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https://d.docs.live.net/48adf0496d0e6dd3/Documents/"/>
    </mc:Choice>
  </mc:AlternateContent>
  <xr:revisionPtr revIDLastSave="0" documentId="8_{45BF9C56-9830-4AE1-835A-CC0B0BCB971D}" xr6:coauthVersionLast="47" xr6:coauthVersionMax="47" xr10:uidLastSave="{00000000-0000-0000-0000-000000000000}"/>
  <bookViews>
    <workbookView xWindow="-108" yWindow="-108" windowWidth="23256" windowHeight="13176" firstSheet="2" activeTab="7" xr2:uid="{33750D1C-41DF-4D0C-9100-9612CAF8D837}"/>
  </bookViews>
  <sheets>
    <sheet name="Sheet1" sheetId="1" r:id="rId1"/>
    <sheet name="PT_Country" sheetId="3" r:id="rId2"/>
    <sheet name="PT_India_Cities" sheetId="4" r:id="rId3"/>
    <sheet name="PT_Cuisine" sheetId="6" r:id="rId4"/>
    <sheet name="PT_Online" sheetId="7" r:id="rId5"/>
    <sheet name="PT_Vegan" sheetId="8" r:id="rId6"/>
    <sheet name="PT_Social" sheetId="9" r:id="rId7"/>
    <sheet name="Dashboard" sheetId="10" r:id="rId8"/>
  </sheets>
  <definedNames>
    <definedName name="ExternalData_1" localSheetId="0" hidden="1">Sheet1!$A$1:$AA$7001</definedName>
    <definedName name="Slicer_City">#N/A</definedName>
    <definedName name="Slicer_Country">#N/A</definedName>
    <definedName name="Slicer_Cuisine_Type">#N/A</definedName>
    <definedName name="Slicer_Has_Online_Delivery">#N/A</definedName>
    <definedName name="Slicer_Has_Vegan_Options">#N/A</definedName>
    <definedName name="Slicer_Price_Category">#N/A</definedName>
  </definedNames>
  <calcPr calcId="191029"/>
  <pivotCaches>
    <pivotCache cacheId="16" r:id="rId9"/>
  </pivotCaches>
  <extLst>
    <ext xmlns:x14="http://schemas.microsoft.com/office/spreadsheetml/2009/9/main" uri="{BBE1A952-AA13-448e-AADC-164F8A28A991}">
      <x14:slicerCaches>
        <x14:slicerCache r:id="rId10"/>
        <x14:slicerCache r:id="rId11"/>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0" i="10" l="1"/>
  <c r="P10" i="10"/>
  <c r="M10" i="10"/>
  <c r="S10" i="10"/>
  <c r="J10" i="10"/>
  <c r="G10" i="10"/>
  <c r="AE2" i="1"/>
  <c r="AE3" i="1"/>
  <c r="AE4" i="1"/>
  <c r="AE5" i="1"/>
  <c r="AE6" i="1"/>
  <c r="AE7" i="1"/>
  <c r="AE8" i="1"/>
  <c r="AE9" i="1"/>
  <c r="AE10" i="1"/>
  <c r="AE11" i="1"/>
  <c r="AE12" i="1"/>
  <c r="AE13" i="1"/>
  <c r="AE14" i="1"/>
  <c r="AE15" i="1"/>
  <c r="AE16" i="1"/>
  <c r="AE17" i="1"/>
  <c r="AE18" i="1"/>
  <c r="AE19" i="1"/>
  <c r="AE20" i="1"/>
  <c r="AE21" i="1"/>
  <c r="AE22" i="1"/>
  <c r="AE23" i="1"/>
  <c r="AE24" i="1"/>
  <c r="AE25" i="1"/>
  <c r="AE26" i="1"/>
  <c r="AE27" i="1"/>
  <c r="AE28" i="1"/>
  <c r="AE29" i="1"/>
  <c r="AE30" i="1"/>
  <c r="AE31" i="1"/>
  <c r="AE32" i="1"/>
  <c r="AE33" i="1"/>
  <c r="AE34" i="1"/>
  <c r="AE35" i="1"/>
  <c r="AE36" i="1"/>
  <c r="AE37" i="1"/>
  <c r="AE38" i="1"/>
  <c r="AE39" i="1"/>
  <c r="AE40" i="1"/>
  <c r="AE41" i="1"/>
  <c r="AE42" i="1"/>
  <c r="AE43" i="1"/>
  <c r="AE44" i="1"/>
  <c r="AE45" i="1"/>
  <c r="AE46" i="1"/>
  <c r="AE47" i="1"/>
  <c r="AE48" i="1"/>
  <c r="AE49" i="1"/>
  <c r="AE50" i="1"/>
  <c r="AE51" i="1"/>
  <c r="AE52" i="1"/>
  <c r="AE53" i="1"/>
  <c r="AE54" i="1"/>
  <c r="AE55" i="1"/>
  <c r="AE56" i="1"/>
  <c r="AE57" i="1"/>
  <c r="AE58" i="1"/>
  <c r="AE59" i="1"/>
  <c r="AE60" i="1"/>
  <c r="AE61" i="1"/>
  <c r="AE62" i="1"/>
  <c r="AE63" i="1"/>
  <c r="AE64" i="1"/>
  <c r="AE65" i="1"/>
  <c r="AE66" i="1"/>
  <c r="AE67" i="1"/>
  <c r="AE68" i="1"/>
  <c r="AE69" i="1"/>
  <c r="AE70" i="1"/>
  <c r="AE71" i="1"/>
  <c r="AE72" i="1"/>
  <c r="AE73" i="1"/>
  <c r="AE74" i="1"/>
  <c r="AE75" i="1"/>
  <c r="AE76" i="1"/>
  <c r="AE77" i="1"/>
  <c r="AE78" i="1"/>
  <c r="AE79" i="1"/>
  <c r="AE80" i="1"/>
  <c r="AE81" i="1"/>
  <c r="AE82" i="1"/>
  <c r="AE83" i="1"/>
  <c r="AE84" i="1"/>
  <c r="AE85" i="1"/>
  <c r="AE86" i="1"/>
  <c r="AE87" i="1"/>
  <c r="AE88" i="1"/>
  <c r="AE89" i="1"/>
  <c r="AE90" i="1"/>
  <c r="AE91" i="1"/>
  <c r="AE92" i="1"/>
  <c r="AE93" i="1"/>
  <c r="AE94" i="1"/>
  <c r="AE95" i="1"/>
  <c r="AE96" i="1"/>
  <c r="AE97" i="1"/>
  <c r="AE98" i="1"/>
  <c r="AE99" i="1"/>
  <c r="AE100" i="1"/>
  <c r="AE101" i="1"/>
  <c r="AE102" i="1"/>
  <c r="AE103" i="1"/>
  <c r="AE104" i="1"/>
  <c r="AE105" i="1"/>
  <c r="AE106" i="1"/>
  <c r="AE107" i="1"/>
  <c r="AE108" i="1"/>
  <c r="AE109" i="1"/>
  <c r="AE110" i="1"/>
  <c r="AE111" i="1"/>
  <c r="AE112" i="1"/>
  <c r="AE113" i="1"/>
  <c r="AE114" i="1"/>
  <c r="AE115" i="1"/>
  <c r="AE116" i="1"/>
  <c r="AE117" i="1"/>
  <c r="AE118" i="1"/>
  <c r="AE119" i="1"/>
  <c r="AE120" i="1"/>
  <c r="AE121" i="1"/>
  <c r="AE122" i="1"/>
  <c r="AE123" i="1"/>
  <c r="AE124" i="1"/>
  <c r="AE125" i="1"/>
  <c r="AE126" i="1"/>
  <c r="AE127" i="1"/>
  <c r="AE128" i="1"/>
  <c r="AE129" i="1"/>
  <c r="AE130" i="1"/>
  <c r="AE131" i="1"/>
  <c r="AE132" i="1"/>
  <c r="AE133" i="1"/>
  <c r="AE134" i="1"/>
  <c r="AE135" i="1"/>
  <c r="AE136" i="1"/>
  <c r="AE137" i="1"/>
  <c r="AE138" i="1"/>
  <c r="AE139" i="1"/>
  <c r="AE140" i="1"/>
  <c r="AE141" i="1"/>
  <c r="AE142" i="1"/>
  <c r="AE143" i="1"/>
  <c r="AE144" i="1"/>
  <c r="AE145" i="1"/>
  <c r="AE146" i="1"/>
  <c r="AE147" i="1"/>
  <c r="AE148" i="1"/>
  <c r="AE149" i="1"/>
  <c r="AE150" i="1"/>
  <c r="AE151" i="1"/>
  <c r="AE152" i="1"/>
  <c r="AE153" i="1"/>
  <c r="AE154" i="1"/>
  <c r="AE155" i="1"/>
  <c r="AE156" i="1"/>
  <c r="AE157" i="1"/>
  <c r="AE158" i="1"/>
  <c r="AE159" i="1"/>
  <c r="AE160" i="1"/>
  <c r="AE161" i="1"/>
  <c r="AE162" i="1"/>
  <c r="AE163" i="1"/>
  <c r="AE164" i="1"/>
  <c r="AE165" i="1"/>
  <c r="AE166" i="1"/>
  <c r="AE167" i="1"/>
  <c r="AE168" i="1"/>
  <c r="AE169" i="1"/>
  <c r="AE170" i="1"/>
  <c r="AE171" i="1"/>
  <c r="AE172" i="1"/>
  <c r="AE173" i="1"/>
  <c r="AE174" i="1"/>
  <c r="AE175" i="1"/>
  <c r="AE176" i="1"/>
  <c r="AE177" i="1"/>
  <c r="AE178" i="1"/>
  <c r="AE179" i="1"/>
  <c r="AE180" i="1"/>
  <c r="AE181" i="1"/>
  <c r="AE182" i="1"/>
  <c r="AE183" i="1"/>
  <c r="AE184" i="1"/>
  <c r="AE185" i="1"/>
  <c r="AE186" i="1"/>
  <c r="AE187" i="1"/>
  <c r="AE188" i="1"/>
  <c r="AE189" i="1"/>
  <c r="AE190" i="1"/>
  <c r="AE191" i="1"/>
  <c r="AE192" i="1"/>
  <c r="AE193" i="1"/>
  <c r="AE194" i="1"/>
  <c r="AE195" i="1"/>
  <c r="AE196" i="1"/>
  <c r="AE197" i="1"/>
  <c r="AE198" i="1"/>
  <c r="AE199" i="1"/>
  <c r="AE200" i="1"/>
  <c r="AE201" i="1"/>
  <c r="AE202" i="1"/>
  <c r="AE203" i="1"/>
  <c r="AE204" i="1"/>
  <c r="AE205" i="1"/>
  <c r="AE206" i="1"/>
  <c r="AE207" i="1"/>
  <c r="AE208" i="1"/>
  <c r="AE209" i="1"/>
  <c r="AE210" i="1"/>
  <c r="AE211" i="1"/>
  <c r="AE212" i="1"/>
  <c r="AE213" i="1"/>
  <c r="AE214" i="1"/>
  <c r="AE215" i="1"/>
  <c r="AE216" i="1"/>
  <c r="AE217" i="1"/>
  <c r="AE218" i="1"/>
  <c r="AE219" i="1"/>
  <c r="AE220" i="1"/>
  <c r="AE221" i="1"/>
  <c r="AE222" i="1"/>
  <c r="AE223" i="1"/>
  <c r="AE224" i="1"/>
  <c r="AE225" i="1"/>
  <c r="AE226" i="1"/>
  <c r="AE227" i="1"/>
  <c r="AE228" i="1"/>
  <c r="AE229" i="1"/>
  <c r="AE230" i="1"/>
  <c r="AE231" i="1"/>
  <c r="AE232" i="1"/>
  <c r="AE233" i="1"/>
  <c r="AE234" i="1"/>
  <c r="AE235" i="1"/>
  <c r="AE236" i="1"/>
  <c r="AE237" i="1"/>
  <c r="AE238" i="1"/>
  <c r="AE239" i="1"/>
  <c r="AE240" i="1"/>
  <c r="AE241" i="1"/>
  <c r="AE242" i="1"/>
  <c r="AE243" i="1"/>
  <c r="AE244" i="1"/>
  <c r="AE245" i="1"/>
  <c r="AE246" i="1"/>
  <c r="AE247" i="1"/>
  <c r="AE248" i="1"/>
  <c r="AE249" i="1"/>
  <c r="AE250" i="1"/>
  <c r="AE251" i="1"/>
  <c r="AE252" i="1"/>
  <c r="AE253" i="1"/>
  <c r="AE254" i="1"/>
  <c r="AE255" i="1"/>
  <c r="AE256" i="1"/>
  <c r="AE257" i="1"/>
  <c r="AE258" i="1"/>
  <c r="AE259" i="1"/>
  <c r="AE260" i="1"/>
  <c r="AE261" i="1"/>
  <c r="AE262" i="1"/>
  <c r="AE263" i="1"/>
  <c r="AE264" i="1"/>
  <c r="AE265" i="1"/>
  <c r="AE266" i="1"/>
  <c r="AE267" i="1"/>
  <c r="AE268" i="1"/>
  <c r="AE269" i="1"/>
  <c r="AE270" i="1"/>
  <c r="AE271" i="1"/>
  <c r="AE272" i="1"/>
  <c r="AE273" i="1"/>
  <c r="AE274" i="1"/>
  <c r="AE275" i="1"/>
  <c r="AE276" i="1"/>
  <c r="AE277" i="1"/>
  <c r="AE278" i="1"/>
  <c r="AE279" i="1"/>
  <c r="AE280" i="1"/>
  <c r="AE281" i="1"/>
  <c r="AE282" i="1"/>
  <c r="AE283" i="1"/>
  <c r="AE284" i="1"/>
  <c r="AE285" i="1"/>
  <c r="AE286" i="1"/>
  <c r="AE287" i="1"/>
  <c r="AE288" i="1"/>
  <c r="AE289" i="1"/>
  <c r="AE290" i="1"/>
  <c r="AE291" i="1"/>
  <c r="AE292" i="1"/>
  <c r="AE293" i="1"/>
  <c r="AE294" i="1"/>
  <c r="AE295" i="1"/>
  <c r="AE296" i="1"/>
  <c r="AE297" i="1"/>
  <c r="AE298" i="1"/>
  <c r="AE299" i="1"/>
  <c r="AE300" i="1"/>
  <c r="AE301" i="1"/>
  <c r="AE302" i="1"/>
  <c r="AE303" i="1"/>
  <c r="AE304" i="1"/>
  <c r="AE305" i="1"/>
  <c r="AE306" i="1"/>
  <c r="AE307" i="1"/>
  <c r="AE308" i="1"/>
  <c r="AE309" i="1"/>
  <c r="AE310" i="1"/>
  <c r="AE311" i="1"/>
  <c r="AE312" i="1"/>
  <c r="AE313" i="1"/>
  <c r="AE314" i="1"/>
  <c r="AE315" i="1"/>
  <c r="AE316" i="1"/>
  <c r="AE317" i="1"/>
  <c r="AE318" i="1"/>
  <c r="AE319" i="1"/>
  <c r="AE320" i="1"/>
  <c r="AE321" i="1"/>
  <c r="AE322" i="1"/>
  <c r="AE323" i="1"/>
  <c r="AE324" i="1"/>
  <c r="AE325" i="1"/>
  <c r="AE326" i="1"/>
  <c r="AE327" i="1"/>
  <c r="AE328" i="1"/>
  <c r="AE329" i="1"/>
  <c r="AE330" i="1"/>
  <c r="AE331" i="1"/>
  <c r="AE332" i="1"/>
  <c r="AE333" i="1"/>
  <c r="AE334" i="1"/>
  <c r="AE335" i="1"/>
  <c r="AE336" i="1"/>
  <c r="AE337" i="1"/>
  <c r="AE338" i="1"/>
  <c r="AE339" i="1"/>
  <c r="AE340" i="1"/>
  <c r="AE341" i="1"/>
  <c r="AE342" i="1"/>
  <c r="AE343" i="1"/>
  <c r="AE344" i="1"/>
  <c r="AE345" i="1"/>
  <c r="AE346" i="1"/>
  <c r="AE347" i="1"/>
  <c r="AE348" i="1"/>
  <c r="AE349" i="1"/>
  <c r="AE350" i="1"/>
  <c r="AE351" i="1"/>
  <c r="AE352" i="1"/>
  <c r="AE353" i="1"/>
  <c r="AE354" i="1"/>
  <c r="AE355" i="1"/>
  <c r="AE356" i="1"/>
  <c r="AE357" i="1"/>
  <c r="AE358" i="1"/>
  <c r="AE359" i="1"/>
  <c r="AE360" i="1"/>
  <c r="AE361" i="1"/>
  <c r="AE362" i="1"/>
  <c r="AE363" i="1"/>
  <c r="AE364" i="1"/>
  <c r="AE365" i="1"/>
  <c r="AE366" i="1"/>
  <c r="AE367" i="1"/>
  <c r="AE368" i="1"/>
  <c r="AE369" i="1"/>
  <c r="AE370" i="1"/>
  <c r="AE371" i="1"/>
  <c r="AE372" i="1"/>
  <c r="AE373" i="1"/>
  <c r="AE374" i="1"/>
  <c r="AE375" i="1"/>
  <c r="AE376" i="1"/>
  <c r="AE377" i="1"/>
  <c r="AE378" i="1"/>
  <c r="AE379" i="1"/>
  <c r="AE380" i="1"/>
  <c r="AE381" i="1"/>
  <c r="AE382" i="1"/>
  <c r="AE383" i="1"/>
  <c r="AE384" i="1"/>
  <c r="AE385" i="1"/>
  <c r="AE386" i="1"/>
  <c r="AE387" i="1"/>
  <c r="AE388" i="1"/>
  <c r="AE389" i="1"/>
  <c r="AE390" i="1"/>
  <c r="AE391" i="1"/>
  <c r="AE392" i="1"/>
  <c r="AE393" i="1"/>
  <c r="AE394" i="1"/>
  <c r="AE395" i="1"/>
  <c r="AE396" i="1"/>
  <c r="AE397" i="1"/>
  <c r="AE398" i="1"/>
  <c r="AE399" i="1"/>
  <c r="AE400" i="1"/>
  <c r="AE401" i="1"/>
  <c r="AE402" i="1"/>
  <c r="AE403" i="1"/>
  <c r="AE404" i="1"/>
  <c r="AE405" i="1"/>
  <c r="AE406" i="1"/>
  <c r="AE407" i="1"/>
  <c r="AE408" i="1"/>
  <c r="AE409" i="1"/>
  <c r="AE410" i="1"/>
  <c r="AE411" i="1"/>
  <c r="AE412" i="1"/>
  <c r="AE413" i="1"/>
  <c r="AE414" i="1"/>
  <c r="AE415" i="1"/>
  <c r="AE416" i="1"/>
  <c r="AE417" i="1"/>
  <c r="AE418" i="1"/>
  <c r="AE419" i="1"/>
  <c r="AE420" i="1"/>
  <c r="AE421" i="1"/>
  <c r="AE422" i="1"/>
  <c r="AE423" i="1"/>
  <c r="AE424" i="1"/>
  <c r="AE425" i="1"/>
  <c r="AE426" i="1"/>
  <c r="AE427" i="1"/>
  <c r="AE428" i="1"/>
  <c r="AE429" i="1"/>
  <c r="AE430" i="1"/>
  <c r="AE431" i="1"/>
  <c r="AE432" i="1"/>
  <c r="AE433" i="1"/>
  <c r="AE434" i="1"/>
  <c r="AE435" i="1"/>
  <c r="AE436" i="1"/>
  <c r="AE437" i="1"/>
  <c r="AE438" i="1"/>
  <c r="AE439" i="1"/>
  <c r="AE440" i="1"/>
  <c r="AE441" i="1"/>
  <c r="AE442" i="1"/>
  <c r="AE443" i="1"/>
  <c r="AE444" i="1"/>
  <c r="AE445" i="1"/>
  <c r="AE446" i="1"/>
  <c r="AE447" i="1"/>
  <c r="AE448" i="1"/>
  <c r="AE449" i="1"/>
  <c r="AE450" i="1"/>
  <c r="AE451" i="1"/>
  <c r="AE452" i="1"/>
  <c r="AE453" i="1"/>
  <c r="AE454" i="1"/>
  <c r="AE455" i="1"/>
  <c r="AE456" i="1"/>
  <c r="AE457" i="1"/>
  <c r="AE458" i="1"/>
  <c r="AE459" i="1"/>
  <c r="AE460" i="1"/>
  <c r="AE461" i="1"/>
  <c r="AE462" i="1"/>
  <c r="AE463" i="1"/>
  <c r="AE464" i="1"/>
  <c r="AE465" i="1"/>
  <c r="AE466" i="1"/>
  <c r="AE467" i="1"/>
  <c r="AE468" i="1"/>
  <c r="AE469" i="1"/>
  <c r="AE470" i="1"/>
  <c r="AE471" i="1"/>
  <c r="AE472" i="1"/>
  <c r="AE473" i="1"/>
  <c r="AE474" i="1"/>
  <c r="AE475" i="1"/>
  <c r="AE476" i="1"/>
  <c r="AE477" i="1"/>
  <c r="AE478" i="1"/>
  <c r="AE479" i="1"/>
  <c r="AE480" i="1"/>
  <c r="AE481" i="1"/>
  <c r="AE482" i="1"/>
  <c r="AE483" i="1"/>
  <c r="AE484" i="1"/>
  <c r="AE485" i="1"/>
  <c r="AE486" i="1"/>
  <c r="AE487" i="1"/>
  <c r="AE488" i="1"/>
  <c r="AE489" i="1"/>
  <c r="AE490" i="1"/>
  <c r="AE491" i="1"/>
  <c r="AE492" i="1"/>
  <c r="AE493" i="1"/>
  <c r="AE494" i="1"/>
  <c r="AE495" i="1"/>
  <c r="AE496" i="1"/>
  <c r="AE497" i="1"/>
  <c r="AE498" i="1"/>
  <c r="AE499" i="1"/>
  <c r="AE500" i="1"/>
  <c r="AE501" i="1"/>
  <c r="AE502" i="1"/>
  <c r="AE503" i="1"/>
  <c r="AE504" i="1"/>
  <c r="AE505" i="1"/>
  <c r="AE506" i="1"/>
  <c r="AE507" i="1"/>
  <c r="AE508" i="1"/>
  <c r="AE509" i="1"/>
  <c r="AE510" i="1"/>
  <c r="AE511" i="1"/>
  <c r="AE512" i="1"/>
  <c r="AE513" i="1"/>
  <c r="AE514" i="1"/>
  <c r="AE515" i="1"/>
  <c r="AE516" i="1"/>
  <c r="AE517" i="1"/>
  <c r="AE518" i="1"/>
  <c r="AE519" i="1"/>
  <c r="AE520" i="1"/>
  <c r="AE521" i="1"/>
  <c r="AE522" i="1"/>
  <c r="AE523" i="1"/>
  <c r="AE524" i="1"/>
  <c r="AE525" i="1"/>
  <c r="AE526" i="1"/>
  <c r="AE527" i="1"/>
  <c r="AE528" i="1"/>
  <c r="AE529" i="1"/>
  <c r="AE530" i="1"/>
  <c r="AE531" i="1"/>
  <c r="AE532" i="1"/>
  <c r="AE533" i="1"/>
  <c r="AE534" i="1"/>
  <c r="AE535" i="1"/>
  <c r="AE536" i="1"/>
  <c r="AE537" i="1"/>
  <c r="AE538" i="1"/>
  <c r="AE539" i="1"/>
  <c r="AE540" i="1"/>
  <c r="AE541" i="1"/>
  <c r="AE542" i="1"/>
  <c r="AE543" i="1"/>
  <c r="AE544" i="1"/>
  <c r="AE545" i="1"/>
  <c r="AE546" i="1"/>
  <c r="AE547" i="1"/>
  <c r="AE548" i="1"/>
  <c r="AE549" i="1"/>
  <c r="AE550" i="1"/>
  <c r="AE551" i="1"/>
  <c r="AE552" i="1"/>
  <c r="AE553" i="1"/>
  <c r="AE554" i="1"/>
  <c r="AE555" i="1"/>
  <c r="AE556" i="1"/>
  <c r="AE557" i="1"/>
  <c r="AE558" i="1"/>
  <c r="AE559" i="1"/>
  <c r="AE560" i="1"/>
  <c r="AE561" i="1"/>
  <c r="AE562" i="1"/>
  <c r="AE563" i="1"/>
  <c r="AE564" i="1"/>
  <c r="AE565" i="1"/>
  <c r="AE566" i="1"/>
  <c r="AE567" i="1"/>
  <c r="AE568" i="1"/>
  <c r="AE569" i="1"/>
  <c r="AE570" i="1"/>
  <c r="AE571" i="1"/>
  <c r="AE572" i="1"/>
  <c r="AE573" i="1"/>
  <c r="AE574" i="1"/>
  <c r="AE575" i="1"/>
  <c r="AE576" i="1"/>
  <c r="AE577" i="1"/>
  <c r="AE578" i="1"/>
  <c r="AE579" i="1"/>
  <c r="AE580" i="1"/>
  <c r="AE581" i="1"/>
  <c r="AE582" i="1"/>
  <c r="AE583" i="1"/>
  <c r="AE584" i="1"/>
  <c r="AE585" i="1"/>
  <c r="AE586" i="1"/>
  <c r="AE587" i="1"/>
  <c r="AE588" i="1"/>
  <c r="AE589" i="1"/>
  <c r="AE590" i="1"/>
  <c r="AE591" i="1"/>
  <c r="AE592" i="1"/>
  <c r="AE593" i="1"/>
  <c r="AE594" i="1"/>
  <c r="AE595" i="1"/>
  <c r="AE596" i="1"/>
  <c r="AE597" i="1"/>
  <c r="AE598" i="1"/>
  <c r="AE599" i="1"/>
  <c r="AE600" i="1"/>
  <c r="AE601" i="1"/>
  <c r="AE602" i="1"/>
  <c r="AE603" i="1"/>
  <c r="AE604" i="1"/>
  <c r="AE605" i="1"/>
  <c r="AE606" i="1"/>
  <c r="AE607" i="1"/>
  <c r="AE608" i="1"/>
  <c r="AE609" i="1"/>
  <c r="AE610" i="1"/>
  <c r="AE611" i="1"/>
  <c r="AE612" i="1"/>
  <c r="AE613" i="1"/>
  <c r="AE614" i="1"/>
  <c r="AE615" i="1"/>
  <c r="AE616" i="1"/>
  <c r="AE617" i="1"/>
  <c r="AE618" i="1"/>
  <c r="AE619" i="1"/>
  <c r="AE620" i="1"/>
  <c r="AE621" i="1"/>
  <c r="AE622" i="1"/>
  <c r="AE623" i="1"/>
  <c r="AE624" i="1"/>
  <c r="AE625" i="1"/>
  <c r="AE626" i="1"/>
  <c r="AE627" i="1"/>
  <c r="AE628" i="1"/>
  <c r="AE629" i="1"/>
  <c r="AE630" i="1"/>
  <c r="AE631" i="1"/>
  <c r="AE632" i="1"/>
  <c r="AE633" i="1"/>
  <c r="AE634" i="1"/>
  <c r="AE635" i="1"/>
  <c r="AE636" i="1"/>
  <c r="AE637" i="1"/>
  <c r="AE638" i="1"/>
  <c r="AE639" i="1"/>
  <c r="AE640" i="1"/>
  <c r="AE641" i="1"/>
  <c r="AE642" i="1"/>
  <c r="AE643" i="1"/>
  <c r="AE644" i="1"/>
  <c r="AE645" i="1"/>
  <c r="AE646" i="1"/>
  <c r="AE647" i="1"/>
  <c r="AE648" i="1"/>
  <c r="AE649" i="1"/>
  <c r="AE650" i="1"/>
  <c r="AE651" i="1"/>
  <c r="AE652" i="1"/>
  <c r="AE653" i="1"/>
  <c r="AE654" i="1"/>
  <c r="AE655" i="1"/>
  <c r="AE656" i="1"/>
  <c r="AE657" i="1"/>
  <c r="AE658" i="1"/>
  <c r="AE659" i="1"/>
  <c r="AE660" i="1"/>
  <c r="AE661" i="1"/>
  <c r="AE662" i="1"/>
  <c r="AE663" i="1"/>
  <c r="AE664" i="1"/>
  <c r="AE665" i="1"/>
  <c r="AE666" i="1"/>
  <c r="AE667" i="1"/>
  <c r="AE668" i="1"/>
  <c r="AE669" i="1"/>
  <c r="AE670" i="1"/>
  <c r="AE671" i="1"/>
  <c r="AE672" i="1"/>
  <c r="AE673" i="1"/>
  <c r="AE674" i="1"/>
  <c r="AE675" i="1"/>
  <c r="AE676" i="1"/>
  <c r="AE677" i="1"/>
  <c r="AE678" i="1"/>
  <c r="AE679" i="1"/>
  <c r="AE680" i="1"/>
  <c r="AE681" i="1"/>
  <c r="AE682" i="1"/>
  <c r="AE683" i="1"/>
  <c r="AE684" i="1"/>
  <c r="AE685" i="1"/>
  <c r="AE686" i="1"/>
  <c r="AE687" i="1"/>
  <c r="AE688" i="1"/>
  <c r="AE689" i="1"/>
  <c r="AE690" i="1"/>
  <c r="AE691" i="1"/>
  <c r="AE692" i="1"/>
  <c r="AE693" i="1"/>
  <c r="AE694" i="1"/>
  <c r="AE695" i="1"/>
  <c r="AE696" i="1"/>
  <c r="AE697" i="1"/>
  <c r="AE698" i="1"/>
  <c r="AE699" i="1"/>
  <c r="AE700" i="1"/>
  <c r="AE701" i="1"/>
  <c r="AE702" i="1"/>
  <c r="AE703" i="1"/>
  <c r="AE704" i="1"/>
  <c r="AE705" i="1"/>
  <c r="AE706" i="1"/>
  <c r="AE707" i="1"/>
  <c r="AE708" i="1"/>
  <c r="AE709" i="1"/>
  <c r="AE710" i="1"/>
  <c r="AE711" i="1"/>
  <c r="AE712" i="1"/>
  <c r="AE713" i="1"/>
  <c r="AE714" i="1"/>
  <c r="AE715" i="1"/>
  <c r="AE716" i="1"/>
  <c r="AE717" i="1"/>
  <c r="AE718" i="1"/>
  <c r="AE719" i="1"/>
  <c r="AE720" i="1"/>
  <c r="AE721" i="1"/>
  <c r="AE722" i="1"/>
  <c r="AE723" i="1"/>
  <c r="AE724" i="1"/>
  <c r="AE725" i="1"/>
  <c r="AE726" i="1"/>
  <c r="AE727" i="1"/>
  <c r="AE728" i="1"/>
  <c r="AE729" i="1"/>
  <c r="AE730" i="1"/>
  <c r="AE731" i="1"/>
  <c r="AE732" i="1"/>
  <c r="AE733" i="1"/>
  <c r="AE734" i="1"/>
  <c r="AE735" i="1"/>
  <c r="AE736" i="1"/>
  <c r="AE737" i="1"/>
  <c r="AE738" i="1"/>
  <c r="AE739" i="1"/>
  <c r="AE740" i="1"/>
  <c r="AE741" i="1"/>
  <c r="AE742" i="1"/>
  <c r="AE743" i="1"/>
  <c r="AE744" i="1"/>
  <c r="AE745" i="1"/>
  <c r="AE746" i="1"/>
  <c r="AE747" i="1"/>
  <c r="AE748" i="1"/>
  <c r="AE749" i="1"/>
  <c r="AE750" i="1"/>
  <c r="AE751" i="1"/>
  <c r="AE752" i="1"/>
  <c r="AE753" i="1"/>
  <c r="AE754" i="1"/>
  <c r="AE755" i="1"/>
  <c r="AE756" i="1"/>
  <c r="AE757" i="1"/>
  <c r="AE758" i="1"/>
  <c r="AE759" i="1"/>
  <c r="AE760" i="1"/>
  <c r="AE761" i="1"/>
  <c r="AE762" i="1"/>
  <c r="AE763" i="1"/>
  <c r="AE764" i="1"/>
  <c r="AE765" i="1"/>
  <c r="AE766" i="1"/>
  <c r="AE767" i="1"/>
  <c r="AE768" i="1"/>
  <c r="AE769" i="1"/>
  <c r="AE770" i="1"/>
  <c r="AE771" i="1"/>
  <c r="AE772" i="1"/>
  <c r="AE773" i="1"/>
  <c r="AE774" i="1"/>
  <c r="AE775" i="1"/>
  <c r="AE776" i="1"/>
  <c r="AE777" i="1"/>
  <c r="AE778" i="1"/>
  <c r="AE779" i="1"/>
  <c r="AE780" i="1"/>
  <c r="AE781" i="1"/>
  <c r="AE782" i="1"/>
  <c r="AE783" i="1"/>
  <c r="AE784" i="1"/>
  <c r="AE785" i="1"/>
  <c r="AE786" i="1"/>
  <c r="AE787" i="1"/>
  <c r="AE788" i="1"/>
  <c r="AE789" i="1"/>
  <c r="AE790" i="1"/>
  <c r="AE791" i="1"/>
  <c r="AE792" i="1"/>
  <c r="AE793" i="1"/>
  <c r="AE794" i="1"/>
  <c r="AE795" i="1"/>
  <c r="AE796" i="1"/>
  <c r="AE797" i="1"/>
  <c r="AE798" i="1"/>
  <c r="AE799" i="1"/>
  <c r="AE800" i="1"/>
  <c r="AE801" i="1"/>
  <c r="AE802" i="1"/>
  <c r="AE803" i="1"/>
  <c r="AE804" i="1"/>
  <c r="AE805" i="1"/>
  <c r="AE806" i="1"/>
  <c r="AE807" i="1"/>
  <c r="AE808" i="1"/>
  <c r="AE809" i="1"/>
  <c r="AE810" i="1"/>
  <c r="AE811" i="1"/>
  <c r="AE812" i="1"/>
  <c r="AE813" i="1"/>
  <c r="AE814" i="1"/>
  <c r="AE815" i="1"/>
  <c r="AE816" i="1"/>
  <c r="AE817" i="1"/>
  <c r="AE818" i="1"/>
  <c r="AE819" i="1"/>
  <c r="AE820" i="1"/>
  <c r="AE821" i="1"/>
  <c r="AE822" i="1"/>
  <c r="AE823" i="1"/>
  <c r="AE824" i="1"/>
  <c r="AE825" i="1"/>
  <c r="AE826" i="1"/>
  <c r="AE827" i="1"/>
  <c r="AE828" i="1"/>
  <c r="AE829" i="1"/>
  <c r="AE830" i="1"/>
  <c r="AE831" i="1"/>
  <c r="AE832" i="1"/>
  <c r="AE833" i="1"/>
  <c r="AE834" i="1"/>
  <c r="AE835" i="1"/>
  <c r="AE836" i="1"/>
  <c r="AE837" i="1"/>
  <c r="AE838" i="1"/>
  <c r="AE839" i="1"/>
  <c r="AE840" i="1"/>
  <c r="AE841" i="1"/>
  <c r="AE842" i="1"/>
  <c r="AE843" i="1"/>
  <c r="AE844" i="1"/>
  <c r="AE845" i="1"/>
  <c r="AE846" i="1"/>
  <c r="AE847" i="1"/>
  <c r="AE848" i="1"/>
  <c r="AE849" i="1"/>
  <c r="AE850" i="1"/>
  <c r="AE851" i="1"/>
  <c r="AE852" i="1"/>
  <c r="AE853" i="1"/>
  <c r="AE854" i="1"/>
  <c r="AE855" i="1"/>
  <c r="AE856" i="1"/>
  <c r="AE857" i="1"/>
  <c r="AE858" i="1"/>
  <c r="AE859" i="1"/>
  <c r="AE860" i="1"/>
  <c r="AE861" i="1"/>
  <c r="AE862" i="1"/>
  <c r="AE863" i="1"/>
  <c r="AE864" i="1"/>
  <c r="AE865" i="1"/>
  <c r="AE866" i="1"/>
  <c r="AE867" i="1"/>
  <c r="AE868" i="1"/>
  <c r="AE869" i="1"/>
  <c r="AE870" i="1"/>
  <c r="AE871" i="1"/>
  <c r="AE872" i="1"/>
  <c r="AE873" i="1"/>
  <c r="AE874" i="1"/>
  <c r="AE875" i="1"/>
  <c r="AE876" i="1"/>
  <c r="AE877" i="1"/>
  <c r="AE878" i="1"/>
  <c r="AE879" i="1"/>
  <c r="AE880" i="1"/>
  <c r="AE881" i="1"/>
  <c r="AE882" i="1"/>
  <c r="AE883" i="1"/>
  <c r="AE884" i="1"/>
  <c r="AE885" i="1"/>
  <c r="AE886" i="1"/>
  <c r="AE887" i="1"/>
  <c r="AE888" i="1"/>
  <c r="AE889" i="1"/>
  <c r="AE890" i="1"/>
  <c r="AE891" i="1"/>
  <c r="AE892" i="1"/>
  <c r="AE893" i="1"/>
  <c r="AE894" i="1"/>
  <c r="AE895" i="1"/>
  <c r="AE896" i="1"/>
  <c r="AE897" i="1"/>
  <c r="AE898" i="1"/>
  <c r="AE899" i="1"/>
  <c r="AE900" i="1"/>
  <c r="AE901" i="1"/>
  <c r="AE902" i="1"/>
  <c r="AE903" i="1"/>
  <c r="AE904" i="1"/>
  <c r="AE905" i="1"/>
  <c r="AE906" i="1"/>
  <c r="AE907" i="1"/>
  <c r="AE908" i="1"/>
  <c r="AE909" i="1"/>
  <c r="AE910" i="1"/>
  <c r="AE911" i="1"/>
  <c r="AE912" i="1"/>
  <c r="AE913" i="1"/>
  <c r="AE914" i="1"/>
  <c r="AE915" i="1"/>
  <c r="AE916" i="1"/>
  <c r="AE917" i="1"/>
  <c r="AE918" i="1"/>
  <c r="AE919" i="1"/>
  <c r="AE920" i="1"/>
  <c r="AE921" i="1"/>
  <c r="AE922" i="1"/>
  <c r="AE923" i="1"/>
  <c r="AE924" i="1"/>
  <c r="AE925" i="1"/>
  <c r="AE926" i="1"/>
  <c r="AE927" i="1"/>
  <c r="AE928" i="1"/>
  <c r="AE929" i="1"/>
  <c r="AE930" i="1"/>
  <c r="AE931" i="1"/>
  <c r="AE932" i="1"/>
  <c r="AE933" i="1"/>
  <c r="AE934" i="1"/>
  <c r="AE935" i="1"/>
  <c r="AE936" i="1"/>
  <c r="AE937" i="1"/>
  <c r="AE938" i="1"/>
  <c r="AE939" i="1"/>
  <c r="AE940" i="1"/>
  <c r="AE941" i="1"/>
  <c r="AE942" i="1"/>
  <c r="AE943" i="1"/>
  <c r="AE944" i="1"/>
  <c r="AE945" i="1"/>
  <c r="AE946" i="1"/>
  <c r="AE947" i="1"/>
  <c r="AE948" i="1"/>
  <c r="AE949" i="1"/>
  <c r="AE950" i="1"/>
  <c r="AE951" i="1"/>
  <c r="AE952" i="1"/>
  <c r="AE953" i="1"/>
  <c r="AE954" i="1"/>
  <c r="AE955" i="1"/>
  <c r="AE956" i="1"/>
  <c r="AE957" i="1"/>
  <c r="AE958" i="1"/>
  <c r="AE959" i="1"/>
  <c r="AE960" i="1"/>
  <c r="AE961" i="1"/>
  <c r="AE962" i="1"/>
  <c r="AE963" i="1"/>
  <c r="AE964" i="1"/>
  <c r="AE965" i="1"/>
  <c r="AE966" i="1"/>
  <c r="AE967" i="1"/>
  <c r="AE968" i="1"/>
  <c r="AE969" i="1"/>
  <c r="AE970" i="1"/>
  <c r="AE971" i="1"/>
  <c r="AE972" i="1"/>
  <c r="AE973" i="1"/>
  <c r="AE974" i="1"/>
  <c r="AE975" i="1"/>
  <c r="AE976" i="1"/>
  <c r="AE977" i="1"/>
  <c r="AE978" i="1"/>
  <c r="AE979" i="1"/>
  <c r="AE980" i="1"/>
  <c r="AE981" i="1"/>
  <c r="AE982" i="1"/>
  <c r="AE983" i="1"/>
  <c r="AE984" i="1"/>
  <c r="AE985" i="1"/>
  <c r="AE986" i="1"/>
  <c r="AE987" i="1"/>
  <c r="AE988" i="1"/>
  <c r="AE989" i="1"/>
  <c r="AE990" i="1"/>
  <c r="AE991" i="1"/>
  <c r="AE992" i="1"/>
  <c r="AE993" i="1"/>
  <c r="AE994" i="1"/>
  <c r="AE995" i="1"/>
  <c r="AE996" i="1"/>
  <c r="AE997" i="1"/>
  <c r="AE998" i="1"/>
  <c r="AE999" i="1"/>
  <c r="AE1000" i="1"/>
  <c r="AE1001" i="1"/>
  <c r="AE1002" i="1"/>
  <c r="AE1003" i="1"/>
  <c r="AE1004" i="1"/>
  <c r="AE1005" i="1"/>
  <c r="AE1006" i="1"/>
  <c r="AE1007" i="1"/>
  <c r="AE1008" i="1"/>
  <c r="AE1009" i="1"/>
  <c r="AE1010" i="1"/>
  <c r="AE1011" i="1"/>
  <c r="AE1012" i="1"/>
  <c r="AE1013" i="1"/>
  <c r="AE1014" i="1"/>
  <c r="AE1015" i="1"/>
  <c r="AE1016" i="1"/>
  <c r="AE1017" i="1"/>
  <c r="AE1018" i="1"/>
  <c r="AE1019" i="1"/>
  <c r="AE1020" i="1"/>
  <c r="AE1021" i="1"/>
  <c r="AE1022" i="1"/>
  <c r="AE1023" i="1"/>
  <c r="AE1024" i="1"/>
  <c r="AE1025" i="1"/>
  <c r="AE1026" i="1"/>
  <c r="AE1027" i="1"/>
  <c r="AE1028" i="1"/>
  <c r="AE1029" i="1"/>
  <c r="AE1030" i="1"/>
  <c r="AE1031" i="1"/>
  <c r="AE1032" i="1"/>
  <c r="AE1033" i="1"/>
  <c r="AE1034" i="1"/>
  <c r="AE1035" i="1"/>
  <c r="AE1036" i="1"/>
  <c r="AE1037" i="1"/>
  <c r="AE1038" i="1"/>
  <c r="AE1039" i="1"/>
  <c r="AE1040" i="1"/>
  <c r="AE1041" i="1"/>
  <c r="AE1042" i="1"/>
  <c r="AE1043" i="1"/>
  <c r="AE1044" i="1"/>
  <c r="AE1045" i="1"/>
  <c r="AE1046" i="1"/>
  <c r="AE1047" i="1"/>
  <c r="AE1048" i="1"/>
  <c r="AE1049" i="1"/>
  <c r="AE1050" i="1"/>
  <c r="AE1051" i="1"/>
  <c r="AE1052" i="1"/>
  <c r="AE1053" i="1"/>
  <c r="AE1054" i="1"/>
  <c r="AE1055" i="1"/>
  <c r="AE1056" i="1"/>
  <c r="AE1057" i="1"/>
  <c r="AE1058" i="1"/>
  <c r="AE1059" i="1"/>
  <c r="AE1060" i="1"/>
  <c r="AE1061" i="1"/>
  <c r="AE1062" i="1"/>
  <c r="AE1063" i="1"/>
  <c r="AE1064" i="1"/>
  <c r="AE1065" i="1"/>
  <c r="AE1066" i="1"/>
  <c r="AE1067" i="1"/>
  <c r="AE1068" i="1"/>
  <c r="AE1069" i="1"/>
  <c r="AE1070" i="1"/>
  <c r="AE1071" i="1"/>
  <c r="AE1072" i="1"/>
  <c r="AE1073" i="1"/>
  <c r="AE1074" i="1"/>
  <c r="AE1075" i="1"/>
  <c r="AE1076" i="1"/>
  <c r="AE1077" i="1"/>
  <c r="AE1078" i="1"/>
  <c r="AE1079" i="1"/>
  <c r="AE1080" i="1"/>
  <c r="AE1081" i="1"/>
  <c r="AE1082" i="1"/>
  <c r="AE1083" i="1"/>
  <c r="AE1084" i="1"/>
  <c r="AE1085" i="1"/>
  <c r="AE1086" i="1"/>
  <c r="AE1087" i="1"/>
  <c r="AE1088" i="1"/>
  <c r="AE1089" i="1"/>
  <c r="AE1090" i="1"/>
  <c r="AE1091" i="1"/>
  <c r="AE1092" i="1"/>
  <c r="AE1093" i="1"/>
  <c r="AE1094" i="1"/>
  <c r="AE1095" i="1"/>
  <c r="AE1096" i="1"/>
  <c r="AE1097" i="1"/>
  <c r="AE1098" i="1"/>
  <c r="AE1099" i="1"/>
  <c r="AE1100" i="1"/>
  <c r="AE1101" i="1"/>
  <c r="AE1102" i="1"/>
  <c r="AE1103" i="1"/>
  <c r="AE1104" i="1"/>
  <c r="AE1105" i="1"/>
  <c r="AE1106" i="1"/>
  <c r="AE1107" i="1"/>
  <c r="AE1108" i="1"/>
  <c r="AE1109" i="1"/>
  <c r="AE1110" i="1"/>
  <c r="AE1111" i="1"/>
  <c r="AE1112" i="1"/>
  <c r="AE1113" i="1"/>
  <c r="AE1114" i="1"/>
  <c r="AE1115" i="1"/>
  <c r="AE1116" i="1"/>
  <c r="AE1117" i="1"/>
  <c r="AE1118" i="1"/>
  <c r="AE1119" i="1"/>
  <c r="AE1120" i="1"/>
  <c r="AE1121" i="1"/>
  <c r="AE1122" i="1"/>
  <c r="AE1123" i="1"/>
  <c r="AE1124" i="1"/>
  <c r="AE1125" i="1"/>
  <c r="AE1126" i="1"/>
  <c r="AE1127" i="1"/>
  <c r="AE1128" i="1"/>
  <c r="AE1129" i="1"/>
  <c r="AE1130" i="1"/>
  <c r="AE1131" i="1"/>
  <c r="AE1132" i="1"/>
  <c r="AE1133" i="1"/>
  <c r="AE1134" i="1"/>
  <c r="AE1135" i="1"/>
  <c r="AE1136" i="1"/>
  <c r="AE1137" i="1"/>
  <c r="AE1138" i="1"/>
  <c r="AE1139" i="1"/>
  <c r="AE1140" i="1"/>
  <c r="AE1141" i="1"/>
  <c r="AE1142" i="1"/>
  <c r="AE1143" i="1"/>
  <c r="AE1144" i="1"/>
  <c r="AE1145" i="1"/>
  <c r="AE1146" i="1"/>
  <c r="AE1147" i="1"/>
  <c r="AE1148" i="1"/>
  <c r="AE1149" i="1"/>
  <c r="AE1150" i="1"/>
  <c r="AE1151" i="1"/>
  <c r="AE1152" i="1"/>
  <c r="AE1153" i="1"/>
  <c r="AE1154" i="1"/>
  <c r="AE1155" i="1"/>
  <c r="AE1156" i="1"/>
  <c r="AE1157" i="1"/>
  <c r="AE1158" i="1"/>
  <c r="AE1159" i="1"/>
  <c r="AE1160" i="1"/>
  <c r="AE1161" i="1"/>
  <c r="AE1162" i="1"/>
  <c r="AE1163" i="1"/>
  <c r="AE1164" i="1"/>
  <c r="AE1165" i="1"/>
  <c r="AE1166" i="1"/>
  <c r="AE1167" i="1"/>
  <c r="AE1168" i="1"/>
  <c r="AE1169" i="1"/>
  <c r="AE1170" i="1"/>
  <c r="AE1171" i="1"/>
  <c r="AE1172" i="1"/>
  <c r="AE1173" i="1"/>
  <c r="AE1174" i="1"/>
  <c r="AE1175" i="1"/>
  <c r="AE1176" i="1"/>
  <c r="AE1177" i="1"/>
  <c r="AE1178" i="1"/>
  <c r="AE1179" i="1"/>
  <c r="AE1180" i="1"/>
  <c r="AE1181" i="1"/>
  <c r="AE1182" i="1"/>
  <c r="AE1183" i="1"/>
  <c r="AE1184" i="1"/>
  <c r="AE1185" i="1"/>
  <c r="AE1186" i="1"/>
  <c r="AE1187" i="1"/>
  <c r="AE1188" i="1"/>
  <c r="AE1189" i="1"/>
  <c r="AE1190" i="1"/>
  <c r="AE1191" i="1"/>
  <c r="AE1192" i="1"/>
  <c r="AE1193" i="1"/>
  <c r="AE1194" i="1"/>
  <c r="AE1195" i="1"/>
  <c r="AE1196" i="1"/>
  <c r="AE1197" i="1"/>
  <c r="AE1198" i="1"/>
  <c r="AE1199" i="1"/>
  <c r="AE1200" i="1"/>
  <c r="AE1201" i="1"/>
  <c r="AE1202" i="1"/>
  <c r="AE1203" i="1"/>
  <c r="AE1204" i="1"/>
  <c r="AE1205" i="1"/>
  <c r="AE1206" i="1"/>
  <c r="AE1207" i="1"/>
  <c r="AE1208" i="1"/>
  <c r="AE1209" i="1"/>
  <c r="AE1210" i="1"/>
  <c r="AE1211" i="1"/>
  <c r="AE1212" i="1"/>
  <c r="AE1213" i="1"/>
  <c r="AE1214" i="1"/>
  <c r="AE1215" i="1"/>
  <c r="AE1216" i="1"/>
  <c r="AE1217" i="1"/>
  <c r="AE1218" i="1"/>
  <c r="AE1219" i="1"/>
  <c r="AE1220" i="1"/>
  <c r="AE1221" i="1"/>
  <c r="AE1222" i="1"/>
  <c r="AE1223" i="1"/>
  <c r="AE1224" i="1"/>
  <c r="AE1225" i="1"/>
  <c r="AE1226" i="1"/>
  <c r="AE1227" i="1"/>
  <c r="AE1228" i="1"/>
  <c r="AE1229" i="1"/>
  <c r="AE1230" i="1"/>
  <c r="AE1231" i="1"/>
  <c r="AE1232" i="1"/>
  <c r="AE1233" i="1"/>
  <c r="AE1234" i="1"/>
  <c r="AE1235" i="1"/>
  <c r="AE1236" i="1"/>
  <c r="AE1237" i="1"/>
  <c r="AE1238" i="1"/>
  <c r="AE1239" i="1"/>
  <c r="AE1240" i="1"/>
  <c r="AE1241" i="1"/>
  <c r="AE1242" i="1"/>
  <c r="AE1243" i="1"/>
  <c r="AE1244" i="1"/>
  <c r="AE1245" i="1"/>
  <c r="AE1246" i="1"/>
  <c r="AE1247" i="1"/>
  <c r="AE1248" i="1"/>
  <c r="AE1249" i="1"/>
  <c r="AE1250" i="1"/>
  <c r="AE1251" i="1"/>
  <c r="AE1252" i="1"/>
  <c r="AE1253" i="1"/>
  <c r="AE1254" i="1"/>
  <c r="AE1255" i="1"/>
  <c r="AE1256" i="1"/>
  <c r="AE1257" i="1"/>
  <c r="AE1258" i="1"/>
  <c r="AE1259" i="1"/>
  <c r="AE1260" i="1"/>
  <c r="AE1261" i="1"/>
  <c r="AE1262" i="1"/>
  <c r="AE1263" i="1"/>
  <c r="AE1264" i="1"/>
  <c r="AE1265" i="1"/>
  <c r="AE1266" i="1"/>
  <c r="AE1267" i="1"/>
  <c r="AE1268" i="1"/>
  <c r="AE1269" i="1"/>
  <c r="AE1270" i="1"/>
  <c r="AE1271" i="1"/>
  <c r="AE1272" i="1"/>
  <c r="AE1273" i="1"/>
  <c r="AE1274" i="1"/>
  <c r="AE1275" i="1"/>
  <c r="AE1276" i="1"/>
  <c r="AE1277" i="1"/>
  <c r="AE1278" i="1"/>
  <c r="AE1279" i="1"/>
  <c r="AE1280" i="1"/>
  <c r="AE1281" i="1"/>
  <c r="AE1282" i="1"/>
  <c r="AE1283" i="1"/>
  <c r="AE1284" i="1"/>
  <c r="AE1285" i="1"/>
  <c r="AE1286" i="1"/>
  <c r="AE1287" i="1"/>
  <c r="AE1288" i="1"/>
  <c r="AE1289" i="1"/>
  <c r="AE1290" i="1"/>
  <c r="AE1291" i="1"/>
  <c r="AE1292" i="1"/>
  <c r="AE1293" i="1"/>
  <c r="AE1294" i="1"/>
  <c r="AE1295" i="1"/>
  <c r="AE1296" i="1"/>
  <c r="AE1297" i="1"/>
  <c r="AE1298" i="1"/>
  <c r="AE1299" i="1"/>
  <c r="AE1300" i="1"/>
  <c r="AE1301" i="1"/>
  <c r="AE1302" i="1"/>
  <c r="AE1303" i="1"/>
  <c r="AE1304" i="1"/>
  <c r="AE1305" i="1"/>
  <c r="AE1306" i="1"/>
  <c r="AE1307" i="1"/>
  <c r="AE1308" i="1"/>
  <c r="AE1309" i="1"/>
  <c r="AE1310" i="1"/>
  <c r="AE1311" i="1"/>
  <c r="AE1312" i="1"/>
  <c r="AE1313" i="1"/>
  <c r="AE1314" i="1"/>
  <c r="AE1315" i="1"/>
  <c r="AE1316" i="1"/>
  <c r="AE1317" i="1"/>
  <c r="AE1318" i="1"/>
  <c r="AE1319" i="1"/>
  <c r="AE1320" i="1"/>
  <c r="AE1321" i="1"/>
  <c r="AE1322" i="1"/>
  <c r="AE1323" i="1"/>
  <c r="AE1324" i="1"/>
  <c r="AE1325" i="1"/>
  <c r="AE1326" i="1"/>
  <c r="AE1327" i="1"/>
  <c r="AE1328" i="1"/>
  <c r="AE1329" i="1"/>
  <c r="AE1330" i="1"/>
  <c r="AE1331" i="1"/>
  <c r="AE1332" i="1"/>
  <c r="AE1333" i="1"/>
  <c r="AE1334" i="1"/>
  <c r="AE1335" i="1"/>
  <c r="AE1336" i="1"/>
  <c r="AE1337" i="1"/>
  <c r="AE1338" i="1"/>
  <c r="AE1339" i="1"/>
  <c r="AE1340" i="1"/>
  <c r="AE1341" i="1"/>
  <c r="AE1342" i="1"/>
  <c r="AE1343" i="1"/>
  <c r="AE1344" i="1"/>
  <c r="AE1345" i="1"/>
  <c r="AE1346" i="1"/>
  <c r="AE1347" i="1"/>
  <c r="AE1348" i="1"/>
  <c r="AE1349" i="1"/>
  <c r="AE1350" i="1"/>
  <c r="AE1351" i="1"/>
  <c r="AE1352" i="1"/>
  <c r="AE1353" i="1"/>
  <c r="AE1354" i="1"/>
  <c r="AE1355" i="1"/>
  <c r="AE1356" i="1"/>
  <c r="AE1357" i="1"/>
  <c r="AE1358" i="1"/>
  <c r="AE1359" i="1"/>
  <c r="AE1360" i="1"/>
  <c r="AE1361" i="1"/>
  <c r="AE1362" i="1"/>
  <c r="AE1363" i="1"/>
  <c r="AE1364" i="1"/>
  <c r="AE1365" i="1"/>
  <c r="AE1366" i="1"/>
  <c r="AE1367" i="1"/>
  <c r="AE1368" i="1"/>
  <c r="AE1369" i="1"/>
  <c r="AE1370" i="1"/>
  <c r="AE1371" i="1"/>
  <c r="AE1372" i="1"/>
  <c r="AE1373" i="1"/>
  <c r="AE1374" i="1"/>
  <c r="AE1375" i="1"/>
  <c r="AE1376" i="1"/>
  <c r="AE1377" i="1"/>
  <c r="AE1378" i="1"/>
  <c r="AE1379" i="1"/>
  <c r="AE1380" i="1"/>
  <c r="AE1381" i="1"/>
  <c r="AE1382" i="1"/>
  <c r="AE1383" i="1"/>
  <c r="AE1384" i="1"/>
  <c r="AE1385" i="1"/>
  <c r="AE1386" i="1"/>
  <c r="AE1387" i="1"/>
  <c r="AE1388" i="1"/>
  <c r="AE1389" i="1"/>
  <c r="AE1390" i="1"/>
  <c r="AE1391" i="1"/>
  <c r="AE1392" i="1"/>
  <c r="AE1393" i="1"/>
  <c r="AE1394" i="1"/>
  <c r="AE1395" i="1"/>
  <c r="AE1396" i="1"/>
  <c r="AE1397" i="1"/>
  <c r="AE1398" i="1"/>
  <c r="AE1399" i="1"/>
  <c r="AE1400" i="1"/>
  <c r="AE1401" i="1"/>
  <c r="AE1402" i="1"/>
  <c r="AE1403" i="1"/>
  <c r="AE1404" i="1"/>
  <c r="AE1405" i="1"/>
  <c r="AE1406" i="1"/>
  <c r="AE1407" i="1"/>
  <c r="AE1408" i="1"/>
  <c r="AE1409" i="1"/>
  <c r="AE1410" i="1"/>
  <c r="AE1411" i="1"/>
  <c r="AE1412" i="1"/>
  <c r="AE1413" i="1"/>
  <c r="AE1414" i="1"/>
  <c r="AE1415" i="1"/>
  <c r="AE1416" i="1"/>
  <c r="AE1417" i="1"/>
  <c r="AE1418" i="1"/>
  <c r="AE1419" i="1"/>
  <c r="AE1420" i="1"/>
  <c r="AE1421" i="1"/>
  <c r="AE1422" i="1"/>
  <c r="AE1423" i="1"/>
  <c r="AE1424" i="1"/>
  <c r="AE1425" i="1"/>
  <c r="AE1426" i="1"/>
  <c r="AE1427" i="1"/>
  <c r="AE1428" i="1"/>
  <c r="AE1429" i="1"/>
  <c r="AE1430" i="1"/>
  <c r="AE1431" i="1"/>
  <c r="AE1432" i="1"/>
  <c r="AE1433" i="1"/>
  <c r="AE1434" i="1"/>
  <c r="AE1435" i="1"/>
  <c r="AE1436" i="1"/>
  <c r="AE1437" i="1"/>
  <c r="AE1438" i="1"/>
  <c r="AE1439" i="1"/>
  <c r="AE1440" i="1"/>
  <c r="AE1441" i="1"/>
  <c r="AE1442" i="1"/>
  <c r="AE1443" i="1"/>
  <c r="AE1444" i="1"/>
  <c r="AE1445" i="1"/>
  <c r="AE1446" i="1"/>
  <c r="AE1447" i="1"/>
  <c r="AE1448" i="1"/>
  <c r="AE1449" i="1"/>
  <c r="AE1450" i="1"/>
  <c r="AE1451" i="1"/>
  <c r="AE1452" i="1"/>
  <c r="AE1453" i="1"/>
  <c r="AE1454" i="1"/>
  <c r="AE1455" i="1"/>
  <c r="AE1456" i="1"/>
  <c r="AE1457" i="1"/>
  <c r="AE1458" i="1"/>
  <c r="AE1459" i="1"/>
  <c r="AE1460" i="1"/>
  <c r="AE1461" i="1"/>
  <c r="AE1462" i="1"/>
  <c r="AE1463" i="1"/>
  <c r="AE1464" i="1"/>
  <c r="AE1465" i="1"/>
  <c r="AE1466" i="1"/>
  <c r="AE1467" i="1"/>
  <c r="AE1468" i="1"/>
  <c r="AE1469" i="1"/>
  <c r="AE1470" i="1"/>
  <c r="AE1471" i="1"/>
  <c r="AE1472" i="1"/>
  <c r="AE1473" i="1"/>
  <c r="AE1474" i="1"/>
  <c r="AE1475" i="1"/>
  <c r="AE1476" i="1"/>
  <c r="AE1477" i="1"/>
  <c r="AE1478" i="1"/>
  <c r="AE1479" i="1"/>
  <c r="AE1480" i="1"/>
  <c r="AE1481" i="1"/>
  <c r="AE1482" i="1"/>
  <c r="AE1483" i="1"/>
  <c r="AE1484" i="1"/>
  <c r="AE1485" i="1"/>
  <c r="AE1486" i="1"/>
  <c r="AE1487" i="1"/>
  <c r="AE1488" i="1"/>
  <c r="AE1489" i="1"/>
  <c r="AE1490" i="1"/>
  <c r="AE1491" i="1"/>
  <c r="AE1492" i="1"/>
  <c r="AE1493" i="1"/>
  <c r="AE1494" i="1"/>
  <c r="AE1495" i="1"/>
  <c r="AE1496" i="1"/>
  <c r="AE1497" i="1"/>
  <c r="AE1498" i="1"/>
  <c r="AE1499" i="1"/>
  <c r="AE1500" i="1"/>
  <c r="AE1501" i="1"/>
  <c r="AE1502" i="1"/>
  <c r="AE1503" i="1"/>
  <c r="AE1504" i="1"/>
  <c r="AE1505" i="1"/>
  <c r="AE1506" i="1"/>
  <c r="AE1507" i="1"/>
  <c r="AE1508" i="1"/>
  <c r="AE1509" i="1"/>
  <c r="AE1510" i="1"/>
  <c r="AE1511" i="1"/>
  <c r="AE1512" i="1"/>
  <c r="AE1513" i="1"/>
  <c r="AE1514" i="1"/>
  <c r="AE1515" i="1"/>
  <c r="AE1516" i="1"/>
  <c r="AE1517" i="1"/>
  <c r="AE1518" i="1"/>
  <c r="AE1519" i="1"/>
  <c r="AE1520" i="1"/>
  <c r="AE1521" i="1"/>
  <c r="AE1522" i="1"/>
  <c r="AE1523" i="1"/>
  <c r="AE1524" i="1"/>
  <c r="AE1525" i="1"/>
  <c r="AE1526" i="1"/>
  <c r="AE1527" i="1"/>
  <c r="AE1528" i="1"/>
  <c r="AE1529" i="1"/>
  <c r="AE1530" i="1"/>
  <c r="AE1531" i="1"/>
  <c r="AE1532" i="1"/>
  <c r="AE1533" i="1"/>
  <c r="AE1534" i="1"/>
  <c r="AE1535" i="1"/>
  <c r="AE1536" i="1"/>
  <c r="AE1537" i="1"/>
  <c r="AE1538" i="1"/>
  <c r="AE1539" i="1"/>
  <c r="AE1540" i="1"/>
  <c r="AE1541" i="1"/>
  <c r="AE1542" i="1"/>
  <c r="AE1543" i="1"/>
  <c r="AE1544" i="1"/>
  <c r="AE1545" i="1"/>
  <c r="AE1546" i="1"/>
  <c r="AE1547" i="1"/>
  <c r="AE1548" i="1"/>
  <c r="AE1549" i="1"/>
  <c r="AE1550" i="1"/>
  <c r="AE1551" i="1"/>
  <c r="AE1552" i="1"/>
  <c r="AE1553" i="1"/>
  <c r="AE1554" i="1"/>
  <c r="AE1555" i="1"/>
  <c r="AE1556" i="1"/>
  <c r="AE1557" i="1"/>
  <c r="AE1558" i="1"/>
  <c r="AE1559" i="1"/>
  <c r="AE1560" i="1"/>
  <c r="AE1561" i="1"/>
  <c r="AE1562" i="1"/>
  <c r="AE1563" i="1"/>
  <c r="AE1564" i="1"/>
  <c r="AE1565" i="1"/>
  <c r="AE1566" i="1"/>
  <c r="AE1567" i="1"/>
  <c r="AE1568" i="1"/>
  <c r="AE1569" i="1"/>
  <c r="AE1570" i="1"/>
  <c r="AE1571" i="1"/>
  <c r="AE1572" i="1"/>
  <c r="AE1573" i="1"/>
  <c r="AE1574" i="1"/>
  <c r="AE1575" i="1"/>
  <c r="AE1576" i="1"/>
  <c r="AE1577" i="1"/>
  <c r="AE1578" i="1"/>
  <c r="AE1579" i="1"/>
  <c r="AE1580" i="1"/>
  <c r="AE1581" i="1"/>
  <c r="AE1582" i="1"/>
  <c r="AE1583" i="1"/>
  <c r="AE1584" i="1"/>
  <c r="AE1585" i="1"/>
  <c r="AE1586" i="1"/>
  <c r="AE1587" i="1"/>
  <c r="AE1588" i="1"/>
  <c r="AE1589" i="1"/>
  <c r="AE1590" i="1"/>
  <c r="AE1591" i="1"/>
  <c r="AE1592" i="1"/>
  <c r="AE1593" i="1"/>
  <c r="AE1594" i="1"/>
  <c r="AE1595" i="1"/>
  <c r="AE1596" i="1"/>
  <c r="AE1597" i="1"/>
  <c r="AE1598" i="1"/>
  <c r="AE1599" i="1"/>
  <c r="AE1600" i="1"/>
  <c r="AE1601" i="1"/>
  <c r="AE1602" i="1"/>
  <c r="AE1603" i="1"/>
  <c r="AE1604" i="1"/>
  <c r="AE1605" i="1"/>
  <c r="AE1606" i="1"/>
  <c r="AE1607" i="1"/>
  <c r="AE1608" i="1"/>
  <c r="AE1609" i="1"/>
  <c r="AE1610" i="1"/>
  <c r="AE1611" i="1"/>
  <c r="AE1612" i="1"/>
  <c r="AE1613" i="1"/>
  <c r="AE1614" i="1"/>
  <c r="AE1615" i="1"/>
  <c r="AE1616" i="1"/>
  <c r="AE1617" i="1"/>
  <c r="AE1618" i="1"/>
  <c r="AE1619" i="1"/>
  <c r="AE1620" i="1"/>
  <c r="AE1621" i="1"/>
  <c r="AE1622" i="1"/>
  <c r="AE1623" i="1"/>
  <c r="AE1624" i="1"/>
  <c r="AE1625" i="1"/>
  <c r="AE1626" i="1"/>
  <c r="AE1627" i="1"/>
  <c r="AE1628" i="1"/>
  <c r="AE1629" i="1"/>
  <c r="AE1630" i="1"/>
  <c r="AE1631" i="1"/>
  <c r="AE1632" i="1"/>
  <c r="AE1633" i="1"/>
  <c r="AE1634" i="1"/>
  <c r="AE1635" i="1"/>
  <c r="AE1636" i="1"/>
  <c r="AE1637" i="1"/>
  <c r="AE1638" i="1"/>
  <c r="AE1639" i="1"/>
  <c r="AE1640" i="1"/>
  <c r="AE1641" i="1"/>
  <c r="AE1642" i="1"/>
  <c r="AE1643" i="1"/>
  <c r="AE1644" i="1"/>
  <c r="AE1645" i="1"/>
  <c r="AE1646" i="1"/>
  <c r="AE1647" i="1"/>
  <c r="AE1648" i="1"/>
  <c r="AE1649" i="1"/>
  <c r="AE1650" i="1"/>
  <c r="AE1651" i="1"/>
  <c r="AE1652" i="1"/>
  <c r="AE1653" i="1"/>
  <c r="AE1654" i="1"/>
  <c r="AE1655" i="1"/>
  <c r="AE1656" i="1"/>
  <c r="AE1657" i="1"/>
  <c r="AE1658" i="1"/>
  <c r="AE1659" i="1"/>
  <c r="AE1660" i="1"/>
  <c r="AE1661" i="1"/>
  <c r="AE1662" i="1"/>
  <c r="AE1663" i="1"/>
  <c r="AE1664" i="1"/>
  <c r="AE1665" i="1"/>
  <c r="AE1666" i="1"/>
  <c r="AE1667" i="1"/>
  <c r="AE1668" i="1"/>
  <c r="AE1669" i="1"/>
  <c r="AE1670" i="1"/>
  <c r="AE1671" i="1"/>
  <c r="AE1672" i="1"/>
  <c r="AE1673" i="1"/>
  <c r="AE1674" i="1"/>
  <c r="AE1675" i="1"/>
  <c r="AE1676" i="1"/>
  <c r="AE1677" i="1"/>
  <c r="AE1678" i="1"/>
  <c r="AE1679" i="1"/>
  <c r="AE1680" i="1"/>
  <c r="AE1681" i="1"/>
  <c r="AE1682" i="1"/>
  <c r="AE1683" i="1"/>
  <c r="AE1684" i="1"/>
  <c r="AE1685" i="1"/>
  <c r="AE1686" i="1"/>
  <c r="AE1687" i="1"/>
  <c r="AE1688" i="1"/>
  <c r="AE1689" i="1"/>
  <c r="AE1690" i="1"/>
  <c r="AE1691" i="1"/>
  <c r="AE1692" i="1"/>
  <c r="AE1693" i="1"/>
  <c r="AE1694" i="1"/>
  <c r="AE1695" i="1"/>
  <c r="AE1696" i="1"/>
  <c r="AE1697" i="1"/>
  <c r="AE1698" i="1"/>
  <c r="AE1699" i="1"/>
  <c r="AE1700" i="1"/>
  <c r="AE1701" i="1"/>
  <c r="AE1702" i="1"/>
  <c r="AE1703" i="1"/>
  <c r="AE1704" i="1"/>
  <c r="AE1705" i="1"/>
  <c r="AE1706" i="1"/>
  <c r="AE1707" i="1"/>
  <c r="AE1708" i="1"/>
  <c r="AE1709" i="1"/>
  <c r="AE1710" i="1"/>
  <c r="AE1711" i="1"/>
  <c r="AE1712" i="1"/>
  <c r="AE1713" i="1"/>
  <c r="AE1714" i="1"/>
  <c r="AE1715" i="1"/>
  <c r="AE1716" i="1"/>
  <c r="AE1717" i="1"/>
  <c r="AE1718" i="1"/>
  <c r="AE1719" i="1"/>
  <c r="AE1720" i="1"/>
  <c r="AE1721" i="1"/>
  <c r="AE1722" i="1"/>
  <c r="AE1723" i="1"/>
  <c r="AE1724" i="1"/>
  <c r="AE1725" i="1"/>
  <c r="AE1726" i="1"/>
  <c r="AE1727" i="1"/>
  <c r="AE1728" i="1"/>
  <c r="AE1729" i="1"/>
  <c r="AE1730" i="1"/>
  <c r="AE1731" i="1"/>
  <c r="AE1732" i="1"/>
  <c r="AE1733" i="1"/>
  <c r="AE1734" i="1"/>
  <c r="AE1735" i="1"/>
  <c r="AE1736" i="1"/>
  <c r="AE1737" i="1"/>
  <c r="AE1738" i="1"/>
  <c r="AE1739" i="1"/>
  <c r="AE1740" i="1"/>
  <c r="AE1741" i="1"/>
  <c r="AE1742" i="1"/>
  <c r="AE1743" i="1"/>
  <c r="AE1744" i="1"/>
  <c r="AE1745" i="1"/>
  <c r="AE1746" i="1"/>
  <c r="AE1747" i="1"/>
  <c r="AE1748" i="1"/>
  <c r="AE1749" i="1"/>
  <c r="AE1750" i="1"/>
  <c r="AE1751" i="1"/>
  <c r="AE1752" i="1"/>
  <c r="AE1753" i="1"/>
  <c r="AE1754" i="1"/>
  <c r="AE1755" i="1"/>
  <c r="AE1756" i="1"/>
  <c r="AE1757" i="1"/>
  <c r="AE1758" i="1"/>
  <c r="AE1759" i="1"/>
  <c r="AE1760" i="1"/>
  <c r="AE1761" i="1"/>
  <c r="AE1762" i="1"/>
  <c r="AE1763" i="1"/>
  <c r="AE1764" i="1"/>
  <c r="AE1765" i="1"/>
  <c r="AE1766" i="1"/>
  <c r="AE1767" i="1"/>
  <c r="AE1768" i="1"/>
  <c r="AE1769" i="1"/>
  <c r="AE1770" i="1"/>
  <c r="AE1771" i="1"/>
  <c r="AE1772" i="1"/>
  <c r="AE1773" i="1"/>
  <c r="AE1774" i="1"/>
  <c r="AE1775" i="1"/>
  <c r="AE1776" i="1"/>
  <c r="AE1777" i="1"/>
  <c r="AE1778" i="1"/>
  <c r="AE1779" i="1"/>
  <c r="AE1780" i="1"/>
  <c r="AE1781" i="1"/>
  <c r="AE1782" i="1"/>
  <c r="AE1783" i="1"/>
  <c r="AE1784" i="1"/>
  <c r="AE1785" i="1"/>
  <c r="AE1786" i="1"/>
  <c r="AE1787" i="1"/>
  <c r="AE1788" i="1"/>
  <c r="AE1789" i="1"/>
  <c r="AE1790" i="1"/>
  <c r="AE1791" i="1"/>
  <c r="AE1792" i="1"/>
  <c r="AE1793" i="1"/>
  <c r="AE1794" i="1"/>
  <c r="AE1795" i="1"/>
  <c r="AE1796" i="1"/>
  <c r="AE1797" i="1"/>
  <c r="AE1798" i="1"/>
  <c r="AE1799" i="1"/>
  <c r="AE1800" i="1"/>
  <c r="AE1801" i="1"/>
  <c r="AE1802" i="1"/>
  <c r="AE1803" i="1"/>
  <c r="AE1804" i="1"/>
  <c r="AE1805" i="1"/>
  <c r="AE1806" i="1"/>
  <c r="AE1807" i="1"/>
  <c r="AE1808" i="1"/>
  <c r="AE1809" i="1"/>
  <c r="AE1810" i="1"/>
  <c r="AE1811" i="1"/>
  <c r="AE1812" i="1"/>
  <c r="AE1813" i="1"/>
  <c r="AE1814" i="1"/>
  <c r="AE1815" i="1"/>
  <c r="AE1816" i="1"/>
  <c r="AE1817" i="1"/>
  <c r="AE1818" i="1"/>
  <c r="AE1819" i="1"/>
  <c r="AE1820" i="1"/>
  <c r="AE1821" i="1"/>
  <c r="AE1822" i="1"/>
  <c r="AE1823" i="1"/>
  <c r="AE1824" i="1"/>
  <c r="AE1825" i="1"/>
  <c r="AE1826" i="1"/>
  <c r="AE1827" i="1"/>
  <c r="AE1828" i="1"/>
  <c r="AE1829" i="1"/>
  <c r="AE1830" i="1"/>
  <c r="AE1831" i="1"/>
  <c r="AE1832" i="1"/>
  <c r="AE1833" i="1"/>
  <c r="AE1834" i="1"/>
  <c r="AE1835" i="1"/>
  <c r="AE1836" i="1"/>
  <c r="AE1837" i="1"/>
  <c r="AE1838" i="1"/>
  <c r="AE1839" i="1"/>
  <c r="AE1840" i="1"/>
  <c r="AE1841" i="1"/>
  <c r="AE1842" i="1"/>
  <c r="AE1843" i="1"/>
  <c r="AE1844" i="1"/>
  <c r="AE1845" i="1"/>
  <c r="AE1846" i="1"/>
  <c r="AE1847" i="1"/>
  <c r="AE1848" i="1"/>
  <c r="AE1849" i="1"/>
  <c r="AE1850" i="1"/>
  <c r="AE1851" i="1"/>
  <c r="AE1852" i="1"/>
  <c r="AE1853" i="1"/>
  <c r="AE1854" i="1"/>
  <c r="AE1855" i="1"/>
  <c r="AE1856" i="1"/>
  <c r="AE1857" i="1"/>
  <c r="AE1858" i="1"/>
  <c r="AE1859" i="1"/>
  <c r="AE1860" i="1"/>
  <c r="AE1861" i="1"/>
  <c r="AE1862" i="1"/>
  <c r="AE1863" i="1"/>
  <c r="AE1864" i="1"/>
  <c r="AE1865" i="1"/>
  <c r="AE1866" i="1"/>
  <c r="AE1867" i="1"/>
  <c r="AE1868" i="1"/>
  <c r="AE1869" i="1"/>
  <c r="AE1870" i="1"/>
  <c r="AE1871" i="1"/>
  <c r="AE1872" i="1"/>
  <c r="AE1873" i="1"/>
  <c r="AE1874" i="1"/>
  <c r="AE1875" i="1"/>
  <c r="AE1876" i="1"/>
  <c r="AE1877" i="1"/>
  <c r="AE1878" i="1"/>
  <c r="AE1879" i="1"/>
  <c r="AE1880" i="1"/>
  <c r="AE1881" i="1"/>
  <c r="AE1882" i="1"/>
  <c r="AE1883" i="1"/>
  <c r="AE1884" i="1"/>
  <c r="AE1885" i="1"/>
  <c r="AE1886" i="1"/>
  <c r="AE1887" i="1"/>
  <c r="AE1888" i="1"/>
  <c r="AE1889" i="1"/>
  <c r="AE1890" i="1"/>
  <c r="AE1891" i="1"/>
  <c r="AE1892" i="1"/>
  <c r="AE1893" i="1"/>
  <c r="AE1894" i="1"/>
  <c r="AE1895" i="1"/>
  <c r="AE1896" i="1"/>
  <c r="AE1897" i="1"/>
  <c r="AE1898" i="1"/>
  <c r="AE1899" i="1"/>
  <c r="AE1900" i="1"/>
  <c r="AE1901" i="1"/>
  <c r="AE1902" i="1"/>
  <c r="AE1903" i="1"/>
  <c r="AE1904" i="1"/>
  <c r="AE1905" i="1"/>
  <c r="AE1906" i="1"/>
  <c r="AE1907" i="1"/>
  <c r="AE1908" i="1"/>
  <c r="AE1909" i="1"/>
  <c r="AE1910" i="1"/>
  <c r="AE1911" i="1"/>
  <c r="AE1912" i="1"/>
  <c r="AE1913" i="1"/>
  <c r="AE1914" i="1"/>
  <c r="AE1915" i="1"/>
  <c r="AE1916" i="1"/>
  <c r="AE1917" i="1"/>
  <c r="AE1918" i="1"/>
  <c r="AE1919" i="1"/>
  <c r="AE1920" i="1"/>
  <c r="AE1921" i="1"/>
  <c r="AE1922" i="1"/>
  <c r="AE1923" i="1"/>
  <c r="AE1924" i="1"/>
  <c r="AE1925" i="1"/>
  <c r="AE1926" i="1"/>
  <c r="AE1927" i="1"/>
  <c r="AE1928" i="1"/>
  <c r="AE1929" i="1"/>
  <c r="AE1930" i="1"/>
  <c r="AE1931" i="1"/>
  <c r="AE1932" i="1"/>
  <c r="AE1933" i="1"/>
  <c r="AE1934" i="1"/>
  <c r="AE1935" i="1"/>
  <c r="AE1936" i="1"/>
  <c r="AE1937" i="1"/>
  <c r="AE1938" i="1"/>
  <c r="AE1939" i="1"/>
  <c r="AE1940" i="1"/>
  <c r="AE1941" i="1"/>
  <c r="AE1942" i="1"/>
  <c r="AE1943" i="1"/>
  <c r="AE1944" i="1"/>
  <c r="AE1945" i="1"/>
  <c r="AE1946" i="1"/>
  <c r="AE1947" i="1"/>
  <c r="AE1948" i="1"/>
  <c r="AE1949" i="1"/>
  <c r="AE1950" i="1"/>
  <c r="AE1951" i="1"/>
  <c r="AE1952" i="1"/>
  <c r="AE1953" i="1"/>
  <c r="AE1954" i="1"/>
  <c r="AE1955" i="1"/>
  <c r="AE1956" i="1"/>
  <c r="AE1957" i="1"/>
  <c r="AE1958" i="1"/>
  <c r="AE1959" i="1"/>
  <c r="AE1960" i="1"/>
  <c r="AE1961" i="1"/>
  <c r="AE1962" i="1"/>
  <c r="AE1963" i="1"/>
  <c r="AE1964" i="1"/>
  <c r="AE1965" i="1"/>
  <c r="AE1966" i="1"/>
  <c r="AE1967" i="1"/>
  <c r="AE1968" i="1"/>
  <c r="AE1969" i="1"/>
  <c r="AE1970" i="1"/>
  <c r="AE1971" i="1"/>
  <c r="AE1972" i="1"/>
  <c r="AE1973" i="1"/>
  <c r="AE1974" i="1"/>
  <c r="AE1975" i="1"/>
  <c r="AE1976" i="1"/>
  <c r="AE1977" i="1"/>
  <c r="AE1978" i="1"/>
  <c r="AE1979" i="1"/>
  <c r="AE1980" i="1"/>
  <c r="AE1981" i="1"/>
  <c r="AE1982" i="1"/>
  <c r="AE1983" i="1"/>
  <c r="AE1984" i="1"/>
  <c r="AE1985" i="1"/>
  <c r="AE1986" i="1"/>
  <c r="AE1987" i="1"/>
  <c r="AE1988" i="1"/>
  <c r="AE1989" i="1"/>
  <c r="AE1990" i="1"/>
  <c r="AE1991" i="1"/>
  <c r="AE1992" i="1"/>
  <c r="AE1993" i="1"/>
  <c r="AE1994" i="1"/>
  <c r="AE1995" i="1"/>
  <c r="AE1996" i="1"/>
  <c r="AE1997" i="1"/>
  <c r="AE1998" i="1"/>
  <c r="AE1999" i="1"/>
  <c r="AE2000" i="1"/>
  <c r="AE2001" i="1"/>
  <c r="AE2002" i="1"/>
  <c r="AE2003" i="1"/>
  <c r="AE2004" i="1"/>
  <c r="AE2005" i="1"/>
  <c r="AE2006" i="1"/>
  <c r="AE2007" i="1"/>
  <c r="AE2008" i="1"/>
  <c r="AE2009" i="1"/>
  <c r="AE2010" i="1"/>
  <c r="AE2011" i="1"/>
  <c r="AE2012" i="1"/>
  <c r="AE2013" i="1"/>
  <c r="AE2014" i="1"/>
  <c r="AE2015" i="1"/>
  <c r="AE2016" i="1"/>
  <c r="AE2017" i="1"/>
  <c r="AE2018" i="1"/>
  <c r="AE2019" i="1"/>
  <c r="AE2020" i="1"/>
  <c r="AE2021" i="1"/>
  <c r="AE2022" i="1"/>
  <c r="AE2023" i="1"/>
  <c r="AE2024" i="1"/>
  <c r="AE2025" i="1"/>
  <c r="AE2026" i="1"/>
  <c r="AE2027" i="1"/>
  <c r="AE2028" i="1"/>
  <c r="AE2029" i="1"/>
  <c r="AE2030" i="1"/>
  <c r="AE2031" i="1"/>
  <c r="AE2032" i="1"/>
  <c r="AE2033" i="1"/>
  <c r="AE2034" i="1"/>
  <c r="AE2035" i="1"/>
  <c r="AE2036" i="1"/>
  <c r="AE2037" i="1"/>
  <c r="AE2038" i="1"/>
  <c r="AE2039" i="1"/>
  <c r="AE2040" i="1"/>
  <c r="AE2041" i="1"/>
  <c r="AE2042" i="1"/>
  <c r="AE2043" i="1"/>
  <c r="AE2044" i="1"/>
  <c r="AE2045" i="1"/>
  <c r="AE2046" i="1"/>
  <c r="AE2047" i="1"/>
  <c r="AE2048" i="1"/>
  <c r="AE2049" i="1"/>
  <c r="AE2050" i="1"/>
  <c r="AE2051" i="1"/>
  <c r="AE2052" i="1"/>
  <c r="AE2053" i="1"/>
  <c r="AE2054" i="1"/>
  <c r="AE2055" i="1"/>
  <c r="AE2056" i="1"/>
  <c r="AE2057" i="1"/>
  <c r="AE2058" i="1"/>
  <c r="AE2059" i="1"/>
  <c r="AE2060" i="1"/>
  <c r="AE2061" i="1"/>
  <c r="AE2062" i="1"/>
  <c r="AE2063" i="1"/>
  <c r="AE2064" i="1"/>
  <c r="AE2065" i="1"/>
  <c r="AE2066" i="1"/>
  <c r="AE2067" i="1"/>
  <c r="AE2068" i="1"/>
  <c r="AE2069" i="1"/>
  <c r="AE2070" i="1"/>
  <c r="AE2071" i="1"/>
  <c r="AE2072" i="1"/>
  <c r="AE2073" i="1"/>
  <c r="AE2074" i="1"/>
  <c r="AE2075" i="1"/>
  <c r="AE2076" i="1"/>
  <c r="AE2077" i="1"/>
  <c r="AE2078" i="1"/>
  <c r="AE2079" i="1"/>
  <c r="AE2080" i="1"/>
  <c r="AE2081" i="1"/>
  <c r="AE2082" i="1"/>
  <c r="AE2083" i="1"/>
  <c r="AE2084" i="1"/>
  <c r="AE2085" i="1"/>
  <c r="AE2086" i="1"/>
  <c r="AE2087" i="1"/>
  <c r="AE2088" i="1"/>
  <c r="AE2089" i="1"/>
  <c r="AE2090" i="1"/>
  <c r="AE2091" i="1"/>
  <c r="AE2092" i="1"/>
  <c r="AE2093" i="1"/>
  <c r="AE2094" i="1"/>
  <c r="AE2095" i="1"/>
  <c r="AE2096" i="1"/>
  <c r="AE2097" i="1"/>
  <c r="AE2098" i="1"/>
  <c r="AE2099" i="1"/>
  <c r="AE2100" i="1"/>
  <c r="AE2101" i="1"/>
  <c r="AE2102" i="1"/>
  <c r="AE2103" i="1"/>
  <c r="AE2104" i="1"/>
  <c r="AE2105" i="1"/>
  <c r="AE2106" i="1"/>
  <c r="AE2107" i="1"/>
  <c r="AE2108" i="1"/>
  <c r="AE2109" i="1"/>
  <c r="AE2110" i="1"/>
  <c r="AE2111" i="1"/>
  <c r="AE2112" i="1"/>
  <c r="AE2113" i="1"/>
  <c r="AE2114" i="1"/>
  <c r="AE2115" i="1"/>
  <c r="AE2116" i="1"/>
  <c r="AE2117" i="1"/>
  <c r="AE2118" i="1"/>
  <c r="AE2119" i="1"/>
  <c r="AE2120" i="1"/>
  <c r="AE2121" i="1"/>
  <c r="AE2122" i="1"/>
  <c r="AE2123" i="1"/>
  <c r="AE2124" i="1"/>
  <c r="AE2125" i="1"/>
  <c r="AE2126" i="1"/>
  <c r="AE2127" i="1"/>
  <c r="AE2128" i="1"/>
  <c r="AE2129" i="1"/>
  <c r="AE2130" i="1"/>
  <c r="AE2131" i="1"/>
  <c r="AE2132" i="1"/>
  <c r="AE2133" i="1"/>
  <c r="AE2134" i="1"/>
  <c r="AE2135" i="1"/>
  <c r="AE2136" i="1"/>
  <c r="AE2137" i="1"/>
  <c r="AE2138" i="1"/>
  <c r="AE2139" i="1"/>
  <c r="AE2140" i="1"/>
  <c r="AE2141" i="1"/>
  <c r="AE2142" i="1"/>
  <c r="AE2143" i="1"/>
  <c r="AE2144" i="1"/>
  <c r="AE2145" i="1"/>
  <c r="AE2146" i="1"/>
  <c r="AE2147" i="1"/>
  <c r="AE2148" i="1"/>
  <c r="AE2149" i="1"/>
  <c r="AE2150" i="1"/>
  <c r="AE2151" i="1"/>
  <c r="AE2152" i="1"/>
  <c r="AE2153" i="1"/>
  <c r="AE2154" i="1"/>
  <c r="AE2155" i="1"/>
  <c r="AE2156" i="1"/>
  <c r="AE2157" i="1"/>
  <c r="AE2158" i="1"/>
  <c r="AE2159" i="1"/>
  <c r="AE2160" i="1"/>
  <c r="AE2161" i="1"/>
  <c r="AE2162" i="1"/>
  <c r="AE2163" i="1"/>
  <c r="AE2164" i="1"/>
  <c r="AE2165" i="1"/>
  <c r="AE2166" i="1"/>
  <c r="AE2167" i="1"/>
  <c r="AE2168" i="1"/>
  <c r="AE2169" i="1"/>
  <c r="AE2170" i="1"/>
  <c r="AE2171" i="1"/>
  <c r="AE2172" i="1"/>
  <c r="AE2173" i="1"/>
  <c r="AE2174" i="1"/>
  <c r="AE2175" i="1"/>
  <c r="AE2176" i="1"/>
  <c r="AE2177" i="1"/>
  <c r="AE2178" i="1"/>
  <c r="AE2179" i="1"/>
  <c r="AE2180" i="1"/>
  <c r="AE2181" i="1"/>
  <c r="AE2182" i="1"/>
  <c r="AE2183" i="1"/>
  <c r="AE2184" i="1"/>
  <c r="AE2185" i="1"/>
  <c r="AE2186" i="1"/>
  <c r="AE2187" i="1"/>
  <c r="AE2188" i="1"/>
  <c r="AE2189" i="1"/>
  <c r="AE2190" i="1"/>
  <c r="AE2191" i="1"/>
  <c r="AE2192" i="1"/>
  <c r="AE2193" i="1"/>
  <c r="AE2194" i="1"/>
  <c r="AE2195" i="1"/>
  <c r="AE2196" i="1"/>
  <c r="AE2197" i="1"/>
  <c r="AE2198" i="1"/>
  <c r="AE2199" i="1"/>
  <c r="AE2200" i="1"/>
  <c r="AE2201" i="1"/>
  <c r="AE2202" i="1"/>
  <c r="AE2203" i="1"/>
  <c r="AE2204" i="1"/>
  <c r="AE2205" i="1"/>
  <c r="AE2206" i="1"/>
  <c r="AE2207" i="1"/>
  <c r="AE2208" i="1"/>
  <c r="AE2209" i="1"/>
  <c r="AE2210" i="1"/>
  <c r="AE2211" i="1"/>
  <c r="AE2212" i="1"/>
  <c r="AE2213" i="1"/>
  <c r="AE2214" i="1"/>
  <c r="AE2215" i="1"/>
  <c r="AE2216" i="1"/>
  <c r="AE2217" i="1"/>
  <c r="AE2218" i="1"/>
  <c r="AE2219" i="1"/>
  <c r="AE2220" i="1"/>
  <c r="AE2221" i="1"/>
  <c r="AE2222" i="1"/>
  <c r="AE2223" i="1"/>
  <c r="AE2224" i="1"/>
  <c r="AE2225" i="1"/>
  <c r="AE2226" i="1"/>
  <c r="AE2227" i="1"/>
  <c r="AE2228" i="1"/>
  <c r="AE2229" i="1"/>
  <c r="AE2230" i="1"/>
  <c r="AE2231" i="1"/>
  <c r="AE2232" i="1"/>
  <c r="AE2233" i="1"/>
  <c r="AE2234" i="1"/>
  <c r="AE2235" i="1"/>
  <c r="AE2236" i="1"/>
  <c r="AE2237" i="1"/>
  <c r="AE2238" i="1"/>
  <c r="AE2239" i="1"/>
  <c r="AE2240" i="1"/>
  <c r="AE2241" i="1"/>
  <c r="AE2242" i="1"/>
  <c r="AE2243" i="1"/>
  <c r="AE2244" i="1"/>
  <c r="AE2245" i="1"/>
  <c r="AE2246" i="1"/>
  <c r="AE2247" i="1"/>
  <c r="AE2248" i="1"/>
  <c r="AE2249" i="1"/>
  <c r="AE2250" i="1"/>
  <c r="AE2251" i="1"/>
  <c r="AE2252" i="1"/>
  <c r="AE2253" i="1"/>
  <c r="AE2254" i="1"/>
  <c r="AE2255" i="1"/>
  <c r="AE2256" i="1"/>
  <c r="AE2257" i="1"/>
  <c r="AE2258" i="1"/>
  <c r="AE2259" i="1"/>
  <c r="AE2260" i="1"/>
  <c r="AE2261" i="1"/>
  <c r="AE2262" i="1"/>
  <c r="AE2263" i="1"/>
  <c r="AE2264" i="1"/>
  <c r="AE2265" i="1"/>
  <c r="AE2266" i="1"/>
  <c r="AE2267" i="1"/>
  <c r="AE2268" i="1"/>
  <c r="AE2269" i="1"/>
  <c r="AE2270" i="1"/>
  <c r="AE2271" i="1"/>
  <c r="AE2272" i="1"/>
  <c r="AE2273" i="1"/>
  <c r="AE2274" i="1"/>
  <c r="AE2275" i="1"/>
  <c r="AE2276" i="1"/>
  <c r="AE2277" i="1"/>
  <c r="AE2278" i="1"/>
  <c r="AE2279" i="1"/>
  <c r="AE2280" i="1"/>
  <c r="AE2281" i="1"/>
  <c r="AE2282" i="1"/>
  <c r="AE2283" i="1"/>
  <c r="AE2284" i="1"/>
  <c r="AE2285" i="1"/>
  <c r="AE2286" i="1"/>
  <c r="AE2287" i="1"/>
  <c r="AE2288" i="1"/>
  <c r="AE2289" i="1"/>
  <c r="AE2290" i="1"/>
  <c r="AE2291" i="1"/>
  <c r="AE2292" i="1"/>
  <c r="AE2293" i="1"/>
  <c r="AE2294" i="1"/>
  <c r="AE2295" i="1"/>
  <c r="AE2296" i="1"/>
  <c r="AE2297" i="1"/>
  <c r="AE2298" i="1"/>
  <c r="AE2299" i="1"/>
  <c r="AE2300" i="1"/>
  <c r="AE2301" i="1"/>
  <c r="AE2302" i="1"/>
  <c r="AE2303" i="1"/>
  <c r="AE2304" i="1"/>
  <c r="AE2305" i="1"/>
  <c r="AE2306" i="1"/>
  <c r="AE2307" i="1"/>
  <c r="AE2308" i="1"/>
  <c r="AE2309" i="1"/>
  <c r="AE2310" i="1"/>
  <c r="AE2311" i="1"/>
  <c r="AE2312" i="1"/>
  <c r="AE2313" i="1"/>
  <c r="AE2314" i="1"/>
  <c r="AE2315" i="1"/>
  <c r="AE2316" i="1"/>
  <c r="AE2317" i="1"/>
  <c r="AE2318" i="1"/>
  <c r="AE2319" i="1"/>
  <c r="AE2320" i="1"/>
  <c r="AE2321" i="1"/>
  <c r="AE2322" i="1"/>
  <c r="AE2323" i="1"/>
  <c r="AE2324" i="1"/>
  <c r="AE2325" i="1"/>
  <c r="AE2326" i="1"/>
  <c r="AE2327" i="1"/>
  <c r="AE2328" i="1"/>
  <c r="AE2329" i="1"/>
  <c r="AE2330" i="1"/>
  <c r="AE2331" i="1"/>
  <c r="AE2332" i="1"/>
  <c r="AE2333" i="1"/>
  <c r="AE2334" i="1"/>
  <c r="AE2335" i="1"/>
  <c r="AE2336" i="1"/>
  <c r="AE2337" i="1"/>
  <c r="AE2338" i="1"/>
  <c r="AE2339" i="1"/>
  <c r="AE2340" i="1"/>
  <c r="AE2341" i="1"/>
  <c r="AE2342" i="1"/>
  <c r="AE2343" i="1"/>
  <c r="AE2344" i="1"/>
  <c r="AE2345" i="1"/>
  <c r="AE2346" i="1"/>
  <c r="AE2347" i="1"/>
  <c r="AE2348" i="1"/>
  <c r="AE2349" i="1"/>
  <c r="AE2350" i="1"/>
  <c r="AE2351" i="1"/>
  <c r="AE2352" i="1"/>
  <c r="AE2353" i="1"/>
  <c r="AE2354" i="1"/>
  <c r="AE2355" i="1"/>
  <c r="AE2356" i="1"/>
  <c r="AE2357" i="1"/>
  <c r="AE2358" i="1"/>
  <c r="AE2359" i="1"/>
  <c r="AE2360" i="1"/>
  <c r="AE2361" i="1"/>
  <c r="AE2362" i="1"/>
  <c r="AE2363" i="1"/>
  <c r="AE2364" i="1"/>
  <c r="AE2365" i="1"/>
  <c r="AE2366" i="1"/>
  <c r="AE2367" i="1"/>
  <c r="AE2368" i="1"/>
  <c r="AE2369" i="1"/>
  <c r="AE2370" i="1"/>
  <c r="AE2371" i="1"/>
  <c r="AE2372" i="1"/>
  <c r="AE2373" i="1"/>
  <c r="AE2374" i="1"/>
  <c r="AE2375" i="1"/>
  <c r="AE2376" i="1"/>
  <c r="AE2377" i="1"/>
  <c r="AE2378" i="1"/>
  <c r="AE2379" i="1"/>
  <c r="AE2380" i="1"/>
  <c r="AE2381" i="1"/>
  <c r="AE2382" i="1"/>
  <c r="AE2383" i="1"/>
  <c r="AE2384" i="1"/>
  <c r="AE2385" i="1"/>
  <c r="AE2386" i="1"/>
  <c r="AE2387" i="1"/>
  <c r="AE2388" i="1"/>
  <c r="AE2389" i="1"/>
  <c r="AE2390" i="1"/>
  <c r="AE2391" i="1"/>
  <c r="AE2392" i="1"/>
  <c r="AE2393" i="1"/>
  <c r="AE2394" i="1"/>
  <c r="AE2395" i="1"/>
  <c r="AE2396" i="1"/>
  <c r="AE2397" i="1"/>
  <c r="AE2398" i="1"/>
  <c r="AE2399" i="1"/>
  <c r="AE2400" i="1"/>
  <c r="AE2401" i="1"/>
  <c r="AE2402" i="1"/>
  <c r="AE2403" i="1"/>
  <c r="AE2404" i="1"/>
  <c r="AE2405" i="1"/>
  <c r="AE2406" i="1"/>
  <c r="AE2407" i="1"/>
  <c r="AE2408" i="1"/>
  <c r="AE2409" i="1"/>
  <c r="AE2410" i="1"/>
  <c r="AE2411" i="1"/>
  <c r="AE2412" i="1"/>
  <c r="AE2413" i="1"/>
  <c r="AE2414" i="1"/>
  <c r="AE2415" i="1"/>
  <c r="AE2416" i="1"/>
  <c r="AE2417" i="1"/>
  <c r="AE2418" i="1"/>
  <c r="AE2419" i="1"/>
  <c r="AE2420" i="1"/>
  <c r="AE2421" i="1"/>
  <c r="AE2422" i="1"/>
  <c r="AE2423" i="1"/>
  <c r="AE2424" i="1"/>
  <c r="AE2425" i="1"/>
  <c r="AE2426" i="1"/>
  <c r="AE2427" i="1"/>
  <c r="AE2428" i="1"/>
  <c r="AE2429" i="1"/>
  <c r="AE2430" i="1"/>
  <c r="AE2431" i="1"/>
  <c r="AE2432" i="1"/>
  <c r="AE2433" i="1"/>
  <c r="AE2434" i="1"/>
  <c r="AE2435" i="1"/>
  <c r="AE2436" i="1"/>
  <c r="AE2437" i="1"/>
  <c r="AE2438" i="1"/>
  <c r="AE2439" i="1"/>
  <c r="AE2440" i="1"/>
  <c r="AE2441" i="1"/>
  <c r="AE2442" i="1"/>
  <c r="AE2443" i="1"/>
  <c r="AE2444" i="1"/>
  <c r="AE2445" i="1"/>
  <c r="AE2446" i="1"/>
  <c r="AE2447" i="1"/>
  <c r="AE2448" i="1"/>
  <c r="AE2449" i="1"/>
  <c r="AE2450" i="1"/>
  <c r="AE2451" i="1"/>
  <c r="AE2452" i="1"/>
  <c r="AE2453" i="1"/>
  <c r="AE2454" i="1"/>
  <c r="AE2455" i="1"/>
  <c r="AE2456" i="1"/>
  <c r="AE2457" i="1"/>
  <c r="AE2458" i="1"/>
  <c r="AE2459" i="1"/>
  <c r="AE2460" i="1"/>
  <c r="AE2461" i="1"/>
  <c r="AE2462" i="1"/>
  <c r="AE2463" i="1"/>
  <c r="AE2464" i="1"/>
  <c r="AE2465" i="1"/>
  <c r="AE2466" i="1"/>
  <c r="AE2467" i="1"/>
  <c r="AE2468" i="1"/>
  <c r="AE2469" i="1"/>
  <c r="AE2470" i="1"/>
  <c r="AE2471" i="1"/>
  <c r="AE2472" i="1"/>
  <c r="AE2473" i="1"/>
  <c r="AE2474" i="1"/>
  <c r="AE2475" i="1"/>
  <c r="AE2476" i="1"/>
  <c r="AE2477" i="1"/>
  <c r="AE2478" i="1"/>
  <c r="AE2479" i="1"/>
  <c r="AE2480" i="1"/>
  <c r="AE2481" i="1"/>
  <c r="AE2482" i="1"/>
  <c r="AE2483" i="1"/>
  <c r="AE2484" i="1"/>
  <c r="AE2485" i="1"/>
  <c r="AE2486" i="1"/>
  <c r="AE2487" i="1"/>
  <c r="AE2488" i="1"/>
  <c r="AE2489" i="1"/>
  <c r="AE2490" i="1"/>
  <c r="AE2491" i="1"/>
  <c r="AE2492" i="1"/>
  <c r="AE2493" i="1"/>
  <c r="AE2494" i="1"/>
  <c r="AE2495" i="1"/>
  <c r="AE2496" i="1"/>
  <c r="AE2497" i="1"/>
  <c r="AE2498" i="1"/>
  <c r="AE2499" i="1"/>
  <c r="AE2500" i="1"/>
  <c r="AE2501" i="1"/>
  <c r="AE2502" i="1"/>
  <c r="AE2503" i="1"/>
  <c r="AE2504" i="1"/>
  <c r="AE2505" i="1"/>
  <c r="AE2506" i="1"/>
  <c r="AE2507" i="1"/>
  <c r="AE2508" i="1"/>
  <c r="AE2509" i="1"/>
  <c r="AE2510" i="1"/>
  <c r="AE2511" i="1"/>
  <c r="AE2512" i="1"/>
  <c r="AE2513" i="1"/>
  <c r="AE2514" i="1"/>
  <c r="AE2515" i="1"/>
  <c r="AE2516" i="1"/>
  <c r="AE2517" i="1"/>
  <c r="AE2518" i="1"/>
  <c r="AE2519" i="1"/>
  <c r="AE2520" i="1"/>
  <c r="AE2521" i="1"/>
  <c r="AE2522" i="1"/>
  <c r="AE2523" i="1"/>
  <c r="AE2524" i="1"/>
  <c r="AE2525" i="1"/>
  <c r="AE2526" i="1"/>
  <c r="AE2527" i="1"/>
  <c r="AE2528" i="1"/>
  <c r="AE2529" i="1"/>
  <c r="AE2530" i="1"/>
  <c r="AE2531" i="1"/>
  <c r="AE2532" i="1"/>
  <c r="AE2533" i="1"/>
  <c r="AE2534" i="1"/>
  <c r="AE2535" i="1"/>
  <c r="AE2536" i="1"/>
  <c r="AE2537" i="1"/>
  <c r="AE2538" i="1"/>
  <c r="AE2539" i="1"/>
  <c r="AE2540" i="1"/>
  <c r="AE2541" i="1"/>
  <c r="AE2542" i="1"/>
  <c r="AE2543" i="1"/>
  <c r="AE2544" i="1"/>
  <c r="AE2545" i="1"/>
  <c r="AE2546" i="1"/>
  <c r="AE2547" i="1"/>
  <c r="AE2548" i="1"/>
  <c r="AE2549" i="1"/>
  <c r="AE2550" i="1"/>
  <c r="AE2551" i="1"/>
  <c r="AE2552" i="1"/>
  <c r="AE2553" i="1"/>
  <c r="AE2554" i="1"/>
  <c r="AE2555" i="1"/>
  <c r="AE2556" i="1"/>
  <c r="AE2557" i="1"/>
  <c r="AE2558" i="1"/>
  <c r="AE2559" i="1"/>
  <c r="AE2560" i="1"/>
  <c r="AE2561" i="1"/>
  <c r="AE2562" i="1"/>
  <c r="AE2563" i="1"/>
  <c r="AE2564" i="1"/>
  <c r="AE2565" i="1"/>
  <c r="AE2566" i="1"/>
  <c r="AE2567" i="1"/>
  <c r="AE2568" i="1"/>
  <c r="AE2569" i="1"/>
  <c r="AE2570" i="1"/>
  <c r="AE2571" i="1"/>
  <c r="AE2572" i="1"/>
  <c r="AE2573" i="1"/>
  <c r="AE2574" i="1"/>
  <c r="AE2575" i="1"/>
  <c r="AE2576" i="1"/>
  <c r="AE2577" i="1"/>
  <c r="AE2578" i="1"/>
  <c r="AE2579" i="1"/>
  <c r="AE2580" i="1"/>
  <c r="AE2581" i="1"/>
  <c r="AE2582" i="1"/>
  <c r="AE2583" i="1"/>
  <c r="AE2584" i="1"/>
  <c r="AE2585" i="1"/>
  <c r="AE2586" i="1"/>
  <c r="AE2587" i="1"/>
  <c r="AE2588" i="1"/>
  <c r="AE2589" i="1"/>
  <c r="AE2590" i="1"/>
  <c r="AE2591" i="1"/>
  <c r="AE2592" i="1"/>
  <c r="AE2593" i="1"/>
  <c r="AE2594" i="1"/>
  <c r="AE2595" i="1"/>
  <c r="AE2596" i="1"/>
  <c r="AE2597" i="1"/>
  <c r="AE2598" i="1"/>
  <c r="AE2599" i="1"/>
  <c r="AE2600" i="1"/>
  <c r="AE2601" i="1"/>
  <c r="AE2602" i="1"/>
  <c r="AE2603" i="1"/>
  <c r="AE2604" i="1"/>
  <c r="AE2605" i="1"/>
  <c r="AE2606" i="1"/>
  <c r="AE2607" i="1"/>
  <c r="AE2608" i="1"/>
  <c r="AE2609" i="1"/>
  <c r="AE2610" i="1"/>
  <c r="AE2611" i="1"/>
  <c r="AE2612" i="1"/>
  <c r="AE2613" i="1"/>
  <c r="AE2614" i="1"/>
  <c r="AE2615" i="1"/>
  <c r="AE2616" i="1"/>
  <c r="AE2617" i="1"/>
  <c r="AE2618" i="1"/>
  <c r="AE2619" i="1"/>
  <c r="AE2620" i="1"/>
  <c r="AE2621" i="1"/>
  <c r="AE2622" i="1"/>
  <c r="AE2623" i="1"/>
  <c r="AE2624" i="1"/>
  <c r="AE2625" i="1"/>
  <c r="AE2626" i="1"/>
  <c r="AE2627" i="1"/>
  <c r="AE2628" i="1"/>
  <c r="AE2629" i="1"/>
  <c r="AE2630" i="1"/>
  <c r="AE2631" i="1"/>
  <c r="AE2632" i="1"/>
  <c r="AE2633" i="1"/>
  <c r="AE2634" i="1"/>
  <c r="AE2635" i="1"/>
  <c r="AE2636" i="1"/>
  <c r="AE2637" i="1"/>
  <c r="AE2638" i="1"/>
  <c r="AE2639" i="1"/>
  <c r="AE2640" i="1"/>
  <c r="AE2641" i="1"/>
  <c r="AE2642" i="1"/>
  <c r="AE2643" i="1"/>
  <c r="AE2644" i="1"/>
  <c r="AE2645" i="1"/>
  <c r="AE2646" i="1"/>
  <c r="AE2647" i="1"/>
  <c r="AE2648" i="1"/>
  <c r="AE2649" i="1"/>
  <c r="AE2650" i="1"/>
  <c r="AE2651" i="1"/>
  <c r="AE2652" i="1"/>
  <c r="AE2653" i="1"/>
  <c r="AE2654" i="1"/>
  <c r="AE2655" i="1"/>
  <c r="AE2656" i="1"/>
  <c r="AE2657" i="1"/>
  <c r="AE2658" i="1"/>
  <c r="AE2659" i="1"/>
  <c r="AE2660" i="1"/>
  <c r="AE2661" i="1"/>
  <c r="AE2662" i="1"/>
  <c r="AE2663" i="1"/>
  <c r="AE2664" i="1"/>
  <c r="AE2665" i="1"/>
  <c r="AE2666" i="1"/>
  <c r="AE2667" i="1"/>
  <c r="AE2668" i="1"/>
  <c r="AE2669" i="1"/>
  <c r="AE2670" i="1"/>
  <c r="AE2671" i="1"/>
  <c r="AE2672" i="1"/>
  <c r="AE2673" i="1"/>
  <c r="AE2674" i="1"/>
  <c r="AE2675" i="1"/>
  <c r="AE2676" i="1"/>
  <c r="AE2677" i="1"/>
  <c r="AE2678" i="1"/>
  <c r="AE2679" i="1"/>
  <c r="AE2680" i="1"/>
  <c r="AE2681" i="1"/>
  <c r="AE2682" i="1"/>
  <c r="AE2683" i="1"/>
  <c r="AE2684" i="1"/>
  <c r="AE2685" i="1"/>
  <c r="AE2686" i="1"/>
  <c r="AE2687" i="1"/>
  <c r="AE2688" i="1"/>
  <c r="AE2689" i="1"/>
  <c r="AE2690" i="1"/>
  <c r="AE2691" i="1"/>
  <c r="AE2692" i="1"/>
  <c r="AE2693" i="1"/>
  <c r="AE2694" i="1"/>
  <c r="AE2695" i="1"/>
  <c r="AE2696" i="1"/>
  <c r="AE2697" i="1"/>
  <c r="AE2698" i="1"/>
  <c r="AE2699" i="1"/>
  <c r="AE2700" i="1"/>
  <c r="AE2701" i="1"/>
  <c r="AE2702" i="1"/>
  <c r="AE2703" i="1"/>
  <c r="AE2704" i="1"/>
  <c r="AE2705" i="1"/>
  <c r="AE2706" i="1"/>
  <c r="AE2707" i="1"/>
  <c r="AE2708" i="1"/>
  <c r="AE2709" i="1"/>
  <c r="AE2710" i="1"/>
  <c r="AE2711" i="1"/>
  <c r="AE2712" i="1"/>
  <c r="AE2713" i="1"/>
  <c r="AE2714" i="1"/>
  <c r="AE2715" i="1"/>
  <c r="AE2716" i="1"/>
  <c r="AE2717" i="1"/>
  <c r="AE2718" i="1"/>
  <c r="AE2719" i="1"/>
  <c r="AE2720" i="1"/>
  <c r="AE2721" i="1"/>
  <c r="AE2722" i="1"/>
  <c r="AE2723" i="1"/>
  <c r="AE2724" i="1"/>
  <c r="AE2725" i="1"/>
  <c r="AE2726" i="1"/>
  <c r="AE2727" i="1"/>
  <c r="AE2728" i="1"/>
  <c r="AE2729" i="1"/>
  <c r="AE2730" i="1"/>
  <c r="AE2731" i="1"/>
  <c r="AE2732" i="1"/>
  <c r="AE2733" i="1"/>
  <c r="AE2734" i="1"/>
  <c r="AE2735" i="1"/>
  <c r="AE2736" i="1"/>
  <c r="AE2737" i="1"/>
  <c r="AE2738" i="1"/>
  <c r="AE2739" i="1"/>
  <c r="AE2740" i="1"/>
  <c r="AE2741" i="1"/>
  <c r="AE2742" i="1"/>
  <c r="AE2743" i="1"/>
  <c r="AE2744" i="1"/>
  <c r="AE2745" i="1"/>
  <c r="AE2746" i="1"/>
  <c r="AE2747" i="1"/>
  <c r="AE2748" i="1"/>
  <c r="AE2749" i="1"/>
  <c r="AE2750" i="1"/>
  <c r="AE2751" i="1"/>
  <c r="AE2752" i="1"/>
  <c r="AE2753" i="1"/>
  <c r="AE2754" i="1"/>
  <c r="AE2755" i="1"/>
  <c r="AE2756" i="1"/>
  <c r="AE2757" i="1"/>
  <c r="AE2758" i="1"/>
  <c r="AE2759" i="1"/>
  <c r="AE2760" i="1"/>
  <c r="AE2761" i="1"/>
  <c r="AE2762" i="1"/>
  <c r="AE2763" i="1"/>
  <c r="AE2764" i="1"/>
  <c r="AE2765" i="1"/>
  <c r="AE2766" i="1"/>
  <c r="AE2767" i="1"/>
  <c r="AE2768" i="1"/>
  <c r="AE2769" i="1"/>
  <c r="AE2770" i="1"/>
  <c r="AE2771" i="1"/>
  <c r="AE2772" i="1"/>
  <c r="AE2773" i="1"/>
  <c r="AE2774" i="1"/>
  <c r="AE2775" i="1"/>
  <c r="AE2776" i="1"/>
  <c r="AE2777" i="1"/>
  <c r="AE2778" i="1"/>
  <c r="AE2779" i="1"/>
  <c r="AE2780" i="1"/>
  <c r="AE2781" i="1"/>
  <c r="AE2782" i="1"/>
  <c r="AE2783" i="1"/>
  <c r="AE2784" i="1"/>
  <c r="AE2785" i="1"/>
  <c r="AE2786" i="1"/>
  <c r="AE2787" i="1"/>
  <c r="AE2788" i="1"/>
  <c r="AE2789" i="1"/>
  <c r="AE2790" i="1"/>
  <c r="AE2791" i="1"/>
  <c r="AE2792" i="1"/>
  <c r="AE2793" i="1"/>
  <c r="AE2794" i="1"/>
  <c r="AE2795" i="1"/>
  <c r="AE2796" i="1"/>
  <c r="AE2797" i="1"/>
  <c r="AE2798" i="1"/>
  <c r="AE2799" i="1"/>
  <c r="AE2800" i="1"/>
  <c r="AE2801" i="1"/>
  <c r="AE2802" i="1"/>
  <c r="AE2803" i="1"/>
  <c r="AE2804" i="1"/>
  <c r="AE2805" i="1"/>
  <c r="AE2806" i="1"/>
  <c r="AE2807" i="1"/>
  <c r="AE2808" i="1"/>
  <c r="AE2809" i="1"/>
  <c r="AE2810" i="1"/>
  <c r="AE2811" i="1"/>
  <c r="AE2812" i="1"/>
  <c r="AE2813" i="1"/>
  <c r="AE2814" i="1"/>
  <c r="AE2815" i="1"/>
  <c r="AE2816" i="1"/>
  <c r="AE2817" i="1"/>
  <c r="AE2818" i="1"/>
  <c r="AE2819" i="1"/>
  <c r="AE2820" i="1"/>
  <c r="AE2821" i="1"/>
  <c r="AE2822" i="1"/>
  <c r="AE2823" i="1"/>
  <c r="AE2824" i="1"/>
  <c r="AE2825" i="1"/>
  <c r="AE2826" i="1"/>
  <c r="AE2827" i="1"/>
  <c r="AE2828" i="1"/>
  <c r="AE2829" i="1"/>
  <c r="AE2830" i="1"/>
  <c r="AE2831" i="1"/>
  <c r="AE2832" i="1"/>
  <c r="AE2833" i="1"/>
  <c r="AE2834" i="1"/>
  <c r="AE2835" i="1"/>
  <c r="AE2836" i="1"/>
  <c r="AE2837" i="1"/>
  <c r="AE2838" i="1"/>
  <c r="AE2839" i="1"/>
  <c r="AE2840" i="1"/>
  <c r="AE2841" i="1"/>
  <c r="AE2842" i="1"/>
  <c r="AE2843" i="1"/>
  <c r="AE2844" i="1"/>
  <c r="AE2845" i="1"/>
  <c r="AE2846" i="1"/>
  <c r="AE2847" i="1"/>
  <c r="AE2848" i="1"/>
  <c r="AE2849" i="1"/>
  <c r="AE2850" i="1"/>
  <c r="AE2851" i="1"/>
  <c r="AE2852" i="1"/>
  <c r="AE2853" i="1"/>
  <c r="AE2854" i="1"/>
  <c r="AE2855" i="1"/>
  <c r="AE2856" i="1"/>
  <c r="AE2857" i="1"/>
  <c r="AE2858" i="1"/>
  <c r="AE2859" i="1"/>
  <c r="AE2860" i="1"/>
  <c r="AE2861" i="1"/>
  <c r="AE2862" i="1"/>
  <c r="AE2863" i="1"/>
  <c r="AE2864" i="1"/>
  <c r="AE2865" i="1"/>
  <c r="AE2866" i="1"/>
  <c r="AE2867" i="1"/>
  <c r="AE2868" i="1"/>
  <c r="AE2869" i="1"/>
  <c r="AE2870" i="1"/>
  <c r="AE2871" i="1"/>
  <c r="AE2872" i="1"/>
  <c r="AE2873" i="1"/>
  <c r="AE2874" i="1"/>
  <c r="AE2875" i="1"/>
  <c r="AE2876" i="1"/>
  <c r="AE2877" i="1"/>
  <c r="AE2878" i="1"/>
  <c r="AE2879" i="1"/>
  <c r="AE2880" i="1"/>
  <c r="AE2881" i="1"/>
  <c r="AE2882" i="1"/>
  <c r="AE2883" i="1"/>
  <c r="AE2884" i="1"/>
  <c r="AE2885" i="1"/>
  <c r="AE2886" i="1"/>
  <c r="AE2887" i="1"/>
  <c r="AE2888" i="1"/>
  <c r="AE2889" i="1"/>
  <c r="AE2890" i="1"/>
  <c r="AE2891" i="1"/>
  <c r="AE2892" i="1"/>
  <c r="AE2893" i="1"/>
  <c r="AE2894" i="1"/>
  <c r="AE2895" i="1"/>
  <c r="AE2896" i="1"/>
  <c r="AE2897" i="1"/>
  <c r="AE2898" i="1"/>
  <c r="AE2899" i="1"/>
  <c r="AE2900" i="1"/>
  <c r="AE2901" i="1"/>
  <c r="AE2902" i="1"/>
  <c r="AE2903" i="1"/>
  <c r="AE2904" i="1"/>
  <c r="AE2905" i="1"/>
  <c r="AE2906" i="1"/>
  <c r="AE2907" i="1"/>
  <c r="AE2908" i="1"/>
  <c r="AE2909" i="1"/>
  <c r="AE2910" i="1"/>
  <c r="AE2911" i="1"/>
  <c r="AE2912" i="1"/>
  <c r="AE2913" i="1"/>
  <c r="AE2914" i="1"/>
  <c r="AE2915" i="1"/>
  <c r="AE2916" i="1"/>
  <c r="AE2917" i="1"/>
  <c r="AE2918" i="1"/>
  <c r="AE2919" i="1"/>
  <c r="AE2920" i="1"/>
  <c r="AE2921" i="1"/>
  <c r="AE2922" i="1"/>
  <c r="AE2923" i="1"/>
  <c r="AE2924" i="1"/>
  <c r="AE2925" i="1"/>
  <c r="AE2926" i="1"/>
  <c r="AE2927" i="1"/>
  <c r="AE2928" i="1"/>
  <c r="AE2929" i="1"/>
  <c r="AE2930" i="1"/>
  <c r="AE2931" i="1"/>
  <c r="AE2932" i="1"/>
  <c r="AE2933" i="1"/>
  <c r="AE2934" i="1"/>
  <c r="AE2935" i="1"/>
  <c r="AE2936" i="1"/>
  <c r="AE2937" i="1"/>
  <c r="AE2938" i="1"/>
  <c r="AE2939" i="1"/>
  <c r="AE2940" i="1"/>
  <c r="AE2941" i="1"/>
  <c r="AE2942" i="1"/>
  <c r="AE2943" i="1"/>
  <c r="AE2944" i="1"/>
  <c r="AE2945" i="1"/>
  <c r="AE2946" i="1"/>
  <c r="AE2947" i="1"/>
  <c r="AE2948" i="1"/>
  <c r="AE2949" i="1"/>
  <c r="AE2950" i="1"/>
  <c r="AE2951" i="1"/>
  <c r="AE2952" i="1"/>
  <c r="AE2953" i="1"/>
  <c r="AE2954" i="1"/>
  <c r="AE2955" i="1"/>
  <c r="AE2956" i="1"/>
  <c r="AE2957" i="1"/>
  <c r="AE2958" i="1"/>
  <c r="AE2959" i="1"/>
  <c r="AE2960" i="1"/>
  <c r="AE2961" i="1"/>
  <c r="AE2962" i="1"/>
  <c r="AE2963" i="1"/>
  <c r="AE2964" i="1"/>
  <c r="AE2965" i="1"/>
  <c r="AE2966" i="1"/>
  <c r="AE2967" i="1"/>
  <c r="AE2968" i="1"/>
  <c r="AE2969" i="1"/>
  <c r="AE2970" i="1"/>
  <c r="AE2971" i="1"/>
  <c r="AE2972" i="1"/>
  <c r="AE2973" i="1"/>
  <c r="AE2974" i="1"/>
  <c r="AE2975" i="1"/>
  <c r="AE2976" i="1"/>
  <c r="AE2977" i="1"/>
  <c r="AE2978" i="1"/>
  <c r="AE2979" i="1"/>
  <c r="AE2980" i="1"/>
  <c r="AE2981" i="1"/>
  <c r="AE2982" i="1"/>
  <c r="AE2983" i="1"/>
  <c r="AE2984" i="1"/>
  <c r="AE2985" i="1"/>
  <c r="AE2986" i="1"/>
  <c r="AE2987" i="1"/>
  <c r="AE2988" i="1"/>
  <c r="AE2989" i="1"/>
  <c r="AE2990" i="1"/>
  <c r="AE2991" i="1"/>
  <c r="AE2992" i="1"/>
  <c r="AE2993" i="1"/>
  <c r="AE2994" i="1"/>
  <c r="AE2995" i="1"/>
  <c r="AE2996" i="1"/>
  <c r="AE2997" i="1"/>
  <c r="AE2998" i="1"/>
  <c r="AE2999" i="1"/>
  <c r="AE3000" i="1"/>
  <c r="AE3001" i="1"/>
  <c r="AE3002" i="1"/>
  <c r="AE3003" i="1"/>
  <c r="AE3004" i="1"/>
  <c r="AE3005" i="1"/>
  <c r="AE3006" i="1"/>
  <c r="AE3007" i="1"/>
  <c r="AE3008" i="1"/>
  <c r="AE3009" i="1"/>
  <c r="AE3010" i="1"/>
  <c r="AE3011" i="1"/>
  <c r="AE3012" i="1"/>
  <c r="AE3013" i="1"/>
  <c r="AE3014" i="1"/>
  <c r="AE3015" i="1"/>
  <c r="AE3016" i="1"/>
  <c r="AE3017" i="1"/>
  <c r="AE3018" i="1"/>
  <c r="AE3019" i="1"/>
  <c r="AE3020" i="1"/>
  <c r="AE3021" i="1"/>
  <c r="AE3022" i="1"/>
  <c r="AE3023" i="1"/>
  <c r="AE3024" i="1"/>
  <c r="AE3025" i="1"/>
  <c r="AE3026" i="1"/>
  <c r="AE3027" i="1"/>
  <c r="AE3028" i="1"/>
  <c r="AE3029" i="1"/>
  <c r="AE3030" i="1"/>
  <c r="AE3031" i="1"/>
  <c r="AE3032" i="1"/>
  <c r="AE3033" i="1"/>
  <c r="AE3034" i="1"/>
  <c r="AE3035" i="1"/>
  <c r="AE3036" i="1"/>
  <c r="AE3037" i="1"/>
  <c r="AE3038" i="1"/>
  <c r="AE3039" i="1"/>
  <c r="AE3040" i="1"/>
  <c r="AE3041" i="1"/>
  <c r="AE3042" i="1"/>
  <c r="AE3043" i="1"/>
  <c r="AE3044" i="1"/>
  <c r="AE3045" i="1"/>
  <c r="AE3046" i="1"/>
  <c r="AE3047" i="1"/>
  <c r="AE3048" i="1"/>
  <c r="AE3049" i="1"/>
  <c r="AE3050" i="1"/>
  <c r="AE3051" i="1"/>
  <c r="AE3052" i="1"/>
  <c r="AE3053" i="1"/>
  <c r="AE3054" i="1"/>
  <c r="AE3055" i="1"/>
  <c r="AE3056" i="1"/>
  <c r="AE3057" i="1"/>
  <c r="AE3058" i="1"/>
  <c r="AE3059" i="1"/>
  <c r="AE3060" i="1"/>
  <c r="AE3061" i="1"/>
  <c r="AE3062" i="1"/>
  <c r="AE3063" i="1"/>
  <c r="AE3064" i="1"/>
  <c r="AE3065" i="1"/>
  <c r="AE3066" i="1"/>
  <c r="AE3067" i="1"/>
  <c r="AE3068" i="1"/>
  <c r="AE3069" i="1"/>
  <c r="AE3070" i="1"/>
  <c r="AE3071" i="1"/>
  <c r="AE3072" i="1"/>
  <c r="AE3073" i="1"/>
  <c r="AE3074" i="1"/>
  <c r="AE3075" i="1"/>
  <c r="AE3076" i="1"/>
  <c r="AE3077" i="1"/>
  <c r="AE3078" i="1"/>
  <c r="AE3079" i="1"/>
  <c r="AE3080" i="1"/>
  <c r="AE3081" i="1"/>
  <c r="AE3082" i="1"/>
  <c r="AE3083" i="1"/>
  <c r="AE3084" i="1"/>
  <c r="AE3085" i="1"/>
  <c r="AE3086" i="1"/>
  <c r="AE3087" i="1"/>
  <c r="AE3088" i="1"/>
  <c r="AE3089" i="1"/>
  <c r="AE3090" i="1"/>
  <c r="AE3091" i="1"/>
  <c r="AE3092" i="1"/>
  <c r="AE3093" i="1"/>
  <c r="AE3094" i="1"/>
  <c r="AE3095" i="1"/>
  <c r="AE3096" i="1"/>
  <c r="AE3097" i="1"/>
  <c r="AE3098" i="1"/>
  <c r="AE3099" i="1"/>
  <c r="AE3100" i="1"/>
  <c r="AE3101" i="1"/>
  <c r="AE3102" i="1"/>
  <c r="AE3103" i="1"/>
  <c r="AE3104" i="1"/>
  <c r="AE3105" i="1"/>
  <c r="AE3106" i="1"/>
  <c r="AE3107" i="1"/>
  <c r="AE3108" i="1"/>
  <c r="AE3109" i="1"/>
  <c r="AE3110" i="1"/>
  <c r="AE3111" i="1"/>
  <c r="AE3112" i="1"/>
  <c r="AE3113" i="1"/>
  <c r="AE3114" i="1"/>
  <c r="AE3115" i="1"/>
  <c r="AE3116" i="1"/>
  <c r="AE3117" i="1"/>
  <c r="AE3118" i="1"/>
  <c r="AE3119" i="1"/>
  <c r="AE3120" i="1"/>
  <c r="AE3121" i="1"/>
  <c r="AE3122" i="1"/>
  <c r="AE3123" i="1"/>
  <c r="AE3124" i="1"/>
  <c r="AE3125" i="1"/>
  <c r="AE3126" i="1"/>
  <c r="AE3127" i="1"/>
  <c r="AE3128" i="1"/>
  <c r="AE3129" i="1"/>
  <c r="AE3130" i="1"/>
  <c r="AE3131" i="1"/>
  <c r="AE3132" i="1"/>
  <c r="AE3133" i="1"/>
  <c r="AE3134" i="1"/>
  <c r="AE3135" i="1"/>
  <c r="AE3136" i="1"/>
  <c r="AE3137" i="1"/>
  <c r="AE3138" i="1"/>
  <c r="AE3139" i="1"/>
  <c r="AE3140" i="1"/>
  <c r="AE3141" i="1"/>
  <c r="AE3142" i="1"/>
  <c r="AE3143" i="1"/>
  <c r="AE3144" i="1"/>
  <c r="AE3145" i="1"/>
  <c r="AE3146" i="1"/>
  <c r="AE3147" i="1"/>
  <c r="AE3148" i="1"/>
  <c r="AE3149" i="1"/>
  <c r="AE3150" i="1"/>
  <c r="AE3151" i="1"/>
  <c r="AE3152" i="1"/>
  <c r="AE3153" i="1"/>
  <c r="AE3154" i="1"/>
  <c r="AE3155" i="1"/>
  <c r="AE3156" i="1"/>
  <c r="AE3157" i="1"/>
  <c r="AE3158" i="1"/>
  <c r="AE3159" i="1"/>
  <c r="AE3160" i="1"/>
  <c r="AE3161" i="1"/>
  <c r="AE3162" i="1"/>
  <c r="AE3163" i="1"/>
  <c r="AE3164" i="1"/>
  <c r="AE3165" i="1"/>
  <c r="AE3166" i="1"/>
  <c r="AE3167" i="1"/>
  <c r="AE3168" i="1"/>
  <c r="AE3169" i="1"/>
  <c r="AE3170" i="1"/>
  <c r="AE3171" i="1"/>
  <c r="AE3172" i="1"/>
  <c r="AE3173" i="1"/>
  <c r="AE3174" i="1"/>
  <c r="AE3175" i="1"/>
  <c r="AE3176" i="1"/>
  <c r="AE3177" i="1"/>
  <c r="AE3178" i="1"/>
  <c r="AE3179" i="1"/>
  <c r="AE3180" i="1"/>
  <c r="AE3181" i="1"/>
  <c r="AE3182" i="1"/>
  <c r="AE3183" i="1"/>
  <c r="AE3184" i="1"/>
  <c r="AE3185" i="1"/>
  <c r="AE3186" i="1"/>
  <c r="AE3187" i="1"/>
  <c r="AE3188" i="1"/>
  <c r="AE3189" i="1"/>
  <c r="AE3190" i="1"/>
  <c r="AE3191" i="1"/>
  <c r="AE3192" i="1"/>
  <c r="AE3193" i="1"/>
  <c r="AE3194" i="1"/>
  <c r="AE3195" i="1"/>
  <c r="AE3196" i="1"/>
  <c r="AE3197" i="1"/>
  <c r="AE3198" i="1"/>
  <c r="AE3199" i="1"/>
  <c r="AE3200" i="1"/>
  <c r="AE3201" i="1"/>
  <c r="AE3202" i="1"/>
  <c r="AE3203" i="1"/>
  <c r="AE3204" i="1"/>
  <c r="AE3205" i="1"/>
  <c r="AE3206" i="1"/>
  <c r="AE3207" i="1"/>
  <c r="AE3208" i="1"/>
  <c r="AE3209" i="1"/>
  <c r="AE3210" i="1"/>
  <c r="AE3211" i="1"/>
  <c r="AE3212" i="1"/>
  <c r="AE3213" i="1"/>
  <c r="AE3214" i="1"/>
  <c r="AE3215" i="1"/>
  <c r="AE3216" i="1"/>
  <c r="AE3217" i="1"/>
  <c r="AE3218" i="1"/>
  <c r="AE3219" i="1"/>
  <c r="AE3220" i="1"/>
  <c r="AE3221" i="1"/>
  <c r="AE3222" i="1"/>
  <c r="AE3223" i="1"/>
  <c r="AE3224" i="1"/>
  <c r="AE3225" i="1"/>
  <c r="AE3226" i="1"/>
  <c r="AE3227" i="1"/>
  <c r="AE3228" i="1"/>
  <c r="AE3229" i="1"/>
  <c r="AE3230" i="1"/>
  <c r="AE3231" i="1"/>
  <c r="AE3232" i="1"/>
  <c r="AE3233" i="1"/>
  <c r="AE3234" i="1"/>
  <c r="AE3235" i="1"/>
  <c r="AE3236" i="1"/>
  <c r="AE3237" i="1"/>
  <c r="AE3238" i="1"/>
  <c r="AE3239" i="1"/>
  <c r="AE3240" i="1"/>
  <c r="AE3241" i="1"/>
  <c r="AE3242" i="1"/>
  <c r="AE3243" i="1"/>
  <c r="AE3244" i="1"/>
  <c r="AE3245" i="1"/>
  <c r="AE3246" i="1"/>
  <c r="AE3247" i="1"/>
  <c r="AE3248" i="1"/>
  <c r="AE3249" i="1"/>
  <c r="AE3250" i="1"/>
  <c r="AE3251" i="1"/>
  <c r="AE3252" i="1"/>
  <c r="AE3253" i="1"/>
  <c r="AE3254" i="1"/>
  <c r="AE3255" i="1"/>
  <c r="AE3256" i="1"/>
  <c r="AE3257" i="1"/>
  <c r="AE3258" i="1"/>
  <c r="AE3259" i="1"/>
  <c r="AE3260" i="1"/>
  <c r="AE3261" i="1"/>
  <c r="AE3262" i="1"/>
  <c r="AE3263" i="1"/>
  <c r="AE3264" i="1"/>
  <c r="AE3265" i="1"/>
  <c r="AE3266" i="1"/>
  <c r="AE3267" i="1"/>
  <c r="AE3268" i="1"/>
  <c r="AE3269" i="1"/>
  <c r="AE3270" i="1"/>
  <c r="AE3271" i="1"/>
  <c r="AE3272" i="1"/>
  <c r="AE3273" i="1"/>
  <c r="AE3274" i="1"/>
  <c r="AE3275" i="1"/>
  <c r="AE3276" i="1"/>
  <c r="AE3277" i="1"/>
  <c r="AE3278" i="1"/>
  <c r="AE3279" i="1"/>
  <c r="AE3280" i="1"/>
  <c r="AE3281" i="1"/>
  <c r="AE3282" i="1"/>
  <c r="AE3283" i="1"/>
  <c r="AE3284" i="1"/>
  <c r="AE3285" i="1"/>
  <c r="AE3286" i="1"/>
  <c r="AE3287" i="1"/>
  <c r="AE3288" i="1"/>
  <c r="AE3289" i="1"/>
  <c r="AE3290" i="1"/>
  <c r="AE3291" i="1"/>
  <c r="AE3292" i="1"/>
  <c r="AE3293" i="1"/>
  <c r="AE3294" i="1"/>
  <c r="AE3295" i="1"/>
  <c r="AE3296" i="1"/>
  <c r="AE3297" i="1"/>
  <c r="AE3298" i="1"/>
  <c r="AE3299" i="1"/>
  <c r="AE3300" i="1"/>
  <c r="AE3301" i="1"/>
  <c r="AE3302" i="1"/>
  <c r="AE3303" i="1"/>
  <c r="AE3304" i="1"/>
  <c r="AE3305" i="1"/>
  <c r="AE3306" i="1"/>
  <c r="AE3307" i="1"/>
  <c r="AE3308" i="1"/>
  <c r="AE3309" i="1"/>
  <c r="AE3310" i="1"/>
  <c r="AE3311" i="1"/>
  <c r="AE3312" i="1"/>
  <c r="AE3313" i="1"/>
  <c r="AE3314" i="1"/>
  <c r="AE3315" i="1"/>
  <c r="AE3316" i="1"/>
  <c r="AE3317" i="1"/>
  <c r="AE3318" i="1"/>
  <c r="AE3319" i="1"/>
  <c r="AE3320" i="1"/>
  <c r="AE3321" i="1"/>
  <c r="AE3322" i="1"/>
  <c r="AE3323" i="1"/>
  <c r="AE3324" i="1"/>
  <c r="AE3325" i="1"/>
  <c r="AE3326" i="1"/>
  <c r="AE3327" i="1"/>
  <c r="AE3328" i="1"/>
  <c r="AE3329" i="1"/>
  <c r="AE3330" i="1"/>
  <c r="AE3331" i="1"/>
  <c r="AE3332" i="1"/>
  <c r="AE3333" i="1"/>
  <c r="AE3334" i="1"/>
  <c r="AE3335" i="1"/>
  <c r="AE3336" i="1"/>
  <c r="AE3337" i="1"/>
  <c r="AE3338" i="1"/>
  <c r="AE3339" i="1"/>
  <c r="AE3340" i="1"/>
  <c r="AE3341" i="1"/>
  <c r="AE3342" i="1"/>
  <c r="AE3343" i="1"/>
  <c r="AE3344" i="1"/>
  <c r="AE3345" i="1"/>
  <c r="AE3346" i="1"/>
  <c r="AE3347" i="1"/>
  <c r="AE3348" i="1"/>
  <c r="AE3349" i="1"/>
  <c r="AE3350" i="1"/>
  <c r="AE3351" i="1"/>
  <c r="AE3352" i="1"/>
  <c r="AE3353" i="1"/>
  <c r="AE3354" i="1"/>
  <c r="AE3355" i="1"/>
  <c r="AE3356" i="1"/>
  <c r="AE3357" i="1"/>
  <c r="AE3358" i="1"/>
  <c r="AE3359" i="1"/>
  <c r="AE3360" i="1"/>
  <c r="AE3361" i="1"/>
  <c r="AE3362" i="1"/>
  <c r="AE3363" i="1"/>
  <c r="AE3364" i="1"/>
  <c r="AE3365" i="1"/>
  <c r="AE3366" i="1"/>
  <c r="AE3367" i="1"/>
  <c r="AE3368" i="1"/>
  <c r="AE3369" i="1"/>
  <c r="AE3370" i="1"/>
  <c r="AE3371" i="1"/>
  <c r="AE3372" i="1"/>
  <c r="AE3373" i="1"/>
  <c r="AE3374" i="1"/>
  <c r="AE3375" i="1"/>
  <c r="AE3376" i="1"/>
  <c r="AE3377" i="1"/>
  <c r="AE3378" i="1"/>
  <c r="AE3379" i="1"/>
  <c r="AE3380" i="1"/>
  <c r="AE3381" i="1"/>
  <c r="AE3382" i="1"/>
  <c r="AE3383" i="1"/>
  <c r="AE3384" i="1"/>
  <c r="AE3385" i="1"/>
  <c r="AE3386" i="1"/>
  <c r="AE3387" i="1"/>
  <c r="AE3388" i="1"/>
  <c r="AE3389" i="1"/>
  <c r="AE3390" i="1"/>
  <c r="AE3391" i="1"/>
  <c r="AE3392" i="1"/>
  <c r="AE3393" i="1"/>
  <c r="AE3394" i="1"/>
  <c r="AE3395" i="1"/>
  <c r="AE3396" i="1"/>
  <c r="AE3397" i="1"/>
  <c r="AE3398" i="1"/>
  <c r="AE3399" i="1"/>
  <c r="AE3400" i="1"/>
  <c r="AE3401" i="1"/>
  <c r="AE3402" i="1"/>
  <c r="AE3403" i="1"/>
  <c r="AE3404" i="1"/>
  <c r="AE3405" i="1"/>
  <c r="AE3406" i="1"/>
  <c r="AE3407" i="1"/>
  <c r="AE3408" i="1"/>
  <c r="AE3409" i="1"/>
  <c r="AE3410" i="1"/>
  <c r="AE3411" i="1"/>
  <c r="AE3412" i="1"/>
  <c r="AE3413" i="1"/>
  <c r="AE3414" i="1"/>
  <c r="AE3415" i="1"/>
  <c r="AE3416" i="1"/>
  <c r="AE3417" i="1"/>
  <c r="AE3418" i="1"/>
  <c r="AE3419" i="1"/>
  <c r="AE3420" i="1"/>
  <c r="AE3421" i="1"/>
  <c r="AE3422" i="1"/>
  <c r="AE3423" i="1"/>
  <c r="AE3424" i="1"/>
  <c r="AE3425" i="1"/>
  <c r="AE3426" i="1"/>
  <c r="AE3427" i="1"/>
  <c r="AE3428" i="1"/>
  <c r="AE3429" i="1"/>
  <c r="AE3430" i="1"/>
  <c r="AE3431" i="1"/>
  <c r="AE3432" i="1"/>
  <c r="AE3433" i="1"/>
  <c r="AE3434" i="1"/>
  <c r="AE3435" i="1"/>
  <c r="AE3436" i="1"/>
  <c r="AE3437" i="1"/>
  <c r="AE3438" i="1"/>
  <c r="AE3439" i="1"/>
  <c r="AE3440" i="1"/>
  <c r="AE3441" i="1"/>
  <c r="AE3442" i="1"/>
  <c r="AE3443" i="1"/>
  <c r="AE3444" i="1"/>
  <c r="AE3445" i="1"/>
  <c r="AE3446" i="1"/>
  <c r="AE3447" i="1"/>
  <c r="AE3448" i="1"/>
  <c r="AE3449" i="1"/>
  <c r="AE3450" i="1"/>
  <c r="AE3451" i="1"/>
  <c r="AE3452" i="1"/>
  <c r="AE3453" i="1"/>
  <c r="AE3454" i="1"/>
  <c r="AE3455" i="1"/>
  <c r="AE3456" i="1"/>
  <c r="AE3457" i="1"/>
  <c r="AE3458" i="1"/>
  <c r="AE3459" i="1"/>
  <c r="AE3460" i="1"/>
  <c r="AE3461" i="1"/>
  <c r="AE3462" i="1"/>
  <c r="AE3463" i="1"/>
  <c r="AE3464" i="1"/>
  <c r="AE3465" i="1"/>
  <c r="AE3466" i="1"/>
  <c r="AE3467" i="1"/>
  <c r="AE3468" i="1"/>
  <c r="AE3469" i="1"/>
  <c r="AE3470" i="1"/>
  <c r="AE3471" i="1"/>
  <c r="AE3472" i="1"/>
  <c r="AE3473" i="1"/>
  <c r="AE3474" i="1"/>
  <c r="AE3475" i="1"/>
  <c r="AE3476" i="1"/>
  <c r="AE3477" i="1"/>
  <c r="AE3478" i="1"/>
  <c r="AE3479" i="1"/>
  <c r="AE3480" i="1"/>
  <c r="AE3481" i="1"/>
  <c r="AE3482" i="1"/>
  <c r="AE3483" i="1"/>
  <c r="AE3484" i="1"/>
  <c r="AE3485" i="1"/>
  <c r="AE3486" i="1"/>
  <c r="AE3487" i="1"/>
  <c r="AE3488" i="1"/>
  <c r="AE3489" i="1"/>
  <c r="AE3490" i="1"/>
  <c r="AE3491" i="1"/>
  <c r="AE3492" i="1"/>
  <c r="AE3493" i="1"/>
  <c r="AE3494" i="1"/>
  <c r="AE3495" i="1"/>
  <c r="AE3496" i="1"/>
  <c r="AE3497" i="1"/>
  <c r="AE3498" i="1"/>
  <c r="AE3499" i="1"/>
  <c r="AE3500" i="1"/>
  <c r="AE3501" i="1"/>
  <c r="AE3502" i="1"/>
  <c r="AE3503" i="1"/>
  <c r="AE3504" i="1"/>
  <c r="AE3505" i="1"/>
  <c r="AE3506" i="1"/>
  <c r="AE3507" i="1"/>
  <c r="AE3508" i="1"/>
  <c r="AE3509" i="1"/>
  <c r="AE3510" i="1"/>
  <c r="AE3511" i="1"/>
  <c r="AE3512" i="1"/>
  <c r="AE3513" i="1"/>
  <c r="AE3514" i="1"/>
  <c r="AE3515" i="1"/>
  <c r="AE3516" i="1"/>
  <c r="AE3517" i="1"/>
  <c r="AE3518" i="1"/>
  <c r="AE3519" i="1"/>
  <c r="AE3520" i="1"/>
  <c r="AE3521" i="1"/>
  <c r="AE3522" i="1"/>
  <c r="AE3523" i="1"/>
  <c r="AE3524" i="1"/>
  <c r="AE3525" i="1"/>
  <c r="AE3526" i="1"/>
  <c r="AE3527" i="1"/>
  <c r="AE3528" i="1"/>
  <c r="AE3529" i="1"/>
  <c r="AE3530" i="1"/>
  <c r="AE3531" i="1"/>
  <c r="AE3532" i="1"/>
  <c r="AE3533" i="1"/>
  <c r="AE3534" i="1"/>
  <c r="AE3535" i="1"/>
  <c r="AE3536" i="1"/>
  <c r="AE3537" i="1"/>
  <c r="AE3538" i="1"/>
  <c r="AE3539" i="1"/>
  <c r="AE3540" i="1"/>
  <c r="AE3541" i="1"/>
  <c r="AE3542" i="1"/>
  <c r="AE3543" i="1"/>
  <c r="AE3544" i="1"/>
  <c r="AE3545" i="1"/>
  <c r="AE3546" i="1"/>
  <c r="AE3547" i="1"/>
  <c r="AE3548" i="1"/>
  <c r="AE3549" i="1"/>
  <c r="AE3550" i="1"/>
  <c r="AE3551" i="1"/>
  <c r="AE3552" i="1"/>
  <c r="AE3553" i="1"/>
  <c r="AE3554" i="1"/>
  <c r="AE3555" i="1"/>
  <c r="AE3556" i="1"/>
  <c r="AE3557" i="1"/>
  <c r="AE3558" i="1"/>
  <c r="AE3559" i="1"/>
  <c r="AE3560" i="1"/>
  <c r="AE3561" i="1"/>
  <c r="AE3562" i="1"/>
  <c r="AE3563" i="1"/>
  <c r="AE3564" i="1"/>
  <c r="AE3565" i="1"/>
  <c r="AE3566" i="1"/>
  <c r="AE3567" i="1"/>
  <c r="AE3568" i="1"/>
  <c r="AE3569" i="1"/>
  <c r="AE3570" i="1"/>
  <c r="AE3571" i="1"/>
  <c r="AE3572" i="1"/>
  <c r="AE3573" i="1"/>
  <c r="AE3574" i="1"/>
  <c r="AE3575" i="1"/>
  <c r="AE3576" i="1"/>
  <c r="AE3577" i="1"/>
  <c r="AE3578" i="1"/>
  <c r="AE3579" i="1"/>
  <c r="AE3580" i="1"/>
  <c r="AE3581" i="1"/>
  <c r="AE3582" i="1"/>
  <c r="AE3583" i="1"/>
  <c r="AE3584" i="1"/>
  <c r="AE3585" i="1"/>
  <c r="AE3586" i="1"/>
  <c r="AE3587" i="1"/>
  <c r="AE3588" i="1"/>
  <c r="AE3589" i="1"/>
  <c r="AE3590" i="1"/>
  <c r="AE3591" i="1"/>
  <c r="AE3592" i="1"/>
  <c r="AE3593" i="1"/>
  <c r="AE3594" i="1"/>
  <c r="AE3595" i="1"/>
  <c r="AE3596" i="1"/>
  <c r="AE3597" i="1"/>
  <c r="AE3598" i="1"/>
  <c r="AE3599" i="1"/>
  <c r="AE3600" i="1"/>
  <c r="AE3601" i="1"/>
  <c r="AE3602" i="1"/>
  <c r="AE3603" i="1"/>
  <c r="AE3604" i="1"/>
  <c r="AE3605" i="1"/>
  <c r="AE3606" i="1"/>
  <c r="AE3607" i="1"/>
  <c r="AE3608" i="1"/>
  <c r="AE3609" i="1"/>
  <c r="AE3610" i="1"/>
  <c r="AE3611" i="1"/>
  <c r="AE3612" i="1"/>
  <c r="AE3613" i="1"/>
  <c r="AE3614" i="1"/>
  <c r="AE3615" i="1"/>
  <c r="AE3616" i="1"/>
  <c r="AE3617" i="1"/>
  <c r="AE3618" i="1"/>
  <c r="AE3619" i="1"/>
  <c r="AE3620" i="1"/>
  <c r="AE3621" i="1"/>
  <c r="AE3622" i="1"/>
  <c r="AE3623" i="1"/>
  <c r="AE3624" i="1"/>
  <c r="AE3625" i="1"/>
  <c r="AE3626" i="1"/>
  <c r="AE3627" i="1"/>
  <c r="AE3628" i="1"/>
  <c r="AE3629" i="1"/>
  <c r="AE3630" i="1"/>
  <c r="AE3631" i="1"/>
  <c r="AE3632" i="1"/>
  <c r="AE3633" i="1"/>
  <c r="AE3634" i="1"/>
  <c r="AE3635" i="1"/>
  <c r="AE3636" i="1"/>
  <c r="AE3637" i="1"/>
  <c r="AE3638" i="1"/>
  <c r="AE3639" i="1"/>
  <c r="AE3640" i="1"/>
  <c r="AE3641" i="1"/>
  <c r="AE3642" i="1"/>
  <c r="AE3643" i="1"/>
  <c r="AE3644" i="1"/>
  <c r="AE3645" i="1"/>
  <c r="AE3646" i="1"/>
  <c r="AE3647" i="1"/>
  <c r="AE3648" i="1"/>
  <c r="AE3649" i="1"/>
  <c r="AE3650" i="1"/>
  <c r="AE3651" i="1"/>
  <c r="AE3652" i="1"/>
  <c r="AE3653" i="1"/>
  <c r="AE3654" i="1"/>
  <c r="AE3655" i="1"/>
  <c r="AE3656" i="1"/>
  <c r="AE3657" i="1"/>
  <c r="AE3658" i="1"/>
  <c r="AE3659" i="1"/>
  <c r="AE3660" i="1"/>
  <c r="AE3661" i="1"/>
  <c r="AE3662" i="1"/>
  <c r="AE3663" i="1"/>
  <c r="AE3664" i="1"/>
  <c r="AE3665" i="1"/>
  <c r="AE3666" i="1"/>
  <c r="AE3667" i="1"/>
  <c r="AE3668" i="1"/>
  <c r="AE3669" i="1"/>
  <c r="AE3670" i="1"/>
  <c r="AE3671" i="1"/>
  <c r="AE3672" i="1"/>
  <c r="AE3673" i="1"/>
  <c r="AE3674" i="1"/>
  <c r="AE3675" i="1"/>
  <c r="AE3676" i="1"/>
  <c r="AE3677" i="1"/>
  <c r="AE3678" i="1"/>
  <c r="AE3679" i="1"/>
  <c r="AE3680" i="1"/>
  <c r="AE3681" i="1"/>
  <c r="AE3682" i="1"/>
  <c r="AE3683" i="1"/>
  <c r="AE3684" i="1"/>
  <c r="AE3685" i="1"/>
  <c r="AE3686" i="1"/>
  <c r="AE3687" i="1"/>
  <c r="AE3688" i="1"/>
  <c r="AE3689" i="1"/>
  <c r="AE3690" i="1"/>
  <c r="AE3691" i="1"/>
  <c r="AE3692" i="1"/>
  <c r="AE3693" i="1"/>
  <c r="AE3694" i="1"/>
  <c r="AE3695" i="1"/>
  <c r="AE3696" i="1"/>
  <c r="AE3697" i="1"/>
  <c r="AE3698" i="1"/>
  <c r="AE3699" i="1"/>
  <c r="AE3700" i="1"/>
  <c r="AE3701" i="1"/>
  <c r="AE3702" i="1"/>
  <c r="AE3703" i="1"/>
  <c r="AE3704" i="1"/>
  <c r="AE3705" i="1"/>
  <c r="AE3706" i="1"/>
  <c r="AE3707" i="1"/>
  <c r="AE3708" i="1"/>
  <c r="AE3709" i="1"/>
  <c r="AE3710" i="1"/>
  <c r="AE3711" i="1"/>
  <c r="AE3712" i="1"/>
  <c r="AE3713" i="1"/>
  <c r="AE3714" i="1"/>
  <c r="AE3715" i="1"/>
  <c r="AE3716" i="1"/>
  <c r="AE3717" i="1"/>
  <c r="AE3718" i="1"/>
  <c r="AE3719" i="1"/>
  <c r="AE3720" i="1"/>
  <c r="AE3721" i="1"/>
  <c r="AE3722" i="1"/>
  <c r="AE3723" i="1"/>
  <c r="AE3724" i="1"/>
  <c r="AE3725" i="1"/>
  <c r="AE3726" i="1"/>
  <c r="AE3727" i="1"/>
  <c r="AE3728" i="1"/>
  <c r="AE3729" i="1"/>
  <c r="AE3730" i="1"/>
  <c r="AE3731" i="1"/>
  <c r="AE3732" i="1"/>
  <c r="AE3733" i="1"/>
  <c r="AE3734" i="1"/>
  <c r="AE3735" i="1"/>
  <c r="AE3736" i="1"/>
  <c r="AE3737" i="1"/>
  <c r="AE3738" i="1"/>
  <c r="AE3739" i="1"/>
  <c r="AE3740" i="1"/>
  <c r="AE3741" i="1"/>
  <c r="AE3742" i="1"/>
  <c r="AE3743" i="1"/>
  <c r="AE3744" i="1"/>
  <c r="AE3745" i="1"/>
  <c r="AE3746" i="1"/>
  <c r="AE3747" i="1"/>
  <c r="AE3748" i="1"/>
  <c r="AE3749" i="1"/>
  <c r="AE3750" i="1"/>
  <c r="AE3751" i="1"/>
  <c r="AE3752" i="1"/>
  <c r="AE3753" i="1"/>
  <c r="AE3754" i="1"/>
  <c r="AE3755" i="1"/>
  <c r="AE3756" i="1"/>
  <c r="AE3757" i="1"/>
  <c r="AE3758" i="1"/>
  <c r="AE3759" i="1"/>
  <c r="AE3760" i="1"/>
  <c r="AE3761" i="1"/>
  <c r="AE3762" i="1"/>
  <c r="AE3763" i="1"/>
  <c r="AE3764" i="1"/>
  <c r="AE3765" i="1"/>
  <c r="AE3766" i="1"/>
  <c r="AE3767" i="1"/>
  <c r="AE3768" i="1"/>
  <c r="AE3769" i="1"/>
  <c r="AE3770" i="1"/>
  <c r="AE3771" i="1"/>
  <c r="AE3772" i="1"/>
  <c r="AE3773" i="1"/>
  <c r="AE3774" i="1"/>
  <c r="AE3775" i="1"/>
  <c r="AE3776" i="1"/>
  <c r="AE3777" i="1"/>
  <c r="AE3778" i="1"/>
  <c r="AE3779" i="1"/>
  <c r="AE3780" i="1"/>
  <c r="AE3781" i="1"/>
  <c r="AE3782" i="1"/>
  <c r="AE3783" i="1"/>
  <c r="AE3784" i="1"/>
  <c r="AE3785" i="1"/>
  <c r="AE3786" i="1"/>
  <c r="AE3787" i="1"/>
  <c r="AE3788" i="1"/>
  <c r="AE3789" i="1"/>
  <c r="AE3790" i="1"/>
  <c r="AE3791" i="1"/>
  <c r="AE3792" i="1"/>
  <c r="AE3793" i="1"/>
  <c r="AE3794" i="1"/>
  <c r="AE3795" i="1"/>
  <c r="AE3796" i="1"/>
  <c r="AE3797" i="1"/>
  <c r="AE3798" i="1"/>
  <c r="AE3799" i="1"/>
  <c r="AE3800" i="1"/>
  <c r="AE3801" i="1"/>
  <c r="AE3802" i="1"/>
  <c r="AE3803" i="1"/>
  <c r="AE3804" i="1"/>
  <c r="AE3805" i="1"/>
  <c r="AE3806" i="1"/>
  <c r="AE3807" i="1"/>
  <c r="AE3808" i="1"/>
  <c r="AE3809" i="1"/>
  <c r="AE3810" i="1"/>
  <c r="AE3811" i="1"/>
  <c r="AE3812" i="1"/>
  <c r="AE3813" i="1"/>
  <c r="AE3814" i="1"/>
  <c r="AE3815" i="1"/>
  <c r="AE3816" i="1"/>
  <c r="AE3817" i="1"/>
  <c r="AE3818" i="1"/>
  <c r="AE3819" i="1"/>
  <c r="AE3820" i="1"/>
  <c r="AE3821" i="1"/>
  <c r="AE3822" i="1"/>
  <c r="AE3823" i="1"/>
  <c r="AE3824" i="1"/>
  <c r="AE3825" i="1"/>
  <c r="AE3826" i="1"/>
  <c r="AE3827" i="1"/>
  <c r="AE3828" i="1"/>
  <c r="AE3829" i="1"/>
  <c r="AE3830" i="1"/>
  <c r="AE3831" i="1"/>
  <c r="AE3832" i="1"/>
  <c r="AE3833" i="1"/>
  <c r="AE3834" i="1"/>
  <c r="AE3835" i="1"/>
  <c r="AE3836" i="1"/>
  <c r="AE3837" i="1"/>
  <c r="AE3838" i="1"/>
  <c r="AE3839" i="1"/>
  <c r="AE3840" i="1"/>
  <c r="AE3841" i="1"/>
  <c r="AE3842" i="1"/>
  <c r="AE3843" i="1"/>
  <c r="AE3844" i="1"/>
  <c r="AE3845" i="1"/>
  <c r="AE3846" i="1"/>
  <c r="AE3847" i="1"/>
  <c r="AE3848" i="1"/>
  <c r="AE3849" i="1"/>
  <c r="AE3850" i="1"/>
  <c r="AE3851" i="1"/>
  <c r="AE3852" i="1"/>
  <c r="AE3853" i="1"/>
  <c r="AE3854" i="1"/>
  <c r="AE3855" i="1"/>
  <c r="AE3856" i="1"/>
  <c r="AE3857" i="1"/>
  <c r="AE3858" i="1"/>
  <c r="AE3859" i="1"/>
  <c r="AE3860" i="1"/>
  <c r="AE3861" i="1"/>
  <c r="AE3862" i="1"/>
  <c r="AE3863" i="1"/>
  <c r="AE3864" i="1"/>
  <c r="AE3865" i="1"/>
  <c r="AE3866" i="1"/>
  <c r="AE3867" i="1"/>
  <c r="AE3868" i="1"/>
  <c r="AE3869" i="1"/>
  <c r="AE3870" i="1"/>
  <c r="AE3871" i="1"/>
  <c r="AE3872" i="1"/>
  <c r="AE3873" i="1"/>
  <c r="AE3874" i="1"/>
  <c r="AE3875" i="1"/>
  <c r="AE3876" i="1"/>
  <c r="AE3877" i="1"/>
  <c r="AE3878" i="1"/>
  <c r="AE3879" i="1"/>
  <c r="AE3880" i="1"/>
  <c r="AE3881" i="1"/>
  <c r="AE3882" i="1"/>
  <c r="AE3883" i="1"/>
  <c r="AE3884" i="1"/>
  <c r="AE3885" i="1"/>
  <c r="AE3886" i="1"/>
  <c r="AE3887" i="1"/>
  <c r="AE3888" i="1"/>
  <c r="AE3889" i="1"/>
  <c r="AE3890" i="1"/>
  <c r="AE3891" i="1"/>
  <c r="AE3892" i="1"/>
  <c r="AE3893" i="1"/>
  <c r="AE3894" i="1"/>
  <c r="AE3895" i="1"/>
  <c r="AE3896" i="1"/>
  <c r="AE3897" i="1"/>
  <c r="AE3898" i="1"/>
  <c r="AE3899" i="1"/>
  <c r="AE3900" i="1"/>
  <c r="AE3901" i="1"/>
  <c r="AE3902" i="1"/>
  <c r="AE3903" i="1"/>
  <c r="AE3904" i="1"/>
  <c r="AE3905" i="1"/>
  <c r="AE3906" i="1"/>
  <c r="AE3907" i="1"/>
  <c r="AE3908" i="1"/>
  <c r="AE3909" i="1"/>
  <c r="AE3910" i="1"/>
  <c r="AE3911" i="1"/>
  <c r="AE3912" i="1"/>
  <c r="AE3913" i="1"/>
  <c r="AE3914" i="1"/>
  <c r="AE3915" i="1"/>
  <c r="AE3916" i="1"/>
  <c r="AE3917" i="1"/>
  <c r="AE3918" i="1"/>
  <c r="AE3919" i="1"/>
  <c r="AE3920" i="1"/>
  <c r="AE3921" i="1"/>
  <c r="AE3922" i="1"/>
  <c r="AE3923" i="1"/>
  <c r="AE3924" i="1"/>
  <c r="AE3925" i="1"/>
  <c r="AE3926" i="1"/>
  <c r="AE3927" i="1"/>
  <c r="AE3928" i="1"/>
  <c r="AE3929" i="1"/>
  <c r="AE3930" i="1"/>
  <c r="AE3931" i="1"/>
  <c r="AE3932" i="1"/>
  <c r="AE3933" i="1"/>
  <c r="AE3934" i="1"/>
  <c r="AE3935" i="1"/>
  <c r="AE3936" i="1"/>
  <c r="AE3937" i="1"/>
  <c r="AE3938" i="1"/>
  <c r="AE3939" i="1"/>
  <c r="AE3940" i="1"/>
  <c r="AE3941" i="1"/>
  <c r="AE3942" i="1"/>
  <c r="AE3943" i="1"/>
  <c r="AE3944" i="1"/>
  <c r="AE3945" i="1"/>
  <c r="AE3946" i="1"/>
  <c r="AE3947" i="1"/>
  <c r="AE3948" i="1"/>
  <c r="AE3949" i="1"/>
  <c r="AE3950" i="1"/>
  <c r="AE3951" i="1"/>
  <c r="AE3952" i="1"/>
  <c r="AE3953" i="1"/>
  <c r="AE3954" i="1"/>
  <c r="AE3955" i="1"/>
  <c r="AE3956" i="1"/>
  <c r="AE3957" i="1"/>
  <c r="AE3958" i="1"/>
  <c r="AE3959" i="1"/>
  <c r="AE3960" i="1"/>
  <c r="AE3961" i="1"/>
  <c r="AE3962" i="1"/>
  <c r="AE3963" i="1"/>
  <c r="AE3964" i="1"/>
  <c r="AE3965" i="1"/>
  <c r="AE3966" i="1"/>
  <c r="AE3967" i="1"/>
  <c r="AE3968" i="1"/>
  <c r="AE3969" i="1"/>
  <c r="AE3970" i="1"/>
  <c r="AE3971" i="1"/>
  <c r="AE3972" i="1"/>
  <c r="AE3973" i="1"/>
  <c r="AE3974" i="1"/>
  <c r="AE3975" i="1"/>
  <c r="AE3976" i="1"/>
  <c r="AE3977" i="1"/>
  <c r="AE3978" i="1"/>
  <c r="AE3979" i="1"/>
  <c r="AE3980" i="1"/>
  <c r="AE3981" i="1"/>
  <c r="AE3982" i="1"/>
  <c r="AE3983" i="1"/>
  <c r="AE3984" i="1"/>
  <c r="AE3985" i="1"/>
  <c r="AE3986" i="1"/>
  <c r="AE3987" i="1"/>
  <c r="AE3988" i="1"/>
  <c r="AE3989" i="1"/>
  <c r="AE3990" i="1"/>
  <c r="AE3991" i="1"/>
  <c r="AE3992" i="1"/>
  <c r="AE3993" i="1"/>
  <c r="AE3994" i="1"/>
  <c r="AE3995" i="1"/>
  <c r="AE3996" i="1"/>
  <c r="AE3997" i="1"/>
  <c r="AE3998" i="1"/>
  <c r="AE3999" i="1"/>
  <c r="AE4000" i="1"/>
  <c r="AE4001" i="1"/>
  <c r="AE4002" i="1"/>
  <c r="AE4003" i="1"/>
  <c r="AE4004" i="1"/>
  <c r="AE4005" i="1"/>
  <c r="AE4006" i="1"/>
  <c r="AE4007" i="1"/>
  <c r="AE4008" i="1"/>
  <c r="AE4009" i="1"/>
  <c r="AE4010" i="1"/>
  <c r="AE4011" i="1"/>
  <c r="AE4012" i="1"/>
  <c r="AE4013" i="1"/>
  <c r="AE4014" i="1"/>
  <c r="AE4015" i="1"/>
  <c r="AE4016" i="1"/>
  <c r="AE4017" i="1"/>
  <c r="AE4018" i="1"/>
  <c r="AE4019" i="1"/>
  <c r="AE4020" i="1"/>
  <c r="AE4021" i="1"/>
  <c r="AE4022" i="1"/>
  <c r="AE4023" i="1"/>
  <c r="AE4024" i="1"/>
  <c r="AE4025" i="1"/>
  <c r="AE4026" i="1"/>
  <c r="AE4027" i="1"/>
  <c r="AE4028" i="1"/>
  <c r="AE4029" i="1"/>
  <c r="AE4030" i="1"/>
  <c r="AE4031" i="1"/>
  <c r="AE4032" i="1"/>
  <c r="AE4033" i="1"/>
  <c r="AE4034" i="1"/>
  <c r="AE4035" i="1"/>
  <c r="AE4036" i="1"/>
  <c r="AE4037" i="1"/>
  <c r="AE4038" i="1"/>
  <c r="AE4039" i="1"/>
  <c r="AE4040" i="1"/>
  <c r="AE4041" i="1"/>
  <c r="AE4042" i="1"/>
  <c r="AE4043" i="1"/>
  <c r="AE4044" i="1"/>
  <c r="AE4045" i="1"/>
  <c r="AE4046" i="1"/>
  <c r="AE4047" i="1"/>
  <c r="AE4048" i="1"/>
  <c r="AE4049" i="1"/>
  <c r="AE4050" i="1"/>
  <c r="AE4051" i="1"/>
  <c r="AE4052" i="1"/>
  <c r="AE4053" i="1"/>
  <c r="AE4054" i="1"/>
  <c r="AE4055" i="1"/>
  <c r="AE4056" i="1"/>
  <c r="AE4057" i="1"/>
  <c r="AE4058" i="1"/>
  <c r="AE4059" i="1"/>
  <c r="AE4060" i="1"/>
  <c r="AE4061" i="1"/>
  <c r="AE4062" i="1"/>
  <c r="AE4063" i="1"/>
  <c r="AE4064" i="1"/>
  <c r="AE4065" i="1"/>
  <c r="AE4066" i="1"/>
  <c r="AE4067" i="1"/>
  <c r="AE4068" i="1"/>
  <c r="AE4069" i="1"/>
  <c r="AE4070" i="1"/>
  <c r="AE4071" i="1"/>
  <c r="AE4072" i="1"/>
  <c r="AE4073" i="1"/>
  <c r="AE4074" i="1"/>
  <c r="AE4075" i="1"/>
  <c r="AE4076" i="1"/>
  <c r="AE4077" i="1"/>
  <c r="AE4078" i="1"/>
  <c r="AE4079" i="1"/>
  <c r="AE4080" i="1"/>
  <c r="AE4081" i="1"/>
  <c r="AE4082" i="1"/>
  <c r="AE4083" i="1"/>
  <c r="AE4084" i="1"/>
  <c r="AE4085" i="1"/>
  <c r="AE4086" i="1"/>
  <c r="AE4087" i="1"/>
  <c r="AE4088" i="1"/>
  <c r="AE4089" i="1"/>
  <c r="AE4090" i="1"/>
  <c r="AE4091" i="1"/>
  <c r="AE4092" i="1"/>
  <c r="AE4093" i="1"/>
  <c r="AE4094" i="1"/>
  <c r="AE4095" i="1"/>
  <c r="AE4096" i="1"/>
  <c r="AE4097" i="1"/>
  <c r="AE4098" i="1"/>
  <c r="AE4099" i="1"/>
  <c r="AE4100" i="1"/>
  <c r="AE4101" i="1"/>
  <c r="AE4102" i="1"/>
  <c r="AE4103" i="1"/>
  <c r="AE4104" i="1"/>
  <c r="AE4105" i="1"/>
  <c r="AE4106" i="1"/>
  <c r="AE4107" i="1"/>
  <c r="AE4108" i="1"/>
  <c r="AE4109" i="1"/>
  <c r="AE4110" i="1"/>
  <c r="AE4111" i="1"/>
  <c r="AE4112" i="1"/>
  <c r="AE4113" i="1"/>
  <c r="AE4114" i="1"/>
  <c r="AE4115" i="1"/>
  <c r="AE4116" i="1"/>
  <c r="AE4117" i="1"/>
  <c r="AE4118" i="1"/>
  <c r="AE4119" i="1"/>
  <c r="AE4120" i="1"/>
  <c r="AE4121" i="1"/>
  <c r="AE4122" i="1"/>
  <c r="AE4123" i="1"/>
  <c r="AE4124" i="1"/>
  <c r="AE4125" i="1"/>
  <c r="AE4126" i="1"/>
  <c r="AE4127" i="1"/>
  <c r="AE4128" i="1"/>
  <c r="AE4129" i="1"/>
  <c r="AE4130" i="1"/>
  <c r="AE4131" i="1"/>
  <c r="AE4132" i="1"/>
  <c r="AE4133" i="1"/>
  <c r="AE4134" i="1"/>
  <c r="AE4135" i="1"/>
  <c r="AE4136" i="1"/>
  <c r="AE4137" i="1"/>
  <c r="AE4138" i="1"/>
  <c r="AE4139" i="1"/>
  <c r="AE4140" i="1"/>
  <c r="AE4141" i="1"/>
  <c r="AE4142" i="1"/>
  <c r="AE4143" i="1"/>
  <c r="AE4144" i="1"/>
  <c r="AE4145" i="1"/>
  <c r="AE4146" i="1"/>
  <c r="AE4147" i="1"/>
  <c r="AE4148" i="1"/>
  <c r="AE4149" i="1"/>
  <c r="AE4150" i="1"/>
  <c r="AE4151" i="1"/>
  <c r="AE4152" i="1"/>
  <c r="AE4153" i="1"/>
  <c r="AE4154" i="1"/>
  <c r="AE4155" i="1"/>
  <c r="AE4156" i="1"/>
  <c r="AE4157" i="1"/>
  <c r="AE4158" i="1"/>
  <c r="AE4159" i="1"/>
  <c r="AE4160" i="1"/>
  <c r="AE4161" i="1"/>
  <c r="AE4162" i="1"/>
  <c r="AE4163" i="1"/>
  <c r="AE4164" i="1"/>
  <c r="AE4165" i="1"/>
  <c r="AE4166" i="1"/>
  <c r="AE4167" i="1"/>
  <c r="AE4168" i="1"/>
  <c r="AE4169" i="1"/>
  <c r="AE4170" i="1"/>
  <c r="AE4171" i="1"/>
  <c r="AE4172" i="1"/>
  <c r="AE4173" i="1"/>
  <c r="AE4174" i="1"/>
  <c r="AE4175" i="1"/>
  <c r="AE4176" i="1"/>
  <c r="AE4177" i="1"/>
  <c r="AE4178" i="1"/>
  <c r="AE4179" i="1"/>
  <c r="AE4180" i="1"/>
  <c r="AE4181" i="1"/>
  <c r="AE4182" i="1"/>
  <c r="AE4183" i="1"/>
  <c r="AE4184" i="1"/>
  <c r="AE4185" i="1"/>
  <c r="AE4186" i="1"/>
  <c r="AE4187" i="1"/>
  <c r="AE4188" i="1"/>
  <c r="AE4189" i="1"/>
  <c r="AE4190" i="1"/>
  <c r="AE4191" i="1"/>
  <c r="AE4192" i="1"/>
  <c r="AE4193" i="1"/>
  <c r="AE4194" i="1"/>
  <c r="AE4195" i="1"/>
  <c r="AE4196" i="1"/>
  <c r="AE4197" i="1"/>
  <c r="AE4198" i="1"/>
  <c r="AE4199" i="1"/>
  <c r="AE4200" i="1"/>
  <c r="AE4201" i="1"/>
  <c r="AE4202" i="1"/>
  <c r="AE4203" i="1"/>
  <c r="AE4204" i="1"/>
  <c r="AE4205" i="1"/>
  <c r="AE4206" i="1"/>
  <c r="AE4207" i="1"/>
  <c r="AE4208" i="1"/>
  <c r="AE4209" i="1"/>
  <c r="AE4210" i="1"/>
  <c r="AE4211" i="1"/>
  <c r="AE4212" i="1"/>
  <c r="AE4213" i="1"/>
  <c r="AE4214" i="1"/>
  <c r="AE4215" i="1"/>
  <c r="AE4216" i="1"/>
  <c r="AE4217" i="1"/>
  <c r="AE4218" i="1"/>
  <c r="AE4219" i="1"/>
  <c r="AE4220" i="1"/>
  <c r="AE4221" i="1"/>
  <c r="AE4222" i="1"/>
  <c r="AE4223" i="1"/>
  <c r="AE4224" i="1"/>
  <c r="AE4225" i="1"/>
  <c r="AE4226" i="1"/>
  <c r="AE4227" i="1"/>
  <c r="AE4228" i="1"/>
  <c r="AE4229" i="1"/>
  <c r="AE4230" i="1"/>
  <c r="AE4231" i="1"/>
  <c r="AE4232" i="1"/>
  <c r="AE4233" i="1"/>
  <c r="AE4234" i="1"/>
  <c r="AE4235" i="1"/>
  <c r="AE4236" i="1"/>
  <c r="AE4237" i="1"/>
  <c r="AE4238" i="1"/>
  <c r="AE4239" i="1"/>
  <c r="AE4240" i="1"/>
  <c r="AE4241" i="1"/>
  <c r="AE4242" i="1"/>
  <c r="AE4243" i="1"/>
  <c r="AE4244" i="1"/>
  <c r="AE4245" i="1"/>
  <c r="AE4246" i="1"/>
  <c r="AE4247" i="1"/>
  <c r="AE4248" i="1"/>
  <c r="AE4249" i="1"/>
  <c r="AE4250" i="1"/>
  <c r="AE4251" i="1"/>
  <c r="AE4252" i="1"/>
  <c r="AE4253" i="1"/>
  <c r="AE4254" i="1"/>
  <c r="AE4255" i="1"/>
  <c r="AE4256" i="1"/>
  <c r="AE4257" i="1"/>
  <c r="AE4258" i="1"/>
  <c r="AE4259" i="1"/>
  <c r="AE4260" i="1"/>
  <c r="AE4261" i="1"/>
  <c r="AE4262" i="1"/>
  <c r="AE4263" i="1"/>
  <c r="AE4264" i="1"/>
  <c r="AE4265" i="1"/>
  <c r="AE4266" i="1"/>
  <c r="AE4267" i="1"/>
  <c r="AE4268" i="1"/>
  <c r="AE4269" i="1"/>
  <c r="AE4270" i="1"/>
  <c r="AE4271" i="1"/>
  <c r="AE4272" i="1"/>
  <c r="AE4273" i="1"/>
  <c r="AE4274" i="1"/>
  <c r="AE4275" i="1"/>
  <c r="AE4276" i="1"/>
  <c r="AE4277" i="1"/>
  <c r="AE4278" i="1"/>
  <c r="AE4279" i="1"/>
  <c r="AE4280" i="1"/>
  <c r="AE4281" i="1"/>
  <c r="AE4282" i="1"/>
  <c r="AE4283" i="1"/>
  <c r="AE4284" i="1"/>
  <c r="AE4285" i="1"/>
  <c r="AE4286" i="1"/>
  <c r="AE4287" i="1"/>
  <c r="AE4288" i="1"/>
  <c r="AE4289" i="1"/>
  <c r="AE4290" i="1"/>
  <c r="AE4291" i="1"/>
  <c r="AE4292" i="1"/>
  <c r="AE4293" i="1"/>
  <c r="AE4294" i="1"/>
  <c r="AE4295" i="1"/>
  <c r="AE4296" i="1"/>
  <c r="AE4297" i="1"/>
  <c r="AE4298" i="1"/>
  <c r="AE4299" i="1"/>
  <c r="AE4300" i="1"/>
  <c r="AE4301" i="1"/>
  <c r="AE4302" i="1"/>
  <c r="AE4303" i="1"/>
  <c r="AE4304" i="1"/>
  <c r="AE4305" i="1"/>
  <c r="AE4306" i="1"/>
  <c r="AE4307" i="1"/>
  <c r="AE4308" i="1"/>
  <c r="AE4309" i="1"/>
  <c r="AE4310" i="1"/>
  <c r="AE4311" i="1"/>
  <c r="AE4312" i="1"/>
  <c r="AE4313" i="1"/>
  <c r="AE4314" i="1"/>
  <c r="AE4315" i="1"/>
  <c r="AE4316" i="1"/>
  <c r="AE4317" i="1"/>
  <c r="AE4318" i="1"/>
  <c r="AE4319" i="1"/>
  <c r="AE4320" i="1"/>
  <c r="AE4321" i="1"/>
  <c r="AE4322" i="1"/>
  <c r="AE4323" i="1"/>
  <c r="AE4324" i="1"/>
  <c r="AE4325" i="1"/>
  <c r="AE4326" i="1"/>
  <c r="AE4327" i="1"/>
  <c r="AE4328" i="1"/>
  <c r="AE4329" i="1"/>
  <c r="AE4330" i="1"/>
  <c r="AE4331" i="1"/>
  <c r="AE4332" i="1"/>
  <c r="AE4333" i="1"/>
  <c r="AE4334" i="1"/>
  <c r="AE4335" i="1"/>
  <c r="AE4336" i="1"/>
  <c r="AE4337" i="1"/>
  <c r="AE4338" i="1"/>
  <c r="AE4339" i="1"/>
  <c r="AE4340" i="1"/>
  <c r="AE4341" i="1"/>
  <c r="AE4342" i="1"/>
  <c r="AE4343" i="1"/>
  <c r="AE4344" i="1"/>
  <c r="AE4345" i="1"/>
  <c r="AE4346" i="1"/>
  <c r="AE4347" i="1"/>
  <c r="AE4348" i="1"/>
  <c r="AE4349" i="1"/>
  <c r="AE4350" i="1"/>
  <c r="AE4351" i="1"/>
  <c r="AE4352" i="1"/>
  <c r="AE4353" i="1"/>
  <c r="AE4354" i="1"/>
  <c r="AE4355" i="1"/>
  <c r="AE4356" i="1"/>
  <c r="AE4357" i="1"/>
  <c r="AE4358" i="1"/>
  <c r="AE4359" i="1"/>
  <c r="AE4360" i="1"/>
  <c r="AE4361" i="1"/>
  <c r="AE4362" i="1"/>
  <c r="AE4363" i="1"/>
  <c r="AE4364" i="1"/>
  <c r="AE4365" i="1"/>
  <c r="AE4366" i="1"/>
  <c r="AE4367" i="1"/>
  <c r="AE4368" i="1"/>
  <c r="AE4369" i="1"/>
  <c r="AE4370" i="1"/>
  <c r="AE4371" i="1"/>
  <c r="AE4372" i="1"/>
  <c r="AE4373" i="1"/>
  <c r="AE4374" i="1"/>
  <c r="AE4375" i="1"/>
  <c r="AE4376" i="1"/>
  <c r="AE4377" i="1"/>
  <c r="AE4378" i="1"/>
  <c r="AE4379" i="1"/>
  <c r="AE4380" i="1"/>
  <c r="AE4381" i="1"/>
  <c r="AE4382" i="1"/>
  <c r="AE4383" i="1"/>
  <c r="AE4384" i="1"/>
  <c r="AE4385" i="1"/>
  <c r="AE4386" i="1"/>
  <c r="AE4387" i="1"/>
  <c r="AE4388" i="1"/>
  <c r="AE4389" i="1"/>
  <c r="AE4390" i="1"/>
  <c r="AE4391" i="1"/>
  <c r="AE4392" i="1"/>
  <c r="AE4393" i="1"/>
  <c r="AE4394" i="1"/>
  <c r="AE4395" i="1"/>
  <c r="AE4396" i="1"/>
  <c r="AE4397" i="1"/>
  <c r="AE4398" i="1"/>
  <c r="AE4399" i="1"/>
  <c r="AE4400" i="1"/>
  <c r="AE4401" i="1"/>
  <c r="AE4402" i="1"/>
  <c r="AE4403" i="1"/>
  <c r="AE4404" i="1"/>
  <c r="AE4405" i="1"/>
  <c r="AE4406" i="1"/>
  <c r="AE4407" i="1"/>
  <c r="AE4408" i="1"/>
  <c r="AE4409" i="1"/>
  <c r="AE4410" i="1"/>
  <c r="AE4411" i="1"/>
  <c r="AE4412" i="1"/>
  <c r="AE4413" i="1"/>
  <c r="AE4414" i="1"/>
  <c r="AE4415" i="1"/>
  <c r="AE4416" i="1"/>
  <c r="AE4417" i="1"/>
  <c r="AE4418" i="1"/>
  <c r="AE4419" i="1"/>
  <c r="AE4420" i="1"/>
  <c r="AE4421" i="1"/>
  <c r="AE4422" i="1"/>
  <c r="AE4423" i="1"/>
  <c r="AE4424" i="1"/>
  <c r="AE4425" i="1"/>
  <c r="AE4426" i="1"/>
  <c r="AE4427" i="1"/>
  <c r="AE4428" i="1"/>
  <c r="AE4429" i="1"/>
  <c r="AE4430" i="1"/>
  <c r="AE4431" i="1"/>
  <c r="AE4432" i="1"/>
  <c r="AE4433" i="1"/>
  <c r="AE4434" i="1"/>
  <c r="AE4435" i="1"/>
  <c r="AE4436" i="1"/>
  <c r="AE4437" i="1"/>
  <c r="AE4438" i="1"/>
  <c r="AE4439" i="1"/>
  <c r="AE4440" i="1"/>
  <c r="AE4441" i="1"/>
  <c r="AE4442" i="1"/>
  <c r="AE4443" i="1"/>
  <c r="AE4444" i="1"/>
  <c r="AE4445" i="1"/>
  <c r="AE4446" i="1"/>
  <c r="AE4447" i="1"/>
  <c r="AE4448" i="1"/>
  <c r="AE4449" i="1"/>
  <c r="AE4450" i="1"/>
  <c r="AE4451" i="1"/>
  <c r="AE4452" i="1"/>
  <c r="AE4453" i="1"/>
  <c r="AE4454" i="1"/>
  <c r="AE4455" i="1"/>
  <c r="AE4456" i="1"/>
  <c r="AE4457" i="1"/>
  <c r="AE4458" i="1"/>
  <c r="AE4459" i="1"/>
  <c r="AE4460" i="1"/>
  <c r="AE4461" i="1"/>
  <c r="AE4462" i="1"/>
  <c r="AE4463" i="1"/>
  <c r="AE4464" i="1"/>
  <c r="AE4465" i="1"/>
  <c r="AE4466" i="1"/>
  <c r="AE4467" i="1"/>
  <c r="AE4468" i="1"/>
  <c r="AE4469" i="1"/>
  <c r="AE4470" i="1"/>
  <c r="AE4471" i="1"/>
  <c r="AE4472" i="1"/>
  <c r="AE4473" i="1"/>
  <c r="AE4474" i="1"/>
  <c r="AE4475" i="1"/>
  <c r="AE4476" i="1"/>
  <c r="AE4477" i="1"/>
  <c r="AE4478" i="1"/>
  <c r="AE4479" i="1"/>
  <c r="AE4480" i="1"/>
  <c r="AE4481" i="1"/>
  <c r="AE4482" i="1"/>
  <c r="AE4483" i="1"/>
  <c r="AE4484" i="1"/>
  <c r="AE4485" i="1"/>
  <c r="AE4486" i="1"/>
  <c r="AE4487" i="1"/>
  <c r="AE4488" i="1"/>
  <c r="AE4489" i="1"/>
  <c r="AE4490" i="1"/>
  <c r="AE4491" i="1"/>
  <c r="AE4492" i="1"/>
  <c r="AE4493" i="1"/>
  <c r="AE4494" i="1"/>
  <c r="AE4495" i="1"/>
  <c r="AE4496" i="1"/>
  <c r="AE4497" i="1"/>
  <c r="AE4498" i="1"/>
  <c r="AE4499" i="1"/>
  <c r="AE4500" i="1"/>
  <c r="AE4501" i="1"/>
  <c r="AE4502" i="1"/>
  <c r="AE4503" i="1"/>
  <c r="AE4504" i="1"/>
  <c r="AE4505" i="1"/>
  <c r="AE4506" i="1"/>
  <c r="AE4507" i="1"/>
  <c r="AE4508" i="1"/>
  <c r="AE4509" i="1"/>
  <c r="AE4510" i="1"/>
  <c r="AE4511" i="1"/>
  <c r="AE4512" i="1"/>
  <c r="AE4513" i="1"/>
  <c r="AE4514" i="1"/>
  <c r="AE4515" i="1"/>
  <c r="AE4516" i="1"/>
  <c r="AE4517" i="1"/>
  <c r="AE4518" i="1"/>
  <c r="AE4519" i="1"/>
  <c r="AE4520" i="1"/>
  <c r="AE4521" i="1"/>
  <c r="AE4522" i="1"/>
  <c r="AE4523" i="1"/>
  <c r="AE4524" i="1"/>
  <c r="AE4525" i="1"/>
  <c r="AE4526" i="1"/>
  <c r="AE4527" i="1"/>
  <c r="AE4528" i="1"/>
  <c r="AE4529" i="1"/>
  <c r="AE4530" i="1"/>
  <c r="AE4531" i="1"/>
  <c r="AE4532" i="1"/>
  <c r="AE4533" i="1"/>
  <c r="AE4534" i="1"/>
  <c r="AE4535" i="1"/>
  <c r="AE4536" i="1"/>
  <c r="AE4537" i="1"/>
  <c r="AE4538" i="1"/>
  <c r="AE4539" i="1"/>
  <c r="AE4540" i="1"/>
  <c r="AE4541" i="1"/>
  <c r="AE4542" i="1"/>
  <c r="AE4543" i="1"/>
  <c r="AE4544" i="1"/>
  <c r="AE4545" i="1"/>
  <c r="AE4546" i="1"/>
  <c r="AE4547" i="1"/>
  <c r="AE4548" i="1"/>
  <c r="AE4549" i="1"/>
  <c r="AE4550" i="1"/>
  <c r="AE4551" i="1"/>
  <c r="AE4552" i="1"/>
  <c r="AE4553" i="1"/>
  <c r="AE4554" i="1"/>
  <c r="AE4555" i="1"/>
  <c r="AE4556" i="1"/>
  <c r="AE4557" i="1"/>
  <c r="AE4558" i="1"/>
  <c r="AE4559" i="1"/>
  <c r="AE4560" i="1"/>
  <c r="AE4561" i="1"/>
  <c r="AE4562" i="1"/>
  <c r="AE4563" i="1"/>
  <c r="AE4564" i="1"/>
  <c r="AE4565" i="1"/>
  <c r="AE4566" i="1"/>
  <c r="AE4567" i="1"/>
  <c r="AE4568" i="1"/>
  <c r="AE4569" i="1"/>
  <c r="AE4570" i="1"/>
  <c r="AE4571" i="1"/>
  <c r="AE4572" i="1"/>
  <c r="AE4573" i="1"/>
  <c r="AE4574" i="1"/>
  <c r="AE4575" i="1"/>
  <c r="AE4576" i="1"/>
  <c r="AE4577" i="1"/>
  <c r="AE4578" i="1"/>
  <c r="AE4579" i="1"/>
  <c r="AE4580" i="1"/>
  <c r="AE4581" i="1"/>
  <c r="AE4582" i="1"/>
  <c r="AE4583" i="1"/>
  <c r="AE4584" i="1"/>
  <c r="AE4585" i="1"/>
  <c r="AE4586" i="1"/>
  <c r="AE4587" i="1"/>
  <c r="AE4588" i="1"/>
  <c r="AE4589" i="1"/>
  <c r="AE4590" i="1"/>
  <c r="AE4591" i="1"/>
  <c r="AE4592" i="1"/>
  <c r="AE4593" i="1"/>
  <c r="AE4594" i="1"/>
  <c r="AE4595" i="1"/>
  <c r="AE4596" i="1"/>
  <c r="AE4597" i="1"/>
  <c r="AE4598" i="1"/>
  <c r="AE4599" i="1"/>
  <c r="AE4600" i="1"/>
  <c r="AE4601" i="1"/>
  <c r="AE4602" i="1"/>
  <c r="AE4603" i="1"/>
  <c r="AE4604" i="1"/>
  <c r="AE4605" i="1"/>
  <c r="AE4606" i="1"/>
  <c r="AE4607" i="1"/>
  <c r="AE4608" i="1"/>
  <c r="AE4609" i="1"/>
  <c r="AE4610" i="1"/>
  <c r="AE4611" i="1"/>
  <c r="AE4612" i="1"/>
  <c r="AE4613" i="1"/>
  <c r="AE4614" i="1"/>
  <c r="AE4615" i="1"/>
  <c r="AE4616" i="1"/>
  <c r="AE4617" i="1"/>
  <c r="AE4618" i="1"/>
  <c r="AE4619" i="1"/>
  <c r="AE4620" i="1"/>
  <c r="AE4621" i="1"/>
  <c r="AE4622" i="1"/>
  <c r="AE4623" i="1"/>
  <c r="AE4624" i="1"/>
  <c r="AE4625" i="1"/>
  <c r="AE4626" i="1"/>
  <c r="AE4627" i="1"/>
  <c r="AE4628" i="1"/>
  <c r="AE4629" i="1"/>
  <c r="AE4630" i="1"/>
  <c r="AE4631" i="1"/>
  <c r="AE4632" i="1"/>
  <c r="AE4633" i="1"/>
  <c r="AE4634" i="1"/>
  <c r="AE4635" i="1"/>
  <c r="AE4636" i="1"/>
  <c r="AE4637" i="1"/>
  <c r="AE4638" i="1"/>
  <c r="AE4639" i="1"/>
  <c r="AE4640" i="1"/>
  <c r="AE4641" i="1"/>
  <c r="AE4642" i="1"/>
  <c r="AE4643" i="1"/>
  <c r="AE4644" i="1"/>
  <c r="AE4645" i="1"/>
  <c r="AE4646" i="1"/>
  <c r="AE4647" i="1"/>
  <c r="AE4648" i="1"/>
  <c r="AE4649" i="1"/>
  <c r="AE4650" i="1"/>
  <c r="AE4651" i="1"/>
  <c r="AE4652" i="1"/>
  <c r="AE4653" i="1"/>
  <c r="AE4654" i="1"/>
  <c r="AE4655" i="1"/>
  <c r="AE4656" i="1"/>
  <c r="AE4657" i="1"/>
  <c r="AE4658" i="1"/>
  <c r="AE4659" i="1"/>
  <c r="AE4660" i="1"/>
  <c r="AE4661" i="1"/>
  <c r="AE4662" i="1"/>
  <c r="AE4663" i="1"/>
  <c r="AE4664" i="1"/>
  <c r="AE4665" i="1"/>
  <c r="AE4666" i="1"/>
  <c r="AE4667" i="1"/>
  <c r="AE4668" i="1"/>
  <c r="AE4669" i="1"/>
  <c r="AE4670" i="1"/>
  <c r="AE4671" i="1"/>
  <c r="AE4672" i="1"/>
  <c r="AE4673" i="1"/>
  <c r="AE4674" i="1"/>
  <c r="AE4675" i="1"/>
  <c r="AE4676" i="1"/>
  <c r="AE4677" i="1"/>
  <c r="AE4678" i="1"/>
  <c r="AE4679" i="1"/>
  <c r="AE4680" i="1"/>
  <c r="AE4681" i="1"/>
  <c r="AE4682" i="1"/>
  <c r="AE4683" i="1"/>
  <c r="AE4684" i="1"/>
  <c r="AE4685" i="1"/>
  <c r="AE4686" i="1"/>
  <c r="AE4687" i="1"/>
  <c r="AE4688" i="1"/>
  <c r="AE4689" i="1"/>
  <c r="AE4690" i="1"/>
  <c r="AE4691" i="1"/>
  <c r="AE4692" i="1"/>
  <c r="AE4693" i="1"/>
  <c r="AE4694" i="1"/>
  <c r="AE4695" i="1"/>
  <c r="AE4696" i="1"/>
  <c r="AE4697" i="1"/>
  <c r="AE4698" i="1"/>
  <c r="AE4699" i="1"/>
  <c r="AE4700" i="1"/>
  <c r="AE4701" i="1"/>
  <c r="AE4702" i="1"/>
  <c r="AE4703" i="1"/>
  <c r="AE4704" i="1"/>
  <c r="AE4705" i="1"/>
  <c r="AE4706" i="1"/>
  <c r="AE4707" i="1"/>
  <c r="AE4708" i="1"/>
  <c r="AE4709" i="1"/>
  <c r="AE4710" i="1"/>
  <c r="AE4711" i="1"/>
  <c r="AE4712" i="1"/>
  <c r="AE4713" i="1"/>
  <c r="AE4714" i="1"/>
  <c r="AE4715" i="1"/>
  <c r="AE4716" i="1"/>
  <c r="AE4717" i="1"/>
  <c r="AE4718" i="1"/>
  <c r="AE4719" i="1"/>
  <c r="AE4720" i="1"/>
  <c r="AE4721" i="1"/>
  <c r="AE4722" i="1"/>
  <c r="AE4723" i="1"/>
  <c r="AE4724" i="1"/>
  <c r="AE4725" i="1"/>
  <c r="AE4726" i="1"/>
  <c r="AE4727" i="1"/>
  <c r="AE4728" i="1"/>
  <c r="AE4729" i="1"/>
  <c r="AE4730" i="1"/>
  <c r="AE4731" i="1"/>
  <c r="AE4732" i="1"/>
  <c r="AE4733" i="1"/>
  <c r="AE4734" i="1"/>
  <c r="AE4735" i="1"/>
  <c r="AE4736" i="1"/>
  <c r="AE4737" i="1"/>
  <c r="AE4738" i="1"/>
  <c r="AE4739" i="1"/>
  <c r="AE4740" i="1"/>
  <c r="AE4741" i="1"/>
  <c r="AE4742" i="1"/>
  <c r="AE4743" i="1"/>
  <c r="AE4744" i="1"/>
  <c r="AE4745" i="1"/>
  <c r="AE4746" i="1"/>
  <c r="AE4747" i="1"/>
  <c r="AE4748" i="1"/>
  <c r="AE4749" i="1"/>
  <c r="AE4750" i="1"/>
  <c r="AE4751" i="1"/>
  <c r="AE4752" i="1"/>
  <c r="AE4753" i="1"/>
  <c r="AE4754" i="1"/>
  <c r="AE4755" i="1"/>
  <c r="AE4756" i="1"/>
  <c r="AE4757" i="1"/>
  <c r="AE4758" i="1"/>
  <c r="AE4759" i="1"/>
  <c r="AE4760" i="1"/>
  <c r="AE4761" i="1"/>
  <c r="AE4762" i="1"/>
  <c r="AE4763" i="1"/>
  <c r="AE4764" i="1"/>
  <c r="AE4765" i="1"/>
  <c r="AE4766" i="1"/>
  <c r="AE4767" i="1"/>
  <c r="AE4768" i="1"/>
  <c r="AE4769" i="1"/>
  <c r="AE4770" i="1"/>
  <c r="AE4771" i="1"/>
  <c r="AE4772" i="1"/>
  <c r="AE4773" i="1"/>
  <c r="AE4774" i="1"/>
  <c r="AE4775" i="1"/>
  <c r="AE4776" i="1"/>
  <c r="AE4777" i="1"/>
  <c r="AE4778" i="1"/>
  <c r="AE4779" i="1"/>
  <c r="AE4780" i="1"/>
  <c r="AE4781" i="1"/>
  <c r="AE4782" i="1"/>
  <c r="AE4783" i="1"/>
  <c r="AE4784" i="1"/>
  <c r="AE4785" i="1"/>
  <c r="AE4786" i="1"/>
  <c r="AE4787" i="1"/>
  <c r="AE4788" i="1"/>
  <c r="AE4789" i="1"/>
  <c r="AE4790" i="1"/>
  <c r="AE4791" i="1"/>
  <c r="AE4792" i="1"/>
  <c r="AE4793" i="1"/>
  <c r="AE4794" i="1"/>
  <c r="AE4795" i="1"/>
  <c r="AE4796" i="1"/>
  <c r="AE4797" i="1"/>
  <c r="AE4798" i="1"/>
  <c r="AE4799" i="1"/>
  <c r="AE4800" i="1"/>
  <c r="AE4801" i="1"/>
  <c r="AE4802" i="1"/>
  <c r="AE4803" i="1"/>
  <c r="AE4804" i="1"/>
  <c r="AE4805" i="1"/>
  <c r="AE4806" i="1"/>
  <c r="AE4807" i="1"/>
  <c r="AE4808" i="1"/>
  <c r="AE4809" i="1"/>
  <c r="AE4810" i="1"/>
  <c r="AE4811" i="1"/>
  <c r="AE4812" i="1"/>
  <c r="AE4813" i="1"/>
  <c r="AE4814" i="1"/>
  <c r="AE4815" i="1"/>
  <c r="AE4816" i="1"/>
  <c r="AE4817" i="1"/>
  <c r="AE4818" i="1"/>
  <c r="AE4819" i="1"/>
  <c r="AE4820" i="1"/>
  <c r="AE4821" i="1"/>
  <c r="AE4822" i="1"/>
  <c r="AE4823" i="1"/>
  <c r="AE4824" i="1"/>
  <c r="AE4825" i="1"/>
  <c r="AE4826" i="1"/>
  <c r="AE4827" i="1"/>
  <c r="AE4828" i="1"/>
  <c r="AE4829" i="1"/>
  <c r="AE4830" i="1"/>
  <c r="AE4831" i="1"/>
  <c r="AE4832" i="1"/>
  <c r="AE4833" i="1"/>
  <c r="AE4834" i="1"/>
  <c r="AE4835" i="1"/>
  <c r="AE4836" i="1"/>
  <c r="AE4837" i="1"/>
  <c r="AE4838" i="1"/>
  <c r="AE4839" i="1"/>
  <c r="AE4840" i="1"/>
  <c r="AE4841" i="1"/>
  <c r="AE4842" i="1"/>
  <c r="AE4843" i="1"/>
  <c r="AE4844" i="1"/>
  <c r="AE4845" i="1"/>
  <c r="AE4846" i="1"/>
  <c r="AE4847" i="1"/>
  <c r="AE4848" i="1"/>
  <c r="AE4849" i="1"/>
  <c r="AE4850" i="1"/>
  <c r="AE4851" i="1"/>
  <c r="AE4852" i="1"/>
  <c r="AE4853" i="1"/>
  <c r="AE4854" i="1"/>
  <c r="AE4855" i="1"/>
  <c r="AE4856" i="1"/>
  <c r="AE4857" i="1"/>
  <c r="AE4858" i="1"/>
  <c r="AE4859" i="1"/>
  <c r="AE4860" i="1"/>
  <c r="AE4861" i="1"/>
  <c r="AE4862" i="1"/>
  <c r="AE4863" i="1"/>
  <c r="AE4864" i="1"/>
  <c r="AE4865" i="1"/>
  <c r="AE4866" i="1"/>
  <c r="AE4867" i="1"/>
  <c r="AE4868" i="1"/>
  <c r="AE4869" i="1"/>
  <c r="AE4870" i="1"/>
  <c r="AE4871" i="1"/>
  <c r="AE4872" i="1"/>
  <c r="AE4873" i="1"/>
  <c r="AE4874" i="1"/>
  <c r="AE4875" i="1"/>
  <c r="AE4876" i="1"/>
  <c r="AE4877" i="1"/>
  <c r="AE4878" i="1"/>
  <c r="AE4879" i="1"/>
  <c r="AE4880" i="1"/>
  <c r="AE4881" i="1"/>
  <c r="AE4882" i="1"/>
  <c r="AE4883" i="1"/>
  <c r="AE4884" i="1"/>
  <c r="AE4885" i="1"/>
  <c r="AE4886" i="1"/>
  <c r="AE4887" i="1"/>
  <c r="AE4888" i="1"/>
  <c r="AE4889" i="1"/>
  <c r="AE4890" i="1"/>
  <c r="AE4891" i="1"/>
  <c r="AE4892" i="1"/>
  <c r="AE4893" i="1"/>
  <c r="AE4894" i="1"/>
  <c r="AE4895" i="1"/>
  <c r="AE4896" i="1"/>
  <c r="AE4897" i="1"/>
  <c r="AE4898" i="1"/>
  <c r="AE4899" i="1"/>
  <c r="AE4900" i="1"/>
  <c r="AE4901" i="1"/>
  <c r="AE4902" i="1"/>
  <c r="AE4903" i="1"/>
  <c r="AE4904" i="1"/>
  <c r="AE4905" i="1"/>
  <c r="AE4906" i="1"/>
  <c r="AE4907" i="1"/>
  <c r="AE4908" i="1"/>
  <c r="AE4909" i="1"/>
  <c r="AE4910" i="1"/>
  <c r="AE4911" i="1"/>
  <c r="AE4912" i="1"/>
  <c r="AE4913" i="1"/>
  <c r="AE4914" i="1"/>
  <c r="AE4915" i="1"/>
  <c r="AE4916" i="1"/>
  <c r="AE4917" i="1"/>
  <c r="AE4918" i="1"/>
  <c r="AE4919" i="1"/>
  <c r="AE4920" i="1"/>
  <c r="AE4921" i="1"/>
  <c r="AE4922" i="1"/>
  <c r="AE4923" i="1"/>
  <c r="AE4924" i="1"/>
  <c r="AE4925" i="1"/>
  <c r="AE4926" i="1"/>
  <c r="AE4927" i="1"/>
  <c r="AE4928" i="1"/>
  <c r="AE4929" i="1"/>
  <c r="AE4930" i="1"/>
  <c r="AE4931" i="1"/>
  <c r="AE4932" i="1"/>
  <c r="AE4933" i="1"/>
  <c r="AE4934" i="1"/>
  <c r="AE4935" i="1"/>
  <c r="AE4936" i="1"/>
  <c r="AE4937" i="1"/>
  <c r="AE4938" i="1"/>
  <c r="AE4939" i="1"/>
  <c r="AE4940" i="1"/>
  <c r="AE4941" i="1"/>
  <c r="AE4942" i="1"/>
  <c r="AE4943" i="1"/>
  <c r="AE4944" i="1"/>
  <c r="AE4945" i="1"/>
  <c r="AE4946" i="1"/>
  <c r="AE4947" i="1"/>
  <c r="AE4948" i="1"/>
  <c r="AE4949" i="1"/>
  <c r="AE4950" i="1"/>
  <c r="AE4951" i="1"/>
  <c r="AE4952" i="1"/>
  <c r="AE4953" i="1"/>
  <c r="AE4954" i="1"/>
  <c r="AE4955" i="1"/>
  <c r="AE4956" i="1"/>
  <c r="AE4957" i="1"/>
  <c r="AE4958" i="1"/>
  <c r="AE4959" i="1"/>
  <c r="AE4960" i="1"/>
  <c r="AE4961" i="1"/>
  <c r="AE4962" i="1"/>
  <c r="AE4963" i="1"/>
  <c r="AE4964" i="1"/>
  <c r="AE4965" i="1"/>
  <c r="AE4966" i="1"/>
  <c r="AE4967" i="1"/>
  <c r="AE4968" i="1"/>
  <c r="AE4969" i="1"/>
  <c r="AE4970" i="1"/>
  <c r="AE4971" i="1"/>
  <c r="AE4972" i="1"/>
  <c r="AE4973" i="1"/>
  <c r="AE4974" i="1"/>
  <c r="AE4975" i="1"/>
  <c r="AE4976" i="1"/>
  <c r="AE4977" i="1"/>
  <c r="AE4978" i="1"/>
  <c r="AE4979" i="1"/>
  <c r="AE4980" i="1"/>
  <c r="AE4981" i="1"/>
  <c r="AE4982" i="1"/>
  <c r="AE4983" i="1"/>
  <c r="AE4984" i="1"/>
  <c r="AE4985" i="1"/>
  <c r="AE4986" i="1"/>
  <c r="AE4987" i="1"/>
  <c r="AE4988" i="1"/>
  <c r="AE4989" i="1"/>
  <c r="AE4990" i="1"/>
  <c r="AE4991" i="1"/>
  <c r="AE4992" i="1"/>
  <c r="AE4993" i="1"/>
  <c r="AE4994" i="1"/>
  <c r="AE4995" i="1"/>
  <c r="AE4996" i="1"/>
  <c r="AE4997" i="1"/>
  <c r="AE4998" i="1"/>
  <c r="AE4999" i="1"/>
  <c r="AE5000" i="1"/>
  <c r="AE5001" i="1"/>
  <c r="AE5002" i="1"/>
  <c r="AE5003" i="1"/>
  <c r="AE5004" i="1"/>
  <c r="AE5005" i="1"/>
  <c r="AE5006" i="1"/>
  <c r="AE5007" i="1"/>
  <c r="AE5008" i="1"/>
  <c r="AE5009" i="1"/>
  <c r="AE5010" i="1"/>
  <c r="AE5011" i="1"/>
  <c r="AE5012" i="1"/>
  <c r="AE5013" i="1"/>
  <c r="AE5014" i="1"/>
  <c r="AE5015" i="1"/>
  <c r="AE5016" i="1"/>
  <c r="AE5017" i="1"/>
  <c r="AE5018" i="1"/>
  <c r="AE5019" i="1"/>
  <c r="AE5020" i="1"/>
  <c r="AE5021" i="1"/>
  <c r="AE5022" i="1"/>
  <c r="AE5023" i="1"/>
  <c r="AE5024" i="1"/>
  <c r="AE5025" i="1"/>
  <c r="AE5026" i="1"/>
  <c r="AE5027" i="1"/>
  <c r="AE5028" i="1"/>
  <c r="AE5029" i="1"/>
  <c r="AE5030" i="1"/>
  <c r="AE5031" i="1"/>
  <c r="AE5032" i="1"/>
  <c r="AE5033" i="1"/>
  <c r="AE5034" i="1"/>
  <c r="AE5035" i="1"/>
  <c r="AE5036" i="1"/>
  <c r="AE5037" i="1"/>
  <c r="AE5038" i="1"/>
  <c r="AE5039" i="1"/>
  <c r="AE5040" i="1"/>
  <c r="AE5041" i="1"/>
  <c r="AE5042" i="1"/>
  <c r="AE5043" i="1"/>
  <c r="AE5044" i="1"/>
  <c r="AE5045" i="1"/>
  <c r="AE5046" i="1"/>
  <c r="AE5047" i="1"/>
  <c r="AE5048" i="1"/>
  <c r="AE5049" i="1"/>
  <c r="AE5050" i="1"/>
  <c r="AE5051" i="1"/>
  <c r="AE5052" i="1"/>
  <c r="AE5053" i="1"/>
  <c r="AE5054" i="1"/>
  <c r="AE5055" i="1"/>
  <c r="AE5056" i="1"/>
  <c r="AE5057" i="1"/>
  <c r="AE5058" i="1"/>
  <c r="AE5059" i="1"/>
  <c r="AE5060" i="1"/>
  <c r="AE5061" i="1"/>
  <c r="AE5062" i="1"/>
  <c r="AE5063" i="1"/>
  <c r="AE5064" i="1"/>
  <c r="AE5065" i="1"/>
  <c r="AE5066" i="1"/>
  <c r="AE5067" i="1"/>
  <c r="AE5068" i="1"/>
  <c r="AE5069" i="1"/>
  <c r="AE5070" i="1"/>
  <c r="AE5071" i="1"/>
  <c r="AE5072" i="1"/>
  <c r="AE5073" i="1"/>
  <c r="AE5074" i="1"/>
  <c r="AE5075" i="1"/>
  <c r="AE5076" i="1"/>
  <c r="AE5077" i="1"/>
  <c r="AE5078" i="1"/>
  <c r="AE5079" i="1"/>
  <c r="AE5080" i="1"/>
  <c r="AE5081" i="1"/>
  <c r="AE5082" i="1"/>
  <c r="AE5083" i="1"/>
  <c r="AE5084" i="1"/>
  <c r="AE5085" i="1"/>
  <c r="AE5086" i="1"/>
  <c r="AE5087" i="1"/>
  <c r="AE5088" i="1"/>
  <c r="AE5089" i="1"/>
  <c r="AE5090" i="1"/>
  <c r="AE5091" i="1"/>
  <c r="AE5092" i="1"/>
  <c r="AE5093" i="1"/>
  <c r="AE5094" i="1"/>
  <c r="AE5095" i="1"/>
  <c r="AE5096" i="1"/>
  <c r="AE5097" i="1"/>
  <c r="AE5098" i="1"/>
  <c r="AE5099" i="1"/>
  <c r="AE5100" i="1"/>
  <c r="AE5101" i="1"/>
  <c r="AE5102" i="1"/>
  <c r="AE5103" i="1"/>
  <c r="AE5104" i="1"/>
  <c r="AE5105" i="1"/>
  <c r="AE5106" i="1"/>
  <c r="AE5107" i="1"/>
  <c r="AE5108" i="1"/>
  <c r="AE5109" i="1"/>
  <c r="AE5110" i="1"/>
  <c r="AE5111" i="1"/>
  <c r="AE5112" i="1"/>
  <c r="AE5113" i="1"/>
  <c r="AE5114" i="1"/>
  <c r="AE5115" i="1"/>
  <c r="AE5116" i="1"/>
  <c r="AE5117" i="1"/>
  <c r="AE5118" i="1"/>
  <c r="AE5119" i="1"/>
  <c r="AE5120" i="1"/>
  <c r="AE5121" i="1"/>
  <c r="AE5122" i="1"/>
  <c r="AE5123" i="1"/>
  <c r="AE5124" i="1"/>
  <c r="AE5125" i="1"/>
  <c r="AE5126" i="1"/>
  <c r="AE5127" i="1"/>
  <c r="AE5128" i="1"/>
  <c r="AE5129" i="1"/>
  <c r="AE5130" i="1"/>
  <c r="AE5131" i="1"/>
  <c r="AE5132" i="1"/>
  <c r="AE5133" i="1"/>
  <c r="AE5134" i="1"/>
  <c r="AE5135" i="1"/>
  <c r="AE5136" i="1"/>
  <c r="AE5137" i="1"/>
  <c r="AE5138" i="1"/>
  <c r="AE5139" i="1"/>
  <c r="AE5140" i="1"/>
  <c r="AE5141" i="1"/>
  <c r="AE5142" i="1"/>
  <c r="AE5143" i="1"/>
  <c r="AE5144" i="1"/>
  <c r="AE5145" i="1"/>
  <c r="AE5146" i="1"/>
  <c r="AE5147" i="1"/>
  <c r="AE5148" i="1"/>
  <c r="AE5149" i="1"/>
  <c r="AE5150" i="1"/>
  <c r="AE5151" i="1"/>
  <c r="AE5152" i="1"/>
  <c r="AE5153" i="1"/>
  <c r="AE5154" i="1"/>
  <c r="AE5155" i="1"/>
  <c r="AE5156" i="1"/>
  <c r="AE5157" i="1"/>
  <c r="AE5158" i="1"/>
  <c r="AE5159" i="1"/>
  <c r="AE5160" i="1"/>
  <c r="AE5161" i="1"/>
  <c r="AE5162" i="1"/>
  <c r="AE5163" i="1"/>
  <c r="AE5164" i="1"/>
  <c r="AE5165" i="1"/>
  <c r="AE5166" i="1"/>
  <c r="AE5167" i="1"/>
  <c r="AE5168" i="1"/>
  <c r="AE5169" i="1"/>
  <c r="AE5170" i="1"/>
  <c r="AE5171" i="1"/>
  <c r="AE5172" i="1"/>
  <c r="AE5173" i="1"/>
  <c r="AE5174" i="1"/>
  <c r="AE5175" i="1"/>
  <c r="AE5176" i="1"/>
  <c r="AE5177" i="1"/>
  <c r="AE5178" i="1"/>
  <c r="AE5179" i="1"/>
  <c r="AE5180" i="1"/>
  <c r="AE5181" i="1"/>
  <c r="AE5182" i="1"/>
  <c r="AE5183" i="1"/>
  <c r="AE5184" i="1"/>
  <c r="AE5185" i="1"/>
  <c r="AE5186" i="1"/>
  <c r="AE5187" i="1"/>
  <c r="AE5188" i="1"/>
  <c r="AE5189" i="1"/>
  <c r="AE5190" i="1"/>
  <c r="AE5191" i="1"/>
  <c r="AE5192" i="1"/>
  <c r="AE5193" i="1"/>
  <c r="AE5194" i="1"/>
  <c r="AE5195" i="1"/>
  <c r="AE5196" i="1"/>
  <c r="AE5197" i="1"/>
  <c r="AE5198" i="1"/>
  <c r="AE5199" i="1"/>
  <c r="AE5200" i="1"/>
  <c r="AE5201" i="1"/>
  <c r="AE5202" i="1"/>
  <c r="AE5203" i="1"/>
  <c r="AE5204" i="1"/>
  <c r="AE5205" i="1"/>
  <c r="AE5206" i="1"/>
  <c r="AE5207" i="1"/>
  <c r="AE5208" i="1"/>
  <c r="AE5209" i="1"/>
  <c r="AE5210" i="1"/>
  <c r="AE5211" i="1"/>
  <c r="AE5212" i="1"/>
  <c r="AE5213" i="1"/>
  <c r="AE5214" i="1"/>
  <c r="AE5215" i="1"/>
  <c r="AE5216" i="1"/>
  <c r="AE5217" i="1"/>
  <c r="AE5218" i="1"/>
  <c r="AE5219" i="1"/>
  <c r="AE5220" i="1"/>
  <c r="AE5221" i="1"/>
  <c r="AE5222" i="1"/>
  <c r="AE5223" i="1"/>
  <c r="AE5224" i="1"/>
  <c r="AE5225" i="1"/>
  <c r="AE5226" i="1"/>
  <c r="AE5227" i="1"/>
  <c r="AE5228" i="1"/>
  <c r="AE5229" i="1"/>
  <c r="AE5230" i="1"/>
  <c r="AE5231" i="1"/>
  <c r="AE5232" i="1"/>
  <c r="AE5233" i="1"/>
  <c r="AE5234" i="1"/>
  <c r="AE5235" i="1"/>
  <c r="AE5236" i="1"/>
  <c r="AE5237" i="1"/>
  <c r="AE5238" i="1"/>
  <c r="AE5239" i="1"/>
  <c r="AE5240" i="1"/>
  <c r="AE5241" i="1"/>
  <c r="AE5242" i="1"/>
  <c r="AE5243" i="1"/>
  <c r="AE5244" i="1"/>
  <c r="AE5245" i="1"/>
  <c r="AE5246" i="1"/>
  <c r="AE5247" i="1"/>
  <c r="AE5248" i="1"/>
  <c r="AE5249" i="1"/>
  <c r="AE5250" i="1"/>
  <c r="AE5251" i="1"/>
  <c r="AE5252" i="1"/>
  <c r="AE5253" i="1"/>
  <c r="AE5254" i="1"/>
  <c r="AE5255" i="1"/>
  <c r="AE5256" i="1"/>
  <c r="AE5257" i="1"/>
  <c r="AE5258" i="1"/>
  <c r="AE5259" i="1"/>
  <c r="AE5260" i="1"/>
  <c r="AE5261" i="1"/>
  <c r="AE5262" i="1"/>
  <c r="AE5263" i="1"/>
  <c r="AE5264" i="1"/>
  <c r="AE5265" i="1"/>
  <c r="AE5266" i="1"/>
  <c r="AE5267" i="1"/>
  <c r="AE5268" i="1"/>
  <c r="AE5269" i="1"/>
  <c r="AE5270" i="1"/>
  <c r="AE5271" i="1"/>
  <c r="AE5272" i="1"/>
  <c r="AE5273" i="1"/>
  <c r="AE5274" i="1"/>
  <c r="AE5275" i="1"/>
  <c r="AE5276" i="1"/>
  <c r="AE5277" i="1"/>
  <c r="AE5278" i="1"/>
  <c r="AE5279" i="1"/>
  <c r="AE5280" i="1"/>
  <c r="AE5281" i="1"/>
  <c r="AE5282" i="1"/>
  <c r="AE5283" i="1"/>
  <c r="AE5284" i="1"/>
  <c r="AE5285" i="1"/>
  <c r="AE5286" i="1"/>
  <c r="AE5287" i="1"/>
  <c r="AE5288" i="1"/>
  <c r="AE5289" i="1"/>
  <c r="AE5290" i="1"/>
  <c r="AE5291" i="1"/>
  <c r="AE5292" i="1"/>
  <c r="AE5293" i="1"/>
  <c r="AE5294" i="1"/>
  <c r="AE5295" i="1"/>
  <c r="AE5296" i="1"/>
  <c r="AE5297" i="1"/>
  <c r="AE5298" i="1"/>
  <c r="AE5299" i="1"/>
  <c r="AE5300" i="1"/>
  <c r="AE5301" i="1"/>
  <c r="AE5302" i="1"/>
  <c r="AE5303" i="1"/>
  <c r="AE5304" i="1"/>
  <c r="AE5305" i="1"/>
  <c r="AE5306" i="1"/>
  <c r="AE5307" i="1"/>
  <c r="AE5308" i="1"/>
  <c r="AE5309" i="1"/>
  <c r="AE5310" i="1"/>
  <c r="AE5311" i="1"/>
  <c r="AE5312" i="1"/>
  <c r="AE5313" i="1"/>
  <c r="AE5314" i="1"/>
  <c r="AE5315" i="1"/>
  <c r="AE5316" i="1"/>
  <c r="AE5317" i="1"/>
  <c r="AE5318" i="1"/>
  <c r="AE5319" i="1"/>
  <c r="AE5320" i="1"/>
  <c r="AE5321" i="1"/>
  <c r="AE5322" i="1"/>
  <c r="AE5323" i="1"/>
  <c r="AE5324" i="1"/>
  <c r="AE5325" i="1"/>
  <c r="AE5326" i="1"/>
  <c r="AE5327" i="1"/>
  <c r="AE5328" i="1"/>
  <c r="AE5329" i="1"/>
  <c r="AE5330" i="1"/>
  <c r="AE5331" i="1"/>
  <c r="AE5332" i="1"/>
  <c r="AE5333" i="1"/>
  <c r="AE5334" i="1"/>
  <c r="AE5335" i="1"/>
  <c r="AE5336" i="1"/>
  <c r="AE5337" i="1"/>
  <c r="AE5338" i="1"/>
  <c r="AE5339" i="1"/>
  <c r="AE5340" i="1"/>
  <c r="AE5341" i="1"/>
  <c r="AE5342" i="1"/>
  <c r="AE5343" i="1"/>
  <c r="AE5344" i="1"/>
  <c r="AE5345" i="1"/>
  <c r="AE5346" i="1"/>
  <c r="AE5347" i="1"/>
  <c r="AE5348" i="1"/>
  <c r="AE5349" i="1"/>
  <c r="AE5350" i="1"/>
  <c r="AE5351" i="1"/>
  <c r="AE5352" i="1"/>
  <c r="AE5353" i="1"/>
  <c r="AE5354" i="1"/>
  <c r="AE5355" i="1"/>
  <c r="AE5356" i="1"/>
  <c r="AE5357" i="1"/>
  <c r="AE5358" i="1"/>
  <c r="AE5359" i="1"/>
  <c r="AE5360" i="1"/>
  <c r="AE5361" i="1"/>
  <c r="AE5362" i="1"/>
  <c r="AE5363" i="1"/>
  <c r="AE5364" i="1"/>
  <c r="AE5365" i="1"/>
  <c r="AE5366" i="1"/>
  <c r="AE5367" i="1"/>
  <c r="AE5368" i="1"/>
  <c r="AE5369" i="1"/>
  <c r="AE5370" i="1"/>
  <c r="AE5371" i="1"/>
  <c r="AE5372" i="1"/>
  <c r="AE5373" i="1"/>
  <c r="AE5374" i="1"/>
  <c r="AE5375" i="1"/>
  <c r="AE5376" i="1"/>
  <c r="AE5377" i="1"/>
  <c r="AE5378" i="1"/>
  <c r="AE5379" i="1"/>
  <c r="AE5380" i="1"/>
  <c r="AE5381" i="1"/>
  <c r="AE5382" i="1"/>
  <c r="AE5383" i="1"/>
  <c r="AE5384" i="1"/>
  <c r="AE5385" i="1"/>
  <c r="AE5386" i="1"/>
  <c r="AE5387" i="1"/>
  <c r="AE5388" i="1"/>
  <c r="AE5389" i="1"/>
  <c r="AE5390" i="1"/>
  <c r="AE5391" i="1"/>
  <c r="AE5392" i="1"/>
  <c r="AE5393" i="1"/>
  <c r="AE5394" i="1"/>
  <c r="AE5395" i="1"/>
  <c r="AE5396" i="1"/>
  <c r="AE5397" i="1"/>
  <c r="AE5398" i="1"/>
  <c r="AE5399" i="1"/>
  <c r="AE5400" i="1"/>
  <c r="AE5401" i="1"/>
  <c r="AE5402" i="1"/>
  <c r="AE5403" i="1"/>
  <c r="AE5404" i="1"/>
  <c r="AE5405" i="1"/>
  <c r="AE5406" i="1"/>
  <c r="AE5407" i="1"/>
  <c r="AE5408" i="1"/>
  <c r="AE5409" i="1"/>
  <c r="AE5410" i="1"/>
  <c r="AE5411" i="1"/>
  <c r="AE5412" i="1"/>
  <c r="AE5413" i="1"/>
  <c r="AE5414" i="1"/>
  <c r="AE5415" i="1"/>
  <c r="AE5416" i="1"/>
  <c r="AE5417" i="1"/>
  <c r="AE5418" i="1"/>
  <c r="AE5419" i="1"/>
  <c r="AE5420" i="1"/>
  <c r="AE5421" i="1"/>
  <c r="AE5422" i="1"/>
  <c r="AE5423" i="1"/>
  <c r="AE5424" i="1"/>
  <c r="AE5425" i="1"/>
  <c r="AE5426" i="1"/>
  <c r="AE5427" i="1"/>
  <c r="AE5428" i="1"/>
  <c r="AE5429" i="1"/>
  <c r="AE5430" i="1"/>
  <c r="AE5431" i="1"/>
  <c r="AE5432" i="1"/>
  <c r="AE5433" i="1"/>
  <c r="AE5434" i="1"/>
  <c r="AE5435" i="1"/>
  <c r="AE5436" i="1"/>
  <c r="AE5437" i="1"/>
  <c r="AE5438" i="1"/>
  <c r="AE5439" i="1"/>
  <c r="AE5440" i="1"/>
  <c r="AE5441" i="1"/>
  <c r="AE5442" i="1"/>
  <c r="AE5443" i="1"/>
  <c r="AE5444" i="1"/>
  <c r="AE5445" i="1"/>
  <c r="AE5446" i="1"/>
  <c r="AE5447" i="1"/>
  <c r="AE5448" i="1"/>
  <c r="AE5449" i="1"/>
  <c r="AE5450" i="1"/>
  <c r="AE5451" i="1"/>
  <c r="AE5452" i="1"/>
  <c r="AE5453" i="1"/>
  <c r="AE5454" i="1"/>
  <c r="AE5455" i="1"/>
  <c r="AE5456" i="1"/>
  <c r="AE5457" i="1"/>
  <c r="AE5458" i="1"/>
  <c r="AE5459" i="1"/>
  <c r="AE5460" i="1"/>
  <c r="AE5461" i="1"/>
  <c r="AE5462" i="1"/>
  <c r="AE5463" i="1"/>
  <c r="AE5464" i="1"/>
  <c r="AE5465" i="1"/>
  <c r="AE5466" i="1"/>
  <c r="AE5467" i="1"/>
  <c r="AE5468" i="1"/>
  <c r="AE5469" i="1"/>
  <c r="AE5470" i="1"/>
  <c r="AE5471" i="1"/>
  <c r="AE5472" i="1"/>
  <c r="AE5473" i="1"/>
  <c r="AE5474" i="1"/>
  <c r="AE5475" i="1"/>
  <c r="AE5476" i="1"/>
  <c r="AE5477" i="1"/>
  <c r="AE5478" i="1"/>
  <c r="AE5479" i="1"/>
  <c r="AE5480" i="1"/>
  <c r="AE5481" i="1"/>
  <c r="AE5482" i="1"/>
  <c r="AE5483" i="1"/>
  <c r="AE5484" i="1"/>
  <c r="AE5485" i="1"/>
  <c r="AE5486" i="1"/>
  <c r="AE5487" i="1"/>
  <c r="AE5488" i="1"/>
  <c r="AE5489" i="1"/>
  <c r="AE5490" i="1"/>
  <c r="AE5491" i="1"/>
  <c r="AE5492" i="1"/>
  <c r="AE5493" i="1"/>
  <c r="AE5494" i="1"/>
  <c r="AE5495" i="1"/>
  <c r="AE5496" i="1"/>
  <c r="AE5497" i="1"/>
  <c r="AE5498" i="1"/>
  <c r="AE5499" i="1"/>
  <c r="AE5500" i="1"/>
  <c r="AE5501" i="1"/>
  <c r="AE5502" i="1"/>
  <c r="AE5503" i="1"/>
  <c r="AE5504" i="1"/>
  <c r="AE5505" i="1"/>
  <c r="AE5506" i="1"/>
  <c r="AE5507" i="1"/>
  <c r="AE5508" i="1"/>
  <c r="AE5509" i="1"/>
  <c r="AE5510" i="1"/>
  <c r="AE5511" i="1"/>
  <c r="AE5512" i="1"/>
  <c r="AE5513" i="1"/>
  <c r="AE5514" i="1"/>
  <c r="AE5515" i="1"/>
  <c r="AE5516" i="1"/>
  <c r="AE5517" i="1"/>
  <c r="AE5518" i="1"/>
  <c r="AE5519" i="1"/>
  <c r="AE5520" i="1"/>
  <c r="AE5521" i="1"/>
  <c r="AE5522" i="1"/>
  <c r="AE5523" i="1"/>
  <c r="AE5524" i="1"/>
  <c r="AE5525" i="1"/>
  <c r="AE5526" i="1"/>
  <c r="AE5527" i="1"/>
  <c r="AE5528" i="1"/>
  <c r="AE5529" i="1"/>
  <c r="AE5530" i="1"/>
  <c r="AE5531" i="1"/>
  <c r="AE5532" i="1"/>
  <c r="AE5533" i="1"/>
  <c r="AE5534" i="1"/>
  <c r="AE5535" i="1"/>
  <c r="AE5536" i="1"/>
  <c r="AE5537" i="1"/>
  <c r="AE5538" i="1"/>
  <c r="AE5539" i="1"/>
  <c r="AE5540" i="1"/>
  <c r="AE5541" i="1"/>
  <c r="AE5542" i="1"/>
  <c r="AE5543" i="1"/>
  <c r="AE5544" i="1"/>
  <c r="AE5545" i="1"/>
  <c r="AE5546" i="1"/>
  <c r="AE5547" i="1"/>
  <c r="AE5548" i="1"/>
  <c r="AE5549" i="1"/>
  <c r="AE5550" i="1"/>
  <c r="AE5551" i="1"/>
  <c r="AE5552" i="1"/>
  <c r="AE5553" i="1"/>
  <c r="AE5554" i="1"/>
  <c r="AE5555" i="1"/>
  <c r="AE5556" i="1"/>
  <c r="AE5557" i="1"/>
  <c r="AE5558" i="1"/>
  <c r="AE5559" i="1"/>
  <c r="AE5560" i="1"/>
  <c r="AE5561" i="1"/>
  <c r="AE5562" i="1"/>
  <c r="AE5563" i="1"/>
  <c r="AE5564" i="1"/>
  <c r="AE5565" i="1"/>
  <c r="AE5566" i="1"/>
  <c r="AE5567" i="1"/>
  <c r="AE5568" i="1"/>
  <c r="AE5569" i="1"/>
  <c r="AE5570" i="1"/>
  <c r="AE5571" i="1"/>
  <c r="AE5572" i="1"/>
  <c r="AE5573" i="1"/>
  <c r="AE5574" i="1"/>
  <c r="AE5575" i="1"/>
  <c r="AE5576" i="1"/>
  <c r="AE5577" i="1"/>
  <c r="AE5578" i="1"/>
  <c r="AE5579" i="1"/>
  <c r="AE5580" i="1"/>
  <c r="AE5581" i="1"/>
  <c r="AE5582" i="1"/>
  <c r="AE5583" i="1"/>
  <c r="AE5584" i="1"/>
  <c r="AE5585" i="1"/>
  <c r="AE5586" i="1"/>
  <c r="AE5587" i="1"/>
  <c r="AE5588" i="1"/>
  <c r="AE5589" i="1"/>
  <c r="AE5590" i="1"/>
  <c r="AE5591" i="1"/>
  <c r="AE5592" i="1"/>
  <c r="AE5593" i="1"/>
  <c r="AE5594" i="1"/>
  <c r="AE5595" i="1"/>
  <c r="AE5596" i="1"/>
  <c r="AE5597" i="1"/>
  <c r="AE5598" i="1"/>
  <c r="AE5599" i="1"/>
  <c r="AE5600" i="1"/>
  <c r="AE5601" i="1"/>
  <c r="AE5602" i="1"/>
  <c r="AE5603" i="1"/>
  <c r="AE5604" i="1"/>
  <c r="AE5605" i="1"/>
  <c r="AE5606" i="1"/>
  <c r="AE5607" i="1"/>
  <c r="AE5608" i="1"/>
  <c r="AE5609" i="1"/>
  <c r="AE5610" i="1"/>
  <c r="AE5611" i="1"/>
  <c r="AE5612" i="1"/>
  <c r="AE5613" i="1"/>
  <c r="AE5614" i="1"/>
  <c r="AE5615" i="1"/>
  <c r="AE5616" i="1"/>
  <c r="AE5617" i="1"/>
  <c r="AE5618" i="1"/>
  <c r="AE5619" i="1"/>
  <c r="AE5620" i="1"/>
  <c r="AE5621" i="1"/>
  <c r="AE5622" i="1"/>
  <c r="AE5623" i="1"/>
  <c r="AE5624" i="1"/>
  <c r="AE5625" i="1"/>
  <c r="AE5626" i="1"/>
  <c r="AE5627" i="1"/>
  <c r="AE5628" i="1"/>
  <c r="AE5629" i="1"/>
  <c r="AE5630" i="1"/>
  <c r="AE5631" i="1"/>
  <c r="AE5632" i="1"/>
  <c r="AE5633" i="1"/>
  <c r="AE5634" i="1"/>
  <c r="AE5635" i="1"/>
  <c r="AE5636" i="1"/>
  <c r="AE5637" i="1"/>
  <c r="AE5638" i="1"/>
  <c r="AE5639" i="1"/>
  <c r="AE5640" i="1"/>
  <c r="AE5641" i="1"/>
  <c r="AE5642" i="1"/>
  <c r="AE5643" i="1"/>
  <c r="AE5644" i="1"/>
  <c r="AE5645" i="1"/>
  <c r="AE5646" i="1"/>
  <c r="AE5647" i="1"/>
  <c r="AE5648" i="1"/>
  <c r="AE5649" i="1"/>
  <c r="AE5650" i="1"/>
  <c r="AE5651" i="1"/>
  <c r="AE5652" i="1"/>
  <c r="AE5653" i="1"/>
  <c r="AE5654" i="1"/>
  <c r="AE5655" i="1"/>
  <c r="AE5656" i="1"/>
  <c r="AE5657" i="1"/>
  <c r="AE5658" i="1"/>
  <c r="AE5659" i="1"/>
  <c r="AE5660" i="1"/>
  <c r="AE5661" i="1"/>
  <c r="AE5662" i="1"/>
  <c r="AE5663" i="1"/>
  <c r="AE5664" i="1"/>
  <c r="AE5665" i="1"/>
  <c r="AE5666" i="1"/>
  <c r="AE5667" i="1"/>
  <c r="AE5668" i="1"/>
  <c r="AE5669" i="1"/>
  <c r="AE5670" i="1"/>
  <c r="AE5671" i="1"/>
  <c r="AE5672" i="1"/>
  <c r="AE5673" i="1"/>
  <c r="AE5674" i="1"/>
  <c r="AE5675" i="1"/>
  <c r="AE5676" i="1"/>
  <c r="AE5677" i="1"/>
  <c r="AE5678" i="1"/>
  <c r="AE5679" i="1"/>
  <c r="AE5680" i="1"/>
  <c r="AE5681" i="1"/>
  <c r="AE5682" i="1"/>
  <c r="AE5683" i="1"/>
  <c r="AE5684" i="1"/>
  <c r="AE5685" i="1"/>
  <c r="AE5686" i="1"/>
  <c r="AE5687" i="1"/>
  <c r="AE5688" i="1"/>
  <c r="AE5689" i="1"/>
  <c r="AE5690" i="1"/>
  <c r="AE5691" i="1"/>
  <c r="AE5692" i="1"/>
  <c r="AE5693" i="1"/>
  <c r="AE5694" i="1"/>
  <c r="AE5695" i="1"/>
  <c r="AE5696" i="1"/>
  <c r="AE5697" i="1"/>
  <c r="AE5698" i="1"/>
  <c r="AE5699" i="1"/>
  <c r="AE5700" i="1"/>
  <c r="AE5701" i="1"/>
  <c r="AE5702" i="1"/>
  <c r="AE5703" i="1"/>
  <c r="AE5704" i="1"/>
  <c r="AE5705" i="1"/>
  <c r="AE5706" i="1"/>
  <c r="AE5707" i="1"/>
  <c r="AE5708" i="1"/>
  <c r="AE5709" i="1"/>
  <c r="AE5710" i="1"/>
  <c r="AE5711" i="1"/>
  <c r="AE5712" i="1"/>
  <c r="AE5713" i="1"/>
  <c r="AE5714" i="1"/>
  <c r="AE5715" i="1"/>
  <c r="AE5716" i="1"/>
  <c r="AE5717" i="1"/>
  <c r="AE5718" i="1"/>
  <c r="AE5719" i="1"/>
  <c r="AE5720" i="1"/>
  <c r="AE5721" i="1"/>
  <c r="AE5722" i="1"/>
  <c r="AE5723" i="1"/>
  <c r="AE5724" i="1"/>
  <c r="AE5725" i="1"/>
  <c r="AE5726" i="1"/>
  <c r="AE5727" i="1"/>
  <c r="AE5728" i="1"/>
  <c r="AE5729" i="1"/>
  <c r="AE5730" i="1"/>
  <c r="AE5731" i="1"/>
  <c r="AE5732" i="1"/>
  <c r="AE5733" i="1"/>
  <c r="AE5734" i="1"/>
  <c r="AE5735" i="1"/>
  <c r="AE5736" i="1"/>
  <c r="AE5737" i="1"/>
  <c r="AE5738" i="1"/>
  <c r="AE5739" i="1"/>
  <c r="AE5740" i="1"/>
  <c r="AE5741" i="1"/>
  <c r="AE5742" i="1"/>
  <c r="AE5743" i="1"/>
  <c r="AE5744" i="1"/>
  <c r="AE5745" i="1"/>
  <c r="AE5746" i="1"/>
  <c r="AE5747" i="1"/>
  <c r="AE5748" i="1"/>
  <c r="AE5749" i="1"/>
  <c r="AE5750" i="1"/>
  <c r="AE5751" i="1"/>
  <c r="AE5752" i="1"/>
  <c r="AE5753" i="1"/>
  <c r="AE5754" i="1"/>
  <c r="AE5755" i="1"/>
  <c r="AE5756" i="1"/>
  <c r="AE5757" i="1"/>
  <c r="AE5758" i="1"/>
  <c r="AE5759" i="1"/>
  <c r="AE5760" i="1"/>
  <c r="AE5761" i="1"/>
  <c r="AE5762" i="1"/>
  <c r="AE5763" i="1"/>
  <c r="AE5764" i="1"/>
  <c r="AE5765" i="1"/>
  <c r="AE5766" i="1"/>
  <c r="AE5767" i="1"/>
  <c r="AE5768" i="1"/>
  <c r="AE5769" i="1"/>
  <c r="AE5770" i="1"/>
  <c r="AE5771" i="1"/>
  <c r="AE5772" i="1"/>
  <c r="AE5773" i="1"/>
  <c r="AE5774" i="1"/>
  <c r="AE5775" i="1"/>
  <c r="AE5776" i="1"/>
  <c r="AE5777" i="1"/>
  <c r="AE5778" i="1"/>
  <c r="AE5779" i="1"/>
  <c r="AE5780" i="1"/>
  <c r="AE5781" i="1"/>
  <c r="AE5782" i="1"/>
  <c r="AE5783" i="1"/>
  <c r="AE5784" i="1"/>
  <c r="AE5785" i="1"/>
  <c r="AE5786" i="1"/>
  <c r="AE5787" i="1"/>
  <c r="AE5788" i="1"/>
  <c r="AE5789" i="1"/>
  <c r="AE5790" i="1"/>
  <c r="AE5791" i="1"/>
  <c r="AE5792" i="1"/>
  <c r="AE5793" i="1"/>
  <c r="AE5794" i="1"/>
  <c r="AE5795" i="1"/>
  <c r="AE5796" i="1"/>
  <c r="AE5797" i="1"/>
  <c r="AE5798" i="1"/>
  <c r="AE5799" i="1"/>
  <c r="AE5800" i="1"/>
  <c r="AE5801" i="1"/>
  <c r="AE5802" i="1"/>
  <c r="AE5803" i="1"/>
  <c r="AE5804" i="1"/>
  <c r="AE5805" i="1"/>
  <c r="AE5806" i="1"/>
  <c r="AE5807" i="1"/>
  <c r="AE5808" i="1"/>
  <c r="AE5809" i="1"/>
  <c r="AE5810" i="1"/>
  <c r="AE5811" i="1"/>
  <c r="AE5812" i="1"/>
  <c r="AE5813" i="1"/>
  <c r="AE5814" i="1"/>
  <c r="AE5815" i="1"/>
  <c r="AE5816" i="1"/>
  <c r="AE5817" i="1"/>
  <c r="AE5818" i="1"/>
  <c r="AE5819" i="1"/>
  <c r="AE5820" i="1"/>
  <c r="AE5821" i="1"/>
  <c r="AE5822" i="1"/>
  <c r="AE5823" i="1"/>
  <c r="AE5824" i="1"/>
  <c r="AE5825" i="1"/>
  <c r="AE5826" i="1"/>
  <c r="AE5827" i="1"/>
  <c r="AE5828" i="1"/>
  <c r="AE5829" i="1"/>
  <c r="AE5830" i="1"/>
  <c r="AE5831" i="1"/>
  <c r="AE5832" i="1"/>
  <c r="AE5833" i="1"/>
  <c r="AE5834" i="1"/>
  <c r="AE5835" i="1"/>
  <c r="AE5836" i="1"/>
  <c r="AE5837" i="1"/>
  <c r="AE5838" i="1"/>
  <c r="AE5839" i="1"/>
  <c r="AE5840" i="1"/>
  <c r="AE5841" i="1"/>
  <c r="AE5842" i="1"/>
  <c r="AE5843" i="1"/>
  <c r="AE5844" i="1"/>
  <c r="AE5845" i="1"/>
  <c r="AE5846" i="1"/>
  <c r="AE5847" i="1"/>
  <c r="AE5848" i="1"/>
  <c r="AE5849" i="1"/>
  <c r="AE5850" i="1"/>
  <c r="AE5851" i="1"/>
  <c r="AE5852" i="1"/>
  <c r="AE5853" i="1"/>
  <c r="AE5854" i="1"/>
  <c r="AE5855" i="1"/>
  <c r="AE5856" i="1"/>
  <c r="AE5857" i="1"/>
  <c r="AE5858" i="1"/>
  <c r="AE5859" i="1"/>
  <c r="AE5860" i="1"/>
  <c r="AE5861" i="1"/>
  <c r="AE5862" i="1"/>
  <c r="AE5863" i="1"/>
  <c r="AE5864" i="1"/>
  <c r="AE5865" i="1"/>
  <c r="AE5866" i="1"/>
  <c r="AE5867" i="1"/>
  <c r="AE5868" i="1"/>
  <c r="AE5869" i="1"/>
  <c r="AE5870" i="1"/>
  <c r="AE5871" i="1"/>
  <c r="AE5872" i="1"/>
  <c r="AE5873" i="1"/>
  <c r="AE5874" i="1"/>
  <c r="AE5875" i="1"/>
  <c r="AE5876" i="1"/>
  <c r="AE5877" i="1"/>
  <c r="AE5878" i="1"/>
  <c r="AE5879" i="1"/>
  <c r="AE5880" i="1"/>
  <c r="AE5881" i="1"/>
  <c r="AE5882" i="1"/>
  <c r="AE5883" i="1"/>
  <c r="AE5884" i="1"/>
  <c r="AE5885" i="1"/>
  <c r="AE5886" i="1"/>
  <c r="AE5887" i="1"/>
  <c r="AE5888" i="1"/>
  <c r="AE5889" i="1"/>
  <c r="AE5890" i="1"/>
  <c r="AE5891" i="1"/>
  <c r="AE5892" i="1"/>
  <c r="AE5893" i="1"/>
  <c r="AE5894" i="1"/>
  <c r="AE5895" i="1"/>
  <c r="AE5896" i="1"/>
  <c r="AE5897" i="1"/>
  <c r="AE5898" i="1"/>
  <c r="AE5899" i="1"/>
  <c r="AE5900" i="1"/>
  <c r="AE5901" i="1"/>
  <c r="AE5902" i="1"/>
  <c r="AE5903" i="1"/>
  <c r="AE5904" i="1"/>
  <c r="AE5905" i="1"/>
  <c r="AE5906" i="1"/>
  <c r="AE5907" i="1"/>
  <c r="AE5908" i="1"/>
  <c r="AE5909" i="1"/>
  <c r="AE5910" i="1"/>
  <c r="AE5911" i="1"/>
  <c r="AE5912" i="1"/>
  <c r="AE5913" i="1"/>
  <c r="AE5914" i="1"/>
  <c r="AE5915" i="1"/>
  <c r="AE5916" i="1"/>
  <c r="AE5917" i="1"/>
  <c r="AE5918" i="1"/>
  <c r="AE5919" i="1"/>
  <c r="AE5920" i="1"/>
  <c r="AE5921" i="1"/>
  <c r="AE5922" i="1"/>
  <c r="AE5923" i="1"/>
  <c r="AE5924" i="1"/>
  <c r="AE5925" i="1"/>
  <c r="AE5926" i="1"/>
  <c r="AE5927" i="1"/>
  <c r="AE5928" i="1"/>
  <c r="AE5929" i="1"/>
  <c r="AE5930" i="1"/>
  <c r="AE5931" i="1"/>
  <c r="AE5932" i="1"/>
  <c r="AE5933" i="1"/>
  <c r="AE5934" i="1"/>
  <c r="AE5935" i="1"/>
  <c r="AE5936" i="1"/>
  <c r="AE5937" i="1"/>
  <c r="AE5938" i="1"/>
  <c r="AE5939" i="1"/>
  <c r="AE5940" i="1"/>
  <c r="AE5941" i="1"/>
  <c r="AE5942" i="1"/>
  <c r="AE5943" i="1"/>
  <c r="AE5944" i="1"/>
  <c r="AE5945" i="1"/>
  <c r="AE5946" i="1"/>
  <c r="AE5947" i="1"/>
  <c r="AE5948" i="1"/>
  <c r="AE5949" i="1"/>
  <c r="AE5950" i="1"/>
  <c r="AE5951" i="1"/>
  <c r="AE5952" i="1"/>
  <c r="AE5953" i="1"/>
  <c r="AE5954" i="1"/>
  <c r="AE5955" i="1"/>
  <c r="AE5956" i="1"/>
  <c r="AE5957" i="1"/>
  <c r="AE5958" i="1"/>
  <c r="AE5959" i="1"/>
  <c r="AE5960" i="1"/>
  <c r="AE5961" i="1"/>
  <c r="AE5962" i="1"/>
  <c r="AE5963" i="1"/>
  <c r="AE5964" i="1"/>
  <c r="AE5965" i="1"/>
  <c r="AE5966" i="1"/>
  <c r="AE5967" i="1"/>
  <c r="AE5968" i="1"/>
  <c r="AE5969" i="1"/>
  <c r="AE5970" i="1"/>
  <c r="AE5971" i="1"/>
  <c r="AE5972" i="1"/>
  <c r="AE5973" i="1"/>
  <c r="AE5974" i="1"/>
  <c r="AE5975" i="1"/>
  <c r="AE5976" i="1"/>
  <c r="AE5977" i="1"/>
  <c r="AE5978" i="1"/>
  <c r="AE5979" i="1"/>
  <c r="AE5980" i="1"/>
  <c r="AE5981" i="1"/>
  <c r="AE5982" i="1"/>
  <c r="AE5983" i="1"/>
  <c r="AE5984" i="1"/>
  <c r="AE5985" i="1"/>
  <c r="AE5986" i="1"/>
  <c r="AE5987" i="1"/>
  <c r="AE5988" i="1"/>
  <c r="AE5989" i="1"/>
  <c r="AE5990" i="1"/>
  <c r="AE5991" i="1"/>
  <c r="AE5992" i="1"/>
  <c r="AE5993" i="1"/>
  <c r="AE5994" i="1"/>
  <c r="AE5995" i="1"/>
  <c r="AE5996" i="1"/>
  <c r="AE5997" i="1"/>
  <c r="AE5998" i="1"/>
  <c r="AE5999" i="1"/>
  <c r="AE6000" i="1"/>
  <c r="AE6001" i="1"/>
  <c r="AE6002" i="1"/>
  <c r="AE6003" i="1"/>
  <c r="AE6004" i="1"/>
  <c r="AE6005" i="1"/>
  <c r="AE6006" i="1"/>
  <c r="AE6007" i="1"/>
  <c r="AE6008" i="1"/>
  <c r="AE6009" i="1"/>
  <c r="AE6010" i="1"/>
  <c r="AE6011" i="1"/>
  <c r="AE6012" i="1"/>
  <c r="AE6013" i="1"/>
  <c r="AE6014" i="1"/>
  <c r="AE6015" i="1"/>
  <c r="AE6016" i="1"/>
  <c r="AE6017" i="1"/>
  <c r="AE6018" i="1"/>
  <c r="AE6019" i="1"/>
  <c r="AE6020" i="1"/>
  <c r="AE6021" i="1"/>
  <c r="AE6022" i="1"/>
  <c r="AE6023" i="1"/>
  <c r="AE6024" i="1"/>
  <c r="AE6025" i="1"/>
  <c r="AE6026" i="1"/>
  <c r="AE6027" i="1"/>
  <c r="AE6028" i="1"/>
  <c r="AE6029" i="1"/>
  <c r="AE6030" i="1"/>
  <c r="AE6031" i="1"/>
  <c r="AE6032" i="1"/>
  <c r="AE6033" i="1"/>
  <c r="AE6034" i="1"/>
  <c r="AE6035" i="1"/>
  <c r="AE6036" i="1"/>
  <c r="AE6037" i="1"/>
  <c r="AE6038" i="1"/>
  <c r="AE6039" i="1"/>
  <c r="AE6040" i="1"/>
  <c r="AE6041" i="1"/>
  <c r="AE6042" i="1"/>
  <c r="AE6043" i="1"/>
  <c r="AE6044" i="1"/>
  <c r="AE6045" i="1"/>
  <c r="AE6046" i="1"/>
  <c r="AE6047" i="1"/>
  <c r="AE6048" i="1"/>
  <c r="AE6049" i="1"/>
  <c r="AE6050" i="1"/>
  <c r="AE6051" i="1"/>
  <c r="AE6052" i="1"/>
  <c r="AE6053" i="1"/>
  <c r="AE6054" i="1"/>
  <c r="AE6055" i="1"/>
  <c r="AE6056" i="1"/>
  <c r="AE6057" i="1"/>
  <c r="AE6058" i="1"/>
  <c r="AE6059" i="1"/>
  <c r="AE6060" i="1"/>
  <c r="AE6061" i="1"/>
  <c r="AE6062" i="1"/>
  <c r="AE6063" i="1"/>
  <c r="AE6064" i="1"/>
  <c r="AE6065" i="1"/>
  <c r="AE6066" i="1"/>
  <c r="AE6067" i="1"/>
  <c r="AE6068" i="1"/>
  <c r="AE6069" i="1"/>
  <c r="AE6070" i="1"/>
  <c r="AE6071" i="1"/>
  <c r="AE6072" i="1"/>
  <c r="AE6073" i="1"/>
  <c r="AE6074" i="1"/>
  <c r="AE6075" i="1"/>
  <c r="AE6076" i="1"/>
  <c r="AE6077" i="1"/>
  <c r="AE6078" i="1"/>
  <c r="AE6079" i="1"/>
  <c r="AE6080" i="1"/>
  <c r="AE6081" i="1"/>
  <c r="AE6082" i="1"/>
  <c r="AE6083" i="1"/>
  <c r="AE6084" i="1"/>
  <c r="AE6085" i="1"/>
  <c r="AE6086" i="1"/>
  <c r="AE6087" i="1"/>
  <c r="AE6088" i="1"/>
  <c r="AE6089" i="1"/>
  <c r="AE6090" i="1"/>
  <c r="AE6091" i="1"/>
  <c r="AE6092" i="1"/>
  <c r="AE6093" i="1"/>
  <c r="AE6094" i="1"/>
  <c r="AE6095" i="1"/>
  <c r="AE6096" i="1"/>
  <c r="AE6097" i="1"/>
  <c r="AE6098" i="1"/>
  <c r="AE6099" i="1"/>
  <c r="AE6100" i="1"/>
  <c r="AE6101" i="1"/>
  <c r="AE6102" i="1"/>
  <c r="AE6103" i="1"/>
  <c r="AE6104" i="1"/>
  <c r="AE6105" i="1"/>
  <c r="AE6106" i="1"/>
  <c r="AE6107" i="1"/>
  <c r="AE6108" i="1"/>
  <c r="AE6109" i="1"/>
  <c r="AE6110" i="1"/>
  <c r="AE6111" i="1"/>
  <c r="AE6112" i="1"/>
  <c r="AE6113" i="1"/>
  <c r="AE6114" i="1"/>
  <c r="AE6115" i="1"/>
  <c r="AE6116" i="1"/>
  <c r="AE6117" i="1"/>
  <c r="AE6118" i="1"/>
  <c r="AE6119" i="1"/>
  <c r="AE6120" i="1"/>
  <c r="AE6121" i="1"/>
  <c r="AE6122" i="1"/>
  <c r="AE6123" i="1"/>
  <c r="AE6124" i="1"/>
  <c r="AE6125" i="1"/>
  <c r="AE6126" i="1"/>
  <c r="AE6127" i="1"/>
  <c r="AE6128" i="1"/>
  <c r="AE6129" i="1"/>
  <c r="AE6130" i="1"/>
  <c r="AE6131" i="1"/>
  <c r="AE6132" i="1"/>
  <c r="AE6133" i="1"/>
  <c r="AE6134" i="1"/>
  <c r="AE6135" i="1"/>
  <c r="AE6136" i="1"/>
  <c r="AE6137" i="1"/>
  <c r="AE6138" i="1"/>
  <c r="AE6139" i="1"/>
  <c r="AE6140" i="1"/>
  <c r="AE6141" i="1"/>
  <c r="AE6142" i="1"/>
  <c r="AE6143" i="1"/>
  <c r="AE6144" i="1"/>
  <c r="AE6145" i="1"/>
  <c r="AE6146" i="1"/>
  <c r="AE6147" i="1"/>
  <c r="AE6148" i="1"/>
  <c r="AE6149" i="1"/>
  <c r="AE6150" i="1"/>
  <c r="AE6151" i="1"/>
  <c r="AE6152" i="1"/>
  <c r="AE6153" i="1"/>
  <c r="AE6154" i="1"/>
  <c r="AE6155" i="1"/>
  <c r="AE6156" i="1"/>
  <c r="AE6157" i="1"/>
  <c r="AE6158" i="1"/>
  <c r="AE6159" i="1"/>
  <c r="AE6160" i="1"/>
  <c r="AE6161" i="1"/>
  <c r="AE6162" i="1"/>
  <c r="AE6163" i="1"/>
  <c r="AE6164" i="1"/>
  <c r="AE6165" i="1"/>
  <c r="AE6166" i="1"/>
  <c r="AE6167" i="1"/>
  <c r="AE6168" i="1"/>
  <c r="AE6169" i="1"/>
  <c r="AE6170" i="1"/>
  <c r="AE6171" i="1"/>
  <c r="AE6172" i="1"/>
  <c r="AE6173" i="1"/>
  <c r="AE6174" i="1"/>
  <c r="AE6175" i="1"/>
  <c r="AE6176" i="1"/>
  <c r="AE6177" i="1"/>
  <c r="AE6178" i="1"/>
  <c r="AE6179" i="1"/>
  <c r="AE6180" i="1"/>
  <c r="AE6181" i="1"/>
  <c r="AE6182" i="1"/>
  <c r="AE6183" i="1"/>
  <c r="AE6184" i="1"/>
  <c r="AE6185" i="1"/>
  <c r="AE6186" i="1"/>
  <c r="AE6187" i="1"/>
  <c r="AE6188" i="1"/>
  <c r="AE6189" i="1"/>
  <c r="AE6190" i="1"/>
  <c r="AE6191" i="1"/>
  <c r="AE6192" i="1"/>
  <c r="AE6193" i="1"/>
  <c r="AE6194" i="1"/>
  <c r="AE6195" i="1"/>
  <c r="AE6196" i="1"/>
  <c r="AE6197" i="1"/>
  <c r="AE6198" i="1"/>
  <c r="AE6199" i="1"/>
  <c r="AE6200" i="1"/>
  <c r="AE6201" i="1"/>
  <c r="AE6202" i="1"/>
  <c r="AE6203" i="1"/>
  <c r="AE6204" i="1"/>
  <c r="AE6205" i="1"/>
  <c r="AE6206" i="1"/>
  <c r="AE6207" i="1"/>
  <c r="AE6208" i="1"/>
  <c r="AE6209" i="1"/>
  <c r="AE6210" i="1"/>
  <c r="AE6211" i="1"/>
  <c r="AE6212" i="1"/>
  <c r="AE6213" i="1"/>
  <c r="AE6214" i="1"/>
  <c r="AE6215" i="1"/>
  <c r="AE6216" i="1"/>
  <c r="AE6217" i="1"/>
  <c r="AE6218" i="1"/>
  <c r="AE6219" i="1"/>
  <c r="AE6220" i="1"/>
  <c r="AE6221" i="1"/>
  <c r="AE6222" i="1"/>
  <c r="AE6223" i="1"/>
  <c r="AE6224" i="1"/>
  <c r="AE6225" i="1"/>
  <c r="AE6226" i="1"/>
  <c r="AE6227" i="1"/>
  <c r="AE6228" i="1"/>
  <c r="AE6229" i="1"/>
  <c r="AE6230" i="1"/>
  <c r="AE6231" i="1"/>
  <c r="AE6232" i="1"/>
  <c r="AE6233" i="1"/>
  <c r="AE6234" i="1"/>
  <c r="AE6235" i="1"/>
  <c r="AE6236" i="1"/>
  <c r="AE6237" i="1"/>
  <c r="AE6238" i="1"/>
  <c r="AE6239" i="1"/>
  <c r="AE6240" i="1"/>
  <c r="AE6241" i="1"/>
  <c r="AE6242" i="1"/>
  <c r="AE6243" i="1"/>
  <c r="AE6244" i="1"/>
  <c r="AE6245" i="1"/>
  <c r="AE6246" i="1"/>
  <c r="AE6247" i="1"/>
  <c r="AE6248" i="1"/>
  <c r="AE6249" i="1"/>
  <c r="AE6250" i="1"/>
  <c r="AE6251" i="1"/>
  <c r="AE6252" i="1"/>
  <c r="AE6253" i="1"/>
  <c r="AE6254" i="1"/>
  <c r="AE6255" i="1"/>
  <c r="AE6256" i="1"/>
  <c r="AE6257" i="1"/>
  <c r="AE6258" i="1"/>
  <c r="AE6259" i="1"/>
  <c r="AE6260" i="1"/>
  <c r="AE6261" i="1"/>
  <c r="AE6262" i="1"/>
  <c r="AE6263" i="1"/>
  <c r="AE6264" i="1"/>
  <c r="AE6265" i="1"/>
  <c r="AE6266" i="1"/>
  <c r="AE6267" i="1"/>
  <c r="AE6268" i="1"/>
  <c r="AE6269" i="1"/>
  <c r="AE6270" i="1"/>
  <c r="AE6271" i="1"/>
  <c r="AE6272" i="1"/>
  <c r="AE6273" i="1"/>
  <c r="AE6274" i="1"/>
  <c r="AE6275" i="1"/>
  <c r="AE6276" i="1"/>
  <c r="AE6277" i="1"/>
  <c r="AE6278" i="1"/>
  <c r="AE6279" i="1"/>
  <c r="AE6280" i="1"/>
  <c r="AE6281" i="1"/>
  <c r="AE6282" i="1"/>
  <c r="AE6283" i="1"/>
  <c r="AE6284" i="1"/>
  <c r="AE6285" i="1"/>
  <c r="AE6286" i="1"/>
  <c r="AE6287" i="1"/>
  <c r="AE6288" i="1"/>
  <c r="AE6289" i="1"/>
  <c r="AE6290" i="1"/>
  <c r="AE6291" i="1"/>
  <c r="AE6292" i="1"/>
  <c r="AE6293" i="1"/>
  <c r="AE6294" i="1"/>
  <c r="AE6295" i="1"/>
  <c r="AE6296" i="1"/>
  <c r="AE6297" i="1"/>
  <c r="AE6298" i="1"/>
  <c r="AE6299" i="1"/>
  <c r="AE6300" i="1"/>
  <c r="AE6301" i="1"/>
  <c r="AE6302" i="1"/>
  <c r="AE6303" i="1"/>
  <c r="AE6304" i="1"/>
  <c r="AE6305" i="1"/>
  <c r="AE6306" i="1"/>
  <c r="AE6307" i="1"/>
  <c r="AE6308" i="1"/>
  <c r="AE6309" i="1"/>
  <c r="AE6310" i="1"/>
  <c r="AE6311" i="1"/>
  <c r="AE6312" i="1"/>
  <c r="AE6313" i="1"/>
  <c r="AE6314" i="1"/>
  <c r="AE6315" i="1"/>
  <c r="AE6316" i="1"/>
  <c r="AE6317" i="1"/>
  <c r="AE6318" i="1"/>
  <c r="AE6319" i="1"/>
  <c r="AE6320" i="1"/>
  <c r="AE6321" i="1"/>
  <c r="AE6322" i="1"/>
  <c r="AE6323" i="1"/>
  <c r="AE6324" i="1"/>
  <c r="AE6325" i="1"/>
  <c r="AE6326" i="1"/>
  <c r="AE6327" i="1"/>
  <c r="AE6328" i="1"/>
  <c r="AE6329" i="1"/>
  <c r="AE6330" i="1"/>
  <c r="AE6331" i="1"/>
  <c r="AE6332" i="1"/>
  <c r="AE6333" i="1"/>
  <c r="AE6334" i="1"/>
  <c r="AE6335" i="1"/>
  <c r="AE6336" i="1"/>
  <c r="AE6337" i="1"/>
  <c r="AE6338" i="1"/>
  <c r="AE6339" i="1"/>
  <c r="AE6340" i="1"/>
  <c r="AE6341" i="1"/>
  <c r="AE6342" i="1"/>
  <c r="AE6343" i="1"/>
  <c r="AE6344" i="1"/>
  <c r="AE6345" i="1"/>
  <c r="AE6346" i="1"/>
  <c r="AE6347" i="1"/>
  <c r="AE6348" i="1"/>
  <c r="AE6349" i="1"/>
  <c r="AE6350" i="1"/>
  <c r="AE6351" i="1"/>
  <c r="AE6352" i="1"/>
  <c r="AE6353" i="1"/>
  <c r="AE6354" i="1"/>
  <c r="AE6355" i="1"/>
  <c r="AE6356" i="1"/>
  <c r="AE6357" i="1"/>
  <c r="AE6358" i="1"/>
  <c r="AE6359" i="1"/>
  <c r="AE6360" i="1"/>
  <c r="AE6361" i="1"/>
  <c r="AE6362" i="1"/>
  <c r="AE6363" i="1"/>
  <c r="AE6364" i="1"/>
  <c r="AE6365" i="1"/>
  <c r="AE6366" i="1"/>
  <c r="AE6367" i="1"/>
  <c r="AE6368" i="1"/>
  <c r="AE6369" i="1"/>
  <c r="AE6370" i="1"/>
  <c r="AE6371" i="1"/>
  <c r="AE6372" i="1"/>
  <c r="AE6373" i="1"/>
  <c r="AE6374" i="1"/>
  <c r="AE6375" i="1"/>
  <c r="AE6376" i="1"/>
  <c r="AE6377" i="1"/>
  <c r="AE6378" i="1"/>
  <c r="AE6379" i="1"/>
  <c r="AE6380" i="1"/>
  <c r="AE6381" i="1"/>
  <c r="AE6382" i="1"/>
  <c r="AE6383" i="1"/>
  <c r="AE6384" i="1"/>
  <c r="AE6385" i="1"/>
  <c r="AE6386" i="1"/>
  <c r="AE6387" i="1"/>
  <c r="AE6388" i="1"/>
  <c r="AE6389" i="1"/>
  <c r="AE6390" i="1"/>
  <c r="AE6391" i="1"/>
  <c r="AE6392" i="1"/>
  <c r="AE6393" i="1"/>
  <c r="AE6394" i="1"/>
  <c r="AE6395" i="1"/>
  <c r="AE6396" i="1"/>
  <c r="AE6397" i="1"/>
  <c r="AE6398" i="1"/>
  <c r="AE6399" i="1"/>
  <c r="AE6400" i="1"/>
  <c r="AE6401" i="1"/>
  <c r="AE6402" i="1"/>
  <c r="AE6403" i="1"/>
  <c r="AE6404" i="1"/>
  <c r="AE6405" i="1"/>
  <c r="AE6406" i="1"/>
  <c r="AE6407" i="1"/>
  <c r="AE6408" i="1"/>
  <c r="AE6409" i="1"/>
  <c r="AE6410" i="1"/>
  <c r="AE6411" i="1"/>
  <c r="AE6412" i="1"/>
  <c r="AE6413" i="1"/>
  <c r="AE6414" i="1"/>
  <c r="AE6415" i="1"/>
  <c r="AE6416" i="1"/>
  <c r="AE6417" i="1"/>
  <c r="AE6418" i="1"/>
  <c r="AE6419" i="1"/>
  <c r="AE6420" i="1"/>
  <c r="AE6421" i="1"/>
  <c r="AE6422" i="1"/>
  <c r="AE6423" i="1"/>
  <c r="AE6424" i="1"/>
  <c r="AE6425" i="1"/>
  <c r="AE6426" i="1"/>
  <c r="AE6427" i="1"/>
  <c r="AE6428" i="1"/>
  <c r="AE6429" i="1"/>
  <c r="AE6430" i="1"/>
  <c r="AE6431" i="1"/>
  <c r="AE6432" i="1"/>
  <c r="AE6433" i="1"/>
  <c r="AE6434" i="1"/>
  <c r="AE6435" i="1"/>
  <c r="AE6436" i="1"/>
  <c r="AE6437" i="1"/>
  <c r="AE6438" i="1"/>
  <c r="AE6439" i="1"/>
  <c r="AE6440" i="1"/>
  <c r="AE6441" i="1"/>
  <c r="AE6442" i="1"/>
  <c r="AE6443" i="1"/>
  <c r="AE6444" i="1"/>
  <c r="AE6445" i="1"/>
  <c r="AE6446" i="1"/>
  <c r="AE6447" i="1"/>
  <c r="AE6448" i="1"/>
  <c r="AE6449" i="1"/>
  <c r="AE6450" i="1"/>
  <c r="AE6451" i="1"/>
  <c r="AE6452" i="1"/>
  <c r="AE6453" i="1"/>
  <c r="AE6454" i="1"/>
  <c r="AE6455" i="1"/>
  <c r="AE6456" i="1"/>
  <c r="AE6457" i="1"/>
  <c r="AE6458" i="1"/>
  <c r="AE6459" i="1"/>
  <c r="AE6460" i="1"/>
  <c r="AE6461" i="1"/>
  <c r="AE6462" i="1"/>
  <c r="AE6463" i="1"/>
  <c r="AE6464" i="1"/>
  <c r="AE6465" i="1"/>
  <c r="AE6466" i="1"/>
  <c r="AE6467" i="1"/>
  <c r="AE6468" i="1"/>
  <c r="AE6469" i="1"/>
  <c r="AE6470" i="1"/>
  <c r="AE6471" i="1"/>
  <c r="AE6472" i="1"/>
  <c r="AE6473" i="1"/>
  <c r="AE6474" i="1"/>
  <c r="AE6475" i="1"/>
  <c r="AE6476" i="1"/>
  <c r="AE6477" i="1"/>
  <c r="AE6478" i="1"/>
  <c r="AE6479" i="1"/>
  <c r="AE6480" i="1"/>
  <c r="AE6481" i="1"/>
  <c r="AE6482" i="1"/>
  <c r="AE6483" i="1"/>
  <c r="AE6484" i="1"/>
  <c r="AE6485" i="1"/>
  <c r="AE6486" i="1"/>
  <c r="AE6487" i="1"/>
  <c r="AE6488" i="1"/>
  <c r="AE6489" i="1"/>
  <c r="AE6490" i="1"/>
  <c r="AE6491" i="1"/>
  <c r="AE6492" i="1"/>
  <c r="AE6493" i="1"/>
  <c r="AE6494" i="1"/>
  <c r="AE6495" i="1"/>
  <c r="AE6496" i="1"/>
  <c r="AE6497" i="1"/>
  <c r="AE6498" i="1"/>
  <c r="AE6499" i="1"/>
  <c r="AE6500" i="1"/>
  <c r="AE6501" i="1"/>
  <c r="AE6502" i="1"/>
  <c r="AE6503" i="1"/>
  <c r="AE6504" i="1"/>
  <c r="AE6505" i="1"/>
  <c r="AE6506" i="1"/>
  <c r="AE6507" i="1"/>
  <c r="AE6508" i="1"/>
  <c r="AE6509" i="1"/>
  <c r="AE6510" i="1"/>
  <c r="AE6511" i="1"/>
  <c r="AE6512" i="1"/>
  <c r="AE6513" i="1"/>
  <c r="AE6514" i="1"/>
  <c r="AE6515" i="1"/>
  <c r="AE6516" i="1"/>
  <c r="AE6517" i="1"/>
  <c r="AE6518" i="1"/>
  <c r="AE6519" i="1"/>
  <c r="AE6520" i="1"/>
  <c r="AE6521" i="1"/>
  <c r="AE6522" i="1"/>
  <c r="AE6523" i="1"/>
  <c r="AE6524" i="1"/>
  <c r="AE6525" i="1"/>
  <c r="AE6526" i="1"/>
  <c r="AE6527" i="1"/>
  <c r="AE6528" i="1"/>
  <c r="AE6529" i="1"/>
  <c r="AE6530" i="1"/>
  <c r="AE6531" i="1"/>
  <c r="AE6532" i="1"/>
  <c r="AE6533" i="1"/>
  <c r="AE6534" i="1"/>
  <c r="AE6535" i="1"/>
  <c r="AE6536" i="1"/>
  <c r="AE6537" i="1"/>
  <c r="AE6538" i="1"/>
  <c r="AE6539" i="1"/>
  <c r="AE6540" i="1"/>
  <c r="AE6541" i="1"/>
  <c r="AE6542" i="1"/>
  <c r="AE6543" i="1"/>
  <c r="AE6544" i="1"/>
  <c r="AE6545" i="1"/>
  <c r="AE6546" i="1"/>
  <c r="AE6547" i="1"/>
  <c r="AE6548" i="1"/>
  <c r="AE6549" i="1"/>
  <c r="AE6550" i="1"/>
  <c r="AE6551" i="1"/>
  <c r="AE6552" i="1"/>
  <c r="AE6553" i="1"/>
  <c r="AE6554" i="1"/>
  <c r="AE6555" i="1"/>
  <c r="AE6556" i="1"/>
  <c r="AE6557" i="1"/>
  <c r="AE6558" i="1"/>
  <c r="AE6559" i="1"/>
  <c r="AE6560" i="1"/>
  <c r="AE6561" i="1"/>
  <c r="AE6562" i="1"/>
  <c r="AE6563" i="1"/>
  <c r="AE6564" i="1"/>
  <c r="AE6565" i="1"/>
  <c r="AE6566" i="1"/>
  <c r="AE6567" i="1"/>
  <c r="AE6568" i="1"/>
  <c r="AE6569" i="1"/>
  <c r="AE6570" i="1"/>
  <c r="AE6571" i="1"/>
  <c r="AE6572" i="1"/>
  <c r="AE6573" i="1"/>
  <c r="AE6574" i="1"/>
  <c r="AE6575" i="1"/>
  <c r="AE6576" i="1"/>
  <c r="AE6577" i="1"/>
  <c r="AE6578" i="1"/>
  <c r="AE6579" i="1"/>
  <c r="AE6580" i="1"/>
  <c r="AE6581" i="1"/>
  <c r="AE6582" i="1"/>
  <c r="AE6583" i="1"/>
  <c r="AE6584" i="1"/>
  <c r="AE6585" i="1"/>
  <c r="AE6586" i="1"/>
  <c r="AE6587" i="1"/>
  <c r="AE6588" i="1"/>
  <c r="AE6589" i="1"/>
  <c r="AE6590" i="1"/>
  <c r="AE6591" i="1"/>
  <c r="AE6592" i="1"/>
  <c r="AE6593" i="1"/>
  <c r="AE6594" i="1"/>
  <c r="AE6595" i="1"/>
  <c r="AE6596" i="1"/>
  <c r="AE6597" i="1"/>
  <c r="AE6598" i="1"/>
  <c r="AE6599" i="1"/>
  <c r="AE6600" i="1"/>
  <c r="AE6601" i="1"/>
  <c r="AE6602" i="1"/>
  <c r="AE6603" i="1"/>
  <c r="AE6604" i="1"/>
  <c r="AE6605" i="1"/>
  <c r="AE6606" i="1"/>
  <c r="AE6607" i="1"/>
  <c r="AE6608" i="1"/>
  <c r="AE6609" i="1"/>
  <c r="AE6610" i="1"/>
  <c r="AE6611" i="1"/>
  <c r="AE6612" i="1"/>
  <c r="AE6613" i="1"/>
  <c r="AE6614" i="1"/>
  <c r="AE6615" i="1"/>
  <c r="AE6616" i="1"/>
  <c r="AE6617" i="1"/>
  <c r="AE6618" i="1"/>
  <c r="AE6619" i="1"/>
  <c r="AE6620" i="1"/>
  <c r="AE6621" i="1"/>
  <c r="AE6622" i="1"/>
  <c r="AE6623" i="1"/>
  <c r="AE6624" i="1"/>
  <c r="AE6625" i="1"/>
  <c r="AE6626" i="1"/>
  <c r="AE6627" i="1"/>
  <c r="AE6628" i="1"/>
  <c r="AE6629" i="1"/>
  <c r="AE6630" i="1"/>
  <c r="AE6631" i="1"/>
  <c r="AE6632" i="1"/>
  <c r="AE6633" i="1"/>
  <c r="AE6634" i="1"/>
  <c r="AE6635" i="1"/>
  <c r="AE6636" i="1"/>
  <c r="AE6637" i="1"/>
  <c r="AE6638" i="1"/>
  <c r="AE6639" i="1"/>
  <c r="AE6640" i="1"/>
  <c r="AE6641" i="1"/>
  <c r="AE6642" i="1"/>
  <c r="AE6643" i="1"/>
  <c r="AE6644" i="1"/>
  <c r="AE6645" i="1"/>
  <c r="AE6646" i="1"/>
  <c r="AE6647" i="1"/>
  <c r="AE6648" i="1"/>
  <c r="AE6649" i="1"/>
  <c r="AE6650" i="1"/>
  <c r="AE6651" i="1"/>
  <c r="AE6652" i="1"/>
  <c r="AE6653" i="1"/>
  <c r="AE6654" i="1"/>
  <c r="AE6655" i="1"/>
  <c r="AE6656" i="1"/>
  <c r="AE6657" i="1"/>
  <c r="AE6658" i="1"/>
  <c r="AE6659" i="1"/>
  <c r="AE6660" i="1"/>
  <c r="AE6661" i="1"/>
  <c r="AE6662" i="1"/>
  <c r="AE6663" i="1"/>
  <c r="AE6664" i="1"/>
  <c r="AE6665" i="1"/>
  <c r="AE6666" i="1"/>
  <c r="AE6667" i="1"/>
  <c r="AE6668" i="1"/>
  <c r="AE6669" i="1"/>
  <c r="AE6670" i="1"/>
  <c r="AE6671" i="1"/>
  <c r="AE6672" i="1"/>
  <c r="AE6673" i="1"/>
  <c r="AE6674" i="1"/>
  <c r="AE6675" i="1"/>
  <c r="AE6676" i="1"/>
  <c r="AE6677" i="1"/>
  <c r="AE6678" i="1"/>
  <c r="AE6679" i="1"/>
  <c r="AE6680" i="1"/>
  <c r="AE6681" i="1"/>
  <c r="AE6682" i="1"/>
  <c r="AE6683" i="1"/>
  <c r="AE6684" i="1"/>
  <c r="AE6685" i="1"/>
  <c r="AE6686" i="1"/>
  <c r="AE6687" i="1"/>
  <c r="AE6688" i="1"/>
  <c r="AE6689" i="1"/>
  <c r="AE6690" i="1"/>
  <c r="AE6691" i="1"/>
  <c r="AE6692" i="1"/>
  <c r="AE6693" i="1"/>
  <c r="AE6694" i="1"/>
  <c r="AE6695" i="1"/>
  <c r="AE6696" i="1"/>
  <c r="AE6697" i="1"/>
  <c r="AE6698" i="1"/>
  <c r="AE6699" i="1"/>
  <c r="AE6700" i="1"/>
  <c r="AE6701" i="1"/>
  <c r="AE6702" i="1"/>
  <c r="AE6703" i="1"/>
  <c r="AE6704" i="1"/>
  <c r="AE6705" i="1"/>
  <c r="AE6706" i="1"/>
  <c r="AE6707" i="1"/>
  <c r="AE6708" i="1"/>
  <c r="AE6709" i="1"/>
  <c r="AE6710" i="1"/>
  <c r="AE6711" i="1"/>
  <c r="AE6712" i="1"/>
  <c r="AE6713" i="1"/>
  <c r="AE6714" i="1"/>
  <c r="AE6715" i="1"/>
  <c r="AE6716" i="1"/>
  <c r="AE6717" i="1"/>
  <c r="AE6718" i="1"/>
  <c r="AE6719" i="1"/>
  <c r="AE6720" i="1"/>
  <c r="AE6721" i="1"/>
  <c r="AE6722" i="1"/>
  <c r="AE6723" i="1"/>
  <c r="AE6724" i="1"/>
  <c r="AE6725" i="1"/>
  <c r="AE6726" i="1"/>
  <c r="AE6727" i="1"/>
  <c r="AE6728" i="1"/>
  <c r="AE6729" i="1"/>
  <c r="AE6730" i="1"/>
  <c r="AE6731" i="1"/>
  <c r="AE6732" i="1"/>
  <c r="AE6733" i="1"/>
  <c r="AE6734" i="1"/>
  <c r="AE6735" i="1"/>
  <c r="AE6736" i="1"/>
  <c r="AE6737" i="1"/>
  <c r="AE6738" i="1"/>
  <c r="AE6739" i="1"/>
  <c r="AE6740" i="1"/>
  <c r="AE6741" i="1"/>
  <c r="AE6742" i="1"/>
  <c r="AE6743" i="1"/>
  <c r="AE6744" i="1"/>
  <c r="AE6745" i="1"/>
  <c r="AE6746" i="1"/>
  <c r="AE6747" i="1"/>
  <c r="AE6748" i="1"/>
  <c r="AE6749" i="1"/>
  <c r="AE6750" i="1"/>
  <c r="AE6751" i="1"/>
  <c r="AE6752" i="1"/>
  <c r="AE6753" i="1"/>
  <c r="AE6754" i="1"/>
  <c r="AE6755" i="1"/>
  <c r="AE6756" i="1"/>
  <c r="AE6757" i="1"/>
  <c r="AE6758" i="1"/>
  <c r="AE6759" i="1"/>
  <c r="AE6760" i="1"/>
  <c r="AE6761" i="1"/>
  <c r="AE6762" i="1"/>
  <c r="AE6763" i="1"/>
  <c r="AE6764" i="1"/>
  <c r="AE6765" i="1"/>
  <c r="AE6766" i="1"/>
  <c r="AE6767" i="1"/>
  <c r="AE6768" i="1"/>
  <c r="AE6769" i="1"/>
  <c r="AE6770" i="1"/>
  <c r="AE6771" i="1"/>
  <c r="AE6772" i="1"/>
  <c r="AE6773" i="1"/>
  <c r="AE6774" i="1"/>
  <c r="AE6775" i="1"/>
  <c r="AE6776" i="1"/>
  <c r="AE6777" i="1"/>
  <c r="AE6778" i="1"/>
  <c r="AE6779" i="1"/>
  <c r="AE6780" i="1"/>
  <c r="AE6781" i="1"/>
  <c r="AE6782" i="1"/>
  <c r="AE6783" i="1"/>
  <c r="AE6784" i="1"/>
  <c r="AE6785" i="1"/>
  <c r="AE6786" i="1"/>
  <c r="AE6787" i="1"/>
  <c r="AE6788" i="1"/>
  <c r="AE6789" i="1"/>
  <c r="AE6790" i="1"/>
  <c r="AE6791" i="1"/>
  <c r="AE6792" i="1"/>
  <c r="AE6793" i="1"/>
  <c r="AE6794" i="1"/>
  <c r="AE6795" i="1"/>
  <c r="AE6796" i="1"/>
  <c r="AE6797" i="1"/>
  <c r="AE6798" i="1"/>
  <c r="AE6799" i="1"/>
  <c r="AE6800" i="1"/>
  <c r="AE6801" i="1"/>
  <c r="AE6802" i="1"/>
  <c r="AE6803" i="1"/>
  <c r="AE6804" i="1"/>
  <c r="AE6805" i="1"/>
  <c r="AE6806" i="1"/>
  <c r="AE6807" i="1"/>
  <c r="AE6808" i="1"/>
  <c r="AE6809" i="1"/>
  <c r="AE6810" i="1"/>
  <c r="AE6811" i="1"/>
  <c r="AE6812" i="1"/>
  <c r="AE6813" i="1"/>
  <c r="AE6814" i="1"/>
  <c r="AE6815" i="1"/>
  <c r="AE6816" i="1"/>
  <c r="AE6817" i="1"/>
  <c r="AE6818" i="1"/>
  <c r="AE6819" i="1"/>
  <c r="AE6820" i="1"/>
  <c r="AE6821" i="1"/>
  <c r="AE6822" i="1"/>
  <c r="AE6823" i="1"/>
  <c r="AE6824" i="1"/>
  <c r="AE6825" i="1"/>
  <c r="AE6826" i="1"/>
  <c r="AE6827" i="1"/>
  <c r="AE6828" i="1"/>
  <c r="AE6829" i="1"/>
  <c r="AE6830" i="1"/>
  <c r="AE6831" i="1"/>
  <c r="AE6832" i="1"/>
  <c r="AE6833" i="1"/>
  <c r="AE6834" i="1"/>
  <c r="AE6835" i="1"/>
  <c r="AE6836" i="1"/>
  <c r="AE6837" i="1"/>
  <c r="AE6838" i="1"/>
  <c r="AE6839" i="1"/>
  <c r="AE6840" i="1"/>
  <c r="AE6841" i="1"/>
  <c r="AE6842" i="1"/>
  <c r="AE6843" i="1"/>
  <c r="AE6844" i="1"/>
  <c r="AE6845" i="1"/>
  <c r="AE6846" i="1"/>
  <c r="AE6847" i="1"/>
  <c r="AE6848" i="1"/>
  <c r="AE6849" i="1"/>
  <c r="AE6850" i="1"/>
  <c r="AE6851" i="1"/>
  <c r="AE6852" i="1"/>
  <c r="AE6853" i="1"/>
  <c r="AE6854" i="1"/>
  <c r="AE6855" i="1"/>
  <c r="AE6856" i="1"/>
  <c r="AE6857" i="1"/>
  <c r="AE6858" i="1"/>
  <c r="AE6859" i="1"/>
  <c r="AE6860" i="1"/>
  <c r="AE6861" i="1"/>
  <c r="AE6862" i="1"/>
  <c r="AE6863" i="1"/>
  <c r="AE6864" i="1"/>
  <c r="AE6865" i="1"/>
  <c r="AE6866" i="1"/>
  <c r="AE6867" i="1"/>
  <c r="AE6868" i="1"/>
  <c r="AE6869" i="1"/>
  <c r="AE6870" i="1"/>
  <c r="AE6871" i="1"/>
  <c r="AE6872" i="1"/>
  <c r="AE6873" i="1"/>
  <c r="AE6874" i="1"/>
  <c r="AE6875" i="1"/>
  <c r="AE6876" i="1"/>
  <c r="AE6877" i="1"/>
  <c r="AE6878" i="1"/>
  <c r="AE6879" i="1"/>
  <c r="AE6880" i="1"/>
  <c r="AE6881" i="1"/>
  <c r="AE6882" i="1"/>
  <c r="AE6883" i="1"/>
  <c r="AE6884" i="1"/>
  <c r="AE6885" i="1"/>
  <c r="AE6886" i="1"/>
  <c r="AE6887" i="1"/>
  <c r="AE6888" i="1"/>
  <c r="AE6889" i="1"/>
  <c r="AE6890" i="1"/>
  <c r="AE6891" i="1"/>
  <c r="AE6892" i="1"/>
  <c r="AE6893" i="1"/>
  <c r="AE6894" i="1"/>
  <c r="AE6895" i="1"/>
  <c r="AE6896" i="1"/>
  <c r="AE6897" i="1"/>
  <c r="AE6898" i="1"/>
  <c r="AE6899" i="1"/>
  <c r="AE6900" i="1"/>
  <c r="AE6901" i="1"/>
  <c r="AE6902" i="1"/>
  <c r="AE6903" i="1"/>
  <c r="AE6904" i="1"/>
  <c r="AE6905" i="1"/>
  <c r="AE6906" i="1"/>
  <c r="AE6907" i="1"/>
  <c r="AE6908" i="1"/>
  <c r="AE6909" i="1"/>
  <c r="AE6910" i="1"/>
  <c r="AE6911" i="1"/>
  <c r="AE6912" i="1"/>
  <c r="AE6913" i="1"/>
  <c r="AE6914" i="1"/>
  <c r="AE6915" i="1"/>
  <c r="AE6916" i="1"/>
  <c r="AE6917" i="1"/>
  <c r="AE6918" i="1"/>
  <c r="AE6919" i="1"/>
  <c r="AE6920" i="1"/>
  <c r="AE6921" i="1"/>
  <c r="AE6922" i="1"/>
  <c r="AE6923" i="1"/>
  <c r="AE6924" i="1"/>
  <c r="AE6925" i="1"/>
  <c r="AE6926" i="1"/>
  <c r="AE6927" i="1"/>
  <c r="AE6928" i="1"/>
  <c r="AE6929" i="1"/>
  <c r="AE6930" i="1"/>
  <c r="AE6931" i="1"/>
  <c r="AE6932" i="1"/>
  <c r="AE6933" i="1"/>
  <c r="AE6934" i="1"/>
  <c r="AE6935" i="1"/>
  <c r="AE6936" i="1"/>
  <c r="AE6937" i="1"/>
  <c r="AE6938" i="1"/>
  <c r="AE6939" i="1"/>
  <c r="AE6940" i="1"/>
  <c r="AE6941" i="1"/>
  <c r="AE6942" i="1"/>
  <c r="AE6943" i="1"/>
  <c r="AE6944" i="1"/>
  <c r="AE6945" i="1"/>
  <c r="AE6946" i="1"/>
  <c r="AE6947" i="1"/>
  <c r="AE6948" i="1"/>
  <c r="AE6949" i="1"/>
  <c r="AE6950" i="1"/>
  <c r="AE6951" i="1"/>
  <c r="AE6952" i="1"/>
  <c r="AE6953" i="1"/>
  <c r="AE6954" i="1"/>
  <c r="AE6955" i="1"/>
  <c r="AE6956" i="1"/>
  <c r="AE6957" i="1"/>
  <c r="AE6958" i="1"/>
  <c r="AE6959" i="1"/>
  <c r="AE6960" i="1"/>
  <c r="AE6961" i="1"/>
  <c r="AE6962" i="1"/>
  <c r="AE6963" i="1"/>
  <c r="AE6964" i="1"/>
  <c r="AE6965" i="1"/>
  <c r="AE6966" i="1"/>
  <c r="AE6967" i="1"/>
  <c r="AE6968" i="1"/>
  <c r="AE6969" i="1"/>
  <c r="AE6970" i="1"/>
  <c r="AE6971" i="1"/>
  <c r="AE6972" i="1"/>
  <c r="AE6973" i="1"/>
  <c r="AE6974" i="1"/>
  <c r="AE6975" i="1"/>
  <c r="AE6976" i="1"/>
  <c r="AE6977" i="1"/>
  <c r="AE6978" i="1"/>
  <c r="AE6979" i="1"/>
  <c r="AE6980" i="1"/>
  <c r="AE6981" i="1"/>
  <c r="AE6982" i="1"/>
  <c r="AE6983" i="1"/>
  <c r="AE6984" i="1"/>
  <c r="AE6985" i="1"/>
  <c r="AE6986" i="1"/>
  <c r="AE6987" i="1"/>
  <c r="AE6988" i="1"/>
  <c r="AE6989" i="1"/>
  <c r="AE6990" i="1"/>
  <c r="AE6991" i="1"/>
  <c r="AE6992" i="1"/>
  <c r="AE6993" i="1"/>
  <c r="AE6994" i="1"/>
  <c r="AE6995" i="1"/>
  <c r="AE6996" i="1"/>
  <c r="AE6997" i="1"/>
  <c r="AE6998" i="1"/>
  <c r="AE6999" i="1"/>
  <c r="AE7000" i="1"/>
  <c r="AE7001" i="1"/>
  <c r="AD2" i="1"/>
  <c r="AD3" i="1"/>
  <c r="AD4" i="1"/>
  <c r="AD5" i="1"/>
  <c r="AD6" i="1"/>
  <c r="AD7" i="1"/>
  <c r="AD8" i="1"/>
  <c r="AD9" i="1"/>
  <c r="AD10" i="1"/>
  <c r="AD11" i="1"/>
  <c r="AD12" i="1"/>
  <c r="AD13" i="1"/>
  <c r="AD14" i="1"/>
  <c r="AD15" i="1"/>
  <c r="AD16" i="1"/>
  <c r="AD17" i="1"/>
  <c r="AD18" i="1"/>
  <c r="AD19" i="1"/>
  <c r="AD20" i="1"/>
  <c r="AD21" i="1"/>
  <c r="AD22" i="1"/>
  <c r="AD23" i="1"/>
  <c r="AD24" i="1"/>
  <c r="AD25" i="1"/>
  <c r="AD26" i="1"/>
  <c r="AD27" i="1"/>
  <c r="AD28" i="1"/>
  <c r="AD29" i="1"/>
  <c r="AD30" i="1"/>
  <c r="AD31" i="1"/>
  <c r="AD32" i="1"/>
  <c r="AD33" i="1"/>
  <c r="AD34" i="1"/>
  <c r="AD35" i="1"/>
  <c r="AD36" i="1"/>
  <c r="AD37" i="1"/>
  <c r="AD38" i="1"/>
  <c r="AD39" i="1"/>
  <c r="AD40" i="1"/>
  <c r="AD41" i="1"/>
  <c r="AD42" i="1"/>
  <c r="AD43" i="1"/>
  <c r="AD44" i="1"/>
  <c r="AD45" i="1"/>
  <c r="AD46" i="1"/>
  <c r="AD47" i="1"/>
  <c r="AD48" i="1"/>
  <c r="AD49" i="1"/>
  <c r="AD50" i="1"/>
  <c r="AD51" i="1"/>
  <c r="AD52" i="1"/>
  <c r="AD53" i="1"/>
  <c r="AD54" i="1"/>
  <c r="AD55" i="1"/>
  <c r="AD56" i="1"/>
  <c r="AD57" i="1"/>
  <c r="AD58" i="1"/>
  <c r="AD59" i="1"/>
  <c r="AD60" i="1"/>
  <c r="AD61" i="1"/>
  <c r="AD62" i="1"/>
  <c r="AD63" i="1"/>
  <c r="AD64" i="1"/>
  <c r="AD65" i="1"/>
  <c r="AD66" i="1"/>
  <c r="AD67" i="1"/>
  <c r="AD68" i="1"/>
  <c r="AD69" i="1"/>
  <c r="AD70" i="1"/>
  <c r="AD71" i="1"/>
  <c r="AD72" i="1"/>
  <c r="AD73" i="1"/>
  <c r="AD74" i="1"/>
  <c r="AD75" i="1"/>
  <c r="AD76" i="1"/>
  <c r="AD77" i="1"/>
  <c r="AD78" i="1"/>
  <c r="AD79" i="1"/>
  <c r="AD80" i="1"/>
  <c r="AD81" i="1"/>
  <c r="AD82" i="1"/>
  <c r="AD83" i="1"/>
  <c r="AD84" i="1"/>
  <c r="AD85" i="1"/>
  <c r="AD86" i="1"/>
  <c r="AD87" i="1"/>
  <c r="AD88" i="1"/>
  <c r="AD89" i="1"/>
  <c r="AD90" i="1"/>
  <c r="AD91" i="1"/>
  <c r="AD92" i="1"/>
  <c r="AD93" i="1"/>
  <c r="AD94" i="1"/>
  <c r="AD95" i="1"/>
  <c r="AD96" i="1"/>
  <c r="AD97" i="1"/>
  <c r="AD98" i="1"/>
  <c r="AD99" i="1"/>
  <c r="AD100" i="1"/>
  <c r="AD101" i="1"/>
  <c r="AD102" i="1"/>
  <c r="AD103" i="1"/>
  <c r="AD104" i="1"/>
  <c r="AD105" i="1"/>
  <c r="AD106" i="1"/>
  <c r="AD107" i="1"/>
  <c r="AD108" i="1"/>
  <c r="AD109" i="1"/>
  <c r="AD110" i="1"/>
  <c r="AD111" i="1"/>
  <c r="AD112" i="1"/>
  <c r="AD113" i="1"/>
  <c r="AD114" i="1"/>
  <c r="AD115" i="1"/>
  <c r="AD116" i="1"/>
  <c r="AD117" i="1"/>
  <c r="AD118" i="1"/>
  <c r="AD119" i="1"/>
  <c r="AD120" i="1"/>
  <c r="AD121" i="1"/>
  <c r="AD122" i="1"/>
  <c r="AD123" i="1"/>
  <c r="AD124" i="1"/>
  <c r="AD125" i="1"/>
  <c r="AD126" i="1"/>
  <c r="AD127" i="1"/>
  <c r="AD128" i="1"/>
  <c r="AD129" i="1"/>
  <c r="AD130" i="1"/>
  <c r="AD131" i="1"/>
  <c r="AD132" i="1"/>
  <c r="AD133" i="1"/>
  <c r="AD134" i="1"/>
  <c r="AD135" i="1"/>
  <c r="AD136" i="1"/>
  <c r="AD137" i="1"/>
  <c r="AD138" i="1"/>
  <c r="AD139" i="1"/>
  <c r="AD140" i="1"/>
  <c r="AD141" i="1"/>
  <c r="AD142" i="1"/>
  <c r="AD143" i="1"/>
  <c r="AD144" i="1"/>
  <c r="AD145" i="1"/>
  <c r="AD146" i="1"/>
  <c r="AD147" i="1"/>
  <c r="AD148" i="1"/>
  <c r="AD149" i="1"/>
  <c r="AD150" i="1"/>
  <c r="AD151" i="1"/>
  <c r="AD152" i="1"/>
  <c r="AD153" i="1"/>
  <c r="AD154" i="1"/>
  <c r="AD155" i="1"/>
  <c r="AD156" i="1"/>
  <c r="AD157" i="1"/>
  <c r="AD158" i="1"/>
  <c r="AD159" i="1"/>
  <c r="AD160" i="1"/>
  <c r="AD161" i="1"/>
  <c r="AD162" i="1"/>
  <c r="AD163" i="1"/>
  <c r="AD164" i="1"/>
  <c r="AD165" i="1"/>
  <c r="AD166" i="1"/>
  <c r="AD167" i="1"/>
  <c r="AD168" i="1"/>
  <c r="AD169" i="1"/>
  <c r="AD170" i="1"/>
  <c r="AD171" i="1"/>
  <c r="AD172" i="1"/>
  <c r="AD173" i="1"/>
  <c r="AD174" i="1"/>
  <c r="AD175" i="1"/>
  <c r="AD176" i="1"/>
  <c r="AD177" i="1"/>
  <c r="AD178" i="1"/>
  <c r="AD179" i="1"/>
  <c r="AD180" i="1"/>
  <c r="AD181" i="1"/>
  <c r="AD182" i="1"/>
  <c r="AD183" i="1"/>
  <c r="AD184" i="1"/>
  <c r="AD185" i="1"/>
  <c r="AD186" i="1"/>
  <c r="AD187" i="1"/>
  <c r="AD188" i="1"/>
  <c r="AD189" i="1"/>
  <c r="AD190" i="1"/>
  <c r="AD191" i="1"/>
  <c r="AD192" i="1"/>
  <c r="AD193" i="1"/>
  <c r="AD194" i="1"/>
  <c r="AD195" i="1"/>
  <c r="AD196" i="1"/>
  <c r="AD197" i="1"/>
  <c r="AD198" i="1"/>
  <c r="AD199" i="1"/>
  <c r="AD200" i="1"/>
  <c r="AD201" i="1"/>
  <c r="AD202" i="1"/>
  <c r="AD203" i="1"/>
  <c r="AD204" i="1"/>
  <c r="AD205" i="1"/>
  <c r="AD206" i="1"/>
  <c r="AD207" i="1"/>
  <c r="AD208" i="1"/>
  <c r="AD209" i="1"/>
  <c r="AD210" i="1"/>
  <c r="AD211" i="1"/>
  <c r="AD212" i="1"/>
  <c r="AD213" i="1"/>
  <c r="AD214" i="1"/>
  <c r="AD215" i="1"/>
  <c r="AD216" i="1"/>
  <c r="AD217" i="1"/>
  <c r="AD218" i="1"/>
  <c r="AD219" i="1"/>
  <c r="AD220" i="1"/>
  <c r="AD221" i="1"/>
  <c r="AD222" i="1"/>
  <c r="AD223" i="1"/>
  <c r="AD224" i="1"/>
  <c r="AD225" i="1"/>
  <c r="AD226" i="1"/>
  <c r="AD227" i="1"/>
  <c r="AD228" i="1"/>
  <c r="AD229" i="1"/>
  <c r="AD230" i="1"/>
  <c r="AD231" i="1"/>
  <c r="AD232" i="1"/>
  <c r="AD233" i="1"/>
  <c r="AD234" i="1"/>
  <c r="AD235" i="1"/>
  <c r="AD236" i="1"/>
  <c r="AD237" i="1"/>
  <c r="AD238" i="1"/>
  <c r="AD239" i="1"/>
  <c r="AD240" i="1"/>
  <c r="AD241" i="1"/>
  <c r="AD242" i="1"/>
  <c r="AD243" i="1"/>
  <c r="AD244" i="1"/>
  <c r="AD245" i="1"/>
  <c r="AD246" i="1"/>
  <c r="AD247" i="1"/>
  <c r="AD248" i="1"/>
  <c r="AD249" i="1"/>
  <c r="AD250" i="1"/>
  <c r="AD251" i="1"/>
  <c r="AD252" i="1"/>
  <c r="AD253" i="1"/>
  <c r="AD254" i="1"/>
  <c r="AD255" i="1"/>
  <c r="AD256" i="1"/>
  <c r="AD257" i="1"/>
  <c r="AD258" i="1"/>
  <c r="AD259" i="1"/>
  <c r="AD260" i="1"/>
  <c r="AD261" i="1"/>
  <c r="AD262" i="1"/>
  <c r="AD263" i="1"/>
  <c r="AD264" i="1"/>
  <c r="AD265" i="1"/>
  <c r="AD266" i="1"/>
  <c r="AD267" i="1"/>
  <c r="AD268" i="1"/>
  <c r="AD269" i="1"/>
  <c r="AD270" i="1"/>
  <c r="AD271" i="1"/>
  <c r="AD272" i="1"/>
  <c r="AD273" i="1"/>
  <c r="AD274" i="1"/>
  <c r="AD275" i="1"/>
  <c r="AD276" i="1"/>
  <c r="AD277" i="1"/>
  <c r="AD278" i="1"/>
  <c r="AD279" i="1"/>
  <c r="AD280" i="1"/>
  <c r="AD281" i="1"/>
  <c r="AD282" i="1"/>
  <c r="AD283" i="1"/>
  <c r="AD284" i="1"/>
  <c r="AD285" i="1"/>
  <c r="AD286" i="1"/>
  <c r="AD287" i="1"/>
  <c r="AD288" i="1"/>
  <c r="AD289" i="1"/>
  <c r="AD290" i="1"/>
  <c r="AD291" i="1"/>
  <c r="AD292" i="1"/>
  <c r="AD293" i="1"/>
  <c r="AD294" i="1"/>
  <c r="AD295" i="1"/>
  <c r="AD296" i="1"/>
  <c r="AD297" i="1"/>
  <c r="AD298" i="1"/>
  <c r="AD299" i="1"/>
  <c r="AD300" i="1"/>
  <c r="AD301" i="1"/>
  <c r="AD302" i="1"/>
  <c r="AD303" i="1"/>
  <c r="AD304" i="1"/>
  <c r="AD305" i="1"/>
  <c r="AD306" i="1"/>
  <c r="AD307" i="1"/>
  <c r="AD308" i="1"/>
  <c r="AD309" i="1"/>
  <c r="AD310" i="1"/>
  <c r="AD311" i="1"/>
  <c r="AD312" i="1"/>
  <c r="AD313" i="1"/>
  <c r="AD314" i="1"/>
  <c r="AD315" i="1"/>
  <c r="AD316" i="1"/>
  <c r="AD317" i="1"/>
  <c r="AD318" i="1"/>
  <c r="AD319" i="1"/>
  <c r="AD320" i="1"/>
  <c r="AD321" i="1"/>
  <c r="AD322" i="1"/>
  <c r="AD323" i="1"/>
  <c r="AD324" i="1"/>
  <c r="AD325" i="1"/>
  <c r="AD326" i="1"/>
  <c r="AD327" i="1"/>
  <c r="AD328" i="1"/>
  <c r="AD329" i="1"/>
  <c r="AD330" i="1"/>
  <c r="AD331" i="1"/>
  <c r="AD332" i="1"/>
  <c r="AD333" i="1"/>
  <c r="AD334" i="1"/>
  <c r="AD335" i="1"/>
  <c r="AD336" i="1"/>
  <c r="AD337" i="1"/>
  <c r="AD338" i="1"/>
  <c r="AD339" i="1"/>
  <c r="AD340" i="1"/>
  <c r="AD341" i="1"/>
  <c r="AD342" i="1"/>
  <c r="AD343" i="1"/>
  <c r="AD344" i="1"/>
  <c r="AD345" i="1"/>
  <c r="AD346" i="1"/>
  <c r="AD347" i="1"/>
  <c r="AD348" i="1"/>
  <c r="AD349" i="1"/>
  <c r="AD350" i="1"/>
  <c r="AD351" i="1"/>
  <c r="AD352" i="1"/>
  <c r="AD353" i="1"/>
  <c r="AD354" i="1"/>
  <c r="AD355" i="1"/>
  <c r="AD356" i="1"/>
  <c r="AD357" i="1"/>
  <c r="AD358" i="1"/>
  <c r="AD359" i="1"/>
  <c r="AD360" i="1"/>
  <c r="AD361" i="1"/>
  <c r="AD362" i="1"/>
  <c r="AD363" i="1"/>
  <c r="AD364" i="1"/>
  <c r="AD365" i="1"/>
  <c r="AD366" i="1"/>
  <c r="AD367" i="1"/>
  <c r="AD368" i="1"/>
  <c r="AD369" i="1"/>
  <c r="AD370" i="1"/>
  <c r="AD371" i="1"/>
  <c r="AD372" i="1"/>
  <c r="AD373" i="1"/>
  <c r="AD374" i="1"/>
  <c r="AD375" i="1"/>
  <c r="AD376" i="1"/>
  <c r="AD377" i="1"/>
  <c r="AD378" i="1"/>
  <c r="AD379" i="1"/>
  <c r="AD380" i="1"/>
  <c r="AD381" i="1"/>
  <c r="AD382" i="1"/>
  <c r="AD383" i="1"/>
  <c r="AD384" i="1"/>
  <c r="AD385" i="1"/>
  <c r="AD386" i="1"/>
  <c r="AD387" i="1"/>
  <c r="AD388" i="1"/>
  <c r="AD389" i="1"/>
  <c r="AD390" i="1"/>
  <c r="AD391" i="1"/>
  <c r="AD392" i="1"/>
  <c r="AD393" i="1"/>
  <c r="AD394" i="1"/>
  <c r="AD395" i="1"/>
  <c r="AD396" i="1"/>
  <c r="AD397" i="1"/>
  <c r="AD398" i="1"/>
  <c r="AD399" i="1"/>
  <c r="AD400" i="1"/>
  <c r="AD401" i="1"/>
  <c r="AD402" i="1"/>
  <c r="AD403" i="1"/>
  <c r="AD404" i="1"/>
  <c r="AD405" i="1"/>
  <c r="AD406" i="1"/>
  <c r="AD407" i="1"/>
  <c r="AD408" i="1"/>
  <c r="AD409" i="1"/>
  <c r="AD410" i="1"/>
  <c r="AD411" i="1"/>
  <c r="AD412" i="1"/>
  <c r="AD413" i="1"/>
  <c r="AD414" i="1"/>
  <c r="AD415" i="1"/>
  <c r="AD416" i="1"/>
  <c r="AD417" i="1"/>
  <c r="AD418" i="1"/>
  <c r="AD419" i="1"/>
  <c r="AD420" i="1"/>
  <c r="AD421" i="1"/>
  <c r="AD422" i="1"/>
  <c r="AD423" i="1"/>
  <c r="AD424" i="1"/>
  <c r="AD425" i="1"/>
  <c r="AD426" i="1"/>
  <c r="AD427" i="1"/>
  <c r="AD428" i="1"/>
  <c r="AD429" i="1"/>
  <c r="AD430" i="1"/>
  <c r="AD431" i="1"/>
  <c r="AD432" i="1"/>
  <c r="AD433" i="1"/>
  <c r="AD434" i="1"/>
  <c r="AD435" i="1"/>
  <c r="AD436" i="1"/>
  <c r="AD437" i="1"/>
  <c r="AD438" i="1"/>
  <c r="AD439" i="1"/>
  <c r="AD440" i="1"/>
  <c r="AD441" i="1"/>
  <c r="AD442" i="1"/>
  <c r="AD443" i="1"/>
  <c r="AD444" i="1"/>
  <c r="AD445" i="1"/>
  <c r="AD446" i="1"/>
  <c r="AD447" i="1"/>
  <c r="AD448" i="1"/>
  <c r="AD449" i="1"/>
  <c r="AD450" i="1"/>
  <c r="AD451" i="1"/>
  <c r="AD452" i="1"/>
  <c r="AD453" i="1"/>
  <c r="AD454" i="1"/>
  <c r="AD455" i="1"/>
  <c r="AD456" i="1"/>
  <c r="AD457" i="1"/>
  <c r="AD458" i="1"/>
  <c r="AD459" i="1"/>
  <c r="AD460" i="1"/>
  <c r="AD461" i="1"/>
  <c r="AD462" i="1"/>
  <c r="AD463" i="1"/>
  <c r="AD464" i="1"/>
  <c r="AD465" i="1"/>
  <c r="AD466" i="1"/>
  <c r="AD467" i="1"/>
  <c r="AD468" i="1"/>
  <c r="AD469" i="1"/>
  <c r="AD470" i="1"/>
  <c r="AD471" i="1"/>
  <c r="AD472" i="1"/>
  <c r="AD473" i="1"/>
  <c r="AD474" i="1"/>
  <c r="AD475" i="1"/>
  <c r="AD476" i="1"/>
  <c r="AD477" i="1"/>
  <c r="AD478" i="1"/>
  <c r="AD479" i="1"/>
  <c r="AD480" i="1"/>
  <c r="AD481" i="1"/>
  <c r="AD482" i="1"/>
  <c r="AD483" i="1"/>
  <c r="AD484" i="1"/>
  <c r="AD485" i="1"/>
  <c r="AD486" i="1"/>
  <c r="AD487" i="1"/>
  <c r="AD488" i="1"/>
  <c r="AD489" i="1"/>
  <c r="AD490" i="1"/>
  <c r="AD491" i="1"/>
  <c r="AD492" i="1"/>
  <c r="AD493" i="1"/>
  <c r="AD494" i="1"/>
  <c r="AD495" i="1"/>
  <c r="AD496" i="1"/>
  <c r="AD497" i="1"/>
  <c r="AD498" i="1"/>
  <c r="AD499" i="1"/>
  <c r="AD500" i="1"/>
  <c r="AD501" i="1"/>
  <c r="AD502" i="1"/>
  <c r="AD503" i="1"/>
  <c r="AD504" i="1"/>
  <c r="AD505" i="1"/>
  <c r="AD506" i="1"/>
  <c r="AD507" i="1"/>
  <c r="AD508" i="1"/>
  <c r="AD509" i="1"/>
  <c r="AD510" i="1"/>
  <c r="AD511" i="1"/>
  <c r="AD512" i="1"/>
  <c r="AD513" i="1"/>
  <c r="AD514" i="1"/>
  <c r="AD515" i="1"/>
  <c r="AD516" i="1"/>
  <c r="AD517" i="1"/>
  <c r="AD518" i="1"/>
  <c r="AD519" i="1"/>
  <c r="AD520" i="1"/>
  <c r="AD521" i="1"/>
  <c r="AD522" i="1"/>
  <c r="AD523" i="1"/>
  <c r="AD524" i="1"/>
  <c r="AD525" i="1"/>
  <c r="AD526" i="1"/>
  <c r="AD527" i="1"/>
  <c r="AD528" i="1"/>
  <c r="AD529" i="1"/>
  <c r="AD530" i="1"/>
  <c r="AD531" i="1"/>
  <c r="AD532" i="1"/>
  <c r="AD533" i="1"/>
  <c r="AD534" i="1"/>
  <c r="AD535" i="1"/>
  <c r="AD536" i="1"/>
  <c r="AD537" i="1"/>
  <c r="AD538" i="1"/>
  <c r="AD539" i="1"/>
  <c r="AD540" i="1"/>
  <c r="AD541" i="1"/>
  <c r="AD542" i="1"/>
  <c r="AD543" i="1"/>
  <c r="AD544" i="1"/>
  <c r="AD545" i="1"/>
  <c r="AD546" i="1"/>
  <c r="AD547" i="1"/>
  <c r="AD548" i="1"/>
  <c r="AD549" i="1"/>
  <c r="AD550" i="1"/>
  <c r="AD551" i="1"/>
  <c r="AD552" i="1"/>
  <c r="AD553" i="1"/>
  <c r="AD554" i="1"/>
  <c r="AD555" i="1"/>
  <c r="AD556" i="1"/>
  <c r="AD557" i="1"/>
  <c r="AD558" i="1"/>
  <c r="AD559" i="1"/>
  <c r="AD560" i="1"/>
  <c r="AD561" i="1"/>
  <c r="AD562" i="1"/>
  <c r="AD563" i="1"/>
  <c r="AD564" i="1"/>
  <c r="AD565" i="1"/>
  <c r="AD566" i="1"/>
  <c r="AD567" i="1"/>
  <c r="AD568" i="1"/>
  <c r="AD569" i="1"/>
  <c r="AD570" i="1"/>
  <c r="AD571" i="1"/>
  <c r="AD572" i="1"/>
  <c r="AD573" i="1"/>
  <c r="AD574" i="1"/>
  <c r="AD575" i="1"/>
  <c r="AD576" i="1"/>
  <c r="AD577" i="1"/>
  <c r="AD578" i="1"/>
  <c r="AD579" i="1"/>
  <c r="AD580" i="1"/>
  <c r="AD581" i="1"/>
  <c r="AD582" i="1"/>
  <c r="AD583" i="1"/>
  <c r="AD584" i="1"/>
  <c r="AD585" i="1"/>
  <c r="AD586" i="1"/>
  <c r="AD587" i="1"/>
  <c r="AD588" i="1"/>
  <c r="AD589" i="1"/>
  <c r="AD590" i="1"/>
  <c r="AD591" i="1"/>
  <c r="AD592" i="1"/>
  <c r="AD593" i="1"/>
  <c r="AD594" i="1"/>
  <c r="AD595" i="1"/>
  <c r="AD596" i="1"/>
  <c r="AD597" i="1"/>
  <c r="AD598" i="1"/>
  <c r="AD599" i="1"/>
  <c r="AD600" i="1"/>
  <c r="AD601" i="1"/>
  <c r="AD602" i="1"/>
  <c r="AD603" i="1"/>
  <c r="AD604" i="1"/>
  <c r="AD605" i="1"/>
  <c r="AD606" i="1"/>
  <c r="AD607" i="1"/>
  <c r="AD608" i="1"/>
  <c r="AD609" i="1"/>
  <c r="AD610" i="1"/>
  <c r="AD611" i="1"/>
  <c r="AD612" i="1"/>
  <c r="AD613" i="1"/>
  <c r="AD614" i="1"/>
  <c r="AD615" i="1"/>
  <c r="AD616" i="1"/>
  <c r="AD617" i="1"/>
  <c r="AD618" i="1"/>
  <c r="AD619" i="1"/>
  <c r="AD620" i="1"/>
  <c r="AD621" i="1"/>
  <c r="AD622" i="1"/>
  <c r="AD623" i="1"/>
  <c r="AD624" i="1"/>
  <c r="AD625" i="1"/>
  <c r="AD626" i="1"/>
  <c r="AD627" i="1"/>
  <c r="AD628" i="1"/>
  <c r="AD629" i="1"/>
  <c r="AD630" i="1"/>
  <c r="AD631" i="1"/>
  <c r="AD632" i="1"/>
  <c r="AD633" i="1"/>
  <c r="AD634" i="1"/>
  <c r="AD635" i="1"/>
  <c r="AD636" i="1"/>
  <c r="AD637" i="1"/>
  <c r="AD638" i="1"/>
  <c r="AD639" i="1"/>
  <c r="AD640" i="1"/>
  <c r="AD641" i="1"/>
  <c r="AD642" i="1"/>
  <c r="AD643" i="1"/>
  <c r="AD644" i="1"/>
  <c r="AD645" i="1"/>
  <c r="AD646" i="1"/>
  <c r="AD647" i="1"/>
  <c r="AD648" i="1"/>
  <c r="AD649" i="1"/>
  <c r="AD650" i="1"/>
  <c r="AD651" i="1"/>
  <c r="AD652" i="1"/>
  <c r="AD653" i="1"/>
  <c r="AD654" i="1"/>
  <c r="AD655" i="1"/>
  <c r="AD656" i="1"/>
  <c r="AD657" i="1"/>
  <c r="AD658" i="1"/>
  <c r="AD659" i="1"/>
  <c r="AD660" i="1"/>
  <c r="AD661" i="1"/>
  <c r="AD662" i="1"/>
  <c r="AD663" i="1"/>
  <c r="AD664" i="1"/>
  <c r="AD665" i="1"/>
  <c r="AD666" i="1"/>
  <c r="AD667" i="1"/>
  <c r="AD668" i="1"/>
  <c r="AD669" i="1"/>
  <c r="AD670" i="1"/>
  <c r="AD671" i="1"/>
  <c r="AD672" i="1"/>
  <c r="AD673" i="1"/>
  <c r="AD674" i="1"/>
  <c r="AD675" i="1"/>
  <c r="AD676" i="1"/>
  <c r="AD677" i="1"/>
  <c r="AD678" i="1"/>
  <c r="AD679" i="1"/>
  <c r="AD680" i="1"/>
  <c r="AD681" i="1"/>
  <c r="AD682" i="1"/>
  <c r="AD683" i="1"/>
  <c r="AD684" i="1"/>
  <c r="AD685" i="1"/>
  <c r="AD686" i="1"/>
  <c r="AD687" i="1"/>
  <c r="AD688" i="1"/>
  <c r="AD689" i="1"/>
  <c r="AD690" i="1"/>
  <c r="AD691" i="1"/>
  <c r="AD692" i="1"/>
  <c r="AD693" i="1"/>
  <c r="AD694" i="1"/>
  <c r="AD695" i="1"/>
  <c r="AD696" i="1"/>
  <c r="AD697" i="1"/>
  <c r="AD698" i="1"/>
  <c r="AD699" i="1"/>
  <c r="AD700" i="1"/>
  <c r="AD701" i="1"/>
  <c r="AD702" i="1"/>
  <c r="AD703" i="1"/>
  <c r="AD704" i="1"/>
  <c r="AD705" i="1"/>
  <c r="AD706" i="1"/>
  <c r="AD707" i="1"/>
  <c r="AD708" i="1"/>
  <c r="AD709" i="1"/>
  <c r="AD710" i="1"/>
  <c r="AD711" i="1"/>
  <c r="AD712" i="1"/>
  <c r="AD713" i="1"/>
  <c r="AD714" i="1"/>
  <c r="AD715" i="1"/>
  <c r="AD716" i="1"/>
  <c r="AD717" i="1"/>
  <c r="AD718" i="1"/>
  <c r="AD719" i="1"/>
  <c r="AD720" i="1"/>
  <c r="AD721" i="1"/>
  <c r="AD722" i="1"/>
  <c r="AD723" i="1"/>
  <c r="AD724" i="1"/>
  <c r="AD725" i="1"/>
  <c r="AD726" i="1"/>
  <c r="AD727" i="1"/>
  <c r="AD728" i="1"/>
  <c r="AD729" i="1"/>
  <c r="AD730" i="1"/>
  <c r="AD731" i="1"/>
  <c r="AD732" i="1"/>
  <c r="AD733" i="1"/>
  <c r="AD734" i="1"/>
  <c r="AD735" i="1"/>
  <c r="AD736" i="1"/>
  <c r="AD737" i="1"/>
  <c r="AD738" i="1"/>
  <c r="AD739" i="1"/>
  <c r="AD740" i="1"/>
  <c r="AD741" i="1"/>
  <c r="AD742" i="1"/>
  <c r="AD743" i="1"/>
  <c r="AD744" i="1"/>
  <c r="AD745" i="1"/>
  <c r="AD746" i="1"/>
  <c r="AD747" i="1"/>
  <c r="AD748" i="1"/>
  <c r="AD749" i="1"/>
  <c r="AD750" i="1"/>
  <c r="AD751" i="1"/>
  <c r="AD752" i="1"/>
  <c r="AD753" i="1"/>
  <c r="AD754" i="1"/>
  <c r="AD755" i="1"/>
  <c r="AD756" i="1"/>
  <c r="AD757" i="1"/>
  <c r="AD758" i="1"/>
  <c r="AD759" i="1"/>
  <c r="AD760" i="1"/>
  <c r="AD761" i="1"/>
  <c r="AD762" i="1"/>
  <c r="AD763" i="1"/>
  <c r="AD764" i="1"/>
  <c r="AD765" i="1"/>
  <c r="AD766" i="1"/>
  <c r="AD767" i="1"/>
  <c r="AD768" i="1"/>
  <c r="AD769" i="1"/>
  <c r="AD770" i="1"/>
  <c r="AD771" i="1"/>
  <c r="AD772" i="1"/>
  <c r="AD773" i="1"/>
  <c r="AD774" i="1"/>
  <c r="AD775" i="1"/>
  <c r="AD776" i="1"/>
  <c r="AD777" i="1"/>
  <c r="AD778" i="1"/>
  <c r="AD779" i="1"/>
  <c r="AD780" i="1"/>
  <c r="AD781" i="1"/>
  <c r="AD782" i="1"/>
  <c r="AD783" i="1"/>
  <c r="AD784" i="1"/>
  <c r="AD785" i="1"/>
  <c r="AD786" i="1"/>
  <c r="AD787" i="1"/>
  <c r="AD788" i="1"/>
  <c r="AD789" i="1"/>
  <c r="AD790" i="1"/>
  <c r="AD791" i="1"/>
  <c r="AD792" i="1"/>
  <c r="AD793" i="1"/>
  <c r="AD794" i="1"/>
  <c r="AD795" i="1"/>
  <c r="AD796" i="1"/>
  <c r="AD797" i="1"/>
  <c r="AD798" i="1"/>
  <c r="AD799" i="1"/>
  <c r="AD800" i="1"/>
  <c r="AD801" i="1"/>
  <c r="AD802" i="1"/>
  <c r="AD803" i="1"/>
  <c r="AD804" i="1"/>
  <c r="AD805" i="1"/>
  <c r="AD806" i="1"/>
  <c r="AD807" i="1"/>
  <c r="AD808" i="1"/>
  <c r="AD809" i="1"/>
  <c r="AD810" i="1"/>
  <c r="AD811" i="1"/>
  <c r="AD812" i="1"/>
  <c r="AD813" i="1"/>
  <c r="AD814" i="1"/>
  <c r="AD815" i="1"/>
  <c r="AD816" i="1"/>
  <c r="AD817" i="1"/>
  <c r="AD818" i="1"/>
  <c r="AD819" i="1"/>
  <c r="AD820" i="1"/>
  <c r="AD821" i="1"/>
  <c r="AD822" i="1"/>
  <c r="AD823" i="1"/>
  <c r="AD824" i="1"/>
  <c r="AD825" i="1"/>
  <c r="AD826" i="1"/>
  <c r="AD827" i="1"/>
  <c r="AD828" i="1"/>
  <c r="AD829" i="1"/>
  <c r="AD830" i="1"/>
  <c r="AD831" i="1"/>
  <c r="AD832" i="1"/>
  <c r="AD833" i="1"/>
  <c r="AD834" i="1"/>
  <c r="AD835" i="1"/>
  <c r="AD836" i="1"/>
  <c r="AD837" i="1"/>
  <c r="AD838" i="1"/>
  <c r="AD839" i="1"/>
  <c r="AD840" i="1"/>
  <c r="AD841" i="1"/>
  <c r="AD842" i="1"/>
  <c r="AD843" i="1"/>
  <c r="AD844" i="1"/>
  <c r="AD845" i="1"/>
  <c r="AD846" i="1"/>
  <c r="AD847" i="1"/>
  <c r="AD848" i="1"/>
  <c r="AD849" i="1"/>
  <c r="AD850" i="1"/>
  <c r="AD851" i="1"/>
  <c r="AD852" i="1"/>
  <c r="AD853" i="1"/>
  <c r="AD854" i="1"/>
  <c r="AD855" i="1"/>
  <c r="AD856" i="1"/>
  <c r="AD857" i="1"/>
  <c r="AD858" i="1"/>
  <c r="AD859" i="1"/>
  <c r="AD860" i="1"/>
  <c r="AD861" i="1"/>
  <c r="AD862" i="1"/>
  <c r="AD863" i="1"/>
  <c r="AD864" i="1"/>
  <c r="AD865" i="1"/>
  <c r="AD866" i="1"/>
  <c r="AD867" i="1"/>
  <c r="AD868" i="1"/>
  <c r="AD869" i="1"/>
  <c r="AD870" i="1"/>
  <c r="AD871" i="1"/>
  <c r="AD872" i="1"/>
  <c r="AD873" i="1"/>
  <c r="AD874" i="1"/>
  <c r="AD875" i="1"/>
  <c r="AD876" i="1"/>
  <c r="AD877" i="1"/>
  <c r="AD878" i="1"/>
  <c r="AD879" i="1"/>
  <c r="AD880" i="1"/>
  <c r="AD881" i="1"/>
  <c r="AD882" i="1"/>
  <c r="AD883" i="1"/>
  <c r="AD884" i="1"/>
  <c r="AD885" i="1"/>
  <c r="AD886" i="1"/>
  <c r="AD887" i="1"/>
  <c r="AD888" i="1"/>
  <c r="AD889" i="1"/>
  <c r="AD890" i="1"/>
  <c r="AD891" i="1"/>
  <c r="AD892" i="1"/>
  <c r="AD893" i="1"/>
  <c r="AD894" i="1"/>
  <c r="AD895" i="1"/>
  <c r="AD896" i="1"/>
  <c r="AD897" i="1"/>
  <c r="AD898" i="1"/>
  <c r="AD899" i="1"/>
  <c r="AD900" i="1"/>
  <c r="AD901" i="1"/>
  <c r="AD902" i="1"/>
  <c r="AD903" i="1"/>
  <c r="AD904" i="1"/>
  <c r="AD905" i="1"/>
  <c r="AD906" i="1"/>
  <c r="AD907" i="1"/>
  <c r="AD908" i="1"/>
  <c r="AD909" i="1"/>
  <c r="AD910" i="1"/>
  <c r="AD911" i="1"/>
  <c r="AD912" i="1"/>
  <c r="AD913" i="1"/>
  <c r="AD914" i="1"/>
  <c r="AD915" i="1"/>
  <c r="AD916" i="1"/>
  <c r="AD917" i="1"/>
  <c r="AD918" i="1"/>
  <c r="AD919" i="1"/>
  <c r="AD920" i="1"/>
  <c r="AD921" i="1"/>
  <c r="AD922" i="1"/>
  <c r="AD923" i="1"/>
  <c r="AD924" i="1"/>
  <c r="AD925" i="1"/>
  <c r="AD926" i="1"/>
  <c r="AD927" i="1"/>
  <c r="AD928" i="1"/>
  <c r="AD929" i="1"/>
  <c r="AD930" i="1"/>
  <c r="AD931" i="1"/>
  <c r="AD932" i="1"/>
  <c r="AD933" i="1"/>
  <c r="AD934" i="1"/>
  <c r="AD935" i="1"/>
  <c r="AD936" i="1"/>
  <c r="AD937" i="1"/>
  <c r="AD938" i="1"/>
  <c r="AD939" i="1"/>
  <c r="AD940" i="1"/>
  <c r="AD941" i="1"/>
  <c r="AD942" i="1"/>
  <c r="AD943" i="1"/>
  <c r="AD944" i="1"/>
  <c r="AD945" i="1"/>
  <c r="AD946" i="1"/>
  <c r="AD947" i="1"/>
  <c r="AD948" i="1"/>
  <c r="AD949" i="1"/>
  <c r="AD950" i="1"/>
  <c r="AD951" i="1"/>
  <c r="AD952" i="1"/>
  <c r="AD953" i="1"/>
  <c r="AD954" i="1"/>
  <c r="AD955" i="1"/>
  <c r="AD956" i="1"/>
  <c r="AD957" i="1"/>
  <c r="AD958" i="1"/>
  <c r="AD959" i="1"/>
  <c r="AD960" i="1"/>
  <c r="AD961" i="1"/>
  <c r="AD962" i="1"/>
  <c r="AD963" i="1"/>
  <c r="AD964" i="1"/>
  <c r="AD965" i="1"/>
  <c r="AD966" i="1"/>
  <c r="AD967" i="1"/>
  <c r="AD968" i="1"/>
  <c r="AD969" i="1"/>
  <c r="AD970" i="1"/>
  <c r="AD971" i="1"/>
  <c r="AD972" i="1"/>
  <c r="AD973" i="1"/>
  <c r="AD974" i="1"/>
  <c r="AD975" i="1"/>
  <c r="AD976" i="1"/>
  <c r="AD977" i="1"/>
  <c r="AD978" i="1"/>
  <c r="AD979" i="1"/>
  <c r="AD980" i="1"/>
  <c r="AD981" i="1"/>
  <c r="AD982" i="1"/>
  <c r="AD983" i="1"/>
  <c r="AD984" i="1"/>
  <c r="AD985" i="1"/>
  <c r="AD986" i="1"/>
  <c r="AD987" i="1"/>
  <c r="AD988" i="1"/>
  <c r="AD989" i="1"/>
  <c r="AD990" i="1"/>
  <c r="AD991" i="1"/>
  <c r="AD992" i="1"/>
  <c r="AD993" i="1"/>
  <c r="AD994" i="1"/>
  <c r="AD995" i="1"/>
  <c r="AD996" i="1"/>
  <c r="AD997" i="1"/>
  <c r="AD998" i="1"/>
  <c r="AD999" i="1"/>
  <c r="AD1000" i="1"/>
  <c r="AD1001" i="1"/>
  <c r="AD1002" i="1"/>
  <c r="AD1003" i="1"/>
  <c r="AD1004" i="1"/>
  <c r="AD1005" i="1"/>
  <c r="AD1006" i="1"/>
  <c r="AD1007" i="1"/>
  <c r="AD1008" i="1"/>
  <c r="AD1009" i="1"/>
  <c r="AD1010" i="1"/>
  <c r="AD1011" i="1"/>
  <c r="AD1012" i="1"/>
  <c r="AD1013" i="1"/>
  <c r="AD1014" i="1"/>
  <c r="AD1015" i="1"/>
  <c r="AD1016" i="1"/>
  <c r="AD1017" i="1"/>
  <c r="AD1018" i="1"/>
  <c r="AD1019" i="1"/>
  <c r="AD1020" i="1"/>
  <c r="AD1021" i="1"/>
  <c r="AD1022" i="1"/>
  <c r="AD1023" i="1"/>
  <c r="AD1024" i="1"/>
  <c r="AD1025" i="1"/>
  <c r="AD1026" i="1"/>
  <c r="AD1027" i="1"/>
  <c r="AD1028" i="1"/>
  <c r="AD1029" i="1"/>
  <c r="AD1030" i="1"/>
  <c r="AD1031" i="1"/>
  <c r="AD1032" i="1"/>
  <c r="AD1033" i="1"/>
  <c r="AD1034" i="1"/>
  <c r="AD1035" i="1"/>
  <c r="AD1036" i="1"/>
  <c r="AD1037" i="1"/>
  <c r="AD1038" i="1"/>
  <c r="AD1039" i="1"/>
  <c r="AD1040" i="1"/>
  <c r="AD1041" i="1"/>
  <c r="AD1042" i="1"/>
  <c r="AD1043" i="1"/>
  <c r="AD1044" i="1"/>
  <c r="AD1045" i="1"/>
  <c r="AD1046" i="1"/>
  <c r="AD1047" i="1"/>
  <c r="AD1048" i="1"/>
  <c r="AD1049" i="1"/>
  <c r="AD1050" i="1"/>
  <c r="AD1051" i="1"/>
  <c r="AD1052" i="1"/>
  <c r="AD1053" i="1"/>
  <c r="AD1054" i="1"/>
  <c r="AD1055" i="1"/>
  <c r="AD1056" i="1"/>
  <c r="AD1057" i="1"/>
  <c r="AD1058" i="1"/>
  <c r="AD1059" i="1"/>
  <c r="AD1060" i="1"/>
  <c r="AD1061" i="1"/>
  <c r="AD1062" i="1"/>
  <c r="AD1063" i="1"/>
  <c r="AD1064" i="1"/>
  <c r="AD1065" i="1"/>
  <c r="AD1066" i="1"/>
  <c r="AD1067" i="1"/>
  <c r="AD1068" i="1"/>
  <c r="AD1069" i="1"/>
  <c r="AD1070" i="1"/>
  <c r="AD1071" i="1"/>
  <c r="AD1072" i="1"/>
  <c r="AD1073" i="1"/>
  <c r="AD1074" i="1"/>
  <c r="AD1075" i="1"/>
  <c r="AD1076" i="1"/>
  <c r="AD1077" i="1"/>
  <c r="AD1078" i="1"/>
  <c r="AD1079" i="1"/>
  <c r="AD1080" i="1"/>
  <c r="AD1081" i="1"/>
  <c r="AD1082" i="1"/>
  <c r="AD1083" i="1"/>
  <c r="AD1084" i="1"/>
  <c r="AD1085" i="1"/>
  <c r="AD1086" i="1"/>
  <c r="AD1087" i="1"/>
  <c r="AD1088" i="1"/>
  <c r="AD1089" i="1"/>
  <c r="AD1090" i="1"/>
  <c r="AD1091" i="1"/>
  <c r="AD1092" i="1"/>
  <c r="AD1093" i="1"/>
  <c r="AD1094" i="1"/>
  <c r="AD1095" i="1"/>
  <c r="AD1096" i="1"/>
  <c r="AD1097" i="1"/>
  <c r="AD1098" i="1"/>
  <c r="AD1099" i="1"/>
  <c r="AD1100" i="1"/>
  <c r="AD1101" i="1"/>
  <c r="AD1102" i="1"/>
  <c r="AD1103" i="1"/>
  <c r="AD1104" i="1"/>
  <c r="AD1105" i="1"/>
  <c r="AD1106" i="1"/>
  <c r="AD1107" i="1"/>
  <c r="AD1108" i="1"/>
  <c r="AD1109" i="1"/>
  <c r="AD1110" i="1"/>
  <c r="AD1111" i="1"/>
  <c r="AD1112" i="1"/>
  <c r="AD1113" i="1"/>
  <c r="AD1114" i="1"/>
  <c r="AD1115" i="1"/>
  <c r="AD1116" i="1"/>
  <c r="AD1117" i="1"/>
  <c r="AD1118" i="1"/>
  <c r="AD1119" i="1"/>
  <c r="AD1120" i="1"/>
  <c r="AD1121" i="1"/>
  <c r="AD1122" i="1"/>
  <c r="AD1123" i="1"/>
  <c r="AD1124" i="1"/>
  <c r="AD1125" i="1"/>
  <c r="AD1126" i="1"/>
  <c r="AD1127" i="1"/>
  <c r="AD1128" i="1"/>
  <c r="AD1129" i="1"/>
  <c r="AD1130" i="1"/>
  <c r="AD1131" i="1"/>
  <c r="AD1132" i="1"/>
  <c r="AD1133" i="1"/>
  <c r="AD1134" i="1"/>
  <c r="AD1135" i="1"/>
  <c r="AD1136" i="1"/>
  <c r="AD1137" i="1"/>
  <c r="AD1138" i="1"/>
  <c r="AD1139" i="1"/>
  <c r="AD1140" i="1"/>
  <c r="AD1141" i="1"/>
  <c r="AD1142" i="1"/>
  <c r="AD1143" i="1"/>
  <c r="AD1144" i="1"/>
  <c r="AD1145" i="1"/>
  <c r="AD1146" i="1"/>
  <c r="AD1147" i="1"/>
  <c r="AD1148" i="1"/>
  <c r="AD1149" i="1"/>
  <c r="AD1150" i="1"/>
  <c r="AD1151" i="1"/>
  <c r="AD1152" i="1"/>
  <c r="AD1153" i="1"/>
  <c r="AD1154" i="1"/>
  <c r="AD1155" i="1"/>
  <c r="AD1156" i="1"/>
  <c r="AD1157" i="1"/>
  <c r="AD1158" i="1"/>
  <c r="AD1159" i="1"/>
  <c r="AD1160" i="1"/>
  <c r="AD1161" i="1"/>
  <c r="AD1162" i="1"/>
  <c r="AD1163" i="1"/>
  <c r="AD1164" i="1"/>
  <c r="AD1165" i="1"/>
  <c r="AD1166" i="1"/>
  <c r="AD1167" i="1"/>
  <c r="AD1168" i="1"/>
  <c r="AD1169" i="1"/>
  <c r="AD1170" i="1"/>
  <c r="AD1171" i="1"/>
  <c r="AD1172" i="1"/>
  <c r="AD1173" i="1"/>
  <c r="AD1174" i="1"/>
  <c r="AD1175" i="1"/>
  <c r="AD1176" i="1"/>
  <c r="AD1177" i="1"/>
  <c r="AD1178" i="1"/>
  <c r="AD1179" i="1"/>
  <c r="AD1180" i="1"/>
  <c r="AD1181" i="1"/>
  <c r="AD1182" i="1"/>
  <c r="AD1183" i="1"/>
  <c r="AD1184" i="1"/>
  <c r="AD1185" i="1"/>
  <c r="AD1186" i="1"/>
  <c r="AD1187" i="1"/>
  <c r="AD1188" i="1"/>
  <c r="AD1189" i="1"/>
  <c r="AD1190" i="1"/>
  <c r="AD1191" i="1"/>
  <c r="AD1192" i="1"/>
  <c r="AD1193" i="1"/>
  <c r="AD1194" i="1"/>
  <c r="AD1195" i="1"/>
  <c r="AD1196" i="1"/>
  <c r="AD1197" i="1"/>
  <c r="AD1198" i="1"/>
  <c r="AD1199" i="1"/>
  <c r="AD1200" i="1"/>
  <c r="AD1201" i="1"/>
  <c r="AD1202" i="1"/>
  <c r="AD1203" i="1"/>
  <c r="AD1204" i="1"/>
  <c r="AD1205" i="1"/>
  <c r="AD1206" i="1"/>
  <c r="AD1207" i="1"/>
  <c r="AD1208" i="1"/>
  <c r="AD1209" i="1"/>
  <c r="AD1210" i="1"/>
  <c r="AD1211" i="1"/>
  <c r="AD1212" i="1"/>
  <c r="AD1213" i="1"/>
  <c r="AD1214" i="1"/>
  <c r="AD1215" i="1"/>
  <c r="AD1216" i="1"/>
  <c r="AD1217" i="1"/>
  <c r="AD1218" i="1"/>
  <c r="AD1219" i="1"/>
  <c r="AD1220" i="1"/>
  <c r="AD1221" i="1"/>
  <c r="AD1222" i="1"/>
  <c r="AD1223" i="1"/>
  <c r="AD1224" i="1"/>
  <c r="AD1225" i="1"/>
  <c r="AD1226" i="1"/>
  <c r="AD1227" i="1"/>
  <c r="AD1228" i="1"/>
  <c r="AD1229" i="1"/>
  <c r="AD1230" i="1"/>
  <c r="AD1231" i="1"/>
  <c r="AD1232" i="1"/>
  <c r="AD1233" i="1"/>
  <c r="AD1234" i="1"/>
  <c r="AD1235" i="1"/>
  <c r="AD1236" i="1"/>
  <c r="AD1237" i="1"/>
  <c r="AD1238" i="1"/>
  <c r="AD1239" i="1"/>
  <c r="AD1240" i="1"/>
  <c r="AD1241" i="1"/>
  <c r="AD1242" i="1"/>
  <c r="AD1243" i="1"/>
  <c r="AD1244" i="1"/>
  <c r="AD1245" i="1"/>
  <c r="AD1246" i="1"/>
  <c r="AD1247" i="1"/>
  <c r="AD1248" i="1"/>
  <c r="AD1249" i="1"/>
  <c r="AD1250" i="1"/>
  <c r="AD1251" i="1"/>
  <c r="AD1252" i="1"/>
  <c r="AD1253" i="1"/>
  <c r="AD1254" i="1"/>
  <c r="AD1255" i="1"/>
  <c r="AD1256" i="1"/>
  <c r="AD1257" i="1"/>
  <c r="AD1258" i="1"/>
  <c r="AD1259" i="1"/>
  <c r="AD1260" i="1"/>
  <c r="AD1261" i="1"/>
  <c r="AD1262" i="1"/>
  <c r="AD1263" i="1"/>
  <c r="AD1264" i="1"/>
  <c r="AD1265" i="1"/>
  <c r="AD1266" i="1"/>
  <c r="AD1267" i="1"/>
  <c r="AD1268" i="1"/>
  <c r="AD1269" i="1"/>
  <c r="AD1270" i="1"/>
  <c r="AD1271" i="1"/>
  <c r="AD1272" i="1"/>
  <c r="AD1273" i="1"/>
  <c r="AD1274" i="1"/>
  <c r="AD1275" i="1"/>
  <c r="AD1276" i="1"/>
  <c r="AD1277" i="1"/>
  <c r="AD1278" i="1"/>
  <c r="AD1279" i="1"/>
  <c r="AD1280" i="1"/>
  <c r="AD1281" i="1"/>
  <c r="AD1282" i="1"/>
  <c r="AD1283" i="1"/>
  <c r="AD1284" i="1"/>
  <c r="AD1285" i="1"/>
  <c r="AD1286" i="1"/>
  <c r="AD1287" i="1"/>
  <c r="AD1288" i="1"/>
  <c r="AD1289" i="1"/>
  <c r="AD1290" i="1"/>
  <c r="AD1291" i="1"/>
  <c r="AD1292" i="1"/>
  <c r="AD1293" i="1"/>
  <c r="AD1294" i="1"/>
  <c r="AD1295" i="1"/>
  <c r="AD1296" i="1"/>
  <c r="AD1297" i="1"/>
  <c r="AD1298" i="1"/>
  <c r="AD1299" i="1"/>
  <c r="AD1300" i="1"/>
  <c r="AD1301" i="1"/>
  <c r="AD1302" i="1"/>
  <c r="AD1303" i="1"/>
  <c r="AD1304" i="1"/>
  <c r="AD1305" i="1"/>
  <c r="AD1306" i="1"/>
  <c r="AD1307" i="1"/>
  <c r="AD1308" i="1"/>
  <c r="AD1309" i="1"/>
  <c r="AD1310" i="1"/>
  <c r="AD1311" i="1"/>
  <c r="AD1312" i="1"/>
  <c r="AD1313" i="1"/>
  <c r="AD1314" i="1"/>
  <c r="AD1315" i="1"/>
  <c r="AD1316" i="1"/>
  <c r="AD1317" i="1"/>
  <c r="AD1318" i="1"/>
  <c r="AD1319" i="1"/>
  <c r="AD1320" i="1"/>
  <c r="AD1321" i="1"/>
  <c r="AD1322" i="1"/>
  <c r="AD1323" i="1"/>
  <c r="AD1324" i="1"/>
  <c r="AD1325" i="1"/>
  <c r="AD1326" i="1"/>
  <c r="AD1327" i="1"/>
  <c r="AD1328" i="1"/>
  <c r="AD1329" i="1"/>
  <c r="AD1330" i="1"/>
  <c r="AD1331" i="1"/>
  <c r="AD1332" i="1"/>
  <c r="AD1333" i="1"/>
  <c r="AD1334" i="1"/>
  <c r="AD1335" i="1"/>
  <c r="AD1336" i="1"/>
  <c r="AD1337" i="1"/>
  <c r="AD1338" i="1"/>
  <c r="AD1339" i="1"/>
  <c r="AD1340" i="1"/>
  <c r="AD1341" i="1"/>
  <c r="AD1342" i="1"/>
  <c r="AD1343" i="1"/>
  <c r="AD1344" i="1"/>
  <c r="AD1345" i="1"/>
  <c r="AD1346" i="1"/>
  <c r="AD1347" i="1"/>
  <c r="AD1348" i="1"/>
  <c r="AD1349" i="1"/>
  <c r="AD1350" i="1"/>
  <c r="AD1351" i="1"/>
  <c r="AD1352" i="1"/>
  <c r="AD1353" i="1"/>
  <c r="AD1354" i="1"/>
  <c r="AD1355" i="1"/>
  <c r="AD1356" i="1"/>
  <c r="AD1357" i="1"/>
  <c r="AD1358" i="1"/>
  <c r="AD1359" i="1"/>
  <c r="AD1360" i="1"/>
  <c r="AD1361" i="1"/>
  <c r="AD1362" i="1"/>
  <c r="AD1363" i="1"/>
  <c r="AD1364" i="1"/>
  <c r="AD1365" i="1"/>
  <c r="AD1366" i="1"/>
  <c r="AD1367" i="1"/>
  <c r="AD1368" i="1"/>
  <c r="AD1369" i="1"/>
  <c r="AD1370" i="1"/>
  <c r="AD1371" i="1"/>
  <c r="AD1372" i="1"/>
  <c r="AD1373" i="1"/>
  <c r="AD1374" i="1"/>
  <c r="AD1375" i="1"/>
  <c r="AD1376" i="1"/>
  <c r="AD1377" i="1"/>
  <c r="AD1378" i="1"/>
  <c r="AD1379" i="1"/>
  <c r="AD1380" i="1"/>
  <c r="AD1381" i="1"/>
  <c r="AD1382" i="1"/>
  <c r="AD1383" i="1"/>
  <c r="AD1384" i="1"/>
  <c r="AD1385" i="1"/>
  <c r="AD1386" i="1"/>
  <c r="AD1387" i="1"/>
  <c r="AD1388" i="1"/>
  <c r="AD1389" i="1"/>
  <c r="AD1390" i="1"/>
  <c r="AD1391" i="1"/>
  <c r="AD1392" i="1"/>
  <c r="AD1393" i="1"/>
  <c r="AD1394" i="1"/>
  <c r="AD1395" i="1"/>
  <c r="AD1396" i="1"/>
  <c r="AD1397" i="1"/>
  <c r="AD1398" i="1"/>
  <c r="AD1399" i="1"/>
  <c r="AD1400" i="1"/>
  <c r="AD1401" i="1"/>
  <c r="AD1402" i="1"/>
  <c r="AD1403" i="1"/>
  <c r="AD1404" i="1"/>
  <c r="AD1405" i="1"/>
  <c r="AD1406" i="1"/>
  <c r="AD1407" i="1"/>
  <c r="AD1408" i="1"/>
  <c r="AD1409" i="1"/>
  <c r="AD1410" i="1"/>
  <c r="AD1411" i="1"/>
  <c r="AD1412" i="1"/>
  <c r="AD1413" i="1"/>
  <c r="AD1414" i="1"/>
  <c r="AD1415" i="1"/>
  <c r="AD1416" i="1"/>
  <c r="AD1417" i="1"/>
  <c r="AD1418" i="1"/>
  <c r="AD1419" i="1"/>
  <c r="AD1420" i="1"/>
  <c r="AD1421" i="1"/>
  <c r="AD1422" i="1"/>
  <c r="AD1423" i="1"/>
  <c r="AD1424" i="1"/>
  <c r="AD1425" i="1"/>
  <c r="AD1426" i="1"/>
  <c r="AD1427" i="1"/>
  <c r="AD1428" i="1"/>
  <c r="AD1429" i="1"/>
  <c r="AD1430" i="1"/>
  <c r="AD1431" i="1"/>
  <c r="AD1432" i="1"/>
  <c r="AD1433" i="1"/>
  <c r="AD1434" i="1"/>
  <c r="AD1435" i="1"/>
  <c r="AD1436" i="1"/>
  <c r="AD1437" i="1"/>
  <c r="AD1438" i="1"/>
  <c r="AD1439" i="1"/>
  <c r="AD1440" i="1"/>
  <c r="AD1441" i="1"/>
  <c r="AD1442" i="1"/>
  <c r="AD1443" i="1"/>
  <c r="AD1444" i="1"/>
  <c r="AD1445" i="1"/>
  <c r="AD1446" i="1"/>
  <c r="AD1447" i="1"/>
  <c r="AD1448" i="1"/>
  <c r="AD1449" i="1"/>
  <c r="AD1450" i="1"/>
  <c r="AD1451" i="1"/>
  <c r="AD1452" i="1"/>
  <c r="AD1453" i="1"/>
  <c r="AD1454" i="1"/>
  <c r="AD1455" i="1"/>
  <c r="AD1456" i="1"/>
  <c r="AD1457" i="1"/>
  <c r="AD1458" i="1"/>
  <c r="AD1459" i="1"/>
  <c r="AD1460" i="1"/>
  <c r="AD1461" i="1"/>
  <c r="AD1462" i="1"/>
  <c r="AD1463" i="1"/>
  <c r="AD1464" i="1"/>
  <c r="AD1465" i="1"/>
  <c r="AD1466" i="1"/>
  <c r="AD1467" i="1"/>
  <c r="AD1468" i="1"/>
  <c r="AD1469" i="1"/>
  <c r="AD1470" i="1"/>
  <c r="AD1471" i="1"/>
  <c r="AD1472" i="1"/>
  <c r="AD1473" i="1"/>
  <c r="AD1474" i="1"/>
  <c r="AD1475" i="1"/>
  <c r="AD1476" i="1"/>
  <c r="AD1477" i="1"/>
  <c r="AD1478" i="1"/>
  <c r="AD1479" i="1"/>
  <c r="AD1480" i="1"/>
  <c r="AD1481" i="1"/>
  <c r="AD1482" i="1"/>
  <c r="AD1483" i="1"/>
  <c r="AD1484" i="1"/>
  <c r="AD1485" i="1"/>
  <c r="AD1486" i="1"/>
  <c r="AD1487" i="1"/>
  <c r="AD1488" i="1"/>
  <c r="AD1489" i="1"/>
  <c r="AD1490" i="1"/>
  <c r="AD1491" i="1"/>
  <c r="AD1492" i="1"/>
  <c r="AD1493" i="1"/>
  <c r="AD1494" i="1"/>
  <c r="AD1495" i="1"/>
  <c r="AD1496" i="1"/>
  <c r="AD1497" i="1"/>
  <c r="AD1498" i="1"/>
  <c r="AD1499" i="1"/>
  <c r="AD1500" i="1"/>
  <c r="AD1501" i="1"/>
  <c r="AD1502" i="1"/>
  <c r="AD1503" i="1"/>
  <c r="AD1504" i="1"/>
  <c r="AD1505" i="1"/>
  <c r="AD1506" i="1"/>
  <c r="AD1507" i="1"/>
  <c r="AD1508" i="1"/>
  <c r="AD1509" i="1"/>
  <c r="AD1510" i="1"/>
  <c r="AD1511" i="1"/>
  <c r="AD1512" i="1"/>
  <c r="AD1513" i="1"/>
  <c r="AD1514" i="1"/>
  <c r="AD1515" i="1"/>
  <c r="AD1516" i="1"/>
  <c r="AD1517" i="1"/>
  <c r="AD1518" i="1"/>
  <c r="AD1519" i="1"/>
  <c r="AD1520" i="1"/>
  <c r="AD1521" i="1"/>
  <c r="AD1522" i="1"/>
  <c r="AD1523" i="1"/>
  <c r="AD1524" i="1"/>
  <c r="AD1525" i="1"/>
  <c r="AD1526" i="1"/>
  <c r="AD1527" i="1"/>
  <c r="AD1528" i="1"/>
  <c r="AD1529" i="1"/>
  <c r="AD1530" i="1"/>
  <c r="AD1531" i="1"/>
  <c r="AD1532" i="1"/>
  <c r="AD1533" i="1"/>
  <c r="AD1534" i="1"/>
  <c r="AD1535" i="1"/>
  <c r="AD1536" i="1"/>
  <c r="AD1537" i="1"/>
  <c r="AD1538" i="1"/>
  <c r="AD1539" i="1"/>
  <c r="AD1540" i="1"/>
  <c r="AD1541" i="1"/>
  <c r="AD1542" i="1"/>
  <c r="AD1543" i="1"/>
  <c r="AD1544" i="1"/>
  <c r="AD1545" i="1"/>
  <c r="AD1546" i="1"/>
  <c r="AD1547" i="1"/>
  <c r="AD1548" i="1"/>
  <c r="AD1549" i="1"/>
  <c r="AD1550" i="1"/>
  <c r="AD1551" i="1"/>
  <c r="AD1552" i="1"/>
  <c r="AD1553" i="1"/>
  <c r="AD1554" i="1"/>
  <c r="AD1555" i="1"/>
  <c r="AD1556" i="1"/>
  <c r="AD1557" i="1"/>
  <c r="AD1558" i="1"/>
  <c r="AD1559" i="1"/>
  <c r="AD1560" i="1"/>
  <c r="AD1561" i="1"/>
  <c r="AD1562" i="1"/>
  <c r="AD1563" i="1"/>
  <c r="AD1564" i="1"/>
  <c r="AD1565" i="1"/>
  <c r="AD1566" i="1"/>
  <c r="AD1567" i="1"/>
  <c r="AD1568" i="1"/>
  <c r="AD1569" i="1"/>
  <c r="AD1570" i="1"/>
  <c r="AD1571" i="1"/>
  <c r="AD1572" i="1"/>
  <c r="AD1573" i="1"/>
  <c r="AD1574" i="1"/>
  <c r="AD1575" i="1"/>
  <c r="AD1576" i="1"/>
  <c r="AD1577" i="1"/>
  <c r="AD1578" i="1"/>
  <c r="AD1579" i="1"/>
  <c r="AD1580" i="1"/>
  <c r="AD1581" i="1"/>
  <c r="AD1582" i="1"/>
  <c r="AD1583" i="1"/>
  <c r="AD1584" i="1"/>
  <c r="AD1585" i="1"/>
  <c r="AD1586" i="1"/>
  <c r="AD1587" i="1"/>
  <c r="AD1588" i="1"/>
  <c r="AD1589" i="1"/>
  <c r="AD1590" i="1"/>
  <c r="AD1591" i="1"/>
  <c r="AD1592" i="1"/>
  <c r="AD1593" i="1"/>
  <c r="AD1594" i="1"/>
  <c r="AD1595" i="1"/>
  <c r="AD1596" i="1"/>
  <c r="AD1597" i="1"/>
  <c r="AD1598" i="1"/>
  <c r="AD1599" i="1"/>
  <c r="AD1600" i="1"/>
  <c r="AD1601" i="1"/>
  <c r="AD1602" i="1"/>
  <c r="AD1603" i="1"/>
  <c r="AD1604" i="1"/>
  <c r="AD1605" i="1"/>
  <c r="AD1606" i="1"/>
  <c r="AD1607" i="1"/>
  <c r="AD1608" i="1"/>
  <c r="AD1609" i="1"/>
  <c r="AD1610" i="1"/>
  <c r="AD1611" i="1"/>
  <c r="AD1612" i="1"/>
  <c r="AD1613" i="1"/>
  <c r="AD1614" i="1"/>
  <c r="AD1615" i="1"/>
  <c r="AD1616" i="1"/>
  <c r="AD1617" i="1"/>
  <c r="AD1618" i="1"/>
  <c r="AD1619" i="1"/>
  <c r="AD1620" i="1"/>
  <c r="AD1621" i="1"/>
  <c r="AD1622" i="1"/>
  <c r="AD1623" i="1"/>
  <c r="AD1624" i="1"/>
  <c r="AD1625" i="1"/>
  <c r="AD1626" i="1"/>
  <c r="AD1627" i="1"/>
  <c r="AD1628" i="1"/>
  <c r="AD1629" i="1"/>
  <c r="AD1630" i="1"/>
  <c r="AD1631" i="1"/>
  <c r="AD1632" i="1"/>
  <c r="AD1633" i="1"/>
  <c r="AD1634" i="1"/>
  <c r="AD1635" i="1"/>
  <c r="AD1636" i="1"/>
  <c r="AD1637" i="1"/>
  <c r="AD1638" i="1"/>
  <c r="AD1639" i="1"/>
  <c r="AD1640" i="1"/>
  <c r="AD1641" i="1"/>
  <c r="AD1642" i="1"/>
  <c r="AD1643" i="1"/>
  <c r="AD1644" i="1"/>
  <c r="AD1645" i="1"/>
  <c r="AD1646" i="1"/>
  <c r="AD1647" i="1"/>
  <c r="AD1648" i="1"/>
  <c r="AD1649" i="1"/>
  <c r="AD1650" i="1"/>
  <c r="AD1651" i="1"/>
  <c r="AD1652" i="1"/>
  <c r="AD1653" i="1"/>
  <c r="AD1654" i="1"/>
  <c r="AD1655" i="1"/>
  <c r="AD1656" i="1"/>
  <c r="AD1657" i="1"/>
  <c r="AD1658" i="1"/>
  <c r="AD1659" i="1"/>
  <c r="AD1660" i="1"/>
  <c r="AD1661" i="1"/>
  <c r="AD1662" i="1"/>
  <c r="AD1663" i="1"/>
  <c r="AD1664" i="1"/>
  <c r="AD1665" i="1"/>
  <c r="AD1666" i="1"/>
  <c r="AD1667" i="1"/>
  <c r="AD1668" i="1"/>
  <c r="AD1669" i="1"/>
  <c r="AD1670" i="1"/>
  <c r="AD1671" i="1"/>
  <c r="AD1672" i="1"/>
  <c r="AD1673" i="1"/>
  <c r="AD1674" i="1"/>
  <c r="AD1675" i="1"/>
  <c r="AD1676" i="1"/>
  <c r="AD1677" i="1"/>
  <c r="AD1678" i="1"/>
  <c r="AD1679" i="1"/>
  <c r="AD1680" i="1"/>
  <c r="AD1681" i="1"/>
  <c r="AD1682" i="1"/>
  <c r="AD1683" i="1"/>
  <c r="AD1684" i="1"/>
  <c r="AD1685" i="1"/>
  <c r="AD1686" i="1"/>
  <c r="AD1687" i="1"/>
  <c r="AD1688" i="1"/>
  <c r="AD1689" i="1"/>
  <c r="AD1690" i="1"/>
  <c r="AD1691" i="1"/>
  <c r="AD1692" i="1"/>
  <c r="AD1693" i="1"/>
  <c r="AD1694" i="1"/>
  <c r="AD1695" i="1"/>
  <c r="AD1696" i="1"/>
  <c r="AD1697" i="1"/>
  <c r="AD1698" i="1"/>
  <c r="AD1699" i="1"/>
  <c r="AD1700" i="1"/>
  <c r="AD1701" i="1"/>
  <c r="AD1702" i="1"/>
  <c r="AD1703" i="1"/>
  <c r="AD1704" i="1"/>
  <c r="AD1705" i="1"/>
  <c r="AD1706" i="1"/>
  <c r="AD1707" i="1"/>
  <c r="AD1708" i="1"/>
  <c r="AD1709" i="1"/>
  <c r="AD1710" i="1"/>
  <c r="AD1711" i="1"/>
  <c r="AD1712" i="1"/>
  <c r="AD1713" i="1"/>
  <c r="AD1714" i="1"/>
  <c r="AD1715" i="1"/>
  <c r="AD1716" i="1"/>
  <c r="AD1717" i="1"/>
  <c r="AD1718" i="1"/>
  <c r="AD1719" i="1"/>
  <c r="AD1720" i="1"/>
  <c r="AD1721" i="1"/>
  <c r="AD1722" i="1"/>
  <c r="AD1723" i="1"/>
  <c r="AD1724" i="1"/>
  <c r="AD1725" i="1"/>
  <c r="AD1726" i="1"/>
  <c r="AD1727" i="1"/>
  <c r="AD1728" i="1"/>
  <c r="AD1729" i="1"/>
  <c r="AD1730" i="1"/>
  <c r="AD1731" i="1"/>
  <c r="AD1732" i="1"/>
  <c r="AD1733" i="1"/>
  <c r="AD1734" i="1"/>
  <c r="AD1735" i="1"/>
  <c r="AD1736" i="1"/>
  <c r="AD1737" i="1"/>
  <c r="AD1738" i="1"/>
  <c r="AD1739" i="1"/>
  <c r="AD1740" i="1"/>
  <c r="AD1741" i="1"/>
  <c r="AD1742" i="1"/>
  <c r="AD1743" i="1"/>
  <c r="AD1744" i="1"/>
  <c r="AD1745" i="1"/>
  <c r="AD1746" i="1"/>
  <c r="AD1747" i="1"/>
  <c r="AD1748" i="1"/>
  <c r="AD1749" i="1"/>
  <c r="AD1750" i="1"/>
  <c r="AD1751" i="1"/>
  <c r="AD1752" i="1"/>
  <c r="AD1753" i="1"/>
  <c r="AD1754" i="1"/>
  <c r="AD1755" i="1"/>
  <c r="AD1756" i="1"/>
  <c r="AD1757" i="1"/>
  <c r="AD1758" i="1"/>
  <c r="AD1759" i="1"/>
  <c r="AD1760" i="1"/>
  <c r="AD1761" i="1"/>
  <c r="AD1762" i="1"/>
  <c r="AD1763" i="1"/>
  <c r="AD1764" i="1"/>
  <c r="AD1765" i="1"/>
  <c r="AD1766" i="1"/>
  <c r="AD1767" i="1"/>
  <c r="AD1768" i="1"/>
  <c r="AD1769" i="1"/>
  <c r="AD1770" i="1"/>
  <c r="AD1771" i="1"/>
  <c r="AD1772" i="1"/>
  <c r="AD1773" i="1"/>
  <c r="AD1774" i="1"/>
  <c r="AD1775" i="1"/>
  <c r="AD1776" i="1"/>
  <c r="AD1777" i="1"/>
  <c r="AD1778" i="1"/>
  <c r="AD1779" i="1"/>
  <c r="AD1780" i="1"/>
  <c r="AD1781" i="1"/>
  <c r="AD1782" i="1"/>
  <c r="AD1783" i="1"/>
  <c r="AD1784" i="1"/>
  <c r="AD1785" i="1"/>
  <c r="AD1786" i="1"/>
  <c r="AD1787" i="1"/>
  <c r="AD1788" i="1"/>
  <c r="AD1789" i="1"/>
  <c r="AD1790" i="1"/>
  <c r="AD1791" i="1"/>
  <c r="AD1792" i="1"/>
  <c r="AD1793" i="1"/>
  <c r="AD1794" i="1"/>
  <c r="AD1795" i="1"/>
  <c r="AD1796" i="1"/>
  <c r="AD1797" i="1"/>
  <c r="AD1798" i="1"/>
  <c r="AD1799" i="1"/>
  <c r="AD1800" i="1"/>
  <c r="AD1801" i="1"/>
  <c r="AD1802" i="1"/>
  <c r="AD1803" i="1"/>
  <c r="AD1804" i="1"/>
  <c r="AD1805" i="1"/>
  <c r="AD1806" i="1"/>
  <c r="AD1807" i="1"/>
  <c r="AD1808" i="1"/>
  <c r="AD1809" i="1"/>
  <c r="AD1810" i="1"/>
  <c r="AD1811" i="1"/>
  <c r="AD1812" i="1"/>
  <c r="AD1813" i="1"/>
  <c r="AD1814" i="1"/>
  <c r="AD1815" i="1"/>
  <c r="AD1816" i="1"/>
  <c r="AD1817" i="1"/>
  <c r="AD1818" i="1"/>
  <c r="AD1819" i="1"/>
  <c r="AD1820" i="1"/>
  <c r="AD1821" i="1"/>
  <c r="AD1822" i="1"/>
  <c r="AD1823" i="1"/>
  <c r="AD1824" i="1"/>
  <c r="AD1825" i="1"/>
  <c r="AD1826" i="1"/>
  <c r="AD1827" i="1"/>
  <c r="AD1828" i="1"/>
  <c r="AD1829" i="1"/>
  <c r="AD1830" i="1"/>
  <c r="AD1831" i="1"/>
  <c r="AD1832" i="1"/>
  <c r="AD1833" i="1"/>
  <c r="AD1834" i="1"/>
  <c r="AD1835" i="1"/>
  <c r="AD1836" i="1"/>
  <c r="AD1837" i="1"/>
  <c r="AD1838" i="1"/>
  <c r="AD1839" i="1"/>
  <c r="AD1840" i="1"/>
  <c r="AD1841" i="1"/>
  <c r="AD1842" i="1"/>
  <c r="AD1843" i="1"/>
  <c r="AD1844" i="1"/>
  <c r="AD1845" i="1"/>
  <c r="AD1846" i="1"/>
  <c r="AD1847" i="1"/>
  <c r="AD1848" i="1"/>
  <c r="AD1849" i="1"/>
  <c r="AD1850" i="1"/>
  <c r="AD1851" i="1"/>
  <c r="AD1852" i="1"/>
  <c r="AD1853" i="1"/>
  <c r="AD1854" i="1"/>
  <c r="AD1855" i="1"/>
  <c r="AD1856" i="1"/>
  <c r="AD1857" i="1"/>
  <c r="AD1858" i="1"/>
  <c r="AD1859" i="1"/>
  <c r="AD1860" i="1"/>
  <c r="AD1861" i="1"/>
  <c r="AD1862" i="1"/>
  <c r="AD1863" i="1"/>
  <c r="AD1864" i="1"/>
  <c r="AD1865" i="1"/>
  <c r="AD1866" i="1"/>
  <c r="AD1867" i="1"/>
  <c r="AD1868" i="1"/>
  <c r="AD1869" i="1"/>
  <c r="AD1870" i="1"/>
  <c r="AD1871" i="1"/>
  <c r="AD1872" i="1"/>
  <c r="AD1873" i="1"/>
  <c r="AD1874" i="1"/>
  <c r="AD1875" i="1"/>
  <c r="AD1876" i="1"/>
  <c r="AD1877" i="1"/>
  <c r="AD1878" i="1"/>
  <c r="AD1879" i="1"/>
  <c r="AD1880" i="1"/>
  <c r="AD1881" i="1"/>
  <c r="AD1882" i="1"/>
  <c r="AD1883" i="1"/>
  <c r="AD1884" i="1"/>
  <c r="AD1885" i="1"/>
  <c r="AD1886" i="1"/>
  <c r="AD1887" i="1"/>
  <c r="AD1888" i="1"/>
  <c r="AD1889" i="1"/>
  <c r="AD1890" i="1"/>
  <c r="AD1891" i="1"/>
  <c r="AD1892" i="1"/>
  <c r="AD1893" i="1"/>
  <c r="AD1894" i="1"/>
  <c r="AD1895" i="1"/>
  <c r="AD1896" i="1"/>
  <c r="AD1897" i="1"/>
  <c r="AD1898" i="1"/>
  <c r="AD1899" i="1"/>
  <c r="AD1900" i="1"/>
  <c r="AD1901" i="1"/>
  <c r="AD1902" i="1"/>
  <c r="AD1903" i="1"/>
  <c r="AD1904" i="1"/>
  <c r="AD1905" i="1"/>
  <c r="AD1906" i="1"/>
  <c r="AD1907" i="1"/>
  <c r="AD1908" i="1"/>
  <c r="AD1909" i="1"/>
  <c r="AD1910" i="1"/>
  <c r="AD1911" i="1"/>
  <c r="AD1912" i="1"/>
  <c r="AD1913" i="1"/>
  <c r="AD1914" i="1"/>
  <c r="AD1915" i="1"/>
  <c r="AD1916" i="1"/>
  <c r="AD1917" i="1"/>
  <c r="AD1918" i="1"/>
  <c r="AD1919" i="1"/>
  <c r="AD1920" i="1"/>
  <c r="AD1921" i="1"/>
  <c r="AD1922" i="1"/>
  <c r="AD1923" i="1"/>
  <c r="AD1924" i="1"/>
  <c r="AD1925" i="1"/>
  <c r="AD1926" i="1"/>
  <c r="AD1927" i="1"/>
  <c r="AD1928" i="1"/>
  <c r="AD1929" i="1"/>
  <c r="AD1930" i="1"/>
  <c r="AD1931" i="1"/>
  <c r="AD1932" i="1"/>
  <c r="AD1933" i="1"/>
  <c r="AD1934" i="1"/>
  <c r="AD1935" i="1"/>
  <c r="AD1936" i="1"/>
  <c r="AD1937" i="1"/>
  <c r="AD1938" i="1"/>
  <c r="AD1939" i="1"/>
  <c r="AD1940" i="1"/>
  <c r="AD1941" i="1"/>
  <c r="AD1942" i="1"/>
  <c r="AD1943" i="1"/>
  <c r="AD1944" i="1"/>
  <c r="AD1945" i="1"/>
  <c r="AD1946" i="1"/>
  <c r="AD1947" i="1"/>
  <c r="AD1948" i="1"/>
  <c r="AD1949" i="1"/>
  <c r="AD1950" i="1"/>
  <c r="AD1951" i="1"/>
  <c r="AD1952" i="1"/>
  <c r="AD1953" i="1"/>
  <c r="AD1954" i="1"/>
  <c r="AD1955" i="1"/>
  <c r="AD1956" i="1"/>
  <c r="AD1957" i="1"/>
  <c r="AD1958" i="1"/>
  <c r="AD1959" i="1"/>
  <c r="AD1960" i="1"/>
  <c r="AD1961" i="1"/>
  <c r="AD1962" i="1"/>
  <c r="AD1963" i="1"/>
  <c r="AD1964" i="1"/>
  <c r="AD1965" i="1"/>
  <c r="AD1966" i="1"/>
  <c r="AD1967" i="1"/>
  <c r="AD1968" i="1"/>
  <c r="AD1969" i="1"/>
  <c r="AD1970" i="1"/>
  <c r="AD1971" i="1"/>
  <c r="AD1972" i="1"/>
  <c r="AD1973" i="1"/>
  <c r="AD1974" i="1"/>
  <c r="AD1975" i="1"/>
  <c r="AD1976" i="1"/>
  <c r="AD1977" i="1"/>
  <c r="AD1978" i="1"/>
  <c r="AD1979" i="1"/>
  <c r="AD1980" i="1"/>
  <c r="AD1981" i="1"/>
  <c r="AD1982" i="1"/>
  <c r="AD1983" i="1"/>
  <c r="AD1984" i="1"/>
  <c r="AD1985" i="1"/>
  <c r="AD1986" i="1"/>
  <c r="AD1987" i="1"/>
  <c r="AD1988" i="1"/>
  <c r="AD1989" i="1"/>
  <c r="AD1990" i="1"/>
  <c r="AD1991" i="1"/>
  <c r="AD1992" i="1"/>
  <c r="AD1993" i="1"/>
  <c r="AD1994" i="1"/>
  <c r="AD1995" i="1"/>
  <c r="AD1996" i="1"/>
  <c r="AD1997" i="1"/>
  <c r="AD1998" i="1"/>
  <c r="AD1999" i="1"/>
  <c r="AD2000" i="1"/>
  <c r="AD2001" i="1"/>
  <c r="AD2002" i="1"/>
  <c r="AD2003" i="1"/>
  <c r="AD2004" i="1"/>
  <c r="AD2005" i="1"/>
  <c r="AD2006" i="1"/>
  <c r="AD2007" i="1"/>
  <c r="AD2008" i="1"/>
  <c r="AD2009" i="1"/>
  <c r="AD2010" i="1"/>
  <c r="AD2011" i="1"/>
  <c r="AD2012" i="1"/>
  <c r="AD2013" i="1"/>
  <c r="AD2014" i="1"/>
  <c r="AD2015" i="1"/>
  <c r="AD2016" i="1"/>
  <c r="AD2017" i="1"/>
  <c r="AD2018" i="1"/>
  <c r="AD2019" i="1"/>
  <c r="AD2020" i="1"/>
  <c r="AD2021" i="1"/>
  <c r="AD2022" i="1"/>
  <c r="AD2023" i="1"/>
  <c r="AD2024" i="1"/>
  <c r="AD2025" i="1"/>
  <c r="AD2026" i="1"/>
  <c r="AD2027" i="1"/>
  <c r="AD2028" i="1"/>
  <c r="AD2029" i="1"/>
  <c r="AD2030" i="1"/>
  <c r="AD2031" i="1"/>
  <c r="AD2032" i="1"/>
  <c r="AD2033" i="1"/>
  <c r="AD2034" i="1"/>
  <c r="AD2035" i="1"/>
  <c r="AD2036" i="1"/>
  <c r="AD2037" i="1"/>
  <c r="AD2038" i="1"/>
  <c r="AD2039" i="1"/>
  <c r="AD2040" i="1"/>
  <c r="AD2041" i="1"/>
  <c r="AD2042" i="1"/>
  <c r="AD2043" i="1"/>
  <c r="AD2044" i="1"/>
  <c r="AD2045" i="1"/>
  <c r="AD2046" i="1"/>
  <c r="AD2047" i="1"/>
  <c r="AD2048" i="1"/>
  <c r="AD2049" i="1"/>
  <c r="AD2050" i="1"/>
  <c r="AD2051" i="1"/>
  <c r="AD2052" i="1"/>
  <c r="AD2053" i="1"/>
  <c r="AD2054" i="1"/>
  <c r="AD2055" i="1"/>
  <c r="AD2056" i="1"/>
  <c r="AD2057" i="1"/>
  <c r="AD2058" i="1"/>
  <c r="AD2059" i="1"/>
  <c r="AD2060" i="1"/>
  <c r="AD2061" i="1"/>
  <c r="AD2062" i="1"/>
  <c r="AD2063" i="1"/>
  <c r="AD2064" i="1"/>
  <c r="AD2065" i="1"/>
  <c r="AD2066" i="1"/>
  <c r="AD2067" i="1"/>
  <c r="AD2068" i="1"/>
  <c r="AD2069" i="1"/>
  <c r="AD2070" i="1"/>
  <c r="AD2071" i="1"/>
  <c r="AD2072" i="1"/>
  <c r="AD2073" i="1"/>
  <c r="AD2074" i="1"/>
  <c r="AD2075" i="1"/>
  <c r="AD2076" i="1"/>
  <c r="AD2077" i="1"/>
  <c r="AD2078" i="1"/>
  <c r="AD2079" i="1"/>
  <c r="AD2080" i="1"/>
  <c r="AD2081" i="1"/>
  <c r="AD2082" i="1"/>
  <c r="AD2083" i="1"/>
  <c r="AD2084" i="1"/>
  <c r="AD2085" i="1"/>
  <c r="AD2086" i="1"/>
  <c r="AD2087" i="1"/>
  <c r="AD2088" i="1"/>
  <c r="AD2089" i="1"/>
  <c r="AD2090" i="1"/>
  <c r="AD2091" i="1"/>
  <c r="AD2092" i="1"/>
  <c r="AD2093" i="1"/>
  <c r="AD2094" i="1"/>
  <c r="AD2095" i="1"/>
  <c r="AD2096" i="1"/>
  <c r="AD2097" i="1"/>
  <c r="AD2098" i="1"/>
  <c r="AD2099" i="1"/>
  <c r="AD2100" i="1"/>
  <c r="AD2101" i="1"/>
  <c r="AD2102" i="1"/>
  <c r="AD2103" i="1"/>
  <c r="AD2104" i="1"/>
  <c r="AD2105" i="1"/>
  <c r="AD2106" i="1"/>
  <c r="AD2107" i="1"/>
  <c r="AD2108" i="1"/>
  <c r="AD2109" i="1"/>
  <c r="AD2110" i="1"/>
  <c r="AD2111" i="1"/>
  <c r="AD2112" i="1"/>
  <c r="AD2113" i="1"/>
  <c r="AD2114" i="1"/>
  <c r="AD2115" i="1"/>
  <c r="AD2116" i="1"/>
  <c r="AD2117" i="1"/>
  <c r="AD2118" i="1"/>
  <c r="AD2119" i="1"/>
  <c r="AD2120" i="1"/>
  <c r="AD2121" i="1"/>
  <c r="AD2122" i="1"/>
  <c r="AD2123" i="1"/>
  <c r="AD2124" i="1"/>
  <c r="AD2125" i="1"/>
  <c r="AD2126" i="1"/>
  <c r="AD2127" i="1"/>
  <c r="AD2128" i="1"/>
  <c r="AD2129" i="1"/>
  <c r="AD2130" i="1"/>
  <c r="AD2131" i="1"/>
  <c r="AD2132" i="1"/>
  <c r="AD2133" i="1"/>
  <c r="AD2134" i="1"/>
  <c r="AD2135" i="1"/>
  <c r="AD2136" i="1"/>
  <c r="AD2137" i="1"/>
  <c r="AD2138" i="1"/>
  <c r="AD2139" i="1"/>
  <c r="AD2140" i="1"/>
  <c r="AD2141" i="1"/>
  <c r="AD2142" i="1"/>
  <c r="AD2143" i="1"/>
  <c r="AD2144" i="1"/>
  <c r="AD2145" i="1"/>
  <c r="AD2146" i="1"/>
  <c r="AD2147" i="1"/>
  <c r="AD2148" i="1"/>
  <c r="AD2149" i="1"/>
  <c r="AD2150" i="1"/>
  <c r="AD2151" i="1"/>
  <c r="AD2152" i="1"/>
  <c r="AD2153" i="1"/>
  <c r="AD2154" i="1"/>
  <c r="AD2155" i="1"/>
  <c r="AD2156" i="1"/>
  <c r="AD2157" i="1"/>
  <c r="AD2158" i="1"/>
  <c r="AD2159" i="1"/>
  <c r="AD2160" i="1"/>
  <c r="AD2161" i="1"/>
  <c r="AD2162" i="1"/>
  <c r="AD2163" i="1"/>
  <c r="AD2164" i="1"/>
  <c r="AD2165" i="1"/>
  <c r="AD2166" i="1"/>
  <c r="AD2167" i="1"/>
  <c r="AD2168" i="1"/>
  <c r="AD2169" i="1"/>
  <c r="AD2170" i="1"/>
  <c r="AD2171" i="1"/>
  <c r="AD2172" i="1"/>
  <c r="AD2173" i="1"/>
  <c r="AD2174" i="1"/>
  <c r="AD2175" i="1"/>
  <c r="AD2176" i="1"/>
  <c r="AD2177" i="1"/>
  <c r="AD2178" i="1"/>
  <c r="AD2179" i="1"/>
  <c r="AD2180" i="1"/>
  <c r="AD2181" i="1"/>
  <c r="AD2182" i="1"/>
  <c r="AD2183" i="1"/>
  <c r="AD2184" i="1"/>
  <c r="AD2185" i="1"/>
  <c r="AD2186" i="1"/>
  <c r="AD2187" i="1"/>
  <c r="AD2188" i="1"/>
  <c r="AD2189" i="1"/>
  <c r="AD2190" i="1"/>
  <c r="AD2191" i="1"/>
  <c r="AD2192" i="1"/>
  <c r="AD2193" i="1"/>
  <c r="AD2194" i="1"/>
  <c r="AD2195" i="1"/>
  <c r="AD2196" i="1"/>
  <c r="AD2197" i="1"/>
  <c r="AD2198" i="1"/>
  <c r="AD2199" i="1"/>
  <c r="AD2200" i="1"/>
  <c r="AD2201" i="1"/>
  <c r="AD2202" i="1"/>
  <c r="AD2203" i="1"/>
  <c r="AD2204" i="1"/>
  <c r="AD2205" i="1"/>
  <c r="AD2206" i="1"/>
  <c r="AD2207" i="1"/>
  <c r="AD2208" i="1"/>
  <c r="AD2209" i="1"/>
  <c r="AD2210" i="1"/>
  <c r="AD2211" i="1"/>
  <c r="AD2212" i="1"/>
  <c r="AD2213" i="1"/>
  <c r="AD2214" i="1"/>
  <c r="AD2215" i="1"/>
  <c r="AD2216" i="1"/>
  <c r="AD2217" i="1"/>
  <c r="AD2218" i="1"/>
  <c r="AD2219" i="1"/>
  <c r="AD2220" i="1"/>
  <c r="AD2221" i="1"/>
  <c r="AD2222" i="1"/>
  <c r="AD2223" i="1"/>
  <c r="AD2224" i="1"/>
  <c r="AD2225" i="1"/>
  <c r="AD2226" i="1"/>
  <c r="AD2227" i="1"/>
  <c r="AD2228" i="1"/>
  <c r="AD2229" i="1"/>
  <c r="AD2230" i="1"/>
  <c r="AD2231" i="1"/>
  <c r="AD2232" i="1"/>
  <c r="AD2233" i="1"/>
  <c r="AD2234" i="1"/>
  <c r="AD2235" i="1"/>
  <c r="AD2236" i="1"/>
  <c r="AD2237" i="1"/>
  <c r="AD2238" i="1"/>
  <c r="AD2239" i="1"/>
  <c r="AD2240" i="1"/>
  <c r="AD2241" i="1"/>
  <c r="AD2242" i="1"/>
  <c r="AD2243" i="1"/>
  <c r="AD2244" i="1"/>
  <c r="AD2245" i="1"/>
  <c r="AD2246" i="1"/>
  <c r="AD2247" i="1"/>
  <c r="AD2248" i="1"/>
  <c r="AD2249" i="1"/>
  <c r="AD2250" i="1"/>
  <c r="AD2251" i="1"/>
  <c r="AD2252" i="1"/>
  <c r="AD2253" i="1"/>
  <c r="AD2254" i="1"/>
  <c r="AD2255" i="1"/>
  <c r="AD2256" i="1"/>
  <c r="AD2257" i="1"/>
  <c r="AD2258" i="1"/>
  <c r="AD2259" i="1"/>
  <c r="AD2260" i="1"/>
  <c r="AD2261" i="1"/>
  <c r="AD2262" i="1"/>
  <c r="AD2263" i="1"/>
  <c r="AD2264" i="1"/>
  <c r="AD2265" i="1"/>
  <c r="AD2266" i="1"/>
  <c r="AD2267" i="1"/>
  <c r="AD2268" i="1"/>
  <c r="AD2269" i="1"/>
  <c r="AD2270" i="1"/>
  <c r="AD2271" i="1"/>
  <c r="AD2272" i="1"/>
  <c r="AD2273" i="1"/>
  <c r="AD2274" i="1"/>
  <c r="AD2275" i="1"/>
  <c r="AD2276" i="1"/>
  <c r="AD2277" i="1"/>
  <c r="AD2278" i="1"/>
  <c r="AD2279" i="1"/>
  <c r="AD2280" i="1"/>
  <c r="AD2281" i="1"/>
  <c r="AD2282" i="1"/>
  <c r="AD2283" i="1"/>
  <c r="AD2284" i="1"/>
  <c r="AD2285" i="1"/>
  <c r="AD2286" i="1"/>
  <c r="AD2287" i="1"/>
  <c r="AD2288" i="1"/>
  <c r="AD2289" i="1"/>
  <c r="AD2290" i="1"/>
  <c r="AD2291" i="1"/>
  <c r="AD2292" i="1"/>
  <c r="AD2293" i="1"/>
  <c r="AD2294" i="1"/>
  <c r="AD2295" i="1"/>
  <c r="AD2296" i="1"/>
  <c r="AD2297" i="1"/>
  <c r="AD2298" i="1"/>
  <c r="AD2299" i="1"/>
  <c r="AD2300" i="1"/>
  <c r="AD2301" i="1"/>
  <c r="AD2302" i="1"/>
  <c r="AD2303" i="1"/>
  <c r="AD2304" i="1"/>
  <c r="AD2305" i="1"/>
  <c r="AD2306" i="1"/>
  <c r="AD2307" i="1"/>
  <c r="AD2308" i="1"/>
  <c r="AD2309" i="1"/>
  <c r="AD2310" i="1"/>
  <c r="AD2311" i="1"/>
  <c r="AD2312" i="1"/>
  <c r="AD2313" i="1"/>
  <c r="AD2314" i="1"/>
  <c r="AD2315" i="1"/>
  <c r="AD2316" i="1"/>
  <c r="AD2317" i="1"/>
  <c r="AD2318" i="1"/>
  <c r="AD2319" i="1"/>
  <c r="AD2320" i="1"/>
  <c r="AD2321" i="1"/>
  <c r="AD2322" i="1"/>
  <c r="AD2323" i="1"/>
  <c r="AD2324" i="1"/>
  <c r="AD2325" i="1"/>
  <c r="AD2326" i="1"/>
  <c r="AD2327" i="1"/>
  <c r="AD2328" i="1"/>
  <c r="AD2329" i="1"/>
  <c r="AD2330" i="1"/>
  <c r="AD2331" i="1"/>
  <c r="AD2332" i="1"/>
  <c r="AD2333" i="1"/>
  <c r="AD2334" i="1"/>
  <c r="AD2335" i="1"/>
  <c r="AD2336" i="1"/>
  <c r="AD2337" i="1"/>
  <c r="AD2338" i="1"/>
  <c r="AD2339" i="1"/>
  <c r="AD2340" i="1"/>
  <c r="AD2341" i="1"/>
  <c r="AD2342" i="1"/>
  <c r="AD2343" i="1"/>
  <c r="AD2344" i="1"/>
  <c r="AD2345" i="1"/>
  <c r="AD2346" i="1"/>
  <c r="AD2347" i="1"/>
  <c r="AD2348" i="1"/>
  <c r="AD2349" i="1"/>
  <c r="AD2350" i="1"/>
  <c r="AD2351" i="1"/>
  <c r="AD2352" i="1"/>
  <c r="AD2353" i="1"/>
  <c r="AD2354" i="1"/>
  <c r="AD2355" i="1"/>
  <c r="AD2356" i="1"/>
  <c r="AD2357" i="1"/>
  <c r="AD2358" i="1"/>
  <c r="AD2359" i="1"/>
  <c r="AD2360" i="1"/>
  <c r="AD2361" i="1"/>
  <c r="AD2362" i="1"/>
  <c r="AD2363" i="1"/>
  <c r="AD2364" i="1"/>
  <c r="AD2365" i="1"/>
  <c r="AD2366" i="1"/>
  <c r="AD2367" i="1"/>
  <c r="AD2368" i="1"/>
  <c r="AD2369" i="1"/>
  <c r="AD2370" i="1"/>
  <c r="AD2371" i="1"/>
  <c r="AD2372" i="1"/>
  <c r="AD2373" i="1"/>
  <c r="AD2374" i="1"/>
  <c r="AD2375" i="1"/>
  <c r="AD2376" i="1"/>
  <c r="AD2377" i="1"/>
  <c r="AD2378" i="1"/>
  <c r="AD2379" i="1"/>
  <c r="AD2380" i="1"/>
  <c r="AD2381" i="1"/>
  <c r="AD2382" i="1"/>
  <c r="AD2383" i="1"/>
  <c r="AD2384" i="1"/>
  <c r="AD2385" i="1"/>
  <c r="AD2386" i="1"/>
  <c r="AD2387" i="1"/>
  <c r="AD2388" i="1"/>
  <c r="AD2389" i="1"/>
  <c r="AD2390" i="1"/>
  <c r="AD2391" i="1"/>
  <c r="AD2392" i="1"/>
  <c r="AD2393" i="1"/>
  <c r="AD2394" i="1"/>
  <c r="AD2395" i="1"/>
  <c r="AD2396" i="1"/>
  <c r="AD2397" i="1"/>
  <c r="AD2398" i="1"/>
  <c r="AD2399" i="1"/>
  <c r="AD2400" i="1"/>
  <c r="AD2401" i="1"/>
  <c r="AD2402" i="1"/>
  <c r="AD2403" i="1"/>
  <c r="AD2404" i="1"/>
  <c r="AD2405" i="1"/>
  <c r="AD2406" i="1"/>
  <c r="AD2407" i="1"/>
  <c r="AD2408" i="1"/>
  <c r="AD2409" i="1"/>
  <c r="AD2410" i="1"/>
  <c r="AD2411" i="1"/>
  <c r="AD2412" i="1"/>
  <c r="AD2413" i="1"/>
  <c r="AD2414" i="1"/>
  <c r="AD2415" i="1"/>
  <c r="AD2416" i="1"/>
  <c r="AD2417" i="1"/>
  <c r="AD2418" i="1"/>
  <c r="AD2419" i="1"/>
  <c r="AD2420" i="1"/>
  <c r="AD2421" i="1"/>
  <c r="AD2422" i="1"/>
  <c r="AD2423" i="1"/>
  <c r="AD2424" i="1"/>
  <c r="AD2425" i="1"/>
  <c r="AD2426" i="1"/>
  <c r="AD2427" i="1"/>
  <c r="AD2428" i="1"/>
  <c r="AD2429" i="1"/>
  <c r="AD2430" i="1"/>
  <c r="AD2431" i="1"/>
  <c r="AD2432" i="1"/>
  <c r="AD2433" i="1"/>
  <c r="AD2434" i="1"/>
  <c r="AD2435" i="1"/>
  <c r="AD2436" i="1"/>
  <c r="AD2437" i="1"/>
  <c r="AD2438" i="1"/>
  <c r="AD2439" i="1"/>
  <c r="AD2440" i="1"/>
  <c r="AD2441" i="1"/>
  <c r="AD2442" i="1"/>
  <c r="AD2443" i="1"/>
  <c r="AD2444" i="1"/>
  <c r="AD2445" i="1"/>
  <c r="AD2446" i="1"/>
  <c r="AD2447" i="1"/>
  <c r="AD2448" i="1"/>
  <c r="AD2449" i="1"/>
  <c r="AD2450" i="1"/>
  <c r="AD2451" i="1"/>
  <c r="AD2452" i="1"/>
  <c r="AD2453" i="1"/>
  <c r="AD2454" i="1"/>
  <c r="AD2455" i="1"/>
  <c r="AD2456" i="1"/>
  <c r="AD2457" i="1"/>
  <c r="AD2458" i="1"/>
  <c r="AD2459" i="1"/>
  <c r="AD2460" i="1"/>
  <c r="AD2461" i="1"/>
  <c r="AD2462" i="1"/>
  <c r="AD2463" i="1"/>
  <c r="AD2464" i="1"/>
  <c r="AD2465" i="1"/>
  <c r="AD2466" i="1"/>
  <c r="AD2467" i="1"/>
  <c r="AD2468" i="1"/>
  <c r="AD2469" i="1"/>
  <c r="AD2470" i="1"/>
  <c r="AD2471" i="1"/>
  <c r="AD2472" i="1"/>
  <c r="AD2473" i="1"/>
  <c r="AD2474" i="1"/>
  <c r="AD2475" i="1"/>
  <c r="AD2476" i="1"/>
  <c r="AD2477" i="1"/>
  <c r="AD2478" i="1"/>
  <c r="AD2479" i="1"/>
  <c r="AD2480" i="1"/>
  <c r="AD2481" i="1"/>
  <c r="AD2482" i="1"/>
  <c r="AD2483" i="1"/>
  <c r="AD2484" i="1"/>
  <c r="AD2485" i="1"/>
  <c r="AD2486" i="1"/>
  <c r="AD2487" i="1"/>
  <c r="AD2488" i="1"/>
  <c r="AD2489" i="1"/>
  <c r="AD2490" i="1"/>
  <c r="AD2491" i="1"/>
  <c r="AD2492" i="1"/>
  <c r="AD2493" i="1"/>
  <c r="AD2494" i="1"/>
  <c r="AD2495" i="1"/>
  <c r="AD2496" i="1"/>
  <c r="AD2497" i="1"/>
  <c r="AD2498" i="1"/>
  <c r="AD2499" i="1"/>
  <c r="AD2500" i="1"/>
  <c r="AD2501" i="1"/>
  <c r="AD2502" i="1"/>
  <c r="AD2503" i="1"/>
  <c r="AD2504" i="1"/>
  <c r="AD2505" i="1"/>
  <c r="AD2506" i="1"/>
  <c r="AD2507" i="1"/>
  <c r="AD2508" i="1"/>
  <c r="AD2509" i="1"/>
  <c r="AD2510" i="1"/>
  <c r="AD2511" i="1"/>
  <c r="AD2512" i="1"/>
  <c r="AD2513" i="1"/>
  <c r="AD2514" i="1"/>
  <c r="AD2515" i="1"/>
  <c r="AD2516" i="1"/>
  <c r="AD2517" i="1"/>
  <c r="AD2518" i="1"/>
  <c r="AD2519" i="1"/>
  <c r="AD2520" i="1"/>
  <c r="AD2521" i="1"/>
  <c r="AD2522" i="1"/>
  <c r="AD2523" i="1"/>
  <c r="AD2524" i="1"/>
  <c r="AD2525" i="1"/>
  <c r="AD2526" i="1"/>
  <c r="AD2527" i="1"/>
  <c r="AD2528" i="1"/>
  <c r="AD2529" i="1"/>
  <c r="AD2530" i="1"/>
  <c r="AD2531" i="1"/>
  <c r="AD2532" i="1"/>
  <c r="AD2533" i="1"/>
  <c r="AD2534" i="1"/>
  <c r="AD2535" i="1"/>
  <c r="AD2536" i="1"/>
  <c r="AD2537" i="1"/>
  <c r="AD2538" i="1"/>
  <c r="AD2539" i="1"/>
  <c r="AD2540" i="1"/>
  <c r="AD2541" i="1"/>
  <c r="AD2542" i="1"/>
  <c r="AD2543" i="1"/>
  <c r="AD2544" i="1"/>
  <c r="AD2545" i="1"/>
  <c r="AD2546" i="1"/>
  <c r="AD2547" i="1"/>
  <c r="AD2548" i="1"/>
  <c r="AD2549" i="1"/>
  <c r="AD2550" i="1"/>
  <c r="AD2551" i="1"/>
  <c r="AD2552" i="1"/>
  <c r="AD2553" i="1"/>
  <c r="AD2554" i="1"/>
  <c r="AD2555" i="1"/>
  <c r="AD2556" i="1"/>
  <c r="AD2557" i="1"/>
  <c r="AD2558" i="1"/>
  <c r="AD2559" i="1"/>
  <c r="AD2560" i="1"/>
  <c r="AD2561" i="1"/>
  <c r="AD2562" i="1"/>
  <c r="AD2563" i="1"/>
  <c r="AD2564" i="1"/>
  <c r="AD2565" i="1"/>
  <c r="AD2566" i="1"/>
  <c r="AD2567" i="1"/>
  <c r="AD2568" i="1"/>
  <c r="AD2569" i="1"/>
  <c r="AD2570" i="1"/>
  <c r="AD2571" i="1"/>
  <c r="AD2572" i="1"/>
  <c r="AD2573" i="1"/>
  <c r="AD2574" i="1"/>
  <c r="AD2575" i="1"/>
  <c r="AD2576" i="1"/>
  <c r="AD2577" i="1"/>
  <c r="AD2578" i="1"/>
  <c r="AD2579" i="1"/>
  <c r="AD2580" i="1"/>
  <c r="AD2581" i="1"/>
  <c r="AD2582" i="1"/>
  <c r="AD2583" i="1"/>
  <c r="AD2584" i="1"/>
  <c r="AD2585" i="1"/>
  <c r="AD2586" i="1"/>
  <c r="AD2587" i="1"/>
  <c r="AD2588" i="1"/>
  <c r="AD2589" i="1"/>
  <c r="AD2590" i="1"/>
  <c r="AD2591" i="1"/>
  <c r="AD2592" i="1"/>
  <c r="AD2593" i="1"/>
  <c r="AD2594" i="1"/>
  <c r="AD2595" i="1"/>
  <c r="AD2596" i="1"/>
  <c r="AD2597" i="1"/>
  <c r="AD2598" i="1"/>
  <c r="AD2599" i="1"/>
  <c r="AD2600" i="1"/>
  <c r="AD2601" i="1"/>
  <c r="AD2602" i="1"/>
  <c r="AD2603" i="1"/>
  <c r="AD2604" i="1"/>
  <c r="AD2605" i="1"/>
  <c r="AD2606" i="1"/>
  <c r="AD2607" i="1"/>
  <c r="AD2608" i="1"/>
  <c r="AD2609" i="1"/>
  <c r="AD2610" i="1"/>
  <c r="AD2611" i="1"/>
  <c r="AD2612" i="1"/>
  <c r="AD2613" i="1"/>
  <c r="AD2614" i="1"/>
  <c r="AD2615" i="1"/>
  <c r="AD2616" i="1"/>
  <c r="AD2617" i="1"/>
  <c r="AD2618" i="1"/>
  <c r="AD2619" i="1"/>
  <c r="AD2620" i="1"/>
  <c r="AD2621" i="1"/>
  <c r="AD2622" i="1"/>
  <c r="AD2623" i="1"/>
  <c r="AD2624" i="1"/>
  <c r="AD2625" i="1"/>
  <c r="AD2626" i="1"/>
  <c r="AD2627" i="1"/>
  <c r="AD2628" i="1"/>
  <c r="AD2629" i="1"/>
  <c r="AD2630" i="1"/>
  <c r="AD2631" i="1"/>
  <c r="AD2632" i="1"/>
  <c r="AD2633" i="1"/>
  <c r="AD2634" i="1"/>
  <c r="AD2635" i="1"/>
  <c r="AD2636" i="1"/>
  <c r="AD2637" i="1"/>
  <c r="AD2638" i="1"/>
  <c r="AD2639" i="1"/>
  <c r="AD2640" i="1"/>
  <c r="AD2641" i="1"/>
  <c r="AD2642" i="1"/>
  <c r="AD2643" i="1"/>
  <c r="AD2644" i="1"/>
  <c r="AD2645" i="1"/>
  <c r="AD2646" i="1"/>
  <c r="AD2647" i="1"/>
  <c r="AD2648" i="1"/>
  <c r="AD2649" i="1"/>
  <c r="AD2650" i="1"/>
  <c r="AD2651" i="1"/>
  <c r="AD2652" i="1"/>
  <c r="AD2653" i="1"/>
  <c r="AD2654" i="1"/>
  <c r="AD2655" i="1"/>
  <c r="AD2656" i="1"/>
  <c r="AD2657" i="1"/>
  <c r="AD2658" i="1"/>
  <c r="AD2659" i="1"/>
  <c r="AD2660" i="1"/>
  <c r="AD2661" i="1"/>
  <c r="AD2662" i="1"/>
  <c r="AD2663" i="1"/>
  <c r="AD2664" i="1"/>
  <c r="AD2665" i="1"/>
  <c r="AD2666" i="1"/>
  <c r="AD2667" i="1"/>
  <c r="AD2668" i="1"/>
  <c r="AD2669" i="1"/>
  <c r="AD2670" i="1"/>
  <c r="AD2671" i="1"/>
  <c r="AD2672" i="1"/>
  <c r="AD2673" i="1"/>
  <c r="AD2674" i="1"/>
  <c r="AD2675" i="1"/>
  <c r="AD2676" i="1"/>
  <c r="AD2677" i="1"/>
  <c r="AD2678" i="1"/>
  <c r="AD2679" i="1"/>
  <c r="AD2680" i="1"/>
  <c r="AD2681" i="1"/>
  <c r="AD2682" i="1"/>
  <c r="AD2683" i="1"/>
  <c r="AD2684" i="1"/>
  <c r="AD2685" i="1"/>
  <c r="AD2686" i="1"/>
  <c r="AD2687" i="1"/>
  <c r="AD2688" i="1"/>
  <c r="AD2689" i="1"/>
  <c r="AD2690" i="1"/>
  <c r="AD2691" i="1"/>
  <c r="AD2692" i="1"/>
  <c r="AD2693" i="1"/>
  <c r="AD2694" i="1"/>
  <c r="AD2695" i="1"/>
  <c r="AD2696" i="1"/>
  <c r="AD2697" i="1"/>
  <c r="AD2698" i="1"/>
  <c r="AD2699" i="1"/>
  <c r="AD2700" i="1"/>
  <c r="AD2701" i="1"/>
  <c r="AD2702" i="1"/>
  <c r="AD2703" i="1"/>
  <c r="AD2704" i="1"/>
  <c r="AD2705" i="1"/>
  <c r="AD2706" i="1"/>
  <c r="AD2707" i="1"/>
  <c r="AD2708" i="1"/>
  <c r="AD2709" i="1"/>
  <c r="AD2710" i="1"/>
  <c r="AD2711" i="1"/>
  <c r="AD2712" i="1"/>
  <c r="AD2713" i="1"/>
  <c r="AD2714" i="1"/>
  <c r="AD2715" i="1"/>
  <c r="AD2716" i="1"/>
  <c r="AD2717" i="1"/>
  <c r="AD2718" i="1"/>
  <c r="AD2719" i="1"/>
  <c r="AD2720" i="1"/>
  <c r="AD2721" i="1"/>
  <c r="AD2722" i="1"/>
  <c r="AD2723" i="1"/>
  <c r="AD2724" i="1"/>
  <c r="AD2725" i="1"/>
  <c r="AD2726" i="1"/>
  <c r="AD2727" i="1"/>
  <c r="AD2728" i="1"/>
  <c r="AD2729" i="1"/>
  <c r="AD2730" i="1"/>
  <c r="AD2731" i="1"/>
  <c r="AD2732" i="1"/>
  <c r="AD2733" i="1"/>
  <c r="AD2734" i="1"/>
  <c r="AD2735" i="1"/>
  <c r="AD2736" i="1"/>
  <c r="AD2737" i="1"/>
  <c r="AD2738" i="1"/>
  <c r="AD2739" i="1"/>
  <c r="AD2740" i="1"/>
  <c r="AD2741" i="1"/>
  <c r="AD2742" i="1"/>
  <c r="AD2743" i="1"/>
  <c r="AD2744" i="1"/>
  <c r="AD2745" i="1"/>
  <c r="AD2746" i="1"/>
  <c r="AD2747" i="1"/>
  <c r="AD2748" i="1"/>
  <c r="AD2749" i="1"/>
  <c r="AD2750" i="1"/>
  <c r="AD2751" i="1"/>
  <c r="AD2752" i="1"/>
  <c r="AD2753" i="1"/>
  <c r="AD2754" i="1"/>
  <c r="AD2755" i="1"/>
  <c r="AD2756" i="1"/>
  <c r="AD2757" i="1"/>
  <c r="AD2758" i="1"/>
  <c r="AD2759" i="1"/>
  <c r="AD2760" i="1"/>
  <c r="AD2761" i="1"/>
  <c r="AD2762" i="1"/>
  <c r="AD2763" i="1"/>
  <c r="AD2764" i="1"/>
  <c r="AD2765" i="1"/>
  <c r="AD2766" i="1"/>
  <c r="AD2767" i="1"/>
  <c r="AD2768" i="1"/>
  <c r="AD2769" i="1"/>
  <c r="AD2770" i="1"/>
  <c r="AD2771" i="1"/>
  <c r="AD2772" i="1"/>
  <c r="AD2773" i="1"/>
  <c r="AD2774" i="1"/>
  <c r="AD2775" i="1"/>
  <c r="AD2776" i="1"/>
  <c r="AD2777" i="1"/>
  <c r="AD2778" i="1"/>
  <c r="AD2779" i="1"/>
  <c r="AD2780" i="1"/>
  <c r="AD2781" i="1"/>
  <c r="AD2782" i="1"/>
  <c r="AD2783" i="1"/>
  <c r="AD2784" i="1"/>
  <c r="AD2785" i="1"/>
  <c r="AD2786" i="1"/>
  <c r="AD2787" i="1"/>
  <c r="AD2788" i="1"/>
  <c r="AD2789" i="1"/>
  <c r="AD2790" i="1"/>
  <c r="AD2791" i="1"/>
  <c r="AD2792" i="1"/>
  <c r="AD2793" i="1"/>
  <c r="AD2794" i="1"/>
  <c r="AD2795" i="1"/>
  <c r="AD2796" i="1"/>
  <c r="AD2797" i="1"/>
  <c r="AD2798" i="1"/>
  <c r="AD2799" i="1"/>
  <c r="AD2800" i="1"/>
  <c r="AD2801" i="1"/>
  <c r="AD2802" i="1"/>
  <c r="AD2803" i="1"/>
  <c r="AD2804" i="1"/>
  <c r="AD2805" i="1"/>
  <c r="AD2806" i="1"/>
  <c r="AD2807" i="1"/>
  <c r="AD2808" i="1"/>
  <c r="AD2809" i="1"/>
  <c r="AD2810" i="1"/>
  <c r="AD2811" i="1"/>
  <c r="AD2812" i="1"/>
  <c r="AD2813" i="1"/>
  <c r="AD2814" i="1"/>
  <c r="AD2815" i="1"/>
  <c r="AD2816" i="1"/>
  <c r="AD2817" i="1"/>
  <c r="AD2818" i="1"/>
  <c r="AD2819" i="1"/>
  <c r="AD2820" i="1"/>
  <c r="AD2821" i="1"/>
  <c r="AD2822" i="1"/>
  <c r="AD2823" i="1"/>
  <c r="AD2824" i="1"/>
  <c r="AD2825" i="1"/>
  <c r="AD2826" i="1"/>
  <c r="AD2827" i="1"/>
  <c r="AD2828" i="1"/>
  <c r="AD2829" i="1"/>
  <c r="AD2830" i="1"/>
  <c r="AD2831" i="1"/>
  <c r="AD2832" i="1"/>
  <c r="AD2833" i="1"/>
  <c r="AD2834" i="1"/>
  <c r="AD2835" i="1"/>
  <c r="AD2836" i="1"/>
  <c r="AD2837" i="1"/>
  <c r="AD2838" i="1"/>
  <c r="AD2839" i="1"/>
  <c r="AD2840" i="1"/>
  <c r="AD2841" i="1"/>
  <c r="AD2842" i="1"/>
  <c r="AD2843" i="1"/>
  <c r="AD2844" i="1"/>
  <c r="AD2845" i="1"/>
  <c r="AD2846" i="1"/>
  <c r="AD2847" i="1"/>
  <c r="AD2848" i="1"/>
  <c r="AD2849" i="1"/>
  <c r="AD2850" i="1"/>
  <c r="AD2851" i="1"/>
  <c r="AD2852" i="1"/>
  <c r="AD2853" i="1"/>
  <c r="AD2854" i="1"/>
  <c r="AD2855" i="1"/>
  <c r="AD2856" i="1"/>
  <c r="AD2857" i="1"/>
  <c r="AD2858" i="1"/>
  <c r="AD2859" i="1"/>
  <c r="AD2860" i="1"/>
  <c r="AD2861" i="1"/>
  <c r="AD2862" i="1"/>
  <c r="AD2863" i="1"/>
  <c r="AD2864" i="1"/>
  <c r="AD2865" i="1"/>
  <c r="AD2866" i="1"/>
  <c r="AD2867" i="1"/>
  <c r="AD2868" i="1"/>
  <c r="AD2869" i="1"/>
  <c r="AD2870" i="1"/>
  <c r="AD2871" i="1"/>
  <c r="AD2872" i="1"/>
  <c r="AD2873" i="1"/>
  <c r="AD2874" i="1"/>
  <c r="AD2875" i="1"/>
  <c r="AD2876" i="1"/>
  <c r="AD2877" i="1"/>
  <c r="AD2878" i="1"/>
  <c r="AD2879" i="1"/>
  <c r="AD2880" i="1"/>
  <c r="AD2881" i="1"/>
  <c r="AD2882" i="1"/>
  <c r="AD2883" i="1"/>
  <c r="AD2884" i="1"/>
  <c r="AD2885" i="1"/>
  <c r="AD2886" i="1"/>
  <c r="AD2887" i="1"/>
  <c r="AD2888" i="1"/>
  <c r="AD2889" i="1"/>
  <c r="AD2890" i="1"/>
  <c r="AD2891" i="1"/>
  <c r="AD2892" i="1"/>
  <c r="AD2893" i="1"/>
  <c r="AD2894" i="1"/>
  <c r="AD2895" i="1"/>
  <c r="AD2896" i="1"/>
  <c r="AD2897" i="1"/>
  <c r="AD2898" i="1"/>
  <c r="AD2899" i="1"/>
  <c r="AD2900" i="1"/>
  <c r="AD2901" i="1"/>
  <c r="AD2902" i="1"/>
  <c r="AD2903" i="1"/>
  <c r="AD2904" i="1"/>
  <c r="AD2905" i="1"/>
  <c r="AD2906" i="1"/>
  <c r="AD2907" i="1"/>
  <c r="AD2908" i="1"/>
  <c r="AD2909" i="1"/>
  <c r="AD2910" i="1"/>
  <c r="AD2911" i="1"/>
  <c r="AD2912" i="1"/>
  <c r="AD2913" i="1"/>
  <c r="AD2914" i="1"/>
  <c r="AD2915" i="1"/>
  <c r="AD2916" i="1"/>
  <c r="AD2917" i="1"/>
  <c r="AD2918" i="1"/>
  <c r="AD2919" i="1"/>
  <c r="AD2920" i="1"/>
  <c r="AD2921" i="1"/>
  <c r="AD2922" i="1"/>
  <c r="AD2923" i="1"/>
  <c r="AD2924" i="1"/>
  <c r="AD2925" i="1"/>
  <c r="AD2926" i="1"/>
  <c r="AD2927" i="1"/>
  <c r="AD2928" i="1"/>
  <c r="AD2929" i="1"/>
  <c r="AD2930" i="1"/>
  <c r="AD2931" i="1"/>
  <c r="AD2932" i="1"/>
  <c r="AD2933" i="1"/>
  <c r="AD2934" i="1"/>
  <c r="AD2935" i="1"/>
  <c r="AD2936" i="1"/>
  <c r="AD2937" i="1"/>
  <c r="AD2938" i="1"/>
  <c r="AD2939" i="1"/>
  <c r="AD2940" i="1"/>
  <c r="AD2941" i="1"/>
  <c r="AD2942" i="1"/>
  <c r="AD2943" i="1"/>
  <c r="AD2944" i="1"/>
  <c r="AD2945" i="1"/>
  <c r="AD2946" i="1"/>
  <c r="AD2947" i="1"/>
  <c r="AD2948" i="1"/>
  <c r="AD2949" i="1"/>
  <c r="AD2950" i="1"/>
  <c r="AD2951" i="1"/>
  <c r="AD2952" i="1"/>
  <c r="AD2953" i="1"/>
  <c r="AD2954" i="1"/>
  <c r="AD2955" i="1"/>
  <c r="AD2956" i="1"/>
  <c r="AD2957" i="1"/>
  <c r="AD2958" i="1"/>
  <c r="AD2959" i="1"/>
  <c r="AD2960" i="1"/>
  <c r="AD2961" i="1"/>
  <c r="AD2962" i="1"/>
  <c r="AD2963" i="1"/>
  <c r="AD2964" i="1"/>
  <c r="AD2965" i="1"/>
  <c r="AD2966" i="1"/>
  <c r="AD2967" i="1"/>
  <c r="AD2968" i="1"/>
  <c r="AD2969" i="1"/>
  <c r="AD2970" i="1"/>
  <c r="AD2971" i="1"/>
  <c r="AD2972" i="1"/>
  <c r="AD2973" i="1"/>
  <c r="AD2974" i="1"/>
  <c r="AD2975" i="1"/>
  <c r="AD2976" i="1"/>
  <c r="AD2977" i="1"/>
  <c r="AD2978" i="1"/>
  <c r="AD2979" i="1"/>
  <c r="AD2980" i="1"/>
  <c r="AD2981" i="1"/>
  <c r="AD2982" i="1"/>
  <c r="AD2983" i="1"/>
  <c r="AD2984" i="1"/>
  <c r="AD2985" i="1"/>
  <c r="AD2986" i="1"/>
  <c r="AD2987" i="1"/>
  <c r="AD2988" i="1"/>
  <c r="AD2989" i="1"/>
  <c r="AD2990" i="1"/>
  <c r="AD2991" i="1"/>
  <c r="AD2992" i="1"/>
  <c r="AD2993" i="1"/>
  <c r="AD2994" i="1"/>
  <c r="AD2995" i="1"/>
  <c r="AD2996" i="1"/>
  <c r="AD2997" i="1"/>
  <c r="AD2998" i="1"/>
  <c r="AD2999" i="1"/>
  <c r="AD3000" i="1"/>
  <c r="AD3001" i="1"/>
  <c r="AD3002" i="1"/>
  <c r="AD3003" i="1"/>
  <c r="AD3004" i="1"/>
  <c r="AD3005" i="1"/>
  <c r="AD3006" i="1"/>
  <c r="AD3007" i="1"/>
  <c r="AD3008" i="1"/>
  <c r="AD3009" i="1"/>
  <c r="AD3010" i="1"/>
  <c r="AD3011" i="1"/>
  <c r="AD3012" i="1"/>
  <c r="AD3013" i="1"/>
  <c r="AD3014" i="1"/>
  <c r="AD3015" i="1"/>
  <c r="AD3016" i="1"/>
  <c r="AD3017" i="1"/>
  <c r="AD3018" i="1"/>
  <c r="AD3019" i="1"/>
  <c r="AD3020" i="1"/>
  <c r="AD3021" i="1"/>
  <c r="AD3022" i="1"/>
  <c r="AD3023" i="1"/>
  <c r="AD3024" i="1"/>
  <c r="AD3025" i="1"/>
  <c r="AD3026" i="1"/>
  <c r="AD3027" i="1"/>
  <c r="AD3028" i="1"/>
  <c r="AD3029" i="1"/>
  <c r="AD3030" i="1"/>
  <c r="AD3031" i="1"/>
  <c r="AD3032" i="1"/>
  <c r="AD3033" i="1"/>
  <c r="AD3034" i="1"/>
  <c r="AD3035" i="1"/>
  <c r="AD3036" i="1"/>
  <c r="AD3037" i="1"/>
  <c r="AD3038" i="1"/>
  <c r="AD3039" i="1"/>
  <c r="AD3040" i="1"/>
  <c r="AD3041" i="1"/>
  <c r="AD3042" i="1"/>
  <c r="AD3043" i="1"/>
  <c r="AD3044" i="1"/>
  <c r="AD3045" i="1"/>
  <c r="AD3046" i="1"/>
  <c r="AD3047" i="1"/>
  <c r="AD3048" i="1"/>
  <c r="AD3049" i="1"/>
  <c r="AD3050" i="1"/>
  <c r="AD3051" i="1"/>
  <c r="AD3052" i="1"/>
  <c r="AD3053" i="1"/>
  <c r="AD3054" i="1"/>
  <c r="AD3055" i="1"/>
  <c r="AD3056" i="1"/>
  <c r="AD3057" i="1"/>
  <c r="AD3058" i="1"/>
  <c r="AD3059" i="1"/>
  <c r="AD3060" i="1"/>
  <c r="AD3061" i="1"/>
  <c r="AD3062" i="1"/>
  <c r="AD3063" i="1"/>
  <c r="AD3064" i="1"/>
  <c r="AD3065" i="1"/>
  <c r="AD3066" i="1"/>
  <c r="AD3067" i="1"/>
  <c r="AD3068" i="1"/>
  <c r="AD3069" i="1"/>
  <c r="AD3070" i="1"/>
  <c r="AD3071" i="1"/>
  <c r="AD3072" i="1"/>
  <c r="AD3073" i="1"/>
  <c r="AD3074" i="1"/>
  <c r="AD3075" i="1"/>
  <c r="AD3076" i="1"/>
  <c r="AD3077" i="1"/>
  <c r="AD3078" i="1"/>
  <c r="AD3079" i="1"/>
  <c r="AD3080" i="1"/>
  <c r="AD3081" i="1"/>
  <c r="AD3082" i="1"/>
  <c r="AD3083" i="1"/>
  <c r="AD3084" i="1"/>
  <c r="AD3085" i="1"/>
  <c r="AD3086" i="1"/>
  <c r="AD3087" i="1"/>
  <c r="AD3088" i="1"/>
  <c r="AD3089" i="1"/>
  <c r="AD3090" i="1"/>
  <c r="AD3091" i="1"/>
  <c r="AD3092" i="1"/>
  <c r="AD3093" i="1"/>
  <c r="AD3094" i="1"/>
  <c r="AD3095" i="1"/>
  <c r="AD3096" i="1"/>
  <c r="AD3097" i="1"/>
  <c r="AD3098" i="1"/>
  <c r="AD3099" i="1"/>
  <c r="AD3100" i="1"/>
  <c r="AD3101" i="1"/>
  <c r="AD3102" i="1"/>
  <c r="AD3103" i="1"/>
  <c r="AD3104" i="1"/>
  <c r="AD3105" i="1"/>
  <c r="AD3106" i="1"/>
  <c r="AD3107" i="1"/>
  <c r="AD3108" i="1"/>
  <c r="AD3109" i="1"/>
  <c r="AD3110" i="1"/>
  <c r="AD3111" i="1"/>
  <c r="AD3112" i="1"/>
  <c r="AD3113" i="1"/>
  <c r="AD3114" i="1"/>
  <c r="AD3115" i="1"/>
  <c r="AD3116" i="1"/>
  <c r="AD3117" i="1"/>
  <c r="AD3118" i="1"/>
  <c r="AD3119" i="1"/>
  <c r="AD3120" i="1"/>
  <c r="AD3121" i="1"/>
  <c r="AD3122" i="1"/>
  <c r="AD3123" i="1"/>
  <c r="AD3124" i="1"/>
  <c r="AD3125" i="1"/>
  <c r="AD3126" i="1"/>
  <c r="AD3127" i="1"/>
  <c r="AD3128" i="1"/>
  <c r="AD3129" i="1"/>
  <c r="AD3130" i="1"/>
  <c r="AD3131" i="1"/>
  <c r="AD3132" i="1"/>
  <c r="AD3133" i="1"/>
  <c r="AD3134" i="1"/>
  <c r="AD3135" i="1"/>
  <c r="AD3136" i="1"/>
  <c r="AD3137" i="1"/>
  <c r="AD3138" i="1"/>
  <c r="AD3139" i="1"/>
  <c r="AD3140" i="1"/>
  <c r="AD3141" i="1"/>
  <c r="AD3142" i="1"/>
  <c r="AD3143" i="1"/>
  <c r="AD3144" i="1"/>
  <c r="AD3145" i="1"/>
  <c r="AD3146" i="1"/>
  <c r="AD3147" i="1"/>
  <c r="AD3148" i="1"/>
  <c r="AD3149" i="1"/>
  <c r="AD3150" i="1"/>
  <c r="AD3151" i="1"/>
  <c r="AD3152" i="1"/>
  <c r="AD3153" i="1"/>
  <c r="AD3154" i="1"/>
  <c r="AD3155" i="1"/>
  <c r="AD3156" i="1"/>
  <c r="AD3157" i="1"/>
  <c r="AD3158" i="1"/>
  <c r="AD3159" i="1"/>
  <c r="AD3160" i="1"/>
  <c r="AD3161" i="1"/>
  <c r="AD3162" i="1"/>
  <c r="AD3163" i="1"/>
  <c r="AD3164" i="1"/>
  <c r="AD3165" i="1"/>
  <c r="AD3166" i="1"/>
  <c r="AD3167" i="1"/>
  <c r="AD3168" i="1"/>
  <c r="AD3169" i="1"/>
  <c r="AD3170" i="1"/>
  <c r="AD3171" i="1"/>
  <c r="AD3172" i="1"/>
  <c r="AD3173" i="1"/>
  <c r="AD3174" i="1"/>
  <c r="AD3175" i="1"/>
  <c r="AD3176" i="1"/>
  <c r="AD3177" i="1"/>
  <c r="AD3178" i="1"/>
  <c r="AD3179" i="1"/>
  <c r="AD3180" i="1"/>
  <c r="AD3181" i="1"/>
  <c r="AD3182" i="1"/>
  <c r="AD3183" i="1"/>
  <c r="AD3184" i="1"/>
  <c r="AD3185" i="1"/>
  <c r="AD3186" i="1"/>
  <c r="AD3187" i="1"/>
  <c r="AD3188" i="1"/>
  <c r="AD3189" i="1"/>
  <c r="AD3190" i="1"/>
  <c r="AD3191" i="1"/>
  <c r="AD3192" i="1"/>
  <c r="AD3193" i="1"/>
  <c r="AD3194" i="1"/>
  <c r="AD3195" i="1"/>
  <c r="AD3196" i="1"/>
  <c r="AD3197" i="1"/>
  <c r="AD3198" i="1"/>
  <c r="AD3199" i="1"/>
  <c r="AD3200" i="1"/>
  <c r="AD3201" i="1"/>
  <c r="AD3202" i="1"/>
  <c r="AD3203" i="1"/>
  <c r="AD3204" i="1"/>
  <c r="AD3205" i="1"/>
  <c r="AD3206" i="1"/>
  <c r="AD3207" i="1"/>
  <c r="AD3208" i="1"/>
  <c r="AD3209" i="1"/>
  <c r="AD3210" i="1"/>
  <c r="AD3211" i="1"/>
  <c r="AD3212" i="1"/>
  <c r="AD3213" i="1"/>
  <c r="AD3214" i="1"/>
  <c r="AD3215" i="1"/>
  <c r="AD3216" i="1"/>
  <c r="AD3217" i="1"/>
  <c r="AD3218" i="1"/>
  <c r="AD3219" i="1"/>
  <c r="AD3220" i="1"/>
  <c r="AD3221" i="1"/>
  <c r="AD3222" i="1"/>
  <c r="AD3223" i="1"/>
  <c r="AD3224" i="1"/>
  <c r="AD3225" i="1"/>
  <c r="AD3226" i="1"/>
  <c r="AD3227" i="1"/>
  <c r="AD3228" i="1"/>
  <c r="AD3229" i="1"/>
  <c r="AD3230" i="1"/>
  <c r="AD3231" i="1"/>
  <c r="AD3232" i="1"/>
  <c r="AD3233" i="1"/>
  <c r="AD3234" i="1"/>
  <c r="AD3235" i="1"/>
  <c r="AD3236" i="1"/>
  <c r="AD3237" i="1"/>
  <c r="AD3238" i="1"/>
  <c r="AD3239" i="1"/>
  <c r="AD3240" i="1"/>
  <c r="AD3241" i="1"/>
  <c r="AD3242" i="1"/>
  <c r="AD3243" i="1"/>
  <c r="AD3244" i="1"/>
  <c r="AD3245" i="1"/>
  <c r="AD3246" i="1"/>
  <c r="AD3247" i="1"/>
  <c r="AD3248" i="1"/>
  <c r="AD3249" i="1"/>
  <c r="AD3250" i="1"/>
  <c r="AD3251" i="1"/>
  <c r="AD3252" i="1"/>
  <c r="AD3253" i="1"/>
  <c r="AD3254" i="1"/>
  <c r="AD3255" i="1"/>
  <c r="AD3256" i="1"/>
  <c r="AD3257" i="1"/>
  <c r="AD3258" i="1"/>
  <c r="AD3259" i="1"/>
  <c r="AD3260" i="1"/>
  <c r="AD3261" i="1"/>
  <c r="AD3262" i="1"/>
  <c r="AD3263" i="1"/>
  <c r="AD3264" i="1"/>
  <c r="AD3265" i="1"/>
  <c r="AD3266" i="1"/>
  <c r="AD3267" i="1"/>
  <c r="AD3268" i="1"/>
  <c r="AD3269" i="1"/>
  <c r="AD3270" i="1"/>
  <c r="AD3271" i="1"/>
  <c r="AD3272" i="1"/>
  <c r="AD3273" i="1"/>
  <c r="AD3274" i="1"/>
  <c r="AD3275" i="1"/>
  <c r="AD3276" i="1"/>
  <c r="AD3277" i="1"/>
  <c r="AD3278" i="1"/>
  <c r="AD3279" i="1"/>
  <c r="AD3280" i="1"/>
  <c r="AD3281" i="1"/>
  <c r="AD3282" i="1"/>
  <c r="AD3283" i="1"/>
  <c r="AD3284" i="1"/>
  <c r="AD3285" i="1"/>
  <c r="AD3286" i="1"/>
  <c r="AD3287" i="1"/>
  <c r="AD3288" i="1"/>
  <c r="AD3289" i="1"/>
  <c r="AD3290" i="1"/>
  <c r="AD3291" i="1"/>
  <c r="AD3292" i="1"/>
  <c r="AD3293" i="1"/>
  <c r="AD3294" i="1"/>
  <c r="AD3295" i="1"/>
  <c r="AD3296" i="1"/>
  <c r="AD3297" i="1"/>
  <c r="AD3298" i="1"/>
  <c r="AD3299" i="1"/>
  <c r="AD3300" i="1"/>
  <c r="AD3301" i="1"/>
  <c r="AD3302" i="1"/>
  <c r="AD3303" i="1"/>
  <c r="AD3304" i="1"/>
  <c r="AD3305" i="1"/>
  <c r="AD3306" i="1"/>
  <c r="AD3307" i="1"/>
  <c r="AD3308" i="1"/>
  <c r="AD3309" i="1"/>
  <c r="AD3310" i="1"/>
  <c r="AD3311" i="1"/>
  <c r="AD3312" i="1"/>
  <c r="AD3313" i="1"/>
  <c r="AD3314" i="1"/>
  <c r="AD3315" i="1"/>
  <c r="AD3316" i="1"/>
  <c r="AD3317" i="1"/>
  <c r="AD3318" i="1"/>
  <c r="AD3319" i="1"/>
  <c r="AD3320" i="1"/>
  <c r="AD3321" i="1"/>
  <c r="AD3322" i="1"/>
  <c r="AD3323" i="1"/>
  <c r="AD3324" i="1"/>
  <c r="AD3325" i="1"/>
  <c r="AD3326" i="1"/>
  <c r="AD3327" i="1"/>
  <c r="AD3328" i="1"/>
  <c r="AD3329" i="1"/>
  <c r="AD3330" i="1"/>
  <c r="AD3331" i="1"/>
  <c r="AD3332" i="1"/>
  <c r="AD3333" i="1"/>
  <c r="AD3334" i="1"/>
  <c r="AD3335" i="1"/>
  <c r="AD3336" i="1"/>
  <c r="AD3337" i="1"/>
  <c r="AD3338" i="1"/>
  <c r="AD3339" i="1"/>
  <c r="AD3340" i="1"/>
  <c r="AD3341" i="1"/>
  <c r="AD3342" i="1"/>
  <c r="AD3343" i="1"/>
  <c r="AD3344" i="1"/>
  <c r="AD3345" i="1"/>
  <c r="AD3346" i="1"/>
  <c r="AD3347" i="1"/>
  <c r="AD3348" i="1"/>
  <c r="AD3349" i="1"/>
  <c r="AD3350" i="1"/>
  <c r="AD3351" i="1"/>
  <c r="AD3352" i="1"/>
  <c r="AD3353" i="1"/>
  <c r="AD3354" i="1"/>
  <c r="AD3355" i="1"/>
  <c r="AD3356" i="1"/>
  <c r="AD3357" i="1"/>
  <c r="AD3358" i="1"/>
  <c r="AD3359" i="1"/>
  <c r="AD3360" i="1"/>
  <c r="AD3361" i="1"/>
  <c r="AD3362" i="1"/>
  <c r="AD3363" i="1"/>
  <c r="AD3364" i="1"/>
  <c r="AD3365" i="1"/>
  <c r="AD3366" i="1"/>
  <c r="AD3367" i="1"/>
  <c r="AD3368" i="1"/>
  <c r="AD3369" i="1"/>
  <c r="AD3370" i="1"/>
  <c r="AD3371" i="1"/>
  <c r="AD3372" i="1"/>
  <c r="AD3373" i="1"/>
  <c r="AD3374" i="1"/>
  <c r="AD3375" i="1"/>
  <c r="AD3376" i="1"/>
  <c r="AD3377" i="1"/>
  <c r="AD3378" i="1"/>
  <c r="AD3379" i="1"/>
  <c r="AD3380" i="1"/>
  <c r="AD3381" i="1"/>
  <c r="AD3382" i="1"/>
  <c r="AD3383" i="1"/>
  <c r="AD3384" i="1"/>
  <c r="AD3385" i="1"/>
  <c r="AD3386" i="1"/>
  <c r="AD3387" i="1"/>
  <c r="AD3388" i="1"/>
  <c r="AD3389" i="1"/>
  <c r="AD3390" i="1"/>
  <c r="AD3391" i="1"/>
  <c r="AD3392" i="1"/>
  <c r="AD3393" i="1"/>
  <c r="AD3394" i="1"/>
  <c r="AD3395" i="1"/>
  <c r="AD3396" i="1"/>
  <c r="AD3397" i="1"/>
  <c r="AD3398" i="1"/>
  <c r="AD3399" i="1"/>
  <c r="AD3400" i="1"/>
  <c r="AD3401" i="1"/>
  <c r="AD3402" i="1"/>
  <c r="AD3403" i="1"/>
  <c r="AD3404" i="1"/>
  <c r="AD3405" i="1"/>
  <c r="AD3406" i="1"/>
  <c r="AD3407" i="1"/>
  <c r="AD3408" i="1"/>
  <c r="AD3409" i="1"/>
  <c r="AD3410" i="1"/>
  <c r="AD3411" i="1"/>
  <c r="AD3412" i="1"/>
  <c r="AD3413" i="1"/>
  <c r="AD3414" i="1"/>
  <c r="AD3415" i="1"/>
  <c r="AD3416" i="1"/>
  <c r="AD3417" i="1"/>
  <c r="AD3418" i="1"/>
  <c r="AD3419" i="1"/>
  <c r="AD3420" i="1"/>
  <c r="AD3421" i="1"/>
  <c r="AD3422" i="1"/>
  <c r="AD3423" i="1"/>
  <c r="AD3424" i="1"/>
  <c r="AD3425" i="1"/>
  <c r="AD3426" i="1"/>
  <c r="AD3427" i="1"/>
  <c r="AD3428" i="1"/>
  <c r="AD3429" i="1"/>
  <c r="AD3430" i="1"/>
  <c r="AD3431" i="1"/>
  <c r="AD3432" i="1"/>
  <c r="AD3433" i="1"/>
  <c r="AD3434" i="1"/>
  <c r="AD3435" i="1"/>
  <c r="AD3436" i="1"/>
  <c r="AD3437" i="1"/>
  <c r="AD3438" i="1"/>
  <c r="AD3439" i="1"/>
  <c r="AD3440" i="1"/>
  <c r="AD3441" i="1"/>
  <c r="AD3442" i="1"/>
  <c r="AD3443" i="1"/>
  <c r="AD3444" i="1"/>
  <c r="AD3445" i="1"/>
  <c r="AD3446" i="1"/>
  <c r="AD3447" i="1"/>
  <c r="AD3448" i="1"/>
  <c r="AD3449" i="1"/>
  <c r="AD3450" i="1"/>
  <c r="AD3451" i="1"/>
  <c r="AD3452" i="1"/>
  <c r="AD3453" i="1"/>
  <c r="AD3454" i="1"/>
  <c r="AD3455" i="1"/>
  <c r="AD3456" i="1"/>
  <c r="AD3457" i="1"/>
  <c r="AD3458" i="1"/>
  <c r="AD3459" i="1"/>
  <c r="AD3460" i="1"/>
  <c r="AD3461" i="1"/>
  <c r="AD3462" i="1"/>
  <c r="AD3463" i="1"/>
  <c r="AD3464" i="1"/>
  <c r="AD3465" i="1"/>
  <c r="AD3466" i="1"/>
  <c r="AD3467" i="1"/>
  <c r="AD3468" i="1"/>
  <c r="AD3469" i="1"/>
  <c r="AD3470" i="1"/>
  <c r="AD3471" i="1"/>
  <c r="AD3472" i="1"/>
  <c r="AD3473" i="1"/>
  <c r="AD3474" i="1"/>
  <c r="AD3475" i="1"/>
  <c r="AD3476" i="1"/>
  <c r="AD3477" i="1"/>
  <c r="AD3478" i="1"/>
  <c r="AD3479" i="1"/>
  <c r="AD3480" i="1"/>
  <c r="AD3481" i="1"/>
  <c r="AD3482" i="1"/>
  <c r="AD3483" i="1"/>
  <c r="AD3484" i="1"/>
  <c r="AD3485" i="1"/>
  <c r="AD3486" i="1"/>
  <c r="AD3487" i="1"/>
  <c r="AD3488" i="1"/>
  <c r="AD3489" i="1"/>
  <c r="AD3490" i="1"/>
  <c r="AD3491" i="1"/>
  <c r="AD3492" i="1"/>
  <c r="AD3493" i="1"/>
  <c r="AD3494" i="1"/>
  <c r="AD3495" i="1"/>
  <c r="AD3496" i="1"/>
  <c r="AD3497" i="1"/>
  <c r="AD3498" i="1"/>
  <c r="AD3499" i="1"/>
  <c r="AD3500" i="1"/>
  <c r="AD3501" i="1"/>
  <c r="AD3502" i="1"/>
  <c r="AD3503" i="1"/>
  <c r="AD3504" i="1"/>
  <c r="AD3505" i="1"/>
  <c r="AD3506" i="1"/>
  <c r="AD3507" i="1"/>
  <c r="AD3508" i="1"/>
  <c r="AD3509" i="1"/>
  <c r="AD3510" i="1"/>
  <c r="AD3511" i="1"/>
  <c r="AD3512" i="1"/>
  <c r="AD3513" i="1"/>
  <c r="AD3514" i="1"/>
  <c r="AD3515" i="1"/>
  <c r="AD3516" i="1"/>
  <c r="AD3517" i="1"/>
  <c r="AD3518" i="1"/>
  <c r="AD3519" i="1"/>
  <c r="AD3520" i="1"/>
  <c r="AD3521" i="1"/>
  <c r="AD3522" i="1"/>
  <c r="AD3523" i="1"/>
  <c r="AD3524" i="1"/>
  <c r="AD3525" i="1"/>
  <c r="AD3526" i="1"/>
  <c r="AD3527" i="1"/>
  <c r="AD3528" i="1"/>
  <c r="AD3529" i="1"/>
  <c r="AD3530" i="1"/>
  <c r="AD3531" i="1"/>
  <c r="AD3532" i="1"/>
  <c r="AD3533" i="1"/>
  <c r="AD3534" i="1"/>
  <c r="AD3535" i="1"/>
  <c r="AD3536" i="1"/>
  <c r="AD3537" i="1"/>
  <c r="AD3538" i="1"/>
  <c r="AD3539" i="1"/>
  <c r="AD3540" i="1"/>
  <c r="AD3541" i="1"/>
  <c r="AD3542" i="1"/>
  <c r="AD3543" i="1"/>
  <c r="AD3544" i="1"/>
  <c r="AD3545" i="1"/>
  <c r="AD3546" i="1"/>
  <c r="AD3547" i="1"/>
  <c r="AD3548" i="1"/>
  <c r="AD3549" i="1"/>
  <c r="AD3550" i="1"/>
  <c r="AD3551" i="1"/>
  <c r="AD3552" i="1"/>
  <c r="AD3553" i="1"/>
  <c r="AD3554" i="1"/>
  <c r="AD3555" i="1"/>
  <c r="AD3556" i="1"/>
  <c r="AD3557" i="1"/>
  <c r="AD3558" i="1"/>
  <c r="AD3559" i="1"/>
  <c r="AD3560" i="1"/>
  <c r="AD3561" i="1"/>
  <c r="AD3562" i="1"/>
  <c r="AD3563" i="1"/>
  <c r="AD3564" i="1"/>
  <c r="AD3565" i="1"/>
  <c r="AD3566" i="1"/>
  <c r="AD3567" i="1"/>
  <c r="AD3568" i="1"/>
  <c r="AD3569" i="1"/>
  <c r="AD3570" i="1"/>
  <c r="AD3571" i="1"/>
  <c r="AD3572" i="1"/>
  <c r="AD3573" i="1"/>
  <c r="AD3574" i="1"/>
  <c r="AD3575" i="1"/>
  <c r="AD3576" i="1"/>
  <c r="AD3577" i="1"/>
  <c r="AD3578" i="1"/>
  <c r="AD3579" i="1"/>
  <c r="AD3580" i="1"/>
  <c r="AD3581" i="1"/>
  <c r="AD3582" i="1"/>
  <c r="AD3583" i="1"/>
  <c r="AD3584" i="1"/>
  <c r="AD3585" i="1"/>
  <c r="AD3586" i="1"/>
  <c r="AD3587" i="1"/>
  <c r="AD3588" i="1"/>
  <c r="AD3589" i="1"/>
  <c r="AD3590" i="1"/>
  <c r="AD3591" i="1"/>
  <c r="AD3592" i="1"/>
  <c r="AD3593" i="1"/>
  <c r="AD3594" i="1"/>
  <c r="AD3595" i="1"/>
  <c r="AD3596" i="1"/>
  <c r="AD3597" i="1"/>
  <c r="AD3598" i="1"/>
  <c r="AD3599" i="1"/>
  <c r="AD3600" i="1"/>
  <c r="AD3601" i="1"/>
  <c r="AD3602" i="1"/>
  <c r="AD3603" i="1"/>
  <c r="AD3604" i="1"/>
  <c r="AD3605" i="1"/>
  <c r="AD3606" i="1"/>
  <c r="AD3607" i="1"/>
  <c r="AD3608" i="1"/>
  <c r="AD3609" i="1"/>
  <c r="AD3610" i="1"/>
  <c r="AD3611" i="1"/>
  <c r="AD3612" i="1"/>
  <c r="AD3613" i="1"/>
  <c r="AD3614" i="1"/>
  <c r="AD3615" i="1"/>
  <c r="AD3616" i="1"/>
  <c r="AD3617" i="1"/>
  <c r="AD3618" i="1"/>
  <c r="AD3619" i="1"/>
  <c r="AD3620" i="1"/>
  <c r="AD3621" i="1"/>
  <c r="AD3622" i="1"/>
  <c r="AD3623" i="1"/>
  <c r="AD3624" i="1"/>
  <c r="AD3625" i="1"/>
  <c r="AD3626" i="1"/>
  <c r="AD3627" i="1"/>
  <c r="AD3628" i="1"/>
  <c r="AD3629" i="1"/>
  <c r="AD3630" i="1"/>
  <c r="AD3631" i="1"/>
  <c r="AD3632" i="1"/>
  <c r="AD3633" i="1"/>
  <c r="AD3634" i="1"/>
  <c r="AD3635" i="1"/>
  <c r="AD3636" i="1"/>
  <c r="AD3637" i="1"/>
  <c r="AD3638" i="1"/>
  <c r="AD3639" i="1"/>
  <c r="AD3640" i="1"/>
  <c r="AD3641" i="1"/>
  <c r="AD3642" i="1"/>
  <c r="AD3643" i="1"/>
  <c r="AD3644" i="1"/>
  <c r="AD3645" i="1"/>
  <c r="AD3646" i="1"/>
  <c r="AD3647" i="1"/>
  <c r="AD3648" i="1"/>
  <c r="AD3649" i="1"/>
  <c r="AD3650" i="1"/>
  <c r="AD3651" i="1"/>
  <c r="AD3652" i="1"/>
  <c r="AD3653" i="1"/>
  <c r="AD3654" i="1"/>
  <c r="AD3655" i="1"/>
  <c r="AD3656" i="1"/>
  <c r="AD3657" i="1"/>
  <c r="AD3658" i="1"/>
  <c r="AD3659" i="1"/>
  <c r="AD3660" i="1"/>
  <c r="AD3661" i="1"/>
  <c r="AD3662" i="1"/>
  <c r="AD3663" i="1"/>
  <c r="AD3664" i="1"/>
  <c r="AD3665" i="1"/>
  <c r="AD3666" i="1"/>
  <c r="AD3667" i="1"/>
  <c r="AD3668" i="1"/>
  <c r="AD3669" i="1"/>
  <c r="AD3670" i="1"/>
  <c r="AD3671" i="1"/>
  <c r="AD3672" i="1"/>
  <c r="AD3673" i="1"/>
  <c r="AD3674" i="1"/>
  <c r="AD3675" i="1"/>
  <c r="AD3676" i="1"/>
  <c r="AD3677" i="1"/>
  <c r="AD3678" i="1"/>
  <c r="AD3679" i="1"/>
  <c r="AD3680" i="1"/>
  <c r="AD3681" i="1"/>
  <c r="AD3682" i="1"/>
  <c r="AD3683" i="1"/>
  <c r="AD3684" i="1"/>
  <c r="AD3685" i="1"/>
  <c r="AD3686" i="1"/>
  <c r="AD3687" i="1"/>
  <c r="AD3688" i="1"/>
  <c r="AD3689" i="1"/>
  <c r="AD3690" i="1"/>
  <c r="AD3691" i="1"/>
  <c r="AD3692" i="1"/>
  <c r="AD3693" i="1"/>
  <c r="AD3694" i="1"/>
  <c r="AD3695" i="1"/>
  <c r="AD3696" i="1"/>
  <c r="AD3697" i="1"/>
  <c r="AD3698" i="1"/>
  <c r="AD3699" i="1"/>
  <c r="AD3700" i="1"/>
  <c r="AD3701" i="1"/>
  <c r="AD3702" i="1"/>
  <c r="AD3703" i="1"/>
  <c r="AD3704" i="1"/>
  <c r="AD3705" i="1"/>
  <c r="AD3706" i="1"/>
  <c r="AD3707" i="1"/>
  <c r="AD3708" i="1"/>
  <c r="AD3709" i="1"/>
  <c r="AD3710" i="1"/>
  <c r="AD3711" i="1"/>
  <c r="AD3712" i="1"/>
  <c r="AD3713" i="1"/>
  <c r="AD3714" i="1"/>
  <c r="AD3715" i="1"/>
  <c r="AD3716" i="1"/>
  <c r="AD3717" i="1"/>
  <c r="AD3718" i="1"/>
  <c r="AD3719" i="1"/>
  <c r="AD3720" i="1"/>
  <c r="AD3721" i="1"/>
  <c r="AD3722" i="1"/>
  <c r="AD3723" i="1"/>
  <c r="AD3724" i="1"/>
  <c r="AD3725" i="1"/>
  <c r="AD3726" i="1"/>
  <c r="AD3727" i="1"/>
  <c r="AD3728" i="1"/>
  <c r="AD3729" i="1"/>
  <c r="AD3730" i="1"/>
  <c r="AD3731" i="1"/>
  <c r="AD3732" i="1"/>
  <c r="AD3733" i="1"/>
  <c r="AD3734" i="1"/>
  <c r="AD3735" i="1"/>
  <c r="AD3736" i="1"/>
  <c r="AD3737" i="1"/>
  <c r="AD3738" i="1"/>
  <c r="AD3739" i="1"/>
  <c r="AD3740" i="1"/>
  <c r="AD3741" i="1"/>
  <c r="AD3742" i="1"/>
  <c r="AD3743" i="1"/>
  <c r="AD3744" i="1"/>
  <c r="AD3745" i="1"/>
  <c r="AD3746" i="1"/>
  <c r="AD3747" i="1"/>
  <c r="AD3748" i="1"/>
  <c r="AD3749" i="1"/>
  <c r="AD3750" i="1"/>
  <c r="AD3751" i="1"/>
  <c r="AD3752" i="1"/>
  <c r="AD3753" i="1"/>
  <c r="AD3754" i="1"/>
  <c r="AD3755" i="1"/>
  <c r="AD3756" i="1"/>
  <c r="AD3757" i="1"/>
  <c r="AD3758" i="1"/>
  <c r="AD3759" i="1"/>
  <c r="AD3760" i="1"/>
  <c r="AD3761" i="1"/>
  <c r="AD3762" i="1"/>
  <c r="AD3763" i="1"/>
  <c r="AD3764" i="1"/>
  <c r="AD3765" i="1"/>
  <c r="AD3766" i="1"/>
  <c r="AD3767" i="1"/>
  <c r="AD3768" i="1"/>
  <c r="AD3769" i="1"/>
  <c r="AD3770" i="1"/>
  <c r="AD3771" i="1"/>
  <c r="AD3772" i="1"/>
  <c r="AD3773" i="1"/>
  <c r="AD3774" i="1"/>
  <c r="AD3775" i="1"/>
  <c r="AD3776" i="1"/>
  <c r="AD3777" i="1"/>
  <c r="AD3778" i="1"/>
  <c r="AD3779" i="1"/>
  <c r="AD3780" i="1"/>
  <c r="AD3781" i="1"/>
  <c r="AD3782" i="1"/>
  <c r="AD3783" i="1"/>
  <c r="AD3784" i="1"/>
  <c r="AD3785" i="1"/>
  <c r="AD3786" i="1"/>
  <c r="AD3787" i="1"/>
  <c r="AD3788" i="1"/>
  <c r="AD3789" i="1"/>
  <c r="AD3790" i="1"/>
  <c r="AD3791" i="1"/>
  <c r="AD3792" i="1"/>
  <c r="AD3793" i="1"/>
  <c r="AD3794" i="1"/>
  <c r="AD3795" i="1"/>
  <c r="AD3796" i="1"/>
  <c r="AD3797" i="1"/>
  <c r="AD3798" i="1"/>
  <c r="AD3799" i="1"/>
  <c r="AD3800" i="1"/>
  <c r="AD3801" i="1"/>
  <c r="AD3802" i="1"/>
  <c r="AD3803" i="1"/>
  <c r="AD3804" i="1"/>
  <c r="AD3805" i="1"/>
  <c r="AD3806" i="1"/>
  <c r="AD3807" i="1"/>
  <c r="AD3808" i="1"/>
  <c r="AD3809" i="1"/>
  <c r="AD3810" i="1"/>
  <c r="AD3811" i="1"/>
  <c r="AD3812" i="1"/>
  <c r="AD3813" i="1"/>
  <c r="AD3814" i="1"/>
  <c r="AD3815" i="1"/>
  <c r="AD3816" i="1"/>
  <c r="AD3817" i="1"/>
  <c r="AD3818" i="1"/>
  <c r="AD3819" i="1"/>
  <c r="AD3820" i="1"/>
  <c r="AD3821" i="1"/>
  <c r="AD3822" i="1"/>
  <c r="AD3823" i="1"/>
  <c r="AD3824" i="1"/>
  <c r="AD3825" i="1"/>
  <c r="AD3826" i="1"/>
  <c r="AD3827" i="1"/>
  <c r="AD3828" i="1"/>
  <c r="AD3829" i="1"/>
  <c r="AD3830" i="1"/>
  <c r="AD3831" i="1"/>
  <c r="AD3832" i="1"/>
  <c r="AD3833" i="1"/>
  <c r="AD3834" i="1"/>
  <c r="AD3835" i="1"/>
  <c r="AD3836" i="1"/>
  <c r="AD3837" i="1"/>
  <c r="AD3838" i="1"/>
  <c r="AD3839" i="1"/>
  <c r="AD3840" i="1"/>
  <c r="AD3841" i="1"/>
  <c r="AD3842" i="1"/>
  <c r="AD3843" i="1"/>
  <c r="AD3844" i="1"/>
  <c r="AD3845" i="1"/>
  <c r="AD3846" i="1"/>
  <c r="AD3847" i="1"/>
  <c r="AD3848" i="1"/>
  <c r="AD3849" i="1"/>
  <c r="AD3850" i="1"/>
  <c r="AD3851" i="1"/>
  <c r="AD3852" i="1"/>
  <c r="AD3853" i="1"/>
  <c r="AD3854" i="1"/>
  <c r="AD3855" i="1"/>
  <c r="AD3856" i="1"/>
  <c r="AD3857" i="1"/>
  <c r="AD3858" i="1"/>
  <c r="AD3859" i="1"/>
  <c r="AD3860" i="1"/>
  <c r="AD3861" i="1"/>
  <c r="AD3862" i="1"/>
  <c r="AD3863" i="1"/>
  <c r="AD3864" i="1"/>
  <c r="AD3865" i="1"/>
  <c r="AD3866" i="1"/>
  <c r="AD3867" i="1"/>
  <c r="AD3868" i="1"/>
  <c r="AD3869" i="1"/>
  <c r="AD3870" i="1"/>
  <c r="AD3871" i="1"/>
  <c r="AD3872" i="1"/>
  <c r="AD3873" i="1"/>
  <c r="AD3874" i="1"/>
  <c r="AD3875" i="1"/>
  <c r="AD3876" i="1"/>
  <c r="AD3877" i="1"/>
  <c r="AD3878" i="1"/>
  <c r="AD3879" i="1"/>
  <c r="AD3880" i="1"/>
  <c r="AD3881" i="1"/>
  <c r="AD3882" i="1"/>
  <c r="AD3883" i="1"/>
  <c r="AD3884" i="1"/>
  <c r="AD3885" i="1"/>
  <c r="AD3886" i="1"/>
  <c r="AD3887" i="1"/>
  <c r="AD3888" i="1"/>
  <c r="AD3889" i="1"/>
  <c r="AD3890" i="1"/>
  <c r="AD3891" i="1"/>
  <c r="AD3892" i="1"/>
  <c r="AD3893" i="1"/>
  <c r="AD3894" i="1"/>
  <c r="AD3895" i="1"/>
  <c r="AD3896" i="1"/>
  <c r="AD3897" i="1"/>
  <c r="AD3898" i="1"/>
  <c r="AD3899" i="1"/>
  <c r="AD3900" i="1"/>
  <c r="AD3901" i="1"/>
  <c r="AD3902" i="1"/>
  <c r="AD3903" i="1"/>
  <c r="AD3904" i="1"/>
  <c r="AD3905" i="1"/>
  <c r="AD3906" i="1"/>
  <c r="AD3907" i="1"/>
  <c r="AD3908" i="1"/>
  <c r="AD3909" i="1"/>
  <c r="AD3910" i="1"/>
  <c r="AD3911" i="1"/>
  <c r="AD3912" i="1"/>
  <c r="AD3913" i="1"/>
  <c r="AD3914" i="1"/>
  <c r="AD3915" i="1"/>
  <c r="AD3916" i="1"/>
  <c r="AD3917" i="1"/>
  <c r="AD3918" i="1"/>
  <c r="AD3919" i="1"/>
  <c r="AD3920" i="1"/>
  <c r="AD3921" i="1"/>
  <c r="AD3922" i="1"/>
  <c r="AD3923" i="1"/>
  <c r="AD3924" i="1"/>
  <c r="AD3925" i="1"/>
  <c r="AD3926" i="1"/>
  <c r="AD3927" i="1"/>
  <c r="AD3928" i="1"/>
  <c r="AD3929" i="1"/>
  <c r="AD3930" i="1"/>
  <c r="AD3931" i="1"/>
  <c r="AD3932" i="1"/>
  <c r="AD3933" i="1"/>
  <c r="AD3934" i="1"/>
  <c r="AD3935" i="1"/>
  <c r="AD3936" i="1"/>
  <c r="AD3937" i="1"/>
  <c r="AD3938" i="1"/>
  <c r="AD3939" i="1"/>
  <c r="AD3940" i="1"/>
  <c r="AD3941" i="1"/>
  <c r="AD3942" i="1"/>
  <c r="AD3943" i="1"/>
  <c r="AD3944" i="1"/>
  <c r="AD3945" i="1"/>
  <c r="AD3946" i="1"/>
  <c r="AD3947" i="1"/>
  <c r="AD3948" i="1"/>
  <c r="AD3949" i="1"/>
  <c r="AD3950" i="1"/>
  <c r="AD3951" i="1"/>
  <c r="AD3952" i="1"/>
  <c r="AD3953" i="1"/>
  <c r="AD3954" i="1"/>
  <c r="AD3955" i="1"/>
  <c r="AD3956" i="1"/>
  <c r="AD3957" i="1"/>
  <c r="AD3958" i="1"/>
  <c r="AD3959" i="1"/>
  <c r="AD3960" i="1"/>
  <c r="AD3961" i="1"/>
  <c r="AD3962" i="1"/>
  <c r="AD3963" i="1"/>
  <c r="AD3964" i="1"/>
  <c r="AD3965" i="1"/>
  <c r="AD3966" i="1"/>
  <c r="AD3967" i="1"/>
  <c r="AD3968" i="1"/>
  <c r="AD3969" i="1"/>
  <c r="AD3970" i="1"/>
  <c r="AD3971" i="1"/>
  <c r="AD3972" i="1"/>
  <c r="AD3973" i="1"/>
  <c r="AD3974" i="1"/>
  <c r="AD3975" i="1"/>
  <c r="AD3976" i="1"/>
  <c r="AD3977" i="1"/>
  <c r="AD3978" i="1"/>
  <c r="AD3979" i="1"/>
  <c r="AD3980" i="1"/>
  <c r="AD3981" i="1"/>
  <c r="AD3982" i="1"/>
  <c r="AD3983" i="1"/>
  <c r="AD3984" i="1"/>
  <c r="AD3985" i="1"/>
  <c r="AD3986" i="1"/>
  <c r="AD3987" i="1"/>
  <c r="AD3988" i="1"/>
  <c r="AD3989" i="1"/>
  <c r="AD3990" i="1"/>
  <c r="AD3991" i="1"/>
  <c r="AD3992" i="1"/>
  <c r="AD3993" i="1"/>
  <c r="AD3994" i="1"/>
  <c r="AD3995" i="1"/>
  <c r="AD3996" i="1"/>
  <c r="AD3997" i="1"/>
  <c r="AD3998" i="1"/>
  <c r="AD3999" i="1"/>
  <c r="AD4000" i="1"/>
  <c r="AD4001" i="1"/>
  <c r="AD4002" i="1"/>
  <c r="AD4003" i="1"/>
  <c r="AD4004" i="1"/>
  <c r="AD4005" i="1"/>
  <c r="AD4006" i="1"/>
  <c r="AD4007" i="1"/>
  <c r="AD4008" i="1"/>
  <c r="AD4009" i="1"/>
  <c r="AD4010" i="1"/>
  <c r="AD4011" i="1"/>
  <c r="AD4012" i="1"/>
  <c r="AD4013" i="1"/>
  <c r="AD4014" i="1"/>
  <c r="AD4015" i="1"/>
  <c r="AD4016" i="1"/>
  <c r="AD4017" i="1"/>
  <c r="AD4018" i="1"/>
  <c r="AD4019" i="1"/>
  <c r="AD4020" i="1"/>
  <c r="AD4021" i="1"/>
  <c r="AD4022" i="1"/>
  <c r="AD4023" i="1"/>
  <c r="AD4024" i="1"/>
  <c r="AD4025" i="1"/>
  <c r="AD4026" i="1"/>
  <c r="AD4027" i="1"/>
  <c r="AD4028" i="1"/>
  <c r="AD4029" i="1"/>
  <c r="AD4030" i="1"/>
  <c r="AD4031" i="1"/>
  <c r="AD4032" i="1"/>
  <c r="AD4033" i="1"/>
  <c r="AD4034" i="1"/>
  <c r="AD4035" i="1"/>
  <c r="AD4036" i="1"/>
  <c r="AD4037" i="1"/>
  <c r="AD4038" i="1"/>
  <c r="AD4039" i="1"/>
  <c r="AD4040" i="1"/>
  <c r="AD4041" i="1"/>
  <c r="AD4042" i="1"/>
  <c r="AD4043" i="1"/>
  <c r="AD4044" i="1"/>
  <c r="AD4045" i="1"/>
  <c r="AD4046" i="1"/>
  <c r="AD4047" i="1"/>
  <c r="AD4048" i="1"/>
  <c r="AD4049" i="1"/>
  <c r="AD4050" i="1"/>
  <c r="AD4051" i="1"/>
  <c r="AD4052" i="1"/>
  <c r="AD4053" i="1"/>
  <c r="AD4054" i="1"/>
  <c r="AD4055" i="1"/>
  <c r="AD4056" i="1"/>
  <c r="AD4057" i="1"/>
  <c r="AD4058" i="1"/>
  <c r="AD4059" i="1"/>
  <c r="AD4060" i="1"/>
  <c r="AD4061" i="1"/>
  <c r="AD4062" i="1"/>
  <c r="AD4063" i="1"/>
  <c r="AD4064" i="1"/>
  <c r="AD4065" i="1"/>
  <c r="AD4066" i="1"/>
  <c r="AD4067" i="1"/>
  <c r="AD4068" i="1"/>
  <c r="AD4069" i="1"/>
  <c r="AD4070" i="1"/>
  <c r="AD4071" i="1"/>
  <c r="AD4072" i="1"/>
  <c r="AD4073" i="1"/>
  <c r="AD4074" i="1"/>
  <c r="AD4075" i="1"/>
  <c r="AD4076" i="1"/>
  <c r="AD4077" i="1"/>
  <c r="AD4078" i="1"/>
  <c r="AD4079" i="1"/>
  <c r="AD4080" i="1"/>
  <c r="AD4081" i="1"/>
  <c r="AD4082" i="1"/>
  <c r="AD4083" i="1"/>
  <c r="AD4084" i="1"/>
  <c r="AD4085" i="1"/>
  <c r="AD4086" i="1"/>
  <c r="AD4087" i="1"/>
  <c r="AD4088" i="1"/>
  <c r="AD4089" i="1"/>
  <c r="AD4090" i="1"/>
  <c r="AD4091" i="1"/>
  <c r="AD4092" i="1"/>
  <c r="AD4093" i="1"/>
  <c r="AD4094" i="1"/>
  <c r="AD4095" i="1"/>
  <c r="AD4096" i="1"/>
  <c r="AD4097" i="1"/>
  <c r="AD4098" i="1"/>
  <c r="AD4099" i="1"/>
  <c r="AD4100" i="1"/>
  <c r="AD4101" i="1"/>
  <c r="AD4102" i="1"/>
  <c r="AD4103" i="1"/>
  <c r="AD4104" i="1"/>
  <c r="AD4105" i="1"/>
  <c r="AD4106" i="1"/>
  <c r="AD4107" i="1"/>
  <c r="AD4108" i="1"/>
  <c r="AD4109" i="1"/>
  <c r="AD4110" i="1"/>
  <c r="AD4111" i="1"/>
  <c r="AD4112" i="1"/>
  <c r="AD4113" i="1"/>
  <c r="AD4114" i="1"/>
  <c r="AD4115" i="1"/>
  <c r="AD4116" i="1"/>
  <c r="AD4117" i="1"/>
  <c r="AD4118" i="1"/>
  <c r="AD4119" i="1"/>
  <c r="AD4120" i="1"/>
  <c r="AD4121" i="1"/>
  <c r="AD4122" i="1"/>
  <c r="AD4123" i="1"/>
  <c r="AD4124" i="1"/>
  <c r="AD4125" i="1"/>
  <c r="AD4126" i="1"/>
  <c r="AD4127" i="1"/>
  <c r="AD4128" i="1"/>
  <c r="AD4129" i="1"/>
  <c r="AD4130" i="1"/>
  <c r="AD4131" i="1"/>
  <c r="AD4132" i="1"/>
  <c r="AD4133" i="1"/>
  <c r="AD4134" i="1"/>
  <c r="AD4135" i="1"/>
  <c r="AD4136" i="1"/>
  <c r="AD4137" i="1"/>
  <c r="AD4138" i="1"/>
  <c r="AD4139" i="1"/>
  <c r="AD4140" i="1"/>
  <c r="AD4141" i="1"/>
  <c r="AD4142" i="1"/>
  <c r="AD4143" i="1"/>
  <c r="AD4144" i="1"/>
  <c r="AD4145" i="1"/>
  <c r="AD4146" i="1"/>
  <c r="AD4147" i="1"/>
  <c r="AD4148" i="1"/>
  <c r="AD4149" i="1"/>
  <c r="AD4150" i="1"/>
  <c r="AD4151" i="1"/>
  <c r="AD4152" i="1"/>
  <c r="AD4153" i="1"/>
  <c r="AD4154" i="1"/>
  <c r="AD4155" i="1"/>
  <c r="AD4156" i="1"/>
  <c r="AD4157" i="1"/>
  <c r="AD4158" i="1"/>
  <c r="AD4159" i="1"/>
  <c r="AD4160" i="1"/>
  <c r="AD4161" i="1"/>
  <c r="AD4162" i="1"/>
  <c r="AD4163" i="1"/>
  <c r="AD4164" i="1"/>
  <c r="AD4165" i="1"/>
  <c r="AD4166" i="1"/>
  <c r="AD4167" i="1"/>
  <c r="AD4168" i="1"/>
  <c r="AD4169" i="1"/>
  <c r="AD4170" i="1"/>
  <c r="AD4171" i="1"/>
  <c r="AD4172" i="1"/>
  <c r="AD4173" i="1"/>
  <c r="AD4174" i="1"/>
  <c r="AD4175" i="1"/>
  <c r="AD4176" i="1"/>
  <c r="AD4177" i="1"/>
  <c r="AD4178" i="1"/>
  <c r="AD4179" i="1"/>
  <c r="AD4180" i="1"/>
  <c r="AD4181" i="1"/>
  <c r="AD4182" i="1"/>
  <c r="AD4183" i="1"/>
  <c r="AD4184" i="1"/>
  <c r="AD4185" i="1"/>
  <c r="AD4186" i="1"/>
  <c r="AD4187" i="1"/>
  <c r="AD4188" i="1"/>
  <c r="AD4189" i="1"/>
  <c r="AD4190" i="1"/>
  <c r="AD4191" i="1"/>
  <c r="AD4192" i="1"/>
  <c r="AD4193" i="1"/>
  <c r="AD4194" i="1"/>
  <c r="AD4195" i="1"/>
  <c r="AD4196" i="1"/>
  <c r="AD4197" i="1"/>
  <c r="AD4198" i="1"/>
  <c r="AD4199" i="1"/>
  <c r="AD4200" i="1"/>
  <c r="AD4201" i="1"/>
  <c r="AD4202" i="1"/>
  <c r="AD4203" i="1"/>
  <c r="AD4204" i="1"/>
  <c r="AD4205" i="1"/>
  <c r="AD4206" i="1"/>
  <c r="AD4207" i="1"/>
  <c r="AD4208" i="1"/>
  <c r="AD4209" i="1"/>
  <c r="AD4210" i="1"/>
  <c r="AD4211" i="1"/>
  <c r="AD4212" i="1"/>
  <c r="AD4213" i="1"/>
  <c r="AD4214" i="1"/>
  <c r="AD4215" i="1"/>
  <c r="AD4216" i="1"/>
  <c r="AD4217" i="1"/>
  <c r="AD4218" i="1"/>
  <c r="AD4219" i="1"/>
  <c r="AD4220" i="1"/>
  <c r="AD4221" i="1"/>
  <c r="AD4222" i="1"/>
  <c r="AD4223" i="1"/>
  <c r="AD4224" i="1"/>
  <c r="AD4225" i="1"/>
  <c r="AD4226" i="1"/>
  <c r="AD4227" i="1"/>
  <c r="AD4228" i="1"/>
  <c r="AD4229" i="1"/>
  <c r="AD4230" i="1"/>
  <c r="AD4231" i="1"/>
  <c r="AD4232" i="1"/>
  <c r="AD4233" i="1"/>
  <c r="AD4234" i="1"/>
  <c r="AD4235" i="1"/>
  <c r="AD4236" i="1"/>
  <c r="AD4237" i="1"/>
  <c r="AD4238" i="1"/>
  <c r="AD4239" i="1"/>
  <c r="AD4240" i="1"/>
  <c r="AD4241" i="1"/>
  <c r="AD4242" i="1"/>
  <c r="AD4243" i="1"/>
  <c r="AD4244" i="1"/>
  <c r="AD4245" i="1"/>
  <c r="AD4246" i="1"/>
  <c r="AD4247" i="1"/>
  <c r="AD4248" i="1"/>
  <c r="AD4249" i="1"/>
  <c r="AD4250" i="1"/>
  <c r="AD4251" i="1"/>
  <c r="AD4252" i="1"/>
  <c r="AD4253" i="1"/>
  <c r="AD4254" i="1"/>
  <c r="AD4255" i="1"/>
  <c r="AD4256" i="1"/>
  <c r="AD4257" i="1"/>
  <c r="AD4258" i="1"/>
  <c r="AD4259" i="1"/>
  <c r="AD4260" i="1"/>
  <c r="AD4261" i="1"/>
  <c r="AD4262" i="1"/>
  <c r="AD4263" i="1"/>
  <c r="AD4264" i="1"/>
  <c r="AD4265" i="1"/>
  <c r="AD4266" i="1"/>
  <c r="AD4267" i="1"/>
  <c r="AD4268" i="1"/>
  <c r="AD4269" i="1"/>
  <c r="AD4270" i="1"/>
  <c r="AD4271" i="1"/>
  <c r="AD4272" i="1"/>
  <c r="AD4273" i="1"/>
  <c r="AD4274" i="1"/>
  <c r="AD4275" i="1"/>
  <c r="AD4276" i="1"/>
  <c r="AD4277" i="1"/>
  <c r="AD4278" i="1"/>
  <c r="AD4279" i="1"/>
  <c r="AD4280" i="1"/>
  <c r="AD4281" i="1"/>
  <c r="AD4282" i="1"/>
  <c r="AD4283" i="1"/>
  <c r="AD4284" i="1"/>
  <c r="AD4285" i="1"/>
  <c r="AD4286" i="1"/>
  <c r="AD4287" i="1"/>
  <c r="AD4288" i="1"/>
  <c r="AD4289" i="1"/>
  <c r="AD4290" i="1"/>
  <c r="AD4291" i="1"/>
  <c r="AD4292" i="1"/>
  <c r="AD4293" i="1"/>
  <c r="AD4294" i="1"/>
  <c r="AD4295" i="1"/>
  <c r="AD4296" i="1"/>
  <c r="AD4297" i="1"/>
  <c r="AD4298" i="1"/>
  <c r="AD4299" i="1"/>
  <c r="AD4300" i="1"/>
  <c r="AD4301" i="1"/>
  <c r="AD4302" i="1"/>
  <c r="AD4303" i="1"/>
  <c r="AD4304" i="1"/>
  <c r="AD4305" i="1"/>
  <c r="AD4306" i="1"/>
  <c r="AD4307" i="1"/>
  <c r="AD4308" i="1"/>
  <c r="AD4309" i="1"/>
  <c r="AD4310" i="1"/>
  <c r="AD4311" i="1"/>
  <c r="AD4312" i="1"/>
  <c r="AD4313" i="1"/>
  <c r="AD4314" i="1"/>
  <c r="AD4315" i="1"/>
  <c r="AD4316" i="1"/>
  <c r="AD4317" i="1"/>
  <c r="AD4318" i="1"/>
  <c r="AD4319" i="1"/>
  <c r="AD4320" i="1"/>
  <c r="AD4321" i="1"/>
  <c r="AD4322" i="1"/>
  <c r="AD4323" i="1"/>
  <c r="AD4324" i="1"/>
  <c r="AD4325" i="1"/>
  <c r="AD4326" i="1"/>
  <c r="AD4327" i="1"/>
  <c r="AD4328" i="1"/>
  <c r="AD4329" i="1"/>
  <c r="AD4330" i="1"/>
  <c r="AD4331" i="1"/>
  <c r="AD4332" i="1"/>
  <c r="AD4333" i="1"/>
  <c r="AD4334" i="1"/>
  <c r="AD4335" i="1"/>
  <c r="AD4336" i="1"/>
  <c r="AD4337" i="1"/>
  <c r="AD4338" i="1"/>
  <c r="AD4339" i="1"/>
  <c r="AD4340" i="1"/>
  <c r="AD4341" i="1"/>
  <c r="AD4342" i="1"/>
  <c r="AD4343" i="1"/>
  <c r="AD4344" i="1"/>
  <c r="AD4345" i="1"/>
  <c r="AD4346" i="1"/>
  <c r="AD4347" i="1"/>
  <c r="AD4348" i="1"/>
  <c r="AD4349" i="1"/>
  <c r="AD4350" i="1"/>
  <c r="AD4351" i="1"/>
  <c r="AD4352" i="1"/>
  <c r="AD4353" i="1"/>
  <c r="AD4354" i="1"/>
  <c r="AD4355" i="1"/>
  <c r="AD4356" i="1"/>
  <c r="AD4357" i="1"/>
  <c r="AD4358" i="1"/>
  <c r="AD4359" i="1"/>
  <c r="AD4360" i="1"/>
  <c r="AD4361" i="1"/>
  <c r="AD4362" i="1"/>
  <c r="AD4363" i="1"/>
  <c r="AD4364" i="1"/>
  <c r="AD4365" i="1"/>
  <c r="AD4366" i="1"/>
  <c r="AD4367" i="1"/>
  <c r="AD4368" i="1"/>
  <c r="AD4369" i="1"/>
  <c r="AD4370" i="1"/>
  <c r="AD4371" i="1"/>
  <c r="AD4372" i="1"/>
  <c r="AD4373" i="1"/>
  <c r="AD4374" i="1"/>
  <c r="AD4375" i="1"/>
  <c r="AD4376" i="1"/>
  <c r="AD4377" i="1"/>
  <c r="AD4378" i="1"/>
  <c r="AD4379" i="1"/>
  <c r="AD4380" i="1"/>
  <c r="AD4381" i="1"/>
  <c r="AD4382" i="1"/>
  <c r="AD4383" i="1"/>
  <c r="AD4384" i="1"/>
  <c r="AD4385" i="1"/>
  <c r="AD4386" i="1"/>
  <c r="AD4387" i="1"/>
  <c r="AD4388" i="1"/>
  <c r="AD4389" i="1"/>
  <c r="AD4390" i="1"/>
  <c r="AD4391" i="1"/>
  <c r="AD4392" i="1"/>
  <c r="AD4393" i="1"/>
  <c r="AD4394" i="1"/>
  <c r="AD4395" i="1"/>
  <c r="AD4396" i="1"/>
  <c r="AD4397" i="1"/>
  <c r="AD4398" i="1"/>
  <c r="AD4399" i="1"/>
  <c r="AD4400" i="1"/>
  <c r="AD4401" i="1"/>
  <c r="AD4402" i="1"/>
  <c r="AD4403" i="1"/>
  <c r="AD4404" i="1"/>
  <c r="AD4405" i="1"/>
  <c r="AD4406" i="1"/>
  <c r="AD4407" i="1"/>
  <c r="AD4408" i="1"/>
  <c r="AD4409" i="1"/>
  <c r="AD4410" i="1"/>
  <c r="AD4411" i="1"/>
  <c r="AD4412" i="1"/>
  <c r="AD4413" i="1"/>
  <c r="AD4414" i="1"/>
  <c r="AD4415" i="1"/>
  <c r="AD4416" i="1"/>
  <c r="AD4417" i="1"/>
  <c r="AD4418" i="1"/>
  <c r="AD4419" i="1"/>
  <c r="AD4420" i="1"/>
  <c r="AD4421" i="1"/>
  <c r="AD4422" i="1"/>
  <c r="AD4423" i="1"/>
  <c r="AD4424" i="1"/>
  <c r="AD4425" i="1"/>
  <c r="AD4426" i="1"/>
  <c r="AD4427" i="1"/>
  <c r="AD4428" i="1"/>
  <c r="AD4429" i="1"/>
  <c r="AD4430" i="1"/>
  <c r="AD4431" i="1"/>
  <c r="AD4432" i="1"/>
  <c r="AD4433" i="1"/>
  <c r="AD4434" i="1"/>
  <c r="AD4435" i="1"/>
  <c r="AD4436" i="1"/>
  <c r="AD4437" i="1"/>
  <c r="AD4438" i="1"/>
  <c r="AD4439" i="1"/>
  <c r="AD4440" i="1"/>
  <c r="AD4441" i="1"/>
  <c r="AD4442" i="1"/>
  <c r="AD4443" i="1"/>
  <c r="AD4444" i="1"/>
  <c r="AD4445" i="1"/>
  <c r="AD4446" i="1"/>
  <c r="AD4447" i="1"/>
  <c r="AD4448" i="1"/>
  <c r="AD4449" i="1"/>
  <c r="AD4450" i="1"/>
  <c r="AD4451" i="1"/>
  <c r="AD4452" i="1"/>
  <c r="AD4453" i="1"/>
  <c r="AD4454" i="1"/>
  <c r="AD4455" i="1"/>
  <c r="AD4456" i="1"/>
  <c r="AD4457" i="1"/>
  <c r="AD4458" i="1"/>
  <c r="AD4459" i="1"/>
  <c r="AD4460" i="1"/>
  <c r="AD4461" i="1"/>
  <c r="AD4462" i="1"/>
  <c r="AD4463" i="1"/>
  <c r="AD4464" i="1"/>
  <c r="AD4465" i="1"/>
  <c r="AD4466" i="1"/>
  <c r="AD4467" i="1"/>
  <c r="AD4468" i="1"/>
  <c r="AD4469" i="1"/>
  <c r="AD4470" i="1"/>
  <c r="AD4471" i="1"/>
  <c r="AD4472" i="1"/>
  <c r="AD4473" i="1"/>
  <c r="AD4474" i="1"/>
  <c r="AD4475" i="1"/>
  <c r="AD4476" i="1"/>
  <c r="AD4477" i="1"/>
  <c r="AD4478" i="1"/>
  <c r="AD4479" i="1"/>
  <c r="AD4480" i="1"/>
  <c r="AD4481" i="1"/>
  <c r="AD4482" i="1"/>
  <c r="AD4483" i="1"/>
  <c r="AD4484" i="1"/>
  <c r="AD4485" i="1"/>
  <c r="AD4486" i="1"/>
  <c r="AD4487" i="1"/>
  <c r="AD4488" i="1"/>
  <c r="AD4489" i="1"/>
  <c r="AD4490" i="1"/>
  <c r="AD4491" i="1"/>
  <c r="AD4492" i="1"/>
  <c r="AD4493" i="1"/>
  <c r="AD4494" i="1"/>
  <c r="AD4495" i="1"/>
  <c r="AD4496" i="1"/>
  <c r="AD4497" i="1"/>
  <c r="AD4498" i="1"/>
  <c r="AD4499" i="1"/>
  <c r="AD4500" i="1"/>
  <c r="AD4501" i="1"/>
  <c r="AD4502" i="1"/>
  <c r="AD4503" i="1"/>
  <c r="AD4504" i="1"/>
  <c r="AD4505" i="1"/>
  <c r="AD4506" i="1"/>
  <c r="AD4507" i="1"/>
  <c r="AD4508" i="1"/>
  <c r="AD4509" i="1"/>
  <c r="AD4510" i="1"/>
  <c r="AD4511" i="1"/>
  <c r="AD4512" i="1"/>
  <c r="AD4513" i="1"/>
  <c r="AD4514" i="1"/>
  <c r="AD4515" i="1"/>
  <c r="AD4516" i="1"/>
  <c r="AD4517" i="1"/>
  <c r="AD4518" i="1"/>
  <c r="AD4519" i="1"/>
  <c r="AD4520" i="1"/>
  <c r="AD4521" i="1"/>
  <c r="AD4522" i="1"/>
  <c r="AD4523" i="1"/>
  <c r="AD4524" i="1"/>
  <c r="AD4525" i="1"/>
  <c r="AD4526" i="1"/>
  <c r="AD4527" i="1"/>
  <c r="AD4528" i="1"/>
  <c r="AD4529" i="1"/>
  <c r="AD4530" i="1"/>
  <c r="AD4531" i="1"/>
  <c r="AD4532" i="1"/>
  <c r="AD4533" i="1"/>
  <c r="AD4534" i="1"/>
  <c r="AD4535" i="1"/>
  <c r="AD4536" i="1"/>
  <c r="AD4537" i="1"/>
  <c r="AD4538" i="1"/>
  <c r="AD4539" i="1"/>
  <c r="AD4540" i="1"/>
  <c r="AD4541" i="1"/>
  <c r="AD4542" i="1"/>
  <c r="AD4543" i="1"/>
  <c r="AD4544" i="1"/>
  <c r="AD4545" i="1"/>
  <c r="AD4546" i="1"/>
  <c r="AD4547" i="1"/>
  <c r="AD4548" i="1"/>
  <c r="AD4549" i="1"/>
  <c r="AD4550" i="1"/>
  <c r="AD4551" i="1"/>
  <c r="AD4552" i="1"/>
  <c r="AD4553" i="1"/>
  <c r="AD4554" i="1"/>
  <c r="AD4555" i="1"/>
  <c r="AD4556" i="1"/>
  <c r="AD4557" i="1"/>
  <c r="AD4558" i="1"/>
  <c r="AD4559" i="1"/>
  <c r="AD4560" i="1"/>
  <c r="AD4561" i="1"/>
  <c r="AD4562" i="1"/>
  <c r="AD4563" i="1"/>
  <c r="AD4564" i="1"/>
  <c r="AD4565" i="1"/>
  <c r="AD4566" i="1"/>
  <c r="AD4567" i="1"/>
  <c r="AD4568" i="1"/>
  <c r="AD4569" i="1"/>
  <c r="AD4570" i="1"/>
  <c r="AD4571" i="1"/>
  <c r="AD4572" i="1"/>
  <c r="AD4573" i="1"/>
  <c r="AD4574" i="1"/>
  <c r="AD4575" i="1"/>
  <c r="AD4576" i="1"/>
  <c r="AD4577" i="1"/>
  <c r="AD4578" i="1"/>
  <c r="AD4579" i="1"/>
  <c r="AD4580" i="1"/>
  <c r="AD4581" i="1"/>
  <c r="AD4582" i="1"/>
  <c r="AD4583" i="1"/>
  <c r="AD4584" i="1"/>
  <c r="AD4585" i="1"/>
  <c r="AD4586" i="1"/>
  <c r="AD4587" i="1"/>
  <c r="AD4588" i="1"/>
  <c r="AD4589" i="1"/>
  <c r="AD4590" i="1"/>
  <c r="AD4591" i="1"/>
  <c r="AD4592" i="1"/>
  <c r="AD4593" i="1"/>
  <c r="AD4594" i="1"/>
  <c r="AD4595" i="1"/>
  <c r="AD4596" i="1"/>
  <c r="AD4597" i="1"/>
  <c r="AD4598" i="1"/>
  <c r="AD4599" i="1"/>
  <c r="AD4600" i="1"/>
  <c r="AD4601" i="1"/>
  <c r="AD4602" i="1"/>
  <c r="AD4603" i="1"/>
  <c r="AD4604" i="1"/>
  <c r="AD4605" i="1"/>
  <c r="AD4606" i="1"/>
  <c r="AD4607" i="1"/>
  <c r="AD4608" i="1"/>
  <c r="AD4609" i="1"/>
  <c r="AD4610" i="1"/>
  <c r="AD4611" i="1"/>
  <c r="AD4612" i="1"/>
  <c r="AD4613" i="1"/>
  <c r="AD4614" i="1"/>
  <c r="AD4615" i="1"/>
  <c r="AD4616" i="1"/>
  <c r="AD4617" i="1"/>
  <c r="AD4618" i="1"/>
  <c r="AD4619" i="1"/>
  <c r="AD4620" i="1"/>
  <c r="AD4621" i="1"/>
  <c r="AD4622" i="1"/>
  <c r="AD4623" i="1"/>
  <c r="AD4624" i="1"/>
  <c r="AD4625" i="1"/>
  <c r="AD4626" i="1"/>
  <c r="AD4627" i="1"/>
  <c r="AD4628" i="1"/>
  <c r="AD4629" i="1"/>
  <c r="AD4630" i="1"/>
  <c r="AD4631" i="1"/>
  <c r="AD4632" i="1"/>
  <c r="AD4633" i="1"/>
  <c r="AD4634" i="1"/>
  <c r="AD4635" i="1"/>
  <c r="AD4636" i="1"/>
  <c r="AD4637" i="1"/>
  <c r="AD4638" i="1"/>
  <c r="AD4639" i="1"/>
  <c r="AD4640" i="1"/>
  <c r="AD4641" i="1"/>
  <c r="AD4642" i="1"/>
  <c r="AD4643" i="1"/>
  <c r="AD4644" i="1"/>
  <c r="AD4645" i="1"/>
  <c r="AD4646" i="1"/>
  <c r="AD4647" i="1"/>
  <c r="AD4648" i="1"/>
  <c r="AD4649" i="1"/>
  <c r="AD4650" i="1"/>
  <c r="AD4651" i="1"/>
  <c r="AD4652" i="1"/>
  <c r="AD4653" i="1"/>
  <c r="AD4654" i="1"/>
  <c r="AD4655" i="1"/>
  <c r="AD4656" i="1"/>
  <c r="AD4657" i="1"/>
  <c r="AD4658" i="1"/>
  <c r="AD4659" i="1"/>
  <c r="AD4660" i="1"/>
  <c r="AD4661" i="1"/>
  <c r="AD4662" i="1"/>
  <c r="AD4663" i="1"/>
  <c r="AD4664" i="1"/>
  <c r="AD4665" i="1"/>
  <c r="AD4666" i="1"/>
  <c r="AD4667" i="1"/>
  <c r="AD4668" i="1"/>
  <c r="AD4669" i="1"/>
  <c r="AD4670" i="1"/>
  <c r="AD4671" i="1"/>
  <c r="AD4672" i="1"/>
  <c r="AD4673" i="1"/>
  <c r="AD4674" i="1"/>
  <c r="AD4675" i="1"/>
  <c r="AD4676" i="1"/>
  <c r="AD4677" i="1"/>
  <c r="AD4678" i="1"/>
  <c r="AD4679" i="1"/>
  <c r="AD4680" i="1"/>
  <c r="AD4681" i="1"/>
  <c r="AD4682" i="1"/>
  <c r="AD4683" i="1"/>
  <c r="AD4684" i="1"/>
  <c r="AD4685" i="1"/>
  <c r="AD4686" i="1"/>
  <c r="AD4687" i="1"/>
  <c r="AD4688" i="1"/>
  <c r="AD4689" i="1"/>
  <c r="AD4690" i="1"/>
  <c r="AD4691" i="1"/>
  <c r="AD4692" i="1"/>
  <c r="AD4693" i="1"/>
  <c r="AD4694" i="1"/>
  <c r="AD4695" i="1"/>
  <c r="AD4696" i="1"/>
  <c r="AD4697" i="1"/>
  <c r="AD4698" i="1"/>
  <c r="AD4699" i="1"/>
  <c r="AD4700" i="1"/>
  <c r="AD4701" i="1"/>
  <c r="AD4702" i="1"/>
  <c r="AD4703" i="1"/>
  <c r="AD4704" i="1"/>
  <c r="AD4705" i="1"/>
  <c r="AD4706" i="1"/>
  <c r="AD4707" i="1"/>
  <c r="AD4708" i="1"/>
  <c r="AD4709" i="1"/>
  <c r="AD4710" i="1"/>
  <c r="AD4711" i="1"/>
  <c r="AD4712" i="1"/>
  <c r="AD4713" i="1"/>
  <c r="AD4714" i="1"/>
  <c r="AD4715" i="1"/>
  <c r="AD4716" i="1"/>
  <c r="AD4717" i="1"/>
  <c r="AD4718" i="1"/>
  <c r="AD4719" i="1"/>
  <c r="AD4720" i="1"/>
  <c r="AD4721" i="1"/>
  <c r="AD4722" i="1"/>
  <c r="AD4723" i="1"/>
  <c r="AD4724" i="1"/>
  <c r="AD4725" i="1"/>
  <c r="AD4726" i="1"/>
  <c r="AD4727" i="1"/>
  <c r="AD4728" i="1"/>
  <c r="AD4729" i="1"/>
  <c r="AD4730" i="1"/>
  <c r="AD4731" i="1"/>
  <c r="AD4732" i="1"/>
  <c r="AD4733" i="1"/>
  <c r="AD4734" i="1"/>
  <c r="AD4735" i="1"/>
  <c r="AD4736" i="1"/>
  <c r="AD4737" i="1"/>
  <c r="AD4738" i="1"/>
  <c r="AD4739" i="1"/>
  <c r="AD4740" i="1"/>
  <c r="AD4741" i="1"/>
  <c r="AD4742" i="1"/>
  <c r="AD4743" i="1"/>
  <c r="AD4744" i="1"/>
  <c r="AD4745" i="1"/>
  <c r="AD4746" i="1"/>
  <c r="AD4747" i="1"/>
  <c r="AD4748" i="1"/>
  <c r="AD4749" i="1"/>
  <c r="AD4750" i="1"/>
  <c r="AD4751" i="1"/>
  <c r="AD4752" i="1"/>
  <c r="AD4753" i="1"/>
  <c r="AD4754" i="1"/>
  <c r="AD4755" i="1"/>
  <c r="AD4756" i="1"/>
  <c r="AD4757" i="1"/>
  <c r="AD4758" i="1"/>
  <c r="AD4759" i="1"/>
  <c r="AD4760" i="1"/>
  <c r="AD4761" i="1"/>
  <c r="AD4762" i="1"/>
  <c r="AD4763" i="1"/>
  <c r="AD4764" i="1"/>
  <c r="AD4765" i="1"/>
  <c r="AD4766" i="1"/>
  <c r="AD4767" i="1"/>
  <c r="AD4768" i="1"/>
  <c r="AD4769" i="1"/>
  <c r="AD4770" i="1"/>
  <c r="AD4771" i="1"/>
  <c r="AD4772" i="1"/>
  <c r="AD4773" i="1"/>
  <c r="AD4774" i="1"/>
  <c r="AD4775" i="1"/>
  <c r="AD4776" i="1"/>
  <c r="AD4777" i="1"/>
  <c r="AD4778" i="1"/>
  <c r="AD4779" i="1"/>
  <c r="AD4780" i="1"/>
  <c r="AD4781" i="1"/>
  <c r="AD4782" i="1"/>
  <c r="AD4783" i="1"/>
  <c r="AD4784" i="1"/>
  <c r="AD4785" i="1"/>
  <c r="AD4786" i="1"/>
  <c r="AD4787" i="1"/>
  <c r="AD4788" i="1"/>
  <c r="AD4789" i="1"/>
  <c r="AD4790" i="1"/>
  <c r="AD4791" i="1"/>
  <c r="AD4792" i="1"/>
  <c r="AD4793" i="1"/>
  <c r="AD4794" i="1"/>
  <c r="AD4795" i="1"/>
  <c r="AD4796" i="1"/>
  <c r="AD4797" i="1"/>
  <c r="AD4798" i="1"/>
  <c r="AD4799" i="1"/>
  <c r="AD4800" i="1"/>
  <c r="AD4801" i="1"/>
  <c r="AD4802" i="1"/>
  <c r="AD4803" i="1"/>
  <c r="AD4804" i="1"/>
  <c r="AD4805" i="1"/>
  <c r="AD4806" i="1"/>
  <c r="AD4807" i="1"/>
  <c r="AD4808" i="1"/>
  <c r="AD4809" i="1"/>
  <c r="AD4810" i="1"/>
  <c r="AD4811" i="1"/>
  <c r="AD4812" i="1"/>
  <c r="AD4813" i="1"/>
  <c r="AD4814" i="1"/>
  <c r="AD4815" i="1"/>
  <c r="AD4816" i="1"/>
  <c r="AD4817" i="1"/>
  <c r="AD4818" i="1"/>
  <c r="AD4819" i="1"/>
  <c r="AD4820" i="1"/>
  <c r="AD4821" i="1"/>
  <c r="AD4822" i="1"/>
  <c r="AD4823" i="1"/>
  <c r="AD4824" i="1"/>
  <c r="AD4825" i="1"/>
  <c r="AD4826" i="1"/>
  <c r="AD4827" i="1"/>
  <c r="AD4828" i="1"/>
  <c r="AD4829" i="1"/>
  <c r="AD4830" i="1"/>
  <c r="AD4831" i="1"/>
  <c r="AD4832" i="1"/>
  <c r="AD4833" i="1"/>
  <c r="AD4834" i="1"/>
  <c r="AD4835" i="1"/>
  <c r="AD4836" i="1"/>
  <c r="AD4837" i="1"/>
  <c r="AD4838" i="1"/>
  <c r="AD4839" i="1"/>
  <c r="AD4840" i="1"/>
  <c r="AD4841" i="1"/>
  <c r="AD4842" i="1"/>
  <c r="AD4843" i="1"/>
  <c r="AD4844" i="1"/>
  <c r="AD4845" i="1"/>
  <c r="AD4846" i="1"/>
  <c r="AD4847" i="1"/>
  <c r="AD4848" i="1"/>
  <c r="AD4849" i="1"/>
  <c r="AD4850" i="1"/>
  <c r="AD4851" i="1"/>
  <c r="AD4852" i="1"/>
  <c r="AD4853" i="1"/>
  <c r="AD4854" i="1"/>
  <c r="AD4855" i="1"/>
  <c r="AD4856" i="1"/>
  <c r="AD4857" i="1"/>
  <c r="AD4858" i="1"/>
  <c r="AD4859" i="1"/>
  <c r="AD4860" i="1"/>
  <c r="AD4861" i="1"/>
  <c r="AD4862" i="1"/>
  <c r="AD4863" i="1"/>
  <c r="AD4864" i="1"/>
  <c r="AD4865" i="1"/>
  <c r="AD4866" i="1"/>
  <c r="AD4867" i="1"/>
  <c r="AD4868" i="1"/>
  <c r="AD4869" i="1"/>
  <c r="AD4870" i="1"/>
  <c r="AD4871" i="1"/>
  <c r="AD4872" i="1"/>
  <c r="AD4873" i="1"/>
  <c r="AD4874" i="1"/>
  <c r="AD4875" i="1"/>
  <c r="AD4876" i="1"/>
  <c r="AD4877" i="1"/>
  <c r="AD4878" i="1"/>
  <c r="AD4879" i="1"/>
  <c r="AD4880" i="1"/>
  <c r="AD4881" i="1"/>
  <c r="AD4882" i="1"/>
  <c r="AD4883" i="1"/>
  <c r="AD4884" i="1"/>
  <c r="AD4885" i="1"/>
  <c r="AD4886" i="1"/>
  <c r="AD4887" i="1"/>
  <c r="AD4888" i="1"/>
  <c r="AD4889" i="1"/>
  <c r="AD4890" i="1"/>
  <c r="AD4891" i="1"/>
  <c r="AD4892" i="1"/>
  <c r="AD4893" i="1"/>
  <c r="AD4894" i="1"/>
  <c r="AD4895" i="1"/>
  <c r="AD4896" i="1"/>
  <c r="AD4897" i="1"/>
  <c r="AD4898" i="1"/>
  <c r="AD4899" i="1"/>
  <c r="AD4900" i="1"/>
  <c r="AD4901" i="1"/>
  <c r="AD4902" i="1"/>
  <c r="AD4903" i="1"/>
  <c r="AD4904" i="1"/>
  <c r="AD4905" i="1"/>
  <c r="AD4906" i="1"/>
  <c r="AD4907" i="1"/>
  <c r="AD4908" i="1"/>
  <c r="AD4909" i="1"/>
  <c r="AD4910" i="1"/>
  <c r="AD4911" i="1"/>
  <c r="AD4912" i="1"/>
  <c r="AD4913" i="1"/>
  <c r="AD4914" i="1"/>
  <c r="AD4915" i="1"/>
  <c r="AD4916" i="1"/>
  <c r="AD4917" i="1"/>
  <c r="AD4918" i="1"/>
  <c r="AD4919" i="1"/>
  <c r="AD4920" i="1"/>
  <c r="AD4921" i="1"/>
  <c r="AD4922" i="1"/>
  <c r="AD4923" i="1"/>
  <c r="AD4924" i="1"/>
  <c r="AD4925" i="1"/>
  <c r="AD4926" i="1"/>
  <c r="AD4927" i="1"/>
  <c r="AD4928" i="1"/>
  <c r="AD4929" i="1"/>
  <c r="AD4930" i="1"/>
  <c r="AD4931" i="1"/>
  <c r="AD4932" i="1"/>
  <c r="AD4933" i="1"/>
  <c r="AD4934" i="1"/>
  <c r="AD4935" i="1"/>
  <c r="AD4936" i="1"/>
  <c r="AD4937" i="1"/>
  <c r="AD4938" i="1"/>
  <c r="AD4939" i="1"/>
  <c r="AD4940" i="1"/>
  <c r="AD4941" i="1"/>
  <c r="AD4942" i="1"/>
  <c r="AD4943" i="1"/>
  <c r="AD4944" i="1"/>
  <c r="AD4945" i="1"/>
  <c r="AD4946" i="1"/>
  <c r="AD4947" i="1"/>
  <c r="AD4948" i="1"/>
  <c r="AD4949" i="1"/>
  <c r="AD4950" i="1"/>
  <c r="AD4951" i="1"/>
  <c r="AD4952" i="1"/>
  <c r="AD4953" i="1"/>
  <c r="AD4954" i="1"/>
  <c r="AD4955" i="1"/>
  <c r="AD4956" i="1"/>
  <c r="AD4957" i="1"/>
  <c r="AD4958" i="1"/>
  <c r="AD4959" i="1"/>
  <c r="AD4960" i="1"/>
  <c r="AD4961" i="1"/>
  <c r="AD4962" i="1"/>
  <c r="AD4963" i="1"/>
  <c r="AD4964" i="1"/>
  <c r="AD4965" i="1"/>
  <c r="AD4966" i="1"/>
  <c r="AD4967" i="1"/>
  <c r="AD4968" i="1"/>
  <c r="AD4969" i="1"/>
  <c r="AD4970" i="1"/>
  <c r="AD4971" i="1"/>
  <c r="AD4972" i="1"/>
  <c r="AD4973" i="1"/>
  <c r="AD4974" i="1"/>
  <c r="AD4975" i="1"/>
  <c r="AD4976" i="1"/>
  <c r="AD4977" i="1"/>
  <c r="AD4978" i="1"/>
  <c r="AD4979" i="1"/>
  <c r="AD4980" i="1"/>
  <c r="AD4981" i="1"/>
  <c r="AD4982" i="1"/>
  <c r="AD4983" i="1"/>
  <c r="AD4984" i="1"/>
  <c r="AD4985" i="1"/>
  <c r="AD4986" i="1"/>
  <c r="AD4987" i="1"/>
  <c r="AD4988" i="1"/>
  <c r="AD4989" i="1"/>
  <c r="AD4990" i="1"/>
  <c r="AD4991" i="1"/>
  <c r="AD4992" i="1"/>
  <c r="AD4993" i="1"/>
  <c r="AD4994" i="1"/>
  <c r="AD4995" i="1"/>
  <c r="AD4996" i="1"/>
  <c r="AD4997" i="1"/>
  <c r="AD4998" i="1"/>
  <c r="AD4999" i="1"/>
  <c r="AD5000" i="1"/>
  <c r="AD5001" i="1"/>
  <c r="AD5002" i="1"/>
  <c r="AD5003" i="1"/>
  <c r="AD5004" i="1"/>
  <c r="AD5005" i="1"/>
  <c r="AD5006" i="1"/>
  <c r="AD5007" i="1"/>
  <c r="AD5008" i="1"/>
  <c r="AD5009" i="1"/>
  <c r="AD5010" i="1"/>
  <c r="AD5011" i="1"/>
  <c r="AD5012" i="1"/>
  <c r="AD5013" i="1"/>
  <c r="AD5014" i="1"/>
  <c r="AD5015" i="1"/>
  <c r="AD5016" i="1"/>
  <c r="AD5017" i="1"/>
  <c r="AD5018" i="1"/>
  <c r="AD5019" i="1"/>
  <c r="AD5020" i="1"/>
  <c r="AD5021" i="1"/>
  <c r="AD5022" i="1"/>
  <c r="AD5023" i="1"/>
  <c r="AD5024" i="1"/>
  <c r="AD5025" i="1"/>
  <c r="AD5026" i="1"/>
  <c r="AD5027" i="1"/>
  <c r="AD5028" i="1"/>
  <c r="AD5029" i="1"/>
  <c r="AD5030" i="1"/>
  <c r="AD5031" i="1"/>
  <c r="AD5032" i="1"/>
  <c r="AD5033" i="1"/>
  <c r="AD5034" i="1"/>
  <c r="AD5035" i="1"/>
  <c r="AD5036" i="1"/>
  <c r="AD5037" i="1"/>
  <c r="AD5038" i="1"/>
  <c r="AD5039" i="1"/>
  <c r="AD5040" i="1"/>
  <c r="AD5041" i="1"/>
  <c r="AD5042" i="1"/>
  <c r="AD5043" i="1"/>
  <c r="AD5044" i="1"/>
  <c r="AD5045" i="1"/>
  <c r="AD5046" i="1"/>
  <c r="AD5047" i="1"/>
  <c r="AD5048" i="1"/>
  <c r="AD5049" i="1"/>
  <c r="AD5050" i="1"/>
  <c r="AD5051" i="1"/>
  <c r="AD5052" i="1"/>
  <c r="AD5053" i="1"/>
  <c r="AD5054" i="1"/>
  <c r="AD5055" i="1"/>
  <c r="AD5056" i="1"/>
  <c r="AD5057" i="1"/>
  <c r="AD5058" i="1"/>
  <c r="AD5059" i="1"/>
  <c r="AD5060" i="1"/>
  <c r="AD5061" i="1"/>
  <c r="AD5062" i="1"/>
  <c r="AD5063" i="1"/>
  <c r="AD5064" i="1"/>
  <c r="AD5065" i="1"/>
  <c r="AD5066" i="1"/>
  <c r="AD5067" i="1"/>
  <c r="AD5068" i="1"/>
  <c r="AD5069" i="1"/>
  <c r="AD5070" i="1"/>
  <c r="AD5071" i="1"/>
  <c r="AD5072" i="1"/>
  <c r="AD5073" i="1"/>
  <c r="AD5074" i="1"/>
  <c r="AD5075" i="1"/>
  <c r="AD5076" i="1"/>
  <c r="AD5077" i="1"/>
  <c r="AD5078" i="1"/>
  <c r="AD5079" i="1"/>
  <c r="AD5080" i="1"/>
  <c r="AD5081" i="1"/>
  <c r="AD5082" i="1"/>
  <c r="AD5083" i="1"/>
  <c r="AD5084" i="1"/>
  <c r="AD5085" i="1"/>
  <c r="AD5086" i="1"/>
  <c r="AD5087" i="1"/>
  <c r="AD5088" i="1"/>
  <c r="AD5089" i="1"/>
  <c r="AD5090" i="1"/>
  <c r="AD5091" i="1"/>
  <c r="AD5092" i="1"/>
  <c r="AD5093" i="1"/>
  <c r="AD5094" i="1"/>
  <c r="AD5095" i="1"/>
  <c r="AD5096" i="1"/>
  <c r="AD5097" i="1"/>
  <c r="AD5098" i="1"/>
  <c r="AD5099" i="1"/>
  <c r="AD5100" i="1"/>
  <c r="AD5101" i="1"/>
  <c r="AD5102" i="1"/>
  <c r="AD5103" i="1"/>
  <c r="AD5104" i="1"/>
  <c r="AD5105" i="1"/>
  <c r="AD5106" i="1"/>
  <c r="AD5107" i="1"/>
  <c r="AD5108" i="1"/>
  <c r="AD5109" i="1"/>
  <c r="AD5110" i="1"/>
  <c r="AD5111" i="1"/>
  <c r="AD5112" i="1"/>
  <c r="AD5113" i="1"/>
  <c r="AD5114" i="1"/>
  <c r="AD5115" i="1"/>
  <c r="AD5116" i="1"/>
  <c r="AD5117" i="1"/>
  <c r="AD5118" i="1"/>
  <c r="AD5119" i="1"/>
  <c r="AD5120" i="1"/>
  <c r="AD5121" i="1"/>
  <c r="AD5122" i="1"/>
  <c r="AD5123" i="1"/>
  <c r="AD5124" i="1"/>
  <c r="AD5125" i="1"/>
  <c r="AD5126" i="1"/>
  <c r="AD5127" i="1"/>
  <c r="AD5128" i="1"/>
  <c r="AD5129" i="1"/>
  <c r="AD5130" i="1"/>
  <c r="AD5131" i="1"/>
  <c r="AD5132" i="1"/>
  <c r="AD5133" i="1"/>
  <c r="AD5134" i="1"/>
  <c r="AD5135" i="1"/>
  <c r="AD5136" i="1"/>
  <c r="AD5137" i="1"/>
  <c r="AD5138" i="1"/>
  <c r="AD5139" i="1"/>
  <c r="AD5140" i="1"/>
  <c r="AD5141" i="1"/>
  <c r="AD5142" i="1"/>
  <c r="AD5143" i="1"/>
  <c r="AD5144" i="1"/>
  <c r="AD5145" i="1"/>
  <c r="AD5146" i="1"/>
  <c r="AD5147" i="1"/>
  <c r="AD5148" i="1"/>
  <c r="AD5149" i="1"/>
  <c r="AD5150" i="1"/>
  <c r="AD5151" i="1"/>
  <c r="AD5152" i="1"/>
  <c r="AD5153" i="1"/>
  <c r="AD5154" i="1"/>
  <c r="AD5155" i="1"/>
  <c r="AD5156" i="1"/>
  <c r="AD5157" i="1"/>
  <c r="AD5158" i="1"/>
  <c r="AD5159" i="1"/>
  <c r="AD5160" i="1"/>
  <c r="AD5161" i="1"/>
  <c r="AD5162" i="1"/>
  <c r="AD5163" i="1"/>
  <c r="AD5164" i="1"/>
  <c r="AD5165" i="1"/>
  <c r="AD5166" i="1"/>
  <c r="AD5167" i="1"/>
  <c r="AD5168" i="1"/>
  <c r="AD5169" i="1"/>
  <c r="AD5170" i="1"/>
  <c r="AD5171" i="1"/>
  <c r="AD5172" i="1"/>
  <c r="AD5173" i="1"/>
  <c r="AD5174" i="1"/>
  <c r="AD5175" i="1"/>
  <c r="AD5176" i="1"/>
  <c r="AD5177" i="1"/>
  <c r="AD5178" i="1"/>
  <c r="AD5179" i="1"/>
  <c r="AD5180" i="1"/>
  <c r="AD5181" i="1"/>
  <c r="AD5182" i="1"/>
  <c r="AD5183" i="1"/>
  <c r="AD5184" i="1"/>
  <c r="AD5185" i="1"/>
  <c r="AD5186" i="1"/>
  <c r="AD5187" i="1"/>
  <c r="AD5188" i="1"/>
  <c r="AD5189" i="1"/>
  <c r="AD5190" i="1"/>
  <c r="AD5191" i="1"/>
  <c r="AD5192" i="1"/>
  <c r="AD5193" i="1"/>
  <c r="AD5194" i="1"/>
  <c r="AD5195" i="1"/>
  <c r="AD5196" i="1"/>
  <c r="AD5197" i="1"/>
  <c r="AD5198" i="1"/>
  <c r="AD5199" i="1"/>
  <c r="AD5200" i="1"/>
  <c r="AD5201" i="1"/>
  <c r="AD5202" i="1"/>
  <c r="AD5203" i="1"/>
  <c r="AD5204" i="1"/>
  <c r="AD5205" i="1"/>
  <c r="AD5206" i="1"/>
  <c r="AD5207" i="1"/>
  <c r="AD5208" i="1"/>
  <c r="AD5209" i="1"/>
  <c r="AD5210" i="1"/>
  <c r="AD5211" i="1"/>
  <c r="AD5212" i="1"/>
  <c r="AD5213" i="1"/>
  <c r="AD5214" i="1"/>
  <c r="AD5215" i="1"/>
  <c r="AD5216" i="1"/>
  <c r="AD5217" i="1"/>
  <c r="AD5218" i="1"/>
  <c r="AD5219" i="1"/>
  <c r="AD5220" i="1"/>
  <c r="AD5221" i="1"/>
  <c r="AD5222" i="1"/>
  <c r="AD5223" i="1"/>
  <c r="AD5224" i="1"/>
  <c r="AD5225" i="1"/>
  <c r="AD5226" i="1"/>
  <c r="AD5227" i="1"/>
  <c r="AD5228" i="1"/>
  <c r="AD5229" i="1"/>
  <c r="AD5230" i="1"/>
  <c r="AD5231" i="1"/>
  <c r="AD5232" i="1"/>
  <c r="AD5233" i="1"/>
  <c r="AD5234" i="1"/>
  <c r="AD5235" i="1"/>
  <c r="AD5236" i="1"/>
  <c r="AD5237" i="1"/>
  <c r="AD5238" i="1"/>
  <c r="AD5239" i="1"/>
  <c r="AD5240" i="1"/>
  <c r="AD5241" i="1"/>
  <c r="AD5242" i="1"/>
  <c r="AD5243" i="1"/>
  <c r="AD5244" i="1"/>
  <c r="AD5245" i="1"/>
  <c r="AD5246" i="1"/>
  <c r="AD5247" i="1"/>
  <c r="AD5248" i="1"/>
  <c r="AD5249" i="1"/>
  <c r="AD5250" i="1"/>
  <c r="AD5251" i="1"/>
  <c r="AD5252" i="1"/>
  <c r="AD5253" i="1"/>
  <c r="AD5254" i="1"/>
  <c r="AD5255" i="1"/>
  <c r="AD5256" i="1"/>
  <c r="AD5257" i="1"/>
  <c r="AD5258" i="1"/>
  <c r="AD5259" i="1"/>
  <c r="AD5260" i="1"/>
  <c r="AD5261" i="1"/>
  <c r="AD5262" i="1"/>
  <c r="AD5263" i="1"/>
  <c r="AD5264" i="1"/>
  <c r="AD5265" i="1"/>
  <c r="AD5266" i="1"/>
  <c r="AD5267" i="1"/>
  <c r="AD5268" i="1"/>
  <c r="AD5269" i="1"/>
  <c r="AD5270" i="1"/>
  <c r="AD5271" i="1"/>
  <c r="AD5272" i="1"/>
  <c r="AD5273" i="1"/>
  <c r="AD5274" i="1"/>
  <c r="AD5275" i="1"/>
  <c r="AD5276" i="1"/>
  <c r="AD5277" i="1"/>
  <c r="AD5278" i="1"/>
  <c r="AD5279" i="1"/>
  <c r="AD5280" i="1"/>
  <c r="AD5281" i="1"/>
  <c r="AD5282" i="1"/>
  <c r="AD5283" i="1"/>
  <c r="AD5284" i="1"/>
  <c r="AD5285" i="1"/>
  <c r="AD5286" i="1"/>
  <c r="AD5287" i="1"/>
  <c r="AD5288" i="1"/>
  <c r="AD5289" i="1"/>
  <c r="AD5290" i="1"/>
  <c r="AD5291" i="1"/>
  <c r="AD5292" i="1"/>
  <c r="AD5293" i="1"/>
  <c r="AD5294" i="1"/>
  <c r="AD5295" i="1"/>
  <c r="AD5296" i="1"/>
  <c r="AD5297" i="1"/>
  <c r="AD5298" i="1"/>
  <c r="AD5299" i="1"/>
  <c r="AD5300" i="1"/>
  <c r="AD5301" i="1"/>
  <c r="AD5302" i="1"/>
  <c r="AD5303" i="1"/>
  <c r="AD5304" i="1"/>
  <c r="AD5305" i="1"/>
  <c r="AD5306" i="1"/>
  <c r="AD5307" i="1"/>
  <c r="AD5308" i="1"/>
  <c r="AD5309" i="1"/>
  <c r="AD5310" i="1"/>
  <c r="AD5311" i="1"/>
  <c r="AD5312" i="1"/>
  <c r="AD5313" i="1"/>
  <c r="AD5314" i="1"/>
  <c r="AD5315" i="1"/>
  <c r="AD5316" i="1"/>
  <c r="AD5317" i="1"/>
  <c r="AD5318" i="1"/>
  <c r="AD5319" i="1"/>
  <c r="AD5320" i="1"/>
  <c r="AD5321" i="1"/>
  <c r="AD5322" i="1"/>
  <c r="AD5323" i="1"/>
  <c r="AD5324" i="1"/>
  <c r="AD5325" i="1"/>
  <c r="AD5326" i="1"/>
  <c r="AD5327" i="1"/>
  <c r="AD5328" i="1"/>
  <c r="AD5329" i="1"/>
  <c r="AD5330" i="1"/>
  <c r="AD5331" i="1"/>
  <c r="AD5332" i="1"/>
  <c r="AD5333" i="1"/>
  <c r="AD5334" i="1"/>
  <c r="AD5335" i="1"/>
  <c r="AD5336" i="1"/>
  <c r="AD5337" i="1"/>
  <c r="AD5338" i="1"/>
  <c r="AD5339" i="1"/>
  <c r="AD5340" i="1"/>
  <c r="AD5341" i="1"/>
  <c r="AD5342" i="1"/>
  <c r="AD5343" i="1"/>
  <c r="AD5344" i="1"/>
  <c r="AD5345" i="1"/>
  <c r="AD5346" i="1"/>
  <c r="AD5347" i="1"/>
  <c r="AD5348" i="1"/>
  <c r="AD5349" i="1"/>
  <c r="AD5350" i="1"/>
  <c r="AD5351" i="1"/>
  <c r="AD5352" i="1"/>
  <c r="AD5353" i="1"/>
  <c r="AD5354" i="1"/>
  <c r="AD5355" i="1"/>
  <c r="AD5356" i="1"/>
  <c r="AD5357" i="1"/>
  <c r="AD5358" i="1"/>
  <c r="AD5359" i="1"/>
  <c r="AD5360" i="1"/>
  <c r="AD5361" i="1"/>
  <c r="AD5362" i="1"/>
  <c r="AD5363" i="1"/>
  <c r="AD5364" i="1"/>
  <c r="AD5365" i="1"/>
  <c r="AD5366" i="1"/>
  <c r="AD5367" i="1"/>
  <c r="AD5368" i="1"/>
  <c r="AD5369" i="1"/>
  <c r="AD5370" i="1"/>
  <c r="AD5371" i="1"/>
  <c r="AD5372" i="1"/>
  <c r="AD5373" i="1"/>
  <c r="AD5374" i="1"/>
  <c r="AD5375" i="1"/>
  <c r="AD5376" i="1"/>
  <c r="AD5377" i="1"/>
  <c r="AD5378" i="1"/>
  <c r="AD5379" i="1"/>
  <c r="AD5380" i="1"/>
  <c r="AD5381" i="1"/>
  <c r="AD5382" i="1"/>
  <c r="AD5383" i="1"/>
  <c r="AD5384" i="1"/>
  <c r="AD5385" i="1"/>
  <c r="AD5386" i="1"/>
  <c r="AD5387" i="1"/>
  <c r="AD5388" i="1"/>
  <c r="AD5389" i="1"/>
  <c r="AD5390" i="1"/>
  <c r="AD5391" i="1"/>
  <c r="AD5392" i="1"/>
  <c r="AD5393" i="1"/>
  <c r="AD5394" i="1"/>
  <c r="AD5395" i="1"/>
  <c r="AD5396" i="1"/>
  <c r="AD5397" i="1"/>
  <c r="AD5398" i="1"/>
  <c r="AD5399" i="1"/>
  <c r="AD5400" i="1"/>
  <c r="AD5401" i="1"/>
  <c r="AD5402" i="1"/>
  <c r="AD5403" i="1"/>
  <c r="AD5404" i="1"/>
  <c r="AD5405" i="1"/>
  <c r="AD5406" i="1"/>
  <c r="AD5407" i="1"/>
  <c r="AD5408" i="1"/>
  <c r="AD5409" i="1"/>
  <c r="AD5410" i="1"/>
  <c r="AD5411" i="1"/>
  <c r="AD5412" i="1"/>
  <c r="AD5413" i="1"/>
  <c r="AD5414" i="1"/>
  <c r="AD5415" i="1"/>
  <c r="AD5416" i="1"/>
  <c r="AD5417" i="1"/>
  <c r="AD5418" i="1"/>
  <c r="AD5419" i="1"/>
  <c r="AD5420" i="1"/>
  <c r="AD5421" i="1"/>
  <c r="AD5422" i="1"/>
  <c r="AD5423" i="1"/>
  <c r="AD5424" i="1"/>
  <c r="AD5425" i="1"/>
  <c r="AD5426" i="1"/>
  <c r="AD5427" i="1"/>
  <c r="AD5428" i="1"/>
  <c r="AD5429" i="1"/>
  <c r="AD5430" i="1"/>
  <c r="AD5431" i="1"/>
  <c r="AD5432" i="1"/>
  <c r="AD5433" i="1"/>
  <c r="AD5434" i="1"/>
  <c r="AD5435" i="1"/>
  <c r="AD5436" i="1"/>
  <c r="AD5437" i="1"/>
  <c r="AD5438" i="1"/>
  <c r="AD5439" i="1"/>
  <c r="AD5440" i="1"/>
  <c r="AD5441" i="1"/>
  <c r="AD5442" i="1"/>
  <c r="AD5443" i="1"/>
  <c r="AD5444" i="1"/>
  <c r="AD5445" i="1"/>
  <c r="AD5446" i="1"/>
  <c r="AD5447" i="1"/>
  <c r="AD5448" i="1"/>
  <c r="AD5449" i="1"/>
  <c r="AD5450" i="1"/>
  <c r="AD5451" i="1"/>
  <c r="AD5452" i="1"/>
  <c r="AD5453" i="1"/>
  <c r="AD5454" i="1"/>
  <c r="AD5455" i="1"/>
  <c r="AD5456" i="1"/>
  <c r="AD5457" i="1"/>
  <c r="AD5458" i="1"/>
  <c r="AD5459" i="1"/>
  <c r="AD5460" i="1"/>
  <c r="AD5461" i="1"/>
  <c r="AD5462" i="1"/>
  <c r="AD5463" i="1"/>
  <c r="AD5464" i="1"/>
  <c r="AD5465" i="1"/>
  <c r="AD5466" i="1"/>
  <c r="AD5467" i="1"/>
  <c r="AD5468" i="1"/>
  <c r="AD5469" i="1"/>
  <c r="AD5470" i="1"/>
  <c r="AD5471" i="1"/>
  <c r="AD5472" i="1"/>
  <c r="AD5473" i="1"/>
  <c r="AD5474" i="1"/>
  <c r="AD5475" i="1"/>
  <c r="AD5476" i="1"/>
  <c r="AD5477" i="1"/>
  <c r="AD5478" i="1"/>
  <c r="AD5479" i="1"/>
  <c r="AD5480" i="1"/>
  <c r="AD5481" i="1"/>
  <c r="AD5482" i="1"/>
  <c r="AD5483" i="1"/>
  <c r="AD5484" i="1"/>
  <c r="AD5485" i="1"/>
  <c r="AD5486" i="1"/>
  <c r="AD5487" i="1"/>
  <c r="AD5488" i="1"/>
  <c r="AD5489" i="1"/>
  <c r="AD5490" i="1"/>
  <c r="AD5491" i="1"/>
  <c r="AD5492" i="1"/>
  <c r="AD5493" i="1"/>
  <c r="AD5494" i="1"/>
  <c r="AD5495" i="1"/>
  <c r="AD5496" i="1"/>
  <c r="AD5497" i="1"/>
  <c r="AD5498" i="1"/>
  <c r="AD5499" i="1"/>
  <c r="AD5500" i="1"/>
  <c r="AD5501" i="1"/>
  <c r="AD5502" i="1"/>
  <c r="AD5503" i="1"/>
  <c r="AD5504" i="1"/>
  <c r="AD5505" i="1"/>
  <c r="AD5506" i="1"/>
  <c r="AD5507" i="1"/>
  <c r="AD5508" i="1"/>
  <c r="AD5509" i="1"/>
  <c r="AD5510" i="1"/>
  <c r="AD5511" i="1"/>
  <c r="AD5512" i="1"/>
  <c r="AD5513" i="1"/>
  <c r="AD5514" i="1"/>
  <c r="AD5515" i="1"/>
  <c r="AD5516" i="1"/>
  <c r="AD5517" i="1"/>
  <c r="AD5518" i="1"/>
  <c r="AD5519" i="1"/>
  <c r="AD5520" i="1"/>
  <c r="AD5521" i="1"/>
  <c r="AD5522" i="1"/>
  <c r="AD5523" i="1"/>
  <c r="AD5524" i="1"/>
  <c r="AD5525" i="1"/>
  <c r="AD5526" i="1"/>
  <c r="AD5527" i="1"/>
  <c r="AD5528" i="1"/>
  <c r="AD5529" i="1"/>
  <c r="AD5530" i="1"/>
  <c r="AD5531" i="1"/>
  <c r="AD5532" i="1"/>
  <c r="AD5533" i="1"/>
  <c r="AD5534" i="1"/>
  <c r="AD5535" i="1"/>
  <c r="AD5536" i="1"/>
  <c r="AD5537" i="1"/>
  <c r="AD5538" i="1"/>
  <c r="AD5539" i="1"/>
  <c r="AD5540" i="1"/>
  <c r="AD5541" i="1"/>
  <c r="AD5542" i="1"/>
  <c r="AD5543" i="1"/>
  <c r="AD5544" i="1"/>
  <c r="AD5545" i="1"/>
  <c r="AD5546" i="1"/>
  <c r="AD5547" i="1"/>
  <c r="AD5548" i="1"/>
  <c r="AD5549" i="1"/>
  <c r="AD5550" i="1"/>
  <c r="AD5551" i="1"/>
  <c r="AD5552" i="1"/>
  <c r="AD5553" i="1"/>
  <c r="AD5554" i="1"/>
  <c r="AD5555" i="1"/>
  <c r="AD5556" i="1"/>
  <c r="AD5557" i="1"/>
  <c r="AD5558" i="1"/>
  <c r="AD5559" i="1"/>
  <c r="AD5560" i="1"/>
  <c r="AD5561" i="1"/>
  <c r="AD5562" i="1"/>
  <c r="AD5563" i="1"/>
  <c r="AD5564" i="1"/>
  <c r="AD5565" i="1"/>
  <c r="AD5566" i="1"/>
  <c r="AD5567" i="1"/>
  <c r="AD5568" i="1"/>
  <c r="AD5569" i="1"/>
  <c r="AD5570" i="1"/>
  <c r="AD5571" i="1"/>
  <c r="AD5572" i="1"/>
  <c r="AD5573" i="1"/>
  <c r="AD5574" i="1"/>
  <c r="AD5575" i="1"/>
  <c r="AD5576" i="1"/>
  <c r="AD5577" i="1"/>
  <c r="AD5578" i="1"/>
  <c r="AD5579" i="1"/>
  <c r="AD5580" i="1"/>
  <c r="AD5581" i="1"/>
  <c r="AD5582" i="1"/>
  <c r="AD5583" i="1"/>
  <c r="AD5584" i="1"/>
  <c r="AD5585" i="1"/>
  <c r="AD5586" i="1"/>
  <c r="AD5587" i="1"/>
  <c r="AD5588" i="1"/>
  <c r="AD5589" i="1"/>
  <c r="AD5590" i="1"/>
  <c r="AD5591" i="1"/>
  <c r="AD5592" i="1"/>
  <c r="AD5593" i="1"/>
  <c r="AD5594" i="1"/>
  <c r="AD5595" i="1"/>
  <c r="AD5596" i="1"/>
  <c r="AD5597" i="1"/>
  <c r="AD5598" i="1"/>
  <c r="AD5599" i="1"/>
  <c r="AD5600" i="1"/>
  <c r="AD5601" i="1"/>
  <c r="AD5602" i="1"/>
  <c r="AD5603" i="1"/>
  <c r="AD5604" i="1"/>
  <c r="AD5605" i="1"/>
  <c r="AD5606" i="1"/>
  <c r="AD5607" i="1"/>
  <c r="AD5608" i="1"/>
  <c r="AD5609" i="1"/>
  <c r="AD5610" i="1"/>
  <c r="AD5611" i="1"/>
  <c r="AD5612" i="1"/>
  <c r="AD5613" i="1"/>
  <c r="AD5614" i="1"/>
  <c r="AD5615" i="1"/>
  <c r="AD5616" i="1"/>
  <c r="AD5617" i="1"/>
  <c r="AD5618" i="1"/>
  <c r="AD5619" i="1"/>
  <c r="AD5620" i="1"/>
  <c r="AD5621" i="1"/>
  <c r="AD5622" i="1"/>
  <c r="AD5623" i="1"/>
  <c r="AD5624" i="1"/>
  <c r="AD5625" i="1"/>
  <c r="AD5626" i="1"/>
  <c r="AD5627" i="1"/>
  <c r="AD5628" i="1"/>
  <c r="AD5629" i="1"/>
  <c r="AD5630" i="1"/>
  <c r="AD5631" i="1"/>
  <c r="AD5632" i="1"/>
  <c r="AD5633" i="1"/>
  <c r="AD5634" i="1"/>
  <c r="AD5635" i="1"/>
  <c r="AD5636" i="1"/>
  <c r="AD5637" i="1"/>
  <c r="AD5638" i="1"/>
  <c r="AD5639" i="1"/>
  <c r="AD5640" i="1"/>
  <c r="AD5641" i="1"/>
  <c r="AD5642" i="1"/>
  <c r="AD5643" i="1"/>
  <c r="AD5644" i="1"/>
  <c r="AD5645" i="1"/>
  <c r="AD5646" i="1"/>
  <c r="AD5647" i="1"/>
  <c r="AD5648" i="1"/>
  <c r="AD5649" i="1"/>
  <c r="AD5650" i="1"/>
  <c r="AD5651" i="1"/>
  <c r="AD5652" i="1"/>
  <c r="AD5653" i="1"/>
  <c r="AD5654" i="1"/>
  <c r="AD5655" i="1"/>
  <c r="AD5656" i="1"/>
  <c r="AD5657" i="1"/>
  <c r="AD5658" i="1"/>
  <c r="AD5659" i="1"/>
  <c r="AD5660" i="1"/>
  <c r="AD5661" i="1"/>
  <c r="AD5662" i="1"/>
  <c r="AD5663" i="1"/>
  <c r="AD5664" i="1"/>
  <c r="AD5665" i="1"/>
  <c r="AD5666" i="1"/>
  <c r="AD5667" i="1"/>
  <c r="AD5668" i="1"/>
  <c r="AD5669" i="1"/>
  <c r="AD5670" i="1"/>
  <c r="AD5671" i="1"/>
  <c r="AD5672" i="1"/>
  <c r="AD5673" i="1"/>
  <c r="AD5674" i="1"/>
  <c r="AD5675" i="1"/>
  <c r="AD5676" i="1"/>
  <c r="AD5677" i="1"/>
  <c r="AD5678" i="1"/>
  <c r="AD5679" i="1"/>
  <c r="AD5680" i="1"/>
  <c r="AD5681" i="1"/>
  <c r="AD5682" i="1"/>
  <c r="AD5683" i="1"/>
  <c r="AD5684" i="1"/>
  <c r="AD5685" i="1"/>
  <c r="AD5686" i="1"/>
  <c r="AD5687" i="1"/>
  <c r="AD5688" i="1"/>
  <c r="AD5689" i="1"/>
  <c r="AD5690" i="1"/>
  <c r="AD5691" i="1"/>
  <c r="AD5692" i="1"/>
  <c r="AD5693" i="1"/>
  <c r="AD5694" i="1"/>
  <c r="AD5695" i="1"/>
  <c r="AD5696" i="1"/>
  <c r="AD5697" i="1"/>
  <c r="AD5698" i="1"/>
  <c r="AD5699" i="1"/>
  <c r="AD5700" i="1"/>
  <c r="AD5701" i="1"/>
  <c r="AD5702" i="1"/>
  <c r="AD5703" i="1"/>
  <c r="AD5704" i="1"/>
  <c r="AD5705" i="1"/>
  <c r="AD5706" i="1"/>
  <c r="AD5707" i="1"/>
  <c r="AD5708" i="1"/>
  <c r="AD5709" i="1"/>
  <c r="AD5710" i="1"/>
  <c r="AD5711" i="1"/>
  <c r="AD5712" i="1"/>
  <c r="AD5713" i="1"/>
  <c r="AD5714" i="1"/>
  <c r="AD5715" i="1"/>
  <c r="AD5716" i="1"/>
  <c r="AD5717" i="1"/>
  <c r="AD5718" i="1"/>
  <c r="AD5719" i="1"/>
  <c r="AD5720" i="1"/>
  <c r="AD5721" i="1"/>
  <c r="AD5722" i="1"/>
  <c r="AD5723" i="1"/>
  <c r="AD5724" i="1"/>
  <c r="AD5725" i="1"/>
  <c r="AD5726" i="1"/>
  <c r="AD5727" i="1"/>
  <c r="AD5728" i="1"/>
  <c r="AD5729" i="1"/>
  <c r="AD5730" i="1"/>
  <c r="AD5731" i="1"/>
  <c r="AD5732" i="1"/>
  <c r="AD5733" i="1"/>
  <c r="AD5734" i="1"/>
  <c r="AD5735" i="1"/>
  <c r="AD5736" i="1"/>
  <c r="AD5737" i="1"/>
  <c r="AD5738" i="1"/>
  <c r="AD5739" i="1"/>
  <c r="AD5740" i="1"/>
  <c r="AD5741" i="1"/>
  <c r="AD5742" i="1"/>
  <c r="AD5743" i="1"/>
  <c r="AD5744" i="1"/>
  <c r="AD5745" i="1"/>
  <c r="AD5746" i="1"/>
  <c r="AD5747" i="1"/>
  <c r="AD5748" i="1"/>
  <c r="AD5749" i="1"/>
  <c r="AD5750" i="1"/>
  <c r="AD5751" i="1"/>
  <c r="AD5752" i="1"/>
  <c r="AD5753" i="1"/>
  <c r="AD5754" i="1"/>
  <c r="AD5755" i="1"/>
  <c r="AD5756" i="1"/>
  <c r="AD5757" i="1"/>
  <c r="AD5758" i="1"/>
  <c r="AD5759" i="1"/>
  <c r="AD5760" i="1"/>
  <c r="AD5761" i="1"/>
  <c r="AD5762" i="1"/>
  <c r="AD5763" i="1"/>
  <c r="AD5764" i="1"/>
  <c r="AD5765" i="1"/>
  <c r="AD5766" i="1"/>
  <c r="AD5767" i="1"/>
  <c r="AD5768" i="1"/>
  <c r="AD5769" i="1"/>
  <c r="AD5770" i="1"/>
  <c r="AD5771" i="1"/>
  <c r="AD5772" i="1"/>
  <c r="AD5773" i="1"/>
  <c r="AD5774" i="1"/>
  <c r="AD5775" i="1"/>
  <c r="AD5776" i="1"/>
  <c r="AD5777" i="1"/>
  <c r="AD5778" i="1"/>
  <c r="AD5779" i="1"/>
  <c r="AD5780" i="1"/>
  <c r="AD5781" i="1"/>
  <c r="AD5782" i="1"/>
  <c r="AD5783" i="1"/>
  <c r="AD5784" i="1"/>
  <c r="AD5785" i="1"/>
  <c r="AD5786" i="1"/>
  <c r="AD5787" i="1"/>
  <c r="AD5788" i="1"/>
  <c r="AD5789" i="1"/>
  <c r="AD5790" i="1"/>
  <c r="AD5791" i="1"/>
  <c r="AD5792" i="1"/>
  <c r="AD5793" i="1"/>
  <c r="AD5794" i="1"/>
  <c r="AD5795" i="1"/>
  <c r="AD5796" i="1"/>
  <c r="AD5797" i="1"/>
  <c r="AD5798" i="1"/>
  <c r="AD5799" i="1"/>
  <c r="AD5800" i="1"/>
  <c r="AD5801" i="1"/>
  <c r="AD5802" i="1"/>
  <c r="AD5803" i="1"/>
  <c r="AD5804" i="1"/>
  <c r="AD5805" i="1"/>
  <c r="AD5806" i="1"/>
  <c r="AD5807" i="1"/>
  <c r="AD5808" i="1"/>
  <c r="AD5809" i="1"/>
  <c r="AD5810" i="1"/>
  <c r="AD5811" i="1"/>
  <c r="AD5812" i="1"/>
  <c r="AD5813" i="1"/>
  <c r="AD5814" i="1"/>
  <c r="AD5815" i="1"/>
  <c r="AD5816" i="1"/>
  <c r="AD5817" i="1"/>
  <c r="AD5818" i="1"/>
  <c r="AD5819" i="1"/>
  <c r="AD5820" i="1"/>
  <c r="AD5821" i="1"/>
  <c r="AD5822" i="1"/>
  <c r="AD5823" i="1"/>
  <c r="AD5824" i="1"/>
  <c r="AD5825" i="1"/>
  <c r="AD5826" i="1"/>
  <c r="AD5827" i="1"/>
  <c r="AD5828" i="1"/>
  <c r="AD5829" i="1"/>
  <c r="AD5830" i="1"/>
  <c r="AD5831" i="1"/>
  <c r="AD5832" i="1"/>
  <c r="AD5833" i="1"/>
  <c r="AD5834" i="1"/>
  <c r="AD5835" i="1"/>
  <c r="AD5836" i="1"/>
  <c r="AD5837" i="1"/>
  <c r="AD5838" i="1"/>
  <c r="AD5839" i="1"/>
  <c r="AD5840" i="1"/>
  <c r="AD5841" i="1"/>
  <c r="AD5842" i="1"/>
  <c r="AD5843" i="1"/>
  <c r="AD5844" i="1"/>
  <c r="AD5845" i="1"/>
  <c r="AD5846" i="1"/>
  <c r="AD5847" i="1"/>
  <c r="AD5848" i="1"/>
  <c r="AD5849" i="1"/>
  <c r="AD5850" i="1"/>
  <c r="AD5851" i="1"/>
  <c r="AD5852" i="1"/>
  <c r="AD5853" i="1"/>
  <c r="AD5854" i="1"/>
  <c r="AD5855" i="1"/>
  <c r="AD5856" i="1"/>
  <c r="AD5857" i="1"/>
  <c r="AD5858" i="1"/>
  <c r="AD5859" i="1"/>
  <c r="AD5860" i="1"/>
  <c r="AD5861" i="1"/>
  <c r="AD5862" i="1"/>
  <c r="AD5863" i="1"/>
  <c r="AD5864" i="1"/>
  <c r="AD5865" i="1"/>
  <c r="AD5866" i="1"/>
  <c r="AD5867" i="1"/>
  <c r="AD5868" i="1"/>
  <c r="AD5869" i="1"/>
  <c r="AD5870" i="1"/>
  <c r="AD5871" i="1"/>
  <c r="AD5872" i="1"/>
  <c r="AD5873" i="1"/>
  <c r="AD5874" i="1"/>
  <c r="AD5875" i="1"/>
  <c r="AD5876" i="1"/>
  <c r="AD5877" i="1"/>
  <c r="AD5878" i="1"/>
  <c r="AD5879" i="1"/>
  <c r="AD5880" i="1"/>
  <c r="AD5881" i="1"/>
  <c r="AD5882" i="1"/>
  <c r="AD5883" i="1"/>
  <c r="AD5884" i="1"/>
  <c r="AD5885" i="1"/>
  <c r="AD5886" i="1"/>
  <c r="AD5887" i="1"/>
  <c r="AD5888" i="1"/>
  <c r="AD5889" i="1"/>
  <c r="AD5890" i="1"/>
  <c r="AD5891" i="1"/>
  <c r="AD5892" i="1"/>
  <c r="AD5893" i="1"/>
  <c r="AD5894" i="1"/>
  <c r="AD5895" i="1"/>
  <c r="AD5896" i="1"/>
  <c r="AD5897" i="1"/>
  <c r="AD5898" i="1"/>
  <c r="AD5899" i="1"/>
  <c r="AD5900" i="1"/>
  <c r="AD5901" i="1"/>
  <c r="AD5902" i="1"/>
  <c r="AD5903" i="1"/>
  <c r="AD5904" i="1"/>
  <c r="AD5905" i="1"/>
  <c r="AD5906" i="1"/>
  <c r="AD5907" i="1"/>
  <c r="AD5908" i="1"/>
  <c r="AD5909" i="1"/>
  <c r="AD5910" i="1"/>
  <c r="AD5911" i="1"/>
  <c r="AD5912" i="1"/>
  <c r="AD5913" i="1"/>
  <c r="AD5914" i="1"/>
  <c r="AD5915" i="1"/>
  <c r="AD5916" i="1"/>
  <c r="AD5917" i="1"/>
  <c r="AD5918" i="1"/>
  <c r="AD5919" i="1"/>
  <c r="AD5920" i="1"/>
  <c r="AD5921" i="1"/>
  <c r="AD5922" i="1"/>
  <c r="AD5923" i="1"/>
  <c r="AD5924" i="1"/>
  <c r="AD5925" i="1"/>
  <c r="AD5926" i="1"/>
  <c r="AD5927" i="1"/>
  <c r="AD5928" i="1"/>
  <c r="AD5929" i="1"/>
  <c r="AD5930" i="1"/>
  <c r="AD5931" i="1"/>
  <c r="AD5932" i="1"/>
  <c r="AD5933" i="1"/>
  <c r="AD5934" i="1"/>
  <c r="AD5935" i="1"/>
  <c r="AD5936" i="1"/>
  <c r="AD5937" i="1"/>
  <c r="AD5938" i="1"/>
  <c r="AD5939" i="1"/>
  <c r="AD5940" i="1"/>
  <c r="AD5941" i="1"/>
  <c r="AD5942" i="1"/>
  <c r="AD5943" i="1"/>
  <c r="AD5944" i="1"/>
  <c r="AD5945" i="1"/>
  <c r="AD5946" i="1"/>
  <c r="AD5947" i="1"/>
  <c r="AD5948" i="1"/>
  <c r="AD5949" i="1"/>
  <c r="AD5950" i="1"/>
  <c r="AD5951" i="1"/>
  <c r="AD5952" i="1"/>
  <c r="AD5953" i="1"/>
  <c r="AD5954" i="1"/>
  <c r="AD5955" i="1"/>
  <c r="AD5956" i="1"/>
  <c r="AD5957" i="1"/>
  <c r="AD5958" i="1"/>
  <c r="AD5959" i="1"/>
  <c r="AD5960" i="1"/>
  <c r="AD5961" i="1"/>
  <c r="AD5962" i="1"/>
  <c r="AD5963" i="1"/>
  <c r="AD5964" i="1"/>
  <c r="AD5965" i="1"/>
  <c r="AD5966" i="1"/>
  <c r="AD5967" i="1"/>
  <c r="AD5968" i="1"/>
  <c r="AD5969" i="1"/>
  <c r="AD5970" i="1"/>
  <c r="AD5971" i="1"/>
  <c r="AD5972" i="1"/>
  <c r="AD5973" i="1"/>
  <c r="AD5974" i="1"/>
  <c r="AD5975" i="1"/>
  <c r="AD5976" i="1"/>
  <c r="AD5977" i="1"/>
  <c r="AD5978" i="1"/>
  <c r="AD5979" i="1"/>
  <c r="AD5980" i="1"/>
  <c r="AD5981" i="1"/>
  <c r="AD5982" i="1"/>
  <c r="AD5983" i="1"/>
  <c r="AD5984" i="1"/>
  <c r="AD5985" i="1"/>
  <c r="AD5986" i="1"/>
  <c r="AD5987" i="1"/>
  <c r="AD5988" i="1"/>
  <c r="AD5989" i="1"/>
  <c r="AD5990" i="1"/>
  <c r="AD5991" i="1"/>
  <c r="AD5992" i="1"/>
  <c r="AD5993" i="1"/>
  <c r="AD5994" i="1"/>
  <c r="AD5995" i="1"/>
  <c r="AD5996" i="1"/>
  <c r="AD5997" i="1"/>
  <c r="AD5998" i="1"/>
  <c r="AD5999" i="1"/>
  <c r="AD6000" i="1"/>
  <c r="AD6001" i="1"/>
  <c r="AD6002" i="1"/>
  <c r="AD6003" i="1"/>
  <c r="AD6004" i="1"/>
  <c r="AD6005" i="1"/>
  <c r="AD6006" i="1"/>
  <c r="AD6007" i="1"/>
  <c r="AD6008" i="1"/>
  <c r="AD6009" i="1"/>
  <c r="AD6010" i="1"/>
  <c r="AD6011" i="1"/>
  <c r="AD6012" i="1"/>
  <c r="AD6013" i="1"/>
  <c r="AD6014" i="1"/>
  <c r="AD6015" i="1"/>
  <c r="AD6016" i="1"/>
  <c r="AD6017" i="1"/>
  <c r="AD6018" i="1"/>
  <c r="AD6019" i="1"/>
  <c r="AD6020" i="1"/>
  <c r="AD6021" i="1"/>
  <c r="AD6022" i="1"/>
  <c r="AD6023" i="1"/>
  <c r="AD6024" i="1"/>
  <c r="AD6025" i="1"/>
  <c r="AD6026" i="1"/>
  <c r="AD6027" i="1"/>
  <c r="AD6028" i="1"/>
  <c r="AD6029" i="1"/>
  <c r="AD6030" i="1"/>
  <c r="AD6031" i="1"/>
  <c r="AD6032" i="1"/>
  <c r="AD6033" i="1"/>
  <c r="AD6034" i="1"/>
  <c r="AD6035" i="1"/>
  <c r="AD6036" i="1"/>
  <c r="AD6037" i="1"/>
  <c r="AD6038" i="1"/>
  <c r="AD6039" i="1"/>
  <c r="AD6040" i="1"/>
  <c r="AD6041" i="1"/>
  <c r="AD6042" i="1"/>
  <c r="AD6043" i="1"/>
  <c r="AD6044" i="1"/>
  <c r="AD6045" i="1"/>
  <c r="AD6046" i="1"/>
  <c r="AD6047" i="1"/>
  <c r="AD6048" i="1"/>
  <c r="AD6049" i="1"/>
  <c r="AD6050" i="1"/>
  <c r="AD6051" i="1"/>
  <c r="AD6052" i="1"/>
  <c r="AD6053" i="1"/>
  <c r="AD6054" i="1"/>
  <c r="AD6055" i="1"/>
  <c r="AD6056" i="1"/>
  <c r="AD6057" i="1"/>
  <c r="AD6058" i="1"/>
  <c r="AD6059" i="1"/>
  <c r="AD6060" i="1"/>
  <c r="AD6061" i="1"/>
  <c r="AD6062" i="1"/>
  <c r="AD6063" i="1"/>
  <c r="AD6064" i="1"/>
  <c r="AD6065" i="1"/>
  <c r="AD6066" i="1"/>
  <c r="AD6067" i="1"/>
  <c r="AD6068" i="1"/>
  <c r="AD6069" i="1"/>
  <c r="AD6070" i="1"/>
  <c r="AD6071" i="1"/>
  <c r="AD6072" i="1"/>
  <c r="AD6073" i="1"/>
  <c r="AD6074" i="1"/>
  <c r="AD6075" i="1"/>
  <c r="AD6076" i="1"/>
  <c r="AD6077" i="1"/>
  <c r="AD6078" i="1"/>
  <c r="AD6079" i="1"/>
  <c r="AD6080" i="1"/>
  <c r="AD6081" i="1"/>
  <c r="AD6082" i="1"/>
  <c r="AD6083" i="1"/>
  <c r="AD6084" i="1"/>
  <c r="AD6085" i="1"/>
  <c r="AD6086" i="1"/>
  <c r="AD6087" i="1"/>
  <c r="AD6088" i="1"/>
  <c r="AD6089" i="1"/>
  <c r="AD6090" i="1"/>
  <c r="AD6091" i="1"/>
  <c r="AD6092" i="1"/>
  <c r="AD6093" i="1"/>
  <c r="AD6094" i="1"/>
  <c r="AD6095" i="1"/>
  <c r="AD6096" i="1"/>
  <c r="AD6097" i="1"/>
  <c r="AD6098" i="1"/>
  <c r="AD6099" i="1"/>
  <c r="AD6100" i="1"/>
  <c r="AD6101" i="1"/>
  <c r="AD6102" i="1"/>
  <c r="AD6103" i="1"/>
  <c r="AD6104" i="1"/>
  <c r="AD6105" i="1"/>
  <c r="AD6106" i="1"/>
  <c r="AD6107" i="1"/>
  <c r="AD6108" i="1"/>
  <c r="AD6109" i="1"/>
  <c r="AD6110" i="1"/>
  <c r="AD6111" i="1"/>
  <c r="AD6112" i="1"/>
  <c r="AD6113" i="1"/>
  <c r="AD6114" i="1"/>
  <c r="AD6115" i="1"/>
  <c r="AD6116" i="1"/>
  <c r="AD6117" i="1"/>
  <c r="AD6118" i="1"/>
  <c r="AD6119" i="1"/>
  <c r="AD6120" i="1"/>
  <c r="AD6121" i="1"/>
  <c r="AD6122" i="1"/>
  <c r="AD6123" i="1"/>
  <c r="AD6124" i="1"/>
  <c r="AD6125" i="1"/>
  <c r="AD6126" i="1"/>
  <c r="AD6127" i="1"/>
  <c r="AD6128" i="1"/>
  <c r="AD6129" i="1"/>
  <c r="AD6130" i="1"/>
  <c r="AD6131" i="1"/>
  <c r="AD6132" i="1"/>
  <c r="AD6133" i="1"/>
  <c r="AD6134" i="1"/>
  <c r="AD6135" i="1"/>
  <c r="AD6136" i="1"/>
  <c r="AD6137" i="1"/>
  <c r="AD6138" i="1"/>
  <c r="AD6139" i="1"/>
  <c r="AD6140" i="1"/>
  <c r="AD6141" i="1"/>
  <c r="AD6142" i="1"/>
  <c r="AD6143" i="1"/>
  <c r="AD6144" i="1"/>
  <c r="AD6145" i="1"/>
  <c r="AD6146" i="1"/>
  <c r="AD6147" i="1"/>
  <c r="AD6148" i="1"/>
  <c r="AD6149" i="1"/>
  <c r="AD6150" i="1"/>
  <c r="AD6151" i="1"/>
  <c r="AD6152" i="1"/>
  <c r="AD6153" i="1"/>
  <c r="AD6154" i="1"/>
  <c r="AD6155" i="1"/>
  <c r="AD6156" i="1"/>
  <c r="AD6157" i="1"/>
  <c r="AD6158" i="1"/>
  <c r="AD6159" i="1"/>
  <c r="AD6160" i="1"/>
  <c r="AD6161" i="1"/>
  <c r="AD6162" i="1"/>
  <c r="AD6163" i="1"/>
  <c r="AD6164" i="1"/>
  <c r="AD6165" i="1"/>
  <c r="AD6166" i="1"/>
  <c r="AD6167" i="1"/>
  <c r="AD6168" i="1"/>
  <c r="AD6169" i="1"/>
  <c r="AD6170" i="1"/>
  <c r="AD6171" i="1"/>
  <c r="AD6172" i="1"/>
  <c r="AD6173" i="1"/>
  <c r="AD6174" i="1"/>
  <c r="AD6175" i="1"/>
  <c r="AD6176" i="1"/>
  <c r="AD6177" i="1"/>
  <c r="AD6178" i="1"/>
  <c r="AD6179" i="1"/>
  <c r="AD6180" i="1"/>
  <c r="AD6181" i="1"/>
  <c r="AD6182" i="1"/>
  <c r="AD6183" i="1"/>
  <c r="AD6184" i="1"/>
  <c r="AD6185" i="1"/>
  <c r="AD6186" i="1"/>
  <c r="AD6187" i="1"/>
  <c r="AD6188" i="1"/>
  <c r="AD6189" i="1"/>
  <c r="AD6190" i="1"/>
  <c r="AD6191" i="1"/>
  <c r="AD6192" i="1"/>
  <c r="AD6193" i="1"/>
  <c r="AD6194" i="1"/>
  <c r="AD6195" i="1"/>
  <c r="AD6196" i="1"/>
  <c r="AD6197" i="1"/>
  <c r="AD6198" i="1"/>
  <c r="AD6199" i="1"/>
  <c r="AD6200" i="1"/>
  <c r="AD6201" i="1"/>
  <c r="AD6202" i="1"/>
  <c r="AD6203" i="1"/>
  <c r="AD6204" i="1"/>
  <c r="AD6205" i="1"/>
  <c r="AD6206" i="1"/>
  <c r="AD6207" i="1"/>
  <c r="AD6208" i="1"/>
  <c r="AD6209" i="1"/>
  <c r="AD6210" i="1"/>
  <c r="AD6211" i="1"/>
  <c r="AD6212" i="1"/>
  <c r="AD6213" i="1"/>
  <c r="AD6214" i="1"/>
  <c r="AD6215" i="1"/>
  <c r="AD6216" i="1"/>
  <c r="AD6217" i="1"/>
  <c r="AD6218" i="1"/>
  <c r="AD6219" i="1"/>
  <c r="AD6220" i="1"/>
  <c r="AD6221" i="1"/>
  <c r="AD6222" i="1"/>
  <c r="AD6223" i="1"/>
  <c r="AD6224" i="1"/>
  <c r="AD6225" i="1"/>
  <c r="AD6226" i="1"/>
  <c r="AD6227" i="1"/>
  <c r="AD6228" i="1"/>
  <c r="AD6229" i="1"/>
  <c r="AD6230" i="1"/>
  <c r="AD6231" i="1"/>
  <c r="AD6232" i="1"/>
  <c r="AD6233" i="1"/>
  <c r="AD6234" i="1"/>
  <c r="AD6235" i="1"/>
  <c r="AD6236" i="1"/>
  <c r="AD6237" i="1"/>
  <c r="AD6238" i="1"/>
  <c r="AD6239" i="1"/>
  <c r="AD6240" i="1"/>
  <c r="AD6241" i="1"/>
  <c r="AD6242" i="1"/>
  <c r="AD6243" i="1"/>
  <c r="AD6244" i="1"/>
  <c r="AD6245" i="1"/>
  <c r="AD6246" i="1"/>
  <c r="AD6247" i="1"/>
  <c r="AD6248" i="1"/>
  <c r="AD6249" i="1"/>
  <c r="AD6250" i="1"/>
  <c r="AD6251" i="1"/>
  <c r="AD6252" i="1"/>
  <c r="AD6253" i="1"/>
  <c r="AD6254" i="1"/>
  <c r="AD6255" i="1"/>
  <c r="AD6256" i="1"/>
  <c r="AD6257" i="1"/>
  <c r="AD6258" i="1"/>
  <c r="AD6259" i="1"/>
  <c r="AD6260" i="1"/>
  <c r="AD6261" i="1"/>
  <c r="AD6262" i="1"/>
  <c r="AD6263" i="1"/>
  <c r="AD6264" i="1"/>
  <c r="AD6265" i="1"/>
  <c r="AD6266" i="1"/>
  <c r="AD6267" i="1"/>
  <c r="AD6268" i="1"/>
  <c r="AD6269" i="1"/>
  <c r="AD6270" i="1"/>
  <c r="AD6271" i="1"/>
  <c r="AD6272" i="1"/>
  <c r="AD6273" i="1"/>
  <c r="AD6274" i="1"/>
  <c r="AD6275" i="1"/>
  <c r="AD6276" i="1"/>
  <c r="AD6277" i="1"/>
  <c r="AD6278" i="1"/>
  <c r="AD6279" i="1"/>
  <c r="AD6280" i="1"/>
  <c r="AD6281" i="1"/>
  <c r="AD6282" i="1"/>
  <c r="AD6283" i="1"/>
  <c r="AD6284" i="1"/>
  <c r="AD6285" i="1"/>
  <c r="AD6286" i="1"/>
  <c r="AD6287" i="1"/>
  <c r="AD6288" i="1"/>
  <c r="AD6289" i="1"/>
  <c r="AD6290" i="1"/>
  <c r="AD6291" i="1"/>
  <c r="AD6292" i="1"/>
  <c r="AD6293" i="1"/>
  <c r="AD6294" i="1"/>
  <c r="AD6295" i="1"/>
  <c r="AD6296" i="1"/>
  <c r="AD6297" i="1"/>
  <c r="AD6298" i="1"/>
  <c r="AD6299" i="1"/>
  <c r="AD6300" i="1"/>
  <c r="AD6301" i="1"/>
  <c r="AD6302" i="1"/>
  <c r="AD6303" i="1"/>
  <c r="AD6304" i="1"/>
  <c r="AD6305" i="1"/>
  <c r="AD6306" i="1"/>
  <c r="AD6307" i="1"/>
  <c r="AD6308" i="1"/>
  <c r="AD6309" i="1"/>
  <c r="AD6310" i="1"/>
  <c r="AD6311" i="1"/>
  <c r="AD6312" i="1"/>
  <c r="AD6313" i="1"/>
  <c r="AD6314" i="1"/>
  <c r="AD6315" i="1"/>
  <c r="AD6316" i="1"/>
  <c r="AD6317" i="1"/>
  <c r="AD6318" i="1"/>
  <c r="AD6319" i="1"/>
  <c r="AD6320" i="1"/>
  <c r="AD6321" i="1"/>
  <c r="AD6322" i="1"/>
  <c r="AD6323" i="1"/>
  <c r="AD6324" i="1"/>
  <c r="AD6325" i="1"/>
  <c r="AD6326" i="1"/>
  <c r="AD6327" i="1"/>
  <c r="AD6328" i="1"/>
  <c r="AD6329" i="1"/>
  <c r="AD6330" i="1"/>
  <c r="AD6331" i="1"/>
  <c r="AD6332" i="1"/>
  <c r="AD6333" i="1"/>
  <c r="AD6334" i="1"/>
  <c r="AD6335" i="1"/>
  <c r="AD6336" i="1"/>
  <c r="AD6337" i="1"/>
  <c r="AD6338" i="1"/>
  <c r="AD6339" i="1"/>
  <c r="AD6340" i="1"/>
  <c r="AD6341" i="1"/>
  <c r="AD6342" i="1"/>
  <c r="AD6343" i="1"/>
  <c r="AD6344" i="1"/>
  <c r="AD6345" i="1"/>
  <c r="AD6346" i="1"/>
  <c r="AD6347" i="1"/>
  <c r="AD6348" i="1"/>
  <c r="AD6349" i="1"/>
  <c r="AD6350" i="1"/>
  <c r="AD6351" i="1"/>
  <c r="AD6352" i="1"/>
  <c r="AD6353" i="1"/>
  <c r="AD6354" i="1"/>
  <c r="AD6355" i="1"/>
  <c r="AD6356" i="1"/>
  <c r="AD6357" i="1"/>
  <c r="AD6358" i="1"/>
  <c r="AD6359" i="1"/>
  <c r="AD6360" i="1"/>
  <c r="AD6361" i="1"/>
  <c r="AD6362" i="1"/>
  <c r="AD6363" i="1"/>
  <c r="AD6364" i="1"/>
  <c r="AD6365" i="1"/>
  <c r="AD6366" i="1"/>
  <c r="AD6367" i="1"/>
  <c r="AD6368" i="1"/>
  <c r="AD6369" i="1"/>
  <c r="AD6370" i="1"/>
  <c r="AD6371" i="1"/>
  <c r="AD6372" i="1"/>
  <c r="AD6373" i="1"/>
  <c r="AD6374" i="1"/>
  <c r="AD6375" i="1"/>
  <c r="AD6376" i="1"/>
  <c r="AD6377" i="1"/>
  <c r="AD6378" i="1"/>
  <c r="AD6379" i="1"/>
  <c r="AD6380" i="1"/>
  <c r="AD6381" i="1"/>
  <c r="AD6382" i="1"/>
  <c r="AD6383" i="1"/>
  <c r="AD6384" i="1"/>
  <c r="AD6385" i="1"/>
  <c r="AD6386" i="1"/>
  <c r="AD6387" i="1"/>
  <c r="AD6388" i="1"/>
  <c r="AD6389" i="1"/>
  <c r="AD6390" i="1"/>
  <c r="AD6391" i="1"/>
  <c r="AD6392" i="1"/>
  <c r="AD6393" i="1"/>
  <c r="AD6394" i="1"/>
  <c r="AD6395" i="1"/>
  <c r="AD6396" i="1"/>
  <c r="AD6397" i="1"/>
  <c r="AD6398" i="1"/>
  <c r="AD6399" i="1"/>
  <c r="AD6400" i="1"/>
  <c r="AD6401" i="1"/>
  <c r="AD6402" i="1"/>
  <c r="AD6403" i="1"/>
  <c r="AD6404" i="1"/>
  <c r="AD6405" i="1"/>
  <c r="AD6406" i="1"/>
  <c r="AD6407" i="1"/>
  <c r="AD6408" i="1"/>
  <c r="AD6409" i="1"/>
  <c r="AD6410" i="1"/>
  <c r="AD6411" i="1"/>
  <c r="AD6412" i="1"/>
  <c r="AD6413" i="1"/>
  <c r="AD6414" i="1"/>
  <c r="AD6415" i="1"/>
  <c r="AD6416" i="1"/>
  <c r="AD6417" i="1"/>
  <c r="AD6418" i="1"/>
  <c r="AD6419" i="1"/>
  <c r="AD6420" i="1"/>
  <c r="AD6421" i="1"/>
  <c r="AD6422" i="1"/>
  <c r="AD6423" i="1"/>
  <c r="AD6424" i="1"/>
  <c r="AD6425" i="1"/>
  <c r="AD6426" i="1"/>
  <c r="AD6427" i="1"/>
  <c r="AD6428" i="1"/>
  <c r="AD6429" i="1"/>
  <c r="AD6430" i="1"/>
  <c r="AD6431" i="1"/>
  <c r="AD6432" i="1"/>
  <c r="AD6433" i="1"/>
  <c r="AD6434" i="1"/>
  <c r="AD6435" i="1"/>
  <c r="AD6436" i="1"/>
  <c r="AD6437" i="1"/>
  <c r="AD6438" i="1"/>
  <c r="AD6439" i="1"/>
  <c r="AD6440" i="1"/>
  <c r="AD6441" i="1"/>
  <c r="AD6442" i="1"/>
  <c r="AD6443" i="1"/>
  <c r="AD6444" i="1"/>
  <c r="AD6445" i="1"/>
  <c r="AD6446" i="1"/>
  <c r="AD6447" i="1"/>
  <c r="AD6448" i="1"/>
  <c r="AD6449" i="1"/>
  <c r="AD6450" i="1"/>
  <c r="AD6451" i="1"/>
  <c r="AD6452" i="1"/>
  <c r="AD6453" i="1"/>
  <c r="AD6454" i="1"/>
  <c r="AD6455" i="1"/>
  <c r="AD6456" i="1"/>
  <c r="AD6457" i="1"/>
  <c r="AD6458" i="1"/>
  <c r="AD6459" i="1"/>
  <c r="AD6460" i="1"/>
  <c r="AD6461" i="1"/>
  <c r="AD6462" i="1"/>
  <c r="AD6463" i="1"/>
  <c r="AD6464" i="1"/>
  <c r="AD6465" i="1"/>
  <c r="AD6466" i="1"/>
  <c r="AD6467" i="1"/>
  <c r="AD6468" i="1"/>
  <c r="AD6469" i="1"/>
  <c r="AD6470" i="1"/>
  <c r="AD6471" i="1"/>
  <c r="AD6472" i="1"/>
  <c r="AD6473" i="1"/>
  <c r="AD6474" i="1"/>
  <c r="AD6475" i="1"/>
  <c r="AD6476" i="1"/>
  <c r="AD6477" i="1"/>
  <c r="AD6478" i="1"/>
  <c r="AD6479" i="1"/>
  <c r="AD6480" i="1"/>
  <c r="AD6481" i="1"/>
  <c r="AD6482" i="1"/>
  <c r="AD6483" i="1"/>
  <c r="AD6484" i="1"/>
  <c r="AD6485" i="1"/>
  <c r="AD6486" i="1"/>
  <c r="AD6487" i="1"/>
  <c r="AD6488" i="1"/>
  <c r="AD6489" i="1"/>
  <c r="AD6490" i="1"/>
  <c r="AD6491" i="1"/>
  <c r="AD6492" i="1"/>
  <c r="AD6493" i="1"/>
  <c r="AD6494" i="1"/>
  <c r="AD6495" i="1"/>
  <c r="AD6496" i="1"/>
  <c r="AD6497" i="1"/>
  <c r="AD6498" i="1"/>
  <c r="AD6499" i="1"/>
  <c r="AD6500" i="1"/>
  <c r="AD6501" i="1"/>
  <c r="AD6502" i="1"/>
  <c r="AD6503" i="1"/>
  <c r="AD6504" i="1"/>
  <c r="AD6505" i="1"/>
  <c r="AD6506" i="1"/>
  <c r="AD6507" i="1"/>
  <c r="AD6508" i="1"/>
  <c r="AD6509" i="1"/>
  <c r="AD6510" i="1"/>
  <c r="AD6511" i="1"/>
  <c r="AD6512" i="1"/>
  <c r="AD6513" i="1"/>
  <c r="AD6514" i="1"/>
  <c r="AD6515" i="1"/>
  <c r="AD6516" i="1"/>
  <c r="AD6517" i="1"/>
  <c r="AD6518" i="1"/>
  <c r="AD6519" i="1"/>
  <c r="AD6520" i="1"/>
  <c r="AD6521" i="1"/>
  <c r="AD6522" i="1"/>
  <c r="AD6523" i="1"/>
  <c r="AD6524" i="1"/>
  <c r="AD6525" i="1"/>
  <c r="AD6526" i="1"/>
  <c r="AD6527" i="1"/>
  <c r="AD6528" i="1"/>
  <c r="AD6529" i="1"/>
  <c r="AD6530" i="1"/>
  <c r="AD6531" i="1"/>
  <c r="AD6532" i="1"/>
  <c r="AD6533" i="1"/>
  <c r="AD6534" i="1"/>
  <c r="AD6535" i="1"/>
  <c r="AD6536" i="1"/>
  <c r="AD6537" i="1"/>
  <c r="AD6538" i="1"/>
  <c r="AD6539" i="1"/>
  <c r="AD6540" i="1"/>
  <c r="AD6541" i="1"/>
  <c r="AD6542" i="1"/>
  <c r="AD6543" i="1"/>
  <c r="AD6544" i="1"/>
  <c r="AD6545" i="1"/>
  <c r="AD6546" i="1"/>
  <c r="AD6547" i="1"/>
  <c r="AD6548" i="1"/>
  <c r="AD6549" i="1"/>
  <c r="AD6550" i="1"/>
  <c r="AD6551" i="1"/>
  <c r="AD6552" i="1"/>
  <c r="AD6553" i="1"/>
  <c r="AD6554" i="1"/>
  <c r="AD6555" i="1"/>
  <c r="AD6556" i="1"/>
  <c r="AD6557" i="1"/>
  <c r="AD6558" i="1"/>
  <c r="AD6559" i="1"/>
  <c r="AD6560" i="1"/>
  <c r="AD6561" i="1"/>
  <c r="AD6562" i="1"/>
  <c r="AD6563" i="1"/>
  <c r="AD6564" i="1"/>
  <c r="AD6565" i="1"/>
  <c r="AD6566" i="1"/>
  <c r="AD6567" i="1"/>
  <c r="AD6568" i="1"/>
  <c r="AD6569" i="1"/>
  <c r="AD6570" i="1"/>
  <c r="AD6571" i="1"/>
  <c r="AD6572" i="1"/>
  <c r="AD6573" i="1"/>
  <c r="AD6574" i="1"/>
  <c r="AD6575" i="1"/>
  <c r="AD6576" i="1"/>
  <c r="AD6577" i="1"/>
  <c r="AD6578" i="1"/>
  <c r="AD6579" i="1"/>
  <c r="AD6580" i="1"/>
  <c r="AD6581" i="1"/>
  <c r="AD6582" i="1"/>
  <c r="AD6583" i="1"/>
  <c r="AD6584" i="1"/>
  <c r="AD6585" i="1"/>
  <c r="AD6586" i="1"/>
  <c r="AD6587" i="1"/>
  <c r="AD6588" i="1"/>
  <c r="AD6589" i="1"/>
  <c r="AD6590" i="1"/>
  <c r="AD6591" i="1"/>
  <c r="AD6592" i="1"/>
  <c r="AD6593" i="1"/>
  <c r="AD6594" i="1"/>
  <c r="AD6595" i="1"/>
  <c r="AD6596" i="1"/>
  <c r="AD6597" i="1"/>
  <c r="AD6598" i="1"/>
  <c r="AD6599" i="1"/>
  <c r="AD6600" i="1"/>
  <c r="AD6601" i="1"/>
  <c r="AD6602" i="1"/>
  <c r="AD6603" i="1"/>
  <c r="AD6604" i="1"/>
  <c r="AD6605" i="1"/>
  <c r="AD6606" i="1"/>
  <c r="AD6607" i="1"/>
  <c r="AD6608" i="1"/>
  <c r="AD6609" i="1"/>
  <c r="AD6610" i="1"/>
  <c r="AD6611" i="1"/>
  <c r="AD6612" i="1"/>
  <c r="AD6613" i="1"/>
  <c r="AD6614" i="1"/>
  <c r="AD6615" i="1"/>
  <c r="AD6616" i="1"/>
  <c r="AD6617" i="1"/>
  <c r="AD6618" i="1"/>
  <c r="AD6619" i="1"/>
  <c r="AD6620" i="1"/>
  <c r="AD6621" i="1"/>
  <c r="AD6622" i="1"/>
  <c r="AD6623" i="1"/>
  <c r="AD6624" i="1"/>
  <c r="AD6625" i="1"/>
  <c r="AD6626" i="1"/>
  <c r="AD6627" i="1"/>
  <c r="AD6628" i="1"/>
  <c r="AD6629" i="1"/>
  <c r="AD6630" i="1"/>
  <c r="AD6631" i="1"/>
  <c r="AD6632" i="1"/>
  <c r="AD6633" i="1"/>
  <c r="AD6634" i="1"/>
  <c r="AD6635" i="1"/>
  <c r="AD6636" i="1"/>
  <c r="AD6637" i="1"/>
  <c r="AD6638" i="1"/>
  <c r="AD6639" i="1"/>
  <c r="AD6640" i="1"/>
  <c r="AD6641" i="1"/>
  <c r="AD6642" i="1"/>
  <c r="AD6643" i="1"/>
  <c r="AD6644" i="1"/>
  <c r="AD6645" i="1"/>
  <c r="AD6646" i="1"/>
  <c r="AD6647" i="1"/>
  <c r="AD6648" i="1"/>
  <c r="AD6649" i="1"/>
  <c r="AD6650" i="1"/>
  <c r="AD6651" i="1"/>
  <c r="AD6652" i="1"/>
  <c r="AD6653" i="1"/>
  <c r="AD6654" i="1"/>
  <c r="AD6655" i="1"/>
  <c r="AD6656" i="1"/>
  <c r="AD6657" i="1"/>
  <c r="AD6658" i="1"/>
  <c r="AD6659" i="1"/>
  <c r="AD6660" i="1"/>
  <c r="AD6661" i="1"/>
  <c r="AD6662" i="1"/>
  <c r="AD6663" i="1"/>
  <c r="AD6664" i="1"/>
  <c r="AD6665" i="1"/>
  <c r="AD6666" i="1"/>
  <c r="AD6667" i="1"/>
  <c r="AD6668" i="1"/>
  <c r="AD6669" i="1"/>
  <c r="AD6670" i="1"/>
  <c r="AD6671" i="1"/>
  <c r="AD6672" i="1"/>
  <c r="AD6673" i="1"/>
  <c r="AD6674" i="1"/>
  <c r="AD6675" i="1"/>
  <c r="AD6676" i="1"/>
  <c r="AD6677" i="1"/>
  <c r="AD6678" i="1"/>
  <c r="AD6679" i="1"/>
  <c r="AD6680" i="1"/>
  <c r="AD6681" i="1"/>
  <c r="AD6682" i="1"/>
  <c r="AD6683" i="1"/>
  <c r="AD6684" i="1"/>
  <c r="AD6685" i="1"/>
  <c r="AD6686" i="1"/>
  <c r="AD6687" i="1"/>
  <c r="AD6688" i="1"/>
  <c r="AD6689" i="1"/>
  <c r="AD6690" i="1"/>
  <c r="AD6691" i="1"/>
  <c r="AD6692" i="1"/>
  <c r="AD6693" i="1"/>
  <c r="AD6694" i="1"/>
  <c r="AD6695" i="1"/>
  <c r="AD6696" i="1"/>
  <c r="AD6697" i="1"/>
  <c r="AD6698" i="1"/>
  <c r="AD6699" i="1"/>
  <c r="AD6700" i="1"/>
  <c r="AD6701" i="1"/>
  <c r="AD6702" i="1"/>
  <c r="AD6703" i="1"/>
  <c r="AD6704" i="1"/>
  <c r="AD6705" i="1"/>
  <c r="AD6706" i="1"/>
  <c r="AD6707" i="1"/>
  <c r="AD6708" i="1"/>
  <c r="AD6709" i="1"/>
  <c r="AD6710" i="1"/>
  <c r="AD6711" i="1"/>
  <c r="AD6712" i="1"/>
  <c r="AD6713" i="1"/>
  <c r="AD6714" i="1"/>
  <c r="AD6715" i="1"/>
  <c r="AD6716" i="1"/>
  <c r="AD6717" i="1"/>
  <c r="AD6718" i="1"/>
  <c r="AD6719" i="1"/>
  <c r="AD6720" i="1"/>
  <c r="AD6721" i="1"/>
  <c r="AD6722" i="1"/>
  <c r="AD6723" i="1"/>
  <c r="AD6724" i="1"/>
  <c r="AD6725" i="1"/>
  <c r="AD6726" i="1"/>
  <c r="AD6727" i="1"/>
  <c r="AD6728" i="1"/>
  <c r="AD6729" i="1"/>
  <c r="AD6730" i="1"/>
  <c r="AD6731" i="1"/>
  <c r="AD6732" i="1"/>
  <c r="AD6733" i="1"/>
  <c r="AD6734" i="1"/>
  <c r="AD6735" i="1"/>
  <c r="AD6736" i="1"/>
  <c r="AD6737" i="1"/>
  <c r="AD6738" i="1"/>
  <c r="AD6739" i="1"/>
  <c r="AD6740" i="1"/>
  <c r="AD6741" i="1"/>
  <c r="AD6742" i="1"/>
  <c r="AD6743" i="1"/>
  <c r="AD6744" i="1"/>
  <c r="AD6745" i="1"/>
  <c r="AD6746" i="1"/>
  <c r="AD6747" i="1"/>
  <c r="AD6748" i="1"/>
  <c r="AD6749" i="1"/>
  <c r="AD6750" i="1"/>
  <c r="AD6751" i="1"/>
  <c r="AD6752" i="1"/>
  <c r="AD6753" i="1"/>
  <c r="AD6754" i="1"/>
  <c r="AD6755" i="1"/>
  <c r="AD6756" i="1"/>
  <c r="AD6757" i="1"/>
  <c r="AD6758" i="1"/>
  <c r="AD6759" i="1"/>
  <c r="AD6760" i="1"/>
  <c r="AD6761" i="1"/>
  <c r="AD6762" i="1"/>
  <c r="AD6763" i="1"/>
  <c r="AD6764" i="1"/>
  <c r="AD6765" i="1"/>
  <c r="AD6766" i="1"/>
  <c r="AD6767" i="1"/>
  <c r="AD6768" i="1"/>
  <c r="AD6769" i="1"/>
  <c r="AD6770" i="1"/>
  <c r="AD6771" i="1"/>
  <c r="AD6772" i="1"/>
  <c r="AD6773" i="1"/>
  <c r="AD6774" i="1"/>
  <c r="AD6775" i="1"/>
  <c r="AD6776" i="1"/>
  <c r="AD6777" i="1"/>
  <c r="AD6778" i="1"/>
  <c r="AD6779" i="1"/>
  <c r="AD6780" i="1"/>
  <c r="AD6781" i="1"/>
  <c r="AD6782" i="1"/>
  <c r="AD6783" i="1"/>
  <c r="AD6784" i="1"/>
  <c r="AD6785" i="1"/>
  <c r="AD6786" i="1"/>
  <c r="AD6787" i="1"/>
  <c r="AD6788" i="1"/>
  <c r="AD6789" i="1"/>
  <c r="AD6790" i="1"/>
  <c r="AD6791" i="1"/>
  <c r="AD6792" i="1"/>
  <c r="AD6793" i="1"/>
  <c r="AD6794" i="1"/>
  <c r="AD6795" i="1"/>
  <c r="AD6796" i="1"/>
  <c r="AD6797" i="1"/>
  <c r="AD6798" i="1"/>
  <c r="AD6799" i="1"/>
  <c r="AD6800" i="1"/>
  <c r="AD6801" i="1"/>
  <c r="AD6802" i="1"/>
  <c r="AD6803" i="1"/>
  <c r="AD6804" i="1"/>
  <c r="AD6805" i="1"/>
  <c r="AD6806" i="1"/>
  <c r="AD6807" i="1"/>
  <c r="AD6808" i="1"/>
  <c r="AD6809" i="1"/>
  <c r="AD6810" i="1"/>
  <c r="AD6811" i="1"/>
  <c r="AD6812" i="1"/>
  <c r="AD6813" i="1"/>
  <c r="AD6814" i="1"/>
  <c r="AD6815" i="1"/>
  <c r="AD6816" i="1"/>
  <c r="AD6817" i="1"/>
  <c r="AD6818" i="1"/>
  <c r="AD6819" i="1"/>
  <c r="AD6820" i="1"/>
  <c r="AD6821" i="1"/>
  <c r="AD6822" i="1"/>
  <c r="AD6823" i="1"/>
  <c r="AD6824" i="1"/>
  <c r="AD6825" i="1"/>
  <c r="AD6826" i="1"/>
  <c r="AD6827" i="1"/>
  <c r="AD6828" i="1"/>
  <c r="AD6829" i="1"/>
  <c r="AD6830" i="1"/>
  <c r="AD6831" i="1"/>
  <c r="AD6832" i="1"/>
  <c r="AD6833" i="1"/>
  <c r="AD6834" i="1"/>
  <c r="AD6835" i="1"/>
  <c r="AD6836" i="1"/>
  <c r="AD6837" i="1"/>
  <c r="AD6838" i="1"/>
  <c r="AD6839" i="1"/>
  <c r="AD6840" i="1"/>
  <c r="AD6841" i="1"/>
  <c r="AD6842" i="1"/>
  <c r="AD6843" i="1"/>
  <c r="AD6844" i="1"/>
  <c r="AD6845" i="1"/>
  <c r="AD6846" i="1"/>
  <c r="AD6847" i="1"/>
  <c r="AD6848" i="1"/>
  <c r="AD6849" i="1"/>
  <c r="AD6850" i="1"/>
  <c r="AD6851" i="1"/>
  <c r="AD6852" i="1"/>
  <c r="AD6853" i="1"/>
  <c r="AD6854" i="1"/>
  <c r="AD6855" i="1"/>
  <c r="AD6856" i="1"/>
  <c r="AD6857" i="1"/>
  <c r="AD6858" i="1"/>
  <c r="AD6859" i="1"/>
  <c r="AD6860" i="1"/>
  <c r="AD6861" i="1"/>
  <c r="AD6862" i="1"/>
  <c r="AD6863" i="1"/>
  <c r="AD6864" i="1"/>
  <c r="AD6865" i="1"/>
  <c r="AD6866" i="1"/>
  <c r="AD6867" i="1"/>
  <c r="AD6868" i="1"/>
  <c r="AD6869" i="1"/>
  <c r="AD6870" i="1"/>
  <c r="AD6871" i="1"/>
  <c r="AD6872" i="1"/>
  <c r="AD6873" i="1"/>
  <c r="AD6874" i="1"/>
  <c r="AD6875" i="1"/>
  <c r="AD6876" i="1"/>
  <c r="AD6877" i="1"/>
  <c r="AD6878" i="1"/>
  <c r="AD6879" i="1"/>
  <c r="AD6880" i="1"/>
  <c r="AD6881" i="1"/>
  <c r="AD6882" i="1"/>
  <c r="AD6883" i="1"/>
  <c r="AD6884" i="1"/>
  <c r="AD6885" i="1"/>
  <c r="AD6886" i="1"/>
  <c r="AD6887" i="1"/>
  <c r="AD6888" i="1"/>
  <c r="AD6889" i="1"/>
  <c r="AD6890" i="1"/>
  <c r="AD6891" i="1"/>
  <c r="AD6892" i="1"/>
  <c r="AD6893" i="1"/>
  <c r="AD6894" i="1"/>
  <c r="AD6895" i="1"/>
  <c r="AD6896" i="1"/>
  <c r="AD6897" i="1"/>
  <c r="AD6898" i="1"/>
  <c r="AD6899" i="1"/>
  <c r="AD6900" i="1"/>
  <c r="AD6901" i="1"/>
  <c r="AD6902" i="1"/>
  <c r="AD6903" i="1"/>
  <c r="AD6904" i="1"/>
  <c r="AD6905" i="1"/>
  <c r="AD6906" i="1"/>
  <c r="AD6907" i="1"/>
  <c r="AD6908" i="1"/>
  <c r="AD6909" i="1"/>
  <c r="AD6910" i="1"/>
  <c r="AD6911" i="1"/>
  <c r="AD6912" i="1"/>
  <c r="AD6913" i="1"/>
  <c r="AD6914" i="1"/>
  <c r="AD6915" i="1"/>
  <c r="AD6916" i="1"/>
  <c r="AD6917" i="1"/>
  <c r="AD6918" i="1"/>
  <c r="AD6919" i="1"/>
  <c r="AD6920" i="1"/>
  <c r="AD6921" i="1"/>
  <c r="AD6922" i="1"/>
  <c r="AD6923" i="1"/>
  <c r="AD6924" i="1"/>
  <c r="AD6925" i="1"/>
  <c r="AD6926" i="1"/>
  <c r="AD6927" i="1"/>
  <c r="AD6928" i="1"/>
  <c r="AD6929" i="1"/>
  <c r="AD6930" i="1"/>
  <c r="AD6931" i="1"/>
  <c r="AD6932" i="1"/>
  <c r="AD6933" i="1"/>
  <c r="AD6934" i="1"/>
  <c r="AD6935" i="1"/>
  <c r="AD6936" i="1"/>
  <c r="AD6937" i="1"/>
  <c r="AD6938" i="1"/>
  <c r="AD6939" i="1"/>
  <c r="AD6940" i="1"/>
  <c r="AD6941" i="1"/>
  <c r="AD6942" i="1"/>
  <c r="AD6943" i="1"/>
  <c r="AD6944" i="1"/>
  <c r="AD6945" i="1"/>
  <c r="AD6946" i="1"/>
  <c r="AD6947" i="1"/>
  <c r="AD6948" i="1"/>
  <c r="AD6949" i="1"/>
  <c r="AD6950" i="1"/>
  <c r="AD6951" i="1"/>
  <c r="AD6952" i="1"/>
  <c r="AD6953" i="1"/>
  <c r="AD6954" i="1"/>
  <c r="AD6955" i="1"/>
  <c r="AD6956" i="1"/>
  <c r="AD6957" i="1"/>
  <c r="AD6958" i="1"/>
  <c r="AD6959" i="1"/>
  <c r="AD6960" i="1"/>
  <c r="AD6961" i="1"/>
  <c r="AD6962" i="1"/>
  <c r="AD6963" i="1"/>
  <c r="AD6964" i="1"/>
  <c r="AD6965" i="1"/>
  <c r="AD6966" i="1"/>
  <c r="AD6967" i="1"/>
  <c r="AD6968" i="1"/>
  <c r="AD6969" i="1"/>
  <c r="AD6970" i="1"/>
  <c r="AD6971" i="1"/>
  <c r="AD6972" i="1"/>
  <c r="AD6973" i="1"/>
  <c r="AD6974" i="1"/>
  <c r="AD6975" i="1"/>
  <c r="AD6976" i="1"/>
  <c r="AD6977" i="1"/>
  <c r="AD6978" i="1"/>
  <c r="AD6979" i="1"/>
  <c r="AD6980" i="1"/>
  <c r="AD6981" i="1"/>
  <c r="AD6982" i="1"/>
  <c r="AD6983" i="1"/>
  <c r="AD6984" i="1"/>
  <c r="AD6985" i="1"/>
  <c r="AD6986" i="1"/>
  <c r="AD6987" i="1"/>
  <c r="AD6988" i="1"/>
  <c r="AD6989" i="1"/>
  <c r="AD6990" i="1"/>
  <c r="AD6991" i="1"/>
  <c r="AD6992" i="1"/>
  <c r="AD6993" i="1"/>
  <c r="AD6994" i="1"/>
  <c r="AD6995" i="1"/>
  <c r="AD6996" i="1"/>
  <c r="AD6997" i="1"/>
  <c r="AD6998" i="1"/>
  <c r="AD6999" i="1"/>
  <c r="AD7000" i="1"/>
  <c r="AD7001" i="1"/>
  <c r="AC3" i="1"/>
  <c r="AC2" i="1"/>
  <c r="AC4" i="1"/>
  <c r="AC5" i="1"/>
  <c r="AC6" i="1"/>
  <c r="AC7" i="1"/>
  <c r="AC8" i="1"/>
  <c r="AC9" i="1"/>
  <c r="AC10" i="1"/>
  <c r="AC11" i="1"/>
  <c r="AC12" i="1"/>
  <c r="AC13" i="1"/>
  <c r="AC14" i="1"/>
  <c r="AC15" i="1"/>
  <c r="AC16" i="1"/>
  <c r="AC17" i="1"/>
  <c r="AC18" i="1"/>
  <c r="AC19" i="1"/>
  <c r="AC20" i="1"/>
  <c r="AC21" i="1"/>
  <c r="AC22" i="1"/>
  <c r="AC23" i="1"/>
  <c r="AC24" i="1"/>
  <c r="AC25" i="1"/>
  <c r="AC26" i="1"/>
  <c r="AC27" i="1"/>
  <c r="AC28" i="1"/>
  <c r="AC29" i="1"/>
  <c r="AC30" i="1"/>
  <c r="AC31" i="1"/>
  <c r="AC32" i="1"/>
  <c r="AC33" i="1"/>
  <c r="AC34" i="1"/>
  <c r="AC35" i="1"/>
  <c r="AC36" i="1"/>
  <c r="AC37" i="1"/>
  <c r="AC38" i="1"/>
  <c r="AC39" i="1"/>
  <c r="AC40" i="1"/>
  <c r="AC41" i="1"/>
  <c r="AC42" i="1"/>
  <c r="AC43" i="1"/>
  <c r="AC44" i="1"/>
  <c r="AC45" i="1"/>
  <c r="AC46" i="1"/>
  <c r="AC47" i="1"/>
  <c r="AC48" i="1"/>
  <c r="AC49" i="1"/>
  <c r="AC50" i="1"/>
  <c r="AC51" i="1"/>
  <c r="AC52" i="1"/>
  <c r="AC53" i="1"/>
  <c r="AC54" i="1"/>
  <c r="AC55" i="1"/>
  <c r="AC56" i="1"/>
  <c r="AC57" i="1"/>
  <c r="AC58" i="1"/>
  <c r="AC59" i="1"/>
  <c r="AC60" i="1"/>
  <c r="AC61" i="1"/>
  <c r="AC62" i="1"/>
  <c r="AC63" i="1"/>
  <c r="AC64" i="1"/>
  <c r="AC65" i="1"/>
  <c r="AC66" i="1"/>
  <c r="AC67" i="1"/>
  <c r="AC68" i="1"/>
  <c r="AC69" i="1"/>
  <c r="AC70" i="1"/>
  <c r="AC71" i="1"/>
  <c r="AC72" i="1"/>
  <c r="AC73" i="1"/>
  <c r="AC74" i="1"/>
  <c r="AC75" i="1"/>
  <c r="AC76" i="1"/>
  <c r="AC77" i="1"/>
  <c r="AC78" i="1"/>
  <c r="AC79" i="1"/>
  <c r="AC80" i="1"/>
  <c r="AC81" i="1"/>
  <c r="AC82" i="1"/>
  <c r="AC83" i="1"/>
  <c r="AC84" i="1"/>
  <c r="AC85" i="1"/>
  <c r="AC86" i="1"/>
  <c r="AC87" i="1"/>
  <c r="AC88" i="1"/>
  <c r="AC89" i="1"/>
  <c r="AC90" i="1"/>
  <c r="AC91" i="1"/>
  <c r="AC92" i="1"/>
  <c r="AC93" i="1"/>
  <c r="AC94" i="1"/>
  <c r="AC95" i="1"/>
  <c r="AC96" i="1"/>
  <c r="AC97" i="1"/>
  <c r="AC98" i="1"/>
  <c r="AC99" i="1"/>
  <c r="AC100" i="1"/>
  <c r="AC101" i="1"/>
  <c r="AC102" i="1"/>
  <c r="AC103" i="1"/>
  <c r="AC104" i="1"/>
  <c r="AC105" i="1"/>
  <c r="AC106" i="1"/>
  <c r="AC107" i="1"/>
  <c r="AC108" i="1"/>
  <c r="AC109" i="1"/>
  <c r="AC110" i="1"/>
  <c r="AC111" i="1"/>
  <c r="AC112" i="1"/>
  <c r="AC113" i="1"/>
  <c r="AC114" i="1"/>
  <c r="AC115" i="1"/>
  <c r="AC116" i="1"/>
  <c r="AC117" i="1"/>
  <c r="AC118" i="1"/>
  <c r="AC119" i="1"/>
  <c r="AC120" i="1"/>
  <c r="AC121" i="1"/>
  <c r="AC122" i="1"/>
  <c r="AC123" i="1"/>
  <c r="AC124" i="1"/>
  <c r="AC125" i="1"/>
  <c r="AC126" i="1"/>
  <c r="AC127" i="1"/>
  <c r="AC128" i="1"/>
  <c r="AC129" i="1"/>
  <c r="AC130" i="1"/>
  <c r="AC131" i="1"/>
  <c r="AC132" i="1"/>
  <c r="AC133" i="1"/>
  <c r="AC134" i="1"/>
  <c r="AC135" i="1"/>
  <c r="AC136" i="1"/>
  <c r="AC137" i="1"/>
  <c r="AC138" i="1"/>
  <c r="AC139" i="1"/>
  <c r="AC140" i="1"/>
  <c r="AC141" i="1"/>
  <c r="AC142" i="1"/>
  <c r="AC143" i="1"/>
  <c r="AC144" i="1"/>
  <c r="AC145" i="1"/>
  <c r="AC146" i="1"/>
  <c r="AC147" i="1"/>
  <c r="AC148" i="1"/>
  <c r="AC149" i="1"/>
  <c r="AC150" i="1"/>
  <c r="AC151" i="1"/>
  <c r="AC152" i="1"/>
  <c r="AC153" i="1"/>
  <c r="AC154" i="1"/>
  <c r="AC155" i="1"/>
  <c r="AC156" i="1"/>
  <c r="AC157" i="1"/>
  <c r="AC158" i="1"/>
  <c r="AC159" i="1"/>
  <c r="AC160" i="1"/>
  <c r="AC161" i="1"/>
  <c r="AC162" i="1"/>
  <c r="AC163" i="1"/>
  <c r="AC164" i="1"/>
  <c r="AC165" i="1"/>
  <c r="AC166" i="1"/>
  <c r="AC167" i="1"/>
  <c r="AC168" i="1"/>
  <c r="AC169" i="1"/>
  <c r="AC170" i="1"/>
  <c r="AC171" i="1"/>
  <c r="AC172" i="1"/>
  <c r="AC173" i="1"/>
  <c r="AC174" i="1"/>
  <c r="AC175" i="1"/>
  <c r="AC176" i="1"/>
  <c r="AC177" i="1"/>
  <c r="AC178" i="1"/>
  <c r="AC179" i="1"/>
  <c r="AC180" i="1"/>
  <c r="AC181" i="1"/>
  <c r="AC182" i="1"/>
  <c r="AC183" i="1"/>
  <c r="AC184" i="1"/>
  <c r="AC185" i="1"/>
  <c r="AC186" i="1"/>
  <c r="AC187" i="1"/>
  <c r="AC188" i="1"/>
  <c r="AC189" i="1"/>
  <c r="AC190" i="1"/>
  <c r="AC191" i="1"/>
  <c r="AC192" i="1"/>
  <c r="AC193" i="1"/>
  <c r="AC194" i="1"/>
  <c r="AC195" i="1"/>
  <c r="AC196" i="1"/>
  <c r="AC197" i="1"/>
  <c r="AC198" i="1"/>
  <c r="AC199" i="1"/>
  <c r="AC200" i="1"/>
  <c r="AC201" i="1"/>
  <c r="AC202" i="1"/>
  <c r="AC203" i="1"/>
  <c r="AC204" i="1"/>
  <c r="AC205" i="1"/>
  <c r="AC206" i="1"/>
  <c r="AC207" i="1"/>
  <c r="AC208" i="1"/>
  <c r="AC209" i="1"/>
  <c r="AC210" i="1"/>
  <c r="AC211" i="1"/>
  <c r="AC212" i="1"/>
  <c r="AC213" i="1"/>
  <c r="AC214" i="1"/>
  <c r="AC215" i="1"/>
  <c r="AC216" i="1"/>
  <c r="AC217" i="1"/>
  <c r="AC218" i="1"/>
  <c r="AC219" i="1"/>
  <c r="AC220" i="1"/>
  <c r="AC221" i="1"/>
  <c r="AC222" i="1"/>
  <c r="AC223" i="1"/>
  <c r="AC224" i="1"/>
  <c r="AC225" i="1"/>
  <c r="AC226" i="1"/>
  <c r="AC227" i="1"/>
  <c r="AC228" i="1"/>
  <c r="AC229" i="1"/>
  <c r="AC230" i="1"/>
  <c r="AC231" i="1"/>
  <c r="AC232" i="1"/>
  <c r="AC233" i="1"/>
  <c r="AC234" i="1"/>
  <c r="AC235" i="1"/>
  <c r="AC236" i="1"/>
  <c r="AC237" i="1"/>
  <c r="AC238" i="1"/>
  <c r="AC239" i="1"/>
  <c r="AC240" i="1"/>
  <c r="AC241" i="1"/>
  <c r="AC242" i="1"/>
  <c r="AC243" i="1"/>
  <c r="AC244" i="1"/>
  <c r="AC245" i="1"/>
  <c r="AC246" i="1"/>
  <c r="AC247" i="1"/>
  <c r="AC248" i="1"/>
  <c r="AC249" i="1"/>
  <c r="AC250" i="1"/>
  <c r="AC251" i="1"/>
  <c r="AC252" i="1"/>
  <c r="AC253" i="1"/>
  <c r="AC254" i="1"/>
  <c r="AC255" i="1"/>
  <c r="AC256" i="1"/>
  <c r="AC257" i="1"/>
  <c r="AC258" i="1"/>
  <c r="AC259" i="1"/>
  <c r="AC260" i="1"/>
  <c r="AC261" i="1"/>
  <c r="AC262" i="1"/>
  <c r="AC263" i="1"/>
  <c r="AC264" i="1"/>
  <c r="AC265" i="1"/>
  <c r="AC266" i="1"/>
  <c r="AC267" i="1"/>
  <c r="AC268" i="1"/>
  <c r="AC269" i="1"/>
  <c r="AC270" i="1"/>
  <c r="AC271" i="1"/>
  <c r="AC272" i="1"/>
  <c r="AC273" i="1"/>
  <c r="AC274" i="1"/>
  <c r="AC275" i="1"/>
  <c r="AC276" i="1"/>
  <c r="AC277" i="1"/>
  <c r="AC278" i="1"/>
  <c r="AC279" i="1"/>
  <c r="AC280" i="1"/>
  <c r="AC281" i="1"/>
  <c r="AC282" i="1"/>
  <c r="AC283" i="1"/>
  <c r="AC284" i="1"/>
  <c r="AC285" i="1"/>
  <c r="AC286" i="1"/>
  <c r="AC287" i="1"/>
  <c r="AC288" i="1"/>
  <c r="AC289" i="1"/>
  <c r="AC290" i="1"/>
  <c r="AC291" i="1"/>
  <c r="AC292" i="1"/>
  <c r="AC293" i="1"/>
  <c r="AC294" i="1"/>
  <c r="AC295" i="1"/>
  <c r="AC296" i="1"/>
  <c r="AC297" i="1"/>
  <c r="AC298" i="1"/>
  <c r="AC299" i="1"/>
  <c r="AC300" i="1"/>
  <c r="AC301" i="1"/>
  <c r="AC302" i="1"/>
  <c r="AC303" i="1"/>
  <c r="AC304" i="1"/>
  <c r="AC305" i="1"/>
  <c r="AC306" i="1"/>
  <c r="AC307" i="1"/>
  <c r="AC308" i="1"/>
  <c r="AC309" i="1"/>
  <c r="AC310" i="1"/>
  <c r="AC311" i="1"/>
  <c r="AC312" i="1"/>
  <c r="AC313" i="1"/>
  <c r="AC314" i="1"/>
  <c r="AC315" i="1"/>
  <c r="AC316" i="1"/>
  <c r="AC317" i="1"/>
  <c r="AC318" i="1"/>
  <c r="AC319" i="1"/>
  <c r="AC320" i="1"/>
  <c r="AC321" i="1"/>
  <c r="AC322" i="1"/>
  <c r="AC323" i="1"/>
  <c r="AC324" i="1"/>
  <c r="AC325" i="1"/>
  <c r="AC326" i="1"/>
  <c r="AC327" i="1"/>
  <c r="AC328" i="1"/>
  <c r="AC329" i="1"/>
  <c r="AC330" i="1"/>
  <c r="AC331" i="1"/>
  <c r="AC332" i="1"/>
  <c r="AC333" i="1"/>
  <c r="AC334" i="1"/>
  <c r="AC335" i="1"/>
  <c r="AC336" i="1"/>
  <c r="AC337" i="1"/>
  <c r="AC338" i="1"/>
  <c r="AC339" i="1"/>
  <c r="AC340" i="1"/>
  <c r="AC341" i="1"/>
  <c r="AC342" i="1"/>
  <c r="AC343" i="1"/>
  <c r="AC344" i="1"/>
  <c r="AC345" i="1"/>
  <c r="AC346" i="1"/>
  <c r="AC347" i="1"/>
  <c r="AC348" i="1"/>
  <c r="AC349" i="1"/>
  <c r="AC350" i="1"/>
  <c r="AC351" i="1"/>
  <c r="AC352" i="1"/>
  <c r="AC353" i="1"/>
  <c r="AC354" i="1"/>
  <c r="AC355" i="1"/>
  <c r="AC356" i="1"/>
  <c r="AC357" i="1"/>
  <c r="AC358" i="1"/>
  <c r="AC359" i="1"/>
  <c r="AC360" i="1"/>
  <c r="AC361" i="1"/>
  <c r="AC362" i="1"/>
  <c r="AC363" i="1"/>
  <c r="AC364" i="1"/>
  <c r="AC365" i="1"/>
  <c r="AC366" i="1"/>
  <c r="AC367" i="1"/>
  <c r="AC368" i="1"/>
  <c r="AC369" i="1"/>
  <c r="AC370" i="1"/>
  <c r="AC371" i="1"/>
  <c r="AC372" i="1"/>
  <c r="AC373" i="1"/>
  <c r="AC374" i="1"/>
  <c r="AC375" i="1"/>
  <c r="AC376" i="1"/>
  <c r="AC377" i="1"/>
  <c r="AC378" i="1"/>
  <c r="AC379" i="1"/>
  <c r="AC380" i="1"/>
  <c r="AC381" i="1"/>
  <c r="AC382" i="1"/>
  <c r="AC383" i="1"/>
  <c r="AC384" i="1"/>
  <c r="AC385" i="1"/>
  <c r="AC386" i="1"/>
  <c r="AC387" i="1"/>
  <c r="AC388" i="1"/>
  <c r="AC389" i="1"/>
  <c r="AC390" i="1"/>
  <c r="AC391" i="1"/>
  <c r="AC392" i="1"/>
  <c r="AC393" i="1"/>
  <c r="AC394" i="1"/>
  <c r="AC395" i="1"/>
  <c r="AC396" i="1"/>
  <c r="AC397" i="1"/>
  <c r="AC398" i="1"/>
  <c r="AC399" i="1"/>
  <c r="AC400" i="1"/>
  <c r="AC401" i="1"/>
  <c r="AC402" i="1"/>
  <c r="AC403" i="1"/>
  <c r="AC404" i="1"/>
  <c r="AC405" i="1"/>
  <c r="AC406" i="1"/>
  <c r="AC407" i="1"/>
  <c r="AC408" i="1"/>
  <c r="AC409" i="1"/>
  <c r="AC410" i="1"/>
  <c r="AC411" i="1"/>
  <c r="AC412" i="1"/>
  <c r="AC413" i="1"/>
  <c r="AC414" i="1"/>
  <c r="AC415" i="1"/>
  <c r="AC416" i="1"/>
  <c r="AC417" i="1"/>
  <c r="AC418" i="1"/>
  <c r="AC419" i="1"/>
  <c r="AC420" i="1"/>
  <c r="AC421" i="1"/>
  <c r="AC422" i="1"/>
  <c r="AC423" i="1"/>
  <c r="AC424" i="1"/>
  <c r="AC425" i="1"/>
  <c r="AC426" i="1"/>
  <c r="AC427" i="1"/>
  <c r="AC428" i="1"/>
  <c r="AC429" i="1"/>
  <c r="AC430" i="1"/>
  <c r="AC431" i="1"/>
  <c r="AC432" i="1"/>
  <c r="AC433" i="1"/>
  <c r="AC434" i="1"/>
  <c r="AC435" i="1"/>
  <c r="AC436" i="1"/>
  <c r="AC437" i="1"/>
  <c r="AC438" i="1"/>
  <c r="AC439" i="1"/>
  <c r="AC440" i="1"/>
  <c r="AC441" i="1"/>
  <c r="AC442" i="1"/>
  <c r="AC443" i="1"/>
  <c r="AC444" i="1"/>
  <c r="AC445" i="1"/>
  <c r="AC446" i="1"/>
  <c r="AC447" i="1"/>
  <c r="AC448" i="1"/>
  <c r="AC449" i="1"/>
  <c r="AC450" i="1"/>
  <c r="AC451" i="1"/>
  <c r="AC452" i="1"/>
  <c r="AC453" i="1"/>
  <c r="AC454" i="1"/>
  <c r="AC455" i="1"/>
  <c r="AC456" i="1"/>
  <c r="AC457" i="1"/>
  <c r="AC458" i="1"/>
  <c r="AC459" i="1"/>
  <c r="AC460" i="1"/>
  <c r="AC461" i="1"/>
  <c r="AC462" i="1"/>
  <c r="AC463" i="1"/>
  <c r="AC464" i="1"/>
  <c r="AC465" i="1"/>
  <c r="AC466" i="1"/>
  <c r="AC467" i="1"/>
  <c r="AC468" i="1"/>
  <c r="AC469" i="1"/>
  <c r="AC470" i="1"/>
  <c r="AC471" i="1"/>
  <c r="AC472" i="1"/>
  <c r="AC473" i="1"/>
  <c r="AC474" i="1"/>
  <c r="AC475" i="1"/>
  <c r="AC476" i="1"/>
  <c r="AC477" i="1"/>
  <c r="AC478" i="1"/>
  <c r="AC479" i="1"/>
  <c r="AC480" i="1"/>
  <c r="AC481" i="1"/>
  <c r="AC482" i="1"/>
  <c r="AC483" i="1"/>
  <c r="AC484" i="1"/>
  <c r="AC485" i="1"/>
  <c r="AC486" i="1"/>
  <c r="AC487" i="1"/>
  <c r="AC488" i="1"/>
  <c r="AC489" i="1"/>
  <c r="AC490" i="1"/>
  <c r="AC491" i="1"/>
  <c r="AC492" i="1"/>
  <c r="AC493" i="1"/>
  <c r="AC494" i="1"/>
  <c r="AC495" i="1"/>
  <c r="AC496" i="1"/>
  <c r="AC497" i="1"/>
  <c r="AC498" i="1"/>
  <c r="AC499" i="1"/>
  <c r="AC500" i="1"/>
  <c r="AC501" i="1"/>
  <c r="AC502" i="1"/>
  <c r="AC503" i="1"/>
  <c r="AC504" i="1"/>
  <c r="AC505" i="1"/>
  <c r="AC506" i="1"/>
  <c r="AC507" i="1"/>
  <c r="AC508" i="1"/>
  <c r="AC509" i="1"/>
  <c r="AC510" i="1"/>
  <c r="AC511" i="1"/>
  <c r="AC512" i="1"/>
  <c r="AC513" i="1"/>
  <c r="AC514" i="1"/>
  <c r="AC515" i="1"/>
  <c r="AC516" i="1"/>
  <c r="AC517" i="1"/>
  <c r="AC518" i="1"/>
  <c r="AC519" i="1"/>
  <c r="AC520" i="1"/>
  <c r="AC521" i="1"/>
  <c r="AC522" i="1"/>
  <c r="AC523" i="1"/>
  <c r="AC524" i="1"/>
  <c r="AC525" i="1"/>
  <c r="AC526" i="1"/>
  <c r="AC527" i="1"/>
  <c r="AC528" i="1"/>
  <c r="AC529" i="1"/>
  <c r="AC530" i="1"/>
  <c r="AC531" i="1"/>
  <c r="AC532" i="1"/>
  <c r="AC533" i="1"/>
  <c r="AC534" i="1"/>
  <c r="AC535" i="1"/>
  <c r="AC536" i="1"/>
  <c r="AC537" i="1"/>
  <c r="AC538" i="1"/>
  <c r="AC539" i="1"/>
  <c r="AC540" i="1"/>
  <c r="AC541" i="1"/>
  <c r="AC542" i="1"/>
  <c r="AC543" i="1"/>
  <c r="AC544" i="1"/>
  <c r="AC545" i="1"/>
  <c r="AC546" i="1"/>
  <c r="AC547" i="1"/>
  <c r="AC548" i="1"/>
  <c r="AC549" i="1"/>
  <c r="AC550" i="1"/>
  <c r="AC551" i="1"/>
  <c r="AC552" i="1"/>
  <c r="AC553" i="1"/>
  <c r="AC554" i="1"/>
  <c r="AC555" i="1"/>
  <c r="AC556" i="1"/>
  <c r="AC557" i="1"/>
  <c r="AC558" i="1"/>
  <c r="AC559" i="1"/>
  <c r="AC560" i="1"/>
  <c r="AC561" i="1"/>
  <c r="AC562" i="1"/>
  <c r="AC563" i="1"/>
  <c r="AC564" i="1"/>
  <c r="AC565" i="1"/>
  <c r="AC566" i="1"/>
  <c r="AC567" i="1"/>
  <c r="AC568" i="1"/>
  <c r="AC569" i="1"/>
  <c r="AC570" i="1"/>
  <c r="AC571" i="1"/>
  <c r="AC572" i="1"/>
  <c r="AC573" i="1"/>
  <c r="AC574" i="1"/>
  <c r="AC575" i="1"/>
  <c r="AC576" i="1"/>
  <c r="AC577" i="1"/>
  <c r="AC578" i="1"/>
  <c r="AC579" i="1"/>
  <c r="AC580" i="1"/>
  <c r="AC581" i="1"/>
  <c r="AC582" i="1"/>
  <c r="AC583" i="1"/>
  <c r="AC584" i="1"/>
  <c r="AC585" i="1"/>
  <c r="AC586" i="1"/>
  <c r="AC587" i="1"/>
  <c r="AC588" i="1"/>
  <c r="AC589" i="1"/>
  <c r="AC590" i="1"/>
  <c r="AC591" i="1"/>
  <c r="AC592" i="1"/>
  <c r="AC593" i="1"/>
  <c r="AC594" i="1"/>
  <c r="AC595" i="1"/>
  <c r="AC596" i="1"/>
  <c r="AC597" i="1"/>
  <c r="AC598" i="1"/>
  <c r="AC599" i="1"/>
  <c r="AC600" i="1"/>
  <c r="AC601" i="1"/>
  <c r="AC602" i="1"/>
  <c r="AC603" i="1"/>
  <c r="AC604" i="1"/>
  <c r="AC605" i="1"/>
  <c r="AC606" i="1"/>
  <c r="AC607" i="1"/>
  <c r="AC608" i="1"/>
  <c r="AC609" i="1"/>
  <c r="AC610" i="1"/>
  <c r="AC611" i="1"/>
  <c r="AC612" i="1"/>
  <c r="AC613" i="1"/>
  <c r="AC614" i="1"/>
  <c r="AC615" i="1"/>
  <c r="AC616" i="1"/>
  <c r="AC617" i="1"/>
  <c r="AC618" i="1"/>
  <c r="AC619" i="1"/>
  <c r="AC620" i="1"/>
  <c r="AC621" i="1"/>
  <c r="AC622" i="1"/>
  <c r="AC623" i="1"/>
  <c r="AC624" i="1"/>
  <c r="AC625" i="1"/>
  <c r="AC626" i="1"/>
  <c r="AC627" i="1"/>
  <c r="AC628" i="1"/>
  <c r="AC629" i="1"/>
  <c r="AC630" i="1"/>
  <c r="AC631" i="1"/>
  <c r="AC632" i="1"/>
  <c r="AC633" i="1"/>
  <c r="AC634" i="1"/>
  <c r="AC635" i="1"/>
  <c r="AC636" i="1"/>
  <c r="AC637" i="1"/>
  <c r="AC638" i="1"/>
  <c r="AC639" i="1"/>
  <c r="AC640" i="1"/>
  <c r="AC641" i="1"/>
  <c r="AC642" i="1"/>
  <c r="AC643" i="1"/>
  <c r="AC644" i="1"/>
  <c r="AC645" i="1"/>
  <c r="AC646" i="1"/>
  <c r="AC647" i="1"/>
  <c r="AC648" i="1"/>
  <c r="AC649" i="1"/>
  <c r="AC650" i="1"/>
  <c r="AC651" i="1"/>
  <c r="AC652" i="1"/>
  <c r="AC653" i="1"/>
  <c r="AC654" i="1"/>
  <c r="AC655" i="1"/>
  <c r="AC656" i="1"/>
  <c r="AC657" i="1"/>
  <c r="AC658" i="1"/>
  <c r="AC659" i="1"/>
  <c r="AC660" i="1"/>
  <c r="AC661" i="1"/>
  <c r="AC662" i="1"/>
  <c r="AC663" i="1"/>
  <c r="AC664" i="1"/>
  <c r="AC665" i="1"/>
  <c r="AC666" i="1"/>
  <c r="AC667" i="1"/>
  <c r="AC668" i="1"/>
  <c r="AC669" i="1"/>
  <c r="AC670" i="1"/>
  <c r="AC671" i="1"/>
  <c r="AC672" i="1"/>
  <c r="AC673" i="1"/>
  <c r="AC674" i="1"/>
  <c r="AC675" i="1"/>
  <c r="AC676" i="1"/>
  <c r="AC677" i="1"/>
  <c r="AC678" i="1"/>
  <c r="AC679" i="1"/>
  <c r="AC680" i="1"/>
  <c r="AC681" i="1"/>
  <c r="AC682" i="1"/>
  <c r="AC683" i="1"/>
  <c r="AC684" i="1"/>
  <c r="AC685" i="1"/>
  <c r="AC686" i="1"/>
  <c r="AC687" i="1"/>
  <c r="AC688" i="1"/>
  <c r="AC689" i="1"/>
  <c r="AC690" i="1"/>
  <c r="AC691" i="1"/>
  <c r="AC692" i="1"/>
  <c r="AC693" i="1"/>
  <c r="AC694" i="1"/>
  <c r="AC695" i="1"/>
  <c r="AC696" i="1"/>
  <c r="AC697" i="1"/>
  <c r="AC698" i="1"/>
  <c r="AC699" i="1"/>
  <c r="AC700" i="1"/>
  <c r="AC701" i="1"/>
  <c r="AC702" i="1"/>
  <c r="AC703" i="1"/>
  <c r="AC704" i="1"/>
  <c r="AC705" i="1"/>
  <c r="AC706" i="1"/>
  <c r="AC707" i="1"/>
  <c r="AC708" i="1"/>
  <c r="AC709" i="1"/>
  <c r="AC710" i="1"/>
  <c r="AC711" i="1"/>
  <c r="AC712" i="1"/>
  <c r="AC713" i="1"/>
  <c r="AC714" i="1"/>
  <c r="AC715" i="1"/>
  <c r="AC716" i="1"/>
  <c r="AC717" i="1"/>
  <c r="AC718" i="1"/>
  <c r="AC719" i="1"/>
  <c r="AC720" i="1"/>
  <c r="AC721" i="1"/>
  <c r="AC722" i="1"/>
  <c r="AC723" i="1"/>
  <c r="AC724" i="1"/>
  <c r="AC725" i="1"/>
  <c r="AC726" i="1"/>
  <c r="AC727" i="1"/>
  <c r="AC728" i="1"/>
  <c r="AC729" i="1"/>
  <c r="AC730" i="1"/>
  <c r="AC731" i="1"/>
  <c r="AC732" i="1"/>
  <c r="AC733" i="1"/>
  <c r="AC734" i="1"/>
  <c r="AC735" i="1"/>
  <c r="AC736" i="1"/>
  <c r="AC737" i="1"/>
  <c r="AC738" i="1"/>
  <c r="AC739" i="1"/>
  <c r="AC740" i="1"/>
  <c r="AC741" i="1"/>
  <c r="AC742" i="1"/>
  <c r="AC743" i="1"/>
  <c r="AC744" i="1"/>
  <c r="AC745" i="1"/>
  <c r="AC746" i="1"/>
  <c r="AC747" i="1"/>
  <c r="AC748" i="1"/>
  <c r="AC749" i="1"/>
  <c r="AC750" i="1"/>
  <c r="AC751" i="1"/>
  <c r="AC752" i="1"/>
  <c r="AC753" i="1"/>
  <c r="AC754" i="1"/>
  <c r="AC755" i="1"/>
  <c r="AC756" i="1"/>
  <c r="AC757" i="1"/>
  <c r="AC758" i="1"/>
  <c r="AC759" i="1"/>
  <c r="AC760" i="1"/>
  <c r="AC761" i="1"/>
  <c r="AC762" i="1"/>
  <c r="AC763" i="1"/>
  <c r="AC764" i="1"/>
  <c r="AC765" i="1"/>
  <c r="AC766" i="1"/>
  <c r="AC767" i="1"/>
  <c r="AC768" i="1"/>
  <c r="AC769" i="1"/>
  <c r="AC770" i="1"/>
  <c r="AC771" i="1"/>
  <c r="AC772" i="1"/>
  <c r="AC773" i="1"/>
  <c r="AC774" i="1"/>
  <c r="AC775" i="1"/>
  <c r="AC776" i="1"/>
  <c r="AC777" i="1"/>
  <c r="AC778" i="1"/>
  <c r="AC779" i="1"/>
  <c r="AC780" i="1"/>
  <c r="AC781" i="1"/>
  <c r="AC782" i="1"/>
  <c r="AC783" i="1"/>
  <c r="AC784" i="1"/>
  <c r="AC785" i="1"/>
  <c r="AC786" i="1"/>
  <c r="AC787" i="1"/>
  <c r="AC788" i="1"/>
  <c r="AC789" i="1"/>
  <c r="AC790" i="1"/>
  <c r="AC791" i="1"/>
  <c r="AC792" i="1"/>
  <c r="AC793" i="1"/>
  <c r="AC794" i="1"/>
  <c r="AC795" i="1"/>
  <c r="AC796" i="1"/>
  <c r="AC797" i="1"/>
  <c r="AC798" i="1"/>
  <c r="AC799" i="1"/>
  <c r="AC800" i="1"/>
  <c r="AC801" i="1"/>
  <c r="AC802" i="1"/>
  <c r="AC803" i="1"/>
  <c r="AC804" i="1"/>
  <c r="AC805" i="1"/>
  <c r="AC806" i="1"/>
  <c r="AC807" i="1"/>
  <c r="AC808" i="1"/>
  <c r="AC809" i="1"/>
  <c r="AC810" i="1"/>
  <c r="AC811" i="1"/>
  <c r="AC812" i="1"/>
  <c r="AC813" i="1"/>
  <c r="AC814" i="1"/>
  <c r="AC815" i="1"/>
  <c r="AC816" i="1"/>
  <c r="AC817" i="1"/>
  <c r="AC818" i="1"/>
  <c r="AC819" i="1"/>
  <c r="AC820" i="1"/>
  <c r="AC821" i="1"/>
  <c r="AC822" i="1"/>
  <c r="AC823" i="1"/>
  <c r="AC824" i="1"/>
  <c r="AC825" i="1"/>
  <c r="AC826" i="1"/>
  <c r="AC827" i="1"/>
  <c r="AC828" i="1"/>
  <c r="AC829" i="1"/>
  <c r="AC830" i="1"/>
  <c r="AC831" i="1"/>
  <c r="AC832" i="1"/>
  <c r="AC833" i="1"/>
  <c r="AC834" i="1"/>
  <c r="AC835" i="1"/>
  <c r="AC836" i="1"/>
  <c r="AC837" i="1"/>
  <c r="AC838" i="1"/>
  <c r="AC839" i="1"/>
  <c r="AC840" i="1"/>
  <c r="AC841" i="1"/>
  <c r="AC842" i="1"/>
  <c r="AC843" i="1"/>
  <c r="AC844" i="1"/>
  <c r="AC845" i="1"/>
  <c r="AC846" i="1"/>
  <c r="AC847" i="1"/>
  <c r="AC848" i="1"/>
  <c r="AC849" i="1"/>
  <c r="AC850" i="1"/>
  <c r="AC851" i="1"/>
  <c r="AC852" i="1"/>
  <c r="AC853" i="1"/>
  <c r="AC854" i="1"/>
  <c r="AC855" i="1"/>
  <c r="AC856" i="1"/>
  <c r="AC857" i="1"/>
  <c r="AC858" i="1"/>
  <c r="AC859" i="1"/>
  <c r="AC860" i="1"/>
  <c r="AC861" i="1"/>
  <c r="AC862" i="1"/>
  <c r="AC863" i="1"/>
  <c r="AC864" i="1"/>
  <c r="AC865" i="1"/>
  <c r="AC866" i="1"/>
  <c r="AC867" i="1"/>
  <c r="AC868" i="1"/>
  <c r="AC869" i="1"/>
  <c r="AC870" i="1"/>
  <c r="AC871" i="1"/>
  <c r="AC872" i="1"/>
  <c r="AC873" i="1"/>
  <c r="AC874" i="1"/>
  <c r="AC875" i="1"/>
  <c r="AC876" i="1"/>
  <c r="AC877" i="1"/>
  <c r="AC878" i="1"/>
  <c r="AC879" i="1"/>
  <c r="AC880" i="1"/>
  <c r="AC881" i="1"/>
  <c r="AC882" i="1"/>
  <c r="AC883" i="1"/>
  <c r="AC884" i="1"/>
  <c r="AC885" i="1"/>
  <c r="AC886" i="1"/>
  <c r="AC887" i="1"/>
  <c r="AC888" i="1"/>
  <c r="AC889" i="1"/>
  <c r="AC890" i="1"/>
  <c r="AC891" i="1"/>
  <c r="AC892" i="1"/>
  <c r="AC893" i="1"/>
  <c r="AC894" i="1"/>
  <c r="AC895" i="1"/>
  <c r="AC896" i="1"/>
  <c r="AC897" i="1"/>
  <c r="AC898" i="1"/>
  <c r="AC899" i="1"/>
  <c r="AC900" i="1"/>
  <c r="AC901" i="1"/>
  <c r="AC902" i="1"/>
  <c r="AC903" i="1"/>
  <c r="AC904" i="1"/>
  <c r="AC905" i="1"/>
  <c r="AC906" i="1"/>
  <c r="AC907" i="1"/>
  <c r="AC908" i="1"/>
  <c r="AC909" i="1"/>
  <c r="AC910" i="1"/>
  <c r="AC911" i="1"/>
  <c r="AC912" i="1"/>
  <c r="AC913" i="1"/>
  <c r="AC914" i="1"/>
  <c r="AC915" i="1"/>
  <c r="AC916" i="1"/>
  <c r="AC917" i="1"/>
  <c r="AC918" i="1"/>
  <c r="AC919" i="1"/>
  <c r="AC920" i="1"/>
  <c r="AC921" i="1"/>
  <c r="AC922" i="1"/>
  <c r="AC923" i="1"/>
  <c r="AC924" i="1"/>
  <c r="AC925" i="1"/>
  <c r="AC926" i="1"/>
  <c r="AC927" i="1"/>
  <c r="AC928" i="1"/>
  <c r="AC929" i="1"/>
  <c r="AC930" i="1"/>
  <c r="AC931" i="1"/>
  <c r="AC932" i="1"/>
  <c r="AC933" i="1"/>
  <c r="AC934" i="1"/>
  <c r="AC935" i="1"/>
  <c r="AC936" i="1"/>
  <c r="AC937" i="1"/>
  <c r="AC938" i="1"/>
  <c r="AC939" i="1"/>
  <c r="AC940" i="1"/>
  <c r="AC941" i="1"/>
  <c r="AC942" i="1"/>
  <c r="AC943" i="1"/>
  <c r="AC944" i="1"/>
  <c r="AC945" i="1"/>
  <c r="AC946" i="1"/>
  <c r="AC947" i="1"/>
  <c r="AC948" i="1"/>
  <c r="AC949" i="1"/>
  <c r="AC950" i="1"/>
  <c r="AC951" i="1"/>
  <c r="AC952" i="1"/>
  <c r="AC953" i="1"/>
  <c r="AC954" i="1"/>
  <c r="AC955" i="1"/>
  <c r="AC956" i="1"/>
  <c r="AC957" i="1"/>
  <c r="AC958" i="1"/>
  <c r="AC959" i="1"/>
  <c r="AC960" i="1"/>
  <c r="AC961" i="1"/>
  <c r="AC962" i="1"/>
  <c r="AC963" i="1"/>
  <c r="AC964" i="1"/>
  <c r="AC965" i="1"/>
  <c r="AC966" i="1"/>
  <c r="AC967" i="1"/>
  <c r="AC968" i="1"/>
  <c r="AC969" i="1"/>
  <c r="AC970" i="1"/>
  <c r="AC971" i="1"/>
  <c r="AC972" i="1"/>
  <c r="AC973" i="1"/>
  <c r="AC974" i="1"/>
  <c r="AC975" i="1"/>
  <c r="AC976" i="1"/>
  <c r="AC977" i="1"/>
  <c r="AC978" i="1"/>
  <c r="AC979" i="1"/>
  <c r="AC980" i="1"/>
  <c r="AC981" i="1"/>
  <c r="AC982" i="1"/>
  <c r="AC983" i="1"/>
  <c r="AC984" i="1"/>
  <c r="AC985" i="1"/>
  <c r="AC986" i="1"/>
  <c r="AC987" i="1"/>
  <c r="AC988" i="1"/>
  <c r="AC989" i="1"/>
  <c r="AC990" i="1"/>
  <c r="AC991" i="1"/>
  <c r="AC992" i="1"/>
  <c r="AC993" i="1"/>
  <c r="AC994" i="1"/>
  <c r="AC995" i="1"/>
  <c r="AC996" i="1"/>
  <c r="AC997" i="1"/>
  <c r="AC998" i="1"/>
  <c r="AC999" i="1"/>
  <c r="AC1000" i="1"/>
  <c r="AC1001" i="1"/>
  <c r="AC1002" i="1"/>
  <c r="AC1003" i="1"/>
  <c r="AC1004" i="1"/>
  <c r="AC1005" i="1"/>
  <c r="AC1006" i="1"/>
  <c r="AC1007" i="1"/>
  <c r="AC1008" i="1"/>
  <c r="AC1009" i="1"/>
  <c r="AC1010" i="1"/>
  <c r="AC1011" i="1"/>
  <c r="AC1012" i="1"/>
  <c r="AC1013" i="1"/>
  <c r="AC1014" i="1"/>
  <c r="AC1015" i="1"/>
  <c r="AC1016" i="1"/>
  <c r="AC1017" i="1"/>
  <c r="AC1018" i="1"/>
  <c r="AC1019" i="1"/>
  <c r="AC1020" i="1"/>
  <c r="AC1021" i="1"/>
  <c r="AC1022" i="1"/>
  <c r="AC1023" i="1"/>
  <c r="AC1024" i="1"/>
  <c r="AC1025" i="1"/>
  <c r="AC1026" i="1"/>
  <c r="AC1027" i="1"/>
  <c r="AC1028" i="1"/>
  <c r="AC1029" i="1"/>
  <c r="AC1030" i="1"/>
  <c r="AC1031" i="1"/>
  <c r="AC1032" i="1"/>
  <c r="AC1033" i="1"/>
  <c r="AC1034" i="1"/>
  <c r="AC1035" i="1"/>
  <c r="AC1036" i="1"/>
  <c r="AC1037" i="1"/>
  <c r="AC1038" i="1"/>
  <c r="AC1039" i="1"/>
  <c r="AC1040" i="1"/>
  <c r="AC1041" i="1"/>
  <c r="AC1042" i="1"/>
  <c r="AC1043" i="1"/>
  <c r="AC1044" i="1"/>
  <c r="AC1045" i="1"/>
  <c r="AC1046" i="1"/>
  <c r="AC1047" i="1"/>
  <c r="AC1048" i="1"/>
  <c r="AC1049" i="1"/>
  <c r="AC1050" i="1"/>
  <c r="AC1051" i="1"/>
  <c r="AC1052" i="1"/>
  <c r="AC1053" i="1"/>
  <c r="AC1054" i="1"/>
  <c r="AC1055" i="1"/>
  <c r="AC1056" i="1"/>
  <c r="AC1057" i="1"/>
  <c r="AC1058" i="1"/>
  <c r="AC1059" i="1"/>
  <c r="AC1060" i="1"/>
  <c r="AC1061" i="1"/>
  <c r="AC1062" i="1"/>
  <c r="AC1063" i="1"/>
  <c r="AC1064" i="1"/>
  <c r="AC1065" i="1"/>
  <c r="AC1066" i="1"/>
  <c r="AC1067" i="1"/>
  <c r="AC1068" i="1"/>
  <c r="AC1069" i="1"/>
  <c r="AC1070" i="1"/>
  <c r="AC1071" i="1"/>
  <c r="AC1072" i="1"/>
  <c r="AC1073" i="1"/>
  <c r="AC1074" i="1"/>
  <c r="AC1075" i="1"/>
  <c r="AC1076" i="1"/>
  <c r="AC1077" i="1"/>
  <c r="AC1078" i="1"/>
  <c r="AC1079" i="1"/>
  <c r="AC1080" i="1"/>
  <c r="AC1081" i="1"/>
  <c r="AC1082" i="1"/>
  <c r="AC1083" i="1"/>
  <c r="AC1084" i="1"/>
  <c r="AC1085" i="1"/>
  <c r="AC1086" i="1"/>
  <c r="AC1087" i="1"/>
  <c r="AC1088" i="1"/>
  <c r="AC1089" i="1"/>
  <c r="AC1090" i="1"/>
  <c r="AC1091" i="1"/>
  <c r="AC1092" i="1"/>
  <c r="AC1093" i="1"/>
  <c r="AC1094" i="1"/>
  <c r="AC1095" i="1"/>
  <c r="AC1096" i="1"/>
  <c r="AC1097" i="1"/>
  <c r="AC1098" i="1"/>
  <c r="AC1099" i="1"/>
  <c r="AC1100" i="1"/>
  <c r="AC1101" i="1"/>
  <c r="AC1102" i="1"/>
  <c r="AC1103" i="1"/>
  <c r="AC1104" i="1"/>
  <c r="AC1105" i="1"/>
  <c r="AC1106" i="1"/>
  <c r="AC1107" i="1"/>
  <c r="AC1108" i="1"/>
  <c r="AC1109" i="1"/>
  <c r="AC1110" i="1"/>
  <c r="AC1111" i="1"/>
  <c r="AC1112" i="1"/>
  <c r="AC1113" i="1"/>
  <c r="AC1114" i="1"/>
  <c r="AC1115" i="1"/>
  <c r="AC1116" i="1"/>
  <c r="AC1117" i="1"/>
  <c r="AC1118" i="1"/>
  <c r="AC1119" i="1"/>
  <c r="AC1120" i="1"/>
  <c r="AC1121" i="1"/>
  <c r="AC1122" i="1"/>
  <c r="AC1123" i="1"/>
  <c r="AC1124" i="1"/>
  <c r="AC1125" i="1"/>
  <c r="AC1126" i="1"/>
  <c r="AC1127" i="1"/>
  <c r="AC1128" i="1"/>
  <c r="AC1129" i="1"/>
  <c r="AC1130" i="1"/>
  <c r="AC1131" i="1"/>
  <c r="AC1132" i="1"/>
  <c r="AC1133" i="1"/>
  <c r="AC1134" i="1"/>
  <c r="AC1135" i="1"/>
  <c r="AC1136" i="1"/>
  <c r="AC1137" i="1"/>
  <c r="AC1138" i="1"/>
  <c r="AC1139" i="1"/>
  <c r="AC1140" i="1"/>
  <c r="AC1141" i="1"/>
  <c r="AC1142" i="1"/>
  <c r="AC1143" i="1"/>
  <c r="AC1144" i="1"/>
  <c r="AC1145" i="1"/>
  <c r="AC1146" i="1"/>
  <c r="AC1147" i="1"/>
  <c r="AC1148" i="1"/>
  <c r="AC1149" i="1"/>
  <c r="AC1150" i="1"/>
  <c r="AC1151" i="1"/>
  <c r="AC1152" i="1"/>
  <c r="AC1153" i="1"/>
  <c r="AC1154" i="1"/>
  <c r="AC1155" i="1"/>
  <c r="AC1156" i="1"/>
  <c r="AC1157" i="1"/>
  <c r="AC1158" i="1"/>
  <c r="AC1159" i="1"/>
  <c r="AC1160" i="1"/>
  <c r="AC1161" i="1"/>
  <c r="AC1162" i="1"/>
  <c r="AC1163" i="1"/>
  <c r="AC1164" i="1"/>
  <c r="AC1165" i="1"/>
  <c r="AC1166" i="1"/>
  <c r="AC1167" i="1"/>
  <c r="AC1168" i="1"/>
  <c r="AC1169" i="1"/>
  <c r="AC1170" i="1"/>
  <c r="AC1171" i="1"/>
  <c r="AC1172" i="1"/>
  <c r="AC1173" i="1"/>
  <c r="AC1174" i="1"/>
  <c r="AC1175" i="1"/>
  <c r="AC1176" i="1"/>
  <c r="AC1177" i="1"/>
  <c r="AC1178" i="1"/>
  <c r="AC1179" i="1"/>
  <c r="AC1180" i="1"/>
  <c r="AC1181" i="1"/>
  <c r="AC1182" i="1"/>
  <c r="AC1183" i="1"/>
  <c r="AC1184" i="1"/>
  <c r="AC1185" i="1"/>
  <c r="AC1186" i="1"/>
  <c r="AC1187" i="1"/>
  <c r="AC1188" i="1"/>
  <c r="AC1189" i="1"/>
  <c r="AC1190" i="1"/>
  <c r="AC1191" i="1"/>
  <c r="AC1192" i="1"/>
  <c r="AC1193" i="1"/>
  <c r="AC1194" i="1"/>
  <c r="AC1195" i="1"/>
  <c r="AC1196" i="1"/>
  <c r="AC1197" i="1"/>
  <c r="AC1198" i="1"/>
  <c r="AC1199" i="1"/>
  <c r="AC1200" i="1"/>
  <c r="AC1201" i="1"/>
  <c r="AC1202" i="1"/>
  <c r="AC1203" i="1"/>
  <c r="AC1204" i="1"/>
  <c r="AC1205" i="1"/>
  <c r="AC1206" i="1"/>
  <c r="AC1207" i="1"/>
  <c r="AC1208" i="1"/>
  <c r="AC1209" i="1"/>
  <c r="AC1210" i="1"/>
  <c r="AC1211" i="1"/>
  <c r="AC1212" i="1"/>
  <c r="AC1213" i="1"/>
  <c r="AC1214" i="1"/>
  <c r="AC1215" i="1"/>
  <c r="AC1216" i="1"/>
  <c r="AC1217" i="1"/>
  <c r="AC1218" i="1"/>
  <c r="AC1219" i="1"/>
  <c r="AC1220" i="1"/>
  <c r="AC1221" i="1"/>
  <c r="AC1222" i="1"/>
  <c r="AC1223" i="1"/>
  <c r="AC1224" i="1"/>
  <c r="AC1225" i="1"/>
  <c r="AC1226" i="1"/>
  <c r="AC1227" i="1"/>
  <c r="AC1228" i="1"/>
  <c r="AC1229" i="1"/>
  <c r="AC1230" i="1"/>
  <c r="AC1231" i="1"/>
  <c r="AC1232" i="1"/>
  <c r="AC1233" i="1"/>
  <c r="AC1234" i="1"/>
  <c r="AC1235" i="1"/>
  <c r="AC1236" i="1"/>
  <c r="AC1237" i="1"/>
  <c r="AC1238" i="1"/>
  <c r="AC1239" i="1"/>
  <c r="AC1240" i="1"/>
  <c r="AC1241" i="1"/>
  <c r="AC1242" i="1"/>
  <c r="AC1243" i="1"/>
  <c r="AC1244" i="1"/>
  <c r="AC1245" i="1"/>
  <c r="AC1246" i="1"/>
  <c r="AC1247" i="1"/>
  <c r="AC1248" i="1"/>
  <c r="AC1249" i="1"/>
  <c r="AC1250" i="1"/>
  <c r="AC1251" i="1"/>
  <c r="AC1252" i="1"/>
  <c r="AC1253" i="1"/>
  <c r="AC1254" i="1"/>
  <c r="AC1255" i="1"/>
  <c r="AC1256" i="1"/>
  <c r="AC1257" i="1"/>
  <c r="AC1258" i="1"/>
  <c r="AC1259" i="1"/>
  <c r="AC1260" i="1"/>
  <c r="AC1261" i="1"/>
  <c r="AC1262" i="1"/>
  <c r="AC1263" i="1"/>
  <c r="AC1264" i="1"/>
  <c r="AC1265" i="1"/>
  <c r="AC1266" i="1"/>
  <c r="AC1267" i="1"/>
  <c r="AC1268" i="1"/>
  <c r="AC1269" i="1"/>
  <c r="AC1270" i="1"/>
  <c r="AC1271" i="1"/>
  <c r="AC1272" i="1"/>
  <c r="AC1273" i="1"/>
  <c r="AC1274" i="1"/>
  <c r="AC1275" i="1"/>
  <c r="AC1276" i="1"/>
  <c r="AC1277" i="1"/>
  <c r="AC1278" i="1"/>
  <c r="AC1279" i="1"/>
  <c r="AC1280" i="1"/>
  <c r="AC1281" i="1"/>
  <c r="AC1282" i="1"/>
  <c r="AC1283" i="1"/>
  <c r="AC1284" i="1"/>
  <c r="AC1285" i="1"/>
  <c r="AC1286" i="1"/>
  <c r="AC1287" i="1"/>
  <c r="AC1288" i="1"/>
  <c r="AC1289" i="1"/>
  <c r="AC1290" i="1"/>
  <c r="AC1291" i="1"/>
  <c r="AC1292" i="1"/>
  <c r="AC1293" i="1"/>
  <c r="AC1294" i="1"/>
  <c r="AC1295" i="1"/>
  <c r="AC1296" i="1"/>
  <c r="AC1297" i="1"/>
  <c r="AC1298" i="1"/>
  <c r="AC1299" i="1"/>
  <c r="AC1300" i="1"/>
  <c r="AC1301" i="1"/>
  <c r="AC1302" i="1"/>
  <c r="AC1303" i="1"/>
  <c r="AC1304" i="1"/>
  <c r="AC1305" i="1"/>
  <c r="AC1306" i="1"/>
  <c r="AC1307" i="1"/>
  <c r="AC1308" i="1"/>
  <c r="AC1309" i="1"/>
  <c r="AC1310" i="1"/>
  <c r="AC1311" i="1"/>
  <c r="AC1312" i="1"/>
  <c r="AC1313" i="1"/>
  <c r="AC1314" i="1"/>
  <c r="AC1315" i="1"/>
  <c r="AC1316" i="1"/>
  <c r="AC1317" i="1"/>
  <c r="AC1318" i="1"/>
  <c r="AC1319" i="1"/>
  <c r="AC1320" i="1"/>
  <c r="AC1321" i="1"/>
  <c r="AC1322" i="1"/>
  <c r="AC1323" i="1"/>
  <c r="AC1324" i="1"/>
  <c r="AC1325" i="1"/>
  <c r="AC1326" i="1"/>
  <c r="AC1327" i="1"/>
  <c r="AC1328" i="1"/>
  <c r="AC1329" i="1"/>
  <c r="AC1330" i="1"/>
  <c r="AC1331" i="1"/>
  <c r="AC1332" i="1"/>
  <c r="AC1333" i="1"/>
  <c r="AC1334" i="1"/>
  <c r="AC1335" i="1"/>
  <c r="AC1336" i="1"/>
  <c r="AC1337" i="1"/>
  <c r="AC1338" i="1"/>
  <c r="AC1339" i="1"/>
  <c r="AC1340" i="1"/>
  <c r="AC1341" i="1"/>
  <c r="AC1342" i="1"/>
  <c r="AC1343" i="1"/>
  <c r="AC1344" i="1"/>
  <c r="AC1345" i="1"/>
  <c r="AC1346" i="1"/>
  <c r="AC1347" i="1"/>
  <c r="AC1348" i="1"/>
  <c r="AC1349" i="1"/>
  <c r="AC1350" i="1"/>
  <c r="AC1351" i="1"/>
  <c r="AC1352" i="1"/>
  <c r="AC1353" i="1"/>
  <c r="AC1354" i="1"/>
  <c r="AC1355" i="1"/>
  <c r="AC1356" i="1"/>
  <c r="AC1357" i="1"/>
  <c r="AC1358" i="1"/>
  <c r="AC1359" i="1"/>
  <c r="AC1360" i="1"/>
  <c r="AC1361" i="1"/>
  <c r="AC1362" i="1"/>
  <c r="AC1363" i="1"/>
  <c r="AC1364" i="1"/>
  <c r="AC1365" i="1"/>
  <c r="AC1366" i="1"/>
  <c r="AC1367" i="1"/>
  <c r="AC1368" i="1"/>
  <c r="AC1369" i="1"/>
  <c r="AC1370" i="1"/>
  <c r="AC1371" i="1"/>
  <c r="AC1372" i="1"/>
  <c r="AC1373" i="1"/>
  <c r="AC1374" i="1"/>
  <c r="AC1375" i="1"/>
  <c r="AC1376" i="1"/>
  <c r="AC1377" i="1"/>
  <c r="AC1378" i="1"/>
  <c r="AC1379" i="1"/>
  <c r="AC1380" i="1"/>
  <c r="AC1381" i="1"/>
  <c r="AC1382" i="1"/>
  <c r="AC1383" i="1"/>
  <c r="AC1384" i="1"/>
  <c r="AC1385" i="1"/>
  <c r="AC1386" i="1"/>
  <c r="AC1387" i="1"/>
  <c r="AC1388" i="1"/>
  <c r="AC1389" i="1"/>
  <c r="AC1390" i="1"/>
  <c r="AC1391" i="1"/>
  <c r="AC1392" i="1"/>
  <c r="AC1393" i="1"/>
  <c r="AC1394" i="1"/>
  <c r="AC1395" i="1"/>
  <c r="AC1396" i="1"/>
  <c r="AC1397" i="1"/>
  <c r="AC1398" i="1"/>
  <c r="AC1399" i="1"/>
  <c r="AC1400" i="1"/>
  <c r="AC1401" i="1"/>
  <c r="AC1402" i="1"/>
  <c r="AC1403" i="1"/>
  <c r="AC1404" i="1"/>
  <c r="AC1405" i="1"/>
  <c r="AC1406" i="1"/>
  <c r="AC1407" i="1"/>
  <c r="AC1408" i="1"/>
  <c r="AC1409" i="1"/>
  <c r="AC1410" i="1"/>
  <c r="AC1411" i="1"/>
  <c r="AC1412" i="1"/>
  <c r="AC1413" i="1"/>
  <c r="AC1414" i="1"/>
  <c r="AC1415" i="1"/>
  <c r="AC1416" i="1"/>
  <c r="AC1417" i="1"/>
  <c r="AC1418" i="1"/>
  <c r="AC1419" i="1"/>
  <c r="AC1420" i="1"/>
  <c r="AC1421" i="1"/>
  <c r="AC1422" i="1"/>
  <c r="AC1423" i="1"/>
  <c r="AC1424" i="1"/>
  <c r="AC1425" i="1"/>
  <c r="AC1426" i="1"/>
  <c r="AC1427" i="1"/>
  <c r="AC1428" i="1"/>
  <c r="AC1429" i="1"/>
  <c r="AC1430" i="1"/>
  <c r="AC1431" i="1"/>
  <c r="AC1432" i="1"/>
  <c r="AC1433" i="1"/>
  <c r="AC1434" i="1"/>
  <c r="AC1435" i="1"/>
  <c r="AC1436" i="1"/>
  <c r="AC1437" i="1"/>
  <c r="AC1438" i="1"/>
  <c r="AC1439" i="1"/>
  <c r="AC1440" i="1"/>
  <c r="AC1441" i="1"/>
  <c r="AC1442" i="1"/>
  <c r="AC1443" i="1"/>
  <c r="AC1444" i="1"/>
  <c r="AC1445" i="1"/>
  <c r="AC1446" i="1"/>
  <c r="AC1447" i="1"/>
  <c r="AC1448" i="1"/>
  <c r="AC1449" i="1"/>
  <c r="AC1450" i="1"/>
  <c r="AC1451" i="1"/>
  <c r="AC1452" i="1"/>
  <c r="AC1453" i="1"/>
  <c r="AC1454" i="1"/>
  <c r="AC1455" i="1"/>
  <c r="AC1456" i="1"/>
  <c r="AC1457" i="1"/>
  <c r="AC1458" i="1"/>
  <c r="AC1459" i="1"/>
  <c r="AC1460" i="1"/>
  <c r="AC1461" i="1"/>
  <c r="AC1462" i="1"/>
  <c r="AC1463" i="1"/>
  <c r="AC1464" i="1"/>
  <c r="AC1465" i="1"/>
  <c r="AC1466" i="1"/>
  <c r="AC1467" i="1"/>
  <c r="AC1468" i="1"/>
  <c r="AC1469" i="1"/>
  <c r="AC1470" i="1"/>
  <c r="AC1471" i="1"/>
  <c r="AC1472" i="1"/>
  <c r="AC1473" i="1"/>
  <c r="AC1474" i="1"/>
  <c r="AC1475" i="1"/>
  <c r="AC1476" i="1"/>
  <c r="AC1477" i="1"/>
  <c r="AC1478" i="1"/>
  <c r="AC1479" i="1"/>
  <c r="AC1480" i="1"/>
  <c r="AC1481" i="1"/>
  <c r="AC1482" i="1"/>
  <c r="AC1483" i="1"/>
  <c r="AC1484" i="1"/>
  <c r="AC1485" i="1"/>
  <c r="AC1486" i="1"/>
  <c r="AC1487" i="1"/>
  <c r="AC1488" i="1"/>
  <c r="AC1489" i="1"/>
  <c r="AC1490" i="1"/>
  <c r="AC1491" i="1"/>
  <c r="AC1492" i="1"/>
  <c r="AC1493" i="1"/>
  <c r="AC1494" i="1"/>
  <c r="AC1495" i="1"/>
  <c r="AC1496" i="1"/>
  <c r="AC1497" i="1"/>
  <c r="AC1498" i="1"/>
  <c r="AC1499" i="1"/>
  <c r="AC1500" i="1"/>
  <c r="AC1501" i="1"/>
  <c r="AC1502" i="1"/>
  <c r="AC1503" i="1"/>
  <c r="AC1504" i="1"/>
  <c r="AC1505" i="1"/>
  <c r="AC1506" i="1"/>
  <c r="AC1507" i="1"/>
  <c r="AC1508" i="1"/>
  <c r="AC1509" i="1"/>
  <c r="AC1510" i="1"/>
  <c r="AC1511" i="1"/>
  <c r="AC1512" i="1"/>
  <c r="AC1513" i="1"/>
  <c r="AC1514" i="1"/>
  <c r="AC1515" i="1"/>
  <c r="AC1516" i="1"/>
  <c r="AC1517" i="1"/>
  <c r="AC1518" i="1"/>
  <c r="AC1519" i="1"/>
  <c r="AC1520" i="1"/>
  <c r="AC1521" i="1"/>
  <c r="AC1522" i="1"/>
  <c r="AC1523" i="1"/>
  <c r="AC1524" i="1"/>
  <c r="AC1525" i="1"/>
  <c r="AC1526" i="1"/>
  <c r="AC1527" i="1"/>
  <c r="AC1528" i="1"/>
  <c r="AC1529" i="1"/>
  <c r="AC1530" i="1"/>
  <c r="AC1531" i="1"/>
  <c r="AC1532" i="1"/>
  <c r="AC1533" i="1"/>
  <c r="AC1534" i="1"/>
  <c r="AC1535" i="1"/>
  <c r="AC1536" i="1"/>
  <c r="AC1537" i="1"/>
  <c r="AC1538" i="1"/>
  <c r="AC1539" i="1"/>
  <c r="AC1540" i="1"/>
  <c r="AC1541" i="1"/>
  <c r="AC1542" i="1"/>
  <c r="AC1543" i="1"/>
  <c r="AC1544" i="1"/>
  <c r="AC1545" i="1"/>
  <c r="AC1546" i="1"/>
  <c r="AC1547" i="1"/>
  <c r="AC1548" i="1"/>
  <c r="AC1549" i="1"/>
  <c r="AC1550" i="1"/>
  <c r="AC1551" i="1"/>
  <c r="AC1552" i="1"/>
  <c r="AC1553" i="1"/>
  <c r="AC1554" i="1"/>
  <c r="AC1555" i="1"/>
  <c r="AC1556" i="1"/>
  <c r="AC1557" i="1"/>
  <c r="AC1558" i="1"/>
  <c r="AC1559" i="1"/>
  <c r="AC1560" i="1"/>
  <c r="AC1561" i="1"/>
  <c r="AC1562" i="1"/>
  <c r="AC1563" i="1"/>
  <c r="AC1564" i="1"/>
  <c r="AC1565" i="1"/>
  <c r="AC1566" i="1"/>
  <c r="AC1567" i="1"/>
  <c r="AC1568" i="1"/>
  <c r="AC1569" i="1"/>
  <c r="AC1570" i="1"/>
  <c r="AC1571" i="1"/>
  <c r="AC1572" i="1"/>
  <c r="AC1573" i="1"/>
  <c r="AC1574" i="1"/>
  <c r="AC1575" i="1"/>
  <c r="AC1576" i="1"/>
  <c r="AC1577" i="1"/>
  <c r="AC1578" i="1"/>
  <c r="AC1579" i="1"/>
  <c r="AC1580" i="1"/>
  <c r="AC1581" i="1"/>
  <c r="AC1582" i="1"/>
  <c r="AC1583" i="1"/>
  <c r="AC1584" i="1"/>
  <c r="AC1585" i="1"/>
  <c r="AC1586" i="1"/>
  <c r="AC1587" i="1"/>
  <c r="AC1588" i="1"/>
  <c r="AC1589" i="1"/>
  <c r="AC1590" i="1"/>
  <c r="AC1591" i="1"/>
  <c r="AC1592" i="1"/>
  <c r="AC1593" i="1"/>
  <c r="AC1594" i="1"/>
  <c r="AC1595" i="1"/>
  <c r="AC1596" i="1"/>
  <c r="AC1597" i="1"/>
  <c r="AC1598" i="1"/>
  <c r="AC1599" i="1"/>
  <c r="AC1600" i="1"/>
  <c r="AC1601" i="1"/>
  <c r="AC1602" i="1"/>
  <c r="AC1603" i="1"/>
  <c r="AC1604" i="1"/>
  <c r="AC1605" i="1"/>
  <c r="AC1606" i="1"/>
  <c r="AC1607" i="1"/>
  <c r="AC1608" i="1"/>
  <c r="AC1609" i="1"/>
  <c r="AC1610" i="1"/>
  <c r="AC1611" i="1"/>
  <c r="AC1612" i="1"/>
  <c r="AC1613" i="1"/>
  <c r="AC1614" i="1"/>
  <c r="AC1615" i="1"/>
  <c r="AC1616" i="1"/>
  <c r="AC1617" i="1"/>
  <c r="AC1618" i="1"/>
  <c r="AC1619" i="1"/>
  <c r="AC1620" i="1"/>
  <c r="AC1621" i="1"/>
  <c r="AC1622" i="1"/>
  <c r="AC1623" i="1"/>
  <c r="AC1624" i="1"/>
  <c r="AC1625" i="1"/>
  <c r="AC1626" i="1"/>
  <c r="AC1627" i="1"/>
  <c r="AC1628" i="1"/>
  <c r="AC1629" i="1"/>
  <c r="AC1630" i="1"/>
  <c r="AC1631" i="1"/>
  <c r="AC1632" i="1"/>
  <c r="AC1633" i="1"/>
  <c r="AC1634" i="1"/>
  <c r="AC1635" i="1"/>
  <c r="AC1636" i="1"/>
  <c r="AC1637" i="1"/>
  <c r="AC1638" i="1"/>
  <c r="AC1639" i="1"/>
  <c r="AC1640" i="1"/>
  <c r="AC1641" i="1"/>
  <c r="AC1642" i="1"/>
  <c r="AC1643" i="1"/>
  <c r="AC1644" i="1"/>
  <c r="AC1645" i="1"/>
  <c r="AC1646" i="1"/>
  <c r="AC1647" i="1"/>
  <c r="AC1648" i="1"/>
  <c r="AC1649" i="1"/>
  <c r="AC1650" i="1"/>
  <c r="AC1651" i="1"/>
  <c r="AC1652" i="1"/>
  <c r="AC1653" i="1"/>
  <c r="AC1654" i="1"/>
  <c r="AC1655" i="1"/>
  <c r="AC1656" i="1"/>
  <c r="AC1657" i="1"/>
  <c r="AC1658" i="1"/>
  <c r="AC1659" i="1"/>
  <c r="AC1660" i="1"/>
  <c r="AC1661" i="1"/>
  <c r="AC1662" i="1"/>
  <c r="AC1663" i="1"/>
  <c r="AC1664" i="1"/>
  <c r="AC1665" i="1"/>
  <c r="AC1666" i="1"/>
  <c r="AC1667" i="1"/>
  <c r="AC1668" i="1"/>
  <c r="AC1669" i="1"/>
  <c r="AC1670" i="1"/>
  <c r="AC1671" i="1"/>
  <c r="AC1672" i="1"/>
  <c r="AC1673" i="1"/>
  <c r="AC1674" i="1"/>
  <c r="AC1675" i="1"/>
  <c r="AC1676" i="1"/>
  <c r="AC1677" i="1"/>
  <c r="AC1678" i="1"/>
  <c r="AC1679" i="1"/>
  <c r="AC1680" i="1"/>
  <c r="AC1681" i="1"/>
  <c r="AC1682" i="1"/>
  <c r="AC1683" i="1"/>
  <c r="AC1684" i="1"/>
  <c r="AC1685" i="1"/>
  <c r="AC1686" i="1"/>
  <c r="AC1687" i="1"/>
  <c r="AC1688" i="1"/>
  <c r="AC1689" i="1"/>
  <c r="AC1690" i="1"/>
  <c r="AC1691" i="1"/>
  <c r="AC1692" i="1"/>
  <c r="AC1693" i="1"/>
  <c r="AC1694" i="1"/>
  <c r="AC1695" i="1"/>
  <c r="AC1696" i="1"/>
  <c r="AC1697" i="1"/>
  <c r="AC1698" i="1"/>
  <c r="AC1699" i="1"/>
  <c r="AC1700" i="1"/>
  <c r="AC1701" i="1"/>
  <c r="AC1702" i="1"/>
  <c r="AC1703" i="1"/>
  <c r="AC1704" i="1"/>
  <c r="AC1705" i="1"/>
  <c r="AC1706" i="1"/>
  <c r="AC1707" i="1"/>
  <c r="AC1708" i="1"/>
  <c r="AC1709" i="1"/>
  <c r="AC1710" i="1"/>
  <c r="AC1711" i="1"/>
  <c r="AC1712" i="1"/>
  <c r="AC1713" i="1"/>
  <c r="AC1714" i="1"/>
  <c r="AC1715" i="1"/>
  <c r="AC1716" i="1"/>
  <c r="AC1717" i="1"/>
  <c r="AC1718" i="1"/>
  <c r="AC1719" i="1"/>
  <c r="AC1720" i="1"/>
  <c r="AC1721" i="1"/>
  <c r="AC1722" i="1"/>
  <c r="AC1723" i="1"/>
  <c r="AC1724" i="1"/>
  <c r="AC1725" i="1"/>
  <c r="AC1726" i="1"/>
  <c r="AC1727" i="1"/>
  <c r="AC1728" i="1"/>
  <c r="AC1729" i="1"/>
  <c r="AC1730" i="1"/>
  <c r="AC1731" i="1"/>
  <c r="AC1732" i="1"/>
  <c r="AC1733" i="1"/>
  <c r="AC1734" i="1"/>
  <c r="AC1735" i="1"/>
  <c r="AC1736" i="1"/>
  <c r="AC1737" i="1"/>
  <c r="AC1738" i="1"/>
  <c r="AC1739" i="1"/>
  <c r="AC1740" i="1"/>
  <c r="AC1741" i="1"/>
  <c r="AC1742" i="1"/>
  <c r="AC1743" i="1"/>
  <c r="AC1744" i="1"/>
  <c r="AC1745" i="1"/>
  <c r="AC1746" i="1"/>
  <c r="AC1747" i="1"/>
  <c r="AC1748" i="1"/>
  <c r="AC1749" i="1"/>
  <c r="AC1750" i="1"/>
  <c r="AC1751" i="1"/>
  <c r="AC1752" i="1"/>
  <c r="AC1753" i="1"/>
  <c r="AC1754" i="1"/>
  <c r="AC1755" i="1"/>
  <c r="AC1756" i="1"/>
  <c r="AC1757" i="1"/>
  <c r="AC1758" i="1"/>
  <c r="AC1759" i="1"/>
  <c r="AC1760" i="1"/>
  <c r="AC1761" i="1"/>
  <c r="AC1762" i="1"/>
  <c r="AC1763" i="1"/>
  <c r="AC1764" i="1"/>
  <c r="AC1765" i="1"/>
  <c r="AC1766" i="1"/>
  <c r="AC1767" i="1"/>
  <c r="AC1768" i="1"/>
  <c r="AC1769" i="1"/>
  <c r="AC1770" i="1"/>
  <c r="AC1771" i="1"/>
  <c r="AC1772" i="1"/>
  <c r="AC1773" i="1"/>
  <c r="AC1774" i="1"/>
  <c r="AC1775" i="1"/>
  <c r="AC1776" i="1"/>
  <c r="AC1777" i="1"/>
  <c r="AC1778" i="1"/>
  <c r="AC1779" i="1"/>
  <c r="AC1780" i="1"/>
  <c r="AC1781" i="1"/>
  <c r="AC1782" i="1"/>
  <c r="AC1783" i="1"/>
  <c r="AC1784" i="1"/>
  <c r="AC1785" i="1"/>
  <c r="AC1786" i="1"/>
  <c r="AC1787" i="1"/>
  <c r="AC1788" i="1"/>
  <c r="AC1789" i="1"/>
  <c r="AC1790" i="1"/>
  <c r="AC1791" i="1"/>
  <c r="AC1792" i="1"/>
  <c r="AC1793" i="1"/>
  <c r="AC1794" i="1"/>
  <c r="AC1795" i="1"/>
  <c r="AC1796" i="1"/>
  <c r="AC1797" i="1"/>
  <c r="AC1798" i="1"/>
  <c r="AC1799" i="1"/>
  <c r="AC1800" i="1"/>
  <c r="AC1801" i="1"/>
  <c r="AC1802" i="1"/>
  <c r="AC1803" i="1"/>
  <c r="AC1804" i="1"/>
  <c r="AC1805" i="1"/>
  <c r="AC1806" i="1"/>
  <c r="AC1807" i="1"/>
  <c r="AC1808" i="1"/>
  <c r="AC1809" i="1"/>
  <c r="AC1810" i="1"/>
  <c r="AC1811" i="1"/>
  <c r="AC1812" i="1"/>
  <c r="AC1813" i="1"/>
  <c r="AC1814" i="1"/>
  <c r="AC1815" i="1"/>
  <c r="AC1816" i="1"/>
  <c r="AC1817" i="1"/>
  <c r="AC1818" i="1"/>
  <c r="AC1819" i="1"/>
  <c r="AC1820" i="1"/>
  <c r="AC1821" i="1"/>
  <c r="AC1822" i="1"/>
  <c r="AC1823" i="1"/>
  <c r="AC1824" i="1"/>
  <c r="AC1825" i="1"/>
  <c r="AC1826" i="1"/>
  <c r="AC1827" i="1"/>
  <c r="AC1828" i="1"/>
  <c r="AC1829" i="1"/>
  <c r="AC1830" i="1"/>
  <c r="AC1831" i="1"/>
  <c r="AC1832" i="1"/>
  <c r="AC1833" i="1"/>
  <c r="AC1834" i="1"/>
  <c r="AC1835" i="1"/>
  <c r="AC1836" i="1"/>
  <c r="AC1837" i="1"/>
  <c r="AC1838" i="1"/>
  <c r="AC1839" i="1"/>
  <c r="AC1840" i="1"/>
  <c r="AC1841" i="1"/>
  <c r="AC1842" i="1"/>
  <c r="AC1843" i="1"/>
  <c r="AC1844" i="1"/>
  <c r="AC1845" i="1"/>
  <c r="AC1846" i="1"/>
  <c r="AC1847" i="1"/>
  <c r="AC1848" i="1"/>
  <c r="AC1849" i="1"/>
  <c r="AC1850" i="1"/>
  <c r="AC1851" i="1"/>
  <c r="AC1852" i="1"/>
  <c r="AC1853" i="1"/>
  <c r="AC1854" i="1"/>
  <c r="AC1855" i="1"/>
  <c r="AC1856" i="1"/>
  <c r="AC1857" i="1"/>
  <c r="AC1858" i="1"/>
  <c r="AC1859" i="1"/>
  <c r="AC1860" i="1"/>
  <c r="AC1861" i="1"/>
  <c r="AC1862" i="1"/>
  <c r="AC1863" i="1"/>
  <c r="AC1864" i="1"/>
  <c r="AC1865" i="1"/>
  <c r="AC1866" i="1"/>
  <c r="AC1867" i="1"/>
  <c r="AC1868" i="1"/>
  <c r="AC1869" i="1"/>
  <c r="AC1870" i="1"/>
  <c r="AC1871" i="1"/>
  <c r="AC1872" i="1"/>
  <c r="AC1873" i="1"/>
  <c r="AC1874" i="1"/>
  <c r="AC1875" i="1"/>
  <c r="AC1876" i="1"/>
  <c r="AC1877" i="1"/>
  <c r="AC1878" i="1"/>
  <c r="AC1879" i="1"/>
  <c r="AC1880" i="1"/>
  <c r="AC1881" i="1"/>
  <c r="AC1882" i="1"/>
  <c r="AC1883" i="1"/>
  <c r="AC1884" i="1"/>
  <c r="AC1885" i="1"/>
  <c r="AC1886" i="1"/>
  <c r="AC1887" i="1"/>
  <c r="AC1888" i="1"/>
  <c r="AC1889" i="1"/>
  <c r="AC1890" i="1"/>
  <c r="AC1891" i="1"/>
  <c r="AC1892" i="1"/>
  <c r="AC1893" i="1"/>
  <c r="AC1894" i="1"/>
  <c r="AC1895" i="1"/>
  <c r="AC1896" i="1"/>
  <c r="AC1897" i="1"/>
  <c r="AC1898" i="1"/>
  <c r="AC1899" i="1"/>
  <c r="AC1900" i="1"/>
  <c r="AC1901" i="1"/>
  <c r="AC1902" i="1"/>
  <c r="AC1903" i="1"/>
  <c r="AC1904" i="1"/>
  <c r="AC1905" i="1"/>
  <c r="AC1906" i="1"/>
  <c r="AC1907" i="1"/>
  <c r="AC1908" i="1"/>
  <c r="AC1909" i="1"/>
  <c r="AC1910" i="1"/>
  <c r="AC1911" i="1"/>
  <c r="AC1912" i="1"/>
  <c r="AC1913" i="1"/>
  <c r="AC1914" i="1"/>
  <c r="AC1915" i="1"/>
  <c r="AC1916" i="1"/>
  <c r="AC1917" i="1"/>
  <c r="AC1918" i="1"/>
  <c r="AC1919" i="1"/>
  <c r="AC1920" i="1"/>
  <c r="AC1921" i="1"/>
  <c r="AC1922" i="1"/>
  <c r="AC1923" i="1"/>
  <c r="AC1924" i="1"/>
  <c r="AC1925" i="1"/>
  <c r="AC1926" i="1"/>
  <c r="AC1927" i="1"/>
  <c r="AC1928" i="1"/>
  <c r="AC1929" i="1"/>
  <c r="AC1930" i="1"/>
  <c r="AC1931" i="1"/>
  <c r="AC1932" i="1"/>
  <c r="AC1933" i="1"/>
  <c r="AC1934" i="1"/>
  <c r="AC1935" i="1"/>
  <c r="AC1936" i="1"/>
  <c r="AC1937" i="1"/>
  <c r="AC1938" i="1"/>
  <c r="AC1939" i="1"/>
  <c r="AC1940" i="1"/>
  <c r="AC1941" i="1"/>
  <c r="AC1942" i="1"/>
  <c r="AC1943" i="1"/>
  <c r="AC1944" i="1"/>
  <c r="AC1945" i="1"/>
  <c r="AC1946" i="1"/>
  <c r="AC1947" i="1"/>
  <c r="AC1948" i="1"/>
  <c r="AC1949" i="1"/>
  <c r="AC1950" i="1"/>
  <c r="AC1951" i="1"/>
  <c r="AC1952" i="1"/>
  <c r="AC1953" i="1"/>
  <c r="AC1954" i="1"/>
  <c r="AC1955" i="1"/>
  <c r="AC1956" i="1"/>
  <c r="AC1957" i="1"/>
  <c r="AC1958" i="1"/>
  <c r="AC1959" i="1"/>
  <c r="AC1960" i="1"/>
  <c r="AC1961" i="1"/>
  <c r="AC1962" i="1"/>
  <c r="AC1963" i="1"/>
  <c r="AC1964" i="1"/>
  <c r="AC1965" i="1"/>
  <c r="AC1966" i="1"/>
  <c r="AC1967" i="1"/>
  <c r="AC1968" i="1"/>
  <c r="AC1969" i="1"/>
  <c r="AC1970" i="1"/>
  <c r="AC1971" i="1"/>
  <c r="AC1972" i="1"/>
  <c r="AC1973" i="1"/>
  <c r="AC1974" i="1"/>
  <c r="AC1975" i="1"/>
  <c r="AC1976" i="1"/>
  <c r="AC1977" i="1"/>
  <c r="AC1978" i="1"/>
  <c r="AC1979" i="1"/>
  <c r="AC1980" i="1"/>
  <c r="AC1981" i="1"/>
  <c r="AC1982" i="1"/>
  <c r="AC1983" i="1"/>
  <c r="AC1984" i="1"/>
  <c r="AC1985" i="1"/>
  <c r="AC1986" i="1"/>
  <c r="AC1987" i="1"/>
  <c r="AC1988" i="1"/>
  <c r="AC1989" i="1"/>
  <c r="AC1990" i="1"/>
  <c r="AC1991" i="1"/>
  <c r="AC1992" i="1"/>
  <c r="AC1993" i="1"/>
  <c r="AC1994" i="1"/>
  <c r="AC1995" i="1"/>
  <c r="AC1996" i="1"/>
  <c r="AC1997" i="1"/>
  <c r="AC1998" i="1"/>
  <c r="AC1999" i="1"/>
  <c r="AC2000" i="1"/>
  <c r="AC2001" i="1"/>
  <c r="AC2002" i="1"/>
  <c r="AC2003" i="1"/>
  <c r="AC2004" i="1"/>
  <c r="AC2005" i="1"/>
  <c r="AC2006" i="1"/>
  <c r="AC2007" i="1"/>
  <c r="AC2008" i="1"/>
  <c r="AC2009" i="1"/>
  <c r="AC2010" i="1"/>
  <c r="AC2011" i="1"/>
  <c r="AC2012" i="1"/>
  <c r="AC2013" i="1"/>
  <c r="AC2014" i="1"/>
  <c r="AC2015" i="1"/>
  <c r="AC2016" i="1"/>
  <c r="AC2017" i="1"/>
  <c r="AC2018" i="1"/>
  <c r="AC2019" i="1"/>
  <c r="AC2020" i="1"/>
  <c r="AC2021" i="1"/>
  <c r="AC2022" i="1"/>
  <c r="AC2023" i="1"/>
  <c r="AC2024" i="1"/>
  <c r="AC2025" i="1"/>
  <c r="AC2026" i="1"/>
  <c r="AC2027" i="1"/>
  <c r="AC2028" i="1"/>
  <c r="AC2029" i="1"/>
  <c r="AC2030" i="1"/>
  <c r="AC2031" i="1"/>
  <c r="AC2032" i="1"/>
  <c r="AC2033" i="1"/>
  <c r="AC2034" i="1"/>
  <c r="AC2035" i="1"/>
  <c r="AC2036" i="1"/>
  <c r="AC2037" i="1"/>
  <c r="AC2038" i="1"/>
  <c r="AC2039" i="1"/>
  <c r="AC2040" i="1"/>
  <c r="AC2041" i="1"/>
  <c r="AC2042" i="1"/>
  <c r="AC2043" i="1"/>
  <c r="AC2044" i="1"/>
  <c r="AC2045" i="1"/>
  <c r="AC2046" i="1"/>
  <c r="AC2047" i="1"/>
  <c r="AC2048" i="1"/>
  <c r="AC2049" i="1"/>
  <c r="AC2050" i="1"/>
  <c r="AC2051" i="1"/>
  <c r="AC2052" i="1"/>
  <c r="AC2053" i="1"/>
  <c r="AC2054" i="1"/>
  <c r="AC2055" i="1"/>
  <c r="AC2056" i="1"/>
  <c r="AC2057" i="1"/>
  <c r="AC2058" i="1"/>
  <c r="AC2059" i="1"/>
  <c r="AC2060" i="1"/>
  <c r="AC2061" i="1"/>
  <c r="AC2062" i="1"/>
  <c r="AC2063" i="1"/>
  <c r="AC2064" i="1"/>
  <c r="AC2065" i="1"/>
  <c r="AC2066" i="1"/>
  <c r="AC2067" i="1"/>
  <c r="AC2068" i="1"/>
  <c r="AC2069" i="1"/>
  <c r="AC2070" i="1"/>
  <c r="AC2071" i="1"/>
  <c r="AC2072" i="1"/>
  <c r="AC2073" i="1"/>
  <c r="AC2074" i="1"/>
  <c r="AC2075" i="1"/>
  <c r="AC2076" i="1"/>
  <c r="AC2077" i="1"/>
  <c r="AC2078" i="1"/>
  <c r="AC2079" i="1"/>
  <c r="AC2080" i="1"/>
  <c r="AC2081" i="1"/>
  <c r="AC2082" i="1"/>
  <c r="AC2083" i="1"/>
  <c r="AC2084" i="1"/>
  <c r="AC2085" i="1"/>
  <c r="AC2086" i="1"/>
  <c r="AC2087" i="1"/>
  <c r="AC2088" i="1"/>
  <c r="AC2089" i="1"/>
  <c r="AC2090" i="1"/>
  <c r="AC2091" i="1"/>
  <c r="AC2092" i="1"/>
  <c r="AC2093" i="1"/>
  <c r="AC2094" i="1"/>
  <c r="AC2095" i="1"/>
  <c r="AC2096" i="1"/>
  <c r="AC2097" i="1"/>
  <c r="AC2098" i="1"/>
  <c r="AC2099" i="1"/>
  <c r="AC2100" i="1"/>
  <c r="AC2101" i="1"/>
  <c r="AC2102" i="1"/>
  <c r="AC2103" i="1"/>
  <c r="AC2104" i="1"/>
  <c r="AC2105" i="1"/>
  <c r="AC2106" i="1"/>
  <c r="AC2107" i="1"/>
  <c r="AC2108" i="1"/>
  <c r="AC2109" i="1"/>
  <c r="AC2110" i="1"/>
  <c r="AC2111" i="1"/>
  <c r="AC2112" i="1"/>
  <c r="AC2113" i="1"/>
  <c r="AC2114" i="1"/>
  <c r="AC2115" i="1"/>
  <c r="AC2116" i="1"/>
  <c r="AC2117" i="1"/>
  <c r="AC2118" i="1"/>
  <c r="AC2119" i="1"/>
  <c r="AC2120" i="1"/>
  <c r="AC2121" i="1"/>
  <c r="AC2122" i="1"/>
  <c r="AC2123" i="1"/>
  <c r="AC2124" i="1"/>
  <c r="AC2125" i="1"/>
  <c r="AC2126" i="1"/>
  <c r="AC2127" i="1"/>
  <c r="AC2128" i="1"/>
  <c r="AC2129" i="1"/>
  <c r="AC2130" i="1"/>
  <c r="AC2131" i="1"/>
  <c r="AC2132" i="1"/>
  <c r="AC2133" i="1"/>
  <c r="AC2134" i="1"/>
  <c r="AC2135" i="1"/>
  <c r="AC2136" i="1"/>
  <c r="AC2137" i="1"/>
  <c r="AC2138" i="1"/>
  <c r="AC2139" i="1"/>
  <c r="AC2140" i="1"/>
  <c r="AC2141" i="1"/>
  <c r="AC2142" i="1"/>
  <c r="AC2143" i="1"/>
  <c r="AC2144" i="1"/>
  <c r="AC2145" i="1"/>
  <c r="AC2146" i="1"/>
  <c r="AC2147" i="1"/>
  <c r="AC2148" i="1"/>
  <c r="AC2149" i="1"/>
  <c r="AC2150" i="1"/>
  <c r="AC2151" i="1"/>
  <c r="AC2152" i="1"/>
  <c r="AC2153" i="1"/>
  <c r="AC2154" i="1"/>
  <c r="AC2155" i="1"/>
  <c r="AC2156" i="1"/>
  <c r="AC2157" i="1"/>
  <c r="AC2158" i="1"/>
  <c r="AC2159" i="1"/>
  <c r="AC2160" i="1"/>
  <c r="AC2161" i="1"/>
  <c r="AC2162" i="1"/>
  <c r="AC2163" i="1"/>
  <c r="AC2164" i="1"/>
  <c r="AC2165" i="1"/>
  <c r="AC2166" i="1"/>
  <c r="AC2167" i="1"/>
  <c r="AC2168" i="1"/>
  <c r="AC2169" i="1"/>
  <c r="AC2170" i="1"/>
  <c r="AC2171" i="1"/>
  <c r="AC2172" i="1"/>
  <c r="AC2173" i="1"/>
  <c r="AC2174" i="1"/>
  <c r="AC2175" i="1"/>
  <c r="AC2176" i="1"/>
  <c r="AC2177" i="1"/>
  <c r="AC2178" i="1"/>
  <c r="AC2179" i="1"/>
  <c r="AC2180" i="1"/>
  <c r="AC2181" i="1"/>
  <c r="AC2182" i="1"/>
  <c r="AC2183" i="1"/>
  <c r="AC2184" i="1"/>
  <c r="AC2185" i="1"/>
  <c r="AC2186" i="1"/>
  <c r="AC2187" i="1"/>
  <c r="AC2188" i="1"/>
  <c r="AC2189" i="1"/>
  <c r="AC2190" i="1"/>
  <c r="AC2191" i="1"/>
  <c r="AC2192" i="1"/>
  <c r="AC2193" i="1"/>
  <c r="AC2194" i="1"/>
  <c r="AC2195" i="1"/>
  <c r="AC2196" i="1"/>
  <c r="AC2197" i="1"/>
  <c r="AC2198" i="1"/>
  <c r="AC2199" i="1"/>
  <c r="AC2200" i="1"/>
  <c r="AC2201" i="1"/>
  <c r="AC2202" i="1"/>
  <c r="AC2203" i="1"/>
  <c r="AC2204" i="1"/>
  <c r="AC2205" i="1"/>
  <c r="AC2206" i="1"/>
  <c r="AC2207" i="1"/>
  <c r="AC2208" i="1"/>
  <c r="AC2209" i="1"/>
  <c r="AC2210" i="1"/>
  <c r="AC2211" i="1"/>
  <c r="AC2212" i="1"/>
  <c r="AC2213" i="1"/>
  <c r="AC2214" i="1"/>
  <c r="AC2215" i="1"/>
  <c r="AC2216" i="1"/>
  <c r="AC2217" i="1"/>
  <c r="AC2218" i="1"/>
  <c r="AC2219" i="1"/>
  <c r="AC2220" i="1"/>
  <c r="AC2221" i="1"/>
  <c r="AC2222" i="1"/>
  <c r="AC2223" i="1"/>
  <c r="AC2224" i="1"/>
  <c r="AC2225" i="1"/>
  <c r="AC2226" i="1"/>
  <c r="AC2227" i="1"/>
  <c r="AC2228" i="1"/>
  <c r="AC2229" i="1"/>
  <c r="AC2230" i="1"/>
  <c r="AC2231" i="1"/>
  <c r="AC2232" i="1"/>
  <c r="AC2233" i="1"/>
  <c r="AC2234" i="1"/>
  <c r="AC2235" i="1"/>
  <c r="AC2236" i="1"/>
  <c r="AC2237" i="1"/>
  <c r="AC2238" i="1"/>
  <c r="AC2239" i="1"/>
  <c r="AC2240" i="1"/>
  <c r="AC2241" i="1"/>
  <c r="AC2242" i="1"/>
  <c r="AC2243" i="1"/>
  <c r="AC2244" i="1"/>
  <c r="AC2245" i="1"/>
  <c r="AC2246" i="1"/>
  <c r="AC2247" i="1"/>
  <c r="AC2248" i="1"/>
  <c r="AC2249" i="1"/>
  <c r="AC2250" i="1"/>
  <c r="AC2251" i="1"/>
  <c r="AC2252" i="1"/>
  <c r="AC2253" i="1"/>
  <c r="AC2254" i="1"/>
  <c r="AC2255" i="1"/>
  <c r="AC2256" i="1"/>
  <c r="AC2257" i="1"/>
  <c r="AC2258" i="1"/>
  <c r="AC2259" i="1"/>
  <c r="AC2260" i="1"/>
  <c r="AC2261" i="1"/>
  <c r="AC2262" i="1"/>
  <c r="AC2263" i="1"/>
  <c r="AC2264" i="1"/>
  <c r="AC2265" i="1"/>
  <c r="AC2266" i="1"/>
  <c r="AC2267" i="1"/>
  <c r="AC2268" i="1"/>
  <c r="AC2269" i="1"/>
  <c r="AC2270" i="1"/>
  <c r="AC2271" i="1"/>
  <c r="AC2272" i="1"/>
  <c r="AC2273" i="1"/>
  <c r="AC2274" i="1"/>
  <c r="AC2275" i="1"/>
  <c r="AC2276" i="1"/>
  <c r="AC2277" i="1"/>
  <c r="AC2278" i="1"/>
  <c r="AC2279" i="1"/>
  <c r="AC2280" i="1"/>
  <c r="AC2281" i="1"/>
  <c r="AC2282" i="1"/>
  <c r="AC2283" i="1"/>
  <c r="AC2284" i="1"/>
  <c r="AC2285" i="1"/>
  <c r="AC2286" i="1"/>
  <c r="AC2287" i="1"/>
  <c r="AC2288" i="1"/>
  <c r="AC2289" i="1"/>
  <c r="AC2290" i="1"/>
  <c r="AC2291" i="1"/>
  <c r="AC2292" i="1"/>
  <c r="AC2293" i="1"/>
  <c r="AC2294" i="1"/>
  <c r="AC2295" i="1"/>
  <c r="AC2296" i="1"/>
  <c r="AC2297" i="1"/>
  <c r="AC2298" i="1"/>
  <c r="AC2299" i="1"/>
  <c r="AC2300" i="1"/>
  <c r="AC2301" i="1"/>
  <c r="AC2302" i="1"/>
  <c r="AC2303" i="1"/>
  <c r="AC2304" i="1"/>
  <c r="AC2305" i="1"/>
  <c r="AC2306" i="1"/>
  <c r="AC2307" i="1"/>
  <c r="AC2308" i="1"/>
  <c r="AC2309" i="1"/>
  <c r="AC2310" i="1"/>
  <c r="AC2311" i="1"/>
  <c r="AC2312" i="1"/>
  <c r="AC2313" i="1"/>
  <c r="AC2314" i="1"/>
  <c r="AC2315" i="1"/>
  <c r="AC2316" i="1"/>
  <c r="AC2317" i="1"/>
  <c r="AC2318" i="1"/>
  <c r="AC2319" i="1"/>
  <c r="AC2320" i="1"/>
  <c r="AC2321" i="1"/>
  <c r="AC2322" i="1"/>
  <c r="AC2323" i="1"/>
  <c r="AC2324" i="1"/>
  <c r="AC2325" i="1"/>
  <c r="AC2326" i="1"/>
  <c r="AC2327" i="1"/>
  <c r="AC2328" i="1"/>
  <c r="AC2329" i="1"/>
  <c r="AC2330" i="1"/>
  <c r="AC2331" i="1"/>
  <c r="AC2332" i="1"/>
  <c r="AC2333" i="1"/>
  <c r="AC2334" i="1"/>
  <c r="AC2335" i="1"/>
  <c r="AC2336" i="1"/>
  <c r="AC2337" i="1"/>
  <c r="AC2338" i="1"/>
  <c r="AC2339" i="1"/>
  <c r="AC2340" i="1"/>
  <c r="AC2341" i="1"/>
  <c r="AC2342" i="1"/>
  <c r="AC2343" i="1"/>
  <c r="AC2344" i="1"/>
  <c r="AC2345" i="1"/>
  <c r="AC2346" i="1"/>
  <c r="AC2347" i="1"/>
  <c r="AC2348" i="1"/>
  <c r="AC2349" i="1"/>
  <c r="AC2350" i="1"/>
  <c r="AC2351" i="1"/>
  <c r="AC2352" i="1"/>
  <c r="AC2353" i="1"/>
  <c r="AC2354" i="1"/>
  <c r="AC2355" i="1"/>
  <c r="AC2356" i="1"/>
  <c r="AC2357" i="1"/>
  <c r="AC2358" i="1"/>
  <c r="AC2359" i="1"/>
  <c r="AC2360" i="1"/>
  <c r="AC2361" i="1"/>
  <c r="AC2362" i="1"/>
  <c r="AC2363" i="1"/>
  <c r="AC2364" i="1"/>
  <c r="AC2365" i="1"/>
  <c r="AC2366" i="1"/>
  <c r="AC2367" i="1"/>
  <c r="AC2368" i="1"/>
  <c r="AC2369" i="1"/>
  <c r="AC2370" i="1"/>
  <c r="AC2371" i="1"/>
  <c r="AC2372" i="1"/>
  <c r="AC2373" i="1"/>
  <c r="AC2374" i="1"/>
  <c r="AC2375" i="1"/>
  <c r="AC2376" i="1"/>
  <c r="AC2377" i="1"/>
  <c r="AC2378" i="1"/>
  <c r="AC2379" i="1"/>
  <c r="AC2380" i="1"/>
  <c r="AC2381" i="1"/>
  <c r="AC2382" i="1"/>
  <c r="AC2383" i="1"/>
  <c r="AC2384" i="1"/>
  <c r="AC2385" i="1"/>
  <c r="AC2386" i="1"/>
  <c r="AC2387" i="1"/>
  <c r="AC2388" i="1"/>
  <c r="AC2389" i="1"/>
  <c r="AC2390" i="1"/>
  <c r="AC2391" i="1"/>
  <c r="AC2392" i="1"/>
  <c r="AC2393" i="1"/>
  <c r="AC2394" i="1"/>
  <c r="AC2395" i="1"/>
  <c r="AC2396" i="1"/>
  <c r="AC2397" i="1"/>
  <c r="AC2398" i="1"/>
  <c r="AC2399" i="1"/>
  <c r="AC2400" i="1"/>
  <c r="AC2401" i="1"/>
  <c r="AC2402" i="1"/>
  <c r="AC2403" i="1"/>
  <c r="AC2404" i="1"/>
  <c r="AC2405" i="1"/>
  <c r="AC2406" i="1"/>
  <c r="AC2407" i="1"/>
  <c r="AC2408" i="1"/>
  <c r="AC2409" i="1"/>
  <c r="AC2410" i="1"/>
  <c r="AC2411" i="1"/>
  <c r="AC2412" i="1"/>
  <c r="AC2413" i="1"/>
  <c r="AC2414" i="1"/>
  <c r="AC2415" i="1"/>
  <c r="AC2416" i="1"/>
  <c r="AC2417" i="1"/>
  <c r="AC2418" i="1"/>
  <c r="AC2419" i="1"/>
  <c r="AC2420" i="1"/>
  <c r="AC2421" i="1"/>
  <c r="AC2422" i="1"/>
  <c r="AC2423" i="1"/>
  <c r="AC2424" i="1"/>
  <c r="AC2425" i="1"/>
  <c r="AC2426" i="1"/>
  <c r="AC2427" i="1"/>
  <c r="AC2428" i="1"/>
  <c r="AC2429" i="1"/>
  <c r="AC2430" i="1"/>
  <c r="AC2431" i="1"/>
  <c r="AC2432" i="1"/>
  <c r="AC2433" i="1"/>
  <c r="AC2434" i="1"/>
  <c r="AC2435" i="1"/>
  <c r="AC2436" i="1"/>
  <c r="AC2437" i="1"/>
  <c r="AC2438" i="1"/>
  <c r="AC2439" i="1"/>
  <c r="AC2440" i="1"/>
  <c r="AC2441" i="1"/>
  <c r="AC2442" i="1"/>
  <c r="AC2443" i="1"/>
  <c r="AC2444" i="1"/>
  <c r="AC2445" i="1"/>
  <c r="AC2446" i="1"/>
  <c r="AC2447" i="1"/>
  <c r="AC2448" i="1"/>
  <c r="AC2449" i="1"/>
  <c r="AC2450" i="1"/>
  <c r="AC2451" i="1"/>
  <c r="AC2452" i="1"/>
  <c r="AC2453" i="1"/>
  <c r="AC2454" i="1"/>
  <c r="AC2455" i="1"/>
  <c r="AC2456" i="1"/>
  <c r="AC2457" i="1"/>
  <c r="AC2458" i="1"/>
  <c r="AC2459" i="1"/>
  <c r="AC2460" i="1"/>
  <c r="AC2461" i="1"/>
  <c r="AC2462" i="1"/>
  <c r="AC2463" i="1"/>
  <c r="AC2464" i="1"/>
  <c r="AC2465" i="1"/>
  <c r="AC2466" i="1"/>
  <c r="AC2467" i="1"/>
  <c r="AC2468" i="1"/>
  <c r="AC2469" i="1"/>
  <c r="AC2470" i="1"/>
  <c r="AC2471" i="1"/>
  <c r="AC2472" i="1"/>
  <c r="AC2473" i="1"/>
  <c r="AC2474" i="1"/>
  <c r="AC2475" i="1"/>
  <c r="AC2476" i="1"/>
  <c r="AC2477" i="1"/>
  <c r="AC2478" i="1"/>
  <c r="AC2479" i="1"/>
  <c r="AC2480" i="1"/>
  <c r="AC2481" i="1"/>
  <c r="AC2482" i="1"/>
  <c r="AC2483" i="1"/>
  <c r="AC2484" i="1"/>
  <c r="AC2485" i="1"/>
  <c r="AC2486" i="1"/>
  <c r="AC2487" i="1"/>
  <c r="AC2488" i="1"/>
  <c r="AC2489" i="1"/>
  <c r="AC2490" i="1"/>
  <c r="AC2491" i="1"/>
  <c r="AC2492" i="1"/>
  <c r="AC2493" i="1"/>
  <c r="AC2494" i="1"/>
  <c r="AC2495" i="1"/>
  <c r="AC2496" i="1"/>
  <c r="AC2497" i="1"/>
  <c r="AC2498" i="1"/>
  <c r="AC2499" i="1"/>
  <c r="AC2500" i="1"/>
  <c r="AC2501" i="1"/>
  <c r="AC2502" i="1"/>
  <c r="AC2503" i="1"/>
  <c r="AC2504" i="1"/>
  <c r="AC2505" i="1"/>
  <c r="AC2506" i="1"/>
  <c r="AC2507" i="1"/>
  <c r="AC2508" i="1"/>
  <c r="AC2509" i="1"/>
  <c r="AC2510" i="1"/>
  <c r="AC2511" i="1"/>
  <c r="AC2512" i="1"/>
  <c r="AC2513" i="1"/>
  <c r="AC2514" i="1"/>
  <c r="AC2515" i="1"/>
  <c r="AC2516" i="1"/>
  <c r="AC2517" i="1"/>
  <c r="AC2518" i="1"/>
  <c r="AC2519" i="1"/>
  <c r="AC2520" i="1"/>
  <c r="AC2521" i="1"/>
  <c r="AC2522" i="1"/>
  <c r="AC2523" i="1"/>
  <c r="AC2524" i="1"/>
  <c r="AC2525" i="1"/>
  <c r="AC2526" i="1"/>
  <c r="AC2527" i="1"/>
  <c r="AC2528" i="1"/>
  <c r="AC2529" i="1"/>
  <c r="AC2530" i="1"/>
  <c r="AC2531" i="1"/>
  <c r="AC2532" i="1"/>
  <c r="AC2533" i="1"/>
  <c r="AC2534" i="1"/>
  <c r="AC2535" i="1"/>
  <c r="AC2536" i="1"/>
  <c r="AC2537" i="1"/>
  <c r="AC2538" i="1"/>
  <c r="AC2539" i="1"/>
  <c r="AC2540" i="1"/>
  <c r="AC2541" i="1"/>
  <c r="AC2542" i="1"/>
  <c r="AC2543" i="1"/>
  <c r="AC2544" i="1"/>
  <c r="AC2545" i="1"/>
  <c r="AC2546" i="1"/>
  <c r="AC2547" i="1"/>
  <c r="AC2548" i="1"/>
  <c r="AC2549" i="1"/>
  <c r="AC2550" i="1"/>
  <c r="AC2551" i="1"/>
  <c r="AC2552" i="1"/>
  <c r="AC2553" i="1"/>
  <c r="AC2554" i="1"/>
  <c r="AC2555" i="1"/>
  <c r="AC2556" i="1"/>
  <c r="AC2557" i="1"/>
  <c r="AC2558" i="1"/>
  <c r="AC2559" i="1"/>
  <c r="AC2560" i="1"/>
  <c r="AC2561" i="1"/>
  <c r="AC2562" i="1"/>
  <c r="AC2563" i="1"/>
  <c r="AC2564" i="1"/>
  <c r="AC2565" i="1"/>
  <c r="AC2566" i="1"/>
  <c r="AC2567" i="1"/>
  <c r="AC2568" i="1"/>
  <c r="AC2569" i="1"/>
  <c r="AC2570" i="1"/>
  <c r="AC2571" i="1"/>
  <c r="AC2572" i="1"/>
  <c r="AC2573" i="1"/>
  <c r="AC2574" i="1"/>
  <c r="AC2575" i="1"/>
  <c r="AC2576" i="1"/>
  <c r="AC2577" i="1"/>
  <c r="AC2578" i="1"/>
  <c r="AC2579" i="1"/>
  <c r="AC2580" i="1"/>
  <c r="AC2581" i="1"/>
  <c r="AC2582" i="1"/>
  <c r="AC2583" i="1"/>
  <c r="AC2584" i="1"/>
  <c r="AC2585" i="1"/>
  <c r="AC2586" i="1"/>
  <c r="AC2587" i="1"/>
  <c r="AC2588" i="1"/>
  <c r="AC2589" i="1"/>
  <c r="AC2590" i="1"/>
  <c r="AC2591" i="1"/>
  <c r="AC2592" i="1"/>
  <c r="AC2593" i="1"/>
  <c r="AC2594" i="1"/>
  <c r="AC2595" i="1"/>
  <c r="AC2596" i="1"/>
  <c r="AC2597" i="1"/>
  <c r="AC2598" i="1"/>
  <c r="AC2599" i="1"/>
  <c r="AC2600" i="1"/>
  <c r="AC2601" i="1"/>
  <c r="AC2602" i="1"/>
  <c r="AC2603" i="1"/>
  <c r="AC2604" i="1"/>
  <c r="AC2605" i="1"/>
  <c r="AC2606" i="1"/>
  <c r="AC2607" i="1"/>
  <c r="AC2608" i="1"/>
  <c r="AC2609" i="1"/>
  <c r="AC2610" i="1"/>
  <c r="AC2611" i="1"/>
  <c r="AC2612" i="1"/>
  <c r="AC2613" i="1"/>
  <c r="AC2614" i="1"/>
  <c r="AC2615" i="1"/>
  <c r="AC2616" i="1"/>
  <c r="AC2617" i="1"/>
  <c r="AC2618" i="1"/>
  <c r="AC2619" i="1"/>
  <c r="AC2620" i="1"/>
  <c r="AC2621" i="1"/>
  <c r="AC2622" i="1"/>
  <c r="AC2623" i="1"/>
  <c r="AC2624" i="1"/>
  <c r="AC2625" i="1"/>
  <c r="AC2626" i="1"/>
  <c r="AC2627" i="1"/>
  <c r="AC2628" i="1"/>
  <c r="AC2629" i="1"/>
  <c r="AC2630" i="1"/>
  <c r="AC2631" i="1"/>
  <c r="AC2632" i="1"/>
  <c r="AC2633" i="1"/>
  <c r="AC2634" i="1"/>
  <c r="AC2635" i="1"/>
  <c r="AC2636" i="1"/>
  <c r="AC2637" i="1"/>
  <c r="AC2638" i="1"/>
  <c r="AC2639" i="1"/>
  <c r="AC2640" i="1"/>
  <c r="AC2641" i="1"/>
  <c r="AC2642" i="1"/>
  <c r="AC2643" i="1"/>
  <c r="AC2644" i="1"/>
  <c r="AC2645" i="1"/>
  <c r="AC2646" i="1"/>
  <c r="AC2647" i="1"/>
  <c r="AC2648" i="1"/>
  <c r="AC2649" i="1"/>
  <c r="AC2650" i="1"/>
  <c r="AC2651" i="1"/>
  <c r="AC2652" i="1"/>
  <c r="AC2653" i="1"/>
  <c r="AC2654" i="1"/>
  <c r="AC2655" i="1"/>
  <c r="AC2656" i="1"/>
  <c r="AC2657" i="1"/>
  <c r="AC2658" i="1"/>
  <c r="AC2659" i="1"/>
  <c r="AC2660" i="1"/>
  <c r="AC2661" i="1"/>
  <c r="AC2662" i="1"/>
  <c r="AC2663" i="1"/>
  <c r="AC2664" i="1"/>
  <c r="AC2665" i="1"/>
  <c r="AC2666" i="1"/>
  <c r="AC2667" i="1"/>
  <c r="AC2668" i="1"/>
  <c r="AC2669" i="1"/>
  <c r="AC2670" i="1"/>
  <c r="AC2671" i="1"/>
  <c r="AC2672" i="1"/>
  <c r="AC2673" i="1"/>
  <c r="AC2674" i="1"/>
  <c r="AC2675" i="1"/>
  <c r="AC2676" i="1"/>
  <c r="AC2677" i="1"/>
  <c r="AC2678" i="1"/>
  <c r="AC2679" i="1"/>
  <c r="AC2680" i="1"/>
  <c r="AC2681" i="1"/>
  <c r="AC2682" i="1"/>
  <c r="AC2683" i="1"/>
  <c r="AC2684" i="1"/>
  <c r="AC2685" i="1"/>
  <c r="AC2686" i="1"/>
  <c r="AC2687" i="1"/>
  <c r="AC2688" i="1"/>
  <c r="AC2689" i="1"/>
  <c r="AC2690" i="1"/>
  <c r="AC2691" i="1"/>
  <c r="AC2692" i="1"/>
  <c r="AC2693" i="1"/>
  <c r="AC2694" i="1"/>
  <c r="AC2695" i="1"/>
  <c r="AC2696" i="1"/>
  <c r="AC2697" i="1"/>
  <c r="AC2698" i="1"/>
  <c r="AC2699" i="1"/>
  <c r="AC2700" i="1"/>
  <c r="AC2701" i="1"/>
  <c r="AC2702" i="1"/>
  <c r="AC2703" i="1"/>
  <c r="AC2704" i="1"/>
  <c r="AC2705" i="1"/>
  <c r="AC2706" i="1"/>
  <c r="AC2707" i="1"/>
  <c r="AC2708" i="1"/>
  <c r="AC2709" i="1"/>
  <c r="AC2710" i="1"/>
  <c r="AC2711" i="1"/>
  <c r="AC2712" i="1"/>
  <c r="AC2713" i="1"/>
  <c r="AC2714" i="1"/>
  <c r="AC2715" i="1"/>
  <c r="AC2716" i="1"/>
  <c r="AC2717" i="1"/>
  <c r="AC2718" i="1"/>
  <c r="AC2719" i="1"/>
  <c r="AC2720" i="1"/>
  <c r="AC2721" i="1"/>
  <c r="AC2722" i="1"/>
  <c r="AC2723" i="1"/>
  <c r="AC2724" i="1"/>
  <c r="AC2725" i="1"/>
  <c r="AC2726" i="1"/>
  <c r="AC2727" i="1"/>
  <c r="AC2728" i="1"/>
  <c r="AC2729" i="1"/>
  <c r="AC2730" i="1"/>
  <c r="AC2731" i="1"/>
  <c r="AC2732" i="1"/>
  <c r="AC2733" i="1"/>
  <c r="AC2734" i="1"/>
  <c r="AC2735" i="1"/>
  <c r="AC2736" i="1"/>
  <c r="AC2737" i="1"/>
  <c r="AC2738" i="1"/>
  <c r="AC2739" i="1"/>
  <c r="AC2740" i="1"/>
  <c r="AC2741" i="1"/>
  <c r="AC2742" i="1"/>
  <c r="AC2743" i="1"/>
  <c r="AC2744" i="1"/>
  <c r="AC2745" i="1"/>
  <c r="AC2746" i="1"/>
  <c r="AC2747" i="1"/>
  <c r="AC2748" i="1"/>
  <c r="AC2749" i="1"/>
  <c r="AC2750" i="1"/>
  <c r="AC2751" i="1"/>
  <c r="AC2752" i="1"/>
  <c r="AC2753" i="1"/>
  <c r="AC2754" i="1"/>
  <c r="AC2755" i="1"/>
  <c r="AC2756" i="1"/>
  <c r="AC2757" i="1"/>
  <c r="AC2758" i="1"/>
  <c r="AC2759" i="1"/>
  <c r="AC2760" i="1"/>
  <c r="AC2761" i="1"/>
  <c r="AC2762" i="1"/>
  <c r="AC2763" i="1"/>
  <c r="AC2764" i="1"/>
  <c r="AC2765" i="1"/>
  <c r="AC2766" i="1"/>
  <c r="AC2767" i="1"/>
  <c r="AC2768" i="1"/>
  <c r="AC2769" i="1"/>
  <c r="AC2770" i="1"/>
  <c r="AC2771" i="1"/>
  <c r="AC2772" i="1"/>
  <c r="AC2773" i="1"/>
  <c r="AC2774" i="1"/>
  <c r="AC2775" i="1"/>
  <c r="AC2776" i="1"/>
  <c r="AC2777" i="1"/>
  <c r="AC2778" i="1"/>
  <c r="AC2779" i="1"/>
  <c r="AC2780" i="1"/>
  <c r="AC2781" i="1"/>
  <c r="AC2782" i="1"/>
  <c r="AC2783" i="1"/>
  <c r="AC2784" i="1"/>
  <c r="AC2785" i="1"/>
  <c r="AC2786" i="1"/>
  <c r="AC2787" i="1"/>
  <c r="AC2788" i="1"/>
  <c r="AC2789" i="1"/>
  <c r="AC2790" i="1"/>
  <c r="AC2791" i="1"/>
  <c r="AC2792" i="1"/>
  <c r="AC2793" i="1"/>
  <c r="AC2794" i="1"/>
  <c r="AC2795" i="1"/>
  <c r="AC2796" i="1"/>
  <c r="AC2797" i="1"/>
  <c r="AC2798" i="1"/>
  <c r="AC2799" i="1"/>
  <c r="AC2800" i="1"/>
  <c r="AC2801" i="1"/>
  <c r="AC2802" i="1"/>
  <c r="AC2803" i="1"/>
  <c r="AC2804" i="1"/>
  <c r="AC2805" i="1"/>
  <c r="AC2806" i="1"/>
  <c r="AC2807" i="1"/>
  <c r="AC2808" i="1"/>
  <c r="AC2809" i="1"/>
  <c r="AC2810" i="1"/>
  <c r="AC2811" i="1"/>
  <c r="AC2812" i="1"/>
  <c r="AC2813" i="1"/>
  <c r="AC2814" i="1"/>
  <c r="AC2815" i="1"/>
  <c r="AC2816" i="1"/>
  <c r="AC2817" i="1"/>
  <c r="AC2818" i="1"/>
  <c r="AC2819" i="1"/>
  <c r="AC2820" i="1"/>
  <c r="AC2821" i="1"/>
  <c r="AC2822" i="1"/>
  <c r="AC2823" i="1"/>
  <c r="AC2824" i="1"/>
  <c r="AC2825" i="1"/>
  <c r="AC2826" i="1"/>
  <c r="AC2827" i="1"/>
  <c r="AC2828" i="1"/>
  <c r="AC2829" i="1"/>
  <c r="AC2830" i="1"/>
  <c r="AC2831" i="1"/>
  <c r="AC2832" i="1"/>
  <c r="AC2833" i="1"/>
  <c r="AC2834" i="1"/>
  <c r="AC2835" i="1"/>
  <c r="AC2836" i="1"/>
  <c r="AC2837" i="1"/>
  <c r="AC2838" i="1"/>
  <c r="AC2839" i="1"/>
  <c r="AC2840" i="1"/>
  <c r="AC2841" i="1"/>
  <c r="AC2842" i="1"/>
  <c r="AC2843" i="1"/>
  <c r="AC2844" i="1"/>
  <c r="AC2845" i="1"/>
  <c r="AC2846" i="1"/>
  <c r="AC2847" i="1"/>
  <c r="AC2848" i="1"/>
  <c r="AC2849" i="1"/>
  <c r="AC2850" i="1"/>
  <c r="AC2851" i="1"/>
  <c r="AC2852" i="1"/>
  <c r="AC2853" i="1"/>
  <c r="AC2854" i="1"/>
  <c r="AC2855" i="1"/>
  <c r="AC2856" i="1"/>
  <c r="AC2857" i="1"/>
  <c r="AC2858" i="1"/>
  <c r="AC2859" i="1"/>
  <c r="AC2860" i="1"/>
  <c r="AC2861" i="1"/>
  <c r="AC2862" i="1"/>
  <c r="AC2863" i="1"/>
  <c r="AC2864" i="1"/>
  <c r="AC2865" i="1"/>
  <c r="AC2866" i="1"/>
  <c r="AC2867" i="1"/>
  <c r="AC2868" i="1"/>
  <c r="AC2869" i="1"/>
  <c r="AC2870" i="1"/>
  <c r="AC2871" i="1"/>
  <c r="AC2872" i="1"/>
  <c r="AC2873" i="1"/>
  <c r="AC2874" i="1"/>
  <c r="AC2875" i="1"/>
  <c r="AC2876" i="1"/>
  <c r="AC2877" i="1"/>
  <c r="AC2878" i="1"/>
  <c r="AC2879" i="1"/>
  <c r="AC2880" i="1"/>
  <c r="AC2881" i="1"/>
  <c r="AC2882" i="1"/>
  <c r="AC2883" i="1"/>
  <c r="AC2884" i="1"/>
  <c r="AC2885" i="1"/>
  <c r="AC2886" i="1"/>
  <c r="AC2887" i="1"/>
  <c r="AC2888" i="1"/>
  <c r="AC2889" i="1"/>
  <c r="AC2890" i="1"/>
  <c r="AC2891" i="1"/>
  <c r="AC2892" i="1"/>
  <c r="AC2893" i="1"/>
  <c r="AC2894" i="1"/>
  <c r="AC2895" i="1"/>
  <c r="AC2896" i="1"/>
  <c r="AC2897" i="1"/>
  <c r="AC2898" i="1"/>
  <c r="AC2899" i="1"/>
  <c r="AC2900" i="1"/>
  <c r="AC2901" i="1"/>
  <c r="AC2902" i="1"/>
  <c r="AC2903" i="1"/>
  <c r="AC2904" i="1"/>
  <c r="AC2905" i="1"/>
  <c r="AC2906" i="1"/>
  <c r="AC2907" i="1"/>
  <c r="AC2908" i="1"/>
  <c r="AC2909" i="1"/>
  <c r="AC2910" i="1"/>
  <c r="AC2911" i="1"/>
  <c r="AC2912" i="1"/>
  <c r="AC2913" i="1"/>
  <c r="AC2914" i="1"/>
  <c r="AC2915" i="1"/>
  <c r="AC2916" i="1"/>
  <c r="AC2917" i="1"/>
  <c r="AC2918" i="1"/>
  <c r="AC2919" i="1"/>
  <c r="AC2920" i="1"/>
  <c r="AC2921" i="1"/>
  <c r="AC2922" i="1"/>
  <c r="AC2923" i="1"/>
  <c r="AC2924" i="1"/>
  <c r="AC2925" i="1"/>
  <c r="AC2926" i="1"/>
  <c r="AC2927" i="1"/>
  <c r="AC2928" i="1"/>
  <c r="AC2929" i="1"/>
  <c r="AC2930" i="1"/>
  <c r="AC2931" i="1"/>
  <c r="AC2932" i="1"/>
  <c r="AC2933" i="1"/>
  <c r="AC2934" i="1"/>
  <c r="AC2935" i="1"/>
  <c r="AC2936" i="1"/>
  <c r="AC2937" i="1"/>
  <c r="AC2938" i="1"/>
  <c r="AC2939" i="1"/>
  <c r="AC2940" i="1"/>
  <c r="AC2941" i="1"/>
  <c r="AC2942" i="1"/>
  <c r="AC2943" i="1"/>
  <c r="AC2944" i="1"/>
  <c r="AC2945" i="1"/>
  <c r="AC2946" i="1"/>
  <c r="AC2947" i="1"/>
  <c r="AC2948" i="1"/>
  <c r="AC2949" i="1"/>
  <c r="AC2950" i="1"/>
  <c r="AC2951" i="1"/>
  <c r="AC2952" i="1"/>
  <c r="AC2953" i="1"/>
  <c r="AC2954" i="1"/>
  <c r="AC2955" i="1"/>
  <c r="AC2956" i="1"/>
  <c r="AC2957" i="1"/>
  <c r="AC2958" i="1"/>
  <c r="AC2959" i="1"/>
  <c r="AC2960" i="1"/>
  <c r="AC2961" i="1"/>
  <c r="AC2962" i="1"/>
  <c r="AC2963" i="1"/>
  <c r="AC2964" i="1"/>
  <c r="AC2965" i="1"/>
  <c r="AC2966" i="1"/>
  <c r="AC2967" i="1"/>
  <c r="AC2968" i="1"/>
  <c r="AC2969" i="1"/>
  <c r="AC2970" i="1"/>
  <c r="AC2971" i="1"/>
  <c r="AC2972" i="1"/>
  <c r="AC2973" i="1"/>
  <c r="AC2974" i="1"/>
  <c r="AC2975" i="1"/>
  <c r="AC2976" i="1"/>
  <c r="AC2977" i="1"/>
  <c r="AC2978" i="1"/>
  <c r="AC2979" i="1"/>
  <c r="AC2980" i="1"/>
  <c r="AC2981" i="1"/>
  <c r="AC2982" i="1"/>
  <c r="AC2983" i="1"/>
  <c r="AC2984" i="1"/>
  <c r="AC2985" i="1"/>
  <c r="AC2986" i="1"/>
  <c r="AC2987" i="1"/>
  <c r="AC2988" i="1"/>
  <c r="AC2989" i="1"/>
  <c r="AC2990" i="1"/>
  <c r="AC2991" i="1"/>
  <c r="AC2992" i="1"/>
  <c r="AC2993" i="1"/>
  <c r="AC2994" i="1"/>
  <c r="AC2995" i="1"/>
  <c r="AC2996" i="1"/>
  <c r="AC2997" i="1"/>
  <c r="AC2998" i="1"/>
  <c r="AC2999" i="1"/>
  <c r="AC3000" i="1"/>
  <c r="AC3001" i="1"/>
  <c r="AC3002" i="1"/>
  <c r="AC3003" i="1"/>
  <c r="AC3004" i="1"/>
  <c r="AC3005" i="1"/>
  <c r="AC3006" i="1"/>
  <c r="AC3007" i="1"/>
  <c r="AC3008" i="1"/>
  <c r="AC3009" i="1"/>
  <c r="AC3010" i="1"/>
  <c r="AC3011" i="1"/>
  <c r="AC3012" i="1"/>
  <c r="AC3013" i="1"/>
  <c r="AC3014" i="1"/>
  <c r="AC3015" i="1"/>
  <c r="AC3016" i="1"/>
  <c r="AC3017" i="1"/>
  <c r="AC3018" i="1"/>
  <c r="AC3019" i="1"/>
  <c r="AC3020" i="1"/>
  <c r="AC3021" i="1"/>
  <c r="AC3022" i="1"/>
  <c r="AC3023" i="1"/>
  <c r="AC3024" i="1"/>
  <c r="AC3025" i="1"/>
  <c r="AC3026" i="1"/>
  <c r="AC3027" i="1"/>
  <c r="AC3028" i="1"/>
  <c r="AC3029" i="1"/>
  <c r="AC3030" i="1"/>
  <c r="AC3031" i="1"/>
  <c r="AC3032" i="1"/>
  <c r="AC3033" i="1"/>
  <c r="AC3034" i="1"/>
  <c r="AC3035" i="1"/>
  <c r="AC3036" i="1"/>
  <c r="AC3037" i="1"/>
  <c r="AC3038" i="1"/>
  <c r="AC3039" i="1"/>
  <c r="AC3040" i="1"/>
  <c r="AC3041" i="1"/>
  <c r="AC3042" i="1"/>
  <c r="AC3043" i="1"/>
  <c r="AC3044" i="1"/>
  <c r="AC3045" i="1"/>
  <c r="AC3046" i="1"/>
  <c r="AC3047" i="1"/>
  <c r="AC3048" i="1"/>
  <c r="AC3049" i="1"/>
  <c r="AC3050" i="1"/>
  <c r="AC3051" i="1"/>
  <c r="AC3052" i="1"/>
  <c r="AC3053" i="1"/>
  <c r="AC3054" i="1"/>
  <c r="AC3055" i="1"/>
  <c r="AC3056" i="1"/>
  <c r="AC3057" i="1"/>
  <c r="AC3058" i="1"/>
  <c r="AC3059" i="1"/>
  <c r="AC3060" i="1"/>
  <c r="AC3061" i="1"/>
  <c r="AC3062" i="1"/>
  <c r="AC3063" i="1"/>
  <c r="AC3064" i="1"/>
  <c r="AC3065" i="1"/>
  <c r="AC3066" i="1"/>
  <c r="AC3067" i="1"/>
  <c r="AC3068" i="1"/>
  <c r="AC3069" i="1"/>
  <c r="AC3070" i="1"/>
  <c r="AC3071" i="1"/>
  <c r="AC3072" i="1"/>
  <c r="AC3073" i="1"/>
  <c r="AC3074" i="1"/>
  <c r="AC3075" i="1"/>
  <c r="AC3076" i="1"/>
  <c r="AC3077" i="1"/>
  <c r="AC3078" i="1"/>
  <c r="AC3079" i="1"/>
  <c r="AC3080" i="1"/>
  <c r="AC3081" i="1"/>
  <c r="AC3082" i="1"/>
  <c r="AC3083" i="1"/>
  <c r="AC3084" i="1"/>
  <c r="AC3085" i="1"/>
  <c r="AC3086" i="1"/>
  <c r="AC3087" i="1"/>
  <c r="AC3088" i="1"/>
  <c r="AC3089" i="1"/>
  <c r="AC3090" i="1"/>
  <c r="AC3091" i="1"/>
  <c r="AC3092" i="1"/>
  <c r="AC3093" i="1"/>
  <c r="AC3094" i="1"/>
  <c r="AC3095" i="1"/>
  <c r="AC3096" i="1"/>
  <c r="AC3097" i="1"/>
  <c r="AC3098" i="1"/>
  <c r="AC3099" i="1"/>
  <c r="AC3100" i="1"/>
  <c r="AC3101" i="1"/>
  <c r="AC3102" i="1"/>
  <c r="AC3103" i="1"/>
  <c r="AC3104" i="1"/>
  <c r="AC3105" i="1"/>
  <c r="AC3106" i="1"/>
  <c r="AC3107" i="1"/>
  <c r="AC3108" i="1"/>
  <c r="AC3109" i="1"/>
  <c r="AC3110" i="1"/>
  <c r="AC3111" i="1"/>
  <c r="AC3112" i="1"/>
  <c r="AC3113" i="1"/>
  <c r="AC3114" i="1"/>
  <c r="AC3115" i="1"/>
  <c r="AC3116" i="1"/>
  <c r="AC3117" i="1"/>
  <c r="AC3118" i="1"/>
  <c r="AC3119" i="1"/>
  <c r="AC3120" i="1"/>
  <c r="AC3121" i="1"/>
  <c r="AC3122" i="1"/>
  <c r="AC3123" i="1"/>
  <c r="AC3124" i="1"/>
  <c r="AC3125" i="1"/>
  <c r="AC3126" i="1"/>
  <c r="AC3127" i="1"/>
  <c r="AC3128" i="1"/>
  <c r="AC3129" i="1"/>
  <c r="AC3130" i="1"/>
  <c r="AC3131" i="1"/>
  <c r="AC3132" i="1"/>
  <c r="AC3133" i="1"/>
  <c r="AC3134" i="1"/>
  <c r="AC3135" i="1"/>
  <c r="AC3136" i="1"/>
  <c r="AC3137" i="1"/>
  <c r="AC3138" i="1"/>
  <c r="AC3139" i="1"/>
  <c r="AC3140" i="1"/>
  <c r="AC3141" i="1"/>
  <c r="AC3142" i="1"/>
  <c r="AC3143" i="1"/>
  <c r="AC3144" i="1"/>
  <c r="AC3145" i="1"/>
  <c r="AC3146" i="1"/>
  <c r="AC3147" i="1"/>
  <c r="AC3148" i="1"/>
  <c r="AC3149" i="1"/>
  <c r="AC3150" i="1"/>
  <c r="AC3151" i="1"/>
  <c r="AC3152" i="1"/>
  <c r="AC3153" i="1"/>
  <c r="AC3154" i="1"/>
  <c r="AC3155" i="1"/>
  <c r="AC3156" i="1"/>
  <c r="AC3157" i="1"/>
  <c r="AC3158" i="1"/>
  <c r="AC3159" i="1"/>
  <c r="AC3160" i="1"/>
  <c r="AC3161" i="1"/>
  <c r="AC3162" i="1"/>
  <c r="AC3163" i="1"/>
  <c r="AC3164" i="1"/>
  <c r="AC3165" i="1"/>
  <c r="AC3166" i="1"/>
  <c r="AC3167" i="1"/>
  <c r="AC3168" i="1"/>
  <c r="AC3169" i="1"/>
  <c r="AC3170" i="1"/>
  <c r="AC3171" i="1"/>
  <c r="AC3172" i="1"/>
  <c r="AC3173" i="1"/>
  <c r="AC3174" i="1"/>
  <c r="AC3175" i="1"/>
  <c r="AC3176" i="1"/>
  <c r="AC3177" i="1"/>
  <c r="AC3178" i="1"/>
  <c r="AC3179" i="1"/>
  <c r="AC3180" i="1"/>
  <c r="AC3181" i="1"/>
  <c r="AC3182" i="1"/>
  <c r="AC3183" i="1"/>
  <c r="AC3184" i="1"/>
  <c r="AC3185" i="1"/>
  <c r="AC3186" i="1"/>
  <c r="AC3187" i="1"/>
  <c r="AC3188" i="1"/>
  <c r="AC3189" i="1"/>
  <c r="AC3190" i="1"/>
  <c r="AC3191" i="1"/>
  <c r="AC3192" i="1"/>
  <c r="AC3193" i="1"/>
  <c r="AC3194" i="1"/>
  <c r="AC3195" i="1"/>
  <c r="AC3196" i="1"/>
  <c r="AC3197" i="1"/>
  <c r="AC3198" i="1"/>
  <c r="AC3199" i="1"/>
  <c r="AC3200" i="1"/>
  <c r="AC3201" i="1"/>
  <c r="AC3202" i="1"/>
  <c r="AC3203" i="1"/>
  <c r="AC3204" i="1"/>
  <c r="AC3205" i="1"/>
  <c r="AC3206" i="1"/>
  <c r="AC3207" i="1"/>
  <c r="AC3208" i="1"/>
  <c r="AC3209" i="1"/>
  <c r="AC3210" i="1"/>
  <c r="AC3211" i="1"/>
  <c r="AC3212" i="1"/>
  <c r="AC3213" i="1"/>
  <c r="AC3214" i="1"/>
  <c r="AC3215" i="1"/>
  <c r="AC3216" i="1"/>
  <c r="AC3217" i="1"/>
  <c r="AC3218" i="1"/>
  <c r="AC3219" i="1"/>
  <c r="AC3220" i="1"/>
  <c r="AC3221" i="1"/>
  <c r="AC3222" i="1"/>
  <c r="AC3223" i="1"/>
  <c r="AC3224" i="1"/>
  <c r="AC3225" i="1"/>
  <c r="AC3226" i="1"/>
  <c r="AC3227" i="1"/>
  <c r="AC3228" i="1"/>
  <c r="AC3229" i="1"/>
  <c r="AC3230" i="1"/>
  <c r="AC3231" i="1"/>
  <c r="AC3232" i="1"/>
  <c r="AC3233" i="1"/>
  <c r="AC3234" i="1"/>
  <c r="AC3235" i="1"/>
  <c r="AC3236" i="1"/>
  <c r="AC3237" i="1"/>
  <c r="AC3238" i="1"/>
  <c r="AC3239" i="1"/>
  <c r="AC3240" i="1"/>
  <c r="AC3241" i="1"/>
  <c r="AC3242" i="1"/>
  <c r="AC3243" i="1"/>
  <c r="AC3244" i="1"/>
  <c r="AC3245" i="1"/>
  <c r="AC3246" i="1"/>
  <c r="AC3247" i="1"/>
  <c r="AC3248" i="1"/>
  <c r="AC3249" i="1"/>
  <c r="AC3250" i="1"/>
  <c r="AC3251" i="1"/>
  <c r="AC3252" i="1"/>
  <c r="AC3253" i="1"/>
  <c r="AC3254" i="1"/>
  <c r="AC3255" i="1"/>
  <c r="AC3256" i="1"/>
  <c r="AC3257" i="1"/>
  <c r="AC3258" i="1"/>
  <c r="AC3259" i="1"/>
  <c r="AC3260" i="1"/>
  <c r="AC3261" i="1"/>
  <c r="AC3262" i="1"/>
  <c r="AC3263" i="1"/>
  <c r="AC3264" i="1"/>
  <c r="AC3265" i="1"/>
  <c r="AC3266" i="1"/>
  <c r="AC3267" i="1"/>
  <c r="AC3268" i="1"/>
  <c r="AC3269" i="1"/>
  <c r="AC3270" i="1"/>
  <c r="AC3271" i="1"/>
  <c r="AC3272" i="1"/>
  <c r="AC3273" i="1"/>
  <c r="AC3274" i="1"/>
  <c r="AC3275" i="1"/>
  <c r="AC3276" i="1"/>
  <c r="AC3277" i="1"/>
  <c r="AC3278" i="1"/>
  <c r="AC3279" i="1"/>
  <c r="AC3280" i="1"/>
  <c r="AC3281" i="1"/>
  <c r="AC3282" i="1"/>
  <c r="AC3283" i="1"/>
  <c r="AC3284" i="1"/>
  <c r="AC3285" i="1"/>
  <c r="AC3286" i="1"/>
  <c r="AC3287" i="1"/>
  <c r="AC3288" i="1"/>
  <c r="AC3289" i="1"/>
  <c r="AC3290" i="1"/>
  <c r="AC3291" i="1"/>
  <c r="AC3292" i="1"/>
  <c r="AC3293" i="1"/>
  <c r="AC3294" i="1"/>
  <c r="AC3295" i="1"/>
  <c r="AC3296" i="1"/>
  <c r="AC3297" i="1"/>
  <c r="AC3298" i="1"/>
  <c r="AC3299" i="1"/>
  <c r="AC3300" i="1"/>
  <c r="AC3301" i="1"/>
  <c r="AC3302" i="1"/>
  <c r="AC3303" i="1"/>
  <c r="AC3304" i="1"/>
  <c r="AC3305" i="1"/>
  <c r="AC3306" i="1"/>
  <c r="AC3307" i="1"/>
  <c r="AC3308" i="1"/>
  <c r="AC3309" i="1"/>
  <c r="AC3310" i="1"/>
  <c r="AC3311" i="1"/>
  <c r="AC3312" i="1"/>
  <c r="AC3313" i="1"/>
  <c r="AC3314" i="1"/>
  <c r="AC3315" i="1"/>
  <c r="AC3316" i="1"/>
  <c r="AC3317" i="1"/>
  <c r="AC3318" i="1"/>
  <c r="AC3319" i="1"/>
  <c r="AC3320" i="1"/>
  <c r="AC3321" i="1"/>
  <c r="AC3322" i="1"/>
  <c r="AC3323" i="1"/>
  <c r="AC3324" i="1"/>
  <c r="AC3325" i="1"/>
  <c r="AC3326" i="1"/>
  <c r="AC3327" i="1"/>
  <c r="AC3328" i="1"/>
  <c r="AC3329" i="1"/>
  <c r="AC3330" i="1"/>
  <c r="AC3331" i="1"/>
  <c r="AC3332" i="1"/>
  <c r="AC3333" i="1"/>
  <c r="AC3334" i="1"/>
  <c r="AC3335" i="1"/>
  <c r="AC3336" i="1"/>
  <c r="AC3337" i="1"/>
  <c r="AC3338" i="1"/>
  <c r="AC3339" i="1"/>
  <c r="AC3340" i="1"/>
  <c r="AC3341" i="1"/>
  <c r="AC3342" i="1"/>
  <c r="AC3343" i="1"/>
  <c r="AC3344" i="1"/>
  <c r="AC3345" i="1"/>
  <c r="AC3346" i="1"/>
  <c r="AC3347" i="1"/>
  <c r="AC3348" i="1"/>
  <c r="AC3349" i="1"/>
  <c r="AC3350" i="1"/>
  <c r="AC3351" i="1"/>
  <c r="AC3352" i="1"/>
  <c r="AC3353" i="1"/>
  <c r="AC3354" i="1"/>
  <c r="AC3355" i="1"/>
  <c r="AC3356" i="1"/>
  <c r="AC3357" i="1"/>
  <c r="AC3358" i="1"/>
  <c r="AC3359" i="1"/>
  <c r="AC3360" i="1"/>
  <c r="AC3361" i="1"/>
  <c r="AC3362" i="1"/>
  <c r="AC3363" i="1"/>
  <c r="AC3364" i="1"/>
  <c r="AC3365" i="1"/>
  <c r="AC3366" i="1"/>
  <c r="AC3367" i="1"/>
  <c r="AC3368" i="1"/>
  <c r="AC3369" i="1"/>
  <c r="AC3370" i="1"/>
  <c r="AC3371" i="1"/>
  <c r="AC3372" i="1"/>
  <c r="AC3373" i="1"/>
  <c r="AC3374" i="1"/>
  <c r="AC3375" i="1"/>
  <c r="AC3376" i="1"/>
  <c r="AC3377" i="1"/>
  <c r="AC3378" i="1"/>
  <c r="AC3379" i="1"/>
  <c r="AC3380" i="1"/>
  <c r="AC3381" i="1"/>
  <c r="AC3382" i="1"/>
  <c r="AC3383" i="1"/>
  <c r="AC3384" i="1"/>
  <c r="AC3385" i="1"/>
  <c r="AC3386" i="1"/>
  <c r="AC3387" i="1"/>
  <c r="AC3388" i="1"/>
  <c r="AC3389" i="1"/>
  <c r="AC3390" i="1"/>
  <c r="AC3391" i="1"/>
  <c r="AC3392" i="1"/>
  <c r="AC3393" i="1"/>
  <c r="AC3394" i="1"/>
  <c r="AC3395" i="1"/>
  <c r="AC3396" i="1"/>
  <c r="AC3397" i="1"/>
  <c r="AC3398" i="1"/>
  <c r="AC3399" i="1"/>
  <c r="AC3400" i="1"/>
  <c r="AC3401" i="1"/>
  <c r="AC3402" i="1"/>
  <c r="AC3403" i="1"/>
  <c r="AC3404" i="1"/>
  <c r="AC3405" i="1"/>
  <c r="AC3406" i="1"/>
  <c r="AC3407" i="1"/>
  <c r="AC3408" i="1"/>
  <c r="AC3409" i="1"/>
  <c r="AC3410" i="1"/>
  <c r="AC3411" i="1"/>
  <c r="AC3412" i="1"/>
  <c r="AC3413" i="1"/>
  <c r="AC3414" i="1"/>
  <c r="AC3415" i="1"/>
  <c r="AC3416" i="1"/>
  <c r="AC3417" i="1"/>
  <c r="AC3418" i="1"/>
  <c r="AC3419" i="1"/>
  <c r="AC3420" i="1"/>
  <c r="AC3421" i="1"/>
  <c r="AC3422" i="1"/>
  <c r="AC3423" i="1"/>
  <c r="AC3424" i="1"/>
  <c r="AC3425" i="1"/>
  <c r="AC3426" i="1"/>
  <c r="AC3427" i="1"/>
  <c r="AC3428" i="1"/>
  <c r="AC3429" i="1"/>
  <c r="AC3430" i="1"/>
  <c r="AC3431" i="1"/>
  <c r="AC3432" i="1"/>
  <c r="AC3433" i="1"/>
  <c r="AC3434" i="1"/>
  <c r="AC3435" i="1"/>
  <c r="AC3436" i="1"/>
  <c r="AC3437" i="1"/>
  <c r="AC3438" i="1"/>
  <c r="AC3439" i="1"/>
  <c r="AC3440" i="1"/>
  <c r="AC3441" i="1"/>
  <c r="AC3442" i="1"/>
  <c r="AC3443" i="1"/>
  <c r="AC3444" i="1"/>
  <c r="AC3445" i="1"/>
  <c r="AC3446" i="1"/>
  <c r="AC3447" i="1"/>
  <c r="AC3448" i="1"/>
  <c r="AC3449" i="1"/>
  <c r="AC3450" i="1"/>
  <c r="AC3451" i="1"/>
  <c r="AC3452" i="1"/>
  <c r="AC3453" i="1"/>
  <c r="AC3454" i="1"/>
  <c r="AC3455" i="1"/>
  <c r="AC3456" i="1"/>
  <c r="AC3457" i="1"/>
  <c r="AC3458" i="1"/>
  <c r="AC3459" i="1"/>
  <c r="AC3460" i="1"/>
  <c r="AC3461" i="1"/>
  <c r="AC3462" i="1"/>
  <c r="AC3463" i="1"/>
  <c r="AC3464" i="1"/>
  <c r="AC3465" i="1"/>
  <c r="AC3466" i="1"/>
  <c r="AC3467" i="1"/>
  <c r="AC3468" i="1"/>
  <c r="AC3469" i="1"/>
  <c r="AC3470" i="1"/>
  <c r="AC3471" i="1"/>
  <c r="AC3472" i="1"/>
  <c r="AC3473" i="1"/>
  <c r="AC3474" i="1"/>
  <c r="AC3475" i="1"/>
  <c r="AC3476" i="1"/>
  <c r="AC3477" i="1"/>
  <c r="AC3478" i="1"/>
  <c r="AC3479" i="1"/>
  <c r="AC3480" i="1"/>
  <c r="AC3481" i="1"/>
  <c r="AC3482" i="1"/>
  <c r="AC3483" i="1"/>
  <c r="AC3484" i="1"/>
  <c r="AC3485" i="1"/>
  <c r="AC3486" i="1"/>
  <c r="AC3487" i="1"/>
  <c r="AC3488" i="1"/>
  <c r="AC3489" i="1"/>
  <c r="AC3490" i="1"/>
  <c r="AC3491" i="1"/>
  <c r="AC3492" i="1"/>
  <c r="AC3493" i="1"/>
  <c r="AC3494" i="1"/>
  <c r="AC3495" i="1"/>
  <c r="AC3496" i="1"/>
  <c r="AC3497" i="1"/>
  <c r="AC3498" i="1"/>
  <c r="AC3499" i="1"/>
  <c r="AC3500" i="1"/>
  <c r="AC3501" i="1"/>
  <c r="AC3502" i="1"/>
  <c r="AC3503" i="1"/>
  <c r="AC3504" i="1"/>
  <c r="AC3505" i="1"/>
  <c r="AC3506" i="1"/>
  <c r="AC3507" i="1"/>
  <c r="AC3508" i="1"/>
  <c r="AC3509" i="1"/>
  <c r="AC3510" i="1"/>
  <c r="AC3511" i="1"/>
  <c r="AC3512" i="1"/>
  <c r="AC3513" i="1"/>
  <c r="AC3514" i="1"/>
  <c r="AC3515" i="1"/>
  <c r="AC3516" i="1"/>
  <c r="AC3517" i="1"/>
  <c r="AC3518" i="1"/>
  <c r="AC3519" i="1"/>
  <c r="AC3520" i="1"/>
  <c r="AC3521" i="1"/>
  <c r="AC3522" i="1"/>
  <c r="AC3523" i="1"/>
  <c r="AC3524" i="1"/>
  <c r="AC3525" i="1"/>
  <c r="AC3526" i="1"/>
  <c r="AC3527" i="1"/>
  <c r="AC3528" i="1"/>
  <c r="AC3529" i="1"/>
  <c r="AC3530" i="1"/>
  <c r="AC3531" i="1"/>
  <c r="AC3532" i="1"/>
  <c r="AC3533" i="1"/>
  <c r="AC3534" i="1"/>
  <c r="AC3535" i="1"/>
  <c r="AC3536" i="1"/>
  <c r="AC3537" i="1"/>
  <c r="AC3538" i="1"/>
  <c r="AC3539" i="1"/>
  <c r="AC3540" i="1"/>
  <c r="AC3541" i="1"/>
  <c r="AC3542" i="1"/>
  <c r="AC3543" i="1"/>
  <c r="AC3544" i="1"/>
  <c r="AC3545" i="1"/>
  <c r="AC3546" i="1"/>
  <c r="AC3547" i="1"/>
  <c r="AC3548" i="1"/>
  <c r="AC3549" i="1"/>
  <c r="AC3550" i="1"/>
  <c r="AC3551" i="1"/>
  <c r="AC3552" i="1"/>
  <c r="AC3553" i="1"/>
  <c r="AC3554" i="1"/>
  <c r="AC3555" i="1"/>
  <c r="AC3556" i="1"/>
  <c r="AC3557" i="1"/>
  <c r="AC3558" i="1"/>
  <c r="AC3559" i="1"/>
  <c r="AC3560" i="1"/>
  <c r="AC3561" i="1"/>
  <c r="AC3562" i="1"/>
  <c r="AC3563" i="1"/>
  <c r="AC3564" i="1"/>
  <c r="AC3565" i="1"/>
  <c r="AC3566" i="1"/>
  <c r="AC3567" i="1"/>
  <c r="AC3568" i="1"/>
  <c r="AC3569" i="1"/>
  <c r="AC3570" i="1"/>
  <c r="AC3571" i="1"/>
  <c r="AC3572" i="1"/>
  <c r="AC3573" i="1"/>
  <c r="AC3574" i="1"/>
  <c r="AC3575" i="1"/>
  <c r="AC3576" i="1"/>
  <c r="AC3577" i="1"/>
  <c r="AC3578" i="1"/>
  <c r="AC3579" i="1"/>
  <c r="AC3580" i="1"/>
  <c r="AC3581" i="1"/>
  <c r="AC3582" i="1"/>
  <c r="AC3583" i="1"/>
  <c r="AC3584" i="1"/>
  <c r="AC3585" i="1"/>
  <c r="AC3586" i="1"/>
  <c r="AC3587" i="1"/>
  <c r="AC3588" i="1"/>
  <c r="AC3589" i="1"/>
  <c r="AC3590" i="1"/>
  <c r="AC3591" i="1"/>
  <c r="AC3592" i="1"/>
  <c r="AC3593" i="1"/>
  <c r="AC3594" i="1"/>
  <c r="AC3595" i="1"/>
  <c r="AC3596" i="1"/>
  <c r="AC3597" i="1"/>
  <c r="AC3598" i="1"/>
  <c r="AC3599" i="1"/>
  <c r="AC3600" i="1"/>
  <c r="AC3601" i="1"/>
  <c r="AC3602" i="1"/>
  <c r="AC3603" i="1"/>
  <c r="AC3604" i="1"/>
  <c r="AC3605" i="1"/>
  <c r="AC3606" i="1"/>
  <c r="AC3607" i="1"/>
  <c r="AC3608" i="1"/>
  <c r="AC3609" i="1"/>
  <c r="AC3610" i="1"/>
  <c r="AC3611" i="1"/>
  <c r="AC3612" i="1"/>
  <c r="AC3613" i="1"/>
  <c r="AC3614" i="1"/>
  <c r="AC3615" i="1"/>
  <c r="AC3616" i="1"/>
  <c r="AC3617" i="1"/>
  <c r="AC3618" i="1"/>
  <c r="AC3619" i="1"/>
  <c r="AC3620" i="1"/>
  <c r="AC3621" i="1"/>
  <c r="AC3622" i="1"/>
  <c r="AC3623" i="1"/>
  <c r="AC3624" i="1"/>
  <c r="AC3625" i="1"/>
  <c r="AC3626" i="1"/>
  <c r="AC3627" i="1"/>
  <c r="AC3628" i="1"/>
  <c r="AC3629" i="1"/>
  <c r="AC3630" i="1"/>
  <c r="AC3631" i="1"/>
  <c r="AC3632" i="1"/>
  <c r="AC3633" i="1"/>
  <c r="AC3634" i="1"/>
  <c r="AC3635" i="1"/>
  <c r="AC3636" i="1"/>
  <c r="AC3637" i="1"/>
  <c r="AC3638" i="1"/>
  <c r="AC3639" i="1"/>
  <c r="AC3640" i="1"/>
  <c r="AC3641" i="1"/>
  <c r="AC3642" i="1"/>
  <c r="AC3643" i="1"/>
  <c r="AC3644" i="1"/>
  <c r="AC3645" i="1"/>
  <c r="AC3646" i="1"/>
  <c r="AC3647" i="1"/>
  <c r="AC3648" i="1"/>
  <c r="AC3649" i="1"/>
  <c r="AC3650" i="1"/>
  <c r="AC3651" i="1"/>
  <c r="AC3652" i="1"/>
  <c r="AC3653" i="1"/>
  <c r="AC3654" i="1"/>
  <c r="AC3655" i="1"/>
  <c r="AC3656" i="1"/>
  <c r="AC3657" i="1"/>
  <c r="AC3658" i="1"/>
  <c r="AC3659" i="1"/>
  <c r="AC3660" i="1"/>
  <c r="AC3661" i="1"/>
  <c r="AC3662" i="1"/>
  <c r="AC3663" i="1"/>
  <c r="AC3664" i="1"/>
  <c r="AC3665" i="1"/>
  <c r="AC3666" i="1"/>
  <c r="AC3667" i="1"/>
  <c r="AC3668" i="1"/>
  <c r="AC3669" i="1"/>
  <c r="AC3670" i="1"/>
  <c r="AC3671" i="1"/>
  <c r="AC3672" i="1"/>
  <c r="AC3673" i="1"/>
  <c r="AC3674" i="1"/>
  <c r="AC3675" i="1"/>
  <c r="AC3676" i="1"/>
  <c r="AC3677" i="1"/>
  <c r="AC3678" i="1"/>
  <c r="AC3679" i="1"/>
  <c r="AC3680" i="1"/>
  <c r="AC3681" i="1"/>
  <c r="AC3682" i="1"/>
  <c r="AC3683" i="1"/>
  <c r="AC3684" i="1"/>
  <c r="AC3685" i="1"/>
  <c r="AC3686" i="1"/>
  <c r="AC3687" i="1"/>
  <c r="AC3688" i="1"/>
  <c r="AC3689" i="1"/>
  <c r="AC3690" i="1"/>
  <c r="AC3691" i="1"/>
  <c r="AC3692" i="1"/>
  <c r="AC3693" i="1"/>
  <c r="AC3694" i="1"/>
  <c r="AC3695" i="1"/>
  <c r="AC3696" i="1"/>
  <c r="AC3697" i="1"/>
  <c r="AC3698" i="1"/>
  <c r="AC3699" i="1"/>
  <c r="AC3700" i="1"/>
  <c r="AC3701" i="1"/>
  <c r="AC3702" i="1"/>
  <c r="AC3703" i="1"/>
  <c r="AC3704" i="1"/>
  <c r="AC3705" i="1"/>
  <c r="AC3706" i="1"/>
  <c r="AC3707" i="1"/>
  <c r="AC3708" i="1"/>
  <c r="AC3709" i="1"/>
  <c r="AC3710" i="1"/>
  <c r="AC3711" i="1"/>
  <c r="AC3712" i="1"/>
  <c r="AC3713" i="1"/>
  <c r="AC3714" i="1"/>
  <c r="AC3715" i="1"/>
  <c r="AC3716" i="1"/>
  <c r="AC3717" i="1"/>
  <c r="AC3718" i="1"/>
  <c r="AC3719" i="1"/>
  <c r="AC3720" i="1"/>
  <c r="AC3721" i="1"/>
  <c r="AC3722" i="1"/>
  <c r="AC3723" i="1"/>
  <c r="AC3724" i="1"/>
  <c r="AC3725" i="1"/>
  <c r="AC3726" i="1"/>
  <c r="AC3727" i="1"/>
  <c r="AC3728" i="1"/>
  <c r="AC3729" i="1"/>
  <c r="AC3730" i="1"/>
  <c r="AC3731" i="1"/>
  <c r="AC3732" i="1"/>
  <c r="AC3733" i="1"/>
  <c r="AC3734" i="1"/>
  <c r="AC3735" i="1"/>
  <c r="AC3736" i="1"/>
  <c r="AC3737" i="1"/>
  <c r="AC3738" i="1"/>
  <c r="AC3739" i="1"/>
  <c r="AC3740" i="1"/>
  <c r="AC3741" i="1"/>
  <c r="AC3742" i="1"/>
  <c r="AC3743" i="1"/>
  <c r="AC3744" i="1"/>
  <c r="AC3745" i="1"/>
  <c r="AC3746" i="1"/>
  <c r="AC3747" i="1"/>
  <c r="AC3748" i="1"/>
  <c r="AC3749" i="1"/>
  <c r="AC3750" i="1"/>
  <c r="AC3751" i="1"/>
  <c r="AC3752" i="1"/>
  <c r="AC3753" i="1"/>
  <c r="AC3754" i="1"/>
  <c r="AC3755" i="1"/>
  <c r="AC3756" i="1"/>
  <c r="AC3757" i="1"/>
  <c r="AC3758" i="1"/>
  <c r="AC3759" i="1"/>
  <c r="AC3760" i="1"/>
  <c r="AC3761" i="1"/>
  <c r="AC3762" i="1"/>
  <c r="AC3763" i="1"/>
  <c r="AC3764" i="1"/>
  <c r="AC3765" i="1"/>
  <c r="AC3766" i="1"/>
  <c r="AC3767" i="1"/>
  <c r="AC3768" i="1"/>
  <c r="AC3769" i="1"/>
  <c r="AC3770" i="1"/>
  <c r="AC3771" i="1"/>
  <c r="AC3772" i="1"/>
  <c r="AC3773" i="1"/>
  <c r="AC3774" i="1"/>
  <c r="AC3775" i="1"/>
  <c r="AC3776" i="1"/>
  <c r="AC3777" i="1"/>
  <c r="AC3778" i="1"/>
  <c r="AC3779" i="1"/>
  <c r="AC3780" i="1"/>
  <c r="AC3781" i="1"/>
  <c r="AC3782" i="1"/>
  <c r="AC3783" i="1"/>
  <c r="AC3784" i="1"/>
  <c r="AC3785" i="1"/>
  <c r="AC3786" i="1"/>
  <c r="AC3787" i="1"/>
  <c r="AC3788" i="1"/>
  <c r="AC3789" i="1"/>
  <c r="AC3790" i="1"/>
  <c r="AC3791" i="1"/>
  <c r="AC3792" i="1"/>
  <c r="AC3793" i="1"/>
  <c r="AC3794" i="1"/>
  <c r="AC3795" i="1"/>
  <c r="AC3796" i="1"/>
  <c r="AC3797" i="1"/>
  <c r="AC3798" i="1"/>
  <c r="AC3799" i="1"/>
  <c r="AC3800" i="1"/>
  <c r="AC3801" i="1"/>
  <c r="AC3802" i="1"/>
  <c r="AC3803" i="1"/>
  <c r="AC3804" i="1"/>
  <c r="AC3805" i="1"/>
  <c r="AC3806" i="1"/>
  <c r="AC3807" i="1"/>
  <c r="AC3808" i="1"/>
  <c r="AC3809" i="1"/>
  <c r="AC3810" i="1"/>
  <c r="AC3811" i="1"/>
  <c r="AC3812" i="1"/>
  <c r="AC3813" i="1"/>
  <c r="AC3814" i="1"/>
  <c r="AC3815" i="1"/>
  <c r="AC3816" i="1"/>
  <c r="AC3817" i="1"/>
  <c r="AC3818" i="1"/>
  <c r="AC3819" i="1"/>
  <c r="AC3820" i="1"/>
  <c r="AC3821" i="1"/>
  <c r="AC3822" i="1"/>
  <c r="AC3823" i="1"/>
  <c r="AC3824" i="1"/>
  <c r="AC3825" i="1"/>
  <c r="AC3826" i="1"/>
  <c r="AC3827" i="1"/>
  <c r="AC3828" i="1"/>
  <c r="AC3829" i="1"/>
  <c r="AC3830" i="1"/>
  <c r="AC3831" i="1"/>
  <c r="AC3832" i="1"/>
  <c r="AC3833" i="1"/>
  <c r="AC3834" i="1"/>
  <c r="AC3835" i="1"/>
  <c r="AC3836" i="1"/>
  <c r="AC3837" i="1"/>
  <c r="AC3838" i="1"/>
  <c r="AC3839" i="1"/>
  <c r="AC3840" i="1"/>
  <c r="AC3841" i="1"/>
  <c r="AC3842" i="1"/>
  <c r="AC3843" i="1"/>
  <c r="AC3844" i="1"/>
  <c r="AC3845" i="1"/>
  <c r="AC3846" i="1"/>
  <c r="AC3847" i="1"/>
  <c r="AC3848" i="1"/>
  <c r="AC3849" i="1"/>
  <c r="AC3850" i="1"/>
  <c r="AC3851" i="1"/>
  <c r="AC3852" i="1"/>
  <c r="AC3853" i="1"/>
  <c r="AC3854" i="1"/>
  <c r="AC3855" i="1"/>
  <c r="AC3856" i="1"/>
  <c r="AC3857" i="1"/>
  <c r="AC3858" i="1"/>
  <c r="AC3859" i="1"/>
  <c r="AC3860" i="1"/>
  <c r="AC3861" i="1"/>
  <c r="AC3862" i="1"/>
  <c r="AC3863" i="1"/>
  <c r="AC3864" i="1"/>
  <c r="AC3865" i="1"/>
  <c r="AC3866" i="1"/>
  <c r="AC3867" i="1"/>
  <c r="AC3868" i="1"/>
  <c r="AC3869" i="1"/>
  <c r="AC3870" i="1"/>
  <c r="AC3871" i="1"/>
  <c r="AC3872" i="1"/>
  <c r="AC3873" i="1"/>
  <c r="AC3874" i="1"/>
  <c r="AC3875" i="1"/>
  <c r="AC3876" i="1"/>
  <c r="AC3877" i="1"/>
  <c r="AC3878" i="1"/>
  <c r="AC3879" i="1"/>
  <c r="AC3880" i="1"/>
  <c r="AC3881" i="1"/>
  <c r="AC3882" i="1"/>
  <c r="AC3883" i="1"/>
  <c r="AC3884" i="1"/>
  <c r="AC3885" i="1"/>
  <c r="AC3886" i="1"/>
  <c r="AC3887" i="1"/>
  <c r="AC3888" i="1"/>
  <c r="AC3889" i="1"/>
  <c r="AC3890" i="1"/>
  <c r="AC3891" i="1"/>
  <c r="AC3892" i="1"/>
  <c r="AC3893" i="1"/>
  <c r="AC3894" i="1"/>
  <c r="AC3895" i="1"/>
  <c r="AC3896" i="1"/>
  <c r="AC3897" i="1"/>
  <c r="AC3898" i="1"/>
  <c r="AC3899" i="1"/>
  <c r="AC3900" i="1"/>
  <c r="AC3901" i="1"/>
  <c r="AC3902" i="1"/>
  <c r="AC3903" i="1"/>
  <c r="AC3904" i="1"/>
  <c r="AC3905" i="1"/>
  <c r="AC3906" i="1"/>
  <c r="AC3907" i="1"/>
  <c r="AC3908" i="1"/>
  <c r="AC3909" i="1"/>
  <c r="AC3910" i="1"/>
  <c r="AC3911" i="1"/>
  <c r="AC3912" i="1"/>
  <c r="AC3913" i="1"/>
  <c r="AC3914" i="1"/>
  <c r="AC3915" i="1"/>
  <c r="AC3916" i="1"/>
  <c r="AC3917" i="1"/>
  <c r="AC3918" i="1"/>
  <c r="AC3919" i="1"/>
  <c r="AC3920" i="1"/>
  <c r="AC3921" i="1"/>
  <c r="AC3922" i="1"/>
  <c r="AC3923" i="1"/>
  <c r="AC3924" i="1"/>
  <c r="AC3925" i="1"/>
  <c r="AC3926" i="1"/>
  <c r="AC3927" i="1"/>
  <c r="AC3928" i="1"/>
  <c r="AC3929" i="1"/>
  <c r="AC3930" i="1"/>
  <c r="AC3931" i="1"/>
  <c r="AC3932" i="1"/>
  <c r="AC3933" i="1"/>
  <c r="AC3934" i="1"/>
  <c r="AC3935" i="1"/>
  <c r="AC3936" i="1"/>
  <c r="AC3937" i="1"/>
  <c r="AC3938" i="1"/>
  <c r="AC3939" i="1"/>
  <c r="AC3940" i="1"/>
  <c r="AC3941" i="1"/>
  <c r="AC3942" i="1"/>
  <c r="AC3943" i="1"/>
  <c r="AC3944" i="1"/>
  <c r="AC3945" i="1"/>
  <c r="AC3946" i="1"/>
  <c r="AC3947" i="1"/>
  <c r="AC3948" i="1"/>
  <c r="AC3949" i="1"/>
  <c r="AC3950" i="1"/>
  <c r="AC3951" i="1"/>
  <c r="AC3952" i="1"/>
  <c r="AC3953" i="1"/>
  <c r="AC3954" i="1"/>
  <c r="AC3955" i="1"/>
  <c r="AC3956" i="1"/>
  <c r="AC3957" i="1"/>
  <c r="AC3958" i="1"/>
  <c r="AC3959" i="1"/>
  <c r="AC3960" i="1"/>
  <c r="AC3961" i="1"/>
  <c r="AC3962" i="1"/>
  <c r="AC3963" i="1"/>
  <c r="AC3964" i="1"/>
  <c r="AC3965" i="1"/>
  <c r="AC3966" i="1"/>
  <c r="AC3967" i="1"/>
  <c r="AC3968" i="1"/>
  <c r="AC3969" i="1"/>
  <c r="AC3970" i="1"/>
  <c r="AC3971" i="1"/>
  <c r="AC3972" i="1"/>
  <c r="AC3973" i="1"/>
  <c r="AC3974" i="1"/>
  <c r="AC3975" i="1"/>
  <c r="AC3976" i="1"/>
  <c r="AC3977" i="1"/>
  <c r="AC3978" i="1"/>
  <c r="AC3979" i="1"/>
  <c r="AC3980" i="1"/>
  <c r="AC3981" i="1"/>
  <c r="AC3982" i="1"/>
  <c r="AC3983" i="1"/>
  <c r="AC3984" i="1"/>
  <c r="AC3985" i="1"/>
  <c r="AC3986" i="1"/>
  <c r="AC3987" i="1"/>
  <c r="AC3988" i="1"/>
  <c r="AC3989" i="1"/>
  <c r="AC3990" i="1"/>
  <c r="AC3991" i="1"/>
  <c r="AC3992" i="1"/>
  <c r="AC3993" i="1"/>
  <c r="AC3994" i="1"/>
  <c r="AC3995" i="1"/>
  <c r="AC3996" i="1"/>
  <c r="AC3997" i="1"/>
  <c r="AC3998" i="1"/>
  <c r="AC3999" i="1"/>
  <c r="AC4000" i="1"/>
  <c r="AC4001" i="1"/>
  <c r="AC4002" i="1"/>
  <c r="AC4003" i="1"/>
  <c r="AC4004" i="1"/>
  <c r="AC4005" i="1"/>
  <c r="AC4006" i="1"/>
  <c r="AC4007" i="1"/>
  <c r="AC4008" i="1"/>
  <c r="AC4009" i="1"/>
  <c r="AC4010" i="1"/>
  <c r="AC4011" i="1"/>
  <c r="AC4012" i="1"/>
  <c r="AC4013" i="1"/>
  <c r="AC4014" i="1"/>
  <c r="AC4015" i="1"/>
  <c r="AC4016" i="1"/>
  <c r="AC4017" i="1"/>
  <c r="AC4018" i="1"/>
  <c r="AC4019" i="1"/>
  <c r="AC4020" i="1"/>
  <c r="AC4021" i="1"/>
  <c r="AC4022" i="1"/>
  <c r="AC4023" i="1"/>
  <c r="AC4024" i="1"/>
  <c r="AC4025" i="1"/>
  <c r="AC4026" i="1"/>
  <c r="AC4027" i="1"/>
  <c r="AC4028" i="1"/>
  <c r="AC4029" i="1"/>
  <c r="AC4030" i="1"/>
  <c r="AC4031" i="1"/>
  <c r="AC4032" i="1"/>
  <c r="AC4033" i="1"/>
  <c r="AC4034" i="1"/>
  <c r="AC4035" i="1"/>
  <c r="AC4036" i="1"/>
  <c r="AC4037" i="1"/>
  <c r="AC4038" i="1"/>
  <c r="AC4039" i="1"/>
  <c r="AC4040" i="1"/>
  <c r="AC4041" i="1"/>
  <c r="AC4042" i="1"/>
  <c r="AC4043" i="1"/>
  <c r="AC4044" i="1"/>
  <c r="AC4045" i="1"/>
  <c r="AC4046" i="1"/>
  <c r="AC4047" i="1"/>
  <c r="AC4048" i="1"/>
  <c r="AC4049" i="1"/>
  <c r="AC4050" i="1"/>
  <c r="AC4051" i="1"/>
  <c r="AC4052" i="1"/>
  <c r="AC4053" i="1"/>
  <c r="AC4054" i="1"/>
  <c r="AC4055" i="1"/>
  <c r="AC4056" i="1"/>
  <c r="AC4057" i="1"/>
  <c r="AC4058" i="1"/>
  <c r="AC4059" i="1"/>
  <c r="AC4060" i="1"/>
  <c r="AC4061" i="1"/>
  <c r="AC4062" i="1"/>
  <c r="AC4063" i="1"/>
  <c r="AC4064" i="1"/>
  <c r="AC4065" i="1"/>
  <c r="AC4066" i="1"/>
  <c r="AC4067" i="1"/>
  <c r="AC4068" i="1"/>
  <c r="AC4069" i="1"/>
  <c r="AC4070" i="1"/>
  <c r="AC4071" i="1"/>
  <c r="AC4072" i="1"/>
  <c r="AC4073" i="1"/>
  <c r="AC4074" i="1"/>
  <c r="AC4075" i="1"/>
  <c r="AC4076" i="1"/>
  <c r="AC4077" i="1"/>
  <c r="AC4078" i="1"/>
  <c r="AC4079" i="1"/>
  <c r="AC4080" i="1"/>
  <c r="AC4081" i="1"/>
  <c r="AC4082" i="1"/>
  <c r="AC4083" i="1"/>
  <c r="AC4084" i="1"/>
  <c r="AC4085" i="1"/>
  <c r="AC4086" i="1"/>
  <c r="AC4087" i="1"/>
  <c r="AC4088" i="1"/>
  <c r="AC4089" i="1"/>
  <c r="AC4090" i="1"/>
  <c r="AC4091" i="1"/>
  <c r="AC4092" i="1"/>
  <c r="AC4093" i="1"/>
  <c r="AC4094" i="1"/>
  <c r="AC4095" i="1"/>
  <c r="AC4096" i="1"/>
  <c r="AC4097" i="1"/>
  <c r="AC4098" i="1"/>
  <c r="AC4099" i="1"/>
  <c r="AC4100" i="1"/>
  <c r="AC4101" i="1"/>
  <c r="AC4102" i="1"/>
  <c r="AC4103" i="1"/>
  <c r="AC4104" i="1"/>
  <c r="AC4105" i="1"/>
  <c r="AC4106" i="1"/>
  <c r="AC4107" i="1"/>
  <c r="AC4108" i="1"/>
  <c r="AC4109" i="1"/>
  <c r="AC4110" i="1"/>
  <c r="AC4111" i="1"/>
  <c r="AC4112" i="1"/>
  <c r="AC4113" i="1"/>
  <c r="AC4114" i="1"/>
  <c r="AC4115" i="1"/>
  <c r="AC4116" i="1"/>
  <c r="AC4117" i="1"/>
  <c r="AC4118" i="1"/>
  <c r="AC4119" i="1"/>
  <c r="AC4120" i="1"/>
  <c r="AC4121" i="1"/>
  <c r="AC4122" i="1"/>
  <c r="AC4123" i="1"/>
  <c r="AC4124" i="1"/>
  <c r="AC4125" i="1"/>
  <c r="AC4126" i="1"/>
  <c r="AC4127" i="1"/>
  <c r="AC4128" i="1"/>
  <c r="AC4129" i="1"/>
  <c r="AC4130" i="1"/>
  <c r="AC4131" i="1"/>
  <c r="AC4132" i="1"/>
  <c r="AC4133" i="1"/>
  <c r="AC4134" i="1"/>
  <c r="AC4135" i="1"/>
  <c r="AC4136" i="1"/>
  <c r="AC4137" i="1"/>
  <c r="AC4138" i="1"/>
  <c r="AC4139" i="1"/>
  <c r="AC4140" i="1"/>
  <c r="AC4141" i="1"/>
  <c r="AC4142" i="1"/>
  <c r="AC4143" i="1"/>
  <c r="AC4144" i="1"/>
  <c r="AC4145" i="1"/>
  <c r="AC4146" i="1"/>
  <c r="AC4147" i="1"/>
  <c r="AC4148" i="1"/>
  <c r="AC4149" i="1"/>
  <c r="AC4150" i="1"/>
  <c r="AC4151" i="1"/>
  <c r="AC4152" i="1"/>
  <c r="AC4153" i="1"/>
  <c r="AC4154" i="1"/>
  <c r="AC4155" i="1"/>
  <c r="AC4156" i="1"/>
  <c r="AC4157" i="1"/>
  <c r="AC4158" i="1"/>
  <c r="AC4159" i="1"/>
  <c r="AC4160" i="1"/>
  <c r="AC4161" i="1"/>
  <c r="AC4162" i="1"/>
  <c r="AC4163" i="1"/>
  <c r="AC4164" i="1"/>
  <c r="AC4165" i="1"/>
  <c r="AC4166" i="1"/>
  <c r="AC4167" i="1"/>
  <c r="AC4168" i="1"/>
  <c r="AC4169" i="1"/>
  <c r="AC4170" i="1"/>
  <c r="AC4171" i="1"/>
  <c r="AC4172" i="1"/>
  <c r="AC4173" i="1"/>
  <c r="AC4174" i="1"/>
  <c r="AC4175" i="1"/>
  <c r="AC4176" i="1"/>
  <c r="AC4177" i="1"/>
  <c r="AC4178" i="1"/>
  <c r="AC4179" i="1"/>
  <c r="AC4180" i="1"/>
  <c r="AC4181" i="1"/>
  <c r="AC4182" i="1"/>
  <c r="AC4183" i="1"/>
  <c r="AC4184" i="1"/>
  <c r="AC4185" i="1"/>
  <c r="AC4186" i="1"/>
  <c r="AC4187" i="1"/>
  <c r="AC4188" i="1"/>
  <c r="AC4189" i="1"/>
  <c r="AC4190" i="1"/>
  <c r="AC4191" i="1"/>
  <c r="AC4192" i="1"/>
  <c r="AC4193" i="1"/>
  <c r="AC4194" i="1"/>
  <c r="AC4195" i="1"/>
  <c r="AC4196" i="1"/>
  <c r="AC4197" i="1"/>
  <c r="AC4198" i="1"/>
  <c r="AC4199" i="1"/>
  <c r="AC4200" i="1"/>
  <c r="AC4201" i="1"/>
  <c r="AC4202" i="1"/>
  <c r="AC4203" i="1"/>
  <c r="AC4204" i="1"/>
  <c r="AC4205" i="1"/>
  <c r="AC4206" i="1"/>
  <c r="AC4207" i="1"/>
  <c r="AC4208" i="1"/>
  <c r="AC4209" i="1"/>
  <c r="AC4210" i="1"/>
  <c r="AC4211" i="1"/>
  <c r="AC4212" i="1"/>
  <c r="AC4213" i="1"/>
  <c r="AC4214" i="1"/>
  <c r="AC4215" i="1"/>
  <c r="AC4216" i="1"/>
  <c r="AC4217" i="1"/>
  <c r="AC4218" i="1"/>
  <c r="AC4219" i="1"/>
  <c r="AC4220" i="1"/>
  <c r="AC4221" i="1"/>
  <c r="AC4222" i="1"/>
  <c r="AC4223" i="1"/>
  <c r="AC4224" i="1"/>
  <c r="AC4225" i="1"/>
  <c r="AC4226" i="1"/>
  <c r="AC4227" i="1"/>
  <c r="AC4228" i="1"/>
  <c r="AC4229" i="1"/>
  <c r="AC4230" i="1"/>
  <c r="AC4231" i="1"/>
  <c r="AC4232" i="1"/>
  <c r="AC4233" i="1"/>
  <c r="AC4234" i="1"/>
  <c r="AC4235" i="1"/>
  <c r="AC4236" i="1"/>
  <c r="AC4237" i="1"/>
  <c r="AC4238" i="1"/>
  <c r="AC4239" i="1"/>
  <c r="AC4240" i="1"/>
  <c r="AC4241" i="1"/>
  <c r="AC4242" i="1"/>
  <c r="AC4243" i="1"/>
  <c r="AC4244" i="1"/>
  <c r="AC4245" i="1"/>
  <c r="AC4246" i="1"/>
  <c r="AC4247" i="1"/>
  <c r="AC4248" i="1"/>
  <c r="AC4249" i="1"/>
  <c r="AC4250" i="1"/>
  <c r="AC4251" i="1"/>
  <c r="AC4252" i="1"/>
  <c r="AC4253" i="1"/>
  <c r="AC4254" i="1"/>
  <c r="AC4255" i="1"/>
  <c r="AC4256" i="1"/>
  <c r="AC4257" i="1"/>
  <c r="AC4258" i="1"/>
  <c r="AC4259" i="1"/>
  <c r="AC4260" i="1"/>
  <c r="AC4261" i="1"/>
  <c r="AC4262" i="1"/>
  <c r="AC4263" i="1"/>
  <c r="AC4264" i="1"/>
  <c r="AC4265" i="1"/>
  <c r="AC4266" i="1"/>
  <c r="AC4267" i="1"/>
  <c r="AC4268" i="1"/>
  <c r="AC4269" i="1"/>
  <c r="AC4270" i="1"/>
  <c r="AC4271" i="1"/>
  <c r="AC4272" i="1"/>
  <c r="AC4273" i="1"/>
  <c r="AC4274" i="1"/>
  <c r="AC4275" i="1"/>
  <c r="AC4276" i="1"/>
  <c r="AC4277" i="1"/>
  <c r="AC4278" i="1"/>
  <c r="AC4279" i="1"/>
  <c r="AC4280" i="1"/>
  <c r="AC4281" i="1"/>
  <c r="AC4282" i="1"/>
  <c r="AC4283" i="1"/>
  <c r="AC4284" i="1"/>
  <c r="AC4285" i="1"/>
  <c r="AC4286" i="1"/>
  <c r="AC4287" i="1"/>
  <c r="AC4288" i="1"/>
  <c r="AC4289" i="1"/>
  <c r="AC4290" i="1"/>
  <c r="AC4291" i="1"/>
  <c r="AC4292" i="1"/>
  <c r="AC4293" i="1"/>
  <c r="AC4294" i="1"/>
  <c r="AC4295" i="1"/>
  <c r="AC4296" i="1"/>
  <c r="AC4297" i="1"/>
  <c r="AC4298" i="1"/>
  <c r="AC4299" i="1"/>
  <c r="AC4300" i="1"/>
  <c r="AC4301" i="1"/>
  <c r="AC4302" i="1"/>
  <c r="AC4303" i="1"/>
  <c r="AC4304" i="1"/>
  <c r="AC4305" i="1"/>
  <c r="AC4306" i="1"/>
  <c r="AC4307" i="1"/>
  <c r="AC4308" i="1"/>
  <c r="AC4309" i="1"/>
  <c r="AC4310" i="1"/>
  <c r="AC4311" i="1"/>
  <c r="AC4312" i="1"/>
  <c r="AC4313" i="1"/>
  <c r="AC4314" i="1"/>
  <c r="AC4315" i="1"/>
  <c r="AC4316" i="1"/>
  <c r="AC4317" i="1"/>
  <c r="AC4318" i="1"/>
  <c r="AC4319" i="1"/>
  <c r="AC4320" i="1"/>
  <c r="AC4321" i="1"/>
  <c r="AC4322" i="1"/>
  <c r="AC4323" i="1"/>
  <c r="AC4324" i="1"/>
  <c r="AC4325" i="1"/>
  <c r="AC4326" i="1"/>
  <c r="AC4327" i="1"/>
  <c r="AC4328" i="1"/>
  <c r="AC4329" i="1"/>
  <c r="AC4330" i="1"/>
  <c r="AC4331" i="1"/>
  <c r="AC4332" i="1"/>
  <c r="AC4333" i="1"/>
  <c r="AC4334" i="1"/>
  <c r="AC4335" i="1"/>
  <c r="AC4336" i="1"/>
  <c r="AC4337" i="1"/>
  <c r="AC4338" i="1"/>
  <c r="AC4339" i="1"/>
  <c r="AC4340" i="1"/>
  <c r="AC4341" i="1"/>
  <c r="AC4342" i="1"/>
  <c r="AC4343" i="1"/>
  <c r="AC4344" i="1"/>
  <c r="AC4345" i="1"/>
  <c r="AC4346" i="1"/>
  <c r="AC4347" i="1"/>
  <c r="AC4348" i="1"/>
  <c r="AC4349" i="1"/>
  <c r="AC4350" i="1"/>
  <c r="AC4351" i="1"/>
  <c r="AC4352" i="1"/>
  <c r="AC4353" i="1"/>
  <c r="AC4354" i="1"/>
  <c r="AC4355" i="1"/>
  <c r="AC4356" i="1"/>
  <c r="AC4357" i="1"/>
  <c r="AC4358" i="1"/>
  <c r="AC4359" i="1"/>
  <c r="AC4360" i="1"/>
  <c r="AC4361" i="1"/>
  <c r="AC4362" i="1"/>
  <c r="AC4363" i="1"/>
  <c r="AC4364" i="1"/>
  <c r="AC4365" i="1"/>
  <c r="AC4366" i="1"/>
  <c r="AC4367" i="1"/>
  <c r="AC4368" i="1"/>
  <c r="AC4369" i="1"/>
  <c r="AC4370" i="1"/>
  <c r="AC4371" i="1"/>
  <c r="AC4372" i="1"/>
  <c r="AC4373" i="1"/>
  <c r="AC4374" i="1"/>
  <c r="AC4375" i="1"/>
  <c r="AC4376" i="1"/>
  <c r="AC4377" i="1"/>
  <c r="AC4378" i="1"/>
  <c r="AC4379" i="1"/>
  <c r="AC4380" i="1"/>
  <c r="AC4381" i="1"/>
  <c r="AC4382" i="1"/>
  <c r="AC4383" i="1"/>
  <c r="AC4384" i="1"/>
  <c r="AC4385" i="1"/>
  <c r="AC4386" i="1"/>
  <c r="AC4387" i="1"/>
  <c r="AC4388" i="1"/>
  <c r="AC4389" i="1"/>
  <c r="AC4390" i="1"/>
  <c r="AC4391" i="1"/>
  <c r="AC4392" i="1"/>
  <c r="AC4393" i="1"/>
  <c r="AC4394" i="1"/>
  <c r="AC4395" i="1"/>
  <c r="AC4396" i="1"/>
  <c r="AC4397" i="1"/>
  <c r="AC4398" i="1"/>
  <c r="AC4399" i="1"/>
  <c r="AC4400" i="1"/>
  <c r="AC4401" i="1"/>
  <c r="AC4402" i="1"/>
  <c r="AC4403" i="1"/>
  <c r="AC4404" i="1"/>
  <c r="AC4405" i="1"/>
  <c r="AC4406" i="1"/>
  <c r="AC4407" i="1"/>
  <c r="AC4408" i="1"/>
  <c r="AC4409" i="1"/>
  <c r="AC4410" i="1"/>
  <c r="AC4411" i="1"/>
  <c r="AC4412" i="1"/>
  <c r="AC4413" i="1"/>
  <c r="AC4414" i="1"/>
  <c r="AC4415" i="1"/>
  <c r="AC4416" i="1"/>
  <c r="AC4417" i="1"/>
  <c r="AC4418" i="1"/>
  <c r="AC4419" i="1"/>
  <c r="AC4420" i="1"/>
  <c r="AC4421" i="1"/>
  <c r="AC4422" i="1"/>
  <c r="AC4423" i="1"/>
  <c r="AC4424" i="1"/>
  <c r="AC4425" i="1"/>
  <c r="AC4426" i="1"/>
  <c r="AC4427" i="1"/>
  <c r="AC4428" i="1"/>
  <c r="AC4429" i="1"/>
  <c r="AC4430" i="1"/>
  <c r="AC4431" i="1"/>
  <c r="AC4432" i="1"/>
  <c r="AC4433" i="1"/>
  <c r="AC4434" i="1"/>
  <c r="AC4435" i="1"/>
  <c r="AC4436" i="1"/>
  <c r="AC4437" i="1"/>
  <c r="AC4438" i="1"/>
  <c r="AC4439" i="1"/>
  <c r="AC4440" i="1"/>
  <c r="AC4441" i="1"/>
  <c r="AC4442" i="1"/>
  <c r="AC4443" i="1"/>
  <c r="AC4444" i="1"/>
  <c r="AC4445" i="1"/>
  <c r="AC4446" i="1"/>
  <c r="AC4447" i="1"/>
  <c r="AC4448" i="1"/>
  <c r="AC4449" i="1"/>
  <c r="AC4450" i="1"/>
  <c r="AC4451" i="1"/>
  <c r="AC4452" i="1"/>
  <c r="AC4453" i="1"/>
  <c r="AC4454" i="1"/>
  <c r="AC4455" i="1"/>
  <c r="AC4456" i="1"/>
  <c r="AC4457" i="1"/>
  <c r="AC4458" i="1"/>
  <c r="AC4459" i="1"/>
  <c r="AC4460" i="1"/>
  <c r="AC4461" i="1"/>
  <c r="AC4462" i="1"/>
  <c r="AC4463" i="1"/>
  <c r="AC4464" i="1"/>
  <c r="AC4465" i="1"/>
  <c r="AC4466" i="1"/>
  <c r="AC4467" i="1"/>
  <c r="AC4468" i="1"/>
  <c r="AC4469" i="1"/>
  <c r="AC4470" i="1"/>
  <c r="AC4471" i="1"/>
  <c r="AC4472" i="1"/>
  <c r="AC4473" i="1"/>
  <c r="AC4474" i="1"/>
  <c r="AC4475" i="1"/>
  <c r="AC4476" i="1"/>
  <c r="AC4477" i="1"/>
  <c r="AC4478" i="1"/>
  <c r="AC4479" i="1"/>
  <c r="AC4480" i="1"/>
  <c r="AC4481" i="1"/>
  <c r="AC4482" i="1"/>
  <c r="AC4483" i="1"/>
  <c r="AC4484" i="1"/>
  <c r="AC4485" i="1"/>
  <c r="AC4486" i="1"/>
  <c r="AC4487" i="1"/>
  <c r="AC4488" i="1"/>
  <c r="AC4489" i="1"/>
  <c r="AC4490" i="1"/>
  <c r="AC4491" i="1"/>
  <c r="AC4492" i="1"/>
  <c r="AC4493" i="1"/>
  <c r="AC4494" i="1"/>
  <c r="AC4495" i="1"/>
  <c r="AC4496" i="1"/>
  <c r="AC4497" i="1"/>
  <c r="AC4498" i="1"/>
  <c r="AC4499" i="1"/>
  <c r="AC4500" i="1"/>
  <c r="AC4501" i="1"/>
  <c r="AC4502" i="1"/>
  <c r="AC4503" i="1"/>
  <c r="AC4504" i="1"/>
  <c r="AC4505" i="1"/>
  <c r="AC4506" i="1"/>
  <c r="AC4507" i="1"/>
  <c r="AC4508" i="1"/>
  <c r="AC4509" i="1"/>
  <c r="AC4510" i="1"/>
  <c r="AC4511" i="1"/>
  <c r="AC4512" i="1"/>
  <c r="AC4513" i="1"/>
  <c r="AC4514" i="1"/>
  <c r="AC4515" i="1"/>
  <c r="AC4516" i="1"/>
  <c r="AC4517" i="1"/>
  <c r="AC4518" i="1"/>
  <c r="AC4519" i="1"/>
  <c r="AC4520" i="1"/>
  <c r="AC4521" i="1"/>
  <c r="AC4522" i="1"/>
  <c r="AC4523" i="1"/>
  <c r="AC4524" i="1"/>
  <c r="AC4525" i="1"/>
  <c r="AC4526" i="1"/>
  <c r="AC4527" i="1"/>
  <c r="AC4528" i="1"/>
  <c r="AC4529" i="1"/>
  <c r="AC4530" i="1"/>
  <c r="AC4531" i="1"/>
  <c r="AC4532" i="1"/>
  <c r="AC4533" i="1"/>
  <c r="AC4534" i="1"/>
  <c r="AC4535" i="1"/>
  <c r="AC4536" i="1"/>
  <c r="AC4537" i="1"/>
  <c r="AC4538" i="1"/>
  <c r="AC4539" i="1"/>
  <c r="AC4540" i="1"/>
  <c r="AC4541" i="1"/>
  <c r="AC4542" i="1"/>
  <c r="AC4543" i="1"/>
  <c r="AC4544" i="1"/>
  <c r="AC4545" i="1"/>
  <c r="AC4546" i="1"/>
  <c r="AC4547" i="1"/>
  <c r="AC4548" i="1"/>
  <c r="AC4549" i="1"/>
  <c r="AC4550" i="1"/>
  <c r="AC4551" i="1"/>
  <c r="AC4552" i="1"/>
  <c r="AC4553" i="1"/>
  <c r="AC4554" i="1"/>
  <c r="AC4555" i="1"/>
  <c r="AC4556" i="1"/>
  <c r="AC4557" i="1"/>
  <c r="AC4558" i="1"/>
  <c r="AC4559" i="1"/>
  <c r="AC4560" i="1"/>
  <c r="AC4561" i="1"/>
  <c r="AC4562" i="1"/>
  <c r="AC4563" i="1"/>
  <c r="AC4564" i="1"/>
  <c r="AC4565" i="1"/>
  <c r="AC4566" i="1"/>
  <c r="AC4567" i="1"/>
  <c r="AC4568" i="1"/>
  <c r="AC4569" i="1"/>
  <c r="AC4570" i="1"/>
  <c r="AC4571" i="1"/>
  <c r="AC4572" i="1"/>
  <c r="AC4573" i="1"/>
  <c r="AC4574" i="1"/>
  <c r="AC4575" i="1"/>
  <c r="AC4576" i="1"/>
  <c r="AC4577" i="1"/>
  <c r="AC4578" i="1"/>
  <c r="AC4579" i="1"/>
  <c r="AC4580" i="1"/>
  <c r="AC4581" i="1"/>
  <c r="AC4582" i="1"/>
  <c r="AC4583" i="1"/>
  <c r="AC4584" i="1"/>
  <c r="AC4585" i="1"/>
  <c r="AC4586" i="1"/>
  <c r="AC4587" i="1"/>
  <c r="AC4588" i="1"/>
  <c r="AC4589" i="1"/>
  <c r="AC4590" i="1"/>
  <c r="AC4591" i="1"/>
  <c r="AC4592" i="1"/>
  <c r="AC4593" i="1"/>
  <c r="AC4594" i="1"/>
  <c r="AC4595" i="1"/>
  <c r="AC4596" i="1"/>
  <c r="AC4597" i="1"/>
  <c r="AC4598" i="1"/>
  <c r="AC4599" i="1"/>
  <c r="AC4600" i="1"/>
  <c r="AC4601" i="1"/>
  <c r="AC4602" i="1"/>
  <c r="AC4603" i="1"/>
  <c r="AC4604" i="1"/>
  <c r="AC4605" i="1"/>
  <c r="AC4606" i="1"/>
  <c r="AC4607" i="1"/>
  <c r="AC4608" i="1"/>
  <c r="AC4609" i="1"/>
  <c r="AC4610" i="1"/>
  <c r="AC4611" i="1"/>
  <c r="AC4612" i="1"/>
  <c r="AC4613" i="1"/>
  <c r="AC4614" i="1"/>
  <c r="AC4615" i="1"/>
  <c r="AC4616" i="1"/>
  <c r="AC4617" i="1"/>
  <c r="AC4618" i="1"/>
  <c r="AC4619" i="1"/>
  <c r="AC4620" i="1"/>
  <c r="AC4621" i="1"/>
  <c r="AC4622" i="1"/>
  <c r="AC4623" i="1"/>
  <c r="AC4624" i="1"/>
  <c r="AC4625" i="1"/>
  <c r="AC4626" i="1"/>
  <c r="AC4627" i="1"/>
  <c r="AC4628" i="1"/>
  <c r="AC4629" i="1"/>
  <c r="AC4630" i="1"/>
  <c r="AC4631" i="1"/>
  <c r="AC4632" i="1"/>
  <c r="AC4633" i="1"/>
  <c r="AC4634" i="1"/>
  <c r="AC4635" i="1"/>
  <c r="AC4636" i="1"/>
  <c r="AC4637" i="1"/>
  <c r="AC4638" i="1"/>
  <c r="AC4639" i="1"/>
  <c r="AC4640" i="1"/>
  <c r="AC4641" i="1"/>
  <c r="AC4642" i="1"/>
  <c r="AC4643" i="1"/>
  <c r="AC4644" i="1"/>
  <c r="AC4645" i="1"/>
  <c r="AC4646" i="1"/>
  <c r="AC4647" i="1"/>
  <c r="AC4648" i="1"/>
  <c r="AC4649" i="1"/>
  <c r="AC4650" i="1"/>
  <c r="AC4651" i="1"/>
  <c r="AC4652" i="1"/>
  <c r="AC4653" i="1"/>
  <c r="AC4654" i="1"/>
  <c r="AC4655" i="1"/>
  <c r="AC4656" i="1"/>
  <c r="AC4657" i="1"/>
  <c r="AC4658" i="1"/>
  <c r="AC4659" i="1"/>
  <c r="AC4660" i="1"/>
  <c r="AC4661" i="1"/>
  <c r="AC4662" i="1"/>
  <c r="AC4663" i="1"/>
  <c r="AC4664" i="1"/>
  <c r="AC4665" i="1"/>
  <c r="AC4666" i="1"/>
  <c r="AC4667" i="1"/>
  <c r="AC4668" i="1"/>
  <c r="AC4669" i="1"/>
  <c r="AC4670" i="1"/>
  <c r="AC4671" i="1"/>
  <c r="AC4672" i="1"/>
  <c r="AC4673" i="1"/>
  <c r="AC4674" i="1"/>
  <c r="AC4675" i="1"/>
  <c r="AC4676" i="1"/>
  <c r="AC4677" i="1"/>
  <c r="AC4678" i="1"/>
  <c r="AC4679" i="1"/>
  <c r="AC4680" i="1"/>
  <c r="AC4681" i="1"/>
  <c r="AC4682" i="1"/>
  <c r="AC4683" i="1"/>
  <c r="AC4684" i="1"/>
  <c r="AC4685" i="1"/>
  <c r="AC4686" i="1"/>
  <c r="AC4687" i="1"/>
  <c r="AC4688" i="1"/>
  <c r="AC4689" i="1"/>
  <c r="AC4690" i="1"/>
  <c r="AC4691" i="1"/>
  <c r="AC4692" i="1"/>
  <c r="AC4693" i="1"/>
  <c r="AC4694" i="1"/>
  <c r="AC4695" i="1"/>
  <c r="AC4696" i="1"/>
  <c r="AC4697" i="1"/>
  <c r="AC4698" i="1"/>
  <c r="AC4699" i="1"/>
  <c r="AC4700" i="1"/>
  <c r="AC4701" i="1"/>
  <c r="AC4702" i="1"/>
  <c r="AC4703" i="1"/>
  <c r="AC4704" i="1"/>
  <c r="AC4705" i="1"/>
  <c r="AC4706" i="1"/>
  <c r="AC4707" i="1"/>
  <c r="AC4708" i="1"/>
  <c r="AC4709" i="1"/>
  <c r="AC4710" i="1"/>
  <c r="AC4711" i="1"/>
  <c r="AC4712" i="1"/>
  <c r="AC4713" i="1"/>
  <c r="AC4714" i="1"/>
  <c r="AC4715" i="1"/>
  <c r="AC4716" i="1"/>
  <c r="AC4717" i="1"/>
  <c r="AC4718" i="1"/>
  <c r="AC4719" i="1"/>
  <c r="AC4720" i="1"/>
  <c r="AC4721" i="1"/>
  <c r="AC4722" i="1"/>
  <c r="AC4723" i="1"/>
  <c r="AC4724" i="1"/>
  <c r="AC4725" i="1"/>
  <c r="AC4726" i="1"/>
  <c r="AC4727" i="1"/>
  <c r="AC4728" i="1"/>
  <c r="AC4729" i="1"/>
  <c r="AC4730" i="1"/>
  <c r="AC4731" i="1"/>
  <c r="AC4732" i="1"/>
  <c r="AC4733" i="1"/>
  <c r="AC4734" i="1"/>
  <c r="AC4735" i="1"/>
  <c r="AC4736" i="1"/>
  <c r="AC4737" i="1"/>
  <c r="AC4738" i="1"/>
  <c r="AC4739" i="1"/>
  <c r="AC4740" i="1"/>
  <c r="AC4741" i="1"/>
  <c r="AC4742" i="1"/>
  <c r="AC4743" i="1"/>
  <c r="AC4744" i="1"/>
  <c r="AC4745" i="1"/>
  <c r="AC4746" i="1"/>
  <c r="AC4747" i="1"/>
  <c r="AC4748" i="1"/>
  <c r="AC4749" i="1"/>
  <c r="AC4750" i="1"/>
  <c r="AC4751" i="1"/>
  <c r="AC4752" i="1"/>
  <c r="AC4753" i="1"/>
  <c r="AC4754" i="1"/>
  <c r="AC4755" i="1"/>
  <c r="AC4756" i="1"/>
  <c r="AC4757" i="1"/>
  <c r="AC4758" i="1"/>
  <c r="AC4759" i="1"/>
  <c r="AC4760" i="1"/>
  <c r="AC4761" i="1"/>
  <c r="AC4762" i="1"/>
  <c r="AC4763" i="1"/>
  <c r="AC4764" i="1"/>
  <c r="AC4765" i="1"/>
  <c r="AC4766" i="1"/>
  <c r="AC4767" i="1"/>
  <c r="AC4768" i="1"/>
  <c r="AC4769" i="1"/>
  <c r="AC4770" i="1"/>
  <c r="AC4771" i="1"/>
  <c r="AC4772" i="1"/>
  <c r="AC4773" i="1"/>
  <c r="AC4774" i="1"/>
  <c r="AC4775" i="1"/>
  <c r="AC4776" i="1"/>
  <c r="AC4777" i="1"/>
  <c r="AC4778" i="1"/>
  <c r="AC4779" i="1"/>
  <c r="AC4780" i="1"/>
  <c r="AC4781" i="1"/>
  <c r="AC4782" i="1"/>
  <c r="AC4783" i="1"/>
  <c r="AC4784" i="1"/>
  <c r="AC4785" i="1"/>
  <c r="AC4786" i="1"/>
  <c r="AC4787" i="1"/>
  <c r="AC4788" i="1"/>
  <c r="AC4789" i="1"/>
  <c r="AC4790" i="1"/>
  <c r="AC4791" i="1"/>
  <c r="AC4792" i="1"/>
  <c r="AC4793" i="1"/>
  <c r="AC4794" i="1"/>
  <c r="AC4795" i="1"/>
  <c r="AC4796" i="1"/>
  <c r="AC4797" i="1"/>
  <c r="AC4798" i="1"/>
  <c r="AC4799" i="1"/>
  <c r="AC4800" i="1"/>
  <c r="AC4801" i="1"/>
  <c r="AC4802" i="1"/>
  <c r="AC4803" i="1"/>
  <c r="AC4804" i="1"/>
  <c r="AC4805" i="1"/>
  <c r="AC4806" i="1"/>
  <c r="AC4807" i="1"/>
  <c r="AC4808" i="1"/>
  <c r="AC4809" i="1"/>
  <c r="AC4810" i="1"/>
  <c r="AC4811" i="1"/>
  <c r="AC4812" i="1"/>
  <c r="AC4813" i="1"/>
  <c r="AC4814" i="1"/>
  <c r="AC4815" i="1"/>
  <c r="AC4816" i="1"/>
  <c r="AC4817" i="1"/>
  <c r="AC4818" i="1"/>
  <c r="AC4819" i="1"/>
  <c r="AC4820" i="1"/>
  <c r="AC4821" i="1"/>
  <c r="AC4822" i="1"/>
  <c r="AC4823" i="1"/>
  <c r="AC4824" i="1"/>
  <c r="AC4825" i="1"/>
  <c r="AC4826" i="1"/>
  <c r="AC4827" i="1"/>
  <c r="AC4828" i="1"/>
  <c r="AC4829" i="1"/>
  <c r="AC4830" i="1"/>
  <c r="AC4831" i="1"/>
  <c r="AC4832" i="1"/>
  <c r="AC4833" i="1"/>
  <c r="AC4834" i="1"/>
  <c r="AC4835" i="1"/>
  <c r="AC4836" i="1"/>
  <c r="AC4837" i="1"/>
  <c r="AC4838" i="1"/>
  <c r="AC4839" i="1"/>
  <c r="AC4840" i="1"/>
  <c r="AC4841" i="1"/>
  <c r="AC4842" i="1"/>
  <c r="AC4843" i="1"/>
  <c r="AC4844" i="1"/>
  <c r="AC4845" i="1"/>
  <c r="AC4846" i="1"/>
  <c r="AC4847" i="1"/>
  <c r="AC4848" i="1"/>
  <c r="AC4849" i="1"/>
  <c r="AC4850" i="1"/>
  <c r="AC4851" i="1"/>
  <c r="AC4852" i="1"/>
  <c r="AC4853" i="1"/>
  <c r="AC4854" i="1"/>
  <c r="AC4855" i="1"/>
  <c r="AC4856" i="1"/>
  <c r="AC4857" i="1"/>
  <c r="AC4858" i="1"/>
  <c r="AC4859" i="1"/>
  <c r="AC4860" i="1"/>
  <c r="AC4861" i="1"/>
  <c r="AC4862" i="1"/>
  <c r="AC4863" i="1"/>
  <c r="AC4864" i="1"/>
  <c r="AC4865" i="1"/>
  <c r="AC4866" i="1"/>
  <c r="AC4867" i="1"/>
  <c r="AC4868" i="1"/>
  <c r="AC4869" i="1"/>
  <c r="AC4870" i="1"/>
  <c r="AC4871" i="1"/>
  <c r="AC4872" i="1"/>
  <c r="AC4873" i="1"/>
  <c r="AC4874" i="1"/>
  <c r="AC4875" i="1"/>
  <c r="AC4876" i="1"/>
  <c r="AC4877" i="1"/>
  <c r="AC4878" i="1"/>
  <c r="AC4879" i="1"/>
  <c r="AC4880" i="1"/>
  <c r="AC4881" i="1"/>
  <c r="AC4882" i="1"/>
  <c r="AC4883" i="1"/>
  <c r="AC4884" i="1"/>
  <c r="AC4885" i="1"/>
  <c r="AC4886" i="1"/>
  <c r="AC4887" i="1"/>
  <c r="AC4888" i="1"/>
  <c r="AC4889" i="1"/>
  <c r="AC4890" i="1"/>
  <c r="AC4891" i="1"/>
  <c r="AC4892" i="1"/>
  <c r="AC4893" i="1"/>
  <c r="AC4894" i="1"/>
  <c r="AC4895" i="1"/>
  <c r="AC4896" i="1"/>
  <c r="AC4897" i="1"/>
  <c r="AC4898" i="1"/>
  <c r="AC4899" i="1"/>
  <c r="AC4900" i="1"/>
  <c r="AC4901" i="1"/>
  <c r="AC4902" i="1"/>
  <c r="AC4903" i="1"/>
  <c r="AC4904" i="1"/>
  <c r="AC4905" i="1"/>
  <c r="AC4906" i="1"/>
  <c r="AC4907" i="1"/>
  <c r="AC4908" i="1"/>
  <c r="AC4909" i="1"/>
  <c r="AC4910" i="1"/>
  <c r="AC4911" i="1"/>
  <c r="AC4912" i="1"/>
  <c r="AC4913" i="1"/>
  <c r="AC4914" i="1"/>
  <c r="AC4915" i="1"/>
  <c r="AC4916" i="1"/>
  <c r="AC4917" i="1"/>
  <c r="AC4918" i="1"/>
  <c r="AC4919" i="1"/>
  <c r="AC4920" i="1"/>
  <c r="AC4921" i="1"/>
  <c r="AC4922" i="1"/>
  <c r="AC4923" i="1"/>
  <c r="AC4924" i="1"/>
  <c r="AC4925" i="1"/>
  <c r="AC4926" i="1"/>
  <c r="AC4927" i="1"/>
  <c r="AC4928" i="1"/>
  <c r="AC4929" i="1"/>
  <c r="AC4930" i="1"/>
  <c r="AC4931" i="1"/>
  <c r="AC4932" i="1"/>
  <c r="AC4933" i="1"/>
  <c r="AC4934" i="1"/>
  <c r="AC4935" i="1"/>
  <c r="AC4936" i="1"/>
  <c r="AC4937" i="1"/>
  <c r="AC4938" i="1"/>
  <c r="AC4939" i="1"/>
  <c r="AC4940" i="1"/>
  <c r="AC4941" i="1"/>
  <c r="AC4942" i="1"/>
  <c r="AC4943" i="1"/>
  <c r="AC4944" i="1"/>
  <c r="AC4945" i="1"/>
  <c r="AC4946" i="1"/>
  <c r="AC4947" i="1"/>
  <c r="AC4948" i="1"/>
  <c r="AC4949" i="1"/>
  <c r="AC4950" i="1"/>
  <c r="AC4951" i="1"/>
  <c r="AC4952" i="1"/>
  <c r="AC4953" i="1"/>
  <c r="AC4954" i="1"/>
  <c r="AC4955" i="1"/>
  <c r="AC4956" i="1"/>
  <c r="AC4957" i="1"/>
  <c r="AC4958" i="1"/>
  <c r="AC4959" i="1"/>
  <c r="AC4960" i="1"/>
  <c r="AC4961" i="1"/>
  <c r="AC4962" i="1"/>
  <c r="AC4963" i="1"/>
  <c r="AC4964" i="1"/>
  <c r="AC4965" i="1"/>
  <c r="AC4966" i="1"/>
  <c r="AC4967" i="1"/>
  <c r="AC4968" i="1"/>
  <c r="AC4969" i="1"/>
  <c r="AC4970" i="1"/>
  <c r="AC4971" i="1"/>
  <c r="AC4972" i="1"/>
  <c r="AC4973" i="1"/>
  <c r="AC4974" i="1"/>
  <c r="AC4975" i="1"/>
  <c r="AC4976" i="1"/>
  <c r="AC4977" i="1"/>
  <c r="AC4978" i="1"/>
  <c r="AC4979" i="1"/>
  <c r="AC4980" i="1"/>
  <c r="AC4981" i="1"/>
  <c r="AC4982" i="1"/>
  <c r="AC4983" i="1"/>
  <c r="AC4984" i="1"/>
  <c r="AC4985" i="1"/>
  <c r="AC4986" i="1"/>
  <c r="AC4987" i="1"/>
  <c r="AC4988" i="1"/>
  <c r="AC4989" i="1"/>
  <c r="AC4990" i="1"/>
  <c r="AC4991" i="1"/>
  <c r="AC4992" i="1"/>
  <c r="AC4993" i="1"/>
  <c r="AC4994" i="1"/>
  <c r="AC4995" i="1"/>
  <c r="AC4996" i="1"/>
  <c r="AC4997" i="1"/>
  <c r="AC4998" i="1"/>
  <c r="AC4999" i="1"/>
  <c r="AC5000" i="1"/>
  <c r="AC5001" i="1"/>
  <c r="AC5002" i="1"/>
  <c r="AC5003" i="1"/>
  <c r="AC5004" i="1"/>
  <c r="AC5005" i="1"/>
  <c r="AC5006" i="1"/>
  <c r="AC5007" i="1"/>
  <c r="AC5008" i="1"/>
  <c r="AC5009" i="1"/>
  <c r="AC5010" i="1"/>
  <c r="AC5011" i="1"/>
  <c r="AC5012" i="1"/>
  <c r="AC5013" i="1"/>
  <c r="AC5014" i="1"/>
  <c r="AC5015" i="1"/>
  <c r="AC5016" i="1"/>
  <c r="AC5017" i="1"/>
  <c r="AC5018" i="1"/>
  <c r="AC5019" i="1"/>
  <c r="AC5020" i="1"/>
  <c r="AC5021" i="1"/>
  <c r="AC5022" i="1"/>
  <c r="AC5023" i="1"/>
  <c r="AC5024" i="1"/>
  <c r="AC5025" i="1"/>
  <c r="AC5026" i="1"/>
  <c r="AC5027" i="1"/>
  <c r="AC5028" i="1"/>
  <c r="AC5029" i="1"/>
  <c r="AC5030" i="1"/>
  <c r="AC5031" i="1"/>
  <c r="AC5032" i="1"/>
  <c r="AC5033" i="1"/>
  <c r="AC5034" i="1"/>
  <c r="AC5035" i="1"/>
  <c r="AC5036" i="1"/>
  <c r="AC5037" i="1"/>
  <c r="AC5038" i="1"/>
  <c r="AC5039" i="1"/>
  <c r="AC5040" i="1"/>
  <c r="AC5041" i="1"/>
  <c r="AC5042" i="1"/>
  <c r="AC5043" i="1"/>
  <c r="AC5044" i="1"/>
  <c r="AC5045" i="1"/>
  <c r="AC5046" i="1"/>
  <c r="AC5047" i="1"/>
  <c r="AC5048" i="1"/>
  <c r="AC5049" i="1"/>
  <c r="AC5050" i="1"/>
  <c r="AC5051" i="1"/>
  <c r="AC5052" i="1"/>
  <c r="AC5053" i="1"/>
  <c r="AC5054" i="1"/>
  <c r="AC5055" i="1"/>
  <c r="AC5056" i="1"/>
  <c r="AC5057" i="1"/>
  <c r="AC5058" i="1"/>
  <c r="AC5059" i="1"/>
  <c r="AC5060" i="1"/>
  <c r="AC5061" i="1"/>
  <c r="AC5062" i="1"/>
  <c r="AC5063" i="1"/>
  <c r="AC5064" i="1"/>
  <c r="AC5065" i="1"/>
  <c r="AC5066" i="1"/>
  <c r="AC5067" i="1"/>
  <c r="AC5068" i="1"/>
  <c r="AC5069" i="1"/>
  <c r="AC5070" i="1"/>
  <c r="AC5071" i="1"/>
  <c r="AC5072" i="1"/>
  <c r="AC5073" i="1"/>
  <c r="AC5074" i="1"/>
  <c r="AC5075" i="1"/>
  <c r="AC5076" i="1"/>
  <c r="AC5077" i="1"/>
  <c r="AC5078" i="1"/>
  <c r="AC5079" i="1"/>
  <c r="AC5080" i="1"/>
  <c r="AC5081" i="1"/>
  <c r="AC5082" i="1"/>
  <c r="AC5083" i="1"/>
  <c r="AC5084" i="1"/>
  <c r="AC5085" i="1"/>
  <c r="AC5086" i="1"/>
  <c r="AC5087" i="1"/>
  <c r="AC5088" i="1"/>
  <c r="AC5089" i="1"/>
  <c r="AC5090" i="1"/>
  <c r="AC5091" i="1"/>
  <c r="AC5092" i="1"/>
  <c r="AC5093" i="1"/>
  <c r="AC5094" i="1"/>
  <c r="AC5095" i="1"/>
  <c r="AC5096" i="1"/>
  <c r="AC5097" i="1"/>
  <c r="AC5098" i="1"/>
  <c r="AC5099" i="1"/>
  <c r="AC5100" i="1"/>
  <c r="AC5101" i="1"/>
  <c r="AC5102" i="1"/>
  <c r="AC5103" i="1"/>
  <c r="AC5104" i="1"/>
  <c r="AC5105" i="1"/>
  <c r="AC5106" i="1"/>
  <c r="AC5107" i="1"/>
  <c r="AC5108" i="1"/>
  <c r="AC5109" i="1"/>
  <c r="AC5110" i="1"/>
  <c r="AC5111" i="1"/>
  <c r="AC5112" i="1"/>
  <c r="AC5113" i="1"/>
  <c r="AC5114" i="1"/>
  <c r="AC5115" i="1"/>
  <c r="AC5116" i="1"/>
  <c r="AC5117" i="1"/>
  <c r="AC5118" i="1"/>
  <c r="AC5119" i="1"/>
  <c r="AC5120" i="1"/>
  <c r="AC5121" i="1"/>
  <c r="AC5122" i="1"/>
  <c r="AC5123" i="1"/>
  <c r="AC5124" i="1"/>
  <c r="AC5125" i="1"/>
  <c r="AC5126" i="1"/>
  <c r="AC5127" i="1"/>
  <c r="AC5128" i="1"/>
  <c r="AC5129" i="1"/>
  <c r="AC5130" i="1"/>
  <c r="AC5131" i="1"/>
  <c r="AC5132" i="1"/>
  <c r="AC5133" i="1"/>
  <c r="AC5134" i="1"/>
  <c r="AC5135" i="1"/>
  <c r="AC5136" i="1"/>
  <c r="AC5137" i="1"/>
  <c r="AC5138" i="1"/>
  <c r="AC5139" i="1"/>
  <c r="AC5140" i="1"/>
  <c r="AC5141" i="1"/>
  <c r="AC5142" i="1"/>
  <c r="AC5143" i="1"/>
  <c r="AC5144" i="1"/>
  <c r="AC5145" i="1"/>
  <c r="AC5146" i="1"/>
  <c r="AC5147" i="1"/>
  <c r="AC5148" i="1"/>
  <c r="AC5149" i="1"/>
  <c r="AC5150" i="1"/>
  <c r="AC5151" i="1"/>
  <c r="AC5152" i="1"/>
  <c r="AC5153" i="1"/>
  <c r="AC5154" i="1"/>
  <c r="AC5155" i="1"/>
  <c r="AC5156" i="1"/>
  <c r="AC5157" i="1"/>
  <c r="AC5158" i="1"/>
  <c r="AC5159" i="1"/>
  <c r="AC5160" i="1"/>
  <c r="AC5161" i="1"/>
  <c r="AC5162" i="1"/>
  <c r="AC5163" i="1"/>
  <c r="AC5164" i="1"/>
  <c r="AC5165" i="1"/>
  <c r="AC5166" i="1"/>
  <c r="AC5167" i="1"/>
  <c r="AC5168" i="1"/>
  <c r="AC5169" i="1"/>
  <c r="AC5170" i="1"/>
  <c r="AC5171" i="1"/>
  <c r="AC5172" i="1"/>
  <c r="AC5173" i="1"/>
  <c r="AC5174" i="1"/>
  <c r="AC5175" i="1"/>
  <c r="AC5176" i="1"/>
  <c r="AC5177" i="1"/>
  <c r="AC5178" i="1"/>
  <c r="AC5179" i="1"/>
  <c r="AC5180" i="1"/>
  <c r="AC5181" i="1"/>
  <c r="AC5182" i="1"/>
  <c r="AC5183" i="1"/>
  <c r="AC5184" i="1"/>
  <c r="AC5185" i="1"/>
  <c r="AC5186" i="1"/>
  <c r="AC5187" i="1"/>
  <c r="AC5188" i="1"/>
  <c r="AC5189" i="1"/>
  <c r="AC5190" i="1"/>
  <c r="AC5191" i="1"/>
  <c r="AC5192" i="1"/>
  <c r="AC5193" i="1"/>
  <c r="AC5194" i="1"/>
  <c r="AC5195" i="1"/>
  <c r="AC5196" i="1"/>
  <c r="AC5197" i="1"/>
  <c r="AC5198" i="1"/>
  <c r="AC5199" i="1"/>
  <c r="AC5200" i="1"/>
  <c r="AC5201" i="1"/>
  <c r="AC5202" i="1"/>
  <c r="AC5203" i="1"/>
  <c r="AC5204" i="1"/>
  <c r="AC5205" i="1"/>
  <c r="AC5206" i="1"/>
  <c r="AC5207" i="1"/>
  <c r="AC5208" i="1"/>
  <c r="AC5209" i="1"/>
  <c r="AC5210" i="1"/>
  <c r="AC5211" i="1"/>
  <c r="AC5212" i="1"/>
  <c r="AC5213" i="1"/>
  <c r="AC5214" i="1"/>
  <c r="AC5215" i="1"/>
  <c r="AC5216" i="1"/>
  <c r="AC5217" i="1"/>
  <c r="AC5218" i="1"/>
  <c r="AC5219" i="1"/>
  <c r="AC5220" i="1"/>
  <c r="AC5221" i="1"/>
  <c r="AC5222" i="1"/>
  <c r="AC5223" i="1"/>
  <c r="AC5224" i="1"/>
  <c r="AC5225" i="1"/>
  <c r="AC5226" i="1"/>
  <c r="AC5227" i="1"/>
  <c r="AC5228" i="1"/>
  <c r="AC5229" i="1"/>
  <c r="AC5230" i="1"/>
  <c r="AC5231" i="1"/>
  <c r="AC5232" i="1"/>
  <c r="AC5233" i="1"/>
  <c r="AC5234" i="1"/>
  <c r="AC5235" i="1"/>
  <c r="AC5236" i="1"/>
  <c r="AC5237" i="1"/>
  <c r="AC5238" i="1"/>
  <c r="AC5239" i="1"/>
  <c r="AC5240" i="1"/>
  <c r="AC5241" i="1"/>
  <c r="AC5242" i="1"/>
  <c r="AC5243" i="1"/>
  <c r="AC5244" i="1"/>
  <c r="AC5245" i="1"/>
  <c r="AC5246" i="1"/>
  <c r="AC5247" i="1"/>
  <c r="AC5248" i="1"/>
  <c r="AC5249" i="1"/>
  <c r="AC5250" i="1"/>
  <c r="AC5251" i="1"/>
  <c r="AC5252" i="1"/>
  <c r="AC5253" i="1"/>
  <c r="AC5254" i="1"/>
  <c r="AC5255" i="1"/>
  <c r="AC5256" i="1"/>
  <c r="AC5257" i="1"/>
  <c r="AC5258" i="1"/>
  <c r="AC5259" i="1"/>
  <c r="AC5260" i="1"/>
  <c r="AC5261" i="1"/>
  <c r="AC5262" i="1"/>
  <c r="AC5263" i="1"/>
  <c r="AC5264" i="1"/>
  <c r="AC5265" i="1"/>
  <c r="AC5266" i="1"/>
  <c r="AC5267" i="1"/>
  <c r="AC5268" i="1"/>
  <c r="AC5269" i="1"/>
  <c r="AC5270" i="1"/>
  <c r="AC5271" i="1"/>
  <c r="AC5272" i="1"/>
  <c r="AC5273" i="1"/>
  <c r="AC5274" i="1"/>
  <c r="AC5275" i="1"/>
  <c r="AC5276" i="1"/>
  <c r="AC5277" i="1"/>
  <c r="AC5278" i="1"/>
  <c r="AC5279" i="1"/>
  <c r="AC5280" i="1"/>
  <c r="AC5281" i="1"/>
  <c r="AC5282" i="1"/>
  <c r="AC5283" i="1"/>
  <c r="AC5284" i="1"/>
  <c r="AC5285" i="1"/>
  <c r="AC5286" i="1"/>
  <c r="AC5287" i="1"/>
  <c r="AC5288" i="1"/>
  <c r="AC5289" i="1"/>
  <c r="AC5290" i="1"/>
  <c r="AC5291" i="1"/>
  <c r="AC5292" i="1"/>
  <c r="AC5293" i="1"/>
  <c r="AC5294" i="1"/>
  <c r="AC5295" i="1"/>
  <c r="AC5296" i="1"/>
  <c r="AC5297" i="1"/>
  <c r="AC5298" i="1"/>
  <c r="AC5299" i="1"/>
  <c r="AC5300" i="1"/>
  <c r="AC5301" i="1"/>
  <c r="AC5302" i="1"/>
  <c r="AC5303" i="1"/>
  <c r="AC5304" i="1"/>
  <c r="AC5305" i="1"/>
  <c r="AC5306" i="1"/>
  <c r="AC5307" i="1"/>
  <c r="AC5308" i="1"/>
  <c r="AC5309" i="1"/>
  <c r="AC5310" i="1"/>
  <c r="AC5311" i="1"/>
  <c r="AC5312" i="1"/>
  <c r="AC5313" i="1"/>
  <c r="AC5314" i="1"/>
  <c r="AC5315" i="1"/>
  <c r="AC5316" i="1"/>
  <c r="AC5317" i="1"/>
  <c r="AC5318" i="1"/>
  <c r="AC5319" i="1"/>
  <c r="AC5320" i="1"/>
  <c r="AC5321" i="1"/>
  <c r="AC5322" i="1"/>
  <c r="AC5323" i="1"/>
  <c r="AC5324" i="1"/>
  <c r="AC5325" i="1"/>
  <c r="AC5326" i="1"/>
  <c r="AC5327" i="1"/>
  <c r="AC5328" i="1"/>
  <c r="AC5329" i="1"/>
  <c r="AC5330" i="1"/>
  <c r="AC5331" i="1"/>
  <c r="AC5332" i="1"/>
  <c r="AC5333" i="1"/>
  <c r="AC5334" i="1"/>
  <c r="AC5335" i="1"/>
  <c r="AC5336" i="1"/>
  <c r="AC5337" i="1"/>
  <c r="AC5338" i="1"/>
  <c r="AC5339" i="1"/>
  <c r="AC5340" i="1"/>
  <c r="AC5341" i="1"/>
  <c r="AC5342" i="1"/>
  <c r="AC5343" i="1"/>
  <c r="AC5344" i="1"/>
  <c r="AC5345" i="1"/>
  <c r="AC5346" i="1"/>
  <c r="AC5347" i="1"/>
  <c r="AC5348" i="1"/>
  <c r="AC5349" i="1"/>
  <c r="AC5350" i="1"/>
  <c r="AC5351" i="1"/>
  <c r="AC5352" i="1"/>
  <c r="AC5353" i="1"/>
  <c r="AC5354" i="1"/>
  <c r="AC5355" i="1"/>
  <c r="AC5356" i="1"/>
  <c r="AC5357" i="1"/>
  <c r="AC5358" i="1"/>
  <c r="AC5359" i="1"/>
  <c r="AC5360" i="1"/>
  <c r="AC5361" i="1"/>
  <c r="AC5362" i="1"/>
  <c r="AC5363" i="1"/>
  <c r="AC5364" i="1"/>
  <c r="AC5365" i="1"/>
  <c r="AC5366" i="1"/>
  <c r="AC5367" i="1"/>
  <c r="AC5368" i="1"/>
  <c r="AC5369" i="1"/>
  <c r="AC5370" i="1"/>
  <c r="AC5371" i="1"/>
  <c r="AC5372" i="1"/>
  <c r="AC5373" i="1"/>
  <c r="AC5374" i="1"/>
  <c r="AC5375" i="1"/>
  <c r="AC5376" i="1"/>
  <c r="AC5377" i="1"/>
  <c r="AC5378" i="1"/>
  <c r="AC5379" i="1"/>
  <c r="AC5380" i="1"/>
  <c r="AC5381" i="1"/>
  <c r="AC5382" i="1"/>
  <c r="AC5383" i="1"/>
  <c r="AC5384" i="1"/>
  <c r="AC5385" i="1"/>
  <c r="AC5386" i="1"/>
  <c r="AC5387" i="1"/>
  <c r="AC5388" i="1"/>
  <c r="AC5389" i="1"/>
  <c r="AC5390" i="1"/>
  <c r="AC5391" i="1"/>
  <c r="AC5392" i="1"/>
  <c r="AC5393" i="1"/>
  <c r="AC5394" i="1"/>
  <c r="AC5395" i="1"/>
  <c r="AC5396" i="1"/>
  <c r="AC5397" i="1"/>
  <c r="AC5398" i="1"/>
  <c r="AC5399" i="1"/>
  <c r="AC5400" i="1"/>
  <c r="AC5401" i="1"/>
  <c r="AC5402" i="1"/>
  <c r="AC5403" i="1"/>
  <c r="AC5404" i="1"/>
  <c r="AC5405" i="1"/>
  <c r="AC5406" i="1"/>
  <c r="AC5407" i="1"/>
  <c r="AC5408" i="1"/>
  <c r="AC5409" i="1"/>
  <c r="AC5410" i="1"/>
  <c r="AC5411" i="1"/>
  <c r="AC5412" i="1"/>
  <c r="AC5413" i="1"/>
  <c r="AC5414" i="1"/>
  <c r="AC5415" i="1"/>
  <c r="AC5416" i="1"/>
  <c r="AC5417" i="1"/>
  <c r="AC5418" i="1"/>
  <c r="AC5419" i="1"/>
  <c r="AC5420" i="1"/>
  <c r="AC5421" i="1"/>
  <c r="AC5422" i="1"/>
  <c r="AC5423" i="1"/>
  <c r="AC5424" i="1"/>
  <c r="AC5425" i="1"/>
  <c r="AC5426" i="1"/>
  <c r="AC5427" i="1"/>
  <c r="AC5428" i="1"/>
  <c r="AC5429" i="1"/>
  <c r="AC5430" i="1"/>
  <c r="AC5431" i="1"/>
  <c r="AC5432" i="1"/>
  <c r="AC5433" i="1"/>
  <c r="AC5434" i="1"/>
  <c r="AC5435" i="1"/>
  <c r="AC5436" i="1"/>
  <c r="AC5437" i="1"/>
  <c r="AC5438" i="1"/>
  <c r="AC5439" i="1"/>
  <c r="AC5440" i="1"/>
  <c r="AC5441" i="1"/>
  <c r="AC5442" i="1"/>
  <c r="AC5443" i="1"/>
  <c r="AC5444" i="1"/>
  <c r="AC5445" i="1"/>
  <c r="AC5446" i="1"/>
  <c r="AC5447" i="1"/>
  <c r="AC5448" i="1"/>
  <c r="AC5449" i="1"/>
  <c r="AC5450" i="1"/>
  <c r="AC5451" i="1"/>
  <c r="AC5452" i="1"/>
  <c r="AC5453" i="1"/>
  <c r="AC5454" i="1"/>
  <c r="AC5455" i="1"/>
  <c r="AC5456" i="1"/>
  <c r="AC5457" i="1"/>
  <c r="AC5458" i="1"/>
  <c r="AC5459" i="1"/>
  <c r="AC5460" i="1"/>
  <c r="AC5461" i="1"/>
  <c r="AC5462" i="1"/>
  <c r="AC5463" i="1"/>
  <c r="AC5464" i="1"/>
  <c r="AC5465" i="1"/>
  <c r="AC5466" i="1"/>
  <c r="AC5467" i="1"/>
  <c r="AC5468" i="1"/>
  <c r="AC5469" i="1"/>
  <c r="AC5470" i="1"/>
  <c r="AC5471" i="1"/>
  <c r="AC5472" i="1"/>
  <c r="AC5473" i="1"/>
  <c r="AC5474" i="1"/>
  <c r="AC5475" i="1"/>
  <c r="AC5476" i="1"/>
  <c r="AC5477" i="1"/>
  <c r="AC5478" i="1"/>
  <c r="AC5479" i="1"/>
  <c r="AC5480" i="1"/>
  <c r="AC5481" i="1"/>
  <c r="AC5482" i="1"/>
  <c r="AC5483" i="1"/>
  <c r="AC5484" i="1"/>
  <c r="AC5485" i="1"/>
  <c r="AC5486" i="1"/>
  <c r="AC5487" i="1"/>
  <c r="AC5488" i="1"/>
  <c r="AC5489" i="1"/>
  <c r="AC5490" i="1"/>
  <c r="AC5491" i="1"/>
  <c r="AC5492" i="1"/>
  <c r="AC5493" i="1"/>
  <c r="AC5494" i="1"/>
  <c r="AC5495" i="1"/>
  <c r="AC5496" i="1"/>
  <c r="AC5497" i="1"/>
  <c r="AC5498" i="1"/>
  <c r="AC5499" i="1"/>
  <c r="AC5500" i="1"/>
  <c r="AC5501" i="1"/>
  <c r="AC5502" i="1"/>
  <c r="AC5503" i="1"/>
  <c r="AC5504" i="1"/>
  <c r="AC5505" i="1"/>
  <c r="AC5506" i="1"/>
  <c r="AC5507" i="1"/>
  <c r="AC5508" i="1"/>
  <c r="AC5509" i="1"/>
  <c r="AC5510" i="1"/>
  <c r="AC5511" i="1"/>
  <c r="AC5512" i="1"/>
  <c r="AC5513" i="1"/>
  <c r="AC5514" i="1"/>
  <c r="AC5515" i="1"/>
  <c r="AC5516" i="1"/>
  <c r="AC5517" i="1"/>
  <c r="AC5518" i="1"/>
  <c r="AC5519" i="1"/>
  <c r="AC5520" i="1"/>
  <c r="AC5521" i="1"/>
  <c r="AC5522" i="1"/>
  <c r="AC5523" i="1"/>
  <c r="AC5524" i="1"/>
  <c r="AC5525" i="1"/>
  <c r="AC5526" i="1"/>
  <c r="AC5527" i="1"/>
  <c r="AC5528" i="1"/>
  <c r="AC5529" i="1"/>
  <c r="AC5530" i="1"/>
  <c r="AC5531" i="1"/>
  <c r="AC5532" i="1"/>
  <c r="AC5533" i="1"/>
  <c r="AC5534" i="1"/>
  <c r="AC5535" i="1"/>
  <c r="AC5536" i="1"/>
  <c r="AC5537" i="1"/>
  <c r="AC5538" i="1"/>
  <c r="AC5539" i="1"/>
  <c r="AC5540" i="1"/>
  <c r="AC5541" i="1"/>
  <c r="AC5542" i="1"/>
  <c r="AC5543" i="1"/>
  <c r="AC5544" i="1"/>
  <c r="AC5545" i="1"/>
  <c r="AC5546" i="1"/>
  <c r="AC5547" i="1"/>
  <c r="AC5548" i="1"/>
  <c r="AC5549" i="1"/>
  <c r="AC5550" i="1"/>
  <c r="AC5551" i="1"/>
  <c r="AC5552" i="1"/>
  <c r="AC5553" i="1"/>
  <c r="AC5554" i="1"/>
  <c r="AC5555" i="1"/>
  <c r="AC5556" i="1"/>
  <c r="AC5557" i="1"/>
  <c r="AC5558" i="1"/>
  <c r="AC5559" i="1"/>
  <c r="AC5560" i="1"/>
  <c r="AC5561" i="1"/>
  <c r="AC5562" i="1"/>
  <c r="AC5563" i="1"/>
  <c r="AC5564" i="1"/>
  <c r="AC5565" i="1"/>
  <c r="AC5566" i="1"/>
  <c r="AC5567" i="1"/>
  <c r="AC5568" i="1"/>
  <c r="AC5569" i="1"/>
  <c r="AC5570" i="1"/>
  <c r="AC5571" i="1"/>
  <c r="AC5572" i="1"/>
  <c r="AC5573" i="1"/>
  <c r="AC5574" i="1"/>
  <c r="AC5575" i="1"/>
  <c r="AC5576" i="1"/>
  <c r="AC5577" i="1"/>
  <c r="AC5578" i="1"/>
  <c r="AC5579" i="1"/>
  <c r="AC5580" i="1"/>
  <c r="AC5581" i="1"/>
  <c r="AC5582" i="1"/>
  <c r="AC5583" i="1"/>
  <c r="AC5584" i="1"/>
  <c r="AC5585" i="1"/>
  <c r="AC5586" i="1"/>
  <c r="AC5587" i="1"/>
  <c r="AC5588" i="1"/>
  <c r="AC5589" i="1"/>
  <c r="AC5590" i="1"/>
  <c r="AC5591" i="1"/>
  <c r="AC5592" i="1"/>
  <c r="AC5593" i="1"/>
  <c r="AC5594" i="1"/>
  <c r="AC5595" i="1"/>
  <c r="AC5596" i="1"/>
  <c r="AC5597" i="1"/>
  <c r="AC5598" i="1"/>
  <c r="AC5599" i="1"/>
  <c r="AC5600" i="1"/>
  <c r="AC5601" i="1"/>
  <c r="AC5602" i="1"/>
  <c r="AC5603" i="1"/>
  <c r="AC5604" i="1"/>
  <c r="AC5605" i="1"/>
  <c r="AC5606" i="1"/>
  <c r="AC5607" i="1"/>
  <c r="AC5608" i="1"/>
  <c r="AC5609" i="1"/>
  <c r="AC5610" i="1"/>
  <c r="AC5611" i="1"/>
  <c r="AC5612" i="1"/>
  <c r="AC5613" i="1"/>
  <c r="AC5614" i="1"/>
  <c r="AC5615" i="1"/>
  <c r="AC5616" i="1"/>
  <c r="AC5617" i="1"/>
  <c r="AC5618" i="1"/>
  <c r="AC5619" i="1"/>
  <c r="AC5620" i="1"/>
  <c r="AC5621" i="1"/>
  <c r="AC5622" i="1"/>
  <c r="AC5623" i="1"/>
  <c r="AC5624" i="1"/>
  <c r="AC5625" i="1"/>
  <c r="AC5626" i="1"/>
  <c r="AC5627" i="1"/>
  <c r="AC5628" i="1"/>
  <c r="AC5629" i="1"/>
  <c r="AC5630" i="1"/>
  <c r="AC5631" i="1"/>
  <c r="AC5632" i="1"/>
  <c r="AC5633" i="1"/>
  <c r="AC5634" i="1"/>
  <c r="AC5635" i="1"/>
  <c r="AC5636" i="1"/>
  <c r="AC5637" i="1"/>
  <c r="AC5638" i="1"/>
  <c r="AC5639" i="1"/>
  <c r="AC5640" i="1"/>
  <c r="AC5641" i="1"/>
  <c r="AC5642" i="1"/>
  <c r="AC5643" i="1"/>
  <c r="AC5644" i="1"/>
  <c r="AC5645" i="1"/>
  <c r="AC5646" i="1"/>
  <c r="AC5647" i="1"/>
  <c r="AC5648" i="1"/>
  <c r="AC5649" i="1"/>
  <c r="AC5650" i="1"/>
  <c r="AC5651" i="1"/>
  <c r="AC5652" i="1"/>
  <c r="AC5653" i="1"/>
  <c r="AC5654" i="1"/>
  <c r="AC5655" i="1"/>
  <c r="AC5656" i="1"/>
  <c r="AC5657" i="1"/>
  <c r="AC5658" i="1"/>
  <c r="AC5659" i="1"/>
  <c r="AC5660" i="1"/>
  <c r="AC5661" i="1"/>
  <c r="AC5662" i="1"/>
  <c r="AC5663" i="1"/>
  <c r="AC5664" i="1"/>
  <c r="AC5665" i="1"/>
  <c r="AC5666" i="1"/>
  <c r="AC5667" i="1"/>
  <c r="AC5668" i="1"/>
  <c r="AC5669" i="1"/>
  <c r="AC5670" i="1"/>
  <c r="AC5671" i="1"/>
  <c r="AC5672" i="1"/>
  <c r="AC5673" i="1"/>
  <c r="AC5674" i="1"/>
  <c r="AC5675" i="1"/>
  <c r="AC5676" i="1"/>
  <c r="AC5677" i="1"/>
  <c r="AC5678" i="1"/>
  <c r="AC5679" i="1"/>
  <c r="AC5680" i="1"/>
  <c r="AC5681" i="1"/>
  <c r="AC5682" i="1"/>
  <c r="AC5683" i="1"/>
  <c r="AC5684" i="1"/>
  <c r="AC5685" i="1"/>
  <c r="AC5686" i="1"/>
  <c r="AC5687" i="1"/>
  <c r="AC5688" i="1"/>
  <c r="AC5689" i="1"/>
  <c r="AC5690" i="1"/>
  <c r="AC5691" i="1"/>
  <c r="AC5692" i="1"/>
  <c r="AC5693" i="1"/>
  <c r="AC5694" i="1"/>
  <c r="AC5695" i="1"/>
  <c r="AC5696" i="1"/>
  <c r="AC5697" i="1"/>
  <c r="AC5698" i="1"/>
  <c r="AC5699" i="1"/>
  <c r="AC5700" i="1"/>
  <c r="AC5701" i="1"/>
  <c r="AC5702" i="1"/>
  <c r="AC5703" i="1"/>
  <c r="AC5704" i="1"/>
  <c r="AC5705" i="1"/>
  <c r="AC5706" i="1"/>
  <c r="AC5707" i="1"/>
  <c r="AC5708" i="1"/>
  <c r="AC5709" i="1"/>
  <c r="AC5710" i="1"/>
  <c r="AC5711" i="1"/>
  <c r="AC5712" i="1"/>
  <c r="AC5713" i="1"/>
  <c r="AC5714" i="1"/>
  <c r="AC5715" i="1"/>
  <c r="AC5716" i="1"/>
  <c r="AC5717" i="1"/>
  <c r="AC5718" i="1"/>
  <c r="AC5719" i="1"/>
  <c r="AC5720" i="1"/>
  <c r="AC5721" i="1"/>
  <c r="AC5722" i="1"/>
  <c r="AC5723" i="1"/>
  <c r="AC5724" i="1"/>
  <c r="AC5725" i="1"/>
  <c r="AC5726" i="1"/>
  <c r="AC5727" i="1"/>
  <c r="AC5728" i="1"/>
  <c r="AC5729" i="1"/>
  <c r="AC5730" i="1"/>
  <c r="AC5731" i="1"/>
  <c r="AC5732" i="1"/>
  <c r="AC5733" i="1"/>
  <c r="AC5734" i="1"/>
  <c r="AC5735" i="1"/>
  <c r="AC5736" i="1"/>
  <c r="AC5737" i="1"/>
  <c r="AC5738" i="1"/>
  <c r="AC5739" i="1"/>
  <c r="AC5740" i="1"/>
  <c r="AC5741" i="1"/>
  <c r="AC5742" i="1"/>
  <c r="AC5743" i="1"/>
  <c r="AC5744" i="1"/>
  <c r="AC5745" i="1"/>
  <c r="AC5746" i="1"/>
  <c r="AC5747" i="1"/>
  <c r="AC5748" i="1"/>
  <c r="AC5749" i="1"/>
  <c r="AC5750" i="1"/>
  <c r="AC5751" i="1"/>
  <c r="AC5752" i="1"/>
  <c r="AC5753" i="1"/>
  <c r="AC5754" i="1"/>
  <c r="AC5755" i="1"/>
  <c r="AC5756" i="1"/>
  <c r="AC5757" i="1"/>
  <c r="AC5758" i="1"/>
  <c r="AC5759" i="1"/>
  <c r="AC5760" i="1"/>
  <c r="AC5761" i="1"/>
  <c r="AC5762" i="1"/>
  <c r="AC5763" i="1"/>
  <c r="AC5764" i="1"/>
  <c r="AC5765" i="1"/>
  <c r="AC5766" i="1"/>
  <c r="AC5767" i="1"/>
  <c r="AC5768" i="1"/>
  <c r="AC5769" i="1"/>
  <c r="AC5770" i="1"/>
  <c r="AC5771" i="1"/>
  <c r="AC5772" i="1"/>
  <c r="AC5773" i="1"/>
  <c r="AC5774" i="1"/>
  <c r="AC5775" i="1"/>
  <c r="AC5776" i="1"/>
  <c r="AC5777" i="1"/>
  <c r="AC5778" i="1"/>
  <c r="AC5779" i="1"/>
  <c r="AC5780" i="1"/>
  <c r="AC5781" i="1"/>
  <c r="AC5782" i="1"/>
  <c r="AC5783" i="1"/>
  <c r="AC5784" i="1"/>
  <c r="AC5785" i="1"/>
  <c r="AC5786" i="1"/>
  <c r="AC5787" i="1"/>
  <c r="AC5788" i="1"/>
  <c r="AC5789" i="1"/>
  <c r="AC5790" i="1"/>
  <c r="AC5791" i="1"/>
  <c r="AC5792" i="1"/>
  <c r="AC5793" i="1"/>
  <c r="AC5794" i="1"/>
  <c r="AC5795" i="1"/>
  <c r="AC5796" i="1"/>
  <c r="AC5797" i="1"/>
  <c r="AC5798" i="1"/>
  <c r="AC5799" i="1"/>
  <c r="AC5800" i="1"/>
  <c r="AC5801" i="1"/>
  <c r="AC5802" i="1"/>
  <c r="AC5803" i="1"/>
  <c r="AC5804" i="1"/>
  <c r="AC5805" i="1"/>
  <c r="AC5806" i="1"/>
  <c r="AC5807" i="1"/>
  <c r="AC5808" i="1"/>
  <c r="AC5809" i="1"/>
  <c r="AC5810" i="1"/>
  <c r="AC5811" i="1"/>
  <c r="AC5812" i="1"/>
  <c r="AC5813" i="1"/>
  <c r="AC5814" i="1"/>
  <c r="AC5815" i="1"/>
  <c r="AC5816" i="1"/>
  <c r="AC5817" i="1"/>
  <c r="AC5818" i="1"/>
  <c r="AC5819" i="1"/>
  <c r="AC5820" i="1"/>
  <c r="AC5821" i="1"/>
  <c r="AC5822" i="1"/>
  <c r="AC5823" i="1"/>
  <c r="AC5824" i="1"/>
  <c r="AC5825" i="1"/>
  <c r="AC5826" i="1"/>
  <c r="AC5827" i="1"/>
  <c r="AC5828" i="1"/>
  <c r="AC5829" i="1"/>
  <c r="AC5830" i="1"/>
  <c r="AC5831" i="1"/>
  <c r="AC5832" i="1"/>
  <c r="AC5833" i="1"/>
  <c r="AC5834" i="1"/>
  <c r="AC5835" i="1"/>
  <c r="AC5836" i="1"/>
  <c r="AC5837" i="1"/>
  <c r="AC5838" i="1"/>
  <c r="AC5839" i="1"/>
  <c r="AC5840" i="1"/>
  <c r="AC5841" i="1"/>
  <c r="AC5842" i="1"/>
  <c r="AC5843" i="1"/>
  <c r="AC5844" i="1"/>
  <c r="AC5845" i="1"/>
  <c r="AC5846" i="1"/>
  <c r="AC5847" i="1"/>
  <c r="AC5848" i="1"/>
  <c r="AC5849" i="1"/>
  <c r="AC5850" i="1"/>
  <c r="AC5851" i="1"/>
  <c r="AC5852" i="1"/>
  <c r="AC5853" i="1"/>
  <c r="AC5854" i="1"/>
  <c r="AC5855" i="1"/>
  <c r="AC5856" i="1"/>
  <c r="AC5857" i="1"/>
  <c r="AC5858" i="1"/>
  <c r="AC5859" i="1"/>
  <c r="AC5860" i="1"/>
  <c r="AC5861" i="1"/>
  <c r="AC5862" i="1"/>
  <c r="AC5863" i="1"/>
  <c r="AC5864" i="1"/>
  <c r="AC5865" i="1"/>
  <c r="AC5866" i="1"/>
  <c r="AC5867" i="1"/>
  <c r="AC5868" i="1"/>
  <c r="AC5869" i="1"/>
  <c r="AC5870" i="1"/>
  <c r="AC5871" i="1"/>
  <c r="AC5872" i="1"/>
  <c r="AC5873" i="1"/>
  <c r="AC5874" i="1"/>
  <c r="AC5875" i="1"/>
  <c r="AC5876" i="1"/>
  <c r="AC5877" i="1"/>
  <c r="AC5878" i="1"/>
  <c r="AC5879" i="1"/>
  <c r="AC5880" i="1"/>
  <c r="AC5881" i="1"/>
  <c r="AC5882" i="1"/>
  <c r="AC5883" i="1"/>
  <c r="AC5884" i="1"/>
  <c r="AC5885" i="1"/>
  <c r="AC5886" i="1"/>
  <c r="AC5887" i="1"/>
  <c r="AC5888" i="1"/>
  <c r="AC5889" i="1"/>
  <c r="AC5890" i="1"/>
  <c r="AC5891" i="1"/>
  <c r="AC5892" i="1"/>
  <c r="AC5893" i="1"/>
  <c r="AC5894" i="1"/>
  <c r="AC5895" i="1"/>
  <c r="AC5896" i="1"/>
  <c r="AC5897" i="1"/>
  <c r="AC5898" i="1"/>
  <c r="AC5899" i="1"/>
  <c r="AC5900" i="1"/>
  <c r="AC5901" i="1"/>
  <c r="AC5902" i="1"/>
  <c r="AC5903" i="1"/>
  <c r="AC5904" i="1"/>
  <c r="AC5905" i="1"/>
  <c r="AC5906" i="1"/>
  <c r="AC5907" i="1"/>
  <c r="AC5908" i="1"/>
  <c r="AC5909" i="1"/>
  <c r="AC5910" i="1"/>
  <c r="AC5911" i="1"/>
  <c r="AC5912" i="1"/>
  <c r="AC5913" i="1"/>
  <c r="AC5914" i="1"/>
  <c r="AC5915" i="1"/>
  <c r="AC5916" i="1"/>
  <c r="AC5917" i="1"/>
  <c r="AC5918" i="1"/>
  <c r="AC5919" i="1"/>
  <c r="AC5920" i="1"/>
  <c r="AC5921" i="1"/>
  <c r="AC5922" i="1"/>
  <c r="AC5923" i="1"/>
  <c r="AC5924" i="1"/>
  <c r="AC5925" i="1"/>
  <c r="AC5926" i="1"/>
  <c r="AC5927" i="1"/>
  <c r="AC5928" i="1"/>
  <c r="AC5929" i="1"/>
  <c r="AC5930" i="1"/>
  <c r="AC5931" i="1"/>
  <c r="AC5932" i="1"/>
  <c r="AC5933" i="1"/>
  <c r="AC5934" i="1"/>
  <c r="AC5935" i="1"/>
  <c r="AC5936" i="1"/>
  <c r="AC5937" i="1"/>
  <c r="AC5938" i="1"/>
  <c r="AC5939" i="1"/>
  <c r="AC5940" i="1"/>
  <c r="AC5941" i="1"/>
  <c r="AC5942" i="1"/>
  <c r="AC5943" i="1"/>
  <c r="AC5944" i="1"/>
  <c r="AC5945" i="1"/>
  <c r="AC5946" i="1"/>
  <c r="AC5947" i="1"/>
  <c r="AC5948" i="1"/>
  <c r="AC5949" i="1"/>
  <c r="AC5950" i="1"/>
  <c r="AC5951" i="1"/>
  <c r="AC5952" i="1"/>
  <c r="AC5953" i="1"/>
  <c r="AC5954" i="1"/>
  <c r="AC5955" i="1"/>
  <c r="AC5956" i="1"/>
  <c r="AC5957" i="1"/>
  <c r="AC5958" i="1"/>
  <c r="AC5959" i="1"/>
  <c r="AC5960" i="1"/>
  <c r="AC5961" i="1"/>
  <c r="AC5962" i="1"/>
  <c r="AC5963" i="1"/>
  <c r="AC5964" i="1"/>
  <c r="AC5965" i="1"/>
  <c r="AC5966" i="1"/>
  <c r="AC5967" i="1"/>
  <c r="AC5968" i="1"/>
  <c r="AC5969" i="1"/>
  <c r="AC5970" i="1"/>
  <c r="AC5971" i="1"/>
  <c r="AC5972" i="1"/>
  <c r="AC5973" i="1"/>
  <c r="AC5974" i="1"/>
  <c r="AC5975" i="1"/>
  <c r="AC5976" i="1"/>
  <c r="AC5977" i="1"/>
  <c r="AC5978" i="1"/>
  <c r="AC5979" i="1"/>
  <c r="AC5980" i="1"/>
  <c r="AC5981" i="1"/>
  <c r="AC5982" i="1"/>
  <c r="AC5983" i="1"/>
  <c r="AC5984" i="1"/>
  <c r="AC5985" i="1"/>
  <c r="AC5986" i="1"/>
  <c r="AC5987" i="1"/>
  <c r="AC5988" i="1"/>
  <c r="AC5989" i="1"/>
  <c r="AC5990" i="1"/>
  <c r="AC5991" i="1"/>
  <c r="AC5992" i="1"/>
  <c r="AC5993" i="1"/>
  <c r="AC5994" i="1"/>
  <c r="AC5995" i="1"/>
  <c r="AC5996" i="1"/>
  <c r="AC5997" i="1"/>
  <c r="AC5998" i="1"/>
  <c r="AC5999" i="1"/>
  <c r="AC6000" i="1"/>
  <c r="AC6001" i="1"/>
  <c r="AC6002" i="1"/>
  <c r="AC6003" i="1"/>
  <c r="AC6004" i="1"/>
  <c r="AC6005" i="1"/>
  <c r="AC6006" i="1"/>
  <c r="AC6007" i="1"/>
  <c r="AC6008" i="1"/>
  <c r="AC6009" i="1"/>
  <c r="AC6010" i="1"/>
  <c r="AC6011" i="1"/>
  <c r="AC6012" i="1"/>
  <c r="AC6013" i="1"/>
  <c r="AC6014" i="1"/>
  <c r="AC6015" i="1"/>
  <c r="AC6016" i="1"/>
  <c r="AC6017" i="1"/>
  <c r="AC6018" i="1"/>
  <c r="AC6019" i="1"/>
  <c r="AC6020" i="1"/>
  <c r="AC6021" i="1"/>
  <c r="AC6022" i="1"/>
  <c r="AC6023" i="1"/>
  <c r="AC6024" i="1"/>
  <c r="AC6025" i="1"/>
  <c r="AC6026" i="1"/>
  <c r="AC6027" i="1"/>
  <c r="AC6028" i="1"/>
  <c r="AC6029" i="1"/>
  <c r="AC6030" i="1"/>
  <c r="AC6031" i="1"/>
  <c r="AC6032" i="1"/>
  <c r="AC6033" i="1"/>
  <c r="AC6034" i="1"/>
  <c r="AC6035" i="1"/>
  <c r="AC6036" i="1"/>
  <c r="AC6037" i="1"/>
  <c r="AC6038" i="1"/>
  <c r="AC6039" i="1"/>
  <c r="AC6040" i="1"/>
  <c r="AC6041" i="1"/>
  <c r="AC6042" i="1"/>
  <c r="AC6043" i="1"/>
  <c r="AC6044" i="1"/>
  <c r="AC6045" i="1"/>
  <c r="AC6046" i="1"/>
  <c r="AC6047" i="1"/>
  <c r="AC6048" i="1"/>
  <c r="AC6049" i="1"/>
  <c r="AC6050" i="1"/>
  <c r="AC6051" i="1"/>
  <c r="AC6052" i="1"/>
  <c r="AC6053" i="1"/>
  <c r="AC6054" i="1"/>
  <c r="AC6055" i="1"/>
  <c r="AC6056" i="1"/>
  <c r="AC6057" i="1"/>
  <c r="AC6058" i="1"/>
  <c r="AC6059" i="1"/>
  <c r="AC6060" i="1"/>
  <c r="AC6061" i="1"/>
  <c r="AC6062" i="1"/>
  <c r="AC6063" i="1"/>
  <c r="AC6064" i="1"/>
  <c r="AC6065" i="1"/>
  <c r="AC6066" i="1"/>
  <c r="AC6067" i="1"/>
  <c r="AC6068" i="1"/>
  <c r="AC6069" i="1"/>
  <c r="AC6070" i="1"/>
  <c r="AC6071" i="1"/>
  <c r="AC6072" i="1"/>
  <c r="AC6073" i="1"/>
  <c r="AC6074" i="1"/>
  <c r="AC6075" i="1"/>
  <c r="AC6076" i="1"/>
  <c r="AC6077" i="1"/>
  <c r="AC6078" i="1"/>
  <c r="AC6079" i="1"/>
  <c r="AC6080" i="1"/>
  <c r="AC6081" i="1"/>
  <c r="AC6082" i="1"/>
  <c r="AC6083" i="1"/>
  <c r="AC6084" i="1"/>
  <c r="AC6085" i="1"/>
  <c r="AC6086" i="1"/>
  <c r="AC6087" i="1"/>
  <c r="AC6088" i="1"/>
  <c r="AC6089" i="1"/>
  <c r="AC6090" i="1"/>
  <c r="AC6091" i="1"/>
  <c r="AC6092" i="1"/>
  <c r="AC6093" i="1"/>
  <c r="AC6094" i="1"/>
  <c r="AC6095" i="1"/>
  <c r="AC6096" i="1"/>
  <c r="AC6097" i="1"/>
  <c r="AC6098" i="1"/>
  <c r="AC6099" i="1"/>
  <c r="AC6100" i="1"/>
  <c r="AC6101" i="1"/>
  <c r="AC6102" i="1"/>
  <c r="AC6103" i="1"/>
  <c r="AC6104" i="1"/>
  <c r="AC6105" i="1"/>
  <c r="AC6106" i="1"/>
  <c r="AC6107" i="1"/>
  <c r="AC6108" i="1"/>
  <c r="AC6109" i="1"/>
  <c r="AC6110" i="1"/>
  <c r="AC6111" i="1"/>
  <c r="AC6112" i="1"/>
  <c r="AC6113" i="1"/>
  <c r="AC6114" i="1"/>
  <c r="AC6115" i="1"/>
  <c r="AC6116" i="1"/>
  <c r="AC6117" i="1"/>
  <c r="AC6118" i="1"/>
  <c r="AC6119" i="1"/>
  <c r="AC6120" i="1"/>
  <c r="AC6121" i="1"/>
  <c r="AC6122" i="1"/>
  <c r="AC6123" i="1"/>
  <c r="AC6124" i="1"/>
  <c r="AC6125" i="1"/>
  <c r="AC6126" i="1"/>
  <c r="AC6127" i="1"/>
  <c r="AC6128" i="1"/>
  <c r="AC6129" i="1"/>
  <c r="AC6130" i="1"/>
  <c r="AC6131" i="1"/>
  <c r="AC6132" i="1"/>
  <c r="AC6133" i="1"/>
  <c r="AC6134" i="1"/>
  <c r="AC6135" i="1"/>
  <c r="AC6136" i="1"/>
  <c r="AC6137" i="1"/>
  <c r="AC6138" i="1"/>
  <c r="AC6139" i="1"/>
  <c r="AC6140" i="1"/>
  <c r="AC6141" i="1"/>
  <c r="AC6142" i="1"/>
  <c r="AC6143" i="1"/>
  <c r="AC6144" i="1"/>
  <c r="AC6145" i="1"/>
  <c r="AC6146" i="1"/>
  <c r="AC6147" i="1"/>
  <c r="AC6148" i="1"/>
  <c r="AC6149" i="1"/>
  <c r="AC6150" i="1"/>
  <c r="AC6151" i="1"/>
  <c r="AC6152" i="1"/>
  <c r="AC6153" i="1"/>
  <c r="AC6154" i="1"/>
  <c r="AC6155" i="1"/>
  <c r="AC6156" i="1"/>
  <c r="AC6157" i="1"/>
  <c r="AC6158" i="1"/>
  <c r="AC6159" i="1"/>
  <c r="AC6160" i="1"/>
  <c r="AC6161" i="1"/>
  <c r="AC6162" i="1"/>
  <c r="AC6163" i="1"/>
  <c r="AC6164" i="1"/>
  <c r="AC6165" i="1"/>
  <c r="AC6166" i="1"/>
  <c r="AC6167" i="1"/>
  <c r="AC6168" i="1"/>
  <c r="AC6169" i="1"/>
  <c r="AC6170" i="1"/>
  <c r="AC6171" i="1"/>
  <c r="AC6172" i="1"/>
  <c r="AC6173" i="1"/>
  <c r="AC6174" i="1"/>
  <c r="AC6175" i="1"/>
  <c r="AC6176" i="1"/>
  <c r="AC6177" i="1"/>
  <c r="AC6178" i="1"/>
  <c r="AC6179" i="1"/>
  <c r="AC6180" i="1"/>
  <c r="AC6181" i="1"/>
  <c r="AC6182" i="1"/>
  <c r="AC6183" i="1"/>
  <c r="AC6184" i="1"/>
  <c r="AC6185" i="1"/>
  <c r="AC6186" i="1"/>
  <c r="AC6187" i="1"/>
  <c r="AC6188" i="1"/>
  <c r="AC6189" i="1"/>
  <c r="AC6190" i="1"/>
  <c r="AC6191" i="1"/>
  <c r="AC6192" i="1"/>
  <c r="AC6193" i="1"/>
  <c r="AC6194" i="1"/>
  <c r="AC6195" i="1"/>
  <c r="AC6196" i="1"/>
  <c r="AC6197" i="1"/>
  <c r="AC6198" i="1"/>
  <c r="AC6199" i="1"/>
  <c r="AC6200" i="1"/>
  <c r="AC6201" i="1"/>
  <c r="AC6202" i="1"/>
  <c r="AC6203" i="1"/>
  <c r="AC6204" i="1"/>
  <c r="AC6205" i="1"/>
  <c r="AC6206" i="1"/>
  <c r="AC6207" i="1"/>
  <c r="AC6208" i="1"/>
  <c r="AC6209" i="1"/>
  <c r="AC6210" i="1"/>
  <c r="AC6211" i="1"/>
  <c r="AC6212" i="1"/>
  <c r="AC6213" i="1"/>
  <c r="AC6214" i="1"/>
  <c r="AC6215" i="1"/>
  <c r="AC6216" i="1"/>
  <c r="AC6217" i="1"/>
  <c r="AC6218" i="1"/>
  <c r="AC6219" i="1"/>
  <c r="AC6220" i="1"/>
  <c r="AC6221" i="1"/>
  <c r="AC6222" i="1"/>
  <c r="AC6223" i="1"/>
  <c r="AC6224" i="1"/>
  <c r="AC6225" i="1"/>
  <c r="AC6226" i="1"/>
  <c r="AC6227" i="1"/>
  <c r="AC6228" i="1"/>
  <c r="AC6229" i="1"/>
  <c r="AC6230" i="1"/>
  <c r="AC6231" i="1"/>
  <c r="AC6232" i="1"/>
  <c r="AC6233" i="1"/>
  <c r="AC6234" i="1"/>
  <c r="AC6235" i="1"/>
  <c r="AC6236" i="1"/>
  <c r="AC6237" i="1"/>
  <c r="AC6238" i="1"/>
  <c r="AC6239" i="1"/>
  <c r="AC6240" i="1"/>
  <c r="AC6241" i="1"/>
  <c r="AC6242" i="1"/>
  <c r="AC6243" i="1"/>
  <c r="AC6244" i="1"/>
  <c r="AC6245" i="1"/>
  <c r="AC6246" i="1"/>
  <c r="AC6247" i="1"/>
  <c r="AC6248" i="1"/>
  <c r="AC6249" i="1"/>
  <c r="AC6250" i="1"/>
  <c r="AC6251" i="1"/>
  <c r="AC6252" i="1"/>
  <c r="AC6253" i="1"/>
  <c r="AC6254" i="1"/>
  <c r="AC6255" i="1"/>
  <c r="AC6256" i="1"/>
  <c r="AC6257" i="1"/>
  <c r="AC6258" i="1"/>
  <c r="AC6259" i="1"/>
  <c r="AC6260" i="1"/>
  <c r="AC6261" i="1"/>
  <c r="AC6262" i="1"/>
  <c r="AC6263" i="1"/>
  <c r="AC6264" i="1"/>
  <c r="AC6265" i="1"/>
  <c r="AC6266" i="1"/>
  <c r="AC6267" i="1"/>
  <c r="AC6268" i="1"/>
  <c r="AC6269" i="1"/>
  <c r="AC6270" i="1"/>
  <c r="AC6271" i="1"/>
  <c r="AC6272" i="1"/>
  <c r="AC6273" i="1"/>
  <c r="AC6274" i="1"/>
  <c r="AC6275" i="1"/>
  <c r="AC6276" i="1"/>
  <c r="AC6277" i="1"/>
  <c r="AC6278" i="1"/>
  <c r="AC6279" i="1"/>
  <c r="AC6280" i="1"/>
  <c r="AC6281" i="1"/>
  <c r="AC6282" i="1"/>
  <c r="AC6283" i="1"/>
  <c r="AC6284" i="1"/>
  <c r="AC6285" i="1"/>
  <c r="AC6286" i="1"/>
  <c r="AC6287" i="1"/>
  <c r="AC6288" i="1"/>
  <c r="AC6289" i="1"/>
  <c r="AC6290" i="1"/>
  <c r="AC6291" i="1"/>
  <c r="AC6292" i="1"/>
  <c r="AC6293" i="1"/>
  <c r="AC6294" i="1"/>
  <c r="AC6295" i="1"/>
  <c r="AC6296" i="1"/>
  <c r="AC6297" i="1"/>
  <c r="AC6298" i="1"/>
  <c r="AC6299" i="1"/>
  <c r="AC6300" i="1"/>
  <c r="AC6301" i="1"/>
  <c r="AC6302" i="1"/>
  <c r="AC6303" i="1"/>
  <c r="AC6304" i="1"/>
  <c r="AC6305" i="1"/>
  <c r="AC6306" i="1"/>
  <c r="AC6307" i="1"/>
  <c r="AC6308" i="1"/>
  <c r="AC6309" i="1"/>
  <c r="AC6310" i="1"/>
  <c r="AC6311" i="1"/>
  <c r="AC6312" i="1"/>
  <c r="AC6313" i="1"/>
  <c r="AC6314" i="1"/>
  <c r="AC6315" i="1"/>
  <c r="AC6316" i="1"/>
  <c r="AC6317" i="1"/>
  <c r="AC6318" i="1"/>
  <c r="AC6319" i="1"/>
  <c r="AC6320" i="1"/>
  <c r="AC6321" i="1"/>
  <c r="AC6322" i="1"/>
  <c r="AC6323" i="1"/>
  <c r="AC6324" i="1"/>
  <c r="AC6325" i="1"/>
  <c r="AC6326" i="1"/>
  <c r="AC6327" i="1"/>
  <c r="AC6328" i="1"/>
  <c r="AC6329" i="1"/>
  <c r="AC6330" i="1"/>
  <c r="AC6331" i="1"/>
  <c r="AC6332" i="1"/>
  <c r="AC6333" i="1"/>
  <c r="AC6334" i="1"/>
  <c r="AC6335" i="1"/>
  <c r="AC6336" i="1"/>
  <c r="AC6337" i="1"/>
  <c r="AC6338" i="1"/>
  <c r="AC6339" i="1"/>
  <c r="AC6340" i="1"/>
  <c r="AC6341" i="1"/>
  <c r="AC6342" i="1"/>
  <c r="AC6343" i="1"/>
  <c r="AC6344" i="1"/>
  <c r="AC6345" i="1"/>
  <c r="AC6346" i="1"/>
  <c r="AC6347" i="1"/>
  <c r="AC6348" i="1"/>
  <c r="AC6349" i="1"/>
  <c r="AC6350" i="1"/>
  <c r="AC6351" i="1"/>
  <c r="AC6352" i="1"/>
  <c r="AC6353" i="1"/>
  <c r="AC6354" i="1"/>
  <c r="AC6355" i="1"/>
  <c r="AC6356" i="1"/>
  <c r="AC6357" i="1"/>
  <c r="AC6358" i="1"/>
  <c r="AC6359" i="1"/>
  <c r="AC6360" i="1"/>
  <c r="AC6361" i="1"/>
  <c r="AC6362" i="1"/>
  <c r="AC6363" i="1"/>
  <c r="AC6364" i="1"/>
  <c r="AC6365" i="1"/>
  <c r="AC6366" i="1"/>
  <c r="AC6367" i="1"/>
  <c r="AC6368" i="1"/>
  <c r="AC6369" i="1"/>
  <c r="AC6370" i="1"/>
  <c r="AC6371" i="1"/>
  <c r="AC6372" i="1"/>
  <c r="AC6373" i="1"/>
  <c r="AC6374" i="1"/>
  <c r="AC6375" i="1"/>
  <c r="AC6376" i="1"/>
  <c r="AC6377" i="1"/>
  <c r="AC6378" i="1"/>
  <c r="AC6379" i="1"/>
  <c r="AC6380" i="1"/>
  <c r="AC6381" i="1"/>
  <c r="AC6382" i="1"/>
  <c r="AC6383" i="1"/>
  <c r="AC6384" i="1"/>
  <c r="AC6385" i="1"/>
  <c r="AC6386" i="1"/>
  <c r="AC6387" i="1"/>
  <c r="AC6388" i="1"/>
  <c r="AC6389" i="1"/>
  <c r="AC6390" i="1"/>
  <c r="AC6391" i="1"/>
  <c r="AC6392" i="1"/>
  <c r="AC6393" i="1"/>
  <c r="AC6394" i="1"/>
  <c r="AC6395" i="1"/>
  <c r="AC6396" i="1"/>
  <c r="AC6397" i="1"/>
  <c r="AC6398" i="1"/>
  <c r="AC6399" i="1"/>
  <c r="AC6400" i="1"/>
  <c r="AC6401" i="1"/>
  <c r="AC6402" i="1"/>
  <c r="AC6403" i="1"/>
  <c r="AC6404" i="1"/>
  <c r="AC6405" i="1"/>
  <c r="AC6406" i="1"/>
  <c r="AC6407" i="1"/>
  <c r="AC6408" i="1"/>
  <c r="AC6409" i="1"/>
  <c r="AC6410" i="1"/>
  <c r="AC6411" i="1"/>
  <c r="AC6412" i="1"/>
  <c r="AC6413" i="1"/>
  <c r="AC6414" i="1"/>
  <c r="AC6415" i="1"/>
  <c r="AC6416" i="1"/>
  <c r="AC6417" i="1"/>
  <c r="AC6418" i="1"/>
  <c r="AC6419" i="1"/>
  <c r="AC6420" i="1"/>
  <c r="AC6421" i="1"/>
  <c r="AC6422" i="1"/>
  <c r="AC6423" i="1"/>
  <c r="AC6424" i="1"/>
  <c r="AC6425" i="1"/>
  <c r="AC6426" i="1"/>
  <c r="AC6427" i="1"/>
  <c r="AC6428" i="1"/>
  <c r="AC6429" i="1"/>
  <c r="AC6430" i="1"/>
  <c r="AC6431" i="1"/>
  <c r="AC6432" i="1"/>
  <c r="AC6433" i="1"/>
  <c r="AC6434" i="1"/>
  <c r="AC6435" i="1"/>
  <c r="AC6436" i="1"/>
  <c r="AC6437" i="1"/>
  <c r="AC6438" i="1"/>
  <c r="AC6439" i="1"/>
  <c r="AC6440" i="1"/>
  <c r="AC6441" i="1"/>
  <c r="AC6442" i="1"/>
  <c r="AC6443" i="1"/>
  <c r="AC6444" i="1"/>
  <c r="AC6445" i="1"/>
  <c r="AC6446" i="1"/>
  <c r="AC6447" i="1"/>
  <c r="AC6448" i="1"/>
  <c r="AC6449" i="1"/>
  <c r="AC6450" i="1"/>
  <c r="AC6451" i="1"/>
  <c r="AC6452" i="1"/>
  <c r="AC6453" i="1"/>
  <c r="AC6454" i="1"/>
  <c r="AC6455" i="1"/>
  <c r="AC6456" i="1"/>
  <c r="AC6457" i="1"/>
  <c r="AC6458" i="1"/>
  <c r="AC6459" i="1"/>
  <c r="AC6460" i="1"/>
  <c r="AC6461" i="1"/>
  <c r="AC6462" i="1"/>
  <c r="AC6463" i="1"/>
  <c r="AC6464" i="1"/>
  <c r="AC6465" i="1"/>
  <c r="AC6466" i="1"/>
  <c r="AC6467" i="1"/>
  <c r="AC6468" i="1"/>
  <c r="AC6469" i="1"/>
  <c r="AC6470" i="1"/>
  <c r="AC6471" i="1"/>
  <c r="AC6472" i="1"/>
  <c r="AC6473" i="1"/>
  <c r="AC6474" i="1"/>
  <c r="AC6475" i="1"/>
  <c r="AC6476" i="1"/>
  <c r="AC6477" i="1"/>
  <c r="AC6478" i="1"/>
  <c r="AC6479" i="1"/>
  <c r="AC6480" i="1"/>
  <c r="AC6481" i="1"/>
  <c r="AC6482" i="1"/>
  <c r="AC6483" i="1"/>
  <c r="AC6484" i="1"/>
  <c r="AC6485" i="1"/>
  <c r="AC6486" i="1"/>
  <c r="AC6487" i="1"/>
  <c r="AC6488" i="1"/>
  <c r="AC6489" i="1"/>
  <c r="AC6490" i="1"/>
  <c r="AC6491" i="1"/>
  <c r="AC6492" i="1"/>
  <c r="AC6493" i="1"/>
  <c r="AC6494" i="1"/>
  <c r="AC6495" i="1"/>
  <c r="AC6496" i="1"/>
  <c r="AC6497" i="1"/>
  <c r="AC6498" i="1"/>
  <c r="AC6499" i="1"/>
  <c r="AC6500" i="1"/>
  <c r="AC6501" i="1"/>
  <c r="AC6502" i="1"/>
  <c r="AC6503" i="1"/>
  <c r="AC6504" i="1"/>
  <c r="AC6505" i="1"/>
  <c r="AC6506" i="1"/>
  <c r="AC6507" i="1"/>
  <c r="AC6508" i="1"/>
  <c r="AC6509" i="1"/>
  <c r="AC6510" i="1"/>
  <c r="AC6511" i="1"/>
  <c r="AC6512" i="1"/>
  <c r="AC6513" i="1"/>
  <c r="AC6514" i="1"/>
  <c r="AC6515" i="1"/>
  <c r="AC6516" i="1"/>
  <c r="AC6517" i="1"/>
  <c r="AC6518" i="1"/>
  <c r="AC6519" i="1"/>
  <c r="AC6520" i="1"/>
  <c r="AC6521" i="1"/>
  <c r="AC6522" i="1"/>
  <c r="AC6523" i="1"/>
  <c r="AC6524" i="1"/>
  <c r="AC6525" i="1"/>
  <c r="AC6526" i="1"/>
  <c r="AC6527" i="1"/>
  <c r="AC6528" i="1"/>
  <c r="AC6529" i="1"/>
  <c r="AC6530" i="1"/>
  <c r="AC6531" i="1"/>
  <c r="AC6532" i="1"/>
  <c r="AC6533" i="1"/>
  <c r="AC6534" i="1"/>
  <c r="AC6535" i="1"/>
  <c r="AC6536" i="1"/>
  <c r="AC6537" i="1"/>
  <c r="AC6538" i="1"/>
  <c r="AC6539" i="1"/>
  <c r="AC6540" i="1"/>
  <c r="AC6541" i="1"/>
  <c r="AC6542" i="1"/>
  <c r="AC6543" i="1"/>
  <c r="AC6544" i="1"/>
  <c r="AC6545" i="1"/>
  <c r="AC6546" i="1"/>
  <c r="AC6547" i="1"/>
  <c r="AC6548" i="1"/>
  <c r="AC6549" i="1"/>
  <c r="AC6550" i="1"/>
  <c r="AC6551" i="1"/>
  <c r="AC6552" i="1"/>
  <c r="AC6553" i="1"/>
  <c r="AC6554" i="1"/>
  <c r="AC6555" i="1"/>
  <c r="AC6556" i="1"/>
  <c r="AC6557" i="1"/>
  <c r="AC6558" i="1"/>
  <c r="AC6559" i="1"/>
  <c r="AC6560" i="1"/>
  <c r="AC6561" i="1"/>
  <c r="AC6562" i="1"/>
  <c r="AC6563" i="1"/>
  <c r="AC6564" i="1"/>
  <c r="AC6565" i="1"/>
  <c r="AC6566" i="1"/>
  <c r="AC6567" i="1"/>
  <c r="AC6568" i="1"/>
  <c r="AC6569" i="1"/>
  <c r="AC6570" i="1"/>
  <c r="AC6571" i="1"/>
  <c r="AC6572" i="1"/>
  <c r="AC6573" i="1"/>
  <c r="AC6574" i="1"/>
  <c r="AC6575" i="1"/>
  <c r="AC6576" i="1"/>
  <c r="AC6577" i="1"/>
  <c r="AC6578" i="1"/>
  <c r="AC6579" i="1"/>
  <c r="AC6580" i="1"/>
  <c r="AC6581" i="1"/>
  <c r="AC6582" i="1"/>
  <c r="AC6583" i="1"/>
  <c r="AC6584" i="1"/>
  <c r="AC6585" i="1"/>
  <c r="AC6586" i="1"/>
  <c r="AC6587" i="1"/>
  <c r="AC6588" i="1"/>
  <c r="AC6589" i="1"/>
  <c r="AC6590" i="1"/>
  <c r="AC6591" i="1"/>
  <c r="AC6592" i="1"/>
  <c r="AC6593" i="1"/>
  <c r="AC6594" i="1"/>
  <c r="AC6595" i="1"/>
  <c r="AC6596" i="1"/>
  <c r="AC6597" i="1"/>
  <c r="AC6598" i="1"/>
  <c r="AC6599" i="1"/>
  <c r="AC6600" i="1"/>
  <c r="AC6601" i="1"/>
  <c r="AC6602" i="1"/>
  <c r="AC6603" i="1"/>
  <c r="AC6604" i="1"/>
  <c r="AC6605" i="1"/>
  <c r="AC6606" i="1"/>
  <c r="AC6607" i="1"/>
  <c r="AC6608" i="1"/>
  <c r="AC6609" i="1"/>
  <c r="AC6610" i="1"/>
  <c r="AC6611" i="1"/>
  <c r="AC6612" i="1"/>
  <c r="AC6613" i="1"/>
  <c r="AC6614" i="1"/>
  <c r="AC6615" i="1"/>
  <c r="AC6616" i="1"/>
  <c r="AC6617" i="1"/>
  <c r="AC6618" i="1"/>
  <c r="AC6619" i="1"/>
  <c r="AC6620" i="1"/>
  <c r="AC6621" i="1"/>
  <c r="AC6622" i="1"/>
  <c r="AC6623" i="1"/>
  <c r="AC6624" i="1"/>
  <c r="AC6625" i="1"/>
  <c r="AC6626" i="1"/>
  <c r="AC6627" i="1"/>
  <c r="AC6628" i="1"/>
  <c r="AC6629" i="1"/>
  <c r="AC6630" i="1"/>
  <c r="AC6631" i="1"/>
  <c r="AC6632" i="1"/>
  <c r="AC6633" i="1"/>
  <c r="AC6634" i="1"/>
  <c r="AC6635" i="1"/>
  <c r="AC6636" i="1"/>
  <c r="AC6637" i="1"/>
  <c r="AC6638" i="1"/>
  <c r="AC6639" i="1"/>
  <c r="AC6640" i="1"/>
  <c r="AC6641" i="1"/>
  <c r="AC6642" i="1"/>
  <c r="AC6643" i="1"/>
  <c r="AC6644" i="1"/>
  <c r="AC6645" i="1"/>
  <c r="AC6646" i="1"/>
  <c r="AC6647" i="1"/>
  <c r="AC6648" i="1"/>
  <c r="AC6649" i="1"/>
  <c r="AC6650" i="1"/>
  <c r="AC6651" i="1"/>
  <c r="AC6652" i="1"/>
  <c r="AC6653" i="1"/>
  <c r="AC6654" i="1"/>
  <c r="AC6655" i="1"/>
  <c r="AC6656" i="1"/>
  <c r="AC6657" i="1"/>
  <c r="AC6658" i="1"/>
  <c r="AC6659" i="1"/>
  <c r="AC6660" i="1"/>
  <c r="AC6661" i="1"/>
  <c r="AC6662" i="1"/>
  <c r="AC6663" i="1"/>
  <c r="AC6664" i="1"/>
  <c r="AC6665" i="1"/>
  <c r="AC6666" i="1"/>
  <c r="AC6667" i="1"/>
  <c r="AC6668" i="1"/>
  <c r="AC6669" i="1"/>
  <c r="AC6670" i="1"/>
  <c r="AC6671" i="1"/>
  <c r="AC6672" i="1"/>
  <c r="AC6673" i="1"/>
  <c r="AC6674" i="1"/>
  <c r="AC6675" i="1"/>
  <c r="AC6676" i="1"/>
  <c r="AC6677" i="1"/>
  <c r="AC6678" i="1"/>
  <c r="AC6679" i="1"/>
  <c r="AC6680" i="1"/>
  <c r="AC6681" i="1"/>
  <c r="AC6682" i="1"/>
  <c r="AC6683" i="1"/>
  <c r="AC6684" i="1"/>
  <c r="AC6685" i="1"/>
  <c r="AC6686" i="1"/>
  <c r="AC6687" i="1"/>
  <c r="AC6688" i="1"/>
  <c r="AC6689" i="1"/>
  <c r="AC6690" i="1"/>
  <c r="AC6691" i="1"/>
  <c r="AC6692" i="1"/>
  <c r="AC6693" i="1"/>
  <c r="AC6694" i="1"/>
  <c r="AC6695" i="1"/>
  <c r="AC6696" i="1"/>
  <c r="AC6697" i="1"/>
  <c r="AC6698" i="1"/>
  <c r="AC6699" i="1"/>
  <c r="AC6700" i="1"/>
  <c r="AC6701" i="1"/>
  <c r="AC6702" i="1"/>
  <c r="AC6703" i="1"/>
  <c r="AC6704" i="1"/>
  <c r="AC6705" i="1"/>
  <c r="AC6706" i="1"/>
  <c r="AC6707" i="1"/>
  <c r="AC6708" i="1"/>
  <c r="AC6709" i="1"/>
  <c r="AC6710" i="1"/>
  <c r="AC6711" i="1"/>
  <c r="AC6712" i="1"/>
  <c r="AC6713" i="1"/>
  <c r="AC6714" i="1"/>
  <c r="AC6715" i="1"/>
  <c r="AC6716" i="1"/>
  <c r="AC6717" i="1"/>
  <c r="AC6718" i="1"/>
  <c r="AC6719" i="1"/>
  <c r="AC6720" i="1"/>
  <c r="AC6721" i="1"/>
  <c r="AC6722" i="1"/>
  <c r="AC6723" i="1"/>
  <c r="AC6724" i="1"/>
  <c r="AC6725" i="1"/>
  <c r="AC6726" i="1"/>
  <c r="AC6727" i="1"/>
  <c r="AC6728" i="1"/>
  <c r="AC6729" i="1"/>
  <c r="AC6730" i="1"/>
  <c r="AC6731" i="1"/>
  <c r="AC6732" i="1"/>
  <c r="AC6733" i="1"/>
  <c r="AC6734" i="1"/>
  <c r="AC6735" i="1"/>
  <c r="AC6736" i="1"/>
  <c r="AC6737" i="1"/>
  <c r="AC6738" i="1"/>
  <c r="AC6739" i="1"/>
  <c r="AC6740" i="1"/>
  <c r="AC6741" i="1"/>
  <c r="AC6742" i="1"/>
  <c r="AC6743" i="1"/>
  <c r="AC6744" i="1"/>
  <c r="AC6745" i="1"/>
  <c r="AC6746" i="1"/>
  <c r="AC6747" i="1"/>
  <c r="AC6748" i="1"/>
  <c r="AC6749" i="1"/>
  <c r="AC6750" i="1"/>
  <c r="AC6751" i="1"/>
  <c r="AC6752" i="1"/>
  <c r="AC6753" i="1"/>
  <c r="AC6754" i="1"/>
  <c r="AC6755" i="1"/>
  <c r="AC6756" i="1"/>
  <c r="AC6757" i="1"/>
  <c r="AC6758" i="1"/>
  <c r="AC6759" i="1"/>
  <c r="AC6760" i="1"/>
  <c r="AC6761" i="1"/>
  <c r="AC6762" i="1"/>
  <c r="AC6763" i="1"/>
  <c r="AC6764" i="1"/>
  <c r="AC6765" i="1"/>
  <c r="AC6766" i="1"/>
  <c r="AC6767" i="1"/>
  <c r="AC6768" i="1"/>
  <c r="AC6769" i="1"/>
  <c r="AC6770" i="1"/>
  <c r="AC6771" i="1"/>
  <c r="AC6772" i="1"/>
  <c r="AC6773" i="1"/>
  <c r="AC6774" i="1"/>
  <c r="AC6775" i="1"/>
  <c r="AC6776" i="1"/>
  <c r="AC6777" i="1"/>
  <c r="AC6778" i="1"/>
  <c r="AC6779" i="1"/>
  <c r="AC6780" i="1"/>
  <c r="AC6781" i="1"/>
  <c r="AC6782" i="1"/>
  <c r="AC6783" i="1"/>
  <c r="AC6784" i="1"/>
  <c r="AC6785" i="1"/>
  <c r="AC6786" i="1"/>
  <c r="AC6787" i="1"/>
  <c r="AC6788" i="1"/>
  <c r="AC6789" i="1"/>
  <c r="AC6790" i="1"/>
  <c r="AC6791" i="1"/>
  <c r="AC6792" i="1"/>
  <c r="AC6793" i="1"/>
  <c r="AC6794" i="1"/>
  <c r="AC6795" i="1"/>
  <c r="AC6796" i="1"/>
  <c r="AC6797" i="1"/>
  <c r="AC6798" i="1"/>
  <c r="AC6799" i="1"/>
  <c r="AC6800" i="1"/>
  <c r="AC6801" i="1"/>
  <c r="AC6802" i="1"/>
  <c r="AC6803" i="1"/>
  <c r="AC6804" i="1"/>
  <c r="AC6805" i="1"/>
  <c r="AC6806" i="1"/>
  <c r="AC6807" i="1"/>
  <c r="AC6808" i="1"/>
  <c r="AC6809" i="1"/>
  <c r="AC6810" i="1"/>
  <c r="AC6811" i="1"/>
  <c r="AC6812" i="1"/>
  <c r="AC6813" i="1"/>
  <c r="AC6814" i="1"/>
  <c r="AC6815" i="1"/>
  <c r="AC6816" i="1"/>
  <c r="AC6817" i="1"/>
  <c r="AC6818" i="1"/>
  <c r="AC6819" i="1"/>
  <c r="AC6820" i="1"/>
  <c r="AC6821" i="1"/>
  <c r="AC6822" i="1"/>
  <c r="AC6823" i="1"/>
  <c r="AC6824" i="1"/>
  <c r="AC6825" i="1"/>
  <c r="AC6826" i="1"/>
  <c r="AC6827" i="1"/>
  <c r="AC6828" i="1"/>
  <c r="AC6829" i="1"/>
  <c r="AC6830" i="1"/>
  <c r="AC6831" i="1"/>
  <c r="AC6832" i="1"/>
  <c r="AC6833" i="1"/>
  <c r="AC6834" i="1"/>
  <c r="AC6835" i="1"/>
  <c r="AC6836" i="1"/>
  <c r="AC6837" i="1"/>
  <c r="AC6838" i="1"/>
  <c r="AC6839" i="1"/>
  <c r="AC6840" i="1"/>
  <c r="AC6841" i="1"/>
  <c r="AC6842" i="1"/>
  <c r="AC6843" i="1"/>
  <c r="AC6844" i="1"/>
  <c r="AC6845" i="1"/>
  <c r="AC6846" i="1"/>
  <c r="AC6847" i="1"/>
  <c r="AC6848" i="1"/>
  <c r="AC6849" i="1"/>
  <c r="AC6850" i="1"/>
  <c r="AC6851" i="1"/>
  <c r="AC6852" i="1"/>
  <c r="AC6853" i="1"/>
  <c r="AC6854" i="1"/>
  <c r="AC6855" i="1"/>
  <c r="AC6856" i="1"/>
  <c r="AC6857" i="1"/>
  <c r="AC6858" i="1"/>
  <c r="AC6859" i="1"/>
  <c r="AC6860" i="1"/>
  <c r="AC6861" i="1"/>
  <c r="AC6862" i="1"/>
  <c r="AC6863" i="1"/>
  <c r="AC6864" i="1"/>
  <c r="AC6865" i="1"/>
  <c r="AC6866" i="1"/>
  <c r="AC6867" i="1"/>
  <c r="AC6868" i="1"/>
  <c r="AC6869" i="1"/>
  <c r="AC6870" i="1"/>
  <c r="AC6871" i="1"/>
  <c r="AC6872" i="1"/>
  <c r="AC6873" i="1"/>
  <c r="AC6874" i="1"/>
  <c r="AC6875" i="1"/>
  <c r="AC6876" i="1"/>
  <c r="AC6877" i="1"/>
  <c r="AC6878" i="1"/>
  <c r="AC6879" i="1"/>
  <c r="AC6880" i="1"/>
  <c r="AC6881" i="1"/>
  <c r="AC6882" i="1"/>
  <c r="AC6883" i="1"/>
  <c r="AC6884" i="1"/>
  <c r="AC6885" i="1"/>
  <c r="AC6886" i="1"/>
  <c r="AC6887" i="1"/>
  <c r="AC6888" i="1"/>
  <c r="AC6889" i="1"/>
  <c r="AC6890" i="1"/>
  <c r="AC6891" i="1"/>
  <c r="AC6892" i="1"/>
  <c r="AC6893" i="1"/>
  <c r="AC6894" i="1"/>
  <c r="AC6895" i="1"/>
  <c r="AC6896" i="1"/>
  <c r="AC6897" i="1"/>
  <c r="AC6898" i="1"/>
  <c r="AC6899" i="1"/>
  <c r="AC6900" i="1"/>
  <c r="AC6901" i="1"/>
  <c r="AC6902" i="1"/>
  <c r="AC6903" i="1"/>
  <c r="AC6904" i="1"/>
  <c r="AC6905" i="1"/>
  <c r="AC6906" i="1"/>
  <c r="AC6907" i="1"/>
  <c r="AC6908" i="1"/>
  <c r="AC6909" i="1"/>
  <c r="AC6910" i="1"/>
  <c r="AC6911" i="1"/>
  <c r="AC6912" i="1"/>
  <c r="AC6913" i="1"/>
  <c r="AC6914" i="1"/>
  <c r="AC6915" i="1"/>
  <c r="AC6916" i="1"/>
  <c r="AC6917" i="1"/>
  <c r="AC6918" i="1"/>
  <c r="AC6919" i="1"/>
  <c r="AC6920" i="1"/>
  <c r="AC6921" i="1"/>
  <c r="AC6922" i="1"/>
  <c r="AC6923" i="1"/>
  <c r="AC6924" i="1"/>
  <c r="AC6925" i="1"/>
  <c r="AC6926" i="1"/>
  <c r="AC6927" i="1"/>
  <c r="AC6928" i="1"/>
  <c r="AC6929" i="1"/>
  <c r="AC6930" i="1"/>
  <c r="AC6931" i="1"/>
  <c r="AC6932" i="1"/>
  <c r="AC6933" i="1"/>
  <c r="AC6934" i="1"/>
  <c r="AC6935" i="1"/>
  <c r="AC6936" i="1"/>
  <c r="AC6937" i="1"/>
  <c r="AC6938" i="1"/>
  <c r="AC6939" i="1"/>
  <c r="AC6940" i="1"/>
  <c r="AC6941" i="1"/>
  <c r="AC6942" i="1"/>
  <c r="AC6943" i="1"/>
  <c r="AC6944" i="1"/>
  <c r="AC6945" i="1"/>
  <c r="AC6946" i="1"/>
  <c r="AC6947" i="1"/>
  <c r="AC6948" i="1"/>
  <c r="AC6949" i="1"/>
  <c r="AC6950" i="1"/>
  <c r="AC6951" i="1"/>
  <c r="AC6952" i="1"/>
  <c r="AC6953" i="1"/>
  <c r="AC6954" i="1"/>
  <c r="AC6955" i="1"/>
  <c r="AC6956" i="1"/>
  <c r="AC6957" i="1"/>
  <c r="AC6958" i="1"/>
  <c r="AC6959" i="1"/>
  <c r="AC6960" i="1"/>
  <c r="AC6961" i="1"/>
  <c r="AC6962" i="1"/>
  <c r="AC6963" i="1"/>
  <c r="AC6964" i="1"/>
  <c r="AC6965" i="1"/>
  <c r="AC6966" i="1"/>
  <c r="AC6967" i="1"/>
  <c r="AC6968" i="1"/>
  <c r="AC6969" i="1"/>
  <c r="AC6970" i="1"/>
  <c r="AC6971" i="1"/>
  <c r="AC6972" i="1"/>
  <c r="AC6973" i="1"/>
  <c r="AC6974" i="1"/>
  <c r="AC6975" i="1"/>
  <c r="AC6976" i="1"/>
  <c r="AC6977" i="1"/>
  <c r="AC6978" i="1"/>
  <c r="AC6979" i="1"/>
  <c r="AC6980" i="1"/>
  <c r="AC6981" i="1"/>
  <c r="AC6982" i="1"/>
  <c r="AC6983" i="1"/>
  <c r="AC6984" i="1"/>
  <c r="AC6985" i="1"/>
  <c r="AC6986" i="1"/>
  <c r="AC6987" i="1"/>
  <c r="AC6988" i="1"/>
  <c r="AC6989" i="1"/>
  <c r="AC6990" i="1"/>
  <c r="AC6991" i="1"/>
  <c r="AC6992" i="1"/>
  <c r="AC6993" i="1"/>
  <c r="AC6994" i="1"/>
  <c r="AC6995" i="1"/>
  <c r="AC6996" i="1"/>
  <c r="AC6997" i="1"/>
  <c r="AC6998" i="1"/>
  <c r="AC6999" i="1"/>
  <c r="AC7000" i="1"/>
  <c r="AC7001" i="1"/>
  <c r="AB2" i="1"/>
  <c r="AB3" i="1"/>
  <c r="AB4" i="1"/>
  <c r="AB5" i="1"/>
  <c r="AB6" i="1"/>
  <c r="AB7" i="1"/>
  <c r="AB8" i="1"/>
  <c r="AB9" i="1"/>
  <c r="AB10" i="1"/>
  <c r="AB11" i="1"/>
  <c r="AB12" i="1"/>
  <c r="AB13" i="1"/>
  <c r="AB14" i="1"/>
  <c r="AB15" i="1"/>
  <c r="AB16" i="1"/>
  <c r="AB17" i="1"/>
  <c r="AB18" i="1"/>
  <c r="AB19" i="1"/>
  <c r="AB20" i="1"/>
  <c r="AB21" i="1"/>
  <c r="AB22" i="1"/>
  <c r="AB23" i="1"/>
  <c r="AB24" i="1"/>
  <c r="AB25" i="1"/>
  <c r="AB26" i="1"/>
  <c r="AB27" i="1"/>
  <c r="AB28" i="1"/>
  <c r="AB29" i="1"/>
  <c r="AB30" i="1"/>
  <c r="AB31" i="1"/>
  <c r="AB32" i="1"/>
  <c r="AB33" i="1"/>
  <c r="AB34" i="1"/>
  <c r="AB35" i="1"/>
  <c r="AB36" i="1"/>
  <c r="AB37" i="1"/>
  <c r="AB38" i="1"/>
  <c r="AB39" i="1"/>
  <c r="AB40" i="1"/>
  <c r="AB41" i="1"/>
  <c r="AB42" i="1"/>
  <c r="AB43" i="1"/>
  <c r="AB44" i="1"/>
  <c r="AB45" i="1"/>
  <c r="AB46" i="1"/>
  <c r="AB47" i="1"/>
  <c r="AB48" i="1"/>
  <c r="AB49" i="1"/>
  <c r="AB50" i="1"/>
  <c r="AB51" i="1"/>
  <c r="AB52" i="1"/>
  <c r="AB53" i="1"/>
  <c r="AB54" i="1"/>
  <c r="AB55" i="1"/>
  <c r="AB56" i="1"/>
  <c r="AB57" i="1"/>
  <c r="AB58" i="1"/>
  <c r="AB59" i="1"/>
  <c r="AB60" i="1"/>
  <c r="AB61" i="1"/>
  <c r="AB62" i="1"/>
  <c r="AB63" i="1"/>
  <c r="AB64" i="1"/>
  <c r="AB65" i="1"/>
  <c r="AB66" i="1"/>
  <c r="AB67" i="1"/>
  <c r="AB68" i="1"/>
  <c r="AB69" i="1"/>
  <c r="AB70" i="1"/>
  <c r="AB71" i="1"/>
  <c r="AB72" i="1"/>
  <c r="AB73" i="1"/>
  <c r="AB74" i="1"/>
  <c r="AB75" i="1"/>
  <c r="AB76" i="1"/>
  <c r="AB77" i="1"/>
  <c r="AB78" i="1"/>
  <c r="AB79" i="1"/>
  <c r="AB80" i="1"/>
  <c r="AB81" i="1"/>
  <c r="AB82" i="1"/>
  <c r="AB83" i="1"/>
  <c r="AB84" i="1"/>
  <c r="AB85" i="1"/>
  <c r="AB86" i="1"/>
  <c r="AB87" i="1"/>
  <c r="AB88" i="1"/>
  <c r="AB89" i="1"/>
  <c r="AB90" i="1"/>
  <c r="AB91" i="1"/>
  <c r="AB92" i="1"/>
  <c r="AB93" i="1"/>
  <c r="AB94" i="1"/>
  <c r="AB95" i="1"/>
  <c r="AB96" i="1"/>
  <c r="AB97" i="1"/>
  <c r="AB98" i="1"/>
  <c r="AB99" i="1"/>
  <c r="AB100" i="1"/>
  <c r="AB101" i="1"/>
  <c r="AB102" i="1"/>
  <c r="AB103" i="1"/>
  <c r="AB104" i="1"/>
  <c r="AB105" i="1"/>
  <c r="AB106" i="1"/>
  <c r="AB107" i="1"/>
  <c r="AB108" i="1"/>
  <c r="AB109" i="1"/>
  <c r="AB110" i="1"/>
  <c r="AB111" i="1"/>
  <c r="AB112" i="1"/>
  <c r="AB113" i="1"/>
  <c r="AB114" i="1"/>
  <c r="AB115" i="1"/>
  <c r="AB116" i="1"/>
  <c r="AB117" i="1"/>
  <c r="AB118" i="1"/>
  <c r="AB119" i="1"/>
  <c r="AB120" i="1"/>
  <c r="AB121" i="1"/>
  <c r="AB122" i="1"/>
  <c r="AB123" i="1"/>
  <c r="AB124" i="1"/>
  <c r="AB125" i="1"/>
  <c r="AB126" i="1"/>
  <c r="AB127" i="1"/>
  <c r="AB128" i="1"/>
  <c r="AB129" i="1"/>
  <c r="AB130" i="1"/>
  <c r="AB131" i="1"/>
  <c r="AB132" i="1"/>
  <c r="AB133" i="1"/>
  <c r="AB134" i="1"/>
  <c r="AB135" i="1"/>
  <c r="AB136" i="1"/>
  <c r="AB137" i="1"/>
  <c r="AB138" i="1"/>
  <c r="AB139" i="1"/>
  <c r="AB140" i="1"/>
  <c r="AB141" i="1"/>
  <c r="AB142" i="1"/>
  <c r="AB143" i="1"/>
  <c r="AB144" i="1"/>
  <c r="AB145" i="1"/>
  <c r="AB146" i="1"/>
  <c r="AB147" i="1"/>
  <c r="AB148" i="1"/>
  <c r="AB149" i="1"/>
  <c r="AB150" i="1"/>
  <c r="AB151" i="1"/>
  <c r="AB152" i="1"/>
  <c r="AB153" i="1"/>
  <c r="AB154" i="1"/>
  <c r="AB155" i="1"/>
  <c r="AB156" i="1"/>
  <c r="AB157" i="1"/>
  <c r="AB158" i="1"/>
  <c r="AB159" i="1"/>
  <c r="AB160" i="1"/>
  <c r="AB161" i="1"/>
  <c r="AB162" i="1"/>
  <c r="AB163" i="1"/>
  <c r="AB164" i="1"/>
  <c r="AB165" i="1"/>
  <c r="AB166" i="1"/>
  <c r="AB167" i="1"/>
  <c r="AB168" i="1"/>
  <c r="AB169" i="1"/>
  <c r="AB170" i="1"/>
  <c r="AB171" i="1"/>
  <c r="AB172" i="1"/>
  <c r="AB173" i="1"/>
  <c r="AB174" i="1"/>
  <c r="AB175" i="1"/>
  <c r="AB176" i="1"/>
  <c r="AB177" i="1"/>
  <c r="AB178" i="1"/>
  <c r="AB179" i="1"/>
  <c r="AB180" i="1"/>
  <c r="AB181" i="1"/>
  <c r="AB182" i="1"/>
  <c r="AB183" i="1"/>
  <c r="AB184" i="1"/>
  <c r="AB185" i="1"/>
  <c r="AB186" i="1"/>
  <c r="AB187" i="1"/>
  <c r="AB188" i="1"/>
  <c r="AB189" i="1"/>
  <c r="AB190" i="1"/>
  <c r="AB191" i="1"/>
  <c r="AB192" i="1"/>
  <c r="AB193" i="1"/>
  <c r="AB194" i="1"/>
  <c r="AB195" i="1"/>
  <c r="AB196" i="1"/>
  <c r="AB197" i="1"/>
  <c r="AB198" i="1"/>
  <c r="AB199" i="1"/>
  <c r="AB200" i="1"/>
  <c r="AB201" i="1"/>
  <c r="AB202" i="1"/>
  <c r="AB203" i="1"/>
  <c r="AB204" i="1"/>
  <c r="AB205" i="1"/>
  <c r="AB206" i="1"/>
  <c r="AB207" i="1"/>
  <c r="AB208" i="1"/>
  <c r="AB209" i="1"/>
  <c r="AB210" i="1"/>
  <c r="AB211" i="1"/>
  <c r="AB212" i="1"/>
  <c r="AB213" i="1"/>
  <c r="AB214" i="1"/>
  <c r="AB215" i="1"/>
  <c r="AB216" i="1"/>
  <c r="AB217" i="1"/>
  <c r="AB218" i="1"/>
  <c r="AB219" i="1"/>
  <c r="AB220" i="1"/>
  <c r="AB221" i="1"/>
  <c r="AB222" i="1"/>
  <c r="AB223" i="1"/>
  <c r="AB224" i="1"/>
  <c r="AB225" i="1"/>
  <c r="AB226" i="1"/>
  <c r="AB227" i="1"/>
  <c r="AB228" i="1"/>
  <c r="AB229" i="1"/>
  <c r="AB230" i="1"/>
  <c r="AB231" i="1"/>
  <c r="AB232" i="1"/>
  <c r="AB233" i="1"/>
  <c r="AB234" i="1"/>
  <c r="AB235" i="1"/>
  <c r="AB236" i="1"/>
  <c r="AB237" i="1"/>
  <c r="AB238" i="1"/>
  <c r="AB239" i="1"/>
  <c r="AB240" i="1"/>
  <c r="AB241" i="1"/>
  <c r="AB242" i="1"/>
  <c r="AB243" i="1"/>
  <c r="AB244" i="1"/>
  <c r="AB245" i="1"/>
  <c r="AB246" i="1"/>
  <c r="AB247" i="1"/>
  <c r="AB248" i="1"/>
  <c r="AB249" i="1"/>
  <c r="AB250" i="1"/>
  <c r="AB251" i="1"/>
  <c r="AB252" i="1"/>
  <c r="AB253" i="1"/>
  <c r="AB254" i="1"/>
  <c r="AB255" i="1"/>
  <c r="AB256" i="1"/>
  <c r="AB257" i="1"/>
  <c r="AB258" i="1"/>
  <c r="AB259" i="1"/>
  <c r="AB260" i="1"/>
  <c r="AB261" i="1"/>
  <c r="AB262" i="1"/>
  <c r="AB263" i="1"/>
  <c r="AB264" i="1"/>
  <c r="AB265" i="1"/>
  <c r="AB266" i="1"/>
  <c r="AB267" i="1"/>
  <c r="AB268" i="1"/>
  <c r="AB269" i="1"/>
  <c r="AB270" i="1"/>
  <c r="AB271" i="1"/>
  <c r="AB272" i="1"/>
  <c r="AB273" i="1"/>
  <c r="AB274" i="1"/>
  <c r="AB275" i="1"/>
  <c r="AB276" i="1"/>
  <c r="AB277" i="1"/>
  <c r="AB278" i="1"/>
  <c r="AB279" i="1"/>
  <c r="AB280" i="1"/>
  <c r="AB281" i="1"/>
  <c r="AB282" i="1"/>
  <c r="AB283" i="1"/>
  <c r="AB284" i="1"/>
  <c r="AB285" i="1"/>
  <c r="AB286" i="1"/>
  <c r="AB287" i="1"/>
  <c r="AB288" i="1"/>
  <c r="AB289" i="1"/>
  <c r="AB290" i="1"/>
  <c r="AB291" i="1"/>
  <c r="AB292" i="1"/>
  <c r="AB293" i="1"/>
  <c r="AB294" i="1"/>
  <c r="AB295" i="1"/>
  <c r="AB296" i="1"/>
  <c r="AB297" i="1"/>
  <c r="AB298" i="1"/>
  <c r="AB299" i="1"/>
  <c r="AB300" i="1"/>
  <c r="AB301" i="1"/>
  <c r="AB302" i="1"/>
  <c r="AB303" i="1"/>
  <c r="AB304" i="1"/>
  <c r="AB305" i="1"/>
  <c r="AB306" i="1"/>
  <c r="AB307" i="1"/>
  <c r="AB308" i="1"/>
  <c r="AB309" i="1"/>
  <c r="AB310" i="1"/>
  <c r="AB311" i="1"/>
  <c r="AB312" i="1"/>
  <c r="AB313" i="1"/>
  <c r="AB314" i="1"/>
  <c r="AB315" i="1"/>
  <c r="AB316" i="1"/>
  <c r="AB317" i="1"/>
  <c r="AB318" i="1"/>
  <c r="AB319" i="1"/>
  <c r="AB320" i="1"/>
  <c r="AB321" i="1"/>
  <c r="AB322" i="1"/>
  <c r="AB323" i="1"/>
  <c r="AB324" i="1"/>
  <c r="AB325" i="1"/>
  <c r="AB326" i="1"/>
  <c r="AB327" i="1"/>
  <c r="AB328" i="1"/>
  <c r="AB329" i="1"/>
  <c r="AB330" i="1"/>
  <c r="AB331" i="1"/>
  <c r="AB332" i="1"/>
  <c r="AB333" i="1"/>
  <c r="AB334" i="1"/>
  <c r="AB335" i="1"/>
  <c r="AB336" i="1"/>
  <c r="AB337" i="1"/>
  <c r="AB338" i="1"/>
  <c r="AB339" i="1"/>
  <c r="AB340" i="1"/>
  <c r="AB341" i="1"/>
  <c r="AB342" i="1"/>
  <c r="AB343" i="1"/>
  <c r="AB344" i="1"/>
  <c r="AB345" i="1"/>
  <c r="AB346" i="1"/>
  <c r="AB347" i="1"/>
  <c r="AB348" i="1"/>
  <c r="AB349" i="1"/>
  <c r="AB350" i="1"/>
  <c r="AB351" i="1"/>
  <c r="AB352" i="1"/>
  <c r="AB353" i="1"/>
  <c r="AB354" i="1"/>
  <c r="AB355" i="1"/>
  <c r="AB356" i="1"/>
  <c r="AB357" i="1"/>
  <c r="AB358" i="1"/>
  <c r="AB359" i="1"/>
  <c r="AB360" i="1"/>
  <c r="AB361" i="1"/>
  <c r="AB362" i="1"/>
  <c r="AB363" i="1"/>
  <c r="AB364" i="1"/>
  <c r="AB365" i="1"/>
  <c r="AB366" i="1"/>
  <c r="AB367" i="1"/>
  <c r="AB368" i="1"/>
  <c r="AB369" i="1"/>
  <c r="AB370" i="1"/>
  <c r="AB371" i="1"/>
  <c r="AB372" i="1"/>
  <c r="AB373" i="1"/>
  <c r="AB374" i="1"/>
  <c r="AB375" i="1"/>
  <c r="AB376" i="1"/>
  <c r="AB377" i="1"/>
  <c r="AB378" i="1"/>
  <c r="AB379" i="1"/>
  <c r="AB380" i="1"/>
  <c r="AB381" i="1"/>
  <c r="AB382" i="1"/>
  <c r="AB383" i="1"/>
  <c r="AB384" i="1"/>
  <c r="AB385" i="1"/>
  <c r="AB386" i="1"/>
  <c r="AB387" i="1"/>
  <c r="AB388" i="1"/>
  <c r="AB389" i="1"/>
  <c r="AB390" i="1"/>
  <c r="AB391" i="1"/>
  <c r="AB392" i="1"/>
  <c r="AB393" i="1"/>
  <c r="AB394" i="1"/>
  <c r="AB395" i="1"/>
  <c r="AB396" i="1"/>
  <c r="AB397" i="1"/>
  <c r="AB398" i="1"/>
  <c r="AB399" i="1"/>
  <c r="AB400" i="1"/>
  <c r="AB401" i="1"/>
  <c r="AB402" i="1"/>
  <c r="AB403" i="1"/>
  <c r="AB404" i="1"/>
  <c r="AB405" i="1"/>
  <c r="AB406" i="1"/>
  <c r="AB407" i="1"/>
  <c r="AB408" i="1"/>
  <c r="AB409" i="1"/>
  <c r="AB410" i="1"/>
  <c r="AB411" i="1"/>
  <c r="AB412" i="1"/>
  <c r="AB413" i="1"/>
  <c r="AB414" i="1"/>
  <c r="AB415" i="1"/>
  <c r="AB416" i="1"/>
  <c r="AB417" i="1"/>
  <c r="AB418" i="1"/>
  <c r="AB419" i="1"/>
  <c r="AB420" i="1"/>
  <c r="AB421" i="1"/>
  <c r="AB422" i="1"/>
  <c r="AB423" i="1"/>
  <c r="AB424" i="1"/>
  <c r="AB425" i="1"/>
  <c r="AB426" i="1"/>
  <c r="AB427" i="1"/>
  <c r="AB428" i="1"/>
  <c r="AB429" i="1"/>
  <c r="AB430" i="1"/>
  <c r="AB431" i="1"/>
  <c r="AB432" i="1"/>
  <c r="AB433" i="1"/>
  <c r="AB434" i="1"/>
  <c r="AB435" i="1"/>
  <c r="AB436" i="1"/>
  <c r="AB437" i="1"/>
  <c r="AB438" i="1"/>
  <c r="AB439" i="1"/>
  <c r="AB440" i="1"/>
  <c r="AB441" i="1"/>
  <c r="AB442" i="1"/>
  <c r="AB443" i="1"/>
  <c r="AB444" i="1"/>
  <c r="AB445" i="1"/>
  <c r="AB446" i="1"/>
  <c r="AB447" i="1"/>
  <c r="AB448" i="1"/>
  <c r="AB449" i="1"/>
  <c r="AB450" i="1"/>
  <c r="AB451" i="1"/>
  <c r="AB452" i="1"/>
  <c r="AB453" i="1"/>
  <c r="AB454" i="1"/>
  <c r="AB455" i="1"/>
  <c r="AB456" i="1"/>
  <c r="AB457" i="1"/>
  <c r="AB458" i="1"/>
  <c r="AB459" i="1"/>
  <c r="AB460" i="1"/>
  <c r="AB461" i="1"/>
  <c r="AB462" i="1"/>
  <c r="AB463" i="1"/>
  <c r="AB464" i="1"/>
  <c r="AB465" i="1"/>
  <c r="AB466" i="1"/>
  <c r="AB467" i="1"/>
  <c r="AB468" i="1"/>
  <c r="AB469" i="1"/>
  <c r="AB470" i="1"/>
  <c r="AB471" i="1"/>
  <c r="AB472" i="1"/>
  <c r="AB473" i="1"/>
  <c r="AB474" i="1"/>
  <c r="AB475" i="1"/>
  <c r="AB476" i="1"/>
  <c r="AB477" i="1"/>
  <c r="AB478" i="1"/>
  <c r="AB479" i="1"/>
  <c r="AB480" i="1"/>
  <c r="AB481" i="1"/>
  <c r="AB482" i="1"/>
  <c r="AB483" i="1"/>
  <c r="AB484" i="1"/>
  <c r="AB485" i="1"/>
  <c r="AB486" i="1"/>
  <c r="AB487" i="1"/>
  <c r="AB488" i="1"/>
  <c r="AB489" i="1"/>
  <c r="AB490" i="1"/>
  <c r="AB491" i="1"/>
  <c r="AB492" i="1"/>
  <c r="AB493" i="1"/>
  <c r="AB494" i="1"/>
  <c r="AB495" i="1"/>
  <c r="AB496" i="1"/>
  <c r="AB497" i="1"/>
  <c r="AB498" i="1"/>
  <c r="AB499" i="1"/>
  <c r="AB500" i="1"/>
  <c r="AB501" i="1"/>
  <c r="AB502" i="1"/>
  <c r="AB503" i="1"/>
  <c r="AB504" i="1"/>
  <c r="AB505" i="1"/>
  <c r="AB506" i="1"/>
  <c r="AB507" i="1"/>
  <c r="AB508" i="1"/>
  <c r="AB509" i="1"/>
  <c r="AB510" i="1"/>
  <c r="AB511" i="1"/>
  <c r="AB512" i="1"/>
  <c r="AB513" i="1"/>
  <c r="AB514" i="1"/>
  <c r="AB515" i="1"/>
  <c r="AB516" i="1"/>
  <c r="AB517" i="1"/>
  <c r="AB518" i="1"/>
  <c r="AB519" i="1"/>
  <c r="AB520" i="1"/>
  <c r="AB521" i="1"/>
  <c r="AB522" i="1"/>
  <c r="AB523" i="1"/>
  <c r="AB524" i="1"/>
  <c r="AB525" i="1"/>
  <c r="AB526" i="1"/>
  <c r="AB527" i="1"/>
  <c r="AB528" i="1"/>
  <c r="AB529" i="1"/>
  <c r="AB530" i="1"/>
  <c r="AB531" i="1"/>
  <c r="AB532" i="1"/>
  <c r="AB533" i="1"/>
  <c r="AB534" i="1"/>
  <c r="AB535" i="1"/>
  <c r="AB536" i="1"/>
  <c r="AB537" i="1"/>
  <c r="AB538" i="1"/>
  <c r="AB539" i="1"/>
  <c r="AB540" i="1"/>
  <c r="AB541" i="1"/>
  <c r="AB542" i="1"/>
  <c r="AB543" i="1"/>
  <c r="AB544" i="1"/>
  <c r="AB545" i="1"/>
  <c r="AB546" i="1"/>
  <c r="AB547" i="1"/>
  <c r="AB548" i="1"/>
  <c r="AB549" i="1"/>
  <c r="AB550" i="1"/>
  <c r="AB551" i="1"/>
  <c r="AB552" i="1"/>
  <c r="AB553" i="1"/>
  <c r="AB554" i="1"/>
  <c r="AB555" i="1"/>
  <c r="AB556" i="1"/>
  <c r="AB557" i="1"/>
  <c r="AB558" i="1"/>
  <c r="AB559" i="1"/>
  <c r="AB560" i="1"/>
  <c r="AB561" i="1"/>
  <c r="AB562" i="1"/>
  <c r="AB563" i="1"/>
  <c r="AB564" i="1"/>
  <c r="AB565" i="1"/>
  <c r="AB566" i="1"/>
  <c r="AB567" i="1"/>
  <c r="AB568" i="1"/>
  <c r="AB569" i="1"/>
  <c r="AB570" i="1"/>
  <c r="AB571" i="1"/>
  <c r="AB572" i="1"/>
  <c r="AB573" i="1"/>
  <c r="AB574" i="1"/>
  <c r="AB575" i="1"/>
  <c r="AB576" i="1"/>
  <c r="AB577" i="1"/>
  <c r="AB578" i="1"/>
  <c r="AB579" i="1"/>
  <c r="AB580" i="1"/>
  <c r="AB581" i="1"/>
  <c r="AB582" i="1"/>
  <c r="AB583" i="1"/>
  <c r="AB584" i="1"/>
  <c r="AB585" i="1"/>
  <c r="AB586" i="1"/>
  <c r="AB587" i="1"/>
  <c r="AB588" i="1"/>
  <c r="AB589" i="1"/>
  <c r="AB590" i="1"/>
  <c r="AB591" i="1"/>
  <c r="AB592" i="1"/>
  <c r="AB593" i="1"/>
  <c r="AB594" i="1"/>
  <c r="AB595" i="1"/>
  <c r="AB596" i="1"/>
  <c r="AB597" i="1"/>
  <c r="AB598" i="1"/>
  <c r="AB599" i="1"/>
  <c r="AB600" i="1"/>
  <c r="AB601" i="1"/>
  <c r="AB602" i="1"/>
  <c r="AB603" i="1"/>
  <c r="AB604" i="1"/>
  <c r="AB605" i="1"/>
  <c r="AB606" i="1"/>
  <c r="AB607" i="1"/>
  <c r="AB608" i="1"/>
  <c r="AB609" i="1"/>
  <c r="AB610" i="1"/>
  <c r="AB611" i="1"/>
  <c r="AB612" i="1"/>
  <c r="AB613" i="1"/>
  <c r="AB614" i="1"/>
  <c r="AB615" i="1"/>
  <c r="AB616" i="1"/>
  <c r="AB617" i="1"/>
  <c r="AB618" i="1"/>
  <c r="AB619" i="1"/>
  <c r="AB620" i="1"/>
  <c r="AB621" i="1"/>
  <c r="AB622" i="1"/>
  <c r="AB623" i="1"/>
  <c r="AB624" i="1"/>
  <c r="AB625" i="1"/>
  <c r="AB626" i="1"/>
  <c r="AB627" i="1"/>
  <c r="AB628" i="1"/>
  <c r="AB629" i="1"/>
  <c r="AB630" i="1"/>
  <c r="AB631" i="1"/>
  <c r="AB632" i="1"/>
  <c r="AB633" i="1"/>
  <c r="AB634" i="1"/>
  <c r="AB635" i="1"/>
  <c r="AB636" i="1"/>
  <c r="AB637" i="1"/>
  <c r="AB638" i="1"/>
  <c r="AB639" i="1"/>
  <c r="AB640" i="1"/>
  <c r="AB641" i="1"/>
  <c r="AB642" i="1"/>
  <c r="AB643" i="1"/>
  <c r="AB644" i="1"/>
  <c r="AB645" i="1"/>
  <c r="AB646" i="1"/>
  <c r="AB647" i="1"/>
  <c r="AB648" i="1"/>
  <c r="AB649" i="1"/>
  <c r="AB650" i="1"/>
  <c r="AB651" i="1"/>
  <c r="AB652" i="1"/>
  <c r="AB653" i="1"/>
  <c r="AB654" i="1"/>
  <c r="AB655" i="1"/>
  <c r="AB656" i="1"/>
  <c r="AB657" i="1"/>
  <c r="AB658" i="1"/>
  <c r="AB659" i="1"/>
  <c r="AB660" i="1"/>
  <c r="AB661" i="1"/>
  <c r="AB662" i="1"/>
  <c r="AB663" i="1"/>
  <c r="AB664" i="1"/>
  <c r="AB665" i="1"/>
  <c r="AB666" i="1"/>
  <c r="AB667" i="1"/>
  <c r="AB668" i="1"/>
  <c r="AB669" i="1"/>
  <c r="AB670" i="1"/>
  <c r="AB671" i="1"/>
  <c r="AB672" i="1"/>
  <c r="AB673" i="1"/>
  <c r="AB674" i="1"/>
  <c r="AB675" i="1"/>
  <c r="AB676" i="1"/>
  <c r="AB677" i="1"/>
  <c r="AB678" i="1"/>
  <c r="AB679" i="1"/>
  <c r="AB680" i="1"/>
  <c r="AB681" i="1"/>
  <c r="AB682" i="1"/>
  <c r="AB683" i="1"/>
  <c r="AB684" i="1"/>
  <c r="AB685" i="1"/>
  <c r="AB686" i="1"/>
  <c r="AB687" i="1"/>
  <c r="AB688" i="1"/>
  <c r="AB689" i="1"/>
  <c r="AB690" i="1"/>
  <c r="AB691" i="1"/>
  <c r="AB692" i="1"/>
  <c r="AB693" i="1"/>
  <c r="AB694" i="1"/>
  <c r="AB695" i="1"/>
  <c r="AB696" i="1"/>
  <c r="AB697" i="1"/>
  <c r="AB698" i="1"/>
  <c r="AB699" i="1"/>
  <c r="AB700" i="1"/>
  <c r="AB701" i="1"/>
  <c r="AB702" i="1"/>
  <c r="AB703" i="1"/>
  <c r="AB704" i="1"/>
  <c r="AB705" i="1"/>
  <c r="AB706" i="1"/>
  <c r="AB707" i="1"/>
  <c r="AB708" i="1"/>
  <c r="AB709" i="1"/>
  <c r="AB710" i="1"/>
  <c r="AB711" i="1"/>
  <c r="AB712" i="1"/>
  <c r="AB713" i="1"/>
  <c r="AB714" i="1"/>
  <c r="AB715" i="1"/>
  <c r="AB716" i="1"/>
  <c r="AB717" i="1"/>
  <c r="AB718" i="1"/>
  <c r="AB719" i="1"/>
  <c r="AB720" i="1"/>
  <c r="AB721" i="1"/>
  <c r="AB722" i="1"/>
  <c r="AB723" i="1"/>
  <c r="AB724" i="1"/>
  <c r="AB725" i="1"/>
  <c r="AB726" i="1"/>
  <c r="AB727" i="1"/>
  <c r="AB728" i="1"/>
  <c r="AB729" i="1"/>
  <c r="AB730" i="1"/>
  <c r="AB731" i="1"/>
  <c r="AB732" i="1"/>
  <c r="AB733" i="1"/>
  <c r="AB734" i="1"/>
  <c r="AB735" i="1"/>
  <c r="AB736" i="1"/>
  <c r="AB737" i="1"/>
  <c r="AB738" i="1"/>
  <c r="AB739" i="1"/>
  <c r="AB740" i="1"/>
  <c r="AB741" i="1"/>
  <c r="AB742" i="1"/>
  <c r="AB743" i="1"/>
  <c r="AB744" i="1"/>
  <c r="AB745" i="1"/>
  <c r="AB746" i="1"/>
  <c r="AB747" i="1"/>
  <c r="AB748" i="1"/>
  <c r="AB749" i="1"/>
  <c r="AB750" i="1"/>
  <c r="AB751" i="1"/>
  <c r="AB752" i="1"/>
  <c r="AB753" i="1"/>
  <c r="AB754" i="1"/>
  <c r="AB755" i="1"/>
  <c r="AB756" i="1"/>
  <c r="AB757" i="1"/>
  <c r="AB758" i="1"/>
  <c r="AB759" i="1"/>
  <c r="AB760" i="1"/>
  <c r="AB761" i="1"/>
  <c r="AB762" i="1"/>
  <c r="AB763" i="1"/>
  <c r="AB764" i="1"/>
  <c r="AB765" i="1"/>
  <c r="AB766" i="1"/>
  <c r="AB767" i="1"/>
  <c r="AB768" i="1"/>
  <c r="AB769" i="1"/>
  <c r="AB770" i="1"/>
  <c r="AB771" i="1"/>
  <c r="AB772" i="1"/>
  <c r="AB773" i="1"/>
  <c r="AB774" i="1"/>
  <c r="AB775" i="1"/>
  <c r="AB776" i="1"/>
  <c r="AB777" i="1"/>
  <c r="AB778" i="1"/>
  <c r="AB779" i="1"/>
  <c r="AB780" i="1"/>
  <c r="AB781" i="1"/>
  <c r="AB782" i="1"/>
  <c r="AB783" i="1"/>
  <c r="AB784" i="1"/>
  <c r="AB785" i="1"/>
  <c r="AB786" i="1"/>
  <c r="AB787" i="1"/>
  <c r="AB788" i="1"/>
  <c r="AB789" i="1"/>
  <c r="AB790" i="1"/>
  <c r="AB791" i="1"/>
  <c r="AB792" i="1"/>
  <c r="AB793" i="1"/>
  <c r="AB794" i="1"/>
  <c r="AB795" i="1"/>
  <c r="AB796" i="1"/>
  <c r="AB797" i="1"/>
  <c r="AB798" i="1"/>
  <c r="AB799" i="1"/>
  <c r="AB800" i="1"/>
  <c r="AB801" i="1"/>
  <c r="AB802" i="1"/>
  <c r="AB803" i="1"/>
  <c r="AB804" i="1"/>
  <c r="AB805" i="1"/>
  <c r="AB806" i="1"/>
  <c r="AB807" i="1"/>
  <c r="AB808" i="1"/>
  <c r="AB809" i="1"/>
  <c r="AB810" i="1"/>
  <c r="AB811" i="1"/>
  <c r="AB812" i="1"/>
  <c r="AB813" i="1"/>
  <c r="AB814" i="1"/>
  <c r="AB815" i="1"/>
  <c r="AB816" i="1"/>
  <c r="AB817" i="1"/>
  <c r="AB818" i="1"/>
  <c r="AB819" i="1"/>
  <c r="AB820" i="1"/>
  <c r="AB821" i="1"/>
  <c r="AB822" i="1"/>
  <c r="AB823" i="1"/>
  <c r="AB824" i="1"/>
  <c r="AB825" i="1"/>
  <c r="AB826" i="1"/>
  <c r="AB827" i="1"/>
  <c r="AB828" i="1"/>
  <c r="AB829" i="1"/>
  <c r="AB830" i="1"/>
  <c r="AB831" i="1"/>
  <c r="AB832" i="1"/>
  <c r="AB833" i="1"/>
  <c r="AB834" i="1"/>
  <c r="AB835" i="1"/>
  <c r="AB836" i="1"/>
  <c r="AB837" i="1"/>
  <c r="AB838" i="1"/>
  <c r="AB839" i="1"/>
  <c r="AB840" i="1"/>
  <c r="AB841" i="1"/>
  <c r="AB842" i="1"/>
  <c r="AB843" i="1"/>
  <c r="AB844" i="1"/>
  <c r="AB845" i="1"/>
  <c r="AB846" i="1"/>
  <c r="AB847" i="1"/>
  <c r="AB848" i="1"/>
  <c r="AB849" i="1"/>
  <c r="AB850" i="1"/>
  <c r="AB851" i="1"/>
  <c r="AB852" i="1"/>
  <c r="AB853" i="1"/>
  <c r="AB854" i="1"/>
  <c r="AB855" i="1"/>
  <c r="AB856" i="1"/>
  <c r="AB857" i="1"/>
  <c r="AB858" i="1"/>
  <c r="AB859" i="1"/>
  <c r="AB860" i="1"/>
  <c r="AB861" i="1"/>
  <c r="AB862" i="1"/>
  <c r="AB863" i="1"/>
  <c r="AB864" i="1"/>
  <c r="AB865" i="1"/>
  <c r="AB866" i="1"/>
  <c r="AB867" i="1"/>
  <c r="AB868" i="1"/>
  <c r="AB869" i="1"/>
  <c r="AB870" i="1"/>
  <c r="AB871" i="1"/>
  <c r="AB872" i="1"/>
  <c r="AB873" i="1"/>
  <c r="AB874" i="1"/>
  <c r="AB875" i="1"/>
  <c r="AB876" i="1"/>
  <c r="AB877" i="1"/>
  <c r="AB878" i="1"/>
  <c r="AB879" i="1"/>
  <c r="AB880" i="1"/>
  <c r="AB881" i="1"/>
  <c r="AB882" i="1"/>
  <c r="AB883" i="1"/>
  <c r="AB884" i="1"/>
  <c r="AB885" i="1"/>
  <c r="AB886" i="1"/>
  <c r="AB887" i="1"/>
  <c r="AB888" i="1"/>
  <c r="AB889" i="1"/>
  <c r="AB890" i="1"/>
  <c r="AB891" i="1"/>
  <c r="AB892" i="1"/>
  <c r="AB893" i="1"/>
  <c r="AB894" i="1"/>
  <c r="AB895" i="1"/>
  <c r="AB896" i="1"/>
  <c r="AB897" i="1"/>
  <c r="AB898" i="1"/>
  <c r="AB899" i="1"/>
  <c r="AB900" i="1"/>
  <c r="AB901" i="1"/>
  <c r="AB902" i="1"/>
  <c r="AB903" i="1"/>
  <c r="AB904" i="1"/>
  <c r="AB905" i="1"/>
  <c r="AB906" i="1"/>
  <c r="AB907" i="1"/>
  <c r="AB908" i="1"/>
  <c r="AB909" i="1"/>
  <c r="AB910" i="1"/>
  <c r="AB911" i="1"/>
  <c r="AB912" i="1"/>
  <c r="AB913" i="1"/>
  <c r="AB914" i="1"/>
  <c r="AB915" i="1"/>
  <c r="AB916" i="1"/>
  <c r="AB917" i="1"/>
  <c r="AB918" i="1"/>
  <c r="AB919" i="1"/>
  <c r="AB920" i="1"/>
  <c r="AB921" i="1"/>
  <c r="AB922" i="1"/>
  <c r="AB923" i="1"/>
  <c r="AB924" i="1"/>
  <c r="AB925" i="1"/>
  <c r="AB926" i="1"/>
  <c r="AB927" i="1"/>
  <c r="AB928" i="1"/>
  <c r="AB929" i="1"/>
  <c r="AB930" i="1"/>
  <c r="AB931" i="1"/>
  <c r="AB932" i="1"/>
  <c r="AB933" i="1"/>
  <c r="AB934" i="1"/>
  <c r="AB935" i="1"/>
  <c r="AB936" i="1"/>
  <c r="AB937" i="1"/>
  <c r="AB938" i="1"/>
  <c r="AB939" i="1"/>
  <c r="AB940" i="1"/>
  <c r="AB941" i="1"/>
  <c r="AB942" i="1"/>
  <c r="AB943" i="1"/>
  <c r="AB944" i="1"/>
  <c r="AB945" i="1"/>
  <c r="AB946" i="1"/>
  <c r="AB947" i="1"/>
  <c r="AB948" i="1"/>
  <c r="AB949" i="1"/>
  <c r="AB950" i="1"/>
  <c r="AB951" i="1"/>
  <c r="AB952" i="1"/>
  <c r="AB953" i="1"/>
  <c r="AB954" i="1"/>
  <c r="AB955" i="1"/>
  <c r="AB956" i="1"/>
  <c r="AB957" i="1"/>
  <c r="AB958" i="1"/>
  <c r="AB959" i="1"/>
  <c r="AB960" i="1"/>
  <c r="AB961" i="1"/>
  <c r="AB962" i="1"/>
  <c r="AB963" i="1"/>
  <c r="AB964" i="1"/>
  <c r="AB965" i="1"/>
  <c r="AB966" i="1"/>
  <c r="AB967" i="1"/>
  <c r="AB968" i="1"/>
  <c r="AB969" i="1"/>
  <c r="AB970" i="1"/>
  <c r="AB971" i="1"/>
  <c r="AB972" i="1"/>
  <c r="AB973" i="1"/>
  <c r="AB974" i="1"/>
  <c r="AB975" i="1"/>
  <c r="AB976" i="1"/>
  <c r="AB977" i="1"/>
  <c r="AB978" i="1"/>
  <c r="AB979" i="1"/>
  <c r="AB980" i="1"/>
  <c r="AB981" i="1"/>
  <c r="AB982" i="1"/>
  <c r="AB983" i="1"/>
  <c r="AB984" i="1"/>
  <c r="AB985" i="1"/>
  <c r="AB986" i="1"/>
  <c r="AB987" i="1"/>
  <c r="AB988" i="1"/>
  <c r="AB989" i="1"/>
  <c r="AB990" i="1"/>
  <c r="AB991" i="1"/>
  <c r="AB992" i="1"/>
  <c r="AB993" i="1"/>
  <c r="AB994" i="1"/>
  <c r="AB995" i="1"/>
  <c r="AB996" i="1"/>
  <c r="AB997" i="1"/>
  <c r="AB998" i="1"/>
  <c r="AB999" i="1"/>
  <c r="AB1000" i="1"/>
  <c r="AB1001" i="1"/>
  <c r="AB1002" i="1"/>
  <c r="AB1003" i="1"/>
  <c r="AB1004" i="1"/>
  <c r="AB1005" i="1"/>
  <c r="AB1006" i="1"/>
  <c r="AB1007" i="1"/>
  <c r="AB1008" i="1"/>
  <c r="AB1009" i="1"/>
  <c r="AB1010" i="1"/>
  <c r="AB1011" i="1"/>
  <c r="AB1012" i="1"/>
  <c r="AB1013" i="1"/>
  <c r="AB1014" i="1"/>
  <c r="AB1015" i="1"/>
  <c r="AB1016" i="1"/>
  <c r="AB1017" i="1"/>
  <c r="AB1018" i="1"/>
  <c r="AB1019" i="1"/>
  <c r="AB1020" i="1"/>
  <c r="AB1021" i="1"/>
  <c r="AB1022" i="1"/>
  <c r="AB1023" i="1"/>
  <c r="AB1024" i="1"/>
  <c r="AB1025" i="1"/>
  <c r="AB1026" i="1"/>
  <c r="AB1027" i="1"/>
  <c r="AB1028" i="1"/>
  <c r="AB1029" i="1"/>
  <c r="AB1030" i="1"/>
  <c r="AB1031" i="1"/>
  <c r="AB1032" i="1"/>
  <c r="AB1033" i="1"/>
  <c r="AB1034" i="1"/>
  <c r="AB1035" i="1"/>
  <c r="AB1036" i="1"/>
  <c r="AB1037" i="1"/>
  <c r="AB1038" i="1"/>
  <c r="AB1039" i="1"/>
  <c r="AB1040" i="1"/>
  <c r="AB1041" i="1"/>
  <c r="AB1042" i="1"/>
  <c r="AB1043" i="1"/>
  <c r="AB1044" i="1"/>
  <c r="AB1045" i="1"/>
  <c r="AB1046" i="1"/>
  <c r="AB1047" i="1"/>
  <c r="AB1048" i="1"/>
  <c r="AB1049" i="1"/>
  <c r="AB1050" i="1"/>
  <c r="AB1051" i="1"/>
  <c r="AB1052" i="1"/>
  <c r="AB1053" i="1"/>
  <c r="AB1054" i="1"/>
  <c r="AB1055" i="1"/>
  <c r="AB1056" i="1"/>
  <c r="AB1057" i="1"/>
  <c r="AB1058" i="1"/>
  <c r="AB1059" i="1"/>
  <c r="AB1060" i="1"/>
  <c r="AB1061" i="1"/>
  <c r="AB1062" i="1"/>
  <c r="AB1063" i="1"/>
  <c r="AB1064" i="1"/>
  <c r="AB1065" i="1"/>
  <c r="AB1066" i="1"/>
  <c r="AB1067" i="1"/>
  <c r="AB1068" i="1"/>
  <c r="AB1069" i="1"/>
  <c r="AB1070" i="1"/>
  <c r="AB1071" i="1"/>
  <c r="AB1072" i="1"/>
  <c r="AB1073" i="1"/>
  <c r="AB1074" i="1"/>
  <c r="AB1075" i="1"/>
  <c r="AB1076" i="1"/>
  <c r="AB1077" i="1"/>
  <c r="AB1078" i="1"/>
  <c r="AB1079" i="1"/>
  <c r="AB1080" i="1"/>
  <c r="AB1081" i="1"/>
  <c r="AB1082" i="1"/>
  <c r="AB1083" i="1"/>
  <c r="AB1084" i="1"/>
  <c r="AB1085" i="1"/>
  <c r="AB1086" i="1"/>
  <c r="AB1087" i="1"/>
  <c r="AB1088" i="1"/>
  <c r="AB1089" i="1"/>
  <c r="AB1090" i="1"/>
  <c r="AB1091" i="1"/>
  <c r="AB1092" i="1"/>
  <c r="AB1093" i="1"/>
  <c r="AB1094" i="1"/>
  <c r="AB1095" i="1"/>
  <c r="AB1096" i="1"/>
  <c r="AB1097" i="1"/>
  <c r="AB1098" i="1"/>
  <c r="AB1099" i="1"/>
  <c r="AB1100" i="1"/>
  <c r="AB1101" i="1"/>
  <c r="AB1102" i="1"/>
  <c r="AB1103" i="1"/>
  <c r="AB1104" i="1"/>
  <c r="AB1105" i="1"/>
  <c r="AB1106" i="1"/>
  <c r="AB1107" i="1"/>
  <c r="AB1108" i="1"/>
  <c r="AB1109" i="1"/>
  <c r="AB1110" i="1"/>
  <c r="AB1111" i="1"/>
  <c r="AB1112" i="1"/>
  <c r="AB1113" i="1"/>
  <c r="AB1114" i="1"/>
  <c r="AB1115" i="1"/>
  <c r="AB1116" i="1"/>
  <c r="AB1117" i="1"/>
  <c r="AB1118" i="1"/>
  <c r="AB1119" i="1"/>
  <c r="AB1120" i="1"/>
  <c r="AB1121" i="1"/>
  <c r="AB1122" i="1"/>
  <c r="AB1123" i="1"/>
  <c r="AB1124" i="1"/>
  <c r="AB1125" i="1"/>
  <c r="AB1126" i="1"/>
  <c r="AB1127" i="1"/>
  <c r="AB1128" i="1"/>
  <c r="AB1129" i="1"/>
  <c r="AB1130" i="1"/>
  <c r="AB1131" i="1"/>
  <c r="AB1132" i="1"/>
  <c r="AB1133" i="1"/>
  <c r="AB1134" i="1"/>
  <c r="AB1135" i="1"/>
  <c r="AB1136" i="1"/>
  <c r="AB1137" i="1"/>
  <c r="AB1138" i="1"/>
  <c r="AB1139" i="1"/>
  <c r="AB1140" i="1"/>
  <c r="AB1141" i="1"/>
  <c r="AB1142" i="1"/>
  <c r="AB1143" i="1"/>
  <c r="AB1144" i="1"/>
  <c r="AB1145" i="1"/>
  <c r="AB1146" i="1"/>
  <c r="AB1147" i="1"/>
  <c r="AB1148" i="1"/>
  <c r="AB1149" i="1"/>
  <c r="AB1150" i="1"/>
  <c r="AB1151" i="1"/>
  <c r="AB1152" i="1"/>
  <c r="AB1153" i="1"/>
  <c r="AB1154" i="1"/>
  <c r="AB1155" i="1"/>
  <c r="AB1156" i="1"/>
  <c r="AB1157" i="1"/>
  <c r="AB1158" i="1"/>
  <c r="AB1159" i="1"/>
  <c r="AB1160" i="1"/>
  <c r="AB1161" i="1"/>
  <c r="AB1162" i="1"/>
  <c r="AB1163" i="1"/>
  <c r="AB1164" i="1"/>
  <c r="AB1165" i="1"/>
  <c r="AB1166" i="1"/>
  <c r="AB1167" i="1"/>
  <c r="AB1168" i="1"/>
  <c r="AB1169" i="1"/>
  <c r="AB1170" i="1"/>
  <c r="AB1171" i="1"/>
  <c r="AB1172" i="1"/>
  <c r="AB1173" i="1"/>
  <c r="AB1174" i="1"/>
  <c r="AB1175" i="1"/>
  <c r="AB1176" i="1"/>
  <c r="AB1177" i="1"/>
  <c r="AB1178" i="1"/>
  <c r="AB1179" i="1"/>
  <c r="AB1180" i="1"/>
  <c r="AB1181" i="1"/>
  <c r="AB1182" i="1"/>
  <c r="AB1183" i="1"/>
  <c r="AB1184" i="1"/>
  <c r="AB1185" i="1"/>
  <c r="AB1186" i="1"/>
  <c r="AB1187" i="1"/>
  <c r="AB1188" i="1"/>
  <c r="AB1189" i="1"/>
  <c r="AB1190" i="1"/>
  <c r="AB1191" i="1"/>
  <c r="AB1192" i="1"/>
  <c r="AB1193" i="1"/>
  <c r="AB1194" i="1"/>
  <c r="AB1195" i="1"/>
  <c r="AB1196" i="1"/>
  <c r="AB1197" i="1"/>
  <c r="AB1198" i="1"/>
  <c r="AB1199" i="1"/>
  <c r="AB1200" i="1"/>
  <c r="AB1201" i="1"/>
  <c r="AB1202" i="1"/>
  <c r="AB1203" i="1"/>
  <c r="AB1204" i="1"/>
  <c r="AB1205" i="1"/>
  <c r="AB1206" i="1"/>
  <c r="AB1207" i="1"/>
  <c r="AB1208" i="1"/>
  <c r="AB1209" i="1"/>
  <c r="AB1210" i="1"/>
  <c r="AB1211" i="1"/>
  <c r="AB1212" i="1"/>
  <c r="AB1213" i="1"/>
  <c r="AB1214" i="1"/>
  <c r="AB1215" i="1"/>
  <c r="AB1216" i="1"/>
  <c r="AB1217" i="1"/>
  <c r="AB1218" i="1"/>
  <c r="AB1219" i="1"/>
  <c r="AB1220" i="1"/>
  <c r="AB1221" i="1"/>
  <c r="AB1222" i="1"/>
  <c r="AB1223" i="1"/>
  <c r="AB1224" i="1"/>
  <c r="AB1225" i="1"/>
  <c r="AB1226" i="1"/>
  <c r="AB1227" i="1"/>
  <c r="AB1228" i="1"/>
  <c r="AB1229" i="1"/>
  <c r="AB1230" i="1"/>
  <c r="AB1231" i="1"/>
  <c r="AB1232" i="1"/>
  <c r="AB1233" i="1"/>
  <c r="AB1234" i="1"/>
  <c r="AB1235" i="1"/>
  <c r="AB1236" i="1"/>
  <c r="AB1237" i="1"/>
  <c r="AB1238" i="1"/>
  <c r="AB1239" i="1"/>
  <c r="AB1240" i="1"/>
  <c r="AB1241" i="1"/>
  <c r="AB1242" i="1"/>
  <c r="AB1243" i="1"/>
  <c r="AB1244" i="1"/>
  <c r="AB1245" i="1"/>
  <c r="AB1246" i="1"/>
  <c r="AB1247" i="1"/>
  <c r="AB1248" i="1"/>
  <c r="AB1249" i="1"/>
  <c r="AB1250" i="1"/>
  <c r="AB1251" i="1"/>
  <c r="AB1252" i="1"/>
  <c r="AB1253" i="1"/>
  <c r="AB1254" i="1"/>
  <c r="AB1255" i="1"/>
  <c r="AB1256" i="1"/>
  <c r="AB1257" i="1"/>
  <c r="AB1258" i="1"/>
  <c r="AB1259" i="1"/>
  <c r="AB1260" i="1"/>
  <c r="AB1261" i="1"/>
  <c r="AB1262" i="1"/>
  <c r="AB1263" i="1"/>
  <c r="AB1264" i="1"/>
  <c r="AB1265" i="1"/>
  <c r="AB1266" i="1"/>
  <c r="AB1267" i="1"/>
  <c r="AB1268" i="1"/>
  <c r="AB1269" i="1"/>
  <c r="AB1270" i="1"/>
  <c r="AB1271" i="1"/>
  <c r="AB1272" i="1"/>
  <c r="AB1273" i="1"/>
  <c r="AB1274" i="1"/>
  <c r="AB1275" i="1"/>
  <c r="AB1276" i="1"/>
  <c r="AB1277" i="1"/>
  <c r="AB1278" i="1"/>
  <c r="AB1279" i="1"/>
  <c r="AB1280" i="1"/>
  <c r="AB1281" i="1"/>
  <c r="AB1282" i="1"/>
  <c r="AB1283" i="1"/>
  <c r="AB1284" i="1"/>
  <c r="AB1285" i="1"/>
  <c r="AB1286" i="1"/>
  <c r="AB1287" i="1"/>
  <c r="AB1288" i="1"/>
  <c r="AB1289" i="1"/>
  <c r="AB1290" i="1"/>
  <c r="AB1291" i="1"/>
  <c r="AB1292" i="1"/>
  <c r="AB1293" i="1"/>
  <c r="AB1294" i="1"/>
  <c r="AB1295" i="1"/>
  <c r="AB1296" i="1"/>
  <c r="AB1297" i="1"/>
  <c r="AB1298" i="1"/>
  <c r="AB1299" i="1"/>
  <c r="AB1300" i="1"/>
  <c r="AB1301" i="1"/>
  <c r="AB1302" i="1"/>
  <c r="AB1303" i="1"/>
  <c r="AB1304" i="1"/>
  <c r="AB1305" i="1"/>
  <c r="AB1306" i="1"/>
  <c r="AB1307" i="1"/>
  <c r="AB1308" i="1"/>
  <c r="AB1309" i="1"/>
  <c r="AB1310" i="1"/>
  <c r="AB1311" i="1"/>
  <c r="AB1312" i="1"/>
  <c r="AB1313" i="1"/>
  <c r="AB1314" i="1"/>
  <c r="AB1315" i="1"/>
  <c r="AB1316" i="1"/>
  <c r="AB1317" i="1"/>
  <c r="AB1318" i="1"/>
  <c r="AB1319" i="1"/>
  <c r="AB1320" i="1"/>
  <c r="AB1321" i="1"/>
  <c r="AB1322" i="1"/>
  <c r="AB1323" i="1"/>
  <c r="AB1324" i="1"/>
  <c r="AB1325" i="1"/>
  <c r="AB1326" i="1"/>
  <c r="AB1327" i="1"/>
  <c r="AB1328" i="1"/>
  <c r="AB1329" i="1"/>
  <c r="AB1330" i="1"/>
  <c r="AB1331" i="1"/>
  <c r="AB1332" i="1"/>
  <c r="AB1333" i="1"/>
  <c r="AB1334" i="1"/>
  <c r="AB1335" i="1"/>
  <c r="AB1336" i="1"/>
  <c r="AB1337" i="1"/>
  <c r="AB1338" i="1"/>
  <c r="AB1339" i="1"/>
  <c r="AB1340" i="1"/>
  <c r="AB1341" i="1"/>
  <c r="AB1342" i="1"/>
  <c r="AB1343" i="1"/>
  <c r="AB1344" i="1"/>
  <c r="AB1345" i="1"/>
  <c r="AB1346" i="1"/>
  <c r="AB1347" i="1"/>
  <c r="AB1348" i="1"/>
  <c r="AB1349" i="1"/>
  <c r="AB1350" i="1"/>
  <c r="AB1351" i="1"/>
  <c r="AB1352" i="1"/>
  <c r="AB1353" i="1"/>
  <c r="AB1354" i="1"/>
  <c r="AB1355" i="1"/>
  <c r="AB1356" i="1"/>
  <c r="AB1357" i="1"/>
  <c r="AB1358" i="1"/>
  <c r="AB1359" i="1"/>
  <c r="AB1360" i="1"/>
  <c r="AB1361" i="1"/>
  <c r="AB1362" i="1"/>
  <c r="AB1363" i="1"/>
  <c r="AB1364" i="1"/>
  <c r="AB1365" i="1"/>
  <c r="AB1366" i="1"/>
  <c r="AB1367" i="1"/>
  <c r="AB1368" i="1"/>
  <c r="AB1369" i="1"/>
  <c r="AB1370" i="1"/>
  <c r="AB1371" i="1"/>
  <c r="AB1372" i="1"/>
  <c r="AB1373" i="1"/>
  <c r="AB1374" i="1"/>
  <c r="AB1375" i="1"/>
  <c r="AB1376" i="1"/>
  <c r="AB1377" i="1"/>
  <c r="AB1378" i="1"/>
  <c r="AB1379" i="1"/>
  <c r="AB1380" i="1"/>
  <c r="AB1381" i="1"/>
  <c r="AB1382" i="1"/>
  <c r="AB1383" i="1"/>
  <c r="AB1384" i="1"/>
  <c r="AB1385" i="1"/>
  <c r="AB1386" i="1"/>
  <c r="AB1387" i="1"/>
  <c r="AB1388" i="1"/>
  <c r="AB1389" i="1"/>
  <c r="AB1390" i="1"/>
  <c r="AB1391" i="1"/>
  <c r="AB1392" i="1"/>
  <c r="AB1393" i="1"/>
  <c r="AB1394" i="1"/>
  <c r="AB1395" i="1"/>
  <c r="AB1396" i="1"/>
  <c r="AB1397" i="1"/>
  <c r="AB1398" i="1"/>
  <c r="AB1399" i="1"/>
  <c r="AB1400" i="1"/>
  <c r="AB1401" i="1"/>
  <c r="AB1402" i="1"/>
  <c r="AB1403" i="1"/>
  <c r="AB1404" i="1"/>
  <c r="AB1405" i="1"/>
  <c r="AB1406" i="1"/>
  <c r="AB1407" i="1"/>
  <c r="AB1408" i="1"/>
  <c r="AB1409" i="1"/>
  <c r="AB1410" i="1"/>
  <c r="AB1411" i="1"/>
  <c r="AB1412" i="1"/>
  <c r="AB1413" i="1"/>
  <c r="AB1414" i="1"/>
  <c r="AB1415" i="1"/>
  <c r="AB1416" i="1"/>
  <c r="AB1417" i="1"/>
  <c r="AB1418" i="1"/>
  <c r="AB1419" i="1"/>
  <c r="AB1420" i="1"/>
  <c r="AB1421" i="1"/>
  <c r="AB1422" i="1"/>
  <c r="AB1423" i="1"/>
  <c r="AB1424" i="1"/>
  <c r="AB1425" i="1"/>
  <c r="AB1426" i="1"/>
  <c r="AB1427" i="1"/>
  <c r="AB1428" i="1"/>
  <c r="AB1429" i="1"/>
  <c r="AB1430" i="1"/>
  <c r="AB1431" i="1"/>
  <c r="AB1432" i="1"/>
  <c r="AB1433" i="1"/>
  <c r="AB1434" i="1"/>
  <c r="AB1435" i="1"/>
  <c r="AB1436" i="1"/>
  <c r="AB1437" i="1"/>
  <c r="AB1438" i="1"/>
  <c r="AB1439" i="1"/>
  <c r="AB1440" i="1"/>
  <c r="AB1441" i="1"/>
  <c r="AB1442" i="1"/>
  <c r="AB1443" i="1"/>
  <c r="AB1444" i="1"/>
  <c r="AB1445" i="1"/>
  <c r="AB1446" i="1"/>
  <c r="AB1447" i="1"/>
  <c r="AB1448" i="1"/>
  <c r="AB1449" i="1"/>
  <c r="AB1450" i="1"/>
  <c r="AB1451" i="1"/>
  <c r="AB1452" i="1"/>
  <c r="AB1453" i="1"/>
  <c r="AB1454" i="1"/>
  <c r="AB1455" i="1"/>
  <c r="AB1456" i="1"/>
  <c r="AB1457" i="1"/>
  <c r="AB1458" i="1"/>
  <c r="AB1459" i="1"/>
  <c r="AB1460" i="1"/>
  <c r="AB1461" i="1"/>
  <c r="AB1462" i="1"/>
  <c r="AB1463" i="1"/>
  <c r="AB1464" i="1"/>
  <c r="AB1465" i="1"/>
  <c r="AB1466" i="1"/>
  <c r="AB1467" i="1"/>
  <c r="AB1468" i="1"/>
  <c r="AB1469" i="1"/>
  <c r="AB1470" i="1"/>
  <c r="AB1471" i="1"/>
  <c r="AB1472" i="1"/>
  <c r="AB1473" i="1"/>
  <c r="AB1474" i="1"/>
  <c r="AB1475" i="1"/>
  <c r="AB1476" i="1"/>
  <c r="AB1477" i="1"/>
  <c r="AB1478" i="1"/>
  <c r="AB1479" i="1"/>
  <c r="AB1480" i="1"/>
  <c r="AB1481" i="1"/>
  <c r="AB1482" i="1"/>
  <c r="AB1483" i="1"/>
  <c r="AB1484" i="1"/>
  <c r="AB1485" i="1"/>
  <c r="AB1486" i="1"/>
  <c r="AB1487" i="1"/>
  <c r="AB1488" i="1"/>
  <c r="AB1489" i="1"/>
  <c r="AB1490" i="1"/>
  <c r="AB1491" i="1"/>
  <c r="AB1492" i="1"/>
  <c r="AB1493" i="1"/>
  <c r="AB1494" i="1"/>
  <c r="AB1495" i="1"/>
  <c r="AB1496" i="1"/>
  <c r="AB1497" i="1"/>
  <c r="AB1498" i="1"/>
  <c r="AB1499" i="1"/>
  <c r="AB1500" i="1"/>
  <c r="AB1501" i="1"/>
  <c r="AB1502" i="1"/>
  <c r="AB1503" i="1"/>
  <c r="AB1504" i="1"/>
  <c r="AB1505" i="1"/>
  <c r="AB1506" i="1"/>
  <c r="AB1507" i="1"/>
  <c r="AB1508" i="1"/>
  <c r="AB1509" i="1"/>
  <c r="AB1510" i="1"/>
  <c r="AB1511" i="1"/>
  <c r="AB1512" i="1"/>
  <c r="AB1513" i="1"/>
  <c r="AB1514" i="1"/>
  <c r="AB1515" i="1"/>
  <c r="AB1516" i="1"/>
  <c r="AB1517" i="1"/>
  <c r="AB1518" i="1"/>
  <c r="AB1519" i="1"/>
  <c r="AB1520" i="1"/>
  <c r="AB1521" i="1"/>
  <c r="AB1522" i="1"/>
  <c r="AB1523" i="1"/>
  <c r="AB1524" i="1"/>
  <c r="AB1525" i="1"/>
  <c r="AB1526" i="1"/>
  <c r="AB1527" i="1"/>
  <c r="AB1528" i="1"/>
  <c r="AB1529" i="1"/>
  <c r="AB1530" i="1"/>
  <c r="AB1531" i="1"/>
  <c r="AB1532" i="1"/>
  <c r="AB1533" i="1"/>
  <c r="AB1534" i="1"/>
  <c r="AB1535" i="1"/>
  <c r="AB1536" i="1"/>
  <c r="AB1537" i="1"/>
  <c r="AB1538" i="1"/>
  <c r="AB1539" i="1"/>
  <c r="AB1540" i="1"/>
  <c r="AB1541" i="1"/>
  <c r="AB1542" i="1"/>
  <c r="AB1543" i="1"/>
  <c r="AB1544" i="1"/>
  <c r="AB1545" i="1"/>
  <c r="AB1546" i="1"/>
  <c r="AB1547" i="1"/>
  <c r="AB1548" i="1"/>
  <c r="AB1549" i="1"/>
  <c r="AB1550" i="1"/>
  <c r="AB1551" i="1"/>
  <c r="AB1552" i="1"/>
  <c r="AB1553" i="1"/>
  <c r="AB1554" i="1"/>
  <c r="AB1555" i="1"/>
  <c r="AB1556" i="1"/>
  <c r="AB1557" i="1"/>
  <c r="AB1558" i="1"/>
  <c r="AB1559" i="1"/>
  <c r="AB1560" i="1"/>
  <c r="AB1561" i="1"/>
  <c r="AB1562" i="1"/>
  <c r="AB1563" i="1"/>
  <c r="AB1564" i="1"/>
  <c r="AB1565" i="1"/>
  <c r="AB1566" i="1"/>
  <c r="AB1567" i="1"/>
  <c r="AB1568" i="1"/>
  <c r="AB1569" i="1"/>
  <c r="AB1570" i="1"/>
  <c r="AB1571" i="1"/>
  <c r="AB1572" i="1"/>
  <c r="AB1573" i="1"/>
  <c r="AB1574" i="1"/>
  <c r="AB1575" i="1"/>
  <c r="AB1576" i="1"/>
  <c r="AB1577" i="1"/>
  <c r="AB1578" i="1"/>
  <c r="AB1579" i="1"/>
  <c r="AB1580" i="1"/>
  <c r="AB1581" i="1"/>
  <c r="AB1582" i="1"/>
  <c r="AB1583" i="1"/>
  <c r="AB1584" i="1"/>
  <c r="AB1585" i="1"/>
  <c r="AB1586" i="1"/>
  <c r="AB1587" i="1"/>
  <c r="AB1588" i="1"/>
  <c r="AB1589" i="1"/>
  <c r="AB1590" i="1"/>
  <c r="AB1591" i="1"/>
  <c r="AB1592" i="1"/>
  <c r="AB1593" i="1"/>
  <c r="AB1594" i="1"/>
  <c r="AB1595" i="1"/>
  <c r="AB1596" i="1"/>
  <c r="AB1597" i="1"/>
  <c r="AB1598" i="1"/>
  <c r="AB1599" i="1"/>
  <c r="AB1600" i="1"/>
  <c r="AB1601" i="1"/>
  <c r="AB1602" i="1"/>
  <c r="AB1603" i="1"/>
  <c r="AB1604" i="1"/>
  <c r="AB1605" i="1"/>
  <c r="AB1606" i="1"/>
  <c r="AB1607" i="1"/>
  <c r="AB1608" i="1"/>
  <c r="AB1609" i="1"/>
  <c r="AB1610" i="1"/>
  <c r="AB1611" i="1"/>
  <c r="AB1612" i="1"/>
  <c r="AB1613" i="1"/>
  <c r="AB1614" i="1"/>
  <c r="AB1615" i="1"/>
  <c r="AB1616" i="1"/>
  <c r="AB1617" i="1"/>
  <c r="AB1618" i="1"/>
  <c r="AB1619" i="1"/>
  <c r="AB1620" i="1"/>
  <c r="AB1621" i="1"/>
  <c r="AB1622" i="1"/>
  <c r="AB1623" i="1"/>
  <c r="AB1624" i="1"/>
  <c r="AB1625" i="1"/>
  <c r="AB1626" i="1"/>
  <c r="AB1627" i="1"/>
  <c r="AB1628" i="1"/>
  <c r="AB1629" i="1"/>
  <c r="AB1630" i="1"/>
  <c r="AB1631" i="1"/>
  <c r="AB1632" i="1"/>
  <c r="AB1633" i="1"/>
  <c r="AB1634" i="1"/>
  <c r="AB1635" i="1"/>
  <c r="AB1636" i="1"/>
  <c r="AB1637" i="1"/>
  <c r="AB1638" i="1"/>
  <c r="AB1639" i="1"/>
  <c r="AB1640" i="1"/>
  <c r="AB1641" i="1"/>
  <c r="AB1642" i="1"/>
  <c r="AB1643" i="1"/>
  <c r="AB1644" i="1"/>
  <c r="AB1645" i="1"/>
  <c r="AB1646" i="1"/>
  <c r="AB1647" i="1"/>
  <c r="AB1648" i="1"/>
  <c r="AB1649" i="1"/>
  <c r="AB1650" i="1"/>
  <c r="AB1651" i="1"/>
  <c r="AB1652" i="1"/>
  <c r="AB1653" i="1"/>
  <c r="AB1654" i="1"/>
  <c r="AB1655" i="1"/>
  <c r="AB1656" i="1"/>
  <c r="AB1657" i="1"/>
  <c r="AB1658" i="1"/>
  <c r="AB1659" i="1"/>
  <c r="AB1660" i="1"/>
  <c r="AB1661" i="1"/>
  <c r="AB1662" i="1"/>
  <c r="AB1663" i="1"/>
  <c r="AB1664" i="1"/>
  <c r="AB1665" i="1"/>
  <c r="AB1666" i="1"/>
  <c r="AB1667" i="1"/>
  <c r="AB1668" i="1"/>
  <c r="AB1669" i="1"/>
  <c r="AB1670" i="1"/>
  <c r="AB1671" i="1"/>
  <c r="AB1672" i="1"/>
  <c r="AB1673" i="1"/>
  <c r="AB1674" i="1"/>
  <c r="AB1675" i="1"/>
  <c r="AB1676" i="1"/>
  <c r="AB1677" i="1"/>
  <c r="AB1678" i="1"/>
  <c r="AB1679" i="1"/>
  <c r="AB1680" i="1"/>
  <c r="AB1681" i="1"/>
  <c r="AB1682" i="1"/>
  <c r="AB1683" i="1"/>
  <c r="AB1684" i="1"/>
  <c r="AB1685" i="1"/>
  <c r="AB1686" i="1"/>
  <c r="AB1687" i="1"/>
  <c r="AB1688" i="1"/>
  <c r="AB1689" i="1"/>
  <c r="AB1690" i="1"/>
  <c r="AB1691" i="1"/>
  <c r="AB1692" i="1"/>
  <c r="AB1693" i="1"/>
  <c r="AB1694" i="1"/>
  <c r="AB1695" i="1"/>
  <c r="AB1696" i="1"/>
  <c r="AB1697" i="1"/>
  <c r="AB1698" i="1"/>
  <c r="AB1699" i="1"/>
  <c r="AB1700" i="1"/>
  <c r="AB1701" i="1"/>
  <c r="AB1702" i="1"/>
  <c r="AB1703" i="1"/>
  <c r="AB1704" i="1"/>
  <c r="AB1705" i="1"/>
  <c r="AB1706" i="1"/>
  <c r="AB1707" i="1"/>
  <c r="AB1708" i="1"/>
  <c r="AB1709" i="1"/>
  <c r="AB1710" i="1"/>
  <c r="AB1711" i="1"/>
  <c r="AB1712" i="1"/>
  <c r="AB1713" i="1"/>
  <c r="AB1714" i="1"/>
  <c r="AB1715" i="1"/>
  <c r="AB1716" i="1"/>
  <c r="AB1717" i="1"/>
  <c r="AB1718" i="1"/>
  <c r="AB1719" i="1"/>
  <c r="AB1720" i="1"/>
  <c r="AB1721" i="1"/>
  <c r="AB1722" i="1"/>
  <c r="AB1723" i="1"/>
  <c r="AB1724" i="1"/>
  <c r="AB1725" i="1"/>
  <c r="AB1726" i="1"/>
  <c r="AB1727" i="1"/>
  <c r="AB1728" i="1"/>
  <c r="AB1729" i="1"/>
  <c r="AB1730" i="1"/>
  <c r="AB1731" i="1"/>
  <c r="AB1732" i="1"/>
  <c r="AB1733" i="1"/>
  <c r="AB1734" i="1"/>
  <c r="AB1735" i="1"/>
  <c r="AB1736" i="1"/>
  <c r="AB1737" i="1"/>
  <c r="AB1738" i="1"/>
  <c r="AB1739" i="1"/>
  <c r="AB1740" i="1"/>
  <c r="AB1741" i="1"/>
  <c r="AB1742" i="1"/>
  <c r="AB1743" i="1"/>
  <c r="AB1744" i="1"/>
  <c r="AB1745" i="1"/>
  <c r="AB1746" i="1"/>
  <c r="AB1747" i="1"/>
  <c r="AB1748" i="1"/>
  <c r="AB1749" i="1"/>
  <c r="AB1750" i="1"/>
  <c r="AB1751" i="1"/>
  <c r="AB1752" i="1"/>
  <c r="AB1753" i="1"/>
  <c r="AB1754" i="1"/>
  <c r="AB1755" i="1"/>
  <c r="AB1756" i="1"/>
  <c r="AB1757" i="1"/>
  <c r="AB1758" i="1"/>
  <c r="AB1759" i="1"/>
  <c r="AB1760" i="1"/>
  <c r="AB1761" i="1"/>
  <c r="AB1762" i="1"/>
  <c r="AB1763" i="1"/>
  <c r="AB1764" i="1"/>
  <c r="AB1765" i="1"/>
  <c r="AB1766" i="1"/>
  <c r="AB1767" i="1"/>
  <c r="AB1768" i="1"/>
  <c r="AB1769" i="1"/>
  <c r="AB1770" i="1"/>
  <c r="AB1771" i="1"/>
  <c r="AB1772" i="1"/>
  <c r="AB1773" i="1"/>
  <c r="AB1774" i="1"/>
  <c r="AB1775" i="1"/>
  <c r="AB1776" i="1"/>
  <c r="AB1777" i="1"/>
  <c r="AB1778" i="1"/>
  <c r="AB1779" i="1"/>
  <c r="AB1780" i="1"/>
  <c r="AB1781" i="1"/>
  <c r="AB1782" i="1"/>
  <c r="AB1783" i="1"/>
  <c r="AB1784" i="1"/>
  <c r="AB1785" i="1"/>
  <c r="AB1786" i="1"/>
  <c r="AB1787" i="1"/>
  <c r="AB1788" i="1"/>
  <c r="AB1789" i="1"/>
  <c r="AB1790" i="1"/>
  <c r="AB1791" i="1"/>
  <c r="AB1792" i="1"/>
  <c r="AB1793" i="1"/>
  <c r="AB1794" i="1"/>
  <c r="AB1795" i="1"/>
  <c r="AB1796" i="1"/>
  <c r="AB1797" i="1"/>
  <c r="AB1798" i="1"/>
  <c r="AB1799" i="1"/>
  <c r="AB1800" i="1"/>
  <c r="AB1801" i="1"/>
  <c r="AB1802" i="1"/>
  <c r="AB1803" i="1"/>
  <c r="AB1804" i="1"/>
  <c r="AB1805" i="1"/>
  <c r="AB1806" i="1"/>
  <c r="AB1807" i="1"/>
  <c r="AB1808" i="1"/>
  <c r="AB1809" i="1"/>
  <c r="AB1810" i="1"/>
  <c r="AB1811" i="1"/>
  <c r="AB1812" i="1"/>
  <c r="AB1813" i="1"/>
  <c r="AB1814" i="1"/>
  <c r="AB1815" i="1"/>
  <c r="AB1816" i="1"/>
  <c r="AB1817" i="1"/>
  <c r="AB1818" i="1"/>
  <c r="AB1819" i="1"/>
  <c r="AB1820" i="1"/>
  <c r="AB1821" i="1"/>
  <c r="AB1822" i="1"/>
  <c r="AB1823" i="1"/>
  <c r="AB1824" i="1"/>
  <c r="AB1825" i="1"/>
  <c r="AB1826" i="1"/>
  <c r="AB1827" i="1"/>
  <c r="AB1828" i="1"/>
  <c r="AB1829" i="1"/>
  <c r="AB1830" i="1"/>
  <c r="AB1831" i="1"/>
  <c r="AB1832" i="1"/>
  <c r="AB1833" i="1"/>
  <c r="AB1834" i="1"/>
  <c r="AB1835" i="1"/>
  <c r="AB1836" i="1"/>
  <c r="AB1837" i="1"/>
  <c r="AB1838" i="1"/>
  <c r="AB1839" i="1"/>
  <c r="AB1840" i="1"/>
  <c r="AB1841" i="1"/>
  <c r="AB1842" i="1"/>
  <c r="AB1843" i="1"/>
  <c r="AB1844" i="1"/>
  <c r="AB1845" i="1"/>
  <c r="AB1846" i="1"/>
  <c r="AB1847" i="1"/>
  <c r="AB1848" i="1"/>
  <c r="AB1849" i="1"/>
  <c r="AB1850" i="1"/>
  <c r="AB1851" i="1"/>
  <c r="AB1852" i="1"/>
  <c r="AB1853" i="1"/>
  <c r="AB1854" i="1"/>
  <c r="AB1855" i="1"/>
  <c r="AB1856" i="1"/>
  <c r="AB1857" i="1"/>
  <c r="AB1858" i="1"/>
  <c r="AB1859" i="1"/>
  <c r="AB1860" i="1"/>
  <c r="AB1861" i="1"/>
  <c r="AB1862" i="1"/>
  <c r="AB1863" i="1"/>
  <c r="AB1864" i="1"/>
  <c r="AB1865" i="1"/>
  <c r="AB1866" i="1"/>
  <c r="AB1867" i="1"/>
  <c r="AB1868" i="1"/>
  <c r="AB1869" i="1"/>
  <c r="AB1870" i="1"/>
  <c r="AB1871" i="1"/>
  <c r="AB1872" i="1"/>
  <c r="AB1873" i="1"/>
  <c r="AB1874" i="1"/>
  <c r="AB1875" i="1"/>
  <c r="AB1876" i="1"/>
  <c r="AB1877" i="1"/>
  <c r="AB1878" i="1"/>
  <c r="AB1879" i="1"/>
  <c r="AB1880" i="1"/>
  <c r="AB1881" i="1"/>
  <c r="AB1882" i="1"/>
  <c r="AB1883" i="1"/>
  <c r="AB1884" i="1"/>
  <c r="AB1885" i="1"/>
  <c r="AB1886" i="1"/>
  <c r="AB1887" i="1"/>
  <c r="AB1888" i="1"/>
  <c r="AB1889" i="1"/>
  <c r="AB1890" i="1"/>
  <c r="AB1891" i="1"/>
  <c r="AB1892" i="1"/>
  <c r="AB1893" i="1"/>
  <c r="AB1894" i="1"/>
  <c r="AB1895" i="1"/>
  <c r="AB1896" i="1"/>
  <c r="AB1897" i="1"/>
  <c r="AB1898" i="1"/>
  <c r="AB1899" i="1"/>
  <c r="AB1900" i="1"/>
  <c r="AB1901" i="1"/>
  <c r="AB1902" i="1"/>
  <c r="AB1903" i="1"/>
  <c r="AB1904" i="1"/>
  <c r="AB1905" i="1"/>
  <c r="AB1906" i="1"/>
  <c r="AB1907" i="1"/>
  <c r="AB1908" i="1"/>
  <c r="AB1909" i="1"/>
  <c r="AB1910" i="1"/>
  <c r="AB1911" i="1"/>
  <c r="AB1912" i="1"/>
  <c r="AB1913" i="1"/>
  <c r="AB1914" i="1"/>
  <c r="AB1915" i="1"/>
  <c r="AB1916" i="1"/>
  <c r="AB1917" i="1"/>
  <c r="AB1918" i="1"/>
  <c r="AB1919" i="1"/>
  <c r="AB1920" i="1"/>
  <c r="AB1921" i="1"/>
  <c r="AB1922" i="1"/>
  <c r="AB1923" i="1"/>
  <c r="AB1924" i="1"/>
  <c r="AB1925" i="1"/>
  <c r="AB1926" i="1"/>
  <c r="AB1927" i="1"/>
  <c r="AB1928" i="1"/>
  <c r="AB1929" i="1"/>
  <c r="AB1930" i="1"/>
  <c r="AB1931" i="1"/>
  <c r="AB1932" i="1"/>
  <c r="AB1933" i="1"/>
  <c r="AB1934" i="1"/>
  <c r="AB1935" i="1"/>
  <c r="AB1936" i="1"/>
  <c r="AB1937" i="1"/>
  <c r="AB1938" i="1"/>
  <c r="AB1939" i="1"/>
  <c r="AB1940" i="1"/>
  <c r="AB1941" i="1"/>
  <c r="AB1942" i="1"/>
  <c r="AB1943" i="1"/>
  <c r="AB1944" i="1"/>
  <c r="AB1945" i="1"/>
  <c r="AB1946" i="1"/>
  <c r="AB1947" i="1"/>
  <c r="AB1948" i="1"/>
  <c r="AB1949" i="1"/>
  <c r="AB1950" i="1"/>
  <c r="AB1951" i="1"/>
  <c r="AB1952" i="1"/>
  <c r="AB1953" i="1"/>
  <c r="AB1954" i="1"/>
  <c r="AB1955" i="1"/>
  <c r="AB1956" i="1"/>
  <c r="AB1957" i="1"/>
  <c r="AB1958" i="1"/>
  <c r="AB1959" i="1"/>
  <c r="AB1960" i="1"/>
  <c r="AB1961" i="1"/>
  <c r="AB1962" i="1"/>
  <c r="AB1963" i="1"/>
  <c r="AB1964" i="1"/>
  <c r="AB1965" i="1"/>
  <c r="AB1966" i="1"/>
  <c r="AB1967" i="1"/>
  <c r="AB1968" i="1"/>
  <c r="AB1969" i="1"/>
  <c r="AB1970" i="1"/>
  <c r="AB1971" i="1"/>
  <c r="AB1972" i="1"/>
  <c r="AB1973" i="1"/>
  <c r="AB1974" i="1"/>
  <c r="AB1975" i="1"/>
  <c r="AB1976" i="1"/>
  <c r="AB1977" i="1"/>
  <c r="AB1978" i="1"/>
  <c r="AB1979" i="1"/>
  <c r="AB1980" i="1"/>
  <c r="AB1981" i="1"/>
  <c r="AB1982" i="1"/>
  <c r="AB1983" i="1"/>
  <c r="AB1984" i="1"/>
  <c r="AB1985" i="1"/>
  <c r="AB1986" i="1"/>
  <c r="AB1987" i="1"/>
  <c r="AB1988" i="1"/>
  <c r="AB1989" i="1"/>
  <c r="AB1990" i="1"/>
  <c r="AB1991" i="1"/>
  <c r="AB1992" i="1"/>
  <c r="AB1993" i="1"/>
  <c r="AB1994" i="1"/>
  <c r="AB1995" i="1"/>
  <c r="AB1996" i="1"/>
  <c r="AB1997" i="1"/>
  <c r="AB1998" i="1"/>
  <c r="AB1999" i="1"/>
  <c r="AB2000" i="1"/>
  <c r="AB2001" i="1"/>
  <c r="AB2002" i="1"/>
  <c r="AB2003" i="1"/>
  <c r="AB2004" i="1"/>
  <c r="AB2005" i="1"/>
  <c r="AB2006" i="1"/>
  <c r="AB2007" i="1"/>
  <c r="AB2008" i="1"/>
  <c r="AB2009" i="1"/>
  <c r="AB2010" i="1"/>
  <c r="AB2011" i="1"/>
  <c r="AB2012" i="1"/>
  <c r="AB2013" i="1"/>
  <c r="AB2014" i="1"/>
  <c r="AB2015" i="1"/>
  <c r="AB2016" i="1"/>
  <c r="AB2017" i="1"/>
  <c r="AB2018" i="1"/>
  <c r="AB2019" i="1"/>
  <c r="AB2020" i="1"/>
  <c r="AB2021" i="1"/>
  <c r="AB2022" i="1"/>
  <c r="AB2023" i="1"/>
  <c r="AB2024" i="1"/>
  <c r="AB2025" i="1"/>
  <c r="AB2026" i="1"/>
  <c r="AB2027" i="1"/>
  <c r="AB2028" i="1"/>
  <c r="AB2029" i="1"/>
  <c r="AB2030" i="1"/>
  <c r="AB2031" i="1"/>
  <c r="AB2032" i="1"/>
  <c r="AB2033" i="1"/>
  <c r="AB2034" i="1"/>
  <c r="AB2035" i="1"/>
  <c r="AB2036" i="1"/>
  <c r="AB2037" i="1"/>
  <c r="AB2038" i="1"/>
  <c r="AB2039" i="1"/>
  <c r="AB2040" i="1"/>
  <c r="AB2041" i="1"/>
  <c r="AB2042" i="1"/>
  <c r="AB2043" i="1"/>
  <c r="AB2044" i="1"/>
  <c r="AB2045" i="1"/>
  <c r="AB2046" i="1"/>
  <c r="AB2047" i="1"/>
  <c r="AB2048" i="1"/>
  <c r="AB2049" i="1"/>
  <c r="AB2050" i="1"/>
  <c r="AB2051" i="1"/>
  <c r="AB2052" i="1"/>
  <c r="AB2053" i="1"/>
  <c r="AB2054" i="1"/>
  <c r="AB2055" i="1"/>
  <c r="AB2056" i="1"/>
  <c r="AB2057" i="1"/>
  <c r="AB2058" i="1"/>
  <c r="AB2059" i="1"/>
  <c r="AB2060" i="1"/>
  <c r="AB2061" i="1"/>
  <c r="AB2062" i="1"/>
  <c r="AB2063" i="1"/>
  <c r="AB2064" i="1"/>
  <c r="AB2065" i="1"/>
  <c r="AB2066" i="1"/>
  <c r="AB2067" i="1"/>
  <c r="AB2068" i="1"/>
  <c r="AB2069" i="1"/>
  <c r="AB2070" i="1"/>
  <c r="AB2071" i="1"/>
  <c r="AB2072" i="1"/>
  <c r="AB2073" i="1"/>
  <c r="AB2074" i="1"/>
  <c r="AB2075" i="1"/>
  <c r="AB2076" i="1"/>
  <c r="AB2077" i="1"/>
  <c r="AB2078" i="1"/>
  <c r="AB2079" i="1"/>
  <c r="AB2080" i="1"/>
  <c r="AB2081" i="1"/>
  <c r="AB2082" i="1"/>
  <c r="AB2083" i="1"/>
  <c r="AB2084" i="1"/>
  <c r="AB2085" i="1"/>
  <c r="AB2086" i="1"/>
  <c r="AB2087" i="1"/>
  <c r="AB2088" i="1"/>
  <c r="AB2089" i="1"/>
  <c r="AB2090" i="1"/>
  <c r="AB2091" i="1"/>
  <c r="AB2092" i="1"/>
  <c r="AB2093" i="1"/>
  <c r="AB2094" i="1"/>
  <c r="AB2095" i="1"/>
  <c r="AB2096" i="1"/>
  <c r="AB2097" i="1"/>
  <c r="AB2098" i="1"/>
  <c r="AB2099" i="1"/>
  <c r="AB2100" i="1"/>
  <c r="AB2101" i="1"/>
  <c r="AB2102" i="1"/>
  <c r="AB2103" i="1"/>
  <c r="AB2104" i="1"/>
  <c r="AB2105" i="1"/>
  <c r="AB2106" i="1"/>
  <c r="AB2107" i="1"/>
  <c r="AB2108" i="1"/>
  <c r="AB2109" i="1"/>
  <c r="AB2110" i="1"/>
  <c r="AB2111" i="1"/>
  <c r="AB2112" i="1"/>
  <c r="AB2113" i="1"/>
  <c r="AB2114" i="1"/>
  <c r="AB2115" i="1"/>
  <c r="AB2116" i="1"/>
  <c r="AB2117" i="1"/>
  <c r="AB2118" i="1"/>
  <c r="AB2119" i="1"/>
  <c r="AB2120" i="1"/>
  <c r="AB2121" i="1"/>
  <c r="AB2122" i="1"/>
  <c r="AB2123" i="1"/>
  <c r="AB2124" i="1"/>
  <c r="AB2125" i="1"/>
  <c r="AB2126" i="1"/>
  <c r="AB2127" i="1"/>
  <c r="AB2128" i="1"/>
  <c r="AB2129" i="1"/>
  <c r="AB2130" i="1"/>
  <c r="AB2131" i="1"/>
  <c r="AB2132" i="1"/>
  <c r="AB2133" i="1"/>
  <c r="AB2134" i="1"/>
  <c r="AB2135" i="1"/>
  <c r="AB2136" i="1"/>
  <c r="AB2137" i="1"/>
  <c r="AB2138" i="1"/>
  <c r="AB2139" i="1"/>
  <c r="AB2140" i="1"/>
  <c r="AB2141" i="1"/>
  <c r="AB2142" i="1"/>
  <c r="AB2143" i="1"/>
  <c r="AB2144" i="1"/>
  <c r="AB2145" i="1"/>
  <c r="AB2146" i="1"/>
  <c r="AB2147" i="1"/>
  <c r="AB2148" i="1"/>
  <c r="AB2149" i="1"/>
  <c r="AB2150" i="1"/>
  <c r="AB2151" i="1"/>
  <c r="AB2152" i="1"/>
  <c r="AB2153" i="1"/>
  <c r="AB2154" i="1"/>
  <c r="AB2155" i="1"/>
  <c r="AB2156" i="1"/>
  <c r="AB2157" i="1"/>
  <c r="AB2158" i="1"/>
  <c r="AB2159" i="1"/>
  <c r="AB2160" i="1"/>
  <c r="AB2161" i="1"/>
  <c r="AB2162" i="1"/>
  <c r="AB2163" i="1"/>
  <c r="AB2164" i="1"/>
  <c r="AB2165" i="1"/>
  <c r="AB2166" i="1"/>
  <c r="AB2167" i="1"/>
  <c r="AB2168" i="1"/>
  <c r="AB2169" i="1"/>
  <c r="AB2170" i="1"/>
  <c r="AB2171" i="1"/>
  <c r="AB2172" i="1"/>
  <c r="AB2173" i="1"/>
  <c r="AB2174" i="1"/>
  <c r="AB2175" i="1"/>
  <c r="AB2176" i="1"/>
  <c r="AB2177" i="1"/>
  <c r="AB2178" i="1"/>
  <c r="AB2179" i="1"/>
  <c r="AB2180" i="1"/>
  <c r="AB2181" i="1"/>
  <c r="AB2182" i="1"/>
  <c r="AB2183" i="1"/>
  <c r="AB2184" i="1"/>
  <c r="AB2185" i="1"/>
  <c r="AB2186" i="1"/>
  <c r="AB2187" i="1"/>
  <c r="AB2188" i="1"/>
  <c r="AB2189" i="1"/>
  <c r="AB2190" i="1"/>
  <c r="AB2191" i="1"/>
  <c r="AB2192" i="1"/>
  <c r="AB2193" i="1"/>
  <c r="AB2194" i="1"/>
  <c r="AB2195" i="1"/>
  <c r="AB2196" i="1"/>
  <c r="AB2197" i="1"/>
  <c r="AB2198" i="1"/>
  <c r="AB2199" i="1"/>
  <c r="AB2200" i="1"/>
  <c r="AB2201" i="1"/>
  <c r="AB2202" i="1"/>
  <c r="AB2203" i="1"/>
  <c r="AB2204" i="1"/>
  <c r="AB2205" i="1"/>
  <c r="AB2206" i="1"/>
  <c r="AB2207" i="1"/>
  <c r="AB2208" i="1"/>
  <c r="AB2209" i="1"/>
  <c r="AB2210" i="1"/>
  <c r="AB2211" i="1"/>
  <c r="AB2212" i="1"/>
  <c r="AB2213" i="1"/>
  <c r="AB2214" i="1"/>
  <c r="AB2215" i="1"/>
  <c r="AB2216" i="1"/>
  <c r="AB2217" i="1"/>
  <c r="AB2218" i="1"/>
  <c r="AB2219" i="1"/>
  <c r="AB2220" i="1"/>
  <c r="AB2221" i="1"/>
  <c r="AB2222" i="1"/>
  <c r="AB2223" i="1"/>
  <c r="AB2224" i="1"/>
  <c r="AB2225" i="1"/>
  <c r="AB2226" i="1"/>
  <c r="AB2227" i="1"/>
  <c r="AB2228" i="1"/>
  <c r="AB2229" i="1"/>
  <c r="AB2230" i="1"/>
  <c r="AB2231" i="1"/>
  <c r="AB2232" i="1"/>
  <c r="AB2233" i="1"/>
  <c r="AB2234" i="1"/>
  <c r="AB2235" i="1"/>
  <c r="AB2236" i="1"/>
  <c r="AB2237" i="1"/>
  <c r="AB2238" i="1"/>
  <c r="AB2239" i="1"/>
  <c r="AB2240" i="1"/>
  <c r="AB2241" i="1"/>
  <c r="AB2242" i="1"/>
  <c r="AB2243" i="1"/>
  <c r="AB2244" i="1"/>
  <c r="AB2245" i="1"/>
  <c r="AB2246" i="1"/>
  <c r="AB2247" i="1"/>
  <c r="AB2248" i="1"/>
  <c r="AB2249" i="1"/>
  <c r="AB2250" i="1"/>
  <c r="AB2251" i="1"/>
  <c r="AB2252" i="1"/>
  <c r="AB2253" i="1"/>
  <c r="AB2254" i="1"/>
  <c r="AB2255" i="1"/>
  <c r="AB2256" i="1"/>
  <c r="AB2257" i="1"/>
  <c r="AB2258" i="1"/>
  <c r="AB2259" i="1"/>
  <c r="AB2260" i="1"/>
  <c r="AB2261" i="1"/>
  <c r="AB2262" i="1"/>
  <c r="AB2263" i="1"/>
  <c r="AB2264" i="1"/>
  <c r="AB2265" i="1"/>
  <c r="AB2266" i="1"/>
  <c r="AB2267" i="1"/>
  <c r="AB2268" i="1"/>
  <c r="AB2269" i="1"/>
  <c r="AB2270" i="1"/>
  <c r="AB2271" i="1"/>
  <c r="AB2272" i="1"/>
  <c r="AB2273" i="1"/>
  <c r="AB2274" i="1"/>
  <c r="AB2275" i="1"/>
  <c r="AB2276" i="1"/>
  <c r="AB2277" i="1"/>
  <c r="AB2278" i="1"/>
  <c r="AB2279" i="1"/>
  <c r="AB2280" i="1"/>
  <c r="AB2281" i="1"/>
  <c r="AB2282" i="1"/>
  <c r="AB2283" i="1"/>
  <c r="AB2284" i="1"/>
  <c r="AB2285" i="1"/>
  <c r="AB2286" i="1"/>
  <c r="AB2287" i="1"/>
  <c r="AB2288" i="1"/>
  <c r="AB2289" i="1"/>
  <c r="AB2290" i="1"/>
  <c r="AB2291" i="1"/>
  <c r="AB2292" i="1"/>
  <c r="AB2293" i="1"/>
  <c r="AB2294" i="1"/>
  <c r="AB2295" i="1"/>
  <c r="AB2296" i="1"/>
  <c r="AB2297" i="1"/>
  <c r="AB2298" i="1"/>
  <c r="AB2299" i="1"/>
  <c r="AB2300" i="1"/>
  <c r="AB2301" i="1"/>
  <c r="AB2302" i="1"/>
  <c r="AB2303" i="1"/>
  <c r="AB2304" i="1"/>
  <c r="AB2305" i="1"/>
  <c r="AB2306" i="1"/>
  <c r="AB2307" i="1"/>
  <c r="AB2308" i="1"/>
  <c r="AB2309" i="1"/>
  <c r="AB2310" i="1"/>
  <c r="AB2311" i="1"/>
  <c r="AB2312" i="1"/>
  <c r="AB2313" i="1"/>
  <c r="AB2314" i="1"/>
  <c r="AB2315" i="1"/>
  <c r="AB2316" i="1"/>
  <c r="AB2317" i="1"/>
  <c r="AB2318" i="1"/>
  <c r="AB2319" i="1"/>
  <c r="AB2320" i="1"/>
  <c r="AB2321" i="1"/>
  <c r="AB2322" i="1"/>
  <c r="AB2323" i="1"/>
  <c r="AB2324" i="1"/>
  <c r="AB2325" i="1"/>
  <c r="AB2326" i="1"/>
  <c r="AB2327" i="1"/>
  <c r="AB2328" i="1"/>
  <c r="AB2329" i="1"/>
  <c r="AB2330" i="1"/>
  <c r="AB2331" i="1"/>
  <c r="AB2332" i="1"/>
  <c r="AB2333" i="1"/>
  <c r="AB2334" i="1"/>
  <c r="AB2335" i="1"/>
  <c r="AB2336" i="1"/>
  <c r="AB2337" i="1"/>
  <c r="AB2338" i="1"/>
  <c r="AB2339" i="1"/>
  <c r="AB2340" i="1"/>
  <c r="AB2341" i="1"/>
  <c r="AB2342" i="1"/>
  <c r="AB2343" i="1"/>
  <c r="AB2344" i="1"/>
  <c r="AB2345" i="1"/>
  <c r="AB2346" i="1"/>
  <c r="AB2347" i="1"/>
  <c r="AB2348" i="1"/>
  <c r="AB2349" i="1"/>
  <c r="AB2350" i="1"/>
  <c r="AB2351" i="1"/>
  <c r="AB2352" i="1"/>
  <c r="AB2353" i="1"/>
  <c r="AB2354" i="1"/>
  <c r="AB2355" i="1"/>
  <c r="AB2356" i="1"/>
  <c r="AB2357" i="1"/>
  <c r="AB2358" i="1"/>
  <c r="AB2359" i="1"/>
  <c r="AB2360" i="1"/>
  <c r="AB2361" i="1"/>
  <c r="AB2362" i="1"/>
  <c r="AB2363" i="1"/>
  <c r="AB2364" i="1"/>
  <c r="AB2365" i="1"/>
  <c r="AB2366" i="1"/>
  <c r="AB2367" i="1"/>
  <c r="AB2368" i="1"/>
  <c r="AB2369" i="1"/>
  <c r="AB2370" i="1"/>
  <c r="AB2371" i="1"/>
  <c r="AB2372" i="1"/>
  <c r="AB2373" i="1"/>
  <c r="AB2374" i="1"/>
  <c r="AB2375" i="1"/>
  <c r="AB2376" i="1"/>
  <c r="AB2377" i="1"/>
  <c r="AB2378" i="1"/>
  <c r="AB2379" i="1"/>
  <c r="AB2380" i="1"/>
  <c r="AB2381" i="1"/>
  <c r="AB2382" i="1"/>
  <c r="AB2383" i="1"/>
  <c r="AB2384" i="1"/>
  <c r="AB2385" i="1"/>
  <c r="AB2386" i="1"/>
  <c r="AB2387" i="1"/>
  <c r="AB2388" i="1"/>
  <c r="AB2389" i="1"/>
  <c r="AB2390" i="1"/>
  <c r="AB2391" i="1"/>
  <c r="AB2392" i="1"/>
  <c r="AB2393" i="1"/>
  <c r="AB2394" i="1"/>
  <c r="AB2395" i="1"/>
  <c r="AB2396" i="1"/>
  <c r="AB2397" i="1"/>
  <c r="AB2398" i="1"/>
  <c r="AB2399" i="1"/>
  <c r="AB2400" i="1"/>
  <c r="AB2401" i="1"/>
  <c r="AB2402" i="1"/>
  <c r="AB2403" i="1"/>
  <c r="AB2404" i="1"/>
  <c r="AB2405" i="1"/>
  <c r="AB2406" i="1"/>
  <c r="AB2407" i="1"/>
  <c r="AB2408" i="1"/>
  <c r="AB2409" i="1"/>
  <c r="AB2410" i="1"/>
  <c r="AB2411" i="1"/>
  <c r="AB2412" i="1"/>
  <c r="AB2413" i="1"/>
  <c r="AB2414" i="1"/>
  <c r="AB2415" i="1"/>
  <c r="AB2416" i="1"/>
  <c r="AB2417" i="1"/>
  <c r="AB2418" i="1"/>
  <c r="AB2419" i="1"/>
  <c r="AB2420" i="1"/>
  <c r="AB2421" i="1"/>
  <c r="AB2422" i="1"/>
  <c r="AB2423" i="1"/>
  <c r="AB2424" i="1"/>
  <c r="AB2425" i="1"/>
  <c r="AB2426" i="1"/>
  <c r="AB2427" i="1"/>
  <c r="AB2428" i="1"/>
  <c r="AB2429" i="1"/>
  <c r="AB2430" i="1"/>
  <c r="AB2431" i="1"/>
  <c r="AB2432" i="1"/>
  <c r="AB2433" i="1"/>
  <c r="AB2434" i="1"/>
  <c r="AB2435" i="1"/>
  <c r="AB2436" i="1"/>
  <c r="AB2437" i="1"/>
  <c r="AB2438" i="1"/>
  <c r="AB2439" i="1"/>
  <c r="AB2440" i="1"/>
  <c r="AB2441" i="1"/>
  <c r="AB2442" i="1"/>
  <c r="AB2443" i="1"/>
  <c r="AB2444" i="1"/>
  <c r="AB2445" i="1"/>
  <c r="AB2446" i="1"/>
  <c r="AB2447" i="1"/>
  <c r="AB2448" i="1"/>
  <c r="AB2449" i="1"/>
  <c r="AB2450" i="1"/>
  <c r="AB2451" i="1"/>
  <c r="AB2452" i="1"/>
  <c r="AB2453" i="1"/>
  <c r="AB2454" i="1"/>
  <c r="AB2455" i="1"/>
  <c r="AB2456" i="1"/>
  <c r="AB2457" i="1"/>
  <c r="AB2458" i="1"/>
  <c r="AB2459" i="1"/>
  <c r="AB2460" i="1"/>
  <c r="AB2461" i="1"/>
  <c r="AB2462" i="1"/>
  <c r="AB2463" i="1"/>
  <c r="AB2464" i="1"/>
  <c r="AB2465" i="1"/>
  <c r="AB2466" i="1"/>
  <c r="AB2467" i="1"/>
  <c r="AB2468" i="1"/>
  <c r="AB2469" i="1"/>
  <c r="AB2470" i="1"/>
  <c r="AB2471" i="1"/>
  <c r="AB2472" i="1"/>
  <c r="AB2473" i="1"/>
  <c r="AB2474" i="1"/>
  <c r="AB2475" i="1"/>
  <c r="AB2476" i="1"/>
  <c r="AB2477" i="1"/>
  <c r="AB2478" i="1"/>
  <c r="AB2479" i="1"/>
  <c r="AB2480" i="1"/>
  <c r="AB2481" i="1"/>
  <c r="AB2482" i="1"/>
  <c r="AB2483" i="1"/>
  <c r="AB2484" i="1"/>
  <c r="AB2485" i="1"/>
  <c r="AB2486" i="1"/>
  <c r="AB2487" i="1"/>
  <c r="AB2488" i="1"/>
  <c r="AB2489" i="1"/>
  <c r="AB2490" i="1"/>
  <c r="AB2491" i="1"/>
  <c r="AB2492" i="1"/>
  <c r="AB2493" i="1"/>
  <c r="AB2494" i="1"/>
  <c r="AB2495" i="1"/>
  <c r="AB2496" i="1"/>
  <c r="AB2497" i="1"/>
  <c r="AB2498" i="1"/>
  <c r="AB2499" i="1"/>
  <c r="AB2500" i="1"/>
  <c r="AB2501" i="1"/>
  <c r="AB2502" i="1"/>
  <c r="AB2503" i="1"/>
  <c r="AB2504" i="1"/>
  <c r="AB2505" i="1"/>
  <c r="AB2506" i="1"/>
  <c r="AB2507" i="1"/>
  <c r="AB2508" i="1"/>
  <c r="AB2509" i="1"/>
  <c r="AB2510" i="1"/>
  <c r="AB2511" i="1"/>
  <c r="AB2512" i="1"/>
  <c r="AB2513" i="1"/>
  <c r="AB2514" i="1"/>
  <c r="AB2515" i="1"/>
  <c r="AB2516" i="1"/>
  <c r="AB2517" i="1"/>
  <c r="AB2518" i="1"/>
  <c r="AB2519" i="1"/>
  <c r="AB2520" i="1"/>
  <c r="AB2521" i="1"/>
  <c r="AB2522" i="1"/>
  <c r="AB2523" i="1"/>
  <c r="AB2524" i="1"/>
  <c r="AB2525" i="1"/>
  <c r="AB2526" i="1"/>
  <c r="AB2527" i="1"/>
  <c r="AB2528" i="1"/>
  <c r="AB2529" i="1"/>
  <c r="AB2530" i="1"/>
  <c r="AB2531" i="1"/>
  <c r="AB2532" i="1"/>
  <c r="AB2533" i="1"/>
  <c r="AB2534" i="1"/>
  <c r="AB2535" i="1"/>
  <c r="AB2536" i="1"/>
  <c r="AB2537" i="1"/>
  <c r="AB2538" i="1"/>
  <c r="AB2539" i="1"/>
  <c r="AB2540" i="1"/>
  <c r="AB2541" i="1"/>
  <c r="AB2542" i="1"/>
  <c r="AB2543" i="1"/>
  <c r="AB2544" i="1"/>
  <c r="AB2545" i="1"/>
  <c r="AB2546" i="1"/>
  <c r="AB2547" i="1"/>
  <c r="AB2548" i="1"/>
  <c r="AB2549" i="1"/>
  <c r="AB2550" i="1"/>
  <c r="AB2551" i="1"/>
  <c r="AB2552" i="1"/>
  <c r="AB2553" i="1"/>
  <c r="AB2554" i="1"/>
  <c r="AB2555" i="1"/>
  <c r="AB2556" i="1"/>
  <c r="AB2557" i="1"/>
  <c r="AB2558" i="1"/>
  <c r="AB2559" i="1"/>
  <c r="AB2560" i="1"/>
  <c r="AB2561" i="1"/>
  <c r="AB2562" i="1"/>
  <c r="AB2563" i="1"/>
  <c r="AB2564" i="1"/>
  <c r="AB2565" i="1"/>
  <c r="AB2566" i="1"/>
  <c r="AB2567" i="1"/>
  <c r="AB2568" i="1"/>
  <c r="AB2569" i="1"/>
  <c r="AB2570" i="1"/>
  <c r="AB2571" i="1"/>
  <c r="AB2572" i="1"/>
  <c r="AB2573" i="1"/>
  <c r="AB2574" i="1"/>
  <c r="AB2575" i="1"/>
  <c r="AB2576" i="1"/>
  <c r="AB2577" i="1"/>
  <c r="AB2578" i="1"/>
  <c r="AB2579" i="1"/>
  <c r="AB2580" i="1"/>
  <c r="AB2581" i="1"/>
  <c r="AB2582" i="1"/>
  <c r="AB2583" i="1"/>
  <c r="AB2584" i="1"/>
  <c r="AB2585" i="1"/>
  <c r="AB2586" i="1"/>
  <c r="AB2587" i="1"/>
  <c r="AB2588" i="1"/>
  <c r="AB2589" i="1"/>
  <c r="AB2590" i="1"/>
  <c r="AB2591" i="1"/>
  <c r="AB2592" i="1"/>
  <c r="AB2593" i="1"/>
  <c r="AB2594" i="1"/>
  <c r="AB2595" i="1"/>
  <c r="AB2596" i="1"/>
  <c r="AB2597" i="1"/>
  <c r="AB2598" i="1"/>
  <c r="AB2599" i="1"/>
  <c r="AB2600" i="1"/>
  <c r="AB2601" i="1"/>
  <c r="AB2602" i="1"/>
  <c r="AB2603" i="1"/>
  <c r="AB2604" i="1"/>
  <c r="AB2605" i="1"/>
  <c r="AB2606" i="1"/>
  <c r="AB2607" i="1"/>
  <c r="AB2608" i="1"/>
  <c r="AB2609" i="1"/>
  <c r="AB2610" i="1"/>
  <c r="AB2611" i="1"/>
  <c r="AB2612" i="1"/>
  <c r="AB2613" i="1"/>
  <c r="AB2614" i="1"/>
  <c r="AB2615" i="1"/>
  <c r="AB2616" i="1"/>
  <c r="AB2617" i="1"/>
  <c r="AB2618" i="1"/>
  <c r="AB2619" i="1"/>
  <c r="AB2620" i="1"/>
  <c r="AB2621" i="1"/>
  <c r="AB2622" i="1"/>
  <c r="AB2623" i="1"/>
  <c r="AB2624" i="1"/>
  <c r="AB2625" i="1"/>
  <c r="AB2626" i="1"/>
  <c r="AB2627" i="1"/>
  <c r="AB2628" i="1"/>
  <c r="AB2629" i="1"/>
  <c r="AB2630" i="1"/>
  <c r="AB2631" i="1"/>
  <c r="AB2632" i="1"/>
  <c r="AB2633" i="1"/>
  <c r="AB2634" i="1"/>
  <c r="AB2635" i="1"/>
  <c r="AB2636" i="1"/>
  <c r="AB2637" i="1"/>
  <c r="AB2638" i="1"/>
  <c r="AB2639" i="1"/>
  <c r="AB2640" i="1"/>
  <c r="AB2641" i="1"/>
  <c r="AB2642" i="1"/>
  <c r="AB2643" i="1"/>
  <c r="AB2644" i="1"/>
  <c r="AB2645" i="1"/>
  <c r="AB2646" i="1"/>
  <c r="AB2647" i="1"/>
  <c r="AB2648" i="1"/>
  <c r="AB2649" i="1"/>
  <c r="AB2650" i="1"/>
  <c r="AB2651" i="1"/>
  <c r="AB2652" i="1"/>
  <c r="AB2653" i="1"/>
  <c r="AB2654" i="1"/>
  <c r="AB2655" i="1"/>
  <c r="AB2656" i="1"/>
  <c r="AB2657" i="1"/>
  <c r="AB2658" i="1"/>
  <c r="AB2659" i="1"/>
  <c r="AB2660" i="1"/>
  <c r="AB2661" i="1"/>
  <c r="AB2662" i="1"/>
  <c r="AB2663" i="1"/>
  <c r="AB2664" i="1"/>
  <c r="AB2665" i="1"/>
  <c r="AB2666" i="1"/>
  <c r="AB2667" i="1"/>
  <c r="AB2668" i="1"/>
  <c r="AB2669" i="1"/>
  <c r="AB2670" i="1"/>
  <c r="AB2671" i="1"/>
  <c r="AB2672" i="1"/>
  <c r="AB2673" i="1"/>
  <c r="AB2674" i="1"/>
  <c r="AB2675" i="1"/>
  <c r="AB2676" i="1"/>
  <c r="AB2677" i="1"/>
  <c r="AB2678" i="1"/>
  <c r="AB2679" i="1"/>
  <c r="AB2680" i="1"/>
  <c r="AB2681" i="1"/>
  <c r="AB2682" i="1"/>
  <c r="AB2683" i="1"/>
  <c r="AB2684" i="1"/>
  <c r="AB2685" i="1"/>
  <c r="AB2686" i="1"/>
  <c r="AB2687" i="1"/>
  <c r="AB2688" i="1"/>
  <c r="AB2689" i="1"/>
  <c r="AB2690" i="1"/>
  <c r="AB2691" i="1"/>
  <c r="AB2692" i="1"/>
  <c r="AB2693" i="1"/>
  <c r="AB2694" i="1"/>
  <c r="AB2695" i="1"/>
  <c r="AB2696" i="1"/>
  <c r="AB2697" i="1"/>
  <c r="AB2698" i="1"/>
  <c r="AB2699" i="1"/>
  <c r="AB2700" i="1"/>
  <c r="AB2701" i="1"/>
  <c r="AB2702" i="1"/>
  <c r="AB2703" i="1"/>
  <c r="AB2704" i="1"/>
  <c r="AB2705" i="1"/>
  <c r="AB2706" i="1"/>
  <c r="AB2707" i="1"/>
  <c r="AB2708" i="1"/>
  <c r="AB2709" i="1"/>
  <c r="AB2710" i="1"/>
  <c r="AB2711" i="1"/>
  <c r="AB2712" i="1"/>
  <c r="AB2713" i="1"/>
  <c r="AB2714" i="1"/>
  <c r="AB2715" i="1"/>
  <c r="AB2716" i="1"/>
  <c r="AB2717" i="1"/>
  <c r="AB2718" i="1"/>
  <c r="AB2719" i="1"/>
  <c r="AB2720" i="1"/>
  <c r="AB2721" i="1"/>
  <c r="AB2722" i="1"/>
  <c r="AB2723" i="1"/>
  <c r="AB2724" i="1"/>
  <c r="AB2725" i="1"/>
  <c r="AB2726" i="1"/>
  <c r="AB2727" i="1"/>
  <c r="AB2728" i="1"/>
  <c r="AB2729" i="1"/>
  <c r="AB2730" i="1"/>
  <c r="AB2731" i="1"/>
  <c r="AB2732" i="1"/>
  <c r="AB2733" i="1"/>
  <c r="AB2734" i="1"/>
  <c r="AB2735" i="1"/>
  <c r="AB2736" i="1"/>
  <c r="AB2737" i="1"/>
  <c r="AB2738" i="1"/>
  <c r="AB2739" i="1"/>
  <c r="AB2740" i="1"/>
  <c r="AB2741" i="1"/>
  <c r="AB2742" i="1"/>
  <c r="AB2743" i="1"/>
  <c r="AB2744" i="1"/>
  <c r="AB2745" i="1"/>
  <c r="AB2746" i="1"/>
  <c r="AB2747" i="1"/>
  <c r="AB2748" i="1"/>
  <c r="AB2749" i="1"/>
  <c r="AB2750" i="1"/>
  <c r="AB2751" i="1"/>
  <c r="AB2752" i="1"/>
  <c r="AB2753" i="1"/>
  <c r="AB2754" i="1"/>
  <c r="AB2755" i="1"/>
  <c r="AB2756" i="1"/>
  <c r="AB2757" i="1"/>
  <c r="AB2758" i="1"/>
  <c r="AB2759" i="1"/>
  <c r="AB2760" i="1"/>
  <c r="AB2761" i="1"/>
  <c r="AB2762" i="1"/>
  <c r="AB2763" i="1"/>
  <c r="AB2764" i="1"/>
  <c r="AB2765" i="1"/>
  <c r="AB2766" i="1"/>
  <c r="AB2767" i="1"/>
  <c r="AB2768" i="1"/>
  <c r="AB2769" i="1"/>
  <c r="AB2770" i="1"/>
  <c r="AB2771" i="1"/>
  <c r="AB2772" i="1"/>
  <c r="AB2773" i="1"/>
  <c r="AB2774" i="1"/>
  <c r="AB2775" i="1"/>
  <c r="AB2776" i="1"/>
  <c r="AB2777" i="1"/>
  <c r="AB2778" i="1"/>
  <c r="AB2779" i="1"/>
  <c r="AB2780" i="1"/>
  <c r="AB2781" i="1"/>
  <c r="AB2782" i="1"/>
  <c r="AB2783" i="1"/>
  <c r="AB2784" i="1"/>
  <c r="AB2785" i="1"/>
  <c r="AB2786" i="1"/>
  <c r="AB2787" i="1"/>
  <c r="AB2788" i="1"/>
  <c r="AB2789" i="1"/>
  <c r="AB2790" i="1"/>
  <c r="AB2791" i="1"/>
  <c r="AB2792" i="1"/>
  <c r="AB2793" i="1"/>
  <c r="AB2794" i="1"/>
  <c r="AB2795" i="1"/>
  <c r="AB2796" i="1"/>
  <c r="AB2797" i="1"/>
  <c r="AB2798" i="1"/>
  <c r="AB2799" i="1"/>
  <c r="AB2800" i="1"/>
  <c r="AB2801" i="1"/>
  <c r="AB2802" i="1"/>
  <c r="AB2803" i="1"/>
  <c r="AB2804" i="1"/>
  <c r="AB2805" i="1"/>
  <c r="AB2806" i="1"/>
  <c r="AB2807" i="1"/>
  <c r="AB2808" i="1"/>
  <c r="AB2809" i="1"/>
  <c r="AB2810" i="1"/>
  <c r="AB2811" i="1"/>
  <c r="AB2812" i="1"/>
  <c r="AB2813" i="1"/>
  <c r="AB2814" i="1"/>
  <c r="AB2815" i="1"/>
  <c r="AB2816" i="1"/>
  <c r="AB2817" i="1"/>
  <c r="AB2818" i="1"/>
  <c r="AB2819" i="1"/>
  <c r="AB2820" i="1"/>
  <c r="AB2821" i="1"/>
  <c r="AB2822" i="1"/>
  <c r="AB2823" i="1"/>
  <c r="AB2824" i="1"/>
  <c r="AB2825" i="1"/>
  <c r="AB2826" i="1"/>
  <c r="AB2827" i="1"/>
  <c r="AB2828" i="1"/>
  <c r="AB2829" i="1"/>
  <c r="AB2830" i="1"/>
  <c r="AB2831" i="1"/>
  <c r="AB2832" i="1"/>
  <c r="AB2833" i="1"/>
  <c r="AB2834" i="1"/>
  <c r="AB2835" i="1"/>
  <c r="AB2836" i="1"/>
  <c r="AB2837" i="1"/>
  <c r="AB2838" i="1"/>
  <c r="AB2839" i="1"/>
  <c r="AB2840" i="1"/>
  <c r="AB2841" i="1"/>
  <c r="AB2842" i="1"/>
  <c r="AB2843" i="1"/>
  <c r="AB2844" i="1"/>
  <c r="AB2845" i="1"/>
  <c r="AB2846" i="1"/>
  <c r="AB2847" i="1"/>
  <c r="AB2848" i="1"/>
  <c r="AB2849" i="1"/>
  <c r="AB2850" i="1"/>
  <c r="AB2851" i="1"/>
  <c r="AB2852" i="1"/>
  <c r="AB2853" i="1"/>
  <c r="AB2854" i="1"/>
  <c r="AB2855" i="1"/>
  <c r="AB2856" i="1"/>
  <c r="AB2857" i="1"/>
  <c r="AB2858" i="1"/>
  <c r="AB2859" i="1"/>
  <c r="AB2860" i="1"/>
  <c r="AB2861" i="1"/>
  <c r="AB2862" i="1"/>
  <c r="AB2863" i="1"/>
  <c r="AB2864" i="1"/>
  <c r="AB2865" i="1"/>
  <c r="AB2866" i="1"/>
  <c r="AB2867" i="1"/>
  <c r="AB2868" i="1"/>
  <c r="AB2869" i="1"/>
  <c r="AB2870" i="1"/>
  <c r="AB2871" i="1"/>
  <c r="AB2872" i="1"/>
  <c r="AB2873" i="1"/>
  <c r="AB2874" i="1"/>
  <c r="AB2875" i="1"/>
  <c r="AB2876" i="1"/>
  <c r="AB2877" i="1"/>
  <c r="AB2878" i="1"/>
  <c r="AB2879" i="1"/>
  <c r="AB2880" i="1"/>
  <c r="AB2881" i="1"/>
  <c r="AB2882" i="1"/>
  <c r="AB2883" i="1"/>
  <c r="AB2884" i="1"/>
  <c r="AB2885" i="1"/>
  <c r="AB2886" i="1"/>
  <c r="AB2887" i="1"/>
  <c r="AB2888" i="1"/>
  <c r="AB2889" i="1"/>
  <c r="AB2890" i="1"/>
  <c r="AB2891" i="1"/>
  <c r="AB2892" i="1"/>
  <c r="AB2893" i="1"/>
  <c r="AB2894" i="1"/>
  <c r="AB2895" i="1"/>
  <c r="AB2896" i="1"/>
  <c r="AB2897" i="1"/>
  <c r="AB2898" i="1"/>
  <c r="AB2899" i="1"/>
  <c r="AB2900" i="1"/>
  <c r="AB2901" i="1"/>
  <c r="AB2902" i="1"/>
  <c r="AB2903" i="1"/>
  <c r="AB2904" i="1"/>
  <c r="AB2905" i="1"/>
  <c r="AB2906" i="1"/>
  <c r="AB2907" i="1"/>
  <c r="AB2908" i="1"/>
  <c r="AB2909" i="1"/>
  <c r="AB2910" i="1"/>
  <c r="AB2911" i="1"/>
  <c r="AB2912" i="1"/>
  <c r="AB2913" i="1"/>
  <c r="AB2914" i="1"/>
  <c r="AB2915" i="1"/>
  <c r="AB2916" i="1"/>
  <c r="AB2917" i="1"/>
  <c r="AB2918" i="1"/>
  <c r="AB2919" i="1"/>
  <c r="AB2920" i="1"/>
  <c r="AB2921" i="1"/>
  <c r="AB2922" i="1"/>
  <c r="AB2923" i="1"/>
  <c r="AB2924" i="1"/>
  <c r="AB2925" i="1"/>
  <c r="AB2926" i="1"/>
  <c r="AB2927" i="1"/>
  <c r="AB2928" i="1"/>
  <c r="AB2929" i="1"/>
  <c r="AB2930" i="1"/>
  <c r="AB2931" i="1"/>
  <c r="AB2932" i="1"/>
  <c r="AB2933" i="1"/>
  <c r="AB2934" i="1"/>
  <c r="AB2935" i="1"/>
  <c r="AB2936" i="1"/>
  <c r="AB2937" i="1"/>
  <c r="AB2938" i="1"/>
  <c r="AB2939" i="1"/>
  <c r="AB2940" i="1"/>
  <c r="AB2941" i="1"/>
  <c r="AB2942" i="1"/>
  <c r="AB2943" i="1"/>
  <c r="AB2944" i="1"/>
  <c r="AB2945" i="1"/>
  <c r="AB2946" i="1"/>
  <c r="AB2947" i="1"/>
  <c r="AB2948" i="1"/>
  <c r="AB2949" i="1"/>
  <c r="AB2950" i="1"/>
  <c r="AB2951" i="1"/>
  <c r="AB2952" i="1"/>
  <c r="AB2953" i="1"/>
  <c r="AB2954" i="1"/>
  <c r="AB2955" i="1"/>
  <c r="AB2956" i="1"/>
  <c r="AB2957" i="1"/>
  <c r="AB2958" i="1"/>
  <c r="AB2959" i="1"/>
  <c r="AB2960" i="1"/>
  <c r="AB2961" i="1"/>
  <c r="AB2962" i="1"/>
  <c r="AB2963" i="1"/>
  <c r="AB2964" i="1"/>
  <c r="AB2965" i="1"/>
  <c r="AB2966" i="1"/>
  <c r="AB2967" i="1"/>
  <c r="AB2968" i="1"/>
  <c r="AB2969" i="1"/>
  <c r="AB2970" i="1"/>
  <c r="AB2971" i="1"/>
  <c r="AB2972" i="1"/>
  <c r="AB2973" i="1"/>
  <c r="AB2974" i="1"/>
  <c r="AB2975" i="1"/>
  <c r="AB2976" i="1"/>
  <c r="AB2977" i="1"/>
  <c r="AB2978" i="1"/>
  <c r="AB2979" i="1"/>
  <c r="AB2980" i="1"/>
  <c r="AB2981" i="1"/>
  <c r="AB2982" i="1"/>
  <c r="AB2983" i="1"/>
  <c r="AB2984" i="1"/>
  <c r="AB2985" i="1"/>
  <c r="AB2986" i="1"/>
  <c r="AB2987" i="1"/>
  <c r="AB2988" i="1"/>
  <c r="AB2989" i="1"/>
  <c r="AB2990" i="1"/>
  <c r="AB2991" i="1"/>
  <c r="AB2992" i="1"/>
  <c r="AB2993" i="1"/>
  <c r="AB2994" i="1"/>
  <c r="AB2995" i="1"/>
  <c r="AB2996" i="1"/>
  <c r="AB2997" i="1"/>
  <c r="AB2998" i="1"/>
  <c r="AB2999" i="1"/>
  <c r="AB3000" i="1"/>
  <c r="AB3001" i="1"/>
  <c r="AB3002" i="1"/>
  <c r="AB3003" i="1"/>
  <c r="AB3004" i="1"/>
  <c r="AB3005" i="1"/>
  <c r="AB3006" i="1"/>
  <c r="AB3007" i="1"/>
  <c r="AB3008" i="1"/>
  <c r="AB3009" i="1"/>
  <c r="AB3010" i="1"/>
  <c r="AB3011" i="1"/>
  <c r="AB3012" i="1"/>
  <c r="AB3013" i="1"/>
  <c r="AB3014" i="1"/>
  <c r="AB3015" i="1"/>
  <c r="AB3016" i="1"/>
  <c r="AB3017" i="1"/>
  <c r="AB3018" i="1"/>
  <c r="AB3019" i="1"/>
  <c r="AB3020" i="1"/>
  <c r="AB3021" i="1"/>
  <c r="AB3022" i="1"/>
  <c r="AB3023" i="1"/>
  <c r="AB3024" i="1"/>
  <c r="AB3025" i="1"/>
  <c r="AB3026" i="1"/>
  <c r="AB3027" i="1"/>
  <c r="AB3028" i="1"/>
  <c r="AB3029" i="1"/>
  <c r="AB3030" i="1"/>
  <c r="AB3031" i="1"/>
  <c r="AB3032" i="1"/>
  <c r="AB3033" i="1"/>
  <c r="AB3034" i="1"/>
  <c r="AB3035" i="1"/>
  <c r="AB3036" i="1"/>
  <c r="AB3037" i="1"/>
  <c r="AB3038" i="1"/>
  <c r="AB3039" i="1"/>
  <c r="AB3040" i="1"/>
  <c r="AB3041" i="1"/>
  <c r="AB3042" i="1"/>
  <c r="AB3043" i="1"/>
  <c r="AB3044" i="1"/>
  <c r="AB3045" i="1"/>
  <c r="AB3046" i="1"/>
  <c r="AB3047" i="1"/>
  <c r="AB3048" i="1"/>
  <c r="AB3049" i="1"/>
  <c r="AB3050" i="1"/>
  <c r="AB3051" i="1"/>
  <c r="AB3052" i="1"/>
  <c r="AB3053" i="1"/>
  <c r="AB3054" i="1"/>
  <c r="AB3055" i="1"/>
  <c r="AB3056" i="1"/>
  <c r="AB3057" i="1"/>
  <c r="AB3058" i="1"/>
  <c r="AB3059" i="1"/>
  <c r="AB3060" i="1"/>
  <c r="AB3061" i="1"/>
  <c r="AB3062" i="1"/>
  <c r="AB3063" i="1"/>
  <c r="AB3064" i="1"/>
  <c r="AB3065" i="1"/>
  <c r="AB3066" i="1"/>
  <c r="AB3067" i="1"/>
  <c r="AB3068" i="1"/>
  <c r="AB3069" i="1"/>
  <c r="AB3070" i="1"/>
  <c r="AB3071" i="1"/>
  <c r="AB3072" i="1"/>
  <c r="AB3073" i="1"/>
  <c r="AB3074" i="1"/>
  <c r="AB3075" i="1"/>
  <c r="AB3076" i="1"/>
  <c r="AB3077" i="1"/>
  <c r="AB3078" i="1"/>
  <c r="AB3079" i="1"/>
  <c r="AB3080" i="1"/>
  <c r="AB3081" i="1"/>
  <c r="AB3082" i="1"/>
  <c r="AB3083" i="1"/>
  <c r="AB3084" i="1"/>
  <c r="AB3085" i="1"/>
  <c r="AB3086" i="1"/>
  <c r="AB3087" i="1"/>
  <c r="AB3088" i="1"/>
  <c r="AB3089" i="1"/>
  <c r="AB3090" i="1"/>
  <c r="AB3091" i="1"/>
  <c r="AB3092" i="1"/>
  <c r="AB3093" i="1"/>
  <c r="AB3094" i="1"/>
  <c r="AB3095" i="1"/>
  <c r="AB3096" i="1"/>
  <c r="AB3097" i="1"/>
  <c r="AB3098" i="1"/>
  <c r="AB3099" i="1"/>
  <c r="AB3100" i="1"/>
  <c r="AB3101" i="1"/>
  <c r="AB3102" i="1"/>
  <c r="AB3103" i="1"/>
  <c r="AB3104" i="1"/>
  <c r="AB3105" i="1"/>
  <c r="AB3106" i="1"/>
  <c r="AB3107" i="1"/>
  <c r="AB3108" i="1"/>
  <c r="AB3109" i="1"/>
  <c r="AB3110" i="1"/>
  <c r="AB3111" i="1"/>
  <c r="AB3112" i="1"/>
  <c r="AB3113" i="1"/>
  <c r="AB3114" i="1"/>
  <c r="AB3115" i="1"/>
  <c r="AB3116" i="1"/>
  <c r="AB3117" i="1"/>
  <c r="AB3118" i="1"/>
  <c r="AB3119" i="1"/>
  <c r="AB3120" i="1"/>
  <c r="AB3121" i="1"/>
  <c r="AB3122" i="1"/>
  <c r="AB3123" i="1"/>
  <c r="AB3124" i="1"/>
  <c r="AB3125" i="1"/>
  <c r="AB3126" i="1"/>
  <c r="AB3127" i="1"/>
  <c r="AB3128" i="1"/>
  <c r="AB3129" i="1"/>
  <c r="AB3130" i="1"/>
  <c r="AB3131" i="1"/>
  <c r="AB3132" i="1"/>
  <c r="AB3133" i="1"/>
  <c r="AB3134" i="1"/>
  <c r="AB3135" i="1"/>
  <c r="AB3136" i="1"/>
  <c r="AB3137" i="1"/>
  <c r="AB3138" i="1"/>
  <c r="AB3139" i="1"/>
  <c r="AB3140" i="1"/>
  <c r="AB3141" i="1"/>
  <c r="AB3142" i="1"/>
  <c r="AB3143" i="1"/>
  <c r="AB3144" i="1"/>
  <c r="AB3145" i="1"/>
  <c r="AB3146" i="1"/>
  <c r="AB3147" i="1"/>
  <c r="AB3148" i="1"/>
  <c r="AB3149" i="1"/>
  <c r="AB3150" i="1"/>
  <c r="AB3151" i="1"/>
  <c r="AB3152" i="1"/>
  <c r="AB3153" i="1"/>
  <c r="AB3154" i="1"/>
  <c r="AB3155" i="1"/>
  <c r="AB3156" i="1"/>
  <c r="AB3157" i="1"/>
  <c r="AB3158" i="1"/>
  <c r="AB3159" i="1"/>
  <c r="AB3160" i="1"/>
  <c r="AB3161" i="1"/>
  <c r="AB3162" i="1"/>
  <c r="AB3163" i="1"/>
  <c r="AB3164" i="1"/>
  <c r="AB3165" i="1"/>
  <c r="AB3166" i="1"/>
  <c r="AB3167" i="1"/>
  <c r="AB3168" i="1"/>
  <c r="AB3169" i="1"/>
  <c r="AB3170" i="1"/>
  <c r="AB3171" i="1"/>
  <c r="AB3172" i="1"/>
  <c r="AB3173" i="1"/>
  <c r="AB3174" i="1"/>
  <c r="AB3175" i="1"/>
  <c r="AB3176" i="1"/>
  <c r="AB3177" i="1"/>
  <c r="AB3178" i="1"/>
  <c r="AB3179" i="1"/>
  <c r="AB3180" i="1"/>
  <c r="AB3181" i="1"/>
  <c r="AB3182" i="1"/>
  <c r="AB3183" i="1"/>
  <c r="AB3184" i="1"/>
  <c r="AB3185" i="1"/>
  <c r="AB3186" i="1"/>
  <c r="AB3187" i="1"/>
  <c r="AB3188" i="1"/>
  <c r="AB3189" i="1"/>
  <c r="AB3190" i="1"/>
  <c r="AB3191" i="1"/>
  <c r="AB3192" i="1"/>
  <c r="AB3193" i="1"/>
  <c r="AB3194" i="1"/>
  <c r="AB3195" i="1"/>
  <c r="AB3196" i="1"/>
  <c r="AB3197" i="1"/>
  <c r="AB3198" i="1"/>
  <c r="AB3199" i="1"/>
  <c r="AB3200" i="1"/>
  <c r="AB3201" i="1"/>
  <c r="AB3202" i="1"/>
  <c r="AB3203" i="1"/>
  <c r="AB3204" i="1"/>
  <c r="AB3205" i="1"/>
  <c r="AB3206" i="1"/>
  <c r="AB3207" i="1"/>
  <c r="AB3208" i="1"/>
  <c r="AB3209" i="1"/>
  <c r="AB3210" i="1"/>
  <c r="AB3211" i="1"/>
  <c r="AB3212" i="1"/>
  <c r="AB3213" i="1"/>
  <c r="AB3214" i="1"/>
  <c r="AB3215" i="1"/>
  <c r="AB3216" i="1"/>
  <c r="AB3217" i="1"/>
  <c r="AB3218" i="1"/>
  <c r="AB3219" i="1"/>
  <c r="AB3220" i="1"/>
  <c r="AB3221" i="1"/>
  <c r="AB3222" i="1"/>
  <c r="AB3223" i="1"/>
  <c r="AB3224" i="1"/>
  <c r="AB3225" i="1"/>
  <c r="AB3226" i="1"/>
  <c r="AB3227" i="1"/>
  <c r="AB3228" i="1"/>
  <c r="AB3229" i="1"/>
  <c r="AB3230" i="1"/>
  <c r="AB3231" i="1"/>
  <c r="AB3232" i="1"/>
  <c r="AB3233" i="1"/>
  <c r="AB3234" i="1"/>
  <c r="AB3235" i="1"/>
  <c r="AB3236" i="1"/>
  <c r="AB3237" i="1"/>
  <c r="AB3238" i="1"/>
  <c r="AB3239" i="1"/>
  <c r="AB3240" i="1"/>
  <c r="AB3241" i="1"/>
  <c r="AB3242" i="1"/>
  <c r="AB3243" i="1"/>
  <c r="AB3244" i="1"/>
  <c r="AB3245" i="1"/>
  <c r="AB3246" i="1"/>
  <c r="AB3247" i="1"/>
  <c r="AB3248" i="1"/>
  <c r="AB3249" i="1"/>
  <c r="AB3250" i="1"/>
  <c r="AB3251" i="1"/>
  <c r="AB3252" i="1"/>
  <c r="AB3253" i="1"/>
  <c r="AB3254" i="1"/>
  <c r="AB3255" i="1"/>
  <c r="AB3256" i="1"/>
  <c r="AB3257" i="1"/>
  <c r="AB3258" i="1"/>
  <c r="AB3259" i="1"/>
  <c r="AB3260" i="1"/>
  <c r="AB3261" i="1"/>
  <c r="AB3262" i="1"/>
  <c r="AB3263" i="1"/>
  <c r="AB3264" i="1"/>
  <c r="AB3265" i="1"/>
  <c r="AB3266" i="1"/>
  <c r="AB3267" i="1"/>
  <c r="AB3268" i="1"/>
  <c r="AB3269" i="1"/>
  <c r="AB3270" i="1"/>
  <c r="AB3271" i="1"/>
  <c r="AB3272" i="1"/>
  <c r="AB3273" i="1"/>
  <c r="AB3274" i="1"/>
  <c r="AB3275" i="1"/>
  <c r="AB3276" i="1"/>
  <c r="AB3277" i="1"/>
  <c r="AB3278" i="1"/>
  <c r="AB3279" i="1"/>
  <c r="AB3280" i="1"/>
  <c r="AB3281" i="1"/>
  <c r="AB3282" i="1"/>
  <c r="AB3283" i="1"/>
  <c r="AB3284" i="1"/>
  <c r="AB3285" i="1"/>
  <c r="AB3286" i="1"/>
  <c r="AB3287" i="1"/>
  <c r="AB3288" i="1"/>
  <c r="AB3289" i="1"/>
  <c r="AB3290" i="1"/>
  <c r="AB3291" i="1"/>
  <c r="AB3292" i="1"/>
  <c r="AB3293" i="1"/>
  <c r="AB3294" i="1"/>
  <c r="AB3295" i="1"/>
  <c r="AB3296" i="1"/>
  <c r="AB3297" i="1"/>
  <c r="AB3298" i="1"/>
  <c r="AB3299" i="1"/>
  <c r="AB3300" i="1"/>
  <c r="AB3301" i="1"/>
  <c r="AB3302" i="1"/>
  <c r="AB3303" i="1"/>
  <c r="AB3304" i="1"/>
  <c r="AB3305" i="1"/>
  <c r="AB3306" i="1"/>
  <c r="AB3307" i="1"/>
  <c r="AB3308" i="1"/>
  <c r="AB3309" i="1"/>
  <c r="AB3310" i="1"/>
  <c r="AB3311" i="1"/>
  <c r="AB3312" i="1"/>
  <c r="AB3313" i="1"/>
  <c r="AB3314" i="1"/>
  <c r="AB3315" i="1"/>
  <c r="AB3316" i="1"/>
  <c r="AB3317" i="1"/>
  <c r="AB3318" i="1"/>
  <c r="AB3319" i="1"/>
  <c r="AB3320" i="1"/>
  <c r="AB3321" i="1"/>
  <c r="AB3322" i="1"/>
  <c r="AB3323" i="1"/>
  <c r="AB3324" i="1"/>
  <c r="AB3325" i="1"/>
  <c r="AB3326" i="1"/>
  <c r="AB3327" i="1"/>
  <c r="AB3328" i="1"/>
  <c r="AB3329" i="1"/>
  <c r="AB3330" i="1"/>
  <c r="AB3331" i="1"/>
  <c r="AB3332" i="1"/>
  <c r="AB3333" i="1"/>
  <c r="AB3334" i="1"/>
  <c r="AB3335" i="1"/>
  <c r="AB3336" i="1"/>
  <c r="AB3337" i="1"/>
  <c r="AB3338" i="1"/>
  <c r="AB3339" i="1"/>
  <c r="AB3340" i="1"/>
  <c r="AB3341" i="1"/>
  <c r="AB3342" i="1"/>
  <c r="AB3343" i="1"/>
  <c r="AB3344" i="1"/>
  <c r="AB3345" i="1"/>
  <c r="AB3346" i="1"/>
  <c r="AB3347" i="1"/>
  <c r="AB3348" i="1"/>
  <c r="AB3349" i="1"/>
  <c r="AB3350" i="1"/>
  <c r="AB3351" i="1"/>
  <c r="AB3352" i="1"/>
  <c r="AB3353" i="1"/>
  <c r="AB3354" i="1"/>
  <c r="AB3355" i="1"/>
  <c r="AB3356" i="1"/>
  <c r="AB3357" i="1"/>
  <c r="AB3358" i="1"/>
  <c r="AB3359" i="1"/>
  <c r="AB3360" i="1"/>
  <c r="AB3361" i="1"/>
  <c r="AB3362" i="1"/>
  <c r="AB3363" i="1"/>
  <c r="AB3364" i="1"/>
  <c r="AB3365" i="1"/>
  <c r="AB3366" i="1"/>
  <c r="AB3367" i="1"/>
  <c r="AB3368" i="1"/>
  <c r="AB3369" i="1"/>
  <c r="AB3370" i="1"/>
  <c r="AB3371" i="1"/>
  <c r="AB3372" i="1"/>
  <c r="AB3373" i="1"/>
  <c r="AB3374" i="1"/>
  <c r="AB3375" i="1"/>
  <c r="AB3376" i="1"/>
  <c r="AB3377" i="1"/>
  <c r="AB3378" i="1"/>
  <c r="AB3379" i="1"/>
  <c r="AB3380" i="1"/>
  <c r="AB3381" i="1"/>
  <c r="AB3382" i="1"/>
  <c r="AB3383" i="1"/>
  <c r="AB3384" i="1"/>
  <c r="AB3385" i="1"/>
  <c r="AB3386" i="1"/>
  <c r="AB3387" i="1"/>
  <c r="AB3388" i="1"/>
  <c r="AB3389" i="1"/>
  <c r="AB3390" i="1"/>
  <c r="AB3391" i="1"/>
  <c r="AB3392" i="1"/>
  <c r="AB3393" i="1"/>
  <c r="AB3394" i="1"/>
  <c r="AB3395" i="1"/>
  <c r="AB3396" i="1"/>
  <c r="AB3397" i="1"/>
  <c r="AB3398" i="1"/>
  <c r="AB3399" i="1"/>
  <c r="AB3400" i="1"/>
  <c r="AB3401" i="1"/>
  <c r="AB3402" i="1"/>
  <c r="AB3403" i="1"/>
  <c r="AB3404" i="1"/>
  <c r="AB3405" i="1"/>
  <c r="AB3406" i="1"/>
  <c r="AB3407" i="1"/>
  <c r="AB3408" i="1"/>
  <c r="AB3409" i="1"/>
  <c r="AB3410" i="1"/>
  <c r="AB3411" i="1"/>
  <c r="AB3412" i="1"/>
  <c r="AB3413" i="1"/>
  <c r="AB3414" i="1"/>
  <c r="AB3415" i="1"/>
  <c r="AB3416" i="1"/>
  <c r="AB3417" i="1"/>
  <c r="AB3418" i="1"/>
  <c r="AB3419" i="1"/>
  <c r="AB3420" i="1"/>
  <c r="AB3421" i="1"/>
  <c r="AB3422" i="1"/>
  <c r="AB3423" i="1"/>
  <c r="AB3424" i="1"/>
  <c r="AB3425" i="1"/>
  <c r="AB3426" i="1"/>
  <c r="AB3427" i="1"/>
  <c r="AB3428" i="1"/>
  <c r="AB3429" i="1"/>
  <c r="AB3430" i="1"/>
  <c r="AB3431" i="1"/>
  <c r="AB3432" i="1"/>
  <c r="AB3433" i="1"/>
  <c r="AB3434" i="1"/>
  <c r="AB3435" i="1"/>
  <c r="AB3436" i="1"/>
  <c r="AB3437" i="1"/>
  <c r="AB3438" i="1"/>
  <c r="AB3439" i="1"/>
  <c r="AB3440" i="1"/>
  <c r="AB3441" i="1"/>
  <c r="AB3442" i="1"/>
  <c r="AB3443" i="1"/>
  <c r="AB3444" i="1"/>
  <c r="AB3445" i="1"/>
  <c r="AB3446" i="1"/>
  <c r="AB3447" i="1"/>
  <c r="AB3448" i="1"/>
  <c r="AB3449" i="1"/>
  <c r="AB3450" i="1"/>
  <c r="AB3451" i="1"/>
  <c r="AB3452" i="1"/>
  <c r="AB3453" i="1"/>
  <c r="AB3454" i="1"/>
  <c r="AB3455" i="1"/>
  <c r="AB3456" i="1"/>
  <c r="AB3457" i="1"/>
  <c r="AB3458" i="1"/>
  <c r="AB3459" i="1"/>
  <c r="AB3460" i="1"/>
  <c r="AB3461" i="1"/>
  <c r="AB3462" i="1"/>
  <c r="AB3463" i="1"/>
  <c r="AB3464" i="1"/>
  <c r="AB3465" i="1"/>
  <c r="AB3466" i="1"/>
  <c r="AB3467" i="1"/>
  <c r="AB3468" i="1"/>
  <c r="AB3469" i="1"/>
  <c r="AB3470" i="1"/>
  <c r="AB3471" i="1"/>
  <c r="AB3472" i="1"/>
  <c r="AB3473" i="1"/>
  <c r="AB3474" i="1"/>
  <c r="AB3475" i="1"/>
  <c r="AB3476" i="1"/>
  <c r="AB3477" i="1"/>
  <c r="AB3478" i="1"/>
  <c r="AB3479" i="1"/>
  <c r="AB3480" i="1"/>
  <c r="AB3481" i="1"/>
  <c r="AB3482" i="1"/>
  <c r="AB3483" i="1"/>
  <c r="AB3484" i="1"/>
  <c r="AB3485" i="1"/>
  <c r="AB3486" i="1"/>
  <c r="AB3487" i="1"/>
  <c r="AB3488" i="1"/>
  <c r="AB3489" i="1"/>
  <c r="AB3490" i="1"/>
  <c r="AB3491" i="1"/>
  <c r="AB3492" i="1"/>
  <c r="AB3493" i="1"/>
  <c r="AB3494" i="1"/>
  <c r="AB3495" i="1"/>
  <c r="AB3496" i="1"/>
  <c r="AB3497" i="1"/>
  <c r="AB3498" i="1"/>
  <c r="AB3499" i="1"/>
  <c r="AB3500" i="1"/>
  <c r="AB3501" i="1"/>
  <c r="AB3502" i="1"/>
  <c r="AB3503" i="1"/>
  <c r="AB3504" i="1"/>
  <c r="AB3505" i="1"/>
  <c r="AB3506" i="1"/>
  <c r="AB3507" i="1"/>
  <c r="AB3508" i="1"/>
  <c r="AB3509" i="1"/>
  <c r="AB3510" i="1"/>
  <c r="AB3511" i="1"/>
  <c r="AB3512" i="1"/>
  <c r="AB3513" i="1"/>
  <c r="AB3514" i="1"/>
  <c r="AB3515" i="1"/>
  <c r="AB3516" i="1"/>
  <c r="AB3517" i="1"/>
  <c r="AB3518" i="1"/>
  <c r="AB3519" i="1"/>
  <c r="AB3520" i="1"/>
  <c r="AB3521" i="1"/>
  <c r="AB3522" i="1"/>
  <c r="AB3523" i="1"/>
  <c r="AB3524" i="1"/>
  <c r="AB3525" i="1"/>
  <c r="AB3526" i="1"/>
  <c r="AB3527" i="1"/>
  <c r="AB3528" i="1"/>
  <c r="AB3529" i="1"/>
  <c r="AB3530" i="1"/>
  <c r="AB3531" i="1"/>
  <c r="AB3532" i="1"/>
  <c r="AB3533" i="1"/>
  <c r="AB3534" i="1"/>
  <c r="AB3535" i="1"/>
  <c r="AB3536" i="1"/>
  <c r="AB3537" i="1"/>
  <c r="AB3538" i="1"/>
  <c r="AB3539" i="1"/>
  <c r="AB3540" i="1"/>
  <c r="AB3541" i="1"/>
  <c r="AB3542" i="1"/>
  <c r="AB3543" i="1"/>
  <c r="AB3544" i="1"/>
  <c r="AB3545" i="1"/>
  <c r="AB3546" i="1"/>
  <c r="AB3547" i="1"/>
  <c r="AB3548" i="1"/>
  <c r="AB3549" i="1"/>
  <c r="AB3550" i="1"/>
  <c r="AB3551" i="1"/>
  <c r="AB3552" i="1"/>
  <c r="AB3553" i="1"/>
  <c r="AB3554" i="1"/>
  <c r="AB3555" i="1"/>
  <c r="AB3556" i="1"/>
  <c r="AB3557" i="1"/>
  <c r="AB3558" i="1"/>
  <c r="AB3559" i="1"/>
  <c r="AB3560" i="1"/>
  <c r="AB3561" i="1"/>
  <c r="AB3562" i="1"/>
  <c r="AB3563" i="1"/>
  <c r="AB3564" i="1"/>
  <c r="AB3565" i="1"/>
  <c r="AB3566" i="1"/>
  <c r="AB3567" i="1"/>
  <c r="AB3568" i="1"/>
  <c r="AB3569" i="1"/>
  <c r="AB3570" i="1"/>
  <c r="AB3571" i="1"/>
  <c r="AB3572" i="1"/>
  <c r="AB3573" i="1"/>
  <c r="AB3574" i="1"/>
  <c r="AB3575" i="1"/>
  <c r="AB3576" i="1"/>
  <c r="AB3577" i="1"/>
  <c r="AB3578" i="1"/>
  <c r="AB3579" i="1"/>
  <c r="AB3580" i="1"/>
  <c r="AB3581" i="1"/>
  <c r="AB3582" i="1"/>
  <c r="AB3583" i="1"/>
  <c r="AB3584" i="1"/>
  <c r="AB3585" i="1"/>
  <c r="AB3586" i="1"/>
  <c r="AB3587" i="1"/>
  <c r="AB3588" i="1"/>
  <c r="AB3589" i="1"/>
  <c r="AB3590" i="1"/>
  <c r="AB3591" i="1"/>
  <c r="AB3592" i="1"/>
  <c r="AB3593" i="1"/>
  <c r="AB3594" i="1"/>
  <c r="AB3595" i="1"/>
  <c r="AB3596" i="1"/>
  <c r="AB3597" i="1"/>
  <c r="AB3598" i="1"/>
  <c r="AB3599" i="1"/>
  <c r="AB3600" i="1"/>
  <c r="AB3601" i="1"/>
  <c r="AB3602" i="1"/>
  <c r="AB3603" i="1"/>
  <c r="AB3604" i="1"/>
  <c r="AB3605" i="1"/>
  <c r="AB3606" i="1"/>
  <c r="AB3607" i="1"/>
  <c r="AB3608" i="1"/>
  <c r="AB3609" i="1"/>
  <c r="AB3610" i="1"/>
  <c r="AB3611" i="1"/>
  <c r="AB3612" i="1"/>
  <c r="AB3613" i="1"/>
  <c r="AB3614" i="1"/>
  <c r="AB3615" i="1"/>
  <c r="AB3616" i="1"/>
  <c r="AB3617" i="1"/>
  <c r="AB3618" i="1"/>
  <c r="AB3619" i="1"/>
  <c r="AB3620" i="1"/>
  <c r="AB3621" i="1"/>
  <c r="AB3622" i="1"/>
  <c r="AB3623" i="1"/>
  <c r="AB3624" i="1"/>
  <c r="AB3625" i="1"/>
  <c r="AB3626" i="1"/>
  <c r="AB3627" i="1"/>
  <c r="AB3628" i="1"/>
  <c r="AB3629" i="1"/>
  <c r="AB3630" i="1"/>
  <c r="AB3631" i="1"/>
  <c r="AB3632" i="1"/>
  <c r="AB3633" i="1"/>
  <c r="AB3634" i="1"/>
  <c r="AB3635" i="1"/>
  <c r="AB3636" i="1"/>
  <c r="AB3637" i="1"/>
  <c r="AB3638" i="1"/>
  <c r="AB3639" i="1"/>
  <c r="AB3640" i="1"/>
  <c r="AB3641" i="1"/>
  <c r="AB3642" i="1"/>
  <c r="AB3643" i="1"/>
  <c r="AB3644" i="1"/>
  <c r="AB3645" i="1"/>
  <c r="AB3646" i="1"/>
  <c r="AB3647" i="1"/>
  <c r="AB3648" i="1"/>
  <c r="AB3649" i="1"/>
  <c r="AB3650" i="1"/>
  <c r="AB3651" i="1"/>
  <c r="AB3652" i="1"/>
  <c r="AB3653" i="1"/>
  <c r="AB3654" i="1"/>
  <c r="AB3655" i="1"/>
  <c r="AB3656" i="1"/>
  <c r="AB3657" i="1"/>
  <c r="AB3658" i="1"/>
  <c r="AB3659" i="1"/>
  <c r="AB3660" i="1"/>
  <c r="AB3661" i="1"/>
  <c r="AB3662" i="1"/>
  <c r="AB3663" i="1"/>
  <c r="AB3664" i="1"/>
  <c r="AB3665" i="1"/>
  <c r="AB3666" i="1"/>
  <c r="AB3667" i="1"/>
  <c r="AB3668" i="1"/>
  <c r="AB3669" i="1"/>
  <c r="AB3670" i="1"/>
  <c r="AB3671" i="1"/>
  <c r="AB3672" i="1"/>
  <c r="AB3673" i="1"/>
  <c r="AB3674" i="1"/>
  <c r="AB3675" i="1"/>
  <c r="AB3676" i="1"/>
  <c r="AB3677" i="1"/>
  <c r="AB3678" i="1"/>
  <c r="AB3679" i="1"/>
  <c r="AB3680" i="1"/>
  <c r="AB3681" i="1"/>
  <c r="AB3682" i="1"/>
  <c r="AB3683" i="1"/>
  <c r="AB3684" i="1"/>
  <c r="AB3685" i="1"/>
  <c r="AB3686" i="1"/>
  <c r="AB3687" i="1"/>
  <c r="AB3688" i="1"/>
  <c r="AB3689" i="1"/>
  <c r="AB3690" i="1"/>
  <c r="AB3691" i="1"/>
  <c r="AB3692" i="1"/>
  <c r="AB3693" i="1"/>
  <c r="AB3694" i="1"/>
  <c r="AB3695" i="1"/>
  <c r="AB3696" i="1"/>
  <c r="AB3697" i="1"/>
  <c r="AB3698" i="1"/>
  <c r="AB3699" i="1"/>
  <c r="AB3700" i="1"/>
  <c r="AB3701" i="1"/>
  <c r="AB3702" i="1"/>
  <c r="AB3703" i="1"/>
  <c r="AB3704" i="1"/>
  <c r="AB3705" i="1"/>
  <c r="AB3706" i="1"/>
  <c r="AB3707" i="1"/>
  <c r="AB3708" i="1"/>
  <c r="AB3709" i="1"/>
  <c r="AB3710" i="1"/>
  <c r="AB3711" i="1"/>
  <c r="AB3712" i="1"/>
  <c r="AB3713" i="1"/>
  <c r="AB3714" i="1"/>
  <c r="AB3715" i="1"/>
  <c r="AB3716" i="1"/>
  <c r="AB3717" i="1"/>
  <c r="AB3718" i="1"/>
  <c r="AB3719" i="1"/>
  <c r="AB3720" i="1"/>
  <c r="AB3721" i="1"/>
  <c r="AB3722" i="1"/>
  <c r="AB3723" i="1"/>
  <c r="AB3724" i="1"/>
  <c r="AB3725" i="1"/>
  <c r="AB3726" i="1"/>
  <c r="AB3727" i="1"/>
  <c r="AB3728" i="1"/>
  <c r="AB3729" i="1"/>
  <c r="AB3730" i="1"/>
  <c r="AB3731" i="1"/>
  <c r="AB3732" i="1"/>
  <c r="AB3733" i="1"/>
  <c r="AB3734" i="1"/>
  <c r="AB3735" i="1"/>
  <c r="AB3736" i="1"/>
  <c r="AB3737" i="1"/>
  <c r="AB3738" i="1"/>
  <c r="AB3739" i="1"/>
  <c r="AB3740" i="1"/>
  <c r="AB3741" i="1"/>
  <c r="AB3742" i="1"/>
  <c r="AB3743" i="1"/>
  <c r="AB3744" i="1"/>
  <c r="AB3745" i="1"/>
  <c r="AB3746" i="1"/>
  <c r="AB3747" i="1"/>
  <c r="AB3748" i="1"/>
  <c r="AB3749" i="1"/>
  <c r="AB3750" i="1"/>
  <c r="AB3751" i="1"/>
  <c r="AB3752" i="1"/>
  <c r="AB3753" i="1"/>
  <c r="AB3754" i="1"/>
  <c r="AB3755" i="1"/>
  <c r="AB3756" i="1"/>
  <c r="AB3757" i="1"/>
  <c r="AB3758" i="1"/>
  <c r="AB3759" i="1"/>
  <c r="AB3760" i="1"/>
  <c r="AB3761" i="1"/>
  <c r="AB3762" i="1"/>
  <c r="AB3763" i="1"/>
  <c r="AB3764" i="1"/>
  <c r="AB3765" i="1"/>
  <c r="AB3766" i="1"/>
  <c r="AB3767" i="1"/>
  <c r="AB3768" i="1"/>
  <c r="AB3769" i="1"/>
  <c r="AB3770" i="1"/>
  <c r="AB3771" i="1"/>
  <c r="AB3772" i="1"/>
  <c r="AB3773" i="1"/>
  <c r="AB3774" i="1"/>
  <c r="AB3775" i="1"/>
  <c r="AB3776" i="1"/>
  <c r="AB3777" i="1"/>
  <c r="AB3778" i="1"/>
  <c r="AB3779" i="1"/>
  <c r="AB3780" i="1"/>
  <c r="AB3781" i="1"/>
  <c r="AB3782" i="1"/>
  <c r="AB3783" i="1"/>
  <c r="AB3784" i="1"/>
  <c r="AB3785" i="1"/>
  <c r="AB3786" i="1"/>
  <c r="AB3787" i="1"/>
  <c r="AB3788" i="1"/>
  <c r="AB3789" i="1"/>
  <c r="AB3790" i="1"/>
  <c r="AB3791" i="1"/>
  <c r="AB3792" i="1"/>
  <c r="AB3793" i="1"/>
  <c r="AB3794" i="1"/>
  <c r="AB3795" i="1"/>
  <c r="AB3796" i="1"/>
  <c r="AB3797" i="1"/>
  <c r="AB3798" i="1"/>
  <c r="AB3799" i="1"/>
  <c r="AB3800" i="1"/>
  <c r="AB3801" i="1"/>
  <c r="AB3802" i="1"/>
  <c r="AB3803" i="1"/>
  <c r="AB3804" i="1"/>
  <c r="AB3805" i="1"/>
  <c r="AB3806" i="1"/>
  <c r="AB3807" i="1"/>
  <c r="AB3808" i="1"/>
  <c r="AB3809" i="1"/>
  <c r="AB3810" i="1"/>
  <c r="AB3811" i="1"/>
  <c r="AB3812" i="1"/>
  <c r="AB3813" i="1"/>
  <c r="AB3814" i="1"/>
  <c r="AB3815" i="1"/>
  <c r="AB3816" i="1"/>
  <c r="AB3817" i="1"/>
  <c r="AB3818" i="1"/>
  <c r="AB3819" i="1"/>
  <c r="AB3820" i="1"/>
  <c r="AB3821" i="1"/>
  <c r="AB3822" i="1"/>
  <c r="AB3823" i="1"/>
  <c r="AB3824" i="1"/>
  <c r="AB3825" i="1"/>
  <c r="AB3826" i="1"/>
  <c r="AB3827" i="1"/>
  <c r="AB3828" i="1"/>
  <c r="AB3829" i="1"/>
  <c r="AB3830" i="1"/>
  <c r="AB3831" i="1"/>
  <c r="AB3832" i="1"/>
  <c r="AB3833" i="1"/>
  <c r="AB3834" i="1"/>
  <c r="AB3835" i="1"/>
  <c r="AB3836" i="1"/>
  <c r="AB3837" i="1"/>
  <c r="AB3838" i="1"/>
  <c r="AB3839" i="1"/>
  <c r="AB3840" i="1"/>
  <c r="AB3841" i="1"/>
  <c r="AB3842" i="1"/>
  <c r="AB3843" i="1"/>
  <c r="AB3844" i="1"/>
  <c r="AB3845" i="1"/>
  <c r="AB3846" i="1"/>
  <c r="AB3847" i="1"/>
  <c r="AB3848" i="1"/>
  <c r="AB3849" i="1"/>
  <c r="AB3850" i="1"/>
  <c r="AB3851" i="1"/>
  <c r="AB3852" i="1"/>
  <c r="AB3853" i="1"/>
  <c r="AB3854" i="1"/>
  <c r="AB3855" i="1"/>
  <c r="AB3856" i="1"/>
  <c r="AB3857" i="1"/>
  <c r="AB3858" i="1"/>
  <c r="AB3859" i="1"/>
  <c r="AB3860" i="1"/>
  <c r="AB3861" i="1"/>
  <c r="AB3862" i="1"/>
  <c r="AB3863" i="1"/>
  <c r="AB3864" i="1"/>
  <c r="AB3865" i="1"/>
  <c r="AB3866" i="1"/>
  <c r="AB3867" i="1"/>
  <c r="AB3868" i="1"/>
  <c r="AB3869" i="1"/>
  <c r="AB3870" i="1"/>
  <c r="AB3871" i="1"/>
  <c r="AB3872" i="1"/>
  <c r="AB3873" i="1"/>
  <c r="AB3874" i="1"/>
  <c r="AB3875" i="1"/>
  <c r="AB3876" i="1"/>
  <c r="AB3877" i="1"/>
  <c r="AB3878" i="1"/>
  <c r="AB3879" i="1"/>
  <c r="AB3880" i="1"/>
  <c r="AB3881" i="1"/>
  <c r="AB3882" i="1"/>
  <c r="AB3883" i="1"/>
  <c r="AB3884" i="1"/>
  <c r="AB3885" i="1"/>
  <c r="AB3886" i="1"/>
  <c r="AB3887" i="1"/>
  <c r="AB3888" i="1"/>
  <c r="AB3889" i="1"/>
  <c r="AB3890" i="1"/>
  <c r="AB3891" i="1"/>
  <c r="AB3892" i="1"/>
  <c r="AB3893" i="1"/>
  <c r="AB3894" i="1"/>
  <c r="AB3895" i="1"/>
  <c r="AB3896" i="1"/>
  <c r="AB3897" i="1"/>
  <c r="AB3898" i="1"/>
  <c r="AB3899" i="1"/>
  <c r="AB3900" i="1"/>
  <c r="AB3901" i="1"/>
  <c r="AB3902" i="1"/>
  <c r="AB3903" i="1"/>
  <c r="AB3904" i="1"/>
  <c r="AB3905" i="1"/>
  <c r="AB3906" i="1"/>
  <c r="AB3907" i="1"/>
  <c r="AB3908" i="1"/>
  <c r="AB3909" i="1"/>
  <c r="AB3910" i="1"/>
  <c r="AB3911" i="1"/>
  <c r="AB3912" i="1"/>
  <c r="AB3913" i="1"/>
  <c r="AB3914" i="1"/>
  <c r="AB3915" i="1"/>
  <c r="AB3916" i="1"/>
  <c r="AB3917" i="1"/>
  <c r="AB3918" i="1"/>
  <c r="AB3919" i="1"/>
  <c r="AB3920" i="1"/>
  <c r="AB3921" i="1"/>
  <c r="AB3922" i="1"/>
  <c r="AB3923" i="1"/>
  <c r="AB3924" i="1"/>
  <c r="AB3925" i="1"/>
  <c r="AB3926" i="1"/>
  <c r="AB3927" i="1"/>
  <c r="AB3928" i="1"/>
  <c r="AB3929" i="1"/>
  <c r="AB3930" i="1"/>
  <c r="AB3931" i="1"/>
  <c r="AB3932" i="1"/>
  <c r="AB3933" i="1"/>
  <c r="AB3934" i="1"/>
  <c r="AB3935" i="1"/>
  <c r="AB3936" i="1"/>
  <c r="AB3937" i="1"/>
  <c r="AB3938" i="1"/>
  <c r="AB3939" i="1"/>
  <c r="AB3940" i="1"/>
  <c r="AB3941" i="1"/>
  <c r="AB3942" i="1"/>
  <c r="AB3943" i="1"/>
  <c r="AB3944" i="1"/>
  <c r="AB3945" i="1"/>
  <c r="AB3946" i="1"/>
  <c r="AB3947" i="1"/>
  <c r="AB3948" i="1"/>
  <c r="AB3949" i="1"/>
  <c r="AB3950" i="1"/>
  <c r="AB3951" i="1"/>
  <c r="AB3952" i="1"/>
  <c r="AB3953" i="1"/>
  <c r="AB3954" i="1"/>
  <c r="AB3955" i="1"/>
  <c r="AB3956" i="1"/>
  <c r="AB3957" i="1"/>
  <c r="AB3958" i="1"/>
  <c r="AB3959" i="1"/>
  <c r="AB3960" i="1"/>
  <c r="AB3961" i="1"/>
  <c r="AB3962" i="1"/>
  <c r="AB3963" i="1"/>
  <c r="AB3964" i="1"/>
  <c r="AB3965" i="1"/>
  <c r="AB3966" i="1"/>
  <c r="AB3967" i="1"/>
  <c r="AB3968" i="1"/>
  <c r="AB3969" i="1"/>
  <c r="AB3970" i="1"/>
  <c r="AB3971" i="1"/>
  <c r="AB3972" i="1"/>
  <c r="AB3973" i="1"/>
  <c r="AB3974" i="1"/>
  <c r="AB3975" i="1"/>
  <c r="AB3976" i="1"/>
  <c r="AB3977" i="1"/>
  <c r="AB3978" i="1"/>
  <c r="AB3979" i="1"/>
  <c r="AB3980" i="1"/>
  <c r="AB3981" i="1"/>
  <c r="AB3982" i="1"/>
  <c r="AB3983" i="1"/>
  <c r="AB3984" i="1"/>
  <c r="AB3985" i="1"/>
  <c r="AB3986" i="1"/>
  <c r="AB3987" i="1"/>
  <c r="AB3988" i="1"/>
  <c r="AB3989" i="1"/>
  <c r="AB3990" i="1"/>
  <c r="AB3991" i="1"/>
  <c r="AB3992" i="1"/>
  <c r="AB3993" i="1"/>
  <c r="AB3994" i="1"/>
  <c r="AB3995" i="1"/>
  <c r="AB3996" i="1"/>
  <c r="AB3997" i="1"/>
  <c r="AB3998" i="1"/>
  <c r="AB3999" i="1"/>
  <c r="AB4000" i="1"/>
  <c r="AB4001" i="1"/>
  <c r="AB4002" i="1"/>
  <c r="AB4003" i="1"/>
  <c r="AB4004" i="1"/>
  <c r="AB4005" i="1"/>
  <c r="AB4006" i="1"/>
  <c r="AB4007" i="1"/>
  <c r="AB4008" i="1"/>
  <c r="AB4009" i="1"/>
  <c r="AB4010" i="1"/>
  <c r="AB4011" i="1"/>
  <c r="AB4012" i="1"/>
  <c r="AB4013" i="1"/>
  <c r="AB4014" i="1"/>
  <c r="AB4015" i="1"/>
  <c r="AB4016" i="1"/>
  <c r="AB4017" i="1"/>
  <c r="AB4018" i="1"/>
  <c r="AB4019" i="1"/>
  <c r="AB4020" i="1"/>
  <c r="AB4021" i="1"/>
  <c r="AB4022" i="1"/>
  <c r="AB4023" i="1"/>
  <c r="AB4024" i="1"/>
  <c r="AB4025" i="1"/>
  <c r="AB4026" i="1"/>
  <c r="AB4027" i="1"/>
  <c r="AB4028" i="1"/>
  <c r="AB4029" i="1"/>
  <c r="AB4030" i="1"/>
  <c r="AB4031" i="1"/>
  <c r="AB4032" i="1"/>
  <c r="AB4033" i="1"/>
  <c r="AB4034" i="1"/>
  <c r="AB4035" i="1"/>
  <c r="AB4036" i="1"/>
  <c r="AB4037" i="1"/>
  <c r="AB4038" i="1"/>
  <c r="AB4039" i="1"/>
  <c r="AB4040" i="1"/>
  <c r="AB4041" i="1"/>
  <c r="AB4042" i="1"/>
  <c r="AB4043" i="1"/>
  <c r="AB4044" i="1"/>
  <c r="AB4045" i="1"/>
  <c r="AB4046" i="1"/>
  <c r="AB4047" i="1"/>
  <c r="AB4048" i="1"/>
  <c r="AB4049" i="1"/>
  <c r="AB4050" i="1"/>
  <c r="AB4051" i="1"/>
  <c r="AB4052" i="1"/>
  <c r="AB4053" i="1"/>
  <c r="AB4054" i="1"/>
  <c r="AB4055" i="1"/>
  <c r="AB4056" i="1"/>
  <c r="AB4057" i="1"/>
  <c r="AB4058" i="1"/>
  <c r="AB4059" i="1"/>
  <c r="AB4060" i="1"/>
  <c r="AB4061" i="1"/>
  <c r="AB4062" i="1"/>
  <c r="AB4063" i="1"/>
  <c r="AB4064" i="1"/>
  <c r="AB4065" i="1"/>
  <c r="AB4066" i="1"/>
  <c r="AB4067" i="1"/>
  <c r="AB4068" i="1"/>
  <c r="AB4069" i="1"/>
  <c r="AB4070" i="1"/>
  <c r="AB4071" i="1"/>
  <c r="AB4072" i="1"/>
  <c r="AB4073" i="1"/>
  <c r="AB4074" i="1"/>
  <c r="AB4075" i="1"/>
  <c r="AB4076" i="1"/>
  <c r="AB4077" i="1"/>
  <c r="AB4078" i="1"/>
  <c r="AB4079" i="1"/>
  <c r="AB4080" i="1"/>
  <c r="AB4081" i="1"/>
  <c r="AB4082" i="1"/>
  <c r="AB4083" i="1"/>
  <c r="AB4084" i="1"/>
  <c r="AB4085" i="1"/>
  <c r="AB4086" i="1"/>
  <c r="AB4087" i="1"/>
  <c r="AB4088" i="1"/>
  <c r="AB4089" i="1"/>
  <c r="AB4090" i="1"/>
  <c r="AB4091" i="1"/>
  <c r="AB4092" i="1"/>
  <c r="AB4093" i="1"/>
  <c r="AB4094" i="1"/>
  <c r="AB4095" i="1"/>
  <c r="AB4096" i="1"/>
  <c r="AB4097" i="1"/>
  <c r="AB4098" i="1"/>
  <c r="AB4099" i="1"/>
  <c r="AB4100" i="1"/>
  <c r="AB4101" i="1"/>
  <c r="AB4102" i="1"/>
  <c r="AB4103" i="1"/>
  <c r="AB4104" i="1"/>
  <c r="AB4105" i="1"/>
  <c r="AB4106" i="1"/>
  <c r="AB4107" i="1"/>
  <c r="AB4108" i="1"/>
  <c r="AB4109" i="1"/>
  <c r="AB4110" i="1"/>
  <c r="AB4111" i="1"/>
  <c r="AB4112" i="1"/>
  <c r="AB4113" i="1"/>
  <c r="AB4114" i="1"/>
  <c r="AB4115" i="1"/>
  <c r="AB4116" i="1"/>
  <c r="AB4117" i="1"/>
  <c r="AB4118" i="1"/>
  <c r="AB4119" i="1"/>
  <c r="AB4120" i="1"/>
  <c r="AB4121" i="1"/>
  <c r="AB4122" i="1"/>
  <c r="AB4123" i="1"/>
  <c r="AB4124" i="1"/>
  <c r="AB4125" i="1"/>
  <c r="AB4126" i="1"/>
  <c r="AB4127" i="1"/>
  <c r="AB4128" i="1"/>
  <c r="AB4129" i="1"/>
  <c r="AB4130" i="1"/>
  <c r="AB4131" i="1"/>
  <c r="AB4132" i="1"/>
  <c r="AB4133" i="1"/>
  <c r="AB4134" i="1"/>
  <c r="AB4135" i="1"/>
  <c r="AB4136" i="1"/>
  <c r="AB4137" i="1"/>
  <c r="AB4138" i="1"/>
  <c r="AB4139" i="1"/>
  <c r="AB4140" i="1"/>
  <c r="AB4141" i="1"/>
  <c r="AB4142" i="1"/>
  <c r="AB4143" i="1"/>
  <c r="AB4144" i="1"/>
  <c r="AB4145" i="1"/>
  <c r="AB4146" i="1"/>
  <c r="AB4147" i="1"/>
  <c r="AB4148" i="1"/>
  <c r="AB4149" i="1"/>
  <c r="AB4150" i="1"/>
  <c r="AB4151" i="1"/>
  <c r="AB4152" i="1"/>
  <c r="AB4153" i="1"/>
  <c r="AB4154" i="1"/>
  <c r="AB4155" i="1"/>
  <c r="AB4156" i="1"/>
  <c r="AB4157" i="1"/>
  <c r="AB4158" i="1"/>
  <c r="AB4159" i="1"/>
  <c r="AB4160" i="1"/>
  <c r="AB4161" i="1"/>
  <c r="AB4162" i="1"/>
  <c r="AB4163" i="1"/>
  <c r="AB4164" i="1"/>
  <c r="AB4165" i="1"/>
  <c r="AB4166" i="1"/>
  <c r="AB4167" i="1"/>
  <c r="AB4168" i="1"/>
  <c r="AB4169" i="1"/>
  <c r="AB4170" i="1"/>
  <c r="AB4171" i="1"/>
  <c r="AB4172" i="1"/>
  <c r="AB4173" i="1"/>
  <c r="AB4174" i="1"/>
  <c r="AB4175" i="1"/>
  <c r="AB4176" i="1"/>
  <c r="AB4177" i="1"/>
  <c r="AB4178" i="1"/>
  <c r="AB4179" i="1"/>
  <c r="AB4180" i="1"/>
  <c r="AB4181" i="1"/>
  <c r="AB4182" i="1"/>
  <c r="AB4183" i="1"/>
  <c r="AB4184" i="1"/>
  <c r="AB4185" i="1"/>
  <c r="AB4186" i="1"/>
  <c r="AB4187" i="1"/>
  <c r="AB4188" i="1"/>
  <c r="AB4189" i="1"/>
  <c r="AB4190" i="1"/>
  <c r="AB4191" i="1"/>
  <c r="AB4192" i="1"/>
  <c r="AB4193" i="1"/>
  <c r="AB4194" i="1"/>
  <c r="AB4195" i="1"/>
  <c r="AB4196" i="1"/>
  <c r="AB4197" i="1"/>
  <c r="AB4198" i="1"/>
  <c r="AB4199" i="1"/>
  <c r="AB4200" i="1"/>
  <c r="AB4201" i="1"/>
  <c r="AB4202" i="1"/>
  <c r="AB4203" i="1"/>
  <c r="AB4204" i="1"/>
  <c r="AB4205" i="1"/>
  <c r="AB4206" i="1"/>
  <c r="AB4207" i="1"/>
  <c r="AB4208" i="1"/>
  <c r="AB4209" i="1"/>
  <c r="AB4210" i="1"/>
  <c r="AB4211" i="1"/>
  <c r="AB4212" i="1"/>
  <c r="AB4213" i="1"/>
  <c r="AB4214" i="1"/>
  <c r="AB4215" i="1"/>
  <c r="AB4216" i="1"/>
  <c r="AB4217" i="1"/>
  <c r="AB4218" i="1"/>
  <c r="AB4219" i="1"/>
  <c r="AB4220" i="1"/>
  <c r="AB4221" i="1"/>
  <c r="AB4222" i="1"/>
  <c r="AB4223" i="1"/>
  <c r="AB4224" i="1"/>
  <c r="AB4225" i="1"/>
  <c r="AB4226" i="1"/>
  <c r="AB4227" i="1"/>
  <c r="AB4228" i="1"/>
  <c r="AB4229" i="1"/>
  <c r="AB4230" i="1"/>
  <c r="AB4231" i="1"/>
  <c r="AB4232" i="1"/>
  <c r="AB4233" i="1"/>
  <c r="AB4234" i="1"/>
  <c r="AB4235" i="1"/>
  <c r="AB4236" i="1"/>
  <c r="AB4237" i="1"/>
  <c r="AB4238" i="1"/>
  <c r="AB4239" i="1"/>
  <c r="AB4240" i="1"/>
  <c r="AB4241" i="1"/>
  <c r="AB4242" i="1"/>
  <c r="AB4243" i="1"/>
  <c r="AB4244" i="1"/>
  <c r="AB4245" i="1"/>
  <c r="AB4246" i="1"/>
  <c r="AB4247" i="1"/>
  <c r="AB4248" i="1"/>
  <c r="AB4249" i="1"/>
  <c r="AB4250" i="1"/>
  <c r="AB4251" i="1"/>
  <c r="AB4252" i="1"/>
  <c r="AB4253" i="1"/>
  <c r="AB4254" i="1"/>
  <c r="AB4255" i="1"/>
  <c r="AB4256" i="1"/>
  <c r="AB4257" i="1"/>
  <c r="AB4258" i="1"/>
  <c r="AB4259" i="1"/>
  <c r="AB4260" i="1"/>
  <c r="AB4261" i="1"/>
  <c r="AB4262" i="1"/>
  <c r="AB4263" i="1"/>
  <c r="AB4264" i="1"/>
  <c r="AB4265" i="1"/>
  <c r="AB4266" i="1"/>
  <c r="AB4267" i="1"/>
  <c r="AB4268" i="1"/>
  <c r="AB4269" i="1"/>
  <c r="AB4270" i="1"/>
  <c r="AB4271" i="1"/>
  <c r="AB4272" i="1"/>
  <c r="AB4273" i="1"/>
  <c r="AB4274" i="1"/>
  <c r="AB4275" i="1"/>
  <c r="AB4276" i="1"/>
  <c r="AB4277" i="1"/>
  <c r="AB4278" i="1"/>
  <c r="AB4279" i="1"/>
  <c r="AB4280" i="1"/>
  <c r="AB4281" i="1"/>
  <c r="AB4282" i="1"/>
  <c r="AB4283" i="1"/>
  <c r="AB4284" i="1"/>
  <c r="AB4285" i="1"/>
  <c r="AB4286" i="1"/>
  <c r="AB4287" i="1"/>
  <c r="AB4288" i="1"/>
  <c r="AB4289" i="1"/>
  <c r="AB4290" i="1"/>
  <c r="AB4291" i="1"/>
  <c r="AB4292" i="1"/>
  <c r="AB4293" i="1"/>
  <c r="AB4294" i="1"/>
  <c r="AB4295" i="1"/>
  <c r="AB4296" i="1"/>
  <c r="AB4297" i="1"/>
  <c r="AB4298" i="1"/>
  <c r="AB4299" i="1"/>
  <c r="AB4300" i="1"/>
  <c r="AB4301" i="1"/>
  <c r="AB4302" i="1"/>
  <c r="AB4303" i="1"/>
  <c r="AB4304" i="1"/>
  <c r="AB4305" i="1"/>
  <c r="AB4306" i="1"/>
  <c r="AB4307" i="1"/>
  <c r="AB4308" i="1"/>
  <c r="AB4309" i="1"/>
  <c r="AB4310" i="1"/>
  <c r="AB4311" i="1"/>
  <c r="AB4312" i="1"/>
  <c r="AB4313" i="1"/>
  <c r="AB4314" i="1"/>
  <c r="AB4315" i="1"/>
  <c r="AB4316" i="1"/>
  <c r="AB4317" i="1"/>
  <c r="AB4318" i="1"/>
  <c r="AB4319" i="1"/>
  <c r="AB4320" i="1"/>
  <c r="AB4321" i="1"/>
  <c r="AB4322" i="1"/>
  <c r="AB4323" i="1"/>
  <c r="AB4324" i="1"/>
  <c r="AB4325" i="1"/>
  <c r="AB4326" i="1"/>
  <c r="AB4327" i="1"/>
  <c r="AB4328" i="1"/>
  <c r="AB4329" i="1"/>
  <c r="AB4330" i="1"/>
  <c r="AB4331" i="1"/>
  <c r="AB4332" i="1"/>
  <c r="AB4333" i="1"/>
  <c r="AB4334" i="1"/>
  <c r="AB4335" i="1"/>
  <c r="AB4336" i="1"/>
  <c r="AB4337" i="1"/>
  <c r="AB4338" i="1"/>
  <c r="AB4339" i="1"/>
  <c r="AB4340" i="1"/>
  <c r="AB4341" i="1"/>
  <c r="AB4342" i="1"/>
  <c r="AB4343" i="1"/>
  <c r="AB4344" i="1"/>
  <c r="AB4345" i="1"/>
  <c r="AB4346" i="1"/>
  <c r="AB4347" i="1"/>
  <c r="AB4348" i="1"/>
  <c r="AB4349" i="1"/>
  <c r="AB4350" i="1"/>
  <c r="AB4351" i="1"/>
  <c r="AB4352" i="1"/>
  <c r="AB4353" i="1"/>
  <c r="AB4354" i="1"/>
  <c r="AB4355" i="1"/>
  <c r="AB4356" i="1"/>
  <c r="AB4357" i="1"/>
  <c r="AB4358" i="1"/>
  <c r="AB4359" i="1"/>
  <c r="AB4360" i="1"/>
  <c r="AB4361" i="1"/>
  <c r="AB4362" i="1"/>
  <c r="AB4363" i="1"/>
  <c r="AB4364" i="1"/>
  <c r="AB4365" i="1"/>
  <c r="AB4366" i="1"/>
  <c r="AB4367" i="1"/>
  <c r="AB4368" i="1"/>
  <c r="AB4369" i="1"/>
  <c r="AB4370" i="1"/>
  <c r="AB4371" i="1"/>
  <c r="AB4372" i="1"/>
  <c r="AB4373" i="1"/>
  <c r="AB4374" i="1"/>
  <c r="AB4375" i="1"/>
  <c r="AB4376" i="1"/>
  <c r="AB4377" i="1"/>
  <c r="AB4378" i="1"/>
  <c r="AB4379" i="1"/>
  <c r="AB4380" i="1"/>
  <c r="AB4381" i="1"/>
  <c r="AB4382" i="1"/>
  <c r="AB4383" i="1"/>
  <c r="AB4384" i="1"/>
  <c r="AB4385" i="1"/>
  <c r="AB4386" i="1"/>
  <c r="AB4387" i="1"/>
  <c r="AB4388" i="1"/>
  <c r="AB4389" i="1"/>
  <c r="AB4390" i="1"/>
  <c r="AB4391" i="1"/>
  <c r="AB4392" i="1"/>
  <c r="AB4393" i="1"/>
  <c r="AB4394" i="1"/>
  <c r="AB4395" i="1"/>
  <c r="AB4396" i="1"/>
  <c r="AB4397" i="1"/>
  <c r="AB4398" i="1"/>
  <c r="AB4399" i="1"/>
  <c r="AB4400" i="1"/>
  <c r="AB4401" i="1"/>
  <c r="AB4402" i="1"/>
  <c r="AB4403" i="1"/>
  <c r="AB4404" i="1"/>
  <c r="AB4405" i="1"/>
  <c r="AB4406" i="1"/>
  <c r="AB4407" i="1"/>
  <c r="AB4408" i="1"/>
  <c r="AB4409" i="1"/>
  <c r="AB4410" i="1"/>
  <c r="AB4411" i="1"/>
  <c r="AB4412" i="1"/>
  <c r="AB4413" i="1"/>
  <c r="AB4414" i="1"/>
  <c r="AB4415" i="1"/>
  <c r="AB4416" i="1"/>
  <c r="AB4417" i="1"/>
  <c r="AB4418" i="1"/>
  <c r="AB4419" i="1"/>
  <c r="AB4420" i="1"/>
  <c r="AB4421" i="1"/>
  <c r="AB4422" i="1"/>
  <c r="AB4423" i="1"/>
  <c r="AB4424" i="1"/>
  <c r="AB4425" i="1"/>
  <c r="AB4426" i="1"/>
  <c r="AB4427" i="1"/>
  <c r="AB4428" i="1"/>
  <c r="AB4429" i="1"/>
  <c r="AB4430" i="1"/>
  <c r="AB4431" i="1"/>
  <c r="AB4432" i="1"/>
  <c r="AB4433" i="1"/>
  <c r="AB4434" i="1"/>
  <c r="AB4435" i="1"/>
  <c r="AB4436" i="1"/>
  <c r="AB4437" i="1"/>
  <c r="AB4438" i="1"/>
  <c r="AB4439" i="1"/>
  <c r="AB4440" i="1"/>
  <c r="AB4441" i="1"/>
  <c r="AB4442" i="1"/>
  <c r="AB4443" i="1"/>
  <c r="AB4444" i="1"/>
  <c r="AB4445" i="1"/>
  <c r="AB4446" i="1"/>
  <c r="AB4447" i="1"/>
  <c r="AB4448" i="1"/>
  <c r="AB4449" i="1"/>
  <c r="AB4450" i="1"/>
  <c r="AB4451" i="1"/>
  <c r="AB4452" i="1"/>
  <c r="AB4453" i="1"/>
  <c r="AB4454" i="1"/>
  <c r="AB4455" i="1"/>
  <c r="AB4456" i="1"/>
  <c r="AB4457" i="1"/>
  <c r="AB4458" i="1"/>
  <c r="AB4459" i="1"/>
  <c r="AB4460" i="1"/>
  <c r="AB4461" i="1"/>
  <c r="AB4462" i="1"/>
  <c r="AB4463" i="1"/>
  <c r="AB4464" i="1"/>
  <c r="AB4465" i="1"/>
  <c r="AB4466" i="1"/>
  <c r="AB4467" i="1"/>
  <c r="AB4468" i="1"/>
  <c r="AB4469" i="1"/>
  <c r="AB4470" i="1"/>
  <c r="AB4471" i="1"/>
  <c r="AB4472" i="1"/>
  <c r="AB4473" i="1"/>
  <c r="AB4474" i="1"/>
  <c r="AB4475" i="1"/>
  <c r="AB4476" i="1"/>
  <c r="AB4477" i="1"/>
  <c r="AB4478" i="1"/>
  <c r="AB4479" i="1"/>
  <c r="AB4480" i="1"/>
  <c r="AB4481" i="1"/>
  <c r="AB4482" i="1"/>
  <c r="AB4483" i="1"/>
  <c r="AB4484" i="1"/>
  <c r="AB4485" i="1"/>
  <c r="AB4486" i="1"/>
  <c r="AB4487" i="1"/>
  <c r="AB4488" i="1"/>
  <c r="AB4489" i="1"/>
  <c r="AB4490" i="1"/>
  <c r="AB4491" i="1"/>
  <c r="AB4492" i="1"/>
  <c r="AB4493" i="1"/>
  <c r="AB4494" i="1"/>
  <c r="AB4495" i="1"/>
  <c r="AB4496" i="1"/>
  <c r="AB4497" i="1"/>
  <c r="AB4498" i="1"/>
  <c r="AB4499" i="1"/>
  <c r="AB4500" i="1"/>
  <c r="AB4501" i="1"/>
  <c r="AB4502" i="1"/>
  <c r="AB4503" i="1"/>
  <c r="AB4504" i="1"/>
  <c r="AB4505" i="1"/>
  <c r="AB4506" i="1"/>
  <c r="AB4507" i="1"/>
  <c r="AB4508" i="1"/>
  <c r="AB4509" i="1"/>
  <c r="AB4510" i="1"/>
  <c r="AB4511" i="1"/>
  <c r="AB4512" i="1"/>
  <c r="AB4513" i="1"/>
  <c r="AB4514" i="1"/>
  <c r="AB4515" i="1"/>
  <c r="AB4516" i="1"/>
  <c r="AB4517" i="1"/>
  <c r="AB4518" i="1"/>
  <c r="AB4519" i="1"/>
  <c r="AB4520" i="1"/>
  <c r="AB4521" i="1"/>
  <c r="AB4522" i="1"/>
  <c r="AB4523" i="1"/>
  <c r="AB4524" i="1"/>
  <c r="AB4525" i="1"/>
  <c r="AB4526" i="1"/>
  <c r="AB4527" i="1"/>
  <c r="AB4528" i="1"/>
  <c r="AB4529" i="1"/>
  <c r="AB4530" i="1"/>
  <c r="AB4531" i="1"/>
  <c r="AB4532" i="1"/>
  <c r="AB4533" i="1"/>
  <c r="AB4534" i="1"/>
  <c r="AB4535" i="1"/>
  <c r="AB4536" i="1"/>
  <c r="AB4537" i="1"/>
  <c r="AB4538" i="1"/>
  <c r="AB4539" i="1"/>
  <c r="AB4540" i="1"/>
  <c r="AB4541" i="1"/>
  <c r="AB4542" i="1"/>
  <c r="AB4543" i="1"/>
  <c r="AB4544" i="1"/>
  <c r="AB4545" i="1"/>
  <c r="AB4546" i="1"/>
  <c r="AB4547" i="1"/>
  <c r="AB4548" i="1"/>
  <c r="AB4549" i="1"/>
  <c r="AB4550" i="1"/>
  <c r="AB4551" i="1"/>
  <c r="AB4552" i="1"/>
  <c r="AB4553" i="1"/>
  <c r="AB4554" i="1"/>
  <c r="AB4555" i="1"/>
  <c r="AB4556" i="1"/>
  <c r="AB4557" i="1"/>
  <c r="AB4558" i="1"/>
  <c r="AB4559" i="1"/>
  <c r="AB4560" i="1"/>
  <c r="AB4561" i="1"/>
  <c r="AB4562" i="1"/>
  <c r="AB4563" i="1"/>
  <c r="AB4564" i="1"/>
  <c r="AB4565" i="1"/>
  <c r="AB4566" i="1"/>
  <c r="AB4567" i="1"/>
  <c r="AB4568" i="1"/>
  <c r="AB4569" i="1"/>
  <c r="AB4570" i="1"/>
  <c r="AB4571" i="1"/>
  <c r="AB4572" i="1"/>
  <c r="AB4573" i="1"/>
  <c r="AB4574" i="1"/>
  <c r="AB4575" i="1"/>
  <c r="AB4576" i="1"/>
  <c r="AB4577" i="1"/>
  <c r="AB4578" i="1"/>
  <c r="AB4579" i="1"/>
  <c r="AB4580" i="1"/>
  <c r="AB4581" i="1"/>
  <c r="AB4582" i="1"/>
  <c r="AB4583" i="1"/>
  <c r="AB4584" i="1"/>
  <c r="AB4585" i="1"/>
  <c r="AB4586" i="1"/>
  <c r="AB4587" i="1"/>
  <c r="AB4588" i="1"/>
  <c r="AB4589" i="1"/>
  <c r="AB4590" i="1"/>
  <c r="AB4591" i="1"/>
  <c r="AB4592" i="1"/>
  <c r="AB4593" i="1"/>
  <c r="AB4594" i="1"/>
  <c r="AB4595" i="1"/>
  <c r="AB4596" i="1"/>
  <c r="AB4597" i="1"/>
  <c r="AB4598" i="1"/>
  <c r="AB4599" i="1"/>
  <c r="AB4600" i="1"/>
  <c r="AB4601" i="1"/>
  <c r="AB4602" i="1"/>
  <c r="AB4603" i="1"/>
  <c r="AB4604" i="1"/>
  <c r="AB4605" i="1"/>
  <c r="AB4606" i="1"/>
  <c r="AB4607" i="1"/>
  <c r="AB4608" i="1"/>
  <c r="AB4609" i="1"/>
  <c r="AB4610" i="1"/>
  <c r="AB4611" i="1"/>
  <c r="AB4612" i="1"/>
  <c r="AB4613" i="1"/>
  <c r="AB4614" i="1"/>
  <c r="AB4615" i="1"/>
  <c r="AB4616" i="1"/>
  <c r="AB4617" i="1"/>
  <c r="AB4618" i="1"/>
  <c r="AB4619" i="1"/>
  <c r="AB4620" i="1"/>
  <c r="AB4621" i="1"/>
  <c r="AB4622" i="1"/>
  <c r="AB4623" i="1"/>
  <c r="AB4624" i="1"/>
  <c r="AB4625" i="1"/>
  <c r="AB4626" i="1"/>
  <c r="AB4627" i="1"/>
  <c r="AB4628" i="1"/>
  <c r="AB4629" i="1"/>
  <c r="AB4630" i="1"/>
  <c r="AB4631" i="1"/>
  <c r="AB4632" i="1"/>
  <c r="AB4633" i="1"/>
  <c r="AB4634" i="1"/>
  <c r="AB4635" i="1"/>
  <c r="AB4636" i="1"/>
  <c r="AB4637" i="1"/>
  <c r="AB4638" i="1"/>
  <c r="AB4639" i="1"/>
  <c r="AB4640" i="1"/>
  <c r="AB4641" i="1"/>
  <c r="AB4642" i="1"/>
  <c r="AB4643" i="1"/>
  <c r="AB4644" i="1"/>
  <c r="AB4645" i="1"/>
  <c r="AB4646" i="1"/>
  <c r="AB4647" i="1"/>
  <c r="AB4648" i="1"/>
  <c r="AB4649" i="1"/>
  <c r="AB4650" i="1"/>
  <c r="AB4651" i="1"/>
  <c r="AB4652" i="1"/>
  <c r="AB4653" i="1"/>
  <c r="AB4654" i="1"/>
  <c r="AB4655" i="1"/>
  <c r="AB4656" i="1"/>
  <c r="AB4657" i="1"/>
  <c r="AB4658" i="1"/>
  <c r="AB4659" i="1"/>
  <c r="AB4660" i="1"/>
  <c r="AB4661" i="1"/>
  <c r="AB4662" i="1"/>
  <c r="AB4663" i="1"/>
  <c r="AB4664" i="1"/>
  <c r="AB4665" i="1"/>
  <c r="AB4666" i="1"/>
  <c r="AB4667" i="1"/>
  <c r="AB4668" i="1"/>
  <c r="AB4669" i="1"/>
  <c r="AB4670" i="1"/>
  <c r="AB4671" i="1"/>
  <c r="AB4672" i="1"/>
  <c r="AB4673" i="1"/>
  <c r="AB4674" i="1"/>
  <c r="AB4675" i="1"/>
  <c r="AB4676" i="1"/>
  <c r="AB4677" i="1"/>
  <c r="AB4678" i="1"/>
  <c r="AB4679" i="1"/>
  <c r="AB4680" i="1"/>
  <c r="AB4681" i="1"/>
  <c r="AB4682" i="1"/>
  <c r="AB4683" i="1"/>
  <c r="AB4684" i="1"/>
  <c r="AB4685" i="1"/>
  <c r="AB4686" i="1"/>
  <c r="AB4687" i="1"/>
  <c r="AB4688" i="1"/>
  <c r="AB4689" i="1"/>
  <c r="AB4690" i="1"/>
  <c r="AB4691" i="1"/>
  <c r="AB4692" i="1"/>
  <c r="AB4693" i="1"/>
  <c r="AB4694" i="1"/>
  <c r="AB4695" i="1"/>
  <c r="AB4696" i="1"/>
  <c r="AB4697" i="1"/>
  <c r="AB4698" i="1"/>
  <c r="AB4699" i="1"/>
  <c r="AB4700" i="1"/>
  <c r="AB4701" i="1"/>
  <c r="AB4702" i="1"/>
  <c r="AB4703" i="1"/>
  <c r="AB4704" i="1"/>
  <c r="AB4705" i="1"/>
  <c r="AB4706" i="1"/>
  <c r="AB4707" i="1"/>
  <c r="AB4708" i="1"/>
  <c r="AB4709" i="1"/>
  <c r="AB4710" i="1"/>
  <c r="AB4711" i="1"/>
  <c r="AB4712" i="1"/>
  <c r="AB4713" i="1"/>
  <c r="AB4714" i="1"/>
  <c r="AB4715" i="1"/>
  <c r="AB4716" i="1"/>
  <c r="AB4717" i="1"/>
  <c r="AB4718" i="1"/>
  <c r="AB4719" i="1"/>
  <c r="AB4720" i="1"/>
  <c r="AB4721" i="1"/>
  <c r="AB4722" i="1"/>
  <c r="AB4723" i="1"/>
  <c r="AB4724" i="1"/>
  <c r="AB4725" i="1"/>
  <c r="AB4726" i="1"/>
  <c r="AB4727" i="1"/>
  <c r="AB4728" i="1"/>
  <c r="AB4729" i="1"/>
  <c r="AB4730" i="1"/>
  <c r="AB4731" i="1"/>
  <c r="AB4732" i="1"/>
  <c r="AB4733" i="1"/>
  <c r="AB4734" i="1"/>
  <c r="AB4735" i="1"/>
  <c r="AB4736" i="1"/>
  <c r="AB4737" i="1"/>
  <c r="AB4738" i="1"/>
  <c r="AB4739" i="1"/>
  <c r="AB4740" i="1"/>
  <c r="AB4741" i="1"/>
  <c r="AB4742" i="1"/>
  <c r="AB4743" i="1"/>
  <c r="AB4744" i="1"/>
  <c r="AB4745" i="1"/>
  <c r="AB4746" i="1"/>
  <c r="AB4747" i="1"/>
  <c r="AB4748" i="1"/>
  <c r="AB4749" i="1"/>
  <c r="AB4750" i="1"/>
  <c r="AB4751" i="1"/>
  <c r="AB4752" i="1"/>
  <c r="AB4753" i="1"/>
  <c r="AB4754" i="1"/>
  <c r="AB4755" i="1"/>
  <c r="AB4756" i="1"/>
  <c r="AB4757" i="1"/>
  <c r="AB4758" i="1"/>
  <c r="AB4759" i="1"/>
  <c r="AB4760" i="1"/>
  <c r="AB4761" i="1"/>
  <c r="AB4762" i="1"/>
  <c r="AB4763" i="1"/>
  <c r="AB4764" i="1"/>
  <c r="AB4765" i="1"/>
  <c r="AB4766" i="1"/>
  <c r="AB4767" i="1"/>
  <c r="AB4768" i="1"/>
  <c r="AB4769" i="1"/>
  <c r="AB4770" i="1"/>
  <c r="AB4771" i="1"/>
  <c r="AB4772" i="1"/>
  <c r="AB4773" i="1"/>
  <c r="AB4774" i="1"/>
  <c r="AB4775" i="1"/>
  <c r="AB4776" i="1"/>
  <c r="AB4777" i="1"/>
  <c r="AB4778" i="1"/>
  <c r="AB4779" i="1"/>
  <c r="AB4780" i="1"/>
  <c r="AB4781" i="1"/>
  <c r="AB4782" i="1"/>
  <c r="AB4783" i="1"/>
  <c r="AB4784" i="1"/>
  <c r="AB4785" i="1"/>
  <c r="AB4786" i="1"/>
  <c r="AB4787" i="1"/>
  <c r="AB4788" i="1"/>
  <c r="AB4789" i="1"/>
  <c r="AB4790" i="1"/>
  <c r="AB4791" i="1"/>
  <c r="AB4792" i="1"/>
  <c r="AB4793" i="1"/>
  <c r="AB4794" i="1"/>
  <c r="AB4795" i="1"/>
  <c r="AB4796" i="1"/>
  <c r="AB4797" i="1"/>
  <c r="AB4798" i="1"/>
  <c r="AB4799" i="1"/>
  <c r="AB4800" i="1"/>
  <c r="AB4801" i="1"/>
  <c r="AB4802" i="1"/>
  <c r="AB4803" i="1"/>
  <c r="AB4804" i="1"/>
  <c r="AB4805" i="1"/>
  <c r="AB4806" i="1"/>
  <c r="AB4807" i="1"/>
  <c r="AB4808" i="1"/>
  <c r="AB4809" i="1"/>
  <c r="AB4810" i="1"/>
  <c r="AB4811" i="1"/>
  <c r="AB4812" i="1"/>
  <c r="AB4813" i="1"/>
  <c r="AB4814" i="1"/>
  <c r="AB4815" i="1"/>
  <c r="AB4816" i="1"/>
  <c r="AB4817" i="1"/>
  <c r="AB4818" i="1"/>
  <c r="AB4819" i="1"/>
  <c r="AB4820" i="1"/>
  <c r="AB4821" i="1"/>
  <c r="AB4822" i="1"/>
  <c r="AB4823" i="1"/>
  <c r="AB4824" i="1"/>
  <c r="AB4825" i="1"/>
  <c r="AB4826" i="1"/>
  <c r="AB4827" i="1"/>
  <c r="AB4828" i="1"/>
  <c r="AB4829" i="1"/>
  <c r="AB4830" i="1"/>
  <c r="AB4831" i="1"/>
  <c r="AB4832" i="1"/>
  <c r="AB4833" i="1"/>
  <c r="AB4834" i="1"/>
  <c r="AB4835" i="1"/>
  <c r="AB4836" i="1"/>
  <c r="AB4837" i="1"/>
  <c r="AB4838" i="1"/>
  <c r="AB4839" i="1"/>
  <c r="AB4840" i="1"/>
  <c r="AB4841" i="1"/>
  <c r="AB4842" i="1"/>
  <c r="AB4843" i="1"/>
  <c r="AB4844" i="1"/>
  <c r="AB4845" i="1"/>
  <c r="AB4846" i="1"/>
  <c r="AB4847" i="1"/>
  <c r="AB4848" i="1"/>
  <c r="AB4849" i="1"/>
  <c r="AB4850" i="1"/>
  <c r="AB4851" i="1"/>
  <c r="AB4852" i="1"/>
  <c r="AB4853" i="1"/>
  <c r="AB4854" i="1"/>
  <c r="AB4855" i="1"/>
  <c r="AB4856" i="1"/>
  <c r="AB4857" i="1"/>
  <c r="AB4858" i="1"/>
  <c r="AB4859" i="1"/>
  <c r="AB4860" i="1"/>
  <c r="AB4861" i="1"/>
  <c r="AB4862" i="1"/>
  <c r="AB4863" i="1"/>
  <c r="AB4864" i="1"/>
  <c r="AB4865" i="1"/>
  <c r="AB4866" i="1"/>
  <c r="AB4867" i="1"/>
  <c r="AB4868" i="1"/>
  <c r="AB4869" i="1"/>
  <c r="AB4870" i="1"/>
  <c r="AB4871" i="1"/>
  <c r="AB4872" i="1"/>
  <c r="AB4873" i="1"/>
  <c r="AB4874" i="1"/>
  <c r="AB4875" i="1"/>
  <c r="AB4876" i="1"/>
  <c r="AB4877" i="1"/>
  <c r="AB4878" i="1"/>
  <c r="AB4879" i="1"/>
  <c r="AB4880" i="1"/>
  <c r="AB4881" i="1"/>
  <c r="AB4882" i="1"/>
  <c r="AB4883" i="1"/>
  <c r="AB4884" i="1"/>
  <c r="AB4885" i="1"/>
  <c r="AB4886" i="1"/>
  <c r="AB4887" i="1"/>
  <c r="AB4888" i="1"/>
  <c r="AB4889" i="1"/>
  <c r="AB4890" i="1"/>
  <c r="AB4891" i="1"/>
  <c r="AB4892" i="1"/>
  <c r="AB4893" i="1"/>
  <c r="AB4894" i="1"/>
  <c r="AB4895" i="1"/>
  <c r="AB4896" i="1"/>
  <c r="AB4897" i="1"/>
  <c r="AB4898" i="1"/>
  <c r="AB4899" i="1"/>
  <c r="AB4900" i="1"/>
  <c r="AB4901" i="1"/>
  <c r="AB4902" i="1"/>
  <c r="AB4903" i="1"/>
  <c r="AB4904" i="1"/>
  <c r="AB4905" i="1"/>
  <c r="AB4906" i="1"/>
  <c r="AB4907" i="1"/>
  <c r="AB4908" i="1"/>
  <c r="AB4909" i="1"/>
  <c r="AB4910" i="1"/>
  <c r="AB4911" i="1"/>
  <c r="AB4912" i="1"/>
  <c r="AB4913" i="1"/>
  <c r="AB4914" i="1"/>
  <c r="AB4915" i="1"/>
  <c r="AB4916" i="1"/>
  <c r="AB4917" i="1"/>
  <c r="AB4918" i="1"/>
  <c r="AB4919" i="1"/>
  <c r="AB4920" i="1"/>
  <c r="AB4921" i="1"/>
  <c r="AB4922" i="1"/>
  <c r="AB4923" i="1"/>
  <c r="AB4924" i="1"/>
  <c r="AB4925" i="1"/>
  <c r="AB4926" i="1"/>
  <c r="AB4927" i="1"/>
  <c r="AB4928" i="1"/>
  <c r="AB4929" i="1"/>
  <c r="AB4930" i="1"/>
  <c r="AB4931" i="1"/>
  <c r="AB4932" i="1"/>
  <c r="AB4933" i="1"/>
  <c r="AB4934" i="1"/>
  <c r="AB4935" i="1"/>
  <c r="AB4936" i="1"/>
  <c r="AB4937" i="1"/>
  <c r="AB4938" i="1"/>
  <c r="AB4939" i="1"/>
  <c r="AB4940" i="1"/>
  <c r="AB4941" i="1"/>
  <c r="AB4942" i="1"/>
  <c r="AB4943" i="1"/>
  <c r="AB4944" i="1"/>
  <c r="AB4945" i="1"/>
  <c r="AB4946" i="1"/>
  <c r="AB4947" i="1"/>
  <c r="AB4948" i="1"/>
  <c r="AB4949" i="1"/>
  <c r="AB4950" i="1"/>
  <c r="AB4951" i="1"/>
  <c r="AB4952" i="1"/>
  <c r="AB4953" i="1"/>
  <c r="AB4954" i="1"/>
  <c r="AB4955" i="1"/>
  <c r="AB4956" i="1"/>
  <c r="AB4957" i="1"/>
  <c r="AB4958" i="1"/>
  <c r="AB4959" i="1"/>
  <c r="AB4960" i="1"/>
  <c r="AB4961" i="1"/>
  <c r="AB4962" i="1"/>
  <c r="AB4963" i="1"/>
  <c r="AB4964" i="1"/>
  <c r="AB4965" i="1"/>
  <c r="AB4966" i="1"/>
  <c r="AB4967" i="1"/>
  <c r="AB4968" i="1"/>
  <c r="AB4969" i="1"/>
  <c r="AB4970" i="1"/>
  <c r="AB4971" i="1"/>
  <c r="AB4972" i="1"/>
  <c r="AB4973" i="1"/>
  <c r="AB4974" i="1"/>
  <c r="AB4975" i="1"/>
  <c r="AB4976" i="1"/>
  <c r="AB4977" i="1"/>
  <c r="AB4978" i="1"/>
  <c r="AB4979" i="1"/>
  <c r="AB4980" i="1"/>
  <c r="AB4981" i="1"/>
  <c r="AB4982" i="1"/>
  <c r="AB4983" i="1"/>
  <c r="AB4984" i="1"/>
  <c r="AB4985" i="1"/>
  <c r="AB4986" i="1"/>
  <c r="AB4987" i="1"/>
  <c r="AB4988" i="1"/>
  <c r="AB4989" i="1"/>
  <c r="AB4990" i="1"/>
  <c r="AB4991" i="1"/>
  <c r="AB4992" i="1"/>
  <c r="AB4993" i="1"/>
  <c r="AB4994" i="1"/>
  <c r="AB4995" i="1"/>
  <c r="AB4996" i="1"/>
  <c r="AB4997" i="1"/>
  <c r="AB4998" i="1"/>
  <c r="AB4999" i="1"/>
  <c r="AB5000" i="1"/>
  <c r="AB5001" i="1"/>
  <c r="AB5002" i="1"/>
  <c r="AB5003" i="1"/>
  <c r="AB5004" i="1"/>
  <c r="AB5005" i="1"/>
  <c r="AB5006" i="1"/>
  <c r="AB5007" i="1"/>
  <c r="AB5008" i="1"/>
  <c r="AB5009" i="1"/>
  <c r="AB5010" i="1"/>
  <c r="AB5011" i="1"/>
  <c r="AB5012" i="1"/>
  <c r="AB5013" i="1"/>
  <c r="AB5014" i="1"/>
  <c r="AB5015" i="1"/>
  <c r="AB5016" i="1"/>
  <c r="AB5017" i="1"/>
  <c r="AB5018" i="1"/>
  <c r="AB5019" i="1"/>
  <c r="AB5020" i="1"/>
  <c r="AB5021" i="1"/>
  <c r="AB5022" i="1"/>
  <c r="AB5023" i="1"/>
  <c r="AB5024" i="1"/>
  <c r="AB5025" i="1"/>
  <c r="AB5026" i="1"/>
  <c r="AB5027" i="1"/>
  <c r="AB5028" i="1"/>
  <c r="AB5029" i="1"/>
  <c r="AB5030" i="1"/>
  <c r="AB5031" i="1"/>
  <c r="AB5032" i="1"/>
  <c r="AB5033" i="1"/>
  <c r="AB5034" i="1"/>
  <c r="AB5035" i="1"/>
  <c r="AB5036" i="1"/>
  <c r="AB5037" i="1"/>
  <c r="AB5038" i="1"/>
  <c r="AB5039" i="1"/>
  <c r="AB5040" i="1"/>
  <c r="AB5041" i="1"/>
  <c r="AB5042" i="1"/>
  <c r="AB5043" i="1"/>
  <c r="AB5044" i="1"/>
  <c r="AB5045" i="1"/>
  <c r="AB5046" i="1"/>
  <c r="AB5047" i="1"/>
  <c r="AB5048" i="1"/>
  <c r="AB5049" i="1"/>
  <c r="AB5050" i="1"/>
  <c r="AB5051" i="1"/>
  <c r="AB5052" i="1"/>
  <c r="AB5053" i="1"/>
  <c r="AB5054" i="1"/>
  <c r="AB5055" i="1"/>
  <c r="AB5056" i="1"/>
  <c r="AB5057" i="1"/>
  <c r="AB5058" i="1"/>
  <c r="AB5059" i="1"/>
  <c r="AB5060" i="1"/>
  <c r="AB5061" i="1"/>
  <c r="AB5062" i="1"/>
  <c r="AB5063" i="1"/>
  <c r="AB5064" i="1"/>
  <c r="AB5065" i="1"/>
  <c r="AB5066" i="1"/>
  <c r="AB5067" i="1"/>
  <c r="AB5068" i="1"/>
  <c r="AB5069" i="1"/>
  <c r="AB5070" i="1"/>
  <c r="AB5071" i="1"/>
  <c r="AB5072" i="1"/>
  <c r="AB5073" i="1"/>
  <c r="AB5074" i="1"/>
  <c r="AB5075" i="1"/>
  <c r="AB5076" i="1"/>
  <c r="AB5077" i="1"/>
  <c r="AB5078" i="1"/>
  <c r="AB5079" i="1"/>
  <c r="AB5080" i="1"/>
  <c r="AB5081" i="1"/>
  <c r="AB5082" i="1"/>
  <c r="AB5083" i="1"/>
  <c r="AB5084" i="1"/>
  <c r="AB5085" i="1"/>
  <c r="AB5086" i="1"/>
  <c r="AB5087" i="1"/>
  <c r="AB5088" i="1"/>
  <c r="AB5089" i="1"/>
  <c r="AB5090" i="1"/>
  <c r="AB5091" i="1"/>
  <c r="AB5092" i="1"/>
  <c r="AB5093" i="1"/>
  <c r="AB5094" i="1"/>
  <c r="AB5095" i="1"/>
  <c r="AB5096" i="1"/>
  <c r="AB5097" i="1"/>
  <c r="AB5098" i="1"/>
  <c r="AB5099" i="1"/>
  <c r="AB5100" i="1"/>
  <c r="AB5101" i="1"/>
  <c r="AB5102" i="1"/>
  <c r="AB5103" i="1"/>
  <c r="AB5104" i="1"/>
  <c r="AB5105" i="1"/>
  <c r="AB5106" i="1"/>
  <c r="AB5107" i="1"/>
  <c r="AB5108" i="1"/>
  <c r="AB5109" i="1"/>
  <c r="AB5110" i="1"/>
  <c r="AB5111" i="1"/>
  <c r="AB5112" i="1"/>
  <c r="AB5113" i="1"/>
  <c r="AB5114" i="1"/>
  <c r="AB5115" i="1"/>
  <c r="AB5116" i="1"/>
  <c r="AB5117" i="1"/>
  <c r="AB5118" i="1"/>
  <c r="AB5119" i="1"/>
  <c r="AB5120" i="1"/>
  <c r="AB5121" i="1"/>
  <c r="AB5122" i="1"/>
  <c r="AB5123" i="1"/>
  <c r="AB5124" i="1"/>
  <c r="AB5125" i="1"/>
  <c r="AB5126" i="1"/>
  <c r="AB5127" i="1"/>
  <c r="AB5128" i="1"/>
  <c r="AB5129" i="1"/>
  <c r="AB5130" i="1"/>
  <c r="AB5131" i="1"/>
  <c r="AB5132" i="1"/>
  <c r="AB5133" i="1"/>
  <c r="AB5134" i="1"/>
  <c r="AB5135" i="1"/>
  <c r="AB5136" i="1"/>
  <c r="AB5137" i="1"/>
  <c r="AB5138" i="1"/>
  <c r="AB5139" i="1"/>
  <c r="AB5140" i="1"/>
  <c r="AB5141" i="1"/>
  <c r="AB5142" i="1"/>
  <c r="AB5143" i="1"/>
  <c r="AB5144" i="1"/>
  <c r="AB5145" i="1"/>
  <c r="AB5146" i="1"/>
  <c r="AB5147" i="1"/>
  <c r="AB5148" i="1"/>
  <c r="AB5149" i="1"/>
  <c r="AB5150" i="1"/>
  <c r="AB5151" i="1"/>
  <c r="AB5152" i="1"/>
  <c r="AB5153" i="1"/>
  <c r="AB5154" i="1"/>
  <c r="AB5155" i="1"/>
  <c r="AB5156" i="1"/>
  <c r="AB5157" i="1"/>
  <c r="AB5158" i="1"/>
  <c r="AB5159" i="1"/>
  <c r="AB5160" i="1"/>
  <c r="AB5161" i="1"/>
  <c r="AB5162" i="1"/>
  <c r="AB5163" i="1"/>
  <c r="AB5164" i="1"/>
  <c r="AB5165" i="1"/>
  <c r="AB5166" i="1"/>
  <c r="AB5167" i="1"/>
  <c r="AB5168" i="1"/>
  <c r="AB5169" i="1"/>
  <c r="AB5170" i="1"/>
  <c r="AB5171" i="1"/>
  <c r="AB5172" i="1"/>
  <c r="AB5173" i="1"/>
  <c r="AB5174" i="1"/>
  <c r="AB5175" i="1"/>
  <c r="AB5176" i="1"/>
  <c r="AB5177" i="1"/>
  <c r="AB5178" i="1"/>
  <c r="AB5179" i="1"/>
  <c r="AB5180" i="1"/>
  <c r="AB5181" i="1"/>
  <c r="AB5182" i="1"/>
  <c r="AB5183" i="1"/>
  <c r="AB5184" i="1"/>
  <c r="AB5185" i="1"/>
  <c r="AB5186" i="1"/>
  <c r="AB5187" i="1"/>
  <c r="AB5188" i="1"/>
  <c r="AB5189" i="1"/>
  <c r="AB5190" i="1"/>
  <c r="AB5191" i="1"/>
  <c r="AB5192" i="1"/>
  <c r="AB5193" i="1"/>
  <c r="AB5194" i="1"/>
  <c r="AB5195" i="1"/>
  <c r="AB5196" i="1"/>
  <c r="AB5197" i="1"/>
  <c r="AB5198" i="1"/>
  <c r="AB5199" i="1"/>
  <c r="AB5200" i="1"/>
  <c r="AB5201" i="1"/>
  <c r="AB5202" i="1"/>
  <c r="AB5203" i="1"/>
  <c r="AB5204" i="1"/>
  <c r="AB5205" i="1"/>
  <c r="AB5206" i="1"/>
  <c r="AB5207" i="1"/>
  <c r="AB5208" i="1"/>
  <c r="AB5209" i="1"/>
  <c r="AB5210" i="1"/>
  <c r="AB5211" i="1"/>
  <c r="AB5212" i="1"/>
  <c r="AB5213" i="1"/>
  <c r="AB5214" i="1"/>
  <c r="AB5215" i="1"/>
  <c r="AB5216" i="1"/>
  <c r="AB5217" i="1"/>
  <c r="AB5218" i="1"/>
  <c r="AB5219" i="1"/>
  <c r="AB5220" i="1"/>
  <c r="AB5221" i="1"/>
  <c r="AB5222" i="1"/>
  <c r="AB5223" i="1"/>
  <c r="AB5224" i="1"/>
  <c r="AB5225" i="1"/>
  <c r="AB5226" i="1"/>
  <c r="AB5227" i="1"/>
  <c r="AB5228" i="1"/>
  <c r="AB5229" i="1"/>
  <c r="AB5230" i="1"/>
  <c r="AB5231" i="1"/>
  <c r="AB5232" i="1"/>
  <c r="AB5233" i="1"/>
  <c r="AB5234" i="1"/>
  <c r="AB5235" i="1"/>
  <c r="AB5236" i="1"/>
  <c r="AB5237" i="1"/>
  <c r="AB5238" i="1"/>
  <c r="AB5239" i="1"/>
  <c r="AB5240" i="1"/>
  <c r="AB5241" i="1"/>
  <c r="AB5242" i="1"/>
  <c r="AB5243" i="1"/>
  <c r="AB5244" i="1"/>
  <c r="AB5245" i="1"/>
  <c r="AB5246" i="1"/>
  <c r="AB5247" i="1"/>
  <c r="AB5248" i="1"/>
  <c r="AB5249" i="1"/>
  <c r="AB5250" i="1"/>
  <c r="AB5251" i="1"/>
  <c r="AB5252" i="1"/>
  <c r="AB5253" i="1"/>
  <c r="AB5254" i="1"/>
  <c r="AB5255" i="1"/>
  <c r="AB5256" i="1"/>
  <c r="AB5257" i="1"/>
  <c r="AB5258" i="1"/>
  <c r="AB5259" i="1"/>
  <c r="AB5260" i="1"/>
  <c r="AB5261" i="1"/>
  <c r="AB5262" i="1"/>
  <c r="AB5263" i="1"/>
  <c r="AB5264" i="1"/>
  <c r="AB5265" i="1"/>
  <c r="AB5266" i="1"/>
  <c r="AB5267" i="1"/>
  <c r="AB5268" i="1"/>
  <c r="AB5269" i="1"/>
  <c r="AB5270" i="1"/>
  <c r="AB5271" i="1"/>
  <c r="AB5272" i="1"/>
  <c r="AB5273" i="1"/>
  <c r="AB5274" i="1"/>
  <c r="AB5275" i="1"/>
  <c r="AB5276" i="1"/>
  <c r="AB5277" i="1"/>
  <c r="AB5278" i="1"/>
  <c r="AB5279" i="1"/>
  <c r="AB5280" i="1"/>
  <c r="AB5281" i="1"/>
  <c r="AB5282" i="1"/>
  <c r="AB5283" i="1"/>
  <c r="AB5284" i="1"/>
  <c r="AB5285" i="1"/>
  <c r="AB5286" i="1"/>
  <c r="AB5287" i="1"/>
  <c r="AB5288" i="1"/>
  <c r="AB5289" i="1"/>
  <c r="AB5290" i="1"/>
  <c r="AB5291" i="1"/>
  <c r="AB5292" i="1"/>
  <c r="AB5293" i="1"/>
  <c r="AB5294" i="1"/>
  <c r="AB5295" i="1"/>
  <c r="AB5296" i="1"/>
  <c r="AB5297" i="1"/>
  <c r="AB5298" i="1"/>
  <c r="AB5299" i="1"/>
  <c r="AB5300" i="1"/>
  <c r="AB5301" i="1"/>
  <c r="AB5302" i="1"/>
  <c r="AB5303" i="1"/>
  <c r="AB5304" i="1"/>
  <c r="AB5305" i="1"/>
  <c r="AB5306" i="1"/>
  <c r="AB5307" i="1"/>
  <c r="AB5308" i="1"/>
  <c r="AB5309" i="1"/>
  <c r="AB5310" i="1"/>
  <c r="AB5311" i="1"/>
  <c r="AB5312" i="1"/>
  <c r="AB5313" i="1"/>
  <c r="AB5314" i="1"/>
  <c r="AB5315" i="1"/>
  <c r="AB5316" i="1"/>
  <c r="AB5317" i="1"/>
  <c r="AB5318" i="1"/>
  <c r="AB5319" i="1"/>
  <c r="AB5320" i="1"/>
  <c r="AB5321" i="1"/>
  <c r="AB5322" i="1"/>
  <c r="AB5323" i="1"/>
  <c r="AB5324" i="1"/>
  <c r="AB5325" i="1"/>
  <c r="AB5326" i="1"/>
  <c r="AB5327" i="1"/>
  <c r="AB5328" i="1"/>
  <c r="AB5329" i="1"/>
  <c r="AB5330" i="1"/>
  <c r="AB5331" i="1"/>
  <c r="AB5332" i="1"/>
  <c r="AB5333" i="1"/>
  <c r="AB5334" i="1"/>
  <c r="AB5335" i="1"/>
  <c r="AB5336" i="1"/>
  <c r="AB5337" i="1"/>
  <c r="AB5338" i="1"/>
  <c r="AB5339" i="1"/>
  <c r="AB5340" i="1"/>
  <c r="AB5341" i="1"/>
  <c r="AB5342" i="1"/>
  <c r="AB5343" i="1"/>
  <c r="AB5344" i="1"/>
  <c r="AB5345" i="1"/>
  <c r="AB5346" i="1"/>
  <c r="AB5347" i="1"/>
  <c r="AB5348" i="1"/>
  <c r="AB5349" i="1"/>
  <c r="AB5350" i="1"/>
  <c r="AB5351" i="1"/>
  <c r="AB5352" i="1"/>
  <c r="AB5353" i="1"/>
  <c r="AB5354" i="1"/>
  <c r="AB5355" i="1"/>
  <c r="AB5356" i="1"/>
  <c r="AB5357" i="1"/>
  <c r="AB5358" i="1"/>
  <c r="AB5359" i="1"/>
  <c r="AB5360" i="1"/>
  <c r="AB5361" i="1"/>
  <c r="AB5362" i="1"/>
  <c r="AB5363" i="1"/>
  <c r="AB5364" i="1"/>
  <c r="AB5365" i="1"/>
  <c r="AB5366" i="1"/>
  <c r="AB5367" i="1"/>
  <c r="AB5368" i="1"/>
  <c r="AB5369" i="1"/>
  <c r="AB5370" i="1"/>
  <c r="AB5371" i="1"/>
  <c r="AB5372" i="1"/>
  <c r="AB5373" i="1"/>
  <c r="AB5374" i="1"/>
  <c r="AB5375" i="1"/>
  <c r="AB5376" i="1"/>
  <c r="AB5377" i="1"/>
  <c r="AB5378" i="1"/>
  <c r="AB5379" i="1"/>
  <c r="AB5380" i="1"/>
  <c r="AB5381" i="1"/>
  <c r="AB5382" i="1"/>
  <c r="AB5383" i="1"/>
  <c r="AB5384" i="1"/>
  <c r="AB5385" i="1"/>
  <c r="AB5386" i="1"/>
  <c r="AB5387" i="1"/>
  <c r="AB5388" i="1"/>
  <c r="AB5389" i="1"/>
  <c r="AB5390" i="1"/>
  <c r="AB5391" i="1"/>
  <c r="AB5392" i="1"/>
  <c r="AB5393" i="1"/>
  <c r="AB5394" i="1"/>
  <c r="AB5395" i="1"/>
  <c r="AB5396" i="1"/>
  <c r="AB5397" i="1"/>
  <c r="AB5398" i="1"/>
  <c r="AB5399" i="1"/>
  <c r="AB5400" i="1"/>
  <c r="AB5401" i="1"/>
  <c r="AB5402" i="1"/>
  <c r="AB5403" i="1"/>
  <c r="AB5404" i="1"/>
  <c r="AB5405" i="1"/>
  <c r="AB5406" i="1"/>
  <c r="AB5407" i="1"/>
  <c r="AB5408" i="1"/>
  <c r="AB5409" i="1"/>
  <c r="AB5410" i="1"/>
  <c r="AB5411" i="1"/>
  <c r="AB5412" i="1"/>
  <c r="AB5413" i="1"/>
  <c r="AB5414" i="1"/>
  <c r="AB5415" i="1"/>
  <c r="AB5416" i="1"/>
  <c r="AB5417" i="1"/>
  <c r="AB5418" i="1"/>
  <c r="AB5419" i="1"/>
  <c r="AB5420" i="1"/>
  <c r="AB5421" i="1"/>
  <c r="AB5422" i="1"/>
  <c r="AB5423" i="1"/>
  <c r="AB5424" i="1"/>
  <c r="AB5425" i="1"/>
  <c r="AB5426" i="1"/>
  <c r="AB5427" i="1"/>
  <c r="AB5428" i="1"/>
  <c r="AB5429" i="1"/>
  <c r="AB5430" i="1"/>
  <c r="AB5431" i="1"/>
  <c r="AB5432" i="1"/>
  <c r="AB5433" i="1"/>
  <c r="AB5434" i="1"/>
  <c r="AB5435" i="1"/>
  <c r="AB5436" i="1"/>
  <c r="AB5437" i="1"/>
  <c r="AB5438" i="1"/>
  <c r="AB5439" i="1"/>
  <c r="AB5440" i="1"/>
  <c r="AB5441" i="1"/>
  <c r="AB5442" i="1"/>
  <c r="AB5443" i="1"/>
  <c r="AB5444" i="1"/>
  <c r="AB5445" i="1"/>
  <c r="AB5446" i="1"/>
  <c r="AB5447" i="1"/>
  <c r="AB5448" i="1"/>
  <c r="AB5449" i="1"/>
  <c r="AB5450" i="1"/>
  <c r="AB5451" i="1"/>
  <c r="AB5452" i="1"/>
  <c r="AB5453" i="1"/>
  <c r="AB5454" i="1"/>
  <c r="AB5455" i="1"/>
  <c r="AB5456" i="1"/>
  <c r="AB5457" i="1"/>
  <c r="AB5458" i="1"/>
  <c r="AB5459" i="1"/>
  <c r="AB5460" i="1"/>
  <c r="AB5461" i="1"/>
  <c r="AB5462" i="1"/>
  <c r="AB5463" i="1"/>
  <c r="AB5464" i="1"/>
  <c r="AB5465" i="1"/>
  <c r="AB5466" i="1"/>
  <c r="AB5467" i="1"/>
  <c r="AB5468" i="1"/>
  <c r="AB5469" i="1"/>
  <c r="AB5470" i="1"/>
  <c r="AB5471" i="1"/>
  <c r="AB5472" i="1"/>
  <c r="AB5473" i="1"/>
  <c r="AB5474" i="1"/>
  <c r="AB5475" i="1"/>
  <c r="AB5476" i="1"/>
  <c r="AB5477" i="1"/>
  <c r="AB5478" i="1"/>
  <c r="AB5479" i="1"/>
  <c r="AB5480" i="1"/>
  <c r="AB5481" i="1"/>
  <c r="AB5482" i="1"/>
  <c r="AB5483" i="1"/>
  <c r="AB5484" i="1"/>
  <c r="AB5485" i="1"/>
  <c r="AB5486" i="1"/>
  <c r="AB5487" i="1"/>
  <c r="AB5488" i="1"/>
  <c r="AB5489" i="1"/>
  <c r="AB5490" i="1"/>
  <c r="AB5491" i="1"/>
  <c r="AB5492" i="1"/>
  <c r="AB5493" i="1"/>
  <c r="AB5494" i="1"/>
  <c r="AB5495" i="1"/>
  <c r="AB5496" i="1"/>
  <c r="AB5497" i="1"/>
  <c r="AB5498" i="1"/>
  <c r="AB5499" i="1"/>
  <c r="AB5500" i="1"/>
  <c r="AB5501" i="1"/>
  <c r="AB5502" i="1"/>
  <c r="AB5503" i="1"/>
  <c r="AB5504" i="1"/>
  <c r="AB5505" i="1"/>
  <c r="AB5506" i="1"/>
  <c r="AB5507" i="1"/>
  <c r="AB5508" i="1"/>
  <c r="AB5509" i="1"/>
  <c r="AB5510" i="1"/>
  <c r="AB5511" i="1"/>
  <c r="AB5512" i="1"/>
  <c r="AB5513" i="1"/>
  <c r="AB5514" i="1"/>
  <c r="AB5515" i="1"/>
  <c r="AB5516" i="1"/>
  <c r="AB5517" i="1"/>
  <c r="AB5518" i="1"/>
  <c r="AB5519" i="1"/>
  <c r="AB5520" i="1"/>
  <c r="AB5521" i="1"/>
  <c r="AB5522" i="1"/>
  <c r="AB5523" i="1"/>
  <c r="AB5524" i="1"/>
  <c r="AB5525" i="1"/>
  <c r="AB5526" i="1"/>
  <c r="AB5527" i="1"/>
  <c r="AB5528" i="1"/>
  <c r="AB5529" i="1"/>
  <c r="AB5530" i="1"/>
  <c r="AB5531" i="1"/>
  <c r="AB5532" i="1"/>
  <c r="AB5533" i="1"/>
  <c r="AB5534" i="1"/>
  <c r="AB5535" i="1"/>
  <c r="AB5536" i="1"/>
  <c r="AB5537" i="1"/>
  <c r="AB5538" i="1"/>
  <c r="AB5539" i="1"/>
  <c r="AB5540" i="1"/>
  <c r="AB5541" i="1"/>
  <c r="AB5542" i="1"/>
  <c r="AB5543" i="1"/>
  <c r="AB5544" i="1"/>
  <c r="AB5545" i="1"/>
  <c r="AB5546" i="1"/>
  <c r="AB5547" i="1"/>
  <c r="AB5548" i="1"/>
  <c r="AB5549" i="1"/>
  <c r="AB5550" i="1"/>
  <c r="AB5551" i="1"/>
  <c r="AB5552" i="1"/>
  <c r="AB5553" i="1"/>
  <c r="AB5554" i="1"/>
  <c r="AB5555" i="1"/>
  <c r="AB5556" i="1"/>
  <c r="AB5557" i="1"/>
  <c r="AB5558" i="1"/>
  <c r="AB5559" i="1"/>
  <c r="AB5560" i="1"/>
  <c r="AB5561" i="1"/>
  <c r="AB5562" i="1"/>
  <c r="AB5563" i="1"/>
  <c r="AB5564" i="1"/>
  <c r="AB5565" i="1"/>
  <c r="AB5566" i="1"/>
  <c r="AB5567" i="1"/>
  <c r="AB5568" i="1"/>
  <c r="AB5569" i="1"/>
  <c r="AB5570" i="1"/>
  <c r="AB5571" i="1"/>
  <c r="AB5572" i="1"/>
  <c r="AB5573" i="1"/>
  <c r="AB5574" i="1"/>
  <c r="AB5575" i="1"/>
  <c r="AB5576" i="1"/>
  <c r="AB5577" i="1"/>
  <c r="AB5578" i="1"/>
  <c r="AB5579" i="1"/>
  <c r="AB5580" i="1"/>
  <c r="AB5581" i="1"/>
  <c r="AB5582" i="1"/>
  <c r="AB5583" i="1"/>
  <c r="AB5584" i="1"/>
  <c r="AB5585" i="1"/>
  <c r="AB5586" i="1"/>
  <c r="AB5587" i="1"/>
  <c r="AB5588" i="1"/>
  <c r="AB5589" i="1"/>
  <c r="AB5590" i="1"/>
  <c r="AB5591" i="1"/>
  <c r="AB5592" i="1"/>
  <c r="AB5593" i="1"/>
  <c r="AB5594" i="1"/>
  <c r="AB5595" i="1"/>
  <c r="AB5596" i="1"/>
  <c r="AB5597" i="1"/>
  <c r="AB5598" i="1"/>
  <c r="AB5599" i="1"/>
  <c r="AB5600" i="1"/>
  <c r="AB5601" i="1"/>
  <c r="AB5602" i="1"/>
  <c r="AB5603" i="1"/>
  <c r="AB5604" i="1"/>
  <c r="AB5605" i="1"/>
  <c r="AB5606" i="1"/>
  <c r="AB5607" i="1"/>
  <c r="AB5608" i="1"/>
  <c r="AB5609" i="1"/>
  <c r="AB5610" i="1"/>
  <c r="AB5611" i="1"/>
  <c r="AB5612" i="1"/>
  <c r="AB5613" i="1"/>
  <c r="AB5614" i="1"/>
  <c r="AB5615" i="1"/>
  <c r="AB5616" i="1"/>
  <c r="AB5617" i="1"/>
  <c r="AB5618" i="1"/>
  <c r="AB5619" i="1"/>
  <c r="AB5620" i="1"/>
  <c r="AB5621" i="1"/>
  <c r="AB5622" i="1"/>
  <c r="AB5623" i="1"/>
  <c r="AB5624" i="1"/>
  <c r="AB5625" i="1"/>
  <c r="AB5626" i="1"/>
  <c r="AB5627" i="1"/>
  <c r="AB5628" i="1"/>
  <c r="AB5629" i="1"/>
  <c r="AB5630" i="1"/>
  <c r="AB5631" i="1"/>
  <c r="AB5632" i="1"/>
  <c r="AB5633" i="1"/>
  <c r="AB5634" i="1"/>
  <c r="AB5635" i="1"/>
  <c r="AB5636" i="1"/>
  <c r="AB5637" i="1"/>
  <c r="AB5638" i="1"/>
  <c r="AB5639" i="1"/>
  <c r="AB5640" i="1"/>
  <c r="AB5641" i="1"/>
  <c r="AB5642" i="1"/>
  <c r="AB5643" i="1"/>
  <c r="AB5644" i="1"/>
  <c r="AB5645" i="1"/>
  <c r="AB5646" i="1"/>
  <c r="AB5647" i="1"/>
  <c r="AB5648" i="1"/>
  <c r="AB5649" i="1"/>
  <c r="AB5650" i="1"/>
  <c r="AB5651" i="1"/>
  <c r="AB5652" i="1"/>
  <c r="AB5653" i="1"/>
  <c r="AB5654" i="1"/>
  <c r="AB5655" i="1"/>
  <c r="AB5656" i="1"/>
  <c r="AB5657" i="1"/>
  <c r="AB5658" i="1"/>
  <c r="AB5659" i="1"/>
  <c r="AB5660" i="1"/>
  <c r="AB5661" i="1"/>
  <c r="AB5662" i="1"/>
  <c r="AB5663" i="1"/>
  <c r="AB5664" i="1"/>
  <c r="AB5665" i="1"/>
  <c r="AB5666" i="1"/>
  <c r="AB5667" i="1"/>
  <c r="AB5668" i="1"/>
  <c r="AB5669" i="1"/>
  <c r="AB5670" i="1"/>
  <c r="AB5671" i="1"/>
  <c r="AB5672" i="1"/>
  <c r="AB5673" i="1"/>
  <c r="AB5674" i="1"/>
  <c r="AB5675" i="1"/>
  <c r="AB5676" i="1"/>
  <c r="AB5677" i="1"/>
  <c r="AB5678" i="1"/>
  <c r="AB5679" i="1"/>
  <c r="AB5680" i="1"/>
  <c r="AB5681" i="1"/>
  <c r="AB5682" i="1"/>
  <c r="AB5683" i="1"/>
  <c r="AB5684" i="1"/>
  <c r="AB5685" i="1"/>
  <c r="AB5686" i="1"/>
  <c r="AB5687" i="1"/>
  <c r="AB5688" i="1"/>
  <c r="AB5689" i="1"/>
  <c r="AB5690" i="1"/>
  <c r="AB5691" i="1"/>
  <c r="AB5692" i="1"/>
  <c r="AB5693" i="1"/>
  <c r="AB5694" i="1"/>
  <c r="AB5695" i="1"/>
  <c r="AB5696" i="1"/>
  <c r="AB5697" i="1"/>
  <c r="AB5698" i="1"/>
  <c r="AB5699" i="1"/>
  <c r="AB5700" i="1"/>
  <c r="AB5701" i="1"/>
  <c r="AB5702" i="1"/>
  <c r="AB5703" i="1"/>
  <c r="AB5704" i="1"/>
  <c r="AB5705" i="1"/>
  <c r="AB5706" i="1"/>
  <c r="AB5707" i="1"/>
  <c r="AB5708" i="1"/>
  <c r="AB5709" i="1"/>
  <c r="AB5710" i="1"/>
  <c r="AB5711" i="1"/>
  <c r="AB5712" i="1"/>
  <c r="AB5713" i="1"/>
  <c r="AB5714" i="1"/>
  <c r="AB5715" i="1"/>
  <c r="AB5716" i="1"/>
  <c r="AB5717" i="1"/>
  <c r="AB5718" i="1"/>
  <c r="AB5719" i="1"/>
  <c r="AB5720" i="1"/>
  <c r="AB5721" i="1"/>
  <c r="AB5722" i="1"/>
  <c r="AB5723" i="1"/>
  <c r="AB5724" i="1"/>
  <c r="AB5725" i="1"/>
  <c r="AB5726" i="1"/>
  <c r="AB5727" i="1"/>
  <c r="AB5728" i="1"/>
  <c r="AB5729" i="1"/>
  <c r="AB5730" i="1"/>
  <c r="AB5731" i="1"/>
  <c r="AB5732" i="1"/>
  <c r="AB5733" i="1"/>
  <c r="AB5734" i="1"/>
  <c r="AB5735" i="1"/>
  <c r="AB5736" i="1"/>
  <c r="AB5737" i="1"/>
  <c r="AB5738" i="1"/>
  <c r="AB5739" i="1"/>
  <c r="AB5740" i="1"/>
  <c r="AB5741" i="1"/>
  <c r="AB5742" i="1"/>
  <c r="AB5743" i="1"/>
  <c r="AB5744" i="1"/>
  <c r="AB5745" i="1"/>
  <c r="AB5746" i="1"/>
  <c r="AB5747" i="1"/>
  <c r="AB5748" i="1"/>
  <c r="AB5749" i="1"/>
  <c r="AB5750" i="1"/>
  <c r="AB5751" i="1"/>
  <c r="AB5752" i="1"/>
  <c r="AB5753" i="1"/>
  <c r="AB5754" i="1"/>
  <c r="AB5755" i="1"/>
  <c r="AB5756" i="1"/>
  <c r="AB5757" i="1"/>
  <c r="AB5758" i="1"/>
  <c r="AB5759" i="1"/>
  <c r="AB5760" i="1"/>
  <c r="AB5761" i="1"/>
  <c r="AB5762" i="1"/>
  <c r="AB5763" i="1"/>
  <c r="AB5764" i="1"/>
  <c r="AB5765" i="1"/>
  <c r="AB5766" i="1"/>
  <c r="AB5767" i="1"/>
  <c r="AB5768" i="1"/>
  <c r="AB5769" i="1"/>
  <c r="AB5770" i="1"/>
  <c r="AB5771" i="1"/>
  <c r="AB5772" i="1"/>
  <c r="AB5773" i="1"/>
  <c r="AB5774" i="1"/>
  <c r="AB5775" i="1"/>
  <c r="AB5776" i="1"/>
  <c r="AB5777" i="1"/>
  <c r="AB5778" i="1"/>
  <c r="AB5779" i="1"/>
  <c r="AB5780" i="1"/>
  <c r="AB5781" i="1"/>
  <c r="AB5782" i="1"/>
  <c r="AB5783" i="1"/>
  <c r="AB5784" i="1"/>
  <c r="AB5785" i="1"/>
  <c r="AB5786" i="1"/>
  <c r="AB5787" i="1"/>
  <c r="AB5788" i="1"/>
  <c r="AB5789" i="1"/>
  <c r="AB5790" i="1"/>
  <c r="AB5791" i="1"/>
  <c r="AB5792" i="1"/>
  <c r="AB5793" i="1"/>
  <c r="AB5794" i="1"/>
  <c r="AB5795" i="1"/>
  <c r="AB5796" i="1"/>
  <c r="AB5797" i="1"/>
  <c r="AB5798" i="1"/>
  <c r="AB5799" i="1"/>
  <c r="AB5800" i="1"/>
  <c r="AB5801" i="1"/>
  <c r="AB5802" i="1"/>
  <c r="AB5803" i="1"/>
  <c r="AB5804" i="1"/>
  <c r="AB5805" i="1"/>
  <c r="AB5806" i="1"/>
  <c r="AB5807" i="1"/>
  <c r="AB5808" i="1"/>
  <c r="AB5809" i="1"/>
  <c r="AB5810" i="1"/>
  <c r="AB5811" i="1"/>
  <c r="AB5812" i="1"/>
  <c r="AB5813" i="1"/>
  <c r="AB5814" i="1"/>
  <c r="AB5815" i="1"/>
  <c r="AB5816" i="1"/>
  <c r="AB5817" i="1"/>
  <c r="AB5818" i="1"/>
  <c r="AB5819" i="1"/>
  <c r="AB5820" i="1"/>
  <c r="AB5821" i="1"/>
  <c r="AB5822" i="1"/>
  <c r="AB5823" i="1"/>
  <c r="AB5824" i="1"/>
  <c r="AB5825" i="1"/>
  <c r="AB5826" i="1"/>
  <c r="AB5827" i="1"/>
  <c r="AB5828" i="1"/>
  <c r="AB5829" i="1"/>
  <c r="AB5830" i="1"/>
  <c r="AB5831" i="1"/>
  <c r="AB5832" i="1"/>
  <c r="AB5833" i="1"/>
  <c r="AB5834" i="1"/>
  <c r="AB5835" i="1"/>
  <c r="AB5836" i="1"/>
  <c r="AB5837" i="1"/>
  <c r="AB5838" i="1"/>
  <c r="AB5839" i="1"/>
  <c r="AB5840" i="1"/>
  <c r="AB5841" i="1"/>
  <c r="AB5842" i="1"/>
  <c r="AB5843" i="1"/>
  <c r="AB5844" i="1"/>
  <c r="AB5845" i="1"/>
  <c r="AB5846" i="1"/>
  <c r="AB5847" i="1"/>
  <c r="AB5848" i="1"/>
  <c r="AB5849" i="1"/>
  <c r="AB5850" i="1"/>
  <c r="AB5851" i="1"/>
  <c r="AB5852" i="1"/>
  <c r="AB5853" i="1"/>
  <c r="AB5854" i="1"/>
  <c r="AB5855" i="1"/>
  <c r="AB5856" i="1"/>
  <c r="AB5857" i="1"/>
  <c r="AB5858" i="1"/>
  <c r="AB5859" i="1"/>
  <c r="AB5860" i="1"/>
  <c r="AB5861" i="1"/>
  <c r="AB5862" i="1"/>
  <c r="AB5863" i="1"/>
  <c r="AB5864" i="1"/>
  <c r="AB5865" i="1"/>
  <c r="AB5866" i="1"/>
  <c r="AB5867" i="1"/>
  <c r="AB5868" i="1"/>
  <c r="AB5869" i="1"/>
  <c r="AB5870" i="1"/>
  <c r="AB5871" i="1"/>
  <c r="AB5872" i="1"/>
  <c r="AB5873" i="1"/>
  <c r="AB5874" i="1"/>
  <c r="AB5875" i="1"/>
  <c r="AB5876" i="1"/>
  <c r="AB5877" i="1"/>
  <c r="AB5878" i="1"/>
  <c r="AB5879" i="1"/>
  <c r="AB5880" i="1"/>
  <c r="AB5881" i="1"/>
  <c r="AB5882" i="1"/>
  <c r="AB5883" i="1"/>
  <c r="AB5884" i="1"/>
  <c r="AB5885" i="1"/>
  <c r="AB5886" i="1"/>
  <c r="AB5887" i="1"/>
  <c r="AB5888" i="1"/>
  <c r="AB5889" i="1"/>
  <c r="AB5890" i="1"/>
  <c r="AB5891" i="1"/>
  <c r="AB5892" i="1"/>
  <c r="AB5893" i="1"/>
  <c r="AB5894" i="1"/>
  <c r="AB5895" i="1"/>
  <c r="AB5896" i="1"/>
  <c r="AB5897" i="1"/>
  <c r="AB5898" i="1"/>
  <c r="AB5899" i="1"/>
  <c r="AB5900" i="1"/>
  <c r="AB5901" i="1"/>
  <c r="AB5902" i="1"/>
  <c r="AB5903" i="1"/>
  <c r="AB5904" i="1"/>
  <c r="AB5905" i="1"/>
  <c r="AB5906" i="1"/>
  <c r="AB5907" i="1"/>
  <c r="AB5908" i="1"/>
  <c r="AB5909" i="1"/>
  <c r="AB5910" i="1"/>
  <c r="AB5911" i="1"/>
  <c r="AB5912" i="1"/>
  <c r="AB5913" i="1"/>
  <c r="AB5914" i="1"/>
  <c r="AB5915" i="1"/>
  <c r="AB5916" i="1"/>
  <c r="AB5917" i="1"/>
  <c r="AB5918" i="1"/>
  <c r="AB5919" i="1"/>
  <c r="AB5920" i="1"/>
  <c r="AB5921" i="1"/>
  <c r="AB5922" i="1"/>
  <c r="AB5923" i="1"/>
  <c r="AB5924" i="1"/>
  <c r="AB5925" i="1"/>
  <c r="AB5926" i="1"/>
  <c r="AB5927" i="1"/>
  <c r="AB5928" i="1"/>
  <c r="AB5929" i="1"/>
  <c r="AB5930" i="1"/>
  <c r="AB5931" i="1"/>
  <c r="AB5932" i="1"/>
  <c r="AB5933" i="1"/>
  <c r="AB5934" i="1"/>
  <c r="AB5935" i="1"/>
  <c r="AB5936" i="1"/>
  <c r="AB5937" i="1"/>
  <c r="AB5938" i="1"/>
  <c r="AB5939" i="1"/>
  <c r="AB5940" i="1"/>
  <c r="AB5941" i="1"/>
  <c r="AB5942" i="1"/>
  <c r="AB5943" i="1"/>
  <c r="AB5944" i="1"/>
  <c r="AB5945" i="1"/>
  <c r="AB5946" i="1"/>
  <c r="AB5947" i="1"/>
  <c r="AB5948" i="1"/>
  <c r="AB5949" i="1"/>
  <c r="AB5950" i="1"/>
  <c r="AB5951" i="1"/>
  <c r="AB5952" i="1"/>
  <c r="AB5953" i="1"/>
  <c r="AB5954" i="1"/>
  <c r="AB5955" i="1"/>
  <c r="AB5956" i="1"/>
  <c r="AB5957" i="1"/>
  <c r="AB5958" i="1"/>
  <c r="AB5959" i="1"/>
  <c r="AB5960" i="1"/>
  <c r="AB5961" i="1"/>
  <c r="AB5962" i="1"/>
  <c r="AB5963" i="1"/>
  <c r="AB5964" i="1"/>
  <c r="AB5965" i="1"/>
  <c r="AB5966" i="1"/>
  <c r="AB5967" i="1"/>
  <c r="AB5968" i="1"/>
  <c r="AB5969" i="1"/>
  <c r="AB5970" i="1"/>
  <c r="AB5971" i="1"/>
  <c r="AB5972" i="1"/>
  <c r="AB5973" i="1"/>
  <c r="AB5974" i="1"/>
  <c r="AB5975" i="1"/>
  <c r="AB5976" i="1"/>
  <c r="AB5977" i="1"/>
  <c r="AB5978" i="1"/>
  <c r="AB5979" i="1"/>
  <c r="AB5980" i="1"/>
  <c r="AB5981" i="1"/>
  <c r="AB5982" i="1"/>
  <c r="AB5983" i="1"/>
  <c r="AB5984" i="1"/>
  <c r="AB5985" i="1"/>
  <c r="AB5986" i="1"/>
  <c r="AB5987" i="1"/>
  <c r="AB5988" i="1"/>
  <c r="AB5989" i="1"/>
  <c r="AB5990" i="1"/>
  <c r="AB5991" i="1"/>
  <c r="AB5992" i="1"/>
  <c r="AB5993" i="1"/>
  <c r="AB5994" i="1"/>
  <c r="AB5995" i="1"/>
  <c r="AB5996" i="1"/>
  <c r="AB5997" i="1"/>
  <c r="AB5998" i="1"/>
  <c r="AB5999" i="1"/>
  <c r="AB6000" i="1"/>
  <c r="AB6001" i="1"/>
  <c r="AB6002" i="1"/>
  <c r="AB6003" i="1"/>
  <c r="AB6004" i="1"/>
  <c r="AB6005" i="1"/>
  <c r="AB6006" i="1"/>
  <c r="AB6007" i="1"/>
  <c r="AB6008" i="1"/>
  <c r="AB6009" i="1"/>
  <c r="AB6010" i="1"/>
  <c r="AB6011" i="1"/>
  <c r="AB6012" i="1"/>
  <c r="AB6013" i="1"/>
  <c r="AB6014" i="1"/>
  <c r="AB6015" i="1"/>
  <c r="AB6016" i="1"/>
  <c r="AB6017" i="1"/>
  <c r="AB6018" i="1"/>
  <c r="AB6019" i="1"/>
  <c r="AB6020" i="1"/>
  <c r="AB6021" i="1"/>
  <c r="AB6022" i="1"/>
  <c r="AB6023" i="1"/>
  <c r="AB6024" i="1"/>
  <c r="AB6025" i="1"/>
  <c r="AB6026" i="1"/>
  <c r="AB6027" i="1"/>
  <c r="AB6028" i="1"/>
  <c r="AB6029" i="1"/>
  <c r="AB6030" i="1"/>
  <c r="AB6031" i="1"/>
  <c r="AB6032" i="1"/>
  <c r="AB6033" i="1"/>
  <c r="AB6034" i="1"/>
  <c r="AB6035" i="1"/>
  <c r="AB6036" i="1"/>
  <c r="AB6037" i="1"/>
  <c r="AB6038" i="1"/>
  <c r="AB6039" i="1"/>
  <c r="AB6040" i="1"/>
  <c r="AB6041" i="1"/>
  <c r="AB6042" i="1"/>
  <c r="AB6043" i="1"/>
  <c r="AB6044" i="1"/>
  <c r="AB6045" i="1"/>
  <c r="AB6046" i="1"/>
  <c r="AB6047" i="1"/>
  <c r="AB6048" i="1"/>
  <c r="AB6049" i="1"/>
  <c r="AB6050" i="1"/>
  <c r="AB6051" i="1"/>
  <c r="AB6052" i="1"/>
  <c r="AB6053" i="1"/>
  <c r="AB6054" i="1"/>
  <c r="AB6055" i="1"/>
  <c r="AB6056" i="1"/>
  <c r="AB6057" i="1"/>
  <c r="AB6058" i="1"/>
  <c r="AB6059" i="1"/>
  <c r="AB6060" i="1"/>
  <c r="AB6061" i="1"/>
  <c r="AB6062" i="1"/>
  <c r="AB6063" i="1"/>
  <c r="AB6064" i="1"/>
  <c r="AB6065" i="1"/>
  <c r="AB6066" i="1"/>
  <c r="AB6067" i="1"/>
  <c r="AB6068" i="1"/>
  <c r="AB6069" i="1"/>
  <c r="AB6070" i="1"/>
  <c r="AB6071" i="1"/>
  <c r="AB6072" i="1"/>
  <c r="AB6073" i="1"/>
  <c r="AB6074" i="1"/>
  <c r="AB6075" i="1"/>
  <c r="AB6076" i="1"/>
  <c r="AB6077" i="1"/>
  <c r="AB6078" i="1"/>
  <c r="AB6079" i="1"/>
  <c r="AB6080" i="1"/>
  <c r="AB6081" i="1"/>
  <c r="AB6082" i="1"/>
  <c r="AB6083" i="1"/>
  <c r="AB6084" i="1"/>
  <c r="AB6085" i="1"/>
  <c r="AB6086" i="1"/>
  <c r="AB6087" i="1"/>
  <c r="AB6088" i="1"/>
  <c r="AB6089" i="1"/>
  <c r="AB6090" i="1"/>
  <c r="AB6091" i="1"/>
  <c r="AB6092" i="1"/>
  <c r="AB6093" i="1"/>
  <c r="AB6094" i="1"/>
  <c r="AB6095" i="1"/>
  <c r="AB6096" i="1"/>
  <c r="AB6097" i="1"/>
  <c r="AB6098" i="1"/>
  <c r="AB6099" i="1"/>
  <c r="AB6100" i="1"/>
  <c r="AB6101" i="1"/>
  <c r="AB6102" i="1"/>
  <c r="AB6103" i="1"/>
  <c r="AB6104" i="1"/>
  <c r="AB6105" i="1"/>
  <c r="AB6106" i="1"/>
  <c r="AB6107" i="1"/>
  <c r="AB6108" i="1"/>
  <c r="AB6109" i="1"/>
  <c r="AB6110" i="1"/>
  <c r="AB6111" i="1"/>
  <c r="AB6112" i="1"/>
  <c r="AB6113" i="1"/>
  <c r="AB6114" i="1"/>
  <c r="AB6115" i="1"/>
  <c r="AB6116" i="1"/>
  <c r="AB6117" i="1"/>
  <c r="AB6118" i="1"/>
  <c r="AB6119" i="1"/>
  <c r="AB6120" i="1"/>
  <c r="AB6121" i="1"/>
  <c r="AB6122" i="1"/>
  <c r="AB6123" i="1"/>
  <c r="AB6124" i="1"/>
  <c r="AB6125" i="1"/>
  <c r="AB6126" i="1"/>
  <c r="AB6127" i="1"/>
  <c r="AB6128" i="1"/>
  <c r="AB6129" i="1"/>
  <c r="AB6130" i="1"/>
  <c r="AB6131" i="1"/>
  <c r="AB6132" i="1"/>
  <c r="AB6133" i="1"/>
  <c r="AB6134" i="1"/>
  <c r="AB6135" i="1"/>
  <c r="AB6136" i="1"/>
  <c r="AB6137" i="1"/>
  <c r="AB6138" i="1"/>
  <c r="AB6139" i="1"/>
  <c r="AB6140" i="1"/>
  <c r="AB6141" i="1"/>
  <c r="AB6142" i="1"/>
  <c r="AB6143" i="1"/>
  <c r="AB6144" i="1"/>
  <c r="AB6145" i="1"/>
  <c r="AB6146" i="1"/>
  <c r="AB6147" i="1"/>
  <c r="AB6148" i="1"/>
  <c r="AB6149" i="1"/>
  <c r="AB6150" i="1"/>
  <c r="AB6151" i="1"/>
  <c r="AB6152" i="1"/>
  <c r="AB6153" i="1"/>
  <c r="AB6154" i="1"/>
  <c r="AB6155" i="1"/>
  <c r="AB6156" i="1"/>
  <c r="AB6157" i="1"/>
  <c r="AB6158" i="1"/>
  <c r="AB6159" i="1"/>
  <c r="AB6160" i="1"/>
  <c r="AB6161" i="1"/>
  <c r="AB6162" i="1"/>
  <c r="AB6163" i="1"/>
  <c r="AB6164" i="1"/>
  <c r="AB6165" i="1"/>
  <c r="AB6166" i="1"/>
  <c r="AB6167" i="1"/>
  <c r="AB6168" i="1"/>
  <c r="AB6169" i="1"/>
  <c r="AB6170" i="1"/>
  <c r="AB6171" i="1"/>
  <c r="AB6172" i="1"/>
  <c r="AB6173" i="1"/>
  <c r="AB6174" i="1"/>
  <c r="AB6175" i="1"/>
  <c r="AB6176" i="1"/>
  <c r="AB6177" i="1"/>
  <c r="AB6178" i="1"/>
  <c r="AB6179" i="1"/>
  <c r="AB6180" i="1"/>
  <c r="AB6181" i="1"/>
  <c r="AB6182" i="1"/>
  <c r="AB6183" i="1"/>
  <c r="AB6184" i="1"/>
  <c r="AB6185" i="1"/>
  <c r="AB6186" i="1"/>
  <c r="AB6187" i="1"/>
  <c r="AB6188" i="1"/>
  <c r="AB6189" i="1"/>
  <c r="AB6190" i="1"/>
  <c r="AB6191" i="1"/>
  <c r="AB6192" i="1"/>
  <c r="AB6193" i="1"/>
  <c r="AB6194" i="1"/>
  <c r="AB6195" i="1"/>
  <c r="AB6196" i="1"/>
  <c r="AB6197" i="1"/>
  <c r="AB6198" i="1"/>
  <c r="AB6199" i="1"/>
  <c r="AB6200" i="1"/>
  <c r="AB6201" i="1"/>
  <c r="AB6202" i="1"/>
  <c r="AB6203" i="1"/>
  <c r="AB6204" i="1"/>
  <c r="AB6205" i="1"/>
  <c r="AB6206" i="1"/>
  <c r="AB6207" i="1"/>
  <c r="AB6208" i="1"/>
  <c r="AB6209" i="1"/>
  <c r="AB6210" i="1"/>
  <c r="AB6211" i="1"/>
  <c r="AB6212" i="1"/>
  <c r="AB6213" i="1"/>
  <c r="AB6214" i="1"/>
  <c r="AB6215" i="1"/>
  <c r="AB6216" i="1"/>
  <c r="AB6217" i="1"/>
  <c r="AB6218" i="1"/>
  <c r="AB6219" i="1"/>
  <c r="AB6220" i="1"/>
  <c r="AB6221" i="1"/>
  <c r="AB6222" i="1"/>
  <c r="AB6223" i="1"/>
  <c r="AB6224" i="1"/>
  <c r="AB6225" i="1"/>
  <c r="AB6226" i="1"/>
  <c r="AB6227" i="1"/>
  <c r="AB6228" i="1"/>
  <c r="AB6229" i="1"/>
  <c r="AB6230" i="1"/>
  <c r="AB6231" i="1"/>
  <c r="AB6232" i="1"/>
  <c r="AB6233" i="1"/>
  <c r="AB6234" i="1"/>
  <c r="AB6235" i="1"/>
  <c r="AB6236" i="1"/>
  <c r="AB6237" i="1"/>
  <c r="AB6238" i="1"/>
  <c r="AB6239" i="1"/>
  <c r="AB6240" i="1"/>
  <c r="AB6241" i="1"/>
  <c r="AB6242" i="1"/>
  <c r="AB6243" i="1"/>
  <c r="AB6244" i="1"/>
  <c r="AB6245" i="1"/>
  <c r="AB6246" i="1"/>
  <c r="AB6247" i="1"/>
  <c r="AB6248" i="1"/>
  <c r="AB6249" i="1"/>
  <c r="AB6250" i="1"/>
  <c r="AB6251" i="1"/>
  <c r="AB6252" i="1"/>
  <c r="AB6253" i="1"/>
  <c r="AB6254" i="1"/>
  <c r="AB6255" i="1"/>
  <c r="AB6256" i="1"/>
  <c r="AB6257" i="1"/>
  <c r="AB6258" i="1"/>
  <c r="AB6259" i="1"/>
  <c r="AB6260" i="1"/>
  <c r="AB6261" i="1"/>
  <c r="AB6262" i="1"/>
  <c r="AB6263" i="1"/>
  <c r="AB6264" i="1"/>
  <c r="AB6265" i="1"/>
  <c r="AB6266" i="1"/>
  <c r="AB6267" i="1"/>
  <c r="AB6268" i="1"/>
  <c r="AB6269" i="1"/>
  <c r="AB6270" i="1"/>
  <c r="AB6271" i="1"/>
  <c r="AB6272" i="1"/>
  <c r="AB6273" i="1"/>
  <c r="AB6274" i="1"/>
  <c r="AB6275" i="1"/>
  <c r="AB6276" i="1"/>
  <c r="AB6277" i="1"/>
  <c r="AB6278" i="1"/>
  <c r="AB6279" i="1"/>
  <c r="AB6280" i="1"/>
  <c r="AB6281" i="1"/>
  <c r="AB6282" i="1"/>
  <c r="AB6283" i="1"/>
  <c r="AB6284" i="1"/>
  <c r="AB6285" i="1"/>
  <c r="AB6286" i="1"/>
  <c r="AB6287" i="1"/>
  <c r="AB6288" i="1"/>
  <c r="AB6289" i="1"/>
  <c r="AB6290" i="1"/>
  <c r="AB6291" i="1"/>
  <c r="AB6292" i="1"/>
  <c r="AB6293" i="1"/>
  <c r="AB6294" i="1"/>
  <c r="AB6295" i="1"/>
  <c r="AB6296" i="1"/>
  <c r="AB6297" i="1"/>
  <c r="AB6298" i="1"/>
  <c r="AB6299" i="1"/>
  <c r="AB6300" i="1"/>
  <c r="AB6301" i="1"/>
  <c r="AB6302" i="1"/>
  <c r="AB6303" i="1"/>
  <c r="AB6304" i="1"/>
  <c r="AB6305" i="1"/>
  <c r="AB6306" i="1"/>
  <c r="AB6307" i="1"/>
  <c r="AB6308" i="1"/>
  <c r="AB6309" i="1"/>
  <c r="AB6310" i="1"/>
  <c r="AB6311" i="1"/>
  <c r="AB6312" i="1"/>
  <c r="AB6313" i="1"/>
  <c r="AB6314" i="1"/>
  <c r="AB6315" i="1"/>
  <c r="AB6316" i="1"/>
  <c r="AB6317" i="1"/>
  <c r="AB6318" i="1"/>
  <c r="AB6319" i="1"/>
  <c r="AB6320" i="1"/>
  <c r="AB6321" i="1"/>
  <c r="AB6322" i="1"/>
  <c r="AB6323" i="1"/>
  <c r="AB6324" i="1"/>
  <c r="AB6325" i="1"/>
  <c r="AB6326" i="1"/>
  <c r="AB6327" i="1"/>
  <c r="AB6328" i="1"/>
  <c r="AB6329" i="1"/>
  <c r="AB6330" i="1"/>
  <c r="AB6331" i="1"/>
  <c r="AB6332" i="1"/>
  <c r="AB6333" i="1"/>
  <c r="AB6334" i="1"/>
  <c r="AB6335" i="1"/>
  <c r="AB6336" i="1"/>
  <c r="AB6337" i="1"/>
  <c r="AB6338" i="1"/>
  <c r="AB6339" i="1"/>
  <c r="AB6340" i="1"/>
  <c r="AB6341" i="1"/>
  <c r="AB6342" i="1"/>
  <c r="AB6343" i="1"/>
  <c r="AB6344" i="1"/>
  <c r="AB6345" i="1"/>
  <c r="AB6346" i="1"/>
  <c r="AB6347" i="1"/>
  <c r="AB6348" i="1"/>
  <c r="AB6349" i="1"/>
  <c r="AB6350" i="1"/>
  <c r="AB6351" i="1"/>
  <c r="AB6352" i="1"/>
  <c r="AB6353" i="1"/>
  <c r="AB6354" i="1"/>
  <c r="AB6355" i="1"/>
  <c r="AB6356" i="1"/>
  <c r="AB6357" i="1"/>
  <c r="AB6358" i="1"/>
  <c r="AB6359" i="1"/>
  <c r="AB6360" i="1"/>
  <c r="AB6361" i="1"/>
  <c r="AB6362" i="1"/>
  <c r="AB6363" i="1"/>
  <c r="AB6364" i="1"/>
  <c r="AB6365" i="1"/>
  <c r="AB6366" i="1"/>
  <c r="AB6367" i="1"/>
  <c r="AB6368" i="1"/>
  <c r="AB6369" i="1"/>
  <c r="AB6370" i="1"/>
  <c r="AB6371" i="1"/>
  <c r="AB6372" i="1"/>
  <c r="AB6373" i="1"/>
  <c r="AB6374" i="1"/>
  <c r="AB6375" i="1"/>
  <c r="AB6376" i="1"/>
  <c r="AB6377" i="1"/>
  <c r="AB6378" i="1"/>
  <c r="AB6379" i="1"/>
  <c r="AB6380" i="1"/>
  <c r="AB6381" i="1"/>
  <c r="AB6382" i="1"/>
  <c r="AB6383" i="1"/>
  <c r="AB6384" i="1"/>
  <c r="AB6385" i="1"/>
  <c r="AB6386" i="1"/>
  <c r="AB6387" i="1"/>
  <c r="AB6388" i="1"/>
  <c r="AB6389" i="1"/>
  <c r="AB6390" i="1"/>
  <c r="AB6391" i="1"/>
  <c r="AB6392" i="1"/>
  <c r="AB6393" i="1"/>
  <c r="AB6394" i="1"/>
  <c r="AB6395" i="1"/>
  <c r="AB6396" i="1"/>
  <c r="AB6397" i="1"/>
  <c r="AB6398" i="1"/>
  <c r="AB6399" i="1"/>
  <c r="AB6400" i="1"/>
  <c r="AB6401" i="1"/>
  <c r="AB6402" i="1"/>
  <c r="AB6403" i="1"/>
  <c r="AB6404" i="1"/>
  <c r="AB6405" i="1"/>
  <c r="AB6406" i="1"/>
  <c r="AB6407" i="1"/>
  <c r="AB6408" i="1"/>
  <c r="AB6409" i="1"/>
  <c r="AB6410" i="1"/>
  <c r="AB6411" i="1"/>
  <c r="AB6412" i="1"/>
  <c r="AB6413" i="1"/>
  <c r="AB6414" i="1"/>
  <c r="AB6415" i="1"/>
  <c r="AB6416" i="1"/>
  <c r="AB6417" i="1"/>
  <c r="AB6418" i="1"/>
  <c r="AB6419" i="1"/>
  <c r="AB6420" i="1"/>
  <c r="AB6421" i="1"/>
  <c r="AB6422" i="1"/>
  <c r="AB6423" i="1"/>
  <c r="AB6424" i="1"/>
  <c r="AB6425" i="1"/>
  <c r="AB6426" i="1"/>
  <c r="AB6427" i="1"/>
  <c r="AB6428" i="1"/>
  <c r="AB6429" i="1"/>
  <c r="AB6430" i="1"/>
  <c r="AB6431" i="1"/>
  <c r="AB6432" i="1"/>
  <c r="AB6433" i="1"/>
  <c r="AB6434" i="1"/>
  <c r="AB6435" i="1"/>
  <c r="AB6436" i="1"/>
  <c r="AB6437" i="1"/>
  <c r="AB6438" i="1"/>
  <c r="AB6439" i="1"/>
  <c r="AB6440" i="1"/>
  <c r="AB6441" i="1"/>
  <c r="AB6442" i="1"/>
  <c r="AB6443" i="1"/>
  <c r="AB6444" i="1"/>
  <c r="AB6445" i="1"/>
  <c r="AB6446" i="1"/>
  <c r="AB6447" i="1"/>
  <c r="AB6448" i="1"/>
  <c r="AB6449" i="1"/>
  <c r="AB6450" i="1"/>
  <c r="AB6451" i="1"/>
  <c r="AB6452" i="1"/>
  <c r="AB6453" i="1"/>
  <c r="AB6454" i="1"/>
  <c r="AB6455" i="1"/>
  <c r="AB6456" i="1"/>
  <c r="AB6457" i="1"/>
  <c r="AB6458" i="1"/>
  <c r="AB6459" i="1"/>
  <c r="AB6460" i="1"/>
  <c r="AB6461" i="1"/>
  <c r="AB6462" i="1"/>
  <c r="AB6463" i="1"/>
  <c r="AB6464" i="1"/>
  <c r="AB6465" i="1"/>
  <c r="AB6466" i="1"/>
  <c r="AB6467" i="1"/>
  <c r="AB6468" i="1"/>
  <c r="AB6469" i="1"/>
  <c r="AB6470" i="1"/>
  <c r="AB6471" i="1"/>
  <c r="AB6472" i="1"/>
  <c r="AB6473" i="1"/>
  <c r="AB6474" i="1"/>
  <c r="AB6475" i="1"/>
  <c r="AB6476" i="1"/>
  <c r="AB6477" i="1"/>
  <c r="AB6478" i="1"/>
  <c r="AB6479" i="1"/>
  <c r="AB6480" i="1"/>
  <c r="AB6481" i="1"/>
  <c r="AB6482" i="1"/>
  <c r="AB6483" i="1"/>
  <c r="AB6484" i="1"/>
  <c r="AB6485" i="1"/>
  <c r="AB6486" i="1"/>
  <c r="AB6487" i="1"/>
  <c r="AB6488" i="1"/>
  <c r="AB6489" i="1"/>
  <c r="AB6490" i="1"/>
  <c r="AB6491" i="1"/>
  <c r="AB6492" i="1"/>
  <c r="AB6493" i="1"/>
  <c r="AB6494" i="1"/>
  <c r="AB6495" i="1"/>
  <c r="AB6496" i="1"/>
  <c r="AB6497" i="1"/>
  <c r="AB6498" i="1"/>
  <c r="AB6499" i="1"/>
  <c r="AB6500" i="1"/>
  <c r="AB6501" i="1"/>
  <c r="AB6502" i="1"/>
  <c r="AB6503" i="1"/>
  <c r="AB6504" i="1"/>
  <c r="AB6505" i="1"/>
  <c r="AB6506" i="1"/>
  <c r="AB6507" i="1"/>
  <c r="AB6508" i="1"/>
  <c r="AB6509" i="1"/>
  <c r="AB6510" i="1"/>
  <c r="AB6511" i="1"/>
  <c r="AB6512" i="1"/>
  <c r="AB6513" i="1"/>
  <c r="AB6514" i="1"/>
  <c r="AB6515" i="1"/>
  <c r="AB6516" i="1"/>
  <c r="AB6517" i="1"/>
  <c r="AB6518" i="1"/>
  <c r="AB6519" i="1"/>
  <c r="AB6520" i="1"/>
  <c r="AB6521" i="1"/>
  <c r="AB6522" i="1"/>
  <c r="AB6523" i="1"/>
  <c r="AB6524" i="1"/>
  <c r="AB6525" i="1"/>
  <c r="AB6526" i="1"/>
  <c r="AB6527" i="1"/>
  <c r="AB6528" i="1"/>
  <c r="AB6529" i="1"/>
  <c r="AB6530" i="1"/>
  <c r="AB6531" i="1"/>
  <c r="AB6532" i="1"/>
  <c r="AB6533" i="1"/>
  <c r="AB6534" i="1"/>
  <c r="AB6535" i="1"/>
  <c r="AB6536" i="1"/>
  <c r="AB6537" i="1"/>
  <c r="AB6538" i="1"/>
  <c r="AB6539" i="1"/>
  <c r="AB6540" i="1"/>
  <c r="AB6541" i="1"/>
  <c r="AB6542" i="1"/>
  <c r="AB6543" i="1"/>
  <c r="AB6544" i="1"/>
  <c r="AB6545" i="1"/>
  <c r="AB6546" i="1"/>
  <c r="AB6547" i="1"/>
  <c r="AB6548" i="1"/>
  <c r="AB6549" i="1"/>
  <c r="AB6550" i="1"/>
  <c r="AB6551" i="1"/>
  <c r="AB6552" i="1"/>
  <c r="AB6553" i="1"/>
  <c r="AB6554" i="1"/>
  <c r="AB6555" i="1"/>
  <c r="AB6556" i="1"/>
  <c r="AB6557" i="1"/>
  <c r="AB6558" i="1"/>
  <c r="AB6559" i="1"/>
  <c r="AB6560" i="1"/>
  <c r="AB6561" i="1"/>
  <c r="AB6562" i="1"/>
  <c r="AB6563" i="1"/>
  <c r="AB6564" i="1"/>
  <c r="AB6565" i="1"/>
  <c r="AB6566" i="1"/>
  <c r="AB6567" i="1"/>
  <c r="AB6568" i="1"/>
  <c r="AB6569" i="1"/>
  <c r="AB6570" i="1"/>
  <c r="AB6571" i="1"/>
  <c r="AB6572" i="1"/>
  <c r="AB6573" i="1"/>
  <c r="AB6574" i="1"/>
  <c r="AB6575" i="1"/>
  <c r="AB6576" i="1"/>
  <c r="AB6577" i="1"/>
  <c r="AB6578" i="1"/>
  <c r="AB6579" i="1"/>
  <c r="AB6580" i="1"/>
  <c r="AB6581" i="1"/>
  <c r="AB6582" i="1"/>
  <c r="AB6583" i="1"/>
  <c r="AB6584" i="1"/>
  <c r="AB6585" i="1"/>
  <c r="AB6586" i="1"/>
  <c r="AB6587" i="1"/>
  <c r="AB6588" i="1"/>
  <c r="AB6589" i="1"/>
  <c r="AB6590" i="1"/>
  <c r="AB6591" i="1"/>
  <c r="AB6592" i="1"/>
  <c r="AB6593" i="1"/>
  <c r="AB6594" i="1"/>
  <c r="AB6595" i="1"/>
  <c r="AB6596" i="1"/>
  <c r="AB6597" i="1"/>
  <c r="AB6598" i="1"/>
  <c r="AB6599" i="1"/>
  <c r="AB6600" i="1"/>
  <c r="AB6601" i="1"/>
  <c r="AB6602" i="1"/>
  <c r="AB6603" i="1"/>
  <c r="AB6604" i="1"/>
  <c r="AB6605" i="1"/>
  <c r="AB6606" i="1"/>
  <c r="AB6607" i="1"/>
  <c r="AB6608" i="1"/>
  <c r="AB6609" i="1"/>
  <c r="AB6610" i="1"/>
  <c r="AB6611" i="1"/>
  <c r="AB6612" i="1"/>
  <c r="AB6613" i="1"/>
  <c r="AB6614" i="1"/>
  <c r="AB6615" i="1"/>
  <c r="AB6616" i="1"/>
  <c r="AB6617" i="1"/>
  <c r="AB6618" i="1"/>
  <c r="AB6619" i="1"/>
  <c r="AB6620" i="1"/>
  <c r="AB6621" i="1"/>
  <c r="AB6622" i="1"/>
  <c r="AB6623" i="1"/>
  <c r="AB6624" i="1"/>
  <c r="AB6625" i="1"/>
  <c r="AB6626" i="1"/>
  <c r="AB6627" i="1"/>
  <c r="AB6628" i="1"/>
  <c r="AB6629" i="1"/>
  <c r="AB6630" i="1"/>
  <c r="AB6631" i="1"/>
  <c r="AB6632" i="1"/>
  <c r="AB6633" i="1"/>
  <c r="AB6634" i="1"/>
  <c r="AB6635" i="1"/>
  <c r="AB6636" i="1"/>
  <c r="AB6637" i="1"/>
  <c r="AB6638" i="1"/>
  <c r="AB6639" i="1"/>
  <c r="AB6640" i="1"/>
  <c r="AB6641" i="1"/>
  <c r="AB6642" i="1"/>
  <c r="AB6643" i="1"/>
  <c r="AB6644" i="1"/>
  <c r="AB6645" i="1"/>
  <c r="AB6646" i="1"/>
  <c r="AB6647" i="1"/>
  <c r="AB6648" i="1"/>
  <c r="AB6649" i="1"/>
  <c r="AB6650" i="1"/>
  <c r="AB6651" i="1"/>
  <c r="AB6652" i="1"/>
  <c r="AB6653" i="1"/>
  <c r="AB6654" i="1"/>
  <c r="AB6655" i="1"/>
  <c r="AB6656" i="1"/>
  <c r="AB6657" i="1"/>
  <c r="AB6658" i="1"/>
  <c r="AB6659" i="1"/>
  <c r="AB6660" i="1"/>
  <c r="AB6661" i="1"/>
  <c r="AB6662" i="1"/>
  <c r="AB6663" i="1"/>
  <c r="AB6664" i="1"/>
  <c r="AB6665" i="1"/>
  <c r="AB6666" i="1"/>
  <c r="AB6667" i="1"/>
  <c r="AB6668" i="1"/>
  <c r="AB6669" i="1"/>
  <c r="AB6670" i="1"/>
  <c r="AB6671" i="1"/>
  <c r="AB6672" i="1"/>
  <c r="AB6673" i="1"/>
  <c r="AB6674" i="1"/>
  <c r="AB6675" i="1"/>
  <c r="AB6676" i="1"/>
  <c r="AB6677" i="1"/>
  <c r="AB6678" i="1"/>
  <c r="AB6679" i="1"/>
  <c r="AB6680" i="1"/>
  <c r="AB6681" i="1"/>
  <c r="AB6682" i="1"/>
  <c r="AB6683" i="1"/>
  <c r="AB6684" i="1"/>
  <c r="AB6685" i="1"/>
  <c r="AB6686" i="1"/>
  <c r="AB6687" i="1"/>
  <c r="AB6688" i="1"/>
  <c r="AB6689" i="1"/>
  <c r="AB6690" i="1"/>
  <c r="AB6691" i="1"/>
  <c r="AB6692" i="1"/>
  <c r="AB6693" i="1"/>
  <c r="AB6694" i="1"/>
  <c r="AB6695" i="1"/>
  <c r="AB6696" i="1"/>
  <c r="AB6697" i="1"/>
  <c r="AB6698" i="1"/>
  <c r="AB6699" i="1"/>
  <c r="AB6700" i="1"/>
  <c r="AB6701" i="1"/>
  <c r="AB6702" i="1"/>
  <c r="AB6703" i="1"/>
  <c r="AB6704" i="1"/>
  <c r="AB6705" i="1"/>
  <c r="AB6706" i="1"/>
  <c r="AB6707" i="1"/>
  <c r="AB6708" i="1"/>
  <c r="AB6709" i="1"/>
  <c r="AB6710" i="1"/>
  <c r="AB6711" i="1"/>
  <c r="AB6712" i="1"/>
  <c r="AB6713" i="1"/>
  <c r="AB6714" i="1"/>
  <c r="AB6715" i="1"/>
  <c r="AB6716" i="1"/>
  <c r="AB6717" i="1"/>
  <c r="AB6718" i="1"/>
  <c r="AB6719" i="1"/>
  <c r="AB6720" i="1"/>
  <c r="AB6721" i="1"/>
  <c r="AB6722" i="1"/>
  <c r="AB6723" i="1"/>
  <c r="AB6724" i="1"/>
  <c r="AB6725" i="1"/>
  <c r="AB6726" i="1"/>
  <c r="AB6727" i="1"/>
  <c r="AB6728" i="1"/>
  <c r="AB6729" i="1"/>
  <c r="AB6730" i="1"/>
  <c r="AB6731" i="1"/>
  <c r="AB6732" i="1"/>
  <c r="AB6733" i="1"/>
  <c r="AB6734" i="1"/>
  <c r="AB6735" i="1"/>
  <c r="AB6736" i="1"/>
  <c r="AB6737" i="1"/>
  <c r="AB6738" i="1"/>
  <c r="AB6739" i="1"/>
  <c r="AB6740" i="1"/>
  <c r="AB6741" i="1"/>
  <c r="AB6742" i="1"/>
  <c r="AB6743" i="1"/>
  <c r="AB6744" i="1"/>
  <c r="AB6745" i="1"/>
  <c r="AB6746" i="1"/>
  <c r="AB6747" i="1"/>
  <c r="AB6748" i="1"/>
  <c r="AB6749" i="1"/>
  <c r="AB6750" i="1"/>
  <c r="AB6751" i="1"/>
  <c r="AB6752" i="1"/>
  <c r="AB6753" i="1"/>
  <c r="AB6754" i="1"/>
  <c r="AB6755" i="1"/>
  <c r="AB6756" i="1"/>
  <c r="AB6757" i="1"/>
  <c r="AB6758" i="1"/>
  <c r="AB6759" i="1"/>
  <c r="AB6760" i="1"/>
  <c r="AB6761" i="1"/>
  <c r="AB6762" i="1"/>
  <c r="AB6763" i="1"/>
  <c r="AB6764" i="1"/>
  <c r="AB6765" i="1"/>
  <c r="AB6766" i="1"/>
  <c r="AB6767" i="1"/>
  <c r="AB6768" i="1"/>
  <c r="AB6769" i="1"/>
  <c r="AB6770" i="1"/>
  <c r="AB6771" i="1"/>
  <c r="AB6772" i="1"/>
  <c r="AB6773" i="1"/>
  <c r="AB6774" i="1"/>
  <c r="AB6775" i="1"/>
  <c r="AB6776" i="1"/>
  <c r="AB6777" i="1"/>
  <c r="AB6778" i="1"/>
  <c r="AB6779" i="1"/>
  <c r="AB6780" i="1"/>
  <c r="AB6781" i="1"/>
  <c r="AB6782" i="1"/>
  <c r="AB6783" i="1"/>
  <c r="AB6784" i="1"/>
  <c r="AB6785" i="1"/>
  <c r="AB6786" i="1"/>
  <c r="AB6787" i="1"/>
  <c r="AB6788" i="1"/>
  <c r="AB6789" i="1"/>
  <c r="AB6790" i="1"/>
  <c r="AB6791" i="1"/>
  <c r="AB6792" i="1"/>
  <c r="AB6793" i="1"/>
  <c r="AB6794" i="1"/>
  <c r="AB6795" i="1"/>
  <c r="AB6796" i="1"/>
  <c r="AB6797" i="1"/>
  <c r="AB6798" i="1"/>
  <c r="AB6799" i="1"/>
  <c r="AB6800" i="1"/>
  <c r="AB6801" i="1"/>
  <c r="AB6802" i="1"/>
  <c r="AB6803" i="1"/>
  <c r="AB6804" i="1"/>
  <c r="AB6805" i="1"/>
  <c r="AB6806" i="1"/>
  <c r="AB6807" i="1"/>
  <c r="AB6808" i="1"/>
  <c r="AB6809" i="1"/>
  <c r="AB6810" i="1"/>
  <c r="AB6811" i="1"/>
  <c r="AB6812" i="1"/>
  <c r="AB6813" i="1"/>
  <c r="AB6814" i="1"/>
  <c r="AB6815" i="1"/>
  <c r="AB6816" i="1"/>
  <c r="AB6817" i="1"/>
  <c r="AB6818" i="1"/>
  <c r="AB6819" i="1"/>
  <c r="AB6820" i="1"/>
  <c r="AB6821" i="1"/>
  <c r="AB6822" i="1"/>
  <c r="AB6823" i="1"/>
  <c r="AB6824" i="1"/>
  <c r="AB6825" i="1"/>
  <c r="AB6826" i="1"/>
  <c r="AB6827" i="1"/>
  <c r="AB6828" i="1"/>
  <c r="AB6829" i="1"/>
  <c r="AB6830" i="1"/>
  <c r="AB6831" i="1"/>
  <c r="AB6832" i="1"/>
  <c r="AB6833" i="1"/>
  <c r="AB6834" i="1"/>
  <c r="AB6835" i="1"/>
  <c r="AB6836" i="1"/>
  <c r="AB6837" i="1"/>
  <c r="AB6838" i="1"/>
  <c r="AB6839" i="1"/>
  <c r="AB6840" i="1"/>
  <c r="AB6841" i="1"/>
  <c r="AB6842" i="1"/>
  <c r="AB6843" i="1"/>
  <c r="AB6844" i="1"/>
  <c r="AB6845" i="1"/>
  <c r="AB6846" i="1"/>
  <c r="AB6847" i="1"/>
  <c r="AB6848" i="1"/>
  <c r="AB6849" i="1"/>
  <c r="AB6850" i="1"/>
  <c r="AB6851" i="1"/>
  <c r="AB6852" i="1"/>
  <c r="AB6853" i="1"/>
  <c r="AB6854" i="1"/>
  <c r="AB6855" i="1"/>
  <c r="AB6856" i="1"/>
  <c r="AB6857" i="1"/>
  <c r="AB6858" i="1"/>
  <c r="AB6859" i="1"/>
  <c r="AB6860" i="1"/>
  <c r="AB6861" i="1"/>
  <c r="AB6862" i="1"/>
  <c r="AB6863" i="1"/>
  <c r="AB6864" i="1"/>
  <c r="AB6865" i="1"/>
  <c r="AB6866" i="1"/>
  <c r="AB6867" i="1"/>
  <c r="AB6868" i="1"/>
  <c r="AB6869" i="1"/>
  <c r="AB6870" i="1"/>
  <c r="AB6871" i="1"/>
  <c r="AB6872" i="1"/>
  <c r="AB6873" i="1"/>
  <c r="AB6874" i="1"/>
  <c r="AB6875" i="1"/>
  <c r="AB6876" i="1"/>
  <c r="AB6877" i="1"/>
  <c r="AB6878" i="1"/>
  <c r="AB6879" i="1"/>
  <c r="AB6880" i="1"/>
  <c r="AB6881" i="1"/>
  <c r="AB6882" i="1"/>
  <c r="AB6883" i="1"/>
  <c r="AB6884" i="1"/>
  <c r="AB6885" i="1"/>
  <c r="AB6886" i="1"/>
  <c r="AB6887" i="1"/>
  <c r="AB6888" i="1"/>
  <c r="AB6889" i="1"/>
  <c r="AB6890" i="1"/>
  <c r="AB6891" i="1"/>
  <c r="AB6892" i="1"/>
  <c r="AB6893" i="1"/>
  <c r="AB6894" i="1"/>
  <c r="AB6895" i="1"/>
  <c r="AB6896" i="1"/>
  <c r="AB6897" i="1"/>
  <c r="AB6898" i="1"/>
  <c r="AB6899" i="1"/>
  <c r="AB6900" i="1"/>
  <c r="AB6901" i="1"/>
  <c r="AB6902" i="1"/>
  <c r="AB6903" i="1"/>
  <c r="AB6904" i="1"/>
  <c r="AB6905" i="1"/>
  <c r="AB6906" i="1"/>
  <c r="AB6907" i="1"/>
  <c r="AB6908" i="1"/>
  <c r="AB6909" i="1"/>
  <c r="AB6910" i="1"/>
  <c r="AB6911" i="1"/>
  <c r="AB6912" i="1"/>
  <c r="AB6913" i="1"/>
  <c r="AB6914" i="1"/>
  <c r="AB6915" i="1"/>
  <c r="AB6916" i="1"/>
  <c r="AB6917" i="1"/>
  <c r="AB6918" i="1"/>
  <c r="AB6919" i="1"/>
  <c r="AB6920" i="1"/>
  <c r="AB6921" i="1"/>
  <c r="AB6922" i="1"/>
  <c r="AB6923" i="1"/>
  <c r="AB6924" i="1"/>
  <c r="AB6925" i="1"/>
  <c r="AB6926" i="1"/>
  <c r="AB6927" i="1"/>
  <c r="AB6928" i="1"/>
  <c r="AB6929" i="1"/>
  <c r="AB6930" i="1"/>
  <c r="AB6931" i="1"/>
  <c r="AB6932" i="1"/>
  <c r="AB6933" i="1"/>
  <c r="AB6934" i="1"/>
  <c r="AB6935" i="1"/>
  <c r="AB6936" i="1"/>
  <c r="AB6937" i="1"/>
  <c r="AB6938" i="1"/>
  <c r="AB6939" i="1"/>
  <c r="AB6940" i="1"/>
  <c r="AB6941" i="1"/>
  <c r="AB6942" i="1"/>
  <c r="AB6943" i="1"/>
  <c r="AB6944" i="1"/>
  <c r="AB6945" i="1"/>
  <c r="AB6946" i="1"/>
  <c r="AB6947" i="1"/>
  <c r="AB6948" i="1"/>
  <c r="AB6949" i="1"/>
  <c r="AB6950" i="1"/>
  <c r="AB6951" i="1"/>
  <c r="AB6952" i="1"/>
  <c r="AB6953" i="1"/>
  <c r="AB6954" i="1"/>
  <c r="AB6955" i="1"/>
  <c r="AB6956" i="1"/>
  <c r="AB6957" i="1"/>
  <c r="AB6958" i="1"/>
  <c r="AB6959" i="1"/>
  <c r="AB6960" i="1"/>
  <c r="AB6961" i="1"/>
  <c r="AB6962" i="1"/>
  <c r="AB6963" i="1"/>
  <c r="AB6964" i="1"/>
  <c r="AB6965" i="1"/>
  <c r="AB6966" i="1"/>
  <c r="AB6967" i="1"/>
  <c r="AB6968" i="1"/>
  <c r="AB6969" i="1"/>
  <c r="AB6970" i="1"/>
  <c r="AB6971" i="1"/>
  <c r="AB6972" i="1"/>
  <c r="AB6973" i="1"/>
  <c r="AB6974" i="1"/>
  <c r="AB6975" i="1"/>
  <c r="AB6976" i="1"/>
  <c r="AB6977" i="1"/>
  <c r="AB6978" i="1"/>
  <c r="AB6979" i="1"/>
  <c r="AB6980" i="1"/>
  <c r="AB6981" i="1"/>
  <c r="AB6982" i="1"/>
  <c r="AB6983" i="1"/>
  <c r="AB6984" i="1"/>
  <c r="AB6985" i="1"/>
  <c r="AB6986" i="1"/>
  <c r="AB6987" i="1"/>
  <c r="AB6988" i="1"/>
  <c r="AB6989" i="1"/>
  <c r="AB6990" i="1"/>
  <c r="AB6991" i="1"/>
  <c r="AB6992" i="1"/>
  <c r="AB6993" i="1"/>
  <c r="AB6994" i="1"/>
  <c r="AB6995" i="1"/>
  <c r="AB6996" i="1"/>
  <c r="AB6997" i="1"/>
  <c r="AB6998" i="1"/>
  <c r="AB6999" i="1"/>
  <c r="AB7000" i="1"/>
  <c r="AB700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07A4B12-C5AD-4BC9-AE9C-5BEBE04BF633}"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s>
</file>

<file path=xl/sharedStrings.xml><?xml version="1.0" encoding="utf-8"?>
<sst xmlns="http://schemas.openxmlformats.org/spreadsheetml/2006/main" count="107789" uniqueCount="2969">
  <si>
    <t>Restaurant_Name</t>
  </si>
  <si>
    <t>City</t>
  </si>
  <si>
    <t>Country</t>
  </si>
  <si>
    <t>Cuisine_Type</t>
  </si>
  <si>
    <t>Michelin_Stars</t>
  </si>
  <si>
    <t>Average_Price_USD</t>
  </si>
  <si>
    <t>Chef</t>
  </si>
  <si>
    <t>Established_Year</t>
  </si>
  <si>
    <t>Seating_Capacity</t>
  </si>
  <si>
    <t>Rating</t>
  </si>
  <si>
    <t>Signature_Dish</t>
  </si>
  <si>
    <t>Years_Operating</t>
  </si>
  <si>
    <t>Price_Category</t>
  </si>
  <si>
    <t>Star_Category</t>
  </si>
  <si>
    <t>Continent</t>
  </si>
  <si>
    <t>Has Online Delivery</t>
  </si>
  <si>
    <t>Has Table Booking</t>
  </si>
  <si>
    <t>Delivery_Time_Min</t>
  </si>
  <si>
    <t>Has_Vegan_Options</t>
  </si>
  <si>
    <t>Payment_Methods</t>
  </si>
  <si>
    <t>Customer_Favorites</t>
  </si>
  <si>
    <t>GST_Number</t>
  </si>
  <si>
    <t>Owner_Name</t>
  </si>
  <si>
    <t>Instagram_Followers</t>
  </si>
  <si>
    <t>Google_Review_Count</t>
  </si>
  <si>
    <t>Latitude</t>
  </si>
  <si>
    <t>Longitude</t>
  </si>
  <si>
    <t>Osteria Francescana</t>
  </si>
  <si>
    <t>Modena</t>
  </si>
  <si>
    <t>Italy</t>
  </si>
  <si>
    <t>Italian Contemporary</t>
  </si>
  <si>
    <t>Massimo Bottura</t>
  </si>
  <si>
    <t>Chef Special</t>
  </si>
  <si>
    <t>Luxury</t>
  </si>
  <si>
    <t>Three Stars</t>
  </si>
  <si>
    <t>Europe</t>
  </si>
  <si>
    <t>Yes</t>
  </si>
  <si>
    <t>No</t>
  </si>
  <si>
    <t>UPI, Card</t>
  </si>
  <si>
    <t>Seasonal Special</t>
  </si>
  <si>
    <t>Haruto Tanaka</t>
  </si>
  <si>
    <t>Odette</t>
  </si>
  <si>
    <t>Singapore</t>
  </si>
  <si>
    <t>French Contemporary</t>
  </si>
  <si>
    <t>Julien Royer</t>
  </si>
  <si>
    <t>Asia</t>
  </si>
  <si>
    <t>Customer Choice</t>
  </si>
  <si>
    <t>Riya Patel</t>
  </si>
  <si>
    <t>The French Laundry</t>
  </si>
  <si>
    <t>Yountville</t>
  </si>
  <si>
    <t>USA</t>
  </si>
  <si>
    <t>French</t>
  </si>
  <si>
    <t>Thomas Keller</t>
  </si>
  <si>
    <t>Ratatouille</t>
  </si>
  <si>
    <t>North America</t>
  </si>
  <si>
    <t>Cash, UPI</t>
  </si>
  <si>
    <t>Emily Clark</t>
  </si>
  <si>
    <t>Arpège</t>
  </si>
  <si>
    <t>Paris</t>
  </si>
  <si>
    <t>France</t>
  </si>
  <si>
    <t>French Vegetarian</t>
  </si>
  <si>
    <t>Alain Passard</t>
  </si>
  <si>
    <t>Ultra-Luxury</t>
  </si>
  <si>
    <t>All Methods Accepted</t>
  </si>
  <si>
    <t>Sara Kapoor</t>
  </si>
  <si>
    <t>Mirazur</t>
  </si>
  <si>
    <t>Menton</t>
  </si>
  <si>
    <t>Mediterranean</t>
  </si>
  <si>
    <t>Mauro Colagreco</t>
  </si>
  <si>
    <t>Bestselling Dish</t>
  </si>
  <si>
    <t>Lucas Martin</t>
  </si>
  <si>
    <t>Frantzén</t>
  </si>
  <si>
    <t>Stockholm</t>
  </si>
  <si>
    <t>Sweden</t>
  </si>
  <si>
    <t>Nordic Contemporary</t>
  </si>
  <si>
    <t>Björn Frantzén</t>
  </si>
  <si>
    <t>Le Bernardin</t>
  </si>
  <si>
    <t>New York</t>
  </si>
  <si>
    <t>French Seafood</t>
  </si>
  <si>
    <t>Eric Ripert</t>
  </si>
  <si>
    <t>John Smith</t>
  </si>
  <si>
    <t>Piazza Duomo</t>
  </si>
  <si>
    <t>Alba</t>
  </si>
  <si>
    <t>Italian</t>
  </si>
  <si>
    <t>Enrico Crippa</t>
  </si>
  <si>
    <t>Risotto</t>
  </si>
  <si>
    <t>Cash, Card</t>
  </si>
  <si>
    <t>Arzak</t>
  </si>
  <si>
    <t>San Sebastián</t>
  </si>
  <si>
    <t>Spain</t>
  </si>
  <si>
    <t>Basque</t>
  </si>
  <si>
    <t>Juan Mari Arzak</t>
  </si>
  <si>
    <t>Atelier Crenn</t>
  </si>
  <si>
    <t>San Francisco</t>
  </si>
  <si>
    <t>Contemporary French</t>
  </si>
  <si>
    <t>Dominique Crenn</t>
  </si>
  <si>
    <t>Truffle Risotto</t>
  </si>
  <si>
    <t>Benu</t>
  </si>
  <si>
    <t>Contemporary American</t>
  </si>
  <si>
    <t>Corey Lee</t>
  </si>
  <si>
    <t>Alléno Paris</t>
  </si>
  <si>
    <t>French Haute Cuisine</t>
  </si>
  <si>
    <t>Yannick Alléno</t>
  </si>
  <si>
    <t>Amit Sharma</t>
  </si>
  <si>
    <t>La Pergola</t>
  </si>
  <si>
    <t>Rome</t>
  </si>
  <si>
    <t>Italian Haute Cuisine</t>
  </si>
  <si>
    <t>Heinz Beck</t>
  </si>
  <si>
    <t>Arjun Verma</t>
  </si>
  <si>
    <t>Quique Dacosta</t>
  </si>
  <si>
    <t>Dénia</t>
  </si>
  <si>
    <t>L'Astrance</t>
  </si>
  <si>
    <t>Pascal Barbot</t>
  </si>
  <si>
    <t>El Celler de Can Roca</t>
  </si>
  <si>
    <t>Girona</t>
  </si>
  <si>
    <t>Contemporary Catalan</t>
  </si>
  <si>
    <t>Joan Roca</t>
  </si>
  <si>
    <t>Geranium</t>
  </si>
  <si>
    <t>Copenhagen</t>
  </si>
  <si>
    <t>Denmark</t>
  </si>
  <si>
    <t>New Nordic</t>
  </si>
  <si>
    <t>Rasmus Kofoed</t>
  </si>
  <si>
    <t>Eleven Madison Park</t>
  </si>
  <si>
    <t>Daniel Humm</t>
  </si>
  <si>
    <t>Alinea</t>
  </si>
  <si>
    <t>Chicago</t>
  </si>
  <si>
    <t>Molecular Gastronomy</t>
  </si>
  <si>
    <t>Grant Achatz</t>
  </si>
  <si>
    <t>Le Calandre</t>
  </si>
  <si>
    <t>Rubano</t>
  </si>
  <si>
    <t>Massimiliano Alajmo</t>
  </si>
  <si>
    <t>Lasagna</t>
  </si>
  <si>
    <t>Oliver Brown</t>
  </si>
  <si>
    <t>Azurmendi</t>
  </si>
  <si>
    <t>Larrabetzu</t>
  </si>
  <si>
    <t>Eneko Atxa</t>
  </si>
  <si>
    <t>Ultraviolet</t>
  </si>
  <si>
    <t>Shanghai</t>
  </si>
  <si>
    <t>China</t>
  </si>
  <si>
    <t>Avant-garde</t>
  </si>
  <si>
    <t>Paul Pairet</t>
  </si>
  <si>
    <t>Noma</t>
  </si>
  <si>
    <t>René Redzepi</t>
  </si>
  <si>
    <t>Two Stars</t>
  </si>
  <si>
    <t>Den</t>
  </si>
  <si>
    <t>Tokyo</t>
  </si>
  <si>
    <t>Japan</t>
  </si>
  <si>
    <t>Japanese Kaiseki</t>
  </si>
  <si>
    <t>Zaiyu Hasegawa</t>
  </si>
  <si>
    <t>Francesco Rossi</t>
  </si>
  <si>
    <t>SingleThread</t>
  </si>
  <si>
    <t>Healdsburg</t>
  </si>
  <si>
    <t>Japanese-Californian</t>
  </si>
  <si>
    <t>Kyle &amp; Katina Connaughton</t>
  </si>
  <si>
    <t>Restaurant Tim Raue</t>
  </si>
  <si>
    <t>Berlin</t>
  </si>
  <si>
    <t>Germany</t>
  </si>
  <si>
    <t>Asian Fusion</t>
  </si>
  <si>
    <t>Tim Raue</t>
  </si>
  <si>
    <t>Noodle Bowl</t>
  </si>
  <si>
    <t>Premium</t>
  </si>
  <si>
    <t>Narisawa</t>
  </si>
  <si>
    <t>Japanese Innovative</t>
  </si>
  <si>
    <t>Yoshihiro Narisawa</t>
  </si>
  <si>
    <t>Florilège</t>
  </si>
  <si>
    <t>Hiroyasu Kawate</t>
  </si>
  <si>
    <t>Steirereck</t>
  </si>
  <si>
    <t>Vienna</t>
  </si>
  <si>
    <t>Austria</t>
  </si>
  <si>
    <t>Austrian Contemporary</t>
  </si>
  <si>
    <t>Heinz Reitbauer</t>
  </si>
  <si>
    <t>Momofuku Ko</t>
  </si>
  <si>
    <t>Sean Gray</t>
  </si>
  <si>
    <t>Restaurant André</t>
  </si>
  <si>
    <t>André Chiang</t>
  </si>
  <si>
    <t>Amber</t>
  </si>
  <si>
    <t>Hong Kong</t>
  </si>
  <si>
    <t>Richard Ekkebus</t>
  </si>
  <si>
    <t>Coq au Vin</t>
  </si>
  <si>
    <t>Disfrutar</t>
  </si>
  <si>
    <t>Barcelona</t>
  </si>
  <si>
    <t>Oriol Castro</t>
  </si>
  <si>
    <t>Mugaritz</t>
  </si>
  <si>
    <t>Errenteria</t>
  </si>
  <si>
    <t>Basque Experimental</t>
  </si>
  <si>
    <t>Andoni Luis Aduriz</t>
  </si>
  <si>
    <t>Alchemist</t>
  </si>
  <si>
    <t>Experimental</t>
  </si>
  <si>
    <t>Rasmus Munk</t>
  </si>
  <si>
    <t>Asador Etxebarri</t>
  </si>
  <si>
    <t>Axpe</t>
  </si>
  <si>
    <t>Basque Grill</t>
  </si>
  <si>
    <t>Victor Arguinzoniz</t>
  </si>
  <si>
    <t>One Star</t>
  </si>
  <si>
    <t>The Clove Club</t>
  </si>
  <si>
    <t>London</t>
  </si>
  <si>
    <t>UK</t>
  </si>
  <si>
    <t>British Contemporary</t>
  </si>
  <si>
    <t>Isaac McHale</t>
  </si>
  <si>
    <t>Burnt Ends</t>
  </si>
  <si>
    <t>Modern BBQ</t>
  </si>
  <si>
    <t>Dave Pynt</t>
  </si>
  <si>
    <t>Septime</t>
  </si>
  <si>
    <t>Bertrand Grébaut</t>
  </si>
  <si>
    <t>Fine Dining</t>
  </si>
  <si>
    <t>Central</t>
  </si>
  <si>
    <t>Lima</t>
  </si>
  <si>
    <t>Peru</t>
  </si>
  <si>
    <t>Contemporary Peruvian</t>
  </si>
  <si>
    <t>Virgilio Martínez</t>
  </si>
  <si>
    <t>No Stars</t>
  </si>
  <si>
    <t>South America</t>
  </si>
  <si>
    <t>Maido</t>
  </si>
  <si>
    <t>Nikkei</t>
  </si>
  <si>
    <t>Mitsuharu Tsumura</t>
  </si>
  <si>
    <t>Pujol</t>
  </si>
  <si>
    <t>Mexico City</t>
  </si>
  <si>
    <t>Mexico</t>
  </si>
  <si>
    <t>Contemporary Mexican</t>
  </si>
  <si>
    <t>Enrique Olvera</t>
  </si>
  <si>
    <t>Gaggan Anand</t>
  </si>
  <si>
    <t>Bangkok</t>
  </si>
  <si>
    <t>Thailand</t>
  </si>
  <si>
    <t>Progressive Indian</t>
  </si>
  <si>
    <t>Quintonil</t>
  </si>
  <si>
    <t>Jorge Vallejo</t>
  </si>
  <si>
    <t>Sühring</t>
  </si>
  <si>
    <t>Contemporary German</t>
  </si>
  <si>
    <t>Thomas &amp; Mathias Sühring</t>
  </si>
  <si>
    <t>Boragó</t>
  </si>
  <si>
    <t>Santiago</t>
  </si>
  <si>
    <t>Chile</t>
  </si>
  <si>
    <t>Chilean Contemporary</t>
  </si>
  <si>
    <t>Rodolfo Guzmán</t>
  </si>
  <si>
    <t>Blue Hill at Stone Barns</t>
  </si>
  <si>
    <t>Pocantico Hills</t>
  </si>
  <si>
    <t>Farm-to-Table</t>
  </si>
  <si>
    <t>Dan Barber</t>
  </si>
  <si>
    <t>White Rabbit</t>
  </si>
  <si>
    <t>Moscow</t>
  </si>
  <si>
    <t>Russia</t>
  </si>
  <si>
    <t>Contemporary Russian</t>
  </si>
  <si>
    <t>Vladimir Mukhin</t>
  </si>
  <si>
    <t>Leo</t>
  </si>
  <si>
    <t>Bogotá</t>
  </si>
  <si>
    <t>Colombia</t>
  </si>
  <si>
    <t>Colombian Contemporary</t>
  </si>
  <si>
    <t>Leonor Espinosa</t>
  </si>
  <si>
    <t>Lyle's</t>
  </si>
  <si>
    <t>James Lowe</t>
  </si>
  <si>
    <t>Delhi</t>
  </si>
  <si>
    <t>India</t>
  </si>
  <si>
    <t>Modern Indian</t>
  </si>
  <si>
    <t>Fusion Tikka</t>
  </si>
  <si>
    <t>U8S8R7SARN8UHUX</t>
  </si>
  <si>
    <t>Mumbai</t>
  </si>
  <si>
    <t>Truffle Naan</t>
  </si>
  <si>
    <t>VVEZP4Y62NHW263</t>
  </si>
  <si>
    <t>Street Food</t>
  </si>
  <si>
    <t>Vada Pav</t>
  </si>
  <si>
    <t>G2LPALABMSPYXK1</t>
  </si>
  <si>
    <t>Kolkata</t>
  </si>
  <si>
    <t>0AYVX63HCSJIBEM</t>
  </si>
  <si>
    <t>North Indian</t>
  </si>
  <si>
    <t>Butter Chicken</t>
  </si>
  <si>
    <t>0V2I9OW3N4QB3I4</t>
  </si>
  <si>
    <t>Bangalore</t>
  </si>
  <si>
    <t>Mughlai</t>
  </si>
  <si>
    <t>Nihari</t>
  </si>
  <si>
    <t>88Q803L53PJ8617</t>
  </si>
  <si>
    <t>Chole Kulche</t>
  </si>
  <si>
    <t>3KLAC8A8D5GU3RC</t>
  </si>
  <si>
    <t>Chennai</t>
  </si>
  <si>
    <t>Paneer Butter Masala</t>
  </si>
  <si>
    <t>DDFGFFHW820E0U3</t>
  </si>
  <si>
    <t>Pune</t>
  </si>
  <si>
    <t>K0RG6V5F5YVRCAS</t>
  </si>
  <si>
    <t>A8U94PAOV3LO0YC</t>
  </si>
  <si>
    <t>South Indian</t>
  </si>
  <si>
    <t>Chettinad Chicken</t>
  </si>
  <si>
    <t>KE9E1EI46NXYAZ2</t>
  </si>
  <si>
    <t>K2QE7D4BK4V9B7I</t>
  </si>
  <si>
    <t>CIJ4WZ1VLAEH9FL</t>
  </si>
  <si>
    <t>TL5U6ADYCT9Y4MI</t>
  </si>
  <si>
    <t>Pani Puri</t>
  </si>
  <si>
    <t>46CJS71WT8Z5SRV</t>
  </si>
  <si>
    <t>2XODTWPBQ51V8YX</t>
  </si>
  <si>
    <t>AV2663G9NM89B4R</t>
  </si>
  <si>
    <t>T7O0XCSLOFGSQXU</t>
  </si>
  <si>
    <t>FLH1HUMAA38Q2S8</t>
  </si>
  <si>
    <t>Hyderabad</t>
  </si>
  <si>
    <t>Idli Sambhar</t>
  </si>
  <si>
    <t>IHPAHRSKZKLTV1S</t>
  </si>
  <si>
    <t>3FRDA7OCLXHFWHF</t>
  </si>
  <si>
    <t>J7G4UGYGXP3C0ZH</t>
  </si>
  <si>
    <t>SNLQ4UJYQMTLW3H</t>
  </si>
  <si>
    <t>C2KCASX2X4JXG8U</t>
  </si>
  <si>
    <t>VJTN4JKZNOIUAVO</t>
  </si>
  <si>
    <t>YGXKH2W4I62AA74</t>
  </si>
  <si>
    <t>Masala Dosa</t>
  </si>
  <si>
    <t>OI3JJXONCOVH1C0</t>
  </si>
  <si>
    <t>IDA3SYZRKOL379P</t>
  </si>
  <si>
    <t>RKFO2CD56VPUW2D</t>
  </si>
  <si>
    <t>BQR8FLBAJUKR83A</t>
  </si>
  <si>
    <t>ZZCF9BMYACQ2SG3</t>
  </si>
  <si>
    <t>Z0E4FZT92V07M3I</t>
  </si>
  <si>
    <t>Y5U1HEWO9EIKB3I</t>
  </si>
  <si>
    <t>Biryani</t>
  </si>
  <si>
    <t>P6R112S3I62DLAV</t>
  </si>
  <si>
    <t>6HFSLOIY4YC3KUB</t>
  </si>
  <si>
    <t>Dal Makhani</t>
  </si>
  <si>
    <t>3CBW7F14NB3TIDJ</t>
  </si>
  <si>
    <t>Korma</t>
  </si>
  <si>
    <t>O51EL2Y8PV64DO6</t>
  </si>
  <si>
    <t>YA123JXVOZRAMJC</t>
  </si>
  <si>
    <t>OYZHTFKCYBRTGA2</t>
  </si>
  <si>
    <t>VUA1P2FCC2WF0OE</t>
  </si>
  <si>
    <t>FG95YDQ7KBGI37M</t>
  </si>
  <si>
    <t>7BG0UZO3K42BEQW</t>
  </si>
  <si>
    <t>XS4CW9BDTSFPCCN</t>
  </si>
  <si>
    <t>52QUUSG43V29V6J</t>
  </si>
  <si>
    <t>82R79SESFM40TDT</t>
  </si>
  <si>
    <t>9L508L0NP105VS1</t>
  </si>
  <si>
    <t>QVJ1WFTIAVYSQ5H</t>
  </si>
  <si>
    <t>VOASJZAB4Y4WK8M</t>
  </si>
  <si>
    <t>5Y1T20ADECH84DT</t>
  </si>
  <si>
    <t>EIW77KV4K8UEGJU</t>
  </si>
  <si>
    <t>8GMH6CEGS5J8PWH</t>
  </si>
  <si>
    <t>50PY8928WBBB1RF</t>
  </si>
  <si>
    <t>4HPZZ4OEY7XYX9S</t>
  </si>
  <si>
    <t>S6V1S6T19K50YHI</t>
  </si>
  <si>
    <t>MLR84F924TMQW86</t>
  </si>
  <si>
    <t>OM9APC4TROAV842</t>
  </si>
  <si>
    <t>P27HE5DG2V6ZEUM</t>
  </si>
  <si>
    <t>DVJYV6LJYIDA4UP</t>
  </si>
  <si>
    <t>WYJG9JIBNQN5BZP</t>
  </si>
  <si>
    <t>GHK5CDAHM17LODK</t>
  </si>
  <si>
    <t>QW8U0SHU8DARBK4</t>
  </si>
  <si>
    <t>B6XQNKRGBPFPCEQ</t>
  </si>
  <si>
    <t>3BG6UZ6QA5LO49M</t>
  </si>
  <si>
    <t>IKRJWLZA7FNZN3I</t>
  </si>
  <si>
    <t>9ETMNM7OXDUAL5I</t>
  </si>
  <si>
    <t>XVGUCMSEDYVCN5I</t>
  </si>
  <si>
    <t>EOLKG1ZYEQZ0G0W</t>
  </si>
  <si>
    <t>RTWO0AU0AOLH6DA</t>
  </si>
  <si>
    <t>X7AKP9VISAU8V98</t>
  </si>
  <si>
    <t>QX0SCGQ6TA8UDN1</t>
  </si>
  <si>
    <t>YDWOSA1PL7TTF6G</t>
  </si>
  <si>
    <t>NM2Y2TIGNAA4Z6K</t>
  </si>
  <si>
    <t>EXB1A1AFLXLE4BY</t>
  </si>
  <si>
    <t>VL9EIJ3KNXBCZWK</t>
  </si>
  <si>
    <t>4RZKEGAU3NTLSUF</t>
  </si>
  <si>
    <t>LU7HF7V6E1811DO</t>
  </si>
  <si>
    <t>5HCB4KDOZEARLLO</t>
  </si>
  <si>
    <t>NVN0LLA9K3SLUDH</t>
  </si>
  <si>
    <t>XGRWEZ2U324HWG8</t>
  </si>
  <si>
    <t>OVJ5BHGA9UEUC51</t>
  </si>
  <si>
    <t>IG0FE9NTON8IHI3</t>
  </si>
  <si>
    <t>NRTK0JYD3Z611J7</t>
  </si>
  <si>
    <t>NQTCBW24SCCDKU2</t>
  </si>
  <si>
    <t>J492B8JD438P6T1</t>
  </si>
  <si>
    <t>1BWR7AWTICVFDOY</t>
  </si>
  <si>
    <t>VSY5O6Y3OATMIOC</t>
  </si>
  <si>
    <t>RYI7LXRNPMJNH7Z</t>
  </si>
  <si>
    <t>2UTYMNGKZ63KPU0</t>
  </si>
  <si>
    <t>YJ178GK0P5EBL59</t>
  </si>
  <si>
    <t>MW9G1J1M60PLKJM</t>
  </si>
  <si>
    <t>L7XI9J8WUXSW73L</t>
  </si>
  <si>
    <t>6NIN11X8ZZ2EY14</t>
  </si>
  <si>
    <t>D1T9QY18UBLZYM7</t>
  </si>
  <si>
    <t>7RC8HC5MSPHZRXX</t>
  </si>
  <si>
    <t>GPHZTUAYL8E6N00</t>
  </si>
  <si>
    <t>DF077A2CG53PA5C</t>
  </si>
  <si>
    <t>1TXNRAN7VV16FRL</t>
  </si>
  <si>
    <t>W03R4482R4LWS54</t>
  </si>
  <si>
    <t>EZZIOAPEB652O5Z</t>
  </si>
  <si>
    <t>4OXADN54XKEAV76</t>
  </si>
  <si>
    <t>HD1AN9VJ675B38J</t>
  </si>
  <si>
    <t>75C3KDTTG96WMSI</t>
  </si>
  <si>
    <t>7YZFXCS69KKOOJN</t>
  </si>
  <si>
    <t>ZZ2RMDO3BNHP94Q</t>
  </si>
  <si>
    <t>K2H2858YIVVAEM8</t>
  </si>
  <si>
    <t>V41YSGC08ZOPTSK</t>
  </si>
  <si>
    <t>DLOO0QDMBXACNXX</t>
  </si>
  <si>
    <t>HDU8N584HDR4OFE</t>
  </si>
  <si>
    <t>1HPBFGDZ584QZVU</t>
  </si>
  <si>
    <t>MPFBGP4CUYD3M6S</t>
  </si>
  <si>
    <t>WAG4DZX5SPXSDX5</t>
  </si>
  <si>
    <t>RRXZZLB5W0VPRDW</t>
  </si>
  <si>
    <t>49FW4BQXSY0PM6X</t>
  </si>
  <si>
    <t>MASCWJ3NFMWBJX4</t>
  </si>
  <si>
    <t>YIAS11PCUVJTHXJ</t>
  </si>
  <si>
    <t>FF2MOHE2CKUXERA</t>
  </si>
  <si>
    <t>JO7OQ1TI7FKTS1N</t>
  </si>
  <si>
    <t>2VEUDSBXOUBWCDE</t>
  </si>
  <si>
    <t>VZQDY4IORHPP0BA</t>
  </si>
  <si>
    <t>YI43EW6LQA89D4I</t>
  </si>
  <si>
    <t>8AW6GMC85I6GQUX</t>
  </si>
  <si>
    <t>1U4L5ETYSCH2WO6</t>
  </si>
  <si>
    <t>011F68RIIK6VG1D</t>
  </si>
  <si>
    <t>AFQAIARJA4OWI9Y</t>
  </si>
  <si>
    <t>X3T3YVECFKF8EIL</t>
  </si>
  <si>
    <t>JZYQQX9BHBLJMIR</t>
  </si>
  <si>
    <t>LAKB8JUTTL905P0</t>
  </si>
  <si>
    <t>2Q3YA9TGOQWKHKB</t>
  </si>
  <si>
    <t>AOF2C4UHCUBK4LI</t>
  </si>
  <si>
    <t>04NXFV773JY2HY8</t>
  </si>
  <si>
    <t>YP1V8GX7WLZTD8F</t>
  </si>
  <si>
    <t>JHQ0BTL2DXDD6JH</t>
  </si>
  <si>
    <t>4Y158WBY89J8CZD</t>
  </si>
  <si>
    <t>I91UW6VTZ9AC9ZD</t>
  </si>
  <si>
    <t>9NH12ZPAK66C374</t>
  </si>
  <si>
    <t>HN7SHXVC3LDAOGR</t>
  </si>
  <si>
    <t>1A54FO8PWF6IFP4</t>
  </si>
  <si>
    <t>AMDREJPRNL86LCD</t>
  </si>
  <si>
    <t>SUP9QXARCXSBXYE</t>
  </si>
  <si>
    <t>R37OADQV4AH34D5</t>
  </si>
  <si>
    <t>G21RKFYKB9QIABU</t>
  </si>
  <si>
    <t>IC4FX2UQQ8LAZ0A</t>
  </si>
  <si>
    <t>YEXCBHPP66WNFYD</t>
  </si>
  <si>
    <t>ZHAZBRVN8ZN4XTG</t>
  </si>
  <si>
    <t>87Q4ZEJWSGFCN1O</t>
  </si>
  <si>
    <t>9PCH72QOVBBF48Z</t>
  </si>
  <si>
    <t>K2CG0YXMGP9AVB4</t>
  </si>
  <si>
    <t>DD34R44NJIZ1ABK</t>
  </si>
  <si>
    <t>ZJLFQRST34N96Y7</t>
  </si>
  <si>
    <t>ROTGHE3B6LONJQP</t>
  </si>
  <si>
    <t>TE3AF5SX7XJCZ4Q</t>
  </si>
  <si>
    <t>DZWK1WJJQ6G76GS</t>
  </si>
  <si>
    <t>ZF1ABA81NYV62YX</t>
  </si>
  <si>
    <t>F190I3ANHXM622P</t>
  </si>
  <si>
    <t>IQ2L65PWGQ9K2OP</t>
  </si>
  <si>
    <t>U7YX96DBETM57OO</t>
  </si>
  <si>
    <t>KSR7OMP9O11XWJR</t>
  </si>
  <si>
    <t>OPFQP0CO38XI88L</t>
  </si>
  <si>
    <t>EZZZ4MJM2ODOEJA</t>
  </si>
  <si>
    <t>LMU7GP56YQZGH92</t>
  </si>
  <si>
    <t>1SI7J2QE4RP4B33</t>
  </si>
  <si>
    <t>JF5WU3G7AVZ6ZQ4</t>
  </si>
  <si>
    <t>RJAHUIYOH743KV7</t>
  </si>
  <si>
    <t>E0D1H9HE2DPSDEN</t>
  </si>
  <si>
    <t>HRWIR10NPYR0GFX</t>
  </si>
  <si>
    <t>45QDNE3OTIJH2K4</t>
  </si>
  <si>
    <t>JOWJZBPERFPNFR6</t>
  </si>
  <si>
    <t>KKQQGEA7CQMJY4N</t>
  </si>
  <si>
    <t>YUAXPIFPUADH92I</t>
  </si>
  <si>
    <t>TLZ8GQW0MQZVQ0A</t>
  </si>
  <si>
    <t>IW2Q02W6PQIETHA</t>
  </si>
  <si>
    <t>8CVE47A4TPJVMCZ</t>
  </si>
  <si>
    <t>RH6YROGX1JG52EW</t>
  </si>
  <si>
    <t>ZXIZPQVD08044ZG</t>
  </si>
  <si>
    <t>V3DHE0WQ8Z7O71Q</t>
  </si>
  <si>
    <t>KXK8D2L3GRB80IJ</t>
  </si>
  <si>
    <t>B35PVUFNUIKW01G</t>
  </si>
  <si>
    <t>EUWPV1JF760Y9AD</t>
  </si>
  <si>
    <t>UWW8BTGB99XR8FV</t>
  </si>
  <si>
    <t>8MVVL4DJ5F26BQD</t>
  </si>
  <si>
    <t>CSUB71J1HO4BZRE</t>
  </si>
  <si>
    <t>NDIISIF5DO11RQ6</t>
  </si>
  <si>
    <t>CU39AMOWRR0T9GH</t>
  </si>
  <si>
    <t>8W9GIEUVIU1A7MX</t>
  </si>
  <si>
    <t>9R45F6BZUECKJVR</t>
  </si>
  <si>
    <t>U2527Z2I6A4VYE3</t>
  </si>
  <si>
    <t>GRBW3G4DEPN1ZHV</t>
  </si>
  <si>
    <t>1YIU9JT1F3HOOR9</t>
  </si>
  <si>
    <t>T0QSUFU5ZMNHIBE</t>
  </si>
  <si>
    <t>IWPWRPLOULIBMRI</t>
  </si>
  <si>
    <t>0VRXUOSTFXEQUFX</t>
  </si>
  <si>
    <t>L41USPENCZTA5K9</t>
  </si>
  <si>
    <t>9R22LAT5N34E94H</t>
  </si>
  <si>
    <t>2ZUO4FIIW4XV1E0</t>
  </si>
  <si>
    <t>S1HG855IU9W7CDO</t>
  </si>
  <si>
    <t>H9M56ID32ZBIOM1</t>
  </si>
  <si>
    <t>NGJO5VUA30H93PF</t>
  </si>
  <si>
    <t>EN3H8WMJM0IO3N7</t>
  </si>
  <si>
    <t>S50O8MWQ3QFHRJW</t>
  </si>
  <si>
    <t>P4OOYDSSSQVUGZ5</t>
  </si>
  <si>
    <t>6NEIOMHOD92F3KI</t>
  </si>
  <si>
    <t>SF8YVBKA93D8NOI</t>
  </si>
  <si>
    <t>Q5VTN14BMQWZVWM</t>
  </si>
  <si>
    <t>5TM3QL6RN4J1PER</t>
  </si>
  <si>
    <t>G7Z6BJ0L30Q9ALW</t>
  </si>
  <si>
    <t>0Z6ZES5QDTIFKK3</t>
  </si>
  <si>
    <t>SFHCX42BTWFUHKW</t>
  </si>
  <si>
    <t>KG9LKR6XHKK2WB9</t>
  </si>
  <si>
    <t>K34PAOLRZNGUM7W</t>
  </si>
  <si>
    <t>O9Z4MESOVJVK6VT</t>
  </si>
  <si>
    <t>71XVVNMNZRXJ8HI</t>
  </si>
  <si>
    <t>R3CJ13F3JY83VEQ</t>
  </si>
  <si>
    <t>KJOE3RCO10QL54Z</t>
  </si>
  <si>
    <t>1T5H9Y4ZUS4ICJM</t>
  </si>
  <si>
    <t>PX9BYZFTQL0K2KR</t>
  </si>
  <si>
    <t>BJ3OY3KFC9QW1Y8</t>
  </si>
  <si>
    <t>0GLCS91E4ZNJUR0</t>
  </si>
  <si>
    <t>WOKU2WV5N63UIP6</t>
  </si>
  <si>
    <t>WNP4MFLSIS60G73</t>
  </si>
  <si>
    <t>43EJ5AIQO7C4FDH</t>
  </si>
  <si>
    <t>ZNPZBWN50MP7V73</t>
  </si>
  <si>
    <t>F6XBYIKCI19EXSL</t>
  </si>
  <si>
    <t>JSOXCC1SHVEEHLK</t>
  </si>
  <si>
    <t>X6R0H72VHERRJZM</t>
  </si>
  <si>
    <t>X4RETIKHLX7S0RA</t>
  </si>
  <si>
    <t>MCC570ZD77FH7XC</t>
  </si>
  <si>
    <t>FGFTWH0QYOYGI5R</t>
  </si>
  <si>
    <t>NKQOTV1RGCFLA6G</t>
  </si>
  <si>
    <t>5IDK5J1AWOMP8NK</t>
  </si>
  <si>
    <t>0G3WRLDKO9ZEBVR</t>
  </si>
  <si>
    <t>9VO43GGO79W0D3D</t>
  </si>
  <si>
    <t>6YBV7L6QQOB83TM</t>
  </si>
  <si>
    <t>WMQ4SY9QO3DWADF</t>
  </si>
  <si>
    <t>7P3XX74N1I32V9F</t>
  </si>
  <si>
    <t>2C70CO8144EULYE</t>
  </si>
  <si>
    <t>Z7UDE2QH1QD8A70</t>
  </si>
  <si>
    <t>PBJ14ES7AOJ3504</t>
  </si>
  <si>
    <t>ST1FUQ10KC7WFGW</t>
  </si>
  <si>
    <t>68Q0R4D5BAW2Q1C</t>
  </si>
  <si>
    <t>SQZW9D6HQRNF6G8</t>
  </si>
  <si>
    <t>UBSQRQSHLJD3GHL</t>
  </si>
  <si>
    <t>LNWB0L5N5QO75RQ</t>
  </si>
  <si>
    <t>0V5O7EHCUEWR96A</t>
  </si>
  <si>
    <t>LQU3VM919VN0LL3</t>
  </si>
  <si>
    <t>II3SZKRX6H6TQYO</t>
  </si>
  <si>
    <t>EU2FPS168IPY0VD</t>
  </si>
  <si>
    <t>7AAN3X2UINNWAVT</t>
  </si>
  <si>
    <t>LMGMJCNP0GWSANB</t>
  </si>
  <si>
    <t>191OMAD9DW27WDS</t>
  </si>
  <si>
    <t>CMR8PUSB54PL57L</t>
  </si>
  <si>
    <t>QB5W3XPICVZJ2CQ</t>
  </si>
  <si>
    <t>ISAS0O7KGKBCD9V</t>
  </si>
  <si>
    <t>IJ7N8B90S4ANKUO</t>
  </si>
  <si>
    <t>OJAU7U5A6NHJQ03</t>
  </si>
  <si>
    <t>2PPPSOQIJXPNRC2</t>
  </si>
  <si>
    <t>DB347SQM50X43FX</t>
  </si>
  <si>
    <t>W6CV8Q7WY7DP248</t>
  </si>
  <si>
    <t>KUFAMC9W8SZPSFJ</t>
  </si>
  <si>
    <t>8YJ82DVFANWYCRC</t>
  </si>
  <si>
    <t>FOAO6JWHAXH6FUR</t>
  </si>
  <si>
    <t>19NS3HKTMFAY61X</t>
  </si>
  <si>
    <t>DMKRLM9ZNAU8MK9</t>
  </si>
  <si>
    <t>H3ZK44JWUW52TMF</t>
  </si>
  <si>
    <t>EX7VSMBUQJ0MRQ5</t>
  </si>
  <si>
    <t>UHVQH9VMP1BJK0B</t>
  </si>
  <si>
    <t>8ILIB6MGVZA6WT7</t>
  </si>
  <si>
    <t>39XDL8IWR393TAD</t>
  </si>
  <si>
    <t>CIAKNGQLJ8RSJTH</t>
  </si>
  <si>
    <t>MAPEYG90IWJ4XVF</t>
  </si>
  <si>
    <t>DKT4B6IRXII9U0T</t>
  </si>
  <si>
    <t>BYZQXFIES5EJQM0</t>
  </si>
  <si>
    <t>EU5QN2BY4OSKW28</t>
  </si>
  <si>
    <t>8UT4NANO99UOTMM</t>
  </si>
  <si>
    <t>4C3BLN27ZCA3PVY</t>
  </si>
  <si>
    <t>N8R1U9RG0N7PYQS</t>
  </si>
  <si>
    <t>35RU46S4UR43QZL</t>
  </si>
  <si>
    <t>QI1II4A3XTVTOXD</t>
  </si>
  <si>
    <t>RVQSJMGQKG40VWG</t>
  </si>
  <si>
    <t>7IDNAA3KOV31FYP</t>
  </si>
  <si>
    <t>E124TBY9W397SXF</t>
  </si>
  <si>
    <t>ZUU27FPGF1G44RP</t>
  </si>
  <si>
    <t>AQCO6ZK5P3IBM9I</t>
  </si>
  <si>
    <t>BQ4I0SS87IUPODU</t>
  </si>
  <si>
    <t>CHYAURMLFOVPQ7B</t>
  </si>
  <si>
    <t>X91N2WLMQN4P1PC</t>
  </si>
  <si>
    <t>UDDQOCOGA7BAWVP</t>
  </si>
  <si>
    <t>KO81H7JSOG1FT07</t>
  </si>
  <si>
    <t>V2BTAL0V62JBDPV</t>
  </si>
  <si>
    <t>I0XF0QNAH64WXFQ</t>
  </si>
  <si>
    <t>XQVJ7GKNG0XXAQT</t>
  </si>
  <si>
    <t>HBMHGVOZMXMVV6J</t>
  </si>
  <si>
    <t>YXTUZL5RQ1NLW4V</t>
  </si>
  <si>
    <t>48TZ6QVARAJCNFK</t>
  </si>
  <si>
    <t>XNOYQL1KLN2KP19</t>
  </si>
  <si>
    <t>WGVSLEREWILUOVP</t>
  </si>
  <si>
    <t>ZJE2D0TZJRBX21C</t>
  </si>
  <si>
    <t>O2AQ079D8QE83TE</t>
  </si>
  <si>
    <t>RK968MYJ19JPJ8H</t>
  </si>
  <si>
    <t>KTH0BMJUWOOW8TT</t>
  </si>
  <si>
    <t>QH6B2WXPBUWAMVC</t>
  </si>
  <si>
    <t>H06HEXCSXTZH7AX</t>
  </si>
  <si>
    <t>3LFSMEYZNTIZZ3O</t>
  </si>
  <si>
    <t>HUN9ROKT5UDDATC</t>
  </si>
  <si>
    <t>R8OGYOTSWBR2TT2</t>
  </si>
  <si>
    <t>0JT444FRAH5HXO5</t>
  </si>
  <si>
    <t>CMPK8QMCNE2ES2U</t>
  </si>
  <si>
    <t>T0HQR148NC1K5H2</t>
  </si>
  <si>
    <t>GPZCJA8QRMOQQZD</t>
  </si>
  <si>
    <t>P852NV1MZM3EYZ7</t>
  </si>
  <si>
    <t>QMCKY37OM6CE23R</t>
  </si>
  <si>
    <t>K00NK1JTDVB2356</t>
  </si>
  <si>
    <t>9UK0DSP0H5ZJBN0</t>
  </si>
  <si>
    <t>I7C58CJOTKB6BH8</t>
  </si>
  <si>
    <t>DZ13A4JVY7K0Q9P</t>
  </si>
  <si>
    <t>PICQHFKO6VF6EXM</t>
  </si>
  <si>
    <t>IJO353WY0U26DWZ</t>
  </si>
  <si>
    <t>AQ2DR2ROHMP4OM9</t>
  </si>
  <si>
    <t>5HS7COOL7Q9MGIY</t>
  </si>
  <si>
    <t>HFXRTG4AXGCJBYE</t>
  </si>
  <si>
    <t>TMY843O0G0JSA0N</t>
  </si>
  <si>
    <t>HFAWL1XI0B6PIM9</t>
  </si>
  <si>
    <t>RD4MG0U3Z5IRYET</t>
  </si>
  <si>
    <t>8GD1N1FAO8W628O</t>
  </si>
  <si>
    <t>AWK79LYYM7BB9DI</t>
  </si>
  <si>
    <t>3W61A6RFT9FRGAF</t>
  </si>
  <si>
    <t>NVQF77WDZL4F4TT</t>
  </si>
  <si>
    <t>O5XFISX3DJN5XV4</t>
  </si>
  <si>
    <t>YGHE1NXRH8DMWAM</t>
  </si>
  <si>
    <t>PRO3GBVQGZ8BAKV</t>
  </si>
  <si>
    <t>2M19BPCDPWIV93V</t>
  </si>
  <si>
    <t>U5FXQI0WF3OC45K</t>
  </si>
  <si>
    <t>JHRR4LY7ANKU0G3</t>
  </si>
  <si>
    <t>JQWVMWALGTKUHIQ</t>
  </si>
  <si>
    <t>DON6OPL640NNWPP</t>
  </si>
  <si>
    <t>EMUYHDSCWEQ73Z0</t>
  </si>
  <si>
    <t>CCKL4IRBPZ1YAW0</t>
  </si>
  <si>
    <t>03Y9FAOPAS13AC1</t>
  </si>
  <si>
    <t>PIOJT6OC20NHTEP</t>
  </si>
  <si>
    <t>UIO2JSYNY2OIK61</t>
  </si>
  <si>
    <t>VEIBMJPN7P7GP5W</t>
  </si>
  <si>
    <t>X48LQ9JGDZLLBX0</t>
  </si>
  <si>
    <t>N87UDIMQUI1I5VW</t>
  </si>
  <si>
    <t>088KUWIR4F8PKKD</t>
  </si>
  <si>
    <t>OM4REPGGCTX3UWV</t>
  </si>
  <si>
    <t>0CR0WPQ9WQED57Q</t>
  </si>
  <si>
    <t>6J98PBO4NBH7RGL</t>
  </si>
  <si>
    <t>RW7IGCLWHQKZG65</t>
  </si>
  <si>
    <t>321WLIDKBIR444X</t>
  </si>
  <si>
    <t>0XC24DZ4ZYBE5N8</t>
  </si>
  <si>
    <t>H4VCEJR1YMA0TRQ</t>
  </si>
  <si>
    <t>L4TH2WW38XHZH1L</t>
  </si>
  <si>
    <t>R8LXJEL35N93VA4</t>
  </si>
  <si>
    <t>E2366Y1Q7LU2OFY</t>
  </si>
  <si>
    <t>SS1CRY74WO2C590</t>
  </si>
  <si>
    <t>YNU0GMXKXMO0YYH</t>
  </si>
  <si>
    <t>3CRJWW1MDHGHE85</t>
  </si>
  <si>
    <t>15CZD6L26SIBT1S</t>
  </si>
  <si>
    <t>G4GFTJET7D43YVA</t>
  </si>
  <si>
    <t>2T79KN57G2I6FGX</t>
  </si>
  <si>
    <t>JXNWBF61GJPBU6T</t>
  </si>
  <si>
    <t>NF9PC0SRQ9XDKEF</t>
  </si>
  <si>
    <t>N19GEG5JAH00MTK</t>
  </si>
  <si>
    <t>K0BFLPAVM3QS6I4</t>
  </si>
  <si>
    <t>ULYRQ3P8BFBE0H4</t>
  </si>
  <si>
    <t>J8N9G3Y0RM0F3HJ</t>
  </si>
  <si>
    <t>5RV9MN2FVLO6LJL</t>
  </si>
  <si>
    <t>UEV0CYELMMDQ0GQ</t>
  </si>
  <si>
    <t>4RUM0AGCRDGAEDZ</t>
  </si>
  <si>
    <t>IGO5CCZWUSBPAJI</t>
  </si>
  <si>
    <t>EKUSP4KSJ92XSVN</t>
  </si>
  <si>
    <t>PNU6K9MQ5CZKIIB</t>
  </si>
  <si>
    <t>CNERYKI7SMHYEJP</t>
  </si>
  <si>
    <t>121NVQKJHK2ESMR</t>
  </si>
  <si>
    <t>VQR2LEQC0W6LRUM</t>
  </si>
  <si>
    <t>E7SVST5DO2PI7O0</t>
  </si>
  <si>
    <t>5R00UI6UG5UH5IG</t>
  </si>
  <si>
    <t>OMKVGS0OWMJXQNY</t>
  </si>
  <si>
    <t>LJ3I4U3X5NA6UZS</t>
  </si>
  <si>
    <t>HSL58AQILNV4R7Q</t>
  </si>
  <si>
    <t>HOUPJ0V5F2ZBNCS</t>
  </si>
  <si>
    <t>JZEWH72JXGV33H5</t>
  </si>
  <si>
    <t>PBSJH52F87GXG24</t>
  </si>
  <si>
    <t>8IWMZBEI3AYQY0L</t>
  </si>
  <si>
    <t>J4NKAQ3QXRKXLSW</t>
  </si>
  <si>
    <t>43RIJY7VLHRR99J</t>
  </si>
  <si>
    <t>OPJR3BLVLIP9BYG</t>
  </si>
  <si>
    <t>A002G1FDZ0OTCXE</t>
  </si>
  <si>
    <t>LJYHTFU6906GNKS</t>
  </si>
  <si>
    <t>HOLG2KLTIMAA8P5</t>
  </si>
  <si>
    <t>4E7824DLXHGM2W3</t>
  </si>
  <si>
    <t>GFEUHA7SY8QR4A9</t>
  </si>
  <si>
    <t>2KFAV7V7GTBY6W5</t>
  </si>
  <si>
    <t>W0PAU1X527R1JD8</t>
  </si>
  <si>
    <t>WN2CLW3ZCLZB0UU</t>
  </si>
  <si>
    <t>3ZS7K0FJMA1KED9</t>
  </si>
  <si>
    <t>NSPSCHN2PV94DDG</t>
  </si>
  <si>
    <t>7MZFZUBZP3X422I</t>
  </si>
  <si>
    <t>R98FOO106QMQN4E</t>
  </si>
  <si>
    <t>PJN0TAPH45D6WQ7</t>
  </si>
  <si>
    <t>NS1USC4HI09CG2X</t>
  </si>
  <si>
    <t>DR9H7HYKM47USJ3</t>
  </si>
  <si>
    <t>1WG2R690HMIPYXK</t>
  </si>
  <si>
    <t>UKTK16BEB3A1PE3</t>
  </si>
  <si>
    <t>OIB85PE2AZGD5UT</t>
  </si>
  <si>
    <t>9AX8YPGNPXCVWFF</t>
  </si>
  <si>
    <t>GUBTIEDK7MQPRSL</t>
  </si>
  <si>
    <t>OM97KGN2BJLSLJ1</t>
  </si>
  <si>
    <t>LY8I6AK68NAPM99</t>
  </si>
  <si>
    <t>EDKIB9HBLIFJQ52</t>
  </si>
  <si>
    <t>8L7Y700ELGIJXVY</t>
  </si>
  <si>
    <t>TB1709DKSR6HOCC</t>
  </si>
  <si>
    <t>4WA36203A8AZXUZ</t>
  </si>
  <si>
    <t>7OQTWQJLZGLJJYG</t>
  </si>
  <si>
    <t>PWLAS18K908GVZU</t>
  </si>
  <si>
    <t>YJ6VJ4BPT0KOGZ1</t>
  </si>
  <si>
    <t>37K3X5COZXDXH96</t>
  </si>
  <si>
    <t>OMOXXD4X6D2OTBQ</t>
  </si>
  <si>
    <t>UKHYB8L9F87DKNQ</t>
  </si>
  <si>
    <t>E3DRC304BURS3LU</t>
  </si>
  <si>
    <t>V8LCHJY6SO4QLZQ</t>
  </si>
  <si>
    <t>L4E2VVD8T8W6OO3</t>
  </si>
  <si>
    <t>S5D03UQSX7XOFA0</t>
  </si>
  <si>
    <t>0DEZ29RE83VII95</t>
  </si>
  <si>
    <t>GVQMX5XBH8W9LTT</t>
  </si>
  <si>
    <t>D4FCY96YMM5600P</t>
  </si>
  <si>
    <t>45FV2Y2PZW6PIOQ</t>
  </si>
  <si>
    <t>Z25K0PH2XTNX1I5</t>
  </si>
  <si>
    <t>BT2HO1W8TWNWUSF</t>
  </si>
  <si>
    <t>Y3LWP3NA6TZLHBQ</t>
  </si>
  <si>
    <t>Y7H0BA5NT4QM6O7</t>
  </si>
  <si>
    <t>HDV70KRVCPURAFW</t>
  </si>
  <si>
    <t>ZBRWPWCSGB7EW6J</t>
  </si>
  <si>
    <t>4NTXM1BJ63JFUOZ</t>
  </si>
  <si>
    <t>V7M47PW7ZV7OGL0</t>
  </si>
  <si>
    <t>6Q2AY11L41DKID4</t>
  </si>
  <si>
    <t>XM5QDKKPSWG60XJ</t>
  </si>
  <si>
    <t>70DVS7WRTXW67JT</t>
  </si>
  <si>
    <t>47EUDV6TBEJW7AB</t>
  </si>
  <si>
    <t>23HIGS5GAR8889F</t>
  </si>
  <si>
    <t>AMHD7RDO4WQR0JD</t>
  </si>
  <si>
    <t>J1RTWJWEHUP1EV2</t>
  </si>
  <si>
    <t>XA2QHF3P01VG1ST</t>
  </si>
  <si>
    <t>KRVBAP739WFZX9R</t>
  </si>
  <si>
    <t>X7FTA4MU6KKK9O3</t>
  </si>
  <si>
    <t>BDZ5LD5I58AJLGI</t>
  </si>
  <si>
    <t>CGLBMKNBYTL2FRG</t>
  </si>
  <si>
    <t>NI9I92K48LBX8FX</t>
  </si>
  <si>
    <t>VC8H4VV2Y302F0G</t>
  </si>
  <si>
    <t>THJV8QLABFM9594</t>
  </si>
  <si>
    <t>3MHOJNJ2PDJBHJP</t>
  </si>
  <si>
    <t>HROTLQ251HAOO02</t>
  </si>
  <si>
    <t>ESUB99FAIVG1HWQ</t>
  </si>
  <si>
    <t>B519Y704DRU3WXP</t>
  </si>
  <si>
    <t>IOJTX3XHU19HSAU</t>
  </si>
  <si>
    <t>I8VFXD7753MD5K4</t>
  </si>
  <si>
    <t>X0B9E0IQODBVF7N</t>
  </si>
  <si>
    <t>DTBP4N65KKBJJ4C</t>
  </si>
  <si>
    <t>6YHY04ES6KSTHOA</t>
  </si>
  <si>
    <t>H6BN2AWBNYQHAOT</t>
  </si>
  <si>
    <t>Z3SJICULVLVDTZ9</t>
  </si>
  <si>
    <t>0R3J3RENPAOHJBO</t>
  </si>
  <si>
    <t>WVDKVFZJ2WSQEVN</t>
  </si>
  <si>
    <t>VTKGNZX97J310UH</t>
  </si>
  <si>
    <t>CTN449RXUAZSGGZ</t>
  </si>
  <si>
    <t>5U4I511RD3S915L</t>
  </si>
  <si>
    <t>Z86K5UHX80JUGWM</t>
  </si>
  <si>
    <t>HM9LQQV5P7Y4FL5</t>
  </si>
  <si>
    <t>OLNL0EZJLRZ4DVP</t>
  </si>
  <si>
    <t>Z2YON8J47ST29NP</t>
  </si>
  <si>
    <t>604PSAFQX62ZQDJ</t>
  </si>
  <si>
    <t>A8O4XYD1WAPOVQU</t>
  </si>
  <si>
    <t>VOTA0DUN8YKO1FN</t>
  </si>
  <si>
    <t>7982BL5YDWW38TN</t>
  </si>
  <si>
    <t>H0E22T1IYHHHHVV</t>
  </si>
  <si>
    <t>MZ1YTB9WDTDDSWV</t>
  </si>
  <si>
    <t>YRCOYJZ37EGUA27</t>
  </si>
  <si>
    <t>ECFFS1QVSIDQ1O4</t>
  </si>
  <si>
    <t>XRREAR59DQD3AKA</t>
  </si>
  <si>
    <t>9QG6JWWHW5FF9RI</t>
  </si>
  <si>
    <t>FD1WZB0DD20MNZX</t>
  </si>
  <si>
    <t>E23U70LAXYTOVJR</t>
  </si>
  <si>
    <t>J3W977KA55YY65F</t>
  </si>
  <si>
    <t>FV5A7BP5NZWWGY5</t>
  </si>
  <si>
    <t>XNE3HQD4Z2PUAV1</t>
  </si>
  <si>
    <t>7AMRJZ12W7MZZHO</t>
  </si>
  <si>
    <t>KTPRJSRDZ0WQMGL</t>
  </si>
  <si>
    <t>BXA4J1YRBS0ZRDK</t>
  </si>
  <si>
    <t>UUJ8YATOC88DE7P</t>
  </si>
  <si>
    <t>G1YYZDK732OQO05</t>
  </si>
  <si>
    <t>K8YRCLBIIL8JJK0</t>
  </si>
  <si>
    <t>J55H8ZWTR7TJDO7</t>
  </si>
  <si>
    <t>90C5B3F3D5F1R4X</t>
  </si>
  <si>
    <t>UH5POOOGE7Z99P1</t>
  </si>
  <si>
    <t>76AAQSEO03FQCEF</t>
  </si>
  <si>
    <t>OGFEF36FA2NBTB1</t>
  </si>
  <si>
    <t>6HAB9Z93CCCKVQD</t>
  </si>
  <si>
    <t>PGY1R3CWUHWESHM</t>
  </si>
  <si>
    <t>58SZS44CFLYK3AH</t>
  </si>
  <si>
    <t>MUVT4NP1UNGRD4I</t>
  </si>
  <si>
    <t>81VFQ3GBIYNBL5N</t>
  </si>
  <si>
    <t>UYSJOBK4ZQB8KQ3</t>
  </si>
  <si>
    <t>SCQ64XDGJAJWRBI</t>
  </si>
  <si>
    <t>FQ2MWCE7GGKRPAZ</t>
  </si>
  <si>
    <t>YNAHYCB65O6TTCH</t>
  </si>
  <si>
    <t>8Z3VEBL1LVA9XCH</t>
  </si>
  <si>
    <t>TQM05SK59AMC22Q</t>
  </si>
  <si>
    <t>73I9YQ260RL5TTG</t>
  </si>
  <si>
    <t>UU9VBSG62WQQ62F</t>
  </si>
  <si>
    <t>6ZD6Z32R0KJPA4N</t>
  </si>
  <si>
    <t>UZXYTUC5NJDZZ1L</t>
  </si>
  <si>
    <t>0L141H0EKUDPTPN</t>
  </si>
  <si>
    <t>NIP8307LEOUOYIT</t>
  </si>
  <si>
    <t>Q9ML69HR0JGB0XA</t>
  </si>
  <si>
    <t>E8TE4AOD88QKIDJ</t>
  </si>
  <si>
    <t>2TLL7AVKMLK3RLA</t>
  </si>
  <si>
    <t>62X4ACS4X01MU3N</t>
  </si>
  <si>
    <t>ALVOUTKJSUBYO52</t>
  </si>
  <si>
    <t>4MR20VMRGKW62E3</t>
  </si>
  <si>
    <t>SY5OQT7F4U8CPBD</t>
  </si>
  <si>
    <t>I1T1Y5XWM3QL3E6</t>
  </si>
  <si>
    <t>1NLFJMBHRHM7TNB</t>
  </si>
  <si>
    <t>XTXMUP8NIIHG6R3</t>
  </si>
  <si>
    <t>9KVGJEWPN4ROG4T</t>
  </si>
  <si>
    <t>IMH3AXOMI55GQG9</t>
  </si>
  <si>
    <t>VBPIKCM2AKY5C2E</t>
  </si>
  <si>
    <t>RTSBBRFQFITZDB8</t>
  </si>
  <si>
    <t>A30XHWI8GB57FD5</t>
  </si>
  <si>
    <t>ETVHFITLA94DMIU</t>
  </si>
  <si>
    <t>FVQWV2I9ZF2XE1S</t>
  </si>
  <si>
    <t>043UK1A4RU33RZI</t>
  </si>
  <si>
    <t>8QXRNVPSDML6W09</t>
  </si>
  <si>
    <t>O53C7K5ZBLKEQ71</t>
  </si>
  <si>
    <t>UQQ1CX0CEQANSDK</t>
  </si>
  <si>
    <t>UGAOR3NN9JZOXNF</t>
  </si>
  <si>
    <t>WRLH6IATBJZWXZY</t>
  </si>
  <si>
    <t>AALIRIIIMW28GBV</t>
  </si>
  <si>
    <t>8LU0TKMOS9VEB7V</t>
  </si>
  <si>
    <t>EZW0Q8JJAMO4UZX</t>
  </si>
  <si>
    <t>NO67PCRJLSIP3MB</t>
  </si>
  <si>
    <t>6YI7E2R158X718D</t>
  </si>
  <si>
    <t>G11NP5V5C16W7QK</t>
  </si>
  <si>
    <t>EPDEWTA4KM9HO1N</t>
  </si>
  <si>
    <t>96ZAMCQFKXH9VFG</t>
  </si>
  <si>
    <t>KZSW5A59N3RYJCZ</t>
  </si>
  <si>
    <t>B1HMJ0FUJPDMB7A</t>
  </si>
  <si>
    <t>0PU03Y5CCD5P8KR</t>
  </si>
  <si>
    <t>F8C3YRYJXF6B8LQ</t>
  </si>
  <si>
    <t>1D5N2FCGZVN842L</t>
  </si>
  <si>
    <t>H07WWPAQ0ZQK07O</t>
  </si>
  <si>
    <t>YMS49YV3VIIVT52</t>
  </si>
  <si>
    <t>M06844NBIA6OC6I</t>
  </si>
  <si>
    <t>V0N6F4N5IW19G3K</t>
  </si>
  <si>
    <t>QBWZOV7YDC06NMR</t>
  </si>
  <si>
    <t>NW6XDZNJ9UZIE3K</t>
  </si>
  <si>
    <t>UBP559LUCSQXO2O</t>
  </si>
  <si>
    <t>YNV1JXJ5WCTSE16</t>
  </si>
  <si>
    <t>1E0J1ENZIVCVDJF</t>
  </si>
  <si>
    <t>2OWVHPHR0E2CJAM</t>
  </si>
  <si>
    <t>C2R3ZBUJ0ZEX3O1</t>
  </si>
  <si>
    <t>RSX99P8AMIMVMS0</t>
  </si>
  <si>
    <t>7Z3JRPAIDTQ5XCM</t>
  </si>
  <si>
    <t>7AVADT5KYAK5EPB</t>
  </si>
  <si>
    <t>Z520SNB0WA9NRPF</t>
  </si>
  <si>
    <t>S18BKK9AE7Y11QA</t>
  </si>
  <si>
    <t>OLXLOZ5S9ZGDG49</t>
  </si>
  <si>
    <t>J4UTARJ8YPOBLFK</t>
  </si>
  <si>
    <t>ZGLYQPCS84NEPYJ</t>
  </si>
  <si>
    <t>9AVS5219MLAFMTM</t>
  </si>
  <si>
    <t>EHJSOX1JS4JN2CS</t>
  </si>
  <si>
    <t>0Y7X7H1WTG48FS9</t>
  </si>
  <si>
    <t>R07RJ4NKUOSJR7G</t>
  </si>
  <si>
    <t>NB3XVMB8AWBC2B8</t>
  </si>
  <si>
    <t>PPT21PROTSOUKAS</t>
  </si>
  <si>
    <t>1G3SAXO1LA00JB8</t>
  </si>
  <si>
    <t>0LMMM2GIW89KDFO</t>
  </si>
  <si>
    <t>PKFE62NO96LUN9H</t>
  </si>
  <si>
    <t>UZIBVX07ZEQ5O1G</t>
  </si>
  <si>
    <t>SLJYBKH4GBUNX7A</t>
  </si>
  <si>
    <t>NL0QB3KSB5DRQ7D</t>
  </si>
  <si>
    <t>N2MC8QHRIKFLNIC</t>
  </si>
  <si>
    <t>ZFW60C0FQ8E82CH</t>
  </si>
  <si>
    <t>F839ZUFDVO0NE0V</t>
  </si>
  <si>
    <t>VWLIJPGDO2K8ZLB</t>
  </si>
  <si>
    <t>ZCGFFDPSI0CIVW2</t>
  </si>
  <si>
    <t>T2WVAOJ7F6HIZ6P</t>
  </si>
  <si>
    <t>Surat</t>
  </si>
  <si>
    <t>Gujarati</t>
  </si>
  <si>
    <t>Undhiyu</t>
  </si>
  <si>
    <t>8JLIVXIUKPR2FVR</t>
  </si>
  <si>
    <t>Ahmedabad</t>
  </si>
  <si>
    <t>2OCI478FV90FZ8T</t>
  </si>
  <si>
    <t>N9IC4K0RTCNLNBU</t>
  </si>
  <si>
    <t>0MOOAOJOD71JF4R</t>
  </si>
  <si>
    <t>Mexican</t>
  </si>
  <si>
    <t>Tacos</t>
  </si>
  <si>
    <t>3M7HCQ6RLBL1XPO</t>
  </si>
  <si>
    <t>Milan</t>
  </si>
  <si>
    <t>Pizza</t>
  </si>
  <si>
    <t>Margherita</t>
  </si>
  <si>
    <t>Sydney</t>
  </si>
  <si>
    <t>Australia</t>
  </si>
  <si>
    <t>Seafood</t>
  </si>
  <si>
    <t>Lobster Roll</t>
  </si>
  <si>
    <t>Houston</t>
  </si>
  <si>
    <t>Q84BMFK9ZE1YTID</t>
  </si>
  <si>
    <t>Kyoto</t>
  </si>
  <si>
    <t>Ramen</t>
  </si>
  <si>
    <t>Shoyu Ramen</t>
  </si>
  <si>
    <t>P42I9NM67AKOF2S</t>
  </si>
  <si>
    <t>Pasta</t>
  </si>
  <si>
    <t>Spaghetti Carbonara</t>
  </si>
  <si>
    <t>Nice</t>
  </si>
  <si>
    <t>Florence</t>
  </si>
  <si>
    <t>Pepperoni</t>
  </si>
  <si>
    <t>Manchester</t>
  </si>
  <si>
    <t>European</t>
  </si>
  <si>
    <t>Roast Duck</t>
  </si>
  <si>
    <t>Sushi</t>
  </si>
  <si>
    <t>Tuna Roll</t>
  </si>
  <si>
    <t>Lyon</t>
  </si>
  <si>
    <t>Patisserie</t>
  </si>
  <si>
    <t>Macarons</t>
  </si>
  <si>
    <t>XUTG4A8BBOKF5AK</t>
  </si>
  <si>
    <t>Los Angeles</t>
  </si>
  <si>
    <t>American</t>
  </si>
  <si>
    <t>BBQ Wings</t>
  </si>
  <si>
    <t>Leeds</t>
  </si>
  <si>
    <t>8C1VPWUUXSBJSZC</t>
  </si>
  <si>
    <t>Japanese Fusion</t>
  </si>
  <si>
    <t>Teriyaki Steak</t>
  </si>
  <si>
    <t>0YHIOK61BXC5622</t>
  </si>
  <si>
    <t>7ELRWKR58YI4A0P</t>
  </si>
  <si>
    <t>6OIUO5259MYRAZB</t>
  </si>
  <si>
    <t>UYNXVXACOHX68UC</t>
  </si>
  <si>
    <t>Grilled Salmon</t>
  </si>
  <si>
    <t>RTGM0H1EH8K8063</t>
  </si>
  <si>
    <t>Osaka</t>
  </si>
  <si>
    <t>Miso Ramen</t>
  </si>
  <si>
    <t>6LTK61FH7X49RGX</t>
  </si>
  <si>
    <t>Steakhouse</t>
  </si>
  <si>
    <t>Grilled Steak</t>
  </si>
  <si>
    <t>Rajasthani</t>
  </si>
  <si>
    <t>Gatte ki Sabzi</t>
  </si>
  <si>
    <t>3GNLLS8TR5PC7FS</t>
  </si>
  <si>
    <t>Jaipur</t>
  </si>
  <si>
    <t>VWOON69W42BAIYJ</t>
  </si>
  <si>
    <t>BBSD5K8BSQXQ6E5</t>
  </si>
  <si>
    <t>ZX6BDC0XAV3564E</t>
  </si>
  <si>
    <t>YP82M22KO6BETR9</t>
  </si>
  <si>
    <t>Dhokla</t>
  </si>
  <si>
    <t>3ODVPRKK2JPO9G3</t>
  </si>
  <si>
    <t>Indian Fusion</t>
  </si>
  <si>
    <t>Chicken Tikka Pizza</t>
  </si>
  <si>
    <t>Prime Rib</t>
  </si>
  <si>
    <t>2ZRH8SMPB5D4TXN</t>
  </si>
  <si>
    <t>Burrito</t>
  </si>
  <si>
    <t>Indore</t>
  </si>
  <si>
    <t>TUV0PESGI3XI1EZ</t>
  </si>
  <si>
    <t>Bengali</t>
  </si>
  <si>
    <t>Fish Curry</t>
  </si>
  <si>
    <t>08CDMM0UBF03M6X</t>
  </si>
  <si>
    <t>GBLLFPKQZ97Q77I</t>
  </si>
  <si>
    <t>Dal Baati Churma</t>
  </si>
  <si>
    <t>93FMWCZW9ZL3GAH</t>
  </si>
  <si>
    <t>Vancouver</t>
  </si>
  <si>
    <t>Canada</t>
  </si>
  <si>
    <t>Canadian</t>
  </si>
  <si>
    <t>Poutine</t>
  </si>
  <si>
    <t>B9BQPE2LX2J4SJR</t>
  </si>
  <si>
    <t>FUXUB1L1BDPC70W</t>
  </si>
  <si>
    <t>82I3PEBX4WO10KM</t>
  </si>
  <si>
    <t>Rasgulla</t>
  </si>
  <si>
    <t>PKS0J8XLV4WBU63</t>
  </si>
  <si>
    <t>G0DTUW5BVDTRPIP</t>
  </si>
  <si>
    <t>ADA4IUQIXO7WOBA</t>
  </si>
  <si>
    <t>QZC8Y1KDVJBKMS1</t>
  </si>
  <si>
    <t>British</t>
  </si>
  <si>
    <t>Shepherd’s Pie</t>
  </si>
  <si>
    <t>M8NILX6SYOIFM5P</t>
  </si>
  <si>
    <t>Australian Modern</t>
  </si>
  <si>
    <t>Wagyu Steak</t>
  </si>
  <si>
    <t>U20XU81AMKCEO6K</t>
  </si>
  <si>
    <t>026X3FTM407STFV</t>
  </si>
  <si>
    <t>Truffle Pasta</t>
  </si>
  <si>
    <t>DWV6222OQ1IY7I8</t>
  </si>
  <si>
    <t>PIVGK5TJ1PJHFXO</t>
  </si>
  <si>
    <t>P7AFQ2QKHLO43O1</t>
  </si>
  <si>
    <t>3ZMW36YF18ZNSX2</t>
  </si>
  <si>
    <t>7N99RBWB94IPQQX</t>
  </si>
  <si>
    <t>CKSF8YCLEZZ48O4</t>
  </si>
  <si>
    <t>1XM72IL9CYW1O64</t>
  </si>
  <si>
    <t>JXR9XPLQIGNMZQO</t>
  </si>
  <si>
    <t>UGG2PFY991Q4L7H</t>
  </si>
  <si>
    <t>Y4UDJH9HE0WXBUC</t>
  </si>
  <si>
    <t>Toronto</t>
  </si>
  <si>
    <t>U2AHSJVRXOYEQ80</t>
  </si>
  <si>
    <t>Birmingham</t>
  </si>
  <si>
    <t>K5XI7EELYP74KHY</t>
  </si>
  <si>
    <t>GCKW1EJVVKU0QVN</t>
  </si>
  <si>
    <t>French-Canadian</t>
  </si>
  <si>
    <t>Tourtière</t>
  </si>
  <si>
    <t>CN9715DGDO2LMT5</t>
  </si>
  <si>
    <t>01OHO30Q4W8WJKT</t>
  </si>
  <si>
    <t>9KSUQOJSPDKIF8G</t>
  </si>
  <si>
    <t>C169GG4OU4JXOM9</t>
  </si>
  <si>
    <t>K0DF1QVNRUPTTT3</t>
  </si>
  <si>
    <t>ZP45XO1VQIQFS92</t>
  </si>
  <si>
    <t>FQUSVUN2VLC3GYZ</t>
  </si>
  <si>
    <t>8JOLMC4JZI302ON</t>
  </si>
  <si>
    <t>NDNJHTZMHGF89F5</t>
  </si>
  <si>
    <t>Croissant</t>
  </si>
  <si>
    <t>F6YK0VKKI0E6ELA</t>
  </si>
  <si>
    <t>KKIY2XZLK3977QT</t>
  </si>
  <si>
    <t>ZGWKMIQLERYL00T</t>
  </si>
  <si>
    <t>Lamb Chops</t>
  </si>
  <si>
    <t>31I4UDFELC2JCFN</t>
  </si>
  <si>
    <t>XBRVR2YSGRJXO9V</t>
  </si>
  <si>
    <t>Thepla</t>
  </si>
  <si>
    <t>5QCHBGKI84XTYUN</t>
  </si>
  <si>
    <t>Z0EASMBF8HIGEFV</t>
  </si>
  <si>
    <t>L5Y8ZS7KCWNLX9Z</t>
  </si>
  <si>
    <t>2VO9472PXKIL7Z5</t>
  </si>
  <si>
    <t>2AEJ7AJS0C6BU5G</t>
  </si>
  <si>
    <t>M3CBN1SCDVRIB07</t>
  </si>
  <si>
    <t>3056866WN2S7PKM</t>
  </si>
  <si>
    <t>Brisbane</t>
  </si>
  <si>
    <t>T09B5KUQZ0GGPCD</t>
  </si>
  <si>
    <t>XQCME33IKX7JJAP</t>
  </si>
  <si>
    <t>Montreal</t>
  </si>
  <si>
    <t>K287JSAQB8LPHFS</t>
  </si>
  <si>
    <t>42ARHTQ61DW7F6N</t>
  </si>
  <si>
    <t>TRP6C516NR691M9</t>
  </si>
  <si>
    <t>E3U0G89UFD8AEB5</t>
  </si>
  <si>
    <t>G3YMO55CTG664A8</t>
  </si>
  <si>
    <t>KFNP2W1YJ6T1ZJU</t>
  </si>
  <si>
    <t>US7G69A2SI1E8M5</t>
  </si>
  <si>
    <t>HJXOH44NI56MTFW</t>
  </si>
  <si>
    <t>ISKMNWPIDCBFT6B</t>
  </si>
  <si>
    <t>CMF9HGXXT2SBU5W</t>
  </si>
  <si>
    <t>XH3E7BP7EXJ7MMH</t>
  </si>
  <si>
    <t>XD0Q63UP2YG5137</t>
  </si>
  <si>
    <t>0N11CQNGGZRRRAJ</t>
  </si>
  <si>
    <t>MKZJSP7JJ86RELH</t>
  </si>
  <si>
    <t>C36F0VTZ7C1MMQ9</t>
  </si>
  <si>
    <t>5Z2S5RMX0V3032A</t>
  </si>
  <si>
    <t>FT8V6Z6VCW1Q88O</t>
  </si>
  <si>
    <t>ZDK2MRUOWV54HL0</t>
  </si>
  <si>
    <t>NIO5VRYVMAPLUOQ</t>
  </si>
  <si>
    <t>HJHGTE78TZCYNRP</t>
  </si>
  <si>
    <t>JSDIYG3JYLSUH92</t>
  </si>
  <si>
    <t>P2U8UL6RVXH3JZA</t>
  </si>
  <si>
    <t>YCC4IF4V49K1KNE</t>
  </si>
  <si>
    <t>2BHILF9ET7PO5TK</t>
  </si>
  <si>
    <t>QGPD63K8Y9YUMQV</t>
  </si>
  <si>
    <t>X26U093H8THLP7I</t>
  </si>
  <si>
    <t>AOBIX2XUAVHNHXK</t>
  </si>
  <si>
    <t>CGF5ZPA2BQPPOGX</t>
  </si>
  <si>
    <t>E46BS8JA2O1LYQR</t>
  </si>
  <si>
    <t>XKBE9MC9WY27E3X</t>
  </si>
  <si>
    <t>GTI2DLT4IHVCMO6</t>
  </si>
  <si>
    <t>TKS738LL0E8WSN4</t>
  </si>
  <si>
    <t>Melbourne</t>
  </si>
  <si>
    <t>2JHWOG6TYDHH9SR</t>
  </si>
  <si>
    <t>4191WMFPW03KM5S</t>
  </si>
  <si>
    <t>2ECJH87VBIY4VYD</t>
  </si>
  <si>
    <t>KJZYKAIGYOIIU8A</t>
  </si>
  <si>
    <t>H4CR356TQZUTATL</t>
  </si>
  <si>
    <t>RO67PJCWVDRQ6EF</t>
  </si>
  <si>
    <t>TQIIAF389SY7LPA</t>
  </si>
  <si>
    <t>N0LV0PGDQJQQIL9</t>
  </si>
  <si>
    <t>NJ7MXPSWEA2BBXI</t>
  </si>
  <si>
    <t>OSCOZQ1XOKAZWHJ</t>
  </si>
  <si>
    <t>0EC1L9PYS1W2GPK</t>
  </si>
  <si>
    <t>2JKD9DGDH4PVONB</t>
  </si>
  <si>
    <t>5M5GWOCTREPZEQ2</t>
  </si>
  <si>
    <t>QP7H2TEO5PS5XJO</t>
  </si>
  <si>
    <t>ZKX63ZNFEE7E17V</t>
  </si>
  <si>
    <t>D2GQ972KATYR01J</t>
  </si>
  <si>
    <t>H8VSY9RU8U3QE1B</t>
  </si>
  <si>
    <t>K9BKCMJJJR5XIZE</t>
  </si>
  <si>
    <t>WK7RB1DRDO1UO15</t>
  </si>
  <si>
    <t>T7GVTGMAC6TSFFH</t>
  </si>
  <si>
    <t>IP2JAP1B1DITA4U</t>
  </si>
  <si>
    <t>LXQRD4VEXGM2726</t>
  </si>
  <si>
    <t>ZEH5UBQNGAJR3RB</t>
  </si>
  <si>
    <t>U0R4T96GGKI1JK1</t>
  </si>
  <si>
    <t>MRO0T818ICQMCST</t>
  </si>
  <si>
    <t>HVZKY838JFBUY4Q</t>
  </si>
  <si>
    <t>LSU76RYCR6VM977</t>
  </si>
  <si>
    <t>6A1JE7714IX2BPM</t>
  </si>
  <si>
    <t>3Z1VOYS1FADL664</t>
  </si>
  <si>
    <t>VN06W1AIH0D7PQH</t>
  </si>
  <si>
    <t>GXV186SODJCX1WP</t>
  </si>
  <si>
    <t>Z65TFN0NAUUA89A</t>
  </si>
  <si>
    <t>5861C76WAZYM39E</t>
  </si>
  <si>
    <t>WUK1BC02TN9OW10</t>
  </si>
  <si>
    <t>U4HTF8ZQEAT6II6</t>
  </si>
  <si>
    <t>HJKFDV5UL9H0LKD</t>
  </si>
  <si>
    <t>WINB5PF74W22V8V</t>
  </si>
  <si>
    <t>AWCFM993K1B5SOJ</t>
  </si>
  <si>
    <t>B8D31NZU1JKVXZN</t>
  </si>
  <si>
    <t>AG06IIT9FJ03TQQ</t>
  </si>
  <si>
    <t>X5L24KXG8FQPQC0</t>
  </si>
  <si>
    <t>Salmon Nigiri</t>
  </si>
  <si>
    <t>EQ2ZT7NRV9IP97W</t>
  </si>
  <si>
    <t>OB71I3L9V0VV2YU</t>
  </si>
  <si>
    <t>V5KKFXEPSDQCD57</t>
  </si>
  <si>
    <t>G22DHIK98XW307C</t>
  </si>
  <si>
    <t>1T6Q6P6TJ339MKY</t>
  </si>
  <si>
    <t>0U290V7ADM60Q3J</t>
  </si>
  <si>
    <t>FOOBIC5ZMAHQMS6</t>
  </si>
  <si>
    <t>44LJBJP8U6B8GM6</t>
  </si>
  <si>
    <t>OG7XXX3X8CC55CZ</t>
  </si>
  <si>
    <t>WZ8B6Z7NAQD0U00</t>
  </si>
  <si>
    <t>Fish and Chips</t>
  </si>
  <si>
    <t>6RMNNAO7PEUAW56</t>
  </si>
  <si>
    <t>YGNE0YKZ7YW52IE</t>
  </si>
  <si>
    <t>C9XAFYRY8IDRCOY</t>
  </si>
  <si>
    <t>1V7OW50D70L8KYR</t>
  </si>
  <si>
    <t>K5NFLDM8I8YSD77</t>
  </si>
  <si>
    <t>YTXINQAV2H3Q3D0</t>
  </si>
  <si>
    <t>JFINH16AB5SBYC6</t>
  </si>
  <si>
    <t>U632DX3B460VVG4</t>
  </si>
  <si>
    <t>CQ1DINRNVQXDAKZ</t>
  </si>
  <si>
    <t>BBT40ZNI84ANHT7</t>
  </si>
  <si>
    <t>YT8YNC0QZXTW4OK</t>
  </si>
  <si>
    <t>TC867H36J16FY2A</t>
  </si>
  <si>
    <t>M0DJH619SK3BDPQ</t>
  </si>
  <si>
    <t>WF1G5SIB1DMS0LK</t>
  </si>
  <si>
    <t>DDTDJ5IJYHICHKM</t>
  </si>
  <si>
    <t>VLSVPWEDGSQ6CNV</t>
  </si>
  <si>
    <t>Z9707A9RDM2U4OU</t>
  </si>
  <si>
    <t>ZEJBIRR13CN548C</t>
  </si>
  <si>
    <t>WAXBO915PYOOLWR</t>
  </si>
  <si>
    <t>AZB2MLET0XQI0R3</t>
  </si>
  <si>
    <t>8X2MT7WVJFI05ET</t>
  </si>
  <si>
    <t>1XJD8TRQK5DGS3V</t>
  </si>
  <si>
    <t>ZHU33LU2GFBI2VC</t>
  </si>
  <si>
    <t>0CE4SQMJ9LVZI0Q</t>
  </si>
  <si>
    <t>S8UPN368LS3CVIE</t>
  </si>
  <si>
    <t>WTWRUMGAME1E9TB</t>
  </si>
  <si>
    <t>ARIMJADL9ZLQIAL</t>
  </si>
  <si>
    <t>NJ75TXR28K5HFJ3</t>
  </si>
  <si>
    <t>U8C6JTI67I0CURR</t>
  </si>
  <si>
    <t>HY7E4LGAR5P4IW6</t>
  </si>
  <si>
    <t>77MVHUS38JD4DG2</t>
  </si>
  <si>
    <t>AMTYV7THONV8TKV</t>
  </si>
  <si>
    <t>NO7LDOH3UF4MH66</t>
  </si>
  <si>
    <t>CMMI6EB1ZZPFRQN</t>
  </si>
  <si>
    <t>13XLGCGXA3O62PD</t>
  </si>
  <si>
    <t>V59TRQZZENHQGMA</t>
  </si>
  <si>
    <t>GZRCLOG5AL0HK8G</t>
  </si>
  <si>
    <t>HHIR6V1DXLFN1QS</t>
  </si>
  <si>
    <t>3XABKQUL5AX7M9D</t>
  </si>
  <si>
    <t>RVAN1IIYZY7D5XI</t>
  </si>
  <si>
    <t>LG5XC0BO4LP6D37</t>
  </si>
  <si>
    <t>G57HOPQPO0D9FUT</t>
  </si>
  <si>
    <t>4RFVF7EQO3B4Y1V</t>
  </si>
  <si>
    <t>4WJ68C5GQDEZD77</t>
  </si>
  <si>
    <t>28UWXJKRP5B6HRM</t>
  </si>
  <si>
    <t>U79NC27XTMBFW4F</t>
  </si>
  <si>
    <t>PEUNMOXXU42K4DA</t>
  </si>
  <si>
    <t>IDE4WKTJIAY70JF</t>
  </si>
  <si>
    <t>KTAWIFKJL9BNJTT</t>
  </si>
  <si>
    <t>CEILM5IWY3HEV86</t>
  </si>
  <si>
    <t>1MDOY6X1NRFBEPW</t>
  </si>
  <si>
    <t>0943CCNFC5RXG9N</t>
  </si>
  <si>
    <t>4JGNDX18Y3CUISH</t>
  </si>
  <si>
    <t>UKZGF4BOU1MTARD</t>
  </si>
  <si>
    <t>KBB27XDO0TI0OXW</t>
  </si>
  <si>
    <t>IMPPC9A4XQVSTQQ</t>
  </si>
  <si>
    <t>4QBL4KDZF9IBRT9</t>
  </si>
  <si>
    <t>MLG46M4SJGK6C7Q</t>
  </si>
  <si>
    <t>4GOD5EB186HC33T</t>
  </si>
  <si>
    <t>53KET92NN05GYV7</t>
  </si>
  <si>
    <t>0IR48F65QQD7AP2</t>
  </si>
  <si>
    <t>02OOVBSG3O9ADKJ</t>
  </si>
  <si>
    <t>LHEZBJ7XW7B019W</t>
  </si>
  <si>
    <t>BEPB4FAB0KS2LIY</t>
  </si>
  <si>
    <t>2DJKWGLCNV6QCN5</t>
  </si>
  <si>
    <t>KYYOX4JNL03RWS2</t>
  </si>
  <si>
    <t>TBEJE5P3PD8UKBT</t>
  </si>
  <si>
    <t>MWWNIHLO0OW5BB7</t>
  </si>
  <si>
    <t>19RRX9NY3I2KDE9</t>
  </si>
  <si>
    <t>9ITRX248H34H73A</t>
  </si>
  <si>
    <t>ZOV8TIHFOPSFSLW</t>
  </si>
  <si>
    <t>K9IBSUO0VIMRF2N</t>
  </si>
  <si>
    <t>5NJE99PKU3BSSNV</t>
  </si>
  <si>
    <t>U28G28SP7RG4F5J</t>
  </si>
  <si>
    <t>KS6JLLE3VM7SQ88</t>
  </si>
  <si>
    <t>1FCZGGAEZKM5IAB</t>
  </si>
  <si>
    <t>EB5O3CHM7KB1SAY</t>
  </si>
  <si>
    <t>5Z8O22IVID6YNZS</t>
  </si>
  <si>
    <t>XG3D46H5WP9YJ2R</t>
  </si>
  <si>
    <t>Y8NPT3JI89T9EKT</t>
  </si>
  <si>
    <t>4BFWLTFG02TKSHC</t>
  </si>
  <si>
    <t>RL9THZLMS0I1XPU</t>
  </si>
  <si>
    <t>88C8G87SS1WGWLK</t>
  </si>
  <si>
    <t>UOVLZ3SGZ2RWFNL</t>
  </si>
  <si>
    <t>D7YHGW4KWFHUDY7</t>
  </si>
  <si>
    <t>WB7WRY4Z2RSG58U</t>
  </si>
  <si>
    <t>49YPEXV2OSTFHGQ</t>
  </si>
  <si>
    <t>4Z1K4IXDP79TXGH</t>
  </si>
  <si>
    <t>R8T7Y9HE1W0KN3P</t>
  </si>
  <si>
    <t>L73K2J2PEPP9I80</t>
  </si>
  <si>
    <t>MQ8SEQ24VTMKG55</t>
  </si>
  <si>
    <t>NN7T48FDT3JOV9U</t>
  </si>
  <si>
    <t>8PAM933SZUDTOWB</t>
  </si>
  <si>
    <t>2MQJ00QN643W1JZ</t>
  </si>
  <si>
    <t>YFNRVACHR6KHN7T</t>
  </si>
  <si>
    <t>4S4O3HA2K0RSTYC</t>
  </si>
  <si>
    <t>AQ421FVVH23JF6D</t>
  </si>
  <si>
    <t>NLJR3E5H2CIZ1IT</t>
  </si>
  <si>
    <t>L1NDOMJ84Q7XO87</t>
  </si>
  <si>
    <t>PSTZ7Q3JLSFAQIJ</t>
  </si>
  <si>
    <t>JNIH881IPN6M5UV</t>
  </si>
  <si>
    <t>21QDEOY4A2ZKSEA</t>
  </si>
  <si>
    <t>WET65OBOQUBPYMP</t>
  </si>
  <si>
    <t>2F5LMRC89TDJDOI</t>
  </si>
  <si>
    <t>IR55T2P6PHAVMDH</t>
  </si>
  <si>
    <t>SVLPXJ7OE563GZP</t>
  </si>
  <si>
    <t>286C1JPUUIBL1OI</t>
  </si>
  <si>
    <t>ZIFJ3E957UO0605</t>
  </si>
  <si>
    <t>K2WVCS7EPFJYIRE</t>
  </si>
  <si>
    <t>691717XIY04VDPL</t>
  </si>
  <si>
    <t>D38C9V4YDX7QEP3</t>
  </si>
  <si>
    <t>Q3ZCYUJ25PAKA7L</t>
  </si>
  <si>
    <t>6MCKMC5UC1GWLJI</t>
  </si>
  <si>
    <t>6V12K1KK2AMJ9JQ</t>
  </si>
  <si>
    <t>ZUN1DMZLT6NMUE5</t>
  </si>
  <si>
    <t>CN7WAIV6FZZ1CUB</t>
  </si>
  <si>
    <t>HG5IKZBE7SS2QWT</t>
  </si>
  <si>
    <t>LV52ROT2ACFJWHS</t>
  </si>
  <si>
    <t>XHG7GZBVDO5SVYA</t>
  </si>
  <si>
    <t>DNDYDROQ37WAJGE</t>
  </si>
  <si>
    <t>0M3MIWER7I9SALV</t>
  </si>
  <si>
    <t>7HM9BLH497TFNTT</t>
  </si>
  <si>
    <t>NFYRYPNW7FJNG7Q</t>
  </si>
  <si>
    <t>RI2X0Y498CHQF6S</t>
  </si>
  <si>
    <t>3UJ6D3I9KDEUY5V</t>
  </si>
  <si>
    <t>TQO2D6APGS9YG5Z</t>
  </si>
  <si>
    <t>210A17217LKBPJN</t>
  </si>
  <si>
    <t>XPVJ8R1FKNYBP04</t>
  </si>
  <si>
    <t>O55OTGPVFFSQZ3K</t>
  </si>
  <si>
    <t>BUVHQEXRS9Z0HHN</t>
  </si>
  <si>
    <t>BOHNSI40XV18V8X</t>
  </si>
  <si>
    <t>UU0I9BQ6068XJ0L</t>
  </si>
  <si>
    <t>CRQSAJXR1R9XP7G</t>
  </si>
  <si>
    <t>AL5IE01LFGMC4VV</t>
  </si>
  <si>
    <t>U9UC4KNRXFX3LHV</t>
  </si>
  <si>
    <t>LJSVGC92Y5Q2ICX</t>
  </si>
  <si>
    <t>JTDLQ18TEP139N3</t>
  </si>
  <si>
    <t>9BI89SUZBQK9XS9</t>
  </si>
  <si>
    <t>X9VL9R7QNQ6FJ6D</t>
  </si>
  <si>
    <t>PHPXDG4IEHA438B</t>
  </si>
  <si>
    <t>R9IPOTLQK6ZC2S7</t>
  </si>
  <si>
    <t>CZ13XU8CFGUPL6L</t>
  </si>
  <si>
    <t>X62RGYJQQDMX6KT</t>
  </si>
  <si>
    <t>K0EWV7F7G3DAPE4</t>
  </si>
  <si>
    <t>O06VM3WCQ0D1Q7U</t>
  </si>
  <si>
    <t>Q179AR2KK5OB44B</t>
  </si>
  <si>
    <t>1ELRXXVPZFH5IEL</t>
  </si>
  <si>
    <t>SQSZOFISEI57KZV</t>
  </si>
  <si>
    <t>36VDQ7IMELPWIFW</t>
  </si>
  <si>
    <t>OOQL9W1N0NMLZYV</t>
  </si>
  <si>
    <t>KY8B9X7LUNO9NCW</t>
  </si>
  <si>
    <t>1UFKKOBX52A2V62</t>
  </si>
  <si>
    <t>LMNHPNA4FXDNAIV</t>
  </si>
  <si>
    <t>BBO0KU4I3BJ7SAT</t>
  </si>
  <si>
    <t>8PSYSCB6Q6DCSO7</t>
  </si>
  <si>
    <t>32CO9WF3F92JII5</t>
  </si>
  <si>
    <t>NSSA1XKQ33C89T6</t>
  </si>
  <si>
    <t>5JL73Z1KB0U0PYG</t>
  </si>
  <si>
    <t>NORG88OC162E7HP</t>
  </si>
  <si>
    <t>OBZ7YCI3HJ62KB4</t>
  </si>
  <si>
    <t>HYJYRIQPQYCS2EQ</t>
  </si>
  <si>
    <t>B9BDPWXMA5J8350</t>
  </si>
  <si>
    <t>BG9D023IRB3MLGH</t>
  </si>
  <si>
    <t>3KH0AV69YHMU2OY</t>
  </si>
  <si>
    <t>GTK8BAITJ7TLGKX</t>
  </si>
  <si>
    <t>Z1OGZW4FPQ214YC</t>
  </si>
  <si>
    <t>34HYUX6920BRJQV</t>
  </si>
  <si>
    <t>ID54AQS588YI6BT</t>
  </si>
  <si>
    <t>4A27XVMS0UJPHLL</t>
  </si>
  <si>
    <t>DQCNBNJUSJXUI0O</t>
  </si>
  <si>
    <t>7A6AO3CSBLOQ9HO</t>
  </si>
  <si>
    <t>FYBT61Z8SYSZF7T</t>
  </si>
  <si>
    <t>T1YF0KGN0YPB7EH</t>
  </si>
  <si>
    <t>U22SZLBPD81TSO7</t>
  </si>
  <si>
    <t>5CPLDKDHS7O67IT</t>
  </si>
  <si>
    <t>FJQ6WFETRPAT9JJ</t>
  </si>
  <si>
    <t>I57PLV6XI3KY0KD</t>
  </si>
  <si>
    <t>ZC2YFQUQ8CD9CIA</t>
  </si>
  <si>
    <t>ABTNHO3QCTVP3ED</t>
  </si>
  <si>
    <t>RQN9FL6IXRYT858</t>
  </si>
  <si>
    <t>6PKKVC2V1YKC8UO</t>
  </si>
  <si>
    <t>X5TP66ATML9MMXV</t>
  </si>
  <si>
    <t>4XMSI5JYSGXUT5S</t>
  </si>
  <si>
    <t>ZG3Y94RK2YYBM51</t>
  </si>
  <si>
    <t>8JG525N1N5MS4UH</t>
  </si>
  <si>
    <t>F6DT44A1SIXTF5B</t>
  </si>
  <si>
    <t>OSA0S4DTDMRMOEN</t>
  </si>
  <si>
    <t>53JJW0UXX98FJOD</t>
  </si>
  <si>
    <t>G13A2ZS0NH34XC7</t>
  </si>
  <si>
    <t>BCO6BBUA4MIX8PT</t>
  </si>
  <si>
    <t>J2VTOM9AZIPJDNZ</t>
  </si>
  <si>
    <t>Z6QKDWFJJGFQI0R</t>
  </si>
  <si>
    <t>3CO3AQS2636XLM9</t>
  </si>
  <si>
    <t>487E00DWW8Y9JOJ</t>
  </si>
  <si>
    <t>IY73FPC40Q00P0O</t>
  </si>
  <si>
    <t>UAK53YLRSED555E</t>
  </si>
  <si>
    <t>WELCJSJMQLTK00Q</t>
  </si>
  <si>
    <t>VAI7OZ76M2EGF3P</t>
  </si>
  <si>
    <t>7I19JPDVMJ26UB2</t>
  </si>
  <si>
    <t>57YDP0BA6QKMONV</t>
  </si>
  <si>
    <t>JB20Y99U7DQB4WC</t>
  </si>
  <si>
    <t>OB7PJN6GR37UD2S</t>
  </si>
  <si>
    <t>6GODZVX05GX3MEO</t>
  </si>
  <si>
    <t>L7LJ98AZUXDMTFO</t>
  </si>
  <si>
    <t>F1YP45UH7U8NHWI</t>
  </si>
  <si>
    <t>45OZ3AXK20V4CUV</t>
  </si>
  <si>
    <t>Z5R8YTDHH6OU8V2</t>
  </si>
  <si>
    <t>U3K1GHH5IJ9415W</t>
  </si>
  <si>
    <t>MVR2ORNVBX93JNI</t>
  </si>
  <si>
    <t>8DKCYSIY4G46YPI</t>
  </si>
  <si>
    <t>IKKKKCRYHIM710G</t>
  </si>
  <si>
    <t>ODSU00HV0P8K915</t>
  </si>
  <si>
    <t>NR12QF42VB38UOT</t>
  </si>
  <si>
    <t>1UF5ZAYPTWC4H0C</t>
  </si>
  <si>
    <t>TP774RSLMFEBDQ7</t>
  </si>
  <si>
    <t>HK7INATBVIGIHWL</t>
  </si>
  <si>
    <t>6JE3QFI1SP5GY61</t>
  </si>
  <si>
    <t>NFIZKUUIXHYG407</t>
  </si>
  <si>
    <t>J0ERGJAQS5IEBK9</t>
  </si>
  <si>
    <t>S3TJLKSEO2ATYTV</t>
  </si>
  <si>
    <t>X7MT15RWNR6JYJU</t>
  </si>
  <si>
    <t>GUU2JSYN6RRYVUS</t>
  </si>
  <si>
    <t>GU5A5WXBBPK5SV0</t>
  </si>
  <si>
    <t>WV2YDOJGF0E0JE3</t>
  </si>
  <si>
    <t>1YRPSEMKUMOWDQ9</t>
  </si>
  <si>
    <t>VE0UZMXL8E0OYWA</t>
  </si>
  <si>
    <t>SB083FW9LCQ3NDY</t>
  </si>
  <si>
    <t>HYRBJ0Z4LR0OQIY</t>
  </si>
  <si>
    <t>MJAPD9712DFBNHG</t>
  </si>
  <si>
    <t>B1AKPREPIJNIJHC</t>
  </si>
  <si>
    <t>DK1W6FTVPGQFGUW</t>
  </si>
  <si>
    <t>NY44HWAYT6H01AB</t>
  </si>
  <si>
    <t>FV0ZQQOB07QROA8</t>
  </si>
  <si>
    <t>4GDHM1FLDZ4PNIV</t>
  </si>
  <si>
    <t>AI00WKU5XZUN224</t>
  </si>
  <si>
    <t>2HYKE4N0W91M6QH</t>
  </si>
  <si>
    <t>PMTYH0XK85BUKA3</t>
  </si>
  <si>
    <t>4N35P0Z4776L2NS</t>
  </si>
  <si>
    <t>XS84B1I6C6REEVL</t>
  </si>
  <si>
    <t>ZFIC7A89ZCNPQ4E</t>
  </si>
  <si>
    <t>ROT2E8A40E4MZBX</t>
  </si>
  <si>
    <t>V6I68TB5ZH3CL1Y</t>
  </si>
  <si>
    <t>NN89CVQ5YWST2VT</t>
  </si>
  <si>
    <t>CO46C4NIW1UDI0J</t>
  </si>
  <si>
    <t>D0B42DXUGD0YNI6</t>
  </si>
  <si>
    <t>F6EYQ1YX9HEI92M</t>
  </si>
  <si>
    <t>71K6E3M052EJROI</t>
  </si>
  <si>
    <t>2MULIQSXAU18KI0</t>
  </si>
  <si>
    <t>4KHK9RFLB090ECX</t>
  </si>
  <si>
    <t>PN6CFW2JI1GREN8</t>
  </si>
  <si>
    <t>B9E0PV82L13BZMR</t>
  </si>
  <si>
    <t>9G5TCDQO13YPTU9</t>
  </si>
  <si>
    <t>TT4O5CQJUKF9EZ9</t>
  </si>
  <si>
    <t>08E2073K91IYQ86</t>
  </si>
  <si>
    <t>271XW9L84MZ9DWE</t>
  </si>
  <si>
    <t>ACXNP004NFJU14T</t>
  </si>
  <si>
    <t>XAPMXT1ILMSSVPD</t>
  </si>
  <si>
    <t>L2Z72RENQNK3H41</t>
  </si>
  <si>
    <t>X3X5SYD85ZVEQ0B</t>
  </si>
  <si>
    <t>9AMW6V6IBN5905C</t>
  </si>
  <si>
    <t>OGERU3M1W2YVAVE</t>
  </si>
  <si>
    <t>G98TRW89QLYKT5D</t>
  </si>
  <si>
    <t>VYOO14IMJTJ7OR4</t>
  </si>
  <si>
    <t>OFRHOVF1U1WQS9A</t>
  </si>
  <si>
    <t>3X9A2TIDC8KIU2E</t>
  </si>
  <si>
    <t>JQ1OLTS771IKSWN</t>
  </si>
  <si>
    <t>R210KXSJIA4YKKB</t>
  </si>
  <si>
    <t>EG87I7UFJ6KFMQJ</t>
  </si>
  <si>
    <t>RO5W777IGRT22R6</t>
  </si>
  <si>
    <t>TURER2UE0CNCKQ6</t>
  </si>
  <si>
    <t>VK0DYTSA3UWHMKU</t>
  </si>
  <si>
    <t>SZ49LAM4LPMS9HL</t>
  </si>
  <si>
    <t>VELHWBIYNP6I5V6</t>
  </si>
  <si>
    <t>UIMC90H2XFW7P9V</t>
  </si>
  <si>
    <t>HYWMHJJ78B28GAA</t>
  </si>
  <si>
    <t>C1SDYBZ0ZCNLJ26</t>
  </si>
  <si>
    <t>MSTVL9LNQWE51K8</t>
  </si>
  <si>
    <t>ZVRH4Z8ND2UQQPP</t>
  </si>
  <si>
    <t>6FXM3RAIQ6DIT68</t>
  </si>
  <si>
    <t>IYTHXINABSXSR4Y</t>
  </si>
  <si>
    <t>DG24YTON8BRAZWN</t>
  </si>
  <si>
    <t>B2QUN8GEILQ7M8O</t>
  </si>
  <si>
    <t>7RAKN34VAJG5P8U</t>
  </si>
  <si>
    <t>R8IA8QXXVKH48K6</t>
  </si>
  <si>
    <t>QQ1YNPFXOVA1PN2</t>
  </si>
  <si>
    <t>81SEWWBX0JUKL81</t>
  </si>
  <si>
    <t>UM6SYYYQ5K5NNOV</t>
  </si>
  <si>
    <t>YMXNSBHKITQLB5R</t>
  </si>
  <si>
    <t>O0X5NHDJZTUMK55</t>
  </si>
  <si>
    <t>YSTMZBV99UDIFC9</t>
  </si>
  <si>
    <t>UOL1EARMH63MQNQ</t>
  </si>
  <si>
    <t>OPT7X41XELM0I20</t>
  </si>
  <si>
    <t>F58VQDDXWFJMIVH</t>
  </si>
  <si>
    <t>PJ24ZE2QJH08RI6</t>
  </si>
  <si>
    <t>ASRUK0OYVOKNX91</t>
  </si>
  <si>
    <t>IHJUQ00S3NB7189</t>
  </si>
  <si>
    <t>4PQUKMX0V1EEYKS</t>
  </si>
  <si>
    <t>PZMSZA29PQDQ3UX</t>
  </si>
  <si>
    <t>4AK7NMDSS2NMPL7</t>
  </si>
  <si>
    <t>W7B18575UTR8NFC</t>
  </si>
  <si>
    <t>FWTDZOH2VW1XBBW</t>
  </si>
  <si>
    <t>M4OTJPYMLM8HI61</t>
  </si>
  <si>
    <t>GU6S9KX88OCCSOY</t>
  </si>
  <si>
    <t>MJRDMHEF917BYNO</t>
  </si>
  <si>
    <t>BMA9MSYMBV8JRYW</t>
  </si>
  <si>
    <t>93O31CDRTNAXLNL</t>
  </si>
  <si>
    <t>BO6IALTNT2D0DER</t>
  </si>
  <si>
    <t>X2ABD8C81HYDAL7</t>
  </si>
  <si>
    <t>FZHKX4SPPC6F87N</t>
  </si>
  <si>
    <t>EG2FWT0DT80VRR4</t>
  </si>
  <si>
    <t>178DCJ3BXMSZLW7</t>
  </si>
  <si>
    <t>AZ1S06DFARZPXTM</t>
  </si>
  <si>
    <t>N64Q0JEXF6QLN4P</t>
  </si>
  <si>
    <t>D5C3W7K3HRM9Z4Q</t>
  </si>
  <si>
    <t>702H7PLXN453D1P</t>
  </si>
  <si>
    <t>WPP3F6VIQS6KYR7</t>
  </si>
  <si>
    <t>0UMQAQRGSWEITT3</t>
  </si>
  <si>
    <t>PVT6NQ02GL23WEF</t>
  </si>
  <si>
    <t>35D4GPRQFWPB13K</t>
  </si>
  <si>
    <t>LJFNKE6XSQO8YK2</t>
  </si>
  <si>
    <t>E86NYRNRPJL958O</t>
  </si>
  <si>
    <t>OXV9S112YLWUJIK</t>
  </si>
  <si>
    <t>7HGG7YVCLTRBNEY</t>
  </si>
  <si>
    <t>C6QEZ7QBWWDP3XY</t>
  </si>
  <si>
    <t>714PG2KY8I30ZMS</t>
  </si>
  <si>
    <t>DP5UKLMTSYW80S9</t>
  </si>
  <si>
    <t>NE35KSZR7LHA3G2</t>
  </si>
  <si>
    <t>Y06TW713MA9WAQU</t>
  </si>
  <si>
    <t>1SWB6XNMC7FL7JL</t>
  </si>
  <si>
    <t>NV35JP24D3516GX</t>
  </si>
  <si>
    <t>WZ3UNMDVZEA13N3</t>
  </si>
  <si>
    <t>WYJ75SS2B0RP6LT</t>
  </si>
  <si>
    <t>QHZEWKJTKEGA7O6</t>
  </si>
  <si>
    <t>ZLOCPTC0PUJ41HP</t>
  </si>
  <si>
    <t>75TCL6Y67Y26L3Y</t>
  </si>
  <si>
    <t>5SQNW3COQUZBJWV</t>
  </si>
  <si>
    <t>01JLPBW31MTKVKM</t>
  </si>
  <si>
    <t>28RI9WNGGNTM485</t>
  </si>
  <si>
    <t>1IQS8GNNDIC0ZX3</t>
  </si>
  <si>
    <t>W9731MC7PMKH0HT</t>
  </si>
  <si>
    <t>MNQM8D5HMN64GAI</t>
  </si>
  <si>
    <t>QEGE4POJ29PHU4K</t>
  </si>
  <si>
    <t>SDKDO81SEOJYTJQ</t>
  </si>
  <si>
    <t>4IFPQ59XUVUJ5G8</t>
  </si>
  <si>
    <t>Z6ZFDO5LY54RFCT</t>
  </si>
  <si>
    <t>XEEF1C7RB29HZ75</t>
  </si>
  <si>
    <t>V4DDYD0OVMEMRM0</t>
  </si>
  <si>
    <t>FRMDRGXRHA49U0I</t>
  </si>
  <si>
    <t>E5R9H04KZUDOIY5</t>
  </si>
  <si>
    <t>PXVNMLEMP4T5X3X</t>
  </si>
  <si>
    <t>YTCQYCUH88GEHUD</t>
  </si>
  <si>
    <t>VX14HCT3YQQ56PE</t>
  </si>
  <si>
    <t>36Q35JOBK71PD6W</t>
  </si>
  <si>
    <t>I5EFFQB2PCNPOND</t>
  </si>
  <si>
    <t>YM3FOEPFLAAXWI3</t>
  </si>
  <si>
    <t>6TE76WTUD1HEM25</t>
  </si>
  <si>
    <t>IY7QHNMBDL3UAXY</t>
  </si>
  <si>
    <t>4PWW8DPIV6MEH8J</t>
  </si>
  <si>
    <t>OLH2NPQCNF3PCME</t>
  </si>
  <si>
    <t>CXISW0OBKF9IB3Q</t>
  </si>
  <si>
    <t>ESS17YRPIU89MK2</t>
  </si>
  <si>
    <t>RJU5B2LWWW374EM</t>
  </si>
  <si>
    <t>BPEA45QSV0FOAR9</t>
  </si>
  <si>
    <t>HWXHTY4WRTHYA5D</t>
  </si>
  <si>
    <t>WJC3X2EDZD4J7AB</t>
  </si>
  <si>
    <t>L8MCNXKF8JZPUM6</t>
  </si>
  <si>
    <t>K2N91IIJRORSNR9</t>
  </si>
  <si>
    <t>SKN6RAJ8N3NFL2A</t>
  </si>
  <si>
    <t>IYN883EYJMXK2UU</t>
  </si>
  <si>
    <t>MAPSAXW21KZ6ZV1</t>
  </si>
  <si>
    <t>ZFCTI1VKR3ZH2AH</t>
  </si>
  <si>
    <t>ZDV2T13MV20TQCW</t>
  </si>
  <si>
    <t>PELWU5R1HE4HW9E</t>
  </si>
  <si>
    <t>VY8DRUB1OZLO5T2</t>
  </si>
  <si>
    <t>66NDX68SJ0VMLWH</t>
  </si>
  <si>
    <t>20YF5NJ7NRWMQHO</t>
  </si>
  <si>
    <t>O0ZTH3FGJXKDNUM</t>
  </si>
  <si>
    <t>A6TVHKFFHFKJE4C</t>
  </si>
  <si>
    <t>HXXYVS86M84TBKI</t>
  </si>
  <si>
    <t>35G7IUKAFMZ8FM4</t>
  </si>
  <si>
    <t>TGGYEDQH0N95BK4</t>
  </si>
  <si>
    <t>TBF4M365TPROC2A</t>
  </si>
  <si>
    <t>89UDR932II30QF9</t>
  </si>
  <si>
    <t>QD6045WK8H4KLHP</t>
  </si>
  <si>
    <t>EO622X14WGO4FI5</t>
  </si>
  <si>
    <t>I4WQUETGQ74AF1D</t>
  </si>
  <si>
    <t>VSLN0O9BC8V7WPB</t>
  </si>
  <si>
    <t>W5NXQONEL3HUR5I</t>
  </si>
  <si>
    <t>2YS2YR5YRMHMV1V</t>
  </si>
  <si>
    <t>0F0PQFL41R0W7GP</t>
  </si>
  <si>
    <t>X2WWXXGXBCTQWSM</t>
  </si>
  <si>
    <t>4AYWOTG1A8M1AWX</t>
  </si>
  <si>
    <t>MV5XB54T8VHMCSE</t>
  </si>
  <si>
    <t>X0T6TIF2HOB7FP8</t>
  </si>
  <si>
    <t>4BM9USOQNW9VHZK</t>
  </si>
  <si>
    <t>J40GPDBLKRWFL11</t>
  </si>
  <si>
    <t>YU12VNAQ3CED1YO</t>
  </si>
  <si>
    <t>AWF5AI16UYWM815</t>
  </si>
  <si>
    <t>CK5R26IDNK4PD1E</t>
  </si>
  <si>
    <t>SRS7HHDUQPPP0RM</t>
  </si>
  <si>
    <t>5DBOD9GRQDLI2KX</t>
  </si>
  <si>
    <t>3HELNZC397JDDAX</t>
  </si>
  <si>
    <t>8424DLVMOB1LJDF</t>
  </si>
  <si>
    <t>F9KKZ0HA6ECXK02</t>
  </si>
  <si>
    <t>ULM1GC4IX41DILY</t>
  </si>
  <si>
    <t>9GW927R7HGE0HMP</t>
  </si>
  <si>
    <t>4LBVDG26QUCQ5LL</t>
  </si>
  <si>
    <t>FSJ2EG5ZICN7J8V</t>
  </si>
  <si>
    <t>QZX9VPB30UNOTGF</t>
  </si>
  <si>
    <t>FXGT2M119EU9KDU</t>
  </si>
  <si>
    <t>97B81ODCTQ3BO3J</t>
  </si>
  <si>
    <t>EM2ND0XO47U7YZO</t>
  </si>
  <si>
    <t>4YBGLWU34FNN0Z7</t>
  </si>
  <si>
    <t>OFLNEGHSG9L9ONG</t>
  </si>
  <si>
    <t>ZLEB5IS2TMBAABW</t>
  </si>
  <si>
    <t>62BH8VF38LQVEZ3</t>
  </si>
  <si>
    <t>XVFX6CN9NLNPR2L</t>
  </si>
  <si>
    <t>KN0AFSZSSBNIW5R</t>
  </si>
  <si>
    <t>O5FRWU5KDZK1JQX</t>
  </si>
  <si>
    <t>2OG0Z3CL2GJZOPK</t>
  </si>
  <si>
    <t>581HN6V0G441F5Z</t>
  </si>
  <si>
    <t>XD428YCF65XEV5R</t>
  </si>
  <si>
    <t>FNJBJD6WJSJ2YIU</t>
  </si>
  <si>
    <t>65K9MOGKOIUFFJG</t>
  </si>
  <si>
    <t>0ICGXO2JY4LNMZT</t>
  </si>
  <si>
    <t>PXGG73AE5GLT6SF</t>
  </si>
  <si>
    <t>PDDJR4FJ6J1GYSY</t>
  </si>
  <si>
    <t>DJEYYWOZU8EJZSH</t>
  </si>
  <si>
    <t>Y5DL0PCBD2F5339</t>
  </si>
  <si>
    <t>HVZR41TTL53FPFL</t>
  </si>
  <si>
    <t>HP0QAMPYPX5DCO9</t>
  </si>
  <si>
    <t>KFW93WATV1D6119</t>
  </si>
  <si>
    <t>151ZI63SM841G0R</t>
  </si>
  <si>
    <t>2N83G6Q7TREQOGO</t>
  </si>
  <si>
    <t>3UWR5BW4RJGSSTM</t>
  </si>
  <si>
    <t>PZTQON9OI2WJZTF</t>
  </si>
  <si>
    <t>CI04AXWQKE6Z1U1</t>
  </si>
  <si>
    <t>WU34WF0H4MNEDQ0</t>
  </si>
  <si>
    <t>5JN7ACN7O138AK1</t>
  </si>
  <si>
    <t>NWRY81NVGDLXZNN</t>
  </si>
  <si>
    <t>SNHICP2UT4BS7A2</t>
  </si>
  <si>
    <t>FLWOGGQB8WGL15P</t>
  </si>
  <si>
    <t>BSN4FW6FN7YICWC</t>
  </si>
  <si>
    <t>X52OTPDRCNSRXLF</t>
  </si>
  <si>
    <t>P2OZ1OLWO2NMFL4</t>
  </si>
  <si>
    <t>HBOLRA9VAJQBM3F</t>
  </si>
  <si>
    <t>AX446KCCO3QAE1B</t>
  </si>
  <si>
    <t>JSVS0I7KXLRV7B5</t>
  </si>
  <si>
    <t>7JNT37QEI86QLX5</t>
  </si>
  <si>
    <t>O3MG9011QKOEKI2</t>
  </si>
  <si>
    <t>5PNMZWWAU1HDTDT</t>
  </si>
  <si>
    <t>929RVJZUZFDUH4H</t>
  </si>
  <si>
    <t>VQ6ZKCZNSDPGAJB</t>
  </si>
  <si>
    <t>EXILFTMA4FH9SHU</t>
  </si>
  <si>
    <t>5L8ZMDCNXFF3599</t>
  </si>
  <si>
    <t>NJ02A6L87CZNAT1</t>
  </si>
  <si>
    <t>36DD7887S5XQGNT</t>
  </si>
  <si>
    <t>XIGG2VMQHKOX5TK</t>
  </si>
  <si>
    <t>5SZTMHP9QGGRFZ6</t>
  </si>
  <si>
    <t>OWAZHCA8KKYOO78</t>
  </si>
  <si>
    <t>MKMF8MUPLEUFWVX</t>
  </si>
  <si>
    <t>156AEP58MDUTUOY</t>
  </si>
  <si>
    <t>GRTOFB8FLMXN6YY</t>
  </si>
  <si>
    <t>OICJ30QFZPCMEYS</t>
  </si>
  <si>
    <t>JK6XRL8KJEFJH63</t>
  </si>
  <si>
    <t>5E1KE5YNNEP1PAV</t>
  </si>
  <si>
    <t>F6KLHGIE7ZW67W9</t>
  </si>
  <si>
    <t>XN9B0098TD2P8KC</t>
  </si>
  <si>
    <t>ISLB7G6PPLI4IP3</t>
  </si>
  <si>
    <t>4RF0BHWFCWSMMB1</t>
  </si>
  <si>
    <t>BJ6ZIZFWCRZSXSQ</t>
  </si>
  <si>
    <t>IMQ9DGV83E4LAMJ</t>
  </si>
  <si>
    <t>IYL2TEPR65FJ9Q8</t>
  </si>
  <si>
    <t>WA5V7FBJJ7A680S</t>
  </si>
  <si>
    <t>I2VE532OQQ5AL6I</t>
  </si>
  <si>
    <t>HRB69LKHVDMRY5U</t>
  </si>
  <si>
    <t>0C77E1CK6YEZ7FZ</t>
  </si>
  <si>
    <t>EIXGBXY5OPHPYWQ</t>
  </si>
  <si>
    <t>MSQ51LE2001ZTM2</t>
  </si>
  <si>
    <t>EZTQWA2KY1R24IJ</t>
  </si>
  <si>
    <t>1MKAFU8I6BVYHLX</t>
  </si>
  <si>
    <t>DYGHC818R63XH09</t>
  </si>
  <si>
    <t>Q13ID28ORVE0ON3</t>
  </si>
  <si>
    <t>7N90I1HFXBCVPZG</t>
  </si>
  <si>
    <t>ATT3DGZ1NGIAMN1</t>
  </si>
  <si>
    <t>ITZGR6C5O0RGYYQ</t>
  </si>
  <si>
    <t>LGCFBFW4VYCWI59</t>
  </si>
  <si>
    <t>KISIARWQLCCQMZQ</t>
  </si>
  <si>
    <t>A6LA4WIUZFCV0JH</t>
  </si>
  <si>
    <t>YJBLY076UWQZBML</t>
  </si>
  <si>
    <t>CDVR57L0KB6NSHQ</t>
  </si>
  <si>
    <t>TDMIBGFIIFABHWP</t>
  </si>
  <si>
    <t>RM6GL61UND5RT9V</t>
  </si>
  <si>
    <t>RKNQC7IMYT8OJ6Q</t>
  </si>
  <si>
    <t>K41OEG0R5EV0ZLM</t>
  </si>
  <si>
    <t>K00IGZ58S3OY88O</t>
  </si>
  <si>
    <t>34PI1MHUDTZW4N8</t>
  </si>
  <si>
    <t>RCBQEYSMAOB1QOB</t>
  </si>
  <si>
    <t>IM1PL26GCI8UFDZ</t>
  </si>
  <si>
    <t>DH8N1JUY8AG9FJJ</t>
  </si>
  <si>
    <t>T4KYQTEKXM3GGC4</t>
  </si>
  <si>
    <t>O4VSIX9EKFUZYY7</t>
  </si>
  <si>
    <t>6DBTCRCKLJVOVRB</t>
  </si>
  <si>
    <t>Z8H56SB988ZQDWC</t>
  </si>
  <si>
    <t>W8R6ODADIASPUK1</t>
  </si>
  <si>
    <t>QIVUVYVO57FB4C6</t>
  </si>
  <si>
    <t>G239DRN55KJON8F</t>
  </si>
  <si>
    <t>XHUKRRGNQYUTB65</t>
  </si>
  <si>
    <t>P8S9CWO3NK5736L</t>
  </si>
  <si>
    <t>SMF6QLM6RJ3RJWJ</t>
  </si>
  <si>
    <t>RQ1YVN5EII2BZ8L</t>
  </si>
  <si>
    <t>TOA8VTD4QUWPRJM</t>
  </si>
  <si>
    <t>S1Q7O1PKLE2VQS8</t>
  </si>
  <si>
    <t>SRR5IMHMOQMREGI</t>
  </si>
  <si>
    <t>IEAG72F93TNA244</t>
  </si>
  <si>
    <t>4G7ZVMKRF9OQZ7K</t>
  </si>
  <si>
    <t>BBAYKW08LX1NMM9</t>
  </si>
  <si>
    <t>SUFH4602V744943</t>
  </si>
  <si>
    <t>O2X267YH7QBCDTM</t>
  </si>
  <si>
    <t>L7EM4SJH16LJF96</t>
  </si>
  <si>
    <t>3HGKMNPMN4NV1HW</t>
  </si>
  <si>
    <t>KO5X7547Z4K08IM</t>
  </si>
  <si>
    <t>2AYDN2MJ0RUJK5B</t>
  </si>
  <si>
    <t>OEHDJ9BDK0LPE9P</t>
  </si>
  <si>
    <t>R1AM16HVZW3F5D0</t>
  </si>
  <si>
    <t>2Q7KTEPC1FQFCJE</t>
  </si>
  <si>
    <t>ZH9A11JFR6CDN8P</t>
  </si>
  <si>
    <t>VYG6PWN7QXQCN3Y</t>
  </si>
  <si>
    <t>CZX180254MK3ZRP</t>
  </si>
  <si>
    <t>ZDP5R117C2DDTOP</t>
  </si>
  <si>
    <t>JRVCRF3YD92MHPD</t>
  </si>
  <si>
    <t>TOIZ1RFA55EA06O</t>
  </si>
  <si>
    <t>4GZ23RIE2EOUEZL</t>
  </si>
  <si>
    <t>AP1YY4HIVJ4B67Z</t>
  </si>
  <si>
    <t>V7FVE0YR0S687YW</t>
  </si>
  <si>
    <t>AE9K8CG9M0P037N</t>
  </si>
  <si>
    <t>PNSCXBYWSZY28XC</t>
  </si>
  <si>
    <t>CP5HPW997RJ1FFB</t>
  </si>
  <si>
    <t>LII18C2TK06C7FI</t>
  </si>
  <si>
    <t>SZYVF66AKNWB02R</t>
  </si>
  <si>
    <t>HYF1QS6NSAKG0Z4</t>
  </si>
  <si>
    <t>MKXH0IS7LVU8QSJ</t>
  </si>
  <si>
    <t>ZHFFFY2D9DQUH2V</t>
  </si>
  <si>
    <t>UTG61GMQFD0GCPT</t>
  </si>
  <si>
    <t>GE03MPPY8LVPBNS</t>
  </si>
  <si>
    <t>3QBGZC8W58TP8MV</t>
  </si>
  <si>
    <t>QMP2J4JV6R3A772</t>
  </si>
  <si>
    <t>RL8ZQR4KMDNGX8G</t>
  </si>
  <si>
    <t>8JZD8ZCD5ZV2WOA</t>
  </si>
  <si>
    <t>6T3A2EWNF59UPNG</t>
  </si>
  <si>
    <t>ZPT036JYME8R25L</t>
  </si>
  <si>
    <t>QS4Y68Q0CA31P9H</t>
  </si>
  <si>
    <t>5WG6867U60D6MEA</t>
  </si>
  <si>
    <t>GLP9DQGE38D650I</t>
  </si>
  <si>
    <t>EWFIO1VDZCSBUZB</t>
  </si>
  <si>
    <t>C8DBD1PL425J4NO</t>
  </si>
  <si>
    <t>B5M4SI97QMIEI7Q</t>
  </si>
  <si>
    <t>ZSW6BJRJ9VUHBP8</t>
  </si>
  <si>
    <t>2BLX6HM9YISRZ12</t>
  </si>
  <si>
    <t>NO0FKS7M08P2NPL</t>
  </si>
  <si>
    <t>8TKYQYVXBQL63AF</t>
  </si>
  <si>
    <t>D16P214HT1VX9F1</t>
  </si>
  <si>
    <t>M5B9JHPQXFTKQF0</t>
  </si>
  <si>
    <t>47O67O5U30G1P5I</t>
  </si>
  <si>
    <t>JT9WDIJEJ38PYFL</t>
  </si>
  <si>
    <t>2DDXNOTSQ3J9K0L</t>
  </si>
  <si>
    <t>CBTLTL0JR2S0MWQ</t>
  </si>
  <si>
    <t>1XLH3XIAE3VVJO3</t>
  </si>
  <si>
    <t>TE9BUIRK44H4TQ9</t>
  </si>
  <si>
    <t>17M7F81ILTGLWP3</t>
  </si>
  <si>
    <t>8T1PRE1PODLB6P2</t>
  </si>
  <si>
    <t>MAPFVV2X663XDSM</t>
  </si>
  <si>
    <t>PTGPIHG22CMQGSR</t>
  </si>
  <si>
    <t>P1FT5468BSDOKY5</t>
  </si>
  <si>
    <t>LQYXYYWHQM2OZ4J</t>
  </si>
  <si>
    <t>5TVTVHT8IKVOI4B</t>
  </si>
  <si>
    <t>8DV6NC9DWXTA4EH</t>
  </si>
  <si>
    <t>MY7Z83RF2DT6GS7</t>
  </si>
  <si>
    <t>GJCR03J7F4J1QM0</t>
  </si>
  <si>
    <t>1LO7QR9A8GAW5YY</t>
  </si>
  <si>
    <t>CRD742VB7UCSFQ7</t>
  </si>
  <si>
    <t>U52CJEX83V1NHHP</t>
  </si>
  <si>
    <t>QETVCWUN3VFOXJG</t>
  </si>
  <si>
    <t>9HEIM1XN4ZLHRPP</t>
  </si>
  <si>
    <t>VEX384ZG1WPHJ1U</t>
  </si>
  <si>
    <t>XJ1W3H8QW7CVUBM</t>
  </si>
  <si>
    <t>33QRVC5IRCMZAGV</t>
  </si>
  <si>
    <t>KN3A9KDKWQ6H3O7</t>
  </si>
  <si>
    <t>PZ08TZ2VTFHQQ4I</t>
  </si>
  <si>
    <t>URS2S23TARD462P</t>
  </si>
  <si>
    <t>HDMONOMAYZRFBRW</t>
  </si>
  <si>
    <t>7SS3I019WOCZKQS</t>
  </si>
  <si>
    <t>IB82P05CB1PFLUZ</t>
  </si>
  <si>
    <t>IJDOWO3EYLZ4RWJ</t>
  </si>
  <si>
    <t>7LPCRIF8R85WAK2</t>
  </si>
  <si>
    <t>ILMHVA8J3V0U2PD</t>
  </si>
  <si>
    <t>0RVH6766TTVWR8N</t>
  </si>
  <si>
    <t>S7OXR3K7VJX69KT</t>
  </si>
  <si>
    <t>6LKLQMQ0TXYPF96</t>
  </si>
  <si>
    <t>QM6IQN49J88Q7JC</t>
  </si>
  <si>
    <t>EMIZFUZM3N10B03</t>
  </si>
  <si>
    <t>2B2AD42WCTX2ZPN</t>
  </si>
  <si>
    <t>IZ2WVA0RHNWJE31</t>
  </si>
  <si>
    <t>ORKCGEHLF4ENK3T</t>
  </si>
  <si>
    <t>2D2IWFCSB4J5VSW</t>
  </si>
  <si>
    <t>ET9ILKIAHLX5ILT</t>
  </si>
  <si>
    <t>9IKCVY3M41U1E1A</t>
  </si>
  <si>
    <t>MC8L6PKB55PVE26</t>
  </si>
  <si>
    <t>AEFKEWEPMHXHS91</t>
  </si>
  <si>
    <t>7OFHDTH3DJ0MPWO</t>
  </si>
  <si>
    <t>NK28JVR19QS1EWQ</t>
  </si>
  <si>
    <t>A5HZIEI979ICGRW</t>
  </si>
  <si>
    <t>NE7RNTG11UQ0TBB</t>
  </si>
  <si>
    <t>S6M4UKD4PEATX84</t>
  </si>
  <si>
    <t>Z41KM1GZS8FZGNF</t>
  </si>
  <si>
    <t>JXDRYXW0A5TZNKD</t>
  </si>
  <si>
    <t>50HIV0TUR43BTV9</t>
  </si>
  <si>
    <t>FELS3XNDQCUR7EB</t>
  </si>
  <si>
    <t>Y9I9UWFRWEXHZW5</t>
  </si>
  <si>
    <t>7R2PM1MJRH7BC6N</t>
  </si>
  <si>
    <t>M12ZB96ITM2G4IF</t>
  </si>
  <si>
    <t>LOQOY61GME9V0CR</t>
  </si>
  <si>
    <t>XMCCQV7T38ZV9Y7</t>
  </si>
  <si>
    <t>2GLUCURNUNLUZVI</t>
  </si>
  <si>
    <t>K5IWBOYBU09FT05</t>
  </si>
  <si>
    <t>L6L3UQ1LCXPXUPH</t>
  </si>
  <si>
    <t>BB8CXTIDZI2UHBH</t>
  </si>
  <si>
    <t>3M3IGNI9YE2IEVN</t>
  </si>
  <si>
    <t>S5T8I08JWD1T3QA</t>
  </si>
  <si>
    <t>WI37W4CGP9EAADN</t>
  </si>
  <si>
    <t>B2VAVAPDKWAX5AE</t>
  </si>
  <si>
    <t>KVLXBYHFQLYXDMF</t>
  </si>
  <si>
    <t>ICCTNDXBPBJKKLG</t>
  </si>
  <si>
    <t>4GKY9168Z9HIU2J</t>
  </si>
  <si>
    <t>AMQDIBPZZRP0BRV</t>
  </si>
  <si>
    <t>E9X3ZOV9KKRQTTH</t>
  </si>
  <si>
    <t>347JOS2OVQOWNTE</t>
  </si>
  <si>
    <t>I4TFX8YY3VHA26S</t>
  </si>
  <si>
    <t>2EYTZMIR6G3FRFE</t>
  </si>
  <si>
    <t>8MHJRALSLMO1IFQ</t>
  </si>
  <si>
    <t>D6ZR8FKIT1JEP5T</t>
  </si>
  <si>
    <t>XC25FHDFALJWEHP</t>
  </si>
  <si>
    <t>THV184TAPKFFIRD</t>
  </si>
  <si>
    <t>C1EED6DHHC4273Z</t>
  </si>
  <si>
    <t>25VKQRORXYJAOEC</t>
  </si>
  <si>
    <t>GJM4EZXVUE4UZCS</t>
  </si>
  <si>
    <t>XMJ4V3IL1SMHDKQ</t>
  </si>
  <si>
    <t>7CKALIIZ0SINCW3</t>
  </si>
  <si>
    <t>6NNDGA3949F6LI9</t>
  </si>
  <si>
    <t>XTU40N7JH3KPJI6</t>
  </si>
  <si>
    <t>NK553XIC6YIOMBE</t>
  </si>
  <si>
    <t>6PN7HXPX9MEAPVX</t>
  </si>
  <si>
    <t>VW4QG5GQZK4JUZ3</t>
  </si>
  <si>
    <t>9YLWSZDJFTJJMIM</t>
  </si>
  <si>
    <t>V67Z5EHP8ZQ3U0G</t>
  </si>
  <si>
    <t>ZIU490ZWQZ9IFVO</t>
  </si>
  <si>
    <t>24HV2ZT9CUKJ2MR</t>
  </si>
  <si>
    <t>WUCQKH3DSG06LU3</t>
  </si>
  <si>
    <t>33MVJRYFCOT926R</t>
  </si>
  <si>
    <t>DJ6UQUCN7CY7YH2</t>
  </si>
  <si>
    <t>NDFQ6RP1AHDPEXW</t>
  </si>
  <si>
    <t>JK3C92UIEOEX28Q</t>
  </si>
  <si>
    <t>7A0BLDOH8S6VJ5X</t>
  </si>
  <si>
    <t>0SZRVZWV5BM1476</t>
  </si>
  <si>
    <t>RU3UBBS6933XC13</t>
  </si>
  <si>
    <t>MLQBW6K7NSWPZXE</t>
  </si>
  <si>
    <t>O0WXY8OYTNZIU8X</t>
  </si>
  <si>
    <t>N53KZ9AS8Y8QBBN</t>
  </si>
  <si>
    <t>V75JW7QZF9LDIQQ</t>
  </si>
  <si>
    <t>ZUHF60AXOBLSC3L</t>
  </si>
  <si>
    <t>H8LSO2WJD1QIDCE</t>
  </si>
  <si>
    <t>9LE2CHUVXL37W8W</t>
  </si>
  <si>
    <t>DR8JAR6KGAUJXD8</t>
  </si>
  <si>
    <t>A5882WDXSLWN99Q</t>
  </si>
  <si>
    <t>G4OQWOG0CRNIJ4L</t>
  </si>
  <si>
    <t>8S43K8XD5HIADJT</t>
  </si>
  <si>
    <t>N6OCUJKARYIGLJH</t>
  </si>
  <si>
    <t>UKEGQCKMA2JNRFR</t>
  </si>
  <si>
    <t>3A7JOX8GUKC6GIH</t>
  </si>
  <si>
    <t>8SXHG4BRAWVGUOU</t>
  </si>
  <si>
    <t>GIQN21LUDY750QU</t>
  </si>
  <si>
    <t>7JA78H9GPPVLBHX</t>
  </si>
  <si>
    <t>AQ4872LOXKD00XX</t>
  </si>
  <si>
    <t>5C9Z9JP5VQPKLGH</t>
  </si>
  <si>
    <t>3MWOFZOO2PUSJ5T</t>
  </si>
  <si>
    <t>3TECFUJ5IPN3DQA</t>
  </si>
  <si>
    <t>85BHO8F5VQXVLCJ</t>
  </si>
  <si>
    <t>LYDUZMJROVRL4CW</t>
  </si>
  <si>
    <t>MC6NPEH8KR10ZCR</t>
  </si>
  <si>
    <t>J7YIEK2Z3GRQXMV</t>
  </si>
  <si>
    <t>SPJ0W7549AZ1P8K</t>
  </si>
  <si>
    <t>761OJAIWTFSEXZO</t>
  </si>
  <si>
    <t>BCIUTIEGTZSP4NC</t>
  </si>
  <si>
    <t>3B5JB4JJE5OD2C4</t>
  </si>
  <si>
    <t>M5GECGBDRBWVVW9</t>
  </si>
  <si>
    <t>GWMFU3BEL93RC98</t>
  </si>
  <si>
    <t>OGV62W4WAJ18A2Q</t>
  </si>
  <si>
    <t>WLCSJW8STOFFX5T</t>
  </si>
  <si>
    <t>7P2C5MOA4E2473K</t>
  </si>
  <si>
    <t>H0109CV3Q9KDXRQ</t>
  </si>
  <si>
    <t>TX3C3Z21RPAP4S1</t>
  </si>
  <si>
    <t>VYXNOW1WIBBRY0C</t>
  </si>
  <si>
    <t>5NMENGMD4C5EF83</t>
  </si>
  <si>
    <t>QXJDY4TTDW87PNN</t>
  </si>
  <si>
    <t>1CLQB10O9DVSEWB</t>
  </si>
  <si>
    <t>RL8SFN6WTYEQ2RH</t>
  </si>
  <si>
    <t>TU6VV47Q7WESWD1</t>
  </si>
  <si>
    <t>DWFGM1GGH4A1K95</t>
  </si>
  <si>
    <t>LB1753IOV0TY3OX</t>
  </si>
  <si>
    <t>3JOKHK9J9UNPGXP</t>
  </si>
  <si>
    <t>7NH6C12Y3SWG8F8</t>
  </si>
  <si>
    <t>KKU8Z19VX2NS7D9</t>
  </si>
  <si>
    <t>4EH8VVHDC95BCP1</t>
  </si>
  <si>
    <t>WRDE1OXH2G2NJBN</t>
  </si>
  <si>
    <t>6JCCQJKWJA2FF52</t>
  </si>
  <si>
    <t>U51I27FG75E8GTV</t>
  </si>
  <si>
    <t>S5KYDH461NSCGXV</t>
  </si>
  <si>
    <t>0WWMCAJ129MWRSL</t>
  </si>
  <si>
    <t>L0MCUMKBVCD44KW</t>
  </si>
  <si>
    <t>N9NFJ5TFV34TI14</t>
  </si>
  <si>
    <t>4PMY4W3TQAHT7WH</t>
  </si>
  <si>
    <t>8GGYR9UN1AKY5LD</t>
  </si>
  <si>
    <t>LXZJPO8NFABR4XG</t>
  </si>
  <si>
    <t>8XDP7DSGC4FFP1E</t>
  </si>
  <si>
    <t>BX28VBMZ7YWLDRH</t>
  </si>
  <si>
    <t>Y56TQ8DDYAOWO89</t>
  </si>
  <si>
    <t>VJX5QM682ZHHV1Q</t>
  </si>
  <si>
    <t>43UECEASWW2QP8H</t>
  </si>
  <si>
    <t>14JYMK2W6UC1J2S</t>
  </si>
  <si>
    <t>5FWYWPWH05JFAZL</t>
  </si>
  <si>
    <t>C4BJG2U0WOVHZA5</t>
  </si>
  <si>
    <t>1HI60S273JL0VQG</t>
  </si>
  <si>
    <t>2VQKEZD7VD1QLMS</t>
  </si>
  <si>
    <t>ZFD7XDK7GP08390</t>
  </si>
  <si>
    <t>5C6NPM8IA99O85M</t>
  </si>
  <si>
    <t>1XVHHARRER3DKD0</t>
  </si>
  <si>
    <t>A7JIGAQ3VGRI0VE</t>
  </si>
  <si>
    <t>W2HA378MQXVG5PE</t>
  </si>
  <si>
    <t>6VGH0F79SBH30JH</t>
  </si>
  <si>
    <t>Y78UZ0QBAKE9XUX</t>
  </si>
  <si>
    <t>3Y326KJOFAS9N0S</t>
  </si>
  <si>
    <t>LKUD2BKZHHHLVQE</t>
  </si>
  <si>
    <t>YG06T2NTDWG141Y</t>
  </si>
  <si>
    <t>ZLGHXGFZ7S13XZF</t>
  </si>
  <si>
    <t>P51FZ4A9MJAWJFS</t>
  </si>
  <si>
    <t>83ASEC5UBV2MAHG</t>
  </si>
  <si>
    <t>CNJRR612R99R6S6</t>
  </si>
  <si>
    <t>8YZOGZNGBD23NIU</t>
  </si>
  <si>
    <t>VSAXPMMUD4OW6C9</t>
  </si>
  <si>
    <t>LZPH9JLTLY0N17Z</t>
  </si>
  <si>
    <t>DVG6NTIE51WQMX6</t>
  </si>
  <si>
    <t>0U9DJCQ1R5NQMPT</t>
  </si>
  <si>
    <t>5V90AD6XQLXBUCK</t>
  </si>
  <si>
    <t>ZVAP4H6N3717QU0</t>
  </si>
  <si>
    <t>97MHCWU125U2E1G</t>
  </si>
  <si>
    <t>K4Y8U045NUXJBPD</t>
  </si>
  <si>
    <t>SNTIZM19OC36YUB</t>
  </si>
  <si>
    <t>T7MJOC52BKWA91G</t>
  </si>
  <si>
    <t>Q256FVJ2UL143RW</t>
  </si>
  <si>
    <t>YXJ060W2AMK2LHB</t>
  </si>
  <si>
    <t>NZWOSG4NSNQN9EN</t>
  </si>
  <si>
    <t>K8H10QHN3NKPJCA</t>
  </si>
  <si>
    <t>J156VNXM87ZFY9B</t>
  </si>
  <si>
    <t>J6OZL7NQQL8A04R</t>
  </si>
  <si>
    <t>7TE89ODBWMNYR3B</t>
  </si>
  <si>
    <t>A2F96ZGPEIOY01I</t>
  </si>
  <si>
    <t>HWAR0CJRGV82GND</t>
  </si>
  <si>
    <t>NO31AI6EADKX9KR</t>
  </si>
  <si>
    <t>CZ89IKWRJ1DHY9X</t>
  </si>
  <si>
    <t>BWFOV1BZAOTE37S</t>
  </si>
  <si>
    <t>IWZ3L005ZJOQOGS</t>
  </si>
  <si>
    <t>UM6999GXP0LQFJB</t>
  </si>
  <si>
    <t>BOM96XCJGMV8CH3</t>
  </si>
  <si>
    <t>12SETZ38XGBZNHH</t>
  </si>
  <si>
    <t>LK0JHMSXYDX2PHP</t>
  </si>
  <si>
    <t>5NKA51PPAN13EHK</t>
  </si>
  <si>
    <t>Z7OIWUEJRGCSBKE</t>
  </si>
  <si>
    <t>A3YUEE77XQPWQVI</t>
  </si>
  <si>
    <t>41T8IBXRAS7O1VC</t>
  </si>
  <si>
    <t>5G4CL3NGM7L2Z64</t>
  </si>
  <si>
    <t>CK9FBE1HPUS7JGC</t>
  </si>
  <si>
    <t>AR2AA4VWNJ3R57J</t>
  </si>
  <si>
    <t>A29PSNBLHJ9OT0Q</t>
  </si>
  <si>
    <t>3VV9BFGT8383DAD</t>
  </si>
  <si>
    <t>IV6W389W9K459C6</t>
  </si>
  <si>
    <t>79ZCGXCXCIGEHQ3</t>
  </si>
  <si>
    <t>R5DZYCT78AADDFD</t>
  </si>
  <si>
    <t>GWIFEOIB5LSIG2N</t>
  </si>
  <si>
    <t>SIDQY682ZVGE9AF</t>
  </si>
  <si>
    <t>O8BAGEROK4MEMRM</t>
  </si>
  <si>
    <t>2TFBZH4OG1BKRIC</t>
  </si>
  <si>
    <t>PIGYVMUWCHHHGI9</t>
  </si>
  <si>
    <t>J40LDYJCIRAR6ZI</t>
  </si>
  <si>
    <t>8WSM88NWTXA287N</t>
  </si>
  <si>
    <t>UW8EFRV30BH6F3L</t>
  </si>
  <si>
    <t>197HDIGTDQW86E0</t>
  </si>
  <si>
    <t>BJ2WNCYFT4HFFI7</t>
  </si>
  <si>
    <t>PIV0FR4YH1N2T6D</t>
  </si>
  <si>
    <t>FVF9ZRDDAKLSU50</t>
  </si>
  <si>
    <t>3Z2E92GHMFDLC1T</t>
  </si>
  <si>
    <t>XKGTGFN589DFSM8</t>
  </si>
  <si>
    <t>BFXEO6KMABSUC8J</t>
  </si>
  <si>
    <t>UX7Y6V7I8KX2ILP</t>
  </si>
  <si>
    <t>8238BLL9BV61Z7O</t>
  </si>
  <si>
    <t>5JT286LEHE2L339</t>
  </si>
  <si>
    <t>MTELWO0ECAYC486</t>
  </si>
  <si>
    <t>VIJSJDMV5743Z81</t>
  </si>
  <si>
    <t>BZARZND01GWIJV9</t>
  </si>
  <si>
    <t>2FPGHS11BSNVX70</t>
  </si>
  <si>
    <t>84ZWMWHLLSB9IZN</t>
  </si>
  <si>
    <t>3YZIWCO10XHEHYA</t>
  </si>
  <si>
    <t>RVI03KS06QAP60K</t>
  </si>
  <si>
    <t>3J70LK0CRY1857B</t>
  </si>
  <si>
    <t>O1SKZBKLAJRNA8F</t>
  </si>
  <si>
    <t>58CSAFI017Q3UJ9</t>
  </si>
  <si>
    <t>0J6AI6DS2CY6YX4</t>
  </si>
  <si>
    <t>AS7IMLKZENDKLJV</t>
  </si>
  <si>
    <t>9R585QJZH64FX24</t>
  </si>
  <si>
    <t>IPZGHU6875FKOTN</t>
  </si>
  <si>
    <t>THC4J830C3C6SP9</t>
  </si>
  <si>
    <t>ZGGQ1ZP5Y9M99JS</t>
  </si>
  <si>
    <t>R7DJ8NVL41HHX2Y</t>
  </si>
  <si>
    <t>17K2M8YFBGMXB0P</t>
  </si>
  <si>
    <t>2ZB44P0KZS2LO12</t>
  </si>
  <si>
    <t>MIG6UIIZYCYQPIM</t>
  </si>
  <si>
    <t>6U1WRVMP7SJ7I3Y</t>
  </si>
  <si>
    <t>AWRGV1I5QVLPSTX</t>
  </si>
  <si>
    <t>CP5NDXOLQU0Y83W</t>
  </si>
  <si>
    <t>6V7JDCDDZXBOX0B</t>
  </si>
  <si>
    <t>YSZIM2ZDD3T8EW5</t>
  </si>
  <si>
    <t>ZKQ5OH0G75IHB64</t>
  </si>
  <si>
    <t>9FV3HP0IP95UIOM</t>
  </si>
  <si>
    <t>XG8LQ876B5ZE4RM</t>
  </si>
  <si>
    <t>PKZRNNZJ7T6V3Z5</t>
  </si>
  <si>
    <t>TB08I2EBIF7V4YP</t>
  </si>
  <si>
    <t>T0CXK091HJ7VQ7E</t>
  </si>
  <si>
    <t>MSHK2JYWE71NF9P</t>
  </si>
  <si>
    <t>CEEGEGYIQVI4VVH</t>
  </si>
  <si>
    <t>Z0SERIN4FA9MSOD</t>
  </si>
  <si>
    <t>WQAGDOB9EW45UP1</t>
  </si>
  <si>
    <t>DY4HQH6LKGNAFO6</t>
  </si>
  <si>
    <t>1ZJPEMT5CRC3R4C</t>
  </si>
  <si>
    <t>AXMB1F5TN13PI54</t>
  </si>
  <si>
    <t>YLF457MRNT50ZZT</t>
  </si>
  <si>
    <t>86SMIX82Q1JE329</t>
  </si>
  <si>
    <t>I5KTX3GMA8WU42I</t>
  </si>
  <si>
    <t>632U1QFOQ78MMFO</t>
  </si>
  <si>
    <t>34TYR6LIEMRHET1</t>
  </si>
  <si>
    <t>CHUG311Q4E0U0ML</t>
  </si>
  <si>
    <t>Y9QAIM5F7ZK3VI4</t>
  </si>
  <si>
    <t>R9KCIOFYK6N5HPZ</t>
  </si>
  <si>
    <t>JV2IT3UJZ2HRWF0</t>
  </si>
  <si>
    <t>WM9LZ7P602USDKE</t>
  </si>
  <si>
    <t>67NPMGVGUJOUSOS</t>
  </si>
  <si>
    <t>TD8X2HOLEEUII5X</t>
  </si>
  <si>
    <t>AA1YQ5FOLN3VEWK</t>
  </si>
  <si>
    <t>E4IFIJNG70NSUAJ</t>
  </si>
  <si>
    <t>G5SW2BCG88I572Q</t>
  </si>
  <si>
    <t>118PSZ8DA4VEGOI</t>
  </si>
  <si>
    <t>7UCJMEFHXEYDAFB</t>
  </si>
  <si>
    <t>ACF47NTKS7AP0G7</t>
  </si>
  <si>
    <t>XX953TGLK2G25P9</t>
  </si>
  <si>
    <t>CZKRXN0M4QDPZ1Z</t>
  </si>
  <si>
    <t>WNW742MEOKYUOHD</t>
  </si>
  <si>
    <t>XVEK3ZSBPQ1O3DG</t>
  </si>
  <si>
    <t>M246GYJ67WFRCYS</t>
  </si>
  <si>
    <t>XLYKLSCGK03T8KY</t>
  </si>
  <si>
    <t>ZM42L1UHY0DHULH</t>
  </si>
  <si>
    <t>0MKR7K2G4BKGK1W</t>
  </si>
  <si>
    <t>KFPSPOOPA9O56E7</t>
  </si>
  <si>
    <t>SSVE5BDC6YM5UZU</t>
  </si>
  <si>
    <t>QW8WUNP4ST6V6NU</t>
  </si>
  <si>
    <t>9CI551C2ZT8SV4S</t>
  </si>
  <si>
    <t>OMRXXN48H1IVZDB</t>
  </si>
  <si>
    <t>LXDVYO93FJLFOZT</t>
  </si>
  <si>
    <t>ZGQTA4CYNI1S5JF</t>
  </si>
  <si>
    <t>J67BZ7BE7RP8052</t>
  </si>
  <si>
    <t>BQQD1S3RIS9043K</t>
  </si>
  <si>
    <t>C316WRW79NTWUDQ</t>
  </si>
  <si>
    <t>CT1YVIF8WLZM6KG</t>
  </si>
  <si>
    <t>RFN1Y79OZZTPC8E</t>
  </si>
  <si>
    <t>CCO9VY1RFW1QA0J</t>
  </si>
  <si>
    <t>WBIVCD8WK4K1UHU</t>
  </si>
  <si>
    <t>TMEWLED2F1YV48A</t>
  </si>
  <si>
    <t>J1XY7MXRVWXGUC9</t>
  </si>
  <si>
    <t>ZZOTJDXPCVXU6TM</t>
  </si>
  <si>
    <t>FGD4HRIM369N1G4</t>
  </si>
  <si>
    <t>Q1M2KA37JWHTS3C</t>
  </si>
  <si>
    <t>QFDVO6IRDLWPBEW</t>
  </si>
  <si>
    <t>1ABWYSG3WOQI6P4</t>
  </si>
  <si>
    <t>H2SMIX8NB70E052</t>
  </si>
  <si>
    <t>59XQIN71SXJM2N0</t>
  </si>
  <si>
    <t>5ZZ8TEOT8EMNIRP</t>
  </si>
  <si>
    <t>360XU1773KA5D2G</t>
  </si>
  <si>
    <t>YMVINT1IK4PSK4K</t>
  </si>
  <si>
    <t>PP4LARSEZ3ELF2T</t>
  </si>
  <si>
    <t>9DCENDM08MPM2ZF</t>
  </si>
  <si>
    <t>ZLGQFSIYRPBJLI9</t>
  </si>
  <si>
    <t>0RRP601OPDYTT2I</t>
  </si>
  <si>
    <t>F1LHRLDNZAQ1F06</t>
  </si>
  <si>
    <t>BFMUGVV1GUV13ME</t>
  </si>
  <si>
    <t>2IU1YLHUPG5ABO2</t>
  </si>
  <si>
    <t>4WMFPITEGLWD0HN</t>
  </si>
  <si>
    <t>Z9E6EFD7A9GCGHS</t>
  </si>
  <si>
    <t>3GWHJAXCRMRK06A</t>
  </si>
  <si>
    <t>39DQ32NKPDFW12S</t>
  </si>
  <si>
    <t>JHXYGVPMU9FD0LY</t>
  </si>
  <si>
    <t>71ZDL5S16SOHUA7</t>
  </si>
  <si>
    <t>1ZHMS3A0Q9W0FZ8</t>
  </si>
  <si>
    <t>S6S81SWEVMVJLCB</t>
  </si>
  <si>
    <t>8IW8VI82TUQCCE5</t>
  </si>
  <si>
    <t>8D00VWJOZ16S9C2</t>
  </si>
  <si>
    <t>PZH0ZRF82SJOFI2</t>
  </si>
  <si>
    <t>NQP5UKFMTWCUO4R</t>
  </si>
  <si>
    <t>SR4ORPYV6PTP9JB</t>
  </si>
  <si>
    <t>KK09D6BHVPLWD8I</t>
  </si>
  <si>
    <t>UXDU9MNYCURE7JL</t>
  </si>
  <si>
    <t>T7598G6DC5XO29R</t>
  </si>
  <si>
    <t>DRNNO5HGAZ6K3XU</t>
  </si>
  <si>
    <t>SQHYT0QFJ7H3K4M</t>
  </si>
  <si>
    <t>UTAKJGO0A139IK8</t>
  </si>
  <si>
    <t>X0X2ZSKZ1NQQ3ZM</t>
  </si>
  <si>
    <t>LP00K9W3UN2VBNX</t>
  </si>
  <si>
    <t>U2KJP3ZHIDMM3O7</t>
  </si>
  <si>
    <t>2AEBF5LH0DDBQB2</t>
  </si>
  <si>
    <t>HFAKYE8VTWCQ853</t>
  </si>
  <si>
    <t>LHUKABW01G28D58</t>
  </si>
  <si>
    <t>H69ASQ66PKBGTPC</t>
  </si>
  <si>
    <t>2BHKTG8RSS4TRRJ</t>
  </si>
  <si>
    <t>EB6WO3Z75AQ2MB0</t>
  </si>
  <si>
    <t>YWF03LBNEPX0CBQ</t>
  </si>
  <si>
    <t>HUY6K2817MHRKYT</t>
  </si>
  <si>
    <t>F688A42U3FJGBSR</t>
  </si>
  <si>
    <t>ALIZE1SQZMRU95C</t>
  </si>
  <si>
    <t>3SPTB5395Q5O7BI</t>
  </si>
  <si>
    <t>Z783V0NEWNLZ69U</t>
  </si>
  <si>
    <t>LW4PKHKIXTOFRXK</t>
  </si>
  <si>
    <t>XZEHTV2Z5WC8YAP</t>
  </si>
  <si>
    <t>1GWLZPSA23S7X43</t>
  </si>
  <si>
    <t>RYEF2Z36FPL3NHS</t>
  </si>
  <si>
    <t>CI4MG612PXJZD4X</t>
  </si>
  <si>
    <t>829JK22V7PBL2ZC</t>
  </si>
  <si>
    <t>FL6AQIXC2AWPG2K</t>
  </si>
  <si>
    <t>5VV12ECQHDE7A4Q</t>
  </si>
  <si>
    <t>FXYGRVZK75NV2JU</t>
  </si>
  <si>
    <t>AHCU03XLJPQREOO</t>
  </si>
  <si>
    <t>H3S2K369I3R9QRS</t>
  </si>
  <si>
    <t>Y5F4GV957PQ1MIG</t>
  </si>
  <si>
    <t>5X1APKC0YH8UN2Y</t>
  </si>
  <si>
    <t>FOLFCH0RLUA1GVY</t>
  </si>
  <si>
    <t>LGI0EO41JJDTNC6</t>
  </si>
  <si>
    <t>Y0GWYK2HFDYUWBJ</t>
  </si>
  <si>
    <t>UU515G2KNZUEAT4</t>
  </si>
  <si>
    <t>GBTEHN02YIGQNWH</t>
  </si>
  <si>
    <t>EIEB7YK2ZETLHMS</t>
  </si>
  <si>
    <t>I3FFOR988WS7FGG</t>
  </si>
  <si>
    <t>LUA1GSMUUYLCNM2</t>
  </si>
  <si>
    <t>2OEW6T9F057S16A</t>
  </si>
  <si>
    <t>2RGGIGTG2E5GCLQ</t>
  </si>
  <si>
    <t>F76M6PK7ZJPP69X</t>
  </si>
  <si>
    <t>PXWLOCMHSKPNZKY</t>
  </si>
  <si>
    <t>5QXSG9E5J55911E</t>
  </si>
  <si>
    <t>UGZW46I60ABRSSI</t>
  </si>
  <si>
    <t>UI4CC228ALX5AT4</t>
  </si>
  <si>
    <t>XRC6TRXRYWUSQNT</t>
  </si>
  <si>
    <t>NY3C8LBDZD8KMF6</t>
  </si>
  <si>
    <t>F5YKCVU7CZRHFBO</t>
  </si>
  <si>
    <t>F2KR3F9FV8SV394</t>
  </si>
  <si>
    <t>A3XZUOZP9EP4H08</t>
  </si>
  <si>
    <t>TSNTFOQ2II4ZCP3</t>
  </si>
  <si>
    <t>DOYUZW6B1TK2221</t>
  </si>
  <si>
    <t>QAU74TXACIRCD1G</t>
  </si>
  <si>
    <t>PAW9VIXBXZ81IUK</t>
  </si>
  <si>
    <t>I642D5S6HEICU4J</t>
  </si>
  <si>
    <t>AFPKLA6T9DEKC8S</t>
  </si>
  <si>
    <t>20APTDTKX3F3CLO</t>
  </si>
  <si>
    <t>42TZB8FJOWVJFS8</t>
  </si>
  <si>
    <t>X7BE895OB8GE14Q</t>
  </si>
  <si>
    <t>7U4AKZSLLA20DFK</t>
  </si>
  <si>
    <t>1APMKZIYGP9VOXH</t>
  </si>
  <si>
    <t>8FRH8YCH724FIRJ</t>
  </si>
  <si>
    <t>FE6P64R34BT00MX</t>
  </si>
  <si>
    <t>PLLRDDPOCT3GZ6K</t>
  </si>
  <si>
    <t>APCSV6SKZZ4T0QD</t>
  </si>
  <si>
    <t>5HU0YNMTV1WWZE4</t>
  </si>
  <si>
    <t>NJT1QSP7OXU4DSN</t>
  </si>
  <si>
    <t>LKK6P2MPKM4RUEE</t>
  </si>
  <si>
    <t>ZF0ELC6QI6HG4FL</t>
  </si>
  <si>
    <t>W9XHTV6PPM4O06S</t>
  </si>
  <si>
    <t>WAH7R8NTDE88SI0</t>
  </si>
  <si>
    <t>VM5HW6JX34SDCNN</t>
  </si>
  <si>
    <t>8ZRINHSG34WXKS6</t>
  </si>
  <si>
    <t>T7E6IB2IPE7VYPU</t>
  </si>
  <si>
    <t>2OV13CPQOXJ58HF</t>
  </si>
  <si>
    <t>2KALOHNW72WSXXS</t>
  </si>
  <si>
    <t>OVXBZHXD24BYZVF</t>
  </si>
  <si>
    <t>KA7TXGYCUV73DQI</t>
  </si>
  <si>
    <t>B6JWYANHY7YLJ20</t>
  </si>
  <si>
    <t>S4VZY7RMUEJIN16</t>
  </si>
  <si>
    <t>YDFB8C0CMNXPP60</t>
  </si>
  <si>
    <t>ZU7WCYEITEGQWH9</t>
  </si>
  <si>
    <t>L6YWITPG9JAFO2H</t>
  </si>
  <si>
    <t>QHCPOCE14SS4RHY</t>
  </si>
  <si>
    <t>W8V6DDYNHPJQPIZ</t>
  </si>
  <si>
    <t>EP8574WL83BKJ2W</t>
  </si>
  <si>
    <t>CA57PHV9L0HPJCR</t>
  </si>
  <si>
    <t>XOG45XQJB45X0VA</t>
  </si>
  <si>
    <t>IT69IJ6AEEKPUVR</t>
  </si>
  <si>
    <t>BVQOK7TH7GDRL8W</t>
  </si>
  <si>
    <t>9I15982B0UJ0IVM</t>
  </si>
  <si>
    <t>2DCRF0ULJAIINB3</t>
  </si>
  <si>
    <t>Y2FW0XYD7C6HYMA</t>
  </si>
  <si>
    <t>XRBISOQNPUQERZK</t>
  </si>
  <si>
    <t>BP03W55EYMEVJS0</t>
  </si>
  <si>
    <t>LQO1R056WOTQX1W</t>
  </si>
  <si>
    <t>8X3TZYJAT30WD8Q</t>
  </si>
  <si>
    <t>LU88E1VCI50BYV6</t>
  </si>
  <si>
    <t>H2IT4XRHYNOGNHR</t>
  </si>
  <si>
    <t>2NAFQB9MZGWMFGT</t>
  </si>
  <si>
    <t>VY1WBH5C6FBYAUG</t>
  </si>
  <si>
    <t>AJ6KEF0I2RWT6WN</t>
  </si>
  <si>
    <t>9RAE3SWB3CWWAV1</t>
  </si>
  <si>
    <t>IXHFN1F2F4T5B83</t>
  </si>
  <si>
    <t>ETSC8EXSCL2ZKVZ</t>
  </si>
  <si>
    <t>JP9SM3020LETTV6</t>
  </si>
  <si>
    <t>WF9Y8MFFCDQ7KGS</t>
  </si>
  <si>
    <t>IF24X0K6JUB6BYF</t>
  </si>
  <si>
    <t>UHPK6QVTGJMAVC1</t>
  </si>
  <si>
    <t>3XIWET46YNO0KN4</t>
  </si>
  <si>
    <t>JZVXK04SCFFYHUV</t>
  </si>
  <si>
    <t>XA57U20UY1FIC5A</t>
  </si>
  <si>
    <t>388FOZM26K3HNYX</t>
  </si>
  <si>
    <t>WMPFNWMMB4G0FEE</t>
  </si>
  <si>
    <t>YCAWFU2RACYHHH6</t>
  </si>
  <si>
    <t>5FAIB7R67C935TK</t>
  </si>
  <si>
    <t>Q72IS7RCTLLX05X</t>
  </si>
  <si>
    <t>WJSQBVVW2PMW66Y</t>
  </si>
  <si>
    <t>OONI6EYB9V5973B</t>
  </si>
  <si>
    <t>ZJLNNBTSQ9V5SSF</t>
  </si>
  <si>
    <t>RHPCI0MFN4XKHSZ</t>
  </si>
  <si>
    <t>OUSWAEDIBIXUW0Y</t>
  </si>
  <si>
    <t>JA9BGGXS94UIGR5</t>
  </si>
  <si>
    <t>BZBOOL5Y28T4T78</t>
  </si>
  <si>
    <t>JZBXRO0AZMDEE4S</t>
  </si>
  <si>
    <t>WWSXYLTK64T07QP</t>
  </si>
  <si>
    <t>QILE5NASKS3CSA2</t>
  </si>
  <si>
    <t>8XSPCQ6GYZ2YSA4</t>
  </si>
  <si>
    <t>P9DF5PE5NQIU6I4</t>
  </si>
  <si>
    <t>Q7HK91NPR4I0EL3</t>
  </si>
  <si>
    <t>SPU7GM67H6WLQGA</t>
  </si>
  <si>
    <t>VI6PT5LARK7A4HN</t>
  </si>
  <si>
    <t>1S75ZD2NTW15ZGD</t>
  </si>
  <si>
    <t>UW4XT7WCK6GLRRP</t>
  </si>
  <si>
    <t>GR8E8JTGPZP04JT</t>
  </si>
  <si>
    <t>QM6HEWOVF46CCKL</t>
  </si>
  <si>
    <t>2YD15RBJ5KCOZZ5</t>
  </si>
  <si>
    <t>I0J63EVAVF2HCTL</t>
  </si>
  <si>
    <t>JYI2XC7BAD4UBQO</t>
  </si>
  <si>
    <t>TVUV8MNEZ3H4EXM</t>
  </si>
  <si>
    <t>JFFE4ZMPPZRH5S5</t>
  </si>
  <si>
    <t>8T13KFB4DKK1ID5</t>
  </si>
  <si>
    <t>D1CHCKP5M4L90T0</t>
  </si>
  <si>
    <t>AAFSQEWOLDH58Q5</t>
  </si>
  <si>
    <t>EZP52CB9C9XRR3X</t>
  </si>
  <si>
    <t>A2YJRCB2TOEPPMA</t>
  </si>
  <si>
    <t>W4I0CCP35FWHJDG</t>
  </si>
  <si>
    <t>MUE2JQ9DXYHNROM</t>
  </si>
  <si>
    <t>GVFP8ATJH6ZUNEY</t>
  </si>
  <si>
    <t>6P1BLFUC0C9WPNF</t>
  </si>
  <si>
    <t>ECCG8OBHEDLBUYU</t>
  </si>
  <si>
    <t>OE3UM5CBZPCG6K2</t>
  </si>
  <si>
    <t>0VMO37S9KK0W0JJ</t>
  </si>
  <si>
    <t>FUDB2ZWLJ3P4Q29</t>
  </si>
  <si>
    <t>6UG6NILCWPOI4AI</t>
  </si>
  <si>
    <t>OYDNLP7RFUGLVA3</t>
  </si>
  <si>
    <t>SWOMWW9VB9ESLU6</t>
  </si>
  <si>
    <t>GA2WFK0IU1CUFQ2</t>
  </si>
  <si>
    <t>8NCIO9HOOKFWN8Q</t>
  </si>
  <si>
    <t>DPQ81KGLL9N7DFK</t>
  </si>
  <si>
    <t>4G6DKHJI9OAC2GJ</t>
  </si>
  <si>
    <t>ZT4ZPKP7X54ZW6S</t>
  </si>
  <si>
    <t>IYGSD499AHPIJPB</t>
  </si>
  <si>
    <t>80A02XBPKFDWGLU</t>
  </si>
  <si>
    <t>67KHT44W0UXKHN7</t>
  </si>
  <si>
    <t>09JOQLOT4SQ3ZZD</t>
  </si>
  <si>
    <t>V66CEF3J1HDLDL5</t>
  </si>
  <si>
    <t>TZ0VSCF9WEEMWM2</t>
  </si>
  <si>
    <t>C12T17TJRV9XGD6</t>
  </si>
  <si>
    <t>K58OKHHLYHJEBIM</t>
  </si>
  <si>
    <t>HJWLXOZVVRC49MO</t>
  </si>
  <si>
    <t>GCE9IRZOIA7WE5A</t>
  </si>
  <si>
    <t>0QJXP2K56KQ3MKN</t>
  </si>
  <si>
    <t>QDFR1BTAYZ7SR54</t>
  </si>
  <si>
    <t>X24XSLTGZBU6E6L</t>
  </si>
  <si>
    <t>AWSG34JF5UX06LL</t>
  </si>
  <si>
    <t>A9ZE8KYX6UWZFRY</t>
  </si>
  <si>
    <t>SUIJCC6P9G0P6KV</t>
  </si>
  <si>
    <t>7ECPRHLGML0KMAO</t>
  </si>
  <si>
    <t>OIKRTT16PAEAC0I</t>
  </si>
  <si>
    <t>94QB18Q22RDDBHJ</t>
  </si>
  <si>
    <t>NN9NDHCJZ1349HU</t>
  </si>
  <si>
    <t>ZI7MDLXXY05C9YF</t>
  </si>
  <si>
    <t>0PWI5DN3MT0ZN2O</t>
  </si>
  <si>
    <t>6M61RORLKPVPU2Y</t>
  </si>
  <si>
    <t>6KM5Y22YXME9QLM</t>
  </si>
  <si>
    <t>FSEQ0SA7FAZFCR2</t>
  </si>
  <si>
    <t>507MGEACZO7N6PR</t>
  </si>
  <si>
    <t>VP07W2BYMVSMIKT</t>
  </si>
  <si>
    <t>QISBCOZ71A8H6J4</t>
  </si>
  <si>
    <t>VVJ98ZEWF5VYMX4</t>
  </si>
  <si>
    <t>8XQI102IAB0XCGB</t>
  </si>
  <si>
    <t>38CA35ES3QWT37F</t>
  </si>
  <si>
    <t>CFH3EYKCTKHJBSH</t>
  </si>
  <si>
    <t>G4BH70UZIT0Z7PM</t>
  </si>
  <si>
    <t>4J1EHSWHVB49HS0</t>
  </si>
  <si>
    <t>91TGCI4NEQZRFB7</t>
  </si>
  <si>
    <t>REAPGOLWWQQA4DI</t>
  </si>
  <si>
    <t>P7LRFM4QQKW91SA</t>
  </si>
  <si>
    <t>YXGGMMUNRT1CNQO</t>
  </si>
  <si>
    <t>ADQ9O14GED0UKFV</t>
  </si>
  <si>
    <t>Z390DBCT2AQBM05</t>
  </si>
  <si>
    <t>KGHWEJHN0W0FJWM</t>
  </si>
  <si>
    <t>909LLO1TQX5Y1J0</t>
  </si>
  <si>
    <t>VBCNW4JCU4LJCDR</t>
  </si>
  <si>
    <t>TH96P3H5FF83H2I</t>
  </si>
  <si>
    <t>MCWWNS33XKYASX9</t>
  </si>
  <si>
    <t>TA9EHI1WH464JDK</t>
  </si>
  <si>
    <t>0NRZ04UHNQ6B03L</t>
  </si>
  <si>
    <t>15KEPPSBXY1NWSC</t>
  </si>
  <si>
    <t>9FHFOSG4QL3IPZX</t>
  </si>
  <si>
    <t>12VJI0BFMFWTRQA</t>
  </si>
  <si>
    <t>SLB7MZT51ZDT512</t>
  </si>
  <si>
    <t>5N1G1XD1LBOXOJV</t>
  </si>
  <si>
    <t>86U4XDETB4L5E4Y</t>
  </si>
  <si>
    <t>SKHBYJYQX1AU1GN</t>
  </si>
  <si>
    <t>1PT66ZXR02BRCGD</t>
  </si>
  <si>
    <t>LGVE2VJT1H1162L</t>
  </si>
  <si>
    <t>D7JCDQROD40IAHU</t>
  </si>
  <si>
    <t>KXQ1Q0D89GPYX81</t>
  </si>
  <si>
    <t>HX7Z092FD88FVR3</t>
  </si>
  <si>
    <t>P8B93ZJ0XKKZ9VF</t>
  </si>
  <si>
    <t>HW7LGUKLNQLNIBF</t>
  </si>
  <si>
    <t>FKF8QTLF4FNYIGY</t>
  </si>
  <si>
    <t>YG70JNQVIIQMWQM</t>
  </si>
  <si>
    <t>GZWOE6PVKR7M9N4</t>
  </si>
  <si>
    <t>W80UZQ2XX1U2AW5</t>
  </si>
  <si>
    <t>3BQOEVZIEBCA1H8</t>
  </si>
  <si>
    <t>GETFYZ454UA8CIN</t>
  </si>
  <si>
    <t>PGB1RE1YCI3B0OA</t>
  </si>
  <si>
    <t>YURFMSJEO5Q433Q</t>
  </si>
  <si>
    <t>ZXA8AZ8W9DCMQFD</t>
  </si>
  <si>
    <t>WJDA7LP94QHYL7R</t>
  </si>
  <si>
    <t>Y5WLAAHBA0MDIS4</t>
  </si>
  <si>
    <t>4JXYLG478GCTV5U</t>
  </si>
  <si>
    <t>JZ9TY9ER5QUX0TB</t>
  </si>
  <si>
    <t>YO82U8O97EZMS5Z</t>
  </si>
  <si>
    <t>UXYK4LJB7A6F9LI</t>
  </si>
  <si>
    <t>MYMRFICDNVK6YM7</t>
  </si>
  <si>
    <t>JOJWMP3YWRIU92E</t>
  </si>
  <si>
    <t>1FNKGKZ7LKI7LFX</t>
  </si>
  <si>
    <t>A58BWLBQGEOR9HM</t>
  </si>
  <si>
    <t>UKYRNCGVOW32VIH</t>
  </si>
  <si>
    <t>KCISMUK86HX6YCJ</t>
  </si>
  <si>
    <t>KNPJ7ADVIO49PBD</t>
  </si>
  <si>
    <t>BQFS4ZKUN1MLOKX</t>
  </si>
  <si>
    <t>DKVL6QIPJNUBFOY</t>
  </si>
  <si>
    <t>Q4EHTM3XVPBE7S9</t>
  </si>
  <si>
    <t>VD9E2SZ9WFZN8D8</t>
  </si>
  <si>
    <t>4V2IAGDITFGD51U</t>
  </si>
  <si>
    <t>RIV19YAENCO2BX8</t>
  </si>
  <si>
    <t>RZT4TRLCIXEFSE7</t>
  </si>
  <si>
    <t>1RTOP3R69QVKBWH</t>
  </si>
  <si>
    <t>FL0AM0YOIOIMB8A</t>
  </si>
  <si>
    <t>RLZZPR1BEWI7BD7</t>
  </si>
  <si>
    <t>4BN6WEQJ6S6YNF4</t>
  </si>
  <si>
    <t>VSIIG7Z5EZEVUSB</t>
  </si>
  <si>
    <t>XM05OS213U2JUA0</t>
  </si>
  <si>
    <t>MYRKC6C7GVYLKFN</t>
  </si>
  <si>
    <t>92L028KCDVPCG8X</t>
  </si>
  <si>
    <t>0R2HJPBQG3ZFJAS</t>
  </si>
  <si>
    <t>SBKUQDUTIS4FEHO</t>
  </si>
  <si>
    <t>F4BMZ2MX4954VMF</t>
  </si>
  <si>
    <t>CT65DLVZ9G7QS34</t>
  </si>
  <si>
    <t>MBYQWXAYD19HRVG</t>
  </si>
  <si>
    <t>4R4SJK26KP23SZI</t>
  </si>
  <si>
    <t>VWQW5P5667GAHNI</t>
  </si>
  <si>
    <t>BVEOM1AMDTGYZ0V</t>
  </si>
  <si>
    <t>I4TK877FPL1BPIX</t>
  </si>
  <si>
    <t>XG8BO6ZVZNM3J43</t>
  </si>
  <si>
    <t>07KBKDXMS8PTQPF</t>
  </si>
  <si>
    <t>COLP366AJJY24BA</t>
  </si>
  <si>
    <t>TR27VLY54GU84S9</t>
  </si>
  <si>
    <t>BL2EQNQTIEHA60V</t>
  </si>
  <si>
    <t>HQUIDLOSUL9YB4T</t>
  </si>
  <si>
    <t>ABGSFK0ADEN8OPN</t>
  </si>
  <si>
    <t>X1C4S748MLFXZL8</t>
  </si>
  <si>
    <t>HPG7CTZAJE3YIKN</t>
  </si>
  <si>
    <t>QBW9HQ8TJSYMSAX</t>
  </si>
  <si>
    <t>85GNGOLCNFFOCTH</t>
  </si>
  <si>
    <t>G0DVRM3Y4UPYIY1</t>
  </si>
  <si>
    <t>UIVUPTK8ITT0CJ4</t>
  </si>
  <si>
    <t>AKVUJHBIZSH2FCO</t>
  </si>
  <si>
    <t>82DVG517BZUXODP</t>
  </si>
  <si>
    <t>G453F7AW4UM1VN4</t>
  </si>
  <si>
    <t>328AL71V1034ZZY</t>
  </si>
  <si>
    <t>0MVESNFYAL2EIOB</t>
  </si>
  <si>
    <t>A13JNZJOAK41QYR</t>
  </si>
  <si>
    <t>K8A5VLA2CKBMGGR</t>
  </si>
  <si>
    <t>2C0N3H22OJQHB9X</t>
  </si>
  <si>
    <t>HQWBJY9JD791GVF</t>
  </si>
  <si>
    <t>5BLX4TPR7OM0UVD</t>
  </si>
  <si>
    <t>6U6PW6VIRMW2A5Y</t>
  </si>
  <si>
    <t>V96ACZZ2KKBBGP5</t>
  </si>
  <si>
    <t>JKLV7AXI0G9YMV8</t>
  </si>
  <si>
    <t>FO01DSHIWCR41G4</t>
  </si>
  <si>
    <t>CYEBE1YEETWKRID</t>
  </si>
  <si>
    <t>LCRPCTWQ1EQXNXG</t>
  </si>
  <si>
    <t>D9GJJM4ZFIC7GVL</t>
  </si>
  <si>
    <t>YJWPV71HXL5OIPY</t>
  </si>
  <si>
    <t>CKMHYG7EQ9CZCS0</t>
  </si>
  <si>
    <t>VJM6AC3JEBVMH3M</t>
  </si>
  <si>
    <t>TYS4NIIHWMCR8XL</t>
  </si>
  <si>
    <t>0KPO0G2XZIV2UWN</t>
  </si>
  <si>
    <t>NI5ZKDZM4EWIPOD</t>
  </si>
  <si>
    <t>HWGF5PCS63YB74L</t>
  </si>
  <si>
    <t>LKI2PXRB6UGD2LH</t>
  </si>
  <si>
    <t>R7N1RAB6J2NBNKC</t>
  </si>
  <si>
    <t>PANYNFEUT38L9HR</t>
  </si>
  <si>
    <t>7N5VFCKG42TNLUA</t>
  </si>
  <si>
    <t>S63TVC8S9DGDK6M</t>
  </si>
  <si>
    <t>R49ZRO01H2PJQ54</t>
  </si>
  <si>
    <t>4ADX9LTLAEGNHNB</t>
  </si>
  <si>
    <t>GB98XFH8JIZ2TOM</t>
  </si>
  <si>
    <t>HGOUZKLVVL0RWSV</t>
  </si>
  <si>
    <t>R8Q9CZ7HS4JQA33</t>
  </si>
  <si>
    <t>0JBDT8G0QFDQ4VZ</t>
  </si>
  <si>
    <t>6VJAKR3EG8ADHZU</t>
  </si>
  <si>
    <t>3KM71NGGK8OS7N1</t>
  </si>
  <si>
    <t>H40ZGYJ8L1ARGZT</t>
  </si>
  <si>
    <t>9W6IBLLX0JX9AK8</t>
  </si>
  <si>
    <t>Z790CMS3TH9G0LP</t>
  </si>
  <si>
    <t>JELR8YPG2VPBVJ6</t>
  </si>
  <si>
    <t>PG6PRBNSXZ1WM2N</t>
  </si>
  <si>
    <t>QU4HJXVS1KIE4M3</t>
  </si>
  <si>
    <t>KKH2OJBD9BCRROC</t>
  </si>
  <si>
    <t>3OL9J4V0BUAGOZ4</t>
  </si>
  <si>
    <t>VPXOR3C77HVMWD5</t>
  </si>
  <si>
    <t>1K74UTHNW6SD336</t>
  </si>
  <si>
    <t>R68FXSFZ4NIZG2Q</t>
  </si>
  <si>
    <t>DY07PXU6UFABU1T</t>
  </si>
  <si>
    <t>JTRU86G7XWOG7J9</t>
  </si>
  <si>
    <t>4PLLTDE9SS2RYNA</t>
  </si>
  <si>
    <t>IBR67OOUY9F93Y6</t>
  </si>
  <si>
    <t>HLHZRN9042ITTHO</t>
  </si>
  <si>
    <t>55CSQPXSR5N42OB</t>
  </si>
  <si>
    <t>JYBK56X0S59FF6A</t>
  </si>
  <si>
    <t>IA2Z9KVD8VT0I21</t>
  </si>
  <si>
    <t>FG0S5UXEIWAIMUI</t>
  </si>
  <si>
    <t>3EG545FTKRSXKTG</t>
  </si>
  <si>
    <t>JE5B8PZTB9SGXX7</t>
  </si>
  <si>
    <t>42WE7PMNOEUSD7K</t>
  </si>
  <si>
    <t>KBSIBK2W9CX3OLH</t>
  </si>
  <si>
    <t>513UM68ALML398B</t>
  </si>
  <si>
    <t>WAZUF5VGGHQK869</t>
  </si>
  <si>
    <t>BZBR7T4C9ZPPWDN</t>
  </si>
  <si>
    <t>4FNE3T9DDGPZQY6</t>
  </si>
  <si>
    <t>JAW0XUVGD5F1LTA</t>
  </si>
  <si>
    <t>ATWWJVZ81SJ79TM</t>
  </si>
  <si>
    <t>WY8HLUSVGBAK4BF</t>
  </si>
  <si>
    <t>M9YQ63SZ6FKWQH1</t>
  </si>
  <si>
    <t>NEMA0D0KTT5QF0M</t>
  </si>
  <si>
    <t>N5MX22IV4DSZT7P</t>
  </si>
  <si>
    <t>IXLAW29DXUAIN9V</t>
  </si>
  <si>
    <t>Z5YE20YZKFC51A7</t>
  </si>
  <si>
    <t>GMG46FSC97QWI25</t>
  </si>
  <si>
    <t>4H0DS0BFN3XTDZ8</t>
  </si>
  <si>
    <t>JK736U410FPDQXG</t>
  </si>
  <si>
    <t>7RZBOQ3PL7J5A6C</t>
  </si>
  <si>
    <t>MGDXGVKNZD8E6DN</t>
  </si>
  <si>
    <t>VSJKZYLBR1HOIT9</t>
  </si>
  <si>
    <t>5PW258Y3LWXW09Z</t>
  </si>
  <si>
    <t>HH866NPZO6V1RMS</t>
  </si>
  <si>
    <t>05F4FV6W2PJILQR</t>
  </si>
  <si>
    <t>Z7EOTSR9KVR5AND</t>
  </si>
  <si>
    <t>ET62AYBZSJINNDM</t>
  </si>
  <si>
    <t>EK31E64RP6A08OV</t>
  </si>
  <si>
    <t>3SY8GNV5R567E8X</t>
  </si>
  <si>
    <t>N02KFFB47GCXD6C</t>
  </si>
  <si>
    <t>QNY9L2MAB9OYIPT</t>
  </si>
  <si>
    <t>N4JQCPNIY6YGQGF</t>
  </si>
  <si>
    <t>IP9HAMSSB0X8UIU</t>
  </si>
  <si>
    <t>ZA2MPUNUWQU82WJ</t>
  </si>
  <si>
    <t>79DTYTNYQJBEYG5</t>
  </si>
  <si>
    <t>QDWEQY28V21TRLF</t>
  </si>
  <si>
    <t>967M046MCHP2SNU</t>
  </si>
  <si>
    <t>YMFV9FIKYUSF6J1</t>
  </si>
  <si>
    <t>VT6DYQESFSQAEVW</t>
  </si>
  <si>
    <t>AYCBCXOUXGSFB25</t>
  </si>
  <si>
    <t>IH8J4FOIRL6HAAK</t>
  </si>
  <si>
    <t>NTFG6TNXNXB0X96</t>
  </si>
  <si>
    <t>ZL6RVUFI8PK1MBW</t>
  </si>
  <si>
    <t>BVDWXZJXN1Z49CI</t>
  </si>
  <si>
    <t>B55IVW2NMLUUNSC</t>
  </si>
  <si>
    <t>6E1N52O5C2H0KQX</t>
  </si>
  <si>
    <t>WMDFBB51L9CIUPM</t>
  </si>
  <si>
    <t>KZKFCGDCMPFFQKM</t>
  </si>
  <si>
    <t>JP6APCMNXUXF2UH</t>
  </si>
  <si>
    <t>IT331PGW0K4KDJP</t>
  </si>
  <si>
    <t>M6KYSVA3E93I372</t>
  </si>
  <si>
    <t>0BAJ8AUXSWYVYQ6</t>
  </si>
  <si>
    <t>44LTGBIKO8K9VYW</t>
  </si>
  <si>
    <t>NDYE09QK8UVDEEA</t>
  </si>
  <si>
    <t>LEJZCWA0N9BEZ33</t>
  </si>
  <si>
    <t>2MA64XEVFZGW1JY</t>
  </si>
  <si>
    <t>U4ZDTYF9VOBQMY8</t>
  </si>
  <si>
    <t>57BCE5AX54WGCQV</t>
  </si>
  <si>
    <t>X4MCWYBG0OSI3A3</t>
  </si>
  <si>
    <t>2MUP8HPCCYPZDHA</t>
  </si>
  <si>
    <t>HWF4JUSAHWYTGBA</t>
  </si>
  <si>
    <t>8D7EC80B26B174C</t>
  </si>
  <si>
    <t>RXUZ0JCGTQZAU7C</t>
  </si>
  <si>
    <t>L1788LULNCIBL5K</t>
  </si>
  <si>
    <t>PH2PVC3NTZRLIMV</t>
  </si>
  <si>
    <t>1WHCQHVHAD88MQB</t>
  </si>
  <si>
    <t>1IJCMU7SN3V084G</t>
  </si>
  <si>
    <t>T7H22KNKWINOJWP</t>
  </si>
  <si>
    <t>CBLJ0Q8L8XN53JX</t>
  </si>
  <si>
    <t>VR3M668HBOB24GN</t>
  </si>
  <si>
    <t>F5DHYSP21GD3IKD</t>
  </si>
  <si>
    <t>N0UHKBAQMMIEVLZ</t>
  </si>
  <si>
    <t>M93EO1AS99V3MGN</t>
  </si>
  <si>
    <t>JDDZLQFG9G7129A</t>
  </si>
  <si>
    <t>LUDFHT343AVGDPM</t>
  </si>
  <si>
    <t>TFAL56D8NXM4KJA</t>
  </si>
  <si>
    <t>H9RQAA75FE8WUW1</t>
  </si>
  <si>
    <t>DPR19MO9VB9HYKJ</t>
  </si>
  <si>
    <t>REILPYZOOHBCOWR</t>
  </si>
  <si>
    <t>AZS3UYI0S50MPQD</t>
  </si>
  <si>
    <t>31RABX4ZPT3I3HO</t>
  </si>
  <si>
    <t>WHNXQGLN8XB69C7</t>
  </si>
  <si>
    <t>3KUG185BMS1FLUM</t>
  </si>
  <si>
    <t>N9P9E8PXAYH1AA8</t>
  </si>
  <si>
    <t>BI6AZQ7HDBCB3D5</t>
  </si>
  <si>
    <t>NP1JPZRW2E77YIK</t>
  </si>
  <si>
    <t>MXMM2U86QYNOXLL</t>
  </si>
  <si>
    <t>L9IDEG0XYFI95KB</t>
  </si>
  <si>
    <t>STOUNYFCZKSWAB7</t>
  </si>
  <si>
    <t>BA1QIODOETYXLF3</t>
  </si>
  <si>
    <t>R3NUF7HB1IMT4HP</t>
  </si>
  <si>
    <t>3XZ38FT0AHR5UH9</t>
  </si>
  <si>
    <t>CJG6F6PVTKY1A72</t>
  </si>
  <si>
    <t>TDBXYXYBWABQDAC</t>
  </si>
  <si>
    <t>BLHF1D6VYA8THZH</t>
  </si>
  <si>
    <t>80PCFHA6SX9FB1L</t>
  </si>
  <si>
    <t>3HMGRKLMZIJZELW</t>
  </si>
  <si>
    <t>SAXNMRH1Q1HMQVK</t>
  </si>
  <si>
    <t>7RNXAC27VM7C8A2</t>
  </si>
  <si>
    <t>VWLECEGK2G0XOTF</t>
  </si>
  <si>
    <t>53PK8I8CEGVG2PX</t>
  </si>
  <si>
    <t>PMC3IZJFG2QIR92</t>
  </si>
  <si>
    <t>2WPN2HDP1TPO7OX</t>
  </si>
  <si>
    <t>XR9OPN6F8FQOGG2</t>
  </si>
  <si>
    <t>5I7OJ7RU7SRK91U</t>
  </si>
  <si>
    <t>9N422ZUWWXL23H5</t>
  </si>
  <si>
    <t>MVU7J1G1NJ1USE5</t>
  </si>
  <si>
    <t>SI0KGTF0W0VUCTX</t>
  </si>
  <si>
    <t>NJGCVBPH1NHRS4L</t>
  </si>
  <si>
    <t>WY5DRUO2FEYGSHA</t>
  </si>
  <si>
    <t>U17TI798X5TC3MZ</t>
  </si>
  <si>
    <t>BG7XITR0TKVYKN5</t>
  </si>
  <si>
    <t>LJ4J6DTKOUOSTLI</t>
  </si>
  <si>
    <t>F0Y5BK3TSM758RD</t>
  </si>
  <si>
    <t>1OB3MT70IDSMEA5</t>
  </si>
  <si>
    <t>0WQCW4G1XJ502OI</t>
  </si>
  <si>
    <t>6OPXRM2NVKKG2FT</t>
  </si>
  <si>
    <t>L9QZJPYK2CW5DT6</t>
  </si>
  <si>
    <t>PZFDE6F7RMCSWU0</t>
  </si>
  <si>
    <t>8M1N1TACM1K094E</t>
  </si>
  <si>
    <t>DTH2ZRCA9N77CPU</t>
  </si>
  <si>
    <t>H8VX2I8HRYP7Z6Y</t>
  </si>
  <si>
    <t>FEM766EK60S6CMY</t>
  </si>
  <si>
    <t>WQY1AXIGQJ5WVOK</t>
  </si>
  <si>
    <t>C7GD192MRMLHO5P</t>
  </si>
  <si>
    <t>V9P5OAJJHCVBOCR</t>
  </si>
  <si>
    <t>KFMV4VUOIBULM9C</t>
  </si>
  <si>
    <t>SRBWXK1V1OSY52L</t>
  </si>
  <si>
    <t>0AW6YN44J8OEC06</t>
  </si>
  <si>
    <t>V31LBVIQFH6SUOA</t>
  </si>
  <si>
    <t>CKVVNW63UZGM988</t>
  </si>
  <si>
    <t>08UQIS57TUJ58J4</t>
  </si>
  <si>
    <t>6D1UOIZAUBIJEZ1</t>
  </si>
  <si>
    <t>G3AZZ7QSDCU0RJR</t>
  </si>
  <si>
    <t>MWQVAMA48RGYM10</t>
  </si>
  <si>
    <t>00W25R4IH5YU5S4</t>
  </si>
  <si>
    <t>QBZ4ICCJ6CO172N</t>
  </si>
  <si>
    <t>P4UVWKFB8XFXV7X</t>
  </si>
  <si>
    <t>KK53QK6A740F2CK</t>
  </si>
  <si>
    <t>PPYKBUGI5EUD3E0</t>
  </si>
  <si>
    <t>K35YPZM204AU3V5</t>
  </si>
  <si>
    <t>9SIVXVIXKA8YF97</t>
  </si>
  <si>
    <t>JG0B5WNWYMNJZL1</t>
  </si>
  <si>
    <t>RV6TCVNPZHGSXRC</t>
  </si>
  <si>
    <t>FTRZNC0JQ7PFQQP</t>
  </si>
  <si>
    <t>KBT9XRDGK2KUE9S</t>
  </si>
  <si>
    <t>2Y5K91XCFWJ0COS</t>
  </si>
  <si>
    <t>NJ04OOYYV5OJKZX</t>
  </si>
  <si>
    <t>P3QA6ZN5Y5GAKSI</t>
  </si>
  <si>
    <t>3SB4STDSYT0UQ7V</t>
  </si>
  <si>
    <t>7SMAW8PMZXG1MZ7</t>
  </si>
  <si>
    <t>BVTZII4ZGSPCKFJ</t>
  </si>
  <si>
    <t>H4CIQYDCD97B3BA</t>
  </si>
  <si>
    <t>SF93QJ9Z831GAEF</t>
  </si>
  <si>
    <t>BVEOR1I3YY1QD3Y</t>
  </si>
  <si>
    <t>01NVYKZ04YJCEJ4</t>
  </si>
  <si>
    <t>CSOXR0NL09KD0GT</t>
  </si>
  <si>
    <t>ZYGTO0ETODO431J</t>
  </si>
  <si>
    <t>4F2RPVLXCVF69UE</t>
  </si>
  <si>
    <t>Z5E54KA02PVZFEG</t>
  </si>
  <si>
    <t>HDM68SPT1V6WIEI</t>
  </si>
  <si>
    <t>UCNF8EJK3UTORDY</t>
  </si>
  <si>
    <t>RSA21QHJB6W7FRT</t>
  </si>
  <si>
    <t>739YC49XMAKDZ69</t>
  </si>
  <si>
    <t>LXIN9UVK25T0YKH</t>
  </si>
  <si>
    <t>1MEHLUJDL3CY9RP</t>
  </si>
  <si>
    <t>1SR05JDL18SNQUX</t>
  </si>
  <si>
    <t>IBEP6CAM4SF9ALJ</t>
  </si>
  <si>
    <t>7F6WNRQ08QOWSLW</t>
  </si>
  <si>
    <t>WBEYW1IKKT8JY5R</t>
  </si>
  <si>
    <t>RZQIXV79YALEA5M</t>
  </si>
  <si>
    <t>A9A2NU4RXYK0UKR</t>
  </si>
  <si>
    <t>JAK88ZZQ5IULCPX</t>
  </si>
  <si>
    <t>3RJKWN553K7VFYS</t>
  </si>
  <si>
    <t>ALAC4VAEDN6Y6HO</t>
  </si>
  <si>
    <t>47485HL4H9VVB09</t>
  </si>
  <si>
    <t>9LQHM3KZ80UWFBV</t>
  </si>
  <si>
    <t>KIBBHRDESQL1OOI</t>
  </si>
  <si>
    <t>6C7VDPWRKSVPE4N</t>
  </si>
  <si>
    <t>MT197JEDUA77ZK4</t>
  </si>
  <si>
    <t>6KZV23A5ESS6VBR</t>
  </si>
  <si>
    <t>JP4CRMHSGXG9X1Q</t>
  </si>
  <si>
    <t>L1BFND9W0APCEJ1</t>
  </si>
  <si>
    <t>XMB4Z8TVYOLBG74</t>
  </si>
  <si>
    <t>4HG623EK19SS2MU</t>
  </si>
  <si>
    <t>Q8K8OG2WSM3MA94</t>
  </si>
  <si>
    <t>0H1KSYNZPTVQBVF</t>
  </si>
  <si>
    <t>YT4P6T2922506UB</t>
  </si>
  <si>
    <t>IFG5ISL48QAS3BH</t>
  </si>
  <si>
    <t>81S7S79GU5POE2M</t>
  </si>
  <si>
    <t>NTSUG7L7COZMHNQ</t>
  </si>
  <si>
    <t>GOXWKB6WLAMV32K</t>
  </si>
  <si>
    <t>DRHRO2EU7YR3R43</t>
  </si>
  <si>
    <t>G44TH6Q78KNIRUK</t>
  </si>
  <si>
    <t>0FFFEUMZQ2L01WS</t>
  </si>
  <si>
    <t>DKAKBPJ3F871RJ7</t>
  </si>
  <si>
    <t>RZYRM6YHXQFPT6Z</t>
  </si>
  <si>
    <t>J0Z49NW3W5RNGOS</t>
  </si>
  <si>
    <t>CFHKDGI4WGKCNTN</t>
  </si>
  <si>
    <t>UMHPP2PFMETX2FL</t>
  </si>
  <si>
    <t>B5JZH2DVR5YN8Z1</t>
  </si>
  <si>
    <t>IK1GPEMRSJ34REV</t>
  </si>
  <si>
    <t>7WC8K47VEUS84LO</t>
  </si>
  <si>
    <t>BK9ZFKT8DMIIWB2</t>
  </si>
  <si>
    <t>K00BWQDXRCN4Q3K</t>
  </si>
  <si>
    <t>SX92E166YNI2FJ6</t>
  </si>
  <si>
    <t>Q3S3YHZ8T37T3J5</t>
  </si>
  <si>
    <t>3PIFE3EPCUENQHH</t>
  </si>
  <si>
    <t>MBAEHHCM2ODATDW</t>
  </si>
  <si>
    <t>BBORV9LTUQZ2O37</t>
  </si>
  <si>
    <t>EWPFMGD6VLZ541E</t>
  </si>
  <si>
    <t>H96U4NXDMDS0YUY</t>
  </si>
  <si>
    <t>0BBWPJNIKYDEVI9</t>
  </si>
  <si>
    <t>79WBGDKVZONYT2P</t>
  </si>
  <si>
    <t>C5S5G0H3MGFJ01E</t>
  </si>
  <si>
    <t>3MLYVCNXZ2TRE26</t>
  </si>
  <si>
    <t>6VT9L6NLE3TU5KU</t>
  </si>
  <si>
    <t>237LM85G1AV9FDL</t>
  </si>
  <si>
    <t>ZIMTBDO8VCLOS4I</t>
  </si>
  <si>
    <t>S8HUGLKZA2YZCRU</t>
  </si>
  <si>
    <t>OUUZQJ05GZWEGEZ</t>
  </si>
  <si>
    <t>XI7EMQP36PV6Q3Y</t>
  </si>
  <si>
    <t>7ALSHVIS7DK08YQ</t>
  </si>
  <si>
    <t>YFGSUPL58UD2QNA</t>
  </si>
  <si>
    <t>3IF2FIKQSM0JXNH</t>
  </si>
  <si>
    <t>TXTP4JMF8O0BMLY</t>
  </si>
  <si>
    <t>MQ4L8WNW0C12VVO</t>
  </si>
  <si>
    <t>ZE0AEWMCNO61HJV</t>
  </si>
  <si>
    <t>EBIZ9UXL2VLY9KH</t>
  </si>
  <si>
    <t>K2ECK5PIUCN1QCV</t>
  </si>
  <si>
    <t>MEKDBRGP1TPDSG1</t>
  </si>
  <si>
    <t>PB3IW2HYH6SDGFJ</t>
  </si>
  <si>
    <t>TVRHR2NSNAS9IF0</t>
  </si>
  <si>
    <t>6DFERHXQBEU4YX3</t>
  </si>
  <si>
    <t>RLSVN9GSFMF3O6L</t>
  </si>
  <si>
    <t>AELDUOPH9T86DN3</t>
  </si>
  <si>
    <t>2IM3GNKFDCY0F65</t>
  </si>
  <si>
    <t>2E5EQC5MSQGLDG3</t>
  </si>
  <si>
    <t>DVSSGQIAWR76YBE</t>
  </si>
  <si>
    <t>EJP4EB63XQJDOH2</t>
  </si>
  <si>
    <t>14XRZQ1L0HNG95G</t>
  </si>
  <si>
    <t>801561OBECFWZX6</t>
  </si>
  <si>
    <t>WP5Z45MW0QLZ2SI</t>
  </si>
  <si>
    <t>08MBSKQMQZ9IIV7</t>
  </si>
  <si>
    <t>PYIT8RRIQ4WVXPK</t>
  </si>
  <si>
    <t>DHBDXR3LZEIW0D7</t>
  </si>
  <si>
    <t>2H93SJZA0YASBD5</t>
  </si>
  <si>
    <t>W1ZU48UBY99UW4N</t>
  </si>
  <si>
    <t>IKK71EVZJ12FIJB</t>
  </si>
  <si>
    <t>5E874LT4XR12NIX</t>
  </si>
  <si>
    <t>CUTDAWMPLCZUUBO</t>
  </si>
  <si>
    <t>2YRUGIVLMXYQUKY</t>
  </si>
  <si>
    <t>UNOXO3O7EQP9WN6</t>
  </si>
  <si>
    <t>2FI5CWGL0XO20VD</t>
  </si>
  <si>
    <t>667LDN6FNCFLQ6U</t>
  </si>
  <si>
    <t>HVMURFFQVKWZG6L</t>
  </si>
  <si>
    <t>71LZ8CR8YDWIOTB</t>
  </si>
  <si>
    <t>AW42D1KXPB5Z2F1</t>
  </si>
  <si>
    <t>916SKE40SWDJ5XO</t>
  </si>
  <si>
    <t>BUJROXOYMSL17B2</t>
  </si>
  <si>
    <t>ZHDOS07FGLPKUAS</t>
  </si>
  <si>
    <t>V23TTT81VND2LO8</t>
  </si>
  <si>
    <t>D3EYZP2HFJ8C03K</t>
  </si>
  <si>
    <t>2LNS391WW5TYU3S</t>
  </si>
  <si>
    <t>APA6ZF0K6QB0PZN</t>
  </si>
  <si>
    <t>ALVN8VKSEJ4EO9D</t>
  </si>
  <si>
    <t>KDOYT1ORTEIZFLD</t>
  </si>
  <si>
    <t>27IP6D0JHPU5DZH</t>
  </si>
  <si>
    <t>AE8MWJZJHLS0FKJ</t>
  </si>
  <si>
    <t>MA7VS4GF2CWHWBT</t>
  </si>
  <si>
    <t>OI61FCREJK1MKLC</t>
  </si>
  <si>
    <t>VVOJ2E4S33OV1UM</t>
  </si>
  <si>
    <t>A31LRS5UVVICKUN</t>
  </si>
  <si>
    <t>EFPPCUE1D1X53G2</t>
  </si>
  <si>
    <t>IJ9J977H7P0VG2B</t>
  </si>
  <si>
    <t>90O7U99P34N94F6</t>
  </si>
  <si>
    <t>IYJZLOUTKY0H5AE</t>
  </si>
  <si>
    <t>52AYAZ3ZBFG1PCR</t>
  </si>
  <si>
    <t>NGLDLXUR0QOWV2A</t>
  </si>
  <si>
    <t>8CZ2YRF31V602TJ</t>
  </si>
  <si>
    <t>XYTBVJL9MEG0WCD</t>
  </si>
  <si>
    <t>FER60W42VC4Y96F</t>
  </si>
  <si>
    <t>DMWDKRGUCP0SC3K</t>
  </si>
  <si>
    <t>VO1AN9FCWOLEB46</t>
  </si>
  <si>
    <t>MRQFMNJXQ39HU9O</t>
  </si>
  <si>
    <t>ALF3F8LA3D2GOMA</t>
  </si>
  <si>
    <t>D04L2GDSSVUU7T1</t>
  </si>
  <si>
    <t>CR6WMQ6ERXN78DZ</t>
  </si>
  <si>
    <t>CZ1UZ6O7SR1EXQF</t>
  </si>
  <si>
    <t>VRR6UI237O87RKL</t>
  </si>
  <si>
    <t>T3QE4GLYO9NCDLC</t>
  </si>
  <si>
    <t>VBL5Y0CYT4Z3PVH</t>
  </si>
  <si>
    <t>MPVP17J7IVBRV1I</t>
  </si>
  <si>
    <t>7GZNFBVFFM3KZ2R</t>
  </si>
  <si>
    <t>362AVM6KDGU4NVE</t>
  </si>
  <si>
    <t>VH2QYOYQ1PG2AYS</t>
  </si>
  <si>
    <t>S9AKU13HRDWOHLI</t>
  </si>
  <si>
    <t>K5EJ92TNN5CSC21</t>
  </si>
  <si>
    <t>N62I2Y4VKQV0977</t>
  </si>
  <si>
    <t>A6IEQ5SJ0JGV55K</t>
  </si>
  <si>
    <t>K5QIQN5FCHQ870U</t>
  </si>
  <si>
    <t>QJRTAALWHURRHO5</t>
  </si>
  <si>
    <t>PEKB4TXXT701B3I</t>
  </si>
  <si>
    <t>S7JSR29IB8HYNH3</t>
  </si>
  <si>
    <t>MGVCF310T4ZWWVP</t>
  </si>
  <si>
    <t>SOKDS4A11N0W5L6</t>
  </si>
  <si>
    <t>FO3DQPPJDFUGDFV</t>
  </si>
  <si>
    <t>HX0NC48EP2YXLK5</t>
  </si>
  <si>
    <t>5CVLLDPBA1BAWL5</t>
  </si>
  <si>
    <t>0X35689668DF7K8</t>
  </si>
  <si>
    <t>62AJYQWM412CM43</t>
  </si>
  <si>
    <t>D9W2IM45RVHKXA3</t>
  </si>
  <si>
    <t>2ERGYO7BVQJYVE8</t>
  </si>
  <si>
    <t>H0M92UENPZO8Y9K</t>
  </si>
  <si>
    <t>FN7E0CLPGNLL4L2</t>
  </si>
  <si>
    <t>7RSERONUMNL53IB</t>
  </si>
  <si>
    <t>F04B3HW9NW81OMD</t>
  </si>
  <si>
    <t>ETLZIGRM4S1TIMT</t>
  </si>
  <si>
    <t>DTK7QZZ77UR49N3</t>
  </si>
  <si>
    <t>VRP51H6Q89F5WCJ</t>
  </si>
  <si>
    <t>3VEFGEZB1XIVW1Z</t>
  </si>
  <si>
    <t>XO0I5BK39SDJRXB</t>
  </si>
  <si>
    <t>S3S9ELMO6KWF3ZP</t>
  </si>
  <si>
    <t>KFQG2ZIBQIJICWA</t>
  </si>
  <si>
    <t>HEFR3L1KP9O03TN</t>
  </si>
  <si>
    <t>LSD9QXI4S6Q0TW3</t>
  </si>
  <si>
    <t>C0X79C5EG4EGEB8</t>
  </si>
  <si>
    <t>8XKIEHQPNVXVLJB</t>
  </si>
  <si>
    <t>V5E0OIWFFHNS3D9</t>
  </si>
  <si>
    <t>TB0I56V6OLDOMKU</t>
  </si>
  <si>
    <t>UZXGDGO4RVSII32</t>
  </si>
  <si>
    <t>Z7CN2YKW6736SLB</t>
  </si>
  <si>
    <t>I9K8DA3X4CHRX5W</t>
  </si>
  <si>
    <t>IO6Q144O1S46JPD</t>
  </si>
  <si>
    <t>2D6L0DW3TGFP61S</t>
  </si>
  <si>
    <t>01U37UJXQXRF5BH</t>
  </si>
  <si>
    <t>3XAHFX2UMRQG13C</t>
  </si>
  <si>
    <t>BVY7872SKCV72SI</t>
  </si>
  <si>
    <t>ZAUBA59OLFJDFDI</t>
  </si>
  <si>
    <t>LQD94J0U8X026LC</t>
  </si>
  <si>
    <t>0236KAQ0EUU142F</t>
  </si>
  <si>
    <t>3PFSU11AWE2KD32</t>
  </si>
  <si>
    <t>9JU1GZZIKY8C6TG</t>
  </si>
  <si>
    <t>HCSVTGXAB5MMP1L</t>
  </si>
  <si>
    <t>KAPARDEU74ZIIYM</t>
  </si>
  <si>
    <t>K02WZEOASZ5HJA4</t>
  </si>
  <si>
    <t>2T6JIQMYVXKG0S9</t>
  </si>
  <si>
    <t>R49CKEAZ2RFOEYM</t>
  </si>
  <si>
    <t>2G1OWQSXTNZN8PV</t>
  </si>
  <si>
    <t>6XXY7DQMOJ4N2IZ</t>
  </si>
  <si>
    <t>QCEPVPRC46EYX7R</t>
  </si>
  <si>
    <t>WEARDXR7DARO5F6</t>
  </si>
  <si>
    <t>WCJG8WIAAC04V0F</t>
  </si>
  <si>
    <t>8H1GZZBV4RLV2Z4</t>
  </si>
  <si>
    <t>BNY00CWX8IRN87Q</t>
  </si>
  <si>
    <t>8IUCMPGQ0Q29ZE6</t>
  </si>
  <si>
    <t>PA9FOTJZZZSLFL2</t>
  </si>
  <si>
    <t>PV2ODS2A091BX94</t>
  </si>
  <si>
    <t>OMRBJ83C3MMA7XS</t>
  </si>
  <si>
    <t>9KC93IG0EOB47T4</t>
  </si>
  <si>
    <t>B4LJ6VPRBNGKHPK</t>
  </si>
  <si>
    <t>EHNV8J44VGKBM6Z</t>
  </si>
  <si>
    <t>1KWLUZHC2W6X42W</t>
  </si>
  <si>
    <t>9N00MYOMJUKP40F</t>
  </si>
  <si>
    <t>DKAFKBP0XA5GOPC</t>
  </si>
  <si>
    <t>KB5N91XFU3S5L47</t>
  </si>
  <si>
    <t>Q8TQ4QZT141U9MW</t>
  </si>
  <si>
    <t>4EPJ21IZDGAH4XW</t>
  </si>
  <si>
    <t>CKMSAEFTF9KP73H</t>
  </si>
  <si>
    <t>FRM4X9VC7WRA6WZ</t>
  </si>
  <si>
    <t>NXM8PKAD1FC22WA</t>
  </si>
  <si>
    <t>ZKBRHG2VSGYOCA3</t>
  </si>
  <si>
    <t>0737WRMX31TKVE3</t>
  </si>
  <si>
    <t>GDT7SDAKACNM58J</t>
  </si>
  <si>
    <t>5AQS0CSIRTRE1RM</t>
  </si>
  <si>
    <t>SAQDYW4Z8IO2QL4</t>
  </si>
  <si>
    <t>2AY4TIHDO0N28XA</t>
  </si>
  <si>
    <t>4UUKK3W4LWAQC3V</t>
  </si>
  <si>
    <t>RLWK74RBCJYDFJF</t>
  </si>
  <si>
    <t>LESS8KFZ0FWDH2K</t>
  </si>
  <si>
    <t>E2L4T60581O6U04</t>
  </si>
  <si>
    <t>2PUVB96AD05GZBA</t>
  </si>
  <si>
    <t>638BGK8CKWE117I</t>
  </si>
  <si>
    <t>LTVZGUL60HSVCRK</t>
  </si>
  <si>
    <t>L7TPTO41JQ7UEIQ</t>
  </si>
  <si>
    <t>IZVN3WB9FG6DE3D</t>
  </si>
  <si>
    <t>72GFZXGE5CQXP8N</t>
  </si>
  <si>
    <t>MUM0WGGTRY72OS6</t>
  </si>
  <si>
    <t>8AXRHT7SHG1IDPT</t>
  </si>
  <si>
    <t>W0YPIBDH10I5ND7</t>
  </si>
  <si>
    <t>4JZESBVYXC2IQQM</t>
  </si>
  <si>
    <t>F5I0YNQ9NRBLYRK</t>
  </si>
  <si>
    <t>NYXPQS5K1M0M87S</t>
  </si>
  <si>
    <t>9H9PE2MUB8UG014</t>
  </si>
  <si>
    <t>J8MEP148WKABUQP</t>
  </si>
  <si>
    <t>U3DTUS1QFQ3Z9Q1</t>
  </si>
  <si>
    <t>QZRHB0L83W9KENT</t>
  </si>
  <si>
    <t>BGE2MOX8EUCWBYI</t>
  </si>
  <si>
    <t>YNZ4OPA9V8OA0XP</t>
  </si>
  <si>
    <t>5ZN4S6EYA9RWHS0</t>
  </si>
  <si>
    <t>IUVVNHYQ6L7LBEJ</t>
  </si>
  <si>
    <t>2AP0VHY0V78UK84</t>
  </si>
  <si>
    <t>83GGEB8Q85DDNT7</t>
  </si>
  <si>
    <t>HQA2J2YFV532SZ6</t>
  </si>
  <si>
    <t>QWDRYMZX2YWS6TR</t>
  </si>
  <si>
    <t>SWZW6G549YLX127</t>
  </si>
  <si>
    <t>HS0C7EX9WFZKTHD</t>
  </si>
  <si>
    <t>FDF1JMPZYKAYS4T</t>
  </si>
  <si>
    <t>5NPOPV0Q90OF1DI</t>
  </si>
  <si>
    <t>I59LE613T2SDYCC</t>
  </si>
  <si>
    <t>5P5LF05W5XBF4KB</t>
  </si>
  <si>
    <t>59G78A9145SPY8J</t>
  </si>
  <si>
    <t>ZO127WGQAHCSHIH</t>
  </si>
  <si>
    <t>7DNGQ5T3EZ6C41S</t>
  </si>
  <si>
    <t>4G05HVPFMULFEJU</t>
  </si>
  <si>
    <t>GGF0UYD13IS5QSS</t>
  </si>
  <si>
    <t>VFCCCEOY479LKFI</t>
  </si>
  <si>
    <t>RYN7L5SY7EX5Y8N</t>
  </si>
  <si>
    <t>VO6WS2CIWOVVFYB</t>
  </si>
  <si>
    <t>XTQ9ZAPDCEGGABS</t>
  </si>
  <si>
    <t>8SGO7RZXOHM4SYB</t>
  </si>
  <si>
    <t>YC14RZBS4RYH3IH</t>
  </si>
  <si>
    <t>YY6V1NPISI698SX</t>
  </si>
  <si>
    <t>X3TGF6EMISRGOM1</t>
  </si>
  <si>
    <t>FMEODZD1ZMPRMPW</t>
  </si>
  <si>
    <t>WFKR81UKNVX9NF5</t>
  </si>
  <si>
    <t>ZW7PXEK114NJMKT</t>
  </si>
  <si>
    <t>KH5B9SJ0P3FTZ0W</t>
  </si>
  <si>
    <t>J80XYO1S5IRK5N6</t>
  </si>
  <si>
    <t>H3VGZ768LRIT79U</t>
  </si>
  <si>
    <t>E3ZJR4GI78Y1D9X</t>
  </si>
  <si>
    <t>W29Q5RAKQJ0CV5R</t>
  </si>
  <si>
    <t>HP70JG7LBRRVAYJ</t>
  </si>
  <si>
    <t>5JX30ZWWYSGE1BH</t>
  </si>
  <si>
    <t>O9BAEV7HC6MRWH5</t>
  </si>
  <si>
    <t>H6AQKOAJE8X8N6I</t>
  </si>
  <si>
    <t>20963FYB2KYXUOU</t>
  </si>
  <si>
    <t>KVC571WDECI5JK0</t>
  </si>
  <si>
    <t>8Q9H9CL8FYMF1SF</t>
  </si>
  <si>
    <t>1P9EOTDJ28R1FFB</t>
  </si>
  <si>
    <t>JCPVULCGD5VRFWL</t>
  </si>
  <si>
    <t>331ZAASU8UUZ2HG</t>
  </si>
  <si>
    <t>691040UU4MNXEMA</t>
  </si>
  <si>
    <t>CD5JV9JKSD5N5UV</t>
  </si>
  <si>
    <t>5HLFL98MGUS6H29</t>
  </si>
  <si>
    <t>7MQVIGVPJDCWI41</t>
  </si>
  <si>
    <t>5N79LPTMXX72QX9</t>
  </si>
  <si>
    <t>4BUBTJPIEOMUYNO</t>
  </si>
  <si>
    <t>3L8QY2HLUBVI5RH</t>
  </si>
  <si>
    <t>88G728OH8BRUSAQ</t>
  </si>
  <si>
    <t>NJUN1L7BO9QWI4K</t>
  </si>
  <si>
    <t>XXGPPWA4C57GO99</t>
  </si>
  <si>
    <t>1DLJYMATNL71WPH</t>
  </si>
  <si>
    <t>L20CM6YIJYS87VZ</t>
  </si>
  <si>
    <t>2SROR336VLD6LG8</t>
  </si>
  <si>
    <t>DRG08A17KQDLHJG</t>
  </si>
  <si>
    <t>PJBECMTPOSCK333</t>
  </si>
  <si>
    <t>6D17P6C9L4PVM2H</t>
  </si>
  <si>
    <t>LJ5D6DN5DC40R29</t>
  </si>
  <si>
    <t>3C8OY3R5NMV92OO</t>
  </si>
  <si>
    <t>1FFA636Q3APD8A1</t>
  </si>
  <si>
    <t>U90HWPWK57F7VRD</t>
  </si>
  <si>
    <t>HAW7ZP0WF5246AU</t>
  </si>
  <si>
    <t>B52CJIFC35Y0WTG</t>
  </si>
  <si>
    <t>SQ3I1KOWHX4HKVH</t>
  </si>
  <si>
    <t>5I2DS0YSZ4MWOZO</t>
  </si>
  <si>
    <t>IRH4SGSL8821CKE</t>
  </si>
  <si>
    <t>O6VCXFFYGYDER8K</t>
  </si>
  <si>
    <t>WWN5HMD3E3G5K8V</t>
  </si>
  <si>
    <t>LBZ8N2YBNI67ROF</t>
  </si>
  <si>
    <t>U8XW5MHJEITL4JX</t>
  </si>
  <si>
    <t>L81M36Y3O2LT44Q</t>
  </si>
  <si>
    <t>7LYX1WJRK0BNFDH</t>
  </si>
  <si>
    <t>TI46I0IFFKNFJ2G</t>
  </si>
  <si>
    <t>RPAYBPVU16FU6DS</t>
  </si>
  <si>
    <t>P4T29760L5Z22ZC</t>
  </si>
  <si>
    <t>OZX179FE7E2A93C</t>
  </si>
  <si>
    <t>63NIQNY5WSNBK52</t>
  </si>
  <si>
    <t>AD0SUQG2M6I82AA</t>
  </si>
  <si>
    <t>XAJI6U2NBAH8GRC</t>
  </si>
  <si>
    <t>Z6YINAKT3HK117O</t>
  </si>
  <si>
    <t>BRMBFM5VPATH7KA</t>
  </si>
  <si>
    <t>EAOLEH3BLMIP7WZ</t>
  </si>
  <si>
    <t>V4X72SFD6IOH91S</t>
  </si>
  <si>
    <t>A3J48WJW1QN37Q8</t>
  </si>
  <si>
    <t>N28NC0BNLY19Z0Y</t>
  </si>
  <si>
    <t>0FBX2BEGNK1QVVD</t>
  </si>
  <si>
    <t>9IMFRZ6ZNRX06RD</t>
  </si>
  <si>
    <t>6N1BZ8OW7H4PW5N</t>
  </si>
  <si>
    <t>3KZ5T6GZ0CXJIK3</t>
  </si>
  <si>
    <t>SY17KDWW4JQX9ZJ</t>
  </si>
  <si>
    <t>HQWOBO0PS32MG5I</t>
  </si>
  <si>
    <t>TXYWCP6G12BENHW</t>
  </si>
  <si>
    <t>EBNUAEICL062G2R</t>
  </si>
  <si>
    <t>1W6UIXM870KLBV2</t>
  </si>
  <si>
    <t>B1OBXF8T2GCHB2C</t>
  </si>
  <si>
    <t>TR9C01FWPCHJY5A</t>
  </si>
  <si>
    <t>CPUCX8ZGR9YB6OV</t>
  </si>
  <si>
    <t>6U6I8POI8257ZAX</t>
  </si>
  <si>
    <t>ZR98MC7NY1QCYK5</t>
  </si>
  <si>
    <t>MBAE624EZ30TL5Y</t>
  </si>
  <si>
    <t>94NO8DQY5S775XR</t>
  </si>
  <si>
    <t>VIBJ5E1DBPPESJT</t>
  </si>
  <si>
    <t>98MOP940M964BBP</t>
  </si>
  <si>
    <t>P8OD7KTUQQX3G6C</t>
  </si>
  <si>
    <t>7IUTSJXOEVK4RL9</t>
  </si>
  <si>
    <t>SH143VCNS8JFMZZ</t>
  </si>
  <si>
    <t>JKLXYXSV2A83JSA</t>
  </si>
  <si>
    <t>ROKZRZ13GMHVDDN</t>
  </si>
  <si>
    <t>Y3JZ0XQVIMY8M6J</t>
  </si>
  <si>
    <t>UIS6LPKTKYSJ3E8</t>
  </si>
  <si>
    <t>6210LB8ZWHNU2CU</t>
  </si>
  <si>
    <t>I2UEW7PATMXA13M</t>
  </si>
  <si>
    <t>I85G2TE2WXIW2J4</t>
  </si>
  <si>
    <t>FI5W6QZO9KA8EEA</t>
  </si>
  <si>
    <t>HKQLJSZKO0X9I1A</t>
  </si>
  <si>
    <t>GDL8BZASZ13NJBG</t>
  </si>
  <si>
    <t>Q8D5VLP7P0GA4IL</t>
  </si>
  <si>
    <t>ZNCAPQWUSXX5TSX</t>
  </si>
  <si>
    <t>JKOD60VA3GH7LX9</t>
  </si>
  <si>
    <t>V0YDIGRI21GJ8DL</t>
  </si>
  <si>
    <t>JLY6REEHTC75DJM</t>
  </si>
  <si>
    <t>JPG095395XVLXUW</t>
  </si>
  <si>
    <t>AR84CA1U7VCE3DX</t>
  </si>
  <si>
    <t>Q7KXT5AHHQ6QEW1</t>
  </si>
  <si>
    <t>MCE2Q5JX2I13AKQ</t>
  </si>
  <si>
    <t>BMSINGEUJE3GS6Y</t>
  </si>
  <si>
    <t>0WCGH6G0ZX524SR</t>
  </si>
  <si>
    <t>QG765WFVFUXSLK5</t>
  </si>
  <si>
    <t>28MNGFJ9MAQ51BG</t>
  </si>
  <si>
    <t>LNL2DXMM74W82TA</t>
  </si>
  <si>
    <t>QJNEIBCEBNZ9M2X</t>
  </si>
  <si>
    <t>LC86ANTKTZ3RSRT</t>
  </si>
  <si>
    <t>TZWS4W0X0MBYZGV</t>
  </si>
  <si>
    <t>4BHV88BZGVSGTRF</t>
  </si>
  <si>
    <t>NTFPKWYGWD2GFFS</t>
  </si>
  <si>
    <t>KDM03RVEFFV14Q5</t>
  </si>
  <si>
    <t>KBXZY94RZU1JL3X</t>
  </si>
  <si>
    <t>ZSOJPG61430I0UK</t>
  </si>
  <si>
    <t>TY6RE2QEHRGKGXU</t>
  </si>
  <si>
    <t>O7LZYNLEO3AOX6O</t>
  </si>
  <si>
    <t>S7KKSU4317DYX8P</t>
  </si>
  <si>
    <t>LH40QRIVAIM0V58</t>
  </si>
  <si>
    <t>3MQYUE4OG4WZW3R</t>
  </si>
  <si>
    <t>GV7LZOWWOFO6QIE</t>
  </si>
  <si>
    <t>DCJHJFLB8CPPMA3</t>
  </si>
  <si>
    <t>B2LKYTYBA2BGF6K</t>
  </si>
  <si>
    <t>GTHGUJLII8HO3HH</t>
  </si>
  <si>
    <t>W508UNQVZZIDF47</t>
  </si>
  <si>
    <t>OE02MUQLWZGAA3H</t>
  </si>
  <si>
    <t>XXUJJMTPXGFODZI</t>
  </si>
  <si>
    <t>XJC4H6W6OFULO3E</t>
  </si>
  <si>
    <t>VX60Y88SUBNGH34</t>
  </si>
  <si>
    <t>HRHCEPB46PM3N5H</t>
  </si>
  <si>
    <t>FXK7ETSIAOYBG8T</t>
  </si>
  <si>
    <t>C97YMRL4SB2VENW</t>
  </si>
  <si>
    <t>VE50U33R0M9O8V1</t>
  </si>
  <si>
    <t>R2GES5HYQ2D8S4K</t>
  </si>
  <si>
    <t>OYV2LUPIEWT9WFS</t>
  </si>
  <si>
    <t>BH7Q37RLUDEOLCT</t>
  </si>
  <si>
    <t>SE4IGO1PRHJQJCX</t>
  </si>
  <si>
    <t>CTDLJEFW4TCMVF5</t>
  </si>
  <si>
    <t>GF2OJV27GK27884</t>
  </si>
  <si>
    <t>JJ1UT2N0RVVGCMP</t>
  </si>
  <si>
    <t>CC7P59GDT7DY893</t>
  </si>
  <si>
    <t>O7BUKDZ547KL395</t>
  </si>
  <si>
    <t>P4RPH1BCCFRGB58</t>
  </si>
  <si>
    <t>G7EYG0M02E55JC7</t>
  </si>
  <si>
    <t>AUJOLNSN4860987</t>
  </si>
  <si>
    <t>HDO1NTRPUGH3FZM</t>
  </si>
  <si>
    <t>4LUZ2IXAL7G2AJF</t>
  </si>
  <si>
    <t>6N5RBQFK4KDM6KL</t>
  </si>
  <si>
    <t>YD93G8U8I8NSK6W</t>
  </si>
  <si>
    <t>TY109DSNGFWR9ZL</t>
  </si>
  <si>
    <t>LTI7BJRZ5ELE1BR</t>
  </si>
  <si>
    <t>SYCIJ9C3F98Y6L6</t>
  </si>
  <si>
    <t>IE9HA1JTBOP733P</t>
  </si>
  <si>
    <t>WPERTGHV6U1HH15</t>
  </si>
  <si>
    <t>4F6JQ5W4PISJZJ3</t>
  </si>
  <si>
    <t>1ZNZYUA0XBA7DEY</t>
  </si>
  <si>
    <t>TRPXTQPV1XMUTAL</t>
  </si>
  <si>
    <t>IMC1TVY9LJH4GPP</t>
  </si>
  <si>
    <t>DKLA668AEPS6YTV</t>
  </si>
  <si>
    <t>5O1AH2SBAXR1GFD</t>
  </si>
  <si>
    <t>Age_Category</t>
  </si>
  <si>
    <t>Is_Indian</t>
  </si>
  <si>
    <t>Full_Service</t>
  </si>
  <si>
    <t>Rating_Bucket</t>
  </si>
  <si>
    <t>Row Labels</t>
  </si>
  <si>
    <t>Grand Total</t>
  </si>
  <si>
    <t>Count of Restaurant_Name</t>
  </si>
  <si>
    <t>Average of Rating</t>
  </si>
  <si>
    <t>Average of Average_Price_USD</t>
  </si>
  <si>
    <t>Average of Delivery_Time_Min</t>
  </si>
  <si>
    <t>Popular cuisines</t>
  </si>
  <si>
    <t>Which cuisines perform best</t>
  </si>
  <si>
    <t>Which are high-priced</t>
  </si>
  <si>
    <t>Average of Instagram_Followers</t>
  </si>
  <si>
    <t>Average of Google_Review_Count</t>
  </si>
  <si>
    <t>What it tells us?</t>
  </si>
  <si>
    <t>Number of restaurants per country</t>
  </si>
  <si>
    <t>Average rating</t>
  </si>
  <si>
    <t>Average price</t>
  </si>
  <si>
    <t>Which indian city has most resturent</t>
  </si>
  <si>
    <t>Which has fastest Delivery</t>
  </si>
  <si>
    <t>Which has best average rating</t>
  </si>
  <si>
    <t>With vs without online delivery</t>
  </si>
  <si>
    <t>Rating + Delivery Time</t>
  </si>
  <si>
    <t>What it tells us ?</t>
  </si>
  <si>
    <t>What it tell us?</t>
  </si>
  <si>
    <t>This shows if vegan friendly places get better ratings</t>
  </si>
  <si>
    <t>This tells us where social media and reviews are strongest</t>
  </si>
  <si>
    <t>Total Restaurants</t>
  </si>
  <si>
    <t>Indian Restaurants</t>
  </si>
  <si>
    <t>Average Rating</t>
  </si>
  <si>
    <t>% Online Delivery</t>
  </si>
  <si>
    <t>% Table Booking</t>
  </si>
  <si>
    <t>Avg Delivery Time</t>
  </si>
  <si>
    <t>Restaurant Growth &amp; Customer Behavior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</si>
</sst>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00"/>
    <numFmt numFmtId="165" formatCode="0.0"/>
  </numFmts>
  <fonts count="5" x14ac:knownFonts="1">
    <font>
      <sz val="11"/>
      <color theme="1"/>
      <name val="Calibri"/>
      <family val="2"/>
      <scheme val="minor"/>
    </font>
    <font>
      <b/>
      <sz val="12"/>
      <color theme="1"/>
      <name val="Calibri"/>
      <family val="2"/>
      <scheme val="minor"/>
    </font>
    <font>
      <sz val="16"/>
      <color theme="1"/>
      <name val="Calibri"/>
      <family val="2"/>
      <scheme val="minor"/>
    </font>
    <font>
      <sz val="14"/>
      <color theme="1"/>
      <name val="Calibri"/>
      <family val="2"/>
      <scheme val="minor"/>
    </font>
    <font>
      <b/>
      <sz val="22"/>
      <color theme="3" tint="-0.499984740745262"/>
      <name val="Calibri"/>
      <family val="2"/>
      <scheme val="minor"/>
    </font>
  </fonts>
  <fills count="4">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24">
    <xf numFmtId="0" fontId="0" fillId="0" borderId="0" xfId="0"/>
    <xf numFmtId="0" fontId="0" fillId="0" borderId="0" xfId="0" pivotButton="1"/>
    <xf numFmtId="0" fontId="0" fillId="0" borderId="0" xfId="0" applyAlignment="1">
      <alignment horizontal="left"/>
    </xf>
    <xf numFmtId="2" fontId="0" fillId="0" borderId="0" xfId="0" applyNumberFormat="1"/>
    <xf numFmtId="165" fontId="0" fillId="0" borderId="0" xfId="0" applyNumberFormat="1"/>
    <xf numFmtId="0" fontId="0" fillId="2" borderId="1" xfId="0" applyFill="1" applyBorder="1"/>
    <xf numFmtId="0" fontId="0" fillId="2" borderId="2" xfId="0" applyFill="1" applyBorder="1"/>
    <xf numFmtId="0" fontId="0" fillId="2" borderId="3" xfId="0" applyFill="1" applyBorder="1"/>
    <xf numFmtId="0" fontId="0" fillId="2" borderId="4" xfId="0" applyFill="1" applyBorder="1"/>
    <xf numFmtId="0" fontId="0" fillId="2" borderId="5" xfId="0" applyFill="1" applyBorder="1"/>
    <xf numFmtId="0" fontId="0" fillId="2" borderId="0" xfId="0" applyFill="1"/>
    <xf numFmtId="0" fontId="3" fillId="2" borderId="0" xfId="0" applyFont="1" applyFill="1"/>
    <xf numFmtId="0" fontId="2" fillId="2" borderId="0" xfId="0" applyFont="1" applyFill="1"/>
    <xf numFmtId="0" fontId="0" fillId="2" borderId="6" xfId="0" applyFill="1" applyBorder="1"/>
    <xf numFmtId="0" fontId="0" fillId="2" borderId="7" xfId="0" applyFill="1" applyBorder="1"/>
    <xf numFmtId="0" fontId="0" fillId="2" borderId="8" xfId="0" applyFill="1" applyBorder="1"/>
    <xf numFmtId="0" fontId="1" fillId="0" borderId="0" xfId="0" applyFont="1" applyAlignment="1">
      <alignment horizontal="center"/>
    </xf>
    <xf numFmtId="0" fontId="0" fillId="0" borderId="0" xfId="0" applyAlignment="1">
      <alignment horizontal="center"/>
    </xf>
    <xf numFmtId="0" fontId="4" fillId="2" borderId="0" xfId="0" applyFont="1" applyFill="1" applyAlignment="1">
      <alignment horizontal="center" vertical="center"/>
    </xf>
    <xf numFmtId="0" fontId="2" fillId="3" borderId="0" xfId="0" applyFont="1" applyFill="1" applyAlignment="1">
      <alignment horizontal="center" vertical="center"/>
    </xf>
    <xf numFmtId="0" fontId="3" fillId="2" borderId="0" xfId="0" applyFont="1" applyFill="1" applyAlignment="1">
      <alignment horizontal="center" vertical="center"/>
    </xf>
    <xf numFmtId="165" fontId="2" fillId="3" borderId="0" xfId="0" applyNumberFormat="1" applyFont="1" applyFill="1" applyAlignment="1">
      <alignment horizontal="center" vertical="center"/>
    </xf>
    <xf numFmtId="2" fontId="2" fillId="3" borderId="0" xfId="0" applyNumberFormat="1" applyFont="1" applyFill="1" applyAlignment="1">
      <alignment horizontal="center" vertical="center"/>
    </xf>
    <xf numFmtId="164" fontId="2" fillId="3" borderId="0" xfId="0" applyNumberFormat="1" applyFont="1" applyFill="1" applyAlignment="1">
      <alignment horizontal="center" vertical="center"/>
    </xf>
  </cellXfs>
  <cellStyles count="1">
    <cellStyle name="Normal" xfId="0" builtinId="0"/>
  </cellStyles>
  <dxfs count="33">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5" formatCode="0.0"/>
    </dxf>
    <dxf>
      <numFmt numFmtId="2" formatCode="0.00"/>
    </dxf>
    <dxf>
      <numFmt numFmtId="165" formatCode="0.0"/>
    </dxf>
    <dxf>
      <numFmt numFmtId="2" formatCode="0.00"/>
    </dxf>
    <dxf>
      <numFmt numFmtId="166" formatCode="0.0000000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Invisible" pivot="0" table="0" count="0" xr9:uid="{87C5E9E5-B4C7-4BB8-8D82-152662329B87}"/>
  </tableStyles>
  <colors>
    <mruColors>
      <color rgb="FFEAEAE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microsoft.com/office/2007/relationships/slicerCache" Target="slicerCaches/slicerCache6.xml"/><Relationship Id="rId10" Type="http://schemas.microsoft.com/office/2007/relationships/slicerCache" Target="slicerCaches/slicerCache1.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 Growth ^0 Customer Behavior Dashboard.xlsx]PT_Country!PivotTable1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PT_Country!$B$3</c:f>
              <c:strCache>
                <c:ptCount val="1"/>
                <c:pt idx="0">
                  <c:v>Count of Restaurant_Name</c:v>
                </c:pt>
              </c:strCache>
            </c:strRef>
          </c:tx>
          <c:spPr>
            <a:solidFill>
              <a:schemeClr val="accent1"/>
            </a:solidFill>
            <a:ln>
              <a:noFill/>
            </a:ln>
            <a:effectLst/>
          </c:spPr>
          <c:invertIfNegative val="0"/>
          <c:cat>
            <c:strRef>
              <c:f>PT_Country!$A$4:$A$26</c:f>
              <c:strCache>
                <c:ptCount val="22"/>
                <c:pt idx="0">
                  <c:v>Australia</c:v>
                </c:pt>
                <c:pt idx="1">
                  <c:v>Austria</c:v>
                </c:pt>
                <c:pt idx="2">
                  <c:v>Canada</c:v>
                </c:pt>
                <c:pt idx="3">
                  <c:v>Chile</c:v>
                </c:pt>
                <c:pt idx="4">
                  <c:v>China</c:v>
                </c:pt>
                <c:pt idx="5">
                  <c:v>Colombia</c:v>
                </c:pt>
                <c:pt idx="6">
                  <c:v>Denmark</c:v>
                </c:pt>
                <c:pt idx="7">
                  <c:v>France</c:v>
                </c:pt>
                <c:pt idx="8">
                  <c:v>Germany</c:v>
                </c:pt>
                <c:pt idx="9">
                  <c:v>Hong Kong</c:v>
                </c:pt>
                <c:pt idx="10">
                  <c:v>India</c:v>
                </c:pt>
                <c:pt idx="11">
                  <c:v>Italy</c:v>
                </c:pt>
                <c:pt idx="12">
                  <c:v>Japan</c:v>
                </c:pt>
                <c:pt idx="13">
                  <c:v>Mexico</c:v>
                </c:pt>
                <c:pt idx="14">
                  <c:v>Peru</c:v>
                </c:pt>
                <c:pt idx="15">
                  <c:v>Russia</c:v>
                </c:pt>
                <c:pt idx="16">
                  <c:v>Singapore</c:v>
                </c:pt>
                <c:pt idx="17">
                  <c:v>Spain</c:v>
                </c:pt>
                <c:pt idx="18">
                  <c:v>Sweden</c:v>
                </c:pt>
                <c:pt idx="19">
                  <c:v>Thailand</c:v>
                </c:pt>
                <c:pt idx="20">
                  <c:v>UK</c:v>
                </c:pt>
                <c:pt idx="21">
                  <c:v>USA</c:v>
                </c:pt>
              </c:strCache>
            </c:strRef>
          </c:cat>
          <c:val>
            <c:numRef>
              <c:f>PT_Country!$B$4:$B$26</c:f>
              <c:numCache>
                <c:formatCode>General</c:formatCode>
                <c:ptCount val="22"/>
                <c:pt idx="0">
                  <c:v>226</c:v>
                </c:pt>
                <c:pt idx="1">
                  <c:v>35</c:v>
                </c:pt>
                <c:pt idx="2">
                  <c:v>160</c:v>
                </c:pt>
                <c:pt idx="3">
                  <c:v>24</c:v>
                </c:pt>
                <c:pt idx="4">
                  <c:v>23</c:v>
                </c:pt>
                <c:pt idx="5">
                  <c:v>34</c:v>
                </c:pt>
                <c:pt idx="6">
                  <c:v>97</c:v>
                </c:pt>
                <c:pt idx="7">
                  <c:v>564</c:v>
                </c:pt>
                <c:pt idx="8">
                  <c:v>30</c:v>
                </c:pt>
                <c:pt idx="9">
                  <c:v>33</c:v>
                </c:pt>
                <c:pt idx="10">
                  <c:v>2582</c:v>
                </c:pt>
                <c:pt idx="11">
                  <c:v>469</c:v>
                </c:pt>
                <c:pt idx="12">
                  <c:v>415</c:v>
                </c:pt>
                <c:pt idx="13">
                  <c:v>71</c:v>
                </c:pt>
                <c:pt idx="14">
                  <c:v>57</c:v>
                </c:pt>
                <c:pt idx="15">
                  <c:v>24</c:v>
                </c:pt>
                <c:pt idx="16">
                  <c:v>80</c:v>
                </c:pt>
                <c:pt idx="17">
                  <c:v>197</c:v>
                </c:pt>
                <c:pt idx="18">
                  <c:v>23</c:v>
                </c:pt>
                <c:pt idx="19">
                  <c:v>45</c:v>
                </c:pt>
                <c:pt idx="20">
                  <c:v>545</c:v>
                </c:pt>
                <c:pt idx="21">
                  <c:v>1266</c:v>
                </c:pt>
              </c:numCache>
            </c:numRef>
          </c:val>
          <c:extLst>
            <c:ext xmlns:c16="http://schemas.microsoft.com/office/drawing/2014/chart" uri="{C3380CC4-5D6E-409C-BE32-E72D297353CC}">
              <c16:uniqueId val="{00000000-7310-422E-8C28-D2E58A7823B8}"/>
            </c:ext>
          </c:extLst>
        </c:ser>
        <c:ser>
          <c:idx val="1"/>
          <c:order val="1"/>
          <c:tx>
            <c:strRef>
              <c:f>PT_Country!$C$3</c:f>
              <c:strCache>
                <c:ptCount val="1"/>
                <c:pt idx="0">
                  <c:v>Average of Rating</c:v>
                </c:pt>
              </c:strCache>
            </c:strRef>
          </c:tx>
          <c:spPr>
            <a:solidFill>
              <a:schemeClr val="accent2"/>
            </a:solidFill>
            <a:ln>
              <a:noFill/>
            </a:ln>
            <a:effectLst/>
          </c:spPr>
          <c:invertIfNegative val="0"/>
          <c:cat>
            <c:strRef>
              <c:f>PT_Country!$A$4:$A$26</c:f>
              <c:strCache>
                <c:ptCount val="22"/>
                <c:pt idx="0">
                  <c:v>Australia</c:v>
                </c:pt>
                <c:pt idx="1">
                  <c:v>Austria</c:v>
                </c:pt>
                <c:pt idx="2">
                  <c:v>Canada</c:v>
                </c:pt>
                <c:pt idx="3">
                  <c:v>Chile</c:v>
                </c:pt>
                <c:pt idx="4">
                  <c:v>China</c:v>
                </c:pt>
                <c:pt idx="5">
                  <c:v>Colombia</c:v>
                </c:pt>
                <c:pt idx="6">
                  <c:v>Denmark</c:v>
                </c:pt>
                <c:pt idx="7">
                  <c:v>France</c:v>
                </c:pt>
                <c:pt idx="8">
                  <c:v>Germany</c:v>
                </c:pt>
                <c:pt idx="9">
                  <c:v>Hong Kong</c:v>
                </c:pt>
                <c:pt idx="10">
                  <c:v>India</c:v>
                </c:pt>
                <c:pt idx="11">
                  <c:v>Italy</c:v>
                </c:pt>
                <c:pt idx="12">
                  <c:v>Japan</c:v>
                </c:pt>
                <c:pt idx="13">
                  <c:v>Mexico</c:v>
                </c:pt>
                <c:pt idx="14">
                  <c:v>Peru</c:v>
                </c:pt>
                <c:pt idx="15">
                  <c:v>Russia</c:v>
                </c:pt>
                <c:pt idx="16">
                  <c:v>Singapore</c:v>
                </c:pt>
                <c:pt idx="17">
                  <c:v>Spain</c:v>
                </c:pt>
                <c:pt idx="18">
                  <c:v>Sweden</c:v>
                </c:pt>
                <c:pt idx="19">
                  <c:v>Thailand</c:v>
                </c:pt>
                <c:pt idx="20">
                  <c:v>UK</c:v>
                </c:pt>
                <c:pt idx="21">
                  <c:v>USA</c:v>
                </c:pt>
              </c:strCache>
            </c:strRef>
          </c:cat>
          <c:val>
            <c:numRef>
              <c:f>PT_Country!$C$4:$C$26</c:f>
              <c:numCache>
                <c:formatCode>0.00</c:formatCode>
                <c:ptCount val="22"/>
                <c:pt idx="0">
                  <c:v>4.6942477876106192</c:v>
                </c:pt>
                <c:pt idx="1">
                  <c:v>4.6999999999999993</c:v>
                </c:pt>
                <c:pt idx="2">
                  <c:v>4.7006250000000023</c:v>
                </c:pt>
                <c:pt idx="3">
                  <c:v>4.5999999999999979</c:v>
                </c:pt>
                <c:pt idx="4">
                  <c:v>4.5999999999999979</c:v>
                </c:pt>
                <c:pt idx="5">
                  <c:v>4.5</c:v>
                </c:pt>
                <c:pt idx="6">
                  <c:v>4.6597938144329891</c:v>
                </c:pt>
                <c:pt idx="7">
                  <c:v>4.7132978723404202</c:v>
                </c:pt>
                <c:pt idx="8">
                  <c:v>4.7000000000000011</c:v>
                </c:pt>
                <c:pt idx="9">
                  <c:v>4.7</c:v>
                </c:pt>
                <c:pt idx="10">
                  <c:v>4.7059256390395348</c:v>
                </c:pt>
                <c:pt idx="11">
                  <c:v>4.7356076759061843</c:v>
                </c:pt>
                <c:pt idx="12">
                  <c:v>4.7016867469879475</c:v>
                </c:pt>
                <c:pt idx="13">
                  <c:v>4.6549295774647863</c:v>
                </c:pt>
                <c:pt idx="14">
                  <c:v>4.7456140350877192</c:v>
                </c:pt>
                <c:pt idx="15">
                  <c:v>4.5</c:v>
                </c:pt>
                <c:pt idx="16">
                  <c:v>4.7274999999999974</c:v>
                </c:pt>
                <c:pt idx="17">
                  <c:v>4.7060913705583802</c:v>
                </c:pt>
                <c:pt idx="18">
                  <c:v>4.799999999999998</c:v>
                </c:pt>
                <c:pt idx="19">
                  <c:v>4.5999999999999961</c:v>
                </c:pt>
                <c:pt idx="20">
                  <c:v>4.6926605504587116</c:v>
                </c:pt>
                <c:pt idx="21">
                  <c:v>4.7109004739336449</c:v>
                </c:pt>
              </c:numCache>
            </c:numRef>
          </c:val>
          <c:extLst>
            <c:ext xmlns:c16="http://schemas.microsoft.com/office/drawing/2014/chart" uri="{C3380CC4-5D6E-409C-BE32-E72D297353CC}">
              <c16:uniqueId val="{00000001-7310-422E-8C28-D2E58A7823B8}"/>
            </c:ext>
          </c:extLst>
        </c:ser>
        <c:ser>
          <c:idx val="2"/>
          <c:order val="2"/>
          <c:tx>
            <c:strRef>
              <c:f>PT_Country!$D$3</c:f>
              <c:strCache>
                <c:ptCount val="1"/>
                <c:pt idx="0">
                  <c:v>Average of Average_Price_USD</c:v>
                </c:pt>
              </c:strCache>
            </c:strRef>
          </c:tx>
          <c:spPr>
            <a:solidFill>
              <a:schemeClr val="accent3"/>
            </a:solidFill>
            <a:ln>
              <a:noFill/>
            </a:ln>
            <a:effectLst/>
          </c:spPr>
          <c:invertIfNegative val="0"/>
          <c:cat>
            <c:strRef>
              <c:f>PT_Country!$A$4:$A$26</c:f>
              <c:strCache>
                <c:ptCount val="22"/>
                <c:pt idx="0">
                  <c:v>Australia</c:v>
                </c:pt>
                <c:pt idx="1">
                  <c:v>Austria</c:v>
                </c:pt>
                <c:pt idx="2">
                  <c:v>Canada</c:v>
                </c:pt>
                <c:pt idx="3">
                  <c:v>Chile</c:v>
                </c:pt>
                <c:pt idx="4">
                  <c:v>China</c:v>
                </c:pt>
                <c:pt idx="5">
                  <c:v>Colombia</c:v>
                </c:pt>
                <c:pt idx="6">
                  <c:v>Denmark</c:v>
                </c:pt>
                <c:pt idx="7">
                  <c:v>France</c:v>
                </c:pt>
                <c:pt idx="8">
                  <c:v>Germany</c:v>
                </c:pt>
                <c:pt idx="9">
                  <c:v>Hong Kong</c:v>
                </c:pt>
                <c:pt idx="10">
                  <c:v>India</c:v>
                </c:pt>
                <c:pt idx="11">
                  <c:v>Italy</c:v>
                </c:pt>
                <c:pt idx="12">
                  <c:v>Japan</c:v>
                </c:pt>
                <c:pt idx="13">
                  <c:v>Mexico</c:v>
                </c:pt>
                <c:pt idx="14">
                  <c:v>Peru</c:v>
                </c:pt>
                <c:pt idx="15">
                  <c:v>Russia</c:v>
                </c:pt>
                <c:pt idx="16">
                  <c:v>Singapore</c:v>
                </c:pt>
                <c:pt idx="17">
                  <c:v>Spain</c:v>
                </c:pt>
                <c:pt idx="18">
                  <c:v>Sweden</c:v>
                </c:pt>
                <c:pt idx="19">
                  <c:v>Thailand</c:v>
                </c:pt>
                <c:pt idx="20">
                  <c:v>UK</c:v>
                </c:pt>
                <c:pt idx="21">
                  <c:v>USA</c:v>
                </c:pt>
              </c:strCache>
            </c:strRef>
          </c:cat>
          <c:val>
            <c:numRef>
              <c:f>PT_Country!$D$4:$D$26</c:f>
              <c:numCache>
                <c:formatCode>0.0</c:formatCode>
                <c:ptCount val="22"/>
                <c:pt idx="0">
                  <c:v>279.07079646017701</c:v>
                </c:pt>
                <c:pt idx="1">
                  <c:v>265</c:v>
                </c:pt>
                <c:pt idx="2">
                  <c:v>287.68124999999998</c:v>
                </c:pt>
                <c:pt idx="3">
                  <c:v>145</c:v>
                </c:pt>
                <c:pt idx="4">
                  <c:v>570</c:v>
                </c:pt>
                <c:pt idx="5">
                  <c:v>125</c:v>
                </c:pt>
                <c:pt idx="6">
                  <c:v>476.49484536082474</c:v>
                </c:pt>
                <c:pt idx="7">
                  <c:v>286.09929078014187</c:v>
                </c:pt>
                <c:pt idx="8">
                  <c:v>245</c:v>
                </c:pt>
                <c:pt idx="9">
                  <c:v>245</c:v>
                </c:pt>
                <c:pt idx="10">
                  <c:v>280.71766072811772</c:v>
                </c:pt>
                <c:pt idx="11">
                  <c:v>297.59488272921106</c:v>
                </c:pt>
                <c:pt idx="12">
                  <c:v>278.37349397590361</c:v>
                </c:pt>
                <c:pt idx="13">
                  <c:v>148.2394366197183</c:v>
                </c:pt>
                <c:pt idx="14">
                  <c:v>171.84210526315789</c:v>
                </c:pt>
                <c:pt idx="15">
                  <c:v>220</c:v>
                </c:pt>
                <c:pt idx="16">
                  <c:v>261.625</c:v>
                </c:pt>
                <c:pt idx="17">
                  <c:v>263.83248730964465</c:v>
                </c:pt>
                <c:pt idx="18">
                  <c:v>380</c:v>
                </c:pt>
                <c:pt idx="19">
                  <c:v>189</c:v>
                </c:pt>
                <c:pt idx="20">
                  <c:v>259.54862385321098</c:v>
                </c:pt>
                <c:pt idx="21">
                  <c:v>293.82385466034754</c:v>
                </c:pt>
              </c:numCache>
            </c:numRef>
          </c:val>
          <c:extLst>
            <c:ext xmlns:c16="http://schemas.microsoft.com/office/drawing/2014/chart" uri="{C3380CC4-5D6E-409C-BE32-E72D297353CC}">
              <c16:uniqueId val="{00000002-7310-422E-8C28-D2E58A7823B8}"/>
            </c:ext>
          </c:extLst>
        </c:ser>
        <c:dLbls>
          <c:showLegendKey val="0"/>
          <c:showVal val="0"/>
          <c:showCatName val="0"/>
          <c:showSerName val="0"/>
          <c:showPercent val="0"/>
          <c:showBubbleSize val="0"/>
        </c:dLbls>
        <c:gapWidth val="219"/>
        <c:overlap val="-27"/>
        <c:axId val="1989229280"/>
        <c:axId val="1989250880"/>
      </c:barChart>
      <c:catAx>
        <c:axId val="1989229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9250880"/>
        <c:crosses val="autoZero"/>
        <c:auto val="1"/>
        <c:lblAlgn val="ctr"/>
        <c:lblOffset val="100"/>
        <c:noMultiLvlLbl val="0"/>
      </c:catAx>
      <c:valAx>
        <c:axId val="1989250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9229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 Growth ^0 Customer Behavior Dashboard.xlsx]PT_India_Cities!PivotTable2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PT_India_Cities!$B$3</c:f>
              <c:strCache>
                <c:ptCount val="1"/>
                <c:pt idx="0">
                  <c:v>Count of Restaurant_Name</c:v>
                </c:pt>
              </c:strCache>
            </c:strRef>
          </c:tx>
          <c:spPr>
            <a:solidFill>
              <a:schemeClr val="accent1"/>
            </a:solidFill>
            <a:ln>
              <a:noFill/>
            </a:ln>
            <a:effectLst/>
          </c:spPr>
          <c:invertIfNegative val="0"/>
          <c:cat>
            <c:strRef>
              <c:f>PT_India_Cities!$A$4:$A$15</c:f>
              <c:strCache>
                <c:ptCount val="11"/>
                <c:pt idx="0">
                  <c:v>Ahmedabad</c:v>
                </c:pt>
                <c:pt idx="1">
                  <c:v>Bangalore</c:v>
                </c:pt>
                <c:pt idx="2">
                  <c:v>Chennai</c:v>
                </c:pt>
                <c:pt idx="3">
                  <c:v>Delhi</c:v>
                </c:pt>
                <c:pt idx="4">
                  <c:v>Hyderabad</c:v>
                </c:pt>
                <c:pt idx="5">
                  <c:v>Indore</c:v>
                </c:pt>
                <c:pt idx="6">
                  <c:v>Jaipur</c:v>
                </c:pt>
                <c:pt idx="7">
                  <c:v>Kolkata</c:v>
                </c:pt>
                <c:pt idx="8">
                  <c:v>Mumbai</c:v>
                </c:pt>
                <c:pt idx="9">
                  <c:v>Pune</c:v>
                </c:pt>
                <c:pt idx="10">
                  <c:v>Surat</c:v>
                </c:pt>
              </c:strCache>
            </c:strRef>
          </c:cat>
          <c:val>
            <c:numRef>
              <c:f>PT_India_Cities!$B$4:$B$15</c:f>
              <c:numCache>
                <c:formatCode>General</c:formatCode>
                <c:ptCount val="11"/>
                <c:pt idx="0">
                  <c:v>187</c:v>
                </c:pt>
                <c:pt idx="1">
                  <c:v>260</c:v>
                </c:pt>
                <c:pt idx="2">
                  <c:v>241</c:v>
                </c:pt>
                <c:pt idx="3">
                  <c:v>268</c:v>
                </c:pt>
                <c:pt idx="4">
                  <c:v>281</c:v>
                </c:pt>
                <c:pt idx="5">
                  <c:v>177</c:v>
                </c:pt>
                <c:pt idx="6">
                  <c:v>190</c:v>
                </c:pt>
                <c:pt idx="7">
                  <c:v>274</c:v>
                </c:pt>
                <c:pt idx="8">
                  <c:v>267</c:v>
                </c:pt>
                <c:pt idx="9">
                  <c:v>246</c:v>
                </c:pt>
                <c:pt idx="10">
                  <c:v>191</c:v>
                </c:pt>
              </c:numCache>
            </c:numRef>
          </c:val>
          <c:extLst>
            <c:ext xmlns:c16="http://schemas.microsoft.com/office/drawing/2014/chart" uri="{C3380CC4-5D6E-409C-BE32-E72D297353CC}">
              <c16:uniqueId val="{00000000-18BB-42EB-A4C2-3B0D596B9229}"/>
            </c:ext>
          </c:extLst>
        </c:ser>
        <c:ser>
          <c:idx val="1"/>
          <c:order val="1"/>
          <c:tx>
            <c:strRef>
              <c:f>PT_India_Cities!$C$3</c:f>
              <c:strCache>
                <c:ptCount val="1"/>
                <c:pt idx="0">
                  <c:v>Average of Rating</c:v>
                </c:pt>
              </c:strCache>
            </c:strRef>
          </c:tx>
          <c:spPr>
            <a:solidFill>
              <a:schemeClr val="accent2"/>
            </a:solidFill>
            <a:ln>
              <a:noFill/>
            </a:ln>
            <a:effectLst/>
          </c:spPr>
          <c:invertIfNegative val="0"/>
          <c:cat>
            <c:strRef>
              <c:f>PT_India_Cities!$A$4:$A$15</c:f>
              <c:strCache>
                <c:ptCount val="11"/>
                <c:pt idx="0">
                  <c:v>Ahmedabad</c:v>
                </c:pt>
                <c:pt idx="1">
                  <c:v>Bangalore</c:v>
                </c:pt>
                <c:pt idx="2">
                  <c:v>Chennai</c:v>
                </c:pt>
                <c:pt idx="3">
                  <c:v>Delhi</c:v>
                </c:pt>
                <c:pt idx="4">
                  <c:v>Hyderabad</c:v>
                </c:pt>
                <c:pt idx="5">
                  <c:v>Indore</c:v>
                </c:pt>
                <c:pt idx="6">
                  <c:v>Jaipur</c:v>
                </c:pt>
                <c:pt idx="7">
                  <c:v>Kolkata</c:v>
                </c:pt>
                <c:pt idx="8">
                  <c:v>Mumbai</c:v>
                </c:pt>
                <c:pt idx="9">
                  <c:v>Pune</c:v>
                </c:pt>
                <c:pt idx="10">
                  <c:v>Surat</c:v>
                </c:pt>
              </c:strCache>
            </c:strRef>
          </c:cat>
          <c:val>
            <c:numRef>
              <c:f>PT_India_Cities!$C$4:$C$15</c:f>
              <c:numCache>
                <c:formatCode>0.00</c:formatCode>
                <c:ptCount val="11"/>
                <c:pt idx="0">
                  <c:v>4.6930481283422525</c:v>
                </c:pt>
                <c:pt idx="1">
                  <c:v>4.702307692307695</c:v>
                </c:pt>
                <c:pt idx="2">
                  <c:v>4.7095435684647322</c:v>
                </c:pt>
                <c:pt idx="3">
                  <c:v>4.7089552238805981</c:v>
                </c:pt>
                <c:pt idx="4">
                  <c:v>4.7060498220640596</c:v>
                </c:pt>
                <c:pt idx="5">
                  <c:v>4.718079096045197</c:v>
                </c:pt>
                <c:pt idx="6">
                  <c:v>4.7205263157894741</c:v>
                </c:pt>
                <c:pt idx="7">
                  <c:v>4.6978102189781001</c:v>
                </c:pt>
                <c:pt idx="8">
                  <c:v>4.7089887640449479</c:v>
                </c:pt>
                <c:pt idx="9">
                  <c:v>4.7044715447154468</c:v>
                </c:pt>
                <c:pt idx="10">
                  <c:v>4.6979057591623103</c:v>
                </c:pt>
              </c:numCache>
            </c:numRef>
          </c:val>
          <c:extLst>
            <c:ext xmlns:c16="http://schemas.microsoft.com/office/drawing/2014/chart" uri="{C3380CC4-5D6E-409C-BE32-E72D297353CC}">
              <c16:uniqueId val="{00000001-18BB-42EB-A4C2-3B0D596B9229}"/>
            </c:ext>
          </c:extLst>
        </c:ser>
        <c:ser>
          <c:idx val="2"/>
          <c:order val="2"/>
          <c:tx>
            <c:strRef>
              <c:f>PT_India_Cities!$D$3</c:f>
              <c:strCache>
                <c:ptCount val="1"/>
                <c:pt idx="0">
                  <c:v>Average of Delivery_Time_Min</c:v>
                </c:pt>
              </c:strCache>
            </c:strRef>
          </c:tx>
          <c:spPr>
            <a:solidFill>
              <a:schemeClr val="accent3"/>
            </a:solidFill>
            <a:ln>
              <a:noFill/>
            </a:ln>
            <a:effectLst/>
          </c:spPr>
          <c:invertIfNegative val="0"/>
          <c:cat>
            <c:strRef>
              <c:f>PT_India_Cities!$A$4:$A$15</c:f>
              <c:strCache>
                <c:ptCount val="11"/>
                <c:pt idx="0">
                  <c:v>Ahmedabad</c:v>
                </c:pt>
                <c:pt idx="1">
                  <c:v>Bangalore</c:v>
                </c:pt>
                <c:pt idx="2">
                  <c:v>Chennai</c:v>
                </c:pt>
                <c:pt idx="3">
                  <c:v>Delhi</c:v>
                </c:pt>
                <c:pt idx="4">
                  <c:v>Hyderabad</c:v>
                </c:pt>
                <c:pt idx="5">
                  <c:v>Indore</c:v>
                </c:pt>
                <c:pt idx="6">
                  <c:v>Jaipur</c:v>
                </c:pt>
                <c:pt idx="7">
                  <c:v>Kolkata</c:v>
                </c:pt>
                <c:pt idx="8">
                  <c:v>Mumbai</c:v>
                </c:pt>
                <c:pt idx="9">
                  <c:v>Pune</c:v>
                </c:pt>
                <c:pt idx="10">
                  <c:v>Surat</c:v>
                </c:pt>
              </c:strCache>
            </c:strRef>
          </c:cat>
          <c:val>
            <c:numRef>
              <c:f>PT_India_Cities!$D$4:$D$15</c:f>
              <c:numCache>
                <c:formatCode>0.0</c:formatCode>
                <c:ptCount val="11"/>
                <c:pt idx="0">
                  <c:v>46.893048128342244</c:v>
                </c:pt>
                <c:pt idx="1">
                  <c:v>48.557692307692307</c:v>
                </c:pt>
                <c:pt idx="2">
                  <c:v>47.91701244813278</c:v>
                </c:pt>
                <c:pt idx="3">
                  <c:v>47.149253731343286</c:v>
                </c:pt>
                <c:pt idx="4">
                  <c:v>47.77580071174377</c:v>
                </c:pt>
                <c:pt idx="5">
                  <c:v>48.316384180790962</c:v>
                </c:pt>
                <c:pt idx="6">
                  <c:v>47.484210526315792</c:v>
                </c:pt>
                <c:pt idx="7">
                  <c:v>45.554744525547449</c:v>
                </c:pt>
                <c:pt idx="8">
                  <c:v>48.805243445692881</c:v>
                </c:pt>
                <c:pt idx="9">
                  <c:v>47.382113821138212</c:v>
                </c:pt>
                <c:pt idx="10">
                  <c:v>45.905759162303667</c:v>
                </c:pt>
              </c:numCache>
            </c:numRef>
          </c:val>
          <c:extLst>
            <c:ext xmlns:c16="http://schemas.microsoft.com/office/drawing/2014/chart" uri="{C3380CC4-5D6E-409C-BE32-E72D297353CC}">
              <c16:uniqueId val="{00000002-18BB-42EB-A4C2-3B0D596B9229}"/>
            </c:ext>
          </c:extLst>
        </c:ser>
        <c:dLbls>
          <c:showLegendKey val="0"/>
          <c:showVal val="0"/>
          <c:showCatName val="0"/>
          <c:showSerName val="0"/>
          <c:showPercent val="0"/>
          <c:showBubbleSize val="0"/>
        </c:dLbls>
        <c:gapWidth val="219"/>
        <c:overlap val="-27"/>
        <c:axId val="2059562624"/>
        <c:axId val="2059572704"/>
      </c:barChart>
      <c:catAx>
        <c:axId val="2059562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9572704"/>
        <c:crosses val="autoZero"/>
        <c:auto val="1"/>
        <c:lblAlgn val="ctr"/>
        <c:lblOffset val="100"/>
        <c:noMultiLvlLbl val="0"/>
      </c:catAx>
      <c:valAx>
        <c:axId val="2059572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9562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 Growth ^0 Customer Behavior Dashboard.xlsx]PT_Cuisine!PivotTable3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PT_Cuisine!$B$3</c:f>
              <c:strCache>
                <c:ptCount val="1"/>
                <c:pt idx="0">
                  <c:v>Count of Restaurant_Name</c:v>
                </c:pt>
              </c:strCache>
            </c:strRef>
          </c:tx>
          <c:spPr>
            <a:solidFill>
              <a:schemeClr val="accent1"/>
            </a:solidFill>
            <a:ln>
              <a:noFill/>
            </a:ln>
            <a:effectLst/>
          </c:spPr>
          <c:invertIfNegative val="0"/>
          <c:cat>
            <c:strRef>
              <c:f>PT_Cuisine!$A$4:$A$64</c:f>
              <c:strCache>
                <c:ptCount val="60"/>
                <c:pt idx="0">
                  <c:v>American</c:v>
                </c:pt>
                <c:pt idx="1">
                  <c:v>Asian Fusion</c:v>
                </c:pt>
                <c:pt idx="2">
                  <c:v>Australian Modern</c:v>
                </c:pt>
                <c:pt idx="3">
                  <c:v>Austrian Contemporary</c:v>
                </c:pt>
                <c:pt idx="4">
                  <c:v>Avant-garde</c:v>
                </c:pt>
                <c:pt idx="5">
                  <c:v>Basque</c:v>
                </c:pt>
                <c:pt idx="6">
                  <c:v>Basque Experimental</c:v>
                </c:pt>
                <c:pt idx="7">
                  <c:v>Basque Grill</c:v>
                </c:pt>
                <c:pt idx="8">
                  <c:v>Bengali</c:v>
                </c:pt>
                <c:pt idx="9">
                  <c:v>British</c:v>
                </c:pt>
                <c:pt idx="10">
                  <c:v>British Contemporary</c:v>
                </c:pt>
                <c:pt idx="11">
                  <c:v>Canadian</c:v>
                </c:pt>
                <c:pt idx="12">
                  <c:v>Chilean Contemporary</c:v>
                </c:pt>
                <c:pt idx="13">
                  <c:v>Colombian Contemporary</c:v>
                </c:pt>
                <c:pt idx="14">
                  <c:v>Contemporary American</c:v>
                </c:pt>
                <c:pt idx="15">
                  <c:v>Contemporary Catalan</c:v>
                </c:pt>
                <c:pt idx="16">
                  <c:v>Contemporary French</c:v>
                </c:pt>
                <c:pt idx="17">
                  <c:v>Contemporary German</c:v>
                </c:pt>
                <c:pt idx="18">
                  <c:v>Contemporary Mexican</c:v>
                </c:pt>
                <c:pt idx="19">
                  <c:v>Contemporary Peruvian</c:v>
                </c:pt>
                <c:pt idx="20">
                  <c:v>Contemporary Russian</c:v>
                </c:pt>
                <c:pt idx="21">
                  <c:v>European</c:v>
                </c:pt>
                <c:pt idx="22">
                  <c:v>Experimental</c:v>
                </c:pt>
                <c:pt idx="23">
                  <c:v>Farm-to-Table</c:v>
                </c:pt>
                <c:pt idx="24">
                  <c:v>French</c:v>
                </c:pt>
                <c:pt idx="25">
                  <c:v>French Contemporary</c:v>
                </c:pt>
                <c:pt idx="26">
                  <c:v>French Haute Cuisine</c:v>
                </c:pt>
                <c:pt idx="27">
                  <c:v>French Seafood</c:v>
                </c:pt>
                <c:pt idx="28">
                  <c:v>French Vegetarian</c:v>
                </c:pt>
                <c:pt idx="29">
                  <c:v>French-Canadian</c:v>
                </c:pt>
                <c:pt idx="30">
                  <c:v>Gujarati</c:v>
                </c:pt>
                <c:pt idx="31">
                  <c:v>Indian Fusion</c:v>
                </c:pt>
                <c:pt idx="32">
                  <c:v>Italian</c:v>
                </c:pt>
                <c:pt idx="33">
                  <c:v>Italian Contemporary</c:v>
                </c:pt>
                <c:pt idx="34">
                  <c:v>Italian Haute Cuisine</c:v>
                </c:pt>
                <c:pt idx="35">
                  <c:v>Japanese Fusion</c:v>
                </c:pt>
                <c:pt idx="36">
                  <c:v>Japanese Innovative</c:v>
                </c:pt>
                <c:pt idx="37">
                  <c:v>Japanese Kaiseki</c:v>
                </c:pt>
                <c:pt idx="38">
                  <c:v>Japanese-Californian</c:v>
                </c:pt>
                <c:pt idx="39">
                  <c:v>Mediterranean</c:v>
                </c:pt>
                <c:pt idx="40">
                  <c:v>Mexican</c:v>
                </c:pt>
                <c:pt idx="41">
                  <c:v>Modern BBQ</c:v>
                </c:pt>
                <c:pt idx="42">
                  <c:v>Modern Indian</c:v>
                </c:pt>
                <c:pt idx="43">
                  <c:v>Molecular Gastronomy</c:v>
                </c:pt>
                <c:pt idx="44">
                  <c:v>Mughlai</c:v>
                </c:pt>
                <c:pt idx="45">
                  <c:v>New Nordic</c:v>
                </c:pt>
                <c:pt idx="46">
                  <c:v>Nikkei</c:v>
                </c:pt>
                <c:pt idx="47">
                  <c:v>Nordic Contemporary</c:v>
                </c:pt>
                <c:pt idx="48">
                  <c:v>North Indian</c:v>
                </c:pt>
                <c:pt idx="49">
                  <c:v>Pasta</c:v>
                </c:pt>
                <c:pt idx="50">
                  <c:v>Patisserie</c:v>
                </c:pt>
                <c:pt idx="51">
                  <c:v>Pizza</c:v>
                </c:pt>
                <c:pt idx="52">
                  <c:v>Progressive Indian</c:v>
                </c:pt>
                <c:pt idx="53">
                  <c:v>Rajasthani</c:v>
                </c:pt>
                <c:pt idx="54">
                  <c:v>Ramen</c:v>
                </c:pt>
                <c:pt idx="55">
                  <c:v>Seafood</c:v>
                </c:pt>
                <c:pt idx="56">
                  <c:v>South Indian</c:v>
                </c:pt>
                <c:pt idx="57">
                  <c:v>Steakhouse</c:v>
                </c:pt>
                <c:pt idx="58">
                  <c:v>Street Food</c:v>
                </c:pt>
                <c:pt idx="59">
                  <c:v>Sushi</c:v>
                </c:pt>
              </c:strCache>
            </c:strRef>
          </c:cat>
          <c:val>
            <c:numRef>
              <c:f>PT_Cuisine!$B$4:$B$64</c:f>
              <c:numCache>
                <c:formatCode>General</c:formatCode>
                <c:ptCount val="60"/>
                <c:pt idx="0">
                  <c:v>324</c:v>
                </c:pt>
                <c:pt idx="1">
                  <c:v>124</c:v>
                </c:pt>
                <c:pt idx="2">
                  <c:v>77</c:v>
                </c:pt>
                <c:pt idx="3">
                  <c:v>35</c:v>
                </c:pt>
                <c:pt idx="4">
                  <c:v>23</c:v>
                </c:pt>
                <c:pt idx="5">
                  <c:v>66</c:v>
                </c:pt>
                <c:pt idx="6">
                  <c:v>25</c:v>
                </c:pt>
                <c:pt idx="7">
                  <c:v>30</c:v>
                </c:pt>
                <c:pt idx="8">
                  <c:v>243</c:v>
                </c:pt>
                <c:pt idx="9">
                  <c:v>160</c:v>
                </c:pt>
                <c:pt idx="10">
                  <c:v>50</c:v>
                </c:pt>
                <c:pt idx="11">
                  <c:v>42</c:v>
                </c:pt>
                <c:pt idx="12">
                  <c:v>24</c:v>
                </c:pt>
                <c:pt idx="13">
                  <c:v>34</c:v>
                </c:pt>
                <c:pt idx="14">
                  <c:v>89</c:v>
                </c:pt>
                <c:pt idx="15">
                  <c:v>28</c:v>
                </c:pt>
                <c:pt idx="16">
                  <c:v>166</c:v>
                </c:pt>
                <c:pt idx="17">
                  <c:v>27</c:v>
                </c:pt>
                <c:pt idx="18">
                  <c:v>71</c:v>
                </c:pt>
                <c:pt idx="19">
                  <c:v>26</c:v>
                </c:pt>
                <c:pt idx="20">
                  <c:v>24</c:v>
                </c:pt>
                <c:pt idx="21">
                  <c:v>160</c:v>
                </c:pt>
                <c:pt idx="22">
                  <c:v>35</c:v>
                </c:pt>
                <c:pt idx="23">
                  <c:v>26</c:v>
                </c:pt>
                <c:pt idx="24">
                  <c:v>210</c:v>
                </c:pt>
                <c:pt idx="25">
                  <c:v>101</c:v>
                </c:pt>
                <c:pt idx="26">
                  <c:v>21</c:v>
                </c:pt>
                <c:pt idx="27">
                  <c:v>25</c:v>
                </c:pt>
                <c:pt idx="28">
                  <c:v>25</c:v>
                </c:pt>
                <c:pt idx="29">
                  <c:v>61</c:v>
                </c:pt>
                <c:pt idx="30">
                  <c:v>267</c:v>
                </c:pt>
                <c:pt idx="31">
                  <c:v>175</c:v>
                </c:pt>
                <c:pt idx="32">
                  <c:v>157</c:v>
                </c:pt>
                <c:pt idx="33">
                  <c:v>33</c:v>
                </c:pt>
                <c:pt idx="34">
                  <c:v>33</c:v>
                </c:pt>
                <c:pt idx="35">
                  <c:v>113</c:v>
                </c:pt>
                <c:pt idx="36">
                  <c:v>26</c:v>
                </c:pt>
                <c:pt idx="37">
                  <c:v>29</c:v>
                </c:pt>
                <c:pt idx="38">
                  <c:v>33</c:v>
                </c:pt>
                <c:pt idx="39">
                  <c:v>77</c:v>
                </c:pt>
                <c:pt idx="40">
                  <c:v>226</c:v>
                </c:pt>
                <c:pt idx="41">
                  <c:v>22</c:v>
                </c:pt>
                <c:pt idx="42">
                  <c:v>368</c:v>
                </c:pt>
                <c:pt idx="43">
                  <c:v>31</c:v>
                </c:pt>
                <c:pt idx="44">
                  <c:v>423</c:v>
                </c:pt>
                <c:pt idx="45">
                  <c:v>62</c:v>
                </c:pt>
                <c:pt idx="46">
                  <c:v>31</c:v>
                </c:pt>
                <c:pt idx="47">
                  <c:v>23</c:v>
                </c:pt>
                <c:pt idx="48">
                  <c:v>357</c:v>
                </c:pt>
                <c:pt idx="49">
                  <c:v>130</c:v>
                </c:pt>
                <c:pt idx="50">
                  <c:v>153</c:v>
                </c:pt>
                <c:pt idx="51">
                  <c:v>116</c:v>
                </c:pt>
                <c:pt idx="52">
                  <c:v>18</c:v>
                </c:pt>
                <c:pt idx="53">
                  <c:v>237</c:v>
                </c:pt>
                <c:pt idx="54">
                  <c:v>126</c:v>
                </c:pt>
                <c:pt idx="55">
                  <c:v>335</c:v>
                </c:pt>
                <c:pt idx="56">
                  <c:v>347</c:v>
                </c:pt>
                <c:pt idx="57">
                  <c:v>262</c:v>
                </c:pt>
                <c:pt idx="58">
                  <c:v>340</c:v>
                </c:pt>
                <c:pt idx="59">
                  <c:v>98</c:v>
                </c:pt>
              </c:numCache>
            </c:numRef>
          </c:val>
          <c:extLst>
            <c:ext xmlns:c16="http://schemas.microsoft.com/office/drawing/2014/chart" uri="{C3380CC4-5D6E-409C-BE32-E72D297353CC}">
              <c16:uniqueId val="{00000000-6227-4555-B63F-F0777B14C06B}"/>
            </c:ext>
          </c:extLst>
        </c:ser>
        <c:ser>
          <c:idx val="1"/>
          <c:order val="1"/>
          <c:tx>
            <c:strRef>
              <c:f>PT_Cuisine!$C$3</c:f>
              <c:strCache>
                <c:ptCount val="1"/>
                <c:pt idx="0">
                  <c:v>Average of Rating</c:v>
                </c:pt>
              </c:strCache>
            </c:strRef>
          </c:tx>
          <c:spPr>
            <a:solidFill>
              <a:schemeClr val="accent2"/>
            </a:solidFill>
            <a:ln>
              <a:noFill/>
            </a:ln>
            <a:effectLst/>
          </c:spPr>
          <c:invertIfNegative val="0"/>
          <c:cat>
            <c:strRef>
              <c:f>PT_Cuisine!$A$4:$A$64</c:f>
              <c:strCache>
                <c:ptCount val="60"/>
                <c:pt idx="0">
                  <c:v>American</c:v>
                </c:pt>
                <c:pt idx="1">
                  <c:v>Asian Fusion</c:v>
                </c:pt>
                <c:pt idx="2">
                  <c:v>Australian Modern</c:v>
                </c:pt>
                <c:pt idx="3">
                  <c:v>Austrian Contemporary</c:v>
                </c:pt>
                <c:pt idx="4">
                  <c:v>Avant-garde</c:v>
                </c:pt>
                <c:pt idx="5">
                  <c:v>Basque</c:v>
                </c:pt>
                <c:pt idx="6">
                  <c:v>Basque Experimental</c:v>
                </c:pt>
                <c:pt idx="7">
                  <c:v>Basque Grill</c:v>
                </c:pt>
                <c:pt idx="8">
                  <c:v>Bengali</c:v>
                </c:pt>
                <c:pt idx="9">
                  <c:v>British</c:v>
                </c:pt>
                <c:pt idx="10">
                  <c:v>British Contemporary</c:v>
                </c:pt>
                <c:pt idx="11">
                  <c:v>Canadian</c:v>
                </c:pt>
                <c:pt idx="12">
                  <c:v>Chilean Contemporary</c:v>
                </c:pt>
                <c:pt idx="13">
                  <c:v>Colombian Contemporary</c:v>
                </c:pt>
                <c:pt idx="14">
                  <c:v>Contemporary American</c:v>
                </c:pt>
                <c:pt idx="15">
                  <c:v>Contemporary Catalan</c:v>
                </c:pt>
                <c:pt idx="16">
                  <c:v>Contemporary French</c:v>
                </c:pt>
                <c:pt idx="17">
                  <c:v>Contemporary German</c:v>
                </c:pt>
                <c:pt idx="18">
                  <c:v>Contemporary Mexican</c:v>
                </c:pt>
                <c:pt idx="19">
                  <c:v>Contemporary Peruvian</c:v>
                </c:pt>
                <c:pt idx="20">
                  <c:v>Contemporary Russian</c:v>
                </c:pt>
                <c:pt idx="21">
                  <c:v>European</c:v>
                </c:pt>
                <c:pt idx="22">
                  <c:v>Experimental</c:v>
                </c:pt>
                <c:pt idx="23">
                  <c:v>Farm-to-Table</c:v>
                </c:pt>
                <c:pt idx="24">
                  <c:v>French</c:v>
                </c:pt>
                <c:pt idx="25">
                  <c:v>French Contemporary</c:v>
                </c:pt>
                <c:pt idx="26">
                  <c:v>French Haute Cuisine</c:v>
                </c:pt>
                <c:pt idx="27">
                  <c:v>French Seafood</c:v>
                </c:pt>
                <c:pt idx="28">
                  <c:v>French Vegetarian</c:v>
                </c:pt>
                <c:pt idx="29">
                  <c:v>French-Canadian</c:v>
                </c:pt>
                <c:pt idx="30">
                  <c:v>Gujarati</c:v>
                </c:pt>
                <c:pt idx="31">
                  <c:v>Indian Fusion</c:v>
                </c:pt>
                <c:pt idx="32">
                  <c:v>Italian</c:v>
                </c:pt>
                <c:pt idx="33">
                  <c:v>Italian Contemporary</c:v>
                </c:pt>
                <c:pt idx="34">
                  <c:v>Italian Haute Cuisine</c:v>
                </c:pt>
                <c:pt idx="35">
                  <c:v>Japanese Fusion</c:v>
                </c:pt>
                <c:pt idx="36">
                  <c:v>Japanese Innovative</c:v>
                </c:pt>
                <c:pt idx="37">
                  <c:v>Japanese Kaiseki</c:v>
                </c:pt>
                <c:pt idx="38">
                  <c:v>Japanese-Californian</c:v>
                </c:pt>
                <c:pt idx="39">
                  <c:v>Mediterranean</c:v>
                </c:pt>
                <c:pt idx="40">
                  <c:v>Mexican</c:v>
                </c:pt>
                <c:pt idx="41">
                  <c:v>Modern BBQ</c:v>
                </c:pt>
                <c:pt idx="42">
                  <c:v>Modern Indian</c:v>
                </c:pt>
                <c:pt idx="43">
                  <c:v>Molecular Gastronomy</c:v>
                </c:pt>
                <c:pt idx="44">
                  <c:v>Mughlai</c:v>
                </c:pt>
                <c:pt idx="45">
                  <c:v>New Nordic</c:v>
                </c:pt>
                <c:pt idx="46">
                  <c:v>Nikkei</c:v>
                </c:pt>
                <c:pt idx="47">
                  <c:v>Nordic Contemporary</c:v>
                </c:pt>
                <c:pt idx="48">
                  <c:v>North Indian</c:v>
                </c:pt>
                <c:pt idx="49">
                  <c:v>Pasta</c:v>
                </c:pt>
                <c:pt idx="50">
                  <c:v>Patisserie</c:v>
                </c:pt>
                <c:pt idx="51">
                  <c:v>Pizza</c:v>
                </c:pt>
                <c:pt idx="52">
                  <c:v>Progressive Indian</c:v>
                </c:pt>
                <c:pt idx="53">
                  <c:v>Rajasthani</c:v>
                </c:pt>
                <c:pt idx="54">
                  <c:v>Ramen</c:v>
                </c:pt>
                <c:pt idx="55">
                  <c:v>Seafood</c:v>
                </c:pt>
                <c:pt idx="56">
                  <c:v>South Indian</c:v>
                </c:pt>
                <c:pt idx="57">
                  <c:v>Steakhouse</c:v>
                </c:pt>
                <c:pt idx="58">
                  <c:v>Street Food</c:v>
                </c:pt>
                <c:pt idx="59">
                  <c:v>Sushi</c:v>
                </c:pt>
              </c:strCache>
            </c:strRef>
          </c:cat>
          <c:val>
            <c:numRef>
              <c:f>PT_Cuisine!$C$4:$C$64</c:f>
              <c:numCache>
                <c:formatCode>0.00</c:formatCode>
                <c:ptCount val="60"/>
                <c:pt idx="0">
                  <c:v>4.6984567901234566</c:v>
                </c:pt>
                <c:pt idx="1">
                  <c:v>4.7024193548387068</c:v>
                </c:pt>
                <c:pt idx="2">
                  <c:v>4.6909090909090931</c:v>
                </c:pt>
                <c:pt idx="3">
                  <c:v>4.6999999999999993</c:v>
                </c:pt>
                <c:pt idx="4">
                  <c:v>4.5999999999999979</c:v>
                </c:pt>
                <c:pt idx="5">
                  <c:v>4.7469696969696962</c:v>
                </c:pt>
                <c:pt idx="6">
                  <c:v>4.5999999999999979</c:v>
                </c:pt>
                <c:pt idx="7">
                  <c:v>4.7000000000000011</c:v>
                </c:pt>
                <c:pt idx="8">
                  <c:v>4.7049382716049415</c:v>
                </c:pt>
                <c:pt idx="9">
                  <c:v>4.7112500000000042</c:v>
                </c:pt>
                <c:pt idx="10">
                  <c:v>4.5459999999999985</c:v>
                </c:pt>
                <c:pt idx="11">
                  <c:v>4.6976190476190469</c:v>
                </c:pt>
                <c:pt idx="12">
                  <c:v>4.5999999999999979</c:v>
                </c:pt>
                <c:pt idx="13">
                  <c:v>4.5</c:v>
                </c:pt>
                <c:pt idx="14">
                  <c:v>4.7314606741573018</c:v>
                </c:pt>
                <c:pt idx="15">
                  <c:v>4.700000000000002</c:v>
                </c:pt>
                <c:pt idx="16">
                  <c:v>4.7216867469879533</c:v>
                </c:pt>
                <c:pt idx="17">
                  <c:v>4.5999999999999979</c:v>
                </c:pt>
                <c:pt idx="18">
                  <c:v>4.6549295774647863</c:v>
                </c:pt>
                <c:pt idx="19">
                  <c:v>4.799999999999998</c:v>
                </c:pt>
                <c:pt idx="20">
                  <c:v>4.5</c:v>
                </c:pt>
                <c:pt idx="21">
                  <c:v>4.7131249999999998</c:v>
                </c:pt>
                <c:pt idx="22">
                  <c:v>4.5</c:v>
                </c:pt>
                <c:pt idx="23">
                  <c:v>4.5999999999999979</c:v>
                </c:pt>
                <c:pt idx="24">
                  <c:v>4.7357142857142867</c:v>
                </c:pt>
                <c:pt idx="25">
                  <c:v>4.7128712871287108</c:v>
                </c:pt>
                <c:pt idx="26">
                  <c:v>4.7999999999999989</c:v>
                </c:pt>
                <c:pt idx="27">
                  <c:v>4.799999999999998</c:v>
                </c:pt>
                <c:pt idx="28">
                  <c:v>4.9000000000000021</c:v>
                </c:pt>
                <c:pt idx="29">
                  <c:v>4.691803278688524</c:v>
                </c:pt>
                <c:pt idx="30">
                  <c:v>4.7063670411985035</c:v>
                </c:pt>
                <c:pt idx="31">
                  <c:v>4.6988571428571451</c:v>
                </c:pt>
                <c:pt idx="32">
                  <c:v>4.7210191082802551</c:v>
                </c:pt>
                <c:pt idx="33">
                  <c:v>4.900000000000003</c:v>
                </c:pt>
                <c:pt idx="34">
                  <c:v>4.8000000000000007</c:v>
                </c:pt>
                <c:pt idx="35">
                  <c:v>4.6982300884955768</c:v>
                </c:pt>
                <c:pt idx="36">
                  <c:v>4.700000000000002</c:v>
                </c:pt>
                <c:pt idx="37">
                  <c:v>4.7000000000000011</c:v>
                </c:pt>
                <c:pt idx="38">
                  <c:v>4.7</c:v>
                </c:pt>
                <c:pt idx="39">
                  <c:v>4.7454545454545514</c:v>
                </c:pt>
                <c:pt idx="40">
                  <c:v>4.7079646017699144</c:v>
                </c:pt>
                <c:pt idx="41">
                  <c:v>4.5999999999999979</c:v>
                </c:pt>
                <c:pt idx="42">
                  <c:v>4.7038043478260869</c:v>
                </c:pt>
                <c:pt idx="43">
                  <c:v>4.7</c:v>
                </c:pt>
                <c:pt idx="44">
                  <c:v>4.7080378250591011</c:v>
                </c:pt>
                <c:pt idx="45">
                  <c:v>4.7499999999999982</c:v>
                </c:pt>
                <c:pt idx="46">
                  <c:v>4.7</c:v>
                </c:pt>
                <c:pt idx="47">
                  <c:v>4.799999999999998</c:v>
                </c:pt>
                <c:pt idx="48">
                  <c:v>4.6985994397759132</c:v>
                </c:pt>
                <c:pt idx="49">
                  <c:v>4.72</c:v>
                </c:pt>
                <c:pt idx="50">
                  <c:v>4.6908496732026181</c:v>
                </c:pt>
                <c:pt idx="51">
                  <c:v>4.7077586206896553</c:v>
                </c:pt>
                <c:pt idx="52">
                  <c:v>4.5999999999999988</c:v>
                </c:pt>
                <c:pt idx="53">
                  <c:v>4.7122362869198344</c:v>
                </c:pt>
                <c:pt idx="54">
                  <c:v>4.7000000000000011</c:v>
                </c:pt>
                <c:pt idx="55">
                  <c:v>4.6970149253731375</c:v>
                </c:pt>
                <c:pt idx="56">
                  <c:v>4.7092219020172941</c:v>
                </c:pt>
                <c:pt idx="57">
                  <c:v>4.7057251908396953</c:v>
                </c:pt>
                <c:pt idx="58">
                  <c:v>4.7058823529411722</c:v>
                </c:pt>
                <c:pt idx="59">
                  <c:v>4.7091836734693882</c:v>
                </c:pt>
              </c:numCache>
            </c:numRef>
          </c:val>
          <c:extLst>
            <c:ext xmlns:c16="http://schemas.microsoft.com/office/drawing/2014/chart" uri="{C3380CC4-5D6E-409C-BE32-E72D297353CC}">
              <c16:uniqueId val="{00000001-6227-4555-B63F-F0777B14C06B}"/>
            </c:ext>
          </c:extLst>
        </c:ser>
        <c:ser>
          <c:idx val="2"/>
          <c:order val="2"/>
          <c:tx>
            <c:strRef>
              <c:f>PT_Cuisine!$D$3</c:f>
              <c:strCache>
                <c:ptCount val="1"/>
                <c:pt idx="0">
                  <c:v>Average of Average_Price_USD</c:v>
                </c:pt>
              </c:strCache>
            </c:strRef>
          </c:tx>
          <c:spPr>
            <a:solidFill>
              <a:schemeClr val="accent3"/>
            </a:solidFill>
            <a:ln>
              <a:noFill/>
            </a:ln>
            <a:effectLst/>
          </c:spPr>
          <c:invertIfNegative val="0"/>
          <c:cat>
            <c:strRef>
              <c:f>PT_Cuisine!$A$4:$A$64</c:f>
              <c:strCache>
                <c:ptCount val="60"/>
                <c:pt idx="0">
                  <c:v>American</c:v>
                </c:pt>
                <c:pt idx="1">
                  <c:v>Asian Fusion</c:v>
                </c:pt>
                <c:pt idx="2">
                  <c:v>Australian Modern</c:v>
                </c:pt>
                <c:pt idx="3">
                  <c:v>Austrian Contemporary</c:v>
                </c:pt>
                <c:pt idx="4">
                  <c:v>Avant-garde</c:v>
                </c:pt>
                <c:pt idx="5">
                  <c:v>Basque</c:v>
                </c:pt>
                <c:pt idx="6">
                  <c:v>Basque Experimental</c:v>
                </c:pt>
                <c:pt idx="7">
                  <c:v>Basque Grill</c:v>
                </c:pt>
                <c:pt idx="8">
                  <c:v>Bengali</c:v>
                </c:pt>
                <c:pt idx="9">
                  <c:v>British</c:v>
                </c:pt>
                <c:pt idx="10">
                  <c:v>British Contemporary</c:v>
                </c:pt>
                <c:pt idx="11">
                  <c:v>Canadian</c:v>
                </c:pt>
                <c:pt idx="12">
                  <c:v>Chilean Contemporary</c:v>
                </c:pt>
                <c:pt idx="13">
                  <c:v>Colombian Contemporary</c:v>
                </c:pt>
                <c:pt idx="14">
                  <c:v>Contemporary American</c:v>
                </c:pt>
                <c:pt idx="15">
                  <c:v>Contemporary Catalan</c:v>
                </c:pt>
                <c:pt idx="16">
                  <c:v>Contemporary French</c:v>
                </c:pt>
                <c:pt idx="17">
                  <c:v>Contemporary German</c:v>
                </c:pt>
                <c:pt idx="18">
                  <c:v>Contemporary Mexican</c:v>
                </c:pt>
                <c:pt idx="19">
                  <c:v>Contemporary Peruvian</c:v>
                </c:pt>
                <c:pt idx="20">
                  <c:v>Contemporary Russian</c:v>
                </c:pt>
                <c:pt idx="21">
                  <c:v>European</c:v>
                </c:pt>
                <c:pt idx="22">
                  <c:v>Experimental</c:v>
                </c:pt>
                <c:pt idx="23">
                  <c:v>Farm-to-Table</c:v>
                </c:pt>
                <c:pt idx="24">
                  <c:v>French</c:v>
                </c:pt>
                <c:pt idx="25">
                  <c:v>French Contemporary</c:v>
                </c:pt>
                <c:pt idx="26">
                  <c:v>French Haute Cuisine</c:v>
                </c:pt>
                <c:pt idx="27">
                  <c:v>French Seafood</c:v>
                </c:pt>
                <c:pt idx="28">
                  <c:v>French Vegetarian</c:v>
                </c:pt>
                <c:pt idx="29">
                  <c:v>French-Canadian</c:v>
                </c:pt>
                <c:pt idx="30">
                  <c:v>Gujarati</c:v>
                </c:pt>
                <c:pt idx="31">
                  <c:v>Indian Fusion</c:v>
                </c:pt>
                <c:pt idx="32">
                  <c:v>Italian</c:v>
                </c:pt>
                <c:pt idx="33">
                  <c:v>Italian Contemporary</c:v>
                </c:pt>
                <c:pt idx="34">
                  <c:v>Italian Haute Cuisine</c:v>
                </c:pt>
                <c:pt idx="35">
                  <c:v>Japanese Fusion</c:v>
                </c:pt>
                <c:pt idx="36">
                  <c:v>Japanese Innovative</c:v>
                </c:pt>
                <c:pt idx="37">
                  <c:v>Japanese Kaiseki</c:v>
                </c:pt>
                <c:pt idx="38">
                  <c:v>Japanese-Californian</c:v>
                </c:pt>
                <c:pt idx="39">
                  <c:v>Mediterranean</c:v>
                </c:pt>
                <c:pt idx="40">
                  <c:v>Mexican</c:v>
                </c:pt>
                <c:pt idx="41">
                  <c:v>Modern BBQ</c:v>
                </c:pt>
                <c:pt idx="42">
                  <c:v>Modern Indian</c:v>
                </c:pt>
                <c:pt idx="43">
                  <c:v>Molecular Gastronomy</c:v>
                </c:pt>
                <c:pt idx="44">
                  <c:v>Mughlai</c:v>
                </c:pt>
                <c:pt idx="45">
                  <c:v>New Nordic</c:v>
                </c:pt>
                <c:pt idx="46">
                  <c:v>Nikkei</c:v>
                </c:pt>
                <c:pt idx="47">
                  <c:v>Nordic Contemporary</c:v>
                </c:pt>
                <c:pt idx="48">
                  <c:v>North Indian</c:v>
                </c:pt>
                <c:pt idx="49">
                  <c:v>Pasta</c:v>
                </c:pt>
                <c:pt idx="50">
                  <c:v>Patisserie</c:v>
                </c:pt>
                <c:pt idx="51">
                  <c:v>Pizza</c:v>
                </c:pt>
                <c:pt idx="52">
                  <c:v>Progressive Indian</c:v>
                </c:pt>
                <c:pt idx="53">
                  <c:v>Rajasthani</c:v>
                </c:pt>
                <c:pt idx="54">
                  <c:v>Ramen</c:v>
                </c:pt>
                <c:pt idx="55">
                  <c:v>Seafood</c:v>
                </c:pt>
                <c:pt idx="56">
                  <c:v>South Indian</c:v>
                </c:pt>
                <c:pt idx="57">
                  <c:v>Steakhouse</c:v>
                </c:pt>
                <c:pt idx="58">
                  <c:v>Street Food</c:v>
                </c:pt>
                <c:pt idx="59">
                  <c:v>Sushi</c:v>
                </c:pt>
              </c:strCache>
            </c:strRef>
          </c:cat>
          <c:val>
            <c:numRef>
              <c:f>PT_Cuisine!$D$4:$D$64</c:f>
              <c:numCache>
                <c:formatCode>0.00</c:formatCode>
                <c:ptCount val="60"/>
                <c:pt idx="0">
                  <c:v>288.79012345679013</c:v>
                </c:pt>
                <c:pt idx="1">
                  <c:v>276.09677419354841</c:v>
                </c:pt>
                <c:pt idx="2">
                  <c:v>286.54545454545456</c:v>
                </c:pt>
                <c:pt idx="3">
                  <c:v>265</c:v>
                </c:pt>
                <c:pt idx="4">
                  <c:v>570</c:v>
                </c:pt>
                <c:pt idx="5">
                  <c:v>279.09090909090907</c:v>
                </c:pt>
                <c:pt idx="6">
                  <c:v>275</c:v>
                </c:pt>
                <c:pt idx="7">
                  <c:v>210</c:v>
                </c:pt>
                <c:pt idx="8">
                  <c:v>290.62139917695475</c:v>
                </c:pt>
                <c:pt idx="9">
                  <c:v>279.85000000000002</c:v>
                </c:pt>
                <c:pt idx="10">
                  <c:v>121.8</c:v>
                </c:pt>
                <c:pt idx="11">
                  <c:v>281.42857142857144</c:v>
                </c:pt>
                <c:pt idx="12">
                  <c:v>145</c:v>
                </c:pt>
                <c:pt idx="13">
                  <c:v>125</c:v>
                </c:pt>
                <c:pt idx="14">
                  <c:v>318.75280898876406</c:v>
                </c:pt>
                <c:pt idx="15">
                  <c:v>280</c:v>
                </c:pt>
                <c:pt idx="16">
                  <c:v>297.9457831325301</c:v>
                </c:pt>
                <c:pt idx="17">
                  <c:v>185</c:v>
                </c:pt>
                <c:pt idx="18">
                  <c:v>148.2394366197183</c:v>
                </c:pt>
                <c:pt idx="19">
                  <c:v>180</c:v>
                </c:pt>
                <c:pt idx="20">
                  <c:v>220</c:v>
                </c:pt>
                <c:pt idx="21">
                  <c:v>274.86250000000001</c:v>
                </c:pt>
                <c:pt idx="22">
                  <c:v>550</c:v>
                </c:pt>
                <c:pt idx="23">
                  <c:v>285</c:v>
                </c:pt>
                <c:pt idx="24">
                  <c:v>292.04761904761904</c:v>
                </c:pt>
                <c:pt idx="25">
                  <c:v>232.02970297029702</c:v>
                </c:pt>
                <c:pt idx="26">
                  <c:v>385</c:v>
                </c:pt>
                <c:pt idx="27">
                  <c:v>295</c:v>
                </c:pt>
                <c:pt idx="28">
                  <c:v>425</c:v>
                </c:pt>
                <c:pt idx="29">
                  <c:v>282.26229508196724</c:v>
                </c:pt>
                <c:pt idx="30">
                  <c:v>280.80149812734084</c:v>
                </c:pt>
                <c:pt idx="31">
                  <c:v>266.34285714285716</c:v>
                </c:pt>
                <c:pt idx="32">
                  <c:v>290.45222929936307</c:v>
                </c:pt>
                <c:pt idx="33">
                  <c:v>320</c:v>
                </c:pt>
                <c:pt idx="34">
                  <c:v>310</c:v>
                </c:pt>
                <c:pt idx="35">
                  <c:v>278.21238938053096</c:v>
                </c:pt>
                <c:pt idx="36">
                  <c:v>275</c:v>
                </c:pt>
                <c:pt idx="37">
                  <c:v>280</c:v>
                </c:pt>
                <c:pt idx="38">
                  <c:v>325</c:v>
                </c:pt>
                <c:pt idx="39">
                  <c:v>294.6753246753247</c:v>
                </c:pt>
                <c:pt idx="40">
                  <c:v>297.22566371681415</c:v>
                </c:pt>
                <c:pt idx="41">
                  <c:v>165</c:v>
                </c:pt>
                <c:pt idx="42">
                  <c:v>283.47826086956519</c:v>
                </c:pt>
                <c:pt idx="43">
                  <c:v>385</c:v>
                </c:pt>
                <c:pt idx="44">
                  <c:v>279.95035460992909</c:v>
                </c:pt>
                <c:pt idx="45">
                  <c:v>435</c:v>
                </c:pt>
                <c:pt idx="46">
                  <c:v>165</c:v>
                </c:pt>
                <c:pt idx="47">
                  <c:v>380</c:v>
                </c:pt>
                <c:pt idx="48">
                  <c:v>283.9859943977591</c:v>
                </c:pt>
                <c:pt idx="49">
                  <c:v>294.14615384615382</c:v>
                </c:pt>
                <c:pt idx="50">
                  <c:v>273.20915032679738</c:v>
                </c:pt>
                <c:pt idx="51">
                  <c:v>301.22413793103448</c:v>
                </c:pt>
                <c:pt idx="52">
                  <c:v>195</c:v>
                </c:pt>
                <c:pt idx="53">
                  <c:v>274.76371308016877</c:v>
                </c:pt>
                <c:pt idx="54">
                  <c:v>286.1825396825397</c:v>
                </c:pt>
                <c:pt idx="55">
                  <c:v>269.96417910447764</c:v>
                </c:pt>
                <c:pt idx="56">
                  <c:v>280.7377521613833</c:v>
                </c:pt>
                <c:pt idx="57">
                  <c:v>280.01526717557255</c:v>
                </c:pt>
                <c:pt idx="58">
                  <c:v>272.23823529411766</c:v>
                </c:pt>
                <c:pt idx="59">
                  <c:v>279.11224489795916</c:v>
                </c:pt>
              </c:numCache>
            </c:numRef>
          </c:val>
          <c:extLst>
            <c:ext xmlns:c16="http://schemas.microsoft.com/office/drawing/2014/chart" uri="{C3380CC4-5D6E-409C-BE32-E72D297353CC}">
              <c16:uniqueId val="{00000002-6227-4555-B63F-F0777B14C06B}"/>
            </c:ext>
          </c:extLst>
        </c:ser>
        <c:dLbls>
          <c:showLegendKey val="0"/>
          <c:showVal val="0"/>
          <c:showCatName val="0"/>
          <c:showSerName val="0"/>
          <c:showPercent val="0"/>
          <c:showBubbleSize val="0"/>
        </c:dLbls>
        <c:gapWidth val="182"/>
        <c:axId val="2059601984"/>
        <c:axId val="2059592384"/>
      </c:barChart>
      <c:catAx>
        <c:axId val="20596019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9592384"/>
        <c:crosses val="autoZero"/>
        <c:auto val="1"/>
        <c:lblAlgn val="ctr"/>
        <c:lblOffset val="100"/>
        <c:noMultiLvlLbl val="0"/>
      </c:catAx>
      <c:valAx>
        <c:axId val="20595923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9601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 Growth ^0 Customer Behavior Dashboard.xlsx]PT_Online!PivotTable4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PT_Online!$B$3</c:f>
              <c:strCache>
                <c:ptCount val="1"/>
                <c:pt idx="0">
                  <c:v>Count of Restaurant_Name</c:v>
                </c:pt>
              </c:strCache>
            </c:strRef>
          </c:tx>
          <c:spPr>
            <a:solidFill>
              <a:schemeClr val="accent1"/>
            </a:solidFill>
            <a:ln>
              <a:noFill/>
            </a:ln>
            <a:effectLst/>
          </c:spPr>
          <c:invertIfNegative val="0"/>
          <c:cat>
            <c:strRef>
              <c:f>PT_Online!$A$4:$A$6</c:f>
              <c:strCache>
                <c:ptCount val="2"/>
                <c:pt idx="0">
                  <c:v>No</c:v>
                </c:pt>
                <c:pt idx="1">
                  <c:v>Yes</c:v>
                </c:pt>
              </c:strCache>
            </c:strRef>
          </c:cat>
          <c:val>
            <c:numRef>
              <c:f>PT_Online!$B$4:$B$6</c:f>
              <c:numCache>
                <c:formatCode>General</c:formatCode>
                <c:ptCount val="2"/>
                <c:pt idx="0">
                  <c:v>3386</c:v>
                </c:pt>
                <c:pt idx="1">
                  <c:v>3614</c:v>
                </c:pt>
              </c:numCache>
            </c:numRef>
          </c:val>
          <c:extLst>
            <c:ext xmlns:c16="http://schemas.microsoft.com/office/drawing/2014/chart" uri="{C3380CC4-5D6E-409C-BE32-E72D297353CC}">
              <c16:uniqueId val="{00000000-E1E8-432A-B71E-F858972FCD58}"/>
            </c:ext>
          </c:extLst>
        </c:ser>
        <c:ser>
          <c:idx val="1"/>
          <c:order val="1"/>
          <c:tx>
            <c:strRef>
              <c:f>PT_Online!$C$3</c:f>
              <c:strCache>
                <c:ptCount val="1"/>
                <c:pt idx="0">
                  <c:v>Average of Rating</c:v>
                </c:pt>
              </c:strCache>
            </c:strRef>
          </c:tx>
          <c:spPr>
            <a:solidFill>
              <a:schemeClr val="accent2"/>
            </a:solidFill>
            <a:ln>
              <a:noFill/>
            </a:ln>
            <a:effectLst/>
          </c:spPr>
          <c:invertIfNegative val="0"/>
          <c:cat>
            <c:strRef>
              <c:f>PT_Online!$A$4:$A$6</c:f>
              <c:strCache>
                <c:ptCount val="2"/>
                <c:pt idx="0">
                  <c:v>No</c:v>
                </c:pt>
                <c:pt idx="1">
                  <c:v>Yes</c:v>
                </c:pt>
              </c:strCache>
            </c:strRef>
          </c:cat>
          <c:val>
            <c:numRef>
              <c:f>PT_Online!$C$4:$C$6</c:f>
              <c:numCache>
                <c:formatCode>0.00</c:formatCode>
                <c:ptCount val="2"/>
                <c:pt idx="0">
                  <c:v>4.7046662728884128</c:v>
                </c:pt>
                <c:pt idx="1">
                  <c:v>4.7037078029884274</c:v>
                </c:pt>
              </c:numCache>
            </c:numRef>
          </c:val>
          <c:extLst>
            <c:ext xmlns:c16="http://schemas.microsoft.com/office/drawing/2014/chart" uri="{C3380CC4-5D6E-409C-BE32-E72D297353CC}">
              <c16:uniqueId val="{00000001-E1E8-432A-B71E-F858972FCD58}"/>
            </c:ext>
          </c:extLst>
        </c:ser>
        <c:ser>
          <c:idx val="2"/>
          <c:order val="2"/>
          <c:tx>
            <c:strRef>
              <c:f>PT_Online!$D$3</c:f>
              <c:strCache>
                <c:ptCount val="1"/>
                <c:pt idx="0">
                  <c:v>Average of Delivery_Time_Min</c:v>
                </c:pt>
              </c:strCache>
            </c:strRef>
          </c:tx>
          <c:spPr>
            <a:solidFill>
              <a:schemeClr val="accent3"/>
            </a:solidFill>
            <a:ln>
              <a:noFill/>
            </a:ln>
            <a:effectLst/>
          </c:spPr>
          <c:invertIfNegative val="0"/>
          <c:cat>
            <c:strRef>
              <c:f>PT_Online!$A$4:$A$6</c:f>
              <c:strCache>
                <c:ptCount val="2"/>
                <c:pt idx="0">
                  <c:v>No</c:v>
                </c:pt>
                <c:pt idx="1">
                  <c:v>Yes</c:v>
                </c:pt>
              </c:strCache>
            </c:strRef>
          </c:cat>
          <c:val>
            <c:numRef>
              <c:f>PT_Online!$D$4:$D$6</c:f>
              <c:numCache>
                <c:formatCode>0.00</c:formatCode>
                <c:ptCount val="2"/>
                <c:pt idx="0">
                  <c:v>46.839929119905491</c:v>
                </c:pt>
                <c:pt idx="1">
                  <c:v>47.28555617044826</c:v>
                </c:pt>
              </c:numCache>
            </c:numRef>
          </c:val>
          <c:extLst>
            <c:ext xmlns:c16="http://schemas.microsoft.com/office/drawing/2014/chart" uri="{C3380CC4-5D6E-409C-BE32-E72D297353CC}">
              <c16:uniqueId val="{00000002-E1E8-432A-B71E-F858972FCD58}"/>
            </c:ext>
          </c:extLst>
        </c:ser>
        <c:dLbls>
          <c:showLegendKey val="0"/>
          <c:showVal val="0"/>
          <c:showCatName val="0"/>
          <c:showSerName val="0"/>
          <c:showPercent val="0"/>
          <c:showBubbleSize val="0"/>
        </c:dLbls>
        <c:gapWidth val="219"/>
        <c:overlap val="-27"/>
        <c:axId val="2059606784"/>
        <c:axId val="2059600064"/>
      </c:barChart>
      <c:catAx>
        <c:axId val="2059606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9600064"/>
        <c:crosses val="autoZero"/>
        <c:auto val="1"/>
        <c:lblAlgn val="ctr"/>
        <c:lblOffset val="100"/>
        <c:noMultiLvlLbl val="0"/>
      </c:catAx>
      <c:valAx>
        <c:axId val="2059600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9606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 Growth ^0 Customer Behavior Dashboard.xlsx]PT_Vegan!PivotTable5</c:name>
    <c:fmtId val="1"/>
  </c:pivotSource>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doughnutChart>
        <c:varyColors val="1"/>
        <c:ser>
          <c:idx val="0"/>
          <c:order val="0"/>
          <c:tx>
            <c:strRef>
              <c:f>PT_Vegan!$B$3</c:f>
              <c:strCache>
                <c:ptCount val="1"/>
                <c:pt idx="0">
                  <c:v>Count of Restaurant_Name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C67-4F55-8AD9-BFB71E1C584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C67-4F55-8AD9-BFB71E1C584D}"/>
              </c:ext>
            </c:extLst>
          </c:dPt>
          <c:cat>
            <c:strRef>
              <c:f>PT_Vegan!$A$4:$A$6</c:f>
              <c:strCache>
                <c:ptCount val="2"/>
                <c:pt idx="0">
                  <c:v>No</c:v>
                </c:pt>
                <c:pt idx="1">
                  <c:v>Yes</c:v>
                </c:pt>
              </c:strCache>
            </c:strRef>
          </c:cat>
          <c:val>
            <c:numRef>
              <c:f>PT_Vegan!$B$4:$B$6</c:f>
              <c:numCache>
                <c:formatCode>General</c:formatCode>
                <c:ptCount val="2"/>
                <c:pt idx="0">
                  <c:v>3533</c:v>
                </c:pt>
                <c:pt idx="1">
                  <c:v>3467</c:v>
                </c:pt>
              </c:numCache>
            </c:numRef>
          </c:val>
          <c:extLst>
            <c:ext xmlns:c16="http://schemas.microsoft.com/office/drawing/2014/chart" uri="{C3380CC4-5D6E-409C-BE32-E72D297353CC}">
              <c16:uniqueId val="{00000000-E82E-497B-A066-7FD14B398FB1}"/>
            </c:ext>
          </c:extLst>
        </c:ser>
        <c:ser>
          <c:idx val="1"/>
          <c:order val="1"/>
          <c:tx>
            <c:strRef>
              <c:f>PT_Vegan!$C$3</c:f>
              <c:strCache>
                <c:ptCount val="1"/>
                <c:pt idx="0">
                  <c:v>Average of Rating</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EC67-4F55-8AD9-BFB71E1C584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EC67-4F55-8AD9-BFB71E1C584D}"/>
              </c:ext>
            </c:extLst>
          </c:dPt>
          <c:cat>
            <c:strRef>
              <c:f>PT_Vegan!$A$4:$A$6</c:f>
              <c:strCache>
                <c:ptCount val="2"/>
                <c:pt idx="0">
                  <c:v>No</c:v>
                </c:pt>
                <c:pt idx="1">
                  <c:v>Yes</c:v>
                </c:pt>
              </c:strCache>
            </c:strRef>
          </c:cat>
          <c:val>
            <c:numRef>
              <c:f>PT_Vegan!$C$4:$C$6</c:f>
              <c:numCache>
                <c:formatCode>0.00</c:formatCode>
                <c:ptCount val="2"/>
                <c:pt idx="0">
                  <c:v>4.7050948202661065</c:v>
                </c:pt>
                <c:pt idx="1">
                  <c:v>4.7032304586098013</c:v>
                </c:pt>
              </c:numCache>
            </c:numRef>
          </c:val>
          <c:extLst>
            <c:ext xmlns:c16="http://schemas.microsoft.com/office/drawing/2014/chart" uri="{C3380CC4-5D6E-409C-BE32-E72D297353CC}">
              <c16:uniqueId val="{00000001-E82E-497B-A066-7FD14B398FB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 Growth ^0 Customer Behavior Dashboard.xlsx]PT_Social!PivotTable6</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PT_Social!$B$3</c:f>
              <c:strCache>
                <c:ptCount val="1"/>
                <c:pt idx="0">
                  <c:v>Average of Instagram_Followers</c:v>
                </c:pt>
              </c:strCache>
            </c:strRef>
          </c:tx>
          <c:spPr>
            <a:solidFill>
              <a:schemeClr val="accent1"/>
            </a:solidFill>
            <a:ln>
              <a:noFill/>
            </a:ln>
            <a:effectLst/>
          </c:spPr>
          <c:invertIfNegative val="0"/>
          <c:cat>
            <c:strRef>
              <c:f>PT_Social!$A$4:$A$26</c:f>
              <c:strCache>
                <c:ptCount val="22"/>
                <c:pt idx="0">
                  <c:v>Australia</c:v>
                </c:pt>
                <c:pt idx="1">
                  <c:v>Austria</c:v>
                </c:pt>
                <c:pt idx="2">
                  <c:v>Canada</c:v>
                </c:pt>
                <c:pt idx="3">
                  <c:v>Chile</c:v>
                </c:pt>
                <c:pt idx="4">
                  <c:v>China</c:v>
                </c:pt>
                <c:pt idx="5">
                  <c:v>Colombia</c:v>
                </c:pt>
                <c:pt idx="6">
                  <c:v>Denmark</c:v>
                </c:pt>
                <c:pt idx="7">
                  <c:v>France</c:v>
                </c:pt>
                <c:pt idx="8">
                  <c:v>Germany</c:v>
                </c:pt>
                <c:pt idx="9">
                  <c:v>Hong Kong</c:v>
                </c:pt>
                <c:pt idx="10">
                  <c:v>India</c:v>
                </c:pt>
                <c:pt idx="11">
                  <c:v>Italy</c:v>
                </c:pt>
                <c:pt idx="12">
                  <c:v>Japan</c:v>
                </c:pt>
                <c:pt idx="13">
                  <c:v>Mexico</c:v>
                </c:pt>
                <c:pt idx="14">
                  <c:v>Peru</c:v>
                </c:pt>
                <c:pt idx="15">
                  <c:v>Russia</c:v>
                </c:pt>
                <c:pt idx="16">
                  <c:v>Singapore</c:v>
                </c:pt>
                <c:pt idx="17">
                  <c:v>Spain</c:v>
                </c:pt>
                <c:pt idx="18">
                  <c:v>Sweden</c:v>
                </c:pt>
                <c:pt idx="19">
                  <c:v>Thailand</c:v>
                </c:pt>
                <c:pt idx="20">
                  <c:v>UK</c:v>
                </c:pt>
                <c:pt idx="21">
                  <c:v>USA</c:v>
                </c:pt>
              </c:strCache>
            </c:strRef>
          </c:cat>
          <c:val>
            <c:numRef>
              <c:f>PT_Social!$B$4:$B$26</c:f>
              <c:numCache>
                <c:formatCode>0.00</c:formatCode>
                <c:ptCount val="22"/>
                <c:pt idx="0">
                  <c:v>232295.17256637168</c:v>
                </c:pt>
                <c:pt idx="1">
                  <c:v>271218.77142857143</c:v>
                </c:pt>
                <c:pt idx="2">
                  <c:v>251941.80624999999</c:v>
                </c:pt>
                <c:pt idx="3">
                  <c:v>251508.79166666666</c:v>
                </c:pt>
                <c:pt idx="4">
                  <c:v>245542.39130434784</c:v>
                </c:pt>
                <c:pt idx="5">
                  <c:v>307871.5294117647</c:v>
                </c:pt>
                <c:pt idx="6">
                  <c:v>267345.88659793814</c:v>
                </c:pt>
                <c:pt idx="7">
                  <c:v>250158.35460992908</c:v>
                </c:pt>
                <c:pt idx="8">
                  <c:v>240806.5</c:v>
                </c:pt>
                <c:pt idx="9">
                  <c:v>248672.93939393939</c:v>
                </c:pt>
                <c:pt idx="10">
                  <c:v>255873.21804802478</c:v>
                </c:pt>
                <c:pt idx="11">
                  <c:v>253341.84861407249</c:v>
                </c:pt>
                <c:pt idx="12">
                  <c:v>242598.89879518072</c:v>
                </c:pt>
                <c:pt idx="13">
                  <c:v>259111.40845070421</c:v>
                </c:pt>
                <c:pt idx="14">
                  <c:v>271051.4736842105</c:v>
                </c:pt>
                <c:pt idx="15">
                  <c:v>281833.25</c:v>
                </c:pt>
                <c:pt idx="16">
                  <c:v>245889.82500000001</c:v>
                </c:pt>
                <c:pt idx="17">
                  <c:v>236331.51776649748</c:v>
                </c:pt>
                <c:pt idx="18">
                  <c:v>231428</c:v>
                </c:pt>
                <c:pt idx="19">
                  <c:v>226603.75555555554</c:v>
                </c:pt>
                <c:pt idx="20">
                  <c:v>255876.72660550458</c:v>
                </c:pt>
                <c:pt idx="21">
                  <c:v>248241.05450236966</c:v>
                </c:pt>
              </c:numCache>
            </c:numRef>
          </c:val>
          <c:extLst>
            <c:ext xmlns:c16="http://schemas.microsoft.com/office/drawing/2014/chart" uri="{C3380CC4-5D6E-409C-BE32-E72D297353CC}">
              <c16:uniqueId val="{00000000-E69F-4749-A6B6-187B716573D4}"/>
            </c:ext>
          </c:extLst>
        </c:ser>
        <c:ser>
          <c:idx val="1"/>
          <c:order val="1"/>
          <c:tx>
            <c:strRef>
              <c:f>PT_Social!$C$3</c:f>
              <c:strCache>
                <c:ptCount val="1"/>
                <c:pt idx="0">
                  <c:v>Average of Google_Review_Count</c:v>
                </c:pt>
              </c:strCache>
            </c:strRef>
          </c:tx>
          <c:spPr>
            <a:solidFill>
              <a:schemeClr val="accent2"/>
            </a:solidFill>
            <a:ln>
              <a:noFill/>
            </a:ln>
            <a:effectLst/>
          </c:spPr>
          <c:invertIfNegative val="0"/>
          <c:cat>
            <c:strRef>
              <c:f>PT_Social!$A$4:$A$26</c:f>
              <c:strCache>
                <c:ptCount val="22"/>
                <c:pt idx="0">
                  <c:v>Australia</c:v>
                </c:pt>
                <c:pt idx="1">
                  <c:v>Austria</c:v>
                </c:pt>
                <c:pt idx="2">
                  <c:v>Canada</c:v>
                </c:pt>
                <c:pt idx="3">
                  <c:v>Chile</c:v>
                </c:pt>
                <c:pt idx="4">
                  <c:v>China</c:v>
                </c:pt>
                <c:pt idx="5">
                  <c:v>Colombia</c:v>
                </c:pt>
                <c:pt idx="6">
                  <c:v>Denmark</c:v>
                </c:pt>
                <c:pt idx="7">
                  <c:v>France</c:v>
                </c:pt>
                <c:pt idx="8">
                  <c:v>Germany</c:v>
                </c:pt>
                <c:pt idx="9">
                  <c:v>Hong Kong</c:v>
                </c:pt>
                <c:pt idx="10">
                  <c:v>India</c:v>
                </c:pt>
                <c:pt idx="11">
                  <c:v>Italy</c:v>
                </c:pt>
                <c:pt idx="12">
                  <c:v>Japan</c:v>
                </c:pt>
                <c:pt idx="13">
                  <c:v>Mexico</c:v>
                </c:pt>
                <c:pt idx="14">
                  <c:v>Peru</c:v>
                </c:pt>
                <c:pt idx="15">
                  <c:v>Russia</c:v>
                </c:pt>
                <c:pt idx="16">
                  <c:v>Singapore</c:v>
                </c:pt>
                <c:pt idx="17">
                  <c:v>Spain</c:v>
                </c:pt>
                <c:pt idx="18">
                  <c:v>Sweden</c:v>
                </c:pt>
                <c:pt idx="19">
                  <c:v>Thailand</c:v>
                </c:pt>
                <c:pt idx="20">
                  <c:v>UK</c:v>
                </c:pt>
                <c:pt idx="21">
                  <c:v>USA</c:v>
                </c:pt>
              </c:strCache>
            </c:strRef>
          </c:cat>
          <c:val>
            <c:numRef>
              <c:f>PT_Social!$C$4:$C$26</c:f>
              <c:numCache>
                <c:formatCode>0.00</c:formatCode>
                <c:ptCount val="22"/>
                <c:pt idx="0">
                  <c:v>3974.1017699115046</c:v>
                </c:pt>
                <c:pt idx="1">
                  <c:v>2944.4285714285716</c:v>
                </c:pt>
                <c:pt idx="2">
                  <c:v>3971.3312500000002</c:v>
                </c:pt>
                <c:pt idx="3">
                  <c:v>4502.291666666667</c:v>
                </c:pt>
                <c:pt idx="4">
                  <c:v>4232.652173913043</c:v>
                </c:pt>
                <c:pt idx="5">
                  <c:v>4376.3235294117649</c:v>
                </c:pt>
                <c:pt idx="6">
                  <c:v>3957.7113402061855</c:v>
                </c:pt>
                <c:pt idx="7">
                  <c:v>3960.1312056737588</c:v>
                </c:pt>
                <c:pt idx="8">
                  <c:v>3793.4333333333334</c:v>
                </c:pt>
                <c:pt idx="9">
                  <c:v>4234.878787878788</c:v>
                </c:pt>
                <c:pt idx="10">
                  <c:v>4048.6851278079007</c:v>
                </c:pt>
                <c:pt idx="11">
                  <c:v>3995.9765458422175</c:v>
                </c:pt>
                <c:pt idx="12">
                  <c:v>4262.4746987951803</c:v>
                </c:pt>
                <c:pt idx="13">
                  <c:v>3786.1126760563379</c:v>
                </c:pt>
                <c:pt idx="14">
                  <c:v>4138.7543859649122</c:v>
                </c:pt>
                <c:pt idx="15">
                  <c:v>3358.5416666666665</c:v>
                </c:pt>
                <c:pt idx="16">
                  <c:v>3918</c:v>
                </c:pt>
                <c:pt idx="17">
                  <c:v>3759.020304568528</c:v>
                </c:pt>
                <c:pt idx="18">
                  <c:v>2810.3478260869565</c:v>
                </c:pt>
                <c:pt idx="19">
                  <c:v>3622.6</c:v>
                </c:pt>
                <c:pt idx="20">
                  <c:v>4103.3798165137614</c:v>
                </c:pt>
                <c:pt idx="21">
                  <c:v>4069.1864139020536</c:v>
                </c:pt>
              </c:numCache>
            </c:numRef>
          </c:val>
          <c:extLst>
            <c:ext xmlns:c16="http://schemas.microsoft.com/office/drawing/2014/chart" uri="{C3380CC4-5D6E-409C-BE32-E72D297353CC}">
              <c16:uniqueId val="{00000001-E69F-4749-A6B6-187B716573D4}"/>
            </c:ext>
          </c:extLst>
        </c:ser>
        <c:ser>
          <c:idx val="2"/>
          <c:order val="2"/>
          <c:tx>
            <c:strRef>
              <c:f>PT_Social!$D$3</c:f>
              <c:strCache>
                <c:ptCount val="1"/>
                <c:pt idx="0">
                  <c:v>Average of Rating</c:v>
                </c:pt>
              </c:strCache>
            </c:strRef>
          </c:tx>
          <c:spPr>
            <a:solidFill>
              <a:schemeClr val="accent3"/>
            </a:solidFill>
            <a:ln>
              <a:noFill/>
            </a:ln>
            <a:effectLst/>
          </c:spPr>
          <c:invertIfNegative val="0"/>
          <c:cat>
            <c:strRef>
              <c:f>PT_Social!$A$4:$A$26</c:f>
              <c:strCache>
                <c:ptCount val="22"/>
                <c:pt idx="0">
                  <c:v>Australia</c:v>
                </c:pt>
                <c:pt idx="1">
                  <c:v>Austria</c:v>
                </c:pt>
                <c:pt idx="2">
                  <c:v>Canada</c:v>
                </c:pt>
                <c:pt idx="3">
                  <c:v>Chile</c:v>
                </c:pt>
                <c:pt idx="4">
                  <c:v>China</c:v>
                </c:pt>
                <c:pt idx="5">
                  <c:v>Colombia</c:v>
                </c:pt>
                <c:pt idx="6">
                  <c:v>Denmark</c:v>
                </c:pt>
                <c:pt idx="7">
                  <c:v>France</c:v>
                </c:pt>
                <c:pt idx="8">
                  <c:v>Germany</c:v>
                </c:pt>
                <c:pt idx="9">
                  <c:v>Hong Kong</c:v>
                </c:pt>
                <c:pt idx="10">
                  <c:v>India</c:v>
                </c:pt>
                <c:pt idx="11">
                  <c:v>Italy</c:v>
                </c:pt>
                <c:pt idx="12">
                  <c:v>Japan</c:v>
                </c:pt>
                <c:pt idx="13">
                  <c:v>Mexico</c:v>
                </c:pt>
                <c:pt idx="14">
                  <c:v>Peru</c:v>
                </c:pt>
                <c:pt idx="15">
                  <c:v>Russia</c:v>
                </c:pt>
                <c:pt idx="16">
                  <c:v>Singapore</c:v>
                </c:pt>
                <c:pt idx="17">
                  <c:v>Spain</c:v>
                </c:pt>
                <c:pt idx="18">
                  <c:v>Sweden</c:v>
                </c:pt>
                <c:pt idx="19">
                  <c:v>Thailand</c:v>
                </c:pt>
                <c:pt idx="20">
                  <c:v>UK</c:v>
                </c:pt>
                <c:pt idx="21">
                  <c:v>USA</c:v>
                </c:pt>
              </c:strCache>
            </c:strRef>
          </c:cat>
          <c:val>
            <c:numRef>
              <c:f>PT_Social!$D$4:$D$26</c:f>
              <c:numCache>
                <c:formatCode>0.00</c:formatCode>
                <c:ptCount val="22"/>
                <c:pt idx="0">
                  <c:v>4.6942477876106192</c:v>
                </c:pt>
                <c:pt idx="1">
                  <c:v>4.6999999999999993</c:v>
                </c:pt>
                <c:pt idx="2">
                  <c:v>4.7006250000000023</c:v>
                </c:pt>
                <c:pt idx="3">
                  <c:v>4.5999999999999979</c:v>
                </c:pt>
                <c:pt idx="4">
                  <c:v>4.5999999999999979</c:v>
                </c:pt>
                <c:pt idx="5">
                  <c:v>4.5</c:v>
                </c:pt>
                <c:pt idx="6">
                  <c:v>4.6597938144329891</c:v>
                </c:pt>
                <c:pt idx="7">
                  <c:v>4.7132978723404202</c:v>
                </c:pt>
                <c:pt idx="8">
                  <c:v>4.7000000000000011</c:v>
                </c:pt>
                <c:pt idx="9">
                  <c:v>4.7</c:v>
                </c:pt>
                <c:pt idx="10">
                  <c:v>4.7059256390395348</c:v>
                </c:pt>
                <c:pt idx="11">
                  <c:v>4.7356076759061843</c:v>
                </c:pt>
                <c:pt idx="12">
                  <c:v>4.7016867469879475</c:v>
                </c:pt>
                <c:pt idx="13">
                  <c:v>4.6549295774647863</c:v>
                </c:pt>
                <c:pt idx="14">
                  <c:v>4.7456140350877192</c:v>
                </c:pt>
                <c:pt idx="15">
                  <c:v>4.5</c:v>
                </c:pt>
                <c:pt idx="16">
                  <c:v>4.7274999999999974</c:v>
                </c:pt>
                <c:pt idx="17">
                  <c:v>4.7060913705583802</c:v>
                </c:pt>
                <c:pt idx="18">
                  <c:v>4.799999999999998</c:v>
                </c:pt>
                <c:pt idx="19">
                  <c:v>4.5999999999999961</c:v>
                </c:pt>
                <c:pt idx="20">
                  <c:v>4.6926605504587116</c:v>
                </c:pt>
                <c:pt idx="21">
                  <c:v>4.7109004739336449</c:v>
                </c:pt>
              </c:numCache>
            </c:numRef>
          </c:val>
          <c:extLst>
            <c:ext xmlns:c16="http://schemas.microsoft.com/office/drawing/2014/chart" uri="{C3380CC4-5D6E-409C-BE32-E72D297353CC}">
              <c16:uniqueId val="{00000002-E69F-4749-A6B6-187B716573D4}"/>
            </c:ext>
          </c:extLst>
        </c:ser>
        <c:dLbls>
          <c:showLegendKey val="0"/>
          <c:showVal val="0"/>
          <c:showCatName val="0"/>
          <c:showSerName val="0"/>
          <c:showPercent val="0"/>
          <c:showBubbleSize val="0"/>
        </c:dLbls>
        <c:gapWidth val="219"/>
        <c:overlap val="-27"/>
        <c:axId val="2059652384"/>
        <c:axId val="2059650944"/>
      </c:barChart>
      <c:catAx>
        <c:axId val="2059652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9650944"/>
        <c:crosses val="autoZero"/>
        <c:auto val="1"/>
        <c:lblAlgn val="ctr"/>
        <c:lblOffset val="100"/>
        <c:noMultiLvlLbl val="0"/>
      </c:catAx>
      <c:valAx>
        <c:axId val="205965094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9652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 Growth ^0 Customer Behavior Dashboard.xlsx]PT_Country!PivotTable1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Restaurants by </a:t>
            </a:r>
            <a:r>
              <a:rPr lang="en-IN" sz="1400" b="1" i="0" u="none" strike="noStrike" baseline="0"/>
              <a:t>Country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PT_Country!$B$3</c:f>
              <c:strCache>
                <c:ptCount val="1"/>
                <c:pt idx="0">
                  <c:v>Count of Restaurant_Name</c:v>
                </c:pt>
              </c:strCache>
            </c:strRef>
          </c:tx>
          <c:spPr>
            <a:solidFill>
              <a:schemeClr val="accent1"/>
            </a:solidFill>
            <a:ln>
              <a:noFill/>
            </a:ln>
            <a:effectLst/>
          </c:spPr>
          <c:invertIfNegative val="0"/>
          <c:cat>
            <c:strRef>
              <c:f>PT_Country!$A$4:$A$26</c:f>
              <c:strCache>
                <c:ptCount val="22"/>
                <c:pt idx="0">
                  <c:v>Australia</c:v>
                </c:pt>
                <c:pt idx="1">
                  <c:v>Austria</c:v>
                </c:pt>
                <c:pt idx="2">
                  <c:v>Canada</c:v>
                </c:pt>
                <c:pt idx="3">
                  <c:v>Chile</c:v>
                </c:pt>
                <c:pt idx="4">
                  <c:v>China</c:v>
                </c:pt>
                <c:pt idx="5">
                  <c:v>Colombia</c:v>
                </c:pt>
                <c:pt idx="6">
                  <c:v>Denmark</c:v>
                </c:pt>
                <c:pt idx="7">
                  <c:v>France</c:v>
                </c:pt>
                <c:pt idx="8">
                  <c:v>Germany</c:v>
                </c:pt>
                <c:pt idx="9">
                  <c:v>Hong Kong</c:v>
                </c:pt>
                <c:pt idx="10">
                  <c:v>India</c:v>
                </c:pt>
                <c:pt idx="11">
                  <c:v>Italy</c:v>
                </c:pt>
                <c:pt idx="12">
                  <c:v>Japan</c:v>
                </c:pt>
                <c:pt idx="13">
                  <c:v>Mexico</c:v>
                </c:pt>
                <c:pt idx="14">
                  <c:v>Peru</c:v>
                </c:pt>
                <c:pt idx="15">
                  <c:v>Russia</c:v>
                </c:pt>
                <c:pt idx="16">
                  <c:v>Singapore</c:v>
                </c:pt>
                <c:pt idx="17">
                  <c:v>Spain</c:v>
                </c:pt>
                <c:pt idx="18">
                  <c:v>Sweden</c:v>
                </c:pt>
                <c:pt idx="19">
                  <c:v>Thailand</c:v>
                </c:pt>
                <c:pt idx="20">
                  <c:v>UK</c:v>
                </c:pt>
                <c:pt idx="21">
                  <c:v>USA</c:v>
                </c:pt>
              </c:strCache>
            </c:strRef>
          </c:cat>
          <c:val>
            <c:numRef>
              <c:f>PT_Country!$B$4:$B$26</c:f>
              <c:numCache>
                <c:formatCode>General</c:formatCode>
                <c:ptCount val="22"/>
                <c:pt idx="0">
                  <c:v>226</c:v>
                </c:pt>
                <c:pt idx="1">
                  <c:v>35</c:v>
                </c:pt>
                <c:pt idx="2">
                  <c:v>160</c:v>
                </c:pt>
                <c:pt idx="3">
                  <c:v>24</c:v>
                </c:pt>
                <c:pt idx="4">
                  <c:v>23</c:v>
                </c:pt>
                <c:pt idx="5">
                  <c:v>34</c:v>
                </c:pt>
                <c:pt idx="6">
                  <c:v>97</c:v>
                </c:pt>
                <c:pt idx="7">
                  <c:v>564</c:v>
                </c:pt>
                <c:pt idx="8">
                  <c:v>30</c:v>
                </c:pt>
                <c:pt idx="9">
                  <c:v>33</c:v>
                </c:pt>
                <c:pt idx="10">
                  <c:v>2582</c:v>
                </c:pt>
                <c:pt idx="11">
                  <c:v>469</c:v>
                </c:pt>
                <c:pt idx="12">
                  <c:v>415</c:v>
                </c:pt>
                <c:pt idx="13">
                  <c:v>71</c:v>
                </c:pt>
                <c:pt idx="14">
                  <c:v>57</c:v>
                </c:pt>
                <c:pt idx="15">
                  <c:v>24</c:v>
                </c:pt>
                <c:pt idx="16">
                  <c:v>80</c:v>
                </c:pt>
                <c:pt idx="17">
                  <c:v>197</c:v>
                </c:pt>
                <c:pt idx="18">
                  <c:v>23</c:v>
                </c:pt>
                <c:pt idx="19">
                  <c:v>45</c:v>
                </c:pt>
                <c:pt idx="20">
                  <c:v>545</c:v>
                </c:pt>
                <c:pt idx="21">
                  <c:v>1266</c:v>
                </c:pt>
              </c:numCache>
            </c:numRef>
          </c:val>
          <c:extLst>
            <c:ext xmlns:c16="http://schemas.microsoft.com/office/drawing/2014/chart" uri="{C3380CC4-5D6E-409C-BE32-E72D297353CC}">
              <c16:uniqueId val="{00000000-A728-4FF0-A3A8-63DB6E77B88D}"/>
            </c:ext>
          </c:extLst>
        </c:ser>
        <c:ser>
          <c:idx val="1"/>
          <c:order val="1"/>
          <c:tx>
            <c:strRef>
              <c:f>PT_Country!$C$3</c:f>
              <c:strCache>
                <c:ptCount val="1"/>
                <c:pt idx="0">
                  <c:v>Average of Rating</c:v>
                </c:pt>
              </c:strCache>
            </c:strRef>
          </c:tx>
          <c:spPr>
            <a:solidFill>
              <a:schemeClr val="accent2"/>
            </a:solidFill>
            <a:ln>
              <a:noFill/>
            </a:ln>
            <a:effectLst/>
          </c:spPr>
          <c:invertIfNegative val="0"/>
          <c:cat>
            <c:strRef>
              <c:f>PT_Country!$A$4:$A$26</c:f>
              <c:strCache>
                <c:ptCount val="22"/>
                <c:pt idx="0">
                  <c:v>Australia</c:v>
                </c:pt>
                <c:pt idx="1">
                  <c:v>Austria</c:v>
                </c:pt>
                <c:pt idx="2">
                  <c:v>Canada</c:v>
                </c:pt>
                <c:pt idx="3">
                  <c:v>Chile</c:v>
                </c:pt>
                <c:pt idx="4">
                  <c:v>China</c:v>
                </c:pt>
                <c:pt idx="5">
                  <c:v>Colombia</c:v>
                </c:pt>
                <c:pt idx="6">
                  <c:v>Denmark</c:v>
                </c:pt>
                <c:pt idx="7">
                  <c:v>France</c:v>
                </c:pt>
                <c:pt idx="8">
                  <c:v>Germany</c:v>
                </c:pt>
                <c:pt idx="9">
                  <c:v>Hong Kong</c:v>
                </c:pt>
                <c:pt idx="10">
                  <c:v>India</c:v>
                </c:pt>
                <c:pt idx="11">
                  <c:v>Italy</c:v>
                </c:pt>
                <c:pt idx="12">
                  <c:v>Japan</c:v>
                </c:pt>
                <c:pt idx="13">
                  <c:v>Mexico</c:v>
                </c:pt>
                <c:pt idx="14">
                  <c:v>Peru</c:v>
                </c:pt>
                <c:pt idx="15">
                  <c:v>Russia</c:v>
                </c:pt>
                <c:pt idx="16">
                  <c:v>Singapore</c:v>
                </c:pt>
                <c:pt idx="17">
                  <c:v>Spain</c:v>
                </c:pt>
                <c:pt idx="18">
                  <c:v>Sweden</c:v>
                </c:pt>
                <c:pt idx="19">
                  <c:v>Thailand</c:v>
                </c:pt>
                <c:pt idx="20">
                  <c:v>UK</c:v>
                </c:pt>
                <c:pt idx="21">
                  <c:v>USA</c:v>
                </c:pt>
              </c:strCache>
            </c:strRef>
          </c:cat>
          <c:val>
            <c:numRef>
              <c:f>PT_Country!$C$4:$C$26</c:f>
              <c:numCache>
                <c:formatCode>0.00</c:formatCode>
                <c:ptCount val="22"/>
                <c:pt idx="0">
                  <c:v>4.6942477876106192</c:v>
                </c:pt>
                <c:pt idx="1">
                  <c:v>4.6999999999999993</c:v>
                </c:pt>
                <c:pt idx="2">
                  <c:v>4.7006250000000023</c:v>
                </c:pt>
                <c:pt idx="3">
                  <c:v>4.5999999999999979</c:v>
                </c:pt>
                <c:pt idx="4">
                  <c:v>4.5999999999999979</c:v>
                </c:pt>
                <c:pt idx="5">
                  <c:v>4.5</c:v>
                </c:pt>
                <c:pt idx="6">
                  <c:v>4.6597938144329891</c:v>
                </c:pt>
                <c:pt idx="7">
                  <c:v>4.7132978723404202</c:v>
                </c:pt>
                <c:pt idx="8">
                  <c:v>4.7000000000000011</c:v>
                </c:pt>
                <c:pt idx="9">
                  <c:v>4.7</c:v>
                </c:pt>
                <c:pt idx="10">
                  <c:v>4.7059256390395348</c:v>
                </c:pt>
                <c:pt idx="11">
                  <c:v>4.7356076759061843</c:v>
                </c:pt>
                <c:pt idx="12">
                  <c:v>4.7016867469879475</c:v>
                </c:pt>
                <c:pt idx="13">
                  <c:v>4.6549295774647863</c:v>
                </c:pt>
                <c:pt idx="14">
                  <c:v>4.7456140350877192</c:v>
                </c:pt>
                <c:pt idx="15">
                  <c:v>4.5</c:v>
                </c:pt>
                <c:pt idx="16">
                  <c:v>4.7274999999999974</c:v>
                </c:pt>
                <c:pt idx="17">
                  <c:v>4.7060913705583802</c:v>
                </c:pt>
                <c:pt idx="18">
                  <c:v>4.799999999999998</c:v>
                </c:pt>
                <c:pt idx="19">
                  <c:v>4.5999999999999961</c:v>
                </c:pt>
                <c:pt idx="20">
                  <c:v>4.6926605504587116</c:v>
                </c:pt>
                <c:pt idx="21">
                  <c:v>4.7109004739336449</c:v>
                </c:pt>
              </c:numCache>
            </c:numRef>
          </c:val>
          <c:extLst>
            <c:ext xmlns:c16="http://schemas.microsoft.com/office/drawing/2014/chart" uri="{C3380CC4-5D6E-409C-BE32-E72D297353CC}">
              <c16:uniqueId val="{00000001-A728-4FF0-A3A8-63DB6E77B88D}"/>
            </c:ext>
          </c:extLst>
        </c:ser>
        <c:ser>
          <c:idx val="2"/>
          <c:order val="2"/>
          <c:tx>
            <c:strRef>
              <c:f>PT_Country!$D$3</c:f>
              <c:strCache>
                <c:ptCount val="1"/>
                <c:pt idx="0">
                  <c:v>Average of Average_Price_USD</c:v>
                </c:pt>
              </c:strCache>
            </c:strRef>
          </c:tx>
          <c:spPr>
            <a:solidFill>
              <a:schemeClr val="accent3"/>
            </a:solidFill>
            <a:ln>
              <a:noFill/>
            </a:ln>
            <a:effectLst/>
          </c:spPr>
          <c:invertIfNegative val="0"/>
          <c:cat>
            <c:strRef>
              <c:f>PT_Country!$A$4:$A$26</c:f>
              <c:strCache>
                <c:ptCount val="22"/>
                <c:pt idx="0">
                  <c:v>Australia</c:v>
                </c:pt>
                <c:pt idx="1">
                  <c:v>Austria</c:v>
                </c:pt>
                <c:pt idx="2">
                  <c:v>Canada</c:v>
                </c:pt>
                <c:pt idx="3">
                  <c:v>Chile</c:v>
                </c:pt>
                <c:pt idx="4">
                  <c:v>China</c:v>
                </c:pt>
                <c:pt idx="5">
                  <c:v>Colombia</c:v>
                </c:pt>
                <c:pt idx="6">
                  <c:v>Denmark</c:v>
                </c:pt>
                <c:pt idx="7">
                  <c:v>France</c:v>
                </c:pt>
                <c:pt idx="8">
                  <c:v>Germany</c:v>
                </c:pt>
                <c:pt idx="9">
                  <c:v>Hong Kong</c:v>
                </c:pt>
                <c:pt idx="10">
                  <c:v>India</c:v>
                </c:pt>
                <c:pt idx="11">
                  <c:v>Italy</c:v>
                </c:pt>
                <c:pt idx="12">
                  <c:v>Japan</c:v>
                </c:pt>
                <c:pt idx="13">
                  <c:v>Mexico</c:v>
                </c:pt>
                <c:pt idx="14">
                  <c:v>Peru</c:v>
                </c:pt>
                <c:pt idx="15">
                  <c:v>Russia</c:v>
                </c:pt>
                <c:pt idx="16">
                  <c:v>Singapore</c:v>
                </c:pt>
                <c:pt idx="17">
                  <c:v>Spain</c:v>
                </c:pt>
                <c:pt idx="18">
                  <c:v>Sweden</c:v>
                </c:pt>
                <c:pt idx="19">
                  <c:v>Thailand</c:v>
                </c:pt>
                <c:pt idx="20">
                  <c:v>UK</c:v>
                </c:pt>
                <c:pt idx="21">
                  <c:v>USA</c:v>
                </c:pt>
              </c:strCache>
            </c:strRef>
          </c:cat>
          <c:val>
            <c:numRef>
              <c:f>PT_Country!$D$4:$D$26</c:f>
              <c:numCache>
                <c:formatCode>0.0</c:formatCode>
                <c:ptCount val="22"/>
                <c:pt idx="0">
                  <c:v>279.07079646017701</c:v>
                </c:pt>
                <c:pt idx="1">
                  <c:v>265</c:v>
                </c:pt>
                <c:pt idx="2">
                  <c:v>287.68124999999998</c:v>
                </c:pt>
                <c:pt idx="3">
                  <c:v>145</c:v>
                </c:pt>
                <c:pt idx="4">
                  <c:v>570</c:v>
                </c:pt>
                <c:pt idx="5">
                  <c:v>125</c:v>
                </c:pt>
                <c:pt idx="6">
                  <c:v>476.49484536082474</c:v>
                </c:pt>
                <c:pt idx="7">
                  <c:v>286.09929078014187</c:v>
                </c:pt>
                <c:pt idx="8">
                  <c:v>245</c:v>
                </c:pt>
                <c:pt idx="9">
                  <c:v>245</c:v>
                </c:pt>
                <c:pt idx="10">
                  <c:v>280.71766072811772</c:v>
                </c:pt>
                <c:pt idx="11">
                  <c:v>297.59488272921106</c:v>
                </c:pt>
                <c:pt idx="12">
                  <c:v>278.37349397590361</c:v>
                </c:pt>
                <c:pt idx="13">
                  <c:v>148.2394366197183</c:v>
                </c:pt>
                <c:pt idx="14">
                  <c:v>171.84210526315789</c:v>
                </c:pt>
                <c:pt idx="15">
                  <c:v>220</c:v>
                </c:pt>
                <c:pt idx="16">
                  <c:v>261.625</c:v>
                </c:pt>
                <c:pt idx="17">
                  <c:v>263.83248730964465</c:v>
                </c:pt>
                <c:pt idx="18">
                  <c:v>380</c:v>
                </c:pt>
                <c:pt idx="19">
                  <c:v>189</c:v>
                </c:pt>
                <c:pt idx="20">
                  <c:v>259.54862385321098</c:v>
                </c:pt>
                <c:pt idx="21">
                  <c:v>293.82385466034754</c:v>
                </c:pt>
              </c:numCache>
            </c:numRef>
          </c:val>
          <c:extLst>
            <c:ext xmlns:c16="http://schemas.microsoft.com/office/drawing/2014/chart" uri="{C3380CC4-5D6E-409C-BE32-E72D297353CC}">
              <c16:uniqueId val="{00000002-A728-4FF0-A3A8-63DB6E77B88D}"/>
            </c:ext>
          </c:extLst>
        </c:ser>
        <c:dLbls>
          <c:showLegendKey val="0"/>
          <c:showVal val="0"/>
          <c:showCatName val="0"/>
          <c:showSerName val="0"/>
          <c:showPercent val="0"/>
          <c:showBubbleSize val="0"/>
        </c:dLbls>
        <c:gapWidth val="219"/>
        <c:overlap val="-27"/>
        <c:axId val="1989229280"/>
        <c:axId val="1989250880"/>
      </c:barChart>
      <c:catAx>
        <c:axId val="19892292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9250880"/>
        <c:crosses val="autoZero"/>
        <c:auto val="1"/>
        <c:lblAlgn val="ctr"/>
        <c:lblOffset val="100"/>
        <c:noMultiLvlLbl val="0"/>
      </c:catAx>
      <c:valAx>
        <c:axId val="1989250880"/>
        <c:scaling>
          <c:orientation val="minMax"/>
        </c:scaling>
        <c:delete val="1"/>
        <c:axPos val="l"/>
        <c:numFmt formatCode="General" sourceLinked="1"/>
        <c:majorTickMark val="out"/>
        <c:minorTickMark val="none"/>
        <c:tickLblPos val="nextTo"/>
        <c:crossAx val="1989229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 Growth ^0 Customer Behavior Dashboard.xlsx]PT_India_Cities!PivotTable2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Indian Cities – Count &amp; Rating</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PT_India_Cities!$B$3</c:f>
              <c:strCache>
                <c:ptCount val="1"/>
                <c:pt idx="0">
                  <c:v>Count of Restaurant_Name</c:v>
                </c:pt>
              </c:strCache>
            </c:strRef>
          </c:tx>
          <c:spPr>
            <a:solidFill>
              <a:schemeClr val="accent1"/>
            </a:solidFill>
            <a:ln>
              <a:noFill/>
            </a:ln>
            <a:effectLst/>
          </c:spPr>
          <c:invertIfNegative val="0"/>
          <c:cat>
            <c:strRef>
              <c:f>PT_India_Cities!$A$4:$A$15</c:f>
              <c:strCache>
                <c:ptCount val="11"/>
                <c:pt idx="0">
                  <c:v>Ahmedabad</c:v>
                </c:pt>
                <c:pt idx="1">
                  <c:v>Bangalore</c:v>
                </c:pt>
                <c:pt idx="2">
                  <c:v>Chennai</c:v>
                </c:pt>
                <c:pt idx="3">
                  <c:v>Delhi</c:v>
                </c:pt>
                <c:pt idx="4">
                  <c:v>Hyderabad</c:v>
                </c:pt>
                <c:pt idx="5">
                  <c:v>Indore</c:v>
                </c:pt>
                <c:pt idx="6">
                  <c:v>Jaipur</c:v>
                </c:pt>
                <c:pt idx="7">
                  <c:v>Kolkata</c:v>
                </c:pt>
                <c:pt idx="8">
                  <c:v>Mumbai</c:v>
                </c:pt>
                <c:pt idx="9">
                  <c:v>Pune</c:v>
                </c:pt>
                <c:pt idx="10">
                  <c:v>Surat</c:v>
                </c:pt>
              </c:strCache>
            </c:strRef>
          </c:cat>
          <c:val>
            <c:numRef>
              <c:f>PT_India_Cities!$B$4:$B$15</c:f>
              <c:numCache>
                <c:formatCode>General</c:formatCode>
                <c:ptCount val="11"/>
                <c:pt idx="0">
                  <c:v>187</c:v>
                </c:pt>
                <c:pt idx="1">
                  <c:v>260</c:v>
                </c:pt>
                <c:pt idx="2">
                  <c:v>241</c:v>
                </c:pt>
                <c:pt idx="3">
                  <c:v>268</c:v>
                </c:pt>
                <c:pt idx="4">
                  <c:v>281</c:v>
                </c:pt>
                <c:pt idx="5">
                  <c:v>177</c:v>
                </c:pt>
                <c:pt idx="6">
                  <c:v>190</c:v>
                </c:pt>
                <c:pt idx="7">
                  <c:v>274</c:v>
                </c:pt>
                <c:pt idx="8">
                  <c:v>267</c:v>
                </c:pt>
                <c:pt idx="9">
                  <c:v>246</c:v>
                </c:pt>
                <c:pt idx="10">
                  <c:v>191</c:v>
                </c:pt>
              </c:numCache>
            </c:numRef>
          </c:val>
          <c:extLst>
            <c:ext xmlns:c16="http://schemas.microsoft.com/office/drawing/2014/chart" uri="{C3380CC4-5D6E-409C-BE32-E72D297353CC}">
              <c16:uniqueId val="{00000000-C851-4921-860F-D8330D4AEB70}"/>
            </c:ext>
          </c:extLst>
        </c:ser>
        <c:ser>
          <c:idx val="1"/>
          <c:order val="1"/>
          <c:tx>
            <c:strRef>
              <c:f>PT_India_Cities!$C$3</c:f>
              <c:strCache>
                <c:ptCount val="1"/>
                <c:pt idx="0">
                  <c:v>Average of Rating</c:v>
                </c:pt>
              </c:strCache>
            </c:strRef>
          </c:tx>
          <c:spPr>
            <a:solidFill>
              <a:schemeClr val="accent2"/>
            </a:solidFill>
            <a:ln>
              <a:noFill/>
            </a:ln>
            <a:effectLst/>
          </c:spPr>
          <c:invertIfNegative val="0"/>
          <c:cat>
            <c:strRef>
              <c:f>PT_India_Cities!$A$4:$A$15</c:f>
              <c:strCache>
                <c:ptCount val="11"/>
                <c:pt idx="0">
                  <c:v>Ahmedabad</c:v>
                </c:pt>
                <c:pt idx="1">
                  <c:v>Bangalore</c:v>
                </c:pt>
                <c:pt idx="2">
                  <c:v>Chennai</c:v>
                </c:pt>
                <c:pt idx="3">
                  <c:v>Delhi</c:v>
                </c:pt>
                <c:pt idx="4">
                  <c:v>Hyderabad</c:v>
                </c:pt>
                <c:pt idx="5">
                  <c:v>Indore</c:v>
                </c:pt>
                <c:pt idx="6">
                  <c:v>Jaipur</c:v>
                </c:pt>
                <c:pt idx="7">
                  <c:v>Kolkata</c:v>
                </c:pt>
                <c:pt idx="8">
                  <c:v>Mumbai</c:v>
                </c:pt>
                <c:pt idx="9">
                  <c:v>Pune</c:v>
                </c:pt>
                <c:pt idx="10">
                  <c:v>Surat</c:v>
                </c:pt>
              </c:strCache>
            </c:strRef>
          </c:cat>
          <c:val>
            <c:numRef>
              <c:f>PT_India_Cities!$C$4:$C$15</c:f>
              <c:numCache>
                <c:formatCode>0.00</c:formatCode>
                <c:ptCount val="11"/>
                <c:pt idx="0">
                  <c:v>4.6930481283422525</c:v>
                </c:pt>
                <c:pt idx="1">
                  <c:v>4.702307692307695</c:v>
                </c:pt>
                <c:pt idx="2">
                  <c:v>4.7095435684647322</c:v>
                </c:pt>
                <c:pt idx="3">
                  <c:v>4.7089552238805981</c:v>
                </c:pt>
                <c:pt idx="4">
                  <c:v>4.7060498220640596</c:v>
                </c:pt>
                <c:pt idx="5">
                  <c:v>4.718079096045197</c:v>
                </c:pt>
                <c:pt idx="6">
                  <c:v>4.7205263157894741</c:v>
                </c:pt>
                <c:pt idx="7">
                  <c:v>4.6978102189781001</c:v>
                </c:pt>
                <c:pt idx="8">
                  <c:v>4.7089887640449479</c:v>
                </c:pt>
                <c:pt idx="9">
                  <c:v>4.7044715447154468</c:v>
                </c:pt>
                <c:pt idx="10">
                  <c:v>4.6979057591623103</c:v>
                </c:pt>
              </c:numCache>
            </c:numRef>
          </c:val>
          <c:extLst>
            <c:ext xmlns:c16="http://schemas.microsoft.com/office/drawing/2014/chart" uri="{C3380CC4-5D6E-409C-BE32-E72D297353CC}">
              <c16:uniqueId val="{00000001-C851-4921-860F-D8330D4AEB70}"/>
            </c:ext>
          </c:extLst>
        </c:ser>
        <c:ser>
          <c:idx val="2"/>
          <c:order val="2"/>
          <c:tx>
            <c:strRef>
              <c:f>PT_India_Cities!$D$3</c:f>
              <c:strCache>
                <c:ptCount val="1"/>
                <c:pt idx="0">
                  <c:v>Average of Delivery_Time_Min</c:v>
                </c:pt>
              </c:strCache>
            </c:strRef>
          </c:tx>
          <c:spPr>
            <a:solidFill>
              <a:schemeClr val="accent3"/>
            </a:solidFill>
            <a:ln>
              <a:noFill/>
            </a:ln>
            <a:effectLst/>
          </c:spPr>
          <c:invertIfNegative val="0"/>
          <c:cat>
            <c:strRef>
              <c:f>PT_India_Cities!$A$4:$A$15</c:f>
              <c:strCache>
                <c:ptCount val="11"/>
                <c:pt idx="0">
                  <c:v>Ahmedabad</c:v>
                </c:pt>
                <c:pt idx="1">
                  <c:v>Bangalore</c:v>
                </c:pt>
                <c:pt idx="2">
                  <c:v>Chennai</c:v>
                </c:pt>
                <c:pt idx="3">
                  <c:v>Delhi</c:v>
                </c:pt>
                <c:pt idx="4">
                  <c:v>Hyderabad</c:v>
                </c:pt>
                <c:pt idx="5">
                  <c:v>Indore</c:v>
                </c:pt>
                <c:pt idx="6">
                  <c:v>Jaipur</c:v>
                </c:pt>
                <c:pt idx="7">
                  <c:v>Kolkata</c:v>
                </c:pt>
                <c:pt idx="8">
                  <c:v>Mumbai</c:v>
                </c:pt>
                <c:pt idx="9">
                  <c:v>Pune</c:v>
                </c:pt>
                <c:pt idx="10">
                  <c:v>Surat</c:v>
                </c:pt>
              </c:strCache>
            </c:strRef>
          </c:cat>
          <c:val>
            <c:numRef>
              <c:f>PT_India_Cities!$D$4:$D$15</c:f>
              <c:numCache>
                <c:formatCode>0.0</c:formatCode>
                <c:ptCount val="11"/>
                <c:pt idx="0">
                  <c:v>46.893048128342244</c:v>
                </c:pt>
                <c:pt idx="1">
                  <c:v>48.557692307692307</c:v>
                </c:pt>
                <c:pt idx="2">
                  <c:v>47.91701244813278</c:v>
                </c:pt>
                <c:pt idx="3">
                  <c:v>47.149253731343286</c:v>
                </c:pt>
                <c:pt idx="4">
                  <c:v>47.77580071174377</c:v>
                </c:pt>
                <c:pt idx="5">
                  <c:v>48.316384180790962</c:v>
                </c:pt>
                <c:pt idx="6">
                  <c:v>47.484210526315792</c:v>
                </c:pt>
                <c:pt idx="7">
                  <c:v>45.554744525547449</c:v>
                </c:pt>
                <c:pt idx="8">
                  <c:v>48.805243445692881</c:v>
                </c:pt>
                <c:pt idx="9">
                  <c:v>47.382113821138212</c:v>
                </c:pt>
                <c:pt idx="10">
                  <c:v>45.905759162303667</c:v>
                </c:pt>
              </c:numCache>
            </c:numRef>
          </c:val>
          <c:extLst>
            <c:ext xmlns:c16="http://schemas.microsoft.com/office/drawing/2014/chart" uri="{C3380CC4-5D6E-409C-BE32-E72D297353CC}">
              <c16:uniqueId val="{00000002-C851-4921-860F-D8330D4AEB70}"/>
            </c:ext>
          </c:extLst>
        </c:ser>
        <c:dLbls>
          <c:showLegendKey val="0"/>
          <c:showVal val="0"/>
          <c:showCatName val="0"/>
          <c:showSerName val="0"/>
          <c:showPercent val="0"/>
          <c:showBubbleSize val="0"/>
        </c:dLbls>
        <c:gapWidth val="219"/>
        <c:overlap val="-27"/>
        <c:axId val="2059562624"/>
        <c:axId val="2059572704"/>
      </c:barChart>
      <c:catAx>
        <c:axId val="2059562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9572704"/>
        <c:crosses val="autoZero"/>
        <c:auto val="1"/>
        <c:lblAlgn val="ctr"/>
        <c:lblOffset val="100"/>
        <c:noMultiLvlLbl val="0"/>
      </c:catAx>
      <c:valAx>
        <c:axId val="2059572704"/>
        <c:scaling>
          <c:orientation val="minMax"/>
        </c:scaling>
        <c:delete val="1"/>
        <c:axPos val="l"/>
        <c:numFmt formatCode="General" sourceLinked="1"/>
        <c:majorTickMark val="none"/>
        <c:minorTickMark val="none"/>
        <c:tickLblPos val="nextTo"/>
        <c:crossAx val="2059562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 Growth ^0 Customer Behavior Dashboard.xlsx]PT_Cuisine!PivotTable3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Cuisine Performance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PT_Cuisine!$B$3</c:f>
              <c:strCache>
                <c:ptCount val="1"/>
                <c:pt idx="0">
                  <c:v>Count of Restaurant_Name</c:v>
                </c:pt>
              </c:strCache>
            </c:strRef>
          </c:tx>
          <c:spPr>
            <a:solidFill>
              <a:schemeClr val="accent1"/>
            </a:solidFill>
            <a:ln>
              <a:noFill/>
            </a:ln>
            <a:effectLst/>
          </c:spPr>
          <c:invertIfNegative val="0"/>
          <c:cat>
            <c:strRef>
              <c:f>PT_Cuisine!$A$4:$A$64</c:f>
              <c:strCache>
                <c:ptCount val="60"/>
                <c:pt idx="0">
                  <c:v>American</c:v>
                </c:pt>
                <c:pt idx="1">
                  <c:v>Asian Fusion</c:v>
                </c:pt>
                <c:pt idx="2">
                  <c:v>Australian Modern</c:v>
                </c:pt>
                <c:pt idx="3">
                  <c:v>Austrian Contemporary</c:v>
                </c:pt>
                <c:pt idx="4">
                  <c:v>Avant-garde</c:v>
                </c:pt>
                <c:pt idx="5">
                  <c:v>Basque</c:v>
                </c:pt>
                <c:pt idx="6">
                  <c:v>Basque Experimental</c:v>
                </c:pt>
                <c:pt idx="7">
                  <c:v>Basque Grill</c:v>
                </c:pt>
                <c:pt idx="8">
                  <c:v>Bengali</c:v>
                </c:pt>
                <c:pt idx="9">
                  <c:v>British</c:v>
                </c:pt>
                <c:pt idx="10">
                  <c:v>British Contemporary</c:v>
                </c:pt>
                <c:pt idx="11">
                  <c:v>Canadian</c:v>
                </c:pt>
                <c:pt idx="12">
                  <c:v>Chilean Contemporary</c:v>
                </c:pt>
                <c:pt idx="13">
                  <c:v>Colombian Contemporary</c:v>
                </c:pt>
                <c:pt idx="14">
                  <c:v>Contemporary American</c:v>
                </c:pt>
                <c:pt idx="15">
                  <c:v>Contemporary Catalan</c:v>
                </c:pt>
                <c:pt idx="16">
                  <c:v>Contemporary French</c:v>
                </c:pt>
                <c:pt idx="17">
                  <c:v>Contemporary German</c:v>
                </c:pt>
                <c:pt idx="18">
                  <c:v>Contemporary Mexican</c:v>
                </c:pt>
                <c:pt idx="19">
                  <c:v>Contemporary Peruvian</c:v>
                </c:pt>
                <c:pt idx="20">
                  <c:v>Contemporary Russian</c:v>
                </c:pt>
                <c:pt idx="21">
                  <c:v>European</c:v>
                </c:pt>
                <c:pt idx="22">
                  <c:v>Experimental</c:v>
                </c:pt>
                <c:pt idx="23">
                  <c:v>Farm-to-Table</c:v>
                </c:pt>
                <c:pt idx="24">
                  <c:v>French</c:v>
                </c:pt>
                <c:pt idx="25">
                  <c:v>French Contemporary</c:v>
                </c:pt>
                <c:pt idx="26">
                  <c:v>French Haute Cuisine</c:v>
                </c:pt>
                <c:pt idx="27">
                  <c:v>French Seafood</c:v>
                </c:pt>
                <c:pt idx="28">
                  <c:v>French Vegetarian</c:v>
                </c:pt>
                <c:pt idx="29">
                  <c:v>French-Canadian</c:v>
                </c:pt>
                <c:pt idx="30">
                  <c:v>Gujarati</c:v>
                </c:pt>
                <c:pt idx="31">
                  <c:v>Indian Fusion</c:v>
                </c:pt>
                <c:pt idx="32">
                  <c:v>Italian</c:v>
                </c:pt>
                <c:pt idx="33">
                  <c:v>Italian Contemporary</c:v>
                </c:pt>
                <c:pt idx="34">
                  <c:v>Italian Haute Cuisine</c:v>
                </c:pt>
                <c:pt idx="35">
                  <c:v>Japanese Fusion</c:v>
                </c:pt>
                <c:pt idx="36">
                  <c:v>Japanese Innovative</c:v>
                </c:pt>
                <c:pt idx="37">
                  <c:v>Japanese Kaiseki</c:v>
                </c:pt>
                <c:pt idx="38">
                  <c:v>Japanese-Californian</c:v>
                </c:pt>
                <c:pt idx="39">
                  <c:v>Mediterranean</c:v>
                </c:pt>
                <c:pt idx="40">
                  <c:v>Mexican</c:v>
                </c:pt>
                <c:pt idx="41">
                  <c:v>Modern BBQ</c:v>
                </c:pt>
                <c:pt idx="42">
                  <c:v>Modern Indian</c:v>
                </c:pt>
                <c:pt idx="43">
                  <c:v>Molecular Gastronomy</c:v>
                </c:pt>
                <c:pt idx="44">
                  <c:v>Mughlai</c:v>
                </c:pt>
                <c:pt idx="45">
                  <c:v>New Nordic</c:v>
                </c:pt>
                <c:pt idx="46">
                  <c:v>Nikkei</c:v>
                </c:pt>
                <c:pt idx="47">
                  <c:v>Nordic Contemporary</c:v>
                </c:pt>
                <c:pt idx="48">
                  <c:v>North Indian</c:v>
                </c:pt>
                <c:pt idx="49">
                  <c:v>Pasta</c:v>
                </c:pt>
                <c:pt idx="50">
                  <c:v>Patisserie</c:v>
                </c:pt>
                <c:pt idx="51">
                  <c:v>Pizza</c:v>
                </c:pt>
                <c:pt idx="52">
                  <c:v>Progressive Indian</c:v>
                </c:pt>
                <c:pt idx="53">
                  <c:v>Rajasthani</c:v>
                </c:pt>
                <c:pt idx="54">
                  <c:v>Ramen</c:v>
                </c:pt>
                <c:pt idx="55">
                  <c:v>Seafood</c:v>
                </c:pt>
                <c:pt idx="56">
                  <c:v>South Indian</c:v>
                </c:pt>
                <c:pt idx="57">
                  <c:v>Steakhouse</c:v>
                </c:pt>
                <c:pt idx="58">
                  <c:v>Street Food</c:v>
                </c:pt>
                <c:pt idx="59">
                  <c:v>Sushi</c:v>
                </c:pt>
              </c:strCache>
            </c:strRef>
          </c:cat>
          <c:val>
            <c:numRef>
              <c:f>PT_Cuisine!$B$4:$B$64</c:f>
              <c:numCache>
                <c:formatCode>General</c:formatCode>
                <c:ptCount val="60"/>
                <c:pt idx="0">
                  <c:v>324</c:v>
                </c:pt>
                <c:pt idx="1">
                  <c:v>124</c:v>
                </c:pt>
                <c:pt idx="2">
                  <c:v>77</c:v>
                </c:pt>
                <c:pt idx="3">
                  <c:v>35</c:v>
                </c:pt>
                <c:pt idx="4">
                  <c:v>23</c:v>
                </c:pt>
                <c:pt idx="5">
                  <c:v>66</c:v>
                </c:pt>
                <c:pt idx="6">
                  <c:v>25</c:v>
                </c:pt>
                <c:pt idx="7">
                  <c:v>30</c:v>
                </c:pt>
                <c:pt idx="8">
                  <c:v>243</c:v>
                </c:pt>
                <c:pt idx="9">
                  <c:v>160</c:v>
                </c:pt>
                <c:pt idx="10">
                  <c:v>50</c:v>
                </c:pt>
                <c:pt idx="11">
                  <c:v>42</c:v>
                </c:pt>
                <c:pt idx="12">
                  <c:v>24</c:v>
                </c:pt>
                <c:pt idx="13">
                  <c:v>34</c:v>
                </c:pt>
                <c:pt idx="14">
                  <c:v>89</c:v>
                </c:pt>
                <c:pt idx="15">
                  <c:v>28</c:v>
                </c:pt>
                <c:pt idx="16">
                  <c:v>166</c:v>
                </c:pt>
                <c:pt idx="17">
                  <c:v>27</c:v>
                </c:pt>
                <c:pt idx="18">
                  <c:v>71</c:v>
                </c:pt>
                <c:pt idx="19">
                  <c:v>26</c:v>
                </c:pt>
                <c:pt idx="20">
                  <c:v>24</c:v>
                </c:pt>
                <c:pt idx="21">
                  <c:v>160</c:v>
                </c:pt>
                <c:pt idx="22">
                  <c:v>35</c:v>
                </c:pt>
                <c:pt idx="23">
                  <c:v>26</c:v>
                </c:pt>
                <c:pt idx="24">
                  <c:v>210</c:v>
                </c:pt>
                <c:pt idx="25">
                  <c:v>101</c:v>
                </c:pt>
                <c:pt idx="26">
                  <c:v>21</c:v>
                </c:pt>
                <c:pt idx="27">
                  <c:v>25</c:v>
                </c:pt>
                <c:pt idx="28">
                  <c:v>25</c:v>
                </c:pt>
                <c:pt idx="29">
                  <c:v>61</c:v>
                </c:pt>
                <c:pt idx="30">
                  <c:v>267</c:v>
                </c:pt>
                <c:pt idx="31">
                  <c:v>175</c:v>
                </c:pt>
                <c:pt idx="32">
                  <c:v>157</c:v>
                </c:pt>
                <c:pt idx="33">
                  <c:v>33</c:v>
                </c:pt>
                <c:pt idx="34">
                  <c:v>33</c:v>
                </c:pt>
                <c:pt idx="35">
                  <c:v>113</c:v>
                </c:pt>
                <c:pt idx="36">
                  <c:v>26</c:v>
                </c:pt>
                <c:pt idx="37">
                  <c:v>29</c:v>
                </c:pt>
                <c:pt idx="38">
                  <c:v>33</c:v>
                </c:pt>
                <c:pt idx="39">
                  <c:v>77</c:v>
                </c:pt>
                <c:pt idx="40">
                  <c:v>226</c:v>
                </c:pt>
                <c:pt idx="41">
                  <c:v>22</c:v>
                </c:pt>
                <c:pt idx="42">
                  <c:v>368</c:v>
                </c:pt>
                <c:pt idx="43">
                  <c:v>31</c:v>
                </c:pt>
                <c:pt idx="44">
                  <c:v>423</c:v>
                </c:pt>
                <c:pt idx="45">
                  <c:v>62</c:v>
                </c:pt>
                <c:pt idx="46">
                  <c:v>31</c:v>
                </c:pt>
                <c:pt idx="47">
                  <c:v>23</c:v>
                </c:pt>
                <c:pt idx="48">
                  <c:v>357</c:v>
                </c:pt>
                <c:pt idx="49">
                  <c:v>130</c:v>
                </c:pt>
                <c:pt idx="50">
                  <c:v>153</c:v>
                </c:pt>
                <c:pt idx="51">
                  <c:v>116</c:v>
                </c:pt>
                <c:pt idx="52">
                  <c:v>18</c:v>
                </c:pt>
                <c:pt idx="53">
                  <c:v>237</c:v>
                </c:pt>
                <c:pt idx="54">
                  <c:v>126</c:v>
                </c:pt>
                <c:pt idx="55">
                  <c:v>335</c:v>
                </c:pt>
                <c:pt idx="56">
                  <c:v>347</c:v>
                </c:pt>
                <c:pt idx="57">
                  <c:v>262</c:v>
                </c:pt>
                <c:pt idx="58">
                  <c:v>340</c:v>
                </c:pt>
                <c:pt idx="59">
                  <c:v>98</c:v>
                </c:pt>
              </c:numCache>
            </c:numRef>
          </c:val>
          <c:extLst>
            <c:ext xmlns:c16="http://schemas.microsoft.com/office/drawing/2014/chart" uri="{C3380CC4-5D6E-409C-BE32-E72D297353CC}">
              <c16:uniqueId val="{00000000-6086-473A-BD8D-A080E56461B2}"/>
            </c:ext>
          </c:extLst>
        </c:ser>
        <c:ser>
          <c:idx val="1"/>
          <c:order val="1"/>
          <c:tx>
            <c:strRef>
              <c:f>PT_Cuisine!$C$3</c:f>
              <c:strCache>
                <c:ptCount val="1"/>
                <c:pt idx="0">
                  <c:v>Average of Rating</c:v>
                </c:pt>
              </c:strCache>
            </c:strRef>
          </c:tx>
          <c:spPr>
            <a:solidFill>
              <a:schemeClr val="accent2"/>
            </a:solidFill>
            <a:ln>
              <a:noFill/>
            </a:ln>
            <a:effectLst/>
          </c:spPr>
          <c:invertIfNegative val="0"/>
          <c:cat>
            <c:strRef>
              <c:f>PT_Cuisine!$A$4:$A$64</c:f>
              <c:strCache>
                <c:ptCount val="60"/>
                <c:pt idx="0">
                  <c:v>American</c:v>
                </c:pt>
                <c:pt idx="1">
                  <c:v>Asian Fusion</c:v>
                </c:pt>
                <c:pt idx="2">
                  <c:v>Australian Modern</c:v>
                </c:pt>
                <c:pt idx="3">
                  <c:v>Austrian Contemporary</c:v>
                </c:pt>
                <c:pt idx="4">
                  <c:v>Avant-garde</c:v>
                </c:pt>
                <c:pt idx="5">
                  <c:v>Basque</c:v>
                </c:pt>
                <c:pt idx="6">
                  <c:v>Basque Experimental</c:v>
                </c:pt>
                <c:pt idx="7">
                  <c:v>Basque Grill</c:v>
                </c:pt>
                <c:pt idx="8">
                  <c:v>Bengali</c:v>
                </c:pt>
                <c:pt idx="9">
                  <c:v>British</c:v>
                </c:pt>
                <c:pt idx="10">
                  <c:v>British Contemporary</c:v>
                </c:pt>
                <c:pt idx="11">
                  <c:v>Canadian</c:v>
                </c:pt>
                <c:pt idx="12">
                  <c:v>Chilean Contemporary</c:v>
                </c:pt>
                <c:pt idx="13">
                  <c:v>Colombian Contemporary</c:v>
                </c:pt>
                <c:pt idx="14">
                  <c:v>Contemporary American</c:v>
                </c:pt>
                <c:pt idx="15">
                  <c:v>Contemporary Catalan</c:v>
                </c:pt>
                <c:pt idx="16">
                  <c:v>Contemporary French</c:v>
                </c:pt>
                <c:pt idx="17">
                  <c:v>Contemporary German</c:v>
                </c:pt>
                <c:pt idx="18">
                  <c:v>Contemporary Mexican</c:v>
                </c:pt>
                <c:pt idx="19">
                  <c:v>Contemporary Peruvian</c:v>
                </c:pt>
                <c:pt idx="20">
                  <c:v>Contemporary Russian</c:v>
                </c:pt>
                <c:pt idx="21">
                  <c:v>European</c:v>
                </c:pt>
                <c:pt idx="22">
                  <c:v>Experimental</c:v>
                </c:pt>
                <c:pt idx="23">
                  <c:v>Farm-to-Table</c:v>
                </c:pt>
                <c:pt idx="24">
                  <c:v>French</c:v>
                </c:pt>
                <c:pt idx="25">
                  <c:v>French Contemporary</c:v>
                </c:pt>
                <c:pt idx="26">
                  <c:v>French Haute Cuisine</c:v>
                </c:pt>
                <c:pt idx="27">
                  <c:v>French Seafood</c:v>
                </c:pt>
                <c:pt idx="28">
                  <c:v>French Vegetarian</c:v>
                </c:pt>
                <c:pt idx="29">
                  <c:v>French-Canadian</c:v>
                </c:pt>
                <c:pt idx="30">
                  <c:v>Gujarati</c:v>
                </c:pt>
                <c:pt idx="31">
                  <c:v>Indian Fusion</c:v>
                </c:pt>
                <c:pt idx="32">
                  <c:v>Italian</c:v>
                </c:pt>
                <c:pt idx="33">
                  <c:v>Italian Contemporary</c:v>
                </c:pt>
                <c:pt idx="34">
                  <c:v>Italian Haute Cuisine</c:v>
                </c:pt>
                <c:pt idx="35">
                  <c:v>Japanese Fusion</c:v>
                </c:pt>
                <c:pt idx="36">
                  <c:v>Japanese Innovative</c:v>
                </c:pt>
                <c:pt idx="37">
                  <c:v>Japanese Kaiseki</c:v>
                </c:pt>
                <c:pt idx="38">
                  <c:v>Japanese-Californian</c:v>
                </c:pt>
                <c:pt idx="39">
                  <c:v>Mediterranean</c:v>
                </c:pt>
                <c:pt idx="40">
                  <c:v>Mexican</c:v>
                </c:pt>
                <c:pt idx="41">
                  <c:v>Modern BBQ</c:v>
                </c:pt>
                <c:pt idx="42">
                  <c:v>Modern Indian</c:v>
                </c:pt>
                <c:pt idx="43">
                  <c:v>Molecular Gastronomy</c:v>
                </c:pt>
                <c:pt idx="44">
                  <c:v>Mughlai</c:v>
                </c:pt>
                <c:pt idx="45">
                  <c:v>New Nordic</c:v>
                </c:pt>
                <c:pt idx="46">
                  <c:v>Nikkei</c:v>
                </c:pt>
                <c:pt idx="47">
                  <c:v>Nordic Contemporary</c:v>
                </c:pt>
                <c:pt idx="48">
                  <c:v>North Indian</c:v>
                </c:pt>
                <c:pt idx="49">
                  <c:v>Pasta</c:v>
                </c:pt>
                <c:pt idx="50">
                  <c:v>Patisserie</c:v>
                </c:pt>
                <c:pt idx="51">
                  <c:v>Pizza</c:v>
                </c:pt>
                <c:pt idx="52">
                  <c:v>Progressive Indian</c:v>
                </c:pt>
                <c:pt idx="53">
                  <c:v>Rajasthani</c:v>
                </c:pt>
                <c:pt idx="54">
                  <c:v>Ramen</c:v>
                </c:pt>
                <c:pt idx="55">
                  <c:v>Seafood</c:v>
                </c:pt>
                <c:pt idx="56">
                  <c:v>South Indian</c:v>
                </c:pt>
                <c:pt idx="57">
                  <c:v>Steakhouse</c:v>
                </c:pt>
                <c:pt idx="58">
                  <c:v>Street Food</c:v>
                </c:pt>
                <c:pt idx="59">
                  <c:v>Sushi</c:v>
                </c:pt>
              </c:strCache>
            </c:strRef>
          </c:cat>
          <c:val>
            <c:numRef>
              <c:f>PT_Cuisine!$C$4:$C$64</c:f>
              <c:numCache>
                <c:formatCode>0.00</c:formatCode>
                <c:ptCount val="60"/>
                <c:pt idx="0">
                  <c:v>4.6984567901234566</c:v>
                </c:pt>
                <c:pt idx="1">
                  <c:v>4.7024193548387068</c:v>
                </c:pt>
                <c:pt idx="2">
                  <c:v>4.6909090909090931</c:v>
                </c:pt>
                <c:pt idx="3">
                  <c:v>4.6999999999999993</c:v>
                </c:pt>
                <c:pt idx="4">
                  <c:v>4.5999999999999979</c:v>
                </c:pt>
                <c:pt idx="5">
                  <c:v>4.7469696969696962</c:v>
                </c:pt>
                <c:pt idx="6">
                  <c:v>4.5999999999999979</c:v>
                </c:pt>
                <c:pt idx="7">
                  <c:v>4.7000000000000011</c:v>
                </c:pt>
                <c:pt idx="8">
                  <c:v>4.7049382716049415</c:v>
                </c:pt>
                <c:pt idx="9">
                  <c:v>4.7112500000000042</c:v>
                </c:pt>
                <c:pt idx="10">
                  <c:v>4.5459999999999985</c:v>
                </c:pt>
                <c:pt idx="11">
                  <c:v>4.6976190476190469</c:v>
                </c:pt>
                <c:pt idx="12">
                  <c:v>4.5999999999999979</c:v>
                </c:pt>
                <c:pt idx="13">
                  <c:v>4.5</c:v>
                </c:pt>
                <c:pt idx="14">
                  <c:v>4.7314606741573018</c:v>
                </c:pt>
                <c:pt idx="15">
                  <c:v>4.700000000000002</c:v>
                </c:pt>
                <c:pt idx="16">
                  <c:v>4.7216867469879533</c:v>
                </c:pt>
                <c:pt idx="17">
                  <c:v>4.5999999999999979</c:v>
                </c:pt>
                <c:pt idx="18">
                  <c:v>4.6549295774647863</c:v>
                </c:pt>
                <c:pt idx="19">
                  <c:v>4.799999999999998</c:v>
                </c:pt>
                <c:pt idx="20">
                  <c:v>4.5</c:v>
                </c:pt>
                <c:pt idx="21">
                  <c:v>4.7131249999999998</c:v>
                </c:pt>
                <c:pt idx="22">
                  <c:v>4.5</c:v>
                </c:pt>
                <c:pt idx="23">
                  <c:v>4.5999999999999979</c:v>
                </c:pt>
                <c:pt idx="24">
                  <c:v>4.7357142857142867</c:v>
                </c:pt>
                <c:pt idx="25">
                  <c:v>4.7128712871287108</c:v>
                </c:pt>
                <c:pt idx="26">
                  <c:v>4.7999999999999989</c:v>
                </c:pt>
                <c:pt idx="27">
                  <c:v>4.799999999999998</c:v>
                </c:pt>
                <c:pt idx="28">
                  <c:v>4.9000000000000021</c:v>
                </c:pt>
                <c:pt idx="29">
                  <c:v>4.691803278688524</c:v>
                </c:pt>
                <c:pt idx="30">
                  <c:v>4.7063670411985035</c:v>
                </c:pt>
                <c:pt idx="31">
                  <c:v>4.6988571428571451</c:v>
                </c:pt>
                <c:pt idx="32">
                  <c:v>4.7210191082802551</c:v>
                </c:pt>
                <c:pt idx="33">
                  <c:v>4.900000000000003</c:v>
                </c:pt>
                <c:pt idx="34">
                  <c:v>4.8000000000000007</c:v>
                </c:pt>
                <c:pt idx="35">
                  <c:v>4.6982300884955768</c:v>
                </c:pt>
                <c:pt idx="36">
                  <c:v>4.700000000000002</c:v>
                </c:pt>
                <c:pt idx="37">
                  <c:v>4.7000000000000011</c:v>
                </c:pt>
                <c:pt idx="38">
                  <c:v>4.7</c:v>
                </c:pt>
                <c:pt idx="39">
                  <c:v>4.7454545454545514</c:v>
                </c:pt>
                <c:pt idx="40">
                  <c:v>4.7079646017699144</c:v>
                </c:pt>
                <c:pt idx="41">
                  <c:v>4.5999999999999979</c:v>
                </c:pt>
                <c:pt idx="42">
                  <c:v>4.7038043478260869</c:v>
                </c:pt>
                <c:pt idx="43">
                  <c:v>4.7</c:v>
                </c:pt>
                <c:pt idx="44">
                  <c:v>4.7080378250591011</c:v>
                </c:pt>
                <c:pt idx="45">
                  <c:v>4.7499999999999982</c:v>
                </c:pt>
                <c:pt idx="46">
                  <c:v>4.7</c:v>
                </c:pt>
                <c:pt idx="47">
                  <c:v>4.799999999999998</c:v>
                </c:pt>
                <c:pt idx="48">
                  <c:v>4.6985994397759132</c:v>
                </c:pt>
                <c:pt idx="49">
                  <c:v>4.72</c:v>
                </c:pt>
                <c:pt idx="50">
                  <c:v>4.6908496732026181</c:v>
                </c:pt>
                <c:pt idx="51">
                  <c:v>4.7077586206896553</c:v>
                </c:pt>
                <c:pt idx="52">
                  <c:v>4.5999999999999988</c:v>
                </c:pt>
                <c:pt idx="53">
                  <c:v>4.7122362869198344</c:v>
                </c:pt>
                <c:pt idx="54">
                  <c:v>4.7000000000000011</c:v>
                </c:pt>
                <c:pt idx="55">
                  <c:v>4.6970149253731375</c:v>
                </c:pt>
                <c:pt idx="56">
                  <c:v>4.7092219020172941</c:v>
                </c:pt>
                <c:pt idx="57">
                  <c:v>4.7057251908396953</c:v>
                </c:pt>
                <c:pt idx="58">
                  <c:v>4.7058823529411722</c:v>
                </c:pt>
                <c:pt idx="59">
                  <c:v>4.7091836734693882</c:v>
                </c:pt>
              </c:numCache>
            </c:numRef>
          </c:val>
          <c:extLst>
            <c:ext xmlns:c16="http://schemas.microsoft.com/office/drawing/2014/chart" uri="{C3380CC4-5D6E-409C-BE32-E72D297353CC}">
              <c16:uniqueId val="{00000001-6086-473A-BD8D-A080E56461B2}"/>
            </c:ext>
          </c:extLst>
        </c:ser>
        <c:ser>
          <c:idx val="2"/>
          <c:order val="2"/>
          <c:tx>
            <c:strRef>
              <c:f>PT_Cuisine!$D$3</c:f>
              <c:strCache>
                <c:ptCount val="1"/>
                <c:pt idx="0">
                  <c:v>Average of Average_Price_USD</c:v>
                </c:pt>
              </c:strCache>
            </c:strRef>
          </c:tx>
          <c:spPr>
            <a:solidFill>
              <a:schemeClr val="accent3"/>
            </a:solidFill>
            <a:ln>
              <a:noFill/>
            </a:ln>
            <a:effectLst/>
          </c:spPr>
          <c:invertIfNegative val="0"/>
          <c:cat>
            <c:strRef>
              <c:f>PT_Cuisine!$A$4:$A$64</c:f>
              <c:strCache>
                <c:ptCount val="60"/>
                <c:pt idx="0">
                  <c:v>American</c:v>
                </c:pt>
                <c:pt idx="1">
                  <c:v>Asian Fusion</c:v>
                </c:pt>
                <c:pt idx="2">
                  <c:v>Australian Modern</c:v>
                </c:pt>
                <c:pt idx="3">
                  <c:v>Austrian Contemporary</c:v>
                </c:pt>
                <c:pt idx="4">
                  <c:v>Avant-garde</c:v>
                </c:pt>
                <c:pt idx="5">
                  <c:v>Basque</c:v>
                </c:pt>
                <c:pt idx="6">
                  <c:v>Basque Experimental</c:v>
                </c:pt>
                <c:pt idx="7">
                  <c:v>Basque Grill</c:v>
                </c:pt>
                <c:pt idx="8">
                  <c:v>Bengali</c:v>
                </c:pt>
                <c:pt idx="9">
                  <c:v>British</c:v>
                </c:pt>
                <c:pt idx="10">
                  <c:v>British Contemporary</c:v>
                </c:pt>
                <c:pt idx="11">
                  <c:v>Canadian</c:v>
                </c:pt>
                <c:pt idx="12">
                  <c:v>Chilean Contemporary</c:v>
                </c:pt>
                <c:pt idx="13">
                  <c:v>Colombian Contemporary</c:v>
                </c:pt>
                <c:pt idx="14">
                  <c:v>Contemporary American</c:v>
                </c:pt>
                <c:pt idx="15">
                  <c:v>Contemporary Catalan</c:v>
                </c:pt>
                <c:pt idx="16">
                  <c:v>Contemporary French</c:v>
                </c:pt>
                <c:pt idx="17">
                  <c:v>Contemporary German</c:v>
                </c:pt>
                <c:pt idx="18">
                  <c:v>Contemporary Mexican</c:v>
                </c:pt>
                <c:pt idx="19">
                  <c:v>Contemporary Peruvian</c:v>
                </c:pt>
                <c:pt idx="20">
                  <c:v>Contemporary Russian</c:v>
                </c:pt>
                <c:pt idx="21">
                  <c:v>European</c:v>
                </c:pt>
                <c:pt idx="22">
                  <c:v>Experimental</c:v>
                </c:pt>
                <c:pt idx="23">
                  <c:v>Farm-to-Table</c:v>
                </c:pt>
                <c:pt idx="24">
                  <c:v>French</c:v>
                </c:pt>
                <c:pt idx="25">
                  <c:v>French Contemporary</c:v>
                </c:pt>
                <c:pt idx="26">
                  <c:v>French Haute Cuisine</c:v>
                </c:pt>
                <c:pt idx="27">
                  <c:v>French Seafood</c:v>
                </c:pt>
                <c:pt idx="28">
                  <c:v>French Vegetarian</c:v>
                </c:pt>
                <c:pt idx="29">
                  <c:v>French-Canadian</c:v>
                </c:pt>
                <c:pt idx="30">
                  <c:v>Gujarati</c:v>
                </c:pt>
                <c:pt idx="31">
                  <c:v>Indian Fusion</c:v>
                </c:pt>
                <c:pt idx="32">
                  <c:v>Italian</c:v>
                </c:pt>
                <c:pt idx="33">
                  <c:v>Italian Contemporary</c:v>
                </c:pt>
                <c:pt idx="34">
                  <c:v>Italian Haute Cuisine</c:v>
                </c:pt>
                <c:pt idx="35">
                  <c:v>Japanese Fusion</c:v>
                </c:pt>
                <c:pt idx="36">
                  <c:v>Japanese Innovative</c:v>
                </c:pt>
                <c:pt idx="37">
                  <c:v>Japanese Kaiseki</c:v>
                </c:pt>
                <c:pt idx="38">
                  <c:v>Japanese-Californian</c:v>
                </c:pt>
                <c:pt idx="39">
                  <c:v>Mediterranean</c:v>
                </c:pt>
                <c:pt idx="40">
                  <c:v>Mexican</c:v>
                </c:pt>
                <c:pt idx="41">
                  <c:v>Modern BBQ</c:v>
                </c:pt>
                <c:pt idx="42">
                  <c:v>Modern Indian</c:v>
                </c:pt>
                <c:pt idx="43">
                  <c:v>Molecular Gastronomy</c:v>
                </c:pt>
                <c:pt idx="44">
                  <c:v>Mughlai</c:v>
                </c:pt>
                <c:pt idx="45">
                  <c:v>New Nordic</c:v>
                </c:pt>
                <c:pt idx="46">
                  <c:v>Nikkei</c:v>
                </c:pt>
                <c:pt idx="47">
                  <c:v>Nordic Contemporary</c:v>
                </c:pt>
                <c:pt idx="48">
                  <c:v>North Indian</c:v>
                </c:pt>
                <c:pt idx="49">
                  <c:v>Pasta</c:v>
                </c:pt>
                <c:pt idx="50">
                  <c:v>Patisserie</c:v>
                </c:pt>
                <c:pt idx="51">
                  <c:v>Pizza</c:v>
                </c:pt>
                <c:pt idx="52">
                  <c:v>Progressive Indian</c:v>
                </c:pt>
                <c:pt idx="53">
                  <c:v>Rajasthani</c:v>
                </c:pt>
                <c:pt idx="54">
                  <c:v>Ramen</c:v>
                </c:pt>
                <c:pt idx="55">
                  <c:v>Seafood</c:v>
                </c:pt>
                <c:pt idx="56">
                  <c:v>South Indian</c:v>
                </c:pt>
                <c:pt idx="57">
                  <c:v>Steakhouse</c:v>
                </c:pt>
                <c:pt idx="58">
                  <c:v>Street Food</c:v>
                </c:pt>
                <c:pt idx="59">
                  <c:v>Sushi</c:v>
                </c:pt>
              </c:strCache>
            </c:strRef>
          </c:cat>
          <c:val>
            <c:numRef>
              <c:f>PT_Cuisine!$D$4:$D$64</c:f>
              <c:numCache>
                <c:formatCode>0.00</c:formatCode>
                <c:ptCount val="60"/>
                <c:pt idx="0">
                  <c:v>288.79012345679013</c:v>
                </c:pt>
                <c:pt idx="1">
                  <c:v>276.09677419354841</c:v>
                </c:pt>
                <c:pt idx="2">
                  <c:v>286.54545454545456</c:v>
                </c:pt>
                <c:pt idx="3">
                  <c:v>265</c:v>
                </c:pt>
                <c:pt idx="4">
                  <c:v>570</c:v>
                </c:pt>
                <c:pt idx="5">
                  <c:v>279.09090909090907</c:v>
                </c:pt>
                <c:pt idx="6">
                  <c:v>275</c:v>
                </c:pt>
                <c:pt idx="7">
                  <c:v>210</c:v>
                </c:pt>
                <c:pt idx="8">
                  <c:v>290.62139917695475</c:v>
                </c:pt>
                <c:pt idx="9">
                  <c:v>279.85000000000002</c:v>
                </c:pt>
                <c:pt idx="10">
                  <c:v>121.8</c:v>
                </c:pt>
                <c:pt idx="11">
                  <c:v>281.42857142857144</c:v>
                </c:pt>
                <c:pt idx="12">
                  <c:v>145</c:v>
                </c:pt>
                <c:pt idx="13">
                  <c:v>125</c:v>
                </c:pt>
                <c:pt idx="14">
                  <c:v>318.75280898876406</c:v>
                </c:pt>
                <c:pt idx="15">
                  <c:v>280</c:v>
                </c:pt>
                <c:pt idx="16">
                  <c:v>297.9457831325301</c:v>
                </c:pt>
                <c:pt idx="17">
                  <c:v>185</c:v>
                </c:pt>
                <c:pt idx="18">
                  <c:v>148.2394366197183</c:v>
                </c:pt>
                <c:pt idx="19">
                  <c:v>180</c:v>
                </c:pt>
                <c:pt idx="20">
                  <c:v>220</c:v>
                </c:pt>
                <c:pt idx="21">
                  <c:v>274.86250000000001</c:v>
                </c:pt>
                <c:pt idx="22">
                  <c:v>550</c:v>
                </c:pt>
                <c:pt idx="23">
                  <c:v>285</c:v>
                </c:pt>
                <c:pt idx="24">
                  <c:v>292.04761904761904</c:v>
                </c:pt>
                <c:pt idx="25">
                  <c:v>232.02970297029702</c:v>
                </c:pt>
                <c:pt idx="26">
                  <c:v>385</c:v>
                </c:pt>
                <c:pt idx="27">
                  <c:v>295</c:v>
                </c:pt>
                <c:pt idx="28">
                  <c:v>425</c:v>
                </c:pt>
                <c:pt idx="29">
                  <c:v>282.26229508196724</c:v>
                </c:pt>
                <c:pt idx="30">
                  <c:v>280.80149812734084</c:v>
                </c:pt>
                <c:pt idx="31">
                  <c:v>266.34285714285716</c:v>
                </c:pt>
                <c:pt idx="32">
                  <c:v>290.45222929936307</c:v>
                </c:pt>
                <c:pt idx="33">
                  <c:v>320</c:v>
                </c:pt>
                <c:pt idx="34">
                  <c:v>310</c:v>
                </c:pt>
                <c:pt idx="35">
                  <c:v>278.21238938053096</c:v>
                </c:pt>
                <c:pt idx="36">
                  <c:v>275</c:v>
                </c:pt>
                <c:pt idx="37">
                  <c:v>280</c:v>
                </c:pt>
                <c:pt idx="38">
                  <c:v>325</c:v>
                </c:pt>
                <c:pt idx="39">
                  <c:v>294.6753246753247</c:v>
                </c:pt>
                <c:pt idx="40">
                  <c:v>297.22566371681415</c:v>
                </c:pt>
                <c:pt idx="41">
                  <c:v>165</c:v>
                </c:pt>
                <c:pt idx="42">
                  <c:v>283.47826086956519</c:v>
                </c:pt>
                <c:pt idx="43">
                  <c:v>385</c:v>
                </c:pt>
                <c:pt idx="44">
                  <c:v>279.95035460992909</c:v>
                </c:pt>
                <c:pt idx="45">
                  <c:v>435</c:v>
                </c:pt>
                <c:pt idx="46">
                  <c:v>165</c:v>
                </c:pt>
                <c:pt idx="47">
                  <c:v>380</c:v>
                </c:pt>
                <c:pt idx="48">
                  <c:v>283.9859943977591</c:v>
                </c:pt>
                <c:pt idx="49">
                  <c:v>294.14615384615382</c:v>
                </c:pt>
                <c:pt idx="50">
                  <c:v>273.20915032679738</c:v>
                </c:pt>
                <c:pt idx="51">
                  <c:v>301.22413793103448</c:v>
                </c:pt>
                <c:pt idx="52">
                  <c:v>195</c:v>
                </c:pt>
                <c:pt idx="53">
                  <c:v>274.76371308016877</c:v>
                </c:pt>
                <c:pt idx="54">
                  <c:v>286.1825396825397</c:v>
                </c:pt>
                <c:pt idx="55">
                  <c:v>269.96417910447764</c:v>
                </c:pt>
                <c:pt idx="56">
                  <c:v>280.7377521613833</c:v>
                </c:pt>
                <c:pt idx="57">
                  <c:v>280.01526717557255</c:v>
                </c:pt>
                <c:pt idx="58">
                  <c:v>272.23823529411766</c:v>
                </c:pt>
                <c:pt idx="59">
                  <c:v>279.11224489795916</c:v>
                </c:pt>
              </c:numCache>
            </c:numRef>
          </c:val>
          <c:extLst>
            <c:ext xmlns:c16="http://schemas.microsoft.com/office/drawing/2014/chart" uri="{C3380CC4-5D6E-409C-BE32-E72D297353CC}">
              <c16:uniqueId val="{00000002-6086-473A-BD8D-A080E56461B2}"/>
            </c:ext>
          </c:extLst>
        </c:ser>
        <c:dLbls>
          <c:showLegendKey val="0"/>
          <c:showVal val="0"/>
          <c:showCatName val="0"/>
          <c:showSerName val="0"/>
          <c:showPercent val="0"/>
          <c:showBubbleSize val="0"/>
        </c:dLbls>
        <c:gapWidth val="182"/>
        <c:axId val="2059601984"/>
        <c:axId val="2059592384"/>
      </c:barChart>
      <c:catAx>
        <c:axId val="20596019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9592384"/>
        <c:crosses val="autoZero"/>
        <c:auto val="1"/>
        <c:lblAlgn val="ctr"/>
        <c:lblOffset val="100"/>
        <c:noMultiLvlLbl val="0"/>
      </c:catAx>
      <c:valAx>
        <c:axId val="2059592384"/>
        <c:scaling>
          <c:orientation val="minMax"/>
        </c:scaling>
        <c:delete val="1"/>
        <c:axPos val="b"/>
        <c:numFmt formatCode="General" sourceLinked="1"/>
        <c:majorTickMark val="none"/>
        <c:minorTickMark val="none"/>
        <c:tickLblPos val="nextTo"/>
        <c:crossAx val="2059601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 Growth ^0 Customer Behavior Dashboard.xlsx]PT_Online!PivotTable4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Online Delivery Impact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PT_Online!$B$3</c:f>
              <c:strCache>
                <c:ptCount val="1"/>
                <c:pt idx="0">
                  <c:v>Count of Restaurant_Name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PT_Online!$A$4:$A$6</c:f>
              <c:strCache>
                <c:ptCount val="2"/>
                <c:pt idx="0">
                  <c:v>No</c:v>
                </c:pt>
                <c:pt idx="1">
                  <c:v>Yes</c:v>
                </c:pt>
              </c:strCache>
            </c:strRef>
          </c:cat>
          <c:val>
            <c:numRef>
              <c:f>PT_Online!$B$4:$B$6</c:f>
              <c:numCache>
                <c:formatCode>General</c:formatCode>
                <c:ptCount val="2"/>
                <c:pt idx="0">
                  <c:v>3386</c:v>
                </c:pt>
                <c:pt idx="1">
                  <c:v>3614</c:v>
                </c:pt>
              </c:numCache>
            </c:numRef>
          </c:val>
          <c:extLst>
            <c:ext xmlns:c16="http://schemas.microsoft.com/office/drawing/2014/chart" uri="{C3380CC4-5D6E-409C-BE32-E72D297353CC}">
              <c16:uniqueId val="{00000000-4F0E-4809-884C-7397691BB47F}"/>
            </c:ext>
          </c:extLst>
        </c:ser>
        <c:ser>
          <c:idx val="1"/>
          <c:order val="1"/>
          <c:tx>
            <c:strRef>
              <c:f>PT_Online!$C$3</c:f>
              <c:strCache>
                <c:ptCount val="1"/>
                <c:pt idx="0">
                  <c:v>Average of Rating</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PT_Online!$A$4:$A$6</c:f>
              <c:strCache>
                <c:ptCount val="2"/>
                <c:pt idx="0">
                  <c:v>No</c:v>
                </c:pt>
                <c:pt idx="1">
                  <c:v>Yes</c:v>
                </c:pt>
              </c:strCache>
            </c:strRef>
          </c:cat>
          <c:val>
            <c:numRef>
              <c:f>PT_Online!$C$4:$C$6</c:f>
              <c:numCache>
                <c:formatCode>0.00</c:formatCode>
                <c:ptCount val="2"/>
                <c:pt idx="0">
                  <c:v>4.7046662728884128</c:v>
                </c:pt>
                <c:pt idx="1">
                  <c:v>4.7037078029884274</c:v>
                </c:pt>
              </c:numCache>
            </c:numRef>
          </c:val>
          <c:extLst>
            <c:ext xmlns:c16="http://schemas.microsoft.com/office/drawing/2014/chart" uri="{C3380CC4-5D6E-409C-BE32-E72D297353CC}">
              <c16:uniqueId val="{00000001-4F0E-4809-884C-7397691BB47F}"/>
            </c:ext>
          </c:extLst>
        </c:ser>
        <c:ser>
          <c:idx val="2"/>
          <c:order val="2"/>
          <c:tx>
            <c:strRef>
              <c:f>PT_Online!$D$3</c:f>
              <c:strCache>
                <c:ptCount val="1"/>
                <c:pt idx="0">
                  <c:v>Average of Delivery_Time_Min</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PT_Online!$A$4:$A$6</c:f>
              <c:strCache>
                <c:ptCount val="2"/>
                <c:pt idx="0">
                  <c:v>No</c:v>
                </c:pt>
                <c:pt idx="1">
                  <c:v>Yes</c:v>
                </c:pt>
              </c:strCache>
            </c:strRef>
          </c:cat>
          <c:val>
            <c:numRef>
              <c:f>PT_Online!$D$4:$D$6</c:f>
              <c:numCache>
                <c:formatCode>0.00</c:formatCode>
                <c:ptCount val="2"/>
                <c:pt idx="0">
                  <c:v>46.839929119905491</c:v>
                </c:pt>
                <c:pt idx="1">
                  <c:v>47.28555617044826</c:v>
                </c:pt>
              </c:numCache>
            </c:numRef>
          </c:val>
          <c:extLst>
            <c:ext xmlns:c16="http://schemas.microsoft.com/office/drawing/2014/chart" uri="{C3380CC4-5D6E-409C-BE32-E72D297353CC}">
              <c16:uniqueId val="{00000002-4F0E-4809-884C-7397691BB47F}"/>
            </c:ext>
          </c:extLst>
        </c:ser>
        <c:dLbls>
          <c:dLblPos val="outEnd"/>
          <c:showLegendKey val="0"/>
          <c:showVal val="1"/>
          <c:showCatName val="0"/>
          <c:showSerName val="0"/>
          <c:showPercent val="0"/>
          <c:showBubbleSize val="0"/>
        </c:dLbls>
        <c:gapWidth val="219"/>
        <c:overlap val="-27"/>
        <c:axId val="2059606784"/>
        <c:axId val="2059600064"/>
      </c:barChart>
      <c:catAx>
        <c:axId val="20596067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9600064"/>
        <c:crosses val="autoZero"/>
        <c:auto val="1"/>
        <c:lblAlgn val="ctr"/>
        <c:lblOffset val="100"/>
        <c:noMultiLvlLbl val="0"/>
      </c:catAx>
      <c:valAx>
        <c:axId val="2059600064"/>
        <c:scaling>
          <c:orientation val="minMax"/>
        </c:scaling>
        <c:delete val="1"/>
        <c:axPos val="l"/>
        <c:numFmt formatCode="General" sourceLinked="1"/>
        <c:majorTickMark val="out"/>
        <c:minorTickMark val="none"/>
        <c:tickLblPos val="nextTo"/>
        <c:crossAx val="2059606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 Growth ^0 Customer Behavior Dashboard.xlsx]PT_Vegan!PivotTable5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Vegan Options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s>
    <c:plotArea>
      <c:layout/>
      <c:doughnutChart>
        <c:varyColors val="1"/>
        <c:ser>
          <c:idx val="0"/>
          <c:order val="0"/>
          <c:tx>
            <c:strRef>
              <c:f>PT_Vegan!$B$3</c:f>
              <c:strCache>
                <c:ptCount val="1"/>
                <c:pt idx="0">
                  <c:v>Count of Restaurant_Name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C3D-447C-A509-62AB1C7100F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C3D-447C-A509-62AB1C7100F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PT_Vegan!$A$4:$A$6</c:f>
              <c:strCache>
                <c:ptCount val="2"/>
                <c:pt idx="0">
                  <c:v>No</c:v>
                </c:pt>
                <c:pt idx="1">
                  <c:v>Yes</c:v>
                </c:pt>
              </c:strCache>
            </c:strRef>
          </c:cat>
          <c:val>
            <c:numRef>
              <c:f>PT_Vegan!$B$4:$B$6</c:f>
              <c:numCache>
                <c:formatCode>General</c:formatCode>
                <c:ptCount val="2"/>
                <c:pt idx="0">
                  <c:v>3533</c:v>
                </c:pt>
                <c:pt idx="1">
                  <c:v>3467</c:v>
                </c:pt>
              </c:numCache>
            </c:numRef>
          </c:val>
          <c:extLst>
            <c:ext xmlns:c16="http://schemas.microsoft.com/office/drawing/2014/chart" uri="{C3380CC4-5D6E-409C-BE32-E72D297353CC}">
              <c16:uniqueId val="{00000004-CC3D-447C-A509-62AB1C7100F7}"/>
            </c:ext>
          </c:extLst>
        </c:ser>
        <c:ser>
          <c:idx val="1"/>
          <c:order val="1"/>
          <c:tx>
            <c:strRef>
              <c:f>PT_Vegan!$C$3</c:f>
              <c:strCache>
                <c:ptCount val="1"/>
                <c:pt idx="0">
                  <c:v>Average of Rating</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CC3D-447C-A509-62AB1C7100F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CC3D-447C-A509-62AB1C7100F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PT_Vegan!$A$4:$A$6</c:f>
              <c:strCache>
                <c:ptCount val="2"/>
                <c:pt idx="0">
                  <c:v>No</c:v>
                </c:pt>
                <c:pt idx="1">
                  <c:v>Yes</c:v>
                </c:pt>
              </c:strCache>
            </c:strRef>
          </c:cat>
          <c:val>
            <c:numRef>
              <c:f>PT_Vegan!$C$4:$C$6</c:f>
              <c:numCache>
                <c:formatCode>0.00</c:formatCode>
                <c:ptCount val="2"/>
                <c:pt idx="0">
                  <c:v>4.7050948202661065</c:v>
                </c:pt>
                <c:pt idx="1">
                  <c:v>4.7032304586098013</c:v>
                </c:pt>
              </c:numCache>
            </c:numRef>
          </c:val>
          <c:extLst>
            <c:ext xmlns:c16="http://schemas.microsoft.com/office/drawing/2014/chart" uri="{C3380CC4-5D6E-409C-BE32-E72D297353CC}">
              <c16:uniqueId val="{00000009-CC3D-447C-A509-62AB1C7100F7}"/>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 Growth ^0 Customer Behavior Dashboard.xlsx]PT_Social!PivotTable6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Social Media Influence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PT_Social!$B$3</c:f>
              <c:strCache>
                <c:ptCount val="1"/>
                <c:pt idx="0">
                  <c:v>Average of Instagram_Followers</c:v>
                </c:pt>
              </c:strCache>
            </c:strRef>
          </c:tx>
          <c:spPr>
            <a:solidFill>
              <a:schemeClr val="accent1"/>
            </a:solidFill>
            <a:ln>
              <a:noFill/>
            </a:ln>
            <a:effectLst/>
          </c:spPr>
          <c:invertIfNegative val="0"/>
          <c:cat>
            <c:strRef>
              <c:f>PT_Social!$A$4:$A$26</c:f>
              <c:strCache>
                <c:ptCount val="22"/>
                <c:pt idx="0">
                  <c:v>Australia</c:v>
                </c:pt>
                <c:pt idx="1">
                  <c:v>Austria</c:v>
                </c:pt>
                <c:pt idx="2">
                  <c:v>Canada</c:v>
                </c:pt>
                <c:pt idx="3">
                  <c:v>Chile</c:v>
                </c:pt>
                <c:pt idx="4">
                  <c:v>China</c:v>
                </c:pt>
                <c:pt idx="5">
                  <c:v>Colombia</c:v>
                </c:pt>
                <c:pt idx="6">
                  <c:v>Denmark</c:v>
                </c:pt>
                <c:pt idx="7">
                  <c:v>France</c:v>
                </c:pt>
                <c:pt idx="8">
                  <c:v>Germany</c:v>
                </c:pt>
                <c:pt idx="9">
                  <c:v>Hong Kong</c:v>
                </c:pt>
                <c:pt idx="10">
                  <c:v>India</c:v>
                </c:pt>
                <c:pt idx="11">
                  <c:v>Italy</c:v>
                </c:pt>
                <c:pt idx="12">
                  <c:v>Japan</c:v>
                </c:pt>
                <c:pt idx="13">
                  <c:v>Mexico</c:v>
                </c:pt>
                <c:pt idx="14">
                  <c:v>Peru</c:v>
                </c:pt>
                <c:pt idx="15">
                  <c:v>Russia</c:v>
                </c:pt>
                <c:pt idx="16">
                  <c:v>Singapore</c:v>
                </c:pt>
                <c:pt idx="17">
                  <c:v>Spain</c:v>
                </c:pt>
                <c:pt idx="18">
                  <c:v>Sweden</c:v>
                </c:pt>
                <c:pt idx="19">
                  <c:v>Thailand</c:v>
                </c:pt>
                <c:pt idx="20">
                  <c:v>UK</c:v>
                </c:pt>
                <c:pt idx="21">
                  <c:v>USA</c:v>
                </c:pt>
              </c:strCache>
            </c:strRef>
          </c:cat>
          <c:val>
            <c:numRef>
              <c:f>PT_Social!$B$4:$B$26</c:f>
              <c:numCache>
                <c:formatCode>0.00</c:formatCode>
                <c:ptCount val="22"/>
                <c:pt idx="0">
                  <c:v>232295.17256637168</c:v>
                </c:pt>
                <c:pt idx="1">
                  <c:v>271218.77142857143</c:v>
                </c:pt>
                <c:pt idx="2">
                  <c:v>251941.80624999999</c:v>
                </c:pt>
                <c:pt idx="3">
                  <c:v>251508.79166666666</c:v>
                </c:pt>
                <c:pt idx="4">
                  <c:v>245542.39130434784</c:v>
                </c:pt>
                <c:pt idx="5">
                  <c:v>307871.5294117647</c:v>
                </c:pt>
                <c:pt idx="6">
                  <c:v>267345.88659793814</c:v>
                </c:pt>
                <c:pt idx="7">
                  <c:v>250158.35460992908</c:v>
                </c:pt>
                <c:pt idx="8">
                  <c:v>240806.5</c:v>
                </c:pt>
                <c:pt idx="9">
                  <c:v>248672.93939393939</c:v>
                </c:pt>
                <c:pt idx="10">
                  <c:v>255873.21804802478</c:v>
                </c:pt>
                <c:pt idx="11">
                  <c:v>253341.84861407249</c:v>
                </c:pt>
                <c:pt idx="12">
                  <c:v>242598.89879518072</c:v>
                </c:pt>
                <c:pt idx="13">
                  <c:v>259111.40845070421</c:v>
                </c:pt>
                <c:pt idx="14">
                  <c:v>271051.4736842105</c:v>
                </c:pt>
                <c:pt idx="15">
                  <c:v>281833.25</c:v>
                </c:pt>
                <c:pt idx="16">
                  <c:v>245889.82500000001</c:v>
                </c:pt>
                <c:pt idx="17">
                  <c:v>236331.51776649748</c:v>
                </c:pt>
                <c:pt idx="18">
                  <c:v>231428</c:v>
                </c:pt>
                <c:pt idx="19">
                  <c:v>226603.75555555554</c:v>
                </c:pt>
                <c:pt idx="20">
                  <c:v>255876.72660550458</c:v>
                </c:pt>
                <c:pt idx="21">
                  <c:v>248241.05450236966</c:v>
                </c:pt>
              </c:numCache>
            </c:numRef>
          </c:val>
          <c:extLst>
            <c:ext xmlns:c16="http://schemas.microsoft.com/office/drawing/2014/chart" uri="{C3380CC4-5D6E-409C-BE32-E72D297353CC}">
              <c16:uniqueId val="{00000000-25CD-4AD5-AFDC-39DE9AEEA3FA}"/>
            </c:ext>
          </c:extLst>
        </c:ser>
        <c:ser>
          <c:idx val="1"/>
          <c:order val="1"/>
          <c:tx>
            <c:strRef>
              <c:f>PT_Social!$C$3</c:f>
              <c:strCache>
                <c:ptCount val="1"/>
                <c:pt idx="0">
                  <c:v>Average of Google_Review_Count</c:v>
                </c:pt>
              </c:strCache>
            </c:strRef>
          </c:tx>
          <c:spPr>
            <a:solidFill>
              <a:schemeClr val="accent2"/>
            </a:solidFill>
            <a:ln>
              <a:noFill/>
            </a:ln>
            <a:effectLst/>
          </c:spPr>
          <c:invertIfNegative val="0"/>
          <c:cat>
            <c:strRef>
              <c:f>PT_Social!$A$4:$A$26</c:f>
              <c:strCache>
                <c:ptCount val="22"/>
                <c:pt idx="0">
                  <c:v>Australia</c:v>
                </c:pt>
                <c:pt idx="1">
                  <c:v>Austria</c:v>
                </c:pt>
                <c:pt idx="2">
                  <c:v>Canada</c:v>
                </c:pt>
                <c:pt idx="3">
                  <c:v>Chile</c:v>
                </c:pt>
                <c:pt idx="4">
                  <c:v>China</c:v>
                </c:pt>
                <c:pt idx="5">
                  <c:v>Colombia</c:v>
                </c:pt>
                <c:pt idx="6">
                  <c:v>Denmark</c:v>
                </c:pt>
                <c:pt idx="7">
                  <c:v>France</c:v>
                </c:pt>
                <c:pt idx="8">
                  <c:v>Germany</c:v>
                </c:pt>
                <c:pt idx="9">
                  <c:v>Hong Kong</c:v>
                </c:pt>
                <c:pt idx="10">
                  <c:v>India</c:v>
                </c:pt>
                <c:pt idx="11">
                  <c:v>Italy</c:v>
                </c:pt>
                <c:pt idx="12">
                  <c:v>Japan</c:v>
                </c:pt>
                <c:pt idx="13">
                  <c:v>Mexico</c:v>
                </c:pt>
                <c:pt idx="14">
                  <c:v>Peru</c:v>
                </c:pt>
                <c:pt idx="15">
                  <c:v>Russia</c:v>
                </c:pt>
                <c:pt idx="16">
                  <c:v>Singapore</c:v>
                </c:pt>
                <c:pt idx="17">
                  <c:v>Spain</c:v>
                </c:pt>
                <c:pt idx="18">
                  <c:v>Sweden</c:v>
                </c:pt>
                <c:pt idx="19">
                  <c:v>Thailand</c:v>
                </c:pt>
                <c:pt idx="20">
                  <c:v>UK</c:v>
                </c:pt>
                <c:pt idx="21">
                  <c:v>USA</c:v>
                </c:pt>
              </c:strCache>
            </c:strRef>
          </c:cat>
          <c:val>
            <c:numRef>
              <c:f>PT_Social!$C$4:$C$26</c:f>
              <c:numCache>
                <c:formatCode>0.00</c:formatCode>
                <c:ptCount val="22"/>
                <c:pt idx="0">
                  <c:v>3974.1017699115046</c:v>
                </c:pt>
                <c:pt idx="1">
                  <c:v>2944.4285714285716</c:v>
                </c:pt>
                <c:pt idx="2">
                  <c:v>3971.3312500000002</c:v>
                </c:pt>
                <c:pt idx="3">
                  <c:v>4502.291666666667</c:v>
                </c:pt>
                <c:pt idx="4">
                  <c:v>4232.652173913043</c:v>
                </c:pt>
                <c:pt idx="5">
                  <c:v>4376.3235294117649</c:v>
                </c:pt>
                <c:pt idx="6">
                  <c:v>3957.7113402061855</c:v>
                </c:pt>
                <c:pt idx="7">
                  <c:v>3960.1312056737588</c:v>
                </c:pt>
                <c:pt idx="8">
                  <c:v>3793.4333333333334</c:v>
                </c:pt>
                <c:pt idx="9">
                  <c:v>4234.878787878788</c:v>
                </c:pt>
                <c:pt idx="10">
                  <c:v>4048.6851278079007</c:v>
                </c:pt>
                <c:pt idx="11">
                  <c:v>3995.9765458422175</c:v>
                </c:pt>
                <c:pt idx="12">
                  <c:v>4262.4746987951803</c:v>
                </c:pt>
                <c:pt idx="13">
                  <c:v>3786.1126760563379</c:v>
                </c:pt>
                <c:pt idx="14">
                  <c:v>4138.7543859649122</c:v>
                </c:pt>
                <c:pt idx="15">
                  <c:v>3358.5416666666665</c:v>
                </c:pt>
                <c:pt idx="16">
                  <c:v>3918</c:v>
                </c:pt>
                <c:pt idx="17">
                  <c:v>3759.020304568528</c:v>
                </c:pt>
                <c:pt idx="18">
                  <c:v>2810.3478260869565</c:v>
                </c:pt>
                <c:pt idx="19">
                  <c:v>3622.6</c:v>
                </c:pt>
                <c:pt idx="20">
                  <c:v>4103.3798165137614</c:v>
                </c:pt>
                <c:pt idx="21">
                  <c:v>4069.1864139020536</c:v>
                </c:pt>
              </c:numCache>
            </c:numRef>
          </c:val>
          <c:extLst>
            <c:ext xmlns:c16="http://schemas.microsoft.com/office/drawing/2014/chart" uri="{C3380CC4-5D6E-409C-BE32-E72D297353CC}">
              <c16:uniqueId val="{00000001-25CD-4AD5-AFDC-39DE9AEEA3FA}"/>
            </c:ext>
          </c:extLst>
        </c:ser>
        <c:ser>
          <c:idx val="2"/>
          <c:order val="2"/>
          <c:tx>
            <c:strRef>
              <c:f>PT_Social!$D$3</c:f>
              <c:strCache>
                <c:ptCount val="1"/>
                <c:pt idx="0">
                  <c:v>Average of Rating</c:v>
                </c:pt>
              </c:strCache>
            </c:strRef>
          </c:tx>
          <c:spPr>
            <a:solidFill>
              <a:schemeClr val="accent3"/>
            </a:solidFill>
            <a:ln>
              <a:noFill/>
            </a:ln>
            <a:effectLst/>
          </c:spPr>
          <c:invertIfNegative val="0"/>
          <c:cat>
            <c:strRef>
              <c:f>PT_Social!$A$4:$A$26</c:f>
              <c:strCache>
                <c:ptCount val="22"/>
                <c:pt idx="0">
                  <c:v>Australia</c:v>
                </c:pt>
                <c:pt idx="1">
                  <c:v>Austria</c:v>
                </c:pt>
                <c:pt idx="2">
                  <c:v>Canada</c:v>
                </c:pt>
                <c:pt idx="3">
                  <c:v>Chile</c:v>
                </c:pt>
                <c:pt idx="4">
                  <c:v>China</c:v>
                </c:pt>
                <c:pt idx="5">
                  <c:v>Colombia</c:v>
                </c:pt>
                <c:pt idx="6">
                  <c:v>Denmark</c:v>
                </c:pt>
                <c:pt idx="7">
                  <c:v>France</c:v>
                </c:pt>
                <c:pt idx="8">
                  <c:v>Germany</c:v>
                </c:pt>
                <c:pt idx="9">
                  <c:v>Hong Kong</c:v>
                </c:pt>
                <c:pt idx="10">
                  <c:v>India</c:v>
                </c:pt>
                <c:pt idx="11">
                  <c:v>Italy</c:v>
                </c:pt>
                <c:pt idx="12">
                  <c:v>Japan</c:v>
                </c:pt>
                <c:pt idx="13">
                  <c:v>Mexico</c:v>
                </c:pt>
                <c:pt idx="14">
                  <c:v>Peru</c:v>
                </c:pt>
                <c:pt idx="15">
                  <c:v>Russia</c:v>
                </c:pt>
                <c:pt idx="16">
                  <c:v>Singapore</c:v>
                </c:pt>
                <c:pt idx="17">
                  <c:v>Spain</c:v>
                </c:pt>
                <c:pt idx="18">
                  <c:v>Sweden</c:v>
                </c:pt>
                <c:pt idx="19">
                  <c:v>Thailand</c:v>
                </c:pt>
                <c:pt idx="20">
                  <c:v>UK</c:v>
                </c:pt>
                <c:pt idx="21">
                  <c:v>USA</c:v>
                </c:pt>
              </c:strCache>
            </c:strRef>
          </c:cat>
          <c:val>
            <c:numRef>
              <c:f>PT_Social!$D$4:$D$26</c:f>
              <c:numCache>
                <c:formatCode>0.00</c:formatCode>
                <c:ptCount val="22"/>
                <c:pt idx="0">
                  <c:v>4.6942477876106192</c:v>
                </c:pt>
                <c:pt idx="1">
                  <c:v>4.6999999999999993</c:v>
                </c:pt>
                <c:pt idx="2">
                  <c:v>4.7006250000000023</c:v>
                </c:pt>
                <c:pt idx="3">
                  <c:v>4.5999999999999979</c:v>
                </c:pt>
                <c:pt idx="4">
                  <c:v>4.5999999999999979</c:v>
                </c:pt>
                <c:pt idx="5">
                  <c:v>4.5</c:v>
                </c:pt>
                <c:pt idx="6">
                  <c:v>4.6597938144329891</c:v>
                </c:pt>
                <c:pt idx="7">
                  <c:v>4.7132978723404202</c:v>
                </c:pt>
                <c:pt idx="8">
                  <c:v>4.7000000000000011</c:v>
                </c:pt>
                <c:pt idx="9">
                  <c:v>4.7</c:v>
                </c:pt>
                <c:pt idx="10">
                  <c:v>4.7059256390395348</c:v>
                </c:pt>
                <c:pt idx="11">
                  <c:v>4.7356076759061843</c:v>
                </c:pt>
                <c:pt idx="12">
                  <c:v>4.7016867469879475</c:v>
                </c:pt>
                <c:pt idx="13">
                  <c:v>4.6549295774647863</c:v>
                </c:pt>
                <c:pt idx="14">
                  <c:v>4.7456140350877192</c:v>
                </c:pt>
                <c:pt idx="15">
                  <c:v>4.5</c:v>
                </c:pt>
                <c:pt idx="16">
                  <c:v>4.7274999999999974</c:v>
                </c:pt>
                <c:pt idx="17">
                  <c:v>4.7060913705583802</c:v>
                </c:pt>
                <c:pt idx="18">
                  <c:v>4.799999999999998</c:v>
                </c:pt>
                <c:pt idx="19">
                  <c:v>4.5999999999999961</c:v>
                </c:pt>
                <c:pt idx="20">
                  <c:v>4.6926605504587116</c:v>
                </c:pt>
                <c:pt idx="21">
                  <c:v>4.7109004739336449</c:v>
                </c:pt>
              </c:numCache>
            </c:numRef>
          </c:val>
          <c:extLst>
            <c:ext xmlns:c16="http://schemas.microsoft.com/office/drawing/2014/chart" uri="{C3380CC4-5D6E-409C-BE32-E72D297353CC}">
              <c16:uniqueId val="{00000002-25CD-4AD5-AFDC-39DE9AEEA3FA}"/>
            </c:ext>
          </c:extLst>
        </c:ser>
        <c:dLbls>
          <c:showLegendKey val="0"/>
          <c:showVal val="0"/>
          <c:showCatName val="0"/>
          <c:showSerName val="0"/>
          <c:showPercent val="0"/>
          <c:showBubbleSize val="0"/>
        </c:dLbls>
        <c:gapWidth val="219"/>
        <c:overlap val="-27"/>
        <c:axId val="2059652384"/>
        <c:axId val="2059650944"/>
      </c:barChart>
      <c:catAx>
        <c:axId val="20596523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9650944"/>
        <c:crosses val="autoZero"/>
        <c:auto val="1"/>
        <c:lblAlgn val="ctr"/>
        <c:lblOffset val="100"/>
        <c:noMultiLvlLbl val="0"/>
      </c:catAx>
      <c:valAx>
        <c:axId val="2059650944"/>
        <c:scaling>
          <c:orientation val="minMax"/>
        </c:scaling>
        <c:delete val="1"/>
        <c:axPos val="l"/>
        <c:numFmt formatCode="0.00" sourceLinked="1"/>
        <c:majorTickMark val="none"/>
        <c:minorTickMark val="none"/>
        <c:tickLblPos val="nextTo"/>
        <c:crossAx val="2059652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5</xdr:col>
      <xdr:colOff>7626</xdr:colOff>
      <xdr:row>1</xdr:row>
      <xdr:rowOff>171450</xdr:rowOff>
    </xdr:from>
    <xdr:to>
      <xdr:col>12</xdr:col>
      <xdr:colOff>312426</xdr:colOff>
      <xdr:row>16</xdr:row>
      <xdr:rowOff>171450</xdr:rowOff>
    </xdr:to>
    <xdr:graphicFrame macro="">
      <xdr:nvGraphicFramePr>
        <xdr:cNvPr id="2" name="Chart 1">
          <a:extLst>
            <a:ext uri="{FF2B5EF4-FFF2-40B4-BE49-F238E27FC236}">
              <a16:creationId xmlns:a16="http://schemas.microsoft.com/office/drawing/2014/main" id="{253B991F-0270-C4FD-1567-884533C5E0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601980</xdr:colOff>
      <xdr:row>1</xdr:row>
      <xdr:rowOff>179070</xdr:rowOff>
    </xdr:from>
    <xdr:to>
      <xdr:col>12</xdr:col>
      <xdr:colOff>297180</xdr:colOff>
      <xdr:row>16</xdr:row>
      <xdr:rowOff>179070</xdr:rowOff>
    </xdr:to>
    <xdr:graphicFrame macro="">
      <xdr:nvGraphicFramePr>
        <xdr:cNvPr id="2" name="Chart 1">
          <a:extLst>
            <a:ext uri="{FF2B5EF4-FFF2-40B4-BE49-F238E27FC236}">
              <a16:creationId xmlns:a16="http://schemas.microsoft.com/office/drawing/2014/main" id="{15684E48-BC3D-6198-2766-178B7E53F8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571499</xdr:colOff>
      <xdr:row>1</xdr:row>
      <xdr:rowOff>166686</xdr:rowOff>
    </xdr:from>
    <xdr:to>
      <xdr:col>14</xdr:col>
      <xdr:colOff>238124</xdr:colOff>
      <xdr:row>56</xdr:row>
      <xdr:rowOff>180974</xdr:rowOff>
    </xdr:to>
    <xdr:graphicFrame macro="">
      <xdr:nvGraphicFramePr>
        <xdr:cNvPr id="2" name="Chart 1">
          <a:extLst>
            <a:ext uri="{FF2B5EF4-FFF2-40B4-BE49-F238E27FC236}">
              <a16:creationId xmlns:a16="http://schemas.microsoft.com/office/drawing/2014/main" id="{369D9757-DD4F-C627-0B49-F688E036FF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6</xdr:row>
      <xdr:rowOff>179070</xdr:rowOff>
    </xdr:from>
    <xdr:to>
      <xdr:col>3</xdr:col>
      <xdr:colOff>952500</xdr:colOff>
      <xdr:row>21</xdr:row>
      <xdr:rowOff>179070</xdr:rowOff>
    </xdr:to>
    <xdr:graphicFrame macro="">
      <xdr:nvGraphicFramePr>
        <xdr:cNvPr id="2" name="Chart 1">
          <a:extLst>
            <a:ext uri="{FF2B5EF4-FFF2-40B4-BE49-F238E27FC236}">
              <a16:creationId xmlns:a16="http://schemas.microsoft.com/office/drawing/2014/main" id="{85FEB4F8-FCBA-C152-BE84-F0E057590C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6</xdr:row>
      <xdr:rowOff>140970</xdr:rowOff>
    </xdr:from>
    <xdr:to>
      <xdr:col>3</xdr:col>
      <xdr:colOff>0</xdr:colOff>
      <xdr:row>21</xdr:row>
      <xdr:rowOff>167640</xdr:rowOff>
    </xdr:to>
    <xdr:graphicFrame macro="">
      <xdr:nvGraphicFramePr>
        <xdr:cNvPr id="3" name="Chart 2">
          <a:extLst>
            <a:ext uri="{FF2B5EF4-FFF2-40B4-BE49-F238E27FC236}">
              <a16:creationId xmlns:a16="http://schemas.microsoft.com/office/drawing/2014/main" id="{1DC5A0AA-DE1C-7D1E-9629-18C297F910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579120</xdr:colOff>
      <xdr:row>1</xdr:row>
      <xdr:rowOff>171450</xdr:rowOff>
    </xdr:from>
    <xdr:to>
      <xdr:col>12</xdr:col>
      <xdr:colOff>274320</xdr:colOff>
      <xdr:row>16</xdr:row>
      <xdr:rowOff>171450</xdr:rowOff>
    </xdr:to>
    <xdr:graphicFrame macro="">
      <xdr:nvGraphicFramePr>
        <xdr:cNvPr id="2" name="Chart 1">
          <a:extLst>
            <a:ext uri="{FF2B5EF4-FFF2-40B4-BE49-F238E27FC236}">
              <a16:creationId xmlns:a16="http://schemas.microsoft.com/office/drawing/2014/main" id="{C6768055-8488-8A9A-EE01-8131A889D4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9333</xdr:colOff>
      <xdr:row>30</xdr:row>
      <xdr:rowOff>849</xdr:rowOff>
    </xdr:from>
    <xdr:to>
      <xdr:col>11</xdr:col>
      <xdr:colOff>1712</xdr:colOff>
      <xdr:row>45</xdr:row>
      <xdr:rowOff>848</xdr:rowOff>
    </xdr:to>
    <xdr:graphicFrame macro="">
      <xdr:nvGraphicFramePr>
        <xdr:cNvPr id="2" name="Chart 1">
          <a:extLst>
            <a:ext uri="{FF2B5EF4-FFF2-40B4-BE49-F238E27FC236}">
              <a16:creationId xmlns:a16="http://schemas.microsoft.com/office/drawing/2014/main" id="{DD6B29BD-7CAD-4A62-A4A2-1C46FB0CB7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5582</xdr:colOff>
      <xdr:row>46</xdr:row>
      <xdr:rowOff>172212</xdr:rowOff>
    </xdr:from>
    <xdr:to>
      <xdr:col>20</xdr:col>
      <xdr:colOff>4187</xdr:colOff>
      <xdr:row>61</xdr:row>
      <xdr:rowOff>174118</xdr:rowOff>
    </xdr:to>
    <xdr:graphicFrame macro="">
      <xdr:nvGraphicFramePr>
        <xdr:cNvPr id="3" name="Chart 2">
          <a:extLst>
            <a:ext uri="{FF2B5EF4-FFF2-40B4-BE49-F238E27FC236}">
              <a16:creationId xmlns:a16="http://schemas.microsoft.com/office/drawing/2014/main" id="{F4F58013-C3B0-4828-9A12-80B15977E2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586174</xdr:colOff>
      <xdr:row>7</xdr:row>
      <xdr:rowOff>6404</xdr:rowOff>
    </xdr:from>
    <xdr:to>
      <xdr:col>31</xdr:col>
      <xdr:colOff>14795</xdr:colOff>
      <xdr:row>61</xdr:row>
      <xdr:rowOff>42333</xdr:rowOff>
    </xdr:to>
    <xdr:graphicFrame macro="">
      <xdr:nvGraphicFramePr>
        <xdr:cNvPr id="4" name="Chart 3">
          <a:extLst>
            <a:ext uri="{FF2B5EF4-FFF2-40B4-BE49-F238E27FC236}">
              <a16:creationId xmlns:a16="http://schemas.microsoft.com/office/drawing/2014/main" id="{F58549A1-FB93-4805-96F3-2976B3B80D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604650</xdr:colOff>
      <xdr:row>30</xdr:row>
      <xdr:rowOff>190</xdr:rowOff>
    </xdr:from>
    <xdr:to>
      <xdr:col>20</xdr:col>
      <xdr:colOff>9645</xdr:colOff>
      <xdr:row>45</xdr:row>
      <xdr:rowOff>189</xdr:rowOff>
    </xdr:to>
    <xdr:graphicFrame macro="">
      <xdr:nvGraphicFramePr>
        <xdr:cNvPr id="5" name="Chart 4">
          <a:extLst>
            <a:ext uri="{FF2B5EF4-FFF2-40B4-BE49-F238E27FC236}">
              <a16:creationId xmlns:a16="http://schemas.microsoft.com/office/drawing/2014/main" id="{0AA70A03-1421-418F-BFA1-1B5941A7DF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0</xdr:colOff>
      <xdr:row>12</xdr:row>
      <xdr:rowOff>155161</xdr:rowOff>
    </xdr:from>
    <xdr:to>
      <xdr:col>11</xdr:col>
      <xdr:colOff>10075</xdr:colOff>
      <xdr:row>28</xdr:row>
      <xdr:rowOff>4031</xdr:rowOff>
    </xdr:to>
    <xdr:graphicFrame macro="">
      <xdr:nvGraphicFramePr>
        <xdr:cNvPr id="6" name="Chart 5">
          <a:extLst>
            <a:ext uri="{FF2B5EF4-FFF2-40B4-BE49-F238E27FC236}">
              <a16:creationId xmlns:a16="http://schemas.microsoft.com/office/drawing/2014/main" id="{DA868336-367B-484D-BDBB-9CBE479884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3756</xdr:colOff>
      <xdr:row>47</xdr:row>
      <xdr:rowOff>16755</xdr:rowOff>
    </xdr:from>
    <xdr:to>
      <xdr:col>10</xdr:col>
      <xdr:colOff>604342</xdr:colOff>
      <xdr:row>62</xdr:row>
      <xdr:rowOff>16756</xdr:rowOff>
    </xdr:to>
    <xdr:graphicFrame macro="">
      <xdr:nvGraphicFramePr>
        <xdr:cNvPr id="7" name="Chart 6">
          <a:extLst>
            <a:ext uri="{FF2B5EF4-FFF2-40B4-BE49-F238E27FC236}">
              <a16:creationId xmlns:a16="http://schemas.microsoft.com/office/drawing/2014/main" id="{E9294017-DD1B-4E9F-89A2-A1D2F696C3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12</xdr:col>
      <xdr:colOff>9644</xdr:colOff>
      <xdr:row>13</xdr:row>
      <xdr:rowOff>5666</xdr:rowOff>
    </xdr:from>
    <xdr:to>
      <xdr:col>14</xdr:col>
      <xdr:colOff>10092</xdr:colOff>
      <xdr:row>23</xdr:row>
      <xdr:rowOff>7936</xdr:rowOff>
    </xdr:to>
    <mc:AlternateContent xmlns:mc="http://schemas.openxmlformats.org/markup-compatibility/2006" xmlns:a14="http://schemas.microsoft.com/office/drawing/2010/main">
      <mc:Choice Requires="a14">
        <xdr:graphicFrame macro="">
          <xdr:nvGraphicFramePr>
            <xdr:cNvPr id="8" name="City">
              <a:extLst>
                <a:ext uri="{FF2B5EF4-FFF2-40B4-BE49-F238E27FC236}">
                  <a16:creationId xmlns:a16="http://schemas.microsoft.com/office/drawing/2014/main" id="{D8FB8358-A518-B417-9418-81FFCC5B3AE1}"/>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7677269" y="2791729"/>
              <a:ext cx="1310136" cy="19072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8064</xdr:colOff>
      <xdr:row>13</xdr:row>
      <xdr:rowOff>10252</xdr:rowOff>
    </xdr:from>
    <xdr:to>
      <xdr:col>17</xdr:col>
      <xdr:colOff>5045</xdr:colOff>
      <xdr:row>23</xdr:row>
      <xdr:rowOff>23812</xdr:rowOff>
    </xdr:to>
    <mc:AlternateContent xmlns:mc="http://schemas.openxmlformats.org/markup-compatibility/2006" xmlns:a14="http://schemas.microsoft.com/office/drawing/2010/main">
      <mc:Choice Requires="a14">
        <xdr:graphicFrame macro="">
          <xdr:nvGraphicFramePr>
            <xdr:cNvPr id="9" name="Country">
              <a:extLst>
                <a:ext uri="{FF2B5EF4-FFF2-40B4-BE49-F238E27FC236}">
                  <a16:creationId xmlns:a16="http://schemas.microsoft.com/office/drawing/2014/main" id="{C2143670-E346-F3BA-3C73-138D67B4E656}"/>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9604502" y="2796315"/>
              <a:ext cx="1235231" cy="1918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1437</xdr:colOff>
      <xdr:row>13</xdr:row>
      <xdr:rowOff>1538</xdr:rowOff>
    </xdr:from>
    <xdr:to>
      <xdr:col>20</xdr:col>
      <xdr:colOff>4483</xdr:colOff>
      <xdr:row>23</xdr:row>
      <xdr:rowOff>1354</xdr:rowOff>
    </xdr:to>
    <mc:AlternateContent xmlns:mc="http://schemas.openxmlformats.org/markup-compatibility/2006" xmlns:a14="http://schemas.microsoft.com/office/drawing/2010/main">
      <mc:Choice Requires="a14">
        <xdr:graphicFrame macro="">
          <xdr:nvGraphicFramePr>
            <xdr:cNvPr id="10" name="Cuisine_Type">
              <a:extLst>
                <a:ext uri="{FF2B5EF4-FFF2-40B4-BE49-F238E27FC236}">
                  <a16:creationId xmlns:a16="http://schemas.microsoft.com/office/drawing/2014/main" id="{10BA0CE2-E5DF-5FF6-55D5-9528B520266D}"/>
                </a:ext>
              </a:extLst>
            </xdr:cNvPr>
            <xdr:cNvGraphicFramePr/>
          </xdr:nvGraphicFramePr>
          <xdr:xfrm>
            <a:off x="0" y="0"/>
            <a:ext cx="0" cy="0"/>
          </xdr:xfrm>
          <a:graphic>
            <a:graphicData uri="http://schemas.microsoft.com/office/drawing/2010/slicer">
              <sle:slicer xmlns:sle="http://schemas.microsoft.com/office/drawing/2010/slicer" name="Cuisine_Type"/>
            </a:graphicData>
          </a:graphic>
        </xdr:graphicFrame>
      </mc:Choice>
      <mc:Fallback xmlns="">
        <xdr:sp macro="" textlink="">
          <xdr:nvSpPr>
            <xdr:cNvPr id="0" name=""/>
            <xdr:cNvSpPr>
              <a:spLocks noTextEdit="1"/>
            </xdr:cNvSpPr>
          </xdr:nvSpPr>
          <xdr:spPr>
            <a:xfrm>
              <a:off x="11455250" y="2787601"/>
              <a:ext cx="1360358" cy="19048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11761</xdr:colOff>
      <xdr:row>24</xdr:row>
      <xdr:rowOff>12604</xdr:rowOff>
    </xdr:from>
    <xdr:to>
      <xdr:col>14</xdr:col>
      <xdr:colOff>15874</xdr:colOff>
      <xdr:row>29</xdr:row>
      <xdr:rowOff>23812</xdr:rowOff>
    </xdr:to>
    <mc:AlternateContent xmlns:mc="http://schemas.openxmlformats.org/markup-compatibility/2006" xmlns:a14="http://schemas.microsoft.com/office/drawing/2010/main">
      <mc:Choice Requires="a14">
        <xdr:graphicFrame macro="">
          <xdr:nvGraphicFramePr>
            <xdr:cNvPr id="11" name="Price_Category">
              <a:extLst>
                <a:ext uri="{FF2B5EF4-FFF2-40B4-BE49-F238E27FC236}">
                  <a16:creationId xmlns:a16="http://schemas.microsoft.com/office/drawing/2014/main" id="{DDFA1F80-625B-146C-F9DF-F5331C4EE3A0}"/>
                </a:ext>
              </a:extLst>
            </xdr:cNvPr>
            <xdr:cNvGraphicFramePr/>
          </xdr:nvGraphicFramePr>
          <xdr:xfrm>
            <a:off x="0" y="0"/>
            <a:ext cx="0" cy="0"/>
          </xdr:xfrm>
          <a:graphic>
            <a:graphicData uri="http://schemas.microsoft.com/office/drawing/2010/slicer">
              <sle:slicer xmlns:sle="http://schemas.microsoft.com/office/drawing/2010/slicer" name="Price_Category"/>
            </a:graphicData>
          </a:graphic>
        </xdr:graphicFrame>
      </mc:Choice>
      <mc:Fallback xmlns="">
        <xdr:sp macro="" textlink="">
          <xdr:nvSpPr>
            <xdr:cNvPr id="0" name=""/>
            <xdr:cNvSpPr>
              <a:spLocks noTextEdit="1"/>
            </xdr:cNvSpPr>
          </xdr:nvSpPr>
          <xdr:spPr>
            <a:xfrm>
              <a:off x="7679386" y="4894167"/>
              <a:ext cx="1313801" cy="9637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11150</xdr:colOff>
      <xdr:row>24</xdr:row>
      <xdr:rowOff>14305</xdr:rowOff>
    </xdr:from>
    <xdr:to>
      <xdr:col>17</xdr:col>
      <xdr:colOff>23812</xdr:colOff>
      <xdr:row>28</xdr:row>
      <xdr:rowOff>166690</xdr:rowOff>
    </xdr:to>
    <mc:AlternateContent xmlns:mc="http://schemas.openxmlformats.org/markup-compatibility/2006" xmlns:a14="http://schemas.microsoft.com/office/drawing/2010/main">
      <mc:Choice Requires="a14">
        <xdr:graphicFrame macro="">
          <xdr:nvGraphicFramePr>
            <xdr:cNvPr id="12" name="Has Online Delivery">
              <a:extLst>
                <a:ext uri="{FF2B5EF4-FFF2-40B4-BE49-F238E27FC236}">
                  <a16:creationId xmlns:a16="http://schemas.microsoft.com/office/drawing/2014/main" id="{5801D2DC-DAEB-D2E0-3AF8-09A1853FFFA9}"/>
                </a:ext>
              </a:extLst>
            </xdr:cNvPr>
            <xdr:cNvGraphicFramePr/>
          </xdr:nvGraphicFramePr>
          <xdr:xfrm>
            <a:off x="0" y="0"/>
            <a:ext cx="0" cy="0"/>
          </xdr:xfrm>
          <a:graphic>
            <a:graphicData uri="http://schemas.microsoft.com/office/drawing/2010/slicer">
              <sle:slicer xmlns:sle="http://schemas.microsoft.com/office/drawing/2010/slicer" name="Has Online Delivery"/>
            </a:graphicData>
          </a:graphic>
        </xdr:graphicFrame>
      </mc:Choice>
      <mc:Fallback xmlns="">
        <xdr:sp macro="" textlink="">
          <xdr:nvSpPr>
            <xdr:cNvPr id="0" name=""/>
            <xdr:cNvSpPr>
              <a:spLocks noTextEdit="1"/>
            </xdr:cNvSpPr>
          </xdr:nvSpPr>
          <xdr:spPr>
            <a:xfrm>
              <a:off x="9607588" y="4895868"/>
              <a:ext cx="1250912" cy="9143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14348</xdr:colOff>
      <xdr:row>24</xdr:row>
      <xdr:rowOff>2532</xdr:rowOff>
    </xdr:from>
    <xdr:to>
      <xdr:col>20</xdr:col>
      <xdr:colOff>15875</xdr:colOff>
      <xdr:row>29</xdr:row>
      <xdr:rowOff>774</xdr:rowOff>
    </xdr:to>
    <mc:AlternateContent xmlns:mc="http://schemas.openxmlformats.org/markup-compatibility/2006" xmlns:a14="http://schemas.microsoft.com/office/drawing/2010/main">
      <mc:Choice Requires="a14">
        <xdr:graphicFrame macro="">
          <xdr:nvGraphicFramePr>
            <xdr:cNvPr id="14" name="Has_Vegan_Options">
              <a:extLst>
                <a:ext uri="{FF2B5EF4-FFF2-40B4-BE49-F238E27FC236}">
                  <a16:creationId xmlns:a16="http://schemas.microsoft.com/office/drawing/2014/main" id="{632552BD-F5EB-8AB1-9000-B9C9A83C441C}"/>
                </a:ext>
              </a:extLst>
            </xdr:cNvPr>
            <xdr:cNvGraphicFramePr/>
          </xdr:nvGraphicFramePr>
          <xdr:xfrm>
            <a:off x="0" y="0"/>
            <a:ext cx="0" cy="0"/>
          </xdr:xfrm>
          <a:graphic>
            <a:graphicData uri="http://schemas.microsoft.com/office/drawing/2010/slicer">
              <sle:slicer xmlns:sle="http://schemas.microsoft.com/office/drawing/2010/slicer" name="Has_Vegan_Options"/>
            </a:graphicData>
          </a:graphic>
        </xdr:graphicFrame>
      </mc:Choice>
      <mc:Fallback xmlns="">
        <xdr:sp macro="" textlink="">
          <xdr:nvSpPr>
            <xdr:cNvPr id="0" name=""/>
            <xdr:cNvSpPr>
              <a:spLocks noTextEdit="1"/>
            </xdr:cNvSpPr>
          </xdr:nvSpPr>
          <xdr:spPr>
            <a:xfrm>
              <a:off x="11468161" y="4884095"/>
              <a:ext cx="1358839" cy="9507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neha" refreshedDate="45993.420127546298" createdVersion="8" refreshedVersion="8" minRefreshableVersion="3" recordCount="7000" xr:uid="{625E7178-0A4C-4FC0-977E-914A74030749}">
  <cacheSource type="worksheet">
    <worksheetSource name="Restaurants"/>
  </cacheSource>
  <cacheFields count="31">
    <cacheField name="Restaurant_Name" numFmtId="0">
      <sharedItems count="50">
        <s v="Osteria Francescana"/>
        <s v="Odette"/>
        <s v="The French Laundry"/>
        <s v="Arpège"/>
        <s v="Mirazur"/>
        <s v="Frantzén"/>
        <s v="Le Bernardin"/>
        <s v="Piazza Duomo"/>
        <s v="Arzak"/>
        <s v="Atelier Crenn"/>
        <s v="Benu"/>
        <s v="Alléno Paris"/>
        <s v="La Pergola"/>
        <s v="Quique Dacosta"/>
        <s v="L'Astrance"/>
        <s v="El Celler de Can Roca"/>
        <s v="Geranium"/>
        <s v="Eleven Madison Park"/>
        <s v="Alinea"/>
        <s v="Le Calandre"/>
        <s v="Azurmendi"/>
        <s v="Ultraviolet"/>
        <s v="Noma"/>
        <s v="Den"/>
        <s v="SingleThread"/>
        <s v="Restaurant Tim Raue"/>
        <s v="Narisawa"/>
        <s v="Florilège"/>
        <s v="Steirereck"/>
        <s v="Momofuku Ko"/>
        <s v="Restaurant André"/>
        <s v="Amber"/>
        <s v="Disfrutar"/>
        <s v="Mugaritz"/>
        <s v="Alchemist"/>
        <s v="Asador Etxebarri"/>
        <s v="The Clove Club"/>
        <s v="Burnt Ends"/>
        <s v="Septime"/>
        <s v="Central"/>
        <s v="Maido"/>
        <s v="Pujol"/>
        <s v="Gaggan Anand"/>
        <s v="Quintonil"/>
        <s v="Sühring"/>
        <s v="Boragó"/>
        <s v="Blue Hill at Stone Barns"/>
        <s v="White Rabbit"/>
        <s v="Leo"/>
        <s v="Lyle's"/>
      </sharedItems>
    </cacheField>
    <cacheField name="City" numFmtId="0">
      <sharedItems count="62">
        <s v="Modena"/>
        <s v="Singapore"/>
        <s v="Yountville"/>
        <s v="Paris"/>
        <s v="Menton"/>
        <s v="Stockholm"/>
        <s v="New York"/>
        <s v="Alba"/>
        <s v="San Sebastián"/>
        <s v="San Francisco"/>
        <s v="Rome"/>
        <s v="Dénia"/>
        <s v="Girona"/>
        <s v="Copenhagen"/>
        <s v="Chicago"/>
        <s v="Rubano"/>
        <s v="Larrabetzu"/>
        <s v="Shanghai"/>
        <s v="Tokyo"/>
        <s v="Healdsburg"/>
        <s v="Berlin"/>
        <s v="Vienna"/>
        <s v="Hong Kong"/>
        <s v="Barcelona"/>
        <s v="Errenteria"/>
        <s v="Axpe"/>
        <s v="London"/>
        <s v="Lima"/>
        <s v="Mexico City"/>
        <s v="Bangkok"/>
        <s v="Santiago"/>
        <s v="Pocantico Hills"/>
        <s v="Moscow"/>
        <s v="Bogotá"/>
        <s v="Delhi"/>
        <s v="Mumbai"/>
        <s v="Kolkata"/>
        <s v="Bangalore"/>
        <s v="Chennai"/>
        <s v="Pune"/>
        <s v="Hyderabad"/>
        <s v="Surat"/>
        <s v="Ahmedabad"/>
        <s v="Milan"/>
        <s v="Sydney"/>
        <s v="Houston"/>
        <s v="Kyoto"/>
        <s v="Nice"/>
        <s v="Florence"/>
        <s v="Manchester"/>
        <s v="Lyon"/>
        <s v="Los Angeles"/>
        <s v="Leeds"/>
        <s v="Osaka"/>
        <s v="Jaipur"/>
        <s v="Indore"/>
        <s v="Vancouver"/>
        <s v="Toronto"/>
        <s v="Birmingham"/>
        <s v="Brisbane"/>
        <s v="Montreal"/>
        <s v="Melbourne"/>
      </sharedItems>
    </cacheField>
    <cacheField name="Country" numFmtId="0">
      <sharedItems count="22">
        <s v="Italy"/>
        <s v="Singapore"/>
        <s v="USA"/>
        <s v="France"/>
        <s v="Sweden"/>
        <s v="Spain"/>
        <s v="Denmark"/>
        <s v="China"/>
        <s v="Japan"/>
        <s v="Germany"/>
        <s v="Austria"/>
        <s v="Hong Kong"/>
        <s v="UK"/>
        <s v="Peru"/>
        <s v="Mexico"/>
        <s v="Thailand"/>
        <s v="Chile"/>
        <s v="Russia"/>
        <s v="Colombia"/>
        <s v="India"/>
        <s v="Australia"/>
        <s v="Canada"/>
      </sharedItems>
    </cacheField>
    <cacheField name="Cuisine_Type" numFmtId="0">
      <sharedItems count="60">
        <s v="Italian Contemporary"/>
        <s v="French Contemporary"/>
        <s v="French"/>
        <s v="French Vegetarian"/>
        <s v="Mediterranean"/>
        <s v="Nordic Contemporary"/>
        <s v="French Seafood"/>
        <s v="Italian"/>
        <s v="Basque"/>
        <s v="Contemporary French"/>
        <s v="Contemporary American"/>
        <s v="French Haute Cuisine"/>
        <s v="Italian Haute Cuisine"/>
        <s v="Contemporary Catalan"/>
        <s v="New Nordic"/>
        <s v="Molecular Gastronomy"/>
        <s v="Avant-garde"/>
        <s v="Japanese Kaiseki"/>
        <s v="Japanese-Californian"/>
        <s v="Asian Fusion"/>
        <s v="Japanese Innovative"/>
        <s v="Austrian Contemporary"/>
        <s v="Basque Experimental"/>
        <s v="Experimental"/>
        <s v="Basque Grill"/>
        <s v="British Contemporary"/>
        <s v="Modern BBQ"/>
        <s v="Contemporary Peruvian"/>
        <s v="Nikkei"/>
        <s v="Contemporary Mexican"/>
        <s v="Progressive Indian"/>
        <s v="Contemporary German"/>
        <s v="Chilean Contemporary"/>
        <s v="Farm-to-Table"/>
        <s v="Contemporary Russian"/>
        <s v="Colombian Contemporary"/>
        <s v="Modern Indian"/>
        <s v="Street Food"/>
        <s v="North Indian"/>
        <s v="Mughlai"/>
        <s v="South Indian"/>
        <s v="Gujarati"/>
        <s v="Mexican"/>
        <s v="Pizza"/>
        <s v="Seafood"/>
        <s v="Ramen"/>
        <s v="Pasta"/>
        <s v="European"/>
        <s v="Sushi"/>
        <s v="Patisserie"/>
        <s v="American"/>
        <s v="Japanese Fusion"/>
        <s v="Steakhouse"/>
        <s v="Rajasthani"/>
        <s v="Indian Fusion"/>
        <s v="Bengali"/>
        <s v="Canadian"/>
        <s v="British"/>
        <s v="Australian Modern"/>
        <s v="French-Canadian"/>
      </sharedItems>
    </cacheField>
    <cacheField name="Michelin_Stars" numFmtId="0">
      <sharedItems containsSemiMixedTypes="0" containsString="0" containsNumber="1" containsInteger="1" minValue="0" maxValue="3"/>
    </cacheField>
    <cacheField name="Average_Price_USD" numFmtId="0">
      <sharedItems containsSemiMixedTypes="0" containsString="0" containsNumber="1" containsInteger="1" minValue="85" maxValue="570"/>
    </cacheField>
    <cacheField name="Chef" numFmtId="0">
      <sharedItems/>
    </cacheField>
    <cacheField name="Established_Year" numFmtId="0">
      <sharedItems containsSemiMixedTypes="0" containsString="0" containsNumber="1" containsInteger="1" minValue="1897" maxValue="2017"/>
    </cacheField>
    <cacheField name="Seating_Capacity" numFmtId="0">
      <sharedItems containsSemiMixedTypes="0" containsString="0" containsNumber="1" containsInteger="1" minValue="10" maxValue="80"/>
    </cacheField>
    <cacheField name="Rating" numFmtId="0">
      <sharedItems containsSemiMixedTypes="0" containsString="0" containsNumber="1" minValue="4.5" maxValue="4.9000000000000004"/>
    </cacheField>
    <cacheField name="Signature_Dish" numFmtId="0">
      <sharedItems/>
    </cacheField>
    <cacheField name="Years_Operating" numFmtId="0">
      <sharedItems containsSemiMixedTypes="0" containsString="0" containsNumber="1" containsInteger="1" minValue="8" maxValue="128"/>
    </cacheField>
    <cacheField name="Price_Category" numFmtId="0">
      <sharedItems count="4">
        <s v="Luxury"/>
        <s v="Ultra-Luxury"/>
        <s v="Premium"/>
        <s v="Fine Dining"/>
      </sharedItems>
    </cacheField>
    <cacheField name="Star_Category" numFmtId="0">
      <sharedItems/>
    </cacheField>
    <cacheField name="Continent" numFmtId="0">
      <sharedItems/>
    </cacheField>
    <cacheField name="Has Online Delivery" numFmtId="0">
      <sharedItems count="2">
        <s v="Yes"/>
        <s v="No"/>
      </sharedItems>
    </cacheField>
    <cacheField name="Has Table Booking" numFmtId="0">
      <sharedItems count="2">
        <s v="Yes"/>
        <s v="No"/>
      </sharedItems>
    </cacheField>
    <cacheField name="Delivery_Time_Min" numFmtId="0">
      <sharedItems containsSemiMixedTypes="0" containsString="0" containsNumber="1" containsInteger="1" minValue="20" maxValue="74"/>
    </cacheField>
    <cacheField name="Has_Vegan_Options" numFmtId="0">
      <sharedItems count="2">
        <s v="No"/>
        <s v="Yes"/>
      </sharedItems>
    </cacheField>
    <cacheField name="Payment_Methods" numFmtId="0">
      <sharedItems/>
    </cacheField>
    <cacheField name="Customer_Favorites" numFmtId="0">
      <sharedItems/>
    </cacheField>
    <cacheField name="GST_Number" numFmtId="0">
      <sharedItems containsBlank="1"/>
    </cacheField>
    <cacheField name="Owner_Name" numFmtId="0">
      <sharedItems/>
    </cacheField>
    <cacheField name="Instagram_Followers" numFmtId="0">
      <sharedItems containsSemiMixedTypes="0" containsString="0" containsNumber="1" containsInteger="1" minValue="1008" maxValue="499691"/>
    </cacheField>
    <cacheField name="Google_Review_Count" numFmtId="0">
      <sharedItems containsSemiMixedTypes="0" containsString="0" containsNumber="1" containsInteger="1" minValue="13" maxValue="7998"/>
    </cacheField>
    <cacheField name="Latitude" numFmtId="0">
      <sharedItems containsSemiMixedTypes="0" containsString="0" containsNumber="1" minValue="-37.813600000000001" maxValue="53.800800000000002"/>
    </cacheField>
    <cacheField name="Longitude" numFmtId="0">
      <sharedItems containsSemiMixedTypes="0" containsString="0" containsNumber="1" minValue="-123.1207" maxValue="153.02510000000001"/>
    </cacheField>
    <cacheField name="Age_Category" numFmtId="0">
      <sharedItems/>
    </cacheField>
    <cacheField name="Is_Indian" numFmtId="0">
      <sharedItems/>
    </cacheField>
    <cacheField name="Full_Service" numFmtId="0">
      <sharedItems/>
    </cacheField>
    <cacheField name="Rating_Bucket" numFmtId="0">
      <sharedItems/>
    </cacheField>
  </cacheFields>
  <extLst>
    <ext xmlns:x14="http://schemas.microsoft.com/office/spreadsheetml/2009/9/main" uri="{725AE2AE-9491-48be-B2B4-4EB974FC3084}">
      <x14:pivotCacheDefinition pivotCacheId="4545515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0">
  <r>
    <x v="0"/>
    <x v="0"/>
    <x v="0"/>
    <x v="0"/>
    <n v="3"/>
    <n v="320"/>
    <s v="Massimo Bottura"/>
    <n v="1995"/>
    <n v="28"/>
    <n v="4.9000000000000004"/>
    <s v="Chef Special"/>
    <n v="30"/>
    <x v="0"/>
    <s v="Three Stars"/>
    <s v="Europe"/>
    <x v="0"/>
    <x v="0"/>
    <n v="34"/>
    <x v="0"/>
    <s v="UPI, Card"/>
    <s v="Seasonal Special"/>
    <m/>
    <s v="Haruto Tanaka"/>
    <n v="202811"/>
    <n v="595"/>
    <n v="0"/>
    <n v="0"/>
    <s v="Legacy"/>
    <s v="No"/>
    <s v="Online + Table"/>
    <s v="Excellent"/>
  </r>
  <r>
    <x v="1"/>
    <x v="1"/>
    <x v="1"/>
    <x v="1"/>
    <n v="3"/>
    <n v="320"/>
    <s v="Julien Royer"/>
    <n v="2008"/>
    <n v="32"/>
    <n v="4.9000000000000004"/>
    <s v="Chef Special"/>
    <n v="17"/>
    <x v="0"/>
    <s v="Three Stars"/>
    <s v="Asia"/>
    <x v="1"/>
    <x v="1"/>
    <n v="27"/>
    <x v="1"/>
    <s v="UPI, Card"/>
    <s v="Customer Choice"/>
    <m/>
    <s v="Riya Patel"/>
    <n v="497267"/>
    <n v="3887"/>
    <n v="0"/>
    <n v="0"/>
    <s v="Legacy"/>
    <s v="No"/>
    <s v="None"/>
    <s v="Excellent"/>
  </r>
  <r>
    <x v="2"/>
    <x v="2"/>
    <x v="2"/>
    <x v="2"/>
    <n v="3"/>
    <n v="390"/>
    <s v="Thomas Keller"/>
    <n v="1994"/>
    <n v="60"/>
    <n v="4.9000000000000004"/>
    <s v="Ratatouille"/>
    <n v="31"/>
    <x v="0"/>
    <s v="Three Stars"/>
    <s v="North America"/>
    <x v="1"/>
    <x v="1"/>
    <n v="69"/>
    <x v="0"/>
    <s v="Cash, UPI"/>
    <s v="Chef Special"/>
    <m/>
    <s v="Emily Clark"/>
    <n v="376056"/>
    <n v="3181"/>
    <n v="0"/>
    <n v="0"/>
    <s v="Legacy"/>
    <s v="No"/>
    <s v="None"/>
    <s v="Excellent"/>
  </r>
  <r>
    <x v="3"/>
    <x v="3"/>
    <x v="3"/>
    <x v="3"/>
    <n v="3"/>
    <n v="425"/>
    <s v="Alain Passard"/>
    <n v="1986"/>
    <n v="40"/>
    <n v="4.9000000000000004"/>
    <s v="Chef Special"/>
    <n v="39"/>
    <x v="1"/>
    <s v="Three Stars"/>
    <s v="Europe"/>
    <x v="0"/>
    <x v="0"/>
    <n v="44"/>
    <x v="1"/>
    <s v="All Methods Accepted"/>
    <s v="Customer Choice"/>
    <m/>
    <s v="Sara Kapoor"/>
    <n v="277594"/>
    <n v="1021"/>
    <n v="48.8566"/>
    <n v="2.3521999999999998"/>
    <s v="Legacy"/>
    <s v="No"/>
    <s v="Online + Table"/>
    <s v="Excellent"/>
  </r>
  <r>
    <x v="4"/>
    <x v="4"/>
    <x v="3"/>
    <x v="4"/>
    <n v="3"/>
    <n v="350"/>
    <s v="Mauro Colagreco"/>
    <n v="1991"/>
    <n v="36"/>
    <n v="4.8"/>
    <s v="Chef Special"/>
    <n v="34"/>
    <x v="0"/>
    <s v="Three Stars"/>
    <s v="Europe"/>
    <x v="1"/>
    <x v="1"/>
    <n v="74"/>
    <x v="0"/>
    <s v="All Methods Accepted"/>
    <s v="Bestselling Dish"/>
    <m/>
    <s v="Lucas Martin"/>
    <n v="348976"/>
    <n v="345"/>
    <n v="0"/>
    <n v="0"/>
    <s v="Legacy"/>
    <s v="No"/>
    <s v="None"/>
    <s v="Excellent"/>
  </r>
  <r>
    <x v="5"/>
    <x v="5"/>
    <x v="4"/>
    <x v="5"/>
    <n v="3"/>
    <n v="380"/>
    <s v="Björn Frantzén"/>
    <n v="2008"/>
    <n v="23"/>
    <n v="4.8"/>
    <s v="Chef Special"/>
    <n v="17"/>
    <x v="0"/>
    <s v="Three Stars"/>
    <s v="Europe"/>
    <x v="1"/>
    <x v="0"/>
    <n v="42"/>
    <x v="0"/>
    <s v="UPI, Card"/>
    <s v="Seasonal Special"/>
    <m/>
    <s v="Riya Patel"/>
    <n v="315251"/>
    <n v="4072"/>
    <n v="0"/>
    <n v="0"/>
    <s v="Legacy"/>
    <s v="No"/>
    <s v="Table Only"/>
    <s v="Excellent"/>
  </r>
  <r>
    <x v="6"/>
    <x v="6"/>
    <x v="2"/>
    <x v="6"/>
    <n v="3"/>
    <n v="295"/>
    <s v="Eric Ripert"/>
    <n v="1972"/>
    <n v="62"/>
    <n v="4.8"/>
    <s v="Chef Special"/>
    <n v="53"/>
    <x v="0"/>
    <s v="Three Stars"/>
    <s v="North America"/>
    <x v="0"/>
    <x v="1"/>
    <n v="52"/>
    <x v="1"/>
    <s v="Cash, UPI"/>
    <s v="Bestselling Dish"/>
    <m/>
    <s v="John Smith"/>
    <n v="249784"/>
    <n v="4140"/>
    <n v="40.712800000000001"/>
    <n v="-74.006"/>
    <s v="Legacy"/>
    <s v="No"/>
    <s v="Online Only"/>
    <s v="Excellent"/>
  </r>
  <r>
    <x v="7"/>
    <x v="7"/>
    <x v="0"/>
    <x v="7"/>
    <n v="3"/>
    <n v="310"/>
    <s v="Enrico Crippa"/>
    <n v="2005"/>
    <n v="35"/>
    <n v="4.8"/>
    <s v="Risotto"/>
    <n v="20"/>
    <x v="0"/>
    <s v="Three Stars"/>
    <s v="Europe"/>
    <x v="0"/>
    <x v="0"/>
    <n v="59"/>
    <x v="1"/>
    <s v="Cash, Card"/>
    <s v="Seasonal Special"/>
    <m/>
    <s v="Lucas Martin"/>
    <n v="264820"/>
    <n v="3105"/>
    <n v="0"/>
    <n v="0"/>
    <s v="Legacy"/>
    <s v="No"/>
    <s v="Online + Table"/>
    <s v="Excellent"/>
  </r>
  <r>
    <x v="8"/>
    <x v="8"/>
    <x v="5"/>
    <x v="8"/>
    <n v="3"/>
    <n v="295"/>
    <s v="Juan Mari Arzak"/>
    <n v="1897"/>
    <n v="50"/>
    <n v="4.8"/>
    <s v="Chef Special"/>
    <n v="128"/>
    <x v="0"/>
    <s v="Three Stars"/>
    <s v="Europe"/>
    <x v="0"/>
    <x v="0"/>
    <n v="59"/>
    <x v="1"/>
    <s v="UPI, Card"/>
    <s v="Chef Special"/>
    <m/>
    <s v="John Smith"/>
    <n v="78021"/>
    <n v="4655"/>
    <n v="0"/>
    <n v="0"/>
    <s v="Legacy"/>
    <s v="No"/>
    <s v="Online + Table"/>
    <s v="Excellent"/>
  </r>
  <r>
    <x v="9"/>
    <x v="9"/>
    <x v="2"/>
    <x v="9"/>
    <n v="3"/>
    <n v="345"/>
    <s v="Dominique Crenn"/>
    <n v="2011"/>
    <n v="50"/>
    <n v="4.8"/>
    <s v="Truffle Risotto"/>
    <n v="14"/>
    <x v="0"/>
    <s v="Three Stars"/>
    <s v="North America"/>
    <x v="0"/>
    <x v="1"/>
    <n v="54"/>
    <x v="0"/>
    <s v="Cash, UPI"/>
    <s v="Chef Special"/>
    <m/>
    <s v="John Smith"/>
    <n v="67495"/>
    <n v="5944"/>
    <n v="37.774900000000002"/>
    <n v="-122.4194"/>
    <s v="Established"/>
    <s v="No"/>
    <s v="Online Only"/>
    <s v="Excellent"/>
  </r>
  <r>
    <x v="10"/>
    <x v="9"/>
    <x v="2"/>
    <x v="10"/>
    <n v="3"/>
    <n v="298"/>
    <s v="Corey Lee"/>
    <n v="2010"/>
    <n v="56"/>
    <n v="4.8"/>
    <s v="Chef Special"/>
    <n v="15"/>
    <x v="0"/>
    <s v="Three Stars"/>
    <s v="North America"/>
    <x v="0"/>
    <x v="0"/>
    <n v="52"/>
    <x v="1"/>
    <s v="All Methods Accepted"/>
    <s v="Seasonal Special"/>
    <m/>
    <s v="Emily Clark"/>
    <n v="436083"/>
    <n v="6706"/>
    <n v="37.774900000000002"/>
    <n v="-122.4194"/>
    <s v="Legacy"/>
    <s v="No"/>
    <s v="Online + Table"/>
    <s v="Excellent"/>
  </r>
  <r>
    <x v="11"/>
    <x v="3"/>
    <x v="3"/>
    <x v="11"/>
    <n v="3"/>
    <n v="385"/>
    <s v="Yannick Alléno"/>
    <n v="2003"/>
    <n v="55"/>
    <n v="4.8"/>
    <s v="Chef Special"/>
    <n v="22"/>
    <x v="0"/>
    <s v="Three Stars"/>
    <s v="Europe"/>
    <x v="0"/>
    <x v="0"/>
    <n v="64"/>
    <x v="1"/>
    <s v="Cash, Card"/>
    <s v="Bestselling Dish"/>
    <m/>
    <s v="Amit Sharma"/>
    <n v="387685"/>
    <n v="2733"/>
    <n v="48.8566"/>
    <n v="2.3521999999999998"/>
    <s v="Legacy"/>
    <s v="No"/>
    <s v="Online + Table"/>
    <s v="Excellent"/>
  </r>
  <r>
    <x v="12"/>
    <x v="10"/>
    <x v="0"/>
    <x v="12"/>
    <n v="3"/>
    <n v="310"/>
    <s v="Heinz Beck"/>
    <n v="1994"/>
    <n v="50"/>
    <n v="4.8"/>
    <s v="Chef Special"/>
    <n v="31"/>
    <x v="0"/>
    <s v="Three Stars"/>
    <s v="Europe"/>
    <x v="1"/>
    <x v="1"/>
    <n v="23"/>
    <x v="1"/>
    <s v="All Methods Accepted"/>
    <s v="Customer Choice"/>
    <m/>
    <s v="Arjun Verma"/>
    <n v="256457"/>
    <n v="4329"/>
    <n v="41.902799999999999"/>
    <n v="12.4964"/>
    <s v="Legacy"/>
    <s v="No"/>
    <s v="None"/>
    <s v="Excellent"/>
  </r>
  <r>
    <x v="13"/>
    <x v="11"/>
    <x v="5"/>
    <x v="4"/>
    <n v="3"/>
    <n v="270"/>
    <s v="Quique Dacosta"/>
    <n v="1989"/>
    <n v="48"/>
    <n v="4.8"/>
    <s v="Chef Special"/>
    <n v="36"/>
    <x v="0"/>
    <s v="Three Stars"/>
    <s v="Europe"/>
    <x v="0"/>
    <x v="1"/>
    <n v="55"/>
    <x v="1"/>
    <s v="Cash, UPI"/>
    <s v="Chef Special"/>
    <m/>
    <s v="Haruto Tanaka"/>
    <n v="189734"/>
    <n v="5081"/>
    <n v="0"/>
    <n v="0"/>
    <s v="Legacy"/>
    <s v="No"/>
    <s v="Online Only"/>
    <s v="Excellent"/>
  </r>
  <r>
    <x v="14"/>
    <x v="3"/>
    <x v="3"/>
    <x v="1"/>
    <n v="3"/>
    <n v="305"/>
    <s v="Pascal Barbot"/>
    <n v="2000"/>
    <n v="25"/>
    <n v="4.8"/>
    <s v="Chef Special"/>
    <n v="25"/>
    <x v="0"/>
    <s v="Three Stars"/>
    <s v="Europe"/>
    <x v="0"/>
    <x v="1"/>
    <n v="73"/>
    <x v="0"/>
    <s v="Cash, Card"/>
    <s v="Bestselling Dish"/>
    <m/>
    <s v="Arjun Verma"/>
    <n v="209631"/>
    <n v="3112"/>
    <n v="48.8566"/>
    <n v="2.3521999999999998"/>
    <s v="Legacy"/>
    <s v="No"/>
    <s v="Online Only"/>
    <s v="Excellent"/>
  </r>
  <r>
    <x v="15"/>
    <x v="12"/>
    <x v="5"/>
    <x v="13"/>
    <n v="3"/>
    <n v="280"/>
    <s v="Joan Roca"/>
    <n v="1986"/>
    <n v="45"/>
    <n v="4.7"/>
    <s v="Chef Special"/>
    <n v="39"/>
    <x v="0"/>
    <s v="Three Stars"/>
    <s v="Europe"/>
    <x v="1"/>
    <x v="1"/>
    <n v="61"/>
    <x v="0"/>
    <s v="All Methods Accepted"/>
    <s v="Bestselling Dish"/>
    <m/>
    <s v="Amit Sharma"/>
    <n v="25824"/>
    <n v="5085"/>
    <n v="0"/>
    <n v="0"/>
    <s v="Legacy"/>
    <s v="No"/>
    <s v="None"/>
    <s v="Excellent"/>
  </r>
  <r>
    <x v="16"/>
    <x v="13"/>
    <x v="6"/>
    <x v="14"/>
    <n v="3"/>
    <n v="420"/>
    <s v="Rasmus Kofoed"/>
    <n v="2007"/>
    <n v="40"/>
    <n v="4.7"/>
    <s v="Chef Special"/>
    <n v="18"/>
    <x v="1"/>
    <s v="Three Stars"/>
    <s v="Europe"/>
    <x v="1"/>
    <x v="1"/>
    <n v="50"/>
    <x v="1"/>
    <s v="Cash, Card"/>
    <s v="Bestselling Dish"/>
    <m/>
    <s v="Lucas Martin"/>
    <n v="142574"/>
    <n v="2141"/>
    <n v="0"/>
    <n v="0"/>
    <s v="Legacy"/>
    <s v="No"/>
    <s v="None"/>
    <s v="Excellent"/>
  </r>
  <r>
    <x v="17"/>
    <x v="6"/>
    <x v="2"/>
    <x v="10"/>
    <n v="3"/>
    <n v="365"/>
    <s v="Daniel Humm"/>
    <n v="1998"/>
    <n v="80"/>
    <n v="4.7"/>
    <s v="Chef Special"/>
    <n v="27"/>
    <x v="0"/>
    <s v="Three Stars"/>
    <s v="North America"/>
    <x v="1"/>
    <x v="1"/>
    <n v="50"/>
    <x v="1"/>
    <s v="All Methods Accepted"/>
    <s v="Chef Special"/>
    <m/>
    <s v="Arjun Verma"/>
    <n v="19557"/>
    <n v="954"/>
    <n v="40.712800000000001"/>
    <n v="-74.006"/>
    <s v="Legacy"/>
    <s v="No"/>
    <s v="None"/>
    <s v="Excellent"/>
  </r>
  <r>
    <x v="18"/>
    <x v="14"/>
    <x v="2"/>
    <x v="15"/>
    <n v="3"/>
    <n v="385"/>
    <s v="Grant Achatz"/>
    <n v="2005"/>
    <n v="64"/>
    <n v="4.7"/>
    <s v="Chef Special"/>
    <n v="20"/>
    <x v="0"/>
    <s v="Three Stars"/>
    <s v="North America"/>
    <x v="0"/>
    <x v="1"/>
    <n v="67"/>
    <x v="1"/>
    <s v="All Methods Accepted"/>
    <s v="Chef Special"/>
    <m/>
    <s v="Arjun Verma"/>
    <n v="129358"/>
    <n v="3232"/>
    <n v="41.878100000000003"/>
    <n v="-87.629800000000003"/>
    <s v="Legacy"/>
    <s v="No"/>
    <s v="Online Only"/>
    <s v="Excellent"/>
  </r>
  <r>
    <x v="19"/>
    <x v="15"/>
    <x v="0"/>
    <x v="7"/>
    <n v="3"/>
    <n v="290"/>
    <s v="Massimiliano Alajmo"/>
    <n v="1981"/>
    <n v="50"/>
    <n v="4.7"/>
    <s v="Lasagna"/>
    <n v="44"/>
    <x v="0"/>
    <s v="Three Stars"/>
    <s v="Europe"/>
    <x v="0"/>
    <x v="1"/>
    <n v="58"/>
    <x v="0"/>
    <s v="All Methods Accepted"/>
    <s v="Chef Special"/>
    <m/>
    <s v="Oliver Brown"/>
    <n v="146734"/>
    <n v="1948"/>
    <n v="0"/>
    <n v="0"/>
    <s v="Legacy"/>
    <s v="No"/>
    <s v="Online Only"/>
    <s v="Excellent"/>
  </r>
  <r>
    <x v="20"/>
    <x v="16"/>
    <x v="5"/>
    <x v="8"/>
    <n v="3"/>
    <n v="265"/>
    <s v="Eneko Atxa"/>
    <n v="2005"/>
    <n v="45"/>
    <n v="4.7"/>
    <s v="Chef Special"/>
    <n v="20"/>
    <x v="0"/>
    <s v="Three Stars"/>
    <s v="Europe"/>
    <x v="1"/>
    <x v="0"/>
    <n v="41"/>
    <x v="1"/>
    <s v="All Methods Accepted"/>
    <s v="Bestselling Dish"/>
    <m/>
    <s v="Haruto Tanaka"/>
    <n v="146147"/>
    <n v="2346"/>
    <n v="0"/>
    <n v="0"/>
    <s v="Legacy"/>
    <s v="No"/>
    <s v="Table Only"/>
    <s v="Excellent"/>
  </r>
  <r>
    <x v="21"/>
    <x v="17"/>
    <x v="7"/>
    <x v="16"/>
    <n v="3"/>
    <n v="570"/>
    <s v="Paul Pairet"/>
    <n v="2012"/>
    <n v="10"/>
    <n v="4.5999999999999996"/>
    <s v="Chef Special"/>
    <n v="13"/>
    <x v="1"/>
    <s v="Three Stars"/>
    <s v="Asia"/>
    <x v="1"/>
    <x v="1"/>
    <n v="71"/>
    <x v="1"/>
    <s v="Cash, UPI"/>
    <s v="Customer Choice"/>
    <m/>
    <s v="Emily Clark"/>
    <n v="363591"/>
    <n v="4586"/>
    <n v="0"/>
    <n v="0"/>
    <s v="Established"/>
    <s v="No"/>
    <s v="None"/>
    <s v="Excellent"/>
  </r>
  <r>
    <x v="22"/>
    <x v="13"/>
    <x v="6"/>
    <x v="14"/>
    <n v="2"/>
    <n v="450"/>
    <s v="René Redzepi"/>
    <n v="2003"/>
    <n v="40"/>
    <n v="4.8"/>
    <s v="Chef Special"/>
    <n v="22"/>
    <x v="1"/>
    <s v="Two Stars"/>
    <s v="Europe"/>
    <x v="1"/>
    <x v="1"/>
    <n v="53"/>
    <x v="1"/>
    <s v="Cash, Card"/>
    <s v="Seasonal Special"/>
    <m/>
    <s v="Amit Sharma"/>
    <n v="440199"/>
    <n v="6606"/>
    <n v="0"/>
    <n v="0"/>
    <s v="Legacy"/>
    <s v="No"/>
    <s v="None"/>
    <s v="Excellent"/>
  </r>
  <r>
    <x v="23"/>
    <x v="18"/>
    <x v="8"/>
    <x v="17"/>
    <n v="2"/>
    <n v="280"/>
    <s v="Zaiyu Hasegawa"/>
    <n v="2007"/>
    <n v="26"/>
    <n v="4.7"/>
    <s v="Chef Special"/>
    <n v="18"/>
    <x v="0"/>
    <s v="Two Stars"/>
    <s v="Asia"/>
    <x v="1"/>
    <x v="0"/>
    <n v="40"/>
    <x v="0"/>
    <s v="Cash, Card"/>
    <s v="Chef Special"/>
    <m/>
    <s v="Francesco Rossi"/>
    <n v="463834"/>
    <n v="2662"/>
    <n v="35.689500000000002"/>
    <n v="139.6917"/>
    <s v="Legacy"/>
    <s v="No"/>
    <s v="Table Only"/>
    <s v="Excellent"/>
  </r>
  <r>
    <x v="24"/>
    <x v="19"/>
    <x v="2"/>
    <x v="18"/>
    <n v="2"/>
    <n v="325"/>
    <s v="Kyle &amp; Katina Connaughton"/>
    <n v="2016"/>
    <n v="48"/>
    <n v="4.7"/>
    <s v="Chef Special"/>
    <n v="9"/>
    <x v="0"/>
    <s v="Two Stars"/>
    <s v="North America"/>
    <x v="1"/>
    <x v="0"/>
    <n v="57"/>
    <x v="0"/>
    <s v="UPI, Card"/>
    <s v="Seasonal Special"/>
    <m/>
    <s v="Riya Patel"/>
    <n v="192256"/>
    <n v="5706"/>
    <n v="0"/>
    <n v="0"/>
    <s v="Established"/>
    <s v="No"/>
    <s v="Table Only"/>
    <s v="Excellent"/>
  </r>
  <r>
    <x v="25"/>
    <x v="20"/>
    <x v="9"/>
    <x v="19"/>
    <n v="2"/>
    <n v="245"/>
    <s v="Tim Raue"/>
    <n v="2010"/>
    <n v="48"/>
    <n v="4.7"/>
    <s v="Noodle Bowl"/>
    <n v="15"/>
    <x v="2"/>
    <s v="Two Stars"/>
    <s v="Europe"/>
    <x v="1"/>
    <x v="1"/>
    <n v="43"/>
    <x v="1"/>
    <s v="All Methods Accepted"/>
    <s v="Seasonal Special"/>
    <m/>
    <s v="Haruto Tanaka"/>
    <n v="72682"/>
    <n v="2639"/>
    <n v="0"/>
    <n v="0"/>
    <s v="Legacy"/>
    <s v="No"/>
    <s v="None"/>
    <s v="Excellent"/>
  </r>
  <r>
    <x v="26"/>
    <x v="18"/>
    <x v="8"/>
    <x v="20"/>
    <n v="2"/>
    <n v="275"/>
    <s v="Yoshihiro Narisawa"/>
    <n v="2003"/>
    <n v="36"/>
    <n v="4.7"/>
    <s v="Chef Special"/>
    <n v="22"/>
    <x v="0"/>
    <s v="Two Stars"/>
    <s v="Asia"/>
    <x v="1"/>
    <x v="0"/>
    <n v="54"/>
    <x v="0"/>
    <s v="Cash, UPI"/>
    <s v="Seasonal Special"/>
    <m/>
    <s v="Emily Clark"/>
    <n v="228893"/>
    <n v="1770"/>
    <n v="35.689500000000002"/>
    <n v="139.6917"/>
    <s v="Legacy"/>
    <s v="No"/>
    <s v="Table Only"/>
    <s v="Excellent"/>
  </r>
  <r>
    <x v="27"/>
    <x v="18"/>
    <x v="8"/>
    <x v="1"/>
    <n v="2"/>
    <n v="235"/>
    <s v="Hiroyasu Kawate"/>
    <n v="2009"/>
    <n v="28"/>
    <n v="4.7"/>
    <s v="Chef Special"/>
    <n v="16"/>
    <x v="2"/>
    <s v="Two Stars"/>
    <s v="Asia"/>
    <x v="1"/>
    <x v="1"/>
    <n v="32"/>
    <x v="0"/>
    <s v="Cash, Card"/>
    <s v="Customer Choice"/>
    <m/>
    <s v="Emily Clark"/>
    <n v="347022"/>
    <n v="7425"/>
    <n v="35.689500000000002"/>
    <n v="139.6917"/>
    <s v="Legacy"/>
    <s v="No"/>
    <s v="None"/>
    <s v="Excellent"/>
  </r>
  <r>
    <x v="28"/>
    <x v="21"/>
    <x v="10"/>
    <x v="21"/>
    <n v="2"/>
    <n v="265"/>
    <s v="Heinz Reitbauer"/>
    <n v="2005"/>
    <n v="60"/>
    <n v="4.7"/>
    <s v="Chef Special"/>
    <n v="20"/>
    <x v="0"/>
    <s v="Two Stars"/>
    <s v="Europe"/>
    <x v="0"/>
    <x v="1"/>
    <n v="31"/>
    <x v="0"/>
    <s v="UPI, Card"/>
    <s v="Chef Special"/>
    <m/>
    <s v="Lucas Martin"/>
    <n v="200202"/>
    <n v="3538"/>
    <n v="0"/>
    <n v="0"/>
    <s v="Legacy"/>
    <s v="No"/>
    <s v="Online Only"/>
    <s v="Excellent"/>
  </r>
  <r>
    <x v="29"/>
    <x v="6"/>
    <x v="2"/>
    <x v="10"/>
    <n v="2"/>
    <n v="285"/>
    <s v="Sean Gray"/>
    <n v="2008"/>
    <n v="12"/>
    <n v="4.7"/>
    <s v="Chef Special"/>
    <n v="17"/>
    <x v="0"/>
    <s v="Two Stars"/>
    <s v="North America"/>
    <x v="0"/>
    <x v="1"/>
    <n v="61"/>
    <x v="1"/>
    <s v="Cash, Card"/>
    <s v="Chef Special"/>
    <m/>
    <s v="Sara Kapoor"/>
    <n v="147029"/>
    <n v="331"/>
    <n v="40.712800000000001"/>
    <n v="-74.006"/>
    <s v="Legacy"/>
    <s v="No"/>
    <s v="Online Only"/>
    <s v="Excellent"/>
  </r>
  <r>
    <x v="30"/>
    <x v="1"/>
    <x v="1"/>
    <x v="19"/>
    <n v="2"/>
    <n v="285"/>
    <s v="André Chiang"/>
    <n v="2010"/>
    <n v="30"/>
    <n v="4.7"/>
    <s v="Noodle Bowl"/>
    <n v="15"/>
    <x v="0"/>
    <s v="Two Stars"/>
    <s v="Asia"/>
    <x v="1"/>
    <x v="1"/>
    <n v="57"/>
    <x v="0"/>
    <s v="Cash, Card"/>
    <s v="Bestselling Dish"/>
    <m/>
    <s v="John Smith"/>
    <n v="208203"/>
    <n v="1145"/>
    <n v="0"/>
    <n v="0"/>
    <s v="Legacy"/>
    <s v="No"/>
    <s v="None"/>
    <s v="Excellent"/>
  </r>
  <r>
    <x v="31"/>
    <x v="22"/>
    <x v="11"/>
    <x v="2"/>
    <n v="2"/>
    <n v="245"/>
    <s v="Richard Ekkebus"/>
    <n v="2005"/>
    <n v="46"/>
    <n v="4.7"/>
    <s v="Coq au Vin"/>
    <n v="20"/>
    <x v="2"/>
    <s v="Two Stars"/>
    <s v="Asia"/>
    <x v="0"/>
    <x v="1"/>
    <n v="71"/>
    <x v="0"/>
    <s v="Cash, UPI"/>
    <s v="Seasonal Special"/>
    <m/>
    <s v="Francesco Rossi"/>
    <n v="469500"/>
    <n v="6499"/>
    <n v="0"/>
    <n v="0"/>
    <s v="Legacy"/>
    <s v="No"/>
    <s v="Online Only"/>
    <s v="Excellent"/>
  </r>
  <r>
    <x v="32"/>
    <x v="23"/>
    <x v="5"/>
    <x v="4"/>
    <n v="2"/>
    <n v="250"/>
    <s v="Oriol Castro"/>
    <n v="2014"/>
    <n v="52"/>
    <n v="4.5999999999999996"/>
    <s v="Chef Special"/>
    <n v="11"/>
    <x v="0"/>
    <s v="Two Stars"/>
    <s v="Europe"/>
    <x v="1"/>
    <x v="1"/>
    <n v="44"/>
    <x v="1"/>
    <s v="UPI, Card"/>
    <s v="Chef Special"/>
    <m/>
    <s v="Haruto Tanaka"/>
    <n v="49682"/>
    <n v="3331"/>
    <n v="0"/>
    <n v="0"/>
    <s v="Established"/>
    <s v="No"/>
    <s v="None"/>
    <s v="Excellent"/>
  </r>
  <r>
    <x v="33"/>
    <x v="24"/>
    <x v="5"/>
    <x v="22"/>
    <n v="2"/>
    <n v="275"/>
    <s v="Andoni Luis Aduriz"/>
    <n v="1998"/>
    <n v="20"/>
    <n v="4.5999999999999996"/>
    <s v="Chef Special"/>
    <n v="27"/>
    <x v="0"/>
    <s v="Two Stars"/>
    <s v="Europe"/>
    <x v="0"/>
    <x v="1"/>
    <n v="60"/>
    <x v="1"/>
    <s v="UPI, Card"/>
    <s v="Seasonal Special"/>
    <m/>
    <s v="Arjun Verma"/>
    <n v="138522"/>
    <n v="4639"/>
    <n v="0"/>
    <n v="0"/>
    <s v="Legacy"/>
    <s v="No"/>
    <s v="Online Only"/>
    <s v="Excellent"/>
  </r>
  <r>
    <x v="34"/>
    <x v="13"/>
    <x v="6"/>
    <x v="23"/>
    <n v="2"/>
    <n v="550"/>
    <s v="Rasmus Munk"/>
    <n v="2015"/>
    <n v="50"/>
    <n v="4.5"/>
    <s v="Chef Special"/>
    <n v="10"/>
    <x v="1"/>
    <s v="Two Stars"/>
    <s v="Europe"/>
    <x v="0"/>
    <x v="0"/>
    <n v="66"/>
    <x v="1"/>
    <s v="All Methods Accepted"/>
    <s v="Customer Choice"/>
    <m/>
    <s v="Haruto Tanaka"/>
    <n v="261304"/>
    <n v="6004"/>
    <n v="0"/>
    <n v="0"/>
    <s v="Established"/>
    <s v="No"/>
    <s v="Online + Table"/>
    <s v="Excellent"/>
  </r>
  <r>
    <x v="35"/>
    <x v="25"/>
    <x v="5"/>
    <x v="24"/>
    <n v="1"/>
    <n v="210"/>
    <s v="Victor Arguinzoniz"/>
    <n v="1990"/>
    <n v="30"/>
    <n v="4.7"/>
    <s v="Chef Special"/>
    <n v="35"/>
    <x v="2"/>
    <s v="One Star"/>
    <s v="Europe"/>
    <x v="1"/>
    <x v="0"/>
    <n v="27"/>
    <x v="1"/>
    <s v="Cash, Card"/>
    <s v="Chef Special"/>
    <m/>
    <s v="John Smith"/>
    <n v="348930"/>
    <n v="153"/>
    <n v="0"/>
    <n v="0"/>
    <s v="Legacy"/>
    <s v="No"/>
    <s v="Table Only"/>
    <s v="Excellent"/>
  </r>
  <r>
    <x v="36"/>
    <x v="26"/>
    <x v="12"/>
    <x v="25"/>
    <n v="1"/>
    <n v="165"/>
    <s v="Isaac McHale"/>
    <n v="2013"/>
    <n v="40"/>
    <n v="4.5999999999999996"/>
    <s v="Chef Special"/>
    <n v="12"/>
    <x v="2"/>
    <s v="One Star"/>
    <s v="Europe"/>
    <x v="1"/>
    <x v="1"/>
    <n v="27"/>
    <x v="0"/>
    <s v="Cash, Card"/>
    <s v="Seasonal Special"/>
    <m/>
    <s v="Sara Kapoor"/>
    <n v="343304"/>
    <n v="7054"/>
    <n v="51.507399999999997"/>
    <n v="-0.1278"/>
    <s v="Established"/>
    <s v="No"/>
    <s v="None"/>
    <s v="Excellent"/>
  </r>
  <r>
    <x v="37"/>
    <x v="1"/>
    <x v="1"/>
    <x v="26"/>
    <n v="1"/>
    <n v="165"/>
    <s v="Dave Pynt"/>
    <n v="2013"/>
    <n v="26"/>
    <n v="4.5999999999999996"/>
    <s v="Chef Special"/>
    <n v="12"/>
    <x v="2"/>
    <s v="One Star"/>
    <s v="Asia"/>
    <x v="1"/>
    <x v="0"/>
    <n v="63"/>
    <x v="0"/>
    <s v="Cash, UPI"/>
    <s v="Seasonal Special"/>
    <m/>
    <s v="Lucas Martin"/>
    <n v="344052"/>
    <n v="5791"/>
    <n v="0"/>
    <n v="0"/>
    <s v="Established"/>
    <s v="No"/>
    <s v="Table Only"/>
    <s v="Excellent"/>
  </r>
  <r>
    <x v="38"/>
    <x v="3"/>
    <x v="3"/>
    <x v="1"/>
    <n v="1"/>
    <n v="95"/>
    <s v="Bertrand Grébaut"/>
    <n v="2011"/>
    <n v="28"/>
    <n v="4.5"/>
    <s v="Chef Special"/>
    <n v="14"/>
    <x v="3"/>
    <s v="One Star"/>
    <s v="Europe"/>
    <x v="1"/>
    <x v="0"/>
    <n v="70"/>
    <x v="1"/>
    <s v="Cash, UPI"/>
    <s v="Customer Choice"/>
    <m/>
    <s v="Francesco Rossi"/>
    <n v="77002"/>
    <n v="1999"/>
    <n v="48.8566"/>
    <n v="2.3521999999999998"/>
    <s v="Established"/>
    <s v="No"/>
    <s v="Table Only"/>
    <s v="Excellent"/>
  </r>
  <r>
    <x v="39"/>
    <x v="27"/>
    <x v="13"/>
    <x v="27"/>
    <n v="0"/>
    <n v="180"/>
    <s v="Virgilio Martínez"/>
    <n v="2008"/>
    <n v="50"/>
    <n v="4.8"/>
    <s v="Chef Special"/>
    <n v="17"/>
    <x v="2"/>
    <s v="No Stars"/>
    <s v="South America"/>
    <x v="1"/>
    <x v="0"/>
    <n v="63"/>
    <x v="0"/>
    <s v="Cash, UPI"/>
    <s v="Chef Special"/>
    <m/>
    <s v="Haruto Tanaka"/>
    <n v="231580"/>
    <n v="1942"/>
    <n v="0"/>
    <n v="0"/>
    <s v="Legacy"/>
    <s v="No"/>
    <s v="Table Only"/>
    <s v="Excellent"/>
  </r>
  <r>
    <x v="40"/>
    <x v="27"/>
    <x v="13"/>
    <x v="28"/>
    <n v="0"/>
    <n v="165"/>
    <s v="Mitsuharu Tsumura"/>
    <n v="2009"/>
    <n v="36"/>
    <n v="4.7"/>
    <s v="Chef Special"/>
    <n v="16"/>
    <x v="2"/>
    <s v="No Stars"/>
    <s v="South America"/>
    <x v="0"/>
    <x v="1"/>
    <n v="58"/>
    <x v="0"/>
    <s v="Cash, Card"/>
    <s v="Customer Choice"/>
    <m/>
    <s v="Emily Clark"/>
    <n v="295817"/>
    <n v="3088"/>
    <n v="0"/>
    <n v="0"/>
    <s v="Legacy"/>
    <s v="No"/>
    <s v="Online Only"/>
    <s v="Excellent"/>
  </r>
  <r>
    <x v="41"/>
    <x v="28"/>
    <x v="14"/>
    <x v="29"/>
    <n v="0"/>
    <n v="155"/>
    <s v="Enrique Olvera"/>
    <n v="2000"/>
    <n v="55"/>
    <n v="4.7"/>
    <s v="Chef Special"/>
    <n v="25"/>
    <x v="2"/>
    <s v="No Stars"/>
    <s v="North America"/>
    <x v="1"/>
    <x v="0"/>
    <n v="32"/>
    <x v="1"/>
    <s v="UPI, Card"/>
    <s v="Bestselling Dish"/>
    <m/>
    <s v="Arjun Verma"/>
    <n v="334181"/>
    <n v="6077"/>
    <n v="0"/>
    <n v="0"/>
    <s v="Legacy"/>
    <s v="No"/>
    <s v="Table Only"/>
    <s v="Excellent"/>
  </r>
  <r>
    <x v="42"/>
    <x v="29"/>
    <x v="15"/>
    <x v="30"/>
    <n v="0"/>
    <n v="195"/>
    <s v="Gaggan Anand"/>
    <n v="2017"/>
    <n v="14"/>
    <n v="4.5999999999999996"/>
    <s v="Chef Special"/>
    <n v="8"/>
    <x v="2"/>
    <s v="No Stars"/>
    <s v="Asia"/>
    <x v="1"/>
    <x v="1"/>
    <n v="56"/>
    <x v="0"/>
    <s v="Cash, Card"/>
    <s v="Seasonal Special"/>
    <m/>
    <s v="Riya Patel"/>
    <n v="219377"/>
    <n v="5487"/>
    <n v="0"/>
    <n v="0"/>
    <s v="Established"/>
    <s v="No"/>
    <s v="None"/>
    <s v="Excellent"/>
  </r>
  <r>
    <x v="43"/>
    <x v="28"/>
    <x v="14"/>
    <x v="29"/>
    <n v="0"/>
    <n v="140"/>
    <s v="Jorge Vallejo"/>
    <n v="2012"/>
    <n v="48"/>
    <n v="4.5999999999999996"/>
    <s v="Chef Special"/>
    <n v="13"/>
    <x v="3"/>
    <s v="No Stars"/>
    <s v="North America"/>
    <x v="1"/>
    <x v="0"/>
    <n v="30"/>
    <x v="0"/>
    <s v="Cash, UPI"/>
    <s v="Chef Special"/>
    <m/>
    <s v="Haruto Tanaka"/>
    <n v="65625"/>
    <n v="65"/>
    <n v="0"/>
    <n v="0"/>
    <s v="Established"/>
    <s v="No"/>
    <s v="Table Only"/>
    <s v="Excellent"/>
  </r>
  <r>
    <x v="44"/>
    <x v="29"/>
    <x v="15"/>
    <x v="31"/>
    <n v="0"/>
    <n v="185"/>
    <s v="Thomas &amp; Mathias Sühring"/>
    <n v="2014"/>
    <n v="48"/>
    <n v="4.5999999999999996"/>
    <s v="Chef Special"/>
    <n v="11"/>
    <x v="2"/>
    <s v="No Stars"/>
    <s v="Asia"/>
    <x v="1"/>
    <x v="0"/>
    <n v="64"/>
    <x v="1"/>
    <s v="Cash, Card"/>
    <s v="Customer Choice"/>
    <m/>
    <s v="John Smith"/>
    <n v="231018"/>
    <n v="5780"/>
    <n v="0"/>
    <n v="0"/>
    <s v="Established"/>
    <s v="No"/>
    <s v="Table Only"/>
    <s v="Excellent"/>
  </r>
  <r>
    <x v="45"/>
    <x v="30"/>
    <x v="16"/>
    <x v="32"/>
    <n v="0"/>
    <n v="145"/>
    <s v="Rodolfo Guzmán"/>
    <n v="2006"/>
    <n v="40"/>
    <n v="4.5999999999999996"/>
    <s v="Chef Special"/>
    <n v="19"/>
    <x v="3"/>
    <s v="No Stars"/>
    <s v="South America"/>
    <x v="0"/>
    <x v="0"/>
    <n v="41"/>
    <x v="0"/>
    <s v="Cash, UPI"/>
    <s v="Bestselling Dish"/>
    <m/>
    <s v="John Smith"/>
    <n v="112381"/>
    <n v="7817"/>
    <n v="0"/>
    <n v="0"/>
    <s v="Legacy"/>
    <s v="No"/>
    <s v="Online + Table"/>
    <s v="Excellent"/>
  </r>
  <r>
    <x v="46"/>
    <x v="31"/>
    <x v="2"/>
    <x v="33"/>
    <n v="0"/>
    <n v="285"/>
    <s v="Dan Barber"/>
    <n v="2004"/>
    <n v="70"/>
    <n v="4.5999999999999996"/>
    <s v="Chef Special"/>
    <n v="21"/>
    <x v="0"/>
    <s v="No Stars"/>
    <s v="North America"/>
    <x v="0"/>
    <x v="0"/>
    <n v="72"/>
    <x v="0"/>
    <s v="Cash, UPI"/>
    <s v="Seasonal Special"/>
    <m/>
    <s v="Amit Sharma"/>
    <n v="58779"/>
    <n v="6080"/>
    <n v="0"/>
    <n v="0"/>
    <s v="Legacy"/>
    <s v="No"/>
    <s v="Online + Table"/>
    <s v="Excellent"/>
  </r>
  <r>
    <x v="47"/>
    <x v="32"/>
    <x v="17"/>
    <x v="34"/>
    <n v="0"/>
    <n v="220"/>
    <s v="Vladimir Mukhin"/>
    <n v="2011"/>
    <n v="50"/>
    <n v="4.5"/>
    <s v="Chef Special"/>
    <n v="14"/>
    <x v="2"/>
    <s v="No Stars"/>
    <s v="Europe"/>
    <x v="0"/>
    <x v="0"/>
    <n v="70"/>
    <x v="0"/>
    <s v="All Methods Accepted"/>
    <s v="Seasonal Special"/>
    <m/>
    <s v="Emily Clark"/>
    <n v="364530"/>
    <n v="1718"/>
    <n v="0"/>
    <n v="0"/>
    <s v="Established"/>
    <s v="No"/>
    <s v="Online + Table"/>
    <s v="Excellent"/>
  </r>
  <r>
    <x v="48"/>
    <x v="33"/>
    <x v="18"/>
    <x v="35"/>
    <n v="0"/>
    <n v="125"/>
    <s v="Leonor Espinosa"/>
    <n v="2007"/>
    <n v="45"/>
    <n v="4.5"/>
    <s v="Chef Special"/>
    <n v="18"/>
    <x v="3"/>
    <s v="No Stars"/>
    <s v="South America"/>
    <x v="0"/>
    <x v="0"/>
    <n v="70"/>
    <x v="1"/>
    <s v="All Methods Accepted"/>
    <s v="Customer Choice"/>
    <m/>
    <s v="John Smith"/>
    <n v="33953"/>
    <n v="1359"/>
    <n v="0"/>
    <n v="0"/>
    <s v="Legacy"/>
    <s v="No"/>
    <s v="Online + Table"/>
    <s v="Excellent"/>
  </r>
  <r>
    <x v="49"/>
    <x v="26"/>
    <x v="12"/>
    <x v="25"/>
    <n v="0"/>
    <n v="85"/>
    <s v="James Lowe"/>
    <n v="2014"/>
    <n v="38"/>
    <n v="4.5"/>
    <s v="Chef Special"/>
    <n v="11"/>
    <x v="3"/>
    <s v="No Stars"/>
    <s v="Europe"/>
    <x v="0"/>
    <x v="0"/>
    <n v="24"/>
    <x v="1"/>
    <s v="All Methods Accepted"/>
    <s v="Customer Choice"/>
    <m/>
    <s v="Arjun Verma"/>
    <n v="173249"/>
    <n v="5574"/>
    <n v="51.507399999999997"/>
    <n v="-0.1278"/>
    <s v="Established"/>
    <s v="No"/>
    <s v="Online + Table"/>
    <s v="Excellent"/>
  </r>
  <r>
    <x v="26"/>
    <x v="18"/>
    <x v="8"/>
    <x v="20"/>
    <n v="2"/>
    <n v="275"/>
    <s v="Yoshihiro Narisawa"/>
    <n v="2003"/>
    <n v="36"/>
    <n v="4.7"/>
    <s v="Chef Special"/>
    <n v="22"/>
    <x v="0"/>
    <s v="Two Stars"/>
    <s v="Asia"/>
    <x v="0"/>
    <x v="1"/>
    <n v="36"/>
    <x v="0"/>
    <s v="Cash, Card"/>
    <s v="Seasonal Special"/>
    <m/>
    <s v="Emily Clark"/>
    <n v="389449"/>
    <n v="573"/>
    <n v="35.689500000000002"/>
    <n v="139.6917"/>
    <s v="Legacy"/>
    <s v="No"/>
    <s v="Online Only"/>
    <s v="Excellent"/>
  </r>
  <r>
    <x v="0"/>
    <x v="34"/>
    <x v="19"/>
    <x v="36"/>
    <n v="3"/>
    <n v="320"/>
    <s v="Massimo Bottura"/>
    <n v="1995"/>
    <n v="28"/>
    <n v="4.9000000000000004"/>
    <s v="Fusion Tikka"/>
    <n v="30"/>
    <x v="0"/>
    <s v="Three Stars"/>
    <s v="Europe"/>
    <x v="1"/>
    <x v="0"/>
    <n v="43"/>
    <x v="0"/>
    <s v="All Methods Accepted"/>
    <s v="Customer Choice"/>
    <s v="U8S8R7SARN8UHUX"/>
    <s v="Arjun Verma"/>
    <n v="274360"/>
    <n v="3473"/>
    <n v="28.7041"/>
    <n v="77.102500000000006"/>
    <s v="Legacy"/>
    <s v="Yes"/>
    <s v="Table Only"/>
    <s v="Excellent"/>
  </r>
  <r>
    <x v="6"/>
    <x v="6"/>
    <x v="2"/>
    <x v="6"/>
    <n v="3"/>
    <n v="295"/>
    <s v="Eric Ripert"/>
    <n v="1972"/>
    <n v="62"/>
    <n v="4.8"/>
    <s v="Chef Special"/>
    <n v="53"/>
    <x v="0"/>
    <s v="Three Stars"/>
    <s v="North America"/>
    <x v="0"/>
    <x v="0"/>
    <n v="57"/>
    <x v="1"/>
    <s v="UPI, Card"/>
    <s v="Seasonal Special"/>
    <m/>
    <s v="Arjun Verma"/>
    <n v="133047"/>
    <n v="3979"/>
    <n v="40.712800000000001"/>
    <n v="-74.006"/>
    <s v="Legacy"/>
    <s v="No"/>
    <s v="Online + Table"/>
    <s v="Excellent"/>
  </r>
  <r>
    <x v="14"/>
    <x v="3"/>
    <x v="3"/>
    <x v="1"/>
    <n v="3"/>
    <n v="305"/>
    <s v="Pascal Barbot"/>
    <n v="2000"/>
    <n v="25"/>
    <n v="4.8"/>
    <s v="Chef Special"/>
    <n v="25"/>
    <x v="0"/>
    <s v="Three Stars"/>
    <s v="Europe"/>
    <x v="1"/>
    <x v="1"/>
    <n v="30"/>
    <x v="1"/>
    <s v="Cash, UPI"/>
    <s v="Seasonal Special"/>
    <m/>
    <s v="John Smith"/>
    <n v="454525"/>
    <n v="3026"/>
    <n v="48.8566"/>
    <n v="2.3521999999999998"/>
    <s v="Legacy"/>
    <s v="No"/>
    <s v="None"/>
    <s v="Excellent"/>
  </r>
  <r>
    <x v="43"/>
    <x v="35"/>
    <x v="19"/>
    <x v="36"/>
    <n v="0"/>
    <n v="140"/>
    <s v="Jorge Vallejo"/>
    <n v="2012"/>
    <n v="48"/>
    <n v="4.5999999999999996"/>
    <s v="Truffle Naan"/>
    <n v="13"/>
    <x v="3"/>
    <s v="No Stars"/>
    <s v="North America"/>
    <x v="0"/>
    <x v="0"/>
    <n v="54"/>
    <x v="1"/>
    <s v="All Methods Accepted"/>
    <s v="Customer Choice"/>
    <s v="VVEZP4Y62NHW263"/>
    <s v="Sara Kapoor"/>
    <n v="458705"/>
    <n v="532"/>
    <n v="19.076000000000001"/>
    <n v="72.877700000000004"/>
    <s v="Established"/>
    <s v="Yes"/>
    <s v="Online + Table"/>
    <s v="Excellent"/>
  </r>
  <r>
    <x v="42"/>
    <x v="34"/>
    <x v="19"/>
    <x v="37"/>
    <n v="0"/>
    <n v="195"/>
    <s v="Gaggan Anand"/>
    <n v="2017"/>
    <n v="14"/>
    <n v="4.5999999999999996"/>
    <s v="Vada Pav"/>
    <n v="8"/>
    <x v="2"/>
    <s v="No Stars"/>
    <s v="Asia"/>
    <x v="0"/>
    <x v="0"/>
    <n v="27"/>
    <x v="1"/>
    <s v="All Methods Accepted"/>
    <s v="Chef Special"/>
    <s v="G2LPALABMSPYXK1"/>
    <s v="Sara Kapoor"/>
    <n v="306825"/>
    <n v="2365"/>
    <n v="28.7041"/>
    <n v="77.102500000000006"/>
    <s v="Established"/>
    <s v="Yes"/>
    <s v="Online + Table"/>
    <s v="Excellent"/>
  </r>
  <r>
    <x v="7"/>
    <x v="7"/>
    <x v="0"/>
    <x v="7"/>
    <n v="3"/>
    <n v="310"/>
    <s v="Enrico Crippa"/>
    <n v="2005"/>
    <n v="35"/>
    <n v="4.8"/>
    <s v="Lasagna"/>
    <n v="20"/>
    <x v="0"/>
    <s v="Three Stars"/>
    <s v="Europe"/>
    <x v="0"/>
    <x v="0"/>
    <n v="52"/>
    <x v="1"/>
    <s v="UPI, Card"/>
    <s v="Seasonal Special"/>
    <m/>
    <s v="Francesco Rossi"/>
    <n v="458499"/>
    <n v="3521"/>
    <n v="0"/>
    <n v="0"/>
    <s v="Legacy"/>
    <s v="No"/>
    <s v="Online + Table"/>
    <s v="Excellent"/>
  </r>
  <r>
    <x v="5"/>
    <x v="5"/>
    <x v="4"/>
    <x v="5"/>
    <n v="3"/>
    <n v="380"/>
    <s v="Björn Frantzén"/>
    <n v="2008"/>
    <n v="23"/>
    <n v="4.8"/>
    <s v="Chef Special"/>
    <n v="17"/>
    <x v="0"/>
    <s v="Three Stars"/>
    <s v="Europe"/>
    <x v="0"/>
    <x v="1"/>
    <n v="45"/>
    <x v="1"/>
    <s v="Cash, Card"/>
    <s v="Bestselling Dish"/>
    <m/>
    <s v="Amit Sharma"/>
    <n v="401669"/>
    <n v="726"/>
    <n v="0"/>
    <n v="0"/>
    <s v="Legacy"/>
    <s v="No"/>
    <s v="Online Only"/>
    <s v="Excellent"/>
  </r>
  <r>
    <x v="48"/>
    <x v="36"/>
    <x v="19"/>
    <x v="36"/>
    <n v="0"/>
    <n v="125"/>
    <s v="Leonor Espinosa"/>
    <n v="2007"/>
    <n v="45"/>
    <n v="4.5"/>
    <s v="Truffle Naan"/>
    <n v="18"/>
    <x v="3"/>
    <s v="No Stars"/>
    <s v="South America"/>
    <x v="0"/>
    <x v="0"/>
    <n v="72"/>
    <x v="1"/>
    <s v="All Methods Accepted"/>
    <s v="Chef Special"/>
    <s v="0AYVX63HCSJIBEM"/>
    <s v="John Smith"/>
    <n v="470057"/>
    <n v="3533"/>
    <n v="22.572600000000001"/>
    <n v="88.363900000000001"/>
    <s v="Legacy"/>
    <s v="Yes"/>
    <s v="Online + Table"/>
    <s v="Excellent"/>
  </r>
  <r>
    <x v="9"/>
    <x v="9"/>
    <x v="2"/>
    <x v="9"/>
    <n v="3"/>
    <n v="345"/>
    <s v="Dominique Crenn"/>
    <n v="2011"/>
    <n v="50"/>
    <n v="4.8"/>
    <s v="Truffle Risotto"/>
    <n v="14"/>
    <x v="0"/>
    <s v="Three Stars"/>
    <s v="North America"/>
    <x v="1"/>
    <x v="0"/>
    <n v="58"/>
    <x v="1"/>
    <s v="Cash, Card"/>
    <s v="Seasonal Special"/>
    <m/>
    <s v="Amit Sharma"/>
    <n v="383361"/>
    <n v="5690"/>
    <n v="37.774900000000002"/>
    <n v="-122.4194"/>
    <s v="Established"/>
    <s v="No"/>
    <s v="Table Only"/>
    <s v="Excellent"/>
  </r>
  <r>
    <x v="32"/>
    <x v="23"/>
    <x v="5"/>
    <x v="4"/>
    <n v="2"/>
    <n v="250"/>
    <s v="Oriol Castro"/>
    <n v="2014"/>
    <n v="52"/>
    <n v="4.5999999999999996"/>
    <s v="Chef Special"/>
    <n v="11"/>
    <x v="0"/>
    <s v="Two Stars"/>
    <s v="Europe"/>
    <x v="0"/>
    <x v="0"/>
    <n v="48"/>
    <x v="0"/>
    <s v="UPI, Card"/>
    <s v="Chef Special"/>
    <m/>
    <s v="Haruto Tanaka"/>
    <n v="145301"/>
    <n v="6483"/>
    <n v="0"/>
    <n v="0"/>
    <s v="Established"/>
    <s v="No"/>
    <s v="Online + Table"/>
    <s v="Excellent"/>
  </r>
  <r>
    <x v="10"/>
    <x v="9"/>
    <x v="2"/>
    <x v="10"/>
    <n v="3"/>
    <n v="298"/>
    <s v="Corey Lee"/>
    <n v="2010"/>
    <n v="56"/>
    <n v="4.8"/>
    <s v="Chef Special"/>
    <n v="15"/>
    <x v="0"/>
    <s v="Three Stars"/>
    <s v="North America"/>
    <x v="0"/>
    <x v="1"/>
    <n v="32"/>
    <x v="0"/>
    <s v="Cash, Card"/>
    <s v="Seasonal Special"/>
    <m/>
    <s v="Riya Patel"/>
    <n v="420938"/>
    <n v="6254"/>
    <n v="37.774900000000002"/>
    <n v="-122.4194"/>
    <s v="Legacy"/>
    <s v="No"/>
    <s v="Online Only"/>
    <s v="Excellent"/>
  </r>
  <r>
    <x v="11"/>
    <x v="3"/>
    <x v="3"/>
    <x v="11"/>
    <n v="3"/>
    <n v="385"/>
    <s v="Yannick Alléno"/>
    <n v="2003"/>
    <n v="55"/>
    <n v="4.8"/>
    <s v="Chef Special"/>
    <n v="22"/>
    <x v="0"/>
    <s v="Three Stars"/>
    <s v="Europe"/>
    <x v="0"/>
    <x v="1"/>
    <n v="27"/>
    <x v="1"/>
    <s v="UPI, Card"/>
    <s v="Seasonal Special"/>
    <m/>
    <s v="Riya Patel"/>
    <n v="111413"/>
    <n v="946"/>
    <n v="48.8566"/>
    <n v="2.3521999999999998"/>
    <s v="Legacy"/>
    <s v="No"/>
    <s v="Online Only"/>
    <s v="Excellent"/>
  </r>
  <r>
    <x v="42"/>
    <x v="29"/>
    <x v="15"/>
    <x v="30"/>
    <n v="0"/>
    <n v="195"/>
    <s v="Gaggan Anand"/>
    <n v="2017"/>
    <n v="14"/>
    <n v="4.5999999999999996"/>
    <s v="Chef Special"/>
    <n v="8"/>
    <x v="2"/>
    <s v="No Stars"/>
    <s v="Asia"/>
    <x v="1"/>
    <x v="0"/>
    <n v="24"/>
    <x v="0"/>
    <s v="UPI, Card"/>
    <s v="Customer Choice"/>
    <m/>
    <s v="Lucas Martin"/>
    <n v="492175"/>
    <n v="5546"/>
    <n v="0"/>
    <n v="0"/>
    <s v="Established"/>
    <s v="No"/>
    <s v="Table Only"/>
    <s v="Excellent"/>
  </r>
  <r>
    <x v="37"/>
    <x v="1"/>
    <x v="1"/>
    <x v="26"/>
    <n v="1"/>
    <n v="165"/>
    <s v="Dave Pynt"/>
    <n v="2013"/>
    <n v="26"/>
    <n v="4.5999999999999996"/>
    <s v="Chef Special"/>
    <n v="12"/>
    <x v="2"/>
    <s v="One Star"/>
    <s v="Asia"/>
    <x v="0"/>
    <x v="0"/>
    <n v="66"/>
    <x v="0"/>
    <s v="UPI, Card"/>
    <s v="Bestselling Dish"/>
    <m/>
    <s v="Emily Clark"/>
    <n v="356484"/>
    <n v="933"/>
    <n v="0"/>
    <n v="0"/>
    <s v="Established"/>
    <s v="No"/>
    <s v="Online + Table"/>
    <s v="Excellent"/>
  </r>
  <r>
    <x v="34"/>
    <x v="36"/>
    <x v="19"/>
    <x v="38"/>
    <n v="2"/>
    <n v="550"/>
    <s v="Rasmus Munk"/>
    <n v="2015"/>
    <n v="50"/>
    <n v="4.5"/>
    <s v="Butter Chicken"/>
    <n v="10"/>
    <x v="1"/>
    <s v="Two Stars"/>
    <s v="Europe"/>
    <x v="0"/>
    <x v="0"/>
    <n v="24"/>
    <x v="0"/>
    <s v="UPI, Card"/>
    <s v="Chef Special"/>
    <s v="0V2I9OW3N4QB3I4"/>
    <s v="Emily Clark"/>
    <n v="434095"/>
    <n v="2437"/>
    <n v="22.572600000000001"/>
    <n v="88.363900000000001"/>
    <s v="Established"/>
    <s v="Yes"/>
    <s v="Online + Table"/>
    <s v="Excellent"/>
  </r>
  <r>
    <x v="46"/>
    <x v="31"/>
    <x v="2"/>
    <x v="33"/>
    <n v="0"/>
    <n v="285"/>
    <s v="Dan Barber"/>
    <n v="2004"/>
    <n v="70"/>
    <n v="4.5999999999999996"/>
    <s v="Chef Special"/>
    <n v="21"/>
    <x v="0"/>
    <s v="No Stars"/>
    <s v="North America"/>
    <x v="0"/>
    <x v="1"/>
    <n v="21"/>
    <x v="0"/>
    <s v="All Methods Accepted"/>
    <s v="Seasonal Special"/>
    <m/>
    <s v="Emily Clark"/>
    <n v="187143"/>
    <n v="3273"/>
    <n v="0"/>
    <n v="0"/>
    <s v="Legacy"/>
    <s v="No"/>
    <s v="Online Only"/>
    <s v="Excellent"/>
  </r>
  <r>
    <x v="35"/>
    <x v="25"/>
    <x v="5"/>
    <x v="24"/>
    <n v="1"/>
    <n v="210"/>
    <s v="Victor Arguinzoniz"/>
    <n v="1990"/>
    <n v="30"/>
    <n v="4.7"/>
    <s v="Chef Special"/>
    <n v="35"/>
    <x v="2"/>
    <s v="One Star"/>
    <s v="Europe"/>
    <x v="0"/>
    <x v="1"/>
    <n v="43"/>
    <x v="1"/>
    <s v="All Methods Accepted"/>
    <s v="Customer Choice"/>
    <m/>
    <s v="John Smith"/>
    <n v="212015"/>
    <n v="288"/>
    <n v="0"/>
    <n v="0"/>
    <s v="Legacy"/>
    <s v="No"/>
    <s v="Online Only"/>
    <s v="Excellent"/>
  </r>
  <r>
    <x v="41"/>
    <x v="28"/>
    <x v="14"/>
    <x v="29"/>
    <n v="0"/>
    <n v="155"/>
    <s v="Enrique Olvera"/>
    <n v="2000"/>
    <n v="55"/>
    <n v="4.7"/>
    <s v="Chef Special"/>
    <n v="25"/>
    <x v="2"/>
    <s v="No Stars"/>
    <s v="North America"/>
    <x v="0"/>
    <x v="1"/>
    <n v="58"/>
    <x v="1"/>
    <s v="Cash, Card"/>
    <s v="Seasonal Special"/>
    <m/>
    <s v="Arjun Verma"/>
    <n v="68568"/>
    <n v="3384"/>
    <n v="0"/>
    <n v="0"/>
    <s v="Legacy"/>
    <s v="No"/>
    <s v="Online Only"/>
    <s v="Excellent"/>
  </r>
  <r>
    <x v="48"/>
    <x v="33"/>
    <x v="18"/>
    <x v="35"/>
    <n v="0"/>
    <n v="125"/>
    <s v="Leonor Espinosa"/>
    <n v="2007"/>
    <n v="45"/>
    <n v="4.5"/>
    <s v="Chef Special"/>
    <n v="18"/>
    <x v="3"/>
    <s v="No Stars"/>
    <s v="South America"/>
    <x v="0"/>
    <x v="1"/>
    <n v="34"/>
    <x v="0"/>
    <s v="UPI, Card"/>
    <s v="Bestselling Dish"/>
    <m/>
    <s v="Arjun Verma"/>
    <n v="460536"/>
    <n v="7109"/>
    <n v="0"/>
    <n v="0"/>
    <s v="Legacy"/>
    <s v="No"/>
    <s v="Online Only"/>
    <s v="Excellent"/>
  </r>
  <r>
    <x v="12"/>
    <x v="10"/>
    <x v="0"/>
    <x v="12"/>
    <n v="3"/>
    <n v="310"/>
    <s v="Heinz Beck"/>
    <n v="1994"/>
    <n v="50"/>
    <n v="4.8"/>
    <s v="Chef Special"/>
    <n v="31"/>
    <x v="0"/>
    <s v="Three Stars"/>
    <s v="Europe"/>
    <x v="0"/>
    <x v="0"/>
    <n v="49"/>
    <x v="1"/>
    <s v="Cash, Card"/>
    <s v="Bestselling Dish"/>
    <m/>
    <s v="Francesco Rossi"/>
    <n v="487048"/>
    <n v="2586"/>
    <n v="41.902799999999999"/>
    <n v="12.4964"/>
    <s v="Legacy"/>
    <s v="No"/>
    <s v="Online + Table"/>
    <s v="Excellent"/>
  </r>
  <r>
    <x v="29"/>
    <x v="6"/>
    <x v="2"/>
    <x v="10"/>
    <n v="2"/>
    <n v="285"/>
    <s v="Sean Gray"/>
    <n v="2008"/>
    <n v="12"/>
    <n v="4.7"/>
    <s v="Chef Special"/>
    <n v="17"/>
    <x v="0"/>
    <s v="Two Stars"/>
    <s v="North America"/>
    <x v="0"/>
    <x v="0"/>
    <n v="54"/>
    <x v="0"/>
    <s v="Cash, UPI"/>
    <s v="Customer Choice"/>
    <m/>
    <s v="John Smith"/>
    <n v="374597"/>
    <n v="4618"/>
    <n v="40.712800000000001"/>
    <n v="-74.006"/>
    <s v="Legacy"/>
    <s v="No"/>
    <s v="Online + Table"/>
    <s v="Excellent"/>
  </r>
  <r>
    <x v="38"/>
    <x v="3"/>
    <x v="3"/>
    <x v="1"/>
    <n v="1"/>
    <n v="95"/>
    <s v="Bertrand Grébaut"/>
    <n v="2011"/>
    <n v="28"/>
    <n v="4.5"/>
    <s v="Chef Special"/>
    <n v="14"/>
    <x v="3"/>
    <s v="One Star"/>
    <s v="Europe"/>
    <x v="0"/>
    <x v="0"/>
    <n v="57"/>
    <x v="1"/>
    <s v="UPI, Card"/>
    <s v="Seasonal Special"/>
    <m/>
    <s v="Francesco Rossi"/>
    <n v="484953"/>
    <n v="7487"/>
    <n v="48.8566"/>
    <n v="2.3521999999999998"/>
    <s v="Established"/>
    <s v="No"/>
    <s v="Online + Table"/>
    <s v="Excellent"/>
  </r>
  <r>
    <x v="39"/>
    <x v="27"/>
    <x v="13"/>
    <x v="27"/>
    <n v="0"/>
    <n v="180"/>
    <s v="Virgilio Martínez"/>
    <n v="2008"/>
    <n v="50"/>
    <n v="4.8"/>
    <s v="Chef Special"/>
    <n v="17"/>
    <x v="2"/>
    <s v="No Stars"/>
    <s v="South America"/>
    <x v="0"/>
    <x v="0"/>
    <n v="25"/>
    <x v="0"/>
    <s v="All Methods Accepted"/>
    <s v="Bestselling Dish"/>
    <m/>
    <s v="Haruto Tanaka"/>
    <n v="373167"/>
    <n v="3071"/>
    <n v="0"/>
    <n v="0"/>
    <s v="Legacy"/>
    <s v="No"/>
    <s v="Online + Table"/>
    <s v="Excellent"/>
  </r>
  <r>
    <x v="18"/>
    <x v="37"/>
    <x v="19"/>
    <x v="39"/>
    <n v="3"/>
    <n v="385"/>
    <s v="Grant Achatz"/>
    <n v="2005"/>
    <n v="64"/>
    <n v="4.7"/>
    <s v="Nihari"/>
    <n v="20"/>
    <x v="0"/>
    <s v="Three Stars"/>
    <s v="North America"/>
    <x v="1"/>
    <x v="0"/>
    <n v="45"/>
    <x v="1"/>
    <s v="Cash, Card"/>
    <s v="Seasonal Special"/>
    <s v="88Q803L53PJ8617"/>
    <s v="Arjun Verma"/>
    <n v="424334"/>
    <n v="5987"/>
    <n v="12.9716"/>
    <n v="77.5946"/>
    <s v="Legacy"/>
    <s v="Yes"/>
    <s v="Table Only"/>
    <s v="Excellent"/>
  </r>
  <r>
    <x v="7"/>
    <x v="36"/>
    <x v="19"/>
    <x v="37"/>
    <n v="3"/>
    <n v="310"/>
    <s v="Enrico Crippa"/>
    <n v="2005"/>
    <n v="35"/>
    <n v="4.8"/>
    <s v="Chole Kulche"/>
    <n v="20"/>
    <x v="0"/>
    <s v="Three Stars"/>
    <s v="Europe"/>
    <x v="0"/>
    <x v="0"/>
    <n v="56"/>
    <x v="1"/>
    <s v="All Methods Accepted"/>
    <s v="Customer Choice"/>
    <s v="3KLAC8A8D5GU3RC"/>
    <s v="John Smith"/>
    <n v="339330"/>
    <n v="6012"/>
    <n v="22.572600000000001"/>
    <n v="88.363900000000001"/>
    <s v="Legacy"/>
    <s v="Yes"/>
    <s v="Online + Table"/>
    <s v="Excellent"/>
  </r>
  <r>
    <x v="18"/>
    <x v="14"/>
    <x v="2"/>
    <x v="15"/>
    <n v="3"/>
    <n v="385"/>
    <s v="Grant Achatz"/>
    <n v="2005"/>
    <n v="64"/>
    <n v="4.7"/>
    <s v="Chef Special"/>
    <n v="20"/>
    <x v="0"/>
    <s v="Three Stars"/>
    <s v="North America"/>
    <x v="0"/>
    <x v="1"/>
    <n v="21"/>
    <x v="0"/>
    <s v="UPI, Card"/>
    <s v="Seasonal Special"/>
    <m/>
    <s v="Francesco Rossi"/>
    <n v="488584"/>
    <n v="5176"/>
    <n v="41.878100000000003"/>
    <n v="-87.629800000000003"/>
    <s v="Legacy"/>
    <s v="No"/>
    <s v="Online Only"/>
    <s v="Excellent"/>
  </r>
  <r>
    <x v="46"/>
    <x v="38"/>
    <x v="19"/>
    <x v="38"/>
    <n v="0"/>
    <n v="285"/>
    <s v="Dan Barber"/>
    <n v="2004"/>
    <n v="70"/>
    <n v="4.5999999999999996"/>
    <s v="Paneer Butter Masala"/>
    <n v="21"/>
    <x v="0"/>
    <s v="No Stars"/>
    <s v="North America"/>
    <x v="0"/>
    <x v="1"/>
    <n v="58"/>
    <x v="1"/>
    <s v="Cash, Card"/>
    <s v="Customer Choice"/>
    <s v="DDFGFFHW820E0U3"/>
    <s v="Lucas Martin"/>
    <n v="465143"/>
    <n v="2967"/>
    <n v="13.082700000000001"/>
    <n v="80.270700000000005"/>
    <s v="Legacy"/>
    <s v="Yes"/>
    <s v="Online Only"/>
    <s v="Excellent"/>
  </r>
  <r>
    <x v="24"/>
    <x v="39"/>
    <x v="19"/>
    <x v="38"/>
    <n v="2"/>
    <n v="325"/>
    <s v="Kyle &amp; Katina Connaughton"/>
    <n v="2016"/>
    <n v="48"/>
    <n v="4.7"/>
    <s v="Butter Chicken"/>
    <n v="9"/>
    <x v="0"/>
    <s v="Two Stars"/>
    <s v="North America"/>
    <x v="1"/>
    <x v="0"/>
    <n v="24"/>
    <x v="1"/>
    <s v="All Methods Accepted"/>
    <s v="Bestselling Dish"/>
    <s v="K0RG6V5F5YVRCAS"/>
    <s v="John Smith"/>
    <n v="166005"/>
    <n v="7952"/>
    <n v="18.520399999999999"/>
    <n v="73.856700000000004"/>
    <s v="Established"/>
    <s v="Yes"/>
    <s v="Table Only"/>
    <s v="Excellent"/>
  </r>
  <r>
    <x v="48"/>
    <x v="38"/>
    <x v="19"/>
    <x v="38"/>
    <n v="0"/>
    <n v="125"/>
    <s v="Leonor Espinosa"/>
    <n v="2007"/>
    <n v="45"/>
    <n v="4.5"/>
    <s v="Butter Chicken"/>
    <n v="18"/>
    <x v="3"/>
    <s v="No Stars"/>
    <s v="South America"/>
    <x v="1"/>
    <x v="0"/>
    <n v="50"/>
    <x v="0"/>
    <s v="UPI, Card"/>
    <s v="Seasonal Special"/>
    <s v="A8U94PAOV3LO0YC"/>
    <s v="Haruto Tanaka"/>
    <n v="408869"/>
    <n v="7868"/>
    <n v="13.082700000000001"/>
    <n v="80.270700000000005"/>
    <s v="Legacy"/>
    <s v="Yes"/>
    <s v="Table Only"/>
    <s v="Excellent"/>
  </r>
  <r>
    <x v="29"/>
    <x v="34"/>
    <x v="19"/>
    <x v="40"/>
    <n v="2"/>
    <n v="285"/>
    <s v="Sean Gray"/>
    <n v="2008"/>
    <n v="12"/>
    <n v="4.7"/>
    <s v="Chettinad Chicken"/>
    <n v="17"/>
    <x v="0"/>
    <s v="Two Stars"/>
    <s v="North America"/>
    <x v="1"/>
    <x v="1"/>
    <n v="40"/>
    <x v="0"/>
    <s v="UPI, Card"/>
    <s v="Chef Special"/>
    <s v="KE9E1EI46NXYAZ2"/>
    <s v="Francesco Rossi"/>
    <n v="206932"/>
    <n v="5387"/>
    <n v="28.7041"/>
    <n v="77.102500000000006"/>
    <s v="Legacy"/>
    <s v="Yes"/>
    <s v="None"/>
    <s v="Excellent"/>
  </r>
  <r>
    <x v="40"/>
    <x v="27"/>
    <x v="13"/>
    <x v="28"/>
    <n v="0"/>
    <n v="165"/>
    <s v="Mitsuharu Tsumura"/>
    <n v="2009"/>
    <n v="36"/>
    <n v="4.7"/>
    <s v="Chef Special"/>
    <n v="16"/>
    <x v="2"/>
    <s v="No Stars"/>
    <s v="South America"/>
    <x v="0"/>
    <x v="0"/>
    <n v="27"/>
    <x v="1"/>
    <s v="Cash, Card"/>
    <s v="Customer Choice"/>
    <m/>
    <s v="Haruto Tanaka"/>
    <n v="70068"/>
    <n v="1671"/>
    <n v="0"/>
    <n v="0"/>
    <s v="Legacy"/>
    <s v="No"/>
    <s v="Online + Table"/>
    <s v="Excellent"/>
  </r>
  <r>
    <x v="4"/>
    <x v="4"/>
    <x v="3"/>
    <x v="4"/>
    <n v="3"/>
    <n v="350"/>
    <s v="Mauro Colagreco"/>
    <n v="1991"/>
    <n v="36"/>
    <n v="4.8"/>
    <s v="Chef Special"/>
    <n v="34"/>
    <x v="0"/>
    <s v="Three Stars"/>
    <s v="Europe"/>
    <x v="1"/>
    <x v="0"/>
    <n v="44"/>
    <x v="1"/>
    <s v="All Methods Accepted"/>
    <s v="Chef Special"/>
    <m/>
    <s v="Riya Patel"/>
    <n v="336265"/>
    <n v="1154"/>
    <n v="0"/>
    <n v="0"/>
    <s v="Legacy"/>
    <s v="No"/>
    <s v="Table Only"/>
    <s v="Excellent"/>
  </r>
  <r>
    <x v="27"/>
    <x v="18"/>
    <x v="8"/>
    <x v="1"/>
    <n v="2"/>
    <n v="235"/>
    <s v="Hiroyasu Kawate"/>
    <n v="2009"/>
    <n v="28"/>
    <n v="4.7"/>
    <s v="Chef Special"/>
    <n v="16"/>
    <x v="2"/>
    <s v="Two Stars"/>
    <s v="Asia"/>
    <x v="1"/>
    <x v="1"/>
    <n v="45"/>
    <x v="0"/>
    <s v="All Methods Accepted"/>
    <s v="Chef Special"/>
    <m/>
    <s v="Arjun Verma"/>
    <n v="265072"/>
    <n v="3400"/>
    <n v="35.689500000000002"/>
    <n v="139.6917"/>
    <s v="Legacy"/>
    <s v="No"/>
    <s v="None"/>
    <s v="Excellent"/>
  </r>
  <r>
    <x v="20"/>
    <x v="16"/>
    <x v="5"/>
    <x v="8"/>
    <n v="3"/>
    <n v="265"/>
    <s v="Eneko Atxa"/>
    <n v="2005"/>
    <n v="45"/>
    <n v="4.7"/>
    <s v="Chef Special"/>
    <n v="20"/>
    <x v="0"/>
    <s v="Three Stars"/>
    <s v="Europe"/>
    <x v="0"/>
    <x v="0"/>
    <n v="37"/>
    <x v="1"/>
    <s v="Cash, UPI"/>
    <s v="Seasonal Special"/>
    <m/>
    <s v="Sara Kapoor"/>
    <n v="238531"/>
    <n v="3137"/>
    <n v="0"/>
    <n v="0"/>
    <s v="Legacy"/>
    <s v="No"/>
    <s v="Online + Table"/>
    <s v="Excellent"/>
  </r>
  <r>
    <x v="24"/>
    <x v="19"/>
    <x v="2"/>
    <x v="18"/>
    <n v="2"/>
    <n v="325"/>
    <s v="Kyle &amp; Katina Connaughton"/>
    <n v="2016"/>
    <n v="48"/>
    <n v="4.7"/>
    <s v="Chef Special"/>
    <n v="9"/>
    <x v="0"/>
    <s v="Two Stars"/>
    <s v="North America"/>
    <x v="1"/>
    <x v="1"/>
    <n v="52"/>
    <x v="0"/>
    <s v="UPI, Card"/>
    <s v="Bestselling Dish"/>
    <m/>
    <s v="Oliver Brown"/>
    <n v="243523"/>
    <n v="2651"/>
    <n v="0"/>
    <n v="0"/>
    <s v="Established"/>
    <s v="No"/>
    <s v="None"/>
    <s v="Excellent"/>
  </r>
  <r>
    <x v="15"/>
    <x v="12"/>
    <x v="5"/>
    <x v="13"/>
    <n v="3"/>
    <n v="280"/>
    <s v="Joan Roca"/>
    <n v="1986"/>
    <n v="45"/>
    <n v="4.7"/>
    <s v="Chef Special"/>
    <n v="39"/>
    <x v="0"/>
    <s v="Three Stars"/>
    <s v="Europe"/>
    <x v="0"/>
    <x v="1"/>
    <n v="53"/>
    <x v="1"/>
    <s v="Cash, UPI"/>
    <s v="Bestselling Dish"/>
    <m/>
    <s v="Emily Clark"/>
    <n v="200302"/>
    <n v="2297"/>
    <n v="0"/>
    <n v="0"/>
    <s v="Legacy"/>
    <s v="No"/>
    <s v="Online Only"/>
    <s v="Excellent"/>
  </r>
  <r>
    <x v="3"/>
    <x v="38"/>
    <x v="19"/>
    <x v="38"/>
    <n v="3"/>
    <n v="425"/>
    <s v="Alain Passard"/>
    <n v="1986"/>
    <n v="40"/>
    <n v="4.9000000000000004"/>
    <s v="Paneer Butter Masala"/>
    <n v="39"/>
    <x v="1"/>
    <s v="Three Stars"/>
    <s v="Europe"/>
    <x v="1"/>
    <x v="1"/>
    <n v="55"/>
    <x v="0"/>
    <s v="Cash, Card"/>
    <s v="Customer Choice"/>
    <s v="K2QE7D4BK4V9B7I"/>
    <s v="Arjun Verma"/>
    <n v="351601"/>
    <n v="423"/>
    <n v="13.082700000000001"/>
    <n v="80.270700000000005"/>
    <s v="Legacy"/>
    <s v="Yes"/>
    <s v="None"/>
    <s v="Excellent"/>
  </r>
  <r>
    <x v="35"/>
    <x v="25"/>
    <x v="5"/>
    <x v="24"/>
    <n v="1"/>
    <n v="210"/>
    <s v="Victor Arguinzoniz"/>
    <n v="1990"/>
    <n v="30"/>
    <n v="4.7"/>
    <s v="Chef Special"/>
    <n v="35"/>
    <x v="2"/>
    <s v="One Star"/>
    <s v="Europe"/>
    <x v="1"/>
    <x v="0"/>
    <n v="58"/>
    <x v="0"/>
    <s v="All Methods Accepted"/>
    <s v="Customer Choice"/>
    <m/>
    <s v="Haruto Tanaka"/>
    <n v="232883"/>
    <n v="1506"/>
    <n v="0"/>
    <n v="0"/>
    <s v="Legacy"/>
    <s v="No"/>
    <s v="Table Only"/>
    <s v="Excellent"/>
  </r>
  <r>
    <x v="6"/>
    <x v="6"/>
    <x v="2"/>
    <x v="6"/>
    <n v="3"/>
    <n v="295"/>
    <s v="Eric Ripert"/>
    <n v="1972"/>
    <n v="62"/>
    <n v="4.8"/>
    <s v="Chef Special"/>
    <n v="53"/>
    <x v="0"/>
    <s v="Three Stars"/>
    <s v="North America"/>
    <x v="1"/>
    <x v="1"/>
    <n v="47"/>
    <x v="1"/>
    <s v="Cash, Card"/>
    <s v="Chef Special"/>
    <m/>
    <s v="Emily Clark"/>
    <n v="44639"/>
    <n v="4999"/>
    <n v="40.712800000000001"/>
    <n v="-74.006"/>
    <s v="Legacy"/>
    <s v="No"/>
    <s v="None"/>
    <s v="Excellent"/>
  </r>
  <r>
    <x v="33"/>
    <x v="24"/>
    <x v="5"/>
    <x v="22"/>
    <n v="2"/>
    <n v="275"/>
    <s v="Andoni Luis Aduriz"/>
    <n v="1998"/>
    <n v="20"/>
    <n v="4.5999999999999996"/>
    <s v="Chef Special"/>
    <n v="27"/>
    <x v="0"/>
    <s v="Two Stars"/>
    <s v="Europe"/>
    <x v="1"/>
    <x v="0"/>
    <n v="63"/>
    <x v="1"/>
    <s v="All Methods Accepted"/>
    <s v="Seasonal Special"/>
    <m/>
    <s v="Francesco Rossi"/>
    <n v="318893"/>
    <n v="4506"/>
    <n v="0"/>
    <n v="0"/>
    <s v="Legacy"/>
    <s v="No"/>
    <s v="Table Only"/>
    <s v="Excellent"/>
  </r>
  <r>
    <x v="8"/>
    <x v="8"/>
    <x v="5"/>
    <x v="8"/>
    <n v="3"/>
    <n v="295"/>
    <s v="Juan Mari Arzak"/>
    <n v="1897"/>
    <n v="50"/>
    <n v="4.8"/>
    <s v="Chef Special"/>
    <n v="128"/>
    <x v="0"/>
    <s v="Three Stars"/>
    <s v="Europe"/>
    <x v="0"/>
    <x v="1"/>
    <n v="59"/>
    <x v="1"/>
    <s v="Cash, UPI"/>
    <s v="Bestselling Dish"/>
    <m/>
    <s v="Oliver Brown"/>
    <n v="121475"/>
    <n v="4369"/>
    <n v="0"/>
    <n v="0"/>
    <s v="Legacy"/>
    <s v="No"/>
    <s v="Online Only"/>
    <s v="Excellent"/>
  </r>
  <r>
    <x v="24"/>
    <x v="19"/>
    <x v="2"/>
    <x v="18"/>
    <n v="2"/>
    <n v="325"/>
    <s v="Kyle &amp; Katina Connaughton"/>
    <n v="2016"/>
    <n v="48"/>
    <n v="4.7"/>
    <s v="Chef Special"/>
    <n v="9"/>
    <x v="0"/>
    <s v="Two Stars"/>
    <s v="North America"/>
    <x v="0"/>
    <x v="0"/>
    <n v="30"/>
    <x v="1"/>
    <s v="All Methods Accepted"/>
    <s v="Chef Special"/>
    <m/>
    <s v="Haruto Tanaka"/>
    <n v="83669"/>
    <n v="4102"/>
    <n v="0"/>
    <n v="0"/>
    <s v="Established"/>
    <s v="No"/>
    <s v="Online + Table"/>
    <s v="Excellent"/>
  </r>
  <r>
    <x v="16"/>
    <x v="13"/>
    <x v="6"/>
    <x v="14"/>
    <n v="3"/>
    <n v="420"/>
    <s v="Rasmus Kofoed"/>
    <n v="2007"/>
    <n v="40"/>
    <n v="4.7"/>
    <s v="Chef Special"/>
    <n v="18"/>
    <x v="1"/>
    <s v="Three Stars"/>
    <s v="Europe"/>
    <x v="1"/>
    <x v="0"/>
    <n v="74"/>
    <x v="0"/>
    <s v="UPI, Card"/>
    <s v="Chef Special"/>
    <m/>
    <s v="Amit Sharma"/>
    <n v="99495"/>
    <n v="5016"/>
    <n v="0"/>
    <n v="0"/>
    <s v="Legacy"/>
    <s v="No"/>
    <s v="Table Only"/>
    <s v="Excellent"/>
  </r>
  <r>
    <x v="10"/>
    <x v="36"/>
    <x v="19"/>
    <x v="36"/>
    <n v="3"/>
    <n v="298"/>
    <s v="Corey Lee"/>
    <n v="2010"/>
    <n v="56"/>
    <n v="4.8"/>
    <s v="Fusion Tikka"/>
    <n v="15"/>
    <x v="0"/>
    <s v="Three Stars"/>
    <s v="North America"/>
    <x v="1"/>
    <x v="0"/>
    <n v="57"/>
    <x v="1"/>
    <s v="Cash, UPI"/>
    <s v="Bestselling Dish"/>
    <s v="CIJ4WZ1VLAEH9FL"/>
    <s v="Lucas Martin"/>
    <n v="111404"/>
    <n v="3373"/>
    <n v="22.572600000000001"/>
    <n v="88.363900000000001"/>
    <s v="Legacy"/>
    <s v="Yes"/>
    <s v="Table Only"/>
    <s v="Excellent"/>
  </r>
  <r>
    <x v="41"/>
    <x v="28"/>
    <x v="14"/>
    <x v="29"/>
    <n v="0"/>
    <n v="155"/>
    <s v="Enrique Olvera"/>
    <n v="2000"/>
    <n v="55"/>
    <n v="4.7"/>
    <s v="Chef Special"/>
    <n v="25"/>
    <x v="2"/>
    <s v="No Stars"/>
    <s v="North America"/>
    <x v="1"/>
    <x v="1"/>
    <n v="61"/>
    <x v="0"/>
    <s v="All Methods Accepted"/>
    <s v="Chef Special"/>
    <m/>
    <s v="Arjun Verma"/>
    <n v="135069"/>
    <n v="2732"/>
    <n v="0"/>
    <n v="0"/>
    <s v="Legacy"/>
    <s v="No"/>
    <s v="None"/>
    <s v="Excellent"/>
  </r>
  <r>
    <x v="20"/>
    <x v="36"/>
    <x v="19"/>
    <x v="36"/>
    <n v="3"/>
    <n v="265"/>
    <s v="Eneko Atxa"/>
    <n v="2005"/>
    <n v="45"/>
    <n v="4.7"/>
    <s v="Fusion Tikka"/>
    <n v="20"/>
    <x v="0"/>
    <s v="Three Stars"/>
    <s v="Europe"/>
    <x v="0"/>
    <x v="0"/>
    <n v="35"/>
    <x v="1"/>
    <s v="UPI, Card"/>
    <s v="Customer Choice"/>
    <s v="TL5U6ADYCT9Y4MI"/>
    <s v="Lucas Martin"/>
    <n v="473124"/>
    <n v="2162"/>
    <n v="22.572600000000001"/>
    <n v="88.363900000000001"/>
    <s v="Legacy"/>
    <s v="Yes"/>
    <s v="Online + Table"/>
    <s v="Excellent"/>
  </r>
  <r>
    <x v="38"/>
    <x v="36"/>
    <x v="19"/>
    <x v="37"/>
    <n v="1"/>
    <n v="95"/>
    <s v="Bertrand Grébaut"/>
    <n v="2011"/>
    <n v="28"/>
    <n v="4.5"/>
    <s v="Pani Puri"/>
    <n v="14"/>
    <x v="3"/>
    <s v="One Star"/>
    <s v="Europe"/>
    <x v="0"/>
    <x v="0"/>
    <n v="58"/>
    <x v="0"/>
    <s v="UPI, Card"/>
    <s v="Seasonal Special"/>
    <s v="46CJS71WT8Z5SRV"/>
    <s v="Emily Clark"/>
    <n v="122624"/>
    <n v="3205"/>
    <n v="22.572600000000001"/>
    <n v="88.363900000000001"/>
    <s v="Established"/>
    <s v="Yes"/>
    <s v="Online + Table"/>
    <s v="Excellent"/>
  </r>
  <r>
    <x v="2"/>
    <x v="38"/>
    <x v="19"/>
    <x v="36"/>
    <n v="3"/>
    <n v="390"/>
    <s v="Thomas Keller"/>
    <n v="1994"/>
    <n v="60"/>
    <n v="4.9000000000000004"/>
    <s v="Truffle Naan"/>
    <n v="31"/>
    <x v="0"/>
    <s v="Three Stars"/>
    <s v="North America"/>
    <x v="0"/>
    <x v="0"/>
    <n v="53"/>
    <x v="1"/>
    <s v="Cash, UPI"/>
    <s v="Seasonal Special"/>
    <s v="2XODTWPBQ51V8YX"/>
    <s v="Oliver Brown"/>
    <n v="333264"/>
    <n v="4593"/>
    <n v="13.082700000000001"/>
    <n v="80.270700000000005"/>
    <s v="Legacy"/>
    <s v="Yes"/>
    <s v="Online + Table"/>
    <s v="Excellent"/>
  </r>
  <r>
    <x v="12"/>
    <x v="36"/>
    <x v="19"/>
    <x v="40"/>
    <n v="3"/>
    <n v="310"/>
    <s v="Heinz Beck"/>
    <n v="1994"/>
    <n v="50"/>
    <n v="4.8"/>
    <s v="Chettinad Chicken"/>
    <n v="31"/>
    <x v="0"/>
    <s v="Three Stars"/>
    <s v="Europe"/>
    <x v="1"/>
    <x v="0"/>
    <n v="38"/>
    <x v="0"/>
    <s v="UPI, Card"/>
    <s v="Bestselling Dish"/>
    <s v="AV2663G9NM89B4R"/>
    <s v="Oliver Brown"/>
    <n v="449361"/>
    <n v="2747"/>
    <n v="22.572600000000001"/>
    <n v="88.363900000000001"/>
    <s v="Legacy"/>
    <s v="Yes"/>
    <s v="Table Only"/>
    <s v="Excellent"/>
  </r>
  <r>
    <x v="24"/>
    <x v="19"/>
    <x v="2"/>
    <x v="18"/>
    <n v="2"/>
    <n v="325"/>
    <s v="Kyle &amp; Katina Connaughton"/>
    <n v="2016"/>
    <n v="48"/>
    <n v="4.7"/>
    <s v="Chef Special"/>
    <n v="9"/>
    <x v="0"/>
    <s v="Two Stars"/>
    <s v="North America"/>
    <x v="0"/>
    <x v="0"/>
    <n v="20"/>
    <x v="1"/>
    <s v="All Methods Accepted"/>
    <s v="Seasonal Special"/>
    <m/>
    <s v="John Smith"/>
    <n v="73220"/>
    <n v="5956"/>
    <n v="0"/>
    <n v="0"/>
    <s v="Established"/>
    <s v="No"/>
    <s v="Online + Table"/>
    <s v="Excellent"/>
  </r>
  <r>
    <x v="8"/>
    <x v="8"/>
    <x v="5"/>
    <x v="8"/>
    <n v="3"/>
    <n v="295"/>
    <s v="Juan Mari Arzak"/>
    <n v="1897"/>
    <n v="50"/>
    <n v="4.8"/>
    <s v="Chef Special"/>
    <n v="128"/>
    <x v="0"/>
    <s v="Three Stars"/>
    <s v="Europe"/>
    <x v="0"/>
    <x v="1"/>
    <n v="30"/>
    <x v="0"/>
    <s v="UPI, Card"/>
    <s v="Bestselling Dish"/>
    <m/>
    <s v="Francesco Rossi"/>
    <n v="389054"/>
    <n v="6983"/>
    <n v="0"/>
    <n v="0"/>
    <s v="Legacy"/>
    <s v="No"/>
    <s v="Online Only"/>
    <s v="Excellent"/>
  </r>
  <r>
    <x v="15"/>
    <x v="12"/>
    <x v="5"/>
    <x v="13"/>
    <n v="3"/>
    <n v="280"/>
    <s v="Joan Roca"/>
    <n v="1986"/>
    <n v="45"/>
    <n v="4.7"/>
    <s v="Chef Special"/>
    <n v="39"/>
    <x v="0"/>
    <s v="Three Stars"/>
    <s v="Europe"/>
    <x v="0"/>
    <x v="0"/>
    <n v="59"/>
    <x v="0"/>
    <s v="UPI, Card"/>
    <s v="Chef Special"/>
    <m/>
    <s v="Arjun Verma"/>
    <n v="313510"/>
    <n v="2491"/>
    <n v="0"/>
    <n v="0"/>
    <s v="Legacy"/>
    <s v="No"/>
    <s v="Online + Table"/>
    <s v="Excellent"/>
  </r>
  <r>
    <x v="22"/>
    <x v="13"/>
    <x v="6"/>
    <x v="14"/>
    <n v="2"/>
    <n v="450"/>
    <s v="René Redzepi"/>
    <n v="2003"/>
    <n v="40"/>
    <n v="4.8"/>
    <s v="Chef Special"/>
    <n v="22"/>
    <x v="1"/>
    <s v="Two Stars"/>
    <s v="Europe"/>
    <x v="1"/>
    <x v="0"/>
    <n v="72"/>
    <x v="1"/>
    <s v="Cash, Card"/>
    <s v="Customer Choice"/>
    <m/>
    <s v="Arjun Verma"/>
    <n v="323232"/>
    <n v="24"/>
    <n v="0"/>
    <n v="0"/>
    <s v="Legacy"/>
    <s v="No"/>
    <s v="Table Only"/>
    <s v="Excellent"/>
  </r>
  <r>
    <x v="31"/>
    <x v="22"/>
    <x v="11"/>
    <x v="2"/>
    <n v="2"/>
    <n v="245"/>
    <s v="Richard Ekkebus"/>
    <n v="2005"/>
    <n v="46"/>
    <n v="4.7"/>
    <s v="Coq au Vin"/>
    <n v="20"/>
    <x v="2"/>
    <s v="Two Stars"/>
    <s v="Asia"/>
    <x v="1"/>
    <x v="1"/>
    <n v="73"/>
    <x v="0"/>
    <s v="Cash, UPI"/>
    <s v="Seasonal Special"/>
    <m/>
    <s v="Haruto Tanaka"/>
    <n v="441400"/>
    <n v="635"/>
    <n v="0"/>
    <n v="0"/>
    <s v="Legacy"/>
    <s v="No"/>
    <s v="None"/>
    <s v="Excellent"/>
  </r>
  <r>
    <x v="22"/>
    <x v="13"/>
    <x v="6"/>
    <x v="14"/>
    <n v="2"/>
    <n v="450"/>
    <s v="René Redzepi"/>
    <n v="2003"/>
    <n v="40"/>
    <n v="4.8"/>
    <s v="Chef Special"/>
    <n v="22"/>
    <x v="1"/>
    <s v="Two Stars"/>
    <s v="Europe"/>
    <x v="0"/>
    <x v="0"/>
    <n v="63"/>
    <x v="1"/>
    <s v="All Methods Accepted"/>
    <s v="Bestselling Dish"/>
    <m/>
    <s v="John Smith"/>
    <n v="8816"/>
    <n v="2877"/>
    <n v="0"/>
    <n v="0"/>
    <s v="Legacy"/>
    <s v="No"/>
    <s v="Online + Table"/>
    <s v="Excellent"/>
  </r>
  <r>
    <x v="7"/>
    <x v="34"/>
    <x v="19"/>
    <x v="36"/>
    <n v="3"/>
    <n v="310"/>
    <s v="Enrico Crippa"/>
    <n v="2005"/>
    <n v="35"/>
    <n v="4.8"/>
    <s v="Fusion Tikka"/>
    <n v="20"/>
    <x v="0"/>
    <s v="Three Stars"/>
    <s v="Europe"/>
    <x v="0"/>
    <x v="1"/>
    <n v="63"/>
    <x v="0"/>
    <s v="Cash, Card"/>
    <s v="Customer Choice"/>
    <s v="T7O0XCSLOFGSQXU"/>
    <s v="John Smith"/>
    <n v="288189"/>
    <n v="2479"/>
    <n v="28.7041"/>
    <n v="77.102500000000006"/>
    <s v="Legacy"/>
    <s v="Yes"/>
    <s v="Online Only"/>
    <s v="Excellent"/>
  </r>
  <r>
    <x v="34"/>
    <x v="13"/>
    <x v="6"/>
    <x v="23"/>
    <n v="2"/>
    <n v="550"/>
    <s v="Rasmus Munk"/>
    <n v="2015"/>
    <n v="50"/>
    <n v="4.5"/>
    <s v="Chef Special"/>
    <n v="10"/>
    <x v="1"/>
    <s v="Two Stars"/>
    <s v="Europe"/>
    <x v="0"/>
    <x v="1"/>
    <n v="70"/>
    <x v="1"/>
    <s v="Cash, UPI"/>
    <s v="Bestselling Dish"/>
    <m/>
    <s v="Amit Sharma"/>
    <n v="167309"/>
    <n v="374"/>
    <n v="0"/>
    <n v="0"/>
    <s v="Established"/>
    <s v="No"/>
    <s v="Online Only"/>
    <s v="Excellent"/>
  </r>
  <r>
    <x v="26"/>
    <x v="35"/>
    <x v="19"/>
    <x v="39"/>
    <n v="2"/>
    <n v="275"/>
    <s v="Yoshihiro Narisawa"/>
    <n v="2003"/>
    <n v="36"/>
    <n v="4.7"/>
    <s v="Nihari"/>
    <n v="22"/>
    <x v="0"/>
    <s v="Two Stars"/>
    <s v="Asia"/>
    <x v="0"/>
    <x v="0"/>
    <n v="42"/>
    <x v="1"/>
    <s v="Cash, Card"/>
    <s v="Bestselling Dish"/>
    <s v="FLH1HUMAA38Q2S8"/>
    <s v="Haruto Tanaka"/>
    <n v="339517"/>
    <n v="4053"/>
    <n v="19.076000000000001"/>
    <n v="72.877700000000004"/>
    <s v="Legacy"/>
    <s v="Yes"/>
    <s v="Online + Table"/>
    <s v="Excellent"/>
  </r>
  <r>
    <x v="45"/>
    <x v="30"/>
    <x v="16"/>
    <x v="32"/>
    <n v="0"/>
    <n v="145"/>
    <s v="Rodolfo Guzmán"/>
    <n v="2006"/>
    <n v="40"/>
    <n v="4.5999999999999996"/>
    <s v="Chef Special"/>
    <n v="19"/>
    <x v="3"/>
    <s v="No Stars"/>
    <s v="South America"/>
    <x v="0"/>
    <x v="1"/>
    <n v="27"/>
    <x v="0"/>
    <s v="Cash, Card"/>
    <s v="Seasonal Special"/>
    <m/>
    <s v="Oliver Brown"/>
    <n v="408615"/>
    <n v="4812"/>
    <n v="0"/>
    <n v="0"/>
    <s v="Legacy"/>
    <s v="No"/>
    <s v="Online Only"/>
    <s v="Excellent"/>
  </r>
  <r>
    <x v="44"/>
    <x v="29"/>
    <x v="15"/>
    <x v="31"/>
    <n v="0"/>
    <n v="185"/>
    <s v="Thomas &amp; Mathias Sühring"/>
    <n v="2014"/>
    <n v="48"/>
    <n v="4.5999999999999996"/>
    <s v="Chef Special"/>
    <n v="11"/>
    <x v="2"/>
    <s v="No Stars"/>
    <s v="Asia"/>
    <x v="1"/>
    <x v="1"/>
    <n v="22"/>
    <x v="0"/>
    <s v="UPI, Card"/>
    <s v="Customer Choice"/>
    <m/>
    <s v="Amit Sharma"/>
    <n v="8989"/>
    <n v="525"/>
    <n v="0"/>
    <n v="0"/>
    <s v="Established"/>
    <s v="No"/>
    <s v="None"/>
    <s v="Excellent"/>
  </r>
  <r>
    <x v="37"/>
    <x v="1"/>
    <x v="1"/>
    <x v="26"/>
    <n v="1"/>
    <n v="165"/>
    <s v="Dave Pynt"/>
    <n v="2013"/>
    <n v="26"/>
    <n v="4.5999999999999996"/>
    <s v="Chef Special"/>
    <n v="12"/>
    <x v="2"/>
    <s v="One Star"/>
    <s v="Asia"/>
    <x v="1"/>
    <x v="0"/>
    <n v="64"/>
    <x v="1"/>
    <s v="UPI, Card"/>
    <s v="Seasonal Special"/>
    <m/>
    <s v="Sara Kapoor"/>
    <n v="342473"/>
    <n v="4843"/>
    <n v="0"/>
    <n v="0"/>
    <s v="Established"/>
    <s v="No"/>
    <s v="Table Only"/>
    <s v="Excellent"/>
  </r>
  <r>
    <x v="13"/>
    <x v="11"/>
    <x v="5"/>
    <x v="4"/>
    <n v="3"/>
    <n v="270"/>
    <s v="Quique Dacosta"/>
    <n v="1989"/>
    <n v="48"/>
    <n v="4.8"/>
    <s v="Chef Special"/>
    <n v="36"/>
    <x v="0"/>
    <s v="Three Stars"/>
    <s v="Europe"/>
    <x v="1"/>
    <x v="0"/>
    <n v="40"/>
    <x v="0"/>
    <s v="All Methods Accepted"/>
    <s v="Customer Choice"/>
    <m/>
    <s v="Sara Kapoor"/>
    <n v="12890"/>
    <n v="7108"/>
    <n v="0"/>
    <n v="0"/>
    <s v="Legacy"/>
    <s v="No"/>
    <s v="Table Only"/>
    <s v="Excellent"/>
  </r>
  <r>
    <x v="42"/>
    <x v="29"/>
    <x v="15"/>
    <x v="30"/>
    <n v="0"/>
    <n v="195"/>
    <s v="Gaggan Anand"/>
    <n v="2017"/>
    <n v="14"/>
    <n v="4.5999999999999996"/>
    <s v="Chef Special"/>
    <n v="8"/>
    <x v="2"/>
    <s v="No Stars"/>
    <s v="Asia"/>
    <x v="1"/>
    <x v="1"/>
    <n v="66"/>
    <x v="0"/>
    <s v="All Methods Accepted"/>
    <s v="Customer Choice"/>
    <m/>
    <s v="Amit Sharma"/>
    <n v="349767"/>
    <n v="5441"/>
    <n v="0"/>
    <n v="0"/>
    <s v="Established"/>
    <s v="No"/>
    <s v="None"/>
    <s v="Excellent"/>
  </r>
  <r>
    <x v="34"/>
    <x v="13"/>
    <x v="6"/>
    <x v="23"/>
    <n v="2"/>
    <n v="550"/>
    <s v="Rasmus Munk"/>
    <n v="2015"/>
    <n v="50"/>
    <n v="4.5"/>
    <s v="Chef Special"/>
    <n v="10"/>
    <x v="1"/>
    <s v="Two Stars"/>
    <s v="Europe"/>
    <x v="1"/>
    <x v="0"/>
    <n v="39"/>
    <x v="0"/>
    <s v="UPI, Card"/>
    <s v="Customer Choice"/>
    <m/>
    <s v="Sara Kapoor"/>
    <n v="283493"/>
    <n v="4791"/>
    <n v="0"/>
    <n v="0"/>
    <s v="Established"/>
    <s v="No"/>
    <s v="Table Only"/>
    <s v="Excellent"/>
  </r>
  <r>
    <x v="8"/>
    <x v="8"/>
    <x v="5"/>
    <x v="8"/>
    <n v="3"/>
    <n v="295"/>
    <s v="Juan Mari Arzak"/>
    <n v="1897"/>
    <n v="50"/>
    <n v="4.8"/>
    <s v="Chef Special"/>
    <n v="128"/>
    <x v="0"/>
    <s v="Three Stars"/>
    <s v="Europe"/>
    <x v="0"/>
    <x v="0"/>
    <n v="63"/>
    <x v="0"/>
    <s v="UPI, Card"/>
    <s v="Seasonal Special"/>
    <m/>
    <s v="Emily Clark"/>
    <n v="93995"/>
    <n v="2195"/>
    <n v="0"/>
    <n v="0"/>
    <s v="Legacy"/>
    <s v="No"/>
    <s v="Online + Table"/>
    <s v="Excellent"/>
  </r>
  <r>
    <x v="9"/>
    <x v="40"/>
    <x v="19"/>
    <x v="40"/>
    <n v="3"/>
    <n v="345"/>
    <s v="Dominique Crenn"/>
    <n v="2011"/>
    <n v="50"/>
    <n v="4.8"/>
    <s v="Idli Sambhar"/>
    <n v="14"/>
    <x v="0"/>
    <s v="Three Stars"/>
    <s v="North America"/>
    <x v="1"/>
    <x v="0"/>
    <n v="29"/>
    <x v="0"/>
    <s v="Cash, Card"/>
    <s v="Bestselling Dish"/>
    <s v="IHPAHRSKZKLTV1S"/>
    <s v="Riya Patel"/>
    <n v="135697"/>
    <n v="1938"/>
    <n v="17.385000000000002"/>
    <n v="78.486699999999999"/>
    <s v="Established"/>
    <s v="Yes"/>
    <s v="Table Only"/>
    <s v="Excellent"/>
  </r>
  <r>
    <x v="21"/>
    <x v="17"/>
    <x v="7"/>
    <x v="16"/>
    <n v="3"/>
    <n v="570"/>
    <s v="Paul Pairet"/>
    <n v="2012"/>
    <n v="10"/>
    <n v="4.5999999999999996"/>
    <s v="Chef Special"/>
    <n v="13"/>
    <x v="1"/>
    <s v="Three Stars"/>
    <s v="Asia"/>
    <x v="1"/>
    <x v="0"/>
    <n v="31"/>
    <x v="1"/>
    <s v="UPI, Card"/>
    <s v="Seasonal Special"/>
    <m/>
    <s v="Emily Clark"/>
    <n v="246560"/>
    <n v="1782"/>
    <n v="0"/>
    <n v="0"/>
    <s v="Established"/>
    <s v="No"/>
    <s v="Table Only"/>
    <s v="Excellent"/>
  </r>
  <r>
    <x v="23"/>
    <x v="35"/>
    <x v="19"/>
    <x v="38"/>
    <n v="2"/>
    <n v="280"/>
    <s v="Zaiyu Hasegawa"/>
    <n v="2007"/>
    <n v="26"/>
    <n v="4.7"/>
    <s v="Paneer Butter Masala"/>
    <n v="18"/>
    <x v="0"/>
    <s v="Two Stars"/>
    <s v="Asia"/>
    <x v="0"/>
    <x v="0"/>
    <n v="69"/>
    <x v="1"/>
    <s v="All Methods Accepted"/>
    <s v="Bestselling Dish"/>
    <s v="3FRDA7OCLXHFWHF"/>
    <s v="Francesco Rossi"/>
    <n v="104263"/>
    <n v="5008"/>
    <n v="19.076000000000001"/>
    <n v="72.877700000000004"/>
    <s v="Legacy"/>
    <s v="Yes"/>
    <s v="Online + Table"/>
    <s v="Excellent"/>
  </r>
  <r>
    <x v="31"/>
    <x v="22"/>
    <x v="11"/>
    <x v="2"/>
    <n v="2"/>
    <n v="245"/>
    <s v="Richard Ekkebus"/>
    <n v="2005"/>
    <n v="46"/>
    <n v="4.7"/>
    <s v="Coq au Vin"/>
    <n v="20"/>
    <x v="2"/>
    <s v="Two Stars"/>
    <s v="Asia"/>
    <x v="1"/>
    <x v="1"/>
    <n v="69"/>
    <x v="1"/>
    <s v="Cash, Card"/>
    <s v="Seasonal Special"/>
    <m/>
    <s v="Sara Kapoor"/>
    <n v="5142"/>
    <n v="6360"/>
    <n v="0"/>
    <n v="0"/>
    <s v="Legacy"/>
    <s v="No"/>
    <s v="None"/>
    <s v="Excellent"/>
  </r>
  <r>
    <x v="5"/>
    <x v="35"/>
    <x v="19"/>
    <x v="40"/>
    <n v="3"/>
    <n v="380"/>
    <s v="Björn Frantzén"/>
    <n v="2008"/>
    <n v="23"/>
    <n v="4.8"/>
    <s v="Chettinad Chicken"/>
    <n v="17"/>
    <x v="0"/>
    <s v="Three Stars"/>
    <s v="Europe"/>
    <x v="1"/>
    <x v="1"/>
    <n v="30"/>
    <x v="0"/>
    <s v="UPI, Card"/>
    <s v="Customer Choice"/>
    <s v="J7G4UGYGXP3C0ZH"/>
    <s v="Oliver Brown"/>
    <n v="272346"/>
    <n v="4975"/>
    <n v="19.076000000000001"/>
    <n v="72.877700000000004"/>
    <s v="Legacy"/>
    <s v="Yes"/>
    <s v="None"/>
    <s v="Excellent"/>
  </r>
  <r>
    <x v="5"/>
    <x v="5"/>
    <x v="4"/>
    <x v="5"/>
    <n v="3"/>
    <n v="380"/>
    <s v="Björn Frantzén"/>
    <n v="2008"/>
    <n v="23"/>
    <n v="4.8"/>
    <s v="Chef Special"/>
    <n v="17"/>
    <x v="0"/>
    <s v="Three Stars"/>
    <s v="Europe"/>
    <x v="0"/>
    <x v="0"/>
    <n v="21"/>
    <x v="1"/>
    <s v="Cash, UPI"/>
    <s v="Chef Special"/>
    <m/>
    <s v="John Smith"/>
    <n v="60351"/>
    <n v="1653"/>
    <n v="0"/>
    <n v="0"/>
    <s v="Legacy"/>
    <s v="No"/>
    <s v="Online + Table"/>
    <s v="Excellent"/>
  </r>
  <r>
    <x v="9"/>
    <x v="9"/>
    <x v="2"/>
    <x v="9"/>
    <n v="3"/>
    <n v="345"/>
    <s v="Dominique Crenn"/>
    <n v="2011"/>
    <n v="50"/>
    <n v="4.8"/>
    <s v="Truffle Risotto"/>
    <n v="14"/>
    <x v="0"/>
    <s v="Three Stars"/>
    <s v="North America"/>
    <x v="0"/>
    <x v="1"/>
    <n v="54"/>
    <x v="1"/>
    <s v="Cash, UPI"/>
    <s v="Chef Special"/>
    <m/>
    <s v="Francesco Rossi"/>
    <n v="15708"/>
    <n v="2687"/>
    <n v="37.774900000000002"/>
    <n v="-122.4194"/>
    <s v="Established"/>
    <s v="No"/>
    <s v="Online Only"/>
    <s v="Excellent"/>
  </r>
  <r>
    <x v="24"/>
    <x v="39"/>
    <x v="19"/>
    <x v="40"/>
    <n v="2"/>
    <n v="325"/>
    <s v="Kyle &amp; Katina Connaughton"/>
    <n v="2016"/>
    <n v="48"/>
    <n v="4.7"/>
    <s v="Chettinad Chicken"/>
    <n v="9"/>
    <x v="0"/>
    <s v="Two Stars"/>
    <s v="North America"/>
    <x v="1"/>
    <x v="1"/>
    <n v="38"/>
    <x v="1"/>
    <s v="Cash, Card"/>
    <s v="Bestselling Dish"/>
    <s v="SNLQ4UJYQMTLW3H"/>
    <s v="Haruto Tanaka"/>
    <n v="432971"/>
    <n v="7222"/>
    <n v="18.520399999999999"/>
    <n v="73.856700000000004"/>
    <s v="Established"/>
    <s v="Yes"/>
    <s v="None"/>
    <s v="Excellent"/>
  </r>
  <r>
    <x v="25"/>
    <x v="20"/>
    <x v="9"/>
    <x v="19"/>
    <n v="2"/>
    <n v="245"/>
    <s v="Tim Raue"/>
    <n v="2010"/>
    <n v="48"/>
    <n v="4.7"/>
    <s v="Noodle Bowl"/>
    <n v="15"/>
    <x v="2"/>
    <s v="Two Stars"/>
    <s v="Europe"/>
    <x v="1"/>
    <x v="0"/>
    <n v="32"/>
    <x v="0"/>
    <s v="Cash, UPI"/>
    <s v="Customer Choice"/>
    <m/>
    <s v="Sara Kapoor"/>
    <n v="473748"/>
    <n v="7089"/>
    <n v="0"/>
    <n v="0"/>
    <s v="Legacy"/>
    <s v="No"/>
    <s v="Table Only"/>
    <s v="Excellent"/>
  </r>
  <r>
    <x v="1"/>
    <x v="1"/>
    <x v="1"/>
    <x v="1"/>
    <n v="3"/>
    <n v="320"/>
    <s v="Julien Royer"/>
    <n v="2008"/>
    <n v="32"/>
    <n v="4.9000000000000004"/>
    <s v="Chef Special"/>
    <n v="17"/>
    <x v="0"/>
    <s v="Three Stars"/>
    <s v="Asia"/>
    <x v="0"/>
    <x v="0"/>
    <n v="53"/>
    <x v="0"/>
    <s v="UPI, Card"/>
    <s v="Customer Choice"/>
    <m/>
    <s v="Lucas Martin"/>
    <n v="395062"/>
    <n v="3917"/>
    <n v="0"/>
    <n v="0"/>
    <s v="Legacy"/>
    <s v="No"/>
    <s v="Online + Table"/>
    <s v="Excellent"/>
  </r>
  <r>
    <x v="42"/>
    <x v="29"/>
    <x v="15"/>
    <x v="30"/>
    <n v="0"/>
    <n v="195"/>
    <s v="Gaggan Anand"/>
    <n v="2017"/>
    <n v="14"/>
    <n v="4.5999999999999996"/>
    <s v="Chef Special"/>
    <n v="8"/>
    <x v="2"/>
    <s v="No Stars"/>
    <s v="Asia"/>
    <x v="1"/>
    <x v="1"/>
    <n v="48"/>
    <x v="0"/>
    <s v="Cash, UPI"/>
    <s v="Bestselling Dish"/>
    <m/>
    <s v="Francesco Rossi"/>
    <n v="25243"/>
    <n v="6776"/>
    <n v="0"/>
    <n v="0"/>
    <s v="Established"/>
    <s v="No"/>
    <s v="None"/>
    <s v="Excellent"/>
  </r>
  <r>
    <x v="30"/>
    <x v="39"/>
    <x v="19"/>
    <x v="36"/>
    <n v="2"/>
    <n v="285"/>
    <s v="André Chiang"/>
    <n v="2010"/>
    <n v="30"/>
    <n v="4.7"/>
    <s v="Fusion Tikka"/>
    <n v="15"/>
    <x v="0"/>
    <s v="Two Stars"/>
    <s v="Asia"/>
    <x v="0"/>
    <x v="1"/>
    <n v="74"/>
    <x v="0"/>
    <s v="Cash, UPI"/>
    <s v="Bestselling Dish"/>
    <s v="C2KCASX2X4JXG8U"/>
    <s v="Francesco Rossi"/>
    <n v="36754"/>
    <n v="7909"/>
    <n v="18.520399999999999"/>
    <n v="73.856700000000004"/>
    <s v="Legacy"/>
    <s v="Yes"/>
    <s v="Online Only"/>
    <s v="Excellent"/>
  </r>
  <r>
    <x v="34"/>
    <x v="13"/>
    <x v="6"/>
    <x v="23"/>
    <n v="2"/>
    <n v="550"/>
    <s v="Rasmus Munk"/>
    <n v="2015"/>
    <n v="50"/>
    <n v="4.5"/>
    <s v="Chef Special"/>
    <n v="10"/>
    <x v="1"/>
    <s v="Two Stars"/>
    <s v="Europe"/>
    <x v="1"/>
    <x v="1"/>
    <n v="66"/>
    <x v="1"/>
    <s v="UPI, Card"/>
    <s v="Seasonal Special"/>
    <m/>
    <s v="Emily Clark"/>
    <n v="269706"/>
    <n v="6749"/>
    <n v="0"/>
    <n v="0"/>
    <s v="Established"/>
    <s v="No"/>
    <s v="None"/>
    <s v="Excellent"/>
  </r>
  <r>
    <x v="25"/>
    <x v="20"/>
    <x v="9"/>
    <x v="19"/>
    <n v="2"/>
    <n v="245"/>
    <s v="Tim Raue"/>
    <n v="2010"/>
    <n v="48"/>
    <n v="4.7"/>
    <s v="Noodle Bowl"/>
    <n v="15"/>
    <x v="2"/>
    <s v="Two Stars"/>
    <s v="Europe"/>
    <x v="0"/>
    <x v="1"/>
    <n v="54"/>
    <x v="1"/>
    <s v="Cash, Card"/>
    <s v="Customer Choice"/>
    <m/>
    <s v="Haruto Tanaka"/>
    <n v="281181"/>
    <n v="2393"/>
    <n v="0"/>
    <n v="0"/>
    <s v="Legacy"/>
    <s v="No"/>
    <s v="Online Only"/>
    <s v="Excellent"/>
  </r>
  <r>
    <x v="17"/>
    <x v="34"/>
    <x v="19"/>
    <x v="40"/>
    <n v="3"/>
    <n v="365"/>
    <s v="Daniel Humm"/>
    <n v="1998"/>
    <n v="80"/>
    <n v="4.7"/>
    <s v="Chettinad Chicken"/>
    <n v="27"/>
    <x v="0"/>
    <s v="Three Stars"/>
    <s v="North America"/>
    <x v="0"/>
    <x v="0"/>
    <n v="43"/>
    <x v="1"/>
    <s v="Cash, UPI"/>
    <s v="Seasonal Special"/>
    <s v="VJTN4JKZNOIUAVO"/>
    <s v="Haruto Tanaka"/>
    <n v="447666"/>
    <n v="7966"/>
    <n v="28.7041"/>
    <n v="77.102500000000006"/>
    <s v="Legacy"/>
    <s v="Yes"/>
    <s v="Online + Table"/>
    <s v="Excellent"/>
  </r>
  <r>
    <x v="41"/>
    <x v="28"/>
    <x v="14"/>
    <x v="29"/>
    <n v="0"/>
    <n v="155"/>
    <s v="Enrique Olvera"/>
    <n v="2000"/>
    <n v="55"/>
    <n v="4.7"/>
    <s v="Chef Special"/>
    <n v="25"/>
    <x v="2"/>
    <s v="No Stars"/>
    <s v="North America"/>
    <x v="1"/>
    <x v="0"/>
    <n v="60"/>
    <x v="0"/>
    <s v="UPI, Card"/>
    <s v="Customer Choice"/>
    <m/>
    <s v="Riya Patel"/>
    <n v="230040"/>
    <n v="6801"/>
    <n v="0"/>
    <n v="0"/>
    <s v="Legacy"/>
    <s v="No"/>
    <s v="Table Only"/>
    <s v="Excellent"/>
  </r>
  <r>
    <x v="28"/>
    <x v="21"/>
    <x v="10"/>
    <x v="21"/>
    <n v="2"/>
    <n v="265"/>
    <s v="Heinz Reitbauer"/>
    <n v="2005"/>
    <n v="60"/>
    <n v="4.7"/>
    <s v="Chef Special"/>
    <n v="20"/>
    <x v="0"/>
    <s v="Two Stars"/>
    <s v="Europe"/>
    <x v="1"/>
    <x v="1"/>
    <n v="28"/>
    <x v="0"/>
    <s v="Cash, UPI"/>
    <s v="Seasonal Special"/>
    <m/>
    <s v="Arjun Verma"/>
    <n v="149897"/>
    <n v="1735"/>
    <n v="0"/>
    <n v="0"/>
    <s v="Legacy"/>
    <s v="No"/>
    <s v="None"/>
    <s v="Excellent"/>
  </r>
  <r>
    <x v="5"/>
    <x v="5"/>
    <x v="4"/>
    <x v="5"/>
    <n v="3"/>
    <n v="380"/>
    <s v="Björn Frantzén"/>
    <n v="2008"/>
    <n v="23"/>
    <n v="4.8"/>
    <s v="Chef Special"/>
    <n v="17"/>
    <x v="0"/>
    <s v="Three Stars"/>
    <s v="Europe"/>
    <x v="1"/>
    <x v="0"/>
    <n v="31"/>
    <x v="1"/>
    <s v="UPI, Card"/>
    <s v="Chef Special"/>
    <m/>
    <s v="Amit Sharma"/>
    <n v="265342"/>
    <n v="590"/>
    <n v="0"/>
    <n v="0"/>
    <s v="Legacy"/>
    <s v="No"/>
    <s v="Table Only"/>
    <s v="Excellent"/>
  </r>
  <r>
    <x v="27"/>
    <x v="18"/>
    <x v="8"/>
    <x v="1"/>
    <n v="2"/>
    <n v="235"/>
    <s v="Hiroyasu Kawate"/>
    <n v="2009"/>
    <n v="28"/>
    <n v="4.7"/>
    <s v="Chef Special"/>
    <n v="16"/>
    <x v="2"/>
    <s v="Two Stars"/>
    <s v="Asia"/>
    <x v="0"/>
    <x v="0"/>
    <n v="41"/>
    <x v="1"/>
    <s v="Cash, Card"/>
    <s v="Bestselling Dish"/>
    <m/>
    <s v="Emily Clark"/>
    <n v="11110"/>
    <n v="7366"/>
    <n v="35.689500000000002"/>
    <n v="139.6917"/>
    <s v="Legacy"/>
    <s v="No"/>
    <s v="Online + Table"/>
    <s v="Excellent"/>
  </r>
  <r>
    <x v="7"/>
    <x v="34"/>
    <x v="19"/>
    <x v="37"/>
    <n v="3"/>
    <n v="310"/>
    <s v="Enrico Crippa"/>
    <n v="2005"/>
    <n v="35"/>
    <n v="4.8"/>
    <s v="Chole Kulche"/>
    <n v="20"/>
    <x v="0"/>
    <s v="Three Stars"/>
    <s v="Europe"/>
    <x v="1"/>
    <x v="1"/>
    <n v="20"/>
    <x v="0"/>
    <s v="Cash, Card"/>
    <s v="Chef Special"/>
    <s v="YGXKH2W4I62AA74"/>
    <s v="Amit Sharma"/>
    <n v="173465"/>
    <n v="1691"/>
    <n v="28.7041"/>
    <n v="77.102500000000006"/>
    <s v="Legacy"/>
    <s v="Yes"/>
    <s v="None"/>
    <s v="Excellent"/>
  </r>
  <r>
    <x v="12"/>
    <x v="10"/>
    <x v="0"/>
    <x v="12"/>
    <n v="3"/>
    <n v="310"/>
    <s v="Heinz Beck"/>
    <n v="1994"/>
    <n v="50"/>
    <n v="4.8"/>
    <s v="Chef Special"/>
    <n v="31"/>
    <x v="0"/>
    <s v="Three Stars"/>
    <s v="Europe"/>
    <x v="0"/>
    <x v="0"/>
    <n v="64"/>
    <x v="1"/>
    <s v="All Methods Accepted"/>
    <s v="Seasonal Special"/>
    <m/>
    <s v="Oliver Brown"/>
    <n v="401883"/>
    <n v="5447"/>
    <n v="41.902799999999999"/>
    <n v="12.4964"/>
    <s v="Legacy"/>
    <s v="No"/>
    <s v="Online + Table"/>
    <s v="Excellent"/>
  </r>
  <r>
    <x v="38"/>
    <x v="3"/>
    <x v="3"/>
    <x v="1"/>
    <n v="1"/>
    <n v="95"/>
    <s v="Bertrand Grébaut"/>
    <n v="2011"/>
    <n v="28"/>
    <n v="4.5"/>
    <s v="Chef Special"/>
    <n v="14"/>
    <x v="3"/>
    <s v="One Star"/>
    <s v="Europe"/>
    <x v="1"/>
    <x v="1"/>
    <n v="30"/>
    <x v="1"/>
    <s v="Cash, Card"/>
    <s v="Bestselling Dish"/>
    <m/>
    <s v="John Smith"/>
    <n v="366513"/>
    <n v="429"/>
    <n v="48.8566"/>
    <n v="2.3521999999999998"/>
    <s v="Established"/>
    <s v="No"/>
    <s v="None"/>
    <s v="Excellent"/>
  </r>
  <r>
    <x v="27"/>
    <x v="18"/>
    <x v="8"/>
    <x v="1"/>
    <n v="2"/>
    <n v="235"/>
    <s v="Hiroyasu Kawate"/>
    <n v="2009"/>
    <n v="28"/>
    <n v="4.7"/>
    <s v="Chef Special"/>
    <n v="16"/>
    <x v="2"/>
    <s v="Two Stars"/>
    <s v="Asia"/>
    <x v="0"/>
    <x v="1"/>
    <n v="60"/>
    <x v="1"/>
    <s v="Cash, Card"/>
    <s v="Seasonal Special"/>
    <m/>
    <s v="Sara Kapoor"/>
    <n v="488336"/>
    <n v="4506"/>
    <n v="35.689500000000002"/>
    <n v="139.6917"/>
    <s v="Legacy"/>
    <s v="No"/>
    <s v="Online Only"/>
    <s v="Excellent"/>
  </r>
  <r>
    <x v="15"/>
    <x v="12"/>
    <x v="5"/>
    <x v="13"/>
    <n v="3"/>
    <n v="280"/>
    <s v="Joan Roca"/>
    <n v="1986"/>
    <n v="45"/>
    <n v="4.7"/>
    <s v="Chef Special"/>
    <n v="39"/>
    <x v="0"/>
    <s v="Three Stars"/>
    <s v="Europe"/>
    <x v="1"/>
    <x v="1"/>
    <n v="27"/>
    <x v="1"/>
    <s v="Cash, UPI"/>
    <s v="Bestselling Dish"/>
    <m/>
    <s v="John Smith"/>
    <n v="359894"/>
    <n v="3605"/>
    <n v="0"/>
    <n v="0"/>
    <s v="Legacy"/>
    <s v="No"/>
    <s v="None"/>
    <s v="Excellent"/>
  </r>
  <r>
    <x v="5"/>
    <x v="35"/>
    <x v="19"/>
    <x v="40"/>
    <n v="3"/>
    <n v="380"/>
    <s v="Björn Frantzén"/>
    <n v="2008"/>
    <n v="23"/>
    <n v="4.8"/>
    <s v="Masala Dosa"/>
    <n v="17"/>
    <x v="0"/>
    <s v="Three Stars"/>
    <s v="Europe"/>
    <x v="1"/>
    <x v="1"/>
    <n v="70"/>
    <x v="0"/>
    <s v="UPI, Card"/>
    <s v="Chef Special"/>
    <s v="OI3JJXONCOVH1C0"/>
    <s v="John Smith"/>
    <n v="310027"/>
    <n v="4237"/>
    <n v="19.076000000000001"/>
    <n v="72.877700000000004"/>
    <s v="Legacy"/>
    <s v="Yes"/>
    <s v="None"/>
    <s v="Excellent"/>
  </r>
  <r>
    <x v="16"/>
    <x v="13"/>
    <x v="6"/>
    <x v="14"/>
    <n v="3"/>
    <n v="420"/>
    <s v="Rasmus Kofoed"/>
    <n v="2007"/>
    <n v="40"/>
    <n v="4.7"/>
    <s v="Chef Special"/>
    <n v="18"/>
    <x v="1"/>
    <s v="Three Stars"/>
    <s v="Europe"/>
    <x v="0"/>
    <x v="1"/>
    <n v="46"/>
    <x v="1"/>
    <s v="UPI, Card"/>
    <s v="Chef Special"/>
    <m/>
    <s v="Arjun Verma"/>
    <n v="132062"/>
    <n v="3825"/>
    <n v="0"/>
    <n v="0"/>
    <s v="Legacy"/>
    <s v="No"/>
    <s v="Online Only"/>
    <s v="Excellent"/>
  </r>
  <r>
    <x v="30"/>
    <x v="1"/>
    <x v="1"/>
    <x v="19"/>
    <n v="2"/>
    <n v="285"/>
    <s v="André Chiang"/>
    <n v="2010"/>
    <n v="30"/>
    <n v="4.7"/>
    <s v="Noodle Bowl"/>
    <n v="15"/>
    <x v="0"/>
    <s v="Two Stars"/>
    <s v="Asia"/>
    <x v="0"/>
    <x v="0"/>
    <n v="61"/>
    <x v="1"/>
    <s v="UPI, Card"/>
    <s v="Bestselling Dish"/>
    <m/>
    <s v="John Smith"/>
    <n v="171431"/>
    <n v="6975"/>
    <n v="0"/>
    <n v="0"/>
    <s v="Legacy"/>
    <s v="No"/>
    <s v="Online + Table"/>
    <s v="Excellent"/>
  </r>
  <r>
    <x v="44"/>
    <x v="29"/>
    <x v="15"/>
    <x v="31"/>
    <n v="0"/>
    <n v="185"/>
    <s v="Thomas &amp; Mathias Sühring"/>
    <n v="2014"/>
    <n v="48"/>
    <n v="4.5999999999999996"/>
    <s v="Chef Special"/>
    <n v="11"/>
    <x v="2"/>
    <s v="No Stars"/>
    <s v="Asia"/>
    <x v="0"/>
    <x v="0"/>
    <n v="71"/>
    <x v="0"/>
    <s v="Cash, UPI"/>
    <s v="Bestselling Dish"/>
    <m/>
    <s v="Riya Patel"/>
    <n v="472918"/>
    <n v="2031"/>
    <n v="0"/>
    <n v="0"/>
    <s v="Established"/>
    <s v="No"/>
    <s v="Online + Table"/>
    <s v="Excellent"/>
  </r>
  <r>
    <x v="20"/>
    <x v="16"/>
    <x v="5"/>
    <x v="8"/>
    <n v="3"/>
    <n v="265"/>
    <s v="Eneko Atxa"/>
    <n v="2005"/>
    <n v="45"/>
    <n v="4.7"/>
    <s v="Chef Special"/>
    <n v="20"/>
    <x v="0"/>
    <s v="Three Stars"/>
    <s v="Europe"/>
    <x v="1"/>
    <x v="1"/>
    <n v="52"/>
    <x v="0"/>
    <s v="Cash, UPI"/>
    <s v="Seasonal Special"/>
    <m/>
    <s v="John Smith"/>
    <n v="294562"/>
    <n v="7524"/>
    <n v="0"/>
    <n v="0"/>
    <s v="Legacy"/>
    <s v="No"/>
    <s v="None"/>
    <s v="Excellent"/>
  </r>
  <r>
    <x v="49"/>
    <x v="26"/>
    <x v="12"/>
    <x v="25"/>
    <n v="0"/>
    <n v="85"/>
    <s v="James Lowe"/>
    <n v="2014"/>
    <n v="38"/>
    <n v="4.5"/>
    <s v="Chef Special"/>
    <n v="11"/>
    <x v="3"/>
    <s v="No Stars"/>
    <s v="Europe"/>
    <x v="0"/>
    <x v="0"/>
    <n v="62"/>
    <x v="0"/>
    <s v="UPI, Card"/>
    <s v="Bestselling Dish"/>
    <m/>
    <s v="Francesco Rossi"/>
    <n v="145923"/>
    <n v="1843"/>
    <n v="51.507399999999997"/>
    <n v="-0.1278"/>
    <s v="Established"/>
    <s v="No"/>
    <s v="Online + Table"/>
    <s v="Excellent"/>
  </r>
  <r>
    <x v="17"/>
    <x v="6"/>
    <x v="2"/>
    <x v="10"/>
    <n v="3"/>
    <n v="365"/>
    <s v="Daniel Humm"/>
    <n v="1998"/>
    <n v="80"/>
    <n v="4.7"/>
    <s v="Chef Special"/>
    <n v="27"/>
    <x v="0"/>
    <s v="Three Stars"/>
    <s v="North America"/>
    <x v="0"/>
    <x v="0"/>
    <n v="46"/>
    <x v="1"/>
    <s v="All Methods Accepted"/>
    <s v="Customer Choice"/>
    <m/>
    <s v="Emily Clark"/>
    <n v="485063"/>
    <n v="2375"/>
    <n v="40.712800000000001"/>
    <n v="-74.006"/>
    <s v="Legacy"/>
    <s v="No"/>
    <s v="Online + Table"/>
    <s v="Excellent"/>
  </r>
  <r>
    <x v="14"/>
    <x v="40"/>
    <x v="19"/>
    <x v="37"/>
    <n v="3"/>
    <n v="305"/>
    <s v="Pascal Barbot"/>
    <n v="2000"/>
    <n v="25"/>
    <n v="4.8"/>
    <s v="Chole Kulche"/>
    <n v="25"/>
    <x v="0"/>
    <s v="Three Stars"/>
    <s v="Europe"/>
    <x v="0"/>
    <x v="0"/>
    <n v="50"/>
    <x v="0"/>
    <s v="UPI, Card"/>
    <s v="Customer Choice"/>
    <s v="IDA3SYZRKOL379P"/>
    <s v="Haruto Tanaka"/>
    <n v="276864"/>
    <n v="4231"/>
    <n v="17.385000000000002"/>
    <n v="78.486699999999999"/>
    <s v="Legacy"/>
    <s v="Yes"/>
    <s v="Online + Table"/>
    <s v="Excellent"/>
  </r>
  <r>
    <x v="34"/>
    <x v="13"/>
    <x v="6"/>
    <x v="23"/>
    <n v="2"/>
    <n v="550"/>
    <s v="Rasmus Munk"/>
    <n v="2015"/>
    <n v="50"/>
    <n v="4.5"/>
    <s v="Chef Special"/>
    <n v="10"/>
    <x v="1"/>
    <s v="Two Stars"/>
    <s v="Europe"/>
    <x v="1"/>
    <x v="0"/>
    <n v="52"/>
    <x v="1"/>
    <s v="Cash, Card"/>
    <s v="Bestselling Dish"/>
    <m/>
    <s v="Amit Sharma"/>
    <n v="103645"/>
    <n v="7054"/>
    <n v="0"/>
    <n v="0"/>
    <s v="Established"/>
    <s v="No"/>
    <s v="Table Only"/>
    <s v="Excellent"/>
  </r>
  <r>
    <x v="0"/>
    <x v="0"/>
    <x v="0"/>
    <x v="0"/>
    <n v="3"/>
    <n v="320"/>
    <s v="Massimo Bottura"/>
    <n v="1995"/>
    <n v="28"/>
    <n v="4.9000000000000004"/>
    <s v="Chef Special"/>
    <n v="30"/>
    <x v="0"/>
    <s v="Three Stars"/>
    <s v="Europe"/>
    <x v="1"/>
    <x v="0"/>
    <n v="62"/>
    <x v="0"/>
    <s v="UPI, Card"/>
    <s v="Chef Special"/>
    <m/>
    <s v="Lucas Martin"/>
    <n v="230396"/>
    <n v="4717"/>
    <n v="0"/>
    <n v="0"/>
    <s v="Legacy"/>
    <s v="No"/>
    <s v="Table Only"/>
    <s v="Excellent"/>
  </r>
  <r>
    <x v="8"/>
    <x v="8"/>
    <x v="5"/>
    <x v="8"/>
    <n v="3"/>
    <n v="295"/>
    <s v="Juan Mari Arzak"/>
    <n v="1897"/>
    <n v="50"/>
    <n v="4.8"/>
    <s v="Chef Special"/>
    <n v="128"/>
    <x v="0"/>
    <s v="Three Stars"/>
    <s v="Europe"/>
    <x v="1"/>
    <x v="1"/>
    <n v="56"/>
    <x v="1"/>
    <s v="Cash, UPI"/>
    <s v="Chef Special"/>
    <m/>
    <s v="Haruto Tanaka"/>
    <n v="24700"/>
    <n v="4195"/>
    <n v="0"/>
    <n v="0"/>
    <s v="Legacy"/>
    <s v="No"/>
    <s v="None"/>
    <s v="Excellent"/>
  </r>
  <r>
    <x v="7"/>
    <x v="7"/>
    <x v="0"/>
    <x v="7"/>
    <n v="3"/>
    <n v="310"/>
    <s v="Enrico Crippa"/>
    <n v="2005"/>
    <n v="35"/>
    <n v="4.8"/>
    <s v="Lasagna"/>
    <n v="20"/>
    <x v="0"/>
    <s v="Three Stars"/>
    <s v="Europe"/>
    <x v="0"/>
    <x v="1"/>
    <n v="44"/>
    <x v="1"/>
    <s v="UPI, Card"/>
    <s v="Bestselling Dish"/>
    <m/>
    <s v="Haruto Tanaka"/>
    <n v="338566"/>
    <n v="3191"/>
    <n v="0"/>
    <n v="0"/>
    <s v="Legacy"/>
    <s v="No"/>
    <s v="Online Only"/>
    <s v="Excellent"/>
  </r>
  <r>
    <x v="26"/>
    <x v="18"/>
    <x v="8"/>
    <x v="20"/>
    <n v="2"/>
    <n v="275"/>
    <s v="Yoshihiro Narisawa"/>
    <n v="2003"/>
    <n v="36"/>
    <n v="4.7"/>
    <s v="Chef Special"/>
    <n v="22"/>
    <x v="0"/>
    <s v="Two Stars"/>
    <s v="Asia"/>
    <x v="1"/>
    <x v="0"/>
    <n v="43"/>
    <x v="1"/>
    <s v="All Methods Accepted"/>
    <s v="Seasonal Special"/>
    <m/>
    <s v="Haruto Tanaka"/>
    <n v="44861"/>
    <n v="861"/>
    <n v="35.689500000000002"/>
    <n v="139.6917"/>
    <s v="Legacy"/>
    <s v="No"/>
    <s v="Table Only"/>
    <s v="Excellent"/>
  </r>
  <r>
    <x v="30"/>
    <x v="36"/>
    <x v="19"/>
    <x v="38"/>
    <n v="2"/>
    <n v="285"/>
    <s v="André Chiang"/>
    <n v="2010"/>
    <n v="30"/>
    <n v="4.7"/>
    <s v="Paneer Butter Masala"/>
    <n v="15"/>
    <x v="0"/>
    <s v="Two Stars"/>
    <s v="Asia"/>
    <x v="0"/>
    <x v="1"/>
    <n v="58"/>
    <x v="1"/>
    <s v="Cash, Card"/>
    <s v="Bestselling Dish"/>
    <s v="RKFO2CD56VPUW2D"/>
    <s v="Lucas Martin"/>
    <n v="285084"/>
    <n v="5928"/>
    <n v="22.572600000000001"/>
    <n v="88.363900000000001"/>
    <s v="Legacy"/>
    <s v="Yes"/>
    <s v="Online Only"/>
    <s v="Excellent"/>
  </r>
  <r>
    <x v="1"/>
    <x v="35"/>
    <x v="19"/>
    <x v="37"/>
    <n v="3"/>
    <n v="320"/>
    <s v="Julien Royer"/>
    <n v="2008"/>
    <n v="32"/>
    <n v="4.9000000000000004"/>
    <s v="Pani Puri"/>
    <n v="17"/>
    <x v="0"/>
    <s v="Three Stars"/>
    <s v="Asia"/>
    <x v="1"/>
    <x v="1"/>
    <n v="68"/>
    <x v="0"/>
    <s v="Cash, Card"/>
    <s v="Customer Choice"/>
    <s v="BQR8FLBAJUKR83A"/>
    <s v="Riya Patel"/>
    <n v="362827"/>
    <n v="3011"/>
    <n v="19.076000000000001"/>
    <n v="72.877700000000004"/>
    <s v="Legacy"/>
    <s v="Yes"/>
    <s v="None"/>
    <s v="Excellent"/>
  </r>
  <r>
    <x v="14"/>
    <x v="35"/>
    <x v="19"/>
    <x v="36"/>
    <n v="3"/>
    <n v="305"/>
    <s v="Pascal Barbot"/>
    <n v="2000"/>
    <n v="25"/>
    <n v="4.8"/>
    <s v="Truffle Naan"/>
    <n v="25"/>
    <x v="0"/>
    <s v="Three Stars"/>
    <s v="Europe"/>
    <x v="0"/>
    <x v="1"/>
    <n v="71"/>
    <x v="1"/>
    <s v="All Methods Accepted"/>
    <s v="Chef Special"/>
    <s v="ZZCF9BMYACQ2SG3"/>
    <s v="Amit Sharma"/>
    <n v="491503"/>
    <n v="2985"/>
    <n v="19.076000000000001"/>
    <n v="72.877700000000004"/>
    <s v="Legacy"/>
    <s v="Yes"/>
    <s v="Online Only"/>
    <s v="Excellent"/>
  </r>
  <r>
    <x v="45"/>
    <x v="30"/>
    <x v="16"/>
    <x v="32"/>
    <n v="0"/>
    <n v="145"/>
    <s v="Rodolfo Guzmán"/>
    <n v="2006"/>
    <n v="40"/>
    <n v="4.5999999999999996"/>
    <s v="Chef Special"/>
    <n v="19"/>
    <x v="3"/>
    <s v="No Stars"/>
    <s v="South America"/>
    <x v="1"/>
    <x v="0"/>
    <n v="71"/>
    <x v="0"/>
    <s v="UPI, Card"/>
    <s v="Bestselling Dish"/>
    <m/>
    <s v="Arjun Verma"/>
    <n v="157093"/>
    <n v="4386"/>
    <n v="0"/>
    <n v="0"/>
    <s v="Legacy"/>
    <s v="No"/>
    <s v="Table Only"/>
    <s v="Excellent"/>
  </r>
  <r>
    <x v="42"/>
    <x v="29"/>
    <x v="15"/>
    <x v="30"/>
    <n v="0"/>
    <n v="195"/>
    <s v="Gaggan Anand"/>
    <n v="2017"/>
    <n v="14"/>
    <n v="4.5999999999999996"/>
    <s v="Chef Special"/>
    <n v="8"/>
    <x v="2"/>
    <s v="No Stars"/>
    <s v="Asia"/>
    <x v="0"/>
    <x v="0"/>
    <n v="66"/>
    <x v="0"/>
    <s v="All Methods Accepted"/>
    <s v="Bestselling Dish"/>
    <m/>
    <s v="Oliver Brown"/>
    <n v="114231"/>
    <n v="1769"/>
    <n v="0"/>
    <n v="0"/>
    <s v="Established"/>
    <s v="No"/>
    <s v="Online + Table"/>
    <s v="Excellent"/>
  </r>
  <r>
    <x v="27"/>
    <x v="18"/>
    <x v="8"/>
    <x v="1"/>
    <n v="2"/>
    <n v="235"/>
    <s v="Hiroyasu Kawate"/>
    <n v="2009"/>
    <n v="28"/>
    <n v="4.7"/>
    <s v="Chef Special"/>
    <n v="16"/>
    <x v="2"/>
    <s v="Two Stars"/>
    <s v="Asia"/>
    <x v="1"/>
    <x v="0"/>
    <n v="43"/>
    <x v="0"/>
    <s v="All Methods Accepted"/>
    <s v="Chef Special"/>
    <m/>
    <s v="Arjun Verma"/>
    <n v="108094"/>
    <n v="4756"/>
    <n v="35.689500000000002"/>
    <n v="139.6917"/>
    <s v="Legacy"/>
    <s v="No"/>
    <s v="Table Only"/>
    <s v="Excellent"/>
  </r>
  <r>
    <x v="46"/>
    <x v="31"/>
    <x v="2"/>
    <x v="33"/>
    <n v="0"/>
    <n v="285"/>
    <s v="Dan Barber"/>
    <n v="2004"/>
    <n v="70"/>
    <n v="4.5999999999999996"/>
    <s v="Chef Special"/>
    <n v="21"/>
    <x v="0"/>
    <s v="No Stars"/>
    <s v="North America"/>
    <x v="0"/>
    <x v="0"/>
    <n v="63"/>
    <x v="1"/>
    <s v="Cash, UPI"/>
    <s v="Chef Special"/>
    <m/>
    <s v="Francesco Rossi"/>
    <n v="259384"/>
    <n v="6544"/>
    <n v="0"/>
    <n v="0"/>
    <s v="Legacy"/>
    <s v="No"/>
    <s v="Online + Table"/>
    <s v="Excellent"/>
  </r>
  <r>
    <x v="29"/>
    <x v="38"/>
    <x v="19"/>
    <x v="36"/>
    <n v="2"/>
    <n v="285"/>
    <s v="Sean Gray"/>
    <n v="2008"/>
    <n v="12"/>
    <n v="4.7"/>
    <s v="Fusion Tikka"/>
    <n v="17"/>
    <x v="0"/>
    <s v="Two Stars"/>
    <s v="North America"/>
    <x v="1"/>
    <x v="1"/>
    <n v="67"/>
    <x v="0"/>
    <s v="All Methods Accepted"/>
    <s v="Chef Special"/>
    <s v="Z0E4FZT92V07M3I"/>
    <s v="Riya Patel"/>
    <n v="379672"/>
    <n v="6021"/>
    <n v="13.082700000000001"/>
    <n v="80.270700000000005"/>
    <s v="Legacy"/>
    <s v="Yes"/>
    <s v="None"/>
    <s v="Excellent"/>
  </r>
  <r>
    <x v="42"/>
    <x v="29"/>
    <x v="15"/>
    <x v="30"/>
    <n v="0"/>
    <n v="195"/>
    <s v="Gaggan Anand"/>
    <n v="2017"/>
    <n v="14"/>
    <n v="4.5999999999999996"/>
    <s v="Chef Special"/>
    <n v="8"/>
    <x v="2"/>
    <s v="No Stars"/>
    <s v="Asia"/>
    <x v="0"/>
    <x v="1"/>
    <n v="41"/>
    <x v="0"/>
    <s v="Cash, Card"/>
    <s v="Seasonal Special"/>
    <m/>
    <s v="John Smith"/>
    <n v="1892"/>
    <n v="3868"/>
    <n v="0"/>
    <n v="0"/>
    <s v="Established"/>
    <s v="No"/>
    <s v="Online Only"/>
    <s v="Excellent"/>
  </r>
  <r>
    <x v="17"/>
    <x v="39"/>
    <x v="19"/>
    <x v="38"/>
    <n v="3"/>
    <n v="365"/>
    <s v="Daniel Humm"/>
    <n v="1998"/>
    <n v="80"/>
    <n v="4.7"/>
    <s v="Paneer Butter Masala"/>
    <n v="27"/>
    <x v="0"/>
    <s v="Three Stars"/>
    <s v="North America"/>
    <x v="1"/>
    <x v="0"/>
    <n v="71"/>
    <x v="0"/>
    <s v="Cash, UPI"/>
    <s v="Seasonal Special"/>
    <s v="Y5U1HEWO9EIKB3I"/>
    <s v="Riya Patel"/>
    <n v="376182"/>
    <n v="5968"/>
    <n v="18.520399999999999"/>
    <n v="73.856700000000004"/>
    <s v="Legacy"/>
    <s v="Yes"/>
    <s v="Table Only"/>
    <s v="Excellent"/>
  </r>
  <r>
    <x v="22"/>
    <x v="13"/>
    <x v="6"/>
    <x v="14"/>
    <n v="2"/>
    <n v="450"/>
    <s v="René Redzepi"/>
    <n v="2003"/>
    <n v="40"/>
    <n v="4.8"/>
    <s v="Chef Special"/>
    <n v="22"/>
    <x v="1"/>
    <s v="Two Stars"/>
    <s v="Europe"/>
    <x v="1"/>
    <x v="1"/>
    <n v="73"/>
    <x v="0"/>
    <s v="UPI, Card"/>
    <s v="Chef Special"/>
    <m/>
    <s v="John Smith"/>
    <n v="254461"/>
    <n v="1604"/>
    <n v="0"/>
    <n v="0"/>
    <s v="Legacy"/>
    <s v="No"/>
    <s v="None"/>
    <s v="Excellent"/>
  </r>
  <r>
    <x v="19"/>
    <x v="15"/>
    <x v="0"/>
    <x v="7"/>
    <n v="3"/>
    <n v="290"/>
    <s v="Massimiliano Alajmo"/>
    <n v="1981"/>
    <n v="50"/>
    <n v="4.7"/>
    <s v="Risotto"/>
    <n v="44"/>
    <x v="0"/>
    <s v="Three Stars"/>
    <s v="Europe"/>
    <x v="0"/>
    <x v="1"/>
    <n v="50"/>
    <x v="0"/>
    <s v="UPI, Card"/>
    <s v="Chef Special"/>
    <m/>
    <s v="Emily Clark"/>
    <n v="114338"/>
    <n v="5292"/>
    <n v="0"/>
    <n v="0"/>
    <s v="Legacy"/>
    <s v="No"/>
    <s v="Online Only"/>
    <s v="Excellent"/>
  </r>
  <r>
    <x v="12"/>
    <x v="10"/>
    <x v="0"/>
    <x v="12"/>
    <n v="3"/>
    <n v="310"/>
    <s v="Heinz Beck"/>
    <n v="1994"/>
    <n v="50"/>
    <n v="4.8"/>
    <s v="Chef Special"/>
    <n v="31"/>
    <x v="0"/>
    <s v="Three Stars"/>
    <s v="Europe"/>
    <x v="1"/>
    <x v="0"/>
    <n v="56"/>
    <x v="1"/>
    <s v="All Methods Accepted"/>
    <s v="Customer Choice"/>
    <m/>
    <s v="Riya Patel"/>
    <n v="232357"/>
    <n v="1489"/>
    <n v="41.902799999999999"/>
    <n v="12.4964"/>
    <s v="Legacy"/>
    <s v="No"/>
    <s v="Table Only"/>
    <s v="Excellent"/>
  </r>
  <r>
    <x v="38"/>
    <x v="3"/>
    <x v="3"/>
    <x v="1"/>
    <n v="1"/>
    <n v="95"/>
    <s v="Bertrand Grébaut"/>
    <n v="2011"/>
    <n v="28"/>
    <n v="4.5"/>
    <s v="Chef Special"/>
    <n v="14"/>
    <x v="3"/>
    <s v="One Star"/>
    <s v="Europe"/>
    <x v="1"/>
    <x v="0"/>
    <n v="62"/>
    <x v="1"/>
    <s v="UPI, Card"/>
    <s v="Customer Choice"/>
    <m/>
    <s v="John Smith"/>
    <n v="181096"/>
    <n v="4318"/>
    <n v="48.8566"/>
    <n v="2.3521999999999998"/>
    <s v="Established"/>
    <s v="No"/>
    <s v="Table Only"/>
    <s v="Excellent"/>
  </r>
  <r>
    <x v="36"/>
    <x v="26"/>
    <x v="12"/>
    <x v="25"/>
    <n v="1"/>
    <n v="165"/>
    <s v="Isaac McHale"/>
    <n v="2013"/>
    <n v="40"/>
    <n v="4.5999999999999996"/>
    <s v="Chef Special"/>
    <n v="12"/>
    <x v="2"/>
    <s v="One Star"/>
    <s v="Europe"/>
    <x v="1"/>
    <x v="1"/>
    <n v="68"/>
    <x v="0"/>
    <s v="All Methods Accepted"/>
    <s v="Seasonal Special"/>
    <m/>
    <s v="Lucas Martin"/>
    <n v="338143"/>
    <n v="4874"/>
    <n v="51.507399999999997"/>
    <n v="-0.1278"/>
    <s v="Established"/>
    <s v="No"/>
    <s v="None"/>
    <s v="Excellent"/>
  </r>
  <r>
    <x v="39"/>
    <x v="34"/>
    <x v="19"/>
    <x v="39"/>
    <n v="0"/>
    <n v="180"/>
    <s v="Virgilio Martínez"/>
    <n v="2008"/>
    <n v="50"/>
    <n v="4.8"/>
    <s v="Biryani"/>
    <n v="17"/>
    <x v="2"/>
    <s v="No Stars"/>
    <s v="South America"/>
    <x v="1"/>
    <x v="0"/>
    <n v="41"/>
    <x v="0"/>
    <s v="Cash, Card"/>
    <s v="Seasonal Special"/>
    <s v="P6R112S3I62DLAV"/>
    <s v="John Smith"/>
    <n v="263444"/>
    <n v="5966"/>
    <n v="28.7041"/>
    <n v="77.102500000000006"/>
    <s v="Legacy"/>
    <s v="Yes"/>
    <s v="Table Only"/>
    <s v="Excellent"/>
  </r>
  <r>
    <x v="20"/>
    <x v="16"/>
    <x v="5"/>
    <x v="8"/>
    <n v="3"/>
    <n v="265"/>
    <s v="Eneko Atxa"/>
    <n v="2005"/>
    <n v="45"/>
    <n v="4.7"/>
    <s v="Chef Special"/>
    <n v="20"/>
    <x v="0"/>
    <s v="Three Stars"/>
    <s v="Europe"/>
    <x v="1"/>
    <x v="0"/>
    <n v="44"/>
    <x v="1"/>
    <s v="All Methods Accepted"/>
    <s v="Customer Choice"/>
    <m/>
    <s v="Arjun Verma"/>
    <n v="400625"/>
    <n v="3152"/>
    <n v="0"/>
    <n v="0"/>
    <s v="Legacy"/>
    <s v="No"/>
    <s v="Table Only"/>
    <s v="Excellent"/>
  </r>
  <r>
    <x v="13"/>
    <x v="11"/>
    <x v="5"/>
    <x v="4"/>
    <n v="3"/>
    <n v="270"/>
    <s v="Quique Dacosta"/>
    <n v="1989"/>
    <n v="48"/>
    <n v="4.8"/>
    <s v="Chef Special"/>
    <n v="36"/>
    <x v="0"/>
    <s v="Three Stars"/>
    <s v="Europe"/>
    <x v="0"/>
    <x v="0"/>
    <n v="35"/>
    <x v="0"/>
    <s v="All Methods Accepted"/>
    <s v="Customer Choice"/>
    <m/>
    <s v="Haruto Tanaka"/>
    <n v="322548"/>
    <n v="2041"/>
    <n v="0"/>
    <n v="0"/>
    <s v="Legacy"/>
    <s v="No"/>
    <s v="Online + Table"/>
    <s v="Excellent"/>
  </r>
  <r>
    <x v="29"/>
    <x v="35"/>
    <x v="19"/>
    <x v="36"/>
    <n v="2"/>
    <n v="285"/>
    <s v="Sean Gray"/>
    <n v="2008"/>
    <n v="12"/>
    <n v="4.7"/>
    <s v="Fusion Tikka"/>
    <n v="17"/>
    <x v="0"/>
    <s v="Two Stars"/>
    <s v="North America"/>
    <x v="1"/>
    <x v="1"/>
    <n v="71"/>
    <x v="1"/>
    <s v="Cash, UPI"/>
    <s v="Bestselling Dish"/>
    <s v="6HFSLOIY4YC3KUB"/>
    <s v="Emily Clark"/>
    <n v="258949"/>
    <n v="7114"/>
    <n v="19.076000000000001"/>
    <n v="72.877700000000004"/>
    <s v="Legacy"/>
    <s v="Yes"/>
    <s v="None"/>
    <s v="Excellent"/>
  </r>
  <r>
    <x v="10"/>
    <x v="35"/>
    <x v="19"/>
    <x v="38"/>
    <n v="3"/>
    <n v="298"/>
    <s v="Corey Lee"/>
    <n v="2010"/>
    <n v="56"/>
    <n v="4.8"/>
    <s v="Dal Makhani"/>
    <n v="15"/>
    <x v="0"/>
    <s v="Three Stars"/>
    <s v="North America"/>
    <x v="0"/>
    <x v="0"/>
    <n v="65"/>
    <x v="1"/>
    <s v="Cash, UPI"/>
    <s v="Seasonal Special"/>
    <s v="3CBW7F14NB3TIDJ"/>
    <s v="Lucas Martin"/>
    <n v="449807"/>
    <n v="3821"/>
    <n v="19.076000000000001"/>
    <n v="72.877700000000004"/>
    <s v="Legacy"/>
    <s v="Yes"/>
    <s v="Online + Table"/>
    <s v="Excellent"/>
  </r>
  <r>
    <x v="10"/>
    <x v="9"/>
    <x v="2"/>
    <x v="10"/>
    <n v="3"/>
    <n v="298"/>
    <s v="Corey Lee"/>
    <n v="2010"/>
    <n v="56"/>
    <n v="4.8"/>
    <s v="Chef Special"/>
    <n v="15"/>
    <x v="0"/>
    <s v="Three Stars"/>
    <s v="North America"/>
    <x v="1"/>
    <x v="1"/>
    <n v="53"/>
    <x v="0"/>
    <s v="Cash, Card"/>
    <s v="Seasonal Special"/>
    <m/>
    <s v="Sara Kapoor"/>
    <n v="297465"/>
    <n v="3505"/>
    <n v="37.774900000000002"/>
    <n v="-122.4194"/>
    <s v="Legacy"/>
    <s v="No"/>
    <s v="None"/>
    <s v="Excellent"/>
  </r>
  <r>
    <x v="49"/>
    <x v="35"/>
    <x v="19"/>
    <x v="39"/>
    <n v="0"/>
    <n v="85"/>
    <s v="James Lowe"/>
    <n v="2014"/>
    <n v="38"/>
    <n v="4.5"/>
    <s v="Korma"/>
    <n v="11"/>
    <x v="3"/>
    <s v="No Stars"/>
    <s v="Europe"/>
    <x v="0"/>
    <x v="0"/>
    <n v="71"/>
    <x v="0"/>
    <s v="UPI, Card"/>
    <s v="Seasonal Special"/>
    <s v="O51EL2Y8PV64DO6"/>
    <s v="Arjun Verma"/>
    <n v="317862"/>
    <n v="6085"/>
    <n v="19.076000000000001"/>
    <n v="72.877700000000004"/>
    <s v="Established"/>
    <s v="Yes"/>
    <s v="Online + Table"/>
    <s v="Excellent"/>
  </r>
  <r>
    <x v="39"/>
    <x v="27"/>
    <x v="13"/>
    <x v="27"/>
    <n v="0"/>
    <n v="180"/>
    <s v="Virgilio Martínez"/>
    <n v="2008"/>
    <n v="50"/>
    <n v="4.8"/>
    <s v="Chef Special"/>
    <n v="17"/>
    <x v="2"/>
    <s v="No Stars"/>
    <s v="South America"/>
    <x v="0"/>
    <x v="0"/>
    <n v="57"/>
    <x v="0"/>
    <s v="Cash, UPI"/>
    <s v="Seasonal Special"/>
    <m/>
    <s v="Arjun Verma"/>
    <n v="181073"/>
    <n v="3031"/>
    <n v="0"/>
    <n v="0"/>
    <s v="Legacy"/>
    <s v="No"/>
    <s v="Online + Table"/>
    <s v="Excellent"/>
  </r>
  <r>
    <x v="22"/>
    <x v="13"/>
    <x v="6"/>
    <x v="14"/>
    <n v="2"/>
    <n v="450"/>
    <s v="René Redzepi"/>
    <n v="2003"/>
    <n v="40"/>
    <n v="4.8"/>
    <s v="Chef Special"/>
    <n v="22"/>
    <x v="1"/>
    <s v="Two Stars"/>
    <s v="Europe"/>
    <x v="1"/>
    <x v="0"/>
    <n v="28"/>
    <x v="1"/>
    <s v="Cash, UPI"/>
    <s v="Seasonal Special"/>
    <m/>
    <s v="Arjun Verma"/>
    <n v="144492"/>
    <n v="4970"/>
    <n v="0"/>
    <n v="0"/>
    <s v="Legacy"/>
    <s v="No"/>
    <s v="Table Only"/>
    <s v="Excellent"/>
  </r>
  <r>
    <x v="16"/>
    <x v="13"/>
    <x v="6"/>
    <x v="14"/>
    <n v="3"/>
    <n v="420"/>
    <s v="Rasmus Kofoed"/>
    <n v="2007"/>
    <n v="40"/>
    <n v="4.7"/>
    <s v="Chef Special"/>
    <n v="18"/>
    <x v="1"/>
    <s v="Three Stars"/>
    <s v="Europe"/>
    <x v="0"/>
    <x v="0"/>
    <n v="71"/>
    <x v="1"/>
    <s v="Cash, UPI"/>
    <s v="Seasonal Special"/>
    <m/>
    <s v="Oliver Brown"/>
    <n v="289798"/>
    <n v="63"/>
    <n v="0"/>
    <n v="0"/>
    <s v="Legacy"/>
    <s v="No"/>
    <s v="Online + Table"/>
    <s v="Excellent"/>
  </r>
  <r>
    <x v="38"/>
    <x v="39"/>
    <x v="19"/>
    <x v="40"/>
    <n v="1"/>
    <n v="95"/>
    <s v="Bertrand Grébaut"/>
    <n v="2011"/>
    <n v="28"/>
    <n v="4.5"/>
    <s v="Idli Sambhar"/>
    <n v="14"/>
    <x v="3"/>
    <s v="One Star"/>
    <s v="Europe"/>
    <x v="1"/>
    <x v="0"/>
    <n v="53"/>
    <x v="0"/>
    <s v="UPI, Card"/>
    <s v="Seasonal Special"/>
    <s v="YA123JXVOZRAMJC"/>
    <s v="John Smith"/>
    <n v="378306"/>
    <n v="7150"/>
    <n v="18.520399999999999"/>
    <n v="73.856700000000004"/>
    <s v="Established"/>
    <s v="Yes"/>
    <s v="Table Only"/>
    <s v="Excellent"/>
  </r>
  <r>
    <x v="28"/>
    <x v="34"/>
    <x v="19"/>
    <x v="40"/>
    <n v="2"/>
    <n v="265"/>
    <s v="Heinz Reitbauer"/>
    <n v="2005"/>
    <n v="60"/>
    <n v="4.7"/>
    <s v="Idli Sambhar"/>
    <n v="20"/>
    <x v="0"/>
    <s v="Two Stars"/>
    <s v="Europe"/>
    <x v="1"/>
    <x v="0"/>
    <n v="29"/>
    <x v="0"/>
    <s v="All Methods Accepted"/>
    <s v="Seasonal Special"/>
    <s v="OYZHTFKCYBRTGA2"/>
    <s v="Oliver Brown"/>
    <n v="111139"/>
    <n v="4378"/>
    <n v="28.7041"/>
    <n v="77.102500000000006"/>
    <s v="Legacy"/>
    <s v="Yes"/>
    <s v="Table Only"/>
    <s v="Excellent"/>
  </r>
  <r>
    <x v="35"/>
    <x v="25"/>
    <x v="5"/>
    <x v="24"/>
    <n v="1"/>
    <n v="210"/>
    <s v="Victor Arguinzoniz"/>
    <n v="1990"/>
    <n v="30"/>
    <n v="4.7"/>
    <s v="Chef Special"/>
    <n v="35"/>
    <x v="2"/>
    <s v="One Star"/>
    <s v="Europe"/>
    <x v="0"/>
    <x v="0"/>
    <n v="73"/>
    <x v="0"/>
    <s v="UPI, Card"/>
    <s v="Customer Choice"/>
    <m/>
    <s v="Haruto Tanaka"/>
    <n v="376656"/>
    <n v="7965"/>
    <n v="0"/>
    <n v="0"/>
    <s v="Legacy"/>
    <s v="No"/>
    <s v="Online + Table"/>
    <s v="Excellent"/>
  </r>
  <r>
    <x v="27"/>
    <x v="18"/>
    <x v="8"/>
    <x v="1"/>
    <n v="2"/>
    <n v="235"/>
    <s v="Hiroyasu Kawate"/>
    <n v="2009"/>
    <n v="28"/>
    <n v="4.7"/>
    <s v="Chef Special"/>
    <n v="16"/>
    <x v="2"/>
    <s v="Two Stars"/>
    <s v="Asia"/>
    <x v="0"/>
    <x v="0"/>
    <n v="50"/>
    <x v="1"/>
    <s v="All Methods Accepted"/>
    <s v="Chef Special"/>
    <m/>
    <s v="Riya Patel"/>
    <n v="285259"/>
    <n v="4553"/>
    <n v="35.689500000000002"/>
    <n v="139.6917"/>
    <s v="Legacy"/>
    <s v="No"/>
    <s v="Online + Table"/>
    <s v="Excellent"/>
  </r>
  <r>
    <x v="42"/>
    <x v="29"/>
    <x v="15"/>
    <x v="30"/>
    <n v="0"/>
    <n v="195"/>
    <s v="Gaggan Anand"/>
    <n v="2017"/>
    <n v="14"/>
    <n v="4.5999999999999996"/>
    <s v="Chef Special"/>
    <n v="8"/>
    <x v="2"/>
    <s v="No Stars"/>
    <s v="Asia"/>
    <x v="0"/>
    <x v="0"/>
    <n v="37"/>
    <x v="1"/>
    <s v="All Methods Accepted"/>
    <s v="Chef Special"/>
    <m/>
    <s v="Haruto Tanaka"/>
    <n v="349437"/>
    <n v="2046"/>
    <n v="0"/>
    <n v="0"/>
    <s v="Established"/>
    <s v="No"/>
    <s v="Online + Table"/>
    <s v="Excellent"/>
  </r>
  <r>
    <x v="26"/>
    <x v="18"/>
    <x v="8"/>
    <x v="20"/>
    <n v="2"/>
    <n v="275"/>
    <s v="Yoshihiro Narisawa"/>
    <n v="2003"/>
    <n v="36"/>
    <n v="4.7"/>
    <s v="Chef Special"/>
    <n v="22"/>
    <x v="0"/>
    <s v="Two Stars"/>
    <s v="Asia"/>
    <x v="0"/>
    <x v="0"/>
    <n v="66"/>
    <x v="1"/>
    <s v="All Methods Accepted"/>
    <s v="Customer Choice"/>
    <m/>
    <s v="Haruto Tanaka"/>
    <n v="381654"/>
    <n v="3467"/>
    <n v="35.689500000000002"/>
    <n v="139.6917"/>
    <s v="Legacy"/>
    <s v="No"/>
    <s v="Online + Table"/>
    <s v="Excellent"/>
  </r>
  <r>
    <x v="43"/>
    <x v="28"/>
    <x v="14"/>
    <x v="29"/>
    <n v="0"/>
    <n v="140"/>
    <s v="Jorge Vallejo"/>
    <n v="2012"/>
    <n v="48"/>
    <n v="4.5999999999999996"/>
    <s v="Chef Special"/>
    <n v="13"/>
    <x v="3"/>
    <s v="No Stars"/>
    <s v="North America"/>
    <x v="1"/>
    <x v="1"/>
    <n v="51"/>
    <x v="0"/>
    <s v="UPI, Card"/>
    <s v="Customer Choice"/>
    <m/>
    <s v="Lucas Martin"/>
    <n v="367674"/>
    <n v="6088"/>
    <n v="0"/>
    <n v="0"/>
    <s v="Established"/>
    <s v="No"/>
    <s v="None"/>
    <s v="Excellent"/>
  </r>
  <r>
    <x v="19"/>
    <x v="15"/>
    <x v="0"/>
    <x v="7"/>
    <n v="3"/>
    <n v="290"/>
    <s v="Massimiliano Alajmo"/>
    <n v="1981"/>
    <n v="50"/>
    <n v="4.7"/>
    <s v="Lasagna"/>
    <n v="44"/>
    <x v="0"/>
    <s v="Three Stars"/>
    <s v="Europe"/>
    <x v="1"/>
    <x v="1"/>
    <n v="61"/>
    <x v="0"/>
    <s v="UPI, Card"/>
    <s v="Seasonal Special"/>
    <m/>
    <s v="Haruto Tanaka"/>
    <n v="486936"/>
    <n v="4847"/>
    <n v="0"/>
    <n v="0"/>
    <s v="Legacy"/>
    <s v="No"/>
    <s v="None"/>
    <s v="Excellent"/>
  </r>
  <r>
    <x v="49"/>
    <x v="26"/>
    <x v="12"/>
    <x v="25"/>
    <n v="0"/>
    <n v="85"/>
    <s v="James Lowe"/>
    <n v="2014"/>
    <n v="38"/>
    <n v="4.5"/>
    <s v="Chef Special"/>
    <n v="11"/>
    <x v="3"/>
    <s v="No Stars"/>
    <s v="Europe"/>
    <x v="0"/>
    <x v="0"/>
    <n v="23"/>
    <x v="1"/>
    <s v="All Methods Accepted"/>
    <s v="Bestselling Dish"/>
    <m/>
    <s v="Francesco Rossi"/>
    <n v="353974"/>
    <n v="6752"/>
    <n v="51.507399999999997"/>
    <n v="-0.1278"/>
    <s v="Established"/>
    <s v="No"/>
    <s v="Online + Table"/>
    <s v="Excellent"/>
  </r>
  <r>
    <x v="18"/>
    <x v="14"/>
    <x v="2"/>
    <x v="15"/>
    <n v="3"/>
    <n v="385"/>
    <s v="Grant Achatz"/>
    <n v="2005"/>
    <n v="64"/>
    <n v="4.7"/>
    <s v="Chef Special"/>
    <n v="20"/>
    <x v="0"/>
    <s v="Three Stars"/>
    <s v="North America"/>
    <x v="0"/>
    <x v="1"/>
    <n v="37"/>
    <x v="0"/>
    <s v="UPI, Card"/>
    <s v="Seasonal Special"/>
    <m/>
    <s v="Haruto Tanaka"/>
    <n v="453300"/>
    <n v="5735"/>
    <n v="41.878100000000003"/>
    <n v="-87.629800000000003"/>
    <s v="Legacy"/>
    <s v="No"/>
    <s v="Online Only"/>
    <s v="Excellent"/>
  </r>
  <r>
    <x v="35"/>
    <x v="34"/>
    <x v="19"/>
    <x v="36"/>
    <n v="1"/>
    <n v="210"/>
    <s v="Victor Arguinzoniz"/>
    <n v="1990"/>
    <n v="30"/>
    <n v="4.7"/>
    <s v="Truffle Naan"/>
    <n v="35"/>
    <x v="2"/>
    <s v="One Star"/>
    <s v="Europe"/>
    <x v="0"/>
    <x v="1"/>
    <n v="69"/>
    <x v="0"/>
    <s v="Cash, Card"/>
    <s v="Chef Special"/>
    <s v="VUA1P2FCC2WF0OE"/>
    <s v="Amit Sharma"/>
    <n v="127743"/>
    <n v="3159"/>
    <n v="28.7041"/>
    <n v="77.102500000000006"/>
    <s v="Legacy"/>
    <s v="Yes"/>
    <s v="Online Only"/>
    <s v="Excellent"/>
  </r>
  <r>
    <x v="25"/>
    <x v="35"/>
    <x v="19"/>
    <x v="39"/>
    <n v="2"/>
    <n v="245"/>
    <s v="Tim Raue"/>
    <n v="2010"/>
    <n v="48"/>
    <n v="4.7"/>
    <s v="Nihari"/>
    <n v="15"/>
    <x v="2"/>
    <s v="Two Stars"/>
    <s v="Europe"/>
    <x v="1"/>
    <x v="0"/>
    <n v="73"/>
    <x v="0"/>
    <s v="All Methods Accepted"/>
    <s v="Customer Choice"/>
    <s v="FG95YDQ7KBGI37M"/>
    <s v="Oliver Brown"/>
    <n v="326979"/>
    <n v="5578"/>
    <n v="19.076000000000001"/>
    <n v="72.877700000000004"/>
    <s v="Legacy"/>
    <s v="Yes"/>
    <s v="Table Only"/>
    <s v="Excellent"/>
  </r>
  <r>
    <x v="35"/>
    <x v="35"/>
    <x v="19"/>
    <x v="40"/>
    <n v="1"/>
    <n v="210"/>
    <s v="Victor Arguinzoniz"/>
    <n v="1990"/>
    <n v="30"/>
    <n v="4.7"/>
    <s v="Idli Sambhar"/>
    <n v="35"/>
    <x v="2"/>
    <s v="One Star"/>
    <s v="Europe"/>
    <x v="1"/>
    <x v="0"/>
    <n v="73"/>
    <x v="1"/>
    <s v="UPI, Card"/>
    <s v="Customer Choice"/>
    <s v="7BG0UZO3K42BEQW"/>
    <s v="Arjun Verma"/>
    <n v="304898"/>
    <n v="1628"/>
    <n v="19.076000000000001"/>
    <n v="72.877700000000004"/>
    <s v="Legacy"/>
    <s v="Yes"/>
    <s v="Table Only"/>
    <s v="Excellent"/>
  </r>
  <r>
    <x v="14"/>
    <x v="3"/>
    <x v="3"/>
    <x v="1"/>
    <n v="3"/>
    <n v="305"/>
    <s v="Pascal Barbot"/>
    <n v="2000"/>
    <n v="25"/>
    <n v="4.8"/>
    <s v="Chef Special"/>
    <n v="25"/>
    <x v="0"/>
    <s v="Three Stars"/>
    <s v="Europe"/>
    <x v="0"/>
    <x v="0"/>
    <n v="41"/>
    <x v="0"/>
    <s v="All Methods Accepted"/>
    <s v="Chef Special"/>
    <m/>
    <s v="Riya Patel"/>
    <n v="431604"/>
    <n v="5734"/>
    <n v="48.8566"/>
    <n v="2.3521999999999998"/>
    <s v="Legacy"/>
    <s v="No"/>
    <s v="Online + Table"/>
    <s v="Excellent"/>
  </r>
  <r>
    <x v="28"/>
    <x v="21"/>
    <x v="10"/>
    <x v="21"/>
    <n v="2"/>
    <n v="265"/>
    <s v="Heinz Reitbauer"/>
    <n v="2005"/>
    <n v="60"/>
    <n v="4.7"/>
    <s v="Chef Special"/>
    <n v="20"/>
    <x v="0"/>
    <s v="Two Stars"/>
    <s v="Europe"/>
    <x v="0"/>
    <x v="1"/>
    <n v="68"/>
    <x v="1"/>
    <s v="UPI, Card"/>
    <s v="Seasonal Special"/>
    <m/>
    <s v="Amit Sharma"/>
    <n v="296621"/>
    <n v="1191"/>
    <n v="0"/>
    <n v="0"/>
    <s v="Legacy"/>
    <s v="No"/>
    <s v="Online Only"/>
    <s v="Excellent"/>
  </r>
  <r>
    <x v="47"/>
    <x v="38"/>
    <x v="19"/>
    <x v="38"/>
    <n v="0"/>
    <n v="220"/>
    <s v="Vladimir Mukhin"/>
    <n v="2011"/>
    <n v="50"/>
    <n v="4.5"/>
    <s v="Paneer Butter Masala"/>
    <n v="14"/>
    <x v="2"/>
    <s v="No Stars"/>
    <s v="Europe"/>
    <x v="0"/>
    <x v="0"/>
    <n v="67"/>
    <x v="0"/>
    <s v="Cash, UPI"/>
    <s v="Customer Choice"/>
    <s v="XS4CW9BDTSFPCCN"/>
    <s v="Amit Sharma"/>
    <n v="470702"/>
    <n v="3509"/>
    <n v="13.082700000000001"/>
    <n v="80.270700000000005"/>
    <s v="Established"/>
    <s v="Yes"/>
    <s v="Online + Table"/>
    <s v="Excellent"/>
  </r>
  <r>
    <x v="29"/>
    <x v="6"/>
    <x v="2"/>
    <x v="10"/>
    <n v="2"/>
    <n v="285"/>
    <s v="Sean Gray"/>
    <n v="2008"/>
    <n v="12"/>
    <n v="4.7"/>
    <s v="Chef Special"/>
    <n v="17"/>
    <x v="0"/>
    <s v="Two Stars"/>
    <s v="North America"/>
    <x v="1"/>
    <x v="0"/>
    <n v="53"/>
    <x v="1"/>
    <s v="Cash, Card"/>
    <s v="Customer Choice"/>
    <m/>
    <s v="Oliver Brown"/>
    <n v="198752"/>
    <n v="6319"/>
    <n v="40.712800000000001"/>
    <n v="-74.006"/>
    <s v="Legacy"/>
    <s v="No"/>
    <s v="Table Only"/>
    <s v="Excellent"/>
  </r>
  <r>
    <x v="24"/>
    <x v="19"/>
    <x v="2"/>
    <x v="18"/>
    <n v="2"/>
    <n v="325"/>
    <s v="Kyle &amp; Katina Connaughton"/>
    <n v="2016"/>
    <n v="48"/>
    <n v="4.7"/>
    <s v="Chef Special"/>
    <n v="9"/>
    <x v="0"/>
    <s v="Two Stars"/>
    <s v="North America"/>
    <x v="1"/>
    <x v="0"/>
    <n v="61"/>
    <x v="1"/>
    <s v="Cash, UPI"/>
    <s v="Chef Special"/>
    <m/>
    <s v="Riya Patel"/>
    <n v="221665"/>
    <n v="6517"/>
    <n v="0"/>
    <n v="0"/>
    <s v="Established"/>
    <s v="No"/>
    <s v="Table Only"/>
    <s v="Excellent"/>
  </r>
  <r>
    <x v="23"/>
    <x v="36"/>
    <x v="19"/>
    <x v="40"/>
    <n v="2"/>
    <n v="280"/>
    <s v="Zaiyu Hasegawa"/>
    <n v="2007"/>
    <n v="26"/>
    <n v="4.7"/>
    <s v="Masala Dosa"/>
    <n v="18"/>
    <x v="0"/>
    <s v="Two Stars"/>
    <s v="Asia"/>
    <x v="0"/>
    <x v="1"/>
    <n v="35"/>
    <x v="1"/>
    <s v="Cash, UPI"/>
    <s v="Chef Special"/>
    <s v="52QUUSG43V29V6J"/>
    <s v="John Smith"/>
    <n v="277643"/>
    <n v="1895"/>
    <n v="22.572600000000001"/>
    <n v="88.363900000000001"/>
    <s v="Legacy"/>
    <s v="Yes"/>
    <s v="Online Only"/>
    <s v="Excellent"/>
  </r>
  <r>
    <x v="41"/>
    <x v="28"/>
    <x v="14"/>
    <x v="29"/>
    <n v="0"/>
    <n v="155"/>
    <s v="Enrique Olvera"/>
    <n v="2000"/>
    <n v="55"/>
    <n v="4.7"/>
    <s v="Chef Special"/>
    <n v="25"/>
    <x v="2"/>
    <s v="No Stars"/>
    <s v="North America"/>
    <x v="0"/>
    <x v="0"/>
    <n v="42"/>
    <x v="1"/>
    <s v="Cash, UPI"/>
    <s v="Chef Special"/>
    <m/>
    <s v="Emily Clark"/>
    <n v="319404"/>
    <n v="164"/>
    <n v="0"/>
    <n v="0"/>
    <s v="Legacy"/>
    <s v="No"/>
    <s v="Online + Table"/>
    <s v="Excellent"/>
  </r>
  <r>
    <x v="34"/>
    <x v="38"/>
    <x v="19"/>
    <x v="36"/>
    <n v="2"/>
    <n v="550"/>
    <s v="Rasmus Munk"/>
    <n v="2015"/>
    <n v="50"/>
    <n v="4.5"/>
    <s v="Fusion Tikka"/>
    <n v="10"/>
    <x v="1"/>
    <s v="Two Stars"/>
    <s v="Europe"/>
    <x v="0"/>
    <x v="1"/>
    <n v="47"/>
    <x v="1"/>
    <s v="All Methods Accepted"/>
    <s v="Chef Special"/>
    <s v="82R79SESFM40TDT"/>
    <s v="John Smith"/>
    <n v="51698"/>
    <n v="5403"/>
    <n v="13.082700000000001"/>
    <n v="80.270700000000005"/>
    <s v="Established"/>
    <s v="Yes"/>
    <s v="Online Only"/>
    <s v="Excellent"/>
  </r>
  <r>
    <x v="26"/>
    <x v="39"/>
    <x v="19"/>
    <x v="37"/>
    <n v="2"/>
    <n v="275"/>
    <s v="Yoshihiro Narisawa"/>
    <n v="2003"/>
    <n v="36"/>
    <n v="4.7"/>
    <s v="Pani Puri"/>
    <n v="22"/>
    <x v="0"/>
    <s v="Two Stars"/>
    <s v="Asia"/>
    <x v="1"/>
    <x v="0"/>
    <n v="30"/>
    <x v="0"/>
    <s v="Cash, UPI"/>
    <s v="Chef Special"/>
    <s v="9L508L0NP105VS1"/>
    <s v="Francesco Rossi"/>
    <n v="347445"/>
    <n v="2799"/>
    <n v="18.520399999999999"/>
    <n v="73.856700000000004"/>
    <s v="Legacy"/>
    <s v="Yes"/>
    <s v="Table Only"/>
    <s v="Excellent"/>
  </r>
  <r>
    <x v="31"/>
    <x v="22"/>
    <x v="11"/>
    <x v="2"/>
    <n v="2"/>
    <n v="245"/>
    <s v="Richard Ekkebus"/>
    <n v="2005"/>
    <n v="46"/>
    <n v="4.7"/>
    <s v="Coq au Vin"/>
    <n v="20"/>
    <x v="2"/>
    <s v="Two Stars"/>
    <s v="Asia"/>
    <x v="1"/>
    <x v="1"/>
    <n v="66"/>
    <x v="0"/>
    <s v="All Methods Accepted"/>
    <s v="Bestselling Dish"/>
    <m/>
    <s v="Lucas Martin"/>
    <n v="99786"/>
    <n v="3555"/>
    <n v="0"/>
    <n v="0"/>
    <s v="Legacy"/>
    <s v="No"/>
    <s v="None"/>
    <s v="Excellent"/>
  </r>
  <r>
    <x v="20"/>
    <x v="16"/>
    <x v="5"/>
    <x v="8"/>
    <n v="3"/>
    <n v="265"/>
    <s v="Eneko Atxa"/>
    <n v="2005"/>
    <n v="45"/>
    <n v="4.7"/>
    <s v="Chef Special"/>
    <n v="20"/>
    <x v="0"/>
    <s v="Three Stars"/>
    <s v="Europe"/>
    <x v="0"/>
    <x v="0"/>
    <n v="65"/>
    <x v="1"/>
    <s v="All Methods Accepted"/>
    <s v="Seasonal Special"/>
    <m/>
    <s v="Haruto Tanaka"/>
    <n v="419254"/>
    <n v="3586"/>
    <n v="0"/>
    <n v="0"/>
    <s v="Legacy"/>
    <s v="No"/>
    <s v="Online + Table"/>
    <s v="Excellent"/>
  </r>
  <r>
    <x v="12"/>
    <x v="39"/>
    <x v="19"/>
    <x v="38"/>
    <n v="3"/>
    <n v="310"/>
    <s v="Heinz Beck"/>
    <n v="1994"/>
    <n v="50"/>
    <n v="4.8"/>
    <s v="Butter Chicken"/>
    <n v="31"/>
    <x v="0"/>
    <s v="Three Stars"/>
    <s v="Europe"/>
    <x v="0"/>
    <x v="0"/>
    <n v="43"/>
    <x v="0"/>
    <s v="Cash, UPI"/>
    <s v="Chef Special"/>
    <s v="QVJ1WFTIAVYSQ5H"/>
    <s v="Lucas Martin"/>
    <n v="196514"/>
    <n v="1884"/>
    <n v="18.520399999999999"/>
    <n v="73.856700000000004"/>
    <s v="Legacy"/>
    <s v="Yes"/>
    <s v="Online + Table"/>
    <s v="Excellent"/>
  </r>
  <r>
    <x v="38"/>
    <x v="3"/>
    <x v="3"/>
    <x v="1"/>
    <n v="1"/>
    <n v="95"/>
    <s v="Bertrand Grébaut"/>
    <n v="2011"/>
    <n v="28"/>
    <n v="4.5"/>
    <s v="Chef Special"/>
    <n v="14"/>
    <x v="3"/>
    <s v="One Star"/>
    <s v="Europe"/>
    <x v="0"/>
    <x v="1"/>
    <n v="67"/>
    <x v="1"/>
    <s v="Cash, Card"/>
    <s v="Seasonal Special"/>
    <m/>
    <s v="Haruto Tanaka"/>
    <n v="172336"/>
    <n v="4107"/>
    <n v="48.8566"/>
    <n v="2.3521999999999998"/>
    <s v="Established"/>
    <s v="No"/>
    <s v="Online Only"/>
    <s v="Excellent"/>
  </r>
  <r>
    <x v="48"/>
    <x v="33"/>
    <x v="18"/>
    <x v="35"/>
    <n v="0"/>
    <n v="125"/>
    <s v="Leonor Espinosa"/>
    <n v="2007"/>
    <n v="45"/>
    <n v="4.5"/>
    <s v="Chef Special"/>
    <n v="18"/>
    <x v="3"/>
    <s v="No Stars"/>
    <s v="South America"/>
    <x v="0"/>
    <x v="0"/>
    <n v="51"/>
    <x v="1"/>
    <s v="UPI, Card"/>
    <s v="Bestselling Dish"/>
    <m/>
    <s v="Haruto Tanaka"/>
    <n v="330715"/>
    <n v="1228"/>
    <n v="0"/>
    <n v="0"/>
    <s v="Legacy"/>
    <s v="No"/>
    <s v="Online + Table"/>
    <s v="Excellent"/>
  </r>
  <r>
    <x v="40"/>
    <x v="27"/>
    <x v="13"/>
    <x v="28"/>
    <n v="0"/>
    <n v="165"/>
    <s v="Mitsuharu Tsumura"/>
    <n v="2009"/>
    <n v="36"/>
    <n v="4.7"/>
    <s v="Chef Special"/>
    <n v="16"/>
    <x v="2"/>
    <s v="No Stars"/>
    <s v="South America"/>
    <x v="1"/>
    <x v="0"/>
    <n v="74"/>
    <x v="1"/>
    <s v="All Methods Accepted"/>
    <s v="Seasonal Special"/>
    <m/>
    <s v="Sara Kapoor"/>
    <n v="59372"/>
    <n v="1354"/>
    <n v="0"/>
    <n v="0"/>
    <s v="Legacy"/>
    <s v="No"/>
    <s v="Table Only"/>
    <s v="Excellent"/>
  </r>
  <r>
    <x v="40"/>
    <x v="34"/>
    <x v="19"/>
    <x v="38"/>
    <n v="0"/>
    <n v="165"/>
    <s v="Mitsuharu Tsumura"/>
    <n v="2009"/>
    <n v="36"/>
    <n v="4.7"/>
    <s v="Paneer Butter Masala"/>
    <n v="16"/>
    <x v="2"/>
    <s v="No Stars"/>
    <s v="South America"/>
    <x v="0"/>
    <x v="1"/>
    <n v="44"/>
    <x v="1"/>
    <s v="Cash, UPI"/>
    <s v="Chef Special"/>
    <s v="VOASJZAB4Y4WK8M"/>
    <s v="Emily Clark"/>
    <n v="297566"/>
    <n v="6089"/>
    <n v="28.7041"/>
    <n v="77.102500000000006"/>
    <s v="Legacy"/>
    <s v="Yes"/>
    <s v="Online Only"/>
    <s v="Excellent"/>
  </r>
  <r>
    <x v="22"/>
    <x v="35"/>
    <x v="19"/>
    <x v="39"/>
    <n v="2"/>
    <n v="450"/>
    <s v="René Redzepi"/>
    <n v="2003"/>
    <n v="40"/>
    <n v="4.8"/>
    <s v="Biryani"/>
    <n v="22"/>
    <x v="1"/>
    <s v="Two Stars"/>
    <s v="Europe"/>
    <x v="0"/>
    <x v="0"/>
    <n v="37"/>
    <x v="0"/>
    <s v="All Methods Accepted"/>
    <s v="Chef Special"/>
    <s v="5Y1T20ADECH84DT"/>
    <s v="Francesco Rossi"/>
    <n v="344588"/>
    <n v="5094"/>
    <n v="19.076000000000001"/>
    <n v="72.877700000000004"/>
    <s v="Legacy"/>
    <s v="Yes"/>
    <s v="Online + Table"/>
    <s v="Excellent"/>
  </r>
  <r>
    <x v="35"/>
    <x v="25"/>
    <x v="5"/>
    <x v="24"/>
    <n v="1"/>
    <n v="210"/>
    <s v="Victor Arguinzoniz"/>
    <n v="1990"/>
    <n v="30"/>
    <n v="4.7"/>
    <s v="Chef Special"/>
    <n v="35"/>
    <x v="2"/>
    <s v="One Star"/>
    <s v="Europe"/>
    <x v="0"/>
    <x v="1"/>
    <n v="69"/>
    <x v="0"/>
    <s v="Cash, Card"/>
    <s v="Chef Special"/>
    <m/>
    <s v="Oliver Brown"/>
    <n v="233819"/>
    <n v="5996"/>
    <n v="0"/>
    <n v="0"/>
    <s v="Legacy"/>
    <s v="No"/>
    <s v="Online Only"/>
    <s v="Excellent"/>
  </r>
  <r>
    <x v="3"/>
    <x v="38"/>
    <x v="19"/>
    <x v="40"/>
    <n v="3"/>
    <n v="425"/>
    <s v="Alain Passard"/>
    <n v="1986"/>
    <n v="40"/>
    <n v="4.9000000000000004"/>
    <s v="Masala Dosa"/>
    <n v="39"/>
    <x v="1"/>
    <s v="Three Stars"/>
    <s v="Europe"/>
    <x v="0"/>
    <x v="1"/>
    <n v="73"/>
    <x v="0"/>
    <s v="UPI, Card"/>
    <s v="Chef Special"/>
    <s v="EIW77KV4K8UEGJU"/>
    <s v="Haruto Tanaka"/>
    <n v="437925"/>
    <n v="1363"/>
    <n v="13.082700000000001"/>
    <n v="80.270700000000005"/>
    <s v="Legacy"/>
    <s v="Yes"/>
    <s v="Online Only"/>
    <s v="Excellent"/>
  </r>
  <r>
    <x v="17"/>
    <x v="6"/>
    <x v="2"/>
    <x v="10"/>
    <n v="3"/>
    <n v="365"/>
    <s v="Daniel Humm"/>
    <n v="1998"/>
    <n v="80"/>
    <n v="4.7"/>
    <s v="Chef Special"/>
    <n v="27"/>
    <x v="0"/>
    <s v="Three Stars"/>
    <s v="North America"/>
    <x v="1"/>
    <x v="0"/>
    <n v="54"/>
    <x v="1"/>
    <s v="Cash, UPI"/>
    <s v="Chef Special"/>
    <m/>
    <s v="Oliver Brown"/>
    <n v="284999"/>
    <n v="3536"/>
    <n v="40.712800000000001"/>
    <n v="-74.006"/>
    <s v="Legacy"/>
    <s v="No"/>
    <s v="Table Only"/>
    <s v="Excellent"/>
  </r>
  <r>
    <x v="2"/>
    <x v="2"/>
    <x v="2"/>
    <x v="2"/>
    <n v="3"/>
    <n v="390"/>
    <s v="Thomas Keller"/>
    <n v="1994"/>
    <n v="60"/>
    <n v="4.9000000000000004"/>
    <s v="Coq au Vin"/>
    <n v="31"/>
    <x v="0"/>
    <s v="Three Stars"/>
    <s v="North America"/>
    <x v="0"/>
    <x v="0"/>
    <n v="40"/>
    <x v="0"/>
    <s v="Cash, Card"/>
    <s v="Chef Special"/>
    <m/>
    <s v="Amit Sharma"/>
    <n v="104960"/>
    <n v="4589"/>
    <n v="0"/>
    <n v="0"/>
    <s v="Legacy"/>
    <s v="No"/>
    <s v="Online + Table"/>
    <s v="Excellent"/>
  </r>
  <r>
    <x v="15"/>
    <x v="12"/>
    <x v="5"/>
    <x v="13"/>
    <n v="3"/>
    <n v="280"/>
    <s v="Joan Roca"/>
    <n v="1986"/>
    <n v="45"/>
    <n v="4.7"/>
    <s v="Chef Special"/>
    <n v="39"/>
    <x v="0"/>
    <s v="Three Stars"/>
    <s v="Europe"/>
    <x v="0"/>
    <x v="1"/>
    <n v="22"/>
    <x v="1"/>
    <s v="Cash, Card"/>
    <s v="Bestselling Dish"/>
    <m/>
    <s v="Haruto Tanaka"/>
    <n v="289258"/>
    <n v="7568"/>
    <n v="0"/>
    <n v="0"/>
    <s v="Legacy"/>
    <s v="No"/>
    <s v="Online Only"/>
    <s v="Excellent"/>
  </r>
  <r>
    <x v="41"/>
    <x v="28"/>
    <x v="14"/>
    <x v="29"/>
    <n v="0"/>
    <n v="155"/>
    <s v="Enrique Olvera"/>
    <n v="2000"/>
    <n v="55"/>
    <n v="4.7"/>
    <s v="Chef Special"/>
    <n v="25"/>
    <x v="2"/>
    <s v="No Stars"/>
    <s v="North America"/>
    <x v="1"/>
    <x v="0"/>
    <n v="62"/>
    <x v="1"/>
    <s v="All Methods Accepted"/>
    <s v="Chef Special"/>
    <m/>
    <s v="Lucas Martin"/>
    <n v="274485"/>
    <n v="4551"/>
    <n v="0"/>
    <n v="0"/>
    <s v="Legacy"/>
    <s v="No"/>
    <s v="Table Only"/>
    <s v="Excellent"/>
  </r>
  <r>
    <x v="7"/>
    <x v="7"/>
    <x v="0"/>
    <x v="7"/>
    <n v="3"/>
    <n v="310"/>
    <s v="Enrico Crippa"/>
    <n v="2005"/>
    <n v="35"/>
    <n v="4.8"/>
    <s v="Risotto"/>
    <n v="20"/>
    <x v="0"/>
    <s v="Three Stars"/>
    <s v="Europe"/>
    <x v="1"/>
    <x v="0"/>
    <n v="52"/>
    <x v="0"/>
    <s v="UPI, Card"/>
    <s v="Bestselling Dish"/>
    <m/>
    <s v="Emily Clark"/>
    <n v="166646"/>
    <n v="4289"/>
    <n v="0"/>
    <n v="0"/>
    <s v="Legacy"/>
    <s v="No"/>
    <s v="Table Only"/>
    <s v="Excellent"/>
  </r>
  <r>
    <x v="17"/>
    <x v="6"/>
    <x v="2"/>
    <x v="10"/>
    <n v="3"/>
    <n v="365"/>
    <s v="Daniel Humm"/>
    <n v="1998"/>
    <n v="80"/>
    <n v="4.7"/>
    <s v="Chef Special"/>
    <n v="27"/>
    <x v="0"/>
    <s v="Three Stars"/>
    <s v="North America"/>
    <x v="0"/>
    <x v="0"/>
    <n v="25"/>
    <x v="1"/>
    <s v="UPI, Card"/>
    <s v="Chef Special"/>
    <m/>
    <s v="Lucas Martin"/>
    <n v="438146"/>
    <n v="1082"/>
    <n v="40.712800000000001"/>
    <n v="-74.006"/>
    <s v="Legacy"/>
    <s v="No"/>
    <s v="Online + Table"/>
    <s v="Excellent"/>
  </r>
  <r>
    <x v="12"/>
    <x v="40"/>
    <x v="19"/>
    <x v="40"/>
    <n v="3"/>
    <n v="310"/>
    <s v="Heinz Beck"/>
    <n v="1994"/>
    <n v="50"/>
    <n v="4.8"/>
    <s v="Idli Sambhar"/>
    <n v="31"/>
    <x v="0"/>
    <s v="Three Stars"/>
    <s v="Europe"/>
    <x v="1"/>
    <x v="0"/>
    <n v="48"/>
    <x v="0"/>
    <s v="All Methods Accepted"/>
    <s v="Chef Special"/>
    <s v="8GMH6CEGS5J8PWH"/>
    <s v="Lucas Martin"/>
    <n v="437096"/>
    <n v="6744"/>
    <n v="17.385000000000002"/>
    <n v="78.486699999999999"/>
    <s v="Legacy"/>
    <s v="Yes"/>
    <s v="Table Only"/>
    <s v="Excellent"/>
  </r>
  <r>
    <x v="26"/>
    <x v="18"/>
    <x v="8"/>
    <x v="20"/>
    <n v="2"/>
    <n v="275"/>
    <s v="Yoshihiro Narisawa"/>
    <n v="2003"/>
    <n v="36"/>
    <n v="4.7"/>
    <s v="Chef Special"/>
    <n v="22"/>
    <x v="0"/>
    <s v="Two Stars"/>
    <s v="Asia"/>
    <x v="0"/>
    <x v="0"/>
    <n v="44"/>
    <x v="0"/>
    <s v="Cash, UPI"/>
    <s v="Chef Special"/>
    <m/>
    <s v="Oliver Brown"/>
    <n v="154964"/>
    <n v="2323"/>
    <n v="35.689500000000002"/>
    <n v="139.6917"/>
    <s v="Legacy"/>
    <s v="No"/>
    <s v="Online + Table"/>
    <s v="Excellent"/>
  </r>
  <r>
    <x v="10"/>
    <x v="9"/>
    <x v="2"/>
    <x v="10"/>
    <n v="3"/>
    <n v="298"/>
    <s v="Corey Lee"/>
    <n v="2010"/>
    <n v="56"/>
    <n v="4.8"/>
    <s v="Chef Special"/>
    <n v="15"/>
    <x v="0"/>
    <s v="Three Stars"/>
    <s v="North America"/>
    <x v="0"/>
    <x v="1"/>
    <n v="29"/>
    <x v="0"/>
    <s v="Cash, UPI"/>
    <s v="Bestselling Dish"/>
    <m/>
    <s v="Amit Sharma"/>
    <n v="216648"/>
    <n v="1003"/>
    <n v="37.774900000000002"/>
    <n v="-122.4194"/>
    <s v="Legacy"/>
    <s v="No"/>
    <s v="Online Only"/>
    <s v="Excellent"/>
  </r>
  <r>
    <x v="28"/>
    <x v="37"/>
    <x v="19"/>
    <x v="40"/>
    <n v="2"/>
    <n v="265"/>
    <s v="Heinz Reitbauer"/>
    <n v="2005"/>
    <n v="60"/>
    <n v="4.7"/>
    <s v="Masala Dosa"/>
    <n v="20"/>
    <x v="0"/>
    <s v="Two Stars"/>
    <s v="Europe"/>
    <x v="1"/>
    <x v="0"/>
    <n v="50"/>
    <x v="1"/>
    <s v="Cash, Card"/>
    <s v="Bestselling Dish"/>
    <s v="50PY8928WBBB1RF"/>
    <s v="Francesco Rossi"/>
    <n v="148677"/>
    <n v="6837"/>
    <n v="12.9716"/>
    <n v="77.5946"/>
    <s v="Legacy"/>
    <s v="Yes"/>
    <s v="Table Only"/>
    <s v="Excellent"/>
  </r>
  <r>
    <x v="22"/>
    <x v="13"/>
    <x v="6"/>
    <x v="14"/>
    <n v="2"/>
    <n v="450"/>
    <s v="René Redzepi"/>
    <n v="2003"/>
    <n v="40"/>
    <n v="4.8"/>
    <s v="Chef Special"/>
    <n v="22"/>
    <x v="1"/>
    <s v="Two Stars"/>
    <s v="Europe"/>
    <x v="1"/>
    <x v="0"/>
    <n v="60"/>
    <x v="1"/>
    <s v="All Methods Accepted"/>
    <s v="Bestselling Dish"/>
    <m/>
    <s v="Arjun Verma"/>
    <n v="380347"/>
    <n v="202"/>
    <n v="0"/>
    <n v="0"/>
    <s v="Legacy"/>
    <s v="No"/>
    <s v="Table Only"/>
    <s v="Excellent"/>
  </r>
  <r>
    <x v="23"/>
    <x v="18"/>
    <x v="8"/>
    <x v="17"/>
    <n v="2"/>
    <n v="280"/>
    <s v="Zaiyu Hasegawa"/>
    <n v="2007"/>
    <n v="26"/>
    <n v="4.7"/>
    <s v="Chef Special"/>
    <n v="18"/>
    <x v="0"/>
    <s v="Two Stars"/>
    <s v="Asia"/>
    <x v="1"/>
    <x v="1"/>
    <n v="37"/>
    <x v="1"/>
    <s v="Cash, UPI"/>
    <s v="Chef Special"/>
    <m/>
    <s v="Oliver Brown"/>
    <n v="277681"/>
    <n v="1725"/>
    <n v="35.689500000000002"/>
    <n v="139.6917"/>
    <s v="Legacy"/>
    <s v="No"/>
    <s v="None"/>
    <s v="Excellent"/>
  </r>
  <r>
    <x v="32"/>
    <x v="23"/>
    <x v="5"/>
    <x v="4"/>
    <n v="2"/>
    <n v="250"/>
    <s v="Oriol Castro"/>
    <n v="2014"/>
    <n v="52"/>
    <n v="4.5999999999999996"/>
    <s v="Chef Special"/>
    <n v="11"/>
    <x v="0"/>
    <s v="Two Stars"/>
    <s v="Europe"/>
    <x v="1"/>
    <x v="0"/>
    <n v="52"/>
    <x v="0"/>
    <s v="Cash, UPI"/>
    <s v="Bestselling Dish"/>
    <m/>
    <s v="Haruto Tanaka"/>
    <n v="202376"/>
    <n v="2341"/>
    <n v="0"/>
    <n v="0"/>
    <s v="Established"/>
    <s v="No"/>
    <s v="Table Only"/>
    <s v="Excellent"/>
  </r>
  <r>
    <x v="33"/>
    <x v="24"/>
    <x v="5"/>
    <x v="22"/>
    <n v="2"/>
    <n v="275"/>
    <s v="Andoni Luis Aduriz"/>
    <n v="1998"/>
    <n v="20"/>
    <n v="4.5999999999999996"/>
    <s v="Chef Special"/>
    <n v="27"/>
    <x v="0"/>
    <s v="Two Stars"/>
    <s v="Europe"/>
    <x v="0"/>
    <x v="0"/>
    <n v="53"/>
    <x v="0"/>
    <s v="Cash, Card"/>
    <s v="Seasonal Special"/>
    <m/>
    <s v="Arjun Verma"/>
    <n v="345852"/>
    <n v="1306"/>
    <n v="0"/>
    <n v="0"/>
    <s v="Legacy"/>
    <s v="No"/>
    <s v="Online + Table"/>
    <s v="Excellent"/>
  </r>
  <r>
    <x v="15"/>
    <x v="40"/>
    <x v="19"/>
    <x v="36"/>
    <n v="3"/>
    <n v="280"/>
    <s v="Joan Roca"/>
    <n v="1986"/>
    <n v="45"/>
    <n v="4.7"/>
    <s v="Fusion Tikka"/>
    <n v="39"/>
    <x v="0"/>
    <s v="Three Stars"/>
    <s v="Europe"/>
    <x v="1"/>
    <x v="0"/>
    <n v="52"/>
    <x v="0"/>
    <s v="Cash, Card"/>
    <s v="Bestselling Dish"/>
    <s v="4HPZZ4OEY7XYX9S"/>
    <s v="Oliver Brown"/>
    <n v="224435"/>
    <n v="5537"/>
    <n v="17.385000000000002"/>
    <n v="78.486699999999999"/>
    <s v="Legacy"/>
    <s v="Yes"/>
    <s v="Table Only"/>
    <s v="Excellent"/>
  </r>
  <r>
    <x v="31"/>
    <x v="22"/>
    <x v="11"/>
    <x v="2"/>
    <n v="2"/>
    <n v="245"/>
    <s v="Richard Ekkebus"/>
    <n v="2005"/>
    <n v="46"/>
    <n v="4.7"/>
    <s v="Coq au Vin"/>
    <n v="20"/>
    <x v="2"/>
    <s v="Two Stars"/>
    <s v="Asia"/>
    <x v="0"/>
    <x v="1"/>
    <n v="61"/>
    <x v="0"/>
    <s v="UPI, Card"/>
    <s v="Bestselling Dish"/>
    <m/>
    <s v="Arjun Verma"/>
    <n v="90746"/>
    <n v="3157"/>
    <n v="0"/>
    <n v="0"/>
    <s v="Legacy"/>
    <s v="No"/>
    <s v="Online Only"/>
    <s v="Excellent"/>
  </r>
  <r>
    <x v="28"/>
    <x v="21"/>
    <x v="10"/>
    <x v="21"/>
    <n v="2"/>
    <n v="265"/>
    <s v="Heinz Reitbauer"/>
    <n v="2005"/>
    <n v="60"/>
    <n v="4.7"/>
    <s v="Chef Special"/>
    <n v="20"/>
    <x v="0"/>
    <s v="Two Stars"/>
    <s v="Europe"/>
    <x v="0"/>
    <x v="1"/>
    <n v="22"/>
    <x v="0"/>
    <s v="Cash, UPI"/>
    <s v="Customer Choice"/>
    <m/>
    <s v="Amit Sharma"/>
    <n v="325670"/>
    <n v="4928"/>
    <n v="0"/>
    <n v="0"/>
    <s v="Legacy"/>
    <s v="No"/>
    <s v="Online Only"/>
    <s v="Excellent"/>
  </r>
  <r>
    <x v="49"/>
    <x v="26"/>
    <x v="12"/>
    <x v="25"/>
    <n v="0"/>
    <n v="85"/>
    <s v="James Lowe"/>
    <n v="2014"/>
    <n v="38"/>
    <n v="4.5"/>
    <s v="Chef Special"/>
    <n v="11"/>
    <x v="3"/>
    <s v="No Stars"/>
    <s v="Europe"/>
    <x v="0"/>
    <x v="1"/>
    <n v="35"/>
    <x v="0"/>
    <s v="Cash, Card"/>
    <s v="Customer Choice"/>
    <m/>
    <s v="Lucas Martin"/>
    <n v="31795"/>
    <n v="7146"/>
    <n v="51.507399999999997"/>
    <n v="-0.1278"/>
    <s v="Established"/>
    <s v="No"/>
    <s v="Online Only"/>
    <s v="Excellent"/>
  </r>
  <r>
    <x v="6"/>
    <x v="6"/>
    <x v="2"/>
    <x v="6"/>
    <n v="3"/>
    <n v="295"/>
    <s v="Eric Ripert"/>
    <n v="1972"/>
    <n v="62"/>
    <n v="4.8"/>
    <s v="Chef Special"/>
    <n v="53"/>
    <x v="0"/>
    <s v="Three Stars"/>
    <s v="North America"/>
    <x v="1"/>
    <x v="0"/>
    <n v="34"/>
    <x v="1"/>
    <s v="UPI, Card"/>
    <s v="Chef Special"/>
    <m/>
    <s v="Riya Patel"/>
    <n v="367425"/>
    <n v="7741"/>
    <n v="40.712800000000001"/>
    <n v="-74.006"/>
    <s v="Legacy"/>
    <s v="No"/>
    <s v="Table Only"/>
    <s v="Excellent"/>
  </r>
  <r>
    <x v="4"/>
    <x v="4"/>
    <x v="3"/>
    <x v="4"/>
    <n v="3"/>
    <n v="350"/>
    <s v="Mauro Colagreco"/>
    <n v="1991"/>
    <n v="36"/>
    <n v="4.8"/>
    <s v="Chef Special"/>
    <n v="34"/>
    <x v="0"/>
    <s v="Three Stars"/>
    <s v="Europe"/>
    <x v="0"/>
    <x v="0"/>
    <n v="37"/>
    <x v="1"/>
    <s v="All Methods Accepted"/>
    <s v="Bestselling Dish"/>
    <m/>
    <s v="Sara Kapoor"/>
    <n v="163362"/>
    <n v="2462"/>
    <n v="0"/>
    <n v="0"/>
    <s v="Legacy"/>
    <s v="No"/>
    <s v="Online + Table"/>
    <s v="Excellent"/>
  </r>
  <r>
    <x v="48"/>
    <x v="33"/>
    <x v="18"/>
    <x v="35"/>
    <n v="0"/>
    <n v="125"/>
    <s v="Leonor Espinosa"/>
    <n v="2007"/>
    <n v="45"/>
    <n v="4.5"/>
    <s v="Chef Special"/>
    <n v="18"/>
    <x v="3"/>
    <s v="No Stars"/>
    <s v="South America"/>
    <x v="0"/>
    <x v="0"/>
    <n v="27"/>
    <x v="1"/>
    <s v="Cash, UPI"/>
    <s v="Bestselling Dish"/>
    <m/>
    <s v="Riya Patel"/>
    <n v="47450"/>
    <n v="3309"/>
    <n v="0"/>
    <n v="0"/>
    <s v="Legacy"/>
    <s v="No"/>
    <s v="Online + Table"/>
    <s v="Excellent"/>
  </r>
  <r>
    <x v="15"/>
    <x v="12"/>
    <x v="5"/>
    <x v="13"/>
    <n v="3"/>
    <n v="280"/>
    <s v="Joan Roca"/>
    <n v="1986"/>
    <n v="45"/>
    <n v="4.7"/>
    <s v="Chef Special"/>
    <n v="39"/>
    <x v="0"/>
    <s v="Three Stars"/>
    <s v="Europe"/>
    <x v="1"/>
    <x v="1"/>
    <n v="61"/>
    <x v="0"/>
    <s v="Cash, UPI"/>
    <s v="Customer Choice"/>
    <m/>
    <s v="Lucas Martin"/>
    <n v="152463"/>
    <n v="3309"/>
    <n v="0"/>
    <n v="0"/>
    <s v="Legacy"/>
    <s v="No"/>
    <s v="None"/>
    <s v="Excellent"/>
  </r>
  <r>
    <x v="0"/>
    <x v="0"/>
    <x v="0"/>
    <x v="0"/>
    <n v="3"/>
    <n v="320"/>
    <s v="Massimo Bottura"/>
    <n v="1995"/>
    <n v="28"/>
    <n v="4.9000000000000004"/>
    <s v="Chef Special"/>
    <n v="30"/>
    <x v="0"/>
    <s v="Three Stars"/>
    <s v="Europe"/>
    <x v="0"/>
    <x v="0"/>
    <n v="51"/>
    <x v="0"/>
    <s v="Cash, UPI"/>
    <s v="Customer Choice"/>
    <m/>
    <s v="Francesco Rossi"/>
    <n v="300292"/>
    <n v="4874"/>
    <n v="0"/>
    <n v="0"/>
    <s v="Legacy"/>
    <s v="No"/>
    <s v="Online + Table"/>
    <s v="Excellent"/>
  </r>
  <r>
    <x v="18"/>
    <x v="14"/>
    <x v="2"/>
    <x v="15"/>
    <n v="3"/>
    <n v="385"/>
    <s v="Grant Achatz"/>
    <n v="2005"/>
    <n v="64"/>
    <n v="4.7"/>
    <s v="Chef Special"/>
    <n v="20"/>
    <x v="0"/>
    <s v="Three Stars"/>
    <s v="North America"/>
    <x v="1"/>
    <x v="1"/>
    <n v="35"/>
    <x v="1"/>
    <s v="All Methods Accepted"/>
    <s v="Bestselling Dish"/>
    <m/>
    <s v="Haruto Tanaka"/>
    <n v="82749"/>
    <n v="4136"/>
    <n v="41.878100000000003"/>
    <n v="-87.629800000000003"/>
    <s v="Legacy"/>
    <s v="No"/>
    <s v="None"/>
    <s v="Excellent"/>
  </r>
  <r>
    <x v="1"/>
    <x v="1"/>
    <x v="1"/>
    <x v="1"/>
    <n v="3"/>
    <n v="320"/>
    <s v="Julien Royer"/>
    <n v="2008"/>
    <n v="32"/>
    <n v="4.9000000000000004"/>
    <s v="Chef Special"/>
    <n v="17"/>
    <x v="0"/>
    <s v="Three Stars"/>
    <s v="Asia"/>
    <x v="0"/>
    <x v="0"/>
    <n v="39"/>
    <x v="0"/>
    <s v="UPI, Card"/>
    <s v="Bestselling Dish"/>
    <m/>
    <s v="Emily Clark"/>
    <n v="393978"/>
    <n v="7207"/>
    <n v="0"/>
    <n v="0"/>
    <s v="Legacy"/>
    <s v="No"/>
    <s v="Online + Table"/>
    <s v="Excellent"/>
  </r>
  <r>
    <x v="25"/>
    <x v="34"/>
    <x v="19"/>
    <x v="40"/>
    <n v="2"/>
    <n v="245"/>
    <s v="Tim Raue"/>
    <n v="2010"/>
    <n v="48"/>
    <n v="4.7"/>
    <s v="Masala Dosa"/>
    <n v="15"/>
    <x v="2"/>
    <s v="Two Stars"/>
    <s v="Europe"/>
    <x v="1"/>
    <x v="1"/>
    <n v="58"/>
    <x v="0"/>
    <s v="All Methods Accepted"/>
    <s v="Seasonal Special"/>
    <s v="S6V1S6T19K50YHI"/>
    <s v="Oliver Brown"/>
    <n v="385324"/>
    <n v="4774"/>
    <n v="28.7041"/>
    <n v="77.102500000000006"/>
    <s v="Legacy"/>
    <s v="Yes"/>
    <s v="None"/>
    <s v="Excellent"/>
  </r>
  <r>
    <x v="3"/>
    <x v="3"/>
    <x v="3"/>
    <x v="3"/>
    <n v="3"/>
    <n v="425"/>
    <s v="Alain Passard"/>
    <n v="1986"/>
    <n v="40"/>
    <n v="4.9000000000000004"/>
    <s v="Chef Special"/>
    <n v="39"/>
    <x v="1"/>
    <s v="Three Stars"/>
    <s v="Europe"/>
    <x v="0"/>
    <x v="1"/>
    <n v="44"/>
    <x v="1"/>
    <s v="Cash, Card"/>
    <s v="Bestselling Dish"/>
    <m/>
    <s v="Haruto Tanaka"/>
    <n v="383810"/>
    <n v="7469"/>
    <n v="48.8566"/>
    <n v="2.3521999999999998"/>
    <s v="Legacy"/>
    <s v="No"/>
    <s v="Online Only"/>
    <s v="Excellent"/>
  </r>
  <r>
    <x v="30"/>
    <x v="1"/>
    <x v="1"/>
    <x v="19"/>
    <n v="2"/>
    <n v="285"/>
    <s v="André Chiang"/>
    <n v="2010"/>
    <n v="30"/>
    <n v="4.7"/>
    <s v="Noodle Bowl"/>
    <n v="15"/>
    <x v="0"/>
    <s v="Two Stars"/>
    <s v="Asia"/>
    <x v="1"/>
    <x v="0"/>
    <n v="62"/>
    <x v="0"/>
    <s v="All Methods Accepted"/>
    <s v="Chef Special"/>
    <m/>
    <s v="Haruto Tanaka"/>
    <n v="62447"/>
    <n v="626"/>
    <n v="0"/>
    <n v="0"/>
    <s v="Legacy"/>
    <s v="No"/>
    <s v="Table Only"/>
    <s v="Excellent"/>
  </r>
  <r>
    <x v="30"/>
    <x v="38"/>
    <x v="19"/>
    <x v="38"/>
    <n v="2"/>
    <n v="285"/>
    <s v="André Chiang"/>
    <n v="2010"/>
    <n v="30"/>
    <n v="4.7"/>
    <s v="Butter Chicken"/>
    <n v="15"/>
    <x v="0"/>
    <s v="Two Stars"/>
    <s v="Asia"/>
    <x v="1"/>
    <x v="0"/>
    <n v="73"/>
    <x v="0"/>
    <s v="UPI, Card"/>
    <s v="Seasonal Special"/>
    <s v="MLR84F924TMQW86"/>
    <s v="Emily Clark"/>
    <n v="339324"/>
    <n v="4841"/>
    <n v="13.082700000000001"/>
    <n v="80.270700000000005"/>
    <s v="Legacy"/>
    <s v="Yes"/>
    <s v="Table Only"/>
    <s v="Excellent"/>
  </r>
  <r>
    <x v="36"/>
    <x v="37"/>
    <x v="19"/>
    <x v="38"/>
    <n v="1"/>
    <n v="165"/>
    <s v="Isaac McHale"/>
    <n v="2013"/>
    <n v="40"/>
    <n v="4.5999999999999996"/>
    <s v="Dal Makhani"/>
    <n v="12"/>
    <x v="2"/>
    <s v="One Star"/>
    <s v="Europe"/>
    <x v="0"/>
    <x v="1"/>
    <n v="71"/>
    <x v="1"/>
    <s v="Cash, Card"/>
    <s v="Bestselling Dish"/>
    <s v="OM9APC4TROAV842"/>
    <s v="Lucas Martin"/>
    <n v="446600"/>
    <n v="5022"/>
    <n v="12.9716"/>
    <n v="77.5946"/>
    <s v="Established"/>
    <s v="Yes"/>
    <s v="Online Only"/>
    <s v="Excellent"/>
  </r>
  <r>
    <x v="9"/>
    <x v="9"/>
    <x v="2"/>
    <x v="9"/>
    <n v="3"/>
    <n v="345"/>
    <s v="Dominique Crenn"/>
    <n v="2011"/>
    <n v="50"/>
    <n v="4.8"/>
    <s v="Truffle Risotto"/>
    <n v="14"/>
    <x v="0"/>
    <s v="Three Stars"/>
    <s v="North America"/>
    <x v="1"/>
    <x v="1"/>
    <n v="31"/>
    <x v="1"/>
    <s v="All Methods Accepted"/>
    <s v="Chef Special"/>
    <m/>
    <s v="Riya Patel"/>
    <n v="16109"/>
    <n v="795"/>
    <n v="37.774900000000002"/>
    <n v="-122.4194"/>
    <s v="Established"/>
    <s v="No"/>
    <s v="None"/>
    <s v="Excellent"/>
  </r>
  <r>
    <x v="8"/>
    <x v="8"/>
    <x v="5"/>
    <x v="8"/>
    <n v="3"/>
    <n v="295"/>
    <s v="Juan Mari Arzak"/>
    <n v="1897"/>
    <n v="50"/>
    <n v="4.8"/>
    <s v="Chef Special"/>
    <n v="128"/>
    <x v="0"/>
    <s v="Three Stars"/>
    <s v="Europe"/>
    <x v="1"/>
    <x v="0"/>
    <n v="73"/>
    <x v="1"/>
    <s v="All Methods Accepted"/>
    <s v="Bestselling Dish"/>
    <m/>
    <s v="Amit Sharma"/>
    <n v="189186"/>
    <n v="1828"/>
    <n v="0"/>
    <n v="0"/>
    <s v="Legacy"/>
    <s v="No"/>
    <s v="Table Only"/>
    <s v="Excellent"/>
  </r>
  <r>
    <x v="43"/>
    <x v="28"/>
    <x v="14"/>
    <x v="29"/>
    <n v="0"/>
    <n v="140"/>
    <s v="Jorge Vallejo"/>
    <n v="2012"/>
    <n v="48"/>
    <n v="4.5999999999999996"/>
    <s v="Chef Special"/>
    <n v="13"/>
    <x v="3"/>
    <s v="No Stars"/>
    <s v="North America"/>
    <x v="0"/>
    <x v="0"/>
    <n v="56"/>
    <x v="1"/>
    <s v="UPI, Card"/>
    <s v="Chef Special"/>
    <m/>
    <s v="Lucas Martin"/>
    <n v="130203"/>
    <n v="159"/>
    <n v="0"/>
    <n v="0"/>
    <s v="Established"/>
    <s v="No"/>
    <s v="Online + Table"/>
    <s v="Excellent"/>
  </r>
  <r>
    <x v="48"/>
    <x v="34"/>
    <x v="19"/>
    <x v="40"/>
    <n v="0"/>
    <n v="125"/>
    <s v="Leonor Espinosa"/>
    <n v="2007"/>
    <n v="45"/>
    <n v="4.5"/>
    <s v="Idli Sambhar"/>
    <n v="18"/>
    <x v="3"/>
    <s v="No Stars"/>
    <s v="South America"/>
    <x v="0"/>
    <x v="1"/>
    <n v="37"/>
    <x v="0"/>
    <s v="UPI, Card"/>
    <s v="Customer Choice"/>
    <s v="P27HE5DG2V6ZEUM"/>
    <s v="Haruto Tanaka"/>
    <n v="434061"/>
    <n v="4839"/>
    <n v="28.7041"/>
    <n v="77.102500000000006"/>
    <s v="Legacy"/>
    <s v="Yes"/>
    <s v="Online Only"/>
    <s v="Excellent"/>
  </r>
  <r>
    <x v="48"/>
    <x v="33"/>
    <x v="18"/>
    <x v="35"/>
    <n v="0"/>
    <n v="125"/>
    <s v="Leonor Espinosa"/>
    <n v="2007"/>
    <n v="45"/>
    <n v="4.5"/>
    <s v="Chef Special"/>
    <n v="18"/>
    <x v="3"/>
    <s v="No Stars"/>
    <s v="South America"/>
    <x v="1"/>
    <x v="0"/>
    <n v="24"/>
    <x v="0"/>
    <s v="All Methods Accepted"/>
    <s v="Customer Choice"/>
    <m/>
    <s v="Francesco Rossi"/>
    <n v="424009"/>
    <n v="7232"/>
    <n v="0"/>
    <n v="0"/>
    <s v="Legacy"/>
    <s v="No"/>
    <s v="Table Only"/>
    <s v="Excellent"/>
  </r>
  <r>
    <x v="25"/>
    <x v="20"/>
    <x v="9"/>
    <x v="19"/>
    <n v="2"/>
    <n v="245"/>
    <s v="Tim Raue"/>
    <n v="2010"/>
    <n v="48"/>
    <n v="4.7"/>
    <s v="Noodle Bowl"/>
    <n v="15"/>
    <x v="2"/>
    <s v="Two Stars"/>
    <s v="Europe"/>
    <x v="1"/>
    <x v="1"/>
    <n v="55"/>
    <x v="1"/>
    <s v="UPI, Card"/>
    <s v="Seasonal Special"/>
    <m/>
    <s v="Sara Kapoor"/>
    <n v="129842"/>
    <n v="119"/>
    <n v="0"/>
    <n v="0"/>
    <s v="Legacy"/>
    <s v="No"/>
    <s v="None"/>
    <s v="Excellent"/>
  </r>
  <r>
    <x v="42"/>
    <x v="29"/>
    <x v="15"/>
    <x v="30"/>
    <n v="0"/>
    <n v="195"/>
    <s v="Gaggan Anand"/>
    <n v="2017"/>
    <n v="14"/>
    <n v="4.5999999999999996"/>
    <s v="Chef Special"/>
    <n v="8"/>
    <x v="2"/>
    <s v="No Stars"/>
    <s v="Asia"/>
    <x v="0"/>
    <x v="1"/>
    <n v="65"/>
    <x v="1"/>
    <s v="UPI, Card"/>
    <s v="Chef Special"/>
    <m/>
    <s v="Oliver Brown"/>
    <n v="11551"/>
    <n v="3851"/>
    <n v="0"/>
    <n v="0"/>
    <s v="Established"/>
    <s v="No"/>
    <s v="Online Only"/>
    <s v="Excellent"/>
  </r>
  <r>
    <x v="23"/>
    <x v="38"/>
    <x v="19"/>
    <x v="40"/>
    <n v="2"/>
    <n v="280"/>
    <s v="Zaiyu Hasegawa"/>
    <n v="2007"/>
    <n v="26"/>
    <n v="4.7"/>
    <s v="Chettinad Chicken"/>
    <n v="18"/>
    <x v="0"/>
    <s v="Two Stars"/>
    <s v="Asia"/>
    <x v="1"/>
    <x v="1"/>
    <n v="53"/>
    <x v="0"/>
    <s v="All Methods Accepted"/>
    <s v="Chef Special"/>
    <s v="DVJYV6LJYIDA4UP"/>
    <s v="Lucas Martin"/>
    <n v="68174"/>
    <n v="231"/>
    <n v="13.082700000000001"/>
    <n v="80.270700000000005"/>
    <s v="Legacy"/>
    <s v="Yes"/>
    <s v="None"/>
    <s v="Excellent"/>
  </r>
  <r>
    <x v="2"/>
    <x v="35"/>
    <x v="19"/>
    <x v="38"/>
    <n v="3"/>
    <n v="390"/>
    <s v="Thomas Keller"/>
    <n v="1994"/>
    <n v="60"/>
    <n v="4.9000000000000004"/>
    <s v="Paneer Butter Masala"/>
    <n v="31"/>
    <x v="0"/>
    <s v="Three Stars"/>
    <s v="North America"/>
    <x v="0"/>
    <x v="1"/>
    <n v="61"/>
    <x v="0"/>
    <s v="Cash, Card"/>
    <s v="Chef Special"/>
    <s v="WYJG9JIBNQN5BZP"/>
    <s v="Riya Patel"/>
    <n v="377255"/>
    <n v="6854"/>
    <n v="19.076000000000001"/>
    <n v="72.877700000000004"/>
    <s v="Legacy"/>
    <s v="Yes"/>
    <s v="Online Only"/>
    <s v="Excellent"/>
  </r>
  <r>
    <x v="28"/>
    <x v="21"/>
    <x v="10"/>
    <x v="21"/>
    <n v="2"/>
    <n v="265"/>
    <s v="Heinz Reitbauer"/>
    <n v="2005"/>
    <n v="60"/>
    <n v="4.7"/>
    <s v="Chef Special"/>
    <n v="20"/>
    <x v="0"/>
    <s v="Two Stars"/>
    <s v="Europe"/>
    <x v="0"/>
    <x v="0"/>
    <n v="44"/>
    <x v="0"/>
    <s v="UPI, Card"/>
    <s v="Chef Special"/>
    <m/>
    <s v="Lucas Martin"/>
    <n v="216287"/>
    <n v="7943"/>
    <n v="0"/>
    <n v="0"/>
    <s v="Legacy"/>
    <s v="No"/>
    <s v="Online + Table"/>
    <s v="Excellent"/>
  </r>
  <r>
    <x v="4"/>
    <x v="4"/>
    <x v="3"/>
    <x v="4"/>
    <n v="3"/>
    <n v="350"/>
    <s v="Mauro Colagreco"/>
    <n v="1991"/>
    <n v="36"/>
    <n v="4.8"/>
    <s v="Chef Special"/>
    <n v="34"/>
    <x v="0"/>
    <s v="Three Stars"/>
    <s v="Europe"/>
    <x v="1"/>
    <x v="0"/>
    <n v="52"/>
    <x v="0"/>
    <s v="Cash, Card"/>
    <s v="Seasonal Special"/>
    <m/>
    <s v="Arjun Verma"/>
    <n v="453400"/>
    <n v="4080"/>
    <n v="0"/>
    <n v="0"/>
    <s v="Legacy"/>
    <s v="No"/>
    <s v="Table Only"/>
    <s v="Excellent"/>
  </r>
  <r>
    <x v="37"/>
    <x v="1"/>
    <x v="1"/>
    <x v="26"/>
    <n v="1"/>
    <n v="165"/>
    <s v="Dave Pynt"/>
    <n v="2013"/>
    <n v="26"/>
    <n v="4.5999999999999996"/>
    <s v="Chef Special"/>
    <n v="12"/>
    <x v="2"/>
    <s v="One Star"/>
    <s v="Asia"/>
    <x v="1"/>
    <x v="0"/>
    <n v="45"/>
    <x v="1"/>
    <s v="All Methods Accepted"/>
    <s v="Chef Special"/>
    <m/>
    <s v="Francesco Rossi"/>
    <n v="325132"/>
    <n v="136"/>
    <n v="0"/>
    <n v="0"/>
    <s v="Established"/>
    <s v="No"/>
    <s v="Table Only"/>
    <s v="Excellent"/>
  </r>
  <r>
    <x v="3"/>
    <x v="36"/>
    <x v="19"/>
    <x v="37"/>
    <n v="3"/>
    <n v="425"/>
    <s v="Alain Passard"/>
    <n v="1986"/>
    <n v="40"/>
    <n v="4.9000000000000004"/>
    <s v="Chole Kulche"/>
    <n v="39"/>
    <x v="1"/>
    <s v="Three Stars"/>
    <s v="Europe"/>
    <x v="0"/>
    <x v="1"/>
    <n v="46"/>
    <x v="1"/>
    <s v="Cash, Card"/>
    <s v="Seasonal Special"/>
    <s v="GHK5CDAHM17LODK"/>
    <s v="John Smith"/>
    <n v="70871"/>
    <n v="6038"/>
    <n v="22.572600000000001"/>
    <n v="88.363900000000001"/>
    <s v="Legacy"/>
    <s v="Yes"/>
    <s v="Online Only"/>
    <s v="Excellent"/>
  </r>
  <r>
    <x v="44"/>
    <x v="29"/>
    <x v="15"/>
    <x v="31"/>
    <n v="0"/>
    <n v="185"/>
    <s v="Thomas &amp; Mathias Sühring"/>
    <n v="2014"/>
    <n v="48"/>
    <n v="4.5999999999999996"/>
    <s v="Chef Special"/>
    <n v="11"/>
    <x v="2"/>
    <s v="No Stars"/>
    <s v="Asia"/>
    <x v="1"/>
    <x v="1"/>
    <n v="45"/>
    <x v="1"/>
    <s v="All Methods Accepted"/>
    <s v="Seasonal Special"/>
    <m/>
    <s v="Haruto Tanaka"/>
    <n v="148044"/>
    <n v="697"/>
    <n v="0"/>
    <n v="0"/>
    <s v="Established"/>
    <s v="No"/>
    <s v="None"/>
    <s v="Excellent"/>
  </r>
  <r>
    <x v="7"/>
    <x v="7"/>
    <x v="0"/>
    <x v="7"/>
    <n v="3"/>
    <n v="310"/>
    <s v="Enrico Crippa"/>
    <n v="2005"/>
    <n v="35"/>
    <n v="4.8"/>
    <s v="Risotto"/>
    <n v="20"/>
    <x v="0"/>
    <s v="Three Stars"/>
    <s v="Europe"/>
    <x v="1"/>
    <x v="1"/>
    <n v="55"/>
    <x v="0"/>
    <s v="UPI, Card"/>
    <s v="Customer Choice"/>
    <m/>
    <s v="Emily Clark"/>
    <n v="46129"/>
    <n v="5992"/>
    <n v="0"/>
    <n v="0"/>
    <s v="Legacy"/>
    <s v="No"/>
    <s v="None"/>
    <s v="Excellent"/>
  </r>
  <r>
    <x v="41"/>
    <x v="28"/>
    <x v="14"/>
    <x v="29"/>
    <n v="0"/>
    <n v="155"/>
    <s v="Enrique Olvera"/>
    <n v="2000"/>
    <n v="55"/>
    <n v="4.7"/>
    <s v="Chef Special"/>
    <n v="25"/>
    <x v="2"/>
    <s v="No Stars"/>
    <s v="North America"/>
    <x v="1"/>
    <x v="0"/>
    <n v="62"/>
    <x v="0"/>
    <s v="Cash, Card"/>
    <s v="Bestselling Dish"/>
    <m/>
    <s v="Francesco Rossi"/>
    <n v="499379"/>
    <n v="1188"/>
    <n v="0"/>
    <n v="0"/>
    <s v="Legacy"/>
    <s v="No"/>
    <s v="Table Only"/>
    <s v="Excellent"/>
  </r>
  <r>
    <x v="26"/>
    <x v="18"/>
    <x v="8"/>
    <x v="20"/>
    <n v="2"/>
    <n v="275"/>
    <s v="Yoshihiro Narisawa"/>
    <n v="2003"/>
    <n v="36"/>
    <n v="4.7"/>
    <s v="Chef Special"/>
    <n v="22"/>
    <x v="0"/>
    <s v="Two Stars"/>
    <s v="Asia"/>
    <x v="1"/>
    <x v="1"/>
    <n v="21"/>
    <x v="1"/>
    <s v="Cash, Card"/>
    <s v="Bestselling Dish"/>
    <m/>
    <s v="Lucas Martin"/>
    <n v="46611"/>
    <n v="707"/>
    <n v="35.689500000000002"/>
    <n v="139.6917"/>
    <s v="Legacy"/>
    <s v="No"/>
    <s v="None"/>
    <s v="Excellent"/>
  </r>
  <r>
    <x v="41"/>
    <x v="36"/>
    <x v="19"/>
    <x v="40"/>
    <n v="0"/>
    <n v="155"/>
    <s v="Enrique Olvera"/>
    <n v="2000"/>
    <n v="55"/>
    <n v="4.7"/>
    <s v="Idli Sambhar"/>
    <n v="25"/>
    <x v="2"/>
    <s v="No Stars"/>
    <s v="North America"/>
    <x v="1"/>
    <x v="0"/>
    <n v="23"/>
    <x v="0"/>
    <s v="UPI, Card"/>
    <s v="Seasonal Special"/>
    <s v="QW8U0SHU8DARBK4"/>
    <s v="Francesco Rossi"/>
    <n v="226362"/>
    <n v="7748"/>
    <n v="22.572600000000001"/>
    <n v="88.363900000000001"/>
    <s v="Legacy"/>
    <s v="Yes"/>
    <s v="Table Only"/>
    <s v="Excellent"/>
  </r>
  <r>
    <x v="13"/>
    <x v="37"/>
    <x v="19"/>
    <x v="39"/>
    <n v="3"/>
    <n v="270"/>
    <s v="Quique Dacosta"/>
    <n v="1989"/>
    <n v="48"/>
    <n v="4.8"/>
    <s v="Biryani"/>
    <n v="36"/>
    <x v="0"/>
    <s v="Three Stars"/>
    <s v="Europe"/>
    <x v="0"/>
    <x v="0"/>
    <n v="64"/>
    <x v="0"/>
    <s v="Cash, UPI"/>
    <s v="Chef Special"/>
    <s v="B6XQNKRGBPFPCEQ"/>
    <s v="Riya Patel"/>
    <n v="154403"/>
    <n v="6666"/>
    <n v="12.9716"/>
    <n v="77.5946"/>
    <s v="Legacy"/>
    <s v="Yes"/>
    <s v="Online + Table"/>
    <s v="Excellent"/>
  </r>
  <r>
    <x v="48"/>
    <x v="33"/>
    <x v="18"/>
    <x v="35"/>
    <n v="0"/>
    <n v="125"/>
    <s v="Leonor Espinosa"/>
    <n v="2007"/>
    <n v="45"/>
    <n v="4.5"/>
    <s v="Chef Special"/>
    <n v="18"/>
    <x v="3"/>
    <s v="No Stars"/>
    <s v="South America"/>
    <x v="1"/>
    <x v="1"/>
    <n v="49"/>
    <x v="0"/>
    <s v="UPI, Card"/>
    <s v="Bestselling Dish"/>
    <m/>
    <s v="Riya Patel"/>
    <n v="54827"/>
    <n v="2685"/>
    <n v="0"/>
    <n v="0"/>
    <s v="Legacy"/>
    <s v="No"/>
    <s v="None"/>
    <s v="Excellent"/>
  </r>
  <r>
    <x v="40"/>
    <x v="27"/>
    <x v="13"/>
    <x v="28"/>
    <n v="0"/>
    <n v="165"/>
    <s v="Mitsuharu Tsumura"/>
    <n v="2009"/>
    <n v="36"/>
    <n v="4.7"/>
    <s v="Chef Special"/>
    <n v="16"/>
    <x v="2"/>
    <s v="No Stars"/>
    <s v="South America"/>
    <x v="1"/>
    <x v="0"/>
    <n v="25"/>
    <x v="0"/>
    <s v="All Methods Accepted"/>
    <s v="Chef Special"/>
    <m/>
    <s v="John Smith"/>
    <n v="121690"/>
    <n v="6256"/>
    <n v="0"/>
    <n v="0"/>
    <s v="Legacy"/>
    <s v="No"/>
    <s v="Table Only"/>
    <s v="Excellent"/>
  </r>
  <r>
    <x v="38"/>
    <x v="37"/>
    <x v="19"/>
    <x v="39"/>
    <n v="1"/>
    <n v="95"/>
    <s v="Bertrand Grébaut"/>
    <n v="2011"/>
    <n v="28"/>
    <n v="4.5"/>
    <s v="Korma"/>
    <n v="14"/>
    <x v="3"/>
    <s v="One Star"/>
    <s v="Europe"/>
    <x v="1"/>
    <x v="1"/>
    <n v="55"/>
    <x v="1"/>
    <s v="All Methods Accepted"/>
    <s v="Bestselling Dish"/>
    <s v="3BG6UZ6QA5LO49M"/>
    <s v="Oliver Brown"/>
    <n v="347937"/>
    <n v="1306"/>
    <n v="12.9716"/>
    <n v="77.5946"/>
    <s v="Established"/>
    <s v="Yes"/>
    <s v="None"/>
    <s v="Excellent"/>
  </r>
  <r>
    <x v="48"/>
    <x v="33"/>
    <x v="18"/>
    <x v="35"/>
    <n v="0"/>
    <n v="125"/>
    <s v="Leonor Espinosa"/>
    <n v="2007"/>
    <n v="45"/>
    <n v="4.5"/>
    <s v="Chef Special"/>
    <n v="18"/>
    <x v="3"/>
    <s v="No Stars"/>
    <s v="South America"/>
    <x v="0"/>
    <x v="0"/>
    <n v="68"/>
    <x v="1"/>
    <s v="Cash, UPI"/>
    <s v="Seasonal Special"/>
    <m/>
    <s v="Emily Clark"/>
    <n v="367698"/>
    <n v="4542"/>
    <n v="0"/>
    <n v="0"/>
    <s v="Legacy"/>
    <s v="No"/>
    <s v="Online + Table"/>
    <s v="Excellent"/>
  </r>
  <r>
    <x v="31"/>
    <x v="22"/>
    <x v="11"/>
    <x v="2"/>
    <n v="2"/>
    <n v="245"/>
    <s v="Richard Ekkebus"/>
    <n v="2005"/>
    <n v="46"/>
    <n v="4.7"/>
    <s v="Coq au Vin"/>
    <n v="20"/>
    <x v="2"/>
    <s v="Two Stars"/>
    <s v="Asia"/>
    <x v="0"/>
    <x v="0"/>
    <n v="23"/>
    <x v="0"/>
    <s v="UPI, Card"/>
    <s v="Seasonal Special"/>
    <m/>
    <s v="Lucas Martin"/>
    <n v="313393"/>
    <n v="5870"/>
    <n v="0"/>
    <n v="0"/>
    <s v="Legacy"/>
    <s v="No"/>
    <s v="Online + Table"/>
    <s v="Excellent"/>
  </r>
  <r>
    <x v="38"/>
    <x v="34"/>
    <x v="19"/>
    <x v="39"/>
    <n v="1"/>
    <n v="95"/>
    <s v="Bertrand Grébaut"/>
    <n v="2011"/>
    <n v="28"/>
    <n v="4.5"/>
    <s v="Nihari"/>
    <n v="14"/>
    <x v="3"/>
    <s v="One Star"/>
    <s v="Europe"/>
    <x v="1"/>
    <x v="1"/>
    <n v="29"/>
    <x v="1"/>
    <s v="UPI, Card"/>
    <s v="Bestselling Dish"/>
    <s v="IKRJWLZA7FNZN3I"/>
    <s v="Lucas Martin"/>
    <n v="106022"/>
    <n v="1457"/>
    <n v="28.7041"/>
    <n v="77.102500000000006"/>
    <s v="Established"/>
    <s v="Yes"/>
    <s v="None"/>
    <s v="Excellent"/>
  </r>
  <r>
    <x v="45"/>
    <x v="34"/>
    <x v="19"/>
    <x v="36"/>
    <n v="0"/>
    <n v="145"/>
    <s v="Rodolfo Guzmán"/>
    <n v="2006"/>
    <n v="40"/>
    <n v="4.5999999999999996"/>
    <s v="Truffle Naan"/>
    <n v="19"/>
    <x v="3"/>
    <s v="No Stars"/>
    <s v="South America"/>
    <x v="0"/>
    <x v="1"/>
    <n v="29"/>
    <x v="0"/>
    <s v="All Methods Accepted"/>
    <s v="Customer Choice"/>
    <s v="9ETMNM7OXDUAL5I"/>
    <s v="Arjun Verma"/>
    <n v="218486"/>
    <n v="3746"/>
    <n v="28.7041"/>
    <n v="77.102500000000006"/>
    <s v="Legacy"/>
    <s v="Yes"/>
    <s v="Online Only"/>
    <s v="Excellent"/>
  </r>
  <r>
    <x v="18"/>
    <x v="14"/>
    <x v="2"/>
    <x v="15"/>
    <n v="3"/>
    <n v="385"/>
    <s v="Grant Achatz"/>
    <n v="2005"/>
    <n v="64"/>
    <n v="4.7"/>
    <s v="Chef Special"/>
    <n v="20"/>
    <x v="0"/>
    <s v="Three Stars"/>
    <s v="North America"/>
    <x v="0"/>
    <x v="1"/>
    <n v="48"/>
    <x v="1"/>
    <s v="UPI, Card"/>
    <s v="Chef Special"/>
    <m/>
    <s v="Francesco Rossi"/>
    <n v="196736"/>
    <n v="4432"/>
    <n v="41.878100000000003"/>
    <n v="-87.629800000000003"/>
    <s v="Legacy"/>
    <s v="No"/>
    <s v="Online Only"/>
    <s v="Excellent"/>
  </r>
  <r>
    <x v="4"/>
    <x v="4"/>
    <x v="3"/>
    <x v="4"/>
    <n v="3"/>
    <n v="350"/>
    <s v="Mauro Colagreco"/>
    <n v="1991"/>
    <n v="36"/>
    <n v="4.8"/>
    <s v="Chef Special"/>
    <n v="34"/>
    <x v="0"/>
    <s v="Three Stars"/>
    <s v="Europe"/>
    <x v="0"/>
    <x v="1"/>
    <n v="43"/>
    <x v="1"/>
    <s v="All Methods Accepted"/>
    <s v="Customer Choice"/>
    <m/>
    <s v="Lucas Martin"/>
    <n v="288129"/>
    <n v="1441"/>
    <n v="0"/>
    <n v="0"/>
    <s v="Legacy"/>
    <s v="No"/>
    <s v="Online Only"/>
    <s v="Excellent"/>
  </r>
  <r>
    <x v="8"/>
    <x v="8"/>
    <x v="5"/>
    <x v="8"/>
    <n v="3"/>
    <n v="295"/>
    <s v="Juan Mari Arzak"/>
    <n v="1897"/>
    <n v="50"/>
    <n v="4.8"/>
    <s v="Chef Special"/>
    <n v="128"/>
    <x v="0"/>
    <s v="Three Stars"/>
    <s v="Europe"/>
    <x v="1"/>
    <x v="1"/>
    <n v="34"/>
    <x v="0"/>
    <s v="UPI, Card"/>
    <s v="Customer Choice"/>
    <m/>
    <s v="Francesco Rossi"/>
    <n v="434891"/>
    <n v="4384"/>
    <n v="0"/>
    <n v="0"/>
    <s v="Legacy"/>
    <s v="No"/>
    <s v="None"/>
    <s v="Excellent"/>
  </r>
  <r>
    <x v="33"/>
    <x v="24"/>
    <x v="5"/>
    <x v="22"/>
    <n v="2"/>
    <n v="275"/>
    <s v="Andoni Luis Aduriz"/>
    <n v="1998"/>
    <n v="20"/>
    <n v="4.5999999999999996"/>
    <s v="Chef Special"/>
    <n v="27"/>
    <x v="0"/>
    <s v="Two Stars"/>
    <s v="Europe"/>
    <x v="0"/>
    <x v="0"/>
    <n v="51"/>
    <x v="1"/>
    <s v="All Methods Accepted"/>
    <s v="Customer Choice"/>
    <m/>
    <s v="Riya Patel"/>
    <n v="5771"/>
    <n v="2800"/>
    <n v="0"/>
    <n v="0"/>
    <s v="Legacy"/>
    <s v="No"/>
    <s v="Online + Table"/>
    <s v="Excellent"/>
  </r>
  <r>
    <x v="7"/>
    <x v="7"/>
    <x v="0"/>
    <x v="7"/>
    <n v="3"/>
    <n v="310"/>
    <s v="Enrico Crippa"/>
    <n v="2005"/>
    <n v="35"/>
    <n v="4.8"/>
    <s v="Lasagna"/>
    <n v="20"/>
    <x v="0"/>
    <s v="Three Stars"/>
    <s v="Europe"/>
    <x v="1"/>
    <x v="0"/>
    <n v="67"/>
    <x v="0"/>
    <s v="All Methods Accepted"/>
    <s v="Customer Choice"/>
    <m/>
    <s v="Francesco Rossi"/>
    <n v="385471"/>
    <n v="7113"/>
    <n v="0"/>
    <n v="0"/>
    <s v="Legacy"/>
    <s v="No"/>
    <s v="Table Only"/>
    <s v="Excellent"/>
  </r>
  <r>
    <x v="8"/>
    <x v="38"/>
    <x v="19"/>
    <x v="39"/>
    <n v="3"/>
    <n v="295"/>
    <s v="Juan Mari Arzak"/>
    <n v="1897"/>
    <n v="50"/>
    <n v="4.8"/>
    <s v="Nihari"/>
    <n v="128"/>
    <x v="0"/>
    <s v="Three Stars"/>
    <s v="Europe"/>
    <x v="1"/>
    <x v="1"/>
    <n v="60"/>
    <x v="1"/>
    <s v="Cash, UPI"/>
    <s v="Chef Special"/>
    <s v="XVGUCMSEDYVCN5I"/>
    <s v="Emily Clark"/>
    <n v="383383"/>
    <n v="2957"/>
    <n v="13.082700000000001"/>
    <n v="80.270700000000005"/>
    <s v="Legacy"/>
    <s v="Yes"/>
    <s v="None"/>
    <s v="Excellent"/>
  </r>
  <r>
    <x v="35"/>
    <x v="25"/>
    <x v="5"/>
    <x v="24"/>
    <n v="1"/>
    <n v="210"/>
    <s v="Victor Arguinzoniz"/>
    <n v="1990"/>
    <n v="30"/>
    <n v="4.7"/>
    <s v="Chef Special"/>
    <n v="35"/>
    <x v="2"/>
    <s v="One Star"/>
    <s v="Europe"/>
    <x v="0"/>
    <x v="1"/>
    <n v="25"/>
    <x v="1"/>
    <s v="Cash, UPI"/>
    <s v="Chef Special"/>
    <m/>
    <s v="Amit Sharma"/>
    <n v="302798"/>
    <n v="7693"/>
    <n v="0"/>
    <n v="0"/>
    <s v="Legacy"/>
    <s v="No"/>
    <s v="Online Only"/>
    <s v="Excellent"/>
  </r>
  <r>
    <x v="16"/>
    <x v="13"/>
    <x v="6"/>
    <x v="14"/>
    <n v="3"/>
    <n v="420"/>
    <s v="Rasmus Kofoed"/>
    <n v="2007"/>
    <n v="40"/>
    <n v="4.7"/>
    <s v="Chef Special"/>
    <n v="18"/>
    <x v="1"/>
    <s v="Three Stars"/>
    <s v="Europe"/>
    <x v="1"/>
    <x v="0"/>
    <n v="52"/>
    <x v="0"/>
    <s v="UPI, Card"/>
    <s v="Chef Special"/>
    <m/>
    <s v="Arjun Verma"/>
    <n v="347395"/>
    <n v="7669"/>
    <n v="0"/>
    <n v="0"/>
    <s v="Legacy"/>
    <s v="No"/>
    <s v="Table Only"/>
    <s v="Excellent"/>
  </r>
  <r>
    <x v="2"/>
    <x v="39"/>
    <x v="19"/>
    <x v="39"/>
    <n v="3"/>
    <n v="390"/>
    <s v="Thomas Keller"/>
    <n v="1994"/>
    <n v="60"/>
    <n v="4.9000000000000004"/>
    <s v="Nihari"/>
    <n v="31"/>
    <x v="0"/>
    <s v="Three Stars"/>
    <s v="North America"/>
    <x v="1"/>
    <x v="0"/>
    <n v="45"/>
    <x v="0"/>
    <s v="All Methods Accepted"/>
    <s v="Chef Special"/>
    <s v="EOLKG1ZYEQZ0G0W"/>
    <s v="Riya Patel"/>
    <n v="271870"/>
    <n v="2649"/>
    <n v="18.520399999999999"/>
    <n v="73.856700000000004"/>
    <s v="Legacy"/>
    <s v="Yes"/>
    <s v="Table Only"/>
    <s v="Excellent"/>
  </r>
  <r>
    <x v="41"/>
    <x v="28"/>
    <x v="14"/>
    <x v="29"/>
    <n v="0"/>
    <n v="155"/>
    <s v="Enrique Olvera"/>
    <n v="2000"/>
    <n v="55"/>
    <n v="4.7"/>
    <s v="Chef Special"/>
    <n v="25"/>
    <x v="2"/>
    <s v="No Stars"/>
    <s v="North America"/>
    <x v="0"/>
    <x v="1"/>
    <n v="73"/>
    <x v="0"/>
    <s v="Cash, Card"/>
    <s v="Bestselling Dish"/>
    <m/>
    <s v="Riya Patel"/>
    <n v="416538"/>
    <n v="7057"/>
    <n v="0"/>
    <n v="0"/>
    <s v="Legacy"/>
    <s v="No"/>
    <s v="Online Only"/>
    <s v="Excellent"/>
  </r>
  <r>
    <x v="30"/>
    <x v="34"/>
    <x v="19"/>
    <x v="36"/>
    <n v="2"/>
    <n v="285"/>
    <s v="André Chiang"/>
    <n v="2010"/>
    <n v="30"/>
    <n v="4.7"/>
    <s v="Fusion Tikka"/>
    <n v="15"/>
    <x v="0"/>
    <s v="Two Stars"/>
    <s v="Asia"/>
    <x v="0"/>
    <x v="1"/>
    <n v="57"/>
    <x v="1"/>
    <s v="All Methods Accepted"/>
    <s v="Chef Special"/>
    <s v="RTWO0AU0AOLH6DA"/>
    <s v="Arjun Verma"/>
    <n v="82300"/>
    <n v="3124"/>
    <n v="28.7041"/>
    <n v="77.102500000000006"/>
    <s v="Legacy"/>
    <s v="Yes"/>
    <s v="Online Only"/>
    <s v="Excellent"/>
  </r>
  <r>
    <x v="28"/>
    <x v="36"/>
    <x v="19"/>
    <x v="37"/>
    <n v="2"/>
    <n v="265"/>
    <s v="Heinz Reitbauer"/>
    <n v="2005"/>
    <n v="60"/>
    <n v="4.7"/>
    <s v="Pani Puri"/>
    <n v="20"/>
    <x v="0"/>
    <s v="Two Stars"/>
    <s v="Europe"/>
    <x v="0"/>
    <x v="1"/>
    <n v="66"/>
    <x v="1"/>
    <s v="All Methods Accepted"/>
    <s v="Customer Choice"/>
    <s v="X7AKP9VISAU8V98"/>
    <s v="Emily Clark"/>
    <n v="70025"/>
    <n v="5303"/>
    <n v="22.572600000000001"/>
    <n v="88.363900000000001"/>
    <s v="Legacy"/>
    <s v="Yes"/>
    <s v="Online Only"/>
    <s v="Excellent"/>
  </r>
  <r>
    <x v="11"/>
    <x v="3"/>
    <x v="3"/>
    <x v="11"/>
    <n v="3"/>
    <n v="385"/>
    <s v="Yannick Alléno"/>
    <n v="2003"/>
    <n v="55"/>
    <n v="4.8"/>
    <s v="Chef Special"/>
    <n v="22"/>
    <x v="0"/>
    <s v="Three Stars"/>
    <s v="Europe"/>
    <x v="1"/>
    <x v="1"/>
    <n v="23"/>
    <x v="0"/>
    <s v="Cash, UPI"/>
    <s v="Bestselling Dish"/>
    <m/>
    <s v="Arjun Verma"/>
    <n v="375055"/>
    <n v="3393"/>
    <n v="48.8566"/>
    <n v="2.3521999999999998"/>
    <s v="Legacy"/>
    <s v="No"/>
    <s v="None"/>
    <s v="Excellent"/>
  </r>
  <r>
    <x v="22"/>
    <x v="36"/>
    <x v="19"/>
    <x v="40"/>
    <n v="2"/>
    <n v="450"/>
    <s v="René Redzepi"/>
    <n v="2003"/>
    <n v="40"/>
    <n v="4.8"/>
    <s v="Chettinad Chicken"/>
    <n v="22"/>
    <x v="1"/>
    <s v="Two Stars"/>
    <s v="Europe"/>
    <x v="0"/>
    <x v="1"/>
    <n v="72"/>
    <x v="0"/>
    <s v="Cash, Card"/>
    <s v="Seasonal Special"/>
    <s v="QX0SCGQ6TA8UDN1"/>
    <s v="John Smith"/>
    <n v="427592"/>
    <n v="1606"/>
    <n v="22.572600000000001"/>
    <n v="88.363900000000001"/>
    <s v="Legacy"/>
    <s v="Yes"/>
    <s v="Online Only"/>
    <s v="Excellent"/>
  </r>
  <r>
    <x v="46"/>
    <x v="31"/>
    <x v="2"/>
    <x v="33"/>
    <n v="0"/>
    <n v="285"/>
    <s v="Dan Barber"/>
    <n v="2004"/>
    <n v="70"/>
    <n v="4.5999999999999996"/>
    <s v="Chef Special"/>
    <n v="21"/>
    <x v="0"/>
    <s v="No Stars"/>
    <s v="North America"/>
    <x v="1"/>
    <x v="0"/>
    <n v="55"/>
    <x v="1"/>
    <s v="UPI, Card"/>
    <s v="Bestselling Dish"/>
    <m/>
    <s v="Sara Kapoor"/>
    <n v="494397"/>
    <n v="749"/>
    <n v="0"/>
    <n v="0"/>
    <s v="Legacy"/>
    <s v="No"/>
    <s v="Table Only"/>
    <s v="Excellent"/>
  </r>
  <r>
    <x v="25"/>
    <x v="20"/>
    <x v="9"/>
    <x v="19"/>
    <n v="2"/>
    <n v="245"/>
    <s v="Tim Raue"/>
    <n v="2010"/>
    <n v="48"/>
    <n v="4.7"/>
    <s v="Noodle Bowl"/>
    <n v="15"/>
    <x v="2"/>
    <s v="Two Stars"/>
    <s v="Europe"/>
    <x v="0"/>
    <x v="0"/>
    <n v="65"/>
    <x v="0"/>
    <s v="All Methods Accepted"/>
    <s v="Bestselling Dish"/>
    <m/>
    <s v="Arjun Verma"/>
    <n v="266892"/>
    <n v="3412"/>
    <n v="0"/>
    <n v="0"/>
    <s v="Legacy"/>
    <s v="No"/>
    <s v="Online + Table"/>
    <s v="Excellent"/>
  </r>
  <r>
    <x v="18"/>
    <x v="14"/>
    <x v="2"/>
    <x v="15"/>
    <n v="3"/>
    <n v="385"/>
    <s v="Grant Achatz"/>
    <n v="2005"/>
    <n v="64"/>
    <n v="4.7"/>
    <s v="Chef Special"/>
    <n v="20"/>
    <x v="0"/>
    <s v="Three Stars"/>
    <s v="North America"/>
    <x v="0"/>
    <x v="1"/>
    <n v="58"/>
    <x v="1"/>
    <s v="Cash, UPI"/>
    <s v="Seasonal Special"/>
    <m/>
    <s v="Haruto Tanaka"/>
    <n v="14985"/>
    <n v="6471"/>
    <n v="41.878100000000003"/>
    <n v="-87.629800000000003"/>
    <s v="Legacy"/>
    <s v="No"/>
    <s v="Online Only"/>
    <s v="Excellent"/>
  </r>
  <r>
    <x v="8"/>
    <x v="8"/>
    <x v="5"/>
    <x v="8"/>
    <n v="3"/>
    <n v="295"/>
    <s v="Juan Mari Arzak"/>
    <n v="1897"/>
    <n v="50"/>
    <n v="4.8"/>
    <s v="Chef Special"/>
    <n v="128"/>
    <x v="0"/>
    <s v="Three Stars"/>
    <s v="Europe"/>
    <x v="0"/>
    <x v="0"/>
    <n v="26"/>
    <x v="0"/>
    <s v="UPI, Card"/>
    <s v="Chef Special"/>
    <m/>
    <s v="Arjun Verma"/>
    <n v="355220"/>
    <n v="7663"/>
    <n v="0"/>
    <n v="0"/>
    <s v="Legacy"/>
    <s v="No"/>
    <s v="Online + Table"/>
    <s v="Excellent"/>
  </r>
  <r>
    <x v="39"/>
    <x v="37"/>
    <x v="19"/>
    <x v="38"/>
    <n v="0"/>
    <n v="180"/>
    <s v="Virgilio Martínez"/>
    <n v="2008"/>
    <n v="50"/>
    <n v="4.8"/>
    <s v="Paneer Butter Masala"/>
    <n v="17"/>
    <x v="2"/>
    <s v="No Stars"/>
    <s v="South America"/>
    <x v="0"/>
    <x v="0"/>
    <n v="60"/>
    <x v="0"/>
    <s v="Cash, UPI"/>
    <s v="Customer Choice"/>
    <s v="YDWOSA1PL7TTF6G"/>
    <s v="Francesco Rossi"/>
    <n v="490743"/>
    <n v="2960"/>
    <n v="12.9716"/>
    <n v="77.5946"/>
    <s v="Legacy"/>
    <s v="Yes"/>
    <s v="Online + Table"/>
    <s v="Excellent"/>
  </r>
  <r>
    <x v="44"/>
    <x v="38"/>
    <x v="19"/>
    <x v="39"/>
    <n v="0"/>
    <n v="185"/>
    <s v="Thomas &amp; Mathias Sühring"/>
    <n v="2014"/>
    <n v="48"/>
    <n v="4.5999999999999996"/>
    <s v="Nihari"/>
    <n v="11"/>
    <x v="2"/>
    <s v="No Stars"/>
    <s v="Asia"/>
    <x v="1"/>
    <x v="0"/>
    <n v="28"/>
    <x v="1"/>
    <s v="Cash, Card"/>
    <s v="Customer Choice"/>
    <s v="NM2Y2TIGNAA4Z6K"/>
    <s v="Sara Kapoor"/>
    <n v="423013"/>
    <n v="5409"/>
    <n v="13.082700000000001"/>
    <n v="80.270700000000005"/>
    <s v="Established"/>
    <s v="Yes"/>
    <s v="Table Only"/>
    <s v="Excellent"/>
  </r>
  <r>
    <x v="14"/>
    <x v="3"/>
    <x v="3"/>
    <x v="1"/>
    <n v="3"/>
    <n v="305"/>
    <s v="Pascal Barbot"/>
    <n v="2000"/>
    <n v="25"/>
    <n v="4.8"/>
    <s v="Chef Special"/>
    <n v="25"/>
    <x v="0"/>
    <s v="Three Stars"/>
    <s v="Europe"/>
    <x v="1"/>
    <x v="1"/>
    <n v="46"/>
    <x v="0"/>
    <s v="All Methods Accepted"/>
    <s v="Customer Choice"/>
    <m/>
    <s v="Haruto Tanaka"/>
    <n v="173775"/>
    <n v="2874"/>
    <n v="48.8566"/>
    <n v="2.3521999999999998"/>
    <s v="Legacy"/>
    <s v="No"/>
    <s v="None"/>
    <s v="Excellent"/>
  </r>
  <r>
    <x v="48"/>
    <x v="35"/>
    <x v="19"/>
    <x v="40"/>
    <n v="0"/>
    <n v="125"/>
    <s v="Leonor Espinosa"/>
    <n v="2007"/>
    <n v="45"/>
    <n v="4.5"/>
    <s v="Idli Sambhar"/>
    <n v="18"/>
    <x v="3"/>
    <s v="No Stars"/>
    <s v="South America"/>
    <x v="0"/>
    <x v="0"/>
    <n v="31"/>
    <x v="0"/>
    <s v="Cash, Card"/>
    <s v="Seasonal Special"/>
    <s v="EXB1A1AFLXLE4BY"/>
    <s v="Sara Kapoor"/>
    <n v="152145"/>
    <n v="6204"/>
    <n v="19.076000000000001"/>
    <n v="72.877700000000004"/>
    <s v="Legacy"/>
    <s v="Yes"/>
    <s v="Online + Table"/>
    <s v="Excellent"/>
  </r>
  <r>
    <x v="20"/>
    <x v="16"/>
    <x v="5"/>
    <x v="8"/>
    <n v="3"/>
    <n v="265"/>
    <s v="Eneko Atxa"/>
    <n v="2005"/>
    <n v="45"/>
    <n v="4.7"/>
    <s v="Chef Special"/>
    <n v="20"/>
    <x v="0"/>
    <s v="Three Stars"/>
    <s v="Europe"/>
    <x v="1"/>
    <x v="0"/>
    <n v="24"/>
    <x v="0"/>
    <s v="Cash, UPI"/>
    <s v="Bestselling Dish"/>
    <m/>
    <s v="Oliver Brown"/>
    <n v="105781"/>
    <n v="5421"/>
    <n v="0"/>
    <n v="0"/>
    <s v="Legacy"/>
    <s v="No"/>
    <s v="Table Only"/>
    <s v="Excellent"/>
  </r>
  <r>
    <x v="0"/>
    <x v="39"/>
    <x v="19"/>
    <x v="40"/>
    <n v="3"/>
    <n v="320"/>
    <s v="Massimo Bottura"/>
    <n v="1995"/>
    <n v="28"/>
    <n v="4.9000000000000004"/>
    <s v="Masala Dosa"/>
    <n v="30"/>
    <x v="0"/>
    <s v="Three Stars"/>
    <s v="Europe"/>
    <x v="0"/>
    <x v="0"/>
    <n v="73"/>
    <x v="0"/>
    <s v="UPI, Card"/>
    <s v="Bestselling Dish"/>
    <s v="VL9EIJ3KNXBCZWK"/>
    <s v="Sara Kapoor"/>
    <n v="203950"/>
    <n v="245"/>
    <n v="18.520399999999999"/>
    <n v="73.856700000000004"/>
    <s v="Legacy"/>
    <s v="Yes"/>
    <s v="Online + Table"/>
    <s v="Excellent"/>
  </r>
  <r>
    <x v="36"/>
    <x v="26"/>
    <x v="12"/>
    <x v="25"/>
    <n v="1"/>
    <n v="165"/>
    <s v="Isaac McHale"/>
    <n v="2013"/>
    <n v="40"/>
    <n v="4.5999999999999996"/>
    <s v="Chef Special"/>
    <n v="12"/>
    <x v="2"/>
    <s v="One Star"/>
    <s v="Europe"/>
    <x v="0"/>
    <x v="1"/>
    <n v="70"/>
    <x v="1"/>
    <s v="UPI, Card"/>
    <s v="Chef Special"/>
    <m/>
    <s v="John Smith"/>
    <n v="174689"/>
    <n v="7990"/>
    <n v="51.507399999999997"/>
    <n v="-0.1278"/>
    <s v="Established"/>
    <s v="No"/>
    <s v="Online Only"/>
    <s v="Excellent"/>
  </r>
  <r>
    <x v="41"/>
    <x v="35"/>
    <x v="19"/>
    <x v="37"/>
    <n v="0"/>
    <n v="155"/>
    <s v="Enrique Olvera"/>
    <n v="2000"/>
    <n v="55"/>
    <n v="4.7"/>
    <s v="Pani Puri"/>
    <n v="25"/>
    <x v="2"/>
    <s v="No Stars"/>
    <s v="North America"/>
    <x v="1"/>
    <x v="0"/>
    <n v="55"/>
    <x v="1"/>
    <s v="UPI, Card"/>
    <s v="Chef Special"/>
    <s v="4RZKEGAU3NTLSUF"/>
    <s v="Arjun Verma"/>
    <n v="199652"/>
    <n v="5230"/>
    <n v="19.076000000000001"/>
    <n v="72.877700000000004"/>
    <s v="Legacy"/>
    <s v="Yes"/>
    <s v="Table Only"/>
    <s v="Excellent"/>
  </r>
  <r>
    <x v="34"/>
    <x v="13"/>
    <x v="6"/>
    <x v="23"/>
    <n v="2"/>
    <n v="550"/>
    <s v="Rasmus Munk"/>
    <n v="2015"/>
    <n v="50"/>
    <n v="4.5"/>
    <s v="Chef Special"/>
    <n v="10"/>
    <x v="1"/>
    <s v="Two Stars"/>
    <s v="Europe"/>
    <x v="1"/>
    <x v="0"/>
    <n v="67"/>
    <x v="0"/>
    <s v="All Methods Accepted"/>
    <s v="Seasonal Special"/>
    <m/>
    <s v="Francesco Rossi"/>
    <n v="331028"/>
    <n v="7912"/>
    <n v="0"/>
    <n v="0"/>
    <s v="Established"/>
    <s v="No"/>
    <s v="Table Only"/>
    <s v="Excellent"/>
  </r>
  <r>
    <x v="47"/>
    <x v="37"/>
    <x v="19"/>
    <x v="36"/>
    <n v="0"/>
    <n v="220"/>
    <s v="Vladimir Mukhin"/>
    <n v="2011"/>
    <n v="50"/>
    <n v="4.5"/>
    <s v="Fusion Tikka"/>
    <n v="14"/>
    <x v="2"/>
    <s v="No Stars"/>
    <s v="Europe"/>
    <x v="1"/>
    <x v="0"/>
    <n v="37"/>
    <x v="0"/>
    <s v="Cash, Card"/>
    <s v="Seasonal Special"/>
    <s v="LU7HF7V6E1811DO"/>
    <s v="Emily Clark"/>
    <n v="374876"/>
    <n v="6590"/>
    <n v="12.9716"/>
    <n v="77.5946"/>
    <s v="Established"/>
    <s v="Yes"/>
    <s v="Table Only"/>
    <s v="Excellent"/>
  </r>
  <r>
    <x v="18"/>
    <x v="14"/>
    <x v="2"/>
    <x v="15"/>
    <n v="3"/>
    <n v="385"/>
    <s v="Grant Achatz"/>
    <n v="2005"/>
    <n v="64"/>
    <n v="4.7"/>
    <s v="Chef Special"/>
    <n v="20"/>
    <x v="0"/>
    <s v="Three Stars"/>
    <s v="North America"/>
    <x v="1"/>
    <x v="0"/>
    <n v="35"/>
    <x v="1"/>
    <s v="Cash, Card"/>
    <s v="Customer Choice"/>
    <m/>
    <s v="Emily Clark"/>
    <n v="308680"/>
    <n v="1634"/>
    <n v="41.878100000000003"/>
    <n v="-87.629800000000003"/>
    <s v="Legacy"/>
    <s v="No"/>
    <s v="Table Only"/>
    <s v="Excellent"/>
  </r>
  <r>
    <x v="30"/>
    <x v="40"/>
    <x v="19"/>
    <x v="40"/>
    <n v="2"/>
    <n v="285"/>
    <s v="André Chiang"/>
    <n v="2010"/>
    <n v="30"/>
    <n v="4.7"/>
    <s v="Idli Sambhar"/>
    <n v="15"/>
    <x v="0"/>
    <s v="Two Stars"/>
    <s v="Asia"/>
    <x v="1"/>
    <x v="0"/>
    <n v="57"/>
    <x v="1"/>
    <s v="Cash, UPI"/>
    <s v="Customer Choice"/>
    <s v="5HCB4KDOZEARLLO"/>
    <s v="Francesco Rossi"/>
    <n v="365758"/>
    <n v="6125"/>
    <n v="17.385000000000002"/>
    <n v="78.486699999999999"/>
    <s v="Legacy"/>
    <s v="Yes"/>
    <s v="Table Only"/>
    <s v="Excellent"/>
  </r>
  <r>
    <x v="14"/>
    <x v="37"/>
    <x v="19"/>
    <x v="36"/>
    <n v="3"/>
    <n v="305"/>
    <s v="Pascal Barbot"/>
    <n v="2000"/>
    <n v="25"/>
    <n v="4.8"/>
    <s v="Truffle Naan"/>
    <n v="25"/>
    <x v="0"/>
    <s v="Three Stars"/>
    <s v="Europe"/>
    <x v="1"/>
    <x v="1"/>
    <n v="41"/>
    <x v="0"/>
    <s v="All Methods Accepted"/>
    <s v="Seasonal Special"/>
    <s v="NVN0LLA9K3SLUDH"/>
    <s v="John Smith"/>
    <n v="79831"/>
    <n v="2450"/>
    <n v="12.9716"/>
    <n v="77.5946"/>
    <s v="Legacy"/>
    <s v="Yes"/>
    <s v="None"/>
    <s v="Excellent"/>
  </r>
  <r>
    <x v="18"/>
    <x v="14"/>
    <x v="2"/>
    <x v="15"/>
    <n v="3"/>
    <n v="385"/>
    <s v="Grant Achatz"/>
    <n v="2005"/>
    <n v="64"/>
    <n v="4.7"/>
    <s v="Chef Special"/>
    <n v="20"/>
    <x v="0"/>
    <s v="Three Stars"/>
    <s v="North America"/>
    <x v="0"/>
    <x v="1"/>
    <n v="47"/>
    <x v="1"/>
    <s v="UPI, Card"/>
    <s v="Seasonal Special"/>
    <m/>
    <s v="Francesco Rossi"/>
    <n v="276322"/>
    <n v="7053"/>
    <n v="41.878100000000003"/>
    <n v="-87.629800000000003"/>
    <s v="Legacy"/>
    <s v="No"/>
    <s v="Online Only"/>
    <s v="Excellent"/>
  </r>
  <r>
    <x v="39"/>
    <x v="27"/>
    <x v="13"/>
    <x v="27"/>
    <n v="0"/>
    <n v="180"/>
    <s v="Virgilio Martínez"/>
    <n v="2008"/>
    <n v="50"/>
    <n v="4.8"/>
    <s v="Chef Special"/>
    <n v="17"/>
    <x v="2"/>
    <s v="No Stars"/>
    <s v="South America"/>
    <x v="1"/>
    <x v="0"/>
    <n v="54"/>
    <x v="1"/>
    <s v="All Methods Accepted"/>
    <s v="Seasonal Special"/>
    <m/>
    <s v="Riya Patel"/>
    <n v="231188"/>
    <n v="3287"/>
    <n v="0"/>
    <n v="0"/>
    <s v="Legacy"/>
    <s v="No"/>
    <s v="Table Only"/>
    <s v="Excellent"/>
  </r>
  <r>
    <x v="38"/>
    <x v="3"/>
    <x v="3"/>
    <x v="1"/>
    <n v="1"/>
    <n v="95"/>
    <s v="Bertrand Grébaut"/>
    <n v="2011"/>
    <n v="28"/>
    <n v="4.5"/>
    <s v="Chef Special"/>
    <n v="14"/>
    <x v="3"/>
    <s v="One Star"/>
    <s v="Europe"/>
    <x v="0"/>
    <x v="1"/>
    <n v="72"/>
    <x v="1"/>
    <s v="Cash, Card"/>
    <s v="Chef Special"/>
    <m/>
    <s v="John Smith"/>
    <n v="387879"/>
    <n v="3443"/>
    <n v="48.8566"/>
    <n v="2.3521999999999998"/>
    <s v="Established"/>
    <s v="No"/>
    <s v="Online Only"/>
    <s v="Excellent"/>
  </r>
  <r>
    <x v="40"/>
    <x v="27"/>
    <x v="13"/>
    <x v="28"/>
    <n v="0"/>
    <n v="165"/>
    <s v="Mitsuharu Tsumura"/>
    <n v="2009"/>
    <n v="36"/>
    <n v="4.7"/>
    <s v="Chef Special"/>
    <n v="16"/>
    <x v="2"/>
    <s v="No Stars"/>
    <s v="South America"/>
    <x v="0"/>
    <x v="0"/>
    <n v="70"/>
    <x v="0"/>
    <s v="UPI, Card"/>
    <s v="Chef Special"/>
    <m/>
    <s v="Amit Sharma"/>
    <n v="86985"/>
    <n v="7729"/>
    <n v="0"/>
    <n v="0"/>
    <s v="Legacy"/>
    <s v="No"/>
    <s v="Online + Table"/>
    <s v="Excellent"/>
  </r>
  <r>
    <x v="43"/>
    <x v="28"/>
    <x v="14"/>
    <x v="29"/>
    <n v="0"/>
    <n v="140"/>
    <s v="Jorge Vallejo"/>
    <n v="2012"/>
    <n v="48"/>
    <n v="4.5999999999999996"/>
    <s v="Chef Special"/>
    <n v="13"/>
    <x v="3"/>
    <s v="No Stars"/>
    <s v="North America"/>
    <x v="1"/>
    <x v="1"/>
    <n v="63"/>
    <x v="1"/>
    <s v="Cash, Card"/>
    <s v="Seasonal Special"/>
    <m/>
    <s v="Francesco Rossi"/>
    <n v="120298"/>
    <n v="5992"/>
    <n v="0"/>
    <n v="0"/>
    <s v="Established"/>
    <s v="No"/>
    <s v="None"/>
    <s v="Excellent"/>
  </r>
  <r>
    <x v="12"/>
    <x v="10"/>
    <x v="0"/>
    <x v="12"/>
    <n v="3"/>
    <n v="310"/>
    <s v="Heinz Beck"/>
    <n v="1994"/>
    <n v="50"/>
    <n v="4.8"/>
    <s v="Chef Special"/>
    <n v="31"/>
    <x v="0"/>
    <s v="Three Stars"/>
    <s v="Europe"/>
    <x v="1"/>
    <x v="0"/>
    <n v="72"/>
    <x v="0"/>
    <s v="UPI, Card"/>
    <s v="Bestselling Dish"/>
    <m/>
    <s v="Haruto Tanaka"/>
    <n v="260670"/>
    <n v="3276"/>
    <n v="41.902799999999999"/>
    <n v="12.4964"/>
    <s v="Legacy"/>
    <s v="No"/>
    <s v="Table Only"/>
    <s v="Excellent"/>
  </r>
  <r>
    <x v="4"/>
    <x v="4"/>
    <x v="3"/>
    <x v="4"/>
    <n v="3"/>
    <n v="350"/>
    <s v="Mauro Colagreco"/>
    <n v="1991"/>
    <n v="36"/>
    <n v="4.8"/>
    <s v="Chef Special"/>
    <n v="34"/>
    <x v="0"/>
    <s v="Three Stars"/>
    <s v="Europe"/>
    <x v="1"/>
    <x v="0"/>
    <n v="23"/>
    <x v="1"/>
    <s v="UPI, Card"/>
    <s v="Seasonal Special"/>
    <m/>
    <s v="Amit Sharma"/>
    <n v="36555"/>
    <n v="2864"/>
    <n v="0"/>
    <n v="0"/>
    <s v="Legacy"/>
    <s v="No"/>
    <s v="Table Only"/>
    <s v="Excellent"/>
  </r>
  <r>
    <x v="6"/>
    <x v="6"/>
    <x v="2"/>
    <x v="6"/>
    <n v="3"/>
    <n v="295"/>
    <s v="Eric Ripert"/>
    <n v="1972"/>
    <n v="62"/>
    <n v="4.8"/>
    <s v="Chef Special"/>
    <n v="53"/>
    <x v="0"/>
    <s v="Three Stars"/>
    <s v="North America"/>
    <x v="0"/>
    <x v="1"/>
    <n v="32"/>
    <x v="1"/>
    <s v="All Methods Accepted"/>
    <s v="Chef Special"/>
    <m/>
    <s v="Haruto Tanaka"/>
    <n v="317902"/>
    <n v="5533"/>
    <n v="40.712800000000001"/>
    <n v="-74.006"/>
    <s v="Legacy"/>
    <s v="No"/>
    <s v="Online Only"/>
    <s v="Excellent"/>
  </r>
  <r>
    <x v="17"/>
    <x v="6"/>
    <x v="2"/>
    <x v="10"/>
    <n v="3"/>
    <n v="365"/>
    <s v="Daniel Humm"/>
    <n v="1998"/>
    <n v="80"/>
    <n v="4.7"/>
    <s v="Chef Special"/>
    <n v="27"/>
    <x v="0"/>
    <s v="Three Stars"/>
    <s v="North America"/>
    <x v="0"/>
    <x v="1"/>
    <n v="29"/>
    <x v="0"/>
    <s v="UPI, Card"/>
    <s v="Chef Special"/>
    <m/>
    <s v="Haruto Tanaka"/>
    <n v="318071"/>
    <n v="6000"/>
    <n v="40.712800000000001"/>
    <n v="-74.006"/>
    <s v="Legacy"/>
    <s v="No"/>
    <s v="Online Only"/>
    <s v="Excellent"/>
  </r>
  <r>
    <x v="13"/>
    <x v="11"/>
    <x v="5"/>
    <x v="4"/>
    <n v="3"/>
    <n v="270"/>
    <s v="Quique Dacosta"/>
    <n v="1989"/>
    <n v="48"/>
    <n v="4.8"/>
    <s v="Chef Special"/>
    <n v="36"/>
    <x v="0"/>
    <s v="Three Stars"/>
    <s v="Europe"/>
    <x v="0"/>
    <x v="1"/>
    <n v="32"/>
    <x v="0"/>
    <s v="Cash, Card"/>
    <s v="Customer Choice"/>
    <m/>
    <s v="Emily Clark"/>
    <n v="417931"/>
    <n v="6126"/>
    <n v="0"/>
    <n v="0"/>
    <s v="Legacy"/>
    <s v="No"/>
    <s v="Online Only"/>
    <s v="Excellent"/>
  </r>
  <r>
    <x v="29"/>
    <x v="6"/>
    <x v="2"/>
    <x v="10"/>
    <n v="2"/>
    <n v="285"/>
    <s v="Sean Gray"/>
    <n v="2008"/>
    <n v="12"/>
    <n v="4.7"/>
    <s v="Chef Special"/>
    <n v="17"/>
    <x v="0"/>
    <s v="Two Stars"/>
    <s v="North America"/>
    <x v="0"/>
    <x v="0"/>
    <n v="44"/>
    <x v="1"/>
    <s v="Cash, Card"/>
    <s v="Chef Special"/>
    <m/>
    <s v="Oliver Brown"/>
    <n v="370343"/>
    <n v="7259"/>
    <n v="40.712800000000001"/>
    <n v="-74.006"/>
    <s v="Legacy"/>
    <s v="No"/>
    <s v="Online + Table"/>
    <s v="Excellent"/>
  </r>
  <r>
    <x v="1"/>
    <x v="35"/>
    <x v="19"/>
    <x v="40"/>
    <n v="3"/>
    <n v="320"/>
    <s v="Julien Royer"/>
    <n v="2008"/>
    <n v="32"/>
    <n v="4.9000000000000004"/>
    <s v="Chettinad Chicken"/>
    <n v="17"/>
    <x v="0"/>
    <s v="Three Stars"/>
    <s v="Asia"/>
    <x v="1"/>
    <x v="1"/>
    <n v="60"/>
    <x v="1"/>
    <s v="UPI, Card"/>
    <s v="Chef Special"/>
    <s v="XGRWEZ2U324HWG8"/>
    <s v="Lucas Martin"/>
    <n v="17119"/>
    <n v="7699"/>
    <n v="19.076000000000001"/>
    <n v="72.877700000000004"/>
    <s v="Legacy"/>
    <s v="Yes"/>
    <s v="None"/>
    <s v="Excellent"/>
  </r>
  <r>
    <x v="34"/>
    <x v="13"/>
    <x v="6"/>
    <x v="23"/>
    <n v="2"/>
    <n v="550"/>
    <s v="Rasmus Munk"/>
    <n v="2015"/>
    <n v="50"/>
    <n v="4.5"/>
    <s v="Chef Special"/>
    <n v="10"/>
    <x v="1"/>
    <s v="Two Stars"/>
    <s v="Europe"/>
    <x v="1"/>
    <x v="0"/>
    <n v="37"/>
    <x v="1"/>
    <s v="Cash, UPI"/>
    <s v="Customer Choice"/>
    <m/>
    <s v="Amit Sharma"/>
    <n v="113197"/>
    <n v="3956"/>
    <n v="0"/>
    <n v="0"/>
    <s v="Established"/>
    <s v="No"/>
    <s v="Table Only"/>
    <s v="Excellent"/>
  </r>
  <r>
    <x v="15"/>
    <x v="12"/>
    <x v="5"/>
    <x v="13"/>
    <n v="3"/>
    <n v="280"/>
    <s v="Joan Roca"/>
    <n v="1986"/>
    <n v="45"/>
    <n v="4.7"/>
    <s v="Chef Special"/>
    <n v="39"/>
    <x v="0"/>
    <s v="Three Stars"/>
    <s v="Europe"/>
    <x v="0"/>
    <x v="1"/>
    <n v="22"/>
    <x v="0"/>
    <s v="UPI, Card"/>
    <s v="Chef Special"/>
    <m/>
    <s v="Arjun Verma"/>
    <n v="277981"/>
    <n v="2737"/>
    <n v="0"/>
    <n v="0"/>
    <s v="Legacy"/>
    <s v="No"/>
    <s v="Online Only"/>
    <s v="Excellent"/>
  </r>
  <r>
    <x v="36"/>
    <x v="26"/>
    <x v="12"/>
    <x v="25"/>
    <n v="1"/>
    <n v="165"/>
    <s v="Isaac McHale"/>
    <n v="2013"/>
    <n v="40"/>
    <n v="4.5999999999999996"/>
    <s v="Chef Special"/>
    <n v="12"/>
    <x v="2"/>
    <s v="One Star"/>
    <s v="Europe"/>
    <x v="0"/>
    <x v="0"/>
    <n v="55"/>
    <x v="1"/>
    <s v="Cash, UPI"/>
    <s v="Seasonal Special"/>
    <m/>
    <s v="Sara Kapoor"/>
    <n v="61818"/>
    <n v="664"/>
    <n v="51.507399999999997"/>
    <n v="-0.1278"/>
    <s v="Established"/>
    <s v="No"/>
    <s v="Online + Table"/>
    <s v="Excellent"/>
  </r>
  <r>
    <x v="43"/>
    <x v="28"/>
    <x v="14"/>
    <x v="29"/>
    <n v="0"/>
    <n v="140"/>
    <s v="Jorge Vallejo"/>
    <n v="2012"/>
    <n v="48"/>
    <n v="4.5999999999999996"/>
    <s v="Chef Special"/>
    <n v="13"/>
    <x v="3"/>
    <s v="No Stars"/>
    <s v="North America"/>
    <x v="1"/>
    <x v="1"/>
    <n v="22"/>
    <x v="0"/>
    <s v="UPI, Card"/>
    <s v="Customer Choice"/>
    <m/>
    <s v="Amit Sharma"/>
    <n v="65659"/>
    <n v="3894"/>
    <n v="0"/>
    <n v="0"/>
    <s v="Established"/>
    <s v="No"/>
    <s v="None"/>
    <s v="Excellent"/>
  </r>
  <r>
    <x v="20"/>
    <x v="16"/>
    <x v="5"/>
    <x v="8"/>
    <n v="3"/>
    <n v="265"/>
    <s v="Eneko Atxa"/>
    <n v="2005"/>
    <n v="45"/>
    <n v="4.7"/>
    <s v="Chef Special"/>
    <n v="20"/>
    <x v="0"/>
    <s v="Three Stars"/>
    <s v="Europe"/>
    <x v="0"/>
    <x v="1"/>
    <n v="55"/>
    <x v="1"/>
    <s v="UPI, Card"/>
    <s v="Customer Choice"/>
    <m/>
    <s v="Oliver Brown"/>
    <n v="156997"/>
    <n v="86"/>
    <n v="0"/>
    <n v="0"/>
    <s v="Legacy"/>
    <s v="No"/>
    <s v="Online Only"/>
    <s v="Excellent"/>
  </r>
  <r>
    <x v="32"/>
    <x v="23"/>
    <x v="5"/>
    <x v="4"/>
    <n v="2"/>
    <n v="250"/>
    <s v="Oriol Castro"/>
    <n v="2014"/>
    <n v="52"/>
    <n v="4.5999999999999996"/>
    <s v="Chef Special"/>
    <n v="11"/>
    <x v="0"/>
    <s v="Two Stars"/>
    <s v="Europe"/>
    <x v="1"/>
    <x v="1"/>
    <n v="34"/>
    <x v="1"/>
    <s v="Cash, Card"/>
    <s v="Customer Choice"/>
    <m/>
    <s v="Haruto Tanaka"/>
    <n v="203039"/>
    <n v="7416"/>
    <n v="0"/>
    <n v="0"/>
    <s v="Established"/>
    <s v="No"/>
    <s v="None"/>
    <s v="Excellent"/>
  </r>
  <r>
    <x v="36"/>
    <x v="26"/>
    <x v="12"/>
    <x v="25"/>
    <n v="1"/>
    <n v="165"/>
    <s v="Isaac McHale"/>
    <n v="2013"/>
    <n v="40"/>
    <n v="4.5999999999999996"/>
    <s v="Chef Special"/>
    <n v="12"/>
    <x v="2"/>
    <s v="One Star"/>
    <s v="Europe"/>
    <x v="0"/>
    <x v="1"/>
    <n v="62"/>
    <x v="0"/>
    <s v="All Methods Accepted"/>
    <s v="Seasonal Special"/>
    <m/>
    <s v="Haruto Tanaka"/>
    <n v="165766"/>
    <n v="2325"/>
    <n v="51.507399999999997"/>
    <n v="-0.1278"/>
    <s v="Established"/>
    <s v="No"/>
    <s v="Online Only"/>
    <s v="Excellent"/>
  </r>
  <r>
    <x v="6"/>
    <x v="6"/>
    <x v="2"/>
    <x v="6"/>
    <n v="3"/>
    <n v="295"/>
    <s v="Eric Ripert"/>
    <n v="1972"/>
    <n v="62"/>
    <n v="4.8"/>
    <s v="Chef Special"/>
    <n v="53"/>
    <x v="0"/>
    <s v="Three Stars"/>
    <s v="North America"/>
    <x v="0"/>
    <x v="0"/>
    <n v="58"/>
    <x v="1"/>
    <s v="UPI, Card"/>
    <s v="Customer Choice"/>
    <m/>
    <s v="Emily Clark"/>
    <n v="361704"/>
    <n v="1288"/>
    <n v="40.712800000000001"/>
    <n v="-74.006"/>
    <s v="Legacy"/>
    <s v="No"/>
    <s v="Online + Table"/>
    <s v="Excellent"/>
  </r>
  <r>
    <x v="36"/>
    <x v="37"/>
    <x v="19"/>
    <x v="39"/>
    <n v="1"/>
    <n v="165"/>
    <s v="Isaac McHale"/>
    <n v="2013"/>
    <n v="40"/>
    <n v="4.5999999999999996"/>
    <s v="Biryani"/>
    <n v="12"/>
    <x v="2"/>
    <s v="One Star"/>
    <s v="Europe"/>
    <x v="0"/>
    <x v="1"/>
    <n v="72"/>
    <x v="0"/>
    <s v="UPI, Card"/>
    <s v="Chef Special"/>
    <s v="OVJ5BHGA9UEUC51"/>
    <s v="Arjun Verma"/>
    <n v="245477"/>
    <n v="4842"/>
    <n v="12.9716"/>
    <n v="77.5946"/>
    <s v="Established"/>
    <s v="Yes"/>
    <s v="Online Only"/>
    <s v="Excellent"/>
  </r>
  <r>
    <x v="19"/>
    <x v="15"/>
    <x v="0"/>
    <x v="7"/>
    <n v="3"/>
    <n v="290"/>
    <s v="Massimiliano Alajmo"/>
    <n v="1981"/>
    <n v="50"/>
    <n v="4.7"/>
    <s v="Risotto"/>
    <n v="44"/>
    <x v="0"/>
    <s v="Three Stars"/>
    <s v="Europe"/>
    <x v="1"/>
    <x v="1"/>
    <n v="73"/>
    <x v="1"/>
    <s v="Cash, UPI"/>
    <s v="Chef Special"/>
    <m/>
    <s v="Riya Patel"/>
    <n v="418961"/>
    <n v="3024"/>
    <n v="0"/>
    <n v="0"/>
    <s v="Legacy"/>
    <s v="No"/>
    <s v="None"/>
    <s v="Excellent"/>
  </r>
  <r>
    <x v="6"/>
    <x v="6"/>
    <x v="2"/>
    <x v="6"/>
    <n v="3"/>
    <n v="295"/>
    <s v="Eric Ripert"/>
    <n v="1972"/>
    <n v="62"/>
    <n v="4.8"/>
    <s v="Chef Special"/>
    <n v="53"/>
    <x v="0"/>
    <s v="Three Stars"/>
    <s v="North America"/>
    <x v="1"/>
    <x v="0"/>
    <n v="67"/>
    <x v="1"/>
    <s v="UPI, Card"/>
    <s v="Seasonal Special"/>
    <m/>
    <s v="John Smith"/>
    <n v="323590"/>
    <n v="4525"/>
    <n v="40.712800000000001"/>
    <n v="-74.006"/>
    <s v="Legacy"/>
    <s v="No"/>
    <s v="Table Only"/>
    <s v="Excellent"/>
  </r>
  <r>
    <x v="4"/>
    <x v="34"/>
    <x v="19"/>
    <x v="39"/>
    <n v="3"/>
    <n v="350"/>
    <s v="Mauro Colagreco"/>
    <n v="1991"/>
    <n v="36"/>
    <n v="4.8"/>
    <s v="Biryani"/>
    <n v="34"/>
    <x v="0"/>
    <s v="Three Stars"/>
    <s v="Europe"/>
    <x v="1"/>
    <x v="0"/>
    <n v="22"/>
    <x v="1"/>
    <s v="Cash, Card"/>
    <s v="Seasonal Special"/>
    <s v="IG0FE9NTON8IHI3"/>
    <s v="Haruto Tanaka"/>
    <n v="480131"/>
    <n v="1176"/>
    <n v="28.7041"/>
    <n v="77.102500000000006"/>
    <s v="Legacy"/>
    <s v="Yes"/>
    <s v="Table Only"/>
    <s v="Excellent"/>
  </r>
  <r>
    <x v="9"/>
    <x v="40"/>
    <x v="19"/>
    <x v="39"/>
    <n v="3"/>
    <n v="345"/>
    <s v="Dominique Crenn"/>
    <n v="2011"/>
    <n v="50"/>
    <n v="4.8"/>
    <s v="Nihari"/>
    <n v="14"/>
    <x v="0"/>
    <s v="Three Stars"/>
    <s v="North America"/>
    <x v="0"/>
    <x v="0"/>
    <n v="69"/>
    <x v="1"/>
    <s v="Cash, Card"/>
    <s v="Bestselling Dish"/>
    <s v="NRTK0JYD3Z611J7"/>
    <s v="Haruto Tanaka"/>
    <n v="65777"/>
    <n v="5803"/>
    <n v="17.385000000000002"/>
    <n v="78.486699999999999"/>
    <s v="Established"/>
    <s v="Yes"/>
    <s v="Online + Table"/>
    <s v="Excellent"/>
  </r>
  <r>
    <x v="15"/>
    <x v="12"/>
    <x v="5"/>
    <x v="13"/>
    <n v="3"/>
    <n v="280"/>
    <s v="Joan Roca"/>
    <n v="1986"/>
    <n v="45"/>
    <n v="4.7"/>
    <s v="Chef Special"/>
    <n v="39"/>
    <x v="0"/>
    <s v="Three Stars"/>
    <s v="Europe"/>
    <x v="1"/>
    <x v="1"/>
    <n v="64"/>
    <x v="1"/>
    <s v="UPI, Card"/>
    <s v="Chef Special"/>
    <m/>
    <s v="Amit Sharma"/>
    <n v="374972"/>
    <n v="1582"/>
    <n v="0"/>
    <n v="0"/>
    <s v="Legacy"/>
    <s v="No"/>
    <s v="None"/>
    <s v="Excellent"/>
  </r>
  <r>
    <x v="17"/>
    <x v="6"/>
    <x v="2"/>
    <x v="10"/>
    <n v="3"/>
    <n v="365"/>
    <s v="Daniel Humm"/>
    <n v="1998"/>
    <n v="80"/>
    <n v="4.7"/>
    <s v="Chef Special"/>
    <n v="27"/>
    <x v="0"/>
    <s v="Three Stars"/>
    <s v="North America"/>
    <x v="1"/>
    <x v="1"/>
    <n v="57"/>
    <x v="1"/>
    <s v="UPI, Card"/>
    <s v="Seasonal Special"/>
    <m/>
    <s v="Arjun Verma"/>
    <n v="391210"/>
    <n v="7212"/>
    <n v="40.712800000000001"/>
    <n v="-74.006"/>
    <s v="Legacy"/>
    <s v="No"/>
    <s v="None"/>
    <s v="Excellent"/>
  </r>
  <r>
    <x v="36"/>
    <x v="38"/>
    <x v="19"/>
    <x v="36"/>
    <n v="1"/>
    <n v="165"/>
    <s v="Isaac McHale"/>
    <n v="2013"/>
    <n v="40"/>
    <n v="4.5999999999999996"/>
    <s v="Fusion Tikka"/>
    <n v="12"/>
    <x v="2"/>
    <s v="One Star"/>
    <s v="Europe"/>
    <x v="1"/>
    <x v="0"/>
    <n v="26"/>
    <x v="0"/>
    <s v="Cash, UPI"/>
    <s v="Seasonal Special"/>
    <s v="NQTCBW24SCCDKU2"/>
    <s v="Oliver Brown"/>
    <n v="481331"/>
    <n v="378"/>
    <n v="13.082700000000001"/>
    <n v="80.270700000000005"/>
    <s v="Established"/>
    <s v="Yes"/>
    <s v="Table Only"/>
    <s v="Excellent"/>
  </r>
  <r>
    <x v="11"/>
    <x v="3"/>
    <x v="3"/>
    <x v="11"/>
    <n v="3"/>
    <n v="385"/>
    <s v="Yannick Alléno"/>
    <n v="2003"/>
    <n v="55"/>
    <n v="4.8"/>
    <s v="Chef Special"/>
    <n v="22"/>
    <x v="0"/>
    <s v="Three Stars"/>
    <s v="Europe"/>
    <x v="1"/>
    <x v="0"/>
    <n v="56"/>
    <x v="0"/>
    <s v="Cash, Card"/>
    <s v="Bestselling Dish"/>
    <m/>
    <s v="Oliver Brown"/>
    <n v="313282"/>
    <n v="5670"/>
    <n v="48.8566"/>
    <n v="2.3521999999999998"/>
    <s v="Legacy"/>
    <s v="No"/>
    <s v="Table Only"/>
    <s v="Excellent"/>
  </r>
  <r>
    <x v="37"/>
    <x v="1"/>
    <x v="1"/>
    <x v="26"/>
    <n v="1"/>
    <n v="165"/>
    <s v="Dave Pynt"/>
    <n v="2013"/>
    <n v="26"/>
    <n v="4.5999999999999996"/>
    <s v="Chef Special"/>
    <n v="12"/>
    <x v="2"/>
    <s v="One Star"/>
    <s v="Asia"/>
    <x v="0"/>
    <x v="1"/>
    <n v="59"/>
    <x v="1"/>
    <s v="Cash, Card"/>
    <s v="Seasonal Special"/>
    <m/>
    <s v="Riya Patel"/>
    <n v="396147"/>
    <n v="6287"/>
    <n v="0"/>
    <n v="0"/>
    <s v="Established"/>
    <s v="No"/>
    <s v="Online Only"/>
    <s v="Excellent"/>
  </r>
  <r>
    <x v="47"/>
    <x v="40"/>
    <x v="19"/>
    <x v="38"/>
    <n v="0"/>
    <n v="220"/>
    <s v="Vladimir Mukhin"/>
    <n v="2011"/>
    <n v="50"/>
    <n v="4.5"/>
    <s v="Butter Chicken"/>
    <n v="14"/>
    <x v="2"/>
    <s v="No Stars"/>
    <s v="Europe"/>
    <x v="1"/>
    <x v="0"/>
    <n v="23"/>
    <x v="0"/>
    <s v="All Methods Accepted"/>
    <s v="Chef Special"/>
    <s v="J492B8JD438P6T1"/>
    <s v="Oliver Brown"/>
    <n v="439299"/>
    <n v="4015"/>
    <n v="17.385000000000002"/>
    <n v="78.486699999999999"/>
    <s v="Established"/>
    <s v="Yes"/>
    <s v="Table Only"/>
    <s v="Excellent"/>
  </r>
  <r>
    <x v="47"/>
    <x v="32"/>
    <x v="17"/>
    <x v="34"/>
    <n v="0"/>
    <n v="220"/>
    <s v="Vladimir Mukhin"/>
    <n v="2011"/>
    <n v="50"/>
    <n v="4.5"/>
    <s v="Chef Special"/>
    <n v="14"/>
    <x v="2"/>
    <s v="No Stars"/>
    <s v="Europe"/>
    <x v="1"/>
    <x v="0"/>
    <n v="42"/>
    <x v="1"/>
    <s v="Cash, Card"/>
    <s v="Customer Choice"/>
    <m/>
    <s v="Oliver Brown"/>
    <n v="23165"/>
    <n v="3323"/>
    <n v="0"/>
    <n v="0"/>
    <s v="Established"/>
    <s v="No"/>
    <s v="Table Only"/>
    <s v="Excellent"/>
  </r>
  <r>
    <x v="6"/>
    <x v="6"/>
    <x v="2"/>
    <x v="6"/>
    <n v="3"/>
    <n v="295"/>
    <s v="Eric Ripert"/>
    <n v="1972"/>
    <n v="62"/>
    <n v="4.8"/>
    <s v="Chef Special"/>
    <n v="53"/>
    <x v="0"/>
    <s v="Three Stars"/>
    <s v="North America"/>
    <x v="1"/>
    <x v="1"/>
    <n v="54"/>
    <x v="1"/>
    <s v="Cash, UPI"/>
    <s v="Chef Special"/>
    <m/>
    <s v="Haruto Tanaka"/>
    <n v="1740"/>
    <n v="4117"/>
    <n v="40.712800000000001"/>
    <n v="-74.006"/>
    <s v="Legacy"/>
    <s v="No"/>
    <s v="None"/>
    <s v="Excellent"/>
  </r>
  <r>
    <x v="34"/>
    <x v="13"/>
    <x v="6"/>
    <x v="23"/>
    <n v="2"/>
    <n v="550"/>
    <s v="Rasmus Munk"/>
    <n v="2015"/>
    <n v="50"/>
    <n v="4.5"/>
    <s v="Chef Special"/>
    <n v="10"/>
    <x v="1"/>
    <s v="Two Stars"/>
    <s v="Europe"/>
    <x v="0"/>
    <x v="0"/>
    <n v="58"/>
    <x v="1"/>
    <s v="Cash, UPI"/>
    <s v="Customer Choice"/>
    <m/>
    <s v="Lucas Martin"/>
    <n v="192260"/>
    <n v="4725"/>
    <n v="0"/>
    <n v="0"/>
    <s v="Established"/>
    <s v="No"/>
    <s v="Online + Table"/>
    <s v="Excellent"/>
  </r>
  <r>
    <x v="25"/>
    <x v="20"/>
    <x v="9"/>
    <x v="19"/>
    <n v="2"/>
    <n v="245"/>
    <s v="Tim Raue"/>
    <n v="2010"/>
    <n v="48"/>
    <n v="4.7"/>
    <s v="Noodle Bowl"/>
    <n v="15"/>
    <x v="2"/>
    <s v="Two Stars"/>
    <s v="Europe"/>
    <x v="1"/>
    <x v="1"/>
    <n v="48"/>
    <x v="0"/>
    <s v="Cash, UPI"/>
    <s v="Bestselling Dish"/>
    <m/>
    <s v="Arjun Verma"/>
    <n v="365136"/>
    <n v="1783"/>
    <n v="0"/>
    <n v="0"/>
    <s v="Legacy"/>
    <s v="No"/>
    <s v="None"/>
    <s v="Excellent"/>
  </r>
  <r>
    <x v="26"/>
    <x v="35"/>
    <x v="19"/>
    <x v="36"/>
    <n v="2"/>
    <n v="275"/>
    <s v="Yoshihiro Narisawa"/>
    <n v="2003"/>
    <n v="36"/>
    <n v="4.7"/>
    <s v="Fusion Tikka"/>
    <n v="22"/>
    <x v="0"/>
    <s v="Two Stars"/>
    <s v="Asia"/>
    <x v="0"/>
    <x v="0"/>
    <n v="47"/>
    <x v="1"/>
    <s v="Cash, Card"/>
    <s v="Chef Special"/>
    <s v="1BWR7AWTICVFDOY"/>
    <s v="Arjun Verma"/>
    <n v="74995"/>
    <n v="1427"/>
    <n v="19.076000000000001"/>
    <n v="72.877700000000004"/>
    <s v="Legacy"/>
    <s v="Yes"/>
    <s v="Online + Table"/>
    <s v="Excellent"/>
  </r>
  <r>
    <x v="35"/>
    <x v="25"/>
    <x v="5"/>
    <x v="24"/>
    <n v="1"/>
    <n v="210"/>
    <s v="Victor Arguinzoniz"/>
    <n v="1990"/>
    <n v="30"/>
    <n v="4.7"/>
    <s v="Chef Special"/>
    <n v="35"/>
    <x v="2"/>
    <s v="One Star"/>
    <s v="Europe"/>
    <x v="0"/>
    <x v="1"/>
    <n v="44"/>
    <x v="1"/>
    <s v="Cash, UPI"/>
    <s v="Seasonal Special"/>
    <m/>
    <s v="Lucas Martin"/>
    <n v="276974"/>
    <n v="2027"/>
    <n v="0"/>
    <n v="0"/>
    <s v="Legacy"/>
    <s v="No"/>
    <s v="Online Only"/>
    <s v="Excellent"/>
  </r>
  <r>
    <x v="47"/>
    <x v="32"/>
    <x v="17"/>
    <x v="34"/>
    <n v="0"/>
    <n v="220"/>
    <s v="Vladimir Mukhin"/>
    <n v="2011"/>
    <n v="50"/>
    <n v="4.5"/>
    <s v="Chef Special"/>
    <n v="14"/>
    <x v="2"/>
    <s v="No Stars"/>
    <s v="Europe"/>
    <x v="0"/>
    <x v="1"/>
    <n v="32"/>
    <x v="1"/>
    <s v="UPI, Card"/>
    <s v="Seasonal Special"/>
    <m/>
    <s v="Arjun Verma"/>
    <n v="180111"/>
    <n v="7087"/>
    <n v="0"/>
    <n v="0"/>
    <s v="Established"/>
    <s v="No"/>
    <s v="Online Only"/>
    <s v="Excellent"/>
  </r>
  <r>
    <x v="30"/>
    <x v="1"/>
    <x v="1"/>
    <x v="19"/>
    <n v="2"/>
    <n v="285"/>
    <s v="André Chiang"/>
    <n v="2010"/>
    <n v="30"/>
    <n v="4.7"/>
    <s v="Noodle Bowl"/>
    <n v="15"/>
    <x v="0"/>
    <s v="Two Stars"/>
    <s v="Asia"/>
    <x v="0"/>
    <x v="1"/>
    <n v="58"/>
    <x v="1"/>
    <s v="All Methods Accepted"/>
    <s v="Chef Special"/>
    <m/>
    <s v="Francesco Rossi"/>
    <n v="125105"/>
    <n v="2271"/>
    <n v="0"/>
    <n v="0"/>
    <s v="Legacy"/>
    <s v="No"/>
    <s v="Online Only"/>
    <s v="Excellent"/>
  </r>
  <r>
    <x v="24"/>
    <x v="19"/>
    <x v="2"/>
    <x v="18"/>
    <n v="2"/>
    <n v="325"/>
    <s v="Kyle &amp; Katina Connaughton"/>
    <n v="2016"/>
    <n v="48"/>
    <n v="4.7"/>
    <s v="Chef Special"/>
    <n v="9"/>
    <x v="0"/>
    <s v="Two Stars"/>
    <s v="North America"/>
    <x v="0"/>
    <x v="0"/>
    <n v="48"/>
    <x v="0"/>
    <s v="Cash, UPI"/>
    <s v="Seasonal Special"/>
    <m/>
    <s v="Emily Clark"/>
    <n v="101594"/>
    <n v="4901"/>
    <n v="0"/>
    <n v="0"/>
    <s v="Established"/>
    <s v="No"/>
    <s v="Online + Table"/>
    <s v="Excellent"/>
  </r>
  <r>
    <x v="5"/>
    <x v="5"/>
    <x v="4"/>
    <x v="5"/>
    <n v="3"/>
    <n v="380"/>
    <s v="Björn Frantzén"/>
    <n v="2008"/>
    <n v="23"/>
    <n v="4.8"/>
    <s v="Chef Special"/>
    <n v="17"/>
    <x v="0"/>
    <s v="Three Stars"/>
    <s v="Europe"/>
    <x v="1"/>
    <x v="1"/>
    <n v="40"/>
    <x v="0"/>
    <s v="Cash, UPI"/>
    <s v="Chef Special"/>
    <m/>
    <s v="Emily Clark"/>
    <n v="345887"/>
    <n v="2401"/>
    <n v="0"/>
    <n v="0"/>
    <s v="Legacy"/>
    <s v="No"/>
    <s v="None"/>
    <s v="Excellent"/>
  </r>
  <r>
    <x v="40"/>
    <x v="40"/>
    <x v="19"/>
    <x v="38"/>
    <n v="0"/>
    <n v="165"/>
    <s v="Mitsuharu Tsumura"/>
    <n v="2009"/>
    <n v="36"/>
    <n v="4.7"/>
    <s v="Butter Chicken"/>
    <n v="16"/>
    <x v="2"/>
    <s v="No Stars"/>
    <s v="South America"/>
    <x v="1"/>
    <x v="1"/>
    <n v="40"/>
    <x v="0"/>
    <s v="UPI, Card"/>
    <s v="Bestselling Dish"/>
    <s v="VSY5O6Y3OATMIOC"/>
    <s v="Emily Clark"/>
    <n v="329880"/>
    <n v="572"/>
    <n v="17.385000000000002"/>
    <n v="78.486699999999999"/>
    <s v="Legacy"/>
    <s v="Yes"/>
    <s v="None"/>
    <s v="Excellent"/>
  </r>
  <r>
    <x v="39"/>
    <x v="38"/>
    <x v="19"/>
    <x v="38"/>
    <n v="0"/>
    <n v="180"/>
    <s v="Virgilio Martínez"/>
    <n v="2008"/>
    <n v="50"/>
    <n v="4.8"/>
    <s v="Paneer Butter Masala"/>
    <n v="17"/>
    <x v="2"/>
    <s v="No Stars"/>
    <s v="South America"/>
    <x v="1"/>
    <x v="0"/>
    <n v="68"/>
    <x v="1"/>
    <s v="UPI, Card"/>
    <s v="Customer Choice"/>
    <s v="RYI7LXRNPMJNH7Z"/>
    <s v="Francesco Rossi"/>
    <n v="346890"/>
    <n v="3746"/>
    <n v="13.082700000000001"/>
    <n v="80.270700000000005"/>
    <s v="Legacy"/>
    <s v="Yes"/>
    <s v="Table Only"/>
    <s v="Excellent"/>
  </r>
  <r>
    <x v="23"/>
    <x v="18"/>
    <x v="8"/>
    <x v="17"/>
    <n v="2"/>
    <n v="280"/>
    <s v="Zaiyu Hasegawa"/>
    <n v="2007"/>
    <n v="26"/>
    <n v="4.7"/>
    <s v="Chef Special"/>
    <n v="18"/>
    <x v="0"/>
    <s v="Two Stars"/>
    <s v="Asia"/>
    <x v="1"/>
    <x v="1"/>
    <n v="49"/>
    <x v="0"/>
    <s v="UPI, Card"/>
    <s v="Seasonal Special"/>
    <m/>
    <s v="Riya Patel"/>
    <n v="93593"/>
    <n v="4058"/>
    <n v="35.689500000000002"/>
    <n v="139.6917"/>
    <s v="Legacy"/>
    <s v="No"/>
    <s v="None"/>
    <s v="Excellent"/>
  </r>
  <r>
    <x v="15"/>
    <x v="12"/>
    <x v="5"/>
    <x v="13"/>
    <n v="3"/>
    <n v="280"/>
    <s v="Joan Roca"/>
    <n v="1986"/>
    <n v="45"/>
    <n v="4.7"/>
    <s v="Chef Special"/>
    <n v="39"/>
    <x v="0"/>
    <s v="Three Stars"/>
    <s v="Europe"/>
    <x v="0"/>
    <x v="0"/>
    <n v="61"/>
    <x v="1"/>
    <s v="Cash, Card"/>
    <s v="Chef Special"/>
    <m/>
    <s v="Francesco Rossi"/>
    <n v="17561"/>
    <n v="6116"/>
    <n v="0"/>
    <n v="0"/>
    <s v="Legacy"/>
    <s v="No"/>
    <s v="Online + Table"/>
    <s v="Excellent"/>
  </r>
  <r>
    <x v="9"/>
    <x v="9"/>
    <x v="2"/>
    <x v="9"/>
    <n v="3"/>
    <n v="345"/>
    <s v="Dominique Crenn"/>
    <n v="2011"/>
    <n v="50"/>
    <n v="4.8"/>
    <s v="Truffle Risotto"/>
    <n v="14"/>
    <x v="0"/>
    <s v="Three Stars"/>
    <s v="North America"/>
    <x v="1"/>
    <x v="0"/>
    <n v="74"/>
    <x v="1"/>
    <s v="Cash, UPI"/>
    <s v="Seasonal Special"/>
    <m/>
    <s v="Haruto Tanaka"/>
    <n v="173346"/>
    <n v="5254"/>
    <n v="37.774900000000002"/>
    <n v="-122.4194"/>
    <s v="Established"/>
    <s v="No"/>
    <s v="Table Only"/>
    <s v="Excellent"/>
  </r>
  <r>
    <x v="7"/>
    <x v="7"/>
    <x v="0"/>
    <x v="7"/>
    <n v="3"/>
    <n v="310"/>
    <s v="Enrico Crippa"/>
    <n v="2005"/>
    <n v="35"/>
    <n v="4.8"/>
    <s v="Lasagna"/>
    <n v="20"/>
    <x v="0"/>
    <s v="Three Stars"/>
    <s v="Europe"/>
    <x v="1"/>
    <x v="1"/>
    <n v="51"/>
    <x v="1"/>
    <s v="Cash, UPI"/>
    <s v="Chef Special"/>
    <m/>
    <s v="Francesco Rossi"/>
    <n v="276905"/>
    <n v="7919"/>
    <n v="0"/>
    <n v="0"/>
    <s v="Legacy"/>
    <s v="No"/>
    <s v="None"/>
    <s v="Excellent"/>
  </r>
  <r>
    <x v="16"/>
    <x v="13"/>
    <x v="6"/>
    <x v="14"/>
    <n v="3"/>
    <n v="420"/>
    <s v="Rasmus Kofoed"/>
    <n v="2007"/>
    <n v="40"/>
    <n v="4.7"/>
    <s v="Chef Special"/>
    <n v="18"/>
    <x v="1"/>
    <s v="Three Stars"/>
    <s v="Europe"/>
    <x v="0"/>
    <x v="0"/>
    <n v="73"/>
    <x v="0"/>
    <s v="Cash, Card"/>
    <s v="Chef Special"/>
    <m/>
    <s v="Lucas Martin"/>
    <n v="138042"/>
    <n v="117"/>
    <n v="0"/>
    <n v="0"/>
    <s v="Legacy"/>
    <s v="No"/>
    <s v="Online + Table"/>
    <s v="Excellent"/>
  </r>
  <r>
    <x v="20"/>
    <x v="16"/>
    <x v="5"/>
    <x v="8"/>
    <n v="3"/>
    <n v="265"/>
    <s v="Eneko Atxa"/>
    <n v="2005"/>
    <n v="45"/>
    <n v="4.7"/>
    <s v="Chef Special"/>
    <n v="20"/>
    <x v="0"/>
    <s v="Three Stars"/>
    <s v="Europe"/>
    <x v="1"/>
    <x v="1"/>
    <n v="36"/>
    <x v="0"/>
    <s v="Cash, Card"/>
    <s v="Customer Choice"/>
    <m/>
    <s v="Lucas Martin"/>
    <n v="305301"/>
    <n v="2821"/>
    <n v="0"/>
    <n v="0"/>
    <s v="Legacy"/>
    <s v="No"/>
    <s v="None"/>
    <s v="Excellent"/>
  </r>
  <r>
    <x v="22"/>
    <x v="13"/>
    <x v="6"/>
    <x v="14"/>
    <n v="2"/>
    <n v="450"/>
    <s v="René Redzepi"/>
    <n v="2003"/>
    <n v="40"/>
    <n v="4.8"/>
    <s v="Chef Special"/>
    <n v="22"/>
    <x v="1"/>
    <s v="Two Stars"/>
    <s v="Europe"/>
    <x v="1"/>
    <x v="0"/>
    <n v="40"/>
    <x v="1"/>
    <s v="UPI, Card"/>
    <s v="Chef Special"/>
    <m/>
    <s v="Arjun Verma"/>
    <n v="260618"/>
    <n v="2972"/>
    <n v="0"/>
    <n v="0"/>
    <s v="Legacy"/>
    <s v="No"/>
    <s v="Table Only"/>
    <s v="Excellent"/>
  </r>
  <r>
    <x v="41"/>
    <x v="28"/>
    <x v="14"/>
    <x v="29"/>
    <n v="0"/>
    <n v="155"/>
    <s v="Enrique Olvera"/>
    <n v="2000"/>
    <n v="55"/>
    <n v="4.7"/>
    <s v="Chef Special"/>
    <n v="25"/>
    <x v="2"/>
    <s v="No Stars"/>
    <s v="North America"/>
    <x v="0"/>
    <x v="1"/>
    <n v="57"/>
    <x v="1"/>
    <s v="Cash, Card"/>
    <s v="Bestselling Dish"/>
    <m/>
    <s v="Francesco Rossi"/>
    <n v="214341"/>
    <n v="7524"/>
    <n v="0"/>
    <n v="0"/>
    <s v="Legacy"/>
    <s v="No"/>
    <s v="Online Only"/>
    <s v="Excellent"/>
  </r>
  <r>
    <x v="37"/>
    <x v="1"/>
    <x v="1"/>
    <x v="26"/>
    <n v="1"/>
    <n v="165"/>
    <s v="Dave Pynt"/>
    <n v="2013"/>
    <n v="26"/>
    <n v="4.5999999999999996"/>
    <s v="Chef Special"/>
    <n v="12"/>
    <x v="2"/>
    <s v="One Star"/>
    <s v="Asia"/>
    <x v="0"/>
    <x v="0"/>
    <n v="58"/>
    <x v="0"/>
    <s v="Cash, Card"/>
    <s v="Customer Choice"/>
    <m/>
    <s v="Riya Patel"/>
    <n v="479001"/>
    <n v="2563"/>
    <n v="0"/>
    <n v="0"/>
    <s v="Established"/>
    <s v="No"/>
    <s v="Online + Table"/>
    <s v="Excellent"/>
  </r>
  <r>
    <x v="17"/>
    <x v="6"/>
    <x v="2"/>
    <x v="10"/>
    <n v="3"/>
    <n v="365"/>
    <s v="Daniel Humm"/>
    <n v="1998"/>
    <n v="80"/>
    <n v="4.7"/>
    <s v="Chef Special"/>
    <n v="27"/>
    <x v="0"/>
    <s v="Three Stars"/>
    <s v="North America"/>
    <x v="0"/>
    <x v="0"/>
    <n v="50"/>
    <x v="0"/>
    <s v="UPI, Card"/>
    <s v="Seasonal Special"/>
    <m/>
    <s v="Oliver Brown"/>
    <n v="410708"/>
    <n v="6269"/>
    <n v="40.712800000000001"/>
    <n v="-74.006"/>
    <s v="Legacy"/>
    <s v="No"/>
    <s v="Online + Table"/>
    <s v="Excellent"/>
  </r>
  <r>
    <x v="22"/>
    <x v="13"/>
    <x v="6"/>
    <x v="14"/>
    <n v="2"/>
    <n v="450"/>
    <s v="René Redzepi"/>
    <n v="2003"/>
    <n v="40"/>
    <n v="4.8"/>
    <s v="Chef Special"/>
    <n v="22"/>
    <x v="1"/>
    <s v="Two Stars"/>
    <s v="Europe"/>
    <x v="1"/>
    <x v="1"/>
    <n v="28"/>
    <x v="1"/>
    <s v="UPI, Card"/>
    <s v="Bestselling Dish"/>
    <m/>
    <s v="Sara Kapoor"/>
    <n v="311139"/>
    <n v="2029"/>
    <n v="0"/>
    <n v="0"/>
    <s v="Legacy"/>
    <s v="No"/>
    <s v="None"/>
    <s v="Excellent"/>
  </r>
  <r>
    <x v="36"/>
    <x v="36"/>
    <x v="19"/>
    <x v="39"/>
    <n v="1"/>
    <n v="165"/>
    <s v="Isaac McHale"/>
    <n v="2013"/>
    <n v="40"/>
    <n v="4.5999999999999996"/>
    <s v="Korma"/>
    <n v="12"/>
    <x v="2"/>
    <s v="One Star"/>
    <s v="Europe"/>
    <x v="1"/>
    <x v="0"/>
    <n v="49"/>
    <x v="0"/>
    <s v="Cash, UPI"/>
    <s v="Seasonal Special"/>
    <s v="2UTYMNGKZ63KPU0"/>
    <s v="John Smith"/>
    <n v="140203"/>
    <n v="3561"/>
    <n v="22.572600000000001"/>
    <n v="88.363900000000001"/>
    <s v="Established"/>
    <s v="Yes"/>
    <s v="Table Only"/>
    <s v="Excellent"/>
  </r>
  <r>
    <x v="28"/>
    <x v="21"/>
    <x v="10"/>
    <x v="21"/>
    <n v="2"/>
    <n v="265"/>
    <s v="Heinz Reitbauer"/>
    <n v="2005"/>
    <n v="60"/>
    <n v="4.7"/>
    <s v="Chef Special"/>
    <n v="20"/>
    <x v="0"/>
    <s v="Two Stars"/>
    <s v="Europe"/>
    <x v="0"/>
    <x v="0"/>
    <n v="33"/>
    <x v="1"/>
    <s v="UPI, Card"/>
    <s v="Seasonal Special"/>
    <m/>
    <s v="Lucas Martin"/>
    <n v="457726"/>
    <n v="5270"/>
    <n v="0"/>
    <n v="0"/>
    <s v="Legacy"/>
    <s v="No"/>
    <s v="Online + Table"/>
    <s v="Excellent"/>
  </r>
  <r>
    <x v="30"/>
    <x v="1"/>
    <x v="1"/>
    <x v="19"/>
    <n v="2"/>
    <n v="285"/>
    <s v="André Chiang"/>
    <n v="2010"/>
    <n v="30"/>
    <n v="4.7"/>
    <s v="Noodle Bowl"/>
    <n v="15"/>
    <x v="0"/>
    <s v="Two Stars"/>
    <s v="Asia"/>
    <x v="1"/>
    <x v="0"/>
    <n v="45"/>
    <x v="0"/>
    <s v="Cash, UPI"/>
    <s v="Customer Choice"/>
    <m/>
    <s v="Lucas Martin"/>
    <n v="109726"/>
    <n v="2152"/>
    <n v="0"/>
    <n v="0"/>
    <s v="Legacy"/>
    <s v="No"/>
    <s v="Table Only"/>
    <s v="Excellent"/>
  </r>
  <r>
    <x v="36"/>
    <x v="26"/>
    <x v="12"/>
    <x v="25"/>
    <n v="1"/>
    <n v="165"/>
    <s v="Isaac McHale"/>
    <n v="2013"/>
    <n v="40"/>
    <n v="4.5999999999999996"/>
    <s v="Chef Special"/>
    <n v="12"/>
    <x v="2"/>
    <s v="One Star"/>
    <s v="Europe"/>
    <x v="1"/>
    <x v="1"/>
    <n v="30"/>
    <x v="0"/>
    <s v="Cash, Card"/>
    <s v="Bestselling Dish"/>
    <m/>
    <s v="John Smith"/>
    <n v="486085"/>
    <n v="346"/>
    <n v="51.507399999999997"/>
    <n v="-0.1278"/>
    <s v="Established"/>
    <s v="No"/>
    <s v="None"/>
    <s v="Excellent"/>
  </r>
  <r>
    <x v="8"/>
    <x v="39"/>
    <x v="19"/>
    <x v="36"/>
    <n v="3"/>
    <n v="295"/>
    <s v="Juan Mari Arzak"/>
    <n v="1897"/>
    <n v="50"/>
    <n v="4.8"/>
    <s v="Truffle Naan"/>
    <n v="128"/>
    <x v="0"/>
    <s v="Three Stars"/>
    <s v="Europe"/>
    <x v="0"/>
    <x v="1"/>
    <n v="61"/>
    <x v="0"/>
    <s v="All Methods Accepted"/>
    <s v="Chef Special"/>
    <s v="YJ178GK0P5EBL59"/>
    <s v="John Smith"/>
    <n v="8143"/>
    <n v="325"/>
    <n v="18.520399999999999"/>
    <n v="73.856700000000004"/>
    <s v="Legacy"/>
    <s v="Yes"/>
    <s v="Online Only"/>
    <s v="Excellent"/>
  </r>
  <r>
    <x v="23"/>
    <x v="18"/>
    <x v="8"/>
    <x v="17"/>
    <n v="2"/>
    <n v="280"/>
    <s v="Zaiyu Hasegawa"/>
    <n v="2007"/>
    <n v="26"/>
    <n v="4.7"/>
    <s v="Chef Special"/>
    <n v="18"/>
    <x v="0"/>
    <s v="Two Stars"/>
    <s v="Asia"/>
    <x v="0"/>
    <x v="1"/>
    <n v="39"/>
    <x v="0"/>
    <s v="Cash, UPI"/>
    <s v="Bestselling Dish"/>
    <m/>
    <s v="Francesco Rossi"/>
    <n v="353625"/>
    <n v="7583"/>
    <n v="35.689500000000002"/>
    <n v="139.6917"/>
    <s v="Legacy"/>
    <s v="No"/>
    <s v="Online Only"/>
    <s v="Excellent"/>
  </r>
  <r>
    <x v="40"/>
    <x v="27"/>
    <x v="13"/>
    <x v="28"/>
    <n v="0"/>
    <n v="165"/>
    <s v="Mitsuharu Tsumura"/>
    <n v="2009"/>
    <n v="36"/>
    <n v="4.7"/>
    <s v="Chef Special"/>
    <n v="16"/>
    <x v="2"/>
    <s v="No Stars"/>
    <s v="South America"/>
    <x v="1"/>
    <x v="0"/>
    <n v="64"/>
    <x v="0"/>
    <s v="UPI, Card"/>
    <s v="Seasonal Special"/>
    <m/>
    <s v="Arjun Verma"/>
    <n v="296655"/>
    <n v="7191"/>
    <n v="0"/>
    <n v="0"/>
    <s v="Legacy"/>
    <s v="No"/>
    <s v="Table Only"/>
    <s v="Excellent"/>
  </r>
  <r>
    <x v="42"/>
    <x v="29"/>
    <x v="15"/>
    <x v="30"/>
    <n v="0"/>
    <n v="195"/>
    <s v="Gaggan Anand"/>
    <n v="2017"/>
    <n v="14"/>
    <n v="4.5999999999999996"/>
    <s v="Chef Special"/>
    <n v="8"/>
    <x v="2"/>
    <s v="No Stars"/>
    <s v="Asia"/>
    <x v="0"/>
    <x v="0"/>
    <n v="66"/>
    <x v="1"/>
    <s v="UPI, Card"/>
    <s v="Chef Special"/>
    <m/>
    <s v="Francesco Rossi"/>
    <n v="490888"/>
    <n v="79"/>
    <n v="0"/>
    <n v="0"/>
    <s v="Established"/>
    <s v="No"/>
    <s v="Online + Table"/>
    <s v="Excellent"/>
  </r>
  <r>
    <x v="28"/>
    <x v="21"/>
    <x v="10"/>
    <x v="21"/>
    <n v="2"/>
    <n v="265"/>
    <s v="Heinz Reitbauer"/>
    <n v="2005"/>
    <n v="60"/>
    <n v="4.7"/>
    <s v="Chef Special"/>
    <n v="20"/>
    <x v="0"/>
    <s v="Two Stars"/>
    <s v="Europe"/>
    <x v="0"/>
    <x v="1"/>
    <n v="64"/>
    <x v="1"/>
    <s v="UPI, Card"/>
    <s v="Chef Special"/>
    <m/>
    <s v="Haruto Tanaka"/>
    <n v="378461"/>
    <n v="7710"/>
    <n v="0"/>
    <n v="0"/>
    <s v="Legacy"/>
    <s v="No"/>
    <s v="Online Only"/>
    <s v="Excellent"/>
  </r>
  <r>
    <x v="25"/>
    <x v="20"/>
    <x v="9"/>
    <x v="19"/>
    <n v="2"/>
    <n v="245"/>
    <s v="Tim Raue"/>
    <n v="2010"/>
    <n v="48"/>
    <n v="4.7"/>
    <s v="Noodle Bowl"/>
    <n v="15"/>
    <x v="2"/>
    <s v="Two Stars"/>
    <s v="Europe"/>
    <x v="1"/>
    <x v="0"/>
    <n v="30"/>
    <x v="1"/>
    <s v="Cash, UPI"/>
    <s v="Bestselling Dish"/>
    <m/>
    <s v="Haruto Tanaka"/>
    <n v="166275"/>
    <n v="2655"/>
    <n v="0"/>
    <n v="0"/>
    <s v="Legacy"/>
    <s v="No"/>
    <s v="Table Only"/>
    <s v="Excellent"/>
  </r>
  <r>
    <x v="19"/>
    <x v="15"/>
    <x v="0"/>
    <x v="7"/>
    <n v="3"/>
    <n v="290"/>
    <s v="Massimiliano Alajmo"/>
    <n v="1981"/>
    <n v="50"/>
    <n v="4.7"/>
    <s v="Lasagna"/>
    <n v="44"/>
    <x v="0"/>
    <s v="Three Stars"/>
    <s v="Europe"/>
    <x v="0"/>
    <x v="1"/>
    <n v="29"/>
    <x v="1"/>
    <s v="UPI, Card"/>
    <s v="Customer Choice"/>
    <m/>
    <s v="Haruto Tanaka"/>
    <n v="260665"/>
    <n v="4834"/>
    <n v="0"/>
    <n v="0"/>
    <s v="Legacy"/>
    <s v="No"/>
    <s v="Online Only"/>
    <s v="Excellent"/>
  </r>
  <r>
    <x v="40"/>
    <x v="27"/>
    <x v="13"/>
    <x v="28"/>
    <n v="0"/>
    <n v="165"/>
    <s v="Mitsuharu Tsumura"/>
    <n v="2009"/>
    <n v="36"/>
    <n v="4.7"/>
    <s v="Chef Special"/>
    <n v="16"/>
    <x v="2"/>
    <s v="No Stars"/>
    <s v="South America"/>
    <x v="1"/>
    <x v="0"/>
    <n v="69"/>
    <x v="0"/>
    <s v="Cash, Card"/>
    <s v="Chef Special"/>
    <m/>
    <s v="Oliver Brown"/>
    <n v="207376"/>
    <n v="5033"/>
    <n v="0"/>
    <n v="0"/>
    <s v="Legacy"/>
    <s v="No"/>
    <s v="Table Only"/>
    <s v="Excellent"/>
  </r>
  <r>
    <x v="35"/>
    <x v="25"/>
    <x v="5"/>
    <x v="24"/>
    <n v="1"/>
    <n v="210"/>
    <s v="Victor Arguinzoniz"/>
    <n v="1990"/>
    <n v="30"/>
    <n v="4.7"/>
    <s v="Chef Special"/>
    <n v="35"/>
    <x v="2"/>
    <s v="One Star"/>
    <s v="Europe"/>
    <x v="1"/>
    <x v="0"/>
    <n v="71"/>
    <x v="0"/>
    <s v="Cash, UPI"/>
    <s v="Bestselling Dish"/>
    <m/>
    <s v="Amit Sharma"/>
    <n v="362623"/>
    <n v="6658"/>
    <n v="0"/>
    <n v="0"/>
    <s v="Legacy"/>
    <s v="No"/>
    <s v="Table Only"/>
    <s v="Excellent"/>
  </r>
  <r>
    <x v="15"/>
    <x v="39"/>
    <x v="19"/>
    <x v="38"/>
    <n v="3"/>
    <n v="280"/>
    <s v="Joan Roca"/>
    <n v="1986"/>
    <n v="45"/>
    <n v="4.7"/>
    <s v="Butter Chicken"/>
    <n v="39"/>
    <x v="0"/>
    <s v="Three Stars"/>
    <s v="Europe"/>
    <x v="0"/>
    <x v="1"/>
    <n v="25"/>
    <x v="0"/>
    <s v="All Methods Accepted"/>
    <s v="Seasonal Special"/>
    <s v="MW9G1J1M60PLKJM"/>
    <s v="Emily Clark"/>
    <n v="69980"/>
    <n v="2314"/>
    <n v="18.520399999999999"/>
    <n v="73.856700000000004"/>
    <s v="Legacy"/>
    <s v="Yes"/>
    <s v="Online Only"/>
    <s v="Excellent"/>
  </r>
  <r>
    <x v="0"/>
    <x v="0"/>
    <x v="0"/>
    <x v="0"/>
    <n v="3"/>
    <n v="320"/>
    <s v="Massimo Bottura"/>
    <n v="1995"/>
    <n v="28"/>
    <n v="4.9000000000000004"/>
    <s v="Chef Special"/>
    <n v="30"/>
    <x v="0"/>
    <s v="Three Stars"/>
    <s v="Europe"/>
    <x v="0"/>
    <x v="0"/>
    <n v="32"/>
    <x v="0"/>
    <s v="UPI, Card"/>
    <s v="Seasonal Special"/>
    <m/>
    <s v="John Smith"/>
    <n v="159806"/>
    <n v="3683"/>
    <n v="0"/>
    <n v="0"/>
    <s v="Legacy"/>
    <s v="No"/>
    <s v="Online + Table"/>
    <s v="Excellent"/>
  </r>
  <r>
    <x v="11"/>
    <x v="38"/>
    <x v="19"/>
    <x v="36"/>
    <n v="3"/>
    <n v="385"/>
    <s v="Yannick Alléno"/>
    <n v="2003"/>
    <n v="55"/>
    <n v="4.8"/>
    <s v="Fusion Tikka"/>
    <n v="22"/>
    <x v="0"/>
    <s v="Three Stars"/>
    <s v="Europe"/>
    <x v="1"/>
    <x v="0"/>
    <n v="30"/>
    <x v="0"/>
    <s v="All Methods Accepted"/>
    <s v="Customer Choice"/>
    <s v="L7XI9J8WUXSW73L"/>
    <s v="Francesco Rossi"/>
    <n v="479736"/>
    <n v="152"/>
    <n v="13.082700000000001"/>
    <n v="80.270700000000005"/>
    <s v="Legacy"/>
    <s v="Yes"/>
    <s v="Table Only"/>
    <s v="Excellent"/>
  </r>
  <r>
    <x v="40"/>
    <x v="27"/>
    <x v="13"/>
    <x v="28"/>
    <n v="0"/>
    <n v="165"/>
    <s v="Mitsuharu Tsumura"/>
    <n v="2009"/>
    <n v="36"/>
    <n v="4.7"/>
    <s v="Chef Special"/>
    <n v="16"/>
    <x v="2"/>
    <s v="No Stars"/>
    <s v="South America"/>
    <x v="1"/>
    <x v="0"/>
    <n v="29"/>
    <x v="1"/>
    <s v="Cash, Card"/>
    <s v="Customer Choice"/>
    <m/>
    <s v="Francesco Rossi"/>
    <n v="290151"/>
    <n v="5443"/>
    <n v="0"/>
    <n v="0"/>
    <s v="Legacy"/>
    <s v="No"/>
    <s v="Table Only"/>
    <s v="Excellent"/>
  </r>
  <r>
    <x v="15"/>
    <x v="12"/>
    <x v="5"/>
    <x v="13"/>
    <n v="3"/>
    <n v="280"/>
    <s v="Joan Roca"/>
    <n v="1986"/>
    <n v="45"/>
    <n v="4.7"/>
    <s v="Chef Special"/>
    <n v="39"/>
    <x v="0"/>
    <s v="Three Stars"/>
    <s v="Europe"/>
    <x v="0"/>
    <x v="1"/>
    <n v="58"/>
    <x v="0"/>
    <s v="Cash, Card"/>
    <s v="Bestselling Dish"/>
    <m/>
    <s v="John Smith"/>
    <n v="81213"/>
    <n v="3300"/>
    <n v="0"/>
    <n v="0"/>
    <s v="Legacy"/>
    <s v="No"/>
    <s v="Online Only"/>
    <s v="Excellent"/>
  </r>
  <r>
    <x v="27"/>
    <x v="18"/>
    <x v="8"/>
    <x v="1"/>
    <n v="2"/>
    <n v="235"/>
    <s v="Hiroyasu Kawate"/>
    <n v="2009"/>
    <n v="28"/>
    <n v="4.7"/>
    <s v="Chef Special"/>
    <n v="16"/>
    <x v="2"/>
    <s v="Two Stars"/>
    <s v="Asia"/>
    <x v="0"/>
    <x v="1"/>
    <n v="34"/>
    <x v="0"/>
    <s v="All Methods Accepted"/>
    <s v="Bestselling Dish"/>
    <m/>
    <s v="Sara Kapoor"/>
    <n v="70502"/>
    <n v="3751"/>
    <n v="35.689500000000002"/>
    <n v="139.6917"/>
    <s v="Legacy"/>
    <s v="No"/>
    <s v="Online Only"/>
    <s v="Excellent"/>
  </r>
  <r>
    <x v="17"/>
    <x v="6"/>
    <x v="2"/>
    <x v="10"/>
    <n v="3"/>
    <n v="365"/>
    <s v="Daniel Humm"/>
    <n v="1998"/>
    <n v="80"/>
    <n v="4.7"/>
    <s v="Chef Special"/>
    <n v="27"/>
    <x v="0"/>
    <s v="Three Stars"/>
    <s v="North America"/>
    <x v="0"/>
    <x v="1"/>
    <n v="68"/>
    <x v="0"/>
    <s v="Cash, UPI"/>
    <s v="Bestselling Dish"/>
    <m/>
    <s v="Arjun Verma"/>
    <n v="436372"/>
    <n v="3478"/>
    <n v="40.712800000000001"/>
    <n v="-74.006"/>
    <s v="Legacy"/>
    <s v="No"/>
    <s v="Online Only"/>
    <s v="Excellent"/>
  </r>
  <r>
    <x v="28"/>
    <x v="21"/>
    <x v="10"/>
    <x v="21"/>
    <n v="2"/>
    <n v="265"/>
    <s v="Heinz Reitbauer"/>
    <n v="2005"/>
    <n v="60"/>
    <n v="4.7"/>
    <s v="Chef Special"/>
    <n v="20"/>
    <x v="0"/>
    <s v="Two Stars"/>
    <s v="Europe"/>
    <x v="0"/>
    <x v="0"/>
    <n v="61"/>
    <x v="0"/>
    <s v="Cash, UPI"/>
    <s v="Seasonal Special"/>
    <m/>
    <s v="Oliver Brown"/>
    <n v="473883"/>
    <n v="3153"/>
    <n v="0"/>
    <n v="0"/>
    <s v="Legacy"/>
    <s v="No"/>
    <s v="Online + Table"/>
    <s v="Excellent"/>
  </r>
  <r>
    <x v="49"/>
    <x v="26"/>
    <x v="12"/>
    <x v="25"/>
    <n v="0"/>
    <n v="85"/>
    <s v="James Lowe"/>
    <n v="2014"/>
    <n v="38"/>
    <n v="4.5"/>
    <s v="Chef Special"/>
    <n v="11"/>
    <x v="3"/>
    <s v="No Stars"/>
    <s v="Europe"/>
    <x v="1"/>
    <x v="1"/>
    <n v="74"/>
    <x v="0"/>
    <s v="All Methods Accepted"/>
    <s v="Seasonal Special"/>
    <m/>
    <s v="Oliver Brown"/>
    <n v="312665"/>
    <n v="4620"/>
    <n v="51.507399999999997"/>
    <n v="-0.1278"/>
    <s v="Established"/>
    <s v="No"/>
    <s v="None"/>
    <s v="Excellent"/>
  </r>
  <r>
    <x v="39"/>
    <x v="27"/>
    <x v="13"/>
    <x v="27"/>
    <n v="0"/>
    <n v="180"/>
    <s v="Virgilio Martínez"/>
    <n v="2008"/>
    <n v="50"/>
    <n v="4.8"/>
    <s v="Chef Special"/>
    <n v="17"/>
    <x v="2"/>
    <s v="No Stars"/>
    <s v="South America"/>
    <x v="0"/>
    <x v="1"/>
    <n v="45"/>
    <x v="1"/>
    <s v="Cash, Card"/>
    <s v="Seasonal Special"/>
    <m/>
    <s v="Lucas Martin"/>
    <n v="229873"/>
    <n v="6849"/>
    <n v="0"/>
    <n v="0"/>
    <s v="Legacy"/>
    <s v="No"/>
    <s v="Online Only"/>
    <s v="Excellent"/>
  </r>
  <r>
    <x v="22"/>
    <x v="13"/>
    <x v="6"/>
    <x v="14"/>
    <n v="2"/>
    <n v="450"/>
    <s v="René Redzepi"/>
    <n v="2003"/>
    <n v="40"/>
    <n v="4.8"/>
    <s v="Chef Special"/>
    <n v="22"/>
    <x v="1"/>
    <s v="Two Stars"/>
    <s v="Europe"/>
    <x v="0"/>
    <x v="1"/>
    <n v="37"/>
    <x v="1"/>
    <s v="All Methods Accepted"/>
    <s v="Bestselling Dish"/>
    <m/>
    <s v="Haruto Tanaka"/>
    <n v="329635"/>
    <n v="3768"/>
    <n v="0"/>
    <n v="0"/>
    <s v="Legacy"/>
    <s v="No"/>
    <s v="Online Only"/>
    <s v="Excellent"/>
  </r>
  <r>
    <x v="28"/>
    <x v="39"/>
    <x v="19"/>
    <x v="36"/>
    <n v="2"/>
    <n v="265"/>
    <s v="Heinz Reitbauer"/>
    <n v="2005"/>
    <n v="60"/>
    <n v="4.7"/>
    <s v="Truffle Naan"/>
    <n v="20"/>
    <x v="0"/>
    <s v="Two Stars"/>
    <s v="Europe"/>
    <x v="1"/>
    <x v="1"/>
    <n v="25"/>
    <x v="1"/>
    <s v="Cash, UPI"/>
    <s v="Bestselling Dish"/>
    <s v="6NIN11X8ZZ2EY14"/>
    <s v="Lucas Martin"/>
    <n v="212265"/>
    <n v="1462"/>
    <n v="18.520399999999999"/>
    <n v="73.856700000000004"/>
    <s v="Legacy"/>
    <s v="Yes"/>
    <s v="None"/>
    <s v="Excellent"/>
  </r>
  <r>
    <x v="34"/>
    <x v="36"/>
    <x v="19"/>
    <x v="36"/>
    <n v="2"/>
    <n v="550"/>
    <s v="Rasmus Munk"/>
    <n v="2015"/>
    <n v="50"/>
    <n v="4.5"/>
    <s v="Fusion Tikka"/>
    <n v="10"/>
    <x v="1"/>
    <s v="Two Stars"/>
    <s v="Europe"/>
    <x v="0"/>
    <x v="1"/>
    <n v="61"/>
    <x v="0"/>
    <s v="Cash, Card"/>
    <s v="Bestselling Dish"/>
    <s v="D1T9QY18UBLZYM7"/>
    <s v="Emily Clark"/>
    <n v="275996"/>
    <n v="6690"/>
    <n v="22.572600000000001"/>
    <n v="88.363900000000001"/>
    <s v="Established"/>
    <s v="Yes"/>
    <s v="Online Only"/>
    <s v="Excellent"/>
  </r>
  <r>
    <x v="34"/>
    <x v="13"/>
    <x v="6"/>
    <x v="23"/>
    <n v="2"/>
    <n v="550"/>
    <s v="Rasmus Munk"/>
    <n v="2015"/>
    <n v="50"/>
    <n v="4.5"/>
    <s v="Chef Special"/>
    <n v="10"/>
    <x v="1"/>
    <s v="Two Stars"/>
    <s v="Europe"/>
    <x v="0"/>
    <x v="0"/>
    <n v="68"/>
    <x v="0"/>
    <s v="Cash, Card"/>
    <s v="Bestselling Dish"/>
    <m/>
    <s v="Amit Sharma"/>
    <n v="171404"/>
    <n v="1782"/>
    <n v="0"/>
    <n v="0"/>
    <s v="Established"/>
    <s v="No"/>
    <s v="Online + Table"/>
    <s v="Excellent"/>
  </r>
  <r>
    <x v="29"/>
    <x v="6"/>
    <x v="2"/>
    <x v="10"/>
    <n v="2"/>
    <n v="285"/>
    <s v="Sean Gray"/>
    <n v="2008"/>
    <n v="12"/>
    <n v="4.7"/>
    <s v="Chef Special"/>
    <n v="17"/>
    <x v="0"/>
    <s v="Two Stars"/>
    <s v="North America"/>
    <x v="1"/>
    <x v="0"/>
    <n v="31"/>
    <x v="1"/>
    <s v="UPI, Card"/>
    <s v="Chef Special"/>
    <m/>
    <s v="John Smith"/>
    <n v="92517"/>
    <n v="1427"/>
    <n v="40.712800000000001"/>
    <n v="-74.006"/>
    <s v="Legacy"/>
    <s v="No"/>
    <s v="Table Only"/>
    <s v="Excellent"/>
  </r>
  <r>
    <x v="46"/>
    <x v="40"/>
    <x v="19"/>
    <x v="39"/>
    <n v="0"/>
    <n v="285"/>
    <s v="Dan Barber"/>
    <n v="2004"/>
    <n v="70"/>
    <n v="4.5999999999999996"/>
    <s v="Biryani"/>
    <n v="21"/>
    <x v="0"/>
    <s v="No Stars"/>
    <s v="North America"/>
    <x v="1"/>
    <x v="1"/>
    <n v="69"/>
    <x v="0"/>
    <s v="UPI, Card"/>
    <s v="Customer Choice"/>
    <s v="7RC8HC5MSPHZRXX"/>
    <s v="Amit Sharma"/>
    <n v="90145"/>
    <n v="5068"/>
    <n v="17.385000000000002"/>
    <n v="78.486699999999999"/>
    <s v="Legacy"/>
    <s v="Yes"/>
    <s v="None"/>
    <s v="Excellent"/>
  </r>
  <r>
    <x v="49"/>
    <x v="37"/>
    <x v="19"/>
    <x v="37"/>
    <n v="0"/>
    <n v="85"/>
    <s v="James Lowe"/>
    <n v="2014"/>
    <n v="38"/>
    <n v="4.5"/>
    <s v="Vada Pav"/>
    <n v="11"/>
    <x v="3"/>
    <s v="No Stars"/>
    <s v="Europe"/>
    <x v="1"/>
    <x v="1"/>
    <n v="24"/>
    <x v="0"/>
    <s v="Cash, UPI"/>
    <s v="Bestselling Dish"/>
    <s v="GPHZTUAYL8E6N00"/>
    <s v="Lucas Martin"/>
    <n v="275862"/>
    <n v="1912"/>
    <n v="12.9716"/>
    <n v="77.5946"/>
    <s v="Established"/>
    <s v="Yes"/>
    <s v="None"/>
    <s v="Excellent"/>
  </r>
  <r>
    <x v="41"/>
    <x v="28"/>
    <x v="14"/>
    <x v="29"/>
    <n v="0"/>
    <n v="155"/>
    <s v="Enrique Olvera"/>
    <n v="2000"/>
    <n v="55"/>
    <n v="4.7"/>
    <s v="Chef Special"/>
    <n v="25"/>
    <x v="2"/>
    <s v="No Stars"/>
    <s v="North America"/>
    <x v="0"/>
    <x v="1"/>
    <n v="25"/>
    <x v="0"/>
    <s v="Cash, Card"/>
    <s v="Chef Special"/>
    <m/>
    <s v="Sara Kapoor"/>
    <n v="496847"/>
    <n v="4300"/>
    <n v="0"/>
    <n v="0"/>
    <s v="Legacy"/>
    <s v="No"/>
    <s v="Online Only"/>
    <s v="Excellent"/>
  </r>
  <r>
    <x v="14"/>
    <x v="3"/>
    <x v="3"/>
    <x v="1"/>
    <n v="3"/>
    <n v="305"/>
    <s v="Pascal Barbot"/>
    <n v="2000"/>
    <n v="25"/>
    <n v="4.8"/>
    <s v="Chef Special"/>
    <n v="25"/>
    <x v="0"/>
    <s v="Three Stars"/>
    <s v="Europe"/>
    <x v="1"/>
    <x v="1"/>
    <n v="46"/>
    <x v="0"/>
    <s v="UPI, Card"/>
    <s v="Customer Choice"/>
    <m/>
    <s v="Lucas Martin"/>
    <n v="398384"/>
    <n v="6923"/>
    <n v="48.8566"/>
    <n v="2.3521999999999998"/>
    <s v="Legacy"/>
    <s v="No"/>
    <s v="None"/>
    <s v="Excellent"/>
  </r>
  <r>
    <x v="35"/>
    <x v="25"/>
    <x v="5"/>
    <x v="24"/>
    <n v="1"/>
    <n v="210"/>
    <s v="Victor Arguinzoniz"/>
    <n v="1990"/>
    <n v="30"/>
    <n v="4.7"/>
    <s v="Chef Special"/>
    <n v="35"/>
    <x v="2"/>
    <s v="One Star"/>
    <s v="Europe"/>
    <x v="0"/>
    <x v="1"/>
    <n v="35"/>
    <x v="1"/>
    <s v="Cash, Card"/>
    <s v="Bestselling Dish"/>
    <m/>
    <s v="Sara Kapoor"/>
    <n v="110477"/>
    <n v="1846"/>
    <n v="0"/>
    <n v="0"/>
    <s v="Legacy"/>
    <s v="No"/>
    <s v="Online Only"/>
    <s v="Excellent"/>
  </r>
  <r>
    <x v="20"/>
    <x v="16"/>
    <x v="5"/>
    <x v="8"/>
    <n v="3"/>
    <n v="265"/>
    <s v="Eneko Atxa"/>
    <n v="2005"/>
    <n v="45"/>
    <n v="4.7"/>
    <s v="Chef Special"/>
    <n v="20"/>
    <x v="0"/>
    <s v="Three Stars"/>
    <s v="Europe"/>
    <x v="1"/>
    <x v="0"/>
    <n v="24"/>
    <x v="1"/>
    <s v="Cash, Card"/>
    <s v="Chef Special"/>
    <m/>
    <s v="Sara Kapoor"/>
    <n v="216371"/>
    <n v="4169"/>
    <n v="0"/>
    <n v="0"/>
    <s v="Legacy"/>
    <s v="No"/>
    <s v="Table Only"/>
    <s v="Excellent"/>
  </r>
  <r>
    <x v="31"/>
    <x v="22"/>
    <x v="11"/>
    <x v="2"/>
    <n v="2"/>
    <n v="245"/>
    <s v="Richard Ekkebus"/>
    <n v="2005"/>
    <n v="46"/>
    <n v="4.7"/>
    <s v="Ratatouille"/>
    <n v="20"/>
    <x v="2"/>
    <s v="Two Stars"/>
    <s v="Asia"/>
    <x v="0"/>
    <x v="0"/>
    <n v="29"/>
    <x v="1"/>
    <s v="All Methods Accepted"/>
    <s v="Customer Choice"/>
    <m/>
    <s v="Amit Sharma"/>
    <n v="30450"/>
    <n v="321"/>
    <n v="0"/>
    <n v="0"/>
    <s v="Legacy"/>
    <s v="No"/>
    <s v="Online + Table"/>
    <s v="Excellent"/>
  </r>
  <r>
    <x v="40"/>
    <x v="27"/>
    <x v="13"/>
    <x v="28"/>
    <n v="0"/>
    <n v="165"/>
    <s v="Mitsuharu Tsumura"/>
    <n v="2009"/>
    <n v="36"/>
    <n v="4.7"/>
    <s v="Chef Special"/>
    <n v="16"/>
    <x v="2"/>
    <s v="No Stars"/>
    <s v="South America"/>
    <x v="1"/>
    <x v="1"/>
    <n v="69"/>
    <x v="0"/>
    <s v="UPI, Card"/>
    <s v="Chef Special"/>
    <m/>
    <s v="Emily Clark"/>
    <n v="300386"/>
    <n v="819"/>
    <n v="0"/>
    <n v="0"/>
    <s v="Legacy"/>
    <s v="No"/>
    <s v="None"/>
    <s v="Excellent"/>
  </r>
  <r>
    <x v="14"/>
    <x v="3"/>
    <x v="3"/>
    <x v="1"/>
    <n v="3"/>
    <n v="305"/>
    <s v="Pascal Barbot"/>
    <n v="2000"/>
    <n v="25"/>
    <n v="4.8"/>
    <s v="Chef Special"/>
    <n v="25"/>
    <x v="0"/>
    <s v="Three Stars"/>
    <s v="Europe"/>
    <x v="1"/>
    <x v="1"/>
    <n v="34"/>
    <x v="1"/>
    <s v="Cash, UPI"/>
    <s v="Chef Special"/>
    <m/>
    <s v="Haruto Tanaka"/>
    <n v="341303"/>
    <n v="4737"/>
    <n v="48.8566"/>
    <n v="2.3521999999999998"/>
    <s v="Legacy"/>
    <s v="No"/>
    <s v="None"/>
    <s v="Excellent"/>
  </r>
  <r>
    <x v="38"/>
    <x v="39"/>
    <x v="19"/>
    <x v="39"/>
    <n v="1"/>
    <n v="95"/>
    <s v="Bertrand Grébaut"/>
    <n v="2011"/>
    <n v="28"/>
    <n v="4.5"/>
    <s v="Biryani"/>
    <n v="14"/>
    <x v="3"/>
    <s v="One Star"/>
    <s v="Europe"/>
    <x v="1"/>
    <x v="1"/>
    <n v="27"/>
    <x v="0"/>
    <s v="All Methods Accepted"/>
    <s v="Seasonal Special"/>
    <s v="DF077A2CG53PA5C"/>
    <s v="Amit Sharma"/>
    <n v="191217"/>
    <n v="7127"/>
    <n v="18.520399999999999"/>
    <n v="73.856700000000004"/>
    <s v="Established"/>
    <s v="Yes"/>
    <s v="None"/>
    <s v="Excellent"/>
  </r>
  <r>
    <x v="2"/>
    <x v="40"/>
    <x v="19"/>
    <x v="40"/>
    <n v="3"/>
    <n v="390"/>
    <s v="Thomas Keller"/>
    <n v="1994"/>
    <n v="60"/>
    <n v="4.9000000000000004"/>
    <s v="Masala Dosa"/>
    <n v="31"/>
    <x v="0"/>
    <s v="Three Stars"/>
    <s v="North America"/>
    <x v="1"/>
    <x v="0"/>
    <n v="61"/>
    <x v="1"/>
    <s v="Cash, Card"/>
    <s v="Seasonal Special"/>
    <s v="1TXNRAN7VV16FRL"/>
    <s v="Amit Sharma"/>
    <n v="139872"/>
    <n v="2897"/>
    <n v="17.385000000000002"/>
    <n v="78.486699999999999"/>
    <s v="Legacy"/>
    <s v="Yes"/>
    <s v="Table Only"/>
    <s v="Excellent"/>
  </r>
  <r>
    <x v="39"/>
    <x v="35"/>
    <x v="19"/>
    <x v="38"/>
    <n v="0"/>
    <n v="180"/>
    <s v="Virgilio Martínez"/>
    <n v="2008"/>
    <n v="50"/>
    <n v="4.8"/>
    <s v="Butter Chicken"/>
    <n v="17"/>
    <x v="2"/>
    <s v="No Stars"/>
    <s v="South America"/>
    <x v="0"/>
    <x v="1"/>
    <n v="65"/>
    <x v="0"/>
    <s v="UPI, Card"/>
    <s v="Customer Choice"/>
    <s v="W03R4482R4LWS54"/>
    <s v="Oliver Brown"/>
    <n v="371243"/>
    <n v="7576"/>
    <n v="19.076000000000001"/>
    <n v="72.877700000000004"/>
    <s v="Legacy"/>
    <s v="Yes"/>
    <s v="Online Only"/>
    <s v="Excellent"/>
  </r>
  <r>
    <x v="8"/>
    <x v="8"/>
    <x v="5"/>
    <x v="8"/>
    <n v="3"/>
    <n v="295"/>
    <s v="Juan Mari Arzak"/>
    <n v="1897"/>
    <n v="50"/>
    <n v="4.8"/>
    <s v="Chef Special"/>
    <n v="128"/>
    <x v="0"/>
    <s v="Three Stars"/>
    <s v="Europe"/>
    <x v="1"/>
    <x v="1"/>
    <n v="61"/>
    <x v="0"/>
    <s v="All Methods Accepted"/>
    <s v="Customer Choice"/>
    <m/>
    <s v="Sara Kapoor"/>
    <n v="137994"/>
    <n v="6072"/>
    <n v="0"/>
    <n v="0"/>
    <s v="Legacy"/>
    <s v="No"/>
    <s v="None"/>
    <s v="Excellent"/>
  </r>
  <r>
    <x v="23"/>
    <x v="18"/>
    <x v="8"/>
    <x v="17"/>
    <n v="2"/>
    <n v="280"/>
    <s v="Zaiyu Hasegawa"/>
    <n v="2007"/>
    <n v="26"/>
    <n v="4.7"/>
    <s v="Chef Special"/>
    <n v="18"/>
    <x v="0"/>
    <s v="Two Stars"/>
    <s v="Asia"/>
    <x v="0"/>
    <x v="0"/>
    <n v="34"/>
    <x v="0"/>
    <s v="Cash, UPI"/>
    <s v="Customer Choice"/>
    <m/>
    <s v="Emily Clark"/>
    <n v="298097"/>
    <n v="5500"/>
    <n v="35.689500000000002"/>
    <n v="139.6917"/>
    <s v="Legacy"/>
    <s v="No"/>
    <s v="Online + Table"/>
    <s v="Excellent"/>
  </r>
  <r>
    <x v="18"/>
    <x v="14"/>
    <x v="2"/>
    <x v="15"/>
    <n v="3"/>
    <n v="385"/>
    <s v="Grant Achatz"/>
    <n v="2005"/>
    <n v="64"/>
    <n v="4.7"/>
    <s v="Chef Special"/>
    <n v="20"/>
    <x v="0"/>
    <s v="Three Stars"/>
    <s v="North America"/>
    <x v="1"/>
    <x v="1"/>
    <n v="65"/>
    <x v="0"/>
    <s v="Cash, Card"/>
    <s v="Seasonal Special"/>
    <m/>
    <s v="Francesco Rossi"/>
    <n v="418729"/>
    <n v="1438"/>
    <n v="41.878100000000003"/>
    <n v="-87.629800000000003"/>
    <s v="Legacy"/>
    <s v="No"/>
    <s v="None"/>
    <s v="Excellent"/>
  </r>
  <r>
    <x v="4"/>
    <x v="4"/>
    <x v="3"/>
    <x v="4"/>
    <n v="3"/>
    <n v="350"/>
    <s v="Mauro Colagreco"/>
    <n v="1991"/>
    <n v="36"/>
    <n v="4.8"/>
    <s v="Chef Special"/>
    <n v="34"/>
    <x v="0"/>
    <s v="Three Stars"/>
    <s v="Europe"/>
    <x v="0"/>
    <x v="0"/>
    <n v="23"/>
    <x v="1"/>
    <s v="UPI, Card"/>
    <s v="Chef Special"/>
    <m/>
    <s v="Emily Clark"/>
    <n v="425760"/>
    <n v="7712"/>
    <n v="0"/>
    <n v="0"/>
    <s v="Legacy"/>
    <s v="No"/>
    <s v="Online + Table"/>
    <s v="Excellent"/>
  </r>
  <r>
    <x v="28"/>
    <x v="21"/>
    <x v="10"/>
    <x v="21"/>
    <n v="2"/>
    <n v="265"/>
    <s v="Heinz Reitbauer"/>
    <n v="2005"/>
    <n v="60"/>
    <n v="4.7"/>
    <s v="Chef Special"/>
    <n v="20"/>
    <x v="0"/>
    <s v="Two Stars"/>
    <s v="Europe"/>
    <x v="1"/>
    <x v="0"/>
    <n v="50"/>
    <x v="1"/>
    <s v="Cash, UPI"/>
    <s v="Seasonal Special"/>
    <m/>
    <s v="Emily Clark"/>
    <n v="171550"/>
    <n v="6746"/>
    <n v="0"/>
    <n v="0"/>
    <s v="Legacy"/>
    <s v="No"/>
    <s v="Table Only"/>
    <s v="Excellent"/>
  </r>
  <r>
    <x v="2"/>
    <x v="40"/>
    <x v="19"/>
    <x v="38"/>
    <n v="3"/>
    <n v="390"/>
    <s v="Thomas Keller"/>
    <n v="1994"/>
    <n v="60"/>
    <n v="4.9000000000000004"/>
    <s v="Butter Chicken"/>
    <n v="31"/>
    <x v="0"/>
    <s v="Three Stars"/>
    <s v="North America"/>
    <x v="1"/>
    <x v="1"/>
    <n v="36"/>
    <x v="1"/>
    <s v="Cash, Card"/>
    <s v="Chef Special"/>
    <s v="EZZIOAPEB652O5Z"/>
    <s v="Francesco Rossi"/>
    <n v="159642"/>
    <n v="6390"/>
    <n v="17.385000000000002"/>
    <n v="78.486699999999999"/>
    <s v="Legacy"/>
    <s v="Yes"/>
    <s v="None"/>
    <s v="Excellent"/>
  </r>
  <r>
    <x v="45"/>
    <x v="30"/>
    <x v="16"/>
    <x v="32"/>
    <n v="0"/>
    <n v="145"/>
    <s v="Rodolfo Guzmán"/>
    <n v="2006"/>
    <n v="40"/>
    <n v="4.5999999999999996"/>
    <s v="Chef Special"/>
    <n v="19"/>
    <x v="3"/>
    <s v="No Stars"/>
    <s v="South America"/>
    <x v="1"/>
    <x v="1"/>
    <n v="45"/>
    <x v="1"/>
    <s v="All Methods Accepted"/>
    <s v="Customer Choice"/>
    <m/>
    <s v="Lucas Martin"/>
    <n v="51684"/>
    <n v="2663"/>
    <n v="0"/>
    <n v="0"/>
    <s v="Legacy"/>
    <s v="No"/>
    <s v="None"/>
    <s v="Excellent"/>
  </r>
  <r>
    <x v="2"/>
    <x v="2"/>
    <x v="2"/>
    <x v="2"/>
    <n v="3"/>
    <n v="390"/>
    <s v="Thomas Keller"/>
    <n v="1994"/>
    <n v="60"/>
    <n v="4.9000000000000004"/>
    <s v="Coq au Vin"/>
    <n v="31"/>
    <x v="0"/>
    <s v="Three Stars"/>
    <s v="North America"/>
    <x v="0"/>
    <x v="0"/>
    <n v="51"/>
    <x v="1"/>
    <s v="Cash, Card"/>
    <s v="Bestselling Dish"/>
    <m/>
    <s v="Riya Patel"/>
    <n v="227309"/>
    <n v="4056"/>
    <n v="0"/>
    <n v="0"/>
    <s v="Legacy"/>
    <s v="No"/>
    <s v="Online + Table"/>
    <s v="Excellent"/>
  </r>
  <r>
    <x v="48"/>
    <x v="33"/>
    <x v="18"/>
    <x v="35"/>
    <n v="0"/>
    <n v="125"/>
    <s v="Leonor Espinosa"/>
    <n v="2007"/>
    <n v="45"/>
    <n v="4.5"/>
    <s v="Chef Special"/>
    <n v="18"/>
    <x v="3"/>
    <s v="No Stars"/>
    <s v="South America"/>
    <x v="0"/>
    <x v="1"/>
    <n v="47"/>
    <x v="0"/>
    <s v="All Methods Accepted"/>
    <s v="Bestselling Dish"/>
    <m/>
    <s v="Lucas Martin"/>
    <n v="490620"/>
    <n v="5220"/>
    <n v="0"/>
    <n v="0"/>
    <s v="Legacy"/>
    <s v="No"/>
    <s v="Online Only"/>
    <s v="Excellent"/>
  </r>
  <r>
    <x v="29"/>
    <x v="37"/>
    <x v="19"/>
    <x v="36"/>
    <n v="2"/>
    <n v="285"/>
    <s v="Sean Gray"/>
    <n v="2008"/>
    <n v="12"/>
    <n v="4.7"/>
    <s v="Fusion Tikka"/>
    <n v="17"/>
    <x v="0"/>
    <s v="Two Stars"/>
    <s v="North America"/>
    <x v="1"/>
    <x v="0"/>
    <n v="46"/>
    <x v="0"/>
    <s v="All Methods Accepted"/>
    <s v="Customer Choice"/>
    <s v="4OXADN54XKEAV76"/>
    <s v="John Smith"/>
    <n v="171002"/>
    <n v="1759"/>
    <n v="12.9716"/>
    <n v="77.5946"/>
    <s v="Legacy"/>
    <s v="Yes"/>
    <s v="Table Only"/>
    <s v="Excellent"/>
  </r>
  <r>
    <x v="34"/>
    <x v="13"/>
    <x v="6"/>
    <x v="23"/>
    <n v="2"/>
    <n v="550"/>
    <s v="Rasmus Munk"/>
    <n v="2015"/>
    <n v="50"/>
    <n v="4.5"/>
    <s v="Chef Special"/>
    <n v="10"/>
    <x v="1"/>
    <s v="Two Stars"/>
    <s v="Europe"/>
    <x v="0"/>
    <x v="0"/>
    <n v="43"/>
    <x v="0"/>
    <s v="Cash, UPI"/>
    <s v="Seasonal Special"/>
    <m/>
    <s v="John Smith"/>
    <n v="370229"/>
    <n v="456"/>
    <n v="0"/>
    <n v="0"/>
    <s v="Established"/>
    <s v="No"/>
    <s v="Online + Table"/>
    <s v="Excellent"/>
  </r>
  <r>
    <x v="1"/>
    <x v="1"/>
    <x v="1"/>
    <x v="1"/>
    <n v="3"/>
    <n v="320"/>
    <s v="Julien Royer"/>
    <n v="2008"/>
    <n v="32"/>
    <n v="4.9000000000000004"/>
    <s v="Chef Special"/>
    <n v="17"/>
    <x v="0"/>
    <s v="Three Stars"/>
    <s v="Asia"/>
    <x v="0"/>
    <x v="0"/>
    <n v="33"/>
    <x v="1"/>
    <s v="Cash, UPI"/>
    <s v="Seasonal Special"/>
    <m/>
    <s v="Haruto Tanaka"/>
    <n v="247830"/>
    <n v="1883"/>
    <n v="0"/>
    <n v="0"/>
    <s v="Legacy"/>
    <s v="No"/>
    <s v="Online + Table"/>
    <s v="Excellent"/>
  </r>
  <r>
    <x v="17"/>
    <x v="6"/>
    <x v="2"/>
    <x v="10"/>
    <n v="3"/>
    <n v="365"/>
    <s v="Daniel Humm"/>
    <n v="1998"/>
    <n v="80"/>
    <n v="4.7"/>
    <s v="Chef Special"/>
    <n v="27"/>
    <x v="0"/>
    <s v="Three Stars"/>
    <s v="North America"/>
    <x v="0"/>
    <x v="0"/>
    <n v="24"/>
    <x v="0"/>
    <s v="UPI, Card"/>
    <s v="Seasonal Special"/>
    <m/>
    <s v="Sara Kapoor"/>
    <n v="183398"/>
    <n v="2289"/>
    <n v="40.712800000000001"/>
    <n v="-74.006"/>
    <s v="Legacy"/>
    <s v="No"/>
    <s v="Online + Table"/>
    <s v="Excellent"/>
  </r>
  <r>
    <x v="23"/>
    <x v="40"/>
    <x v="19"/>
    <x v="37"/>
    <n v="2"/>
    <n v="280"/>
    <s v="Zaiyu Hasegawa"/>
    <n v="2007"/>
    <n v="26"/>
    <n v="4.7"/>
    <s v="Pani Puri"/>
    <n v="18"/>
    <x v="0"/>
    <s v="Two Stars"/>
    <s v="Asia"/>
    <x v="0"/>
    <x v="0"/>
    <n v="21"/>
    <x v="0"/>
    <s v="UPI, Card"/>
    <s v="Customer Choice"/>
    <s v="HD1AN9VJ675B38J"/>
    <s v="Arjun Verma"/>
    <n v="298280"/>
    <n v="5579"/>
    <n v="17.385000000000002"/>
    <n v="78.486699999999999"/>
    <s v="Legacy"/>
    <s v="Yes"/>
    <s v="Online + Table"/>
    <s v="Excellent"/>
  </r>
  <r>
    <x v="26"/>
    <x v="18"/>
    <x v="8"/>
    <x v="20"/>
    <n v="2"/>
    <n v="275"/>
    <s v="Yoshihiro Narisawa"/>
    <n v="2003"/>
    <n v="36"/>
    <n v="4.7"/>
    <s v="Chef Special"/>
    <n v="22"/>
    <x v="0"/>
    <s v="Two Stars"/>
    <s v="Asia"/>
    <x v="0"/>
    <x v="0"/>
    <n v="24"/>
    <x v="0"/>
    <s v="All Methods Accepted"/>
    <s v="Customer Choice"/>
    <m/>
    <s v="Haruto Tanaka"/>
    <n v="472552"/>
    <n v="3416"/>
    <n v="35.689500000000002"/>
    <n v="139.6917"/>
    <s v="Legacy"/>
    <s v="No"/>
    <s v="Online + Table"/>
    <s v="Excellent"/>
  </r>
  <r>
    <x v="12"/>
    <x v="10"/>
    <x v="0"/>
    <x v="12"/>
    <n v="3"/>
    <n v="310"/>
    <s v="Heinz Beck"/>
    <n v="1994"/>
    <n v="50"/>
    <n v="4.8"/>
    <s v="Chef Special"/>
    <n v="31"/>
    <x v="0"/>
    <s v="Three Stars"/>
    <s v="Europe"/>
    <x v="0"/>
    <x v="1"/>
    <n v="46"/>
    <x v="0"/>
    <s v="All Methods Accepted"/>
    <s v="Chef Special"/>
    <m/>
    <s v="Arjun Verma"/>
    <n v="490610"/>
    <n v="3543"/>
    <n v="41.902799999999999"/>
    <n v="12.4964"/>
    <s v="Legacy"/>
    <s v="No"/>
    <s v="Online Only"/>
    <s v="Excellent"/>
  </r>
  <r>
    <x v="49"/>
    <x v="26"/>
    <x v="12"/>
    <x v="25"/>
    <n v="0"/>
    <n v="85"/>
    <s v="James Lowe"/>
    <n v="2014"/>
    <n v="38"/>
    <n v="4.5"/>
    <s v="Chef Special"/>
    <n v="11"/>
    <x v="3"/>
    <s v="No Stars"/>
    <s v="Europe"/>
    <x v="0"/>
    <x v="1"/>
    <n v="72"/>
    <x v="1"/>
    <s v="Cash, Card"/>
    <s v="Chef Special"/>
    <m/>
    <s v="Amit Sharma"/>
    <n v="306633"/>
    <n v="4206"/>
    <n v="51.507399999999997"/>
    <n v="-0.1278"/>
    <s v="Established"/>
    <s v="No"/>
    <s v="Online Only"/>
    <s v="Excellent"/>
  </r>
  <r>
    <x v="18"/>
    <x v="14"/>
    <x v="2"/>
    <x v="15"/>
    <n v="3"/>
    <n v="385"/>
    <s v="Grant Achatz"/>
    <n v="2005"/>
    <n v="64"/>
    <n v="4.7"/>
    <s v="Chef Special"/>
    <n v="20"/>
    <x v="0"/>
    <s v="Three Stars"/>
    <s v="North America"/>
    <x v="1"/>
    <x v="0"/>
    <n v="60"/>
    <x v="1"/>
    <s v="Cash, Card"/>
    <s v="Bestselling Dish"/>
    <m/>
    <s v="Sara Kapoor"/>
    <n v="440267"/>
    <n v="1070"/>
    <n v="41.878100000000003"/>
    <n v="-87.629800000000003"/>
    <s v="Legacy"/>
    <s v="No"/>
    <s v="Table Only"/>
    <s v="Excellent"/>
  </r>
  <r>
    <x v="28"/>
    <x v="21"/>
    <x v="10"/>
    <x v="21"/>
    <n v="2"/>
    <n v="265"/>
    <s v="Heinz Reitbauer"/>
    <n v="2005"/>
    <n v="60"/>
    <n v="4.7"/>
    <s v="Chef Special"/>
    <n v="20"/>
    <x v="0"/>
    <s v="Two Stars"/>
    <s v="Europe"/>
    <x v="1"/>
    <x v="0"/>
    <n v="60"/>
    <x v="0"/>
    <s v="UPI, Card"/>
    <s v="Seasonal Special"/>
    <m/>
    <s v="Arjun Verma"/>
    <n v="284596"/>
    <n v="1393"/>
    <n v="0"/>
    <n v="0"/>
    <s v="Legacy"/>
    <s v="No"/>
    <s v="Table Only"/>
    <s v="Excellent"/>
  </r>
  <r>
    <x v="37"/>
    <x v="1"/>
    <x v="1"/>
    <x v="26"/>
    <n v="1"/>
    <n v="165"/>
    <s v="Dave Pynt"/>
    <n v="2013"/>
    <n v="26"/>
    <n v="4.5999999999999996"/>
    <s v="Chef Special"/>
    <n v="12"/>
    <x v="2"/>
    <s v="One Star"/>
    <s v="Asia"/>
    <x v="1"/>
    <x v="0"/>
    <n v="53"/>
    <x v="0"/>
    <s v="Cash, Card"/>
    <s v="Bestselling Dish"/>
    <m/>
    <s v="Oliver Brown"/>
    <n v="174358"/>
    <n v="7359"/>
    <n v="0"/>
    <n v="0"/>
    <s v="Established"/>
    <s v="No"/>
    <s v="Table Only"/>
    <s v="Excellent"/>
  </r>
  <r>
    <x v="24"/>
    <x v="19"/>
    <x v="2"/>
    <x v="18"/>
    <n v="2"/>
    <n v="325"/>
    <s v="Kyle &amp; Katina Connaughton"/>
    <n v="2016"/>
    <n v="48"/>
    <n v="4.7"/>
    <s v="Chef Special"/>
    <n v="9"/>
    <x v="0"/>
    <s v="Two Stars"/>
    <s v="North America"/>
    <x v="0"/>
    <x v="1"/>
    <n v="71"/>
    <x v="1"/>
    <s v="All Methods Accepted"/>
    <s v="Bestselling Dish"/>
    <m/>
    <s v="John Smith"/>
    <n v="331100"/>
    <n v="1603"/>
    <n v="0"/>
    <n v="0"/>
    <s v="Established"/>
    <s v="No"/>
    <s v="Online Only"/>
    <s v="Excellent"/>
  </r>
  <r>
    <x v="20"/>
    <x v="16"/>
    <x v="5"/>
    <x v="8"/>
    <n v="3"/>
    <n v="265"/>
    <s v="Eneko Atxa"/>
    <n v="2005"/>
    <n v="45"/>
    <n v="4.7"/>
    <s v="Chef Special"/>
    <n v="20"/>
    <x v="0"/>
    <s v="Three Stars"/>
    <s v="Europe"/>
    <x v="1"/>
    <x v="0"/>
    <n v="50"/>
    <x v="0"/>
    <s v="Cash, Card"/>
    <s v="Chef Special"/>
    <m/>
    <s v="Amit Sharma"/>
    <n v="408438"/>
    <n v="7274"/>
    <n v="0"/>
    <n v="0"/>
    <s v="Legacy"/>
    <s v="No"/>
    <s v="Table Only"/>
    <s v="Excellent"/>
  </r>
  <r>
    <x v="15"/>
    <x v="12"/>
    <x v="5"/>
    <x v="13"/>
    <n v="3"/>
    <n v="280"/>
    <s v="Joan Roca"/>
    <n v="1986"/>
    <n v="45"/>
    <n v="4.7"/>
    <s v="Chef Special"/>
    <n v="39"/>
    <x v="0"/>
    <s v="Three Stars"/>
    <s v="Europe"/>
    <x v="1"/>
    <x v="0"/>
    <n v="57"/>
    <x v="1"/>
    <s v="Cash, Card"/>
    <s v="Chef Special"/>
    <m/>
    <s v="Sara Kapoor"/>
    <n v="11453"/>
    <n v="1309"/>
    <n v="0"/>
    <n v="0"/>
    <s v="Legacy"/>
    <s v="No"/>
    <s v="Table Only"/>
    <s v="Excellent"/>
  </r>
  <r>
    <x v="40"/>
    <x v="27"/>
    <x v="13"/>
    <x v="28"/>
    <n v="0"/>
    <n v="165"/>
    <s v="Mitsuharu Tsumura"/>
    <n v="2009"/>
    <n v="36"/>
    <n v="4.7"/>
    <s v="Chef Special"/>
    <n v="16"/>
    <x v="2"/>
    <s v="No Stars"/>
    <s v="South America"/>
    <x v="0"/>
    <x v="0"/>
    <n v="53"/>
    <x v="0"/>
    <s v="All Methods Accepted"/>
    <s v="Customer Choice"/>
    <m/>
    <s v="Amit Sharma"/>
    <n v="328988"/>
    <n v="2593"/>
    <n v="0"/>
    <n v="0"/>
    <s v="Legacy"/>
    <s v="No"/>
    <s v="Online + Table"/>
    <s v="Excellent"/>
  </r>
  <r>
    <x v="17"/>
    <x v="6"/>
    <x v="2"/>
    <x v="10"/>
    <n v="3"/>
    <n v="365"/>
    <s v="Daniel Humm"/>
    <n v="1998"/>
    <n v="80"/>
    <n v="4.7"/>
    <s v="Chef Special"/>
    <n v="27"/>
    <x v="0"/>
    <s v="Three Stars"/>
    <s v="North America"/>
    <x v="0"/>
    <x v="1"/>
    <n v="24"/>
    <x v="0"/>
    <s v="All Methods Accepted"/>
    <s v="Bestselling Dish"/>
    <m/>
    <s v="John Smith"/>
    <n v="477931"/>
    <n v="7984"/>
    <n v="40.712800000000001"/>
    <n v="-74.006"/>
    <s v="Legacy"/>
    <s v="No"/>
    <s v="Online Only"/>
    <s v="Excellent"/>
  </r>
  <r>
    <x v="13"/>
    <x v="40"/>
    <x v="19"/>
    <x v="39"/>
    <n v="3"/>
    <n v="270"/>
    <s v="Quique Dacosta"/>
    <n v="1989"/>
    <n v="48"/>
    <n v="4.8"/>
    <s v="Nihari"/>
    <n v="36"/>
    <x v="0"/>
    <s v="Three Stars"/>
    <s v="Europe"/>
    <x v="1"/>
    <x v="0"/>
    <n v="55"/>
    <x v="0"/>
    <s v="All Methods Accepted"/>
    <s v="Customer Choice"/>
    <s v="75C3KDTTG96WMSI"/>
    <s v="Sara Kapoor"/>
    <n v="255516"/>
    <n v="6294"/>
    <n v="17.385000000000002"/>
    <n v="78.486699999999999"/>
    <s v="Legacy"/>
    <s v="Yes"/>
    <s v="Table Only"/>
    <s v="Excellent"/>
  </r>
  <r>
    <x v="10"/>
    <x v="39"/>
    <x v="19"/>
    <x v="40"/>
    <n v="3"/>
    <n v="298"/>
    <s v="Corey Lee"/>
    <n v="2010"/>
    <n v="56"/>
    <n v="4.8"/>
    <s v="Masala Dosa"/>
    <n v="15"/>
    <x v="0"/>
    <s v="Three Stars"/>
    <s v="North America"/>
    <x v="1"/>
    <x v="0"/>
    <n v="30"/>
    <x v="0"/>
    <s v="UPI, Card"/>
    <s v="Bestselling Dish"/>
    <s v="7YZFXCS69KKOOJN"/>
    <s v="Oliver Brown"/>
    <n v="39658"/>
    <n v="6807"/>
    <n v="18.520399999999999"/>
    <n v="73.856700000000004"/>
    <s v="Legacy"/>
    <s v="Yes"/>
    <s v="Table Only"/>
    <s v="Excellent"/>
  </r>
  <r>
    <x v="45"/>
    <x v="30"/>
    <x v="16"/>
    <x v="32"/>
    <n v="0"/>
    <n v="145"/>
    <s v="Rodolfo Guzmán"/>
    <n v="2006"/>
    <n v="40"/>
    <n v="4.5999999999999996"/>
    <s v="Chef Special"/>
    <n v="19"/>
    <x v="3"/>
    <s v="No Stars"/>
    <s v="South America"/>
    <x v="0"/>
    <x v="1"/>
    <n v="50"/>
    <x v="0"/>
    <s v="Cash, UPI"/>
    <s v="Seasonal Special"/>
    <m/>
    <s v="Lucas Martin"/>
    <n v="394634"/>
    <n v="6220"/>
    <n v="0"/>
    <n v="0"/>
    <s v="Legacy"/>
    <s v="No"/>
    <s v="Online Only"/>
    <s v="Excellent"/>
  </r>
  <r>
    <x v="11"/>
    <x v="38"/>
    <x v="19"/>
    <x v="37"/>
    <n v="3"/>
    <n v="385"/>
    <s v="Yannick Alléno"/>
    <n v="2003"/>
    <n v="55"/>
    <n v="4.8"/>
    <s v="Vada Pav"/>
    <n v="22"/>
    <x v="0"/>
    <s v="Three Stars"/>
    <s v="Europe"/>
    <x v="1"/>
    <x v="0"/>
    <n v="24"/>
    <x v="0"/>
    <s v="All Methods Accepted"/>
    <s v="Bestselling Dish"/>
    <s v="ZZ2RMDO3BNHP94Q"/>
    <s v="Riya Patel"/>
    <n v="494885"/>
    <n v="2732"/>
    <n v="13.082700000000001"/>
    <n v="80.270700000000005"/>
    <s v="Legacy"/>
    <s v="Yes"/>
    <s v="Table Only"/>
    <s v="Excellent"/>
  </r>
  <r>
    <x v="15"/>
    <x v="12"/>
    <x v="5"/>
    <x v="13"/>
    <n v="3"/>
    <n v="280"/>
    <s v="Joan Roca"/>
    <n v="1986"/>
    <n v="45"/>
    <n v="4.7"/>
    <s v="Chef Special"/>
    <n v="39"/>
    <x v="0"/>
    <s v="Three Stars"/>
    <s v="Europe"/>
    <x v="0"/>
    <x v="1"/>
    <n v="30"/>
    <x v="0"/>
    <s v="Cash, Card"/>
    <s v="Seasonal Special"/>
    <m/>
    <s v="Amit Sharma"/>
    <n v="89300"/>
    <n v="7906"/>
    <n v="0"/>
    <n v="0"/>
    <s v="Legacy"/>
    <s v="No"/>
    <s v="Online Only"/>
    <s v="Excellent"/>
  </r>
  <r>
    <x v="9"/>
    <x v="37"/>
    <x v="19"/>
    <x v="39"/>
    <n v="3"/>
    <n v="345"/>
    <s v="Dominique Crenn"/>
    <n v="2011"/>
    <n v="50"/>
    <n v="4.8"/>
    <s v="Korma"/>
    <n v="14"/>
    <x v="0"/>
    <s v="Three Stars"/>
    <s v="North America"/>
    <x v="0"/>
    <x v="1"/>
    <n v="47"/>
    <x v="0"/>
    <s v="Cash, Card"/>
    <s v="Seasonal Special"/>
    <s v="K2H2858YIVVAEM8"/>
    <s v="Haruto Tanaka"/>
    <n v="233056"/>
    <n v="3321"/>
    <n v="12.9716"/>
    <n v="77.5946"/>
    <s v="Established"/>
    <s v="Yes"/>
    <s v="Online Only"/>
    <s v="Excellent"/>
  </r>
  <r>
    <x v="9"/>
    <x v="9"/>
    <x v="2"/>
    <x v="9"/>
    <n v="3"/>
    <n v="345"/>
    <s v="Dominique Crenn"/>
    <n v="2011"/>
    <n v="50"/>
    <n v="4.8"/>
    <s v="Truffle Risotto"/>
    <n v="14"/>
    <x v="0"/>
    <s v="Three Stars"/>
    <s v="North America"/>
    <x v="1"/>
    <x v="0"/>
    <n v="73"/>
    <x v="0"/>
    <s v="Cash, Card"/>
    <s v="Bestselling Dish"/>
    <m/>
    <s v="Arjun Verma"/>
    <n v="224963"/>
    <n v="1850"/>
    <n v="37.774900000000002"/>
    <n v="-122.4194"/>
    <s v="Established"/>
    <s v="No"/>
    <s v="Table Only"/>
    <s v="Excellent"/>
  </r>
  <r>
    <x v="43"/>
    <x v="28"/>
    <x v="14"/>
    <x v="29"/>
    <n v="0"/>
    <n v="140"/>
    <s v="Jorge Vallejo"/>
    <n v="2012"/>
    <n v="48"/>
    <n v="4.5999999999999996"/>
    <s v="Chef Special"/>
    <n v="13"/>
    <x v="3"/>
    <s v="No Stars"/>
    <s v="North America"/>
    <x v="0"/>
    <x v="1"/>
    <n v="65"/>
    <x v="1"/>
    <s v="All Methods Accepted"/>
    <s v="Seasonal Special"/>
    <m/>
    <s v="John Smith"/>
    <n v="197224"/>
    <n v="2677"/>
    <n v="0"/>
    <n v="0"/>
    <s v="Established"/>
    <s v="No"/>
    <s v="Online Only"/>
    <s v="Excellent"/>
  </r>
  <r>
    <x v="0"/>
    <x v="0"/>
    <x v="0"/>
    <x v="0"/>
    <n v="3"/>
    <n v="320"/>
    <s v="Massimo Bottura"/>
    <n v="1995"/>
    <n v="28"/>
    <n v="4.9000000000000004"/>
    <s v="Chef Special"/>
    <n v="30"/>
    <x v="0"/>
    <s v="Three Stars"/>
    <s v="Europe"/>
    <x v="1"/>
    <x v="1"/>
    <n v="47"/>
    <x v="0"/>
    <s v="UPI, Card"/>
    <s v="Chef Special"/>
    <m/>
    <s v="Emily Clark"/>
    <n v="430763"/>
    <n v="6736"/>
    <n v="0"/>
    <n v="0"/>
    <s v="Legacy"/>
    <s v="No"/>
    <s v="None"/>
    <s v="Excellent"/>
  </r>
  <r>
    <x v="36"/>
    <x v="26"/>
    <x v="12"/>
    <x v="25"/>
    <n v="1"/>
    <n v="165"/>
    <s v="Isaac McHale"/>
    <n v="2013"/>
    <n v="40"/>
    <n v="4.5999999999999996"/>
    <s v="Chef Special"/>
    <n v="12"/>
    <x v="2"/>
    <s v="One Star"/>
    <s v="Europe"/>
    <x v="1"/>
    <x v="1"/>
    <n v="49"/>
    <x v="1"/>
    <s v="Cash, Card"/>
    <s v="Seasonal Special"/>
    <m/>
    <s v="Riya Patel"/>
    <n v="266153"/>
    <n v="1283"/>
    <n v="51.507399999999997"/>
    <n v="-0.1278"/>
    <s v="Established"/>
    <s v="No"/>
    <s v="None"/>
    <s v="Excellent"/>
  </r>
  <r>
    <x v="21"/>
    <x v="17"/>
    <x v="7"/>
    <x v="16"/>
    <n v="3"/>
    <n v="570"/>
    <s v="Paul Pairet"/>
    <n v="2012"/>
    <n v="10"/>
    <n v="4.5999999999999996"/>
    <s v="Chef Special"/>
    <n v="13"/>
    <x v="1"/>
    <s v="Three Stars"/>
    <s v="Asia"/>
    <x v="0"/>
    <x v="0"/>
    <n v="54"/>
    <x v="1"/>
    <s v="UPI, Card"/>
    <s v="Seasonal Special"/>
    <m/>
    <s v="Amit Sharma"/>
    <n v="465134"/>
    <n v="2444"/>
    <n v="0"/>
    <n v="0"/>
    <s v="Established"/>
    <s v="No"/>
    <s v="Online + Table"/>
    <s v="Excellent"/>
  </r>
  <r>
    <x v="15"/>
    <x v="12"/>
    <x v="5"/>
    <x v="13"/>
    <n v="3"/>
    <n v="280"/>
    <s v="Joan Roca"/>
    <n v="1986"/>
    <n v="45"/>
    <n v="4.7"/>
    <s v="Chef Special"/>
    <n v="39"/>
    <x v="0"/>
    <s v="Three Stars"/>
    <s v="Europe"/>
    <x v="1"/>
    <x v="1"/>
    <n v="68"/>
    <x v="1"/>
    <s v="Cash, Card"/>
    <s v="Chef Special"/>
    <m/>
    <s v="Amit Sharma"/>
    <n v="69889"/>
    <n v="816"/>
    <n v="0"/>
    <n v="0"/>
    <s v="Legacy"/>
    <s v="No"/>
    <s v="None"/>
    <s v="Excellent"/>
  </r>
  <r>
    <x v="6"/>
    <x v="6"/>
    <x v="2"/>
    <x v="6"/>
    <n v="3"/>
    <n v="295"/>
    <s v="Eric Ripert"/>
    <n v="1972"/>
    <n v="62"/>
    <n v="4.8"/>
    <s v="Chef Special"/>
    <n v="53"/>
    <x v="0"/>
    <s v="Three Stars"/>
    <s v="North America"/>
    <x v="1"/>
    <x v="1"/>
    <n v="35"/>
    <x v="1"/>
    <s v="Cash, Card"/>
    <s v="Bestselling Dish"/>
    <m/>
    <s v="Haruto Tanaka"/>
    <n v="204835"/>
    <n v="1840"/>
    <n v="40.712800000000001"/>
    <n v="-74.006"/>
    <s v="Legacy"/>
    <s v="No"/>
    <s v="None"/>
    <s v="Excellent"/>
  </r>
  <r>
    <x v="24"/>
    <x v="19"/>
    <x v="2"/>
    <x v="18"/>
    <n v="2"/>
    <n v="325"/>
    <s v="Kyle &amp; Katina Connaughton"/>
    <n v="2016"/>
    <n v="48"/>
    <n v="4.7"/>
    <s v="Chef Special"/>
    <n v="9"/>
    <x v="0"/>
    <s v="Two Stars"/>
    <s v="North America"/>
    <x v="0"/>
    <x v="0"/>
    <n v="65"/>
    <x v="0"/>
    <s v="All Methods Accepted"/>
    <s v="Bestselling Dish"/>
    <m/>
    <s v="Oliver Brown"/>
    <n v="15866"/>
    <n v="7577"/>
    <n v="0"/>
    <n v="0"/>
    <s v="Established"/>
    <s v="No"/>
    <s v="Online + Table"/>
    <s v="Excellent"/>
  </r>
  <r>
    <x v="27"/>
    <x v="35"/>
    <x v="19"/>
    <x v="40"/>
    <n v="2"/>
    <n v="235"/>
    <s v="Hiroyasu Kawate"/>
    <n v="2009"/>
    <n v="28"/>
    <n v="4.7"/>
    <s v="Chettinad Chicken"/>
    <n v="16"/>
    <x v="2"/>
    <s v="Two Stars"/>
    <s v="Asia"/>
    <x v="0"/>
    <x v="0"/>
    <n v="51"/>
    <x v="0"/>
    <s v="Cash, Card"/>
    <s v="Customer Choice"/>
    <s v="V41YSGC08ZOPTSK"/>
    <s v="Francesco Rossi"/>
    <n v="200975"/>
    <n v="3451"/>
    <n v="19.076000000000001"/>
    <n v="72.877700000000004"/>
    <s v="Legacy"/>
    <s v="Yes"/>
    <s v="Online + Table"/>
    <s v="Excellent"/>
  </r>
  <r>
    <x v="9"/>
    <x v="9"/>
    <x v="2"/>
    <x v="9"/>
    <n v="3"/>
    <n v="345"/>
    <s v="Dominique Crenn"/>
    <n v="2011"/>
    <n v="50"/>
    <n v="4.8"/>
    <s v="Truffle Risotto"/>
    <n v="14"/>
    <x v="0"/>
    <s v="Three Stars"/>
    <s v="North America"/>
    <x v="1"/>
    <x v="0"/>
    <n v="46"/>
    <x v="0"/>
    <s v="Cash, Card"/>
    <s v="Chef Special"/>
    <m/>
    <s v="John Smith"/>
    <n v="171228"/>
    <n v="2944"/>
    <n v="37.774900000000002"/>
    <n v="-122.4194"/>
    <s v="Established"/>
    <s v="No"/>
    <s v="Table Only"/>
    <s v="Excellent"/>
  </r>
  <r>
    <x v="27"/>
    <x v="18"/>
    <x v="8"/>
    <x v="1"/>
    <n v="2"/>
    <n v="235"/>
    <s v="Hiroyasu Kawate"/>
    <n v="2009"/>
    <n v="28"/>
    <n v="4.7"/>
    <s v="Chef Special"/>
    <n v="16"/>
    <x v="2"/>
    <s v="Two Stars"/>
    <s v="Asia"/>
    <x v="1"/>
    <x v="0"/>
    <n v="26"/>
    <x v="1"/>
    <s v="UPI, Card"/>
    <s v="Seasonal Special"/>
    <m/>
    <s v="Haruto Tanaka"/>
    <n v="216302"/>
    <n v="5451"/>
    <n v="35.689500000000002"/>
    <n v="139.6917"/>
    <s v="Legacy"/>
    <s v="No"/>
    <s v="Table Only"/>
    <s v="Excellent"/>
  </r>
  <r>
    <x v="30"/>
    <x v="1"/>
    <x v="1"/>
    <x v="19"/>
    <n v="2"/>
    <n v="285"/>
    <s v="André Chiang"/>
    <n v="2010"/>
    <n v="30"/>
    <n v="4.7"/>
    <s v="Noodle Bowl"/>
    <n v="15"/>
    <x v="0"/>
    <s v="Two Stars"/>
    <s v="Asia"/>
    <x v="0"/>
    <x v="1"/>
    <n v="30"/>
    <x v="0"/>
    <s v="UPI, Card"/>
    <s v="Chef Special"/>
    <m/>
    <s v="Oliver Brown"/>
    <n v="396295"/>
    <n v="1582"/>
    <n v="0"/>
    <n v="0"/>
    <s v="Legacy"/>
    <s v="No"/>
    <s v="Online Only"/>
    <s v="Excellent"/>
  </r>
  <r>
    <x v="24"/>
    <x v="19"/>
    <x v="2"/>
    <x v="18"/>
    <n v="2"/>
    <n v="325"/>
    <s v="Kyle &amp; Katina Connaughton"/>
    <n v="2016"/>
    <n v="48"/>
    <n v="4.7"/>
    <s v="Chef Special"/>
    <n v="9"/>
    <x v="0"/>
    <s v="Two Stars"/>
    <s v="North America"/>
    <x v="1"/>
    <x v="0"/>
    <n v="24"/>
    <x v="0"/>
    <s v="All Methods Accepted"/>
    <s v="Bestselling Dish"/>
    <m/>
    <s v="Oliver Brown"/>
    <n v="196245"/>
    <n v="2980"/>
    <n v="0"/>
    <n v="0"/>
    <s v="Established"/>
    <s v="No"/>
    <s v="Table Only"/>
    <s v="Excellent"/>
  </r>
  <r>
    <x v="40"/>
    <x v="27"/>
    <x v="13"/>
    <x v="28"/>
    <n v="0"/>
    <n v="165"/>
    <s v="Mitsuharu Tsumura"/>
    <n v="2009"/>
    <n v="36"/>
    <n v="4.7"/>
    <s v="Chef Special"/>
    <n v="16"/>
    <x v="2"/>
    <s v="No Stars"/>
    <s v="South America"/>
    <x v="1"/>
    <x v="0"/>
    <n v="26"/>
    <x v="1"/>
    <s v="UPI, Card"/>
    <s v="Seasonal Special"/>
    <m/>
    <s v="John Smith"/>
    <n v="232824"/>
    <n v="2525"/>
    <n v="0"/>
    <n v="0"/>
    <s v="Legacy"/>
    <s v="No"/>
    <s v="Table Only"/>
    <s v="Excellent"/>
  </r>
  <r>
    <x v="40"/>
    <x v="36"/>
    <x v="19"/>
    <x v="37"/>
    <n v="0"/>
    <n v="165"/>
    <s v="Mitsuharu Tsumura"/>
    <n v="2009"/>
    <n v="36"/>
    <n v="4.7"/>
    <s v="Pani Puri"/>
    <n v="16"/>
    <x v="2"/>
    <s v="No Stars"/>
    <s v="South America"/>
    <x v="0"/>
    <x v="0"/>
    <n v="65"/>
    <x v="0"/>
    <s v="Cash, Card"/>
    <s v="Seasonal Special"/>
    <s v="DLOO0QDMBXACNXX"/>
    <s v="Francesco Rossi"/>
    <n v="64601"/>
    <n v="7377"/>
    <n v="22.572600000000001"/>
    <n v="88.363900000000001"/>
    <s v="Legacy"/>
    <s v="Yes"/>
    <s v="Online + Table"/>
    <s v="Excellent"/>
  </r>
  <r>
    <x v="35"/>
    <x v="25"/>
    <x v="5"/>
    <x v="24"/>
    <n v="1"/>
    <n v="210"/>
    <s v="Victor Arguinzoniz"/>
    <n v="1990"/>
    <n v="30"/>
    <n v="4.7"/>
    <s v="Chef Special"/>
    <n v="35"/>
    <x v="2"/>
    <s v="One Star"/>
    <s v="Europe"/>
    <x v="1"/>
    <x v="1"/>
    <n v="40"/>
    <x v="1"/>
    <s v="Cash, Card"/>
    <s v="Chef Special"/>
    <m/>
    <s v="Arjun Verma"/>
    <n v="249015"/>
    <n v="1699"/>
    <n v="0"/>
    <n v="0"/>
    <s v="Legacy"/>
    <s v="No"/>
    <s v="None"/>
    <s v="Excellent"/>
  </r>
  <r>
    <x v="38"/>
    <x v="35"/>
    <x v="19"/>
    <x v="40"/>
    <n v="1"/>
    <n v="95"/>
    <s v="Bertrand Grébaut"/>
    <n v="2011"/>
    <n v="28"/>
    <n v="4.5"/>
    <s v="Masala Dosa"/>
    <n v="14"/>
    <x v="3"/>
    <s v="One Star"/>
    <s v="Europe"/>
    <x v="1"/>
    <x v="1"/>
    <n v="50"/>
    <x v="0"/>
    <s v="All Methods Accepted"/>
    <s v="Customer Choice"/>
    <s v="HDU8N584HDR4OFE"/>
    <s v="Oliver Brown"/>
    <n v="301673"/>
    <n v="6570"/>
    <n v="19.076000000000001"/>
    <n v="72.877700000000004"/>
    <s v="Established"/>
    <s v="Yes"/>
    <s v="None"/>
    <s v="Excellent"/>
  </r>
  <r>
    <x v="48"/>
    <x v="33"/>
    <x v="18"/>
    <x v="35"/>
    <n v="0"/>
    <n v="125"/>
    <s v="Leonor Espinosa"/>
    <n v="2007"/>
    <n v="45"/>
    <n v="4.5"/>
    <s v="Chef Special"/>
    <n v="18"/>
    <x v="3"/>
    <s v="No Stars"/>
    <s v="South America"/>
    <x v="0"/>
    <x v="0"/>
    <n v="61"/>
    <x v="1"/>
    <s v="All Methods Accepted"/>
    <s v="Bestselling Dish"/>
    <m/>
    <s v="Lucas Martin"/>
    <n v="428456"/>
    <n v="1870"/>
    <n v="0"/>
    <n v="0"/>
    <s v="Legacy"/>
    <s v="No"/>
    <s v="Online + Table"/>
    <s v="Excellent"/>
  </r>
  <r>
    <x v="12"/>
    <x v="10"/>
    <x v="0"/>
    <x v="12"/>
    <n v="3"/>
    <n v="310"/>
    <s v="Heinz Beck"/>
    <n v="1994"/>
    <n v="50"/>
    <n v="4.8"/>
    <s v="Chef Special"/>
    <n v="31"/>
    <x v="0"/>
    <s v="Three Stars"/>
    <s v="Europe"/>
    <x v="0"/>
    <x v="1"/>
    <n v="62"/>
    <x v="0"/>
    <s v="All Methods Accepted"/>
    <s v="Chef Special"/>
    <m/>
    <s v="Amit Sharma"/>
    <n v="279320"/>
    <n v="2702"/>
    <n v="41.902799999999999"/>
    <n v="12.4964"/>
    <s v="Legacy"/>
    <s v="No"/>
    <s v="Online Only"/>
    <s v="Excellent"/>
  </r>
  <r>
    <x v="0"/>
    <x v="34"/>
    <x v="19"/>
    <x v="40"/>
    <n v="3"/>
    <n v="320"/>
    <s v="Massimo Bottura"/>
    <n v="1995"/>
    <n v="28"/>
    <n v="4.9000000000000004"/>
    <s v="Masala Dosa"/>
    <n v="30"/>
    <x v="0"/>
    <s v="Three Stars"/>
    <s v="Europe"/>
    <x v="0"/>
    <x v="0"/>
    <n v="45"/>
    <x v="0"/>
    <s v="Cash, UPI"/>
    <s v="Seasonal Special"/>
    <s v="1HPBFGDZ584QZVU"/>
    <s v="Haruto Tanaka"/>
    <n v="346383"/>
    <n v="7593"/>
    <n v="28.7041"/>
    <n v="77.102500000000006"/>
    <s v="Legacy"/>
    <s v="Yes"/>
    <s v="Online + Table"/>
    <s v="Excellent"/>
  </r>
  <r>
    <x v="39"/>
    <x v="27"/>
    <x v="13"/>
    <x v="27"/>
    <n v="0"/>
    <n v="180"/>
    <s v="Virgilio Martínez"/>
    <n v="2008"/>
    <n v="50"/>
    <n v="4.8"/>
    <s v="Chef Special"/>
    <n v="17"/>
    <x v="2"/>
    <s v="No Stars"/>
    <s v="South America"/>
    <x v="1"/>
    <x v="1"/>
    <n v="54"/>
    <x v="1"/>
    <s v="Cash, Card"/>
    <s v="Customer Choice"/>
    <m/>
    <s v="Francesco Rossi"/>
    <n v="485244"/>
    <n v="6425"/>
    <n v="0"/>
    <n v="0"/>
    <s v="Legacy"/>
    <s v="No"/>
    <s v="None"/>
    <s v="Excellent"/>
  </r>
  <r>
    <x v="4"/>
    <x v="4"/>
    <x v="3"/>
    <x v="4"/>
    <n v="3"/>
    <n v="350"/>
    <s v="Mauro Colagreco"/>
    <n v="1991"/>
    <n v="36"/>
    <n v="4.8"/>
    <s v="Chef Special"/>
    <n v="34"/>
    <x v="0"/>
    <s v="Three Stars"/>
    <s v="Europe"/>
    <x v="0"/>
    <x v="1"/>
    <n v="30"/>
    <x v="1"/>
    <s v="Cash, UPI"/>
    <s v="Seasonal Special"/>
    <m/>
    <s v="Haruto Tanaka"/>
    <n v="490342"/>
    <n v="992"/>
    <n v="0"/>
    <n v="0"/>
    <s v="Legacy"/>
    <s v="No"/>
    <s v="Online Only"/>
    <s v="Excellent"/>
  </r>
  <r>
    <x v="6"/>
    <x v="6"/>
    <x v="2"/>
    <x v="6"/>
    <n v="3"/>
    <n v="295"/>
    <s v="Eric Ripert"/>
    <n v="1972"/>
    <n v="62"/>
    <n v="4.8"/>
    <s v="Chef Special"/>
    <n v="53"/>
    <x v="0"/>
    <s v="Three Stars"/>
    <s v="North America"/>
    <x v="0"/>
    <x v="1"/>
    <n v="20"/>
    <x v="1"/>
    <s v="All Methods Accepted"/>
    <s v="Seasonal Special"/>
    <m/>
    <s v="Riya Patel"/>
    <n v="242823"/>
    <n v="5774"/>
    <n v="40.712800000000001"/>
    <n v="-74.006"/>
    <s v="Legacy"/>
    <s v="No"/>
    <s v="Online Only"/>
    <s v="Excellent"/>
  </r>
  <r>
    <x v="30"/>
    <x v="1"/>
    <x v="1"/>
    <x v="19"/>
    <n v="2"/>
    <n v="285"/>
    <s v="André Chiang"/>
    <n v="2010"/>
    <n v="30"/>
    <n v="4.7"/>
    <s v="Noodle Bowl"/>
    <n v="15"/>
    <x v="0"/>
    <s v="Two Stars"/>
    <s v="Asia"/>
    <x v="0"/>
    <x v="0"/>
    <n v="30"/>
    <x v="0"/>
    <s v="All Methods Accepted"/>
    <s v="Seasonal Special"/>
    <m/>
    <s v="Arjun Verma"/>
    <n v="485894"/>
    <n v="7649"/>
    <n v="0"/>
    <n v="0"/>
    <s v="Legacy"/>
    <s v="No"/>
    <s v="Online + Table"/>
    <s v="Excellent"/>
  </r>
  <r>
    <x v="23"/>
    <x v="18"/>
    <x v="8"/>
    <x v="17"/>
    <n v="2"/>
    <n v="280"/>
    <s v="Zaiyu Hasegawa"/>
    <n v="2007"/>
    <n v="26"/>
    <n v="4.7"/>
    <s v="Chef Special"/>
    <n v="18"/>
    <x v="0"/>
    <s v="Two Stars"/>
    <s v="Asia"/>
    <x v="0"/>
    <x v="0"/>
    <n v="66"/>
    <x v="0"/>
    <s v="Cash, UPI"/>
    <s v="Seasonal Special"/>
    <m/>
    <s v="Amit Sharma"/>
    <n v="124662"/>
    <n v="6456"/>
    <n v="35.689500000000002"/>
    <n v="139.6917"/>
    <s v="Legacy"/>
    <s v="No"/>
    <s v="Online + Table"/>
    <s v="Excellent"/>
  </r>
  <r>
    <x v="14"/>
    <x v="3"/>
    <x v="3"/>
    <x v="1"/>
    <n v="3"/>
    <n v="305"/>
    <s v="Pascal Barbot"/>
    <n v="2000"/>
    <n v="25"/>
    <n v="4.8"/>
    <s v="Chef Special"/>
    <n v="25"/>
    <x v="0"/>
    <s v="Three Stars"/>
    <s v="Europe"/>
    <x v="0"/>
    <x v="0"/>
    <n v="34"/>
    <x v="0"/>
    <s v="All Methods Accepted"/>
    <s v="Customer Choice"/>
    <m/>
    <s v="Oliver Brown"/>
    <n v="119971"/>
    <n v="5211"/>
    <n v="48.8566"/>
    <n v="2.3521999999999998"/>
    <s v="Legacy"/>
    <s v="No"/>
    <s v="Online + Table"/>
    <s v="Excellent"/>
  </r>
  <r>
    <x v="47"/>
    <x v="40"/>
    <x v="19"/>
    <x v="39"/>
    <n v="0"/>
    <n v="220"/>
    <s v="Vladimir Mukhin"/>
    <n v="2011"/>
    <n v="50"/>
    <n v="4.5"/>
    <s v="Biryani"/>
    <n v="14"/>
    <x v="2"/>
    <s v="No Stars"/>
    <s v="Europe"/>
    <x v="1"/>
    <x v="1"/>
    <n v="74"/>
    <x v="0"/>
    <s v="Cash, UPI"/>
    <s v="Bestselling Dish"/>
    <s v="MPFBGP4CUYD3M6S"/>
    <s v="Haruto Tanaka"/>
    <n v="398993"/>
    <n v="7683"/>
    <n v="17.385000000000002"/>
    <n v="78.486699999999999"/>
    <s v="Established"/>
    <s v="Yes"/>
    <s v="None"/>
    <s v="Excellent"/>
  </r>
  <r>
    <x v="39"/>
    <x v="27"/>
    <x v="13"/>
    <x v="27"/>
    <n v="0"/>
    <n v="180"/>
    <s v="Virgilio Martínez"/>
    <n v="2008"/>
    <n v="50"/>
    <n v="4.8"/>
    <s v="Chef Special"/>
    <n v="17"/>
    <x v="2"/>
    <s v="No Stars"/>
    <s v="South America"/>
    <x v="1"/>
    <x v="0"/>
    <n v="47"/>
    <x v="0"/>
    <s v="UPI, Card"/>
    <s v="Seasonal Special"/>
    <m/>
    <s v="Lucas Martin"/>
    <n v="236146"/>
    <n v="6321"/>
    <n v="0"/>
    <n v="0"/>
    <s v="Legacy"/>
    <s v="No"/>
    <s v="Table Only"/>
    <s v="Excellent"/>
  </r>
  <r>
    <x v="39"/>
    <x v="27"/>
    <x v="13"/>
    <x v="27"/>
    <n v="0"/>
    <n v="180"/>
    <s v="Virgilio Martínez"/>
    <n v="2008"/>
    <n v="50"/>
    <n v="4.8"/>
    <s v="Chef Special"/>
    <n v="17"/>
    <x v="2"/>
    <s v="No Stars"/>
    <s v="South America"/>
    <x v="1"/>
    <x v="1"/>
    <n v="20"/>
    <x v="1"/>
    <s v="Cash, UPI"/>
    <s v="Customer Choice"/>
    <m/>
    <s v="John Smith"/>
    <n v="34583"/>
    <n v="3487"/>
    <n v="0"/>
    <n v="0"/>
    <s v="Legacy"/>
    <s v="No"/>
    <s v="None"/>
    <s v="Excellent"/>
  </r>
  <r>
    <x v="11"/>
    <x v="37"/>
    <x v="19"/>
    <x v="38"/>
    <n v="3"/>
    <n v="385"/>
    <s v="Yannick Alléno"/>
    <n v="2003"/>
    <n v="55"/>
    <n v="4.8"/>
    <s v="Paneer Butter Masala"/>
    <n v="22"/>
    <x v="0"/>
    <s v="Three Stars"/>
    <s v="Europe"/>
    <x v="1"/>
    <x v="0"/>
    <n v="40"/>
    <x v="1"/>
    <s v="Cash, UPI"/>
    <s v="Bestselling Dish"/>
    <s v="WAG4DZX5SPXSDX5"/>
    <s v="John Smith"/>
    <n v="376735"/>
    <n v="1151"/>
    <n v="12.9716"/>
    <n v="77.5946"/>
    <s v="Legacy"/>
    <s v="Yes"/>
    <s v="Table Only"/>
    <s v="Excellent"/>
  </r>
  <r>
    <x v="38"/>
    <x v="3"/>
    <x v="3"/>
    <x v="1"/>
    <n v="1"/>
    <n v="95"/>
    <s v="Bertrand Grébaut"/>
    <n v="2011"/>
    <n v="28"/>
    <n v="4.5"/>
    <s v="Chef Special"/>
    <n v="14"/>
    <x v="3"/>
    <s v="One Star"/>
    <s v="Europe"/>
    <x v="0"/>
    <x v="1"/>
    <n v="25"/>
    <x v="1"/>
    <s v="All Methods Accepted"/>
    <s v="Customer Choice"/>
    <m/>
    <s v="Haruto Tanaka"/>
    <n v="44115"/>
    <n v="1138"/>
    <n v="48.8566"/>
    <n v="2.3521999999999998"/>
    <s v="Established"/>
    <s v="No"/>
    <s v="Online Only"/>
    <s v="Excellent"/>
  </r>
  <r>
    <x v="47"/>
    <x v="32"/>
    <x v="17"/>
    <x v="34"/>
    <n v="0"/>
    <n v="220"/>
    <s v="Vladimir Mukhin"/>
    <n v="2011"/>
    <n v="50"/>
    <n v="4.5"/>
    <s v="Chef Special"/>
    <n v="14"/>
    <x v="2"/>
    <s v="No Stars"/>
    <s v="Europe"/>
    <x v="0"/>
    <x v="0"/>
    <n v="27"/>
    <x v="1"/>
    <s v="UPI, Card"/>
    <s v="Customer Choice"/>
    <m/>
    <s v="Riya Patel"/>
    <n v="351400"/>
    <n v="5566"/>
    <n v="0"/>
    <n v="0"/>
    <s v="Established"/>
    <s v="No"/>
    <s v="Online + Table"/>
    <s v="Excellent"/>
  </r>
  <r>
    <x v="33"/>
    <x v="24"/>
    <x v="5"/>
    <x v="22"/>
    <n v="2"/>
    <n v="275"/>
    <s v="Andoni Luis Aduriz"/>
    <n v="1998"/>
    <n v="20"/>
    <n v="4.5999999999999996"/>
    <s v="Chef Special"/>
    <n v="27"/>
    <x v="0"/>
    <s v="Two Stars"/>
    <s v="Europe"/>
    <x v="0"/>
    <x v="0"/>
    <n v="38"/>
    <x v="1"/>
    <s v="All Methods Accepted"/>
    <s v="Bestselling Dish"/>
    <m/>
    <s v="Amit Sharma"/>
    <n v="432500"/>
    <n v="5102"/>
    <n v="0"/>
    <n v="0"/>
    <s v="Legacy"/>
    <s v="No"/>
    <s v="Online + Table"/>
    <s v="Excellent"/>
  </r>
  <r>
    <x v="6"/>
    <x v="6"/>
    <x v="2"/>
    <x v="6"/>
    <n v="3"/>
    <n v="295"/>
    <s v="Eric Ripert"/>
    <n v="1972"/>
    <n v="62"/>
    <n v="4.8"/>
    <s v="Chef Special"/>
    <n v="53"/>
    <x v="0"/>
    <s v="Three Stars"/>
    <s v="North America"/>
    <x v="1"/>
    <x v="1"/>
    <n v="22"/>
    <x v="0"/>
    <s v="Cash, UPI"/>
    <s v="Customer Choice"/>
    <m/>
    <s v="Sara Kapoor"/>
    <n v="44453"/>
    <n v="2410"/>
    <n v="40.712800000000001"/>
    <n v="-74.006"/>
    <s v="Legacy"/>
    <s v="No"/>
    <s v="None"/>
    <s v="Excellent"/>
  </r>
  <r>
    <x v="1"/>
    <x v="40"/>
    <x v="19"/>
    <x v="40"/>
    <n v="3"/>
    <n v="320"/>
    <s v="Julien Royer"/>
    <n v="2008"/>
    <n v="32"/>
    <n v="4.9000000000000004"/>
    <s v="Idli Sambhar"/>
    <n v="17"/>
    <x v="0"/>
    <s v="Three Stars"/>
    <s v="Asia"/>
    <x v="0"/>
    <x v="1"/>
    <n v="34"/>
    <x v="0"/>
    <s v="Cash, UPI"/>
    <s v="Seasonal Special"/>
    <s v="RRXZZLB5W0VPRDW"/>
    <s v="Arjun Verma"/>
    <n v="233779"/>
    <n v="6123"/>
    <n v="17.385000000000002"/>
    <n v="78.486699999999999"/>
    <s v="Legacy"/>
    <s v="Yes"/>
    <s v="Online Only"/>
    <s v="Excellent"/>
  </r>
  <r>
    <x v="31"/>
    <x v="37"/>
    <x v="19"/>
    <x v="39"/>
    <n v="2"/>
    <n v="245"/>
    <s v="Richard Ekkebus"/>
    <n v="2005"/>
    <n v="46"/>
    <n v="4.7"/>
    <s v="Biryani"/>
    <n v="20"/>
    <x v="2"/>
    <s v="Two Stars"/>
    <s v="Asia"/>
    <x v="1"/>
    <x v="0"/>
    <n v="27"/>
    <x v="1"/>
    <s v="UPI, Card"/>
    <s v="Bestselling Dish"/>
    <s v="49FW4BQXSY0PM6X"/>
    <s v="Amit Sharma"/>
    <n v="204583"/>
    <n v="6813"/>
    <n v="12.9716"/>
    <n v="77.5946"/>
    <s v="Legacy"/>
    <s v="Yes"/>
    <s v="Table Only"/>
    <s v="Excellent"/>
  </r>
  <r>
    <x v="4"/>
    <x v="4"/>
    <x v="3"/>
    <x v="4"/>
    <n v="3"/>
    <n v="350"/>
    <s v="Mauro Colagreco"/>
    <n v="1991"/>
    <n v="36"/>
    <n v="4.8"/>
    <s v="Chef Special"/>
    <n v="34"/>
    <x v="0"/>
    <s v="Three Stars"/>
    <s v="Europe"/>
    <x v="1"/>
    <x v="0"/>
    <n v="39"/>
    <x v="1"/>
    <s v="Cash, Card"/>
    <s v="Seasonal Special"/>
    <m/>
    <s v="Francesco Rossi"/>
    <n v="394077"/>
    <n v="1259"/>
    <n v="0"/>
    <n v="0"/>
    <s v="Legacy"/>
    <s v="No"/>
    <s v="Table Only"/>
    <s v="Excellent"/>
  </r>
  <r>
    <x v="43"/>
    <x v="28"/>
    <x v="14"/>
    <x v="29"/>
    <n v="0"/>
    <n v="140"/>
    <s v="Jorge Vallejo"/>
    <n v="2012"/>
    <n v="48"/>
    <n v="4.5999999999999996"/>
    <s v="Chef Special"/>
    <n v="13"/>
    <x v="3"/>
    <s v="No Stars"/>
    <s v="North America"/>
    <x v="0"/>
    <x v="0"/>
    <n v="49"/>
    <x v="0"/>
    <s v="Cash, Card"/>
    <s v="Seasonal Special"/>
    <m/>
    <s v="Haruto Tanaka"/>
    <n v="387541"/>
    <n v="2726"/>
    <n v="0"/>
    <n v="0"/>
    <s v="Established"/>
    <s v="No"/>
    <s v="Online + Table"/>
    <s v="Excellent"/>
  </r>
  <r>
    <x v="22"/>
    <x v="13"/>
    <x v="6"/>
    <x v="14"/>
    <n v="2"/>
    <n v="450"/>
    <s v="René Redzepi"/>
    <n v="2003"/>
    <n v="40"/>
    <n v="4.8"/>
    <s v="Chef Special"/>
    <n v="22"/>
    <x v="1"/>
    <s v="Two Stars"/>
    <s v="Europe"/>
    <x v="0"/>
    <x v="0"/>
    <n v="62"/>
    <x v="1"/>
    <s v="Cash, Card"/>
    <s v="Bestselling Dish"/>
    <m/>
    <s v="Oliver Brown"/>
    <n v="377434"/>
    <n v="7351"/>
    <n v="0"/>
    <n v="0"/>
    <s v="Legacy"/>
    <s v="No"/>
    <s v="Online + Table"/>
    <s v="Excellent"/>
  </r>
  <r>
    <x v="41"/>
    <x v="28"/>
    <x v="14"/>
    <x v="29"/>
    <n v="0"/>
    <n v="155"/>
    <s v="Enrique Olvera"/>
    <n v="2000"/>
    <n v="55"/>
    <n v="4.7"/>
    <s v="Chef Special"/>
    <n v="25"/>
    <x v="2"/>
    <s v="No Stars"/>
    <s v="North America"/>
    <x v="0"/>
    <x v="0"/>
    <n v="45"/>
    <x v="1"/>
    <s v="Cash, Card"/>
    <s v="Bestselling Dish"/>
    <m/>
    <s v="Amit Sharma"/>
    <n v="433979"/>
    <n v="4542"/>
    <n v="0"/>
    <n v="0"/>
    <s v="Legacy"/>
    <s v="No"/>
    <s v="Online + Table"/>
    <s v="Excellent"/>
  </r>
  <r>
    <x v="27"/>
    <x v="18"/>
    <x v="8"/>
    <x v="1"/>
    <n v="2"/>
    <n v="235"/>
    <s v="Hiroyasu Kawate"/>
    <n v="2009"/>
    <n v="28"/>
    <n v="4.7"/>
    <s v="Chef Special"/>
    <n v="16"/>
    <x v="2"/>
    <s v="Two Stars"/>
    <s v="Asia"/>
    <x v="1"/>
    <x v="1"/>
    <n v="64"/>
    <x v="1"/>
    <s v="Cash, UPI"/>
    <s v="Customer Choice"/>
    <m/>
    <s v="Haruto Tanaka"/>
    <n v="380250"/>
    <n v="6826"/>
    <n v="35.689500000000002"/>
    <n v="139.6917"/>
    <s v="Legacy"/>
    <s v="No"/>
    <s v="None"/>
    <s v="Excellent"/>
  </r>
  <r>
    <x v="14"/>
    <x v="40"/>
    <x v="19"/>
    <x v="40"/>
    <n v="3"/>
    <n v="305"/>
    <s v="Pascal Barbot"/>
    <n v="2000"/>
    <n v="25"/>
    <n v="4.8"/>
    <s v="Masala Dosa"/>
    <n v="25"/>
    <x v="0"/>
    <s v="Three Stars"/>
    <s v="Europe"/>
    <x v="0"/>
    <x v="0"/>
    <n v="31"/>
    <x v="1"/>
    <s v="Cash, Card"/>
    <s v="Chef Special"/>
    <s v="MASCWJ3NFMWBJX4"/>
    <s v="Riya Patel"/>
    <n v="2619"/>
    <n v="4475"/>
    <n v="17.385000000000002"/>
    <n v="78.486699999999999"/>
    <s v="Legacy"/>
    <s v="Yes"/>
    <s v="Online + Table"/>
    <s v="Excellent"/>
  </r>
  <r>
    <x v="14"/>
    <x v="36"/>
    <x v="19"/>
    <x v="39"/>
    <n v="3"/>
    <n v="305"/>
    <s v="Pascal Barbot"/>
    <n v="2000"/>
    <n v="25"/>
    <n v="4.8"/>
    <s v="Korma"/>
    <n v="25"/>
    <x v="0"/>
    <s v="Three Stars"/>
    <s v="Europe"/>
    <x v="1"/>
    <x v="0"/>
    <n v="32"/>
    <x v="1"/>
    <s v="UPI, Card"/>
    <s v="Seasonal Special"/>
    <s v="YIAS11PCUVJTHXJ"/>
    <s v="Arjun Verma"/>
    <n v="228790"/>
    <n v="4667"/>
    <n v="22.572600000000001"/>
    <n v="88.363900000000001"/>
    <s v="Legacy"/>
    <s v="Yes"/>
    <s v="Table Only"/>
    <s v="Excellent"/>
  </r>
  <r>
    <x v="34"/>
    <x v="13"/>
    <x v="6"/>
    <x v="23"/>
    <n v="2"/>
    <n v="550"/>
    <s v="Rasmus Munk"/>
    <n v="2015"/>
    <n v="50"/>
    <n v="4.5"/>
    <s v="Chef Special"/>
    <n v="10"/>
    <x v="1"/>
    <s v="Two Stars"/>
    <s v="Europe"/>
    <x v="0"/>
    <x v="1"/>
    <n v="60"/>
    <x v="1"/>
    <s v="Cash, Card"/>
    <s v="Chef Special"/>
    <m/>
    <s v="Amit Sharma"/>
    <n v="87961"/>
    <n v="7550"/>
    <n v="0"/>
    <n v="0"/>
    <s v="Established"/>
    <s v="No"/>
    <s v="Online Only"/>
    <s v="Excellent"/>
  </r>
  <r>
    <x v="4"/>
    <x v="4"/>
    <x v="3"/>
    <x v="4"/>
    <n v="3"/>
    <n v="350"/>
    <s v="Mauro Colagreco"/>
    <n v="1991"/>
    <n v="36"/>
    <n v="4.8"/>
    <s v="Chef Special"/>
    <n v="34"/>
    <x v="0"/>
    <s v="Three Stars"/>
    <s v="Europe"/>
    <x v="0"/>
    <x v="1"/>
    <n v="63"/>
    <x v="1"/>
    <s v="All Methods Accepted"/>
    <s v="Customer Choice"/>
    <m/>
    <s v="Lucas Martin"/>
    <n v="173406"/>
    <n v="1507"/>
    <n v="0"/>
    <n v="0"/>
    <s v="Legacy"/>
    <s v="No"/>
    <s v="Online Only"/>
    <s v="Excellent"/>
  </r>
  <r>
    <x v="26"/>
    <x v="18"/>
    <x v="8"/>
    <x v="20"/>
    <n v="2"/>
    <n v="275"/>
    <s v="Yoshihiro Narisawa"/>
    <n v="2003"/>
    <n v="36"/>
    <n v="4.7"/>
    <s v="Chef Special"/>
    <n v="22"/>
    <x v="0"/>
    <s v="Two Stars"/>
    <s v="Asia"/>
    <x v="1"/>
    <x v="0"/>
    <n v="34"/>
    <x v="0"/>
    <s v="All Methods Accepted"/>
    <s v="Seasonal Special"/>
    <m/>
    <s v="John Smith"/>
    <n v="42450"/>
    <n v="5818"/>
    <n v="35.689500000000002"/>
    <n v="139.6917"/>
    <s v="Legacy"/>
    <s v="No"/>
    <s v="Table Only"/>
    <s v="Excellent"/>
  </r>
  <r>
    <x v="25"/>
    <x v="40"/>
    <x v="19"/>
    <x v="37"/>
    <n v="2"/>
    <n v="245"/>
    <s v="Tim Raue"/>
    <n v="2010"/>
    <n v="48"/>
    <n v="4.7"/>
    <s v="Pani Puri"/>
    <n v="15"/>
    <x v="2"/>
    <s v="Two Stars"/>
    <s v="Europe"/>
    <x v="0"/>
    <x v="0"/>
    <n v="73"/>
    <x v="0"/>
    <s v="Cash, UPI"/>
    <s v="Customer Choice"/>
    <s v="FF2MOHE2CKUXERA"/>
    <s v="Haruto Tanaka"/>
    <n v="213737"/>
    <n v="366"/>
    <n v="17.385000000000002"/>
    <n v="78.486699999999999"/>
    <s v="Legacy"/>
    <s v="Yes"/>
    <s v="Online + Table"/>
    <s v="Excellent"/>
  </r>
  <r>
    <x v="41"/>
    <x v="28"/>
    <x v="14"/>
    <x v="29"/>
    <n v="0"/>
    <n v="155"/>
    <s v="Enrique Olvera"/>
    <n v="2000"/>
    <n v="55"/>
    <n v="4.7"/>
    <s v="Chef Special"/>
    <n v="25"/>
    <x v="2"/>
    <s v="No Stars"/>
    <s v="North America"/>
    <x v="1"/>
    <x v="0"/>
    <n v="67"/>
    <x v="0"/>
    <s v="Cash, Card"/>
    <s v="Seasonal Special"/>
    <m/>
    <s v="Lucas Martin"/>
    <n v="324564"/>
    <n v="4558"/>
    <n v="0"/>
    <n v="0"/>
    <s v="Legacy"/>
    <s v="No"/>
    <s v="Table Only"/>
    <s v="Excellent"/>
  </r>
  <r>
    <x v="4"/>
    <x v="40"/>
    <x v="19"/>
    <x v="37"/>
    <n v="3"/>
    <n v="350"/>
    <s v="Mauro Colagreco"/>
    <n v="1991"/>
    <n v="36"/>
    <n v="4.8"/>
    <s v="Chole Kulche"/>
    <n v="34"/>
    <x v="0"/>
    <s v="Three Stars"/>
    <s v="Europe"/>
    <x v="0"/>
    <x v="0"/>
    <n v="40"/>
    <x v="1"/>
    <s v="Cash, UPI"/>
    <s v="Customer Choice"/>
    <s v="JO7OQ1TI7FKTS1N"/>
    <s v="Arjun Verma"/>
    <n v="33283"/>
    <n v="5986"/>
    <n v="17.385000000000002"/>
    <n v="78.486699999999999"/>
    <s v="Legacy"/>
    <s v="Yes"/>
    <s v="Online + Table"/>
    <s v="Excellent"/>
  </r>
  <r>
    <x v="35"/>
    <x v="25"/>
    <x v="5"/>
    <x v="24"/>
    <n v="1"/>
    <n v="210"/>
    <s v="Victor Arguinzoniz"/>
    <n v="1990"/>
    <n v="30"/>
    <n v="4.7"/>
    <s v="Chef Special"/>
    <n v="35"/>
    <x v="2"/>
    <s v="One Star"/>
    <s v="Europe"/>
    <x v="1"/>
    <x v="1"/>
    <n v="46"/>
    <x v="0"/>
    <s v="Cash, UPI"/>
    <s v="Chef Special"/>
    <m/>
    <s v="Riya Patel"/>
    <n v="483686"/>
    <n v="1082"/>
    <n v="0"/>
    <n v="0"/>
    <s v="Legacy"/>
    <s v="No"/>
    <s v="None"/>
    <s v="Excellent"/>
  </r>
  <r>
    <x v="14"/>
    <x v="3"/>
    <x v="3"/>
    <x v="1"/>
    <n v="3"/>
    <n v="305"/>
    <s v="Pascal Barbot"/>
    <n v="2000"/>
    <n v="25"/>
    <n v="4.8"/>
    <s v="Chef Special"/>
    <n v="25"/>
    <x v="0"/>
    <s v="Three Stars"/>
    <s v="Europe"/>
    <x v="0"/>
    <x v="1"/>
    <n v="65"/>
    <x v="0"/>
    <s v="Cash, UPI"/>
    <s v="Customer Choice"/>
    <m/>
    <s v="Francesco Rossi"/>
    <n v="271943"/>
    <n v="3584"/>
    <n v="48.8566"/>
    <n v="2.3521999999999998"/>
    <s v="Legacy"/>
    <s v="No"/>
    <s v="Online Only"/>
    <s v="Excellent"/>
  </r>
  <r>
    <x v="34"/>
    <x v="13"/>
    <x v="6"/>
    <x v="23"/>
    <n v="2"/>
    <n v="550"/>
    <s v="Rasmus Munk"/>
    <n v="2015"/>
    <n v="50"/>
    <n v="4.5"/>
    <s v="Chef Special"/>
    <n v="10"/>
    <x v="1"/>
    <s v="Two Stars"/>
    <s v="Europe"/>
    <x v="1"/>
    <x v="0"/>
    <n v="37"/>
    <x v="1"/>
    <s v="UPI, Card"/>
    <s v="Seasonal Special"/>
    <m/>
    <s v="Emily Clark"/>
    <n v="276661"/>
    <n v="5448"/>
    <n v="0"/>
    <n v="0"/>
    <s v="Established"/>
    <s v="No"/>
    <s v="Table Only"/>
    <s v="Excellent"/>
  </r>
  <r>
    <x v="26"/>
    <x v="18"/>
    <x v="8"/>
    <x v="20"/>
    <n v="2"/>
    <n v="275"/>
    <s v="Yoshihiro Narisawa"/>
    <n v="2003"/>
    <n v="36"/>
    <n v="4.7"/>
    <s v="Chef Special"/>
    <n v="22"/>
    <x v="0"/>
    <s v="Two Stars"/>
    <s v="Asia"/>
    <x v="1"/>
    <x v="1"/>
    <n v="55"/>
    <x v="1"/>
    <s v="UPI, Card"/>
    <s v="Bestselling Dish"/>
    <m/>
    <s v="Riya Patel"/>
    <n v="75475"/>
    <n v="2974"/>
    <n v="35.689500000000002"/>
    <n v="139.6917"/>
    <s v="Legacy"/>
    <s v="No"/>
    <s v="None"/>
    <s v="Excellent"/>
  </r>
  <r>
    <x v="30"/>
    <x v="1"/>
    <x v="1"/>
    <x v="19"/>
    <n v="2"/>
    <n v="285"/>
    <s v="André Chiang"/>
    <n v="2010"/>
    <n v="30"/>
    <n v="4.7"/>
    <s v="Noodle Bowl"/>
    <n v="15"/>
    <x v="0"/>
    <s v="Two Stars"/>
    <s v="Asia"/>
    <x v="0"/>
    <x v="1"/>
    <n v="33"/>
    <x v="0"/>
    <s v="UPI, Card"/>
    <s v="Seasonal Special"/>
    <m/>
    <s v="John Smith"/>
    <n v="22441"/>
    <n v="4670"/>
    <n v="0"/>
    <n v="0"/>
    <s v="Legacy"/>
    <s v="No"/>
    <s v="Online Only"/>
    <s v="Excellent"/>
  </r>
  <r>
    <x v="7"/>
    <x v="40"/>
    <x v="19"/>
    <x v="40"/>
    <n v="3"/>
    <n v="310"/>
    <s v="Enrico Crippa"/>
    <n v="2005"/>
    <n v="35"/>
    <n v="4.8"/>
    <s v="Chettinad Chicken"/>
    <n v="20"/>
    <x v="0"/>
    <s v="Three Stars"/>
    <s v="Europe"/>
    <x v="0"/>
    <x v="1"/>
    <n v="56"/>
    <x v="0"/>
    <s v="UPI, Card"/>
    <s v="Bestselling Dish"/>
    <s v="2VEUDSBXOUBWCDE"/>
    <s v="Haruto Tanaka"/>
    <n v="396270"/>
    <n v="5291"/>
    <n v="17.385000000000002"/>
    <n v="78.486699999999999"/>
    <s v="Legacy"/>
    <s v="Yes"/>
    <s v="Online Only"/>
    <s v="Excellent"/>
  </r>
  <r>
    <x v="9"/>
    <x v="9"/>
    <x v="2"/>
    <x v="9"/>
    <n v="3"/>
    <n v="345"/>
    <s v="Dominique Crenn"/>
    <n v="2011"/>
    <n v="50"/>
    <n v="4.8"/>
    <s v="Truffle Risotto"/>
    <n v="14"/>
    <x v="0"/>
    <s v="Three Stars"/>
    <s v="North America"/>
    <x v="1"/>
    <x v="0"/>
    <n v="43"/>
    <x v="1"/>
    <s v="Cash, UPI"/>
    <s v="Bestselling Dish"/>
    <m/>
    <s v="John Smith"/>
    <n v="253540"/>
    <n v="7132"/>
    <n v="37.774900000000002"/>
    <n v="-122.4194"/>
    <s v="Established"/>
    <s v="No"/>
    <s v="Table Only"/>
    <s v="Excellent"/>
  </r>
  <r>
    <x v="10"/>
    <x v="9"/>
    <x v="2"/>
    <x v="10"/>
    <n v="3"/>
    <n v="298"/>
    <s v="Corey Lee"/>
    <n v="2010"/>
    <n v="56"/>
    <n v="4.8"/>
    <s v="Chef Special"/>
    <n v="15"/>
    <x v="0"/>
    <s v="Three Stars"/>
    <s v="North America"/>
    <x v="0"/>
    <x v="1"/>
    <n v="68"/>
    <x v="0"/>
    <s v="UPI, Card"/>
    <s v="Bestselling Dish"/>
    <m/>
    <s v="Francesco Rossi"/>
    <n v="340895"/>
    <n v="5689"/>
    <n v="37.774900000000002"/>
    <n v="-122.4194"/>
    <s v="Legacy"/>
    <s v="No"/>
    <s v="Online Only"/>
    <s v="Excellent"/>
  </r>
  <r>
    <x v="25"/>
    <x v="20"/>
    <x v="9"/>
    <x v="19"/>
    <n v="2"/>
    <n v="245"/>
    <s v="Tim Raue"/>
    <n v="2010"/>
    <n v="48"/>
    <n v="4.7"/>
    <s v="Noodle Bowl"/>
    <n v="15"/>
    <x v="2"/>
    <s v="Two Stars"/>
    <s v="Europe"/>
    <x v="1"/>
    <x v="0"/>
    <n v="63"/>
    <x v="0"/>
    <s v="UPI, Card"/>
    <s v="Bestselling Dish"/>
    <m/>
    <s v="Arjun Verma"/>
    <n v="288740"/>
    <n v="6352"/>
    <n v="0"/>
    <n v="0"/>
    <s v="Legacy"/>
    <s v="No"/>
    <s v="Table Only"/>
    <s v="Excellent"/>
  </r>
  <r>
    <x v="24"/>
    <x v="38"/>
    <x v="19"/>
    <x v="40"/>
    <n v="2"/>
    <n v="325"/>
    <s v="Kyle &amp; Katina Connaughton"/>
    <n v="2016"/>
    <n v="48"/>
    <n v="4.7"/>
    <s v="Chettinad Chicken"/>
    <n v="9"/>
    <x v="0"/>
    <s v="Two Stars"/>
    <s v="North America"/>
    <x v="0"/>
    <x v="1"/>
    <n v="47"/>
    <x v="1"/>
    <s v="Cash, UPI"/>
    <s v="Bestselling Dish"/>
    <s v="VZQDY4IORHPP0BA"/>
    <s v="Arjun Verma"/>
    <n v="207203"/>
    <n v="456"/>
    <n v="13.082700000000001"/>
    <n v="80.270700000000005"/>
    <s v="Established"/>
    <s v="Yes"/>
    <s v="Online Only"/>
    <s v="Excellent"/>
  </r>
  <r>
    <x v="3"/>
    <x v="3"/>
    <x v="3"/>
    <x v="3"/>
    <n v="3"/>
    <n v="425"/>
    <s v="Alain Passard"/>
    <n v="1986"/>
    <n v="40"/>
    <n v="4.9000000000000004"/>
    <s v="Chef Special"/>
    <n v="39"/>
    <x v="1"/>
    <s v="Three Stars"/>
    <s v="Europe"/>
    <x v="0"/>
    <x v="0"/>
    <n v="55"/>
    <x v="0"/>
    <s v="All Methods Accepted"/>
    <s v="Seasonal Special"/>
    <m/>
    <s v="Lucas Martin"/>
    <n v="217535"/>
    <n v="683"/>
    <n v="48.8566"/>
    <n v="2.3521999999999998"/>
    <s v="Legacy"/>
    <s v="No"/>
    <s v="Online + Table"/>
    <s v="Excellent"/>
  </r>
  <r>
    <x v="20"/>
    <x v="16"/>
    <x v="5"/>
    <x v="8"/>
    <n v="3"/>
    <n v="265"/>
    <s v="Eneko Atxa"/>
    <n v="2005"/>
    <n v="45"/>
    <n v="4.7"/>
    <s v="Chef Special"/>
    <n v="20"/>
    <x v="0"/>
    <s v="Three Stars"/>
    <s v="Europe"/>
    <x v="0"/>
    <x v="0"/>
    <n v="29"/>
    <x v="0"/>
    <s v="All Methods Accepted"/>
    <s v="Chef Special"/>
    <m/>
    <s v="Haruto Tanaka"/>
    <n v="346335"/>
    <n v="2827"/>
    <n v="0"/>
    <n v="0"/>
    <s v="Legacy"/>
    <s v="No"/>
    <s v="Online + Table"/>
    <s v="Excellent"/>
  </r>
  <r>
    <x v="6"/>
    <x v="35"/>
    <x v="19"/>
    <x v="40"/>
    <n v="3"/>
    <n v="295"/>
    <s v="Eric Ripert"/>
    <n v="1972"/>
    <n v="62"/>
    <n v="4.8"/>
    <s v="Idli Sambhar"/>
    <n v="53"/>
    <x v="0"/>
    <s v="Three Stars"/>
    <s v="North America"/>
    <x v="0"/>
    <x v="1"/>
    <n v="37"/>
    <x v="0"/>
    <s v="Cash, Card"/>
    <s v="Seasonal Special"/>
    <s v="YI43EW6LQA89D4I"/>
    <s v="Haruto Tanaka"/>
    <n v="65420"/>
    <n v="6389"/>
    <n v="19.076000000000001"/>
    <n v="72.877700000000004"/>
    <s v="Legacy"/>
    <s v="Yes"/>
    <s v="Online Only"/>
    <s v="Excellent"/>
  </r>
  <r>
    <x v="31"/>
    <x v="22"/>
    <x v="11"/>
    <x v="2"/>
    <n v="2"/>
    <n v="245"/>
    <s v="Richard Ekkebus"/>
    <n v="2005"/>
    <n v="46"/>
    <n v="4.7"/>
    <s v="Ratatouille"/>
    <n v="20"/>
    <x v="2"/>
    <s v="Two Stars"/>
    <s v="Asia"/>
    <x v="0"/>
    <x v="0"/>
    <n v="44"/>
    <x v="1"/>
    <s v="Cash, Card"/>
    <s v="Chef Special"/>
    <m/>
    <s v="Oliver Brown"/>
    <n v="228474"/>
    <n v="6423"/>
    <n v="0"/>
    <n v="0"/>
    <s v="Legacy"/>
    <s v="No"/>
    <s v="Online + Table"/>
    <s v="Excellent"/>
  </r>
  <r>
    <x v="35"/>
    <x v="25"/>
    <x v="5"/>
    <x v="24"/>
    <n v="1"/>
    <n v="210"/>
    <s v="Victor Arguinzoniz"/>
    <n v="1990"/>
    <n v="30"/>
    <n v="4.7"/>
    <s v="Chef Special"/>
    <n v="35"/>
    <x v="2"/>
    <s v="One Star"/>
    <s v="Europe"/>
    <x v="0"/>
    <x v="0"/>
    <n v="64"/>
    <x v="0"/>
    <s v="Cash, Card"/>
    <s v="Seasonal Special"/>
    <m/>
    <s v="John Smith"/>
    <n v="467088"/>
    <n v="1960"/>
    <n v="0"/>
    <n v="0"/>
    <s v="Legacy"/>
    <s v="No"/>
    <s v="Online + Table"/>
    <s v="Excellent"/>
  </r>
  <r>
    <x v="3"/>
    <x v="3"/>
    <x v="3"/>
    <x v="3"/>
    <n v="3"/>
    <n v="425"/>
    <s v="Alain Passard"/>
    <n v="1986"/>
    <n v="40"/>
    <n v="4.9000000000000004"/>
    <s v="Chef Special"/>
    <n v="39"/>
    <x v="1"/>
    <s v="Three Stars"/>
    <s v="Europe"/>
    <x v="0"/>
    <x v="1"/>
    <n v="59"/>
    <x v="1"/>
    <s v="Cash, Card"/>
    <s v="Chef Special"/>
    <m/>
    <s v="Emily Clark"/>
    <n v="35260"/>
    <n v="5050"/>
    <n v="48.8566"/>
    <n v="2.3521999999999998"/>
    <s v="Legacy"/>
    <s v="No"/>
    <s v="Online Only"/>
    <s v="Excellent"/>
  </r>
  <r>
    <x v="9"/>
    <x v="36"/>
    <x v="19"/>
    <x v="36"/>
    <n v="3"/>
    <n v="345"/>
    <s v="Dominique Crenn"/>
    <n v="2011"/>
    <n v="50"/>
    <n v="4.8"/>
    <s v="Truffle Naan"/>
    <n v="14"/>
    <x v="0"/>
    <s v="Three Stars"/>
    <s v="North America"/>
    <x v="0"/>
    <x v="1"/>
    <n v="70"/>
    <x v="1"/>
    <s v="Cash, Card"/>
    <s v="Seasonal Special"/>
    <s v="8AW6GMC85I6GQUX"/>
    <s v="Haruto Tanaka"/>
    <n v="250628"/>
    <n v="5765"/>
    <n v="22.572600000000001"/>
    <n v="88.363900000000001"/>
    <s v="Established"/>
    <s v="Yes"/>
    <s v="Online Only"/>
    <s v="Excellent"/>
  </r>
  <r>
    <x v="16"/>
    <x v="39"/>
    <x v="19"/>
    <x v="39"/>
    <n v="3"/>
    <n v="420"/>
    <s v="Rasmus Kofoed"/>
    <n v="2007"/>
    <n v="40"/>
    <n v="4.7"/>
    <s v="Nihari"/>
    <n v="18"/>
    <x v="1"/>
    <s v="Three Stars"/>
    <s v="Europe"/>
    <x v="1"/>
    <x v="1"/>
    <n v="74"/>
    <x v="1"/>
    <s v="All Methods Accepted"/>
    <s v="Customer Choice"/>
    <s v="1U4L5ETYSCH2WO6"/>
    <s v="John Smith"/>
    <n v="323557"/>
    <n v="3438"/>
    <n v="18.520399999999999"/>
    <n v="73.856700000000004"/>
    <s v="Legacy"/>
    <s v="Yes"/>
    <s v="None"/>
    <s v="Excellent"/>
  </r>
  <r>
    <x v="23"/>
    <x v="18"/>
    <x v="8"/>
    <x v="17"/>
    <n v="2"/>
    <n v="280"/>
    <s v="Zaiyu Hasegawa"/>
    <n v="2007"/>
    <n v="26"/>
    <n v="4.7"/>
    <s v="Chef Special"/>
    <n v="18"/>
    <x v="0"/>
    <s v="Two Stars"/>
    <s v="Asia"/>
    <x v="1"/>
    <x v="0"/>
    <n v="48"/>
    <x v="1"/>
    <s v="All Methods Accepted"/>
    <s v="Seasonal Special"/>
    <m/>
    <s v="Sara Kapoor"/>
    <n v="167659"/>
    <n v="6118"/>
    <n v="35.689500000000002"/>
    <n v="139.6917"/>
    <s v="Legacy"/>
    <s v="No"/>
    <s v="Table Only"/>
    <s v="Excellent"/>
  </r>
  <r>
    <x v="48"/>
    <x v="35"/>
    <x v="19"/>
    <x v="40"/>
    <n v="0"/>
    <n v="125"/>
    <s v="Leonor Espinosa"/>
    <n v="2007"/>
    <n v="45"/>
    <n v="4.5"/>
    <s v="Masala Dosa"/>
    <n v="18"/>
    <x v="3"/>
    <s v="No Stars"/>
    <s v="South America"/>
    <x v="1"/>
    <x v="1"/>
    <n v="49"/>
    <x v="1"/>
    <s v="UPI, Card"/>
    <s v="Chef Special"/>
    <s v="011F68RIIK6VG1D"/>
    <s v="Francesco Rossi"/>
    <n v="147970"/>
    <n v="5447"/>
    <n v="19.076000000000001"/>
    <n v="72.877700000000004"/>
    <s v="Legacy"/>
    <s v="Yes"/>
    <s v="None"/>
    <s v="Excellent"/>
  </r>
  <r>
    <x v="7"/>
    <x v="7"/>
    <x v="0"/>
    <x v="7"/>
    <n v="3"/>
    <n v="310"/>
    <s v="Enrico Crippa"/>
    <n v="2005"/>
    <n v="35"/>
    <n v="4.8"/>
    <s v="Lasagna"/>
    <n v="20"/>
    <x v="0"/>
    <s v="Three Stars"/>
    <s v="Europe"/>
    <x v="1"/>
    <x v="0"/>
    <n v="58"/>
    <x v="1"/>
    <s v="Cash, UPI"/>
    <s v="Bestselling Dish"/>
    <m/>
    <s v="Haruto Tanaka"/>
    <n v="103965"/>
    <n v="7939"/>
    <n v="0"/>
    <n v="0"/>
    <s v="Legacy"/>
    <s v="No"/>
    <s v="Table Only"/>
    <s v="Excellent"/>
  </r>
  <r>
    <x v="34"/>
    <x v="13"/>
    <x v="6"/>
    <x v="23"/>
    <n v="2"/>
    <n v="550"/>
    <s v="Rasmus Munk"/>
    <n v="2015"/>
    <n v="50"/>
    <n v="4.5"/>
    <s v="Chef Special"/>
    <n v="10"/>
    <x v="1"/>
    <s v="Two Stars"/>
    <s v="Europe"/>
    <x v="0"/>
    <x v="0"/>
    <n v="66"/>
    <x v="1"/>
    <s v="Cash, UPI"/>
    <s v="Customer Choice"/>
    <m/>
    <s v="Amit Sharma"/>
    <n v="166967"/>
    <n v="176"/>
    <n v="0"/>
    <n v="0"/>
    <s v="Established"/>
    <s v="No"/>
    <s v="Online + Table"/>
    <s v="Excellent"/>
  </r>
  <r>
    <x v="16"/>
    <x v="13"/>
    <x v="6"/>
    <x v="14"/>
    <n v="3"/>
    <n v="420"/>
    <s v="Rasmus Kofoed"/>
    <n v="2007"/>
    <n v="40"/>
    <n v="4.7"/>
    <s v="Chef Special"/>
    <n v="18"/>
    <x v="1"/>
    <s v="Three Stars"/>
    <s v="Europe"/>
    <x v="1"/>
    <x v="1"/>
    <n v="28"/>
    <x v="0"/>
    <s v="Cash, Card"/>
    <s v="Customer Choice"/>
    <m/>
    <s v="Sara Kapoor"/>
    <n v="247758"/>
    <n v="4923"/>
    <n v="0"/>
    <n v="0"/>
    <s v="Legacy"/>
    <s v="No"/>
    <s v="None"/>
    <s v="Excellent"/>
  </r>
  <r>
    <x v="45"/>
    <x v="30"/>
    <x v="16"/>
    <x v="32"/>
    <n v="0"/>
    <n v="145"/>
    <s v="Rodolfo Guzmán"/>
    <n v="2006"/>
    <n v="40"/>
    <n v="4.5999999999999996"/>
    <s v="Chef Special"/>
    <n v="19"/>
    <x v="3"/>
    <s v="No Stars"/>
    <s v="South America"/>
    <x v="0"/>
    <x v="0"/>
    <n v="74"/>
    <x v="1"/>
    <s v="All Methods Accepted"/>
    <s v="Customer Choice"/>
    <m/>
    <s v="Lucas Martin"/>
    <n v="370717"/>
    <n v="3583"/>
    <n v="0"/>
    <n v="0"/>
    <s v="Legacy"/>
    <s v="No"/>
    <s v="Online + Table"/>
    <s v="Excellent"/>
  </r>
  <r>
    <x v="5"/>
    <x v="5"/>
    <x v="4"/>
    <x v="5"/>
    <n v="3"/>
    <n v="380"/>
    <s v="Björn Frantzén"/>
    <n v="2008"/>
    <n v="23"/>
    <n v="4.8"/>
    <s v="Chef Special"/>
    <n v="17"/>
    <x v="0"/>
    <s v="Three Stars"/>
    <s v="Europe"/>
    <x v="1"/>
    <x v="0"/>
    <n v="41"/>
    <x v="1"/>
    <s v="Cash, UPI"/>
    <s v="Bestselling Dish"/>
    <m/>
    <s v="Oliver Brown"/>
    <n v="362289"/>
    <n v="4873"/>
    <n v="0"/>
    <n v="0"/>
    <s v="Legacy"/>
    <s v="No"/>
    <s v="Table Only"/>
    <s v="Excellent"/>
  </r>
  <r>
    <x v="22"/>
    <x v="37"/>
    <x v="19"/>
    <x v="37"/>
    <n v="2"/>
    <n v="450"/>
    <s v="René Redzepi"/>
    <n v="2003"/>
    <n v="40"/>
    <n v="4.8"/>
    <s v="Vada Pav"/>
    <n v="22"/>
    <x v="1"/>
    <s v="Two Stars"/>
    <s v="Europe"/>
    <x v="0"/>
    <x v="0"/>
    <n v="58"/>
    <x v="0"/>
    <s v="UPI, Card"/>
    <s v="Bestselling Dish"/>
    <s v="AFQAIARJA4OWI9Y"/>
    <s v="Lucas Martin"/>
    <n v="280231"/>
    <n v="7731"/>
    <n v="12.9716"/>
    <n v="77.5946"/>
    <s v="Legacy"/>
    <s v="Yes"/>
    <s v="Online + Table"/>
    <s v="Excellent"/>
  </r>
  <r>
    <x v="9"/>
    <x v="9"/>
    <x v="2"/>
    <x v="9"/>
    <n v="3"/>
    <n v="345"/>
    <s v="Dominique Crenn"/>
    <n v="2011"/>
    <n v="50"/>
    <n v="4.8"/>
    <s v="Truffle Risotto"/>
    <n v="14"/>
    <x v="0"/>
    <s v="Three Stars"/>
    <s v="North America"/>
    <x v="0"/>
    <x v="0"/>
    <n v="51"/>
    <x v="1"/>
    <s v="All Methods Accepted"/>
    <s v="Bestselling Dish"/>
    <m/>
    <s v="John Smith"/>
    <n v="212036"/>
    <n v="7781"/>
    <n v="37.774900000000002"/>
    <n v="-122.4194"/>
    <s v="Established"/>
    <s v="No"/>
    <s v="Online + Table"/>
    <s v="Excellent"/>
  </r>
  <r>
    <x v="18"/>
    <x v="14"/>
    <x v="2"/>
    <x v="15"/>
    <n v="3"/>
    <n v="385"/>
    <s v="Grant Achatz"/>
    <n v="2005"/>
    <n v="64"/>
    <n v="4.7"/>
    <s v="Chef Special"/>
    <n v="20"/>
    <x v="0"/>
    <s v="Three Stars"/>
    <s v="North America"/>
    <x v="0"/>
    <x v="0"/>
    <n v="43"/>
    <x v="1"/>
    <s v="UPI, Card"/>
    <s v="Seasonal Special"/>
    <m/>
    <s v="John Smith"/>
    <n v="487193"/>
    <n v="205"/>
    <n v="41.878100000000003"/>
    <n v="-87.629800000000003"/>
    <s v="Legacy"/>
    <s v="No"/>
    <s v="Online + Table"/>
    <s v="Excellent"/>
  </r>
  <r>
    <x v="3"/>
    <x v="35"/>
    <x v="19"/>
    <x v="37"/>
    <n v="3"/>
    <n v="425"/>
    <s v="Alain Passard"/>
    <n v="1986"/>
    <n v="40"/>
    <n v="4.9000000000000004"/>
    <s v="Vada Pav"/>
    <n v="39"/>
    <x v="1"/>
    <s v="Three Stars"/>
    <s v="Europe"/>
    <x v="1"/>
    <x v="0"/>
    <n v="73"/>
    <x v="0"/>
    <s v="UPI, Card"/>
    <s v="Bestselling Dish"/>
    <s v="X3T3YVECFKF8EIL"/>
    <s v="Haruto Tanaka"/>
    <n v="139501"/>
    <n v="6440"/>
    <n v="19.076000000000001"/>
    <n v="72.877700000000004"/>
    <s v="Legacy"/>
    <s v="Yes"/>
    <s v="Table Only"/>
    <s v="Excellent"/>
  </r>
  <r>
    <x v="19"/>
    <x v="15"/>
    <x v="0"/>
    <x v="7"/>
    <n v="3"/>
    <n v="290"/>
    <s v="Massimiliano Alajmo"/>
    <n v="1981"/>
    <n v="50"/>
    <n v="4.7"/>
    <s v="Lasagna"/>
    <n v="44"/>
    <x v="0"/>
    <s v="Three Stars"/>
    <s v="Europe"/>
    <x v="0"/>
    <x v="0"/>
    <n v="51"/>
    <x v="1"/>
    <s v="Cash, Card"/>
    <s v="Customer Choice"/>
    <m/>
    <s v="Sara Kapoor"/>
    <n v="144504"/>
    <n v="5205"/>
    <n v="0"/>
    <n v="0"/>
    <s v="Legacy"/>
    <s v="No"/>
    <s v="Online + Table"/>
    <s v="Excellent"/>
  </r>
  <r>
    <x v="41"/>
    <x v="28"/>
    <x v="14"/>
    <x v="29"/>
    <n v="0"/>
    <n v="155"/>
    <s v="Enrique Olvera"/>
    <n v="2000"/>
    <n v="55"/>
    <n v="4.7"/>
    <s v="Chef Special"/>
    <n v="25"/>
    <x v="2"/>
    <s v="No Stars"/>
    <s v="North America"/>
    <x v="1"/>
    <x v="0"/>
    <n v="26"/>
    <x v="0"/>
    <s v="All Methods Accepted"/>
    <s v="Customer Choice"/>
    <m/>
    <s v="Francesco Rossi"/>
    <n v="290839"/>
    <n v="1212"/>
    <n v="0"/>
    <n v="0"/>
    <s v="Legacy"/>
    <s v="No"/>
    <s v="Table Only"/>
    <s v="Excellent"/>
  </r>
  <r>
    <x v="16"/>
    <x v="36"/>
    <x v="19"/>
    <x v="37"/>
    <n v="3"/>
    <n v="420"/>
    <s v="Rasmus Kofoed"/>
    <n v="2007"/>
    <n v="40"/>
    <n v="4.7"/>
    <s v="Chole Kulche"/>
    <n v="18"/>
    <x v="1"/>
    <s v="Three Stars"/>
    <s v="Europe"/>
    <x v="1"/>
    <x v="1"/>
    <n v="34"/>
    <x v="1"/>
    <s v="All Methods Accepted"/>
    <s v="Chef Special"/>
    <s v="JZYQQX9BHBLJMIR"/>
    <s v="Emily Clark"/>
    <n v="226883"/>
    <n v="7373"/>
    <n v="22.572600000000001"/>
    <n v="88.363900000000001"/>
    <s v="Legacy"/>
    <s v="Yes"/>
    <s v="None"/>
    <s v="Excellent"/>
  </r>
  <r>
    <x v="22"/>
    <x v="35"/>
    <x v="19"/>
    <x v="40"/>
    <n v="2"/>
    <n v="450"/>
    <s v="René Redzepi"/>
    <n v="2003"/>
    <n v="40"/>
    <n v="4.8"/>
    <s v="Masala Dosa"/>
    <n v="22"/>
    <x v="1"/>
    <s v="Two Stars"/>
    <s v="Europe"/>
    <x v="0"/>
    <x v="1"/>
    <n v="28"/>
    <x v="1"/>
    <s v="Cash, UPI"/>
    <s v="Seasonal Special"/>
    <s v="LAKB8JUTTL905P0"/>
    <s v="Emily Clark"/>
    <n v="388035"/>
    <n v="2905"/>
    <n v="19.076000000000001"/>
    <n v="72.877700000000004"/>
    <s v="Legacy"/>
    <s v="Yes"/>
    <s v="Online Only"/>
    <s v="Excellent"/>
  </r>
  <r>
    <x v="3"/>
    <x v="3"/>
    <x v="3"/>
    <x v="3"/>
    <n v="3"/>
    <n v="425"/>
    <s v="Alain Passard"/>
    <n v="1986"/>
    <n v="40"/>
    <n v="4.9000000000000004"/>
    <s v="Chef Special"/>
    <n v="39"/>
    <x v="1"/>
    <s v="Three Stars"/>
    <s v="Europe"/>
    <x v="1"/>
    <x v="0"/>
    <n v="53"/>
    <x v="1"/>
    <s v="All Methods Accepted"/>
    <s v="Customer Choice"/>
    <m/>
    <s v="Haruto Tanaka"/>
    <n v="220702"/>
    <n v="5423"/>
    <n v="48.8566"/>
    <n v="2.3521999999999998"/>
    <s v="Legacy"/>
    <s v="No"/>
    <s v="Table Only"/>
    <s v="Excellent"/>
  </r>
  <r>
    <x v="45"/>
    <x v="30"/>
    <x v="16"/>
    <x v="32"/>
    <n v="0"/>
    <n v="145"/>
    <s v="Rodolfo Guzmán"/>
    <n v="2006"/>
    <n v="40"/>
    <n v="4.5999999999999996"/>
    <s v="Chef Special"/>
    <n v="19"/>
    <x v="3"/>
    <s v="No Stars"/>
    <s v="South America"/>
    <x v="1"/>
    <x v="1"/>
    <n v="48"/>
    <x v="1"/>
    <s v="Cash, UPI"/>
    <s v="Customer Choice"/>
    <m/>
    <s v="Arjun Verma"/>
    <n v="15660"/>
    <n v="7610"/>
    <n v="0"/>
    <n v="0"/>
    <s v="Legacy"/>
    <s v="No"/>
    <s v="None"/>
    <s v="Excellent"/>
  </r>
  <r>
    <x v="5"/>
    <x v="5"/>
    <x v="4"/>
    <x v="5"/>
    <n v="3"/>
    <n v="380"/>
    <s v="Björn Frantzén"/>
    <n v="2008"/>
    <n v="23"/>
    <n v="4.8"/>
    <s v="Chef Special"/>
    <n v="17"/>
    <x v="0"/>
    <s v="Three Stars"/>
    <s v="Europe"/>
    <x v="0"/>
    <x v="0"/>
    <n v="67"/>
    <x v="0"/>
    <s v="UPI, Card"/>
    <s v="Bestselling Dish"/>
    <m/>
    <s v="Sara Kapoor"/>
    <n v="378820"/>
    <n v="1161"/>
    <n v="0"/>
    <n v="0"/>
    <s v="Legacy"/>
    <s v="No"/>
    <s v="Online + Table"/>
    <s v="Excellent"/>
  </r>
  <r>
    <x v="33"/>
    <x v="24"/>
    <x v="5"/>
    <x v="22"/>
    <n v="2"/>
    <n v="275"/>
    <s v="Andoni Luis Aduriz"/>
    <n v="1998"/>
    <n v="20"/>
    <n v="4.5999999999999996"/>
    <s v="Chef Special"/>
    <n v="27"/>
    <x v="0"/>
    <s v="Two Stars"/>
    <s v="Europe"/>
    <x v="1"/>
    <x v="0"/>
    <n v="41"/>
    <x v="1"/>
    <s v="Cash, Card"/>
    <s v="Bestselling Dish"/>
    <m/>
    <s v="Arjun Verma"/>
    <n v="3573"/>
    <n v="394"/>
    <n v="0"/>
    <n v="0"/>
    <s v="Legacy"/>
    <s v="No"/>
    <s v="Table Only"/>
    <s v="Excellent"/>
  </r>
  <r>
    <x v="49"/>
    <x v="26"/>
    <x v="12"/>
    <x v="25"/>
    <n v="0"/>
    <n v="85"/>
    <s v="James Lowe"/>
    <n v="2014"/>
    <n v="38"/>
    <n v="4.5"/>
    <s v="Chef Special"/>
    <n v="11"/>
    <x v="3"/>
    <s v="No Stars"/>
    <s v="Europe"/>
    <x v="0"/>
    <x v="0"/>
    <n v="65"/>
    <x v="1"/>
    <s v="Cash, Card"/>
    <s v="Chef Special"/>
    <m/>
    <s v="Oliver Brown"/>
    <n v="258695"/>
    <n v="5396"/>
    <n v="51.507399999999997"/>
    <n v="-0.1278"/>
    <s v="Established"/>
    <s v="No"/>
    <s v="Online + Table"/>
    <s v="Excellent"/>
  </r>
  <r>
    <x v="48"/>
    <x v="33"/>
    <x v="18"/>
    <x v="35"/>
    <n v="0"/>
    <n v="125"/>
    <s v="Leonor Espinosa"/>
    <n v="2007"/>
    <n v="45"/>
    <n v="4.5"/>
    <s v="Chef Special"/>
    <n v="18"/>
    <x v="3"/>
    <s v="No Stars"/>
    <s v="South America"/>
    <x v="1"/>
    <x v="1"/>
    <n v="47"/>
    <x v="1"/>
    <s v="Cash, Card"/>
    <s v="Chef Special"/>
    <m/>
    <s v="Sara Kapoor"/>
    <n v="347890"/>
    <n v="1638"/>
    <n v="0"/>
    <n v="0"/>
    <s v="Legacy"/>
    <s v="No"/>
    <s v="None"/>
    <s v="Excellent"/>
  </r>
  <r>
    <x v="38"/>
    <x v="3"/>
    <x v="3"/>
    <x v="1"/>
    <n v="1"/>
    <n v="95"/>
    <s v="Bertrand Grébaut"/>
    <n v="2011"/>
    <n v="28"/>
    <n v="4.5"/>
    <s v="Chef Special"/>
    <n v="14"/>
    <x v="3"/>
    <s v="One Star"/>
    <s v="Europe"/>
    <x v="0"/>
    <x v="1"/>
    <n v="63"/>
    <x v="1"/>
    <s v="UPI, Card"/>
    <s v="Customer Choice"/>
    <m/>
    <s v="Sara Kapoor"/>
    <n v="52728"/>
    <n v="3416"/>
    <n v="48.8566"/>
    <n v="2.3521999999999998"/>
    <s v="Established"/>
    <s v="No"/>
    <s v="Online Only"/>
    <s v="Excellent"/>
  </r>
  <r>
    <x v="33"/>
    <x v="24"/>
    <x v="5"/>
    <x v="22"/>
    <n v="2"/>
    <n v="275"/>
    <s v="Andoni Luis Aduriz"/>
    <n v="1998"/>
    <n v="20"/>
    <n v="4.5999999999999996"/>
    <s v="Chef Special"/>
    <n v="27"/>
    <x v="0"/>
    <s v="Two Stars"/>
    <s v="Europe"/>
    <x v="0"/>
    <x v="1"/>
    <n v="60"/>
    <x v="0"/>
    <s v="Cash, UPI"/>
    <s v="Seasonal Special"/>
    <m/>
    <s v="Emily Clark"/>
    <n v="422032"/>
    <n v="2082"/>
    <n v="0"/>
    <n v="0"/>
    <s v="Legacy"/>
    <s v="No"/>
    <s v="Online Only"/>
    <s v="Excellent"/>
  </r>
  <r>
    <x v="14"/>
    <x v="40"/>
    <x v="19"/>
    <x v="39"/>
    <n v="3"/>
    <n v="305"/>
    <s v="Pascal Barbot"/>
    <n v="2000"/>
    <n v="25"/>
    <n v="4.8"/>
    <s v="Korma"/>
    <n v="25"/>
    <x v="0"/>
    <s v="Three Stars"/>
    <s v="Europe"/>
    <x v="0"/>
    <x v="1"/>
    <n v="51"/>
    <x v="1"/>
    <s v="All Methods Accepted"/>
    <s v="Seasonal Special"/>
    <s v="2Q3YA9TGOQWKHKB"/>
    <s v="Oliver Brown"/>
    <n v="131947"/>
    <n v="7736"/>
    <n v="17.385000000000002"/>
    <n v="78.486699999999999"/>
    <s v="Legacy"/>
    <s v="Yes"/>
    <s v="Online Only"/>
    <s v="Excellent"/>
  </r>
  <r>
    <x v="31"/>
    <x v="22"/>
    <x v="11"/>
    <x v="2"/>
    <n v="2"/>
    <n v="245"/>
    <s v="Richard Ekkebus"/>
    <n v="2005"/>
    <n v="46"/>
    <n v="4.7"/>
    <s v="Ratatouille"/>
    <n v="20"/>
    <x v="2"/>
    <s v="Two Stars"/>
    <s v="Asia"/>
    <x v="1"/>
    <x v="0"/>
    <n v="22"/>
    <x v="1"/>
    <s v="All Methods Accepted"/>
    <s v="Seasonal Special"/>
    <m/>
    <s v="Emily Clark"/>
    <n v="380539"/>
    <n v="4719"/>
    <n v="0"/>
    <n v="0"/>
    <s v="Legacy"/>
    <s v="No"/>
    <s v="Table Only"/>
    <s v="Excellent"/>
  </r>
  <r>
    <x v="27"/>
    <x v="18"/>
    <x v="8"/>
    <x v="1"/>
    <n v="2"/>
    <n v="235"/>
    <s v="Hiroyasu Kawate"/>
    <n v="2009"/>
    <n v="28"/>
    <n v="4.7"/>
    <s v="Chef Special"/>
    <n v="16"/>
    <x v="2"/>
    <s v="Two Stars"/>
    <s v="Asia"/>
    <x v="0"/>
    <x v="1"/>
    <n v="65"/>
    <x v="0"/>
    <s v="All Methods Accepted"/>
    <s v="Customer Choice"/>
    <m/>
    <s v="Riya Patel"/>
    <n v="222307"/>
    <n v="6666"/>
    <n v="35.689500000000002"/>
    <n v="139.6917"/>
    <s v="Legacy"/>
    <s v="No"/>
    <s v="Online Only"/>
    <s v="Excellent"/>
  </r>
  <r>
    <x v="40"/>
    <x v="27"/>
    <x v="13"/>
    <x v="28"/>
    <n v="0"/>
    <n v="165"/>
    <s v="Mitsuharu Tsumura"/>
    <n v="2009"/>
    <n v="36"/>
    <n v="4.7"/>
    <s v="Chef Special"/>
    <n v="16"/>
    <x v="2"/>
    <s v="No Stars"/>
    <s v="South America"/>
    <x v="1"/>
    <x v="0"/>
    <n v="33"/>
    <x v="1"/>
    <s v="Cash, Card"/>
    <s v="Customer Choice"/>
    <m/>
    <s v="Oliver Brown"/>
    <n v="197097"/>
    <n v="3963"/>
    <n v="0"/>
    <n v="0"/>
    <s v="Legacy"/>
    <s v="No"/>
    <s v="Table Only"/>
    <s v="Excellent"/>
  </r>
  <r>
    <x v="1"/>
    <x v="35"/>
    <x v="19"/>
    <x v="39"/>
    <n v="3"/>
    <n v="320"/>
    <s v="Julien Royer"/>
    <n v="2008"/>
    <n v="32"/>
    <n v="4.9000000000000004"/>
    <s v="Biryani"/>
    <n v="17"/>
    <x v="0"/>
    <s v="Three Stars"/>
    <s v="Asia"/>
    <x v="1"/>
    <x v="1"/>
    <n v="65"/>
    <x v="0"/>
    <s v="All Methods Accepted"/>
    <s v="Bestselling Dish"/>
    <s v="AOF2C4UHCUBK4LI"/>
    <s v="Arjun Verma"/>
    <n v="193879"/>
    <n v="4329"/>
    <n v="19.076000000000001"/>
    <n v="72.877700000000004"/>
    <s v="Legacy"/>
    <s v="Yes"/>
    <s v="None"/>
    <s v="Excellent"/>
  </r>
  <r>
    <x v="45"/>
    <x v="30"/>
    <x v="16"/>
    <x v="32"/>
    <n v="0"/>
    <n v="145"/>
    <s v="Rodolfo Guzmán"/>
    <n v="2006"/>
    <n v="40"/>
    <n v="4.5999999999999996"/>
    <s v="Chef Special"/>
    <n v="19"/>
    <x v="3"/>
    <s v="No Stars"/>
    <s v="South America"/>
    <x v="1"/>
    <x v="0"/>
    <n v="59"/>
    <x v="1"/>
    <s v="UPI, Card"/>
    <s v="Seasonal Special"/>
    <m/>
    <s v="Riya Patel"/>
    <n v="436117"/>
    <n v="6940"/>
    <n v="0"/>
    <n v="0"/>
    <s v="Legacy"/>
    <s v="No"/>
    <s v="Table Only"/>
    <s v="Excellent"/>
  </r>
  <r>
    <x v="4"/>
    <x v="38"/>
    <x v="19"/>
    <x v="36"/>
    <n v="3"/>
    <n v="350"/>
    <s v="Mauro Colagreco"/>
    <n v="1991"/>
    <n v="36"/>
    <n v="4.8"/>
    <s v="Truffle Naan"/>
    <n v="34"/>
    <x v="0"/>
    <s v="Three Stars"/>
    <s v="Europe"/>
    <x v="0"/>
    <x v="0"/>
    <n v="59"/>
    <x v="0"/>
    <s v="Cash, UPI"/>
    <s v="Seasonal Special"/>
    <s v="04NXFV773JY2HY8"/>
    <s v="Lucas Martin"/>
    <n v="16451"/>
    <n v="4400"/>
    <n v="13.082700000000001"/>
    <n v="80.270700000000005"/>
    <s v="Legacy"/>
    <s v="Yes"/>
    <s v="Online + Table"/>
    <s v="Excellent"/>
  </r>
  <r>
    <x v="31"/>
    <x v="34"/>
    <x v="19"/>
    <x v="36"/>
    <n v="2"/>
    <n v="245"/>
    <s v="Richard Ekkebus"/>
    <n v="2005"/>
    <n v="46"/>
    <n v="4.7"/>
    <s v="Truffle Naan"/>
    <n v="20"/>
    <x v="2"/>
    <s v="Two Stars"/>
    <s v="Asia"/>
    <x v="1"/>
    <x v="1"/>
    <n v="29"/>
    <x v="1"/>
    <s v="All Methods Accepted"/>
    <s v="Bestselling Dish"/>
    <s v="YP1V8GX7WLZTD8F"/>
    <s v="Francesco Rossi"/>
    <n v="446801"/>
    <n v="922"/>
    <n v="28.7041"/>
    <n v="77.102500000000006"/>
    <s v="Legacy"/>
    <s v="Yes"/>
    <s v="None"/>
    <s v="Excellent"/>
  </r>
  <r>
    <x v="35"/>
    <x v="25"/>
    <x v="5"/>
    <x v="24"/>
    <n v="1"/>
    <n v="210"/>
    <s v="Victor Arguinzoniz"/>
    <n v="1990"/>
    <n v="30"/>
    <n v="4.7"/>
    <s v="Chef Special"/>
    <n v="35"/>
    <x v="2"/>
    <s v="One Star"/>
    <s v="Europe"/>
    <x v="0"/>
    <x v="0"/>
    <n v="44"/>
    <x v="0"/>
    <s v="All Methods Accepted"/>
    <s v="Customer Choice"/>
    <m/>
    <s v="John Smith"/>
    <n v="359908"/>
    <n v="1762"/>
    <n v="0"/>
    <n v="0"/>
    <s v="Legacy"/>
    <s v="No"/>
    <s v="Online + Table"/>
    <s v="Excellent"/>
  </r>
  <r>
    <x v="8"/>
    <x v="8"/>
    <x v="5"/>
    <x v="8"/>
    <n v="3"/>
    <n v="295"/>
    <s v="Juan Mari Arzak"/>
    <n v="1897"/>
    <n v="50"/>
    <n v="4.8"/>
    <s v="Chef Special"/>
    <n v="128"/>
    <x v="0"/>
    <s v="Three Stars"/>
    <s v="Europe"/>
    <x v="1"/>
    <x v="0"/>
    <n v="62"/>
    <x v="0"/>
    <s v="UPI, Card"/>
    <s v="Seasonal Special"/>
    <m/>
    <s v="Francesco Rossi"/>
    <n v="218189"/>
    <n v="2359"/>
    <n v="0"/>
    <n v="0"/>
    <s v="Legacy"/>
    <s v="No"/>
    <s v="Table Only"/>
    <s v="Excellent"/>
  </r>
  <r>
    <x v="2"/>
    <x v="2"/>
    <x v="2"/>
    <x v="2"/>
    <n v="3"/>
    <n v="390"/>
    <s v="Thomas Keller"/>
    <n v="1994"/>
    <n v="60"/>
    <n v="4.9000000000000004"/>
    <s v="Coq au Vin"/>
    <n v="31"/>
    <x v="0"/>
    <s v="Three Stars"/>
    <s v="North America"/>
    <x v="1"/>
    <x v="1"/>
    <n v="50"/>
    <x v="0"/>
    <s v="All Methods Accepted"/>
    <s v="Customer Choice"/>
    <m/>
    <s v="Riya Patel"/>
    <n v="407681"/>
    <n v="7691"/>
    <n v="0"/>
    <n v="0"/>
    <s v="Legacy"/>
    <s v="No"/>
    <s v="None"/>
    <s v="Excellent"/>
  </r>
  <r>
    <x v="2"/>
    <x v="2"/>
    <x v="2"/>
    <x v="2"/>
    <n v="3"/>
    <n v="390"/>
    <s v="Thomas Keller"/>
    <n v="1994"/>
    <n v="60"/>
    <n v="4.9000000000000004"/>
    <s v="Coq au Vin"/>
    <n v="31"/>
    <x v="0"/>
    <s v="Three Stars"/>
    <s v="North America"/>
    <x v="0"/>
    <x v="1"/>
    <n v="61"/>
    <x v="0"/>
    <s v="All Methods Accepted"/>
    <s v="Seasonal Special"/>
    <m/>
    <s v="Lucas Martin"/>
    <n v="236656"/>
    <n v="905"/>
    <n v="0"/>
    <n v="0"/>
    <s v="Legacy"/>
    <s v="No"/>
    <s v="Online Only"/>
    <s v="Excellent"/>
  </r>
  <r>
    <x v="3"/>
    <x v="3"/>
    <x v="3"/>
    <x v="3"/>
    <n v="3"/>
    <n v="425"/>
    <s v="Alain Passard"/>
    <n v="1986"/>
    <n v="40"/>
    <n v="4.9000000000000004"/>
    <s v="Chef Special"/>
    <n v="39"/>
    <x v="1"/>
    <s v="Three Stars"/>
    <s v="Europe"/>
    <x v="0"/>
    <x v="0"/>
    <n v="25"/>
    <x v="0"/>
    <s v="All Methods Accepted"/>
    <s v="Seasonal Special"/>
    <m/>
    <s v="Riya Patel"/>
    <n v="118999"/>
    <n v="2010"/>
    <n v="48.8566"/>
    <n v="2.3521999999999998"/>
    <s v="Legacy"/>
    <s v="No"/>
    <s v="Online + Table"/>
    <s v="Excellent"/>
  </r>
  <r>
    <x v="46"/>
    <x v="31"/>
    <x v="2"/>
    <x v="33"/>
    <n v="0"/>
    <n v="285"/>
    <s v="Dan Barber"/>
    <n v="2004"/>
    <n v="70"/>
    <n v="4.5999999999999996"/>
    <s v="Chef Special"/>
    <n v="21"/>
    <x v="0"/>
    <s v="No Stars"/>
    <s v="North America"/>
    <x v="1"/>
    <x v="0"/>
    <n v="31"/>
    <x v="0"/>
    <s v="All Methods Accepted"/>
    <s v="Bestselling Dish"/>
    <m/>
    <s v="John Smith"/>
    <n v="36976"/>
    <n v="6141"/>
    <n v="0"/>
    <n v="0"/>
    <s v="Legacy"/>
    <s v="No"/>
    <s v="Table Only"/>
    <s v="Excellent"/>
  </r>
  <r>
    <x v="11"/>
    <x v="3"/>
    <x v="3"/>
    <x v="11"/>
    <n v="3"/>
    <n v="385"/>
    <s v="Yannick Alléno"/>
    <n v="2003"/>
    <n v="55"/>
    <n v="4.8"/>
    <s v="Chef Special"/>
    <n v="22"/>
    <x v="0"/>
    <s v="Three Stars"/>
    <s v="Europe"/>
    <x v="0"/>
    <x v="0"/>
    <n v="39"/>
    <x v="0"/>
    <s v="Cash, UPI"/>
    <s v="Chef Special"/>
    <m/>
    <s v="Haruto Tanaka"/>
    <n v="450655"/>
    <n v="2881"/>
    <n v="48.8566"/>
    <n v="2.3521999999999998"/>
    <s v="Legacy"/>
    <s v="No"/>
    <s v="Online + Table"/>
    <s v="Excellent"/>
  </r>
  <r>
    <x v="29"/>
    <x v="6"/>
    <x v="2"/>
    <x v="10"/>
    <n v="2"/>
    <n v="285"/>
    <s v="Sean Gray"/>
    <n v="2008"/>
    <n v="12"/>
    <n v="4.7"/>
    <s v="Chef Special"/>
    <n v="17"/>
    <x v="0"/>
    <s v="Two Stars"/>
    <s v="North America"/>
    <x v="1"/>
    <x v="0"/>
    <n v="65"/>
    <x v="0"/>
    <s v="UPI, Card"/>
    <s v="Customer Choice"/>
    <m/>
    <s v="Oliver Brown"/>
    <n v="257942"/>
    <n v="7484"/>
    <n v="40.712800000000001"/>
    <n v="-74.006"/>
    <s v="Legacy"/>
    <s v="No"/>
    <s v="Table Only"/>
    <s v="Excellent"/>
  </r>
  <r>
    <x v="2"/>
    <x v="2"/>
    <x v="2"/>
    <x v="2"/>
    <n v="3"/>
    <n v="390"/>
    <s v="Thomas Keller"/>
    <n v="1994"/>
    <n v="60"/>
    <n v="4.9000000000000004"/>
    <s v="Ratatouille"/>
    <n v="31"/>
    <x v="0"/>
    <s v="Three Stars"/>
    <s v="North America"/>
    <x v="1"/>
    <x v="0"/>
    <n v="54"/>
    <x v="1"/>
    <s v="UPI, Card"/>
    <s v="Chef Special"/>
    <m/>
    <s v="Riya Patel"/>
    <n v="305314"/>
    <n v="5030"/>
    <n v="0"/>
    <n v="0"/>
    <s v="Legacy"/>
    <s v="No"/>
    <s v="Table Only"/>
    <s v="Excellent"/>
  </r>
  <r>
    <x v="25"/>
    <x v="20"/>
    <x v="9"/>
    <x v="19"/>
    <n v="2"/>
    <n v="245"/>
    <s v="Tim Raue"/>
    <n v="2010"/>
    <n v="48"/>
    <n v="4.7"/>
    <s v="Noodle Bowl"/>
    <n v="15"/>
    <x v="2"/>
    <s v="Two Stars"/>
    <s v="Europe"/>
    <x v="0"/>
    <x v="0"/>
    <n v="60"/>
    <x v="0"/>
    <s v="Cash, UPI"/>
    <s v="Bestselling Dish"/>
    <m/>
    <s v="Amit Sharma"/>
    <n v="376925"/>
    <n v="4141"/>
    <n v="0"/>
    <n v="0"/>
    <s v="Legacy"/>
    <s v="No"/>
    <s v="Online + Table"/>
    <s v="Excellent"/>
  </r>
  <r>
    <x v="0"/>
    <x v="0"/>
    <x v="0"/>
    <x v="0"/>
    <n v="3"/>
    <n v="320"/>
    <s v="Massimo Bottura"/>
    <n v="1995"/>
    <n v="28"/>
    <n v="4.9000000000000004"/>
    <s v="Chef Special"/>
    <n v="30"/>
    <x v="0"/>
    <s v="Three Stars"/>
    <s v="Europe"/>
    <x v="0"/>
    <x v="1"/>
    <n v="38"/>
    <x v="0"/>
    <s v="All Methods Accepted"/>
    <s v="Chef Special"/>
    <m/>
    <s v="Haruto Tanaka"/>
    <n v="203958"/>
    <n v="961"/>
    <n v="0"/>
    <n v="0"/>
    <s v="Legacy"/>
    <s v="No"/>
    <s v="Online Only"/>
    <s v="Excellent"/>
  </r>
  <r>
    <x v="30"/>
    <x v="1"/>
    <x v="1"/>
    <x v="19"/>
    <n v="2"/>
    <n v="285"/>
    <s v="André Chiang"/>
    <n v="2010"/>
    <n v="30"/>
    <n v="4.7"/>
    <s v="Noodle Bowl"/>
    <n v="15"/>
    <x v="0"/>
    <s v="Two Stars"/>
    <s v="Asia"/>
    <x v="1"/>
    <x v="1"/>
    <n v="64"/>
    <x v="1"/>
    <s v="Cash, Card"/>
    <s v="Chef Special"/>
    <m/>
    <s v="Lucas Martin"/>
    <n v="302589"/>
    <n v="1347"/>
    <n v="0"/>
    <n v="0"/>
    <s v="Legacy"/>
    <s v="No"/>
    <s v="None"/>
    <s v="Excellent"/>
  </r>
  <r>
    <x v="16"/>
    <x v="34"/>
    <x v="19"/>
    <x v="39"/>
    <n v="3"/>
    <n v="420"/>
    <s v="Rasmus Kofoed"/>
    <n v="2007"/>
    <n v="40"/>
    <n v="4.7"/>
    <s v="Nihari"/>
    <n v="18"/>
    <x v="1"/>
    <s v="Three Stars"/>
    <s v="Europe"/>
    <x v="1"/>
    <x v="0"/>
    <n v="23"/>
    <x v="1"/>
    <s v="UPI, Card"/>
    <s v="Customer Choice"/>
    <s v="JHQ0BTL2DXDD6JH"/>
    <s v="Lucas Martin"/>
    <n v="32420"/>
    <n v="4550"/>
    <n v="28.7041"/>
    <n v="77.102500000000006"/>
    <s v="Legacy"/>
    <s v="Yes"/>
    <s v="Table Only"/>
    <s v="Excellent"/>
  </r>
  <r>
    <x v="2"/>
    <x v="2"/>
    <x v="2"/>
    <x v="2"/>
    <n v="3"/>
    <n v="390"/>
    <s v="Thomas Keller"/>
    <n v="1994"/>
    <n v="60"/>
    <n v="4.9000000000000004"/>
    <s v="Ratatouille"/>
    <n v="31"/>
    <x v="0"/>
    <s v="Three Stars"/>
    <s v="North America"/>
    <x v="0"/>
    <x v="1"/>
    <n v="52"/>
    <x v="1"/>
    <s v="Cash, Card"/>
    <s v="Bestselling Dish"/>
    <m/>
    <s v="Oliver Brown"/>
    <n v="13108"/>
    <n v="3234"/>
    <n v="0"/>
    <n v="0"/>
    <s v="Legacy"/>
    <s v="No"/>
    <s v="Online Only"/>
    <s v="Excellent"/>
  </r>
  <r>
    <x v="18"/>
    <x v="14"/>
    <x v="2"/>
    <x v="15"/>
    <n v="3"/>
    <n v="385"/>
    <s v="Grant Achatz"/>
    <n v="2005"/>
    <n v="64"/>
    <n v="4.7"/>
    <s v="Chef Special"/>
    <n v="20"/>
    <x v="0"/>
    <s v="Three Stars"/>
    <s v="North America"/>
    <x v="1"/>
    <x v="1"/>
    <n v="35"/>
    <x v="0"/>
    <s v="Cash, UPI"/>
    <s v="Seasonal Special"/>
    <m/>
    <s v="Haruto Tanaka"/>
    <n v="204154"/>
    <n v="5785"/>
    <n v="41.878100000000003"/>
    <n v="-87.629800000000003"/>
    <s v="Legacy"/>
    <s v="No"/>
    <s v="None"/>
    <s v="Excellent"/>
  </r>
  <r>
    <x v="5"/>
    <x v="5"/>
    <x v="4"/>
    <x v="5"/>
    <n v="3"/>
    <n v="380"/>
    <s v="Björn Frantzén"/>
    <n v="2008"/>
    <n v="23"/>
    <n v="4.8"/>
    <s v="Chef Special"/>
    <n v="17"/>
    <x v="0"/>
    <s v="Three Stars"/>
    <s v="Europe"/>
    <x v="1"/>
    <x v="0"/>
    <n v="62"/>
    <x v="0"/>
    <s v="All Methods Accepted"/>
    <s v="Bestselling Dish"/>
    <m/>
    <s v="Francesco Rossi"/>
    <n v="297513"/>
    <n v="1896"/>
    <n v="0"/>
    <n v="0"/>
    <s v="Legacy"/>
    <s v="No"/>
    <s v="Table Only"/>
    <s v="Excellent"/>
  </r>
  <r>
    <x v="9"/>
    <x v="9"/>
    <x v="2"/>
    <x v="9"/>
    <n v="3"/>
    <n v="345"/>
    <s v="Dominique Crenn"/>
    <n v="2011"/>
    <n v="50"/>
    <n v="4.8"/>
    <s v="Truffle Risotto"/>
    <n v="14"/>
    <x v="0"/>
    <s v="Three Stars"/>
    <s v="North America"/>
    <x v="0"/>
    <x v="0"/>
    <n v="66"/>
    <x v="0"/>
    <s v="Cash, Card"/>
    <s v="Bestselling Dish"/>
    <m/>
    <s v="Emily Clark"/>
    <n v="407243"/>
    <n v="1071"/>
    <n v="37.774900000000002"/>
    <n v="-122.4194"/>
    <s v="Established"/>
    <s v="No"/>
    <s v="Online + Table"/>
    <s v="Excellent"/>
  </r>
  <r>
    <x v="30"/>
    <x v="1"/>
    <x v="1"/>
    <x v="19"/>
    <n v="2"/>
    <n v="285"/>
    <s v="André Chiang"/>
    <n v="2010"/>
    <n v="30"/>
    <n v="4.7"/>
    <s v="Noodle Bowl"/>
    <n v="15"/>
    <x v="0"/>
    <s v="Two Stars"/>
    <s v="Asia"/>
    <x v="1"/>
    <x v="0"/>
    <n v="62"/>
    <x v="1"/>
    <s v="UPI, Card"/>
    <s v="Seasonal Special"/>
    <m/>
    <s v="Francesco Rossi"/>
    <n v="426083"/>
    <n v="4465"/>
    <n v="0"/>
    <n v="0"/>
    <s v="Legacy"/>
    <s v="No"/>
    <s v="Table Only"/>
    <s v="Excellent"/>
  </r>
  <r>
    <x v="22"/>
    <x v="13"/>
    <x v="6"/>
    <x v="14"/>
    <n v="2"/>
    <n v="450"/>
    <s v="René Redzepi"/>
    <n v="2003"/>
    <n v="40"/>
    <n v="4.8"/>
    <s v="Chef Special"/>
    <n v="22"/>
    <x v="1"/>
    <s v="Two Stars"/>
    <s v="Europe"/>
    <x v="1"/>
    <x v="1"/>
    <n v="58"/>
    <x v="1"/>
    <s v="Cash, UPI"/>
    <s v="Chef Special"/>
    <m/>
    <s v="Amit Sharma"/>
    <n v="456136"/>
    <n v="1145"/>
    <n v="0"/>
    <n v="0"/>
    <s v="Legacy"/>
    <s v="No"/>
    <s v="None"/>
    <s v="Excellent"/>
  </r>
  <r>
    <x v="40"/>
    <x v="39"/>
    <x v="19"/>
    <x v="37"/>
    <n v="0"/>
    <n v="165"/>
    <s v="Mitsuharu Tsumura"/>
    <n v="2009"/>
    <n v="36"/>
    <n v="4.7"/>
    <s v="Pani Puri"/>
    <n v="16"/>
    <x v="2"/>
    <s v="No Stars"/>
    <s v="South America"/>
    <x v="0"/>
    <x v="0"/>
    <n v="40"/>
    <x v="1"/>
    <s v="All Methods Accepted"/>
    <s v="Seasonal Special"/>
    <s v="4Y158WBY89J8CZD"/>
    <s v="Emily Clark"/>
    <n v="195913"/>
    <n v="741"/>
    <n v="18.520399999999999"/>
    <n v="73.856700000000004"/>
    <s v="Legacy"/>
    <s v="Yes"/>
    <s v="Online + Table"/>
    <s v="Excellent"/>
  </r>
  <r>
    <x v="26"/>
    <x v="18"/>
    <x v="8"/>
    <x v="20"/>
    <n v="2"/>
    <n v="275"/>
    <s v="Yoshihiro Narisawa"/>
    <n v="2003"/>
    <n v="36"/>
    <n v="4.7"/>
    <s v="Chef Special"/>
    <n v="22"/>
    <x v="0"/>
    <s v="Two Stars"/>
    <s v="Asia"/>
    <x v="0"/>
    <x v="0"/>
    <n v="39"/>
    <x v="0"/>
    <s v="Cash, Card"/>
    <s v="Customer Choice"/>
    <m/>
    <s v="John Smith"/>
    <n v="195263"/>
    <n v="7799"/>
    <n v="35.689500000000002"/>
    <n v="139.6917"/>
    <s v="Legacy"/>
    <s v="No"/>
    <s v="Online + Table"/>
    <s v="Excellent"/>
  </r>
  <r>
    <x v="11"/>
    <x v="3"/>
    <x v="3"/>
    <x v="11"/>
    <n v="3"/>
    <n v="385"/>
    <s v="Yannick Alléno"/>
    <n v="2003"/>
    <n v="55"/>
    <n v="4.8"/>
    <s v="Chef Special"/>
    <n v="22"/>
    <x v="0"/>
    <s v="Three Stars"/>
    <s v="Europe"/>
    <x v="1"/>
    <x v="1"/>
    <n v="40"/>
    <x v="1"/>
    <s v="All Methods Accepted"/>
    <s v="Seasonal Special"/>
    <m/>
    <s v="Haruto Tanaka"/>
    <n v="185296"/>
    <n v="2456"/>
    <n v="48.8566"/>
    <n v="2.3521999999999998"/>
    <s v="Legacy"/>
    <s v="No"/>
    <s v="None"/>
    <s v="Excellent"/>
  </r>
  <r>
    <x v="43"/>
    <x v="28"/>
    <x v="14"/>
    <x v="29"/>
    <n v="0"/>
    <n v="140"/>
    <s v="Jorge Vallejo"/>
    <n v="2012"/>
    <n v="48"/>
    <n v="4.5999999999999996"/>
    <s v="Chef Special"/>
    <n v="13"/>
    <x v="3"/>
    <s v="No Stars"/>
    <s v="North America"/>
    <x v="0"/>
    <x v="1"/>
    <n v="51"/>
    <x v="1"/>
    <s v="UPI, Card"/>
    <s v="Seasonal Special"/>
    <m/>
    <s v="Amit Sharma"/>
    <n v="386723"/>
    <n v="5028"/>
    <n v="0"/>
    <n v="0"/>
    <s v="Established"/>
    <s v="No"/>
    <s v="Online Only"/>
    <s v="Excellent"/>
  </r>
  <r>
    <x v="38"/>
    <x v="3"/>
    <x v="3"/>
    <x v="1"/>
    <n v="1"/>
    <n v="95"/>
    <s v="Bertrand Grébaut"/>
    <n v="2011"/>
    <n v="28"/>
    <n v="4.5"/>
    <s v="Chef Special"/>
    <n v="14"/>
    <x v="3"/>
    <s v="One Star"/>
    <s v="Europe"/>
    <x v="0"/>
    <x v="0"/>
    <n v="65"/>
    <x v="0"/>
    <s v="Cash, Card"/>
    <s v="Bestselling Dish"/>
    <m/>
    <s v="John Smith"/>
    <n v="127809"/>
    <n v="7106"/>
    <n v="48.8566"/>
    <n v="2.3521999999999998"/>
    <s v="Established"/>
    <s v="No"/>
    <s v="Online + Table"/>
    <s v="Excellent"/>
  </r>
  <r>
    <x v="4"/>
    <x v="4"/>
    <x v="3"/>
    <x v="4"/>
    <n v="3"/>
    <n v="350"/>
    <s v="Mauro Colagreco"/>
    <n v="1991"/>
    <n v="36"/>
    <n v="4.8"/>
    <s v="Chef Special"/>
    <n v="34"/>
    <x v="0"/>
    <s v="Three Stars"/>
    <s v="Europe"/>
    <x v="0"/>
    <x v="1"/>
    <n v="74"/>
    <x v="1"/>
    <s v="UPI, Card"/>
    <s v="Seasonal Special"/>
    <m/>
    <s v="Riya Patel"/>
    <n v="38005"/>
    <n v="1465"/>
    <n v="0"/>
    <n v="0"/>
    <s v="Legacy"/>
    <s v="No"/>
    <s v="Online Only"/>
    <s v="Excellent"/>
  </r>
  <r>
    <x v="3"/>
    <x v="36"/>
    <x v="19"/>
    <x v="39"/>
    <n v="3"/>
    <n v="425"/>
    <s v="Alain Passard"/>
    <n v="1986"/>
    <n v="40"/>
    <n v="4.9000000000000004"/>
    <s v="Korma"/>
    <n v="39"/>
    <x v="1"/>
    <s v="Three Stars"/>
    <s v="Europe"/>
    <x v="0"/>
    <x v="1"/>
    <n v="31"/>
    <x v="1"/>
    <s v="UPI, Card"/>
    <s v="Seasonal Special"/>
    <s v="I91UW6VTZ9AC9ZD"/>
    <s v="Riya Patel"/>
    <n v="131379"/>
    <n v="7632"/>
    <n v="22.572600000000001"/>
    <n v="88.363900000000001"/>
    <s v="Legacy"/>
    <s v="Yes"/>
    <s v="Online Only"/>
    <s v="Excellent"/>
  </r>
  <r>
    <x v="43"/>
    <x v="28"/>
    <x v="14"/>
    <x v="29"/>
    <n v="0"/>
    <n v="140"/>
    <s v="Jorge Vallejo"/>
    <n v="2012"/>
    <n v="48"/>
    <n v="4.5999999999999996"/>
    <s v="Chef Special"/>
    <n v="13"/>
    <x v="3"/>
    <s v="No Stars"/>
    <s v="North America"/>
    <x v="0"/>
    <x v="0"/>
    <n v="58"/>
    <x v="0"/>
    <s v="All Methods Accepted"/>
    <s v="Customer Choice"/>
    <m/>
    <s v="Lucas Martin"/>
    <n v="466019"/>
    <n v="1087"/>
    <n v="0"/>
    <n v="0"/>
    <s v="Established"/>
    <s v="No"/>
    <s v="Online + Table"/>
    <s v="Excellent"/>
  </r>
  <r>
    <x v="33"/>
    <x v="24"/>
    <x v="5"/>
    <x v="22"/>
    <n v="2"/>
    <n v="275"/>
    <s v="Andoni Luis Aduriz"/>
    <n v="1998"/>
    <n v="20"/>
    <n v="4.5999999999999996"/>
    <s v="Chef Special"/>
    <n v="27"/>
    <x v="0"/>
    <s v="Two Stars"/>
    <s v="Europe"/>
    <x v="1"/>
    <x v="1"/>
    <n v="64"/>
    <x v="0"/>
    <s v="Cash, Card"/>
    <s v="Chef Special"/>
    <m/>
    <s v="Riya Patel"/>
    <n v="105545"/>
    <n v="1000"/>
    <n v="0"/>
    <n v="0"/>
    <s v="Legacy"/>
    <s v="No"/>
    <s v="None"/>
    <s v="Excellent"/>
  </r>
  <r>
    <x v="2"/>
    <x v="2"/>
    <x v="2"/>
    <x v="2"/>
    <n v="3"/>
    <n v="390"/>
    <s v="Thomas Keller"/>
    <n v="1994"/>
    <n v="60"/>
    <n v="4.9000000000000004"/>
    <s v="Coq au Vin"/>
    <n v="31"/>
    <x v="0"/>
    <s v="Three Stars"/>
    <s v="North America"/>
    <x v="1"/>
    <x v="1"/>
    <n v="40"/>
    <x v="1"/>
    <s v="UPI, Card"/>
    <s v="Seasonal Special"/>
    <m/>
    <s v="Amit Sharma"/>
    <n v="364045"/>
    <n v="4196"/>
    <n v="0"/>
    <n v="0"/>
    <s v="Legacy"/>
    <s v="No"/>
    <s v="None"/>
    <s v="Excellent"/>
  </r>
  <r>
    <x v="37"/>
    <x v="37"/>
    <x v="19"/>
    <x v="36"/>
    <n v="1"/>
    <n v="165"/>
    <s v="Dave Pynt"/>
    <n v="2013"/>
    <n v="26"/>
    <n v="4.5999999999999996"/>
    <s v="Fusion Tikka"/>
    <n v="12"/>
    <x v="2"/>
    <s v="One Star"/>
    <s v="Asia"/>
    <x v="0"/>
    <x v="0"/>
    <n v="66"/>
    <x v="0"/>
    <s v="All Methods Accepted"/>
    <s v="Bestselling Dish"/>
    <s v="9NH12ZPAK66C374"/>
    <s v="Sara Kapoor"/>
    <n v="348831"/>
    <n v="4264"/>
    <n v="12.9716"/>
    <n v="77.5946"/>
    <s v="Established"/>
    <s v="Yes"/>
    <s v="Online + Table"/>
    <s v="Excellent"/>
  </r>
  <r>
    <x v="26"/>
    <x v="18"/>
    <x v="8"/>
    <x v="20"/>
    <n v="2"/>
    <n v="275"/>
    <s v="Yoshihiro Narisawa"/>
    <n v="2003"/>
    <n v="36"/>
    <n v="4.7"/>
    <s v="Chef Special"/>
    <n v="22"/>
    <x v="0"/>
    <s v="Two Stars"/>
    <s v="Asia"/>
    <x v="0"/>
    <x v="1"/>
    <n v="47"/>
    <x v="1"/>
    <s v="All Methods Accepted"/>
    <s v="Bestselling Dish"/>
    <m/>
    <s v="Lucas Martin"/>
    <n v="19881"/>
    <n v="1356"/>
    <n v="35.689500000000002"/>
    <n v="139.6917"/>
    <s v="Legacy"/>
    <s v="No"/>
    <s v="Online Only"/>
    <s v="Excellent"/>
  </r>
  <r>
    <x v="34"/>
    <x v="13"/>
    <x v="6"/>
    <x v="23"/>
    <n v="2"/>
    <n v="550"/>
    <s v="Rasmus Munk"/>
    <n v="2015"/>
    <n v="50"/>
    <n v="4.5"/>
    <s v="Chef Special"/>
    <n v="10"/>
    <x v="1"/>
    <s v="Two Stars"/>
    <s v="Europe"/>
    <x v="1"/>
    <x v="0"/>
    <n v="40"/>
    <x v="1"/>
    <s v="All Methods Accepted"/>
    <s v="Seasonal Special"/>
    <m/>
    <s v="Amit Sharma"/>
    <n v="391759"/>
    <n v="160"/>
    <n v="0"/>
    <n v="0"/>
    <s v="Established"/>
    <s v="No"/>
    <s v="Table Only"/>
    <s v="Excellent"/>
  </r>
  <r>
    <x v="31"/>
    <x v="36"/>
    <x v="19"/>
    <x v="40"/>
    <n v="2"/>
    <n v="245"/>
    <s v="Richard Ekkebus"/>
    <n v="2005"/>
    <n v="46"/>
    <n v="4.7"/>
    <s v="Chettinad Chicken"/>
    <n v="20"/>
    <x v="2"/>
    <s v="Two Stars"/>
    <s v="Asia"/>
    <x v="0"/>
    <x v="1"/>
    <n v="70"/>
    <x v="1"/>
    <s v="UPI, Card"/>
    <s v="Seasonal Special"/>
    <s v="HN7SHXVC3LDAOGR"/>
    <s v="Oliver Brown"/>
    <n v="346104"/>
    <n v="4415"/>
    <n v="22.572600000000001"/>
    <n v="88.363900000000001"/>
    <s v="Legacy"/>
    <s v="Yes"/>
    <s v="Online Only"/>
    <s v="Excellent"/>
  </r>
  <r>
    <x v="39"/>
    <x v="37"/>
    <x v="19"/>
    <x v="40"/>
    <n v="0"/>
    <n v="180"/>
    <s v="Virgilio Martínez"/>
    <n v="2008"/>
    <n v="50"/>
    <n v="4.8"/>
    <s v="Idli Sambhar"/>
    <n v="17"/>
    <x v="2"/>
    <s v="No Stars"/>
    <s v="South America"/>
    <x v="1"/>
    <x v="1"/>
    <n v="60"/>
    <x v="0"/>
    <s v="Cash, Card"/>
    <s v="Bestselling Dish"/>
    <s v="1A54FO8PWF6IFP4"/>
    <s v="Oliver Brown"/>
    <n v="360432"/>
    <n v="2386"/>
    <n v="12.9716"/>
    <n v="77.5946"/>
    <s v="Legacy"/>
    <s v="Yes"/>
    <s v="None"/>
    <s v="Excellent"/>
  </r>
  <r>
    <x v="36"/>
    <x v="26"/>
    <x v="12"/>
    <x v="25"/>
    <n v="1"/>
    <n v="165"/>
    <s v="Isaac McHale"/>
    <n v="2013"/>
    <n v="40"/>
    <n v="4.5999999999999996"/>
    <s v="Chef Special"/>
    <n v="12"/>
    <x v="2"/>
    <s v="One Star"/>
    <s v="Europe"/>
    <x v="0"/>
    <x v="1"/>
    <n v="32"/>
    <x v="0"/>
    <s v="Cash, UPI"/>
    <s v="Chef Special"/>
    <m/>
    <s v="Haruto Tanaka"/>
    <n v="373988"/>
    <n v="6823"/>
    <n v="51.507399999999997"/>
    <n v="-0.1278"/>
    <s v="Established"/>
    <s v="No"/>
    <s v="Online Only"/>
    <s v="Excellent"/>
  </r>
  <r>
    <x v="28"/>
    <x v="21"/>
    <x v="10"/>
    <x v="21"/>
    <n v="2"/>
    <n v="265"/>
    <s v="Heinz Reitbauer"/>
    <n v="2005"/>
    <n v="60"/>
    <n v="4.7"/>
    <s v="Chef Special"/>
    <n v="20"/>
    <x v="0"/>
    <s v="Two Stars"/>
    <s v="Europe"/>
    <x v="0"/>
    <x v="0"/>
    <n v="22"/>
    <x v="0"/>
    <s v="Cash, UPI"/>
    <s v="Bestselling Dish"/>
    <m/>
    <s v="Haruto Tanaka"/>
    <n v="152084"/>
    <n v="2414"/>
    <n v="0"/>
    <n v="0"/>
    <s v="Legacy"/>
    <s v="No"/>
    <s v="Online + Table"/>
    <s v="Excellent"/>
  </r>
  <r>
    <x v="18"/>
    <x v="39"/>
    <x v="19"/>
    <x v="40"/>
    <n v="3"/>
    <n v="385"/>
    <s v="Grant Achatz"/>
    <n v="2005"/>
    <n v="64"/>
    <n v="4.7"/>
    <s v="Chettinad Chicken"/>
    <n v="20"/>
    <x v="0"/>
    <s v="Three Stars"/>
    <s v="North America"/>
    <x v="0"/>
    <x v="1"/>
    <n v="44"/>
    <x v="0"/>
    <s v="Cash, Card"/>
    <s v="Customer Choice"/>
    <s v="AMDREJPRNL86LCD"/>
    <s v="Amit Sharma"/>
    <n v="203959"/>
    <n v="4444"/>
    <n v="18.520399999999999"/>
    <n v="73.856700000000004"/>
    <s v="Legacy"/>
    <s v="Yes"/>
    <s v="Online Only"/>
    <s v="Excellent"/>
  </r>
  <r>
    <x v="19"/>
    <x v="15"/>
    <x v="0"/>
    <x v="7"/>
    <n v="3"/>
    <n v="290"/>
    <s v="Massimiliano Alajmo"/>
    <n v="1981"/>
    <n v="50"/>
    <n v="4.7"/>
    <s v="Lasagna"/>
    <n v="44"/>
    <x v="0"/>
    <s v="Three Stars"/>
    <s v="Europe"/>
    <x v="1"/>
    <x v="0"/>
    <n v="23"/>
    <x v="1"/>
    <s v="Cash, UPI"/>
    <s v="Chef Special"/>
    <m/>
    <s v="John Smith"/>
    <n v="351088"/>
    <n v="3522"/>
    <n v="0"/>
    <n v="0"/>
    <s v="Legacy"/>
    <s v="No"/>
    <s v="Table Only"/>
    <s v="Excellent"/>
  </r>
  <r>
    <x v="21"/>
    <x v="17"/>
    <x v="7"/>
    <x v="16"/>
    <n v="3"/>
    <n v="570"/>
    <s v="Paul Pairet"/>
    <n v="2012"/>
    <n v="10"/>
    <n v="4.5999999999999996"/>
    <s v="Chef Special"/>
    <n v="13"/>
    <x v="1"/>
    <s v="Three Stars"/>
    <s v="Asia"/>
    <x v="1"/>
    <x v="0"/>
    <n v="59"/>
    <x v="0"/>
    <s v="Cash, UPI"/>
    <s v="Chef Special"/>
    <m/>
    <s v="Francesco Rossi"/>
    <n v="91118"/>
    <n v="6537"/>
    <n v="0"/>
    <n v="0"/>
    <s v="Established"/>
    <s v="No"/>
    <s v="Table Only"/>
    <s v="Excellent"/>
  </r>
  <r>
    <x v="37"/>
    <x v="1"/>
    <x v="1"/>
    <x v="26"/>
    <n v="1"/>
    <n v="165"/>
    <s v="Dave Pynt"/>
    <n v="2013"/>
    <n v="26"/>
    <n v="4.5999999999999996"/>
    <s v="Chef Special"/>
    <n v="12"/>
    <x v="2"/>
    <s v="One Star"/>
    <s v="Asia"/>
    <x v="1"/>
    <x v="1"/>
    <n v="26"/>
    <x v="1"/>
    <s v="All Methods Accepted"/>
    <s v="Chef Special"/>
    <m/>
    <s v="Sara Kapoor"/>
    <n v="187913"/>
    <n v="4766"/>
    <n v="0"/>
    <n v="0"/>
    <s v="Established"/>
    <s v="No"/>
    <s v="None"/>
    <s v="Excellent"/>
  </r>
  <r>
    <x v="13"/>
    <x v="11"/>
    <x v="5"/>
    <x v="4"/>
    <n v="3"/>
    <n v="270"/>
    <s v="Quique Dacosta"/>
    <n v="1989"/>
    <n v="48"/>
    <n v="4.8"/>
    <s v="Chef Special"/>
    <n v="36"/>
    <x v="0"/>
    <s v="Three Stars"/>
    <s v="Europe"/>
    <x v="0"/>
    <x v="1"/>
    <n v="45"/>
    <x v="1"/>
    <s v="Cash, Card"/>
    <s v="Customer Choice"/>
    <m/>
    <s v="Oliver Brown"/>
    <n v="154537"/>
    <n v="4858"/>
    <n v="0"/>
    <n v="0"/>
    <s v="Legacy"/>
    <s v="No"/>
    <s v="Online Only"/>
    <s v="Excellent"/>
  </r>
  <r>
    <x v="43"/>
    <x v="28"/>
    <x v="14"/>
    <x v="29"/>
    <n v="0"/>
    <n v="140"/>
    <s v="Jorge Vallejo"/>
    <n v="2012"/>
    <n v="48"/>
    <n v="4.5999999999999996"/>
    <s v="Chef Special"/>
    <n v="13"/>
    <x v="3"/>
    <s v="No Stars"/>
    <s v="North America"/>
    <x v="1"/>
    <x v="0"/>
    <n v="72"/>
    <x v="0"/>
    <s v="Cash, UPI"/>
    <s v="Seasonal Special"/>
    <m/>
    <s v="Arjun Verma"/>
    <n v="71107"/>
    <n v="2777"/>
    <n v="0"/>
    <n v="0"/>
    <s v="Established"/>
    <s v="No"/>
    <s v="Table Only"/>
    <s v="Excellent"/>
  </r>
  <r>
    <x v="32"/>
    <x v="23"/>
    <x v="5"/>
    <x v="4"/>
    <n v="2"/>
    <n v="250"/>
    <s v="Oriol Castro"/>
    <n v="2014"/>
    <n v="52"/>
    <n v="4.5999999999999996"/>
    <s v="Chef Special"/>
    <n v="11"/>
    <x v="0"/>
    <s v="Two Stars"/>
    <s v="Europe"/>
    <x v="1"/>
    <x v="1"/>
    <n v="57"/>
    <x v="0"/>
    <s v="UPI, Card"/>
    <s v="Customer Choice"/>
    <m/>
    <s v="Francesco Rossi"/>
    <n v="460539"/>
    <n v="1267"/>
    <n v="0"/>
    <n v="0"/>
    <s v="Established"/>
    <s v="No"/>
    <s v="None"/>
    <s v="Excellent"/>
  </r>
  <r>
    <x v="11"/>
    <x v="36"/>
    <x v="19"/>
    <x v="40"/>
    <n v="3"/>
    <n v="385"/>
    <s v="Yannick Alléno"/>
    <n v="2003"/>
    <n v="55"/>
    <n v="4.8"/>
    <s v="Idli Sambhar"/>
    <n v="22"/>
    <x v="0"/>
    <s v="Three Stars"/>
    <s v="Europe"/>
    <x v="0"/>
    <x v="1"/>
    <n v="24"/>
    <x v="1"/>
    <s v="UPI, Card"/>
    <s v="Customer Choice"/>
    <s v="SUP9QXARCXSBXYE"/>
    <s v="Amit Sharma"/>
    <n v="380599"/>
    <n v="5872"/>
    <n v="22.572600000000001"/>
    <n v="88.363900000000001"/>
    <s v="Legacy"/>
    <s v="Yes"/>
    <s v="Online Only"/>
    <s v="Excellent"/>
  </r>
  <r>
    <x v="32"/>
    <x v="40"/>
    <x v="19"/>
    <x v="38"/>
    <n v="2"/>
    <n v="250"/>
    <s v="Oriol Castro"/>
    <n v="2014"/>
    <n v="52"/>
    <n v="4.5999999999999996"/>
    <s v="Paneer Butter Masala"/>
    <n v="11"/>
    <x v="0"/>
    <s v="Two Stars"/>
    <s v="Europe"/>
    <x v="0"/>
    <x v="0"/>
    <n v="71"/>
    <x v="1"/>
    <s v="UPI, Card"/>
    <s v="Bestselling Dish"/>
    <s v="R37OADQV4AH34D5"/>
    <s v="Emily Clark"/>
    <n v="339657"/>
    <n v="2567"/>
    <n v="17.385000000000002"/>
    <n v="78.486699999999999"/>
    <s v="Established"/>
    <s v="Yes"/>
    <s v="Online + Table"/>
    <s v="Excellent"/>
  </r>
  <r>
    <x v="23"/>
    <x v="39"/>
    <x v="19"/>
    <x v="40"/>
    <n v="2"/>
    <n v="280"/>
    <s v="Zaiyu Hasegawa"/>
    <n v="2007"/>
    <n v="26"/>
    <n v="4.7"/>
    <s v="Chettinad Chicken"/>
    <n v="18"/>
    <x v="0"/>
    <s v="Two Stars"/>
    <s v="Asia"/>
    <x v="1"/>
    <x v="1"/>
    <n v="33"/>
    <x v="1"/>
    <s v="All Methods Accepted"/>
    <s v="Customer Choice"/>
    <s v="G21RKFYKB9QIABU"/>
    <s v="Sara Kapoor"/>
    <n v="302270"/>
    <n v="7281"/>
    <n v="18.520399999999999"/>
    <n v="73.856700000000004"/>
    <s v="Legacy"/>
    <s v="Yes"/>
    <s v="None"/>
    <s v="Excellent"/>
  </r>
  <r>
    <x v="31"/>
    <x v="35"/>
    <x v="19"/>
    <x v="37"/>
    <n v="2"/>
    <n v="245"/>
    <s v="Richard Ekkebus"/>
    <n v="2005"/>
    <n v="46"/>
    <n v="4.7"/>
    <s v="Pani Puri"/>
    <n v="20"/>
    <x v="2"/>
    <s v="Two Stars"/>
    <s v="Asia"/>
    <x v="0"/>
    <x v="0"/>
    <n v="40"/>
    <x v="0"/>
    <s v="Cash, Card"/>
    <s v="Bestselling Dish"/>
    <s v="IC4FX2UQQ8LAZ0A"/>
    <s v="Arjun Verma"/>
    <n v="47640"/>
    <n v="4394"/>
    <n v="19.076000000000001"/>
    <n v="72.877700000000004"/>
    <s v="Legacy"/>
    <s v="Yes"/>
    <s v="Online + Table"/>
    <s v="Excellent"/>
  </r>
  <r>
    <x v="32"/>
    <x v="39"/>
    <x v="19"/>
    <x v="40"/>
    <n v="2"/>
    <n v="250"/>
    <s v="Oriol Castro"/>
    <n v="2014"/>
    <n v="52"/>
    <n v="4.5999999999999996"/>
    <s v="Chettinad Chicken"/>
    <n v="11"/>
    <x v="0"/>
    <s v="Two Stars"/>
    <s v="Europe"/>
    <x v="1"/>
    <x v="0"/>
    <n v="33"/>
    <x v="0"/>
    <s v="Cash, Card"/>
    <s v="Seasonal Special"/>
    <s v="YEXCBHPP66WNFYD"/>
    <s v="Francesco Rossi"/>
    <n v="371994"/>
    <n v="5994"/>
    <n v="18.520399999999999"/>
    <n v="73.856700000000004"/>
    <s v="Established"/>
    <s v="Yes"/>
    <s v="Table Only"/>
    <s v="Excellent"/>
  </r>
  <r>
    <x v="30"/>
    <x v="1"/>
    <x v="1"/>
    <x v="19"/>
    <n v="2"/>
    <n v="285"/>
    <s v="André Chiang"/>
    <n v="2010"/>
    <n v="30"/>
    <n v="4.7"/>
    <s v="Noodle Bowl"/>
    <n v="15"/>
    <x v="0"/>
    <s v="Two Stars"/>
    <s v="Asia"/>
    <x v="1"/>
    <x v="0"/>
    <n v="22"/>
    <x v="0"/>
    <s v="Cash, UPI"/>
    <s v="Bestselling Dish"/>
    <m/>
    <s v="Amit Sharma"/>
    <n v="43932"/>
    <n v="4199"/>
    <n v="0"/>
    <n v="0"/>
    <s v="Legacy"/>
    <s v="No"/>
    <s v="Table Only"/>
    <s v="Excellent"/>
  </r>
  <r>
    <x v="49"/>
    <x v="26"/>
    <x v="12"/>
    <x v="25"/>
    <n v="0"/>
    <n v="85"/>
    <s v="James Lowe"/>
    <n v="2014"/>
    <n v="38"/>
    <n v="4.5"/>
    <s v="Chef Special"/>
    <n v="11"/>
    <x v="3"/>
    <s v="No Stars"/>
    <s v="Europe"/>
    <x v="1"/>
    <x v="0"/>
    <n v="52"/>
    <x v="0"/>
    <s v="Cash, UPI"/>
    <s v="Customer Choice"/>
    <m/>
    <s v="Sara Kapoor"/>
    <n v="267060"/>
    <n v="3090"/>
    <n v="51.507399999999997"/>
    <n v="-0.1278"/>
    <s v="Established"/>
    <s v="No"/>
    <s v="Table Only"/>
    <s v="Excellent"/>
  </r>
  <r>
    <x v="40"/>
    <x v="27"/>
    <x v="13"/>
    <x v="28"/>
    <n v="0"/>
    <n v="165"/>
    <s v="Mitsuharu Tsumura"/>
    <n v="2009"/>
    <n v="36"/>
    <n v="4.7"/>
    <s v="Chef Special"/>
    <n v="16"/>
    <x v="2"/>
    <s v="No Stars"/>
    <s v="South America"/>
    <x v="0"/>
    <x v="1"/>
    <n v="55"/>
    <x v="1"/>
    <s v="UPI, Card"/>
    <s v="Bestselling Dish"/>
    <m/>
    <s v="Emily Clark"/>
    <n v="332431"/>
    <n v="4916"/>
    <n v="0"/>
    <n v="0"/>
    <s v="Legacy"/>
    <s v="No"/>
    <s v="Online Only"/>
    <s v="Excellent"/>
  </r>
  <r>
    <x v="22"/>
    <x v="13"/>
    <x v="6"/>
    <x v="14"/>
    <n v="2"/>
    <n v="450"/>
    <s v="René Redzepi"/>
    <n v="2003"/>
    <n v="40"/>
    <n v="4.8"/>
    <s v="Chef Special"/>
    <n v="22"/>
    <x v="1"/>
    <s v="Two Stars"/>
    <s v="Europe"/>
    <x v="0"/>
    <x v="0"/>
    <n v="39"/>
    <x v="1"/>
    <s v="Cash, Card"/>
    <s v="Customer Choice"/>
    <m/>
    <s v="Emily Clark"/>
    <n v="483122"/>
    <n v="2448"/>
    <n v="0"/>
    <n v="0"/>
    <s v="Legacy"/>
    <s v="No"/>
    <s v="Online + Table"/>
    <s v="Excellent"/>
  </r>
  <r>
    <x v="1"/>
    <x v="1"/>
    <x v="1"/>
    <x v="1"/>
    <n v="3"/>
    <n v="320"/>
    <s v="Julien Royer"/>
    <n v="2008"/>
    <n v="32"/>
    <n v="4.9000000000000004"/>
    <s v="Chef Special"/>
    <n v="17"/>
    <x v="0"/>
    <s v="Three Stars"/>
    <s v="Asia"/>
    <x v="1"/>
    <x v="0"/>
    <n v="65"/>
    <x v="0"/>
    <s v="All Methods Accepted"/>
    <s v="Seasonal Special"/>
    <m/>
    <s v="Francesco Rossi"/>
    <n v="273921"/>
    <n v="7455"/>
    <n v="0"/>
    <n v="0"/>
    <s v="Legacy"/>
    <s v="No"/>
    <s v="Table Only"/>
    <s v="Excellent"/>
  </r>
  <r>
    <x v="8"/>
    <x v="35"/>
    <x v="19"/>
    <x v="40"/>
    <n v="3"/>
    <n v="295"/>
    <s v="Juan Mari Arzak"/>
    <n v="1897"/>
    <n v="50"/>
    <n v="4.8"/>
    <s v="Idli Sambhar"/>
    <n v="128"/>
    <x v="0"/>
    <s v="Three Stars"/>
    <s v="Europe"/>
    <x v="0"/>
    <x v="1"/>
    <n v="41"/>
    <x v="1"/>
    <s v="Cash, UPI"/>
    <s v="Chef Special"/>
    <s v="ZHAZBRVN8ZN4XTG"/>
    <s v="Riya Patel"/>
    <n v="257096"/>
    <n v="1722"/>
    <n v="19.076000000000001"/>
    <n v="72.877700000000004"/>
    <s v="Legacy"/>
    <s v="Yes"/>
    <s v="Online Only"/>
    <s v="Excellent"/>
  </r>
  <r>
    <x v="13"/>
    <x v="11"/>
    <x v="5"/>
    <x v="4"/>
    <n v="3"/>
    <n v="270"/>
    <s v="Quique Dacosta"/>
    <n v="1989"/>
    <n v="48"/>
    <n v="4.8"/>
    <s v="Chef Special"/>
    <n v="36"/>
    <x v="0"/>
    <s v="Three Stars"/>
    <s v="Europe"/>
    <x v="0"/>
    <x v="0"/>
    <n v="65"/>
    <x v="0"/>
    <s v="Cash, Card"/>
    <s v="Seasonal Special"/>
    <m/>
    <s v="Sara Kapoor"/>
    <n v="117782"/>
    <n v="2890"/>
    <n v="0"/>
    <n v="0"/>
    <s v="Legacy"/>
    <s v="No"/>
    <s v="Online + Table"/>
    <s v="Excellent"/>
  </r>
  <r>
    <x v="46"/>
    <x v="31"/>
    <x v="2"/>
    <x v="33"/>
    <n v="0"/>
    <n v="285"/>
    <s v="Dan Barber"/>
    <n v="2004"/>
    <n v="70"/>
    <n v="4.5999999999999996"/>
    <s v="Chef Special"/>
    <n v="21"/>
    <x v="0"/>
    <s v="No Stars"/>
    <s v="North America"/>
    <x v="0"/>
    <x v="1"/>
    <n v="73"/>
    <x v="1"/>
    <s v="Cash, Card"/>
    <s v="Seasonal Special"/>
    <m/>
    <s v="Francesco Rossi"/>
    <n v="209363"/>
    <n v="7374"/>
    <n v="0"/>
    <n v="0"/>
    <s v="Legacy"/>
    <s v="No"/>
    <s v="Online Only"/>
    <s v="Excellent"/>
  </r>
  <r>
    <x v="16"/>
    <x v="37"/>
    <x v="19"/>
    <x v="40"/>
    <n v="3"/>
    <n v="420"/>
    <s v="Rasmus Kofoed"/>
    <n v="2007"/>
    <n v="40"/>
    <n v="4.7"/>
    <s v="Idli Sambhar"/>
    <n v="18"/>
    <x v="1"/>
    <s v="Three Stars"/>
    <s v="Europe"/>
    <x v="1"/>
    <x v="1"/>
    <n v="29"/>
    <x v="0"/>
    <s v="Cash, Card"/>
    <s v="Bestselling Dish"/>
    <s v="87Q4ZEJWSGFCN1O"/>
    <s v="Riya Patel"/>
    <n v="22843"/>
    <n v="5951"/>
    <n v="12.9716"/>
    <n v="77.5946"/>
    <s v="Legacy"/>
    <s v="Yes"/>
    <s v="None"/>
    <s v="Excellent"/>
  </r>
  <r>
    <x v="4"/>
    <x v="4"/>
    <x v="3"/>
    <x v="4"/>
    <n v="3"/>
    <n v="350"/>
    <s v="Mauro Colagreco"/>
    <n v="1991"/>
    <n v="36"/>
    <n v="4.8"/>
    <s v="Chef Special"/>
    <n v="34"/>
    <x v="0"/>
    <s v="Three Stars"/>
    <s v="Europe"/>
    <x v="1"/>
    <x v="0"/>
    <n v="23"/>
    <x v="1"/>
    <s v="Cash, Card"/>
    <s v="Bestselling Dish"/>
    <m/>
    <s v="Sara Kapoor"/>
    <n v="450703"/>
    <n v="396"/>
    <n v="0"/>
    <n v="0"/>
    <s v="Legacy"/>
    <s v="No"/>
    <s v="Table Only"/>
    <s v="Excellent"/>
  </r>
  <r>
    <x v="20"/>
    <x v="38"/>
    <x v="19"/>
    <x v="37"/>
    <n v="3"/>
    <n v="265"/>
    <s v="Eneko Atxa"/>
    <n v="2005"/>
    <n v="45"/>
    <n v="4.7"/>
    <s v="Pani Puri"/>
    <n v="20"/>
    <x v="0"/>
    <s v="Three Stars"/>
    <s v="Europe"/>
    <x v="0"/>
    <x v="1"/>
    <n v="54"/>
    <x v="0"/>
    <s v="All Methods Accepted"/>
    <s v="Chef Special"/>
    <s v="9PCH72QOVBBF48Z"/>
    <s v="Oliver Brown"/>
    <n v="482699"/>
    <n v="1382"/>
    <n v="13.082700000000001"/>
    <n v="80.270700000000005"/>
    <s v="Legacy"/>
    <s v="Yes"/>
    <s v="Online Only"/>
    <s v="Excellent"/>
  </r>
  <r>
    <x v="42"/>
    <x v="29"/>
    <x v="15"/>
    <x v="30"/>
    <n v="0"/>
    <n v="195"/>
    <s v="Gaggan Anand"/>
    <n v="2017"/>
    <n v="14"/>
    <n v="4.5999999999999996"/>
    <s v="Chef Special"/>
    <n v="8"/>
    <x v="2"/>
    <s v="No Stars"/>
    <s v="Asia"/>
    <x v="1"/>
    <x v="0"/>
    <n v="22"/>
    <x v="1"/>
    <s v="Cash, UPI"/>
    <s v="Customer Choice"/>
    <m/>
    <s v="Lucas Martin"/>
    <n v="140658"/>
    <n v="1426"/>
    <n v="0"/>
    <n v="0"/>
    <s v="Established"/>
    <s v="No"/>
    <s v="Table Only"/>
    <s v="Excellent"/>
  </r>
  <r>
    <x v="22"/>
    <x v="13"/>
    <x v="6"/>
    <x v="14"/>
    <n v="2"/>
    <n v="450"/>
    <s v="René Redzepi"/>
    <n v="2003"/>
    <n v="40"/>
    <n v="4.8"/>
    <s v="Chef Special"/>
    <n v="22"/>
    <x v="1"/>
    <s v="Two Stars"/>
    <s v="Europe"/>
    <x v="1"/>
    <x v="0"/>
    <n v="65"/>
    <x v="0"/>
    <s v="Cash, UPI"/>
    <s v="Chef Special"/>
    <m/>
    <s v="Amit Sharma"/>
    <n v="359452"/>
    <n v="4964"/>
    <n v="0"/>
    <n v="0"/>
    <s v="Legacy"/>
    <s v="No"/>
    <s v="Table Only"/>
    <s v="Excellent"/>
  </r>
  <r>
    <x v="44"/>
    <x v="29"/>
    <x v="15"/>
    <x v="31"/>
    <n v="0"/>
    <n v="185"/>
    <s v="Thomas &amp; Mathias Sühring"/>
    <n v="2014"/>
    <n v="48"/>
    <n v="4.5999999999999996"/>
    <s v="Chef Special"/>
    <n v="11"/>
    <x v="2"/>
    <s v="No Stars"/>
    <s v="Asia"/>
    <x v="1"/>
    <x v="1"/>
    <n v="68"/>
    <x v="0"/>
    <s v="UPI, Card"/>
    <s v="Chef Special"/>
    <m/>
    <s v="Arjun Verma"/>
    <n v="291729"/>
    <n v="4809"/>
    <n v="0"/>
    <n v="0"/>
    <s v="Established"/>
    <s v="No"/>
    <s v="None"/>
    <s v="Excellent"/>
  </r>
  <r>
    <x v="46"/>
    <x v="31"/>
    <x v="2"/>
    <x v="33"/>
    <n v="0"/>
    <n v="285"/>
    <s v="Dan Barber"/>
    <n v="2004"/>
    <n v="70"/>
    <n v="4.5999999999999996"/>
    <s v="Chef Special"/>
    <n v="21"/>
    <x v="0"/>
    <s v="No Stars"/>
    <s v="North America"/>
    <x v="0"/>
    <x v="1"/>
    <n v="21"/>
    <x v="1"/>
    <s v="UPI, Card"/>
    <s v="Bestselling Dish"/>
    <m/>
    <s v="Oliver Brown"/>
    <n v="33431"/>
    <n v="6454"/>
    <n v="0"/>
    <n v="0"/>
    <s v="Legacy"/>
    <s v="No"/>
    <s v="Online Only"/>
    <s v="Excellent"/>
  </r>
  <r>
    <x v="12"/>
    <x v="10"/>
    <x v="0"/>
    <x v="12"/>
    <n v="3"/>
    <n v="310"/>
    <s v="Heinz Beck"/>
    <n v="1994"/>
    <n v="50"/>
    <n v="4.8"/>
    <s v="Chef Special"/>
    <n v="31"/>
    <x v="0"/>
    <s v="Three Stars"/>
    <s v="Europe"/>
    <x v="0"/>
    <x v="1"/>
    <n v="53"/>
    <x v="1"/>
    <s v="Cash, UPI"/>
    <s v="Seasonal Special"/>
    <m/>
    <s v="Lucas Martin"/>
    <n v="210851"/>
    <n v="3014"/>
    <n v="41.902799999999999"/>
    <n v="12.4964"/>
    <s v="Legacy"/>
    <s v="No"/>
    <s v="Online Only"/>
    <s v="Excellent"/>
  </r>
  <r>
    <x v="41"/>
    <x v="28"/>
    <x v="14"/>
    <x v="29"/>
    <n v="0"/>
    <n v="155"/>
    <s v="Enrique Olvera"/>
    <n v="2000"/>
    <n v="55"/>
    <n v="4.7"/>
    <s v="Chef Special"/>
    <n v="25"/>
    <x v="2"/>
    <s v="No Stars"/>
    <s v="North America"/>
    <x v="0"/>
    <x v="0"/>
    <n v="29"/>
    <x v="1"/>
    <s v="All Methods Accepted"/>
    <s v="Customer Choice"/>
    <m/>
    <s v="Lucas Martin"/>
    <n v="446145"/>
    <n v="5120"/>
    <n v="0"/>
    <n v="0"/>
    <s v="Legacy"/>
    <s v="No"/>
    <s v="Online + Table"/>
    <s v="Excellent"/>
  </r>
  <r>
    <x v="0"/>
    <x v="38"/>
    <x v="19"/>
    <x v="38"/>
    <n v="3"/>
    <n v="320"/>
    <s v="Massimo Bottura"/>
    <n v="1995"/>
    <n v="28"/>
    <n v="4.9000000000000004"/>
    <s v="Butter Chicken"/>
    <n v="30"/>
    <x v="0"/>
    <s v="Three Stars"/>
    <s v="Europe"/>
    <x v="0"/>
    <x v="1"/>
    <n v="67"/>
    <x v="1"/>
    <s v="Cash, Card"/>
    <s v="Bestselling Dish"/>
    <s v="K2CG0YXMGP9AVB4"/>
    <s v="Lucas Martin"/>
    <n v="209982"/>
    <n v="4339"/>
    <n v="13.082700000000001"/>
    <n v="80.270700000000005"/>
    <s v="Legacy"/>
    <s v="Yes"/>
    <s v="Online Only"/>
    <s v="Excellent"/>
  </r>
  <r>
    <x v="17"/>
    <x v="6"/>
    <x v="2"/>
    <x v="10"/>
    <n v="3"/>
    <n v="365"/>
    <s v="Daniel Humm"/>
    <n v="1998"/>
    <n v="80"/>
    <n v="4.7"/>
    <s v="Chef Special"/>
    <n v="27"/>
    <x v="0"/>
    <s v="Three Stars"/>
    <s v="North America"/>
    <x v="1"/>
    <x v="0"/>
    <n v="35"/>
    <x v="1"/>
    <s v="All Methods Accepted"/>
    <s v="Chef Special"/>
    <m/>
    <s v="Amit Sharma"/>
    <n v="343158"/>
    <n v="1775"/>
    <n v="40.712800000000001"/>
    <n v="-74.006"/>
    <s v="Legacy"/>
    <s v="No"/>
    <s v="Table Only"/>
    <s v="Excellent"/>
  </r>
  <r>
    <x v="17"/>
    <x v="6"/>
    <x v="2"/>
    <x v="10"/>
    <n v="3"/>
    <n v="365"/>
    <s v="Daniel Humm"/>
    <n v="1998"/>
    <n v="80"/>
    <n v="4.7"/>
    <s v="Chef Special"/>
    <n v="27"/>
    <x v="0"/>
    <s v="Three Stars"/>
    <s v="North America"/>
    <x v="0"/>
    <x v="1"/>
    <n v="54"/>
    <x v="1"/>
    <s v="Cash, Card"/>
    <s v="Customer Choice"/>
    <m/>
    <s v="Oliver Brown"/>
    <n v="231370"/>
    <n v="4246"/>
    <n v="40.712800000000001"/>
    <n v="-74.006"/>
    <s v="Legacy"/>
    <s v="No"/>
    <s v="Online Only"/>
    <s v="Excellent"/>
  </r>
  <r>
    <x v="41"/>
    <x v="28"/>
    <x v="14"/>
    <x v="29"/>
    <n v="0"/>
    <n v="155"/>
    <s v="Enrique Olvera"/>
    <n v="2000"/>
    <n v="55"/>
    <n v="4.7"/>
    <s v="Chef Special"/>
    <n v="25"/>
    <x v="2"/>
    <s v="No Stars"/>
    <s v="North America"/>
    <x v="0"/>
    <x v="0"/>
    <n v="46"/>
    <x v="1"/>
    <s v="Cash, Card"/>
    <s v="Chef Special"/>
    <m/>
    <s v="Haruto Tanaka"/>
    <n v="307222"/>
    <n v="7577"/>
    <n v="0"/>
    <n v="0"/>
    <s v="Legacy"/>
    <s v="No"/>
    <s v="Online + Table"/>
    <s v="Excellent"/>
  </r>
  <r>
    <x v="15"/>
    <x v="39"/>
    <x v="19"/>
    <x v="40"/>
    <n v="3"/>
    <n v="280"/>
    <s v="Joan Roca"/>
    <n v="1986"/>
    <n v="45"/>
    <n v="4.7"/>
    <s v="Masala Dosa"/>
    <n v="39"/>
    <x v="0"/>
    <s v="Three Stars"/>
    <s v="Europe"/>
    <x v="1"/>
    <x v="1"/>
    <n v="31"/>
    <x v="1"/>
    <s v="Cash, Card"/>
    <s v="Customer Choice"/>
    <s v="DD34R44NJIZ1ABK"/>
    <s v="Emily Clark"/>
    <n v="476464"/>
    <n v="741"/>
    <n v="18.520399999999999"/>
    <n v="73.856700000000004"/>
    <s v="Legacy"/>
    <s v="Yes"/>
    <s v="None"/>
    <s v="Excellent"/>
  </r>
  <r>
    <x v="49"/>
    <x v="26"/>
    <x v="12"/>
    <x v="25"/>
    <n v="0"/>
    <n v="85"/>
    <s v="James Lowe"/>
    <n v="2014"/>
    <n v="38"/>
    <n v="4.5"/>
    <s v="Chef Special"/>
    <n v="11"/>
    <x v="3"/>
    <s v="No Stars"/>
    <s v="Europe"/>
    <x v="0"/>
    <x v="1"/>
    <n v="70"/>
    <x v="1"/>
    <s v="All Methods Accepted"/>
    <s v="Seasonal Special"/>
    <m/>
    <s v="Francesco Rossi"/>
    <n v="219925"/>
    <n v="3081"/>
    <n v="51.507399999999997"/>
    <n v="-0.1278"/>
    <s v="Established"/>
    <s v="No"/>
    <s v="Online Only"/>
    <s v="Excellent"/>
  </r>
  <r>
    <x v="0"/>
    <x v="0"/>
    <x v="0"/>
    <x v="0"/>
    <n v="3"/>
    <n v="320"/>
    <s v="Massimo Bottura"/>
    <n v="1995"/>
    <n v="28"/>
    <n v="4.9000000000000004"/>
    <s v="Chef Special"/>
    <n v="30"/>
    <x v="0"/>
    <s v="Three Stars"/>
    <s v="Europe"/>
    <x v="1"/>
    <x v="0"/>
    <n v="74"/>
    <x v="1"/>
    <s v="All Methods Accepted"/>
    <s v="Seasonal Special"/>
    <m/>
    <s v="Arjun Verma"/>
    <n v="466693"/>
    <n v="5747"/>
    <n v="0"/>
    <n v="0"/>
    <s v="Legacy"/>
    <s v="No"/>
    <s v="Table Only"/>
    <s v="Excellent"/>
  </r>
  <r>
    <x v="29"/>
    <x v="6"/>
    <x v="2"/>
    <x v="10"/>
    <n v="2"/>
    <n v="285"/>
    <s v="Sean Gray"/>
    <n v="2008"/>
    <n v="12"/>
    <n v="4.7"/>
    <s v="Chef Special"/>
    <n v="17"/>
    <x v="0"/>
    <s v="Two Stars"/>
    <s v="North America"/>
    <x v="0"/>
    <x v="1"/>
    <n v="48"/>
    <x v="0"/>
    <s v="Cash, Card"/>
    <s v="Customer Choice"/>
    <m/>
    <s v="Oliver Brown"/>
    <n v="335811"/>
    <n v="1723"/>
    <n v="40.712800000000001"/>
    <n v="-74.006"/>
    <s v="Legacy"/>
    <s v="No"/>
    <s v="Online Only"/>
    <s v="Excellent"/>
  </r>
  <r>
    <x v="34"/>
    <x v="35"/>
    <x v="19"/>
    <x v="39"/>
    <n v="2"/>
    <n v="550"/>
    <s v="Rasmus Munk"/>
    <n v="2015"/>
    <n v="50"/>
    <n v="4.5"/>
    <s v="Biryani"/>
    <n v="10"/>
    <x v="1"/>
    <s v="Two Stars"/>
    <s v="Europe"/>
    <x v="1"/>
    <x v="1"/>
    <n v="40"/>
    <x v="0"/>
    <s v="Cash, UPI"/>
    <s v="Bestselling Dish"/>
    <s v="ZJLFQRST34N96Y7"/>
    <s v="Emily Clark"/>
    <n v="298643"/>
    <n v="4380"/>
    <n v="19.076000000000001"/>
    <n v="72.877700000000004"/>
    <s v="Established"/>
    <s v="Yes"/>
    <s v="None"/>
    <s v="Excellent"/>
  </r>
  <r>
    <x v="0"/>
    <x v="0"/>
    <x v="0"/>
    <x v="0"/>
    <n v="3"/>
    <n v="320"/>
    <s v="Massimo Bottura"/>
    <n v="1995"/>
    <n v="28"/>
    <n v="4.9000000000000004"/>
    <s v="Chef Special"/>
    <n v="30"/>
    <x v="0"/>
    <s v="Three Stars"/>
    <s v="Europe"/>
    <x v="1"/>
    <x v="0"/>
    <n v="55"/>
    <x v="1"/>
    <s v="Cash, UPI"/>
    <s v="Chef Special"/>
    <m/>
    <s v="Amit Sharma"/>
    <n v="173132"/>
    <n v="7553"/>
    <n v="0"/>
    <n v="0"/>
    <s v="Legacy"/>
    <s v="No"/>
    <s v="Table Only"/>
    <s v="Excellent"/>
  </r>
  <r>
    <x v="20"/>
    <x v="16"/>
    <x v="5"/>
    <x v="8"/>
    <n v="3"/>
    <n v="265"/>
    <s v="Eneko Atxa"/>
    <n v="2005"/>
    <n v="45"/>
    <n v="4.7"/>
    <s v="Chef Special"/>
    <n v="20"/>
    <x v="0"/>
    <s v="Three Stars"/>
    <s v="Europe"/>
    <x v="0"/>
    <x v="0"/>
    <n v="54"/>
    <x v="0"/>
    <s v="Cash, UPI"/>
    <s v="Seasonal Special"/>
    <m/>
    <s v="Sara Kapoor"/>
    <n v="487614"/>
    <n v="5013"/>
    <n v="0"/>
    <n v="0"/>
    <s v="Legacy"/>
    <s v="No"/>
    <s v="Online + Table"/>
    <s v="Excellent"/>
  </r>
  <r>
    <x v="30"/>
    <x v="37"/>
    <x v="19"/>
    <x v="37"/>
    <n v="2"/>
    <n v="285"/>
    <s v="André Chiang"/>
    <n v="2010"/>
    <n v="30"/>
    <n v="4.7"/>
    <s v="Chole Kulche"/>
    <n v="15"/>
    <x v="0"/>
    <s v="Two Stars"/>
    <s v="Asia"/>
    <x v="1"/>
    <x v="1"/>
    <n v="57"/>
    <x v="0"/>
    <s v="Cash, Card"/>
    <s v="Chef Special"/>
    <s v="ROTGHE3B6LONJQP"/>
    <s v="Haruto Tanaka"/>
    <n v="179229"/>
    <n v="1657"/>
    <n v="12.9716"/>
    <n v="77.5946"/>
    <s v="Legacy"/>
    <s v="Yes"/>
    <s v="None"/>
    <s v="Excellent"/>
  </r>
  <r>
    <x v="21"/>
    <x v="37"/>
    <x v="19"/>
    <x v="36"/>
    <n v="3"/>
    <n v="570"/>
    <s v="Paul Pairet"/>
    <n v="2012"/>
    <n v="10"/>
    <n v="4.5999999999999996"/>
    <s v="Truffle Naan"/>
    <n v="13"/>
    <x v="1"/>
    <s v="Three Stars"/>
    <s v="Asia"/>
    <x v="1"/>
    <x v="0"/>
    <n v="53"/>
    <x v="0"/>
    <s v="UPI, Card"/>
    <s v="Seasonal Special"/>
    <s v="TE3AF5SX7XJCZ4Q"/>
    <s v="Lucas Martin"/>
    <n v="237766"/>
    <n v="5208"/>
    <n v="12.9716"/>
    <n v="77.5946"/>
    <s v="Established"/>
    <s v="Yes"/>
    <s v="Table Only"/>
    <s v="Excellent"/>
  </r>
  <r>
    <x v="9"/>
    <x v="35"/>
    <x v="19"/>
    <x v="40"/>
    <n v="3"/>
    <n v="345"/>
    <s v="Dominique Crenn"/>
    <n v="2011"/>
    <n v="50"/>
    <n v="4.8"/>
    <s v="Chettinad Chicken"/>
    <n v="14"/>
    <x v="0"/>
    <s v="Three Stars"/>
    <s v="North America"/>
    <x v="1"/>
    <x v="1"/>
    <n v="73"/>
    <x v="0"/>
    <s v="UPI, Card"/>
    <s v="Bestselling Dish"/>
    <s v="DZWK1WJJQ6G76GS"/>
    <s v="Haruto Tanaka"/>
    <n v="305122"/>
    <n v="5323"/>
    <n v="19.076000000000001"/>
    <n v="72.877700000000004"/>
    <s v="Established"/>
    <s v="Yes"/>
    <s v="None"/>
    <s v="Excellent"/>
  </r>
  <r>
    <x v="20"/>
    <x v="16"/>
    <x v="5"/>
    <x v="8"/>
    <n v="3"/>
    <n v="265"/>
    <s v="Eneko Atxa"/>
    <n v="2005"/>
    <n v="45"/>
    <n v="4.7"/>
    <s v="Chef Special"/>
    <n v="20"/>
    <x v="0"/>
    <s v="Three Stars"/>
    <s v="Europe"/>
    <x v="0"/>
    <x v="0"/>
    <n v="63"/>
    <x v="1"/>
    <s v="All Methods Accepted"/>
    <s v="Seasonal Special"/>
    <m/>
    <s v="John Smith"/>
    <n v="84321"/>
    <n v="1602"/>
    <n v="0"/>
    <n v="0"/>
    <s v="Legacy"/>
    <s v="No"/>
    <s v="Online + Table"/>
    <s v="Excellent"/>
  </r>
  <r>
    <x v="38"/>
    <x v="3"/>
    <x v="3"/>
    <x v="1"/>
    <n v="1"/>
    <n v="95"/>
    <s v="Bertrand Grébaut"/>
    <n v="2011"/>
    <n v="28"/>
    <n v="4.5"/>
    <s v="Chef Special"/>
    <n v="14"/>
    <x v="3"/>
    <s v="One Star"/>
    <s v="Europe"/>
    <x v="0"/>
    <x v="0"/>
    <n v="45"/>
    <x v="0"/>
    <s v="Cash, UPI"/>
    <s v="Customer Choice"/>
    <m/>
    <s v="Oliver Brown"/>
    <n v="361820"/>
    <n v="2792"/>
    <n v="48.8566"/>
    <n v="2.3521999999999998"/>
    <s v="Established"/>
    <s v="No"/>
    <s v="Online + Table"/>
    <s v="Excellent"/>
  </r>
  <r>
    <x v="39"/>
    <x v="40"/>
    <x v="19"/>
    <x v="40"/>
    <n v="0"/>
    <n v="180"/>
    <s v="Virgilio Martínez"/>
    <n v="2008"/>
    <n v="50"/>
    <n v="4.8"/>
    <s v="Masala Dosa"/>
    <n v="17"/>
    <x v="2"/>
    <s v="No Stars"/>
    <s v="South America"/>
    <x v="1"/>
    <x v="1"/>
    <n v="70"/>
    <x v="0"/>
    <s v="Cash, Card"/>
    <s v="Bestselling Dish"/>
    <s v="ZF1ABA81NYV62YX"/>
    <s v="Oliver Brown"/>
    <n v="295929"/>
    <n v="544"/>
    <n v="17.385000000000002"/>
    <n v="78.486699999999999"/>
    <s v="Legacy"/>
    <s v="Yes"/>
    <s v="None"/>
    <s v="Excellent"/>
  </r>
  <r>
    <x v="32"/>
    <x v="23"/>
    <x v="5"/>
    <x v="4"/>
    <n v="2"/>
    <n v="250"/>
    <s v="Oriol Castro"/>
    <n v="2014"/>
    <n v="52"/>
    <n v="4.5999999999999996"/>
    <s v="Chef Special"/>
    <n v="11"/>
    <x v="0"/>
    <s v="Two Stars"/>
    <s v="Europe"/>
    <x v="0"/>
    <x v="1"/>
    <n v="41"/>
    <x v="1"/>
    <s v="UPI, Card"/>
    <s v="Customer Choice"/>
    <m/>
    <s v="Amit Sharma"/>
    <n v="355737"/>
    <n v="6593"/>
    <n v="0"/>
    <n v="0"/>
    <s v="Established"/>
    <s v="No"/>
    <s v="Online Only"/>
    <s v="Excellent"/>
  </r>
  <r>
    <x v="13"/>
    <x v="34"/>
    <x v="19"/>
    <x v="40"/>
    <n v="3"/>
    <n v="270"/>
    <s v="Quique Dacosta"/>
    <n v="1989"/>
    <n v="48"/>
    <n v="4.8"/>
    <s v="Chettinad Chicken"/>
    <n v="36"/>
    <x v="0"/>
    <s v="Three Stars"/>
    <s v="Europe"/>
    <x v="1"/>
    <x v="1"/>
    <n v="34"/>
    <x v="1"/>
    <s v="Cash, Card"/>
    <s v="Chef Special"/>
    <s v="F190I3ANHXM622P"/>
    <s v="Arjun Verma"/>
    <n v="247865"/>
    <n v="4974"/>
    <n v="28.7041"/>
    <n v="77.102500000000006"/>
    <s v="Legacy"/>
    <s v="Yes"/>
    <s v="None"/>
    <s v="Excellent"/>
  </r>
  <r>
    <x v="30"/>
    <x v="1"/>
    <x v="1"/>
    <x v="19"/>
    <n v="2"/>
    <n v="285"/>
    <s v="André Chiang"/>
    <n v="2010"/>
    <n v="30"/>
    <n v="4.7"/>
    <s v="Noodle Bowl"/>
    <n v="15"/>
    <x v="0"/>
    <s v="Two Stars"/>
    <s v="Asia"/>
    <x v="0"/>
    <x v="0"/>
    <n v="35"/>
    <x v="1"/>
    <s v="Cash, Card"/>
    <s v="Customer Choice"/>
    <m/>
    <s v="Riya Patel"/>
    <n v="271764"/>
    <n v="3171"/>
    <n v="0"/>
    <n v="0"/>
    <s v="Legacy"/>
    <s v="No"/>
    <s v="Online + Table"/>
    <s v="Excellent"/>
  </r>
  <r>
    <x v="42"/>
    <x v="29"/>
    <x v="15"/>
    <x v="30"/>
    <n v="0"/>
    <n v="195"/>
    <s v="Gaggan Anand"/>
    <n v="2017"/>
    <n v="14"/>
    <n v="4.5999999999999996"/>
    <s v="Chef Special"/>
    <n v="8"/>
    <x v="2"/>
    <s v="No Stars"/>
    <s v="Asia"/>
    <x v="0"/>
    <x v="1"/>
    <n v="53"/>
    <x v="0"/>
    <s v="Cash, Card"/>
    <s v="Seasonal Special"/>
    <m/>
    <s v="Sara Kapoor"/>
    <n v="80771"/>
    <n v="6381"/>
    <n v="0"/>
    <n v="0"/>
    <s v="Established"/>
    <s v="No"/>
    <s v="Online Only"/>
    <s v="Excellent"/>
  </r>
  <r>
    <x v="14"/>
    <x v="36"/>
    <x v="19"/>
    <x v="36"/>
    <n v="3"/>
    <n v="305"/>
    <s v="Pascal Barbot"/>
    <n v="2000"/>
    <n v="25"/>
    <n v="4.8"/>
    <s v="Fusion Tikka"/>
    <n v="25"/>
    <x v="0"/>
    <s v="Three Stars"/>
    <s v="Europe"/>
    <x v="1"/>
    <x v="1"/>
    <n v="22"/>
    <x v="0"/>
    <s v="UPI, Card"/>
    <s v="Customer Choice"/>
    <s v="IQ2L65PWGQ9K2OP"/>
    <s v="Haruto Tanaka"/>
    <n v="269668"/>
    <n v="1159"/>
    <n v="22.572600000000001"/>
    <n v="88.363900000000001"/>
    <s v="Legacy"/>
    <s v="Yes"/>
    <s v="None"/>
    <s v="Excellent"/>
  </r>
  <r>
    <x v="43"/>
    <x v="28"/>
    <x v="14"/>
    <x v="29"/>
    <n v="0"/>
    <n v="140"/>
    <s v="Jorge Vallejo"/>
    <n v="2012"/>
    <n v="48"/>
    <n v="4.5999999999999996"/>
    <s v="Chef Special"/>
    <n v="13"/>
    <x v="3"/>
    <s v="No Stars"/>
    <s v="North America"/>
    <x v="0"/>
    <x v="0"/>
    <n v="67"/>
    <x v="0"/>
    <s v="Cash, Card"/>
    <s v="Chef Special"/>
    <m/>
    <s v="Francesco Rossi"/>
    <n v="231044"/>
    <n v="4036"/>
    <n v="0"/>
    <n v="0"/>
    <s v="Established"/>
    <s v="No"/>
    <s v="Online + Table"/>
    <s v="Excellent"/>
  </r>
  <r>
    <x v="9"/>
    <x v="9"/>
    <x v="2"/>
    <x v="9"/>
    <n v="3"/>
    <n v="345"/>
    <s v="Dominique Crenn"/>
    <n v="2011"/>
    <n v="50"/>
    <n v="4.8"/>
    <s v="Truffle Risotto"/>
    <n v="14"/>
    <x v="0"/>
    <s v="Three Stars"/>
    <s v="North America"/>
    <x v="1"/>
    <x v="0"/>
    <n v="50"/>
    <x v="1"/>
    <s v="Cash, UPI"/>
    <s v="Bestselling Dish"/>
    <m/>
    <s v="Sara Kapoor"/>
    <n v="218574"/>
    <n v="5859"/>
    <n v="37.774900000000002"/>
    <n v="-122.4194"/>
    <s v="Established"/>
    <s v="No"/>
    <s v="Table Only"/>
    <s v="Excellent"/>
  </r>
  <r>
    <x v="5"/>
    <x v="37"/>
    <x v="19"/>
    <x v="39"/>
    <n v="3"/>
    <n v="380"/>
    <s v="Björn Frantzén"/>
    <n v="2008"/>
    <n v="23"/>
    <n v="4.8"/>
    <s v="Biryani"/>
    <n v="17"/>
    <x v="0"/>
    <s v="Three Stars"/>
    <s v="Europe"/>
    <x v="1"/>
    <x v="0"/>
    <n v="20"/>
    <x v="1"/>
    <s v="Cash, UPI"/>
    <s v="Chef Special"/>
    <s v="U7YX96DBETM57OO"/>
    <s v="Sara Kapoor"/>
    <n v="252685"/>
    <n v="4339"/>
    <n v="12.9716"/>
    <n v="77.5946"/>
    <s v="Legacy"/>
    <s v="Yes"/>
    <s v="Table Only"/>
    <s v="Excellent"/>
  </r>
  <r>
    <x v="29"/>
    <x v="6"/>
    <x v="2"/>
    <x v="10"/>
    <n v="2"/>
    <n v="285"/>
    <s v="Sean Gray"/>
    <n v="2008"/>
    <n v="12"/>
    <n v="4.7"/>
    <s v="Chef Special"/>
    <n v="17"/>
    <x v="0"/>
    <s v="Two Stars"/>
    <s v="North America"/>
    <x v="1"/>
    <x v="0"/>
    <n v="28"/>
    <x v="1"/>
    <s v="All Methods Accepted"/>
    <s v="Customer Choice"/>
    <m/>
    <s v="Emily Clark"/>
    <n v="204146"/>
    <n v="7676"/>
    <n v="40.712800000000001"/>
    <n v="-74.006"/>
    <s v="Legacy"/>
    <s v="No"/>
    <s v="Table Only"/>
    <s v="Excellent"/>
  </r>
  <r>
    <x v="40"/>
    <x v="27"/>
    <x v="13"/>
    <x v="28"/>
    <n v="0"/>
    <n v="165"/>
    <s v="Mitsuharu Tsumura"/>
    <n v="2009"/>
    <n v="36"/>
    <n v="4.7"/>
    <s v="Chef Special"/>
    <n v="16"/>
    <x v="2"/>
    <s v="No Stars"/>
    <s v="South America"/>
    <x v="0"/>
    <x v="0"/>
    <n v="62"/>
    <x v="0"/>
    <s v="Cash, UPI"/>
    <s v="Chef Special"/>
    <m/>
    <s v="Haruto Tanaka"/>
    <n v="463962"/>
    <n v="1196"/>
    <n v="0"/>
    <n v="0"/>
    <s v="Legacy"/>
    <s v="No"/>
    <s v="Online + Table"/>
    <s v="Excellent"/>
  </r>
  <r>
    <x v="10"/>
    <x v="9"/>
    <x v="2"/>
    <x v="10"/>
    <n v="3"/>
    <n v="298"/>
    <s v="Corey Lee"/>
    <n v="2010"/>
    <n v="56"/>
    <n v="4.8"/>
    <s v="Chef Special"/>
    <n v="15"/>
    <x v="0"/>
    <s v="Three Stars"/>
    <s v="North America"/>
    <x v="1"/>
    <x v="0"/>
    <n v="32"/>
    <x v="0"/>
    <s v="Cash, UPI"/>
    <s v="Customer Choice"/>
    <m/>
    <s v="Emily Clark"/>
    <n v="333222"/>
    <n v="6553"/>
    <n v="37.774900000000002"/>
    <n v="-122.4194"/>
    <s v="Legacy"/>
    <s v="No"/>
    <s v="Table Only"/>
    <s v="Excellent"/>
  </r>
  <r>
    <x v="39"/>
    <x v="27"/>
    <x v="13"/>
    <x v="27"/>
    <n v="0"/>
    <n v="180"/>
    <s v="Virgilio Martínez"/>
    <n v="2008"/>
    <n v="50"/>
    <n v="4.8"/>
    <s v="Chef Special"/>
    <n v="17"/>
    <x v="2"/>
    <s v="No Stars"/>
    <s v="South America"/>
    <x v="0"/>
    <x v="1"/>
    <n v="43"/>
    <x v="0"/>
    <s v="All Methods Accepted"/>
    <s v="Bestselling Dish"/>
    <m/>
    <s v="Haruto Tanaka"/>
    <n v="469158"/>
    <n v="4343"/>
    <n v="0"/>
    <n v="0"/>
    <s v="Legacy"/>
    <s v="No"/>
    <s v="Online Only"/>
    <s v="Excellent"/>
  </r>
  <r>
    <x v="0"/>
    <x v="0"/>
    <x v="0"/>
    <x v="0"/>
    <n v="3"/>
    <n v="320"/>
    <s v="Massimo Bottura"/>
    <n v="1995"/>
    <n v="28"/>
    <n v="4.9000000000000004"/>
    <s v="Chef Special"/>
    <n v="30"/>
    <x v="0"/>
    <s v="Three Stars"/>
    <s v="Europe"/>
    <x v="1"/>
    <x v="1"/>
    <n v="66"/>
    <x v="0"/>
    <s v="Cash, Card"/>
    <s v="Bestselling Dish"/>
    <m/>
    <s v="Haruto Tanaka"/>
    <n v="86670"/>
    <n v="283"/>
    <n v="0"/>
    <n v="0"/>
    <s v="Legacy"/>
    <s v="No"/>
    <s v="None"/>
    <s v="Excellent"/>
  </r>
  <r>
    <x v="43"/>
    <x v="40"/>
    <x v="19"/>
    <x v="40"/>
    <n v="0"/>
    <n v="140"/>
    <s v="Jorge Vallejo"/>
    <n v="2012"/>
    <n v="48"/>
    <n v="4.5999999999999996"/>
    <s v="Masala Dosa"/>
    <n v="13"/>
    <x v="3"/>
    <s v="No Stars"/>
    <s v="North America"/>
    <x v="1"/>
    <x v="0"/>
    <n v="32"/>
    <x v="0"/>
    <s v="UPI, Card"/>
    <s v="Bestselling Dish"/>
    <s v="KSR7OMP9O11XWJR"/>
    <s v="Oliver Brown"/>
    <n v="391000"/>
    <n v="5620"/>
    <n v="17.385000000000002"/>
    <n v="78.486699999999999"/>
    <s v="Established"/>
    <s v="Yes"/>
    <s v="Table Only"/>
    <s v="Excellent"/>
  </r>
  <r>
    <x v="41"/>
    <x v="28"/>
    <x v="14"/>
    <x v="29"/>
    <n v="0"/>
    <n v="155"/>
    <s v="Enrique Olvera"/>
    <n v="2000"/>
    <n v="55"/>
    <n v="4.7"/>
    <s v="Chef Special"/>
    <n v="25"/>
    <x v="2"/>
    <s v="No Stars"/>
    <s v="North America"/>
    <x v="1"/>
    <x v="1"/>
    <n v="74"/>
    <x v="1"/>
    <s v="UPI, Card"/>
    <s v="Customer Choice"/>
    <m/>
    <s v="Emily Clark"/>
    <n v="449978"/>
    <n v="4862"/>
    <n v="0"/>
    <n v="0"/>
    <s v="Legacy"/>
    <s v="No"/>
    <s v="None"/>
    <s v="Excellent"/>
  </r>
  <r>
    <x v="38"/>
    <x v="3"/>
    <x v="3"/>
    <x v="1"/>
    <n v="1"/>
    <n v="95"/>
    <s v="Bertrand Grébaut"/>
    <n v="2011"/>
    <n v="28"/>
    <n v="4.5"/>
    <s v="Chef Special"/>
    <n v="14"/>
    <x v="3"/>
    <s v="One Star"/>
    <s v="Europe"/>
    <x v="1"/>
    <x v="1"/>
    <n v="58"/>
    <x v="1"/>
    <s v="Cash, Card"/>
    <s v="Bestselling Dish"/>
    <m/>
    <s v="Oliver Brown"/>
    <n v="250250"/>
    <n v="4005"/>
    <n v="48.8566"/>
    <n v="2.3521999999999998"/>
    <s v="Established"/>
    <s v="No"/>
    <s v="None"/>
    <s v="Excellent"/>
  </r>
  <r>
    <x v="27"/>
    <x v="40"/>
    <x v="19"/>
    <x v="39"/>
    <n v="2"/>
    <n v="235"/>
    <s v="Hiroyasu Kawate"/>
    <n v="2009"/>
    <n v="28"/>
    <n v="4.7"/>
    <s v="Biryani"/>
    <n v="16"/>
    <x v="2"/>
    <s v="Two Stars"/>
    <s v="Asia"/>
    <x v="0"/>
    <x v="1"/>
    <n v="70"/>
    <x v="0"/>
    <s v="All Methods Accepted"/>
    <s v="Customer Choice"/>
    <s v="OPFQP0CO38XI88L"/>
    <s v="Arjun Verma"/>
    <n v="110563"/>
    <n v="2854"/>
    <n v="17.385000000000002"/>
    <n v="78.486699999999999"/>
    <s v="Legacy"/>
    <s v="Yes"/>
    <s v="Online Only"/>
    <s v="Excellent"/>
  </r>
  <r>
    <x v="8"/>
    <x v="35"/>
    <x v="19"/>
    <x v="39"/>
    <n v="3"/>
    <n v="295"/>
    <s v="Juan Mari Arzak"/>
    <n v="1897"/>
    <n v="50"/>
    <n v="4.8"/>
    <s v="Biryani"/>
    <n v="128"/>
    <x v="0"/>
    <s v="Three Stars"/>
    <s v="Europe"/>
    <x v="0"/>
    <x v="0"/>
    <n v="55"/>
    <x v="0"/>
    <s v="All Methods Accepted"/>
    <s v="Bestselling Dish"/>
    <s v="EZZZ4MJM2ODOEJA"/>
    <s v="John Smith"/>
    <n v="498477"/>
    <n v="3197"/>
    <n v="19.076000000000001"/>
    <n v="72.877700000000004"/>
    <s v="Legacy"/>
    <s v="Yes"/>
    <s v="Online + Table"/>
    <s v="Excellent"/>
  </r>
  <r>
    <x v="40"/>
    <x v="36"/>
    <x v="19"/>
    <x v="38"/>
    <n v="0"/>
    <n v="165"/>
    <s v="Mitsuharu Tsumura"/>
    <n v="2009"/>
    <n v="36"/>
    <n v="4.7"/>
    <s v="Paneer Butter Masala"/>
    <n v="16"/>
    <x v="2"/>
    <s v="No Stars"/>
    <s v="South America"/>
    <x v="1"/>
    <x v="1"/>
    <n v="47"/>
    <x v="1"/>
    <s v="UPI, Card"/>
    <s v="Seasonal Special"/>
    <s v="LMU7GP56YQZGH92"/>
    <s v="Francesco Rossi"/>
    <n v="305600"/>
    <n v="7495"/>
    <n v="22.572600000000001"/>
    <n v="88.363900000000001"/>
    <s v="Legacy"/>
    <s v="Yes"/>
    <s v="None"/>
    <s v="Excellent"/>
  </r>
  <r>
    <x v="9"/>
    <x v="9"/>
    <x v="2"/>
    <x v="9"/>
    <n v="3"/>
    <n v="345"/>
    <s v="Dominique Crenn"/>
    <n v="2011"/>
    <n v="50"/>
    <n v="4.8"/>
    <s v="Truffle Risotto"/>
    <n v="14"/>
    <x v="0"/>
    <s v="Three Stars"/>
    <s v="North America"/>
    <x v="0"/>
    <x v="1"/>
    <n v="37"/>
    <x v="0"/>
    <s v="Cash, Card"/>
    <s v="Bestselling Dish"/>
    <m/>
    <s v="Riya Patel"/>
    <n v="188411"/>
    <n v="3275"/>
    <n v="37.774900000000002"/>
    <n v="-122.4194"/>
    <s v="Established"/>
    <s v="No"/>
    <s v="Online Only"/>
    <s v="Excellent"/>
  </r>
  <r>
    <x v="7"/>
    <x v="7"/>
    <x v="0"/>
    <x v="7"/>
    <n v="3"/>
    <n v="310"/>
    <s v="Enrico Crippa"/>
    <n v="2005"/>
    <n v="35"/>
    <n v="4.8"/>
    <s v="Risotto"/>
    <n v="20"/>
    <x v="0"/>
    <s v="Three Stars"/>
    <s v="Europe"/>
    <x v="0"/>
    <x v="1"/>
    <n v="41"/>
    <x v="1"/>
    <s v="Cash, UPI"/>
    <s v="Seasonal Special"/>
    <m/>
    <s v="Amit Sharma"/>
    <n v="105207"/>
    <n v="2033"/>
    <n v="0"/>
    <n v="0"/>
    <s v="Legacy"/>
    <s v="No"/>
    <s v="Online Only"/>
    <s v="Excellent"/>
  </r>
  <r>
    <x v="44"/>
    <x v="36"/>
    <x v="19"/>
    <x v="38"/>
    <n v="0"/>
    <n v="185"/>
    <s v="Thomas &amp; Mathias Sühring"/>
    <n v="2014"/>
    <n v="48"/>
    <n v="4.5999999999999996"/>
    <s v="Butter Chicken"/>
    <n v="11"/>
    <x v="2"/>
    <s v="No Stars"/>
    <s v="Asia"/>
    <x v="0"/>
    <x v="0"/>
    <n v="40"/>
    <x v="1"/>
    <s v="Cash, Card"/>
    <s v="Bestselling Dish"/>
    <s v="1SI7J2QE4RP4B33"/>
    <s v="Oliver Brown"/>
    <n v="44195"/>
    <n v="405"/>
    <n v="22.572600000000001"/>
    <n v="88.363900000000001"/>
    <s v="Established"/>
    <s v="Yes"/>
    <s v="Online + Table"/>
    <s v="Excellent"/>
  </r>
  <r>
    <x v="23"/>
    <x v="34"/>
    <x v="19"/>
    <x v="39"/>
    <n v="2"/>
    <n v="280"/>
    <s v="Zaiyu Hasegawa"/>
    <n v="2007"/>
    <n v="26"/>
    <n v="4.7"/>
    <s v="Nihari"/>
    <n v="18"/>
    <x v="0"/>
    <s v="Two Stars"/>
    <s v="Asia"/>
    <x v="0"/>
    <x v="1"/>
    <n v="66"/>
    <x v="1"/>
    <s v="Cash, UPI"/>
    <s v="Bestselling Dish"/>
    <s v="JF5WU3G7AVZ6ZQ4"/>
    <s v="Francesco Rossi"/>
    <n v="437675"/>
    <n v="7439"/>
    <n v="28.7041"/>
    <n v="77.102500000000006"/>
    <s v="Legacy"/>
    <s v="Yes"/>
    <s v="Online Only"/>
    <s v="Excellent"/>
  </r>
  <r>
    <x v="49"/>
    <x v="39"/>
    <x v="19"/>
    <x v="38"/>
    <n v="0"/>
    <n v="85"/>
    <s v="James Lowe"/>
    <n v="2014"/>
    <n v="38"/>
    <n v="4.5"/>
    <s v="Dal Makhani"/>
    <n v="11"/>
    <x v="3"/>
    <s v="No Stars"/>
    <s v="Europe"/>
    <x v="1"/>
    <x v="0"/>
    <n v="56"/>
    <x v="1"/>
    <s v="UPI, Card"/>
    <s v="Chef Special"/>
    <s v="RJAHUIYOH743KV7"/>
    <s v="Emily Clark"/>
    <n v="19579"/>
    <n v="1594"/>
    <n v="18.520399999999999"/>
    <n v="73.856700000000004"/>
    <s v="Established"/>
    <s v="Yes"/>
    <s v="Table Only"/>
    <s v="Excellent"/>
  </r>
  <r>
    <x v="48"/>
    <x v="33"/>
    <x v="18"/>
    <x v="35"/>
    <n v="0"/>
    <n v="125"/>
    <s v="Leonor Espinosa"/>
    <n v="2007"/>
    <n v="45"/>
    <n v="4.5"/>
    <s v="Chef Special"/>
    <n v="18"/>
    <x v="3"/>
    <s v="No Stars"/>
    <s v="South America"/>
    <x v="1"/>
    <x v="0"/>
    <n v="29"/>
    <x v="1"/>
    <s v="All Methods Accepted"/>
    <s v="Chef Special"/>
    <m/>
    <s v="Emily Clark"/>
    <n v="363518"/>
    <n v="7293"/>
    <n v="0"/>
    <n v="0"/>
    <s v="Legacy"/>
    <s v="No"/>
    <s v="Table Only"/>
    <s v="Excellent"/>
  </r>
  <r>
    <x v="5"/>
    <x v="5"/>
    <x v="4"/>
    <x v="5"/>
    <n v="3"/>
    <n v="380"/>
    <s v="Björn Frantzén"/>
    <n v="2008"/>
    <n v="23"/>
    <n v="4.8"/>
    <s v="Chef Special"/>
    <n v="17"/>
    <x v="0"/>
    <s v="Three Stars"/>
    <s v="Europe"/>
    <x v="1"/>
    <x v="1"/>
    <n v="59"/>
    <x v="0"/>
    <s v="All Methods Accepted"/>
    <s v="Seasonal Special"/>
    <m/>
    <s v="John Smith"/>
    <n v="57774"/>
    <n v="6847"/>
    <n v="0"/>
    <n v="0"/>
    <s v="Legacy"/>
    <s v="No"/>
    <s v="None"/>
    <s v="Excellent"/>
  </r>
  <r>
    <x v="4"/>
    <x v="4"/>
    <x v="3"/>
    <x v="4"/>
    <n v="3"/>
    <n v="350"/>
    <s v="Mauro Colagreco"/>
    <n v="1991"/>
    <n v="36"/>
    <n v="4.8"/>
    <s v="Chef Special"/>
    <n v="34"/>
    <x v="0"/>
    <s v="Three Stars"/>
    <s v="Europe"/>
    <x v="1"/>
    <x v="0"/>
    <n v="67"/>
    <x v="1"/>
    <s v="Cash, Card"/>
    <s v="Seasonal Special"/>
    <m/>
    <s v="Arjun Verma"/>
    <n v="466672"/>
    <n v="4661"/>
    <n v="0"/>
    <n v="0"/>
    <s v="Legacy"/>
    <s v="No"/>
    <s v="Table Only"/>
    <s v="Excellent"/>
  </r>
  <r>
    <x v="44"/>
    <x v="38"/>
    <x v="19"/>
    <x v="36"/>
    <n v="0"/>
    <n v="185"/>
    <s v="Thomas &amp; Mathias Sühring"/>
    <n v="2014"/>
    <n v="48"/>
    <n v="4.5999999999999996"/>
    <s v="Fusion Tikka"/>
    <n v="11"/>
    <x v="2"/>
    <s v="No Stars"/>
    <s v="Asia"/>
    <x v="0"/>
    <x v="0"/>
    <n v="66"/>
    <x v="0"/>
    <s v="Cash, UPI"/>
    <s v="Bestselling Dish"/>
    <s v="E0D1H9HE2DPSDEN"/>
    <s v="Emily Clark"/>
    <n v="339532"/>
    <n v="6290"/>
    <n v="13.082700000000001"/>
    <n v="80.270700000000005"/>
    <s v="Established"/>
    <s v="Yes"/>
    <s v="Online + Table"/>
    <s v="Excellent"/>
  </r>
  <r>
    <x v="28"/>
    <x v="21"/>
    <x v="10"/>
    <x v="21"/>
    <n v="2"/>
    <n v="265"/>
    <s v="Heinz Reitbauer"/>
    <n v="2005"/>
    <n v="60"/>
    <n v="4.7"/>
    <s v="Chef Special"/>
    <n v="20"/>
    <x v="0"/>
    <s v="Two Stars"/>
    <s v="Europe"/>
    <x v="1"/>
    <x v="1"/>
    <n v="29"/>
    <x v="1"/>
    <s v="Cash, Card"/>
    <s v="Bestselling Dish"/>
    <m/>
    <s v="Arjun Verma"/>
    <n v="148574"/>
    <n v="3661"/>
    <n v="0"/>
    <n v="0"/>
    <s v="Legacy"/>
    <s v="No"/>
    <s v="None"/>
    <s v="Excellent"/>
  </r>
  <r>
    <x v="25"/>
    <x v="20"/>
    <x v="9"/>
    <x v="19"/>
    <n v="2"/>
    <n v="245"/>
    <s v="Tim Raue"/>
    <n v="2010"/>
    <n v="48"/>
    <n v="4.7"/>
    <s v="Noodle Bowl"/>
    <n v="15"/>
    <x v="2"/>
    <s v="Two Stars"/>
    <s v="Europe"/>
    <x v="0"/>
    <x v="1"/>
    <n v="53"/>
    <x v="0"/>
    <s v="Cash, Card"/>
    <s v="Bestselling Dish"/>
    <m/>
    <s v="Haruto Tanaka"/>
    <n v="429304"/>
    <n v="4378"/>
    <n v="0"/>
    <n v="0"/>
    <s v="Legacy"/>
    <s v="No"/>
    <s v="Online Only"/>
    <s v="Excellent"/>
  </r>
  <r>
    <x v="23"/>
    <x v="18"/>
    <x v="8"/>
    <x v="17"/>
    <n v="2"/>
    <n v="280"/>
    <s v="Zaiyu Hasegawa"/>
    <n v="2007"/>
    <n v="26"/>
    <n v="4.7"/>
    <s v="Chef Special"/>
    <n v="18"/>
    <x v="0"/>
    <s v="Two Stars"/>
    <s v="Asia"/>
    <x v="1"/>
    <x v="0"/>
    <n v="64"/>
    <x v="1"/>
    <s v="All Methods Accepted"/>
    <s v="Seasonal Special"/>
    <m/>
    <s v="Arjun Verma"/>
    <n v="498196"/>
    <n v="1299"/>
    <n v="35.689500000000002"/>
    <n v="139.6917"/>
    <s v="Legacy"/>
    <s v="No"/>
    <s v="Table Only"/>
    <s v="Excellent"/>
  </r>
  <r>
    <x v="30"/>
    <x v="34"/>
    <x v="19"/>
    <x v="39"/>
    <n v="2"/>
    <n v="285"/>
    <s v="André Chiang"/>
    <n v="2010"/>
    <n v="30"/>
    <n v="4.7"/>
    <s v="Nihari"/>
    <n v="15"/>
    <x v="0"/>
    <s v="Two Stars"/>
    <s v="Asia"/>
    <x v="0"/>
    <x v="0"/>
    <n v="43"/>
    <x v="1"/>
    <s v="All Methods Accepted"/>
    <s v="Bestselling Dish"/>
    <s v="HRWIR10NPYR0GFX"/>
    <s v="Sara Kapoor"/>
    <n v="98417"/>
    <n v="7766"/>
    <n v="28.7041"/>
    <n v="77.102500000000006"/>
    <s v="Legacy"/>
    <s v="Yes"/>
    <s v="Online + Table"/>
    <s v="Excellent"/>
  </r>
  <r>
    <x v="21"/>
    <x v="17"/>
    <x v="7"/>
    <x v="16"/>
    <n v="3"/>
    <n v="570"/>
    <s v="Paul Pairet"/>
    <n v="2012"/>
    <n v="10"/>
    <n v="4.5999999999999996"/>
    <s v="Chef Special"/>
    <n v="13"/>
    <x v="1"/>
    <s v="Three Stars"/>
    <s v="Asia"/>
    <x v="1"/>
    <x v="0"/>
    <n v="59"/>
    <x v="0"/>
    <s v="Cash, UPI"/>
    <s v="Bestselling Dish"/>
    <m/>
    <s v="Riya Patel"/>
    <n v="19302"/>
    <n v="7155"/>
    <n v="0"/>
    <n v="0"/>
    <s v="Established"/>
    <s v="No"/>
    <s v="Table Only"/>
    <s v="Excellent"/>
  </r>
  <r>
    <x v="41"/>
    <x v="28"/>
    <x v="14"/>
    <x v="29"/>
    <n v="0"/>
    <n v="155"/>
    <s v="Enrique Olvera"/>
    <n v="2000"/>
    <n v="55"/>
    <n v="4.7"/>
    <s v="Chef Special"/>
    <n v="25"/>
    <x v="2"/>
    <s v="No Stars"/>
    <s v="North America"/>
    <x v="0"/>
    <x v="0"/>
    <n v="53"/>
    <x v="1"/>
    <s v="UPI, Card"/>
    <s v="Chef Special"/>
    <m/>
    <s v="Emily Clark"/>
    <n v="46330"/>
    <n v="497"/>
    <n v="0"/>
    <n v="0"/>
    <s v="Legacy"/>
    <s v="No"/>
    <s v="Online + Table"/>
    <s v="Excellent"/>
  </r>
  <r>
    <x v="0"/>
    <x v="0"/>
    <x v="0"/>
    <x v="0"/>
    <n v="3"/>
    <n v="320"/>
    <s v="Massimo Bottura"/>
    <n v="1995"/>
    <n v="28"/>
    <n v="4.9000000000000004"/>
    <s v="Chef Special"/>
    <n v="30"/>
    <x v="0"/>
    <s v="Three Stars"/>
    <s v="Europe"/>
    <x v="0"/>
    <x v="1"/>
    <n v="33"/>
    <x v="1"/>
    <s v="Cash, Card"/>
    <s v="Customer Choice"/>
    <m/>
    <s v="Haruto Tanaka"/>
    <n v="150510"/>
    <n v="1024"/>
    <n v="0"/>
    <n v="0"/>
    <s v="Legacy"/>
    <s v="No"/>
    <s v="Online Only"/>
    <s v="Excellent"/>
  </r>
  <r>
    <x v="18"/>
    <x v="14"/>
    <x v="2"/>
    <x v="15"/>
    <n v="3"/>
    <n v="385"/>
    <s v="Grant Achatz"/>
    <n v="2005"/>
    <n v="64"/>
    <n v="4.7"/>
    <s v="Chef Special"/>
    <n v="20"/>
    <x v="0"/>
    <s v="Three Stars"/>
    <s v="North America"/>
    <x v="1"/>
    <x v="0"/>
    <n v="64"/>
    <x v="0"/>
    <s v="All Methods Accepted"/>
    <s v="Bestselling Dish"/>
    <m/>
    <s v="John Smith"/>
    <n v="474164"/>
    <n v="2815"/>
    <n v="41.878100000000003"/>
    <n v="-87.629800000000003"/>
    <s v="Legacy"/>
    <s v="No"/>
    <s v="Table Only"/>
    <s v="Excellent"/>
  </r>
  <r>
    <x v="6"/>
    <x v="34"/>
    <x v="19"/>
    <x v="37"/>
    <n v="3"/>
    <n v="295"/>
    <s v="Eric Ripert"/>
    <n v="1972"/>
    <n v="62"/>
    <n v="4.8"/>
    <s v="Pani Puri"/>
    <n v="53"/>
    <x v="0"/>
    <s v="Three Stars"/>
    <s v="North America"/>
    <x v="0"/>
    <x v="0"/>
    <n v="70"/>
    <x v="0"/>
    <s v="Cash, Card"/>
    <s v="Bestselling Dish"/>
    <s v="45QDNE3OTIJH2K4"/>
    <s v="Arjun Verma"/>
    <n v="17621"/>
    <n v="3320"/>
    <n v="28.7041"/>
    <n v="77.102500000000006"/>
    <s v="Legacy"/>
    <s v="Yes"/>
    <s v="Online + Table"/>
    <s v="Excellent"/>
  </r>
  <r>
    <x v="38"/>
    <x v="39"/>
    <x v="19"/>
    <x v="36"/>
    <n v="1"/>
    <n v="95"/>
    <s v="Bertrand Grébaut"/>
    <n v="2011"/>
    <n v="28"/>
    <n v="4.5"/>
    <s v="Fusion Tikka"/>
    <n v="14"/>
    <x v="3"/>
    <s v="One Star"/>
    <s v="Europe"/>
    <x v="0"/>
    <x v="0"/>
    <n v="44"/>
    <x v="1"/>
    <s v="Cash, UPI"/>
    <s v="Chef Special"/>
    <s v="JOWJZBPERFPNFR6"/>
    <s v="Amit Sharma"/>
    <n v="267279"/>
    <n v="3338"/>
    <n v="18.520399999999999"/>
    <n v="73.856700000000004"/>
    <s v="Established"/>
    <s v="Yes"/>
    <s v="Online + Table"/>
    <s v="Excellent"/>
  </r>
  <r>
    <x v="45"/>
    <x v="30"/>
    <x v="16"/>
    <x v="32"/>
    <n v="0"/>
    <n v="145"/>
    <s v="Rodolfo Guzmán"/>
    <n v="2006"/>
    <n v="40"/>
    <n v="4.5999999999999996"/>
    <s v="Chef Special"/>
    <n v="19"/>
    <x v="3"/>
    <s v="No Stars"/>
    <s v="South America"/>
    <x v="1"/>
    <x v="0"/>
    <n v="51"/>
    <x v="1"/>
    <s v="All Methods Accepted"/>
    <s v="Seasonal Special"/>
    <m/>
    <s v="Lucas Martin"/>
    <n v="275606"/>
    <n v="7475"/>
    <n v="0"/>
    <n v="0"/>
    <s v="Legacy"/>
    <s v="No"/>
    <s v="Table Only"/>
    <s v="Excellent"/>
  </r>
  <r>
    <x v="5"/>
    <x v="5"/>
    <x v="4"/>
    <x v="5"/>
    <n v="3"/>
    <n v="380"/>
    <s v="Björn Frantzén"/>
    <n v="2008"/>
    <n v="23"/>
    <n v="4.8"/>
    <s v="Chef Special"/>
    <n v="17"/>
    <x v="0"/>
    <s v="Three Stars"/>
    <s v="Europe"/>
    <x v="0"/>
    <x v="0"/>
    <n v="32"/>
    <x v="1"/>
    <s v="Cash, Card"/>
    <s v="Customer Choice"/>
    <m/>
    <s v="Sara Kapoor"/>
    <n v="139062"/>
    <n v="1621"/>
    <n v="0"/>
    <n v="0"/>
    <s v="Legacy"/>
    <s v="No"/>
    <s v="Online + Table"/>
    <s v="Excellent"/>
  </r>
  <r>
    <x v="22"/>
    <x v="13"/>
    <x v="6"/>
    <x v="14"/>
    <n v="2"/>
    <n v="450"/>
    <s v="René Redzepi"/>
    <n v="2003"/>
    <n v="40"/>
    <n v="4.8"/>
    <s v="Chef Special"/>
    <n v="22"/>
    <x v="1"/>
    <s v="Two Stars"/>
    <s v="Europe"/>
    <x v="1"/>
    <x v="1"/>
    <n v="54"/>
    <x v="0"/>
    <s v="All Methods Accepted"/>
    <s v="Chef Special"/>
    <m/>
    <s v="Francesco Rossi"/>
    <n v="299258"/>
    <n v="6987"/>
    <n v="0"/>
    <n v="0"/>
    <s v="Legacy"/>
    <s v="No"/>
    <s v="None"/>
    <s v="Excellent"/>
  </r>
  <r>
    <x v="9"/>
    <x v="9"/>
    <x v="2"/>
    <x v="9"/>
    <n v="3"/>
    <n v="345"/>
    <s v="Dominique Crenn"/>
    <n v="2011"/>
    <n v="50"/>
    <n v="4.8"/>
    <s v="Truffle Risotto"/>
    <n v="14"/>
    <x v="0"/>
    <s v="Three Stars"/>
    <s v="North America"/>
    <x v="0"/>
    <x v="1"/>
    <n v="24"/>
    <x v="1"/>
    <s v="UPI, Card"/>
    <s v="Bestselling Dish"/>
    <m/>
    <s v="John Smith"/>
    <n v="316736"/>
    <n v="978"/>
    <n v="37.774900000000002"/>
    <n v="-122.4194"/>
    <s v="Established"/>
    <s v="No"/>
    <s v="Online Only"/>
    <s v="Excellent"/>
  </r>
  <r>
    <x v="39"/>
    <x v="36"/>
    <x v="19"/>
    <x v="40"/>
    <n v="0"/>
    <n v="180"/>
    <s v="Virgilio Martínez"/>
    <n v="2008"/>
    <n v="50"/>
    <n v="4.8"/>
    <s v="Masala Dosa"/>
    <n v="17"/>
    <x v="2"/>
    <s v="No Stars"/>
    <s v="South America"/>
    <x v="0"/>
    <x v="0"/>
    <n v="74"/>
    <x v="1"/>
    <s v="Cash, Card"/>
    <s v="Chef Special"/>
    <s v="KKQQGEA7CQMJY4N"/>
    <s v="Francesco Rossi"/>
    <n v="279648"/>
    <n v="181"/>
    <n v="22.572600000000001"/>
    <n v="88.363900000000001"/>
    <s v="Legacy"/>
    <s v="Yes"/>
    <s v="Online + Table"/>
    <s v="Excellent"/>
  </r>
  <r>
    <x v="31"/>
    <x v="34"/>
    <x v="19"/>
    <x v="36"/>
    <n v="2"/>
    <n v="245"/>
    <s v="Richard Ekkebus"/>
    <n v="2005"/>
    <n v="46"/>
    <n v="4.7"/>
    <s v="Truffle Naan"/>
    <n v="20"/>
    <x v="2"/>
    <s v="Two Stars"/>
    <s v="Asia"/>
    <x v="1"/>
    <x v="1"/>
    <n v="71"/>
    <x v="0"/>
    <s v="Cash, Card"/>
    <s v="Chef Special"/>
    <s v="YUAXPIFPUADH92I"/>
    <s v="Amit Sharma"/>
    <n v="152272"/>
    <n v="7749"/>
    <n v="28.7041"/>
    <n v="77.102500000000006"/>
    <s v="Legacy"/>
    <s v="Yes"/>
    <s v="None"/>
    <s v="Excellent"/>
  </r>
  <r>
    <x v="34"/>
    <x v="35"/>
    <x v="19"/>
    <x v="36"/>
    <n v="2"/>
    <n v="550"/>
    <s v="Rasmus Munk"/>
    <n v="2015"/>
    <n v="50"/>
    <n v="4.5"/>
    <s v="Fusion Tikka"/>
    <n v="10"/>
    <x v="1"/>
    <s v="Two Stars"/>
    <s v="Europe"/>
    <x v="0"/>
    <x v="0"/>
    <n v="30"/>
    <x v="1"/>
    <s v="Cash, UPI"/>
    <s v="Customer Choice"/>
    <s v="TLZ8GQW0MQZVQ0A"/>
    <s v="Sara Kapoor"/>
    <n v="83692"/>
    <n v="6425"/>
    <n v="19.076000000000001"/>
    <n v="72.877700000000004"/>
    <s v="Established"/>
    <s v="Yes"/>
    <s v="Online + Table"/>
    <s v="Excellent"/>
  </r>
  <r>
    <x v="33"/>
    <x v="36"/>
    <x v="19"/>
    <x v="40"/>
    <n v="2"/>
    <n v="275"/>
    <s v="Andoni Luis Aduriz"/>
    <n v="1998"/>
    <n v="20"/>
    <n v="4.5999999999999996"/>
    <s v="Masala Dosa"/>
    <n v="27"/>
    <x v="0"/>
    <s v="Two Stars"/>
    <s v="Europe"/>
    <x v="1"/>
    <x v="0"/>
    <n v="69"/>
    <x v="1"/>
    <s v="All Methods Accepted"/>
    <s v="Bestselling Dish"/>
    <s v="IW2Q02W6PQIETHA"/>
    <s v="Sara Kapoor"/>
    <n v="450273"/>
    <n v="790"/>
    <n v="22.572600000000001"/>
    <n v="88.363900000000001"/>
    <s v="Legacy"/>
    <s v="Yes"/>
    <s v="Table Only"/>
    <s v="Excellent"/>
  </r>
  <r>
    <x v="36"/>
    <x v="34"/>
    <x v="19"/>
    <x v="39"/>
    <n v="1"/>
    <n v="165"/>
    <s v="Isaac McHale"/>
    <n v="2013"/>
    <n v="40"/>
    <n v="4.5999999999999996"/>
    <s v="Biryani"/>
    <n v="12"/>
    <x v="2"/>
    <s v="One Star"/>
    <s v="Europe"/>
    <x v="1"/>
    <x v="0"/>
    <n v="42"/>
    <x v="1"/>
    <s v="Cash, Card"/>
    <s v="Customer Choice"/>
    <s v="8CVE47A4TPJVMCZ"/>
    <s v="John Smith"/>
    <n v="429062"/>
    <n v="4395"/>
    <n v="28.7041"/>
    <n v="77.102500000000006"/>
    <s v="Established"/>
    <s v="Yes"/>
    <s v="Table Only"/>
    <s v="Excellent"/>
  </r>
  <r>
    <x v="43"/>
    <x v="28"/>
    <x v="14"/>
    <x v="29"/>
    <n v="0"/>
    <n v="140"/>
    <s v="Jorge Vallejo"/>
    <n v="2012"/>
    <n v="48"/>
    <n v="4.5999999999999996"/>
    <s v="Chef Special"/>
    <n v="13"/>
    <x v="3"/>
    <s v="No Stars"/>
    <s v="North America"/>
    <x v="1"/>
    <x v="1"/>
    <n v="59"/>
    <x v="1"/>
    <s v="UPI, Card"/>
    <s v="Bestselling Dish"/>
    <m/>
    <s v="Oliver Brown"/>
    <n v="404651"/>
    <n v="879"/>
    <n v="0"/>
    <n v="0"/>
    <s v="Established"/>
    <s v="No"/>
    <s v="None"/>
    <s v="Excellent"/>
  </r>
  <r>
    <x v="16"/>
    <x v="34"/>
    <x v="19"/>
    <x v="36"/>
    <n v="3"/>
    <n v="420"/>
    <s v="Rasmus Kofoed"/>
    <n v="2007"/>
    <n v="40"/>
    <n v="4.7"/>
    <s v="Truffle Naan"/>
    <n v="18"/>
    <x v="1"/>
    <s v="Three Stars"/>
    <s v="Europe"/>
    <x v="1"/>
    <x v="0"/>
    <n v="65"/>
    <x v="0"/>
    <s v="UPI, Card"/>
    <s v="Chef Special"/>
    <s v="RH6YROGX1JG52EW"/>
    <s v="Francesco Rossi"/>
    <n v="97772"/>
    <n v="1544"/>
    <n v="28.7041"/>
    <n v="77.102500000000006"/>
    <s v="Legacy"/>
    <s v="Yes"/>
    <s v="Table Only"/>
    <s v="Excellent"/>
  </r>
  <r>
    <x v="17"/>
    <x v="6"/>
    <x v="2"/>
    <x v="10"/>
    <n v="3"/>
    <n v="365"/>
    <s v="Daniel Humm"/>
    <n v="1998"/>
    <n v="80"/>
    <n v="4.7"/>
    <s v="Chef Special"/>
    <n v="27"/>
    <x v="0"/>
    <s v="Three Stars"/>
    <s v="North America"/>
    <x v="0"/>
    <x v="0"/>
    <n v="42"/>
    <x v="1"/>
    <s v="Cash, UPI"/>
    <s v="Bestselling Dish"/>
    <m/>
    <s v="Emily Clark"/>
    <n v="415810"/>
    <n v="7751"/>
    <n v="40.712800000000001"/>
    <n v="-74.006"/>
    <s v="Legacy"/>
    <s v="No"/>
    <s v="Online + Table"/>
    <s v="Excellent"/>
  </r>
  <r>
    <x v="10"/>
    <x v="9"/>
    <x v="2"/>
    <x v="10"/>
    <n v="3"/>
    <n v="298"/>
    <s v="Corey Lee"/>
    <n v="2010"/>
    <n v="56"/>
    <n v="4.8"/>
    <s v="Chef Special"/>
    <n v="15"/>
    <x v="0"/>
    <s v="Three Stars"/>
    <s v="North America"/>
    <x v="1"/>
    <x v="1"/>
    <n v="71"/>
    <x v="1"/>
    <s v="All Methods Accepted"/>
    <s v="Chef Special"/>
    <m/>
    <s v="Lucas Martin"/>
    <n v="474973"/>
    <n v="2690"/>
    <n v="37.774900000000002"/>
    <n v="-122.4194"/>
    <s v="Legacy"/>
    <s v="No"/>
    <s v="None"/>
    <s v="Excellent"/>
  </r>
  <r>
    <x v="41"/>
    <x v="28"/>
    <x v="14"/>
    <x v="29"/>
    <n v="0"/>
    <n v="155"/>
    <s v="Enrique Olvera"/>
    <n v="2000"/>
    <n v="55"/>
    <n v="4.7"/>
    <s v="Chef Special"/>
    <n v="25"/>
    <x v="2"/>
    <s v="No Stars"/>
    <s v="North America"/>
    <x v="1"/>
    <x v="1"/>
    <n v="44"/>
    <x v="0"/>
    <s v="Cash, UPI"/>
    <s v="Seasonal Special"/>
    <m/>
    <s v="Amit Sharma"/>
    <n v="342073"/>
    <n v="664"/>
    <n v="0"/>
    <n v="0"/>
    <s v="Legacy"/>
    <s v="No"/>
    <s v="None"/>
    <s v="Excellent"/>
  </r>
  <r>
    <x v="7"/>
    <x v="7"/>
    <x v="0"/>
    <x v="7"/>
    <n v="3"/>
    <n v="310"/>
    <s v="Enrico Crippa"/>
    <n v="2005"/>
    <n v="35"/>
    <n v="4.8"/>
    <s v="Risotto"/>
    <n v="20"/>
    <x v="0"/>
    <s v="Three Stars"/>
    <s v="Europe"/>
    <x v="1"/>
    <x v="1"/>
    <n v="56"/>
    <x v="1"/>
    <s v="Cash, UPI"/>
    <s v="Bestselling Dish"/>
    <m/>
    <s v="Amit Sharma"/>
    <n v="114136"/>
    <n v="553"/>
    <n v="0"/>
    <n v="0"/>
    <s v="Legacy"/>
    <s v="No"/>
    <s v="None"/>
    <s v="Excellent"/>
  </r>
  <r>
    <x v="10"/>
    <x v="9"/>
    <x v="2"/>
    <x v="10"/>
    <n v="3"/>
    <n v="298"/>
    <s v="Corey Lee"/>
    <n v="2010"/>
    <n v="56"/>
    <n v="4.8"/>
    <s v="Chef Special"/>
    <n v="15"/>
    <x v="0"/>
    <s v="Three Stars"/>
    <s v="North America"/>
    <x v="0"/>
    <x v="0"/>
    <n v="61"/>
    <x v="1"/>
    <s v="All Methods Accepted"/>
    <s v="Seasonal Special"/>
    <m/>
    <s v="Emily Clark"/>
    <n v="370635"/>
    <n v="489"/>
    <n v="37.774900000000002"/>
    <n v="-122.4194"/>
    <s v="Legacy"/>
    <s v="No"/>
    <s v="Online + Table"/>
    <s v="Excellent"/>
  </r>
  <r>
    <x v="10"/>
    <x v="40"/>
    <x v="19"/>
    <x v="38"/>
    <n v="3"/>
    <n v="298"/>
    <s v="Corey Lee"/>
    <n v="2010"/>
    <n v="56"/>
    <n v="4.8"/>
    <s v="Butter Chicken"/>
    <n v="15"/>
    <x v="0"/>
    <s v="Three Stars"/>
    <s v="North America"/>
    <x v="0"/>
    <x v="1"/>
    <n v="39"/>
    <x v="0"/>
    <s v="Cash, UPI"/>
    <s v="Seasonal Special"/>
    <s v="ZXIZPQVD08044ZG"/>
    <s v="John Smith"/>
    <n v="376162"/>
    <n v="6773"/>
    <n v="17.385000000000002"/>
    <n v="78.486699999999999"/>
    <s v="Legacy"/>
    <s v="Yes"/>
    <s v="Online Only"/>
    <s v="Excellent"/>
  </r>
  <r>
    <x v="32"/>
    <x v="40"/>
    <x v="19"/>
    <x v="40"/>
    <n v="2"/>
    <n v="250"/>
    <s v="Oriol Castro"/>
    <n v="2014"/>
    <n v="52"/>
    <n v="4.5999999999999996"/>
    <s v="Masala Dosa"/>
    <n v="11"/>
    <x v="0"/>
    <s v="Two Stars"/>
    <s v="Europe"/>
    <x v="0"/>
    <x v="1"/>
    <n v="58"/>
    <x v="0"/>
    <s v="All Methods Accepted"/>
    <s v="Customer Choice"/>
    <s v="V3DHE0WQ8Z7O71Q"/>
    <s v="Riya Patel"/>
    <n v="66590"/>
    <n v="790"/>
    <n v="17.385000000000002"/>
    <n v="78.486699999999999"/>
    <s v="Established"/>
    <s v="Yes"/>
    <s v="Online Only"/>
    <s v="Excellent"/>
  </r>
  <r>
    <x v="38"/>
    <x v="3"/>
    <x v="3"/>
    <x v="1"/>
    <n v="1"/>
    <n v="95"/>
    <s v="Bertrand Grébaut"/>
    <n v="2011"/>
    <n v="28"/>
    <n v="4.5"/>
    <s v="Chef Special"/>
    <n v="14"/>
    <x v="3"/>
    <s v="One Star"/>
    <s v="Europe"/>
    <x v="1"/>
    <x v="1"/>
    <n v="35"/>
    <x v="0"/>
    <s v="Cash, UPI"/>
    <s v="Chef Special"/>
    <m/>
    <s v="Lucas Martin"/>
    <n v="121194"/>
    <n v="3690"/>
    <n v="48.8566"/>
    <n v="2.3521999999999998"/>
    <s v="Established"/>
    <s v="No"/>
    <s v="None"/>
    <s v="Excellent"/>
  </r>
  <r>
    <x v="26"/>
    <x v="38"/>
    <x v="19"/>
    <x v="37"/>
    <n v="2"/>
    <n v="275"/>
    <s v="Yoshihiro Narisawa"/>
    <n v="2003"/>
    <n v="36"/>
    <n v="4.7"/>
    <s v="Chole Kulche"/>
    <n v="22"/>
    <x v="0"/>
    <s v="Two Stars"/>
    <s v="Asia"/>
    <x v="0"/>
    <x v="0"/>
    <n v="39"/>
    <x v="1"/>
    <s v="All Methods Accepted"/>
    <s v="Bestselling Dish"/>
    <s v="KXK8D2L3GRB80IJ"/>
    <s v="Amit Sharma"/>
    <n v="258176"/>
    <n v="4084"/>
    <n v="13.082700000000001"/>
    <n v="80.270700000000005"/>
    <s v="Legacy"/>
    <s v="Yes"/>
    <s v="Online + Table"/>
    <s v="Excellent"/>
  </r>
  <r>
    <x v="48"/>
    <x v="33"/>
    <x v="18"/>
    <x v="35"/>
    <n v="0"/>
    <n v="125"/>
    <s v="Leonor Espinosa"/>
    <n v="2007"/>
    <n v="45"/>
    <n v="4.5"/>
    <s v="Chef Special"/>
    <n v="18"/>
    <x v="3"/>
    <s v="No Stars"/>
    <s v="South America"/>
    <x v="0"/>
    <x v="0"/>
    <n v="42"/>
    <x v="0"/>
    <s v="All Methods Accepted"/>
    <s v="Chef Special"/>
    <m/>
    <s v="John Smith"/>
    <n v="411123"/>
    <n v="2346"/>
    <n v="0"/>
    <n v="0"/>
    <s v="Legacy"/>
    <s v="No"/>
    <s v="Online + Table"/>
    <s v="Excellent"/>
  </r>
  <r>
    <x v="38"/>
    <x v="34"/>
    <x v="19"/>
    <x v="40"/>
    <n v="1"/>
    <n v="95"/>
    <s v="Bertrand Grébaut"/>
    <n v="2011"/>
    <n v="28"/>
    <n v="4.5"/>
    <s v="Chettinad Chicken"/>
    <n v="14"/>
    <x v="3"/>
    <s v="One Star"/>
    <s v="Europe"/>
    <x v="0"/>
    <x v="0"/>
    <n v="56"/>
    <x v="0"/>
    <s v="UPI, Card"/>
    <s v="Customer Choice"/>
    <s v="B35PVUFNUIKW01G"/>
    <s v="Riya Patel"/>
    <n v="289257"/>
    <n v="355"/>
    <n v="28.7041"/>
    <n v="77.102500000000006"/>
    <s v="Established"/>
    <s v="Yes"/>
    <s v="Online + Table"/>
    <s v="Excellent"/>
  </r>
  <r>
    <x v="27"/>
    <x v="18"/>
    <x v="8"/>
    <x v="1"/>
    <n v="2"/>
    <n v="235"/>
    <s v="Hiroyasu Kawate"/>
    <n v="2009"/>
    <n v="28"/>
    <n v="4.7"/>
    <s v="Chef Special"/>
    <n v="16"/>
    <x v="2"/>
    <s v="Two Stars"/>
    <s v="Asia"/>
    <x v="0"/>
    <x v="1"/>
    <n v="74"/>
    <x v="1"/>
    <s v="All Methods Accepted"/>
    <s v="Customer Choice"/>
    <m/>
    <s v="Francesco Rossi"/>
    <n v="128521"/>
    <n v="300"/>
    <n v="35.689500000000002"/>
    <n v="139.6917"/>
    <s v="Legacy"/>
    <s v="No"/>
    <s v="Online Only"/>
    <s v="Excellent"/>
  </r>
  <r>
    <x v="24"/>
    <x v="38"/>
    <x v="19"/>
    <x v="38"/>
    <n v="2"/>
    <n v="325"/>
    <s v="Kyle &amp; Katina Connaughton"/>
    <n v="2016"/>
    <n v="48"/>
    <n v="4.7"/>
    <s v="Paneer Butter Masala"/>
    <n v="9"/>
    <x v="0"/>
    <s v="Two Stars"/>
    <s v="North America"/>
    <x v="0"/>
    <x v="0"/>
    <n v="27"/>
    <x v="0"/>
    <s v="UPI, Card"/>
    <s v="Customer Choice"/>
    <s v="EUWPV1JF760Y9AD"/>
    <s v="Haruto Tanaka"/>
    <n v="271605"/>
    <n v="7806"/>
    <n v="13.082700000000001"/>
    <n v="80.270700000000005"/>
    <s v="Established"/>
    <s v="Yes"/>
    <s v="Online + Table"/>
    <s v="Excellent"/>
  </r>
  <r>
    <x v="5"/>
    <x v="5"/>
    <x v="4"/>
    <x v="5"/>
    <n v="3"/>
    <n v="380"/>
    <s v="Björn Frantzén"/>
    <n v="2008"/>
    <n v="23"/>
    <n v="4.8"/>
    <s v="Chef Special"/>
    <n v="17"/>
    <x v="0"/>
    <s v="Three Stars"/>
    <s v="Europe"/>
    <x v="0"/>
    <x v="1"/>
    <n v="58"/>
    <x v="1"/>
    <s v="Cash, Card"/>
    <s v="Customer Choice"/>
    <m/>
    <s v="John Smith"/>
    <n v="353585"/>
    <n v="1871"/>
    <n v="0"/>
    <n v="0"/>
    <s v="Legacy"/>
    <s v="No"/>
    <s v="Online Only"/>
    <s v="Excellent"/>
  </r>
  <r>
    <x v="39"/>
    <x v="27"/>
    <x v="13"/>
    <x v="27"/>
    <n v="0"/>
    <n v="180"/>
    <s v="Virgilio Martínez"/>
    <n v="2008"/>
    <n v="50"/>
    <n v="4.8"/>
    <s v="Chef Special"/>
    <n v="17"/>
    <x v="2"/>
    <s v="No Stars"/>
    <s v="South America"/>
    <x v="1"/>
    <x v="1"/>
    <n v="60"/>
    <x v="1"/>
    <s v="Cash, UPI"/>
    <s v="Customer Choice"/>
    <m/>
    <s v="Amit Sharma"/>
    <n v="94061"/>
    <n v="5019"/>
    <n v="0"/>
    <n v="0"/>
    <s v="Legacy"/>
    <s v="No"/>
    <s v="None"/>
    <s v="Excellent"/>
  </r>
  <r>
    <x v="9"/>
    <x v="9"/>
    <x v="2"/>
    <x v="9"/>
    <n v="3"/>
    <n v="345"/>
    <s v="Dominique Crenn"/>
    <n v="2011"/>
    <n v="50"/>
    <n v="4.8"/>
    <s v="Truffle Risotto"/>
    <n v="14"/>
    <x v="0"/>
    <s v="Three Stars"/>
    <s v="North America"/>
    <x v="0"/>
    <x v="0"/>
    <n v="24"/>
    <x v="1"/>
    <s v="UPI, Card"/>
    <s v="Chef Special"/>
    <m/>
    <s v="John Smith"/>
    <n v="456076"/>
    <n v="5710"/>
    <n v="37.774900000000002"/>
    <n v="-122.4194"/>
    <s v="Established"/>
    <s v="No"/>
    <s v="Online + Table"/>
    <s v="Excellent"/>
  </r>
  <r>
    <x v="20"/>
    <x v="16"/>
    <x v="5"/>
    <x v="8"/>
    <n v="3"/>
    <n v="265"/>
    <s v="Eneko Atxa"/>
    <n v="2005"/>
    <n v="45"/>
    <n v="4.7"/>
    <s v="Chef Special"/>
    <n v="20"/>
    <x v="0"/>
    <s v="Three Stars"/>
    <s v="Europe"/>
    <x v="1"/>
    <x v="0"/>
    <n v="50"/>
    <x v="1"/>
    <s v="Cash, UPI"/>
    <s v="Bestselling Dish"/>
    <m/>
    <s v="Emily Clark"/>
    <n v="458066"/>
    <n v="2091"/>
    <n v="0"/>
    <n v="0"/>
    <s v="Legacy"/>
    <s v="No"/>
    <s v="Table Only"/>
    <s v="Excellent"/>
  </r>
  <r>
    <x v="11"/>
    <x v="3"/>
    <x v="3"/>
    <x v="11"/>
    <n v="3"/>
    <n v="385"/>
    <s v="Yannick Alléno"/>
    <n v="2003"/>
    <n v="55"/>
    <n v="4.8"/>
    <s v="Chef Special"/>
    <n v="22"/>
    <x v="0"/>
    <s v="Three Stars"/>
    <s v="Europe"/>
    <x v="0"/>
    <x v="1"/>
    <n v="69"/>
    <x v="1"/>
    <s v="Cash, UPI"/>
    <s v="Chef Special"/>
    <m/>
    <s v="Francesco Rossi"/>
    <n v="413754"/>
    <n v="4739"/>
    <n v="48.8566"/>
    <n v="2.3521999999999998"/>
    <s v="Legacy"/>
    <s v="No"/>
    <s v="Online Only"/>
    <s v="Excellent"/>
  </r>
  <r>
    <x v="48"/>
    <x v="33"/>
    <x v="18"/>
    <x v="35"/>
    <n v="0"/>
    <n v="125"/>
    <s v="Leonor Espinosa"/>
    <n v="2007"/>
    <n v="45"/>
    <n v="4.5"/>
    <s v="Chef Special"/>
    <n v="18"/>
    <x v="3"/>
    <s v="No Stars"/>
    <s v="South America"/>
    <x v="0"/>
    <x v="1"/>
    <n v="67"/>
    <x v="1"/>
    <s v="UPI, Card"/>
    <s v="Chef Special"/>
    <m/>
    <s v="Francesco Rossi"/>
    <n v="343869"/>
    <n v="1692"/>
    <n v="0"/>
    <n v="0"/>
    <s v="Legacy"/>
    <s v="No"/>
    <s v="Online Only"/>
    <s v="Excellent"/>
  </r>
  <r>
    <x v="1"/>
    <x v="1"/>
    <x v="1"/>
    <x v="1"/>
    <n v="3"/>
    <n v="320"/>
    <s v="Julien Royer"/>
    <n v="2008"/>
    <n v="32"/>
    <n v="4.9000000000000004"/>
    <s v="Chef Special"/>
    <n v="17"/>
    <x v="0"/>
    <s v="Three Stars"/>
    <s v="Asia"/>
    <x v="1"/>
    <x v="1"/>
    <n v="28"/>
    <x v="0"/>
    <s v="All Methods Accepted"/>
    <s v="Bestselling Dish"/>
    <m/>
    <s v="John Smith"/>
    <n v="307537"/>
    <n v="1605"/>
    <n v="0"/>
    <n v="0"/>
    <s v="Legacy"/>
    <s v="No"/>
    <s v="None"/>
    <s v="Excellent"/>
  </r>
  <r>
    <x v="23"/>
    <x v="18"/>
    <x v="8"/>
    <x v="17"/>
    <n v="2"/>
    <n v="280"/>
    <s v="Zaiyu Hasegawa"/>
    <n v="2007"/>
    <n v="26"/>
    <n v="4.7"/>
    <s v="Chef Special"/>
    <n v="18"/>
    <x v="0"/>
    <s v="Two Stars"/>
    <s v="Asia"/>
    <x v="0"/>
    <x v="0"/>
    <n v="39"/>
    <x v="1"/>
    <s v="Cash, Card"/>
    <s v="Seasonal Special"/>
    <m/>
    <s v="Amit Sharma"/>
    <n v="473523"/>
    <n v="4978"/>
    <n v="35.689500000000002"/>
    <n v="139.6917"/>
    <s v="Legacy"/>
    <s v="No"/>
    <s v="Online + Table"/>
    <s v="Excellent"/>
  </r>
  <r>
    <x v="10"/>
    <x v="38"/>
    <x v="19"/>
    <x v="40"/>
    <n v="3"/>
    <n v="298"/>
    <s v="Corey Lee"/>
    <n v="2010"/>
    <n v="56"/>
    <n v="4.8"/>
    <s v="Masala Dosa"/>
    <n v="15"/>
    <x v="0"/>
    <s v="Three Stars"/>
    <s v="North America"/>
    <x v="0"/>
    <x v="1"/>
    <n v="65"/>
    <x v="0"/>
    <s v="Cash, Card"/>
    <s v="Seasonal Special"/>
    <s v="UWW8BTGB99XR8FV"/>
    <s v="Haruto Tanaka"/>
    <n v="470125"/>
    <n v="1215"/>
    <n v="13.082700000000001"/>
    <n v="80.270700000000005"/>
    <s v="Legacy"/>
    <s v="Yes"/>
    <s v="Online Only"/>
    <s v="Excellent"/>
  </r>
  <r>
    <x v="8"/>
    <x v="8"/>
    <x v="5"/>
    <x v="8"/>
    <n v="3"/>
    <n v="295"/>
    <s v="Juan Mari Arzak"/>
    <n v="1897"/>
    <n v="50"/>
    <n v="4.8"/>
    <s v="Chef Special"/>
    <n v="128"/>
    <x v="0"/>
    <s v="Three Stars"/>
    <s v="Europe"/>
    <x v="1"/>
    <x v="1"/>
    <n v="50"/>
    <x v="1"/>
    <s v="UPI, Card"/>
    <s v="Bestselling Dish"/>
    <m/>
    <s v="Riya Patel"/>
    <n v="166130"/>
    <n v="2490"/>
    <n v="0"/>
    <n v="0"/>
    <s v="Legacy"/>
    <s v="No"/>
    <s v="None"/>
    <s v="Excellent"/>
  </r>
  <r>
    <x v="8"/>
    <x v="8"/>
    <x v="5"/>
    <x v="8"/>
    <n v="3"/>
    <n v="295"/>
    <s v="Juan Mari Arzak"/>
    <n v="1897"/>
    <n v="50"/>
    <n v="4.8"/>
    <s v="Chef Special"/>
    <n v="128"/>
    <x v="0"/>
    <s v="Three Stars"/>
    <s v="Europe"/>
    <x v="1"/>
    <x v="1"/>
    <n v="47"/>
    <x v="1"/>
    <s v="Cash, Card"/>
    <s v="Bestselling Dish"/>
    <m/>
    <s v="Haruto Tanaka"/>
    <n v="322039"/>
    <n v="1031"/>
    <n v="0"/>
    <n v="0"/>
    <s v="Legacy"/>
    <s v="No"/>
    <s v="None"/>
    <s v="Excellent"/>
  </r>
  <r>
    <x v="19"/>
    <x v="38"/>
    <x v="19"/>
    <x v="37"/>
    <n v="3"/>
    <n v="290"/>
    <s v="Massimiliano Alajmo"/>
    <n v="1981"/>
    <n v="50"/>
    <n v="4.7"/>
    <s v="Vada Pav"/>
    <n v="44"/>
    <x v="0"/>
    <s v="Three Stars"/>
    <s v="Europe"/>
    <x v="1"/>
    <x v="1"/>
    <n v="28"/>
    <x v="0"/>
    <s v="Cash, Card"/>
    <s v="Customer Choice"/>
    <s v="8MVVL4DJ5F26BQD"/>
    <s v="Haruto Tanaka"/>
    <n v="142681"/>
    <n v="716"/>
    <n v="13.082700000000001"/>
    <n v="80.270700000000005"/>
    <s v="Legacy"/>
    <s v="Yes"/>
    <s v="None"/>
    <s v="Excellent"/>
  </r>
  <r>
    <x v="27"/>
    <x v="40"/>
    <x v="19"/>
    <x v="37"/>
    <n v="2"/>
    <n v="235"/>
    <s v="Hiroyasu Kawate"/>
    <n v="2009"/>
    <n v="28"/>
    <n v="4.7"/>
    <s v="Chole Kulche"/>
    <n v="16"/>
    <x v="2"/>
    <s v="Two Stars"/>
    <s v="Asia"/>
    <x v="0"/>
    <x v="0"/>
    <n v="51"/>
    <x v="1"/>
    <s v="Cash, UPI"/>
    <s v="Bestselling Dish"/>
    <s v="CSUB71J1HO4BZRE"/>
    <s v="Francesco Rossi"/>
    <n v="278366"/>
    <n v="2302"/>
    <n v="17.385000000000002"/>
    <n v="78.486699999999999"/>
    <s v="Legacy"/>
    <s v="Yes"/>
    <s v="Online + Table"/>
    <s v="Excellent"/>
  </r>
  <r>
    <x v="3"/>
    <x v="3"/>
    <x v="3"/>
    <x v="3"/>
    <n v="3"/>
    <n v="425"/>
    <s v="Alain Passard"/>
    <n v="1986"/>
    <n v="40"/>
    <n v="4.9000000000000004"/>
    <s v="Chef Special"/>
    <n v="39"/>
    <x v="1"/>
    <s v="Three Stars"/>
    <s v="Europe"/>
    <x v="1"/>
    <x v="0"/>
    <n v="65"/>
    <x v="1"/>
    <s v="Cash, UPI"/>
    <s v="Customer Choice"/>
    <m/>
    <s v="Sara Kapoor"/>
    <n v="233375"/>
    <n v="7013"/>
    <n v="48.8566"/>
    <n v="2.3521999999999998"/>
    <s v="Legacy"/>
    <s v="No"/>
    <s v="Table Only"/>
    <s v="Excellent"/>
  </r>
  <r>
    <x v="8"/>
    <x v="8"/>
    <x v="5"/>
    <x v="8"/>
    <n v="3"/>
    <n v="295"/>
    <s v="Juan Mari Arzak"/>
    <n v="1897"/>
    <n v="50"/>
    <n v="4.8"/>
    <s v="Chef Special"/>
    <n v="128"/>
    <x v="0"/>
    <s v="Three Stars"/>
    <s v="Europe"/>
    <x v="0"/>
    <x v="0"/>
    <n v="58"/>
    <x v="0"/>
    <s v="Cash, UPI"/>
    <s v="Bestselling Dish"/>
    <m/>
    <s v="Francesco Rossi"/>
    <n v="373640"/>
    <n v="6674"/>
    <n v="0"/>
    <n v="0"/>
    <s v="Legacy"/>
    <s v="No"/>
    <s v="Online + Table"/>
    <s v="Excellent"/>
  </r>
  <r>
    <x v="6"/>
    <x v="6"/>
    <x v="2"/>
    <x v="6"/>
    <n v="3"/>
    <n v="295"/>
    <s v="Eric Ripert"/>
    <n v="1972"/>
    <n v="62"/>
    <n v="4.8"/>
    <s v="Chef Special"/>
    <n v="53"/>
    <x v="0"/>
    <s v="Three Stars"/>
    <s v="North America"/>
    <x v="0"/>
    <x v="0"/>
    <n v="57"/>
    <x v="1"/>
    <s v="Cash, Card"/>
    <s v="Seasonal Special"/>
    <m/>
    <s v="Sara Kapoor"/>
    <n v="187614"/>
    <n v="5288"/>
    <n v="40.712800000000001"/>
    <n v="-74.006"/>
    <s v="Legacy"/>
    <s v="No"/>
    <s v="Online + Table"/>
    <s v="Excellent"/>
  </r>
  <r>
    <x v="12"/>
    <x v="10"/>
    <x v="0"/>
    <x v="12"/>
    <n v="3"/>
    <n v="310"/>
    <s v="Heinz Beck"/>
    <n v="1994"/>
    <n v="50"/>
    <n v="4.8"/>
    <s v="Chef Special"/>
    <n v="31"/>
    <x v="0"/>
    <s v="Three Stars"/>
    <s v="Europe"/>
    <x v="1"/>
    <x v="1"/>
    <n v="64"/>
    <x v="1"/>
    <s v="Cash, UPI"/>
    <s v="Chef Special"/>
    <m/>
    <s v="John Smith"/>
    <n v="261372"/>
    <n v="6622"/>
    <n v="41.902799999999999"/>
    <n v="12.4964"/>
    <s v="Legacy"/>
    <s v="No"/>
    <s v="None"/>
    <s v="Excellent"/>
  </r>
  <r>
    <x v="4"/>
    <x v="38"/>
    <x v="19"/>
    <x v="36"/>
    <n v="3"/>
    <n v="350"/>
    <s v="Mauro Colagreco"/>
    <n v="1991"/>
    <n v="36"/>
    <n v="4.8"/>
    <s v="Truffle Naan"/>
    <n v="34"/>
    <x v="0"/>
    <s v="Three Stars"/>
    <s v="Europe"/>
    <x v="0"/>
    <x v="0"/>
    <n v="34"/>
    <x v="1"/>
    <s v="Cash, Card"/>
    <s v="Chef Special"/>
    <s v="NDIISIF5DO11RQ6"/>
    <s v="Oliver Brown"/>
    <n v="288794"/>
    <n v="5849"/>
    <n v="13.082700000000001"/>
    <n v="80.270700000000005"/>
    <s v="Legacy"/>
    <s v="Yes"/>
    <s v="Online + Table"/>
    <s v="Excellent"/>
  </r>
  <r>
    <x v="27"/>
    <x v="18"/>
    <x v="8"/>
    <x v="1"/>
    <n v="2"/>
    <n v="235"/>
    <s v="Hiroyasu Kawate"/>
    <n v="2009"/>
    <n v="28"/>
    <n v="4.7"/>
    <s v="Chef Special"/>
    <n v="16"/>
    <x v="2"/>
    <s v="Two Stars"/>
    <s v="Asia"/>
    <x v="1"/>
    <x v="1"/>
    <n v="34"/>
    <x v="1"/>
    <s v="Cash, Card"/>
    <s v="Bestselling Dish"/>
    <m/>
    <s v="Haruto Tanaka"/>
    <n v="57648"/>
    <n v="1888"/>
    <n v="35.689500000000002"/>
    <n v="139.6917"/>
    <s v="Legacy"/>
    <s v="No"/>
    <s v="None"/>
    <s v="Excellent"/>
  </r>
  <r>
    <x v="14"/>
    <x v="3"/>
    <x v="3"/>
    <x v="1"/>
    <n v="3"/>
    <n v="305"/>
    <s v="Pascal Barbot"/>
    <n v="2000"/>
    <n v="25"/>
    <n v="4.8"/>
    <s v="Chef Special"/>
    <n v="25"/>
    <x v="0"/>
    <s v="Three Stars"/>
    <s v="Europe"/>
    <x v="0"/>
    <x v="0"/>
    <n v="34"/>
    <x v="0"/>
    <s v="All Methods Accepted"/>
    <s v="Chef Special"/>
    <m/>
    <s v="Oliver Brown"/>
    <n v="270508"/>
    <n v="1845"/>
    <n v="48.8566"/>
    <n v="2.3521999999999998"/>
    <s v="Legacy"/>
    <s v="No"/>
    <s v="Online + Table"/>
    <s v="Excellent"/>
  </r>
  <r>
    <x v="27"/>
    <x v="18"/>
    <x v="8"/>
    <x v="1"/>
    <n v="2"/>
    <n v="235"/>
    <s v="Hiroyasu Kawate"/>
    <n v="2009"/>
    <n v="28"/>
    <n v="4.7"/>
    <s v="Chef Special"/>
    <n v="16"/>
    <x v="2"/>
    <s v="Two Stars"/>
    <s v="Asia"/>
    <x v="1"/>
    <x v="0"/>
    <n v="47"/>
    <x v="1"/>
    <s v="Cash, UPI"/>
    <s v="Customer Choice"/>
    <m/>
    <s v="Sara Kapoor"/>
    <n v="239478"/>
    <n v="1391"/>
    <n v="35.689500000000002"/>
    <n v="139.6917"/>
    <s v="Legacy"/>
    <s v="No"/>
    <s v="Table Only"/>
    <s v="Excellent"/>
  </r>
  <r>
    <x v="1"/>
    <x v="1"/>
    <x v="1"/>
    <x v="1"/>
    <n v="3"/>
    <n v="320"/>
    <s v="Julien Royer"/>
    <n v="2008"/>
    <n v="32"/>
    <n v="4.9000000000000004"/>
    <s v="Chef Special"/>
    <n v="17"/>
    <x v="0"/>
    <s v="Three Stars"/>
    <s v="Asia"/>
    <x v="1"/>
    <x v="0"/>
    <n v="56"/>
    <x v="0"/>
    <s v="UPI, Card"/>
    <s v="Seasonal Special"/>
    <m/>
    <s v="Haruto Tanaka"/>
    <n v="302596"/>
    <n v="5848"/>
    <n v="0"/>
    <n v="0"/>
    <s v="Legacy"/>
    <s v="No"/>
    <s v="Table Only"/>
    <s v="Excellent"/>
  </r>
  <r>
    <x v="8"/>
    <x v="8"/>
    <x v="5"/>
    <x v="8"/>
    <n v="3"/>
    <n v="295"/>
    <s v="Juan Mari Arzak"/>
    <n v="1897"/>
    <n v="50"/>
    <n v="4.8"/>
    <s v="Chef Special"/>
    <n v="128"/>
    <x v="0"/>
    <s v="Three Stars"/>
    <s v="Europe"/>
    <x v="0"/>
    <x v="1"/>
    <n v="43"/>
    <x v="1"/>
    <s v="Cash, Card"/>
    <s v="Bestselling Dish"/>
    <m/>
    <s v="Riya Patel"/>
    <n v="160207"/>
    <n v="5672"/>
    <n v="0"/>
    <n v="0"/>
    <s v="Legacy"/>
    <s v="No"/>
    <s v="Online Only"/>
    <s v="Excellent"/>
  </r>
  <r>
    <x v="8"/>
    <x v="36"/>
    <x v="19"/>
    <x v="38"/>
    <n v="3"/>
    <n v="295"/>
    <s v="Juan Mari Arzak"/>
    <n v="1897"/>
    <n v="50"/>
    <n v="4.8"/>
    <s v="Dal Makhani"/>
    <n v="128"/>
    <x v="0"/>
    <s v="Three Stars"/>
    <s v="Europe"/>
    <x v="1"/>
    <x v="0"/>
    <n v="57"/>
    <x v="1"/>
    <s v="UPI, Card"/>
    <s v="Seasonal Special"/>
    <s v="CU39AMOWRR0T9GH"/>
    <s v="Oliver Brown"/>
    <n v="303674"/>
    <n v="797"/>
    <n v="22.572600000000001"/>
    <n v="88.363900000000001"/>
    <s v="Legacy"/>
    <s v="Yes"/>
    <s v="Table Only"/>
    <s v="Excellent"/>
  </r>
  <r>
    <x v="34"/>
    <x v="40"/>
    <x v="19"/>
    <x v="38"/>
    <n v="2"/>
    <n v="550"/>
    <s v="Rasmus Munk"/>
    <n v="2015"/>
    <n v="50"/>
    <n v="4.5"/>
    <s v="Butter Chicken"/>
    <n v="10"/>
    <x v="1"/>
    <s v="Two Stars"/>
    <s v="Europe"/>
    <x v="1"/>
    <x v="0"/>
    <n v="37"/>
    <x v="1"/>
    <s v="Cash, UPI"/>
    <s v="Seasonal Special"/>
    <s v="8W9GIEUVIU1A7MX"/>
    <s v="Haruto Tanaka"/>
    <n v="121880"/>
    <n v="323"/>
    <n v="17.385000000000002"/>
    <n v="78.486699999999999"/>
    <s v="Established"/>
    <s v="Yes"/>
    <s v="Table Only"/>
    <s v="Excellent"/>
  </r>
  <r>
    <x v="38"/>
    <x v="3"/>
    <x v="3"/>
    <x v="1"/>
    <n v="1"/>
    <n v="95"/>
    <s v="Bertrand Grébaut"/>
    <n v="2011"/>
    <n v="28"/>
    <n v="4.5"/>
    <s v="Chef Special"/>
    <n v="14"/>
    <x v="3"/>
    <s v="One Star"/>
    <s v="Europe"/>
    <x v="1"/>
    <x v="0"/>
    <n v="74"/>
    <x v="1"/>
    <s v="Cash, Card"/>
    <s v="Chef Special"/>
    <m/>
    <s v="John Smith"/>
    <n v="235591"/>
    <n v="4740"/>
    <n v="48.8566"/>
    <n v="2.3521999999999998"/>
    <s v="Established"/>
    <s v="No"/>
    <s v="Table Only"/>
    <s v="Excellent"/>
  </r>
  <r>
    <x v="20"/>
    <x v="16"/>
    <x v="5"/>
    <x v="8"/>
    <n v="3"/>
    <n v="265"/>
    <s v="Eneko Atxa"/>
    <n v="2005"/>
    <n v="45"/>
    <n v="4.7"/>
    <s v="Chef Special"/>
    <n v="20"/>
    <x v="0"/>
    <s v="Three Stars"/>
    <s v="Europe"/>
    <x v="0"/>
    <x v="1"/>
    <n v="20"/>
    <x v="0"/>
    <s v="UPI, Card"/>
    <s v="Chef Special"/>
    <m/>
    <s v="Emily Clark"/>
    <n v="307045"/>
    <n v="5775"/>
    <n v="0"/>
    <n v="0"/>
    <s v="Legacy"/>
    <s v="No"/>
    <s v="Online Only"/>
    <s v="Excellent"/>
  </r>
  <r>
    <x v="19"/>
    <x v="15"/>
    <x v="0"/>
    <x v="7"/>
    <n v="3"/>
    <n v="290"/>
    <s v="Massimiliano Alajmo"/>
    <n v="1981"/>
    <n v="50"/>
    <n v="4.7"/>
    <s v="Risotto"/>
    <n v="44"/>
    <x v="0"/>
    <s v="Three Stars"/>
    <s v="Europe"/>
    <x v="1"/>
    <x v="1"/>
    <n v="51"/>
    <x v="1"/>
    <s v="All Methods Accepted"/>
    <s v="Seasonal Special"/>
    <m/>
    <s v="Haruto Tanaka"/>
    <n v="123437"/>
    <n v="204"/>
    <n v="0"/>
    <n v="0"/>
    <s v="Legacy"/>
    <s v="No"/>
    <s v="None"/>
    <s v="Excellent"/>
  </r>
  <r>
    <x v="16"/>
    <x v="13"/>
    <x v="6"/>
    <x v="14"/>
    <n v="3"/>
    <n v="420"/>
    <s v="Rasmus Kofoed"/>
    <n v="2007"/>
    <n v="40"/>
    <n v="4.7"/>
    <s v="Chef Special"/>
    <n v="18"/>
    <x v="1"/>
    <s v="Three Stars"/>
    <s v="Europe"/>
    <x v="1"/>
    <x v="0"/>
    <n v="36"/>
    <x v="0"/>
    <s v="Cash, Card"/>
    <s v="Customer Choice"/>
    <m/>
    <s v="Amit Sharma"/>
    <n v="139763"/>
    <n v="5344"/>
    <n v="0"/>
    <n v="0"/>
    <s v="Legacy"/>
    <s v="No"/>
    <s v="Table Only"/>
    <s v="Excellent"/>
  </r>
  <r>
    <x v="49"/>
    <x v="26"/>
    <x v="12"/>
    <x v="25"/>
    <n v="0"/>
    <n v="85"/>
    <s v="James Lowe"/>
    <n v="2014"/>
    <n v="38"/>
    <n v="4.5"/>
    <s v="Chef Special"/>
    <n v="11"/>
    <x v="3"/>
    <s v="No Stars"/>
    <s v="Europe"/>
    <x v="1"/>
    <x v="1"/>
    <n v="38"/>
    <x v="0"/>
    <s v="Cash, Card"/>
    <s v="Bestselling Dish"/>
    <m/>
    <s v="Riya Patel"/>
    <n v="376547"/>
    <n v="7770"/>
    <n v="51.507399999999997"/>
    <n v="-0.1278"/>
    <s v="Established"/>
    <s v="No"/>
    <s v="None"/>
    <s v="Excellent"/>
  </r>
  <r>
    <x v="5"/>
    <x v="34"/>
    <x v="19"/>
    <x v="37"/>
    <n v="3"/>
    <n v="380"/>
    <s v="Björn Frantzén"/>
    <n v="2008"/>
    <n v="23"/>
    <n v="4.8"/>
    <s v="Pani Puri"/>
    <n v="17"/>
    <x v="0"/>
    <s v="Three Stars"/>
    <s v="Europe"/>
    <x v="1"/>
    <x v="0"/>
    <n v="65"/>
    <x v="1"/>
    <s v="Cash, Card"/>
    <s v="Customer Choice"/>
    <s v="9R45F6BZUECKJVR"/>
    <s v="Francesco Rossi"/>
    <n v="431867"/>
    <n v="5435"/>
    <n v="28.7041"/>
    <n v="77.102500000000006"/>
    <s v="Legacy"/>
    <s v="Yes"/>
    <s v="Table Only"/>
    <s v="Excellent"/>
  </r>
  <r>
    <x v="39"/>
    <x v="27"/>
    <x v="13"/>
    <x v="27"/>
    <n v="0"/>
    <n v="180"/>
    <s v="Virgilio Martínez"/>
    <n v="2008"/>
    <n v="50"/>
    <n v="4.8"/>
    <s v="Chef Special"/>
    <n v="17"/>
    <x v="2"/>
    <s v="No Stars"/>
    <s v="South America"/>
    <x v="0"/>
    <x v="0"/>
    <n v="53"/>
    <x v="1"/>
    <s v="Cash, Card"/>
    <s v="Chef Special"/>
    <m/>
    <s v="Francesco Rossi"/>
    <n v="374655"/>
    <n v="2862"/>
    <n v="0"/>
    <n v="0"/>
    <s v="Legacy"/>
    <s v="No"/>
    <s v="Online + Table"/>
    <s v="Excellent"/>
  </r>
  <r>
    <x v="3"/>
    <x v="3"/>
    <x v="3"/>
    <x v="3"/>
    <n v="3"/>
    <n v="425"/>
    <s v="Alain Passard"/>
    <n v="1986"/>
    <n v="40"/>
    <n v="4.9000000000000004"/>
    <s v="Chef Special"/>
    <n v="39"/>
    <x v="1"/>
    <s v="Three Stars"/>
    <s v="Europe"/>
    <x v="1"/>
    <x v="1"/>
    <n v="50"/>
    <x v="1"/>
    <s v="Cash, UPI"/>
    <s v="Seasonal Special"/>
    <m/>
    <s v="John Smith"/>
    <n v="400427"/>
    <n v="7491"/>
    <n v="48.8566"/>
    <n v="2.3521999999999998"/>
    <s v="Legacy"/>
    <s v="No"/>
    <s v="None"/>
    <s v="Excellent"/>
  </r>
  <r>
    <x v="43"/>
    <x v="28"/>
    <x v="14"/>
    <x v="29"/>
    <n v="0"/>
    <n v="140"/>
    <s v="Jorge Vallejo"/>
    <n v="2012"/>
    <n v="48"/>
    <n v="4.5999999999999996"/>
    <s v="Chef Special"/>
    <n v="13"/>
    <x v="3"/>
    <s v="No Stars"/>
    <s v="North America"/>
    <x v="1"/>
    <x v="1"/>
    <n v="34"/>
    <x v="1"/>
    <s v="Cash, Card"/>
    <s v="Seasonal Special"/>
    <m/>
    <s v="Francesco Rossi"/>
    <n v="198744"/>
    <n v="2272"/>
    <n v="0"/>
    <n v="0"/>
    <s v="Established"/>
    <s v="No"/>
    <s v="None"/>
    <s v="Excellent"/>
  </r>
  <r>
    <x v="48"/>
    <x v="33"/>
    <x v="18"/>
    <x v="35"/>
    <n v="0"/>
    <n v="125"/>
    <s v="Leonor Espinosa"/>
    <n v="2007"/>
    <n v="45"/>
    <n v="4.5"/>
    <s v="Chef Special"/>
    <n v="18"/>
    <x v="3"/>
    <s v="No Stars"/>
    <s v="South America"/>
    <x v="0"/>
    <x v="1"/>
    <n v="24"/>
    <x v="1"/>
    <s v="UPI, Card"/>
    <s v="Seasonal Special"/>
    <m/>
    <s v="Sara Kapoor"/>
    <n v="389959"/>
    <n v="6010"/>
    <n v="0"/>
    <n v="0"/>
    <s v="Legacy"/>
    <s v="No"/>
    <s v="Online Only"/>
    <s v="Excellent"/>
  </r>
  <r>
    <x v="31"/>
    <x v="22"/>
    <x v="11"/>
    <x v="2"/>
    <n v="2"/>
    <n v="245"/>
    <s v="Richard Ekkebus"/>
    <n v="2005"/>
    <n v="46"/>
    <n v="4.7"/>
    <s v="Coq au Vin"/>
    <n v="20"/>
    <x v="2"/>
    <s v="Two Stars"/>
    <s v="Asia"/>
    <x v="0"/>
    <x v="1"/>
    <n v="44"/>
    <x v="0"/>
    <s v="Cash, UPI"/>
    <s v="Bestselling Dish"/>
    <m/>
    <s v="Oliver Brown"/>
    <n v="467302"/>
    <n v="1199"/>
    <n v="0"/>
    <n v="0"/>
    <s v="Legacy"/>
    <s v="No"/>
    <s v="Online Only"/>
    <s v="Excellent"/>
  </r>
  <r>
    <x v="6"/>
    <x v="6"/>
    <x v="2"/>
    <x v="6"/>
    <n v="3"/>
    <n v="295"/>
    <s v="Eric Ripert"/>
    <n v="1972"/>
    <n v="62"/>
    <n v="4.8"/>
    <s v="Chef Special"/>
    <n v="53"/>
    <x v="0"/>
    <s v="Three Stars"/>
    <s v="North America"/>
    <x v="0"/>
    <x v="1"/>
    <n v="32"/>
    <x v="0"/>
    <s v="UPI, Card"/>
    <s v="Seasonal Special"/>
    <m/>
    <s v="Oliver Brown"/>
    <n v="300931"/>
    <n v="5038"/>
    <n v="40.712800000000001"/>
    <n v="-74.006"/>
    <s v="Legacy"/>
    <s v="No"/>
    <s v="Online Only"/>
    <s v="Excellent"/>
  </r>
  <r>
    <x v="3"/>
    <x v="3"/>
    <x v="3"/>
    <x v="3"/>
    <n v="3"/>
    <n v="425"/>
    <s v="Alain Passard"/>
    <n v="1986"/>
    <n v="40"/>
    <n v="4.9000000000000004"/>
    <s v="Chef Special"/>
    <n v="39"/>
    <x v="1"/>
    <s v="Three Stars"/>
    <s v="Europe"/>
    <x v="0"/>
    <x v="1"/>
    <n v="28"/>
    <x v="1"/>
    <s v="UPI, Card"/>
    <s v="Bestselling Dish"/>
    <m/>
    <s v="Emily Clark"/>
    <n v="418057"/>
    <n v="7138"/>
    <n v="48.8566"/>
    <n v="2.3521999999999998"/>
    <s v="Legacy"/>
    <s v="No"/>
    <s v="Online Only"/>
    <s v="Excellent"/>
  </r>
  <r>
    <x v="25"/>
    <x v="20"/>
    <x v="9"/>
    <x v="19"/>
    <n v="2"/>
    <n v="245"/>
    <s v="Tim Raue"/>
    <n v="2010"/>
    <n v="48"/>
    <n v="4.7"/>
    <s v="Noodle Bowl"/>
    <n v="15"/>
    <x v="2"/>
    <s v="Two Stars"/>
    <s v="Europe"/>
    <x v="1"/>
    <x v="0"/>
    <n v="74"/>
    <x v="0"/>
    <s v="Cash, Card"/>
    <s v="Bestselling Dish"/>
    <m/>
    <s v="Arjun Verma"/>
    <n v="353652"/>
    <n v="1533"/>
    <n v="0"/>
    <n v="0"/>
    <s v="Legacy"/>
    <s v="No"/>
    <s v="Table Only"/>
    <s v="Excellent"/>
  </r>
  <r>
    <x v="31"/>
    <x v="40"/>
    <x v="19"/>
    <x v="40"/>
    <n v="2"/>
    <n v="245"/>
    <s v="Richard Ekkebus"/>
    <n v="2005"/>
    <n v="46"/>
    <n v="4.7"/>
    <s v="Masala Dosa"/>
    <n v="20"/>
    <x v="2"/>
    <s v="Two Stars"/>
    <s v="Asia"/>
    <x v="1"/>
    <x v="1"/>
    <n v="47"/>
    <x v="1"/>
    <s v="Cash, Card"/>
    <s v="Seasonal Special"/>
    <s v="U2527Z2I6A4VYE3"/>
    <s v="Arjun Verma"/>
    <n v="244508"/>
    <n v="1553"/>
    <n v="17.385000000000002"/>
    <n v="78.486699999999999"/>
    <s v="Legacy"/>
    <s v="Yes"/>
    <s v="None"/>
    <s v="Excellent"/>
  </r>
  <r>
    <x v="43"/>
    <x v="28"/>
    <x v="14"/>
    <x v="29"/>
    <n v="0"/>
    <n v="140"/>
    <s v="Jorge Vallejo"/>
    <n v="2012"/>
    <n v="48"/>
    <n v="4.5999999999999996"/>
    <s v="Chef Special"/>
    <n v="13"/>
    <x v="3"/>
    <s v="No Stars"/>
    <s v="North America"/>
    <x v="1"/>
    <x v="1"/>
    <n v="46"/>
    <x v="0"/>
    <s v="All Methods Accepted"/>
    <s v="Seasonal Special"/>
    <m/>
    <s v="Oliver Brown"/>
    <n v="307133"/>
    <n v="7332"/>
    <n v="0"/>
    <n v="0"/>
    <s v="Established"/>
    <s v="No"/>
    <s v="None"/>
    <s v="Excellent"/>
  </r>
  <r>
    <x v="48"/>
    <x v="36"/>
    <x v="19"/>
    <x v="36"/>
    <n v="0"/>
    <n v="125"/>
    <s v="Leonor Espinosa"/>
    <n v="2007"/>
    <n v="45"/>
    <n v="4.5"/>
    <s v="Truffle Naan"/>
    <n v="18"/>
    <x v="3"/>
    <s v="No Stars"/>
    <s v="South America"/>
    <x v="1"/>
    <x v="1"/>
    <n v="61"/>
    <x v="0"/>
    <s v="Cash, Card"/>
    <s v="Customer Choice"/>
    <s v="GRBW3G4DEPN1ZHV"/>
    <s v="Amit Sharma"/>
    <n v="138990"/>
    <n v="426"/>
    <n v="22.572600000000001"/>
    <n v="88.363900000000001"/>
    <s v="Legacy"/>
    <s v="Yes"/>
    <s v="None"/>
    <s v="Excellent"/>
  </r>
  <r>
    <x v="49"/>
    <x v="40"/>
    <x v="19"/>
    <x v="38"/>
    <n v="0"/>
    <n v="85"/>
    <s v="James Lowe"/>
    <n v="2014"/>
    <n v="38"/>
    <n v="4.5"/>
    <s v="Dal Makhani"/>
    <n v="11"/>
    <x v="3"/>
    <s v="No Stars"/>
    <s v="Europe"/>
    <x v="1"/>
    <x v="0"/>
    <n v="56"/>
    <x v="1"/>
    <s v="Cash, UPI"/>
    <s v="Chef Special"/>
    <s v="1YIU9JT1F3HOOR9"/>
    <s v="Riya Patel"/>
    <n v="393654"/>
    <n v="5113"/>
    <n v="17.385000000000002"/>
    <n v="78.486699999999999"/>
    <s v="Established"/>
    <s v="Yes"/>
    <s v="Table Only"/>
    <s v="Excellent"/>
  </r>
  <r>
    <x v="20"/>
    <x v="16"/>
    <x v="5"/>
    <x v="8"/>
    <n v="3"/>
    <n v="265"/>
    <s v="Eneko Atxa"/>
    <n v="2005"/>
    <n v="45"/>
    <n v="4.7"/>
    <s v="Chef Special"/>
    <n v="20"/>
    <x v="0"/>
    <s v="Three Stars"/>
    <s v="Europe"/>
    <x v="0"/>
    <x v="0"/>
    <n v="46"/>
    <x v="1"/>
    <s v="Cash, UPI"/>
    <s v="Customer Choice"/>
    <m/>
    <s v="Oliver Brown"/>
    <n v="429876"/>
    <n v="258"/>
    <n v="0"/>
    <n v="0"/>
    <s v="Legacy"/>
    <s v="No"/>
    <s v="Online + Table"/>
    <s v="Excellent"/>
  </r>
  <r>
    <x v="30"/>
    <x v="1"/>
    <x v="1"/>
    <x v="19"/>
    <n v="2"/>
    <n v="285"/>
    <s v="André Chiang"/>
    <n v="2010"/>
    <n v="30"/>
    <n v="4.7"/>
    <s v="Noodle Bowl"/>
    <n v="15"/>
    <x v="0"/>
    <s v="Two Stars"/>
    <s v="Asia"/>
    <x v="1"/>
    <x v="1"/>
    <n v="52"/>
    <x v="1"/>
    <s v="Cash, UPI"/>
    <s v="Chef Special"/>
    <m/>
    <s v="Riya Patel"/>
    <n v="54218"/>
    <n v="4710"/>
    <n v="0"/>
    <n v="0"/>
    <s v="Legacy"/>
    <s v="No"/>
    <s v="None"/>
    <s v="Excellent"/>
  </r>
  <r>
    <x v="4"/>
    <x v="4"/>
    <x v="3"/>
    <x v="4"/>
    <n v="3"/>
    <n v="350"/>
    <s v="Mauro Colagreco"/>
    <n v="1991"/>
    <n v="36"/>
    <n v="4.8"/>
    <s v="Chef Special"/>
    <n v="34"/>
    <x v="0"/>
    <s v="Three Stars"/>
    <s v="Europe"/>
    <x v="0"/>
    <x v="0"/>
    <n v="48"/>
    <x v="1"/>
    <s v="Cash, Card"/>
    <s v="Seasonal Special"/>
    <m/>
    <s v="Lucas Martin"/>
    <n v="236120"/>
    <n v="1364"/>
    <n v="0"/>
    <n v="0"/>
    <s v="Legacy"/>
    <s v="No"/>
    <s v="Online + Table"/>
    <s v="Excellent"/>
  </r>
  <r>
    <x v="47"/>
    <x v="32"/>
    <x v="17"/>
    <x v="34"/>
    <n v="0"/>
    <n v="220"/>
    <s v="Vladimir Mukhin"/>
    <n v="2011"/>
    <n v="50"/>
    <n v="4.5"/>
    <s v="Chef Special"/>
    <n v="14"/>
    <x v="2"/>
    <s v="No Stars"/>
    <s v="Europe"/>
    <x v="0"/>
    <x v="0"/>
    <n v="51"/>
    <x v="1"/>
    <s v="UPI, Card"/>
    <s v="Chef Special"/>
    <m/>
    <s v="John Smith"/>
    <n v="360804"/>
    <n v="7619"/>
    <n v="0"/>
    <n v="0"/>
    <s v="Established"/>
    <s v="No"/>
    <s v="Online + Table"/>
    <s v="Excellent"/>
  </r>
  <r>
    <x v="49"/>
    <x v="26"/>
    <x v="12"/>
    <x v="25"/>
    <n v="0"/>
    <n v="85"/>
    <s v="James Lowe"/>
    <n v="2014"/>
    <n v="38"/>
    <n v="4.5"/>
    <s v="Chef Special"/>
    <n v="11"/>
    <x v="3"/>
    <s v="No Stars"/>
    <s v="Europe"/>
    <x v="1"/>
    <x v="1"/>
    <n v="65"/>
    <x v="1"/>
    <s v="Cash, UPI"/>
    <s v="Customer Choice"/>
    <m/>
    <s v="Arjun Verma"/>
    <n v="432825"/>
    <n v="7943"/>
    <n v="51.507399999999997"/>
    <n v="-0.1278"/>
    <s v="Established"/>
    <s v="No"/>
    <s v="None"/>
    <s v="Excellent"/>
  </r>
  <r>
    <x v="25"/>
    <x v="40"/>
    <x v="19"/>
    <x v="40"/>
    <n v="2"/>
    <n v="245"/>
    <s v="Tim Raue"/>
    <n v="2010"/>
    <n v="48"/>
    <n v="4.7"/>
    <s v="Idli Sambhar"/>
    <n v="15"/>
    <x v="2"/>
    <s v="Two Stars"/>
    <s v="Europe"/>
    <x v="0"/>
    <x v="0"/>
    <n v="49"/>
    <x v="1"/>
    <s v="UPI, Card"/>
    <s v="Seasonal Special"/>
    <s v="T0QSUFU5ZMNHIBE"/>
    <s v="Lucas Martin"/>
    <n v="256707"/>
    <n v="4107"/>
    <n v="17.385000000000002"/>
    <n v="78.486699999999999"/>
    <s v="Legacy"/>
    <s v="Yes"/>
    <s v="Online + Table"/>
    <s v="Excellent"/>
  </r>
  <r>
    <x v="7"/>
    <x v="7"/>
    <x v="0"/>
    <x v="7"/>
    <n v="3"/>
    <n v="310"/>
    <s v="Enrico Crippa"/>
    <n v="2005"/>
    <n v="35"/>
    <n v="4.8"/>
    <s v="Lasagna"/>
    <n v="20"/>
    <x v="0"/>
    <s v="Three Stars"/>
    <s v="Europe"/>
    <x v="1"/>
    <x v="0"/>
    <n v="26"/>
    <x v="0"/>
    <s v="Cash, Card"/>
    <s v="Bestselling Dish"/>
    <m/>
    <s v="Lucas Martin"/>
    <n v="320402"/>
    <n v="2082"/>
    <n v="0"/>
    <n v="0"/>
    <s v="Legacy"/>
    <s v="No"/>
    <s v="Table Only"/>
    <s v="Excellent"/>
  </r>
  <r>
    <x v="22"/>
    <x v="13"/>
    <x v="6"/>
    <x v="14"/>
    <n v="2"/>
    <n v="450"/>
    <s v="René Redzepi"/>
    <n v="2003"/>
    <n v="40"/>
    <n v="4.8"/>
    <s v="Chef Special"/>
    <n v="22"/>
    <x v="1"/>
    <s v="Two Stars"/>
    <s v="Europe"/>
    <x v="1"/>
    <x v="1"/>
    <n v="65"/>
    <x v="1"/>
    <s v="UPI, Card"/>
    <s v="Chef Special"/>
    <m/>
    <s v="John Smith"/>
    <n v="125261"/>
    <n v="3611"/>
    <n v="0"/>
    <n v="0"/>
    <s v="Legacy"/>
    <s v="No"/>
    <s v="None"/>
    <s v="Excellent"/>
  </r>
  <r>
    <x v="18"/>
    <x v="39"/>
    <x v="19"/>
    <x v="36"/>
    <n v="3"/>
    <n v="385"/>
    <s v="Grant Achatz"/>
    <n v="2005"/>
    <n v="64"/>
    <n v="4.7"/>
    <s v="Truffle Naan"/>
    <n v="20"/>
    <x v="0"/>
    <s v="Three Stars"/>
    <s v="North America"/>
    <x v="1"/>
    <x v="0"/>
    <n v="21"/>
    <x v="1"/>
    <s v="UPI, Card"/>
    <s v="Seasonal Special"/>
    <s v="IWPWRPLOULIBMRI"/>
    <s v="Lucas Martin"/>
    <n v="218360"/>
    <n v="6373"/>
    <n v="18.520399999999999"/>
    <n v="73.856700000000004"/>
    <s v="Legacy"/>
    <s v="Yes"/>
    <s v="Table Only"/>
    <s v="Excellent"/>
  </r>
  <r>
    <x v="40"/>
    <x v="27"/>
    <x v="13"/>
    <x v="28"/>
    <n v="0"/>
    <n v="165"/>
    <s v="Mitsuharu Tsumura"/>
    <n v="2009"/>
    <n v="36"/>
    <n v="4.7"/>
    <s v="Chef Special"/>
    <n v="16"/>
    <x v="2"/>
    <s v="No Stars"/>
    <s v="South America"/>
    <x v="0"/>
    <x v="0"/>
    <n v="41"/>
    <x v="1"/>
    <s v="Cash, Card"/>
    <s v="Seasonal Special"/>
    <m/>
    <s v="Arjun Verma"/>
    <n v="284305"/>
    <n v="4345"/>
    <n v="0"/>
    <n v="0"/>
    <s v="Legacy"/>
    <s v="No"/>
    <s v="Online + Table"/>
    <s v="Excellent"/>
  </r>
  <r>
    <x v="7"/>
    <x v="7"/>
    <x v="0"/>
    <x v="7"/>
    <n v="3"/>
    <n v="310"/>
    <s v="Enrico Crippa"/>
    <n v="2005"/>
    <n v="35"/>
    <n v="4.8"/>
    <s v="Lasagna"/>
    <n v="20"/>
    <x v="0"/>
    <s v="Three Stars"/>
    <s v="Europe"/>
    <x v="0"/>
    <x v="0"/>
    <n v="58"/>
    <x v="0"/>
    <s v="Cash, UPI"/>
    <s v="Bestselling Dish"/>
    <m/>
    <s v="Amit Sharma"/>
    <n v="116327"/>
    <n v="4987"/>
    <n v="0"/>
    <n v="0"/>
    <s v="Legacy"/>
    <s v="No"/>
    <s v="Online + Table"/>
    <s v="Excellent"/>
  </r>
  <r>
    <x v="17"/>
    <x v="6"/>
    <x v="2"/>
    <x v="10"/>
    <n v="3"/>
    <n v="365"/>
    <s v="Daniel Humm"/>
    <n v="1998"/>
    <n v="80"/>
    <n v="4.7"/>
    <s v="Chef Special"/>
    <n v="27"/>
    <x v="0"/>
    <s v="Three Stars"/>
    <s v="North America"/>
    <x v="0"/>
    <x v="1"/>
    <n v="73"/>
    <x v="0"/>
    <s v="All Methods Accepted"/>
    <s v="Chef Special"/>
    <m/>
    <s v="Amit Sharma"/>
    <n v="154710"/>
    <n v="3221"/>
    <n v="40.712800000000001"/>
    <n v="-74.006"/>
    <s v="Legacy"/>
    <s v="No"/>
    <s v="Online Only"/>
    <s v="Excellent"/>
  </r>
  <r>
    <x v="46"/>
    <x v="31"/>
    <x v="2"/>
    <x v="33"/>
    <n v="0"/>
    <n v="285"/>
    <s v="Dan Barber"/>
    <n v="2004"/>
    <n v="70"/>
    <n v="4.5999999999999996"/>
    <s v="Chef Special"/>
    <n v="21"/>
    <x v="0"/>
    <s v="No Stars"/>
    <s v="North America"/>
    <x v="1"/>
    <x v="0"/>
    <n v="45"/>
    <x v="0"/>
    <s v="Cash, UPI"/>
    <s v="Chef Special"/>
    <m/>
    <s v="Lucas Martin"/>
    <n v="139989"/>
    <n v="1033"/>
    <n v="0"/>
    <n v="0"/>
    <s v="Legacy"/>
    <s v="No"/>
    <s v="Table Only"/>
    <s v="Excellent"/>
  </r>
  <r>
    <x v="6"/>
    <x v="6"/>
    <x v="2"/>
    <x v="6"/>
    <n v="3"/>
    <n v="295"/>
    <s v="Eric Ripert"/>
    <n v="1972"/>
    <n v="62"/>
    <n v="4.8"/>
    <s v="Chef Special"/>
    <n v="53"/>
    <x v="0"/>
    <s v="Three Stars"/>
    <s v="North America"/>
    <x v="1"/>
    <x v="1"/>
    <n v="29"/>
    <x v="0"/>
    <s v="All Methods Accepted"/>
    <s v="Chef Special"/>
    <m/>
    <s v="Arjun Verma"/>
    <n v="259194"/>
    <n v="2182"/>
    <n v="40.712800000000001"/>
    <n v="-74.006"/>
    <s v="Legacy"/>
    <s v="No"/>
    <s v="None"/>
    <s v="Excellent"/>
  </r>
  <r>
    <x v="22"/>
    <x v="13"/>
    <x v="6"/>
    <x v="14"/>
    <n v="2"/>
    <n v="450"/>
    <s v="René Redzepi"/>
    <n v="2003"/>
    <n v="40"/>
    <n v="4.8"/>
    <s v="Chef Special"/>
    <n v="22"/>
    <x v="1"/>
    <s v="Two Stars"/>
    <s v="Europe"/>
    <x v="1"/>
    <x v="0"/>
    <n v="45"/>
    <x v="1"/>
    <s v="Cash, UPI"/>
    <s v="Customer Choice"/>
    <m/>
    <s v="Riya Patel"/>
    <n v="306966"/>
    <n v="2940"/>
    <n v="0"/>
    <n v="0"/>
    <s v="Legacy"/>
    <s v="No"/>
    <s v="Table Only"/>
    <s v="Excellent"/>
  </r>
  <r>
    <x v="29"/>
    <x v="6"/>
    <x v="2"/>
    <x v="10"/>
    <n v="2"/>
    <n v="285"/>
    <s v="Sean Gray"/>
    <n v="2008"/>
    <n v="12"/>
    <n v="4.7"/>
    <s v="Chef Special"/>
    <n v="17"/>
    <x v="0"/>
    <s v="Two Stars"/>
    <s v="North America"/>
    <x v="0"/>
    <x v="0"/>
    <n v="25"/>
    <x v="0"/>
    <s v="UPI, Card"/>
    <s v="Seasonal Special"/>
    <m/>
    <s v="Sara Kapoor"/>
    <n v="129497"/>
    <n v="6025"/>
    <n v="40.712800000000001"/>
    <n v="-74.006"/>
    <s v="Legacy"/>
    <s v="No"/>
    <s v="Online + Table"/>
    <s v="Excellent"/>
  </r>
  <r>
    <x v="13"/>
    <x v="36"/>
    <x v="19"/>
    <x v="37"/>
    <n v="3"/>
    <n v="270"/>
    <s v="Quique Dacosta"/>
    <n v="1989"/>
    <n v="48"/>
    <n v="4.8"/>
    <s v="Pani Puri"/>
    <n v="36"/>
    <x v="0"/>
    <s v="Three Stars"/>
    <s v="Europe"/>
    <x v="1"/>
    <x v="1"/>
    <n v="53"/>
    <x v="1"/>
    <s v="UPI, Card"/>
    <s v="Customer Choice"/>
    <s v="0VRXUOSTFXEQUFX"/>
    <s v="Lucas Martin"/>
    <n v="230923"/>
    <n v="6558"/>
    <n v="22.572600000000001"/>
    <n v="88.363900000000001"/>
    <s v="Legacy"/>
    <s v="Yes"/>
    <s v="None"/>
    <s v="Excellent"/>
  </r>
  <r>
    <x v="45"/>
    <x v="30"/>
    <x v="16"/>
    <x v="32"/>
    <n v="0"/>
    <n v="145"/>
    <s v="Rodolfo Guzmán"/>
    <n v="2006"/>
    <n v="40"/>
    <n v="4.5999999999999996"/>
    <s v="Chef Special"/>
    <n v="19"/>
    <x v="3"/>
    <s v="No Stars"/>
    <s v="South America"/>
    <x v="1"/>
    <x v="0"/>
    <n v="57"/>
    <x v="0"/>
    <s v="All Methods Accepted"/>
    <s v="Seasonal Special"/>
    <m/>
    <s v="Lucas Martin"/>
    <n v="46446"/>
    <n v="2827"/>
    <n v="0"/>
    <n v="0"/>
    <s v="Legacy"/>
    <s v="No"/>
    <s v="Table Only"/>
    <s v="Excellent"/>
  </r>
  <r>
    <x v="43"/>
    <x v="28"/>
    <x v="14"/>
    <x v="29"/>
    <n v="0"/>
    <n v="140"/>
    <s v="Jorge Vallejo"/>
    <n v="2012"/>
    <n v="48"/>
    <n v="4.5999999999999996"/>
    <s v="Chef Special"/>
    <n v="13"/>
    <x v="3"/>
    <s v="No Stars"/>
    <s v="North America"/>
    <x v="0"/>
    <x v="1"/>
    <n v="60"/>
    <x v="1"/>
    <s v="Cash, UPI"/>
    <s v="Bestselling Dish"/>
    <m/>
    <s v="Riya Patel"/>
    <n v="173401"/>
    <n v="3944"/>
    <n v="0"/>
    <n v="0"/>
    <s v="Established"/>
    <s v="No"/>
    <s v="Online Only"/>
    <s v="Excellent"/>
  </r>
  <r>
    <x v="47"/>
    <x v="32"/>
    <x v="17"/>
    <x v="34"/>
    <n v="0"/>
    <n v="220"/>
    <s v="Vladimir Mukhin"/>
    <n v="2011"/>
    <n v="50"/>
    <n v="4.5"/>
    <s v="Chef Special"/>
    <n v="14"/>
    <x v="2"/>
    <s v="No Stars"/>
    <s v="Europe"/>
    <x v="0"/>
    <x v="1"/>
    <n v="54"/>
    <x v="1"/>
    <s v="Cash, Card"/>
    <s v="Chef Special"/>
    <m/>
    <s v="Sara Kapoor"/>
    <n v="170857"/>
    <n v="249"/>
    <n v="0"/>
    <n v="0"/>
    <s v="Established"/>
    <s v="No"/>
    <s v="Online Only"/>
    <s v="Excellent"/>
  </r>
  <r>
    <x v="2"/>
    <x v="2"/>
    <x v="2"/>
    <x v="2"/>
    <n v="3"/>
    <n v="390"/>
    <s v="Thomas Keller"/>
    <n v="1994"/>
    <n v="60"/>
    <n v="4.9000000000000004"/>
    <s v="Coq au Vin"/>
    <n v="31"/>
    <x v="0"/>
    <s v="Three Stars"/>
    <s v="North America"/>
    <x v="0"/>
    <x v="0"/>
    <n v="74"/>
    <x v="0"/>
    <s v="Cash, Card"/>
    <s v="Bestselling Dish"/>
    <m/>
    <s v="Emily Clark"/>
    <n v="154479"/>
    <n v="4240"/>
    <n v="0"/>
    <n v="0"/>
    <s v="Legacy"/>
    <s v="No"/>
    <s v="Online + Table"/>
    <s v="Excellent"/>
  </r>
  <r>
    <x v="33"/>
    <x v="34"/>
    <x v="19"/>
    <x v="40"/>
    <n v="2"/>
    <n v="275"/>
    <s v="Andoni Luis Aduriz"/>
    <n v="1998"/>
    <n v="20"/>
    <n v="4.5999999999999996"/>
    <s v="Idli Sambhar"/>
    <n v="27"/>
    <x v="0"/>
    <s v="Two Stars"/>
    <s v="Europe"/>
    <x v="0"/>
    <x v="0"/>
    <n v="67"/>
    <x v="1"/>
    <s v="Cash, UPI"/>
    <s v="Chef Special"/>
    <s v="L41USPENCZTA5K9"/>
    <s v="Emily Clark"/>
    <n v="375443"/>
    <n v="1707"/>
    <n v="28.7041"/>
    <n v="77.102500000000006"/>
    <s v="Legacy"/>
    <s v="Yes"/>
    <s v="Online + Table"/>
    <s v="Excellent"/>
  </r>
  <r>
    <x v="13"/>
    <x v="11"/>
    <x v="5"/>
    <x v="4"/>
    <n v="3"/>
    <n v="270"/>
    <s v="Quique Dacosta"/>
    <n v="1989"/>
    <n v="48"/>
    <n v="4.8"/>
    <s v="Chef Special"/>
    <n v="36"/>
    <x v="0"/>
    <s v="Three Stars"/>
    <s v="Europe"/>
    <x v="0"/>
    <x v="1"/>
    <n v="56"/>
    <x v="1"/>
    <s v="Cash, Card"/>
    <s v="Chef Special"/>
    <m/>
    <s v="Emily Clark"/>
    <n v="442451"/>
    <n v="2930"/>
    <n v="0"/>
    <n v="0"/>
    <s v="Legacy"/>
    <s v="No"/>
    <s v="Online Only"/>
    <s v="Excellent"/>
  </r>
  <r>
    <x v="10"/>
    <x v="39"/>
    <x v="19"/>
    <x v="36"/>
    <n v="3"/>
    <n v="298"/>
    <s v="Corey Lee"/>
    <n v="2010"/>
    <n v="56"/>
    <n v="4.8"/>
    <s v="Truffle Naan"/>
    <n v="15"/>
    <x v="0"/>
    <s v="Three Stars"/>
    <s v="North America"/>
    <x v="0"/>
    <x v="0"/>
    <n v="26"/>
    <x v="0"/>
    <s v="Cash, Card"/>
    <s v="Bestselling Dish"/>
    <s v="9R22LAT5N34E94H"/>
    <s v="Francesco Rossi"/>
    <n v="472890"/>
    <n v="6094"/>
    <n v="18.520399999999999"/>
    <n v="73.856700000000004"/>
    <s v="Legacy"/>
    <s v="Yes"/>
    <s v="Online + Table"/>
    <s v="Excellent"/>
  </r>
  <r>
    <x v="5"/>
    <x v="5"/>
    <x v="4"/>
    <x v="5"/>
    <n v="3"/>
    <n v="380"/>
    <s v="Björn Frantzén"/>
    <n v="2008"/>
    <n v="23"/>
    <n v="4.8"/>
    <s v="Chef Special"/>
    <n v="17"/>
    <x v="0"/>
    <s v="Three Stars"/>
    <s v="Europe"/>
    <x v="0"/>
    <x v="0"/>
    <n v="28"/>
    <x v="0"/>
    <s v="UPI, Card"/>
    <s v="Seasonal Special"/>
    <m/>
    <s v="Amit Sharma"/>
    <n v="456724"/>
    <n v="6796"/>
    <n v="0"/>
    <n v="0"/>
    <s v="Legacy"/>
    <s v="No"/>
    <s v="Online + Table"/>
    <s v="Excellent"/>
  </r>
  <r>
    <x v="21"/>
    <x v="17"/>
    <x v="7"/>
    <x v="16"/>
    <n v="3"/>
    <n v="570"/>
    <s v="Paul Pairet"/>
    <n v="2012"/>
    <n v="10"/>
    <n v="4.5999999999999996"/>
    <s v="Chef Special"/>
    <n v="13"/>
    <x v="1"/>
    <s v="Three Stars"/>
    <s v="Asia"/>
    <x v="1"/>
    <x v="1"/>
    <n v="54"/>
    <x v="0"/>
    <s v="All Methods Accepted"/>
    <s v="Bestselling Dish"/>
    <m/>
    <s v="Emily Clark"/>
    <n v="402939"/>
    <n v="5609"/>
    <n v="0"/>
    <n v="0"/>
    <s v="Established"/>
    <s v="No"/>
    <s v="None"/>
    <s v="Excellent"/>
  </r>
  <r>
    <x v="37"/>
    <x v="1"/>
    <x v="1"/>
    <x v="26"/>
    <n v="1"/>
    <n v="165"/>
    <s v="Dave Pynt"/>
    <n v="2013"/>
    <n v="26"/>
    <n v="4.5999999999999996"/>
    <s v="Chef Special"/>
    <n v="12"/>
    <x v="2"/>
    <s v="One Star"/>
    <s v="Asia"/>
    <x v="1"/>
    <x v="1"/>
    <n v="61"/>
    <x v="0"/>
    <s v="UPI, Card"/>
    <s v="Bestselling Dish"/>
    <m/>
    <s v="Arjun Verma"/>
    <n v="362240"/>
    <n v="5040"/>
    <n v="0"/>
    <n v="0"/>
    <s v="Established"/>
    <s v="No"/>
    <s v="None"/>
    <s v="Excellent"/>
  </r>
  <r>
    <x v="44"/>
    <x v="40"/>
    <x v="19"/>
    <x v="39"/>
    <n v="0"/>
    <n v="185"/>
    <s v="Thomas &amp; Mathias Sühring"/>
    <n v="2014"/>
    <n v="48"/>
    <n v="4.5999999999999996"/>
    <s v="Biryani"/>
    <n v="11"/>
    <x v="2"/>
    <s v="No Stars"/>
    <s v="Asia"/>
    <x v="1"/>
    <x v="0"/>
    <n v="64"/>
    <x v="0"/>
    <s v="Cash, UPI"/>
    <s v="Customer Choice"/>
    <s v="2ZUO4FIIW4XV1E0"/>
    <s v="Riya Patel"/>
    <n v="157847"/>
    <n v="6980"/>
    <n v="17.385000000000002"/>
    <n v="78.486699999999999"/>
    <s v="Established"/>
    <s v="Yes"/>
    <s v="Table Only"/>
    <s v="Excellent"/>
  </r>
  <r>
    <x v="16"/>
    <x v="13"/>
    <x v="6"/>
    <x v="14"/>
    <n v="3"/>
    <n v="420"/>
    <s v="Rasmus Kofoed"/>
    <n v="2007"/>
    <n v="40"/>
    <n v="4.7"/>
    <s v="Chef Special"/>
    <n v="18"/>
    <x v="1"/>
    <s v="Three Stars"/>
    <s v="Europe"/>
    <x v="1"/>
    <x v="0"/>
    <n v="73"/>
    <x v="1"/>
    <s v="UPI, Card"/>
    <s v="Customer Choice"/>
    <m/>
    <s v="Haruto Tanaka"/>
    <n v="430574"/>
    <n v="4526"/>
    <n v="0"/>
    <n v="0"/>
    <s v="Legacy"/>
    <s v="No"/>
    <s v="Table Only"/>
    <s v="Excellent"/>
  </r>
  <r>
    <x v="40"/>
    <x v="27"/>
    <x v="13"/>
    <x v="28"/>
    <n v="0"/>
    <n v="165"/>
    <s v="Mitsuharu Tsumura"/>
    <n v="2009"/>
    <n v="36"/>
    <n v="4.7"/>
    <s v="Chef Special"/>
    <n v="16"/>
    <x v="2"/>
    <s v="No Stars"/>
    <s v="South America"/>
    <x v="0"/>
    <x v="1"/>
    <n v="45"/>
    <x v="0"/>
    <s v="All Methods Accepted"/>
    <s v="Chef Special"/>
    <m/>
    <s v="Sara Kapoor"/>
    <n v="197681"/>
    <n v="6521"/>
    <n v="0"/>
    <n v="0"/>
    <s v="Legacy"/>
    <s v="No"/>
    <s v="Online Only"/>
    <s v="Excellent"/>
  </r>
  <r>
    <x v="36"/>
    <x v="34"/>
    <x v="19"/>
    <x v="39"/>
    <n v="1"/>
    <n v="165"/>
    <s v="Isaac McHale"/>
    <n v="2013"/>
    <n v="40"/>
    <n v="4.5999999999999996"/>
    <s v="Korma"/>
    <n v="12"/>
    <x v="2"/>
    <s v="One Star"/>
    <s v="Europe"/>
    <x v="0"/>
    <x v="0"/>
    <n v="33"/>
    <x v="1"/>
    <s v="All Methods Accepted"/>
    <s v="Seasonal Special"/>
    <s v="S1HG855IU9W7CDO"/>
    <s v="Sara Kapoor"/>
    <n v="462516"/>
    <n v="4231"/>
    <n v="28.7041"/>
    <n v="77.102500000000006"/>
    <s v="Established"/>
    <s v="Yes"/>
    <s v="Online + Table"/>
    <s v="Excellent"/>
  </r>
  <r>
    <x v="19"/>
    <x v="15"/>
    <x v="0"/>
    <x v="7"/>
    <n v="3"/>
    <n v="290"/>
    <s v="Massimiliano Alajmo"/>
    <n v="1981"/>
    <n v="50"/>
    <n v="4.7"/>
    <s v="Risotto"/>
    <n v="44"/>
    <x v="0"/>
    <s v="Three Stars"/>
    <s v="Europe"/>
    <x v="0"/>
    <x v="0"/>
    <n v="37"/>
    <x v="0"/>
    <s v="Cash, UPI"/>
    <s v="Chef Special"/>
    <m/>
    <s v="Riya Patel"/>
    <n v="114774"/>
    <n v="7592"/>
    <n v="0"/>
    <n v="0"/>
    <s v="Legacy"/>
    <s v="No"/>
    <s v="Online + Table"/>
    <s v="Excellent"/>
  </r>
  <r>
    <x v="2"/>
    <x v="2"/>
    <x v="2"/>
    <x v="2"/>
    <n v="3"/>
    <n v="390"/>
    <s v="Thomas Keller"/>
    <n v="1994"/>
    <n v="60"/>
    <n v="4.9000000000000004"/>
    <s v="Coq au Vin"/>
    <n v="31"/>
    <x v="0"/>
    <s v="Three Stars"/>
    <s v="North America"/>
    <x v="0"/>
    <x v="1"/>
    <n v="67"/>
    <x v="1"/>
    <s v="All Methods Accepted"/>
    <s v="Customer Choice"/>
    <m/>
    <s v="Francesco Rossi"/>
    <n v="99830"/>
    <n v="4945"/>
    <n v="0"/>
    <n v="0"/>
    <s v="Legacy"/>
    <s v="No"/>
    <s v="Online Only"/>
    <s v="Excellent"/>
  </r>
  <r>
    <x v="19"/>
    <x v="36"/>
    <x v="19"/>
    <x v="36"/>
    <n v="3"/>
    <n v="290"/>
    <s v="Massimiliano Alajmo"/>
    <n v="1981"/>
    <n v="50"/>
    <n v="4.7"/>
    <s v="Fusion Tikka"/>
    <n v="44"/>
    <x v="0"/>
    <s v="Three Stars"/>
    <s v="Europe"/>
    <x v="1"/>
    <x v="1"/>
    <n v="65"/>
    <x v="1"/>
    <s v="All Methods Accepted"/>
    <s v="Seasonal Special"/>
    <s v="H9M56ID32ZBIOM1"/>
    <s v="Riya Patel"/>
    <n v="236127"/>
    <n v="2082"/>
    <n v="22.572600000000001"/>
    <n v="88.363900000000001"/>
    <s v="Legacy"/>
    <s v="Yes"/>
    <s v="None"/>
    <s v="Excellent"/>
  </r>
  <r>
    <x v="16"/>
    <x v="13"/>
    <x v="6"/>
    <x v="14"/>
    <n v="3"/>
    <n v="420"/>
    <s v="Rasmus Kofoed"/>
    <n v="2007"/>
    <n v="40"/>
    <n v="4.7"/>
    <s v="Chef Special"/>
    <n v="18"/>
    <x v="1"/>
    <s v="Three Stars"/>
    <s v="Europe"/>
    <x v="1"/>
    <x v="1"/>
    <n v="73"/>
    <x v="0"/>
    <s v="UPI, Card"/>
    <s v="Bestselling Dish"/>
    <m/>
    <s v="Riya Patel"/>
    <n v="319384"/>
    <n v="51"/>
    <n v="0"/>
    <n v="0"/>
    <s v="Legacy"/>
    <s v="No"/>
    <s v="None"/>
    <s v="Excellent"/>
  </r>
  <r>
    <x v="37"/>
    <x v="1"/>
    <x v="1"/>
    <x v="26"/>
    <n v="1"/>
    <n v="165"/>
    <s v="Dave Pynt"/>
    <n v="2013"/>
    <n v="26"/>
    <n v="4.5999999999999996"/>
    <s v="Chef Special"/>
    <n v="12"/>
    <x v="2"/>
    <s v="One Star"/>
    <s v="Asia"/>
    <x v="0"/>
    <x v="0"/>
    <n v="54"/>
    <x v="1"/>
    <s v="UPI, Card"/>
    <s v="Customer Choice"/>
    <m/>
    <s v="John Smith"/>
    <n v="4467"/>
    <n v="3328"/>
    <n v="0"/>
    <n v="0"/>
    <s v="Established"/>
    <s v="No"/>
    <s v="Online + Table"/>
    <s v="Excellent"/>
  </r>
  <r>
    <x v="31"/>
    <x v="38"/>
    <x v="19"/>
    <x v="37"/>
    <n v="2"/>
    <n v="245"/>
    <s v="Richard Ekkebus"/>
    <n v="2005"/>
    <n v="46"/>
    <n v="4.7"/>
    <s v="Vada Pav"/>
    <n v="20"/>
    <x v="2"/>
    <s v="Two Stars"/>
    <s v="Asia"/>
    <x v="0"/>
    <x v="1"/>
    <n v="70"/>
    <x v="1"/>
    <s v="All Methods Accepted"/>
    <s v="Seasonal Special"/>
    <s v="NGJO5VUA30H93PF"/>
    <s v="Sara Kapoor"/>
    <n v="3463"/>
    <n v="7403"/>
    <n v="13.082700000000001"/>
    <n v="80.270700000000005"/>
    <s v="Legacy"/>
    <s v="Yes"/>
    <s v="Online Only"/>
    <s v="Excellent"/>
  </r>
  <r>
    <x v="5"/>
    <x v="37"/>
    <x v="19"/>
    <x v="37"/>
    <n v="3"/>
    <n v="380"/>
    <s v="Björn Frantzén"/>
    <n v="2008"/>
    <n v="23"/>
    <n v="4.8"/>
    <s v="Chole Kulche"/>
    <n v="17"/>
    <x v="0"/>
    <s v="Three Stars"/>
    <s v="Europe"/>
    <x v="1"/>
    <x v="0"/>
    <n v="39"/>
    <x v="1"/>
    <s v="Cash, Card"/>
    <s v="Customer Choice"/>
    <s v="EN3H8WMJM0IO3N7"/>
    <s v="Sara Kapoor"/>
    <n v="217732"/>
    <n v="6328"/>
    <n v="12.9716"/>
    <n v="77.5946"/>
    <s v="Legacy"/>
    <s v="Yes"/>
    <s v="Table Only"/>
    <s v="Excellent"/>
  </r>
  <r>
    <x v="20"/>
    <x v="16"/>
    <x v="5"/>
    <x v="8"/>
    <n v="3"/>
    <n v="265"/>
    <s v="Eneko Atxa"/>
    <n v="2005"/>
    <n v="45"/>
    <n v="4.7"/>
    <s v="Chef Special"/>
    <n v="20"/>
    <x v="0"/>
    <s v="Three Stars"/>
    <s v="Europe"/>
    <x v="0"/>
    <x v="0"/>
    <n v="61"/>
    <x v="1"/>
    <s v="All Methods Accepted"/>
    <s v="Seasonal Special"/>
    <m/>
    <s v="Amit Sharma"/>
    <n v="252112"/>
    <n v="3290"/>
    <n v="0"/>
    <n v="0"/>
    <s v="Legacy"/>
    <s v="No"/>
    <s v="Online + Table"/>
    <s v="Excellent"/>
  </r>
  <r>
    <x v="30"/>
    <x v="1"/>
    <x v="1"/>
    <x v="19"/>
    <n v="2"/>
    <n v="285"/>
    <s v="André Chiang"/>
    <n v="2010"/>
    <n v="30"/>
    <n v="4.7"/>
    <s v="Noodle Bowl"/>
    <n v="15"/>
    <x v="0"/>
    <s v="Two Stars"/>
    <s v="Asia"/>
    <x v="1"/>
    <x v="0"/>
    <n v="54"/>
    <x v="1"/>
    <s v="Cash, Card"/>
    <s v="Chef Special"/>
    <m/>
    <s v="Sara Kapoor"/>
    <n v="29229"/>
    <n v="5467"/>
    <n v="0"/>
    <n v="0"/>
    <s v="Legacy"/>
    <s v="No"/>
    <s v="Table Only"/>
    <s v="Excellent"/>
  </r>
  <r>
    <x v="5"/>
    <x v="5"/>
    <x v="4"/>
    <x v="5"/>
    <n v="3"/>
    <n v="380"/>
    <s v="Björn Frantzén"/>
    <n v="2008"/>
    <n v="23"/>
    <n v="4.8"/>
    <s v="Chef Special"/>
    <n v="17"/>
    <x v="0"/>
    <s v="Three Stars"/>
    <s v="Europe"/>
    <x v="1"/>
    <x v="1"/>
    <n v="53"/>
    <x v="0"/>
    <s v="Cash, UPI"/>
    <s v="Chef Special"/>
    <m/>
    <s v="Riya Patel"/>
    <n v="55374"/>
    <n v="973"/>
    <n v="0"/>
    <n v="0"/>
    <s v="Legacy"/>
    <s v="No"/>
    <s v="None"/>
    <s v="Excellent"/>
  </r>
  <r>
    <x v="7"/>
    <x v="35"/>
    <x v="19"/>
    <x v="40"/>
    <n v="3"/>
    <n v="310"/>
    <s v="Enrico Crippa"/>
    <n v="2005"/>
    <n v="35"/>
    <n v="4.8"/>
    <s v="Idli Sambhar"/>
    <n v="20"/>
    <x v="0"/>
    <s v="Three Stars"/>
    <s v="Europe"/>
    <x v="0"/>
    <x v="1"/>
    <n v="53"/>
    <x v="0"/>
    <s v="Cash, UPI"/>
    <s v="Chef Special"/>
    <s v="S50O8MWQ3QFHRJW"/>
    <s v="Arjun Verma"/>
    <n v="226805"/>
    <n v="2340"/>
    <n v="19.076000000000001"/>
    <n v="72.877700000000004"/>
    <s v="Legacy"/>
    <s v="Yes"/>
    <s v="Online Only"/>
    <s v="Excellent"/>
  </r>
  <r>
    <x v="0"/>
    <x v="0"/>
    <x v="0"/>
    <x v="0"/>
    <n v="3"/>
    <n v="320"/>
    <s v="Massimo Bottura"/>
    <n v="1995"/>
    <n v="28"/>
    <n v="4.9000000000000004"/>
    <s v="Chef Special"/>
    <n v="30"/>
    <x v="0"/>
    <s v="Three Stars"/>
    <s v="Europe"/>
    <x v="1"/>
    <x v="1"/>
    <n v="69"/>
    <x v="1"/>
    <s v="Cash, UPI"/>
    <s v="Bestselling Dish"/>
    <m/>
    <s v="John Smith"/>
    <n v="476058"/>
    <n v="6363"/>
    <n v="0"/>
    <n v="0"/>
    <s v="Legacy"/>
    <s v="No"/>
    <s v="None"/>
    <s v="Excellent"/>
  </r>
  <r>
    <x v="45"/>
    <x v="30"/>
    <x v="16"/>
    <x v="32"/>
    <n v="0"/>
    <n v="145"/>
    <s v="Rodolfo Guzmán"/>
    <n v="2006"/>
    <n v="40"/>
    <n v="4.5999999999999996"/>
    <s v="Chef Special"/>
    <n v="19"/>
    <x v="3"/>
    <s v="No Stars"/>
    <s v="South America"/>
    <x v="0"/>
    <x v="0"/>
    <n v="20"/>
    <x v="0"/>
    <s v="All Methods Accepted"/>
    <s v="Chef Special"/>
    <m/>
    <s v="Sara Kapoor"/>
    <n v="439563"/>
    <n v="1307"/>
    <n v="0"/>
    <n v="0"/>
    <s v="Legacy"/>
    <s v="No"/>
    <s v="Online + Table"/>
    <s v="Excellent"/>
  </r>
  <r>
    <x v="7"/>
    <x v="7"/>
    <x v="0"/>
    <x v="7"/>
    <n v="3"/>
    <n v="310"/>
    <s v="Enrico Crippa"/>
    <n v="2005"/>
    <n v="35"/>
    <n v="4.8"/>
    <s v="Lasagna"/>
    <n v="20"/>
    <x v="0"/>
    <s v="Three Stars"/>
    <s v="Europe"/>
    <x v="1"/>
    <x v="1"/>
    <n v="70"/>
    <x v="0"/>
    <s v="UPI, Card"/>
    <s v="Customer Choice"/>
    <m/>
    <s v="Haruto Tanaka"/>
    <n v="373310"/>
    <n v="7679"/>
    <n v="0"/>
    <n v="0"/>
    <s v="Legacy"/>
    <s v="No"/>
    <s v="None"/>
    <s v="Excellent"/>
  </r>
  <r>
    <x v="44"/>
    <x v="29"/>
    <x v="15"/>
    <x v="31"/>
    <n v="0"/>
    <n v="185"/>
    <s v="Thomas &amp; Mathias Sühring"/>
    <n v="2014"/>
    <n v="48"/>
    <n v="4.5999999999999996"/>
    <s v="Chef Special"/>
    <n v="11"/>
    <x v="2"/>
    <s v="No Stars"/>
    <s v="Asia"/>
    <x v="0"/>
    <x v="0"/>
    <n v="72"/>
    <x v="0"/>
    <s v="All Methods Accepted"/>
    <s v="Seasonal Special"/>
    <m/>
    <s v="Emily Clark"/>
    <n v="230749"/>
    <n v="2870"/>
    <n v="0"/>
    <n v="0"/>
    <s v="Established"/>
    <s v="No"/>
    <s v="Online + Table"/>
    <s v="Excellent"/>
  </r>
  <r>
    <x v="14"/>
    <x v="35"/>
    <x v="19"/>
    <x v="37"/>
    <n v="3"/>
    <n v="305"/>
    <s v="Pascal Barbot"/>
    <n v="2000"/>
    <n v="25"/>
    <n v="4.8"/>
    <s v="Chole Kulche"/>
    <n v="25"/>
    <x v="0"/>
    <s v="Three Stars"/>
    <s v="Europe"/>
    <x v="1"/>
    <x v="0"/>
    <n v="46"/>
    <x v="1"/>
    <s v="UPI, Card"/>
    <s v="Seasonal Special"/>
    <s v="P4OOYDSSSQVUGZ5"/>
    <s v="Francesco Rossi"/>
    <n v="408977"/>
    <n v="4287"/>
    <n v="19.076000000000001"/>
    <n v="72.877700000000004"/>
    <s v="Legacy"/>
    <s v="Yes"/>
    <s v="Table Only"/>
    <s v="Excellent"/>
  </r>
  <r>
    <x v="12"/>
    <x v="10"/>
    <x v="0"/>
    <x v="12"/>
    <n v="3"/>
    <n v="310"/>
    <s v="Heinz Beck"/>
    <n v="1994"/>
    <n v="50"/>
    <n v="4.8"/>
    <s v="Chef Special"/>
    <n v="31"/>
    <x v="0"/>
    <s v="Three Stars"/>
    <s v="Europe"/>
    <x v="1"/>
    <x v="1"/>
    <n v="65"/>
    <x v="1"/>
    <s v="Cash, UPI"/>
    <s v="Customer Choice"/>
    <m/>
    <s v="Riya Patel"/>
    <n v="393670"/>
    <n v="6798"/>
    <n v="41.902799999999999"/>
    <n v="12.4964"/>
    <s v="Legacy"/>
    <s v="No"/>
    <s v="None"/>
    <s v="Excellent"/>
  </r>
  <r>
    <x v="21"/>
    <x v="17"/>
    <x v="7"/>
    <x v="16"/>
    <n v="3"/>
    <n v="570"/>
    <s v="Paul Pairet"/>
    <n v="2012"/>
    <n v="10"/>
    <n v="4.5999999999999996"/>
    <s v="Chef Special"/>
    <n v="13"/>
    <x v="1"/>
    <s v="Three Stars"/>
    <s v="Asia"/>
    <x v="1"/>
    <x v="0"/>
    <n v="49"/>
    <x v="1"/>
    <s v="Cash, Card"/>
    <s v="Customer Choice"/>
    <m/>
    <s v="Sara Kapoor"/>
    <n v="361180"/>
    <n v="2170"/>
    <n v="0"/>
    <n v="0"/>
    <s v="Established"/>
    <s v="No"/>
    <s v="Table Only"/>
    <s v="Excellent"/>
  </r>
  <r>
    <x v="33"/>
    <x v="24"/>
    <x v="5"/>
    <x v="22"/>
    <n v="2"/>
    <n v="275"/>
    <s v="Andoni Luis Aduriz"/>
    <n v="1998"/>
    <n v="20"/>
    <n v="4.5999999999999996"/>
    <s v="Chef Special"/>
    <n v="27"/>
    <x v="0"/>
    <s v="Two Stars"/>
    <s v="Europe"/>
    <x v="0"/>
    <x v="0"/>
    <n v="39"/>
    <x v="0"/>
    <s v="Cash, Card"/>
    <s v="Customer Choice"/>
    <m/>
    <s v="Oliver Brown"/>
    <n v="155122"/>
    <n v="2120"/>
    <n v="0"/>
    <n v="0"/>
    <s v="Legacy"/>
    <s v="No"/>
    <s v="Online + Table"/>
    <s v="Excellent"/>
  </r>
  <r>
    <x v="1"/>
    <x v="1"/>
    <x v="1"/>
    <x v="1"/>
    <n v="3"/>
    <n v="320"/>
    <s v="Julien Royer"/>
    <n v="2008"/>
    <n v="32"/>
    <n v="4.9000000000000004"/>
    <s v="Chef Special"/>
    <n v="17"/>
    <x v="0"/>
    <s v="Three Stars"/>
    <s v="Asia"/>
    <x v="1"/>
    <x v="0"/>
    <n v="66"/>
    <x v="0"/>
    <s v="Cash, Card"/>
    <s v="Seasonal Special"/>
    <m/>
    <s v="Oliver Brown"/>
    <n v="20748"/>
    <n v="3035"/>
    <n v="0"/>
    <n v="0"/>
    <s v="Legacy"/>
    <s v="No"/>
    <s v="Table Only"/>
    <s v="Excellent"/>
  </r>
  <r>
    <x v="30"/>
    <x v="1"/>
    <x v="1"/>
    <x v="19"/>
    <n v="2"/>
    <n v="285"/>
    <s v="André Chiang"/>
    <n v="2010"/>
    <n v="30"/>
    <n v="4.7"/>
    <s v="Noodle Bowl"/>
    <n v="15"/>
    <x v="0"/>
    <s v="Two Stars"/>
    <s v="Asia"/>
    <x v="1"/>
    <x v="1"/>
    <n v="64"/>
    <x v="0"/>
    <s v="Cash, UPI"/>
    <s v="Chef Special"/>
    <m/>
    <s v="Amit Sharma"/>
    <n v="259720"/>
    <n v="940"/>
    <n v="0"/>
    <n v="0"/>
    <s v="Legacy"/>
    <s v="No"/>
    <s v="None"/>
    <s v="Excellent"/>
  </r>
  <r>
    <x v="34"/>
    <x v="13"/>
    <x v="6"/>
    <x v="23"/>
    <n v="2"/>
    <n v="550"/>
    <s v="Rasmus Munk"/>
    <n v="2015"/>
    <n v="50"/>
    <n v="4.5"/>
    <s v="Chef Special"/>
    <n v="10"/>
    <x v="1"/>
    <s v="Two Stars"/>
    <s v="Europe"/>
    <x v="0"/>
    <x v="0"/>
    <n v="54"/>
    <x v="0"/>
    <s v="All Methods Accepted"/>
    <s v="Customer Choice"/>
    <m/>
    <s v="Emily Clark"/>
    <n v="144684"/>
    <n v="4355"/>
    <n v="0"/>
    <n v="0"/>
    <s v="Established"/>
    <s v="No"/>
    <s v="Online + Table"/>
    <s v="Excellent"/>
  </r>
  <r>
    <x v="31"/>
    <x v="22"/>
    <x v="11"/>
    <x v="2"/>
    <n v="2"/>
    <n v="245"/>
    <s v="Richard Ekkebus"/>
    <n v="2005"/>
    <n v="46"/>
    <n v="4.7"/>
    <s v="Coq au Vin"/>
    <n v="20"/>
    <x v="2"/>
    <s v="Two Stars"/>
    <s v="Asia"/>
    <x v="1"/>
    <x v="0"/>
    <n v="45"/>
    <x v="0"/>
    <s v="UPI, Card"/>
    <s v="Seasonal Special"/>
    <m/>
    <s v="Lucas Martin"/>
    <n v="273343"/>
    <n v="2402"/>
    <n v="0"/>
    <n v="0"/>
    <s v="Legacy"/>
    <s v="No"/>
    <s v="Table Only"/>
    <s v="Excellent"/>
  </r>
  <r>
    <x v="27"/>
    <x v="38"/>
    <x v="19"/>
    <x v="37"/>
    <n v="2"/>
    <n v="235"/>
    <s v="Hiroyasu Kawate"/>
    <n v="2009"/>
    <n v="28"/>
    <n v="4.7"/>
    <s v="Chole Kulche"/>
    <n v="16"/>
    <x v="2"/>
    <s v="Two Stars"/>
    <s v="Asia"/>
    <x v="0"/>
    <x v="0"/>
    <n v="73"/>
    <x v="0"/>
    <s v="Cash, Card"/>
    <s v="Chef Special"/>
    <s v="6NEIOMHOD92F3KI"/>
    <s v="Haruto Tanaka"/>
    <n v="213580"/>
    <n v="7303"/>
    <n v="13.082700000000001"/>
    <n v="80.270700000000005"/>
    <s v="Legacy"/>
    <s v="Yes"/>
    <s v="Online + Table"/>
    <s v="Excellent"/>
  </r>
  <r>
    <x v="16"/>
    <x v="37"/>
    <x v="19"/>
    <x v="37"/>
    <n v="3"/>
    <n v="420"/>
    <s v="Rasmus Kofoed"/>
    <n v="2007"/>
    <n v="40"/>
    <n v="4.7"/>
    <s v="Pani Puri"/>
    <n v="18"/>
    <x v="1"/>
    <s v="Three Stars"/>
    <s v="Europe"/>
    <x v="1"/>
    <x v="0"/>
    <n v="46"/>
    <x v="1"/>
    <s v="Cash, UPI"/>
    <s v="Seasonal Special"/>
    <s v="SF8YVBKA93D8NOI"/>
    <s v="Haruto Tanaka"/>
    <n v="315181"/>
    <n v="1744"/>
    <n v="12.9716"/>
    <n v="77.5946"/>
    <s v="Legacy"/>
    <s v="Yes"/>
    <s v="Table Only"/>
    <s v="Excellent"/>
  </r>
  <r>
    <x v="7"/>
    <x v="35"/>
    <x v="19"/>
    <x v="38"/>
    <n v="3"/>
    <n v="310"/>
    <s v="Enrico Crippa"/>
    <n v="2005"/>
    <n v="35"/>
    <n v="4.8"/>
    <s v="Dal Makhani"/>
    <n v="20"/>
    <x v="0"/>
    <s v="Three Stars"/>
    <s v="Europe"/>
    <x v="0"/>
    <x v="0"/>
    <n v="73"/>
    <x v="0"/>
    <s v="Cash, UPI"/>
    <s v="Customer Choice"/>
    <s v="Q5VTN14BMQWZVWM"/>
    <s v="Lucas Martin"/>
    <n v="101153"/>
    <n v="5497"/>
    <n v="19.076000000000001"/>
    <n v="72.877700000000004"/>
    <s v="Legacy"/>
    <s v="Yes"/>
    <s v="Online + Table"/>
    <s v="Excellent"/>
  </r>
  <r>
    <x v="48"/>
    <x v="33"/>
    <x v="18"/>
    <x v="35"/>
    <n v="0"/>
    <n v="125"/>
    <s v="Leonor Espinosa"/>
    <n v="2007"/>
    <n v="45"/>
    <n v="4.5"/>
    <s v="Chef Special"/>
    <n v="18"/>
    <x v="3"/>
    <s v="No Stars"/>
    <s v="South America"/>
    <x v="1"/>
    <x v="0"/>
    <n v="52"/>
    <x v="1"/>
    <s v="Cash, Card"/>
    <s v="Bestselling Dish"/>
    <m/>
    <s v="Francesco Rossi"/>
    <n v="360573"/>
    <n v="2375"/>
    <n v="0"/>
    <n v="0"/>
    <s v="Legacy"/>
    <s v="No"/>
    <s v="Table Only"/>
    <s v="Excellent"/>
  </r>
  <r>
    <x v="21"/>
    <x v="17"/>
    <x v="7"/>
    <x v="16"/>
    <n v="3"/>
    <n v="570"/>
    <s v="Paul Pairet"/>
    <n v="2012"/>
    <n v="10"/>
    <n v="4.5999999999999996"/>
    <s v="Chef Special"/>
    <n v="13"/>
    <x v="1"/>
    <s v="Three Stars"/>
    <s v="Asia"/>
    <x v="1"/>
    <x v="1"/>
    <n v="30"/>
    <x v="0"/>
    <s v="All Methods Accepted"/>
    <s v="Customer Choice"/>
    <m/>
    <s v="Haruto Tanaka"/>
    <n v="347411"/>
    <n v="4145"/>
    <n v="0"/>
    <n v="0"/>
    <s v="Established"/>
    <s v="No"/>
    <s v="None"/>
    <s v="Excellent"/>
  </r>
  <r>
    <x v="1"/>
    <x v="1"/>
    <x v="1"/>
    <x v="1"/>
    <n v="3"/>
    <n v="320"/>
    <s v="Julien Royer"/>
    <n v="2008"/>
    <n v="32"/>
    <n v="4.9000000000000004"/>
    <s v="Chef Special"/>
    <n v="17"/>
    <x v="0"/>
    <s v="Three Stars"/>
    <s v="Asia"/>
    <x v="1"/>
    <x v="1"/>
    <n v="24"/>
    <x v="0"/>
    <s v="Cash, UPI"/>
    <s v="Chef Special"/>
    <m/>
    <s v="Haruto Tanaka"/>
    <n v="74805"/>
    <n v="324"/>
    <n v="0"/>
    <n v="0"/>
    <s v="Legacy"/>
    <s v="No"/>
    <s v="None"/>
    <s v="Excellent"/>
  </r>
  <r>
    <x v="4"/>
    <x v="4"/>
    <x v="3"/>
    <x v="4"/>
    <n v="3"/>
    <n v="350"/>
    <s v="Mauro Colagreco"/>
    <n v="1991"/>
    <n v="36"/>
    <n v="4.8"/>
    <s v="Chef Special"/>
    <n v="34"/>
    <x v="0"/>
    <s v="Three Stars"/>
    <s v="Europe"/>
    <x v="1"/>
    <x v="0"/>
    <n v="39"/>
    <x v="0"/>
    <s v="All Methods Accepted"/>
    <s v="Customer Choice"/>
    <m/>
    <s v="Arjun Verma"/>
    <n v="30236"/>
    <n v="2094"/>
    <n v="0"/>
    <n v="0"/>
    <s v="Legacy"/>
    <s v="No"/>
    <s v="Table Only"/>
    <s v="Excellent"/>
  </r>
  <r>
    <x v="20"/>
    <x v="16"/>
    <x v="5"/>
    <x v="8"/>
    <n v="3"/>
    <n v="265"/>
    <s v="Eneko Atxa"/>
    <n v="2005"/>
    <n v="45"/>
    <n v="4.7"/>
    <s v="Chef Special"/>
    <n v="20"/>
    <x v="0"/>
    <s v="Three Stars"/>
    <s v="Europe"/>
    <x v="0"/>
    <x v="0"/>
    <n v="37"/>
    <x v="1"/>
    <s v="UPI, Card"/>
    <s v="Seasonal Special"/>
    <m/>
    <s v="Oliver Brown"/>
    <n v="184802"/>
    <n v="3753"/>
    <n v="0"/>
    <n v="0"/>
    <s v="Legacy"/>
    <s v="No"/>
    <s v="Online + Table"/>
    <s v="Excellent"/>
  </r>
  <r>
    <x v="25"/>
    <x v="20"/>
    <x v="9"/>
    <x v="19"/>
    <n v="2"/>
    <n v="245"/>
    <s v="Tim Raue"/>
    <n v="2010"/>
    <n v="48"/>
    <n v="4.7"/>
    <s v="Noodle Bowl"/>
    <n v="15"/>
    <x v="2"/>
    <s v="Two Stars"/>
    <s v="Europe"/>
    <x v="0"/>
    <x v="0"/>
    <n v="65"/>
    <x v="0"/>
    <s v="Cash, UPI"/>
    <s v="Bestselling Dish"/>
    <m/>
    <s v="Oliver Brown"/>
    <n v="232432"/>
    <n v="7763"/>
    <n v="0"/>
    <n v="0"/>
    <s v="Legacy"/>
    <s v="No"/>
    <s v="Online + Table"/>
    <s v="Excellent"/>
  </r>
  <r>
    <x v="4"/>
    <x v="34"/>
    <x v="19"/>
    <x v="39"/>
    <n v="3"/>
    <n v="350"/>
    <s v="Mauro Colagreco"/>
    <n v="1991"/>
    <n v="36"/>
    <n v="4.8"/>
    <s v="Korma"/>
    <n v="34"/>
    <x v="0"/>
    <s v="Three Stars"/>
    <s v="Europe"/>
    <x v="1"/>
    <x v="1"/>
    <n v="51"/>
    <x v="1"/>
    <s v="UPI, Card"/>
    <s v="Seasonal Special"/>
    <s v="5TM3QL6RN4J1PER"/>
    <s v="John Smith"/>
    <n v="59422"/>
    <n v="1155"/>
    <n v="28.7041"/>
    <n v="77.102500000000006"/>
    <s v="Legacy"/>
    <s v="Yes"/>
    <s v="None"/>
    <s v="Excellent"/>
  </r>
  <r>
    <x v="16"/>
    <x v="13"/>
    <x v="6"/>
    <x v="14"/>
    <n v="3"/>
    <n v="420"/>
    <s v="Rasmus Kofoed"/>
    <n v="2007"/>
    <n v="40"/>
    <n v="4.7"/>
    <s v="Chef Special"/>
    <n v="18"/>
    <x v="1"/>
    <s v="Three Stars"/>
    <s v="Europe"/>
    <x v="0"/>
    <x v="1"/>
    <n v="70"/>
    <x v="1"/>
    <s v="All Methods Accepted"/>
    <s v="Seasonal Special"/>
    <m/>
    <s v="Oliver Brown"/>
    <n v="460961"/>
    <n v="3685"/>
    <n v="0"/>
    <n v="0"/>
    <s v="Legacy"/>
    <s v="No"/>
    <s v="Online Only"/>
    <s v="Excellent"/>
  </r>
  <r>
    <x v="23"/>
    <x v="18"/>
    <x v="8"/>
    <x v="17"/>
    <n v="2"/>
    <n v="280"/>
    <s v="Zaiyu Hasegawa"/>
    <n v="2007"/>
    <n v="26"/>
    <n v="4.7"/>
    <s v="Chef Special"/>
    <n v="18"/>
    <x v="0"/>
    <s v="Two Stars"/>
    <s v="Asia"/>
    <x v="0"/>
    <x v="0"/>
    <n v="50"/>
    <x v="1"/>
    <s v="UPI, Card"/>
    <s v="Bestselling Dish"/>
    <m/>
    <s v="Lucas Martin"/>
    <n v="87103"/>
    <n v="5972"/>
    <n v="35.689500000000002"/>
    <n v="139.6917"/>
    <s v="Legacy"/>
    <s v="No"/>
    <s v="Online + Table"/>
    <s v="Excellent"/>
  </r>
  <r>
    <x v="28"/>
    <x v="40"/>
    <x v="19"/>
    <x v="39"/>
    <n v="2"/>
    <n v="265"/>
    <s v="Heinz Reitbauer"/>
    <n v="2005"/>
    <n v="60"/>
    <n v="4.7"/>
    <s v="Biryani"/>
    <n v="20"/>
    <x v="0"/>
    <s v="Two Stars"/>
    <s v="Europe"/>
    <x v="1"/>
    <x v="0"/>
    <n v="36"/>
    <x v="1"/>
    <s v="Cash, UPI"/>
    <s v="Seasonal Special"/>
    <s v="G7Z6BJ0L30Q9ALW"/>
    <s v="Oliver Brown"/>
    <n v="205074"/>
    <n v="2654"/>
    <n v="17.385000000000002"/>
    <n v="78.486699999999999"/>
    <s v="Legacy"/>
    <s v="Yes"/>
    <s v="Table Only"/>
    <s v="Excellent"/>
  </r>
  <r>
    <x v="18"/>
    <x v="14"/>
    <x v="2"/>
    <x v="15"/>
    <n v="3"/>
    <n v="385"/>
    <s v="Grant Achatz"/>
    <n v="2005"/>
    <n v="64"/>
    <n v="4.7"/>
    <s v="Chef Special"/>
    <n v="20"/>
    <x v="0"/>
    <s v="Three Stars"/>
    <s v="North America"/>
    <x v="1"/>
    <x v="1"/>
    <n v="39"/>
    <x v="1"/>
    <s v="All Methods Accepted"/>
    <s v="Seasonal Special"/>
    <m/>
    <s v="Francesco Rossi"/>
    <n v="284547"/>
    <n v="4976"/>
    <n v="41.878100000000003"/>
    <n v="-87.629800000000003"/>
    <s v="Legacy"/>
    <s v="No"/>
    <s v="None"/>
    <s v="Excellent"/>
  </r>
  <r>
    <x v="48"/>
    <x v="33"/>
    <x v="18"/>
    <x v="35"/>
    <n v="0"/>
    <n v="125"/>
    <s v="Leonor Espinosa"/>
    <n v="2007"/>
    <n v="45"/>
    <n v="4.5"/>
    <s v="Chef Special"/>
    <n v="18"/>
    <x v="3"/>
    <s v="No Stars"/>
    <s v="South America"/>
    <x v="0"/>
    <x v="1"/>
    <n v="38"/>
    <x v="1"/>
    <s v="Cash, Card"/>
    <s v="Bestselling Dish"/>
    <m/>
    <s v="Haruto Tanaka"/>
    <n v="99870"/>
    <n v="35"/>
    <n v="0"/>
    <n v="0"/>
    <s v="Legacy"/>
    <s v="No"/>
    <s v="Online Only"/>
    <s v="Excellent"/>
  </r>
  <r>
    <x v="13"/>
    <x v="11"/>
    <x v="5"/>
    <x v="4"/>
    <n v="3"/>
    <n v="270"/>
    <s v="Quique Dacosta"/>
    <n v="1989"/>
    <n v="48"/>
    <n v="4.8"/>
    <s v="Chef Special"/>
    <n v="36"/>
    <x v="0"/>
    <s v="Three Stars"/>
    <s v="Europe"/>
    <x v="1"/>
    <x v="1"/>
    <n v="68"/>
    <x v="0"/>
    <s v="Cash, UPI"/>
    <s v="Chef Special"/>
    <m/>
    <s v="Haruto Tanaka"/>
    <n v="218682"/>
    <n v="7366"/>
    <n v="0"/>
    <n v="0"/>
    <s v="Legacy"/>
    <s v="No"/>
    <s v="None"/>
    <s v="Excellent"/>
  </r>
  <r>
    <x v="37"/>
    <x v="1"/>
    <x v="1"/>
    <x v="26"/>
    <n v="1"/>
    <n v="165"/>
    <s v="Dave Pynt"/>
    <n v="2013"/>
    <n v="26"/>
    <n v="4.5999999999999996"/>
    <s v="Chef Special"/>
    <n v="12"/>
    <x v="2"/>
    <s v="One Star"/>
    <s v="Asia"/>
    <x v="0"/>
    <x v="0"/>
    <n v="74"/>
    <x v="1"/>
    <s v="Cash, UPI"/>
    <s v="Customer Choice"/>
    <m/>
    <s v="Amit Sharma"/>
    <n v="375917"/>
    <n v="2450"/>
    <n v="0"/>
    <n v="0"/>
    <s v="Established"/>
    <s v="No"/>
    <s v="Online + Table"/>
    <s v="Excellent"/>
  </r>
  <r>
    <x v="3"/>
    <x v="40"/>
    <x v="19"/>
    <x v="39"/>
    <n v="3"/>
    <n v="425"/>
    <s v="Alain Passard"/>
    <n v="1986"/>
    <n v="40"/>
    <n v="4.9000000000000004"/>
    <s v="Korma"/>
    <n v="39"/>
    <x v="1"/>
    <s v="Three Stars"/>
    <s v="Europe"/>
    <x v="1"/>
    <x v="0"/>
    <n v="72"/>
    <x v="0"/>
    <s v="UPI, Card"/>
    <s v="Customer Choice"/>
    <s v="0Z6ZES5QDTIFKK3"/>
    <s v="Riya Patel"/>
    <n v="273857"/>
    <n v="5213"/>
    <n v="17.385000000000002"/>
    <n v="78.486699999999999"/>
    <s v="Legacy"/>
    <s v="Yes"/>
    <s v="Table Only"/>
    <s v="Excellent"/>
  </r>
  <r>
    <x v="19"/>
    <x v="37"/>
    <x v="19"/>
    <x v="39"/>
    <n v="3"/>
    <n v="290"/>
    <s v="Massimiliano Alajmo"/>
    <n v="1981"/>
    <n v="50"/>
    <n v="4.7"/>
    <s v="Biryani"/>
    <n v="44"/>
    <x v="0"/>
    <s v="Three Stars"/>
    <s v="Europe"/>
    <x v="0"/>
    <x v="0"/>
    <n v="67"/>
    <x v="0"/>
    <s v="UPI, Card"/>
    <s v="Chef Special"/>
    <s v="SFHCX42BTWFUHKW"/>
    <s v="Riya Patel"/>
    <n v="151746"/>
    <n v="6003"/>
    <n v="12.9716"/>
    <n v="77.5946"/>
    <s v="Legacy"/>
    <s v="Yes"/>
    <s v="Online + Table"/>
    <s v="Excellent"/>
  </r>
  <r>
    <x v="13"/>
    <x v="11"/>
    <x v="5"/>
    <x v="4"/>
    <n v="3"/>
    <n v="270"/>
    <s v="Quique Dacosta"/>
    <n v="1989"/>
    <n v="48"/>
    <n v="4.8"/>
    <s v="Chef Special"/>
    <n v="36"/>
    <x v="0"/>
    <s v="Three Stars"/>
    <s v="Europe"/>
    <x v="0"/>
    <x v="1"/>
    <n v="61"/>
    <x v="1"/>
    <s v="All Methods Accepted"/>
    <s v="Seasonal Special"/>
    <m/>
    <s v="Emily Clark"/>
    <n v="18548"/>
    <n v="583"/>
    <n v="0"/>
    <n v="0"/>
    <s v="Legacy"/>
    <s v="No"/>
    <s v="Online Only"/>
    <s v="Excellent"/>
  </r>
  <r>
    <x v="19"/>
    <x v="38"/>
    <x v="19"/>
    <x v="39"/>
    <n v="3"/>
    <n v="290"/>
    <s v="Massimiliano Alajmo"/>
    <n v="1981"/>
    <n v="50"/>
    <n v="4.7"/>
    <s v="Korma"/>
    <n v="44"/>
    <x v="0"/>
    <s v="Three Stars"/>
    <s v="Europe"/>
    <x v="1"/>
    <x v="0"/>
    <n v="59"/>
    <x v="0"/>
    <s v="Cash, UPI"/>
    <s v="Seasonal Special"/>
    <s v="KG9LKR6XHKK2WB9"/>
    <s v="Lucas Martin"/>
    <n v="451086"/>
    <n v="584"/>
    <n v="13.082700000000001"/>
    <n v="80.270700000000005"/>
    <s v="Legacy"/>
    <s v="Yes"/>
    <s v="Table Only"/>
    <s v="Excellent"/>
  </r>
  <r>
    <x v="42"/>
    <x v="29"/>
    <x v="15"/>
    <x v="30"/>
    <n v="0"/>
    <n v="195"/>
    <s v="Gaggan Anand"/>
    <n v="2017"/>
    <n v="14"/>
    <n v="4.5999999999999996"/>
    <s v="Chef Special"/>
    <n v="8"/>
    <x v="2"/>
    <s v="No Stars"/>
    <s v="Asia"/>
    <x v="1"/>
    <x v="1"/>
    <n v="53"/>
    <x v="0"/>
    <s v="Cash, Card"/>
    <s v="Customer Choice"/>
    <m/>
    <s v="Francesco Rossi"/>
    <n v="4182"/>
    <n v="334"/>
    <n v="0"/>
    <n v="0"/>
    <s v="Established"/>
    <s v="No"/>
    <s v="None"/>
    <s v="Excellent"/>
  </r>
  <r>
    <x v="44"/>
    <x v="29"/>
    <x v="15"/>
    <x v="31"/>
    <n v="0"/>
    <n v="185"/>
    <s v="Thomas &amp; Mathias Sühring"/>
    <n v="2014"/>
    <n v="48"/>
    <n v="4.5999999999999996"/>
    <s v="Chef Special"/>
    <n v="11"/>
    <x v="2"/>
    <s v="No Stars"/>
    <s v="Asia"/>
    <x v="0"/>
    <x v="0"/>
    <n v="52"/>
    <x v="1"/>
    <s v="UPI, Card"/>
    <s v="Bestselling Dish"/>
    <m/>
    <s v="Amit Sharma"/>
    <n v="77676"/>
    <n v="466"/>
    <n v="0"/>
    <n v="0"/>
    <s v="Established"/>
    <s v="No"/>
    <s v="Online + Table"/>
    <s v="Excellent"/>
  </r>
  <r>
    <x v="5"/>
    <x v="35"/>
    <x v="19"/>
    <x v="36"/>
    <n v="3"/>
    <n v="380"/>
    <s v="Björn Frantzén"/>
    <n v="2008"/>
    <n v="23"/>
    <n v="4.8"/>
    <s v="Fusion Tikka"/>
    <n v="17"/>
    <x v="0"/>
    <s v="Three Stars"/>
    <s v="Europe"/>
    <x v="0"/>
    <x v="0"/>
    <n v="64"/>
    <x v="1"/>
    <s v="UPI, Card"/>
    <s v="Customer Choice"/>
    <s v="K34PAOLRZNGUM7W"/>
    <s v="Amit Sharma"/>
    <n v="170041"/>
    <n v="7555"/>
    <n v="19.076000000000001"/>
    <n v="72.877700000000004"/>
    <s v="Legacy"/>
    <s v="Yes"/>
    <s v="Online + Table"/>
    <s v="Excellent"/>
  </r>
  <r>
    <x v="10"/>
    <x v="9"/>
    <x v="2"/>
    <x v="10"/>
    <n v="3"/>
    <n v="298"/>
    <s v="Corey Lee"/>
    <n v="2010"/>
    <n v="56"/>
    <n v="4.8"/>
    <s v="Chef Special"/>
    <n v="15"/>
    <x v="0"/>
    <s v="Three Stars"/>
    <s v="North America"/>
    <x v="1"/>
    <x v="1"/>
    <n v="38"/>
    <x v="0"/>
    <s v="Cash, Card"/>
    <s v="Chef Special"/>
    <m/>
    <s v="John Smith"/>
    <n v="124528"/>
    <n v="4487"/>
    <n v="37.774900000000002"/>
    <n v="-122.4194"/>
    <s v="Legacy"/>
    <s v="No"/>
    <s v="None"/>
    <s v="Excellent"/>
  </r>
  <r>
    <x v="23"/>
    <x v="18"/>
    <x v="8"/>
    <x v="17"/>
    <n v="2"/>
    <n v="280"/>
    <s v="Zaiyu Hasegawa"/>
    <n v="2007"/>
    <n v="26"/>
    <n v="4.7"/>
    <s v="Chef Special"/>
    <n v="18"/>
    <x v="0"/>
    <s v="Two Stars"/>
    <s v="Asia"/>
    <x v="0"/>
    <x v="1"/>
    <n v="25"/>
    <x v="1"/>
    <s v="UPI, Card"/>
    <s v="Bestselling Dish"/>
    <m/>
    <s v="John Smith"/>
    <n v="170684"/>
    <n v="3268"/>
    <n v="35.689500000000002"/>
    <n v="139.6917"/>
    <s v="Legacy"/>
    <s v="No"/>
    <s v="Online Only"/>
    <s v="Excellent"/>
  </r>
  <r>
    <x v="20"/>
    <x v="37"/>
    <x v="19"/>
    <x v="36"/>
    <n v="3"/>
    <n v="265"/>
    <s v="Eneko Atxa"/>
    <n v="2005"/>
    <n v="45"/>
    <n v="4.7"/>
    <s v="Truffle Naan"/>
    <n v="20"/>
    <x v="0"/>
    <s v="Three Stars"/>
    <s v="Europe"/>
    <x v="0"/>
    <x v="1"/>
    <n v="74"/>
    <x v="0"/>
    <s v="Cash, UPI"/>
    <s v="Bestselling Dish"/>
    <s v="O9Z4MESOVJVK6VT"/>
    <s v="Lucas Martin"/>
    <n v="424191"/>
    <n v="4373"/>
    <n v="12.9716"/>
    <n v="77.5946"/>
    <s v="Legacy"/>
    <s v="Yes"/>
    <s v="Online Only"/>
    <s v="Excellent"/>
  </r>
  <r>
    <x v="24"/>
    <x v="36"/>
    <x v="19"/>
    <x v="40"/>
    <n v="2"/>
    <n v="325"/>
    <s v="Kyle &amp; Katina Connaughton"/>
    <n v="2016"/>
    <n v="48"/>
    <n v="4.7"/>
    <s v="Chettinad Chicken"/>
    <n v="9"/>
    <x v="0"/>
    <s v="Two Stars"/>
    <s v="North America"/>
    <x v="1"/>
    <x v="0"/>
    <n v="24"/>
    <x v="0"/>
    <s v="All Methods Accepted"/>
    <s v="Customer Choice"/>
    <s v="71XVVNMNZRXJ8HI"/>
    <s v="Francesco Rossi"/>
    <n v="468888"/>
    <n v="5036"/>
    <n v="22.572600000000001"/>
    <n v="88.363900000000001"/>
    <s v="Established"/>
    <s v="Yes"/>
    <s v="Table Only"/>
    <s v="Excellent"/>
  </r>
  <r>
    <x v="9"/>
    <x v="38"/>
    <x v="19"/>
    <x v="37"/>
    <n v="3"/>
    <n v="345"/>
    <s v="Dominique Crenn"/>
    <n v="2011"/>
    <n v="50"/>
    <n v="4.8"/>
    <s v="Vada Pav"/>
    <n v="14"/>
    <x v="0"/>
    <s v="Three Stars"/>
    <s v="North America"/>
    <x v="0"/>
    <x v="0"/>
    <n v="45"/>
    <x v="1"/>
    <s v="UPI, Card"/>
    <s v="Bestselling Dish"/>
    <s v="R3CJ13F3JY83VEQ"/>
    <s v="Haruto Tanaka"/>
    <n v="392462"/>
    <n v="7855"/>
    <n v="13.082700000000001"/>
    <n v="80.270700000000005"/>
    <s v="Established"/>
    <s v="Yes"/>
    <s v="Online + Table"/>
    <s v="Excellent"/>
  </r>
  <r>
    <x v="40"/>
    <x v="27"/>
    <x v="13"/>
    <x v="28"/>
    <n v="0"/>
    <n v="165"/>
    <s v="Mitsuharu Tsumura"/>
    <n v="2009"/>
    <n v="36"/>
    <n v="4.7"/>
    <s v="Chef Special"/>
    <n v="16"/>
    <x v="2"/>
    <s v="No Stars"/>
    <s v="South America"/>
    <x v="0"/>
    <x v="1"/>
    <n v="41"/>
    <x v="0"/>
    <s v="UPI, Card"/>
    <s v="Seasonal Special"/>
    <m/>
    <s v="Oliver Brown"/>
    <n v="465468"/>
    <n v="7451"/>
    <n v="0"/>
    <n v="0"/>
    <s v="Legacy"/>
    <s v="No"/>
    <s v="Online Only"/>
    <s v="Excellent"/>
  </r>
  <r>
    <x v="14"/>
    <x v="3"/>
    <x v="3"/>
    <x v="1"/>
    <n v="3"/>
    <n v="305"/>
    <s v="Pascal Barbot"/>
    <n v="2000"/>
    <n v="25"/>
    <n v="4.8"/>
    <s v="Chef Special"/>
    <n v="25"/>
    <x v="0"/>
    <s v="Three Stars"/>
    <s v="Europe"/>
    <x v="1"/>
    <x v="1"/>
    <n v="21"/>
    <x v="0"/>
    <s v="All Methods Accepted"/>
    <s v="Bestselling Dish"/>
    <m/>
    <s v="Lucas Martin"/>
    <n v="172597"/>
    <n v="7581"/>
    <n v="48.8566"/>
    <n v="2.3521999999999998"/>
    <s v="Legacy"/>
    <s v="No"/>
    <s v="None"/>
    <s v="Excellent"/>
  </r>
  <r>
    <x v="30"/>
    <x v="1"/>
    <x v="1"/>
    <x v="19"/>
    <n v="2"/>
    <n v="285"/>
    <s v="André Chiang"/>
    <n v="2010"/>
    <n v="30"/>
    <n v="4.7"/>
    <s v="Noodle Bowl"/>
    <n v="15"/>
    <x v="0"/>
    <s v="Two Stars"/>
    <s v="Asia"/>
    <x v="0"/>
    <x v="0"/>
    <n v="59"/>
    <x v="0"/>
    <s v="Cash, Card"/>
    <s v="Customer Choice"/>
    <m/>
    <s v="Sara Kapoor"/>
    <n v="42207"/>
    <n v="1689"/>
    <n v="0"/>
    <n v="0"/>
    <s v="Legacy"/>
    <s v="No"/>
    <s v="Online + Table"/>
    <s v="Excellent"/>
  </r>
  <r>
    <x v="20"/>
    <x v="40"/>
    <x v="19"/>
    <x v="36"/>
    <n v="3"/>
    <n v="265"/>
    <s v="Eneko Atxa"/>
    <n v="2005"/>
    <n v="45"/>
    <n v="4.7"/>
    <s v="Fusion Tikka"/>
    <n v="20"/>
    <x v="0"/>
    <s v="Three Stars"/>
    <s v="Europe"/>
    <x v="0"/>
    <x v="0"/>
    <n v="60"/>
    <x v="0"/>
    <s v="Cash, Card"/>
    <s v="Bestselling Dish"/>
    <s v="KJOE3RCO10QL54Z"/>
    <s v="Sara Kapoor"/>
    <n v="192515"/>
    <n v="3848"/>
    <n v="17.385000000000002"/>
    <n v="78.486699999999999"/>
    <s v="Legacy"/>
    <s v="Yes"/>
    <s v="Online + Table"/>
    <s v="Excellent"/>
  </r>
  <r>
    <x v="44"/>
    <x v="29"/>
    <x v="15"/>
    <x v="31"/>
    <n v="0"/>
    <n v="185"/>
    <s v="Thomas &amp; Mathias Sühring"/>
    <n v="2014"/>
    <n v="48"/>
    <n v="4.5999999999999996"/>
    <s v="Chef Special"/>
    <n v="11"/>
    <x v="2"/>
    <s v="No Stars"/>
    <s v="Asia"/>
    <x v="0"/>
    <x v="0"/>
    <n v="31"/>
    <x v="0"/>
    <s v="Cash, UPI"/>
    <s v="Chef Special"/>
    <m/>
    <s v="Riya Patel"/>
    <n v="108021"/>
    <n v="1939"/>
    <n v="0"/>
    <n v="0"/>
    <s v="Established"/>
    <s v="No"/>
    <s v="Online + Table"/>
    <s v="Excellent"/>
  </r>
  <r>
    <x v="0"/>
    <x v="0"/>
    <x v="0"/>
    <x v="0"/>
    <n v="3"/>
    <n v="320"/>
    <s v="Massimo Bottura"/>
    <n v="1995"/>
    <n v="28"/>
    <n v="4.9000000000000004"/>
    <s v="Chef Special"/>
    <n v="30"/>
    <x v="0"/>
    <s v="Three Stars"/>
    <s v="Europe"/>
    <x v="1"/>
    <x v="0"/>
    <n v="47"/>
    <x v="0"/>
    <s v="Cash, UPI"/>
    <s v="Chef Special"/>
    <m/>
    <s v="Sara Kapoor"/>
    <n v="146204"/>
    <n v="2555"/>
    <n v="0"/>
    <n v="0"/>
    <s v="Legacy"/>
    <s v="No"/>
    <s v="Table Only"/>
    <s v="Excellent"/>
  </r>
  <r>
    <x v="16"/>
    <x v="38"/>
    <x v="19"/>
    <x v="37"/>
    <n v="3"/>
    <n v="420"/>
    <s v="Rasmus Kofoed"/>
    <n v="2007"/>
    <n v="40"/>
    <n v="4.7"/>
    <s v="Pani Puri"/>
    <n v="18"/>
    <x v="1"/>
    <s v="Three Stars"/>
    <s v="Europe"/>
    <x v="0"/>
    <x v="0"/>
    <n v="46"/>
    <x v="0"/>
    <s v="Cash, Card"/>
    <s v="Customer Choice"/>
    <s v="1T5H9Y4ZUS4ICJM"/>
    <s v="Amit Sharma"/>
    <n v="251346"/>
    <n v="3799"/>
    <n v="13.082700000000001"/>
    <n v="80.270700000000005"/>
    <s v="Legacy"/>
    <s v="Yes"/>
    <s v="Online + Table"/>
    <s v="Excellent"/>
  </r>
  <r>
    <x v="33"/>
    <x v="24"/>
    <x v="5"/>
    <x v="22"/>
    <n v="2"/>
    <n v="275"/>
    <s v="Andoni Luis Aduriz"/>
    <n v="1998"/>
    <n v="20"/>
    <n v="4.5999999999999996"/>
    <s v="Chef Special"/>
    <n v="27"/>
    <x v="0"/>
    <s v="Two Stars"/>
    <s v="Europe"/>
    <x v="1"/>
    <x v="0"/>
    <n v="26"/>
    <x v="0"/>
    <s v="Cash, UPI"/>
    <s v="Customer Choice"/>
    <m/>
    <s v="Oliver Brown"/>
    <n v="153763"/>
    <n v="2549"/>
    <n v="0"/>
    <n v="0"/>
    <s v="Legacy"/>
    <s v="No"/>
    <s v="Table Only"/>
    <s v="Excellent"/>
  </r>
  <r>
    <x v="0"/>
    <x v="36"/>
    <x v="19"/>
    <x v="39"/>
    <n v="3"/>
    <n v="320"/>
    <s v="Massimo Bottura"/>
    <n v="1995"/>
    <n v="28"/>
    <n v="4.9000000000000004"/>
    <s v="Korma"/>
    <n v="30"/>
    <x v="0"/>
    <s v="Three Stars"/>
    <s v="Europe"/>
    <x v="0"/>
    <x v="1"/>
    <n v="57"/>
    <x v="0"/>
    <s v="UPI, Card"/>
    <s v="Seasonal Special"/>
    <s v="PX9BYZFTQL0K2KR"/>
    <s v="Francesco Rossi"/>
    <n v="137193"/>
    <n v="7189"/>
    <n v="22.572600000000001"/>
    <n v="88.363900000000001"/>
    <s v="Legacy"/>
    <s v="Yes"/>
    <s v="Online Only"/>
    <s v="Excellent"/>
  </r>
  <r>
    <x v="1"/>
    <x v="38"/>
    <x v="19"/>
    <x v="37"/>
    <n v="3"/>
    <n v="320"/>
    <s v="Julien Royer"/>
    <n v="2008"/>
    <n v="32"/>
    <n v="4.9000000000000004"/>
    <s v="Pani Puri"/>
    <n v="17"/>
    <x v="0"/>
    <s v="Three Stars"/>
    <s v="Asia"/>
    <x v="1"/>
    <x v="0"/>
    <n v="70"/>
    <x v="1"/>
    <s v="All Methods Accepted"/>
    <s v="Chef Special"/>
    <s v="BJ3OY3KFC9QW1Y8"/>
    <s v="Sara Kapoor"/>
    <n v="481140"/>
    <n v="109"/>
    <n v="13.082700000000001"/>
    <n v="80.270700000000005"/>
    <s v="Legacy"/>
    <s v="Yes"/>
    <s v="Table Only"/>
    <s v="Excellent"/>
  </r>
  <r>
    <x v="10"/>
    <x v="9"/>
    <x v="2"/>
    <x v="10"/>
    <n v="3"/>
    <n v="298"/>
    <s v="Corey Lee"/>
    <n v="2010"/>
    <n v="56"/>
    <n v="4.8"/>
    <s v="Chef Special"/>
    <n v="15"/>
    <x v="0"/>
    <s v="Three Stars"/>
    <s v="North America"/>
    <x v="0"/>
    <x v="0"/>
    <n v="62"/>
    <x v="1"/>
    <s v="Cash, UPI"/>
    <s v="Chef Special"/>
    <m/>
    <s v="Lucas Martin"/>
    <n v="265952"/>
    <n v="2091"/>
    <n v="37.774900000000002"/>
    <n v="-122.4194"/>
    <s v="Legacy"/>
    <s v="No"/>
    <s v="Online + Table"/>
    <s v="Excellent"/>
  </r>
  <r>
    <x v="13"/>
    <x v="11"/>
    <x v="5"/>
    <x v="4"/>
    <n v="3"/>
    <n v="270"/>
    <s v="Quique Dacosta"/>
    <n v="1989"/>
    <n v="48"/>
    <n v="4.8"/>
    <s v="Chef Special"/>
    <n v="36"/>
    <x v="0"/>
    <s v="Three Stars"/>
    <s v="Europe"/>
    <x v="1"/>
    <x v="0"/>
    <n v="46"/>
    <x v="0"/>
    <s v="Cash, UPI"/>
    <s v="Customer Choice"/>
    <m/>
    <s v="Amit Sharma"/>
    <n v="195591"/>
    <n v="3256"/>
    <n v="0"/>
    <n v="0"/>
    <s v="Legacy"/>
    <s v="No"/>
    <s v="Table Only"/>
    <s v="Excellent"/>
  </r>
  <r>
    <x v="29"/>
    <x v="6"/>
    <x v="2"/>
    <x v="10"/>
    <n v="2"/>
    <n v="285"/>
    <s v="Sean Gray"/>
    <n v="2008"/>
    <n v="12"/>
    <n v="4.7"/>
    <s v="Chef Special"/>
    <n v="17"/>
    <x v="0"/>
    <s v="Two Stars"/>
    <s v="North America"/>
    <x v="0"/>
    <x v="0"/>
    <n v="57"/>
    <x v="1"/>
    <s v="All Methods Accepted"/>
    <s v="Seasonal Special"/>
    <m/>
    <s v="Sara Kapoor"/>
    <n v="415421"/>
    <n v="2184"/>
    <n v="40.712800000000001"/>
    <n v="-74.006"/>
    <s v="Legacy"/>
    <s v="No"/>
    <s v="Online + Table"/>
    <s v="Excellent"/>
  </r>
  <r>
    <x v="43"/>
    <x v="28"/>
    <x v="14"/>
    <x v="29"/>
    <n v="0"/>
    <n v="140"/>
    <s v="Jorge Vallejo"/>
    <n v="2012"/>
    <n v="48"/>
    <n v="4.5999999999999996"/>
    <s v="Chef Special"/>
    <n v="13"/>
    <x v="3"/>
    <s v="No Stars"/>
    <s v="North America"/>
    <x v="0"/>
    <x v="0"/>
    <n v="48"/>
    <x v="1"/>
    <s v="UPI, Card"/>
    <s v="Seasonal Special"/>
    <m/>
    <s v="John Smith"/>
    <n v="168272"/>
    <n v="120"/>
    <n v="0"/>
    <n v="0"/>
    <s v="Established"/>
    <s v="No"/>
    <s v="Online + Table"/>
    <s v="Excellent"/>
  </r>
  <r>
    <x v="26"/>
    <x v="18"/>
    <x v="8"/>
    <x v="20"/>
    <n v="2"/>
    <n v="275"/>
    <s v="Yoshihiro Narisawa"/>
    <n v="2003"/>
    <n v="36"/>
    <n v="4.7"/>
    <s v="Chef Special"/>
    <n v="22"/>
    <x v="0"/>
    <s v="Two Stars"/>
    <s v="Asia"/>
    <x v="1"/>
    <x v="1"/>
    <n v="35"/>
    <x v="0"/>
    <s v="All Methods Accepted"/>
    <s v="Seasonal Special"/>
    <m/>
    <s v="Oliver Brown"/>
    <n v="140705"/>
    <n v="3899"/>
    <n v="35.689500000000002"/>
    <n v="139.6917"/>
    <s v="Legacy"/>
    <s v="No"/>
    <s v="None"/>
    <s v="Excellent"/>
  </r>
  <r>
    <x v="35"/>
    <x v="25"/>
    <x v="5"/>
    <x v="24"/>
    <n v="1"/>
    <n v="210"/>
    <s v="Victor Arguinzoniz"/>
    <n v="1990"/>
    <n v="30"/>
    <n v="4.7"/>
    <s v="Chef Special"/>
    <n v="35"/>
    <x v="2"/>
    <s v="One Star"/>
    <s v="Europe"/>
    <x v="0"/>
    <x v="0"/>
    <n v="28"/>
    <x v="0"/>
    <s v="Cash, Card"/>
    <s v="Seasonal Special"/>
    <m/>
    <s v="John Smith"/>
    <n v="427320"/>
    <n v="6003"/>
    <n v="0"/>
    <n v="0"/>
    <s v="Legacy"/>
    <s v="No"/>
    <s v="Online + Table"/>
    <s v="Excellent"/>
  </r>
  <r>
    <x v="26"/>
    <x v="18"/>
    <x v="8"/>
    <x v="20"/>
    <n v="2"/>
    <n v="275"/>
    <s v="Yoshihiro Narisawa"/>
    <n v="2003"/>
    <n v="36"/>
    <n v="4.7"/>
    <s v="Chef Special"/>
    <n v="22"/>
    <x v="0"/>
    <s v="Two Stars"/>
    <s v="Asia"/>
    <x v="0"/>
    <x v="1"/>
    <n v="31"/>
    <x v="0"/>
    <s v="Cash, Card"/>
    <s v="Bestselling Dish"/>
    <m/>
    <s v="Sara Kapoor"/>
    <n v="226922"/>
    <n v="6692"/>
    <n v="35.689500000000002"/>
    <n v="139.6917"/>
    <s v="Legacy"/>
    <s v="No"/>
    <s v="Online Only"/>
    <s v="Excellent"/>
  </r>
  <r>
    <x v="15"/>
    <x v="12"/>
    <x v="5"/>
    <x v="13"/>
    <n v="3"/>
    <n v="280"/>
    <s v="Joan Roca"/>
    <n v="1986"/>
    <n v="45"/>
    <n v="4.7"/>
    <s v="Chef Special"/>
    <n v="39"/>
    <x v="0"/>
    <s v="Three Stars"/>
    <s v="Europe"/>
    <x v="0"/>
    <x v="0"/>
    <n v="28"/>
    <x v="0"/>
    <s v="All Methods Accepted"/>
    <s v="Customer Choice"/>
    <m/>
    <s v="Sara Kapoor"/>
    <n v="278851"/>
    <n v="6219"/>
    <n v="0"/>
    <n v="0"/>
    <s v="Legacy"/>
    <s v="No"/>
    <s v="Online + Table"/>
    <s v="Excellent"/>
  </r>
  <r>
    <x v="0"/>
    <x v="0"/>
    <x v="0"/>
    <x v="0"/>
    <n v="3"/>
    <n v="320"/>
    <s v="Massimo Bottura"/>
    <n v="1995"/>
    <n v="28"/>
    <n v="4.9000000000000004"/>
    <s v="Chef Special"/>
    <n v="30"/>
    <x v="0"/>
    <s v="Three Stars"/>
    <s v="Europe"/>
    <x v="0"/>
    <x v="1"/>
    <n v="34"/>
    <x v="0"/>
    <s v="Cash, Card"/>
    <s v="Customer Choice"/>
    <m/>
    <s v="Haruto Tanaka"/>
    <n v="241518"/>
    <n v="346"/>
    <n v="0"/>
    <n v="0"/>
    <s v="Legacy"/>
    <s v="No"/>
    <s v="Online Only"/>
    <s v="Excellent"/>
  </r>
  <r>
    <x v="35"/>
    <x v="35"/>
    <x v="19"/>
    <x v="38"/>
    <n v="1"/>
    <n v="210"/>
    <s v="Victor Arguinzoniz"/>
    <n v="1990"/>
    <n v="30"/>
    <n v="4.7"/>
    <s v="Butter Chicken"/>
    <n v="35"/>
    <x v="2"/>
    <s v="One Star"/>
    <s v="Europe"/>
    <x v="0"/>
    <x v="1"/>
    <n v="63"/>
    <x v="0"/>
    <s v="Cash, UPI"/>
    <s v="Customer Choice"/>
    <s v="0GLCS91E4ZNJUR0"/>
    <s v="Haruto Tanaka"/>
    <n v="452977"/>
    <n v="4348"/>
    <n v="19.076000000000001"/>
    <n v="72.877700000000004"/>
    <s v="Legacy"/>
    <s v="Yes"/>
    <s v="Online Only"/>
    <s v="Excellent"/>
  </r>
  <r>
    <x v="12"/>
    <x v="10"/>
    <x v="0"/>
    <x v="12"/>
    <n v="3"/>
    <n v="310"/>
    <s v="Heinz Beck"/>
    <n v="1994"/>
    <n v="50"/>
    <n v="4.8"/>
    <s v="Chef Special"/>
    <n v="31"/>
    <x v="0"/>
    <s v="Three Stars"/>
    <s v="Europe"/>
    <x v="1"/>
    <x v="0"/>
    <n v="57"/>
    <x v="0"/>
    <s v="Cash, UPI"/>
    <s v="Bestselling Dish"/>
    <m/>
    <s v="Francesco Rossi"/>
    <n v="58274"/>
    <n v="5102"/>
    <n v="41.902799999999999"/>
    <n v="12.4964"/>
    <s v="Legacy"/>
    <s v="No"/>
    <s v="Table Only"/>
    <s v="Excellent"/>
  </r>
  <r>
    <x v="21"/>
    <x v="38"/>
    <x v="19"/>
    <x v="39"/>
    <n v="3"/>
    <n v="570"/>
    <s v="Paul Pairet"/>
    <n v="2012"/>
    <n v="10"/>
    <n v="4.5999999999999996"/>
    <s v="Korma"/>
    <n v="13"/>
    <x v="1"/>
    <s v="Three Stars"/>
    <s v="Asia"/>
    <x v="0"/>
    <x v="0"/>
    <n v="30"/>
    <x v="0"/>
    <s v="UPI, Card"/>
    <s v="Bestselling Dish"/>
    <s v="WOKU2WV5N63UIP6"/>
    <s v="Francesco Rossi"/>
    <n v="65350"/>
    <n v="825"/>
    <n v="13.082700000000001"/>
    <n v="80.270700000000005"/>
    <s v="Established"/>
    <s v="Yes"/>
    <s v="Online + Table"/>
    <s v="Excellent"/>
  </r>
  <r>
    <x v="2"/>
    <x v="35"/>
    <x v="19"/>
    <x v="37"/>
    <n v="3"/>
    <n v="390"/>
    <s v="Thomas Keller"/>
    <n v="1994"/>
    <n v="60"/>
    <n v="4.9000000000000004"/>
    <s v="Pani Puri"/>
    <n v="31"/>
    <x v="0"/>
    <s v="Three Stars"/>
    <s v="North America"/>
    <x v="0"/>
    <x v="0"/>
    <n v="53"/>
    <x v="1"/>
    <s v="UPI, Card"/>
    <s v="Seasonal Special"/>
    <s v="WNP4MFLSIS60G73"/>
    <s v="John Smith"/>
    <n v="51357"/>
    <n v="143"/>
    <n v="19.076000000000001"/>
    <n v="72.877700000000004"/>
    <s v="Legacy"/>
    <s v="Yes"/>
    <s v="Online + Table"/>
    <s v="Excellent"/>
  </r>
  <r>
    <x v="33"/>
    <x v="24"/>
    <x v="5"/>
    <x v="22"/>
    <n v="2"/>
    <n v="275"/>
    <s v="Andoni Luis Aduriz"/>
    <n v="1998"/>
    <n v="20"/>
    <n v="4.5999999999999996"/>
    <s v="Chef Special"/>
    <n v="27"/>
    <x v="0"/>
    <s v="Two Stars"/>
    <s v="Europe"/>
    <x v="1"/>
    <x v="0"/>
    <n v="54"/>
    <x v="0"/>
    <s v="Cash, UPI"/>
    <s v="Seasonal Special"/>
    <m/>
    <s v="Francesco Rossi"/>
    <n v="43523"/>
    <n v="3114"/>
    <n v="0"/>
    <n v="0"/>
    <s v="Legacy"/>
    <s v="No"/>
    <s v="Table Only"/>
    <s v="Excellent"/>
  </r>
  <r>
    <x v="16"/>
    <x v="13"/>
    <x v="6"/>
    <x v="14"/>
    <n v="3"/>
    <n v="420"/>
    <s v="Rasmus Kofoed"/>
    <n v="2007"/>
    <n v="40"/>
    <n v="4.7"/>
    <s v="Chef Special"/>
    <n v="18"/>
    <x v="1"/>
    <s v="Three Stars"/>
    <s v="Europe"/>
    <x v="0"/>
    <x v="0"/>
    <n v="38"/>
    <x v="1"/>
    <s v="Cash, Card"/>
    <s v="Seasonal Special"/>
    <m/>
    <s v="Arjun Verma"/>
    <n v="191092"/>
    <n v="4877"/>
    <n v="0"/>
    <n v="0"/>
    <s v="Legacy"/>
    <s v="No"/>
    <s v="Online + Table"/>
    <s v="Excellent"/>
  </r>
  <r>
    <x v="26"/>
    <x v="18"/>
    <x v="8"/>
    <x v="20"/>
    <n v="2"/>
    <n v="275"/>
    <s v="Yoshihiro Narisawa"/>
    <n v="2003"/>
    <n v="36"/>
    <n v="4.7"/>
    <s v="Chef Special"/>
    <n v="22"/>
    <x v="0"/>
    <s v="Two Stars"/>
    <s v="Asia"/>
    <x v="1"/>
    <x v="1"/>
    <n v="28"/>
    <x v="0"/>
    <s v="Cash, UPI"/>
    <s v="Bestselling Dish"/>
    <m/>
    <s v="Francesco Rossi"/>
    <n v="265824"/>
    <n v="579"/>
    <n v="35.689500000000002"/>
    <n v="139.6917"/>
    <s v="Legacy"/>
    <s v="No"/>
    <s v="None"/>
    <s v="Excellent"/>
  </r>
  <r>
    <x v="49"/>
    <x v="26"/>
    <x v="12"/>
    <x v="25"/>
    <n v="0"/>
    <n v="85"/>
    <s v="James Lowe"/>
    <n v="2014"/>
    <n v="38"/>
    <n v="4.5"/>
    <s v="Chef Special"/>
    <n v="11"/>
    <x v="3"/>
    <s v="No Stars"/>
    <s v="Europe"/>
    <x v="1"/>
    <x v="1"/>
    <n v="31"/>
    <x v="0"/>
    <s v="Cash, UPI"/>
    <s v="Bestselling Dish"/>
    <m/>
    <s v="Lucas Martin"/>
    <n v="471051"/>
    <n v="3156"/>
    <n v="51.507399999999997"/>
    <n v="-0.1278"/>
    <s v="Established"/>
    <s v="No"/>
    <s v="None"/>
    <s v="Excellent"/>
  </r>
  <r>
    <x v="37"/>
    <x v="34"/>
    <x v="19"/>
    <x v="37"/>
    <n v="1"/>
    <n v="165"/>
    <s v="Dave Pynt"/>
    <n v="2013"/>
    <n v="26"/>
    <n v="4.5999999999999996"/>
    <s v="Chole Kulche"/>
    <n v="12"/>
    <x v="2"/>
    <s v="One Star"/>
    <s v="Asia"/>
    <x v="1"/>
    <x v="1"/>
    <n v="70"/>
    <x v="0"/>
    <s v="Cash, UPI"/>
    <s v="Seasonal Special"/>
    <s v="43EJ5AIQO7C4FDH"/>
    <s v="John Smith"/>
    <n v="172893"/>
    <n v="1727"/>
    <n v="28.7041"/>
    <n v="77.102500000000006"/>
    <s v="Established"/>
    <s v="Yes"/>
    <s v="None"/>
    <s v="Excellent"/>
  </r>
  <r>
    <x v="21"/>
    <x v="17"/>
    <x v="7"/>
    <x v="16"/>
    <n v="3"/>
    <n v="570"/>
    <s v="Paul Pairet"/>
    <n v="2012"/>
    <n v="10"/>
    <n v="4.5999999999999996"/>
    <s v="Chef Special"/>
    <n v="13"/>
    <x v="1"/>
    <s v="Three Stars"/>
    <s v="Asia"/>
    <x v="1"/>
    <x v="1"/>
    <n v="23"/>
    <x v="1"/>
    <s v="UPI, Card"/>
    <s v="Customer Choice"/>
    <m/>
    <s v="Amit Sharma"/>
    <n v="115736"/>
    <n v="4888"/>
    <n v="0"/>
    <n v="0"/>
    <s v="Established"/>
    <s v="No"/>
    <s v="None"/>
    <s v="Excellent"/>
  </r>
  <r>
    <x v="34"/>
    <x v="13"/>
    <x v="6"/>
    <x v="23"/>
    <n v="2"/>
    <n v="550"/>
    <s v="Rasmus Munk"/>
    <n v="2015"/>
    <n v="50"/>
    <n v="4.5"/>
    <s v="Chef Special"/>
    <n v="10"/>
    <x v="1"/>
    <s v="Two Stars"/>
    <s v="Europe"/>
    <x v="0"/>
    <x v="1"/>
    <n v="28"/>
    <x v="0"/>
    <s v="UPI, Card"/>
    <s v="Bestselling Dish"/>
    <m/>
    <s v="Sara Kapoor"/>
    <n v="108403"/>
    <n v="7841"/>
    <n v="0"/>
    <n v="0"/>
    <s v="Established"/>
    <s v="No"/>
    <s v="Online Only"/>
    <s v="Excellent"/>
  </r>
  <r>
    <x v="40"/>
    <x v="27"/>
    <x v="13"/>
    <x v="28"/>
    <n v="0"/>
    <n v="165"/>
    <s v="Mitsuharu Tsumura"/>
    <n v="2009"/>
    <n v="36"/>
    <n v="4.7"/>
    <s v="Chef Special"/>
    <n v="16"/>
    <x v="2"/>
    <s v="No Stars"/>
    <s v="South America"/>
    <x v="0"/>
    <x v="1"/>
    <n v="59"/>
    <x v="1"/>
    <s v="All Methods Accepted"/>
    <s v="Seasonal Special"/>
    <m/>
    <s v="Lucas Martin"/>
    <n v="65827"/>
    <n v="6827"/>
    <n v="0"/>
    <n v="0"/>
    <s v="Legacy"/>
    <s v="No"/>
    <s v="Online Only"/>
    <s v="Excellent"/>
  </r>
  <r>
    <x v="18"/>
    <x v="14"/>
    <x v="2"/>
    <x v="15"/>
    <n v="3"/>
    <n v="385"/>
    <s v="Grant Achatz"/>
    <n v="2005"/>
    <n v="64"/>
    <n v="4.7"/>
    <s v="Chef Special"/>
    <n v="20"/>
    <x v="0"/>
    <s v="Three Stars"/>
    <s v="North America"/>
    <x v="0"/>
    <x v="1"/>
    <n v="20"/>
    <x v="0"/>
    <s v="UPI, Card"/>
    <s v="Seasonal Special"/>
    <m/>
    <s v="Oliver Brown"/>
    <n v="241881"/>
    <n v="2739"/>
    <n v="41.878100000000003"/>
    <n v="-87.629800000000003"/>
    <s v="Legacy"/>
    <s v="No"/>
    <s v="Online Only"/>
    <s v="Excellent"/>
  </r>
  <r>
    <x v="30"/>
    <x v="1"/>
    <x v="1"/>
    <x v="19"/>
    <n v="2"/>
    <n v="285"/>
    <s v="André Chiang"/>
    <n v="2010"/>
    <n v="30"/>
    <n v="4.7"/>
    <s v="Noodle Bowl"/>
    <n v="15"/>
    <x v="0"/>
    <s v="Two Stars"/>
    <s v="Asia"/>
    <x v="0"/>
    <x v="1"/>
    <n v="42"/>
    <x v="1"/>
    <s v="Cash, Card"/>
    <s v="Customer Choice"/>
    <m/>
    <s v="Emily Clark"/>
    <n v="212672"/>
    <n v="3550"/>
    <n v="0"/>
    <n v="0"/>
    <s v="Legacy"/>
    <s v="No"/>
    <s v="Online Only"/>
    <s v="Excellent"/>
  </r>
  <r>
    <x v="24"/>
    <x v="19"/>
    <x v="2"/>
    <x v="18"/>
    <n v="2"/>
    <n v="325"/>
    <s v="Kyle &amp; Katina Connaughton"/>
    <n v="2016"/>
    <n v="48"/>
    <n v="4.7"/>
    <s v="Chef Special"/>
    <n v="9"/>
    <x v="0"/>
    <s v="Two Stars"/>
    <s v="North America"/>
    <x v="0"/>
    <x v="1"/>
    <n v="36"/>
    <x v="0"/>
    <s v="UPI, Card"/>
    <s v="Customer Choice"/>
    <m/>
    <s v="Arjun Verma"/>
    <n v="165019"/>
    <n v="7079"/>
    <n v="0"/>
    <n v="0"/>
    <s v="Established"/>
    <s v="No"/>
    <s v="Online Only"/>
    <s v="Excellent"/>
  </r>
  <r>
    <x v="24"/>
    <x v="19"/>
    <x v="2"/>
    <x v="18"/>
    <n v="2"/>
    <n v="325"/>
    <s v="Kyle &amp; Katina Connaughton"/>
    <n v="2016"/>
    <n v="48"/>
    <n v="4.7"/>
    <s v="Chef Special"/>
    <n v="9"/>
    <x v="0"/>
    <s v="Two Stars"/>
    <s v="North America"/>
    <x v="1"/>
    <x v="0"/>
    <n v="40"/>
    <x v="0"/>
    <s v="Cash, Card"/>
    <s v="Seasonal Special"/>
    <m/>
    <s v="Haruto Tanaka"/>
    <n v="173522"/>
    <n v="4747"/>
    <n v="0"/>
    <n v="0"/>
    <s v="Established"/>
    <s v="No"/>
    <s v="Table Only"/>
    <s v="Excellent"/>
  </r>
  <r>
    <x v="28"/>
    <x v="21"/>
    <x v="10"/>
    <x v="21"/>
    <n v="2"/>
    <n v="265"/>
    <s v="Heinz Reitbauer"/>
    <n v="2005"/>
    <n v="60"/>
    <n v="4.7"/>
    <s v="Chef Special"/>
    <n v="20"/>
    <x v="0"/>
    <s v="Two Stars"/>
    <s v="Europe"/>
    <x v="0"/>
    <x v="1"/>
    <n v="52"/>
    <x v="1"/>
    <s v="All Methods Accepted"/>
    <s v="Chef Special"/>
    <m/>
    <s v="Lucas Martin"/>
    <n v="231441"/>
    <n v="376"/>
    <n v="0"/>
    <n v="0"/>
    <s v="Legacy"/>
    <s v="No"/>
    <s v="Online Only"/>
    <s v="Excellent"/>
  </r>
  <r>
    <x v="19"/>
    <x v="15"/>
    <x v="0"/>
    <x v="7"/>
    <n v="3"/>
    <n v="290"/>
    <s v="Massimiliano Alajmo"/>
    <n v="1981"/>
    <n v="50"/>
    <n v="4.7"/>
    <s v="Lasagna"/>
    <n v="44"/>
    <x v="0"/>
    <s v="Three Stars"/>
    <s v="Europe"/>
    <x v="0"/>
    <x v="0"/>
    <n v="34"/>
    <x v="0"/>
    <s v="All Methods Accepted"/>
    <s v="Seasonal Special"/>
    <m/>
    <s v="Amit Sharma"/>
    <n v="305227"/>
    <n v="3695"/>
    <n v="0"/>
    <n v="0"/>
    <s v="Legacy"/>
    <s v="No"/>
    <s v="Online + Table"/>
    <s v="Excellent"/>
  </r>
  <r>
    <x v="46"/>
    <x v="31"/>
    <x v="2"/>
    <x v="33"/>
    <n v="0"/>
    <n v="285"/>
    <s v="Dan Barber"/>
    <n v="2004"/>
    <n v="70"/>
    <n v="4.5999999999999996"/>
    <s v="Chef Special"/>
    <n v="21"/>
    <x v="0"/>
    <s v="No Stars"/>
    <s v="North America"/>
    <x v="0"/>
    <x v="1"/>
    <n v="65"/>
    <x v="0"/>
    <s v="Cash, Card"/>
    <s v="Chef Special"/>
    <m/>
    <s v="Oliver Brown"/>
    <n v="233362"/>
    <n v="7104"/>
    <n v="0"/>
    <n v="0"/>
    <s v="Legacy"/>
    <s v="No"/>
    <s v="Online Only"/>
    <s v="Excellent"/>
  </r>
  <r>
    <x v="2"/>
    <x v="2"/>
    <x v="2"/>
    <x v="2"/>
    <n v="3"/>
    <n v="390"/>
    <s v="Thomas Keller"/>
    <n v="1994"/>
    <n v="60"/>
    <n v="4.9000000000000004"/>
    <s v="Ratatouille"/>
    <n v="31"/>
    <x v="0"/>
    <s v="Three Stars"/>
    <s v="North America"/>
    <x v="0"/>
    <x v="0"/>
    <n v="71"/>
    <x v="1"/>
    <s v="Cash, Card"/>
    <s v="Seasonal Special"/>
    <m/>
    <s v="Arjun Verma"/>
    <n v="268513"/>
    <n v="7639"/>
    <n v="0"/>
    <n v="0"/>
    <s v="Legacy"/>
    <s v="No"/>
    <s v="Online + Table"/>
    <s v="Excellent"/>
  </r>
  <r>
    <x v="41"/>
    <x v="36"/>
    <x v="19"/>
    <x v="40"/>
    <n v="0"/>
    <n v="155"/>
    <s v="Enrique Olvera"/>
    <n v="2000"/>
    <n v="55"/>
    <n v="4.7"/>
    <s v="Chettinad Chicken"/>
    <n v="25"/>
    <x v="2"/>
    <s v="No Stars"/>
    <s v="North America"/>
    <x v="0"/>
    <x v="1"/>
    <n v="29"/>
    <x v="1"/>
    <s v="UPI, Card"/>
    <s v="Seasonal Special"/>
    <s v="ZNPZBWN50MP7V73"/>
    <s v="Lucas Martin"/>
    <n v="275919"/>
    <n v="2774"/>
    <n v="22.572600000000001"/>
    <n v="88.363900000000001"/>
    <s v="Legacy"/>
    <s v="Yes"/>
    <s v="Online Only"/>
    <s v="Excellent"/>
  </r>
  <r>
    <x v="27"/>
    <x v="18"/>
    <x v="8"/>
    <x v="1"/>
    <n v="2"/>
    <n v="235"/>
    <s v="Hiroyasu Kawate"/>
    <n v="2009"/>
    <n v="28"/>
    <n v="4.7"/>
    <s v="Chef Special"/>
    <n v="16"/>
    <x v="2"/>
    <s v="Two Stars"/>
    <s v="Asia"/>
    <x v="1"/>
    <x v="0"/>
    <n v="23"/>
    <x v="1"/>
    <s v="Cash, UPI"/>
    <s v="Seasonal Special"/>
    <m/>
    <s v="Riya Patel"/>
    <n v="7023"/>
    <n v="2918"/>
    <n v="35.689500000000002"/>
    <n v="139.6917"/>
    <s v="Legacy"/>
    <s v="No"/>
    <s v="Table Only"/>
    <s v="Excellent"/>
  </r>
  <r>
    <x v="35"/>
    <x v="25"/>
    <x v="5"/>
    <x v="24"/>
    <n v="1"/>
    <n v="210"/>
    <s v="Victor Arguinzoniz"/>
    <n v="1990"/>
    <n v="30"/>
    <n v="4.7"/>
    <s v="Chef Special"/>
    <n v="35"/>
    <x v="2"/>
    <s v="One Star"/>
    <s v="Europe"/>
    <x v="0"/>
    <x v="1"/>
    <n v="53"/>
    <x v="0"/>
    <s v="Cash, Card"/>
    <s v="Bestselling Dish"/>
    <m/>
    <s v="Riya Patel"/>
    <n v="125474"/>
    <n v="865"/>
    <n v="0"/>
    <n v="0"/>
    <s v="Legacy"/>
    <s v="No"/>
    <s v="Online Only"/>
    <s v="Excellent"/>
  </r>
  <r>
    <x v="31"/>
    <x v="22"/>
    <x v="11"/>
    <x v="2"/>
    <n v="2"/>
    <n v="245"/>
    <s v="Richard Ekkebus"/>
    <n v="2005"/>
    <n v="46"/>
    <n v="4.7"/>
    <s v="Coq au Vin"/>
    <n v="20"/>
    <x v="2"/>
    <s v="Two Stars"/>
    <s v="Asia"/>
    <x v="0"/>
    <x v="1"/>
    <n v="38"/>
    <x v="1"/>
    <s v="Cash, UPI"/>
    <s v="Customer Choice"/>
    <m/>
    <s v="Amit Sharma"/>
    <n v="230946"/>
    <n v="1636"/>
    <n v="0"/>
    <n v="0"/>
    <s v="Legacy"/>
    <s v="No"/>
    <s v="Online Only"/>
    <s v="Excellent"/>
  </r>
  <r>
    <x v="17"/>
    <x v="6"/>
    <x v="2"/>
    <x v="10"/>
    <n v="3"/>
    <n v="365"/>
    <s v="Daniel Humm"/>
    <n v="1998"/>
    <n v="80"/>
    <n v="4.7"/>
    <s v="Chef Special"/>
    <n v="27"/>
    <x v="0"/>
    <s v="Three Stars"/>
    <s v="North America"/>
    <x v="0"/>
    <x v="1"/>
    <n v="73"/>
    <x v="0"/>
    <s v="Cash, Card"/>
    <s v="Bestselling Dish"/>
    <m/>
    <s v="Arjun Verma"/>
    <n v="262608"/>
    <n v="7017"/>
    <n v="40.712800000000001"/>
    <n v="-74.006"/>
    <s v="Legacy"/>
    <s v="No"/>
    <s v="Online Only"/>
    <s v="Excellent"/>
  </r>
  <r>
    <x v="17"/>
    <x v="6"/>
    <x v="2"/>
    <x v="10"/>
    <n v="3"/>
    <n v="365"/>
    <s v="Daniel Humm"/>
    <n v="1998"/>
    <n v="80"/>
    <n v="4.7"/>
    <s v="Chef Special"/>
    <n v="27"/>
    <x v="0"/>
    <s v="Three Stars"/>
    <s v="North America"/>
    <x v="1"/>
    <x v="0"/>
    <n v="68"/>
    <x v="0"/>
    <s v="Cash, Card"/>
    <s v="Seasonal Special"/>
    <m/>
    <s v="Arjun Verma"/>
    <n v="359069"/>
    <n v="7995"/>
    <n v="40.712800000000001"/>
    <n v="-74.006"/>
    <s v="Legacy"/>
    <s v="No"/>
    <s v="Table Only"/>
    <s v="Excellent"/>
  </r>
  <r>
    <x v="24"/>
    <x v="37"/>
    <x v="19"/>
    <x v="40"/>
    <n v="2"/>
    <n v="325"/>
    <s v="Kyle &amp; Katina Connaughton"/>
    <n v="2016"/>
    <n v="48"/>
    <n v="4.7"/>
    <s v="Chettinad Chicken"/>
    <n v="9"/>
    <x v="0"/>
    <s v="Two Stars"/>
    <s v="North America"/>
    <x v="0"/>
    <x v="0"/>
    <n v="43"/>
    <x v="0"/>
    <s v="All Methods Accepted"/>
    <s v="Bestselling Dish"/>
    <s v="F6XBYIKCI19EXSL"/>
    <s v="Arjun Verma"/>
    <n v="281975"/>
    <n v="1547"/>
    <n v="12.9716"/>
    <n v="77.5946"/>
    <s v="Established"/>
    <s v="Yes"/>
    <s v="Online + Table"/>
    <s v="Excellent"/>
  </r>
  <r>
    <x v="45"/>
    <x v="30"/>
    <x v="16"/>
    <x v="32"/>
    <n v="0"/>
    <n v="145"/>
    <s v="Rodolfo Guzmán"/>
    <n v="2006"/>
    <n v="40"/>
    <n v="4.5999999999999996"/>
    <s v="Chef Special"/>
    <n v="19"/>
    <x v="3"/>
    <s v="No Stars"/>
    <s v="South America"/>
    <x v="0"/>
    <x v="0"/>
    <n v="57"/>
    <x v="0"/>
    <s v="All Methods Accepted"/>
    <s v="Chef Special"/>
    <m/>
    <s v="Oliver Brown"/>
    <n v="10065"/>
    <n v="3092"/>
    <n v="0"/>
    <n v="0"/>
    <s v="Legacy"/>
    <s v="No"/>
    <s v="Online + Table"/>
    <s v="Excellent"/>
  </r>
  <r>
    <x v="49"/>
    <x v="39"/>
    <x v="19"/>
    <x v="38"/>
    <n v="0"/>
    <n v="85"/>
    <s v="James Lowe"/>
    <n v="2014"/>
    <n v="38"/>
    <n v="4.5"/>
    <s v="Butter Chicken"/>
    <n v="11"/>
    <x v="3"/>
    <s v="No Stars"/>
    <s v="Europe"/>
    <x v="1"/>
    <x v="0"/>
    <n v="35"/>
    <x v="1"/>
    <s v="Cash, Card"/>
    <s v="Bestselling Dish"/>
    <s v="JSOXCC1SHVEEHLK"/>
    <s v="Sara Kapoor"/>
    <n v="94789"/>
    <n v="2144"/>
    <n v="18.520399999999999"/>
    <n v="73.856700000000004"/>
    <s v="Established"/>
    <s v="Yes"/>
    <s v="Table Only"/>
    <s v="Excellent"/>
  </r>
  <r>
    <x v="24"/>
    <x v="19"/>
    <x v="2"/>
    <x v="18"/>
    <n v="2"/>
    <n v="325"/>
    <s v="Kyle &amp; Katina Connaughton"/>
    <n v="2016"/>
    <n v="48"/>
    <n v="4.7"/>
    <s v="Chef Special"/>
    <n v="9"/>
    <x v="0"/>
    <s v="Two Stars"/>
    <s v="North America"/>
    <x v="0"/>
    <x v="0"/>
    <n v="70"/>
    <x v="1"/>
    <s v="Cash, Card"/>
    <s v="Customer Choice"/>
    <m/>
    <s v="Lucas Martin"/>
    <n v="175745"/>
    <n v="6307"/>
    <n v="0"/>
    <n v="0"/>
    <s v="Established"/>
    <s v="No"/>
    <s v="Online + Table"/>
    <s v="Excellent"/>
  </r>
  <r>
    <x v="2"/>
    <x v="2"/>
    <x v="2"/>
    <x v="2"/>
    <n v="3"/>
    <n v="390"/>
    <s v="Thomas Keller"/>
    <n v="1994"/>
    <n v="60"/>
    <n v="4.9000000000000004"/>
    <s v="Ratatouille"/>
    <n v="31"/>
    <x v="0"/>
    <s v="Three Stars"/>
    <s v="North America"/>
    <x v="0"/>
    <x v="0"/>
    <n v="30"/>
    <x v="1"/>
    <s v="Cash, UPI"/>
    <s v="Customer Choice"/>
    <m/>
    <s v="Haruto Tanaka"/>
    <n v="235290"/>
    <n v="3528"/>
    <n v="0"/>
    <n v="0"/>
    <s v="Legacy"/>
    <s v="No"/>
    <s v="Online + Table"/>
    <s v="Excellent"/>
  </r>
  <r>
    <x v="24"/>
    <x v="19"/>
    <x v="2"/>
    <x v="18"/>
    <n v="2"/>
    <n v="325"/>
    <s v="Kyle &amp; Katina Connaughton"/>
    <n v="2016"/>
    <n v="48"/>
    <n v="4.7"/>
    <s v="Chef Special"/>
    <n v="9"/>
    <x v="0"/>
    <s v="Two Stars"/>
    <s v="North America"/>
    <x v="0"/>
    <x v="0"/>
    <n v="50"/>
    <x v="1"/>
    <s v="UPI, Card"/>
    <s v="Seasonal Special"/>
    <m/>
    <s v="Riya Patel"/>
    <n v="121336"/>
    <n v="5110"/>
    <n v="0"/>
    <n v="0"/>
    <s v="Established"/>
    <s v="No"/>
    <s v="Online + Table"/>
    <s v="Excellent"/>
  </r>
  <r>
    <x v="28"/>
    <x v="21"/>
    <x v="10"/>
    <x v="21"/>
    <n v="2"/>
    <n v="265"/>
    <s v="Heinz Reitbauer"/>
    <n v="2005"/>
    <n v="60"/>
    <n v="4.7"/>
    <s v="Chef Special"/>
    <n v="20"/>
    <x v="0"/>
    <s v="Two Stars"/>
    <s v="Europe"/>
    <x v="1"/>
    <x v="0"/>
    <n v="60"/>
    <x v="0"/>
    <s v="Cash, UPI"/>
    <s v="Chef Special"/>
    <m/>
    <s v="Francesco Rossi"/>
    <n v="470965"/>
    <n v="5356"/>
    <n v="0"/>
    <n v="0"/>
    <s v="Legacy"/>
    <s v="No"/>
    <s v="Table Only"/>
    <s v="Excellent"/>
  </r>
  <r>
    <x v="2"/>
    <x v="2"/>
    <x v="2"/>
    <x v="2"/>
    <n v="3"/>
    <n v="390"/>
    <s v="Thomas Keller"/>
    <n v="1994"/>
    <n v="60"/>
    <n v="4.9000000000000004"/>
    <s v="Coq au Vin"/>
    <n v="31"/>
    <x v="0"/>
    <s v="Three Stars"/>
    <s v="North America"/>
    <x v="0"/>
    <x v="0"/>
    <n v="24"/>
    <x v="0"/>
    <s v="All Methods Accepted"/>
    <s v="Bestselling Dish"/>
    <m/>
    <s v="John Smith"/>
    <n v="344246"/>
    <n v="2122"/>
    <n v="0"/>
    <n v="0"/>
    <s v="Legacy"/>
    <s v="No"/>
    <s v="Online + Table"/>
    <s v="Excellent"/>
  </r>
  <r>
    <x v="9"/>
    <x v="34"/>
    <x v="19"/>
    <x v="36"/>
    <n v="3"/>
    <n v="345"/>
    <s v="Dominique Crenn"/>
    <n v="2011"/>
    <n v="50"/>
    <n v="4.8"/>
    <s v="Truffle Naan"/>
    <n v="14"/>
    <x v="0"/>
    <s v="Three Stars"/>
    <s v="North America"/>
    <x v="1"/>
    <x v="0"/>
    <n v="26"/>
    <x v="1"/>
    <s v="All Methods Accepted"/>
    <s v="Customer Choice"/>
    <s v="X6R0H72VHERRJZM"/>
    <s v="Amit Sharma"/>
    <n v="215593"/>
    <n v="6808"/>
    <n v="28.7041"/>
    <n v="77.102500000000006"/>
    <s v="Established"/>
    <s v="Yes"/>
    <s v="Table Only"/>
    <s v="Excellent"/>
  </r>
  <r>
    <x v="15"/>
    <x v="12"/>
    <x v="5"/>
    <x v="13"/>
    <n v="3"/>
    <n v="280"/>
    <s v="Joan Roca"/>
    <n v="1986"/>
    <n v="45"/>
    <n v="4.7"/>
    <s v="Chef Special"/>
    <n v="39"/>
    <x v="0"/>
    <s v="Three Stars"/>
    <s v="Europe"/>
    <x v="0"/>
    <x v="1"/>
    <n v="63"/>
    <x v="0"/>
    <s v="UPI, Card"/>
    <s v="Bestselling Dish"/>
    <m/>
    <s v="Haruto Tanaka"/>
    <n v="403614"/>
    <n v="1386"/>
    <n v="0"/>
    <n v="0"/>
    <s v="Legacy"/>
    <s v="No"/>
    <s v="Online Only"/>
    <s v="Excellent"/>
  </r>
  <r>
    <x v="35"/>
    <x v="25"/>
    <x v="5"/>
    <x v="24"/>
    <n v="1"/>
    <n v="210"/>
    <s v="Victor Arguinzoniz"/>
    <n v="1990"/>
    <n v="30"/>
    <n v="4.7"/>
    <s v="Chef Special"/>
    <n v="35"/>
    <x v="2"/>
    <s v="One Star"/>
    <s v="Europe"/>
    <x v="1"/>
    <x v="0"/>
    <n v="51"/>
    <x v="0"/>
    <s v="UPI, Card"/>
    <s v="Customer Choice"/>
    <m/>
    <s v="Lucas Martin"/>
    <n v="352934"/>
    <n v="6842"/>
    <n v="0"/>
    <n v="0"/>
    <s v="Legacy"/>
    <s v="No"/>
    <s v="Table Only"/>
    <s v="Excellent"/>
  </r>
  <r>
    <x v="3"/>
    <x v="39"/>
    <x v="19"/>
    <x v="39"/>
    <n v="3"/>
    <n v="425"/>
    <s v="Alain Passard"/>
    <n v="1986"/>
    <n v="40"/>
    <n v="4.9000000000000004"/>
    <s v="Nihari"/>
    <n v="39"/>
    <x v="1"/>
    <s v="Three Stars"/>
    <s v="Europe"/>
    <x v="1"/>
    <x v="1"/>
    <n v="56"/>
    <x v="0"/>
    <s v="All Methods Accepted"/>
    <s v="Chef Special"/>
    <s v="X4RETIKHLX7S0RA"/>
    <s v="Haruto Tanaka"/>
    <n v="488031"/>
    <n v="6352"/>
    <n v="18.520399999999999"/>
    <n v="73.856700000000004"/>
    <s v="Legacy"/>
    <s v="Yes"/>
    <s v="None"/>
    <s v="Excellent"/>
  </r>
  <r>
    <x v="34"/>
    <x v="13"/>
    <x v="6"/>
    <x v="23"/>
    <n v="2"/>
    <n v="550"/>
    <s v="Rasmus Munk"/>
    <n v="2015"/>
    <n v="50"/>
    <n v="4.5"/>
    <s v="Chef Special"/>
    <n v="10"/>
    <x v="1"/>
    <s v="Two Stars"/>
    <s v="Europe"/>
    <x v="0"/>
    <x v="0"/>
    <n v="62"/>
    <x v="1"/>
    <s v="UPI, Card"/>
    <s v="Chef Special"/>
    <m/>
    <s v="Emily Clark"/>
    <n v="275031"/>
    <n v="5021"/>
    <n v="0"/>
    <n v="0"/>
    <s v="Established"/>
    <s v="No"/>
    <s v="Online + Table"/>
    <s v="Excellent"/>
  </r>
  <r>
    <x v="32"/>
    <x v="23"/>
    <x v="5"/>
    <x v="4"/>
    <n v="2"/>
    <n v="250"/>
    <s v="Oriol Castro"/>
    <n v="2014"/>
    <n v="52"/>
    <n v="4.5999999999999996"/>
    <s v="Chef Special"/>
    <n v="11"/>
    <x v="0"/>
    <s v="Two Stars"/>
    <s v="Europe"/>
    <x v="1"/>
    <x v="0"/>
    <n v="52"/>
    <x v="1"/>
    <s v="Cash, Card"/>
    <s v="Customer Choice"/>
    <m/>
    <s v="Francesco Rossi"/>
    <n v="159310"/>
    <n v="7497"/>
    <n v="0"/>
    <n v="0"/>
    <s v="Established"/>
    <s v="No"/>
    <s v="Table Only"/>
    <s v="Excellent"/>
  </r>
  <r>
    <x v="46"/>
    <x v="31"/>
    <x v="2"/>
    <x v="33"/>
    <n v="0"/>
    <n v="285"/>
    <s v="Dan Barber"/>
    <n v="2004"/>
    <n v="70"/>
    <n v="4.5999999999999996"/>
    <s v="Chef Special"/>
    <n v="21"/>
    <x v="0"/>
    <s v="No Stars"/>
    <s v="North America"/>
    <x v="1"/>
    <x v="0"/>
    <n v="31"/>
    <x v="1"/>
    <s v="All Methods Accepted"/>
    <s v="Chef Special"/>
    <m/>
    <s v="Oliver Brown"/>
    <n v="406560"/>
    <n v="866"/>
    <n v="0"/>
    <n v="0"/>
    <s v="Legacy"/>
    <s v="No"/>
    <s v="Table Only"/>
    <s v="Excellent"/>
  </r>
  <r>
    <x v="18"/>
    <x v="14"/>
    <x v="2"/>
    <x v="15"/>
    <n v="3"/>
    <n v="385"/>
    <s v="Grant Achatz"/>
    <n v="2005"/>
    <n v="64"/>
    <n v="4.7"/>
    <s v="Chef Special"/>
    <n v="20"/>
    <x v="0"/>
    <s v="Three Stars"/>
    <s v="North America"/>
    <x v="0"/>
    <x v="0"/>
    <n v="66"/>
    <x v="1"/>
    <s v="UPI, Card"/>
    <s v="Seasonal Special"/>
    <m/>
    <s v="Haruto Tanaka"/>
    <n v="357843"/>
    <n v="1428"/>
    <n v="41.878100000000003"/>
    <n v="-87.629800000000003"/>
    <s v="Legacy"/>
    <s v="No"/>
    <s v="Online + Table"/>
    <s v="Excellent"/>
  </r>
  <r>
    <x v="46"/>
    <x v="31"/>
    <x v="2"/>
    <x v="33"/>
    <n v="0"/>
    <n v="285"/>
    <s v="Dan Barber"/>
    <n v="2004"/>
    <n v="70"/>
    <n v="4.5999999999999996"/>
    <s v="Chef Special"/>
    <n v="21"/>
    <x v="0"/>
    <s v="No Stars"/>
    <s v="North America"/>
    <x v="0"/>
    <x v="1"/>
    <n v="21"/>
    <x v="1"/>
    <s v="All Methods Accepted"/>
    <s v="Seasonal Special"/>
    <m/>
    <s v="Sara Kapoor"/>
    <n v="193044"/>
    <n v="4232"/>
    <n v="0"/>
    <n v="0"/>
    <s v="Legacy"/>
    <s v="No"/>
    <s v="Online Only"/>
    <s v="Excellent"/>
  </r>
  <r>
    <x v="0"/>
    <x v="0"/>
    <x v="0"/>
    <x v="0"/>
    <n v="3"/>
    <n v="320"/>
    <s v="Massimo Bottura"/>
    <n v="1995"/>
    <n v="28"/>
    <n v="4.9000000000000004"/>
    <s v="Chef Special"/>
    <n v="30"/>
    <x v="0"/>
    <s v="Three Stars"/>
    <s v="Europe"/>
    <x v="0"/>
    <x v="0"/>
    <n v="54"/>
    <x v="1"/>
    <s v="Cash, Card"/>
    <s v="Customer Choice"/>
    <m/>
    <s v="Haruto Tanaka"/>
    <n v="417185"/>
    <n v="1638"/>
    <n v="0"/>
    <n v="0"/>
    <s v="Legacy"/>
    <s v="No"/>
    <s v="Online + Table"/>
    <s v="Excellent"/>
  </r>
  <r>
    <x v="41"/>
    <x v="28"/>
    <x v="14"/>
    <x v="29"/>
    <n v="0"/>
    <n v="155"/>
    <s v="Enrique Olvera"/>
    <n v="2000"/>
    <n v="55"/>
    <n v="4.7"/>
    <s v="Chef Special"/>
    <n v="25"/>
    <x v="2"/>
    <s v="No Stars"/>
    <s v="North America"/>
    <x v="1"/>
    <x v="1"/>
    <n v="51"/>
    <x v="1"/>
    <s v="Cash, Card"/>
    <s v="Bestselling Dish"/>
    <m/>
    <s v="Francesco Rossi"/>
    <n v="161822"/>
    <n v="6350"/>
    <n v="0"/>
    <n v="0"/>
    <s v="Legacy"/>
    <s v="No"/>
    <s v="None"/>
    <s v="Excellent"/>
  </r>
  <r>
    <x v="8"/>
    <x v="35"/>
    <x v="19"/>
    <x v="38"/>
    <n v="3"/>
    <n v="295"/>
    <s v="Juan Mari Arzak"/>
    <n v="1897"/>
    <n v="50"/>
    <n v="4.8"/>
    <s v="Dal Makhani"/>
    <n v="128"/>
    <x v="0"/>
    <s v="Three Stars"/>
    <s v="Europe"/>
    <x v="0"/>
    <x v="1"/>
    <n v="50"/>
    <x v="0"/>
    <s v="Cash, UPI"/>
    <s v="Customer Choice"/>
    <s v="MCC570ZD77FH7XC"/>
    <s v="Sara Kapoor"/>
    <n v="374515"/>
    <n v="1987"/>
    <n v="19.076000000000001"/>
    <n v="72.877700000000004"/>
    <s v="Legacy"/>
    <s v="Yes"/>
    <s v="Online Only"/>
    <s v="Excellent"/>
  </r>
  <r>
    <x v="32"/>
    <x v="34"/>
    <x v="19"/>
    <x v="40"/>
    <n v="2"/>
    <n v="250"/>
    <s v="Oriol Castro"/>
    <n v="2014"/>
    <n v="52"/>
    <n v="4.5999999999999996"/>
    <s v="Chettinad Chicken"/>
    <n v="11"/>
    <x v="0"/>
    <s v="Two Stars"/>
    <s v="Europe"/>
    <x v="0"/>
    <x v="0"/>
    <n v="62"/>
    <x v="1"/>
    <s v="All Methods Accepted"/>
    <s v="Seasonal Special"/>
    <s v="FGFTWH0QYOYGI5R"/>
    <s v="John Smith"/>
    <n v="445593"/>
    <n v="5295"/>
    <n v="28.7041"/>
    <n v="77.102500000000006"/>
    <s v="Established"/>
    <s v="Yes"/>
    <s v="Online + Table"/>
    <s v="Excellent"/>
  </r>
  <r>
    <x v="30"/>
    <x v="1"/>
    <x v="1"/>
    <x v="19"/>
    <n v="2"/>
    <n v="285"/>
    <s v="André Chiang"/>
    <n v="2010"/>
    <n v="30"/>
    <n v="4.7"/>
    <s v="Noodle Bowl"/>
    <n v="15"/>
    <x v="0"/>
    <s v="Two Stars"/>
    <s v="Asia"/>
    <x v="0"/>
    <x v="0"/>
    <n v="22"/>
    <x v="1"/>
    <s v="Cash, UPI"/>
    <s v="Bestselling Dish"/>
    <m/>
    <s v="Francesco Rossi"/>
    <n v="479442"/>
    <n v="7790"/>
    <n v="0"/>
    <n v="0"/>
    <s v="Legacy"/>
    <s v="No"/>
    <s v="Online + Table"/>
    <s v="Excellent"/>
  </r>
  <r>
    <x v="13"/>
    <x v="11"/>
    <x v="5"/>
    <x v="4"/>
    <n v="3"/>
    <n v="270"/>
    <s v="Quique Dacosta"/>
    <n v="1989"/>
    <n v="48"/>
    <n v="4.8"/>
    <s v="Chef Special"/>
    <n v="36"/>
    <x v="0"/>
    <s v="Three Stars"/>
    <s v="Europe"/>
    <x v="0"/>
    <x v="0"/>
    <n v="44"/>
    <x v="0"/>
    <s v="UPI, Card"/>
    <s v="Chef Special"/>
    <m/>
    <s v="Amit Sharma"/>
    <n v="412898"/>
    <n v="577"/>
    <n v="0"/>
    <n v="0"/>
    <s v="Legacy"/>
    <s v="No"/>
    <s v="Online + Table"/>
    <s v="Excellent"/>
  </r>
  <r>
    <x v="39"/>
    <x v="27"/>
    <x v="13"/>
    <x v="27"/>
    <n v="0"/>
    <n v="180"/>
    <s v="Virgilio Martínez"/>
    <n v="2008"/>
    <n v="50"/>
    <n v="4.8"/>
    <s v="Chef Special"/>
    <n v="17"/>
    <x v="2"/>
    <s v="No Stars"/>
    <s v="South America"/>
    <x v="0"/>
    <x v="1"/>
    <n v="25"/>
    <x v="0"/>
    <s v="Cash, Card"/>
    <s v="Chef Special"/>
    <m/>
    <s v="Riya Patel"/>
    <n v="184737"/>
    <n v="194"/>
    <n v="0"/>
    <n v="0"/>
    <s v="Legacy"/>
    <s v="No"/>
    <s v="Online Only"/>
    <s v="Excellent"/>
  </r>
  <r>
    <x v="46"/>
    <x v="31"/>
    <x v="2"/>
    <x v="33"/>
    <n v="0"/>
    <n v="285"/>
    <s v="Dan Barber"/>
    <n v="2004"/>
    <n v="70"/>
    <n v="4.5999999999999996"/>
    <s v="Chef Special"/>
    <n v="21"/>
    <x v="0"/>
    <s v="No Stars"/>
    <s v="North America"/>
    <x v="1"/>
    <x v="0"/>
    <n v="42"/>
    <x v="0"/>
    <s v="All Methods Accepted"/>
    <s v="Customer Choice"/>
    <m/>
    <s v="Emily Clark"/>
    <n v="52610"/>
    <n v="4753"/>
    <n v="0"/>
    <n v="0"/>
    <s v="Legacy"/>
    <s v="No"/>
    <s v="Table Only"/>
    <s v="Excellent"/>
  </r>
  <r>
    <x v="9"/>
    <x v="9"/>
    <x v="2"/>
    <x v="9"/>
    <n v="3"/>
    <n v="345"/>
    <s v="Dominique Crenn"/>
    <n v="2011"/>
    <n v="50"/>
    <n v="4.8"/>
    <s v="Truffle Risotto"/>
    <n v="14"/>
    <x v="0"/>
    <s v="Three Stars"/>
    <s v="North America"/>
    <x v="0"/>
    <x v="0"/>
    <n v="68"/>
    <x v="1"/>
    <s v="Cash, UPI"/>
    <s v="Bestselling Dish"/>
    <m/>
    <s v="John Smith"/>
    <n v="261587"/>
    <n v="5639"/>
    <n v="37.774900000000002"/>
    <n v="-122.4194"/>
    <s v="Established"/>
    <s v="No"/>
    <s v="Online + Table"/>
    <s v="Excellent"/>
  </r>
  <r>
    <x v="8"/>
    <x v="36"/>
    <x v="19"/>
    <x v="40"/>
    <n v="3"/>
    <n v="295"/>
    <s v="Juan Mari Arzak"/>
    <n v="1897"/>
    <n v="50"/>
    <n v="4.8"/>
    <s v="Idli Sambhar"/>
    <n v="128"/>
    <x v="0"/>
    <s v="Three Stars"/>
    <s v="Europe"/>
    <x v="0"/>
    <x v="0"/>
    <n v="70"/>
    <x v="1"/>
    <s v="Cash, Card"/>
    <s v="Chef Special"/>
    <s v="NKQOTV1RGCFLA6G"/>
    <s v="Francesco Rossi"/>
    <n v="200679"/>
    <n v="4013"/>
    <n v="22.572600000000001"/>
    <n v="88.363900000000001"/>
    <s v="Legacy"/>
    <s v="Yes"/>
    <s v="Online + Table"/>
    <s v="Excellent"/>
  </r>
  <r>
    <x v="32"/>
    <x v="23"/>
    <x v="5"/>
    <x v="4"/>
    <n v="2"/>
    <n v="250"/>
    <s v="Oriol Castro"/>
    <n v="2014"/>
    <n v="52"/>
    <n v="4.5999999999999996"/>
    <s v="Chef Special"/>
    <n v="11"/>
    <x v="0"/>
    <s v="Two Stars"/>
    <s v="Europe"/>
    <x v="0"/>
    <x v="0"/>
    <n v="52"/>
    <x v="0"/>
    <s v="All Methods Accepted"/>
    <s v="Seasonal Special"/>
    <m/>
    <s v="Amit Sharma"/>
    <n v="236505"/>
    <n v="3505"/>
    <n v="0"/>
    <n v="0"/>
    <s v="Established"/>
    <s v="No"/>
    <s v="Online + Table"/>
    <s v="Excellent"/>
  </r>
  <r>
    <x v="41"/>
    <x v="28"/>
    <x v="14"/>
    <x v="29"/>
    <n v="0"/>
    <n v="155"/>
    <s v="Enrique Olvera"/>
    <n v="2000"/>
    <n v="55"/>
    <n v="4.7"/>
    <s v="Chef Special"/>
    <n v="25"/>
    <x v="2"/>
    <s v="No Stars"/>
    <s v="North America"/>
    <x v="0"/>
    <x v="1"/>
    <n v="57"/>
    <x v="0"/>
    <s v="Cash, UPI"/>
    <s v="Chef Special"/>
    <m/>
    <s v="John Smith"/>
    <n v="384036"/>
    <n v="7830"/>
    <n v="0"/>
    <n v="0"/>
    <s v="Legacy"/>
    <s v="No"/>
    <s v="Online Only"/>
    <s v="Excellent"/>
  </r>
  <r>
    <x v="34"/>
    <x v="13"/>
    <x v="6"/>
    <x v="23"/>
    <n v="2"/>
    <n v="550"/>
    <s v="Rasmus Munk"/>
    <n v="2015"/>
    <n v="50"/>
    <n v="4.5"/>
    <s v="Chef Special"/>
    <n v="10"/>
    <x v="1"/>
    <s v="Two Stars"/>
    <s v="Europe"/>
    <x v="0"/>
    <x v="1"/>
    <n v="51"/>
    <x v="1"/>
    <s v="Cash, Card"/>
    <s v="Chef Special"/>
    <m/>
    <s v="Riya Patel"/>
    <n v="231296"/>
    <n v="7078"/>
    <n v="0"/>
    <n v="0"/>
    <s v="Established"/>
    <s v="No"/>
    <s v="Online Only"/>
    <s v="Excellent"/>
  </r>
  <r>
    <x v="28"/>
    <x v="35"/>
    <x v="19"/>
    <x v="39"/>
    <n v="2"/>
    <n v="265"/>
    <s v="Heinz Reitbauer"/>
    <n v="2005"/>
    <n v="60"/>
    <n v="4.7"/>
    <s v="Nihari"/>
    <n v="20"/>
    <x v="0"/>
    <s v="Two Stars"/>
    <s v="Europe"/>
    <x v="0"/>
    <x v="1"/>
    <n v="62"/>
    <x v="1"/>
    <s v="Cash, UPI"/>
    <s v="Bestselling Dish"/>
    <s v="5IDK5J1AWOMP8NK"/>
    <s v="Emily Clark"/>
    <n v="217757"/>
    <n v="2471"/>
    <n v="19.076000000000001"/>
    <n v="72.877700000000004"/>
    <s v="Legacy"/>
    <s v="Yes"/>
    <s v="Online Only"/>
    <s v="Excellent"/>
  </r>
  <r>
    <x v="38"/>
    <x v="3"/>
    <x v="3"/>
    <x v="1"/>
    <n v="1"/>
    <n v="95"/>
    <s v="Bertrand Grébaut"/>
    <n v="2011"/>
    <n v="28"/>
    <n v="4.5"/>
    <s v="Chef Special"/>
    <n v="14"/>
    <x v="3"/>
    <s v="One Star"/>
    <s v="Europe"/>
    <x v="1"/>
    <x v="0"/>
    <n v="32"/>
    <x v="0"/>
    <s v="Cash, Card"/>
    <s v="Seasonal Special"/>
    <m/>
    <s v="Francesco Rossi"/>
    <n v="21011"/>
    <n v="2854"/>
    <n v="48.8566"/>
    <n v="2.3521999999999998"/>
    <s v="Established"/>
    <s v="No"/>
    <s v="Table Only"/>
    <s v="Excellent"/>
  </r>
  <r>
    <x v="14"/>
    <x v="3"/>
    <x v="3"/>
    <x v="1"/>
    <n v="3"/>
    <n v="305"/>
    <s v="Pascal Barbot"/>
    <n v="2000"/>
    <n v="25"/>
    <n v="4.8"/>
    <s v="Chef Special"/>
    <n v="25"/>
    <x v="0"/>
    <s v="Three Stars"/>
    <s v="Europe"/>
    <x v="1"/>
    <x v="0"/>
    <n v="28"/>
    <x v="1"/>
    <s v="UPI, Card"/>
    <s v="Customer Choice"/>
    <m/>
    <s v="Arjun Verma"/>
    <n v="314874"/>
    <n v="7342"/>
    <n v="48.8566"/>
    <n v="2.3521999999999998"/>
    <s v="Legacy"/>
    <s v="No"/>
    <s v="Table Only"/>
    <s v="Excellent"/>
  </r>
  <r>
    <x v="30"/>
    <x v="40"/>
    <x v="19"/>
    <x v="36"/>
    <n v="2"/>
    <n v="285"/>
    <s v="André Chiang"/>
    <n v="2010"/>
    <n v="30"/>
    <n v="4.7"/>
    <s v="Fusion Tikka"/>
    <n v="15"/>
    <x v="0"/>
    <s v="Two Stars"/>
    <s v="Asia"/>
    <x v="0"/>
    <x v="0"/>
    <n v="36"/>
    <x v="0"/>
    <s v="All Methods Accepted"/>
    <s v="Bestselling Dish"/>
    <s v="0G3WRLDKO9ZEBVR"/>
    <s v="Emily Clark"/>
    <n v="47404"/>
    <n v="2999"/>
    <n v="17.385000000000002"/>
    <n v="78.486699999999999"/>
    <s v="Legacy"/>
    <s v="Yes"/>
    <s v="Online + Table"/>
    <s v="Excellent"/>
  </r>
  <r>
    <x v="33"/>
    <x v="24"/>
    <x v="5"/>
    <x v="22"/>
    <n v="2"/>
    <n v="275"/>
    <s v="Andoni Luis Aduriz"/>
    <n v="1998"/>
    <n v="20"/>
    <n v="4.5999999999999996"/>
    <s v="Chef Special"/>
    <n v="27"/>
    <x v="0"/>
    <s v="Two Stars"/>
    <s v="Europe"/>
    <x v="1"/>
    <x v="0"/>
    <n v="60"/>
    <x v="0"/>
    <s v="Cash, Card"/>
    <s v="Customer Choice"/>
    <m/>
    <s v="John Smith"/>
    <n v="471330"/>
    <n v="3534"/>
    <n v="0"/>
    <n v="0"/>
    <s v="Legacy"/>
    <s v="No"/>
    <s v="Table Only"/>
    <s v="Excellent"/>
  </r>
  <r>
    <x v="2"/>
    <x v="35"/>
    <x v="19"/>
    <x v="39"/>
    <n v="3"/>
    <n v="390"/>
    <s v="Thomas Keller"/>
    <n v="1994"/>
    <n v="60"/>
    <n v="4.9000000000000004"/>
    <s v="Biryani"/>
    <n v="31"/>
    <x v="0"/>
    <s v="Three Stars"/>
    <s v="North America"/>
    <x v="1"/>
    <x v="1"/>
    <n v="56"/>
    <x v="1"/>
    <s v="All Methods Accepted"/>
    <s v="Customer Choice"/>
    <s v="9VO43GGO79W0D3D"/>
    <s v="Riya Patel"/>
    <n v="143375"/>
    <n v="7055"/>
    <n v="19.076000000000001"/>
    <n v="72.877700000000004"/>
    <s v="Legacy"/>
    <s v="Yes"/>
    <s v="None"/>
    <s v="Excellent"/>
  </r>
  <r>
    <x v="6"/>
    <x v="6"/>
    <x v="2"/>
    <x v="6"/>
    <n v="3"/>
    <n v="295"/>
    <s v="Eric Ripert"/>
    <n v="1972"/>
    <n v="62"/>
    <n v="4.8"/>
    <s v="Chef Special"/>
    <n v="53"/>
    <x v="0"/>
    <s v="Three Stars"/>
    <s v="North America"/>
    <x v="1"/>
    <x v="0"/>
    <n v="30"/>
    <x v="1"/>
    <s v="Cash, Card"/>
    <s v="Chef Special"/>
    <m/>
    <s v="Haruto Tanaka"/>
    <n v="267617"/>
    <n v="7589"/>
    <n v="40.712800000000001"/>
    <n v="-74.006"/>
    <s v="Legacy"/>
    <s v="No"/>
    <s v="Table Only"/>
    <s v="Excellent"/>
  </r>
  <r>
    <x v="22"/>
    <x v="13"/>
    <x v="6"/>
    <x v="14"/>
    <n v="2"/>
    <n v="450"/>
    <s v="René Redzepi"/>
    <n v="2003"/>
    <n v="40"/>
    <n v="4.8"/>
    <s v="Chef Special"/>
    <n v="22"/>
    <x v="1"/>
    <s v="Two Stars"/>
    <s v="Europe"/>
    <x v="0"/>
    <x v="1"/>
    <n v="42"/>
    <x v="1"/>
    <s v="UPI, Card"/>
    <s v="Customer Choice"/>
    <m/>
    <s v="Lucas Martin"/>
    <n v="476441"/>
    <n v="6871"/>
    <n v="0"/>
    <n v="0"/>
    <s v="Legacy"/>
    <s v="No"/>
    <s v="Online Only"/>
    <s v="Excellent"/>
  </r>
  <r>
    <x v="22"/>
    <x v="13"/>
    <x v="6"/>
    <x v="14"/>
    <n v="2"/>
    <n v="450"/>
    <s v="René Redzepi"/>
    <n v="2003"/>
    <n v="40"/>
    <n v="4.8"/>
    <s v="Chef Special"/>
    <n v="22"/>
    <x v="1"/>
    <s v="Two Stars"/>
    <s v="Europe"/>
    <x v="1"/>
    <x v="0"/>
    <n v="40"/>
    <x v="0"/>
    <s v="UPI, Card"/>
    <s v="Chef Special"/>
    <m/>
    <s v="Amit Sharma"/>
    <n v="157347"/>
    <n v="2729"/>
    <n v="0"/>
    <n v="0"/>
    <s v="Legacy"/>
    <s v="No"/>
    <s v="Table Only"/>
    <s v="Excellent"/>
  </r>
  <r>
    <x v="35"/>
    <x v="25"/>
    <x v="5"/>
    <x v="24"/>
    <n v="1"/>
    <n v="210"/>
    <s v="Victor Arguinzoniz"/>
    <n v="1990"/>
    <n v="30"/>
    <n v="4.7"/>
    <s v="Chef Special"/>
    <n v="35"/>
    <x v="2"/>
    <s v="One Star"/>
    <s v="Europe"/>
    <x v="0"/>
    <x v="0"/>
    <n v="57"/>
    <x v="1"/>
    <s v="All Methods Accepted"/>
    <s v="Bestselling Dish"/>
    <m/>
    <s v="Haruto Tanaka"/>
    <n v="309787"/>
    <n v="1900"/>
    <n v="0"/>
    <n v="0"/>
    <s v="Legacy"/>
    <s v="No"/>
    <s v="Online + Table"/>
    <s v="Excellent"/>
  </r>
  <r>
    <x v="12"/>
    <x v="36"/>
    <x v="19"/>
    <x v="38"/>
    <n v="3"/>
    <n v="310"/>
    <s v="Heinz Beck"/>
    <n v="1994"/>
    <n v="50"/>
    <n v="4.8"/>
    <s v="Butter Chicken"/>
    <n v="31"/>
    <x v="0"/>
    <s v="Three Stars"/>
    <s v="Europe"/>
    <x v="1"/>
    <x v="1"/>
    <n v="68"/>
    <x v="1"/>
    <s v="Cash, UPI"/>
    <s v="Seasonal Special"/>
    <s v="6YBV7L6QQOB83TM"/>
    <s v="Oliver Brown"/>
    <n v="345753"/>
    <n v="4442"/>
    <n v="22.572600000000001"/>
    <n v="88.363900000000001"/>
    <s v="Legacy"/>
    <s v="Yes"/>
    <s v="None"/>
    <s v="Excellent"/>
  </r>
  <r>
    <x v="0"/>
    <x v="0"/>
    <x v="0"/>
    <x v="0"/>
    <n v="3"/>
    <n v="320"/>
    <s v="Massimo Bottura"/>
    <n v="1995"/>
    <n v="28"/>
    <n v="4.9000000000000004"/>
    <s v="Chef Special"/>
    <n v="30"/>
    <x v="0"/>
    <s v="Three Stars"/>
    <s v="Europe"/>
    <x v="0"/>
    <x v="1"/>
    <n v="62"/>
    <x v="0"/>
    <s v="Cash, Card"/>
    <s v="Bestselling Dish"/>
    <m/>
    <s v="Arjun Verma"/>
    <n v="455573"/>
    <n v="5171"/>
    <n v="0"/>
    <n v="0"/>
    <s v="Legacy"/>
    <s v="No"/>
    <s v="Online Only"/>
    <s v="Excellent"/>
  </r>
  <r>
    <x v="42"/>
    <x v="29"/>
    <x v="15"/>
    <x v="30"/>
    <n v="0"/>
    <n v="195"/>
    <s v="Gaggan Anand"/>
    <n v="2017"/>
    <n v="14"/>
    <n v="4.5999999999999996"/>
    <s v="Chef Special"/>
    <n v="8"/>
    <x v="2"/>
    <s v="No Stars"/>
    <s v="Asia"/>
    <x v="1"/>
    <x v="0"/>
    <n v="28"/>
    <x v="0"/>
    <s v="UPI, Card"/>
    <s v="Chef Special"/>
    <m/>
    <s v="Riya Patel"/>
    <n v="326192"/>
    <n v="2745"/>
    <n v="0"/>
    <n v="0"/>
    <s v="Established"/>
    <s v="No"/>
    <s v="Table Only"/>
    <s v="Excellent"/>
  </r>
  <r>
    <x v="17"/>
    <x v="38"/>
    <x v="19"/>
    <x v="37"/>
    <n v="3"/>
    <n v="365"/>
    <s v="Daniel Humm"/>
    <n v="1998"/>
    <n v="80"/>
    <n v="4.7"/>
    <s v="Vada Pav"/>
    <n v="27"/>
    <x v="0"/>
    <s v="Three Stars"/>
    <s v="North America"/>
    <x v="0"/>
    <x v="0"/>
    <n v="68"/>
    <x v="1"/>
    <s v="Cash, Card"/>
    <s v="Chef Special"/>
    <s v="WMQ4SY9QO3DWADF"/>
    <s v="Emily Clark"/>
    <n v="214341"/>
    <n v="3936"/>
    <n v="13.082700000000001"/>
    <n v="80.270700000000005"/>
    <s v="Legacy"/>
    <s v="Yes"/>
    <s v="Online + Table"/>
    <s v="Excellent"/>
  </r>
  <r>
    <x v="4"/>
    <x v="4"/>
    <x v="3"/>
    <x v="4"/>
    <n v="3"/>
    <n v="350"/>
    <s v="Mauro Colagreco"/>
    <n v="1991"/>
    <n v="36"/>
    <n v="4.8"/>
    <s v="Chef Special"/>
    <n v="34"/>
    <x v="0"/>
    <s v="Three Stars"/>
    <s v="Europe"/>
    <x v="0"/>
    <x v="1"/>
    <n v="47"/>
    <x v="0"/>
    <s v="Cash, Card"/>
    <s v="Bestselling Dish"/>
    <m/>
    <s v="Riya Patel"/>
    <n v="395265"/>
    <n v="4568"/>
    <n v="0"/>
    <n v="0"/>
    <s v="Legacy"/>
    <s v="No"/>
    <s v="Online Only"/>
    <s v="Excellent"/>
  </r>
  <r>
    <x v="37"/>
    <x v="1"/>
    <x v="1"/>
    <x v="26"/>
    <n v="1"/>
    <n v="165"/>
    <s v="Dave Pynt"/>
    <n v="2013"/>
    <n v="26"/>
    <n v="4.5999999999999996"/>
    <s v="Chef Special"/>
    <n v="12"/>
    <x v="2"/>
    <s v="One Star"/>
    <s v="Asia"/>
    <x v="1"/>
    <x v="0"/>
    <n v="35"/>
    <x v="1"/>
    <s v="All Methods Accepted"/>
    <s v="Chef Special"/>
    <m/>
    <s v="Francesco Rossi"/>
    <n v="450633"/>
    <n v="3014"/>
    <n v="0"/>
    <n v="0"/>
    <s v="Established"/>
    <s v="No"/>
    <s v="Table Only"/>
    <s v="Excellent"/>
  </r>
  <r>
    <x v="8"/>
    <x v="8"/>
    <x v="5"/>
    <x v="8"/>
    <n v="3"/>
    <n v="295"/>
    <s v="Juan Mari Arzak"/>
    <n v="1897"/>
    <n v="50"/>
    <n v="4.8"/>
    <s v="Chef Special"/>
    <n v="128"/>
    <x v="0"/>
    <s v="Three Stars"/>
    <s v="Europe"/>
    <x v="0"/>
    <x v="0"/>
    <n v="34"/>
    <x v="1"/>
    <s v="UPI, Card"/>
    <s v="Chef Special"/>
    <m/>
    <s v="John Smith"/>
    <n v="259417"/>
    <n v="4936"/>
    <n v="0"/>
    <n v="0"/>
    <s v="Legacy"/>
    <s v="No"/>
    <s v="Online + Table"/>
    <s v="Excellent"/>
  </r>
  <r>
    <x v="46"/>
    <x v="31"/>
    <x v="2"/>
    <x v="33"/>
    <n v="0"/>
    <n v="285"/>
    <s v="Dan Barber"/>
    <n v="2004"/>
    <n v="70"/>
    <n v="4.5999999999999996"/>
    <s v="Chef Special"/>
    <n v="21"/>
    <x v="0"/>
    <s v="No Stars"/>
    <s v="North America"/>
    <x v="0"/>
    <x v="0"/>
    <n v="69"/>
    <x v="0"/>
    <s v="Cash, UPI"/>
    <s v="Chef Special"/>
    <m/>
    <s v="Arjun Verma"/>
    <n v="373014"/>
    <n v="7805"/>
    <n v="0"/>
    <n v="0"/>
    <s v="Legacy"/>
    <s v="No"/>
    <s v="Online + Table"/>
    <s v="Excellent"/>
  </r>
  <r>
    <x v="24"/>
    <x v="19"/>
    <x v="2"/>
    <x v="18"/>
    <n v="2"/>
    <n v="325"/>
    <s v="Kyle &amp; Katina Connaughton"/>
    <n v="2016"/>
    <n v="48"/>
    <n v="4.7"/>
    <s v="Chef Special"/>
    <n v="9"/>
    <x v="0"/>
    <s v="Two Stars"/>
    <s v="North America"/>
    <x v="0"/>
    <x v="0"/>
    <n v="43"/>
    <x v="0"/>
    <s v="Cash, UPI"/>
    <s v="Chef Special"/>
    <m/>
    <s v="Arjun Verma"/>
    <n v="170947"/>
    <n v="1951"/>
    <n v="0"/>
    <n v="0"/>
    <s v="Established"/>
    <s v="No"/>
    <s v="Online + Table"/>
    <s v="Excellent"/>
  </r>
  <r>
    <x v="25"/>
    <x v="20"/>
    <x v="9"/>
    <x v="19"/>
    <n v="2"/>
    <n v="245"/>
    <s v="Tim Raue"/>
    <n v="2010"/>
    <n v="48"/>
    <n v="4.7"/>
    <s v="Noodle Bowl"/>
    <n v="15"/>
    <x v="2"/>
    <s v="Two Stars"/>
    <s v="Europe"/>
    <x v="1"/>
    <x v="1"/>
    <n v="50"/>
    <x v="1"/>
    <s v="All Methods Accepted"/>
    <s v="Seasonal Special"/>
    <m/>
    <s v="Francesco Rossi"/>
    <n v="50502"/>
    <n v="6462"/>
    <n v="0"/>
    <n v="0"/>
    <s v="Legacy"/>
    <s v="No"/>
    <s v="None"/>
    <s v="Excellent"/>
  </r>
  <r>
    <x v="48"/>
    <x v="40"/>
    <x v="19"/>
    <x v="36"/>
    <n v="0"/>
    <n v="125"/>
    <s v="Leonor Espinosa"/>
    <n v="2007"/>
    <n v="45"/>
    <n v="4.5"/>
    <s v="Truffle Naan"/>
    <n v="18"/>
    <x v="3"/>
    <s v="No Stars"/>
    <s v="South America"/>
    <x v="0"/>
    <x v="0"/>
    <n v="21"/>
    <x v="0"/>
    <s v="UPI, Card"/>
    <s v="Bestselling Dish"/>
    <s v="7P3XX74N1I32V9F"/>
    <s v="Riya Patel"/>
    <n v="477024"/>
    <n v="6741"/>
    <n v="17.385000000000002"/>
    <n v="78.486699999999999"/>
    <s v="Legacy"/>
    <s v="Yes"/>
    <s v="Online + Table"/>
    <s v="Excellent"/>
  </r>
  <r>
    <x v="3"/>
    <x v="3"/>
    <x v="3"/>
    <x v="3"/>
    <n v="3"/>
    <n v="425"/>
    <s v="Alain Passard"/>
    <n v="1986"/>
    <n v="40"/>
    <n v="4.9000000000000004"/>
    <s v="Chef Special"/>
    <n v="39"/>
    <x v="1"/>
    <s v="Three Stars"/>
    <s v="Europe"/>
    <x v="0"/>
    <x v="0"/>
    <n v="26"/>
    <x v="1"/>
    <s v="Cash, UPI"/>
    <s v="Customer Choice"/>
    <m/>
    <s v="Francesco Rossi"/>
    <n v="479941"/>
    <n v="443"/>
    <n v="48.8566"/>
    <n v="2.3521999999999998"/>
    <s v="Legacy"/>
    <s v="No"/>
    <s v="Online + Table"/>
    <s v="Excellent"/>
  </r>
  <r>
    <x v="21"/>
    <x v="17"/>
    <x v="7"/>
    <x v="16"/>
    <n v="3"/>
    <n v="570"/>
    <s v="Paul Pairet"/>
    <n v="2012"/>
    <n v="10"/>
    <n v="4.5999999999999996"/>
    <s v="Chef Special"/>
    <n v="13"/>
    <x v="1"/>
    <s v="Three Stars"/>
    <s v="Asia"/>
    <x v="0"/>
    <x v="1"/>
    <n v="60"/>
    <x v="0"/>
    <s v="All Methods Accepted"/>
    <s v="Bestselling Dish"/>
    <m/>
    <s v="Oliver Brown"/>
    <n v="205917"/>
    <n v="519"/>
    <n v="0"/>
    <n v="0"/>
    <s v="Established"/>
    <s v="No"/>
    <s v="Online Only"/>
    <s v="Excellent"/>
  </r>
  <r>
    <x v="20"/>
    <x v="37"/>
    <x v="19"/>
    <x v="36"/>
    <n v="3"/>
    <n v="265"/>
    <s v="Eneko Atxa"/>
    <n v="2005"/>
    <n v="45"/>
    <n v="4.7"/>
    <s v="Fusion Tikka"/>
    <n v="20"/>
    <x v="0"/>
    <s v="Three Stars"/>
    <s v="Europe"/>
    <x v="1"/>
    <x v="1"/>
    <n v="65"/>
    <x v="0"/>
    <s v="Cash, Card"/>
    <s v="Chef Special"/>
    <s v="2C70CO8144EULYE"/>
    <s v="Amit Sharma"/>
    <n v="268805"/>
    <n v="4720"/>
    <n v="12.9716"/>
    <n v="77.5946"/>
    <s v="Legacy"/>
    <s v="Yes"/>
    <s v="None"/>
    <s v="Excellent"/>
  </r>
  <r>
    <x v="25"/>
    <x v="40"/>
    <x v="19"/>
    <x v="38"/>
    <n v="2"/>
    <n v="245"/>
    <s v="Tim Raue"/>
    <n v="2010"/>
    <n v="48"/>
    <n v="4.7"/>
    <s v="Paneer Butter Masala"/>
    <n v="15"/>
    <x v="2"/>
    <s v="Two Stars"/>
    <s v="Europe"/>
    <x v="0"/>
    <x v="0"/>
    <n v="40"/>
    <x v="1"/>
    <s v="All Methods Accepted"/>
    <s v="Chef Special"/>
    <s v="Z7UDE2QH1QD8A70"/>
    <s v="Oliver Brown"/>
    <n v="435528"/>
    <n v="7018"/>
    <n v="17.385000000000002"/>
    <n v="78.486699999999999"/>
    <s v="Legacy"/>
    <s v="Yes"/>
    <s v="Online + Table"/>
    <s v="Excellent"/>
  </r>
  <r>
    <x v="49"/>
    <x v="36"/>
    <x v="19"/>
    <x v="37"/>
    <n v="0"/>
    <n v="85"/>
    <s v="James Lowe"/>
    <n v="2014"/>
    <n v="38"/>
    <n v="4.5"/>
    <s v="Chole Kulche"/>
    <n v="11"/>
    <x v="3"/>
    <s v="No Stars"/>
    <s v="Europe"/>
    <x v="0"/>
    <x v="1"/>
    <n v="44"/>
    <x v="0"/>
    <s v="Cash, UPI"/>
    <s v="Chef Special"/>
    <s v="PBJ14ES7AOJ3504"/>
    <s v="Haruto Tanaka"/>
    <n v="459724"/>
    <n v="4303"/>
    <n v="22.572600000000001"/>
    <n v="88.363900000000001"/>
    <s v="Established"/>
    <s v="Yes"/>
    <s v="Online Only"/>
    <s v="Excellent"/>
  </r>
  <r>
    <x v="38"/>
    <x v="3"/>
    <x v="3"/>
    <x v="1"/>
    <n v="1"/>
    <n v="95"/>
    <s v="Bertrand Grébaut"/>
    <n v="2011"/>
    <n v="28"/>
    <n v="4.5"/>
    <s v="Chef Special"/>
    <n v="14"/>
    <x v="3"/>
    <s v="One Star"/>
    <s v="Europe"/>
    <x v="1"/>
    <x v="1"/>
    <n v="48"/>
    <x v="0"/>
    <s v="All Methods Accepted"/>
    <s v="Customer Choice"/>
    <m/>
    <s v="Haruto Tanaka"/>
    <n v="46276"/>
    <n v="2728"/>
    <n v="48.8566"/>
    <n v="2.3521999999999998"/>
    <s v="Established"/>
    <s v="No"/>
    <s v="None"/>
    <s v="Excellent"/>
  </r>
  <r>
    <x v="24"/>
    <x v="19"/>
    <x v="2"/>
    <x v="18"/>
    <n v="2"/>
    <n v="325"/>
    <s v="Kyle &amp; Katina Connaughton"/>
    <n v="2016"/>
    <n v="48"/>
    <n v="4.7"/>
    <s v="Chef Special"/>
    <n v="9"/>
    <x v="0"/>
    <s v="Two Stars"/>
    <s v="North America"/>
    <x v="0"/>
    <x v="1"/>
    <n v="23"/>
    <x v="1"/>
    <s v="Cash, UPI"/>
    <s v="Seasonal Special"/>
    <m/>
    <s v="John Smith"/>
    <n v="57378"/>
    <n v="7659"/>
    <n v="0"/>
    <n v="0"/>
    <s v="Established"/>
    <s v="No"/>
    <s v="Online Only"/>
    <s v="Excellent"/>
  </r>
  <r>
    <x v="43"/>
    <x v="28"/>
    <x v="14"/>
    <x v="29"/>
    <n v="0"/>
    <n v="140"/>
    <s v="Jorge Vallejo"/>
    <n v="2012"/>
    <n v="48"/>
    <n v="4.5999999999999996"/>
    <s v="Chef Special"/>
    <n v="13"/>
    <x v="3"/>
    <s v="No Stars"/>
    <s v="North America"/>
    <x v="1"/>
    <x v="1"/>
    <n v="37"/>
    <x v="1"/>
    <s v="UPI, Card"/>
    <s v="Seasonal Special"/>
    <m/>
    <s v="Amit Sharma"/>
    <n v="26818"/>
    <n v="821"/>
    <n v="0"/>
    <n v="0"/>
    <s v="Established"/>
    <s v="No"/>
    <s v="None"/>
    <s v="Excellent"/>
  </r>
  <r>
    <x v="6"/>
    <x v="6"/>
    <x v="2"/>
    <x v="6"/>
    <n v="3"/>
    <n v="295"/>
    <s v="Eric Ripert"/>
    <n v="1972"/>
    <n v="62"/>
    <n v="4.8"/>
    <s v="Chef Special"/>
    <n v="53"/>
    <x v="0"/>
    <s v="Three Stars"/>
    <s v="North America"/>
    <x v="0"/>
    <x v="0"/>
    <n v="55"/>
    <x v="0"/>
    <s v="Cash, Card"/>
    <s v="Customer Choice"/>
    <m/>
    <s v="Amit Sharma"/>
    <n v="143499"/>
    <n v="6308"/>
    <n v="40.712800000000001"/>
    <n v="-74.006"/>
    <s v="Legacy"/>
    <s v="No"/>
    <s v="Online + Table"/>
    <s v="Excellent"/>
  </r>
  <r>
    <x v="43"/>
    <x v="28"/>
    <x v="14"/>
    <x v="29"/>
    <n v="0"/>
    <n v="140"/>
    <s v="Jorge Vallejo"/>
    <n v="2012"/>
    <n v="48"/>
    <n v="4.5999999999999996"/>
    <s v="Chef Special"/>
    <n v="13"/>
    <x v="3"/>
    <s v="No Stars"/>
    <s v="North America"/>
    <x v="1"/>
    <x v="1"/>
    <n v="62"/>
    <x v="1"/>
    <s v="Cash, UPI"/>
    <s v="Bestselling Dish"/>
    <m/>
    <s v="Amit Sharma"/>
    <n v="45738"/>
    <n v="3896"/>
    <n v="0"/>
    <n v="0"/>
    <s v="Established"/>
    <s v="No"/>
    <s v="None"/>
    <s v="Excellent"/>
  </r>
  <r>
    <x v="47"/>
    <x v="32"/>
    <x v="17"/>
    <x v="34"/>
    <n v="0"/>
    <n v="220"/>
    <s v="Vladimir Mukhin"/>
    <n v="2011"/>
    <n v="50"/>
    <n v="4.5"/>
    <s v="Chef Special"/>
    <n v="14"/>
    <x v="2"/>
    <s v="No Stars"/>
    <s v="Europe"/>
    <x v="0"/>
    <x v="0"/>
    <n v="69"/>
    <x v="1"/>
    <s v="All Methods Accepted"/>
    <s v="Bestselling Dish"/>
    <m/>
    <s v="Emily Clark"/>
    <n v="431103"/>
    <n v="7762"/>
    <n v="0"/>
    <n v="0"/>
    <s v="Established"/>
    <s v="No"/>
    <s v="Online + Table"/>
    <s v="Excellent"/>
  </r>
  <r>
    <x v="40"/>
    <x v="27"/>
    <x v="13"/>
    <x v="28"/>
    <n v="0"/>
    <n v="165"/>
    <s v="Mitsuharu Tsumura"/>
    <n v="2009"/>
    <n v="36"/>
    <n v="4.7"/>
    <s v="Chef Special"/>
    <n v="16"/>
    <x v="2"/>
    <s v="No Stars"/>
    <s v="South America"/>
    <x v="1"/>
    <x v="1"/>
    <n v="34"/>
    <x v="1"/>
    <s v="All Methods Accepted"/>
    <s v="Seasonal Special"/>
    <m/>
    <s v="Oliver Brown"/>
    <n v="167515"/>
    <n v="2270"/>
    <n v="0"/>
    <n v="0"/>
    <s v="Legacy"/>
    <s v="No"/>
    <s v="None"/>
    <s v="Excellent"/>
  </r>
  <r>
    <x v="29"/>
    <x v="34"/>
    <x v="19"/>
    <x v="37"/>
    <n v="2"/>
    <n v="285"/>
    <s v="Sean Gray"/>
    <n v="2008"/>
    <n v="12"/>
    <n v="4.7"/>
    <s v="Pani Puri"/>
    <n v="17"/>
    <x v="0"/>
    <s v="Two Stars"/>
    <s v="North America"/>
    <x v="1"/>
    <x v="1"/>
    <n v="25"/>
    <x v="0"/>
    <s v="All Methods Accepted"/>
    <s v="Seasonal Special"/>
    <s v="ST1FUQ10KC7WFGW"/>
    <s v="John Smith"/>
    <n v="108008"/>
    <n v="7596"/>
    <n v="28.7041"/>
    <n v="77.102500000000006"/>
    <s v="Legacy"/>
    <s v="Yes"/>
    <s v="None"/>
    <s v="Excellent"/>
  </r>
  <r>
    <x v="9"/>
    <x v="9"/>
    <x v="2"/>
    <x v="9"/>
    <n v="3"/>
    <n v="345"/>
    <s v="Dominique Crenn"/>
    <n v="2011"/>
    <n v="50"/>
    <n v="4.8"/>
    <s v="Truffle Risotto"/>
    <n v="14"/>
    <x v="0"/>
    <s v="Three Stars"/>
    <s v="North America"/>
    <x v="0"/>
    <x v="0"/>
    <n v="31"/>
    <x v="1"/>
    <s v="UPI, Card"/>
    <s v="Chef Special"/>
    <m/>
    <s v="Arjun Verma"/>
    <n v="17352"/>
    <n v="7147"/>
    <n v="37.774900000000002"/>
    <n v="-122.4194"/>
    <s v="Established"/>
    <s v="No"/>
    <s v="Online + Table"/>
    <s v="Excellent"/>
  </r>
  <r>
    <x v="44"/>
    <x v="36"/>
    <x v="19"/>
    <x v="36"/>
    <n v="0"/>
    <n v="185"/>
    <s v="Thomas &amp; Mathias Sühring"/>
    <n v="2014"/>
    <n v="48"/>
    <n v="4.5999999999999996"/>
    <s v="Truffle Naan"/>
    <n v="11"/>
    <x v="2"/>
    <s v="No Stars"/>
    <s v="Asia"/>
    <x v="0"/>
    <x v="1"/>
    <n v="34"/>
    <x v="0"/>
    <s v="All Methods Accepted"/>
    <s v="Chef Special"/>
    <s v="68Q0R4D5BAW2Q1C"/>
    <s v="Francesco Rossi"/>
    <n v="335229"/>
    <n v="6649"/>
    <n v="22.572600000000001"/>
    <n v="88.363900000000001"/>
    <s v="Established"/>
    <s v="Yes"/>
    <s v="Online Only"/>
    <s v="Excellent"/>
  </r>
  <r>
    <x v="30"/>
    <x v="1"/>
    <x v="1"/>
    <x v="19"/>
    <n v="2"/>
    <n v="285"/>
    <s v="André Chiang"/>
    <n v="2010"/>
    <n v="30"/>
    <n v="4.7"/>
    <s v="Noodle Bowl"/>
    <n v="15"/>
    <x v="0"/>
    <s v="Two Stars"/>
    <s v="Asia"/>
    <x v="1"/>
    <x v="1"/>
    <n v="32"/>
    <x v="1"/>
    <s v="Cash, UPI"/>
    <s v="Bestselling Dish"/>
    <m/>
    <s v="Arjun Verma"/>
    <n v="90053"/>
    <n v="2402"/>
    <n v="0"/>
    <n v="0"/>
    <s v="Legacy"/>
    <s v="No"/>
    <s v="None"/>
    <s v="Excellent"/>
  </r>
  <r>
    <x v="13"/>
    <x v="11"/>
    <x v="5"/>
    <x v="4"/>
    <n v="3"/>
    <n v="270"/>
    <s v="Quique Dacosta"/>
    <n v="1989"/>
    <n v="48"/>
    <n v="4.8"/>
    <s v="Chef Special"/>
    <n v="36"/>
    <x v="0"/>
    <s v="Three Stars"/>
    <s v="Europe"/>
    <x v="1"/>
    <x v="1"/>
    <n v="70"/>
    <x v="0"/>
    <s v="All Methods Accepted"/>
    <s v="Customer Choice"/>
    <m/>
    <s v="Lucas Martin"/>
    <n v="377539"/>
    <n v="7515"/>
    <n v="0"/>
    <n v="0"/>
    <s v="Legacy"/>
    <s v="No"/>
    <s v="None"/>
    <s v="Excellent"/>
  </r>
  <r>
    <x v="11"/>
    <x v="3"/>
    <x v="3"/>
    <x v="11"/>
    <n v="3"/>
    <n v="385"/>
    <s v="Yannick Alléno"/>
    <n v="2003"/>
    <n v="55"/>
    <n v="4.8"/>
    <s v="Chef Special"/>
    <n v="22"/>
    <x v="0"/>
    <s v="Three Stars"/>
    <s v="Europe"/>
    <x v="1"/>
    <x v="1"/>
    <n v="45"/>
    <x v="1"/>
    <s v="UPI, Card"/>
    <s v="Chef Special"/>
    <m/>
    <s v="Emily Clark"/>
    <n v="329730"/>
    <n v="7685"/>
    <n v="48.8566"/>
    <n v="2.3521999999999998"/>
    <s v="Legacy"/>
    <s v="No"/>
    <s v="None"/>
    <s v="Excellent"/>
  </r>
  <r>
    <x v="11"/>
    <x v="3"/>
    <x v="3"/>
    <x v="11"/>
    <n v="3"/>
    <n v="385"/>
    <s v="Yannick Alléno"/>
    <n v="2003"/>
    <n v="55"/>
    <n v="4.8"/>
    <s v="Chef Special"/>
    <n v="22"/>
    <x v="0"/>
    <s v="Three Stars"/>
    <s v="Europe"/>
    <x v="1"/>
    <x v="1"/>
    <n v="21"/>
    <x v="1"/>
    <s v="All Methods Accepted"/>
    <s v="Chef Special"/>
    <m/>
    <s v="John Smith"/>
    <n v="312532"/>
    <n v="4539"/>
    <n v="48.8566"/>
    <n v="2.3521999999999998"/>
    <s v="Legacy"/>
    <s v="No"/>
    <s v="None"/>
    <s v="Excellent"/>
  </r>
  <r>
    <x v="44"/>
    <x v="29"/>
    <x v="15"/>
    <x v="31"/>
    <n v="0"/>
    <n v="185"/>
    <s v="Thomas &amp; Mathias Sühring"/>
    <n v="2014"/>
    <n v="48"/>
    <n v="4.5999999999999996"/>
    <s v="Chef Special"/>
    <n v="11"/>
    <x v="2"/>
    <s v="No Stars"/>
    <s v="Asia"/>
    <x v="0"/>
    <x v="0"/>
    <n v="70"/>
    <x v="0"/>
    <s v="Cash, Card"/>
    <s v="Chef Special"/>
    <m/>
    <s v="Lucas Martin"/>
    <n v="472904"/>
    <n v="4224"/>
    <n v="0"/>
    <n v="0"/>
    <s v="Established"/>
    <s v="No"/>
    <s v="Online + Table"/>
    <s v="Excellent"/>
  </r>
  <r>
    <x v="8"/>
    <x v="8"/>
    <x v="5"/>
    <x v="8"/>
    <n v="3"/>
    <n v="295"/>
    <s v="Juan Mari Arzak"/>
    <n v="1897"/>
    <n v="50"/>
    <n v="4.8"/>
    <s v="Chef Special"/>
    <n v="128"/>
    <x v="0"/>
    <s v="Three Stars"/>
    <s v="Europe"/>
    <x v="0"/>
    <x v="0"/>
    <n v="65"/>
    <x v="1"/>
    <s v="All Methods Accepted"/>
    <s v="Chef Special"/>
    <m/>
    <s v="Emily Clark"/>
    <n v="282872"/>
    <n v="124"/>
    <n v="0"/>
    <n v="0"/>
    <s v="Legacy"/>
    <s v="No"/>
    <s v="Online + Table"/>
    <s v="Excellent"/>
  </r>
  <r>
    <x v="3"/>
    <x v="3"/>
    <x v="3"/>
    <x v="3"/>
    <n v="3"/>
    <n v="425"/>
    <s v="Alain Passard"/>
    <n v="1986"/>
    <n v="40"/>
    <n v="4.9000000000000004"/>
    <s v="Chef Special"/>
    <n v="39"/>
    <x v="1"/>
    <s v="Three Stars"/>
    <s v="Europe"/>
    <x v="0"/>
    <x v="0"/>
    <n v="24"/>
    <x v="1"/>
    <s v="Cash, UPI"/>
    <s v="Seasonal Special"/>
    <m/>
    <s v="Haruto Tanaka"/>
    <n v="128971"/>
    <n v="3645"/>
    <n v="48.8566"/>
    <n v="2.3521999999999998"/>
    <s v="Legacy"/>
    <s v="No"/>
    <s v="Online + Table"/>
    <s v="Excellent"/>
  </r>
  <r>
    <x v="15"/>
    <x v="12"/>
    <x v="5"/>
    <x v="13"/>
    <n v="3"/>
    <n v="280"/>
    <s v="Joan Roca"/>
    <n v="1986"/>
    <n v="45"/>
    <n v="4.7"/>
    <s v="Chef Special"/>
    <n v="39"/>
    <x v="0"/>
    <s v="Three Stars"/>
    <s v="Europe"/>
    <x v="0"/>
    <x v="0"/>
    <n v="56"/>
    <x v="1"/>
    <s v="Cash, Card"/>
    <s v="Seasonal Special"/>
    <m/>
    <s v="Haruto Tanaka"/>
    <n v="313518"/>
    <n v="7164"/>
    <n v="0"/>
    <n v="0"/>
    <s v="Legacy"/>
    <s v="No"/>
    <s v="Online + Table"/>
    <s v="Excellent"/>
  </r>
  <r>
    <x v="10"/>
    <x v="9"/>
    <x v="2"/>
    <x v="10"/>
    <n v="3"/>
    <n v="298"/>
    <s v="Corey Lee"/>
    <n v="2010"/>
    <n v="56"/>
    <n v="4.8"/>
    <s v="Chef Special"/>
    <n v="15"/>
    <x v="0"/>
    <s v="Three Stars"/>
    <s v="North America"/>
    <x v="1"/>
    <x v="1"/>
    <n v="48"/>
    <x v="1"/>
    <s v="All Methods Accepted"/>
    <s v="Seasonal Special"/>
    <m/>
    <s v="Lucas Martin"/>
    <n v="203986"/>
    <n v="1513"/>
    <n v="37.774900000000002"/>
    <n v="-122.4194"/>
    <s v="Legacy"/>
    <s v="No"/>
    <s v="None"/>
    <s v="Excellent"/>
  </r>
  <r>
    <x v="4"/>
    <x v="4"/>
    <x v="3"/>
    <x v="4"/>
    <n v="3"/>
    <n v="350"/>
    <s v="Mauro Colagreco"/>
    <n v="1991"/>
    <n v="36"/>
    <n v="4.8"/>
    <s v="Chef Special"/>
    <n v="34"/>
    <x v="0"/>
    <s v="Three Stars"/>
    <s v="Europe"/>
    <x v="1"/>
    <x v="1"/>
    <n v="43"/>
    <x v="0"/>
    <s v="Cash, Card"/>
    <s v="Customer Choice"/>
    <m/>
    <s v="Francesco Rossi"/>
    <n v="254538"/>
    <n v="440"/>
    <n v="0"/>
    <n v="0"/>
    <s v="Legacy"/>
    <s v="No"/>
    <s v="None"/>
    <s v="Excellent"/>
  </r>
  <r>
    <x v="13"/>
    <x v="39"/>
    <x v="19"/>
    <x v="40"/>
    <n v="3"/>
    <n v="270"/>
    <s v="Quique Dacosta"/>
    <n v="1989"/>
    <n v="48"/>
    <n v="4.8"/>
    <s v="Chettinad Chicken"/>
    <n v="36"/>
    <x v="0"/>
    <s v="Three Stars"/>
    <s v="Europe"/>
    <x v="0"/>
    <x v="0"/>
    <n v="56"/>
    <x v="0"/>
    <s v="All Methods Accepted"/>
    <s v="Seasonal Special"/>
    <s v="SQZW9D6HQRNF6G8"/>
    <s v="Haruto Tanaka"/>
    <n v="332309"/>
    <n v="7611"/>
    <n v="18.520399999999999"/>
    <n v="73.856700000000004"/>
    <s v="Legacy"/>
    <s v="Yes"/>
    <s v="Online + Table"/>
    <s v="Excellent"/>
  </r>
  <r>
    <x v="29"/>
    <x v="6"/>
    <x v="2"/>
    <x v="10"/>
    <n v="2"/>
    <n v="285"/>
    <s v="Sean Gray"/>
    <n v="2008"/>
    <n v="12"/>
    <n v="4.7"/>
    <s v="Chef Special"/>
    <n v="17"/>
    <x v="0"/>
    <s v="Two Stars"/>
    <s v="North America"/>
    <x v="0"/>
    <x v="0"/>
    <n v="56"/>
    <x v="1"/>
    <s v="Cash, UPI"/>
    <s v="Seasonal Special"/>
    <m/>
    <s v="Amit Sharma"/>
    <n v="240016"/>
    <n v="2374"/>
    <n v="40.712800000000001"/>
    <n v="-74.006"/>
    <s v="Legacy"/>
    <s v="No"/>
    <s v="Online + Table"/>
    <s v="Excellent"/>
  </r>
  <r>
    <x v="38"/>
    <x v="3"/>
    <x v="3"/>
    <x v="1"/>
    <n v="1"/>
    <n v="95"/>
    <s v="Bertrand Grébaut"/>
    <n v="2011"/>
    <n v="28"/>
    <n v="4.5"/>
    <s v="Chef Special"/>
    <n v="14"/>
    <x v="3"/>
    <s v="One Star"/>
    <s v="Europe"/>
    <x v="1"/>
    <x v="0"/>
    <n v="29"/>
    <x v="1"/>
    <s v="Cash, Card"/>
    <s v="Seasonal Special"/>
    <m/>
    <s v="Arjun Verma"/>
    <n v="231801"/>
    <n v="6506"/>
    <n v="48.8566"/>
    <n v="2.3521999999999998"/>
    <s v="Established"/>
    <s v="No"/>
    <s v="Table Only"/>
    <s v="Excellent"/>
  </r>
  <r>
    <x v="16"/>
    <x v="13"/>
    <x v="6"/>
    <x v="14"/>
    <n v="3"/>
    <n v="420"/>
    <s v="Rasmus Kofoed"/>
    <n v="2007"/>
    <n v="40"/>
    <n v="4.7"/>
    <s v="Chef Special"/>
    <n v="18"/>
    <x v="1"/>
    <s v="Three Stars"/>
    <s v="Europe"/>
    <x v="0"/>
    <x v="0"/>
    <n v="73"/>
    <x v="0"/>
    <s v="Cash, Card"/>
    <s v="Seasonal Special"/>
    <m/>
    <s v="Oliver Brown"/>
    <n v="46636"/>
    <n v="5451"/>
    <n v="0"/>
    <n v="0"/>
    <s v="Legacy"/>
    <s v="No"/>
    <s v="Online + Table"/>
    <s v="Excellent"/>
  </r>
  <r>
    <x v="33"/>
    <x v="38"/>
    <x v="19"/>
    <x v="36"/>
    <n v="2"/>
    <n v="275"/>
    <s v="Andoni Luis Aduriz"/>
    <n v="1998"/>
    <n v="20"/>
    <n v="4.5999999999999996"/>
    <s v="Truffle Naan"/>
    <n v="27"/>
    <x v="0"/>
    <s v="Two Stars"/>
    <s v="Europe"/>
    <x v="1"/>
    <x v="1"/>
    <n v="32"/>
    <x v="1"/>
    <s v="Cash, UPI"/>
    <s v="Chef Special"/>
    <s v="UBSQRQSHLJD3GHL"/>
    <s v="Arjun Verma"/>
    <n v="308796"/>
    <n v="2630"/>
    <n v="13.082700000000001"/>
    <n v="80.270700000000005"/>
    <s v="Legacy"/>
    <s v="Yes"/>
    <s v="None"/>
    <s v="Excellent"/>
  </r>
  <r>
    <x v="0"/>
    <x v="0"/>
    <x v="0"/>
    <x v="0"/>
    <n v="3"/>
    <n v="320"/>
    <s v="Massimo Bottura"/>
    <n v="1995"/>
    <n v="28"/>
    <n v="4.9000000000000004"/>
    <s v="Chef Special"/>
    <n v="30"/>
    <x v="0"/>
    <s v="Three Stars"/>
    <s v="Europe"/>
    <x v="0"/>
    <x v="0"/>
    <n v="21"/>
    <x v="0"/>
    <s v="Cash, Card"/>
    <s v="Chef Special"/>
    <m/>
    <s v="Oliver Brown"/>
    <n v="302560"/>
    <n v="5981"/>
    <n v="0"/>
    <n v="0"/>
    <s v="Legacy"/>
    <s v="No"/>
    <s v="Online + Table"/>
    <s v="Excellent"/>
  </r>
  <r>
    <x v="36"/>
    <x v="26"/>
    <x v="12"/>
    <x v="25"/>
    <n v="1"/>
    <n v="165"/>
    <s v="Isaac McHale"/>
    <n v="2013"/>
    <n v="40"/>
    <n v="4.5999999999999996"/>
    <s v="Chef Special"/>
    <n v="12"/>
    <x v="2"/>
    <s v="One Star"/>
    <s v="Europe"/>
    <x v="0"/>
    <x v="1"/>
    <n v="67"/>
    <x v="0"/>
    <s v="All Methods Accepted"/>
    <s v="Seasonal Special"/>
    <m/>
    <s v="Riya Patel"/>
    <n v="252881"/>
    <n v="1933"/>
    <n v="51.507399999999997"/>
    <n v="-0.1278"/>
    <s v="Established"/>
    <s v="No"/>
    <s v="Online Only"/>
    <s v="Excellent"/>
  </r>
  <r>
    <x v="38"/>
    <x v="3"/>
    <x v="3"/>
    <x v="1"/>
    <n v="1"/>
    <n v="95"/>
    <s v="Bertrand Grébaut"/>
    <n v="2011"/>
    <n v="28"/>
    <n v="4.5"/>
    <s v="Chef Special"/>
    <n v="14"/>
    <x v="3"/>
    <s v="One Star"/>
    <s v="Europe"/>
    <x v="0"/>
    <x v="0"/>
    <n v="53"/>
    <x v="1"/>
    <s v="All Methods Accepted"/>
    <s v="Seasonal Special"/>
    <m/>
    <s v="Oliver Brown"/>
    <n v="388670"/>
    <n v="3725"/>
    <n v="48.8566"/>
    <n v="2.3521999999999998"/>
    <s v="Established"/>
    <s v="No"/>
    <s v="Online + Table"/>
    <s v="Excellent"/>
  </r>
  <r>
    <x v="25"/>
    <x v="20"/>
    <x v="9"/>
    <x v="19"/>
    <n v="2"/>
    <n v="245"/>
    <s v="Tim Raue"/>
    <n v="2010"/>
    <n v="48"/>
    <n v="4.7"/>
    <s v="Noodle Bowl"/>
    <n v="15"/>
    <x v="2"/>
    <s v="Two Stars"/>
    <s v="Europe"/>
    <x v="0"/>
    <x v="1"/>
    <n v="71"/>
    <x v="1"/>
    <s v="UPI, Card"/>
    <s v="Seasonal Special"/>
    <m/>
    <s v="Oliver Brown"/>
    <n v="318085"/>
    <n v="2116"/>
    <n v="0"/>
    <n v="0"/>
    <s v="Legacy"/>
    <s v="No"/>
    <s v="Online Only"/>
    <s v="Excellent"/>
  </r>
  <r>
    <x v="8"/>
    <x v="8"/>
    <x v="5"/>
    <x v="8"/>
    <n v="3"/>
    <n v="295"/>
    <s v="Juan Mari Arzak"/>
    <n v="1897"/>
    <n v="50"/>
    <n v="4.8"/>
    <s v="Chef Special"/>
    <n v="128"/>
    <x v="0"/>
    <s v="Three Stars"/>
    <s v="Europe"/>
    <x v="1"/>
    <x v="0"/>
    <n v="44"/>
    <x v="1"/>
    <s v="Cash, UPI"/>
    <s v="Bestselling Dish"/>
    <m/>
    <s v="Lucas Martin"/>
    <n v="400664"/>
    <n v="1629"/>
    <n v="0"/>
    <n v="0"/>
    <s v="Legacy"/>
    <s v="No"/>
    <s v="Table Only"/>
    <s v="Excellent"/>
  </r>
  <r>
    <x v="20"/>
    <x v="16"/>
    <x v="5"/>
    <x v="8"/>
    <n v="3"/>
    <n v="265"/>
    <s v="Eneko Atxa"/>
    <n v="2005"/>
    <n v="45"/>
    <n v="4.7"/>
    <s v="Chef Special"/>
    <n v="20"/>
    <x v="0"/>
    <s v="Three Stars"/>
    <s v="Europe"/>
    <x v="0"/>
    <x v="1"/>
    <n v="27"/>
    <x v="1"/>
    <s v="Cash, UPI"/>
    <s v="Bestselling Dish"/>
    <m/>
    <s v="Haruto Tanaka"/>
    <n v="169522"/>
    <n v="794"/>
    <n v="0"/>
    <n v="0"/>
    <s v="Legacy"/>
    <s v="No"/>
    <s v="Online Only"/>
    <s v="Excellent"/>
  </r>
  <r>
    <x v="45"/>
    <x v="38"/>
    <x v="19"/>
    <x v="37"/>
    <n v="0"/>
    <n v="145"/>
    <s v="Rodolfo Guzmán"/>
    <n v="2006"/>
    <n v="40"/>
    <n v="4.5999999999999996"/>
    <s v="Pani Puri"/>
    <n v="19"/>
    <x v="3"/>
    <s v="No Stars"/>
    <s v="South America"/>
    <x v="1"/>
    <x v="0"/>
    <n v="64"/>
    <x v="1"/>
    <s v="All Methods Accepted"/>
    <s v="Seasonal Special"/>
    <s v="LNWB0L5N5QO75RQ"/>
    <s v="Amit Sharma"/>
    <n v="318280"/>
    <n v="5333"/>
    <n v="13.082700000000001"/>
    <n v="80.270700000000005"/>
    <s v="Legacy"/>
    <s v="Yes"/>
    <s v="Table Only"/>
    <s v="Excellent"/>
  </r>
  <r>
    <x v="42"/>
    <x v="34"/>
    <x v="19"/>
    <x v="37"/>
    <n v="0"/>
    <n v="195"/>
    <s v="Gaggan Anand"/>
    <n v="2017"/>
    <n v="14"/>
    <n v="4.5999999999999996"/>
    <s v="Pani Puri"/>
    <n v="8"/>
    <x v="2"/>
    <s v="No Stars"/>
    <s v="Asia"/>
    <x v="1"/>
    <x v="0"/>
    <n v="74"/>
    <x v="1"/>
    <s v="Cash, UPI"/>
    <s v="Bestselling Dish"/>
    <s v="0V5O7EHCUEWR96A"/>
    <s v="Haruto Tanaka"/>
    <n v="396947"/>
    <n v="6495"/>
    <n v="28.7041"/>
    <n v="77.102500000000006"/>
    <s v="Established"/>
    <s v="Yes"/>
    <s v="Table Only"/>
    <s v="Excellent"/>
  </r>
  <r>
    <x v="25"/>
    <x v="20"/>
    <x v="9"/>
    <x v="19"/>
    <n v="2"/>
    <n v="245"/>
    <s v="Tim Raue"/>
    <n v="2010"/>
    <n v="48"/>
    <n v="4.7"/>
    <s v="Noodle Bowl"/>
    <n v="15"/>
    <x v="2"/>
    <s v="Two Stars"/>
    <s v="Europe"/>
    <x v="0"/>
    <x v="0"/>
    <n v="53"/>
    <x v="1"/>
    <s v="All Methods Accepted"/>
    <s v="Chef Special"/>
    <m/>
    <s v="Lucas Martin"/>
    <n v="224219"/>
    <n v="3005"/>
    <n v="0"/>
    <n v="0"/>
    <s v="Legacy"/>
    <s v="No"/>
    <s v="Online + Table"/>
    <s v="Excellent"/>
  </r>
  <r>
    <x v="0"/>
    <x v="0"/>
    <x v="0"/>
    <x v="0"/>
    <n v="3"/>
    <n v="320"/>
    <s v="Massimo Bottura"/>
    <n v="1995"/>
    <n v="28"/>
    <n v="4.9000000000000004"/>
    <s v="Chef Special"/>
    <n v="30"/>
    <x v="0"/>
    <s v="Three Stars"/>
    <s v="Europe"/>
    <x v="0"/>
    <x v="1"/>
    <n v="49"/>
    <x v="0"/>
    <s v="All Methods Accepted"/>
    <s v="Chef Special"/>
    <m/>
    <s v="Amit Sharma"/>
    <n v="228332"/>
    <n v="7653"/>
    <n v="0"/>
    <n v="0"/>
    <s v="Legacy"/>
    <s v="No"/>
    <s v="Online Only"/>
    <s v="Excellent"/>
  </r>
  <r>
    <x v="26"/>
    <x v="18"/>
    <x v="8"/>
    <x v="20"/>
    <n v="2"/>
    <n v="275"/>
    <s v="Yoshihiro Narisawa"/>
    <n v="2003"/>
    <n v="36"/>
    <n v="4.7"/>
    <s v="Chef Special"/>
    <n v="22"/>
    <x v="0"/>
    <s v="Two Stars"/>
    <s v="Asia"/>
    <x v="0"/>
    <x v="0"/>
    <n v="29"/>
    <x v="0"/>
    <s v="Cash, UPI"/>
    <s v="Chef Special"/>
    <m/>
    <s v="Francesco Rossi"/>
    <n v="337386"/>
    <n v="6504"/>
    <n v="35.689500000000002"/>
    <n v="139.6917"/>
    <s v="Legacy"/>
    <s v="No"/>
    <s v="Online + Table"/>
    <s v="Excellent"/>
  </r>
  <r>
    <x v="18"/>
    <x v="14"/>
    <x v="2"/>
    <x v="15"/>
    <n v="3"/>
    <n v="385"/>
    <s v="Grant Achatz"/>
    <n v="2005"/>
    <n v="64"/>
    <n v="4.7"/>
    <s v="Chef Special"/>
    <n v="20"/>
    <x v="0"/>
    <s v="Three Stars"/>
    <s v="North America"/>
    <x v="0"/>
    <x v="1"/>
    <n v="66"/>
    <x v="1"/>
    <s v="UPI, Card"/>
    <s v="Chef Special"/>
    <m/>
    <s v="John Smith"/>
    <n v="312553"/>
    <n v="1052"/>
    <n v="41.878100000000003"/>
    <n v="-87.629800000000003"/>
    <s v="Legacy"/>
    <s v="No"/>
    <s v="Online Only"/>
    <s v="Excellent"/>
  </r>
  <r>
    <x v="41"/>
    <x v="28"/>
    <x v="14"/>
    <x v="29"/>
    <n v="0"/>
    <n v="155"/>
    <s v="Enrique Olvera"/>
    <n v="2000"/>
    <n v="55"/>
    <n v="4.7"/>
    <s v="Chef Special"/>
    <n v="25"/>
    <x v="2"/>
    <s v="No Stars"/>
    <s v="North America"/>
    <x v="0"/>
    <x v="0"/>
    <n v="73"/>
    <x v="0"/>
    <s v="Cash, UPI"/>
    <s v="Bestselling Dish"/>
    <m/>
    <s v="John Smith"/>
    <n v="421708"/>
    <n v="6110"/>
    <n v="0"/>
    <n v="0"/>
    <s v="Legacy"/>
    <s v="No"/>
    <s v="Online + Table"/>
    <s v="Excellent"/>
  </r>
  <r>
    <x v="36"/>
    <x v="26"/>
    <x v="12"/>
    <x v="25"/>
    <n v="1"/>
    <n v="165"/>
    <s v="Isaac McHale"/>
    <n v="2013"/>
    <n v="40"/>
    <n v="4.5999999999999996"/>
    <s v="Chef Special"/>
    <n v="12"/>
    <x v="2"/>
    <s v="One Star"/>
    <s v="Europe"/>
    <x v="1"/>
    <x v="0"/>
    <n v="61"/>
    <x v="1"/>
    <s v="All Methods Accepted"/>
    <s v="Seasonal Special"/>
    <m/>
    <s v="Oliver Brown"/>
    <n v="113852"/>
    <n v="1484"/>
    <n v="51.507399999999997"/>
    <n v="-0.1278"/>
    <s v="Established"/>
    <s v="No"/>
    <s v="Table Only"/>
    <s v="Excellent"/>
  </r>
  <r>
    <x v="44"/>
    <x v="29"/>
    <x v="15"/>
    <x v="31"/>
    <n v="0"/>
    <n v="185"/>
    <s v="Thomas &amp; Mathias Sühring"/>
    <n v="2014"/>
    <n v="48"/>
    <n v="4.5999999999999996"/>
    <s v="Chef Special"/>
    <n v="11"/>
    <x v="2"/>
    <s v="No Stars"/>
    <s v="Asia"/>
    <x v="0"/>
    <x v="1"/>
    <n v="44"/>
    <x v="0"/>
    <s v="Cash, UPI"/>
    <s v="Bestselling Dish"/>
    <m/>
    <s v="Amit Sharma"/>
    <n v="345271"/>
    <n v="1725"/>
    <n v="0"/>
    <n v="0"/>
    <s v="Established"/>
    <s v="No"/>
    <s v="Online Only"/>
    <s v="Excellent"/>
  </r>
  <r>
    <x v="35"/>
    <x v="25"/>
    <x v="5"/>
    <x v="24"/>
    <n v="1"/>
    <n v="210"/>
    <s v="Victor Arguinzoniz"/>
    <n v="1990"/>
    <n v="30"/>
    <n v="4.7"/>
    <s v="Chef Special"/>
    <n v="35"/>
    <x v="2"/>
    <s v="One Star"/>
    <s v="Europe"/>
    <x v="1"/>
    <x v="0"/>
    <n v="74"/>
    <x v="0"/>
    <s v="Cash, UPI"/>
    <s v="Bestselling Dish"/>
    <m/>
    <s v="Emily Clark"/>
    <n v="253800"/>
    <n v="3505"/>
    <n v="0"/>
    <n v="0"/>
    <s v="Legacy"/>
    <s v="No"/>
    <s v="Table Only"/>
    <s v="Excellent"/>
  </r>
  <r>
    <x v="35"/>
    <x v="34"/>
    <x v="19"/>
    <x v="40"/>
    <n v="1"/>
    <n v="210"/>
    <s v="Victor Arguinzoniz"/>
    <n v="1990"/>
    <n v="30"/>
    <n v="4.7"/>
    <s v="Chettinad Chicken"/>
    <n v="35"/>
    <x v="2"/>
    <s v="One Star"/>
    <s v="Europe"/>
    <x v="0"/>
    <x v="0"/>
    <n v="72"/>
    <x v="0"/>
    <s v="All Methods Accepted"/>
    <s v="Seasonal Special"/>
    <s v="LQU3VM919VN0LL3"/>
    <s v="Emily Clark"/>
    <n v="482690"/>
    <n v="1485"/>
    <n v="28.7041"/>
    <n v="77.102500000000006"/>
    <s v="Legacy"/>
    <s v="Yes"/>
    <s v="Online + Table"/>
    <s v="Excellent"/>
  </r>
  <r>
    <x v="17"/>
    <x v="6"/>
    <x v="2"/>
    <x v="10"/>
    <n v="3"/>
    <n v="365"/>
    <s v="Daniel Humm"/>
    <n v="1998"/>
    <n v="80"/>
    <n v="4.7"/>
    <s v="Chef Special"/>
    <n v="27"/>
    <x v="0"/>
    <s v="Three Stars"/>
    <s v="North America"/>
    <x v="0"/>
    <x v="1"/>
    <n v="64"/>
    <x v="0"/>
    <s v="Cash, UPI"/>
    <s v="Bestselling Dish"/>
    <m/>
    <s v="Emily Clark"/>
    <n v="68429"/>
    <n v="6716"/>
    <n v="40.712800000000001"/>
    <n v="-74.006"/>
    <s v="Legacy"/>
    <s v="No"/>
    <s v="Online Only"/>
    <s v="Excellent"/>
  </r>
  <r>
    <x v="8"/>
    <x v="37"/>
    <x v="19"/>
    <x v="38"/>
    <n v="3"/>
    <n v="295"/>
    <s v="Juan Mari Arzak"/>
    <n v="1897"/>
    <n v="50"/>
    <n v="4.8"/>
    <s v="Butter Chicken"/>
    <n v="128"/>
    <x v="0"/>
    <s v="Three Stars"/>
    <s v="Europe"/>
    <x v="0"/>
    <x v="1"/>
    <n v="50"/>
    <x v="0"/>
    <s v="UPI, Card"/>
    <s v="Bestselling Dish"/>
    <s v="II3SZKRX6H6TQYO"/>
    <s v="Lucas Martin"/>
    <n v="95951"/>
    <n v="6227"/>
    <n v="12.9716"/>
    <n v="77.5946"/>
    <s v="Legacy"/>
    <s v="Yes"/>
    <s v="Online Only"/>
    <s v="Excellent"/>
  </r>
  <r>
    <x v="49"/>
    <x v="26"/>
    <x v="12"/>
    <x v="25"/>
    <n v="0"/>
    <n v="85"/>
    <s v="James Lowe"/>
    <n v="2014"/>
    <n v="38"/>
    <n v="4.5"/>
    <s v="Chef Special"/>
    <n v="11"/>
    <x v="3"/>
    <s v="No Stars"/>
    <s v="Europe"/>
    <x v="1"/>
    <x v="1"/>
    <n v="67"/>
    <x v="1"/>
    <s v="Cash, Card"/>
    <s v="Seasonal Special"/>
    <m/>
    <s v="Arjun Verma"/>
    <n v="140762"/>
    <n v="3124"/>
    <n v="51.507399999999997"/>
    <n v="-0.1278"/>
    <s v="Established"/>
    <s v="No"/>
    <s v="None"/>
    <s v="Excellent"/>
  </r>
  <r>
    <x v="25"/>
    <x v="20"/>
    <x v="9"/>
    <x v="19"/>
    <n v="2"/>
    <n v="245"/>
    <s v="Tim Raue"/>
    <n v="2010"/>
    <n v="48"/>
    <n v="4.7"/>
    <s v="Noodle Bowl"/>
    <n v="15"/>
    <x v="2"/>
    <s v="Two Stars"/>
    <s v="Europe"/>
    <x v="0"/>
    <x v="1"/>
    <n v="67"/>
    <x v="0"/>
    <s v="Cash, Card"/>
    <s v="Bestselling Dish"/>
    <m/>
    <s v="Sara Kapoor"/>
    <n v="156420"/>
    <n v="968"/>
    <n v="0"/>
    <n v="0"/>
    <s v="Legacy"/>
    <s v="No"/>
    <s v="Online Only"/>
    <s v="Excellent"/>
  </r>
  <r>
    <x v="19"/>
    <x v="15"/>
    <x v="0"/>
    <x v="7"/>
    <n v="3"/>
    <n v="290"/>
    <s v="Massimiliano Alajmo"/>
    <n v="1981"/>
    <n v="50"/>
    <n v="4.7"/>
    <s v="Risotto"/>
    <n v="44"/>
    <x v="0"/>
    <s v="Three Stars"/>
    <s v="Europe"/>
    <x v="0"/>
    <x v="1"/>
    <n v="59"/>
    <x v="0"/>
    <s v="All Methods Accepted"/>
    <s v="Customer Choice"/>
    <m/>
    <s v="Oliver Brown"/>
    <n v="15289"/>
    <n v="3177"/>
    <n v="0"/>
    <n v="0"/>
    <s v="Legacy"/>
    <s v="No"/>
    <s v="Online Only"/>
    <s v="Excellent"/>
  </r>
  <r>
    <x v="49"/>
    <x v="26"/>
    <x v="12"/>
    <x v="25"/>
    <n v="0"/>
    <n v="85"/>
    <s v="James Lowe"/>
    <n v="2014"/>
    <n v="38"/>
    <n v="4.5"/>
    <s v="Chef Special"/>
    <n v="11"/>
    <x v="3"/>
    <s v="No Stars"/>
    <s v="Europe"/>
    <x v="1"/>
    <x v="1"/>
    <n v="27"/>
    <x v="1"/>
    <s v="All Methods Accepted"/>
    <s v="Customer Choice"/>
    <m/>
    <s v="Emily Clark"/>
    <n v="149317"/>
    <n v="4710"/>
    <n v="51.507399999999997"/>
    <n v="-0.1278"/>
    <s v="Established"/>
    <s v="No"/>
    <s v="None"/>
    <s v="Excellent"/>
  </r>
  <r>
    <x v="49"/>
    <x v="39"/>
    <x v="19"/>
    <x v="36"/>
    <n v="0"/>
    <n v="85"/>
    <s v="James Lowe"/>
    <n v="2014"/>
    <n v="38"/>
    <n v="4.5"/>
    <s v="Fusion Tikka"/>
    <n v="11"/>
    <x v="3"/>
    <s v="No Stars"/>
    <s v="Europe"/>
    <x v="1"/>
    <x v="0"/>
    <n v="60"/>
    <x v="1"/>
    <s v="Cash, Card"/>
    <s v="Bestselling Dish"/>
    <s v="EU2FPS168IPY0VD"/>
    <s v="Oliver Brown"/>
    <n v="279578"/>
    <n v="2250"/>
    <n v="18.520399999999999"/>
    <n v="73.856700000000004"/>
    <s v="Established"/>
    <s v="Yes"/>
    <s v="Table Only"/>
    <s v="Excellent"/>
  </r>
  <r>
    <x v="23"/>
    <x v="18"/>
    <x v="8"/>
    <x v="17"/>
    <n v="2"/>
    <n v="280"/>
    <s v="Zaiyu Hasegawa"/>
    <n v="2007"/>
    <n v="26"/>
    <n v="4.7"/>
    <s v="Chef Special"/>
    <n v="18"/>
    <x v="0"/>
    <s v="Two Stars"/>
    <s v="Asia"/>
    <x v="0"/>
    <x v="0"/>
    <n v="57"/>
    <x v="1"/>
    <s v="Cash, Card"/>
    <s v="Customer Choice"/>
    <m/>
    <s v="John Smith"/>
    <n v="220586"/>
    <n v="4671"/>
    <n v="35.689500000000002"/>
    <n v="139.6917"/>
    <s v="Legacy"/>
    <s v="No"/>
    <s v="Online + Table"/>
    <s v="Excellent"/>
  </r>
  <r>
    <x v="34"/>
    <x v="35"/>
    <x v="19"/>
    <x v="39"/>
    <n v="2"/>
    <n v="550"/>
    <s v="Rasmus Munk"/>
    <n v="2015"/>
    <n v="50"/>
    <n v="4.5"/>
    <s v="Nihari"/>
    <n v="10"/>
    <x v="1"/>
    <s v="Two Stars"/>
    <s v="Europe"/>
    <x v="1"/>
    <x v="0"/>
    <n v="30"/>
    <x v="1"/>
    <s v="UPI, Card"/>
    <s v="Seasonal Special"/>
    <s v="7AAN3X2UINNWAVT"/>
    <s v="Sara Kapoor"/>
    <n v="102968"/>
    <n v="1597"/>
    <n v="19.076000000000001"/>
    <n v="72.877700000000004"/>
    <s v="Established"/>
    <s v="Yes"/>
    <s v="Table Only"/>
    <s v="Excellent"/>
  </r>
  <r>
    <x v="36"/>
    <x v="36"/>
    <x v="19"/>
    <x v="37"/>
    <n v="1"/>
    <n v="165"/>
    <s v="Isaac McHale"/>
    <n v="2013"/>
    <n v="40"/>
    <n v="4.5999999999999996"/>
    <s v="Chole Kulche"/>
    <n v="12"/>
    <x v="2"/>
    <s v="One Star"/>
    <s v="Europe"/>
    <x v="0"/>
    <x v="1"/>
    <n v="31"/>
    <x v="1"/>
    <s v="Cash, Card"/>
    <s v="Customer Choice"/>
    <s v="LMGMJCNP0GWSANB"/>
    <s v="Francesco Rossi"/>
    <n v="267102"/>
    <n v="6571"/>
    <n v="22.572600000000001"/>
    <n v="88.363900000000001"/>
    <s v="Established"/>
    <s v="Yes"/>
    <s v="Online Only"/>
    <s v="Excellent"/>
  </r>
  <r>
    <x v="24"/>
    <x v="19"/>
    <x v="2"/>
    <x v="18"/>
    <n v="2"/>
    <n v="325"/>
    <s v="Kyle &amp; Katina Connaughton"/>
    <n v="2016"/>
    <n v="48"/>
    <n v="4.7"/>
    <s v="Chef Special"/>
    <n v="9"/>
    <x v="0"/>
    <s v="Two Stars"/>
    <s v="North America"/>
    <x v="0"/>
    <x v="1"/>
    <n v="33"/>
    <x v="0"/>
    <s v="All Methods Accepted"/>
    <s v="Seasonal Special"/>
    <m/>
    <s v="Riya Patel"/>
    <n v="316910"/>
    <n v="6176"/>
    <n v="0"/>
    <n v="0"/>
    <s v="Established"/>
    <s v="No"/>
    <s v="Online Only"/>
    <s v="Excellent"/>
  </r>
  <r>
    <x v="17"/>
    <x v="6"/>
    <x v="2"/>
    <x v="10"/>
    <n v="3"/>
    <n v="365"/>
    <s v="Daniel Humm"/>
    <n v="1998"/>
    <n v="80"/>
    <n v="4.7"/>
    <s v="Chef Special"/>
    <n v="27"/>
    <x v="0"/>
    <s v="Three Stars"/>
    <s v="North America"/>
    <x v="1"/>
    <x v="1"/>
    <n v="68"/>
    <x v="1"/>
    <s v="UPI, Card"/>
    <s v="Seasonal Special"/>
    <m/>
    <s v="Amit Sharma"/>
    <n v="285281"/>
    <n v="4552"/>
    <n v="40.712800000000001"/>
    <n v="-74.006"/>
    <s v="Legacy"/>
    <s v="No"/>
    <s v="None"/>
    <s v="Excellent"/>
  </r>
  <r>
    <x v="47"/>
    <x v="32"/>
    <x v="17"/>
    <x v="34"/>
    <n v="0"/>
    <n v="220"/>
    <s v="Vladimir Mukhin"/>
    <n v="2011"/>
    <n v="50"/>
    <n v="4.5"/>
    <s v="Chef Special"/>
    <n v="14"/>
    <x v="2"/>
    <s v="No Stars"/>
    <s v="Europe"/>
    <x v="0"/>
    <x v="0"/>
    <n v="40"/>
    <x v="0"/>
    <s v="All Methods Accepted"/>
    <s v="Chef Special"/>
    <m/>
    <s v="Lucas Martin"/>
    <n v="411551"/>
    <n v="4651"/>
    <n v="0"/>
    <n v="0"/>
    <s v="Established"/>
    <s v="No"/>
    <s v="Online + Table"/>
    <s v="Excellent"/>
  </r>
  <r>
    <x v="3"/>
    <x v="3"/>
    <x v="3"/>
    <x v="3"/>
    <n v="3"/>
    <n v="425"/>
    <s v="Alain Passard"/>
    <n v="1986"/>
    <n v="40"/>
    <n v="4.9000000000000004"/>
    <s v="Chef Special"/>
    <n v="39"/>
    <x v="1"/>
    <s v="Three Stars"/>
    <s v="Europe"/>
    <x v="1"/>
    <x v="1"/>
    <n v="60"/>
    <x v="0"/>
    <s v="All Methods Accepted"/>
    <s v="Bestselling Dish"/>
    <m/>
    <s v="Emily Clark"/>
    <n v="478705"/>
    <n v="6827"/>
    <n v="48.8566"/>
    <n v="2.3521999999999998"/>
    <s v="Legacy"/>
    <s v="No"/>
    <s v="None"/>
    <s v="Excellent"/>
  </r>
  <r>
    <x v="20"/>
    <x v="16"/>
    <x v="5"/>
    <x v="8"/>
    <n v="3"/>
    <n v="265"/>
    <s v="Eneko Atxa"/>
    <n v="2005"/>
    <n v="45"/>
    <n v="4.7"/>
    <s v="Chef Special"/>
    <n v="20"/>
    <x v="0"/>
    <s v="Three Stars"/>
    <s v="Europe"/>
    <x v="0"/>
    <x v="1"/>
    <n v="61"/>
    <x v="1"/>
    <s v="UPI, Card"/>
    <s v="Chef Special"/>
    <m/>
    <s v="Sara Kapoor"/>
    <n v="21152"/>
    <n v="772"/>
    <n v="0"/>
    <n v="0"/>
    <s v="Legacy"/>
    <s v="No"/>
    <s v="Online Only"/>
    <s v="Excellent"/>
  </r>
  <r>
    <x v="38"/>
    <x v="40"/>
    <x v="19"/>
    <x v="39"/>
    <n v="1"/>
    <n v="95"/>
    <s v="Bertrand Grébaut"/>
    <n v="2011"/>
    <n v="28"/>
    <n v="4.5"/>
    <s v="Biryani"/>
    <n v="14"/>
    <x v="3"/>
    <s v="One Star"/>
    <s v="Europe"/>
    <x v="1"/>
    <x v="0"/>
    <n v="41"/>
    <x v="1"/>
    <s v="Cash, UPI"/>
    <s v="Chef Special"/>
    <s v="191OMAD9DW27WDS"/>
    <s v="Oliver Brown"/>
    <n v="229777"/>
    <n v="2880"/>
    <n v="17.385000000000002"/>
    <n v="78.486699999999999"/>
    <s v="Established"/>
    <s v="Yes"/>
    <s v="Table Only"/>
    <s v="Excellent"/>
  </r>
  <r>
    <x v="12"/>
    <x v="35"/>
    <x v="19"/>
    <x v="37"/>
    <n v="3"/>
    <n v="310"/>
    <s v="Heinz Beck"/>
    <n v="1994"/>
    <n v="50"/>
    <n v="4.8"/>
    <s v="Chole Kulche"/>
    <n v="31"/>
    <x v="0"/>
    <s v="Three Stars"/>
    <s v="Europe"/>
    <x v="1"/>
    <x v="1"/>
    <n v="58"/>
    <x v="0"/>
    <s v="UPI, Card"/>
    <s v="Customer Choice"/>
    <s v="CMR8PUSB54PL57L"/>
    <s v="Haruto Tanaka"/>
    <n v="480827"/>
    <n v="632"/>
    <n v="19.076000000000001"/>
    <n v="72.877700000000004"/>
    <s v="Legacy"/>
    <s v="Yes"/>
    <s v="None"/>
    <s v="Excellent"/>
  </r>
  <r>
    <x v="18"/>
    <x v="35"/>
    <x v="19"/>
    <x v="36"/>
    <n v="3"/>
    <n v="385"/>
    <s v="Grant Achatz"/>
    <n v="2005"/>
    <n v="64"/>
    <n v="4.7"/>
    <s v="Fusion Tikka"/>
    <n v="20"/>
    <x v="0"/>
    <s v="Three Stars"/>
    <s v="North America"/>
    <x v="1"/>
    <x v="1"/>
    <n v="42"/>
    <x v="0"/>
    <s v="UPI, Card"/>
    <s v="Chef Special"/>
    <s v="QB5W3XPICVZJ2CQ"/>
    <s v="Oliver Brown"/>
    <n v="188454"/>
    <n v="4957"/>
    <n v="19.076000000000001"/>
    <n v="72.877700000000004"/>
    <s v="Legacy"/>
    <s v="Yes"/>
    <s v="None"/>
    <s v="Excellent"/>
  </r>
  <r>
    <x v="2"/>
    <x v="39"/>
    <x v="19"/>
    <x v="37"/>
    <n v="3"/>
    <n v="390"/>
    <s v="Thomas Keller"/>
    <n v="1994"/>
    <n v="60"/>
    <n v="4.9000000000000004"/>
    <s v="Pani Puri"/>
    <n v="31"/>
    <x v="0"/>
    <s v="Three Stars"/>
    <s v="North America"/>
    <x v="0"/>
    <x v="0"/>
    <n v="25"/>
    <x v="1"/>
    <s v="Cash, Card"/>
    <s v="Customer Choice"/>
    <s v="ISAS0O7KGKBCD9V"/>
    <s v="Sara Kapoor"/>
    <n v="23450"/>
    <n v="4558"/>
    <n v="18.520399999999999"/>
    <n v="73.856700000000004"/>
    <s v="Legacy"/>
    <s v="Yes"/>
    <s v="Online + Table"/>
    <s v="Excellent"/>
  </r>
  <r>
    <x v="18"/>
    <x v="35"/>
    <x v="19"/>
    <x v="40"/>
    <n v="3"/>
    <n v="385"/>
    <s v="Grant Achatz"/>
    <n v="2005"/>
    <n v="64"/>
    <n v="4.7"/>
    <s v="Chettinad Chicken"/>
    <n v="20"/>
    <x v="0"/>
    <s v="Three Stars"/>
    <s v="North America"/>
    <x v="1"/>
    <x v="1"/>
    <n v="66"/>
    <x v="0"/>
    <s v="Cash, Card"/>
    <s v="Chef Special"/>
    <s v="IJ7N8B90S4ANKUO"/>
    <s v="John Smith"/>
    <n v="266377"/>
    <n v="1435"/>
    <n v="19.076000000000001"/>
    <n v="72.877700000000004"/>
    <s v="Legacy"/>
    <s v="Yes"/>
    <s v="None"/>
    <s v="Excellent"/>
  </r>
  <r>
    <x v="47"/>
    <x v="32"/>
    <x v="17"/>
    <x v="34"/>
    <n v="0"/>
    <n v="220"/>
    <s v="Vladimir Mukhin"/>
    <n v="2011"/>
    <n v="50"/>
    <n v="4.5"/>
    <s v="Chef Special"/>
    <n v="14"/>
    <x v="2"/>
    <s v="No Stars"/>
    <s v="Europe"/>
    <x v="1"/>
    <x v="0"/>
    <n v="68"/>
    <x v="0"/>
    <s v="Cash, Card"/>
    <s v="Chef Special"/>
    <m/>
    <s v="Oliver Brown"/>
    <n v="123888"/>
    <n v="2982"/>
    <n v="0"/>
    <n v="0"/>
    <s v="Established"/>
    <s v="No"/>
    <s v="Table Only"/>
    <s v="Excellent"/>
  </r>
  <r>
    <x v="46"/>
    <x v="31"/>
    <x v="2"/>
    <x v="33"/>
    <n v="0"/>
    <n v="285"/>
    <s v="Dan Barber"/>
    <n v="2004"/>
    <n v="70"/>
    <n v="4.5999999999999996"/>
    <s v="Chef Special"/>
    <n v="21"/>
    <x v="0"/>
    <s v="No Stars"/>
    <s v="North America"/>
    <x v="1"/>
    <x v="1"/>
    <n v="52"/>
    <x v="0"/>
    <s v="UPI, Card"/>
    <s v="Seasonal Special"/>
    <m/>
    <s v="Sara Kapoor"/>
    <n v="145032"/>
    <n v="3575"/>
    <n v="0"/>
    <n v="0"/>
    <s v="Legacy"/>
    <s v="No"/>
    <s v="None"/>
    <s v="Excellent"/>
  </r>
  <r>
    <x v="32"/>
    <x v="23"/>
    <x v="5"/>
    <x v="4"/>
    <n v="2"/>
    <n v="250"/>
    <s v="Oriol Castro"/>
    <n v="2014"/>
    <n v="52"/>
    <n v="4.5999999999999996"/>
    <s v="Chef Special"/>
    <n v="11"/>
    <x v="0"/>
    <s v="Two Stars"/>
    <s v="Europe"/>
    <x v="1"/>
    <x v="0"/>
    <n v="24"/>
    <x v="0"/>
    <s v="Cash, UPI"/>
    <s v="Seasonal Special"/>
    <m/>
    <s v="Sara Kapoor"/>
    <n v="438989"/>
    <n v="7830"/>
    <n v="0"/>
    <n v="0"/>
    <s v="Established"/>
    <s v="No"/>
    <s v="Table Only"/>
    <s v="Excellent"/>
  </r>
  <r>
    <x v="40"/>
    <x v="27"/>
    <x v="13"/>
    <x v="28"/>
    <n v="0"/>
    <n v="165"/>
    <s v="Mitsuharu Tsumura"/>
    <n v="2009"/>
    <n v="36"/>
    <n v="4.7"/>
    <s v="Chef Special"/>
    <n v="16"/>
    <x v="2"/>
    <s v="No Stars"/>
    <s v="South America"/>
    <x v="0"/>
    <x v="1"/>
    <n v="60"/>
    <x v="0"/>
    <s v="All Methods Accepted"/>
    <s v="Bestselling Dish"/>
    <m/>
    <s v="John Smith"/>
    <n v="179543"/>
    <n v="2868"/>
    <n v="0"/>
    <n v="0"/>
    <s v="Legacy"/>
    <s v="No"/>
    <s v="Online Only"/>
    <s v="Excellent"/>
  </r>
  <r>
    <x v="47"/>
    <x v="32"/>
    <x v="17"/>
    <x v="34"/>
    <n v="0"/>
    <n v="220"/>
    <s v="Vladimir Mukhin"/>
    <n v="2011"/>
    <n v="50"/>
    <n v="4.5"/>
    <s v="Chef Special"/>
    <n v="14"/>
    <x v="2"/>
    <s v="No Stars"/>
    <s v="Europe"/>
    <x v="0"/>
    <x v="0"/>
    <n v="68"/>
    <x v="1"/>
    <s v="Cash, Card"/>
    <s v="Bestselling Dish"/>
    <m/>
    <s v="John Smith"/>
    <n v="305867"/>
    <n v="491"/>
    <n v="0"/>
    <n v="0"/>
    <s v="Established"/>
    <s v="No"/>
    <s v="Online + Table"/>
    <s v="Excellent"/>
  </r>
  <r>
    <x v="15"/>
    <x v="12"/>
    <x v="5"/>
    <x v="13"/>
    <n v="3"/>
    <n v="280"/>
    <s v="Joan Roca"/>
    <n v="1986"/>
    <n v="45"/>
    <n v="4.7"/>
    <s v="Chef Special"/>
    <n v="39"/>
    <x v="0"/>
    <s v="Three Stars"/>
    <s v="Europe"/>
    <x v="0"/>
    <x v="0"/>
    <n v="36"/>
    <x v="1"/>
    <s v="Cash, Card"/>
    <s v="Seasonal Special"/>
    <m/>
    <s v="Oliver Brown"/>
    <n v="492217"/>
    <n v="4513"/>
    <n v="0"/>
    <n v="0"/>
    <s v="Legacy"/>
    <s v="No"/>
    <s v="Online + Table"/>
    <s v="Excellent"/>
  </r>
  <r>
    <x v="48"/>
    <x v="33"/>
    <x v="18"/>
    <x v="35"/>
    <n v="0"/>
    <n v="125"/>
    <s v="Leonor Espinosa"/>
    <n v="2007"/>
    <n v="45"/>
    <n v="4.5"/>
    <s v="Chef Special"/>
    <n v="18"/>
    <x v="3"/>
    <s v="No Stars"/>
    <s v="South America"/>
    <x v="1"/>
    <x v="0"/>
    <n v="40"/>
    <x v="1"/>
    <s v="Cash, Card"/>
    <s v="Seasonal Special"/>
    <m/>
    <s v="Sara Kapoor"/>
    <n v="18102"/>
    <n v="4469"/>
    <n v="0"/>
    <n v="0"/>
    <s v="Legacy"/>
    <s v="No"/>
    <s v="Table Only"/>
    <s v="Excellent"/>
  </r>
  <r>
    <x v="4"/>
    <x v="37"/>
    <x v="19"/>
    <x v="39"/>
    <n v="3"/>
    <n v="350"/>
    <s v="Mauro Colagreco"/>
    <n v="1991"/>
    <n v="36"/>
    <n v="4.8"/>
    <s v="Nihari"/>
    <n v="34"/>
    <x v="0"/>
    <s v="Three Stars"/>
    <s v="Europe"/>
    <x v="0"/>
    <x v="0"/>
    <n v="45"/>
    <x v="1"/>
    <s v="UPI, Card"/>
    <s v="Customer Choice"/>
    <s v="OJAU7U5A6NHJQ03"/>
    <s v="Oliver Brown"/>
    <n v="204706"/>
    <n v="5732"/>
    <n v="12.9716"/>
    <n v="77.5946"/>
    <s v="Legacy"/>
    <s v="Yes"/>
    <s v="Online + Table"/>
    <s v="Excellent"/>
  </r>
  <r>
    <x v="29"/>
    <x v="38"/>
    <x v="19"/>
    <x v="37"/>
    <n v="2"/>
    <n v="285"/>
    <s v="Sean Gray"/>
    <n v="2008"/>
    <n v="12"/>
    <n v="4.7"/>
    <s v="Pani Puri"/>
    <n v="17"/>
    <x v="0"/>
    <s v="Two Stars"/>
    <s v="North America"/>
    <x v="1"/>
    <x v="1"/>
    <n v="41"/>
    <x v="0"/>
    <s v="Cash, UPI"/>
    <s v="Bestselling Dish"/>
    <s v="2PPPSOQIJXPNRC2"/>
    <s v="Oliver Brown"/>
    <n v="158006"/>
    <n v="3574"/>
    <n v="13.082700000000001"/>
    <n v="80.270700000000005"/>
    <s v="Legacy"/>
    <s v="Yes"/>
    <s v="None"/>
    <s v="Excellent"/>
  </r>
  <r>
    <x v="44"/>
    <x v="35"/>
    <x v="19"/>
    <x v="38"/>
    <n v="0"/>
    <n v="185"/>
    <s v="Thomas &amp; Mathias Sühring"/>
    <n v="2014"/>
    <n v="48"/>
    <n v="4.5999999999999996"/>
    <s v="Dal Makhani"/>
    <n v="11"/>
    <x v="2"/>
    <s v="No Stars"/>
    <s v="Asia"/>
    <x v="0"/>
    <x v="1"/>
    <n v="62"/>
    <x v="1"/>
    <s v="UPI, Card"/>
    <s v="Chef Special"/>
    <s v="DB347SQM50X43FX"/>
    <s v="Arjun Verma"/>
    <n v="109027"/>
    <n v="1853"/>
    <n v="19.076000000000001"/>
    <n v="72.877700000000004"/>
    <s v="Established"/>
    <s v="Yes"/>
    <s v="Online Only"/>
    <s v="Excellent"/>
  </r>
  <r>
    <x v="38"/>
    <x v="3"/>
    <x v="3"/>
    <x v="1"/>
    <n v="1"/>
    <n v="95"/>
    <s v="Bertrand Grébaut"/>
    <n v="2011"/>
    <n v="28"/>
    <n v="4.5"/>
    <s v="Chef Special"/>
    <n v="14"/>
    <x v="3"/>
    <s v="One Star"/>
    <s v="Europe"/>
    <x v="1"/>
    <x v="1"/>
    <n v="33"/>
    <x v="1"/>
    <s v="Cash, Card"/>
    <s v="Customer Choice"/>
    <m/>
    <s v="Lucas Martin"/>
    <n v="455402"/>
    <n v="5682"/>
    <n v="48.8566"/>
    <n v="2.3521999999999998"/>
    <s v="Established"/>
    <s v="No"/>
    <s v="None"/>
    <s v="Excellent"/>
  </r>
  <r>
    <x v="42"/>
    <x v="35"/>
    <x v="19"/>
    <x v="39"/>
    <n v="0"/>
    <n v="195"/>
    <s v="Gaggan Anand"/>
    <n v="2017"/>
    <n v="14"/>
    <n v="4.5999999999999996"/>
    <s v="Biryani"/>
    <n v="8"/>
    <x v="2"/>
    <s v="No Stars"/>
    <s v="Asia"/>
    <x v="1"/>
    <x v="1"/>
    <n v="56"/>
    <x v="1"/>
    <s v="Cash, UPI"/>
    <s v="Chef Special"/>
    <s v="W6CV8Q7WY7DP248"/>
    <s v="Arjun Verma"/>
    <n v="22778"/>
    <n v="3481"/>
    <n v="19.076000000000001"/>
    <n v="72.877700000000004"/>
    <s v="Established"/>
    <s v="Yes"/>
    <s v="None"/>
    <s v="Excellent"/>
  </r>
  <r>
    <x v="7"/>
    <x v="7"/>
    <x v="0"/>
    <x v="7"/>
    <n v="3"/>
    <n v="310"/>
    <s v="Enrico Crippa"/>
    <n v="2005"/>
    <n v="35"/>
    <n v="4.8"/>
    <s v="Lasagna"/>
    <n v="20"/>
    <x v="0"/>
    <s v="Three Stars"/>
    <s v="Europe"/>
    <x v="0"/>
    <x v="1"/>
    <n v="30"/>
    <x v="0"/>
    <s v="UPI, Card"/>
    <s v="Chef Special"/>
    <m/>
    <s v="Sara Kapoor"/>
    <n v="251490"/>
    <n v="2044"/>
    <n v="0"/>
    <n v="0"/>
    <s v="Legacy"/>
    <s v="No"/>
    <s v="Online Only"/>
    <s v="Excellent"/>
  </r>
  <r>
    <x v="36"/>
    <x v="26"/>
    <x v="12"/>
    <x v="25"/>
    <n v="1"/>
    <n v="165"/>
    <s v="Isaac McHale"/>
    <n v="2013"/>
    <n v="40"/>
    <n v="4.5999999999999996"/>
    <s v="Chef Special"/>
    <n v="12"/>
    <x v="2"/>
    <s v="One Star"/>
    <s v="Europe"/>
    <x v="0"/>
    <x v="1"/>
    <n v="26"/>
    <x v="0"/>
    <s v="Cash, UPI"/>
    <s v="Seasonal Special"/>
    <m/>
    <s v="Haruto Tanaka"/>
    <n v="207604"/>
    <n v="7749"/>
    <n v="51.507399999999997"/>
    <n v="-0.1278"/>
    <s v="Established"/>
    <s v="No"/>
    <s v="Online Only"/>
    <s v="Excellent"/>
  </r>
  <r>
    <x v="24"/>
    <x v="19"/>
    <x v="2"/>
    <x v="18"/>
    <n v="2"/>
    <n v="325"/>
    <s v="Kyle &amp; Katina Connaughton"/>
    <n v="2016"/>
    <n v="48"/>
    <n v="4.7"/>
    <s v="Chef Special"/>
    <n v="9"/>
    <x v="0"/>
    <s v="Two Stars"/>
    <s v="North America"/>
    <x v="1"/>
    <x v="1"/>
    <n v="29"/>
    <x v="0"/>
    <s v="Cash, UPI"/>
    <s v="Customer Choice"/>
    <m/>
    <s v="Arjun Verma"/>
    <n v="457917"/>
    <n v="1761"/>
    <n v="0"/>
    <n v="0"/>
    <s v="Established"/>
    <s v="No"/>
    <s v="None"/>
    <s v="Excellent"/>
  </r>
  <r>
    <x v="33"/>
    <x v="24"/>
    <x v="5"/>
    <x v="22"/>
    <n v="2"/>
    <n v="275"/>
    <s v="Andoni Luis Aduriz"/>
    <n v="1998"/>
    <n v="20"/>
    <n v="4.5999999999999996"/>
    <s v="Chef Special"/>
    <n v="27"/>
    <x v="0"/>
    <s v="Two Stars"/>
    <s v="Europe"/>
    <x v="0"/>
    <x v="0"/>
    <n v="46"/>
    <x v="0"/>
    <s v="Cash, UPI"/>
    <s v="Seasonal Special"/>
    <m/>
    <s v="John Smith"/>
    <n v="169282"/>
    <n v="1321"/>
    <n v="0"/>
    <n v="0"/>
    <s v="Legacy"/>
    <s v="No"/>
    <s v="Online + Table"/>
    <s v="Excellent"/>
  </r>
  <r>
    <x v="5"/>
    <x v="5"/>
    <x v="4"/>
    <x v="5"/>
    <n v="3"/>
    <n v="380"/>
    <s v="Björn Frantzén"/>
    <n v="2008"/>
    <n v="23"/>
    <n v="4.8"/>
    <s v="Chef Special"/>
    <n v="17"/>
    <x v="0"/>
    <s v="Three Stars"/>
    <s v="Europe"/>
    <x v="0"/>
    <x v="0"/>
    <n v="34"/>
    <x v="1"/>
    <s v="UPI, Card"/>
    <s v="Seasonal Special"/>
    <m/>
    <s v="Amit Sharma"/>
    <n v="109254"/>
    <n v="6667"/>
    <n v="0"/>
    <n v="0"/>
    <s v="Legacy"/>
    <s v="No"/>
    <s v="Online + Table"/>
    <s v="Excellent"/>
  </r>
  <r>
    <x v="15"/>
    <x v="12"/>
    <x v="5"/>
    <x v="13"/>
    <n v="3"/>
    <n v="280"/>
    <s v="Joan Roca"/>
    <n v="1986"/>
    <n v="45"/>
    <n v="4.7"/>
    <s v="Chef Special"/>
    <n v="39"/>
    <x v="0"/>
    <s v="Three Stars"/>
    <s v="Europe"/>
    <x v="1"/>
    <x v="1"/>
    <n v="37"/>
    <x v="1"/>
    <s v="Cash, Card"/>
    <s v="Customer Choice"/>
    <m/>
    <s v="Riya Patel"/>
    <n v="418076"/>
    <n v="3319"/>
    <n v="0"/>
    <n v="0"/>
    <s v="Legacy"/>
    <s v="No"/>
    <s v="None"/>
    <s v="Excellent"/>
  </r>
  <r>
    <x v="5"/>
    <x v="5"/>
    <x v="4"/>
    <x v="5"/>
    <n v="3"/>
    <n v="380"/>
    <s v="Björn Frantzén"/>
    <n v="2008"/>
    <n v="23"/>
    <n v="4.8"/>
    <s v="Chef Special"/>
    <n v="17"/>
    <x v="0"/>
    <s v="Three Stars"/>
    <s v="Europe"/>
    <x v="0"/>
    <x v="1"/>
    <n v="73"/>
    <x v="0"/>
    <s v="Cash, Card"/>
    <s v="Chef Special"/>
    <m/>
    <s v="Francesco Rossi"/>
    <n v="140521"/>
    <n v="3906"/>
    <n v="0"/>
    <n v="0"/>
    <s v="Legacy"/>
    <s v="No"/>
    <s v="Online Only"/>
    <s v="Excellent"/>
  </r>
  <r>
    <x v="17"/>
    <x v="6"/>
    <x v="2"/>
    <x v="10"/>
    <n v="3"/>
    <n v="365"/>
    <s v="Daniel Humm"/>
    <n v="1998"/>
    <n v="80"/>
    <n v="4.7"/>
    <s v="Chef Special"/>
    <n v="27"/>
    <x v="0"/>
    <s v="Three Stars"/>
    <s v="North America"/>
    <x v="0"/>
    <x v="1"/>
    <n v="52"/>
    <x v="0"/>
    <s v="UPI, Card"/>
    <s v="Bestselling Dish"/>
    <m/>
    <s v="Emily Clark"/>
    <n v="199324"/>
    <n v="414"/>
    <n v="40.712800000000001"/>
    <n v="-74.006"/>
    <s v="Legacy"/>
    <s v="No"/>
    <s v="Online Only"/>
    <s v="Excellent"/>
  </r>
  <r>
    <x v="44"/>
    <x v="29"/>
    <x v="15"/>
    <x v="31"/>
    <n v="0"/>
    <n v="185"/>
    <s v="Thomas &amp; Mathias Sühring"/>
    <n v="2014"/>
    <n v="48"/>
    <n v="4.5999999999999996"/>
    <s v="Chef Special"/>
    <n v="11"/>
    <x v="2"/>
    <s v="No Stars"/>
    <s v="Asia"/>
    <x v="1"/>
    <x v="1"/>
    <n v="36"/>
    <x v="0"/>
    <s v="Cash, UPI"/>
    <s v="Bestselling Dish"/>
    <m/>
    <s v="Riya Patel"/>
    <n v="51716"/>
    <n v="5535"/>
    <n v="0"/>
    <n v="0"/>
    <s v="Established"/>
    <s v="No"/>
    <s v="None"/>
    <s v="Excellent"/>
  </r>
  <r>
    <x v="31"/>
    <x v="22"/>
    <x v="11"/>
    <x v="2"/>
    <n v="2"/>
    <n v="245"/>
    <s v="Richard Ekkebus"/>
    <n v="2005"/>
    <n v="46"/>
    <n v="4.7"/>
    <s v="Coq au Vin"/>
    <n v="20"/>
    <x v="2"/>
    <s v="Two Stars"/>
    <s v="Asia"/>
    <x v="0"/>
    <x v="0"/>
    <n v="49"/>
    <x v="1"/>
    <s v="Cash, UPI"/>
    <s v="Bestselling Dish"/>
    <m/>
    <s v="Emily Clark"/>
    <n v="348254"/>
    <n v="989"/>
    <n v="0"/>
    <n v="0"/>
    <s v="Legacy"/>
    <s v="No"/>
    <s v="Online + Table"/>
    <s v="Excellent"/>
  </r>
  <r>
    <x v="39"/>
    <x v="35"/>
    <x v="19"/>
    <x v="36"/>
    <n v="0"/>
    <n v="180"/>
    <s v="Virgilio Martínez"/>
    <n v="2008"/>
    <n v="50"/>
    <n v="4.8"/>
    <s v="Fusion Tikka"/>
    <n v="17"/>
    <x v="2"/>
    <s v="No Stars"/>
    <s v="South America"/>
    <x v="1"/>
    <x v="1"/>
    <n v="25"/>
    <x v="0"/>
    <s v="All Methods Accepted"/>
    <s v="Bestselling Dish"/>
    <s v="KUFAMC9W8SZPSFJ"/>
    <s v="Emily Clark"/>
    <n v="415050"/>
    <n v="3156"/>
    <n v="19.076000000000001"/>
    <n v="72.877700000000004"/>
    <s v="Legacy"/>
    <s v="Yes"/>
    <s v="None"/>
    <s v="Excellent"/>
  </r>
  <r>
    <x v="19"/>
    <x v="15"/>
    <x v="0"/>
    <x v="7"/>
    <n v="3"/>
    <n v="290"/>
    <s v="Massimiliano Alajmo"/>
    <n v="1981"/>
    <n v="50"/>
    <n v="4.7"/>
    <s v="Risotto"/>
    <n v="44"/>
    <x v="0"/>
    <s v="Three Stars"/>
    <s v="Europe"/>
    <x v="0"/>
    <x v="0"/>
    <n v="27"/>
    <x v="0"/>
    <s v="Cash, Card"/>
    <s v="Bestselling Dish"/>
    <m/>
    <s v="John Smith"/>
    <n v="193356"/>
    <n v="270"/>
    <n v="0"/>
    <n v="0"/>
    <s v="Legacy"/>
    <s v="No"/>
    <s v="Online + Table"/>
    <s v="Excellent"/>
  </r>
  <r>
    <x v="40"/>
    <x v="27"/>
    <x v="13"/>
    <x v="28"/>
    <n v="0"/>
    <n v="165"/>
    <s v="Mitsuharu Tsumura"/>
    <n v="2009"/>
    <n v="36"/>
    <n v="4.7"/>
    <s v="Chef Special"/>
    <n v="16"/>
    <x v="2"/>
    <s v="No Stars"/>
    <s v="South America"/>
    <x v="1"/>
    <x v="0"/>
    <n v="22"/>
    <x v="0"/>
    <s v="All Methods Accepted"/>
    <s v="Customer Choice"/>
    <m/>
    <s v="Haruto Tanaka"/>
    <n v="54625"/>
    <n v="6521"/>
    <n v="0"/>
    <n v="0"/>
    <s v="Legacy"/>
    <s v="No"/>
    <s v="Table Only"/>
    <s v="Excellent"/>
  </r>
  <r>
    <x v="43"/>
    <x v="28"/>
    <x v="14"/>
    <x v="29"/>
    <n v="0"/>
    <n v="140"/>
    <s v="Jorge Vallejo"/>
    <n v="2012"/>
    <n v="48"/>
    <n v="4.5999999999999996"/>
    <s v="Chef Special"/>
    <n v="13"/>
    <x v="3"/>
    <s v="No Stars"/>
    <s v="North America"/>
    <x v="0"/>
    <x v="0"/>
    <n v="71"/>
    <x v="0"/>
    <s v="Cash, UPI"/>
    <s v="Chef Special"/>
    <m/>
    <s v="Oliver Brown"/>
    <n v="244265"/>
    <n v="7223"/>
    <n v="0"/>
    <n v="0"/>
    <s v="Established"/>
    <s v="No"/>
    <s v="Online + Table"/>
    <s v="Excellent"/>
  </r>
  <r>
    <x v="42"/>
    <x v="29"/>
    <x v="15"/>
    <x v="30"/>
    <n v="0"/>
    <n v="195"/>
    <s v="Gaggan Anand"/>
    <n v="2017"/>
    <n v="14"/>
    <n v="4.5999999999999996"/>
    <s v="Chef Special"/>
    <n v="8"/>
    <x v="2"/>
    <s v="No Stars"/>
    <s v="Asia"/>
    <x v="1"/>
    <x v="1"/>
    <n v="67"/>
    <x v="0"/>
    <s v="Cash, UPI"/>
    <s v="Bestselling Dish"/>
    <m/>
    <s v="Riya Patel"/>
    <n v="129219"/>
    <n v="6905"/>
    <n v="0"/>
    <n v="0"/>
    <s v="Established"/>
    <s v="No"/>
    <s v="None"/>
    <s v="Excellent"/>
  </r>
  <r>
    <x v="19"/>
    <x v="15"/>
    <x v="0"/>
    <x v="7"/>
    <n v="3"/>
    <n v="290"/>
    <s v="Massimiliano Alajmo"/>
    <n v="1981"/>
    <n v="50"/>
    <n v="4.7"/>
    <s v="Risotto"/>
    <n v="44"/>
    <x v="0"/>
    <s v="Three Stars"/>
    <s v="Europe"/>
    <x v="1"/>
    <x v="0"/>
    <n v="31"/>
    <x v="1"/>
    <s v="Cash, UPI"/>
    <s v="Customer Choice"/>
    <m/>
    <s v="John Smith"/>
    <n v="188877"/>
    <n v="7089"/>
    <n v="0"/>
    <n v="0"/>
    <s v="Legacy"/>
    <s v="No"/>
    <s v="Table Only"/>
    <s v="Excellent"/>
  </r>
  <r>
    <x v="15"/>
    <x v="12"/>
    <x v="5"/>
    <x v="13"/>
    <n v="3"/>
    <n v="280"/>
    <s v="Joan Roca"/>
    <n v="1986"/>
    <n v="45"/>
    <n v="4.7"/>
    <s v="Chef Special"/>
    <n v="39"/>
    <x v="0"/>
    <s v="Three Stars"/>
    <s v="Europe"/>
    <x v="0"/>
    <x v="1"/>
    <n v="52"/>
    <x v="0"/>
    <s v="Cash, UPI"/>
    <s v="Chef Special"/>
    <m/>
    <s v="Riya Patel"/>
    <n v="463579"/>
    <n v="7362"/>
    <n v="0"/>
    <n v="0"/>
    <s v="Legacy"/>
    <s v="No"/>
    <s v="Online Only"/>
    <s v="Excellent"/>
  </r>
  <r>
    <x v="43"/>
    <x v="28"/>
    <x v="14"/>
    <x v="29"/>
    <n v="0"/>
    <n v="140"/>
    <s v="Jorge Vallejo"/>
    <n v="2012"/>
    <n v="48"/>
    <n v="4.5999999999999996"/>
    <s v="Chef Special"/>
    <n v="13"/>
    <x v="3"/>
    <s v="No Stars"/>
    <s v="North America"/>
    <x v="0"/>
    <x v="1"/>
    <n v="53"/>
    <x v="0"/>
    <s v="Cash, UPI"/>
    <s v="Customer Choice"/>
    <m/>
    <s v="Riya Patel"/>
    <n v="253633"/>
    <n v="4543"/>
    <n v="0"/>
    <n v="0"/>
    <s v="Established"/>
    <s v="No"/>
    <s v="Online Only"/>
    <s v="Excellent"/>
  </r>
  <r>
    <x v="12"/>
    <x v="10"/>
    <x v="0"/>
    <x v="12"/>
    <n v="3"/>
    <n v="310"/>
    <s v="Heinz Beck"/>
    <n v="1994"/>
    <n v="50"/>
    <n v="4.8"/>
    <s v="Chef Special"/>
    <n v="31"/>
    <x v="0"/>
    <s v="Three Stars"/>
    <s v="Europe"/>
    <x v="0"/>
    <x v="0"/>
    <n v="58"/>
    <x v="1"/>
    <s v="Cash, Card"/>
    <s v="Customer Choice"/>
    <m/>
    <s v="Francesco Rossi"/>
    <n v="315476"/>
    <n v="3857"/>
    <n v="41.902799999999999"/>
    <n v="12.4964"/>
    <s v="Legacy"/>
    <s v="No"/>
    <s v="Online + Table"/>
    <s v="Excellent"/>
  </r>
  <r>
    <x v="30"/>
    <x v="1"/>
    <x v="1"/>
    <x v="19"/>
    <n v="2"/>
    <n v="285"/>
    <s v="André Chiang"/>
    <n v="2010"/>
    <n v="30"/>
    <n v="4.7"/>
    <s v="Noodle Bowl"/>
    <n v="15"/>
    <x v="0"/>
    <s v="Two Stars"/>
    <s v="Asia"/>
    <x v="0"/>
    <x v="1"/>
    <n v="61"/>
    <x v="0"/>
    <s v="Cash, UPI"/>
    <s v="Bestselling Dish"/>
    <m/>
    <s v="Amit Sharma"/>
    <n v="136812"/>
    <n v="27"/>
    <n v="0"/>
    <n v="0"/>
    <s v="Legacy"/>
    <s v="No"/>
    <s v="Online Only"/>
    <s v="Excellent"/>
  </r>
  <r>
    <x v="40"/>
    <x v="27"/>
    <x v="13"/>
    <x v="28"/>
    <n v="0"/>
    <n v="165"/>
    <s v="Mitsuharu Tsumura"/>
    <n v="2009"/>
    <n v="36"/>
    <n v="4.7"/>
    <s v="Chef Special"/>
    <n v="16"/>
    <x v="2"/>
    <s v="No Stars"/>
    <s v="South America"/>
    <x v="0"/>
    <x v="0"/>
    <n v="43"/>
    <x v="0"/>
    <s v="UPI, Card"/>
    <s v="Seasonal Special"/>
    <m/>
    <s v="John Smith"/>
    <n v="447257"/>
    <n v="4325"/>
    <n v="0"/>
    <n v="0"/>
    <s v="Legacy"/>
    <s v="No"/>
    <s v="Online + Table"/>
    <s v="Excellent"/>
  </r>
  <r>
    <x v="44"/>
    <x v="36"/>
    <x v="19"/>
    <x v="40"/>
    <n v="0"/>
    <n v="185"/>
    <s v="Thomas &amp; Mathias Sühring"/>
    <n v="2014"/>
    <n v="48"/>
    <n v="4.5999999999999996"/>
    <s v="Chettinad Chicken"/>
    <n v="11"/>
    <x v="2"/>
    <s v="No Stars"/>
    <s v="Asia"/>
    <x v="1"/>
    <x v="1"/>
    <n v="58"/>
    <x v="1"/>
    <s v="All Methods Accepted"/>
    <s v="Seasonal Special"/>
    <s v="8YJ82DVFANWYCRC"/>
    <s v="Oliver Brown"/>
    <n v="203587"/>
    <n v="2079"/>
    <n v="22.572600000000001"/>
    <n v="88.363900000000001"/>
    <s v="Established"/>
    <s v="Yes"/>
    <s v="None"/>
    <s v="Excellent"/>
  </r>
  <r>
    <x v="44"/>
    <x v="29"/>
    <x v="15"/>
    <x v="31"/>
    <n v="0"/>
    <n v="185"/>
    <s v="Thomas &amp; Mathias Sühring"/>
    <n v="2014"/>
    <n v="48"/>
    <n v="4.5999999999999996"/>
    <s v="Chef Special"/>
    <n v="11"/>
    <x v="2"/>
    <s v="No Stars"/>
    <s v="Asia"/>
    <x v="0"/>
    <x v="1"/>
    <n v="72"/>
    <x v="0"/>
    <s v="Cash, Card"/>
    <s v="Customer Choice"/>
    <m/>
    <s v="Riya Patel"/>
    <n v="321152"/>
    <n v="1341"/>
    <n v="0"/>
    <n v="0"/>
    <s v="Established"/>
    <s v="No"/>
    <s v="Online Only"/>
    <s v="Excellent"/>
  </r>
  <r>
    <x v="23"/>
    <x v="18"/>
    <x v="8"/>
    <x v="17"/>
    <n v="2"/>
    <n v="280"/>
    <s v="Zaiyu Hasegawa"/>
    <n v="2007"/>
    <n v="26"/>
    <n v="4.7"/>
    <s v="Chef Special"/>
    <n v="18"/>
    <x v="0"/>
    <s v="Two Stars"/>
    <s v="Asia"/>
    <x v="1"/>
    <x v="1"/>
    <n v="47"/>
    <x v="0"/>
    <s v="UPI, Card"/>
    <s v="Bestselling Dish"/>
    <m/>
    <s v="Lucas Martin"/>
    <n v="59468"/>
    <n v="5990"/>
    <n v="35.689500000000002"/>
    <n v="139.6917"/>
    <s v="Legacy"/>
    <s v="No"/>
    <s v="None"/>
    <s v="Excellent"/>
  </r>
  <r>
    <x v="5"/>
    <x v="5"/>
    <x v="4"/>
    <x v="5"/>
    <n v="3"/>
    <n v="380"/>
    <s v="Björn Frantzén"/>
    <n v="2008"/>
    <n v="23"/>
    <n v="4.8"/>
    <s v="Chef Special"/>
    <n v="17"/>
    <x v="0"/>
    <s v="Three Stars"/>
    <s v="Europe"/>
    <x v="0"/>
    <x v="1"/>
    <n v="73"/>
    <x v="0"/>
    <s v="All Methods Accepted"/>
    <s v="Bestselling Dish"/>
    <m/>
    <s v="Lucas Martin"/>
    <n v="322512"/>
    <n v="1676"/>
    <n v="0"/>
    <n v="0"/>
    <s v="Legacy"/>
    <s v="No"/>
    <s v="Online Only"/>
    <s v="Excellent"/>
  </r>
  <r>
    <x v="23"/>
    <x v="18"/>
    <x v="8"/>
    <x v="17"/>
    <n v="2"/>
    <n v="280"/>
    <s v="Zaiyu Hasegawa"/>
    <n v="2007"/>
    <n v="26"/>
    <n v="4.7"/>
    <s v="Chef Special"/>
    <n v="18"/>
    <x v="0"/>
    <s v="Two Stars"/>
    <s v="Asia"/>
    <x v="0"/>
    <x v="0"/>
    <n v="38"/>
    <x v="0"/>
    <s v="UPI, Card"/>
    <s v="Chef Special"/>
    <m/>
    <s v="Francesco Rossi"/>
    <n v="159657"/>
    <n v="4439"/>
    <n v="35.689500000000002"/>
    <n v="139.6917"/>
    <s v="Legacy"/>
    <s v="No"/>
    <s v="Online + Table"/>
    <s v="Excellent"/>
  </r>
  <r>
    <x v="15"/>
    <x v="12"/>
    <x v="5"/>
    <x v="13"/>
    <n v="3"/>
    <n v="280"/>
    <s v="Joan Roca"/>
    <n v="1986"/>
    <n v="45"/>
    <n v="4.7"/>
    <s v="Chef Special"/>
    <n v="39"/>
    <x v="0"/>
    <s v="Three Stars"/>
    <s v="Europe"/>
    <x v="0"/>
    <x v="0"/>
    <n v="45"/>
    <x v="0"/>
    <s v="Cash, UPI"/>
    <s v="Chef Special"/>
    <m/>
    <s v="Amit Sharma"/>
    <n v="497156"/>
    <n v="1426"/>
    <n v="0"/>
    <n v="0"/>
    <s v="Legacy"/>
    <s v="No"/>
    <s v="Online + Table"/>
    <s v="Excellent"/>
  </r>
  <r>
    <x v="47"/>
    <x v="32"/>
    <x v="17"/>
    <x v="34"/>
    <n v="0"/>
    <n v="220"/>
    <s v="Vladimir Mukhin"/>
    <n v="2011"/>
    <n v="50"/>
    <n v="4.5"/>
    <s v="Chef Special"/>
    <n v="14"/>
    <x v="2"/>
    <s v="No Stars"/>
    <s v="Europe"/>
    <x v="1"/>
    <x v="0"/>
    <n v="31"/>
    <x v="0"/>
    <s v="Cash, UPI"/>
    <s v="Bestselling Dish"/>
    <m/>
    <s v="Haruto Tanaka"/>
    <n v="144245"/>
    <n v="2088"/>
    <n v="0"/>
    <n v="0"/>
    <s v="Established"/>
    <s v="No"/>
    <s v="Table Only"/>
    <s v="Excellent"/>
  </r>
  <r>
    <x v="6"/>
    <x v="6"/>
    <x v="2"/>
    <x v="6"/>
    <n v="3"/>
    <n v="295"/>
    <s v="Eric Ripert"/>
    <n v="1972"/>
    <n v="62"/>
    <n v="4.8"/>
    <s v="Chef Special"/>
    <n v="53"/>
    <x v="0"/>
    <s v="Three Stars"/>
    <s v="North America"/>
    <x v="1"/>
    <x v="0"/>
    <n v="74"/>
    <x v="1"/>
    <s v="UPI, Card"/>
    <s v="Seasonal Special"/>
    <m/>
    <s v="John Smith"/>
    <n v="332350"/>
    <n v="7190"/>
    <n v="40.712800000000001"/>
    <n v="-74.006"/>
    <s v="Legacy"/>
    <s v="No"/>
    <s v="Table Only"/>
    <s v="Excellent"/>
  </r>
  <r>
    <x v="44"/>
    <x v="29"/>
    <x v="15"/>
    <x v="31"/>
    <n v="0"/>
    <n v="185"/>
    <s v="Thomas &amp; Mathias Sühring"/>
    <n v="2014"/>
    <n v="48"/>
    <n v="4.5999999999999996"/>
    <s v="Chef Special"/>
    <n v="11"/>
    <x v="2"/>
    <s v="No Stars"/>
    <s v="Asia"/>
    <x v="0"/>
    <x v="0"/>
    <n v="58"/>
    <x v="0"/>
    <s v="Cash, UPI"/>
    <s v="Bestselling Dish"/>
    <m/>
    <s v="Arjun Verma"/>
    <n v="454824"/>
    <n v="6115"/>
    <n v="0"/>
    <n v="0"/>
    <s v="Established"/>
    <s v="No"/>
    <s v="Online + Table"/>
    <s v="Excellent"/>
  </r>
  <r>
    <x v="10"/>
    <x v="9"/>
    <x v="2"/>
    <x v="10"/>
    <n v="3"/>
    <n v="298"/>
    <s v="Corey Lee"/>
    <n v="2010"/>
    <n v="56"/>
    <n v="4.8"/>
    <s v="Chef Special"/>
    <n v="15"/>
    <x v="0"/>
    <s v="Three Stars"/>
    <s v="North America"/>
    <x v="1"/>
    <x v="1"/>
    <n v="67"/>
    <x v="1"/>
    <s v="Cash, Card"/>
    <s v="Customer Choice"/>
    <m/>
    <s v="Haruto Tanaka"/>
    <n v="78854"/>
    <n v="3882"/>
    <n v="37.774900000000002"/>
    <n v="-122.4194"/>
    <s v="Legacy"/>
    <s v="No"/>
    <s v="None"/>
    <s v="Excellent"/>
  </r>
  <r>
    <x v="47"/>
    <x v="32"/>
    <x v="17"/>
    <x v="34"/>
    <n v="0"/>
    <n v="220"/>
    <s v="Vladimir Mukhin"/>
    <n v="2011"/>
    <n v="50"/>
    <n v="4.5"/>
    <s v="Chef Special"/>
    <n v="14"/>
    <x v="2"/>
    <s v="No Stars"/>
    <s v="Europe"/>
    <x v="1"/>
    <x v="1"/>
    <n v="24"/>
    <x v="1"/>
    <s v="Cash, Card"/>
    <s v="Chef Special"/>
    <m/>
    <s v="Amit Sharma"/>
    <n v="185407"/>
    <n v="1876"/>
    <n v="0"/>
    <n v="0"/>
    <s v="Established"/>
    <s v="No"/>
    <s v="None"/>
    <s v="Excellent"/>
  </r>
  <r>
    <x v="11"/>
    <x v="3"/>
    <x v="3"/>
    <x v="11"/>
    <n v="3"/>
    <n v="385"/>
    <s v="Yannick Alléno"/>
    <n v="2003"/>
    <n v="55"/>
    <n v="4.8"/>
    <s v="Chef Special"/>
    <n v="22"/>
    <x v="0"/>
    <s v="Three Stars"/>
    <s v="Europe"/>
    <x v="0"/>
    <x v="1"/>
    <n v="24"/>
    <x v="0"/>
    <s v="Cash, Card"/>
    <s v="Customer Choice"/>
    <m/>
    <s v="Amit Sharma"/>
    <n v="63222"/>
    <n v="3915"/>
    <n v="48.8566"/>
    <n v="2.3521999999999998"/>
    <s v="Legacy"/>
    <s v="No"/>
    <s v="Online Only"/>
    <s v="Excellent"/>
  </r>
  <r>
    <x v="22"/>
    <x v="13"/>
    <x v="6"/>
    <x v="14"/>
    <n v="2"/>
    <n v="450"/>
    <s v="René Redzepi"/>
    <n v="2003"/>
    <n v="40"/>
    <n v="4.8"/>
    <s v="Chef Special"/>
    <n v="22"/>
    <x v="1"/>
    <s v="Two Stars"/>
    <s v="Europe"/>
    <x v="0"/>
    <x v="0"/>
    <n v="31"/>
    <x v="1"/>
    <s v="Cash, Card"/>
    <s v="Seasonal Special"/>
    <m/>
    <s v="Riya Patel"/>
    <n v="333574"/>
    <n v="1192"/>
    <n v="0"/>
    <n v="0"/>
    <s v="Legacy"/>
    <s v="No"/>
    <s v="Online + Table"/>
    <s v="Excellent"/>
  </r>
  <r>
    <x v="18"/>
    <x v="39"/>
    <x v="19"/>
    <x v="39"/>
    <n v="3"/>
    <n v="385"/>
    <s v="Grant Achatz"/>
    <n v="2005"/>
    <n v="64"/>
    <n v="4.7"/>
    <s v="Biryani"/>
    <n v="20"/>
    <x v="0"/>
    <s v="Three Stars"/>
    <s v="North America"/>
    <x v="1"/>
    <x v="0"/>
    <n v="71"/>
    <x v="0"/>
    <s v="Cash, UPI"/>
    <s v="Customer Choice"/>
    <s v="FOAO6JWHAXH6FUR"/>
    <s v="Arjun Verma"/>
    <n v="270397"/>
    <n v="6738"/>
    <n v="18.520399999999999"/>
    <n v="73.856700000000004"/>
    <s v="Legacy"/>
    <s v="Yes"/>
    <s v="Table Only"/>
    <s v="Excellent"/>
  </r>
  <r>
    <x v="48"/>
    <x v="33"/>
    <x v="18"/>
    <x v="35"/>
    <n v="0"/>
    <n v="125"/>
    <s v="Leonor Espinosa"/>
    <n v="2007"/>
    <n v="45"/>
    <n v="4.5"/>
    <s v="Chef Special"/>
    <n v="18"/>
    <x v="3"/>
    <s v="No Stars"/>
    <s v="South America"/>
    <x v="0"/>
    <x v="0"/>
    <n v="71"/>
    <x v="0"/>
    <s v="All Methods Accepted"/>
    <s v="Bestselling Dish"/>
    <m/>
    <s v="Arjun Verma"/>
    <n v="421186"/>
    <n v="4304"/>
    <n v="0"/>
    <n v="0"/>
    <s v="Legacy"/>
    <s v="No"/>
    <s v="Online + Table"/>
    <s v="Excellent"/>
  </r>
  <r>
    <x v="19"/>
    <x v="15"/>
    <x v="0"/>
    <x v="7"/>
    <n v="3"/>
    <n v="290"/>
    <s v="Massimiliano Alajmo"/>
    <n v="1981"/>
    <n v="50"/>
    <n v="4.7"/>
    <s v="Risotto"/>
    <n v="44"/>
    <x v="0"/>
    <s v="Three Stars"/>
    <s v="Europe"/>
    <x v="1"/>
    <x v="1"/>
    <n v="41"/>
    <x v="1"/>
    <s v="Cash, Card"/>
    <s v="Customer Choice"/>
    <m/>
    <s v="Arjun Verma"/>
    <n v="415223"/>
    <n v="595"/>
    <n v="0"/>
    <n v="0"/>
    <s v="Legacy"/>
    <s v="No"/>
    <s v="None"/>
    <s v="Excellent"/>
  </r>
  <r>
    <x v="48"/>
    <x v="35"/>
    <x v="19"/>
    <x v="40"/>
    <n v="0"/>
    <n v="125"/>
    <s v="Leonor Espinosa"/>
    <n v="2007"/>
    <n v="45"/>
    <n v="4.5"/>
    <s v="Idli Sambhar"/>
    <n v="18"/>
    <x v="3"/>
    <s v="No Stars"/>
    <s v="South America"/>
    <x v="0"/>
    <x v="1"/>
    <n v="20"/>
    <x v="0"/>
    <s v="All Methods Accepted"/>
    <s v="Seasonal Special"/>
    <s v="19NS3HKTMFAY61X"/>
    <s v="John Smith"/>
    <n v="94637"/>
    <n v="3241"/>
    <n v="19.076000000000001"/>
    <n v="72.877700000000004"/>
    <s v="Legacy"/>
    <s v="Yes"/>
    <s v="Online Only"/>
    <s v="Excellent"/>
  </r>
  <r>
    <x v="24"/>
    <x v="19"/>
    <x v="2"/>
    <x v="18"/>
    <n v="2"/>
    <n v="325"/>
    <s v="Kyle &amp; Katina Connaughton"/>
    <n v="2016"/>
    <n v="48"/>
    <n v="4.7"/>
    <s v="Chef Special"/>
    <n v="9"/>
    <x v="0"/>
    <s v="Two Stars"/>
    <s v="North America"/>
    <x v="0"/>
    <x v="1"/>
    <n v="64"/>
    <x v="0"/>
    <s v="Cash, Card"/>
    <s v="Chef Special"/>
    <m/>
    <s v="Riya Patel"/>
    <n v="182808"/>
    <n v="124"/>
    <n v="0"/>
    <n v="0"/>
    <s v="Established"/>
    <s v="No"/>
    <s v="Online Only"/>
    <s v="Excellent"/>
  </r>
  <r>
    <x v="11"/>
    <x v="3"/>
    <x v="3"/>
    <x v="11"/>
    <n v="3"/>
    <n v="385"/>
    <s v="Yannick Alléno"/>
    <n v="2003"/>
    <n v="55"/>
    <n v="4.8"/>
    <s v="Chef Special"/>
    <n v="22"/>
    <x v="0"/>
    <s v="Three Stars"/>
    <s v="Europe"/>
    <x v="0"/>
    <x v="0"/>
    <n v="23"/>
    <x v="0"/>
    <s v="All Methods Accepted"/>
    <s v="Customer Choice"/>
    <m/>
    <s v="John Smith"/>
    <n v="350291"/>
    <n v="5598"/>
    <n v="48.8566"/>
    <n v="2.3521999999999998"/>
    <s v="Legacy"/>
    <s v="No"/>
    <s v="Online + Table"/>
    <s v="Excellent"/>
  </r>
  <r>
    <x v="27"/>
    <x v="18"/>
    <x v="8"/>
    <x v="1"/>
    <n v="2"/>
    <n v="235"/>
    <s v="Hiroyasu Kawate"/>
    <n v="2009"/>
    <n v="28"/>
    <n v="4.7"/>
    <s v="Chef Special"/>
    <n v="16"/>
    <x v="2"/>
    <s v="Two Stars"/>
    <s v="Asia"/>
    <x v="1"/>
    <x v="0"/>
    <n v="26"/>
    <x v="0"/>
    <s v="All Methods Accepted"/>
    <s v="Bestselling Dish"/>
    <m/>
    <s v="Riya Patel"/>
    <n v="102274"/>
    <n v="4259"/>
    <n v="35.689500000000002"/>
    <n v="139.6917"/>
    <s v="Legacy"/>
    <s v="No"/>
    <s v="Table Only"/>
    <s v="Excellent"/>
  </r>
  <r>
    <x v="21"/>
    <x v="17"/>
    <x v="7"/>
    <x v="16"/>
    <n v="3"/>
    <n v="570"/>
    <s v="Paul Pairet"/>
    <n v="2012"/>
    <n v="10"/>
    <n v="4.5999999999999996"/>
    <s v="Chef Special"/>
    <n v="13"/>
    <x v="1"/>
    <s v="Three Stars"/>
    <s v="Asia"/>
    <x v="1"/>
    <x v="1"/>
    <n v="50"/>
    <x v="0"/>
    <s v="Cash, UPI"/>
    <s v="Bestselling Dish"/>
    <m/>
    <s v="Haruto Tanaka"/>
    <n v="142417"/>
    <n v="6974"/>
    <n v="0"/>
    <n v="0"/>
    <s v="Established"/>
    <s v="No"/>
    <s v="None"/>
    <s v="Excellent"/>
  </r>
  <r>
    <x v="1"/>
    <x v="1"/>
    <x v="1"/>
    <x v="1"/>
    <n v="3"/>
    <n v="320"/>
    <s v="Julien Royer"/>
    <n v="2008"/>
    <n v="32"/>
    <n v="4.9000000000000004"/>
    <s v="Chef Special"/>
    <n v="17"/>
    <x v="0"/>
    <s v="Three Stars"/>
    <s v="Asia"/>
    <x v="0"/>
    <x v="0"/>
    <n v="44"/>
    <x v="0"/>
    <s v="UPI, Card"/>
    <s v="Customer Choice"/>
    <m/>
    <s v="Haruto Tanaka"/>
    <n v="215684"/>
    <n v="6361"/>
    <n v="0"/>
    <n v="0"/>
    <s v="Legacy"/>
    <s v="No"/>
    <s v="Online + Table"/>
    <s v="Excellent"/>
  </r>
  <r>
    <x v="48"/>
    <x v="33"/>
    <x v="18"/>
    <x v="35"/>
    <n v="0"/>
    <n v="125"/>
    <s v="Leonor Espinosa"/>
    <n v="2007"/>
    <n v="45"/>
    <n v="4.5"/>
    <s v="Chef Special"/>
    <n v="18"/>
    <x v="3"/>
    <s v="No Stars"/>
    <s v="South America"/>
    <x v="0"/>
    <x v="1"/>
    <n v="29"/>
    <x v="1"/>
    <s v="All Methods Accepted"/>
    <s v="Seasonal Special"/>
    <m/>
    <s v="Sara Kapoor"/>
    <n v="405081"/>
    <n v="5917"/>
    <n v="0"/>
    <n v="0"/>
    <s v="Legacy"/>
    <s v="No"/>
    <s v="Online Only"/>
    <s v="Excellent"/>
  </r>
  <r>
    <x v="13"/>
    <x v="11"/>
    <x v="5"/>
    <x v="4"/>
    <n v="3"/>
    <n v="270"/>
    <s v="Quique Dacosta"/>
    <n v="1989"/>
    <n v="48"/>
    <n v="4.8"/>
    <s v="Chef Special"/>
    <n v="36"/>
    <x v="0"/>
    <s v="Three Stars"/>
    <s v="Europe"/>
    <x v="0"/>
    <x v="0"/>
    <n v="57"/>
    <x v="0"/>
    <s v="Cash, UPI"/>
    <s v="Chef Special"/>
    <m/>
    <s v="Lucas Martin"/>
    <n v="56528"/>
    <n v="3833"/>
    <n v="0"/>
    <n v="0"/>
    <s v="Legacy"/>
    <s v="No"/>
    <s v="Online + Table"/>
    <s v="Excellent"/>
  </r>
  <r>
    <x v="7"/>
    <x v="40"/>
    <x v="19"/>
    <x v="36"/>
    <n v="3"/>
    <n v="310"/>
    <s v="Enrico Crippa"/>
    <n v="2005"/>
    <n v="35"/>
    <n v="4.8"/>
    <s v="Truffle Naan"/>
    <n v="20"/>
    <x v="0"/>
    <s v="Three Stars"/>
    <s v="Europe"/>
    <x v="1"/>
    <x v="1"/>
    <n v="71"/>
    <x v="0"/>
    <s v="Cash, UPI"/>
    <s v="Customer Choice"/>
    <s v="DMKRLM9ZNAU8MK9"/>
    <s v="John Smith"/>
    <n v="266725"/>
    <n v="7201"/>
    <n v="17.385000000000002"/>
    <n v="78.486699999999999"/>
    <s v="Legacy"/>
    <s v="Yes"/>
    <s v="None"/>
    <s v="Excellent"/>
  </r>
  <r>
    <x v="18"/>
    <x v="14"/>
    <x v="2"/>
    <x v="15"/>
    <n v="3"/>
    <n v="385"/>
    <s v="Grant Achatz"/>
    <n v="2005"/>
    <n v="64"/>
    <n v="4.7"/>
    <s v="Chef Special"/>
    <n v="20"/>
    <x v="0"/>
    <s v="Three Stars"/>
    <s v="North America"/>
    <x v="1"/>
    <x v="0"/>
    <n v="58"/>
    <x v="0"/>
    <s v="Cash, Card"/>
    <s v="Customer Choice"/>
    <m/>
    <s v="Lucas Martin"/>
    <n v="397631"/>
    <n v="5597"/>
    <n v="41.878100000000003"/>
    <n v="-87.629800000000003"/>
    <s v="Legacy"/>
    <s v="No"/>
    <s v="Table Only"/>
    <s v="Excellent"/>
  </r>
  <r>
    <x v="46"/>
    <x v="39"/>
    <x v="19"/>
    <x v="39"/>
    <n v="0"/>
    <n v="285"/>
    <s v="Dan Barber"/>
    <n v="2004"/>
    <n v="70"/>
    <n v="4.5999999999999996"/>
    <s v="Korma"/>
    <n v="21"/>
    <x v="0"/>
    <s v="No Stars"/>
    <s v="North America"/>
    <x v="0"/>
    <x v="1"/>
    <n v="70"/>
    <x v="1"/>
    <s v="All Methods Accepted"/>
    <s v="Seasonal Special"/>
    <s v="H3ZK44JWUW52TMF"/>
    <s v="Emily Clark"/>
    <n v="386440"/>
    <n v="7193"/>
    <n v="18.520399999999999"/>
    <n v="73.856700000000004"/>
    <s v="Legacy"/>
    <s v="Yes"/>
    <s v="Online Only"/>
    <s v="Excellent"/>
  </r>
  <r>
    <x v="9"/>
    <x v="9"/>
    <x v="2"/>
    <x v="9"/>
    <n v="3"/>
    <n v="345"/>
    <s v="Dominique Crenn"/>
    <n v="2011"/>
    <n v="50"/>
    <n v="4.8"/>
    <s v="Truffle Risotto"/>
    <n v="14"/>
    <x v="0"/>
    <s v="Three Stars"/>
    <s v="North America"/>
    <x v="1"/>
    <x v="1"/>
    <n v="38"/>
    <x v="1"/>
    <s v="All Methods Accepted"/>
    <s v="Bestselling Dish"/>
    <m/>
    <s v="Riya Patel"/>
    <n v="161416"/>
    <n v="4796"/>
    <n v="37.774900000000002"/>
    <n v="-122.4194"/>
    <s v="Established"/>
    <s v="No"/>
    <s v="None"/>
    <s v="Excellent"/>
  </r>
  <r>
    <x v="33"/>
    <x v="24"/>
    <x v="5"/>
    <x v="22"/>
    <n v="2"/>
    <n v="275"/>
    <s v="Andoni Luis Aduriz"/>
    <n v="1998"/>
    <n v="20"/>
    <n v="4.5999999999999996"/>
    <s v="Chef Special"/>
    <n v="27"/>
    <x v="0"/>
    <s v="Two Stars"/>
    <s v="Europe"/>
    <x v="0"/>
    <x v="0"/>
    <n v="32"/>
    <x v="1"/>
    <s v="UPI, Card"/>
    <s v="Bestselling Dish"/>
    <m/>
    <s v="Amit Sharma"/>
    <n v="182971"/>
    <n v="1006"/>
    <n v="0"/>
    <n v="0"/>
    <s v="Legacy"/>
    <s v="No"/>
    <s v="Online + Table"/>
    <s v="Excellent"/>
  </r>
  <r>
    <x v="5"/>
    <x v="40"/>
    <x v="19"/>
    <x v="39"/>
    <n v="3"/>
    <n v="380"/>
    <s v="Björn Frantzén"/>
    <n v="2008"/>
    <n v="23"/>
    <n v="4.8"/>
    <s v="Korma"/>
    <n v="17"/>
    <x v="0"/>
    <s v="Three Stars"/>
    <s v="Europe"/>
    <x v="0"/>
    <x v="0"/>
    <n v="53"/>
    <x v="1"/>
    <s v="All Methods Accepted"/>
    <s v="Bestselling Dish"/>
    <s v="EX7VSMBUQJ0MRQ5"/>
    <s v="Oliver Brown"/>
    <n v="153354"/>
    <n v="6088"/>
    <n v="17.385000000000002"/>
    <n v="78.486699999999999"/>
    <s v="Legacy"/>
    <s v="Yes"/>
    <s v="Online + Table"/>
    <s v="Excellent"/>
  </r>
  <r>
    <x v="5"/>
    <x v="5"/>
    <x v="4"/>
    <x v="5"/>
    <n v="3"/>
    <n v="380"/>
    <s v="Björn Frantzén"/>
    <n v="2008"/>
    <n v="23"/>
    <n v="4.8"/>
    <s v="Chef Special"/>
    <n v="17"/>
    <x v="0"/>
    <s v="Three Stars"/>
    <s v="Europe"/>
    <x v="0"/>
    <x v="0"/>
    <n v="63"/>
    <x v="1"/>
    <s v="Cash, UPI"/>
    <s v="Seasonal Special"/>
    <m/>
    <s v="Sara Kapoor"/>
    <n v="114957"/>
    <n v="689"/>
    <n v="0"/>
    <n v="0"/>
    <s v="Legacy"/>
    <s v="No"/>
    <s v="Online + Table"/>
    <s v="Excellent"/>
  </r>
  <r>
    <x v="16"/>
    <x v="13"/>
    <x v="6"/>
    <x v="14"/>
    <n v="3"/>
    <n v="420"/>
    <s v="Rasmus Kofoed"/>
    <n v="2007"/>
    <n v="40"/>
    <n v="4.7"/>
    <s v="Chef Special"/>
    <n v="18"/>
    <x v="1"/>
    <s v="Three Stars"/>
    <s v="Europe"/>
    <x v="1"/>
    <x v="0"/>
    <n v="73"/>
    <x v="1"/>
    <s v="All Methods Accepted"/>
    <s v="Customer Choice"/>
    <m/>
    <s v="Emily Clark"/>
    <n v="101097"/>
    <n v="2854"/>
    <n v="0"/>
    <n v="0"/>
    <s v="Legacy"/>
    <s v="No"/>
    <s v="Table Only"/>
    <s v="Excellent"/>
  </r>
  <r>
    <x v="19"/>
    <x v="15"/>
    <x v="0"/>
    <x v="7"/>
    <n v="3"/>
    <n v="290"/>
    <s v="Massimiliano Alajmo"/>
    <n v="1981"/>
    <n v="50"/>
    <n v="4.7"/>
    <s v="Lasagna"/>
    <n v="44"/>
    <x v="0"/>
    <s v="Three Stars"/>
    <s v="Europe"/>
    <x v="1"/>
    <x v="0"/>
    <n v="74"/>
    <x v="1"/>
    <s v="Cash, Card"/>
    <s v="Bestselling Dish"/>
    <m/>
    <s v="Haruto Tanaka"/>
    <n v="481014"/>
    <n v="5465"/>
    <n v="0"/>
    <n v="0"/>
    <s v="Legacy"/>
    <s v="No"/>
    <s v="Table Only"/>
    <s v="Excellent"/>
  </r>
  <r>
    <x v="1"/>
    <x v="1"/>
    <x v="1"/>
    <x v="1"/>
    <n v="3"/>
    <n v="320"/>
    <s v="Julien Royer"/>
    <n v="2008"/>
    <n v="32"/>
    <n v="4.9000000000000004"/>
    <s v="Chef Special"/>
    <n v="17"/>
    <x v="0"/>
    <s v="Three Stars"/>
    <s v="Asia"/>
    <x v="0"/>
    <x v="1"/>
    <n v="43"/>
    <x v="1"/>
    <s v="Cash, UPI"/>
    <s v="Seasonal Special"/>
    <m/>
    <s v="John Smith"/>
    <n v="100651"/>
    <n v="6714"/>
    <n v="0"/>
    <n v="0"/>
    <s v="Legacy"/>
    <s v="No"/>
    <s v="Online Only"/>
    <s v="Excellent"/>
  </r>
  <r>
    <x v="16"/>
    <x v="13"/>
    <x v="6"/>
    <x v="14"/>
    <n v="3"/>
    <n v="420"/>
    <s v="Rasmus Kofoed"/>
    <n v="2007"/>
    <n v="40"/>
    <n v="4.7"/>
    <s v="Chef Special"/>
    <n v="18"/>
    <x v="1"/>
    <s v="Three Stars"/>
    <s v="Europe"/>
    <x v="0"/>
    <x v="0"/>
    <n v="49"/>
    <x v="1"/>
    <s v="Cash, UPI"/>
    <s v="Bestselling Dish"/>
    <m/>
    <s v="Sara Kapoor"/>
    <n v="498178"/>
    <n v="4575"/>
    <n v="0"/>
    <n v="0"/>
    <s v="Legacy"/>
    <s v="No"/>
    <s v="Online + Table"/>
    <s v="Excellent"/>
  </r>
  <r>
    <x v="44"/>
    <x v="37"/>
    <x v="19"/>
    <x v="36"/>
    <n v="0"/>
    <n v="185"/>
    <s v="Thomas &amp; Mathias Sühring"/>
    <n v="2014"/>
    <n v="48"/>
    <n v="4.5999999999999996"/>
    <s v="Fusion Tikka"/>
    <n v="11"/>
    <x v="2"/>
    <s v="No Stars"/>
    <s v="Asia"/>
    <x v="0"/>
    <x v="1"/>
    <n v="56"/>
    <x v="0"/>
    <s v="Cash, UPI"/>
    <s v="Seasonal Special"/>
    <s v="UHVQH9VMP1BJK0B"/>
    <s v="Arjun Verma"/>
    <n v="141956"/>
    <n v="5527"/>
    <n v="12.9716"/>
    <n v="77.5946"/>
    <s v="Established"/>
    <s v="Yes"/>
    <s v="Online Only"/>
    <s v="Excellent"/>
  </r>
  <r>
    <x v="18"/>
    <x v="14"/>
    <x v="2"/>
    <x v="15"/>
    <n v="3"/>
    <n v="385"/>
    <s v="Grant Achatz"/>
    <n v="2005"/>
    <n v="64"/>
    <n v="4.7"/>
    <s v="Chef Special"/>
    <n v="20"/>
    <x v="0"/>
    <s v="Three Stars"/>
    <s v="North America"/>
    <x v="1"/>
    <x v="1"/>
    <n v="65"/>
    <x v="0"/>
    <s v="Cash, Card"/>
    <s v="Customer Choice"/>
    <m/>
    <s v="Arjun Verma"/>
    <n v="261658"/>
    <n v="5960"/>
    <n v="41.878100000000003"/>
    <n v="-87.629800000000003"/>
    <s v="Legacy"/>
    <s v="No"/>
    <s v="None"/>
    <s v="Excellent"/>
  </r>
  <r>
    <x v="14"/>
    <x v="3"/>
    <x v="3"/>
    <x v="1"/>
    <n v="3"/>
    <n v="305"/>
    <s v="Pascal Barbot"/>
    <n v="2000"/>
    <n v="25"/>
    <n v="4.8"/>
    <s v="Chef Special"/>
    <n v="25"/>
    <x v="0"/>
    <s v="Three Stars"/>
    <s v="Europe"/>
    <x v="1"/>
    <x v="1"/>
    <n v="61"/>
    <x v="0"/>
    <s v="Cash, Card"/>
    <s v="Bestselling Dish"/>
    <m/>
    <s v="Sara Kapoor"/>
    <n v="234060"/>
    <n v="5959"/>
    <n v="48.8566"/>
    <n v="2.3521999999999998"/>
    <s v="Legacy"/>
    <s v="No"/>
    <s v="None"/>
    <s v="Excellent"/>
  </r>
  <r>
    <x v="20"/>
    <x v="16"/>
    <x v="5"/>
    <x v="8"/>
    <n v="3"/>
    <n v="265"/>
    <s v="Eneko Atxa"/>
    <n v="2005"/>
    <n v="45"/>
    <n v="4.7"/>
    <s v="Chef Special"/>
    <n v="20"/>
    <x v="0"/>
    <s v="Three Stars"/>
    <s v="Europe"/>
    <x v="1"/>
    <x v="1"/>
    <n v="62"/>
    <x v="0"/>
    <s v="Cash, UPI"/>
    <s v="Chef Special"/>
    <m/>
    <s v="Amit Sharma"/>
    <n v="79937"/>
    <n v="2246"/>
    <n v="0"/>
    <n v="0"/>
    <s v="Legacy"/>
    <s v="No"/>
    <s v="None"/>
    <s v="Excellent"/>
  </r>
  <r>
    <x v="41"/>
    <x v="28"/>
    <x v="14"/>
    <x v="29"/>
    <n v="0"/>
    <n v="155"/>
    <s v="Enrique Olvera"/>
    <n v="2000"/>
    <n v="55"/>
    <n v="4.7"/>
    <s v="Chef Special"/>
    <n v="25"/>
    <x v="2"/>
    <s v="No Stars"/>
    <s v="North America"/>
    <x v="0"/>
    <x v="1"/>
    <n v="36"/>
    <x v="1"/>
    <s v="Cash, UPI"/>
    <s v="Seasonal Special"/>
    <m/>
    <s v="Haruto Tanaka"/>
    <n v="186892"/>
    <n v="539"/>
    <n v="0"/>
    <n v="0"/>
    <s v="Legacy"/>
    <s v="No"/>
    <s v="Online Only"/>
    <s v="Excellent"/>
  </r>
  <r>
    <x v="2"/>
    <x v="2"/>
    <x v="2"/>
    <x v="2"/>
    <n v="3"/>
    <n v="390"/>
    <s v="Thomas Keller"/>
    <n v="1994"/>
    <n v="60"/>
    <n v="4.9000000000000004"/>
    <s v="Coq au Vin"/>
    <n v="31"/>
    <x v="0"/>
    <s v="Three Stars"/>
    <s v="North America"/>
    <x v="0"/>
    <x v="1"/>
    <n v="66"/>
    <x v="1"/>
    <s v="UPI, Card"/>
    <s v="Seasonal Special"/>
    <m/>
    <s v="Francesco Rossi"/>
    <n v="110363"/>
    <n v="1733"/>
    <n v="0"/>
    <n v="0"/>
    <s v="Legacy"/>
    <s v="No"/>
    <s v="Online Only"/>
    <s v="Excellent"/>
  </r>
  <r>
    <x v="39"/>
    <x v="35"/>
    <x v="19"/>
    <x v="37"/>
    <n v="0"/>
    <n v="180"/>
    <s v="Virgilio Martínez"/>
    <n v="2008"/>
    <n v="50"/>
    <n v="4.8"/>
    <s v="Vada Pav"/>
    <n v="17"/>
    <x v="2"/>
    <s v="No Stars"/>
    <s v="South America"/>
    <x v="1"/>
    <x v="1"/>
    <n v="59"/>
    <x v="1"/>
    <s v="All Methods Accepted"/>
    <s v="Seasonal Special"/>
    <s v="8ILIB6MGVZA6WT7"/>
    <s v="Arjun Verma"/>
    <n v="204765"/>
    <n v="2203"/>
    <n v="19.076000000000001"/>
    <n v="72.877700000000004"/>
    <s v="Legacy"/>
    <s v="Yes"/>
    <s v="None"/>
    <s v="Excellent"/>
  </r>
  <r>
    <x v="33"/>
    <x v="36"/>
    <x v="19"/>
    <x v="36"/>
    <n v="2"/>
    <n v="275"/>
    <s v="Andoni Luis Aduriz"/>
    <n v="1998"/>
    <n v="20"/>
    <n v="4.5999999999999996"/>
    <s v="Truffle Naan"/>
    <n v="27"/>
    <x v="0"/>
    <s v="Two Stars"/>
    <s v="Europe"/>
    <x v="0"/>
    <x v="0"/>
    <n v="66"/>
    <x v="0"/>
    <s v="Cash, UPI"/>
    <s v="Chef Special"/>
    <s v="39XDL8IWR393TAD"/>
    <s v="John Smith"/>
    <n v="206168"/>
    <n v="6192"/>
    <n v="22.572600000000001"/>
    <n v="88.363900000000001"/>
    <s v="Legacy"/>
    <s v="Yes"/>
    <s v="Online + Table"/>
    <s v="Excellent"/>
  </r>
  <r>
    <x v="27"/>
    <x v="38"/>
    <x v="19"/>
    <x v="38"/>
    <n v="2"/>
    <n v="235"/>
    <s v="Hiroyasu Kawate"/>
    <n v="2009"/>
    <n v="28"/>
    <n v="4.7"/>
    <s v="Butter Chicken"/>
    <n v="16"/>
    <x v="2"/>
    <s v="Two Stars"/>
    <s v="Asia"/>
    <x v="1"/>
    <x v="1"/>
    <n v="50"/>
    <x v="0"/>
    <s v="UPI, Card"/>
    <s v="Bestselling Dish"/>
    <s v="CIAKNGQLJ8RSJTH"/>
    <s v="Emily Clark"/>
    <n v="61364"/>
    <n v="4269"/>
    <n v="13.082700000000001"/>
    <n v="80.270700000000005"/>
    <s v="Legacy"/>
    <s v="Yes"/>
    <s v="None"/>
    <s v="Excellent"/>
  </r>
  <r>
    <x v="25"/>
    <x v="20"/>
    <x v="9"/>
    <x v="19"/>
    <n v="2"/>
    <n v="245"/>
    <s v="Tim Raue"/>
    <n v="2010"/>
    <n v="48"/>
    <n v="4.7"/>
    <s v="Noodle Bowl"/>
    <n v="15"/>
    <x v="2"/>
    <s v="Two Stars"/>
    <s v="Europe"/>
    <x v="0"/>
    <x v="0"/>
    <n v="53"/>
    <x v="1"/>
    <s v="All Methods Accepted"/>
    <s v="Customer Choice"/>
    <m/>
    <s v="Amit Sharma"/>
    <n v="100396"/>
    <n v="7355"/>
    <n v="0"/>
    <n v="0"/>
    <s v="Legacy"/>
    <s v="No"/>
    <s v="Online + Table"/>
    <s v="Excellent"/>
  </r>
  <r>
    <x v="29"/>
    <x v="34"/>
    <x v="19"/>
    <x v="39"/>
    <n v="2"/>
    <n v="285"/>
    <s v="Sean Gray"/>
    <n v="2008"/>
    <n v="12"/>
    <n v="4.7"/>
    <s v="Nihari"/>
    <n v="17"/>
    <x v="0"/>
    <s v="Two Stars"/>
    <s v="North America"/>
    <x v="0"/>
    <x v="0"/>
    <n v="56"/>
    <x v="1"/>
    <s v="Cash, UPI"/>
    <s v="Customer Choice"/>
    <s v="MAPEYG90IWJ4XVF"/>
    <s v="Francesco Rossi"/>
    <n v="284098"/>
    <n v="5682"/>
    <n v="28.7041"/>
    <n v="77.102500000000006"/>
    <s v="Legacy"/>
    <s v="Yes"/>
    <s v="Online + Table"/>
    <s v="Excellent"/>
  </r>
  <r>
    <x v="49"/>
    <x v="26"/>
    <x v="12"/>
    <x v="25"/>
    <n v="0"/>
    <n v="85"/>
    <s v="James Lowe"/>
    <n v="2014"/>
    <n v="38"/>
    <n v="4.5"/>
    <s v="Chef Special"/>
    <n v="11"/>
    <x v="3"/>
    <s v="No Stars"/>
    <s v="Europe"/>
    <x v="1"/>
    <x v="0"/>
    <n v="72"/>
    <x v="0"/>
    <s v="Cash, UPI"/>
    <s v="Bestselling Dish"/>
    <m/>
    <s v="Emily Clark"/>
    <n v="455176"/>
    <n v="382"/>
    <n v="51.507399999999997"/>
    <n v="-0.1278"/>
    <s v="Established"/>
    <s v="No"/>
    <s v="Table Only"/>
    <s v="Excellent"/>
  </r>
  <r>
    <x v="45"/>
    <x v="30"/>
    <x v="16"/>
    <x v="32"/>
    <n v="0"/>
    <n v="145"/>
    <s v="Rodolfo Guzmán"/>
    <n v="2006"/>
    <n v="40"/>
    <n v="4.5999999999999996"/>
    <s v="Chef Special"/>
    <n v="19"/>
    <x v="3"/>
    <s v="No Stars"/>
    <s v="South America"/>
    <x v="1"/>
    <x v="0"/>
    <n v="58"/>
    <x v="1"/>
    <s v="UPI, Card"/>
    <s v="Chef Special"/>
    <m/>
    <s v="Haruto Tanaka"/>
    <n v="493049"/>
    <n v="4464"/>
    <n v="0"/>
    <n v="0"/>
    <s v="Legacy"/>
    <s v="No"/>
    <s v="Table Only"/>
    <s v="Excellent"/>
  </r>
  <r>
    <x v="32"/>
    <x v="23"/>
    <x v="5"/>
    <x v="4"/>
    <n v="2"/>
    <n v="250"/>
    <s v="Oriol Castro"/>
    <n v="2014"/>
    <n v="52"/>
    <n v="4.5999999999999996"/>
    <s v="Chef Special"/>
    <n v="11"/>
    <x v="0"/>
    <s v="Two Stars"/>
    <s v="Europe"/>
    <x v="0"/>
    <x v="1"/>
    <n v="21"/>
    <x v="1"/>
    <s v="UPI, Card"/>
    <s v="Chef Special"/>
    <m/>
    <s v="Oliver Brown"/>
    <n v="58908"/>
    <n v="2863"/>
    <n v="0"/>
    <n v="0"/>
    <s v="Established"/>
    <s v="No"/>
    <s v="Online Only"/>
    <s v="Excellent"/>
  </r>
  <r>
    <x v="3"/>
    <x v="3"/>
    <x v="3"/>
    <x v="3"/>
    <n v="3"/>
    <n v="425"/>
    <s v="Alain Passard"/>
    <n v="1986"/>
    <n v="40"/>
    <n v="4.9000000000000004"/>
    <s v="Chef Special"/>
    <n v="39"/>
    <x v="1"/>
    <s v="Three Stars"/>
    <s v="Europe"/>
    <x v="0"/>
    <x v="0"/>
    <n v="46"/>
    <x v="1"/>
    <s v="UPI, Card"/>
    <s v="Chef Special"/>
    <m/>
    <s v="Amit Sharma"/>
    <n v="275230"/>
    <n v="5234"/>
    <n v="48.8566"/>
    <n v="2.3521999999999998"/>
    <s v="Legacy"/>
    <s v="No"/>
    <s v="Online + Table"/>
    <s v="Excellent"/>
  </r>
  <r>
    <x v="23"/>
    <x v="18"/>
    <x v="8"/>
    <x v="17"/>
    <n v="2"/>
    <n v="280"/>
    <s v="Zaiyu Hasegawa"/>
    <n v="2007"/>
    <n v="26"/>
    <n v="4.7"/>
    <s v="Chef Special"/>
    <n v="18"/>
    <x v="0"/>
    <s v="Two Stars"/>
    <s v="Asia"/>
    <x v="0"/>
    <x v="1"/>
    <n v="55"/>
    <x v="0"/>
    <s v="Cash, UPI"/>
    <s v="Seasonal Special"/>
    <m/>
    <s v="Arjun Verma"/>
    <n v="472667"/>
    <n v="410"/>
    <n v="35.689500000000002"/>
    <n v="139.6917"/>
    <s v="Legacy"/>
    <s v="No"/>
    <s v="Online Only"/>
    <s v="Excellent"/>
  </r>
  <r>
    <x v="16"/>
    <x v="13"/>
    <x v="6"/>
    <x v="14"/>
    <n v="3"/>
    <n v="420"/>
    <s v="Rasmus Kofoed"/>
    <n v="2007"/>
    <n v="40"/>
    <n v="4.7"/>
    <s v="Chef Special"/>
    <n v="18"/>
    <x v="1"/>
    <s v="Three Stars"/>
    <s v="Europe"/>
    <x v="0"/>
    <x v="0"/>
    <n v="25"/>
    <x v="0"/>
    <s v="Cash, UPI"/>
    <s v="Seasonal Special"/>
    <m/>
    <s v="Sara Kapoor"/>
    <n v="223120"/>
    <n v="1790"/>
    <n v="0"/>
    <n v="0"/>
    <s v="Legacy"/>
    <s v="No"/>
    <s v="Online + Table"/>
    <s v="Excellent"/>
  </r>
  <r>
    <x v="41"/>
    <x v="28"/>
    <x v="14"/>
    <x v="29"/>
    <n v="0"/>
    <n v="155"/>
    <s v="Enrique Olvera"/>
    <n v="2000"/>
    <n v="55"/>
    <n v="4.7"/>
    <s v="Chef Special"/>
    <n v="25"/>
    <x v="2"/>
    <s v="No Stars"/>
    <s v="North America"/>
    <x v="1"/>
    <x v="1"/>
    <n v="33"/>
    <x v="1"/>
    <s v="All Methods Accepted"/>
    <s v="Seasonal Special"/>
    <m/>
    <s v="Amit Sharma"/>
    <n v="183635"/>
    <n v="5566"/>
    <n v="0"/>
    <n v="0"/>
    <s v="Legacy"/>
    <s v="No"/>
    <s v="None"/>
    <s v="Excellent"/>
  </r>
  <r>
    <x v="41"/>
    <x v="38"/>
    <x v="19"/>
    <x v="36"/>
    <n v="0"/>
    <n v="155"/>
    <s v="Enrique Olvera"/>
    <n v="2000"/>
    <n v="55"/>
    <n v="4.7"/>
    <s v="Fusion Tikka"/>
    <n v="25"/>
    <x v="2"/>
    <s v="No Stars"/>
    <s v="North America"/>
    <x v="0"/>
    <x v="1"/>
    <n v="46"/>
    <x v="1"/>
    <s v="Cash, UPI"/>
    <s v="Seasonal Special"/>
    <s v="DKT4B6IRXII9U0T"/>
    <s v="Haruto Tanaka"/>
    <n v="51658"/>
    <n v="372"/>
    <n v="13.082700000000001"/>
    <n v="80.270700000000005"/>
    <s v="Legacy"/>
    <s v="Yes"/>
    <s v="Online Only"/>
    <s v="Excellent"/>
  </r>
  <r>
    <x v="47"/>
    <x v="36"/>
    <x v="19"/>
    <x v="40"/>
    <n v="0"/>
    <n v="220"/>
    <s v="Vladimir Mukhin"/>
    <n v="2011"/>
    <n v="50"/>
    <n v="4.5"/>
    <s v="Chettinad Chicken"/>
    <n v="14"/>
    <x v="2"/>
    <s v="No Stars"/>
    <s v="Europe"/>
    <x v="1"/>
    <x v="1"/>
    <n v="70"/>
    <x v="1"/>
    <s v="Cash, UPI"/>
    <s v="Chef Special"/>
    <s v="BYZQXFIES5EJQM0"/>
    <s v="Riya Patel"/>
    <n v="225761"/>
    <n v="5936"/>
    <n v="22.572600000000001"/>
    <n v="88.363900000000001"/>
    <s v="Established"/>
    <s v="Yes"/>
    <s v="None"/>
    <s v="Excellent"/>
  </r>
  <r>
    <x v="14"/>
    <x v="3"/>
    <x v="3"/>
    <x v="1"/>
    <n v="3"/>
    <n v="305"/>
    <s v="Pascal Barbot"/>
    <n v="2000"/>
    <n v="25"/>
    <n v="4.8"/>
    <s v="Chef Special"/>
    <n v="25"/>
    <x v="0"/>
    <s v="Three Stars"/>
    <s v="Europe"/>
    <x v="0"/>
    <x v="1"/>
    <n v="67"/>
    <x v="0"/>
    <s v="Cash, UPI"/>
    <s v="Customer Choice"/>
    <m/>
    <s v="Riya Patel"/>
    <n v="282355"/>
    <n v="6021"/>
    <n v="48.8566"/>
    <n v="2.3521999999999998"/>
    <s v="Legacy"/>
    <s v="No"/>
    <s v="Online Only"/>
    <s v="Excellent"/>
  </r>
  <r>
    <x v="31"/>
    <x v="22"/>
    <x v="11"/>
    <x v="2"/>
    <n v="2"/>
    <n v="245"/>
    <s v="Richard Ekkebus"/>
    <n v="2005"/>
    <n v="46"/>
    <n v="4.7"/>
    <s v="Ratatouille"/>
    <n v="20"/>
    <x v="2"/>
    <s v="Two Stars"/>
    <s v="Asia"/>
    <x v="1"/>
    <x v="1"/>
    <n v="63"/>
    <x v="1"/>
    <s v="UPI, Card"/>
    <s v="Chef Special"/>
    <m/>
    <s v="Haruto Tanaka"/>
    <n v="192411"/>
    <n v="7873"/>
    <n v="0"/>
    <n v="0"/>
    <s v="Legacy"/>
    <s v="No"/>
    <s v="None"/>
    <s v="Excellent"/>
  </r>
  <r>
    <x v="0"/>
    <x v="37"/>
    <x v="19"/>
    <x v="38"/>
    <n v="3"/>
    <n v="320"/>
    <s v="Massimo Bottura"/>
    <n v="1995"/>
    <n v="28"/>
    <n v="4.9000000000000004"/>
    <s v="Dal Makhani"/>
    <n v="30"/>
    <x v="0"/>
    <s v="Three Stars"/>
    <s v="Europe"/>
    <x v="0"/>
    <x v="0"/>
    <n v="26"/>
    <x v="1"/>
    <s v="UPI, Card"/>
    <s v="Customer Choice"/>
    <s v="EU5QN2BY4OSKW28"/>
    <s v="Francesco Rossi"/>
    <n v="310257"/>
    <n v="399"/>
    <n v="12.9716"/>
    <n v="77.5946"/>
    <s v="Legacy"/>
    <s v="Yes"/>
    <s v="Online + Table"/>
    <s v="Excellent"/>
  </r>
  <r>
    <x v="25"/>
    <x v="20"/>
    <x v="9"/>
    <x v="19"/>
    <n v="2"/>
    <n v="245"/>
    <s v="Tim Raue"/>
    <n v="2010"/>
    <n v="48"/>
    <n v="4.7"/>
    <s v="Noodle Bowl"/>
    <n v="15"/>
    <x v="2"/>
    <s v="Two Stars"/>
    <s v="Europe"/>
    <x v="0"/>
    <x v="0"/>
    <n v="60"/>
    <x v="1"/>
    <s v="Cash, UPI"/>
    <s v="Customer Choice"/>
    <m/>
    <s v="John Smith"/>
    <n v="4372"/>
    <n v="1649"/>
    <n v="0"/>
    <n v="0"/>
    <s v="Legacy"/>
    <s v="No"/>
    <s v="Online + Table"/>
    <s v="Excellent"/>
  </r>
  <r>
    <x v="19"/>
    <x v="36"/>
    <x v="19"/>
    <x v="37"/>
    <n v="3"/>
    <n v="290"/>
    <s v="Massimiliano Alajmo"/>
    <n v="1981"/>
    <n v="50"/>
    <n v="4.7"/>
    <s v="Chole Kulche"/>
    <n v="44"/>
    <x v="0"/>
    <s v="Three Stars"/>
    <s v="Europe"/>
    <x v="1"/>
    <x v="0"/>
    <n v="66"/>
    <x v="0"/>
    <s v="All Methods Accepted"/>
    <s v="Customer Choice"/>
    <s v="8UT4NANO99UOTMM"/>
    <s v="Emily Clark"/>
    <n v="129749"/>
    <n v="1602"/>
    <n v="22.572600000000001"/>
    <n v="88.363900000000001"/>
    <s v="Legacy"/>
    <s v="Yes"/>
    <s v="Table Only"/>
    <s v="Excellent"/>
  </r>
  <r>
    <x v="15"/>
    <x v="12"/>
    <x v="5"/>
    <x v="13"/>
    <n v="3"/>
    <n v="280"/>
    <s v="Joan Roca"/>
    <n v="1986"/>
    <n v="45"/>
    <n v="4.7"/>
    <s v="Chef Special"/>
    <n v="39"/>
    <x v="0"/>
    <s v="Three Stars"/>
    <s v="Europe"/>
    <x v="1"/>
    <x v="0"/>
    <n v="26"/>
    <x v="1"/>
    <s v="All Methods Accepted"/>
    <s v="Seasonal Special"/>
    <m/>
    <s v="Oliver Brown"/>
    <n v="427879"/>
    <n v="4198"/>
    <n v="0"/>
    <n v="0"/>
    <s v="Legacy"/>
    <s v="No"/>
    <s v="Table Only"/>
    <s v="Excellent"/>
  </r>
  <r>
    <x v="16"/>
    <x v="13"/>
    <x v="6"/>
    <x v="14"/>
    <n v="3"/>
    <n v="420"/>
    <s v="Rasmus Kofoed"/>
    <n v="2007"/>
    <n v="40"/>
    <n v="4.7"/>
    <s v="Chef Special"/>
    <n v="18"/>
    <x v="1"/>
    <s v="Three Stars"/>
    <s v="Europe"/>
    <x v="1"/>
    <x v="1"/>
    <n v="44"/>
    <x v="0"/>
    <s v="UPI, Card"/>
    <s v="Customer Choice"/>
    <m/>
    <s v="Haruto Tanaka"/>
    <n v="442714"/>
    <n v="1667"/>
    <n v="0"/>
    <n v="0"/>
    <s v="Legacy"/>
    <s v="No"/>
    <s v="None"/>
    <s v="Excellent"/>
  </r>
  <r>
    <x v="31"/>
    <x v="22"/>
    <x v="11"/>
    <x v="2"/>
    <n v="2"/>
    <n v="245"/>
    <s v="Richard Ekkebus"/>
    <n v="2005"/>
    <n v="46"/>
    <n v="4.7"/>
    <s v="Ratatouille"/>
    <n v="20"/>
    <x v="2"/>
    <s v="Two Stars"/>
    <s v="Asia"/>
    <x v="1"/>
    <x v="0"/>
    <n v="61"/>
    <x v="0"/>
    <s v="Cash, UPI"/>
    <s v="Customer Choice"/>
    <m/>
    <s v="Riya Patel"/>
    <n v="212873"/>
    <n v="6488"/>
    <n v="0"/>
    <n v="0"/>
    <s v="Legacy"/>
    <s v="No"/>
    <s v="Table Only"/>
    <s v="Excellent"/>
  </r>
  <r>
    <x v="13"/>
    <x v="11"/>
    <x v="5"/>
    <x v="4"/>
    <n v="3"/>
    <n v="270"/>
    <s v="Quique Dacosta"/>
    <n v="1989"/>
    <n v="48"/>
    <n v="4.8"/>
    <s v="Chef Special"/>
    <n v="36"/>
    <x v="0"/>
    <s v="Three Stars"/>
    <s v="Europe"/>
    <x v="0"/>
    <x v="0"/>
    <n v="40"/>
    <x v="1"/>
    <s v="All Methods Accepted"/>
    <s v="Seasonal Special"/>
    <m/>
    <s v="Francesco Rossi"/>
    <n v="126610"/>
    <n v="4473"/>
    <n v="0"/>
    <n v="0"/>
    <s v="Legacy"/>
    <s v="No"/>
    <s v="Online + Table"/>
    <s v="Excellent"/>
  </r>
  <r>
    <x v="32"/>
    <x v="23"/>
    <x v="5"/>
    <x v="4"/>
    <n v="2"/>
    <n v="250"/>
    <s v="Oriol Castro"/>
    <n v="2014"/>
    <n v="52"/>
    <n v="4.5999999999999996"/>
    <s v="Chef Special"/>
    <n v="11"/>
    <x v="0"/>
    <s v="Two Stars"/>
    <s v="Europe"/>
    <x v="0"/>
    <x v="1"/>
    <n v="24"/>
    <x v="1"/>
    <s v="Cash, UPI"/>
    <s v="Chef Special"/>
    <m/>
    <s v="Oliver Brown"/>
    <n v="29878"/>
    <n v="6914"/>
    <n v="0"/>
    <n v="0"/>
    <s v="Established"/>
    <s v="No"/>
    <s v="Online Only"/>
    <s v="Excellent"/>
  </r>
  <r>
    <x v="2"/>
    <x v="35"/>
    <x v="19"/>
    <x v="37"/>
    <n v="3"/>
    <n v="390"/>
    <s v="Thomas Keller"/>
    <n v="1994"/>
    <n v="60"/>
    <n v="4.9000000000000004"/>
    <s v="Chole Kulche"/>
    <n v="31"/>
    <x v="0"/>
    <s v="Three Stars"/>
    <s v="North America"/>
    <x v="1"/>
    <x v="1"/>
    <n v="21"/>
    <x v="1"/>
    <s v="Cash, UPI"/>
    <s v="Customer Choice"/>
    <s v="4C3BLN27ZCA3PVY"/>
    <s v="Riya Patel"/>
    <n v="336236"/>
    <n v="2831"/>
    <n v="19.076000000000001"/>
    <n v="72.877700000000004"/>
    <s v="Legacy"/>
    <s v="Yes"/>
    <s v="None"/>
    <s v="Excellent"/>
  </r>
  <r>
    <x v="8"/>
    <x v="8"/>
    <x v="5"/>
    <x v="8"/>
    <n v="3"/>
    <n v="295"/>
    <s v="Juan Mari Arzak"/>
    <n v="1897"/>
    <n v="50"/>
    <n v="4.8"/>
    <s v="Chef Special"/>
    <n v="128"/>
    <x v="0"/>
    <s v="Three Stars"/>
    <s v="Europe"/>
    <x v="1"/>
    <x v="1"/>
    <n v="21"/>
    <x v="1"/>
    <s v="Cash, Card"/>
    <s v="Seasonal Special"/>
    <m/>
    <s v="Oliver Brown"/>
    <n v="46649"/>
    <n v="6893"/>
    <n v="0"/>
    <n v="0"/>
    <s v="Legacy"/>
    <s v="No"/>
    <s v="None"/>
    <s v="Excellent"/>
  </r>
  <r>
    <x v="21"/>
    <x v="34"/>
    <x v="19"/>
    <x v="37"/>
    <n v="3"/>
    <n v="570"/>
    <s v="Paul Pairet"/>
    <n v="2012"/>
    <n v="10"/>
    <n v="4.5999999999999996"/>
    <s v="Chole Kulche"/>
    <n v="13"/>
    <x v="1"/>
    <s v="Three Stars"/>
    <s v="Asia"/>
    <x v="1"/>
    <x v="0"/>
    <n v="27"/>
    <x v="1"/>
    <s v="UPI, Card"/>
    <s v="Chef Special"/>
    <s v="N8R1U9RG0N7PYQS"/>
    <s v="John Smith"/>
    <n v="245669"/>
    <n v="4600"/>
    <n v="28.7041"/>
    <n v="77.102500000000006"/>
    <s v="Established"/>
    <s v="Yes"/>
    <s v="Table Only"/>
    <s v="Excellent"/>
  </r>
  <r>
    <x v="32"/>
    <x v="23"/>
    <x v="5"/>
    <x v="4"/>
    <n v="2"/>
    <n v="250"/>
    <s v="Oriol Castro"/>
    <n v="2014"/>
    <n v="52"/>
    <n v="4.5999999999999996"/>
    <s v="Chef Special"/>
    <n v="11"/>
    <x v="0"/>
    <s v="Two Stars"/>
    <s v="Europe"/>
    <x v="0"/>
    <x v="1"/>
    <n v="43"/>
    <x v="1"/>
    <s v="All Methods Accepted"/>
    <s v="Chef Special"/>
    <m/>
    <s v="Sara Kapoor"/>
    <n v="342407"/>
    <n v="1370"/>
    <n v="0"/>
    <n v="0"/>
    <s v="Established"/>
    <s v="No"/>
    <s v="Online Only"/>
    <s v="Excellent"/>
  </r>
  <r>
    <x v="2"/>
    <x v="2"/>
    <x v="2"/>
    <x v="2"/>
    <n v="3"/>
    <n v="390"/>
    <s v="Thomas Keller"/>
    <n v="1994"/>
    <n v="60"/>
    <n v="4.9000000000000004"/>
    <s v="Coq au Vin"/>
    <n v="31"/>
    <x v="0"/>
    <s v="Three Stars"/>
    <s v="North America"/>
    <x v="0"/>
    <x v="0"/>
    <n v="30"/>
    <x v="1"/>
    <s v="UPI, Card"/>
    <s v="Seasonal Special"/>
    <m/>
    <s v="John Smith"/>
    <n v="225720"/>
    <n v="235"/>
    <n v="0"/>
    <n v="0"/>
    <s v="Legacy"/>
    <s v="No"/>
    <s v="Online + Table"/>
    <s v="Excellent"/>
  </r>
  <r>
    <x v="2"/>
    <x v="36"/>
    <x v="19"/>
    <x v="39"/>
    <n v="3"/>
    <n v="390"/>
    <s v="Thomas Keller"/>
    <n v="1994"/>
    <n v="60"/>
    <n v="4.9000000000000004"/>
    <s v="Nihari"/>
    <n v="31"/>
    <x v="0"/>
    <s v="Three Stars"/>
    <s v="North America"/>
    <x v="0"/>
    <x v="0"/>
    <n v="51"/>
    <x v="1"/>
    <s v="Cash, Card"/>
    <s v="Chef Special"/>
    <s v="35RU46S4UR43QZL"/>
    <s v="John Smith"/>
    <n v="76525"/>
    <n v="2614"/>
    <n v="22.572600000000001"/>
    <n v="88.363900000000001"/>
    <s v="Legacy"/>
    <s v="Yes"/>
    <s v="Online + Table"/>
    <s v="Excellent"/>
  </r>
  <r>
    <x v="24"/>
    <x v="19"/>
    <x v="2"/>
    <x v="18"/>
    <n v="2"/>
    <n v="325"/>
    <s v="Kyle &amp; Katina Connaughton"/>
    <n v="2016"/>
    <n v="48"/>
    <n v="4.7"/>
    <s v="Chef Special"/>
    <n v="9"/>
    <x v="0"/>
    <s v="Two Stars"/>
    <s v="North America"/>
    <x v="0"/>
    <x v="1"/>
    <n v="37"/>
    <x v="1"/>
    <s v="UPI, Card"/>
    <s v="Chef Special"/>
    <m/>
    <s v="Lucas Martin"/>
    <n v="256501"/>
    <n v="2693"/>
    <n v="0"/>
    <n v="0"/>
    <s v="Established"/>
    <s v="No"/>
    <s v="Online Only"/>
    <s v="Excellent"/>
  </r>
  <r>
    <x v="46"/>
    <x v="37"/>
    <x v="19"/>
    <x v="39"/>
    <n v="0"/>
    <n v="285"/>
    <s v="Dan Barber"/>
    <n v="2004"/>
    <n v="70"/>
    <n v="4.5999999999999996"/>
    <s v="Biryani"/>
    <n v="21"/>
    <x v="0"/>
    <s v="No Stars"/>
    <s v="North America"/>
    <x v="0"/>
    <x v="0"/>
    <n v="33"/>
    <x v="0"/>
    <s v="Cash, UPI"/>
    <s v="Chef Special"/>
    <s v="QI1II4A3XTVTOXD"/>
    <s v="Sara Kapoor"/>
    <n v="35931"/>
    <n v="2705"/>
    <n v="12.9716"/>
    <n v="77.5946"/>
    <s v="Legacy"/>
    <s v="Yes"/>
    <s v="Online + Table"/>
    <s v="Excellent"/>
  </r>
  <r>
    <x v="9"/>
    <x v="36"/>
    <x v="19"/>
    <x v="36"/>
    <n v="3"/>
    <n v="345"/>
    <s v="Dominique Crenn"/>
    <n v="2011"/>
    <n v="50"/>
    <n v="4.8"/>
    <s v="Truffle Naan"/>
    <n v="14"/>
    <x v="0"/>
    <s v="Three Stars"/>
    <s v="North America"/>
    <x v="1"/>
    <x v="0"/>
    <n v="52"/>
    <x v="1"/>
    <s v="Cash, Card"/>
    <s v="Bestselling Dish"/>
    <s v="RVQSJMGQKG40VWG"/>
    <s v="Riya Patel"/>
    <n v="116241"/>
    <n v="5068"/>
    <n v="22.572600000000001"/>
    <n v="88.363900000000001"/>
    <s v="Established"/>
    <s v="Yes"/>
    <s v="Table Only"/>
    <s v="Excellent"/>
  </r>
  <r>
    <x v="10"/>
    <x v="9"/>
    <x v="2"/>
    <x v="10"/>
    <n v="3"/>
    <n v="298"/>
    <s v="Corey Lee"/>
    <n v="2010"/>
    <n v="56"/>
    <n v="4.8"/>
    <s v="Chef Special"/>
    <n v="15"/>
    <x v="0"/>
    <s v="Three Stars"/>
    <s v="North America"/>
    <x v="0"/>
    <x v="0"/>
    <n v="20"/>
    <x v="1"/>
    <s v="Cash, UPI"/>
    <s v="Chef Special"/>
    <m/>
    <s v="Emily Clark"/>
    <n v="273859"/>
    <n v="1589"/>
    <n v="37.774900000000002"/>
    <n v="-122.4194"/>
    <s v="Legacy"/>
    <s v="No"/>
    <s v="Online + Table"/>
    <s v="Excellent"/>
  </r>
  <r>
    <x v="14"/>
    <x v="3"/>
    <x v="3"/>
    <x v="1"/>
    <n v="3"/>
    <n v="305"/>
    <s v="Pascal Barbot"/>
    <n v="2000"/>
    <n v="25"/>
    <n v="4.8"/>
    <s v="Chef Special"/>
    <n v="25"/>
    <x v="0"/>
    <s v="Three Stars"/>
    <s v="Europe"/>
    <x v="1"/>
    <x v="1"/>
    <n v="45"/>
    <x v="1"/>
    <s v="Cash, UPI"/>
    <s v="Customer Choice"/>
    <m/>
    <s v="Lucas Martin"/>
    <n v="286127"/>
    <n v="6917"/>
    <n v="48.8566"/>
    <n v="2.3521999999999998"/>
    <s v="Legacy"/>
    <s v="No"/>
    <s v="None"/>
    <s v="Excellent"/>
  </r>
  <r>
    <x v="41"/>
    <x v="28"/>
    <x v="14"/>
    <x v="29"/>
    <n v="0"/>
    <n v="155"/>
    <s v="Enrique Olvera"/>
    <n v="2000"/>
    <n v="55"/>
    <n v="4.7"/>
    <s v="Chef Special"/>
    <n v="25"/>
    <x v="2"/>
    <s v="No Stars"/>
    <s v="North America"/>
    <x v="1"/>
    <x v="1"/>
    <n v="70"/>
    <x v="1"/>
    <s v="All Methods Accepted"/>
    <s v="Chef Special"/>
    <m/>
    <s v="Amit Sharma"/>
    <n v="253630"/>
    <n v="5024"/>
    <n v="0"/>
    <n v="0"/>
    <s v="Legacy"/>
    <s v="No"/>
    <s v="None"/>
    <s v="Excellent"/>
  </r>
  <r>
    <x v="27"/>
    <x v="38"/>
    <x v="19"/>
    <x v="37"/>
    <n v="2"/>
    <n v="235"/>
    <s v="Hiroyasu Kawate"/>
    <n v="2009"/>
    <n v="28"/>
    <n v="4.7"/>
    <s v="Pani Puri"/>
    <n v="16"/>
    <x v="2"/>
    <s v="Two Stars"/>
    <s v="Asia"/>
    <x v="0"/>
    <x v="0"/>
    <n v="38"/>
    <x v="1"/>
    <s v="UPI, Card"/>
    <s v="Bestselling Dish"/>
    <s v="7IDNAA3KOV31FYP"/>
    <s v="Haruto Tanaka"/>
    <n v="47774"/>
    <n v="6123"/>
    <n v="13.082700000000001"/>
    <n v="80.270700000000005"/>
    <s v="Legacy"/>
    <s v="Yes"/>
    <s v="Online + Table"/>
    <s v="Excellent"/>
  </r>
  <r>
    <x v="35"/>
    <x v="38"/>
    <x v="19"/>
    <x v="39"/>
    <n v="1"/>
    <n v="210"/>
    <s v="Victor Arguinzoniz"/>
    <n v="1990"/>
    <n v="30"/>
    <n v="4.7"/>
    <s v="Korma"/>
    <n v="35"/>
    <x v="2"/>
    <s v="One Star"/>
    <s v="Europe"/>
    <x v="1"/>
    <x v="0"/>
    <n v="58"/>
    <x v="1"/>
    <s v="Cash, UPI"/>
    <s v="Bestselling Dish"/>
    <s v="E124TBY9W397SXF"/>
    <s v="Francesco Rossi"/>
    <n v="238027"/>
    <n v="107"/>
    <n v="13.082700000000001"/>
    <n v="80.270700000000005"/>
    <s v="Legacy"/>
    <s v="Yes"/>
    <s v="Table Only"/>
    <s v="Excellent"/>
  </r>
  <r>
    <x v="23"/>
    <x v="35"/>
    <x v="19"/>
    <x v="39"/>
    <n v="2"/>
    <n v="280"/>
    <s v="Zaiyu Hasegawa"/>
    <n v="2007"/>
    <n v="26"/>
    <n v="4.7"/>
    <s v="Biryani"/>
    <n v="18"/>
    <x v="0"/>
    <s v="Two Stars"/>
    <s v="Asia"/>
    <x v="0"/>
    <x v="0"/>
    <n v="51"/>
    <x v="1"/>
    <s v="UPI, Card"/>
    <s v="Customer Choice"/>
    <s v="ZUU27FPGF1G44RP"/>
    <s v="Riya Patel"/>
    <n v="93732"/>
    <n v="7690"/>
    <n v="19.076000000000001"/>
    <n v="72.877700000000004"/>
    <s v="Legacy"/>
    <s v="Yes"/>
    <s v="Online + Table"/>
    <s v="Excellent"/>
  </r>
  <r>
    <x v="21"/>
    <x v="17"/>
    <x v="7"/>
    <x v="16"/>
    <n v="3"/>
    <n v="570"/>
    <s v="Paul Pairet"/>
    <n v="2012"/>
    <n v="10"/>
    <n v="4.5999999999999996"/>
    <s v="Chef Special"/>
    <n v="13"/>
    <x v="1"/>
    <s v="Three Stars"/>
    <s v="Asia"/>
    <x v="0"/>
    <x v="1"/>
    <n v="38"/>
    <x v="0"/>
    <s v="Cash, UPI"/>
    <s v="Customer Choice"/>
    <m/>
    <s v="Sara Kapoor"/>
    <n v="153284"/>
    <n v="6509"/>
    <n v="0"/>
    <n v="0"/>
    <s v="Established"/>
    <s v="No"/>
    <s v="Online Only"/>
    <s v="Excellent"/>
  </r>
  <r>
    <x v="4"/>
    <x v="39"/>
    <x v="19"/>
    <x v="36"/>
    <n v="3"/>
    <n v="350"/>
    <s v="Mauro Colagreco"/>
    <n v="1991"/>
    <n v="36"/>
    <n v="4.8"/>
    <s v="Truffle Naan"/>
    <n v="34"/>
    <x v="0"/>
    <s v="Three Stars"/>
    <s v="Europe"/>
    <x v="0"/>
    <x v="0"/>
    <n v="25"/>
    <x v="0"/>
    <s v="Cash, Card"/>
    <s v="Bestselling Dish"/>
    <s v="AQCO6ZK5P3IBM9I"/>
    <s v="Amit Sharma"/>
    <n v="278914"/>
    <n v="5259"/>
    <n v="18.520399999999999"/>
    <n v="73.856700000000004"/>
    <s v="Legacy"/>
    <s v="Yes"/>
    <s v="Online + Table"/>
    <s v="Excellent"/>
  </r>
  <r>
    <x v="9"/>
    <x v="9"/>
    <x v="2"/>
    <x v="9"/>
    <n v="3"/>
    <n v="345"/>
    <s v="Dominique Crenn"/>
    <n v="2011"/>
    <n v="50"/>
    <n v="4.8"/>
    <s v="Truffle Risotto"/>
    <n v="14"/>
    <x v="0"/>
    <s v="Three Stars"/>
    <s v="North America"/>
    <x v="0"/>
    <x v="1"/>
    <n v="74"/>
    <x v="0"/>
    <s v="UPI, Card"/>
    <s v="Bestselling Dish"/>
    <m/>
    <s v="Lucas Martin"/>
    <n v="414096"/>
    <n v="7347"/>
    <n v="37.774900000000002"/>
    <n v="-122.4194"/>
    <s v="Established"/>
    <s v="No"/>
    <s v="Online Only"/>
    <s v="Excellent"/>
  </r>
  <r>
    <x v="26"/>
    <x v="18"/>
    <x v="8"/>
    <x v="20"/>
    <n v="2"/>
    <n v="275"/>
    <s v="Yoshihiro Narisawa"/>
    <n v="2003"/>
    <n v="36"/>
    <n v="4.7"/>
    <s v="Chef Special"/>
    <n v="22"/>
    <x v="0"/>
    <s v="Two Stars"/>
    <s v="Asia"/>
    <x v="1"/>
    <x v="0"/>
    <n v="49"/>
    <x v="0"/>
    <s v="UPI, Card"/>
    <s v="Bestselling Dish"/>
    <m/>
    <s v="John Smith"/>
    <n v="341279"/>
    <n v="6634"/>
    <n v="35.689500000000002"/>
    <n v="139.6917"/>
    <s v="Legacy"/>
    <s v="No"/>
    <s v="Table Only"/>
    <s v="Excellent"/>
  </r>
  <r>
    <x v="37"/>
    <x v="38"/>
    <x v="19"/>
    <x v="36"/>
    <n v="1"/>
    <n v="165"/>
    <s v="Dave Pynt"/>
    <n v="2013"/>
    <n v="26"/>
    <n v="4.5999999999999996"/>
    <s v="Truffle Naan"/>
    <n v="12"/>
    <x v="2"/>
    <s v="One Star"/>
    <s v="Asia"/>
    <x v="0"/>
    <x v="1"/>
    <n v="53"/>
    <x v="1"/>
    <s v="Cash, UPI"/>
    <s v="Bestselling Dish"/>
    <s v="BQ4I0SS87IUPODU"/>
    <s v="Riya Patel"/>
    <n v="203729"/>
    <n v="2071"/>
    <n v="13.082700000000001"/>
    <n v="80.270700000000005"/>
    <s v="Established"/>
    <s v="Yes"/>
    <s v="Online Only"/>
    <s v="Excellent"/>
  </r>
  <r>
    <x v="4"/>
    <x v="4"/>
    <x v="3"/>
    <x v="4"/>
    <n v="3"/>
    <n v="350"/>
    <s v="Mauro Colagreco"/>
    <n v="1991"/>
    <n v="36"/>
    <n v="4.8"/>
    <s v="Chef Special"/>
    <n v="34"/>
    <x v="0"/>
    <s v="Three Stars"/>
    <s v="Europe"/>
    <x v="1"/>
    <x v="1"/>
    <n v="30"/>
    <x v="0"/>
    <s v="All Methods Accepted"/>
    <s v="Chef Special"/>
    <m/>
    <s v="Francesco Rossi"/>
    <n v="132159"/>
    <n v="2684"/>
    <n v="0"/>
    <n v="0"/>
    <s v="Legacy"/>
    <s v="No"/>
    <s v="None"/>
    <s v="Excellent"/>
  </r>
  <r>
    <x v="7"/>
    <x v="7"/>
    <x v="0"/>
    <x v="7"/>
    <n v="3"/>
    <n v="310"/>
    <s v="Enrico Crippa"/>
    <n v="2005"/>
    <n v="35"/>
    <n v="4.8"/>
    <s v="Risotto"/>
    <n v="20"/>
    <x v="0"/>
    <s v="Three Stars"/>
    <s v="Europe"/>
    <x v="1"/>
    <x v="1"/>
    <n v="60"/>
    <x v="1"/>
    <s v="All Methods Accepted"/>
    <s v="Seasonal Special"/>
    <m/>
    <s v="Francesco Rossi"/>
    <n v="403335"/>
    <n v="60"/>
    <n v="0"/>
    <n v="0"/>
    <s v="Legacy"/>
    <s v="No"/>
    <s v="None"/>
    <s v="Excellent"/>
  </r>
  <r>
    <x v="20"/>
    <x v="16"/>
    <x v="5"/>
    <x v="8"/>
    <n v="3"/>
    <n v="265"/>
    <s v="Eneko Atxa"/>
    <n v="2005"/>
    <n v="45"/>
    <n v="4.7"/>
    <s v="Chef Special"/>
    <n v="20"/>
    <x v="0"/>
    <s v="Three Stars"/>
    <s v="Europe"/>
    <x v="1"/>
    <x v="0"/>
    <n v="35"/>
    <x v="0"/>
    <s v="Cash, UPI"/>
    <s v="Bestselling Dish"/>
    <m/>
    <s v="Oliver Brown"/>
    <n v="484796"/>
    <n v="6608"/>
    <n v="0"/>
    <n v="0"/>
    <s v="Legacy"/>
    <s v="No"/>
    <s v="Table Only"/>
    <s v="Excellent"/>
  </r>
  <r>
    <x v="47"/>
    <x v="32"/>
    <x v="17"/>
    <x v="34"/>
    <n v="0"/>
    <n v="220"/>
    <s v="Vladimir Mukhin"/>
    <n v="2011"/>
    <n v="50"/>
    <n v="4.5"/>
    <s v="Chef Special"/>
    <n v="14"/>
    <x v="2"/>
    <s v="No Stars"/>
    <s v="Europe"/>
    <x v="0"/>
    <x v="1"/>
    <n v="50"/>
    <x v="1"/>
    <s v="Cash, UPI"/>
    <s v="Customer Choice"/>
    <m/>
    <s v="Lucas Martin"/>
    <n v="214073"/>
    <n v="3652"/>
    <n v="0"/>
    <n v="0"/>
    <s v="Established"/>
    <s v="No"/>
    <s v="Online Only"/>
    <s v="Excellent"/>
  </r>
  <r>
    <x v="4"/>
    <x v="4"/>
    <x v="3"/>
    <x v="4"/>
    <n v="3"/>
    <n v="350"/>
    <s v="Mauro Colagreco"/>
    <n v="1991"/>
    <n v="36"/>
    <n v="4.8"/>
    <s v="Chef Special"/>
    <n v="34"/>
    <x v="0"/>
    <s v="Three Stars"/>
    <s v="Europe"/>
    <x v="0"/>
    <x v="1"/>
    <n v="54"/>
    <x v="0"/>
    <s v="Cash, UPI"/>
    <s v="Customer Choice"/>
    <m/>
    <s v="Arjun Verma"/>
    <n v="55514"/>
    <n v="7570"/>
    <n v="0"/>
    <n v="0"/>
    <s v="Legacy"/>
    <s v="No"/>
    <s v="Online Only"/>
    <s v="Excellent"/>
  </r>
  <r>
    <x v="41"/>
    <x v="34"/>
    <x v="19"/>
    <x v="37"/>
    <n v="0"/>
    <n v="155"/>
    <s v="Enrique Olvera"/>
    <n v="2000"/>
    <n v="55"/>
    <n v="4.7"/>
    <s v="Vada Pav"/>
    <n v="25"/>
    <x v="2"/>
    <s v="No Stars"/>
    <s v="North America"/>
    <x v="0"/>
    <x v="1"/>
    <n v="63"/>
    <x v="0"/>
    <s v="All Methods Accepted"/>
    <s v="Customer Choice"/>
    <s v="CHYAURMLFOVPQ7B"/>
    <s v="Arjun Verma"/>
    <n v="278938"/>
    <n v="2707"/>
    <n v="28.7041"/>
    <n v="77.102500000000006"/>
    <s v="Legacy"/>
    <s v="Yes"/>
    <s v="Online Only"/>
    <s v="Excellent"/>
  </r>
  <r>
    <x v="46"/>
    <x v="36"/>
    <x v="19"/>
    <x v="40"/>
    <n v="0"/>
    <n v="285"/>
    <s v="Dan Barber"/>
    <n v="2004"/>
    <n v="70"/>
    <n v="4.5999999999999996"/>
    <s v="Chettinad Chicken"/>
    <n v="21"/>
    <x v="0"/>
    <s v="No Stars"/>
    <s v="North America"/>
    <x v="0"/>
    <x v="1"/>
    <n v="51"/>
    <x v="1"/>
    <s v="UPI, Card"/>
    <s v="Customer Choice"/>
    <s v="X91N2WLMQN4P1PC"/>
    <s v="Amit Sharma"/>
    <n v="264947"/>
    <n v="3698"/>
    <n v="22.572600000000001"/>
    <n v="88.363900000000001"/>
    <s v="Legacy"/>
    <s v="Yes"/>
    <s v="Online Only"/>
    <s v="Excellent"/>
  </r>
  <r>
    <x v="21"/>
    <x v="37"/>
    <x v="19"/>
    <x v="36"/>
    <n v="3"/>
    <n v="570"/>
    <s v="Paul Pairet"/>
    <n v="2012"/>
    <n v="10"/>
    <n v="4.5999999999999996"/>
    <s v="Truffle Naan"/>
    <n v="13"/>
    <x v="1"/>
    <s v="Three Stars"/>
    <s v="Asia"/>
    <x v="0"/>
    <x v="0"/>
    <n v="28"/>
    <x v="1"/>
    <s v="All Methods Accepted"/>
    <s v="Seasonal Special"/>
    <s v="UDDQOCOGA7BAWVP"/>
    <s v="Francesco Rossi"/>
    <n v="271480"/>
    <n v="7970"/>
    <n v="12.9716"/>
    <n v="77.5946"/>
    <s v="Established"/>
    <s v="Yes"/>
    <s v="Online + Table"/>
    <s v="Excellent"/>
  </r>
  <r>
    <x v="31"/>
    <x v="39"/>
    <x v="19"/>
    <x v="38"/>
    <n v="2"/>
    <n v="245"/>
    <s v="Richard Ekkebus"/>
    <n v="2005"/>
    <n v="46"/>
    <n v="4.7"/>
    <s v="Paneer Butter Masala"/>
    <n v="20"/>
    <x v="2"/>
    <s v="Two Stars"/>
    <s v="Asia"/>
    <x v="0"/>
    <x v="0"/>
    <n v="58"/>
    <x v="0"/>
    <s v="Cash, Card"/>
    <s v="Customer Choice"/>
    <s v="KO81H7JSOG1FT07"/>
    <s v="Francesco Rossi"/>
    <n v="150577"/>
    <n v="135"/>
    <n v="18.520399999999999"/>
    <n v="73.856700000000004"/>
    <s v="Legacy"/>
    <s v="Yes"/>
    <s v="Online + Table"/>
    <s v="Excellent"/>
  </r>
  <r>
    <x v="0"/>
    <x v="0"/>
    <x v="0"/>
    <x v="0"/>
    <n v="3"/>
    <n v="320"/>
    <s v="Massimo Bottura"/>
    <n v="1995"/>
    <n v="28"/>
    <n v="4.9000000000000004"/>
    <s v="Chef Special"/>
    <n v="30"/>
    <x v="0"/>
    <s v="Three Stars"/>
    <s v="Europe"/>
    <x v="0"/>
    <x v="0"/>
    <n v="72"/>
    <x v="1"/>
    <s v="UPI, Card"/>
    <s v="Bestselling Dish"/>
    <m/>
    <s v="Amit Sharma"/>
    <n v="382479"/>
    <n v="1958"/>
    <n v="0"/>
    <n v="0"/>
    <s v="Legacy"/>
    <s v="No"/>
    <s v="Online + Table"/>
    <s v="Excellent"/>
  </r>
  <r>
    <x v="13"/>
    <x v="11"/>
    <x v="5"/>
    <x v="4"/>
    <n v="3"/>
    <n v="270"/>
    <s v="Quique Dacosta"/>
    <n v="1989"/>
    <n v="48"/>
    <n v="4.8"/>
    <s v="Chef Special"/>
    <n v="36"/>
    <x v="0"/>
    <s v="Three Stars"/>
    <s v="Europe"/>
    <x v="1"/>
    <x v="0"/>
    <n v="58"/>
    <x v="0"/>
    <s v="Cash, UPI"/>
    <s v="Customer Choice"/>
    <m/>
    <s v="Lucas Martin"/>
    <n v="190568"/>
    <n v="6467"/>
    <n v="0"/>
    <n v="0"/>
    <s v="Legacy"/>
    <s v="No"/>
    <s v="Table Only"/>
    <s v="Excellent"/>
  </r>
  <r>
    <x v="15"/>
    <x v="12"/>
    <x v="5"/>
    <x v="13"/>
    <n v="3"/>
    <n v="280"/>
    <s v="Joan Roca"/>
    <n v="1986"/>
    <n v="45"/>
    <n v="4.7"/>
    <s v="Chef Special"/>
    <n v="39"/>
    <x v="0"/>
    <s v="Three Stars"/>
    <s v="Europe"/>
    <x v="0"/>
    <x v="1"/>
    <n v="22"/>
    <x v="0"/>
    <s v="All Methods Accepted"/>
    <s v="Bestselling Dish"/>
    <m/>
    <s v="Arjun Verma"/>
    <n v="342381"/>
    <n v="3997"/>
    <n v="0"/>
    <n v="0"/>
    <s v="Legacy"/>
    <s v="No"/>
    <s v="Online Only"/>
    <s v="Excellent"/>
  </r>
  <r>
    <x v="6"/>
    <x v="6"/>
    <x v="2"/>
    <x v="6"/>
    <n v="3"/>
    <n v="295"/>
    <s v="Eric Ripert"/>
    <n v="1972"/>
    <n v="62"/>
    <n v="4.8"/>
    <s v="Chef Special"/>
    <n v="53"/>
    <x v="0"/>
    <s v="Three Stars"/>
    <s v="North America"/>
    <x v="1"/>
    <x v="0"/>
    <n v="67"/>
    <x v="0"/>
    <s v="All Methods Accepted"/>
    <s v="Chef Special"/>
    <m/>
    <s v="Arjun Verma"/>
    <n v="283517"/>
    <n v="632"/>
    <n v="40.712800000000001"/>
    <n v="-74.006"/>
    <s v="Legacy"/>
    <s v="No"/>
    <s v="Table Only"/>
    <s v="Excellent"/>
  </r>
  <r>
    <x v="34"/>
    <x v="13"/>
    <x v="6"/>
    <x v="23"/>
    <n v="2"/>
    <n v="550"/>
    <s v="Rasmus Munk"/>
    <n v="2015"/>
    <n v="50"/>
    <n v="4.5"/>
    <s v="Chef Special"/>
    <n v="10"/>
    <x v="1"/>
    <s v="Two Stars"/>
    <s v="Europe"/>
    <x v="0"/>
    <x v="0"/>
    <n v="24"/>
    <x v="1"/>
    <s v="UPI, Card"/>
    <s v="Bestselling Dish"/>
    <m/>
    <s v="Amit Sharma"/>
    <n v="477724"/>
    <n v="4050"/>
    <n v="0"/>
    <n v="0"/>
    <s v="Established"/>
    <s v="No"/>
    <s v="Online + Table"/>
    <s v="Excellent"/>
  </r>
  <r>
    <x v="29"/>
    <x v="6"/>
    <x v="2"/>
    <x v="10"/>
    <n v="2"/>
    <n v="285"/>
    <s v="Sean Gray"/>
    <n v="2008"/>
    <n v="12"/>
    <n v="4.7"/>
    <s v="Chef Special"/>
    <n v="17"/>
    <x v="0"/>
    <s v="Two Stars"/>
    <s v="North America"/>
    <x v="0"/>
    <x v="1"/>
    <n v="30"/>
    <x v="0"/>
    <s v="Cash, Card"/>
    <s v="Customer Choice"/>
    <m/>
    <s v="John Smith"/>
    <n v="412704"/>
    <n v="2948"/>
    <n v="40.712800000000001"/>
    <n v="-74.006"/>
    <s v="Legacy"/>
    <s v="No"/>
    <s v="Online Only"/>
    <s v="Excellent"/>
  </r>
  <r>
    <x v="24"/>
    <x v="36"/>
    <x v="19"/>
    <x v="38"/>
    <n v="2"/>
    <n v="325"/>
    <s v="Kyle &amp; Katina Connaughton"/>
    <n v="2016"/>
    <n v="48"/>
    <n v="4.7"/>
    <s v="Butter Chicken"/>
    <n v="9"/>
    <x v="0"/>
    <s v="Two Stars"/>
    <s v="North America"/>
    <x v="0"/>
    <x v="0"/>
    <n v="73"/>
    <x v="1"/>
    <s v="Cash, UPI"/>
    <s v="Customer Choice"/>
    <s v="V2BTAL0V62JBDPV"/>
    <s v="Riya Patel"/>
    <n v="139693"/>
    <n v="2818"/>
    <n v="22.572600000000001"/>
    <n v="88.363900000000001"/>
    <s v="Established"/>
    <s v="Yes"/>
    <s v="Online + Table"/>
    <s v="Excellent"/>
  </r>
  <r>
    <x v="36"/>
    <x v="37"/>
    <x v="19"/>
    <x v="40"/>
    <n v="1"/>
    <n v="165"/>
    <s v="Isaac McHale"/>
    <n v="2013"/>
    <n v="40"/>
    <n v="4.5999999999999996"/>
    <s v="Chettinad Chicken"/>
    <n v="12"/>
    <x v="2"/>
    <s v="One Star"/>
    <s v="Europe"/>
    <x v="1"/>
    <x v="0"/>
    <n v="32"/>
    <x v="0"/>
    <s v="All Methods Accepted"/>
    <s v="Bestselling Dish"/>
    <s v="I0XF0QNAH64WXFQ"/>
    <s v="Emily Clark"/>
    <n v="405995"/>
    <n v="3007"/>
    <n v="12.9716"/>
    <n v="77.5946"/>
    <s v="Established"/>
    <s v="Yes"/>
    <s v="Table Only"/>
    <s v="Excellent"/>
  </r>
  <r>
    <x v="48"/>
    <x v="33"/>
    <x v="18"/>
    <x v="35"/>
    <n v="0"/>
    <n v="125"/>
    <s v="Leonor Espinosa"/>
    <n v="2007"/>
    <n v="45"/>
    <n v="4.5"/>
    <s v="Chef Special"/>
    <n v="18"/>
    <x v="3"/>
    <s v="No Stars"/>
    <s v="South America"/>
    <x v="1"/>
    <x v="0"/>
    <n v="38"/>
    <x v="1"/>
    <s v="UPI, Card"/>
    <s v="Bestselling Dish"/>
    <m/>
    <s v="Emily Clark"/>
    <n v="238606"/>
    <n v="1051"/>
    <n v="0"/>
    <n v="0"/>
    <s v="Legacy"/>
    <s v="No"/>
    <s v="Table Only"/>
    <s v="Excellent"/>
  </r>
  <r>
    <x v="10"/>
    <x v="9"/>
    <x v="2"/>
    <x v="10"/>
    <n v="3"/>
    <n v="298"/>
    <s v="Corey Lee"/>
    <n v="2010"/>
    <n v="56"/>
    <n v="4.8"/>
    <s v="Chef Special"/>
    <n v="15"/>
    <x v="0"/>
    <s v="Three Stars"/>
    <s v="North America"/>
    <x v="1"/>
    <x v="0"/>
    <n v="71"/>
    <x v="0"/>
    <s v="Cash, Card"/>
    <s v="Customer Choice"/>
    <m/>
    <s v="Riya Patel"/>
    <n v="421394"/>
    <n v="7633"/>
    <n v="37.774900000000002"/>
    <n v="-122.4194"/>
    <s v="Legacy"/>
    <s v="No"/>
    <s v="Table Only"/>
    <s v="Excellent"/>
  </r>
  <r>
    <x v="10"/>
    <x v="9"/>
    <x v="2"/>
    <x v="10"/>
    <n v="3"/>
    <n v="298"/>
    <s v="Corey Lee"/>
    <n v="2010"/>
    <n v="56"/>
    <n v="4.8"/>
    <s v="Chef Special"/>
    <n v="15"/>
    <x v="0"/>
    <s v="Three Stars"/>
    <s v="North America"/>
    <x v="0"/>
    <x v="0"/>
    <n v="67"/>
    <x v="0"/>
    <s v="Cash, UPI"/>
    <s v="Seasonal Special"/>
    <m/>
    <s v="Emily Clark"/>
    <n v="269667"/>
    <n v="3077"/>
    <n v="37.774900000000002"/>
    <n v="-122.4194"/>
    <s v="Legacy"/>
    <s v="No"/>
    <s v="Online + Table"/>
    <s v="Excellent"/>
  </r>
  <r>
    <x v="24"/>
    <x v="19"/>
    <x v="2"/>
    <x v="18"/>
    <n v="2"/>
    <n v="325"/>
    <s v="Kyle &amp; Katina Connaughton"/>
    <n v="2016"/>
    <n v="48"/>
    <n v="4.7"/>
    <s v="Chef Special"/>
    <n v="9"/>
    <x v="0"/>
    <s v="Two Stars"/>
    <s v="North America"/>
    <x v="0"/>
    <x v="1"/>
    <n v="53"/>
    <x v="0"/>
    <s v="All Methods Accepted"/>
    <s v="Chef Special"/>
    <m/>
    <s v="Oliver Brown"/>
    <n v="166087"/>
    <n v="5592"/>
    <n v="0"/>
    <n v="0"/>
    <s v="Established"/>
    <s v="No"/>
    <s v="Online Only"/>
    <s v="Excellent"/>
  </r>
  <r>
    <x v="25"/>
    <x v="20"/>
    <x v="9"/>
    <x v="19"/>
    <n v="2"/>
    <n v="245"/>
    <s v="Tim Raue"/>
    <n v="2010"/>
    <n v="48"/>
    <n v="4.7"/>
    <s v="Noodle Bowl"/>
    <n v="15"/>
    <x v="2"/>
    <s v="Two Stars"/>
    <s v="Europe"/>
    <x v="1"/>
    <x v="1"/>
    <n v="23"/>
    <x v="0"/>
    <s v="Cash, Card"/>
    <s v="Seasonal Special"/>
    <m/>
    <s v="Riya Patel"/>
    <n v="455312"/>
    <n v="1188"/>
    <n v="0"/>
    <n v="0"/>
    <s v="Legacy"/>
    <s v="No"/>
    <s v="None"/>
    <s v="Excellent"/>
  </r>
  <r>
    <x v="39"/>
    <x v="37"/>
    <x v="19"/>
    <x v="39"/>
    <n v="0"/>
    <n v="180"/>
    <s v="Virgilio Martínez"/>
    <n v="2008"/>
    <n v="50"/>
    <n v="4.8"/>
    <s v="Korma"/>
    <n v="17"/>
    <x v="2"/>
    <s v="No Stars"/>
    <s v="South America"/>
    <x v="0"/>
    <x v="1"/>
    <n v="29"/>
    <x v="0"/>
    <s v="Cash, UPI"/>
    <s v="Bestselling Dish"/>
    <s v="XQVJ7GKNG0XXAQT"/>
    <s v="Sara Kapoor"/>
    <n v="73897"/>
    <n v="4237"/>
    <n v="12.9716"/>
    <n v="77.5946"/>
    <s v="Legacy"/>
    <s v="Yes"/>
    <s v="Online Only"/>
    <s v="Excellent"/>
  </r>
  <r>
    <x v="41"/>
    <x v="40"/>
    <x v="19"/>
    <x v="39"/>
    <n v="0"/>
    <n v="155"/>
    <s v="Enrique Olvera"/>
    <n v="2000"/>
    <n v="55"/>
    <n v="4.7"/>
    <s v="Korma"/>
    <n v="25"/>
    <x v="2"/>
    <s v="No Stars"/>
    <s v="North America"/>
    <x v="1"/>
    <x v="0"/>
    <n v="24"/>
    <x v="0"/>
    <s v="Cash, UPI"/>
    <s v="Seasonal Special"/>
    <s v="HBMHGVOZMXMVV6J"/>
    <s v="Lucas Martin"/>
    <n v="168761"/>
    <n v="6020"/>
    <n v="17.385000000000002"/>
    <n v="78.486699999999999"/>
    <s v="Legacy"/>
    <s v="Yes"/>
    <s v="Table Only"/>
    <s v="Excellent"/>
  </r>
  <r>
    <x v="47"/>
    <x v="34"/>
    <x v="19"/>
    <x v="40"/>
    <n v="0"/>
    <n v="220"/>
    <s v="Vladimir Mukhin"/>
    <n v="2011"/>
    <n v="50"/>
    <n v="4.5"/>
    <s v="Idli Sambhar"/>
    <n v="14"/>
    <x v="2"/>
    <s v="No Stars"/>
    <s v="Europe"/>
    <x v="1"/>
    <x v="1"/>
    <n v="60"/>
    <x v="0"/>
    <s v="All Methods Accepted"/>
    <s v="Customer Choice"/>
    <s v="YXTUZL5RQ1NLW4V"/>
    <s v="Haruto Tanaka"/>
    <n v="489458"/>
    <n v="1172"/>
    <n v="28.7041"/>
    <n v="77.102500000000006"/>
    <s v="Established"/>
    <s v="Yes"/>
    <s v="None"/>
    <s v="Excellent"/>
  </r>
  <r>
    <x v="20"/>
    <x v="16"/>
    <x v="5"/>
    <x v="8"/>
    <n v="3"/>
    <n v="265"/>
    <s v="Eneko Atxa"/>
    <n v="2005"/>
    <n v="45"/>
    <n v="4.7"/>
    <s v="Chef Special"/>
    <n v="20"/>
    <x v="0"/>
    <s v="Three Stars"/>
    <s v="Europe"/>
    <x v="1"/>
    <x v="1"/>
    <n v="32"/>
    <x v="1"/>
    <s v="Cash, Card"/>
    <s v="Seasonal Special"/>
    <m/>
    <s v="Francesco Rossi"/>
    <n v="255472"/>
    <n v="6584"/>
    <n v="0"/>
    <n v="0"/>
    <s v="Legacy"/>
    <s v="No"/>
    <s v="None"/>
    <s v="Excellent"/>
  </r>
  <r>
    <x v="11"/>
    <x v="3"/>
    <x v="3"/>
    <x v="11"/>
    <n v="3"/>
    <n v="385"/>
    <s v="Yannick Alléno"/>
    <n v="2003"/>
    <n v="55"/>
    <n v="4.8"/>
    <s v="Chef Special"/>
    <n v="22"/>
    <x v="0"/>
    <s v="Three Stars"/>
    <s v="Europe"/>
    <x v="1"/>
    <x v="1"/>
    <n v="33"/>
    <x v="0"/>
    <s v="All Methods Accepted"/>
    <s v="Bestselling Dish"/>
    <m/>
    <s v="Emily Clark"/>
    <n v="105562"/>
    <n v="4206"/>
    <n v="48.8566"/>
    <n v="2.3521999999999998"/>
    <s v="Legacy"/>
    <s v="No"/>
    <s v="None"/>
    <s v="Excellent"/>
  </r>
  <r>
    <x v="21"/>
    <x v="34"/>
    <x v="19"/>
    <x v="38"/>
    <n v="3"/>
    <n v="570"/>
    <s v="Paul Pairet"/>
    <n v="2012"/>
    <n v="10"/>
    <n v="4.5999999999999996"/>
    <s v="Butter Chicken"/>
    <n v="13"/>
    <x v="1"/>
    <s v="Three Stars"/>
    <s v="Asia"/>
    <x v="0"/>
    <x v="0"/>
    <n v="48"/>
    <x v="0"/>
    <s v="UPI, Card"/>
    <s v="Seasonal Special"/>
    <s v="48TZ6QVARAJCNFK"/>
    <s v="Lucas Martin"/>
    <n v="381216"/>
    <n v="1337"/>
    <n v="28.7041"/>
    <n v="77.102500000000006"/>
    <s v="Established"/>
    <s v="Yes"/>
    <s v="Online + Table"/>
    <s v="Excellent"/>
  </r>
  <r>
    <x v="47"/>
    <x v="32"/>
    <x v="17"/>
    <x v="34"/>
    <n v="0"/>
    <n v="220"/>
    <s v="Vladimir Mukhin"/>
    <n v="2011"/>
    <n v="50"/>
    <n v="4.5"/>
    <s v="Chef Special"/>
    <n v="14"/>
    <x v="2"/>
    <s v="No Stars"/>
    <s v="Europe"/>
    <x v="0"/>
    <x v="0"/>
    <n v="56"/>
    <x v="0"/>
    <s v="Cash, UPI"/>
    <s v="Seasonal Special"/>
    <m/>
    <s v="Sara Kapoor"/>
    <n v="246251"/>
    <n v="4102"/>
    <n v="0"/>
    <n v="0"/>
    <s v="Established"/>
    <s v="No"/>
    <s v="Online + Table"/>
    <s v="Excellent"/>
  </r>
  <r>
    <x v="47"/>
    <x v="32"/>
    <x v="17"/>
    <x v="34"/>
    <n v="0"/>
    <n v="220"/>
    <s v="Vladimir Mukhin"/>
    <n v="2011"/>
    <n v="50"/>
    <n v="4.5"/>
    <s v="Chef Special"/>
    <n v="14"/>
    <x v="2"/>
    <s v="No Stars"/>
    <s v="Europe"/>
    <x v="1"/>
    <x v="0"/>
    <n v="53"/>
    <x v="0"/>
    <s v="UPI, Card"/>
    <s v="Seasonal Special"/>
    <m/>
    <s v="Oliver Brown"/>
    <n v="469616"/>
    <n v="3524"/>
    <n v="0"/>
    <n v="0"/>
    <s v="Established"/>
    <s v="No"/>
    <s v="Table Only"/>
    <s v="Excellent"/>
  </r>
  <r>
    <x v="36"/>
    <x v="26"/>
    <x v="12"/>
    <x v="25"/>
    <n v="1"/>
    <n v="165"/>
    <s v="Isaac McHale"/>
    <n v="2013"/>
    <n v="40"/>
    <n v="4.5999999999999996"/>
    <s v="Chef Special"/>
    <n v="12"/>
    <x v="2"/>
    <s v="One Star"/>
    <s v="Europe"/>
    <x v="0"/>
    <x v="1"/>
    <n v="48"/>
    <x v="1"/>
    <s v="Cash, UPI"/>
    <s v="Customer Choice"/>
    <m/>
    <s v="Haruto Tanaka"/>
    <n v="44630"/>
    <n v="191"/>
    <n v="51.507399999999997"/>
    <n v="-0.1278"/>
    <s v="Established"/>
    <s v="No"/>
    <s v="Online Only"/>
    <s v="Excellent"/>
  </r>
  <r>
    <x v="38"/>
    <x v="3"/>
    <x v="3"/>
    <x v="1"/>
    <n v="1"/>
    <n v="95"/>
    <s v="Bertrand Grébaut"/>
    <n v="2011"/>
    <n v="28"/>
    <n v="4.5"/>
    <s v="Chef Special"/>
    <n v="14"/>
    <x v="3"/>
    <s v="One Star"/>
    <s v="Europe"/>
    <x v="0"/>
    <x v="1"/>
    <n v="58"/>
    <x v="0"/>
    <s v="All Methods Accepted"/>
    <s v="Seasonal Special"/>
    <m/>
    <s v="Emily Clark"/>
    <n v="4321"/>
    <n v="4656"/>
    <n v="48.8566"/>
    <n v="2.3521999999999998"/>
    <s v="Established"/>
    <s v="No"/>
    <s v="Online Only"/>
    <s v="Excellent"/>
  </r>
  <r>
    <x v="13"/>
    <x v="11"/>
    <x v="5"/>
    <x v="4"/>
    <n v="3"/>
    <n v="270"/>
    <s v="Quique Dacosta"/>
    <n v="1989"/>
    <n v="48"/>
    <n v="4.8"/>
    <s v="Chef Special"/>
    <n v="36"/>
    <x v="0"/>
    <s v="Three Stars"/>
    <s v="Europe"/>
    <x v="1"/>
    <x v="0"/>
    <n v="34"/>
    <x v="1"/>
    <s v="UPI, Card"/>
    <s v="Bestselling Dish"/>
    <m/>
    <s v="Sara Kapoor"/>
    <n v="341654"/>
    <n v="206"/>
    <n v="0"/>
    <n v="0"/>
    <s v="Legacy"/>
    <s v="No"/>
    <s v="Table Only"/>
    <s v="Excellent"/>
  </r>
  <r>
    <x v="9"/>
    <x v="9"/>
    <x v="2"/>
    <x v="9"/>
    <n v="3"/>
    <n v="345"/>
    <s v="Dominique Crenn"/>
    <n v="2011"/>
    <n v="50"/>
    <n v="4.8"/>
    <s v="Truffle Risotto"/>
    <n v="14"/>
    <x v="0"/>
    <s v="Three Stars"/>
    <s v="North America"/>
    <x v="0"/>
    <x v="1"/>
    <n v="69"/>
    <x v="1"/>
    <s v="Cash, Card"/>
    <s v="Seasonal Special"/>
    <m/>
    <s v="Haruto Tanaka"/>
    <n v="418965"/>
    <n v="6809"/>
    <n v="37.774900000000002"/>
    <n v="-122.4194"/>
    <s v="Established"/>
    <s v="No"/>
    <s v="Online Only"/>
    <s v="Excellent"/>
  </r>
  <r>
    <x v="32"/>
    <x v="23"/>
    <x v="5"/>
    <x v="4"/>
    <n v="2"/>
    <n v="250"/>
    <s v="Oriol Castro"/>
    <n v="2014"/>
    <n v="52"/>
    <n v="4.5999999999999996"/>
    <s v="Chef Special"/>
    <n v="11"/>
    <x v="0"/>
    <s v="Two Stars"/>
    <s v="Europe"/>
    <x v="1"/>
    <x v="0"/>
    <n v="68"/>
    <x v="0"/>
    <s v="Cash, UPI"/>
    <s v="Customer Choice"/>
    <m/>
    <s v="Emily Clark"/>
    <n v="148948"/>
    <n v="5773"/>
    <n v="0"/>
    <n v="0"/>
    <s v="Established"/>
    <s v="No"/>
    <s v="Table Only"/>
    <s v="Excellent"/>
  </r>
  <r>
    <x v="6"/>
    <x v="6"/>
    <x v="2"/>
    <x v="6"/>
    <n v="3"/>
    <n v="295"/>
    <s v="Eric Ripert"/>
    <n v="1972"/>
    <n v="62"/>
    <n v="4.8"/>
    <s v="Chef Special"/>
    <n v="53"/>
    <x v="0"/>
    <s v="Three Stars"/>
    <s v="North America"/>
    <x v="0"/>
    <x v="1"/>
    <n v="67"/>
    <x v="0"/>
    <s v="UPI, Card"/>
    <s v="Chef Special"/>
    <m/>
    <s v="Oliver Brown"/>
    <n v="182070"/>
    <n v="3847"/>
    <n v="40.712800000000001"/>
    <n v="-74.006"/>
    <s v="Legacy"/>
    <s v="No"/>
    <s v="Online Only"/>
    <s v="Excellent"/>
  </r>
  <r>
    <x v="31"/>
    <x v="36"/>
    <x v="19"/>
    <x v="39"/>
    <n v="2"/>
    <n v="245"/>
    <s v="Richard Ekkebus"/>
    <n v="2005"/>
    <n v="46"/>
    <n v="4.7"/>
    <s v="Nihari"/>
    <n v="20"/>
    <x v="2"/>
    <s v="Two Stars"/>
    <s v="Asia"/>
    <x v="1"/>
    <x v="0"/>
    <n v="21"/>
    <x v="0"/>
    <s v="All Methods Accepted"/>
    <s v="Customer Choice"/>
    <s v="XNOYQL1KLN2KP19"/>
    <s v="Oliver Brown"/>
    <n v="15646"/>
    <n v="4522"/>
    <n v="22.572600000000001"/>
    <n v="88.363900000000001"/>
    <s v="Legacy"/>
    <s v="Yes"/>
    <s v="Table Only"/>
    <s v="Excellent"/>
  </r>
  <r>
    <x v="22"/>
    <x v="13"/>
    <x v="6"/>
    <x v="14"/>
    <n v="2"/>
    <n v="450"/>
    <s v="René Redzepi"/>
    <n v="2003"/>
    <n v="40"/>
    <n v="4.8"/>
    <s v="Chef Special"/>
    <n v="22"/>
    <x v="1"/>
    <s v="Two Stars"/>
    <s v="Europe"/>
    <x v="1"/>
    <x v="0"/>
    <n v="21"/>
    <x v="1"/>
    <s v="Cash, UPI"/>
    <s v="Seasonal Special"/>
    <m/>
    <s v="Oliver Brown"/>
    <n v="354649"/>
    <n v="5493"/>
    <n v="0"/>
    <n v="0"/>
    <s v="Legacy"/>
    <s v="No"/>
    <s v="Table Only"/>
    <s v="Excellent"/>
  </r>
  <r>
    <x v="34"/>
    <x v="13"/>
    <x v="6"/>
    <x v="23"/>
    <n v="2"/>
    <n v="550"/>
    <s v="Rasmus Munk"/>
    <n v="2015"/>
    <n v="50"/>
    <n v="4.5"/>
    <s v="Chef Special"/>
    <n v="10"/>
    <x v="1"/>
    <s v="Two Stars"/>
    <s v="Europe"/>
    <x v="1"/>
    <x v="1"/>
    <n v="56"/>
    <x v="0"/>
    <s v="All Methods Accepted"/>
    <s v="Customer Choice"/>
    <m/>
    <s v="Haruto Tanaka"/>
    <n v="364989"/>
    <n v="4009"/>
    <n v="0"/>
    <n v="0"/>
    <s v="Established"/>
    <s v="No"/>
    <s v="None"/>
    <s v="Excellent"/>
  </r>
  <r>
    <x v="30"/>
    <x v="1"/>
    <x v="1"/>
    <x v="19"/>
    <n v="2"/>
    <n v="285"/>
    <s v="André Chiang"/>
    <n v="2010"/>
    <n v="30"/>
    <n v="4.7"/>
    <s v="Noodle Bowl"/>
    <n v="15"/>
    <x v="0"/>
    <s v="Two Stars"/>
    <s v="Asia"/>
    <x v="0"/>
    <x v="0"/>
    <n v="58"/>
    <x v="0"/>
    <s v="Cash, Card"/>
    <s v="Chef Special"/>
    <m/>
    <s v="Oliver Brown"/>
    <n v="163851"/>
    <n v="4687"/>
    <n v="0"/>
    <n v="0"/>
    <s v="Legacy"/>
    <s v="No"/>
    <s v="Online + Table"/>
    <s v="Excellent"/>
  </r>
  <r>
    <x v="44"/>
    <x v="29"/>
    <x v="15"/>
    <x v="31"/>
    <n v="0"/>
    <n v="185"/>
    <s v="Thomas &amp; Mathias Sühring"/>
    <n v="2014"/>
    <n v="48"/>
    <n v="4.5999999999999996"/>
    <s v="Chef Special"/>
    <n v="11"/>
    <x v="2"/>
    <s v="No Stars"/>
    <s v="Asia"/>
    <x v="1"/>
    <x v="1"/>
    <n v="21"/>
    <x v="1"/>
    <s v="Cash, UPI"/>
    <s v="Seasonal Special"/>
    <m/>
    <s v="Haruto Tanaka"/>
    <n v="123475"/>
    <n v="5938"/>
    <n v="0"/>
    <n v="0"/>
    <s v="Established"/>
    <s v="No"/>
    <s v="None"/>
    <s v="Excellent"/>
  </r>
  <r>
    <x v="29"/>
    <x v="6"/>
    <x v="2"/>
    <x v="10"/>
    <n v="2"/>
    <n v="285"/>
    <s v="Sean Gray"/>
    <n v="2008"/>
    <n v="12"/>
    <n v="4.7"/>
    <s v="Chef Special"/>
    <n v="17"/>
    <x v="0"/>
    <s v="Two Stars"/>
    <s v="North America"/>
    <x v="0"/>
    <x v="1"/>
    <n v="74"/>
    <x v="0"/>
    <s v="UPI, Card"/>
    <s v="Bestselling Dish"/>
    <m/>
    <s v="John Smith"/>
    <n v="391494"/>
    <n v="2187"/>
    <n v="40.712800000000001"/>
    <n v="-74.006"/>
    <s v="Legacy"/>
    <s v="No"/>
    <s v="Online Only"/>
    <s v="Excellent"/>
  </r>
  <r>
    <x v="11"/>
    <x v="39"/>
    <x v="19"/>
    <x v="37"/>
    <n v="3"/>
    <n v="385"/>
    <s v="Yannick Alléno"/>
    <n v="2003"/>
    <n v="55"/>
    <n v="4.8"/>
    <s v="Chole Kulche"/>
    <n v="22"/>
    <x v="0"/>
    <s v="Three Stars"/>
    <s v="Europe"/>
    <x v="0"/>
    <x v="0"/>
    <n v="44"/>
    <x v="1"/>
    <s v="Cash, UPI"/>
    <s v="Bestselling Dish"/>
    <s v="WGVSLEREWILUOVP"/>
    <s v="Sara Kapoor"/>
    <n v="444870"/>
    <n v="5050"/>
    <n v="18.520399999999999"/>
    <n v="73.856700000000004"/>
    <s v="Legacy"/>
    <s v="Yes"/>
    <s v="Online + Table"/>
    <s v="Excellent"/>
  </r>
  <r>
    <x v="44"/>
    <x v="29"/>
    <x v="15"/>
    <x v="31"/>
    <n v="0"/>
    <n v="185"/>
    <s v="Thomas &amp; Mathias Sühring"/>
    <n v="2014"/>
    <n v="48"/>
    <n v="4.5999999999999996"/>
    <s v="Chef Special"/>
    <n v="11"/>
    <x v="2"/>
    <s v="No Stars"/>
    <s v="Asia"/>
    <x v="1"/>
    <x v="0"/>
    <n v="51"/>
    <x v="1"/>
    <s v="Cash, UPI"/>
    <s v="Customer Choice"/>
    <m/>
    <s v="Arjun Verma"/>
    <n v="273830"/>
    <n v="7085"/>
    <n v="0"/>
    <n v="0"/>
    <s v="Established"/>
    <s v="No"/>
    <s v="Table Only"/>
    <s v="Excellent"/>
  </r>
  <r>
    <x v="10"/>
    <x v="38"/>
    <x v="19"/>
    <x v="39"/>
    <n v="3"/>
    <n v="298"/>
    <s v="Corey Lee"/>
    <n v="2010"/>
    <n v="56"/>
    <n v="4.8"/>
    <s v="Biryani"/>
    <n v="15"/>
    <x v="0"/>
    <s v="Three Stars"/>
    <s v="North America"/>
    <x v="1"/>
    <x v="1"/>
    <n v="44"/>
    <x v="0"/>
    <s v="UPI, Card"/>
    <s v="Customer Choice"/>
    <s v="ZJE2D0TZJRBX21C"/>
    <s v="Haruto Tanaka"/>
    <n v="92330"/>
    <n v="3715"/>
    <n v="13.082700000000001"/>
    <n v="80.270700000000005"/>
    <s v="Legacy"/>
    <s v="Yes"/>
    <s v="None"/>
    <s v="Excellent"/>
  </r>
  <r>
    <x v="7"/>
    <x v="37"/>
    <x v="19"/>
    <x v="40"/>
    <n v="3"/>
    <n v="310"/>
    <s v="Enrico Crippa"/>
    <n v="2005"/>
    <n v="35"/>
    <n v="4.8"/>
    <s v="Chettinad Chicken"/>
    <n v="20"/>
    <x v="0"/>
    <s v="Three Stars"/>
    <s v="Europe"/>
    <x v="1"/>
    <x v="0"/>
    <n v="24"/>
    <x v="1"/>
    <s v="All Methods Accepted"/>
    <s v="Customer Choice"/>
    <s v="O2AQ079D8QE83TE"/>
    <s v="Emily Clark"/>
    <n v="442768"/>
    <n v="2933"/>
    <n v="12.9716"/>
    <n v="77.5946"/>
    <s v="Legacy"/>
    <s v="Yes"/>
    <s v="Table Only"/>
    <s v="Excellent"/>
  </r>
  <r>
    <x v="16"/>
    <x v="40"/>
    <x v="19"/>
    <x v="39"/>
    <n v="3"/>
    <n v="420"/>
    <s v="Rasmus Kofoed"/>
    <n v="2007"/>
    <n v="40"/>
    <n v="4.7"/>
    <s v="Nihari"/>
    <n v="18"/>
    <x v="1"/>
    <s v="Three Stars"/>
    <s v="Europe"/>
    <x v="0"/>
    <x v="0"/>
    <n v="34"/>
    <x v="1"/>
    <s v="UPI, Card"/>
    <s v="Chef Special"/>
    <s v="RK968MYJ19JPJ8H"/>
    <s v="Amit Sharma"/>
    <n v="24674"/>
    <n v="6618"/>
    <n v="17.385000000000002"/>
    <n v="78.486699999999999"/>
    <s v="Legacy"/>
    <s v="Yes"/>
    <s v="Online + Table"/>
    <s v="Excellent"/>
  </r>
  <r>
    <x v="44"/>
    <x v="39"/>
    <x v="19"/>
    <x v="39"/>
    <n v="0"/>
    <n v="185"/>
    <s v="Thomas &amp; Mathias Sühring"/>
    <n v="2014"/>
    <n v="48"/>
    <n v="4.5999999999999996"/>
    <s v="Biryani"/>
    <n v="11"/>
    <x v="2"/>
    <s v="No Stars"/>
    <s v="Asia"/>
    <x v="0"/>
    <x v="0"/>
    <n v="61"/>
    <x v="1"/>
    <s v="Cash, UPI"/>
    <s v="Seasonal Special"/>
    <s v="KTH0BMJUWOOW8TT"/>
    <s v="Riya Patel"/>
    <n v="112866"/>
    <n v="2778"/>
    <n v="18.520399999999999"/>
    <n v="73.856700000000004"/>
    <s v="Established"/>
    <s v="Yes"/>
    <s v="Online + Table"/>
    <s v="Excellent"/>
  </r>
  <r>
    <x v="37"/>
    <x v="35"/>
    <x v="19"/>
    <x v="38"/>
    <n v="1"/>
    <n v="165"/>
    <s v="Dave Pynt"/>
    <n v="2013"/>
    <n v="26"/>
    <n v="4.5999999999999996"/>
    <s v="Paneer Butter Masala"/>
    <n v="12"/>
    <x v="2"/>
    <s v="One Star"/>
    <s v="Asia"/>
    <x v="1"/>
    <x v="1"/>
    <n v="74"/>
    <x v="1"/>
    <s v="UPI, Card"/>
    <s v="Customer Choice"/>
    <s v="QH6B2WXPBUWAMVC"/>
    <s v="Haruto Tanaka"/>
    <n v="130264"/>
    <n v="4498"/>
    <n v="19.076000000000001"/>
    <n v="72.877700000000004"/>
    <s v="Established"/>
    <s v="Yes"/>
    <s v="None"/>
    <s v="Excellent"/>
  </r>
  <r>
    <x v="25"/>
    <x v="20"/>
    <x v="9"/>
    <x v="19"/>
    <n v="2"/>
    <n v="245"/>
    <s v="Tim Raue"/>
    <n v="2010"/>
    <n v="48"/>
    <n v="4.7"/>
    <s v="Noodle Bowl"/>
    <n v="15"/>
    <x v="2"/>
    <s v="Two Stars"/>
    <s v="Europe"/>
    <x v="0"/>
    <x v="0"/>
    <n v="54"/>
    <x v="0"/>
    <s v="UPI, Card"/>
    <s v="Bestselling Dish"/>
    <m/>
    <s v="Haruto Tanaka"/>
    <n v="29264"/>
    <n v="7063"/>
    <n v="0"/>
    <n v="0"/>
    <s v="Legacy"/>
    <s v="No"/>
    <s v="Online + Table"/>
    <s v="Excellent"/>
  </r>
  <r>
    <x v="49"/>
    <x v="26"/>
    <x v="12"/>
    <x v="25"/>
    <n v="0"/>
    <n v="85"/>
    <s v="James Lowe"/>
    <n v="2014"/>
    <n v="38"/>
    <n v="4.5"/>
    <s v="Chef Special"/>
    <n v="11"/>
    <x v="3"/>
    <s v="No Stars"/>
    <s v="Europe"/>
    <x v="1"/>
    <x v="1"/>
    <n v="41"/>
    <x v="1"/>
    <s v="UPI, Card"/>
    <s v="Chef Special"/>
    <m/>
    <s v="Amit Sharma"/>
    <n v="327933"/>
    <n v="2374"/>
    <n v="51.507399999999997"/>
    <n v="-0.1278"/>
    <s v="Established"/>
    <s v="No"/>
    <s v="None"/>
    <s v="Excellent"/>
  </r>
  <r>
    <x v="17"/>
    <x v="6"/>
    <x v="2"/>
    <x v="10"/>
    <n v="3"/>
    <n v="365"/>
    <s v="Daniel Humm"/>
    <n v="1998"/>
    <n v="80"/>
    <n v="4.7"/>
    <s v="Chef Special"/>
    <n v="27"/>
    <x v="0"/>
    <s v="Three Stars"/>
    <s v="North America"/>
    <x v="1"/>
    <x v="0"/>
    <n v="43"/>
    <x v="0"/>
    <s v="All Methods Accepted"/>
    <s v="Chef Special"/>
    <m/>
    <s v="Francesco Rossi"/>
    <n v="435801"/>
    <n v="996"/>
    <n v="40.712800000000001"/>
    <n v="-74.006"/>
    <s v="Legacy"/>
    <s v="No"/>
    <s v="Table Only"/>
    <s v="Excellent"/>
  </r>
  <r>
    <x v="43"/>
    <x v="37"/>
    <x v="19"/>
    <x v="39"/>
    <n v="0"/>
    <n v="140"/>
    <s v="Jorge Vallejo"/>
    <n v="2012"/>
    <n v="48"/>
    <n v="4.5999999999999996"/>
    <s v="Korma"/>
    <n v="13"/>
    <x v="3"/>
    <s v="No Stars"/>
    <s v="North America"/>
    <x v="1"/>
    <x v="0"/>
    <n v="20"/>
    <x v="0"/>
    <s v="UPI, Card"/>
    <s v="Bestselling Dish"/>
    <s v="H06HEXCSXTZH7AX"/>
    <s v="Sara Kapoor"/>
    <n v="301250"/>
    <n v="7467"/>
    <n v="12.9716"/>
    <n v="77.5946"/>
    <s v="Established"/>
    <s v="Yes"/>
    <s v="Table Only"/>
    <s v="Excellent"/>
  </r>
  <r>
    <x v="13"/>
    <x v="11"/>
    <x v="5"/>
    <x v="4"/>
    <n v="3"/>
    <n v="270"/>
    <s v="Quique Dacosta"/>
    <n v="1989"/>
    <n v="48"/>
    <n v="4.8"/>
    <s v="Chef Special"/>
    <n v="36"/>
    <x v="0"/>
    <s v="Three Stars"/>
    <s v="Europe"/>
    <x v="1"/>
    <x v="0"/>
    <n v="25"/>
    <x v="0"/>
    <s v="All Methods Accepted"/>
    <s v="Customer Choice"/>
    <m/>
    <s v="Arjun Verma"/>
    <n v="448355"/>
    <n v="1008"/>
    <n v="0"/>
    <n v="0"/>
    <s v="Legacy"/>
    <s v="No"/>
    <s v="Table Only"/>
    <s v="Excellent"/>
  </r>
  <r>
    <x v="44"/>
    <x v="29"/>
    <x v="15"/>
    <x v="31"/>
    <n v="0"/>
    <n v="185"/>
    <s v="Thomas &amp; Mathias Sühring"/>
    <n v="2014"/>
    <n v="48"/>
    <n v="4.5999999999999996"/>
    <s v="Chef Special"/>
    <n v="11"/>
    <x v="2"/>
    <s v="No Stars"/>
    <s v="Asia"/>
    <x v="1"/>
    <x v="1"/>
    <n v="44"/>
    <x v="0"/>
    <s v="Cash, Card"/>
    <s v="Seasonal Special"/>
    <m/>
    <s v="Haruto Tanaka"/>
    <n v="449455"/>
    <n v="4665"/>
    <n v="0"/>
    <n v="0"/>
    <s v="Established"/>
    <s v="No"/>
    <s v="None"/>
    <s v="Excellent"/>
  </r>
  <r>
    <x v="28"/>
    <x v="21"/>
    <x v="10"/>
    <x v="21"/>
    <n v="2"/>
    <n v="265"/>
    <s v="Heinz Reitbauer"/>
    <n v="2005"/>
    <n v="60"/>
    <n v="4.7"/>
    <s v="Chef Special"/>
    <n v="20"/>
    <x v="0"/>
    <s v="Two Stars"/>
    <s v="Europe"/>
    <x v="0"/>
    <x v="0"/>
    <n v="45"/>
    <x v="0"/>
    <s v="Cash, UPI"/>
    <s v="Bestselling Dish"/>
    <m/>
    <s v="Oliver Brown"/>
    <n v="475445"/>
    <n v="3063"/>
    <n v="0"/>
    <n v="0"/>
    <s v="Legacy"/>
    <s v="No"/>
    <s v="Online + Table"/>
    <s v="Excellent"/>
  </r>
  <r>
    <x v="12"/>
    <x v="10"/>
    <x v="0"/>
    <x v="12"/>
    <n v="3"/>
    <n v="310"/>
    <s v="Heinz Beck"/>
    <n v="1994"/>
    <n v="50"/>
    <n v="4.8"/>
    <s v="Chef Special"/>
    <n v="31"/>
    <x v="0"/>
    <s v="Three Stars"/>
    <s v="Europe"/>
    <x v="1"/>
    <x v="1"/>
    <n v="41"/>
    <x v="1"/>
    <s v="All Methods Accepted"/>
    <s v="Customer Choice"/>
    <m/>
    <s v="Amit Sharma"/>
    <n v="204233"/>
    <n v="3496"/>
    <n v="41.902799999999999"/>
    <n v="12.4964"/>
    <s v="Legacy"/>
    <s v="No"/>
    <s v="None"/>
    <s v="Excellent"/>
  </r>
  <r>
    <x v="24"/>
    <x v="19"/>
    <x v="2"/>
    <x v="18"/>
    <n v="2"/>
    <n v="325"/>
    <s v="Kyle &amp; Katina Connaughton"/>
    <n v="2016"/>
    <n v="48"/>
    <n v="4.7"/>
    <s v="Chef Special"/>
    <n v="9"/>
    <x v="0"/>
    <s v="Two Stars"/>
    <s v="North America"/>
    <x v="1"/>
    <x v="1"/>
    <n v="38"/>
    <x v="0"/>
    <s v="Cash, UPI"/>
    <s v="Bestselling Dish"/>
    <m/>
    <s v="Oliver Brown"/>
    <n v="231480"/>
    <n v="7443"/>
    <n v="0"/>
    <n v="0"/>
    <s v="Established"/>
    <s v="No"/>
    <s v="None"/>
    <s v="Excellent"/>
  </r>
  <r>
    <x v="22"/>
    <x v="40"/>
    <x v="19"/>
    <x v="39"/>
    <n v="2"/>
    <n v="450"/>
    <s v="René Redzepi"/>
    <n v="2003"/>
    <n v="40"/>
    <n v="4.8"/>
    <s v="Nihari"/>
    <n v="22"/>
    <x v="1"/>
    <s v="Two Stars"/>
    <s v="Europe"/>
    <x v="0"/>
    <x v="1"/>
    <n v="53"/>
    <x v="0"/>
    <s v="UPI, Card"/>
    <s v="Seasonal Special"/>
    <s v="3LFSMEYZNTIZZ3O"/>
    <s v="Haruto Tanaka"/>
    <n v="207868"/>
    <n v="2015"/>
    <n v="17.385000000000002"/>
    <n v="78.486699999999999"/>
    <s v="Legacy"/>
    <s v="Yes"/>
    <s v="Online Only"/>
    <s v="Excellent"/>
  </r>
  <r>
    <x v="7"/>
    <x v="7"/>
    <x v="0"/>
    <x v="7"/>
    <n v="3"/>
    <n v="310"/>
    <s v="Enrico Crippa"/>
    <n v="2005"/>
    <n v="35"/>
    <n v="4.8"/>
    <s v="Lasagna"/>
    <n v="20"/>
    <x v="0"/>
    <s v="Three Stars"/>
    <s v="Europe"/>
    <x v="0"/>
    <x v="1"/>
    <n v="24"/>
    <x v="0"/>
    <s v="Cash, UPI"/>
    <s v="Chef Special"/>
    <m/>
    <s v="John Smith"/>
    <n v="456923"/>
    <n v="491"/>
    <n v="0"/>
    <n v="0"/>
    <s v="Legacy"/>
    <s v="No"/>
    <s v="Online Only"/>
    <s v="Excellent"/>
  </r>
  <r>
    <x v="25"/>
    <x v="38"/>
    <x v="19"/>
    <x v="36"/>
    <n v="2"/>
    <n v="245"/>
    <s v="Tim Raue"/>
    <n v="2010"/>
    <n v="48"/>
    <n v="4.7"/>
    <s v="Fusion Tikka"/>
    <n v="15"/>
    <x v="2"/>
    <s v="Two Stars"/>
    <s v="Europe"/>
    <x v="1"/>
    <x v="0"/>
    <n v="59"/>
    <x v="1"/>
    <s v="Cash, Card"/>
    <s v="Bestselling Dish"/>
    <s v="HUN9ROKT5UDDATC"/>
    <s v="Francesco Rossi"/>
    <n v="26821"/>
    <n v="7994"/>
    <n v="13.082700000000001"/>
    <n v="80.270700000000005"/>
    <s v="Legacy"/>
    <s v="Yes"/>
    <s v="Table Only"/>
    <s v="Excellent"/>
  </r>
  <r>
    <x v="46"/>
    <x v="31"/>
    <x v="2"/>
    <x v="33"/>
    <n v="0"/>
    <n v="285"/>
    <s v="Dan Barber"/>
    <n v="2004"/>
    <n v="70"/>
    <n v="4.5999999999999996"/>
    <s v="Chef Special"/>
    <n v="21"/>
    <x v="0"/>
    <s v="No Stars"/>
    <s v="North America"/>
    <x v="1"/>
    <x v="0"/>
    <n v="58"/>
    <x v="1"/>
    <s v="Cash, Card"/>
    <s v="Bestselling Dish"/>
    <m/>
    <s v="Arjun Verma"/>
    <n v="286863"/>
    <n v="4017"/>
    <n v="0"/>
    <n v="0"/>
    <s v="Legacy"/>
    <s v="No"/>
    <s v="Table Only"/>
    <s v="Excellent"/>
  </r>
  <r>
    <x v="45"/>
    <x v="30"/>
    <x v="16"/>
    <x v="32"/>
    <n v="0"/>
    <n v="145"/>
    <s v="Rodolfo Guzmán"/>
    <n v="2006"/>
    <n v="40"/>
    <n v="4.5999999999999996"/>
    <s v="Chef Special"/>
    <n v="19"/>
    <x v="3"/>
    <s v="No Stars"/>
    <s v="South America"/>
    <x v="0"/>
    <x v="1"/>
    <n v="38"/>
    <x v="1"/>
    <s v="Cash, UPI"/>
    <s v="Chef Special"/>
    <m/>
    <s v="Riya Patel"/>
    <n v="395305"/>
    <n v="1720"/>
    <n v="0"/>
    <n v="0"/>
    <s v="Legacy"/>
    <s v="No"/>
    <s v="Online Only"/>
    <s v="Excellent"/>
  </r>
  <r>
    <x v="23"/>
    <x v="18"/>
    <x v="8"/>
    <x v="17"/>
    <n v="2"/>
    <n v="280"/>
    <s v="Zaiyu Hasegawa"/>
    <n v="2007"/>
    <n v="26"/>
    <n v="4.7"/>
    <s v="Chef Special"/>
    <n v="18"/>
    <x v="0"/>
    <s v="Two Stars"/>
    <s v="Asia"/>
    <x v="1"/>
    <x v="1"/>
    <n v="45"/>
    <x v="0"/>
    <s v="UPI, Card"/>
    <s v="Bestselling Dish"/>
    <m/>
    <s v="Sara Kapoor"/>
    <n v="495877"/>
    <n v="4757"/>
    <n v="35.689500000000002"/>
    <n v="139.6917"/>
    <s v="Legacy"/>
    <s v="No"/>
    <s v="None"/>
    <s v="Excellent"/>
  </r>
  <r>
    <x v="3"/>
    <x v="3"/>
    <x v="3"/>
    <x v="3"/>
    <n v="3"/>
    <n v="425"/>
    <s v="Alain Passard"/>
    <n v="1986"/>
    <n v="40"/>
    <n v="4.9000000000000004"/>
    <s v="Chef Special"/>
    <n v="39"/>
    <x v="1"/>
    <s v="Three Stars"/>
    <s v="Europe"/>
    <x v="1"/>
    <x v="1"/>
    <n v="29"/>
    <x v="0"/>
    <s v="Cash, UPI"/>
    <s v="Customer Choice"/>
    <m/>
    <s v="Riya Patel"/>
    <n v="271495"/>
    <n v="6859"/>
    <n v="48.8566"/>
    <n v="2.3521999999999998"/>
    <s v="Legacy"/>
    <s v="No"/>
    <s v="None"/>
    <s v="Excellent"/>
  </r>
  <r>
    <x v="41"/>
    <x v="28"/>
    <x v="14"/>
    <x v="29"/>
    <n v="0"/>
    <n v="155"/>
    <s v="Enrique Olvera"/>
    <n v="2000"/>
    <n v="55"/>
    <n v="4.7"/>
    <s v="Chef Special"/>
    <n v="25"/>
    <x v="2"/>
    <s v="No Stars"/>
    <s v="North America"/>
    <x v="0"/>
    <x v="1"/>
    <n v="23"/>
    <x v="0"/>
    <s v="All Methods Accepted"/>
    <s v="Chef Special"/>
    <m/>
    <s v="Amit Sharma"/>
    <n v="112361"/>
    <n v="5953"/>
    <n v="0"/>
    <n v="0"/>
    <s v="Legacy"/>
    <s v="No"/>
    <s v="Online Only"/>
    <s v="Excellent"/>
  </r>
  <r>
    <x v="22"/>
    <x v="40"/>
    <x v="19"/>
    <x v="39"/>
    <n v="2"/>
    <n v="450"/>
    <s v="René Redzepi"/>
    <n v="2003"/>
    <n v="40"/>
    <n v="4.8"/>
    <s v="Biryani"/>
    <n v="22"/>
    <x v="1"/>
    <s v="Two Stars"/>
    <s v="Europe"/>
    <x v="1"/>
    <x v="0"/>
    <n v="54"/>
    <x v="1"/>
    <s v="All Methods Accepted"/>
    <s v="Customer Choice"/>
    <s v="R8OGYOTSWBR2TT2"/>
    <s v="Haruto Tanaka"/>
    <n v="27841"/>
    <n v="3574"/>
    <n v="17.385000000000002"/>
    <n v="78.486699999999999"/>
    <s v="Legacy"/>
    <s v="Yes"/>
    <s v="Table Only"/>
    <s v="Excellent"/>
  </r>
  <r>
    <x v="45"/>
    <x v="30"/>
    <x v="16"/>
    <x v="32"/>
    <n v="0"/>
    <n v="145"/>
    <s v="Rodolfo Guzmán"/>
    <n v="2006"/>
    <n v="40"/>
    <n v="4.5999999999999996"/>
    <s v="Chef Special"/>
    <n v="19"/>
    <x v="3"/>
    <s v="No Stars"/>
    <s v="South America"/>
    <x v="0"/>
    <x v="1"/>
    <n v="35"/>
    <x v="0"/>
    <s v="UPI, Card"/>
    <s v="Seasonal Special"/>
    <m/>
    <s v="Amit Sharma"/>
    <n v="246855"/>
    <n v="6238"/>
    <n v="0"/>
    <n v="0"/>
    <s v="Legacy"/>
    <s v="No"/>
    <s v="Online Only"/>
    <s v="Excellent"/>
  </r>
  <r>
    <x v="33"/>
    <x v="36"/>
    <x v="19"/>
    <x v="36"/>
    <n v="2"/>
    <n v="275"/>
    <s v="Andoni Luis Aduriz"/>
    <n v="1998"/>
    <n v="20"/>
    <n v="4.5999999999999996"/>
    <s v="Truffle Naan"/>
    <n v="27"/>
    <x v="0"/>
    <s v="Two Stars"/>
    <s v="Europe"/>
    <x v="0"/>
    <x v="1"/>
    <n v="39"/>
    <x v="0"/>
    <s v="All Methods Accepted"/>
    <s v="Chef Special"/>
    <s v="0JT444FRAH5HXO5"/>
    <s v="Sara Kapoor"/>
    <n v="76880"/>
    <n v="6451"/>
    <n v="22.572600000000001"/>
    <n v="88.363900000000001"/>
    <s v="Legacy"/>
    <s v="Yes"/>
    <s v="Online Only"/>
    <s v="Excellent"/>
  </r>
  <r>
    <x v="9"/>
    <x v="9"/>
    <x v="2"/>
    <x v="9"/>
    <n v="3"/>
    <n v="345"/>
    <s v="Dominique Crenn"/>
    <n v="2011"/>
    <n v="50"/>
    <n v="4.8"/>
    <s v="Truffle Risotto"/>
    <n v="14"/>
    <x v="0"/>
    <s v="Three Stars"/>
    <s v="North America"/>
    <x v="0"/>
    <x v="1"/>
    <n v="37"/>
    <x v="1"/>
    <s v="UPI, Card"/>
    <s v="Chef Special"/>
    <m/>
    <s v="Emily Clark"/>
    <n v="132390"/>
    <n v="4955"/>
    <n v="37.774900000000002"/>
    <n v="-122.4194"/>
    <s v="Established"/>
    <s v="No"/>
    <s v="Online Only"/>
    <s v="Excellent"/>
  </r>
  <r>
    <x v="11"/>
    <x v="40"/>
    <x v="19"/>
    <x v="37"/>
    <n v="3"/>
    <n v="385"/>
    <s v="Yannick Alléno"/>
    <n v="2003"/>
    <n v="55"/>
    <n v="4.8"/>
    <s v="Vada Pav"/>
    <n v="22"/>
    <x v="0"/>
    <s v="Three Stars"/>
    <s v="Europe"/>
    <x v="1"/>
    <x v="0"/>
    <n v="57"/>
    <x v="0"/>
    <s v="Cash, UPI"/>
    <s v="Seasonal Special"/>
    <s v="CMPK8QMCNE2ES2U"/>
    <s v="Francesco Rossi"/>
    <n v="363212"/>
    <n v="1697"/>
    <n v="17.385000000000002"/>
    <n v="78.486699999999999"/>
    <s v="Legacy"/>
    <s v="Yes"/>
    <s v="Table Only"/>
    <s v="Excellent"/>
  </r>
  <r>
    <x v="4"/>
    <x v="4"/>
    <x v="3"/>
    <x v="4"/>
    <n v="3"/>
    <n v="350"/>
    <s v="Mauro Colagreco"/>
    <n v="1991"/>
    <n v="36"/>
    <n v="4.8"/>
    <s v="Chef Special"/>
    <n v="34"/>
    <x v="0"/>
    <s v="Three Stars"/>
    <s v="Europe"/>
    <x v="0"/>
    <x v="0"/>
    <n v="27"/>
    <x v="0"/>
    <s v="Cash, Card"/>
    <s v="Seasonal Special"/>
    <m/>
    <s v="Amit Sharma"/>
    <n v="307554"/>
    <n v="3839"/>
    <n v="0"/>
    <n v="0"/>
    <s v="Legacy"/>
    <s v="No"/>
    <s v="Online + Table"/>
    <s v="Excellent"/>
  </r>
  <r>
    <x v="32"/>
    <x v="23"/>
    <x v="5"/>
    <x v="4"/>
    <n v="2"/>
    <n v="250"/>
    <s v="Oriol Castro"/>
    <n v="2014"/>
    <n v="52"/>
    <n v="4.5999999999999996"/>
    <s v="Chef Special"/>
    <n v="11"/>
    <x v="0"/>
    <s v="Two Stars"/>
    <s v="Europe"/>
    <x v="0"/>
    <x v="0"/>
    <n v="67"/>
    <x v="1"/>
    <s v="All Methods Accepted"/>
    <s v="Bestselling Dish"/>
    <m/>
    <s v="Riya Patel"/>
    <n v="330556"/>
    <n v="6216"/>
    <n v="0"/>
    <n v="0"/>
    <s v="Established"/>
    <s v="No"/>
    <s v="Online + Table"/>
    <s v="Excellent"/>
  </r>
  <r>
    <x v="28"/>
    <x v="21"/>
    <x v="10"/>
    <x v="21"/>
    <n v="2"/>
    <n v="265"/>
    <s v="Heinz Reitbauer"/>
    <n v="2005"/>
    <n v="60"/>
    <n v="4.7"/>
    <s v="Chef Special"/>
    <n v="20"/>
    <x v="0"/>
    <s v="Two Stars"/>
    <s v="Europe"/>
    <x v="0"/>
    <x v="0"/>
    <n v="72"/>
    <x v="1"/>
    <s v="Cash, UPI"/>
    <s v="Seasonal Special"/>
    <m/>
    <s v="Emily Clark"/>
    <n v="49723"/>
    <n v="1430"/>
    <n v="0"/>
    <n v="0"/>
    <s v="Legacy"/>
    <s v="No"/>
    <s v="Online + Table"/>
    <s v="Excellent"/>
  </r>
  <r>
    <x v="48"/>
    <x v="35"/>
    <x v="19"/>
    <x v="39"/>
    <n v="0"/>
    <n v="125"/>
    <s v="Leonor Espinosa"/>
    <n v="2007"/>
    <n v="45"/>
    <n v="4.5"/>
    <s v="Biryani"/>
    <n v="18"/>
    <x v="3"/>
    <s v="No Stars"/>
    <s v="South America"/>
    <x v="0"/>
    <x v="1"/>
    <n v="32"/>
    <x v="0"/>
    <s v="All Methods Accepted"/>
    <s v="Chef Special"/>
    <s v="T0HQR148NC1K5H2"/>
    <s v="Riya Patel"/>
    <n v="424722"/>
    <n v="1632"/>
    <n v="19.076000000000001"/>
    <n v="72.877700000000004"/>
    <s v="Legacy"/>
    <s v="Yes"/>
    <s v="Online Only"/>
    <s v="Excellent"/>
  </r>
  <r>
    <x v="41"/>
    <x v="40"/>
    <x v="19"/>
    <x v="40"/>
    <n v="0"/>
    <n v="155"/>
    <s v="Enrique Olvera"/>
    <n v="2000"/>
    <n v="55"/>
    <n v="4.7"/>
    <s v="Idli Sambhar"/>
    <n v="25"/>
    <x v="2"/>
    <s v="No Stars"/>
    <s v="North America"/>
    <x v="0"/>
    <x v="1"/>
    <n v="65"/>
    <x v="1"/>
    <s v="All Methods Accepted"/>
    <s v="Chef Special"/>
    <s v="GPZCJA8QRMOQQZD"/>
    <s v="Riya Patel"/>
    <n v="343447"/>
    <n v="5984"/>
    <n v="17.385000000000002"/>
    <n v="78.486699999999999"/>
    <s v="Legacy"/>
    <s v="Yes"/>
    <s v="Online Only"/>
    <s v="Excellent"/>
  </r>
  <r>
    <x v="22"/>
    <x v="13"/>
    <x v="6"/>
    <x v="14"/>
    <n v="2"/>
    <n v="450"/>
    <s v="René Redzepi"/>
    <n v="2003"/>
    <n v="40"/>
    <n v="4.8"/>
    <s v="Chef Special"/>
    <n v="22"/>
    <x v="1"/>
    <s v="Two Stars"/>
    <s v="Europe"/>
    <x v="1"/>
    <x v="0"/>
    <n v="62"/>
    <x v="1"/>
    <s v="Cash, Card"/>
    <s v="Customer Choice"/>
    <m/>
    <s v="Riya Patel"/>
    <n v="240307"/>
    <n v="2473"/>
    <n v="0"/>
    <n v="0"/>
    <s v="Legacy"/>
    <s v="No"/>
    <s v="Table Only"/>
    <s v="Excellent"/>
  </r>
  <r>
    <x v="1"/>
    <x v="34"/>
    <x v="19"/>
    <x v="38"/>
    <n v="3"/>
    <n v="320"/>
    <s v="Julien Royer"/>
    <n v="2008"/>
    <n v="32"/>
    <n v="4.9000000000000004"/>
    <s v="Butter Chicken"/>
    <n v="17"/>
    <x v="0"/>
    <s v="Three Stars"/>
    <s v="Asia"/>
    <x v="1"/>
    <x v="0"/>
    <n v="55"/>
    <x v="0"/>
    <s v="UPI, Card"/>
    <s v="Bestselling Dish"/>
    <s v="P852NV1MZM3EYZ7"/>
    <s v="Riya Patel"/>
    <n v="447054"/>
    <n v="533"/>
    <n v="28.7041"/>
    <n v="77.102500000000006"/>
    <s v="Legacy"/>
    <s v="Yes"/>
    <s v="Table Only"/>
    <s v="Excellent"/>
  </r>
  <r>
    <x v="1"/>
    <x v="1"/>
    <x v="1"/>
    <x v="1"/>
    <n v="3"/>
    <n v="320"/>
    <s v="Julien Royer"/>
    <n v="2008"/>
    <n v="32"/>
    <n v="4.9000000000000004"/>
    <s v="Chef Special"/>
    <n v="17"/>
    <x v="0"/>
    <s v="Three Stars"/>
    <s v="Asia"/>
    <x v="0"/>
    <x v="0"/>
    <n v="61"/>
    <x v="0"/>
    <s v="Cash, Card"/>
    <s v="Chef Special"/>
    <m/>
    <s v="John Smith"/>
    <n v="167371"/>
    <n v="2092"/>
    <n v="0"/>
    <n v="0"/>
    <s v="Legacy"/>
    <s v="No"/>
    <s v="Online + Table"/>
    <s v="Excellent"/>
  </r>
  <r>
    <x v="34"/>
    <x v="13"/>
    <x v="6"/>
    <x v="23"/>
    <n v="2"/>
    <n v="550"/>
    <s v="Rasmus Munk"/>
    <n v="2015"/>
    <n v="50"/>
    <n v="4.5"/>
    <s v="Chef Special"/>
    <n v="10"/>
    <x v="1"/>
    <s v="Two Stars"/>
    <s v="Europe"/>
    <x v="1"/>
    <x v="1"/>
    <n v="25"/>
    <x v="0"/>
    <s v="Cash, UPI"/>
    <s v="Bestselling Dish"/>
    <m/>
    <s v="Sara Kapoor"/>
    <n v="385421"/>
    <n v="5369"/>
    <n v="0"/>
    <n v="0"/>
    <s v="Established"/>
    <s v="No"/>
    <s v="None"/>
    <s v="Excellent"/>
  </r>
  <r>
    <x v="40"/>
    <x v="27"/>
    <x v="13"/>
    <x v="28"/>
    <n v="0"/>
    <n v="165"/>
    <s v="Mitsuharu Tsumura"/>
    <n v="2009"/>
    <n v="36"/>
    <n v="4.7"/>
    <s v="Chef Special"/>
    <n v="16"/>
    <x v="2"/>
    <s v="No Stars"/>
    <s v="South America"/>
    <x v="0"/>
    <x v="0"/>
    <n v="20"/>
    <x v="0"/>
    <s v="Cash, Card"/>
    <s v="Bestselling Dish"/>
    <m/>
    <s v="Amit Sharma"/>
    <n v="153515"/>
    <n v="2666"/>
    <n v="0"/>
    <n v="0"/>
    <s v="Legacy"/>
    <s v="No"/>
    <s v="Online + Table"/>
    <s v="Excellent"/>
  </r>
  <r>
    <x v="13"/>
    <x v="40"/>
    <x v="19"/>
    <x v="39"/>
    <n v="3"/>
    <n v="270"/>
    <s v="Quique Dacosta"/>
    <n v="1989"/>
    <n v="48"/>
    <n v="4.8"/>
    <s v="Nihari"/>
    <n v="36"/>
    <x v="0"/>
    <s v="Three Stars"/>
    <s v="Europe"/>
    <x v="0"/>
    <x v="0"/>
    <n v="27"/>
    <x v="1"/>
    <s v="UPI, Card"/>
    <s v="Bestselling Dish"/>
    <s v="QMCKY37OM6CE23R"/>
    <s v="Emily Clark"/>
    <n v="302604"/>
    <n v="1824"/>
    <n v="17.385000000000002"/>
    <n v="78.486699999999999"/>
    <s v="Legacy"/>
    <s v="Yes"/>
    <s v="Online + Table"/>
    <s v="Excellent"/>
  </r>
  <r>
    <x v="4"/>
    <x v="4"/>
    <x v="3"/>
    <x v="4"/>
    <n v="3"/>
    <n v="350"/>
    <s v="Mauro Colagreco"/>
    <n v="1991"/>
    <n v="36"/>
    <n v="4.8"/>
    <s v="Chef Special"/>
    <n v="34"/>
    <x v="0"/>
    <s v="Three Stars"/>
    <s v="Europe"/>
    <x v="1"/>
    <x v="0"/>
    <n v="53"/>
    <x v="1"/>
    <s v="Cash, Card"/>
    <s v="Seasonal Special"/>
    <m/>
    <s v="Amit Sharma"/>
    <n v="147619"/>
    <n v="210"/>
    <n v="0"/>
    <n v="0"/>
    <s v="Legacy"/>
    <s v="No"/>
    <s v="Table Only"/>
    <s v="Excellent"/>
  </r>
  <r>
    <x v="13"/>
    <x v="11"/>
    <x v="5"/>
    <x v="4"/>
    <n v="3"/>
    <n v="270"/>
    <s v="Quique Dacosta"/>
    <n v="1989"/>
    <n v="48"/>
    <n v="4.8"/>
    <s v="Chef Special"/>
    <n v="36"/>
    <x v="0"/>
    <s v="Three Stars"/>
    <s v="Europe"/>
    <x v="1"/>
    <x v="0"/>
    <n v="30"/>
    <x v="0"/>
    <s v="All Methods Accepted"/>
    <s v="Customer Choice"/>
    <m/>
    <s v="Lucas Martin"/>
    <n v="374185"/>
    <n v="972"/>
    <n v="0"/>
    <n v="0"/>
    <s v="Legacy"/>
    <s v="No"/>
    <s v="Table Only"/>
    <s v="Excellent"/>
  </r>
  <r>
    <x v="48"/>
    <x v="33"/>
    <x v="18"/>
    <x v="35"/>
    <n v="0"/>
    <n v="125"/>
    <s v="Leonor Espinosa"/>
    <n v="2007"/>
    <n v="45"/>
    <n v="4.5"/>
    <s v="Chef Special"/>
    <n v="18"/>
    <x v="3"/>
    <s v="No Stars"/>
    <s v="South America"/>
    <x v="1"/>
    <x v="0"/>
    <n v="63"/>
    <x v="1"/>
    <s v="Cash, Card"/>
    <s v="Seasonal Special"/>
    <m/>
    <s v="Francesco Rossi"/>
    <n v="354238"/>
    <n v="1777"/>
    <n v="0"/>
    <n v="0"/>
    <s v="Legacy"/>
    <s v="No"/>
    <s v="Table Only"/>
    <s v="Excellent"/>
  </r>
  <r>
    <x v="45"/>
    <x v="37"/>
    <x v="19"/>
    <x v="36"/>
    <n v="0"/>
    <n v="145"/>
    <s v="Rodolfo Guzmán"/>
    <n v="2006"/>
    <n v="40"/>
    <n v="4.5999999999999996"/>
    <s v="Fusion Tikka"/>
    <n v="19"/>
    <x v="3"/>
    <s v="No Stars"/>
    <s v="South America"/>
    <x v="1"/>
    <x v="0"/>
    <n v="67"/>
    <x v="1"/>
    <s v="All Methods Accepted"/>
    <s v="Chef Special"/>
    <s v="K00NK1JTDVB2356"/>
    <s v="John Smith"/>
    <n v="324050"/>
    <n v="1783"/>
    <n v="12.9716"/>
    <n v="77.5946"/>
    <s v="Legacy"/>
    <s v="Yes"/>
    <s v="Table Only"/>
    <s v="Excellent"/>
  </r>
  <r>
    <x v="2"/>
    <x v="2"/>
    <x v="2"/>
    <x v="2"/>
    <n v="3"/>
    <n v="390"/>
    <s v="Thomas Keller"/>
    <n v="1994"/>
    <n v="60"/>
    <n v="4.9000000000000004"/>
    <s v="Ratatouille"/>
    <n v="31"/>
    <x v="0"/>
    <s v="Three Stars"/>
    <s v="North America"/>
    <x v="0"/>
    <x v="0"/>
    <n v="44"/>
    <x v="0"/>
    <s v="Cash, Card"/>
    <s v="Chef Special"/>
    <m/>
    <s v="Arjun Verma"/>
    <n v="67141"/>
    <n v="2988"/>
    <n v="0"/>
    <n v="0"/>
    <s v="Legacy"/>
    <s v="No"/>
    <s v="Online + Table"/>
    <s v="Excellent"/>
  </r>
  <r>
    <x v="0"/>
    <x v="0"/>
    <x v="0"/>
    <x v="0"/>
    <n v="3"/>
    <n v="320"/>
    <s v="Massimo Bottura"/>
    <n v="1995"/>
    <n v="28"/>
    <n v="4.9000000000000004"/>
    <s v="Chef Special"/>
    <n v="30"/>
    <x v="0"/>
    <s v="Three Stars"/>
    <s v="Europe"/>
    <x v="1"/>
    <x v="1"/>
    <n v="52"/>
    <x v="1"/>
    <s v="Cash, UPI"/>
    <s v="Seasonal Special"/>
    <m/>
    <s v="Francesco Rossi"/>
    <n v="73568"/>
    <n v="3705"/>
    <n v="0"/>
    <n v="0"/>
    <s v="Legacy"/>
    <s v="No"/>
    <s v="None"/>
    <s v="Excellent"/>
  </r>
  <r>
    <x v="43"/>
    <x v="40"/>
    <x v="19"/>
    <x v="38"/>
    <n v="0"/>
    <n v="140"/>
    <s v="Jorge Vallejo"/>
    <n v="2012"/>
    <n v="48"/>
    <n v="4.5999999999999996"/>
    <s v="Dal Makhani"/>
    <n v="13"/>
    <x v="3"/>
    <s v="No Stars"/>
    <s v="North America"/>
    <x v="1"/>
    <x v="1"/>
    <n v="38"/>
    <x v="1"/>
    <s v="All Methods Accepted"/>
    <s v="Chef Special"/>
    <s v="9UK0DSP0H5ZJBN0"/>
    <s v="Sara Kapoor"/>
    <n v="184962"/>
    <n v="984"/>
    <n v="17.385000000000002"/>
    <n v="78.486699999999999"/>
    <s v="Established"/>
    <s v="Yes"/>
    <s v="None"/>
    <s v="Excellent"/>
  </r>
  <r>
    <x v="45"/>
    <x v="30"/>
    <x v="16"/>
    <x v="32"/>
    <n v="0"/>
    <n v="145"/>
    <s v="Rodolfo Guzmán"/>
    <n v="2006"/>
    <n v="40"/>
    <n v="4.5999999999999996"/>
    <s v="Chef Special"/>
    <n v="19"/>
    <x v="3"/>
    <s v="No Stars"/>
    <s v="South America"/>
    <x v="0"/>
    <x v="0"/>
    <n v="63"/>
    <x v="0"/>
    <s v="All Methods Accepted"/>
    <s v="Seasonal Special"/>
    <m/>
    <s v="Oliver Brown"/>
    <n v="48089"/>
    <n v="6935"/>
    <n v="0"/>
    <n v="0"/>
    <s v="Legacy"/>
    <s v="No"/>
    <s v="Online + Table"/>
    <s v="Excellent"/>
  </r>
  <r>
    <x v="8"/>
    <x v="8"/>
    <x v="5"/>
    <x v="8"/>
    <n v="3"/>
    <n v="295"/>
    <s v="Juan Mari Arzak"/>
    <n v="1897"/>
    <n v="50"/>
    <n v="4.8"/>
    <s v="Chef Special"/>
    <n v="128"/>
    <x v="0"/>
    <s v="Three Stars"/>
    <s v="Europe"/>
    <x v="0"/>
    <x v="1"/>
    <n v="67"/>
    <x v="0"/>
    <s v="Cash, UPI"/>
    <s v="Seasonal Special"/>
    <m/>
    <s v="Francesco Rossi"/>
    <n v="67571"/>
    <n v="6140"/>
    <n v="0"/>
    <n v="0"/>
    <s v="Legacy"/>
    <s v="No"/>
    <s v="Online Only"/>
    <s v="Excellent"/>
  </r>
  <r>
    <x v="38"/>
    <x v="38"/>
    <x v="19"/>
    <x v="39"/>
    <n v="1"/>
    <n v="95"/>
    <s v="Bertrand Grébaut"/>
    <n v="2011"/>
    <n v="28"/>
    <n v="4.5"/>
    <s v="Korma"/>
    <n v="14"/>
    <x v="3"/>
    <s v="One Star"/>
    <s v="Europe"/>
    <x v="0"/>
    <x v="1"/>
    <n v="51"/>
    <x v="0"/>
    <s v="Cash, UPI"/>
    <s v="Seasonal Special"/>
    <s v="I7C58CJOTKB6BH8"/>
    <s v="Francesco Rossi"/>
    <n v="103615"/>
    <n v="1634"/>
    <n v="13.082700000000001"/>
    <n v="80.270700000000005"/>
    <s v="Established"/>
    <s v="Yes"/>
    <s v="Online Only"/>
    <s v="Excellent"/>
  </r>
  <r>
    <x v="20"/>
    <x v="16"/>
    <x v="5"/>
    <x v="8"/>
    <n v="3"/>
    <n v="265"/>
    <s v="Eneko Atxa"/>
    <n v="2005"/>
    <n v="45"/>
    <n v="4.7"/>
    <s v="Chef Special"/>
    <n v="20"/>
    <x v="0"/>
    <s v="Three Stars"/>
    <s v="Europe"/>
    <x v="0"/>
    <x v="1"/>
    <n v="47"/>
    <x v="0"/>
    <s v="Cash, Card"/>
    <s v="Seasonal Special"/>
    <m/>
    <s v="Arjun Verma"/>
    <n v="7386"/>
    <n v="4414"/>
    <n v="0"/>
    <n v="0"/>
    <s v="Legacy"/>
    <s v="No"/>
    <s v="Online Only"/>
    <s v="Excellent"/>
  </r>
  <r>
    <x v="36"/>
    <x v="26"/>
    <x v="12"/>
    <x v="25"/>
    <n v="1"/>
    <n v="165"/>
    <s v="Isaac McHale"/>
    <n v="2013"/>
    <n v="40"/>
    <n v="4.5999999999999996"/>
    <s v="Chef Special"/>
    <n v="12"/>
    <x v="2"/>
    <s v="One Star"/>
    <s v="Europe"/>
    <x v="0"/>
    <x v="1"/>
    <n v="46"/>
    <x v="0"/>
    <s v="UPI, Card"/>
    <s v="Seasonal Special"/>
    <m/>
    <s v="Lucas Martin"/>
    <n v="6560"/>
    <n v="5487"/>
    <n v="51.507399999999997"/>
    <n v="-0.1278"/>
    <s v="Established"/>
    <s v="No"/>
    <s v="Online Only"/>
    <s v="Excellent"/>
  </r>
  <r>
    <x v="36"/>
    <x v="26"/>
    <x v="12"/>
    <x v="25"/>
    <n v="1"/>
    <n v="165"/>
    <s v="Isaac McHale"/>
    <n v="2013"/>
    <n v="40"/>
    <n v="4.5999999999999996"/>
    <s v="Chef Special"/>
    <n v="12"/>
    <x v="2"/>
    <s v="One Star"/>
    <s v="Europe"/>
    <x v="0"/>
    <x v="0"/>
    <n v="62"/>
    <x v="0"/>
    <s v="Cash, Card"/>
    <s v="Chef Special"/>
    <m/>
    <s v="Emily Clark"/>
    <n v="297296"/>
    <n v="5718"/>
    <n v="51.507399999999997"/>
    <n v="-0.1278"/>
    <s v="Established"/>
    <s v="No"/>
    <s v="Online + Table"/>
    <s v="Excellent"/>
  </r>
  <r>
    <x v="4"/>
    <x v="4"/>
    <x v="3"/>
    <x v="4"/>
    <n v="3"/>
    <n v="350"/>
    <s v="Mauro Colagreco"/>
    <n v="1991"/>
    <n v="36"/>
    <n v="4.8"/>
    <s v="Chef Special"/>
    <n v="34"/>
    <x v="0"/>
    <s v="Three Stars"/>
    <s v="Europe"/>
    <x v="1"/>
    <x v="0"/>
    <n v="67"/>
    <x v="0"/>
    <s v="Cash, Card"/>
    <s v="Bestselling Dish"/>
    <m/>
    <s v="John Smith"/>
    <n v="214466"/>
    <n v="3504"/>
    <n v="0"/>
    <n v="0"/>
    <s v="Legacy"/>
    <s v="No"/>
    <s v="Table Only"/>
    <s v="Excellent"/>
  </r>
  <r>
    <x v="49"/>
    <x v="26"/>
    <x v="12"/>
    <x v="25"/>
    <n v="0"/>
    <n v="85"/>
    <s v="James Lowe"/>
    <n v="2014"/>
    <n v="38"/>
    <n v="4.5"/>
    <s v="Chef Special"/>
    <n v="11"/>
    <x v="3"/>
    <s v="No Stars"/>
    <s v="Europe"/>
    <x v="0"/>
    <x v="1"/>
    <n v="33"/>
    <x v="0"/>
    <s v="Cash, Card"/>
    <s v="Customer Choice"/>
    <m/>
    <s v="Francesco Rossi"/>
    <n v="446819"/>
    <n v="7294"/>
    <n v="51.507399999999997"/>
    <n v="-0.1278"/>
    <s v="Established"/>
    <s v="No"/>
    <s v="Online Only"/>
    <s v="Excellent"/>
  </r>
  <r>
    <x v="9"/>
    <x v="9"/>
    <x v="2"/>
    <x v="9"/>
    <n v="3"/>
    <n v="345"/>
    <s v="Dominique Crenn"/>
    <n v="2011"/>
    <n v="50"/>
    <n v="4.8"/>
    <s v="Truffle Risotto"/>
    <n v="14"/>
    <x v="0"/>
    <s v="Three Stars"/>
    <s v="North America"/>
    <x v="1"/>
    <x v="0"/>
    <n v="37"/>
    <x v="0"/>
    <s v="Cash, Card"/>
    <s v="Seasonal Special"/>
    <m/>
    <s v="Lucas Martin"/>
    <n v="47501"/>
    <n v="318"/>
    <n v="37.774900000000002"/>
    <n v="-122.4194"/>
    <s v="Established"/>
    <s v="No"/>
    <s v="Table Only"/>
    <s v="Excellent"/>
  </r>
  <r>
    <x v="39"/>
    <x v="40"/>
    <x v="19"/>
    <x v="40"/>
    <n v="0"/>
    <n v="180"/>
    <s v="Virgilio Martínez"/>
    <n v="2008"/>
    <n v="50"/>
    <n v="4.8"/>
    <s v="Chettinad Chicken"/>
    <n v="17"/>
    <x v="2"/>
    <s v="No Stars"/>
    <s v="South America"/>
    <x v="0"/>
    <x v="0"/>
    <n v="37"/>
    <x v="1"/>
    <s v="Cash, UPI"/>
    <s v="Customer Choice"/>
    <s v="DZ13A4JVY7K0Q9P"/>
    <s v="Riya Patel"/>
    <n v="422448"/>
    <n v="1167"/>
    <n v="17.385000000000002"/>
    <n v="78.486699999999999"/>
    <s v="Legacy"/>
    <s v="Yes"/>
    <s v="Online + Table"/>
    <s v="Excellent"/>
  </r>
  <r>
    <x v="44"/>
    <x v="29"/>
    <x v="15"/>
    <x v="31"/>
    <n v="0"/>
    <n v="185"/>
    <s v="Thomas &amp; Mathias Sühring"/>
    <n v="2014"/>
    <n v="48"/>
    <n v="4.5999999999999996"/>
    <s v="Chef Special"/>
    <n v="11"/>
    <x v="2"/>
    <s v="No Stars"/>
    <s v="Asia"/>
    <x v="0"/>
    <x v="0"/>
    <n v="63"/>
    <x v="1"/>
    <s v="Cash, Card"/>
    <s v="Chef Special"/>
    <m/>
    <s v="Emily Clark"/>
    <n v="118158"/>
    <n v="4079"/>
    <n v="0"/>
    <n v="0"/>
    <s v="Established"/>
    <s v="No"/>
    <s v="Online + Table"/>
    <s v="Excellent"/>
  </r>
  <r>
    <x v="38"/>
    <x v="35"/>
    <x v="19"/>
    <x v="36"/>
    <n v="1"/>
    <n v="95"/>
    <s v="Bertrand Grébaut"/>
    <n v="2011"/>
    <n v="28"/>
    <n v="4.5"/>
    <s v="Fusion Tikka"/>
    <n v="14"/>
    <x v="3"/>
    <s v="One Star"/>
    <s v="Europe"/>
    <x v="0"/>
    <x v="0"/>
    <n v="33"/>
    <x v="0"/>
    <s v="All Methods Accepted"/>
    <s v="Chef Special"/>
    <s v="PICQHFKO6VF6EXM"/>
    <s v="John Smith"/>
    <n v="371081"/>
    <n v="4219"/>
    <n v="19.076000000000001"/>
    <n v="72.877700000000004"/>
    <s v="Established"/>
    <s v="Yes"/>
    <s v="Online + Table"/>
    <s v="Excellent"/>
  </r>
  <r>
    <x v="10"/>
    <x v="9"/>
    <x v="2"/>
    <x v="10"/>
    <n v="3"/>
    <n v="298"/>
    <s v="Corey Lee"/>
    <n v="2010"/>
    <n v="56"/>
    <n v="4.8"/>
    <s v="Chef Special"/>
    <n v="15"/>
    <x v="0"/>
    <s v="Three Stars"/>
    <s v="North America"/>
    <x v="1"/>
    <x v="1"/>
    <n v="50"/>
    <x v="0"/>
    <s v="Cash, Card"/>
    <s v="Customer Choice"/>
    <m/>
    <s v="Amit Sharma"/>
    <n v="182867"/>
    <n v="5136"/>
    <n v="37.774900000000002"/>
    <n v="-122.4194"/>
    <s v="Legacy"/>
    <s v="No"/>
    <s v="None"/>
    <s v="Excellent"/>
  </r>
  <r>
    <x v="29"/>
    <x v="39"/>
    <x v="19"/>
    <x v="38"/>
    <n v="2"/>
    <n v="285"/>
    <s v="Sean Gray"/>
    <n v="2008"/>
    <n v="12"/>
    <n v="4.7"/>
    <s v="Dal Makhani"/>
    <n v="17"/>
    <x v="0"/>
    <s v="Two Stars"/>
    <s v="North America"/>
    <x v="0"/>
    <x v="1"/>
    <n v="33"/>
    <x v="0"/>
    <s v="Cash, Card"/>
    <s v="Customer Choice"/>
    <s v="IJO353WY0U26DWZ"/>
    <s v="Oliver Brown"/>
    <n v="359757"/>
    <n v="7475"/>
    <n v="18.520399999999999"/>
    <n v="73.856700000000004"/>
    <s v="Legacy"/>
    <s v="Yes"/>
    <s v="Online Only"/>
    <s v="Excellent"/>
  </r>
  <r>
    <x v="1"/>
    <x v="1"/>
    <x v="1"/>
    <x v="1"/>
    <n v="3"/>
    <n v="320"/>
    <s v="Julien Royer"/>
    <n v="2008"/>
    <n v="32"/>
    <n v="4.9000000000000004"/>
    <s v="Chef Special"/>
    <n v="17"/>
    <x v="0"/>
    <s v="Three Stars"/>
    <s v="Asia"/>
    <x v="0"/>
    <x v="0"/>
    <n v="26"/>
    <x v="1"/>
    <s v="Cash, UPI"/>
    <s v="Bestselling Dish"/>
    <m/>
    <s v="Emily Clark"/>
    <n v="44440"/>
    <n v="2253"/>
    <n v="0"/>
    <n v="0"/>
    <s v="Legacy"/>
    <s v="No"/>
    <s v="Online + Table"/>
    <s v="Excellent"/>
  </r>
  <r>
    <x v="33"/>
    <x v="24"/>
    <x v="5"/>
    <x v="22"/>
    <n v="2"/>
    <n v="275"/>
    <s v="Andoni Luis Aduriz"/>
    <n v="1998"/>
    <n v="20"/>
    <n v="4.5999999999999996"/>
    <s v="Chef Special"/>
    <n v="27"/>
    <x v="0"/>
    <s v="Two Stars"/>
    <s v="Europe"/>
    <x v="1"/>
    <x v="1"/>
    <n v="49"/>
    <x v="0"/>
    <s v="All Methods Accepted"/>
    <s v="Seasonal Special"/>
    <m/>
    <s v="John Smith"/>
    <n v="73325"/>
    <n v="6958"/>
    <n v="0"/>
    <n v="0"/>
    <s v="Legacy"/>
    <s v="No"/>
    <s v="None"/>
    <s v="Excellent"/>
  </r>
  <r>
    <x v="28"/>
    <x v="40"/>
    <x v="19"/>
    <x v="38"/>
    <n v="2"/>
    <n v="265"/>
    <s v="Heinz Reitbauer"/>
    <n v="2005"/>
    <n v="60"/>
    <n v="4.7"/>
    <s v="Dal Makhani"/>
    <n v="20"/>
    <x v="0"/>
    <s v="Two Stars"/>
    <s v="Europe"/>
    <x v="1"/>
    <x v="1"/>
    <n v="67"/>
    <x v="0"/>
    <s v="Cash, UPI"/>
    <s v="Seasonal Special"/>
    <s v="AQ2DR2ROHMP4OM9"/>
    <s v="Sara Kapoor"/>
    <n v="218343"/>
    <n v="7625"/>
    <n v="17.385000000000002"/>
    <n v="78.486699999999999"/>
    <s v="Legacy"/>
    <s v="Yes"/>
    <s v="None"/>
    <s v="Excellent"/>
  </r>
  <r>
    <x v="12"/>
    <x v="10"/>
    <x v="0"/>
    <x v="12"/>
    <n v="3"/>
    <n v="310"/>
    <s v="Heinz Beck"/>
    <n v="1994"/>
    <n v="50"/>
    <n v="4.8"/>
    <s v="Chef Special"/>
    <n v="31"/>
    <x v="0"/>
    <s v="Three Stars"/>
    <s v="Europe"/>
    <x v="1"/>
    <x v="1"/>
    <n v="30"/>
    <x v="1"/>
    <s v="Cash, UPI"/>
    <s v="Bestselling Dish"/>
    <m/>
    <s v="John Smith"/>
    <n v="274096"/>
    <n v="1913"/>
    <n v="41.902799999999999"/>
    <n v="12.4964"/>
    <s v="Legacy"/>
    <s v="No"/>
    <s v="None"/>
    <s v="Excellent"/>
  </r>
  <r>
    <x v="29"/>
    <x v="6"/>
    <x v="2"/>
    <x v="10"/>
    <n v="2"/>
    <n v="285"/>
    <s v="Sean Gray"/>
    <n v="2008"/>
    <n v="12"/>
    <n v="4.7"/>
    <s v="Chef Special"/>
    <n v="17"/>
    <x v="0"/>
    <s v="Two Stars"/>
    <s v="North America"/>
    <x v="0"/>
    <x v="1"/>
    <n v="44"/>
    <x v="0"/>
    <s v="Cash, Card"/>
    <s v="Bestselling Dish"/>
    <m/>
    <s v="Sara Kapoor"/>
    <n v="465411"/>
    <n v="1513"/>
    <n v="40.712800000000001"/>
    <n v="-74.006"/>
    <s v="Legacy"/>
    <s v="No"/>
    <s v="Online Only"/>
    <s v="Excellent"/>
  </r>
  <r>
    <x v="2"/>
    <x v="2"/>
    <x v="2"/>
    <x v="2"/>
    <n v="3"/>
    <n v="390"/>
    <s v="Thomas Keller"/>
    <n v="1994"/>
    <n v="60"/>
    <n v="4.9000000000000004"/>
    <s v="Ratatouille"/>
    <n v="31"/>
    <x v="0"/>
    <s v="Three Stars"/>
    <s v="North America"/>
    <x v="0"/>
    <x v="1"/>
    <n v="22"/>
    <x v="0"/>
    <s v="Cash, Card"/>
    <s v="Chef Special"/>
    <m/>
    <s v="Arjun Verma"/>
    <n v="388324"/>
    <n v="5377"/>
    <n v="0"/>
    <n v="0"/>
    <s v="Legacy"/>
    <s v="No"/>
    <s v="Online Only"/>
    <s v="Excellent"/>
  </r>
  <r>
    <x v="44"/>
    <x v="35"/>
    <x v="19"/>
    <x v="38"/>
    <n v="0"/>
    <n v="185"/>
    <s v="Thomas &amp; Mathias Sühring"/>
    <n v="2014"/>
    <n v="48"/>
    <n v="4.5999999999999996"/>
    <s v="Butter Chicken"/>
    <n v="11"/>
    <x v="2"/>
    <s v="No Stars"/>
    <s v="Asia"/>
    <x v="0"/>
    <x v="1"/>
    <n v="28"/>
    <x v="1"/>
    <s v="Cash, Card"/>
    <s v="Chef Special"/>
    <s v="5HS7COOL7Q9MGIY"/>
    <s v="Arjun Verma"/>
    <n v="147529"/>
    <n v="6857"/>
    <n v="19.076000000000001"/>
    <n v="72.877700000000004"/>
    <s v="Established"/>
    <s v="Yes"/>
    <s v="Online Only"/>
    <s v="Excellent"/>
  </r>
  <r>
    <x v="49"/>
    <x v="26"/>
    <x v="12"/>
    <x v="25"/>
    <n v="0"/>
    <n v="85"/>
    <s v="James Lowe"/>
    <n v="2014"/>
    <n v="38"/>
    <n v="4.5"/>
    <s v="Chef Special"/>
    <n v="11"/>
    <x v="3"/>
    <s v="No Stars"/>
    <s v="Europe"/>
    <x v="0"/>
    <x v="1"/>
    <n v="74"/>
    <x v="1"/>
    <s v="Cash, Card"/>
    <s v="Bestselling Dish"/>
    <m/>
    <s v="Emily Clark"/>
    <n v="361236"/>
    <n v="2140"/>
    <n v="51.507399999999997"/>
    <n v="-0.1278"/>
    <s v="Established"/>
    <s v="No"/>
    <s v="Online Only"/>
    <s v="Excellent"/>
  </r>
  <r>
    <x v="3"/>
    <x v="3"/>
    <x v="3"/>
    <x v="3"/>
    <n v="3"/>
    <n v="425"/>
    <s v="Alain Passard"/>
    <n v="1986"/>
    <n v="40"/>
    <n v="4.9000000000000004"/>
    <s v="Chef Special"/>
    <n v="39"/>
    <x v="1"/>
    <s v="Three Stars"/>
    <s v="Europe"/>
    <x v="0"/>
    <x v="1"/>
    <n v="21"/>
    <x v="0"/>
    <s v="Cash, UPI"/>
    <s v="Chef Special"/>
    <m/>
    <s v="Amit Sharma"/>
    <n v="306039"/>
    <n v="703"/>
    <n v="48.8566"/>
    <n v="2.3521999999999998"/>
    <s v="Legacy"/>
    <s v="No"/>
    <s v="Online Only"/>
    <s v="Excellent"/>
  </r>
  <r>
    <x v="22"/>
    <x v="13"/>
    <x v="6"/>
    <x v="14"/>
    <n v="2"/>
    <n v="450"/>
    <s v="René Redzepi"/>
    <n v="2003"/>
    <n v="40"/>
    <n v="4.8"/>
    <s v="Chef Special"/>
    <n v="22"/>
    <x v="1"/>
    <s v="Two Stars"/>
    <s v="Europe"/>
    <x v="0"/>
    <x v="0"/>
    <n v="49"/>
    <x v="1"/>
    <s v="Cash, UPI"/>
    <s v="Chef Special"/>
    <m/>
    <s v="Francesco Rossi"/>
    <n v="103615"/>
    <n v="1570"/>
    <n v="0"/>
    <n v="0"/>
    <s v="Legacy"/>
    <s v="No"/>
    <s v="Online + Table"/>
    <s v="Excellent"/>
  </r>
  <r>
    <x v="24"/>
    <x v="19"/>
    <x v="2"/>
    <x v="18"/>
    <n v="2"/>
    <n v="325"/>
    <s v="Kyle &amp; Katina Connaughton"/>
    <n v="2016"/>
    <n v="48"/>
    <n v="4.7"/>
    <s v="Chef Special"/>
    <n v="9"/>
    <x v="0"/>
    <s v="Two Stars"/>
    <s v="North America"/>
    <x v="1"/>
    <x v="0"/>
    <n v="39"/>
    <x v="0"/>
    <s v="Cash, Card"/>
    <s v="Bestselling Dish"/>
    <m/>
    <s v="Haruto Tanaka"/>
    <n v="457887"/>
    <n v="5420"/>
    <n v="0"/>
    <n v="0"/>
    <s v="Established"/>
    <s v="No"/>
    <s v="Table Only"/>
    <s v="Excellent"/>
  </r>
  <r>
    <x v="31"/>
    <x v="22"/>
    <x v="11"/>
    <x v="2"/>
    <n v="2"/>
    <n v="245"/>
    <s v="Richard Ekkebus"/>
    <n v="2005"/>
    <n v="46"/>
    <n v="4.7"/>
    <s v="Coq au Vin"/>
    <n v="20"/>
    <x v="2"/>
    <s v="Two Stars"/>
    <s v="Asia"/>
    <x v="1"/>
    <x v="0"/>
    <n v="61"/>
    <x v="1"/>
    <s v="Cash, UPI"/>
    <s v="Bestselling Dish"/>
    <m/>
    <s v="Arjun Verma"/>
    <n v="38037"/>
    <n v="6508"/>
    <n v="0"/>
    <n v="0"/>
    <s v="Legacy"/>
    <s v="No"/>
    <s v="Table Only"/>
    <s v="Excellent"/>
  </r>
  <r>
    <x v="32"/>
    <x v="34"/>
    <x v="19"/>
    <x v="38"/>
    <n v="2"/>
    <n v="250"/>
    <s v="Oriol Castro"/>
    <n v="2014"/>
    <n v="52"/>
    <n v="4.5999999999999996"/>
    <s v="Dal Makhani"/>
    <n v="11"/>
    <x v="0"/>
    <s v="Two Stars"/>
    <s v="Europe"/>
    <x v="0"/>
    <x v="0"/>
    <n v="38"/>
    <x v="0"/>
    <s v="Cash, Card"/>
    <s v="Bestselling Dish"/>
    <s v="HFXRTG4AXGCJBYE"/>
    <s v="John Smith"/>
    <n v="470256"/>
    <n v="3183"/>
    <n v="28.7041"/>
    <n v="77.102500000000006"/>
    <s v="Established"/>
    <s v="Yes"/>
    <s v="Online + Table"/>
    <s v="Excellent"/>
  </r>
  <r>
    <x v="42"/>
    <x v="29"/>
    <x v="15"/>
    <x v="30"/>
    <n v="0"/>
    <n v="195"/>
    <s v="Gaggan Anand"/>
    <n v="2017"/>
    <n v="14"/>
    <n v="4.5999999999999996"/>
    <s v="Chef Special"/>
    <n v="8"/>
    <x v="2"/>
    <s v="No Stars"/>
    <s v="Asia"/>
    <x v="0"/>
    <x v="0"/>
    <n v="38"/>
    <x v="1"/>
    <s v="All Methods Accepted"/>
    <s v="Customer Choice"/>
    <m/>
    <s v="Amit Sharma"/>
    <n v="10950"/>
    <n v="5780"/>
    <n v="0"/>
    <n v="0"/>
    <s v="Established"/>
    <s v="No"/>
    <s v="Online + Table"/>
    <s v="Excellent"/>
  </r>
  <r>
    <x v="1"/>
    <x v="1"/>
    <x v="1"/>
    <x v="1"/>
    <n v="3"/>
    <n v="320"/>
    <s v="Julien Royer"/>
    <n v="2008"/>
    <n v="32"/>
    <n v="4.9000000000000004"/>
    <s v="Chef Special"/>
    <n v="17"/>
    <x v="0"/>
    <s v="Three Stars"/>
    <s v="Asia"/>
    <x v="1"/>
    <x v="1"/>
    <n v="52"/>
    <x v="1"/>
    <s v="Cash, UPI"/>
    <s v="Customer Choice"/>
    <m/>
    <s v="Francesco Rossi"/>
    <n v="438235"/>
    <n v="4627"/>
    <n v="0"/>
    <n v="0"/>
    <s v="Legacy"/>
    <s v="No"/>
    <s v="None"/>
    <s v="Excellent"/>
  </r>
  <r>
    <x v="39"/>
    <x v="27"/>
    <x v="13"/>
    <x v="27"/>
    <n v="0"/>
    <n v="180"/>
    <s v="Virgilio Martínez"/>
    <n v="2008"/>
    <n v="50"/>
    <n v="4.8"/>
    <s v="Chef Special"/>
    <n v="17"/>
    <x v="2"/>
    <s v="No Stars"/>
    <s v="South America"/>
    <x v="1"/>
    <x v="0"/>
    <n v="30"/>
    <x v="1"/>
    <s v="UPI, Card"/>
    <s v="Chef Special"/>
    <m/>
    <s v="Amit Sharma"/>
    <n v="345509"/>
    <n v="7010"/>
    <n v="0"/>
    <n v="0"/>
    <s v="Legacy"/>
    <s v="No"/>
    <s v="Table Only"/>
    <s v="Excellent"/>
  </r>
  <r>
    <x v="48"/>
    <x v="33"/>
    <x v="18"/>
    <x v="35"/>
    <n v="0"/>
    <n v="125"/>
    <s v="Leonor Espinosa"/>
    <n v="2007"/>
    <n v="45"/>
    <n v="4.5"/>
    <s v="Chef Special"/>
    <n v="18"/>
    <x v="3"/>
    <s v="No Stars"/>
    <s v="South America"/>
    <x v="0"/>
    <x v="0"/>
    <n v="56"/>
    <x v="0"/>
    <s v="All Methods Accepted"/>
    <s v="Chef Special"/>
    <m/>
    <s v="Lucas Martin"/>
    <n v="454423"/>
    <n v="5717"/>
    <n v="0"/>
    <n v="0"/>
    <s v="Legacy"/>
    <s v="No"/>
    <s v="Online + Table"/>
    <s v="Excellent"/>
  </r>
  <r>
    <x v="43"/>
    <x v="35"/>
    <x v="19"/>
    <x v="37"/>
    <n v="0"/>
    <n v="140"/>
    <s v="Jorge Vallejo"/>
    <n v="2012"/>
    <n v="48"/>
    <n v="4.5999999999999996"/>
    <s v="Chole Kulche"/>
    <n v="13"/>
    <x v="3"/>
    <s v="No Stars"/>
    <s v="North America"/>
    <x v="1"/>
    <x v="1"/>
    <n v="53"/>
    <x v="1"/>
    <s v="All Methods Accepted"/>
    <s v="Seasonal Special"/>
    <s v="TMY843O0G0JSA0N"/>
    <s v="Francesco Rossi"/>
    <n v="86317"/>
    <n v="5419"/>
    <n v="19.076000000000001"/>
    <n v="72.877700000000004"/>
    <s v="Established"/>
    <s v="Yes"/>
    <s v="None"/>
    <s v="Excellent"/>
  </r>
  <r>
    <x v="18"/>
    <x v="14"/>
    <x v="2"/>
    <x v="15"/>
    <n v="3"/>
    <n v="385"/>
    <s v="Grant Achatz"/>
    <n v="2005"/>
    <n v="64"/>
    <n v="4.7"/>
    <s v="Chef Special"/>
    <n v="20"/>
    <x v="0"/>
    <s v="Three Stars"/>
    <s v="North America"/>
    <x v="1"/>
    <x v="1"/>
    <n v="57"/>
    <x v="1"/>
    <s v="All Methods Accepted"/>
    <s v="Customer Choice"/>
    <m/>
    <s v="Emily Clark"/>
    <n v="448027"/>
    <n v="2306"/>
    <n v="41.878100000000003"/>
    <n v="-87.629800000000003"/>
    <s v="Legacy"/>
    <s v="No"/>
    <s v="None"/>
    <s v="Excellent"/>
  </r>
  <r>
    <x v="25"/>
    <x v="20"/>
    <x v="9"/>
    <x v="19"/>
    <n v="2"/>
    <n v="245"/>
    <s v="Tim Raue"/>
    <n v="2010"/>
    <n v="48"/>
    <n v="4.7"/>
    <s v="Noodle Bowl"/>
    <n v="15"/>
    <x v="2"/>
    <s v="Two Stars"/>
    <s v="Europe"/>
    <x v="0"/>
    <x v="0"/>
    <n v="63"/>
    <x v="0"/>
    <s v="Cash, Card"/>
    <s v="Bestselling Dish"/>
    <m/>
    <s v="Sara Kapoor"/>
    <n v="447651"/>
    <n v="6549"/>
    <n v="0"/>
    <n v="0"/>
    <s v="Legacy"/>
    <s v="No"/>
    <s v="Online + Table"/>
    <s v="Excellent"/>
  </r>
  <r>
    <x v="20"/>
    <x v="16"/>
    <x v="5"/>
    <x v="8"/>
    <n v="3"/>
    <n v="265"/>
    <s v="Eneko Atxa"/>
    <n v="2005"/>
    <n v="45"/>
    <n v="4.7"/>
    <s v="Chef Special"/>
    <n v="20"/>
    <x v="0"/>
    <s v="Three Stars"/>
    <s v="Europe"/>
    <x v="1"/>
    <x v="0"/>
    <n v="35"/>
    <x v="0"/>
    <s v="Cash, Card"/>
    <s v="Seasonal Special"/>
    <m/>
    <s v="John Smith"/>
    <n v="464897"/>
    <n v="4940"/>
    <n v="0"/>
    <n v="0"/>
    <s v="Legacy"/>
    <s v="No"/>
    <s v="Table Only"/>
    <s v="Excellent"/>
  </r>
  <r>
    <x v="37"/>
    <x v="1"/>
    <x v="1"/>
    <x v="26"/>
    <n v="1"/>
    <n v="165"/>
    <s v="Dave Pynt"/>
    <n v="2013"/>
    <n v="26"/>
    <n v="4.5999999999999996"/>
    <s v="Chef Special"/>
    <n v="12"/>
    <x v="2"/>
    <s v="One Star"/>
    <s v="Asia"/>
    <x v="0"/>
    <x v="0"/>
    <n v="22"/>
    <x v="0"/>
    <s v="Cash, UPI"/>
    <s v="Chef Special"/>
    <m/>
    <s v="Francesco Rossi"/>
    <n v="47518"/>
    <n v="4572"/>
    <n v="0"/>
    <n v="0"/>
    <s v="Established"/>
    <s v="No"/>
    <s v="Online + Table"/>
    <s v="Excellent"/>
  </r>
  <r>
    <x v="38"/>
    <x v="3"/>
    <x v="3"/>
    <x v="1"/>
    <n v="1"/>
    <n v="95"/>
    <s v="Bertrand Grébaut"/>
    <n v="2011"/>
    <n v="28"/>
    <n v="4.5"/>
    <s v="Chef Special"/>
    <n v="14"/>
    <x v="3"/>
    <s v="One Star"/>
    <s v="Europe"/>
    <x v="0"/>
    <x v="1"/>
    <n v="64"/>
    <x v="0"/>
    <s v="All Methods Accepted"/>
    <s v="Seasonal Special"/>
    <m/>
    <s v="John Smith"/>
    <n v="142131"/>
    <n v="7277"/>
    <n v="48.8566"/>
    <n v="2.3521999999999998"/>
    <s v="Established"/>
    <s v="No"/>
    <s v="Online Only"/>
    <s v="Excellent"/>
  </r>
  <r>
    <x v="4"/>
    <x v="36"/>
    <x v="19"/>
    <x v="37"/>
    <n v="3"/>
    <n v="350"/>
    <s v="Mauro Colagreco"/>
    <n v="1991"/>
    <n v="36"/>
    <n v="4.8"/>
    <s v="Pani Puri"/>
    <n v="34"/>
    <x v="0"/>
    <s v="Three Stars"/>
    <s v="Europe"/>
    <x v="1"/>
    <x v="1"/>
    <n v="56"/>
    <x v="0"/>
    <s v="Cash, UPI"/>
    <s v="Chef Special"/>
    <s v="HFAWL1XI0B6PIM9"/>
    <s v="Riya Patel"/>
    <n v="457799"/>
    <n v="2717"/>
    <n v="22.572600000000001"/>
    <n v="88.363900000000001"/>
    <s v="Legacy"/>
    <s v="Yes"/>
    <s v="None"/>
    <s v="Excellent"/>
  </r>
  <r>
    <x v="11"/>
    <x v="36"/>
    <x v="19"/>
    <x v="40"/>
    <n v="3"/>
    <n v="385"/>
    <s v="Yannick Alléno"/>
    <n v="2003"/>
    <n v="55"/>
    <n v="4.8"/>
    <s v="Idli Sambhar"/>
    <n v="22"/>
    <x v="0"/>
    <s v="Three Stars"/>
    <s v="Europe"/>
    <x v="0"/>
    <x v="1"/>
    <n v="25"/>
    <x v="1"/>
    <s v="Cash, UPI"/>
    <s v="Seasonal Special"/>
    <s v="RD4MG0U3Z5IRYET"/>
    <s v="Sara Kapoor"/>
    <n v="136210"/>
    <n v="4928"/>
    <n v="22.572600000000001"/>
    <n v="88.363900000000001"/>
    <s v="Legacy"/>
    <s v="Yes"/>
    <s v="Online Only"/>
    <s v="Excellent"/>
  </r>
  <r>
    <x v="20"/>
    <x v="38"/>
    <x v="19"/>
    <x v="39"/>
    <n v="3"/>
    <n v="265"/>
    <s v="Eneko Atxa"/>
    <n v="2005"/>
    <n v="45"/>
    <n v="4.7"/>
    <s v="Biryani"/>
    <n v="20"/>
    <x v="0"/>
    <s v="Three Stars"/>
    <s v="Europe"/>
    <x v="0"/>
    <x v="1"/>
    <n v="68"/>
    <x v="1"/>
    <s v="UPI, Card"/>
    <s v="Seasonal Special"/>
    <s v="8GD1N1FAO8W628O"/>
    <s v="Emily Clark"/>
    <n v="129572"/>
    <n v="3649"/>
    <n v="13.082700000000001"/>
    <n v="80.270700000000005"/>
    <s v="Legacy"/>
    <s v="Yes"/>
    <s v="Online Only"/>
    <s v="Excellent"/>
  </r>
  <r>
    <x v="2"/>
    <x v="2"/>
    <x v="2"/>
    <x v="2"/>
    <n v="3"/>
    <n v="390"/>
    <s v="Thomas Keller"/>
    <n v="1994"/>
    <n v="60"/>
    <n v="4.9000000000000004"/>
    <s v="Ratatouille"/>
    <n v="31"/>
    <x v="0"/>
    <s v="Three Stars"/>
    <s v="North America"/>
    <x v="1"/>
    <x v="1"/>
    <n v="52"/>
    <x v="0"/>
    <s v="UPI, Card"/>
    <s v="Customer Choice"/>
    <m/>
    <s v="Arjun Verma"/>
    <n v="85167"/>
    <n v="6069"/>
    <n v="0"/>
    <n v="0"/>
    <s v="Legacy"/>
    <s v="No"/>
    <s v="None"/>
    <s v="Excellent"/>
  </r>
  <r>
    <x v="14"/>
    <x v="35"/>
    <x v="19"/>
    <x v="37"/>
    <n v="3"/>
    <n v="305"/>
    <s v="Pascal Barbot"/>
    <n v="2000"/>
    <n v="25"/>
    <n v="4.8"/>
    <s v="Vada Pav"/>
    <n v="25"/>
    <x v="0"/>
    <s v="Three Stars"/>
    <s v="Europe"/>
    <x v="0"/>
    <x v="0"/>
    <n v="64"/>
    <x v="1"/>
    <s v="Cash, UPI"/>
    <s v="Chef Special"/>
    <s v="AWK79LYYM7BB9DI"/>
    <s v="Arjun Verma"/>
    <n v="429757"/>
    <n v="4663"/>
    <n v="19.076000000000001"/>
    <n v="72.877700000000004"/>
    <s v="Legacy"/>
    <s v="Yes"/>
    <s v="Online + Table"/>
    <s v="Excellent"/>
  </r>
  <r>
    <x v="7"/>
    <x v="7"/>
    <x v="0"/>
    <x v="7"/>
    <n v="3"/>
    <n v="310"/>
    <s v="Enrico Crippa"/>
    <n v="2005"/>
    <n v="35"/>
    <n v="4.8"/>
    <s v="Risotto"/>
    <n v="20"/>
    <x v="0"/>
    <s v="Three Stars"/>
    <s v="Europe"/>
    <x v="1"/>
    <x v="1"/>
    <n v="24"/>
    <x v="1"/>
    <s v="Cash, Card"/>
    <s v="Chef Special"/>
    <m/>
    <s v="John Smith"/>
    <n v="53452"/>
    <n v="3731"/>
    <n v="0"/>
    <n v="0"/>
    <s v="Legacy"/>
    <s v="No"/>
    <s v="None"/>
    <s v="Excellent"/>
  </r>
  <r>
    <x v="41"/>
    <x v="36"/>
    <x v="19"/>
    <x v="37"/>
    <n v="0"/>
    <n v="155"/>
    <s v="Enrique Olvera"/>
    <n v="2000"/>
    <n v="55"/>
    <n v="4.7"/>
    <s v="Vada Pav"/>
    <n v="25"/>
    <x v="2"/>
    <s v="No Stars"/>
    <s v="North America"/>
    <x v="0"/>
    <x v="0"/>
    <n v="22"/>
    <x v="1"/>
    <s v="Cash, Card"/>
    <s v="Customer Choice"/>
    <s v="3W61A6RFT9FRGAF"/>
    <s v="Lucas Martin"/>
    <n v="56872"/>
    <n v="1285"/>
    <n v="22.572600000000001"/>
    <n v="88.363900000000001"/>
    <s v="Legacy"/>
    <s v="Yes"/>
    <s v="Online + Table"/>
    <s v="Excellent"/>
  </r>
  <r>
    <x v="34"/>
    <x v="39"/>
    <x v="19"/>
    <x v="36"/>
    <n v="2"/>
    <n v="550"/>
    <s v="Rasmus Munk"/>
    <n v="2015"/>
    <n v="50"/>
    <n v="4.5"/>
    <s v="Fusion Tikka"/>
    <n v="10"/>
    <x v="1"/>
    <s v="Two Stars"/>
    <s v="Europe"/>
    <x v="1"/>
    <x v="1"/>
    <n v="71"/>
    <x v="1"/>
    <s v="All Methods Accepted"/>
    <s v="Seasonal Special"/>
    <s v="NVQF77WDZL4F4TT"/>
    <s v="Amit Sharma"/>
    <n v="43529"/>
    <n v="1921"/>
    <n v="18.520399999999999"/>
    <n v="73.856700000000004"/>
    <s v="Established"/>
    <s v="Yes"/>
    <s v="None"/>
    <s v="Excellent"/>
  </r>
  <r>
    <x v="32"/>
    <x v="40"/>
    <x v="19"/>
    <x v="36"/>
    <n v="2"/>
    <n v="250"/>
    <s v="Oriol Castro"/>
    <n v="2014"/>
    <n v="52"/>
    <n v="4.5999999999999996"/>
    <s v="Truffle Naan"/>
    <n v="11"/>
    <x v="0"/>
    <s v="Two Stars"/>
    <s v="Europe"/>
    <x v="1"/>
    <x v="1"/>
    <n v="59"/>
    <x v="1"/>
    <s v="UPI, Card"/>
    <s v="Chef Special"/>
    <s v="O5XFISX3DJN5XV4"/>
    <s v="Amit Sharma"/>
    <n v="109567"/>
    <n v="6336"/>
    <n v="17.385000000000002"/>
    <n v="78.486699999999999"/>
    <s v="Established"/>
    <s v="Yes"/>
    <s v="None"/>
    <s v="Excellent"/>
  </r>
  <r>
    <x v="7"/>
    <x v="36"/>
    <x v="19"/>
    <x v="36"/>
    <n v="3"/>
    <n v="310"/>
    <s v="Enrico Crippa"/>
    <n v="2005"/>
    <n v="35"/>
    <n v="4.8"/>
    <s v="Fusion Tikka"/>
    <n v="20"/>
    <x v="0"/>
    <s v="Three Stars"/>
    <s v="Europe"/>
    <x v="0"/>
    <x v="1"/>
    <n v="35"/>
    <x v="1"/>
    <s v="Cash, UPI"/>
    <s v="Chef Special"/>
    <s v="YGHE1NXRH8DMWAM"/>
    <s v="Amit Sharma"/>
    <n v="417701"/>
    <n v="7122"/>
    <n v="22.572600000000001"/>
    <n v="88.363900000000001"/>
    <s v="Legacy"/>
    <s v="Yes"/>
    <s v="Online Only"/>
    <s v="Excellent"/>
  </r>
  <r>
    <x v="6"/>
    <x v="35"/>
    <x v="19"/>
    <x v="40"/>
    <n v="3"/>
    <n v="295"/>
    <s v="Eric Ripert"/>
    <n v="1972"/>
    <n v="62"/>
    <n v="4.8"/>
    <s v="Masala Dosa"/>
    <n v="53"/>
    <x v="0"/>
    <s v="Three Stars"/>
    <s v="North America"/>
    <x v="0"/>
    <x v="1"/>
    <n v="25"/>
    <x v="0"/>
    <s v="UPI, Card"/>
    <s v="Customer Choice"/>
    <s v="PRO3GBVQGZ8BAKV"/>
    <s v="Oliver Brown"/>
    <n v="427760"/>
    <n v="7655"/>
    <n v="19.076000000000001"/>
    <n v="72.877700000000004"/>
    <s v="Legacy"/>
    <s v="Yes"/>
    <s v="Online Only"/>
    <s v="Excellent"/>
  </r>
  <r>
    <x v="20"/>
    <x v="35"/>
    <x v="19"/>
    <x v="37"/>
    <n v="3"/>
    <n v="265"/>
    <s v="Eneko Atxa"/>
    <n v="2005"/>
    <n v="45"/>
    <n v="4.7"/>
    <s v="Pani Puri"/>
    <n v="20"/>
    <x v="0"/>
    <s v="Three Stars"/>
    <s v="Europe"/>
    <x v="1"/>
    <x v="0"/>
    <n v="45"/>
    <x v="0"/>
    <s v="UPI, Card"/>
    <s v="Bestselling Dish"/>
    <s v="2M19BPCDPWIV93V"/>
    <s v="Francesco Rossi"/>
    <n v="33207"/>
    <n v="7690"/>
    <n v="19.076000000000001"/>
    <n v="72.877700000000004"/>
    <s v="Legacy"/>
    <s v="Yes"/>
    <s v="Table Only"/>
    <s v="Excellent"/>
  </r>
  <r>
    <x v="11"/>
    <x v="3"/>
    <x v="3"/>
    <x v="11"/>
    <n v="3"/>
    <n v="385"/>
    <s v="Yannick Alléno"/>
    <n v="2003"/>
    <n v="55"/>
    <n v="4.8"/>
    <s v="Chef Special"/>
    <n v="22"/>
    <x v="0"/>
    <s v="Three Stars"/>
    <s v="Europe"/>
    <x v="1"/>
    <x v="0"/>
    <n v="44"/>
    <x v="1"/>
    <s v="UPI, Card"/>
    <s v="Chef Special"/>
    <m/>
    <s v="Lucas Martin"/>
    <n v="360060"/>
    <n v="2799"/>
    <n v="48.8566"/>
    <n v="2.3521999999999998"/>
    <s v="Legacy"/>
    <s v="No"/>
    <s v="Table Only"/>
    <s v="Excellent"/>
  </r>
  <r>
    <x v="11"/>
    <x v="3"/>
    <x v="3"/>
    <x v="11"/>
    <n v="3"/>
    <n v="385"/>
    <s v="Yannick Alléno"/>
    <n v="2003"/>
    <n v="55"/>
    <n v="4.8"/>
    <s v="Chef Special"/>
    <n v="22"/>
    <x v="0"/>
    <s v="Three Stars"/>
    <s v="Europe"/>
    <x v="0"/>
    <x v="1"/>
    <n v="22"/>
    <x v="1"/>
    <s v="Cash, UPI"/>
    <s v="Chef Special"/>
    <m/>
    <s v="Lucas Martin"/>
    <n v="476718"/>
    <n v="2611"/>
    <n v="48.8566"/>
    <n v="2.3521999999999998"/>
    <s v="Legacy"/>
    <s v="No"/>
    <s v="Online Only"/>
    <s v="Excellent"/>
  </r>
  <r>
    <x v="37"/>
    <x v="1"/>
    <x v="1"/>
    <x v="26"/>
    <n v="1"/>
    <n v="165"/>
    <s v="Dave Pynt"/>
    <n v="2013"/>
    <n v="26"/>
    <n v="4.5999999999999996"/>
    <s v="Chef Special"/>
    <n v="12"/>
    <x v="2"/>
    <s v="One Star"/>
    <s v="Asia"/>
    <x v="1"/>
    <x v="1"/>
    <n v="58"/>
    <x v="0"/>
    <s v="Cash, Card"/>
    <s v="Chef Special"/>
    <m/>
    <s v="Lucas Martin"/>
    <n v="98322"/>
    <n v="7626"/>
    <n v="0"/>
    <n v="0"/>
    <s v="Established"/>
    <s v="No"/>
    <s v="None"/>
    <s v="Excellent"/>
  </r>
  <r>
    <x v="43"/>
    <x v="28"/>
    <x v="14"/>
    <x v="29"/>
    <n v="0"/>
    <n v="140"/>
    <s v="Jorge Vallejo"/>
    <n v="2012"/>
    <n v="48"/>
    <n v="4.5999999999999996"/>
    <s v="Chef Special"/>
    <n v="13"/>
    <x v="3"/>
    <s v="No Stars"/>
    <s v="North America"/>
    <x v="1"/>
    <x v="1"/>
    <n v="24"/>
    <x v="1"/>
    <s v="UPI, Card"/>
    <s v="Bestselling Dish"/>
    <m/>
    <s v="John Smith"/>
    <n v="18673"/>
    <n v="6172"/>
    <n v="0"/>
    <n v="0"/>
    <s v="Established"/>
    <s v="No"/>
    <s v="None"/>
    <s v="Excellent"/>
  </r>
  <r>
    <x v="7"/>
    <x v="7"/>
    <x v="0"/>
    <x v="7"/>
    <n v="3"/>
    <n v="310"/>
    <s v="Enrico Crippa"/>
    <n v="2005"/>
    <n v="35"/>
    <n v="4.8"/>
    <s v="Lasagna"/>
    <n v="20"/>
    <x v="0"/>
    <s v="Three Stars"/>
    <s v="Europe"/>
    <x v="1"/>
    <x v="1"/>
    <n v="20"/>
    <x v="0"/>
    <s v="Cash, Card"/>
    <s v="Bestselling Dish"/>
    <m/>
    <s v="Francesco Rossi"/>
    <n v="393495"/>
    <n v="2444"/>
    <n v="0"/>
    <n v="0"/>
    <s v="Legacy"/>
    <s v="No"/>
    <s v="None"/>
    <s v="Excellent"/>
  </r>
  <r>
    <x v="32"/>
    <x v="23"/>
    <x v="5"/>
    <x v="4"/>
    <n v="2"/>
    <n v="250"/>
    <s v="Oriol Castro"/>
    <n v="2014"/>
    <n v="52"/>
    <n v="4.5999999999999996"/>
    <s v="Chef Special"/>
    <n v="11"/>
    <x v="0"/>
    <s v="Two Stars"/>
    <s v="Europe"/>
    <x v="0"/>
    <x v="0"/>
    <n v="70"/>
    <x v="0"/>
    <s v="Cash, Card"/>
    <s v="Seasonal Special"/>
    <m/>
    <s v="John Smith"/>
    <n v="496943"/>
    <n v="406"/>
    <n v="0"/>
    <n v="0"/>
    <s v="Established"/>
    <s v="No"/>
    <s v="Online + Table"/>
    <s v="Excellent"/>
  </r>
  <r>
    <x v="24"/>
    <x v="19"/>
    <x v="2"/>
    <x v="18"/>
    <n v="2"/>
    <n v="325"/>
    <s v="Kyle &amp; Katina Connaughton"/>
    <n v="2016"/>
    <n v="48"/>
    <n v="4.7"/>
    <s v="Chef Special"/>
    <n v="9"/>
    <x v="0"/>
    <s v="Two Stars"/>
    <s v="North America"/>
    <x v="1"/>
    <x v="1"/>
    <n v="27"/>
    <x v="1"/>
    <s v="Cash, Card"/>
    <s v="Chef Special"/>
    <m/>
    <s v="Amit Sharma"/>
    <n v="435107"/>
    <n v="4852"/>
    <n v="0"/>
    <n v="0"/>
    <s v="Established"/>
    <s v="No"/>
    <s v="None"/>
    <s v="Excellent"/>
  </r>
  <r>
    <x v="7"/>
    <x v="34"/>
    <x v="19"/>
    <x v="36"/>
    <n v="3"/>
    <n v="310"/>
    <s v="Enrico Crippa"/>
    <n v="2005"/>
    <n v="35"/>
    <n v="4.8"/>
    <s v="Truffle Naan"/>
    <n v="20"/>
    <x v="0"/>
    <s v="Three Stars"/>
    <s v="Europe"/>
    <x v="0"/>
    <x v="0"/>
    <n v="34"/>
    <x v="0"/>
    <s v="Cash, UPI"/>
    <s v="Chef Special"/>
    <s v="U5FXQI0WF3OC45K"/>
    <s v="John Smith"/>
    <n v="340457"/>
    <n v="3122"/>
    <n v="28.7041"/>
    <n v="77.102500000000006"/>
    <s v="Legacy"/>
    <s v="Yes"/>
    <s v="Online + Table"/>
    <s v="Excellent"/>
  </r>
  <r>
    <x v="28"/>
    <x v="21"/>
    <x v="10"/>
    <x v="21"/>
    <n v="2"/>
    <n v="265"/>
    <s v="Heinz Reitbauer"/>
    <n v="2005"/>
    <n v="60"/>
    <n v="4.7"/>
    <s v="Chef Special"/>
    <n v="20"/>
    <x v="0"/>
    <s v="Two Stars"/>
    <s v="Europe"/>
    <x v="0"/>
    <x v="1"/>
    <n v="40"/>
    <x v="0"/>
    <s v="Cash, UPI"/>
    <s v="Chef Special"/>
    <m/>
    <s v="Riya Patel"/>
    <n v="489011"/>
    <n v="7755"/>
    <n v="0"/>
    <n v="0"/>
    <s v="Legacy"/>
    <s v="No"/>
    <s v="Online Only"/>
    <s v="Excellent"/>
  </r>
  <r>
    <x v="16"/>
    <x v="13"/>
    <x v="6"/>
    <x v="14"/>
    <n v="3"/>
    <n v="420"/>
    <s v="Rasmus Kofoed"/>
    <n v="2007"/>
    <n v="40"/>
    <n v="4.7"/>
    <s v="Chef Special"/>
    <n v="18"/>
    <x v="1"/>
    <s v="Three Stars"/>
    <s v="Europe"/>
    <x v="0"/>
    <x v="1"/>
    <n v="22"/>
    <x v="1"/>
    <s v="Cash, UPI"/>
    <s v="Bestselling Dish"/>
    <m/>
    <s v="John Smith"/>
    <n v="291477"/>
    <n v="5959"/>
    <n v="0"/>
    <n v="0"/>
    <s v="Legacy"/>
    <s v="No"/>
    <s v="Online Only"/>
    <s v="Excellent"/>
  </r>
  <r>
    <x v="33"/>
    <x v="24"/>
    <x v="5"/>
    <x v="22"/>
    <n v="2"/>
    <n v="275"/>
    <s v="Andoni Luis Aduriz"/>
    <n v="1998"/>
    <n v="20"/>
    <n v="4.5999999999999996"/>
    <s v="Chef Special"/>
    <n v="27"/>
    <x v="0"/>
    <s v="Two Stars"/>
    <s v="Europe"/>
    <x v="1"/>
    <x v="1"/>
    <n v="42"/>
    <x v="0"/>
    <s v="All Methods Accepted"/>
    <s v="Seasonal Special"/>
    <m/>
    <s v="Francesco Rossi"/>
    <n v="226838"/>
    <n v="4551"/>
    <n v="0"/>
    <n v="0"/>
    <s v="Legacy"/>
    <s v="No"/>
    <s v="None"/>
    <s v="Excellent"/>
  </r>
  <r>
    <x v="11"/>
    <x v="36"/>
    <x v="19"/>
    <x v="39"/>
    <n v="3"/>
    <n v="385"/>
    <s v="Yannick Alléno"/>
    <n v="2003"/>
    <n v="55"/>
    <n v="4.8"/>
    <s v="Korma"/>
    <n v="22"/>
    <x v="0"/>
    <s v="Three Stars"/>
    <s v="Europe"/>
    <x v="0"/>
    <x v="0"/>
    <n v="27"/>
    <x v="1"/>
    <s v="All Methods Accepted"/>
    <s v="Seasonal Special"/>
    <s v="JHRR4LY7ANKU0G3"/>
    <s v="Riya Patel"/>
    <n v="80738"/>
    <n v="147"/>
    <n v="22.572600000000001"/>
    <n v="88.363900000000001"/>
    <s v="Legacy"/>
    <s v="Yes"/>
    <s v="Online + Table"/>
    <s v="Excellent"/>
  </r>
  <r>
    <x v="31"/>
    <x v="22"/>
    <x v="11"/>
    <x v="2"/>
    <n v="2"/>
    <n v="245"/>
    <s v="Richard Ekkebus"/>
    <n v="2005"/>
    <n v="46"/>
    <n v="4.7"/>
    <s v="Coq au Vin"/>
    <n v="20"/>
    <x v="2"/>
    <s v="Two Stars"/>
    <s v="Asia"/>
    <x v="1"/>
    <x v="0"/>
    <n v="28"/>
    <x v="1"/>
    <s v="All Methods Accepted"/>
    <s v="Seasonal Special"/>
    <m/>
    <s v="Emily Clark"/>
    <n v="386117"/>
    <n v="4816"/>
    <n v="0"/>
    <n v="0"/>
    <s v="Legacy"/>
    <s v="No"/>
    <s v="Table Only"/>
    <s v="Excellent"/>
  </r>
  <r>
    <x v="14"/>
    <x v="3"/>
    <x v="3"/>
    <x v="1"/>
    <n v="3"/>
    <n v="305"/>
    <s v="Pascal Barbot"/>
    <n v="2000"/>
    <n v="25"/>
    <n v="4.8"/>
    <s v="Chef Special"/>
    <n v="25"/>
    <x v="0"/>
    <s v="Three Stars"/>
    <s v="Europe"/>
    <x v="0"/>
    <x v="0"/>
    <n v="72"/>
    <x v="0"/>
    <s v="UPI, Card"/>
    <s v="Bestselling Dish"/>
    <m/>
    <s v="Arjun Verma"/>
    <n v="355612"/>
    <n v="1568"/>
    <n v="48.8566"/>
    <n v="2.3521999999999998"/>
    <s v="Legacy"/>
    <s v="No"/>
    <s v="Online + Table"/>
    <s v="Excellent"/>
  </r>
  <r>
    <x v="34"/>
    <x v="13"/>
    <x v="6"/>
    <x v="23"/>
    <n v="2"/>
    <n v="550"/>
    <s v="Rasmus Munk"/>
    <n v="2015"/>
    <n v="50"/>
    <n v="4.5"/>
    <s v="Chef Special"/>
    <n v="10"/>
    <x v="1"/>
    <s v="Two Stars"/>
    <s v="Europe"/>
    <x v="0"/>
    <x v="0"/>
    <n v="67"/>
    <x v="1"/>
    <s v="Cash, UPI"/>
    <s v="Seasonal Special"/>
    <m/>
    <s v="Oliver Brown"/>
    <n v="197375"/>
    <n v="3418"/>
    <n v="0"/>
    <n v="0"/>
    <s v="Established"/>
    <s v="No"/>
    <s v="Online + Table"/>
    <s v="Excellent"/>
  </r>
  <r>
    <x v="46"/>
    <x v="31"/>
    <x v="2"/>
    <x v="33"/>
    <n v="0"/>
    <n v="285"/>
    <s v="Dan Barber"/>
    <n v="2004"/>
    <n v="70"/>
    <n v="4.5999999999999996"/>
    <s v="Chef Special"/>
    <n v="21"/>
    <x v="0"/>
    <s v="No Stars"/>
    <s v="North America"/>
    <x v="1"/>
    <x v="0"/>
    <n v="26"/>
    <x v="1"/>
    <s v="UPI, Card"/>
    <s v="Chef Special"/>
    <m/>
    <s v="Sara Kapoor"/>
    <n v="331022"/>
    <n v="1533"/>
    <n v="0"/>
    <n v="0"/>
    <s v="Legacy"/>
    <s v="No"/>
    <s v="Table Only"/>
    <s v="Excellent"/>
  </r>
  <r>
    <x v="31"/>
    <x v="34"/>
    <x v="19"/>
    <x v="37"/>
    <n v="2"/>
    <n v="245"/>
    <s v="Richard Ekkebus"/>
    <n v="2005"/>
    <n v="46"/>
    <n v="4.7"/>
    <s v="Vada Pav"/>
    <n v="20"/>
    <x v="2"/>
    <s v="Two Stars"/>
    <s v="Asia"/>
    <x v="1"/>
    <x v="0"/>
    <n v="73"/>
    <x v="1"/>
    <s v="All Methods Accepted"/>
    <s v="Chef Special"/>
    <s v="JQWVMWALGTKUHIQ"/>
    <s v="Emily Clark"/>
    <n v="87664"/>
    <n v="979"/>
    <n v="28.7041"/>
    <n v="77.102500000000006"/>
    <s v="Legacy"/>
    <s v="Yes"/>
    <s v="Table Only"/>
    <s v="Excellent"/>
  </r>
  <r>
    <x v="39"/>
    <x v="27"/>
    <x v="13"/>
    <x v="27"/>
    <n v="0"/>
    <n v="180"/>
    <s v="Virgilio Martínez"/>
    <n v="2008"/>
    <n v="50"/>
    <n v="4.8"/>
    <s v="Chef Special"/>
    <n v="17"/>
    <x v="2"/>
    <s v="No Stars"/>
    <s v="South America"/>
    <x v="1"/>
    <x v="1"/>
    <n v="43"/>
    <x v="1"/>
    <s v="Cash, Card"/>
    <s v="Seasonal Special"/>
    <m/>
    <s v="Haruto Tanaka"/>
    <n v="444115"/>
    <n v="3484"/>
    <n v="0"/>
    <n v="0"/>
    <s v="Legacy"/>
    <s v="No"/>
    <s v="None"/>
    <s v="Excellent"/>
  </r>
  <r>
    <x v="32"/>
    <x v="35"/>
    <x v="19"/>
    <x v="39"/>
    <n v="2"/>
    <n v="250"/>
    <s v="Oriol Castro"/>
    <n v="2014"/>
    <n v="52"/>
    <n v="4.5999999999999996"/>
    <s v="Korma"/>
    <n v="11"/>
    <x v="0"/>
    <s v="Two Stars"/>
    <s v="Europe"/>
    <x v="1"/>
    <x v="1"/>
    <n v="64"/>
    <x v="0"/>
    <s v="UPI, Card"/>
    <s v="Seasonal Special"/>
    <s v="DON6OPL640NNWPP"/>
    <s v="Oliver Brown"/>
    <n v="68558"/>
    <n v="392"/>
    <n v="19.076000000000001"/>
    <n v="72.877700000000004"/>
    <s v="Established"/>
    <s v="Yes"/>
    <s v="None"/>
    <s v="Excellent"/>
  </r>
  <r>
    <x v="41"/>
    <x v="28"/>
    <x v="14"/>
    <x v="29"/>
    <n v="0"/>
    <n v="155"/>
    <s v="Enrique Olvera"/>
    <n v="2000"/>
    <n v="55"/>
    <n v="4.7"/>
    <s v="Chef Special"/>
    <n v="25"/>
    <x v="2"/>
    <s v="No Stars"/>
    <s v="North America"/>
    <x v="0"/>
    <x v="0"/>
    <n v="21"/>
    <x v="1"/>
    <s v="Cash, UPI"/>
    <s v="Seasonal Special"/>
    <m/>
    <s v="Francesco Rossi"/>
    <n v="35924"/>
    <n v="2597"/>
    <n v="0"/>
    <n v="0"/>
    <s v="Legacy"/>
    <s v="No"/>
    <s v="Online + Table"/>
    <s v="Excellent"/>
  </r>
  <r>
    <x v="31"/>
    <x v="38"/>
    <x v="19"/>
    <x v="36"/>
    <n v="2"/>
    <n v="245"/>
    <s v="Richard Ekkebus"/>
    <n v="2005"/>
    <n v="46"/>
    <n v="4.7"/>
    <s v="Fusion Tikka"/>
    <n v="20"/>
    <x v="2"/>
    <s v="Two Stars"/>
    <s v="Asia"/>
    <x v="1"/>
    <x v="1"/>
    <n v="35"/>
    <x v="0"/>
    <s v="Cash, UPI"/>
    <s v="Chef Special"/>
    <s v="EMUYHDSCWEQ73Z0"/>
    <s v="Lucas Martin"/>
    <n v="406786"/>
    <n v="3429"/>
    <n v="13.082700000000001"/>
    <n v="80.270700000000005"/>
    <s v="Legacy"/>
    <s v="Yes"/>
    <s v="None"/>
    <s v="Excellent"/>
  </r>
  <r>
    <x v="28"/>
    <x v="21"/>
    <x v="10"/>
    <x v="21"/>
    <n v="2"/>
    <n v="265"/>
    <s v="Heinz Reitbauer"/>
    <n v="2005"/>
    <n v="60"/>
    <n v="4.7"/>
    <s v="Chef Special"/>
    <n v="20"/>
    <x v="0"/>
    <s v="Two Stars"/>
    <s v="Europe"/>
    <x v="1"/>
    <x v="0"/>
    <n v="42"/>
    <x v="0"/>
    <s v="UPI, Card"/>
    <s v="Chef Special"/>
    <m/>
    <s v="John Smith"/>
    <n v="246073"/>
    <n v="3977"/>
    <n v="0"/>
    <n v="0"/>
    <s v="Legacy"/>
    <s v="No"/>
    <s v="Table Only"/>
    <s v="Excellent"/>
  </r>
  <r>
    <x v="16"/>
    <x v="38"/>
    <x v="19"/>
    <x v="38"/>
    <n v="3"/>
    <n v="420"/>
    <s v="Rasmus Kofoed"/>
    <n v="2007"/>
    <n v="40"/>
    <n v="4.7"/>
    <s v="Dal Makhani"/>
    <n v="18"/>
    <x v="1"/>
    <s v="Three Stars"/>
    <s v="Europe"/>
    <x v="0"/>
    <x v="0"/>
    <n v="40"/>
    <x v="0"/>
    <s v="Cash, Card"/>
    <s v="Seasonal Special"/>
    <s v="CCKL4IRBPZ1YAW0"/>
    <s v="Francesco Rossi"/>
    <n v="115276"/>
    <n v="4758"/>
    <n v="13.082700000000001"/>
    <n v="80.270700000000005"/>
    <s v="Legacy"/>
    <s v="Yes"/>
    <s v="Online + Table"/>
    <s v="Excellent"/>
  </r>
  <r>
    <x v="36"/>
    <x v="35"/>
    <x v="19"/>
    <x v="36"/>
    <n v="1"/>
    <n v="165"/>
    <s v="Isaac McHale"/>
    <n v="2013"/>
    <n v="40"/>
    <n v="4.5999999999999996"/>
    <s v="Truffle Naan"/>
    <n v="12"/>
    <x v="2"/>
    <s v="One Star"/>
    <s v="Europe"/>
    <x v="1"/>
    <x v="1"/>
    <n v="71"/>
    <x v="1"/>
    <s v="Cash, UPI"/>
    <s v="Chef Special"/>
    <s v="03Y9FAOPAS13AC1"/>
    <s v="Amit Sharma"/>
    <n v="426199"/>
    <n v="5633"/>
    <n v="19.076000000000001"/>
    <n v="72.877700000000004"/>
    <s v="Established"/>
    <s v="Yes"/>
    <s v="None"/>
    <s v="Excellent"/>
  </r>
  <r>
    <x v="24"/>
    <x v="40"/>
    <x v="19"/>
    <x v="39"/>
    <n v="2"/>
    <n v="325"/>
    <s v="Kyle &amp; Katina Connaughton"/>
    <n v="2016"/>
    <n v="48"/>
    <n v="4.7"/>
    <s v="Biryani"/>
    <n v="9"/>
    <x v="0"/>
    <s v="Two Stars"/>
    <s v="North America"/>
    <x v="1"/>
    <x v="0"/>
    <n v="48"/>
    <x v="1"/>
    <s v="Cash, Card"/>
    <s v="Bestselling Dish"/>
    <s v="PIOJT6OC20NHTEP"/>
    <s v="Francesco Rossi"/>
    <n v="145554"/>
    <n v="2135"/>
    <n v="17.385000000000002"/>
    <n v="78.486699999999999"/>
    <s v="Established"/>
    <s v="Yes"/>
    <s v="Table Only"/>
    <s v="Excellent"/>
  </r>
  <r>
    <x v="20"/>
    <x v="16"/>
    <x v="5"/>
    <x v="8"/>
    <n v="3"/>
    <n v="265"/>
    <s v="Eneko Atxa"/>
    <n v="2005"/>
    <n v="45"/>
    <n v="4.7"/>
    <s v="Chef Special"/>
    <n v="20"/>
    <x v="0"/>
    <s v="Three Stars"/>
    <s v="Europe"/>
    <x v="0"/>
    <x v="1"/>
    <n v="65"/>
    <x v="1"/>
    <s v="Cash, UPI"/>
    <s v="Chef Special"/>
    <m/>
    <s v="Haruto Tanaka"/>
    <n v="230044"/>
    <n v="5738"/>
    <n v="0"/>
    <n v="0"/>
    <s v="Legacy"/>
    <s v="No"/>
    <s v="Online Only"/>
    <s v="Excellent"/>
  </r>
  <r>
    <x v="9"/>
    <x v="9"/>
    <x v="2"/>
    <x v="9"/>
    <n v="3"/>
    <n v="345"/>
    <s v="Dominique Crenn"/>
    <n v="2011"/>
    <n v="50"/>
    <n v="4.8"/>
    <s v="Truffle Risotto"/>
    <n v="14"/>
    <x v="0"/>
    <s v="Three Stars"/>
    <s v="North America"/>
    <x v="0"/>
    <x v="0"/>
    <n v="45"/>
    <x v="1"/>
    <s v="UPI, Card"/>
    <s v="Bestselling Dish"/>
    <m/>
    <s v="Emily Clark"/>
    <n v="406201"/>
    <n v="6974"/>
    <n v="37.774900000000002"/>
    <n v="-122.4194"/>
    <s v="Established"/>
    <s v="No"/>
    <s v="Online + Table"/>
    <s v="Excellent"/>
  </r>
  <r>
    <x v="1"/>
    <x v="1"/>
    <x v="1"/>
    <x v="1"/>
    <n v="3"/>
    <n v="320"/>
    <s v="Julien Royer"/>
    <n v="2008"/>
    <n v="32"/>
    <n v="4.9000000000000004"/>
    <s v="Chef Special"/>
    <n v="17"/>
    <x v="0"/>
    <s v="Three Stars"/>
    <s v="Asia"/>
    <x v="1"/>
    <x v="0"/>
    <n v="21"/>
    <x v="1"/>
    <s v="All Methods Accepted"/>
    <s v="Chef Special"/>
    <m/>
    <s v="Sara Kapoor"/>
    <n v="468113"/>
    <n v="1446"/>
    <n v="0"/>
    <n v="0"/>
    <s v="Legacy"/>
    <s v="No"/>
    <s v="Table Only"/>
    <s v="Excellent"/>
  </r>
  <r>
    <x v="42"/>
    <x v="29"/>
    <x v="15"/>
    <x v="30"/>
    <n v="0"/>
    <n v="195"/>
    <s v="Gaggan Anand"/>
    <n v="2017"/>
    <n v="14"/>
    <n v="4.5999999999999996"/>
    <s v="Chef Special"/>
    <n v="8"/>
    <x v="2"/>
    <s v="No Stars"/>
    <s v="Asia"/>
    <x v="1"/>
    <x v="0"/>
    <n v="53"/>
    <x v="1"/>
    <s v="All Methods Accepted"/>
    <s v="Seasonal Special"/>
    <m/>
    <s v="Amit Sharma"/>
    <n v="178541"/>
    <n v="875"/>
    <n v="0"/>
    <n v="0"/>
    <s v="Established"/>
    <s v="No"/>
    <s v="Table Only"/>
    <s v="Excellent"/>
  </r>
  <r>
    <x v="5"/>
    <x v="5"/>
    <x v="4"/>
    <x v="5"/>
    <n v="3"/>
    <n v="380"/>
    <s v="Björn Frantzén"/>
    <n v="2008"/>
    <n v="23"/>
    <n v="4.8"/>
    <s v="Chef Special"/>
    <n v="17"/>
    <x v="0"/>
    <s v="Three Stars"/>
    <s v="Europe"/>
    <x v="0"/>
    <x v="1"/>
    <n v="57"/>
    <x v="1"/>
    <s v="UPI, Card"/>
    <s v="Customer Choice"/>
    <m/>
    <s v="Francesco Rossi"/>
    <n v="125657"/>
    <n v="817"/>
    <n v="0"/>
    <n v="0"/>
    <s v="Legacy"/>
    <s v="No"/>
    <s v="Online Only"/>
    <s v="Excellent"/>
  </r>
  <r>
    <x v="27"/>
    <x v="35"/>
    <x v="19"/>
    <x v="39"/>
    <n v="2"/>
    <n v="235"/>
    <s v="Hiroyasu Kawate"/>
    <n v="2009"/>
    <n v="28"/>
    <n v="4.7"/>
    <s v="Nihari"/>
    <n v="16"/>
    <x v="2"/>
    <s v="Two Stars"/>
    <s v="Asia"/>
    <x v="0"/>
    <x v="0"/>
    <n v="56"/>
    <x v="1"/>
    <s v="All Methods Accepted"/>
    <s v="Customer Choice"/>
    <s v="UIO2JSYNY2OIK61"/>
    <s v="John Smith"/>
    <n v="162786"/>
    <n v="3785"/>
    <n v="19.076000000000001"/>
    <n v="72.877700000000004"/>
    <s v="Legacy"/>
    <s v="Yes"/>
    <s v="Online + Table"/>
    <s v="Excellent"/>
  </r>
  <r>
    <x v="26"/>
    <x v="18"/>
    <x v="8"/>
    <x v="20"/>
    <n v="2"/>
    <n v="275"/>
    <s v="Yoshihiro Narisawa"/>
    <n v="2003"/>
    <n v="36"/>
    <n v="4.7"/>
    <s v="Chef Special"/>
    <n v="22"/>
    <x v="0"/>
    <s v="Two Stars"/>
    <s v="Asia"/>
    <x v="0"/>
    <x v="0"/>
    <n v="67"/>
    <x v="1"/>
    <s v="Cash, UPI"/>
    <s v="Bestselling Dish"/>
    <m/>
    <s v="Amit Sharma"/>
    <n v="372509"/>
    <n v="3914"/>
    <n v="35.689500000000002"/>
    <n v="139.6917"/>
    <s v="Legacy"/>
    <s v="No"/>
    <s v="Online + Table"/>
    <s v="Excellent"/>
  </r>
  <r>
    <x v="43"/>
    <x v="34"/>
    <x v="19"/>
    <x v="38"/>
    <n v="0"/>
    <n v="140"/>
    <s v="Jorge Vallejo"/>
    <n v="2012"/>
    <n v="48"/>
    <n v="4.5999999999999996"/>
    <s v="Dal Makhani"/>
    <n v="13"/>
    <x v="3"/>
    <s v="No Stars"/>
    <s v="North America"/>
    <x v="0"/>
    <x v="1"/>
    <n v="27"/>
    <x v="1"/>
    <s v="Cash, Card"/>
    <s v="Chef Special"/>
    <s v="VEIBMJPN7P7GP5W"/>
    <s v="Oliver Brown"/>
    <n v="242500"/>
    <n v="7503"/>
    <n v="28.7041"/>
    <n v="77.102500000000006"/>
    <s v="Established"/>
    <s v="Yes"/>
    <s v="Online Only"/>
    <s v="Excellent"/>
  </r>
  <r>
    <x v="31"/>
    <x v="22"/>
    <x v="11"/>
    <x v="2"/>
    <n v="2"/>
    <n v="245"/>
    <s v="Richard Ekkebus"/>
    <n v="2005"/>
    <n v="46"/>
    <n v="4.7"/>
    <s v="Coq au Vin"/>
    <n v="20"/>
    <x v="2"/>
    <s v="Two Stars"/>
    <s v="Asia"/>
    <x v="0"/>
    <x v="0"/>
    <n v="37"/>
    <x v="0"/>
    <s v="UPI, Card"/>
    <s v="Customer Choice"/>
    <m/>
    <s v="Lucas Martin"/>
    <n v="411498"/>
    <n v="1085"/>
    <n v="0"/>
    <n v="0"/>
    <s v="Legacy"/>
    <s v="No"/>
    <s v="Online + Table"/>
    <s v="Excellent"/>
  </r>
  <r>
    <x v="5"/>
    <x v="39"/>
    <x v="19"/>
    <x v="39"/>
    <n v="3"/>
    <n v="380"/>
    <s v="Björn Frantzén"/>
    <n v="2008"/>
    <n v="23"/>
    <n v="4.8"/>
    <s v="Korma"/>
    <n v="17"/>
    <x v="0"/>
    <s v="Three Stars"/>
    <s v="Europe"/>
    <x v="1"/>
    <x v="0"/>
    <n v="74"/>
    <x v="0"/>
    <s v="Cash, UPI"/>
    <s v="Seasonal Special"/>
    <s v="X48LQ9JGDZLLBX0"/>
    <s v="Haruto Tanaka"/>
    <n v="279738"/>
    <n v="2493"/>
    <n v="18.520399999999999"/>
    <n v="73.856700000000004"/>
    <s v="Legacy"/>
    <s v="Yes"/>
    <s v="Table Only"/>
    <s v="Excellent"/>
  </r>
  <r>
    <x v="48"/>
    <x v="37"/>
    <x v="19"/>
    <x v="36"/>
    <n v="0"/>
    <n v="125"/>
    <s v="Leonor Espinosa"/>
    <n v="2007"/>
    <n v="45"/>
    <n v="4.5"/>
    <s v="Fusion Tikka"/>
    <n v="18"/>
    <x v="3"/>
    <s v="No Stars"/>
    <s v="South America"/>
    <x v="0"/>
    <x v="0"/>
    <n v="61"/>
    <x v="1"/>
    <s v="Cash, Card"/>
    <s v="Customer Choice"/>
    <s v="N87UDIMQUI1I5VW"/>
    <s v="Emily Clark"/>
    <n v="51251"/>
    <n v="3596"/>
    <n v="12.9716"/>
    <n v="77.5946"/>
    <s v="Legacy"/>
    <s v="Yes"/>
    <s v="Online + Table"/>
    <s v="Excellent"/>
  </r>
  <r>
    <x v="13"/>
    <x v="11"/>
    <x v="5"/>
    <x v="4"/>
    <n v="3"/>
    <n v="270"/>
    <s v="Quique Dacosta"/>
    <n v="1989"/>
    <n v="48"/>
    <n v="4.8"/>
    <s v="Chef Special"/>
    <n v="36"/>
    <x v="0"/>
    <s v="Three Stars"/>
    <s v="Europe"/>
    <x v="1"/>
    <x v="0"/>
    <n v="62"/>
    <x v="1"/>
    <s v="Cash, UPI"/>
    <s v="Seasonal Special"/>
    <m/>
    <s v="Emily Clark"/>
    <n v="150628"/>
    <n v="6104"/>
    <n v="0"/>
    <n v="0"/>
    <s v="Legacy"/>
    <s v="No"/>
    <s v="Table Only"/>
    <s v="Excellent"/>
  </r>
  <r>
    <x v="36"/>
    <x v="26"/>
    <x v="12"/>
    <x v="25"/>
    <n v="1"/>
    <n v="165"/>
    <s v="Isaac McHale"/>
    <n v="2013"/>
    <n v="40"/>
    <n v="4.5999999999999996"/>
    <s v="Chef Special"/>
    <n v="12"/>
    <x v="2"/>
    <s v="One Star"/>
    <s v="Europe"/>
    <x v="1"/>
    <x v="1"/>
    <n v="33"/>
    <x v="1"/>
    <s v="UPI, Card"/>
    <s v="Seasonal Special"/>
    <m/>
    <s v="Sara Kapoor"/>
    <n v="377080"/>
    <n v="7778"/>
    <n v="51.507399999999997"/>
    <n v="-0.1278"/>
    <s v="Established"/>
    <s v="No"/>
    <s v="None"/>
    <s v="Excellent"/>
  </r>
  <r>
    <x v="44"/>
    <x v="39"/>
    <x v="19"/>
    <x v="36"/>
    <n v="0"/>
    <n v="185"/>
    <s v="Thomas &amp; Mathias Sühring"/>
    <n v="2014"/>
    <n v="48"/>
    <n v="4.5999999999999996"/>
    <s v="Truffle Naan"/>
    <n v="11"/>
    <x v="2"/>
    <s v="No Stars"/>
    <s v="Asia"/>
    <x v="1"/>
    <x v="1"/>
    <n v="55"/>
    <x v="0"/>
    <s v="UPI, Card"/>
    <s v="Customer Choice"/>
    <s v="088KUWIR4F8PKKD"/>
    <s v="Lucas Martin"/>
    <n v="58317"/>
    <n v="2263"/>
    <n v="18.520399999999999"/>
    <n v="73.856700000000004"/>
    <s v="Established"/>
    <s v="Yes"/>
    <s v="None"/>
    <s v="Excellent"/>
  </r>
  <r>
    <x v="3"/>
    <x v="3"/>
    <x v="3"/>
    <x v="3"/>
    <n v="3"/>
    <n v="425"/>
    <s v="Alain Passard"/>
    <n v="1986"/>
    <n v="40"/>
    <n v="4.9000000000000004"/>
    <s v="Chef Special"/>
    <n v="39"/>
    <x v="1"/>
    <s v="Three Stars"/>
    <s v="Europe"/>
    <x v="0"/>
    <x v="0"/>
    <n v="41"/>
    <x v="0"/>
    <s v="UPI, Card"/>
    <s v="Customer Choice"/>
    <m/>
    <s v="Emily Clark"/>
    <n v="474466"/>
    <n v="900"/>
    <n v="48.8566"/>
    <n v="2.3521999999999998"/>
    <s v="Legacy"/>
    <s v="No"/>
    <s v="Online + Table"/>
    <s v="Excellent"/>
  </r>
  <r>
    <x v="7"/>
    <x v="37"/>
    <x v="19"/>
    <x v="36"/>
    <n v="3"/>
    <n v="310"/>
    <s v="Enrico Crippa"/>
    <n v="2005"/>
    <n v="35"/>
    <n v="4.8"/>
    <s v="Fusion Tikka"/>
    <n v="20"/>
    <x v="0"/>
    <s v="Three Stars"/>
    <s v="Europe"/>
    <x v="0"/>
    <x v="1"/>
    <n v="38"/>
    <x v="0"/>
    <s v="Cash, UPI"/>
    <s v="Chef Special"/>
    <s v="OM4REPGGCTX3UWV"/>
    <s v="Sara Kapoor"/>
    <n v="282344"/>
    <n v="7619"/>
    <n v="12.9716"/>
    <n v="77.5946"/>
    <s v="Legacy"/>
    <s v="Yes"/>
    <s v="Online Only"/>
    <s v="Excellent"/>
  </r>
  <r>
    <x v="30"/>
    <x v="1"/>
    <x v="1"/>
    <x v="19"/>
    <n v="2"/>
    <n v="285"/>
    <s v="André Chiang"/>
    <n v="2010"/>
    <n v="30"/>
    <n v="4.7"/>
    <s v="Noodle Bowl"/>
    <n v="15"/>
    <x v="0"/>
    <s v="Two Stars"/>
    <s v="Asia"/>
    <x v="0"/>
    <x v="0"/>
    <n v="37"/>
    <x v="1"/>
    <s v="Cash, Card"/>
    <s v="Seasonal Special"/>
    <m/>
    <s v="Riya Patel"/>
    <n v="455551"/>
    <n v="7980"/>
    <n v="0"/>
    <n v="0"/>
    <s v="Legacy"/>
    <s v="No"/>
    <s v="Online + Table"/>
    <s v="Excellent"/>
  </r>
  <r>
    <x v="23"/>
    <x v="18"/>
    <x v="8"/>
    <x v="17"/>
    <n v="2"/>
    <n v="280"/>
    <s v="Zaiyu Hasegawa"/>
    <n v="2007"/>
    <n v="26"/>
    <n v="4.7"/>
    <s v="Chef Special"/>
    <n v="18"/>
    <x v="0"/>
    <s v="Two Stars"/>
    <s v="Asia"/>
    <x v="0"/>
    <x v="0"/>
    <n v="53"/>
    <x v="0"/>
    <s v="UPI, Card"/>
    <s v="Seasonal Special"/>
    <m/>
    <s v="Emily Clark"/>
    <n v="90640"/>
    <n v="6644"/>
    <n v="35.689500000000002"/>
    <n v="139.6917"/>
    <s v="Legacy"/>
    <s v="No"/>
    <s v="Online + Table"/>
    <s v="Excellent"/>
  </r>
  <r>
    <x v="4"/>
    <x v="35"/>
    <x v="19"/>
    <x v="40"/>
    <n v="3"/>
    <n v="350"/>
    <s v="Mauro Colagreco"/>
    <n v="1991"/>
    <n v="36"/>
    <n v="4.8"/>
    <s v="Idli Sambhar"/>
    <n v="34"/>
    <x v="0"/>
    <s v="Three Stars"/>
    <s v="Europe"/>
    <x v="0"/>
    <x v="0"/>
    <n v="71"/>
    <x v="1"/>
    <s v="Cash, Card"/>
    <s v="Chef Special"/>
    <s v="0CR0WPQ9WQED57Q"/>
    <s v="Oliver Brown"/>
    <n v="317992"/>
    <n v="6413"/>
    <n v="19.076000000000001"/>
    <n v="72.877700000000004"/>
    <s v="Legacy"/>
    <s v="Yes"/>
    <s v="Online + Table"/>
    <s v="Excellent"/>
  </r>
  <r>
    <x v="33"/>
    <x v="24"/>
    <x v="5"/>
    <x v="22"/>
    <n v="2"/>
    <n v="275"/>
    <s v="Andoni Luis Aduriz"/>
    <n v="1998"/>
    <n v="20"/>
    <n v="4.5999999999999996"/>
    <s v="Chef Special"/>
    <n v="27"/>
    <x v="0"/>
    <s v="Two Stars"/>
    <s v="Europe"/>
    <x v="1"/>
    <x v="0"/>
    <n v="35"/>
    <x v="1"/>
    <s v="UPI, Card"/>
    <s v="Seasonal Special"/>
    <m/>
    <s v="Francesco Rossi"/>
    <n v="283656"/>
    <n v="6470"/>
    <n v="0"/>
    <n v="0"/>
    <s v="Legacy"/>
    <s v="No"/>
    <s v="Table Only"/>
    <s v="Excellent"/>
  </r>
  <r>
    <x v="30"/>
    <x v="1"/>
    <x v="1"/>
    <x v="19"/>
    <n v="2"/>
    <n v="285"/>
    <s v="André Chiang"/>
    <n v="2010"/>
    <n v="30"/>
    <n v="4.7"/>
    <s v="Noodle Bowl"/>
    <n v="15"/>
    <x v="0"/>
    <s v="Two Stars"/>
    <s v="Asia"/>
    <x v="1"/>
    <x v="0"/>
    <n v="43"/>
    <x v="1"/>
    <s v="Cash, Card"/>
    <s v="Customer Choice"/>
    <m/>
    <s v="Riya Patel"/>
    <n v="204136"/>
    <n v="7629"/>
    <n v="0"/>
    <n v="0"/>
    <s v="Legacy"/>
    <s v="No"/>
    <s v="Table Only"/>
    <s v="Excellent"/>
  </r>
  <r>
    <x v="44"/>
    <x v="29"/>
    <x v="15"/>
    <x v="31"/>
    <n v="0"/>
    <n v="185"/>
    <s v="Thomas &amp; Mathias Sühring"/>
    <n v="2014"/>
    <n v="48"/>
    <n v="4.5999999999999996"/>
    <s v="Chef Special"/>
    <n v="11"/>
    <x v="2"/>
    <s v="No Stars"/>
    <s v="Asia"/>
    <x v="0"/>
    <x v="1"/>
    <n v="54"/>
    <x v="0"/>
    <s v="Cash, Card"/>
    <s v="Customer Choice"/>
    <m/>
    <s v="Oliver Brown"/>
    <n v="437396"/>
    <n v="768"/>
    <n v="0"/>
    <n v="0"/>
    <s v="Established"/>
    <s v="No"/>
    <s v="Online Only"/>
    <s v="Excellent"/>
  </r>
  <r>
    <x v="14"/>
    <x v="3"/>
    <x v="3"/>
    <x v="1"/>
    <n v="3"/>
    <n v="305"/>
    <s v="Pascal Barbot"/>
    <n v="2000"/>
    <n v="25"/>
    <n v="4.8"/>
    <s v="Chef Special"/>
    <n v="25"/>
    <x v="0"/>
    <s v="Three Stars"/>
    <s v="Europe"/>
    <x v="1"/>
    <x v="1"/>
    <n v="37"/>
    <x v="1"/>
    <s v="Cash, UPI"/>
    <s v="Bestselling Dish"/>
    <m/>
    <s v="Riya Patel"/>
    <n v="49045"/>
    <n v="7091"/>
    <n v="48.8566"/>
    <n v="2.3521999999999998"/>
    <s v="Legacy"/>
    <s v="No"/>
    <s v="None"/>
    <s v="Excellent"/>
  </r>
  <r>
    <x v="23"/>
    <x v="18"/>
    <x v="8"/>
    <x v="17"/>
    <n v="2"/>
    <n v="280"/>
    <s v="Zaiyu Hasegawa"/>
    <n v="2007"/>
    <n v="26"/>
    <n v="4.7"/>
    <s v="Chef Special"/>
    <n v="18"/>
    <x v="0"/>
    <s v="Two Stars"/>
    <s v="Asia"/>
    <x v="0"/>
    <x v="1"/>
    <n v="32"/>
    <x v="1"/>
    <s v="Cash, UPI"/>
    <s v="Seasonal Special"/>
    <m/>
    <s v="Haruto Tanaka"/>
    <n v="190236"/>
    <n v="4846"/>
    <n v="35.689500000000002"/>
    <n v="139.6917"/>
    <s v="Legacy"/>
    <s v="No"/>
    <s v="Online Only"/>
    <s v="Excellent"/>
  </r>
  <r>
    <x v="17"/>
    <x v="6"/>
    <x v="2"/>
    <x v="10"/>
    <n v="3"/>
    <n v="365"/>
    <s v="Daniel Humm"/>
    <n v="1998"/>
    <n v="80"/>
    <n v="4.7"/>
    <s v="Chef Special"/>
    <n v="27"/>
    <x v="0"/>
    <s v="Three Stars"/>
    <s v="North America"/>
    <x v="0"/>
    <x v="0"/>
    <n v="30"/>
    <x v="0"/>
    <s v="UPI, Card"/>
    <s v="Seasonal Special"/>
    <m/>
    <s v="Francesco Rossi"/>
    <n v="109846"/>
    <n v="5721"/>
    <n v="40.712800000000001"/>
    <n v="-74.006"/>
    <s v="Legacy"/>
    <s v="No"/>
    <s v="Online + Table"/>
    <s v="Excellent"/>
  </r>
  <r>
    <x v="30"/>
    <x v="1"/>
    <x v="1"/>
    <x v="19"/>
    <n v="2"/>
    <n v="285"/>
    <s v="André Chiang"/>
    <n v="2010"/>
    <n v="30"/>
    <n v="4.7"/>
    <s v="Noodle Bowl"/>
    <n v="15"/>
    <x v="0"/>
    <s v="Two Stars"/>
    <s v="Asia"/>
    <x v="0"/>
    <x v="0"/>
    <n v="58"/>
    <x v="0"/>
    <s v="Cash, UPI"/>
    <s v="Chef Special"/>
    <m/>
    <s v="Amit Sharma"/>
    <n v="313487"/>
    <n v="7568"/>
    <n v="0"/>
    <n v="0"/>
    <s v="Legacy"/>
    <s v="No"/>
    <s v="Online + Table"/>
    <s v="Excellent"/>
  </r>
  <r>
    <x v="41"/>
    <x v="37"/>
    <x v="19"/>
    <x v="36"/>
    <n v="0"/>
    <n v="155"/>
    <s v="Enrique Olvera"/>
    <n v="2000"/>
    <n v="55"/>
    <n v="4.7"/>
    <s v="Fusion Tikka"/>
    <n v="25"/>
    <x v="2"/>
    <s v="No Stars"/>
    <s v="North America"/>
    <x v="0"/>
    <x v="0"/>
    <n v="42"/>
    <x v="0"/>
    <s v="Cash, UPI"/>
    <s v="Seasonal Special"/>
    <s v="6J98PBO4NBH7RGL"/>
    <s v="Sara Kapoor"/>
    <n v="61712"/>
    <n v="5855"/>
    <n v="12.9716"/>
    <n v="77.5946"/>
    <s v="Legacy"/>
    <s v="Yes"/>
    <s v="Online + Table"/>
    <s v="Excellent"/>
  </r>
  <r>
    <x v="38"/>
    <x v="40"/>
    <x v="19"/>
    <x v="39"/>
    <n v="1"/>
    <n v="95"/>
    <s v="Bertrand Grébaut"/>
    <n v="2011"/>
    <n v="28"/>
    <n v="4.5"/>
    <s v="Nihari"/>
    <n v="14"/>
    <x v="3"/>
    <s v="One Star"/>
    <s v="Europe"/>
    <x v="0"/>
    <x v="0"/>
    <n v="72"/>
    <x v="0"/>
    <s v="All Methods Accepted"/>
    <s v="Customer Choice"/>
    <s v="RW7IGCLWHQKZG65"/>
    <s v="Haruto Tanaka"/>
    <n v="71471"/>
    <n v="5365"/>
    <n v="17.385000000000002"/>
    <n v="78.486699999999999"/>
    <s v="Established"/>
    <s v="Yes"/>
    <s v="Online + Table"/>
    <s v="Excellent"/>
  </r>
  <r>
    <x v="19"/>
    <x v="15"/>
    <x v="0"/>
    <x v="7"/>
    <n v="3"/>
    <n v="290"/>
    <s v="Massimiliano Alajmo"/>
    <n v="1981"/>
    <n v="50"/>
    <n v="4.7"/>
    <s v="Lasagna"/>
    <n v="44"/>
    <x v="0"/>
    <s v="Three Stars"/>
    <s v="Europe"/>
    <x v="1"/>
    <x v="0"/>
    <n v="61"/>
    <x v="0"/>
    <s v="All Methods Accepted"/>
    <s v="Seasonal Special"/>
    <m/>
    <s v="Riya Patel"/>
    <n v="133521"/>
    <n v="3373"/>
    <n v="0"/>
    <n v="0"/>
    <s v="Legacy"/>
    <s v="No"/>
    <s v="Table Only"/>
    <s v="Excellent"/>
  </r>
  <r>
    <x v="43"/>
    <x v="28"/>
    <x v="14"/>
    <x v="29"/>
    <n v="0"/>
    <n v="140"/>
    <s v="Jorge Vallejo"/>
    <n v="2012"/>
    <n v="48"/>
    <n v="4.5999999999999996"/>
    <s v="Chef Special"/>
    <n v="13"/>
    <x v="3"/>
    <s v="No Stars"/>
    <s v="North America"/>
    <x v="1"/>
    <x v="1"/>
    <n v="57"/>
    <x v="0"/>
    <s v="All Methods Accepted"/>
    <s v="Chef Special"/>
    <m/>
    <s v="Haruto Tanaka"/>
    <n v="20875"/>
    <n v="5104"/>
    <n v="0"/>
    <n v="0"/>
    <s v="Established"/>
    <s v="No"/>
    <s v="None"/>
    <s v="Excellent"/>
  </r>
  <r>
    <x v="45"/>
    <x v="30"/>
    <x v="16"/>
    <x v="32"/>
    <n v="0"/>
    <n v="145"/>
    <s v="Rodolfo Guzmán"/>
    <n v="2006"/>
    <n v="40"/>
    <n v="4.5999999999999996"/>
    <s v="Chef Special"/>
    <n v="19"/>
    <x v="3"/>
    <s v="No Stars"/>
    <s v="South America"/>
    <x v="1"/>
    <x v="0"/>
    <n v="74"/>
    <x v="0"/>
    <s v="Cash, Card"/>
    <s v="Seasonal Special"/>
    <m/>
    <s v="Sara Kapoor"/>
    <n v="382078"/>
    <n v="632"/>
    <n v="0"/>
    <n v="0"/>
    <s v="Legacy"/>
    <s v="No"/>
    <s v="Table Only"/>
    <s v="Excellent"/>
  </r>
  <r>
    <x v="44"/>
    <x v="37"/>
    <x v="19"/>
    <x v="38"/>
    <n v="0"/>
    <n v="185"/>
    <s v="Thomas &amp; Mathias Sühring"/>
    <n v="2014"/>
    <n v="48"/>
    <n v="4.5999999999999996"/>
    <s v="Butter Chicken"/>
    <n v="11"/>
    <x v="2"/>
    <s v="No Stars"/>
    <s v="Asia"/>
    <x v="0"/>
    <x v="0"/>
    <n v="60"/>
    <x v="1"/>
    <s v="All Methods Accepted"/>
    <s v="Customer Choice"/>
    <s v="321WLIDKBIR444X"/>
    <s v="Lucas Martin"/>
    <n v="490475"/>
    <n v="3515"/>
    <n v="12.9716"/>
    <n v="77.5946"/>
    <s v="Established"/>
    <s v="Yes"/>
    <s v="Online + Table"/>
    <s v="Excellent"/>
  </r>
  <r>
    <x v="21"/>
    <x v="40"/>
    <x v="19"/>
    <x v="38"/>
    <n v="3"/>
    <n v="570"/>
    <s v="Paul Pairet"/>
    <n v="2012"/>
    <n v="10"/>
    <n v="4.5999999999999996"/>
    <s v="Paneer Butter Masala"/>
    <n v="13"/>
    <x v="1"/>
    <s v="Three Stars"/>
    <s v="Asia"/>
    <x v="0"/>
    <x v="1"/>
    <n v="30"/>
    <x v="1"/>
    <s v="UPI, Card"/>
    <s v="Seasonal Special"/>
    <s v="0XC24DZ4ZYBE5N8"/>
    <s v="Haruto Tanaka"/>
    <n v="428823"/>
    <n v="3951"/>
    <n v="17.385000000000002"/>
    <n v="78.486699999999999"/>
    <s v="Established"/>
    <s v="Yes"/>
    <s v="Online Only"/>
    <s v="Excellent"/>
  </r>
  <r>
    <x v="39"/>
    <x v="27"/>
    <x v="13"/>
    <x v="27"/>
    <n v="0"/>
    <n v="180"/>
    <s v="Virgilio Martínez"/>
    <n v="2008"/>
    <n v="50"/>
    <n v="4.8"/>
    <s v="Chef Special"/>
    <n v="17"/>
    <x v="2"/>
    <s v="No Stars"/>
    <s v="South America"/>
    <x v="1"/>
    <x v="1"/>
    <n v="33"/>
    <x v="1"/>
    <s v="All Methods Accepted"/>
    <s v="Chef Special"/>
    <m/>
    <s v="Amit Sharma"/>
    <n v="487336"/>
    <n v="5477"/>
    <n v="0"/>
    <n v="0"/>
    <s v="Legacy"/>
    <s v="No"/>
    <s v="None"/>
    <s v="Excellent"/>
  </r>
  <r>
    <x v="17"/>
    <x v="6"/>
    <x v="2"/>
    <x v="10"/>
    <n v="3"/>
    <n v="365"/>
    <s v="Daniel Humm"/>
    <n v="1998"/>
    <n v="80"/>
    <n v="4.7"/>
    <s v="Chef Special"/>
    <n v="27"/>
    <x v="0"/>
    <s v="Three Stars"/>
    <s v="North America"/>
    <x v="0"/>
    <x v="1"/>
    <n v="39"/>
    <x v="0"/>
    <s v="UPI, Card"/>
    <s v="Customer Choice"/>
    <m/>
    <s v="Francesco Rossi"/>
    <n v="302630"/>
    <n v="6300"/>
    <n v="40.712800000000001"/>
    <n v="-74.006"/>
    <s v="Legacy"/>
    <s v="No"/>
    <s v="Online Only"/>
    <s v="Excellent"/>
  </r>
  <r>
    <x v="0"/>
    <x v="0"/>
    <x v="0"/>
    <x v="0"/>
    <n v="3"/>
    <n v="320"/>
    <s v="Massimo Bottura"/>
    <n v="1995"/>
    <n v="28"/>
    <n v="4.9000000000000004"/>
    <s v="Chef Special"/>
    <n v="30"/>
    <x v="0"/>
    <s v="Three Stars"/>
    <s v="Europe"/>
    <x v="0"/>
    <x v="0"/>
    <n v="37"/>
    <x v="0"/>
    <s v="Cash, Card"/>
    <s v="Chef Special"/>
    <m/>
    <s v="Haruto Tanaka"/>
    <n v="108732"/>
    <n v="7120"/>
    <n v="0"/>
    <n v="0"/>
    <s v="Legacy"/>
    <s v="No"/>
    <s v="Online + Table"/>
    <s v="Excellent"/>
  </r>
  <r>
    <x v="44"/>
    <x v="29"/>
    <x v="15"/>
    <x v="31"/>
    <n v="0"/>
    <n v="185"/>
    <s v="Thomas &amp; Mathias Sühring"/>
    <n v="2014"/>
    <n v="48"/>
    <n v="4.5999999999999996"/>
    <s v="Chef Special"/>
    <n v="11"/>
    <x v="2"/>
    <s v="No Stars"/>
    <s v="Asia"/>
    <x v="0"/>
    <x v="0"/>
    <n v="22"/>
    <x v="1"/>
    <s v="Cash, UPI"/>
    <s v="Customer Choice"/>
    <m/>
    <s v="Arjun Verma"/>
    <n v="178156"/>
    <n v="7541"/>
    <n v="0"/>
    <n v="0"/>
    <s v="Established"/>
    <s v="No"/>
    <s v="Online + Table"/>
    <s v="Excellent"/>
  </r>
  <r>
    <x v="32"/>
    <x v="40"/>
    <x v="19"/>
    <x v="38"/>
    <n v="2"/>
    <n v="250"/>
    <s v="Oriol Castro"/>
    <n v="2014"/>
    <n v="52"/>
    <n v="4.5999999999999996"/>
    <s v="Butter Chicken"/>
    <n v="11"/>
    <x v="0"/>
    <s v="Two Stars"/>
    <s v="Europe"/>
    <x v="0"/>
    <x v="0"/>
    <n v="30"/>
    <x v="0"/>
    <s v="Cash, Card"/>
    <s v="Chef Special"/>
    <s v="H4VCEJR1YMA0TRQ"/>
    <s v="Sara Kapoor"/>
    <n v="135012"/>
    <n v="5909"/>
    <n v="17.385000000000002"/>
    <n v="78.486699999999999"/>
    <s v="Established"/>
    <s v="Yes"/>
    <s v="Online + Table"/>
    <s v="Excellent"/>
  </r>
  <r>
    <x v="4"/>
    <x v="38"/>
    <x v="19"/>
    <x v="38"/>
    <n v="3"/>
    <n v="350"/>
    <s v="Mauro Colagreco"/>
    <n v="1991"/>
    <n v="36"/>
    <n v="4.8"/>
    <s v="Paneer Butter Masala"/>
    <n v="34"/>
    <x v="0"/>
    <s v="Three Stars"/>
    <s v="Europe"/>
    <x v="1"/>
    <x v="1"/>
    <n v="37"/>
    <x v="0"/>
    <s v="Cash, UPI"/>
    <s v="Customer Choice"/>
    <s v="L4TH2WW38XHZH1L"/>
    <s v="Francesco Rossi"/>
    <n v="268284"/>
    <n v="7698"/>
    <n v="13.082700000000001"/>
    <n v="80.270700000000005"/>
    <s v="Legacy"/>
    <s v="Yes"/>
    <s v="None"/>
    <s v="Excellent"/>
  </r>
  <r>
    <x v="28"/>
    <x v="21"/>
    <x v="10"/>
    <x v="21"/>
    <n v="2"/>
    <n v="265"/>
    <s v="Heinz Reitbauer"/>
    <n v="2005"/>
    <n v="60"/>
    <n v="4.7"/>
    <s v="Chef Special"/>
    <n v="20"/>
    <x v="0"/>
    <s v="Two Stars"/>
    <s v="Europe"/>
    <x v="1"/>
    <x v="0"/>
    <n v="20"/>
    <x v="0"/>
    <s v="Cash, UPI"/>
    <s v="Seasonal Special"/>
    <m/>
    <s v="Lucas Martin"/>
    <n v="160899"/>
    <n v="176"/>
    <n v="0"/>
    <n v="0"/>
    <s v="Legacy"/>
    <s v="No"/>
    <s v="Table Only"/>
    <s v="Excellent"/>
  </r>
  <r>
    <x v="3"/>
    <x v="36"/>
    <x v="19"/>
    <x v="37"/>
    <n v="3"/>
    <n v="425"/>
    <s v="Alain Passard"/>
    <n v="1986"/>
    <n v="40"/>
    <n v="4.9000000000000004"/>
    <s v="Vada Pav"/>
    <n v="39"/>
    <x v="1"/>
    <s v="Three Stars"/>
    <s v="Europe"/>
    <x v="0"/>
    <x v="0"/>
    <n v="64"/>
    <x v="1"/>
    <s v="All Methods Accepted"/>
    <s v="Seasonal Special"/>
    <s v="R8LXJEL35N93VA4"/>
    <s v="Amit Sharma"/>
    <n v="432136"/>
    <n v="1177"/>
    <n v="22.572600000000001"/>
    <n v="88.363900000000001"/>
    <s v="Legacy"/>
    <s v="Yes"/>
    <s v="Online + Table"/>
    <s v="Excellent"/>
  </r>
  <r>
    <x v="37"/>
    <x v="1"/>
    <x v="1"/>
    <x v="26"/>
    <n v="1"/>
    <n v="165"/>
    <s v="Dave Pynt"/>
    <n v="2013"/>
    <n v="26"/>
    <n v="4.5999999999999996"/>
    <s v="Chef Special"/>
    <n v="12"/>
    <x v="2"/>
    <s v="One Star"/>
    <s v="Asia"/>
    <x v="0"/>
    <x v="1"/>
    <n v="46"/>
    <x v="0"/>
    <s v="Cash, Card"/>
    <s v="Customer Choice"/>
    <m/>
    <s v="Amit Sharma"/>
    <n v="17433"/>
    <n v="2929"/>
    <n v="0"/>
    <n v="0"/>
    <s v="Established"/>
    <s v="No"/>
    <s v="Online Only"/>
    <s v="Excellent"/>
  </r>
  <r>
    <x v="27"/>
    <x v="18"/>
    <x v="8"/>
    <x v="1"/>
    <n v="2"/>
    <n v="235"/>
    <s v="Hiroyasu Kawate"/>
    <n v="2009"/>
    <n v="28"/>
    <n v="4.7"/>
    <s v="Chef Special"/>
    <n v="16"/>
    <x v="2"/>
    <s v="Two Stars"/>
    <s v="Asia"/>
    <x v="1"/>
    <x v="0"/>
    <n v="40"/>
    <x v="1"/>
    <s v="UPI, Card"/>
    <s v="Chef Special"/>
    <m/>
    <s v="Sara Kapoor"/>
    <n v="206929"/>
    <n v="2496"/>
    <n v="35.689500000000002"/>
    <n v="139.6917"/>
    <s v="Legacy"/>
    <s v="No"/>
    <s v="Table Only"/>
    <s v="Excellent"/>
  </r>
  <r>
    <x v="21"/>
    <x v="40"/>
    <x v="19"/>
    <x v="39"/>
    <n v="3"/>
    <n v="570"/>
    <s v="Paul Pairet"/>
    <n v="2012"/>
    <n v="10"/>
    <n v="4.5999999999999996"/>
    <s v="Korma"/>
    <n v="13"/>
    <x v="1"/>
    <s v="Three Stars"/>
    <s v="Asia"/>
    <x v="0"/>
    <x v="1"/>
    <n v="65"/>
    <x v="0"/>
    <s v="Cash, UPI"/>
    <s v="Chef Special"/>
    <s v="E2366Y1Q7LU2OFY"/>
    <s v="John Smith"/>
    <n v="324229"/>
    <n v="418"/>
    <n v="17.385000000000002"/>
    <n v="78.486699999999999"/>
    <s v="Established"/>
    <s v="Yes"/>
    <s v="Online Only"/>
    <s v="Excellent"/>
  </r>
  <r>
    <x v="14"/>
    <x v="3"/>
    <x v="3"/>
    <x v="1"/>
    <n v="3"/>
    <n v="305"/>
    <s v="Pascal Barbot"/>
    <n v="2000"/>
    <n v="25"/>
    <n v="4.8"/>
    <s v="Chef Special"/>
    <n v="25"/>
    <x v="0"/>
    <s v="Three Stars"/>
    <s v="Europe"/>
    <x v="0"/>
    <x v="0"/>
    <n v="24"/>
    <x v="1"/>
    <s v="UPI, Card"/>
    <s v="Seasonal Special"/>
    <m/>
    <s v="Haruto Tanaka"/>
    <n v="126448"/>
    <n v="2030"/>
    <n v="48.8566"/>
    <n v="2.3521999999999998"/>
    <s v="Legacy"/>
    <s v="No"/>
    <s v="Online + Table"/>
    <s v="Excellent"/>
  </r>
  <r>
    <x v="35"/>
    <x v="25"/>
    <x v="5"/>
    <x v="24"/>
    <n v="1"/>
    <n v="210"/>
    <s v="Victor Arguinzoniz"/>
    <n v="1990"/>
    <n v="30"/>
    <n v="4.7"/>
    <s v="Chef Special"/>
    <n v="35"/>
    <x v="2"/>
    <s v="One Star"/>
    <s v="Europe"/>
    <x v="0"/>
    <x v="0"/>
    <n v="30"/>
    <x v="1"/>
    <s v="UPI, Card"/>
    <s v="Chef Special"/>
    <m/>
    <s v="Emily Clark"/>
    <n v="437263"/>
    <n v="2162"/>
    <n v="0"/>
    <n v="0"/>
    <s v="Legacy"/>
    <s v="No"/>
    <s v="Online + Table"/>
    <s v="Excellent"/>
  </r>
  <r>
    <x v="3"/>
    <x v="3"/>
    <x v="3"/>
    <x v="3"/>
    <n v="3"/>
    <n v="425"/>
    <s v="Alain Passard"/>
    <n v="1986"/>
    <n v="40"/>
    <n v="4.9000000000000004"/>
    <s v="Chef Special"/>
    <n v="39"/>
    <x v="1"/>
    <s v="Three Stars"/>
    <s v="Europe"/>
    <x v="0"/>
    <x v="0"/>
    <n v="32"/>
    <x v="1"/>
    <s v="All Methods Accepted"/>
    <s v="Seasonal Special"/>
    <m/>
    <s v="Sara Kapoor"/>
    <n v="234834"/>
    <n v="3098"/>
    <n v="48.8566"/>
    <n v="2.3521999999999998"/>
    <s v="Legacy"/>
    <s v="No"/>
    <s v="Online + Table"/>
    <s v="Excellent"/>
  </r>
  <r>
    <x v="47"/>
    <x v="32"/>
    <x v="17"/>
    <x v="34"/>
    <n v="0"/>
    <n v="220"/>
    <s v="Vladimir Mukhin"/>
    <n v="2011"/>
    <n v="50"/>
    <n v="4.5"/>
    <s v="Chef Special"/>
    <n v="14"/>
    <x v="2"/>
    <s v="No Stars"/>
    <s v="Europe"/>
    <x v="1"/>
    <x v="0"/>
    <n v="56"/>
    <x v="0"/>
    <s v="Cash, UPI"/>
    <s v="Chef Special"/>
    <m/>
    <s v="John Smith"/>
    <n v="427130"/>
    <n v="3814"/>
    <n v="0"/>
    <n v="0"/>
    <s v="Established"/>
    <s v="No"/>
    <s v="Table Only"/>
    <s v="Excellent"/>
  </r>
  <r>
    <x v="47"/>
    <x v="32"/>
    <x v="17"/>
    <x v="34"/>
    <n v="0"/>
    <n v="220"/>
    <s v="Vladimir Mukhin"/>
    <n v="2011"/>
    <n v="50"/>
    <n v="4.5"/>
    <s v="Chef Special"/>
    <n v="14"/>
    <x v="2"/>
    <s v="No Stars"/>
    <s v="Europe"/>
    <x v="1"/>
    <x v="0"/>
    <n v="29"/>
    <x v="1"/>
    <s v="Cash, UPI"/>
    <s v="Bestselling Dish"/>
    <m/>
    <s v="Riya Patel"/>
    <n v="293542"/>
    <n v="1692"/>
    <n v="0"/>
    <n v="0"/>
    <s v="Established"/>
    <s v="No"/>
    <s v="Table Only"/>
    <s v="Excellent"/>
  </r>
  <r>
    <x v="42"/>
    <x v="29"/>
    <x v="15"/>
    <x v="30"/>
    <n v="0"/>
    <n v="195"/>
    <s v="Gaggan Anand"/>
    <n v="2017"/>
    <n v="14"/>
    <n v="4.5999999999999996"/>
    <s v="Chef Special"/>
    <n v="8"/>
    <x v="2"/>
    <s v="No Stars"/>
    <s v="Asia"/>
    <x v="0"/>
    <x v="0"/>
    <n v="24"/>
    <x v="0"/>
    <s v="UPI, Card"/>
    <s v="Bestselling Dish"/>
    <m/>
    <s v="Haruto Tanaka"/>
    <n v="381166"/>
    <n v="3632"/>
    <n v="0"/>
    <n v="0"/>
    <s v="Established"/>
    <s v="No"/>
    <s v="Online + Table"/>
    <s v="Excellent"/>
  </r>
  <r>
    <x v="10"/>
    <x v="39"/>
    <x v="19"/>
    <x v="40"/>
    <n v="3"/>
    <n v="298"/>
    <s v="Corey Lee"/>
    <n v="2010"/>
    <n v="56"/>
    <n v="4.8"/>
    <s v="Idli Sambhar"/>
    <n v="15"/>
    <x v="0"/>
    <s v="Three Stars"/>
    <s v="North America"/>
    <x v="0"/>
    <x v="0"/>
    <n v="38"/>
    <x v="1"/>
    <s v="All Methods Accepted"/>
    <s v="Seasonal Special"/>
    <s v="SS1CRY74WO2C590"/>
    <s v="Arjun Verma"/>
    <n v="354857"/>
    <n v="1631"/>
    <n v="18.520399999999999"/>
    <n v="73.856700000000004"/>
    <s v="Legacy"/>
    <s v="Yes"/>
    <s v="Online + Table"/>
    <s v="Excellent"/>
  </r>
  <r>
    <x v="43"/>
    <x v="28"/>
    <x v="14"/>
    <x v="29"/>
    <n v="0"/>
    <n v="140"/>
    <s v="Jorge Vallejo"/>
    <n v="2012"/>
    <n v="48"/>
    <n v="4.5999999999999996"/>
    <s v="Chef Special"/>
    <n v="13"/>
    <x v="3"/>
    <s v="No Stars"/>
    <s v="North America"/>
    <x v="0"/>
    <x v="1"/>
    <n v="58"/>
    <x v="1"/>
    <s v="UPI, Card"/>
    <s v="Customer Choice"/>
    <m/>
    <s v="Sara Kapoor"/>
    <n v="445377"/>
    <n v="5088"/>
    <n v="0"/>
    <n v="0"/>
    <s v="Established"/>
    <s v="No"/>
    <s v="Online Only"/>
    <s v="Excellent"/>
  </r>
  <r>
    <x v="36"/>
    <x v="26"/>
    <x v="12"/>
    <x v="25"/>
    <n v="1"/>
    <n v="165"/>
    <s v="Isaac McHale"/>
    <n v="2013"/>
    <n v="40"/>
    <n v="4.5999999999999996"/>
    <s v="Chef Special"/>
    <n v="12"/>
    <x v="2"/>
    <s v="One Star"/>
    <s v="Europe"/>
    <x v="0"/>
    <x v="0"/>
    <n v="64"/>
    <x v="1"/>
    <s v="UPI, Card"/>
    <s v="Customer Choice"/>
    <m/>
    <s v="Arjun Verma"/>
    <n v="413684"/>
    <n v="329"/>
    <n v="51.507399999999997"/>
    <n v="-0.1278"/>
    <s v="Established"/>
    <s v="No"/>
    <s v="Online + Table"/>
    <s v="Excellent"/>
  </r>
  <r>
    <x v="13"/>
    <x v="11"/>
    <x v="5"/>
    <x v="4"/>
    <n v="3"/>
    <n v="270"/>
    <s v="Quique Dacosta"/>
    <n v="1989"/>
    <n v="48"/>
    <n v="4.8"/>
    <s v="Chef Special"/>
    <n v="36"/>
    <x v="0"/>
    <s v="Three Stars"/>
    <s v="Europe"/>
    <x v="1"/>
    <x v="1"/>
    <n v="47"/>
    <x v="0"/>
    <s v="Cash, Card"/>
    <s v="Chef Special"/>
    <m/>
    <s v="Arjun Verma"/>
    <n v="451509"/>
    <n v="823"/>
    <n v="0"/>
    <n v="0"/>
    <s v="Legacy"/>
    <s v="No"/>
    <s v="None"/>
    <s v="Excellent"/>
  </r>
  <r>
    <x v="44"/>
    <x v="37"/>
    <x v="19"/>
    <x v="38"/>
    <n v="0"/>
    <n v="185"/>
    <s v="Thomas &amp; Mathias Sühring"/>
    <n v="2014"/>
    <n v="48"/>
    <n v="4.5999999999999996"/>
    <s v="Butter Chicken"/>
    <n v="11"/>
    <x v="2"/>
    <s v="No Stars"/>
    <s v="Asia"/>
    <x v="0"/>
    <x v="1"/>
    <n v="69"/>
    <x v="1"/>
    <s v="UPI, Card"/>
    <s v="Chef Special"/>
    <s v="YNU0GMXKXMO0YYH"/>
    <s v="Sara Kapoor"/>
    <n v="311053"/>
    <n v="3379"/>
    <n v="12.9716"/>
    <n v="77.5946"/>
    <s v="Established"/>
    <s v="Yes"/>
    <s v="Online Only"/>
    <s v="Excellent"/>
  </r>
  <r>
    <x v="17"/>
    <x v="6"/>
    <x v="2"/>
    <x v="10"/>
    <n v="3"/>
    <n v="365"/>
    <s v="Daniel Humm"/>
    <n v="1998"/>
    <n v="80"/>
    <n v="4.7"/>
    <s v="Chef Special"/>
    <n v="27"/>
    <x v="0"/>
    <s v="Three Stars"/>
    <s v="North America"/>
    <x v="1"/>
    <x v="0"/>
    <n v="36"/>
    <x v="1"/>
    <s v="Cash, UPI"/>
    <s v="Chef Special"/>
    <m/>
    <s v="John Smith"/>
    <n v="226734"/>
    <n v="7252"/>
    <n v="40.712800000000001"/>
    <n v="-74.006"/>
    <s v="Legacy"/>
    <s v="No"/>
    <s v="Table Only"/>
    <s v="Excellent"/>
  </r>
  <r>
    <x v="26"/>
    <x v="18"/>
    <x v="8"/>
    <x v="20"/>
    <n v="2"/>
    <n v="275"/>
    <s v="Yoshihiro Narisawa"/>
    <n v="2003"/>
    <n v="36"/>
    <n v="4.7"/>
    <s v="Chef Special"/>
    <n v="22"/>
    <x v="0"/>
    <s v="Two Stars"/>
    <s v="Asia"/>
    <x v="1"/>
    <x v="1"/>
    <n v="65"/>
    <x v="0"/>
    <s v="UPI, Card"/>
    <s v="Customer Choice"/>
    <m/>
    <s v="Oliver Brown"/>
    <n v="439203"/>
    <n v="4131"/>
    <n v="35.689500000000002"/>
    <n v="139.6917"/>
    <s v="Legacy"/>
    <s v="No"/>
    <s v="None"/>
    <s v="Excellent"/>
  </r>
  <r>
    <x v="10"/>
    <x v="9"/>
    <x v="2"/>
    <x v="10"/>
    <n v="3"/>
    <n v="298"/>
    <s v="Corey Lee"/>
    <n v="2010"/>
    <n v="56"/>
    <n v="4.8"/>
    <s v="Chef Special"/>
    <n v="15"/>
    <x v="0"/>
    <s v="Three Stars"/>
    <s v="North America"/>
    <x v="1"/>
    <x v="1"/>
    <n v="47"/>
    <x v="1"/>
    <s v="Cash, UPI"/>
    <s v="Customer Choice"/>
    <m/>
    <s v="Emily Clark"/>
    <n v="434686"/>
    <n v="107"/>
    <n v="37.774900000000002"/>
    <n v="-122.4194"/>
    <s v="Legacy"/>
    <s v="No"/>
    <s v="None"/>
    <s v="Excellent"/>
  </r>
  <r>
    <x v="40"/>
    <x v="27"/>
    <x v="13"/>
    <x v="28"/>
    <n v="0"/>
    <n v="165"/>
    <s v="Mitsuharu Tsumura"/>
    <n v="2009"/>
    <n v="36"/>
    <n v="4.7"/>
    <s v="Chef Special"/>
    <n v="16"/>
    <x v="2"/>
    <s v="No Stars"/>
    <s v="South America"/>
    <x v="1"/>
    <x v="1"/>
    <n v="65"/>
    <x v="1"/>
    <s v="Cash, UPI"/>
    <s v="Bestselling Dish"/>
    <m/>
    <s v="Emily Clark"/>
    <n v="34830"/>
    <n v="1269"/>
    <n v="0"/>
    <n v="0"/>
    <s v="Legacy"/>
    <s v="No"/>
    <s v="None"/>
    <s v="Excellent"/>
  </r>
  <r>
    <x v="24"/>
    <x v="19"/>
    <x v="2"/>
    <x v="18"/>
    <n v="2"/>
    <n v="325"/>
    <s v="Kyle &amp; Katina Connaughton"/>
    <n v="2016"/>
    <n v="48"/>
    <n v="4.7"/>
    <s v="Chef Special"/>
    <n v="9"/>
    <x v="0"/>
    <s v="Two Stars"/>
    <s v="North America"/>
    <x v="1"/>
    <x v="0"/>
    <n v="28"/>
    <x v="1"/>
    <s v="Cash, UPI"/>
    <s v="Seasonal Special"/>
    <m/>
    <s v="John Smith"/>
    <n v="311741"/>
    <n v="7601"/>
    <n v="0"/>
    <n v="0"/>
    <s v="Established"/>
    <s v="No"/>
    <s v="Table Only"/>
    <s v="Excellent"/>
  </r>
  <r>
    <x v="12"/>
    <x v="36"/>
    <x v="19"/>
    <x v="36"/>
    <n v="3"/>
    <n v="310"/>
    <s v="Heinz Beck"/>
    <n v="1994"/>
    <n v="50"/>
    <n v="4.8"/>
    <s v="Fusion Tikka"/>
    <n v="31"/>
    <x v="0"/>
    <s v="Three Stars"/>
    <s v="Europe"/>
    <x v="0"/>
    <x v="0"/>
    <n v="48"/>
    <x v="0"/>
    <s v="All Methods Accepted"/>
    <s v="Chef Special"/>
    <s v="3CRJWW1MDHGHE85"/>
    <s v="Haruto Tanaka"/>
    <n v="275825"/>
    <n v="2699"/>
    <n v="22.572600000000001"/>
    <n v="88.363900000000001"/>
    <s v="Legacy"/>
    <s v="Yes"/>
    <s v="Online + Table"/>
    <s v="Excellent"/>
  </r>
  <r>
    <x v="15"/>
    <x v="36"/>
    <x v="19"/>
    <x v="38"/>
    <n v="3"/>
    <n v="280"/>
    <s v="Joan Roca"/>
    <n v="1986"/>
    <n v="45"/>
    <n v="4.7"/>
    <s v="Paneer Butter Masala"/>
    <n v="39"/>
    <x v="0"/>
    <s v="Three Stars"/>
    <s v="Europe"/>
    <x v="1"/>
    <x v="1"/>
    <n v="55"/>
    <x v="0"/>
    <s v="Cash, Card"/>
    <s v="Seasonal Special"/>
    <s v="15CZD6L26SIBT1S"/>
    <s v="Oliver Brown"/>
    <n v="263120"/>
    <n v="7911"/>
    <n v="22.572600000000001"/>
    <n v="88.363900000000001"/>
    <s v="Legacy"/>
    <s v="Yes"/>
    <s v="None"/>
    <s v="Excellent"/>
  </r>
  <r>
    <x v="29"/>
    <x v="6"/>
    <x v="2"/>
    <x v="10"/>
    <n v="2"/>
    <n v="285"/>
    <s v="Sean Gray"/>
    <n v="2008"/>
    <n v="12"/>
    <n v="4.7"/>
    <s v="Chef Special"/>
    <n v="17"/>
    <x v="0"/>
    <s v="Two Stars"/>
    <s v="North America"/>
    <x v="1"/>
    <x v="0"/>
    <n v="48"/>
    <x v="0"/>
    <s v="Cash, UPI"/>
    <s v="Seasonal Special"/>
    <m/>
    <s v="Oliver Brown"/>
    <n v="180150"/>
    <n v="6206"/>
    <n v="40.712800000000001"/>
    <n v="-74.006"/>
    <s v="Legacy"/>
    <s v="No"/>
    <s v="Table Only"/>
    <s v="Excellent"/>
  </r>
  <r>
    <x v="40"/>
    <x v="37"/>
    <x v="19"/>
    <x v="37"/>
    <n v="0"/>
    <n v="165"/>
    <s v="Mitsuharu Tsumura"/>
    <n v="2009"/>
    <n v="36"/>
    <n v="4.7"/>
    <s v="Pani Puri"/>
    <n v="16"/>
    <x v="2"/>
    <s v="No Stars"/>
    <s v="South America"/>
    <x v="0"/>
    <x v="0"/>
    <n v="71"/>
    <x v="1"/>
    <s v="All Methods Accepted"/>
    <s v="Seasonal Special"/>
    <s v="G4GFTJET7D43YVA"/>
    <s v="Sara Kapoor"/>
    <n v="141686"/>
    <n v="1784"/>
    <n v="12.9716"/>
    <n v="77.5946"/>
    <s v="Legacy"/>
    <s v="Yes"/>
    <s v="Online + Table"/>
    <s v="Excellent"/>
  </r>
  <r>
    <x v="44"/>
    <x v="29"/>
    <x v="15"/>
    <x v="31"/>
    <n v="0"/>
    <n v="185"/>
    <s v="Thomas &amp; Mathias Sühring"/>
    <n v="2014"/>
    <n v="48"/>
    <n v="4.5999999999999996"/>
    <s v="Chef Special"/>
    <n v="11"/>
    <x v="2"/>
    <s v="No Stars"/>
    <s v="Asia"/>
    <x v="0"/>
    <x v="0"/>
    <n v="55"/>
    <x v="0"/>
    <s v="All Methods Accepted"/>
    <s v="Seasonal Special"/>
    <m/>
    <s v="Arjun Verma"/>
    <n v="70415"/>
    <n v="6728"/>
    <n v="0"/>
    <n v="0"/>
    <s v="Established"/>
    <s v="No"/>
    <s v="Online + Table"/>
    <s v="Excellent"/>
  </r>
  <r>
    <x v="43"/>
    <x v="40"/>
    <x v="19"/>
    <x v="38"/>
    <n v="0"/>
    <n v="140"/>
    <s v="Jorge Vallejo"/>
    <n v="2012"/>
    <n v="48"/>
    <n v="4.5999999999999996"/>
    <s v="Paneer Butter Masala"/>
    <n v="13"/>
    <x v="3"/>
    <s v="No Stars"/>
    <s v="North America"/>
    <x v="0"/>
    <x v="0"/>
    <n v="48"/>
    <x v="1"/>
    <s v="UPI, Card"/>
    <s v="Bestselling Dish"/>
    <s v="2T79KN57G2I6FGX"/>
    <s v="John Smith"/>
    <n v="219281"/>
    <n v="3359"/>
    <n v="17.385000000000002"/>
    <n v="78.486699999999999"/>
    <s v="Established"/>
    <s v="Yes"/>
    <s v="Online + Table"/>
    <s v="Excellent"/>
  </r>
  <r>
    <x v="34"/>
    <x v="37"/>
    <x v="19"/>
    <x v="40"/>
    <n v="2"/>
    <n v="550"/>
    <s v="Rasmus Munk"/>
    <n v="2015"/>
    <n v="50"/>
    <n v="4.5"/>
    <s v="Masala Dosa"/>
    <n v="10"/>
    <x v="1"/>
    <s v="Two Stars"/>
    <s v="Europe"/>
    <x v="0"/>
    <x v="0"/>
    <n v="30"/>
    <x v="1"/>
    <s v="Cash, Card"/>
    <s v="Chef Special"/>
    <s v="JXNWBF61GJPBU6T"/>
    <s v="Riya Patel"/>
    <n v="297450"/>
    <n v="6063"/>
    <n v="12.9716"/>
    <n v="77.5946"/>
    <s v="Established"/>
    <s v="Yes"/>
    <s v="Online + Table"/>
    <s v="Excellent"/>
  </r>
  <r>
    <x v="13"/>
    <x v="11"/>
    <x v="5"/>
    <x v="4"/>
    <n v="3"/>
    <n v="270"/>
    <s v="Quique Dacosta"/>
    <n v="1989"/>
    <n v="48"/>
    <n v="4.8"/>
    <s v="Chef Special"/>
    <n v="36"/>
    <x v="0"/>
    <s v="Three Stars"/>
    <s v="Europe"/>
    <x v="0"/>
    <x v="1"/>
    <n v="41"/>
    <x v="1"/>
    <s v="All Methods Accepted"/>
    <s v="Customer Choice"/>
    <m/>
    <s v="Francesco Rossi"/>
    <n v="262253"/>
    <n v="6627"/>
    <n v="0"/>
    <n v="0"/>
    <s v="Legacy"/>
    <s v="No"/>
    <s v="Online Only"/>
    <s v="Excellent"/>
  </r>
  <r>
    <x v="25"/>
    <x v="40"/>
    <x v="19"/>
    <x v="36"/>
    <n v="2"/>
    <n v="245"/>
    <s v="Tim Raue"/>
    <n v="2010"/>
    <n v="48"/>
    <n v="4.7"/>
    <s v="Truffle Naan"/>
    <n v="15"/>
    <x v="2"/>
    <s v="Two Stars"/>
    <s v="Europe"/>
    <x v="0"/>
    <x v="0"/>
    <n v="73"/>
    <x v="0"/>
    <s v="Cash, Card"/>
    <s v="Bestselling Dish"/>
    <s v="NF9PC0SRQ9XDKEF"/>
    <s v="Francesco Rossi"/>
    <n v="121745"/>
    <n v="5814"/>
    <n v="17.385000000000002"/>
    <n v="78.486699999999999"/>
    <s v="Legacy"/>
    <s v="Yes"/>
    <s v="Online + Table"/>
    <s v="Excellent"/>
  </r>
  <r>
    <x v="10"/>
    <x v="9"/>
    <x v="2"/>
    <x v="10"/>
    <n v="3"/>
    <n v="298"/>
    <s v="Corey Lee"/>
    <n v="2010"/>
    <n v="56"/>
    <n v="4.8"/>
    <s v="Chef Special"/>
    <n v="15"/>
    <x v="0"/>
    <s v="Three Stars"/>
    <s v="North America"/>
    <x v="0"/>
    <x v="0"/>
    <n v="57"/>
    <x v="1"/>
    <s v="Cash, Card"/>
    <s v="Chef Special"/>
    <m/>
    <s v="Oliver Brown"/>
    <n v="32157"/>
    <n v="3515"/>
    <n v="37.774900000000002"/>
    <n v="-122.4194"/>
    <s v="Legacy"/>
    <s v="No"/>
    <s v="Online + Table"/>
    <s v="Excellent"/>
  </r>
  <r>
    <x v="6"/>
    <x v="39"/>
    <x v="19"/>
    <x v="36"/>
    <n v="3"/>
    <n v="295"/>
    <s v="Eric Ripert"/>
    <n v="1972"/>
    <n v="62"/>
    <n v="4.8"/>
    <s v="Truffle Naan"/>
    <n v="53"/>
    <x v="0"/>
    <s v="Three Stars"/>
    <s v="North America"/>
    <x v="1"/>
    <x v="1"/>
    <n v="53"/>
    <x v="0"/>
    <s v="Cash, Card"/>
    <s v="Bestselling Dish"/>
    <s v="N19GEG5JAH00MTK"/>
    <s v="Sara Kapoor"/>
    <n v="254542"/>
    <n v="170"/>
    <n v="18.520399999999999"/>
    <n v="73.856700000000004"/>
    <s v="Legacy"/>
    <s v="Yes"/>
    <s v="None"/>
    <s v="Excellent"/>
  </r>
  <r>
    <x v="20"/>
    <x v="16"/>
    <x v="5"/>
    <x v="8"/>
    <n v="3"/>
    <n v="265"/>
    <s v="Eneko Atxa"/>
    <n v="2005"/>
    <n v="45"/>
    <n v="4.7"/>
    <s v="Chef Special"/>
    <n v="20"/>
    <x v="0"/>
    <s v="Three Stars"/>
    <s v="Europe"/>
    <x v="0"/>
    <x v="1"/>
    <n v="53"/>
    <x v="0"/>
    <s v="UPI, Card"/>
    <s v="Customer Choice"/>
    <m/>
    <s v="John Smith"/>
    <n v="246851"/>
    <n v="3077"/>
    <n v="0"/>
    <n v="0"/>
    <s v="Legacy"/>
    <s v="No"/>
    <s v="Online Only"/>
    <s v="Excellent"/>
  </r>
  <r>
    <x v="42"/>
    <x v="29"/>
    <x v="15"/>
    <x v="30"/>
    <n v="0"/>
    <n v="195"/>
    <s v="Gaggan Anand"/>
    <n v="2017"/>
    <n v="14"/>
    <n v="4.5999999999999996"/>
    <s v="Chef Special"/>
    <n v="8"/>
    <x v="2"/>
    <s v="No Stars"/>
    <s v="Asia"/>
    <x v="0"/>
    <x v="1"/>
    <n v="22"/>
    <x v="1"/>
    <s v="All Methods Accepted"/>
    <s v="Customer Choice"/>
    <m/>
    <s v="Riya Patel"/>
    <n v="281267"/>
    <n v="2291"/>
    <n v="0"/>
    <n v="0"/>
    <s v="Established"/>
    <s v="No"/>
    <s v="Online Only"/>
    <s v="Excellent"/>
  </r>
  <r>
    <x v="15"/>
    <x v="35"/>
    <x v="19"/>
    <x v="36"/>
    <n v="3"/>
    <n v="280"/>
    <s v="Joan Roca"/>
    <n v="1986"/>
    <n v="45"/>
    <n v="4.7"/>
    <s v="Truffle Naan"/>
    <n v="39"/>
    <x v="0"/>
    <s v="Three Stars"/>
    <s v="Europe"/>
    <x v="0"/>
    <x v="0"/>
    <n v="51"/>
    <x v="1"/>
    <s v="UPI, Card"/>
    <s v="Seasonal Special"/>
    <s v="K0BFLPAVM3QS6I4"/>
    <s v="Arjun Verma"/>
    <n v="176443"/>
    <n v="4264"/>
    <n v="19.076000000000001"/>
    <n v="72.877700000000004"/>
    <s v="Legacy"/>
    <s v="Yes"/>
    <s v="Online + Table"/>
    <s v="Excellent"/>
  </r>
  <r>
    <x v="27"/>
    <x v="18"/>
    <x v="8"/>
    <x v="1"/>
    <n v="2"/>
    <n v="235"/>
    <s v="Hiroyasu Kawate"/>
    <n v="2009"/>
    <n v="28"/>
    <n v="4.7"/>
    <s v="Chef Special"/>
    <n v="16"/>
    <x v="2"/>
    <s v="Two Stars"/>
    <s v="Asia"/>
    <x v="1"/>
    <x v="0"/>
    <n v="27"/>
    <x v="0"/>
    <s v="All Methods Accepted"/>
    <s v="Seasonal Special"/>
    <m/>
    <s v="Haruto Tanaka"/>
    <n v="147726"/>
    <n v="5537"/>
    <n v="35.689500000000002"/>
    <n v="139.6917"/>
    <s v="Legacy"/>
    <s v="No"/>
    <s v="Table Only"/>
    <s v="Excellent"/>
  </r>
  <r>
    <x v="23"/>
    <x v="18"/>
    <x v="8"/>
    <x v="17"/>
    <n v="2"/>
    <n v="280"/>
    <s v="Zaiyu Hasegawa"/>
    <n v="2007"/>
    <n v="26"/>
    <n v="4.7"/>
    <s v="Chef Special"/>
    <n v="18"/>
    <x v="0"/>
    <s v="Two Stars"/>
    <s v="Asia"/>
    <x v="0"/>
    <x v="1"/>
    <n v="53"/>
    <x v="1"/>
    <s v="All Methods Accepted"/>
    <s v="Chef Special"/>
    <m/>
    <s v="Riya Patel"/>
    <n v="215333"/>
    <n v="5943"/>
    <n v="35.689500000000002"/>
    <n v="139.6917"/>
    <s v="Legacy"/>
    <s v="No"/>
    <s v="Online Only"/>
    <s v="Excellent"/>
  </r>
  <r>
    <x v="26"/>
    <x v="18"/>
    <x v="8"/>
    <x v="20"/>
    <n v="2"/>
    <n v="275"/>
    <s v="Yoshihiro Narisawa"/>
    <n v="2003"/>
    <n v="36"/>
    <n v="4.7"/>
    <s v="Chef Special"/>
    <n v="22"/>
    <x v="0"/>
    <s v="Two Stars"/>
    <s v="Asia"/>
    <x v="0"/>
    <x v="0"/>
    <n v="42"/>
    <x v="1"/>
    <s v="All Methods Accepted"/>
    <s v="Chef Special"/>
    <m/>
    <s v="Amit Sharma"/>
    <n v="183061"/>
    <n v="7525"/>
    <n v="35.689500000000002"/>
    <n v="139.6917"/>
    <s v="Legacy"/>
    <s v="No"/>
    <s v="Online + Table"/>
    <s v="Excellent"/>
  </r>
  <r>
    <x v="49"/>
    <x v="26"/>
    <x v="12"/>
    <x v="25"/>
    <n v="0"/>
    <n v="85"/>
    <s v="James Lowe"/>
    <n v="2014"/>
    <n v="38"/>
    <n v="4.5"/>
    <s v="Chef Special"/>
    <n v="11"/>
    <x v="3"/>
    <s v="No Stars"/>
    <s v="Europe"/>
    <x v="1"/>
    <x v="1"/>
    <n v="60"/>
    <x v="1"/>
    <s v="Cash, Card"/>
    <s v="Bestselling Dish"/>
    <m/>
    <s v="Oliver Brown"/>
    <n v="18263"/>
    <n v="4373"/>
    <n v="51.507399999999997"/>
    <n v="-0.1278"/>
    <s v="Established"/>
    <s v="No"/>
    <s v="None"/>
    <s v="Excellent"/>
  </r>
  <r>
    <x v="44"/>
    <x v="34"/>
    <x v="19"/>
    <x v="38"/>
    <n v="0"/>
    <n v="185"/>
    <s v="Thomas &amp; Mathias Sühring"/>
    <n v="2014"/>
    <n v="48"/>
    <n v="4.5999999999999996"/>
    <s v="Butter Chicken"/>
    <n v="11"/>
    <x v="2"/>
    <s v="No Stars"/>
    <s v="Asia"/>
    <x v="1"/>
    <x v="0"/>
    <n v="24"/>
    <x v="1"/>
    <s v="Cash, UPI"/>
    <s v="Customer Choice"/>
    <s v="ULYRQ3P8BFBE0H4"/>
    <s v="Arjun Verma"/>
    <n v="73841"/>
    <n v="378"/>
    <n v="28.7041"/>
    <n v="77.102500000000006"/>
    <s v="Established"/>
    <s v="Yes"/>
    <s v="Table Only"/>
    <s v="Excellent"/>
  </r>
  <r>
    <x v="1"/>
    <x v="1"/>
    <x v="1"/>
    <x v="1"/>
    <n v="3"/>
    <n v="320"/>
    <s v="Julien Royer"/>
    <n v="2008"/>
    <n v="32"/>
    <n v="4.9000000000000004"/>
    <s v="Chef Special"/>
    <n v="17"/>
    <x v="0"/>
    <s v="Three Stars"/>
    <s v="Asia"/>
    <x v="1"/>
    <x v="0"/>
    <n v="23"/>
    <x v="0"/>
    <s v="All Methods Accepted"/>
    <s v="Chef Special"/>
    <m/>
    <s v="Arjun Verma"/>
    <n v="74675"/>
    <n v="1458"/>
    <n v="0"/>
    <n v="0"/>
    <s v="Legacy"/>
    <s v="No"/>
    <s v="Table Only"/>
    <s v="Excellent"/>
  </r>
  <r>
    <x v="23"/>
    <x v="34"/>
    <x v="19"/>
    <x v="36"/>
    <n v="2"/>
    <n v="280"/>
    <s v="Zaiyu Hasegawa"/>
    <n v="2007"/>
    <n v="26"/>
    <n v="4.7"/>
    <s v="Fusion Tikka"/>
    <n v="18"/>
    <x v="0"/>
    <s v="Two Stars"/>
    <s v="Asia"/>
    <x v="1"/>
    <x v="0"/>
    <n v="26"/>
    <x v="1"/>
    <s v="All Methods Accepted"/>
    <s v="Bestselling Dish"/>
    <s v="J8N9G3Y0RM0F3HJ"/>
    <s v="Haruto Tanaka"/>
    <n v="494858"/>
    <n v="1160"/>
    <n v="28.7041"/>
    <n v="77.102500000000006"/>
    <s v="Legacy"/>
    <s v="Yes"/>
    <s v="Table Only"/>
    <s v="Excellent"/>
  </r>
  <r>
    <x v="17"/>
    <x v="6"/>
    <x v="2"/>
    <x v="10"/>
    <n v="3"/>
    <n v="365"/>
    <s v="Daniel Humm"/>
    <n v="1998"/>
    <n v="80"/>
    <n v="4.7"/>
    <s v="Chef Special"/>
    <n v="27"/>
    <x v="0"/>
    <s v="Three Stars"/>
    <s v="North America"/>
    <x v="1"/>
    <x v="1"/>
    <n v="50"/>
    <x v="0"/>
    <s v="Cash, Card"/>
    <s v="Customer Choice"/>
    <m/>
    <s v="Amit Sharma"/>
    <n v="73063"/>
    <n v="3405"/>
    <n v="40.712800000000001"/>
    <n v="-74.006"/>
    <s v="Legacy"/>
    <s v="No"/>
    <s v="None"/>
    <s v="Excellent"/>
  </r>
  <r>
    <x v="44"/>
    <x v="29"/>
    <x v="15"/>
    <x v="31"/>
    <n v="0"/>
    <n v="185"/>
    <s v="Thomas &amp; Mathias Sühring"/>
    <n v="2014"/>
    <n v="48"/>
    <n v="4.5999999999999996"/>
    <s v="Chef Special"/>
    <n v="11"/>
    <x v="2"/>
    <s v="No Stars"/>
    <s v="Asia"/>
    <x v="1"/>
    <x v="0"/>
    <n v="63"/>
    <x v="0"/>
    <s v="Cash, Card"/>
    <s v="Bestselling Dish"/>
    <m/>
    <s v="Oliver Brown"/>
    <n v="179150"/>
    <n v="299"/>
    <n v="0"/>
    <n v="0"/>
    <s v="Established"/>
    <s v="No"/>
    <s v="Table Only"/>
    <s v="Excellent"/>
  </r>
  <r>
    <x v="41"/>
    <x v="39"/>
    <x v="19"/>
    <x v="37"/>
    <n v="0"/>
    <n v="155"/>
    <s v="Enrique Olvera"/>
    <n v="2000"/>
    <n v="55"/>
    <n v="4.7"/>
    <s v="Chole Kulche"/>
    <n v="25"/>
    <x v="2"/>
    <s v="No Stars"/>
    <s v="North America"/>
    <x v="1"/>
    <x v="0"/>
    <n v="49"/>
    <x v="1"/>
    <s v="Cash, UPI"/>
    <s v="Customer Choice"/>
    <s v="5RV9MN2FVLO6LJL"/>
    <s v="Arjun Verma"/>
    <n v="275521"/>
    <n v="6576"/>
    <n v="18.520399999999999"/>
    <n v="73.856700000000004"/>
    <s v="Legacy"/>
    <s v="Yes"/>
    <s v="Table Only"/>
    <s v="Excellent"/>
  </r>
  <r>
    <x v="38"/>
    <x v="39"/>
    <x v="19"/>
    <x v="38"/>
    <n v="1"/>
    <n v="95"/>
    <s v="Bertrand Grébaut"/>
    <n v="2011"/>
    <n v="28"/>
    <n v="4.5"/>
    <s v="Butter Chicken"/>
    <n v="14"/>
    <x v="3"/>
    <s v="One Star"/>
    <s v="Europe"/>
    <x v="1"/>
    <x v="1"/>
    <n v="68"/>
    <x v="1"/>
    <s v="UPI, Card"/>
    <s v="Bestselling Dish"/>
    <s v="UEV0CYELMMDQ0GQ"/>
    <s v="Emily Clark"/>
    <n v="105012"/>
    <n v="1117"/>
    <n v="18.520399999999999"/>
    <n v="73.856700000000004"/>
    <s v="Established"/>
    <s v="Yes"/>
    <s v="None"/>
    <s v="Excellent"/>
  </r>
  <r>
    <x v="17"/>
    <x v="6"/>
    <x v="2"/>
    <x v="10"/>
    <n v="3"/>
    <n v="365"/>
    <s v="Daniel Humm"/>
    <n v="1998"/>
    <n v="80"/>
    <n v="4.7"/>
    <s v="Chef Special"/>
    <n v="27"/>
    <x v="0"/>
    <s v="Three Stars"/>
    <s v="North America"/>
    <x v="1"/>
    <x v="1"/>
    <n v="58"/>
    <x v="0"/>
    <s v="UPI, Card"/>
    <s v="Customer Choice"/>
    <m/>
    <s v="Oliver Brown"/>
    <n v="348982"/>
    <n v="3381"/>
    <n v="40.712800000000001"/>
    <n v="-74.006"/>
    <s v="Legacy"/>
    <s v="No"/>
    <s v="None"/>
    <s v="Excellent"/>
  </r>
  <r>
    <x v="31"/>
    <x v="36"/>
    <x v="19"/>
    <x v="40"/>
    <n v="2"/>
    <n v="245"/>
    <s v="Richard Ekkebus"/>
    <n v="2005"/>
    <n v="46"/>
    <n v="4.7"/>
    <s v="Idli Sambhar"/>
    <n v="20"/>
    <x v="2"/>
    <s v="Two Stars"/>
    <s v="Asia"/>
    <x v="1"/>
    <x v="0"/>
    <n v="67"/>
    <x v="0"/>
    <s v="Cash, UPI"/>
    <s v="Customer Choice"/>
    <s v="4RUM0AGCRDGAEDZ"/>
    <s v="Amit Sharma"/>
    <n v="325898"/>
    <n v="2604"/>
    <n v="22.572600000000001"/>
    <n v="88.363900000000001"/>
    <s v="Legacy"/>
    <s v="Yes"/>
    <s v="Table Only"/>
    <s v="Excellent"/>
  </r>
  <r>
    <x v="39"/>
    <x v="27"/>
    <x v="13"/>
    <x v="27"/>
    <n v="0"/>
    <n v="180"/>
    <s v="Virgilio Martínez"/>
    <n v="2008"/>
    <n v="50"/>
    <n v="4.8"/>
    <s v="Chef Special"/>
    <n v="17"/>
    <x v="2"/>
    <s v="No Stars"/>
    <s v="South America"/>
    <x v="1"/>
    <x v="0"/>
    <n v="42"/>
    <x v="1"/>
    <s v="Cash, UPI"/>
    <s v="Seasonal Special"/>
    <m/>
    <s v="Emily Clark"/>
    <n v="248920"/>
    <n v="6397"/>
    <n v="0"/>
    <n v="0"/>
    <s v="Legacy"/>
    <s v="No"/>
    <s v="Table Only"/>
    <s v="Excellent"/>
  </r>
  <r>
    <x v="41"/>
    <x v="39"/>
    <x v="19"/>
    <x v="38"/>
    <n v="0"/>
    <n v="155"/>
    <s v="Enrique Olvera"/>
    <n v="2000"/>
    <n v="55"/>
    <n v="4.7"/>
    <s v="Paneer Butter Masala"/>
    <n v="25"/>
    <x v="2"/>
    <s v="No Stars"/>
    <s v="North America"/>
    <x v="1"/>
    <x v="0"/>
    <n v="50"/>
    <x v="1"/>
    <s v="Cash, Card"/>
    <s v="Seasonal Special"/>
    <s v="IGO5CCZWUSBPAJI"/>
    <s v="Sara Kapoor"/>
    <n v="406921"/>
    <n v="3064"/>
    <n v="18.520399999999999"/>
    <n v="73.856700000000004"/>
    <s v="Legacy"/>
    <s v="Yes"/>
    <s v="Table Only"/>
    <s v="Excellent"/>
  </r>
  <r>
    <x v="3"/>
    <x v="3"/>
    <x v="3"/>
    <x v="3"/>
    <n v="3"/>
    <n v="425"/>
    <s v="Alain Passard"/>
    <n v="1986"/>
    <n v="40"/>
    <n v="4.9000000000000004"/>
    <s v="Chef Special"/>
    <n v="39"/>
    <x v="1"/>
    <s v="Three Stars"/>
    <s v="Europe"/>
    <x v="1"/>
    <x v="0"/>
    <n v="71"/>
    <x v="1"/>
    <s v="Cash, Card"/>
    <s v="Bestselling Dish"/>
    <m/>
    <s v="John Smith"/>
    <n v="387037"/>
    <n v="1581"/>
    <n v="48.8566"/>
    <n v="2.3521999999999998"/>
    <s v="Legacy"/>
    <s v="No"/>
    <s v="Table Only"/>
    <s v="Excellent"/>
  </r>
  <r>
    <x v="40"/>
    <x v="39"/>
    <x v="19"/>
    <x v="36"/>
    <n v="0"/>
    <n v="165"/>
    <s v="Mitsuharu Tsumura"/>
    <n v="2009"/>
    <n v="36"/>
    <n v="4.7"/>
    <s v="Fusion Tikka"/>
    <n v="16"/>
    <x v="2"/>
    <s v="No Stars"/>
    <s v="South America"/>
    <x v="0"/>
    <x v="1"/>
    <n v="26"/>
    <x v="1"/>
    <s v="Cash, Card"/>
    <s v="Chef Special"/>
    <s v="EKUSP4KSJ92XSVN"/>
    <s v="Oliver Brown"/>
    <n v="203449"/>
    <n v="1320"/>
    <n v="18.520399999999999"/>
    <n v="73.856700000000004"/>
    <s v="Legacy"/>
    <s v="Yes"/>
    <s v="Online Only"/>
    <s v="Excellent"/>
  </r>
  <r>
    <x v="29"/>
    <x v="6"/>
    <x v="2"/>
    <x v="10"/>
    <n v="2"/>
    <n v="285"/>
    <s v="Sean Gray"/>
    <n v="2008"/>
    <n v="12"/>
    <n v="4.7"/>
    <s v="Chef Special"/>
    <n v="17"/>
    <x v="0"/>
    <s v="Two Stars"/>
    <s v="North America"/>
    <x v="1"/>
    <x v="0"/>
    <n v="63"/>
    <x v="0"/>
    <s v="UPI, Card"/>
    <s v="Chef Special"/>
    <m/>
    <s v="Oliver Brown"/>
    <n v="96517"/>
    <n v="1220"/>
    <n v="40.712800000000001"/>
    <n v="-74.006"/>
    <s v="Legacy"/>
    <s v="No"/>
    <s v="Table Only"/>
    <s v="Excellent"/>
  </r>
  <r>
    <x v="13"/>
    <x v="11"/>
    <x v="5"/>
    <x v="4"/>
    <n v="3"/>
    <n v="270"/>
    <s v="Quique Dacosta"/>
    <n v="1989"/>
    <n v="48"/>
    <n v="4.8"/>
    <s v="Chef Special"/>
    <n v="36"/>
    <x v="0"/>
    <s v="Three Stars"/>
    <s v="Europe"/>
    <x v="0"/>
    <x v="0"/>
    <n v="48"/>
    <x v="0"/>
    <s v="All Methods Accepted"/>
    <s v="Customer Choice"/>
    <m/>
    <s v="Haruto Tanaka"/>
    <n v="33386"/>
    <n v="2122"/>
    <n v="0"/>
    <n v="0"/>
    <s v="Legacy"/>
    <s v="No"/>
    <s v="Online + Table"/>
    <s v="Excellent"/>
  </r>
  <r>
    <x v="13"/>
    <x v="11"/>
    <x v="5"/>
    <x v="4"/>
    <n v="3"/>
    <n v="270"/>
    <s v="Quique Dacosta"/>
    <n v="1989"/>
    <n v="48"/>
    <n v="4.8"/>
    <s v="Chef Special"/>
    <n v="36"/>
    <x v="0"/>
    <s v="Three Stars"/>
    <s v="Europe"/>
    <x v="1"/>
    <x v="1"/>
    <n v="20"/>
    <x v="1"/>
    <s v="Cash, Card"/>
    <s v="Seasonal Special"/>
    <m/>
    <s v="Lucas Martin"/>
    <n v="25508"/>
    <n v="1905"/>
    <n v="0"/>
    <n v="0"/>
    <s v="Legacy"/>
    <s v="No"/>
    <s v="None"/>
    <s v="Excellent"/>
  </r>
  <r>
    <x v="49"/>
    <x v="39"/>
    <x v="19"/>
    <x v="38"/>
    <n v="0"/>
    <n v="85"/>
    <s v="James Lowe"/>
    <n v="2014"/>
    <n v="38"/>
    <n v="4.5"/>
    <s v="Dal Makhani"/>
    <n v="11"/>
    <x v="3"/>
    <s v="No Stars"/>
    <s v="Europe"/>
    <x v="0"/>
    <x v="0"/>
    <n v="37"/>
    <x v="0"/>
    <s v="All Methods Accepted"/>
    <s v="Customer Choice"/>
    <s v="PNU6K9MQ5CZKIIB"/>
    <s v="Arjun Verma"/>
    <n v="337607"/>
    <n v="1205"/>
    <n v="18.520399999999999"/>
    <n v="73.856700000000004"/>
    <s v="Established"/>
    <s v="Yes"/>
    <s v="Online + Table"/>
    <s v="Excellent"/>
  </r>
  <r>
    <x v="16"/>
    <x v="36"/>
    <x v="19"/>
    <x v="38"/>
    <n v="3"/>
    <n v="420"/>
    <s v="Rasmus Kofoed"/>
    <n v="2007"/>
    <n v="40"/>
    <n v="4.7"/>
    <s v="Paneer Butter Masala"/>
    <n v="18"/>
    <x v="1"/>
    <s v="Three Stars"/>
    <s v="Europe"/>
    <x v="1"/>
    <x v="1"/>
    <n v="63"/>
    <x v="0"/>
    <s v="Cash, UPI"/>
    <s v="Seasonal Special"/>
    <s v="CNERYKI7SMHYEJP"/>
    <s v="Amit Sharma"/>
    <n v="404672"/>
    <n v="4511"/>
    <n v="22.572600000000001"/>
    <n v="88.363900000000001"/>
    <s v="Legacy"/>
    <s v="Yes"/>
    <s v="None"/>
    <s v="Excellent"/>
  </r>
  <r>
    <x v="40"/>
    <x v="37"/>
    <x v="19"/>
    <x v="39"/>
    <n v="0"/>
    <n v="165"/>
    <s v="Mitsuharu Tsumura"/>
    <n v="2009"/>
    <n v="36"/>
    <n v="4.7"/>
    <s v="Nihari"/>
    <n v="16"/>
    <x v="2"/>
    <s v="No Stars"/>
    <s v="South America"/>
    <x v="1"/>
    <x v="1"/>
    <n v="60"/>
    <x v="0"/>
    <s v="Cash, Card"/>
    <s v="Bestselling Dish"/>
    <s v="121NVQKJHK2ESMR"/>
    <s v="Sara Kapoor"/>
    <n v="271927"/>
    <n v="6077"/>
    <n v="12.9716"/>
    <n v="77.5946"/>
    <s v="Legacy"/>
    <s v="Yes"/>
    <s v="None"/>
    <s v="Excellent"/>
  </r>
  <r>
    <x v="39"/>
    <x v="27"/>
    <x v="13"/>
    <x v="27"/>
    <n v="0"/>
    <n v="180"/>
    <s v="Virgilio Martínez"/>
    <n v="2008"/>
    <n v="50"/>
    <n v="4.8"/>
    <s v="Chef Special"/>
    <n v="17"/>
    <x v="2"/>
    <s v="No Stars"/>
    <s v="South America"/>
    <x v="0"/>
    <x v="0"/>
    <n v="32"/>
    <x v="0"/>
    <s v="All Methods Accepted"/>
    <s v="Seasonal Special"/>
    <m/>
    <s v="Arjun Verma"/>
    <n v="197112"/>
    <n v="5940"/>
    <n v="0"/>
    <n v="0"/>
    <s v="Legacy"/>
    <s v="No"/>
    <s v="Online + Table"/>
    <s v="Excellent"/>
  </r>
  <r>
    <x v="9"/>
    <x v="9"/>
    <x v="2"/>
    <x v="9"/>
    <n v="3"/>
    <n v="345"/>
    <s v="Dominique Crenn"/>
    <n v="2011"/>
    <n v="50"/>
    <n v="4.8"/>
    <s v="Truffle Risotto"/>
    <n v="14"/>
    <x v="0"/>
    <s v="Three Stars"/>
    <s v="North America"/>
    <x v="0"/>
    <x v="0"/>
    <n v="64"/>
    <x v="0"/>
    <s v="Cash, UPI"/>
    <s v="Bestselling Dish"/>
    <m/>
    <s v="Sara Kapoor"/>
    <n v="255867"/>
    <n v="2433"/>
    <n v="37.774900000000002"/>
    <n v="-122.4194"/>
    <s v="Established"/>
    <s v="No"/>
    <s v="Online + Table"/>
    <s v="Excellent"/>
  </r>
  <r>
    <x v="28"/>
    <x v="35"/>
    <x v="19"/>
    <x v="40"/>
    <n v="2"/>
    <n v="265"/>
    <s v="Heinz Reitbauer"/>
    <n v="2005"/>
    <n v="60"/>
    <n v="4.7"/>
    <s v="Masala Dosa"/>
    <n v="20"/>
    <x v="0"/>
    <s v="Two Stars"/>
    <s v="Europe"/>
    <x v="0"/>
    <x v="0"/>
    <n v="74"/>
    <x v="1"/>
    <s v="Cash, UPI"/>
    <s v="Seasonal Special"/>
    <s v="VQR2LEQC0W6LRUM"/>
    <s v="Francesco Rossi"/>
    <n v="413912"/>
    <n v="2074"/>
    <n v="19.076000000000001"/>
    <n v="72.877700000000004"/>
    <s v="Legacy"/>
    <s v="Yes"/>
    <s v="Online + Table"/>
    <s v="Excellent"/>
  </r>
  <r>
    <x v="28"/>
    <x v="21"/>
    <x v="10"/>
    <x v="21"/>
    <n v="2"/>
    <n v="265"/>
    <s v="Heinz Reitbauer"/>
    <n v="2005"/>
    <n v="60"/>
    <n v="4.7"/>
    <s v="Chef Special"/>
    <n v="20"/>
    <x v="0"/>
    <s v="Two Stars"/>
    <s v="Europe"/>
    <x v="1"/>
    <x v="0"/>
    <n v="65"/>
    <x v="0"/>
    <s v="All Methods Accepted"/>
    <s v="Bestselling Dish"/>
    <m/>
    <s v="Amit Sharma"/>
    <n v="10382"/>
    <n v="1116"/>
    <n v="0"/>
    <n v="0"/>
    <s v="Legacy"/>
    <s v="No"/>
    <s v="Table Only"/>
    <s v="Excellent"/>
  </r>
  <r>
    <x v="1"/>
    <x v="38"/>
    <x v="19"/>
    <x v="36"/>
    <n v="3"/>
    <n v="320"/>
    <s v="Julien Royer"/>
    <n v="2008"/>
    <n v="32"/>
    <n v="4.9000000000000004"/>
    <s v="Fusion Tikka"/>
    <n v="17"/>
    <x v="0"/>
    <s v="Three Stars"/>
    <s v="Asia"/>
    <x v="0"/>
    <x v="1"/>
    <n v="30"/>
    <x v="1"/>
    <s v="All Methods Accepted"/>
    <s v="Seasonal Special"/>
    <s v="E7SVST5DO2PI7O0"/>
    <s v="Haruto Tanaka"/>
    <n v="322704"/>
    <n v="5022"/>
    <n v="13.082700000000001"/>
    <n v="80.270700000000005"/>
    <s v="Legacy"/>
    <s v="Yes"/>
    <s v="Online Only"/>
    <s v="Excellent"/>
  </r>
  <r>
    <x v="17"/>
    <x v="6"/>
    <x v="2"/>
    <x v="10"/>
    <n v="3"/>
    <n v="365"/>
    <s v="Daniel Humm"/>
    <n v="1998"/>
    <n v="80"/>
    <n v="4.7"/>
    <s v="Chef Special"/>
    <n v="27"/>
    <x v="0"/>
    <s v="Three Stars"/>
    <s v="North America"/>
    <x v="0"/>
    <x v="0"/>
    <n v="24"/>
    <x v="1"/>
    <s v="UPI, Card"/>
    <s v="Chef Special"/>
    <m/>
    <s v="Emily Clark"/>
    <n v="192589"/>
    <n v="4995"/>
    <n v="40.712800000000001"/>
    <n v="-74.006"/>
    <s v="Legacy"/>
    <s v="No"/>
    <s v="Online + Table"/>
    <s v="Excellent"/>
  </r>
  <r>
    <x v="25"/>
    <x v="20"/>
    <x v="9"/>
    <x v="19"/>
    <n v="2"/>
    <n v="245"/>
    <s v="Tim Raue"/>
    <n v="2010"/>
    <n v="48"/>
    <n v="4.7"/>
    <s v="Noodle Bowl"/>
    <n v="15"/>
    <x v="2"/>
    <s v="Two Stars"/>
    <s v="Europe"/>
    <x v="1"/>
    <x v="0"/>
    <n v="43"/>
    <x v="0"/>
    <s v="UPI, Card"/>
    <s v="Chef Special"/>
    <m/>
    <s v="Haruto Tanaka"/>
    <n v="417347"/>
    <n v="5972"/>
    <n v="0"/>
    <n v="0"/>
    <s v="Legacy"/>
    <s v="No"/>
    <s v="Table Only"/>
    <s v="Excellent"/>
  </r>
  <r>
    <x v="48"/>
    <x v="33"/>
    <x v="18"/>
    <x v="35"/>
    <n v="0"/>
    <n v="125"/>
    <s v="Leonor Espinosa"/>
    <n v="2007"/>
    <n v="45"/>
    <n v="4.5"/>
    <s v="Chef Special"/>
    <n v="18"/>
    <x v="3"/>
    <s v="No Stars"/>
    <s v="South America"/>
    <x v="0"/>
    <x v="1"/>
    <n v="51"/>
    <x v="0"/>
    <s v="Cash, UPI"/>
    <s v="Bestselling Dish"/>
    <m/>
    <s v="Francesco Rossi"/>
    <n v="255330"/>
    <n v="2378"/>
    <n v="0"/>
    <n v="0"/>
    <s v="Legacy"/>
    <s v="No"/>
    <s v="Online Only"/>
    <s v="Excellent"/>
  </r>
  <r>
    <x v="30"/>
    <x v="1"/>
    <x v="1"/>
    <x v="19"/>
    <n v="2"/>
    <n v="285"/>
    <s v="André Chiang"/>
    <n v="2010"/>
    <n v="30"/>
    <n v="4.7"/>
    <s v="Noodle Bowl"/>
    <n v="15"/>
    <x v="0"/>
    <s v="Two Stars"/>
    <s v="Asia"/>
    <x v="0"/>
    <x v="0"/>
    <n v="47"/>
    <x v="0"/>
    <s v="Cash, Card"/>
    <s v="Customer Choice"/>
    <m/>
    <s v="Emily Clark"/>
    <n v="10574"/>
    <n v="5917"/>
    <n v="0"/>
    <n v="0"/>
    <s v="Legacy"/>
    <s v="No"/>
    <s v="Online + Table"/>
    <s v="Excellent"/>
  </r>
  <r>
    <x v="21"/>
    <x v="37"/>
    <x v="19"/>
    <x v="37"/>
    <n v="3"/>
    <n v="570"/>
    <s v="Paul Pairet"/>
    <n v="2012"/>
    <n v="10"/>
    <n v="4.5999999999999996"/>
    <s v="Chole Kulche"/>
    <n v="13"/>
    <x v="1"/>
    <s v="Three Stars"/>
    <s v="Asia"/>
    <x v="0"/>
    <x v="1"/>
    <n v="64"/>
    <x v="1"/>
    <s v="All Methods Accepted"/>
    <s v="Seasonal Special"/>
    <s v="5R00UI6UG5UH5IG"/>
    <s v="Amit Sharma"/>
    <n v="328358"/>
    <n v="3134"/>
    <n v="12.9716"/>
    <n v="77.5946"/>
    <s v="Established"/>
    <s v="Yes"/>
    <s v="Online Only"/>
    <s v="Excellent"/>
  </r>
  <r>
    <x v="5"/>
    <x v="5"/>
    <x v="4"/>
    <x v="5"/>
    <n v="3"/>
    <n v="380"/>
    <s v="Björn Frantzén"/>
    <n v="2008"/>
    <n v="23"/>
    <n v="4.8"/>
    <s v="Chef Special"/>
    <n v="17"/>
    <x v="0"/>
    <s v="Three Stars"/>
    <s v="Europe"/>
    <x v="0"/>
    <x v="0"/>
    <n v="66"/>
    <x v="1"/>
    <s v="Cash, UPI"/>
    <s v="Customer Choice"/>
    <m/>
    <s v="Arjun Verma"/>
    <n v="54022"/>
    <n v="2729"/>
    <n v="0"/>
    <n v="0"/>
    <s v="Legacy"/>
    <s v="No"/>
    <s v="Online + Table"/>
    <s v="Excellent"/>
  </r>
  <r>
    <x v="36"/>
    <x v="26"/>
    <x v="12"/>
    <x v="25"/>
    <n v="1"/>
    <n v="165"/>
    <s v="Isaac McHale"/>
    <n v="2013"/>
    <n v="40"/>
    <n v="4.5999999999999996"/>
    <s v="Chef Special"/>
    <n v="12"/>
    <x v="2"/>
    <s v="One Star"/>
    <s v="Europe"/>
    <x v="1"/>
    <x v="0"/>
    <n v="39"/>
    <x v="1"/>
    <s v="Cash, Card"/>
    <s v="Bestselling Dish"/>
    <m/>
    <s v="Emily Clark"/>
    <n v="360625"/>
    <n v="1291"/>
    <n v="51.507399999999997"/>
    <n v="-0.1278"/>
    <s v="Established"/>
    <s v="No"/>
    <s v="Table Only"/>
    <s v="Excellent"/>
  </r>
  <r>
    <x v="11"/>
    <x v="3"/>
    <x v="3"/>
    <x v="11"/>
    <n v="3"/>
    <n v="385"/>
    <s v="Yannick Alléno"/>
    <n v="2003"/>
    <n v="55"/>
    <n v="4.8"/>
    <s v="Chef Special"/>
    <n v="22"/>
    <x v="0"/>
    <s v="Three Stars"/>
    <s v="Europe"/>
    <x v="0"/>
    <x v="1"/>
    <n v="45"/>
    <x v="1"/>
    <s v="UPI, Card"/>
    <s v="Bestselling Dish"/>
    <m/>
    <s v="Arjun Verma"/>
    <n v="109286"/>
    <n v="1046"/>
    <n v="48.8566"/>
    <n v="2.3521999999999998"/>
    <s v="Legacy"/>
    <s v="No"/>
    <s v="Online Only"/>
    <s v="Excellent"/>
  </r>
  <r>
    <x v="44"/>
    <x v="29"/>
    <x v="15"/>
    <x v="31"/>
    <n v="0"/>
    <n v="185"/>
    <s v="Thomas &amp; Mathias Sühring"/>
    <n v="2014"/>
    <n v="48"/>
    <n v="4.5999999999999996"/>
    <s v="Chef Special"/>
    <n v="11"/>
    <x v="2"/>
    <s v="No Stars"/>
    <s v="Asia"/>
    <x v="0"/>
    <x v="1"/>
    <n v="59"/>
    <x v="1"/>
    <s v="Cash, UPI"/>
    <s v="Seasonal Special"/>
    <m/>
    <s v="Riya Patel"/>
    <n v="59730"/>
    <n v="4718"/>
    <n v="0"/>
    <n v="0"/>
    <s v="Established"/>
    <s v="No"/>
    <s v="Online Only"/>
    <s v="Excellent"/>
  </r>
  <r>
    <x v="23"/>
    <x v="18"/>
    <x v="8"/>
    <x v="17"/>
    <n v="2"/>
    <n v="280"/>
    <s v="Zaiyu Hasegawa"/>
    <n v="2007"/>
    <n v="26"/>
    <n v="4.7"/>
    <s v="Chef Special"/>
    <n v="18"/>
    <x v="0"/>
    <s v="Two Stars"/>
    <s v="Asia"/>
    <x v="1"/>
    <x v="1"/>
    <n v="70"/>
    <x v="1"/>
    <s v="Cash, UPI"/>
    <s v="Seasonal Special"/>
    <m/>
    <s v="Amit Sharma"/>
    <n v="255250"/>
    <n v="4732"/>
    <n v="35.689500000000002"/>
    <n v="139.6917"/>
    <s v="Legacy"/>
    <s v="No"/>
    <s v="None"/>
    <s v="Excellent"/>
  </r>
  <r>
    <x v="9"/>
    <x v="9"/>
    <x v="2"/>
    <x v="9"/>
    <n v="3"/>
    <n v="345"/>
    <s v="Dominique Crenn"/>
    <n v="2011"/>
    <n v="50"/>
    <n v="4.8"/>
    <s v="Truffle Risotto"/>
    <n v="14"/>
    <x v="0"/>
    <s v="Three Stars"/>
    <s v="North America"/>
    <x v="1"/>
    <x v="0"/>
    <n v="58"/>
    <x v="1"/>
    <s v="Cash, UPI"/>
    <s v="Chef Special"/>
    <m/>
    <s v="Haruto Tanaka"/>
    <n v="406657"/>
    <n v="1539"/>
    <n v="37.774900000000002"/>
    <n v="-122.4194"/>
    <s v="Established"/>
    <s v="No"/>
    <s v="Table Only"/>
    <s v="Excellent"/>
  </r>
  <r>
    <x v="42"/>
    <x v="39"/>
    <x v="19"/>
    <x v="40"/>
    <n v="0"/>
    <n v="195"/>
    <s v="Gaggan Anand"/>
    <n v="2017"/>
    <n v="14"/>
    <n v="4.5999999999999996"/>
    <s v="Idli Sambhar"/>
    <n v="8"/>
    <x v="2"/>
    <s v="No Stars"/>
    <s v="Asia"/>
    <x v="0"/>
    <x v="0"/>
    <n v="51"/>
    <x v="0"/>
    <s v="All Methods Accepted"/>
    <s v="Seasonal Special"/>
    <s v="OMKVGS0OWMJXQNY"/>
    <s v="Francesco Rossi"/>
    <n v="30789"/>
    <n v="723"/>
    <n v="18.520399999999999"/>
    <n v="73.856700000000004"/>
    <s v="Established"/>
    <s v="Yes"/>
    <s v="Online + Table"/>
    <s v="Excellent"/>
  </r>
  <r>
    <x v="45"/>
    <x v="30"/>
    <x v="16"/>
    <x v="32"/>
    <n v="0"/>
    <n v="145"/>
    <s v="Rodolfo Guzmán"/>
    <n v="2006"/>
    <n v="40"/>
    <n v="4.5999999999999996"/>
    <s v="Chef Special"/>
    <n v="19"/>
    <x v="3"/>
    <s v="No Stars"/>
    <s v="South America"/>
    <x v="1"/>
    <x v="1"/>
    <n v="63"/>
    <x v="0"/>
    <s v="Cash, UPI"/>
    <s v="Chef Special"/>
    <m/>
    <s v="Sara Kapoor"/>
    <n v="286910"/>
    <n v="2673"/>
    <n v="0"/>
    <n v="0"/>
    <s v="Legacy"/>
    <s v="No"/>
    <s v="None"/>
    <s v="Excellent"/>
  </r>
  <r>
    <x v="18"/>
    <x v="38"/>
    <x v="19"/>
    <x v="39"/>
    <n v="3"/>
    <n v="385"/>
    <s v="Grant Achatz"/>
    <n v="2005"/>
    <n v="64"/>
    <n v="4.7"/>
    <s v="Biryani"/>
    <n v="20"/>
    <x v="0"/>
    <s v="Three Stars"/>
    <s v="North America"/>
    <x v="0"/>
    <x v="1"/>
    <n v="66"/>
    <x v="0"/>
    <s v="All Methods Accepted"/>
    <s v="Customer Choice"/>
    <s v="LJ3I4U3X5NA6UZS"/>
    <s v="Francesco Rossi"/>
    <n v="442166"/>
    <n v="1252"/>
    <n v="13.082700000000001"/>
    <n v="80.270700000000005"/>
    <s v="Legacy"/>
    <s v="Yes"/>
    <s v="Online Only"/>
    <s v="Excellent"/>
  </r>
  <r>
    <x v="41"/>
    <x v="28"/>
    <x v="14"/>
    <x v="29"/>
    <n v="0"/>
    <n v="155"/>
    <s v="Enrique Olvera"/>
    <n v="2000"/>
    <n v="55"/>
    <n v="4.7"/>
    <s v="Chef Special"/>
    <n v="25"/>
    <x v="2"/>
    <s v="No Stars"/>
    <s v="North America"/>
    <x v="0"/>
    <x v="0"/>
    <n v="27"/>
    <x v="1"/>
    <s v="Cash, UPI"/>
    <s v="Customer Choice"/>
    <m/>
    <s v="Haruto Tanaka"/>
    <n v="269908"/>
    <n v="2221"/>
    <n v="0"/>
    <n v="0"/>
    <s v="Legacy"/>
    <s v="No"/>
    <s v="Online + Table"/>
    <s v="Excellent"/>
  </r>
  <r>
    <x v="35"/>
    <x v="35"/>
    <x v="19"/>
    <x v="38"/>
    <n v="1"/>
    <n v="210"/>
    <s v="Victor Arguinzoniz"/>
    <n v="1990"/>
    <n v="30"/>
    <n v="4.7"/>
    <s v="Butter Chicken"/>
    <n v="35"/>
    <x v="2"/>
    <s v="One Star"/>
    <s v="Europe"/>
    <x v="1"/>
    <x v="1"/>
    <n v="31"/>
    <x v="1"/>
    <s v="Cash, UPI"/>
    <s v="Seasonal Special"/>
    <s v="HSL58AQILNV4R7Q"/>
    <s v="Oliver Brown"/>
    <n v="345912"/>
    <n v="276"/>
    <n v="19.076000000000001"/>
    <n v="72.877700000000004"/>
    <s v="Legacy"/>
    <s v="Yes"/>
    <s v="None"/>
    <s v="Excellent"/>
  </r>
  <r>
    <x v="26"/>
    <x v="18"/>
    <x v="8"/>
    <x v="20"/>
    <n v="2"/>
    <n v="275"/>
    <s v="Yoshihiro Narisawa"/>
    <n v="2003"/>
    <n v="36"/>
    <n v="4.7"/>
    <s v="Chef Special"/>
    <n v="22"/>
    <x v="0"/>
    <s v="Two Stars"/>
    <s v="Asia"/>
    <x v="0"/>
    <x v="0"/>
    <n v="45"/>
    <x v="1"/>
    <s v="All Methods Accepted"/>
    <s v="Bestselling Dish"/>
    <m/>
    <s v="Sara Kapoor"/>
    <n v="367867"/>
    <n v="6186"/>
    <n v="35.689500000000002"/>
    <n v="139.6917"/>
    <s v="Legacy"/>
    <s v="No"/>
    <s v="Online + Table"/>
    <s v="Excellent"/>
  </r>
  <r>
    <x v="17"/>
    <x v="40"/>
    <x v="19"/>
    <x v="38"/>
    <n v="3"/>
    <n v="365"/>
    <s v="Daniel Humm"/>
    <n v="1998"/>
    <n v="80"/>
    <n v="4.7"/>
    <s v="Butter Chicken"/>
    <n v="27"/>
    <x v="0"/>
    <s v="Three Stars"/>
    <s v="North America"/>
    <x v="0"/>
    <x v="0"/>
    <n v="65"/>
    <x v="1"/>
    <s v="Cash, UPI"/>
    <s v="Seasonal Special"/>
    <s v="HOUPJ0V5F2ZBNCS"/>
    <s v="Riya Patel"/>
    <n v="166401"/>
    <n v="412"/>
    <n v="17.385000000000002"/>
    <n v="78.486699999999999"/>
    <s v="Legacy"/>
    <s v="Yes"/>
    <s v="Online + Table"/>
    <s v="Excellent"/>
  </r>
  <r>
    <x v="31"/>
    <x v="37"/>
    <x v="19"/>
    <x v="39"/>
    <n v="2"/>
    <n v="245"/>
    <s v="Richard Ekkebus"/>
    <n v="2005"/>
    <n v="46"/>
    <n v="4.7"/>
    <s v="Biryani"/>
    <n v="20"/>
    <x v="2"/>
    <s v="Two Stars"/>
    <s v="Asia"/>
    <x v="0"/>
    <x v="1"/>
    <n v="62"/>
    <x v="0"/>
    <s v="All Methods Accepted"/>
    <s v="Seasonal Special"/>
    <s v="JZEWH72JXGV33H5"/>
    <s v="Oliver Brown"/>
    <n v="325578"/>
    <n v="5128"/>
    <n v="12.9716"/>
    <n v="77.5946"/>
    <s v="Legacy"/>
    <s v="Yes"/>
    <s v="Online Only"/>
    <s v="Excellent"/>
  </r>
  <r>
    <x v="34"/>
    <x v="13"/>
    <x v="6"/>
    <x v="23"/>
    <n v="2"/>
    <n v="550"/>
    <s v="Rasmus Munk"/>
    <n v="2015"/>
    <n v="50"/>
    <n v="4.5"/>
    <s v="Chef Special"/>
    <n v="10"/>
    <x v="1"/>
    <s v="Two Stars"/>
    <s v="Europe"/>
    <x v="0"/>
    <x v="0"/>
    <n v="67"/>
    <x v="0"/>
    <s v="UPI, Card"/>
    <s v="Bestselling Dish"/>
    <m/>
    <s v="Oliver Brown"/>
    <n v="147792"/>
    <n v="6084"/>
    <n v="0"/>
    <n v="0"/>
    <s v="Established"/>
    <s v="No"/>
    <s v="Online + Table"/>
    <s v="Excellent"/>
  </r>
  <r>
    <x v="26"/>
    <x v="40"/>
    <x v="19"/>
    <x v="36"/>
    <n v="2"/>
    <n v="275"/>
    <s v="Yoshihiro Narisawa"/>
    <n v="2003"/>
    <n v="36"/>
    <n v="4.7"/>
    <s v="Fusion Tikka"/>
    <n v="22"/>
    <x v="0"/>
    <s v="Two Stars"/>
    <s v="Asia"/>
    <x v="0"/>
    <x v="0"/>
    <n v="28"/>
    <x v="0"/>
    <s v="UPI, Card"/>
    <s v="Customer Choice"/>
    <s v="PBSJH52F87GXG24"/>
    <s v="Oliver Brown"/>
    <n v="190374"/>
    <n v="2633"/>
    <n v="17.385000000000002"/>
    <n v="78.486699999999999"/>
    <s v="Legacy"/>
    <s v="Yes"/>
    <s v="Online + Table"/>
    <s v="Excellent"/>
  </r>
  <r>
    <x v="15"/>
    <x v="12"/>
    <x v="5"/>
    <x v="13"/>
    <n v="3"/>
    <n v="280"/>
    <s v="Joan Roca"/>
    <n v="1986"/>
    <n v="45"/>
    <n v="4.7"/>
    <s v="Chef Special"/>
    <n v="39"/>
    <x v="0"/>
    <s v="Three Stars"/>
    <s v="Europe"/>
    <x v="1"/>
    <x v="1"/>
    <n v="47"/>
    <x v="1"/>
    <s v="Cash, Card"/>
    <s v="Chef Special"/>
    <m/>
    <s v="Emily Clark"/>
    <n v="326486"/>
    <n v="3230"/>
    <n v="0"/>
    <n v="0"/>
    <s v="Legacy"/>
    <s v="No"/>
    <s v="None"/>
    <s v="Excellent"/>
  </r>
  <r>
    <x v="12"/>
    <x v="10"/>
    <x v="0"/>
    <x v="12"/>
    <n v="3"/>
    <n v="310"/>
    <s v="Heinz Beck"/>
    <n v="1994"/>
    <n v="50"/>
    <n v="4.8"/>
    <s v="Chef Special"/>
    <n v="31"/>
    <x v="0"/>
    <s v="Three Stars"/>
    <s v="Europe"/>
    <x v="1"/>
    <x v="0"/>
    <n v="21"/>
    <x v="1"/>
    <s v="All Methods Accepted"/>
    <s v="Seasonal Special"/>
    <m/>
    <s v="John Smith"/>
    <n v="181649"/>
    <n v="1158"/>
    <n v="41.902799999999999"/>
    <n v="12.4964"/>
    <s v="Legacy"/>
    <s v="No"/>
    <s v="Table Only"/>
    <s v="Excellent"/>
  </r>
  <r>
    <x v="1"/>
    <x v="1"/>
    <x v="1"/>
    <x v="1"/>
    <n v="3"/>
    <n v="320"/>
    <s v="Julien Royer"/>
    <n v="2008"/>
    <n v="32"/>
    <n v="4.9000000000000004"/>
    <s v="Chef Special"/>
    <n v="17"/>
    <x v="0"/>
    <s v="Three Stars"/>
    <s v="Asia"/>
    <x v="1"/>
    <x v="1"/>
    <n v="24"/>
    <x v="0"/>
    <s v="UPI, Card"/>
    <s v="Chef Special"/>
    <m/>
    <s v="Francesco Rossi"/>
    <n v="327604"/>
    <n v="1111"/>
    <n v="0"/>
    <n v="0"/>
    <s v="Legacy"/>
    <s v="No"/>
    <s v="None"/>
    <s v="Excellent"/>
  </r>
  <r>
    <x v="46"/>
    <x v="31"/>
    <x v="2"/>
    <x v="33"/>
    <n v="0"/>
    <n v="285"/>
    <s v="Dan Barber"/>
    <n v="2004"/>
    <n v="70"/>
    <n v="4.5999999999999996"/>
    <s v="Chef Special"/>
    <n v="21"/>
    <x v="0"/>
    <s v="No Stars"/>
    <s v="North America"/>
    <x v="0"/>
    <x v="0"/>
    <n v="38"/>
    <x v="0"/>
    <s v="UPI, Card"/>
    <s v="Seasonal Special"/>
    <m/>
    <s v="Haruto Tanaka"/>
    <n v="21165"/>
    <n v="7798"/>
    <n v="0"/>
    <n v="0"/>
    <s v="Legacy"/>
    <s v="No"/>
    <s v="Online + Table"/>
    <s v="Excellent"/>
  </r>
  <r>
    <x v="28"/>
    <x v="21"/>
    <x v="10"/>
    <x v="21"/>
    <n v="2"/>
    <n v="265"/>
    <s v="Heinz Reitbauer"/>
    <n v="2005"/>
    <n v="60"/>
    <n v="4.7"/>
    <s v="Chef Special"/>
    <n v="20"/>
    <x v="0"/>
    <s v="Two Stars"/>
    <s v="Europe"/>
    <x v="1"/>
    <x v="1"/>
    <n v="43"/>
    <x v="1"/>
    <s v="All Methods Accepted"/>
    <s v="Chef Special"/>
    <m/>
    <s v="Oliver Brown"/>
    <n v="383647"/>
    <n v="1674"/>
    <n v="0"/>
    <n v="0"/>
    <s v="Legacy"/>
    <s v="No"/>
    <s v="None"/>
    <s v="Excellent"/>
  </r>
  <r>
    <x v="39"/>
    <x v="27"/>
    <x v="13"/>
    <x v="27"/>
    <n v="0"/>
    <n v="180"/>
    <s v="Virgilio Martínez"/>
    <n v="2008"/>
    <n v="50"/>
    <n v="4.8"/>
    <s v="Chef Special"/>
    <n v="17"/>
    <x v="2"/>
    <s v="No Stars"/>
    <s v="South America"/>
    <x v="0"/>
    <x v="1"/>
    <n v="52"/>
    <x v="0"/>
    <s v="Cash, UPI"/>
    <s v="Bestselling Dish"/>
    <m/>
    <s v="Francesco Rossi"/>
    <n v="140492"/>
    <n v="206"/>
    <n v="0"/>
    <n v="0"/>
    <s v="Legacy"/>
    <s v="No"/>
    <s v="Online Only"/>
    <s v="Excellent"/>
  </r>
  <r>
    <x v="24"/>
    <x v="37"/>
    <x v="19"/>
    <x v="37"/>
    <n v="2"/>
    <n v="325"/>
    <s v="Kyle &amp; Katina Connaughton"/>
    <n v="2016"/>
    <n v="48"/>
    <n v="4.7"/>
    <s v="Chole Kulche"/>
    <n v="9"/>
    <x v="0"/>
    <s v="Two Stars"/>
    <s v="North America"/>
    <x v="0"/>
    <x v="0"/>
    <n v="42"/>
    <x v="1"/>
    <s v="UPI, Card"/>
    <s v="Chef Special"/>
    <s v="8IWMZBEI3AYQY0L"/>
    <s v="Haruto Tanaka"/>
    <n v="16568"/>
    <n v="3187"/>
    <n v="12.9716"/>
    <n v="77.5946"/>
    <s v="Established"/>
    <s v="Yes"/>
    <s v="Online + Table"/>
    <s v="Excellent"/>
  </r>
  <r>
    <x v="2"/>
    <x v="2"/>
    <x v="2"/>
    <x v="2"/>
    <n v="3"/>
    <n v="390"/>
    <s v="Thomas Keller"/>
    <n v="1994"/>
    <n v="60"/>
    <n v="4.9000000000000004"/>
    <s v="Ratatouille"/>
    <n v="31"/>
    <x v="0"/>
    <s v="Three Stars"/>
    <s v="North America"/>
    <x v="1"/>
    <x v="1"/>
    <n v="20"/>
    <x v="0"/>
    <s v="UPI, Card"/>
    <s v="Customer Choice"/>
    <m/>
    <s v="Lucas Martin"/>
    <n v="60601"/>
    <n v="7931"/>
    <n v="0"/>
    <n v="0"/>
    <s v="Legacy"/>
    <s v="No"/>
    <s v="None"/>
    <s v="Excellent"/>
  </r>
  <r>
    <x v="37"/>
    <x v="39"/>
    <x v="19"/>
    <x v="37"/>
    <n v="1"/>
    <n v="165"/>
    <s v="Dave Pynt"/>
    <n v="2013"/>
    <n v="26"/>
    <n v="4.5999999999999996"/>
    <s v="Pani Puri"/>
    <n v="12"/>
    <x v="2"/>
    <s v="One Star"/>
    <s v="Asia"/>
    <x v="1"/>
    <x v="1"/>
    <n v="27"/>
    <x v="1"/>
    <s v="UPI, Card"/>
    <s v="Bestselling Dish"/>
    <s v="J4NKAQ3QXRKXLSW"/>
    <s v="Riya Patel"/>
    <n v="237995"/>
    <n v="5451"/>
    <n v="18.520399999999999"/>
    <n v="73.856700000000004"/>
    <s v="Established"/>
    <s v="Yes"/>
    <s v="None"/>
    <s v="Excellent"/>
  </r>
  <r>
    <x v="32"/>
    <x v="23"/>
    <x v="5"/>
    <x v="4"/>
    <n v="2"/>
    <n v="250"/>
    <s v="Oriol Castro"/>
    <n v="2014"/>
    <n v="52"/>
    <n v="4.5999999999999996"/>
    <s v="Chef Special"/>
    <n v="11"/>
    <x v="0"/>
    <s v="Two Stars"/>
    <s v="Europe"/>
    <x v="1"/>
    <x v="1"/>
    <n v="54"/>
    <x v="0"/>
    <s v="All Methods Accepted"/>
    <s v="Chef Special"/>
    <m/>
    <s v="Francesco Rossi"/>
    <n v="48495"/>
    <n v="880"/>
    <n v="0"/>
    <n v="0"/>
    <s v="Established"/>
    <s v="No"/>
    <s v="None"/>
    <s v="Excellent"/>
  </r>
  <r>
    <x v="18"/>
    <x v="36"/>
    <x v="19"/>
    <x v="38"/>
    <n v="3"/>
    <n v="385"/>
    <s v="Grant Achatz"/>
    <n v="2005"/>
    <n v="64"/>
    <n v="4.7"/>
    <s v="Paneer Butter Masala"/>
    <n v="20"/>
    <x v="0"/>
    <s v="Three Stars"/>
    <s v="North America"/>
    <x v="0"/>
    <x v="0"/>
    <n v="26"/>
    <x v="1"/>
    <s v="Cash, UPI"/>
    <s v="Chef Special"/>
    <s v="43RIJY7VLHRR99J"/>
    <s v="Sara Kapoor"/>
    <n v="367227"/>
    <n v="3376"/>
    <n v="22.572600000000001"/>
    <n v="88.363900000000001"/>
    <s v="Legacy"/>
    <s v="Yes"/>
    <s v="Online + Table"/>
    <s v="Excellent"/>
  </r>
  <r>
    <x v="22"/>
    <x v="37"/>
    <x v="19"/>
    <x v="38"/>
    <n v="2"/>
    <n v="450"/>
    <s v="René Redzepi"/>
    <n v="2003"/>
    <n v="40"/>
    <n v="4.8"/>
    <s v="Dal Makhani"/>
    <n v="22"/>
    <x v="1"/>
    <s v="Two Stars"/>
    <s v="Europe"/>
    <x v="1"/>
    <x v="0"/>
    <n v="52"/>
    <x v="1"/>
    <s v="UPI, Card"/>
    <s v="Chef Special"/>
    <s v="OPJR3BLVLIP9BYG"/>
    <s v="Haruto Tanaka"/>
    <n v="195119"/>
    <n v="4857"/>
    <n v="12.9716"/>
    <n v="77.5946"/>
    <s v="Legacy"/>
    <s v="Yes"/>
    <s v="Table Only"/>
    <s v="Excellent"/>
  </r>
  <r>
    <x v="21"/>
    <x v="17"/>
    <x v="7"/>
    <x v="16"/>
    <n v="3"/>
    <n v="570"/>
    <s v="Paul Pairet"/>
    <n v="2012"/>
    <n v="10"/>
    <n v="4.5999999999999996"/>
    <s v="Chef Special"/>
    <n v="13"/>
    <x v="1"/>
    <s v="Three Stars"/>
    <s v="Asia"/>
    <x v="0"/>
    <x v="1"/>
    <n v="68"/>
    <x v="1"/>
    <s v="Cash, UPI"/>
    <s v="Seasonal Special"/>
    <m/>
    <s v="Oliver Brown"/>
    <n v="131205"/>
    <n v="1710"/>
    <n v="0"/>
    <n v="0"/>
    <s v="Established"/>
    <s v="No"/>
    <s v="Online Only"/>
    <s v="Excellent"/>
  </r>
  <r>
    <x v="9"/>
    <x v="9"/>
    <x v="2"/>
    <x v="9"/>
    <n v="3"/>
    <n v="345"/>
    <s v="Dominique Crenn"/>
    <n v="2011"/>
    <n v="50"/>
    <n v="4.8"/>
    <s v="Truffle Risotto"/>
    <n v="14"/>
    <x v="0"/>
    <s v="Three Stars"/>
    <s v="North America"/>
    <x v="1"/>
    <x v="1"/>
    <n v="63"/>
    <x v="1"/>
    <s v="UPI, Card"/>
    <s v="Chef Special"/>
    <m/>
    <s v="Haruto Tanaka"/>
    <n v="125493"/>
    <n v="2646"/>
    <n v="37.774900000000002"/>
    <n v="-122.4194"/>
    <s v="Established"/>
    <s v="No"/>
    <s v="None"/>
    <s v="Excellent"/>
  </r>
  <r>
    <x v="35"/>
    <x v="25"/>
    <x v="5"/>
    <x v="24"/>
    <n v="1"/>
    <n v="210"/>
    <s v="Victor Arguinzoniz"/>
    <n v="1990"/>
    <n v="30"/>
    <n v="4.7"/>
    <s v="Chef Special"/>
    <n v="35"/>
    <x v="2"/>
    <s v="One Star"/>
    <s v="Europe"/>
    <x v="1"/>
    <x v="0"/>
    <n v="62"/>
    <x v="0"/>
    <s v="Cash, Card"/>
    <s v="Chef Special"/>
    <m/>
    <s v="John Smith"/>
    <n v="267350"/>
    <n v="2878"/>
    <n v="0"/>
    <n v="0"/>
    <s v="Legacy"/>
    <s v="No"/>
    <s v="Table Only"/>
    <s v="Excellent"/>
  </r>
  <r>
    <x v="12"/>
    <x v="10"/>
    <x v="0"/>
    <x v="12"/>
    <n v="3"/>
    <n v="310"/>
    <s v="Heinz Beck"/>
    <n v="1994"/>
    <n v="50"/>
    <n v="4.8"/>
    <s v="Chef Special"/>
    <n v="31"/>
    <x v="0"/>
    <s v="Three Stars"/>
    <s v="Europe"/>
    <x v="1"/>
    <x v="1"/>
    <n v="41"/>
    <x v="0"/>
    <s v="Cash, UPI"/>
    <s v="Seasonal Special"/>
    <m/>
    <s v="Lucas Martin"/>
    <n v="463403"/>
    <n v="5409"/>
    <n v="41.902799999999999"/>
    <n v="12.4964"/>
    <s v="Legacy"/>
    <s v="No"/>
    <s v="None"/>
    <s v="Excellent"/>
  </r>
  <r>
    <x v="27"/>
    <x v="18"/>
    <x v="8"/>
    <x v="1"/>
    <n v="2"/>
    <n v="235"/>
    <s v="Hiroyasu Kawate"/>
    <n v="2009"/>
    <n v="28"/>
    <n v="4.7"/>
    <s v="Chef Special"/>
    <n v="16"/>
    <x v="2"/>
    <s v="Two Stars"/>
    <s v="Asia"/>
    <x v="1"/>
    <x v="1"/>
    <n v="39"/>
    <x v="0"/>
    <s v="UPI, Card"/>
    <s v="Customer Choice"/>
    <m/>
    <s v="Oliver Brown"/>
    <n v="344781"/>
    <n v="2498"/>
    <n v="35.689500000000002"/>
    <n v="139.6917"/>
    <s v="Legacy"/>
    <s v="No"/>
    <s v="None"/>
    <s v="Excellent"/>
  </r>
  <r>
    <x v="14"/>
    <x v="40"/>
    <x v="19"/>
    <x v="37"/>
    <n v="3"/>
    <n v="305"/>
    <s v="Pascal Barbot"/>
    <n v="2000"/>
    <n v="25"/>
    <n v="4.8"/>
    <s v="Pani Puri"/>
    <n v="25"/>
    <x v="0"/>
    <s v="Three Stars"/>
    <s v="Europe"/>
    <x v="0"/>
    <x v="0"/>
    <n v="28"/>
    <x v="1"/>
    <s v="Cash, UPI"/>
    <s v="Customer Choice"/>
    <s v="A002G1FDZ0OTCXE"/>
    <s v="Oliver Brown"/>
    <n v="154098"/>
    <n v="3656"/>
    <n v="17.385000000000002"/>
    <n v="78.486699999999999"/>
    <s v="Legacy"/>
    <s v="Yes"/>
    <s v="Online + Table"/>
    <s v="Excellent"/>
  </r>
  <r>
    <x v="25"/>
    <x v="40"/>
    <x v="19"/>
    <x v="36"/>
    <n v="2"/>
    <n v="245"/>
    <s v="Tim Raue"/>
    <n v="2010"/>
    <n v="48"/>
    <n v="4.7"/>
    <s v="Truffle Naan"/>
    <n v="15"/>
    <x v="2"/>
    <s v="Two Stars"/>
    <s v="Europe"/>
    <x v="1"/>
    <x v="1"/>
    <n v="34"/>
    <x v="0"/>
    <s v="Cash, UPI"/>
    <s v="Bestselling Dish"/>
    <s v="LJYHTFU6906GNKS"/>
    <s v="Arjun Verma"/>
    <n v="207706"/>
    <n v="6228"/>
    <n v="17.385000000000002"/>
    <n v="78.486699999999999"/>
    <s v="Legacy"/>
    <s v="Yes"/>
    <s v="None"/>
    <s v="Excellent"/>
  </r>
  <r>
    <x v="12"/>
    <x v="10"/>
    <x v="0"/>
    <x v="12"/>
    <n v="3"/>
    <n v="310"/>
    <s v="Heinz Beck"/>
    <n v="1994"/>
    <n v="50"/>
    <n v="4.8"/>
    <s v="Chef Special"/>
    <n v="31"/>
    <x v="0"/>
    <s v="Three Stars"/>
    <s v="Europe"/>
    <x v="1"/>
    <x v="1"/>
    <n v="20"/>
    <x v="1"/>
    <s v="UPI, Card"/>
    <s v="Bestselling Dish"/>
    <m/>
    <s v="Francesco Rossi"/>
    <n v="350623"/>
    <n v="4725"/>
    <n v="41.902799999999999"/>
    <n v="12.4964"/>
    <s v="Legacy"/>
    <s v="No"/>
    <s v="None"/>
    <s v="Excellent"/>
  </r>
  <r>
    <x v="5"/>
    <x v="5"/>
    <x v="4"/>
    <x v="5"/>
    <n v="3"/>
    <n v="380"/>
    <s v="Björn Frantzén"/>
    <n v="2008"/>
    <n v="23"/>
    <n v="4.8"/>
    <s v="Chef Special"/>
    <n v="17"/>
    <x v="0"/>
    <s v="Three Stars"/>
    <s v="Europe"/>
    <x v="1"/>
    <x v="1"/>
    <n v="69"/>
    <x v="1"/>
    <s v="Cash, Card"/>
    <s v="Bestselling Dish"/>
    <m/>
    <s v="Francesco Rossi"/>
    <n v="182534"/>
    <n v="1025"/>
    <n v="0"/>
    <n v="0"/>
    <s v="Legacy"/>
    <s v="No"/>
    <s v="None"/>
    <s v="Excellent"/>
  </r>
  <r>
    <x v="15"/>
    <x v="35"/>
    <x v="19"/>
    <x v="38"/>
    <n v="3"/>
    <n v="280"/>
    <s v="Joan Roca"/>
    <n v="1986"/>
    <n v="45"/>
    <n v="4.7"/>
    <s v="Paneer Butter Masala"/>
    <n v="39"/>
    <x v="0"/>
    <s v="Three Stars"/>
    <s v="Europe"/>
    <x v="1"/>
    <x v="1"/>
    <n v="25"/>
    <x v="1"/>
    <s v="Cash, Card"/>
    <s v="Customer Choice"/>
    <s v="HOLG2KLTIMAA8P5"/>
    <s v="Sara Kapoor"/>
    <n v="362682"/>
    <n v="5336"/>
    <n v="19.076000000000001"/>
    <n v="72.877700000000004"/>
    <s v="Legacy"/>
    <s v="Yes"/>
    <s v="None"/>
    <s v="Excellent"/>
  </r>
  <r>
    <x v="41"/>
    <x v="36"/>
    <x v="19"/>
    <x v="38"/>
    <n v="0"/>
    <n v="155"/>
    <s v="Enrique Olvera"/>
    <n v="2000"/>
    <n v="55"/>
    <n v="4.7"/>
    <s v="Butter Chicken"/>
    <n v="25"/>
    <x v="2"/>
    <s v="No Stars"/>
    <s v="North America"/>
    <x v="0"/>
    <x v="0"/>
    <n v="62"/>
    <x v="1"/>
    <s v="Cash, UPI"/>
    <s v="Chef Special"/>
    <s v="4E7824DLXHGM2W3"/>
    <s v="Haruto Tanaka"/>
    <n v="357883"/>
    <n v="4089"/>
    <n v="22.572600000000001"/>
    <n v="88.363900000000001"/>
    <s v="Legacy"/>
    <s v="Yes"/>
    <s v="Online + Table"/>
    <s v="Excellent"/>
  </r>
  <r>
    <x v="24"/>
    <x v="40"/>
    <x v="19"/>
    <x v="36"/>
    <n v="2"/>
    <n v="325"/>
    <s v="Kyle &amp; Katina Connaughton"/>
    <n v="2016"/>
    <n v="48"/>
    <n v="4.7"/>
    <s v="Truffle Naan"/>
    <n v="9"/>
    <x v="0"/>
    <s v="Two Stars"/>
    <s v="North America"/>
    <x v="1"/>
    <x v="1"/>
    <n v="36"/>
    <x v="0"/>
    <s v="Cash, UPI"/>
    <s v="Chef Special"/>
    <s v="GFEUHA7SY8QR4A9"/>
    <s v="Haruto Tanaka"/>
    <n v="103141"/>
    <n v="4515"/>
    <n v="17.385000000000002"/>
    <n v="78.486699999999999"/>
    <s v="Established"/>
    <s v="Yes"/>
    <s v="None"/>
    <s v="Excellent"/>
  </r>
  <r>
    <x v="24"/>
    <x v="39"/>
    <x v="19"/>
    <x v="39"/>
    <n v="2"/>
    <n v="325"/>
    <s v="Kyle &amp; Katina Connaughton"/>
    <n v="2016"/>
    <n v="48"/>
    <n v="4.7"/>
    <s v="Biryani"/>
    <n v="9"/>
    <x v="0"/>
    <s v="Two Stars"/>
    <s v="North America"/>
    <x v="0"/>
    <x v="1"/>
    <n v="25"/>
    <x v="0"/>
    <s v="All Methods Accepted"/>
    <s v="Chef Special"/>
    <s v="2KFAV7V7GTBY6W5"/>
    <s v="Arjun Verma"/>
    <n v="305005"/>
    <n v="6445"/>
    <n v="18.520399999999999"/>
    <n v="73.856700000000004"/>
    <s v="Established"/>
    <s v="Yes"/>
    <s v="Online Only"/>
    <s v="Excellent"/>
  </r>
  <r>
    <x v="39"/>
    <x v="40"/>
    <x v="19"/>
    <x v="37"/>
    <n v="0"/>
    <n v="180"/>
    <s v="Virgilio Martínez"/>
    <n v="2008"/>
    <n v="50"/>
    <n v="4.8"/>
    <s v="Pani Puri"/>
    <n v="17"/>
    <x v="2"/>
    <s v="No Stars"/>
    <s v="South America"/>
    <x v="1"/>
    <x v="0"/>
    <n v="74"/>
    <x v="1"/>
    <s v="Cash, UPI"/>
    <s v="Customer Choice"/>
    <s v="W0PAU1X527R1JD8"/>
    <s v="Lucas Martin"/>
    <n v="218782"/>
    <n v="6057"/>
    <n v="17.385000000000002"/>
    <n v="78.486699999999999"/>
    <s v="Legacy"/>
    <s v="Yes"/>
    <s v="Table Only"/>
    <s v="Excellent"/>
  </r>
  <r>
    <x v="26"/>
    <x v="38"/>
    <x v="19"/>
    <x v="38"/>
    <n v="2"/>
    <n v="275"/>
    <s v="Yoshihiro Narisawa"/>
    <n v="2003"/>
    <n v="36"/>
    <n v="4.7"/>
    <s v="Paneer Butter Masala"/>
    <n v="22"/>
    <x v="0"/>
    <s v="Two Stars"/>
    <s v="Asia"/>
    <x v="0"/>
    <x v="0"/>
    <n v="28"/>
    <x v="1"/>
    <s v="Cash, UPI"/>
    <s v="Chef Special"/>
    <s v="WN2CLW3ZCLZB0UU"/>
    <s v="Francesco Rossi"/>
    <n v="302161"/>
    <n v="6244"/>
    <n v="13.082700000000001"/>
    <n v="80.270700000000005"/>
    <s v="Legacy"/>
    <s v="Yes"/>
    <s v="Online + Table"/>
    <s v="Excellent"/>
  </r>
  <r>
    <x v="14"/>
    <x v="3"/>
    <x v="3"/>
    <x v="1"/>
    <n v="3"/>
    <n v="305"/>
    <s v="Pascal Barbot"/>
    <n v="2000"/>
    <n v="25"/>
    <n v="4.8"/>
    <s v="Chef Special"/>
    <n v="25"/>
    <x v="0"/>
    <s v="Three Stars"/>
    <s v="Europe"/>
    <x v="1"/>
    <x v="1"/>
    <n v="73"/>
    <x v="0"/>
    <s v="Cash, Card"/>
    <s v="Chef Special"/>
    <m/>
    <s v="Amit Sharma"/>
    <n v="461423"/>
    <n v="3673"/>
    <n v="48.8566"/>
    <n v="2.3521999999999998"/>
    <s v="Legacy"/>
    <s v="No"/>
    <s v="None"/>
    <s v="Excellent"/>
  </r>
  <r>
    <x v="49"/>
    <x v="26"/>
    <x v="12"/>
    <x v="25"/>
    <n v="0"/>
    <n v="85"/>
    <s v="James Lowe"/>
    <n v="2014"/>
    <n v="38"/>
    <n v="4.5"/>
    <s v="Chef Special"/>
    <n v="11"/>
    <x v="3"/>
    <s v="No Stars"/>
    <s v="Europe"/>
    <x v="0"/>
    <x v="0"/>
    <n v="34"/>
    <x v="0"/>
    <s v="Cash, Card"/>
    <s v="Chef Special"/>
    <m/>
    <s v="John Smith"/>
    <n v="317017"/>
    <n v="3358"/>
    <n v="51.507399999999997"/>
    <n v="-0.1278"/>
    <s v="Established"/>
    <s v="No"/>
    <s v="Online + Table"/>
    <s v="Excellent"/>
  </r>
  <r>
    <x v="45"/>
    <x v="39"/>
    <x v="19"/>
    <x v="36"/>
    <n v="0"/>
    <n v="145"/>
    <s v="Rodolfo Guzmán"/>
    <n v="2006"/>
    <n v="40"/>
    <n v="4.5999999999999996"/>
    <s v="Fusion Tikka"/>
    <n v="19"/>
    <x v="3"/>
    <s v="No Stars"/>
    <s v="South America"/>
    <x v="0"/>
    <x v="1"/>
    <n v="53"/>
    <x v="1"/>
    <s v="UPI, Card"/>
    <s v="Seasonal Special"/>
    <s v="3ZS7K0FJMA1KED9"/>
    <s v="Haruto Tanaka"/>
    <n v="199463"/>
    <n v="1057"/>
    <n v="18.520399999999999"/>
    <n v="73.856700000000004"/>
    <s v="Legacy"/>
    <s v="Yes"/>
    <s v="Online Only"/>
    <s v="Excellent"/>
  </r>
  <r>
    <x v="14"/>
    <x v="34"/>
    <x v="19"/>
    <x v="39"/>
    <n v="3"/>
    <n v="305"/>
    <s v="Pascal Barbot"/>
    <n v="2000"/>
    <n v="25"/>
    <n v="4.8"/>
    <s v="Nihari"/>
    <n v="25"/>
    <x v="0"/>
    <s v="Three Stars"/>
    <s v="Europe"/>
    <x v="1"/>
    <x v="1"/>
    <n v="25"/>
    <x v="1"/>
    <s v="Cash, UPI"/>
    <s v="Seasonal Special"/>
    <s v="NSPSCHN2PV94DDG"/>
    <s v="Emily Clark"/>
    <n v="40567"/>
    <n v="3563"/>
    <n v="28.7041"/>
    <n v="77.102500000000006"/>
    <s v="Legacy"/>
    <s v="Yes"/>
    <s v="None"/>
    <s v="Excellent"/>
  </r>
  <r>
    <x v="26"/>
    <x v="18"/>
    <x v="8"/>
    <x v="20"/>
    <n v="2"/>
    <n v="275"/>
    <s v="Yoshihiro Narisawa"/>
    <n v="2003"/>
    <n v="36"/>
    <n v="4.7"/>
    <s v="Chef Special"/>
    <n v="22"/>
    <x v="0"/>
    <s v="Two Stars"/>
    <s v="Asia"/>
    <x v="1"/>
    <x v="0"/>
    <n v="71"/>
    <x v="1"/>
    <s v="All Methods Accepted"/>
    <s v="Customer Choice"/>
    <m/>
    <s v="Lucas Martin"/>
    <n v="179828"/>
    <n v="5105"/>
    <n v="35.689500000000002"/>
    <n v="139.6917"/>
    <s v="Legacy"/>
    <s v="No"/>
    <s v="Table Only"/>
    <s v="Excellent"/>
  </r>
  <r>
    <x v="42"/>
    <x v="40"/>
    <x v="19"/>
    <x v="37"/>
    <n v="0"/>
    <n v="195"/>
    <s v="Gaggan Anand"/>
    <n v="2017"/>
    <n v="14"/>
    <n v="4.5999999999999996"/>
    <s v="Vada Pav"/>
    <n v="8"/>
    <x v="2"/>
    <s v="No Stars"/>
    <s v="Asia"/>
    <x v="1"/>
    <x v="1"/>
    <n v="70"/>
    <x v="1"/>
    <s v="Cash, Card"/>
    <s v="Bestselling Dish"/>
    <s v="7MZFZUBZP3X422I"/>
    <s v="Haruto Tanaka"/>
    <n v="471268"/>
    <n v="1210"/>
    <n v="17.385000000000002"/>
    <n v="78.486699999999999"/>
    <s v="Established"/>
    <s v="Yes"/>
    <s v="None"/>
    <s v="Excellent"/>
  </r>
  <r>
    <x v="40"/>
    <x v="27"/>
    <x v="13"/>
    <x v="28"/>
    <n v="0"/>
    <n v="165"/>
    <s v="Mitsuharu Tsumura"/>
    <n v="2009"/>
    <n v="36"/>
    <n v="4.7"/>
    <s v="Chef Special"/>
    <n v="16"/>
    <x v="2"/>
    <s v="No Stars"/>
    <s v="South America"/>
    <x v="1"/>
    <x v="1"/>
    <n v="46"/>
    <x v="0"/>
    <s v="All Methods Accepted"/>
    <s v="Chef Special"/>
    <m/>
    <s v="Oliver Brown"/>
    <n v="345160"/>
    <n v="5262"/>
    <n v="0"/>
    <n v="0"/>
    <s v="Legacy"/>
    <s v="No"/>
    <s v="None"/>
    <s v="Excellent"/>
  </r>
  <r>
    <x v="20"/>
    <x v="16"/>
    <x v="5"/>
    <x v="8"/>
    <n v="3"/>
    <n v="265"/>
    <s v="Eneko Atxa"/>
    <n v="2005"/>
    <n v="45"/>
    <n v="4.7"/>
    <s v="Chef Special"/>
    <n v="20"/>
    <x v="0"/>
    <s v="Three Stars"/>
    <s v="Europe"/>
    <x v="0"/>
    <x v="1"/>
    <n v="59"/>
    <x v="1"/>
    <s v="UPI, Card"/>
    <s v="Seasonal Special"/>
    <m/>
    <s v="Francesco Rossi"/>
    <n v="292629"/>
    <n v="4964"/>
    <n v="0"/>
    <n v="0"/>
    <s v="Legacy"/>
    <s v="No"/>
    <s v="Online Only"/>
    <s v="Excellent"/>
  </r>
  <r>
    <x v="1"/>
    <x v="34"/>
    <x v="19"/>
    <x v="38"/>
    <n v="3"/>
    <n v="320"/>
    <s v="Julien Royer"/>
    <n v="2008"/>
    <n v="32"/>
    <n v="4.9000000000000004"/>
    <s v="Butter Chicken"/>
    <n v="17"/>
    <x v="0"/>
    <s v="Three Stars"/>
    <s v="Asia"/>
    <x v="1"/>
    <x v="0"/>
    <n v="70"/>
    <x v="1"/>
    <s v="Cash, UPI"/>
    <s v="Customer Choice"/>
    <s v="R98FOO106QMQN4E"/>
    <s v="Emily Clark"/>
    <n v="433813"/>
    <n v="4094"/>
    <n v="28.7041"/>
    <n v="77.102500000000006"/>
    <s v="Legacy"/>
    <s v="Yes"/>
    <s v="Table Only"/>
    <s v="Excellent"/>
  </r>
  <r>
    <x v="47"/>
    <x v="32"/>
    <x v="17"/>
    <x v="34"/>
    <n v="0"/>
    <n v="220"/>
    <s v="Vladimir Mukhin"/>
    <n v="2011"/>
    <n v="50"/>
    <n v="4.5"/>
    <s v="Chef Special"/>
    <n v="14"/>
    <x v="2"/>
    <s v="No Stars"/>
    <s v="Europe"/>
    <x v="1"/>
    <x v="0"/>
    <n v="53"/>
    <x v="0"/>
    <s v="Cash, UPI"/>
    <s v="Bestselling Dish"/>
    <m/>
    <s v="Riya Patel"/>
    <n v="311000"/>
    <n v="2888"/>
    <n v="0"/>
    <n v="0"/>
    <s v="Established"/>
    <s v="No"/>
    <s v="Table Only"/>
    <s v="Excellent"/>
  </r>
  <r>
    <x v="14"/>
    <x v="34"/>
    <x v="19"/>
    <x v="40"/>
    <n v="3"/>
    <n v="305"/>
    <s v="Pascal Barbot"/>
    <n v="2000"/>
    <n v="25"/>
    <n v="4.8"/>
    <s v="Masala Dosa"/>
    <n v="25"/>
    <x v="0"/>
    <s v="Three Stars"/>
    <s v="Europe"/>
    <x v="1"/>
    <x v="1"/>
    <n v="46"/>
    <x v="1"/>
    <s v="UPI, Card"/>
    <s v="Seasonal Special"/>
    <s v="PJN0TAPH45D6WQ7"/>
    <s v="Francesco Rossi"/>
    <n v="411751"/>
    <n v="6619"/>
    <n v="28.7041"/>
    <n v="77.102500000000006"/>
    <s v="Legacy"/>
    <s v="Yes"/>
    <s v="None"/>
    <s v="Excellent"/>
  </r>
  <r>
    <x v="31"/>
    <x v="22"/>
    <x v="11"/>
    <x v="2"/>
    <n v="2"/>
    <n v="245"/>
    <s v="Richard Ekkebus"/>
    <n v="2005"/>
    <n v="46"/>
    <n v="4.7"/>
    <s v="Ratatouille"/>
    <n v="20"/>
    <x v="2"/>
    <s v="Two Stars"/>
    <s v="Asia"/>
    <x v="1"/>
    <x v="1"/>
    <n v="40"/>
    <x v="1"/>
    <s v="All Methods Accepted"/>
    <s v="Customer Choice"/>
    <m/>
    <s v="Sara Kapoor"/>
    <n v="279583"/>
    <n v="7225"/>
    <n v="0"/>
    <n v="0"/>
    <s v="Legacy"/>
    <s v="No"/>
    <s v="None"/>
    <s v="Excellent"/>
  </r>
  <r>
    <x v="16"/>
    <x v="13"/>
    <x v="6"/>
    <x v="14"/>
    <n v="3"/>
    <n v="420"/>
    <s v="Rasmus Kofoed"/>
    <n v="2007"/>
    <n v="40"/>
    <n v="4.7"/>
    <s v="Chef Special"/>
    <n v="18"/>
    <x v="1"/>
    <s v="Three Stars"/>
    <s v="Europe"/>
    <x v="0"/>
    <x v="1"/>
    <n v="25"/>
    <x v="0"/>
    <s v="UPI, Card"/>
    <s v="Chef Special"/>
    <m/>
    <s v="Francesco Rossi"/>
    <n v="15959"/>
    <n v="4366"/>
    <n v="0"/>
    <n v="0"/>
    <s v="Legacy"/>
    <s v="No"/>
    <s v="Online Only"/>
    <s v="Excellent"/>
  </r>
  <r>
    <x v="44"/>
    <x v="29"/>
    <x v="15"/>
    <x v="31"/>
    <n v="0"/>
    <n v="185"/>
    <s v="Thomas &amp; Mathias Sühring"/>
    <n v="2014"/>
    <n v="48"/>
    <n v="4.5999999999999996"/>
    <s v="Chef Special"/>
    <n v="11"/>
    <x v="2"/>
    <s v="No Stars"/>
    <s v="Asia"/>
    <x v="1"/>
    <x v="1"/>
    <n v="60"/>
    <x v="1"/>
    <s v="Cash, UPI"/>
    <s v="Seasonal Special"/>
    <m/>
    <s v="Arjun Verma"/>
    <n v="497358"/>
    <n v="828"/>
    <n v="0"/>
    <n v="0"/>
    <s v="Established"/>
    <s v="No"/>
    <s v="None"/>
    <s v="Excellent"/>
  </r>
  <r>
    <x v="40"/>
    <x v="27"/>
    <x v="13"/>
    <x v="28"/>
    <n v="0"/>
    <n v="165"/>
    <s v="Mitsuharu Tsumura"/>
    <n v="2009"/>
    <n v="36"/>
    <n v="4.7"/>
    <s v="Chef Special"/>
    <n v="16"/>
    <x v="2"/>
    <s v="No Stars"/>
    <s v="South America"/>
    <x v="1"/>
    <x v="0"/>
    <n v="35"/>
    <x v="1"/>
    <s v="All Methods Accepted"/>
    <s v="Bestselling Dish"/>
    <m/>
    <s v="John Smith"/>
    <n v="346199"/>
    <n v="7670"/>
    <n v="0"/>
    <n v="0"/>
    <s v="Legacy"/>
    <s v="No"/>
    <s v="Table Only"/>
    <s v="Excellent"/>
  </r>
  <r>
    <x v="20"/>
    <x v="35"/>
    <x v="19"/>
    <x v="39"/>
    <n v="3"/>
    <n v="265"/>
    <s v="Eneko Atxa"/>
    <n v="2005"/>
    <n v="45"/>
    <n v="4.7"/>
    <s v="Biryani"/>
    <n v="20"/>
    <x v="0"/>
    <s v="Three Stars"/>
    <s v="Europe"/>
    <x v="1"/>
    <x v="1"/>
    <n v="35"/>
    <x v="0"/>
    <s v="Cash, Card"/>
    <s v="Seasonal Special"/>
    <s v="NS1USC4HI09CG2X"/>
    <s v="Sara Kapoor"/>
    <n v="245535"/>
    <n v="5943"/>
    <n v="19.076000000000001"/>
    <n v="72.877700000000004"/>
    <s v="Legacy"/>
    <s v="Yes"/>
    <s v="None"/>
    <s v="Excellent"/>
  </r>
  <r>
    <x v="29"/>
    <x v="34"/>
    <x v="19"/>
    <x v="39"/>
    <n v="2"/>
    <n v="285"/>
    <s v="Sean Gray"/>
    <n v="2008"/>
    <n v="12"/>
    <n v="4.7"/>
    <s v="Korma"/>
    <n v="17"/>
    <x v="0"/>
    <s v="Two Stars"/>
    <s v="North America"/>
    <x v="1"/>
    <x v="0"/>
    <n v="44"/>
    <x v="0"/>
    <s v="Cash, UPI"/>
    <s v="Seasonal Special"/>
    <s v="DR9H7HYKM47USJ3"/>
    <s v="Riya Patel"/>
    <n v="488143"/>
    <n v="30"/>
    <n v="28.7041"/>
    <n v="77.102500000000006"/>
    <s v="Legacy"/>
    <s v="Yes"/>
    <s v="Table Only"/>
    <s v="Excellent"/>
  </r>
  <r>
    <x v="11"/>
    <x v="3"/>
    <x v="3"/>
    <x v="11"/>
    <n v="3"/>
    <n v="385"/>
    <s v="Yannick Alléno"/>
    <n v="2003"/>
    <n v="55"/>
    <n v="4.8"/>
    <s v="Chef Special"/>
    <n v="22"/>
    <x v="0"/>
    <s v="Three Stars"/>
    <s v="Europe"/>
    <x v="1"/>
    <x v="0"/>
    <n v="65"/>
    <x v="0"/>
    <s v="UPI, Card"/>
    <s v="Bestselling Dish"/>
    <m/>
    <s v="John Smith"/>
    <n v="60810"/>
    <n v="6741"/>
    <n v="48.8566"/>
    <n v="2.3521999999999998"/>
    <s v="Legacy"/>
    <s v="No"/>
    <s v="Table Only"/>
    <s v="Excellent"/>
  </r>
  <r>
    <x v="14"/>
    <x v="3"/>
    <x v="3"/>
    <x v="1"/>
    <n v="3"/>
    <n v="305"/>
    <s v="Pascal Barbot"/>
    <n v="2000"/>
    <n v="25"/>
    <n v="4.8"/>
    <s v="Chef Special"/>
    <n v="25"/>
    <x v="0"/>
    <s v="Three Stars"/>
    <s v="Europe"/>
    <x v="1"/>
    <x v="1"/>
    <n v="73"/>
    <x v="0"/>
    <s v="Cash, Card"/>
    <s v="Chef Special"/>
    <m/>
    <s v="John Smith"/>
    <n v="313727"/>
    <n v="4021"/>
    <n v="48.8566"/>
    <n v="2.3521999999999998"/>
    <s v="Legacy"/>
    <s v="No"/>
    <s v="None"/>
    <s v="Excellent"/>
  </r>
  <r>
    <x v="3"/>
    <x v="40"/>
    <x v="19"/>
    <x v="40"/>
    <n v="3"/>
    <n v="425"/>
    <s v="Alain Passard"/>
    <n v="1986"/>
    <n v="40"/>
    <n v="4.9000000000000004"/>
    <s v="Masala Dosa"/>
    <n v="39"/>
    <x v="1"/>
    <s v="Three Stars"/>
    <s v="Europe"/>
    <x v="1"/>
    <x v="0"/>
    <n v="38"/>
    <x v="0"/>
    <s v="UPI, Card"/>
    <s v="Customer Choice"/>
    <s v="1WG2R690HMIPYXK"/>
    <s v="Oliver Brown"/>
    <n v="27450"/>
    <n v="3877"/>
    <n v="17.385000000000002"/>
    <n v="78.486699999999999"/>
    <s v="Legacy"/>
    <s v="Yes"/>
    <s v="Table Only"/>
    <s v="Excellent"/>
  </r>
  <r>
    <x v="0"/>
    <x v="0"/>
    <x v="0"/>
    <x v="0"/>
    <n v="3"/>
    <n v="320"/>
    <s v="Massimo Bottura"/>
    <n v="1995"/>
    <n v="28"/>
    <n v="4.9000000000000004"/>
    <s v="Chef Special"/>
    <n v="30"/>
    <x v="0"/>
    <s v="Three Stars"/>
    <s v="Europe"/>
    <x v="0"/>
    <x v="1"/>
    <n v="59"/>
    <x v="1"/>
    <s v="All Methods Accepted"/>
    <s v="Customer Choice"/>
    <m/>
    <s v="Arjun Verma"/>
    <n v="54947"/>
    <n v="3168"/>
    <n v="0"/>
    <n v="0"/>
    <s v="Legacy"/>
    <s v="No"/>
    <s v="Online Only"/>
    <s v="Excellent"/>
  </r>
  <r>
    <x v="43"/>
    <x v="28"/>
    <x v="14"/>
    <x v="29"/>
    <n v="0"/>
    <n v="140"/>
    <s v="Jorge Vallejo"/>
    <n v="2012"/>
    <n v="48"/>
    <n v="4.5999999999999996"/>
    <s v="Chef Special"/>
    <n v="13"/>
    <x v="3"/>
    <s v="No Stars"/>
    <s v="North America"/>
    <x v="1"/>
    <x v="1"/>
    <n v="58"/>
    <x v="1"/>
    <s v="UPI, Card"/>
    <s v="Customer Choice"/>
    <m/>
    <s v="John Smith"/>
    <n v="280036"/>
    <n v="2614"/>
    <n v="0"/>
    <n v="0"/>
    <s v="Established"/>
    <s v="No"/>
    <s v="None"/>
    <s v="Excellent"/>
  </r>
  <r>
    <x v="38"/>
    <x v="3"/>
    <x v="3"/>
    <x v="1"/>
    <n v="1"/>
    <n v="95"/>
    <s v="Bertrand Grébaut"/>
    <n v="2011"/>
    <n v="28"/>
    <n v="4.5"/>
    <s v="Chef Special"/>
    <n v="14"/>
    <x v="3"/>
    <s v="One Star"/>
    <s v="Europe"/>
    <x v="0"/>
    <x v="0"/>
    <n v="61"/>
    <x v="0"/>
    <s v="Cash, Card"/>
    <s v="Seasonal Special"/>
    <m/>
    <s v="Sara Kapoor"/>
    <n v="458510"/>
    <n v="5471"/>
    <n v="48.8566"/>
    <n v="2.3521999999999998"/>
    <s v="Established"/>
    <s v="No"/>
    <s v="Online + Table"/>
    <s v="Excellent"/>
  </r>
  <r>
    <x v="30"/>
    <x v="1"/>
    <x v="1"/>
    <x v="19"/>
    <n v="2"/>
    <n v="285"/>
    <s v="André Chiang"/>
    <n v="2010"/>
    <n v="30"/>
    <n v="4.7"/>
    <s v="Noodle Bowl"/>
    <n v="15"/>
    <x v="0"/>
    <s v="Two Stars"/>
    <s v="Asia"/>
    <x v="0"/>
    <x v="1"/>
    <n v="44"/>
    <x v="0"/>
    <s v="All Methods Accepted"/>
    <s v="Chef Special"/>
    <m/>
    <s v="Francesco Rossi"/>
    <n v="161606"/>
    <n v="1796"/>
    <n v="0"/>
    <n v="0"/>
    <s v="Legacy"/>
    <s v="No"/>
    <s v="Online Only"/>
    <s v="Excellent"/>
  </r>
  <r>
    <x v="9"/>
    <x v="35"/>
    <x v="19"/>
    <x v="38"/>
    <n v="3"/>
    <n v="345"/>
    <s v="Dominique Crenn"/>
    <n v="2011"/>
    <n v="50"/>
    <n v="4.8"/>
    <s v="Paneer Butter Masala"/>
    <n v="14"/>
    <x v="0"/>
    <s v="Three Stars"/>
    <s v="North America"/>
    <x v="1"/>
    <x v="0"/>
    <n v="69"/>
    <x v="1"/>
    <s v="UPI, Card"/>
    <s v="Customer Choice"/>
    <s v="UKTK16BEB3A1PE3"/>
    <s v="Oliver Brown"/>
    <n v="3939"/>
    <n v="809"/>
    <n v="19.076000000000001"/>
    <n v="72.877700000000004"/>
    <s v="Established"/>
    <s v="Yes"/>
    <s v="Table Only"/>
    <s v="Excellent"/>
  </r>
  <r>
    <x v="22"/>
    <x v="13"/>
    <x v="6"/>
    <x v="14"/>
    <n v="2"/>
    <n v="450"/>
    <s v="René Redzepi"/>
    <n v="2003"/>
    <n v="40"/>
    <n v="4.8"/>
    <s v="Chef Special"/>
    <n v="22"/>
    <x v="1"/>
    <s v="Two Stars"/>
    <s v="Europe"/>
    <x v="1"/>
    <x v="1"/>
    <n v="56"/>
    <x v="0"/>
    <s v="Cash, UPI"/>
    <s v="Seasonal Special"/>
    <m/>
    <s v="Riya Patel"/>
    <n v="281854"/>
    <n v="3395"/>
    <n v="0"/>
    <n v="0"/>
    <s v="Legacy"/>
    <s v="No"/>
    <s v="None"/>
    <s v="Excellent"/>
  </r>
  <r>
    <x v="25"/>
    <x v="20"/>
    <x v="9"/>
    <x v="19"/>
    <n v="2"/>
    <n v="245"/>
    <s v="Tim Raue"/>
    <n v="2010"/>
    <n v="48"/>
    <n v="4.7"/>
    <s v="Noodle Bowl"/>
    <n v="15"/>
    <x v="2"/>
    <s v="Two Stars"/>
    <s v="Europe"/>
    <x v="0"/>
    <x v="1"/>
    <n v="71"/>
    <x v="0"/>
    <s v="All Methods Accepted"/>
    <s v="Chef Special"/>
    <m/>
    <s v="Oliver Brown"/>
    <n v="192086"/>
    <n v="3921"/>
    <n v="0"/>
    <n v="0"/>
    <s v="Legacy"/>
    <s v="No"/>
    <s v="Online Only"/>
    <s v="Excellent"/>
  </r>
  <r>
    <x v="20"/>
    <x v="39"/>
    <x v="19"/>
    <x v="36"/>
    <n v="3"/>
    <n v="265"/>
    <s v="Eneko Atxa"/>
    <n v="2005"/>
    <n v="45"/>
    <n v="4.7"/>
    <s v="Fusion Tikka"/>
    <n v="20"/>
    <x v="0"/>
    <s v="Three Stars"/>
    <s v="Europe"/>
    <x v="1"/>
    <x v="0"/>
    <n v="66"/>
    <x v="1"/>
    <s v="Cash, UPI"/>
    <s v="Seasonal Special"/>
    <s v="OIB85PE2AZGD5UT"/>
    <s v="Sara Kapoor"/>
    <n v="366474"/>
    <n v="2534"/>
    <n v="18.520399999999999"/>
    <n v="73.856700000000004"/>
    <s v="Legacy"/>
    <s v="Yes"/>
    <s v="Table Only"/>
    <s v="Excellent"/>
  </r>
  <r>
    <x v="34"/>
    <x v="13"/>
    <x v="6"/>
    <x v="23"/>
    <n v="2"/>
    <n v="550"/>
    <s v="Rasmus Munk"/>
    <n v="2015"/>
    <n v="50"/>
    <n v="4.5"/>
    <s v="Chef Special"/>
    <n v="10"/>
    <x v="1"/>
    <s v="Two Stars"/>
    <s v="Europe"/>
    <x v="0"/>
    <x v="1"/>
    <n v="53"/>
    <x v="1"/>
    <s v="Cash, UPI"/>
    <s v="Chef Special"/>
    <m/>
    <s v="Lucas Martin"/>
    <n v="64947"/>
    <n v="5365"/>
    <n v="0"/>
    <n v="0"/>
    <s v="Established"/>
    <s v="No"/>
    <s v="Online Only"/>
    <s v="Excellent"/>
  </r>
  <r>
    <x v="43"/>
    <x v="35"/>
    <x v="19"/>
    <x v="40"/>
    <n v="0"/>
    <n v="140"/>
    <s v="Jorge Vallejo"/>
    <n v="2012"/>
    <n v="48"/>
    <n v="4.5999999999999996"/>
    <s v="Idli Sambhar"/>
    <n v="13"/>
    <x v="3"/>
    <s v="No Stars"/>
    <s v="North America"/>
    <x v="0"/>
    <x v="0"/>
    <n v="52"/>
    <x v="0"/>
    <s v="Cash, Card"/>
    <s v="Chef Special"/>
    <s v="9AX8YPGNPXCVWFF"/>
    <s v="Arjun Verma"/>
    <n v="289509"/>
    <n v="713"/>
    <n v="19.076000000000001"/>
    <n v="72.877700000000004"/>
    <s v="Established"/>
    <s v="Yes"/>
    <s v="Online + Table"/>
    <s v="Excellent"/>
  </r>
  <r>
    <x v="34"/>
    <x v="13"/>
    <x v="6"/>
    <x v="23"/>
    <n v="2"/>
    <n v="550"/>
    <s v="Rasmus Munk"/>
    <n v="2015"/>
    <n v="50"/>
    <n v="4.5"/>
    <s v="Chef Special"/>
    <n v="10"/>
    <x v="1"/>
    <s v="Two Stars"/>
    <s v="Europe"/>
    <x v="0"/>
    <x v="1"/>
    <n v="60"/>
    <x v="1"/>
    <s v="Cash, UPI"/>
    <s v="Customer Choice"/>
    <m/>
    <s v="John Smith"/>
    <n v="252087"/>
    <n v="7071"/>
    <n v="0"/>
    <n v="0"/>
    <s v="Established"/>
    <s v="No"/>
    <s v="Online Only"/>
    <s v="Excellent"/>
  </r>
  <r>
    <x v="26"/>
    <x v="18"/>
    <x v="8"/>
    <x v="20"/>
    <n v="2"/>
    <n v="275"/>
    <s v="Yoshihiro Narisawa"/>
    <n v="2003"/>
    <n v="36"/>
    <n v="4.7"/>
    <s v="Chef Special"/>
    <n v="22"/>
    <x v="0"/>
    <s v="Two Stars"/>
    <s v="Asia"/>
    <x v="1"/>
    <x v="0"/>
    <n v="27"/>
    <x v="1"/>
    <s v="Cash, Card"/>
    <s v="Bestselling Dish"/>
    <m/>
    <s v="Sara Kapoor"/>
    <n v="229906"/>
    <n v="6840"/>
    <n v="35.689500000000002"/>
    <n v="139.6917"/>
    <s v="Legacy"/>
    <s v="No"/>
    <s v="Table Only"/>
    <s v="Excellent"/>
  </r>
  <r>
    <x v="49"/>
    <x v="26"/>
    <x v="12"/>
    <x v="25"/>
    <n v="0"/>
    <n v="85"/>
    <s v="James Lowe"/>
    <n v="2014"/>
    <n v="38"/>
    <n v="4.5"/>
    <s v="Chef Special"/>
    <n v="11"/>
    <x v="3"/>
    <s v="No Stars"/>
    <s v="Europe"/>
    <x v="0"/>
    <x v="0"/>
    <n v="59"/>
    <x v="1"/>
    <s v="Cash, Card"/>
    <s v="Bestselling Dish"/>
    <m/>
    <s v="Sara Kapoor"/>
    <n v="314844"/>
    <n v="6771"/>
    <n v="51.507399999999997"/>
    <n v="-0.1278"/>
    <s v="Established"/>
    <s v="No"/>
    <s v="Online + Table"/>
    <s v="Excellent"/>
  </r>
  <r>
    <x v="21"/>
    <x v="17"/>
    <x v="7"/>
    <x v="16"/>
    <n v="3"/>
    <n v="570"/>
    <s v="Paul Pairet"/>
    <n v="2012"/>
    <n v="10"/>
    <n v="4.5999999999999996"/>
    <s v="Chef Special"/>
    <n v="13"/>
    <x v="1"/>
    <s v="Three Stars"/>
    <s v="Asia"/>
    <x v="1"/>
    <x v="1"/>
    <n v="47"/>
    <x v="1"/>
    <s v="Cash, UPI"/>
    <s v="Bestselling Dish"/>
    <m/>
    <s v="Arjun Verma"/>
    <n v="268641"/>
    <n v="2020"/>
    <n v="0"/>
    <n v="0"/>
    <s v="Established"/>
    <s v="No"/>
    <s v="None"/>
    <s v="Excellent"/>
  </r>
  <r>
    <x v="28"/>
    <x v="21"/>
    <x v="10"/>
    <x v="21"/>
    <n v="2"/>
    <n v="265"/>
    <s v="Heinz Reitbauer"/>
    <n v="2005"/>
    <n v="60"/>
    <n v="4.7"/>
    <s v="Chef Special"/>
    <n v="20"/>
    <x v="0"/>
    <s v="Two Stars"/>
    <s v="Europe"/>
    <x v="1"/>
    <x v="1"/>
    <n v="46"/>
    <x v="1"/>
    <s v="All Methods Accepted"/>
    <s v="Chef Special"/>
    <m/>
    <s v="Riya Patel"/>
    <n v="355117"/>
    <n v="6922"/>
    <n v="0"/>
    <n v="0"/>
    <s v="Legacy"/>
    <s v="No"/>
    <s v="None"/>
    <s v="Excellent"/>
  </r>
  <r>
    <x v="2"/>
    <x v="2"/>
    <x v="2"/>
    <x v="2"/>
    <n v="3"/>
    <n v="390"/>
    <s v="Thomas Keller"/>
    <n v="1994"/>
    <n v="60"/>
    <n v="4.9000000000000004"/>
    <s v="Coq au Vin"/>
    <n v="31"/>
    <x v="0"/>
    <s v="Three Stars"/>
    <s v="North America"/>
    <x v="0"/>
    <x v="0"/>
    <n v="38"/>
    <x v="0"/>
    <s v="All Methods Accepted"/>
    <s v="Seasonal Special"/>
    <m/>
    <s v="Riya Patel"/>
    <n v="214417"/>
    <n v="7813"/>
    <n v="0"/>
    <n v="0"/>
    <s v="Legacy"/>
    <s v="No"/>
    <s v="Online + Table"/>
    <s v="Excellent"/>
  </r>
  <r>
    <x v="31"/>
    <x v="36"/>
    <x v="19"/>
    <x v="40"/>
    <n v="2"/>
    <n v="245"/>
    <s v="Richard Ekkebus"/>
    <n v="2005"/>
    <n v="46"/>
    <n v="4.7"/>
    <s v="Idli Sambhar"/>
    <n v="20"/>
    <x v="2"/>
    <s v="Two Stars"/>
    <s v="Asia"/>
    <x v="1"/>
    <x v="1"/>
    <n v="39"/>
    <x v="1"/>
    <s v="Cash, UPI"/>
    <s v="Seasonal Special"/>
    <s v="GUBTIEDK7MQPRSL"/>
    <s v="John Smith"/>
    <n v="448023"/>
    <n v="1147"/>
    <n v="22.572600000000001"/>
    <n v="88.363900000000001"/>
    <s v="Legacy"/>
    <s v="Yes"/>
    <s v="None"/>
    <s v="Excellent"/>
  </r>
  <r>
    <x v="0"/>
    <x v="0"/>
    <x v="0"/>
    <x v="0"/>
    <n v="3"/>
    <n v="320"/>
    <s v="Massimo Bottura"/>
    <n v="1995"/>
    <n v="28"/>
    <n v="4.9000000000000004"/>
    <s v="Chef Special"/>
    <n v="30"/>
    <x v="0"/>
    <s v="Three Stars"/>
    <s v="Europe"/>
    <x v="1"/>
    <x v="1"/>
    <n v="39"/>
    <x v="1"/>
    <s v="Cash, Card"/>
    <s v="Bestselling Dish"/>
    <m/>
    <s v="Amit Sharma"/>
    <n v="323149"/>
    <n v="112"/>
    <n v="0"/>
    <n v="0"/>
    <s v="Legacy"/>
    <s v="No"/>
    <s v="None"/>
    <s v="Excellent"/>
  </r>
  <r>
    <x v="41"/>
    <x v="28"/>
    <x v="14"/>
    <x v="29"/>
    <n v="0"/>
    <n v="155"/>
    <s v="Enrique Olvera"/>
    <n v="2000"/>
    <n v="55"/>
    <n v="4.7"/>
    <s v="Chef Special"/>
    <n v="25"/>
    <x v="2"/>
    <s v="No Stars"/>
    <s v="North America"/>
    <x v="0"/>
    <x v="1"/>
    <n v="29"/>
    <x v="0"/>
    <s v="UPI, Card"/>
    <s v="Bestselling Dish"/>
    <m/>
    <s v="Haruto Tanaka"/>
    <n v="422633"/>
    <n v="129"/>
    <n v="0"/>
    <n v="0"/>
    <s v="Legacy"/>
    <s v="No"/>
    <s v="Online Only"/>
    <s v="Excellent"/>
  </r>
  <r>
    <x v="15"/>
    <x v="12"/>
    <x v="5"/>
    <x v="13"/>
    <n v="3"/>
    <n v="280"/>
    <s v="Joan Roca"/>
    <n v="1986"/>
    <n v="45"/>
    <n v="4.7"/>
    <s v="Chef Special"/>
    <n v="39"/>
    <x v="0"/>
    <s v="Three Stars"/>
    <s v="Europe"/>
    <x v="1"/>
    <x v="0"/>
    <n v="46"/>
    <x v="0"/>
    <s v="UPI, Card"/>
    <s v="Seasonal Special"/>
    <m/>
    <s v="Lucas Martin"/>
    <n v="367622"/>
    <n v="2867"/>
    <n v="0"/>
    <n v="0"/>
    <s v="Legacy"/>
    <s v="No"/>
    <s v="Table Only"/>
    <s v="Excellent"/>
  </r>
  <r>
    <x v="35"/>
    <x v="25"/>
    <x v="5"/>
    <x v="24"/>
    <n v="1"/>
    <n v="210"/>
    <s v="Victor Arguinzoniz"/>
    <n v="1990"/>
    <n v="30"/>
    <n v="4.7"/>
    <s v="Chef Special"/>
    <n v="35"/>
    <x v="2"/>
    <s v="One Star"/>
    <s v="Europe"/>
    <x v="0"/>
    <x v="0"/>
    <n v="69"/>
    <x v="0"/>
    <s v="Cash, Card"/>
    <s v="Customer Choice"/>
    <m/>
    <s v="Sara Kapoor"/>
    <n v="60857"/>
    <n v="192"/>
    <n v="0"/>
    <n v="0"/>
    <s v="Legacy"/>
    <s v="No"/>
    <s v="Online + Table"/>
    <s v="Excellent"/>
  </r>
  <r>
    <x v="35"/>
    <x v="25"/>
    <x v="5"/>
    <x v="24"/>
    <n v="1"/>
    <n v="210"/>
    <s v="Victor Arguinzoniz"/>
    <n v="1990"/>
    <n v="30"/>
    <n v="4.7"/>
    <s v="Chef Special"/>
    <n v="35"/>
    <x v="2"/>
    <s v="One Star"/>
    <s v="Europe"/>
    <x v="1"/>
    <x v="1"/>
    <n v="55"/>
    <x v="0"/>
    <s v="UPI, Card"/>
    <s v="Bestselling Dish"/>
    <m/>
    <s v="Amit Sharma"/>
    <n v="69562"/>
    <n v="412"/>
    <n v="0"/>
    <n v="0"/>
    <s v="Legacy"/>
    <s v="No"/>
    <s v="None"/>
    <s v="Excellent"/>
  </r>
  <r>
    <x v="28"/>
    <x v="21"/>
    <x v="10"/>
    <x v="21"/>
    <n v="2"/>
    <n v="265"/>
    <s v="Heinz Reitbauer"/>
    <n v="2005"/>
    <n v="60"/>
    <n v="4.7"/>
    <s v="Chef Special"/>
    <n v="20"/>
    <x v="0"/>
    <s v="Two Stars"/>
    <s v="Europe"/>
    <x v="1"/>
    <x v="0"/>
    <n v="55"/>
    <x v="0"/>
    <s v="All Methods Accepted"/>
    <s v="Seasonal Special"/>
    <m/>
    <s v="John Smith"/>
    <n v="150484"/>
    <n v="2827"/>
    <n v="0"/>
    <n v="0"/>
    <s v="Legacy"/>
    <s v="No"/>
    <s v="Table Only"/>
    <s v="Excellent"/>
  </r>
  <r>
    <x v="25"/>
    <x v="36"/>
    <x v="19"/>
    <x v="36"/>
    <n v="2"/>
    <n v="245"/>
    <s v="Tim Raue"/>
    <n v="2010"/>
    <n v="48"/>
    <n v="4.7"/>
    <s v="Truffle Naan"/>
    <n v="15"/>
    <x v="2"/>
    <s v="Two Stars"/>
    <s v="Europe"/>
    <x v="1"/>
    <x v="1"/>
    <n v="42"/>
    <x v="1"/>
    <s v="Cash, UPI"/>
    <s v="Bestselling Dish"/>
    <s v="OM97KGN2BJLSLJ1"/>
    <s v="John Smith"/>
    <n v="11217"/>
    <n v="3390"/>
    <n v="22.572600000000001"/>
    <n v="88.363900000000001"/>
    <s v="Legacy"/>
    <s v="Yes"/>
    <s v="None"/>
    <s v="Excellent"/>
  </r>
  <r>
    <x v="32"/>
    <x v="37"/>
    <x v="19"/>
    <x v="38"/>
    <n v="2"/>
    <n v="250"/>
    <s v="Oriol Castro"/>
    <n v="2014"/>
    <n v="52"/>
    <n v="4.5999999999999996"/>
    <s v="Dal Makhani"/>
    <n v="11"/>
    <x v="0"/>
    <s v="Two Stars"/>
    <s v="Europe"/>
    <x v="0"/>
    <x v="1"/>
    <n v="47"/>
    <x v="0"/>
    <s v="Cash, UPI"/>
    <s v="Customer Choice"/>
    <s v="LY8I6AK68NAPM99"/>
    <s v="Haruto Tanaka"/>
    <n v="132445"/>
    <n v="6999"/>
    <n v="12.9716"/>
    <n v="77.5946"/>
    <s v="Established"/>
    <s v="Yes"/>
    <s v="Online Only"/>
    <s v="Excellent"/>
  </r>
  <r>
    <x v="9"/>
    <x v="36"/>
    <x v="19"/>
    <x v="40"/>
    <n v="3"/>
    <n v="345"/>
    <s v="Dominique Crenn"/>
    <n v="2011"/>
    <n v="50"/>
    <n v="4.8"/>
    <s v="Masala Dosa"/>
    <n v="14"/>
    <x v="0"/>
    <s v="Three Stars"/>
    <s v="North America"/>
    <x v="0"/>
    <x v="1"/>
    <n v="35"/>
    <x v="1"/>
    <s v="All Methods Accepted"/>
    <s v="Customer Choice"/>
    <s v="EDKIB9HBLIFJQ52"/>
    <s v="Francesco Rossi"/>
    <n v="456823"/>
    <n v="6347"/>
    <n v="22.572600000000001"/>
    <n v="88.363900000000001"/>
    <s v="Established"/>
    <s v="Yes"/>
    <s v="Online Only"/>
    <s v="Excellent"/>
  </r>
  <r>
    <x v="33"/>
    <x v="38"/>
    <x v="19"/>
    <x v="40"/>
    <n v="2"/>
    <n v="275"/>
    <s v="Andoni Luis Aduriz"/>
    <n v="1998"/>
    <n v="20"/>
    <n v="4.5999999999999996"/>
    <s v="Masala Dosa"/>
    <n v="27"/>
    <x v="0"/>
    <s v="Two Stars"/>
    <s v="Europe"/>
    <x v="1"/>
    <x v="1"/>
    <n v="21"/>
    <x v="0"/>
    <s v="All Methods Accepted"/>
    <s v="Seasonal Special"/>
    <s v="8L7Y700ELGIJXVY"/>
    <s v="Haruto Tanaka"/>
    <n v="123953"/>
    <n v="3233"/>
    <n v="13.082700000000001"/>
    <n v="80.270700000000005"/>
    <s v="Legacy"/>
    <s v="Yes"/>
    <s v="None"/>
    <s v="Excellent"/>
  </r>
  <r>
    <x v="49"/>
    <x v="26"/>
    <x v="12"/>
    <x v="25"/>
    <n v="0"/>
    <n v="85"/>
    <s v="James Lowe"/>
    <n v="2014"/>
    <n v="38"/>
    <n v="4.5"/>
    <s v="Chef Special"/>
    <n v="11"/>
    <x v="3"/>
    <s v="No Stars"/>
    <s v="Europe"/>
    <x v="0"/>
    <x v="0"/>
    <n v="74"/>
    <x v="0"/>
    <s v="UPI, Card"/>
    <s v="Bestselling Dish"/>
    <m/>
    <s v="Lucas Martin"/>
    <n v="183938"/>
    <n v="1897"/>
    <n v="51.507399999999997"/>
    <n v="-0.1278"/>
    <s v="Established"/>
    <s v="No"/>
    <s v="Online + Table"/>
    <s v="Excellent"/>
  </r>
  <r>
    <x v="6"/>
    <x v="36"/>
    <x v="19"/>
    <x v="36"/>
    <n v="3"/>
    <n v="295"/>
    <s v="Eric Ripert"/>
    <n v="1972"/>
    <n v="62"/>
    <n v="4.8"/>
    <s v="Truffle Naan"/>
    <n v="53"/>
    <x v="0"/>
    <s v="Three Stars"/>
    <s v="North America"/>
    <x v="0"/>
    <x v="1"/>
    <n v="46"/>
    <x v="0"/>
    <s v="UPI, Card"/>
    <s v="Customer Choice"/>
    <s v="TB1709DKSR6HOCC"/>
    <s v="Oliver Brown"/>
    <n v="246539"/>
    <n v="4220"/>
    <n v="22.572600000000001"/>
    <n v="88.363900000000001"/>
    <s v="Legacy"/>
    <s v="Yes"/>
    <s v="Online Only"/>
    <s v="Excellent"/>
  </r>
  <r>
    <x v="43"/>
    <x v="28"/>
    <x v="14"/>
    <x v="29"/>
    <n v="0"/>
    <n v="140"/>
    <s v="Jorge Vallejo"/>
    <n v="2012"/>
    <n v="48"/>
    <n v="4.5999999999999996"/>
    <s v="Chef Special"/>
    <n v="13"/>
    <x v="3"/>
    <s v="No Stars"/>
    <s v="North America"/>
    <x v="0"/>
    <x v="1"/>
    <n v="36"/>
    <x v="0"/>
    <s v="All Methods Accepted"/>
    <s v="Seasonal Special"/>
    <m/>
    <s v="Amit Sharma"/>
    <n v="261919"/>
    <n v="987"/>
    <n v="0"/>
    <n v="0"/>
    <s v="Established"/>
    <s v="No"/>
    <s v="Online Only"/>
    <s v="Excellent"/>
  </r>
  <r>
    <x v="41"/>
    <x v="28"/>
    <x v="14"/>
    <x v="29"/>
    <n v="0"/>
    <n v="155"/>
    <s v="Enrique Olvera"/>
    <n v="2000"/>
    <n v="55"/>
    <n v="4.7"/>
    <s v="Chef Special"/>
    <n v="25"/>
    <x v="2"/>
    <s v="No Stars"/>
    <s v="North America"/>
    <x v="1"/>
    <x v="0"/>
    <n v="61"/>
    <x v="0"/>
    <s v="All Methods Accepted"/>
    <s v="Bestselling Dish"/>
    <m/>
    <s v="Oliver Brown"/>
    <n v="60702"/>
    <n v="619"/>
    <n v="0"/>
    <n v="0"/>
    <s v="Legacy"/>
    <s v="No"/>
    <s v="Table Only"/>
    <s v="Excellent"/>
  </r>
  <r>
    <x v="8"/>
    <x v="8"/>
    <x v="5"/>
    <x v="8"/>
    <n v="3"/>
    <n v="295"/>
    <s v="Juan Mari Arzak"/>
    <n v="1897"/>
    <n v="50"/>
    <n v="4.8"/>
    <s v="Chef Special"/>
    <n v="128"/>
    <x v="0"/>
    <s v="Three Stars"/>
    <s v="Europe"/>
    <x v="0"/>
    <x v="0"/>
    <n v="38"/>
    <x v="0"/>
    <s v="Cash, Card"/>
    <s v="Chef Special"/>
    <m/>
    <s v="John Smith"/>
    <n v="75213"/>
    <n v="2351"/>
    <n v="0"/>
    <n v="0"/>
    <s v="Legacy"/>
    <s v="No"/>
    <s v="Online + Table"/>
    <s v="Excellent"/>
  </r>
  <r>
    <x v="28"/>
    <x v="36"/>
    <x v="19"/>
    <x v="40"/>
    <n v="2"/>
    <n v="265"/>
    <s v="Heinz Reitbauer"/>
    <n v="2005"/>
    <n v="60"/>
    <n v="4.7"/>
    <s v="Chettinad Chicken"/>
    <n v="20"/>
    <x v="0"/>
    <s v="Two Stars"/>
    <s v="Europe"/>
    <x v="1"/>
    <x v="1"/>
    <n v="28"/>
    <x v="0"/>
    <s v="All Methods Accepted"/>
    <s v="Chef Special"/>
    <s v="4WA36203A8AZXUZ"/>
    <s v="Riya Patel"/>
    <n v="72277"/>
    <n v="956"/>
    <n v="22.572600000000001"/>
    <n v="88.363900000000001"/>
    <s v="Legacy"/>
    <s v="Yes"/>
    <s v="None"/>
    <s v="Excellent"/>
  </r>
  <r>
    <x v="16"/>
    <x v="13"/>
    <x v="6"/>
    <x v="14"/>
    <n v="3"/>
    <n v="420"/>
    <s v="Rasmus Kofoed"/>
    <n v="2007"/>
    <n v="40"/>
    <n v="4.7"/>
    <s v="Chef Special"/>
    <n v="18"/>
    <x v="1"/>
    <s v="Three Stars"/>
    <s v="Europe"/>
    <x v="0"/>
    <x v="0"/>
    <n v="55"/>
    <x v="0"/>
    <s v="Cash, UPI"/>
    <s v="Customer Choice"/>
    <m/>
    <s v="Lucas Martin"/>
    <n v="363364"/>
    <n v="2326"/>
    <n v="0"/>
    <n v="0"/>
    <s v="Legacy"/>
    <s v="No"/>
    <s v="Online + Table"/>
    <s v="Excellent"/>
  </r>
  <r>
    <x v="41"/>
    <x v="28"/>
    <x v="14"/>
    <x v="29"/>
    <n v="0"/>
    <n v="155"/>
    <s v="Enrique Olvera"/>
    <n v="2000"/>
    <n v="55"/>
    <n v="4.7"/>
    <s v="Chef Special"/>
    <n v="25"/>
    <x v="2"/>
    <s v="No Stars"/>
    <s v="North America"/>
    <x v="1"/>
    <x v="1"/>
    <n v="41"/>
    <x v="0"/>
    <s v="All Methods Accepted"/>
    <s v="Bestselling Dish"/>
    <m/>
    <s v="Amit Sharma"/>
    <n v="48546"/>
    <n v="4479"/>
    <n v="0"/>
    <n v="0"/>
    <s v="Legacy"/>
    <s v="No"/>
    <s v="None"/>
    <s v="Excellent"/>
  </r>
  <r>
    <x v="21"/>
    <x v="17"/>
    <x v="7"/>
    <x v="16"/>
    <n v="3"/>
    <n v="570"/>
    <s v="Paul Pairet"/>
    <n v="2012"/>
    <n v="10"/>
    <n v="4.5999999999999996"/>
    <s v="Chef Special"/>
    <n v="13"/>
    <x v="1"/>
    <s v="Three Stars"/>
    <s v="Asia"/>
    <x v="0"/>
    <x v="1"/>
    <n v="27"/>
    <x v="1"/>
    <s v="Cash, UPI"/>
    <s v="Seasonal Special"/>
    <m/>
    <s v="Lucas Martin"/>
    <n v="286022"/>
    <n v="6427"/>
    <n v="0"/>
    <n v="0"/>
    <s v="Established"/>
    <s v="No"/>
    <s v="Online Only"/>
    <s v="Excellent"/>
  </r>
  <r>
    <x v="30"/>
    <x v="1"/>
    <x v="1"/>
    <x v="19"/>
    <n v="2"/>
    <n v="285"/>
    <s v="André Chiang"/>
    <n v="2010"/>
    <n v="30"/>
    <n v="4.7"/>
    <s v="Noodle Bowl"/>
    <n v="15"/>
    <x v="0"/>
    <s v="Two Stars"/>
    <s v="Asia"/>
    <x v="1"/>
    <x v="1"/>
    <n v="63"/>
    <x v="1"/>
    <s v="UPI, Card"/>
    <s v="Customer Choice"/>
    <m/>
    <s v="Haruto Tanaka"/>
    <n v="43347"/>
    <n v="7424"/>
    <n v="0"/>
    <n v="0"/>
    <s v="Legacy"/>
    <s v="No"/>
    <s v="None"/>
    <s v="Excellent"/>
  </r>
  <r>
    <x v="26"/>
    <x v="34"/>
    <x v="19"/>
    <x v="37"/>
    <n v="2"/>
    <n v="275"/>
    <s v="Yoshihiro Narisawa"/>
    <n v="2003"/>
    <n v="36"/>
    <n v="4.7"/>
    <s v="Chole Kulche"/>
    <n v="22"/>
    <x v="0"/>
    <s v="Two Stars"/>
    <s v="Asia"/>
    <x v="0"/>
    <x v="1"/>
    <n v="47"/>
    <x v="1"/>
    <s v="All Methods Accepted"/>
    <s v="Customer Choice"/>
    <s v="7OQTWQJLZGLJJYG"/>
    <s v="Haruto Tanaka"/>
    <n v="152362"/>
    <n v="7412"/>
    <n v="28.7041"/>
    <n v="77.102500000000006"/>
    <s v="Legacy"/>
    <s v="Yes"/>
    <s v="Online Only"/>
    <s v="Excellent"/>
  </r>
  <r>
    <x v="18"/>
    <x v="37"/>
    <x v="19"/>
    <x v="36"/>
    <n v="3"/>
    <n v="385"/>
    <s v="Grant Achatz"/>
    <n v="2005"/>
    <n v="64"/>
    <n v="4.7"/>
    <s v="Truffle Naan"/>
    <n v="20"/>
    <x v="0"/>
    <s v="Three Stars"/>
    <s v="North America"/>
    <x v="1"/>
    <x v="0"/>
    <n v="23"/>
    <x v="0"/>
    <s v="Cash, Card"/>
    <s v="Bestselling Dish"/>
    <s v="PWLAS18K908GVZU"/>
    <s v="Oliver Brown"/>
    <n v="335908"/>
    <n v="2564"/>
    <n v="12.9716"/>
    <n v="77.5946"/>
    <s v="Legacy"/>
    <s v="Yes"/>
    <s v="Table Only"/>
    <s v="Excellent"/>
  </r>
  <r>
    <x v="7"/>
    <x v="7"/>
    <x v="0"/>
    <x v="7"/>
    <n v="3"/>
    <n v="310"/>
    <s v="Enrico Crippa"/>
    <n v="2005"/>
    <n v="35"/>
    <n v="4.8"/>
    <s v="Risotto"/>
    <n v="20"/>
    <x v="0"/>
    <s v="Three Stars"/>
    <s v="Europe"/>
    <x v="0"/>
    <x v="0"/>
    <n v="41"/>
    <x v="1"/>
    <s v="Cash, Card"/>
    <s v="Chef Special"/>
    <m/>
    <s v="Riya Patel"/>
    <n v="340268"/>
    <n v="735"/>
    <n v="0"/>
    <n v="0"/>
    <s v="Legacy"/>
    <s v="No"/>
    <s v="Online + Table"/>
    <s v="Excellent"/>
  </r>
  <r>
    <x v="35"/>
    <x v="39"/>
    <x v="19"/>
    <x v="40"/>
    <n v="1"/>
    <n v="210"/>
    <s v="Victor Arguinzoniz"/>
    <n v="1990"/>
    <n v="30"/>
    <n v="4.7"/>
    <s v="Masala Dosa"/>
    <n v="35"/>
    <x v="2"/>
    <s v="One Star"/>
    <s v="Europe"/>
    <x v="1"/>
    <x v="0"/>
    <n v="69"/>
    <x v="0"/>
    <s v="UPI, Card"/>
    <s v="Customer Choice"/>
    <s v="YJ6VJ4BPT0KOGZ1"/>
    <s v="Oliver Brown"/>
    <n v="234449"/>
    <n v="2727"/>
    <n v="18.520399999999999"/>
    <n v="73.856700000000004"/>
    <s v="Legacy"/>
    <s v="Yes"/>
    <s v="Table Only"/>
    <s v="Excellent"/>
  </r>
  <r>
    <x v="21"/>
    <x v="17"/>
    <x v="7"/>
    <x v="16"/>
    <n v="3"/>
    <n v="570"/>
    <s v="Paul Pairet"/>
    <n v="2012"/>
    <n v="10"/>
    <n v="4.5999999999999996"/>
    <s v="Chef Special"/>
    <n v="13"/>
    <x v="1"/>
    <s v="Three Stars"/>
    <s v="Asia"/>
    <x v="0"/>
    <x v="1"/>
    <n v="58"/>
    <x v="1"/>
    <s v="Cash, Card"/>
    <s v="Chef Special"/>
    <m/>
    <s v="Haruto Tanaka"/>
    <n v="289675"/>
    <n v="5227"/>
    <n v="0"/>
    <n v="0"/>
    <s v="Established"/>
    <s v="No"/>
    <s v="Online Only"/>
    <s v="Excellent"/>
  </r>
  <r>
    <x v="37"/>
    <x v="1"/>
    <x v="1"/>
    <x v="26"/>
    <n v="1"/>
    <n v="165"/>
    <s v="Dave Pynt"/>
    <n v="2013"/>
    <n v="26"/>
    <n v="4.5999999999999996"/>
    <s v="Chef Special"/>
    <n v="12"/>
    <x v="2"/>
    <s v="One Star"/>
    <s v="Asia"/>
    <x v="1"/>
    <x v="0"/>
    <n v="59"/>
    <x v="0"/>
    <s v="UPI, Card"/>
    <s v="Customer Choice"/>
    <m/>
    <s v="Emily Clark"/>
    <n v="461032"/>
    <n v="4567"/>
    <n v="0"/>
    <n v="0"/>
    <s v="Established"/>
    <s v="No"/>
    <s v="Table Only"/>
    <s v="Excellent"/>
  </r>
  <r>
    <x v="26"/>
    <x v="35"/>
    <x v="19"/>
    <x v="39"/>
    <n v="2"/>
    <n v="275"/>
    <s v="Yoshihiro Narisawa"/>
    <n v="2003"/>
    <n v="36"/>
    <n v="4.7"/>
    <s v="Korma"/>
    <n v="22"/>
    <x v="0"/>
    <s v="Two Stars"/>
    <s v="Asia"/>
    <x v="0"/>
    <x v="0"/>
    <n v="50"/>
    <x v="0"/>
    <s v="Cash, Card"/>
    <s v="Customer Choice"/>
    <s v="37K3X5COZXDXH96"/>
    <s v="Lucas Martin"/>
    <n v="490773"/>
    <n v="707"/>
    <n v="19.076000000000001"/>
    <n v="72.877700000000004"/>
    <s v="Legacy"/>
    <s v="Yes"/>
    <s v="Online + Table"/>
    <s v="Excellent"/>
  </r>
  <r>
    <x v="35"/>
    <x v="25"/>
    <x v="5"/>
    <x v="24"/>
    <n v="1"/>
    <n v="210"/>
    <s v="Victor Arguinzoniz"/>
    <n v="1990"/>
    <n v="30"/>
    <n v="4.7"/>
    <s v="Chef Special"/>
    <n v="35"/>
    <x v="2"/>
    <s v="One Star"/>
    <s v="Europe"/>
    <x v="1"/>
    <x v="0"/>
    <n v="20"/>
    <x v="0"/>
    <s v="Cash, Card"/>
    <s v="Chef Special"/>
    <m/>
    <s v="Riya Patel"/>
    <n v="185091"/>
    <n v="7805"/>
    <n v="0"/>
    <n v="0"/>
    <s v="Legacy"/>
    <s v="No"/>
    <s v="Table Only"/>
    <s v="Excellent"/>
  </r>
  <r>
    <x v="30"/>
    <x v="1"/>
    <x v="1"/>
    <x v="19"/>
    <n v="2"/>
    <n v="285"/>
    <s v="André Chiang"/>
    <n v="2010"/>
    <n v="30"/>
    <n v="4.7"/>
    <s v="Noodle Bowl"/>
    <n v="15"/>
    <x v="0"/>
    <s v="Two Stars"/>
    <s v="Asia"/>
    <x v="1"/>
    <x v="1"/>
    <n v="22"/>
    <x v="1"/>
    <s v="UPI, Card"/>
    <s v="Chef Special"/>
    <m/>
    <s v="Lucas Martin"/>
    <n v="396465"/>
    <n v="1456"/>
    <n v="0"/>
    <n v="0"/>
    <s v="Legacy"/>
    <s v="No"/>
    <s v="None"/>
    <s v="Excellent"/>
  </r>
  <r>
    <x v="24"/>
    <x v="19"/>
    <x v="2"/>
    <x v="18"/>
    <n v="2"/>
    <n v="325"/>
    <s v="Kyle &amp; Katina Connaughton"/>
    <n v="2016"/>
    <n v="48"/>
    <n v="4.7"/>
    <s v="Chef Special"/>
    <n v="9"/>
    <x v="0"/>
    <s v="Two Stars"/>
    <s v="North America"/>
    <x v="1"/>
    <x v="1"/>
    <n v="68"/>
    <x v="0"/>
    <s v="UPI, Card"/>
    <s v="Customer Choice"/>
    <m/>
    <s v="Haruto Tanaka"/>
    <n v="303607"/>
    <n v="2860"/>
    <n v="0"/>
    <n v="0"/>
    <s v="Established"/>
    <s v="No"/>
    <s v="None"/>
    <s v="Excellent"/>
  </r>
  <r>
    <x v="45"/>
    <x v="30"/>
    <x v="16"/>
    <x v="32"/>
    <n v="0"/>
    <n v="145"/>
    <s v="Rodolfo Guzmán"/>
    <n v="2006"/>
    <n v="40"/>
    <n v="4.5999999999999996"/>
    <s v="Chef Special"/>
    <n v="19"/>
    <x v="3"/>
    <s v="No Stars"/>
    <s v="South America"/>
    <x v="0"/>
    <x v="0"/>
    <n v="56"/>
    <x v="1"/>
    <s v="UPI, Card"/>
    <s v="Seasonal Special"/>
    <m/>
    <s v="Lucas Martin"/>
    <n v="374027"/>
    <n v="7434"/>
    <n v="0"/>
    <n v="0"/>
    <s v="Legacy"/>
    <s v="No"/>
    <s v="Online + Table"/>
    <s v="Excellent"/>
  </r>
  <r>
    <x v="19"/>
    <x v="15"/>
    <x v="0"/>
    <x v="7"/>
    <n v="3"/>
    <n v="290"/>
    <s v="Massimiliano Alajmo"/>
    <n v="1981"/>
    <n v="50"/>
    <n v="4.7"/>
    <s v="Risotto"/>
    <n v="44"/>
    <x v="0"/>
    <s v="Three Stars"/>
    <s v="Europe"/>
    <x v="1"/>
    <x v="1"/>
    <n v="72"/>
    <x v="0"/>
    <s v="Cash, Card"/>
    <s v="Chef Special"/>
    <m/>
    <s v="Francesco Rossi"/>
    <n v="312499"/>
    <n v="3938"/>
    <n v="0"/>
    <n v="0"/>
    <s v="Legacy"/>
    <s v="No"/>
    <s v="None"/>
    <s v="Excellent"/>
  </r>
  <r>
    <x v="22"/>
    <x v="13"/>
    <x v="6"/>
    <x v="14"/>
    <n v="2"/>
    <n v="450"/>
    <s v="René Redzepi"/>
    <n v="2003"/>
    <n v="40"/>
    <n v="4.8"/>
    <s v="Chef Special"/>
    <n v="22"/>
    <x v="1"/>
    <s v="Two Stars"/>
    <s v="Europe"/>
    <x v="1"/>
    <x v="1"/>
    <n v="72"/>
    <x v="0"/>
    <s v="Cash, Card"/>
    <s v="Chef Special"/>
    <m/>
    <s v="John Smith"/>
    <n v="263463"/>
    <n v="3489"/>
    <n v="0"/>
    <n v="0"/>
    <s v="Legacy"/>
    <s v="No"/>
    <s v="None"/>
    <s v="Excellent"/>
  </r>
  <r>
    <x v="26"/>
    <x v="39"/>
    <x v="19"/>
    <x v="36"/>
    <n v="2"/>
    <n v="275"/>
    <s v="Yoshihiro Narisawa"/>
    <n v="2003"/>
    <n v="36"/>
    <n v="4.7"/>
    <s v="Truffle Naan"/>
    <n v="22"/>
    <x v="0"/>
    <s v="Two Stars"/>
    <s v="Asia"/>
    <x v="0"/>
    <x v="0"/>
    <n v="36"/>
    <x v="0"/>
    <s v="UPI, Card"/>
    <s v="Customer Choice"/>
    <s v="OMOXXD4X6D2OTBQ"/>
    <s v="Arjun Verma"/>
    <n v="381014"/>
    <n v="6426"/>
    <n v="18.520399999999999"/>
    <n v="73.856700000000004"/>
    <s v="Legacy"/>
    <s v="Yes"/>
    <s v="Online + Table"/>
    <s v="Excellent"/>
  </r>
  <r>
    <x v="11"/>
    <x v="37"/>
    <x v="19"/>
    <x v="38"/>
    <n v="3"/>
    <n v="385"/>
    <s v="Yannick Alléno"/>
    <n v="2003"/>
    <n v="55"/>
    <n v="4.8"/>
    <s v="Butter Chicken"/>
    <n v="22"/>
    <x v="0"/>
    <s v="Three Stars"/>
    <s v="Europe"/>
    <x v="1"/>
    <x v="1"/>
    <n v="68"/>
    <x v="1"/>
    <s v="Cash, UPI"/>
    <s v="Chef Special"/>
    <s v="UKHYB8L9F87DKNQ"/>
    <s v="Arjun Verma"/>
    <n v="242773"/>
    <n v="5083"/>
    <n v="12.9716"/>
    <n v="77.5946"/>
    <s v="Legacy"/>
    <s v="Yes"/>
    <s v="None"/>
    <s v="Excellent"/>
  </r>
  <r>
    <x v="9"/>
    <x v="35"/>
    <x v="19"/>
    <x v="39"/>
    <n v="3"/>
    <n v="345"/>
    <s v="Dominique Crenn"/>
    <n v="2011"/>
    <n v="50"/>
    <n v="4.8"/>
    <s v="Biryani"/>
    <n v="14"/>
    <x v="0"/>
    <s v="Three Stars"/>
    <s v="North America"/>
    <x v="0"/>
    <x v="1"/>
    <n v="53"/>
    <x v="1"/>
    <s v="Cash, UPI"/>
    <s v="Chef Special"/>
    <s v="E3DRC304BURS3LU"/>
    <s v="Emily Clark"/>
    <n v="385197"/>
    <n v="4742"/>
    <n v="19.076000000000001"/>
    <n v="72.877700000000004"/>
    <s v="Established"/>
    <s v="Yes"/>
    <s v="Online Only"/>
    <s v="Excellent"/>
  </r>
  <r>
    <x v="25"/>
    <x v="20"/>
    <x v="9"/>
    <x v="19"/>
    <n v="2"/>
    <n v="245"/>
    <s v="Tim Raue"/>
    <n v="2010"/>
    <n v="48"/>
    <n v="4.7"/>
    <s v="Noodle Bowl"/>
    <n v="15"/>
    <x v="2"/>
    <s v="Two Stars"/>
    <s v="Europe"/>
    <x v="0"/>
    <x v="1"/>
    <n v="29"/>
    <x v="0"/>
    <s v="UPI, Card"/>
    <s v="Bestselling Dish"/>
    <m/>
    <s v="Riya Patel"/>
    <n v="384116"/>
    <n v="489"/>
    <n v="0"/>
    <n v="0"/>
    <s v="Legacy"/>
    <s v="No"/>
    <s v="Online Only"/>
    <s v="Excellent"/>
  </r>
  <r>
    <x v="38"/>
    <x v="3"/>
    <x v="3"/>
    <x v="1"/>
    <n v="1"/>
    <n v="95"/>
    <s v="Bertrand Grébaut"/>
    <n v="2011"/>
    <n v="28"/>
    <n v="4.5"/>
    <s v="Chef Special"/>
    <n v="14"/>
    <x v="3"/>
    <s v="One Star"/>
    <s v="Europe"/>
    <x v="0"/>
    <x v="0"/>
    <n v="47"/>
    <x v="1"/>
    <s v="UPI, Card"/>
    <s v="Seasonal Special"/>
    <m/>
    <s v="Lucas Martin"/>
    <n v="243541"/>
    <n v="3107"/>
    <n v="48.8566"/>
    <n v="2.3521999999999998"/>
    <s v="Established"/>
    <s v="No"/>
    <s v="Online + Table"/>
    <s v="Excellent"/>
  </r>
  <r>
    <x v="4"/>
    <x v="39"/>
    <x v="19"/>
    <x v="37"/>
    <n v="3"/>
    <n v="350"/>
    <s v="Mauro Colagreco"/>
    <n v="1991"/>
    <n v="36"/>
    <n v="4.8"/>
    <s v="Chole Kulche"/>
    <n v="34"/>
    <x v="0"/>
    <s v="Three Stars"/>
    <s v="Europe"/>
    <x v="0"/>
    <x v="0"/>
    <n v="67"/>
    <x v="0"/>
    <s v="UPI, Card"/>
    <s v="Seasonal Special"/>
    <s v="V8LCHJY6SO4QLZQ"/>
    <s v="Riya Patel"/>
    <n v="24975"/>
    <n v="5340"/>
    <n v="18.520399999999999"/>
    <n v="73.856700000000004"/>
    <s v="Legacy"/>
    <s v="Yes"/>
    <s v="Online + Table"/>
    <s v="Excellent"/>
  </r>
  <r>
    <x v="11"/>
    <x v="3"/>
    <x v="3"/>
    <x v="11"/>
    <n v="3"/>
    <n v="385"/>
    <s v="Yannick Alléno"/>
    <n v="2003"/>
    <n v="55"/>
    <n v="4.8"/>
    <s v="Chef Special"/>
    <n v="22"/>
    <x v="0"/>
    <s v="Three Stars"/>
    <s v="Europe"/>
    <x v="0"/>
    <x v="0"/>
    <n v="53"/>
    <x v="1"/>
    <s v="UPI, Card"/>
    <s v="Seasonal Special"/>
    <m/>
    <s v="Arjun Verma"/>
    <n v="457252"/>
    <n v="3419"/>
    <n v="48.8566"/>
    <n v="2.3521999999999998"/>
    <s v="Legacy"/>
    <s v="No"/>
    <s v="Online + Table"/>
    <s v="Excellent"/>
  </r>
  <r>
    <x v="39"/>
    <x v="27"/>
    <x v="13"/>
    <x v="27"/>
    <n v="0"/>
    <n v="180"/>
    <s v="Virgilio Martínez"/>
    <n v="2008"/>
    <n v="50"/>
    <n v="4.8"/>
    <s v="Chef Special"/>
    <n v="17"/>
    <x v="2"/>
    <s v="No Stars"/>
    <s v="South America"/>
    <x v="0"/>
    <x v="0"/>
    <n v="68"/>
    <x v="1"/>
    <s v="All Methods Accepted"/>
    <s v="Customer Choice"/>
    <m/>
    <s v="Haruto Tanaka"/>
    <n v="325164"/>
    <n v="1082"/>
    <n v="0"/>
    <n v="0"/>
    <s v="Legacy"/>
    <s v="No"/>
    <s v="Online + Table"/>
    <s v="Excellent"/>
  </r>
  <r>
    <x v="25"/>
    <x v="20"/>
    <x v="9"/>
    <x v="19"/>
    <n v="2"/>
    <n v="245"/>
    <s v="Tim Raue"/>
    <n v="2010"/>
    <n v="48"/>
    <n v="4.7"/>
    <s v="Noodle Bowl"/>
    <n v="15"/>
    <x v="2"/>
    <s v="Two Stars"/>
    <s v="Europe"/>
    <x v="0"/>
    <x v="1"/>
    <n v="39"/>
    <x v="1"/>
    <s v="UPI, Card"/>
    <s v="Customer Choice"/>
    <m/>
    <s v="Arjun Verma"/>
    <n v="216615"/>
    <n v="4455"/>
    <n v="0"/>
    <n v="0"/>
    <s v="Legacy"/>
    <s v="No"/>
    <s v="Online Only"/>
    <s v="Excellent"/>
  </r>
  <r>
    <x v="22"/>
    <x v="13"/>
    <x v="6"/>
    <x v="14"/>
    <n v="2"/>
    <n v="450"/>
    <s v="René Redzepi"/>
    <n v="2003"/>
    <n v="40"/>
    <n v="4.8"/>
    <s v="Chef Special"/>
    <n v="22"/>
    <x v="1"/>
    <s v="Two Stars"/>
    <s v="Europe"/>
    <x v="1"/>
    <x v="1"/>
    <n v="66"/>
    <x v="1"/>
    <s v="UPI, Card"/>
    <s v="Customer Choice"/>
    <m/>
    <s v="John Smith"/>
    <n v="103968"/>
    <n v="3431"/>
    <n v="0"/>
    <n v="0"/>
    <s v="Legacy"/>
    <s v="No"/>
    <s v="None"/>
    <s v="Excellent"/>
  </r>
  <r>
    <x v="24"/>
    <x v="19"/>
    <x v="2"/>
    <x v="18"/>
    <n v="2"/>
    <n v="325"/>
    <s v="Kyle &amp; Katina Connaughton"/>
    <n v="2016"/>
    <n v="48"/>
    <n v="4.7"/>
    <s v="Chef Special"/>
    <n v="9"/>
    <x v="0"/>
    <s v="Two Stars"/>
    <s v="North America"/>
    <x v="1"/>
    <x v="0"/>
    <n v="36"/>
    <x v="1"/>
    <s v="UPI, Card"/>
    <s v="Chef Special"/>
    <m/>
    <s v="Emily Clark"/>
    <n v="431973"/>
    <n v="7961"/>
    <n v="0"/>
    <n v="0"/>
    <s v="Established"/>
    <s v="No"/>
    <s v="Table Only"/>
    <s v="Excellent"/>
  </r>
  <r>
    <x v="33"/>
    <x v="24"/>
    <x v="5"/>
    <x v="22"/>
    <n v="2"/>
    <n v="275"/>
    <s v="Andoni Luis Aduriz"/>
    <n v="1998"/>
    <n v="20"/>
    <n v="4.5999999999999996"/>
    <s v="Chef Special"/>
    <n v="27"/>
    <x v="0"/>
    <s v="Two Stars"/>
    <s v="Europe"/>
    <x v="0"/>
    <x v="0"/>
    <n v="67"/>
    <x v="0"/>
    <s v="Cash, Card"/>
    <s v="Seasonal Special"/>
    <m/>
    <s v="Riya Patel"/>
    <n v="79875"/>
    <n v="5019"/>
    <n v="0"/>
    <n v="0"/>
    <s v="Legacy"/>
    <s v="No"/>
    <s v="Online + Table"/>
    <s v="Excellent"/>
  </r>
  <r>
    <x v="0"/>
    <x v="0"/>
    <x v="0"/>
    <x v="0"/>
    <n v="3"/>
    <n v="320"/>
    <s v="Massimo Bottura"/>
    <n v="1995"/>
    <n v="28"/>
    <n v="4.9000000000000004"/>
    <s v="Chef Special"/>
    <n v="30"/>
    <x v="0"/>
    <s v="Three Stars"/>
    <s v="Europe"/>
    <x v="0"/>
    <x v="1"/>
    <n v="48"/>
    <x v="1"/>
    <s v="Cash, Card"/>
    <s v="Customer Choice"/>
    <m/>
    <s v="Amit Sharma"/>
    <n v="465840"/>
    <n v="1642"/>
    <n v="0"/>
    <n v="0"/>
    <s v="Legacy"/>
    <s v="No"/>
    <s v="Online Only"/>
    <s v="Excellent"/>
  </r>
  <r>
    <x v="41"/>
    <x v="28"/>
    <x v="14"/>
    <x v="29"/>
    <n v="0"/>
    <n v="155"/>
    <s v="Enrique Olvera"/>
    <n v="2000"/>
    <n v="55"/>
    <n v="4.7"/>
    <s v="Chef Special"/>
    <n v="25"/>
    <x v="2"/>
    <s v="No Stars"/>
    <s v="North America"/>
    <x v="1"/>
    <x v="1"/>
    <n v="41"/>
    <x v="0"/>
    <s v="Cash, UPI"/>
    <s v="Chef Special"/>
    <m/>
    <s v="Francesco Rossi"/>
    <n v="452569"/>
    <n v="5938"/>
    <n v="0"/>
    <n v="0"/>
    <s v="Legacy"/>
    <s v="No"/>
    <s v="None"/>
    <s v="Excellent"/>
  </r>
  <r>
    <x v="28"/>
    <x v="21"/>
    <x v="10"/>
    <x v="21"/>
    <n v="2"/>
    <n v="265"/>
    <s v="Heinz Reitbauer"/>
    <n v="2005"/>
    <n v="60"/>
    <n v="4.7"/>
    <s v="Chef Special"/>
    <n v="20"/>
    <x v="0"/>
    <s v="Two Stars"/>
    <s v="Europe"/>
    <x v="1"/>
    <x v="1"/>
    <n v="48"/>
    <x v="1"/>
    <s v="Cash, Card"/>
    <s v="Chef Special"/>
    <m/>
    <s v="Emily Clark"/>
    <n v="147907"/>
    <n v="3023"/>
    <n v="0"/>
    <n v="0"/>
    <s v="Legacy"/>
    <s v="No"/>
    <s v="None"/>
    <s v="Excellent"/>
  </r>
  <r>
    <x v="8"/>
    <x v="8"/>
    <x v="5"/>
    <x v="8"/>
    <n v="3"/>
    <n v="295"/>
    <s v="Juan Mari Arzak"/>
    <n v="1897"/>
    <n v="50"/>
    <n v="4.8"/>
    <s v="Chef Special"/>
    <n v="128"/>
    <x v="0"/>
    <s v="Three Stars"/>
    <s v="Europe"/>
    <x v="0"/>
    <x v="1"/>
    <n v="73"/>
    <x v="1"/>
    <s v="All Methods Accepted"/>
    <s v="Seasonal Special"/>
    <m/>
    <s v="Lucas Martin"/>
    <n v="53927"/>
    <n v="1371"/>
    <n v="0"/>
    <n v="0"/>
    <s v="Legacy"/>
    <s v="No"/>
    <s v="Online Only"/>
    <s v="Excellent"/>
  </r>
  <r>
    <x v="39"/>
    <x v="39"/>
    <x v="19"/>
    <x v="37"/>
    <n v="0"/>
    <n v="180"/>
    <s v="Virgilio Martínez"/>
    <n v="2008"/>
    <n v="50"/>
    <n v="4.8"/>
    <s v="Chole Kulche"/>
    <n v="17"/>
    <x v="2"/>
    <s v="No Stars"/>
    <s v="South America"/>
    <x v="1"/>
    <x v="1"/>
    <n v="35"/>
    <x v="0"/>
    <s v="All Methods Accepted"/>
    <s v="Bestselling Dish"/>
    <s v="L4E2VVD8T8W6OO3"/>
    <s v="Amit Sharma"/>
    <n v="336890"/>
    <n v="1216"/>
    <n v="18.520399999999999"/>
    <n v="73.856700000000004"/>
    <s v="Legacy"/>
    <s v="Yes"/>
    <s v="None"/>
    <s v="Excellent"/>
  </r>
  <r>
    <x v="47"/>
    <x v="32"/>
    <x v="17"/>
    <x v="34"/>
    <n v="0"/>
    <n v="220"/>
    <s v="Vladimir Mukhin"/>
    <n v="2011"/>
    <n v="50"/>
    <n v="4.5"/>
    <s v="Chef Special"/>
    <n v="14"/>
    <x v="2"/>
    <s v="No Stars"/>
    <s v="Europe"/>
    <x v="1"/>
    <x v="1"/>
    <n v="25"/>
    <x v="1"/>
    <s v="Cash, Card"/>
    <s v="Bestselling Dish"/>
    <m/>
    <s v="Sara Kapoor"/>
    <n v="389593"/>
    <n v="333"/>
    <n v="0"/>
    <n v="0"/>
    <s v="Established"/>
    <s v="No"/>
    <s v="None"/>
    <s v="Excellent"/>
  </r>
  <r>
    <x v="34"/>
    <x v="13"/>
    <x v="6"/>
    <x v="23"/>
    <n v="2"/>
    <n v="550"/>
    <s v="Rasmus Munk"/>
    <n v="2015"/>
    <n v="50"/>
    <n v="4.5"/>
    <s v="Chef Special"/>
    <n v="10"/>
    <x v="1"/>
    <s v="Two Stars"/>
    <s v="Europe"/>
    <x v="1"/>
    <x v="0"/>
    <n v="31"/>
    <x v="0"/>
    <s v="Cash, UPI"/>
    <s v="Customer Choice"/>
    <m/>
    <s v="Francesco Rossi"/>
    <n v="22218"/>
    <n v="3880"/>
    <n v="0"/>
    <n v="0"/>
    <s v="Established"/>
    <s v="No"/>
    <s v="Table Only"/>
    <s v="Excellent"/>
  </r>
  <r>
    <x v="18"/>
    <x v="14"/>
    <x v="2"/>
    <x v="15"/>
    <n v="3"/>
    <n v="385"/>
    <s v="Grant Achatz"/>
    <n v="2005"/>
    <n v="64"/>
    <n v="4.7"/>
    <s v="Chef Special"/>
    <n v="20"/>
    <x v="0"/>
    <s v="Three Stars"/>
    <s v="North America"/>
    <x v="0"/>
    <x v="0"/>
    <n v="70"/>
    <x v="1"/>
    <s v="Cash, Card"/>
    <s v="Customer Choice"/>
    <m/>
    <s v="Haruto Tanaka"/>
    <n v="363672"/>
    <n v="7561"/>
    <n v="41.878100000000003"/>
    <n v="-87.629800000000003"/>
    <s v="Legacy"/>
    <s v="No"/>
    <s v="Online + Table"/>
    <s v="Excellent"/>
  </r>
  <r>
    <x v="9"/>
    <x v="40"/>
    <x v="19"/>
    <x v="40"/>
    <n v="3"/>
    <n v="345"/>
    <s v="Dominique Crenn"/>
    <n v="2011"/>
    <n v="50"/>
    <n v="4.8"/>
    <s v="Masala Dosa"/>
    <n v="14"/>
    <x v="0"/>
    <s v="Three Stars"/>
    <s v="North America"/>
    <x v="1"/>
    <x v="0"/>
    <n v="25"/>
    <x v="1"/>
    <s v="UPI, Card"/>
    <s v="Seasonal Special"/>
    <s v="S5D03UQSX7XOFA0"/>
    <s v="John Smith"/>
    <n v="131270"/>
    <n v="4895"/>
    <n v="17.385000000000002"/>
    <n v="78.486699999999999"/>
    <s v="Established"/>
    <s v="Yes"/>
    <s v="Table Only"/>
    <s v="Excellent"/>
  </r>
  <r>
    <x v="0"/>
    <x v="34"/>
    <x v="19"/>
    <x v="39"/>
    <n v="3"/>
    <n v="320"/>
    <s v="Massimo Bottura"/>
    <n v="1995"/>
    <n v="28"/>
    <n v="4.9000000000000004"/>
    <s v="Korma"/>
    <n v="30"/>
    <x v="0"/>
    <s v="Three Stars"/>
    <s v="Europe"/>
    <x v="1"/>
    <x v="1"/>
    <n v="27"/>
    <x v="1"/>
    <s v="Cash, UPI"/>
    <s v="Customer Choice"/>
    <s v="0DEZ29RE83VII95"/>
    <s v="Sara Kapoor"/>
    <n v="428283"/>
    <n v="1274"/>
    <n v="28.7041"/>
    <n v="77.102500000000006"/>
    <s v="Legacy"/>
    <s v="Yes"/>
    <s v="None"/>
    <s v="Excellent"/>
  </r>
  <r>
    <x v="3"/>
    <x v="3"/>
    <x v="3"/>
    <x v="3"/>
    <n v="3"/>
    <n v="425"/>
    <s v="Alain Passard"/>
    <n v="1986"/>
    <n v="40"/>
    <n v="4.9000000000000004"/>
    <s v="Chef Special"/>
    <n v="39"/>
    <x v="1"/>
    <s v="Three Stars"/>
    <s v="Europe"/>
    <x v="1"/>
    <x v="0"/>
    <n v="41"/>
    <x v="0"/>
    <s v="All Methods Accepted"/>
    <s v="Seasonal Special"/>
    <m/>
    <s v="Arjun Verma"/>
    <n v="333236"/>
    <n v="2953"/>
    <n v="48.8566"/>
    <n v="2.3521999999999998"/>
    <s v="Legacy"/>
    <s v="No"/>
    <s v="Table Only"/>
    <s v="Excellent"/>
  </r>
  <r>
    <x v="33"/>
    <x v="34"/>
    <x v="19"/>
    <x v="37"/>
    <n v="2"/>
    <n v="275"/>
    <s v="Andoni Luis Aduriz"/>
    <n v="1998"/>
    <n v="20"/>
    <n v="4.5999999999999996"/>
    <s v="Vada Pav"/>
    <n v="27"/>
    <x v="0"/>
    <s v="Two Stars"/>
    <s v="Europe"/>
    <x v="0"/>
    <x v="1"/>
    <n v="67"/>
    <x v="0"/>
    <s v="Cash, UPI"/>
    <s v="Chef Special"/>
    <s v="GVQMX5XBH8W9LTT"/>
    <s v="Riya Patel"/>
    <n v="100274"/>
    <n v="5925"/>
    <n v="28.7041"/>
    <n v="77.102500000000006"/>
    <s v="Legacy"/>
    <s v="Yes"/>
    <s v="Online Only"/>
    <s v="Excellent"/>
  </r>
  <r>
    <x v="16"/>
    <x v="40"/>
    <x v="19"/>
    <x v="36"/>
    <n v="3"/>
    <n v="420"/>
    <s v="Rasmus Kofoed"/>
    <n v="2007"/>
    <n v="40"/>
    <n v="4.7"/>
    <s v="Fusion Tikka"/>
    <n v="18"/>
    <x v="1"/>
    <s v="Three Stars"/>
    <s v="Europe"/>
    <x v="1"/>
    <x v="1"/>
    <n v="72"/>
    <x v="1"/>
    <s v="Cash, UPI"/>
    <s v="Seasonal Special"/>
    <s v="D4FCY96YMM5600P"/>
    <s v="Emily Clark"/>
    <n v="232748"/>
    <n v="2398"/>
    <n v="17.385000000000002"/>
    <n v="78.486699999999999"/>
    <s v="Legacy"/>
    <s v="Yes"/>
    <s v="None"/>
    <s v="Excellent"/>
  </r>
  <r>
    <x v="12"/>
    <x v="40"/>
    <x v="19"/>
    <x v="38"/>
    <n v="3"/>
    <n v="310"/>
    <s v="Heinz Beck"/>
    <n v="1994"/>
    <n v="50"/>
    <n v="4.8"/>
    <s v="Dal Makhani"/>
    <n v="31"/>
    <x v="0"/>
    <s v="Three Stars"/>
    <s v="Europe"/>
    <x v="0"/>
    <x v="1"/>
    <n v="45"/>
    <x v="1"/>
    <s v="All Methods Accepted"/>
    <s v="Seasonal Special"/>
    <s v="45FV2Y2PZW6PIOQ"/>
    <s v="Oliver Brown"/>
    <n v="285710"/>
    <n v="3548"/>
    <n v="17.385000000000002"/>
    <n v="78.486699999999999"/>
    <s v="Legacy"/>
    <s v="Yes"/>
    <s v="Online Only"/>
    <s v="Excellent"/>
  </r>
  <r>
    <x v="31"/>
    <x v="22"/>
    <x v="11"/>
    <x v="2"/>
    <n v="2"/>
    <n v="245"/>
    <s v="Richard Ekkebus"/>
    <n v="2005"/>
    <n v="46"/>
    <n v="4.7"/>
    <s v="Coq au Vin"/>
    <n v="20"/>
    <x v="2"/>
    <s v="Two Stars"/>
    <s v="Asia"/>
    <x v="1"/>
    <x v="1"/>
    <n v="71"/>
    <x v="1"/>
    <s v="Cash, UPI"/>
    <s v="Seasonal Special"/>
    <m/>
    <s v="Arjun Verma"/>
    <n v="431705"/>
    <n v="6296"/>
    <n v="0"/>
    <n v="0"/>
    <s v="Legacy"/>
    <s v="No"/>
    <s v="None"/>
    <s v="Excellent"/>
  </r>
  <r>
    <x v="18"/>
    <x v="14"/>
    <x v="2"/>
    <x v="15"/>
    <n v="3"/>
    <n v="385"/>
    <s v="Grant Achatz"/>
    <n v="2005"/>
    <n v="64"/>
    <n v="4.7"/>
    <s v="Chef Special"/>
    <n v="20"/>
    <x v="0"/>
    <s v="Three Stars"/>
    <s v="North America"/>
    <x v="0"/>
    <x v="1"/>
    <n v="73"/>
    <x v="1"/>
    <s v="Cash, Card"/>
    <s v="Seasonal Special"/>
    <m/>
    <s v="Emily Clark"/>
    <n v="45258"/>
    <n v="5308"/>
    <n v="41.878100000000003"/>
    <n v="-87.629800000000003"/>
    <s v="Legacy"/>
    <s v="No"/>
    <s v="Online Only"/>
    <s v="Excellent"/>
  </r>
  <r>
    <x v="1"/>
    <x v="1"/>
    <x v="1"/>
    <x v="1"/>
    <n v="3"/>
    <n v="320"/>
    <s v="Julien Royer"/>
    <n v="2008"/>
    <n v="32"/>
    <n v="4.9000000000000004"/>
    <s v="Chef Special"/>
    <n v="17"/>
    <x v="0"/>
    <s v="Three Stars"/>
    <s v="Asia"/>
    <x v="0"/>
    <x v="0"/>
    <n v="40"/>
    <x v="1"/>
    <s v="All Methods Accepted"/>
    <s v="Customer Choice"/>
    <m/>
    <s v="Oliver Brown"/>
    <n v="226592"/>
    <n v="29"/>
    <n v="0"/>
    <n v="0"/>
    <s v="Legacy"/>
    <s v="No"/>
    <s v="Online + Table"/>
    <s v="Excellent"/>
  </r>
  <r>
    <x v="19"/>
    <x v="15"/>
    <x v="0"/>
    <x v="7"/>
    <n v="3"/>
    <n v="290"/>
    <s v="Massimiliano Alajmo"/>
    <n v="1981"/>
    <n v="50"/>
    <n v="4.7"/>
    <s v="Risotto"/>
    <n v="44"/>
    <x v="0"/>
    <s v="Three Stars"/>
    <s v="Europe"/>
    <x v="0"/>
    <x v="1"/>
    <n v="68"/>
    <x v="1"/>
    <s v="Cash, Card"/>
    <s v="Bestselling Dish"/>
    <m/>
    <s v="Lucas Martin"/>
    <n v="437322"/>
    <n v="1287"/>
    <n v="0"/>
    <n v="0"/>
    <s v="Legacy"/>
    <s v="No"/>
    <s v="Online Only"/>
    <s v="Excellent"/>
  </r>
  <r>
    <x v="13"/>
    <x v="36"/>
    <x v="19"/>
    <x v="36"/>
    <n v="3"/>
    <n v="270"/>
    <s v="Quique Dacosta"/>
    <n v="1989"/>
    <n v="48"/>
    <n v="4.8"/>
    <s v="Truffle Naan"/>
    <n v="36"/>
    <x v="0"/>
    <s v="Three Stars"/>
    <s v="Europe"/>
    <x v="0"/>
    <x v="1"/>
    <n v="24"/>
    <x v="0"/>
    <s v="Cash, Card"/>
    <s v="Customer Choice"/>
    <s v="Z25K0PH2XTNX1I5"/>
    <s v="Oliver Brown"/>
    <n v="202759"/>
    <n v="1564"/>
    <n v="22.572600000000001"/>
    <n v="88.363900000000001"/>
    <s v="Legacy"/>
    <s v="Yes"/>
    <s v="Online Only"/>
    <s v="Excellent"/>
  </r>
  <r>
    <x v="32"/>
    <x v="23"/>
    <x v="5"/>
    <x v="4"/>
    <n v="2"/>
    <n v="250"/>
    <s v="Oriol Castro"/>
    <n v="2014"/>
    <n v="52"/>
    <n v="4.5999999999999996"/>
    <s v="Chef Special"/>
    <n v="11"/>
    <x v="0"/>
    <s v="Two Stars"/>
    <s v="Europe"/>
    <x v="1"/>
    <x v="1"/>
    <n v="68"/>
    <x v="0"/>
    <s v="Cash, UPI"/>
    <s v="Bestselling Dish"/>
    <m/>
    <s v="Sara Kapoor"/>
    <n v="39010"/>
    <n v="2293"/>
    <n v="0"/>
    <n v="0"/>
    <s v="Established"/>
    <s v="No"/>
    <s v="None"/>
    <s v="Excellent"/>
  </r>
  <r>
    <x v="21"/>
    <x v="35"/>
    <x v="19"/>
    <x v="37"/>
    <n v="3"/>
    <n v="570"/>
    <s v="Paul Pairet"/>
    <n v="2012"/>
    <n v="10"/>
    <n v="4.5999999999999996"/>
    <s v="Vada Pav"/>
    <n v="13"/>
    <x v="1"/>
    <s v="Three Stars"/>
    <s v="Asia"/>
    <x v="0"/>
    <x v="0"/>
    <n v="41"/>
    <x v="1"/>
    <s v="All Methods Accepted"/>
    <s v="Seasonal Special"/>
    <s v="BT2HO1W8TWNWUSF"/>
    <s v="John Smith"/>
    <n v="419918"/>
    <n v="1255"/>
    <n v="19.076000000000001"/>
    <n v="72.877700000000004"/>
    <s v="Established"/>
    <s v="Yes"/>
    <s v="Online + Table"/>
    <s v="Excellent"/>
  </r>
  <r>
    <x v="10"/>
    <x v="9"/>
    <x v="2"/>
    <x v="10"/>
    <n v="3"/>
    <n v="298"/>
    <s v="Corey Lee"/>
    <n v="2010"/>
    <n v="56"/>
    <n v="4.8"/>
    <s v="Chef Special"/>
    <n v="15"/>
    <x v="0"/>
    <s v="Three Stars"/>
    <s v="North America"/>
    <x v="0"/>
    <x v="0"/>
    <n v="22"/>
    <x v="0"/>
    <s v="All Methods Accepted"/>
    <s v="Bestselling Dish"/>
    <m/>
    <s v="Emily Clark"/>
    <n v="248370"/>
    <n v="3972"/>
    <n v="37.774900000000002"/>
    <n v="-122.4194"/>
    <s v="Legacy"/>
    <s v="No"/>
    <s v="Online + Table"/>
    <s v="Excellent"/>
  </r>
  <r>
    <x v="36"/>
    <x v="26"/>
    <x v="12"/>
    <x v="25"/>
    <n v="1"/>
    <n v="165"/>
    <s v="Isaac McHale"/>
    <n v="2013"/>
    <n v="40"/>
    <n v="4.5999999999999996"/>
    <s v="Chef Special"/>
    <n v="12"/>
    <x v="2"/>
    <s v="One Star"/>
    <s v="Europe"/>
    <x v="0"/>
    <x v="1"/>
    <n v="25"/>
    <x v="1"/>
    <s v="UPI, Card"/>
    <s v="Chef Special"/>
    <m/>
    <s v="Haruto Tanaka"/>
    <n v="177305"/>
    <n v="6719"/>
    <n v="51.507399999999997"/>
    <n v="-0.1278"/>
    <s v="Established"/>
    <s v="No"/>
    <s v="Online Only"/>
    <s v="Excellent"/>
  </r>
  <r>
    <x v="4"/>
    <x v="4"/>
    <x v="3"/>
    <x v="4"/>
    <n v="3"/>
    <n v="350"/>
    <s v="Mauro Colagreco"/>
    <n v="1991"/>
    <n v="36"/>
    <n v="4.8"/>
    <s v="Chef Special"/>
    <n v="34"/>
    <x v="0"/>
    <s v="Three Stars"/>
    <s v="Europe"/>
    <x v="1"/>
    <x v="0"/>
    <n v="32"/>
    <x v="0"/>
    <s v="Cash, Card"/>
    <s v="Chef Special"/>
    <m/>
    <s v="Haruto Tanaka"/>
    <n v="204912"/>
    <n v="6656"/>
    <n v="0"/>
    <n v="0"/>
    <s v="Legacy"/>
    <s v="No"/>
    <s v="Table Only"/>
    <s v="Excellent"/>
  </r>
  <r>
    <x v="28"/>
    <x v="40"/>
    <x v="19"/>
    <x v="37"/>
    <n v="2"/>
    <n v="265"/>
    <s v="Heinz Reitbauer"/>
    <n v="2005"/>
    <n v="60"/>
    <n v="4.7"/>
    <s v="Pani Puri"/>
    <n v="20"/>
    <x v="0"/>
    <s v="Two Stars"/>
    <s v="Europe"/>
    <x v="0"/>
    <x v="1"/>
    <n v="28"/>
    <x v="1"/>
    <s v="All Methods Accepted"/>
    <s v="Customer Choice"/>
    <s v="Y3LWP3NA6TZLHBQ"/>
    <s v="Sara Kapoor"/>
    <n v="311414"/>
    <n v="5728"/>
    <n v="17.385000000000002"/>
    <n v="78.486699999999999"/>
    <s v="Legacy"/>
    <s v="Yes"/>
    <s v="Online Only"/>
    <s v="Excellent"/>
  </r>
  <r>
    <x v="31"/>
    <x v="22"/>
    <x v="11"/>
    <x v="2"/>
    <n v="2"/>
    <n v="245"/>
    <s v="Richard Ekkebus"/>
    <n v="2005"/>
    <n v="46"/>
    <n v="4.7"/>
    <s v="Ratatouille"/>
    <n v="20"/>
    <x v="2"/>
    <s v="Two Stars"/>
    <s v="Asia"/>
    <x v="1"/>
    <x v="1"/>
    <n v="34"/>
    <x v="1"/>
    <s v="Cash, Card"/>
    <s v="Bestselling Dish"/>
    <m/>
    <s v="Oliver Brown"/>
    <n v="202834"/>
    <n v="5429"/>
    <n v="0"/>
    <n v="0"/>
    <s v="Legacy"/>
    <s v="No"/>
    <s v="None"/>
    <s v="Excellent"/>
  </r>
  <r>
    <x v="0"/>
    <x v="0"/>
    <x v="0"/>
    <x v="0"/>
    <n v="3"/>
    <n v="320"/>
    <s v="Massimo Bottura"/>
    <n v="1995"/>
    <n v="28"/>
    <n v="4.9000000000000004"/>
    <s v="Chef Special"/>
    <n v="30"/>
    <x v="0"/>
    <s v="Three Stars"/>
    <s v="Europe"/>
    <x v="1"/>
    <x v="0"/>
    <n v="40"/>
    <x v="0"/>
    <s v="Cash, UPI"/>
    <s v="Seasonal Special"/>
    <m/>
    <s v="Arjun Verma"/>
    <n v="389470"/>
    <n v="1710"/>
    <n v="0"/>
    <n v="0"/>
    <s v="Legacy"/>
    <s v="No"/>
    <s v="Table Only"/>
    <s v="Excellent"/>
  </r>
  <r>
    <x v="18"/>
    <x v="14"/>
    <x v="2"/>
    <x v="15"/>
    <n v="3"/>
    <n v="385"/>
    <s v="Grant Achatz"/>
    <n v="2005"/>
    <n v="64"/>
    <n v="4.7"/>
    <s v="Chef Special"/>
    <n v="20"/>
    <x v="0"/>
    <s v="Three Stars"/>
    <s v="North America"/>
    <x v="1"/>
    <x v="0"/>
    <n v="22"/>
    <x v="0"/>
    <s v="Cash, UPI"/>
    <s v="Seasonal Special"/>
    <m/>
    <s v="Oliver Brown"/>
    <n v="214010"/>
    <n v="5543"/>
    <n v="41.878100000000003"/>
    <n v="-87.629800000000003"/>
    <s v="Legacy"/>
    <s v="No"/>
    <s v="Table Only"/>
    <s v="Excellent"/>
  </r>
  <r>
    <x v="42"/>
    <x v="36"/>
    <x v="19"/>
    <x v="38"/>
    <n v="0"/>
    <n v="195"/>
    <s v="Gaggan Anand"/>
    <n v="2017"/>
    <n v="14"/>
    <n v="4.5999999999999996"/>
    <s v="Dal Makhani"/>
    <n v="8"/>
    <x v="2"/>
    <s v="No Stars"/>
    <s v="Asia"/>
    <x v="1"/>
    <x v="0"/>
    <n v="40"/>
    <x v="0"/>
    <s v="Cash, Card"/>
    <s v="Chef Special"/>
    <s v="Y7H0BA5NT4QM6O7"/>
    <s v="Haruto Tanaka"/>
    <n v="271721"/>
    <n v="5287"/>
    <n v="22.572600000000001"/>
    <n v="88.363900000000001"/>
    <s v="Established"/>
    <s v="Yes"/>
    <s v="Table Only"/>
    <s v="Excellent"/>
  </r>
  <r>
    <x v="30"/>
    <x v="1"/>
    <x v="1"/>
    <x v="19"/>
    <n v="2"/>
    <n v="285"/>
    <s v="André Chiang"/>
    <n v="2010"/>
    <n v="30"/>
    <n v="4.7"/>
    <s v="Noodle Bowl"/>
    <n v="15"/>
    <x v="0"/>
    <s v="Two Stars"/>
    <s v="Asia"/>
    <x v="1"/>
    <x v="1"/>
    <n v="20"/>
    <x v="0"/>
    <s v="UPI, Card"/>
    <s v="Bestselling Dish"/>
    <m/>
    <s v="John Smith"/>
    <n v="342772"/>
    <n v="7889"/>
    <n v="0"/>
    <n v="0"/>
    <s v="Legacy"/>
    <s v="No"/>
    <s v="None"/>
    <s v="Excellent"/>
  </r>
  <r>
    <x v="22"/>
    <x v="13"/>
    <x v="6"/>
    <x v="14"/>
    <n v="2"/>
    <n v="450"/>
    <s v="René Redzepi"/>
    <n v="2003"/>
    <n v="40"/>
    <n v="4.8"/>
    <s v="Chef Special"/>
    <n v="22"/>
    <x v="1"/>
    <s v="Two Stars"/>
    <s v="Europe"/>
    <x v="1"/>
    <x v="0"/>
    <n v="70"/>
    <x v="1"/>
    <s v="Cash, Card"/>
    <s v="Bestselling Dish"/>
    <m/>
    <s v="Francesco Rossi"/>
    <n v="340277"/>
    <n v="4089"/>
    <n v="0"/>
    <n v="0"/>
    <s v="Legacy"/>
    <s v="No"/>
    <s v="Table Only"/>
    <s v="Excellent"/>
  </r>
  <r>
    <x v="29"/>
    <x v="6"/>
    <x v="2"/>
    <x v="10"/>
    <n v="2"/>
    <n v="285"/>
    <s v="Sean Gray"/>
    <n v="2008"/>
    <n v="12"/>
    <n v="4.7"/>
    <s v="Chef Special"/>
    <n v="17"/>
    <x v="0"/>
    <s v="Two Stars"/>
    <s v="North America"/>
    <x v="1"/>
    <x v="0"/>
    <n v="25"/>
    <x v="1"/>
    <s v="UPI, Card"/>
    <s v="Bestselling Dish"/>
    <m/>
    <s v="Francesco Rossi"/>
    <n v="364131"/>
    <n v="4703"/>
    <n v="40.712800000000001"/>
    <n v="-74.006"/>
    <s v="Legacy"/>
    <s v="No"/>
    <s v="Table Only"/>
    <s v="Excellent"/>
  </r>
  <r>
    <x v="31"/>
    <x v="39"/>
    <x v="19"/>
    <x v="40"/>
    <n v="2"/>
    <n v="245"/>
    <s v="Richard Ekkebus"/>
    <n v="2005"/>
    <n v="46"/>
    <n v="4.7"/>
    <s v="Chettinad Chicken"/>
    <n v="20"/>
    <x v="2"/>
    <s v="Two Stars"/>
    <s v="Asia"/>
    <x v="1"/>
    <x v="1"/>
    <n v="45"/>
    <x v="1"/>
    <s v="Cash, UPI"/>
    <s v="Bestselling Dish"/>
    <s v="HDV70KRVCPURAFW"/>
    <s v="Lucas Martin"/>
    <n v="346739"/>
    <n v="2178"/>
    <n v="18.520399999999999"/>
    <n v="73.856700000000004"/>
    <s v="Legacy"/>
    <s v="Yes"/>
    <s v="None"/>
    <s v="Excellent"/>
  </r>
  <r>
    <x v="0"/>
    <x v="38"/>
    <x v="19"/>
    <x v="40"/>
    <n v="3"/>
    <n v="320"/>
    <s v="Massimo Bottura"/>
    <n v="1995"/>
    <n v="28"/>
    <n v="4.9000000000000004"/>
    <s v="Idli Sambhar"/>
    <n v="30"/>
    <x v="0"/>
    <s v="Three Stars"/>
    <s v="Europe"/>
    <x v="0"/>
    <x v="0"/>
    <n v="34"/>
    <x v="1"/>
    <s v="UPI, Card"/>
    <s v="Bestselling Dish"/>
    <s v="ZBRWPWCSGB7EW6J"/>
    <s v="John Smith"/>
    <n v="430793"/>
    <n v="5657"/>
    <n v="13.082700000000001"/>
    <n v="80.270700000000005"/>
    <s v="Legacy"/>
    <s v="Yes"/>
    <s v="Online + Table"/>
    <s v="Excellent"/>
  </r>
  <r>
    <x v="24"/>
    <x v="19"/>
    <x v="2"/>
    <x v="18"/>
    <n v="2"/>
    <n v="325"/>
    <s v="Kyle &amp; Katina Connaughton"/>
    <n v="2016"/>
    <n v="48"/>
    <n v="4.7"/>
    <s v="Chef Special"/>
    <n v="9"/>
    <x v="0"/>
    <s v="Two Stars"/>
    <s v="North America"/>
    <x v="0"/>
    <x v="1"/>
    <n v="63"/>
    <x v="1"/>
    <s v="UPI, Card"/>
    <s v="Bestselling Dish"/>
    <m/>
    <s v="Sara Kapoor"/>
    <n v="140034"/>
    <n v="7450"/>
    <n v="0"/>
    <n v="0"/>
    <s v="Established"/>
    <s v="No"/>
    <s v="Online Only"/>
    <s v="Excellent"/>
  </r>
  <r>
    <x v="25"/>
    <x v="20"/>
    <x v="9"/>
    <x v="19"/>
    <n v="2"/>
    <n v="245"/>
    <s v="Tim Raue"/>
    <n v="2010"/>
    <n v="48"/>
    <n v="4.7"/>
    <s v="Noodle Bowl"/>
    <n v="15"/>
    <x v="2"/>
    <s v="Two Stars"/>
    <s v="Europe"/>
    <x v="1"/>
    <x v="0"/>
    <n v="51"/>
    <x v="0"/>
    <s v="UPI, Card"/>
    <s v="Chef Special"/>
    <m/>
    <s v="Oliver Brown"/>
    <n v="290835"/>
    <n v="2761"/>
    <n v="0"/>
    <n v="0"/>
    <s v="Legacy"/>
    <s v="No"/>
    <s v="Table Only"/>
    <s v="Excellent"/>
  </r>
  <r>
    <x v="8"/>
    <x v="35"/>
    <x v="19"/>
    <x v="38"/>
    <n v="3"/>
    <n v="295"/>
    <s v="Juan Mari Arzak"/>
    <n v="1897"/>
    <n v="50"/>
    <n v="4.8"/>
    <s v="Dal Makhani"/>
    <n v="128"/>
    <x v="0"/>
    <s v="Three Stars"/>
    <s v="Europe"/>
    <x v="1"/>
    <x v="1"/>
    <n v="49"/>
    <x v="1"/>
    <s v="All Methods Accepted"/>
    <s v="Seasonal Special"/>
    <s v="4NTXM1BJ63JFUOZ"/>
    <s v="Sara Kapoor"/>
    <n v="127558"/>
    <n v="7103"/>
    <n v="19.076000000000001"/>
    <n v="72.877700000000004"/>
    <s v="Legacy"/>
    <s v="Yes"/>
    <s v="None"/>
    <s v="Excellent"/>
  </r>
  <r>
    <x v="25"/>
    <x v="39"/>
    <x v="19"/>
    <x v="40"/>
    <n v="2"/>
    <n v="245"/>
    <s v="Tim Raue"/>
    <n v="2010"/>
    <n v="48"/>
    <n v="4.7"/>
    <s v="Chettinad Chicken"/>
    <n v="15"/>
    <x v="2"/>
    <s v="Two Stars"/>
    <s v="Europe"/>
    <x v="1"/>
    <x v="1"/>
    <n v="57"/>
    <x v="0"/>
    <s v="Cash, Card"/>
    <s v="Seasonal Special"/>
    <s v="V7M47PW7ZV7OGL0"/>
    <s v="Haruto Tanaka"/>
    <n v="197089"/>
    <n v="5006"/>
    <n v="18.520399999999999"/>
    <n v="73.856700000000004"/>
    <s v="Legacy"/>
    <s v="Yes"/>
    <s v="None"/>
    <s v="Excellent"/>
  </r>
  <r>
    <x v="22"/>
    <x v="37"/>
    <x v="19"/>
    <x v="38"/>
    <n v="2"/>
    <n v="450"/>
    <s v="René Redzepi"/>
    <n v="2003"/>
    <n v="40"/>
    <n v="4.8"/>
    <s v="Butter Chicken"/>
    <n v="22"/>
    <x v="1"/>
    <s v="Two Stars"/>
    <s v="Europe"/>
    <x v="1"/>
    <x v="1"/>
    <n v="29"/>
    <x v="1"/>
    <s v="Cash, Card"/>
    <s v="Customer Choice"/>
    <s v="6Q2AY11L41DKID4"/>
    <s v="Riya Patel"/>
    <n v="245774"/>
    <n v="6631"/>
    <n v="12.9716"/>
    <n v="77.5946"/>
    <s v="Legacy"/>
    <s v="Yes"/>
    <s v="None"/>
    <s v="Excellent"/>
  </r>
  <r>
    <x v="20"/>
    <x v="16"/>
    <x v="5"/>
    <x v="8"/>
    <n v="3"/>
    <n v="265"/>
    <s v="Eneko Atxa"/>
    <n v="2005"/>
    <n v="45"/>
    <n v="4.7"/>
    <s v="Chef Special"/>
    <n v="20"/>
    <x v="0"/>
    <s v="Three Stars"/>
    <s v="Europe"/>
    <x v="0"/>
    <x v="0"/>
    <n v="49"/>
    <x v="1"/>
    <s v="UPI, Card"/>
    <s v="Customer Choice"/>
    <m/>
    <s v="Oliver Brown"/>
    <n v="373666"/>
    <n v="605"/>
    <n v="0"/>
    <n v="0"/>
    <s v="Legacy"/>
    <s v="No"/>
    <s v="Online + Table"/>
    <s v="Excellent"/>
  </r>
  <r>
    <x v="27"/>
    <x v="18"/>
    <x v="8"/>
    <x v="1"/>
    <n v="2"/>
    <n v="235"/>
    <s v="Hiroyasu Kawate"/>
    <n v="2009"/>
    <n v="28"/>
    <n v="4.7"/>
    <s v="Chef Special"/>
    <n v="16"/>
    <x v="2"/>
    <s v="Two Stars"/>
    <s v="Asia"/>
    <x v="1"/>
    <x v="0"/>
    <n v="31"/>
    <x v="1"/>
    <s v="UPI, Card"/>
    <s v="Bestselling Dish"/>
    <m/>
    <s v="Lucas Martin"/>
    <n v="147089"/>
    <n v="7771"/>
    <n v="35.689500000000002"/>
    <n v="139.6917"/>
    <s v="Legacy"/>
    <s v="No"/>
    <s v="Table Only"/>
    <s v="Excellent"/>
  </r>
  <r>
    <x v="30"/>
    <x v="1"/>
    <x v="1"/>
    <x v="19"/>
    <n v="2"/>
    <n v="285"/>
    <s v="André Chiang"/>
    <n v="2010"/>
    <n v="30"/>
    <n v="4.7"/>
    <s v="Noodle Bowl"/>
    <n v="15"/>
    <x v="0"/>
    <s v="Two Stars"/>
    <s v="Asia"/>
    <x v="1"/>
    <x v="1"/>
    <n v="64"/>
    <x v="1"/>
    <s v="UPI, Card"/>
    <s v="Seasonal Special"/>
    <m/>
    <s v="Haruto Tanaka"/>
    <n v="136458"/>
    <n v="3277"/>
    <n v="0"/>
    <n v="0"/>
    <s v="Legacy"/>
    <s v="No"/>
    <s v="None"/>
    <s v="Excellent"/>
  </r>
  <r>
    <x v="32"/>
    <x v="23"/>
    <x v="5"/>
    <x v="4"/>
    <n v="2"/>
    <n v="250"/>
    <s v="Oriol Castro"/>
    <n v="2014"/>
    <n v="52"/>
    <n v="4.5999999999999996"/>
    <s v="Chef Special"/>
    <n v="11"/>
    <x v="0"/>
    <s v="Two Stars"/>
    <s v="Europe"/>
    <x v="0"/>
    <x v="1"/>
    <n v="40"/>
    <x v="0"/>
    <s v="UPI, Card"/>
    <s v="Chef Special"/>
    <m/>
    <s v="Haruto Tanaka"/>
    <n v="172179"/>
    <n v="4661"/>
    <n v="0"/>
    <n v="0"/>
    <s v="Established"/>
    <s v="No"/>
    <s v="Online Only"/>
    <s v="Excellent"/>
  </r>
  <r>
    <x v="9"/>
    <x v="9"/>
    <x v="2"/>
    <x v="9"/>
    <n v="3"/>
    <n v="345"/>
    <s v="Dominique Crenn"/>
    <n v="2011"/>
    <n v="50"/>
    <n v="4.8"/>
    <s v="Truffle Risotto"/>
    <n v="14"/>
    <x v="0"/>
    <s v="Three Stars"/>
    <s v="North America"/>
    <x v="1"/>
    <x v="0"/>
    <n v="41"/>
    <x v="1"/>
    <s v="Cash, UPI"/>
    <s v="Customer Choice"/>
    <m/>
    <s v="Francesco Rossi"/>
    <n v="371781"/>
    <n v="804"/>
    <n v="37.774900000000002"/>
    <n v="-122.4194"/>
    <s v="Established"/>
    <s v="No"/>
    <s v="Table Only"/>
    <s v="Excellent"/>
  </r>
  <r>
    <x v="46"/>
    <x v="31"/>
    <x v="2"/>
    <x v="33"/>
    <n v="0"/>
    <n v="285"/>
    <s v="Dan Barber"/>
    <n v="2004"/>
    <n v="70"/>
    <n v="4.5999999999999996"/>
    <s v="Chef Special"/>
    <n v="21"/>
    <x v="0"/>
    <s v="No Stars"/>
    <s v="North America"/>
    <x v="1"/>
    <x v="1"/>
    <n v="29"/>
    <x v="0"/>
    <s v="All Methods Accepted"/>
    <s v="Seasonal Special"/>
    <m/>
    <s v="Amit Sharma"/>
    <n v="424539"/>
    <n v="658"/>
    <n v="0"/>
    <n v="0"/>
    <s v="Legacy"/>
    <s v="No"/>
    <s v="None"/>
    <s v="Excellent"/>
  </r>
  <r>
    <x v="43"/>
    <x v="28"/>
    <x v="14"/>
    <x v="29"/>
    <n v="0"/>
    <n v="140"/>
    <s v="Jorge Vallejo"/>
    <n v="2012"/>
    <n v="48"/>
    <n v="4.5999999999999996"/>
    <s v="Chef Special"/>
    <n v="13"/>
    <x v="3"/>
    <s v="No Stars"/>
    <s v="North America"/>
    <x v="0"/>
    <x v="0"/>
    <n v="51"/>
    <x v="1"/>
    <s v="Cash, Card"/>
    <s v="Chef Special"/>
    <m/>
    <s v="Emily Clark"/>
    <n v="449691"/>
    <n v="5687"/>
    <n v="0"/>
    <n v="0"/>
    <s v="Established"/>
    <s v="No"/>
    <s v="Online + Table"/>
    <s v="Excellent"/>
  </r>
  <r>
    <x v="44"/>
    <x v="36"/>
    <x v="19"/>
    <x v="36"/>
    <n v="0"/>
    <n v="185"/>
    <s v="Thomas &amp; Mathias Sühring"/>
    <n v="2014"/>
    <n v="48"/>
    <n v="4.5999999999999996"/>
    <s v="Fusion Tikka"/>
    <n v="11"/>
    <x v="2"/>
    <s v="No Stars"/>
    <s v="Asia"/>
    <x v="1"/>
    <x v="0"/>
    <n v="50"/>
    <x v="1"/>
    <s v="All Methods Accepted"/>
    <s v="Seasonal Special"/>
    <s v="XM5QDKKPSWG60XJ"/>
    <s v="Francesco Rossi"/>
    <n v="377137"/>
    <n v="5882"/>
    <n v="22.572600000000001"/>
    <n v="88.363900000000001"/>
    <s v="Established"/>
    <s v="Yes"/>
    <s v="Table Only"/>
    <s v="Excellent"/>
  </r>
  <r>
    <x v="21"/>
    <x v="37"/>
    <x v="19"/>
    <x v="39"/>
    <n v="3"/>
    <n v="570"/>
    <s v="Paul Pairet"/>
    <n v="2012"/>
    <n v="10"/>
    <n v="4.5999999999999996"/>
    <s v="Nihari"/>
    <n v="13"/>
    <x v="1"/>
    <s v="Three Stars"/>
    <s v="Asia"/>
    <x v="0"/>
    <x v="1"/>
    <n v="56"/>
    <x v="1"/>
    <s v="Cash, Card"/>
    <s v="Seasonal Special"/>
    <s v="70DVS7WRTXW67JT"/>
    <s v="John Smith"/>
    <n v="367746"/>
    <n v="2031"/>
    <n v="12.9716"/>
    <n v="77.5946"/>
    <s v="Established"/>
    <s v="Yes"/>
    <s v="Online Only"/>
    <s v="Excellent"/>
  </r>
  <r>
    <x v="35"/>
    <x v="25"/>
    <x v="5"/>
    <x v="24"/>
    <n v="1"/>
    <n v="210"/>
    <s v="Victor Arguinzoniz"/>
    <n v="1990"/>
    <n v="30"/>
    <n v="4.7"/>
    <s v="Chef Special"/>
    <n v="35"/>
    <x v="2"/>
    <s v="One Star"/>
    <s v="Europe"/>
    <x v="1"/>
    <x v="0"/>
    <n v="71"/>
    <x v="0"/>
    <s v="Cash, UPI"/>
    <s v="Bestselling Dish"/>
    <m/>
    <s v="Haruto Tanaka"/>
    <n v="119723"/>
    <n v="6527"/>
    <n v="0"/>
    <n v="0"/>
    <s v="Legacy"/>
    <s v="No"/>
    <s v="Table Only"/>
    <s v="Excellent"/>
  </r>
  <r>
    <x v="24"/>
    <x v="19"/>
    <x v="2"/>
    <x v="18"/>
    <n v="2"/>
    <n v="325"/>
    <s v="Kyle &amp; Katina Connaughton"/>
    <n v="2016"/>
    <n v="48"/>
    <n v="4.7"/>
    <s v="Chef Special"/>
    <n v="9"/>
    <x v="0"/>
    <s v="Two Stars"/>
    <s v="North America"/>
    <x v="1"/>
    <x v="0"/>
    <n v="38"/>
    <x v="1"/>
    <s v="Cash, UPI"/>
    <s v="Customer Choice"/>
    <m/>
    <s v="Amit Sharma"/>
    <n v="348725"/>
    <n v="64"/>
    <n v="0"/>
    <n v="0"/>
    <s v="Established"/>
    <s v="No"/>
    <s v="Table Only"/>
    <s v="Excellent"/>
  </r>
  <r>
    <x v="20"/>
    <x v="16"/>
    <x v="5"/>
    <x v="8"/>
    <n v="3"/>
    <n v="265"/>
    <s v="Eneko Atxa"/>
    <n v="2005"/>
    <n v="45"/>
    <n v="4.7"/>
    <s v="Chef Special"/>
    <n v="20"/>
    <x v="0"/>
    <s v="Three Stars"/>
    <s v="Europe"/>
    <x v="0"/>
    <x v="1"/>
    <n v="31"/>
    <x v="0"/>
    <s v="Cash, Card"/>
    <s v="Customer Choice"/>
    <m/>
    <s v="Riya Patel"/>
    <n v="92400"/>
    <n v="582"/>
    <n v="0"/>
    <n v="0"/>
    <s v="Legacy"/>
    <s v="No"/>
    <s v="Online Only"/>
    <s v="Excellent"/>
  </r>
  <r>
    <x v="39"/>
    <x v="27"/>
    <x v="13"/>
    <x v="27"/>
    <n v="0"/>
    <n v="180"/>
    <s v="Virgilio Martínez"/>
    <n v="2008"/>
    <n v="50"/>
    <n v="4.8"/>
    <s v="Chef Special"/>
    <n v="17"/>
    <x v="2"/>
    <s v="No Stars"/>
    <s v="South America"/>
    <x v="1"/>
    <x v="1"/>
    <n v="39"/>
    <x v="0"/>
    <s v="All Methods Accepted"/>
    <s v="Chef Special"/>
    <m/>
    <s v="Riya Patel"/>
    <n v="497664"/>
    <n v="1985"/>
    <n v="0"/>
    <n v="0"/>
    <s v="Legacy"/>
    <s v="No"/>
    <s v="None"/>
    <s v="Excellent"/>
  </r>
  <r>
    <x v="17"/>
    <x v="6"/>
    <x v="2"/>
    <x v="10"/>
    <n v="3"/>
    <n v="365"/>
    <s v="Daniel Humm"/>
    <n v="1998"/>
    <n v="80"/>
    <n v="4.7"/>
    <s v="Chef Special"/>
    <n v="27"/>
    <x v="0"/>
    <s v="Three Stars"/>
    <s v="North America"/>
    <x v="1"/>
    <x v="0"/>
    <n v="47"/>
    <x v="1"/>
    <s v="All Methods Accepted"/>
    <s v="Customer Choice"/>
    <m/>
    <s v="Sara Kapoor"/>
    <n v="129053"/>
    <n v="1659"/>
    <n v="40.712800000000001"/>
    <n v="-74.006"/>
    <s v="Legacy"/>
    <s v="No"/>
    <s v="Table Only"/>
    <s v="Excellent"/>
  </r>
  <r>
    <x v="29"/>
    <x v="6"/>
    <x v="2"/>
    <x v="10"/>
    <n v="2"/>
    <n v="285"/>
    <s v="Sean Gray"/>
    <n v="2008"/>
    <n v="12"/>
    <n v="4.7"/>
    <s v="Chef Special"/>
    <n v="17"/>
    <x v="0"/>
    <s v="Two Stars"/>
    <s v="North America"/>
    <x v="1"/>
    <x v="1"/>
    <n v="36"/>
    <x v="0"/>
    <s v="Cash, Card"/>
    <s v="Customer Choice"/>
    <m/>
    <s v="Emily Clark"/>
    <n v="360547"/>
    <n v="5745"/>
    <n v="40.712800000000001"/>
    <n v="-74.006"/>
    <s v="Legacy"/>
    <s v="No"/>
    <s v="None"/>
    <s v="Excellent"/>
  </r>
  <r>
    <x v="1"/>
    <x v="37"/>
    <x v="19"/>
    <x v="39"/>
    <n v="3"/>
    <n v="320"/>
    <s v="Julien Royer"/>
    <n v="2008"/>
    <n v="32"/>
    <n v="4.9000000000000004"/>
    <s v="Nihari"/>
    <n v="17"/>
    <x v="0"/>
    <s v="Three Stars"/>
    <s v="Asia"/>
    <x v="0"/>
    <x v="1"/>
    <n v="54"/>
    <x v="0"/>
    <s v="All Methods Accepted"/>
    <s v="Seasonal Special"/>
    <s v="47EUDV6TBEJW7AB"/>
    <s v="Arjun Verma"/>
    <n v="390998"/>
    <n v="6749"/>
    <n v="12.9716"/>
    <n v="77.5946"/>
    <s v="Legacy"/>
    <s v="Yes"/>
    <s v="Online Only"/>
    <s v="Excellent"/>
  </r>
  <r>
    <x v="34"/>
    <x v="13"/>
    <x v="6"/>
    <x v="23"/>
    <n v="2"/>
    <n v="550"/>
    <s v="Rasmus Munk"/>
    <n v="2015"/>
    <n v="50"/>
    <n v="4.5"/>
    <s v="Chef Special"/>
    <n v="10"/>
    <x v="1"/>
    <s v="Two Stars"/>
    <s v="Europe"/>
    <x v="1"/>
    <x v="0"/>
    <n v="27"/>
    <x v="1"/>
    <s v="Cash, UPI"/>
    <s v="Customer Choice"/>
    <m/>
    <s v="Amit Sharma"/>
    <n v="359237"/>
    <n v="6203"/>
    <n v="0"/>
    <n v="0"/>
    <s v="Established"/>
    <s v="No"/>
    <s v="Table Only"/>
    <s v="Excellent"/>
  </r>
  <r>
    <x v="16"/>
    <x v="13"/>
    <x v="6"/>
    <x v="14"/>
    <n v="3"/>
    <n v="420"/>
    <s v="Rasmus Kofoed"/>
    <n v="2007"/>
    <n v="40"/>
    <n v="4.7"/>
    <s v="Chef Special"/>
    <n v="18"/>
    <x v="1"/>
    <s v="Three Stars"/>
    <s v="Europe"/>
    <x v="0"/>
    <x v="0"/>
    <n v="60"/>
    <x v="0"/>
    <s v="Cash, UPI"/>
    <s v="Seasonal Special"/>
    <m/>
    <s v="Haruto Tanaka"/>
    <n v="359291"/>
    <n v="6927"/>
    <n v="0"/>
    <n v="0"/>
    <s v="Legacy"/>
    <s v="No"/>
    <s v="Online + Table"/>
    <s v="Excellent"/>
  </r>
  <r>
    <x v="38"/>
    <x v="37"/>
    <x v="19"/>
    <x v="37"/>
    <n v="1"/>
    <n v="95"/>
    <s v="Bertrand Grébaut"/>
    <n v="2011"/>
    <n v="28"/>
    <n v="4.5"/>
    <s v="Vada Pav"/>
    <n v="14"/>
    <x v="3"/>
    <s v="One Star"/>
    <s v="Europe"/>
    <x v="0"/>
    <x v="0"/>
    <n v="27"/>
    <x v="0"/>
    <s v="All Methods Accepted"/>
    <s v="Chef Special"/>
    <s v="23HIGS5GAR8889F"/>
    <s v="Lucas Martin"/>
    <n v="63519"/>
    <n v="5146"/>
    <n v="12.9716"/>
    <n v="77.5946"/>
    <s v="Established"/>
    <s v="Yes"/>
    <s v="Online + Table"/>
    <s v="Excellent"/>
  </r>
  <r>
    <x v="19"/>
    <x v="38"/>
    <x v="19"/>
    <x v="37"/>
    <n v="3"/>
    <n v="290"/>
    <s v="Massimiliano Alajmo"/>
    <n v="1981"/>
    <n v="50"/>
    <n v="4.7"/>
    <s v="Chole Kulche"/>
    <n v="44"/>
    <x v="0"/>
    <s v="Three Stars"/>
    <s v="Europe"/>
    <x v="0"/>
    <x v="1"/>
    <n v="44"/>
    <x v="0"/>
    <s v="Cash, UPI"/>
    <s v="Chef Special"/>
    <s v="AMHD7RDO4WQR0JD"/>
    <s v="Emily Clark"/>
    <n v="372080"/>
    <n v="225"/>
    <n v="13.082700000000001"/>
    <n v="80.270700000000005"/>
    <s v="Legacy"/>
    <s v="Yes"/>
    <s v="Online Only"/>
    <s v="Excellent"/>
  </r>
  <r>
    <x v="8"/>
    <x v="8"/>
    <x v="5"/>
    <x v="8"/>
    <n v="3"/>
    <n v="295"/>
    <s v="Juan Mari Arzak"/>
    <n v="1897"/>
    <n v="50"/>
    <n v="4.8"/>
    <s v="Chef Special"/>
    <n v="128"/>
    <x v="0"/>
    <s v="Three Stars"/>
    <s v="Europe"/>
    <x v="0"/>
    <x v="1"/>
    <n v="53"/>
    <x v="0"/>
    <s v="UPI, Card"/>
    <s v="Bestselling Dish"/>
    <m/>
    <s v="John Smith"/>
    <n v="26378"/>
    <n v="4485"/>
    <n v="0"/>
    <n v="0"/>
    <s v="Legacy"/>
    <s v="No"/>
    <s v="Online Only"/>
    <s v="Excellent"/>
  </r>
  <r>
    <x v="36"/>
    <x v="36"/>
    <x v="19"/>
    <x v="37"/>
    <n v="1"/>
    <n v="165"/>
    <s v="Isaac McHale"/>
    <n v="2013"/>
    <n v="40"/>
    <n v="4.5999999999999996"/>
    <s v="Chole Kulche"/>
    <n v="12"/>
    <x v="2"/>
    <s v="One Star"/>
    <s v="Europe"/>
    <x v="1"/>
    <x v="0"/>
    <n v="33"/>
    <x v="1"/>
    <s v="Cash, Card"/>
    <s v="Bestselling Dish"/>
    <s v="J1RTWJWEHUP1EV2"/>
    <s v="Francesco Rossi"/>
    <n v="391038"/>
    <n v="3006"/>
    <n v="22.572600000000001"/>
    <n v="88.363900000000001"/>
    <s v="Established"/>
    <s v="Yes"/>
    <s v="Table Only"/>
    <s v="Excellent"/>
  </r>
  <r>
    <x v="20"/>
    <x v="16"/>
    <x v="5"/>
    <x v="8"/>
    <n v="3"/>
    <n v="265"/>
    <s v="Eneko Atxa"/>
    <n v="2005"/>
    <n v="45"/>
    <n v="4.7"/>
    <s v="Chef Special"/>
    <n v="20"/>
    <x v="0"/>
    <s v="Three Stars"/>
    <s v="Europe"/>
    <x v="0"/>
    <x v="1"/>
    <n v="47"/>
    <x v="1"/>
    <s v="Cash, UPI"/>
    <s v="Seasonal Special"/>
    <m/>
    <s v="Sara Kapoor"/>
    <n v="456491"/>
    <n v="7592"/>
    <n v="0"/>
    <n v="0"/>
    <s v="Legacy"/>
    <s v="No"/>
    <s v="Online Only"/>
    <s v="Excellent"/>
  </r>
  <r>
    <x v="8"/>
    <x v="34"/>
    <x v="19"/>
    <x v="39"/>
    <n v="3"/>
    <n v="295"/>
    <s v="Juan Mari Arzak"/>
    <n v="1897"/>
    <n v="50"/>
    <n v="4.8"/>
    <s v="Biryani"/>
    <n v="128"/>
    <x v="0"/>
    <s v="Three Stars"/>
    <s v="Europe"/>
    <x v="0"/>
    <x v="0"/>
    <n v="23"/>
    <x v="1"/>
    <s v="Cash, UPI"/>
    <s v="Bestselling Dish"/>
    <s v="XA2QHF3P01VG1ST"/>
    <s v="Emily Clark"/>
    <n v="315086"/>
    <n v="7267"/>
    <n v="28.7041"/>
    <n v="77.102500000000006"/>
    <s v="Legacy"/>
    <s v="Yes"/>
    <s v="Online + Table"/>
    <s v="Excellent"/>
  </r>
  <r>
    <x v="34"/>
    <x v="13"/>
    <x v="6"/>
    <x v="23"/>
    <n v="2"/>
    <n v="550"/>
    <s v="Rasmus Munk"/>
    <n v="2015"/>
    <n v="50"/>
    <n v="4.5"/>
    <s v="Chef Special"/>
    <n v="10"/>
    <x v="1"/>
    <s v="Two Stars"/>
    <s v="Europe"/>
    <x v="1"/>
    <x v="0"/>
    <n v="66"/>
    <x v="1"/>
    <s v="Cash, Card"/>
    <s v="Customer Choice"/>
    <m/>
    <s v="Arjun Verma"/>
    <n v="426424"/>
    <n v="4330"/>
    <n v="0"/>
    <n v="0"/>
    <s v="Established"/>
    <s v="No"/>
    <s v="Table Only"/>
    <s v="Excellent"/>
  </r>
  <r>
    <x v="47"/>
    <x v="39"/>
    <x v="19"/>
    <x v="39"/>
    <n v="0"/>
    <n v="220"/>
    <s v="Vladimir Mukhin"/>
    <n v="2011"/>
    <n v="50"/>
    <n v="4.5"/>
    <s v="Nihari"/>
    <n v="14"/>
    <x v="2"/>
    <s v="No Stars"/>
    <s v="Europe"/>
    <x v="1"/>
    <x v="1"/>
    <n v="55"/>
    <x v="1"/>
    <s v="UPI, Card"/>
    <s v="Chef Special"/>
    <s v="KRVBAP739WFZX9R"/>
    <s v="Haruto Tanaka"/>
    <n v="484947"/>
    <n v="5050"/>
    <n v="18.520399999999999"/>
    <n v="73.856700000000004"/>
    <s v="Established"/>
    <s v="Yes"/>
    <s v="None"/>
    <s v="Excellent"/>
  </r>
  <r>
    <x v="9"/>
    <x v="9"/>
    <x v="2"/>
    <x v="9"/>
    <n v="3"/>
    <n v="345"/>
    <s v="Dominique Crenn"/>
    <n v="2011"/>
    <n v="50"/>
    <n v="4.8"/>
    <s v="Truffle Risotto"/>
    <n v="14"/>
    <x v="0"/>
    <s v="Three Stars"/>
    <s v="North America"/>
    <x v="0"/>
    <x v="1"/>
    <n v="65"/>
    <x v="0"/>
    <s v="All Methods Accepted"/>
    <s v="Customer Choice"/>
    <m/>
    <s v="Haruto Tanaka"/>
    <n v="191428"/>
    <n v="5663"/>
    <n v="37.774900000000002"/>
    <n v="-122.4194"/>
    <s v="Established"/>
    <s v="No"/>
    <s v="Online Only"/>
    <s v="Excellent"/>
  </r>
  <r>
    <x v="31"/>
    <x v="39"/>
    <x v="19"/>
    <x v="39"/>
    <n v="2"/>
    <n v="245"/>
    <s v="Richard Ekkebus"/>
    <n v="2005"/>
    <n v="46"/>
    <n v="4.7"/>
    <s v="Biryani"/>
    <n v="20"/>
    <x v="2"/>
    <s v="Two Stars"/>
    <s v="Asia"/>
    <x v="0"/>
    <x v="1"/>
    <n v="49"/>
    <x v="0"/>
    <s v="All Methods Accepted"/>
    <s v="Chef Special"/>
    <s v="X7FTA4MU6KKK9O3"/>
    <s v="Emily Clark"/>
    <n v="93325"/>
    <n v="6786"/>
    <n v="18.520399999999999"/>
    <n v="73.856700000000004"/>
    <s v="Legacy"/>
    <s v="Yes"/>
    <s v="Online Only"/>
    <s v="Excellent"/>
  </r>
  <r>
    <x v="8"/>
    <x v="8"/>
    <x v="5"/>
    <x v="8"/>
    <n v="3"/>
    <n v="295"/>
    <s v="Juan Mari Arzak"/>
    <n v="1897"/>
    <n v="50"/>
    <n v="4.8"/>
    <s v="Chef Special"/>
    <n v="128"/>
    <x v="0"/>
    <s v="Three Stars"/>
    <s v="Europe"/>
    <x v="1"/>
    <x v="0"/>
    <n v="22"/>
    <x v="0"/>
    <s v="UPI, Card"/>
    <s v="Customer Choice"/>
    <m/>
    <s v="Arjun Verma"/>
    <n v="176546"/>
    <n v="5906"/>
    <n v="0"/>
    <n v="0"/>
    <s v="Legacy"/>
    <s v="No"/>
    <s v="Table Only"/>
    <s v="Excellent"/>
  </r>
  <r>
    <x v="10"/>
    <x v="9"/>
    <x v="2"/>
    <x v="10"/>
    <n v="3"/>
    <n v="298"/>
    <s v="Corey Lee"/>
    <n v="2010"/>
    <n v="56"/>
    <n v="4.8"/>
    <s v="Chef Special"/>
    <n v="15"/>
    <x v="0"/>
    <s v="Three Stars"/>
    <s v="North America"/>
    <x v="1"/>
    <x v="1"/>
    <n v="42"/>
    <x v="0"/>
    <s v="Cash, Card"/>
    <s v="Bestselling Dish"/>
    <m/>
    <s v="Francesco Rossi"/>
    <n v="311077"/>
    <n v="314"/>
    <n v="37.774900000000002"/>
    <n v="-122.4194"/>
    <s v="Legacy"/>
    <s v="No"/>
    <s v="None"/>
    <s v="Excellent"/>
  </r>
  <r>
    <x v="44"/>
    <x v="35"/>
    <x v="19"/>
    <x v="38"/>
    <n v="0"/>
    <n v="185"/>
    <s v="Thomas &amp; Mathias Sühring"/>
    <n v="2014"/>
    <n v="48"/>
    <n v="4.5999999999999996"/>
    <s v="Dal Makhani"/>
    <n v="11"/>
    <x v="2"/>
    <s v="No Stars"/>
    <s v="Asia"/>
    <x v="0"/>
    <x v="1"/>
    <n v="72"/>
    <x v="0"/>
    <s v="All Methods Accepted"/>
    <s v="Bestselling Dish"/>
    <s v="BDZ5LD5I58AJLGI"/>
    <s v="Haruto Tanaka"/>
    <n v="39212"/>
    <n v="7389"/>
    <n v="19.076000000000001"/>
    <n v="72.877700000000004"/>
    <s v="Established"/>
    <s v="Yes"/>
    <s v="Online Only"/>
    <s v="Excellent"/>
  </r>
  <r>
    <x v="43"/>
    <x v="40"/>
    <x v="19"/>
    <x v="40"/>
    <n v="0"/>
    <n v="140"/>
    <s v="Jorge Vallejo"/>
    <n v="2012"/>
    <n v="48"/>
    <n v="4.5999999999999996"/>
    <s v="Chettinad Chicken"/>
    <n v="13"/>
    <x v="3"/>
    <s v="No Stars"/>
    <s v="North America"/>
    <x v="1"/>
    <x v="1"/>
    <n v="33"/>
    <x v="1"/>
    <s v="All Methods Accepted"/>
    <s v="Chef Special"/>
    <s v="CGLBMKNBYTL2FRG"/>
    <s v="Arjun Verma"/>
    <n v="14472"/>
    <n v="3700"/>
    <n v="17.385000000000002"/>
    <n v="78.486699999999999"/>
    <s v="Established"/>
    <s v="Yes"/>
    <s v="None"/>
    <s v="Excellent"/>
  </r>
  <r>
    <x v="8"/>
    <x v="8"/>
    <x v="5"/>
    <x v="8"/>
    <n v="3"/>
    <n v="295"/>
    <s v="Juan Mari Arzak"/>
    <n v="1897"/>
    <n v="50"/>
    <n v="4.8"/>
    <s v="Chef Special"/>
    <n v="128"/>
    <x v="0"/>
    <s v="Three Stars"/>
    <s v="Europe"/>
    <x v="1"/>
    <x v="1"/>
    <n v="57"/>
    <x v="0"/>
    <s v="UPI, Card"/>
    <s v="Chef Special"/>
    <m/>
    <s v="Sara Kapoor"/>
    <n v="363536"/>
    <n v="2313"/>
    <n v="0"/>
    <n v="0"/>
    <s v="Legacy"/>
    <s v="No"/>
    <s v="None"/>
    <s v="Excellent"/>
  </r>
  <r>
    <x v="16"/>
    <x v="13"/>
    <x v="6"/>
    <x v="14"/>
    <n v="3"/>
    <n v="420"/>
    <s v="Rasmus Kofoed"/>
    <n v="2007"/>
    <n v="40"/>
    <n v="4.7"/>
    <s v="Chef Special"/>
    <n v="18"/>
    <x v="1"/>
    <s v="Three Stars"/>
    <s v="Europe"/>
    <x v="1"/>
    <x v="0"/>
    <n v="70"/>
    <x v="0"/>
    <s v="Cash, UPI"/>
    <s v="Chef Special"/>
    <m/>
    <s v="Amit Sharma"/>
    <n v="244683"/>
    <n v="4964"/>
    <n v="0"/>
    <n v="0"/>
    <s v="Legacy"/>
    <s v="No"/>
    <s v="Table Only"/>
    <s v="Excellent"/>
  </r>
  <r>
    <x v="11"/>
    <x v="37"/>
    <x v="19"/>
    <x v="40"/>
    <n v="3"/>
    <n v="385"/>
    <s v="Yannick Alléno"/>
    <n v="2003"/>
    <n v="55"/>
    <n v="4.8"/>
    <s v="Masala Dosa"/>
    <n v="22"/>
    <x v="0"/>
    <s v="Three Stars"/>
    <s v="Europe"/>
    <x v="0"/>
    <x v="1"/>
    <n v="70"/>
    <x v="1"/>
    <s v="Cash, Card"/>
    <s v="Chef Special"/>
    <s v="NI9I92K48LBX8FX"/>
    <s v="Francesco Rossi"/>
    <n v="345533"/>
    <n v="5302"/>
    <n v="12.9716"/>
    <n v="77.5946"/>
    <s v="Legacy"/>
    <s v="Yes"/>
    <s v="Online Only"/>
    <s v="Excellent"/>
  </r>
  <r>
    <x v="13"/>
    <x v="39"/>
    <x v="19"/>
    <x v="38"/>
    <n v="3"/>
    <n v="270"/>
    <s v="Quique Dacosta"/>
    <n v="1989"/>
    <n v="48"/>
    <n v="4.8"/>
    <s v="Butter Chicken"/>
    <n v="36"/>
    <x v="0"/>
    <s v="Three Stars"/>
    <s v="Europe"/>
    <x v="0"/>
    <x v="0"/>
    <n v="24"/>
    <x v="1"/>
    <s v="UPI, Card"/>
    <s v="Customer Choice"/>
    <s v="VC8H4VV2Y302F0G"/>
    <s v="Riya Patel"/>
    <n v="114928"/>
    <n v="2750"/>
    <n v="18.520399999999999"/>
    <n v="73.856700000000004"/>
    <s v="Legacy"/>
    <s v="Yes"/>
    <s v="Online + Table"/>
    <s v="Excellent"/>
  </r>
  <r>
    <x v="1"/>
    <x v="1"/>
    <x v="1"/>
    <x v="1"/>
    <n v="3"/>
    <n v="320"/>
    <s v="Julien Royer"/>
    <n v="2008"/>
    <n v="32"/>
    <n v="4.9000000000000004"/>
    <s v="Chef Special"/>
    <n v="17"/>
    <x v="0"/>
    <s v="Three Stars"/>
    <s v="Asia"/>
    <x v="0"/>
    <x v="1"/>
    <n v="28"/>
    <x v="1"/>
    <s v="UPI, Card"/>
    <s v="Bestselling Dish"/>
    <m/>
    <s v="John Smith"/>
    <n v="31832"/>
    <n v="4242"/>
    <n v="0"/>
    <n v="0"/>
    <s v="Legacy"/>
    <s v="No"/>
    <s v="Online Only"/>
    <s v="Excellent"/>
  </r>
  <r>
    <x v="31"/>
    <x v="22"/>
    <x v="11"/>
    <x v="2"/>
    <n v="2"/>
    <n v="245"/>
    <s v="Richard Ekkebus"/>
    <n v="2005"/>
    <n v="46"/>
    <n v="4.7"/>
    <s v="Coq au Vin"/>
    <n v="20"/>
    <x v="2"/>
    <s v="Two Stars"/>
    <s v="Asia"/>
    <x v="0"/>
    <x v="1"/>
    <n v="55"/>
    <x v="0"/>
    <s v="All Methods Accepted"/>
    <s v="Seasonal Special"/>
    <m/>
    <s v="Haruto Tanaka"/>
    <n v="426265"/>
    <n v="7649"/>
    <n v="0"/>
    <n v="0"/>
    <s v="Legacy"/>
    <s v="No"/>
    <s v="Online Only"/>
    <s v="Excellent"/>
  </r>
  <r>
    <x v="47"/>
    <x v="32"/>
    <x v="17"/>
    <x v="34"/>
    <n v="0"/>
    <n v="220"/>
    <s v="Vladimir Mukhin"/>
    <n v="2011"/>
    <n v="50"/>
    <n v="4.5"/>
    <s v="Chef Special"/>
    <n v="14"/>
    <x v="2"/>
    <s v="No Stars"/>
    <s v="Europe"/>
    <x v="1"/>
    <x v="1"/>
    <n v="43"/>
    <x v="1"/>
    <s v="Cash, Card"/>
    <s v="Bestselling Dish"/>
    <m/>
    <s v="Francesco Rossi"/>
    <n v="353477"/>
    <n v="3980"/>
    <n v="0"/>
    <n v="0"/>
    <s v="Established"/>
    <s v="No"/>
    <s v="None"/>
    <s v="Excellent"/>
  </r>
  <r>
    <x v="12"/>
    <x v="36"/>
    <x v="19"/>
    <x v="40"/>
    <n v="3"/>
    <n v="310"/>
    <s v="Heinz Beck"/>
    <n v="1994"/>
    <n v="50"/>
    <n v="4.8"/>
    <s v="Masala Dosa"/>
    <n v="31"/>
    <x v="0"/>
    <s v="Three Stars"/>
    <s v="Europe"/>
    <x v="0"/>
    <x v="1"/>
    <n v="66"/>
    <x v="1"/>
    <s v="UPI, Card"/>
    <s v="Bestselling Dish"/>
    <s v="THJV8QLABFM9594"/>
    <s v="Oliver Brown"/>
    <n v="497571"/>
    <n v="4177"/>
    <n v="22.572600000000001"/>
    <n v="88.363900000000001"/>
    <s v="Legacy"/>
    <s v="Yes"/>
    <s v="Online Only"/>
    <s v="Excellent"/>
  </r>
  <r>
    <x v="29"/>
    <x v="6"/>
    <x v="2"/>
    <x v="10"/>
    <n v="2"/>
    <n v="285"/>
    <s v="Sean Gray"/>
    <n v="2008"/>
    <n v="12"/>
    <n v="4.7"/>
    <s v="Chef Special"/>
    <n v="17"/>
    <x v="0"/>
    <s v="Two Stars"/>
    <s v="North America"/>
    <x v="0"/>
    <x v="1"/>
    <n v="52"/>
    <x v="1"/>
    <s v="Cash, UPI"/>
    <s v="Chef Special"/>
    <m/>
    <s v="Lucas Martin"/>
    <n v="28710"/>
    <n v="5857"/>
    <n v="40.712800000000001"/>
    <n v="-74.006"/>
    <s v="Legacy"/>
    <s v="No"/>
    <s v="Online Only"/>
    <s v="Excellent"/>
  </r>
  <r>
    <x v="12"/>
    <x v="10"/>
    <x v="0"/>
    <x v="12"/>
    <n v="3"/>
    <n v="310"/>
    <s v="Heinz Beck"/>
    <n v="1994"/>
    <n v="50"/>
    <n v="4.8"/>
    <s v="Chef Special"/>
    <n v="31"/>
    <x v="0"/>
    <s v="Three Stars"/>
    <s v="Europe"/>
    <x v="1"/>
    <x v="1"/>
    <n v="39"/>
    <x v="1"/>
    <s v="Cash, UPI"/>
    <s v="Bestselling Dish"/>
    <m/>
    <s v="Emily Clark"/>
    <n v="136457"/>
    <n v="2208"/>
    <n v="41.902799999999999"/>
    <n v="12.4964"/>
    <s v="Legacy"/>
    <s v="No"/>
    <s v="None"/>
    <s v="Excellent"/>
  </r>
  <r>
    <x v="19"/>
    <x v="15"/>
    <x v="0"/>
    <x v="7"/>
    <n v="3"/>
    <n v="290"/>
    <s v="Massimiliano Alajmo"/>
    <n v="1981"/>
    <n v="50"/>
    <n v="4.7"/>
    <s v="Risotto"/>
    <n v="44"/>
    <x v="0"/>
    <s v="Three Stars"/>
    <s v="Europe"/>
    <x v="1"/>
    <x v="0"/>
    <n v="32"/>
    <x v="0"/>
    <s v="UPI, Card"/>
    <s v="Customer Choice"/>
    <m/>
    <s v="Sara Kapoor"/>
    <n v="16650"/>
    <n v="1065"/>
    <n v="0"/>
    <n v="0"/>
    <s v="Legacy"/>
    <s v="No"/>
    <s v="Table Only"/>
    <s v="Excellent"/>
  </r>
  <r>
    <x v="49"/>
    <x v="26"/>
    <x v="12"/>
    <x v="25"/>
    <n v="0"/>
    <n v="85"/>
    <s v="James Lowe"/>
    <n v="2014"/>
    <n v="38"/>
    <n v="4.5"/>
    <s v="Chef Special"/>
    <n v="11"/>
    <x v="3"/>
    <s v="No Stars"/>
    <s v="Europe"/>
    <x v="1"/>
    <x v="1"/>
    <n v="68"/>
    <x v="1"/>
    <s v="Cash, UPI"/>
    <s v="Chef Special"/>
    <m/>
    <s v="Haruto Tanaka"/>
    <n v="383752"/>
    <n v="6066"/>
    <n v="51.507399999999997"/>
    <n v="-0.1278"/>
    <s v="Established"/>
    <s v="No"/>
    <s v="None"/>
    <s v="Excellent"/>
  </r>
  <r>
    <x v="22"/>
    <x v="13"/>
    <x v="6"/>
    <x v="14"/>
    <n v="2"/>
    <n v="450"/>
    <s v="René Redzepi"/>
    <n v="2003"/>
    <n v="40"/>
    <n v="4.8"/>
    <s v="Chef Special"/>
    <n v="22"/>
    <x v="1"/>
    <s v="Two Stars"/>
    <s v="Europe"/>
    <x v="1"/>
    <x v="0"/>
    <n v="23"/>
    <x v="0"/>
    <s v="Cash, UPI"/>
    <s v="Bestselling Dish"/>
    <m/>
    <s v="Lucas Martin"/>
    <n v="221067"/>
    <n v="573"/>
    <n v="0"/>
    <n v="0"/>
    <s v="Legacy"/>
    <s v="No"/>
    <s v="Table Only"/>
    <s v="Excellent"/>
  </r>
  <r>
    <x v="10"/>
    <x v="9"/>
    <x v="2"/>
    <x v="10"/>
    <n v="3"/>
    <n v="298"/>
    <s v="Corey Lee"/>
    <n v="2010"/>
    <n v="56"/>
    <n v="4.8"/>
    <s v="Chef Special"/>
    <n v="15"/>
    <x v="0"/>
    <s v="Three Stars"/>
    <s v="North America"/>
    <x v="1"/>
    <x v="0"/>
    <n v="61"/>
    <x v="1"/>
    <s v="Cash, Card"/>
    <s v="Bestselling Dish"/>
    <m/>
    <s v="Arjun Verma"/>
    <n v="102009"/>
    <n v="4158"/>
    <n v="37.774900000000002"/>
    <n v="-122.4194"/>
    <s v="Legacy"/>
    <s v="No"/>
    <s v="Table Only"/>
    <s v="Excellent"/>
  </r>
  <r>
    <x v="43"/>
    <x v="28"/>
    <x v="14"/>
    <x v="29"/>
    <n v="0"/>
    <n v="140"/>
    <s v="Jorge Vallejo"/>
    <n v="2012"/>
    <n v="48"/>
    <n v="4.5999999999999996"/>
    <s v="Chef Special"/>
    <n v="13"/>
    <x v="3"/>
    <s v="No Stars"/>
    <s v="North America"/>
    <x v="1"/>
    <x v="0"/>
    <n v="20"/>
    <x v="1"/>
    <s v="UPI, Card"/>
    <s v="Chef Special"/>
    <m/>
    <s v="John Smith"/>
    <n v="228751"/>
    <n v="2579"/>
    <n v="0"/>
    <n v="0"/>
    <s v="Established"/>
    <s v="No"/>
    <s v="Table Only"/>
    <s v="Excellent"/>
  </r>
  <r>
    <x v="14"/>
    <x v="37"/>
    <x v="19"/>
    <x v="39"/>
    <n v="3"/>
    <n v="305"/>
    <s v="Pascal Barbot"/>
    <n v="2000"/>
    <n v="25"/>
    <n v="4.8"/>
    <s v="Nihari"/>
    <n v="25"/>
    <x v="0"/>
    <s v="Three Stars"/>
    <s v="Europe"/>
    <x v="0"/>
    <x v="1"/>
    <n v="45"/>
    <x v="1"/>
    <s v="All Methods Accepted"/>
    <s v="Seasonal Special"/>
    <s v="3MHOJNJ2PDJBHJP"/>
    <s v="Emily Clark"/>
    <n v="423200"/>
    <n v="6950"/>
    <n v="12.9716"/>
    <n v="77.5946"/>
    <s v="Legacy"/>
    <s v="Yes"/>
    <s v="Online Only"/>
    <s v="Excellent"/>
  </r>
  <r>
    <x v="23"/>
    <x v="37"/>
    <x v="19"/>
    <x v="40"/>
    <n v="2"/>
    <n v="280"/>
    <s v="Zaiyu Hasegawa"/>
    <n v="2007"/>
    <n v="26"/>
    <n v="4.7"/>
    <s v="Idli Sambhar"/>
    <n v="18"/>
    <x v="0"/>
    <s v="Two Stars"/>
    <s v="Asia"/>
    <x v="0"/>
    <x v="1"/>
    <n v="58"/>
    <x v="0"/>
    <s v="Cash, Card"/>
    <s v="Chef Special"/>
    <s v="HROTLQ251HAOO02"/>
    <s v="Emily Clark"/>
    <n v="412594"/>
    <n v="157"/>
    <n v="12.9716"/>
    <n v="77.5946"/>
    <s v="Legacy"/>
    <s v="Yes"/>
    <s v="Online Only"/>
    <s v="Excellent"/>
  </r>
  <r>
    <x v="19"/>
    <x v="15"/>
    <x v="0"/>
    <x v="7"/>
    <n v="3"/>
    <n v="290"/>
    <s v="Massimiliano Alajmo"/>
    <n v="1981"/>
    <n v="50"/>
    <n v="4.7"/>
    <s v="Risotto"/>
    <n v="44"/>
    <x v="0"/>
    <s v="Three Stars"/>
    <s v="Europe"/>
    <x v="0"/>
    <x v="1"/>
    <n v="41"/>
    <x v="0"/>
    <s v="UPI, Card"/>
    <s v="Seasonal Special"/>
    <m/>
    <s v="Lucas Martin"/>
    <n v="374752"/>
    <n v="2341"/>
    <n v="0"/>
    <n v="0"/>
    <s v="Legacy"/>
    <s v="No"/>
    <s v="Online Only"/>
    <s v="Excellent"/>
  </r>
  <r>
    <x v="20"/>
    <x v="16"/>
    <x v="5"/>
    <x v="8"/>
    <n v="3"/>
    <n v="265"/>
    <s v="Eneko Atxa"/>
    <n v="2005"/>
    <n v="45"/>
    <n v="4.7"/>
    <s v="Chef Special"/>
    <n v="20"/>
    <x v="0"/>
    <s v="Three Stars"/>
    <s v="Europe"/>
    <x v="1"/>
    <x v="1"/>
    <n v="37"/>
    <x v="1"/>
    <s v="UPI, Card"/>
    <s v="Bestselling Dish"/>
    <m/>
    <s v="Riya Patel"/>
    <n v="411740"/>
    <n v="4917"/>
    <n v="0"/>
    <n v="0"/>
    <s v="Legacy"/>
    <s v="No"/>
    <s v="None"/>
    <s v="Excellent"/>
  </r>
  <r>
    <x v="28"/>
    <x v="21"/>
    <x v="10"/>
    <x v="21"/>
    <n v="2"/>
    <n v="265"/>
    <s v="Heinz Reitbauer"/>
    <n v="2005"/>
    <n v="60"/>
    <n v="4.7"/>
    <s v="Chef Special"/>
    <n v="20"/>
    <x v="0"/>
    <s v="Two Stars"/>
    <s v="Europe"/>
    <x v="0"/>
    <x v="0"/>
    <n v="32"/>
    <x v="1"/>
    <s v="All Methods Accepted"/>
    <s v="Bestselling Dish"/>
    <m/>
    <s v="Francesco Rossi"/>
    <n v="348800"/>
    <n v="1427"/>
    <n v="0"/>
    <n v="0"/>
    <s v="Legacy"/>
    <s v="No"/>
    <s v="Online + Table"/>
    <s v="Excellent"/>
  </r>
  <r>
    <x v="43"/>
    <x v="28"/>
    <x v="14"/>
    <x v="29"/>
    <n v="0"/>
    <n v="140"/>
    <s v="Jorge Vallejo"/>
    <n v="2012"/>
    <n v="48"/>
    <n v="4.5999999999999996"/>
    <s v="Chef Special"/>
    <n v="13"/>
    <x v="3"/>
    <s v="No Stars"/>
    <s v="North America"/>
    <x v="1"/>
    <x v="1"/>
    <n v="32"/>
    <x v="1"/>
    <s v="Cash, Card"/>
    <s v="Customer Choice"/>
    <m/>
    <s v="Haruto Tanaka"/>
    <n v="73022"/>
    <n v="3772"/>
    <n v="0"/>
    <n v="0"/>
    <s v="Established"/>
    <s v="No"/>
    <s v="None"/>
    <s v="Excellent"/>
  </r>
  <r>
    <x v="33"/>
    <x v="24"/>
    <x v="5"/>
    <x v="22"/>
    <n v="2"/>
    <n v="275"/>
    <s v="Andoni Luis Aduriz"/>
    <n v="1998"/>
    <n v="20"/>
    <n v="4.5999999999999996"/>
    <s v="Chef Special"/>
    <n v="27"/>
    <x v="0"/>
    <s v="Two Stars"/>
    <s v="Europe"/>
    <x v="1"/>
    <x v="1"/>
    <n v="54"/>
    <x v="1"/>
    <s v="Cash, Card"/>
    <s v="Seasonal Special"/>
    <m/>
    <s v="Lucas Martin"/>
    <n v="397560"/>
    <n v="2616"/>
    <n v="0"/>
    <n v="0"/>
    <s v="Legacy"/>
    <s v="No"/>
    <s v="None"/>
    <s v="Excellent"/>
  </r>
  <r>
    <x v="21"/>
    <x v="17"/>
    <x v="7"/>
    <x v="16"/>
    <n v="3"/>
    <n v="570"/>
    <s v="Paul Pairet"/>
    <n v="2012"/>
    <n v="10"/>
    <n v="4.5999999999999996"/>
    <s v="Chef Special"/>
    <n v="13"/>
    <x v="1"/>
    <s v="Three Stars"/>
    <s v="Asia"/>
    <x v="1"/>
    <x v="0"/>
    <n v="46"/>
    <x v="0"/>
    <s v="Cash, UPI"/>
    <s v="Customer Choice"/>
    <m/>
    <s v="Riya Patel"/>
    <n v="219169"/>
    <n v="1645"/>
    <n v="0"/>
    <n v="0"/>
    <s v="Established"/>
    <s v="No"/>
    <s v="Table Only"/>
    <s v="Excellent"/>
  </r>
  <r>
    <x v="34"/>
    <x v="13"/>
    <x v="6"/>
    <x v="23"/>
    <n v="2"/>
    <n v="550"/>
    <s v="Rasmus Munk"/>
    <n v="2015"/>
    <n v="50"/>
    <n v="4.5"/>
    <s v="Chef Special"/>
    <n v="10"/>
    <x v="1"/>
    <s v="Two Stars"/>
    <s v="Europe"/>
    <x v="1"/>
    <x v="0"/>
    <n v="34"/>
    <x v="1"/>
    <s v="All Methods Accepted"/>
    <s v="Seasonal Special"/>
    <m/>
    <s v="John Smith"/>
    <n v="136589"/>
    <n v="6338"/>
    <n v="0"/>
    <n v="0"/>
    <s v="Established"/>
    <s v="No"/>
    <s v="Table Only"/>
    <s v="Excellent"/>
  </r>
  <r>
    <x v="32"/>
    <x v="34"/>
    <x v="19"/>
    <x v="40"/>
    <n v="2"/>
    <n v="250"/>
    <s v="Oriol Castro"/>
    <n v="2014"/>
    <n v="52"/>
    <n v="4.5999999999999996"/>
    <s v="Idli Sambhar"/>
    <n v="11"/>
    <x v="0"/>
    <s v="Two Stars"/>
    <s v="Europe"/>
    <x v="0"/>
    <x v="1"/>
    <n v="72"/>
    <x v="0"/>
    <s v="Cash, Card"/>
    <s v="Chef Special"/>
    <s v="ESUB99FAIVG1HWQ"/>
    <s v="John Smith"/>
    <n v="356676"/>
    <n v="4814"/>
    <n v="28.7041"/>
    <n v="77.102500000000006"/>
    <s v="Established"/>
    <s v="Yes"/>
    <s v="Online Only"/>
    <s v="Excellent"/>
  </r>
  <r>
    <x v="39"/>
    <x v="27"/>
    <x v="13"/>
    <x v="27"/>
    <n v="0"/>
    <n v="180"/>
    <s v="Virgilio Martínez"/>
    <n v="2008"/>
    <n v="50"/>
    <n v="4.8"/>
    <s v="Chef Special"/>
    <n v="17"/>
    <x v="2"/>
    <s v="No Stars"/>
    <s v="South America"/>
    <x v="0"/>
    <x v="0"/>
    <n v="25"/>
    <x v="0"/>
    <s v="Cash, Card"/>
    <s v="Bestselling Dish"/>
    <m/>
    <s v="Sara Kapoor"/>
    <n v="281081"/>
    <n v="2465"/>
    <n v="0"/>
    <n v="0"/>
    <s v="Legacy"/>
    <s v="No"/>
    <s v="Online + Table"/>
    <s v="Excellent"/>
  </r>
  <r>
    <x v="18"/>
    <x v="14"/>
    <x v="2"/>
    <x v="15"/>
    <n v="3"/>
    <n v="385"/>
    <s v="Grant Achatz"/>
    <n v="2005"/>
    <n v="64"/>
    <n v="4.7"/>
    <s v="Chef Special"/>
    <n v="20"/>
    <x v="0"/>
    <s v="Three Stars"/>
    <s v="North America"/>
    <x v="1"/>
    <x v="0"/>
    <n v="52"/>
    <x v="0"/>
    <s v="UPI, Card"/>
    <s v="Customer Choice"/>
    <m/>
    <s v="Lucas Martin"/>
    <n v="317725"/>
    <n v="5944"/>
    <n v="41.878100000000003"/>
    <n v="-87.629800000000003"/>
    <s v="Legacy"/>
    <s v="No"/>
    <s v="Table Only"/>
    <s v="Excellent"/>
  </r>
  <r>
    <x v="45"/>
    <x v="30"/>
    <x v="16"/>
    <x v="32"/>
    <n v="0"/>
    <n v="145"/>
    <s v="Rodolfo Guzmán"/>
    <n v="2006"/>
    <n v="40"/>
    <n v="4.5999999999999996"/>
    <s v="Chef Special"/>
    <n v="19"/>
    <x v="3"/>
    <s v="No Stars"/>
    <s v="South America"/>
    <x v="1"/>
    <x v="1"/>
    <n v="52"/>
    <x v="0"/>
    <s v="Cash, UPI"/>
    <s v="Seasonal Special"/>
    <m/>
    <s v="John Smith"/>
    <n v="64219"/>
    <n v="3364"/>
    <n v="0"/>
    <n v="0"/>
    <s v="Legacy"/>
    <s v="No"/>
    <s v="None"/>
    <s v="Excellent"/>
  </r>
  <r>
    <x v="6"/>
    <x v="34"/>
    <x v="19"/>
    <x v="37"/>
    <n v="3"/>
    <n v="295"/>
    <s v="Eric Ripert"/>
    <n v="1972"/>
    <n v="62"/>
    <n v="4.8"/>
    <s v="Chole Kulche"/>
    <n v="53"/>
    <x v="0"/>
    <s v="Three Stars"/>
    <s v="North America"/>
    <x v="1"/>
    <x v="0"/>
    <n v="50"/>
    <x v="0"/>
    <s v="Cash, Card"/>
    <s v="Bestselling Dish"/>
    <s v="B519Y704DRU3WXP"/>
    <s v="Francesco Rossi"/>
    <n v="32680"/>
    <n v="5806"/>
    <n v="28.7041"/>
    <n v="77.102500000000006"/>
    <s v="Legacy"/>
    <s v="Yes"/>
    <s v="Table Only"/>
    <s v="Excellent"/>
  </r>
  <r>
    <x v="12"/>
    <x v="37"/>
    <x v="19"/>
    <x v="36"/>
    <n v="3"/>
    <n v="310"/>
    <s v="Heinz Beck"/>
    <n v="1994"/>
    <n v="50"/>
    <n v="4.8"/>
    <s v="Truffle Naan"/>
    <n v="31"/>
    <x v="0"/>
    <s v="Three Stars"/>
    <s v="Europe"/>
    <x v="1"/>
    <x v="0"/>
    <n v="32"/>
    <x v="0"/>
    <s v="Cash, Card"/>
    <s v="Customer Choice"/>
    <s v="IOJTX3XHU19HSAU"/>
    <s v="Emily Clark"/>
    <n v="332043"/>
    <n v="119"/>
    <n v="12.9716"/>
    <n v="77.5946"/>
    <s v="Legacy"/>
    <s v="Yes"/>
    <s v="Table Only"/>
    <s v="Excellent"/>
  </r>
  <r>
    <x v="4"/>
    <x v="4"/>
    <x v="3"/>
    <x v="4"/>
    <n v="3"/>
    <n v="350"/>
    <s v="Mauro Colagreco"/>
    <n v="1991"/>
    <n v="36"/>
    <n v="4.8"/>
    <s v="Chef Special"/>
    <n v="34"/>
    <x v="0"/>
    <s v="Three Stars"/>
    <s v="Europe"/>
    <x v="0"/>
    <x v="0"/>
    <n v="45"/>
    <x v="1"/>
    <s v="Cash, Card"/>
    <s v="Bestselling Dish"/>
    <m/>
    <s v="Francesco Rossi"/>
    <n v="153100"/>
    <n v="760"/>
    <n v="0"/>
    <n v="0"/>
    <s v="Legacy"/>
    <s v="No"/>
    <s v="Online + Table"/>
    <s v="Excellent"/>
  </r>
  <r>
    <x v="31"/>
    <x v="22"/>
    <x v="11"/>
    <x v="2"/>
    <n v="2"/>
    <n v="245"/>
    <s v="Richard Ekkebus"/>
    <n v="2005"/>
    <n v="46"/>
    <n v="4.7"/>
    <s v="Ratatouille"/>
    <n v="20"/>
    <x v="2"/>
    <s v="Two Stars"/>
    <s v="Asia"/>
    <x v="1"/>
    <x v="0"/>
    <n v="21"/>
    <x v="1"/>
    <s v="Cash, UPI"/>
    <s v="Chef Special"/>
    <m/>
    <s v="Riya Patel"/>
    <n v="287364"/>
    <n v="4915"/>
    <n v="0"/>
    <n v="0"/>
    <s v="Legacy"/>
    <s v="No"/>
    <s v="Table Only"/>
    <s v="Excellent"/>
  </r>
  <r>
    <x v="35"/>
    <x v="39"/>
    <x v="19"/>
    <x v="40"/>
    <n v="1"/>
    <n v="210"/>
    <s v="Victor Arguinzoniz"/>
    <n v="1990"/>
    <n v="30"/>
    <n v="4.7"/>
    <s v="Masala Dosa"/>
    <n v="35"/>
    <x v="2"/>
    <s v="One Star"/>
    <s v="Europe"/>
    <x v="1"/>
    <x v="0"/>
    <n v="54"/>
    <x v="1"/>
    <s v="Cash, Card"/>
    <s v="Seasonal Special"/>
    <s v="I8VFXD7753MD5K4"/>
    <s v="Francesco Rossi"/>
    <n v="166965"/>
    <n v="2514"/>
    <n v="18.520399999999999"/>
    <n v="73.856700000000004"/>
    <s v="Legacy"/>
    <s v="Yes"/>
    <s v="Table Only"/>
    <s v="Excellent"/>
  </r>
  <r>
    <x v="38"/>
    <x v="3"/>
    <x v="3"/>
    <x v="1"/>
    <n v="1"/>
    <n v="95"/>
    <s v="Bertrand Grébaut"/>
    <n v="2011"/>
    <n v="28"/>
    <n v="4.5"/>
    <s v="Chef Special"/>
    <n v="14"/>
    <x v="3"/>
    <s v="One Star"/>
    <s v="Europe"/>
    <x v="0"/>
    <x v="0"/>
    <n v="73"/>
    <x v="0"/>
    <s v="Cash, Card"/>
    <s v="Customer Choice"/>
    <m/>
    <s v="Arjun Verma"/>
    <n v="444781"/>
    <n v="1972"/>
    <n v="48.8566"/>
    <n v="2.3521999999999998"/>
    <s v="Established"/>
    <s v="No"/>
    <s v="Online + Table"/>
    <s v="Excellent"/>
  </r>
  <r>
    <x v="2"/>
    <x v="2"/>
    <x v="2"/>
    <x v="2"/>
    <n v="3"/>
    <n v="390"/>
    <s v="Thomas Keller"/>
    <n v="1994"/>
    <n v="60"/>
    <n v="4.9000000000000004"/>
    <s v="Ratatouille"/>
    <n v="31"/>
    <x v="0"/>
    <s v="Three Stars"/>
    <s v="North America"/>
    <x v="1"/>
    <x v="1"/>
    <n v="22"/>
    <x v="0"/>
    <s v="Cash, UPI"/>
    <s v="Bestselling Dish"/>
    <m/>
    <s v="Amit Sharma"/>
    <n v="113061"/>
    <n v="3570"/>
    <n v="0"/>
    <n v="0"/>
    <s v="Legacy"/>
    <s v="No"/>
    <s v="None"/>
    <s v="Excellent"/>
  </r>
  <r>
    <x v="9"/>
    <x v="9"/>
    <x v="2"/>
    <x v="9"/>
    <n v="3"/>
    <n v="345"/>
    <s v="Dominique Crenn"/>
    <n v="2011"/>
    <n v="50"/>
    <n v="4.8"/>
    <s v="Truffle Risotto"/>
    <n v="14"/>
    <x v="0"/>
    <s v="Three Stars"/>
    <s v="North America"/>
    <x v="0"/>
    <x v="1"/>
    <n v="47"/>
    <x v="0"/>
    <s v="Cash, Card"/>
    <s v="Seasonal Special"/>
    <m/>
    <s v="Haruto Tanaka"/>
    <n v="156738"/>
    <n v="6739"/>
    <n v="37.774900000000002"/>
    <n v="-122.4194"/>
    <s v="Established"/>
    <s v="No"/>
    <s v="Online Only"/>
    <s v="Excellent"/>
  </r>
  <r>
    <x v="21"/>
    <x v="17"/>
    <x v="7"/>
    <x v="16"/>
    <n v="3"/>
    <n v="570"/>
    <s v="Paul Pairet"/>
    <n v="2012"/>
    <n v="10"/>
    <n v="4.5999999999999996"/>
    <s v="Chef Special"/>
    <n v="13"/>
    <x v="1"/>
    <s v="Three Stars"/>
    <s v="Asia"/>
    <x v="0"/>
    <x v="0"/>
    <n v="54"/>
    <x v="1"/>
    <s v="Cash, Card"/>
    <s v="Seasonal Special"/>
    <m/>
    <s v="Amit Sharma"/>
    <n v="388993"/>
    <n v="2279"/>
    <n v="0"/>
    <n v="0"/>
    <s v="Established"/>
    <s v="No"/>
    <s v="Online + Table"/>
    <s v="Excellent"/>
  </r>
  <r>
    <x v="26"/>
    <x v="18"/>
    <x v="8"/>
    <x v="20"/>
    <n v="2"/>
    <n v="275"/>
    <s v="Yoshihiro Narisawa"/>
    <n v="2003"/>
    <n v="36"/>
    <n v="4.7"/>
    <s v="Chef Special"/>
    <n v="22"/>
    <x v="0"/>
    <s v="Two Stars"/>
    <s v="Asia"/>
    <x v="1"/>
    <x v="0"/>
    <n v="36"/>
    <x v="0"/>
    <s v="Cash, UPI"/>
    <s v="Bestselling Dish"/>
    <m/>
    <s v="Amit Sharma"/>
    <n v="133073"/>
    <n v="1230"/>
    <n v="35.689500000000002"/>
    <n v="139.6917"/>
    <s v="Legacy"/>
    <s v="No"/>
    <s v="Table Only"/>
    <s v="Excellent"/>
  </r>
  <r>
    <x v="6"/>
    <x v="6"/>
    <x v="2"/>
    <x v="6"/>
    <n v="3"/>
    <n v="295"/>
    <s v="Eric Ripert"/>
    <n v="1972"/>
    <n v="62"/>
    <n v="4.8"/>
    <s v="Chef Special"/>
    <n v="53"/>
    <x v="0"/>
    <s v="Three Stars"/>
    <s v="North America"/>
    <x v="1"/>
    <x v="0"/>
    <n v="66"/>
    <x v="1"/>
    <s v="All Methods Accepted"/>
    <s v="Chef Special"/>
    <m/>
    <s v="Lucas Martin"/>
    <n v="447968"/>
    <n v="4104"/>
    <n v="40.712800000000001"/>
    <n v="-74.006"/>
    <s v="Legacy"/>
    <s v="No"/>
    <s v="Table Only"/>
    <s v="Excellent"/>
  </r>
  <r>
    <x v="12"/>
    <x v="10"/>
    <x v="0"/>
    <x v="12"/>
    <n v="3"/>
    <n v="310"/>
    <s v="Heinz Beck"/>
    <n v="1994"/>
    <n v="50"/>
    <n v="4.8"/>
    <s v="Chef Special"/>
    <n v="31"/>
    <x v="0"/>
    <s v="Three Stars"/>
    <s v="Europe"/>
    <x v="1"/>
    <x v="1"/>
    <n v="71"/>
    <x v="0"/>
    <s v="Cash, Card"/>
    <s v="Customer Choice"/>
    <m/>
    <s v="Haruto Tanaka"/>
    <n v="361760"/>
    <n v="4134"/>
    <n v="41.902799999999999"/>
    <n v="12.4964"/>
    <s v="Legacy"/>
    <s v="No"/>
    <s v="None"/>
    <s v="Excellent"/>
  </r>
  <r>
    <x v="48"/>
    <x v="33"/>
    <x v="18"/>
    <x v="35"/>
    <n v="0"/>
    <n v="125"/>
    <s v="Leonor Espinosa"/>
    <n v="2007"/>
    <n v="45"/>
    <n v="4.5"/>
    <s v="Chef Special"/>
    <n v="18"/>
    <x v="3"/>
    <s v="No Stars"/>
    <s v="South America"/>
    <x v="1"/>
    <x v="1"/>
    <n v="42"/>
    <x v="0"/>
    <s v="Cash, UPI"/>
    <s v="Seasonal Special"/>
    <m/>
    <s v="Lucas Martin"/>
    <n v="247622"/>
    <n v="7115"/>
    <n v="0"/>
    <n v="0"/>
    <s v="Legacy"/>
    <s v="No"/>
    <s v="None"/>
    <s v="Excellent"/>
  </r>
  <r>
    <x v="43"/>
    <x v="28"/>
    <x v="14"/>
    <x v="29"/>
    <n v="0"/>
    <n v="140"/>
    <s v="Jorge Vallejo"/>
    <n v="2012"/>
    <n v="48"/>
    <n v="4.5999999999999996"/>
    <s v="Chef Special"/>
    <n v="13"/>
    <x v="3"/>
    <s v="No Stars"/>
    <s v="North America"/>
    <x v="1"/>
    <x v="0"/>
    <n v="25"/>
    <x v="0"/>
    <s v="UPI, Card"/>
    <s v="Seasonal Special"/>
    <m/>
    <s v="Emily Clark"/>
    <n v="126181"/>
    <n v="2114"/>
    <n v="0"/>
    <n v="0"/>
    <s v="Established"/>
    <s v="No"/>
    <s v="Table Only"/>
    <s v="Excellent"/>
  </r>
  <r>
    <x v="33"/>
    <x v="24"/>
    <x v="5"/>
    <x v="22"/>
    <n v="2"/>
    <n v="275"/>
    <s v="Andoni Luis Aduriz"/>
    <n v="1998"/>
    <n v="20"/>
    <n v="4.5999999999999996"/>
    <s v="Chef Special"/>
    <n v="27"/>
    <x v="0"/>
    <s v="Two Stars"/>
    <s v="Europe"/>
    <x v="1"/>
    <x v="0"/>
    <n v="25"/>
    <x v="0"/>
    <s v="UPI, Card"/>
    <s v="Seasonal Special"/>
    <m/>
    <s v="Arjun Verma"/>
    <n v="472100"/>
    <n v="6913"/>
    <n v="0"/>
    <n v="0"/>
    <s v="Legacy"/>
    <s v="No"/>
    <s v="Table Only"/>
    <s v="Excellent"/>
  </r>
  <r>
    <x v="48"/>
    <x v="33"/>
    <x v="18"/>
    <x v="35"/>
    <n v="0"/>
    <n v="125"/>
    <s v="Leonor Espinosa"/>
    <n v="2007"/>
    <n v="45"/>
    <n v="4.5"/>
    <s v="Chef Special"/>
    <n v="18"/>
    <x v="3"/>
    <s v="No Stars"/>
    <s v="South America"/>
    <x v="0"/>
    <x v="0"/>
    <n v="59"/>
    <x v="1"/>
    <s v="Cash, Card"/>
    <s v="Chef Special"/>
    <m/>
    <s v="Amit Sharma"/>
    <n v="233968"/>
    <n v="4219"/>
    <n v="0"/>
    <n v="0"/>
    <s v="Legacy"/>
    <s v="No"/>
    <s v="Online + Table"/>
    <s v="Excellent"/>
  </r>
  <r>
    <x v="28"/>
    <x v="21"/>
    <x v="10"/>
    <x v="21"/>
    <n v="2"/>
    <n v="265"/>
    <s v="Heinz Reitbauer"/>
    <n v="2005"/>
    <n v="60"/>
    <n v="4.7"/>
    <s v="Chef Special"/>
    <n v="20"/>
    <x v="0"/>
    <s v="Two Stars"/>
    <s v="Europe"/>
    <x v="0"/>
    <x v="1"/>
    <n v="47"/>
    <x v="1"/>
    <s v="Cash, UPI"/>
    <s v="Seasonal Special"/>
    <m/>
    <s v="Riya Patel"/>
    <n v="469280"/>
    <n v="623"/>
    <n v="0"/>
    <n v="0"/>
    <s v="Legacy"/>
    <s v="No"/>
    <s v="Online Only"/>
    <s v="Excellent"/>
  </r>
  <r>
    <x v="8"/>
    <x v="34"/>
    <x v="19"/>
    <x v="38"/>
    <n v="3"/>
    <n v="295"/>
    <s v="Juan Mari Arzak"/>
    <n v="1897"/>
    <n v="50"/>
    <n v="4.8"/>
    <s v="Butter Chicken"/>
    <n v="128"/>
    <x v="0"/>
    <s v="Three Stars"/>
    <s v="Europe"/>
    <x v="0"/>
    <x v="1"/>
    <n v="71"/>
    <x v="1"/>
    <s v="Cash, Card"/>
    <s v="Seasonal Special"/>
    <s v="X0B9E0IQODBVF7N"/>
    <s v="Sara Kapoor"/>
    <n v="127900"/>
    <n v="7847"/>
    <n v="28.7041"/>
    <n v="77.102500000000006"/>
    <s v="Legacy"/>
    <s v="Yes"/>
    <s v="Online Only"/>
    <s v="Excellent"/>
  </r>
  <r>
    <x v="36"/>
    <x v="26"/>
    <x v="12"/>
    <x v="25"/>
    <n v="1"/>
    <n v="165"/>
    <s v="Isaac McHale"/>
    <n v="2013"/>
    <n v="40"/>
    <n v="4.5999999999999996"/>
    <s v="Chef Special"/>
    <n v="12"/>
    <x v="2"/>
    <s v="One Star"/>
    <s v="Europe"/>
    <x v="1"/>
    <x v="1"/>
    <n v="34"/>
    <x v="1"/>
    <s v="UPI, Card"/>
    <s v="Seasonal Special"/>
    <m/>
    <s v="Riya Patel"/>
    <n v="297663"/>
    <n v="6068"/>
    <n v="51.507399999999997"/>
    <n v="-0.1278"/>
    <s v="Established"/>
    <s v="No"/>
    <s v="None"/>
    <s v="Excellent"/>
  </r>
  <r>
    <x v="49"/>
    <x v="37"/>
    <x v="19"/>
    <x v="37"/>
    <n v="0"/>
    <n v="85"/>
    <s v="James Lowe"/>
    <n v="2014"/>
    <n v="38"/>
    <n v="4.5"/>
    <s v="Chole Kulche"/>
    <n v="11"/>
    <x v="3"/>
    <s v="No Stars"/>
    <s v="Europe"/>
    <x v="1"/>
    <x v="1"/>
    <n v="45"/>
    <x v="1"/>
    <s v="Cash, UPI"/>
    <s v="Bestselling Dish"/>
    <s v="DTBP4N65KKBJJ4C"/>
    <s v="Haruto Tanaka"/>
    <n v="153075"/>
    <n v="2809"/>
    <n v="12.9716"/>
    <n v="77.5946"/>
    <s v="Established"/>
    <s v="Yes"/>
    <s v="None"/>
    <s v="Excellent"/>
  </r>
  <r>
    <x v="34"/>
    <x v="13"/>
    <x v="6"/>
    <x v="23"/>
    <n v="2"/>
    <n v="550"/>
    <s v="Rasmus Munk"/>
    <n v="2015"/>
    <n v="50"/>
    <n v="4.5"/>
    <s v="Chef Special"/>
    <n v="10"/>
    <x v="1"/>
    <s v="Two Stars"/>
    <s v="Europe"/>
    <x v="1"/>
    <x v="0"/>
    <n v="39"/>
    <x v="0"/>
    <s v="Cash, Card"/>
    <s v="Seasonal Special"/>
    <m/>
    <s v="Francesco Rossi"/>
    <n v="149557"/>
    <n v="3001"/>
    <n v="0"/>
    <n v="0"/>
    <s v="Established"/>
    <s v="No"/>
    <s v="Table Only"/>
    <s v="Excellent"/>
  </r>
  <r>
    <x v="10"/>
    <x v="9"/>
    <x v="2"/>
    <x v="10"/>
    <n v="3"/>
    <n v="298"/>
    <s v="Corey Lee"/>
    <n v="2010"/>
    <n v="56"/>
    <n v="4.8"/>
    <s v="Chef Special"/>
    <n v="15"/>
    <x v="0"/>
    <s v="Three Stars"/>
    <s v="North America"/>
    <x v="1"/>
    <x v="1"/>
    <n v="33"/>
    <x v="0"/>
    <s v="Cash, UPI"/>
    <s v="Customer Choice"/>
    <m/>
    <s v="Oliver Brown"/>
    <n v="50754"/>
    <n v="6688"/>
    <n v="37.774900000000002"/>
    <n v="-122.4194"/>
    <s v="Legacy"/>
    <s v="No"/>
    <s v="None"/>
    <s v="Excellent"/>
  </r>
  <r>
    <x v="13"/>
    <x v="11"/>
    <x v="5"/>
    <x v="4"/>
    <n v="3"/>
    <n v="270"/>
    <s v="Quique Dacosta"/>
    <n v="1989"/>
    <n v="48"/>
    <n v="4.8"/>
    <s v="Chef Special"/>
    <n v="36"/>
    <x v="0"/>
    <s v="Three Stars"/>
    <s v="Europe"/>
    <x v="0"/>
    <x v="1"/>
    <n v="45"/>
    <x v="1"/>
    <s v="Cash, UPI"/>
    <s v="Customer Choice"/>
    <m/>
    <s v="Lucas Martin"/>
    <n v="237035"/>
    <n v="881"/>
    <n v="0"/>
    <n v="0"/>
    <s v="Legacy"/>
    <s v="No"/>
    <s v="Online Only"/>
    <s v="Excellent"/>
  </r>
  <r>
    <x v="28"/>
    <x v="36"/>
    <x v="19"/>
    <x v="39"/>
    <n v="2"/>
    <n v="265"/>
    <s v="Heinz Reitbauer"/>
    <n v="2005"/>
    <n v="60"/>
    <n v="4.7"/>
    <s v="Nihari"/>
    <n v="20"/>
    <x v="0"/>
    <s v="Two Stars"/>
    <s v="Europe"/>
    <x v="0"/>
    <x v="0"/>
    <n v="32"/>
    <x v="0"/>
    <s v="UPI, Card"/>
    <s v="Chef Special"/>
    <s v="6YHY04ES6KSTHOA"/>
    <s v="Francesco Rossi"/>
    <n v="434848"/>
    <n v="5115"/>
    <n v="22.572600000000001"/>
    <n v="88.363900000000001"/>
    <s v="Legacy"/>
    <s v="Yes"/>
    <s v="Online + Table"/>
    <s v="Excellent"/>
  </r>
  <r>
    <x v="22"/>
    <x v="36"/>
    <x v="19"/>
    <x v="39"/>
    <n v="2"/>
    <n v="450"/>
    <s v="René Redzepi"/>
    <n v="2003"/>
    <n v="40"/>
    <n v="4.8"/>
    <s v="Biryani"/>
    <n v="22"/>
    <x v="1"/>
    <s v="Two Stars"/>
    <s v="Europe"/>
    <x v="1"/>
    <x v="0"/>
    <n v="40"/>
    <x v="1"/>
    <s v="Cash, UPI"/>
    <s v="Customer Choice"/>
    <s v="H6BN2AWBNYQHAOT"/>
    <s v="Riya Patel"/>
    <n v="461174"/>
    <n v="4111"/>
    <n v="22.572600000000001"/>
    <n v="88.363900000000001"/>
    <s v="Legacy"/>
    <s v="Yes"/>
    <s v="Table Only"/>
    <s v="Excellent"/>
  </r>
  <r>
    <x v="49"/>
    <x v="40"/>
    <x v="19"/>
    <x v="38"/>
    <n v="0"/>
    <n v="85"/>
    <s v="James Lowe"/>
    <n v="2014"/>
    <n v="38"/>
    <n v="4.5"/>
    <s v="Butter Chicken"/>
    <n v="11"/>
    <x v="3"/>
    <s v="No Stars"/>
    <s v="Europe"/>
    <x v="0"/>
    <x v="1"/>
    <n v="59"/>
    <x v="1"/>
    <s v="Cash, Card"/>
    <s v="Bestselling Dish"/>
    <s v="Z3SJICULVLVDTZ9"/>
    <s v="Haruto Tanaka"/>
    <n v="247560"/>
    <n v="4384"/>
    <n v="17.385000000000002"/>
    <n v="78.486699999999999"/>
    <s v="Established"/>
    <s v="Yes"/>
    <s v="Online Only"/>
    <s v="Excellent"/>
  </r>
  <r>
    <x v="8"/>
    <x v="8"/>
    <x v="5"/>
    <x v="8"/>
    <n v="3"/>
    <n v="295"/>
    <s v="Juan Mari Arzak"/>
    <n v="1897"/>
    <n v="50"/>
    <n v="4.8"/>
    <s v="Chef Special"/>
    <n v="128"/>
    <x v="0"/>
    <s v="Three Stars"/>
    <s v="Europe"/>
    <x v="1"/>
    <x v="0"/>
    <n v="72"/>
    <x v="1"/>
    <s v="Cash, UPI"/>
    <s v="Seasonal Special"/>
    <m/>
    <s v="Riya Patel"/>
    <n v="257015"/>
    <n v="379"/>
    <n v="0"/>
    <n v="0"/>
    <s v="Legacy"/>
    <s v="No"/>
    <s v="Table Only"/>
    <s v="Excellent"/>
  </r>
  <r>
    <x v="16"/>
    <x v="13"/>
    <x v="6"/>
    <x v="14"/>
    <n v="3"/>
    <n v="420"/>
    <s v="Rasmus Kofoed"/>
    <n v="2007"/>
    <n v="40"/>
    <n v="4.7"/>
    <s v="Chef Special"/>
    <n v="18"/>
    <x v="1"/>
    <s v="Three Stars"/>
    <s v="Europe"/>
    <x v="0"/>
    <x v="0"/>
    <n v="73"/>
    <x v="1"/>
    <s v="UPI, Card"/>
    <s v="Bestselling Dish"/>
    <m/>
    <s v="Amit Sharma"/>
    <n v="374914"/>
    <n v="469"/>
    <n v="0"/>
    <n v="0"/>
    <s v="Legacy"/>
    <s v="No"/>
    <s v="Online + Table"/>
    <s v="Excellent"/>
  </r>
  <r>
    <x v="41"/>
    <x v="28"/>
    <x v="14"/>
    <x v="29"/>
    <n v="0"/>
    <n v="155"/>
    <s v="Enrique Olvera"/>
    <n v="2000"/>
    <n v="55"/>
    <n v="4.7"/>
    <s v="Chef Special"/>
    <n v="25"/>
    <x v="2"/>
    <s v="No Stars"/>
    <s v="North America"/>
    <x v="1"/>
    <x v="1"/>
    <n v="48"/>
    <x v="0"/>
    <s v="UPI, Card"/>
    <s v="Bestselling Dish"/>
    <m/>
    <s v="Arjun Verma"/>
    <n v="490073"/>
    <n v="6008"/>
    <n v="0"/>
    <n v="0"/>
    <s v="Legacy"/>
    <s v="No"/>
    <s v="None"/>
    <s v="Excellent"/>
  </r>
  <r>
    <x v="13"/>
    <x v="11"/>
    <x v="5"/>
    <x v="4"/>
    <n v="3"/>
    <n v="270"/>
    <s v="Quique Dacosta"/>
    <n v="1989"/>
    <n v="48"/>
    <n v="4.8"/>
    <s v="Chef Special"/>
    <n v="36"/>
    <x v="0"/>
    <s v="Three Stars"/>
    <s v="Europe"/>
    <x v="1"/>
    <x v="1"/>
    <n v="34"/>
    <x v="0"/>
    <s v="All Methods Accepted"/>
    <s v="Seasonal Special"/>
    <m/>
    <s v="Sara Kapoor"/>
    <n v="485898"/>
    <n v="360"/>
    <n v="0"/>
    <n v="0"/>
    <s v="Legacy"/>
    <s v="No"/>
    <s v="None"/>
    <s v="Excellent"/>
  </r>
  <r>
    <x v="30"/>
    <x v="1"/>
    <x v="1"/>
    <x v="19"/>
    <n v="2"/>
    <n v="285"/>
    <s v="André Chiang"/>
    <n v="2010"/>
    <n v="30"/>
    <n v="4.7"/>
    <s v="Noodle Bowl"/>
    <n v="15"/>
    <x v="0"/>
    <s v="Two Stars"/>
    <s v="Asia"/>
    <x v="1"/>
    <x v="1"/>
    <n v="52"/>
    <x v="1"/>
    <s v="All Methods Accepted"/>
    <s v="Chef Special"/>
    <m/>
    <s v="Emily Clark"/>
    <n v="85551"/>
    <n v="6598"/>
    <n v="0"/>
    <n v="0"/>
    <s v="Legacy"/>
    <s v="No"/>
    <s v="None"/>
    <s v="Excellent"/>
  </r>
  <r>
    <x v="44"/>
    <x v="29"/>
    <x v="15"/>
    <x v="31"/>
    <n v="0"/>
    <n v="185"/>
    <s v="Thomas &amp; Mathias Sühring"/>
    <n v="2014"/>
    <n v="48"/>
    <n v="4.5999999999999996"/>
    <s v="Chef Special"/>
    <n v="11"/>
    <x v="2"/>
    <s v="No Stars"/>
    <s v="Asia"/>
    <x v="0"/>
    <x v="1"/>
    <n v="66"/>
    <x v="0"/>
    <s v="UPI, Card"/>
    <s v="Customer Choice"/>
    <m/>
    <s v="Arjun Verma"/>
    <n v="486896"/>
    <n v="3579"/>
    <n v="0"/>
    <n v="0"/>
    <s v="Established"/>
    <s v="No"/>
    <s v="Online Only"/>
    <s v="Excellent"/>
  </r>
  <r>
    <x v="27"/>
    <x v="18"/>
    <x v="8"/>
    <x v="1"/>
    <n v="2"/>
    <n v="235"/>
    <s v="Hiroyasu Kawate"/>
    <n v="2009"/>
    <n v="28"/>
    <n v="4.7"/>
    <s v="Chef Special"/>
    <n v="16"/>
    <x v="2"/>
    <s v="Two Stars"/>
    <s v="Asia"/>
    <x v="1"/>
    <x v="1"/>
    <n v="29"/>
    <x v="1"/>
    <s v="UPI, Card"/>
    <s v="Seasonal Special"/>
    <m/>
    <s v="Arjun Verma"/>
    <n v="301771"/>
    <n v="5006"/>
    <n v="35.689500000000002"/>
    <n v="139.6917"/>
    <s v="Legacy"/>
    <s v="No"/>
    <s v="None"/>
    <s v="Excellent"/>
  </r>
  <r>
    <x v="14"/>
    <x v="39"/>
    <x v="19"/>
    <x v="37"/>
    <n v="3"/>
    <n v="305"/>
    <s v="Pascal Barbot"/>
    <n v="2000"/>
    <n v="25"/>
    <n v="4.8"/>
    <s v="Chole Kulche"/>
    <n v="25"/>
    <x v="0"/>
    <s v="Three Stars"/>
    <s v="Europe"/>
    <x v="1"/>
    <x v="0"/>
    <n v="63"/>
    <x v="0"/>
    <s v="Cash, Card"/>
    <s v="Seasonal Special"/>
    <s v="0R3J3RENPAOHJBO"/>
    <s v="Haruto Tanaka"/>
    <n v="110824"/>
    <n v="2329"/>
    <n v="18.520399999999999"/>
    <n v="73.856700000000004"/>
    <s v="Legacy"/>
    <s v="Yes"/>
    <s v="Table Only"/>
    <s v="Excellent"/>
  </r>
  <r>
    <x v="1"/>
    <x v="1"/>
    <x v="1"/>
    <x v="1"/>
    <n v="3"/>
    <n v="320"/>
    <s v="Julien Royer"/>
    <n v="2008"/>
    <n v="32"/>
    <n v="4.9000000000000004"/>
    <s v="Chef Special"/>
    <n v="17"/>
    <x v="0"/>
    <s v="Three Stars"/>
    <s v="Asia"/>
    <x v="1"/>
    <x v="0"/>
    <n v="27"/>
    <x v="0"/>
    <s v="All Methods Accepted"/>
    <s v="Seasonal Special"/>
    <m/>
    <s v="Arjun Verma"/>
    <n v="418959"/>
    <n v="7902"/>
    <n v="0"/>
    <n v="0"/>
    <s v="Legacy"/>
    <s v="No"/>
    <s v="Table Only"/>
    <s v="Excellent"/>
  </r>
  <r>
    <x v="16"/>
    <x v="13"/>
    <x v="6"/>
    <x v="14"/>
    <n v="3"/>
    <n v="420"/>
    <s v="Rasmus Kofoed"/>
    <n v="2007"/>
    <n v="40"/>
    <n v="4.7"/>
    <s v="Chef Special"/>
    <n v="18"/>
    <x v="1"/>
    <s v="Three Stars"/>
    <s v="Europe"/>
    <x v="0"/>
    <x v="0"/>
    <n v="28"/>
    <x v="0"/>
    <s v="All Methods Accepted"/>
    <s v="Chef Special"/>
    <m/>
    <s v="Arjun Verma"/>
    <n v="354487"/>
    <n v="736"/>
    <n v="0"/>
    <n v="0"/>
    <s v="Legacy"/>
    <s v="No"/>
    <s v="Online + Table"/>
    <s v="Excellent"/>
  </r>
  <r>
    <x v="3"/>
    <x v="3"/>
    <x v="3"/>
    <x v="3"/>
    <n v="3"/>
    <n v="425"/>
    <s v="Alain Passard"/>
    <n v="1986"/>
    <n v="40"/>
    <n v="4.9000000000000004"/>
    <s v="Chef Special"/>
    <n v="39"/>
    <x v="1"/>
    <s v="Three Stars"/>
    <s v="Europe"/>
    <x v="1"/>
    <x v="1"/>
    <n v="49"/>
    <x v="0"/>
    <s v="UPI, Card"/>
    <s v="Customer Choice"/>
    <m/>
    <s v="John Smith"/>
    <n v="433873"/>
    <n v="1369"/>
    <n v="48.8566"/>
    <n v="2.3521999999999998"/>
    <s v="Legacy"/>
    <s v="No"/>
    <s v="None"/>
    <s v="Excellent"/>
  </r>
  <r>
    <x v="48"/>
    <x v="33"/>
    <x v="18"/>
    <x v="35"/>
    <n v="0"/>
    <n v="125"/>
    <s v="Leonor Espinosa"/>
    <n v="2007"/>
    <n v="45"/>
    <n v="4.5"/>
    <s v="Chef Special"/>
    <n v="18"/>
    <x v="3"/>
    <s v="No Stars"/>
    <s v="South America"/>
    <x v="0"/>
    <x v="1"/>
    <n v="74"/>
    <x v="1"/>
    <s v="Cash, Card"/>
    <s v="Bestselling Dish"/>
    <m/>
    <s v="Lucas Martin"/>
    <n v="389498"/>
    <n v="6610"/>
    <n v="0"/>
    <n v="0"/>
    <s v="Legacy"/>
    <s v="No"/>
    <s v="Online Only"/>
    <s v="Excellent"/>
  </r>
  <r>
    <x v="11"/>
    <x v="3"/>
    <x v="3"/>
    <x v="11"/>
    <n v="3"/>
    <n v="385"/>
    <s v="Yannick Alléno"/>
    <n v="2003"/>
    <n v="55"/>
    <n v="4.8"/>
    <s v="Chef Special"/>
    <n v="22"/>
    <x v="0"/>
    <s v="Three Stars"/>
    <s v="Europe"/>
    <x v="0"/>
    <x v="1"/>
    <n v="26"/>
    <x v="0"/>
    <s v="Cash, Card"/>
    <s v="Seasonal Special"/>
    <m/>
    <s v="Francesco Rossi"/>
    <n v="342644"/>
    <n v="2153"/>
    <n v="48.8566"/>
    <n v="2.3521999999999998"/>
    <s v="Legacy"/>
    <s v="No"/>
    <s v="Online Only"/>
    <s v="Excellent"/>
  </r>
  <r>
    <x v="27"/>
    <x v="18"/>
    <x v="8"/>
    <x v="1"/>
    <n v="2"/>
    <n v="235"/>
    <s v="Hiroyasu Kawate"/>
    <n v="2009"/>
    <n v="28"/>
    <n v="4.7"/>
    <s v="Chef Special"/>
    <n v="16"/>
    <x v="2"/>
    <s v="Two Stars"/>
    <s v="Asia"/>
    <x v="0"/>
    <x v="0"/>
    <n v="21"/>
    <x v="1"/>
    <s v="All Methods Accepted"/>
    <s v="Customer Choice"/>
    <m/>
    <s v="Haruto Tanaka"/>
    <n v="198223"/>
    <n v="3015"/>
    <n v="35.689500000000002"/>
    <n v="139.6917"/>
    <s v="Legacy"/>
    <s v="No"/>
    <s v="Online + Table"/>
    <s v="Excellent"/>
  </r>
  <r>
    <x v="31"/>
    <x v="22"/>
    <x v="11"/>
    <x v="2"/>
    <n v="2"/>
    <n v="245"/>
    <s v="Richard Ekkebus"/>
    <n v="2005"/>
    <n v="46"/>
    <n v="4.7"/>
    <s v="Ratatouille"/>
    <n v="20"/>
    <x v="2"/>
    <s v="Two Stars"/>
    <s v="Asia"/>
    <x v="0"/>
    <x v="0"/>
    <n v="25"/>
    <x v="1"/>
    <s v="UPI, Card"/>
    <s v="Seasonal Special"/>
    <m/>
    <s v="Lucas Martin"/>
    <n v="426783"/>
    <n v="2376"/>
    <n v="0"/>
    <n v="0"/>
    <s v="Legacy"/>
    <s v="No"/>
    <s v="Online + Table"/>
    <s v="Excellent"/>
  </r>
  <r>
    <x v="43"/>
    <x v="28"/>
    <x v="14"/>
    <x v="29"/>
    <n v="0"/>
    <n v="140"/>
    <s v="Jorge Vallejo"/>
    <n v="2012"/>
    <n v="48"/>
    <n v="4.5999999999999996"/>
    <s v="Chef Special"/>
    <n v="13"/>
    <x v="3"/>
    <s v="No Stars"/>
    <s v="North America"/>
    <x v="0"/>
    <x v="1"/>
    <n v="64"/>
    <x v="0"/>
    <s v="Cash, Card"/>
    <s v="Bestselling Dish"/>
    <m/>
    <s v="Amit Sharma"/>
    <n v="203199"/>
    <n v="1340"/>
    <n v="0"/>
    <n v="0"/>
    <s v="Established"/>
    <s v="No"/>
    <s v="Online Only"/>
    <s v="Excellent"/>
  </r>
  <r>
    <x v="9"/>
    <x v="9"/>
    <x v="2"/>
    <x v="9"/>
    <n v="3"/>
    <n v="345"/>
    <s v="Dominique Crenn"/>
    <n v="2011"/>
    <n v="50"/>
    <n v="4.8"/>
    <s v="Truffle Risotto"/>
    <n v="14"/>
    <x v="0"/>
    <s v="Three Stars"/>
    <s v="North America"/>
    <x v="1"/>
    <x v="0"/>
    <n v="67"/>
    <x v="1"/>
    <s v="Cash, UPI"/>
    <s v="Bestselling Dish"/>
    <m/>
    <s v="Emily Clark"/>
    <n v="197526"/>
    <n v="5686"/>
    <n v="37.774900000000002"/>
    <n v="-122.4194"/>
    <s v="Established"/>
    <s v="No"/>
    <s v="Table Only"/>
    <s v="Excellent"/>
  </r>
  <r>
    <x v="39"/>
    <x v="27"/>
    <x v="13"/>
    <x v="27"/>
    <n v="0"/>
    <n v="180"/>
    <s v="Virgilio Martínez"/>
    <n v="2008"/>
    <n v="50"/>
    <n v="4.8"/>
    <s v="Chef Special"/>
    <n v="17"/>
    <x v="2"/>
    <s v="No Stars"/>
    <s v="South America"/>
    <x v="1"/>
    <x v="0"/>
    <n v="23"/>
    <x v="1"/>
    <s v="All Methods Accepted"/>
    <s v="Seasonal Special"/>
    <m/>
    <s v="Sara Kapoor"/>
    <n v="390639"/>
    <n v="1916"/>
    <n v="0"/>
    <n v="0"/>
    <s v="Legacy"/>
    <s v="No"/>
    <s v="Table Only"/>
    <s v="Excellent"/>
  </r>
  <r>
    <x v="9"/>
    <x v="37"/>
    <x v="19"/>
    <x v="38"/>
    <n v="3"/>
    <n v="345"/>
    <s v="Dominique Crenn"/>
    <n v="2011"/>
    <n v="50"/>
    <n v="4.8"/>
    <s v="Butter Chicken"/>
    <n v="14"/>
    <x v="0"/>
    <s v="Three Stars"/>
    <s v="North America"/>
    <x v="1"/>
    <x v="0"/>
    <n v="71"/>
    <x v="1"/>
    <s v="All Methods Accepted"/>
    <s v="Chef Special"/>
    <s v="WVDKVFZJ2WSQEVN"/>
    <s v="Arjun Verma"/>
    <n v="361011"/>
    <n v="3888"/>
    <n v="12.9716"/>
    <n v="77.5946"/>
    <s v="Established"/>
    <s v="Yes"/>
    <s v="Table Only"/>
    <s v="Excellent"/>
  </r>
  <r>
    <x v="30"/>
    <x v="34"/>
    <x v="19"/>
    <x v="36"/>
    <n v="2"/>
    <n v="285"/>
    <s v="André Chiang"/>
    <n v="2010"/>
    <n v="30"/>
    <n v="4.7"/>
    <s v="Truffle Naan"/>
    <n v="15"/>
    <x v="0"/>
    <s v="Two Stars"/>
    <s v="Asia"/>
    <x v="0"/>
    <x v="0"/>
    <n v="72"/>
    <x v="0"/>
    <s v="Cash, Card"/>
    <s v="Seasonal Special"/>
    <s v="VTKGNZX97J310UH"/>
    <s v="Riya Patel"/>
    <n v="410573"/>
    <n v="7903"/>
    <n v="28.7041"/>
    <n v="77.102500000000006"/>
    <s v="Legacy"/>
    <s v="Yes"/>
    <s v="Online + Table"/>
    <s v="Excellent"/>
  </r>
  <r>
    <x v="2"/>
    <x v="38"/>
    <x v="19"/>
    <x v="40"/>
    <n v="3"/>
    <n v="390"/>
    <s v="Thomas Keller"/>
    <n v="1994"/>
    <n v="60"/>
    <n v="4.9000000000000004"/>
    <s v="Idli Sambhar"/>
    <n v="31"/>
    <x v="0"/>
    <s v="Three Stars"/>
    <s v="North America"/>
    <x v="0"/>
    <x v="1"/>
    <n v="25"/>
    <x v="1"/>
    <s v="All Methods Accepted"/>
    <s v="Customer Choice"/>
    <s v="CTN449RXUAZSGGZ"/>
    <s v="Emily Clark"/>
    <n v="26744"/>
    <n v="5245"/>
    <n v="13.082700000000001"/>
    <n v="80.270700000000005"/>
    <s v="Legacy"/>
    <s v="Yes"/>
    <s v="Online Only"/>
    <s v="Excellent"/>
  </r>
  <r>
    <x v="31"/>
    <x v="22"/>
    <x v="11"/>
    <x v="2"/>
    <n v="2"/>
    <n v="245"/>
    <s v="Richard Ekkebus"/>
    <n v="2005"/>
    <n v="46"/>
    <n v="4.7"/>
    <s v="Coq au Vin"/>
    <n v="20"/>
    <x v="2"/>
    <s v="Two Stars"/>
    <s v="Asia"/>
    <x v="1"/>
    <x v="0"/>
    <n v="73"/>
    <x v="1"/>
    <s v="All Methods Accepted"/>
    <s v="Customer Choice"/>
    <m/>
    <s v="Riya Patel"/>
    <n v="61391"/>
    <n v="3281"/>
    <n v="0"/>
    <n v="0"/>
    <s v="Legacy"/>
    <s v="No"/>
    <s v="Table Only"/>
    <s v="Excellent"/>
  </r>
  <r>
    <x v="2"/>
    <x v="2"/>
    <x v="2"/>
    <x v="2"/>
    <n v="3"/>
    <n v="390"/>
    <s v="Thomas Keller"/>
    <n v="1994"/>
    <n v="60"/>
    <n v="4.9000000000000004"/>
    <s v="Ratatouille"/>
    <n v="31"/>
    <x v="0"/>
    <s v="Three Stars"/>
    <s v="North America"/>
    <x v="1"/>
    <x v="1"/>
    <n v="21"/>
    <x v="0"/>
    <s v="Cash, Card"/>
    <s v="Seasonal Special"/>
    <m/>
    <s v="Arjun Verma"/>
    <n v="391778"/>
    <n v="7136"/>
    <n v="0"/>
    <n v="0"/>
    <s v="Legacy"/>
    <s v="No"/>
    <s v="None"/>
    <s v="Excellent"/>
  </r>
  <r>
    <x v="4"/>
    <x v="40"/>
    <x v="19"/>
    <x v="40"/>
    <n v="3"/>
    <n v="350"/>
    <s v="Mauro Colagreco"/>
    <n v="1991"/>
    <n v="36"/>
    <n v="4.8"/>
    <s v="Idli Sambhar"/>
    <n v="34"/>
    <x v="0"/>
    <s v="Three Stars"/>
    <s v="Europe"/>
    <x v="0"/>
    <x v="0"/>
    <n v="55"/>
    <x v="0"/>
    <s v="Cash, Card"/>
    <s v="Chef Special"/>
    <s v="5U4I511RD3S915L"/>
    <s v="Arjun Verma"/>
    <n v="288962"/>
    <n v="6238"/>
    <n v="17.385000000000002"/>
    <n v="78.486699999999999"/>
    <s v="Legacy"/>
    <s v="Yes"/>
    <s v="Online + Table"/>
    <s v="Excellent"/>
  </r>
  <r>
    <x v="23"/>
    <x v="18"/>
    <x v="8"/>
    <x v="17"/>
    <n v="2"/>
    <n v="280"/>
    <s v="Zaiyu Hasegawa"/>
    <n v="2007"/>
    <n v="26"/>
    <n v="4.7"/>
    <s v="Chef Special"/>
    <n v="18"/>
    <x v="0"/>
    <s v="Two Stars"/>
    <s v="Asia"/>
    <x v="0"/>
    <x v="1"/>
    <n v="55"/>
    <x v="1"/>
    <s v="UPI, Card"/>
    <s v="Chef Special"/>
    <m/>
    <s v="Amit Sharma"/>
    <n v="423082"/>
    <n v="3930"/>
    <n v="35.689500000000002"/>
    <n v="139.6917"/>
    <s v="Legacy"/>
    <s v="No"/>
    <s v="Online Only"/>
    <s v="Excellent"/>
  </r>
  <r>
    <x v="38"/>
    <x v="36"/>
    <x v="19"/>
    <x v="36"/>
    <n v="1"/>
    <n v="95"/>
    <s v="Bertrand Grébaut"/>
    <n v="2011"/>
    <n v="28"/>
    <n v="4.5"/>
    <s v="Fusion Tikka"/>
    <n v="14"/>
    <x v="3"/>
    <s v="One Star"/>
    <s v="Europe"/>
    <x v="0"/>
    <x v="1"/>
    <n v="44"/>
    <x v="0"/>
    <s v="Cash, Card"/>
    <s v="Chef Special"/>
    <s v="Z86K5UHX80JUGWM"/>
    <s v="Oliver Brown"/>
    <n v="433562"/>
    <n v="4940"/>
    <n v="22.572600000000001"/>
    <n v="88.363900000000001"/>
    <s v="Established"/>
    <s v="Yes"/>
    <s v="Online Only"/>
    <s v="Excellent"/>
  </r>
  <r>
    <x v="24"/>
    <x v="19"/>
    <x v="2"/>
    <x v="18"/>
    <n v="2"/>
    <n v="325"/>
    <s v="Kyle &amp; Katina Connaughton"/>
    <n v="2016"/>
    <n v="48"/>
    <n v="4.7"/>
    <s v="Chef Special"/>
    <n v="9"/>
    <x v="0"/>
    <s v="Two Stars"/>
    <s v="North America"/>
    <x v="1"/>
    <x v="1"/>
    <n v="29"/>
    <x v="0"/>
    <s v="Cash, Card"/>
    <s v="Customer Choice"/>
    <m/>
    <s v="Sara Kapoor"/>
    <n v="448311"/>
    <n v="6179"/>
    <n v="0"/>
    <n v="0"/>
    <s v="Established"/>
    <s v="No"/>
    <s v="None"/>
    <s v="Excellent"/>
  </r>
  <r>
    <x v="43"/>
    <x v="28"/>
    <x v="14"/>
    <x v="29"/>
    <n v="0"/>
    <n v="140"/>
    <s v="Jorge Vallejo"/>
    <n v="2012"/>
    <n v="48"/>
    <n v="4.5999999999999996"/>
    <s v="Chef Special"/>
    <n v="13"/>
    <x v="3"/>
    <s v="No Stars"/>
    <s v="North America"/>
    <x v="0"/>
    <x v="0"/>
    <n v="23"/>
    <x v="1"/>
    <s v="All Methods Accepted"/>
    <s v="Customer Choice"/>
    <m/>
    <s v="Riya Patel"/>
    <n v="332851"/>
    <n v="4043"/>
    <n v="0"/>
    <n v="0"/>
    <s v="Established"/>
    <s v="No"/>
    <s v="Online + Table"/>
    <s v="Excellent"/>
  </r>
  <r>
    <x v="33"/>
    <x v="24"/>
    <x v="5"/>
    <x v="22"/>
    <n v="2"/>
    <n v="275"/>
    <s v="Andoni Luis Aduriz"/>
    <n v="1998"/>
    <n v="20"/>
    <n v="4.5999999999999996"/>
    <s v="Chef Special"/>
    <n v="27"/>
    <x v="0"/>
    <s v="Two Stars"/>
    <s v="Europe"/>
    <x v="0"/>
    <x v="1"/>
    <n v="72"/>
    <x v="1"/>
    <s v="UPI, Card"/>
    <s v="Customer Choice"/>
    <m/>
    <s v="Lucas Martin"/>
    <n v="246739"/>
    <n v="3722"/>
    <n v="0"/>
    <n v="0"/>
    <s v="Legacy"/>
    <s v="No"/>
    <s v="Online Only"/>
    <s v="Excellent"/>
  </r>
  <r>
    <x v="6"/>
    <x v="36"/>
    <x v="19"/>
    <x v="38"/>
    <n v="3"/>
    <n v="295"/>
    <s v="Eric Ripert"/>
    <n v="1972"/>
    <n v="62"/>
    <n v="4.8"/>
    <s v="Butter Chicken"/>
    <n v="53"/>
    <x v="0"/>
    <s v="Three Stars"/>
    <s v="North America"/>
    <x v="0"/>
    <x v="0"/>
    <n v="36"/>
    <x v="0"/>
    <s v="Cash, Card"/>
    <s v="Bestselling Dish"/>
    <s v="HM9LQQV5P7Y4FL5"/>
    <s v="Emily Clark"/>
    <n v="187105"/>
    <n v="6914"/>
    <n v="22.572600000000001"/>
    <n v="88.363900000000001"/>
    <s v="Legacy"/>
    <s v="Yes"/>
    <s v="Online + Table"/>
    <s v="Excellent"/>
  </r>
  <r>
    <x v="31"/>
    <x v="22"/>
    <x v="11"/>
    <x v="2"/>
    <n v="2"/>
    <n v="245"/>
    <s v="Richard Ekkebus"/>
    <n v="2005"/>
    <n v="46"/>
    <n v="4.7"/>
    <s v="Ratatouille"/>
    <n v="20"/>
    <x v="2"/>
    <s v="Two Stars"/>
    <s v="Asia"/>
    <x v="0"/>
    <x v="0"/>
    <n v="35"/>
    <x v="0"/>
    <s v="Cash, UPI"/>
    <s v="Bestselling Dish"/>
    <m/>
    <s v="Haruto Tanaka"/>
    <n v="2536"/>
    <n v="5925"/>
    <n v="0"/>
    <n v="0"/>
    <s v="Legacy"/>
    <s v="No"/>
    <s v="Online + Table"/>
    <s v="Excellent"/>
  </r>
  <r>
    <x v="38"/>
    <x v="3"/>
    <x v="3"/>
    <x v="1"/>
    <n v="1"/>
    <n v="95"/>
    <s v="Bertrand Grébaut"/>
    <n v="2011"/>
    <n v="28"/>
    <n v="4.5"/>
    <s v="Chef Special"/>
    <n v="14"/>
    <x v="3"/>
    <s v="One Star"/>
    <s v="Europe"/>
    <x v="0"/>
    <x v="0"/>
    <n v="29"/>
    <x v="1"/>
    <s v="Cash, UPI"/>
    <s v="Bestselling Dish"/>
    <m/>
    <s v="Amit Sharma"/>
    <n v="160176"/>
    <n v="3468"/>
    <n v="48.8566"/>
    <n v="2.3521999999999998"/>
    <s v="Established"/>
    <s v="No"/>
    <s v="Online + Table"/>
    <s v="Excellent"/>
  </r>
  <r>
    <x v="2"/>
    <x v="2"/>
    <x v="2"/>
    <x v="2"/>
    <n v="3"/>
    <n v="390"/>
    <s v="Thomas Keller"/>
    <n v="1994"/>
    <n v="60"/>
    <n v="4.9000000000000004"/>
    <s v="Coq au Vin"/>
    <n v="31"/>
    <x v="0"/>
    <s v="Three Stars"/>
    <s v="North America"/>
    <x v="1"/>
    <x v="1"/>
    <n v="34"/>
    <x v="1"/>
    <s v="All Methods Accepted"/>
    <s v="Chef Special"/>
    <m/>
    <s v="Arjun Verma"/>
    <n v="424352"/>
    <n v="6185"/>
    <n v="0"/>
    <n v="0"/>
    <s v="Legacy"/>
    <s v="No"/>
    <s v="None"/>
    <s v="Excellent"/>
  </r>
  <r>
    <x v="3"/>
    <x v="3"/>
    <x v="3"/>
    <x v="3"/>
    <n v="3"/>
    <n v="425"/>
    <s v="Alain Passard"/>
    <n v="1986"/>
    <n v="40"/>
    <n v="4.9000000000000004"/>
    <s v="Chef Special"/>
    <n v="39"/>
    <x v="1"/>
    <s v="Three Stars"/>
    <s v="Europe"/>
    <x v="1"/>
    <x v="1"/>
    <n v="69"/>
    <x v="0"/>
    <s v="UPI, Card"/>
    <s v="Chef Special"/>
    <m/>
    <s v="Sara Kapoor"/>
    <n v="157486"/>
    <n v="2355"/>
    <n v="48.8566"/>
    <n v="2.3521999999999998"/>
    <s v="Legacy"/>
    <s v="No"/>
    <s v="None"/>
    <s v="Excellent"/>
  </r>
  <r>
    <x v="11"/>
    <x v="37"/>
    <x v="19"/>
    <x v="38"/>
    <n v="3"/>
    <n v="385"/>
    <s v="Yannick Alléno"/>
    <n v="2003"/>
    <n v="55"/>
    <n v="4.8"/>
    <s v="Paneer Butter Masala"/>
    <n v="22"/>
    <x v="0"/>
    <s v="Three Stars"/>
    <s v="Europe"/>
    <x v="1"/>
    <x v="1"/>
    <n v="23"/>
    <x v="0"/>
    <s v="Cash, Card"/>
    <s v="Chef Special"/>
    <s v="OLNL0EZJLRZ4DVP"/>
    <s v="Riya Patel"/>
    <n v="345619"/>
    <n v="4212"/>
    <n v="12.9716"/>
    <n v="77.5946"/>
    <s v="Legacy"/>
    <s v="Yes"/>
    <s v="None"/>
    <s v="Excellent"/>
  </r>
  <r>
    <x v="40"/>
    <x v="27"/>
    <x v="13"/>
    <x v="28"/>
    <n v="0"/>
    <n v="165"/>
    <s v="Mitsuharu Tsumura"/>
    <n v="2009"/>
    <n v="36"/>
    <n v="4.7"/>
    <s v="Chef Special"/>
    <n v="16"/>
    <x v="2"/>
    <s v="No Stars"/>
    <s v="South America"/>
    <x v="0"/>
    <x v="0"/>
    <n v="67"/>
    <x v="1"/>
    <s v="Cash, Card"/>
    <s v="Customer Choice"/>
    <m/>
    <s v="Sara Kapoor"/>
    <n v="215379"/>
    <n v="2457"/>
    <n v="0"/>
    <n v="0"/>
    <s v="Legacy"/>
    <s v="No"/>
    <s v="Online + Table"/>
    <s v="Excellent"/>
  </r>
  <r>
    <x v="21"/>
    <x v="17"/>
    <x v="7"/>
    <x v="16"/>
    <n v="3"/>
    <n v="570"/>
    <s v="Paul Pairet"/>
    <n v="2012"/>
    <n v="10"/>
    <n v="4.5999999999999996"/>
    <s v="Chef Special"/>
    <n v="13"/>
    <x v="1"/>
    <s v="Three Stars"/>
    <s v="Asia"/>
    <x v="0"/>
    <x v="1"/>
    <n v="26"/>
    <x v="0"/>
    <s v="UPI, Card"/>
    <s v="Bestselling Dish"/>
    <m/>
    <s v="John Smith"/>
    <n v="103701"/>
    <n v="6399"/>
    <n v="0"/>
    <n v="0"/>
    <s v="Established"/>
    <s v="No"/>
    <s v="Online Only"/>
    <s v="Excellent"/>
  </r>
  <r>
    <x v="7"/>
    <x v="36"/>
    <x v="19"/>
    <x v="38"/>
    <n v="3"/>
    <n v="310"/>
    <s v="Enrico Crippa"/>
    <n v="2005"/>
    <n v="35"/>
    <n v="4.8"/>
    <s v="Butter Chicken"/>
    <n v="20"/>
    <x v="0"/>
    <s v="Three Stars"/>
    <s v="Europe"/>
    <x v="0"/>
    <x v="0"/>
    <n v="29"/>
    <x v="0"/>
    <s v="All Methods Accepted"/>
    <s v="Seasonal Special"/>
    <s v="Z2YON8J47ST29NP"/>
    <s v="Emily Clark"/>
    <n v="68085"/>
    <n v="5108"/>
    <n v="22.572600000000001"/>
    <n v="88.363900000000001"/>
    <s v="Legacy"/>
    <s v="Yes"/>
    <s v="Online + Table"/>
    <s v="Excellent"/>
  </r>
  <r>
    <x v="13"/>
    <x v="37"/>
    <x v="19"/>
    <x v="37"/>
    <n v="3"/>
    <n v="270"/>
    <s v="Quique Dacosta"/>
    <n v="1989"/>
    <n v="48"/>
    <n v="4.8"/>
    <s v="Vada Pav"/>
    <n v="36"/>
    <x v="0"/>
    <s v="Three Stars"/>
    <s v="Europe"/>
    <x v="1"/>
    <x v="1"/>
    <n v="61"/>
    <x v="1"/>
    <s v="Cash, UPI"/>
    <s v="Chef Special"/>
    <s v="604PSAFQX62ZQDJ"/>
    <s v="Haruto Tanaka"/>
    <n v="471385"/>
    <n v="2952"/>
    <n v="12.9716"/>
    <n v="77.5946"/>
    <s v="Legacy"/>
    <s v="Yes"/>
    <s v="None"/>
    <s v="Excellent"/>
  </r>
  <r>
    <x v="12"/>
    <x v="10"/>
    <x v="0"/>
    <x v="12"/>
    <n v="3"/>
    <n v="310"/>
    <s v="Heinz Beck"/>
    <n v="1994"/>
    <n v="50"/>
    <n v="4.8"/>
    <s v="Chef Special"/>
    <n v="31"/>
    <x v="0"/>
    <s v="Three Stars"/>
    <s v="Europe"/>
    <x v="0"/>
    <x v="0"/>
    <n v="26"/>
    <x v="0"/>
    <s v="Cash, Card"/>
    <s v="Chef Special"/>
    <m/>
    <s v="Francesco Rossi"/>
    <n v="267726"/>
    <n v="917"/>
    <n v="41.902799999999999"/>
    <n v="12.4964"/>
    <s v="Legacy"/>
    <s v="No"/>
    <s v="Online + Table"/>
    <s v="Excellent"/>
  </r>
  <r>
    <x v="46"/>
    <x v="31"/>
    <x v="2"/>
    <x v="33"/>
    <n v="0"/>
    <n v="285"/>
    <s v="Dan Barber"/>
    <n v="2004"/>
    <n v="70"/>
    <n v="4.5999999999999996"/>
    <s v="Chef Special"/>
    <n v="21"/>
    <x v="0"/>
    <s v="No Stars"/>
    <s v="North America"/>
    <x v="0"/>
    <x v="0"/>
    <n v="56"/>
    <x v="1"/>
    <s v="UPI, Card"/>
    <s v="Bestselling Dish"/>
    <m/>
    <s v="Haruto Tanaka"/>
    <n v="493235"/>
    <n v="3120"/>
    <n v="0"/>
    <n v="0"/>
    <s v="Legacy"/>
    <s v="No"/>
    <s v="Online + Table"/>
    <s v="Excellent"/>
  </r>
  <r>
    <x v="23"/>
    <x v="18"/>
    <x v="8"/>
    <x v="17"/>
    <n v="2"/>
    <n v="280"/>
    <s v="Zaiyu Hasegawa"/>
    <n v="2007"/>
    <n v="26"/>
    <n v="4.7"/>
    <s v="Chef Special"/>
    <n v="18"/>
    <x v="0"/>
    <s v="Two Stars"/>
    <s v="Asia"/>
    <x v="1"/>
    <x v="1"/>
    <n v="74"/>
    <x v="0"/>
    <s v="All Methods Accepted"/>
    <s v="Bestselling Dish"/>
    <m/>
    <s v="Oliver Brown"/>
    <n v="102497"/>
    <n v="6412"/>
    <n v="35.689500000000002"/>
    <n v="139.6917"/>
    <s v="Legacy"/>
    <s v="No"/>
    <s v="None"/>
    <s v="Excellent"/>
  </r>
  <r>
    <x v="46"/>
    <x v="31"/>
    <x v="2"/>
    <x v="33"/>
    <n v="0"/>
    <n v="285"/>
    <s v="Dan Barber"/>
    <n v="2004"/>
    <n v="70"/>
    <n v="4.5999999999999996"/>
    <s v="Chef Special"/>
    <n v="21"/>
    <x v="0"/>
    <s v="No Stars"/>
    <s v="North America"/>
    <x v="1"/>
    <x v="1"/>
    <n v="63"/>
    <x v="0"/>
    <s v="Cash, UPI"/>
    <s v="Bestselling Dish"/>
    <m/>
    <s v="Francesco Rossi"/>
    <n v="191606"/>
    <n v="2742"/>
    <n v="0"/>
    <n v="0"/>
    <s v="Legacy"/>
    <s v="No"/>
    <s v="None"/>
    <s v="Excellent"/>
  </r>
  <r>
    <x v="5"/>
    <x v="39"/>
    <x v="19"/>
    <x v="40"/>
    <n v="3"/>
    <n v="380"/>
    <s v="Björn Frantzén"/>
    <n v="2008"/>
    <n v="23"/>
    <n v="4.8"/>
    <s v="Idli Sambhar"/>
    <n v="17"/>
    <x v="0"/>
    <s v="Three Stars"/>
    <s v="Europe"/>
    <x v="1"/>
    <x v="0"/>
    <n v="20"/>
    <x v="1"/>
    <s v="All Methods Accepted"/>
    <s v="Bestselling Dish"/>
    <s v="A8O4XYD1WAPOVQU"/>
    <s v="John Smith"/>
    <n v="108693"/>
    <n v="3799"/>
    <n v="18.520399999999999"/>
    <n v="73.856700000000004"/>
    <s v="Legacy"/>
    <s v="Yes"/>
    <s v="Table Only"/>
    <s v="Excellent"/>
  </r>
  <r>
    <x v="16"/>
    <x v="35"/>
    <x v="19"/>
    <x v="36"/>
    <n v="3"/>
    <n v="420"/>
    <s v="Rasmus Kofoed"/>
    <n v="2007"/>
    <n v="40"/>
    <n v="4.7"/>
    <s v="Fusion Tikka"/>
    <n v="18"/>
    <x v="1"/>
    <s v="Three Stars"/>
    <s v="Europe"/>
    <x v="1"/>
    <x v="1"/>
    <n v="66"/>
    <x v="1"/>
    <s v="Cash, UPI"/>
    <s v="Seasonal Special"/>
    <s v="VOTA0DUN8YKO1FN"/>
    <s v="Emily Clark"/>
    <n v="476786"/>
    <n v="74"/>
    <n v="19.076000000000001"/>
    <n v="72.877700000000004"/>
    <s v="Legacy"/>
    <s v="Yes"/>
    <s v="None"/>
    <s v="Excellent"/>
  </r>
  <r>
    <x v="41"/>
    <x v="28"/>
    <x v="14"/>
    <x v="29"/>
    <n v="0"/>
    <n v="155"/>
    <s v="Enrique Olvera"/>
    <n v="2000"/>
    <n v="55"/>
    <n v="4.7"/>
    <s v="Chef Special"/>
    <n v="25"/>
    <x v="2"/>
    <s v="No Stars"/>
    <s v="North America"/>
    <x v="0"/>
    <x v="0"/>
    <n v="59"/>
    <x v="1"/>
    <s v="UPI, Card"/>
    <s v="Customer Choice"/>
    <m/>
    <s v="Amit Sharma"/>
    <n v="442546"/>
    <n v="2857"/>
    <n v="0"/>
    <n v="0"/>
    <s v="Legacy"/>
    <s v="No"/>
    <s v="Online + Table"/>
    <s v="Excellent"/>
  </r>
  <r>
    <x v="14"/>
    <x v="3"/>
    <x v="3"/>
    <x v="1"/>
    <n v="3"/>
    <n v="305"/>
    <s v="Pascal Barbot"/>
    <n v="2000"/>
    <n v="25"/>
    <n v="4.8"/>
    <s v="Chef Special"/>
    <n v="25"/>
    <x v="0"/>
    <s v="Three Stars"/>
    <s v="Europe"/>
    <x v="1"/>
    <x v="1"/>
    <n v="44"/>
    <x v="1"/>
    <s v="Cash, UPI"/>
    <s v="Seasonal Special"/>
    <m/>
    <s v="Sara Kapoor"/>
    <n v="319729"/>
    <n v="7374"/>
    <n v="48.8566"/>
    <n v="2.3521999999999998"/>
    <s v="Legacy"/>
    <s v="No"/>
    <s v="None"/>
    <s v="Excellent"/>
  </r>
  <r>
    <x v="18"/>
    <x v="14"/>
    <x v="2"/>
    <x v="15"/>
    <n v="3"/>
    <n v="385"/>
    <s v="Grant Achatz"/>
    <n v="2005"/>
    <n v="64"/>
    <n v="4.7"/>
    <s v="Chef Special"/>
    <n v="20"/>
    <x v="0"/>
    <s v="Three Stars"/>
    <s v="North America"/>
    <x v="1"/>
    <x v="0"/>
    <n v="61"/>
    <x v="0"/>
    <s v="Cash, Card"/>
    <s v="Customer Choice"/>
    <m/>
    <s v="Emily Clark"/>
    <n v="80534"/>
    <n v="3347"/>
    <n v="41.878100000000003"/>
    <n v="-87.629800000000003"/>
    <s v="Legacy"/>
    <s v="No"/>
    <s v="Table Only"/>
    <s v="Excellent"/>
  </r>
  <r>
    <x v="0"/>
    <x v="0"/>
    <x v="0"/>
    <x v="0"/>
    <n v="3"/>
    <n v="320"/>
    <s v="Massimo Bottura"/>
    <n v="1995"/>
    <n v="28"/>
    <n v="4.9000000000000004"/>
    <s v="Chef Special"/>
    <n v="30"/>
    <x v="0"/>
    <s v="Three Stars"/>
    <s v="Europe"/>
    <x v="0"/>
    <x v="0"/>
    <n v="28"/>
    <x v="0"/>
    <s v="Cash, UPI"/>
    <s v="Chef Special"/>
    <m/>
    <s v="Amit Sharma"/>
    <n v="332837"/>
    <n v="7795"/>
    <n v="0"/>
    <n v="0"/>
    <s v="Legacy"/>
    <s v="No"/>
    <s v="Online + Table"/>
    <s v="Excellent"/>
  </r>
  <r>
    <x v="12"/>
    <x v="10"/>
    <x v="0"/>
    <x v="12"/>
    <n v="3"/>
    <n v="310"/>
    <s v="Heinz Beck"/>
    <n v="1994"/>
    <n v="50"/>
    <n v="4.8"/>
    <s v="Chef Special"/>
    <n v="31"/>
    <x v="0"/>
    <s v="Three Stars"/>
    <s v="Europe"/>
    <x v="0"/>
    <x v="0"/>
    <n v="48"/>
    <x v="1"/>
    <s v="All Methods Accepted"/>
    <s v="Customer Choice"/>
    <m/>
    <s v="Lucas Martin"/>
    <n v="123346"/>
    <n v="4546"/>
    <n v="41.902799999999999"/>
    <n v="12.4964"/>
    <s v="Legacy"/>
    <s v="No"/>
    <s v="Online + Table"/>
    <s v="Excellent"/>
  </r>
  <r>
    <x v="28"/>
    <x v="21"/>
    <x v="10"/>
    <x v="21"/>
    <n v="2"/>
    <n v="265"/>
    <s v="Heinz Reitbauer"/>
    <n v="2005"/>
    <n v="60"/>
    <n v="4.7"/>
    <s v="Chef Special"/>
    <n v="20"/>
    <x v="0"/>
    <s v="Two Stars"/>
    <s v="Europe"/>
    <x v="0"/>
    <x v="0"/>
    <n v="67"/>
    <x v="1"/>
    <s v="UPI, Card"/>
    <s v="Chef Special"/>
    <m/>
    <s v="Arjun Verma"/>
    <n v="258216"/>
    <n v="3228"/>
    <n v="0"/>
    <n v="0"/>
    <s v="Legacy"/>
    <s v="No"/>
    <s v="Online + Table"/>
    <s v="Excellent"/>
  </r>
  <r>
    <x v="15"/>
    <x v="12"/>
    <x v="5"/>
    <x v="13"/>
    <n v="3"/>
    <n v="280"/>
    <s v="Joan Roca"/>
    <n v="1986"/>
    <n v="45"/>
    <n v="4.7"/>
    <s v="Chef Special"/>
    <n v="39"/>
    <x v="0"/>
    <s v="Three Stars"/>
    <s v="Europe"/>
    <x v="0"/>
    <x v="1"/>
    <n v="33"/>
    <x v="0"/>
    <s v="Cash, UPI"/>
    <s v="Seasonal Special"/>
    <m/>
    <s v="Arjun Verma"/>
    <n v="225298"/>
    <n v="4591"/>
    <n v="0"/>
    <n v="0"/>
    <s v="Legacy"/>
    <s v="No"/>
    <s v="Online Only"/>
    <s v="Excellent"/>
  </r>
  <r>
    <x v="0"/>
    <x v="0"/>
    <x v="0"/>
    <x v="0"/>
    <n v="3"/>
    <n v="320"/>
    <s v="Massimo Bottura"/>
    <n v="1995"/>
    <n v="28"/>
    <n v="4.9000000000000004"/>
    <s v="Chef Special"/>
    <n v="30"/>
    <x v="0"/>
    <s v="Three Stars"/>
    <s v="Europe"/>
    <x v="0"/>
    <x v="1"/>
    <n v="47"/>
    <x v="0"/>
    <s v="All Methods Accepted"/>
    <s v="Bestselling Dish"/>
    <m/>
    <s v="Lucas Martin"/>
    <n v="398405"/>
    <n v="2174"/>
    <n v="0"/>
    <n v="0"/>
    <s v="Legacy"/>
    <s v="No"/>
    <s v="Online Only"/>
    <s v="Excellent"/>
  </r>
  <r>
    <x v="38"/>
    <x v="38"/>
    <x v="19"/>
    <x v="37"/>
    <n v="1"/>
    <n v="95"/>
    <s v="Bertrand Grébaut"/>
    <n v="2011"/>
    <n v="28"/>
    <n v="4.5"/>
    <s v="Chole Kulche"/>
    <n v="14"/>
    <x v="3"/>
    <s v="One Star"/>
    <s v="Europe"/>
    <x v="0"/>
    <x v="1"/>
    <n v="41"/>
    <x v="0"/>
    <s v="All Methods Accepted"/>
    <s v="Chef Special"/>
    <s v="7982BL5YDWW38TN"/>
    <s v="Francesco Rossi"/>
    <n v="486286"/>
    <n v="52"/>
    <n v="13.082700000000001"/>
    <n v="80.270700000000005"/>
    <s v="Established"/>
    <s v="Yes"/>
    <s v="Online Only"/>
    <s v="Excellent"/>
  </r>
  <r>
    <x v="38"/>
    <x v="38"/>
    <x v="19"/>
    <x v="37"/>
    <n v="1"/>
    <n v="95"/>
    <s v="Bertrand Grébaut"/>
    <n v="2011"/>
    <n v="28"/>
    <n v="4.5"/>
    <s v="Vada Pav"/>
    <n v="14"/>
    <x v="3"/>
    <s v="One Star"/>
    <s v="Europe"/>
    <x v="0"/>
    <x v="0"/>
    <n v="48"/>
    <x v="1"/>
    <s v="UPI, Card"/>
    <s v="Seasonal Special"/>
    <s v="H0E22T1IYHHHHVV"/>
    <s v="Sara Kapoor"/>
    <n v="365686"/>
    <n v="3566"/>
    <n v="13.082700000000001"/>
    <n v="80.270700000000005"/>
    <s v="Established"/>
    <s v="Yes"/>
    <s v="Online + Table"/>
    <s v="Excellent"/>
  </r>
  <r>
    <x v="9"/>
    <x v="9"/>
    <x v="2"/>
    <x v="9"/>
    <n v="3"/>
    <n v="345"/>
    <s v="Dominique Crenn"/>
    <n v="2011"/>
    <n v="50"/>
    <n v="4.8"/>
    <s v="Truffle Risotto"/>
    <n v="14"/>
    <x v="0"/>
    <s v="Three Stars"/>
    <s v="North America"/>
    <x v="0"/>
    <x v="1"/>
    <n v="28"/>
    <x v="1"/>
    <s v="Cash, Card"/>
    <s v="Bestselling Dish"/>
    <m/>
    <s v="Oliver Brown"/>
    <n v="30538"/>
    <n v="2397"/>
    <n v="37.774900000000002"/>
    <n v="-122.4194"/>
    <s v="Established"/>
    <s v="No"/>
    <s v="Online Only"/>
    <s v="Excellent"/>
  </r>
  <r>
    <x v="37"/>
    <x v="1"/>
    <x v="1"/>
    <x v="26"/>
    <n v="1"/>
    <n v="165"/>
    <s v="Dave Pynt"/>
    <n v="2013"/>
    <n v="26"/>
    <n v="4.5999999999999996"/>
    <s v="Chef Special"/>
    <n v="12"/>
    <x v="2"/>
    <s v="One Star"/>
    <s v="Asia"/>
    <x v="0"/>
    <x v="0"/>
    <n v="33"/>
    <x v="0"/>
    <s v="All Methods Accepted"/>
    <s v="Chef Special"/>
    <m/>
    <s v="Amit Sharma"/>
    <n v="333886"/>
    <n v="4084"/>
    <n v="0"/>
    <n v="0"/>
    <s v="Established"/>
    <s v="No"/>
    <s v="Online + Table"/>
    <s v="Excellent"/>
  </r>
  <r>
    <x v="16"/>
    <x v="37"/>
    <x v="19"/>
    <x v="38"/>
    <n v="3"/>
    <n v="420"/>
    <s v="Rasmus Kofoed"/>
    <n v="2007"/>
    <n v="40"/>
    <n v="4.7"/>
    <s v="Dal Makhani"/>
    <n v="18"/>
    <x v="1"/>
    <s v="Three Stars"/>
    <s v="Europe"/>
    <x v="1"/>
    <x v="1"/>
    <n v="63"/>
    <x v="0"/>
    <s v="UPI, Card"/>
    <s v="Customer Choice"/>
    <s v="MZ1YTB9WDTDDSWV"/>
    <s v="Francesco Rossi"/>
    <n v="345258"/>
    <n v="1079"/>
    <n v="12.9716"/>
    <n v="77.5946"/>
    <s v="Legacy"/>
    <s v="Yes"/>
    <s v="None"/>
    <s v="Excellent"/>
  </r>
  <r>
    <x v="10"/>
    <x v="9"/>
    <x v="2"/>
    <x v="10"/>
    <n v="3"/>
    <n v="298"/>
    <s v="Corey Lee"/>
    <n v="2010"/>
    <n v="56"/>
    <n v="4.8"/>
    <s v="Chef Special"/>
    <n v="15"/>
    <x v="0"/>
    <s v="Three Stars"/>
    <s v="North America"/>
    <x v="1"/>
    <x v="1"/>
    <n v="49"/>
    <x v="0"/>
    <s v="Cash, Card"/>
    <s v="Customer Choice"/>
    <m/>
    <s v="John Smith"/>
    <n v="374316"/>
    <n v="5460"/>
    <n v="37.774900000000002"/>
    <n v="-122.4194"/>
    <s v="Legacy"/>
    <s v="No"/>
    <s v="None"/>
    <s v="Excellent"/>
  </r>
  <r>
    <x v="44"/>
    <x v="36"/>
    <x v="19"/>
    <x v="39"/>
    <n v="0"/>
    <n v="185"/>
    <s v="Thomas &amp; Mathias Sühring"/>
    <n v="2014"/>
    <n v="48"/>
    <n v="4.5999999999999996"/>
    <s v="Nihari"/>
    <n v="11"/>
    <x v="2"/>
    <s v="No Stars"/>
    <s v="Asia"/>
    <x v="0"/>
    <x v="0"/>
    <n v="30"/>
    <x v="1"/>
    <s v="All Methods Accepted"/>
    <s v="Customer Choice"/>
    <s v="YRCOYJZ37EGUA27"/>
    <s v="Arjun Verma"/>
    <n v="306914"/>
    <n v="3416"/>
    <n v="22.572600000000001"/>
    <n v="88.363900000000001"/>
    <s v="Established"/>
    <s v="Yes"/>
    <s v="Online + Table"/>
    <s v="Excellent"/>
  </r>
  <r>
    <x v="34"/>
    <x v="34"/>
    <x v="19"/>
    <x v="39"/>
    <n v="2"/>
    <n v="550"/>
    <s v="Rasmus Munk"/>
    <n v="2015"/>
    <n v="50"/>
    <n v="4.5"/>
    <s v="Nihari"/>
    <n v="10"/>
    <x v="1"/>
    <s v="Two Stars"/>
    <s v="Europe"/>
    <x v="1"/>
    <x v="0"/>
    <n v="58"/>
    <x v="0"/>
    <s v="UPI, Card"/>
    <s v="Seasonal Special"/>
    <s v="ECFFS1QVSIDQ1O4"/>
    <s v="Sara Kapoor"/>
    <n v="38832"/>
    <n v="6507"/>
    <n v="28.7041"/>
    <n v="77.102500000000006"/>
    <s v="Established"/>
    <s v="Yes"/>
    <s v="Table Only"/>
    <s v="Excellent"/>
  </r>
  <r>
    <x v="13"/>
    <x v="11"/>
    <x v="5"/>
    <x v="4"/>
    <n v="3"/>
    <n v="270"/>
    <s v="Quique Dacosta"/>
    <n v="1989"/>
    <n v="48"/>
    <n v="4.8"/>
    <s v="Chef Special"/>
    <n v="36"/>
    <x v="0"/>
    <s v="Three Stars"/>
    <s v="Europe"/>
    <x v="1"/>
    <x v="0"/>
    <n v="49"/>
    <x v="1"/>
    <s v="Cash, Card"/>
    <s v="Seasonal Special"/>
    <m/>
    <s v="Francesco Rossi"/>
    <n v="215037"/>
    <n v="7694"/>
    <n v="0"/>
    <n v="0"/>
    <s v="Legacy"/>
    <s v="No"/>
    <s v="Table Only"/>
    <s v="Excellent"/>
  </r>
  <r>
    <x v="0"/>
    <x v="0"/>
    <x v="0"/>
    <x v="0"/>
    <n v="3"/>
    <n v="320"/>
    <s v="Massimo Bottura"/>
    <n v="1995"/>
    <n v="28"/>
    <n v="4.9000000000000004"/>
    <s v="Chef Special"/>
    <n v="30"/>
    <x v="0"/>
    <s v="Three Stars"/>
    <s v="Europe"/>
    <x v="1"/>
    <x v="0"/>
    <n v="73"/>
    <x v="1"/>
    <s v="UPI, Card"/>
    <s v="Seasonal Special"/>
    <m/>
    <s v="Lucas Martin"/>
    <n v="46289"/>
    <n v="2354"/>
    <n v="0"/>
    <n v="0"/>
    <s v="Legacy"/>
    <s v="No"/>
    <s v="Table Only"/>
    <s v="Excellent"/>
  </r>
  <r>
    <x v="28"/>
    <x v="21"/>
    <x v="10"/>
    <x v="21"/>
    <n v="2"/>
    <n v="265"/>
    <s v="Heinz Reitbauer"/>
    <n v="2005"/>
    <n v="60"/>
    <n v="4.7"/>
    <s v="Chef Special"/>
    <n v="20"/>
    <x v="0"/>
    <s v="Two Stars"/>
    <s v="Europe"/>
    <x v="1"/>
    <x v="0"/>
    <n v="71"/>
    <x v="0"/>
    <s v="All Methods Accepted"/>
    <s v="Seasonal Special"/>
    <m/>
    <s v="Arjun Verma"/>
    <n v="301381"/>
    <n v="222"/>
    <n v="0"/>
    <n v="0"/>
    <s v="Legacy"/>
    <s v="No"/>
    <s v="Table Only"/>
    <s v="Excellent"/>
  </r>
  <r>
    <x v="4"/>
    <x v="4"/>
    <x v="3"/>
    <x v="4"/>
    <n v="3"/>
    <n v="350"/>
    <s v="Mauro Colagreco"/>
    <n v="1991"/>
    <n v="36"/>
    <n v="4.8"/>
    <s v="Chef Special"/>
    <n v="34"/>
    <x v="0"/>
    <s v="Three Stars"/>
    <s v="Europe"/>
    <x v="0"/>
    <x v="0"/>
    <n v="27"/>
    <x v="0"/>
    <s v="Cash, UPI"/>
    <s v="Seasonal Special"/>
    <m/>
    <s v="Sara Kapoor"/>
    <n v="46398"/>
    <n v="2570"/>
    <n v="0"/>
    <n v="0"/>
    <s v="Legacy"/>
    <s v="No"/>
    <s v="Online + Table"/>
    <s v="Excellent"/>
  </r>
  <r>
    <x v="16"/>
    <x v="13"/>
    <x v="6"/>
    <x v="14"/>
    <n v="3"/>
    <n v="420"/>
    <s v="Rasmus Kofoed"/>
    <n v="2007"/>
    <n v="40"/>
    <n v="4.7"/>
    <s v="Chef Special"/>
    <n v="18"/>
    <x v="1"/>
    <s v="Three Stars"/>
    <s v="Europe"/>
    <x v="1"/>
    <x v="1"/>
    <n v="63"/>
    <x v="0"/>
    <s v="Cash, UPI"/>
    <s v="Bestselling Dish"/>
    <m/>
    <s v="Francesco Rossi"/>
    <n v="208227"/>
    <n v="979"/>
    <n v="0"/>
    <n v="0"/>
    <s v="Legacy"/>
    <s v="No"/>
    <s v="None"/>
    <s v="Excellent"/>
  </r>
  <r>
    <x v="10"/>
    <x v="34"/>
    <x v="19"/>
    <x v="38"/>
    <n v="3"/>
    <n v="298"/>
    <s v="Corey Lee"/>
    <n v="2010"/>
    <n v="56"/>
    <n v="4.8"/>
    <s v="Dal Makhani"/>
    <n v="15"/>
    <x v="0"/>
    <s v="Three Stars"/>
    <s v="North America"/>
    <x v="1"/>
    <x v="1"/>
    <n v="36"/>
    <x v="1"/>
    <s v="All Methods Accepted"/>
    <s v="Chef Special"/>
    <s v="XRREAR59DQD3AKA"/>
    <s v="Arjun Verma"/>
    <n v="13599"/>
    <n v="4423"/>
    <n v="28.7041"/>
    <n v="77.102500000000006"/>
    <s v="Legacy"/>
    <s v="Yes"/>
    <s v="None"/>
    <s v="Excellent"/>
  </r>
  <r>
    <x v="26"/>
    <x v="18"/>
    <x v="8"/>
    <x v="20"/>
    <n v="2"/>
    <n v="275"/>
    <s v="Yoshihiro Narisawa"/>
    <n v="2003"/>
    <n v="36"/>
    <n v="4.7"/>
    <s v="Chef Special"/>
    <n v="22"/>
    <x v="0"/>
    <s v="Two Stars"/>
    <s v="Asia"/>
    <x v="1"/>
    <x v="0"/>
    <n v="41"/>
    <x v="0"/>
    <s v="All Methods Accepted"/>
    <s v="Seasonal Special"/>
    <m/>
    <s v="Riya Patel"/>
    <n v="129393"/>
    <n v="4353"/>
    <n v="35.689500000000002"/>
    <n v="139.6917"/>
    <s v="Legacy"/>
    <s v="No"/>
    <s v="Table Only"/>
    <s v="Excellent"/>
  </r>
  <r>
    <x v="48"/>
    <x v="33"/>
    <x v="18"/>
    <x v="35"/>
    <n v="0"/>
    <n v="125"/>
    <s v="Leonor Espinosa"/>
    <n v="2007"/>
    <n v="45"/>
    <n v="4.5"/>
    <s v="Chef Special"/>
    <n v="18"/>
    <x v="3"/>
    <s v="No Stars"/>
    <s v="South America"/>
    <x v="0"/>
    <x v="0"/>
    <n v="40"/>
    <x v="0"/>
    <s v="All Methods Accepted"/>
    <s v="Chef Special"/>
    <m/>
    <s v="Arjun Verma"/>
    <n v="237900"/>
    <n v="5480"/>
    <n v="0"/>
    <n v="0"/>
    <s v="Legacy"/>
    <s v="No"/>
    <s v="Online + Table"/>
    <s v="Excellent"/>
  </r>
  <r>
    <x v="11"/>
    <x v="3"/>
    <x v="3"/>
    <x v="11"/>
    <n v="3"/>
    <n v="385"/>
    <s v="Yannick Alléno"/>
    <n v="2003"/>
    <n v="55"/>
    <n v="4.8"/>
    <s v="Chef Special"/>
    <n v="22"/>
    <x v="0"/>
    <s v="Three Stars"/>
    <s v="Europe"/>
    <x v="0"/>
    <x v="0"/>
    <n v="21"/>
    <x v="1"/>
    <s v="Cash, Card"/>
    <s v="Customer Choice"/>
    <m/>
    <s v="Francesco Rossi"/>
    <n v="235411"/>
    <n v="5846"/>
    <n v="48.8566"/>
    <n v="2.3521999999999998"/>
    <s v="Legacy"/>
    <s v="No"/>
    <s v="Online + Table"/>
    <s v="Excellent"/>
  </r>
  <r>
    <x v="7"/>
    <x v="7"/>
    <x v="0"/>
    <x v="7"/>
    <n v="3"/>
    <n v="310"/>
    <s v="Enrico Crippa"/>
    <n v="2005"/>
    <n v="35"/>
    <n v="4.8"/>
    <s v="Risotto"/>
    <n v="20"/>
    <x v="0"/>
    <s v="Three Stars"/>
    <s v="Europe"/>
    <x v="0"/>
    <x v="0"/>
    <n v="34"/>
    <x v="1"/>
    <s v="All Methods Accepted"/>
    <s v="Bestselling Dish"/>
    <m/>
    <s v="John Smith"/>
    <n v="5838"/>
    <n v="7494"/>
    <n v="0"/>
    <n v="0"/>
    <s v="Legacy"/>
    <s v="No"/>
    <s v="Online + Table"/>
    <s v="Excellent"/>
  </r>
  <r>
    <x v="8"/>
    <x v="36"/>
    <x v="19"/>
    <x v="36"/>
    <n v="3"/>
    <n v="295"/>
    <s v="Juan Mari Arzak"/>
    <n v="1897"/>
    <n v="50"/>
    <n v="4.8"/>
    <s v="Truffle Naan"/>
    <n v="128"/>
    <x v="0"/>
    <s v="Three Stars"/>
    <s v="Europe"/>
    <x v="0"/>
    <x v="0"/>
    <n v="41"/>
    <x v="0"/>
    <s v="Cash, Card"/>
    <s v="Customer Choice"/>
    <s v="9QG6JWWHW5FF9RI"/>
    <s v="Arjun Verma"/>
    <n v="425647"/>
    <n v="3162"/>
    <n v="22.572600000000001"/>
    <n v="88.363900000000001"/>
    <s v="Legacy"/>
    <s v="Yes"/>
    <s v="Online + Table"/>
    <s v="Excellent"/>
  </r>
  <r>
    <x v="45"/>
    <x v="30"/>
    <x v="16"/>
    <x v="32"/>
    <n v="0"/>
    <n v="145"/>
    <s v="Rodolfo Guzmán"/>
    <n v="2006"/>
    <n v="40"/>
    <n v="4.5999999999999996"/>
    <s v="Chef Special"/>
    <n v="19"/>
    <x v="3"/>
    <s v="No Stars"/>
    <s v="South America"/>
    <x v="0"/>
    <x v="0"/>
    <n v="48"/>
    <x v="1"/>
    <s v="All Methods Accepted"/>
    <s v="Seasonal Special"/>
    <m/>
    <s v="Riya Patel"/>
    <n v="79215"/>
    <n v="4331"/>
    <n v="0"/>
    <n v="0"/>
    <s v="Legacy"/>
    <s v="No"/>
    <s v="Online + Table"/>
    <s v="Excellent"/>
  </r>
  <r>
    <x v="29"/>
    <x v="40"/>
    <x v="19"/>
    <x v="37"/>
    <n v="2"/>
    <n v="285"/>
    <s v="Sean Gray"/>
    <n v="2008"/>
    <n v="12"/>
    <n v="4.7"/>
    <s v="Pani Puri"/>
    <n v="17"/>
    <x v="0"/>
    <s v="Two Stars"/>
    <s v="North America"/>
    <x v="0"/>
    <x v="1"/>
    <n v="57"/>
    <x v="0"/>
    <s v="Cash, Card"/>
    <s v="Customer Choice"/>
    <s v="FD1WZB0DD20MNZX"/>
    <s v="Oliver Brown"/>
    <n v="347612"/>
    <n v="4858"/>
    <n v="17.385000000000002"/>
    <n v="78.486699999999999"/>
    <s v="Legacy"/>
    <s v="Yes"/>
    <s v="Online Only"/>
    <s v="Excellent"/>
  </r>
  <r>
    <x v="41"/>
    <x v="28"/>
    <x v="14"/>
    <x v="29"/>
    <n v="0"/>
    <n v="155"/>
    <s v="Enrique Olvera"/>
    <n v="2000"/>
    <n v="55"/>
    <n v="4.7"/>
    <s v="Chef Special"/>
    <n v="25"/>
    <x v="2"/>
    <s v="No Stars"/>
    <s v="North America"/>
    <x v="0"/>
    <x v="1"/>
    <n v="43"/>
    <x v="0"/>
    <s v="Cash, UPI"/>
    <s v="Seasonal Special"/>
    <m/>
    <s v="Arjun Verma"/>
    <n v="208009"/>
    <n v="6916"/>
    <n v="0"/>
    <n v="0"/>
    <s v="Legacy"/>
    <s v="No"/>
    <s v="Online Only"/>
    <s v="Excellent"/>
  </r>
  <r>
    <x v="17"/>
    <x v="6"/>
    <x v="2"/>
    <x v="10"/>
    <n v="3"/>
    <n v="365"/>
    <s v="Daniel Humm"/>
    <n v="1998"/>
    <n v="80"/>
    <n v="4.7"/>
    <s v="Chef Special"/>
    <n v="27"/>
    <x v="0"/>
    <s v="Three Stars"/>
    <s v="North America"/>
    <x v="1"/>
    <x v="1"/>
    <n v="65"/>
    <x v="0"/>
    <s v="Cash, Card"/>
    <s v="Bestselling Dish"/>
    <m/>
    <s v="Riya Patel"/>
    <n v="15051"/>
    <n v="6914"/>
    <n v="40.712800000000001"/>
    <n v="-74.006"/>
    <s v="Legacy"/>
    <s v="No"/>
    <s v="None"/>
    <s v="Excellent"/>
  </r>
  <r>
    <x v="22"/>
    <x v="39"/>
    <x v="19"/>
    <x v="36"/>
    <n v="2"/>
    <n v="450"/>
    <s v="René Redzepi"/>
    <n v="2003"/>
    <n v="40"/>
    <n v="4.8"/>
    <s v="Truffle Naan"/>
    <n v="22"/>
    <x v="1"/>
    <s v="Two Stars"/>
    <s v="Europe"/>
    <x v="1"/>
    <x v="1"/>
    <n v="61"/>
    <x v="0"/>
    <s v="All Methods Accepted"/>
    <s v="Chef Special"/>
    <s v="E23U70LAXYTOVJR"/>
    <s v="Haruto Tanaka"/>
    <n v="16124"/>
    <n v="6962"/>
    <n v="18.520399999999999"/>
    <n v="73.856700000000004"/>
    <s v="Legacy"/>
    <s v="Yes"/>
    <s v="None"/>
    <s v="Excellent"/>
  </r>
  <r>
    <x v="21"/>
    <x v="17"/>
    <x v="7"/>
    <x v="16"/>
    <n v="3"/>
    <n v="570"/>
    <s v="Paul Pairet"/>
    <n v="2012"/>
    <n v="10"/>
    <n v="4.5999999999999996"/>
    <s v="Chef Special"/>
    <n v="13"/>
    <x v="1"/>
    <s v="Three Stars"/>
    <s v="Asia"/>
    <x v="0"/>
    <x v="1"/>
    <n v="72"/>
    <x v="1"/>
    <s v="Cash, UPI"/>
    <s v="Customer Choice"/>
    <m/>
    <s v="Amit Sharma"/>
    <n v="157572"/>
    <n v="4748"/>
    <n v="0"/>
    <n v="0"/>
    <s v="Established"/>
    <s v="No"/>
    <s v="Online Only"/>
    <s v="Excellent"/>
  </r>
  <r>
    <x v="49"/>
    <x v="26"/>
    <x v="12"/>
    <x v="25"/>
    <n v="0"/>
    <n v="85"/>
    <s v="James Lowe"/>
    <n v="2014"/>
    <n v="38"/>
    <n v="4.5"/>
    <s v="Chef Special"/>
    <n v="11"/>
    <x v="3"/>
    <s v="No Stars"/>
    <s v="Europe"/>
    <x v="0"/>
    <x v="1"/>
    <n v="51"/>
    <x v="1"/>
    <s v="Cash, UPI"/>
    <s v="Chef Special"/>
    <m/>
    <s v="Riya Patel"/>
    <n v="255626"/>
    <n v="4476"/>
    <n v="51.507399999999997"/>
    <n v="-0.1278"/>
    <s v="Established"/>
    <s v="No"/>
    <s v="Online Only"/>
    <s v="Excellent"/>
  </r>
  <r>
    <x v="28"/>
    <x v="37"/>
    <x v="19"/>
    <x v="38"/>
    <n v="2"/>
    <n v="265"/>
    <s v="Heinz Reitbauer"/>
    <n v="2005"/>
    <n v="60"/>
    <n v="4.7"/>
    <s v="Paneer Butter Masala"/>
    <n v="20"/>
    <x v="0"/>
    <s v="Two Stars"/>
    <s v="Europe"/>
    <x v="0"/>
    <x v="1"/>
    <n v="45"/>
    <x v="1"/>
    <s v="All Methods Accepted"/>
    <s v="Customer Choice"/>
    <s v="J3W977KA55YY65F"/>
    <s v="Riya Patel"/>
    <n v="356720"/>
    <n v="4171"/>
    <n v="12.9716"/>
    <n v="77.5946"/>
    <s v="Legacy"/>
    <s v="Yes"/>
    <s v="Online Only"/>
    <s v="Excellent"/>
  </r>
  <r>
    <x v="12"/>
    <x v="10"/>
    <x v="0"/>
    <x v="12"/>
    <n v="3"/>
    <n v="310"/>
    <s v="Heinz Beck"/>
    <n v="1994"/>
    <n v="50"/>
    <n v="4.8"/>
    <s v="Chef Special"/>
    <n v="31"/>
    <x v="0"/>
    <s v="Three Stars"/>
    <s v="Europe"/>
    <x v="1"/>
    <x v="1"/>
    <n v="20"/>
    <x v="0"/>
    <s v="Cash, UPI"/>
    <s v="Customer Choice"/>
    <m/>
    <s v="Lucas Martin"/>
    <n v="404222"/>
    <n v="7995"/>
    <n v="41.902799999999999"/>
    <n v="12.4964"/>
    <s v="Legacy"/>
    <s v="No"/>
    <s v="None"/>
    <s v="Excellent"/>
  </r>
  <r>
    <x v="33"/>
    <x v="34"/>
    <x v="19"/>
    <x v="36"/>
    <n v="2"/>
    <n v="275"/>
    <s v="Andoni Luis Aduriz"/>
    <n v="1998"/>
    <n v="20"/>
    <n v="4.5999999999999996"/>
    <s v="Fusion Tikka"/>
    <n v="27"/>
    <x v="0"/>
    <s v="Two Stars"/>
    <s v="Europe"/>
    <x v="1"/>
    <x v="0"/>
    <n v="50"/>
    <x v="0"/>
    <s v="UPI, Card"/>
    <s v="Chef Special"/>
    <s v="FV5A7BP5NZWWGY5"/>
    <s v="Riya Patel"/>
    <n v="108157"/>
    <n v="242"/>
    <n v="28.7041"/>
    <n v="77.102500000000006"/>
    <s v="Legacy"/>
    <s v="Yes"/>
    <s v="Table Only"/>
    <s v="Excellent"/>
  </r>
  <r>
    <x v="30"/>
    <x v="1"/>
    <x v="1"/>
    <x v="19"/>
    <n v="2"/>
    <n v="285"/>
    <s v="André Chiang"/>
    <n v="2010"/>
    <n v="30"/>
    <n v="4.7"/>
    <s v="Noodle Bowl"/>
    <n v="15"/>
    <x v="0"/>
    <s v="Two Stars"/>
    <s v="Asia"/>
    <x v="0"/>
    <x v="0"/>
    <n v="71"/>
    <x v="1"/>
    <s v="All Methods Accepted"/>
    <s v="Bestselling Dish"/>
    <m/>
    <s v="Emily Clark"/>
    <n v="494142"/>
    <n v="704"/>
    <n v="0"/>
    <n v="0"/>
    <s v="Legacy"/>
    <s v="No"/>
    <s v="Online + Table"/>
    <s v="Excellent"/>
  </r>
  <r>
    <x v="29"/>
    <x v="6"/>
    <x v="2"/>
    <x v="10"/>
    <n v="2"/>
    <n v="285"/>
    <s v="Sean Gray"/>
    <n v="2008"/>
    <n v="12"/>
    <n v="4.7"/>
    <s v="Chef Special"/>
    <n v="17"/>
    <x v="0"/>
    <s v="Two Stars"/>
    <s v="North America"/>
    <x v="1"/>
    <x v="0"/>
    <n v="52"/>
    <x v="1"/>
    <s v="Cash, Card"/>
    <s v="Chef Special"/>
    <m/>
    <s v="Emily Clark"/>
    <n v="102076"/>
    <n v="6853"/>
    <n v="40.712800000000001"/>
    <n v="-74.006"/>
    <s v="Legacy"/>
    <s v="No"/>
    <s v="Table Only"/>
    <s v="Excellent"/>
  </r>
  <r>
    <x v="7"/>
    <x v="7"/>
    <x v="0"/>
    <x v="7"/>
    <n v="3"/>
    <n v="310"/>
    <s v="Enrico Crippa"/>
    <n v="2005"/>
    <n v="35"/>
    <n v="4.8"/>
    <s v="Risotto"/>
    <n v="20"/>
    <x v="0"/>
    <s v="Three Stars"/>
    <s v="Europe"/>
    <x v="0"/>
    <x v="1"/>
    <n v="47"/>
    <x v="1"/>
    <s v="Cash, UPI"/>
    <s v="Customer Choice"/>
    <m/>
    <s v="Sara Kapoor"/>
    <n v="143568"/>
    <n v="4052"/>
    <n v="0"/>
    <n v="0"/>
    <s v="Legacy"/>
    <s v="No"/>
    <s v="Online Only"/>
    <s v="Excellent"/>
  </r>
  <r>
    <x v="12"/>
    <x v="10"/>
    <x v="0"/>
    <x v="12"/>
    <n v="3"/>
    <n v="310"/>
    <s v="Heinz Beck"/>
    <n v="1994"/>
    <n v="50"/>
    <n v="4.8"/>
    <s v="Chef Special"/>
    <n v="31"/>
    <x v="0"/>
    <s v="Three Stars"/>
    <s v="Europe"/>
    <x v="0"/>
    <x v="1"/>
    <n v="69"/>
    <x v="0"/>
    <s v="Cash, Card"/>
    <s v="Customer Choice"/>
    <m/>
    <s v="Haruto Tanaka"/>
    <n v="137147"/>
    <n v="6894"/>
    <n v="41.902799999999999"/>
    <n v="12.4964"/>
    <s v="Legacy"/>
    <s v="No"/>
    <s v="Online Only"/>
    <s v="Excellent"/>
  </r>
  <r>
    <x v="29"/>
    <x v="6"/>
    <x v="2"/>
    <x v="10"/>
    <n v="2"/>
    <n v="285"/>
    <s v="Sean Gray"/>
    <n v="2008"/>
    <n v="12"/>
    <n v="4.7"/>
    <s v="Chef Special"/>
    <n v="17"/>
    <x v="0"/>
    <s v="Two Stars"/>
    <s v="North America"/>
    <x v="0"/>
    <x v="0"/>
    <n v="65"/>
    <x v="1"/>
    <s v="All Methods Accepted"/>
    <s v="Customer Choice"/>
    <m/>
    <s v="Riya Patel"/>
    <n v="82904"/>
    <n v="5504"/>
    <n v="40.712800000000001"/>
    <n v="-74.006"/>
    <s v="Legacy"/>
    <s v="No"/>
    <s v="Online + Table"/>
    <s v="Excellent"/>
  </r>
  <r>
    <x v="5"/>
    <x v="5"/>
    <x v="4"/>
    <x v="5"/>
    <n v="3"/>
    <n v="380"/>
    <s v="Björn Frantzén"/>
    <n v="2008"/>
    <n v="23"/>
    <n v="4.8"/>
    <s v="Chef Special"/>
    <n v="17"/>
    <x v="0"/>
    <s v="Three Stars"/>
    <s v="Europe"/>
    <x v="0"/>
    <x v="1"/>
    <n v="25"/>
    <x v="0"/>
    <s v="UPI, Card"/>
    <s v="Bestselling Dish"/>
    <m/>
    <s v="Arjun Verma"/>
    <n v="264091"/>
    <n v="1697"/>
    <n v="0"/>
    <n v="0"/>
    <s v="Legacy"/>
    <s v="No"/>
    <s v="Online Only"/>
    <s v="Excellent"/>
  </r>
  <r>
    <x v="36"/>
    <x v="26"/>
    <x v="12"/>
    <x v="25"/>
    <n v="1"/>
    <n v="165"/>
    <s v="Isaac McHale"/>
    <n v="2013"/>
    <n v="40"/>
    <n v="4.5999999999999996"/>
    <s v="Chef Special"/>
    <n v="12"/>
    <x v="2"/>
    <s v="One Star"/>
    <s v="Europe"/>
    <x v="0"/>
    <x v="1"/>
    <n v="50"/>
    <x v="0"/>
    <s v="All Methods Accepted"/>
    <s v="Chef Special"/>
    <m/>
    <s v="Lucas Martin"/>
    <n v="392018"/>
    <n v="4465"/>
    <n v="51.507399999999997"/>
    <n v="-0.1278"/>
    <s v="Established"/>
    <s v="No"/>
    <s v="Online Only"/>
    <s v="Excellent"/>
  </r>
  <r>
    <x v="26"/>
    <x v="18"/>
    <x v="8"/>
    <x v="20"/>
    <n v="2"/>
    <n v="275"/>
    <s v="Yoshihiro Narisawa"/>
    <n v="2003"/>
    <n v="36"/>
    <n v="4.7"/>
    <s v="Chef Special"/>
    <n v="22"/>
    <x v="0"/>
    <s v="Two Stars"/>
    <s v="Asia"/>
    <x v="0"/>
    <x v="1"/>
    <n v="57"/>
    <x v="0"/>
    <s v="Cash, Card"/>
    <s v="Chef Special"/>
    <m/>
    <s v="Riya Patel"/>
    <n v="362906"/>
    <n v="269"/>
    <n v="35.689500000000002"/>
    <n v="139.6917"/>
    <s v="Legacy"/>
    <s v="No"/>
    <s v="Online Only"/>
    <s v="Excellent"/>
  </r>
  <r>
    <x v="39"/>
    <x v="27"/>
    <x v="13"/>
    <x v="27"/>
    <n v="0"/>
    <n v="180"/>
    <s v="Virgilio Martínez"/>
    <n v="2008"/>
    <n v="50"/>
    <n v="4.8"/>
    <s v="Chef Special"/>
    <n v="17"/>
    <x v="2"/>
    <s v="No Stars"/>
    <s v="South America"/>
    <x v="1"/>
    <x v="0"/>
    <n v="39"/>
    <x v="1"/>
    <s v="Cash, UPI"/>
    <s v="Bestselling Dish"/>
    <m/>
    <s v="Oliver Brown"/>
    <n v="495903"/>
    <n v="7872"/>
    <n v="0"/>
    <n v="0"/>
    <s v="Legacy"/>
    <s v="No"/>
    <s v="Table Only"/>
    <s v="Excellent"/>
  </r>
  <r>
    <x v="12"/>
    <x v="10"/>
    <x v="0"/>
    <x v="12"/>
    <n v="3"/>
    <n v="310"/>
    <s v="Heinz Beck"/>
    <n v="1994"/>
    <n v="50"/>
    <n v="4.8"/>
    <s v="Chef Special"/>
    <n v="31"/>
    <x v="0"/>
    <s v="Three Stars"/>
    <s v="Europe"/>
    <x v="0"/>
    <x v="0"/>
    <n v="30"/>
    <x v="1"/>
    <s v="All Methods Accepted"/>
    <s v="Seasonal Special"/>
    <m/>
    <s v="Arjun Verma"/>
    <n v="101084"/>
    <n v="7093"/>
    <n v="41.902799999999999"/>
    <n v="12.4964"/>
    <s v="Legacy"/>
    <s v="No"/>
    <s v="Online + Table"/>
    <s v="Excellent"/>
  </r>
  <r>
    <x v="15"/>
    <x v="12"/>
    <x v="5"/>
    <x v="13"/>
    <n v="3"/>
    <n v="280"/>
    <s v="Joan Roca"/>
    <n v="1986"/>
    <n v="45"/>
    <n v="4.7"/>
    <s v="Chef Special"/>
    <n v="39"/>
    <x v="0"/>
    <s v="Three Stars"/>
    <s v="Europe"/>
    <x v="0"/>
    <x v="1"/>
    <n v="56"/>
    <x v="0"/>
    <s v="Cash, Card"/>
    <s v="Seasonal Special"/>
    <m/>
    <s v="Francesco Rossi"/>
    <n v="223328"/>
    <n v="881"/>
    <n v="0"/>
    <n v="0"/>
    <s v="Legacy"/>
    <s v="No"/>
    <s v="Online Only"/>
    <s v="Excellent"/>
  </r>
  <r>
    <x v="10"/>
    <x v="9"/>
    <x v="2"/>
    <x v="10"/>
    <n v="3"/>
    <n v="298"/>
    <s v="Corey Lee"/>
    <n v="2010"/>
    <n v="56"/>
    <n v="4.8"/>
    <s v="Chef Special"/>
    <n v="15"/>
    <x v="0"/>
    <s v="Three Stars"/>
    <s v="North America"/>
    <x v="0"/>
    <x v="1"/>
    <n v="35"/>
    <x v="1"/>
    <s v="Cash, Card"/>
    <s v="Customer Choice"/>
    <m/>
    <s v="Oliver Brown"/>
    <n v="289844"/>
    <n v="6111"/>
    <n v="37.774900000000002"/>
    <n v="-122.4194"/>
    <s v="Legacy"/>
    <s v="No"/>
    <s v="Online Only"/>
    <s v="Excellent"/>
  </r>
  <r>
    <x v="48"/>
    <x v="33"/>
    <x v="18"/>
    <x v="35"/>
    <n v="0"/>
    <n v="125"/>
    <s v="Leonor Espinosa"/>
    <n v="2007"/>
    <n v="45"/>
    <n v="4.5"/>
    <s v="Chef Special"/>
    <n v="18"/>
    <x v="3"/>
    <s v="No Stars"/>
    <s v="South America"/>
    <x v="1"/>
    <x v="1"/>
    <n v="35"/>
    <x v="1"/>
    <s v="Cash, UPI"/>
    <s v="Customer Choice"/>
    <m/>
    <s v="Francesco Rossi"/>
    <n v="124535"/>
    <n v="7982"/>
    <n v="0"/>
    <n v="0"/>
    <s v="Legacy"/>
    <s v="No"/>
    <s v="None"/>
    <s v="Excellent"/>
  </r>
  <r>
    <x v="35"/>
    <x v="25"/>
    <x v="5"/>
    <x v="24"/>
    <n v="1"/>
    <n v="210"/>
    <s v="Victor Arguinzoniz"/>
    <n v="1990"/>
    <n v="30"/>
    <n v="4.7"/>
    <s v="Chef Special"/>
    <n v="35"/>
    <x v="2"/>
    <s v="One Star"/>
    <s v="Europe"/>
    <x v="1"/>
    <x v="1"/>
    <n v="31"/>
    <x v="1"/>
    <s v="Cash, Card"/>
    <s v="Chef Special"/>
    <m/>
    <s v="Sara Kapoor"/>
    <n v="103590"/>
    <n v="1371"/>
    <n v="0"/>
    <n v="0"/>
    <s v="Legacy"/>
    <s v="No"/>
    <s v="None"/>
    <s v="Excellent"/>
  </r>
  <r>
    <x v="24"/>
    <x v="38"/>
    <x v="19"/>
    <x v="37"/>
    <n v="2"/>
    <n v="325"/>
    <s v="Kyle &amp; Katina Connaughton"/>
    <n v="2016"/>
    <n v="48"/>
    <n v="4.7"/>
    <s v="Pani Puri"/>
    <n v="9"/>
    <x v="0"/>
    <s v="Two Stars"/>
    <s v="North America"/>
    <x v="1"/>
    <x v="0"/>
    <n v="32"/>
    <x v="0"/>
    <s v="Cash, Card"/>
    <s v="Seasonal Special"/>
    <s v="XNE3HQD4Z2PUAV1"/>
    <s v="Oliver Brown"/>
    <n v="153554"/>
    <n v="563"/>
    <n v="13.082700000000001"/>
    <n v="80.270700000000005"/>
    <s v="Established"/>
    <s v="Yes"/>
    <s v="Table Only"/>
    <s v="Excellent"/>
  </r>
  <r>
    <x v="21"/>
    <x v="17"/>
    <x v="7"/>
    <x v="16"/>
    <n v="3"/>
    <n v="570"/>
    <s v="Paul Pairet"/>
    <n v="2012"/>
    <n v="10"/>
    <n v="4.5999999999999996"/>
    <s v="Chef Special"/>
    <n v="13"/>
    <x v="1"/>
    <s v="Three Stars"/>
    <s v="Asia"/>
    <x v="0"/>
    <x v="1"/>
    <n v="52"/>
    <x v="0"/>
    <s v="UPI, Card"/>
    <s v="Chef Special"/>
    <m/>
    <s v="Riya Patel"/>
    <n v="306345"/>
    <n v="5225"/>
    <n v="0"/>
    <n v="0"/>
    <s v="Established"/>
    <s v="No"/>
    <s v="Online Only"/>
    <s v="Excellent"/>
  </r>
  <r>
    <x v="26"/>
    <x v="18"/>
    <x v="8"/>
    <x v="20"/>
    <n v="2"/>
    <n v="275"/>
    <s v="Yoshihiro Narisawa"/>
    <n v="2003"/>
    <n v="36"/>
    <n v="4.7"/>
    <s v="Chef Special"/>
    <n v="22"/>
    <x v="0"/>
    <s v="Two Stars"/>
    <s v="Asia"/>
    <x v="0"/>
    <x v="0"/>
    <n v="56"/>
    <x v="0"/>
    <s v="Cash, UPI"/>
    <s v="Seasonal Special"/>
    <m/>
    <s v="Riya Patel"/>
    <n v="247241"/>
    <n v="687"/>
    <n v="35.689500000000002"/>
    <n v="139.6917"/>
    <s v="Legacy"/>
    <s v="No"/>
    <s v="Online + Table"/>
    <s v="Excellent"/>
  </r>
  <r>
    <x v="0"/>
    <x v="38"/>
    <x v="19"/>
    <x v="40"/>
    <n v="3"/>
    <n v="320"/>
    <s v="Massimo Bottura"/>
    <n v="1995"/>
    <n v="28"/>
    <n v="4.9000000000000004"/>
    <s v="Chettinad Chicken"/>
    <n v="30"/>
    <x v="0"/>
    <s v="Three Stars"/>
    <s v="Europe"/>
    <x v="1"/>
    <x v="0"/>
    <n v="31"/>
    <x v="0"/>
    <s v="Cash, Card"/>
    <s v="Seasonal Special"/>
    <s v="7AMRJZ12W7MZZHO"/>
    <s v="Riya Patel"/>
    <n v="230811"/>
    <n v="374"/>
    <n v="13.082700000000001"/>
    <n v="80.270700000000005"/>
    <s v="Legacy"/>
    <s v="Yes"/>
    <s v="Table Only"/>
    <s v="Excellent"/>
  </r>
  <r>
    <x v="48"/>
    <x v="33"/>
    <x v="18"/>
    <x v="35"/>
    <n v="0"/>
    <n v="125"/>
    <s v="Leonor Espinosa"/>
    <n v="2007"/>
    <n v="45"/>
    <n v="4.5"/>
    <s v="Chef Special"/>
    <n v="18"/>
    <x v="3"/>
    <s v="No Stars"/>
    <s v="South America"/>
    <x v="1"/>
    <x v="1"/>
    <n v="55"/>
    <x v="1"/>
    <s v="Cash, UPI"/>
    <s v="Bestselling Dish"/>
    <m/>
    <s v="Riya Patel"/>
    <n v="414652"/>
    <n v="6995"/>
    <n v="0"/>
    <n v="0"/>
    <s v="Legacy"/>
    <s v="No"/>
    <s v="None"/>
    <s v="Excellent"/>
  </r>
  <r>
    <x v="39"/>
    <x v="39"/>
    <x v="19"/>
    <x v="39"/>
    <n v="0"/>
    <n v="180"/>
    <s v="Virgilio Martínez"/>
    <n v="2008"/>
    <n v="50"/>
    <n v="4.8"/>
    <s v="Nihari"/>
    <n v="17"/>
    <x v="2"/>
    <s v="No Stars"/>
    <s v="South America"/>
    <x v="0"/>
    <x v="1"/>
    <n v="44"/>
    <x v="1"/>
    <s v="Cash, Card"/>
    <s v="Seasonal Special"/>
    <s v="KTPRJSRDZ0WQMGL"/>
    <s v="Arjun Verma"/>
    <n v="371184"/>
    <n v="3884"/>
    <n v="18.520399999999999"/>
    <n v="73.856700000000004"/>
    <s v="Legacy"/>
    <s v="Yes"/>
    <s v="Online Only"/>
    <s v="Excellent"/>
  </r>
  <r>
    <x v="27"/>
    <x v="18"/>
    <x v="8"/>
    <x v="1"/>
    <n v="2"/>
    <n v="235"/>
    <s v="Hiroyasu Kawate"/>
    <n v="2009"/>
    <n v="28"/>
    <n v="4.7"/>
    <s v="Chef Special"/>
    <n v="16"/>
    <x v="2"/>
    <s v="Two Stars"/>
    <s v="Asia"/>
    <x v="0"/>
    <x v="1"/>
    <n v="40"/>
    <x v="1"/>
    <s v="Cash, UPI"/>
    <s v="Chef Special"/>
    <m/>
    <s v="Sara Kapoor"/>
    <n v="316467"/>
    <n v="674"/>
    <n v="35.689500000000002"/>
    <n v="139.6917"/>
    <s v="Legacy"/>
    <s v="No"/>
    <s v="Online Only"/>
    <s v="Excellent"/>
  </r>
  <r>
    <x v="34"/>
    <x v="13"/>
    <x v="6"/>
    <x v="23"/>
    <n v="2"/>
    <n v="550"/>
    <s v="Rasmus Munk"/>
    <n v="2015"/>
    <n v="50"/>
    <n v="4.5"/>
    <s v="Chef Special"/>
    <n v="10"/>
    <x v="1"/>
    <s v="Two Stars"/>
    <s v="Europe"/>
    <x v="1"/>
    <x v="0"/>
    <n v="40"/>
    <x v="1"/>
    <s v="UPI, Card"/>
    <s v="Bestselling Dish"/>
    <m/>
    <s v="Oliver Brown"/>
    <n v="169248"/>
    <n v="1393"/>
    <n v="0"/>
    <n v="0"/>
    <s v="Established"/>
    <s v="No"/>
    <s v="Table Only"/>
    <s v="Excellent"/>
  </r>
  <r>
    <x v="1"/>
    <x v="37"/>
    <x v="19"/>
    <x v="39"/>
    <n v="3"/>
    <n v="320"/>
    <s v="Julien Royer"/>
    <n v="2008"/>
    <n v="32"/>
    <n v="4.9000000000000004"/>
    <s v="Nihari"/>
    <n v="17"/>
    <x v="0"/>
    <s v="Three Stars"/>
    <s v="Asia"/>
    <x v="0"/>
    <x v="0"/>
    <n v="69"/>
    <x v="0"/>
    <s v="Cash, UPI"/>
    <s v="Chef Special"/>
    <s v="BXA4J1YRBS0ZRDK"/>
    <s v="Sara Kapoor"/>
    <n v="307185"/>
    <n v="1394"/>
    <n v="12.9716"/>
    <n v="77.5946"/>
    <s v="Legacy"/>
    <s v="Yes"/>
    <s v="Online + Table"/>
    <s v="Excellent"/>
  </r>
  <r>
    <x v="39"/>
    <x v="27"/>
    <x v="13"/>
    <x v="27"/>
    <n v="0"/>
    <n v="180"/>
    <s v="Virgilio Martínez"/>
    <n v="2008"/>
    <n v="50"/>
    <n v="4.8"/>
    <s v="Chef Special"/>
    <n v="17"/>
    <x v="2"/>
    <s v="No Stars"/>
    <s v="South America"/>
    <x v="1"/>
    <x v="1"/>
    <n v="65"/>
    <x v="0"/>
    <s v="Cash, Card"/>
    <s v="Seasonal Special"/>
    <m/>
    <s v="Haruto Tanaka"/>
    <n v="389604"/>
    <n v="42"/>
    <n v="0"/>
    <n v="0"/>
    <s v="Legacy"/>
    <s v="No"/>
    <s v="None"/>
    <s v="Excellent"/>
  </r>
  <r>
    <x v="48"/>
    <x v="33"/>
    <x v="18"/>
    <x v="35"/>
    <n v="0"/>
    <n v="125"/>
    <s v="Leonor Espinosa"/>
    <n v="2007"/>
    <n v="45"/>
    <n v="4.5"/>
    <s v="Chef Special"/>
    <n v="18"/>
    <x v="3"/>
    <s v="No Stars"/>
    <s v="South America"/>
    <x v="0"/>
    <x v="1"/>
    <n v="69"/>
    <x v="1"/>
    <s v="All Methods Accepted"/>
    <s v="Seasonal Special"/>
    <m/>
    <s v="Emily Clark"/>
    <n v="422029"/>
    <n v="5648"/>
    <n v="0"/>
    <n v="0"/>
    <s v="Legacy"/>
    <s v="No"/>
    <s v="Online Only"/>
    <s v="Excellent"/>
  </r>
  <r>
    <x v="12"/>
    <x v="10"/>
    <x v="0"/>
    <x v="12"/>
    <n v="3"/>
    <n v="310"/>
    <s v="Heinz Beck"/>
    <n v="1994"/>
    <n v="50"/>
    <n v="4.8"/>
    <s v="Chef Special"/>
    <n v="31"/>
    <x v="0"/>
    <s v="Three Stars"/>
    <s v="Europe"/>
    <x v="1"/>
    <x v="0"/>
    <n v="56"/>
    <x v="0"/>
    <s v="Cash, Card"/>
    <s v="Seasonal Special"/>
    <m/>
    <s v="Arjun Verma"/>
    <n v="170698"/>
    <n v="5038"/>
    <n v="41.902799999999999"/>
    <n v="12.4964"/>
    <s v="Legacy"/>
    <s v="No"/>
    <s v="Table Only"/>
    <s v="Excellent"/>
  </r>
  <r>
    <x v="13"/>
    <x v="11"/>
    <x v="5"/>
    <x v="4"/>
    <n v="3"/>
    <n v="270"/>
    <s v="Quique Dacosta"/>
    <n v="1989"/>
    <n v="48"/>
    <n v="4.8"/>
    <s v="Chef Special"/>
    <n v="36"/>
    <x v="0"/>
    <s v="Three Stars"/>
    <s v="Europe"/>
    <x v="0"/>
    <x v="0"/>
    <n v="58"/>
    <x v="0"/>
    <s v="Cash, UPI"/>
    <s v="Chef Special"/>
    <m/>
    <s v="Lucas Martin"/>
    <n v="312775"/>
    <n v="25"/>
    <n v="0"/>
    <n v="0"/>
    <s v="Legacy"/>
    <s v="No"/>
    <s v="Online + Table"/>
    <s v="Excellent"/>
  </r>
  <r>
    <x v="9"/>
    <x v="9"/>
    <x v="2"/>
    <x v="9"/>
    <n v="3"/>
    <n v="345"/>
    <s v="Dominique Crenn"/>
    <n v="2011"/>
    <n v="50"/>
    <n v="4.8"/>
    <s v="Truffle Risotto"/>
    <n v="14"/>
    <x v="0"/>
    <s v="Three Stars"/>
    <s v="North America"/>
    <x v="0"/>
    <x v="0"/>
    <n v="41"/>
    <x v="1"/>
    <s v="Cash, Card"/>
    <s v="Seasonal Special"/>
    <m/>
    <s v="Francesco Rossi"/>
    <n v="207557"/>
    <n v="688"/>
    <n v="37.774900000000002"/>
    <n v="-122.4194"/>
    <s v="Established"/>
    <s v="No"/>
    <s v="Online + Table"/>
    <s v="Excellent"/>
  </r>
  <r>
    <x v="24"/>
    <x v="19"/>
    <x v="2"/>
    <x v="18"/>
    <n v="2"/>
    <n v="325"/>
    <s v="Kyle &amp; Katina Connaughton"/>
    <n v="2016"/>
    <n v="48"/>
    <n v="4.7"/>
    <s v="Chef Special"/>
    <n v="9"/>
    <x v="0"/>
    <s v="Two Stars"/>
    <s v="North America"/>
    <x v="0"/>
    <x v="1"/>
    <n v="62"/>
    <x v="0"/>
    <s v="Cash, Card"/>
    <s v="Seasonal Special"/>
    <m/>
    <s v="Haruto Tanaka"/>
    <n v="415369"/>
    <n v="4511"/>
    <n v="0"/>
    <n v="0"/>
    <s v="Established"/>
    <s v="No"/>
    <s v="Online Only"/>
    <s v="Excellent"/>
  </r>
  <r>
    <x v="28"/>
    <x v="34"/>
    <x v="19"/>
    <x v="39"/>
    <n v="2"/>
    <n v="265"/>
    <s v="Heinz Reitbauer"/>
    <n v="2005"/>
    <n v="60"/>
    <n v="4.7"/>
    <s v="Biryani"/>
    <n v="20"/>
    <x v="0"/>
    <s v="Two Stars"/>
    <s v="Europe"/>
    <x v="0"/>
    <x v="0"/>
    <n v="41"/>
    <x v="1"/>
    <s v="Cash, Card"/>
    <s v="Bestselling Dish"/>
    <s v="UUJ8YATOC88DE7P"/>
    <s v="Lucas Martin"/>
    <n v="457848"/>
    <n v="952"/>
    <n v="28.7041"/>
    <n v="77.102500000000006"/>
    <s v="Legacy"/>
    <s v="Yes"/>
    <s v="Online + Table"/>
    <s v="Excellent"/>
  </r>
  <r>
    <x v="49"/>
    <x v="26"/>
    <x v="12"/>
    <x v="25"/>
    <n v="0"/>
    <n v="85"/>
    <s v="James Lowe"/>
    <n v="2014"/>
    <n v="38"/>
    <n v="4.5"/>
    <s v="Chef Special"/>
    <n v="11"/>
    <x v="3"/>
    <s v="No Stars"/>
    <s v="Europe"/>
    <x v="0"/>
    <x v="1"/>
    <n v="63"/>
    <x v="0"/>
    <s v="UPI, Card"/>
    <s v="Customer Choice"/>
    <m/>
    <s v="Amit Sharma"/>
    <n v="379661"/>
    <n v="4465"/>
    <n v="51.507399999999997"/>
    <n v="-0.1278"/>
    <s v="Established"/>
    <s v="No"/>
    <s v="Online Only"/>
    <s v="Excellent"/>
  </r>
  <r>
    <x v="33"/>
    <x v="35"/>
    <x v="19"/>
    <x v="38"/>
    <n v="2"/>
    <n v="275"/>
    <s v="Andoni Luis Aduriz"/>
    <n v="1998"/>
    <n v="20"/>
    <n v="4.5999999999999996"/>
    <s v="Butter Chicken"/>
    <n v="27"/>
    <x v="0"/>
    <s v="Two Stars"/>
    <s v="Europe"/>
    <x v="1"/>
    <x v="1"/>
    <n v="43"/>
    <x v="1"/>
    <s v="Cash, Card"/>
    <s v="Chef Special"/>
    <s v="G1YYZDK732OQO05"/>
    <s v="Francesco Rossi"/>
    <n v="130026"/>
    <n v="702"/>
    <n v="19.076000000000001"/>
    <n v="72.877700000000004"/>
    <s v="Legacy"/>
    <s v="Yes"/>
    <s v="None"/>
    <s v="Excellent"/>
  </r>
  <r>
    <x v="20"/>
    <x v="16"/>
    <x v="5"/>
    <x v="8"/>
    <n v="3"/>
    <n v="265"/>
    <s v="Eneko Atxa"/>
    <n v="2005"/>
    <n v="45"/>
    <n v="4.7"/>
    <s v="Chef Special"/>
    <n v="20"/>
    <x v="0"/>
    <s v="Three Stars"/>
    <s v="Europe"/>
    <x v="0"/>
    <x v="1"/>
    <n v="21"/>
    <x v="1"/>
    <s v="All Methods Accepted"/>
    <s v="Bestselling Dish"/>
    <m/>
    <s v="Oliver Brown"/>
    <n v="39942"/>
    <n v="4416"/>
    <n v="0"/>
    <n v="0"/>
    <s v="Legacy"/>
    <s v="No"/>
    <s v="Online Only"/>
    <s v="Excellent"/>
  </r>
  <r>
    <x v="29"/>
    <x v="6"/>
    <x v="2"/>
    <x v="10"/>
    <n v="2"/>
    <n v="285"/>
    <s v="Sean Gray"/>
    <n v="2008"/>
    <n v="12"/>
    <n v="4.7"/>
    <s v="Chef Special"/>
    <n v="17"/>
    <x v="0"/>
    <s v="Two Stars"/>
    <s v="North America"/>
    <x v="1"/>
    <x v="1"/>
    <n v="69"/>
    <x v="0"/>
    <s v="Cash, Card"/>
    <s v="Seasonal Special"/>
    <m/>
    <s v="Riya Patel"/>
    <n v="172884"/>
    <n v="4355"/>
    <n v="40.712800000000001"/>
    <n v="-74.006"/>
    <s v="Legacy"/>
    <s v="No"/>
    <s v="None"/>
    <s v="Excellent"/>
  </r>
  <r>
    <x v="3"/>
    <x v="3"/>
    <x v="3"/>
    <x v="3"/>
    <n v="3"/>
    <n v="425"/>
    <s v="Alain Passard"/>
    <n v="1986"/>
    <n v="40"/>
    <n v="4.9000000000000004"/>
    <s v="Chef Special"/>
    <n v="39"/>
    <x v="1"/>
    <s v="Three Stars"/>
    <s v="Europe"/>
    <x v="1"/>
    <x v="0"/>
    <n v="52"/>
    <x v="0"/>
    <s v="All Methods Accepted"/>
    <s v="Customer Choice"/>
    <m/>
    <s v="Sara Kapoor"/>
    <n v="145598"/>
    <n v="6521"/>
    <n v="48.8566"/>
    <n v="2.3521999999999998"/>
    <s v="Legacy"/>
    <s v="No"/>
    <s v="Table Only"/>
    <s v="Excellent"/>
  </r>
  <r>
    <x v="48"/>
    <x v="33"/>
    <x v="18"/>
    <x v="35"/>
    <n v="0"/>
    <n v="125"/>
    <s v="Leonor Espinosa"/>
    <n v="2007"/>
    <n v="45"/>
    <n v="4.5"/>
    <s v="Chef Special"/>
    <n v="18"/>
    <x v="3"/>
    <s v="No Stars"/>
    <s v="South America"/>
    <x v="0"/>
    <x v="1"/>
    <n v="23"/>
    <x v="0"/>
    <s v="All Methods Accepted"/>
    <s v="Bestselling Dish"/>
    <m/>
    <s v="Emily Clark"/>
    <n v="472692"/>
    <n v="6220"/>
    <n v="0"/>
    <n v="0"/>
    <s v="Legacy"/>
    <s v="No"/>
    <s v="Online Only"/>
    <s v="Excellent"/>
  </r>
  <r>
    <x v="43"/>
    <x v="28"/>
    <x v="14"/>
    <x v="29"/>
    <n v="0"/>
    <n v="140"/>
    <s v="Jorge Vallejo"/>
    <n v="2012"/>
    <n v="48"/>
    <n v="4.5999999999999996"/>
    <s v="Chef Special"/>
    <n v="13"/>
    <x v="3"/>
    <s v="No Stars"/>
    <s v="North America"/>
    <x v="1"/>
    <x v="0"/>
    <n v="34"/>
    <x v="1"/>
    <s v="All Methods Accepted"/>
    <s v="Customer Choice"/>
    <m/>
    <s v="Sara Kapoor"/>
    <n v="166398"/>
    <n v="1750"/>
    <n v="0"/>
    <n v="0"/>
    <s v="Established"/>
    <s v="No"/>
    <s v="Table Only"/>
    <s v="Excellent"/>
  </r>
  <r>
    <x v="47"/>
    <x v="34"/>
    <x v="19"/>
    <x v="40"/>
    <n v="0"/>
    <n v="220"/>
    <s v="Vladimir Mukhin"/>
    <n v="2011"/>
    <n v="50"/>
    <n v="4.5"/>
    <s v="Idli Sambhar"/>
    <n v="14"/>
    <x v="2"/>
    <s v="No Stars"/>
    <s v="Europe"/>
    <x v="1"/>
    <x v="0"/>
    <n v="54"/>
    <x v="1"/>
    <s v="All Methods Accepted"/>
    <s v="Customer Choice"/>
    <s v="K8YRCLBIIL8JJK0"/>
    <s v="Emily Clark"/>
    <n v="302233"/>
    <n v="2733"/>
    <n v="28.7041"/>
    <n v="77.102500000000006"/>
    <s v="Established"/>
    <s v="Yes"/>
    <s v="Table Only"/>
    <s v="Excellent"/>
  </r>
  <r>
    <x v="37"/>
    <x v="1"/>
    <x v="1"/>
    <x v="26"/>
    <n v="1"/>
    <n v="165"/>
    <s v="Dave Pynt"/>
    <n v="2013"/>
    <n v="26"/>
    <n v="4.5999999999999996"/>
    <s v="Chef Special"/>
    <n v="12"/>
    <x v="2"/>
    <s v="One Star"/>
    <s v="Asia"/>
    <x v="1"/>
    <x v="1"/>
    <n v="49"/>
    <x v="1"/>
    <s v="UPI, Card"/>
    <s v="Seasonal Special"/>
    <m/>
    <s v="Sara Kapoor"/>
    <n v="234782"/>
    <n v="6687"/>
    <n v="0"/>
    <n v="0"/>
    <s v="Established"/>
    <s v="No"/>
    <s v="None"/>
    <s v="Excellent"/>
  </r>
  <r>
    <x v="10"/>
    <x v="9"/>
    <x v="2"/>
    <x v="10"/>
    <n v="3"/>
    <n v="298"/>
    <s v="Corey Lee"/>
    <n v="2010"/>
    <n v="56"/>
    <n v="4.8"/>
    <s v="Chef Special"/>
    <n v="15"/>
    <x v="0"/>
    <s v="Three Stars"/>
    <s v="North America"/>
    <x v="1"/>
    <x v="0"/>
    <n v="52"/>
    <x v="0"/>
    <s v="Cash, Card"/>
    <s v="Bestselling Dish"/>
    <m/>
    <s v="John Smith"/>
    <n v="198060"/>
    <n v="6620"/>
    <n v="37.774900000000002"/>
    <n v="-122.4194"/>
    <s v="Legacy"/>
    <s v="No"/>
    <s v="Table Only"/>
    <s v="Excellent"/>
  </r>
  <r>
    <x v="37"/>
    <x v="1"/>
    <x v="1"/>
    <x v="26"/>
    <n v="1"/>
    <n v="165"/>
    <s v="Dave Pynt"/>
    <n v="2013"/>
    <n v="26"/>
    <n v="4.5999999999999996"/>
    <s v="Chef Special"/>
    <n v="12"/>
    <x v="2"/>
    <s v="One Star"/>
    <s v="Asia"/>
    <x v="1"/>
    <x v="0"/>
    <n v="36"/>
    <x v="0"/>
    <s v="Cash, Card"/>
    <s v="Bestselling Dish"/>
    <m/>
    <s v="Haruto Tanaka"/>
    <n v="81473"/>
    <n v="2191"/>
    <n v="0"/>
    <n v="0"/>
    <s v="Established"/>
    <s v="No"/>
    <s v="Table Only"/>
    <s v="Excellent"/>
  </r>
  <r>
    <x v="25"/>
    <x v="20"/>
    <x v="9"/>
    <x v="19"/>
    <n v="2"/>
    <n v="245"/>
    <s v="Tim Raue"/>
    <n v="2010"/>
    <n v="48"/>
    <n v="4.7"/>
    <s v="Noodle Bowl"/>
    <n v="15"/>
    <x v="2"/>
    <s v="Two Stars"/>
    <s v="Europe"/>
    <x v="1"/>
    <x v="0"/>
    <n v="61"/>
    <x v="0"/>
    <s v="Cash, Card"/>
    <s v="Chef Special"/>
    <m/>
    <s v="Emily Clark"/>
    <n v="39453"/>
    <n v="6983"/>
    <n v="0"/>
    <n v="0"/>
    <s v="Legacy"/>
    <s v="No"/>
    <s v="Table Only"/>
    <s v="Excellent"/>
  </r>
  <r>
    <x v="16"/>
    <x v="13"/>
    <x v="6"/>
    <x v="14"/>
    <n v="3"/>
    <n v="420"/>
    <s v="Rasmus Kofoed"/>
    <n v="2007"/>
    <n v="40"/>
    <n v="4.7"/>
    <s v="Chef Special"/>
    <n v="18"/>
    <x v="1"/>
    <s v="Three Stars"/>
    <s v="Europe"/>
    <x v="0"/>
    <x v="0"/>
    <n v="27"/>
    <x v="0"/>
    <s v="Cash, Card"/>
    <s v="Bestselling Dish"/>
    <m/>
    <s v="Sara Kapoor"/>
    <n v="247685"/>
    <n v="2794"/>
    <n v="0"/>
    <n v="0"/>
    <s v="Legacy"/>
    <s v="No"/>
    <s v="Online + Table"/>
    <s v="Excellent"/>
  </r>
  <r>
    <x v="31"/>
    <x v="40"/>
    <x v="19"/>
    <x v="40"/>
    <n v="2"/>
    <n v="245"/>
    <s v="Richard Ekkebus"/>
    <n v="2005"/>
    <n v="46"/>
    <n v="4.7"/>
    <s v="Masala Dosa"/>
    <n v="20"/>
    <x v="2"/>
    <s v="Two Stars"/>
    <s v="Asia"/>
    <x v="1"/>
    <x v="1"/>
    <n v="51"/>
    <x v="0"/>
    <s v="Cash, UPI"/>
    <s v="Seasonal Special"/>
    <s v="J55H8ZWTR7TJDO7"/>
    <s v="Lucas Martin"/>
    <n v="301056"/>
    <n v="4754"/>
    <n v="17.385000000000002"/>
    <n v="78.486699999999999"/>
    <s v="Legacy"/>
    <s v="Yes"/>
    <s v="None"/>
    <s v="Excellent"/>
  </r>
  <r>
    <x v="22"/>
    <x v="13"/>
    <x v="6"/>
    <x v="14"/>
    <n v="2"/>
    <n v="450"/>
    <s v="René Redzepi"/>
    <n v="2003"/>
    <n v="40"/>
    <n v="4.8"/>
    <s v="Chef Special"/>
    <n v="22"/>
    <x v="1"/>
    <s v="Two Stars"/>
    <s v="Europe"/>
    <x v="1"/>
    <x v="0"/>
    <n v="40"/>
    <x v="1"/>
    <s v="UPI, Card"/>
    <s v="Chef Special"/>
    <m/>
    <s v="Lucas Martin"/>
    <n v="496660"/>
    <n v="4091"/>
    <n v="0"/>
    <n v="0"/>
    <s v="Legacy"/>
    <s v="No"/>
    <s v="Table Only"/>
    <s v="Excellent"/>
  </r>
  <r>
    <x v="45"/>
    <x v="30"/>
    <x v="16"/>
    <x v="32"/>
    <n v="0"/>
    <n v="145"/>
    <s v="Rodolfo Guzmán"/>
    <n v="2006"/>
    <n v="40"/>
    <n v="4.5999999999999996"/>
    <s v="Chef Special"/>
    <n v="19"/>
    <x v="3"/>
    <s v="No Stars"/>
    <s v="South America"/>
    <x v="1"/>
    <x v="1"/>
    <n v="56"/>
    <x v="0"/>
    <s v="UPI, Card"/>
    <s v="Chef Special"/>
    <m/>
    <s v="John Smith"/>
    <n v="452621"/>
    <n v="3202"/>
    <n v="0"/>
    <n v="0"/>
    <s v="Legacy"/>
    <s v="No"/>
    <s v="None"/>
    <s v="Excellent"/>
  </r>
  <r>
    <x v="12"/>
    <x v="10"/>
    <x v="0"/>
    <x v="12"/>
    <n v="3"/>
    <n v="310"/>
    <s v="Heinz Beck"/>
    <n v="1994"/>
    <n v="50"/>
    <n v="4.8"/>
    <s v="Chef Special"/>
    <n v="31"/>
    <x v="0"/>
    <s v="Three Stars"/>
    <s v="Europe"/>
    <x v="1"/>
    <x v="1"/>
    <n v="54"/>
    <x v="1"/>
    <s v="Cash, Card"/>
    <s v="Bestselling Dish"/>
    <m/>
    <s v="John Smith"/>
    <n v="26040"/>
    <n v="1280"/>
    <n v="41.902799999999999"/>
    <n v="12.4964"/>
    <s v="Legacy"/>
    <s v="No"/>
    <s v="None"/>
    <s v="Excellent"/>
  </r>
  <r>
    <x v="37"/>
    <x v="37"/>
    <x v="19"/>
    <x v="40"/>
    <n v="1"/>
    <n v="165"/>
    <s v="Dave Pynt"/>
    <n v="2013"/>
    <n v="26"/>
    <n v="4.5999999999999996"/>
    <s v="Masala Dosa"/>
    <n v="12"/>
    <x v="2"/>
    <s v="One Star"/>
    <s v="Asia"/>
    <x v="0"/>
    <x v="0"/>
    <n v="25"/>
    <x v="1"/>
    <s v="All Methods Accepted"/>
    <s v="Chef Special"/>
    <s v="90C5B3F3D5F1R4X"/>
    <s v="Lucas Martin"/>
    <n v="453598"/>
    <n v="6851"/>
    <n v="12.9716"/>
    <n v="77.5946"/>
    <s v="Established"/>
    <s v="Yes"/>
    <s v="Online + Table"/>
    <s v="Excellent"/>
  </r>
  <r>
    <x v="36"/>
    <x v="26"/>
    <x v="12"/>
    <x v="25"/>
    <n v="1"/>
    <n v="165"/>
    <s v="Isaac McHale"/>
    <n v="2013"/>
    <n v="40"/>
    <n v="4.5999999999999996"/>
    <s v="Chef Special"/>
    <n v="12"/>
    <x v="2"/>
    <s v="One Star"/>
    <s v="Europe"/>
    <x v="0"/>
    <x v="1"/>
    <n v="58"/>
    <x v="1"/>
    <s v="Cash, Card"/>
    <s v="Bestselling Dish"/>
    <m/>
    <s v="Arjun Verma"/>
    <n v="491279"/>
    <n v="6496"/>
    <n v="51.507399999999997"/>
    <n v="-0.1278"/>
    <s v="Established"/>
    <s v="No"/>
    <s v="Online Only"/>
    <s v="Excellent"/>
  </r>
  <r>
    <x v="33"/>
    <x v="24"/>
    <x v="5"/>
    <x v="22"/>
    <n v="2"/>
    <n v="275"/>
    <s v="Andoni Luis Aduriz"/>
    <n v="1998"/>
    <n v="20"/>
    <n v="4.5999999999999996"/>
    <s v="Chef Special"/>
    <n v="27"/>
    <x v="0"/>
    <s v="Two Stars"/>
    <s v="Europe"/>
    <x v="1"/>
    <x v="0"/>
    <n v="31"/>
    <x v="0"/>
    <s v="Cash, Card"/>
    <s v="Seasonal Special"/>
    <m/>
    <s v="Francesco Rossi"/>
    <n v="306163"/>
    <n v="5968"/>
    <n v="0"/>
    <n v="0"/>
    <s v="Legacy"/>
    <s v="No"/>
    <s v="Table Only"/>
    <s v="Excellent"/>
  </r>
  <r>
    <x v="47"/>
    <x v="36"/>
    <x v="19"/>
    <x v="39"/>
    <n v="0"/>
    <n v="220"/>
    <s v="Vladimir Mukhin"/>
    <n v="2011"/>
    <n v="50"/>
    <n v="4.5"/>
    <s v="Korma"/>
    <n v="14"/>
    <x v="2"/>
    <s v="No Stars"/>
    <s v="Europe"/>
    <x v="1"/>
    <x v="1"/>
    <n v="25"/>
    <x v="1"/>
    <s v="Cash, UPI"/>
    <s v="Chef Special"/>
    <s v="UH5POOOGE7Z99P1"/>
    <s v="Amit Sharma"/>
    <n v="285811"/>
    <n v="2152"/>
    <n v="22.572600000000001"/>
    <n v="88.363900000000001"/>
    <s v="Established"/>
    <s v="Yes"/>
    <s v="None"/>
    <s v="Excellent"/>
  </r>
  <r>
    <x v="49"/>
    <x v="39"/>
    <x v="19"/>
    <x v="36"/>
    <n v="0"/>
    <n v="85"/>
    <s v="James Lowe"/>
    <n v="2014"/>
    <n v="38"/>
    <n v="4.5"/>
    <s v="Fusion Tikka"/>
    <n v="11"/>
    <x v="3"/>
    <s v="No Stars"/>
    <s v="Europe"/>
    <x v="0"/>
    <x v="0"/>
    <n v="69"/>
    <x v="1"/>
    <s v="Cash, Card"/>
    <s v="Seasonal Special"/>
    <s v="76AAQSEO03FQCEF"/>
    <s v="Lucas Martin"/>
    <n v="210701"/>
    <n v="4023"/>
    <n v="18.520399999999999"/>
    <n v="73.856700000000004"/>
    <s v="Established"/>
    <s v="Yes"/>
    <s v="Online + Table"/>
    <s v="Excellent"/>
  </r>
  <r>
    <x v="14"/>
    <x v="3"/>
    <x v="3"/>
    <x v="1"/>
    <n v="3"/>
    <n v="305"/>
    <s v="Pascal Barbot"/>
    <n v="2000"/>
    <n v="25"/>
    <n v="4.8"/>
    <s v="Chef Special"/>
    <n v="25"/>
    <x v="0"/>
    <s v="Three Stars"/>
    <s v="Europe"/>
    <x v="0"/>
    <x v="0"/>
    <n v="53"/>
    <x v="0"/>
    <s v="UPI, Card"/>
    <s v="Bestselling Dish"/>
    <m/>
    <s v="Francesco Rossi"/>
    <n v="265745"/>
    <n v="5893"/>
    <n v="48.8566"/>
    <n v="2.3521999999999998"/>
    <s v="Legacy"/>
    <s v="No"/>
    <s v="Online + Table"/>
    <s v="Excellent"/>
  </r>
  <r>
    <x v="36"/>
    <x v="26"/>
    <x v="12"/>
    <x v="25"/>
    <n v="1"/>
    <n v="165"/>
    <s v="Isaac McHale"/>
    <n v="2013"/>
    <n v="40"/>
    <n v="4.5999999999999996"/>
    <s v="Chef Special"/>
    <n v="12"/>
    <x v="2"/>
    <s v="One Star"/>
    <s v="Europe"/>
    <x v="1"/>
    <x v="0"/>
    <n v="60"/>
    <x v="1"/>
    <s v="Cash, UPI"/>
    <s v="Chef Special"/>
    <m/>
    <s v="Haruto Tanaka"/>
    <n v="470603"/>
    <n v="6181"/>
    <n v="51.507399999999997"/>
    <n v="-0.1278"/>
    <s v="Established"/>
    <s v="No"/>
    <s v="Table Only"/>
    <s v="Excellent"/>
  </r>
  <r>
    <x v="18"/>
    <x v="34"/>
    <x v="19"/>
    <x v="38"/>
    <n v="3"/>
    <n v="385"/>
    <s v="Grant Achatz"/>
    <n v="2005"/>
    <n v="64"/>
    <n v="4.7"/>
    <s v="Paneer Butter Masala"/>
    <n v="20"/>
    <x v="0"/>
    <s v="Three Stars"/>
    <s v="North America"/>
    <x v="1"/>
    <x v="1"/>
    <n v="42"/>
    <x v="1"/>
    <s v="All Methods Accepted"/>
    <s v="Chef Special"/>
    <s v="OGFEF36FA2NBTB1"/>
    <s v="Emily Clark"/>
    <n v="64244"/>
    <n v="5309"/>
    <n v="28.7041"/>
    <n v="77.102500000000006"/>
    <s v="Legacy"/>
    <s v="Yes"/>
    <s v="None"/>
    <s v="Excellent"/>
  </r>
  <r>
    <x v="12"/>
    <x v="34"/>
    <x v="19"/>
    <x v="37"/>
    <n v="3"/>
    <n v="310"/>
    <s v="Heinz Beck"/>
    <n v="1994"/>
    <n v="50"/>
    <n v="4.8"/>
    <s v="Chole Kulche"/>
    <n v="31"/>
    <x v="0"/>
    <s v="Three Stars"/>
    <s v="Europe"/>
    <x v="0"/>
    <x v="0"/>
    <n v="74"/>
    <x v="1"/>
    <s v="Cash, Card"/>
    <s v="Chef Special"/>
    <s v="6HAB9Z93CCCKVQD"/>
    <s v="Sara Kapoor"/>
    <n v="99537"/>
    <n v="3021"/>
    <n v="28.7041"/>
    <n v="77.102500000000006"/>
    <s v="Legacy"/>
    <s v="Yes"/>
    <s v="Online + Table"/>
    <s v="Excellent"/>
  </r>
  <r>
    <x v="37"/>
    <x v="1"/>
    <x v="1"/>
    <x v="26"/>
    <n v="1"/>
    <n v="165"/>
    <s v="Dave Pynt"/>
    <n v="2013"/>
    <n v="26"/>
    <n v="4.5999999999999996"/>
    <s v="Chef Special"/>
    <n v="12"/>
    <x v="2"/>
    <s v="One Star"/>
    <s v="Asia"/>
    <x v="1"/>
    <x v="0"/>
    <n v="28"/>
    <x v="0"/>
    <s v="Cash, UPI"/>
    <s v="Chef Special"/>
    <m/>
    <s v="Riya Patel"/>
    <n v="481451"/>
    <n v="74"/>
    <n v="0"/>
    <n v="0"/>
    <s v="Established"/>
    <s v="No"/>
    <s v="Table Only"/>
    <s v="Excellent"/>
  </r>
  <r>
    <x v="24"/>
    <x v="19"/>
    <x v="2"/>
    <x v="18"/>
    <n v="2"/>
    <n v="325"/>
    <s v="Kyle &amp; Katina Connaughton"/>
    <n v="2016"/>
    <n v="48"/>
    <n v="4.7"/>
    <s v="Chef Special"/>
    <n v="9"/>
    <x v="0"/>
    <s v="Two Stars"/>
    <s v="North America"/>
    <x v="1"/>
    <x v="0"/>
    <n v="47"/>
    <x v="1"/>
    <s v="Cash, Card"/>
    <s v="Seasonal Special"/>
    <m/>
    <s v="Oliver Brown"/>
    <n v="365647"/>
    <n v="5160"/>
    <n v="0"/>
    <n v="0"/>
    <s v="Established"/>
    <s v="No"/>
    <s v="Table Only"/>
    <s v="Excellent"/>
  </r>
  <r>
    <x v="31"/>
    <x v="37"/>
    <x v="19"/>
    <x v="36"/>
    <n v="2"/>
    <n v="245"/>
    <s v="Richard Ekkebus"/>
    <n v="2005"/>
    <n v="46"/>
    <n v="4.7"/>
    <s v="Truffle Naan"/>
    <n v="20"/>
    <x v="2"/>
    <s v="Two Stars"/>
    <s v="Asia"/>
    <x v="1"/>
    <x v="0"/>
    <n v="46"/>
    <x v="1"/>
    <s v="Cash, Card"/>
    <s v="Chef Special"/>
    <s v="PGY1R3CWUHWESHM"/>
    <s v="Sara Kapoor"/>
    <n v="219931"/>
    <n v="1642"/>
    <n v="12.9716"/>
    <n v="77.5946"/>
    <s v="Legacy"/>
    <s v="Yes"/>
    <s v="Table Only"/>
    <s v="Excellent"/>
  </r>
  <r>
    <x v="23"/>
    <x v="35"/>
    <x v="19"/>
    <x v="38"/>
    <n v="2"/>
    <n v="280"/>
    <s v="Zaiyu Hasegawa"/>
    <n v="2007"/>
    <n v="26"/>
    <n v="4.7"/>
    <s v="Paneer Butter Masala"/>
    <n v="18"/>
    <x v="0"/>
    <s v="Two Stars"/>
    <s v="Asia"/>
    <x v="1"/>
    <x v="1"/>
    <n v="30"/>
    <x v="1"/>
    <s v="Cash, UPI"/>
    <s v="Customer Choice"/>
    <s v="58SZS44CFLYK3AH"/>
    <s v="Sara Kapoor"/>
    <n v="437024"/>
    <n v="4315"/>
    <n v="19.076000000000001"/>
    <n v="72.877700000000004"/>
    <s v="Legacy"/>
    <s v="Yes"/>
    <s v="None"/>
    <s v="Excellent"/>
  </r>
  <r>
    <x v="49"/>
    <x v="26"/>
    <x v="12"/>
    <x v="25"/>
    <n v="0"/>
    <n v="85"/>
    <s v="James Lowe"/>
    <n v="2014"/>
    <n v="38"/>
    <n v="4.5"/>
    <s v="Chef Special"/>
    <n v="11"/>
    <x v="3"/>
    <s v="No Stars"/>
    <s v="Europe"/>
    <x v="0"/>
    <x v="0"/>
    <n v="36"/>
    <x v="1"/>
    <s v="Cash, UPI"/>
    <s v="Bestselling Dish"/>
    <m/>
    <s v="Arjun Verma"/>
    <n v="231598"/>
    <n v="4983"/>
    <n v="51.507399999999997"/>
    <n v="-0.1278"/>
    <s v="Established"/>
    <s v="No"/>
    <s v="Online + Table"/>
    <s v="Excellent"/>
  </r>
  <r>
    <x v="21"/>
    <x v="36"/>
    <x v="19"/>
    <x v="36"/>
    <n v="3"/>
    <n v="570"/>
    <s v="Paul Pairet"/>
    <n v="2012"/>
    <n v="10"/>
    <n v="4.5999999999999996"/>
    <s v="Fusion Tikka"/>
    <n v="13"/>
    <x v="1"/>
    <s v="Three Stars"/>
    <s v="Asia"/>
    <x v="0"/>
    <x v="1"/>
    <n v="21"/>
    <x v="0"/>
    <s v="All Methods Accepted"/>
    <s v="Chef Special"/>
    <s v="MUVT4NP1UNGRD4I"/>
    <s v="Arjun Verma"/>
    <n v="165540"/>
    <n v="6868"/>
    <n v="22.572600000000001"/>
    <n v="88.363900000000001"/>
    <s v="Established"/>
    <s v="Yes"/>
    <s v="Online Only"/>
    <s v="Excellent"/>
  </r>
  <r>
    <x v="37"/>
    <x v="1"/>
    <x v="1"/>
    <x v="26"/>
    <n v="1"/>
    <n v="165"/>
    <s v="Dave Pynt"/>
    <n v="2013"/>
    <n v="26"/>
    <n v="4.5999999999999996"/>
    <s v="Chef Special"/>
    <n v="12"/>
    <x v="2"/>
    <s v="One Star"/>
    <s v="Asia"/>
    <x v="0"/>
    <x v="1"/>
    <n v="24"/>
    <x v="1"/>
    <s v="Cash, Card"/>
    <s v="Chef Special"/>
    <m/>
    <s v="Emily Clark"/>
    <n v="440791"/>
    <n v="5732"/>
    <n v="0"/>
    <n v="0"/>
    <s v="Established"/>
    <s v="No"/>
    <s v="Online Only"/>
    <s v="Excellent"/>
  </r>
  <r>
    <x v="31"/>
    <x v="22"/>
    <x v="11"/>
    <x v="2"/>
    <n v="2"/>
    <n v="245"/>
    <s v="Richard Ekkebus"/>
    <n v="2005"/>
    <n v="46"/>
    <n v="4.7"/>
    <s v="Coq au Vin"/>
    <n v="20"/>
    <x v="2"/>
    <s v="Two Stars"/>
    <s v="Asia"/>
    <x v="1"/>
    <x v="0"/>
    <n v="39"/>
    <x v="1"/>
    <s v="Cash, Card"/>
    <s v="Bestselling Dish"/>
    <m/>
    <s v="Emily Clark"/>
    <n v="238320"/>
    <n v="1905"/>
    <n v="0"/>
    <n v="0"/>
    <s v="Legacy"/>
    <s v="No"/>
    <s v="Table Only"/>
    <s v="Excellent"/>
  </r>
  <r>
    <x v="15"/>
    <x v="12"/>
    <x v="5"/>
    <x v="13"/>
    <n v="3"/>
    <n v="280"/>
    <s v="Joan Roca"/>
    <n v="1986"/>
    <n v="45"/>
    <n v="4.7"/>
    <s v="Chef Special"/>
    <n v="39"/>
    <x v="0"/>
    <s v="Three Stars"/>
    <s v="Europe"/>
    <x v="1"/>
    <x v="0"/>
    <n v="68"/>
    <x v="1"/>
    <s v="Cash, Card"/>
    <s v="Bestselling Dish"/>
    <m/>
    <s v="Francesco Rossi"/>
    <n v="153763"/>
    <n v="1773"/>
    <n v="0"/>
    <n v="0"/>
    <s v="Legacy"/>
    <s v="No"/>
    <s v="Table Only"/>
    <s v="Excellent"/>
  </r>
  <r>
    <x v="11"/>
    <x v="3"/>
    <x v="3"/>
    <x v="11"/>
    <n v="3"/>
    <n v="385"/>
    <s v="Yannick Alléno"/>
    <n v="2003"/>
    <n v="55"/>
    <n v="4.8"/>
    <s v="Chef Special"/>
    <n v="22"/>
    <x v="0"/>
    <s v="Three Stars"/>
    <s v="Europe"/>
    <x v="1"/>
    <x v="0"/>
    <n v="72"/>
    <x v="0"/>
    <s v="Cash, UPI"/>
    <s v="Bestselling Dish"/>
    <m/>
    <s v="Emily Clark"/>
    <n v="437007"/>
    <n v="4541"/>
    <n v="48.8566"/>
    <n v="2.3521999999999998"/>
    <s v="Legacy"/>
    <s v="No"/>
    <s v="Table Only"/>
    <s v="Excellent"/>
  </r>
  <r>
    <x v="12"/>
    <x v="10"/>
    <x v="0"/>
    <x v="12"/>
    <n v="3"/>
    <n v="310"/>
    <s v="Heinz Beck"/>
    <n v="1994"/>
    <n v="50"/>
    <n v="4.8"/>
    <s v="Chef Special"/>
    <n v="31"/>
    <x v="0"/>
    <s v="Three Stars"/>
    <s v="Europe"/>
    <x v="0"/>
    <x v="1"/>
    <n v="28"/>
    <x v="0"/>
    <s v="Cash, Card"/>
    <s v="Chef Special"/>
    <m/>
    <s v="Lucas Martin"/>
    <n v="115909"/>
    <n v="2947"/>
    <n v="41.902799999999999"/>
    <n v="12.4964"/>
    <s v="Legacy"/>
    <s v="No"/>
    <s v="Online Only"/>
    <s v="Excellent"/>
  </r>
  <r>
    <x v="19"/>
    <x v="15"/>
    <x v="0"/>
    <x v="7"/>
    <n v="3"/>
    <n v="290"/>
    <s v="Massimiliano Alajmo"/>
    <n v="1981"/>
    <n v="50"/>
    <n v="4.7"/>
    <s v="Lasagna"/>
    <n v="44"/>
    <x v="0"/>
    <s v="Three Stars"/>
    <s v="Europe"/>
    <x v="0"/>
    <x v="1"/>
    <n v="72"/>
    <x v="0"/>
    <s v="Cash, UPI"/>
    <s v="Customer Choice"/>
    <m/>
    <s v="Emily Clark"/>
    <n v="282129"/>
    <n v="2723"/>
    <n v="0"/>
    <n v="0"/>
    <s v="Legacy"/>
    <s v="No"/>
    <s v="Online Only"/>
    <s v="Excellent"/>
  </r>
  <r>
    <x v="18"/>
    <x v="14"/>
    <x v="2"/>
    <x v="15"/>
    <n v="3"/>
    <n v="385"/>
    <s v="Grant Achatz"/>
    <n v="2005"/>
    <n v="64"/>
    <n v="4.7"/>
    <s v="Chef Special"/>
    <n v="20"/>
    <x v="0"/>
    <s v="Three Stars"/>
    <s v="North America"/>
    <x v="1"/>
    <x v="1"/>
    <n v="43"/>
    <x v="0"/>
    <s v="All Methods Accepted"/>
    <s v="Chef Special"/>
    <m/>
    <s v="Amit Sharma"/>
    <n v="272738"/>
    <n v="2946"/>
    <n v="41.878100000000003"/>
    <n v="-87.629800000000003"/>
    <s v="Legacy"/>
    <s v="No"/>
    <s v="None"/>
    <s v="Excellent"/>
  </r>
  <r>
    <x v="31"/>
    <x v="22"/>
    <x v="11"/>
    <x v="2"/>
    <n v="2"/>
    <n v="245"/>
    <s v="Richard Ekkebus"/>
    <n v="2005"/>
    <n v="46"/>
    <n v="4.7"/>
    <s v="Ratatouille"/>
    <n v="20"/>
    <x v="2"/>
    <s v="Two Stars"/>
    <s v="Asia"/>
    <x v="1"/>
    <x v="0"/>
    <n v="69"/>
    <x v="0"/>
    <s v="Cash, Card"/>
    <s v="Customer Choice"/>
    <m/>
    <s v="John Smith"/>
    <n v="39021"/>
    <n v="6495"/>
    <n v="0"/>
    <n v="0"/>
    <s v="Legacy"/>
    <s v="No"/>
    <s v="Table Only"/>
    <s v="Excellent"/>
  </r>
  <r>
    <x v="6"/>
    <x v="6"/>
    <x v="2"/>
    <x v="6"/>
    <n v="3"/>
    <n v="295"/>
    <s v="Eric Ripert"/>
    <n v="1972"/>
    <n v="62"/>
    <n v="4.8"/>
    <s v="Chef Special"/>
    <n v="53"/>
    <x v="0"/>
    <s v="Three Stars"/>
    <s v="North America"/>
    <x v="1"/>
    <x v="1"/>
    <n v="31"/>
    <x v="0"/>
    <s v="UPI, Card"/>
    <s v="Customer Choice"/>
    <m/>
    <s v="Haruto Tanaka"/>
    <n v="351443"/>
    <n v="1312"/>
    <n v="40.712800000000001"/>
    <n v="-74.006"/>
    <s v="Legacy"/>
    <s v="No"/>
    <s v="None"/>
    <s v="Excellent"/>
  </r>
  <r>
    <x v="15"/>
    <x v="36"/>
    <x v="19"/>
    <x v="36"/>
    <n v="3"/>
    <n v="280"/>
    <s v="Joan Roca"/>
    <n v="1986"/>
    <n v="45"/>
    <n v="4.7"/>
    <s v="Truffle Naan"/>
    <n v="39"/>
    <x v="0"/>
    <s v="Three Stars"/>
    <s v="Europe"/>
    <x v="1"/>
    <x v="1"/>
    <n v="31"/>
    <x v="0"/>
    <s v="Cash, Card"/>
    <s v="Seasonal Special"/>
    <s v="81VFQ3GBIYNBL5N"/>
    <s v="John Smith"/>
    <n v="92218"/>
    <n v="6977"/>
    <n v="22.572600000000001"/>
    <n v="88.363900000000001"/>
    <s v="Legacy"/>
    <s v="Yes"/>
    <s v="None"/>
    <s v="Excellent"/>
  </r>
  <r>
    <x v="15"/>
    <x v="36"/>
    <x v="19"/>
    <x v="40"/>
    <n v="3"/>
    <n v="280"/>
    <s v="Joan Roca"/>
    <n v="1986"/>
    <n v="45"/>
    <n v="4.7"/>
    <s v="Idli Sambhar"/>
    <n v="39"/>
    <x v="0"/>
    <s v="Three Stars"/>
    <s v="Europe"/>
    <x v="1"/>
    <x v="1"/>
    <n v="34"/>
    <x v="1"/>
    <s v="UPI, Card"/>
    <s v="Chef Special"/>
    <s v="UYSJOBK4ZQB8KQ3"/>
    <s v="Arjun Verma"/>
    <n v="296434"/>
    <n v="896"/>
    <n v="22.572600000000001"/>
    <n v="88.363900000000001"/>
    <s v="Legacy"/>
    <s v="Yes"/>
    <s v="None"/>
    <s v="Excellent"/>
  </r>
  <r>
    <x v="47"/>
    <x v="32"/>
    <x v="17"/>
    <x v="34"/>
    <n v="0"/>
    <n v="220"/>
    <s v="Vladimir Mukhin"/>
    <n v="2011"/>
    <n v="50"/>
    <n v="4.5"/>
    <s v="Chef Special"/>
    <n v="14"/>
    <x v="2"/>
    <s v="No Stars"/>
    <s v="Europe"/>
    <x v="1"/>
    <x v="0"/>
    <n v="69"/>
    <x v="0"/>
    <s v="All Methods Accepted"/>
    <s v="Bestselling Dish"/>
    <m/>
    <s v="Haruto Tanaka"/>
    <n v="235212"/>
    <n v="654"/>
    <n v="0"/>
    <n v="0"/>
    <s v="Established"/>
    <s v="No"/>
    <s v="Table Only"/>
    <s v="Excellent"/>
  </r>
  <r>
    <x v="46"/>
    <x v="31"/>
    <x v="2"/>
    <x v="33"/>
    <n v="0"/>
    <n v="285"/>
    <s v="Dan Barber"/>
    <n v="2004"/>
    <n v="70"/>
    <n v="4.5999999999999996"/>
    <s v="Chef Special"/>
    <n v="21"/>
    <x v="0"/>
    <s v="No Stars"/>
    <s v="North America"/>
    <x v="0"/>
    <x v="1"/>
    <n v="57"/>
    <x v="1"/>
    <s v="All Methods Accepted"/>
    <s v="Seasonal Special"/>
    <m/>
    <s v="Emily Clark"/>
    <n v="498999"/>
    <n v="4575"/>
    <n v="0"/>
    <n v="0"/>
    <s v="Legacy"/>
    <s v="No"/>
    <s v="Online Only"/>
    <s v="Excellent"/>
  </r>
  <r>
    <x v="14"/>
    <x v="37"/>
    <x v="19"/>
    <x v="39"/>
    <n v="3"/>
    <n v="305"/>
    <s v="Pascal Barbot"/>
    <n v="2000"/>
    <n v="25"/>
    <n v="4.8"/>
    <s v="Korma"/>
    <n v="25"/>
    <x v="0"/>
    <s v="Three Stars"/>
    <s v="Europe"/>
    <x v="0"/>
    <x v="1"/>
    <n v="32"/>
    <x v="0"/>
    <s v="Cash, Card"/>
    <s v="Seasonal Special"/>
    <s v="SCQ64XDGJAJWRBI"/>
    <s v="Oliver Brown"/>
    <n v="104706"/>
    <n v="7444"/>
    <n v="12.9716"/>
    <n v="77.5946"/>
    <s v="Legacy"/>
    <s v="Yes"/>
    <s v="Online Only"/>
    <s v="Excellent"/>
  </r>
  <r>
    <x v="36"/>
    <x v="40"/>
    <x v="19"/>
    <x v="36"/>
    <n v="1"/>
    <n v="165"/>
    <s v="Isaac McHale"/>
    <n v="2013"/>
    <n v="40"/>
    <n v="4.5999999999999996"/>
    <s v="Truffle Naan"/>
    <n v="12"/>
    <x v="2"/>
    <s v="One Star"/>
    <s v="Europe"/>
    <x v="0"/>
    <x v="0"/>
    <n v="29"/>
    <x v="1"/>
    <s v="UPI, Card"/>
    <s v="Chef Special"/>
    <s v="FQ2MWCE7GGKRPAZ"/>
    <s v="Amit Sharma"/>
    <n v="470597"/>
    <n v="3015"/>
    <n v="17.385000000000002"/>
    <n v="78.486699999999999"/>
    <s v="Established"/>
    <s v="Yes"/>
    <s v="Online + Table"/>
    <s v="Excellent"/>
  </r>
  <r>
    <x v="8"/>
    <x v="37"/>
    <x v="19"/>
    <x v="36"/>
    <n v="3"/>
    <n v="295"/>
    <s v="Juan Mari Arzak"/>
    <n v="1897"/>
    <n v="50"/>
    <n v="4.8"/>
    <s v="Truffle Naan"/>
    <n v="128"/>
    <x v="0"/>
    <s v="Three Stars"/>
    <s v="Europe"/>
    <x v="1"/>
    <x v="1"/>
    <n v="29"/>
    <x v="1"/>
    <s v="Cash, UPI"/>
    <s v="Customer Choice"/>
    <s v="YNAHYCB65O6TTCH"/>
    <s v="Oliver Brown"/>
    <n v="138782"/>
    <n v="1058"/>
    <n v="12.9716"/>
    <n v="77.5946"/>
    <s v="Legacy"/>
    <s v="Yes"/>
    <s v="None"/>
    <s v="Excellent"/>
  </r>
  <r>
    <x v="24"/>
    <x v="37"/>
    <x v="19"/>
    <x v="37"/>
    <n v="2"/>
    <n v="325"/>
    <s v="Kyle &amp; Katina Connaughton"/>
    <n v="2016"/>
    <n v="48"/>
    <n v="4.7"/>
    <s v="Chole Kulche"/>
    <n v="9"/>
    <x v="0"/>
    <s v="Two Stars"/>
    <s v="North America"/>
    <x v="1"/>
    <x v="0"/>
    <n v="36"/>
    <x v="1"/>
    <s v="Cash, Card"/>
    <s v="Bestselling Dish"/>
    <s v="8Z3VEBL1LVA9XCH"/>
    <s v="Arjun Verma"/>
    <n v="17185"/>
    <n v="4048"/>
    <n v="12.9716"/>
    <n v="77.5946"/>
    <s v="Established"/>
    <s v="Yes"/>
    <s v="Table Only"/>
    <s v="Excellent"/>
  </r>
  <r>
    <x v="23"/>
    <x v="18"/>
    <x v="8"/>
    <x v="17"/>
    <n v="2"/>
    <n v="280"/>
    <s v="Zaiyu Hasegawa"/>
    <n v="2007"/>
    <n v="26"/>
    <n v="4.7"/>
    <s v="Chef Special"/>
    <n v="18"/>
    <x v="0"/>
    <s v="Two Stars"/>
    <s v="Asia"/>
    <x v="1"/>
    <x v="0"/>
    <n v="53"/>
    <x v="1"/>
    <s v="Cash, UPI"/>
    <s v="Chef Special"/>
    <m/>
    <s v="Arjun Verma"/>
    <n v="490530"/>
    <n v="5590"/>
    <n v="35.689500000000002"/>
    <n v="139.6917"/>
    <s v="Legacy"/>
    <s v="No"/>
    <s v="Table Only"/>
    <s v="Excellent"/>
  </r>
  <r>
    <x v="11"/>
    <x v="3"/>
    <x v="3"/>
    <x v="11"/>
    <n v="3"/>
    <n v="385"/>
    <s v="Yannick Alléno"/>
    <n v="2003"/>
    <n v="55"/>
    <n v="4.8"/>
    <s v="Chef Special"/>
    <n v="22"/>
    <x v="0"/>
    <s v="Three Stars"/>
    <s v="Europe"/>
    <x v="1"/>
    <x v="1"/>
    <n v="41"/>
    <x v="0"/>
    <s v="Cash, UPI"/>
    <s v="Seasonal Special"/>
    <m/>
    <s v="Amit Sharma"/>
    <n v="396855"/>
    <n v="7465"/>
    <n v="48.8566"/>
    <n v="2.3521999999999998"/>
    <s v="Legacy"/>
    <s v="No"/>
    <s v="None"/>
    <s v="Excellent"/>
  </r>
  <r>
    <x v="14"/>
    <x v="3"/>
    <x v="3"/>
    <x v="1"/>
    <n v="3"/>
    <n v="305"/>
    <s v="Pascal Barbot"/>
    <n v="2000"/>
    <n v="25"/>
    <n v="4.8"/>
    <s v="Chef Special"/>
    <n v="25"/>
    <x v="0"/>
    <s v="Three Stars"/>
    <s v="Europe"/>
    <x v="0"/>
    <x v="0"/>
    <n v="26"/>
    <x v="1"/>
    <s v="Cash, UPI"/>
    <s v="Seasonal Special"/>
    <m/>
    <s v="Sara Kapoor"/>
    <n v="393855"/>
    <n v="2923"/>
    <n v="48.8566"/>
    <n v="2.3521999999999998"/>
    <s v="Legacy"/>
    <s v="No"/>
    <s v="Online + Table"/>
    <s v="Excellent"/>
  </r>
  <r>
    <x v="21"/>
    <x v="17"/>
    <x v="7"/>
    <x v="16"/>
    <n v="3"/>
    <n v="570"/>
    <s v="Paul Pairet"/>
    <n v="2012"/>
    <n v="10"/>
    <n v="4.5999999999999996"/>
    <s v="Chef Special"/>
    <n v="13"/>
    <x v="1"/>
    <s v="Three Stars"/>
    <s v="Asia"/>
    <x v="1"/>
    <x v="0"/>
    <n v="68"/>
    <x v="0"/>
    <s v="Cash, Card"/>
    <s v="Chef Special"/>
    <m/>
    <s v="Sara Kapoor"/>
    <n v="493073"/>
    <n v="3238"/>
    <n v="0"/>
    <n v="0"/>
    <s v="Established"/>
    <s v="No"/>
    <s v="Table Only"/>
    <s v="Excellent"/>
  </r>
  <r>
    <x v="31"/>
    <x v="22"/>
    <x v="11"/>
    <x v="2"/>
    <n v="2"/>
    <n v="245"/>
    <s v="Richard Ekkebus"/>
    <n v="2005"/>
    <n v="46"/>
    <n v="4.7"/>
    <s v="Coq au Vin"/>
    <n v="20"/>
    <x v="2"/>
    <s v="Two Stars"/>
    <s v="Asia"/>
    <x v="1"/>
    <x v="1"/>
    <n v="56"/>
    <x v="0"/>
    <s v="UPI, Card"/>
    <s v="Seasonal Special"/>
    <m/>
    <s v="Francesco Rossi"/>
    <n v="192667"/>
    <n v="2591"/>
    <n v="0"/>
    <n v="0"/>
    <s v="Legacy"/>
    <s v="No"/>
    <s v="None"/>
    <s v="Excellent"/>
  </r>
  <r>
    <x v="8"/>
    <x v="8"/>
    <x v="5"/>
    <x v="8"/>
    <n v="3"/>
    <n v="295"/>
    <s v="Juan Mari Arzak"/>
    <n v="1897"/>
    <n v="50"/>
    <n v="4.8"/>
    <s v="Chef Special"/>
    <n v="128"/>
    <x v="0"/>
    <s v="Three Stars"/>
    <s v="Europe"/>
    <x v="0"/>
    <x v="0"/>
    <n v="31"/>
    <x v="0"/>
    <s v="Cash, UPI"/>
    <s v="Customer Choice"/>
    <m/>
    <s v="Riya Patel"/>
    <n v="239442"/>
    <n v="840"/>
    <n v="0"/>
    <n v="0"/>
    <s v="Legacy"/>
    <s v="No"/>
    <s v="Online + Table"/>
    <s v="Excellent"/>
  </r>
  <r>
    <x v="14"/>
    <x v="3"/>
    <x v="3"/>
    <x v="1"/>
    <n v="3"/>
    <n v="305"/>
    <s v="Pascal Barbot"/>
    <n v="2000"/>
    <n v="25"/>
    <n v="4.8"/>
    <s v="Chef Special"/>
    <n v="25"/>
    <x v="0"/>
    <s v="Three Stars"/>
    <s v="Europe"/>
    <x v="0"/>
    <x v="1"/>
    <n v="26"/>
    <x v="1"/>
    <s v="All Methods Accepted"/>
    <s v="Bestselling Dish"/>
    <m/>
    <s v="Haruto Tanaka"/>
    <n v="171439"/>
    <n v="5079"/>
    <n v="48.8566"/>
    <n v="2.3521999999999998"/>
    <s v="Legacy"/>
    <s v="No"/>
    <s v="Online Only"/>
    <s v="Excellent"/>
  </r>
  <r>
    <x v="46"/>
    <x v="31"/>
    <x v="2"/>
    <x v="33"/>
    <n v="0"/>
    <n v="285"/>
    <s v="Dan Barber"/>
    <n v="2004"/>
    <n v="70"/>
    <n v="4.5999999999999996"/>
    <s v="Chef Special"/>
    <n v="21"/>
    <x v="0"/>
    <s v="No Stars"/>
    <s v="North America"/>
    <x v="0"/>
    <x v="0"/>
    <n v="40"/>
    <x v="0"/>
    <s v="UPI, Card"/>
    <s v="Chef Special"/>
    <m/>
    <s v="Arjun Verma"/>
    <n v="310582"/>
    <n v="7790"/>
    <n v="0"/>
    <n v="0"/>
    <s v="Legacy"/>
    <s v="No"/>
    <s v="Online + Table"/>
    <s v="Excellent"/>
  </r>
  <r>
    <x v="5"/>
    <x v="39"/>
    <x v="19"/>
    <x v="39"/>
    <n v="3"/>
    <n v="380"/>
    <s v="Björn Frantzén"/>
    <n v="2008"/>
    <n v="23"/>
    <n v="4.8"/>
    <s v="Biryani"/>
    <n v="17"/>
    <x v="0"/>
    <s v="Three Stars"/>
    <s v="Europe"/>
    <x v="0"/>
    <x v="1"/>
    <n v="54"/>
    <x v="0"/>
    <s v="All Methods Accepted"/>
    <s v="Customer Choice"/>
    <s v="TQM05SK59AMC22Q"/>
    <s v="John Smith"/>
    <n v="204521"/>
    <n v="5107"/>
    <n v="18.520399999999999"/>
    <n v="73.856700000000004"/>
    <s v="Legacy"/>
    <s v="Yes"/>
    <s v="Online Only"/>
    <s v="Excellent"/>
  </r>
  <r>
    <x v="14"/>
    <x v="3"/>
    <x v="3"/>
    <x v="1"/>
    <n v="3"/>
    <n v="305"/>
    <s v="Pascal Barbot"/>
    <n v="2000"/>
    <n v="25"/>
    <n v="4.8"/>
    <s v="Chef Special"/>
    <n v="25"/>
    <x v="0"/>
    <s v="Three Stars"/>
    <s v="Europe"/>
    <x v="1"/>
    <x v="1"/>
    <n v="60"/>
    <x v="1"/>
    <s v="Cash, UPI"/>
    <s v="Customer Choice"/>
    <m/>
    <s v="Riya Patel"/>
    <n v="188734"/>
    <n v="2662"/>
    <n v="48.8566"/>
    <n v="2.3521999999999998"/>
    <s v="Legacy"/>
    <s v="No"/>
    <s v="None"/>
    <s v="Excellent"/>
  </r>
  <r>
    <x v="17"/>
    <x v="6"/>
    <x v="2"/>
    <x v="10"/>
    <n v="3"/>
    <n v="365"/>
    <s v="Daniel Humm"/>
    <n v="1998"/>
    <n v="80"/>
    <n v="4.7"/>
    <s v="Chef Special"/>
    <n v="27"/>
    <x v="0"/>
    <s v="Three Stars"/>
    <s v="North America"/>
    <x v="1"/>
    <x v="0"/>
    <n v="47"/>
    <x v="0"/>
    <s v="UPI, Card"/>
    <s v="Seasonal Special"/>
    <m/>
    <s v="Arjun Verma"/>
    <n v="330834"/>
    <n v="1887"/>
    <n v="40.712800000000001"/>
    <n v="-74.006"/>
    <s v="Legacy"/>
    <s v="No"/>
    <s v="Table Only"/>
    <s v="Excellent"/>
  </r>
  <r>
    <x v="27"/>
    <x v="38"/>
    <x v="19"/>
    <x v="38"/>
    <n v="2"/>
    <n v="235"/>
    <s v="Hiroyasu Kawate"/>
    <n v="2009"/>
    <n v="28"/>
    <n v="4.7"/>
    <s v="Butter Chicken"/>
    <n v="16"/>
    <x v="2"/>
    <s v="Two Stars"/>
    <s v="Asia"/>
    <x v="1"/>
    <x v="1"/>
    <n v="45"/>
    <x v="0"/>
    <s v="UPI, Card"/>
    <s v="Chef Special"/>
    <s v="73I9YQ260RL5TTG"/>
    <s v="Lucas Martin"/>
    <n v="289807"/>
    <n v="3971"/>
    <n v="13.082700000000001"/>
    <n v="80.270700000000005"/>
    <s v="Legacy"/>
    <s v="Yes"/>
    <s v="None"/>
    <s v="Excellent"/>
  </r>
  <r>
    <x v="22"/>
    <x v="38"/>
    <x v="19"/>
    <x v="40"/>
    <n v="2"/>
    <n v="450"/>
    <s v="René Redzepi"/>
    <n v="2003"/>
    <n v="40"/>
    <n v="4.8"/>
    <s v="Masala Dosa"/>
    <n v="22"/>
    <x v="1"/>
    <s v="Two Stars"/>
    <s v="Europe"/>
    <x v="1"/>
    <x v="1"/>
    <n v="20"/>
    <x v="1"/>
    <s v="Cash, Card"/>
    <s v="Bestselling Dish"/>
    <s v="UU9VBSG62WQQ62F"/>
    <s v="Arjun Verma"/>
    <n v="241421"/>
    <n v="7925"/>
    <n v="13.082700000000001"/>
    <n v="80.270700000000005"/>
    <s v="Legacy"/>
    <s v="Yes"/>
    <s v="None"/>
    <s v="Excellent"/>
  </r>
  <r>
    <x v="46"/>
    <x v="40"/>
    <x v="19"/>
    <x v="39"/>
    <n v="0"/>
    <n v="285"/>
    <s v="Dan Barber"/>
    <n v="2004"/>
    <n v="70"/>
    <n v="4.5999999999999996"/>
    <s v="Nihari"/>
    <n v="21"/>
    <x v="0"/>
    <s v="No Stars"/>
    <s v="North America"/>
    <x v="1"/>
    <x v="0"/>
    <n v="26"/>
    <x v="0"/>
    <s v="Cash, UPI"/>
    <s v="Seasonal Special"/>
    <s v="6ZD6Z32R0KJPA4N"/>
    <s v="Oliver Brown"/>
    <n v="176327"/>
    <n v="3037"/>
    <n v="17.385000000000002"/>
    <n v="78.486699999999999"/>
    <s v="Legacy"/>
    <s v="Yes"/>
    <s v="Table Only"/>
    <s v="Excellent"/>
  </r>
  <r>
    <x v="5"/>
    <x v="39"/>
    <x v="19"/>
    <x v="38"/>
    <n v="3"/>
    <n v="380"/>
    <s v="Björn Frantzén"/>
    <n v="2008"/>
    <n v="23"/>
    <n v="4.8"/>
    <s v="Dal Makhani"/>
    <n v="17"/>
    <x v="0"/>
    <s v="Three Stars"/>
    <s v="Europe"/>
    <x v="0"/>
    <x v="1"/>
    <n v="36"/>
    <x v="1"/>
    <s v="Cash, UPI"/>
    <s v="Bestselling Dish"/>
    <s v="UZXYTUC5NJDZZ1L"/>
    <s v="Emily Clark"/>
    <n v="446398"/>
    <n v="5538"/>
    <n v="18.520399999999999"/>
    <n v="73.856700000000004"/>
    <s v="Legacy"/>
    <s v="Yes"/>
    <s v="Online Only"/>
    <s v="Excellent"/>
  </r>
  <r>
    <x v="30"/>
    <x v="1"/>
    <x v="1"/>
    <x v="19"/>
    <n v="2"/>
    <n v="285"/>
    <s v="André Chiang"/>
    <n v="2010"/>
    <n v="30"/>
    <n v="4.7"/>
    <s v="Noodle Bowl"/>
    <n v="15"/>
    <x v="0"/>
    <s v="Two Stars"/>
    <s v="Asia"/>
    <x v="1"/>
    <x v="1"/>
    <n v="64"/>
    <x v="0"/>
    <s v="Cash, UPI"/>
    <s v="Customer Choice"/>
    <m/>
    <s v="Emily Clark"/>
    <n v="255379"/>
    <n v="2392"/>
    <n v="0"/>
    <n v="0"/>
    <s v="Legacy"/>
    <s v="No"/>
    <s v="None"/>
    <s v="Excellent"/>
  </r>
  <r>
    <x v="10"/>
    <x v="9"/>
    <x v="2"/>
    <x v="10"/>
    <n v="3"/>
    <n v="298"/>
    <s v="Corey Lee"/>
    <n v="2010"/>
    <n v="56"/>
    <n v="4.8"/>
    <s v="Chef Special"/>
    <n v="15"/>
    <x v="0"/>
    <s v="Three Stars"/>
    <s v="North America"/>
    <x v="1"/>
    <x v="0"/>
    <n v="28"/>
    <x v="1"/>
    <s v="UPI, Card"/>
    <s v="Chef Special"/>
    <m/>
    <s v="John Smith"/>
    <n v="105527"/>
    <n v="2950"/>
    <n v="37.774900000000002"/>
    <n v="-122.4194"/>
    <s v="Legacy"/>
    <s v="No"/>
    <s v="Table Only"/>
    <s v="Excellent"/>
  </r>
  <r>
    <x v="3"/>
    <x v="3"/>
    <x v="3"/>
    <x v="3"/>
    <n v="3"/>
    <n v="425"/>
    <s v="Alain Passard"/>
    <n v="1986"/>
    <n v="40"/>
    <n v="4.9000000000000004"/>
    <s v="Chef Special"/>
    <n v="39"/>
    <x v="1"/>
    <s v="Three Stars"/>
    <s v="Europe"/>
    <x v="0"/>
    <x v="0"/>
    <n v="42"/>
    <x v="1"/>
    <s v="UPI, Card"/>
    <s v="Customer Choice"/>
    <m/>
    <s v="Francesco Rossi"/>
    <n v="428483"/>
    <n v="1912"/>
    <n v="48.8566"/>
    <n v="2.3521999999999998"/>
    <s v="Legacy"/>
    <s v="No"/>
    <s v="Online + Table"/>
    <s v="Excellent"/>
  </r>
  <r>
    <x v="31"/>
    <x v="36"/>
    <x v="19"/>
    <x v="39"/>
    <n v="2"/>
    <n v="245"/>
    <s v="Richard Ekkebus"/>
    <n v="2005"/>
    <n v="46"/>
    <n v="4.7"/>
    <s v="Korma"/>
    <n v="20"/>
    <x v="2"/>
    <s v="Two Stars"/>
    <s v="Asia"/>
    <x v="1"/>
    <x v="0"/>
    <n v="41"/>
    <x v="0"/>
    <s v="Cash, Card"/>
    <s v="Customer Choice"/>
    <s v="0L141H0EKUDPTPN"/>
    <s v="Arjun Verma"/>
    <n v="419684"/>
    <n v="2062"/>
    <n v="22.572600000000001"/>
    <n v="88.363900000000001"/>
    <s v="Legacy"/>
    <s v="Yes"/>
    <s v="Table Only"/>
    <s v="Excellent"/>
  </r>
  <r>
    <x v="32"/>
    <x v="23"/>
    <x v="5"/>
    <x v="4"/>
    <n v="2"/>
    <n v="250"/>
    <s v="Oriol Castro"/>
    <n v="2014"/>
    <n v="52"/>
    <n v="4.5999999999999996"/>
    <s v="Chef Special"/>
    <n v="11"/>
    <x v="0"/>
    <s v="Two Stars"/>
    <s v="Europe"/>
    <x v="0"/>
    <x v="0"/>
    <n v="28"/>
    <x v="0"/>
    <s v="All Methods Accepted"/>
    <s v="Seasonal Special"/>
    <m/>
    <s v="Amit Sharma"/>
    <n v="32461"/>
    <n v="5446"/>
    <n v="0"/>
    <n v="0"/>
    <s v="Established"/>
    <s v="No"/>
    <s v="Online + Table"/>
    <s v="Excellent"/>
  </r>
  <r>
    <x v="33"/>
    <x v="35"/>
    <x v="19"/>
    <x v="39"/>
    <n v="2"/>
    <n v="275"/>
    <s v="Andoni Luis Aduriz"/>
    <n v="1998"/>
    <n v="20"/>
    <n v="4.5999999999999996"/>
    <s v="Korma"/>
    <n v="27"/>
    <x v="0"/>
    <s v="Two Stars"/>
    <s v="Europe"/>
    <x v="0"/>
    <x v="0"/>
    <n v="39"/>
    <x v="0"/>
    <s v="Cash, Card"/>
    <s v="Bestselling Dish"/>
    <s v="NIP8307LEOUOYIT"/>
    <s v="Arjun Verma"/>
    <n v="128839"/>
    <n v="1405"/>
    <n v="19.076000000000001"/>
    <n v="72.877700000000004"/>
    <s v="Legacy"/>
    <s v="Yes"/>
    <s v="Online + Table"/>
    <s v="Excellent"/>
  </r>
  <r>
    <x v="9"/>
    <x v="9"/>
    <x v="2"/>
    <x v="9"/>
    <n v="3"/>
    <n v="345"/>
    <s v="Dominique Crenn"/>
    <n v="2011"/>
    <n v="50"/>
    <n v="4.8"/>
    <s v="Truffle Risotto"/>
    <n v="14"/>
    <x v="0"/>
    <s v="Three Stars"/>
    <s v="North America"/>
    <x v="0"/>
    <x v="0"/>
    <n v="46"/>
    <x v="0"/>
    <s v="Cash, UPI"/>
    <s v="Seasonal Special"/>
    <m/>
    <s v="John Smith"/>
    <n v="452215"/>
    <n v="2883"/>
    <n v="37.774900000000002"/>
    <n v="-122.4194"/>
    <s v="Established"/>
    <s v="No"/>
    <s v="Online + Table"/>
    <s v="Excellent"/>
  </r>
  <r>
    <x v="7"/>
    <x v="7"/>
    <x v="0"/>
    <x v="7"/>
    <n v="3"/>
    <n v="310"/>
    <s v="Enrico Crippa"/>
    <n v="2005"/>
    <n v="35"/>
    <n v="4.8"/>
    <s v="Lasagna"/>
    <n v="20"/>
    <x v="0"/>
    <s v="Three Stars"/>
    <s v="Europe"/>
    <x v="1"/>
    <x v="1"/>
    <n v="32"/>
    <x v="1"/>
    <s v="Cash, UPI"/>
    <s v="Bestselling Dish"/>
    <m/>
    <s v="Sara Kapoor"/>
    <n v="308642"/>
    <n v="2470"/>
    <n v="0"/>
    <n v="0"/>
    <s v="Legacy"/>
    <s v="No"/>
    <s v="None"/>
    <s v="Excellent"/>
  </r>
  <r>
    <x v="23"/>
    <x v="18"/>
    <x v="8"/>
    <x v="17"/>
    <n v="2"/>
    <n v="280"/>
    <s v="Zaiyu Hasegawa"/>
    <n v="2007"/>
    <n v="26"/>
    <n v="4.7"/>
    <s v="Chef Special"/>
    <n v="18"/>
    <x v="0"/>
    <s v="Two Stars"/>
    <s v="Asia"/>
    <x v="1"/>
    <x v="1"/>
    <n v="25"/>
    <x v="0"/>
    <s v="All Methods Accepted"/>
    <s v="Customer Choice"/>
    <m/>
    <s v="Haruto Tanaka"/>
    <n v="349573"/>
    <n v="5061"/>
    <n v="35.689500000000002"/>
    <n v="139.6917"/>
    <s v="Legacy"/>
    <s v="No"/>
    <s v="None"/>
    <s v="Excellent"/>
  </r>
  <r>
    <x v="34"/>
    <x v="13"/>
    <x v="6"/>
    <x v="23"/>
    <n v="2"/>
    <n v="550"/>
    <s v="Rasmus Munk"/>
    <n v="2015"/>
    <n v="50"/>
    <n v="4.5"/>
    <s v="Chef Special"/>
    <n v="10"/>
    <x v="1"/>
    <s v="Two Stars"/>
    <s v="Europe"/>
    <x v="0"/>
    <x v="1"/>
    <n v="72"/>
    <x v="0"/>
    <s v="UPI, Card"/>
    <s v="Seasonal Special"/>
    <m/>
    <s v="Amit Sharma"/>
    <n v="362140"/>
    <n v="7843"/>
    <n v="0"/>
    <n v="0"/>
    <s v="Established"/>
    <s v="No"/>
    <s v="Online Only"/>
    <s v="Excellent"/>
  </r>
  <r>
    <x v="0"/>
    <x v="0"/>
    <x v="0"/>
    <x v="0"/>
    <n v="3"/>
    <n v="320"/>
    <s v="Massimo Bottura"/>
    <n v="1995"/>
    <n v="28"/>
    <n v="4.9000000000000004"/>
    <s v="Chef Special"/>
    <n v="30"/>
    <x v="0"/>
    <s v="Three Stars"/>
    <s v="Europe"/>
    <x v="1"/>
    <x v="1"/>
    <n v="49"/>
    <x v="1"/>
    <s v="UPI, Card"/>
    <s v="Seasonal Special"/>
    <m/>
    <s v="Amit Sharma"/>
    <n v="451468"/>
    <n v="4514"/>
    <n v="0"/>
    <n v="0"/>
    <s v="Legacy"/>
    <s v="No"/>
    <s v="None"/>
    <s v="Excellent"/>
  </r>
  <r>
    <x v="40"/>
    <x v="27"/>
    <x v="13"/>
    <x v="28"/>
    <n v="0"/>
    <n v="165"/>
    <s v="Mitsuharu Tsumura"/>
    <n v="2009"/>
    <n v="36"/>
    <n v="4.7"/>
    <s v="Chef Special"/>
    <n v="16"/>
    <x v="2"/>
    <s v="No Stars"/>
    <s v="South America"/>
    <x v="1"/>
    <x v="0"/>
    <n v="38"/>
    <x v="0"/>
    <s v="All Methods Accepted"/>
    <s v="Bestselling Dish"/>
    <m/>
    <s v="Oliver Brown"/>
    <n v="476530"/>
    <n v="815"/>
    <n v="0"/>
    <n v="0"/>
    <s v="Legacy"/>
    <s v="No"/>
    <s v="Table Only"/>
    <s v="Excellent"/>
  </r>
  <r>
    <x v="45"/>
    <x v="30"/>
    <x v="16"/>
    <x v="32"/>
    <n v="0"/>
    <n v="145"/>
    <s v="Rodolfo Guzmán"/>
    <n v="2006"/>
    <n v="40"/>
    <n v="4.5999999999999996"/>
    <s v="Chef Special"/>
    <n v="19"/>
    <x v="3"/>
    <s v="No Stars"/>
    <s v="South America"/>
    <x v="1"/>
    <x v="1"/>
    <n v="62"/>
    <x v="0"/>
    <s v="Cash, UPI"/>
    <s v="Customer Choice"/>
    <m/>
    <s v="Lucas Martin"/>
    <n v="11064"/>
    <n v="7243"/>
    <n v="0"/>
    <n v="0"/>
    <s v="Legacy"/>
    <s v="No"/>
    <s v="None"/>
    <s v="Excellent"/>
  </r>
  <r>
    <x v="39"/>
    <x v="35"/>
    <x v="19"/>
    <x v="39"/>
    <n v="0"/>
    <n v="180"/>
    <s v="Virgilio Martínez"/>
    <n v="2008"/>
    <n v="50"/>
    <n v="4.8"/>
    <s v="Nihari"/>
    <n v="17"/>
    <x v="2"/>
    <s v="No Stars"/>
    <s v="South America"/>
    <x v="1"/>
    <x v="0"/>
    <n v="23"/>
    <x v="0"/>
    <s v="Cash, UPI"/>
    <s v="Seasonal Special"/>
    <s v="Q9ML69HR0JGB0XA"/>
    <s v="Haruto Tanaka"/>
    <n v="166864"/>
    <n v="4688"/>
    <n v="19.076000000000001"/>
    <n v="72.877700000000004"/>
    <s v="Legacy"/>
    <s v="Yes"/>
    <s v="Table Only"/>
    <s v="Excellent"/>
  </r>
  <r>
    <x v="8"/>
    <x v="8"/>
    <x v="5"/>
    <x v="8"/>
    <n v="3"/>
    <n v="295"/>
    <s v="Juan Mari Arzak"/>
    <n v="1897"/>
    <n v="50"/>
    <n v="4.8"/>
    <s v="Chef Special"/>
    <n v="128"/>
    <x v="0"/>
    <s v="Three Stars"/>
    <s v="Europe"/>
    <x v="0"/>
    <x v="1"/>
    <n v="23"/>
    <x v="1"/>
    <s v="All Methods Accepted"/>
    <s v="Bestselling Dish"/>
    <m/>
    <s v="Riya Patel"/>
    <n v="167321"/>
    <n v="7654"/>
    <n v="0"/>
    <n v="0"/>
    <s v="Legacy"/>
    <s v="No"/>
    <s v="Online Only"/>
    <s v="Excellent"/>
  </r>
  <r>
    <x v="24"/>
    <x v="19"/>
    <x v="2"/>
    <x v="18"/>
    <n v="2"/>
    <n v="325"/>
    <s v="Kyle &amp; Katina Connaughton"/>
    <n v="2016"/>
    <n v="48"/>
    <n v="4.7"/>
    <s v="Chef Special"/>
    <n v="9"/>
    <x v="0"/>
    <s v="Two Stars"/>
    <s v="North America"/>
    <x v="0"/>
    <x v="1"/>
    <n v="41"/>
    <x v="1"/>
    <s v="UPI, Card"/>
    <s v="Customer Choice"/>
    <m/>
    <s v="Haruto Tanaka"/>
    <n v="53825"/>
    <n v="931"/>
    <n v="0"/>
    <n v="0"/>
    <s v="Established"/>
    <s v="No"/>
    <s v="Online Only"/>
    <s v="Excellent"/>
  </r>
  <r>
    <x v="44"/>
    <x v="29"/>
    <x v="15"/>
    <x v="31"/>
    <n v="0"/>
    <n v="185"/>
    <s v="Thomas &amp; Mathias Sühring"/>
    <n v="2014"/>
    <n v="48"/>
    <n v="4.5999999999999996"/>
    <s v="Chef Special"/>
    <n v="11"/>
    <x v="2"/>
    <s v="No Stars"/>
    <s v="Asia"/>
    <x v="1"/>
    <x v="0"/>
    <n v="49"/>
    <x v="1"/>
    <s v="Cash, UPI"/>
    <s v="Seasonal Special"/>
    <m/>
    <s v="John Smith"/>
    <n v="59541"/>
    <n v="3409"/>
    <n v="0"/>
    <n v="0"/>
    <s v="Established"/>
    <s v="No"/>
    <s v="Table Only"/>
    <s v="Excellent"/>
  </r>
  <r>
    <x v="7"/>
    <x v="7"/>
    <x v="0"/>
    <x v="7"/>
    <n v="3"/>
    <n v="310"/>
    <s v="Enrico Crippa"/>
    <n v="2005"/>
    <n v="35"/>
    <n v="4.8"/>
    <s v="Lasagna"/>
    <n v="20"/>
    <x v="0"/>
    <s v="Three Stars"/>
    <s v="Europe"/>
    <x v="0"/>
    <x v="0"/>
    <n v="44"/>
    <x v="0"/>
    <s v="Cash, Card"/>
    <s v="Bestselling Dish"/>
    <m/>
    <s v="Francesco Rossi"/>
    <n v="453741"/>
    <n v="4441"/>
    <n v="0"/>
    <n v="0"/>
    <s v="Legacy"/>
    <s v="No"/>
    <s v="Online + Table"/>
    <s v="Excellent"/>
  </r>
  <r>
    <x v="7"/>
    <x v="7"/>
    <x v="0"/>
    <x v="7"/>
    <n v="3"/>
    <n v="310"/>
    <s v="Enrico Crippa"/>
    <n v="2005"/>
    <n v="35"/>
    <n v="4.8"/>
    <s v="Lasagna"/>
    <n v="20"/>
    <x v="0"/>
    <s v="Three Stars"/>
    <s v="Europe"/>
    <x v="0"/>
    <x v="0"/>
    <n v="21"/>
    <x v="1"/>
    <s v="UPI, Card"/>
    <s v="Bestselling Dish"/>
    <m/>
    <s v="Sara Kapoor"/>
    <n v="156459"/>
    <n v="7490"/>
    <n v="0"/>
    <n v="0"/>
    <s v="Legacy"/>
    <s v="No"/>
    <s v="Online + Table"/>
    <s v="Excellent"/>
  </r>
  <r>
    <x v="30"/>
    <x v="40"/>
    <x v="19"/>
    <x v="39"/>
    <n v="2"/>
    <n v="285"/>
    <s v="André Chiang"/>
    <n v="2010"/>
    <n v="30"/>
    <n v="4.7"/>
    <s v="Korma"/>
    <n v="15"/>
    <x v="0"/>
    <s v="Two Stars"/>
    <s v="Asia"/>
    <x v="1"/>
    <x v="1"/>
    <n v="62"/>
    <x v="1"/>
    <s v="All Methods Accepted"/>
    <s v="Customer Choice"/>
    <s v="E8TE4AOD88QKIDJ"/>
    <s v="Emily Clark"/>
    <n v="438368"/>
    <n v="5512"/>
    <n v="17.385000000000002"/>
    <n v="78.486699999999999"/>
    <s v="Legacy"/>
    <s v="Yes"/>
    <s v="None"/>
    <s v="Excellent"/>
  </r>
  <r>
    <x v="41"/>
    <x v="38"/>
    <x v="19"/>
    <x v="40"/>
    <n v="0"/>
    <n v="155"/>
    <s v="Enrique Olvera"/>
    <n v="2000"/>
    <n v="55"/>
    <n v="4.7"/>
    <s v="Chettinad Chicken"/>
    <n v="25"/>
    <x v="2"/>
    <s v="No Stars"/>
    <s v="North America"/>
    <x v="0"/>
    <x v="1"/>
    <n v="64"/>
    <x v="0"/>
    <s v="All Methods Accepted"/>
    <s v="Chef Special"/>
    <s v="2TLL7AVKMLK3RLA"/>
    <s v="Oliver Brown"/>
    <n v="212698"/>
    <n v="2712"/>
    <n v="13.082700000000001"/>
    <n v="80.270700000000005"/>
    <s v="Legacy"/>
    <s v="Yes"/>
    <s v="Online Only"/>
    <s v="Excellent"/>
  </r>
  <r>
    <x v="39"/>
    <x v="27"/>
    <x v="13"/>
    <x v="27"/>
    <n v="0"/>
    <n v="180"/>
    <s v="Virgilio Martínez"/>
    <n v="2008"/>
    <n v="50"/>
    <n v="4.8"/>
    <s v="Chef Special"/>
    <n v="17"/>
    <x v="2"/>
    <s v="No Stars"/>
    <s v="South America"/>
    <x v="0"/>
    <x v="0"/>
    <n v="64"/>
    <x v="0"/>
    <s v="Cash, Card"/>
    <s v="Bestselling Dish"/>
    <m/>
    <s v="Emily Clark"/>
    <n v="240012"/>
    <n v="5410"/>
    <n v="0"/>
    <n v="0"/>
    <s v="Legacy"/>
    <s v="No"/>
    <s v="Online + Table"/>
    <s v="Excellent"/>
  </r>
  <r>
    <x v="18"/>
    <x v="14"/>
    <x v="2"/>
    <x v="15"/>
    <n v="3"/>
    <n v="385"/>
    <s v="Grant Achatz"/>
    <n v="2005"/>
    <n v="64"/>
    <n v="4.7"/>
    <s v="Chef Special"/>
    <n v="20"/>
    <x v="0"/>
    <s v="Three Stars"/>
    <s v="North America"/>
    <x v="1"/>
    <x v="1"/>
    <n v="24"/>
    <x v="1"/>
    <s v="All Methods Accepted"/>
    <s v="Customer Choice"/>
    <m/>
    <s v="Amit Sharma"/>
    <n v="347509"/>
    <n v="5218"/>
    <n v="41.878100000000003"/>
    <n v="-87.629800000000003"/>
    <s v="Legacy"/>
    <s v="No"/>
    <s v="None"/>
    <s v="Excellent"/>
  </r>
  <r>
    <x v="17"/>
    <x v="6"/>
    <x v="2"/>
    <x v="10"/>
    <n v="3"/>
    <n v="365"/>
    <s v="Daniel Humm"/>
    <n v="1998"/>
    <n v="80"/>
    <n v="4.7"/>
    <s v="Chef Special"/>
    <n v="27"/>
    <x v="0"/>
    <s v="Three Stars"/>
    <s v="North America"/>
    <x v="0"/>
    <x v="0"/>
    <n v="59"/>
    <x v="1"/>
    <s v="All Methods Accepted"/>
    <s v="Seasonal Special"/>
    <m/>
    <s v="Sara Kapoor"/>
    <n v="24471"/>
    <n v="4057"/>
    <n v="40.712800000000001"/>
    <n v="-74.006"/>
    <s v="Legacy"/>
    <s v="No"/>
    <s v="Online + Table"/>
    <s v="Excellent"/>
  </r>
  <r>
    <x v="46"/>
    <x v="31"/>
    <x v="2"/>
    <x v="33"/>
    <n v="0"/>
    <n v="285"/>
    <s v="Dan Barber"/>
    <n v="2004"/>
    <n v="70"/>
    <n v="4.5999999999999996"/>
    <s v="Chef Special"/>
    <n v="21"/>
    <x v="0"/>
    <s v="No Stars"/>
    <s v="North America"/>
    <x v="0"/>
    <x v="1"/>
    <n v="56"/>
    <x v="1"/>
    <s v="Cash, Card"/>
    <s v="Customer Choice"/>
    <m/>
    <s v="Francesco Rossi"/>
    <n v="95285"/>
    <n v="2268"/>
    <n v="0"/>
    <n v="0"/>
    <s v="Legacy"/>
    <s v="No"/>
    <s v="Online Only"/>
    <s v="Excellent"/>
  </r>
  <r>
    <x v="9"/>
    <x v="35"/>
    <x v="19"/>
    <x v="37"/>
    <n v="3"/>
    <n v="345"/>
    <s v="Dominique Crenn"/>
    <n v="2011"/>
    <n v="50"/>
    <n v="4.8"/>
    <s v="Pani Puri"/>
    <n v="14"/>
    <x v="0"/>
    <s v="Three Stars"/>
    <s v="North America"/>
    <x v="1"/>
    <x v="0"/>
    <n v="34"/>
    <x v="0"/>
    <s v="UPI, Card"/>
    <s v="Chef Special"/>
    <s v="62X4ACS4X01MU3N"/>
    <s v="Sara Kapoor"/>
    <n v="127100"/>
    <n v="3334"/>
    <n v="19.076000000000001"/>
    <n v="72.877700000000004"/>
    <s v="Established"/>
    <s v="Yes"/>
    <s v="Table Only"/>
    <s v="Excellent"/>
  </r>
  <r>
    <x v="14"/>
    <x v="3"/>
    <x v="3"/>
    <x v="1"/>
    <n v="3"/>
    <n v="305"/>
    <s v="Pascal Barbot"/>
    <n v="2000"/>
    <n v="25"/>
    <n v="4.8"/>
    <s v="Chef Special"/>
    <n v="25"/>
    <x v="0"/>
    <s v="Three Stars"/>
    <s v="Europe"/>
    <x v="0"/>
    <x v="0"/>
    <n v="50"/>
    <x v="0"/>
    <s v="Cash, UPI"/>
    <s v="Chef Special"/>
    <m/>
    <s v="Francesco Rossi"/>
    <n v="473190"/>
    <n v="2970"/>
    <n v="48.8566"/>
    <n v="2.3521999999999998"/>
    <s v="Legacy"/>
    <s v="No"/>
    <s v="Online + Table"/>
    <s v="Excellent"/>
  </r>
  <r>
    <x v="36"/>
    <x v="38"/>
    <x v="19"/>
    <x v="36"/>
    <n v="1"/>
    <n v="165"/>
    <s v="Isaac McHale"/>
    <n v="2013"/>
    <n v="40"/>
    <n v="4.5999999999999996"/>
    <s v="Truffle Naan"/>
    <n v="12"/>
    <x v="2"/>
    <s v="One Star"/>
    <s v="Europe"/>
    <x v="0"/>
    <x v="1"/>
    <n v="71"/>
    <x v="0"/>
    <s v="Cash, UPI"/>
    <s v="Seasonal Special"/>
    <s v="ALVOUTKJSUBYO52"/>
    <s v="Sara Kapoor"/>
    <n v="378429"/>
    <n v="6632"/>
    <n v="13.082700000000001"/>
    <n v="80.270700000000005"/>
    <s v="Established"/>
    <s v="Yes"/>
    <s v="Online Only"/>
    <s v="Excellent"/>
  </r>
  <r>
    <x v="27"/>
    <x v="18"/>
    <x v="8"/>
    <x v="1"/>
    <n v="2"/>
    <n v="235"/>
    <s v="Hiroyasu Kawate"/>
    <n v="2009"/>
    <n v="28"/>
    <n v="4.7"/>
    <s v="Chef Special"/>
    <n v="16"/>
    <x v="2"/>
    <s v="Two Stars"/>
    <s v="Asia"/>
    <x v="0"/>
    <x v="0"/>
    <n v="66"/>
    <x v="1"/>
    <s v="Cash, UPI"/>
    <s v="Customer Choice"/>
    <m/>
    <s v="Haruto Tanaka"/>
    <n v="176094"/>
    <n v="3684"/>
    <n v="35.689500000000002"/>
    <n v="139.6917"/>
    <s v="Legacy"/>
    <s v="No"/>
    <s v="Online + Table"/>
    <s v="Excellent"/>
  </r>
  <r>
    <x v="4"/>
    <x v="37"/>
    <x v="19"/>
    <x v="36"/>
    <n v="3"/>
    <n v="350"/>
    <s v="Mauro Colagreco"/>
    <n v="1991"/>
    <n v="36"/>
    <n v="4.8"/>
    <s v="Fusion Tikka"/>
    <n v="34"/>
    <x v="0"/>
    <s v="Three Stars"/>
    <s v="Europe"/>
    <x v="1"/>
    <x v="0"/>
    <n v="37"/>
    <x v="0"/>
    <s v="Cash, UPI"/>
    <s v="Customer Choice"/>
    <s v="4MR20VMRGKW62E3"/>
    <s v="Haruto Tanaka"/>
    <n v="348377"/>
    <n v="6944"/>
    <n v="12.9716"/>
    <n v="77.5946"/>
    <s v="Legacy"/>
    <s v="Yes"/>
    <s v="Table Only"/>
    <s v="Excellent"/>
  </r>
  <r>
    <x v="35"/>
    <x v="25"/>
    <x v="5"/>
    <x v="24"/>
    <n v="1"/>
    <n v="210"/>
    <s v="Victor Arguinzoniz"/>
    <n v="1990"/>
    <n v="30"/>
    <n v="4.7"/>
    <s v="Chef Special"/>
    <n v="35"/>
    <x v="2"/>
    <s v="One Star"/>
    <s v="Europe"/>
    <x v="1"/>
    <x v="1"/>
    <n v="51"/>
    <x v="1"/>
    <s v="Cash, UPI"/>
    <s v="Customer Choice"/>
    <m/>
    <s v="Francesco Rossi"/>
    <n v="169046"/>
    <n v="3308"/>
    <n v="0"/>
    <n v="0"/>
    <s v="Legacy"/>
    <s v="No"/>
    <s v="None"/>
    <s v="Excellent"/>
  </r>
  <r>
    <x v="23"/>
    <x v="18"/>
    <x v="8"/>
    <x v="17"/>
    <n v="2"/>
    <n v="280"/>
    <s v="Zaiyu Hasegawa"/>
    <n v="2007"/>
    <n v="26"/>
    <n v="4.7"/>
    <s v="Chef Special"/>
    <n v="18"/>
    <x v="0"/>
    <s v="Two Stars"/>
    <s v="Asia"/>
    <x v="0"/>
    <x v="0"/>
    <n v="22"/>
    <x v="1"/>
    <s v="All Methods Accepted"/>
    <s v="Bestselling Dish"/>
    <m/>
    <s v="Riya Patel"/>
    <n v="409641"/>
    <n v="5879"/>
    <n v="35.689500000000002"/>
    <n v="139.6917"/>
    <s v="Legacy"/>
    <s v="No"/>
    <s v="Online + Table"/>
    <s v="Excellent"/>
  </r>
  <r>
    <x v="42"/>
    <x v="38"/>
    <x v="19"/>
    <x v="40"/>
    <n v="0"/>
    <n v="195"/>
    <s v="Gaggan Anand"/>
    <n v="2017"/>
    <n v="14"/>
    <n v="4.5999999999999996"/>
    <s v="Chettinad Chicken"/>
    <n v="8"/>
    <x v="2"/>
    <s v="No Stars"/>
    <s v="Asia"/>
    <x v="1"/>
    <x v="1"/>
    <n v="64"/>
    <x v="0"/>
    <s v="UPI, Card"/>
    <s v="Seasonal Special"/>
    <s v="SY5OQT7F4U8CPBD"/>
    <s v="Arjun Verma"/>
    <n v="174770"/>
    <n v="3211"/>
    <n v="13.082700000000001"/>
    <n v="80.270700000000005"/>
    <s v="Established"/>
    <s v="Yes"/>
    <s v="None"/>
    <s v="Excellent"/>
  </r>
  <r>
    <x v="28"/>
    <x v="21"/>
    <x v="10"/>
    <x v="21"/>
    <n v="2"/>
    <n v="265"/>
    <s v="Heinz Reitbauer"/>
    <n v="2005"/>
    <n v="60"/>
    <n v="4.7"/>
    <s v="Chef Special"/>
    <n v="20"/>
    <x v="0"/>
    <s v="Two Stars"/>
    <s v="Europe"/>
    <x v="1"/>
    <x v="0"/>
    <n v="20"/>
    <x v="0"/>
    <s v="Cash, UPI"/>
    <s v="Chef Special"/>
    <m/>
    <s v="Lucas Martin"/>
    <n v="195936"/>
    <n v="2624"/>
    <n v="0"/>
    <n v="0"/>
    <s v="Legacy"/>
    <s v="No"/>
    <s v="Table Only"/>
    <s v="Excellent"/>
  </r>
  <r>
    <x v="34"/>
    <x v="13"/>
    <x v="6"/>
    <x v="23"/>
    <n v="2"/>
    <n v="550"/>
    <s v="Rasmus Munk"/>
    <n v="2015"/>
    <n v="50"/>
    <n v="4.5"/>
    <s v="Chef Special"/>
    <n v="10"/>
    <x v="1"/>
    <s v="Two Stars"/>
    <s v="Europe"/>
    <x v="1"/>
    <x v="1"/>
    <n v="30"/>
    <x v="0"/>
    <s v="All Methods Accepted"/>
    <s v="Chef Special"/>
    <m/>
    <s v="Haruto Tanaka"/>
    <n v="129889"/>
    <n v="7446"/>
    <n v="0"/>
    <n v="0"/>
    <s v="Established"/>
    <s v="No"/>
    <s v="None"/>
    <s v="Excellent"/>
  </r>
  <r>
    <x v="14"/>
    <x v="3"/>
    <x v="3"/>
    <x v="1"/>
    <n v="3"/>
    <n v="305"/>
    <s v="Pascal Barbot"/>
    <n v="2000"/>
    <n v="25"/>
    <n v="4.8"/>
    <s v="Chef Special"/>
    <n v="25"/>
    <x v="0"/>
    <s v="Three Stars"/>
    <s v="Europe"/>
    <x v="0"/>
    <x v="1"/>
    <n v="62"/>
    <x v="0"/>
    <s v="All Methods Accepted"/>
    <s v="Customer Choice"/>
    <m/>
    <s v="Riya Patel"/>
    <n v="327663"/>
    <n v="4880"/>
    <n v="48.8566"/>
    <n v="2.3521999999999998"/>
    <s v="Legacy"/>
    <s v="No"/>
    <s v="Online Only"/>
    <s v="Excellent"/>
  </r>
  <r>
    <x v="26"/>
    <x v="36"/>
    <x v="19"/>
    <x v="36"/>
    <n v="2"/>
    <n v="275"/>
    <s v="Yoshihiro Narisawa"/>
    <n v="2003"/>
    <n v="36"/>
    <n v="4.7"/>
    <s v="Fusion Tikka"/>
    <n v="22"/>
    <x v="0"/>
    <s v="Two Stars"/>
    <s v="Asia"/>
    <x v="1"/>
    <x v="0"/>
    <n v="36"/>
    <x v="0"/>
    <s v="Cash, Card"/>
    <s v="Seasonal Special"/>
    <s v="I1T1Y5XWM3QL3E6"/>
    <s v="Oliver Brown"/>
    <n v="475706"/>
    <n v="6297"/>
    <n v="22.572600000000001"/>
    <n v="88.363900000000001"/>
    <s v="Legacy"/>
    <s v="Yes"/>
    <s v="Table Only"/>
    <s v="Excellent"/>
  </r>
  <r>
    <x v="29"/>
    <x v="6"/>
    <x v="2"/>
    <x v="10"/>
    <n v="2"/>
    <n v="285"/>
    <s v="Sean Gray"/>
    <n v="2008"/>
    <n v="12"/>
    <n v="4.7"/>
    <s v="Chef Special"/>
    <n v="17"/>
    <x v="0"/>
    <s v="Two Stars"/>
    <s v="North America"/>
    <x v="1"/>
    <x v="1"/>
    <n v="27"/>
    <x v="0"/>
    <s v="UPI, Card"/>
    <s v="Chef Special"/>
    <m/>
    <s v="Lucas Martin"/>
    <n v="271749"/>
    <n v="7045"/>
    <n v="40.712800000000001"/>
    <n v="-74.006"/>
    <s v="Legacy"/>
    <s v="No"/>
    <s v="None"/>
    <s v="Excellent"/>
  </r>
  <r>
    <x v="14"/>
    <x v="38"/>
    <x v="19"/>
    <x v="37"/>
    <n v="3"/>
    <n v="305"/>
    <s v="Pascal Barbot"/>
    <n v="2000"/>
    <n v="25"/>
    <n v="4.8"/>
    <s v="Vada Pav"/>
    <n v="25"/>
    <x v="0"/>
    <s v="Three Stars"/>
    <s v="Europe"/>
    <x v="0"/>
    <x v="1"/>
    <n v="38"/>
    <x v="1"/>
    <s v="Cash, UPI"/>
    <s v="Chef Special"/>
    <s v="1NLFJMBHRHM7TNB"/>
    <s v="John Smith"/>
    <n v="103517"/>
    <n v="7942"/>
    <n v="13.082700000000001"/>
    <n v="80.270700000000005"/>
    <s v="Legacy"/>
    <s v="Yes"/>
    <s v="Online Only"/>
    <s v="Excellent"/>
  </r>
  <r>
    <x v="16"/>
    <x v="13"/>
    <x v="6"/>
    <x v="14"/>
    <n v="3"/>
    <n v="420"/>
    <s v="Rasmus Kofoed"/>
    <n v="2007"/>
    <n v="40"/>
    <n v="4.7"/>
    <s v="Chef Special"/>
    <n v="18"/>
    <x v="1"/>
    <s v="Three Stars"/>
    <s v="Europe"/>
    <x v="0"/>
    <x v="1"/>
    <n v="35"/>
    <x v="0"/>
    <s v="Cash, Card"/>
    <s v="Chef Special"/>
    <m/>
    <s v="Sara Kapoor"/>
    <n v="411924"/>
    <n v="4852"/>
    <n v="0"/>
    <n v="0"/>
    <s v="Legacy"/>
    <s v="No"/>
    <s v="Online Only"/>
    <s v="Excellent"/>
  </r>
  <r>
    <x v="35"/>
    <x v="25"/>
    <x v="5"/>
    <x v="24"/>
    <n v="1"/>
    <n v="210"/>
    <s v="Victor Arguinzoniz"/>
    <n v="1990"/>
    <n v="30"/>
    <n v="4.7"/>
    <s v="Chef Special"/>
    <n v="35"/>
    <x v="2"/>
    <s v="One Star"/>
    <s v="Europe"/>
    <x v="0"/>
    <x v="0"/>
    <n v="57"/>
    <x v="0"/>
    <s v="UPI, Card"/>
    <s v="Seasonal Special"/>
    <m/>
    <s v="Arjun Verma"/>
    <n v="31187"/>
    <n v="6292"/>
    <n v="0"/>
    <n v="0"/>
    <s v="Legacy"/>
    <s v="No"/>
    <s v="Online + Table"/>
    <s v="Excellent"/>
  </r>
  <r>
    <x v="7"/>
    <x v="7"/>
    <x v="0"/>
    <x v="7"/>
    <n v="3"/>
    <n v="310"/>
    <s v="Enrico Crippa"/>
    <n v="2005"/>
    <n v="35"/>
    <n v="4.8"/>
    <s v="Lasagna"/>
    <n v="20"/>
    <x v="0"/>
    <s v="Three Stars"/>
    <s v="Europe"/>
    <x v="1"/>
    <x v="1"/>
    <n v="34"/>
    <x v="1"/>
    <s v="All Methods Accepted"/>
    <s v="Chef Special"/>
    <m/>
    <s v="Lucas Martin"/>
    <n v="257282"/>
    <n v="606"/>
    <n v="0"/>
    <n v="0"/>
    <s v="Legacy"/>
    <s v="No"/>
    <s v="None"/>
    <s v="Excellent"/>
  </r>
  <r>
    <x v="10"/>
    <x v="37"/>
    <x v="19"/>
    <x v="36"/>
    <n v="3"/>
    <n v="298"/>
    <s v="Corey Lee"/>
    <n v="2010"/>
    <n v="56"/>
    <n v="4.8"/>
    <s v="Truffle Naan"/>
    <n v="15"/>
    <x v="0"/>
    <s v="Three Stars"/>
    <s v="North America"/>
    <x v="0"/>
    <x v="1"/>
    <n v="43"/>
    <x v="1"/>
    <s v="All Methods Accepted"/>
    <s v="Seasonal Special"/>
    <s v="XTXMUP8NIIHG6R3"/>
    <s v="Lucas Martin"/>
    <n v="393355"/>
    <n v="1212"/>
    <n v="12.9716"/>
    <n v="77.5946"/>
    <s v="Legacy"/>
    <s v="Yes"/>
    <s v="Online Only"/>
    <s v="Excellent"/>
  </r>
  <r>
    <x v="26"/>
    <x v="39"/>
    <x v="19"/>
    <x v="37"/>
    <n v="2"/>
    <n v="275"/>
    <s v="Yoshihiro Narisawa"/>
    <n v="2003"/>
    <n v="36"/>
    <n v="4.7"/>
    <s v="Pani Puri"/>
    <n v="22"/>
    <x v="0"/>
    <s v="Two Stars"/>
    <s v="Asia"/>
    <x v="0"/>
    <x v="1"/>
    <n v="57"/>
    <x v="1"/>
    <s v="All Methods Accepted"/>
    <s v="Bestselling Dish"/>
    <s v="9KVGJEWPN4ROG4T"/>
    <s v="Sara Kapoor"/>
    <n v="325216"/>
    <n v="2016"/>
    <n v="18.520399999999999"/>
    <n v="73.856700000000004"/>
    <s v="Legacy"/>
    <s v="Yes"/>
    <s v="Online Only"/>
    <s v="Excellent"/>
  </r>
  <r>
    <x v="2"/>
    <x v="2"/>
    <x v="2"/>
    <x v="2"/>
    <n v="3"/>
    <n v="390"/>
    <s v="Thomas Keller"/>
    <n v="1994"/>
    <n v="60"/>
    <n v="4.9000000000000004"/>
    <s v="Ratatouille"/>
    <n v="31"/>
    <x v="0"/>
    <s v="Three Stars"/>
    <s v="North America"/>
    <x v="1"/>
    <x v="0"/>
    <n v="25"/>
    <x v="1"/>
    <s v="All Methods Accepted"/>
    <s v="Customer Choice"/>
    <m/>
    <s v="Riya Patel"/>
    <n v="127406"/>
    <n v="1768"/>
    <n v="0"/>
    <n v="0"/>
    <s v="Legacy"/>
    <s v="No"/>
    <s v="Table Only"/>
    <s v="Excellent"/>
  </r>
  <r>
    <x v="4"/>
    <x v="4"/>
    <x v="3"/>
    <x v="4"/>
    <n v="3"/>
    <n v="350"/>
    <s v="Mauro Colagreco"/>
    <n v="1991"/>
    <n v="36"/>
    <n v="4.8"/>
    <s v="Chef Special"/>
    <n v="34"/>
    <x v="0"/>
    <s v="Three Stars"/>
    <s v="Europe"/>
    <x v="0"/>
    <x v="1"/>
    <n v="34"/>
    <x v="1"/>
    <s v="UPI, Card"/>
    <s v="Chef Special"/>
    <m/>
    <s v="Emily Clark"/>
    <n v="461612"/>
    <n v="1755"/>
    <n v="0"/>
    <n v="0"/>
    <s v="Legacy"/>
    <s v="No"/>
    <s v="Online Only"/>
    <s v="Excellent"/>
  </r>
  <r>
    <x v="27"/>
    <x v="36"/>
    <x v="19"/>
    <x v="37"/>
    <n v="2"/>
    <n v="235"/>
    <s v="Hiroyasu Kawate"/>
    <n v="2009"/>
    <n v="28"/>
    <n v="4.7"/>
    <s v="Pani Puri"/>
    <n v="16"/>
    <x v="2"/>
    <s v="Two Stars"/>
    <s v="Asia"/>
    <x v="1"/>
    <x v="0"/>
    <n v="30"/>
    <x v="0"/>
    <s v="Cash, Card"/>
    <s v="Chef Special"/>
    <s v="IMH3AXOMI55GQG9"/>
    <s v="Riya Patel"/>
    <n v="183620"/>
    <n v="6631"/>
    <n v="22.572600000000001"/>
    <n v="88.363900000000001"/>
    <s v="Legacy"/>
    <s v="Yes"/>
    <s v="Table Only"/>
    <s v="Excellent"/>
  </r>
  <r>
    <x v="29"/>
    <x v="6"/>
    <x v="2"/>
    <x v="10"/>
    <n v="2"/>
    <n v="285"/>
    <s v="Sean Gray"/>
    <n v="2008"/>
    <n v="12"/>
    <n v="4.7"/>
    <s v="Chef Special"/>
    <n v="17"/>
    <x v="0"/>
    <s v="Two Stars"/>
    <s v="North America"/>
    <x v="0"/>
    <x v="1"/>
    <n v="23"/>
    <x v="0"/>
    <s v="UPI, Card"/>
    <s v="Customer Choice"/>
    <m/>
    <s v="Riya Patel"/>
    <n v="40568"/>
    <n v="4960"/>
    <n v="40.712800000000001"/>
    <n v="-74.006"/>
    <s v="Legacy"/>
    <s v="No"/>
    <s v="Online Only"/>
    <s v="Excellent"/>
  </r>
  <r>
    <x v="30"/>
    <x v="1"/>
    <x v="1"/>
    <x v="19"/>
    <n v="2"/>
    <n v="285"/>
    <s v="André Chiang"/>
    <n v="2010"/>
    <n v="30"/>
    <n v="4.7"/>
    <s v="Noodle Bowl"/>
    <n v="15"/>
    <x v="0"/>
    <s v="Two Stars"/>
    <s v="Asia"/>
    <x v="0"/>
    <x v="0"/>
    <n v="71"/>
    <x v="1"/>
    <s v="UPI, Card"/>
    <s v="Bestselling Dish"/>
    <m/>
    <s v="Francesco Rossi"/>
    <n v="400036"/>
    <n v="1283"/>
    <n v="0"/>
    <n v="0"/>
    <s v="Legacy"/>
    <s v="No"/>
    <s v="Online + Table"/>
    <s v="Excellent"/>
  </r>
  <r>
    <x v="31"/>
    <x v="35"/>
    <x v="19"/>
    <x v="36"/>
    <n v="2"/>
    <n v="245"/>
    <s v="Richard Ekkebus"/>
    <n v="2005"/>
    <n v="46"/>
    <n v="4.7"/>
    <s v="Truffle Naan"/>
    <n v="20"/>
    <x v="2"/>
    <s v="Two Stars"/>
    <s v="Asia"/>
    <x v="0"/>
    <x v="0"/>
    <n v="42"/>
    <x v="0"/>
    <s v="Cash, Card"/>
    <s v="Bestselling Dish"/>
    <s v="VBPIKCM2AKY5C2E"/>
    <s v="Sara Kapoor"/>
    <n v="282613"/>
    <n v="3261"/>
    <n v="19.076000000000001"/>
    <n v="72.877700000000004"/>
    <s v="Legacy"/>
    <s v="Yes"/>
    <s v="Online + Table"/>
    <s v="Excellent"/>
  </r>
  <r>
    <x v="30"/>
    <x v="40"/>
    <x v="19"/>
    <x v="37"/>
    <n v="2"/>
    <n v="285"/>
    <s v="André Chiang"/>
    <n v="2010"/>
    <n v="30"/>
    <n v="4.7"/>
    <s v="Vada Pav"/>
    <n v="15"/>
    <x v="0"/>
    <s v="Two Stars"/>
    <s v="Asia"/>
    <x v="1"/>
    <x v="1"/>
    <n v="40"/>
    <x v="1"/>
    <s v="Cash, UPI"/>
    <s v="Chef Special"/>
    <s v="RTSBBRFQFITZDB8"/>
    <s v="Emily Clark"/>
    <n v="447909"/>
    <n v="1254"/>
    <n v="17.385000000000002"/>
    <n v="78.486699999999999"/>
    <s v="Legacy"/>
    <s v="Yes"/>
    <s v="None"/>
    <s v="Excellent"/>
  </r>
  <r>
    <x v="47"/>
    <x v="39"/>
    <x v="19"/>
    <x v="36"/>
    <n v="0"/>
    <n v="220"/>
    <s v="Vladimir Mukhin"/>
    <n v="2011"/>
    <n v="50"/>
    <n v="4.5"/>
    <s v="Truffle Naan"/>
    <n v="14"/>
    <x v="2"/>
    <s v="No Stars"/>
    <s v="Europe"/>
    <x v="1"/>
    <x v="1"/>
    <n v="45"/>
    <x v="1"/>
    <s v="Cash, Card"/>
    <s v="Chef Special"/>
    <s v="A30XHWI8GB57FD5"/>
    <s v="Lucas Martin"/>
    <n v="161901"/>
    <n v="7460"/>
    <n v="18.520399999999999"/>
    <n v="73.856700000000004"/>
    <s v="Established"/>
    <s v="Yes"/>
    <s v="None"/>
    <s v="Excellent"/>
  </r>
  <r>
    <x v="2"/>
    <x v="2"/>
    <x v="2"/>
    <x v="2"/>
    <n v="3"/>
    <n v="390"/>
    <s v="Thomas Keller"/>
    <n v="1994"/>
    <n v="60"/>
    <n v="4.9000000000000004"/>
    <s v="Coq au Vin"/>
    <n v="31"/>
    <x v="0"/>
    <s v="Three Stars"/>
    <s v="North America"/>
    <x v="0"/>
    <x v="1"/>
    <n v="43"/>
    <x v="1"/>
    <s v="Cash, UPI"/>
    <s v="Customer Choice"/>
    <m/>
    <s v="John Smith"/>
    <n v="462052"/>
    <n v="3524"/>
    <n v="0"/>
    <n v="0"/>
    <s v="Legacy"/>
    <s v="No"/>
    <s v="Online Only"/>
    <s v="Excellent"/>
  </r>
  <r>
    <x v="12"/>
    <x v="37"/>
    <x v="19"/>
    <x v="39"/>
    <n v="3"/>
    <n v="310"/>
    <s v="Heinz Beck"/>
    <n v="1994"/>
    <n v="50"/>
    <n v="4.8"/>
    <s v="Korma"/>
    <n v="31"/>
    <x v="0"/>
    <s v="Three Stars"/>
    <s v="Europe"/>
    <x v="0"/>
    <x v="1"/>
    <n v="71"/>
    <x v="0"/>
    <s v="UPI, Card"/>
    <s v="Seasonal Special"/>
    <s v="ETVHFITLA94DMIU"/>
    <s v="John Smith"/>
    <n v="94430"/>
    <n v="3646"/>
    <n v="12.9716"/>
    <n v="77.5946"/>
    <s v="Legacy"/>
    <s v="Yes"/>
    <s v="Online Only"/>
    <s v="Excellent"/>
  </r>
  <r>
    <x v="33"/>
    <x v="24"/>
    <x v="5"/>
    <x v="22"/>
    <n v="2"/>
    <n v="275"/>
    <s v="Andoni Luis Aduriz"/>
    <n v="1998"/>
    <n v="20"/>
    <n v="4.5999999999999996"/>
    <s v="Chef Special"/>
    <n v="27"/>
    <x v="0"/>
    <s v="Two Stars"/>
    <s v="Europe"/>
    <x v="0"/>
    <x v="1"/>
    <n v="20"/>
    <x v="1"/>
    <s v="UPI, Card"/>
    <s v="Customer Choice"/>
    <m/>
    <s v="Lucas Martin"/>
    <n v="348082"/>
    <n v="2424"/>
    <n v="0"/>
    <n v="0"/>
    <s v="Legacy"/>
    <s v="No"/>
    <s v="Online Only"/>
    <s v="Excellent"/>
  </r>
  <r>
    <x v="15"/>
    <x v="36"/>
    <x v="19"/>
    <x v="37"/>
    <n v="3"/>
    <n v="280"/>
    <s v="Joan Roca"/>
    <n v="1986"/>
    <n v="45"/>
    <n v="4.7"/>
    <s v="Chole Kulche"/>
    <n v="39"/>
    <x v="0"/>
    <s v="Three Stars"/>
    <s v="Europe"/>
    <x v="1"/>
    <x v="0"/>
    <n v="21"/>
    <x v="0"/>
    <s v="Cash, UPI"/>
    <s v="Chef Special"/>
    <s v="FVQWV2I9ZF2XE1S"/>
    <s v="Arjun Verma"/>
    <n v="18618"/>
    <n v="262"/>
    <n v="22.572600000000001"/>
    <n v="88.363900000000001"/>
    <s v="Legacy"/>
    <s v="Yes"/>
    <s v="Table Only"/>
    <s v="Excellent"/>
  </r>
  <r>
    <x v="27"/>
    <x v="38"/>
    <x v="19"/>
    <x v="37"/>
    <n v="2"/>
    <n v="235"/>
    <s v="Hiroyasu Kawate"/>
    <n v="2009"/>
    <n v="28"/>
    <n v="4.7"/>
    <s v="Chole Kulche"/>
    <n v="16"/>
    <x v="2"/>
    <s v="Two Stars"/>
    <s v="Asia"/>
    <x v="1"/>
    <x v="1"/>
    <n v="34"/>
    <x v="0"/>
    <s v="UPI, Card"/>
    <s v="Bestselling Dish"/>
    <s v="043UK1A4RU33RZI"/>
    <s v="Lucas Martin"/>
    <n v="123513"/>
    <n v="4272"/>
    <n v="13.082700000000001"/>
    <n v="80.270700000000005"/>
    <s v="Legacy"/>
    <s v="Yes"/>
    <s v="None"/>
    <s v="Excellent"/>
  </r>
  <r>
    <x v="4"/>
    <x v="4"/>
    <x v="3"/>
    <x v="4"/>
    <n v="3"/>
    <n v="350"/>
    <s v="Mauro Colagreco"/>
    <n v="1991"/>
    <n v="36"/>
    <n v="4.8"/>
    <s v="Chef Special"/>
    <n v="34"/>
    <x v="0"/>
    <s v="Three Stars"/>
    <s v="Europe"/>
    <x v="1"/>
    <x v="1"/>
    <n v="48"/>
    <x v="1"/>
    <s v="UPI, Card"/>
    <s v="Seasonal Special"/>
    <m/>
    <s v="Haruto Tanaka"/>
    <n v="65796"/>
    <n v="3356"/>
    <n v="0"/>
    <n v="0"/>
    <s v="Legacy"/>
    <s v="No"/>
    <s v="None"/>
    <s v="Excellent"/>
  </r>
  <r>
    <x v="9"/>
    <x v="34"/>
    <x v="19"/>
    <x v="37"/>
    <n v="3"/>
    <n v="345"/>
    <s v="Dominique Crenn"/>
    <n v="2011"/>
    <n v="50"/>
    <n v="4.8"/>
    <s v="Pani Puri"/>
    <n v="14"/>
    <x v="0"/>
    <s v="Three Stars"/>
    <s v="North America"/>
    <x v="0"/>
    <x v="0"/>
    <n v="21"/>
    <x v="0"/>
    <s v="UPI, Card"/>
    <s v="Seasonal Special"/>
    <s v="8QXRNVPSDML6W09"/>
    <s v="Arjun Verma"/>
    <n v="211016"/>
    <n v="6237"/>
    <n v="28.7041"/>
    <n v="77.102500000000006"/>
    <s v="Established"/>
    <s v="Yes"/>
    <s v="Online + Table"/>
    <s v="Excellent"/>
  </r>
  <r>
    <x v="0"/>
    <x v="39"/>
    <x v="19"/>
    <x v="39"/>
    <n v="3"/>
    <n v="320"/>
    <s v="Massimo Bottura"/>
    <n v="1995"/>
    <n v="28"/>
    <n v="4.9000000000000004"/>
    <s v="Nihari"/>
    <n v="30"/>
    <x v="0"/>
    <s v="Three Stars"/>
    <s v="Europe"/>
    <x v="1"/>
    <x v="1"/>
    <n v="45"/>
    <x v="1"/>
    <s v="All Methods Accepted"/>
    <s v="Bestselling Dish"/>
    <s v="O53C7K5ZBLKEQ71"/>
    <s v="Oliver Brown"/>
    <n v="168595"/>
    <n v="4675"/>
    <n v="18.520399999999999"/>
    <n v="73.856700000000004"/>
    <s v="Legacy"/>
    <s v="Yes"/>
    <s v="None"/>
    <s v="Excellent"/>
  </r>
  <r>
    <x v="0"/>
    <x v="0"/>
    <x v="0"/>
    <x v="0"/>
    <n v="3"/>
    <n v="320"/>
    <s v="Massimo Bottura"/>
    <n v="1995"/>
    <n v="28"/>
    <n v="4.9000000000000004"/>
    <s v="Chef Special"/>
    <n v="30"/>
    <x v="0"/>
    <s v="Three Stars"/>
    <s v="Europe"/>
    <x v="0"/>
    <x v="0"/>
    <n v="25"/>
    <x v="0"/>
    <s v="Cash, Card"/>
    <s v="Chef Special"/>
    <m/>
    <s v="Arjun Verma"/>
    <n v="209212"/>
    <n v="7886"/>
    <n v="0"/>
    <n v="0"/>
    <s v="Legacy"/>
    <s v="No"/>
    <s v="Online + Table"/>
    <s v="Excellent"/>
  </r>
  <r>
    <x v="12"/>
    <x v="10"/>
    <x v="0"/>
    <x v="12"/>
    <n v="3"/>
    <n v="310"/>
    <s v="Heinz Beck"/>
    <n v="1994"/>
    <n v="50"/>
    <n v="4.8"/>
    <s v="Chef Special"/>
    <n v="31"/>
    <x v="0"/>
    <s v="Three Stars"/>
    <s v="Europe"/>
    <x v="1"/>
    <x v="0"/>
    <n v="26"/>
    <x v="1"/>
    <s v="Cash, UPI"/>
    <s v="Customer Choice"/>
    <m/>
    <s v="Sara Kapoor"/>
    <n v="139219"/>
    <n v="5055"/>
    <n v="41.902799999999999"/>
    <n v="12.4964"/>
    <s v="Legacy"/>
    <s v="No"/>
    <s v="Table Only"/>
    <s v="Excellent"/>
  </r>
  <r>
    <x v="3"/>
    <x v="3"/>
    <x v="3"/>
    <x v="3"/>
    <n v="3"/>
    <n v="425"/>
    <s v="Alain Passard"/>
    <n v="1986"/>
    <n v="40"/>
    <n v="4.9000000000000004"/>
    <s v="Chef Special"/>
    <n v="39"/>
    <x v="1"/>
    <s v="Three Stars"/>
    <s v="Europe"/>
    <x v="0"/>
    <x v="1"/>
    <n v="58"/>
    <x v="1"/>
    <s v="Cash, Card"/>
    <s v="Customer Choice"/>
    <m/>
    <s v="Haruto Tanaka"/>
    <n v="30601"/>
    <n v="1489"/>
    <n v="48.8566"/>
    <n v="2.3521999999999998"/>
    <s v="Legacy"/>
    <s v="No"/>
    <s v="Online Only"/>
    <s v="Excellent"/>
  </r>
  <r>
    <x v="29"/>
    <x v="6"/>
    <x v="2"/>
    <x v="10"/>
    <n v="2"/>
    <n v="285"/>
    <s v="Sean Gray"/>
    <n v="2008"/>
    <n v="12"/>
    <n v="4.7"/>
    <s v="Chef Special"/>
    <n v="17"/>
    <x v="0"/>
    <s v="Two Stars"/>
    <s v="North America"/>
    <x v="1"/>
    <x v="0"/>
    <n v="36"/>
    <x v="1"/>
    <s v="All Methods Accepted"/>
    <s v="Bestselling Dish"/>
    <m/>
    <s v="Lucas Martin"/>
    <n v="213382"/>
    <n v="1453"/>
    <n v="40.712800000000001"/>
    <n v="-74.006"/>
    <s v="Legacy"/>
    <s v="No"/>
    <s v="Table Only"/>
    <s v="Excellent"/>
  </r>
  <r>
    <x v="40"/>
    <x v="27"/>
    <x v="13"/>
    <x v="28"/>
    <n v="0"/>
    <n v="165"/>
    <s v="Mitsuharu Tsumura"/>
    <n v="2009"/>
    <n v="36"/>
    <n v="4.7"/>
    <s v="Chef Special"/>
    <n v="16"/>
    <x v="2"/>
    <s v="No Stars"/>
    <s v="South America"/>
    <x v="0"/>
    <x v="1"/>
    <n v="57"/>
    <x v="1"/>
    <s v="Cash, Card"/>
    <s v="Bestselling Dish"/>
    <m/>
    <s v="Amit Sharma"/>
    <n v="342896"/>
    <n v="7210"/>
    <n v="0"/>
    <n v="0"/>
    <s v="Legacy"/>
    <s v="No"/>
    <s v="Online Only"/>
    <s v="Excellent"/>
  </r>
  <r>
    <x v="41"/>
    <x v="28"/>
    <x v="14"/>
    <x v="29"/>
    <n v="0"/>
    <n v="155"/>
    <s v="Enrique Olvera"/>
    <n v="2000"/>
    <n v="55"/>
    <n v="4.7"/>
    <s v="Chef Special"/>
    <n v="25"/>
    <x v="2"/>
    <s v="No Stars"/>
    <s v="North America"/>
    <x v="1"/>
    <x v="0"/>
    <n v="74"/>
    <x v="0"/>
    <s v="All Methods Accepted"/>
    <s v="Chef Special"/>
    <m/>
    <s v="Lucas Martin"/>
    <n v="405730"/>
    <n v="5273"/>
    <n v="0"/>
    <n v="0"/>
    <s v="Legacy"/>
    <s v="No"/>
    <s v="Table Only"/>
    <s v="Excellent"/>
  </r>
  <r>
    <x v="48"/>
    <x v="39"/>
    <x v="19"/>
    <x v="36"/>
    <n v="0"/>
    <n v="125"/>
    <s v="Leonor Espinosa"/>
    <n v="2007"/>
    <n v="45"/>
    <n v="4.5"/>
    <s v="Truffle Naan"/>
    <n v="18"/>
    <x v="3"/>
    <s v="No Stars"/>
    <s v="South America"/>
    <x v="1"/>
    <x v="1"/>
    <n v="45"/>
    <x v="0"/>
    <s v="Cash, UPI"/>
    <s v="Customer Choice"/>
    <s v="UQQ1CX0CEQANSDK"/>
    <s v="John Smith"/>
    <n v="212282"/>
    <n v="43"/>
    <n v="18.520399999999999"/>
    <n v="73.856700000000004"/>
    <s v="Legacy"/>
    <s v="Yes"/>
    <s v="None"/>
    <s v="Excellent"/>
  </r>
  <r>
    <x v="22"/>
    <x v="38"/>
    <x v="19"/>
    <x v="39"/>
    <n v="2"/>
    <n v="450"/>
    <s v="René Redzepi"/>
    <n v="2003"/>
    <n v="40"/>
    <n v="4.8"/>
    <s v="Nihari"/>
    <n v="22"/>
    <x v="1"/>
    <s v="Two Stars"/>
    <s v="Europe"/>
    <x v="1"/>
    <x v="0"/>
    <n v="29"/>
    <x v="0"/>
    <s v="Cash, Card"/>
    <s v="Chef Special"/>
    <s v="UGAOR3NN9JZOXNF"/>
    <s v="Oliver Brown"/>
    <n v="441773"/>
    <n v="2396"/>
    <n v="13.082700000000001"/>
    <n v="80.270700000000005"/>
    <s v="Legacy"/>
    <s v="Yes"/>
    <s v="Table Only"/>
    <s v="Excellent"/>
  </r>
  <r>
    <x v="32"/>
    <x v="35"/>
    <x v="19"/>
    <x v="37"/>
    <n v="2"/>
    <n v="250"/>
    <s v="Oriol Castro"/>
    <n v="2014"/>
    <n v="52"/>
    <n v="4.5999999999999996"/>
    <s v="Chole Kulche"/>
    <n v="11"/>
    <x v="0"/>
    <s v="Two Stars"/>
    <s v="Europe"/>
    <x v="0"/>
    <x v="0"/>
    <n v="26"/>
    <x v="1"/>
    <s v="Cash, Card"/>
    <s v="Customer Choice"/>
    <s v="WRLH6IATBJZWXZY"/>
    <s v="Emily Clark"/>
    <n v="304214"/>
    <n v="5697"/>
    <n v="19.076000000000001"/>
    <n v="72.877700000000004"/>
    <s v="Established"/>
    <s v="Yes"/>
    <s v="Online + Table"/>
    <s v="Excellent"/>
  </r>
  <r>
    <x v="46"/>
    <x v="31"/>
    <x v="2"/>
    <x v="33"/>
    <n v="0"/>
    <n v="285"/>
    <s v="Dan Barber"/>
    <n v="2004"/>
    <n v="70"/>
    <n v="4.5999999999999996"/>
    <s v="Chef Special"/>
    <n v="21"/>
    <x v="0"/>
    <s v="No Stars"/>
    <s v="North America"/>
    <x v="0"/>
    <x v="0"/>
    <n v="65"/>
    <x v="1"/>
    <s v="Cash, UPI"/>
    <s v="Seasonal Special"/>
    <m/>
    <s v="Amit Sharma"/>
    <n v="35309"/>
    <n v="5483"/>
    <n v="0"/>
    <n v="0"/>
    <s v="Legacy"/>
    <s v="No"/>
    <s v="Online + Table"/>
    <s v="Excellent"/>
  </r>
  <r>
    <x v="5"/>
    <x v="5"/>
    <x v="4"/>
    <x v="5"/>
    <n v="3"/>
    <n v="380"/>
    <s v="Björn Frantzén"/>
    <n v="2008"/>
    <n v="23"/>
    <n v="4.8"/>
    <s v="Chef Special"/>
    <n v="17"/>
    <x v="0"/>
    <s v="Three Stars"/>
    <s v="Europe"/>
    <x v="0"/>
    <x v="0"/>
    <n v="55"/>
    <x v="0"/>
    <s v="All Methods Accepted"/>
    <s v="Chef Special"/>
    <m/>
    <s v="Sara Kapoor"/>
    <n v="317660"/>
    <n v="6327"/>
    <n v="0"/>
    <n v="0"/>
    <s v="Legacy"/>
    <s v="No"/>
    <s v="Online + Table"/>
    <s v="Excellent"/>
  </r>
  <r>
    <x v="6"/>
    <x v="40"/>
    <x v="19"/>
    <x v="37"/>
    <n v="3"/>
    <n v="295"/>
    <s v="Eric Ripert"/>
    <n v="1972"/>
    <n v="62"/>
    <n v="4.8"/>
    <s v="Vada Pav"/>
    <n v="53"/>
    <x v="0"/>
    <s v="Three Stars"/>
    <s v="North America"/>
    <x v="0"/>
    <x v="0"/>
    <n v="59"/>
    <x v="1"/>
    <s v="All Methods Accepted"/>
    <s v="Seasonal Special"/>
    <s v="AALIRIIIMW28GBV"/>
    <s v="Oliver Brown"/>
    <n v="77613"/>
    <n v="5505"/>
    <n v="17.385000000000002"/>
    <n v="78.486699999999999"/>
    <s v="Legacy"/>
    <s v="Yes"/>
    <s v="Online + Table"/>
    <s v="Excellent"/>
  </r>
  <r>
    <x v="44"/>
    <x v="29"/>
    <x v="15"/>
    <x v="31"/>
    <n v="0"/>
    <n v="185"/>
    <s v="Thomas &amp; Mathias Sühring"/>
    <n v="2014"/>
    <n v="48"/>
    <n v="4.5999999999999996"/>
    <s v="Chef Special"/>
    <n v="11"/>
    <x v="2"/>
    <s v="No Stars"/>
    <s v="Asia"/>
    <x v="1"/>
    <x v="0"/>
    <n v="70"/>
    <x v="0"/>
    <s v="All Methods Accepted"/>
    <s v="Seasonal Special"/>
    <m/>
    <s v="Amit Sharma"/>
    <n v="281229"/>
    <n v="7545"/>
    <n v="0"/>
    <n v="0"/>
    <s v="Established"/>
    <s v="No"/>
    <s v="Table Only"/>
    <s v="Excellent"/>
  </r>
  <r>
    <x v="33"/>
    <x v="36"/>
    <x v="19"/>
    <x v="38"/>
    <n v="2"/>
    <n v="275"/>
    <s v="Andoni Luis Aduriz"/>
    <n v="1998"/>
    <n v="20"/>
    <n v="4.5999999999999996"/>
    <s v="Butter Chicken"/>
    <n v="27"/>
    <x v="0"/>
    <s v="Two Stars"/>
    <s v="Europe"/>
    <x v="1"/>
    <x v="0"/>
    <n v="37"/>
    <x v="0"/>
    <s v="Cash, UPI"/>
    <s v="Chef Special"/>
    <s v="8LU0TKMOS9VEB7V"/>
    <s v="John Smith"/>
    <n v="480756"/>
    <n v="1320"/>
    <n v="22.572600000000001"/>
    <n v="88.363900000000001"/>
    <s v="Legacy"/>
    <s v="Yes"/>
    <s v="Table Only"/>
    <s v="Excellent"/>
  </r>
  <r>
    <x v="26"/>
    <x v="35"/>
    <x v="19"/>
    <x v="40"/>
    <n v="2"/>
    <n v="275"/>
    <s v="Yoshihiro Narisawa"/>
    <n v="2003"/>
    <n v="36"/>
    <n v="4.7"/>
    <s v="Idli Sambhar"/>
    <n v="22"/>
    <x v="0"/>
    <s v="Two Stars"/>
    <s v="Asia"/>
    <x v="1"/>
    <x v="1"/>
    <n v="51"/>
    <x v="1"/>
    <s v="Cash, Card"/>
    <s v="Chef Special"/>
    <s v="EZW0Q8JJAMO4UZX"/>
    <s v="Amit Sharma"/>
    <n v="388541"/>
    <n v="3874"/>
    <n v="19.076000000000001"/>
    <n v="72.877700000000004"/>
    <s v="Legacy"/>
    <s v="Yes"/>
    <s v="None"/>
    <s v="Excellent"/>
  </r>
  <r>
    <x v="33"/>
    <x v="24"/>
    <x v="5"/>
    <x v="22"/>
    <n v="2"/>
    <n v="275"/>
    <s v="Andoni Luis Aduriz"/>
    <n v="1998"/>
    <n v="20"/>
    <n v="4.5999999999999996"/>
    <s v="Chef Special"/>
    <n v="27"/>
    <x v="0"/>
    <s v="Two Stars"/>
    <s v="Europe"/>
    <x v="1"/>
    <x v="1"/>
    <n v="53"/>
    <x v="0"/>
    <s v="All Methods Accepted"/>
    <s v="Bestselling Dish"/>
    <m/>
    <s v="Haruto Tanaka"/>
    <n v="379848"/>
    <n v="4816"/>
    <n v="0"/>
    <n v="0"/>
    <s v="Legacy"/>
    <s v="No"/>
    <s v="None"/>
    <s v="Excellent"/>
  </r>
  <r>
    <x v="21"/>
    <x v="39"/>
    <x v="19"/>
    <x v="38"/>
    <n v="3"/>
    <n v="570"/>
    <s v="Paul Pairet"/>
    <n v="2012"/>
    <n v="10"/>
    <n v="4.5999999999999996"/>
    <s v="Dal Makhani"/>
    <n v="13"/>
    <x v="1"/>
    <s v="Three Stars"/>
    <s v="Asia"/>
    <x v="1"/>
    <x v="0"/>
    <n v="49"/>
    <x v="0"/>
    <s v="All Methods Accepted"/>
    <s v="Seasonal Special"/>
    <s v="NO67PCRJLSIP3MB"/>
    <s v="Arjun Verma"/>
    <n v="491325"/>
    <n v="2949"/>
    <n v="18.520399999999999"/>
    <n v="73.856700000000004"/>
    <s v="Established"/>
    <s v="Yes"/>
    <s v="Table Only"/>
    <s v="Excellent"/>
  </r>
  <r>
    <x v="22"/>
    <x v="39"/>
    <x v="19"/>
    <x v="36"/>
    <n v="2"/>
    <n v="450"/>
    <s v="René Redzepi"/>
    <n v="2003"/>
    <n v="40"/>
    <n v="4.8"/>
    <s v="Truffle Naan"/>
    <n v="22"/>
    <x v="1"/>
    <s v="Two Stars"/>
    <s v="Europe"/>
    <x v="0"/>
    <x v="1"/>
    <n v="43"/>
    <x v="0"/>
    <s v="All Methods Accepted"/>
    <s v="Chef Special"/>
    <s v="6YI7E2R158X718D"/>
    <s v="Francesco Rossi"/>
    <n v="75247"/>
    <n v="7755"/>
    <n v="18.520399999999999"/>
    <n v="73.856700000000004"/>
    <s v="Legacy"/>
    <s v="Yes"/>
    <s v="Online Only"/>
    <s v="Excellent"/>
  </r>
  <r>
    <x v="9"/>
    <x v="37"/>
    <x v="19"/>
    <x v="39"/>
    <n v="3"/>
    <n v="345"/>
    <s v="Dominique Crenn"/>
    <n v="2011"/>
    <n v="50"/>
    <n v="4.8"/>
    <s v="Nihari"/>
    <n v="14"/>
    <x v="0"/>
    <s v="Three Stars"/>
    <s v="North America"/>
    <x v="0"/>
    <x v="0"/>
    <n v="43"/>
    <x v="1"/>
    <s v="UPI, Card"/>
    <s v="Customer Choice"/>
    <s v="G11NP5V5C16W7QK"/>
    <s v="Lucas Martin"/>
    <n v="147090"/>
    <n v="3474"/>
    <n v="12.9716"/>
    <n v="77.5946"/>
    <s v="Established"/>
    <s v="Yes"/>
    <s v="Online + Table"/>
    <s v="Excellent"/>
  </r>
  <r>
    <x v="25"/>
    <x v="20"/>
    <x v="9"/>
    <x v="19"/>
    <n v="2"/>
    <n v="245"/>
    <s v="Tim Raue"/>
    <n v="2010"/>
    <n v="48"/>
    <n v="4.7"/>
    <s v="Noodle Bowl"/>
    <n v="15"/>
    <x v="2"/>
    <s v="Two Stars"/>
    <s v="Europe"/>
    <x v="0"/>
    <x v="1"/>
    <n v="65"/>
    <x v="0"/>
    <s v="Cash, Card"/>
    <s v="Seasonal Special"/>
    <m/>
    <s v="John Smith"/>
    <n v="400066"/>
    <n v="4035"/>
    <n v="0"/>
    <n v="0"/>
    <s v="Legacy"/>
    <s v="No"/>
    <s v="Online Only"/>
    <s v="Excellent"/>
  </r>
  <r>
    <x v="14"/>
    <x v="3"/>
    <x v="3"/>
    <x v="1"/>
    <n v="3"/>
    <n v="305"/>
    <s v="Pascal Barbot"/>
    <n v="2000"/>
    <n v="25"/>
    <n v="4.8"/>
    <s v="Chef Special"/>
    <n v="25"/>
    <x v="0"/>
    <s v="Three Stars"/>
    <s v="Europe"/>
    <x v="0"/>
    <x v="0"/>
    <n v="60"/>
    <x v="0"/>
    <s v="All Methods Accepted"/>
    <s v="Bestselling Dish"/>
    <m/>
    <s v="Amit Sharma"/>
    <n v="494362"/>
    <n v="3816"/>
    <n v="48.8566"/>
    <n v="2.3521999999999998"/>
    <s v="Legacy"/>
    <s v="No"/>
    <s v="Online + Table"/>
    <s v="Excellent"/>
  </r>
  <r>
    <x v="40"/>
    <x v="27"/>
    <x v="13"/>
    <x v="28"/>
    <n v="0"/>
    <n v="165"/>
    <s v="Mitsuharu Tsumura"/>
    <n v="2009"/>
    <n v="36"/>
    <n v="4.7"/>
    <s v="Chef Special"/>
    <n v="16"/>
    <x v="2"/>
    <s v="No Stars"/>
    <s v="South America"/>
    <x v="0"/>
    <x v="0"/>
    <n v="48"/>
    <x v="0"/>
    <s v="Cash, UPI"/>
    <s v="Chef Special"/>
    <m/>
    <s v="John Smith"/>
    <n v="187587"/>
    <n v="5530"/>
    <n v="0"/>
    <n v="0"/>
    <s v="Legacy"/>
    <s v="No"/>
    <s v="Online + Table"/>
    <s v="Excellent"/>
  </r>
  <r>
    <x v="23"/>
    <x v="18"/>
    <x v="8"/>
    <x v="17"/>
    <n v="2"/>
    <n v="280"/>
    <s v="Zaiyu Hasegawa"/>
    <n v="2007"/>
    <n v="26"/>
    <n v="4.7"/>
    <s v="Chef Special"/>
    <n v="18"/>
    <x v="0"/>
    <s v="Two Stars"/>
    <s v="Asia"/>
    <x v="0"/>
    <x v="0"/>
    <n v="63"/>
    <x v="0"/>
    <s v="All Methods Accepted"/>
    <s v="Bestselling Dish"/>
    <m/>
    <s v="Arjun Verma"/>
    <n v="74322"/>
    <n v="3708"/>
    <n v="35.689500000000002"/>
    <n v="139.6917"/>
    <s v="Legacy"/>
    <s v="No"/>
    <s v="Online + Table"/>
    <s v="Excellent"/>
  </r>
  <r>
    <x v="12"/>
    <x v="10"/>
    <x v="0"/>
    <x v="12"/>
    <n v="3"/>
    <n v="310"/>
    <s v="Heinz Beck"/>
    <n v="1994"/>
    <n v="50"/>
    <n v="4.8"/>
    <s v="Chef Special"/>
    <n v="31"/>
    <x v="0"/>
    <s v="Three Stars"/>
    <s v="Europe"/>
    <x v="1"/>
    <x v="1"/>
    <n v="38"/>
    <x v="1"/>
    <s v="Cash, UPI"/>
    <s v="Bestselling Dish"/>
    <m/>
    <s v="Sara Kapoor"/>
    <n v="170926"/>
    <n v="2871"/>
    <n v="41.902799999999999"/>
    <n v="12.4964"/>
    <s v="Legacy"/>
    <s v="No"/>
    <s v="None"/>
    <s v="Excellent"/>
  </r>
  <r>
    <x v="4"/>
    <x v="34"/>
    <x v="19"/>
    <x v="40"/>
    <n v="3"/>
    <n v="350"/>
    <s v="Mauro Colagreco"/>
    <n v="1991"/>
    <n v="36"/>
    <n v="4.8"/>
    <s v="Masala Dosa"/>
    <n v="34"/>
    <x v="0"/>
    <s v="Three Stars"/>
    <s v="Europe"/>
    <x v="1"/>
    <x v="1"/>
    <n v="63"/>
    <x v="1"/>
    <s v="UPI, Card"/>
    <s v="Customer Choice"/>
    <s v="EPDEWTA4KM9HO1N"/>
    <s v="John Smith"/>
    <n v="478064"/>
    <n v="7211"/>
    <n v="28.7041"/>
    <n v="77.102500000000006"/>
    <s v="Legacy"/>
    <s v="Yes"/>
    <s v="None"/>
    <s v="Excellent"/>
  </r>
  <r>
    <x v="35"/>
    <x v="38"/>
    <x v="19"/>
    <x v="37"/>
    <n v="1"/>
    <n v="210"/>
    <s v="Victor Arguinzoniz"/>
    <n v="1990"/>
    <n v="30"/>
    <n v="4.7"/>
    <s v="Vada Pav"/>
    <n v="35"/>
    <x v="2"/>
    <s v="One Star"/>
    <s v="Europe"/>
    <x v="0"/>
    <x v="0"/>
    <n v="30"/>
    <x v="0"/>
    <s v="All Methods Accepted"/>
    <s v="Seasonal Special"/>
    <s v="96ZAMCQFKXH9VFG"/>
    <s v="Emily Clark"/>
    <n v="47013"/>
    <n v="2141"/>
    <n v="13.082700000000001"/>
    <n v="80.270700000000005"/>
    <s v="Legacy"/>
    <s v="Yes"/>
    <s v="Online + Table"/>
    <s v="Excellent"/>
  </r>
  <r>
    <x v="46"/>
    <x v="31"/>
    <x v="2"/>
    <x v="33"/>
    <n v="0"/>
    <n v="285"/>
    <s v="Dan Barber"/>
    <n v="2004"/>
    <n v="70"/>
    <n v="4.5999999999999996"/>
    <s v="Chef Special"/>
    <n v="21"/>
    <x v="0"/>
    <s v="No Stars"/>
    <s v="North America"/>
    <x v="1"/>
    <x v="1"/>
    <n v="28"/>
    <x v="0"/>
    <s v="Cash, UPI"/>
    <s v="Customer Choice"/>
    <m/>
    <s v="Francesco Rossi"/>
    <n v="292738"/>
    <n v="3423"/>
    <n v="0"/>
    <n v="0"/>
    <s v="Legacy"/>
    <s v="No"/>
    <s v="None"/>
    <s v="Excellent"/>
  </r>
  <r>
    <x v="39"/>
    <x v="27"/>
    <x v="13"/>
    <x v="27"/>
    <n v="0"/>
    <n v="180"/>
    <s v="Virgilio Martínez"/>
    <n v="2008"/>
    <n v="50"/>
    <n v="4.8"/>
    <s v="Chef Special"/>
    <n v="17"/>
    <x v="2"/>
    <s v="No Stars"/>
    <s v="South America"/>
    <x v="0"/>
    <x v="1"/>
    <n v="42"/>
    <x v="1"/>
    <s v="UPI, Card"/>
    <s v="Chef Special"/>
    <m/>
    <s v="Sara Kapoor"/>
    <n v="166693"/>
    <n v="6172"/>
    <n v="0"/>
    <n v="0"/>
    <s v="Legacy"/>
    <s v="No"/>
    <s v="Online Only"/>
    <s v="Excellent"/>
  </r>
  <r>
    <x v="10"/>
    <x v="9"/>
    <x v="2"/>
    <x v="10"/>
    <n v="3"/>
    <n v="298"/>
    <s v="Corey Lee"/>
    <n v="2010"/>
    <n v="56"/>
    <n v="4.8"/>
    <s v="Chef Special"/>
    <n v="15"/>
    <x v="0"/>
    <s v="Three Stars"/>
    <s v="North America"/>
    <x v="1"/>
    <x v="0"/>
    <n v="20"/>
    <x v="0"/>
    <s v="All Methods Accepted"/>
    <s v="Chef Special"/>
    <m/>
    <s v="Francesco Rossi"/>
    <n v="395354"/>
    <n v="3672"/>
    <n v="37.774900000000002"/>
    <n v="-122.4194"/>
    <s v="Legacy"/>
    <s v="No"/>
    <s v="Table Only"/>
    <s v="Excellent"/>
  </r>
  <r>
    <x v="12"/>
    <x v="38"/>
    <x v="19"/>
    <x v="38"/>
    <n v="3"/>
    <n v="310"/>
    <s v="Heinz Beck"/>
    <n v="1994"/>
    <n v="50"/>
    <n v="4.8"/>
    <s v="Paneer Butter Masala"/>
    <n v="31"/>
    <x v="0"/>
    <s v="Three Stars"/>
    <s v="Europe"/>
    <x v="1"/>
    <x v="0"/>
    <n v="33"/>
    <x v="0"/>
    <s v="All Methods Accepted"/>
    <s v="Chef Special"/>
    <s v="KZSW5A59N3RYJCZ"/>
    <s v="Sara Kapoor"/>
    <n v="158402"/>
    <n v="1625"/>
    <n v="13.082700000000001"/>
    <n v="80.270700000000005"/>
    <s v="Legacy"/>
    <s v="Yes"/>
    <s v="Table Only"/>
    <s v="Excellent"/>
  </r>
  <r>
    <x v="45"/>
    <x v="40"/>
    <x v="19"/>
    <x v="37"/>
    <n v="0"/>
    <n v="145"/>
    <s v="Rodolfo Guzmán"/>
    <n v="2006"/>
    <n v="40"/>
    <n v="4.5999999999999996"/>
    <s v="Pani Puri"/>
    <n v="19"/>
    <x v="3"/>
    <s v="No Stars"/>
    <s v="South America"/>
    <x v="0"/>
    <x v="1"/>
    <n v="46"/>
    <x v="1"/>
    <s v="All Methods Accepted"/>
    <s v="Bestselling Dish"/>
    <s v="B1HMJ0FUJPDMB7A"/>
    <s v="Lucas Martin"/>
    <n v="284160"/>
    <n v="6721"/>
    <n v="17.385000000000002"/>
    <n v="78.486699999999999"/>
    <s v="Legacy"/>
    <s v="Yes"/>
    <s v="Online Only"/>
    <s v="Excellent"/>
  </r>
  <r>
    <x v="2"/>
    <x v="2"/>
    <x v="2"/>
    <x v="2"/>
    <n v="3"/>
    <n v="390"/>
    <s v="Thomas Keller"/>
    <n v="1994"/>
    <n v="60"/>
    <n v="4.9000000000000004"/>
    <s v="Coq au Vin"/>
    <n v="31"/>
    <x v="0"/>
    <s v="Three Stars"/>
    <s v="North America"/>
    <x v="0"/>
    <x v="1"/>
    <n v="27"/>
    <x v="1"/>
    <s v="All Methods Accepted"/>
    <s v="Seasonal Special"/>
    <m/>
    <s v="Lucas Martin"/>
    <n v="61762"/>
    <n v="48"/>
    <n v="0"/>
    <n v="0"/>
    <s v="Legacy"/>
    <s v="No"/>
    <s v="Online Only"/>
    <s v="Excellent"/>
  </r>
  <r>
    <x v="18"/>
    <x v="14"/>
    <x v="2"/>
    <x v="15"/>
    <n v="3"/>
    <n v="385"/>
    <s v="Grant Achatz"/>
    <n v="2005"/>
    <n v="64"/>
    <n v="4.7"/>
    <s v="Chef Special"/>
    <n v="20"/>
    <x v="0"/>
    <s v="Three Stars"/>
    <s v="North America"/>
    <x v="1"/>
    <x v="0"/>
    <n v="70"/>
    <x v="0"/>
    <s v="UPI, Card"/>
    <s v="Seasonal Special"/>
    <m/>
    <s v="Amit Sharma"/>
    <n v="484252"/>
    <n v="4534"/>
    <n v="41.878100000000003"/>
    <n v="-87.629800000000003"/>
    <s v="Legacy"/>
    <s v="No"/>
    <s v="Table Only"/>
    <s v="Excellent"/>
  </r>
  <r>
    <x v="38"/>
    <x v="3"/>
    <x v="3"/>
    <x v="1"/>
    <n v="1"/>
    <n v="95"/>
    <s v="Bertrand Grébaut"/>
    <n v="2011"/>
    <n v="28"/>
    <n v="4.5"/>
    <s v="Chef Special"/>
    <n v="14"/>
    <x v="3"/>
    <s v="One Star"/>
    <s v="Europe"/>
    <x v="1"/>
    <x v="1"/>
    <n v="28"/>
    <x v="0"/>
    <s v="All Methods Accepted"/>
    <s v="Chef Special"/>
    <m/>
    <s v="Riya Patel"/>
    <n v="301009"/>
    <n v="5293"/>
    <n v="48.8566"/>
    <n v="2.3521999999999998"/>
    <s v="Established"/>
    <s v="No"/>
    <s v="None"/>
    <s v="Excellent"/>
  </r>
  <r>
    <x v="27"/>
    <x v="36"/>
    <x v="19"/>
    <x v="36"/>
    <n v="2"/>
    <n v="235"/>
    <s v="Hiroyasu Kawate"/>
    <n v="2009"/>
    <n v="28"/>
    <n v="4.7"/>
    <s v="Fusion Tikka"/>
    <n v="16"/>
    <x v="2"/>
    <s v="Two Stars"/>
    <s v="Asia"/>
    <x v="0"/>
    <x v="1"/>
    <n v="72"/>
    <x v="1"/>
    <s v="UPI, Card"/>
    <s v="Chef Special"/>
    <s v="0PU03Y5CCD5P8KR"/>
    <s v="John Smith"/>
    <n v="229063"/>
    <n v="3393"/>
    <n v="22.572600000000001"/>
    <n v="88.363900000000001"/>
    <s v="Legacy"/>
    <s v="Yes"/>
    <s v="Online Only"/>
    <s v="Excellent"/>
  </r>
  <r>
    <x v="12"/>
    <x v="38"/>
    <x v="19"/>
    <x v="40"/>
    <n v="3"/>
    <n v="310"/>
    <s v="Heinz Beck"/>
    <n v="1994"/>
    <n v="50"/>
    <n v="4.8"/>
    <s v="Chettinad Chicken"/>
    <n v="31"/>
    <x v="0"/>
    <s v="Three Stars"/>
    <s v="Europe"/>
    <x v="0"/>
    <x v="0"/>
    <n v="26"/>
    <x v="1"/>
    <s v="All Methods Accepted"/>
    <s v="Customer Choice"/>
    <s v="F8C3YRYJXF6B8LQ"/>
    <s v="Arjun Verma"/>
    <n v="87596"/>
    <n v="5135"/>
    <n v="13.082700000000001"/>
    <n v="80.270700000000005"/>
    <s v="Legacy"/>
    <s v="Yes"/>
    <s v="Online + Table"/>
    <s v="Excellent"/>
  </r>
  <r>
    <x v="25"/>
    <x v="35"/>
    <x v="19"/>
    <x v="39"/>
    <n v="2"/>
    <n v="245"/>
    <s v="Tim Raue"/>
    <n v="2010"/>
    <n v="48"/>
    <n v="4.7"/>
    <s v="Nihari"/>
    <n v="15"/>
    <x v="2"/>
    <s v="Two Stars"/>
    <s v="Europe"/>
    <x v="0"/>
    <x v="0"/>
    <n v="28"/>
    <x v="1"/>
    <s v="UPI, Card"/>
    <s v="Customer Choice"/>
    <s v="1D5N2FCGZVN842L"/>
    <s v="Riya Patel"/>
    <n v="454914"/>
    <n v="6522"/>
    <n v="19.076000000000001"/>
    <n v="72.877700000000004"/>
    <s v="Legacy"/>
    <s v="Yes"/>
    <s v="Online + Table"/>
    <s v="Excellent"/>
  </r>
  <r>
    <x v="19"/>
    <x v="15"/>
    <x v="0"/>
    <x v="7"/>
    <n v="3"/>
    <n v="290"/>
    <s v="Massimiliano Alajmo"/>
    <n v="1981"/>
    <n v="50"/>
    <n v="4.7"/>
    <s v="Lasagna"/>
    <n v="44"/>
    <x v="0"/>
    <s v="Three Stars"/>
    <s v="Europe"/>
    <x v="1"/>
    <x v="0"/>
    <n v="30"/>
    <x v="1"/>
    <s v="Cash, UPI"/>
    <s v="Customer Choice"/>
    <m/>
    <s v="John Smith"/>
    <n v="192598"/>
    <n v="7905"/>
    <n v="0"/>
    <n v="0"/>
    <s v="Legacy"/>
    <s v="No"/>
    <s v="Table Only"/>
    <s v="Excellent"/>
  </r>
  <r>
    <x v="24"/>
    <x v="36"/>
    <x v="19"/>
    <x v="37"/>
    <n v="2"/>
    <n v="325"/>
    <s v="Kyle &amp; Katina Connaughton"/>
    <n v="2016"/>
    <n v="48"/>
    <n v="4.7"/>
    <s v="Chole Kulche"/>
    <n v="9"/>
    <x v="0"/>
    <s v="Two Stars"/>
    <s v="North America"/>
    <x v="1"/>
    <x v="0"/>
    <n v="36"/>
    <x v="0"/>
    <s v="All Methods Accepted"/>
    <s v="Bestselling Dish"/>
    <s v="H07WWPAQ0ZQK07O"/>
    <s v="Riya Patel"/>
    <n v="291347"/>
    <n v="1569"/>
    <n v="22.572600000000001"/>
    <n v="88.363900000000001"/>
    <s v="Established"/>
    <s v="Yes"/>
    <s v="Table Only"/>
    <s v="Excellent"/>
  </r>
  <r>
    <x v="29"/>
    <x v="35"/>
    <x v="19"/>
    <x v="37"/>
    <n v="2"/>
    <n v="285"/>
    <s v="Sean Gray"/>
    <n v="2008"/>
    <n v="12"/>
    <n v="4.7"/>
    <s v="Chole Kulche"/>
    <n v="17"/>
    <x v="0"/>
    <s v="Two Stars"/>
    <s v="North America"/>
    <x v="0"/>
    <x v="0"/>
    <n v="61"/>
    <x v="0"/>
    <s v="UPI, Card"/>
    <s v="Customer Choice"/>
    <s v="YMS49YV3VIIVT52"/>
    <s v="Riya Patel"/>
    <n v="422207"/>
    <n v="5773"/>
    <n v="19.076000000000001"/>
    <n v="72.877700000000004"/>
    <s v="Legacy"/>
    <s v="Yes"/>
    <s v="Online + Table"/>
    <s v="Excellent"/>
  </r>
  <r>
    <x v="6"/>
    <x v="6"/>
    <x v="2"/>
    <x v="6"/>
    <n v="3"/>
    <n v="295"/>
    <s v="Eric Ripert"/>
    <n v="1972"/>
    <n v="62"/>
    <n v="4.8"/>
    <s v="Chef Special"/>
    <n v="53"/>
    <x v="0"/>
    <s v="Three Stars"/>
    <s v="North America"/>
    <x v="0"/>
    <x v="1"/>
    <n v="54"/>
    <x v="0"/>
    <s v="Cash, UPI"/>
    <s v="Customer Choice"/>
    <m/>
    <s v="Oliver Brown"/>
    <n v="201524"/>
    <n v="1198"/>
    <n v="40.712800000000001"/>
    <n v="-74.006"/>
    <s v="Legacy"/>
    <s v="No"/>
    <s v="Online Only"/>
    <s v="Excellent"/>
  </r>
  <r>
    <x v="31"/>
    <x v="22"/>
    <x v="11"/>
    <x v="2"/>
    <n v="2"/>
    <n v="245"/>
    <s v="Richard Ekkebus"/>
    <n v="2005"/>
    <n v="46"/>
    <n v="4.7"/>
    <s v="Coq au Vin"/>
    <n v="20"/>
    <x v="2"/>
    <s v="Two Stars"/>
    <s v="Asia"/>
    <x v="1"/>
    <x v="0"/>
    <n v="70"/>
    <x v="1"/>
    <s v="Cash, Card"/>
    <s v="Bestselling Dish"/>
    <m/>
    <s v="Oliver Brown"/>
    <n v="301012"/>
    <n v="722"/>
    <n v="0"/>
    <n v="0"/>
    <s v="Legacy"/>
    <s v="No"/>
    <s v="Table Only"/>
    <s v="Excellent"/>
  </r>
  <r>
    <x v="48"/>
    <x v="33"/>
    <x v="18"/>
    <x v="35"/>
    <n v="0"/>
    <n v="125"/>
    <s v="Leonor Espinosa"/>
    <n v="2007"/>
    <n v="45"/>
    <n v="4.5"/>
    <s v="Chef Special"/>
    <n v="18"/>
    <x v="3"/>
    <s v="No Stars"/>
    <s v="South America"/>
    <x v="1"/>
    <x v="0"/>
    <n v="25"/>
    <x v="0"/>
    <s v="UPI, Card"/>
    <s v="Customer Choice"/>
    <m/>
    <s v="Haruto Tanaka"/>
    <n v="189763"/>
    <n v="4154"/>
    <n v="0"/>
    <n v="0"/>
    <s v="Legacy"/>
    <s v="No"/>
    <s v="Table Only"/>
    <s v="Excellent"/>
  </r>
  <r>
    <x v="8"/>
    <x v="8"/>
    <x v="5"/>
    <x v="8"/>
    <n v="3"/>
    <n v="295"/>
    <s v="Juan Mari Arzak"/>
    <n v="1897"/>
    <n v="50"/>
    <n v="4.8"/>
    <s v="Chef Special"/>
    <n v="128"/>
    <x v="0"/>
    <s v="Three Stars"/>
    <s v="Europe"/>
    <x v="0"/>
    <x v="1"/>
    <n v="53"/>
    <x v="1"/>
    <s v="Cash, UPI"/>
    <s v="Chef Special"/>
    <m/>
    <s v="Amit Sharma"/>
    <n v="82337"/>
    <n v="3433"/>
    <n v="0"/>
    <n v="0"/>
    <s v="Legacy"/>
    <s v="No"/>
    <s v="Online Only"/>
    <s v="Excellent"/>
  </r>
  <r>
    <x v="41"/>
    <x v="35"/>
    <x v="19"/>
    <x v="37"/>
    <n v="0"/>
    <n v="155"/>
    <s v="Enrique Olvera"/>
    <n v="2000"/>
    <n v="55"/>
    <n v="4.7"/>
    <s v="Chole Kulche"/>
    <n v="25"/>
    <x v="2"/>
    <s v="No Stars"/>
    <s v="North America"/>
    <x v="1"/>
    <x v="1"/>
    <n v="45"/>
    <x v="0"/>
    <s v="Cash, Card"/>
    <s v="Chef Special"/>
    <s v="M06844NBIA6OC6I"/>
    <s v="John Smith"/>
    <n v="284001"/>
    <n v="4026"/>
    <n v="19.076000000000001"/>
    <n v="72.877700000000004"/>
    <s v="Legacy"/>
    <s v="Yes"/>
    <s v="None"/>
    <s v="Excellent"/>
  </r>
  <r>
    <x v="46"/>
    <x v="31"/>
    <x v="2"/>
    <x v="33"/>
    <n v="0"/>
    <n v="285"/>
    <s v="Dan Barber"/>
    <n v="2004"/>
    <n v="70"/>
    <n v="4.5999999999999996"/>
    <s v="Chef Special"/>
    <n v="21"/>
    <x v="0"/>
    <s v="No Stars"/>
    <s v="North America"/>
    <x v="1"/>
    <x v="0"/>
    <n v="52"/>
    <x v="1"/>
    <s v="Cash, Card"/>
    <s v="Bestselling Dish"/>
    <m/>
    <s v="Lucas Martin"/>
    <n v="279521"/>
    <n v="6471"/>
    <n v="0"/>
    <n v="0"/>
    <s v="Legacy"/>
    <s v="No"/>
    <s v="Table Only"/>
    <s v="Excellent"/>
  </r>
  <r>
    <x v="1"/>
    <x v="34"/>
    <x v="19"/>
    <x v="38"/>
    <n v="3"/>
    <n v="320"/>
    <s v="Julien Royer"/>
    <n v="2008"/>
    <n v="32"/>
    <n v="4.9000000000000004"/>
    <s v="Dal Makhani"/>
    <n v="17"/>
    <x v="0"/>
    <s v="Three Stars"/>
    <s v="Asia"/>
    <x v="0"/>
    <x v="0"/>
    <n v="60"/>
    <x v="0"/>
    <s v="Cash, UPI"/>
    <s v="Bestselling Dish"/>
    <s v="V0N6F4N5IW19G3K"/>
    <s v="Sara Kapoor"/>
    <n v="186210"/>
    <n v="269"/>
    <n v="28.7041"/>
    <n v="77.102500000000006"/>
    <s v="Legacy"/>
    <s v="Yes"/>
    <s v="Online + Table"/>
    <s v="Excellent"/>
  </r>
  <r>
    <x v="19"/>
    <x v="39"/>
    <x v="19"/>
    <x v="37"/>
    <n v="3"/>
    <n v="290"/>
    <s v="Massimiliano Alajmo"/>
    <n v="1981"/>
    <n v="50"/>
    <n v="4.7"/>
    <s v="Pani Puri"/>
    <n v="44"/>
    <x v="0"/>
    <s v="Three Stars"/>
    <s v="Europe"/>
    <x v="1"/>
    <x v="1"/>
    <n v="58"/>
    <x v="1"/>
    <s v="All Methods Accepted"/>
    <s v="Bestselling Dish"/>
    <s v="QBWZOV7YDC06NMR"/>
    <s v="Riya Patel"/>
    <n v="269216"/>
    <n v="2327"/>
    <n v="18.520399999999999"/>
    <n v="73.856700000000004"/>
    <s v="Legacy"/>
    <s v="Yes"/>
    <s v="None"/>
    <s v="Excellent"/>
  </r>
  <r>
    <x v="32"/>
    <x v="23"/>
    <x v="5"/>
    <x v="4"/>
    <n v="2"/>
    <n v="250"/>
    <s v="Oriol Castro"/>
    <n v="2014"/>
    <n v="52"/>
    <n v="4.5999999999999996"/>
    <s v="Chef Special"/>
    <n v="11"/>
    <x v="0"/>
    <s v="Two Stars"/>
    <s v="Europe"/>
    <x v="0"/>
    <x v="1"/>
    <n v="42"/>
    <x v="1"/>
    <s v="Cash, UPI"/>
    <s v="Customer Choice"/>
    <m/>
    <s v="Lucas Martin"/>
    <n v="94945"/>
    <n v="2536"/>
    <n v="0"/>
    <n v="0"/>
    <s v="Established"/>
    <s v="No"/>
    <s v="Online Only"/>
    <s v="Excellent"/>
  </r>
  <r>
    <x v="28"/>
    <x v="21"/>
    <x v="10"/>
    <x v="21"/>
    <n v="2"/>
    <n v="265"/>
    <s v="Heinz Reitbauer"/>
    <n v="2005"/>
    <n v="60"/>
    <n v="4.7"/>
    <s v="Chef Special"/>
    <n v="20"/>
    <x v="0"/>
    <s v="Two Stars"/>
    <s v="Europe"/>
    <x v="0"/>
    <x v="0"/>
    <n v="37"/>
    <x v="1"/>
    <s v="Cash, Card"/>
    <s v="Bestselling Dish"/>
    <m/>
    <s v="Emily Clark"/>
    <n v="316235"/>
    <n v="111"/>
    <n v="0"/>
    <n v="0"/>
    <s v="Legacy"/>
    <s v="No"/>
    <s v="Online + Table"/>
    <s v="Excellent"/>
  </r>
  <r>
    <x v="34"/>
    <x v="13"/>
    <x v="6"/>
    <x v="23"/>
    <n v="2"/>
    <n v="550"/>
    <s v="Rasmus Munk"/>
    <n v="2015"/>
    <n v="50"/>
    <n v="4.5"/>
    <s v="Chef Special"/>
    <n v="10"/>
    <x v="1"/>
    <s v="Two Stars"/>
    <s v="Europe"/>
    <x v="0"/>
    <x v="1"/>
    <n v="44"/>
    <x v="1"/>
    <s v="Cash, Card"/>
    <s v="Customer Choice"/>
    <m/>
    <s v="Sara Kapoor"/>
    <n v="199728"/>
    <n v="284"/>
    <n v="0"/>
    <n v="0"/>
    <s v="Established"/>
    <s v="No"/>
    <s v="Online Only"/>
    <s v="Excellent"/>
  </r>
  <r>
    <x v="23"/>
    <x v="18"/>
    <x v="8"/>
    <x v="17"/>
    <n v="2"/>
    <n v="280"/>
    <s v="Zaiyu Hasegawa"/>
    <n v="2007"/>
    <n v="26"/>
    <n v="4.7"/>
    <s v="Chef Special"/>
    <n v="18"/>
    <x v="0"/>
    <s v="Two Stars"/>
    <s v="Asia"/>
    <x v="0"/>
    <x v="0"/>
    <n v="60"/>
    <x v="0"/>
    <s v="UPI, Card"/>
    <s v="Customer Choice"/>
    <m/>
    <s v="Arjun Verma"/>
    <n v="16085"/>
    <n v="2013"/>
    <n v="35.689500000000002"/>
    <n v="139.6917"/>
    <s v="Legacy"/>
    <s v="No"/>
    <s v="Online + Table"/>
    <s v="Excellent"/>
  </r>
  <r>
    <x v="41"/>
    <x v="28"/>
    <x v="14"/>
    <x v="29"/>
    <n v="0"/>
    <n v="155"/>
    <s v="Enrique Olvera"/>
    <n v="2000"/>
    <n v="55"/>
    <n v="4.7"/>
    <s v="Chef Special"/>
    <n v="25"/>
    <x v="2"/>
    <s v="No Stars"/>
    <s v="North America"/>
    <x v="0"/>
    <x v="0"/>
    <n v="69"/>
    <x v="1"/>
    <s v="Cash, Card"/>
    <s v="Bestselling Dish"/>
    <m/>
    <s v="Oliver Brown"/>
    <n v="267135"/>
    <n v="5231"/>
    <n v="0"/>
    <n v="0"/>
    <s v="Legacy"/>
    <s v="No"/>
    <s v="Online + Table"/>
    <s v="Excellent"/>
  </r>
  <r>
    <x v="44"/>
    <x v="29"/>
    <x v="15"/>
    <x v="31"/>
    <n v="0"/>
    <n v="185"/>
    <s v="Thomas &amp; Mathias Sühring"/>
    <n v="2014"/>
    <n v="48"/>
    <n v="4.5999999999999996"/>
    <s v="Chef Special"/>
    <n v="11"/>
    <x v="2"/>
    <s v="No Stars"/>
    <s v="Asia"/>
    <x v="0"/>
    <x v="0"/>
    <n v="66"/>
    <x v="1"/>
    <s v="Cash, Card"/>
    <s v="Chef Special"/>
    <m/>
    <s v="Oliver Brown"/>
    <n v="179862"/>
    <n v="2546"/>
    <n v="0"/>
    <n v="0"/>
    <s v="Established"/>
    <s v="No"/>
    <s v="Online + Table"/>
    <s v="Excellent"/>
  </r>
  <r>
    <x v="13"/>
    <x v="37"/>
    <x v="19"/>
    <x v="39"/>
    <n v="3"/>
    <n v="270"/>
    <s v="Quique Dacosta"/>
    <n v="1989"/>
    <n v="48"/>
    <n v="4.8"/>
    <s v="Nihari"/>
    <n v="36"/>
    <x v="0"/>
    <s v="Three Stars"/>
    <s v="Europe"/>
    <x v="0"/>
    <x v="0"/>
    <n v="72"/>
    <x v="0"/>
    <s v="Cash, Card"/>
    <s v="Bestselling Dish"/>
    <s v="NW6XDZNJ9UZIE3K"/>
    <s v="Lucas Martin"/>
    <n v="363878"/>
    <n v="6322"/>
    <n v="12.9716"/>
    <n v="77.5946"/>
    <s v="Legacy"/>
    <s v="Yes"/>
    <s v="Online + Table"/>
    <s v="Excellent"/>
  </r>
  <r>
    <x v="19"/>
    <x v="35"/>
    <x v="19"/>
    <x v="36"/>
    <n v="3"/>
    <n v="290"/>
    <s v="Massimiliano Alajmo"/>
    <n v="1981"/>
    <n v="50"/>
    <n v="4.7"/>
    <s v="Truffle Naan"/>
    <n v="44"/>
    <x v="0"/>
    <s v="Three Stars"/>
    <s v="Europe"/>
    <x v="1"/>
    <x v="0"/>
    <n v="24"/>
    <x v="1"/>
    <s v="All Methods Accepted"/>
    <s v="Bestselling Dish"/>
    <s v="UBP559LUCSQXO2O"/>
    <s v="Emily Clark"/>
    <n v="42977"/>
    <n v="4018"/>
    <n v="19.076000000000001"/>
    <n v="72.877700000000004"/>
    <s v="Legacy"/>
    <s v="Yes"/>
    <s v="Table Only"/>
    <s v="Excellent"/>
  </r>
  <r>
    <x v="47"/>
    <x v="32"/>
    <x v="17"/>
    <x v="34"/>
    <n v="0"/>
    <n v="220"/>
    <s v="Vladimir Mukhin"/>
    <n v="2011"/>
    <n v="50"/>
    <n v="4.5"/>
    <s v="Chef Special"/>
    <n v="14"/>
    <x v="2"/>
    <s v="No Stars"/>
    <s v="Europe"/>
    <x v="1"/>
    <x v="1"/>
    <n v="62"/>
    <x v="1"/>
    <s v="Cash, UPI"/>
    <s v="Chef Special"/>
    <m/>
    <s v="Haruto Tanaka"/>
    <n v="142587"/>
    <n v="330"/>
    <n v="0"/>
    <n v="0"/>
    <s v="Established"/>
    <s v="No"/>
    <s v="None"/>
    <s v="Excellent"/>
  </r>
  <r>
    <x v="8"/>
    <x v="8"/>
    <x v="5"/>
    <x v="8"/>
    <n v="3"/>
    <n v="295"/>
    <s v="Juan Mari Arzak"/>
    <n v="1897"/>
    <n v="50"/>
    <n v="4.8"/>
    <s v="Chef Special"/>
    <n v="128"/>
    <x v="0"/>
    <s v="Three Stars"/>
    <s v="Europe"/>
    <x v="1"/>
    <x v="1"/>
    <n v="60"/>
    <x v="1"/>
    <s v="Cash, UPI"/>
    <s v="Customer Choice"/>
    <m/>
    <s v="Francesco Rossi"/>
    <n v="236030"/>
    <n v="1659"/>
    <n v="0"/>
    <n v="0"/>
    <s v="Legacy"/>
    <s v="No"/>
    <s v="None"/>
    <s v="Excellent"/>
  </r>
  <r>
    <x v="6"/>
    <x v="6"/>
    <x v="2"/>
    <x v="6"/>
    <n v="3"/>
    <n v="295"/>
    <s v="Eric Ripert"/>
    <n v="1972"/>
    <n v="62"/>
    <n v="4.8"/>
    <s v="Chef Special"/>
    <n v="53"/>
    <x v="0"/>
    <s v="Three Stars"/>
    <s v="North America"/>
    <x v="0"/>
    <x v="1"/>
    <n v="39"/>
    <x v="0"/>
    <s v="All Methods Accepted"/>
    <s v="Seasonal Special"/>
    <m/>
    <s v="Amit Sharma"/>
    <n v="279903"/>
    <n v="1214"/>
    <n v="40.712800000000001"/>
    <n v="-74.006"/>
    <s v="Legacy"/>
    <s v="No"/>
    <s v="Online Only"/>
    <s v="Excellent"/>
  </r>
  <r>
    <x v="20"/>
    <x v="16"/>
    <x v="5"/>
    <x v="8"/>
    <n v="3"/>
    <n v="265"/>
    <s v="Eneko Atxa"/>
    <n v="2005"/>
    <n v="45"/>
    <n v="4.7"/>
    <s v="Chef Special"/>
    <n v="20"/>
    <x v="0"/>
    <s v="Three Stars"/>
    <s v="Europe"/>
    <x v="0"/>
    <x v="1"/>
    <n v="71"/>
    <x v="0"/>
    <s v="UPI, Card"/>
    <s v="Chef Special"/>
    <m/>
    <s v="Haruto Tanaka"/>
    <n v="38639"/>
    <n v="4493"/>
    <n v="0"/>
    <n v="0"/>
    <s v="Legacy"/>
    <s v="No"/>
    <s v="Online Only"/>
    <s v="Excellent"/>
  </r>
  <r>
    <x v="24"/>
    <x v="39"/>
    <x v="19"/>
    <x v="37"/>
    <n v="2"/>
    <n v="325"/>
    <s v="Kyle &amp; Katina Connaughton"/>
    <n v="2016"/>
    <n v="48"/>
    <n v="4.7"/>
    <s v="Chole Kulche"/>
    <n v="9"/>
    <x v="0"/>
    <s v="Two Stars"/>
    <s v="North America"/>
    <x v="1"/>
    <x v="0"/>
    <n v="61"/>
    <x v="1"/>
    <s v="Cash, UPI"/>
    <s v="Chef Special"/>
    <s v="YNV1JXJ5WCTSE16"/>
    <s v="Emily Clark"/>
    <n v="449725"/>
    <n v="5935"/>
    <n v="18.520399999999999"/>
    <n v="73.856700000000004"/>
    <s v="Established"/>
    <s v="Yes"/>
    <s v="Table Only"/>
    <s v="Excellent"/>
  </r>
  <r>
    <x v="48"/>
    <x v="33"/>
    <x v="18"/>
    <x v="35"/>
    <n v="0"/>
    <n v="125"/>
    <s v="Leonor Espinosa"/>
    <n v="2007"/>
    <n v="45"/>
    <n v="4.5"/>
    <s v="Chef Special"/>
    <n v="18"/>
    <x v="3"/>
    <s v="No Stars"/>
    <s v="South America"/>
    <x v="1"/>
    <x v="0"/>
    <n v="27"/>
    <x v="0"/>
    <s v="Cash, Card"/>
    <s v="Chef Special"/>
    <m/>
    <s v="Lucas Martin"/>
    <n v="218584"/>
    <n v="5283"/>
    <n v="0"/>
    <n v="0"/>
    <s v="Legacy"/>
    <s v="No"/>
    <s v="Table Only"/>
    <s v="Excellent"/>
  </r>
  <r>
    <x v="25"/>
    <x v="35"/>
    <x v="19"/>
    <x v="40"/>
    <n v="2"/>
    <n v="245"/>
    <s v="Tim Raue"/>
    <n v="2010"/>
    <n v="48"/>
    <n v="4.7"/>
    <s v="Chettinad Chicken"/>
    <n v="15"/>
    <x v="2"/>
    <s v="Two Stars"/>
    <s v="Europe"/>
    <x v="1"/>
    <x v="0"/>
    <n v="21"/>
    <x v="0"/>
    <s v="Cash, UPI"/>
    <s v="Seasonal Special"/>
    <s v="1E0J1ENZIVCVDJF"/>
    <s v="John Smith"/>
    <n v="19268"/>
    <n v="5026"/>
    <n v="19.076000000000001"/>
    <n v="72.877700000000004"/>
    <s v="Legacy"/>
    <s v="Yes"/>
    <s v="Table Only"/>
    <s v="Excellent"/>
  </r>
  <r>
    <x v="5"/>
    <x v="36"/>
    <x v="19"/>
    <x v="39"/>
    <n v="3"/>
    <n v="380"/>
    <s v="Björn Frantzén"/>
    <n v="2008"/>
    <n v="23"/>
    <n v="4.8"/>
    <s v="Nihari"/>
    <n v="17"/>
    <x v="0"/>
    <s v="Three Stars"/>
    <s v="Europe"/>
    <x v="0"/>
    <x v="0"/>
    <n v="35"/>
    <x v="0"/>
    <s v="All Methods Accepted"/>
    <s v="Bestselling Dish"/>
    <s v="2OWVHPHR0E2CJAM"/>
    <s v="Riya Patel"/>
    <n v="164525"/>
    <n v="4315"/>
    <n v="22.572600000000001"/>
    <n v="88.363900000000001"/>
    <s v="Legacy"/>
    <s v="Yes"/>
    <s v="Online + Table"/>
    <s v="Excellent"/>
  </r>
  <r>
    <x v="2"/>
    <x v="2"/>
    <x v="2"/>
    <x v="2"/>
    <n v="3"/>
    <n v="390"/>
    <s v="Thomas Keller"/>
    <n v="1994"/>
    <n v="60"/>
    <n v="4.9000000000000004"/>
    <s v="Coq au Vin"/>
    <n v="31"/>
    <x v="0"/>
    <s v="Three Stars"/>
    <s v="North America"/>
    <x v="1"/>
    <x v="0"/>
    <n v="68"/>
    <x v="0"/>
    <s v="Cash, UPI"/>
    <s v="Seasonal Special"/>
    <m/>
    <s v="Francesco Rossi"/>
    <n v="18251"/>
    <n v="3819"/>
    <n v="0"/>
    <n v="0"/>
    <s v="Legacy"/>
    <s v="No"/>
    <s v="Table Only"/>
    <s v="Excellent"/>
  </r>
  <r>
    <x v="40"/>
    <x v="27"/>
    <x v="13"/>
    <x v="28"/>
    <n v="0"/>
    <n v="165"/>
    <s v="Mitsuharu Tsumura"/>
    <n v="2009"/>
    <n v="36"/>
    <n v="4.7"/>
    <s v="Chef Special"/>
    <n v="16"/>
    <x v="2"/>
    <s v="No Stars"/>
    <s v="South America"/>
    <x v="1"/>
    <x v="0"/>
    <n v="54"/>
    <x v="1"/>
    <s v="All Methods Accepted"/>
    <s v="Customer Choice"/>
    <m/>
    <s v="Arjun Verma"/>
    <n v="426106"/>
    <n v="5836"/>
    <n v="0"/>
    <n v="0"/>
    <s v="Legacy"/>
    <s v="No"/>
    <s v="Table Only"/>
    <s v="Excellent"/>
  </r>
  <r>
    <x v="18"/>
    <x v="14"/>
    <x v="2"/>
    <x v="15"/>
    <n v="3"/>
    <n v="385"/>
    <s v="Grant Achatz"/>
    <n v="2005"/>
    <n v="64"/>
    <n v="4.7"/>
    <s v="Chef Special"/>
    <n v="20"/>
    <x v="0"/>
    <s v="Three Stars"/>
    <s v="North America"/>
    <x v="0"/>
    <x v="0"/>
    <n v="25"/>
    <x v="1"/>
    <s v="Cash, Card"/>
    <s v="Bestselling Dish"/>
    <m/>
    <s v="Haruto Tanaka"/>
    <n v="65773"/>
    <n v="3065"/>
    <n v="41.878100000000003"/>
    <n v="-87.629800000000003"/>
    <s v="Legacy"/>
    <s v="No"/>
    <s v="Online + Table"/>
    <s v="Excellent"/>
  </r>
  <r>
    <x v="22"/>
    <x v="13"/>
    <x v="6"/>
    <x v="14"/>
    <n v="2"/>
    <n v="450"/>
    <s v="René Redzepi"/>
    <n v="2003"/>
    <n v="40"/>
    <n v="4.8"/>
    <s v="Chef Special"/>
    <n v="22"/>
    <x v="1"/>
    <s v="Two Stars"/>
    <s v="Europe"/>
    <x v="0"/>
    <x v="1"/>
    <n v="33"/>
    <x v="1"/>
    <s v="All Methods Accepted"/>
    <s v="Bestselling Dish"/>
    <m/>
    <s v="Haruto Tanaka"/>
    <n v="389996"/>
    <n v="3596"/>
    <n v="0"/>
    <n v="0"/>
    <s v="Legacy"/>
    <s v="No"/>
    <s v="Online Only"/>
    <s v="Excellent"/>
  </r>
  <r>
    <x v="48"/>
    <x v="40"/>
    <x v="19"/>
    <x v="38"/>
    <n v="0"/>
    <n v="125"/>
    <s v="Leonor Espinosa"/>
    <n v="2007"/>
    <n v="45"/>
    <n v="4.5"/>
    <s v="Paneer Butter Masala"/>
    <n v="18"/>
    <x v="3"/>
    <s v="No Stars"/>
    <s v="South America"/>
    <x v="0"/>
    <x v="0"/>
    <n v="52"/>
    <x v="0"/>
    <s v="All Methods Accepted"/>
    <s v="Bestselling Dish"/>
    <s v="C2R3ZBUJ0ZEX3O1"/>
    <s v="Francesco Rossi"/>
    <n v="351344"/>
    <n v="990"/>
    <n v="17.385000000000002"/>
    <n v="78.486699999999999"/>
    <s v="Legacy"/>
    <s v="Yes"/>
    <s v="Online + Table"/>
    <s v="Excellent"/>
  </r>
  <r>
    <x v="16"/>
    <x v="13"/>
    <x v="6"/>
    <x v="14"/>
    <n v="3"/>
    <n v="420"/>
    <s v="Rasmus Kofoed"/>
    <n v="2007"/>
    <n v="40"/>
    <n v="4.7"/>
    <s v="Chef Special"/>
    <n v="18"/>
    <x v="1"/>
    <s v="Three Stars"/>
    <s v="Europe"/>
    <x v="0"/>
    <x v="1"/>
    <n v="54"/>
    <x v="0"/>
    <s v="Cash, Card"/>
    <s v="Seasonal Special"/>
    <m/>
    <s v="Oliver Brown"/>
    <n v="436096"/>
    <n v="7707"/>
    <n v="0"/>
    <n v="0"/>
    <s v="Legacy"/>
    <s v="No"/>
    <s v="Online Only"/>
    <s v="Excellent"/>
  </r>
  <r>
    <x v="28"/>
    <x v="21"/>
    <x v="10"/>
    <x v="21"/>
    <n v="2"/>
    <n v="265"/>
    <s v="Heinz Reitbauer"/>
    <n v="2005"/>
    <n v="60"/>
    <n v="4.7"/>
    <s v="Chef Special"/>
    <n v="20"/>
    <x v="0"/>
    <s v="Two Stars"/>
    <s v="Europe"/>
    <x v="1"/>
    <x v="1"/>
    <n v="52"/>
    <x v="0"/>
    <s v="UPI, Card"/>
    <s v="Seasonal Special"/>
    <m/>
    <s v="Emily Clark"/>
    <n v="42976"/>
    <n v="128"/>
    <n v="0"/>
    <n v="0"/>
    <s v="Legacy"/>
    <s v="No"/>
    <s v="None"/>
    <s v="Excellent"/>
  </r>
  <r>
    <x v="1"/>
    <x v="1"/>
    <x v="1"/>
    <x v="1"/>
    <n v="3"/>
    <n v="320"/>
    <s v="Julien Royer"/>
    <n v="2008"/>
    <n v="32"/>
    <n v="4.9000000000000004"/>
    <s v="Chef Special"/>
    <n v="17"/>
    <x v="0"/>
    <s v="Three Stars"/>
    <s v="Asia"/>
    <x v="1"/>
    <x v="0"/>
    <n v="25"/>
    <x v="1"/>
    <s v="Cash, Card"/>
    <s v="Bestselling Dish"/>
    <m/>
    <s v="Francesco Rossi"/>
    <n v="447219"/>
    <n v="4851"/>
    <n v="0"/>
    <n v="0"/>
    <s v="Legacy"/>
    <s v="No"/>
    <s v="Table Only"/>
    <s v="Excellent"/>
  </r>
  <r>
    <x v="31"/>
    <x v="22"/>
    <x v="11"/>
    <x v="2"/>
    <n v="2"/>
    <n v="245"/>
    <s v="Richard Ekkebus"/>
    <n v="2005"/>
    <n v="46"/>
    <n v="4.7"/>
    <s v="Ratatouille"/>
    <n v="20"/>
    <x v="2"/>
    <s v="Two Stars"/>
    <s v="Asia"/>
    <x v="1"/>
    <x v="1"/>
    <n v="74"/>
    <x v="1"/>
    <s v="Cash, Card"/>
    <s v="Bestselling Dish"/>
    <m/>
    <s v="Emily Clark"/>
    <n v="113115"/>
    <n v="2074"/>
    <n v="0"/>
    <n v="0"/>
    <s v="Legacy"/>
    <s v="No"/>
    <s v="None"/>
    <s v="Excellent"/>
  </r>
  <r>
    <x v="35"/>
    <x v="25"/>
    <x v="5"/>
    <x v="24"/>
    <n v="1"/>
    <n v="210"/>
    <s v="Victor Arguinzoniz"/>
    <n v="1990"/>
    <n v="30"/>
    <n v="4.7"/>
    <s v="Chef Special"/>
    <n v="35"/>
    <x v="2"/>
    <s v="One Star"/>
    <s v="Europe"/>
    <x v="1"/>
    <x v="0"/>
    <n v="52"/>
    <x v="1"/>
    <s v="Cash, UPI"/>
    <s v="Customer Choice"/>
    <m/>
    <s v="Emily Clark"/>
    <n v="61167"/>
    <n v="6730"/>
    <n v="0"/>
    <n v="0"/>
    <s v="Legacy"/>
    <s v="No"/>
    <s v="Table Only"/>
    <s v="Excellent"/>
  </r>
  <r>
    <x v="29"/>
    <x v="6"/>
    <x v="2"/>
    <x v="10"/>
    <n v="2"/>
    <n v="285"/>
    <s v="Sean Gray"/>
    <n v="2008"/>
    <n v="12"/>
    <n v="4.7"/>
    <s v="Chef Special"/>
    <n v="17"/>
    <x v="0"/>
    <s v="Two Stars"/>
    <s v="North America"/>
    <x v="1"/>
    <x v="0"/>
    <n v="60"/>
    <x v="1"/>
    <s v="UPI, Card"/>
    <s v="Seasonal Special"/>
    <m/>
    <s v="Sara Kapoor"/>
    <n v="377640"/>
    <n v="7466"/>
    <n v="40.712800000000001"/>
    <n v="-74.006"/>
    <s v="Legacy"/>
    <s v="No"/>
    <s v="Table Only"/>
    <s v="Excellent"/>
  </r>
  <r>
    <x v="33"/>
    <x v="37"/>
    <x v="19"/>
    <x v="38"/>
    <n v="2"/>
    <n v="275"/>
    <s v="Andoni Luis Aduriz"/>
    <n v="1998"/>
    <n v="20"/>
    <n v="4.5999999999999996"/>
    <s v="Butter Chicken"/>
    <n v="27"/>
    <x v="0"/>
    <s v="Two Stars"/>
    <s v="Europe"/>
    <x v="1"/>
    <x v="1"/>
    <n v="25"/>
    <x v="1"/>
    <s v="Cash, UPI"/>
    <s v="Customer Choice"/>
    <s v="RSX99P8AMIMVMS0"/>
    <s v="Haruto Tanaka"/>
    <n v="37110"/>
    <n v="5533"/>
    <n v="12.9716"/>
    <n v="77.5946"/>
    <s v="Legacy"/>
    <s v="Yes"/>
    <s v="None"/>
    <s v="Excellent"/>
  </r>
  <r>
    <x v="22"/>
    <x v="37"/>
    <x v="19"/>
    <x v="40"/>
    <n v="2"/>
    <n v="450"/>
    <s v="René Redzepi"/>
    <n v="2003"/>
    <n v="40"/>
    <n v="4.8"/>
    <s v="Idli Sambhar"/>
    <n v="22"/>
    <x v="1"/>
    <s v="Two Stars"/>
    <s v="Europe"/>
    <x v="0"/>
    <x v="0"/>
    <n v="62"/>
    <x v="0"/>
    <s v="UPI, Card"/>
    <s v="Bestselling Dish"/>
    <s v="7Z3JRPAIDTQ5XCM"/>
    <s v="John Smith"/>
    <n v="97792"/>
    <n v="171"/>
    <n v="12.9716"/>
    <n v="77.5946"/>
    <s v="Legacy"/>
    <s v="Yes"/>
    <s v="Online + Table"/>
    <s v="Excellent"/>
  </r>
  <r>
    <x v="28"/>
    <x v="21"/>
    <x v="10"/>
    <x v="21"/>
    <n v="2"/>
    <n v="265"/>
    <s v="Heinz Reitbauer"/>
    <n v="2005"/>
    <n v="60"/>
    <n v="4.7"/>
    <s v="Chef Special"/>
    <n v="20"/>
    <x v="0"/>
    <s v="Two Stars"/>
    <s v="Europe"/>
    <x v="0"/>
    <x v="1"/>
    <n v="26"/>
    <x v="1"/>
    <s v="Cash, UPI"/>
    <s v="Chef Special"/>
    <m/>
    <s v="Lucas Martin"/>
    <n v="156756"/>
    <n v="1434"/>
    <n v="0"/>
    <n v="0"/>
    <s v="Legacy"/>
    <s v="No"/>
    <s v="Online Only"/>
    <s v="Excellent"/>
  </r>
  <r>
    <x v="35"/>
    <x v="25"/>
    <x v="5"/>
    <x v="24"/>
    <n v="1"/>
    <n v="210"/>
    <s v="Victor Arguinzoniz"/>
    <n v="1990"/>
    <n v="30"/>
    <n v="4.7"/>
    <s v="Chef Special"/>
    <n v="35"/>
    <x v="2"/>
    <s v="One Star"/>
    <s v="Europe"/>
    <x v="0"/>
    <x v="1"/>
    <n v="72"/>
    <x v="1"/>
    <s v="All Methods Accepted"/>
    <s v="Bestselling Dish"/>
    <m/>
    <s v="Sara Kapoor"/>
    <n v="340169"/>
    <n v="5272"/>
    <n v="0"/>
    <n v="0"/>
    <s v="Legacy"/>
    <s v="No"/>
    <s v="Online Only"/>
    <s v="Excellent"/>
  </r>
  <r>
    <x v="29"/>
    <x v="37"/>
    <x v="19"/>
    <x v="38"/>
    <n v="2"/>
    <n v="285"/>
    <s v="Sean Gray"/>
    <n v="2008"/>
    <n v="12"/>
    <n v="4.7"/>
    <s v="Dal Makhani"/>
    <n v="17"/>
    <x v="0"/>
    <s v="Two Stars"/>
    <s v="North America"/>
    <x v="1"/>
    <x v="0"/>
    <n v="37"/>
    <x v="0"/>
    <s v="UPI, Card"/>
    <s v="Chef Special"/>
    <s v="7AVADT5KYAK5EPB"/>
    <s v="Oliver Brown"/>
    <n v="439060"/>
    <n v="5116"/>
    <n v="12.9716"/>
    <n v="77.5946"/>
    <s v="Legacy"/>
    <s v="Yes"/>
    <s v="Table Only"/>
    <s v="Excellent"/>
  </r>
  <r>
    <x v="28"/>
    <x v="21"/>
    <x v="10"/>
    <x v="21"/>
    <n v="2"/>
    <n v="265"/>
    <s v="Heinz Reitbauer"/>
    <n v="2005"/>
    <n v="60"/>
    <n v="4.7"/>
    <s v="Chef Special"/>
    <n v="20"/>
    <x v="0"/>
    <s v="Two Stars"/>
    <s v="Europe"/>
    <x v="1"/>
    <x v="0"/>
    <n v="23"/>
    <x v="1"/>
    <s v="UPI, Card"/>
    <s v="Bestselling Dish"/>
    <m/>
    <s v="Amit Sharma"/>
    <n v="399274"/>
    <n v="2672"/>
    <n v="0"/>
    <n v="0"/>
    <s v="Legacy"/>
    <s v="No"/>
    <s v="Table Only"/>
    <s v="Excellent"/>
  </r>
  <r>
    <x v="23"/>
    <x v="18"/>
    <x v="8"/>
    <x v="17"/>
    <n v="2"/>
    <n v="280"/>
    <s v="Zaiyu Hasegawa"/>
    <n v="2007"/>
    <n v="26"/>
    <n v="4.7"/>
    <s v="Chef Special"/>
    <n v="18"/>
    <x v="0"/>
    <s v="Two Stars"/>
    <s v="Asia"/>
    <x v="1"/>
    <x v="1"/>
    <n v="60"/>
    <x v="0"/>
    <s v="Cash, Card"/>
    <s v="Customer Choice"/>
    <m/>
    <s v="John Smith"/>
    <n v="274781"/>
    <n v="1241"/>
    <n v="35.689500000000002"/>
    <n v="139.6917"/>
    <s v="Legacy"/>
    <s v="No"/>
    <s v="None"/>
    <s v="Excellent"/>
  </r>
  <r>
    <x v="31"/>
    <x v="22"/>
    <x v="11"/>
    <x v="2"/>
    <n v="2"/>
    <n v="245"/>
    <s v="Richard Ekkebus"/>
    <n v="2005"/>
    <n v="46"/>
    <n v="4.7"/>
    <s v="Ratatouille"/>
    <n v="20"/>
    <x v="2"/>
    <s v="Two Stars"/>
    <s v="Asia"/>
    <x v="1"/>
    <x v="0"/>
    <n v="44"/>
    <x v="1"/>
    <s v="Cash, Card"/>
    <s v="Bestselling Dish"/>
    <m/>
    <s v="Sara Kapoor"/>
    <n v="489275"/>
    <n v="4614"/>
    <n v="0"/>
    <n v="0"/>
    <s v="Legacy"/>
    <s v="No"/>
    <s v="Table Only"/>
    <s v="Excellent"/>
  </r>
  <r>
    <x v="30"/>
    <x v="1"/>
    <x v="1"/>
    <x v="19"/>
    <n v="2"/>
    <n v="285"/>
    <s v="André Chiang"/>
    <n v="2010"/>
    <n v="30"/>
    <n v="4.7"/>
    <s v="Noodle Bowl"/>
    <n v="15"/>
    <x v="0"/>
    <s v="Two Stars"/>
    <s v="Asia"/>
    <x v="1"/>
    <x v="0"/>
    <n v="27"/>
    <x v="1"/>
    <s v="Cash, Card"/>
    <s v="Chef Special"/>
    <m/>
    <s v="Sara Kapoor"/>
    <n v="194160"/>
    <n v="1146"/>
    <n v="0"/>
    <n v="0"/>
    <s v="Legacy"/>
    <s v="No"/>
    <s v="Table Only"/>
    <s v="Excellent"/>
  </r>
  <r>
    <x v="38"/>
    <x v="3"/>
    <x v="3"/>
    <x v="1"/>
    <n v="1"/>
    <n v="95"/>
    <s v="Bertrand Grébaut"/>
    <n v="2011"/>
    <n v="28"/>
    <n v="4.5"/>
    <s v="Chef Special"/>
    <n v="14"/>
    <x v="3"/>
    <s v="One Star"/>
    <s v="Europe"/>
    <x v="1"/>
    <x v="0"/>
    <n v="62"/>
    <x v="0"/>
    <s v="Cash, UPI"/>
    <s v="Seasonal Special"/>
    <m/>
    <s v="Francesco Rossi"/>
    <n v="33184"/>
    <n v="4523"/>
    <n v="48.8566"/>
    <n v="2.3521999999999998"/>
    <s v="Established"/>
    <s v="No"/>
    <s v="Table Only"/>
    <s v="Excellent"/>
  </r>
  <r>
    <x v="28"/>
    <x v="21"/>
    <x v="10"/>
    <x v="21"/>
    <n v="2"/>
    <n v="265"/>
    <s v="Heinz Reitbauer"/>
    <n v="2005"/>
    <n v="60"/>
    <n v="4.7"/>
    <s v="Chef Special"/>
    <n v="20"/>
    <x v="0"/>
    <s v="Two Stars"/>
    <s v="Europe"/>
    <x v="1"/>
    <x v="1"/>
    <n v="24"/>
    <x v="1"/>
    <s v="All Methods Accepted"/>
    <s v="Seasonal Special"/>
    <m/>
    <s v="Arjun Verma"/>
    <n v="328242"/>
    <n v="572"/>
    <n v="0"/>
    <n v="0"/>
    <s v="Legacy"/>
    <s v="No"/>
    <s v="None"/>
    <s v="Excellent"/>
  </r>
  <r>
    <x v="6"/>
    <x v="6"/>
    <x v="2"/>
    <x v="6"/>
    <n v="3"/>
    <n v="295"/>
    <s v="Eric Ripert"/>
    <n v="1972"/>
    <n v="62"/>
    <n v="4.8"/>
    <s v="Chef Special"/>
    <n v="53"/>
    <x v="0"/>
    <s v="Three Stars"/>
    <s v="North America"/>
    <x v="1"/>
    <x v="1"/>
    <n v="39"/>
    <x v="0"/>
    <s v="UPI, Card"/>
    <s v="Chef Special"/>
    <m/>
    <s v="Francesco Rossi"/>
    <n v="304727"/>
    <n v="840"/>
    <n v="40.712800000000001"/>
    <n v="-74.006"/>
    <s v="Legacy"/>
    <s v="No"/>
    <s v="None"/>
    <s v="Excellent"/>
  </r>
  <r>
    <x v="38"/>
    <x v="3"/>
    <x v="3"/>
    <x v="1"/>
    <n v="1"/>
    <n v="95"/>
    <s v="Bertrand Grébaut"/>
    <n v="2011"/>
    <n v="28"/>
    <n v="4.5"/>
    <s v="Chef Special"/>
    <n v="14"/>
    <x v="3"/>
    <s v="One Star"/>
    <s v="Europe"/>
    <x v="0"/>
    <x v="0"/>
    <n v="55"/>
    <x v="1"/>
    <s v="Cash, UPI"/>
    <s v="Seasonal Special"/>
    <m/>
    <s v="Lucas Martin"/>
    <n v="42618"/>
    <n v="3020"/>
    <n v="48.8566"/>
    <n v="2.3521999999999998"/>
    <s v="Established"/>
    <s v="No"/>
    <s v="Online + Table"/>
    <s v="Excellent"/>
  </r>
  <r>
    <x v="1"/>
    <x v="1"/>
    <x v="1"/>
    <x v="1"/>
    <n v="3"/>
    <n v="320"/>
    <s v="Julien Royer"/>
    <n v="2008"/>
    <n v="32"/>
    <n v="4.9000000000000004"/>
    <s v="Chef Special"/>
    <n v="17"/>
    <x v="0"/>
    <s v="Three Stars"/>
    <s v="Asia"/>
    <x v="0"/>
    <x v="0"/>
    <n v="45"/>
    <x v="1"/>
    <s v="All Methods Accepted"/>
    <s v="Seasonal Special"/>
    <m/>
    <s v="Lucas Martin"/>
    <n v="263793"/>
    <n v="6493"/>
    <n v="0"/>
    <n v="0"/>
    <s v="Legacy"/>
    <s v="No"/>
    <s v="Online + Table"/>
    <s v="Excellent"/>
  </r>
  <r>
    <x v="22"/>
    <x v="13"/>
    <x v="6"/>
    <x v="14"/>
    <n v="2"/>
    <n v="450"/>
    <s v="René Redzepi"/>
    <n v="2003"/>
    <n v="40"/>
    <n v="4.8"/>
    <s v="Chef Special"/>
    <n v="22"/>
    <x v="1"/>
    <s v="Two Stars"/>
    <s v="Europe"/>
    <x v="0"/>
    <x v="1"/>
    <n v="59"/>
    <x v="1"/>
    <s v="All Methods Accepted"/>
    <s v="Seasonal Special"/>
    <m/>
    <s v="Lucas Martin"/>
    <n v="368406"/>
    <n v="6176"/>
    <n v="0"/>
    <n v="0"/>
    <s v="Legacy"/>
    <s v="No"/>
    <s v="Online Only"/>
    <s v="Excellent"/>
  </r>
  <r>
    <x v="0"/>
    <x v="0"/>
    <x v="0"/>
    <x v="0"/>
    <n v="3"/>
    <n v="320"/>
    <s v="Massimo Bottura"/>
    <n v="1995"/>
    <n v="28"/>
    <n v="4.9000000000000004"/>
    <s v="Chef Special"/>
    <n v="30"/>
    <x v="0"/>
    <s v="Three Stars"/>
    <s v="Europe"/>
    <x v="1"/>
    <x v="1"/>
    <n v="33"/>
    <x v="0"/>
    <s v="All Methods Accepted"/>
    <s v="Customer Choice"/>
    <m/>
    <s v="Amit Sharma"/>
    <n v="435750"/>
    <n v="1197"/>
    <n v="0"/>
    <n v="0"/>
    <s v="Legacy"/>
    <s v="No"/>
    <s v="None"/>
    <s v="Excellent"/>
  </r>
  <r>
    <x v="10"/>
    <x v="39"/>
    <x v="19"/>
    <x v="39"/>
    <n v="3"/>
    <n v="298"/>
    <s v="Corey Lee"/>
    <n v="2010"/>
    <n v="56"/>
    <n v="4.8"/>
    <s v="Korma"/>
    <n v="15"/>
    <x v="0"/>
    <s v="Three Stars"/>
    <s v="North America"/>
    <x v="1"/>
    <x v="0"/>
    <n v="44"/>
    <x v="0"/>
    <s v="All Methods Accepted"/>
    <s v="Chef Special"/>
    <s v="Z520SNB0WA9NRPF"/>
    <s v="Francesco Rossi"/>
    <n v="253420"/>
    <n v="7551"/>
    <n v="18.520399999999999"/>
    <n v="73.856700000000004"/>
    <s v="Legacy"/>
    <s v="Yes"/>
    <s v="Table Only"/>
    <s v="Excellent"/>
  </r>
  <r>
    <x v="12"/>
    <x v="10"/>
    <x v="0"/>
    <x v="12"/>
    <n v="3"/>
    <n v="310"/>
    <s v="Heinz Beck"/>
    <n v="1994"/>
    <n v="50"/>
    <n v="4.8"/>
    <s v="Chef Special"/>
    <n v="31"/>
    <x v="0"/>
    <s v="Three Stars"/>
    <s v="Europe"/>
    <x v="0"/>
    <x v="1"/>
    <n v="41"/>
    <x v="1"/>
    <s v="Cash, UPI"/>
    <s v="Chef Special"/>
    <m/>
    <s v="Amit Sharma"/>
    <n v="302335"/>
    <n v="5063"/>
    <n v="41.902799999999999"/>
    <n v="12.4964"/>
    <s v="Legacy"/>
    <s v="No"/>
    <s v="Online Only"/>
    <s v="Excellent"/>
  </r>
  <r>
    <x v="5"/>
    <x v="5"/>
    <x v="4"/>
    <x v="5"/>
    <n v="3"/>
    <n v="380"/>
    <s v="Björn Frantzén"/>
    <n v="2008"/>
    <n v="23"/>
    <n v="4.8"/>
    <s v="Chef Special"/>
    <n v="17"/>
    <x v="0"/>
    <s v="Three Stars"/>
    <s v="Europe"/>
    <x v="0"/>
    <x v="1"/>
    <n v="51"/>
    <x v="0"/>
    <s v="Cash, Card"/>
    <s v="Chef Special"/>
    <m/>
    <s v="Arjun Verma"/>
    <n v="201995"/>
    <n v="3625"/>
    <n v="0"/>
    <n v="0"/>
    <s v="Legacy"/>
    <s v="No"/>
    <s v="Online Only"/>
    <s v="Excellent"/>
  </r>
  <r>
    <x v="47"/>
    <x v="40"/>
    <x v="19"/>
    <x v="40"/>
    <n v="0"/>
    <n v="220"/>
    <s v="Vladimir Mukhin"/>
    <n v="2011"/>
    <n v="50"/>
    <n v="4.5"/>
    <s v="Masala Dosa"/>
    <n v="14"/>
    <x v="2"/>
    <s v="No Stars"/>
    <s v="Europe"/>
    <x v="0"/>
    <x v="0"/>
    <n v="40"/>
    <x v="1"/>
    <s v="All Methods Accepted"/>
    <s v="Customer Choice"/>
    <s v="S18BKK9AE7Y11QA"/>
    <s v="Oliver Brown"/>
    <n v="472772"/>
    <n v="7598"/>
    <n v="17.385000000000002"/>
    <n v="78.486699999999999"/>
    <s v="Established"/>
    <s v="Yes"/>
    <s v="Online + Table"/>
    <s v="Excellent"/>
  </r>
  <r>
    <x v="49"/>
    <x v="34"/>
    <x v="19"/>
    <x v="36"/>
    <n v="0"/>
    <n v="85"/>
    <s v="James Lowe"/>
    <n v="2014"/>
    <n v="38"/>
    <n v="4.5"/>
    <s v="Truffle Naan"/>
    <n v="11"/>
    <x v="3"/>
    <s v="No Stars"/>
    <s v="Europe"/>
    <x v="0"/>
    <x v="1"/>
    <n v="64"/>
    <x v="1"/>
    <s v="Cash, UPI"/>
    <s v="Bestselling Dish"/>
    <s v="OLXLOZ5S9ZGDG49"/>
    <s v="Lucas Martin"/>
    <n v="312364"/>
    <n v="96"/>
    <n v="28.7041"/>
    <n v="77.102500000000006"/>
    <s v="Established"/>
    <s v="Yes"/>
    <s v="Online Only"/>
    <s v="Excellent"/>
  </r>
  <r>
    <x v="9"/>
    <x v="34"/>
    <x v="19"/>
    <x v="38"/>
    <n v="3"/>
    <n v="345"/>
    <s v="Dominique Crenn"/>
    <n v="2011"/>
    <n v="50"/>
    <n v="4.8"/>
    <s v="Butter Chicken"/>
    <n v="14"/>
    <x v="0"/>
    <s v="Three Stars"/>
    <s v="North America"/>
    <x v="0"/>
    <x v="0"/>
    <n v="30"/>
    <x v="1"/>
    <s v="UPI, Card"/>
    <s v="Bestselling Dish"/>
    <s v="J4UTARJ8YPOBLFK"/>
    <s v="Sara Kapoor"/>
    <n v="241542"/>
    <n v="7717"/>
    <n v="28.7041"/>
    <n v="77.102500000000006"/>
    <s v="Established"/>
    <s v="Yes"/>
    <s v="Online + Table"/>
    <s v="Excellent"/>
  </r>
  <r>
    <x v="12"/>
    <x v="10"/>
    <x v="0"/>
    <x v="12"/>
    <n v="3"/>
    <n v="310"/>
    <s v="Heinz Beck"/>
    <n v="1994"/>
    <n v="50"/>
    <n v="4.8"/>
    <s v="Chef Special"/>
    <n v="31"/>
    <x v="0"/>
    <s v="Three Stars"/>
    <s v="Europe"/>
    <x v="1"/>
    <x v="0"/>
    <n v="41"/>
    <x v="0"/>
    <s v="UPI, Card"/>
    <s v="Customer Choice"/>
    <m/>
    <s v="Haruto Tanaka"/>
    <n v="375315"/>
    <n v="3649"/>
    <n v="41.902799999999999"/>
    <n v="12.4964"/>
    <s v="Legacy"/>
    <s v="No"/>
    <s v="Table Only"/>
    <s v="Excellent"/>
  </r>
  <r>
    <x v="34"/>
    <x v="13"/>
    <x v="6"/>
    <x v="23"/>
    <n v="2"/>
    <n v="550"/>
    <s v="Rasmus Munk"/>
    <n v="2015"/>
    <n v="50"/>
    <n v="4.5"/>
    <s v="Chef Special"/>
    <n v="10"/>
    <x v="1"/>
    <s v="Two Stars"/>
    <s v="Europe"/>
    <x v="1"/>
    <x v="0"/>
    <n v="29"/>
    <x v="0"/>
    <s v="UPI, Card"/>
    <s v="Customer Choice"/>
    <m/>
    <s v="Riya Patel"/>
    <n v="49595"/>
    <n v="2243"/>
    <n v="0"/>
    <n v="0"/>
    <s v="Established"/>
    <s v="No"/>
    <s v="Table Only"/>
    <s v="Excellent"/>
  </r>
  <r>
    <x v="12"/>
    <x v="10"/>
    <x v="0"/>
    <x v="12"/>
    <n v="3"/>
    <n v="310"/>
    <s v="Heinz Beck"/>
    <n v="1994"/>
    <n v="50"/>
    <n v="4.8"/>
    <s v="Chef Special"/>
    <n v="31"/>
    <x v="0"/>
    <s v="Three Stars"/>
    <s v="Europe"/>
    <x v="1"/>
    <x v="0"/>
    <n v="38"/>
    <x v="1"/>
    <s v="Cash, Card"/>
    <s v="Chef Special"/>
    <m/>
    <s v="John Smith"/>
    <n v="76548"/>
    <n v="2344"/>
    <n v="41.902799999999999"/>
    <n v="12.4964"/>
    <s v="Legacy"/>
    <s v="No"/>
    <s v="Table Only"/>
    <s v="Excellent"/>
  </r>
  <r>
    <x v="25"/>
    <x v="39"/>
    <x v="19"/>
    <x v="38"/>
    <n v="2"/>
    <n v="245"/>
    <s v="Tim Raue"/>
    <n v="2010"/>
    <n v="48"/>
    <n v="4.7"/>
    <s v="Butter Chicken"/>
    <n v="15"/>
    <x v="2"/>
    <s v="Two Stars"/>
    <s v="Europe"/>
    <x v="0"/>
    <x v="0"/>
    <n v="25"/>
    <x v="0"/>
    <s v="UPI, Card"/>
    <s v="Chef Special"/>
    <s v="ZGLYQPCS84NEPYJ"/>
    <s v="Emily Clark"/>
    <n v="412550"/>
    <n v="6614"/>
    <n v="18.520399999999999"/>
    <n v="73.856700000000004"/>
    <s v="Legacy"/>
    <s v="Yes"/>
    <s v="Online + Table"/>
    <s v="Excellent"/>
  </r>
  <r>
    <x v="41"/>
    <x v="28"/>
    <x v="14"/>
    <x v="29"/>
    <n v="0"/>
    <n v="155"/>
    <s v="Enrique Olvera"/>
    <n v="2000"/>
    <n v="55"/>
    <n v="4.7"/>
    <s v="Chef Special"/>
    <n v="25"/>
    <x v="2"/>
    <s v="No Stars"/>
    <s v="North America"/>
    <x v="0"/>
    <x v="0"/>
    <n v="32"/>
    <x v="0"/>
    <s v="All Methods Accepted"/>
    <s v="Chef Special"/>
    <m/>
    <s v="Haruto Tanaka"/>
    <n v="232838"/>
    <n v="5732"/>
    <n v="0"/>
    <n v="0"/>
    <s v="Legacy"/>
    <s v="No"/>
    <s v="Online + Table"/>
    <s v="Excellent"/>
  </r>
  <r>
    <x v="17"/>
    <x v="6"/>
    <x v="2"/>
    <x v="10"/>
    <n v="3"/>
    <n v="365"/>
    <s v="Daniel Humm"/>
    <n v="1998"/>
    <n v="80"/>
    <n v="4.7"/>
    <s v="Chef Special"/>
    <n v="27"/>
    <x v="0"/>
    <s v="Three Stars"/>
    <s v="North America"/>
    <x v="1"/>
    <x v="0"/>
    <n v="22"/>
    <x v="0"/>
    <s v="Cash, UPI"/>
    <s v="Customer Choice"/>
    <m/>
    <s v="Oliver Brown"/>
    <n v="334310"/>
    <n v="4450"/>
    <n v="40.712800000000001"/>
    <n v="-74.006"/>
    <s v="Legacy"/>
    <s v="No"/>
    <s v="Table Only"/>
    <s v="Excellent"/>
  </r>
  <r>
    <x v="24"/>
    <x v="19"/>
    <x v="2"/>
    <x v="18"/>
    <n v="2"/>
    <n v="325"/>
    <s v="Kyle &amp; Katina Connaughton"/>
    <n v="2016"/>
    <n v="48"/>
    <n v="4.7"/>
    <s v="Chef Special"/>
    <n v="9"/>
    <x v="0"/>
    <s v="Two Stars"/>
    <s v="North America"/>
    <x v="0"/>
    <x v="1"/>
    <n v="59"/>
    <x v="0"/>
    <s v="Cash, UPI"/>
    <s v="Customer Choice"/>
    <m/>
    <s v="Arjun Verma"/>
    <n v="134962"/>
    <n v="5042"/>
    <n v="0"/>
    <n v="0"/>
    <s v="Established"/>
    <s v="No"/>
    <s v="Online Only"/>
    <s v="Excellent"/>
  </r>
  <r>
    <x v="36"/>
    <x v="26"/>
    <x v="12"/>
    <x v="25"/>
    <n v="1"/>
    <n v="165"/>
    <s v="Isaac McHale"/>
    <n v="2013"/>
    <n v="40"/>
    <n v="4.5999999999999996"/>
    <s v="Chef Special"/>
    <n v="12"/>
    <x v="2"/>
    <s v="One Star"/>
    <s v="Europe"/>
    <x v="1"/>
    <x v="0"/>
    <n v="27"/>
    <x v="1"/>
    <s v="Cash, UPI"/>
    <s v="Bestselling Dish"/>
    <m/>
    <s v="Riya Patel"/>
    <n v="364146"/>
    <n v="7598"/>
    <n v="51.507399999999997"/>
    <n v="-0.1278"/>
    <s v="Established"/>
    <s v="No"/>
    <s v="Table Only"/>
    <s v="Excellent"/>
  </r>
  <r>
    <x v="8"/>
    <x v="8"/>
    <x v="5"/>
    <x v="8"/>
    <n v="3"/>
    <n v="295"/>
    <s v="Juan Mari Arzak"/>
    <n v="1897"/>
    <n v="50"/>
    <n v="4.8"/>
    <s v="Chef Special"/>
    <n v="128"/>
    <x v="0"/>
    <s v="Three Stars"/>
    <s v="Europe"/>
    <x v="1"/>
    <x v="0"/>
    <n v="21"/>
    <x v="0"/>
    <s v="Cash, UPI"/>
    <s v="Customer Choice"/>
    <m/>
    <s v="Sara Kapoor"/>
    <n v="76880"/>
    <n v="7578"/>
    <n v="0"/>
    <n v="0"/>
    <s v="Legacy"/>
    <s v="No"/>
    <s v="Table Only"/>
    <s v="Excellent"/>
  </r>
  <r>
    <x v="47"/>
    <x v="32"/>
    <x v="17"/>
    <x v="34"/>
    <n v="0"/>
    <n v="220"/>
    <s v="Vladimir Mukhin"/>
    <n v="2011"/>
    <n v="50"/>
    <n v="4.5"/>
    <s v="Chef Special"/>
    <n v="14"/>
    <x v="2"/>
    <s v="No Stars"/>
    <s v="Europe"/>
    <x v="0"/>
    <x v="1"/>
    <n v="72"/>
    <x v="0"/>
    <s v="Cash, UPI"/>
    <s v="Seasonal Special"/>
    <m/>
    <s v="Riya Patel"/>
    <n v="212676"/>
    <n v="7732"/>
    <n v="0"/>
    <n v="0"/>
    <s v="Established"/>
    <s v="No"/>
    <s v="Online Only"/>
    <s v="Excellent"/>
  </r>
  <r>
    <x v="25"/>
    <x v="39"/>
    <x v="19"/>
    <x v="39"/>
    <n v="2"/>
    <n v="245"/>
    <s v="Tim Raue"/>
    <n v="2010"/>
    <n v="48"/>
    <n v="4.7"/>
    <s v="Nihari"/>
    <n v="15"/>
    <x v="2"/>
    <s v="Two Stars"/>
    <s v="Europe"/>
    <x v="0"/>
    <x v="1"/>
    <n v="22"/>
    <x v="1"/>
    <s v="All Methods Accepted"/>
    <s v="Customer Choice"/>
    <s v="9AVS5219MLAFMTM"/>
    <s v="Francesco Rossi"/>
    <n v="14715"/>
    <n v="3790"/>
    <n v="18.520399999999999"/>
    <n v="73.856700000000004"/>
    <s v="Legacy"/>
    <s v="Yes"/>
    <s v="Online Only"/>
    <s v="Excellent"/>
  </r>
  <r>
    <x v="3"/>
    <x v="3"/>
    <x v="3"/>
    <x v="3"/>
    <n v="3"/>
    <n v="425"/>
    <s v="Alain Passard"/>
    <n v="1986"/>
    <n v="40"/>
    <n v="4.9000000000000004"/>
    <s v="Chef Special"/>
    <n v="39"/>
    <x v="1"/>
    <s v="Three Stars"/>
    <s v="Europe"/>
    <x v="1"/>
    <x v="1"/>
    <n v="67"/>
    <x v="0"/>
    <s v="Cash, Card"/>
    <s v="Customer Choice"/>
    <m/>
    <s v="Sara Kapoor"/>
    <n v="335532"/>
    <n v="894"/>
    <n v="48.8566"/>
    <n v="2.3521999999999998"/>
    <s v="Legacy"/>
    <s v="No"/>
    <s v="None"/>
    <s v="Excellent"/>
  </r>
  <r>
    <x v="9"/>
    <x v="9"/>
    <x v="2"/>
    <x v="9"/>
    <n v="3"/>
    <n v="345"/>
    <s v="Dominique Crenn"/>
    <n v="2011"/>
    <n v="50"/>
    <n v="4.8"/>
    <s v="Truffle Risotto"/>
    <n v="14"/>
    <x v="0"/>
    <s v="Three Stars"/>
    <s v="North America"/>
    <x v="0"/>
    <x v="1"/>
    <n v="51"/>
    <x v="0"/>
    <s v="UPI, Card"/>
    <s v="Customer Choice"/>
    <m/>
    <s v="Francesco Rossi"/>
    <n v="486832"/>
    <n v="2694"/>
    <n v="37.774900000000002"/>
    <n v="-122.4194"/>
    <s v="Established"/>
    <s v="No"/>
    <s v="Online Only"/>
    <s v="Excellent"/>
  </r>
  <r>
    <x v="18"/>
    <x v="14"/>
    <x v="2"/>
    <x v="15"/>
    <n v="3"/>
    <n v="385"/>
    <s v="Grant Achatz"/>
    <n v="2005"/>
    <n v="64"/>
    <n v="4.7"/>
    <s v="Chef Special"/>
    <n v="20"/>
    <x v="0"/>
    <s v="Three Stars"/>
    <s v="North America"/>
    <x v="0"/>
    <x v="0"/>
    <n v="20"/>
    <x v="1"/>
    <s v="UPI, Card"/>
    <s v="Seasonal Special"/>
    <m/>
    <s v="Francesco Rossi"/>
    <n v="354178"/>
    <n v="7947"/>
    <n v="41.878100000000003"/>
    <n v="-87.629800000000003"/>
    <s v="Legacy"/>
    <s v="No"/>
    <s v="Online + Table"/>
    <s v="Excellent"/>
  </r>
  <r>
    <x v="4"/>
    <x v="4"/>
    <x v="3"/>
    <x v="4"/>
    <n v="3"/>
    <n v="350"/>
    <s v="Mauro Colagreco"/>
    <n v="1991"/>
    <n v="36"/>
    <n v="4.8"/>
    <s v="Chef Special"/>
    <n v="34"/>
    <x v="0"/>
    <s v="Three Stars"/>
    <s v="Europe"/>
    <x v="1"/>
    <x v="1"/>
    <n v="26"/>
    <x v="0"/>
    <s v="UPI, Card"/>
    <s v="Chef Special"/>
    <m/>
    <s v="Riya Patel"/>
    <n v="282492"/>
    <n v="2505"/>
    <n v="0"/>
    <n v="0"/>
    <s v="Legacy"/>
    <s v="No"/>
    <s v="None"/>
    <s v="Excellent"/>
  </r>
  <r>
    <x v="23"/>
    <x v="18"/>
    <x v="8"/>
    <x v="17"/>
    <n v="2"/>
    <n v="280"/>
    <s v="Zaiyu Hasegawa"/>
    <n v="2007"/>
    <n v="26"/>
    <n v="4.7"/>
    <s v="Chef Special"/>
    <n v="18"/>
    <x v="0"/>
    <s v="Two Stars"/>
    <s v="Asia"/>
    <x v="0"/>
    <x v="0"/>
    <n v="27"/>
    <x v="1"/>
    <s v="UPI, Card"/>
    <s v="Customer Choice"/>
    <m/>
    <s v="Francesco Rossi"/>
    <n v="452567"/>
    <n v="5623"/>
    <n v="35.689500000000002"/>
    <n v="139.6917"/>
    <s v="Legacy"/>
    <s v="No"/>
    <s v="Online + Table"/>
    <s v="Excellent"/>
  </r>
  <r>
    <x v="9"/>
    <x v="9"/>
    <x v="2"/>
    <x v="9"/>
    <n v="3"/>
    <n v="345"/>
    <s v="Dominique Crenn"/>
    <n v="2011"/>
    <n v="50"/>
    <n v="4.8"/>
    <s v="Truffle Risotto"/>
    <n v="14"/>
    <x v="0"/>
    <s v="Three Stars"/>
    <s v="North America"/>
    <x v="1"/>
    <x v="0"/>
    <n v="21"/>
    <x v="0"/>
    <s v="All Methods Accepted"/>
    <s v="Seasonal Special"/>
    <m/>
    <s v="John Smith"/>
    <n v="254467"/>
    <n v="7227"/>
    <n v="37.774900000000002"/>
    <n v="-122.4194"/>
    <s v="Established"/>
    <s v="No"/>
    <s v="Table Only"/>
    <s v="Excellent"/>
  </r>
  <r>
    <x v="0"/>
    <x v="0"/>
    <x v="0"/>
    <x v="0"/>
    <n v="3"/>
    <n v="320"/>
    <s v="Massimo Bottura"/>
    <n v="1995"/>
    <n v="28"/>
    <n v="4.9000000000000004"/>
    <s v="Chef Special"/>
    <n v="30"/>
    <x v="0"/>
    <s v="Three Stars"/>
    <s v="Europe"/>
    <x v="0"/>
    <x v="0"/>
    <n v="28"/>
    <x v="0"/>
    <s v="Cash, UPI"/>
    <s v="Customer Choice"/>
    <m/>
    <s v="John Smith"/>
    <n v="73438"/>
    <n v="4551"/>
    <n v="0"/>
    <n v="0"/>
    <s v="Legacy"/>
    <s v="No"/>
    <s v="Online + Table"/>
    <s v="Excellent"/>
  </r>
  <r>
    <x v="24"/>
    <x v="36"/>
    <x v="19"/>
    <x v="37"/>
    <n v="2"/>
    <n v="325"/>
    <s v="Kyle &amp; Katina Connaughton"/>
    <n v="2016"/>
    <n v="48"/>
    <n v="4.7"/>
    <s v="Pani Puri"/>
    <n v="9"/>
    <x v="0"/>
    <s v="Two Stars"/>
    <s v="North America"/>
    <x v="0"/>
    <x v="1"/>
    <n v="50"/>
    <x v="0"/>
    <s v="Cash, UPI"/>
    <s v="Customer Choice"/>
    <s v="EHJSOX1JS4JN2CS"/>
    <s v="Lucas Martin"/>
    <n v="320579"/>
    <n v="2787"/>
    <n v="22.572600000000001"/>
    <n v="88.363900000000001"/>
    <s v="Established"/>
    <s v="Yes"/>
    <s v="Online Only"/>
    <s v="Excellent"/>
  </r>
  <r>
    <x v="17"/>
    <x v="6"/>
    <x v="2"/>
    <x v="10"/>
    <n v="3"/>
    <n v="365"/>
    <s v="Daniel Humm"/>
    <n v="1998"/>
    <n v="80"/>
    <n v="4.7"/>
    <s v="Chef Special"/>
    <n v="27"/>
    <x v="0"/>
    <s v="Three Stars"/>
    <s v="North America"/>
    <x v="1"/>
    <x v="0"/>
    <n v="61"/>
    <x v="1"/>
    <s v="UPI, Card"/>
    <s v="Customer Choice"/>
    <m/>
    <s v="Sara Kapoor"/>
    <n v="477167"/>
    <n v="1549"/>
    <n v="40.712800000000001"/>
    <n v="-74.006"/>
    <s v="Legacy"/>
    <s v="No"/>
    <s v="Table Only"/>
    <s v="Excellent"/>
  </r>
  <r>
    <x v="5"/>
    <x v="35"/>
    <x v="19"/>
    <x v="38"/>
    <n v="3"/>
    <n v="380"/>
    <s v="Björn Frantzén"/>
    <n v="2008"/>
    <n v="23"/>
    <n v="4.8"/>
    <s v="Paneer Butter Masala"/>
    <n v="17"/>
    <x v="0"/>
    <s v="Three Stars"/>
    <s v="Europe"/>
    <x v="1"/>
    <x v="0"/>
    <n v="28"/>
    <x v="1"/>
    <s v="Cash, Card"/>
    <s v="Chef Special"/>
    <s v="0Y7X7H1WTG48FS9"/>
    <s v="Haruto Tanaka"/>
    <n v="241749"/>
    <n v="7252"/>
    <n v="19.076000000000001"/>
    <n v="72.877700000000004"/>
    <s v="Legacy"/>
    <s v="Yes"/>
    <s v="Table Only"/>
    <s v="Excellent"/>
  </r>
  <r>
    <x v="2"/>
    <x v="2"/>
    <x v="2"/>
    <x v="2"/>
    <n v="3"/>
    <n v="390"/>
    <s v="Thomas Keller"/>
    <n v="1994"/>
    <n v="60"/>
    <n v="4.9000000000000004"/>
    <s v="Coq au Vin"/>
    <n v="31"/>
    <x v="0"/>
    <s v="Three Stars"/>
    <s v="North America"/>
    <x v="0"/>
    <x v="1"/>
    <n v="59"/>
    <x v="0"/>
    <s v="All Methods Accepted"/>
    <s v="Seasonal Special"/>
    <m/>
    <s v="Oliver Brown"/>
    <n v="229512"/>
    <n v="647"/>
    <n v="0"/>
    <n v="0"/>
    <s v="Legacy"/>
    <s v="No"/>
    <s v="Online Only"/>
    <s v="Excellent"/>
  </r>
  <r>
    <x v="3"/>
    <x v="35"/>
    <x v="19"/>
    <x v="40"/>
    <n v="3"/>
    <n v="425"/>
    <s v="Alain Passard"/>
    <n v="1986"/>
    <n v="40"/>
    <n v="4.9000000000000004"/>
    <s v="Masala Dosa"/>
    <n v="39"/>
    <x v="1"/>
    <s v="Three Stars"/>
    <s v="Europe"/>
    <x v="1"/>
    <x v="0"/>
    <n v="44"/>
    <x v="1"/>
    <s v="Cash, Card"/>
    <s v="Chef Special"/>
    <s v="R07RJ4NKUOSJR7G"/>
    <s v="Riya Patel"/>
    <n v="170239"/>
    <n v="3601"/>
    <n v="19.076000000000001"/>
    <n v="72.877700000000004"/>
    <s v="Legacy"/>
    <s v="Yes"/>
    <s v="Table Only"/>
    <s v="Excellent"/>
  </r>
  <r>
    <x v="41"/>
    <x v="35"/>
    <x v="19"/>
    <x v="39"/>
    <n v="0"/>
    <n v="155"/>
    <s v="Enrique Olvera"/>
    <n v="2000"/>
    <n v="55"/>
    <n v="4.7"/>
    <s v="Nihari"/>
    <n v="25"/>
    <x v="2"/>
    <s v="No Stars"/>
    <s v="North America"/>
    <x v="0"/>
    <x v="0"/>
    <n v="45"/>
    <x v="0"/>
    <s v="UPI, Card"/>
    <s v="Customer Choice"/>
    <s v="NB3XVMB8AWBC2B8"/>
    <s v="Sara Kapoor"/>
    <n v="22719"/>
    <n v="2507"/>
    <n v="19.076000000000001"/>
    <n v="72.877700000000004"/>
    <s v="Legacy"/>
    <s v="Yes"/>
    <s v="Online + Table"/>
    <s v="Excellent"/>
  </r>
  <r>
    <x v="18"/>
    <x v="14"/>
    <x v="2"/>
    <x v="15"/>
    <n v="3"/>
    <n v="385"/>
    <s v="Grant Achatz"/>
    <n v="2005"/>
    <n v="64"/>
    <n v="4.7"/>
    <s v="Chef Special"/>
    <n v="20"/>
    <x v="0"/>
    <s v="Three Stars"/>
    <s v="North America"/>
    <x v="1"/>
    <x v="0"/>
    <n v="35"/>
    <x v="0"/>
    <s v="All Methods Accepted"/>
    <s v="Chef Special"/>
    <m/>
    <s v="Oliver Brown"/>
    <n v="391064"/>
    <n v="6185"/>
    <n v="41.878100000000003"/>
    <n v="-87.629800000000003"/>
    <s v="Legacy"/>
    <s v="No"/>
    <s v="Table Only"/>
    <s v="Excellent"/>
  </r>
  <r>
    <x v="35"/>
    <x v="34"/>
    <x v="19"/>
    <x v="39"/>
    <n v="1"/>
    <n v="210"/>
    <s v="Victor Arguinzoniz"/>
    <n v="1990"/>
    <n v="30"/>
    <n v="4.7"/>
    <s v="Nihari"/>
    <n v="35"/>
    <x v="2"/>
    <s v="One Star"/>
    <s v="Europe"/>
    <x v="1"/>
    <x v="0"/>
    <n v="59"/>
    <x v="1"/>
    <s v="Cash, Card"/>
    <s v="Bestselling Dish"/>
    <s v="PPT21PROTSOUKAS"/>
    <s v="Haruto Tanaka"/>
    <n v="345457"/>
    <n v="3127"/>
    <n v="28.7041"/>
    <n v="77.102500000000006"/>
    <s v="Legacy"/>
    <s v="Yes"/>
    <s v="Table Only"/>
    <s v="Excellent"/>
  </r>
  <r>
    <x v="10"/>
    <x v="9"/>
    <x v="2"/>
    <x v="10"/>
    <n v="3"/>
    <n v="298"/>
    <s v="Corey Lee"/>
    <n v="2010"/>
    <n v="56"/>
    <n v="4.8"/>
    <s v="Chef Special"/>
    <n v="15"/>
    <x v="0"/>
    <s v="Three Stars"/>
    <s v="North America"/>
    <x v="0"/>
    <x v="1"/>
    <n v="32"/>
    <x v="0"/>
    <s v="UPI, Card"/>
    <s v="Customer Choice"/>
    <m/>
    <s v="John Smith"/>
    <n v="308384"/>
    <n v="5209"/>
    <n v="37.774900000000002"/>
    <n v="-122.4194"/>
    <s v="Legacy"/>
    <s v="No"/>
    <s v="Online Only"/>
    <s v="Excellent"/>
  </r>
  <r>
    <x v="45"/>
    <x v="30"/>
    <x v="16"/>
    <x v="32"/>
    <n v="0"/>
    <n v="145"/>
    <s v="Rodolfo Guzmán"/>
    <n v="2006"/>
    <n v="40"/>
    <n v="4.5999999999999996"/>
    <s v="Chef Special"/>
    <n v="19"/>
    <x v="3"/>
    <s v="No Stars"/>
    <s v="South America"/>
    <x v="0"/>
    <x v="1"/>
    <n v="61"/>
    <x v="1"/>
    <s v="Cash, UPI"/>
    <s v="Chef Special"/>
    <m/>
    <s v="John Smith"/>
    <n v="484198"/>
    <n v="1087"/>
    <n v="0"/>
    <n v="0"/>
    <s v="Legacy"/>
    <s v="No"/>
    <s v="Online Only"/>
    <s v="Excellent"/>
  </r>
  <r>
    <x v="31"/>
    <x v="22"/>
    <x v="11"/>
    <x v="2"/>
    <n v="2"/>
    <n v="245"/>
    <s v="Richard Ekkebus"/>
    <n v="2005"/>
    <n v="46"/>
    <n v="4.7"/>
    <s v="Ratatouille"/>
    <n v="20"/>
    <x v="2"/>
    <s v="Two Stars"/>
    <s v="Asia"/>
    <x v="0"/>
    <x v="1"/>
    <n v="71"/>
    <x v="1"/>
    <s v="Cash, UPI"/>
    <s v="Bestselling Dish"/>
    <m/>
    <s v="Haruto Tanaka"/>
    <n v="94125"/>
    <n v="7719"/>
    <n v="0"/>
    <n v="0"/>
    <s v="Legacy"/>
    <s v="No"/>
    <s v="Online Only"/>
    <s v="Excellent"/>
  </r>
  <r>
    <x v="49"/>
    <x v="37"/>
    <x v="19"/>
    <x v="39"/>
    <n v="0"/>
    <n v="85"/>
    <s v="James Lowe"/>
    <n v="2014"/>
    <n v="38"/>
    <n v="4.5"/>
    <s v="Biryani"/>
    <n v="11"/>
    <x v="3"/>
    <s v="No Stars"/>
    <s v="Europe"/>
    <x v="1"/>
    <x v="1"/>
    <n v="59"/>
    <x v="0"/>
    <s v="Cash, UPI"/>
    <s v="Seasonal Special"/>
    <s v="1G3SAXO1LA00JB8"/>
    <s v="Haruto Tanaka"/>
    <n v="27462"/>
    <n v="3421"/>
    <n v="12.9716"/>
    <n v="77.5946"/>
    <s v="Established"/>
    <s v="Yes"/>
    <s v="None"/>
    <s v="Excellent"/>
  </r>
  <r>
    <x v="41"/>
    <x v="28"/>
    <x v="14"/>
    <x v="29"/>
    <n v="0"/>
    <n v="155"/>
    <s v="Enrique Olvera"/>
    <n v="2000"/>
    <n v="55"/>
    <n v="4.7"/>
    <s v="Chef Special"/>
    <n v="25"/>
    <x v="2"/>
    <s v="No Stars"/>
    <s v="North America"/>
    <x v="0"/>
    <x v="1"/>
    <n v="62"/>
    <x v="1"/>
    <s v="UPI, Card"/>
    <s v="Seasonal Special"/>
    <m/>
    <s v="Sara Kapoor"/>
    <n v="490805"/>
    <n v="83"/>
    <n v="0"/>
    <n v="0"/>
    <s v="Legacy"/>
    <s v="No"/>
    <s v="Online Only"/>
    <s v="Excellent"/>
  </r>
  <r>
    <x v="19"/>
    <x v="34"/>
    <x v="19"/>
    <x v="39"/>
    <n v="3"/>
    <n v="290"/>
    <s v="Massimiliano Alajmo"/>
    <n v="1981"/>
    <n v="50"/>
    <n v="4.7"/>
    <s v="Nihari"/>
    <n v="44"/>
    <x v="0"/>
    <s v="Three Stars"/>
    <s v="Europe"/>
    <x v="1"/>
    <x v="1"/>
    <n v="22"/>
    <x v="1"/>
    <s v="Cash, Card"/>
    <s v="Bestselling Dish"/>
    <s v="0LMMM2GIW89KDFO"/>
    <s v="Oliver Brown"/>
    <n v="70969"/>
    <n v="5647"/>
    <n v="28.7041"/>
    <n v="77.102500000000006"/>
    <s v="Legacy"/>
    <s v="Yes"/>
    <s v="None"/>
    <s v="Excellent"/>
  </r>
  <r>
    <x v="35"/>
    <x v="25"/>
    <x v="5"/>
    <x v="24"/>
    <n v="1"/>
    <n v="210"/>
    <s v="Victor Arguinzoniz"/>
    <n v="1990"/>
    <n v="30"/>
    <n v="4.7"/>
    <s v="Chef Special"/>
    <n v="35"/>
    <x v="2"/>
    <s v="One Star"/>
    <s v="Europe"/>
    <x v="0"/>
    <x v="1"/>
    <n v="63"/>
    <x v="0"/>
    <s v="UPI, Card"/>
    <s v="Bestselling Dish"/>
    <m/>
    <s v="Sara Kapoor"/>
    <n v="177166"/>
    <n v="4913"/>
    <n v="0"/>
    <n v="0"/>
    <s v="Legacy"/>
    <s v="No"/>
    <s v="Online Only"/>
    <s v="Excellent"/>
  </r>
  <r>
    <x v="8"/>
    <x v="8"/>
    <x v="5"/>
    <x v="8"/>
    <n v="3"/>
    <n v="295"/>
    <s v="Juan Mari Arzak"/>
    <n v="1897"/>
    <n v="50"/>
    <n v="4.8"/>
    <s v="Chef Special"/>
    <n v="128"/>
    <x v="0"/>
    <s v="Three Stars"/>
    <s v="Europe"/>
    <x v="0"/>
    <x v="0"/>
    <n v="26"/>
    <x v="1"/>
    <s v="Cash, Card"/>
    <s v="Seasonal Special"/>
    <m/>
    <s v="Haruto Tanaka"/>
    <n v="174131"/>
    <n v="1893"/>
    <n v="0"/>
    <n v="0"/>
    <s v="Legacy"/>
    <s v="No"/>
    <s v="Online + Table"/>
    <s v="Excellent"/>
  </r>
  <r>
    <x v="38"/>
    <x v="3"/>
    <x v="3"/>
    <x v="1"/>
    <n v="1"/>
    <n v="95"/>
    <s v="Bertrand Grébaut"/>
    <n v="2011"/>
    <n v="28"/>
    <n v="4.5"/>
    <s v="Chef Special"/>
    <n v="14"/>
    <x v="3"/>
    <s v="One Star"/>
    <s v="Europe"/>
    <x v="0"/>
    <x v="1"/>
    <n v="64"/>
    <x v="0"/>
    <s v="All Methods Accepted"/>
    <s v="Chef Special"/>
    <m/>
    <s v="Riya Patel"/>
    <n v="202544"/>
    <n v="127"/>
    <n v="48.8566"/>
    <n v="2.3521999999999998"/>
    <s v="Established"/>
    <s v="No"/>
    <s v="Online Only"/>
    <s v="Excellent"/>
  </r>
  <r>
    <x v="33"/>
    <x v="24"/>
    <x v="5"/>
    <x v="22"/>
    <n v="2"/>
    <n v="275"/>
    <s v="Andoni Luis Aduriz"/>
    <n v="1998"/>
    <n v="20"/>
    <n v="4.5999999999999996"/>
    <s v="Chef Special"/>
    <n v="27"/>
    <x v="0"/>
    <s v="Two Stars"/>
    <s v="Europe"/>
    <x v="1"/>
    <x v="1"/>
    <n v="34"/>
    <x v="1"/>
    <s v="Cash, Card"/>
    <s v="Seasonal Special"/>
    <m/>
    <s v="Haruto Tanaka"/>
    <n v="229441"/>
    <n v="4763"/>
    <n v="0"/>
    <n v="0"/>
    <s v="Legacy"/>
    <s v="No"/>
    <s v="None"/>
    <s v="Excellent"/>
  </r>
  <r>
    <x v="25"/>
    <x v="34"/>
    <x v="19"/>
    <x v="39"/>
    <n v="2"/>
    <n v="245"/>
    <s v="Tim Raue"/>
    <n v="2010"/>
    <n v="48"/>
    <n v="4.7"/>
    <s v="Korma"/>
    <n v="15"/>
    <x v="2"/>
    <s v="Two Stars"/>
    <s v="Europe"/>
    <x v="0"/>
    <x v="1"/>
    <n v="73"/>
    <x v="1"/>
    <s v="Cash, Card"/>
    <s v="Seasonal Special"/>
    <s v="PKFE62NO96LUN9H"/>
    <s v="Haruto Tanaka"/>
    <n v="68103"/>
    <n v="5669"/>
    <n v="28.7041"/>
    <n v="77.102500000000006"/>
    <s v="Legacy"/>
    <s v="Yes"/>
    <s v="Online Only"/>
    <s v="Excellent"/>
  </r>
  <r>
    <x v="49"/>
    <x v="26"/>
    <x v="12"/>
    <x v="25"/>
    <n v="0"/>
    <n v="85"/>
    <s v="James Lowe"/>
    <n v="2014"/>
    <n v="38"/>
    <n v="4.5"/>
    <s v="Chef Special"/>
    <n v="11"/>
    <x v="3"/>
    <s v="No Stars"/>
    <s v="Europe"/>
    <x v="0"/>
    <x v="1"/>
    <n v="35"/>
    <x v="1"/>
    <s v="UPI, Card"/>
    <s v="Seasonal Special"/>
    <m/>
    <s v="Oliver Brown"/>
    <n v="434789"/>
    <n v="6064"/>
    <n v="51.507399999999997"/>
    <n v="-0.1278"/>
    <s v="Established"/>
    <s v="No"/>
    <s v="Online Only"/>
    <s v="Excellent"/>
  </r>
  <r>
    <x v="21"/>
    <x v="17"/>
    <x v="7"/>
    <x v="16"/>
    <n v="3"/>
    <n v="570"/>
    <s v="Paul Pairet"/>
    <n v="2012"/>
    <n v="10"/>
    <n v="4.5999999999999996"/>
    <s v="Chef Special"/>
    <n v="13"/>
    <x v="1"/>
    <s v="Three Stars"/>
    <s v="Asia"/>
    <x v="0"/>
    <x v="1"/>
    <n v="22"/>
    <x v="1"/>
    <s v="UPI, Card"/>
    <s v="Chef Special"/>
    <m/>
    <s v="Lucas Martin"/>
    <n v="88490"/>
    <n v="5115"/>
    <n v="0"/>
    <n v="0"/>
    <s v="Established"/>
    <s v="No"/>
    <s v="Online Only"/>
    <s v="Excellent"/>
  </r>
  <r>
    <x v="47"/>
    <x v="32"/>
    <x v="17"/>
    <x v="34"/>
    <n v="0"/>
    <n v="220"/>
    <s v="Vladimir Mukhin"/>
    <n v="2011"/>
    <n v="50"/>
    <n v="4.5"/>
    <s v="Chef Special"/>
    <n v="14"/>
    <x v="2"/>
    <s v="No Stars"/>
    <s v="Europe"/>
    <x v="1"/>
    <x v="0"/>
    <n v="25"/>
    <x v="0"/>
    <s v="Cash, UPI"/>
    <s v="Customer Choice"/>
    <m/>
    <s v="Riya Patel"/>
    <n v="415913"/>
    <n v="2492"/>
    <n v="0"/>
    <n v="0"/>
    <s v="Established"/>
    <s v="No"/>
    <s v="Table Only"/>
    <s v="Excellent"/>
  </r>
  <r>
    <x v="8"/>
    <x v="39"/>
    <x v="19"/>
    <x v="39"/>
    <n v="3"/>
    <n v="295"/>
    <s v="Juan Mari Arzak"/>
    <n v="1897"/>
    <n v="50"/>
    <n v="4.8"/>
    <s v="Korma"/>
    <n v="128"/>
    <x v="0"/>
    <s v="Three Stars"/>
    <s v="Europe"/>
    <x v="0"/>
    <x v="1"/>
    <n v="27"/>
    <x v="0"/>
    <s v="Cash, Card"/>
    <s v="Chef Special"/>
    <s v="UZIBVX07ZEQ5O1G"/>
    <s v="Oliver Brown"/>
    <n v="175535"/>
    <n v="4191"/>
    <n v="18.520399999999999"/>
    <n v="73.856700000000004"/>
    <s v="Legacy"/>
    <s v="Yes"/>
    <s v="Online Only"/>
    <s v="Excellent"/>
  </r>
  <r>
    <x v="19"/>
    <x v="15"/>
    <x v="0"/>
    <x v="7"/>
    <n v="3"/>
    <n v="290"/>
    <s v="Massimiliano Alajmo"/>
    <n v="1981"/>
    <n v="50"/>
    <n v="4.7"/>
    <s v="Lasagna"/>
    <n v="44"/>
    <x v="0"/>
    <s v="Three Stars"/>
    <s v="Europe"/>
    <x v="0"/>
    <x v="1"/>
    <n v="60"/>
    <x v="0"/>
    <s v="Cash, UPI"/>
    <s v="Customer Choice"/>
    <m/>
    <s v="Arjun Verma"/>
    <n v="319208"/>
    <n v="6585"/>
    <n v="0"/>
    <n v="0"/>
    <s v="Legacy"/>
    <s v="No"/>
    <s v="Online Only"/>
    <s v="Excellent"/>
  </r>
  <r>
    <x v="7"/>
    <x v="7"/>
    <x v="0"/>
    <x v="7"/>
    <n v="3"/>
    <n v="310"/>
    <s v="Enrico Crippa"/>
    <n v="2005"/>
    <n v="35"/>
    <n v="4.8"/>
    <s v="Lasagna"/>
    <n v="20"/>
    <x v="0"/>
    <s v="Three Stars"/>
    <s v="Europe"/>
    <x v="0"/>
    <x v="1"/>
    <n v="62"/>
    <x v="0"/>
    <s v="UPI, Card"/>
    <s v="Seasonal Special"/>
    <m/>
    <s v="Arjun Verma"/>
    <n v="203300"/>
    <n v="4228"/>
    <n v="0"/>
    <n v="0"/>
    <s v="Legacy"/>
    <s v="No"/>
    <s v="Online Only"/>
    <s v="Excellent"/>
  </r>
  <r>
    <x v="22"/>
    <x v="13"/>
    <x v="6"/>
    <x v="14"/>
    <n v="2"/>
    <n v="450"/>
    <s v="René Redzepi"/>
    <n v="2003"/>
    <n v="40"/>
    <n v="4.8"/>
    <s v="Chef Special"/>
    <n v="22"/>
    <x v="1"/>
    <s v="Two Stars"/>
    <s v="Europe"/>
    <x v="0"/>
    <x v="0"/>
    <n v="29"/>
    <x v="0"/>
    <s v="Cash, Card"/>
    <s v="Bestselling Dish"/>
    <m/>
    <s v="John Smith"/>
    <n v="348534"/>
    <n v="739"/>
    <n v="0"/>
    <n v="0"/>
    <s v="Legacy"/>
    <s v="No"/>
    <s v="Online + Table"/>
    <s v="Excellent"/>
  </r>
  <r>
    <x v="25"/>
    <x v="20"/>
    <x v="9"/>
    <x v="19"/>
    <n v="2"/>
    <n v="245"/>
    <s v="Tim Raue"/>
    <n v="2010"/>
    <n v="48"/>
    <n v="4.7"/>
    <s v="Noodle Bowl"/>
    <n v="15"/>
    <x v="2"/>
    <s v="Two Stars"/>
    <s v="Europe"/>
    <x v="1"/>
    <x v="1"/>
    <n v="25"/>
    <x v="1"/>
    <s v="All Methods Accepted"/>
    <s v="Chef Special"/>
    <m/>
    <s v="Emily Clark"/>
    <n v="34305"/>
    <n v="1045"/>
    <n v="0"/>
    <n v="0"/>
    <s v="Legacy"/>
    <s v="No"/>
    <s v="None"/>
    <s v="Excellent"/>
  </r>
  <r>
    <x v="17"/>
    <x v="6"/>
    <x v="2"/>
    <x v="10"/>
    <n v="3"/>
    <n v="365"/>
    <s v="Daniel Humm"/>
    <n v="1998"/>
    <n v="80"/>
    <n v="4.7"/>
    <s v="Chef Special"/>
    <n v="27"/>
    <x v="0"/>
    <s v="Three Stars"/>
    <s v="North America"/>
    <x v="0"/>
    <x v="0"/>
    <n v="74"/>
    <x v="0"/>
    <s v="Cash, UPI"/>
    <s v="Customer Choice"/>
    <m/>
    <s v="Emily Clark"/>
    <n v="412884"/>
    <n v="466"/>
    <n v="40.712800000000001"/>
    <n v="-74.006"/>
    <s v="Legacy"/>
    <s v="No"/>
    <s v="Online + Table"/>
    <s v="Excellent"/>
  </r>
  <r>
    <x v="37"/>
    <x v="1"/>
    <x v="1"/>
    <x v="26"/>
    <n v="1"/>
    <n v="165"/>
    <s v="Dave Pynt"/>
    <n v="2013"/>
    <n v="26"/>
    <n v="4.5999999999999996"/>
    <s v="Chef Special"/>
    <n v="12"/>
    <x v="2"/>
    <s v="One Star"/>
    <s v="Asia"/>
    <x v="1"/>
    <x v="0"/>
    <n v="40"/>
    <x v="1"/>
    <s v="UPI, Card"/>
    <s v="Customer Choice"/>
    <m/>
    <s v="Lucas Martin"/>
    <n v="1839"/>
    <n v="6279"/>
    <n v="0"/>
    <n v="0"/>
    <s v="Established"/>
    <s v="No"/>
    <s v="Table Only"/>
    <s v="Excellent"/>
  </r>
  <r>
    <x v="12"/>
    <x v="10"/>
    <x v="0"/>
    <x v="12"/>
    <n v="3"/>
    <n v="310"/>
    <s v="Heinz Beck"/>
    <n v="1994"/>
    <n v="50"/>
    <n v="4.8"/>
    <s v="Chef Special"/>
    <n v="31"/>
    <x v="0"/>
    <s v="Three Stars"/>
    <s v="Europe"/>
    <x v="0"/>
    <x v="1"/>
    <n v="55"/>
    <x v="0"/>
    <s v="All Methods Accepted"/>
    <s v="Seasonal Special"/>
    <m/>
    <s v="Haruto Tanaka"/>
    <n v="331841"/>
    <n v="3903"/>
    <n v="41.902799999999999"/>
    <n v="12.4964"/>
    <s v="Legacy"/>
    <s v="No"/>
    <s v="Online Only"/>
    <s v="Excellent"/>
  </r>
  <r>
    <x v="32"/>
    <x v="23"/>
    <x v="5"/>
    <x v="4"/>
    <n v="2"/>
    <n v="250"/>
    <s v="Oriol Castro"/>
    <n v="2014"/>
    <n v="52"/>
    <n v="4.5999999999999996"/>
    <s v="Chef Special"/>
    <n v="11"/>
    <x v="0"/>
    <s v="Two Stars"/>
    <s v="Europe"/>
    <x v="1"/>
    <x v="1"/>
    <n v="58"/>
    <x v="0"/>
    <s v="Cash, UPI"/>
    <s v="Bestselling Dish"/>
    <m/>
    <s v="Arjun Verma"/>
    <n v="88600"/>
    <n v="7201"/>
    <n v="0"/>
    <n v="0"/>
    <s v="Established"/>
    <s v="No"/>
    <s v="None"/>
    <s v="Excellent"/>
  </r>
  <r>
    <x v="25"/>
    <x v="20"/>
    <x v="9"/>
    <x v="19"/>
    <n v="2"/>
    <n v="245"/>
    <s v="Tim Raue"/>
    <n v="2010"/>
    <n v="48"/>
    <n v="4.7"/>
    <s v="Noodle Bowl"/>
    <n v="15"/>
    <x v="2"/>
    <s v="Two Stars"/>
    <s v="Europe"/>
    <x v="1"/>
    <x v="1"/>
    <n v="28"/>
    <x v="0"/>
    <s v="Cash, UPI"/>
    <s v="Customer Choice"/>
    <m/>
    <s v="Francesco Rossi"/>
    <n v="26342"/>
    <n v="3530"/>
    <n v="0"/>
    <n v="0"/>
    <s v="Legacy"/>
    <s v="No"/>
    <s v="None"/>
    <s v="Excellent"/>
  </r>
  <r>
    <x v="1"/>
    <x v="38"/>
    <x v="19"/>
    <x v="37"/>
    <n v="3"/>
    <n v="320"/>
    <s v="Julien Royer"/>
    <n v="2008"/>
    <n v="32"/>
    <n v="4.9000000000000004"/>
    <s v="Pani Puri"/>
    <n v="17"/>
    <x v="0"/>
    <s v="Three Stars"/>
    <s v="Asia"/>
    <x v="1"/>
    <x v="1"/>
    <n v="39"/>
    <x v="0"/>
    <s v="UPI, Card"/>
    <s v="Seasonal Special"/>
    <s v="SLJYBKH4GBUNX7A"/>
    <s v="Emily Clark"/>
    <n v="383312"/>
    <n v="1553"/>
    <n v="13.082700000000001"/>
    <n v="80.270700000000005"/>
    <s v="Legacy"/>
    <s v="Yes"/>
    <s v="None"/>
    <s v="Excellent"/>
  </r>
  <r>
    <x v="9"/>
    <x v="9"/>
    <x v="2"/>
    <x v="9"/>
    <n v="3"/>
    <n v="345"/>
    <s v="Dominique Crenn"/>
    <n v="2011"/>
    <n v="50"/>
    <n v="4.8"/>
    <s v="Truffle Risotto"/>
    <n v="14"/>
    <x v="0"/>
    <s v="Three Stars"/>
    <s v="North America"/>
    <x v="0"/>
    <x v="0"/>
    <n v="54"/>
    <x v="0"/>
    <s v="All Methods Accepted"/>
    <s v="Customer Choice"/>
    <m/>
    <s v="Oliver Brown"/>
    <n v="212980"/>
    <n v="1174"/>
    <n v="37.774900000000002"/>
    <n v="-122.4194"/>
    <s v="Established"/>
    <s v="No"/>
    <s v="Online + Table"/>
    <s v="Excellent"/>
  </r>
  <r>
    <x v="4"/>
    <x v="4"/>
    <x v="3"/>
    <x v="4"/>
    <n v="3"/>
    <n v="350"/>
    <s v="Mauro Colagreco"/>
    <n v="1991"/>
    <n v="36"/>
    <n v="4.8"/>
    <s v="Chef Special"/>
    <n v="34"/>
    <x v="0"/>
    <s v="Three Stars"/>
    <s v="Europe"/>
    <x v="0"/>
    <x v="1"/>
    <n v="34"/>
    <x v="0"/>
    <s v="All Methods Accepted"/>
    <s v="Bestselling Dish"/>
    <m/>
    <s v="Arjun Verma"/>
    <n v="199120"/>
    <n v="1752"/>
    <n v="0"/>
    <n v="0"/>
    <s v="Legacy"/>
    <s v="No"/>
    <s v="Online Only"/>
    <s v="Excellent"/>
  </r>
  <r>
    <x v="48"/>
    <x v="33"/>
    <x v="18"/>
    <x v="35"/>
    <n v="0"/>
    <n v="125"/>
    <s v="Leonor Espinosa"/>
    <n v="2007"/>
    <n v="45"/>
    <n v="4.5"/>
    <s v="Chef Special"/>
    <n v="18"/>
    <x v="3"/>
    <s v="No Stars"/>
    <s v="South America"/>
    <x v="1"/>
    <x v="1"/>
    <n v="46"/>
    <x v="0"/>
    <s v="Cash, Card"/>
    <s v="Seasonal Special"/>
    <m/>
    <s v="Oliver Brown"/>
    <n v="414357"/>
    <n v="7533"/>
    <n v="0"/>
    <n v="0"/>
    <s v="Legacy"/>
    <s v="No"/>
    <s v="None"/>
    <s v="Excellent"/>
  </r>
  <r>
    <x v="46"/>
    <x v="38"/>
    <x v="19"/>
    <x v="39"/>
    <n v="0"/>
    <n v="285"/>
    <s v="Dan Barber"/>
    <n v="2004"/>
    <n v="70"/>
    <n v="4.5999999999999996"/>
    <s v="Nihari"/>
    <n v="21"/>
    <x v="0"/>
    <s v="No Stars"/>
    <s v="North America"/>
    <x v="0"/>
    <x v="0"/>
    <n v="25"/>
    <x v="0"/>
    <s v="All Methods Accepted"/>
    <s v="Chef Special"/>
    <s v="NL0QB3KSB5DRQ7D"/>
    <s v="Haruto Tanaka"/>
    <n v="54460"/>
    <n v="7057"/>
    <n v="13.082700000000001"/>
    <n v="80.270700000000005"/>
    <s v="Legacy"/>
    <s v="Yes"/>
    <s v="Online + Table"/>
    <s v="Excellent"/>
  </r>
  <r>
    <x v="29"/>
    <x v="6"/>
    <x v="2"/>
    <x v="10"/>
    <n v="2"/>
    <n v="285"/>
    <s v="Sean Gray"/>
    <n v="2008"/>
    <n v="12"/>
    <n v="4.7"/>
    <s v="Chef Special"/>
    <n v="17"/>
    <x v="0"/>
    <s v="Two Stars"/>
    <s v="North America"/>
    <x v="0"/>
    <x v="1"/>
    <n v="57"/>
    <x v="0"/>
    <s v="UPI, Card"/>
    <s v="Seasonal Special"/>
    <m/>
    <s v="Amit Sharma"/>
    <n v="215319"/>
    <n v="2049"/>
    <n v="40.712800000000001"/>
    <n v="-74.006"/>
    <s v="Legacy"/>
    <s v="No"/>
    <s v="Online Only"/>
    <s v="Excellent"/>
  </r>
  <r>
    <x v="41"/>
    <x v="37"/>
    <x v="19"/>
    <x v="38"/>
    <n v="0"/>
    <n v="155"/>
    <s v="Enrique Olvera"/>
    <n v="2000"/>
    <n v="55"/>
    <n v="4.7"/>
    <s v="Paneer Butter Masala"/>
    <n v="25"/>
    <x v="2"/>
    <s v="No Stars"/>
    <s v="North America"/>
    <x v="1"/>
    <x v="1"/>
    <n v="60"/>
    <x v="0"/>
    <s v="UPI, Card"/>
    <s v="Chef Special"/>
    <s v="N2MC8QHRIKFLNIC"/>
    <s v="Emily Clark"/>
    <n v="95261"/>
    <n v="1406"/>
    <n v="12.9716"/>
    <n v="77.5946"/>
    <s v="Legacy"/>
    <s v="Yes"/>
    <s v="None"/>
    <s v="Excellent"/>
  </r>
  <r>
    <x v="7"/>
    <x v="7"/>
    <x v="0"/>
    <x v="7"/>
    <n v="3"/>
    <n v="310"/>
    <s v="Enrico Crippa"/>
    <n v="2005"/>
    <n v="35"/>
    <n v="4.8"/>
    <s v="Lasagna"/>
    <n v="20"/>
    <x v="0"/>
    <s v="Three Stars"/>
    <s v="Europe"/>
    <x v="0"/>
    <x v="1"/>
    <n v="23"/>
    <x v="0"/>
    <s v="Cash, UPI"/>
    <s v="Chef Special"/>
    <m/>
    <s v="Arjun Verma"/>
    <n v="50156"/>
    <n v="7676"/>
    <n v="0"/>
    <n v="0"/>
    <s v="Legacy"/>
    <s v="No"/>
    <s v="Online Only"/>
    <s v="Excellent"/>
  </r>
  <r>
    <x v="42"/>
    <x v="35"/>
    <x v="19"/>
    <x v="37"/>
    <n v="0"/>
    <n v="195"/>
    <s v="Gaggan Anand"/>
    <n v="2017"/>
    <n v="14"/>
    <n v="4.5999999999999996"/>
    <s v="Chole Kulche"/>
    <n v="8"/>
    <x v="2"/>
    <s v="No Stars"/>
    <s v="Asia"/>
    <x v="0"/>
    <x v="1"/>
    <n v="63"/>
    <x v="1"/>
    <s v="UPI, Card"/>
    <s v="Seasonal Special"/>
    <s v="ZFW60C0FQ8E82CH"/>
    <s v="Haruto Tanaka"/>
    <n v="91909"/>
    <n v="979"/>
    <n v="19.076000000000001"/>
    <n v="72.877700000000004"/>
    <s v="Established"/>
    <s v="Yes"/>
    <s v="Online Only"/>
    <s v="Excellent"/>
  </r>
  <r>
    <x v="15"/>
    <x v="12"/>
    <x v="5"/>
    <x v="13"/>
    <n v="3"/>
    <n v="280"/>
    <s v="Joan Roca"/>
    <n v="1986"/>
    <n v="45"/>
    <n v="4.7"/>
    <s v="Chef Special"/>
    <n v="39"/>
    <x v="0"/>
    <s v="Three Stars"/>
    <s v="Europe"/>
    <x v="1"/>
    <x v="1"/>
    <n v="48"/>
    <x v="0"/>
    <s v="Cash, Card"/>
    <s v="Chef Special"/>
    <m/>
    <s v="Amit Sharma"/>
    <n v="154887"/>
    <n v="7859"/>
    <n v="0"/>
    <n v="0"/>
    <s v="Legacy"/>
    <s v="No"/>
    <s v="None"/>
    <s v="Excellent"/>
  </r>
  <r>
    <x v="38"/>
    <x v="3"/>
    <x v="3"/>
    <x v="1"/>
    <n v="1"/>
    <n v="95"/>
    <s v="Bertrand Grébaut"/>
    <n v="2011"/>
    <n v="28"/>
    <n v="4.5"/>
    <s v="Chef Special"/>
    <n v="14"/>
    <x v="3"/>
    <s v="One Star"/>
    <s v="Europe"/>
    <x v="0"/>
    <x v="1"/>
    <n v="45"/>
    <x v="0"/>
    <s v="Cash, UPI"/>
    <s v="Bestselling Dish"/>
    <m/>
    <s v="Oliver Brown"/>
    <n v="393791"/>
    <n v="944"/>
    <n v="48.8566"/>
    <n v="2.3521999999999998"/>
    <s v="Established"/>
    <s v="No"/>
    <s v="Online Only"/>
    <s v="Excellent"/>
  </r>
  <r>
    <x v="0"/>
    <x v="0"/>
    <x v="0"/>
    <x v="0"/>
    <n v="3"/>
    <n v="320"/>
    <s v="Massimo Bottura"/>
    <n v="1995"/>
    <n v="28"/>
    <n v="4.9000000000000004"/>
    <s v="Chef Special"/>
    <n v="30"/>
    <x v="0"/>
    <s v="Three Stars"/>
    <s v="Europe"/>
    <x v="0"/>
    <x v="1"/>
    <n v="52"/>
    <x v="1"/>
    <s v="All Methods Accepted"/>
    <s v="Customer Choice"/>
    <m/>
    <s v="Riya Patel"/>
    <n v="119569"/>
    <n v="4588"/>
    <n v="0"/>
    <n v="0"/>
    <s v="Legacy"/>
    <s v="No"/>
    <s v="Online Only"/>
    <s v="Excellent"/>
  </r>
  <r>
    <x v="43"/>
    <x v="35"/>
    <x v="19"/>
    <x v="38"/>
    <n v="0"/>
    <n v="140"/>
    <s v="Jorge Vallejo"/>
    <n v="2012"/>
    <n v="48"/>
    <n v="4.5999999999999996"/>
    <s v="Paneer Butter Masala"/>
    <n v="13"/>
    <x v="3"/>
    <s v="No Stars"/>
    <s v="North America"/>
    <x v="1"/>
    <x v="0"/>
    <n v="73"/>
    <x v="1"/>
    <s v="Cash, UPI"/>
    <s v="Bestselling Dish"/>
    <s v="F839ZUFDVO0NE0V"/>
    <s v="Arjun Verma"/>
    <n v="442706"/>
    <n v="5330"/>
    <n v="19.076000000000001"/>
    <n v="72.877700000000004"/>
    <s v="Established"/>
    <s v="Yes"/>
    <s v="Table Only"/>
    <s v="Excellent"/>
  </r>
  <r>
    <x v="2"/>
    <x v="40"/>
    <x v="19"/>
    <x v="39"/>
    <n v="3"/>
    <n v="390"/>
    <s v="Thomas Keller"/>
    <n v="1994"/>
    <n v="60"/>
    <n v="4.9000000000000004"/>
    <s v="Korma"/>
    <n v="31"/>
    <x v="0"/>
    <s v="Three Stars"/>
    <s v="North America"/>
    <x v="1"/>
    <x v="0"/>
    <n v="61"/>
    <x v="1"/>
    <s v="UPI, Card"/>
    <s v="Customer Choice"/>
    <s v="VWLIJPGDO2K8ZLB"/>
    <s v="Riya Patel"/>
    <n v="32092"/>
    <n v="7759"/>
    <n v="17.385000000000002"/>
    <n v="78.486699999999999"/>
    <s v="Legacy"/>
    <s v="Yes"/>
    <s v="Table Only"/>
    <s v="Excellent"/>
  </r>
  <r>
    <x v="16"/>
    <x v="13"/>
    <x v="6"/>
    <x v="14"/>
    <n v="3"/>
    <n v="420"/>
    <s v="Rasmus Kofoed"/>
    <n v="2007"/>
    <n v="40"/>
    <n v="4.7"/>
    <s v="Chef Special"/>
    <n v="18"/>
    <x v="1"/>
    <s v="Three Stars"/>
    <s v="Europe"/>
    <x v="1"/>
    <x v="1"/>
    <n v="39"/>
    <x v="1"/>
    <s v="UPI, Card"/>
    <s v="Seasonal Special"/>
    <m/>
    <s v="Arjun Verma"/>
    <n v="436010"/>
    <n v="5110"/>
    <n v="0"/>
    <n v="0"/>
    <s v="Legacy"/>
    <s v="No"/>
    <s v="None"/>
    <s v="Excellent"/>
  </r>
  <r>
    <x v="20"/>
    <x v="16"/>
    <x v="5"/>
    <x v="8"/>
    <n v="3"/>
    <n v="265"/>
    <s v="Eneko Atxa"/>
    <n v="2005"/>
    <n v="45"/>
    <n v="4.7"/>
    <s v="Chef Special"/>
    <n v="20"/>
    <x v="0"/>
    <s v="Three Stars"/>
    <s v="Europe"/>
    <x v="0"/>
    <x v="1"/>
    <n v="21"/>
    <x v="1"/>
    <s v="Cash, UPI"/>
    <s v="Customer Choice"/>
    <m/>
    <s v="Riya Patel"/>
    <n v="18090"/>
    <n v="642"/>
    <n v="0"/>
    <n v="0"/>
    <s v="Legacy"/>
    <s v="No"/>
    <s v="Online Only"/>
    <s v="Excellent"/>
  </r>
  <r>
    <x v="29"/>
    <x v="6"/>
    <x v="2"/>
    <x v="10"/>
    <n v="2"/>
    <n v="285"/>
    <s v="Sean Gray"/>
    <n v="2008"/>
    <n v="12"/>
    <n v="4.7"/>
    <s v="Chef Special"/>
    <n v="17"/>
    <x v="0"/>
    <s v="Two Stars"/>
    <s v="North America"/>
    <x v="0"/>
    <x v="1"/>
    <n v="49"/>
    <x v="0"/>
    <s v="All Methods Accepted"/>
    <s v="Seasonal Special"/>
    <m/>
    <s v="Haruto Tanaka"/>
    <n v="54202"/>
    <n v="3561"/>
    <n v="40.712800000000001"/>
    <n v="-74.006"/>
    <s v="Legacy"/>
    <s v="No"/>
    <s v="Online Only"/>
    <s v="Excellent"/>
  </r>
  <r>
    <x v="16"/>
    <x v="13"/>
    <x v="6"/>
    <x v="14"/>
    <n v="3"/>
    <n v="420"/>
    <s v="Rasmus Kofoed"/>
    <n v="2007"/>
    <n v="40"/>
    <n v="4.7"/>
    <s v="Chef Special"/>
    <n v="18"/>
    <x v="1"/>
    <s v="Three Stars"/>
    <s v="Europe"/>
    <x v="0"/>
    <x v="0"/>
    <n v="30"/>
    <x v="1"/>
    <s v="All Methods Accepted"/>
    <s v="Bestselling Dish"/>
    <m/>
    <s v="Amit Sharma"/>
    <n v="357299"/>
    <n v="6411"/>
    <n v="0"/>
    <n v="0"/>
    <s v="Legacy"/>
    <s v="No"/>
    <s v="Online + Table"/>
    <s v="Excellent"/>
  </r>
  <r>
    <x v="6"/>
    <x v="6"/>
    <x v="2"/>
    <x v="6"/>
    <n v="3"/>
    <n v="295"/>
    <s v="Eric Ripert"/>
    <n v="1972"/>
    <n v="62"/>
    <n v="4.8"/>
    <s v="Chef Special"/>
    <n v="53"/>
    <x v="0"/>
    <s v="Three Stars"/>
    <s v="North America"/>
    <x v="0"/>
    <x v="0"/>
    <n v="38"/>
    <x v="1"/>
    <s v="All Methods Accepted"/>
    <s v="Seasonal Special"/>
    <m/>
    <s v="John Smith"/>
    <n v="396969"/>
    <n v="6553"/>
    <n v="40.712800000000001"/>
    <n v="-74.006"/>
    <s v="Legacy"/>
    <s v="No"/>
    <s v="Online + Table"/>
    <s v="Excellent"/>
  </r>
  <r>
    <x v="0"/>
    <x v="0"/>
    <x v="0"/>
    <x v="0"/>
    <n v="3"/>
    <n v="320"/>
    <s v="Massimo Bottura"/>
    <n v="1995"/>
    <n v="28"/>
    <n v="4.9000000000000004"/>
    <s v="Chef Special"/>
    <n v="30"/>
    <x v="0"/>
    <s v="Three Stars"/>
    <s v="Europe"/>
    <x v="0"/>
    <x v="0"/>
    <n v="67"/>
    <x v="1"/>
    <s v="Cash, Card"/>
    <s v="Seasonal Special"/>
    <m/>
    <s v="Lucas Martin"/>
    <n v="92304"/>
    <n v="4226"/>
    <n v="0"/>
    <n v="0"/>
    <s v="Legacy"/>
    <s v="No"/>
    <s v="Online + Table"/>
    <s v="Excellent"/>
  </r>
  <r>
    <x v="41"/>
    <x v="28"/>
    <x v="14"/>
    <x v="29"/>
    <n v="0"/>
    <n v="155"/>
    <s v="Enrique Olvera"/>
    <n v="2000"/>
    <n v="55"/>
    <n v="4.7"/>
    <s v="Chef Special"/>
    <n v="25"/>
    <x v="2"/>
    <s v="No Stars"/>
    <s v="North America"/>
    <x v="0"/>
    <x v="1"/>
    <n v="28"/>
    <x v="1"/>
    <s v="Cash, Card"/>
    <s v="Seasonal Special"/>
    <m/>
    <s v="Haruto Tanaka"/>
    <n v="316681"/>
    <n v="3740"/>
    <n v="0"/>
    <n v="0"/>
    <s v="Legacy"/>
    <s v="No"/>
    <s v="Online Only"/>
    <s v="Excellent"/>
  </r>
  <r>
    <x v="30"/>
    <x v="1"/>
    <x v="1"/>
    <x v="19"/>
    <n v="2"/>
    <n v="285"/>
    <s v="André Chiang"/>
    <n v="2010"/>
    <n v="30"/>
    <n v="4.7"/>
    <s v="Noodle Bowl"/>
    <n v="15"/>
    <x v="0"/>
    <s v="Two Stars"/>
    <s v="Asia"/>
    <x v="1"/>
    <x v="1"/>
    <n v="57"/>
    <x v="0"/>
    <s v="Cash, UPI"/>
    <s v="Seasonal Special"/>
    <m/>
    <s v="Amit Sharma"/>
    <n v="347152"/>
    <n v="2876"/>
    <n v="0"/>
    <n v="0"/>
    <s v="Legacy"/>
    <s v="No"/>
    <s v="None"/>
    <s v="Excellent"/>
  </r>
  <r>
    <x v="16"/>
    <x v="13"/>
    <x v="6"/>
    <x v="14"/>
    <n v="3"/>
    <n v="420"/>
    <s v="Rasmus Kofoed"/>
    <n v="2007"/>
    <n v="40"/>
    <n v="4.7"/>
    <s v="Chef Special"/>
    <n v="18"/>
    <x v="1"/>
    <s v="Three Stars"/>
    <s v="Europe"/>
    <x v="1"/>
    <x v="0"/>
    <n v="46"/>
    <x v="0"/>
    <s v="Cash, Card"/>
    <s v="Bestselling Dish"/>
    <m/>
    <s v="Emily Clark"/>
    <n v="398469"/>
    <n v="7560"/>
    <n v="0"/>
    <n v="0"/>
    <s v="Legacy"/>
    <s v="No"/>
    <s v="Table Only"/>
    <s v="Excellent"/>
  </r>
  <r>
    <x v="28"/>
    <x v="21"/>
    <x v="10"/>
    <x v="21"/>
    <n v="2"/>
    <n v="265"/>
    <s v="Heinz Reitbauer"/>
    <n v="2005"/>
    <n v="60"/>
    <n v="4.7"/>
    <s v="Chef Special"/>
    <n v="20"/>
    <x v="0"/>
    <s v="Two Stars"/>
    <s v="Europe"/>
    <x v="1"/>
    <x v="0"/>
    <n v="55"/>
    <x v="1"/>
    <s v="Cash, Card"/>
    <s v="Customer Choice"/>
    <m/>
    <s v="Lucas Martin"/>
    <n v="248916"/>
    <n v="2637"/>
    <n v="0"/>
    <n v="0"/>
    <s v="Legacy"/>
    <s v="No"/>
    <s v="Table Only"/>
    <s v="Excellent"/>
  </r>
  <r>
    <x v="48"/>
    <x v="36"/>
    <x v="19"/>
    <x v="37"/>
    <n v="0"/>
    <n v="125"/>
    <s v="Leonor Espinosa"/>
    <n v="2007"/>
    <n v="45"/>
    <n v="4.5"/>
    <s v="Pani Puri"/>
    <n v="18"/>
    <x v="3"/>
    <s v="No Stars"/>
    <s v="South America"/>
    <x v="1"/>
    <x v="1"/>
    <n v="66"/>
    <x v="0"/>
    <s v="Cash, UPI"/>
    <s v="Chef Special"/>
    <s v="ZCGFFDPSI0CIVW2"/>
    <s v="Haruto Tanaka"/>
    <n v="36592"/>
    <n v="7921"/>
    <n v="22.572600000000001"/>
    <n v="88.363900000000001"/>
    <s v="Legacy"/>
    <s v="Yes"/>
    <s v="None"/>
    <s v="Excellent"/>
  </r>
  <r>
    <x v="4"/>
    <x v="35"/>
    <x v="19"/>
    <x v="38"/>
    <n v="3"/>
    <n v="350"/>
    <s v="Mauro Colagreco"/>
    <n v="1991"/>
    <n v="36"/>
    <n v="4.8"/>
    <s v="Paneer Butter Masala"/>
    <n v="34"/>
    <x v="0"/>
    <s v="Three Stars"/>
    <s v="Europe"/>
    <x v="1"/>
    <x v="0"/>
    <n v="26"/>
    <x v="1"/>
    <s v="All Methods Accepted"/>
    <s v="Chef Special"/>
    <s v="T2WVAOJ7F6HIZ6P"/>
    <s v="Arjun Verma"/>
    <n v="28255"/>
    <n v="6584"/>
    <n v="19.076000000000001"/>
    <n v="72.877700000000004"/>
    <s v="Legacy"/>
    <s v="Yes"/>
    <s v="Table Only"/>
    <s v="Excellent"/>
  </r>
  <r>
    <x v="43"/>
    <x v="41"/>
    <x v="19"/>
    <x v="41"/>
    <n v="0"/>
    <n v="140"/>
    <s v="Jorge Vallejo"/>
    <n v="2012"/>
    <n v="48"/>
    <n v="4.5999999999999996"/>
    <s v="Undhiyu"/>
    <n v="13"/>
    <x v="3"/>
    <s v="No Stars"/>
    <s v="North America"/>
    <x v="1"/>
    <x v="0"/>
    <n v="29"/>
    <x v="0"/>
    <s v="All Methods Accepted"/>
    <s v="Chef Special"/>
    <s v="8JLIVXIUKPR2FVR"/>
    <s v="Emily Clark"/>
    <n v="440206"/>
    <n v="1317"/>
    <n v="21.170200000000001"/>
    <n v="72.831100000000006"/>
    <s v="Established"/>
    <s v="Yes"/>
    <s v="Table Only"/>
    <s v="Excellent"/>
  </r>
  <r>
    <x v="38"/>
    <x v="42"/>
    <x v="19"/>
    <x v="37"/>
    <n v="1"/>
    <n v="95"/>
    <s v="Bertrand Grébaut"/>
    <n v="2011"/>
    <n v="28"/>
    <n v="4.5"/>
    <s v="Pani Puri"/>
    <n v="14"/>
    <x v="3"/>
    <s v="One Star"/>
    <s v="Europe"/>
    <x v="1"/>
    <x v="1"/>
    <n v="63"/>
    <x v="0"/>
    <s v="Cash, UPI"/>
    <s v="Seasonal Special"/>
    <s v="2OCI478FV90FZ8T"/>
    <s v="Francesco Rossi"/>
    <n v="53791"/>
    <n v="4584"/>
    <n v="23.022500000000001"/>
    <n v="72.571399999999997"/>
    <s v="Established"/>
    <s v="Yes"/>
    <s v="None"/>
    <s v="Excellent"/>
  </r>
  <r>
    <x v="3"/>
    <x v="37"/>
    <x v="19"/>
    <x v="39"/>
    <n v="3"/>
    <n v="425"/>
    <s v="Alain Passard"/>
    <n v="1986"/>
    <n v="40"/>
    <n v="4.9000000000000004"/>
    <s v="Biryani"/>
    <n v="39"/>
    <x v="1"/>
    <s v="Three Stars"/>
    <s v="Europe"/>
    <x v="0"/>
    <x v="0"/>
    <n v="46"/>
    <x v="1"/>
    <s v="Cash, UPI"/>
    <s v="Customer Choice"/>
    <s v="N9IC4K0RTCNLNBU"/>
    <s v="Amit Sharma"/>
    <n v="49745"/>
    <n v="2332"/>
    <n v="12.9716"/>
    <n v="77.5946"/>
    <s v="Legacy"/>
    <s v="Yes"/>
    <s v="Online + Table"/>
    <s v="Excellent"/>
  </r>
  <r>
    <x v="27"/>
    <x v="42"/>
    <x v="19"/>
    <x v="37"/>
    <n v="2"/>
    <n v="235"/>
    <s v="Hiroyasu Kawate"/>
    <n v="2009"/>
    <n v="28"/>
    <n v="4.7"/>
    <s v="Vada Pav"/>
    <n v="16"/>
    <x v="2"/>
    <s v="Two Stars"/>
    <s v="Asia"/>
    <x v="1"/>
    <x v="0"/>
    <n v="58"/>
    <x v="0"/>
    <s v="Cash, UPI"/>
    <s v="Customer Choice"/>
    <s v="0MOOAOJOD71JF4R"/>
    <s v="Oliver Brown"/>
    <n v="196591"/>
    <n v="1861"/>
    <n v="23.022500000000001"/>
    <n v="72.571399999999997"/>
    <s v="Legacy"/>
    <s v="Yes"/>
    <s v="Table Only"/>
    <s v="Excellent"/>
  </r>
  <r>
    <x v="45"/>
    <x v="6"/>
    <x v="2"/>
    <x v="42"/>
    <n v="0"/>
    <n v="145"/>
    <s v="Rodolfo Guzmán"/>
    <n v="2006"/>
    <n v="40"/>
    <n v="4.5999999999999996"/>
    <s v="Tacos"/>
    <n v="19"/>
    <x v="3"/>
    <s v="No Stars"/>
    <s v="South America"/>
    <x v="1"/>
    <x v="0"/>
    <n v="44"/>
    <x v="0"/>
    <s v="Cash, Card"/>
    <s v="Customer Choice"/>
    <m/>
    <s v="Francesco Rossi"/>
    <n v="232098"/>
    <n v="21"/>
    <n v="40.712800000000001"/>
    <n v="-74.006"/>
    <s v="Legacy"/>
    <s v="No"/>
    <s v="Table Only"/>
    <s v="Excellent"/>
  </r>
  <r>
    <x v="3"/>
    <x v="35"/>
    <x v="19"/>
    <x v="38"/>
    <n v="3"/>
    <n v="425"/>
    <s v="Alain Passard"/>
    <n v="1986"/>
    <n v="40"/>
    <n v="4.9000000000000004"/>
    <s v="Butter Chicken"/>
    <n v="39"/>
    <x v="1"/>
    <s v="Three Stars"/>
    <s v="Europe"/>
    <x v="0"/>
    <x v="1"/>
    <n v="40"/>
    <x v="1"/>
    <s v="UPI, Card"/>
    <s v="Bestselling Dish"/>
    <s v="3M7HCQ6RLBL1XPO"/>
    <s v="John Smith"/>
    <n v="138613"/>
    <n v="5363"/>
    <n v="19.076000000000001"/>
    <n v="72.877700000000004"/>
    <s v="Legacy"/>
    <s v="Yes"/>
    <s v="Online Only"/>
    <s v="Excellent"/>
  </r>
  <r>
    <x v="10"/>
    <x v="43"/>
    <x v="0"/>
    <x v="43"/>
    <n v="3"/>
    <n v="298"/>
    <s v="Corey Lee"/>
    <n v="2010"/>
    <n v="56"/>
    <n v="4.8"/>
    <s v="Margherita"/>
    <n v="15"/>
    <x v="0"/>
    <s v="Three Stars"/>
    <s v="North America"/>
    <x v="0"/>
    <x v="1"/>
    <n v="55"/>
    <x v="1"/>
    <s v="All Methods Accepted"/>
    <s v="Bestselling Dish"/>
    <m/>
    <s v="Sara Kapoor"/>
    <n v="440574"/>
    <n v="7951"/>
    <n v="45.464199999999998"/>
    <n v="9.19"/>
    <s v="Legacy"/>
    <s v="No"/>
    <s v="Online Only"/>
    <s v="Excellent"/>
  </r>
  <r>
    <x v="22"/>
    <x v="44"/>
    <x v="20"/>
    <x v="44"/>
    <n v="2"/>
    <n v="450"/>
    <s v="René Redzepi"/>
    <n v="2003"/>
    <n v="40"/>
    <n v="4.8"/>
    <s v="Lobster Roll"/>
    <n v="22"/>
    <x v="1"/>
    <s v="Two Stars"/>
    <s v="Europe"/>
    <x v="0"/>
    <x v="0"/>
    <n v="67"/>
    <x v="0"/>
    <s v="UPI, Card"/>
    <s v="Customer Choice"/>
    <m/>
    <s v="Oliver Brown"/>
    <n v="12002"/>
    <n v="1801"/>
    <n v="-33.8688"/>
    <n v="151.20930000000001"/>
    <s v="Legacy"/>
    <s v="No"/>
    <s v="Online + Table"/>
    <s v="Excellent"/>
  </r>
  <r>
    <x v="29"/>
    <x v="45"/>
    <x v="2"/>
    <x v="44"/>
    <n v="2"/>
    <n v="285"/>
    <s v="Sean Gray"/>
    <n v="2008"/>
    <n v="12"/>
    <n v="4.7"/>
    <s v="Lobster Roll"/>
    <n v="17"/>
    <x v="0"/>
    <s v="Two Stars"/>
    <s v="North America"/>
    <x v="0"/>
    <x v="1"/>
    <n v="56"/>
    <x v="0"/>
    <s v="All Methods Accepted"/>
    <s v="Seasonal Special"/>
    <m/>
    <s v="Haruto Tanaka"/>
    <n v="455713"/>
    <n v="6519"/>
    <n v="29.760400000000001"/>
    <n v="-95.369799999999998"/>
    <s v="Legacy"/>
    <s v="No"/>
    <s v="Online Only"/>
    <s v="Excellent"/>
  </r>
  <r>
    <x v="0"/>
    <x v="41"/>
    <x v="19"/>
    <x v="39"/>
    <n v="3"/>
    <n v="320"/>
    <s v="Massimo Bottura"/>
    <n v="1995"/>
    <n v="28"/>
    <n v="4.9000000000000004"/>
    <s v="Nihari"/>
    <n v="30"/>
    <x v="0"/>
    <s v="Three Stars"/>
    <s v="Europe"/>
    <x v="1"/>
    <x v="1"/>
    <n v="24"/>
    <x v="0"/>
    <s v="Cash, Card"/>
    <s v="Bestselling Dish"/>
    <s v="Q84BMFK9ZE1YTID"/>
    <s v="Sara Kapoor"/>
    <n v="271934"/>
    <n v="3235"/>
    <n v="21.170200000000001"/>
    <n v="72.831100000000006"/>
    <s v="Legacy"/>
    <s v="Yes"/>
    <s v="None"/>
    <s v="Excellent"/>
  </r>
  <r>
    <x v="15"/>
    <x v="46"/>
    <x v="8"/>
    <x v="45"/>
    <n v="3"/>
    <n v="280"/>
    <s v="Joan Roca"/>
    <n v="1986"/>
    <n v="45"/>
    <n v="4.7"/>
    <s v="Shoyu Ramen"/>
    <n v="39"/>
    <x v="0"/>
    <s v="Three Stars"/>
    <s v="Europe"/>
    <x v="0"/>
    <x v="1"/>
    <n v="71"/>
    <x v="1"/>
    <s v="Cash, Card"/>
    <s v="Seasonal Special"/>
    <m/>
    <s v="Francesco Rossi"/>
    <n v="101594"/>
    <n v="7074"/>
    <n v="35.011600000000001"/>
    <n v="135.7681"/>
    <s v="Legacy"/>
    <s v="No"/>
    <s v="Online Only"/>
    <s v="Excellent"/>
  </r>
  <r>
    <x v="19"/>
    <x v="40"/>
    <x v="19"/>
    <x v="36"/>
    <n v="3"/>
    <n v="290"/>
    <s v="Massimiliano Alajmo"/>
    <n v="1981"/>
    <n v="50"/>
    <n v="4.7"/>
    <s v="Fusion Tikka"/>
    <n v="44"/>
    <x v="0"/>
    <s v="Three Stars"/>
    <s v="Europe"/>
    <x v="1"/>
    <x v="0"/>
    <n v="65"/>
    <x v="0"/>
    <s v="Cash, UPI"/>
    <s v="Bestselling Dish"/>
    <s v="P42I9NM67AKOF2S"/>
    <s v="Amit Sharma"/>
    <n v="218296"/>
    <n v="570"/>
    <n v="17.385000000000002"/>
    <n v="78.486699999999999"/>
    <s v="Legacy"/>
    <s v="Yes"/>
    <s v="Table Only"/>
    <s v="Excellent"/>
  </r>
  <r>
    <x v="3"/>
    <x v="10"/>
    <x v="0"/>
    <x v="46"/>
    <n v="3"/>
    <n v="425"/>
    <s v="Alain Passard"/>
    <n v="1986"/>
    <n v="40"/>
    <n v="4.9000000000000004"/>
    <s v="Spaghetti Carbonara"/>
    <n v="39"/>
    <x v="1"/>
    <s v="Three Stars"/>
    <s v="Europe"/>
    <x v="1"/>
    <x v="1"/>
    <n v="50"/>
    <x v="0"/>
    <s v="UPI, Card"/>
    <s v="Chef Special"/>
    <m/>
    <s v="John Smith"/>
    <n v="107480"/>
    <n v="2666"/>
    <n v="41.902799999999999"/>
    <n v="12.4964"/>
    <s v="Legacy"/>
    <s v="No"/>
    <s v="None"/>
    <s v="Excellent"/>
  </r>
  <r>
    <x v="31"/>
    <x v="10"/>
    <x v="0"/>
    <x v="46"/>
    <n v="2"/>
    <n v="245"/>
    <s v="Richard Ekkebus"/>
    <n v="2005"/>
    <n v="46"/>
    <n v="4.7"/>
    <s v="Spaghetti Carbonara"/>
    <n v="20"/>
    <x v="2"/>
    <s v="Two Stars"/>
    <s v="Asia"/>
    <x v="0"/>
    <x v="0"/>
    <n v="33"/>
    <x v="1"/>
    <s v="All Methods Accepted"/>
    <s v="Bestselling Dish"/>
    <m/>
    <s v="Lucas Martin"/>
    <n v="71428"/>
    <n v="5003"/>
    <n v="41.902799999999999"/>
    <n v="12.4964"/>
    <s v="Legacy"/>
    <s v="No"/>
    <s v="Online + Table"/>
    <s v="Excellent"/>
  </r>
  <r>
    <x v="0"/>
    <x v="47"/>
    <x v="3"/>
    <x v="2"/>
    <n v="3"/>
    <n v="320"/>
    <s v="Massimo Bottura"/>
    <n v="1995"/>
    <n v="28"/>
    <n v="4.9000000000000004"/>
    <s v="Ratatouille"/>
    <n v="30"/>
    <x v="0"/>
    <s v="Three Stars"/>
    <s v="Europe"/>
    <x v="1"/>
    <x v="1"/>
    <n v="22"/>
    <x v="0"/>
    <s v="All Methods Accepted"/>
    <s v="Seasonal Special"/>
    <m/>
    <s v="Lucas Martin"/>
    <n v="214150"/>
    <n v="7425"/>
    <n v="43.7102"/>
    <n v="7.2619999999999996"/>
    <s v="Legacy"/>
    <s v="No"/>
    <s v="None"/>
    <s v="Excellent"/>
  </r>
  <r>
    <x v="44"/>
    <x v="48"/>
    <x v="0"/>
    <x v="43"/>
    <n v="0"/>
    <n v="185"/>
    <s v="Thomas &amp; Mathias Sühring"/>
    <n v="2014"/>
    <n v="48"/>
    <n v="4.5999999999999996"/>
    <s v="Pepperoni"/>
    <n v="11"/>
    <x v="2"/>
    <s v="No Stars"/>
    <s v="Asia"/>
    <x v="1"/>
    <x v="1"/>
    <n v="48"/>
    <x v="0"/>
    <s v="All Methods Accepted"/>
    <s v="Bestselling Dish"/>
    <m/>
    <s v="Emily Clark"/>
    <n v="150298"/>
    <n v="5063"/>
    <n v="43.769599999999997"/>
    <n v="11.255800000000001"/>
    <s v="Established"/>
    <s v="No"/>
    <s v="None"/>
    <s v="Excellent"/>
  </r>
  <r>
    <x v="41"/>
    <x v="49"/>
    <x v="12"/>
    <x v="47"/>
    <n v="0"/>
    <n v="155"/>
    <s v="Enrique Olvera"/>
    <n v="2000"/>
    <n v="55"/>
    <n v="4.7"/>
    <s v="Roast Duck"/>
    <n v="25"/>
    <x v="2"/>
    <s v="No Stars"/>
    <s v="North America"/>
    <x v="1"/>
    <x v="1"/>
    <n v="57"/>
    <x v="0"/>
    <s v="UPI, Card"/>
    <s v="Customer Choice"/>
    <m/>
    <s v="John Smith"/>
    <n v="77961"/>
    <n v="3841"/>
    <n v="53.480800000000002"/>
    <n v="-2.2425999999999999"/>
    <s v="Legacy"/>
    <s v="No"/>
    <s v="None"/>
    <s v="Excellent"/>
  </r>
  <r>
    <x v="25"/>
    <x v="46"/>
    <x v="8"/>
    <x v="48"/>
    <n v="2"/>
    <n v="245"/>
    <s v="Tim Raue"/>
    <n v="2010"/>
    <n v="48"/>
    <n v="4.7"/>
    <s v="Tuna Roll"/>
    <n v="15"/>
    <x v="2"/>
    <s v="Two Stars"/>
    <s v="Europe"/>
    <x v="1"/>
    <x v="0"/>
    <n v="42"/>
    <x v="0"/>
    <s v="UPI, Card"/>
    <s v="Seasonal Special"/>
    <m/>
    <s v="Lucas Martin"/>
    <n v="341002"/>
    <n v="6152"/>
    <n v="35.011600000000001"/>
    <n v="135.7681"/>
    <s v="Legacy"/>
    <s v="No"/>
    <s v="Table Only"/>
    <s v="Excellent"/>
  </r>
  <r>
    <x v="4"/>
    <x v="50"/>
    <x v="3"/>
    <x v="49"/>
    <n v="3"/>
    <n v="350"/>
    <s v="Mauro Colagreco"/>
    <n v="1991"/>
    <n v="36"/>
    <n v="4.8"/>
    <s v="Macarons"/>
    <n v="34"/>
    <x v="0"/>
    <s v="Three Stars"/>
    <s v="Europe"/>
    <x v="0"/>
    <x v="0"/>
    <n v="67"/>
    <x v="1"/>
    <s v="UPI, Card"/>
    <s v="Chef Special"/>
    <m/>
    <s v="John Smith"/>
    <n v="235392"/>
    <n v="3459"/>
    <n v="45.764000000000003"/>
    <n v="4.8357000000000001"/>
    <s v="Legacy"/>
    <s v="No"/>
    <s v="Online + Table"/>
    <s v="Excellent"/>
  </r>
  <r>
    <x v="26"/>
    <x v="40"/>
    <x v="19"/>
    <x v="36"/>
    <n v="2"/>
    <n v="275"/>
    <s v="Yoshihiro Narisawa"/>
    <n v="2003"/>
    <n v="36"/>
    <n v="4.7"/>
    <s v="Fusion Tikka"/>
    <n v="22"/>
    <x v="0"/>
    <s v="Two Stars"/>
    <s v="Asia"/>
    <x v="1"/>
    <x v="1"/>
    <n v="41"/>
    <x v="0"/>
    <s v="UPI, Card"/>
    <s v="Chef Special"/>
    <s v="XUTG4A8BBOKF5AK"/>
    <s v="Riya Patel"/>
    <n v="403926"/>
    <n v="3041"/>
    <n v="17.385000000000002"/>
    <n v="78.486699999999999"/>
    <s v="Legacy"/>
    <s v="Yes"/>
    <s v="None"/>
    <s v="Excellent"/>
  </r>
  <r>
    <x v="21"/>
    <x v="51"/>
    <x v="2"/>
    <x v="50"/>
    <n v="3"/>
    <n v="570"/>
    <s v="Paul Pairet"/>
    <n v="2012"/>
    <n v="10"/>
    <n v="4.5999999999999996"/>
    <s v="BBQ Wings"/>
    <n v="13"/>
    <x v="1"/>
    <s v="Three Stars"/>
    <s v="Asia"/>
    <x v="1"/>
    <x v="0"/>
    <n v="33"/>
    <x v="1"/>
    <s v="Cash, UPI"/>
    <s v="Customer Choice"/>
    <m/>
    <s v="Lucas Martin"/>
    <n v="455927"/>
    <n v="4372"/>
    <n v="34.052199999999999"/>
    <n v="-118.2437"/>
    <s v="Established"/>
    <s v="No"/>
    <s v="Table Only"/>
    <s v="Excellent"/>
  </r>
  <r>
    <x v="14"/>
    <x v="52"/>
    <x v="12"/>
    <x v="47"/>
    <n v="3"/>
    <n v="305"/>
    <s v="Pascal Barbot"/>
    <n v="2000"/>
    <n v="25"/>
    <n v="4.8"/>
    <s v="Roast Duck"/>
    <n v="25"/>
    <x v="0"/>
    <s v="Three Stars"/>
    <s v="Europe"/>
    <x v="0"/>
    <x v="0"/>
    <n v="68"/>
    <x v="1"/>
    <s v="UPI, Card"/>
    <s v="Chef Special"/>
    <m/>
    <s v="John Smith"/>
    <n v="273144"/>
    <n v="2762"/>
    <n v="53.800800000000002"/>
    <n v="-1.5490999999999999"/>
    <s v="Legacy"/>
    <s v="No"/>
    <s v="Online + Table"/>
    <s v="Excellent"/>
  </r>
  <r>
    <x v="16"/>
    <x v="36"/>
    <x v="19"/>
    <x v="40"/>
    <n v="3"/>
    <n v="420"/>
    <s v="Rasmus Kofoed"/>
    <n v="2007"/>
    <n v="40"/>
    <n v="4.7"/>
    <s v="Chettinad Chicken"/>
    <n v="18"/>
    <x v="1"/>
    <s v="Three Stars"/>
    <s v="Europe"/>
    <x v="0"/>
    <x v="0"/>
    <n v="62"/>
    <x v="0"/>
    <s v="Cash, UPI"/>
    <s v="Bestselling Dish"/>
    <s v="8C1VPWUUXSBJSZC"/>
    <s v="Oliver Brown"/>
    <n v="283160"/>
    <n v="5856"/>
    <n v="22.572600000000001"/>
    <n v="88.363900000000001"/>
    <s v="Legacy"/>
    <s v="Yes"/>
    <s v="Online + Table"/>
    <s v="Excellent"/>
  </r>
  <r>
    <x v="41"/>
    <x v="18"/>
    <x v="8"/>
    <x v="51"/>
    <n v="0"/>
    <n v="155"/>
    <s v="Enrique Olvera"/>
    <n v="2000"/>
    <n v="55"/>
    <n v="4.7"/>
    <s v="Teriyaki Steak"/>
    <n v="25"/>
    <x v="2"/>
    <s v="No Stars"/>
    <s v="North America"/>
    <x v="0"/>
    <x v="1"/>
    <n v="33"/>
    <x v="0"/>
    <s v="All Methods Accepted"/>
    <s v="Chef Special"/>
    <m/>
    <s v="Haruto Tanaka"/>
    <n v="149569"/>
    <n v="3248"/>
    <n v="35.689500000000002"/>
    <n v="139.6917"/>
    <s v="Legacy"/>
    <s v="No"/>
    <s v="Online Only"/>
    <s v="Excellent"/>
  </r>
  <r>
    <x v="10"/>
    <x v="38"/>
    <x v="19"/>
    <x v="40"/>
    <n v="3"/>
    <n v="298"/>
    <s v="Corey Lee"/>
    <n v="2010"/>
    <n v="56"/>
    <n v="4.8"/>
    <s v="Masala Dosa"/>
    <n v="15"/>
    <x v="0"/>
    <s v="Three Stars"/>
    <s v="North America"/>
    <x v="1"/>
    <x v="1"/>
    <n v="57"/>
    <x v="1"/>
    <s v="Cash, Card"/>
    <s v="Chef Special"/>
    <s v="0YHIOK61BXC5622"/>
    <s v="Francesco Rossi"/>
    <n v="36863"/>
    <n v="7508"/>
    <n v="13.082700000000001"/>
    <n v="80.270700000000005"/>
    <s v="Legacy"/>
    <s v="Yes"/>
    <s v="None"/>
    <s v="Excellent"/>
  </r>
  <r>
    <x v="31"/>
    <x v="6"/>
    <x v="2"/>
    <x v="50"/>
    <n v="2"/>
    <n v="245"/>
    <s v="Richard Ekkebus"/>
    <n v="2005"/>
    <n v="46"/>
    <n v="4.7"/>
    <s v="BBQ Wings"/>
    <n v="20"/>
    <x v="2"/>
    <s v="Two Stars"/>
    <s v="Asia"/>
    <x v="1"/>
    <x v="0"/>
    <n v="47"/>
    <x v="1"/>
    <s v="Cash, Card"/>
    <s v="Customer Choice"/>
    <m/>
    <s v="Francesco Rossi"/>
    <n v="470860"/>
    <n v="2669"/>
    <n v="40.712800000000001"/>
    <n v="-74.006"/>
    <s v="Legacy"/>
    <s v="No"/>
    <s v="Table Only"/>
    <s v="Excellent"/>
  </r>
  <r>
    <x v="7"/>
    <x v="42"/>
    <x v="19"/>
    <x v="39"/>
    <n v="3"/>
    <n v="310"/>
    <s v="Enrico Crippa"/>
    <n v="2005"/>
    <n v="35"/>
    <n v="4.8"/>
    <s v="Nihari"/>
    <n v="20"/>
    <x v="0"/>
    <s v="Three Stars"/>
    <s v="Europe"/>
    <x v="1"/>
    <x v="0"/>
    <n v="46"/>
    <x v="1"/>
    <s v="Cash, Card"/>
    <s v="Bestselling Dish"/>
    <s v="7ELRWKR58YI4A0P"/>
    <s v="Riya Patel"/>
    <n v="260704"/>
    <n v="3549"/>
    <n v="23.022500000000001"/>
    <n v="72.571399999999997"/>
    <s v="Legacy"/>
    <s v="Yes"/>
    <s v="Table Only"/>
    <s v="Excellent"/>
  </r>
  <r>
    <x v="30"/>
    <x v="46"/>
    <x v="8"/>
    <x v="51"/>
    <n v="2"/>
    <n v="285"/>
    <s v="André Chiang"/>
    <n v="2010"/>
    <n v="30"/>
    <n v="4.7"/>
    <s v="Teriyaki Steak"/>
    <n v="15"/>
    <x v="0"/>
    <s v="Two Stars"/>
    <s v="Asia"/>
    <x v="1"/>
    <x v="0"/>
    <n v="39"/>
    <x v="0"/>
    <s v="All Methods Accepted"/>
    <s v="Seasonal Special"/>
    <m/>
    <s v="Francesco Rossi"/>
    <n v="153265"/>
    <n v="2140"/>
    <n v="35.011600000000001"/>
    <n v="135.7681"/>
    <s v="Legacy"/>
    <s v="No"/>
    <s v="Table Only"/>
    <s v="Excellent"/>
  </r>
  <r>
    <x v="22"/>
    <x v="36"/>
    <x v="19"/>
    <x v="39"/>
    <n v="2"/>
    <n v="450"/>
    <s v="René Redzepi"/>
    <n v="2003"/>
    <n v="40"/>
    <n v="4.8"/>
    <s v="Korma"/>
    <n v="22"/>
    <x v="1"/>
    <s v="Two Stars"/>
    <s v="Europe"/>
    <x v="0"/>
    <x v="0"/>
    <n v="43"/>
    <x v="1"/>
    <s v="UPI, Card"/>
    <s v="Customer Choice"/>
    <s v="6OIUO5259MYRAZB"/>
    <s v="Haruto Tanaka"/>
    <n v="103651"/>
    <n v="4703"/>
    <n v="22.572600000000001"/>
    <n v="88.363900000000001"/>
    <s v="Legacy"/>
    <s v="Yes"/>
    <s v="Online + Table"/>
    <s v="Excellent"/>
  </r>
  <r>
    <x v="21"/>
    <x v="42"/>
    <x v="19"/>
    <x v="38"/>
    <n v="3"/>
    <n v="570"/>
    <s v="Paul Pairet"/>
    <n v="2012"/>
    <n v="10"/>
    <n v="4.5999999999999996"/>
    <s v="Dal Makhani"/>
    <n v="13"/>
    <x v="1"/>
    <s v="Three Stars"/>
    <s v="Asia"/>
    <x v="1"/>
    <x v="0"/>
    <n v="22"/>
    <x v="1"/>
    <s v="Cash, UPI"/>
    <s v="Customer Choice"/>
    <s v="UYNXVXACOHX68UC"/>
    <s v="Amit Sharma"/>
    <n v="145226"/>
    <n v="5573"/>
    <n v="23.022500000000001"/>
    <n v="72.571399999999997"/>
    <s v="Established"/>
    <s v="Yes"/>
    <s v="Table Only"/>
    <s v="Excellent"/>
  </r>
  <r>
    <x v="38"/>
    <x v="14"/>
    <x v="2"/>
    <x v="44"/>
    <n v="1"/>
    <n v="95"/>
    <s v="Bertrand Grébaut"/>
    <n v="2011"/>
    <n v="28"/>
    <n v="4.5"/>
    <s v="Grilled Salmon"/>
    <n v="14"/>
    <x v="3"/>
    <s v="One Star"/>
    <s v="Europe"/>
    <x v="0"/>
    <x v="0"/>
    <n v="57"/>
    <x v="0"/>
    <s v="UPI, Card"/>
    <s v="Chef Special"/>
    <m/>
    <s v="Sara Kapoor"/>
    <n v="457069"/>
    <n v="2420"/>
    <n v="41.878100000000003"/>
    <n v="-87.629800000000003"/>
    <s v="Established"/>
    <s v="No"/>
    <s v="Online + Table"/>
    <s v="Excellent"/>
  </r>
  <r>
    <x v="18"/>
    <x v="40"/>
    <x v="19"/>
    <x v="39"/>
    <n v="3"/>
    <n v="385"/>
    <s v="Grant Achatz"/>
    <n v="2005"/>
    <n v="64"/>
    <n v="4.7"/>
    <s v="Korma"/>
    <n v="20"/>
    <x v="0"/>
    <s v="Three Stars"/>
    <s v="North America"/>
    <x v="1"/>
    <x v="1"/>
    <n v="68"/>
    <x v="1"/>
    <s v="Cash, UPI"/>
    <s v="Chef Special"/>
    <s v="RTGM0H1EH8K8063"/>
    <s v="Arjun Verma"/>
    <n v="220704"/>
    <n v="5639"/>
    <n v="17.385000000000002"/>
    <n v="78.486699999999999"/>
    <s v="Legacy"/>
    <s v="Yes"/>
    <s v="None"/>
    <s v="Excellent"/>
  </r>
  <r>
    <x v="10"/>
    <x v="53"/>
    <x v="8"/>
    <x v="45"/>
    <n v="3"/>
    <n v="298"/>
    <s v="Corey Lee"/>
    <n v="2010"/>
    <n v="56"/>
    <n v="4.8"/>
    <s v="Miso Ramen"/>
    <n v="15"/>
    <x v="0"/>
    <s v="Three Stars"/>
    <s v="North America"/>
    <x v="0"/>
    <x v="0"/>
    <n v="74"/>
    <x v="0"/>
    <s v="UPI, Card"/>
    <s v="Bestselling Dish"/>
    <m/>
    <s v="Oliver Brown"/>
    <n v="108204"/>
    <n v="7477"/>
    <n v="34.6937"/>
    <n v="135.50229999999999"/>
    <s v="Legacy"/>
    <s v="No"/>
    <s v="Online + Table"/>
    <s v="Excellent"/>
  </r>
  <r>
    <x v="0"/>
    <x v="6"/>
    <x v="2"/>
    <x v="50"/>
    <n v="3"/>
    <n v="320"/>
    <s v="Massimo Bottura"/>
    <n v="1995"/>
    <n v="28"/>
    <n v="4.9000000000000004"/>
    <s v="BBQ Wings"/>
    <n v="30"/>
    <x v="0"/>
    <s v="Three Stars"/>
    <s v="Europe"/>
    <x v="0"/>
    <x v="0"/>
    <n v="44"/>
    <x v="0"/>
    <s v="Cash, Card"/>
    <s v="Bestselling Dish"/>
    <m/>
    <s v="Oliver Brown"/>
    <n v="307737"/>
    <n v="1660"/>
    <n v="40.712800000000001"/>
    <n v="-74.006"/>
    <s v="Legacy"/>
    <s v="No"/>
    <s v="Online + Table"/>
    <s v="Excellent"/>
  </r>
  <r>
    <x v="26"/>
    <x v="40"/>
    <x v="19"/>
    <x v="36"/>
    <n v="2"/>
    <n v="275"/>
    <s v="Yoshihiro Narisawa"/>
    <n v="2003"/>
    <n v="36"/>
    <n v="4.7"/>
    <s v="Fusion Tikka"/>
    <n v="22"/>
    <x v="0"/>
    <s v="Two Stars"/>
    <s v="Asia"/>
    <x v="0"/>
    <x v="0"/>
    <n v="58"/>
    <x v="0"/>
    <s v="UPI, Card"/>
    <s v="Customer Choice"/>
    <s v="6LTK61FH7X49RGX"/>
    <s v="Arjun Verma"/>
    <n v="66020"/>
    <n v="5695"/>
    <n v="17.385000000000002"/>
    <n v="78.486699999999999"/>
    <s v="Legacy"/>
    <s v="Yes"/>
    <s v="Online + Table"/>
    <s v="Excellent"/>
  </r>
  <r>
    <x v="9"/>
    <x v="9"/>
    <x v="2"/>
    <x v="52"/>
    <n v="3"/>
    <n v="345"/>
    <s v="Dominique Crenn"/>
    <n v="2011"/>
    <n v="50"/>
    <n v="4.8"/>
    <s v="Grilled Steak"/>
    <n v="14"/>
    <x v="0"/>
    <s v="Three Stars"/>
    <s v="North America"/>
    <x v="0"/>
    <x v="1"/>
    <n v="39"/>
    <x v="1"/>
    <s v="All Methods Accepted"/>
    <s v="Bestselling Dish"/>
    <m/>
    <s v="Riya Patel"/>
    <n v="57559"/>
    <n v="3757"/>
    <n v="37.774900000000002"/>
    <n v="-122.4194"/>
    <s v="Established"/>
    <s v="No"/>
    <s v="Online Only"/>
    <s v="Excellent"/>
  </r>
  <r>
    <x v="22"/>
    <x v="43"/>
    <x v="0"/>
    <x v="43"/>
    <n v="2"/>
    <n v="450"/>
    <s v="René Redzepi"/>
    <n v="2003"/>
    <n v="40"/>
    <n v="4.8"/>
    <s v="Margherita"/>
    <n v="22"/>
    <x v="1"/>
    <s v="Two Stars"/>
    <s v="Europe"/>
    <x v="0"/>
    <x v="1"/>
    <n v="62"/>
    <x v="0"/>
    <s v="UPI, Card"/>
    <s v="Seasonal Special"/>
    <m/>
    <s v="Lucas Martin"/>
    <n v="475445"/>
    <n v="2201"/>
    <n v="45.464199999999998"/>
    <n v="9.19"/>
    <s v="Legacy"/>
    <s v="No"/>
    <s v="Online Only"/>
    <s v="Excellent"/>
  </r>
  <r>
    <x v="49"/>
    <x v="18"/>
    <x v="8"/>
    <x v="45"/>
    <n v="0"/>
    <n v="85"/>
    <s v="James Lowe"/>
    <n v="2014"/>
    <n v="38"/>
    <n v="4.5"/>
    <s v="Shoyu Ramen"/>
    <n v="11"/>
    <x v="3"/>
    <s v="No Stars"/>
    <s v="Europe"/>
    <x v="0"/>
    <x v="1"/>
    <n v="72"/>
    <x v="0"/>
    <s v="UPI, Card"/>
    <s v="Seasonal Special"/>
    <m/>
    <s v="Haruto Tanaka"/>
    <n v="106393"/>
    <n v="7800"/>
    <n v="35.689500000000002"/>
    <n v="139.6917"/>
    <s v="Established"/>
    <s v="No"/>
    <s v="Online Only"/>
    <s v="Excellent"/>
  </r>
  <r>
    <x v="20"/>
    <x v="43"/>
    <x v="0"/>
    <x v="46"/>
    <n v="3"/>
    <n v="265"/>
    <s v="Eneko Atxa"/>
    <n v="2005"/>
    <n v="45"/>
    <n v="4.7"/>
    <s v="Spaghetti Carbonara"/>
    <n v="20"/>
    <x v="0"/>
    <s v="Three Stars"/>
    <s v="Europe"/>
    <x v="0"/>
    <x v="0"/>
    <n v="26"/>
    <x v="1"/>
    <s v="All Methods Accepted"/>
    <s v="Seasonal Special"/>
    <m/>
    <s v="Arjun Verma"/>
    <n v="130284"/>
    <n v="2860"/>
    <n v="45.464199999999998"/>
    <n v="9.19"/>
    <s v="Legacy"/>
    <s v="No"/>
    <s v="Online + Table"/>
    <s v="Excellent"/>
  </r>
  <r>
    <x v="36"/>
    <x v="38"/>
    <x v="19"/>
    <x v="53"/>
    <n v="1"/>
    <n v="165"/>
    <s v="Isaac McHale"/>
    <n v="2013"/>
    <n v="40"/>
    <n v="4.5999999999999996"/>
    <s v="Gatte ki Sabzi"/>
    <n v="12"/>
    <x v="2"/>
    <s v="One Star"/>
    <s v="Europe"/>
    <x v="0"/>
    <x v="1"/>
    <n v="71"/>
    <x v="0"/>
    <s v="Cash, Card"/>
    <s v="Chef Special"/>
    <s v="3GNLLS8TR5PC7FS"/>
    <s v="Francesco Rossi"/>
    <n v="160289"/>
    <n v="7507"/>
    <n v="13.082700000000001"/>
    <n v="80.270700000000005"/>
    <s v="Established"/>
    <s v="Yes"/>
    <s v="Online Only"/>
    <s v="Excellent"/>
  </r>
  <r>
    <x v="13"/>
    <x v="54"/>
    <x v="19"/>
    <x v="37"/>
    <n v="3"/>
    <n v="270"/>
    <s v="Quique Dacosta"/>
    <n v="1989"/>
    <n v="48"/>
    <n v="4.8"/>
    <s v="Chole Kulche"/>
    <n v="36"/>
    <x v="0"/>
    <s v="Three Stars"/>
    <s v="Europe"/>
    <x v="0"/>
    <x v="0"/>
    <n v="50"/>
    <x v="1"/>
    <s v="Cash, UPI"/>
    <s v="Chef Special"/>
    <s v="VWOON69W42BAIYJ"/>
    <s v="Oliver Brown"/>
    <n v="459743"/>
    <n v="6201"/>
    <n v="26.912400000000002"/>
    <n v="75.787300000000002"/>
    <s v="Legacy"/>
    <s v="Yes"/>
    <s v="Online + Table"/>
    <s v="Excellent"/>
  </r>
  <r>
    <x v="36"/>
    <x v="14"/>
    <x v="2"/>
    <x v="50"/>
    <n v="1"/>
    <n v="165"/>
    <s v="Isaac McHale"/>
    <n v="2013"/>
    <n v="40"/>
    <n v="4.5999999999999996"/>
    <s v="BBQ Wings"/>
    <n v="12"/>
    <x v="2"/>
    <s v="One Star"/>
    <s v="Europe"/>
    <x v="1"/>
    <x v="0"/>
    <n v="31"/>
    <x v="1"/>
    <s v="Cash, Card"/>
    <s v="Seasonal Special"/>
    <m/>
    <s v="Lucas Martin"/>
    <n v="353104"/>
    <n v="218"/>
    <n v="41.878100000000003"/>
    <n v="-87.629800000000003"/>
    <s v="Established"/>
    <s v="No"/>
    <s v="Table Only"/>
    <s v="Excellent"/>
  </r>
  <r>
    <x v="36"/>
    <x v="46"/>
    <x v="8"/>
    <x v="45"/>
    <n v="1"/>
    <n v="165"/>
    <s v="Isaac McHale"/>
    <n v="2013"/>
    <n v="40"/>
    <n v="4.5999999999999996"/>
    <s v="Shoyu Ramen"/>
    <n v="12"/>
    <x v="2"/>
    <s v="One Star"/>
    <s v="Europe"/>
    <x v="1"/>
    <x v="1"/>
    <n v="37"/>
    <x v="1"/>
    <s v="Cash, Card"/>
    <s v="Bestselling Dish"/>
    <m/>
    <s v="Riya Patel"/>
    <n v="319319"/>
    <n v="3176"/>
    <n v="35.011600000000001"/>
    <n v="135.7681"/>
    <s v="Established"/>
    <s v="No"/>
    <s v="None"/>
    <s v="Excellent"/>
  </r>
  <r>
    <x v="32"/>
    <x v="40"/>
    <x v="19"/>
    <x v="38"/>
    <n v="2"/>
    <n v="250"/>
    <s v="Oriol Castro"/>
    <n v="2014"/>
    <n v="52"/>
    <n v="4.5999999999999996"/>
    <s v="Dal Makhani"/>
    <n v="11"/>
    <x v="0"/>
    <s v="Two Stars"/>
    <s v="Europe"/>
    <x v="0"/>
    <x v="0"/>
    <n v="36"/>
    <x v="1"/>
    <s v="Cash, Card"/>
    <s v="Seasonal Special"/>
    <s v="BBSD5K8BSQXQ6E5"/>
    <s v="Amit Sharma"/>
    <n v="403841"/>
    <n v="5026"/>
    <n v="17.385000000000002"/>
    <n v="78.486699999999999"/>
    <s v="Established"/>
    <s v="Yes"/>
    <s v="Online + Table"/>
    <s v="Excellent"/>
  </r>
  <r>
    <x v="21"/>
    <x v="6"/>
    <x v="2"/>
    <x v="50"/>
    <n v="3"/>
    <n v="570"/>
    <s v="Paul Pairet"/>
    <n v="2012"/>
    <n v="10"/>
    <n v="4.5999999999999996"/>
    <s v="BBQ Wings"/>
    <n v="13"/>
    <x v="1"/>
    <s v="Three Stars"/>
    <s v="Asia"/>
    <x v="0"/>
    <x v="1"/>
    <n v="24"/>
    <x v="0"/>
    <s v="All Methods Accepted"/>
    <s v="Customer Choice"/>
    <m/>
    <s v="Emily Clark"/>
    <n v="162372"/>
    <n v="4894"/>
    <n v="40.712800000000001"/>
    <n v="-74.006"/>
    <s v="Established"/>
    <s v="No"/>
    <s v="Online Only"/>
    <s v="Excellent"/>
  </r>
  <r>
    <x v="23"/>
    <x v="42"/>
    <x v="19"/>
    <x v="37"/>
    <n v="2"/>
    <n v="280"/>
    <s v="Zaiyu Hasegawa"/>
    <n v="2007"/>
    <n v="26"/>
    <n v="4.7"/>
    <s v="Chole Kulche"/>
    <n v="18"/>
    <x v="0"/>
    <s v="Two Stars"/>
    <s v="Asia"/>
    <x v="0"/>
    <x v="0"/>
    <n v="63"/>
    <x v="1"/>
    <s v="Cash, Card"/>
    <s v="Chef Special"/>
    <s v="ZX6BDC0XAV3564E"/>
    <s v="Sara Kapoor"/>
    <n v="320258"/>
    <n v="7987"/>
    <n v="23.022500000000001"/>
    <n v="72.571399999999997"/>
    <s v="Legacy"/>
    <s v="Yes"/>
    <s v="Online + Table"/>
    <s v="Excellent"/>
  </r>
  <r>
    <x v="42"/>
    <x v="48"/>
    <x v="0"/>
    <x v="43"/>
    <n v="0"/>
    <n v="195"/>
    <s v="Gaggan Anand"/>
    <n v="2017"/>
    <n v="14"/>
    <n v="4.5999999999999996"/>
    <s v="Margherita"/>
    <n v="8"/>
    <x v="2"/>
    <s v="No Stars"/>
    <s v="Asia"/>
    <x v="1"/>
    <x v="1"/>
    <n v="43"/>
    <x v="1"/>
    <s v="UPI, Card"/>
    <s v="Bestselling Dish"/>
    <m/>
    <s v="Amit Sharma"/>
    <n v="424775"/>
    <n v="4108"/>
    <n v="43.769599999999997"/>
    <n v="11.255800000000001"/>
    <s v="Established"/>
    <s v="No"/>
    <s v="None"/>
    <s v="Excellent"/>
  </r>
  <r>
    <x v="9"/>
    <x v="10"/>
    <x v="0"/>
    <x v="43"/>
    <n v="3"/>
    <n v="345"/>
    <s v="Dominique Crenn"/>
    <n v="2011"/>
    <n v="50"/>
    <n v="4.8"/>
    <s v="Pepperoni"/>
    <n v="14"/>
    <x v="0"/>
    <s v="Three Stars"/>
    <s v="North America"/>
    <x v="0"/>
    <x v="0"/>
    <n v="63"/>
    <x v="1"/>
    <s v="Cash, UPI"/>
    <s v="Chef Special"/>
    <m/>
    <s v="John Smith"/>
    <n v="470118"/>
    <n v="89"/>
    <n v="41.902799999999999"/>
    <n v="12.4964"/>
    <s v="Established"/>
    <s v="No"/>
    <s v="Online + Table"/>
    <s v="Excellent"/>
  </r>
  <r>
    <x v="13"/>
    <x v="36"/>
    <x v="19"/>
    <x v="40"/>
    <n v="3"/>
    <n v="270"/>
    <s v="Quique Dacosta"/>
    <n v="1989"/>
    <n v="48"/>
    <n v="4.8"/>
    <s v="Chettinad Chicken"/>
    <n v="36"/>
    <x v="0"/>
    <s v="Three Stars"/>
    <s v="Europe"/>
    <x v="1"/>
    <x v="0"/>
    <n v="54"/>
    <x v="0"/>
    <s v="All Methods Accepted"/>
    <s v="Bestselling Dish"/>
    <s v="YP82M22KO6BETR9"/>
    <s v="Riya Patel"/>
    <n v="318171"/>
    <n v="4485"/>
    <n v="22.572600000000001"/>
    <n v="88.363900000000001"/>
    <s v="Legacy"/>
    <s v="Yes"/>
    <s v="Table Only"/>
    <s v="Excellent"/>
  </r>
  <r>
    <x v="31"/>
    <x v="35"/>
    <x v="19"/>
    <x v="41"/>
    <n v="2"/>
    <n v="245"/>
    <s v="Richard Ekkebus"/>
    <n v="2005"/>
    <n v="46"/>
    <n v="4.7"/>
    <s v="Dhokla"/>
    <n v="20"/>
    <x v="2"/>
    <s v="Two Stars"/>
    <s v="Asia"/>
    <x v="1"/>
    <x v="0"/>
    <n v="38"/>
    <x v="1"/>
    <s v="UPI, Card"/>
    <s v="Chef Special"/>
    <s v="3ODVPRKK2JPO9G3"/>
    <s v="Haruto Tanaka"/>
    <n v="366703"/>
    <n v="1184"/>
    <n v="19.076000000000001"/>
    <n v="72.877700000000004"/>
    <s v="Legacy"/>
    <s v="Yes"/>
    <s v="Table Only"/>
    <s v="Excellent"/>
  </r>
  <r>
    <x v="24"/>
    <x v="10"/>
    <x v="0"/>
    <x v="46"/>
    <n v="2"/>
    <n v="325"/>
    <s v="Kyle &amp; Katina Connaughton"/>
    <n v="2016"/>
    <n v="48"/>
    <n v="4.7"/>
    <s v="Spaghetti Carbonara"/>
    <n v="9"/>
    <x v="0"/>
    <s v="Two Stars"/>
    <s v="North America"/>
    <x v="1"/>
    <x v="1"/>
    <n v="56"/>
    <x v="1"/>
    <s v="Cash, UPI"/>
    <s v="Chef Special"/>
    <m/>
    <s v="John Smith"/>
    <n v="141091"/>
    <n v="7156"/>
    <n v="41.902799999999999"/>
    <n v="12.4964"/>
    <s v="Established"/>
    <s v="No"/>
    <s v="None"/>
    <s v="Excellent"/>
  </r>
  <r>
    <x v="43"/>
    <x v="26"/>
    <x v="12"/>
    <x v="54"/>
    <n v="0"/>
    <n v="140"/>
    <s v="Jorge Vallejo"/>
    <n v="2012"/>
    <n v="48"/>
    <n v="4.5999999999999996"/>
    <s v="Chicken Tikka Pizza"/>
    <n v="13"/>
    <x v="3"/>
    <s v="No Stars"/>
    <s v="North America"/>
    <x v="1"/>
    <x v="0"/>
    <n v="33"/>
    <x v="1"/>
    <s v="Cash, UPI"/>
    <s v="Customer Choice"/>
    <m/>
    <s v="Lucas Martin"/>
    <n v="419706"/>
    <n v="3551"/>
    <n v="51.507399999999997"/>
    <n v="-0.1278"/>
    <s v="Established"/>
    <s v="No"/>
    <s v="Table Only"/>
    <s v="Excellent"/>
  </r>
  <r>
    <x v="33"/>
    <x v="9"/>
    <x v="2"/>
    <x v="52"/>
    <n v="2"/>
    <n v="275"/>
    <s v="Andoni Luis Aduriz"/>
    <n v="1998"/>
    <n v="20"/>
    <n v="4.5999999999999996"/>
    <s v="Prime Rib"/>
    <n v="27"/>
    <x v="0"/>
    <s v="Two Stars"/>
    <s v="Europe"/>
    <x v="1"/>
    <x v="0"/>
    <n v="72"/>
    <x v="0"/>
    <s v="Cash, UPI"/>
    <s v="Seasonal Special"/>
    <m/>
    <s v="Arjun Verma"/>
    <n v="275947"/>
    <n v="5258"/>
    <n v="37.774900000000002"/>
    <n v="-122.4194"/>
    <s v="Legacy"/>
    <s v="No"/>
    <s v="Table Only"/>
    <s v="Excellent"/>
  </r>
  <r>
    <x v="30"/>
    <x v="37"/>
    <x v="19"/>
    <x v="39"/>
    <n v="2"/>
    <n v="285"/>
    <s v="André Chiang"/>
    <n v="2010"/>
    <n v="30"/>
    <n v="4.7"/>
    <s v="Korma"/>
    <n v="15"/>
    <x v="0"/>
    <s v="Two Stars"/>
    <s v="Asia"/>
    <x v="1"/>
    <x v="0"/>
    <n v="26"/>
    <x v="1"/>
    <s v="Cash, UPI"/>
    <s v="Chef Special"/>
    <s v="2ZRH8SMPB5D4TXN"/>
    <s v="Riya Patel"/>
    <n v="256860"/>
    <n v="1863"/>
    <n v="12.9716"/>
    <n v="77.5946"/>
    <s v="Legacy"/>
    <s v="Yes"/>
    <s v="Table Only"/>
    <s v="Excellent"/>
  </r>
  <r>
    <x v="42"/>
    <x v="48"/>
    <x v="0"/>
    <x v="7"/>
    <n v="0"/>
    <n v="195"/>
    <s v="Gaggan Anand"/>
    <n v="2017"/>
    <n v="14"/>
    <n v="4.5999999999999996"/>
    <s v="Risotto"/>
    <n v="8"/>
    <x v="2"/>
    <s v="No Stars"/>
    <s v="Asia"/>
    <x v="0"/>
    <x v="1"/>
    <n v="50"/>
    <x v="1"/>
    <s v="Cash, UPI"/>
    <s v="Bestselling Dish"/>
    <m/>
    <s v="Amit Sharma"/>
    <n v="224033"/>
    <n v="7462"/>
    <n v="43.769599999999997"/>
    <n v="11.255800000000001"/>
    <s v="Established"/>
    <s v="No"/>
    <s v="Online Only"/>
    <s v="Excellent"/>
  </r>
  <r>
    <x v="0"/>
    <x v="53"/>
    <x v="8"/>
    <x v="51"/>
    <n v="3"/>
    <n v="320"/>
    <s v="Massimo Bottura"/>
    <n v="1995"/>
    <n v="28"/>
    <n v="4.9000000000000004"/>
    <s v="Teriyaki Steak"/>
    <n v="30"/>
    <x v="0"/>
    <s v="Three Stars"/>
    <s v="Europe"/>
    <x v="0"/>
    <x v="0"/>
    <n v="47"/>
    <x v="0"/>
    <s v="All Methods Accepted"/>
    <s v="Customer Choice"/>
    <m/>
    <s v="Francesco Rossi"/>
    <n v="61321"/>
    <n v="936"/>
    <n v="34.6937"/>
    <n v="135.50229999999999"/>
    <s v="Legacy"/>
    <s v="No"/>
    <s v="Online + Table"/>
    <s v="Excellent"/>
  </r>
  <r>
    <x v="14"/>
    <x v="51"/>
    <x v="2"/>
    <x v="42"/>
    <n v="3"/>
    <n v="305"/>
    <s v="Pascal Barbot"/>
    <n v="2000"/>
    <n v="25"/>
    <n v="4.8"/>
    <s v="Burrito"/>
    <n v="25"/>
    <x v="0"/>
    <s v="Three Stars"/>
    <s v="Europe"/>
    <x v="1"/>
    <x v="1"/>
    <n v="47"/>
    <x v="1"/>
    <s v="All Methods Accepted"/>
    <s v="Seasonal Special"/>
    <m/>
    <s v="Haruto Tanaka"/>
    <n v="311700"/>
    <n v="2275"/>
    <n v="34.052199999999999"/>
    <n v="-118.2437"/>
    <s v="Legacy"/>
    <s v="No"/>
    <s v="None"/>
    <s v="Excellent"/>
  </r>
  <r>
    <x v="5"/>
    <x v="55"/>
    <x v="19"/>
    <x v="40"/>
    <n v="3"/>
    <n v="380"/>
    <s v="Björn Frantzén"/>
    <n v="2008"/>
    <n v="23"/>
    <n v="4.8"/>
    <s v="Idli Sambhar"/>
    <n v="17"/>
    <x v="0"/>
    <s v="Three Stars"/>
    <s v="Europe"/>
    <x v="1"/>
    <x v="0"/>
    <n v="74"/>
    <x v="0"/>
    <s v="All Methods Accepted"/>
    <s v="Bestselling Dish"/>
    <s v="TUV0PESGI3XI1EZ"/>
    <s v="Riya Patel"/>
    <n v="54856"/>
    <n v="25"/>
    <n v="22.7196"/>
    <n v="75.857699999999994"/>
    <s v="Legacy"/>
    <s v="Yes"/>
    <s v="Table Only"/>
    <s v="Excellent"/>
  </r>
  <r>
    <x v="22"/>
    <x v="54"/>
    <x v="19"/>
    <x v="55"/>
    <n v="2"/>
    <n v="450"/>
    <s v="René Redzepi"/>
    <n v="2003"/>
    <n v="40"/>
    <n v="4.8"/>
    <s v="Fish Curry"/>
    <n v="22"/>
    <x v="1"/>
    <s v="Two Stars"/>
    <s v="Europe"/>
    <x v="1"/>
    <x v="1"/>
    <n v="40"/>
    <x v="0"/>
    <s v="UPI, Card"/>
    <s v="Chef Special"/>
    <s v="08CDMM0UBF03M6X"/>
    <s v="Oliver Brown"/>
    <n v="36608"/>
    <n v="6337"/>
    <n v="26.912400000000002"/>
    <n v="75.787300000000002"/>
    <s v="Legacy"/>
    <s v="Yes"/>
    <s v="None"/>
    <s v="Excellent"/>
  </r>
  <r>
    <x v="4"/>
    <x v="9"/>
    <x v="2"/>
    <x v="50"/>
    <n v="3"/>
    <n v="350"/>
    <s v="Mauro Colagreco"/>
    <n v="1991"/>
    <n v="36"/>
    <n v="4.8"/>
    <s v="BBQ Wings"/>
    <n v="34"/>
    <x v="0"/>
    <s v="Three Stars"/>
    <s v="Europe"/>
    <x v="1"/>
    <x v="0"/>
    <n v="40"/>
    <x v="0"/>
    <s v="UPI, Card"/>
    <s v="Chef Special"/>
    <m/>
    <s v="Arjun Verma"/>
    <n v="135550"/>
    <n v="1055"/>
    <n v="37.774900000000002"/>
    <n v="-122.4194"/>
    <s v="Legacy"/>
    <s v="No"/>
    <s v="Table Only"/>
    <s v="Excellent"/>
  </r>
  <r>
    <x v="9"/>
    <x v="34"/>
    <x v="19"/>
    <x v="41"/>
    <n v="3"/>
    <n v="345"/>
    <s v="Dominique Crenn"/>
    <n v="2011"/>
    <n v="50"/>
    <n v="4.8"/>
    <s v="Dhokla"/>
    <n v="14"/>
    <x v="0"/>
    <s v="Three Stars"/>
    <s v="North America"/>
    <x v="1"/>
    <x v="0"/>
    <n v="21"/>
    <x v="0"/>
    <s v="Cash, UPI"/>
    <s v="Seasonal Special"/>
    <s v="GBLLFPKQZ97Q77I"/>
    <s v="Lucas Martin"/>
    <n v="476133"/>
    <n v="1524"/>
    <n v="28.7041"/>
    <n v="77.102500000000006"/>
    <s v="Established"/>
    <s v="Yes"/>
    <s v="Table Only"/>
    <s v="Excellent"/>
  </r>
  <r>
    <x v="21"/>
    <x v="14"/>
    <x v="2"/>
    <x v="50"/>
    <n v="3"/>
    <n v="570"/>
    <s v="Paul Pairet"/>
    <n v="2012"/>
    <n v="10"/>
    <n v="4.5999999999999996"/>
    <s v="BBQ Wings"/>
    <n v="13"/>
    <x v="1"/>
    <s v="Three Stars"/>
    <s v="Asia"/>
    <x v="1"/>
    <x v="1"/>
    <n v="62"/>
    <x v="0"/>
    <s v="Cash, UPI"/>
    <s v="Bestselling Dish"/>
    <m/>
    <s v="Lucas Martin"/>
    <n v="305257"/>
    <n v="6080"/>
    <n v="41.878100000000003"/>
    <n v="-87.629800000000003"/>
    <s v="Established"/>
    <s v="No"/>
    <s v="None"/>
    <s v="Excellent"/>
  </r>
  <r>
    <x v="17"/>
    <x v="35"/>
    <x v="19"/>
    <x v="53"/>
    <n v="3"/>
    <n v="365"/>
    <s v="Daniel Humm"/>
    <n v="1998"/>
    <n v="80"/>
    <n v="4.7"/>
    <s v="Dal Baati Churma"/>
    <n v="27"/>
    <x v="0"/>
    <s v="Three Stars"/>
    <s v="North America"/>
    <x v="0"/>
    <x v="1"/>
    <n v="47"/>
    <x v="1"/>
    <s v="Cash, Card"/>
    <s v="Seasonal Special"/>
    <s v="93FMWCZW9ZL3GAH"/>
    <s v="Oliver Brown"/>
    <n v="190964"/>
    <n v="4312"/>
    <n v="19.076000000000001"/>
    <n v="72.877700000000004"/>
    <s v="Legacy"/>
    <s v="Yes"/>
    <s v="Online Only"/>
    <s v="Excellent"/>
  </r>
  <r>
    <x v="23"/>
    <x v="56"/>
    <x v="21"/>
    <x v="56"/>
    <n v="2"/>
    <n v="280"/>
    <s v="Zaiyu Hasegawa"/>
    <n v="2007"/>
    <n v="26"/>
    <n v="4.7"/>
    <s v="Poutine"/>
    <n v="18"/>
    <x v="0"/>
    <s v="Two Stars"/>
    <s v="Asia"/>
    <x v="0"/>
    <x v="1"/>
    <n v="23"/>
    <x v="0"/>
    <s v="Cash, UPI"/>
    <s v="Chef Special"/>
    <m/>
    <s v="Emily Clark"/>
    <n v="372520"/>
    <n v="3867"/>
    <n v="49.282699999999998"/>
    <n v="-123.1207"/>
    <s v="Legacy"/>
    <s v="No"/>
    <s v="Online Only"/>
    <s v="Excellent"/>
  </r>
  <r>
    <x v="15"/>
    <x v="48"/>
    <x v="0"/>
    <x v="46"/>
    <n v="3"/>
    <n v="280"/>
    <s v="Joan Roca"/>
    <n v="1986"/>
    <n v="45"/>
    <n v="4.7"/>
    <s v="Spaghetti Carbonara"/>
    <n v="39"/>
    <x v="0"/>
    <s v="Three Stars"/>
    <s v="Europe"/>
    <x v="1"/>
    <x v="0"/>
    <n v="66"/>
    <x v="1"/>
    <s v="Cash, Card"/>
    <s v="Customer Choice"/>
    <m/>
    <s v="Arjun Verma"/>
    <n v="308278"/>
    <n v="6323"/>
    <n v="43.769599999999997"/>
    <n v="11.255800000000001"/>
    <s v="Legacy"/>
    <s v="No"/>
    <s v="Table Only"/>
    <s v="Excellent"/>
  </r>
  <r>
    <x v="5"/>
    <x v="38"/>
    <x v="19"/>
    <x v="36"/>
    <n v="3"/>
    <n v="380"/>
    <s v="Björn Frantzén"/>
    <n v="2008"/>
    <n v="23"/>
    <n v="4.8"/>
    <s v="Truffle Naan"/>
    <n v="17"/>
    <x v="0"/>
    <s v="Three Stars"/>
    <s v="Europe"/>
    <x v="1"/>
    <x v="1"/>
    <n v="42"/>
    <x v="1"/>
    <s v="UPI, Card"/>
    <s v="Customer Choice"/>
    <s v="B9BQPE2LX2J4SJR"/>
    <s v="Haruto Tanaka"/>
    <n v="121848"/>
    <n v="6071"/>
    <n v="13.082700000000001"/>
    <n v="80.270700000000005"/>
    <s v="Legacy"/>
    <s v="Yes"/>
    <s v="None"/>
    <s v="Excellent"/>
  </r>
  <r>
    <x v="46"/>
    <x v="37"/>
    <x v="19"/>
    <x v="38"/>
    <n v="0"/>
    <n v="285"/>
    <s v="Dan Barber"/>
    <n v="2004"/>
    <n v="70"/>
    <n v="4.5999999999999996"/>
    <s v="Dal Makhani"/>
    <n v="21"/>
    <x v="0"/>
    <s v="No Stars"/>
    <s v="North America"/>
    <x v="0"/>
    <x v="0"/>
    <n v="45"/>
    <x v="0"/>
    <s v="UPI, Card"/>
    <s v="Seasonal Special"/>
    <s v="FUXUB1L1BDPC70W"/>
    <s v="Oliver Brown"/>
    <n v="253803"/>
    <n v="3206"/>
    <n v="12.9716"/>
    <n v="77.5946"/>
    <s v="Legacy"/>
    <s v="Yes"/>
    <s v="Online + Table"/>
    <s v="Excellent"/>
  </r>
  <r>
    <x v="49"/>
    <x v="41"/>
    <x v="19"/>
    <x v="55"/>
    <n v="0"/>
    <n v="85"/>
    <s v="James Lowe"/>
    <n v="2014"/>
    <n v="38"/>
    <n v="4.5"/>
    <s v="Fish Curry"/>
    <n v="11"/>
    <x v="3"/>
    <s v="No Stars"/>
    <s v="Europe"/>
    <x v="1"/>
    <x v="1"/>
    <n v="20"/>
    <x v="0"/>
    <s v="UPI, Card"/>
    <s v="Customer Choice"/>
    <s v="82I3PEBX4WO10KM"/>
    <s v="Lucas Martin"/>
    <n v="63184"/>
    <n v="6166"/>
    <n v="21.170200000000001"/>
    <n v="72.831100000000006"/>
    <s v="Established"/>
    <s v="Yes"/>
    <s v="None"/>
    <s v="Excellent"/>
  </r>
  <r>
    <x v="11"/>
    <x v="36"/>
    <x v="19"/>
    <x v="55"/>
    <n v="3"/>
    <n v="385"/>
    <s v="Yannick Alléno"/>
    <n v="2003"/>
    <n v="55"/>
    <n v="4.8"/>
    <s v="Rasgulla"/>
    <n v="22"/>
    <x v="0"/>
    <s v="Three Stars"/>
    <s v="Europe"/>
    <x v="1"/>
    <x v="0"/>
    <n v="27"/>
    <x v="0"/>
    <s v="All Methods Accepted"/>
    <s v="Bestselling Dish"/>
    <s v="PKS0J8XLV4WBU63"/>
    <s v="Francesco Rossi"/>
    <n v="344421"/>
    <n v="2217"/>
    <n v="22.572600000000001"/>
    <n v="88.363900000000001"/>
    <s v="Legacy"/>
    <s v="Yes"/>
    <s v="Table Only"/>
    <s v="Excellent"/>
  </r>
  <r>
    <x v="26"/>
    <x v="34"/>
    <x v="19"/>
    <x v="41"/>
    <n v="2"/>
    <n v="275"/>
    <s v="Yoshihiro Narisawa"/>
    <n v="2003"/>
    <n v="36"/>
    <n v="4.7"/>
    <s v="Undhiyu"/>
    <n v="22"/>
    <x v="0"/>
    <s v="Two Stars"/>
    <s v="Asia"/>
    <x v="1"/>
    <x v="0"/>
    <n v="51"/>
    <x v="0"/>
    <s v="UPI, Card"/>
    <s v="Seasonal Special"/>
    <s v="G0DTUW5BVDTRPIP"/>
    <s v="Emily Clark"/>
    <n v="408274"/>
    <n v="7919"/>
    <n v="28.7041"/>
    <n v="77.102500000000006"/>
    <s v="Legacy"/>
    <s v="Yes"/>
    <s v="Table Only"/>
    <s v="Excellent"/>
  </r>
  <r>
    <x v="7"/>
    <x v="42"/>
    <x v="19"/>
    <x v="36"/>
    <n v="3"/>
    <n v="310"/>
    <s v="Enrico Crippa"/>
    <n v="2005"/>
    <n v="35"/>
    <n v="4.8"/>
    <s v="Fusion Tikka"/>
    <n v="20"/>
    <x v="0"/>
    <s v="Three Stars"/>
    <s v="Europe"/>
    <x v="1"/>
    <x v="1"/>
    <n v="49"/>
    <x v="0"/>
    <s v="Cash, UPI"/>
    <s v="Customer Choice"/>
    <s v="ADA4IUQIXO7WOBA"/>
    <s v="John Smith"/>
    <n v="380329"/>
    <n v="1932"/>
    <n v="23.022500000000001"/>
    <n v="72.571399999999997"/>
    <s v="Legacy"/>
    <s v="Yes"/>
    <s v="None"/>
    <s v="Excellent"/>
  </r>
  <r>
    <x v="42"/>
    <x v="14"/>
    <x v="2"/>
    <x v="52"/>
    <n v="0"/>
    <n v="195"/>
    <s v="Gaggan Anand"/>
    <n v="2017"/>
    <n v="14"/>
    <n v="4.5999999999999996"/>
    <s v="Prime Rib"/>
    <n v="8"/>
    <x v="2"/>
    <s v="No Stars"/>
    <s v="Asia"/>
    <x v="1"/>
    <x v="1"/>
    <n v="48"/>
    <x v="0"/>
    <s v="All Methods Accepted"/>
    <s v="Bestselling Dish"/>
    <m/>
    <s v="Oliver Brown"/>
    <n v="245973"/>
    <n v="6772"/>
    <n v="41.878100000000003"/>
    <n v="-87.629800000000003"/>
    <s v="Established"/>
    <s v="No"/>
    <s v="None"/>
    <s v="Excellent"/>
  </r>
  <r>
    <x v="34"/>
    <x v="45"/>
    <x v="2"/>
    <x v="44"/>
    <n v="2"/>
    <n v="550"/>
    <s v="Rasmus Munk"/>
    <n v="2015"/>
    <n v="50"/>
    <n v="4.5"/>
    <s v="Grilled Salmon"/>
    <n v="10"/>
    <x v="1"/>
    <s v="Two Stars"/>
    <s v="Europe"/>
    <x v="0"/>
    <x v="0"/>
    <n v="27"/>
    <x v="1"/>
    <s v="UPI, Card"/>
    <s v="Chef Special"/>
    <m/>
    <s v="Sara Kapoor"/>
    <n v="464560"/>
    <n v="5092"/>
    <n v="29.760400000000001"/>
    <n v="-95.369799999999998"/>
    <s v="Established"/>
    <s v="No"/>
    <s v="Online + Table"/>
    <s v="Excellent"/>
  </r>
  <r>
    <x v="25"/>
    <x v="42"/>
    <x v="19"/>
    <x v="37"/>
    <n v="2"/>
    <n v="245"/>
    <s v="Tim Raue"/>
    <n v="2010"/>
    <n v="48"/>
    <n v="4.7"/>
    <s v="Pani Puri"/>
    <n v="15"/>
    <x v="2"/>
    <s v="Two Stars"/>
    <s v="Europe"/>
    <x v="0"/>
    <x v="1"/>
    <n v="51"/>
    <x v="0"/>
    <s v="Cash, Card"/>
    <s v="Chef Special"/>
    <s v="QZC8Y1KDVJBKMS1"/>
    <s v="Haruto Tanaka"/>
    <n v="480594"/>
    <n v="2780"/>
    <n v="23.022500000000001"/>
    <n v="72.571399999999997"/>
    <s v="Legacy"/>
    <s v="Yes"/>
    <s v="Online Only"/>
    <s v="Excellent"/>
  </r>
  <r>
    <x v="12"/>
    <x v="26"/>
    <x v="12"/>
    <x v="57"/>
    <n v="3"/>
    <n v="310"/>
    <s v="Heinz Beck"/>
    <n v="1994"/>
    <n v="50"/>
    <n v="4.8"/>
    <s v="Shepherd’s Pie"/>
    <n v="31"/>
    <x v="0"/>
    <s v="Three Stars"/>
    <s v="Europe"/>
    <x v="0"/>
    <x v="0"/>
    <n v="69"/>
    <x v="0"/>
    <s v="All Methods Accepted"/>
    <s v="Bestselling Dish"/>
    <m/>
    <s v="Haruto Tanaka"/>
    <n v="460926"/>
    <n v="2739"/>
    <n v="51.507399999999997"/>
    <n v="-0.1278"/>
    <s v="Legacy"/>
    <s v="No"/>
    <s v="Online + Table"/>
    <s v="Excellent"/>
  </r>
  <r>
    <x v="4"/>
    <x v="54"/>
    <x v="19"/>
    <x v="39"/>
    <n v="3"/>
    <n v="350"/>
    <s v="Mauro Colagreco"/>
    <n v="1991"/>
    <n v="36"/>
    <n v="4.8"/>
    <s v="Biryani"/>
    <n v="34"/>
    <x v="0"/>
    <s v="Three Stars"/>
    <s v="Europe"/>
    <x v="0"/>
    <x v="1"/>
    <n v="24"/>
    <x v="1"/>
    <s v="Cash, Card"/>
    <s v="Chef Special"/>
    <s v="M8NILX6SYOIFM5P"/>
    <s v="Riya Patel"/>
    <n v="238256"/>
    <n v="5726"/>
    <n v="26.912400000000002"/>
    <n v="75.787300000000002"/>
    <s v="Legacy"/>
    <s v="Yes"/>
    <s v="Online Only"/>
    <s v="Excellent"/>
  </r>
  <r>
    <x v="43"/>
    <x v="49"/>
    <x v="12"/>
    <x v="57"/>
    <n v="0"/>
    <n v="140"/>
    <s v="Jorge Vallejo"/>
    <n v="2012"/>
    <n v="48"/>
    <n v="4.5999999999999996"/>
    <s v="Shepherd’s Pie"/>
    <n v="13"/>
    <x v="3"/>
    <s v="No Stars"/>
    <s v="North America"/>
    <x v="1"/>
    <x v="1"/>
    <n v="33"/>
    <x v="1"/>
    <s v="Cash, UPI"/>
    <s v="Customer Choice"/>
    <m/>
    <s v="John Smith"/>
    <n v="431956"/>
    <n v="6919"/>
    <n v="53.480800000000002"/>
    <n v="-2.2425999999999999"/>
    <s v="Established"/>
    <s v="No"/>
    <s v="None"/>
    <s v="Excellent"/>
  </r>
  <r>
    <x v="47"/>
    <x v="51"/>
    <x v="2"/>
    <x v="50"/>
    <n v="0"/>
    <n v="220"/>
    <s v="Vladimir Mukhin"/>
    <n v="2011"/>
    <n v="50"/>
    <n v="4.5"/>
    <s v="BBQ Wings"/>
    <n v="14"/>
    <x v="2"/>
    <s v="No Stars"/>
    <s v="Europe"/>
    <x v="1"/>
    <x v="1"/>
    <n v="73"/>
    <x v="0"/>
    <s v="Cash, UPI"/>
    <s v="Seasonal Special"/>
    <m/>
    <s v="Sara Kapoor"/>
    <n v="154657"/>
    <n v="6703"/>
    <n v="34.052199999999999"/>
    <n v="-118.2437"/>
    <s v="Established"/>
    <s v="No"/>
    <s v="None"/>
    <s v="Excellent"/>
  </r>
  <r>
    <x v="20"/>
    <x v="44"/>
    <x v="20"/>
    <x v="58"/>
    <n v="3"/>
    <n v="265"/>
    <s v="Eneko Atxa"/>
    <n v="2005"/>
    <n v="45"/>
    <n v="4.7"/>
    <s v="Wagyu Steak"/>
    <n v="20"/>
    <x v="0"/>
    <s v="Three Stars"/>
    <s v="Europe"/>
    <x v="1"/>
    <x v="1"/>
    <n v="26"/>
    <x v="1"/>
    <s v="Cash, Card"/>
    <s v="Seasonal Special"/>
    <m/>
    <s v="Emily Clark"/>
    <n v="295859"/>
    <n v="7792"/>
    <n v="-33.8688"/>
    <n v="151.20930000000001"/>
    <s v="Legacy"/>
    <s v="No"/>
    <s v="None"/>
    <s v="Excellent"/>
  </r>
  <r>
    <x v="7"/>
    <x v="37"/>
    <x v="19"/>
    <x v="39"/>
    <n v="3"/>
    <n v="310"/>
    <s v="Enrico Crippa"/>
    <n v="2005"/>
    <n v="35"/>
    <n v="4.8"/>
    <s v="Korma"/>
    <n v="20"/>
    <x v="0"/>
    <s v="Three Stars"/>
    <s v="Europe"/>
    <x v="0"/>
    <x v="1"/>
    <n v="74"/>
    <x v="1"/>
    <s v="Cash, UPI"/>
    <s v="Bestselling Dish"/>
    <s v="U20XU81AMKCEO6K"/>
    <s v="Oliver Brown"/>
    <n v="467323"/>
    <n v="4451"/>
    <n v="12.9716"/>
    <n v="77.5946"/>
    <s v="Legacy"/>
    <s v="Yes"/>
    <s v="Online Only"/>
    <s v="Excellent"/>
  </r>
  <r>
    <x v="14"/>
    <x v="55"/>
    <x v="19"/>
    <x v="39"/>
    <n v="3"/>
    <n v="305"/>
    <s v="Pascal Barbot"/>
    <n v="2000"/>
    <n v="25"/>
    <n v="4.8"/>
    <s v="Nihari"/>
    <n v="25"/>
    <x v="0"/>
    <s v="Three Stars"/>
    <s v="Europe"/>
    <x v="1"/>
    <x v="1"/>
    <n v="40"/>
    <x v="0"/>
    <s v="Cash, UPI"/>
    <s v="Seasonal Special"/>
    <s v="026X3FTM407STFV"/>
    <s v="Sara Kapoor"/>
    <n v="201902"/>
    <n v="5623"/>
    <n v="22.7196"/>
    <n v="75.857699999999994"/>
    <s v="Legacy"/>
    <s v="Yes"/>
    <s v="None"/>
    <s v="Excellent"/>
  </r>
  <r>
    <x v="9"/>
    <x v="52"/>
    <x v="12"/>
    <x v="54"/>
    <n v="3"/>
    <n v="345"/>
    <s v="Dominique Crenn"/>
    <n v="2011"/>
    <n v="50"/>
    <n v="4.8"/>
    <s v="Chicken Tikka Pizza"/>
    <n v="14"/>
    <x v="0"/>
    <s v="Three Stars"/>
    <s v="North America"/>
    <x v="1"/>
    <x v="1"/>
    <n v="72"/>
    <x v="0"/>
    <s v="Cash, Card"/>
    <s v="Bestselling Dish"/>
    <m/>
    <s v="Emily Clark"/>
    <n v="58670"/>
    <n v="122"/>
    <n v="53.800800000000002"/>
    <n v="-1.5490999999999999"/>
    <s v="Established"/>
    <s v="No"/>
    <s v="None"/>
    <s v="Excellent"/>
  </r>
  <r>
    <x v="35"/>
    <x v="52"/>
    <x v="12"/>
    <x v="54"/>
    <n v="1"/>
    <n v="210"/>
    <s v="Victor Arguinzoniz"/>
    <n v="1990"/>
    <n v="30"/>
    <n v="4.7"/>
    <s v="Chicken Tikka Pizza"/>
    <n v="35"/>
    <x v="2"/>
    <s v="One Star"/>
    <s v="Europe"/>
    <x v="0"/>
    <x v="0"/>
    <n v="21"/>
    <x v="0"/>
    <s v="Cash, Card"/>
    <s v="Chef Special"/>
    <m/>
    <s v="Riya Patel"/>
    <n v="222370"/>
    <n v="3415"/>
    <n v="53.800800000000002"/>
    <n v="-1.5490999999999999"/>
    <s v="Legacy"/>
    <s v="No"/>
    <s v="Online + Table"/>
    <s v="Excellent"/>
  </r>
  <r>
    <x v="47"/>
    <x v="26"/>
    <x v="12"/>
    <x v="47"/>
    <n v="0"/>
    <n v="220"/>
    <s v="Vladimir Mukhin"/>
    <n v="2011"/>
    <n v="50"/>
    <n v="4.5"/>
    <s v="Truffle Pasta"/>
    <n v="14"/>
    <x v="2"/>
    <s v="No Stars"/>
    <s v="Europe"/>
    <x v="1"/>
    <x v="0"/>
    <n v="62"/>
    <x v="0"/>
    <s v="Cash, Card"/>
    <s v="Bestselling Dish"/>
    <m/>
    <s v="Arjun Verma"/>
    <n v="467306"/>
    <n v="5534"/>
    <n v="51.507399999999997"/>
    <n v="-0.1278"/>
    <s v="Established"/>
    <s v="No"/>
    <s v="Table Only"/>
    <s v="Excellent"/>
  </r>
  <r>
    <x v="22"/>
    <x v="55"/>
    <x v="19"/>
    <x v="38"/>
    <n v="2"/>
    <n v="450"/>
    <s v="René Redzepi"/>
    <n v="2003"/>
    <n v="40"/>
    <n v="4.8"/>
    <s v="Paneer Butter Masala"/>
    <n v="22"/>
    <x v="1"/>
    <s v="Two Stars"/>
    <s v="Europe"/>
    <x v="0"/>
    <x v="1"/>
    <n v="49"/>
    <x v="1"/>
    <s v="Cash, Card"/>
    <s v="Chef Special"/>
    <s v="DWV6222OQ1IY7I8"/>
    <s v="John Smith"/>
    <n v="108537"/>
    <n v="750"/>
    <n v="22.7196"/>
    <n v="75.857699999999994"/>
    <s v="Legacy"/>
    <s v="Yes"/>
    <s v="Online Only"/>
    <s v="Excellent"/>
  </r>
  <r>
    <x v="31"/>
    <x v="40"/>
    <x v="19"/>
    <x v="39"/>
    <n v="2"/>
    <n v="245"/>
    <s v="Richard Ekkebus"/>
    <n v="2005"/>
    <n v="46"/>
    <n v="4.7"/>
    <s v="Korma"/>
    <n v="20"/>
    <x v="2"/>
    <s v="Two Stars"/>
    <s v="Asia"/>
    <x v="1"/>
    <x v="0"/>
    <n v="49"/>
    <x v="0"/>
    <s v="All Methods Accepted"/>
    <s v="Chef Special"/>
    <s v="PIVGK5TJ1PJHFXO"/>
    <s v="Oliver Brown"/>
    <n v="452234"/>
    <n v="1321"/>
    <n v="17.385000000000002"/>
    <n v="78.486699999999999"/>
    <s v="Legacy"/>
    <s v="Yes"/>
    <s v="Table Only"/>
    <s v="Excellent"/>
  </r>
  <r>
    <x v="29"/>
    <x v="38"/>
    <x v="19"/>
    <x v="41"/>
    <n v="2"/>
    <n v="285"/>
    <s v="Sean Gray"/>
    <n v="2008"/>
    <n v="12"/>
    <n v="4.7"/>
    <s v="Dhokla"/>
    <n v="17"/>
    <x v="0"/>
    <s v="Two Stars"/>
    <s v="North America"/>
    <x v="0"/>
    <x v="0"/>
    <n v="20"/>
    <x v="1"/>
    <s v="UPI, Card"/>
    <s v="Bestselling Dish"/>
    <s v="P7AFQ2QKHLO43O1"/>
    <s v="Arjun Verma"/>
    <n v="4365"/>
    <n v="2085"/>
    <n v="13.082700000000001"/>
    <n v="80.270700000000005"/>
    <s v="Legacy"/>
    <s v="Yes"/>
    <s v="Online + Table"/>
    <s v="Excellent"/>
  </r>
  <r>
    <x v="14"/>
    <x v="18"/>
    <x v="8"/>
    <x v="51"/>
    <n v="3"/>
    <n v="305"/>
    <s v="Pascal Barbot"/>
    <n v="2000"/>
    <n v="25"/>
    <n v="4.8"/>
    <s v="Teriyaki Steak"/>
    <n v="25"/>
    <x v="0"/>
    <s v="Three Stars"/>
    <s v="Europe"/>
    <x v="1"/>
    <x v="1"/>
    <n v="59"/>
    <x v="0"/>
    <s v="Cash, Card"/>
    <s v="Customer Choice"/>
    <m/>
    <s v="Haruto Tanaka"/>
    <n v="260284"/>
    <n v="6422"/>
    <n v="35.689500000000002"/>
    <n v="139.6917"/>
    <s v="Legacy"/>
    <s v="No"/>
    <s v="None"/>
    <s v="Excellent"/>
  </r>
  <r>
    <x v="44"/>
    <x v="38"/>
    <x v="19"/>
    <x v="36"/>
    <n v="0"/>
    <n v="185"/>
    <s v="Thomas &amp; Mathias Sühring"/>
    <n v="2014"/>
    <n v="48"/>
    <n v="4.5999999999999996"/>
    <s v="Truffle Naan"/>
    <n v="11"/>
    <x v="2"/>
    <s v="No Stars"/>
    <s v="Asia"/>
    <x v="0"/>
    <x v="0"/>
    <n v="35"/>
    <x v="1"/>
    <s v="Cash, Card"/>
    <s v="Chef Special"/>
    <s v="3ZMW36YF18ZNSX2"/>
    <s v="John Smith"/>
    <n v="486701"/>
    <n v="713"/>
    <n v="13.082700000000001"/>
    <n v="80.270700000000005"/>
    <s v="Established"/>
    <s v="Yes"/>
    <s v="Online + Table"/>
    <s v="Excellent"/>
  </r>
  <r>
    <x v="12"/>
    <x v="55"/>
    <x v="19"/>
    <x v="39"/>
    <n v="3"/>
    <n v="310"/>
    <s v="Heinz Beck"/>
    <n v="1994"/>
    <n v="50"/>
    <n v="4.8"/>
    <s v="Korma"/>
    <n v="31"/>
    <x v="0"/>
    <s v="Three Stars"/>
    <s v="Europe"/>
    <x v="1"/>
    <x v="0"/>
    <n v="64"/>
    <x v="0"/>
    <s v="Cash, Card"/>
    <s v="Bestselling Dish"/>
    <s v="7N99RBWB94IPQQX"/>
    <s v="Emily Clark"/>
    <n v="98684"/>
    <n v="6380"/>
    <n v="22.7196"/>
    <n v="75.857699999999994"/>
    <s v="Legacy"/>
    <s v="Yes"/>
    <s v="Table Only"/>
    <s v="Excellent"/>
  </r>
  <r>
    <x v="20"/>
    <x v="9"/>
    <x v="2"/>
    <x v="52"/>
    <n v="3"/>
    <n v="265"/>
    <s v="Eneko Atxa"/>
    <n v="2005"/>
    <n v="45"/>
    <n v="4.7"/>
    <s v="Grilled Steak"/>
    <n v="20"/>
    <x v="0"/>
    <s v="Three Stars"/>
    <s v="Europe"/>
    <x v="1"/>
    <x v="1"/>
    <n v="47"/>
    <x v="1"/>
    <s v="All Methods Accepted"/>
    <s v="Seasonal Special"/>
    <m/>
    <s v="Amit Sharma"/>
    <n v="143462"/>
    <n v="2327"/>
    <n v="37.774900000000002"/>
    <n v="-122.4194"/>
    <s v="Legacy"/>
    <s v="No"/>
    <s v="None"/>
    <s v="Excellent"/>
  </r>
  <r>
    <x v="13"/>
    <x v="49"/>
    <x v="12"/>
    <x v="57"/>
    <n v="3"/>
    <n v="270"/>
    <s v="Quique Dacosta"/>
    <n v="1989"/>
    <n v="48"/>
    <n v="4.8"/>
    <s v="Shepherd’s Pie"/>
    <n v="36"/>
    <x v="0"/>
    <s v="Three Stars"/>
    <s v="Europe"/>
    <x v="0"/>
    <x v="0"/>
    <n v="63"/>
    <x v="0"/>
    <s v="All Methods Accepted"/>
    <s v="Seasonal Special"/>
    <m/>
    <s v="Riya Patel"/>
    <n v="372960"/>
    <n v="3462"/>
    <n v="53.480800000000002"/>
    <n v="-2.2425999999999999"/>
    <s v="Legacy"/>
    <s v="No"/>
    <s v="Online + Table"/>
    <s v="Excellent"/>
  </r>
  <r>
    <x v="9"/>
    <x v="55"/>
    <x v="19"/>
    <x v="40"/>
    <n v="3"/>
    <n v="345"/>
    <s v="Dominique Crenn"/>
    <n v="2011"/>
    <n v="50"/>
    <n v="4.8"/>
    <s v="Masala Dosa"/>
    <n v="14"/>
    <x v="0"/>
    <s v="Three Stars"/>
    <s v="North America"/>
    <x v="1"/>
    <x v="0"/>
    <n v="31"/>
    <x v="1"/>
    <s v="Cash, Card"/>
    <s v="Bestselling Dish"/>
    <s v="CKSF8YCLEZZ48O4"/>
    <s v="Oliver Brown"/>
    <n v="301373"/>
    <n v="671"/>
    <n v="22.7196"/>
    <n v="75.857699999999994"/>
    <s v="Established"/>
    <s v="Yes"/>
    <s v="Table Only"/>
    <s v="Excellent"/>
  </r>
  <r>
    <x v="22"/>
    <x v="55"/>
    <x v="19"/>
    <x v="40"/>
    <n v="2"/>
    <n v="450"/>
    <s v="René Redzepi"/>
    <n v="2003"/>
    <n v="40"/>
    <n v="4.8"/>
    <s v="Idli Sambhar"/>
    <n v="22"/>
    <x v="1"/>
    <s v="Two Stars"/>
    <s v="Europe"/>
    <x v="1"/>
    <x v="0"/>
    <n v="61"/>
    <x v="0"/>
    <s v="UPI, Card"/>
    <s v="Bestselling Dish"/>
    <s v="1XM72IL9CYW1O64"/>
    <s v="Riya Patel"/>
    <n v="33721"/>
    <n v="1275"/>
    <n v="22.7196"/>
    <n v="75.857699999999994"/>
    <s v="Legacy"/>
    <s v="Yes"/>
    <s v="Table Only"/>
    <s v="Excellent"/>
  </r>
  <r>
    <x v="1"/>
    <x v="38"/>
    <x v="19"/>
    <x v="37"/>
    <n v="3"/>
    <n v="320"/>
    <s v="Julien Royer"/>
    <n v="2008"/>
    <n v="32"/>
    <n v="4.9000000000000004"/>
    <s v="Chole Kulche"/>
    <n v="17"/>
    <x v="0"/>
    <s v="Three Stars"/>
    <s v="Asia"/>
    <x v="0"/>
    <x v="0"/>
    <n v="73"/>
    <x v="1"/>
    <s v="UPI, Card"/>
    <s v="Bestselling Dish"/>
    <s v="JXR9XPLQIGNMZQO"/>
    <s v="Sara Kapoor"/>
    <n v="210309"/>
    <n v="1095"/>
    <n v="13.082700000000001"/>
    <n v="80.270700000000005"/>
    <s v="Legacy"/>
    <s v="Yes"/>
    <s v="Online + Table"/>
    <s v="Excellent"/>
  </r>
  <r>
    <x v="44"/>
    <x v="54"/>
    <x v="19"/>
    <x v="36"/>
    <n v="0"/>
    <n v="185"/>
    <s v="Thomas &amp; Mathias Sühring"/>
    <n v="2014"/>
    <n v="48"/>
    <n v="4.5999999999999996"/>
    <s v="Truffle Naan"/>
    <n v="11"/>
    <x v="2"/>
    <s v="No Stars"/>
    <s v="Asia"/>
    <x v="1"/>
    <x v="1"/>
    <n v="42"/>
    <x v="0"/>
    <s v="Cash, UPI"/>
    <s v="Bestselling Dish"/>
    <s v="UGG2PFY991Q4L7H"/>
    <s v="Lucas Martin"/>
    <n v="37556"/>
    <n v="3588"/>
    <n v="26.912400000000002"/>
    <n v="75.787300000000002"/>
    <s v="Established"/>
    <s v="Yes"/>
    <s v="None"/>
    <s v="Excellent"/>
  </r>
  <r>
    <x v="2"/>
    <x v="56"/>
    <x v="21"/>
    <x v="56"/>
    <n v="3"/>
    <n v="390"/>
    <s v="Thomas Keller"/>
    <n v="1994"/>
    <n v="60"/>
    <n v="4.9000000000000004"/>
    <s v="Poutine"/>
    <n v="31"/>
    <x v="0"/>
    <s v="Three Stars"/>
    <s v="North America"/>
    <x v="1"/>
    <x v="1"/>
    <n v="68"/>
    <x v="1"/>
    <s v="UPI, Card"/>
    <s v="Bestselling Dish"/>
    <m/>
    <s v="Sara Kapoor"/>
    <n v="444424"/>
    <n v="7638"/>
    <n v="49.282699999999998"/>
    <n v="-123.1207"/>
    <s v="Legacy"/>
    <s v="No"/>
    <s v="None"/>
    <s v="Excellent"/>
  </r>
  <r>
    <x v="2"/>
    <x v="40"/>
    <x v="19"/>
    <x v="36"/>
    <n v="3"/>
    <n v="390"/>
    <s v="Thomas Keller"/>
    <n v="1994"/>
    <n v="60"/>
    <n v="4.9000000000000004"/>
    <s v="Truffle Naan"/>
    <n v="31"/>
    <x v="0"/>
    <s v="Three Stars"/>
    <s v="North America"/>
    <x v="0"/>
    <x v="0"/>
    <n v="43"/>
    <x v="1"/>
    <s v="Cash, Card"/>
    <s v="Customer Choice"/>
    <s v="Y4UDJH9HE0WXBUC"/>
    <s v="Amit Sharma"/>
    <n v="314141"/>
    <n v="7507"/>
    <n v="17.385000000000002"/>
    <n v="78.486699999999999"/>
    <s v="Legacy"/>
    <s v="Yes"/>
    <s v="Online + Table"/>
    <s v="Excellent"/>
  </r>
  <r>
    <x v="27"/>
    <x v="6"/>
    <x v="2"/>
    <x v="52"/>
    <n v="2"/>
    <n v="235"/>
    <s v="Hiroyasu Kawate"/>
    <n v="2009"/>
    <n v="28"/>
    <n v="4.7"/>
    <s v="Prime Rib"/>
    <n v="16"/>
    <x v="2"/>
    <s v="Two Stars"/>
    <s v="Asia"/>
    <x v="1"/>
    <x v="0"/>
    <n v="60"/>
    <x v="0"/>
    <s v="Cash, Card"/>
    <s v="Chef Special"/>
    <m/>
    <s v="John Smith"/>
    <n v="242892"/>
    <n v="2210"/>
    <n v="40.712800000000001"/>
    <n v="-74.006"/>
    <s v="Legacy"/>
    <s v="No"/>
    <s v="Table Only"/>
    <s v="Excellent"/>
  </r>
  <r>
    <x v="5"/>
    <x v="57"/>
    <x v="21"/>
    <x v="56"/>
    <n v="3"/>
    <n v="380"/>
    <s v="Björn Frantzén"/>
    <n v="2008"/>
    <n v="23"/>
    <n v="4.8"/>
    <s v="Poutine"/>
    <n v="17"/>
    <x v="0"/>
    <s v="Three Stars"/>
    <s v="Europe"/>
    <x v="0"/>
    <x v="0"/>
    <n v="54"/>
    <x v="1"/>
    <s v="Cash, Card"/>
    <s v="Chef Special"/>
    <m/>
    <s v="Haruto Tanaka"/>
    <n v="38008"/>
    <n v="3962"/>
    <n v="43.653199999999998"/>
    <n v="-79.383200000000002"/>
    <s v="Legacy"/>
    <s v="No"/>
    <s v="Online + Table"/>
    <s v="Excellent"/>
  </r>
  <r>
    <x v="29"/>
    <x v="26"/>
    <x v="12"/>
    <x v="47"/>
    <n v="2"/>
    <n v="285"/>
    <s v="Sean Gray"/>
    <n v="2008"/>
    <n v="12"/>
    <n v="4.7"/>
    <s v="Truffle Pasta"/>
    <n v="17"/>
    <x v="0"/>
    <s v="Two Stars"/>
    <s v="North America"/>
    <x v="1"/>
    <x v="0"/>
    <n v="60"/>
    <x v="1"/>
    <s v="UPI, Card"/>
    <s v="Customer Choice"/>
    <m/>
    <s v="Haruto Tanaka"/>
    <n v="57808"/>
    <n v="4229"/>
    <n v="51.507399999999997"/>
    <n v="-0.1278"/>
    <s v="Legacy"/>
    <s v="No"/>
    <s v="Table Only"/>
    <s v="Excellent"/>
  </r>
  <r>
    <x v="27"/>
    <x v="53"/>
    <x v="8"/>
    <x v="45"/>
    <n v="2"/>
    <n v="235"/>
    <s v="Hiroyasu Kawate"/>
    <n v="2009"/>
    <n v="28"/>
    <n v="4.7"/>
    <s v="Miso Ramen"/>
    <n v="16"/>
    <x v="2"/>
    <s v="Two Stars"/>
    <s v="Asia"/>
    <x v="1"/>
    <x v="1"/>
    <n v="21"/>
    <x v="0"/>
    <s v="UPI, Card"/>
    <s v="Customer Choice"/>
    <m/>
    <s v="Lucas Martin"/>
    <n v="275798"/>
    <n v="2865"/>
    <n v="34.6937"/>
    <n v="135.50229999999999"/>
    <s v="Legacy"/>
    <s v="No"/>
    <s v="None"/>
    <s v="Excellent"/>
  </r>
  <r>
    <x v="45"/>
    <x v="39"/>
    <x v="19"/>
    <x v="38"/>
    <n v="0"/>
    <n v="145"/>
    <s v="Rodolfo Guzmán"/>
    <n v="2006"/>
    <n v="40"/>
    <n v="4.5999999999999996"/>
    <s v="Butter Chicken"/>
    <n v="19"/>
    <x v="3"/>
    <s v="No Stars"/>
    <s v="South America"/>
    <x v="0"/>
    <x v="0"/>
    <n v="33"/>
    <x v="1"/>
    <s v="Cash, Card"/>
    <s v="Bestselling Dish"/>
    <s v="U2AHSJVRXOYEQ80"/>
    <s v="Haruto Tanaka"/>
    <n v="201579"/>
    <n v="6977"/>
    <n v="18.520399999999999"/>
    <n v="73.856700000000004"/>
    <s v="Legacy"/>
    <s v="Yes"/>
    <s v="Online + Table"/>
    <s v="Excellent"/>
  </r>
  <r>
    <x v="20"/>
    <x v="58"/>
    <x v="12"/>
    <x v="57"/>
    <n v="3"/>
    <n v="265"/>
    <s v="Eneko Atxa"/>
    <n v="2005"/>
    <n v="45"/>
    <n v="4.7"/>
    <s v="Shepherd’s Pie"/>
    <n v="20"/>
    <x v="0"/>
    <s v="Three Stars"/>
    <s v="Europe"/>
    <x v="1"/>
    <x v="1"/>
    <n v="23"/>
    <x v="0"/>
    <s v="Cash, UPI"/>
    <s v="Chef Special"/>
    <m/>
    <s v="Amit Sharma"/>
    <n v="350814"/>
    <n v="3676"/>
    <n v="52.486199999999997"/>
    <n v="-1.8904000000000001"/>
    <s v="Legacy"/>
    <s v="No"/>
    <s v="None"/>
    <s v="Excellent"/>
  </r>
  <r>
    <x v="46"/>
    <x v="36"/>
    <x v="19"/>
    <x v="41"/>
    <n v="0"/>
    <n v="285"/>
    <s v="Dan Barber"/>
    <n v="2004"/>
    <n v="70"/>
    <n v="4.5999999999999996"/>
    <s v="Undhiyu"/>
    <n v="21"/>
    <x v="0"/>
    <s v="No Stars"/>
    <s v="North America"/>
    <x v="0"/>
    <x v="0"/>
    <n v="32"/>
    <x v="1"/>
    <s v="UPI, Card"/>
    <s v="Bestselling Dish"/>
    <s v="K5XI7EELYP74KHY"/>
    <s v="John Smith"/>
    <n v="337961"/>
    <n v="942"/>
    <n v="22.572600000000001"/>
    <n v="88.363900000000001"/>
    <s v="Legacy"/>
    <s v="Yes"/>
    <s v="Online + Table"/>
    <s v="Excellent"/>
  </r>
  <r>
    <x v="34"/>
    <x v="38"/>
    <x v="19"/>
    <x v="41"/>
    <n v="2"/>
    <n v="550"/>
    <s v="Rasmus Munk"/>
    <n v="2015"/>
    <n v="50"/>
    <n v="4.5"/>
    <s v="Dhokla"/>
    <n v="10"/>
    <x v="1"/>
    <s v="Two Stars"/>
    <s v="Europe"/>
    <x v="1"/>
    <x v="0"/>
    <n v="66"/>
    <x v="0"/>
    <s v="UPI, Card"/>
    <s v="Chef Special"/>
    <s v="GCKW1EJVVKU0QVN"/>
    <s v="Amit Sharma"/>
    <n v="410455"/>
    <n v="4061"/>
    <n v="13.082700000000001"/>
    <n v="80.270700000000005"/>
    <s v="Established"/>
    <s v="Yes"/>
    <s v="Table Only"/>
    <s v="Excellent"/>
  </r>
  <r>
    <x v="43"/>
    <x v="57"/>
    <x v="21"/>
    <x v="59"/>
    <n v="0"/>
    <n v="140"/>
    <s v="Jorge Vallejo"/>
    <n v="2012"/>
    <n v="48"/>
    <n v="4.5999999999999996"/>
    <s v="Tourtière"/>
    <n v="13"/>
    <x v="3"/>
    <s v="No Stars"/>
    <s v="North America"/>
    <x v="1"/>
    <x v="1"/>
    <n v="37"/>
    <x v="0"/>
    <s v="Cash, Card"/>
    <s v="Bestselling Dish"/>
    <m/>
    <s v="Amit Sharma"/>
    <n v="170088"/>
    <n v="6206"/>
    <n v="43.653199999999998"/>
    <n v="-79.383200000000002"/>
    <s v="Established"/>
    <s v="No"/>
    <s v="None"/>
    <s v="Excellent"/>
  </r>
  <r>
    <x v="11"/>
    <x v="53"/>
    <x v="8"/>
    <x v="45"/>
    <n v="3"/>
    <n v="385"/>
    <s v="Yannick Alléno"/>
    <n v="2003"/>
    <n v="55"/>
    <n v="4.8"/>
    <s v="Miso Ramen"/>
    <n v="22"/>
    <x v="0"/>
    <s v="Three Stars"/>
    <s v="Europe"/>
    <x v="0"/>
    <x v="1"/>
    <n v="74"/>
    <x v="1"/>
    <s v="Cash, Card"/>
    <s v="Customer Choice"/>
    <m/>
    <s v="Emily Clark"/>
    <n v="248618"/>
    <n v="7838"/>
    <n v="34.6937"/>
    <n v="135.50229999999999"/>
    <s v="Legacy"/>
    <s v="No"/>
    <s v="Online Only"/>
    <s v="Excellent"/>
  </r>
  <r>
    <x v="19"/>
    <x v="45"/>
    <x v="2"/>
    <x v="44"/>
    <n v="3"/>
    <n v="290"/>
    <s v="Massimiliano Alajmo"/>
    <n v="1981"/>
    <n v="50"/>
    <n v="4.7"/>
    <s v="Lobster Roll"/>
    <n v="44"/>
    <x v="0"/>
    <s v="Three Stars"/>
    <s v="Europe"/>
    <x v="0"/>
    <x v="0"/>
    <n v="21"/>
    <x v="1"/>
    <s v="Cash, Card"/>
    <s v="Customer Choice"/>
    <m/>
    <s v="John Smith"/>
    <n v="58606"/>
    <n v="393"/>
    <n v="29.760400000000001"/>
    <n v="-95.369799999999998"/>
    <s v="Legacy"/>
    <s v="No"/>
    <s v="Online + Table"/>
    <s v="Excellent"/>
  </r>
  <r>
    <x v="23"/>
    <x v="38"/>
    <x v="19"/>
    <x v="38"/>
    <n v="2"/>
    <n v="280"/>
    <s v="Zaiyu Hasegawa"/>
    <n v="2007"/>
    <n v="26"/>
    <n v="4.7"/>
    <s v="Butter Chicken"/>
    <n v="18"/>
    <x v="0"/>
    <s v="Two Stars"/>
    <s v="Asia"/>
    <x v="1"/>
    <x v="1"/>
    <n v="35"/>
    <x v="0"/>
    <s v="Cash, Card"/>
    <s v="Seasonal Special"/>
    <s v="CN9715DGDO2LMT5"/>
    <s v="Amit Sharma"/>
    <n v="285532"/>
    <n v="4322"/>
    <n v="13.082700000000001"/>
    <n v="80.270700000000005"/>
    <s v="Legacy"/>
    <s v="Yes"/>
    <s v="None"/>
    <s v="Excellent"/>
  </r>
  <r>
    <x v="18"/>
    <x v="43"/>
    <x v="0"/>
    <x v="43"/>
    <n v="3"/>
    <n v="385"/>
    <s v="Grant Achatz"/>
    <n v="2005"/>
    <n v="64"/>
    <n v="4.7"/>
    <s v="Margherita"/>
    <n v="20"/>
    <x v="0"/>
    <s v="Three Stars"/>
    <s v="North America"/>
    <x v="0"/>
    <x v="0"/>
    <n v="25"/>
    <x v="1"/>
    <s v="UPI, Card"/>
    <s v="Bestselling Dish"/>
    <m/>
    <s v="Haruto Tanaka"/>
    <n v="141388"/>
    <n v="869"/>
    <n v="45.464199999999998"/>
    <n v="9.19"/>
    <s v="Legacy"/>
    <s v="No"/>
    <s v="Online + Table"/>
    <s v="Excellent"/>
  </r>
  <r>
    <x v="22"/>
    <x v="37"/>
    <x v="19"/>
    <x v="40"/>
    <n v="2"/>
    <n v="450"/>
    <s v="René Redzepi"/>
    <n v="2003"/>
    <n v="40"/>
    <n v="4.8"/>
    <s v="Idli Sambhar"/>
    <n v="22"/>
    <x v="1"/>
    <s v="Two Stars"/>
    <s v="Europe"/>
    <x v="1"/>
    <x v="0"/>
    <n v="66"/>
    <x v="0"/>
    <s v="All Methods Accepted"/>
    <s v="Chef Special"/>
    <s v="01OHO30Q4W8WJKT"/>
    <s v="Riya Patel"/>
    <n v="90148"/>
    <n v="4992"/>
    <n v="12.9716"/>
    <n v="77.5946"/>
    <s v="Legacy"/>
    <s v="Yes"/>
    <s v="Table Only"/>
    <s v="Excellent"/>
  </r>
  <r>
    <x v="38"/>
    <x v="39"/>
    <x v="19"/>
    <x v="55"/>
    <n v="1"/>
    <n v="95"/>
    <s v="Bertrand Grébaut"/>
    <n v="2011"/>
    <n v="28"/>
    <n v="4.5"/>
    <s v="Fish Curry"/>
    <n v="14"/>
    <x v="3"/>
    <s v="One Star"/>
    <s v="Europe"/>
    <x v="0"/>
    <x v="1"/>
    <n v="47"/>
    <x v="0"/>
    <s v="All Methods Accepted"/>
    <s v="Customer Choice"/>
    <s v="9KSUQOJSPDKIF8G"/>
    <s v="Sara Kapoor"/>
    <n v="202101"/>
    <n v="1743"/>
    <n v="18.520399999999999"/>
    <n v="73.856700000000004"/>
    <s v="Established"/>
    <s v="Yes"/>
    <s v="Online Only"/>
    <s v="Excellent"/>
  </r>
  <r>
    <x v="36"/>
    <x v="57"/>
    <x v="21"/>
    <x v="59"/>
    <n v="1"/>
    <n v="165"/>
    <s v="Isaac McHale"/>
    <n v="2013"/>
    <n v="40"/>
    <n v="4.5999999999999996"/>
    <s v="Tourtière"/>
    <n v="12"/>
    <x v="2"/>
    <s v="One Star"/>
    <s v="Europe"/>
    <x v="0"/>
    <x v="0"/>
    <n v="30"/>
    <x v="1"/>
    <s v="All Methods Accepted"/>
    <s v="Bestselling Dish"/>
    <m/>
    <s v="Arjun Verma"/>
    <n v="461595"/>
    <n v="1055"/>
    <n v="43.653199999999998"/>
    <n v="-79.383200000000002"/>
    <s v="Established"/>
    <s v="No"/>
    <s v="Online + Table"/>
    <s v="Excellent"/>
  </r>
  <r>
    <x v="2"/>
    <x v="6"/>
    <x v="2"/>
    <x v="52"/>
    <n v="3"/>
    <n v="390"/>
    <s v="Thomas Keller"/>
    <n v="1994"/>
    <n v="60"/>
    <n v="4.9000000000000004"/>
    <s v="Prime Rib"/>
    <n v="31"/>
    <x v="0"/>
    <s v="Three Stars"/>
    <s v="North America"/>
    <x v="1"/>
    <x v="0"/>
    <n v="21"/>
    <x v="0"/>
    <s v="All Methods Accepted"/>
    <s v="Customer Choice"/>
    <m/>
    <s v="Emily Clark"/>
    <n v="192520"/>
    <n v="3241"/>
    <n v="40.712800000000001"/>
    <n v="-74.006"/>
    <s v="Legacy"/>
    <s v="No"/>
    <s v="Table Only"/>
    <s v="Excellent"/>
  </r>
  <r>
    <x v="45"/>
    <x v="47"/>
    <x v="3"/>
    <x v="9"/>
    <n v="0"/>
    <n v="145"/>
    <s v="Rodolfo Guzmán"/>
    <n v="2006"/>
    <n v="40"/>
    <n v="4.5999999999999996"/>
    <s v="Truffle Risotto"/>
    <n v="19"/>
    <x v="3"/>
    <s v="No Stars"/>
    <s v="South America"/>
    <x v="1"/>
    <x v="0"/>
    <n v="44"/>
    <x v="1"/>
    <s v="Cash, Card"/>
    <s v="Bestselling Dish"/>
    <m/>
    <s v="Arjun Verma"/>
    <n v="104122"/>
    <n v="3744"/>
    <n v="43.7102"/>
    <n v="7.2619999999999996"/>
    <s v="Legacy"/>
    <s v="No"/>
    <s v="Table Only"/>
    <s v="Excellent"/>
  </r>
  <r>
    <x v="25"/>
    <x v="51"/>
    <x v="2"/>
    <x v="44"/>
    <n v="2"/>
    <n v="245"/>
    <s v="Tim Raue"/>
    <n v="2010"/>
    <n v="48"/>
    <n v="4.7"/>
    <s v="Lobster Roll"/>
    <n v="15"/>
    <x v="2"/>
    <s v="Two Stars"/>
    <s v="Europe"/>
    <x v="1"/>
    <x v="0"/>
    <n v="51"/>
    <x v="1"/>
    <s v="All Methods Accepted"/>
    <s v="Chef Special"/>
    <m/>
    <s v="Francesco Rossi"/>
    <n v="407258"/>
    <n v="5006"/>
    <n v="34.052199999999999"/>
    <n v="-118.2437"/>
    <s v="Legacy"/>
    <s v="No"/>
    <s v="Table Only"/>
    <s v="Excellent"/>
  </r>
  <r>
    <x v="33"/>
    <x v="37"/>
    <x v="19"/>
    <x v="53"/>
    <n v="2"/>
    <n v="275"/>
    <s v="Andoni Luis Aduriz"/>
    <n v="1998"/>
    <n v="20"/>
    <n v="4.5999999999999996"/>
    <s v="Gatte ki Sabzi"/>
    <n v="27"/>
    <x v="0"/>
    <s v="Two Stars"/>
    <s v="Europe"/>
    <x v="0"/>
    <x v="1"/>
    <n v="42"/>
    <x v="0"/>
    <s v="All Methods Accepted"/>
    <s v="Chef Special"/>
    <s v="C169GG4OU4JXOM9"/>
    <s v="Amit Sharma"/>
    <n v="289478"/>
    <n v="5137"/>
    <n v="12.9716"/>
    <n v="77.5946"/>
    <s v="Legacy"/>
    <s v="Yes"/>
    <s v="Online Only"/>
    <s v="Excellent"/>
  </r>
  <r>
    <x v="20"/>
    <x v="37"/>
    <x v="19"/>
    <x v="37"/>
    <n v="3"/>
    <n v="265"/>
    <s v="Eneko Atxa"/>
    <n v="2005"/>
    <n v="45"/>
    <n v="4.7"/>
    <s v="Vada Pav"/>
    <n v="20"/>
    <x v="0"/>
    <s v="Three Stars"/>
    <s v="Europe"/>
    <x v="1"/>
    <x v="0"/>
    <n v="27"/>
    <x v="1"/>
    <s v="UPI, Card"/>
    <s v="Customer Choice"/>
    <s v="K0DF1QVNRUPTTT3"/>
    <s v="John Smith"/>
    <n v="42937"/>
    <n v="5063"/>
    <n v="12.9716"/>
    <n v="77.5946"/>
    <s v="Legacy"/>
    <s v="Yes"/>
    <s v="Table Only"/>
    <s v="Excellent"/>
  </r>
  <r>
    <x v="12"/>
    <x v="40"/>
    <x v="19"/>
    <x v="36"/>
    <n v="3"/>
    <n v="310"/>
    <s v="Heinz Beck"/>
    <n v="1994"/>
    <n v="50"/>
    <n v="4.8"/>
    <s v="Fusion Tikka"/>
    <n v="31"/>
    <x v="0"/>
    <s v="Three Stars"/>
    <s v="Europe"/>
    <x v="1"/>
    <x v="0"/>
    <n v="45"/>
    <x v="1"/>
    <s v="Cash, UPI"/>
    <s v="Chef Special"/>
    <s v="ZP45XO1VQIQFS92"/>
    <s v="Francesco Rossi"/>
    <n v="370203"/>
    <n v="3134"/>
    <n v="17.385000000000002"/>
    <n v="78.486699999999999"/>
    <s v="Legacy"/>
    <s v="Yes"/>
    <s v="Table Only"/>
    <s v="Excellent"/>
  </r>
  <r>
    <x v="2"/>
    <x v="37"/>
    <x v="19"/>
    <x v="40"/>
    <n v="3"/>
    <n v="390"/>
    <s v="Thomas Keller"/>
    <n v="1994"/>
    <n v="60"/>
    <n v="4.9000000000000004"/>
    <s v="Chettinad Chicken"/>
    <n v="31"/>
    <x v="0"/>
    <s v="Three Stars"/>
    <s v="North America"/>
    <x v="0"/>
    <x v="1"/>
    <n v="58"/>
    <x v="0"/>
    <s v="Cash, UPI"/>
    <s v="Seasonal Special"/>
    <s v="FQUSVUN2VLC3GYZ"/>
    <s v="Lucas Martin"/>
    <n v="86623"/>
    <n v="6220"/>
    <n v="12.9716"/>
    <n v="77.5946"/>
    <s v="Legacy"/>
    <s v="Yes"/>
    <s v="Online Only"/>
    <s v="Excellent"/>
  </r>
  <r>
    <x v="8"/>
    <x v="42"/>
    <x v="19"/>
    <x v="40"/>
    <n v="3"/>
    <n v="295"/>
    <s v="Juan Mari Arzak"/>
    <n v="1897"/>
    <n v="50"/>
    <n v="4.8"/>
    <s v="Chettinad Chicken"/>
    <n v="128"/>
    <x v="0"/>
    <s v="Three Stars"/>
    <s v="Europe"/>
    <x v="1"/>
    <x v="0"/>
    <n v="72"/>
    <x v="1"/>
    <s v="UPI, Card"/>
    <s v="Seasonal Special"/>
    <s v="8JOLMC4JZI302ON"/>
    <s v="Sara Kapoor"/>
    <n v="191222"/>
    <n v="7986"/>
    <n v="23.022500000000001"/>
    <n v="72.571399999999997"/>
    <s v="Legacy"/>
    <s v="Yes"/>
    <s v="Table Only"/>
    <s v="Excellent"/>
  </r>
  <r>
    <x v="23"/>
    <x v="34"/>
    <x v="19"/>
    <x v="37"/>
    <n v="2"/>
    <n v="280"/>
    <s v="Zaiyu Hasegawa"/>
    <n v="2007"/>
    <n v="26"/>
    <n v="4.7"/>
    <s v="Pani Puri"/>
    <n v="18"/>
    <x v="0"/>
    <s v="Two Stars"/>
    <s v="Asia"/>
    <x v="0"/>
    <x v="0"/>
    <n v="67"/>
    <x v="0"/>
    <s v="Cash, Card"/>
    <s v="Customer Choice"/>
    <s v="NDNJHTZMHGF89F5"/>
    <s v="John Smith"/>
    <n v="251316"/>
    <n v="972"/>
    <n v="28.7041"/>
    <n v="77.102500000000006"/>
    <s v="Legacy"/>
    <s v="Yes"/>
    <s v="Online + Table"/>
    <s v="Excellent"/>
  </r>
  <r>
    <x v="15"/>
    <x v="48"/>
    <x v="0"/>
    <x v="43"/>
    <n v="3"/>
    <n v="280"/>
    <s v="Joan Roca"/>
    <n v="1986"/>
    <n v="45"/>
    <n v="4.7"/>
    <s v="Pepperoni"/>
    <n v="39"/>
    <x v="0"/>
    <s v="Three Stars"/>
    <s v="Europe"/>
    <x v="1"/>
    <x v="1"/>
    <n v="27"/>
    <x v="1"/>
    <s v="Cash, UPI"/>
    <s v="Chef Special"/>
    <m/>
    <s v="John Smith"/>
    <n v="352801"/>
    <n v="1812"/>
    <n v="43.769599999999997"/>
    <n v="11.255800000000001"/>
    <s v="Legacy"/>
    <s v="No"/>
    <s v="None"/>
    <s v="Excellent"/>
  </r>
  <r>
    <x v="48"/>
    <x v="3"/>
    <x v="3"/>
    <x v="49"/>
    <n v="0"/>
    <n v="125"/>
    <s v="Leonor Espinosa"/>
    <n v="2007"/>
    <n v="45"/>
    <n v="4.5"/>
    <s v="Croissant"/>
    <n v="18"/>
    <x v="3"/>
    <s v="No Stars"/>
    <s v="South America"/>
    <x v="0"/>
    <x v="1"/>
    <n v="28"/>
    <x v="0"/>
    <s v="UPI, Card"/>
    <s v="Seasonal Special"/>
    <m/>
    <s v="Oliver Brown"/>
    <n v="49100"/>
    <n v="2540"/>
    <n v="48.8566"/>
    <n v="2.3521999999999998"/>
    <s v="Legacy"/>
    <s v="No"/>
    <s v="Online Only"/>
    <s v="Excellent"/>
  </r>
  <r>
    <x v="20"/>
    <x v="35"/>
    <x v="19"/>
    <x v="55"/>
    <n v="3"/>
    <n v="265"/>
    <s v="Eneko Atxa"/>
    <n v="2005"/>
    <n v="45"/>
    <n v="4.7"/>
    <s v="Fish Curry"/>
    <n v="20"/>
    <x v="0"/>
    <s v="Three Stars"/>
    <s v="Europe"/>
    <x v="0"/>
    <x v="1"/>
    <n v="64"/>
    <x v="1"/>
    <s v="Cash, Card"/>
    <s v="Chef Special"/>
    <s v="F6YK0VKKI0E6ELA"/>
    <s v="Haruto Tanaka"/>
    <n v="439898"/>
    <n v="7411"/>
    <n v="19.076000000000001"/>
    <n v="72.877700000000004"/>
    <s v="Legacy"/>
    <s v="Yes"/>
    <s v="Online Only"/>
    <s v="Excellent"/>
  </r>
  <r>
    <x v="11"/>
    <x v="49"/>
    <x v="12"/>
    <x v="54"/>
    <n v="3"/>
    <n v="385"/>
    <s v="Yannick Alléno"/>
    <n v="2003"/>
    <n v="55"/>
    <n v="4.8"/>
    <s v="Chicken Tikka Pizza"/>
    <n v="22"/>
    <x v="0"/>
    <s v="Three Stars"/>
    <s v="Europe"/>
    <x v="1"/>
    <x v="1"/>
    <n v="54"/>
    <x v="1"/>
    <s v="UPI, Card"/>
    <s v="Seasonal Special"/>
    <m/>
    <s v="Emily Clark"/>
    <n v="495647"/>
    <n v="3528"/>
    <n v="53.480800000000002"/>
    <n v="-2.2425999999999999"/>
    <s v="Legacy"/>
    <s v="No"/>
    <s v="None"/>
    <s v="Excellent"/>
  </r>
  <r>
    <x v="13"/>
    <x v="52"/>
    <x v="12"/>
    <x v="54"/>
    <n v="3"/>
    <n v="270"/>
    <s v="Quique Dacosta"/>
    <n v="1989"/>
    <n v="48"/>
    <n v="4.8"/>
    <s v="Chicken Tikka Pizza"/>
    <n v="36"/>
    <x v="0"/>
    <s v="Three Stars"/>
    <s v="Europe"/>
    <x v="1"/>
    <x v="0"/>
    <n v="43"/>
    <x v="1"/>
    <s v="Cash, UPI"/>
    <s v="Customer Choice"/>
    <m/>
    <s v="Oliver Brown"/>
    <n v="497441"/>
    <n v="1557"/>
    <n v="53.800800000000002"/>
    <n v="-1.5490999999999999"/>
    <s v="Legacy"/>
    <s v="No"/>
    <s v="Table Only"/>
    <s v="Excellent"/>
  </r>
  <r>
    <x v="35"/>
    <x v="6"/>
    <x v="2"/>
    <x v="52"/>
    <n v="1"/>
    <n v="210"/>
    <s v="Victor Arguinzoniz"/>
    <n v="1990"/>
    <n v="30"/>
    <n v="4.7"/>
    <s v="Grilled Steak"/>
    <n v="35"/>
    <x v="2"/>
    <s v="One Star"/>
    <s v="Europe"/>
    <x v="1"/>
    <x v="1"/>
    <n v="61"/>
    <x v="1"/>
    <s v="All Methods Accepted"/>
    <s v="Chef Special"/>
    <m/>
    <s v="Sara Kapoor"/>
    <n v="301152"/>
    <n v="7763"/>
    <n v="40.712800000000001"/>
    <n v="-74.006"/>
    <s v="Legacy"/>
    <s v="No"/>
    <s v="None"/>
    <s v="Excellent"/>
  </r>
  <r>
    <x v="49"/>
    <x v="26"/>
    <x v="12"/>
    <x v="54"/>
    <n v="0"/>
    <n v="85"/>
    <s v="James Lowe"/>
    <n v="2014"/>
    <n v="38"/>
    <n v="4.5"/>
    <s v="Chicken Tikka Pizza"/>
    <n v="11"/>
    <x v="3"/>
    <s v="No Stars"/>
    <s v="Europe"/>
    <x v="0"/>
    <x v="0"/>
    <n v="73"/>
    <x v="1"/>
    <s v="UPI, Card"/>
    <s v="Bestselling Dish"/>
    <m/>
    <s v="Emily Clark"/>
    <n v="319295"/>
    <n v="4940"/>
    <n v="51.507399999999997"/>
    <n v="-0.1278"/>
    <s v="Established"/>
    <s v="No"/>
    <s v="Online + Table"/>
    <s v="Excellent"/>
  </r>
  <r>
    <x v="35"/>
    <x v="47"/>
    <x v="3"/>
    <x v="49"/>
    <n v="1"/>
    <n v="210"/>
    <s v="Victor Arguinzoniz"/>
    <n v="1990"/>
    <n v="30"/>
    <n v="4.7"/>
    <s v="Macarons"/>
    <n v="35"/>
    <x v="2"/>
    <s v="One Star"/>
    <s v="Europe"/>
    <x v="0"/>
    <x v="1"/>
    <n v="20"/>
    <x v="0"/>
    <s v="Cash, Card"/>
    <s v="Chef Special"/>
    <m/>
    <s v="Lucas Martin"/>
    <n v="240948"/>
    <n v="4607"/>
    <n v="43.7102"/>
    <n v="7.2619999999999996"/>
    <s v="Legacy"/>
    <s v="No"/>
    <s v="Online Only"/>
    <s v="Excellent"/>
  </r>
  <r>
    <x v="33"/>
    <x v="35"/>
    <x v="19"/>
    <x v="55"/>
    <n v="2"/>
    <n v="275"/>
    <s v="Andoni Luis Aduriz"/>
    <n v="1998"/>
    <n v="20"/>
    <n v="4.5999999999999996"/>
    <s v="Rasgulla"/>
    <n v="27"/>
    <x v="0"/>
    <s v="Two Stars"/>
    <s v="Europe"/>
    <x v="1"/>
    <x v="0"/>
    <n v="64"/>
    <x v="0"/>
    <s v="UPI, Card"/>
    <s v="Bestselling Dish"/>
    <s v="KKIY2XZLK3977QT"/>
    <s v="Francesco Rossi"/>
    <n v="42285"/>
    <n v="250"/>
    <n v="19.076000000000001"/>
    <n v="72.877700000000004"/>
    <s v="Legacy"/>
    <s v="Yes"/>
    <s v="Table Only"/>
    <s v="Excellent"/>
  </r>
  <r>
    <x v="12"/>
    <x v="51"/>
    <x v="2"/>
    <x v="52"/>
    <n v="3"/>
    <n v="310"/>
    <s v="Heinz Beck"/>
    <n v="1994"/>
    <n v="50"/>
    <n v="4.8"/>
    <s v="Prime Rib"/>
    <n v="31"/>
    <x v="0"/>
    <s v="Three Stars"/>
    <s v="Europe"/>
    <x v="1"/>
    <x v="0"/>
    <n v="49"/>
    <x v="0"/>
    <s v="Cash, Card"/>
    <s v="Chef Special"/>
    <m/>
    <s v="Emily Clark"/>
    <n v="22398"/>
    <n v="467"/>
    <n v="34.052199999999999"/>
    <n v="-118.2437"/>
    <s v="Legacy"/>
    <s v="No"/>
    <s v="Table Only"/>
    <s v="Excellent"/>
  </r>
  <r>
    <x v="19"/>
    <x v="40"/>
    <x v="19"/>
    <x v="39"/>
    <n v="3"/>
    <n v="290"/>
    <s v="Massimiliano Alajmo"/>
    <n v="1981"/>
    <n v="50"/>
    <n v="4.7"/>
    <s v="Korma"/>
    <n v="44"/>
    <x v="0"/>
    <s v="Three Stars"/>
    <s v="Europe"/>
    <x v="0"/>
    <x v="1"/>
    <n v="69"/>
    <x v="0"/>
    <s v="All Methods Accepted"/>
    <s v="Chef Special"/>
    <s v="ZGWKMIQLERYL00T"/>
    <s v="Arjun Verma"/>
    <n v="23045"/>
    <n v="6980"/>
    <n v="17.385000000000002"/>
    <n v="78.486699999999999"/>
    <s v="Legacy"/>
    <s v="Yes"/>
    <s v="Online Only"/>
    <s v="Excellent"/>
  </r>
  <r>
    <x v="43"/>
    <x v="44"/>
    <x v="20"/>
    <x v="58"/>
    <n v="0"/>
    <n v="140"/>
    <s v="Jorge Vallejo"/>
    <n v="2012"/>
    <n v="48"/>
    <n v="4.5999999999999996"/>
    <s v="Lamb Chops"/>
    <n v="13"/>
    <x v="3"/>
    <s v="No Stars"/>
    <s v="North America"/>
    <x v="1"/>
    <x v="1"/>
    <n v="22"/>
    <x v="0"/>
    <s v="Cash, Card"/>
    <s v="Chef Special"/>
    <m/>
    <s v="Sara Kapoor"/>
    <n v="99818"/>
    <n v="1919"/>
    <n v="-33.8688"/>
    <n v="151.20930000000001"/>
    <s v="Established"/>
    <s v="No"/>
    <s v="None"/>
    <s v="Excellent"/>
  </r>
  <r>
    <x v="10"/>
    <x v="43"/>
    <x v="0"/>
    <x v="46"/>
    <n v="3"/>
    <n v="298"/>
    <s v="Corey Lee"/>
    <n v="2010"/>
    <n v="56"/>
    <n v="4.8"/>
    <s v="Spaghetti Carbonara"/>
    <n v="15"/>
    <x v="0"/>
    <s v="Three Stars"/>
    <s v="North America"/>
    <x v="1"/>
    <x v="0"/>
    <n v="21"/>
    <x v="1"/>
    <s v="Cash, UPI"/>
    <s v="Seasonal Special"/>
    <m/>
    <s v="Francesco Rossi"/>
    <n v="1638"/>
    <n v="1542"/>
    <n v="45.464199999999998"/>
    <n v="9.19"/>
    <s v="Legacy"/>
    <s v="No"/>
    <s v="Table Only"/>
    <s v="Excellent"/>
  </r>
  <r>
    <x v="38"/>
    <x v="58"/>
    <x v="12"/>
    <x v="54"/>
    <n v="1"/>
    <n v="95"/>
    <s v="Bertrand Grébaut"/>
    <n v="2011"/>
    <n v="28"/>
    <n v="4.5"/>
    <s v="Chicken Tikka Pizza"/>
    <n v="14"/>
    <x v="3"/>
    <s v="One Star"/>
    <s v="Europe"/>
    <x v="1"/>
    <x v="1"/>
    <n v="52"/>
    <x v="0"/>
    <s v="UPI, Card"/>
    <s v="Customer Choice"/>
    <m/>
    <s v="Emily Clark"/>
    <n v="499312"/>
    <n v="7283"/>
    <n v="52.486199999999997"/>
    <n v="-1.8904000000000001"/>
    <s v="Established"/>
    <s v="No"/>
    <s v="None"/>
    <s v="Excellent"/>
  </r>
  <r>
    <x v="9"/>
    <x v="45"/>
    <x v="2"/>
    <x v="44"/>
    <n v="3"/>
    <n v="345"/>
    <s v="Dominique Crenn"/>
    <n v="2011"/>
    <n v="50"/>
    <n v="4.8"/>
    <s v="Grilled Salmon"/>
    <n v="14"/>
    <x v="0"/>
    <s v="Three Stars"/>
    <s v="North America"/>
    <x v="1"/>
    <x v="0"/>
    <n v="55"/>
    <x v="1"/>
    <s v="Cash, Card"/>
    <s v="Chef Special"/>
    <m/>
    <s v="Sara Kapoor"/>
    <n v="192583"/>
    <n v="2594"/>
    <n v="29.760400000000001"/>
    <n v="-95.369799999999998"/>
    <s v="Established"/>
    <s v="No"/>
    <s v="Table Only"/>
    <s v="Excellent"/>
  </r>
  <r>
    <x v="1"/>
    <x v="14"/>
    <x v="2"/>
    <x v="42"/>
    <n v="3"/>
    <n v="320"/>
    <s v="Julien Royer"/>
    <n v="2008"/>
    <n v="32"/>
    <n v="4.9000000000000004"/>
    <s v="Burrito"/>
    <n v="17"/>
    <x v="0"/>
    <s v="Three Stars"/>
    <s v="Asia"/>
    <x v="0"/>
    <x v="0"/>
    <n v="34"/>
    <x v="1"/>
    <s v="All Methods Accepted"/>
    <s v="Bestselling Dish"/>
    <m/>
    <s v="Amit Sharma"/>
    <n v="492425"/>
    <n v="7551"/>
    <n v="41.878100000000003"/>
    <n v="-87.629800000000003"/>
    <s v="Legacy"/>
    <s v="No"/>
    <s v="Online + Table"/>
    <s v="Excellent"/>
  </r>
  <r>
    <x v="47"/>
    <x v="49"/>
    <x v="12"/>
    <x v="57"/>
    <n v="0"/>
    <n v="220"/>
    <s v="Vladimir Mukhin"/>
    <n v="2011"/>
    <n v="50"/>
    <n v="4.5"/>
    <s v="Shepherd’s Pie"/>
    <n v="14"/>
    <x v="2"/>
    <s v="No Stars"/>
    <s v="Europe"/>
    <x v="0"/>
    <x v="1"/>
    <n v="58"/>
    <x v="0"/>
    <s v="All Methods Accepted"/>
    <s v="Chef Special"/>
    <m/>
    <s v="Francesco Rossi"/>
    <n v="175549"/>
    <n v="5734"/>
    <n v="53.480800000000002"/>
    <n v="-2.2425999999999999"/>
    <s v="Established"/>
    <s v="No"/>
    <s v="Online Only"/>
    <s v="Excellent"/>
  </r>
  <r>
    <x v="15"/>
    <x v="36"/>
    <x v="19"/>
    <x v="36"/>
    <n v="3"/>
    <n v="280"/>
    <s v="Joan Roca"/>
    <n v="1986"/>
    <n v="45"/>
    <n v="4.7"/>
    <s v="Truffle Naan"/>
    <n v="39"/>
    <x v="0"/>
    <s v="Three Stars"/>
    <s v="Europe"/>
    <x v="0"/>
    <x v="0"/>
    <n v="42"/>
    <x v="0"/>
    <s v="UPI, Card"/>
    <s v="Chef Special"/>
    <s v="31I4UDFELC2JCFN"/>
    <s v="Sara Kapoor"/>
    <n v="251659"/>
    <n v="7091"/>
    <n v="22.572600000000001"/>
    <n v="88.363900000000001"/>
    <s v="Legacy"/>
    <s v="Yes"/>
    <s v="Online + Table"/>
    <s v="Excellent"/>
  </r>
  <r>
    <x v="18"/>
    <x v="6"/>
    <x v="2"/>
    <x v="44"/>
    <n v="3"/>
    <n v="385"/>
    <s v="Grant Achatz"/>
    <n v="2005"/>
    <n v="64"/>
    <n v="4.7"/>
    <s v="Lobster Roll"/>
    <n v="20"/>
    <x v="0"/>
    <s v="Three Stars"/>
    <s v="North America"/>
    <x v="1"/>
    <x v="0"/>
    <n v="67"/>
    <x v="0"/>
    <s v="All Methods Accepted"/>
    <s v="Seasonal Special"/>
    <m/>
    <s v="Haruto Tanaka"/>
    <n v="424319"/>
    <n v="4055"/>
    <n v="40.712800000000001"/>
    <n v="-74.006"/>
    <s v="Legacy"/>
    <s v="No"/>
    <s v="Table Only"/>
    <s v="Excellent"/>
  </r>
  <r>
    <x v="31"/>
    <x v="54"/>
    <x v="19"/>
    <x v="38"/>
    <n v="2"/>
    <n v="245"/>
    <s v="Richard Ekkebus"/>
    <n v="2005"/>
    <n v="46"/>
    <n v="4.7"/>
    <s v="Butter Chicken"/>
    <n v="20"/>
    <x v="2"/>
    <s v="Two Stars"/>
    <s v="Asia"/>
    <x v="1"/>
    <x v="1"/>
    <n v="69"/>
    <x v="1"/>
    <s v="UPI, Card"/>
    <s v="Seasonal Special"/>
    <s v="XBRVR2YSGRJXO9V"/>
    <s v="Riya Patel"/>
    <n v="445191"/>
    <n v="6662"/>
    <n v="26.912400000000002"/>
    <n v="75.787300000000002"/>
    <s v="Legacy"/>
    <s v="Yes"/>
    <s v="None"/>
    <s v="Excellent"/>
  </r>
  <r>
    <x v="35"/>
    <x v="54"/>
    <x v="19"/>
    <x v="41"/>
    <n v="1"/>
    <n v="210"/>
    <s v="Victor Arguinzoniz"/>
    <n v="1990"/>
    <n v="30"/>
    <n v="4.7"/>
    <s v="Thepla"/>
    <n v="35"/>
    <x v="2"/>
    <s v="One Star"/>
    <s v="Europe"/>
    <x v="1"/>
    <x v="1"/>
    <n v="68"/>
    <x v="1"/>
    <s v="Cash, Card"/>
    <s v="Seasonal Special"/>
    <s v="5QCHBGKI84XTYUN"/>
    <s v="Haruto Tanaka"/>
    <n v="306944"/>
    <n v="2982"/>
    <n v="26.912400000000002"/>
    <n v="75.787300000000002"/>
    <s v="Legacy"/>
    <s v="Yes"/>
    <s v="None"/>
    <s v="Excellent"/>
  </r>
  <r>
    <x v="48"/>
    <x v="35"/>
    <x v="19"/>
    <x v="37"/>
    <n v="0"/>
    <n v="125"/>
    <s v="Leonor Espinosa"/>
    <n v="2007"/>
    <n v="45"/>
    <n v="4.5"/>
    <s v="Chole Kulche"/>
    <n v="18"/>
    <x v="3"/>
    <s v="No Stars"/>
    <s v="South America"/>
    <x v="1"/>
    <x v="1"/>
    <n v="33"/>
    <x v="1"/>
    <s v="UPI, Card"/>
    <s v="Customer Choice"/>
    <s v="Z0EASMBF8HIGEFV"/>
    <s v="Riya Patel"/>
    <n v="459574"/>
    <n v="7044"/>
    <n v="19.076000000000001"/>
    <n v="72.877700000000004"/>
    <s v="Legacy"/>
    <s v="Yes"/>
    <s v="None"/>
    <s v="Excellent"/>
  </r>
  <r>
    <x v="9"/>
    <x v="18"/>
    <x v="8"/>
    <x v="45"/>
    <n v="3"/>
    <n v="345"/>
    <s v="Dominique Crenn"/>
    <n v="2011"/>
    <n v="50"/>
    <n v="4.8"/>
    <s v="Miso Ramen"/>
    <n v="14"/>
    <x v="0"/>
    <s v="Three Stars"/>
    <s v="North America"/>
    <x v="0"/>
    <x v="1"/>
    <n v="44"/>
    <x v="1"/>
    <s v="All Methods Accepted"/>
    <s v="Seasonal Special"/>
    <m/>
    <s v="Amit Sharma"/>
    <n v="399772"/>
    <n v="1753"/>
    <n v="35.689500000000002"/>
    <n v="139.6917"/>
    <s v="Established"/>
    <s v="No"/>
    <s v="Online Only"/>
    <s v="Excellent"/>
  </r>
  <r>
    <x v="12"/>
    <x v="35"/>
    <x v="19"/>
    <x v="37"/>
    <n v="3"/>
    <n v="310"/>
    <s v="Heinz Beck"/>
    <n v="1994"/>
    <n v="50"/>
    <n v="4.8"/>
    <s v="Vada Pav"/>
    <n v="31"/>
    <x v="0"/>
    <s v="Three Stars"/>
    <s v="Europe"/>
    <x v="0"/>
    <x v="1"/>
    <n v="68"/>
    <x v="1"/>
    <s v="UPI, Card"/>
    <s v="Customer Choice"/>
    <s v="L5Y8ZS7KCWNLX9Z"/>
    <s v="Riya Patel"/>
    <n v="364036"/>
    <n v="1750"/>
    <n v="19.076000000000001"/>
    <n v="72.877700000000004"/>
    <s v="Legacy"/>
    <s v="Yes"/>
    <s v="Online Only"/>
    <s v="Excellent"/>
  </r>
  <r>
    <x v="43"/>
    <x v="36"/>
    <x v="19"/>
    <x v="36"/>
    <n v="0"/>
    <n v="140"/>
    <s v="Jorge Vallejo"/>
    <n v="2012"/>
    <n v="48"/>
    <n v="4.5999999999999996"/>
    <s v="Fusion Tikka"/>
    <n v="13"/>
    <x v="3"/>
    <s v="No Stars"/>
    <s v="North America"/>
    <x v="1"/>
    <x v="0"/>
    <n v="74"/>
    <x v="0"/>
    <s v="Cash, UPI"/>
    <s v="Chef Special"/>
    <s v="2VO9472PXKIL7Z5"/>
    <s v="Lucas Martin"/>
    <n v="435751"/>
    <n v="3408"/>
    <n v="22.572600000000001"/>
    <n v="88.363900000000001"/>
    <s v="Established"/>
    <s v="Yes"/>
    <s v="Table Only"/>
    <s v="Excellent"/>
  </r>
  <r>
    <x v="34"/>
    <x v="14"/>
    <x v="2"/>
    <x v="42"/>
    <n v="2"/>
    <n v="550"/>
    <s v="Rasmus Munk"/>
    <n v="2015"/>
    <n v="50"/>
    <n v="4.5"/>
    <s v="Burrito"/>
    <n v="10"/>
    <x v="1"/>
    <s v="Two Stars"/>
    <s v="Europe"/>
    <x v="1"/>
    <x v="0"/>
    <n v="48"/>
    <x v="1"/>
    <s v="Cash, Card"/>
    <s v="Customer Choice"/>
    <m/>
    <s v="Sara Kapoor"/>
    <n v="399197"/>
    <n v="1657"/>
    <n v="41.878100000000003"/>
    <n v="-87.629800000000003"/>
    <s v="Established"/>
    <s v="No"/>
    <s v="Table Only"/>
    <s v="Excellent"/>
  </r>
  <r>
    <x v="7"/>
    <x v="34"/>
    <x v="19"/>
    <x v="53"/>
    <n v="3"/>
    <n v="310"/>
    <s v="Enrico Crippa"/>
    <n v="2005"/>
    <n v="35"/>
    <n v="4.8"/>
    <s v="Dal Baati Churma"/>
    <n v="20"/>
    <x v="0"/>
    <s v="Three Stars"/>
    <s v="Europe"/>
    <x v="1"/>
    <x v="1"/>
    <n v="64"/>
    <x v="1"/>
    <s v="Cash, Card"/>
    <s v="Bestselling Dish"/>
    <s v="2AEJ7AJS0C6BU5G"/>
    <s v="Amit Sharma"/>
    <n v="26967"/>
    <n v="4636"/>
    <n v="28.7041"/>
    <n v="77.102500000000006"/>
    <s v="Legacy"/>
    <s v="Yes"/>
    <s v="None"/>
    <s v="Excellent"/>
  </r>
  <r>
    <x v="4"/>
    <x v="47"/>
    <x v="3"/>
    <x v="49"/>
    <n v="3"/>
    <n v="350"/>
    <s v="Mauro Colagreco"/>
    <n v="1991"/>
    <n v="36"/>
    <n v="4.8"/>
    <s v="Macarons"/>
    <n v="34"/>
    <x v="0"/>
    <s v="Three Stars"/>
    <s v="Europe"/>
    <x v="1"/>
    <x v="1"/>
    <n v="45"/>
    <x v="0"/>
    <s v="All Methods Accepted"/>
    <s v="Chef Special"/>
    <m/>
    <s v="Sara Kapoor"/>
    <n v="356030"/>
    <n v="2757"/>
    <n v="43.7102"/>
    <n v="7.2619999999999996"/>
    <s v="Legacy"/>
    <s v="No"/>
    <s v="None"/>
    <s v="Excellent"/>
  </r>
  <r>
    <x v="43"/>
    <x v="35"/>
    <x v="19"/>
    <x v="37"/>
    <n v="0"/>
    <n v="140"/>
    <s v="Jorge Vallejo"/>
    <n v="2012"/>
    <n v="48"/>
    <n v="4.5999999999999996"/>
    <s v="Pani Puri"/>
    <n v="13"/>
    <x v="3"/>
    <s v="No Stars"/>
    <s v="North America"/>
    <x v="1"/>
    <x v="0"/>
    <n v="68"/>
    <x v="1"/>
    <s v="All Methods Accepted"/>
    <s v="Chef Special"/>
    <s v="M3CBN1SCDVRIB07"/>
    <s v="Haruto Tanaka"/>
    <n v="106622"/>
    <n v="3838"/>
    <n v="19.076000000000001"/>
    <n v="72.877700000000004"/>
    <s v="Established"/>
    <s v="Yes"/>
    <s v="Table Only"/>
    <s v="Excellent"/>
  </r>
  <r>
    <x v="43"/>
    <x v="37"/>
    <x v="19"/>
    <x v="53"/>
    <n v="0"/>
    <n v="140"/>
    <s v="Jorge Vallejo"/>
    <n v="2012"/>
    <n v="48"/>
    <n v="4.5999999999999996"/>
    <s v="Dal Baati Churma"/>
    <n v="13"/>
    <x v="3"/>
    <s v="No Stars"/>
    <s v="North America"/>
    <x v="0"/>
    <x v="0"/>
    <n v="69"/>
    <x v="1"/>
    <s v="All Methods Accepted"/>
    <s v="Bestselling Dish"/>
    <s v="3056866WN2S7PKM"/>
    <s v="Oliver Brown"/>
    <n v="228878"/>
    <n v="4315"/>
    <n v="12.9716"/>
    <n v="77.5946"/>
    <s v="Established"/>
    <s v="Yes"/>
    <s v="Online + Table"/>
    <s v="Excellent"/>
  </r>
  <r>
    <x v="37"/>
    <x v="59"/>
    <x v="20"/>
    <x v="58"/>
    <n v="1"/>
    <n v="165"/>
    <s v="Dave Pynt"/>
    <n v="2013"/>
    <n v="26"/>
    <n v="4.5999999999999996"/>
    <s v="Wagyu Steak"/>
    <n v="12"/>
    <x v="2"/>
    <s v="One Star"/>
    <s v="Asia"/>
    <x v="0"/>
    <x v="1"/>
    <n v="35"/>
    <x v="0"/>
    <s v="Cash, UPI"/>
    <s v="Seasonal Special"/>
    <m/>
    <s v="Oliver Brown"/>
    <n v="11938"/>
    <n v="6463"/>
    <n v="-27.469799999999999"/>
    <n v="153.02510000000001"/>
    <s v="Established"/>
    <s v="No"/>
    <s v="Online Only"/>
    <s v="Excellent"/>
  </r>
  <r>
    <x v="49"/>
    <x v="14"/>
    <x v="2"/>
    <x v="42"/>
    <n v="0"/>
    <n v="85"/>
    <s v="James Lowe"/>
    <n v="2014"/>
    <n v="38"/>
    <n v="4.5"/>
    <s v="Burrito"/>
    <n v="11"/>
    <x v="3"/>
    <s v="No Stars"/>
    <s v="Europe"/>
    <x v="0"/>
    <x v="0"/>
    <n v="53"/>
    <x v="1"/>
    <s v="UPI, Card"/>
    <s v="Customer Choice"/>
    <m/>
    <s v="Emily Clark"/>
    <n v="154453"/>
    <n v="7975"/>
    <n v="41.878100000000003"/>
    <n v="-87.629800000000003"/>
    <s v="Established"/>
    <s v="No"/>
    <s v="Online + Table"/>
    <s v="Excellent"/>
  </r>
  <r>
    <x v="16"/>
    <x v="14"/>
    <x v="2"/>
    <x v="52"/>
    <n v="3"/>
    <n v="420"/>
    <s v="Rasmus Kofoed"/>
    <n v="2007"/>
    <n v="40"/>
    <n v="4.7"/>
    <s v="Prime Rib"/>
    <n v="18"/>
    <x v="1"/>
    <s v="Three Stars"/>
    <s v="Europe"/>
    <x v="1"/>
    <x v="0"/>
    <n v="67"/>
    <x v="1"/>
    <s v="Cash, UPI"/>
    <s v="Chef Special"/>
    <m/>
    <s v="Oliver Brown"/>
    <n v="87330"/>
    <n v="5514"/>
    <n v="41.878100000000003"/>
    <n v="-87.629800000000003"/>
    <s v="Legacy"/>
    <s v="No"/>
    <s v="Table Only"/>
    <s v="Excellent"/>
  </r>
  <r>
    <x v="27"/>
    <x v="37"/>
    <x v="19"/>
    <x v="55"/>
    <n v="2"/>
    <n v="235"/>
    <s v="Hiroyasu Kawate"/>
    <n v="2009"/>
    <n v="28"/>
    <n v="4.7"/>
    <s v="Rasgulla"/>
    <n v="16"/>
    <x v="2"/>
    <s v="Two Stars"/>
    <s v="Asia"/>
    <x v="0"/>
    <x v="0"/>
    <n v="58"/>
    <x v="1"/>
    <s v="All Methods Accepted"/>
    <s v="Bestselling Dish"/>
    <s v="T09B5KUQZ0GGPCD"/>
    <s v="Amit Sharma"/>
    <n v="209938"/>
    <n v="4476"/>
    <n v="12.9716"/>
    <n v="77.5946"/>
    <s v="Legacy"/>
    <s v="Yes"/>
    <s v="Online + Table"/>
    <s v="Excellent"/>
  </r>
  <r>
    <x v="22"/>
    <x v="50"/>
    <x v="3"/>
    <x v="2"/>
    <n v="2"/>
    <n v="450"/>
    <s v="René Redzepi"/>
    <n v="2003"/>
    <n v="40"/>
    <n v="4.8"/>
    <s v="Coq au Vin"/>
    <n v="22"/>
    <x v="1"/>
    <s v="Two Stars"/>
    <s v="Europe"/>
    <x v="0"/>
    <x v="0"/>
    <n v="37"/>
    <x v="0"/>
    <s v="UPI, Card"/>
    <s v="Customer Choice"/>
    <m/>
    <s v="John Smith"/>
    <n v="361146"/>
    <n v="5519"/>
    <n v="45.764000000000003"/>
    <n v="4.8357000000000001"/>
    <s v="Legacy"/>
    <s v="No"/>
    <s v="Online + Table"/>
    <s v="Excellent"/>
  </r>
  <r>
    <x v="8"/>
    <x v="35"/>
    <x v="19"/>
    <x v="39"/>
    <n v="3"/>
    <n v="295"/>
    <s v="Juan Mari Arzak"/>
    <n v="1897"/>
    <n v="50"/>
    <n v="4.8"/>
    <s v="Nihari"/>
    <n v="128"/>
    <x v="0"/>
    <s v="Three Stars"/>
    <s v="Europe"/>
    <x v="0"/>
    <x v="0"/>
    <n v="27"/>
    <x v="0"/>
    <s v="Cash, Card"/>
    <s v="Seasonal Special"/>
    <s v="XQCME33IKX7JJAP"/>
    <s v="Lucas Martin"/>
    <n v="398327"/>
    <n v="7054"/>
    <n v="19.076000000000001"/>
    <n v="72.877700000000004"/>
    <s v="Legacy"/>
    <s v="Yes"/>
    <s v="Online + Table"/>
    <s v="Excellent"/>
  </r>
  <r>
    <x v="30"/>
    <x v="60"/>
    <x v="21"/>
    <x v="50"/>
    <n v="2"/>
    <n v="285"/>
    <s v="André Chiang"/>
    <n v="2010"/>
    <n v="30"/>
    <n v="4.7"/>
    <s v="BBQ Wings"/>
    <n v="15"/>
    <x v="0"/>
    <s v="Two Stars"/>
    <s v="Asia"/>
    <x v="0"/>
    <x v="0"/>
    <n v="57"/>
    <x v="0"/>
    <s v="UPI, Card"/>
    <s v="Chef Special"/>
    <m/>
    <s v="John Smith"/>
    <n v="191330"/>
    <n v="2509"/>
    <n v="45.5017"/>
    <n v="-73.567300000000003"/>
    <s v="Legacy"/>
    <s v="No"/>
    <s v="Online + Table"/>
    <s v="Excellent"/>
  </r>
  <r>
    <x v="26"/>
    <x v="42"/>
    <x v="19"/>
    <x v="53"/>
    <n v="2"/>
    <n v="275"/>
    <s v="Yoshihiro Narisawa"/>
    <n v="2003"/>
    <n v="36"/>
    <n v="4.7"/>
    <s v="Dal Baati Churma"/>
    <n v="22"/>
    <x v="0"/>
    <s v="Two Stars"/>
    <s v="Asia"/>
    <x v="1"/>
    <x v="1"/>
    <n v="63"/>
    <x v="1"/>
    <s v="Cash, Card"/>
    <s v="Customer Choice"/>
    <s v="K287JSAQB8LPHFS"/>
    <s v="Arjun Verma"/>
    <n v="93824"/>
    <n v="3312"/>
    <n v="23.022500000000001"/>
    <n v="72.571399999999997"/>
    <s v="Legacy"/>
    <s v="Yes"/>
    <s v="None"/>
    <s v="Excellent"/>
  </r>
  <r>
    <x v="39"/>
    <x v="41"/>
    <x v="19"/>
    <x v="37"/>
    <n v="0"/>
    <n v="180"/>
    <s v="Virgilio Martínez"/>
    <n v="2008"/>
    <n v="50"/>
    <n v="4.8"/>
    <s v="Chole Kulche"/>
    <n v="17"/>
    <x v="2"/>
    <s v="No Stars"/>
    <s v="South America"/>
    <x v="0"/>
    <x v="0"/>
    <n v="37"/>
    <x v="1"/>
    <s v="Cash, Card"/>
    <s v="Customer Choice"/>
    <s v="42ARHTQ61DW7F6N"/>
    <s v="Lucas Martin"/>
    <n v="287390"/>
    <n v="6848"/>
    <n v="21.170200000000001"/>
    <n v="72.831100000000006"/>
    <s v="Legacy"/>
    <s v="Yes"/>
    <s v="Online + Table"/>
    <s v="Excellent"/>
  </r>
  <r>
    <x v="31"/>
    <x v="14"/>
    <x v="2"/>
    <x v="44"/>
    <n v="2"/>
    <n v="245"/>
    <s v="Richard Ekkebus"/>
    <n v="2005"/>
    <n v="46"/>
    <n v="4.7"/>
    <s v="Grilled Salmon"/>
    <n v="20"/>
    <x v="2"/>
    <s v="Two Stars"/>
    <s v="Asia"/>
    <x v="0"/>
    <x v="0"/>
    <n v="29"/>
    <x v="1"/>
    <s v="All Methods Accepted"/>
    <s v="Bestselling Dish"/>
    <m/>
    <s v="Emily Clark"/>
    <n v="460428"/>
    <n v="5139"/>
    <n v="41.878100000000003"/>
    <n v="-87.629800000000003"/>
    <s v="Legacy"/>
    <s v="No"/>
    <s v="Online + Table"/>
    <s v="Excellent"/>
  </r>
  <r>
    <x v="38"/>
    <x v="54"/>
    <x v="19"/>
    <x v="41"/>
    <n v="1"/>
    <n v="95"/>
    <s v="Bertrand Grébaut"/>
    <n v="2011"/>
    <n v="28"/>
    <n v="4.5"/>
    <s v="Thepla"/>
    <n v="14"/>
    <x v="3"/>
    <s v="One Star"/>
    <s v="Europe"/>
    <x v="1"/>
    <x v="1"/>
    <n v="52"/>
    <x v="0"/>
    <s v="Cash, Card"/>
    <s v="Chef Special"/>
    <s v="TRP6C516NR691M9"/>
    <s v="John Smith"/>
    <n v="152398"/>
    <n v="1632"/>
    <n v="26.912400000000002"/>
    <n v="75.787300000000002"/>
    <s v="Established"/>
    <s v="Yes"/>
    <s v="None"/>
    <s v="Excellent"/>
  </r>
  <r>
    <x v="21"/>
    <x v="43"/>
    <x v="0"/>
    <x v="7"/>
    <n v="3"/>
    <n v="570"/>
    <s v="Paul Pairet"/>
    <n v="2012"/>
    <n v="10"/>
    <n v="4.5999999999999996"/>
    <s v="Risotto"/>
    <n v="13"/>
    <x v="1"/>
    <s v="Three Stars"/>
    <s v="Asia"/>
    <x v="1"/>
    <x v="0"/>
    <n v="27"/>
    <x v="0"/>
    <s v="Cash, UPI"/>
    <s v="Chef Special"/>
    <m/>
    <s v="Lucas Martin"/>
    <n v="195953"/>
    <n v="4328"/>
    <n v="45.464199999999998"/>
    <n v="9.19"/>
    <s v="Established"/>
    <s v="No"/>
    <s v="Table Only"/>
    <s v="Excellent"/>
  </r>
  <r>
    <x v="38"/>
    <x v="34"/>
    <x v="19"/>
    <x v="37"/>
    <n v="1"/>
    <n v="95"/>
    <s v="Bertrand Grébaut"/>
    <n v="2011"/>
    <n v="28"/>
    <n v="4.5"/>
    <s v="Vada Pav"/>
    <n v="14"/>
    <x v="3"/>
    <s v="One Star"/>
    <s v="Europe"/>
    <x v="0"/>
    <x v="0"/>
    <n v="70"/>
    <x v="1"/>
    <s v="UPI, Card"/>
    <s v="Customer Choice"/>
    <s v="E3U0G89UFD8AEB5"/>
    <s v="John Smith"/>
    <n v="480617"/>
    <n v="6980"/>
    <n v="28.7041"/>
    <n v="77.102500000000006"/>
    <s v="Established"/>
    <s v="Yes"/>
    <s v="Online + Table"/>
    <s v="Excellent"/>
  </r>
  <r>
    <x v="35"/>
    <x v="3"/>
    <x v="3"/>
    <x v="49"/>
    <n v="1"/>
    <n v="210"/>
    <s v="Victor Arguinzoniz"/>
    <n v="1990"/>
    <n v="30"/>
    <n v="4.7"/>
    <s v="Croissant"/>
    <n v="35"/>
    <x v="2"/>
    <s v="One Star"/>
    <s v="Europe"/>
    <x v="1"/>
    <x v="1"/>
    <n v="59"/>
    <x v="0"/>
    <s v="Cash, UPI"/>
    <s v="Chef Special"/>
    <m/>
    <s v="Emily Clark"/>
    <n v="243745"/>
    <n v="4715"/>
    <n v="48.8566"/>
    <n v="2.3521999999999998"/>
    <s v="Legacy"/>
    <s v="No"/>
    <s v="None"/>
    <s v="Excellent"/>
  </r>
  <r>
    <x v="39"/>
    <x v="42"/>
    <x v="19"/>
    <x v="37"/>
    <n v="0"/>
    <n v="180"/>
    <s v="Virgilio Martínez"/>
    <n v="2008"/>
    <n v="50"/>
    <n v="4.8"/>
    <s v="Vada Pav"/>
    <n v="17"/>
    <x v="2"/>
    <s v="No Stars"/>
    <s v="South America"/>
    <x v="1"/>
    <x v="0"/>
    <n v="69"/>
    <x v="0"/>
    <s v="UPI, Card"/>
    <s v="Chef Special"/>
    <s v="G3YMO55CTG664A8"/>
    <s v="Lucas Martin"/>
    <n v="352002"/>
    <n v="2755"/>
    <n v="23.022500000000001"/>
    <n v="72.571399999999997"/>
    <s v="Legacy"/>
    <s v="Yes"/>
    <s v="Table Only"/>
    <s v="Excellent"/>
  </r>
  <r>
    <x v="10"/>
    <x v="37"/>
    <x v="19"/>
    <x v="41"/>
    <n v="3"/>
    <n v="298"/>
    <s v="Corey Lee"/>
    <n v="2010"/>
    <n v="56"/>
    <n v="4.8"/>
    <s v="Dhokla"/>
    <n v="15"/>
    <x v="0"/>
    <s v="Three Stars"/>
    <s v="North America"/>
    <x v="1"/>
    <x v="1"/>
    <n v="24"/>
    <x v="0"/>
    <s v="Cash, Card"/>
    <s v="Seasonal Special"/>
    <s v="KFNP2W1YJ6T1ZJU"/>
    <s v="Francesco Rossi"/>
    <n v="13331"/>
    <n v="5253"/>
    <n v="12.9716"/>
    <n v="77.5946"/>
    <s v="Legacy"/>
    <s v="Yes"/>
    <s v="None"/>
    <s v="Excellent"/>
  </r>
  <r>
    <x v="9"/>
    <x v="40"/>
    <x v="19"/>
    <x v="36"/>
    <n v="3"/>
    <n v="345"/>
    <s v="Dominique Crenn"/>
    <n v="2011"/>
    <n v="50"/>
    <n v="4.8"/>
    <s v="Truffle Naan"/>
    <n v="14"/>
    <x v="0"/>
    <s v="Three Stars"/>
    <s v="North America"/>
    <x v="0"/>
    <x v="1"/>
    <n v="54"/>
    <x v="0"/>
    <s v="All Methods Accepted"/>
    <s v="Seasonal Special"/>
    <s v="US7G69A2SI1E8M5"/>
    <s v="Sara Kapoor"/>
    <n v="343231"/>
    <n v="7884"/>
    <n v="17.385000000000002"/>
    <n v="78.486699999999999"/>
    <s v="Established"/>
    <s v="Yes"/>
    <s v="Online Only"/>
    <s v="Excellent"/>
  </r>
  <r>
    <x v="5"/>
    <x v="38"/>
    <x v="19"/>
    <x v="53"/>
    <n v="3"/>
    <n v="380"/>
    <s v="Björn Frantzén"/>
    <n v="2008"/>
    <n v="23"/>
    <n v="4.8"/>
    <s v="Dal Baati Churma"/>
    <n v="17"/>
    <x v="0"/>
    <s v="Three Stars"/>
    <s v="Europe"/>
    <x v="1"/>
    <x v="0"/>
    <n v="70"/>
    <x v="0"/>
    <s v="All Methods Accepted"/>
    <s v="Chef Special"/>
    <s v="HJXOH44NI56MTFW"/>
    <s v="Francesco Rossi"/>
    <n v="252708"/>
    <n v="5225"/>
    <n v="13.082700000000001"/>
    <n v="80.270700000000005"/>
    <s v="Legacy"/>
    <s v="Yes"/>
    <s v="Table Only"/>
    <s v="Excellent"/>
  </r>
  <r>
    <x v="9"/>
    <x v="48"/>
    <x v="0"/>
    <x v="46"/>
    <n v="3"/>
    <n v="345"/>
    <s v="Dominique Crenn"/>
    <n v="2011"/>
    <n v="50"/>
    <n v="4.8"/>
    <s v="Spaghetti Carbonara"/>
    <n v="14"/>
    <x v="0"/>
    <s v="Three Stars"/>
    <s v="North America"/>
    <x v="1"/>
    <x v="1"/>
    <n v="29"/>
    <x v="1"/>
    <s v="Cash, UPI"/>
    <s v="Chef Special"/>
    <m/>
    <s v="Emily Clark"/>
    <n v="343861"/>
    <n v="1509"/>
    <n v="43.769599999999997"/>
    <n v="11.255800000000001"/>
    <s v="Established"/>
    <s v="No"/>
    <s v="None"/>
    <s v="Excellent"/>
  </r>
  <r>
    <x v="35"/>
    <x v="57"/>
    <x v="21"/>
    <x v="59"/>
    <n v="1"/>
    <n v="210"/>
    <s v="Victor Arguinzoniz"/>
    <n v="1990"/>
    <n v="30"/>
    <n v="4.7"/>
    <s v="Tourtière"/>
    <n v="35"/>
    <x v="2"/>
    <s v="One Star"/>
    <s v="Europe"/>
    <x v="1"/>
    <x v="0"/>
    <n v="64"/>
    <x v="0"/>
    <s v="All Methods Accepted"/>
    <s v="Chef Special"/>
    <m/>
    <s v="Francesco Rossi"/>
    <n v="402171"/>
    <n v="996"/>
    <n v="43.653199999999998"/>
    <n v="-79.383200000000002"/>
    <s v="Legacy"/>
    <s v="No"/>
    <s v="Table Only"/>
    <s v="Excellent"/>
  </r>
  <r>
    <x v="13"/>
    <x v="49"/>
    <x v="12"/>
    <x v="54"/>
    <n v="3"/>
    <n v="270"/>
    <s v="Quique Dacosta"/>
    <n v="1989"/>
    <n v="48"/>
    <n v="4.8"/>
    <s v="Chicken Tikka Pizza"/>
    <n v="36"/>
    <x v="0"/>
    <s v="Three Stars"/>
    <s v="Europe"/>
    <x v="0"/>
    <x v="1"/>
    <n v="50"/>
    <x v="0"/>
    <s v="UPI, Card"/>
    <s v="Bestselling Dish"/>
    <m/>
    <s v="Arjun Verma"/>
    <n v="200654"/>
    <n v="4947"/>
    <n v="53.480800000000002"/>
    <n v="-2.2425999999999999"/>
    <s v="Legacy"/>
    <s v="No"/>
    <s v="Online Only"/>
    <s v="Excellent"/>
  </r>
  <r>
    <x v="4"/>
    <x v="45"/>
    <x v="2"/>
    <x v="50"/>
    <n v="3"/>
    <n v="350"/>
    <s v="Mauro Colagreco"/>
    <n v="1991"/>
    <n v="36"/>
    <n v="4.8"/>
    <s v="BBQ Wings"/>
    <n v="34"/>
    <x v="0"/>
    <s v="Three Stars"/>
    <s v="Europe"/>
    <x v="0"/>
    <x v="0"/>
    <n v="26"/>
    <x v="1"/>
    <s v="UPI, Card"/>
    <s v="Chef Special"/>
    <m/>
    <s v="Lucas Martin"/>
    <n v="57884"/>
    <n v="2593"/>
    <n v="29.760400000000001"/>
    <n v="-95.369799999999998"/>
    <s v="Legacy"/>
    <s v="No"/>
    <s v="Online + Table"/>
    <s v="Excellent"/>
  </r>
  <r>
    <x v="23"/>
    <x v="51"/>
    <x v="2"/>
    <x v="52"/>
    <n v="2"/>
    <n v="280"/>
    <s v="Zaiyu Hasegawa"/>
    <n v="2007"/>
    <n v="26"/>
    <n v="4.7"/>
    <s v="Prime Rib"/>
    <n v="18"/>
    <x v="0"/>
    <s v="Two Stars"/>
    <s v="Asia"/>
    <x v="0"/>
    <x v="1"/>
    <n v="51"/>
    <x v="0"/>
    <s v="Cash, Card"/>
    <s v="Customer Choice"/>
    <m/>
    <s v="Amit Sharma"/>
    <n v="97015"/>
    <n v="2020"/>
    <n v="34.052199999999999"/>
    <n v="-118.2437"/>
    <s v="Legacy"/>
    <s v="No"/>
    <s v="Online Only"/>
    <s v="Excellent"/>
  </r>
  <r>
    <x v="17"/>
    <x v="42"/>
    <x v="19"/>
    <x v="37"/>
    <n v="3"/>
    <n v="365"/>
    <s v="Daniel Humm"/>
    <n v="1998"/>
    <n v="80"/>
    <n v="4.7"/>
    <s v="Chole Kulche"/>
    <n v="27"/>
    <x v="0"/>
    <s v="Three Stars"/>
    <s v="North America"/>
    <x v="1"/>
    <x v="1"/>
    <n v="56"/>
    <x v="0"/>
    <s v="All Methods Accepted"/>
    <s v="Customer Choice"/>
    <s v="ISKMNWPIDCBFT6B"/>
    <s v="Arjun Verma"/>
    <n v="93787"/>
    <n v="6953"/>
    <n v="23.022500000000001"/>
    <n v="72.571399999999997"/>
    <s v="Legacy"/>
    <s v="Yes"/>
    <s v="None"/>
    <s v="Excellent"/>
  </r>
  <r>
    <x v="13"/>
    <x v="3"/>
    <x v="3"/>
    <x v="49"/>
    <n v="3"/>
    <n v="270"/>
    <s v="Quique Dacosta"/>
    <n v="1989"/>
    <n v="48"/>
    <n v="4.8"/>
    <s v="Macarons"/>
    <n v="36"/>
    <x v="0"/>
    <s v="Three Stars"/>
    <s v="Europe"/>
    <x v="0"/>
    <x v="1"/>
    <n v="73"/>
    <x v="0"/>
    <s v="Cash, Card"/>
    <s v="Chef Special"/>
    <m/>
    <s v="Riya Patel"/>
    <n v="400183"/>
    <n v="4399"/>
    <n v="48.8566"/>
    <n v="2.3521999999999998"/>
    <s v="Legacy"/>
    <s v="No"/>
    <s v="Online Only"/>
    <s v="Excellent"/>
  </r>
  <r>
    <x v="34"/>
    <x v="51"/>
    <x v="2"/>
    <x v="50"/>
    <n v="2"/>
    <n v="550"/>
    <s v="Rasmus Munk"/>
    <n v="2015"/>
    <n v="50"/>
    <n v="4.5"/>
    <s v="BBQ Wings"/>
    <n v="10"/>
    <x v="1"/>
    <s v="Two Stars"/>
    <s v="Europe"/>
    <x v="0"/>
    <x v="0"/>
    <n v="20"/>
    <x v="0"/>
    <s v="Cash, UPI"/>
    <s v="Seasonal Special"/>
    <m/>
    <s v="Riya Patel"/>
    <n v="174588"/>
    <n v="5704"/>
    <n v="34.052199999999999"/>
    <n v="-118.2437"/>
    <s v="Established"/>
    <s v="No"/>
    <s v="Online + Table"/>
    <s v="Excellent"/>
  </r>
  <r>
    <x v="22"/>
    <x v="34"/>
    <x v="19"/>
    <x v="39"/>
    <n v="2"/>
    <n v="450"/>
    <s v="René Redzepi"/>
    <n v="2003"/>
    <n v="40"/>
    <n v="4.8"/>
    <s v="Nihari"/>
    <n v="22"/>
    <x v="1"/>
    <s v="Two Stars"/>
    <s v="Europe"/>
    <x v="1"/>
    <x v="1"/>
    <n v="62"/>
    <x v="1"/>
    <s v="Cash, UPI"/>
    <s v="Customer Choice"/>
    <s v="CMF9HGXXT2SBU5W"/>
    <s v="Oliver Brown"/>
    <n v="122068"/>
    <n v="292"/>
    <n v="28.7041"/>
    <n v="77.102500000000006"/>
    <s v="Legacy"/>
    <s v="Yes"/>
    <s v="None"/>
    <s v="Excellent"/>
  </r>
  <r>
    <x v="29"/>
    <x v="9"/>
    <x v="2"/>
    <x v="42"/>
    <n v="2"/>
    <n v="285"/>
    <s v="Sean Gray"/>
    <n v="2008"/>
    <n v="12"/>
    <n v="4.7"/>
    <s v="Burrito"/>
    <n v="17"/>
    <x v="0"/>
    <s v="Two Stars"/>
    <s v="North America"/>
    <x v="1"/>
    <x v="1"/>
    <n v="21"/>
    <x v="1"/>
    <s v="Cash, UPI"/>
    <s v="Customer Choice"/>
    <m/>
    <s v="Amit Sharma"/>
    <n v="70523"/>
    <n v="6042"/>
    <n v="37.774900000000002"/>
    <n v="-122.4194"/>
    <s v="Legacy"/>
    <s v="No"/>
    <s v="None"/>
    <s v="Excellent"/>
  </r>
  <r>
    <x v="28"/>
    <x v="10"/>
    <x v="0"/>
    <x v="7"/>
    <n v="2"/>
    <n v="265"/>
    <s v="Heinz Reitbauer"/>
    <n v="2005"/>
    <n v="60"/>
    <n v="4.7"/>
    <s v="Lasagna"/>
    <n v="20"/>
    <x v="0"/>
    <s v="Two Stars"/>
    <s v="Europe"/>
    <x v="1"/>
    <x v="0"/>
    <n v="41"/>
    <x v="1"/>
    <s v="Cash, UPI"/>
    <s v="Seasonal Special"/>
    <m/>
    <s v="John Smith"/>
    <n v="262300"/>
    <n v="4553"/>
    <n v="41.902799999999999"/>
    <n v="12.4964"/>
    <s v="Legacy"/>
    <s v="No"/>
    <s v="Table Only"/>
    <s v="Excellent"/>
  </r>
  <r>
    <x v="4"/>
    <x v="35"/>
    <x v="19"/>
    <x v="39"/>
    <n v="3"/>
    <n v="350"/>
    <s v="Mauro Colagreco"/>
    <n v="1991"/>
    <n v="36"/>
    <n v="4.8"/>
    <s v="Korma"/>
    <n v="34"/>
    <x v="0"/>
    <s v="Three Stars"/>
    <s v="Europe"/>
    <x v="1"/>
    <x v="1"/>
    <n v="44"/>
    <x v="0"/>
    <s v="UPI, Card"/>
    <s v="Chef Special"/>
    <s v="XH3E7BP7EXJ7MMH"/>
    <s v="Francesco Rossi"/>
    <n v="130446"/>
    <n v="5189"/>
    <n v="19.076000000000001"/>
    <n v="72.877700000000004"/>
    <s v="Legacy"/>
    <s v="Yes"/>
    <s v="None"/>
    <s v="Excellent"/>
  </r>
  <r>
    <x v="36"/>
    <x v="59"/>
    <x v="20"/>
    <x v="19"/>
    <n v="1"/>
    <n v="165"/>
    <s v="Isaac McHale"/>
    <n v="2013"/>
    <n v="40"/>
    <n v="4.5999999999999996"/>
    <s v="Noodle Bowl"/>
    <n v="12"/>
    <x v="2"/>
    <s v="One Star"/>
    <s v="Europe"/>
    <x v="0"/>
    <x v="1"/>
    <n v="47"/>
    <x v="1"/>
    <s v="Cash, Card"/>
    <s v="Chef Special"/>
    <m/>
    <s v="Lucas Martin"/>
    <n v="33952"/>
    <n v="2335"/>
    <n v="-27.469799999999999"/>
    <n v="153.02510000000001"/>
    <s v="Established"/>
    <s v="No"/>
    <s v="Online Only"/>
    <s v="Excellent"/>
  </r>
  <r>
    <x v="33"/>
    <x v="26"/>
    <x v="12"/>
    <x v="54"/>
    <n v="2"/>
    <n v="275"/>
    <s v="Andoni Luis Aduriz"/>
    <n v="1998"/>
    <n v="20"/>
    <n v="4.5999999999999996"/>
    <s v="Chicken Tikka Pizza"/>
    <n v="27"/>
    <x v="0"/>
    <s v="Two Stars"/>
    <s v="Europe"/>
    <x v="0"/>
    <x v="0"/>
    <n v="69"/>
    <x v="0"/>
    <s v="Cash, UPI"/>
    <s v="Seasonal Special"/>
    <m/>
    <s v="Sara Kapoor"/>
    <n v="127511"/>
    <n v="2586"/>
    <n v="51.507399999999997"/>
    <n v="-0.1278"/>
    <s v="Legacy"/>
    <s v="No"/>
    <s v="Online + Table"/>
    <s v="Excellent"/>
  </r>
  <r>
    <x v="23"/>
    <x v="44"/>
    <x v="20"/>
    <x v="44"/>
    <n v="2"/>
    <n v="280"/>
    <s v="Zaiyu Hasegawa"/>
    <n v="2007"/>
    <n v="26"/>
    <n v="4.7"/>
    <s v="Lobster Roll"/>
    <n v="18"/>
    <x v="0"/>
    <s v="Two Stars"/>
    <s v="Asia"/>
    <x v="0"/>
    <x v="0"/>
    <n v="29"/>
    <x v="1"/>
    <s v="UPI, Card"/>
    <s v="Bestselling Dish"/>
    <m/>
    <s v="Lucas Martin"/>
    <n v="440678"/>
    <n v="476"/>
    <n v="-33.8688"/>
    <n v="151.20930000000001"/>
    <s v="Legacy"/>
    <s v="No"/>
    <s v="Online + Table"/>
    <s v="Excellent"/>
  </r>
  <r>
    <x v="14"/>
    <x v="10"/>
    <x v="0"/>
    <x v="46"/>
    <n v="3"/>
    <n v="305"/>
    <s v="Pascal Barbot"/>
    <n v="2000"/>
    <n v="25"/>
    <n v="4.8"/>
    <s v="Spaghetti Carbonara"/>
    <n v="25"/>
    <x v="0"/>
    <s v="Three Stars"/>
    <s v="Europe"/>
    <x v="1"/>
    <x v="1"/>
    <n v="41"/>
    <x v="0"/>
    <s v="Cash, UPI"/>
    <s v="Seasonal Special"/>
    <m/>
    <s v="Riya Patel"/>
    <n v="479533"/>
    <n v="2878"/>
    <n v="41.902799999999999"/>
    <n v="12.4964"/>
    <s v="Legacy"/>
    <s v="No"/>
    <s v="None"/>
    <s v="Excellent"/>
  </r>
  <r>
    <x v="38"/>
    <x v="54"/>
    <x v="19"/>
    <x v="39"/>
    <n v="1"/>
    <n v="95"/>
    <s v="Bertrand Grébaut"/>
    <n v="2011"/>
    <n v="28"/>
    <n v="4.5"/>
    <s v="Korma"/>
    <n v="14"/>
    <x v="3"/>
    <s v="One Star"/>
    <s v="Europe"/>
    <x v="0"/>
    <x v="0"/>
    <n v="68"/>
    <x v="0"/>
    <s v="UPI, Card"/>
    <s v="Bestselling Dish"/>
    <s v="XD0Q63UP2YG5137"/>
    <s v="Emily Clark"/>
    <n v="342425"/>
    <n v="6025"/>
    <n v="26.912400000000002"/>
    <n v="75.787300000000002"/>
    <s v="Established"/>
    <s v="Yes"/>
    <s v="Online + Table"/>
    <s v="Excellent"/>
  </r>
  <r>
    <x v="18"/>
    <x v="46"/>
    <x v="8"/>
    <x v="45"/>
    <n v="3"/>
    <n v="385"/>
    <s v="Grant Achatz"/>
    <n v="2005"/>
    <n v="64"/>
    <n v="4.7"/>
    <s v="Shoyu Ramen"/>
    <n v="20"/>
    <x v="0"/>
    <s v="Three Stars"/>
    <s v="North America"/>
    <x v="0"/>
    <x v="1"/>
    <n v="64"/>
    <x v="0"/>
    <s v="Cash, UPI"/>
    <s v="Bestselling Dish"/>
    <m/>
    <s v="Lucas Martin"/>
    <n v="120848"/>
    <n v="3669"/>
    <n v="35.011600000000001"/>
    <n v="135.7681"/>
    <s v="Legacy"/>
    <s v="No"/>
    <s v="Online Only"/>
    <s v="Excellent"/>
  </r>
  <r>
    <x v="7"/>
    <x v="55"/>
    <x v="19"/>
    <x v="39"/>
    <n v="3"/>
    <n v="310"/>
    <s v="Enrico Crippa"/>
    <n v="2005"/>
    <n v="35"/>
    <n v="4.8"/>
    <s v="Nihari"/>
    <n v="20"/>
    <x v="0"/>
    <s v="Three Stars"/>
    <s v="Europe"/>
    <x v="0"/>
    <x v="1"/>
    <n v="46"/>
    <x v="1"/>
    <s v="Cash, UPI"/>
    <s v="Seasonal Special"/>
    <s v="0N11CQNGGZRRRAJ"/>
    <s v="Emily Clark"/>
    <n v="236251"/>
    <n v="531"/>
    <n v="22.7196"/>
    <n v="75.857699999999994"/>
    <s v="Legacy"/>
    <s v="Yes"/>
    <s v="Online Only"/>
    <s v="Excellent"/>
  </r>
  <r>
    <x v="39"/>
    <x v="59"/>
    <x v="20"/>
    <x v="44"/>
    <n v="0"/>
    <n v="180"/>
    <s v="Virgilio Martínez"/>
    <n v="2008"/>
    <n v="50"/>
    <n v="4.8"/>
    <s v="Lobster Roll"/>
    <n v="17"/>
    <x v="2"/>
    <s v="No Stars"/>
    <s v="South America"/>
    <x v="1"/>
    <x v="0"/>
    <n v="66"/>
    <x v="0"/>
    <s v="Cash, UPI"/>
    <s v="Bestselling Dish"/>
    <m/>
    <s v="Sara Kapoor"/>
    <n v="46174"/>
    <n v="6710"/>
    <n v="-27.469799999999999"/>
    <n v="153.02510000000001"/>
    <s v="Legacy"/>
    <s v="No"/>
    <s v="Table Only"/>
    <s v="Excellent"/>
  </r>
  <r>
    <x v="3"/>
    <x v="55"/>
    <x v="19"/>
    <x v="53"/>
    <n v="3"/>
    <n v="425"/>
    <s v="Alain Passard"/>
    <n v="1986"/>
    <n v="40"/>
    <n v="4.9000000000000004"/>
    <s v="Dal Baati Churma"/>
    <n v="39"/>
    <x v="1"/>
    <s v="Three Stars"/>
    <s v="Europe"/>
    <x v="0"/>
    <x v="0"/>
    <n v="58"/>
    <x v="0"/>
    <s v="UPI, Card"/>
    <s v="Seasonal Special"/>
    <s v="MKZJSP7JJ86RELH"/>
    <s v="Arjun Verma"/>
    <n v="332878"/>
    <n v="3913"/>
    <n v="22.7196"/>
    <n v="75.857699999999994"/>
    <s v="Legacy"/>
    <s v="Yes"/>
    <s v="Online + Table"/>
    <s v="Excellent"/>
  </r>
  <r>
    <x v="35"/>
    <x v="42"/>
    <x v="19"/>
    <x v="37"/>
    <n v="1"/>
    <n v="210"/>
    <s v="Victor Arguinzoniz"/>
    <n v="1990"/>
    <n v="30"/>
    <n v="4.7"/>
    <s v="Chole Kulche"/>
    <n v="35"/>
    <x v="2"/>
    <s v="One Star"/>
    <s v="Europe"/>
    <x v="0"/>
    <x v="1"/>
    <n v="63"/>
    <x v="0"/>
    <s v="All Methods Accepted"/>
    <s v="Seasonal Special"/>
    <s v="C36F0VTZ7C1MMQ9"/>
    <s v="Sara Kapoor"/>
    <n v="282018"/>
    <n v="5401"/>
    <n v="23.022500000000001"/>
    <n v="72.571399999999997"/>
    <s v="Legacy"/>
    <s v="Yes"/>
    <s v="Online Only"/>
    <s v="Excellent"/>
  </r>
  <r>
    <x v="37"/>
    <x v="56"/>
    <x v="21"/>
    <x v="59"/>
    <n v="1"/>
    <n v="165"/>
    <s v="Dave Pynt"/>
    <n v="2013"/>
    <n v="26"/>
    <n v="4.5999999999999996"/>
    <s v="Tourtière"/>
    <n v="12"/>
    <x v="2"/>
    <s v="One Star"/>
    <s v="Asia"/>
    <x v="0"/>
    <x v="1"/>
    <n v="44"/>
    <x v="1"/>
    <s v="Cash, UPI"/>
    <s v="Customer Choice"/>
    <m/>
    <s v="Amit Sharma"/>
    <n v="264089"/>
    <n v="328"/>
    <n v="49.282699999999998"/>
    <n v="-123.1207"/>
    <s v="Established"/>
    <s v="No"/>
    <s v="Online Only"/>
    <s v="Excellent"/>
  </r>
  <r>
    <x v="39"/>
    <x v="34"/>
    <x v="19"/>
    <x v="40"/>
    <n v="0"/>
    <n v="180"/>
    <s v="Virgilio Martínez"/>
    <n v="2008"/>
    <n v="50"/>
    <n v="4.8"/>
    <s v="Masala Dosa"/>
    <n v="17"/>
    <x v="2"/>
    <s v="No Stars"/>
    <s v="South America"/>
    <x v="0"/>
    <x v="1"/>
    <n v="21"/>
    <x v="0"/>
    <s v="UPI, Card"/>
    <s v="Bestselling Dish"/>
    <s v="5Z2S5RMX0V3032A"/>
    <s v="John Smith"/>
    <n v="131567"/>
    <n v="1623"/>
    <n v="28.7041"/>
    <n v="77.102500000000006"/>
    <s v="Legacy"/>
    <s v="Yes"/>
    <s v="Online Only"/>
    <s v="Excellent"/>
  </r>
  <r>
    <x v="14"/>
    <x v="45"/>
    <x v="2"/>
    <x v="52"/>
    <n v="3"/>
    <n v="305"/>
    <s v="Pascal Barbot"/>
    <n v="2000"/>
    <n v="25"/>
    <n v="4.8"/>
    <s v="Grilled Steak"/>
    <n v="25"/>
    <x v="0"/>
    <s v="Three Stars"/>
    <s v="Europe"/>
    <x v="0"/>
    <x v="1"/>
    <n v="62"/>
    <x v="1"/>
    <s v="Cash, Card"/>
    <s v="Customer Choice"/>
    <m/>
    <s v="Lucas Martin"/>
    <n v="24444"/>
    <n v="7446"/>
    <n v="29.760400000000001"/>
    <n v="-95.369799999999998"/>
    <s v="Legacy"/>
    <s v="No"/>
    <s v="Online Only"/>
    <s v="Excellent"/>
  </r>
  <r>
    <x v="12"/>
    <x v="40"/>
    <x v="19"/>
    <x v="38"/>
    <n v="3"/>
    <n v="310"/>
    <s v="Heinz Beck"/>
    <n v="1994"/>
    <n v="50"/>
    <n v="4.8"/>
    <s v="Paneer Butter Masala"/>
    <n v="31"/>
    <x v="0"/>
    <s v="Three Stars"/>
    <s v="Europe"/>
    <x v="1"/>
    <x v="1"/>
    <n v="61"/>
    <x v="1"/>
    <s v="Cash, Card"/>
    <s v="Seasonal Special"/>
    <s v="FT8V6Z6VCW1Q88O"/>
    <s v="John Smith"/>
    <n v="108991"/>
    <n v="78"/>
    <n v="17.385000000000002"/>
    <n v="78.486699999999999"/>
    <s v="Legacy"/>
    <s v="Yes"/>
    <s v="None"/>
    <s v="Excellent"/>
  </r>
  <r>
    <x v="4"/>
    <x v="34"/>
    <x v="19"/>
    <x v="53"/>
    <n v="3"/>
    <n v="350"/>
    <s v="Mauro Colagreco"/>
    <n v="1991"/>
    <n v="36"/>
    <n v="4.8"/>
    <s v="Gatte ki Sabzi"/>
    <n v="34"/>
    <x v="0"/>
    <s v="Three Stars"/>
    <s v="Europe"/>
    <x v="0"/>
    <x v="0"/>
    <n v="62"/>
    <x v="0"/>
    <s v="All Methods Accepted"/>
    <s v="Chef Special"/>
    <s v="ZDK2MRUOWV54HL0"/>
    <s v="Lucas Martin"/>
    <n v="210904"/>
    <n v="6480"/>
    <n v="28.7041"/>
    <n v="77.102500000000006"/>
    <s v="Legacy"/>
    <s v="Yes"/>
    <s v="Online + Table"/>
    <s v="Excellent"/>
  </r>
  <r>
    <x v="6"/>
    <x v="40"/>
    <x v="19"/>
    <x v="40"/>
    <n v="3"/>
    <n v="295"/>
    <s v="Eric Ripert"/>
    <n v="1972"/>
    <n v="62"/>
    <n v="4.8"/>
    <s v="Masala Dosa"/>
    <n v="53"/>
    <x v="0"/>
    <s v="Three Stars"/>
    <s v="North America"/>
    <x v="0"/>
    <x v="1"/>
    <n v="35"/>
    <x v="0"/>
    <s v="UPI, Card"/>
    <s v="Seasonal Special"/>
    <s v="NIO5VRYVMAPLUOQ"/>
    <s v="John Smith"/>
    <n v="64354"/>
    <n v="3585"/>
    <n v="17.385000000000002"/>
    <n v="78.486699999999999"/>
    <s v="Legacy"/>
    <s v="Yes"/>
    <s v="Online Only"/>
    <s v="Excellent"/>
  </r>
  <r>
    <x v="22"/>
    <x v="40"/>
    <x v="19"/>
    <x v="38"/>
    <n v="2"/>
    <n v="450"/>
    <s v="René Redzepi"/>
    <n v="2003"/>
    <n v="40"/>
    <n v="4.8"/>
    <s v="Butter Chicken"/>
    <n v="22"/>
    <x v="1"/>
    <s v="Two Stars"/>
    <s v="Europe"/>
    <x v="0"/>
    <x v="1"/>
    <n v="32"/>
    <x v="1"/>
    <s v="UPI, Card"/>
    <s v="Customer Choice"/>
    <s v="HJHGTE78TZCYNRP"/>
    <s v="Emily Clark"/>
    <n v="253748"/>
    <n v="7909"/>
    <n v="17.385000000000002"/>
    <n v="78.486699999999999"/>
    <s v="Legacy"/>
    <s v="Yes"/>
    <s v="Online Only"/>
    <s v="Excellent"/>
  </r>
  <r>
    <x v="43"/>
    <x v="14"/>
    <x v="2"/>
    <x v="42"/>
    <n v="0"/>
    <n v="140"/>
    <s v="Jorge Vallejo"/>
    <n v="2012"/>
    <n v="48"/>
    <n v="4.5999999999999996"/>
    <s v="Tacos"/>
    <n v="13"/>
    <x v="3"/>
    <s v="No Stars"/>
    <s v="North America"/>
    <x v="1"/>
    <x v="0"/>
    <n v="29"/>
    <x v="0"/>
    <s v="Cash, Card"/>
    <s v="Customer Choice"/>
    <m/>
    <s v="Francesco Rossi"/>
    <n v="46216"/>
    <n v="1177"/>
    <n v="41.878100000000003"/>
    <n v="-87.629800000000003"/>
    <s v="Established"/>
    <s v="No"/>
    <s v="Table Only"/>
    <s v="Excellent"/>
  </r>
  <r>
    <x v="35"/>
    <x v="38"/>
    <x v="19"/>
    <x v="38"/>
    <n v="1"/>
    <n v="210"/>
    <s v="Victor Arguinzoniz"/>
    <n v="1990"/>
    <n v="30"/>
    <n v="4.7"/>
    <s v="Paneer Butter Masala"/>
    <n v="35"/>
    <x v="2"/>
    <s v="One Star"/>
    <s v="Europe"/>
    <x v="0"/>
    <x v="1"/>
    <n v="48"/>
    <x v="1"/>
    <s v="Cash, UPI"/>
    <s v="Bestselling Dish"/>
    <s v="JSDIYG3JYLSUH92"/>
    <s v="Arjun Verma"/>
    <n v="125621"/>
    <n v="2115"/>
    <n v="13.082700000000001"/>
    <n v="80.270700000000005"/>
    <s v="Legacy"/>
    <s v="Yes"/>
    <s v="Online Only"/>
    <s v="Excellent"/>
  </r>
  <r>
    <x v="23"/>
    <x v="41"/>
    <x v="19"/>
    <x v="39"/>
    <n v="2"/>
    <n v="280"/>
    <s v="Zaiyu Hasegawa"/>
    <n v="2007"/>
    <n v="26"/>
    <n v="4.7"/>
    <s v="Biryani"/>
    <n v="18"/>
    <x v="0"/>
    <s v="Two Stars"/>
    <s v="Asia"/>
    <x v="1"/>
    <x v="1"/>
    <n v="47"/>
    <x v="0"/>
    <s v="Cash, UPI"/>
    <s v="Chef Special"/>
    <s v="P2U8UL6RVXH3JZA"/>
    <s v="Sara Kapoor"/>
    <n v="493956"/>
    <n v="4150"/>
    <n v="21.170200000000001"/>
    <n v="72.831100000000006"/>
    <s v="Legacy"/>
    <s v="Yes"/>
    <s v="None"/>
    <s v="Excellent"/>
  </r>
  <r>
    <x v="4"/>
    <x v="3"/>
    <x v="3"/>
    <x v="49"/>
    <n v="3"/>
    <n v="350"/>
    <s v="Mauro Colagreco"/>
    <n v="1991"/>
    <n v="36"/>
    <n v="4.8"/>
    <s v="Macarons"/>
    <n v="34"/>
    <x v="0"/>
    <s v="Three Stars"/>
    <s v="Europe"/>
    <x v="0"/>
    <x v="1"/>
    <n v="57"/>
    <x v="1"/>
    <s v="UPI, Card"/>
    <s v="Chef Special"/>
    <m/>
    <s v="Riya Patel"/>
    <n v="408883"/>
    <n v="516"/>
    <n v="48.8566"/>
    <n v="2.3521999999999998"/>
    <s v="Legacy"/>
    <s v="No"/>
    <s v="Online Only"/>
    <s v="Excellent"/>
  </r>
  <r>
    <x v="9"/>
    <x v="50"/>
    <x v="3"/>
    <x v="9"/>
    <n v="3"/>
    <n v="345"/>
    <s v="Dominique Crenn"/>
    <n v="2011"/>
    <n v="50"/>
    <n v="4.8"/>
    <s v="Truffle Risotto"/>
    <n v="14"/>
    <x v="0"/>
    <s v="Three Stars"/>
    <s v="North America"/>
    <x v="0"/>
    <x v="0"/>
    <n v="53"/>
    <x v="0"/>
    <s v="Cash, UPI"/>
    <s v="Customer Choice"/>
    <m/>
    <s v="Riya Patel"/>
    <n v="33198"/>
    <n v="4099"/>
    <n v="45.764000000000003"/>
    <n v="4.8357000000000001"/>
    <s v="Established"/>
    <s v="No"/>
    <s v="Online + Table"/>
    <s v="Excellent"/>
  </r>
  <r>
    <x v="34"/>
    <x v="52"/>
    <x v="12"/>
    <x v="57"/>
    <n v="2"/>
    <n v="550"/>
    <s v="Rasmus Munk"/>
    <n v="2015"/>
    <n v="50"/>
    <n v="4.5"/>
    <s v="Shepherd’s Pie"/>
    <n v="10"/>
    <x v="1"/>
    <s v="Two Stars"/>
    <s v="Europe"/>
    <x v="0"/>
    <x v="0"/>
    <n v="45"/>
    <x v="0"/>
    <s v="All Methods Accepted"/>
    <s v="Seasonal Special"/>
    <m/>
    <s v="Riya Patel"/>
    <n v="144570"/>
    <n v="7159"/>
    <n v="53.800800000000002"/>
    <n v="-1.5490999999999999"/>
    <s v="Established"/>
    <s v="No"/>
    <s v="Online + Table"/>
    <s v="Excellent"/>
  </r>
  <r>
    <x v="10"/>
    <x v="14"/>
    <x v="2"/>
    <x v="44"/>
    <n v="3"/>
    <n v="298"/>
    <s v="Corey Lee"/>
    <n v="2010"/>
    <n v="56"/>
    <n v="4.8"/>
    <s v="Grilled Salmon"/>
    <n v="15"/>
    <x v="0"/>
    <s v="Three Stars"/>
    <s v="North America"/>
    <x v="0"/>
    <x v="1"/>
    <n v="29"/>
    <x v="1"/>
    <s v="Cash, Card"/>
    <s v="Seasonal Special"/>
    <m/>
    <s v="Riya Patel"/>
    <n v="292676"/>
    <n v="4962"/>
    <n v="41.878100000000003"/>
    <n v="-87.629800000000003"/>
    <s v="Legacy"/>
    <s v="No"/>
    <s v="Online Only"/>
    <s v="Excellent"/>
  </r>
  <r>
    <x v="29"/>
    <x v="26"/>
    <x v="12"/>
    <x v="54"/>
    <n v="2"/>
    <n v="285"/>
    <s v="Sean Gray"/>
    <n v="2008"/>
    <n v="12"/>
    <n v="4.7"/>
    <s v="Chicken Tikka Pizza"/>
    <n v="17"/>
    <x v="0"/>
    <s v="Two Stars"/>
    <s v="North America"/>
    <x v="1"/>
    <x v="1"/>
    <n v="53"/>
    <x v="0"/>
    <s v="UPI, Card"/>
    <s v="Seasonal Special"/>
    <m/>
    <s v="Riya Patel"/>
    <n v="288259"/>
    <n v="2838"/>
    <n v="51.507399999999997"/>
    <n v="-0.1278"/>
    <s v="Legacy"/>
    <s v="No"/>
    <s v="None"/>
    <s v="Excellent"/>
  </r>
  <r>
    <x v="48"/>
    <x v="36"/>
    <x v="19"/>
    <x v="39"/>
    <n v="0"/>
    <n v="125"/>
    <s v="Leonor Espinosa"/>
    <n v="2007"/>
    <n v="45"/>
    <n v="4.5"/>
    <s v="Biryani"/>
    <n v="18"/>
    <x v="3"/>
    <s v="No Stars"/>
    <s v="South America"/>
    <x v="0"/>
    <x v="0"/>
    <n v="25"/>
    <x v="1"/>
    <s v="Cash, UPI"/>
    <s v="Customer Choice"/>
    <s v="YCC4IF4V49K1KNE"/>
    <s v="Francesco Rossi"/>
    <n v="485679"/>
    <n v="1713"/>
    <n v="22.572600000000001"/>
    <n v="88.363900000000001"/>
    <s v="Legacy"/>
    <s v="Yes"/>
    <s v="Online + Table"/>
    <s v="Excellent"/>
  </r>
  <r>
    <x v="4"/>
    <x v="3"/>
    <x v="3"/>
    <x v="2"/>
    <n v="3"/>
    <n v="350"/>
    <s v="Mauro Colagreco"/>
    <n v="1991"/>
    <n v="36"/>
    <n v="4.8"/>
    <s v="Coq au Vin"/>
    <n v="34"/>
    <x v="0"/>
    <s v="Three Stars"/>
    <s v="Europe"/>
    <x v="0"/>
    <x v="1"/>
    <n v="74"/>
    <x v="1"/>
    <s v="All Methods Accepted"/>
    <s v="Chef Special"/>
    <m/>
    <s v="Amit Sharma"/>
    <n v="22970"/>
    <n v="7966"/>
    <n v="48.8566"/>
    <n v="2.3521999999999998"/>
    <s v="Legacy"/>
    <s v="No"/>
    <s v="Online Only"/>
    <s v="Excellent"/>
  </r>
  <r>
    <x v="49"/>
    <x v="42"/>
    <x v="19"/>
    <x v="40"/>
    <n v="0"/>
    <n v="85"/>
    <s v="James Lowe"/>
    <n v="2014"/>
    <n v="38"/>
    <n v="4.5"/>
    <s v="Masala Dosa"/>
    <n v="11"/>
    <x v="3"/>
    <s v="No Stars"/>
    <s v="Europe"/>
    <x v="0"/>
    <x v="0"/>
    <n v="26"/>
    <x v="0"/>
    <s v="Cash, UPI"/>
    <s v="Seasonal Special"/>
    <s v="2BHILF9ET7PO5TK"/>
    <s v="Arjun Verma"/>
    <n v="416679"/>
    <n v="7645"/>
    <n v="23.022500000000001"/>
    <n v="72.571399999999997"/>
    <s v="Established"/>
    <s v="Yes"/>
    <s v="Online + Table"/>
    <s v="Excellent"/>
  </r>
  <r>
    <x v="37"/>
    <x v="46"/>
    <x v="8"/>
    <x v="51"/>
    <n v="1"/>
    <n v="165"/>
    <s v="Dave Pynt"/>
    <n v="2013"/>
    <n v="26"/>
    <n v="4.5999999999999996"/>
    <s v="Teriyaki Steak"/>
    <n v="12"/>
    <x v="2"/>
    <s v="One Star"/>
    <s v="Asia"/>
    <x v="0"/>
    <x v="1"/>
    <n v="21"/>
    <x v="0"/>
    <s v="All Methods Accepted"/>
    <s v="Seasonal Special"/>
    <m/>
    <s v="Riya Patel"/>
    <n v="344958"/>
    <n v="3285"/>
    <n v="35.011600000000001"/>
    <n v="135.7681"/>
    <s v="Established"/>
    <s v="No"/>
    <s v="Online Only"/>
    <s v="Excellent"/>
  </r>
  <r>
    <x v="13"/>
    <x v="54"/>
    <x v="19"/>
    <x v="36"/>
    <n v="3"/>
    <n v="270"/>
    <s v="Quique Dacosta"/>
    <n v="1989"/>
    <n v="48"/>
    <n v="4.8"/>
    <s v="Fusion Tikka"/>
    <n v="36"/>
    <x v="0"/>
    <s v="Three Stars"/>
    <s v="Europe"/>
    <x v="1"/>
    <x v="1"/>
    <n v="65"/>
    <x v="1"/>
    <s v="All Methods Accepted"/>
    <s v="Bestselling Dish"/>
    <s v="QGPD63K8Y9YUMQV"/>
    <s v="Amit Sharma"/>
    <n v="15678"/>
    <n v="2512"/>
    <n v="26.912400000000002"/>
    <n v="75.787300000000002"/>
    <s v="Legacy"/>
    <s v="Yes"/>
    <s v="None"/>
    <s v="Excellent"/>
  </r>
  <r>
    <x v="26"/>
    <x v="26"/>
    <x v="12"/>
    <x v="54"/>
    <n v="2"/>
    <n v="275"/>
    <s v="Yoshihiro Narisawa"/>
    <n v="2003"/>
    <n v="36"/>
    <n v="4.7"/>
    <s v="Chicken Tikka Pizza"/>
    <n v="22"/>
    <x v="0"/>
    <s v="Two Stars"/>
    <s v="Asia"/>
    <x v="1"/>
    <x v="1"/>
    <n v="60"/>
    <x v="0"/>
    <s v="UPI, Card"/>
    <s v="Chef Special"/>
    <m/>
    <s v="Arjun Verma"/>
    <n v="257584"/>
    <n v="7283"/>
    <n v="51.507399999999997"/>
    <n v="-0.1278"/>
    <s v="Legacy"/>
    <s v="No"/>
    <s v="None"/>
    <s v="Excellent"/>
  </r>
  <r>
    <x v="44"/>
    <x v="39"/>
    <x v="19"/>
    <x v="36"/>
    <n v="0"/>
    <n v="185"/>
    <s v="Thomas &amp; Mathias Sühring"/>
    <n v="2014"/>
    <n v="48"/>
    <n v="4.5999999999999996"/>
    <s v="Fusion Tikka"/>
    <n v="11"/>
    <x v="2"/>
    <s v="No Stars"/>
    <s v="Asia"/>
    <x v="0"/>
    <x v="1"/>
    <n v="51"/>
    <x v="1"/>
    <s v="All Methods Accepted"/>
    <s v="Seasonal Special"/>
    <s v="X26U093H8THLP7I"/>
    <s v="Oliver Brown"/>
    <n v="247738"/>
    <n v="5957"/>
    <n v="18.520399999999999"/>
    <n v="73.856700000000004"/>
    <s v="Established"/>
    <s v="Yes"/>
    <s v="Online Only"/>
    <s v="Excellent"/>
  </r>
  <r>
    <x v="23"/>
    <x v="53"/>
    <x v="8"/>
    <x v="51"/>
    <n v="2"/>
    <n v="280"/>
    <s v="Zaiyu Hasegawa"/>
    <n v="2007"/>
    <n v="26"/>
    <n v="4.7"/>
    <s v="Teriyaki Steak"/>
    <n v="18"/>
    <x v="0"/>
    <s v="Two Stars"/>
    <s v="Asia"/>
    <x v="0"/>
    <x v="0"/>
    <n v="50"/>
    <x v="0"/>
    <s v="Cash, UPI"/>
    <s v="Chef Special"/>
    <m/>
    <s v="Haruto Tanaka"/>
    <n v="235452"/>
    <n v="3118"/>
    <n v="34.6937"/>
    <n v="135.50229999999999"/>
    <s v="Legacy"/>
    <s v="No"/>
    <s v="Online + Table"/>
    <s v="Excellent"/>
  </r>
  <r>
    <x v="4"/>
    <x v="58"/>
    <x v="12"/>
    <x v="54"/>
    <n v="3"/>
    <n v="350"/>
    <s v="Mauro Colagreco"/>
    <n v="1991"/>
    <n v="36"/>
    <n v="4.8"/>
    <s v="Chicken Tikka Pizza"/>
    <n v="34"/>
    <x v="0"/>
    <s v="Three Stars"/>
    <s v="Europe"/>
    <x v="0"/>
    <x v="1"/>
    <n v="49"/>
    <x v="0"/>
    <s v="Cash, UPI"/>
    <s v="Bestselling Dish"/>
    <m/>
    <s v="Riya Patel"/>
    <n v="338060"/>
    <n v="6339"/>
    <n v="52.486199999999997"/>
    <n v="-1.8904000000000001"/>
    <s v="Legacy"/>
    <s v="No"/>
    <s v="Online Only"/>
    <s v="Excellent"/>
  </r>
  <r>
    <x v="18"/>
    <x v="38"/>
    <x v="19"/>
    <x v="40"/>
    <n v="3"/>
    <n v="385"/>
    <s v="Grant Achatz"/>
    <n v="2005"/>
    <n v="64"/>
    <n v="4.7"/>
    <s v="Chettinad Chicken"/>
    <n v="20"/>
    <x v="0"/>
    <s v="Three Stars"/>
    <s v="North America"/>
    <x v="0"/>
    <x v="1"/>
    <n v="63"/>
    <x v="1"/>
    <s v="Cash, Card"/>
    <s v="Bestselling Dish"/>
    <s v="AOBIX2XUAVHNHXK"/>
    <s v="Oliver Brown"/>
    <n v="117064"/>
    <n v="1569"/>
    <n v="13.082700000000001"/>
    <n v="80.270700000000005"/>
    <s v="Legacy"/>
    <s v="Yes"/>
    <s v="Online Only"/>
    <s v="Excellent"/>
  </r>
  <r>
    <x v="18"/>
    <x v="49"/>
    <x v="12"/>
    <x v="47"/>
    <n v="3"/>
    <n v="385"/>
    <s v="Grant Achatz"/>
    <n v="2005"/>
    <n v="64"/>
    <n v="4.7"/>
    <s v="Truffle Pasta"/>
    <n v="20"/>
    <x v="0"/>
    <s v="Three Stars"/>
    <s v="North America"/>
    <x v="1"/>
    <x v="1"/>
    <n v="63"/>
    <x v="0"/>
    <s v="Cash, Card"/>
    <s v="Chef Special"/>
    <m/>
    <s v="Francesco Rossi"/>
    <n v="183245"/>
    <n v="1518"/>
    <n v="53.480800000000002"/>
    <n v="-2.2425999999999999"/>
    <s v="Legacy"/>
    <s v="No"/>
    <s v="None"/>
    <s v="Excellent"/>
  </r>
  <r>
    <x v="8"/>
    <x v="40"/>
    <x v="19"/>
    <x v="38"/>
    <n v="3"/>
    <n v="295"/>
    <s v="Juan Mari Arzak"/>
    <n v="1897"/>
    <n v="50"/>
    <n v="4.8"/>
    <s v="Paneer Butter Masala"/>
    <n v="128"/>
    <x v="0"/>
    <s v="Three Stars"/>
    <s v="Europe"/>
    <x v="1"/>
    <x v="0"/>
    <n v="70"/>
    <x v="0"/>
    <s v="Cash, UPI"/>
    <s v="Seasonal Special"/>
    <s v="CGF5ZPA2BQPPOGX"/>
    <s v="Arjun Verma"/>
    <n v="137556"/>
    <n v="7062"/>
    <n v="17.385000000000002"/>
    <n v="78.486699999999999"/>
    <s v="Legacy"/>
    <s v="Yes"/>
    <s v="Table Only"/>
    <s v="Excellent"/>
  </r>
  <r>
    <x v="2"/>
    <x v="42"/>
    <x v="19"/>
    <x v="40"/>
    <n v="3"/>
    <n v="390"/>
    <s v="Thomas Keller"/>
    <n v="1994"/>
    <n v="60"/>
    <n v="4.9000000000000004"/>
    <s v="Chettinad Chicken"/>
    <n v="31"/>
    <x v="0"/>
    <s v="Three Stars"/>
    <s v="North America"/>
    <x v="1"/>
    <x v="1"/>
    <n v="46"/>
    <x v="1"/>
    <s v="Cash, Card"/>
    <s v="Bestselling Dish"/>
    <s v="E46BS8JA2O1LYQR"/>
    <s v="Oliver Brown"/>
    <n v="321463"/>
    <n v="1820"/>
    <n v="23.022500000000001"/>
    <n v="72.571399999999997"/>
    <s v="Legacy"/>
    <s v="Yes"/>
    <s v="None"/>
    <s v="Excellent"/>
  </r>
  <r>
    <x v="24"/>
    <x v="10"/>
    <x v="0"/>
    <x v="46"/>
    <n v="2"/>
    <n v="325"/>
    <s v="Kyle &amp; Katina Connaughton"/>
    <n v="2016"/>
    <n v="48"/>
    <n v="4.7"/>
    <s v="Spaghetti Carbonara"/>
    <n v="9"/>
    <x v="0"/>
    <s v="Two Stars"/>
    <s v="North America"/>
    <x v="0"/>
    <x v="1"/>
    <n v="57"/>
    <x v="1"/>
    <s v="Cash, UPI"/>
    <s v="Customer Choice"/>
    <m/>
    <s v="Emily Clark"/>
    <n v="454948"/>
    <n v="6415"/>
    <n v="41.902799999999999"/>
    <n v="12.4964"/>
    <s v="Established"/>
    <s v="No"/>
    <s v="Online Only"/>
    <s v="Excellent"/>
  </r>
  <r>
    <x v="37"/>
    <x v="14"/>
    <x v="2"/>
    <x v="50"/>
    <n v="1"/>
    <n v="165"/>
    <s v="Dave Pynt"/>
    <n v="2013"/>
    <n v="26"/>
    <n v="4.5999999999999996"/>
    <s v="BBQ Wings"/>
    <n v="12"/>
    <x v="2"/>
    <s v="One Star"/>
    <s v="Asia"/>
    <x v="1"/>
    <x v="0"/>
    <n v="44"/>
    <x v="1"/>
    <s v="Cash, Card"/>
    <s v="Bestselling Dish"/>
    <m/>
    <s v="Riya Patel"/>
    <n v="434363"/>
    <n v="2950"/>
    <n v="41.878100000000003"/>
    <n v="-87.629800000000003"/>
    <s v="Established"/>
    <s v="No"/>
    <s v="Table Only"/>
    <s v="Excellent"/>
  </r>
  <r>
    <x v="21"/>
    <x v="10"/>
    <x v="0"/>
    <x v="43"/>
    <n v="3"/>
    <n v="570"/>
    <s v="Paul Pairet"/>
    <n v="2012"/>
    <n v="10"/>
    <n v="4.5999999999999996"/>
    <s v="Margherita"/>
    <n v="13"/>
    <x v="1"/>
    <s v="Three Stars"/>
    <s v="Asia"/>
    <x v="1"/>
    <x v="1"/>
    <n v="49"/>
    <x v="1"/>
    <s v="Cash, Card"/>
    <s v="Customer Choice"/>
    <m/>
    <s v="John Smith"/>
    <n v="164300"/>
    <n v="514"/>
    <n v="41.902799999999999"/>
    <n v="12.4964"/>
    <s v="Established"/>
    <s v="No"/>
    <s v="None"/>
    <s v="Excellent"/>
  </r>
  <r>
    <x v="41"/>
    <x v="14"/>
    <x v="2"/>
    <x v="52"/>
    <n v="0"/>
    <n v="155"/>
    <s v="Enrique Olvera"/>
    <n v="2000"/>
    <n v="55"/>
    <n v="4.7"/>
    <s v="Grilled Steak"/>
    <n v="25"/>
    <x v="2"/>
    <s v="No Stars"/>
    <s v="North America"/>
    <x v="0"/>
    <x v="0"/>
    <n v="40"/>
    <x v="0"/>
    <s v="Cash, Card"/>
    <s v="Bestselling Dish"/>
    <m/>
    <s v="Emily Clark"/>
    <n v="441662"/>
    <n v="6220"/>
    <n v="41.878100000000003"/>
    <n v="-87.629800000000003"/>
    <s v="Legacy"/>
    <s v="No"/>
    <s v="Online + Table"/>
    <s v="Excellent"/>
  </r>
  <r>
    <x v="3"/>
    <x v="6"/>
    <x v="2"/>
    <x v="52"/>
    <n v="3"/>
    <n v="425"/>
    <s v="Alain Passard"/>
    <n v="1986"/>
    <n v="40"/>
    <n v="4.9000000000000004"/>
    <s v="Prime Rib"/>
    <n v="39"/>
    <x v="1"/>
    <s v="Three Stars"/>
    <s v="Europe"/>
    <x v="0"/>
    <x v="1"/>
    <n v="72"/>
    <x v="1"/>
    <s v="UPI, Card"/>
    <s v="Customer Choice"/>
    <m/>
    <s v="Haruto Tanaka"/>
    <n v="194771"/>
    <n v="5016"/>
    <n v="40.712800000000001"/>
    <n v="-74.006"/>
    <s v="Legacy"/>
    <s v="No"/>
    <s v="Online Only"/>
    <s v="Excellent"/>
  </r>
  <r>
    <x v="2"/>
    <x v="49"/>
    <x v="12"/>
    <x v="54"/>
    <n v="3"/>
    <n v="390"/>
    <s v="Thomas Keller"/>
    <n v="1994"/>
    <n v="60"/>
    <n v="4.9000000000000004"/>
    <s v="Chicken Tikka Pizza"/>
    <n v="31"/>
    <x v="0"/>
    <s v="Three Stars"/>
    <s v="North America"/>
    <x v="0"/>
    <x v="1"/>
    <n v="41"/>
    <x v="1"/>
    <s v="All Methods Accepted"/>
    <s v="Customer Choice"/>
    <m/>
    <s v="Francesco Rossi"/>
    <n v="227486"/>
    <n v="2384"/>
    <n v="53.480800000000002"/>
    <n v="-2.2425999999999999"/>
    <s v="Legacy"/>
    <s v="No"/>
    <s v="Online Only"/>
    <s v="Excellent"/>
  </r>
  <r>
    <x v="5"/>
    <x v="52"/>
    <x v="12"/>
    <x v="47"/>
    <n v="3"/>
    <n v="380"/>
    <s v="Björn Frantzén"/>
    <n v="2008"/>
    <n v="23"/>
    <n v="4.8"/>
    <s v="Roast Duck"/>
    <n v="17"/>
    <x v="0"/>
    <s v="Three Stars"/>
    <s v="Europe"/>
    <x v="0"/>
    <x v="0"/>
    <n v="34"/>
    <x v="0"/>
    <s v="All Methods Accepted"/>
    <s v="Bestselling Dish"/>
    <m/>
    <s v="Lucas Martin"/>
    <n v="61123"/>
    <n v="91"/>
    <n v="53.800800000000002"/>
    <n v="-1.5490999999999999"/>
    <s v="Legacy"/>
    <s v="No"/>
    <s v="Online + Table"/>
    <s v="Excellent"/>
  </r>
  <r>
    <x v="7"/>
    <x v="35"/>
    <x v="19"/>
    <x v="55"/>
    <n v="3"/>
    <n v="310"/>
    <s v="Enrico Crippa"/>
    <n v="2005"/>
    <n v="35"/>
    <n v="4.8"/>
    <s v="Rasgulla"/>
    <n v="20"/>
    <x v="0"/>
    <s v="Three Stars"/>
    <s v="Europe"/>
    <x v="0"/>
    <x v="1"/>
    <n v="45"/>
    <x v="1"/>
    <s v="Cash, Card"/>
    <s v="Bestselling Dish"/>
    <s v="XKBE9MC9WY27E3X"/>
    <s v="Oliver Brown"/>
    <n v="293618"/>
    <n v="4786"/>
    <n v="19.076000000000001"/>
    <n v="72.877700000000004"/>
    <s v="Legacy"/>
    <s v="Yes"/>
    <s v="Online Only"/>
    <s v="Excellent"/>
  </r>
  <r>
    <x v="41"/>
    <x v="6"/>
    <x v="2"/>
    <x v="42"/>
    <n v="0"/>
    <n v="155"/>
    <s v="Enrique Olvera"/>
    <n v="2000"/>
    <n v="55"/>
    <n v="4.7"/>
    <s v="Burrito"/>
    <n v="25"/>
    <x v="2"/>
    <s v="No Stars"/>
    <s v="North America"/>
    <x v="1"/>
    <x v="0"/>
    <n v="29"/>
    <x v="0"/>
    <s v="Cash, Card"/>
    <s v="Chef Special"/>
    <m/>
    <s v="Haruto Tanaka"/>
    <n v="12792"/>
    <n v="3641"/>
    <n v="40.712800000000001"/>
    <n v="-74.006"/>
    <s v="Legacy"/>
    <s v="No"/>
    <s v="Table Only"/>
    <s v="Excellent"/>
  </r>
  <r>
    <x v="43"/>
    <x v="51"/>
    <x v="2"/>
    <x v="50"/>
    <n v="0"/>
    <n v="140"/>
    <s v="Jorge Vallejo"/>
    <n v="2012"/>
    <n v="48"/>
    <n v="4.5999999999999996"/>
    <s v="BBQ Wings"/>
    <n v="13"/>
    <x v="3"/>
    <s v="No Stars"/>
    <s v="North America"/>
    <x v="1"/>
    <x v="0"/>
    <n v="38"/>
    <x v="1"/>
    <s v="Cash, Card"/>
    <s v="Chef Special"/>
    <m/>
    <s v="John Smith"/>
    <n v="434602"/>
    <n v="3847"/>
    <n v="34.052199999999999"/>
    <n v="-118.2437"/>
    <s v="Established"/>
    <s v="No"/>
    <s v="Table Only"/>
    <s v="Excellent"/>
  </r>
  <r>
    <x v="6"/>
    <x v="57"/>
    <x v="21"/>
    <x v="59"/>
    <n v="3"/>
    <n v="295"/>
    <s v="Eric Ripert"/>
    <n v="1972"/>
    <n v="62"/>
    <n v="4.8"/>
    <s v="Tourtière"/>
    <n v="53"/>
    <x v="0"/>
    <s v="Three Stars"/>
    <s v="North America"/>
    <x v="1"/>
    <x v="0"/>
    <n v="72"/>
    <x v="1"/>
    <s v="Cash, UPI"/>
    <s v="Seasonal Special"/>
    <m/>
    <s v="Riya Patel"/>
    <n v="496479"/>
    <n v="7718"/>
    <n v="43.653199999999998"/>
    <n v="-79.383200000000002"/>
    <s v="Legacy"/>
    <s v="No"/>
    <s v="Table Only"/>
    <s v="Excellent"/>
  </r>
  <r>
    <x v="18"/>
    <x v="42"/>
    <x v="19"/>
    <x v="40"/>
    <n v="3"/>
    <n v="385"/>
    <s v="Grant Achatz"/>
    <n v="2005"/>
    <n v="64"/>
    <n v="4.7"/>
    <s v="Chettinad Chicken"/>
    <n v="20"/>
    <x v="0"/>
    <s v="Three Stars"/>
    <s v="North America"/>
    <x v="0"/>
    <x v="1"/>
    <n v="37"/>
    <x v="1"/>
    <s v="Cash, UPI"/>
    <s v="Chef Special"/>
    <s v="GTI2DLT4IHVCMO6"/>
    <s v="Haruto Tanaka"/>
    <n v="100262"/>
    <n v="6068"/>
    <n v="23.022500000000001"/>
    <n v="72.571399999999997"/>
    <s v="Legacy"/>
    <s v="Yes"/>
    <s v="Online Only"/>
    <s v="Excellent"/>
  </r>
  <r>
    <x v="46"/>
    <x v="3"/>
    <x v="3"/>
    <x v="49"/>
    <n v="0"/>
    <n v="285"/>
    <s v="Dan Barber"/>
    <n v="2004"/>
    <n v="70"/>
    <n v="4.5999999999999996"/>
    <s v="Croissant"/>
    <n v="21"/>
    <x v="0"/>
    <s v="No Stars"/>
    <s v="North America"/>
    <x v="0"/>
    <x v="1"/>
    <n v="22"/>
    <x v="1"/>
    <s v="UPI, Card"/>
    <s v="Seasonal Special"/>
    <m/>
    <s v="Haruto Tanaka"/>
    <n v="403286"/>
    <n v="4891"/>
    <n v="48.8566"/>
    <n v="2.3521999999999998"/>
    <s v="Legacy"/>
    <s v="No"/>
    <s v="Online Only"/>
    <s v="Excellent"/>
  </r>
  <r>
    <x v="24"/>
    <x v="51"/>
    <x v="2"/>
    <x v="42"/>
    <n v="2"/>
    <n v="325"/>
    <s v="Kyle &amp; Katina Connaughton"/>
    <n v="2016"/>
    <n v="48"/>
    <n v="4.7"/>
    <s v="Burrito"/>
    <n v="9"/>
    <x v="0"/>
    <s v="Two Stars"/>
    <s v="North America"/>
    <x v="1"/>
    <x v="0"/>
    <n v="65"/>
    <x v="0"/>
    <s v="Cash, Card"/>
    <s v="Chef Special"/>
    <m/>
    <s v="Emily Clark"/>
    <n v="433753"/>
    <n v="3809"/>
    <n v="34.052199999999999"/>
    <n v="-118.2437"/>
    <s v="Established"/>
    <s v="No"/>
    <s v="Table Only"/>
    <s v="Excellent"/>
  </r>
  <r>
    <x v="19"/>
    <x v="14"/>
    <x v="2"/>
    <x v="44"/>
    <n v="3"/>
    <n v="290"/>
    <s v="Massimiliano Alajmo"/>
    <n v="1981"/>
    <n v="50"/>
    <n v="4.7"/>
    <s v="Grilled Salmon"/>
    <n v="44"/>
    <x v="0"/>
    <s v="Three Stars"/>
    <s v="Europe"/>
    <x v="0"/>
    <x v="0"/>
    <n v="69"/>
    <x v="1"/>
    <s v="UPI, Card"/>
    <s v="Bestselling Dish"/>
    <m/>
    <s v="Francesco Rossi"/>
    <n v="13256"/>
    <n v="6363"/>
    <n v="41.878100000000003"/>
    <n v="-87.629800000000003"/>
    <s v="Legacy"/>
    <s v="No"/>
    <s v="Online + Table"/>
    <s v="Excellent"/>
  </r>
  <r>
    <x v="47"/>
    <x v="9"/>
    <x v="2"/>
    <x v="44"/>
    <n v="0"/>
    <n v="220"/>
    <s v="Vladimir Mukhin"/>
    <n v="2011"/>
    <n v="50"/>
    <n v="4.5"/>
    <s v="Grilled Salmon"/>
    <n v="14"/>
    <x v="2"/>
    <s v="No Stars"/>
    <s v="Europe"/>
    <x v="1"/>
    <x v="0"/>
    <n v="62"/>
    <x v="0"/>
    <s v="Cash, UPI"/>
    <s v="Chef Special"/>
    <m/>
    <s v="John Smith"/>
    <n v="54646"/>
    <n v="3405"/>
    <n v="37.774900000000002"/>
    <n v="-122.4194"/>
    <s v="Established"/>
    <s v="No"/>
    <s v="Table Only"/>
    <s v="Excellent"/>
  </r>
  <r>
    <x v="18"/>
    <x v="10"/>
    <x v="0"/>
    <x v="43"/>
    <n v="3"/>
    <n v="385"/>
    <s v="Grant Achatz"/>
    <n v="2005"/>
    <n v="64"/>
    <n v="4.7"/>
    <s v="Pepperoni"/>
    <n v="20"/>
    <x v="0"/>
    <s v="Three Stars"/>
    <s v="North America"/>
    <x v="1"/>
    <x v="1"/>
    <n v="65"/>
    <x v="1"/>
    <s v="All Methods Accepted"/>
    <s v="Seasonal Special"/>
    <m/>
    <s v="Haruto Tanaka"/>
    <n v="148933"/>
    <n v="292"/>
    <n v="41.902799999999999"/>
    <n v="12.4964"/>
    <s v="Legacy"/>
    <s v="No"/>
    <s v="None"/>
    <s v="Excellent"/>
  </r>
  <r>
    <x v="28"/>
    <x v="56"/>
    <x v="21"/>
    <x v="56"/>
    <n v="2"/>
    <n v="265"/>
    <s v="Heinz Reitbauer"/>
    <n v="2005"/>
    <n v="60"/>
    <n v="4.7"/>
    <s v="Poutine"/>
    <n v="20"/>
    <x v="0"/>
    <s v="Two Stars"/>
    <s v="Europe"/>
    <x v="0"/>
    <x v="0"/>
    <n v="23"/>
    <x v="1"/>
    <s v="All Methods Accepted"/>
    <s v="Bestselling Dish"/>
    <m/>
    <s v="Haruto Tanaka"/>
    <n v="196443"/>
    <n v="4920"/>
    <n v="49.282699999999998"/>
    <n v="-123.1207"/>
    <s v="Legacy"/>
    <s v="No"/>
    <s v="Online + Table"/>
    <s v="Excellent"/>
  </r>
  <r>
    <x v="31"/>
    <x v="36"/>
    <x v="19"/>
    <x v="40"/>
    <n v="2"/>
    <n v="245"/>
    <s v="Richard Ekkebus"/>
    <n v="2005"/>
    <n v="46"/>
    <n v="4.7"/>
    <s v="Idli Sambhar"/>
    <n v="20"/>
    <x v="2"/>
    <s v="Two Stars"/>
    <s v="Asia"/>
    <x v="1"/>
    <x v="1"/>
    <n v="70"/>
    <x v="1"/>
    <s v="UPI, Card"/>
    <s v="Bestselling Dish"/>
    <s v="TKS738LL0E8WSN4"/>
    <s v="Francesco Rossi"/>
    <n v="288128"/>
    <n v="281"/>
    <n v="22.572600000000001"/>
    <n v="88.363900000000001"/>
    <s v="Legacy"/>
    <s v="Yes"/>
    <s v="None"/>
    <s v="Excellent"/>
  </r>
  <r>
    <x v="10"/>
    <x v="10"/>
    <x v="0"/>
    <x v="43"/>
    <n v="3"/>
    <n v="298"/>
    <s v="Corey Lee"/>
    <n v="2010"/>
    <n v="56"/>
    <n v="4.8"/>
    <s v="Margherita"/>
    <n v="15"/>
    <x v="0"/>
    <s v="Three Stars"/>
    <s v="North America"/>
    <x v="1"/>
    <x v="1"/>
    <n v="36"/>
    <x v="1"/>
    <s v="All Methods Accepted"/>
    <s v="Seasonal Special"/>
    <m/>
    <s v="Amit Sharma"/>
    <n v="43612"/>
    <n v="7301"/>
    <n v="41.902799999999999"/>
    <n v="12.4964"/>
    <s v="Legacy"/>
    <s v="No"/>
    <s v="None"/>
    <s v="Excellent"/>
  </r>
  <r>
    <x v="41"/>
    <x v="51"/>
    <x v="2"/>
    <x v="50"/>
    <n v="0"/>
    <n v="155"/>
    <s v="Enrique Olvera"/>
    <n v="2000"/>
    <n v="55"/>
    <n v="4.7"/>
    <s v="BBQ Wings"/>
    <n v="25"/>
    <x v="2"/>
    <s v="No Stars"/>
    <s v="North America"/>
    <x v="1"/>
    <x v="0"/>
    <n v="72"/>
    <x v="1"/>
    <s v="UPI, Card"/>
    <s v="Customer Choice"/>
    <m/>
    <s v="Arjun Verma"/>
    <n v="430219"/>
    <n v="2155"/>
    <n v="34.052199999999999"/>
    <n v="-118.2437"/>
    <s v="Legacy"/>
    <s v="No"/>
    <s v="Table Only"/>
    <s v="Excellent"/>
  </r>
  <r>
    <x v="17"/>
    <x v="49"/>
    <x v="12"/>
    <x v="47"/>
    <n v="3"/>
    <n v="365"/>
    <s v="Daniel Humm"/>
    <n v="1998"/>
    <n v="80"/>
    <n v="4.7"/>
    <s v="Roast Duck"/>
    <n v="27"/>
    <x v="0"/>
    <s v="Three Stars"/>
    <s v="North America"/>
    <x v="0"/>
    <x v="1"/>
    <n v="64"/>
    <x v="0"/>
    <s v="Cash, UPI"/>
    <s v="Customer Choice"/>
    <m/>
    <s v="Oliver Brown"/>
    <n v="447516"/>
    <n v="564"/>
    <n v="53.480800000000002"/>
    <n v="-2.2425999999999999"/>
    <s v="Legacy"/>
    <s v="No"/>
    <s v="Online Only"/>
    <s v="Excellent"/>
  </r>
  <r>
    <x v="2"/>
    <x v="3"/>
    <x v="3"/>
    <x v="2"/>
    <n v="3"/>
    <n v="390"/>
    <s v="Thomas Keller"/>
    <n v="1994"/>
    <n v="60"/>
    <n v="4.9000000000000004"/>
    <s v="Coq au Vin"/>
    <n v="31"/>
    <x v="0"/>
    <s v="Three Stars"/>
    <s v="North America"/>
    <x v="0"/>
    <x v="1"/>
    <n v="54"/>
    <x v="1"/>
    <s v="All Methods Accepted"/>
    <s v="Bestselling Dish"/>
    <m/>
    <s v="Lucas Martin"/>
    <n v="9559"/>
    <n v="4009"/>
    <n v="48.8566"/>
    <n v="2.3521999999999998"/>
    <s v="Legacy"/>
    <s v="No"/>
    <s v="Online Only"/>
    <s v="Excellent"/>
  </r>
  <r>
    <x v="17"/>
    <x v="50"/>
    <x v="3"/>
    <x v="49"/>
    <n v="3"/>
    <n v="365"/>
    <s v="Daniel Humm"/>
    <n v="1998"/>
    <n v="80"/>
    <n v="4.7"/>
    <s v="Croissant"/>
    <n v="27"/>
    <x v="0"/>
    <s v="Three Stars"/>
    <s v="North America"/>
    <x v="0"/>
    <x v="1"/>
    <n v="34"/>
    <x v="0"/>
    <s v="Cash, UPI"/>
    <s v="Customer Choice"/>
    <m/>
    <s v="Arjun Verma"/>
    <n v="6151"/>
    <n v="5463"/>
    <n v="45.764000000000003"/>
    <n v="4.8357000000000001"/>
    <s v="Legacy"/>
    <s v="No"/>
    <s v="Online Only"/>
    <s v="Excellent"/>
  </r>
  <r>
    <x v="44"/>
    <x v="6"/>
    <x v="2"/>
    <x v="52"/>
    <n v="0"/>
    <n v="185"/>
    <s v="Thomas &amp; Mathias Sühring"/>
    <n v="2014"/>
    <n v="48"/>
    <n v="4.5999999999999996"/>
    <s v="Prime Rib"/>
    <n v="11"/>
    <x v="2"/>
    <s v="No Stars"/>
    <s v="Asia"/>
    <x v="0"/>
    <x v="0"/>
    <n v="43"/>
    <x v="0"/>
    <s v="UPI, Card"/>
    <s v="Seasonal Special"/>
    <m/>
    <s v="Amit Sharma"/>
    <n v="94053"/>
    <n v="2909"/>
    <n v="40.712800000000001"/>
    <n v="-74.006"/>
    <s v="Established"/>
    <s v="No"/>
    <s v="Online + Table"/>
    <s v="Excellent"/>
  </r>
  <r>
    <x v="13"/>
    <x v="10"/>
    <x v="0"/>
    <x v="7"/>
    <n v="3"/>
    <n v="270"/>
    <s v="Quique Dacosta"/>
    <n v="1989"/>
    <n v="48"/>
    <n v="4.8"/>
    <s v="Risotto"/>
    <n v="36"/>
    <x v="0"/>
    <s v="Three Stars"/>
    <s v="Europe"/>
    <x v="0"/>
    <x v="0"/>
    <n v="24"/>
    <x v="1"/>
    <s v="Cash, UPI"/>
    <s v="Bestselling Dish"/>
    <m/>
    <s v="Francesco Rossi"/>
    <n v="178882"/>
    <n v="3385"/>
    <n v="41.902799999999999"/>
    <n v="12.4964"/>
    <s v="Legacy"/>
    <s v="No"/>
    <s v="Online + Table"/>
    <s v="Excellent"/>
  </r>
  <r>
    <x v="4"/>
    <x v="6"/>
    <x v="2"/>
    <x v="50"/>
    <n v="3"/>
    <n v="350"/>
    <s v="Mauro Colagreco"/>
    <n v="1991"/>
    <n v="36"/>
    <n v="4.8"/>
    <s v="BBQ Wings"/>
    <n v="34"/>
    <x v="0"/>
    <s v="Three Stars"/>
    <s v="Europe"/>
    <x v="0"/>
    <x v="0"/>
    <n v="72"/>
    <x v="1"/>
    <s v="UPI, Card"/>
    <s v="Bestselling Dish"/>
    <m/>
    <s v="Oliver Brown"/>
    <n v="356011"/>
    <n v="5781"/>
    <n v="40.712800000000001"/>
    <n v="-74.006"/>
    <s v="Legacy"/>
    <s v="No"/>
    <s v="Online + Table"/>
    <s v="Excellent"/>
  </r>
  <r>
    <x v="41"/>
    <x v="61"/>
    <x v="20"/>
    <x v="19"/>
    <n v="0"/>
    <n v="155"/>
    <s v="Enrique Olvera"/>
    <n v="2000"/>
    <n v="55"/>
    <n v="4.7"/>
    <s v="Noodle Bowl"/>
    <n v="25"/>
    <x v="2"/>
    <s v="No Stars"/>
    <s v="North America"/>
    <x v="0"/>
    <x v="1"/>
    <n v="33"/>
    <x v="1"/>
    <s v="Cash, UPI"/>
    <s v="Bestselling Dish"/>
    <m/>
    <s v="Oliver Brown"/>
    <n v="169748"/>
    <n v="536"/>
    <n v="-37.813600000000001"/>
    <n v="144.9631"/>
    <s v="Legacy"/>
    <s v="No"/>
    <s v="Online Only"/>
    <s v="Excellent"/>
  </r>
  <r>
    <x v="28"/>
    <x v="10"/>
    <x v="0"/>
    <x v="43"/>
    <n v="2"/>
    <n v="265"/>
    <s v="Heinz Reitbauer"/>
    <n v="2005"/>
    <n v="60"/>
    <n v="4.7"/>
    <s v="Pepperoni"/>
    <n v="20"/>
    <x v="0"/>
    <s v="Two Stars"/>
    <s v="Europe"/>
    <x v="0"/>
    <x v="0"/>
    <n v="44"/>
    <x v="1"/>
    <s v="All Methods Accepted"/>
    <s v="Customer Choice"/>
    <m/>
    <s v="John Smith"/>
    <n v="118645"/>
    <n v="2251"/>
    <n v="41.902799999999999"/>
    <n v="12.4964"/>
    <s v="Legacy"/>
    <s v="No"/>
    <s v="Online + Table"/>
    <s v="Excellent"/>
  </r>
  <r>
    <x v="39"/>
    <x v="49"/>
    <x v="12"/>
    <x v="47"/>
    <n v="0"/>
    <n v="180"/>
    <s v="Virgilio Martínez"/>
    <n v="2008"/>
    <n v="50"/>
    <n v="4.8"/>
    <s v="Truffle Pasta"/>
    <n v="17"/>
    <x v="2"/>
    <s v="No Stars"/>
    <s v="South America"/>
    <x v="0"/>
    <x v="0"/>
    <n v="38"/>
    <x v="1"/>
    <s v="All Methods Accepted"/>
    <s v="Seasonal Special"/>
    <m/>
    <s v="Riya Patel"/>
    <n v="421352"/>
    <n v="608"/>
    <n v="53.480800000000002"/>
    <n v="-2.2425999999999999"/>
    <s v="Legacy"/>
    <s v="No"/>
    <s v="Online + Table"/>
    <s v="Excellent"/>
  </r>
  <r>
    <x v="47"/>
    <x v="6"/>
    <x v="2"/>
    <x v="42"/>
    <n v="0"/>
    <n v="220"/>
    <s v="Vladimir Mukhin"/>
    <n v="2011"/>
    <n v="50"/>
    <n v="4.5"/>
    <s v="Tacos"/>
    <n v="14"/>
    <x v="2"/>
    <s v="No Stars"/>
    <s v="Europe"/>
    <x v="0"/>
    <x v="0"/>
    <n v="52"/>
    <x v="1"/>
    <s v="UPI, Card"/>
    <s v="Customer Choice"/>
    <m/>
    <s v="Amit Sharma"/>
    <n v="160101"/>
    <n v="6350"/>
    <n v="40.712800000000001"/>
    <n v="-74.006"/>
    <s v="Established"/>
    <s v="No"/>
    <s v="Online + Table"/>
    <s v="Excellent"/>
  </r>
  <r>
    <x v="3"/>
    <x v="59"/>
    <x v="20"/>
    <x v="58"/>
    <n v="3"/>
    <n v="425"/>
    <s v="Alain Passard"/>
    <n v="1986"/>
    <n v="40"/>
    <n v="4.9000000000000004"/>
    <s v="Wagyu Steak"/>
    <n v="39"/>
    <x v="1"/>
    <s v="Three Stars"/>
    <s v="Europe"/>
    <x v="0"/>
    <x v="0"/>
    <n v="39"/>
    <x v="1"/>
    <s v="Cash, Card"/>
    <s v="Customer Choice"/>
    <m/>
    <s v="Arjun Verma"/>
    <n v="32606"/>
    <n v="4538"/>
    <n v="-27.469799999999999"/>
    <n v="153.02510000000001"/>
    <s v="Legacy"/>
    <s v="No"/>
    <s v="Online + Table"/>
    <s v="Excellent"/>
  </r>
  <r>
    <x v="10"/>
    <x v="50"/>
    <x v="3"/>
    <x v="49"/>
    <n v="3"/>
    <n v="298"/>
    <s v="Corey Lee"/>
    <n v="2010"/>
    <n v="56"/>
    <n v="4.8"/>
    <s v="Macarons"/>
    <n v="15"/>
    <x v="0"/>
    <s v="Three Stars"/>
    <s v="North America"/>
    <x v="1"/>
    <x v="1"/>
    <n v="48"/>
    <x v="0"/>
    <s v="Cash, Card"/>
    <s v="Seasonal Special"/>
    <m/>
    <s v="Lucas Martin"/>
    <n v="30539"/>
    <n v="229"/>
    <n v="45.764000000000003"/>
    <n v="4.8357000000000001"/>
    <s v="Legacy"/>
    <s v="No"/>
    <s v="None"/>
    <s v="Excellent"/>
  </r>
  <r>
    <x v="44"/>
    <x v="53"/>
    <x v="8"/>
    <x v="45"/>
    <n v="0"/>
    <n v="185"/>
    <s v="Thomas &amp; Mathias Sühring"/>
    <n v="2014"/>
    <n v="48"/>
    <n v="4.5999999999999996"/>
    <s v="Shoyu Ramen"/>
    <n v="11"/>
    <x v="2"/>
    <s v="No Stars"/>
    <s v="Asia"/>
    <x v="0"/>
    <x v="1"/>
    <n v="33"/>
    <x v="1"/>
    <s v="Cash, Card"/>
    <s v="Bestselling Dish"/>
    <m/>
    <s v="Haruto Tanaka"/>
    <n v="157855"/>
    <n v="5788"/>
    <n v="34.6937"/>
    <n v="135.50229999999999"/>
    <s v="Established"/>
    <s v="No"/>
    <s v="Online Only"/>
    <s v="Excellent"/>
  </r>
  <r>
    <x v="38"/>
    <x v="52"/>
    <x v="12"/>
    <x v="47"/>
    <n v="1"/>
    <n v="95"/>
    <s v="Bertrand Grébaut"/>
    <n v="2011"/>
    <n v="28"/>
    <n v="4.5"/>
    <s v="Truffle Pasta"/>
    <n v="14"/>
    <x v="3"/>
    <s v="One Star"/>
    <s v="Europe"/>
    <x v="1"/>
    <x v="0"/>
    <n v="32"/>
    <x v="1"/>
    <s v="UPI, Card"/>
    <s v="Chef Special"/>
    <m/>
    <s v="Lucas Martin"/>
    <n v="240615"/>
    <n v="380"/>
    <n v="53.800800000000002"/>
    <n v="-1.5490999999999999"/>
    <s v="Established"/>
    <s v="No"/>
    <s v="Table Only"/>
    <s v="Excellent"/>
  </r>
  <r>
    <x v="14"/>
    <x v="40"/>
    <x v="19"/>
    <x v="41"/>
    <n v="3"/>
    <n v="305"/>
    <s v="Pascal Barbot"/>
    <n v="2000"/>
    <n v="25"/>
    <n v="4.8"/>
    <s v="Undhiyu"/>
    <n v="25"/>
    <x v="0"/>
    <s v="Three Stars"/>
    <s v="Europe"/>
    <x v="1"/>
    <x v="1"/>
    <n v="51"/>
    <x v="1"/>
    <s v="UPI, Card"/>
    <s v="Customer Choice"/>
    <s v="2JHWOG6TYDHH9SR"/>
    <s v="Amit Sharma"/>
    <n v="490685"/>
    <n v="403"/>
    <n v="17.385000000000002"/>
    <n v="78.486699999999999"/>
    <s v="Legacy"/>
    <s v="Yes"/>
    <s v="None"/>
    <s v="Excellent"/>
  </r>
  <r>
    <x v="18"/>
    <x v="34"/>
    <x v="19"/>
    <x v="40"/>
    <n v="3"/>
    <n v="385"/>
    <s v="Grant Achatz"/>
    <n v="2005"/>
    <n v="64"/>
    <n v="4.7"/>
    <s v="Idli Sambhar"/>
    <n v="20"/>
    <x v="0"/>
    <s v="Three Stars"/>
    <s v="North America"/>
    <x v="0"/>
    <x v="1"/>
    <n v="37"/>
    <x v="1"/>
    <s v="Cash, UPI"/>
    <s v="Customer Choice"/>
    <s v="4191WMFPW03KM5S"/>
    <s v="Arjun Verma"/>
    <n v="280119"/>
    <n v="4583"/>
    <n v="28.7041"/>
    <n v="77.102500000000006"/>
    <s v="Legacy"/>
    <s v="Yes"/>
    <s v="Online Only"/>
    <s v="Excellent"/>
  </r>
  <r>
    <x v="30"/>
    <x v="61"/>
    <x v="20"/>
    <x v="19"/>
    <n v="2"/>
    <n v="285"/>
    <s v="André Chiang"/>
    <n v="2010"/>
    <n v="30"/>
    <n v="4.7"/>
    <s v="Noodle Bowl"/>
    <n v="15"/>
    <x v="0"/>
    <s v="Two Stars"/>
    <s v="Asia"/>
    <x v="1"/>
    <x v="1"/>
    <n v="46"/>
    <x v="1"/>
    <s v="Cash, UPI"/>
    <s v="Customer Choice"/>
    <m/>
    <s v="Riya Patel"/>
    <n v="71490"/>
    <n v="5813"/>
    <n v="-37.813600000000001"/>
    <n v="144.9631"/>
    <s v="Legacy"/>
    <s v="No"/>
    <s v="None"/>
    <s v="Excellent"/>
  </r>
  <r>
    <x v="26"/>
    <x v="38"/>
    <x v="19"/>
    <x v="40"/>
    <n v="2"/>
    <n v="275"/>
    <s v="Yoshihiro Narisawa"/>
    <n v="2003"/>
    <n v="36"/>
    <n v="4.7"/>
    <s v="Masala Dosa"/>
    <n v="22"/>
    <x v="0"/>
    <s v="Two Stars"/>
    <s v="Asia"/>
    <x v="0"/>
    <x v="0"/>
    <n v="44"/>
    <x v="0"/>
    <s v="Cash, UPI"/>
    <s v="Chef Special"/>
    <s v="2ECJH87VBIY4VYD"/>
    <s v="Emily Clark"/>
    <n v="468143"/>
    <n v="1064"/>
    <n v="13.082700000000001"/>
    <n v="80.270700000000005"/>
    <s v="Legacy"/>
    <s v="Yes"/>
    <s v="Online + Table"/>
    <s v="Excellent"/>
  </r>
  <r>
    <x v="44"/>
    <x v="43"/>
    <x v="0"/>
    <x v="43"/>
    <n v="0"/>
    <n v="185"/>
    <s v="Thomas &amp; Mathias Sühring"/>
    <n v="2014"/>
    <n v="48"/>
    <n v="4.5999999999999996"/>
    <s v="Margherita"/>
    <n v="11"/>
    <x v="2"/>
    <s v="No Stars"/>
    <s v="Asia"/>
    <x v="0"/>
    <x v="0"/>
    <n v="73"/>
    <x v="1"/>
    <s v="UPI, Card"/>
    <s v="Customer Choice"/>
    <m/>
    <s v="Haruto Tanaka"/>
    <n v="340139"/>
    <n v="1208"/>
    <n v="45.464199999999998"/>
    <n v="9.19"/>
    <s v="Established"/>
    <s v="No"/>
    <s v="Online + Table"/>
    <s v="Excellent"/>
  </r>
  <r>
    <x v="25"/>
    <x v="48"/>
    <x v="0"/>
    <x v="43"/>
    <n v="2"/>
    <n v="245"/>
    <s v="Tim Raue"/>
    <n v="2010"/>
    <n v="48"/>
    <n v="4.7"/>
    <s v="Margherita"/>
    <n v="15"/>
    <x v="2"/>
    <s v="Two Stars"/>
    <s v="Europe"/>
    <x v="0"/>
    <x v="1"/>
    <n v="57"/>
    <x v="1"/>
    <s v="All Methods Accepted"/>
    <s v="Customer Choice"/>
    <m/>
    <s v="Arjun Verma"/>
    <n v="376072"/>
    <n v="6364"/>
    <n v="43.769599999999997"/>
    <n v="11.255800000000001"/>
    <s v="Legacy"/>
    <s v="No"/>
    <s v="Online Only"/>
    <s v="Excellent"/>
  </r>
  <r>
    <x v="38"/>
    <x v="6"/>
    <x v="2"/>
    <x v="42"/>
    <n v="1"/>
    <n v="95"/>
    <s v="Bertrand Grébaut"/>
    <n v="2011"/>
    <n v="28"/>
    <n v="4.5"/>
    <s v="Burrito"/>
    <n v="14"/>
    <x v="3"/>
    <s v="One Star"/>
    <s v="Europe"/>
    <x v="0"/>
    <x v="1"/>
    <n v="33"/>
    <x v="1"/>
    <s v="UPI, Card"/>
    <s v="Bestselling Dish"/>
    <m/>
    <s v="Francesco Rossi"/>
    <n v="217087"/>
    <n v="3340"/>
    <n v="40.712800000000001"/>
    <n v="-74.006"/>
    <s v="Established"/>
    <s v="No"/>
    <s v="Online Only"/>
    <s v="Excellent"/>
  </r>
  <r>
    <x v="4"/>
    <x v="9"/>
    <x v="2"/>
    <x v="52"/>
    <n v="3"/>
    <n v="350"/>
    <s v="Mauro Colagreco"/>
    <n v="1991"/>
    <n v="36"/>
    <n v="4.8"/>
    <s v="Grilled Steak"/>
    <n v="34"/>
    <x v="0"/>
    <s v="Three Stars"/>
    <s v="Europe"/>
    <x v="1"/>
    <x v="1"/>
    <n v="38"/>
    <x v="1"/>
    <s v="Cash, UPI"/>
    <s v="Bestselling Dish"/>
    <m/>
    <s v="Sara Kapoor"/>
    <n v="474205"/>
    <n v="3260"/>
    <n v="37.774900000000002"/>
    <n v="-122.4194"/>
    <s v="Legacy"/>
    <s v="No"/>
    <s v="None"/>
    <s v="Excellent"/>
  </r>
  <r>
    <x v="30"/>
    <x v="40"/>
    <x v="19"/>
    <x v="41"/>
    <n v="2"/>
    <n v="285"/>
    <s v="André Chiang"/>
    <n v="2010"/>
    <n v="30"/>
    <n v="4.7"/>
    <s v="Dhokla"/>
    <n v="15"/>
    <x v="0"/>
    <s v="Two Stars"/>
    <s v="Asia"/>
    <x v="0"/>
    <x v="0"/>
    <n v="59"/>
    <x v="1"/>
    <s v="All Methods Accepted"/>
    <s v="Bestselling Dish"/>
    <s v="KJZYKAIGYOIIU8A"/>
    <s v="Arjun Verma"/>
    <n v="151778"/>
    <n v="929"/>
    <n v="17.385000000000002"/>
    <n v="78.486699999999999"/>
    <s v="Legacy"/>
    <s v="Yes"/>
    <s v="Online + Table"/>
    <s v="Excellent"/>
  </r>
  <r>
    <x v="15"/>
    <x v="6"/>
    <x v="2"/>
    <x v="42"/>
    <n v="3"/>
    <n v="280"/>
    <s v="Joan Roca"/>
    <n v="1986"/>
    <n v="45"/>
    <n v="4.7"/>
    <s v="Burrito"/>
    <n v="39"/>
    <x v="0"/>
    <s v="Three Stars"/>
    <s v="Europe"/>
    <x v="0"/>
    <x v="0"/>
    <n v="39"/>
    <x v="0"/>
    <s v="UPI, Card"/>
    <s v="Bestselling Dish"/>
    <m/>
    <s v="Emily Clark"/>
    <n v="450460"/>
    <n v="2281"/>
    <n v="40.712800000000001"/>
    <n v="-74.006"/>
    <s v="Legacy"/>
    <s v="No"/>
    <s v="Online + Table"/>
    <s v="Excellent"/>
  </r>
  <r>
    <x v="8"/>
    <x v="34"/>
    <x v="19"/>
    <x v="36"/>
    <n v="3"/>
    <n v="295"/>
    <s v="Juan Mari Arzak"/>
    <n v="1897"/>
    <n v="50"/>
    <n v="4.8"/>
    <s v="Fusion Tikka"/>
    <n v="128"/>
    <x v="0"/>
    <s v="Three Stars"/>
    <s v="Europe"/>
    <x v="0"/>
    <x v="1"/>
    <n v="27"/>
    <x v="0"/>
    <s v="Cash, UPI"/>
    <s v="Seasonal Special"/>
    <s v="H4CR356TQZUTATL"/>
    <s v="Amit Sharma"/>
    <n v="453190"/>
    <n v="109"/>
    <n v="28.7041"/>
    <n v="77.102500000000006"/>
    <s v="Legacy"/>
    <s v="Yes"/>
    <s v="Online Only"/>
    <s v="Excellent"/>
  </r>
  <r>
    <x v="12"/>
    <x v="45"/>
    <x v="2"/>
    <x v="50"/>
    <n v="3"/>
    <n v="310"/>
    <s v="Heinz Beck"/>
    <n v="1994"/>
    <n v="50"/>
    <n v="4.8"/>
    <s v="BBQ Wings"/>
    <n v="31"/>
    <x v="0"/>
    <s v="Three Stars"/>
    <s v="Europe"/>
    <x v="0"/>
    <x v="1"/>
    <n v="45"/>
    <x v="0"/>
    <s v="Cash, UPI"/>
    <s v="Seasonal Special"/>
    <m/>
    <s v="Sara Kapoor"/>
    <n v="491206"/>
    <n v="3263"/>
    <n v="29.760400000000001"/>
    <n v="-95.369799999999998"/>
    <s v="Legacy"/>
    <s v="No"/>
    <s v="Online Only"/>
    <s v="Excellent"/>
  </r>
  <r>
    <x v="45"/>
    <x v="18"/>
    <x v="8"/>
    <x v="45"/>
    <n v="0"/>
    <n v="145"/>
    <s v="Rodolfo Guzmán"/>
    <n v="2006"/>
    <n v="40"/>
    <n v="4.5999999999999996"/>
    <s v="Shoyu Ramen"/>
    <n v="19"/>
    <x v="3"/>
    <s v="No Stars"/>
    <s v="South America"/>
    <x v="0"/>
    <x v="0"/>
    <n v="63"/>
    <x v="1"/>
    <s v="UPI, Card"/>
    <s v="Bestselling Dish"/>
    <m/>
    <s v="Sara Kapoor"/>
    <n v="369996"/>
    <n v="1763"/>
    <n v="35.689500000000002"/>
    <n v="139.6917"/>
    <s v="Legacy"/>
    <s v="No"/>
    <s v="Online + Table"/>
    <s v="Excellent"/>
  </r>
  <r>
    <x v="36"/>
    <x v="3"/>
    <x v="3"/>
    <x v="49"/>
    <n v="1"/>
    <n v="165"/>
    <s v="Isaac McHale"/>
    <n v="2013"/>
    <n v="40"/>
    <n v="4.5999999999999996"/>
    <s v="Macarons"/>
    <n v="12"/>
    <x v="2"/>
    <s v="One Star"/>
    <s v="Europe"/>
    <x v="1"/>
    <x v="0"/>
    <n v="70"/>
    <x v="0"/>
    <s v="Cash, Card"/>
    <s v="Chef Special"/>
    <m/>
    <s v="Francesco Rossi"/>
    <n v="161537"/>
    <n v="5773"/>
    <n v="48.8566"/>
    <n v="2.3521999999999998"/>
    <s v="Established"/>
    <s v="No"/>
    <s v="Table Only"/>
    <s v="Excellent"/>
  </r>
  <r>
    <x v="23"/>
    <x v="49"/>
    <x v="12"/>
    <x v="54"/>
    <n v="2"/>
    <n v="280"/>
    <s v="Zaiyu Hasegawa"/>
    <n v="2007"/>
    <n v="26"/>
    <n v="4.7"/>
    <s v="Chicken Tikka Pizza"/>
    <n v="18"/>
    <x v="0"/>
    <s v="Two Stars"/>
    <s v="Asia"/>
    <x v="0"/>
    <x v="1"/>
    <n v="49"/>
    <x v="0"/>
    <s v="UPI, Card"/>
    <s v="Chef Special"/>
    <m/>
    <s v="Riya Patel"/>
    <n v="288480"/>
    <n v="4125"/>
    <n v="53.480800000000002"/>
    <n v="-2.2425999999999999"/>
    <s v="Legacy"/>
    <s v="No"/>
    <s v="Online Only"/>
    <s v="Excellent"/>
  </r>
  <r>
    <x v="8"/>
    <x v="35"/>
    <x v="19"/>
    <x v="37"/>
    <n v="3"/>
    <n v="295"/>
    <s v="Juan Mari Arzak"/>
    <n v="1897"/>
    <n v="50"/>
    <n v="4.8"/>
    <s v="Vada Pav"/>
    <n v="128"/>
    <x v="0"/>
    <s v="Three Stars"/>
    <s v="Europe"/>
    <x v="0"/>
    <x v="0"/>
    <n v="55"/>
    <x v="0"/>
    <s v="UPI, Card"/>
    <s v="Seasonal Special"/>
    <s v="RO67PJCWVDRQ6EF"/>
    <s v="Haruto Tanaka"/>
    <n v="367364"/>
    <n v="7033"/>
    <n v="19.076000000000001"/>
    <n v="72.877700000000004"/>
    <s v="Legacy"/>
    <s v="Yes"/>
    <s v="Online + Table"/>
    <s v="Excellent"/>
  </r>
  <r>
    <x v="32"/>
    <x v="37"/>
    <x v="19"/>
    <x v="37"/>
    <n v="2"/>
    <n v="250"/>
    <s v="Oriol Castro"/>
    <n v="2014"/>
    <n v="52"/>
    <n v="4.5999999999999996"/>
    <s v="Chole Kulche"/>
    <n v="11"/>
    <x v="0"/>
    <s v="Two Stars"/>
    <s v="Europe"/>
    <x v="0"/>
    <x v="0"/>
    <n v="38"/>
    <x v="1"/>
    <s v="All Methods Accepted"/>
    <s v="Seasonal Special"/>
    <s v="TQIIAF389SY7LPA"/>
    <s v="Sara Kapoor"/>
    <n v="385207"/>
    <n v="1946"/>
    <n v="12.9716"/>
    <n v="77.5946"/>
    <s v="Established"/>
    <s v="Yes"/>
    <s v="Online + Table"/>
    <s v="Excellent"/>
  </r>
  <r>
    <x v="9"/>
    <x v="45"/>
    <x v="2"/>
    <x v="42"/>
    <n v="3"/>
    <n v="345"/>
    <s v="Dominique Crenn"/>
    <n v="2011"/>
    <n v="50"/>
    <n v="4.8"/>
    <s v="Burrito"/>
    <n v="14"/>
    <x v="0"/>
    <s v="Three Stars"/>
    <s v="North America"/>
    <x v="1"/>
    <x v="0"/>
    <n v="63"/>
    <x v="0"/>
    <s v="All Methods Accepted"/>
    <s v="Customer Choice"/>
    <m/>
    <s v="Haruto Tanaka"/>
    <n v="28442"/>
    <n v="7060"/>
    <n v="29.760400000000001"/>
    <n v="-95.369799999999998"/>
    <s v="Established"/>
    <s v="No"/>
    <s v="Table Only"/>
    <s v="Excellent"/>
  </r>
  <r>
    <x v="45"/>
    <x v="44"/>
    <x v="20"/>
    <x v="58"/>
    <n v="0"/>
    <n v="145"/>
    <s v="Rodolfo Guzmán"/>
    <n v="2006"/>
    <n v="40"/>
    <n v="4.5999999999999996"/>
    <s v="Lamb Chops"/>
    <n v="19"/>
    <x v="3"/>
    <s v="No Stars"/>
    <s v="South America"/>
    <x v="0"/>
    <x v="1"/>
    <n v="26"/>
    <x v="0"/>
    <s v="UPI, Card"/>
    <s v="Seasonal Special"/>
    <m/>
    <s v="Francesco Rossi"/>
    <n v="228547"/>
    <n v="3700"/>
    <n v="-33.8688"/>
    <n v="151.20930000000001"/>
    <s v="Legacy"/>
    <s v="No"/>
    <s v="Online Only"/>
    <s v="Excellent"/>
  </r>
  <r>
    <x v="14"/>
    <x v="41"/>
    <x v="19"/>
    <x v="53"/>
    <n v="3"/>
    <n v="305"/>
    <s v="Pascal Barbot"/>
    <n v="2000"/>
    <n v="25"/>
    <n v="4.8"/>
    <s v="Dal Baati Churma"/>
    <n v="25"/>
    <x v="0"/>
    <s v="Three Stars"/>
    <s v="Europe"/>
    <x v="1"/>
    <x v="1"/>
    <n v="33"/>
    <x v="0"/>
    <s v="UPI, Card"/>
    <s v="Bestselling Dish"/>
    <s v="N0LV0PGDQJQQIL9"/>
    <s v="Amit Sharma"/>
    <n v="165578"/>
    <n v="3560"/>
    <n v="21.170200000000001"/>
    <n v="72.831100000000006"/>
    <s v="Legacy"/>
    <s v="Yes"/>
    <s v="None"/>
    <s v="Excellent"/>
  </r>
  <r>
    <x v="41"/>
    <x v="40"/>
    <x v="19"/>
    <x v="37"/>
    <n v="0"/>
    <n v="155"/>
    <s v="Enrique Olvera"/>
    <n v="2000"/>
    <n v="55"/>
    <n v="4.7"/>
    <s v="Chole Kulche"/>
    <n v="25"/>
    <x v="2"/>
    <s v="No Stars"/>
    <s v="North America"/>
    <x v="1"/>
    <x v="0"/>
    <n v="69"/>
    <x v="1"/>
    <s v="Cash, UPI"/>
    <s v="Bestselling Dish"/>
    <s v="NJ7MXPSWEA2BBXI"/>
    <s v="John Smith"/>
    <n v="173278"/>
    <n v="289"/>
    <n v="17.385000000000002"/>
    <n v="78.486699999999999"/>
    <s v="Legacy"/>
    <s v="Yes"/>
    <s v="Table Only"/>
    <s v="Excellent"/>
  </r>
  <r>
    <x v="14"/>
    <x v="14"/>
    <x v="2"/>
    <x v="42"/>
    <n v="3"/>
    <n v="305"/>
    <s v="Pascal Barbot"/>
    <n v="2000"/>
    <n v="25"/>
    <n v="4.8"/>
    <s v="Tacos"/>
    <n v="25"/>
    <x v="0"/>
    <s v="Three Stars"/>
    <s v="Europe"/>
    <x v="1"/>
    <x v="1"/>
    <n v="26"/>
    <x v="0"/>
    <s v="Cash, Card"/>
    <s v="Chef Special"/>
    <m/>
    <s v="John Smith"/>
    <n v="439733"/>
    <n v="6089"/>
    <n v="41.878100000000003"/>
    <n v="-87.629800000000003"/>
    <s v="Legacy"/>
    <s v="No"/>
    <s v="None"/>
    <s v="Excellent"/>
  </r>
  <r>
    <x v="16"/>
    <x v="35"/>
    <x v="19"/>
    <x v="38"/>
    <n v="3"/>
    <n v="420"/>
    <s v="Rasmus Kofoed"/>
    <n v="2007"/>
    <n v="40"/>
    <n v="4.7"/>
    <s v="Paneer Butter Masala"/>
    <n v="18"/>
    <x v="1"/>
    <s v="Three Stars"/>
    <s v="Europe"/>
    <x v="0"/>
    <x v="0"/>
    <n v="31"/>
    <x v="1"/>
    <s v="UPI, Card"/>
    <s v="Seasonal Special"/>
    <s v="OSCOZQ1XOKAZWHJ"/>
    <s v="Oliver Brown"/>
    <n v="360053"/>
    <n v="7239"/>
    <n v="19.076000000000001"/>
    <n v="72.877700000000004"/>
    <s v="Legacy"/>
    <s v="Yes"/>
    <s v="Online + Table"/>
    <s v="Excellent"/>
  </r>
  <r>
    <x v="19"/>
    <x v="51"/>
    <x v="2"/>
    <x v="52"/>
    <n v="3"/>
    <n v="290"/>
    <s v="Massimiliano Alajmo"/>
    <n v="1981"/>
    <n v="50"/>
    <n v="4.7"/>
    <s v="Grilled Steak"/>
    <n v="44"/>
    <x v="0"/>
    <s v="Three Stars"/>
    <s v="Europe"/>
    <x v="0"/>
    <x v="1"/>
    <n v="58"/>
    <x v="1"/>
    <s v="Cash, UPI"/>
    <s v="Customer Choice"/>
    <m/>
    <s v="Riya Patel"/>
    <n v="443561"/>
    <n v="3019"/>
    <n v="34.052199999999999"/>
    <n v="-118.2437"/>
    <s v="Legacy"/>
    <s v="No"/>
    <s v="Online Only"/>
    <s v="Excellent"/>
  </r>
  <r>
    <x v="28"/>
    <x v="37"/>
    <x v="19"/>
    <x v="41"/>
    <n v="2"/>
    <n v="265"/>
    <s v="Heinz Reitbauer"/>
    <n v="2005"/>
    <n v="60"/>
    <n v="4.7"/>
    <s v="Undhiyu"/>
    <n v="20"/>
    <x v="0"/>
    <s v="Two Stars"/>
    <s v="Europe"/>
    <x v="1"/>
    <x v="1"/>
    <n v="26"/>
    <x v="0"/>
    <s v="All Methods Accepted"/>
    <s v="Customer Choice"/>
    <s v="0EC1L9PYS1W2GPK"/>
    <s v="Arjun Verma"/>
    <n v="397712"/>
    <n v="2483"/>
    <n v="12.9716"/>
    <n v="77.5946"/>
    <s v="Legacy"/>
    <s v="Yes"/>
    <s v="None"/>
    <s v="Excellent"/>
  </r>
  <r>
    <x v="14"/>
    <x v="34"/>
    <x v="19"/>
    <x v="38"/>
    <n v="3"/>
    <n v="305"/>
    <s v="Pascal Barbot"/>
    <n v="2000"/>
    <n v="25"/>
    <n v="4.8"/>
    <s v="Butter Chicken"/>
    <n v="25"/>
    <x v="0"/>
    <s v="Three Stars"/>
    <s v="Europe"/>
    <x v="0"/>
    <x v="1"/>
    <n v="57"/>
    <x v="0"/>
    <s v="Cash, Card"/>
    <s v="Seasonal Special"/>
    <s v="2JKD9DGDH4PVONB"/>
    <s v="Haruto Tanaka"/>
    <n v="52027"/>
    <n v="832"/>
    <n v="28.7041"/>
    <n v="77.102500000000006"/>
    <s v="Legacy"/>
    <s v="Yes"/>
    <s v="Online Only"/>
    <s v="Excellent"/>
  </r>
  <r>
    <x v="38"/>
    <x v="49"/>
    <x v="12"/>
    <x v="54"/>
    <n v="1"/>
    <n v="95"/>
    <s v="Bertrand Grébaut"/>
    <n v="2011"/>
    <n v="28"/>
    <n v="4.5"/>
    <s v="Chicken Tikka Pizza"/>
    <n v="14"/>
    <x v="3"/>
    <s v="One Star"/>
    <s v="Europe"/>
    <x v="0"/>
    <x v="1"/>
    <n v="45"/>
    <x v="1"/>
    <s v="Cash, UPI"/>
    <s v="Chef Special"/>
    <m/>
    <s v="Haruto Tanaka"/>
    <n v="12526"/>
    <n v="3155"/>
    <n v="53.480800000000002"/>
    <n v="-2.2425999999999999"/>
    <s v="Established"/>
    <s v="No"/>
    <s v="Online Only"/>
    <s v="Excellent"/>
  </r>
  <r>
    <x v="32"/>
    <x v="37"/>
    <x v="19"/>
    <x v="40"/>
    <n v="2"/>
    <n v="250"/>
    <s v="Oriol Castro"/>
    <n v="2014"/>
    <n v="52"/>
    <n v="4.5999999999999996"/>
    <s v="Idli Sambhar"/>
    <n v="11"/>
    <x v="0"/>
    <s v="Two Stars"/>
    <s v="Europe"/>
    <x v="0"/>
    <x v="0"/>
    <n v="72"/>
    <x v="1"/>
    <s v="All Methods Accepted"/>
    <s v="Customer Choice"/>
    <s v="5M5GWOCTREPZEQ2"/>
    <s v="Riya Patel"/>
    <n v="161692"/>
    <n v="1108"/>
    <n v="12.9716"/>
    <n v="77.5946"/>
    <s v="Established"/>
    <s v="Yes"/>
    <s v="Online + Table"/>
    <s v="Excellent"/>
  </r>
  <r>
    <x v="22"/>
    <x v="42"/>
    <x v="19"/>
    <x v="53"/>
    <n v="2"/>
    <n v="450"/>
    <s v="René Redzepi"/>
    <n v="2003"/>
    <n v="40"/>
    <n v="4.8"/>
    <s v="Dal Baati Churma"/>
    <n v="22"/>
    <x v="1"/>
    <s v="Two Stars"/>
    <s v="Europe"/>
    <x v="0"/>
    <x v="0"/>
    <n v="46"/>
    <x v="0"/>
    <s v="UPI, Card"/>
    <s v="Customer Choice"/>
    <s v="QP7H2TEO5PS5XJO"/>
    <s v="Francesco Rossi"/>
    <n v="144448"/>
    <n v="6364"/>
    <n v="23.022500000000001"/>
    <n v="72.571399999999997"/>
    <s v="Legacy"/>
    <s v="Yes"/>
    <s v="Online + Table"/>
    <s v="Excellent"/>
  </r>
  <r>
    <x v="28"/>
    <x v="14"/>
    <x v="2"/>
    <x v="44"/>
    <n v="2"/>
    <n v="265"/>
    <s v="Heinz Reitbauer"/>
    <n v="2005"/>
    <n v="60"/>
    <n v="4.7"/>
    <s v="Grilled Salmon"/>
    <n v="20"/>
    <x v="0"/>
    <s v="Two Stars"/>
    <s v="Europe"/>
    <x v="1"/>
    <x v="1"/>
    <n v="23"/>
    <x v="1"/>
    <s v="Cash, Card"/>
    <s v="Bestselling Dish"/>
    <m/>
    <s v="Amit Sharma"/>
    <n v="390690"/>
    <n v="6883"/>
    <n v="41.878100000000003"/>
    <n v="-87.629800000000003"/>
    <s v="Legacy"/>
    <s v="No"/>
    <s v="None"/>
    <s v="Excellent"/>
  </r>
  <r>
    <x v="41"/>
    <x v="54"/>
    <x v="19"/>
    <x v="55"/>
    <n v="0"/>
    <n v="155"/>
    <s v="Enrique Olvera"/>
    <n v="2000"/>
    <n v="55"/>
    <n v="4.7"/>
    <s v="Rasgulla"/>
    <n v="25"/>
    <x v="2"/>
    <s v="No Stars"/>
    <s v="North America"/>
    <x v="1"/>
    <x v="1"/>
    <n v="49"/>
    <x v="0"/>
    <s v="UPI, Card"/>
    <s v="Chef Special"/>
    <s v="ZKX63ZNFEE7E17V"/>
    <s v="John Smith"/>
    <n v="9083"/>
    <n v="5543"/>
    <n v="26.912400000000002"/>
    <n v="75.787300000000002"/>
    <s v="Legacy"/>
    <s v="Yes"/>
    <s v="None"/>
    <s v="Excellent"/>
  </r>
  <r>
    <x v="17"/>
    <x v="35"/>
    <x v="19"/>
    <x v="41"/>
    <n v="3"/>
    <n v="365"/>
    <s v="Daniel Humm"/>
    <n v="1998"/>
    <n v="80"/>
    <n v="4.7"/>
    <s v="Undhiyu"/>
    <n v="27"/>
    <x v="0"/>
    <s v="Three Stars"/>
    <s v="North America"/>
    <x v="1"/>
    <x v="0"/>
    <n v="45"/>
    <x v="1"/>
    <s v="All Methods Accepted"/>
    <s v="Customer Choice"/>
    <s v="D2GQ972KATYR01J"/>
    <s v="Oliver Brown"/>
    <n v="48008"/>
    <n v="5768"/>
    <n v="19.076000000000001"/>
    <n v="72.877700000000004"/>
    <s v="Legacy"/>
    <s v="Yes"/>
    <s v="Table Only"/>
    <s v="Excellent"/>
  </r>
  <r>
    <x v="8"/>
    <x v="40"/>
    <x v="19"/>
    <x v="38"/>
    <n v="3"/>
    <n v="295"/>
    <s v="Juan Mari Arzak"/>
    <n v="1897"/>
    <n v="50"/>
    <n v="4.8"/>
    <s v="Paneer Butter Masala"/>
    <n v="128"/>
    <x v="0"/>
    <s v="Three Stars"/>
    <s v="Europe"/>
    <x v="1"/>
    <x v="1"/>
    <n v="44"/>
    <x v="1"/>
    <s v="Cash, Card"/>
    <s v="Customer Choice"/>
    <s v="H8VSY9RU8U3QE1B"/>
    <s v="John Smith"/>
    <n v="62226"/>
    <n v="7330"/>
    <n v="17.385000000000002"/>
    <n v="78.486699999999999"/>
    <s v="Legacy"/>
    <s v="Yes"/>
    <s v="None"/>
    <s v="Excellent"/>
  </r>
  <r>
    <x v="9"/>
    <x v="36"/>
    <x v="19"/>
    <x v="39"/>
    <n v="3"/>
    <n v="345"/>
    <s v="Dominique Crenn"/>
    <n v="2011"/>
    <n v="50"/>
    <n v="4.8"/>
    <s v="Korma"/>
    <n v="14"/>
    <x v="0"/>
    <s v="Three Stars"/>
    <s v="North America"/>
    <x v="1"/>
    <x v="1"/>
    <n v="30"/>
    <x v="1"/>
    <s v="UPI, Card"/>
    <s v="Seasonal Special"/>
    <s v="K9BKCMJJJR5XIZE"/>
    <s v="Sara Kapoor"/>
    <n v="294943"/>
    <n v="5641"/>
    <n v="22.572600000000001"/>
    <n v="88.363900000000001"/>
    <s v="Established"/>
    <s v="Yes"/>
    <s v="None"/>
    <s v="Excellent"/>
  </r>
  <r>
    <x v="26"/>
    <x v="55"/>
    <x v="19"/>
    <x v="41"/>
    <n v="2"/>
    <n v="275"/>
    <s v="Yoshihiro Narisawa"/>
    <n v="2003"/>
    <n v="36"/>
    <n v="4.7"/>
    <s v="Dhokla"/>
    <n v="22"/>
    <x v="0"/>
    <s v="Two Stars"/>
    <s v="Asia"/>
    <x v="1"/>
    <x v="0"/>
    <n v="51"/>
    <x v="0"/>
    <s v="Cash, UPI"/>
    <s v="Chef Special"/>
    <s v="WK7RB1DRDO1UO15"/>
    <s v="Francesco Rossi"/>
    <n v="495640"/>
    <n v="6599"/>
    <n v="22.7196"/>
    <n v="75.857699999999994"/>
    <s v="Legacy"/>
    <s v="Yes"/>
    <s v="Table Only"/>
    <s v="Excellent"/>
  </r>
  <r>
    <x v="20"/>
    <x v="50"/>
    <x v="3"/>
    <x v="9"/>
    <n v="3"/>
    <n v="265"/>
    <s v="Eneko Atxa"/>
    <n v="2005"/>
    <n v="45"/>
    <n v="4.7"/>
    <s v="Truffle Risotto"/>
    <n v="20"/>
    <x v="0"/>
    <s v="Three Stars"/>
    <s v="Europe"/>
    <x v="0"/>
    <x v="1"/>
    <n v="44"/>
    <x v="1"/>
    <s v="Cash, UPI"/>
    <s v="Chef Special"/>
    <m/>
    <s v="Arjun Verma"/>
    <n v="204449"/>
    <n v="2047"/>
    <n v="45.764000000000003"/>
    <n v="4.8357000000000001"/>
    <s v="Legacy"/>
    <s v="No"/>
    <s v="Online Only"/>
    <s v="Excellent"/>
  </r>
  <r>
    <x v="17"/>
    <x v="38"/>
    <x v="19"/>
    <x v="36"/>
    <n v="3"/>
    <n v="365"/>
    <s v="Daniel Humm"/>
    <n v="1998"/>
    <n v="80"/>
    <n v="4.7"/>
    <s v="Truffle Naan"/>
    <n v="27"/>
    <x v="0"/>
    <s v="Three Stars"/>
    <s v="North America"/>
    <x v="1"/>
    <x v="1"/>
    <n v="29"/>
    <x v="1"/>
    <s v="UPI, Card"/>
    <s v="Chef Special"/>
    <s v="T7GVTGMAC6TSFFH"/>
    <s v="Arjun Verma"/>
    <n v="89931"/>
    <n v="3126"/>
    <n v="13.082700000000001"/>
    <n v="80.270700000000005"/>
    <s v="Legacy"/>
    <s v="Yes"/>
    <s v="None"/>
    <s v="Excellent"/>
  </r>
  <r>
    <x v="41"/>
    <x v="50"/>
    <x v="3"/>
    <x v="9"/>
    <n v="0"/>
    <n v="155"/>
    <s v="Enrique Olvera"/>
    <n v="2000"/>
    <n v="55"/>
    <n v="4.7"/>
    <s v="Truffle Risotto"/>
    <n v="25"/>
    <x v="2"/>
    <s v="No Stars"/>
    <s v="North America"/>
    <x v="1"/>
    <x v="0"/>
    <n v="24"/>
    <x v="0"/>
    <s v="UPI, Card"/>
    <s v="Seasonal Special"/>
    <m/>
    <s v="Haruto Tanaka"/>
    <n v="416925"/>
    <n v="7996"/>
    <n v="45.764000000000003"/>
    <n v="4.8357000000000001"/>
    <s v="Legacy"/>
    <s v="No"/>
    <s v="Table Only"/>
    <s v="Excellent"/>
  </r>
  <r>
    <x v="47"/>
    <x v="57"/>
    <x v="21"/>
    <x v="56"/>
    <n v="0"/>
    <n v="220"/>
    <s v="Vladimir Mukhin"/>
    <n v="2011"/>
    <n v="50"/>
    <n v="4.5"/>
    <s v="Poutine"/>
    <n v="14"/>
    <x v="2"/>
    <s v="No Stars"/>
    <s v="Europe"/>
    <x v="1"/>
    <x v="0"/>
    <n v="57"/>
    <x v="0"/>
    <s v="UPI, Card"/>
    <s v="Seasonal Special"/>
    <m/>
    <s v="Riya Patel"/>
    <n v="35143"/>
    <n v="7361"/>
    <n v="43.653199999999998"/>
    <n v="-79.383200000000002"/>
    <s v="Established"/>
    <s v="No"/>
    <s v="Table Only"/>
    <s v="Excellent"/>
  </r>
  <r>
    <x v="37"/>
    <x v="53"/>
    <x v="8"/>
    <x v="51"/>
    <n v="1"/>
    <n v="165"/>
    <s v="Dave Pynt"/>
    <n v="2013"/>
    <n v="26"/>
    <n v="4.5999999999999996"/>
    <s v="Teriyaki Steak"/>
    <n v="12"/>
    <x v="2"/>
    <s v="One Star"/>
    <s v="Asia"/>
    <x v="1"/>
    <x v="0"/>
    <n v="50"/>
    <x v="0"/>
    <s v="UPI, Card"/>
    <s v="Bestselling Dish"/>
    <m/>
    <s v="John Smith"/>
    <n v="374977"/>
    <n v="7937"/>
    <n v="34.6937"/>
    <n v="135.50229999999999"/>
    <s v="Established"/>
    <s v="No"/>
    <s v="Table Only"/>
    <s v="Excellent"/>
  </r>
  <r>
    <x v="31"/>
    <x v="40"/>
    <x v="19"/>
    <x v="55"/>
    <n v="2"/>
    <n v="245"/>
    <s v="Richard Ekkebus"/>
    <n v="2005"/>
    <n v="46"/>
    <n v="4.7"/>
    <s v="Fish Curry"/>
    <n v="20"/>
    <x v="2"/>
    <s v="Two Stars"/>
    <s v="Asia"/>
    <x v="1"/>
    <x v="0"/>
    <n v="46"/>
    <x v="1"/>
    <s v="Cash, UPI"/>
    <s v="Seasonal Special"/>
    <s v="IP2JAP1B1DITA4U"/>
    <s v="Riya Patel"/>
    <n v="199535"/>
    <n v="2045"/>
    <n v="17.385000000000002"/>
    <n v="78.486699999999999"/>
    <s v="Legacy"/>
    <s v="Yes"/>
    <s v="Table Only"/>
    <s v="Excellent"/>
  </r>
  <r>
    <x v="8"/>
    <x v="38"/>
    <x v="19"/>
    <x v="41"/>
    <n v="3"/>
    <n v="295"/>
    <s v="Juan Mari Arzak"/>
    <n v="1897"/>
    <n v="50"/>
    <n v="4.8"/>
    <s v="Dhokla"/>
    <n v="128"/>
    <x v="0"/>
    <s v="Three Stars"/>
    <s v="Europe"/>
    <x v="0"/>
    <x v="1"/>
    <n v="27"/>
    <x v="1"/>
    <s v="All Methods Accepted"/>
    <s v="Seasonal Special"/>
    <s v="LXQRD4VEXGM2726"/>
    <s v="Arjun Verma"/>
    <n v="453044"/>
    <n v="7910"/>
    <n v="13.082700000000001"/>
    <n v="80.270700000000005"/>
    <s v="Legacy"/>
    <s v="Yes"/>
    <s v="Online Only"/>
    <s v="Excellent"/>
  </r>
  <r>
    <x v="41"/>
    <x v="42"/>
    <x v="19"/>
    <x v="38"/>
    <n v="0"/>
    <n v="155"/>
    <s v="Enrique Olvera"/>
    <n v="2000"/>
    <n v="55"/>
    <n v="4.7"/>
    <s v="Butter Chicken"/>
    <n v="25"/>
    <x v="2"/>
    <s v="No Stars"/>
    <s v="North America"/>
    <x v="0"/>
    <x v="0"/>
    <n v="41"/>
    <x v="1"/>
    <s v="UPI, Card"/>
    <s v="Bestselling Dish"/>
    <s v="ZEH5UBQNGAJR3RB"/>
    <s v="Haruto Tanaka"/>
    <n v="379833"/>
    <n v="3813"/>
    <n v="23.022500000000001"/>
    <n v="72.571399999999997"/>
    <s v="Legacy"/>
    <s v="Yes"/>
    <s v="Online + Table"/>
    <s v="Excellent"/>
  </r>
  <r>
    <x v="41"/>
    <x v="48"/>
    <x v="0"/>
    <x v="46"/>
    <n v="0"/>
    <n v="155"/>
    <s v="Enrique Olvera"/>
    <n v="2000"/>
    <n v="55"/>
    <n v="4.7"/>
    <s v="Spaghetti Carbonara"/>
    <n v="25"/>
    <x v="2"/>
    <s v="No Stars"/>
    <s v="North America"/>
    <x v="1"/>
    <x v="0"/>
    <n v="20"/>
    <x v="0"/>
    <s v="Cash, UPI"/>
    <s v="Bestselling Dish"/>
    <m/>
    <s v="Sara Kapoor"/>
    <n v="206051"/>
    <n v="3518"/>
    <n v="43.769599999999997"/>
    <n v="11.255800000000001"/>
    <s v="Legacy"/>
    <s v="No"/>
    <s v="Table Only"/>
    <s v="Excellent"/>
  </r>
  <r>
    <x v="39"/>
    <x v="3"/>
    <x v="3"/>
    <x v="49"/>
    <n v="0"/>
    <n v="180"/>
    <s v="Virgilio Martínez"/>
    <n v="2008"/>
    <n v="50"/>
    <n v="4.8"/>
    <s v="Croissant"/>
    <n v="17"/>
    <x v="2"/>
    <s v="No Stars"/>
    <s v="South America"/>
    <x v="0"/>
    <x v="0"/>
    <n v="73"/>
    <x v="1"/>
    <s v="UPI, Card"/>
    <s v="Customer Choice"/>
    <m/>
    <s v="John Smith"/>
    <n v="89309"/>
    <n v="6563"/>
    <n v="48.8566"/>
    <n v="2.3521999999999998"/>
    <s v="Legacy"/>
    <s v="No"/>
    <s v="Online + Table"/>
    <s v="Excellent"/>
  </r>
  <r>
    <x v="4"/>
    <x v="6"/>
    <x v="2"/>
    <x v="50"/>
    <n v="3"/>
    <n v="350"/>
    <s v="Mauro Colagreco"/>
    <n v="1991"/>
    <n v="36"/>
    <n v="4.8"/>
    <s v="BBQ Wings"/>
    <n v="34"/>
    <x v="0"/>
    <s v="Three Stars"/>
    <s v="Europe"/>
    <x v="1"/>
    <x v="0"/>
    <n v="31"/>
    <x v="1"/>
    <s v="All Methods Accepted"/>
    <s v="Seasonal Special"/>
    <m/>
    <s v="John Smith"/>
    <n v="342173"/>
    <n v="648"/>
    <n v="40.712800000000001"/>
    <n v="-74.006"/>
    <s v="Legacy"/>
    <s v="No"/>
    <s v="Table Only"/>
    <s v="Excellent"/>
  </r>
  <r>
    <x v="22"/>
    <x v="3"/>
    <x v="3"/>
    <x v="2"/>
    <n v="2"/>
    <n v="450"/>
    <s v="René Redzepi"/>
    <n v="2003"/>
    <n v="40"/>
    <n v="4.8"/>
    <s v="Coq au Vin"/>
    <n v="22"/>
    <x v="1"/>
    <s v="Two Stars"/>
    <s v="Europe"/>
    <x v="1"/>
    <x v="0"/>
    <n v="64"/>
    <x v="0"/>
    <s v="UPI, Card"/>
    <s v="Chef Special"/>
    <m/>
    <s v="Lucas Martin"/>
    <n v="219451"/>
    <n v="4598"/>
    <n v="48.8566"/>
    <n v="2.3521999999999998"/>
    <s v="Legacy"/>
    <s v="No"/>
    <s v="Table Only"/>
    <s v="Excellent"/>
  </r>
  <r>
    <x v="47"/>
    <x v="37"/>
    <x v="19"/>
    <x v="53"/>
    <n v="0"/>
    <n v="220"/>
    <s v="Vladimir Mukhin"/>
    <n v="2011"/>
    <n v="50"/>
    <n v="4.5"/>
    <s v="Gatte ki Sabzi"/>
    <n v="14"/>
    <x v="2"/>
    <s v="No Stars"/>
    <s v="Europe"/>
    <x v="0"/>
    <x v="0"/>
    <n v="53"/>
    <x v="1"/>
    <s v="Cash, Card"/>
    <s v="Seasonal Special"/>
    <s v="U0R4T96GGKI1JK1"/>
    <s v="Francesco Rossi"/>
    <n v="240636"/>
    <n v="6641"/>
    <n v="12.9716"/>
    <n v="77.5946"/>
    <s v="Established"/>
    <s v="Yes"/>
    <s v="Online + Table"/>
    <s v="Excellent"/>
  </r>
  <r>
    <x v="32"/>
    <x v="55"/>
    <x v="19"/>
    <x v="41"/>
    <n v="2"/>
    <n v="250"/>
    <s v="Oriol Castro"/>
    <n v="2014"/>
    <n v="52"/>
    <n v="4.5999999999999996"/>
    <s v="Dhokla"/>
    <n v="11"/>
    <x v="0"/>
    <s v="Two Stars"/>
    <s v="Europe"/>
    <x v="0"/>
    <x v="1"/>
    <n v="72"/>
    <x v="0"/>
    <s v="Cash, Card"/>
    <s v="Chef Special"/>
    <s v="MRO0T818ICQMCST"/>
    <s v="Arjun Verma"/>
    <n v="430706"/>
    <n v="716"/>
    <n v="22.7196"/>
    <n v="75.857699999999994"/>
    <s v="Established"/>
    <s v="Yes"/>
    <s v="Online Only"/>
    <s v="Excellent"/>
  </r>
  <r>
    <x v="41"/>
    <x v="43"/>
    <x v="0"/>
    <x v="43"/>
    <n v="0"/>
    <n v="155"/>
    <s v="Enrique Olvera"/>
    <n v="2000"/>
    <n v="55"/>
    <n v="4.7"/>
    <s v="Margherita"/>
    <n v="25"/>
    <x v="2"/>
    <s v="No Stars"/>
    <s v="North America"/>
    <x v="1"/>
    <x v="0"/>
    <n v="38"/>
    <x v="1"/>
    <s v="Cash, UPI"/>
    <s v="Seasonal Special"/>
    <m/>
    <s v="Sara Kapoor"/>
    <n v="442143"/>
    <n v="3248"/>
    <n v="45.464199999999998"/>
    <n v="9.19"/>
    <s v="Legacy"/>
    <s v="No"/>
    <s v="Table Only"/>
    <s v="Excellent"/>
  </r>
  <r>
    <x v="33"/>
    <x v="10"/>
    <x v="0"/>
    <x v="46"/>
    <n v="2"/>
    <n v="275"/>
    <s v="Andoni Luis Aduriz"/>
    <n v="1998"/>
    <n v="20"/>
    <n v="4.5999999999999996"/>
    <s v="Spaghetti Carbonara"/>
    <n v="27"/>
    <x v="0"/>
    <s v="Two Stars"/>
    <s v="Europe"/>
    <x v="1"/>
    <x v="1"/>
    <n v="42"/>
    <x v="1"/>
    <s v="Cash, UPI"/>
    <s v="Customer Choice"/>
    <m/>
    <s v="Oliver Brown"/>
    <n v="2699"/>
    <n v="5649"/>
    <n v="41.902799999999999"/>
    <n v="12.4964"/>
    <s v="Legacy"/>
    <s v="No"/>
    <s v="None"/>
    <s v="Excellent"/>
  </r>
  <r>
    <x v="17"/>
    <x v="42"/>
    <x v="19"/>
    <x v="36"/>
    <n v="3"/>
    <n v="365"/>
    <s v="Daniel Humm"/>
    <n v="1998"/>
    <n v="80"/>
    <n v="4.7"/>
    <s v="Fusion Tikka"/>
    <n v="27"/>
    <x v="0"/>
    <s v="Three Stars"/>
    <s v="North America"/>
    <x v="0"/>
    <x v="0"/>
    <n v="71"/>
    <x v="1"/>
    <s v="Cash, UPI"/>
    <s v="Seasonal Special"/>
    <s v="HVZKY838JFBUY4Q"/>
    <s v="Emily Clark"/>
    <n v="88887"/>
    <n v="711"/>
    <n v="23.022500000000001"/>
    <n v="72.571399999999997"/>
    <s v="Legacy"/>
    <s v="Yes"/>
    <s v="Online + Table"/>
    <s v="Excellent"/>
  </r>
  <r>
    <x v="43"/>
    <x v="52"/>
    <x v="12"/>
    <x v="54"/>
    <n v="0"/>
    <n v="140"/>
    <s v="Jorge Vallejo"/>
    <n v="2012"/>
    <n v="48"/>
    <n v="4.5999999999999996"/>
    <s v="Chicken Tikka Pizza"/>
    <n v="13"/>
    <x v="3"/>
    <s v="No Stars"/>
    <s v="North America"/>
    <x v="1"/>
    <x v="0"/>
    <n v="21"/>
    <x v="1"/>
    <s v="Cash, Card"/>
    <s v="Seasonal Special"/>
    <m/>
    <s v="John Smith"/>
    <n v="153223"/>
    <n v="4341"/>
    <n v="53.800800000000002"/>
    <n v="-1.5490999999999999"/>
    <s v="Established"/>
    <s v="No"/>
    <s v="Table Only"/>
    <s v="Excellent"/>
  </r>
  <r>
    <x v="35"/>
    <x v="55"/>
    <x v="19"/>
    <x v="39"/>
    <n v="1"/>
    <n v="210"/>
    <s v="Victor Arguinzoniz"/>
    <n v="1990"/>
    <n v="30"/>
    <n v="4.7"/>
    <s v="Korma"/>
    <n v="35"/>
    <x v="2"/>
    <s v="One Star"/>
    <s v="Europe"/>
    <x v="1"/>
    <x v="0"/>
    <n v="40"/>
    <x v="1"/>
    <s v="Cash, Card"/>
    <s v="Chef Special"/>
    <s v="LSU76RYCR6VM977"/>
    <s v="Sara Kapoor"/>
    <n v="467564"/>
    <n v="246"/>
    <n v="22.7196"/>
    <n v="75.857699999999994"/>
    <s v="Legacy"/>
    <s v="Yes"/>
    <s v="Table Only"/>
    <s v="Excellent"/>
  </r>
  <r>
    <x v="21"/>
    <x v="35"/>
    <x v="19"/>
    <x v="41"/>
    <n v="3"/>
    <n v="570"/>
    <s v="Paul Pairet"/>
    <n v="2012"/>
    <n v="10"/>
    <n v="4.5999999999999996"/>
    <s v="Thepla"/>
    <n v="13"/>
    <x v="1"/>
    <s v="Three Stars"/>
    <s v="Asia"/>
    <x v="1"/>
    <x v="0"/>
    <n v="67"/>
    <x v="0"/>
    <s v="Cash, UPI"/>
    <s v="Bestselling Dish"/>
    <s v="6A1JE7714IX2BPM"/>
    <s v="Sara Kapoor"/>
    <n v="33784"/>
    <n v="6374"/>
    <n v="19.076000000000001"/>
    <n v="72.877700000000004"/>
    <s v="Established"/>
    <s v="Yes"/>
    <s v="Table Only"/>
    <s v="Excellent"/>
  </r>
  <r>
    <x v="20"/>
    <x v="42"/>
    <x v="19"/>
    <x v="36"/>
    <n v="3"/>
    <n v="265"/>
    <s v="Eneko Atxa"/>
    <n v="2005"/>
    <n v="45"/>
    <n v="4.7"/>
    <s v="Truffle Naan"/>
    <n v="20"/>
    <x v="0"/>
    <s v="Three Stars"/>
    <s v="Europe"/>
    <x v="0"/>
    <x v="1"/>
    <n v="21"/>
    <x v="0"/>
    <s v="Cash, UPI"/>
    <s v="Bestselling Dish"/>
    <s v="3Z1VOYS1FADL664"/>
    <s v="Lucas Martin"/>
    <n v="28983"/>
    <n v="7716"/>
    <n v="23.022500000000001"/>
    <n v="72.571399999999997"/>
    <s v="Legacy"/>
    <s v="Yes"/>
    <s v="Online Only"/>
    <s v="Excellent"/>
  </r>
  <r>
    <x v="9"/>
    <x v="46"/>
    <x v="8"/>
    <x v="48"/>
    <n v="3"/>
    <n v="345"/>
    <s v="Dominique Crenn"/>
    <n v="2011"/>
    <n v="50"/>
    <n v="4.8"/>
    <s v="Tuna Roll"/>
    <n v="14"/>
    <x v="0"/>
    <s v="Three Stars"/>
    <s v="North America"/>
    <x v="1"/>
    <x v="0"/>
    <n v="29"/>
    <x v="1"/>
    <s v="UPI, Card"/>
    <s v="Bestselling Dish"/>
    <m/>
    <s v="John Smith"/>
    <n v="423567"/>
    <n v="6112"/>
    <n v="35.011600000000001"/>
    <n v="135.7681"/>
    <s v="Established"/>
    <s v="No"/>
    <s v="Table Only"/>
    <s v="Excellent"/>
  </r>
  <r>
    <x v="11"/>
    <x v="36"/>
    <x v="19"/>
    <x v="41"/>
    <n v="3"/>
    <n v="385"/>
    <s v="Yannick Alléno"/>
    <n v="2003"/>
    <n v="55"/>
    <n v="4.8"/>
    <s v="Dhokla"/>
    <n v="22"/>
    <x v="0"/>
    <s v="Three Stars"/>
    <s v="Europe"/>
    <x v="0"/>
    <x v="1"/>
    <n v="27"/>
    <x v="1"/>
    <s v="UPI, Card"/>
    <s v="Chef Special"/>
    <s v="VN06W1AIH0D7PQH"/>
    <s v="Oliver Brown"/>
    <n v="408658"/>
    <n v="6571"/>
    <n v="22.572600000000001"/>
    <n v="88.363900000000001"/>
    <s v="Legacy"/>
    <s v="Yes"/>
    <s v="Online Only"/>
    <s v="Excellent"/>
  </r>
  <r>
    <x v="41"/>
    <x v="9"/>
    <x v="2"/>
    <x v="50"/>
    <n v="0"/>
    <n v="155"/>
    <s v="Enrique Olvera"/>
    <n v="2000"/>
    <n v="55"/>
    <n v="4.7"/>
    <s v="BBQ Wings"/>
    <n v="25"/>
    <x v="2"/>
    <s v="No Stars"/>
    <s v="North America"/>
    <x v="0"/>
    <x v="0"/>
    <n v="29"/>
    <x v="0"/>
    <s v="All Methods Accepted"/>
    <s v="Seasonal Special"/>
    <m/>
    <s v="Lucas Martin"/>
    <n v="444111"/>
    <n v="1780"/>
    <n v="37.774900000000002"/>
    <n v="-122.4194"/>
    <s v="Legacy"/>
    <s v="No"/>
    <s v="Online + Table"/>
    <s v="Excellent"/>
  </r>
  <r>
    <x v="31"/>
    <x v="42"/>
    <x v="19"/>
    <x v="41"/>
    <n v="2"/>
    <n v="245"/>
    <s v="Richard Ekkebus"/>
    <n v="2005"/>
    <n v="46"/>
    <n v="4.7"/>
    <s v="Undhiyu"/>
    <n v="20"/>
    <x v="2"/>
    <s v="Two Stars"/>
    <s v="Asia"/>
    <x v="1"/>
    <x v="1"/>
    <n v="41"/>
    <x v="1"/>
    <s v="Cash, UPI"/>
    <s v="Chef Special"/>
    <s v="GXV186SODJCX1WP"/>
    <s v="Arjun Verma"/>
    <n v="203274"/>
    <n v="3612"/>
    <n v="23.022500000000001"/>
    <n v="72.571399999999997"/>
    <s v="Legacy"/>
    <s v="Yes"/>
    <s v="None"/>
    <s v="Excellent"/>
  </r>
  <r>
    <x v="10"/>
    <x v="48"/>
    <x v="0"/>
    <x v="7"/>
    <n v="3"/>
    <n v="298"/>
    <s v="Corey Lee"/>
    <n v="2010"/>
    <n v="56"/>
    <n v="4.8"/>
    <s v="Lasagna"/>
    <n v="15"/>
    <x v="0"/>
    <s v="Three Stars"/>
    <s v="North America"/>
    <x v="0"/>
    <x v="0"/>
    <n v="35"/>
    <x v="1"/>
    <s v="UPI, Card"/>
    <s v="Customer Choice"/>
    <m/>
    <s v="Francesco Rossi"/>
    <n v="484255"/>
    <n v="210"/>
    <n v="43.769599999999997"/>
    <n v="11.255800000000001"/>
    <s v="Legacy"/>
    <s v="No"/>
    <s v="Online + Table"/>
    <s v="Excellent"/>
  </r>
  <r>
    <x v="30"/>
    <x v="50"/>
    <x v="3"/>
    <x v="9"/>
    <n v="2"/>
    <n v="285"/>
    <s v="André Chiang"/>
    <n v="2010"/>
    <n v="30"/>
    <n v="4.7"/>
    <s v="Truffle Risotto"/>
    <n v="15"/>
    <x v="0"/>
    <s v="Two Stars"/>
    <s v="Asia"/>
    <x v="0"/>
    <x v="0"/>
    <n v="66"/>
    <x v="0"/>
    <s v="All Methods Accepted"/>
    <s v="Chef Special"/>
    <m/>
    <s v="Sara Kapoor"/>
    <n v="276384"/>
    <n v="1546"/>
    <n v="45.764000000000003"/>
    <n v="4.8357000000000001"/>
    <s v="Legacy"/>
    <s v="No"/>
    <s v="Online + Table"/>
    <s v="Excellent"/>
  </r>
  <r>
    <x v="45"/>
    <x v="53"/>
    <x v="8"/>
    <x v="48"/>
    <n v="0"/>
    <n v="145"/>
    <s v="Rodolfo Guzmán"/>
    <n v="2006"/>
    <n v="40"/>
    <n v="4.5999999999999996"/>
    <s v="Tuna Roll"/>
    <n v="19"/>
    <x v="3"/>
    <s v="No Stars"/>
    <s v="South America"/>
    <x v="1"/>
    <x v="0"/>
    <n v="68"/>
    <x v="0"/>
    <s v="Cash, Card"/>
    <s v="Bestselling Dish"/>
    <m/>
    <s v="John Smith"/>
    <n v="60570"/>
    <n v="2950"/>
    <n v="34.6937"/>
    <n v="135.50229999999999"/>
    <s v="Legacy"/>
    <s v="No"/>
    <s v="Table Only"/>
    <s v="Excellent"/>
  </r>
  <r>
    <x v="13"/>
    <x v="54"/>
    <x v="19"/>
    <x v="40"/>
    <n v="3"/>
    <n v="270"/>
    <s v="Quique Dacosta"/>
    <n v="1989"/>
    <n v="48"/>
    <n v="4.8"/>
    <s v="Chettinad Chicken"/>
    <n v="36"/>
    <x v="0"/>
    <s v="Three Stars"/>
    <s v="Europe"/>
    <x v="1"/>
    <x v="1"/>
    <n v="70"/>
    <x v="1"/>
    <s v="Cash, Card"/>
    <s v="Seasonal Special"/>
    <s v="Z65TFN0NAUUA89A"/>
    <s v="Sara Kapoor"/>
    <n v="12592"/>
    <n v="5439"/>
    <n v="26.912400000000002"/>
    <n v="75.787300000000002"/>
    <s v="Legacy"/>
    <s v="Yes"/>
    <s v="None"/>
    <s v="Excellent"/>
  </r>
  <r>
    <x v="31"/>
    <x v="58"/>
    <x v="12"/>
    <x v="57"/>
    <n v="2"/>
    <n v="245"/>
    <s v="Richard Ekkebus"/>
    <n v="2005"/>
    <n v="46"/>
    <n v="4.7"/>
    <s v="Shepherd’s Pie"/>
    <n v="20"/>
    <x v="2"/>
    <s v="Two Stars"/>
    <s v="Asia"/>
    <x v="0"/>
    <x v="0"/>
    <n v="45"/>
    <x v="0"/>
    <s v="All Methods Accepted"/>
    <s v="Bestselling Dish"/>
    <m/>
    <s v="Lucas Martin"/>
    <n v="490209"/>
    <n v="2244"/>
    <n v="52.486199999999997"/>
    <n v="-1.8904000000000001"/>
    <s v="Legacy"/>
    <s v="No"/>
    <s v="Online + Table"/>
    <s v="Excellent"/>
  </r>
  <r>
    <x v="43"/>
    <x v="6"/>
    <x v="2"/>
    <x v="50"/>
    <n v="0"/>
    <n v="140"/>
    <s v="Jorge Vallejo"/>
    <n v="2012"/>
    <n v="48"/>
    <n v="4.5999999999999996"/>
    <s v="BBQ Wings"/>
    <n v="13"/>
    <x v="3"/>
    <s v="No Stars"/>
    <s v="North America"/>
    <x v="1"/>
    <x v="1"/>
    <n v="31"/>
    <x v="0"/>
    <s v="Cash, Card"/>
    <s v="Customer Choice"/>
    <m/>
    <s v="John Smith"/>
    <n v="127811"/>
    <n v="846"/>
    <n v="40.712800000000001"/>
    <n v="-74.006"/>
    <s v="Established"/>
    <s v="No"/>
    <s v="None"/>
    <s v="Excellent"/>
  </r>
  <r>
    <x v="3"/>
    <x v="51"/>
    <x v="2"/>
    <x v="42"/>
    <n v="3"/>
    <n v="425"/>
    <s v="Alain Passard"/>
    <n v="1986"/>
    <n v="40"/>
    <n v="4.9000000000000004"/>
    <s v="Burrito"/>
    <n v="39"/>
    <x v="1"/>
    <s v="Three Stars"/>
    <s v="Europe"/>
    <x v="0"/>
    <x v="1"/>
    <n v="62"/>
    <x v="1"/>
    <s v="UPI, Card"/>
    <s v="Chef Special"/>
    <m/>
    <s v="Lucas Martin"/>
    <n v="458829"/>
    <n v="2993"/>
    <n v="34.052199999999999"/>
    <n v="-118.2437"/>
    <s v="Legacy"/>
    <s v="No"/>
    <s v="Online Only"/>
    <s v="Excellent"/>
  </r>
  <r>
    <x v="11"/>
    <x v="36"/>
    <x v="19"/>
    <x v="41"/>
    <n v="3"/>
    <n v="385"/>
    <s v="Yannick Alléno"/>
    <n v="2003"/>
    <n v="55"/>
    <n v="4.8"/>
    <s v="Thepla"/>
    <n v="22"/>
    <x v="0"/>
    <s v="Three Stars"/>
    <s v="Europe"/>
    <x v="1"/>
    <x v="0"/>
    <n v="69"/>
    <x v="0"/>
    <s v="Cash, Card"/>
    <s v="Chef Special"/>
    <s v="5861C76WAZYM39E"/>
    <s v="Arjun Verma"/>
    <n v="172113"/>
    <n v="7227"/>
    <n v="22.572600000000001"/>
    <n v="88.363900000000001"/>
    <s v="Legacy"/>
    <s v="Yes"/>
    <s v="Table Only"/>
    <s v="Excellent"/>
  </r>
  <r>
    <x v="3"/>
    <x v="45"/>
    <x v="2"/>
    <x v="52"/>
    <n v="3"/>
    <n v="425"/>
    <s v="Alain Passard"/>
    <n v="1986"/>
    <n v="40"/>
    <n v="4.9000000000000004"/>
    <s v="Grilled Steak"/>
    <n v="39"/>
    <x v="1"/>
    <s v="Three Stars"/>
    <s v="Europe"/>
    <x v="1"/>
    <x v="0"/>
    <n v="59"/>
    <x v="0"/>
    <s v="UPI, Card"/>
    <s v="Seasonal Special"/>
    <m/>
    <s v="Riya Patel"/>
    <n v="61455"/>
    <n v="237"/>
    <n v="29.760400000000001"/>
    <n v="-95.369799999999998"/>
    <s v="Legacy"/>
    <s v="No"/>
    <s v="Table Only"/>
    <s v="Excellent"/>
  </r>
  <r>
    <x v="47"/>
    <x v="54"/>
    <x v="19"/>
    <x v="39"/>
    <n v="0"/>
    <n v="220"/>
    <s v="Vladimir Mukhin"/>
    <n v="2011"/>
    <n v="50"/>
    <n v="4.5"/>
    <s v="Nihari"/>
    <n v="14"/>
    <x v="2"/>
    <s v="No Stars"/>
    <s v="Europe"/>
    <x v="1"/>
    <x v="1"/>
    <n v="70"/>
    <x v="0"/>
    <s v="Cash, UPI"/>
    <s v="Customer Choice"/>
    <s v="WUK1BC02TN9OW10"/>
    <s v="Lucas Martin"/>
    <n v="111351"/>
    <n v="3361"/>
    <n v="26.912400000000002"/>
    <n v="75.787300000000002"/>
    <s v="Established"/>
    <s v="Yes"/>
    <s v="None"/>
    <s v="Excellent"/>
  </r>
  <r>
    <x v="37"/>
    <x v="47"/>
    <x v="3"/>
    <x v="9"/>
    <n v="1"/>
    <n v="165"/>
    <s v="Dave Pynt"/>
    <n v="2013"/>
    <n v="26"/>
    <n v="4.5999999999999996"/>
    <s v="Truffle Risotto"/>
    <n v="12"/>
    <x v="2"/>
    <s v="One Star"/>
    <s v="Asia"/>
    <x v="1"/>
    <x v="1"/>
    <n v="51"/>
    <x v="0"/>
    <s v="Cash, Card"/>
    <s v="Bestselling Dish"/>
    <m/>
    <s v="Arjun Verma"/>
    <n v="298232"/>
    <n v="2213"/>
    <n v="43.7102"/>
    <n v="7.2619999999999996"/>
    <s v="Established"/>
    <s v="No"/>
    <s v="None"/>
    <s v="Excellent"/>
  </r>
  <r>
    <x v="4"/>
    <x v="34"/>
    <x v="19"/>
    <x v="38"/>
    <n v="3"/>
    <n v="350"/>
    <s v="Mauro Colagreco"/>
    <n v="1991"/>
    <n v="36"/>
    <n v="4.8"/>
    <s v="Dal Makhani"/>
    <n v="34"/>
    <x v="0"/>
    <s v="Three Stars"/>
    <s v="Europe"/>
    <x v="1"/>
    <x v="0"/>
    <n v="66"/>
    <x v="1"/>
    <s v="Cash, Card"/>
    <s v="Chef Special"/>
    <s v="U4HTF8ZQEAT6II6"/>
    <s v="Oliver Brown"/>
    <n v="162157"/>
    <n v="2487"/>
    <n v="28.7041"/>
    <n v="77.102500000000006"/>
    <s v="Legacy"/>
    <s v="Yes"/>
    <s v="Table Only"/>
    <s v="Excellent"/>
  </r>
  <r>
    <x v="34"/>
    <x v="6"/>
    <x v="2"/>
    <x v="44"/>
    <n v="2"/>
    <n v="550"/>
    <s v="Rasmus Munk"/>
    <n v="2015"/>
    <n v="50"/>
    <n v="4.5"/>
    <s v="Grilled Salmon"/>
    <n v="10"/>
    <x v="1"/>
    <s v="Two Stars"/>
    <s v="Europe"/>
    <x v="1"/>
    <x v="0"/>
    <n v="28"/>
    <x v="0"/>
    <s v="Cash, Card"/>
    <s v="Seasonal Special"/>
    <m/>
    <s v="Lucas Martin"/>
    <n v="281894"/>
    <n v="3115"/>
    <n v="40.712800000000001"/>
    <n v="-74.006"/>
    <s v="Established"/>
    <s v="No"/>
    <s v="Table Only"/>
    <s v="Excellent"/>
  </r>
  <r>
    <x v="16"/>
    <x v="10"/>
    <x v="0"/>
    <x v="7"/>
    <n v="3"/>
    <n v="420"/>
    <s v="Rasmus Kofoed"/>
    <n v="2007"/>
    <n v="40"/>
    <n v="4.7"/>
    <s v="Lasagna"/>
    <n v="18"/>
    <x v="1"/>
    <s v="Three Stars"/>
    <s v="Europe"/>
    <x v="1"/>
    <x v="1"/>
    <n v="23"/>
    <x v="0"/>
    <s v="Cash, Card"/>
    <s v="Chef Special"/>
    <m/>
    <s v="Arjun Verma"/>
    <n v="462596"/>
    <n v="4689"/>
    <n v="41.902799999999999"/>
    <n v="12.4964"/>
    <s v="Legacy"/>
    <s v="No"/>
    <s v="None"/>
    <s v="Excellent"/>
  </r>
  <r>
    <x v="38"/>
    <x v="54"/>
    <x v="19"/>
    <x v="37"/>
    <n v="1"/>
    <n v="95"/>
    <s v="Bertrand Grébaut"/>
    <n v="2011"/>
    <n v="28"/>
    <n v="4.5"/>
    <s v="Pani Puri"/>
    <n v="14"/>
    <x v="3"/>
    <s v="One Star"/>
    <s v="Europe"/>
    <x v="1"/>
    <x v="1"/>
    <n v="33"/>
    <x v="0"/>
    <s v="Cash, Card"/>
    <s v="Customer Choice"/>
    <s v="HJKFDV5UL9H0LKD"/>
    <s v="Emily Clark"/>
    <n v="340051"/>
    <n v="1460"/>
    <n v="26.912400000000002"/>
    <n v="75.787300000000002"/>
    <s v="Established"/>
    <s v="Yes"/>
    <s v="None"/>
    <s v="Excellent"/>
  </r>
  <r>
    <x v="45"/>
    <x v="47"/>
    <x v="3"/>
    <x v="49"/>
    <n v="0"/>
    <n v="145"/>
    <s v="Rodolfo Guzmán"/>
    <n v="2006"/>
    <n v="40"/>
    <n v="4.5999999999999996"/>
    <s v="Croissant"/>
    <n v="19"/>
    <x v="3"/>
    <s v="No Stars"/>
    <s v="South America"/>
    <x v="0"/>
    <x v="0"/>
    <n v="48"/>
    <x v="0"/>
    <s v="Cash, UPI"/>
    <s v="Seasonal Special"/>
    <m/>
    <s v="Haruto Tanaka"/>
    <n v="16028"/>
    <n v="3895"/>
    <n v="43.7102"/>
    <n v="7.2619999999999996"/>
    <s v="Legacy"/>
    <s v="No"/>
    <s v="Online + Table"/>
    <s v="Excellent"/>
  </r>
  <r>
    <x v="22"/>
    <x v="26"/>
    <x v="12"/>
    <x v="47"/>
    <n v="2"/>
    <n v="450"/>
    <s v="René Redzepi"/>
    <n v="2003"/>
    <n v="40"/>
    <n v="4.8"/>
    <s v="Roast Duck"/>
    <n v="22"/>
    <x v="1"/>
    <s v="Two Stars"/>
    <s v="Europe"/>
    <x v="1"/>
    <x v="0"/>
    <n v="24"/>
    <x v="0"/>
    <s v="UPI, Card"/>
    <s v="Chef Special"/>
    <m/>
    <s v="Sara Kapoor"/>
    <n v="452014"/>
    <n v="6580"/>
    <n v="51.507399999999997"/>
    <n v="-0.1278"/>
    <s v="Legacy"/>
    <s v="No"/>
    <s v="Table Only"/>
    <s v="Excellent"/>
  </r>
  <r>
    <x v="42"/>
    <x v="48"/>
    <x v="0"/>
    <x v="7"/>
    <n v="0"/>
    <n v="195"/>
    <s v="Gaggan Anand"/>
    <n v="2017"/>
    <n v="14"/>
    <n v="4.5999999999999996"/>
    <s v="Risotto"/>
    <n v="8"/>
    <x v="2"/>
    <s v="No Stars"/>
    <s v="Asia"/>
    <x v="0"/>
    <x v="0"/>
    <n v="32"/>
    <x v="0"/>
    <s v="Cash, Card"/>
    <s v="Customer Choice"/>
    <m/>
    <s v="Haruto Tanaka"/>
    <n v="383004"/>
    <n v="6148"/>
    <n v="43.769599999999997"/>
    <n v="11.255800000000001"/>
    <s v="Established"/>
    <s v="No"/>
    <s v="Online + Table"/>
    <s v="Excellent"/>
  </r>
  <r>
    <x v="33"/>
    <x v="34"/>
    <x v="19"/>
    <x v="36"/>
    <n v="2"/>
    <n v="275"/>
    <s v="Andoni Luis Aduriz"/>
    <n v="1998"/>
    <n v="20"/>
    <n v="4.5999999999999996"/>
    <s v="Truffle Naan"/>
    <n v="27"/>
    <x v="0"/>
    <s v="Two Stars"/>
    <s v="Europe"/>
    <x v="0"/>
    <x v="0"/>
    <n v="20"/>
    <x v="0"/>
    <s v="All Methods Accepted"/>
    <s v="Customer Choice"/>
    <s v="WINB5PF74W22V8V"/>
    <s v="John Smith"/>
    <n v="178259"/>
    <n v="632"/>
    <n v="28.7041"/>
    <n v="77.102500000000006"/>
    <s v="Legacy"/>
    <s v="Yes"/>
    <s v="Online + Table"/>
    <s v="Excellent"/>
  </r>
  <r>
    <x v="42"/>
    <x v="26"/>
    <x v="12"/>
    <x v="54"/>
    <n v="0"/>
    <n v="195"/>
    <s v="Gaggan Anand"/>
    <n v="2017"/>
    <n v="14"/>
    <n v="4.5999999999999996"/>
    <s v="Chicken Tikka Pizza"/>
    <n v="8"/>
    <x v="2"/>
    <s v="No Stars"/>
    <s v="Asia"/>
    <x v="1"/>
    <x v="1"/>
    <n v="35"/>
    <x v="0"/>
    <s v="Cash, Card"/>
    <s v="Customer Choice"/>
    <m/>
    <s v="Amit Sharma"/>
    <n v="166857"/>
    <n v="2765"/>
    <n v="51.507399999999997"/>
    <n v="-0.1278"/>
    <s v="Established"/>
    <s v="No"/>
    <s v="None"/>
    <s v="Excellent"/>
  </r>
  <r>
    <x v="18"/>
    <x v="55"/>
    <x v="19"/>
    <x v="55"/>
    <n v="3"/>
    <n v="385"/>
    <s v="Grant Achatz"/>
    <n v="2005"/>
    <n v="64"/>
    <n v="4.7"/>
    <s v="Fish Curry"/>
    <n v="20"/>
    <x v="0"/>
    <s v="Three Stars"/>
    <s v="North America"/>
    <x v="1"/>
    <x v="0"/>
    <n v="44"/>
    <x v="1"/>
    <s v="Cash, UPI"/>
    <s v="Customer Choice"/>
    <s v="AWCFM993K1B5SOJ"/>
    <s v="John Smith"/>
    <n v="329606"/>
    <n v="2035"/>
    <n v="22.7196"/>
    <n v="75.857699999999994"/>
    <s v="Legacy"/>
    <s v="Yes"/>
    <s v="Table Only"/>
    <s v="Excellent"/>
  </r>
  <r>
    <x v="41"/>
    <x v="9"/>
    <x v="2"/>
    <x v="44"/>
    <n v="0"/>
    <n v="155"/>
    <s v="Enrique Olvera"/>
    <n v="2000"/>
    <n v="55"/>
    <n v="4.7"/>
    <s v="Grilled Salmon"/>
    <n v="25"/>
    <x v="2"/>
    <s v="No Stars"/>
    <s v="North America"/>
    <x v="1"/>
    <x v="0"/>
    <n v="26"/>
    <x v="0"/>
    <s v="Cash, UPI"/>
    <s v="Customer Choice"/>
    <m/>
    <s v="Riya Patel"/>
    <n v="475462"/>
    <n v="3298"/>
    <n v="37.774900000000002"/>
    <n v="-122.4194"/>
    <s v="Legacy"/>
    <s v="No"/>
    <s v="Table Only"/>
    <s v="Excellent"/>
  </r>
  <r>
    <x v="45"/>
    <x v="39"/>
    <x v="19"/>
    <x v="39"/>
    <n v="0"/>
    <n v="145"/>
    <s v="Rodolfo Guzmán"/>
    <n v="2006"/>
    <n v="40"/>
    <n v="4.5999999999999996"/>
    <s v="Nihari"/>
    <n v="19"/>
    <x v="3"/>
    <s v="No Stars"/>
    <s v="South America"/>
    <x v="0"/>
    <x v="0"/>
    <n v="64"/>
    <x v="1"/>
    <s v="All Methods Accepted"/>
    <s v="Seasonal Special"/>
    <s v="B8D31NZU1JKVXZN"/>
    <s v="Sara Kapoor"/>
    <n v="63707"/>
    <n v="5774"/>
    <n v="18.520399999999999"/>
    <n v="73.856700000000004"/>
    <s v="Legacy"/>
    <s v="Yes"/>
    <s v="Online + Table"/>
    <s v="Excellent"/>
  </r>
  <r>
    <x v="18"/>
    <x v="41"/>
    <x v="19"/>
    <x v="38"/>
    <n v="3"/>
    <n v="385"/>
    <s v="Grant Achatz"/>
    <n v="2005"/>
    <n v="64"/>
    <n v="4.7"/>
    <s v="Butter Chicken"/>
    <n v="20"/>
    <x v="0"/>
    <s v="Three Stars"/>
    <s v="North America"/>
    <x v="1"/>
    <x v="1"/>
    <n v="31"/>
    <x v="1"/>
    <s v="All Methods Accepted"/>
    <s v="Bestselling Dish"/>
    <s v="AG06IIT9FJ03TQQ"/>
    <s v="Lucas Martin"/>
    <n v="365159"/>
    <n v="1598"/>
    <n v="21.170200000000001"/>
    <n v="72.831100000000006"/>
    <s v="Legacy"/>
    <s v="Yes"/>
    <s v="None"/>
    <s v="Excellent"/>
  </r>
  <r>
    <x v="25"/>
    <x v="9"/>
    <x v="2"/>
    <x v="44"/>
    <n v="2"/>
    <n v="245"/>
    <s v="Tim Raue"/>
    <n v="2010"/>
    <n v="48"/>
    <n v="4.7"/>
    <s v="Lobster Roll"/>
    <n v="15"/>
    <x v="2"/>
    <s v="Two Stars"/>
    <s v="Europe"/>
    <x v="1"/>
    <x v="1"/>
    <n v="20"/>
    <x v="0"/>
    <s v="Cash, Card"/>
    <s v="Bestselling Dish"/>
    <m/>
    <s v="Oliver Brown"/>
    <n v="362601"/>
    <n v="7929"/>
    <n v="37.774900000000002"/>
    <n v="-122.4194"/>
    <s v="Legacy"/>
    <s v="No"/>
    <s v="None"/>
    <s v="Excellent"/>
  </r>
  <r>
    <x v="5"/>
    <x v="41"/>
    <x v="19"/>
    <x v="40"/>
    <n v="3"/>
    <n v="380"/>
    <s v="Björn Frantzén"/>
    <n v="2008"/>
    <n v="23"/>
    <n v="4.8"/>
    <s v="Idli Sambhar"/>
    <n v="17"/>
    <x v="0"/>
    <s v="Three Stars"/>
    <s v="Europe"/>
    <x v="0"/>
    <x v="1"/>
    <n v="72"/>
    <x v="0"/>
    <s v="Cash, UPI"/>
    <s v="Chef Special"/>
    <s v="X5L24KXG8FQPQC0"/>
    <s v="Arjun Verma"/>
    <n v="312990"/>
    <n v="6349"/>
    <n v="21.170200000000001"/>
    <n v="72.831100000000006"/>
    <s v="Legacy"/>
    <s v="Yes"/>
    <s v="Online Only"/>
    <s v="Excellent"/>
  </r>
  <r>
    <x v="23"/>
    <x v="9"/>
    <x v="2"/>
    <x v="44"/>
    <n v="2"/>
    <n v="280"/>
    <s v="Zaiyu Hasegawa"/>
    <n v="2007"/>
    <n v="26"/>
    <n v="4.7"/>
    <s v="Grilled Salmon"/>
    <n v="18"/>
    <x v="0"/>
    <s v="Two Stars"/>
    <s v="Asia"/>
    <x v="1"/>
    <x v="1"/>
    <n v="52"/>
    <x v="0"/>
    <s v="All Methods Accepted"/>
    <s v="Chef Special"/>
    <m/>
    <s v="Lucas Martin"/>
    <n v="394860"/>
    <n v="2024"/>
    <n v="37.774900000000002"/>
    <n v="-122.4194"/>
    <s v="Legacy"/>
    <s v="No"/>
    <s v="None"/>
    <s v="Excellent"/>
  </r>
  <r>
    <x v="30"/>
    <x v="53"/>
    <x v="8"/>
    <x v="48"/>
    <n v="2"/>
    <n v="285"/>
    <s v="André Chiang"/>
    <n v="2010"/>
    <n v="30"/>
    <n v="4.7"/>
    <s v="Salmon Nigiri"/>
    <n v="15"/>
    <x v="0"/>
    <s v="Two Stars"/>
    <s v="Asia"/>
    <x v="1"/>
    <x v="1"/>
    <n v="56"/>
    <x v="0"/>
    <s v="Cash, UPI"/>
    <s v="Customer Choice"/>
    <m/>
    <s v="Haruto Tanaka"/>
    <n v="172104"/>
    <n v="168"/>
    <n v="34.6937"/>
    <n v="135.50229999999999"/>
    <s v="Legacy"/>
    <s v="No"/>
    <s v="None"/>
    <s v="Excellent"/>
  </r>
  <r>
    <x v="14"/>
    <x v="6"/>
    <x v="2"/>
    <x v="42"/>
    <n v="3"/>
    <n v="305"/>
    <s v="Pascal Barbot"/>
    <n v="2000"/>
    <n v="25"/>
    <n v="4.8"/>
    <s v="Burrito"/>
    <n v="25"/>
    <x v="0"/>
    <s v="Three Stars"/>
    <s v="Europe"/>
    <x v="1"/>
    <x v="0"/>
    <n v="74"/>
    <x v="0"/>
    <s v="Cash, Card"/>
    <s v="Seasonal Special"/>
    <m/>
    <s v="Arjun Verma"/>
    <n v="98192"/>
    <n v="7358"/>
    <n v="40.712800000000001"/>
    <n v="-74.006"/>
    <s v="Legacy"/>
    <s v="No"/>
    <s v="Table Only"/>
    <s v="Excellent"/>
  </r>
  <r>
    <x v="24"/>
    <x v="10"/>
    <x v="0"/>
    <x v="43"/>
    <n v="2"/>
    <n v="325"/>
    <s v="Kyle &amp; Katina Connaughton"/>
    <n v="2016"/>
    <n v="48"/>
    <n v="4.7"/>
    <s v="Margherita"/>
    <n v="9"/>
    <x v="0"/>
    <s v="Two Stars"/>
    <s v="North America"/>
    <x v="0"/>
    <x v="1"/>
    <n v="41"/>
    <x v="1"/>
    <s v="All Methods Accepted"/>
    <s v="Chef Special"/>
    <m/>
    <s v="Amit Sharma"/>
    <n v="496442"/>
    <n v="2839"/>
    <n v="41.902799999999999"/>
    <n v="12.4964"/>
    <s v="Established"/>
    <s v="No"/>
    <s v="Online Only"/>
    <s v="Excellent"/>
  </r>
  <r>
    <x v="18"/>
    <x v="18"/>
    <x v="8"/>
    <x v="51"/>
    <n v="3"/>
    <n v="385"/>
    <s v="Grant Achatz"/>
    <n v="2005"/>
    <n v="64"/>
    <n v="4.7"/>
    <s v="Teriyaki Steak"/>
    <n v="20"/>
    <x v="0"/>
    <s v="Three Stars"/>
    <s v="North America"/>
    <x v="1"/>
    <x v="1"/>
    <n v="20"/>
    <x v="0"/>
    <s v="UPI, Card"/>
    <s v="Bestselling Dish"/>
    <m/>
    <s v="Emily Clark"/>
    <n v="234994"/>
    <n v="1350"/>
    <n v="35.689500000000002"/>
    <n v="139.6917"/>
    <s v="Legacy"/>
    <s v="No"/>
    <s v="None"/>
    <s v="Excellent"/>
  </r>
  <r>
    <x v="14"/>
    <x v="14"/>
    <x v="2"/>
    <x v="44"/>
    <n v="3"/>
    <n v="305"/>
    <s v="Pascal Barbot"/>
    <n v="2000"/>
    <n v="25"/>
    <n v="4.8"/>
    <s v="Grilled Salmon"/>
    <n v="25"/>
    <x v="0"/>
    <s v="Three Stars"/>
    <s v="Europe"/>
    <x v="1"/>
    <x v="1"/>
    <n v="70"/>
    <x v="0"/>
    <s v="Cash, UPI"/>
    <s v="Bestselling Dish"/>
    <m/>
    <s v="Sara Kapoor"/>
    <n v="219598"/>
    <n v="5049"/>
    <n v="41.878100000000003"/>
    <n v="-87.629800000000003"/>
    <s v="Legacy"/>
    <s v="No"/>
    <s v="None"/>
    <s v="Excellent"/>
  </r>
  <r>
    <x v="33"/>
    <x v="43"/>
    <x v="0"/>
    <x v="43"/>
    <n v="2"/>
    <n v="275"/>
    <s v="Andoni Luis Aduriz"/>
    <n v="1998"/>
    <n v="20"/>
    <n v="4.5999999999999996"/>
    <s v="Pepperoni"/>
    <n v="27"/>
    <x v="0"/>
    <s v="Two Stars"/>
    <s v="Europe"/>
    <x v="1"/>
    <x v="0"/>
    <n v="51"/>
    <x v="0"/>
    <s v="UPI, Card"/>
    <s v="Seasonal Special"/>
    <m/>
    <s v="Lucas Martin"/>
    <n v="418892"/>
    <n v="6259"/>
    <n v="45.464199999999998"/>
    <n v="9.19"/>
    <s v="Legacy"/>
    <s v="No"/>
    <s v="Table Only"/>
    <s v="Excellent"/>
  </r>
  <r>
    <x v="8"/>
    <x v="14"/>
    <x v="2"/>
    <x v="52"/>
    <n v="3"/>
    <n v="295"/>
    <s v="Juan Mari Arzak"/>
    <n v="1897"/>
    <n v="50"/>
    <n v="4.8"/>
    <s v="Prime Rib"/>
    <n v="128"/>
    <x v="0"/>
    <s v="Three Stars"/>
    <s v="Europe"/>
    <x v="0"/>
    <x v="0"/>
    <n v="63"/>
    <x v="1"/>
    <s v="Cash, Card"/>
    <s v="Seasonal Special"/>
    <m/>
    <s v="John Smith"/>
    <n v="112768"/>
    <n v="1025"/>
    <n v="41.878100000000003"/>
    <n v="-87.629800000000003"/>
    <s v="Legacy"/>
    <s v="No"/>
    <s v="Online + Table"/>
    <s v="Excellent"/>
  </r>
  <r>
    <x v="5"/>
    <x v="60"/>
    <x v="21"/>
    <x v="59"/>
    <n v="3"/>
    <n v="380"/>
    <s v="Björn Frantzén"/>
    <n v="2008"/>
    <n v="23"/>
    <n v="4.8"/>
    <s v="Tourtière"/>
    <n v="17"/>
    <x v="0"/>
    <s v="Three Stars"/>
    <s v="Europe"/>
    <x v="1"/>
    <x v="1"/>
    <n v="26"/>
    <x v="1"/>
    <s v="UPI, Card"/>
    <s v="Bestselling Dish"/>
    <m/>
    <s v="Haruto Tanaka"/>
    <n v="118261"/>
    <n v="6038"/>
    <n v="45.5017"/>
    <n v="-73.567300000000003"/>
    <s v="Legacy"/>
    <s v="No"/>
    <s v="None"/>
    <s v="Excellent"/>
  </r>
  <r>
    <x v="25"/>
    <x v="3"/>
    <x v="3"/>
    <x v="9"/>
    <n v="2"/>
    <n v="245"/>
    <s v="Tim Raue"/>
    <n v="2010"/>
    <n v="48"/>
    <n v="4.7"/>
    <s v="Truffle Risotto"/>
    <n v="15"/>
    <x v="2"/>
    <s v="Two Stars"/>
    <s v="Europe"/>
    <x v="0"/>
    <x v="0"/>
    <n v="72"/>
    <x v="0"/>
    <s v="UPI, Card"/>
    <s v="Seasonal Special"/>
    <m/>
    <s v="Emily Clark"/>
    <n v="48070"/>
    <n v="5259"/>
    <n v="48.8566"/>
    <n v="2.3521999999999998"/>
    <s v="Legacy"/>
    <s v="No"/>
    <s v="Online + Table"/>
    <s v="Excellent"/>
  </r>
  <r>
    <x v="40"/>
    <x v="45"/>
    <x v="2"/>
    <x v="52"/>
    <n v="0"/>
    <n v="165"/>
    <s v="Mitsuharu Tsumura"/>
    <n v="2009"/>
    <n v="36"/>
    <n v="4.7"/>
    <s v="Grilled Steak"/>
    <n v="16"/>
    <x v="2"/>
    <s v="No Stars"/>
    <s v="South America"/>
    <x v="1"/>
    <x v="0"/>
    <n v="36"/>
    <x v="0"/>
    <s v="Cash, Card"/>
    <s v="Seasonal Special"/>
    <m/>
    <s v="Sara Kapoor"/>
    <n v="117953"/>
    <n v="4586"/>
    <n v="29.760400000000001"/>
    <n v="-95.369799999999998"/>
    <s v="Legacy"/>
    <s v="No"/>
    <s v="Table Only"/>
    <s v="Excellent"/>
  </r>
  <r>
    <x v="39"/>
    <x v="40"/>
    <x v="19"/>
    <x v="53"/>
    <n v="0"/>
    <n v="180"/>
    <s v="Virgilio Martínez"/>
    <n v="2008"/>
    <n v="50"/>
    <n v="4.8"/>
    <s v="Dal Baati Churma"/>
    <n v="17"/>
    <x v="2"/>
    <s v="No Stars"/>
    <s v="South America"/>
    <x v="0"/>
    <x v="1"/>
    <n v="36"/>
    <x v="0"/>
    <s v="All Methods Accepted"/>
    <s v="Seasonal Special"/>
    <s v="EQ2ZT7NRV9IP97W"/>
    <s v="Haruto Tanaka"/>
    <n v="351209"/>
    <n v="5825"/>
    <n v="17.385000000000002"/>
    <n v="78.486699999999999"/>
    <s v="Legacy"/>
    <s v="Yes"/>
    <s v="Online Only"/>
    <s v="Excellent"/>
  </r>
  <r>
    <x v="21"/>
    <x v="35"/>
    <x v="19"/>
    <x v="41"/>
    <n v="3"/>
    <n v="570"/>
    <s v="Paul Pairet"/>
    <n v="2012"/>
    <n v="10"/>
    <n v="4.5999999999999996"/>
    <s v="Undhiyu"/>
    <n v="13"/>
    <x v="1"/>
    <s v="Three Stars"/>
    <s v="Asia"/>
    <x v="0"/>
    <x v="1"/>
    <n v="46"/>
    <x v="0"/>
    <s v="Cash, Card"/>
    <s v="Chef Special"/>
    <s v="OB71I3L9V0VV2YU"/>
    <s v="Riya Patel"/>
    <n v="81064"/>
    <n v="3058"/>
    <n v="19.076000000000001"/>
    <n v="72.877700000000004"/>
    <s v="Established"/>
    <s v="Yes"/>
    <s v="Online Only"/>
    <s v="Excellent"/>
  </r>
  <r>
    <x v="44"/>
    <x v="6"/>
    <x v="2"/>
    <x v="50"/>
    <n v="0"/>
    <n v="185"/>
    <s v="Thomas &amp; Mathias Sühring"/>
    <n v="2014"/>
    <n v="48"/>
    <n v="4.5999999999999996"/>
    <s v="BBQ Wings"/>
    <n v="11"/>
    <x v="2"/>
    <s v="No Stars"/>
    <s v="Asia"/>
    <x v="0"/>
    <x v="1"/>
    <n v="24"/>
    <x v="1"/>
    <s v="UPI, Card"/>
    <s v="Bestselling Dish"/>
    <m/>
    <s v="Riya Patel"/>
    <n v="88658"/>
    <n v="2154"/>
    <n v="40.712800000000001"/>
    <n v="-74.006"/>
    <s v="Established"/>
    <s v="No"/>
    <s v="Online Only"/>
    <s v="Excellent"/>
  </r>
  <r>
    <x v="49"/>
    <x v="41"/>
    <x v="19"/>
    <x v="38"/>
    <n v="0"/>
    <n v="85"/>
    <s v="James Lowe"/>
    <n v="2014"/>
    <n v="38"/>
    <n v="4.5"/>
    <s v="Butter Chicken"/>
    <n v="11"/>
    <x v="3"/>
    <s v="No Stars"/>
    <s v="Europe"/>
    <x v="1"/>
    <x v="1"/>
    <n v="42"/>
    <x v="0"/>
    <s v="All Methods Accepted"/>
    <s v="Bestselling Dish"/>
    <s v="V5KKFXEPSDQCD57"/>
    <s v="Emily Clark"/>
    <n v="402786"/>
    <n v="6515"/>
    <n v="21.170200000000001"/>
    <n v="72.831100000000006"/>
    <s v="Established"/>
    <s v="Yes"/>
    <s v="None"/>
    <s v="Excellent"/>
  </r>
  <r>
    <x v="39"/>
    <x v="36"/>
    <x v="19"/>
    <x v="53"/>
    <n v="0"/>
    <n v="180"/>
    <s v="Virgilio Martínez"/>
    <n v="2008"/>
    <n v="50"/>
    <n v="4.8"/>
    <s v="Gatte ki Sabzi"/>
    <n v="17"/>
    <x v="2"/>
    <s v="No Stars"/>
    <s v="South America"/>
    <x v="0"/>
    <x v="0"/>
    <n v="33"/>
    <x v="0"/>
    <s v="Cash, Card"/>
    <s v="Chef Special"/>
    <s v="G22DHIK98XW307C"/>
    <s v="Lucas Martin"/>
    <n v="298059"/>
    <n v="7908"/>
    <n v="22.572600000000001"/>
    <n v="88.363900000000001"/>
    <s v="Legacy"/>
    <s v="Yes"/>
    <s v="Online + Table"/>
    <s v="Excellent"/>
  </r>
  <r>
    <x v="7"/>
    <x v="9"/>
    <x v="2"/>
    <x v="50"/>
    <n v="3"/>
    <n v="310"/>
    <s v="Enrico Crippa"/>
    <n v="2005"/>
    <n v="35"/>
    <n v="4.8"/>
    <s v="BBQ Wings"/>
    <n v="20"/>
    <x v="0"/>
    <s v="Three Stars"/>
    <s v="Europe"/>
    <x v="0"/>
    <x v="0"/>
    <n v="66"/>
    <x v="0"/>
    <s v="Cash, UPI"/>
    <s v="Chef Special"/>
    <m/>
    <s v="Emily Clark"/>
    <n v="150359"/>
    <n v="5496"/>
    <n v="37.774900000000002"/>
    <n v="-122.4194"/>
    <s v="Legacy"/>
    <s v="No"/>
    <s v="Online + Table"/>
    <s v="Excellent"/>
  </r>
  <r>
    <x v="47"/>
    <x v="6"/>
    <x v="2"/>
    <x v="44"/>
    <n v="0"/>
    <n v="220"/>
    <s v="Vladimir Mukhin"/>
    <n v="2011"/>
    <n v="50"/>
    <n v="4.5"/>
    <s v="Grilled Salmon"/>
    <n v="14"/>
    <x v="2"/>
    <s v="No Stars"/>
    <s v="Europe"/>
    <x v="0"/>
    <x v="0"/>
    <n v="58"/>
    <x v="1"/>
    <s v="Cash, UPI"/>
    <s v="Chef Special"/>
    <m/>
    <s v="Francesco Rossi"/>
    <n v="440377"/>
    <n v="2081"/>
    <n v="40.712800000000001"/>
    <n v="-74.006"/>
    <s v="Established"/>
    <s v="No"/>
    <s v="Online + Table"/>
    <s v="Excellent"/>
  </r>
  <r>
    <x v="11"/>
    <x v="6"/>
    <x v="2"/>
    <x v="50"/>
    <n v="3"/>
    <n v="385"/>
    <s v="Yannick Alléno"/>
    <n v="2003"/>
    <n v="55"/>
    <n v="4.8"/>
    <s v="BBQ Wings"/>
    <n v="22"/>
    <x v="0"/>
    <s v="Three Stars"/>
    <s v="Europe"/>
    <x v="0"/>
    <x v="1"/>
    <n v="61"/>
    <x v="1"/>
    <s v="Cash, UPI"/>
    <s v="Chef Special"/>
    <m/>
    <s v="Lucas Martin"/>
    <n v="138503"/>
    <n v="6090"/>
    <n v="40.712800000000001"/>
    <n v="-74.006"/>
    <s v="Legacy"/>
    <s v="No"/>
    <s v="Online Only"/>
    <s v="Excellent"/>
  </r>
  <r>
    <x v="2"/>
    <x v="26"/>
    <x v="12"/>
    <x v="47"/>
    <n v="3"/>
    <n v="390"/>
    <s v="Thomas Keller"/>
    <n v="1994"/>
    <n v="60"/>
    <n v="4.9000000000000004"/>
    <s v="Truffle Pasta"/>
    <n v="31"/>
    <x v="0"/>
    <s v="Three Stars"/>
    <s v="North America"/>
    <x v="0"/>
    <x v="1"/>
    <n v="60"/>
    <x v="1"/>
    <s v="Cash, Card"/>
    <s v="Customer Choice"/>
    <m/>
    <s v="John Smith"/>
    <n v="326489"/>
    <n v="4706"/>
    <n v="51.507399999999997"/>
    <n v="-0.1278"/>
    <s v="Legacy"/>
    <s v="No"/>
    <s v="Online Only"/>
    <s v="Excellent"/>
  </r>
  <r>
    <x v="12"/>
    <x v="47"/>
    <x v="3"/>
    <x v="2"/>
    <n v="3"/>
    <n v="310"/>
    <s v="Heinz Beck"/>
    <n v="1994"/>
    <n v="50"/>
    <n v="4.8"/>
    <s v="Ratatouille"/>
    <n v="31"/>
    <x v="0"/>
    <s v="Three Stars"/>
    <s v="Europe"/>
    <x v="1"/>
    <x v="1"/>
    <n v="73"/>
    <x v="0"/>
    <s v="All Methods Accepted"/>
    <s v="Chef Special"/>
    <m/>
    <s v="Francesco Rossi"/>
    <n v="147906"/>
    <n v="6106"/>
    <n v="43.7102"/>
    <n v="7.2619999999999996"/>
    <s v="Legacy"/>
    <s v="No"/>
    <s v="None"/>
    <s v="Excellent"/>
  </r>
  <r>
    <x v="49"/>
    <x v="49"/>
    <x v="12"/>
    <x v="57"/>
    <n v="0"/>
    <n v="85"/>
    <s v="James Lowe"/>
    <n v="2014"/>
    <n v="38"/>
    <n v="4.5"/>
    <s v="Shepherd’s Pie"/>
    <n v="11"/>
    <x v="3"/>
    <s v="No Stars"/>
    <s v="Europe"/>
    <x v="1"/>
    <x v="1"/>
    <n v="20"/>
    <x v="1"/>
    <s v="UPI, Card"/>
    <s v="Bestselling Dish"/>
    <m/>
    <s v="Sara Kapoor"/>
    <n v="71396"/>
    <n v="1129"/>
    <n v="53.480800000000002"/>
    <n v="-2.2425999999999999"/>
    <s v="Established"/>
    <s v="No"/>
    <s v="None"/>
    <s v="Excellent"/>
  </r>
  <r>
    <x v="7"/>
    <x v="34"/>
    <x v="19"/>
    <x v="53"/>
    <n v="3"/>
    <n v="310"/>
    <s v="Enrico Crippa"/>
    <n v="2005"/>
    <n v="35"/>
    <n v="4.8"/>
    <s v="Dal Baati Churma"/>
    <n v="20"/>
    <x v="0"/>
    <s v="Three Stars"/>
    <s v="Europe"/>
    <x v="0"/>
    <x v="1"/>
    <n v="57"/>
    <x v="0"/>
    <s v="All Methods Accepted"/>
    <s v="Seasonal Special"/>
    <s v="1T6Q6P6TJ339MKY"/>
    <s v="Lucas Martin"/>
    <n v="374069"/>
    <n v="274"/>
    <n v="28.7041"/>
    <n v="77.102500000000006"/>
    <s v="Legacy"/>
    <s v="Yes"/>
    <s v="Online Only"/>
    <s v="Excellent"/>
  </r>
  <r>
    <x v="28"/>
    <x v="57"/>
    <x v="21"/>
    <x v="59"/>
    <n v="2"/>
    <n v="265"/>
    <s v="Heinz Reitbauer"/>
    <n v="2005"/>
    <n v="60"/>
    <n v="4.7"/>
    <s v="Tourtière"/>
    <n v="20"/>
    <x v="0"/>
    <s v="Two Stars"/>
    <s v="Europe"/>
    <x v="1"/>
    <x v="0"/>
    <n v="32"/>
    <x v="0"/>
    <s v="UPI, Card"/>
    <s v="Chef Special"/>
    <m/>
    <s v="Arjun Verma"/>
    <n v="328200"/>
    <n v="5602"/>
    <n v="43.653199999999998"/>
    <n v="-79.383200000000002"/>
    <s v="Legacy"/>
    <s v="No"/>
    <s v="Table Only"/>
    <s v="Excellent"/>
  </r>
  <r>
    <x v="39"/>
    <x v="38"/>
    <x v="19"/>
    <x v="41"/>
    <n v="0"/>
    <n v="180"/>
    <s v="Virgilio Martínez"/>
    <n v="2008"/>
    <n v="50"/>
    <n v="4.8"/>
    <s v="Undhiyu"/>
    <n v="17"/>
    <x v="2"/>
    <s v="No Stars"/>
    <s v="South America"/>
    <x v="0"/>
    <x v="1"/>
    <n v="43"/>
    <x v="0"/>
    <s v="UPI, Card"/>
    <s v="Customer Choice"/>
    <s v="0U290V7ADM60Q3J"/>
    <s v="Riya Patel"/>
    <n v="393138"/>
    <n v="1431"/>
    <n v="13.082700000000001"/>
    <n v="80.270700000000005"/>
    <s v="Legacy"/>
    <s v="Yes"/>
    <s v="Online Only"/>
    <s v="Excellent"/>
  </r>
  <r>
    <x v="44"/>
    <x v="55"/>
    <x v="19"/>
    <x v="37"/>
    <n v="0"/>
    <n v="185"/>
    <s v="Thomas &amp; Mathias Sühring"/>
    <n v="2014"/>
    <n v="48"/>
    <n v="4.5999999999999996"/>
    <s v="Pani Puri"/>
    <n v="11"/>
    <x v="2"/>
    <s v="No Stars"/>
    <s v="Asia"/>
    <x v="0"/>
    <x v="1"/>
    <n v="50"/>
    <x v="0"/>
    <s v="UPI, Card"/>
    <s v="Customer Choice"/>
    <s v="FOOBIC5ZMAHQMS6"/>
    <s v="Arjun Verma"/>
    <n v="142574"/>
    <n v="2720"/>
    <n v="22.7196"/>
    <n v="75.857699999999994"/>
    <s v="Established"/>
    <s v="Yes"/>
    <s v="Online Only"/>
    <s v="Excellent"/>
  </r>
  <r>
    <x v="17"/>
    <x v="6"/>
    <x v="2"/>
    <x v="42"/>
    <n v="3"/>
    <n v="365"/>
    <s v="Daniel Humm"/>
    <n v="1998"/>
    <n v="80"/>
    <n v="4.7"/>
    <s v="Burrito"/>
    <n v="27"/>
    <x v="0"/>
    <s v="Three Stars"/>
    <s v="North America"/>
    <x v="1"/>
    <x v="0"/>
    <n v="51"/>
    <x v="1"/>
    <s v="Cash, UPI"/>
    <s v="Seasonal Special"/>
    <m/>
    <s v="Arjun Verma"/>
    <n v="249492"/>
    <n v="293"/>
    <n v="40.712800000000001"/>
    <n v="-74.006"/>
    <s v="Legacy"/>
    <s v="No"/>
    <s v="Table Only"/>
    <s v="Excellent"/>
  </r>
  <r>
    <x v="46"/>
    <x v="56"/>
    <x v="21"/>
    <x v="59"/>
    <n v="0"/>
    <n v="285"/>
    <s v="Dan Barber"/>
    <n v="2004"/>
    <n v="70"/>
    <n v="4.5999999999999996"/>
    <s v="Tourtière"/>
    <n v="21"/>
    <x v="0"/>
    <s v="No Stars"/>
    <s v="North America"/>
    <x v="0"/>
    <x v="0"/>
    <n v="58"/>
    <x v="0"/>
    <s v="All Methods Accepted"/>
    <s v="Bestselling Dish"/>
    <m/>
    <s v="Riya Patel"/>
    <n v="388077"/>
    <n v="6915"/>
    <n v="49.282699999999998"/>
    <n v="-123.1207"/>
    <s v="Legacy"/>
    <s v="No"/>
    <s v="Online + Table"/>
    <s v="Excellent"/>
  </r>
  <r>
    <x v="43"/>
    <x v="53"/>
    <x v="8"/>
    <x v="48"/>
    <n v="0"/>
    <n v="140"/>
    <s v="Jorge Vallejo"/>
    <n v="2012"/>
    <n v="48"/>
    <n v="4.5999999999999996"/>
    <s v="Salmon Nigiri"/>
    <n v="13"/>
    <x v="3"/>
    <s v="No Stars"/>
    <s v="North America"/>
    <x v="0"/>
    <x v="0"/>
    <n v="38"/>
    <x v="0"/>
    <s v="Cash, UPI"/>
    <s v="Chef Special"/>
    <m/>
    <s v="Haruto Tanaka"/>
    <n v="374710"/>
    <n v="7585"/>
    <n v="34.6937"/>
    <n v="135.50229999999999"/>
    <s v="Established"/>
    <s v="No"/>
    <s v="Online + Table"/>
    <s v="Excellent"/>
  </r>
  <r>
    <x v="41"/>
    <x v="52"/>
    <x v="12"/>
    <x v="54"/>
    <n v="0"/>
    <n v="155"/>
    <s v="Enrique Olvera"/>
    <n v="2000"/>
    <n v="55"/>
    <n v="4.7"/>
    <s v="Chicken Tikka Pizza"/>
    <n v="25"/>
    <x v="2"/>
    <s v="No Stars"/>
    <s v="North America"/>
    <x v="1"/>
    <x v="1"/>
    <n v="21"/>
    <x v="1"/>
    <s v="Cash, Card"/>
    <s v="Chef Special"/>
    <m/>
    <s v="Arjun Verma"/>
    <n v="208583"/>
    <n v="2413"/>
    <n v="53.800800000000002"/>
    <n v="-1.5490999999999999"/>
    <s v="Legacy"/>
    <s v="No"/>
    <s v="None"/>
    <s v="Excellent"/>
  </r>
  <r>
    <x v="16"/>
    <x v="53"/>
    <x v="8"/>
    <x v="51"/>
    <n v="3"/>
    <n v="420"/>
    <s v="Rasmus Kofoed"/>
    <n v="2007"/>
    <n v="40"/>
    <n v="4.7"/>
    <s v="Teriyaki Steak"/>
    <n v="18"/>
    <x v="1"/>
    <s v="Three Stars"/>
    <s v="Europe"/>
    <x v="1"/>
    <x v="1"/>
    <n v="71"/>
    <x v="1"/>
    <s v="Cash, Card"/>
    <s v="Chef Special"/>
    <m/>
    <s v="Francesco Rossi"/>
    <n v="454044"/>
    <n v="1578"/>
    <n v="34.6937"/>
    <n v="135.50229999999999"/>
    <s v="Legacy"/>
    <s v="No"/>
    <s v="None"/>
    <s v="Excellent"/>
  </r>
  <r>
    <x v="41"/>
    <x v="60"/>
    <x v="21"/>
    <x v="59"/>
    <n v="0"/>
    <n v="155"/>
    <s v="Enrique Olvera"/>
    <n v="2000"/>
    <n v="55"/>
    <n v="4.7"/>
    <s v="Tourtière"/>
    <n v="25"/>
    <x v="2"/>
    <s v="No Stars"/>
    <s v="North America"/>
    <x v="0"/>
    <x v="1"/>
    <n v="67"/>
    <x v="0"/>
    <s v="Cash, UPI"/>
    <s v="Seasonal Special"/>
    <m/>
    <s v="Francesco Rossi"/>
    <n v="153237"/>
    <n v="924"/>
    <n v="45.5017"/>
    <n v="-73.567300000000003"/>
    <s v="Legacy"/>
    <s v="No"/>
    <s v="Online Only"/>
    <s v="Excellent"/>
  </r>
  <r>
    <x v="37"/>
    <x v="56"/>
    <x v="21"/>
    <x v="56"/>
    <n v="1"/>
    <n v="165"/>
    <s v="Dave Pynt"/>
    <n v="2013"/>
    <n v="26"/>
    <n v="4.5999999999999996"/>
    <s v="Poutine"/>
    <n v="12"/>
    <x v="2"/>
    <s v="One Star"/>
    <s v="Asia"/>
    <x v="0"/>
    <x v="1"/>
    <n v="46"/>
    <x v="0"/>
    <s v="UPI, Card"/>
    <s v="Chef Special"/>
    <m/>
    <s v="John Smith"/>
    <n v="229334"/>
    <n v="7765"/>
    <n v="49.282699999999998"/>
    <n v="-123.1207"/>
    <s v="Established"/>
    <s v="No"/>
    <s v="Online Only"/>
    <s v="Excellent"/>
  </r>
  <r>
    <x v="23"/>
    <x v="9"/>
    <x v="2"/>
    <x v="42"/>
    <n v="2"/>
    <n v="280"/>
    <s v="Zaiyu Hasegawa"/>
    <n v="2007"/>
    <n v="26"/>
    <n v="4.7"/>
    <s v="Burrito"/>
    <n v="18"/>
    <x v="0"/>
    <s v="Two Stars"/>
    <s v="Asia"/>
    <x v="0"/>
    <x v="0"/>
    <n v="48"/>
    <x v="1"/>
    <s v="Cash, UPI"/>
    <s v="Chef Special"/>
    <m/>
    <s v="Arjun Verma"/>
    <n v="232845"/>
    <n v="1362"/>
    <n v="37.774900000000002"/>
    <n v="-122.4194"/>
    <s v="Legacy"/>
    <s v="No"/>
    <s v="Online + Table"/>
    <s v="Excellent"/>
  </r>
  <r>
    <x v="49"/>
    <x v="43"/>
    <x v="0"/>
    <x v="7"/>
    <n v="0"/>
    <n v="85"/>
    <s v="James Lowe"/>
    <n v="2014"/>
    <n v="38"/>
    <n v="4.5"/>
    <s v="Risotto"/>
    <n v="11"/>
    <x v="3"/>
    <s v="No Stars"/>
    <s v="Europe"/>
    <x v="0"/>
    <x v="0"/>
    <n v="44"/>
    <x v="0"/>
    <s v="UPI, Card"/>
    <s v="Seasonal Special"/>
    <m/>
    <s v="Sara Kapoor"/>
    <n v="471015"/>
    <n v="3960"/>
    <n v="45.464199999999998"/>
    <n v="9.19"/>
    <s v="Established"/>
    <s v="No"/>
    <s v="Online + Table"/>
    <s v="Excellent"/>
  </r>
  <r>
    <x v="32"/>
    <x v="6"/>
    <x v="2"/>
    <x v="52"/>
    <n v="2"/>
    <n v="250"/>
    <s v="Oriol Castro"/>
    <n v="2014"/>
    <n v="52"/>
    <n v="4.5999999999999996"/>
    <s v="Grilled Steak"/>
    <n v="11"/>
    <x v="0"/>
    <s v="Two Stars"/>
    <s v="Europe"/>
    <x v="1"/>
    <x v="1"/>
    <n v="33"/>
    <x v="0"/>
    <s v="Cash, Card"/>
    <s v="Seasonal Special"/>
    <m/>
    <s v="Lucas Martin"/>
    <n v="325440"/>
    <n v="3677"/>
    <n v="40.712800000000001"/>
    <n v="-74.006"/>
    <s v="Established"/>
    <s v="No"/>
    <s v="None"/>
    <s v="Excellent"/>
  </r>
  <r>
    <x v="48"/>
    <x v="55"/>
    <x v="19"/>
    <x v="53"/>
    <n v="0"/>
    <n v="125"/>
    <s v="Leonor Espinosa"/>
    <n v="2007"/>
    <n v="45"/>
    <n v="4.5"/>
    <s v="Gatte ki Sabzi"/>
    <n v="18"/>
    <x v="3"/>
    <s v="No Stars"/>
    <s v="South America"/>
    <x v="1"/>
    <x v="0"/>
    <n v="26"/>
    <x v="0"/>
    <s v="Cash, Card"/>
    <s v="Chef Special"/>
    <s v="44LJBJP8U6B8GM6"/>
    <s v="Francesco Rossi"/>
    <n v="280677"/>
    <n v="3005"/>
    <n v="22.7196"/>
    <n v="75.857699999999994"/>
    <s v="Legacy"/>
    <s v="Yes"/>
    <s v="Table Only"/>
    <s v="Excellent"/>
  </r>
  <r>
    <x v="27"/>
    <x v="53"/>
    <x v="8"/>
    <x v="48"/>
    <n v="2"/>
    <n v="235"/>
    <s v="Hiroyasu Kawate"/>
    <n v="2009"/>
    <n v="28"/>
    <n v="4.7"/>
    <s v="Tuna Roll"/>
    <n v="16"/>
    <x v="2"/>
    <s v="Two Stars"/>
    <s v="Asia"/>
    <x v="1"/>
    <x v="0"/>
    <n v="50"/>
    <x v="0"/>
    <s v="Cash, UPI"/>
    <s v="Customer Choice"/>
    <m/>
    <s v="Oliver Brown"/>
    <n v="196133"/>
    <n v="3340"/>
    <n v="34.6937"/>
    <n v="135.50229999999999"/>
    <s v="Legacy"/>
    <s v="No"/>
    <s v="Table Only"/>
    <s v="Excellent"/>
  </r>
  <r>
    <x v="5"/>
    <x v="47"/>
    <x v="3"/>
    <x v="49"/>
    <n v="3"/>
    <n v="380"/>
    <s v="Björn Frantzén"/>
    <n v="2008"/>
    <n v="23"/>
    <n v="4.8"/>
    <s v="Macarons"/>
    <n v="17"/>
    <x v="0"/>
    <s v="Three Stars"/>
    <s v="Europe"/>
    <x v="0"/>
    <x v="1"/>
    <n v="25"/>
    <x v="1"/>
    <s v="All Methods Accepted"/>
    <s v="Bestselling Dish"/>
    <m/>
    <s v="Amit Sharma"/>
    <n v="87841"/>
    <n v="3529"/>
    <n v="43.7102"/>
    <n v="7.2619999999999996"/>
    <s v="Legacy"/>
    <s v="No"/>
    <s v="Online Only"/>
    <s v="Excellent"/>
  </r>
  <r>
    <x v="43"/>
    <x v="41"/>
    <x v="19"/>
    <x v="38"/>
    <n v="0"/>
    <n v="140"/>
    <s v="Jorge Vallejo"/>
    <n v="2012"/>
    <n v="48"/>
    <n v="4.5999999999999996"/>
    <s v="Butter Chicken"/>
    <n v="13"/>
    <x v="3"/>
    <s v="No Stars"/>
    <s v="North America"/>
    <x v="1"/>
    <x v="1"/>
    <n v="54"/>
    <x v="0"/>
    <s v="UPI, Card"/>
    <s v="Seasonal Special"/>
    <s v="OG7XXX3X8CC55CZ"/>
    <s v="Amit Sharma"/>
    <n v="364945"/>
    <n v="6667"/>
    <n v="21.170200000000001"/>
    <n v="72.831100000000006"/>
    <s v="Established"/>
    <s v="Yes"/>
    <s v="None"/>
    <s v="Excellent"/>
  </r>
  <r>
    <x v="14"/>
    <x v="36"/>
    <x v="19"/>
    <x v="41"/>
    <n v="3"/>
    <n v="305"/>
    <s v="Pascal Barbot"/>
    <n v="2000"/>
    <n v="25"/>
    <n v="4.8"/>
    <s v="Undhiyu"/>
    <n v="25"/>
    <x v="0"/>
    <s v="Three Stars"/>
    <s v="Europe"/>
    <x v="1"/>
    <x v="1"/>
    <n v="36"/>
    <x v="1"/>
    <s v="All Methods Accepted"/>
    <s v="Chef Special"/>
    <s v="WZ8B6Z7NAQD0U00"/>
    <s v="Oliver Brown"/>
    <n v="203061"/>
    <n v="6395"/>
    <n v="22.572600000000001"/>
    <n v="88.363900000000001"/>
    <s v="Legacy"/>
    <s v="Yes"/>
    <s v="None"/>
    <s v="Excellent"/>
  </r>
  <r>
    <x v="31"/>
    <x v="58"/>
    <x v="12"/>
    <x v="47"/>
    <n v="2"/>
    <n v="245"/>
    <s v="Richard Ekkebus"/>
    <n v="2005"/>
    <n v="46"/>
    <n v="4.7"/>
    <s v="Truffle Pasta"/>
    <n v="20"/>
    <x v="2"/>
    <s v="Two Stars"/>
    <s v="Asia"/>
    <x v="1"/>
    <x v="1"/>
    <n v="53"/>
    <x v="1"/>
    <s v="Cash, Card"/>
    <s v="Customer Choice"/>
    <m/>
    <s v="Francesco Rossi"/>
    <n v="250998"/>
    <n v="7286"/>
    <n v="52.486199999999997"/>
    <n v="-1.8904000000000001"/>
    <s v="Legacy"/>
    <s v="No"/>
    <s v="None"/>
    <s v="Excellent"/>
  </r>
  <r>
    <x v="0"/>
    <x v="43"/>
    <x v="0"/>
    <x v="7"/>
    <n v="3"/>
    <n v="320"/>
    <s v="Massimo Bottura"/>
    <n v="1995"/>
    <n v="28"/>
    <n v="4.9000000000000004"/>
    <s v="Lasagna"/>
    <n v="30"/>
    <x v="0"/>
    <s v="Three Stars"/>
    <s v="Europe"/>
    <x v="1"/>
    <x v="0"/>
    <n v="53"/>
    <x v="0"/>
    <s v="Cash, Card"/>
    <s v="Chef Special"/>
    <m/>
    <s v="Amit Sharma"/>
    <n v="352950"/>
    <n v="5943"/>
    <n v="45.464199999999998"/>
    <n v="9.19"/>
    <s v="Legacy"/>
    <s v="No"/>
    <s v="Table Only"/>
    <s v="Excellent"/>
  </r>
  <r>
    <x v="8"/>
    <x v="3"/>
    <x v="3"/>
    <x v="49"/>
    <n v="3"/>
    <n v="295"/>
    <s v="Juan Mari Arzak"/>
    <n v="1897"/>
    <n v="50"/>
    <n v="4.8"/>
    <s v="Macarons"/>
    <n v="128"/>
    <x v="0"/>
    <s v="Three Stars"/>
    <s v="Europe"/>
    <x v="0"/>
    <x v="1"/>
    <n v="33"/>
    <x v="1"/>
    <s v="Cash, Card"/>
    <s v="Bestselling Dish"/>
    <m/>
    <s v="Amit Sharma"/>
    <n v="256321"/>
    <n v="5371"/>
    <n v="48.8566"/>
    <n v="2.3521999999999998"/>
    <s v="Legacy"/>
    <s v="No"/>
    <s v="Online Only"/>
    <s v="Excellent"/>
  </r>
  <r>
    <x v="31"/>
    <x v="26"/>
    <x v="12"/>
    <x v="57"/>
    <n v="2"/>
    <n v="245"/>
    <s v="Richard Ekkebus"/>
    <n v="2005"/>
    <n v="46"/>
    <n v="4.7"/>
    <s v="Fish and Chips"/>
    <n v="20"/>
    <x v="2"/>
    <s v="Two Stars"/>
    <s v="Asia"/>
    <x v="1"/>
    <x v="0"/>
    <n v="68"/>
    <x v="1"/>
    <s v="All Methods Accepted"/>
    <s v="Bestselling Dish"/>
    <m/>
    <s v="Amit Sharma"/>
    <n v="52113"/>
    <n v="3471"/>
    <n v="51.507399999999997"/>
    <n v="-0.1278"/>
    <s v="Legacy"/>
    <s v="No"/>
    <s v="Table Only"/>
    <s v="Excellent"/>
  </r>
  <r>
    <x v="0"/>
    <x v="51"/>
    <x v="2"/>
    <x v="42"/>
    <n v="3"/>
    <n v="320"/>
    <s v="Massimo Bottura"/>
    <n v="1995"/>
    <n v="28"/>
    <n v="4.9000000000000004"/>
    <s v="Burrito"/>
    <n v="30"/>
    <x v="0"/>
    <s v="Three Stars"/>
    <s v="Europe"/>
    <x v="1"/>
    <x v="0"/>
    <n v="55"/>
    <x v="1"/>
    <s v="Cash, Card"/>
    <s v="Seasonal Special"/>
    <m/>
    <s v="John Smith"/>
    <n v="459540"/>
    <n v="728"/>
    <n v="34.052199999999999"/>
    <n v="-118.2437"/>
    <s v="Legacy"/>
    <s v="No"/>
    <s v="Table Only"/>
    <s v="Excellent"/>
  </r>
  <r>
    <x v="45"/>
    <x v="9"/>
    <x v="2"/>
    <x v="50"/>
    <n v="0"/>
    <n v="145"/>
    <s v="Rodolfo Guzmán"/>
    <n v="2006"/>
    <n v="40"/>
    <n v="4.5999999999999996"/>
    <s v="BBQ Wings"/>
    <n v="19"/>
    <x v="3"/>
    <s v="No Stars"/>
    <s v="South America"/>
    <x v="0"/>
    <x v="0"/>
    <n v="72"/>
    <x v="1"/>
    <s v="UPI, Card"/>
    <s v="Customer Choice"/>
    <m/>
    <s v="Francesco Rossi"/>
    <n v="16396"/>
    <n v="2205"/>
    <n v="37.774900000000002"/>
    <n v="-122.4194"/>
    <s v="Legacy"/>
    <s v="No"/>
    <s v="Online + Table"/>
    <s v="Excellent"/>
  </r>
  <r>
    <x v="1"/>
    <x v="35"/>
    <x v="19"/>
    <x v="37"/>
    <n v="3"/>
    <n v="320"/>
    <s v="Julien Royer"/>
    <n v="2008"/>
    <n v="32"/>
    <n v="4.9000000000000004"/>
    <s v="Chole Kulche"/>
    <n v="17"/>
    <x v="0"/>
    <s v="Three Stars"/>
    <s v="Asia"/>
    <x v="1"/>
    <x v="1"/>
    <n v="20"/>
    <x v="0"/>
    <s v="UPI, Card"/>
    <s v="Customer Choice"/>
    <s v="6RMNNAO7PEUAW56"/>
    <s v="Emily Clark"/>
    <n v="346490"/>
    <n v="3170"/>
    <n v="19.076000000000001"/>
    <n v="72.877700000000004"/>
    <s v="Legacy"/>
    <s v="Yes"/>
    <s v="None"/>
    <s v="Excellent"/>
  </r>
  <r>
    <x v="5"/>
    <x v="37"/>
    <x v="19"/>
    <x v="38"/>
    <n v="3"/>
    <n v="380"/>
    <s v="Björn Frantzén"/>
    <n v="2008"/>
    <n v="23"/>
    <n v="4.8"/>
    <s v="Butter Chicken"/>
    <n v="17"/>
    <x v="0"/>
    <s v="Three Stars"/>
    <s v="Europe"/>
    <x v="0"/>
    <x v="1"/>
    <n v="53"/>
    <x v="1"/>
    <s v="Cash, UPI"/>
    <s v="Customer Choice"/>
    <s v="YGNE0YKZ7YW52IE"/>
    <s v="Amit Sharma"/>
    <n v="448670"/>
    <n v="7113"/>
    <n v="12.9716"/>
    <n v="77.5946"/>
    <s v="Legacy"/>
    <s v="Yes"/>
    <s v="Online Only"/>
    <s v="Excellent"/>
  </r>
  <r>
    <x v="41"/>
    <x v="18"/>
    <x v="8"/>
    <x v="45"/>
    <n v="0"/>
    <n v="155"/>
    <s v="Enrique Olvera"/>
    <n v="2000"/>
    <n v="55"/>
    <n v="4.7"/>
    <s v="Miso Ramen"/>
    <n v="25"/>
    <x v="2"/>
    <s v="No Stars"/>
    <s v="North America"/>
    <x v="0"/>
    <x v="1"/>
    <n v="29"/>
    <x v="0"/>
    <s v="Cash, Card"/>
    <s v="Chef Special"/>
    <m/>
    <s v="Oliver Brown"/>
    <n v="350073"/>
    <n v="2708"/>
    <n v="35.689500000000002"/>
    <n v="139.6917"/>
    <s v="Legacy"/>
    <s v="No"/>
    <s v="Online Only"/>
    <s v="Excellent"/>
  </r>
  <r>
    <x v="24"/>
    <x v="41"/>
    <x v="19"/>
    <x v="38"/>
    <n v="2"/>
    <n v="325"/>
    <s v="Kyle &amp; Katina Connaughton"/>
    <n v="2016"/>
    <n v="48"/>
    <n v="4.7"/>
    <s v="Paneer Butter Masala"/>
    <n v="9"/>
    <x v="0"/>
    <s v="Two Stars"/>
    <s v="North America"/>
    <x v="1"/>
    <x v="0"/>
    <n v="51"/>
    <x v="1"/>
    <s v="UPI, Card"/>
    <s v="Customer Choice"/>
    <s v="C9XAFYRY8IDRCOY"/>
    <s v="Haruto Tanaka"/>
    <n v="467501"/>
    <n v="1862"/>
    <n v="21.170200000000001"/>
    <n v="72.831100000000006"/>
    <s v="Established"/>
    <s v="Yes"/>
    <s v="Table Only"/>
    <s v="Excellent"/>
  </r>
  <r>
    <x v="31"/>
    <x v="55"/>
    <x v="19"/>
    <x v="38"/>
    <n v="2"/>
    <n v="245"/>
    <s v="Richard Ekkebus"/>
    <n v="2005"/>
    <n v="46"/>
    <n v="4.7"/>
    <s v="Paneer Butter Masala"/>
    <n v="20"/>
    <x v="2"/>
    <s v="Two Stars"/>
    <s v="Asia"/>
    <x v="1"/>
    <x v="0"/>
    <n v="46"/>
    <x v="0"/>
    <s v="Cash, UPI"/>
    <s v="Seasonal Special"/>
    <s v="1V7OW50D70L8KYR"/>
    <s v="John Smith"/>
    <n v="17050"/>
    <n v="5613"/>
    <n v="22.7196"/>
    <n v="75.857699999999994"/>
    <s v="Legacy"/>
    <s v="Yes"/>
    <s v="Table Only"/>
    <s v="Excellent"/>
  </r>
  <r>
    <x v="18"/>
    <x v="45"/>
    <x v="2"/>
    <x v="50"/>
    <n v="3"/>
    <n v="385"/>
    <s v="Grant Achatz"/>
    <n v="2005"/>
    <n v="64"/>
    <n v="4.7"/>
    <s v="BBQ Wings"/>
    <n v="20"/>
    <x v="0"/>
    <s v="Three Stars"/>
    <s v="North America"/>
    <x v="1"/>
    <x v="0"/>
    <n v="40"/>
    <x v="1"/>
    <s v="All Methods Accepted"/>
    <s v="Seasonal Special"/>
    <m/>
    <s v="Francesco Rossi"/>
    <n v="398384"/>
    <n v="3237"/>
    <n v="29.760400000000001"/>
    <n v="-95.369799999999998"/>
    <s v="Legacy"/>
    <s v="No"/>
    <s v="Table Only"/>
    <s v="Excellent"/>
  </r>
  <r>
    <x v="35"/>
    <x v="37"/>
    <x v="19"/>
    <x v="39"/>
    <n v="1"/>
    <n v="210"/>
    <s v="Victor Arguinzoniz"/>
    <n v="1990"/>
    <n v="30"/>
    <n v="4.7"/>
    <s v="Nihari"/>
    <n v="35"/>
    <x v="2"/>
    <s v="One Star"/>
    <s v="Europe"/>
    <x v="1"/>
    <x v="0"/>
    <n v="56"/>
    <x v="0"/>
    <s v="All Methods Accepted"/>
    <s v="Bestselling Dish"/>
    <s v="K5NFLDM8I8YSD77"/>
    <s v="Sara Kapoor"/>
    <n v="141106"/>
    <n v="5644"/>
    <n v="12.9716"/>
    <n v="77.5946"/>
    <s v="Legacy"/>
    <s v="Yes"/>
    <s v="Table Only"/>
    <s v="Excellent"/>
  </r>
  <r>
    <x v="48"/>
    <x v="41"/>
    <x v="19"/>
    <x v="37"/>
    <n v="0"/>
    <n v="125"/>
    <s v="Leonor Espinosa"/>
    <n v="2007"/>
    <n v="45"/>
    <n v="4.5"/>
    <s v="Chole Kulche"/>
    <n v="18"/>
    <x v="3"/>
    <s v="No Stars"/>
    <s v="South America"/>
    <x v="1"/>
    <x v="1"/>
    <n v="47"/>
    <x v="0"/>
    <s v="Cash, UPI"/>
    <s v="Seasonal Special"/>
    <s v="YTXINQAV2H3Q3D0"/>
    <s v="Arjun Verma"/>
    <n v="415631"/>
    <n v="114"/>
    <n v="21.170200000000001"/>
    <n v="72.831100000000006"/>
    <s v="Legacy"/>
    <s v="Yes"/>
    <s v="None"/>
    <s v="Excellent"/>
  </r>
  <r>
    <x v="30"/>
    <x v="36"/>
    <x v="19"/>
    <x v="36"/>
    <n v="2"/>
    <n v="285"/>
    <s v="André Chiang"/>
    <n v="2010"/>
    <n v="30"/>
    <n v="4.7"/>
    <s v="Truffle Naan"/>
    <n v="15"/>
    <x v="0"/>
    <s v="Two Stars"/>
    <s v="Asia"/>
    <x v="1"/>
    <x v="1"/>
    <n v="55"/>
    <x v="0"/>
    <s v="Cash, UPI"/>
    <s v="Customer Choice"/>
    <s v="JFINH16AB5SBYC6"/>
    <s v="Haruto Tanaka"/>
    <n v="213517"/>
    <n v="5169"/>
    <n v="22.572600000000001"/>
    <n v="88.363900000000001"/>
    <s v="Legacy"/>
    <s v="Yes"/>
    <s v="None"/>
    <s v="Excellent"/>
  </r>
  <r>
    <x v="33"/>
    <x v="39"/>
    <x v="19"/>
    <x v="37"/>
    <n v="2"/>
    <n v="275"/>
    <s v="Andoni Luis Aduriz"/>
    <n v="1998"/>
    <n v="20"/>
    <n v="4.5999999999999996"/>
    <s v="Pani Puri"/>
    <n v="27"/>
    <x v="0"/>
    <s v="Two Stars"/>
    <s v="Europe"/>
    <x v="1"/>
    <x v="1"/>
    <n v="65"/>
    <x v="1"/>
    <s v="UPI, Card"/>
    <s v="Bestselling Dish"/>
    <s v="U632DX3B460VVG4"/>
    <s v="Lucas Martin"/>
    <n v="491206"/>
    <n v="1714"/>
    <n v="18.520399999999999"/>
    <n v="73.856700000000004"/>
    <s v="Legacy"/>
    <s v="Yes"/>
    <s v="None"/>
    <s v="Excellent"/>
  </r>
  <r>
    <x v="26"/>
    <x v="38"/>
    <x v="19"/>
    <x v="55"/>
    <n v="2"/>
    <n v="275"/>
    <s v="Yoshihiro Narisawa"/>
    <n v="2003"/>
    <n v="36"/>
    <n v="4.7"/>
    <s v="Fish Curry"/>
    <n v="22"/>
    <x v="0"/>
    <s v="Two Stars"/>
    <s v="Asia"/>
    <x v="0"/>
    <x v="1"/>
    <n v="69"/>
    <x v="0"/>
    <s v="All Methods Accepted"/>
    <s v="Seasonal Special"/>
    <s v="CQ1DINRNVQXDAKZ"/>
    <s v="John Smith"/>
    <n v="487176"/>
    <n v="5858"/>
    <n v="13.082700000000001"/>
    <n v="80.270700000000005"/>
    <s v="Legacy"/>
    <s v="Yes"/>
    <s v="Online Only"/>
    <s v="Excellent"/>
  </r>
  <r>
    <x v="13"/>
    <x v="52"/>
    <x v="12"/>
    <x v="57"/>
    <n v="3"/>
    <n v="270"/>
    <s v="Quique Dacosta"/>
    <n v="1989"/>
    <n v="48"/>
    <n v="4.8"/>
    <s v="Fish and Chips"/>
    <n v="36"/>
    <x v="0"/>
    <s v="Three Stars"/>
    <s v="Europe"/>
    <x v="0"/>
    <x v="0"/>
    <n v="24"/>
    <x v="0"/>
    <s v="Cash, UPI"/>
    <s v="Chef Special"/>
    <m/>
    <s v="Riya Patel"/>
    <n v="497111"/>
    <n v="6472"/>
    <n v="53.800800000000002"/>
    <n v="-1.5490999999999999"/>
    <s v="Legacy"/>
    <s v="No"/>
    <s v="Online + Table"/>
    <s v="Excellent"/>
  </r>
  <r>
    <x v="7"/>
    <x v="55"/>
    <x v="19"/>
    <x v="40"/>
    <n v="3"/>
    <n v="310"/>
    <s v="Enrico Crippa"/>
    <n v="2005"/>
    <n v="35"/>
    <n v="4.8"/>
    <s v="Chettinad Chicken"/>
    <n v="20"/>
    <x v="0"/>
    <s v="Three Stars"/>
    <s v="Europe"/>
    <x v="1"/>
    <x v="1"/>
    <n v="71"/>
    <x v="0"/>
    <s v="Cash, UPI"/>
    <s v="Bestselling Dish"/>
    <s v="BBT40ZNI84ANHT7"/>
    <s v="Sara Kapoor"/>
    <n v="331175"/>
    <n v="4514"/>
    <n v="22.7196"/>
    <n v="75.857699999999994"/>
    <s v="Legacy"/>
    <s v="Yes"/>
    <s v="None"/>
    <s v="Excellent"/>
  </r>
  <r>
    <x v="9"/>
    <x v="54"/>
    <x v="19"/>
    <x v="41"/>
    <n v="3"/>
    <n v="345"/>
    <s v="Dominique Crenn"/>
    <n v="2011"/>
    <n v="50"/>
    <n v="4.8"/>
    <s v="Thepla"/>
    <n v="14"/>
    <x v="0"/>
    <s v="Three Stars"/>
    <s v="North America"/>
    <x v="0"/>
    <x v="0"/>
    <n v="72"/>
    <x v="0"/>
    <s v="Cash, Card"/>
    <s v="Seasonal Special"/>
    <s v="YT8YNC0QZXTW4OK"/>
    <s v="Lucas Martin"/>
    <n v="80458"/>
    <n v="5646"/>
    <n v="26.912400000000002"/>
    <n v="75.787300000000002"/>
    <s v="Established"/>
    <s v="Yes"/>
    <s v="Online + Table"/>
    <s v="Excellent"/>
  </r>
  <r>
    <x v="23"/>
    <x v="39"/>
    <x v="19"/>
    <x v="37"/>
    <n v="2"/>
    <n v="280"/>
    <s v="Zaiyu Hasegawa"/>
    <n v="2007"/>
    <n v="26"/>
    <n v="4.7"/>
    <s v="Vada Pav"/>
    <n v="18"/>
    <x v="0"/>
    <s v="Two Stars"/>
    <s v="Asia"/>
    <x v="1"/>
    <x v="1"/>
    <n v="63"/>
    <x v="0"/>
    <s v="All Methods Accepted"/>
    <s v="Customer Choice"/>
    <s v="TC867H36J16FY2A"/>
    <s v="Haruto Tanaka"/>
    <n v="24122"/>
    <n v="407"/>
    <n v="18.520399999999999"/>
    <n v="73.856700000000004"/>
    <s v="Legacy"/>
    <s v="Yes"/>
    <s v="None"/>
    <s v="Excellent"/>
  </r>
  <r>
    <x v="14"/>
    <x v="51"/>
    <x v="2"/>
    <x v="52"/>
    <n v="3"/>
    <n v="305"/>
    <s v="Pascal Barbot"/>
    <n v="2000"/>
    <n v="25"/>
    <n v="4.8"/>
    <s v="Grilled Steak"/>
    <n v="25"/>
    <x v="0"/>
    <s v="Three Stars"/>
    <s v="Europe"/>
    <x v="0"/>
    <x v="1"/>
    <n v="61"/>
    <x v="0"/>
    <s v="Cash, Card"/>
    <s v="Bestselling Dish"/>
    <m/>
    <s v="Riya Patel"/>
    <n v="210428"/>
    <n v="5380"/>
    <n v="34.052199999999999"/>
    <n v="-118.2437"/>
    <s v="Legacy"/>
    <s v="No"/>
    <s v="Online Only"/>
    <s v="Excellent"/>
  </r>
  <r>
    <x v="5"/>
    <x v="48"/>
    <x v="0"/>
    <x v="7"/>
    <n v="3"/>
    <n v="380"/>
    <s v="Björn Frantzén"/>
    <n v="2008"/>
    <n v="23"/>
    <n v="4.8"/>
    <s v="Risotto"/>
    <n v="17"/>
    <x v="0"/>
    <s v="Three Stars"/>
    <s v="Europe"/>
    <x v="1"/>
    <x v="1"/>
    <n v="65"/>
    <x v="1"/>
    <s v="All Methods Accepted"/>
    <s v="Seasonal Special"/>
    <m/>
    <s v="Sara Kapoor"/>
    <n v="34893"/>
    <n v="1695"/>
    <n v="43.769599999999997"/>
    <n v="11.255800000000001"/>
    <s v="Legacy"/>
    <s v="No"/>
    <s v="None"/>
    <s v="Excellent"/>
  </r>
  <r>
    <x v="25"/>
    <x v="39"/>
    <x v="19"/>
    <x v="36"/>
    <n v="2"/>
    <n v="245"/>
    <s v="Tim Raue"/>
    <n v="2010"/>
    <n v="48"/>
    <n v="4.7"/>
    <s v="Fusion Tikka"/>
    <n v="15"/>
    <x v="2"/>
    <s v="Two Stars"/>
    <s v="Europe"/>
    <x v="0"/>
    <x v="1"/>
    <n v="38"/>
    <x v="1"/>
    <s v="Cash, Card"/>
    <s v="Bestselling Dish"/>
    <s v="M0DJH619SK3BDPQ"/>
    <s v="Sara Kapoor"/>
    <n v="158783"/>
    <n v="3591"/>
    <n v="18.520399999999999"/>
    <n v="73.856700000000004"/>
    <s v="Legacy"/>
    <s v="Yes"/>
    <s v="Online Only"/>
    <s v="Excellent"/>
  </r>
  <r>
    <x v="24"/>
    <x v="48"/>
    <x v="0"/>
    <x v="7"/>
    <n v="2"/>
    <n v="325"/>
    <s v="Kyle &amp; Katina Connaughton"/>
    <n v="2016"/>
    <n v="48"/>
    <n v="4.7"/>
    <s v="Lasagna"/>
    <n v="9"/>
    <x v="0"/>
    <s v="Two Stars"/>
    <s v="North America"/>
    <x v="1"/>
    <x v="1"/>
    <n v="53"/>
    <x v="1"/>
    <s v="All Methods Accepted"/>
    <s v="Customer Choice"/>
    <m/>
    <s v="Francesco Rossi"/>
    <n v="177085"/>
    <n v="4762"/>
    <n v="43.769599999999997"/>
    <n v="11.255800000000001"/>
    <s v="Established"/>
    <s v="No"/>
    <s v="None"/>
    <s v="Excellent"/>
  </r>
  <r>
    <x v="49"/>
    <x v="54"/>
    <x v="19"/>
    <x v="38"/>
    <n v="0"/>
    <n v="85"/>
    <s v="James Lowe"/>
    <n v="2014"/>
    <n v="38"/>
    <n v="4.5"/>
    <s v="Butter Chicken"/>
    <n v="11"/>
    <x v="3"/>
    <s v="No Stars"/>
    <s v="Europe"/>
    <x v="0"/>
    <x v="0"/>
    <n v="29"/>
    <x v="0"/>
    <s v="Cash, UPI"/>
    <s v="Chef Special"/>
    <s v="WF1G5SIB1DMS0LK"/>
    <s v="Sara Kapoor"/>
    <n v="215768"/>
    <n v="272"/>
    <n v="26.912400000000002"/>
    <n v="75.787300000000002"/>
    <s v="Established"/>
    <s v="Yes"/>
    <s v="Online + Table"/>
    <s v="Excellent"/>
  </r>
  <r>
    <x v="29"/>
    <x v="55"/>
    <x v="19"/>
    <x v="37"/>
    <n v="2"/>
    <n v="285"/>
    <s v="Sean Gray"/>
    <n v="2008"/>
    <n v="12"/>
    <n v="4.7"/>
    <s v="Vada Pav"/>
    <n v="17"/>
    <x v="0"/>
    <s v="Two Stars"/>
    <s v="North America"/>
    <x v="1"/>
    <x v="0"/>
    <n v="40"/>
    <x v="1"/>
    <s v="Cash, Card"/>
    <s v="Seasonal Special"/>
    <s v="DDTDJ5IJYHICHKM"/>
    <s v="Arjun Verma"/>
    <n v="62713"/>
    <n v="7152"/>
    <n v="22.7196"/>
    <n v="75.857699999999994"/>
    <s v="Legacy"/>
    <s v="Yes"/>
    <s v="Table Only"/>
    <s v="Excellent"/>
  </r>
  <r>
    <x v="39"/>
    <x v="38"/>
    <x v="19"/>
    <x v="53"/>
    <n v="0"/>
    <n v="180"/>
    <s v="Virgilio Martínez"/>
    <n v="2008"/>
    <n v="50"/>
    <n v="4.8"/>
    <s v="Dal Baati Churma"/>
    <n v="17"/>
    <x v="2"/>
    <s v="No Stars"/>
    <s v="South America"/>
    <x v="1"/>
    <x v="1"/>
    <n v="38"/>
    <x v="0"/>
    <s v="All Methods Accepted"/>
    <s v="Chef Special"/>
    <s v="VLSVPWEDGSQ6CNV"/>
    <s v="John Smith"/>
    <n v="26466"/>
    <n v="4594"/>
    <n v="13.082700000000001"/>
    <n v="80.270700000000005"/>
    <s v="Legacy"/>
    <s v="Yes"/>
    <s v="None"/>
    <s v="Excellent"/>
  </r>
  <r>
    <x v="17"/>
    <x v="44"/>
    <x v="20"/>
    <x v="44"/>
    <n v="3"/>
    <n v="365"/>
    <s v="Daniel Humm"/>
    <n v="1998"/>
    <n v="80"/>
    <n v="4.7"/>
    <s v="Grilled Salmon"/>
    <n v="27"/>
    <x v="0"/>
    <s v="Three Stars"/>
    <s v="North America"/>
    <x v="0"/>
    <x v="0"/>
    <n v="50"/>
    <x v="0"/>
    <s v="UPI, Card"/>
    <s v="Bestselling Dish"/>
    <m/>
    <s v="Sara Kapoor"/>
    <n v="64348"/>
    <n v="6899"/>
    <n v="-33.8688"/>
    <n v="151.20930000000001"/>
    <s v="Legacy"/>
    <s v="No"/>
    <s v="Online + Table"/>
    <s v="Excellent"/>
  </r>
  <r>
    <x v="17"/>
    <x v="41"/>
    <x v="19"/>
    <x v="39"/>
    <n v="3"/>
    <n v="365"/>
    <s v="Daniel Humm"/>
    <n v="1998"/>
    <n v="80"/>
    <n v="4.7"/>
    <s v="Korma"/>
    <n v="27"/>
    <x v="0"/>
    <s v="Three Stars"/>
    <s v="North America"/>
    <x v="1"/>
    <x v="0"/>
    <n v="41"/>
    <x v="0"/>
    <s v="Cash, Card"/>
    <s v="Chef Special"/>
    <s v="Z9707A9RDM2U4OU"/>
    <s v="Emily Clark"/>
    <n v="236968"/>
    <n v="4435"/>
    <n v="21.170200000000001"/>
    <n v="72.831100000000006"/>
    <s v="Legacy"/>
    <s v="Yes"/>
    <s v="Table Only"/>
    <s v="Excellent"/>
  </r>
  <r>
    <x v="44"/>
    <x v="6"/>
    <x v="2"/>
    <x v="50"/>
    <n v="0"/>
    <n v="185"/>
    <s v="Thomas &amp; Mathias Sühring"/>
    <n v="2014"/>
    <n v="48"/>
    <n v="4.5999999999999996"/>
    <s v="BBQ Wings"/>
    <n v="11"/>
    <x v="2"/>
    <s v="No Stars"/>
    <s v="Asia"/>
    <x v="0"/>
    <x v="1"/>
    <n v="53"/>
    <x v="1"/>
    <s v="Cash, UPI"/>
    <s v="Chef Special"/>
    <m/>
    <s v="Francesco Rossi"/>
    <n v="398161"/>
    <n v="809"/>
    <n v="40.712800000000001"/>
    <n v="-74.006"/>
    <s v="Established"/>
    <s v="No"/>
    <s v="Online Only"/>
    <s v="Excellent"/>
  </r>
  <r>
    <x v="2"/>
    <x v="6"/>
    <x v="2"/>
    <x v="42"/>
    <n v="3"/>
    <n v="390"/>
    <s v="Thomas Keller"/>
    <n v="1994"/>
    <n v="60"/>
    <n v="4.9000000000000004"/>
    <s v="Tacos"/>
    <n v="31"/>
    <x v="0"/>
    <s v="Three Stars"/>
    <s v="North America"/>
    <x v="0"/>
    <x v="1"/>
    <n v="60"/>
    <x v="1"/>
    <s v="Cash, Card"/>
    <s v="Chef Special"/>
    <m/>
    <s v="Amit Sharma"/>
    <n v="266929"/>
    <n v="2985"/>
    <n v="40.712800000000001"/>
    <n v="-74.006"/>
    <s v="Legacy"/>
    <s v="No"/>
    <s v="Online Only"/>
    <s v="Excellent"/>
  </r>
  <r>
    <x v="18"/>
    <x v="56"/>
    <x v="21"/>
    <x v="59"/>
    <n v="3"/>
    <n v="385"/>
    <s v="Grant Achatz"/>
    <n v="2005"/>
    <n v="64"/>
    <n v="4.7"/>
    <s v="Tourtière"/>
    <n v="20"/>
    <x v="0"/>
    <s v="Three Stars"/>
    <s v="North America"/>
    <x v="0"/>
    <x v="0"/>
    <n v="63"/>
    <x v="0"/>
    <s v="All Methods Accepted"/>
    <s v="Bestselling Dish"/>
    <m/>
    <s v="Francesco Rossi"/>
    <n v="341329"/>
    <n v="261"/>
    <n v="49.282699999999998"/>
    <n v="-123.1207"/>
    <s v="Legacy"/>
    <s v="No"/>
    <s v="Online + Table"/>
    <s v="Excellent"/>
  </r>
  <r>
    <x v="41"/>
    <x v="45"/>
    <x v="2"/>
    <x v="42"/>
    <n v="0"/>
    <n v="155"/>
    <s v="Enrique Olvera"/>
    <n v="2000"/>
    <n v="55"/>
    <n v="4.7"/>
    <s v="Burrito"/>
    <n v="25"/>
    <x v="2"/>
    <s v="No Stars"/>
    <s v="North America"/>
    <x v="1"/>
    <x v="1"/>
    <n v="40"/>
    <x v="0"/>
    <s v="All Methods Accepted"/>
    <s v="Seasonal Special"/>
    <m/>
    <s v="Haruto Tanaka"/>
    <n v="206552"/>
    <n v="2892"/>
    <n v="29.760400000000001"/>
    <n v="-95.369799999999998"/>
    <s v="Legacy"/>
    <s v="No"/>
    <s v="None"/>
    <s v="Excellent"/>
  </r>
  <r>
    <x v="19"/>
    <x v="51"/>
    <x v="2"/>
    <x v="52"/>
    <n v="3"/>
    <n v="290"/>
    <s v="Massimiliano Alajmo"/>
    <n v="1981"/>
    <n v="50"/>
    <n v="4.7"/>
    <s v="Prime Rib"/>
    <n v="44"/>
    <x v="0"/>
    <s v="Three Stars"/>
    <s v="Europe"/>
    <x v="0"/>
    <x v="0"/>
    <n v="22"/>
    <x v="0"/>
    <s v="UPI, Card"/>
    <s v="Seasonal Special"/>
    <m/>
    <s v="Oliver Brown"/>
    <n v="315835"/>
    <n v="2237"/>
    <n v="34.052199999999999"/>
    <n v="-118.2437"/>
    <s v="Legacy"/>
    <s v="No"/>
    <s v="Online + Table"/>
    <s v="Excellent"/>
  </r>
  <r>
    <x v="9"/>
    <x v="51"/>
    <x v="2"/>
    <x v="44"/>
    <n v="3"/>
    <n v="345"/>
    <s v="Dominique Crenn"/>
    <n v="2011"/>
    <n v="50"/>
    <n v="4.8"/>
    <s v="Lobster Roll"/>
    <n v="14"/>
    <x v="0"/>
    <s v="Three Stars"/>
    <s v="North America"/>
    <x v="0"/>
    <x v="1"/>
    <n v="69"/>
    <x v="1"/>
    <s v="Cash, Card"/>
    <s v="Bestselling Dish"/>
    <m/>
    <s v="Francesco Rossi"/>
    <n v="36897"/>
    <n v="4948"/>
    <n v="34.052199999999999"/>
    <n v="-118.2437"/>
    <s v="Established"/>
    <s v="No"/>
    <s v="Online Only"/>
    <s v="Excellent"/>
  </r>
  <r>
    <x v="47"/>
    <x v="53"/>
    <x v="8"/>
    <x v="48"/>
    <n v="0"/>
    <n v="220"/>
    <s v="Vladimir Mukhin"/>
    <n v="2011"/>
    <n v="50"/>
    <n v="4.5"/>
    <s v="Salmon Nigiri"/>
    <n v="14"/>
    <x v="2"/>
    <s v="No Stars"/>
    <s v="Europe"/>
    <x v="1"/>
    <x v="0"/>
    <n v="43"/>
    <x v="0"/>
    <s v="Cash, UPI"/>
    <s v="Customer Choice"/>
    <m/>
    <s v="Sara Kapoor"/>
    <n v="364083"/>
    <n v="653"/>
    <n v="34.6937"/>
    <n v="135.50229999999999"/>
    <s v="Established"/>
    <s v="No"/>
    <s v="Table Only"/>
    <s v="Excellent"/>
  </r>
  <r>
    <x v="36"/>
    <x v="14"/>
    <x v="2"/>
    <x v="44"/>
    <n v="1"/>
    <n v="165"/>
    <s v="Isaac McHale"/>
    <n v="2013"/>
    <n v="40"/>
    <n v="4.5999999999999996"/>
    <s v="Grilled Salmon"/>
    <n v="12"/>
    <x v="2"/>
    <s v="One Star"/>
    <s v="Europe"/>
    <x v="0"/>
    <x v="1"/>
    <n v="70"/>
    <x v="0"/>
    <s v="All Methods Accepted"/>
    <s v="Customer Choice"/>
    <m/>
    <s v="Haruto Tanaka"/>
    <n v="152818"/>
    <n v="6769"/>
    <n v="41.878100000000003"/>
    <n v="-87.629800000000003"/>
    <s v="Established"/>
    <s v="No"/>
    <s v="Online Only"/>
    <s v="Excellent"/>
  </r>
  <r>
    <x v="14"/>
    <x v="45"/>
    <x v="2"/>
    <x v="52"/>
    <n v="3"/>
    <n v="305"/>
    <s v="Pascal Barbot"/>
    <n v="2000"/>
    <n v="25"/>
    <n v="4.8"/>
    <s v="Prime Rib"/>
    <n v="25"/>
    <x v="0"/>
    <s v="Three Stars"/>
    <s v="Europe"/>
    <x v="1"/>
    <x v="0"/>
    <n v="38"/>
    <x v="0"/>
    <s v="Cash, UPI"/>
    <s v="Customer Choice"/>
    <m/>
    <s v="John Smith"/>
    <n v="102913"/>
    <n v="1229"/>
    <n v="29.760400000000001"/>
    <n v="-95.369799999999998"/>
    <s v="Legacy"/>
    <s v="No"/>
    <s v="Table Only"/>
    <s v="Excellent"/>
  </r>
  <r>
    <x v="26"/>
    <x v="3"/>
    <x v="3"/>
    <x v="9"/>
    <n v="2"/>
    <n v="275"/>
    <s v="Yoshihiro Narisawa"/>
    <n v="2003"/>
    <n v="36"/>
    <n v="4.7"/>
    <s v="Truffle Risotto"/>
    <n v="22"/>
    <x v="0"/>
    <s v="Two Stars"/>
    <s v="Asia"/>
    <x v="0"/>
    <x v="1"/>
    <n v="42"/>
    <x v="0"/>
    <s v="Cash, UPI"/>
    <s v="Customer Choice"/>
    <m/>
    <s v="Riya Patel"/>
    <n v="350568"/>
    <n v="2805"/>
    <n v="48.8566"/>
    <n v="2.3521999999999998"/>
    <s v="Legacy"/>
    <s v="No"/>
    <s v="Online Only"/>
    <s v="Excellent"/>
  </r>
  <r>
    <x v="44"/>
    <x v="39"/>
    <x v="19"/>
    <x v="55"/>
    <n v="0"/>
    <n v="185"/>
    <s v="Thomas &amp; Mathias Sühring"/>
    <n v="2014"/>
    <n v="48"/>
    <n v="4.5999999999999996"/>
    <s v="Rasgulla"/>
    <n v="11"/>
    <x v="2"/>
    <s v="No Stars"/>
    <s v="Asia"/>
    <x v="1"/>
    <x v="1"/>
    <n v="68"/>
    <x v="1"/>
    <s v="All Methods Accepted"/>
    <s v="Seasonal Special"/>
    <s v="ZEJBIRR13CN548C"/>
    <s v="Emily Clark"/>
    <n v="95928"/>
    <n v="2730"/>
    <n v="18.520399999999999"/>
    <n v="73.856700000000004"/>
    <s v="Established"/>
    <s v="Yes"/>
    <s v="None"/>
    <s v="Excellent"/>
  </r>
  <r>
    <x v="35"/>
    <x v="57"/>
    <x v="21"/>
    <x v="50"/>
    <n v="1"/>
    <n v="210"/>
    <s v="Victor Arguinzoniz"/>
    <n v="1990"/>
    <n v="30"/>
    <n v="4.7"/>
    <s v="BBQ Wings"/>
    <n v="35"/>
    <x v="2"/>
    <s v="One Star"/>
    <s v="Europe"/>
    <x v="1"/>
    <x v="0"/>
    <n v="69"/>
    <x v="0"/>
    <s v="Cash, UPI"/>
    <s v="Bestselling Dish"/>
    <m/>
    <s v="Riya Patel"/>
    <n v="160630"/>
    <n v="6519"/>
    <n v="43.653199999999998"/>
    <n v="-79.383200000000002"/>
    <s v="Legacy"/>
    <s v="No"/>
    <s v="Table Only"/>
    <s v="Excellent"/>
  </r>
  <r>
    <x v="21"/>
    <x v="35"/>
    <x v="19"/>
    <x v="39"/>
    <n v="3"/>
    <n v="570"/>
    <s v="Paul Pairet"/>
    <n v="2012"/>
    <n v="10"/>
    <n v="4.5999999999999996"/>
    <s v="Nihari"/>
    <n v="13"/>
    <x v="1"/>
    <s v="Three Stars"/>
    <s v="Asia"/>
    <x v="1"/>
    <x v="0"/>
    <n v="31"/>
    <x v="0"/>
    <s v="UPI, Card"/>
    <s v="Seasonal Special"/>
    <s v="WAXBO915PYOOLWR"/>
    <s v="Emily Clark"/>
    <n v="411446"/>
    <n v="520"/>
    <n v="19.076000000000001"/>
    <n v="72.877700000000004"/>
    <s v="Established"/>
    <s v="Yes"/>
    <s v="Table Only"/>
    <s v="Excellent"/>
  </r>
  <r>
    <x v="25"/>
    <x v="6"/>
    <x v="2"/>
    <x v="50"/>
    <n v="2"/>
    <n v="245"/>
    <s v="Tim Raue"/>
    <n v="2010"/>
    <n v="48"/>
    <n v="4.7"/>
    <s v="BBQ Wings"/>
    <n v="15"/>
    <x v="2"/>
    <s v="Two Stars"/>
    <s v="Europe"/>
    <x v="1"/>
    <x v="1"/>
    <n v="27"/>
    <x v="1"/>
    <s v="All Methods Accepted"/>
    <s v="Chef Special"/>
    <m/>
    <s v="Sara Kapoor"/>
    <n v="366631"/>
    <n v="4988"/>
    <n v="40.712800000000001"/>
    <n v="-74.006"/>
    <s v="Legacy"/>
    <s v="No"/>
    <s v="None"/>
    <s v="Excellent"/>
  </r>
  <r>
    <x v="28"/>
    <x v="57"/>
    <x v="21"/>
    <x v="50"/>
    <n v="2"/>
    <n v="265"/>
    <s v="Heinz Reitbauer"/>
    <n v="2005"/>
    <n v="60"/>
    <n v="4.7"/>
    <s v="BBQ Wings"/>
    <n v="20"/>
    <x v="0"/>
    <s v="Two Stars"/>
    <s v="Europe"/>
    <x v="0"/>
    <x v="0"/>
    <n v="57"/>
    <x v="0"/>
    <s v="UPI, Card"/>
    <s v="Bestselling Dish"/>
    <m/>
    <s v="Oliver Brown"/>
    <n v="135956"/>
    <n v="5183"/>
    <n v="43.653199999999998"/>
    <n v="-79.383200000000002"/>
    <s v="Legacy"/>
    <s v="No"/>
    <s v="Online + Table"/>
    <s v="Excellent"/>
  </r>
  <r>
    <x v="1"/>
    <x v="47"/>
    <x v="3"/>
    <x v="49"/>
    <n v="3"/>
    <n v="320"/>
    <s v="Julien Royer"/>
    <n v="2008"/>
    <n v="32"/>
    <n v="4.9000000000000004"/>
    <s v="Croissant"/>
    <n v="17"/>
    <x v="0"/>
    <s v="Three Stars"/>
    <s v="Asia"/>
    <x v="0"/>
    <x v="1"/>
    <n v="45"/>
    <x v="0"/>
    <s v="Cash, Card"/>
    <s v="Chef Special"/>
    <m/>
    <s v="Riya Patel"/>
    <n v="284893"/>
    <n v="2144"/>
    <n v="43.7102"/>
    <n v="7.2619999999999996"/>
    <s v="Legacy"/>
    <s v="No"/>
    <s v="Online Only"/>
    <s v="Excellent"/>
  </r>
  <r>
    <x v="22"/>
    <x v="18"/>
    <x v="8"/>
    <x v="45"/>
    <n v="2"/>
    <n v="450"/>
    <s v="René Redzepi"/>
    <n v="2003"/>
    <n v="40"/>
    <n v="4.8"/>
    <s v="Shoyu Ramen"/>
    <n v="22"/>
    <x v="1"/>
    <s v="Two Stars"/>
    <s v="Europe"/>
    <x v="1"/>
    <x v="0"/>
    <n v="68"/>
    <x v="0"/>
    <s v="Cash, UPI"/>
    <s v="Customer Choice"/>
    <m/>
    <s v="Emily Clark"/>
    <n v="474953"/>
    <n v="2113"/>
    <n v="35.689500000000002"/>
    <n v="139.6917"/>
    <s v="Legacy"/>
    <s v="No"/>
    <s v="Table Only"/>
    <s v="Excellent"/>
  </r>
  <r>
    <x v="18"/>
    <x v="51"/>
    <x v="2"/>
    <x v="42"/>
    <n v="3"/>
    <n v="385"/>
    <s v="Grant Achatz"/>
    <n v="2005"/>
    <n v="64"/>
    <n v="4.7"/>
    <s v="Tacos"/>
    <n v="20"/>
    <x v="0"/>
    <s v="Three Stars"/>
    <s v="North America"/>
    <x v="0"/>
    <x v="0"/>
    <n v="52"/>
    <x v="0"/>
    <s v="All Methods Accepted"/>
    <s v="Chef Special"/>
    <m/>
    <s v="Sara Kapoor"/>
    <n v="343484"/>
    <n v="7209"/>
    <n v="34.052199999999999"/>
    <n v="-118.2437"/>
    <s v="Legacy"/>
    <s v="No"/>
    <s v="Online + Table"/>
    <s v="Excellent"/>
  </r>
  <r>
    <x v="30"/>
    <x v="42"/>
    <x v="19"/>
    <x v="40"/>
    <n v="2"/>
    <n v="285"/>
    <s v="André Chiang"/>
    <n v="2010"/>
    <n v="30"/>
    <n v="4.7"/>
    <s v="Masala Dosa"/>
    <n v="15"/>
    <x v="0"/>
    <s v="Two Stars"/>
    <s v="Asia"/>
    <x v="1"/>
    <x v="0"/>
    <n v="20"/>
    <x v="1"/>
    <s v="Cash, UPI"/>
    <s v="Chef Special"/>
    <s v="AZB2MLET0XQI0R3"/>
    <s v="Haruto Tanaka"/>
    <n v="481997"/>
    <n v="1340"/>
    <n v="23.022500000000001"/>
    <n v="72.571399999999997"/>
    <s v="Legacy"/>
    <s v="Yes"/>
    <s v="Table Only"/>
    <s v="Excellent"/>
  </r>
  <r>
    <x v="23"/>
    <x v="55"/>
    <x v="19"/>
    <x v="41"/>
    <n v="2"/>
    <n v="280"/>
    <s v="Zaiyu Hasegawa"/>
    <n v="2007"/>
    <n v="26"/>
    <n v="4.7"/>
    <s v="Dhokla"/>
    <n v="18"/>
    <x v="0"/>
    <s v="Two Stars"/>
    <s v="Asia"/>
    <x v="1"/>
    <x v="0"/>
    <n v="25"/>
    <x v="0"/>
    <s v="Cash, UPI"/>
    <s v="Seasonal Special"/>
    <s v="8X2MT7WVJFI05ET"/>
    <s v="Sara Kapoor"/>
    <n v="113204"/>
    <n v="6379"/>
    <n v="22.7196"/>
    <n v="75.857699999999994"/>
    <s v="Legacy"/>
    <s v="Yes"/>
    <s v="Table Only"/>
    <s v="Excellent"/>
  </r>
  <r>
    <x v="13"/>
    <x v="47"/>
    <x v="3"/>
    <x v="9"/>
    <n v="3"/>
    <n v="270"/>
    <s v="Quique Dacosta"/>
    <n v="1989"/>
    <n v="48"/>
    <n v="4.8"/>
    <s v="Truffle Risotto"/>
    <n v="36"/>
    <x v="0"/>
    <s v="Three Stars"/>
    <s v="Europe"/>
    <x v="0"/>
    <x v="0"/>
    <n v="55"/>
    <x v="0"/>
    <s v="Cash, UPI"/>
    <s v="Customer Choice"/>
    <m/>
    <s v="Sara Kapoor"/>
    <n v="47165"/>
    <n v="2287"/>
    <n v="43.7102"/>
    <n v="7.2619999999999996"/>
    <s v="Legacy"/>
    <s v="No"/>
    <s v="Online + Table"/>
    <s v="Excellent"/>
  </r>
  <r>
    <x v="14"/>
    <x v="49"/>
    <x v="12"/>
    <x v="47"/>
    <n v="3"/>
    <n v="305"/>
    <s v="Pascal Barbot"/>
    <n v="2000"/>
    <n v="25"/>
    <n v="4.8"/>
    <s v="Roast Duck"/>
    <n v="25"/>
    <x v="0"/>
    <s v="Three Stars"/>
    <s v="Europe"/>
    <x v="0"/>
    <x v="0"/>
    <n v="30"/>
    <x v="0"/>
    <s v="UPI, Card"/>
    <s v="Customer Choice"/>
    <m/>
    <s v="Lucas Martin"/>
    <n v="241966"/>
    <n v="6294"/>
    <n v="53.480800000000002"/>
    <n v="-2.2425999999999999"/>
    <s v="Legacy"/>
    <s v="No"/>
    <s v="Online + Table"/>
    <s v="Excellent"/>
  </r>
  <r>
    <x v="44"/>
    <x v="39"/>
    <x v="19"/>
    <x v="41"/>
    <n v="0"/>
    <n v="185"/>
    <s v="Thomas &amp; Mathias Sühring"/>
    <n v="2014"/>
    <n v="48"/>
    <n v="4.5999999999999996"/>
    <s v="Dhokla"/>
    <n v="11"/>
    <x v="2"/>
    <s v="No Stars"/>
    <s v="Asia"/>
    <x v="1"/>
    <x v="1"/>
    <n v="28"/>
    <x v="0"/>
    <s v="UPI, Card"/>
    <s v="Bestselling Dish"/>
    <s v="1XJD8TRQK5DGS3V"/>
    <s v="Francesco Rossi"/>
    <n v="333821"/>
    <n v="4289"/>
    <n v="18.520399999999999"/>
    <n v="73.856700000000004"/>
    <s v="Established"/>
    <s v="Yes"/>
    <s v="None"/>
    <s v="Excellent"/>
  </r>
  <r>
    <x v="17"/>
    <x v="61"/>
    <x v="20"/>
    <x v="44"/>
    <n v="3"/>
    <n v="365"/>
    <s v="Daniel Humm"/>
    <n v="1998"/>
    <n v="80"/>
    <n v="4.7"/>
    <s v="Lobster Roll"/>
    <n v="27"/>
    <x v="0"/>
    <s v="Three Stars"/>
    <s v="North America"/>
    <x v="0"/>
    <x v="0"/>
    <n v="57"/>
    <x v="0"/>
    <s v="UPI, Card"/>
    <s v="Bestselling Dish"/>
    <m/>
    <s v="Francesco Rossi"/>
    <n v="85330"/>
    <n v="2289"/>
    <n v="-37.813600000000001"/>
    <n v="144.9631"/>
    <s v="Legacy"/>
    <s v="No"/>
    <s v="Online + Table"/>
    <s v="Excellent"/>
  </r>
  <r>
    <x v="30"/>
    <x v="51"/>
    <x v="2"/>
    <x v="44"/>
    <n v="2"/>
    <n v="285"/>
    <s v="André Chiang"/>
    <n v="2010"/>
    <n v="30"/>
    <n v="4.7"/>
    <s v="Lobster Roll"/>
    <n v="15"/>
    <x v="0"/>
    <s v="Two Stars"/>
    <s v="Asia"/>
    <x v="0"/>
    <x v="0"/>
    <n v="39"/>
    <x v="0"/>
    <s v="UPI, Card"/>
    <s v="Chef Special"/>
    <m/>
    <s v="Riya Patel"/>
    <n v="37487"/>
    <n v="2052"/>
    <n v="34.052199999999999"/>
    <n v="-118.2437"/>
    <s v="Legacy"/>
    <s v="No"/>
    <s v="Online + Table"/>
    <s v="Excellent"/>
  </r>
  <r>
    <x v="41"/>
    <x v="49"/>
    <x v="12"/>
    <x v="47"/>
    <n v="0"/>
    <n v="155"/>
    <s v="Enrique Olvera"/>
    <n v="2000"/>
    <n v="55"/>
    <n v="4.7"/>
    <s v="Truffle Pasta"/>
    <n v="25"/>
    <x v="2"/>
    <s v="No Stars"/>
    <s v="North America"/>
    <x v="1"/>
    <x v="1"/>
    <n v="74"/>
    <x v="0"/>
    <s v="Cash, UPI"/>
    <s v="Seasonal Special"/>
    <m/>
    <s v="John Smith"/>
    <n v="185295"/>
    <n v="3793"/>
    <n v="53.480800000000002"/>
    <n v="-2.2425999999999999"/>
    <s v="Legacy"/>
    <s v="No"/>
    <s v="None"/>
    <s v="Excellent"/>
  </r>
  <r>
    <x v="35"/>
    <x v="35"/>
    <x v="19"/>
    <x v="41"/>
    <n v="1"/>
    <n v="210"/>
    <s v="Victor Arguinzoniz"/>
    <n v="1990"/>
    <n v="30"/>
    <n v="4.7"/>
    <s v="Undhiyu"/>
    <n v="35"/>
    <x v="2"/>
    <s v="One Star"/>
    <s v="Europe"/>
    <x v="1"/>
    <x v="0"/>
    <n v="48"/>
    <x v="0"/>
    <s v="Cash, UPI"/>
    <s v="Chef Special"/>
    <s v="ZHU33LU2GFBI2VC"/>
    <s v="Oliver Brown"/>
    <n v="73535"/>
    <n v="378"/>
    <n v="19.076000000000001"/>
    <n v="72.877700000000004"/>
    <s v="Legacy"/>
    <s v="Yes"/>
    <s v="Table Only"/>
    <s v="Excellent"/>
  </r>
  <r>
    <x v="30"/>
    <x v="50"/>
    <x v="3"/>
    <x v="2"/>
    <n v="2"/>
    <n v="285"/>
    <s v="André Chiang"/>
    <n v="2010"/>
    <n v="30"/>
    <n v="4.7"/>
    <s v="Ratatouille"/>
    <n v="15"/>
    <x v="0"/>
    <s v="Two Stars"/>
    <s v="Asia"/>
    <x v="1"/>
    <x v="1"/>
    <n v="54"/>
    <x v="1"/>
    <s v="Cash, Card"/>
    <s v="Chef Special"/>
    <m/>
    <s v="Sara Kapoor"/>
    <n v="311933"/>
    <n v="4116"/>
    <n v="45.764000000000003"/>
    <n v="4.8357000000000001"/>
    <s v="Legacy"/>
    <s v="No"/>
    <s v="None"/>
    <s v="Excellent"/>
  </r>
  <r>
    <x v="29"/>
    <x v="55"/>
    <x v="19"/>
    <x v="55"/>
    <n v="2"/>
    <n v="285"/>
    <s v="Sean Gray"/>
    <n v="2008"/>
    <n v="12"/>
    <n v="4.7"/>
    <s v="Rasgulla"/>
    <n v="17"/>
    <x v="0"/>
    <s v="Two Stars"/>
    <s v="North America"/>
    <x v="1"/>
    <x v="1"/>
    <n v="54"/>
    <x v="1"/>
    <s v="Cash, Card"/>
    <s v="Seasonal Special"/>
    <s v="0CE4SQMJ9LVZI0Q"/>
    <s v="Arjun Verma"/>
    <n v="170983"/>
    <n v="3671"/>
    <n v="22.7196"/>
    <n v="75.857699999999994"/>
    <s v="Legacy"/>
    <s v="Yes"/>
    <s v="None"/>
    <s v="Excellent"/>
  </r>
  <r>
    <x v="46"/>
    <x v="55"/>
    <x v="19"/>
    <x v="41"/>
    <n v="0"/>
    <n v="285"/>
    <s v="Dan Barber"/>
    <n v="2004"/>
    <n v="70"/>
    <n v="4.5999999999999996"/>
    <s v="Undhiyu"/>
    <n v="21"/>
    <x v="0"/>
    <s v="No Stars"/>
    <s v="North America"/>
    <x v="1"/>
    <x v="1"/>
    <n v="37"/>
    <x v="0"/>
    <s v="Cash, Card"/>
    <s v="Bestselling Dish"/>
    <s v="S8UPN368LS3CVIE"/>
    <s v="Sara Kapoor"/>
    <n v="210801"/>
    <n v="1864"/>
    <n v="22.7196"/>
    <n v="75.857699999999994"/>
    <s v="Legacy"/>
    <s v="Yes"/>
    <s v="None"/>
    <s v="Excellent"/>
  </r>
  <r>
    <x v="43"/>
    <x v="49"/>
    <x v="12"/>
    <x v="54"/>
    <n v="0"/>
    <n v="140"/>
    <s v="Jorge Vallejo"/>
    <n v="2012"/>
    <n v="48"/>
    <n v="4.5999999999999996"/>
    <s v="Chicken Tikka Pizza"/>
    <n v="13"/>
    <x v="3"/>
    <s v="No Stars"/>
    <s v="North America"/>
    <x v="0"/>
    <x v="1"/>
    <n v="55"/>
    <x v="1"/>
    <s v="All Methods Accepted"/>
    <s v="Bestselling Dish"/>
    <m/>
    <s v="John Smith"/>
    <n v="345557"/>
    <n v="7861"/>
    <n v="53.480800000000002"/>
    <n v="-2.2425999999999999"/>
    <s v="Established"/>
    <s v="No"/>
    <s v="Online Only"/>
    <s v="Excellent"/>
  </r>
  <r>
    <x v="12"/>
    <x v="36"/>
    <x v="19"/>
    <x v="39"/>
    <n v="3"/>
    <n v="310"/>
    <s v="Heinz Beck"/>
    <n v="1994"/>
    <n v="50"/>
    <n v="4.8"/>
    <s v="Biryani"/>
    <n v="31"/>
    <x v="0"/>
    <s v="Three Stars"/>
    <s v="Europe"/>
    <x v="1"/>
    <x v="1"/>
    <n v="46"/>
    <x v="1"/>
    <s v="Cash, UPI"/>
    <s v="Customer Choice"/>
    <s v="WTWRUMGAME1E9TB"/>
    <s v="Arjun Verma"/>
    <n v="281359"/>
    <n v="1670"/>
    <n v="22.572600000000001"/>
    <n v="88.363900000000001"/>
    <s v="Legacy"/>
    <s v="Yes"/>
    <s v="None"/>
    <s v="Excellent"/>
  </r>
  <r>
    <x v="41"/>
    <x v="9"/>
    <x v="2"/>
    <x v="52"/>
    <n v="0"/>
    <n v="155"/>
    <s v="Enrique Olvera"/>
    <n v="2000"/>
    <n v="55"/>
    <n v="4.7"/>
    <s v="Grilled Steak"/>
    <n v="25"/>
    <x v="2"/>
    <s v="No Stars"/>
    <s v="North America"/>
    <x v="0"/>
    <x v="0"/>
    <n v="62"/>
    <x v="0"/>
    <s v="All Methods Accepted"/>
    <s v="Bestselling Dish"/>
    <m/>
    <s v="Oliver Brown"/>
    <n v="379683"/>
    <n v="5476"/>
    <n v="37.774900000000002"/>
    <n v="-122.4194"/>
    <s v="Legacy"/>
    <s v="No"/>
    <s v="Online + Table"/>
    <s v="Excellent"/>
  </r>
  <r>
    <x v="39"/>
    <x v="42"/>
    <x v="19"/>
    <x v="41"/>
    <n v="0"/>
    <n v="180"/>
    <s v="Virgilio Martínez"/>
    <n v="2008"/>
    <n v="50"/>
    <n v="4.8"/>
    <s v="Thepla"/>
    <n v="17"/>
    <x v="2"/>
    <s v="No Stars"/>
    <s v="South America"/>
    <x v="0"/>
    <x v="0"/>
    <n v="74"/>
    <x v="1"/>
    <s v="Cash, Card"/>
    <s v="Seasonal Special"/>
    <s v="ARIMJADL9ZLQIAL"/>
    <s v="Francesco Rossi"/>
    <n v="181208"/>
    <n v="2650"/>
    <n v="23.022500000000001"/>
    <n v="72.571399999999997"/>
    <s v="Legacy"/>
    <s v="Yes"/>
    <s v="Online + Table"/>
    <s v="Excellent"/>
  </r>
  <r>
    <x v="19"/>
    <x v="45"/>
    <x v="2"/>
    <x v="44"/>
    <n v="3"/>
    <n v="290"/>
    <s v="Massimiliano Alajmo"/>
    <n v="1981"/>
    <n v="50"/>
    <n v="4.7"/>
    <s v="Lobster Roll"/>
    <n v="44"/>
    <x v="0"/>
    <s v="Three Stars"/>
    <s v="Europe"/>
    <x v="1"/>
    <x v="1"/>
    <n v="40"/>
    <x v="1"/>
    <s v="Cash, Card"/>
    <s v="Seasonal Special"/>
    <m/>
    <s v="Emily Clark"/>
    <n v="72535"/>
    <n v="980"/>
    <n v="29.760400000000001"/>
    <n v="-95.369799999999998"/>
    <s v="Legacy"/>
    <s v="No"/>
    <s v="None"/>
    <s v="Excellent"/>
  </r>
  <r>
    <x v="23"/>
    <x v="46"/>
    <x v="8"/>
    <x v="51"/>
    <n v="2"/>
    <n v="280"/>
    <s v="Zaiyu Hasegawa"/>
    <n v="2007"/>
    <n v="26"/>
    <n v="4.7"/>
    <s v="Teriyaki Steak"/>
    <n v="18"/>
    <x v="0"/>
    <s v="Two Stars"/>
    <s v="Asia"/>
    <x v="1"/>
    <x v="1"/>
    <n v="45"/>
    <x v="0"/>
    <s v="Cash, Card"/>
    <s v="Chef Special"/>
    <m/>
    <s v="Riya Patel"/>
    <n v="43521"/>
    <n v="4916"/>
    <n v="35.011600000000001"/>
    <n v="135.7681"/>
    <s v="Legacy"/>
    <s v="No"/>
    <s v="None"/>
    <s v="Excellent"/>
  </r>
  <r>
    <x v="5"/>
    <x v="51"/>
    <x v="2"/>
    <x v="44"/>
    <n v="3"/>
    <n v="380"/>
    <s v="Björn Frantzén"/>
    <n v="2008"/>
    <n v="23"/>
    <n v="4.8"/>
    <s v="Lobster Roll"/>
    <n v="17"/>
    <x v="0"/>
    <s v="Three Stars"/>
    <s v="Europe"/>
    <x v="1"/>
    <x v="0"/>
    <n v="69"/>
    <x v="0"/>
    <s v="Cash, Card"/>
    <s v="Chef Special"/>
    <m/>
    <s v="Riya Patel"/>
    <n v="348590"/>
    <n v="1978"/>
    <n v="34.052199999999999"/>
    <n v="-118.2437"/>
    <s v="Legacy"/>
    <s v="No"/>
    <s v="Table Only"/>
    <s v="Excellent"/>
  </r>
  <r>
    <x v="31"/>
    <x v="42"/>
    <x v="19"/>
    <x v="37"/>
    <n v="2"/>
    <n v="245"/>
    <s v="Richard Ekkebus"/>
    <n v="2005"/>
    <n v="46"/>
    <n v="4.7"/>
    <s v="Pani Puri"/>
    <n v="20"/>
    <x v="2"/>
    <s v="Two Stars"/>
    <s v="Asia"/>
    <x v="0"/>
    <x v="1"/>
    <n v="70"/>
    <x v="1"/>
    <s v="UPI, Card"/>
    <s v="Seasonal Special"/>
    <s v="NJ75TXR28K5HFJ3"/>
    <s v="Sara Kapoor"/>
    <n v="477763"/>
    <n v="3411"/>
    <n v="23.022500000000001"/>
    <n v="72.571399999999997"/>
    <s v="Legacy"/>
    <s v="Yes"/>
    <s v="Online Only"/>
    <s v="Excellent"/>
  </r>
  <r>
    <x v="32"/>
    <x v="37"/>
    <x v="19"/>
    <x v="53"/>
    <n v="2"/>
    <n v="250"/>
    <s v="Oriol Castro"/>
    <n v="2014"/>
    <n v="52"/>
    <n v="4.5999999999999996"/>
    <s v="Gatte ki Sabzi"/>
    <n v="11"/>
    <x v="0"/>
    <s v="Two Stars"/>
    <s v="Europe"/>
    <x v="0"/>
    <x v="0"/>
    <n v="37"/>
    <x v="1"/>
    <s v="Cash, UPI"/>
    <s v="Seasonal Special"/>
    <s v="U8C6JTI67I0CURR"/>
    <s v="Lucas Martin"/>
    <n v="219626"/>
    <n v="2462"/>
    <n v="12.9716"/>
    <n v="77.5946"/>
    <s v="Established"/>
    <s v="Yes"/>
    <s v="Online + Table"/>
    <s v="Excellent"/>
  </r>
  <r>
    <x v="25"/>
    <x v="34"/>
    <x v="19"/>
    <x v="39"/>
    <n v="2"/>
    <n v="245"/>
    <s v="Tim Raue"/>
    <n v="2010"/>
    <n v="48"/>
    <n v="4.7"/>
    <s v="Korma"/>
    <n v="15"/>
    <x v="2"/>
    <s v="Two Stars"/>
    <s v="Europe"/>
    <x v="1"/>
    <x v="0"/>
    <n v="36"/>
    <x v="0"/>
    <s v="All Methods Accepted"/>
    <s v="Customer Choice"/>
    <s v="HY7E4LGAR5P4IW6"/>
    <s v="Haruto Tanaka"/>
    <n v="238610"/>
    <n v="3799"/>
    <n v="28.7041"/>
    <n v="77.102500000000006"/>
    <s v="Legacy"/>
    <s v="Yes"/>
    <s v="Table Only"/>
    <s v="Excellent"/>
  </r>
  <r>
    <x v="27"/>
    <x v="49"/>
    <x v="12"/>
    <x v="54"/>
    <n v="2"/>
    <n v="235"/>
    <s v="Hiroyasu Kawate"/>
    <n v="2009"/>
    <n v="28"/>
    <n v="4.7"/>
    <s v="Chicken Tikka Pizza"/>
    <n v="16"/>
    <x v="2"/>
    <s v="Two Stars"/>
    <s v="Asia"/>
    <x v="0"/>
    <x v="1"/>
    <n v="56"/>
    <x v="0"/>
    <s v="Cash, UPI"/>
    <s v="Chef Special"/>
    <m/>
    <s v="Haruto Tanaka"/>
    <n v="168069"/>
    <n v="6845"/>
    <n v="53.480800000000002"/>
    <n v="-2.2425999999999999"/>
    <s v="Legacy"/>
    <s v="No"/>
    <s v="Online Only"/>
    <s v="Excellent"/>
  </r>
  <r>
    <x v="40"/>
    <x v="18"/>
    <x v="8"/>
    <x v="45"/>
    <n v="0"/>
    <n v="165"/>
    <s v="Mitsuharu Tsumura"/>
    <n v="2009"/>
    <n v="36"/>
    <n v="4.7"/>
    <s v="Shoyu Ramen"/>
    <n v="16"/>
    <x v="2"/>
    <s v="No Stars"/>
    <s v="South America"/>
    <x v="0"/>
    <x v="0"/>
    <n v="20"/>
    <x v="1"/>
    <s v="UPI, Card"/>
    <s v="Chef Special"/>
    <m/>
    <s v="Lucas Martin"/>
    <n v="227401"/>
    <n v="7908"/>
    <n v="35.689500000000002"/>
    <n v="139.6917"/>
    <s v="Legacy"/>
    <s v="No"/>
    <s v="Online + Table"/>
    <s v="Excellent"/>
  </r>
  <r>
    <x v="35"/>
    <x v="38"/>
    <x v="19"/>
    <x v="55"/>
    <n v="1"/>
    <n v="210"/>
    <s v="Victor Arguinzoniz"/>
    <n v="1990"/>
    <n v="30"/>
    <n v="4.7"/>
    <s v="Fish Curry"/>
    <n v="35"/>
    <x v="2"/>
    <s v="One Star"/>
    <s v="Europe"/>
    <x v="0"/>
    <x v="0"/>
    <n v="26"/>
    <x v="0"/>
    <s v="Cash, UPI"/>
    <s v="Chef Special"/>
    <s v="77MVHUS38JD4DG2"/>
    <s v="Haruto Tanaka"/>
    <n v="484808"/>
    <n v="6221"/>
    <n v="13.082700000000001"/>
    <n v="80.270700000000005"/>
    <s v="Legacy"/>
    <s v="Yes"/>
    <s v="Online + Table"/>
    <s v="Excellent"/>
  </r>
  <r>
    <x v="31"/>
    <x v="6"/>
    <x v="2"/>
    <x v="50"/>
    <n v="2"/>
    <n v="245"/>
    <s v="Richard Ekkebus"/>
    <n v="2005"/>
    <n v="46"/>
    <n v="4.7"/>
    <s v="BBQ Wings"/>
    <n v="20"/>
    <x v="2"/>
    <s v="Two Stars"/>
    <s v="Asia"/>
    <x v="1"/>
    <x v="0"/>
    <n v="38"/>
    <x v="0"/>
    <s v="Cash, Card"/>
    <s v="Bestselling Dish"/>
    <m/>
    <s v="Francesco Rossi"/>
    <n v="235604"/>
    <n v="5599"/>
    <n v="40.712800000000001"/>
    <n v="-74.006"/>
    <s v="Legacy"/>
    <s v="No"/>
    <s v="Table Only"/>
    <s v="Excellent"/>
  </r>
  <r>
    <x v="24"/>
    <x v="50"/>
    <x v="3"/>
    <x v="9"/>
    <n v="2"/>
    <n v="325"/>
    <s v="Kyle &amp; Katina Connaughton"/>
    <n v="2016"/>
    <n v="48"/>
    <n v="4.7"/>
    <s v="Truffle Risotto"/>
    <n v="9"/>
    <x v="0"/>
    <s v="Two Stars"/>
    <s v="North America"/>
    <x v="0"/>
    <x v="1"/>
    <n v="30"/>
    <x v="1"/>
    <s v="All Methods Accepted"/>
    <s v="Bestselling Dish"/>
    <m/>
    <s v="John Smith"/>
    <n v="139567"/>
    <n v="6582"/>
    <n v="45.764000000000003"/>
    <n v="4.8357000000000001"/>
    <s v="Established"/>
    <s v="No"/>
    <s v="Online Only"/>
    <s v="Excellent"/>
  </r>
  <r>
    <x v="16"/>
    <x v="35"/>
    <x v="19"/>
    <x v="53"/>
    <n v="3"/>
    <n v="420"/>
    <s v="Rasmus Kofoed"/>
    <n v="2007"/>
    <n v="40"/>
    <n v="4.7"/>
    <s v="Dal Baati Churma"/>
    <n v="18"/>
    <x v="1"/>
    <s v="Three Stars"/>
    <s v="Europe"/>
    <x v="1"/>
    <x v="0"/>
    <n v="57"/>
    <x v="1"/>
    <s v="All Methods Accepted"/>
    <s v="Seasonal Special"/>
    <s v="AMTYV7THONV8TKV"/>
    <s v="Haruto Tanaka"/>
    <n v="274589"/>
    <n v="6862"/>
    <n v="19.076000000000001"/>
    <n v="72.877700000000004"/>
    <s v="Legacy"/>
    <s v="Yes"/>
    <s v="Table Only"/>
    <s v="Excellent"/>
  </r>
  <r>
    <x v="9"/>
    <x v="41"/>
    <x v="19"/>
    <x v="40"/>
    <n v="3"/>
    <n v="345"/>
    <s v="Dominique Crenn"/>
    <n v="2011"/>
    <n v="50"/>
    <n v="4.8"/>
    <s v="Masala Dosa"/>
    <n v="14"/>
    <x v="0"/>
    <s v="Three Stars"/>
    <s v="North America"/>
    <x v="1"/>
    <x v="0"/>
    <n v="51"/>
    <x v="0"/>
    <s v="Cash, UPI"/>
    <s v="Customer Choice"/>
    <s v="NO7LDOH3UF4MH66"/>
    <s v="Francesco Rossi"/>
    <n v="481291"/>
    <n v="5203"/>
    <n v="21.170200000000001"/>
    <n v="72.831100000000006"/>
    <s v="Established"/>
    <s v="Yes"/>
    <s v="Table Only"/>
    <s v="Excellent"/>
  </r>
  <r>
    <x v="2"/>
    <x v="42"/>
    <x v="19"/>
    <x v="39"/>
    <n v="3"/>
    <n v="390"/>
    <s v="Thomas Keller"/>
    <n v="1994"/>
    <n v="60"/>
    <n v="4.9000000000000004"/>
    <s v="Nihari"/>
    <n v="31"/>
    <x v="0"/>
    <s v="Three Stars"/>
    <s v="North America"/>
    <x v="0"/>
    <x v="1"/>
    <n v="46"/>
    <x v="0"/>
    <s v="All Methods Accepted"/>
    <s v="Bestselling Dish"/>
    <s v="CMMI6EB1ZZPFRQN"/>
    <s v="Haruto Tanaka"/>
    <n v="275272"/>
    <n v="6076"/>
    <n v="23.022500000000001"/>
    <n v="72.571399999999997"/>
    <s v="Legacy"/>
    <s v="Yes"/>
    <s v="Online Only"/>
    <s v="Excellent"/>
  </r>
  <r>
    <x v="41"/>
    <x v="39"/>
    <x v="19"/>
    <x v="55"/>
    <n v="0"/>
    <n v="155"/>
    <s v="Enrique Olvera"/>
    <n v="2000"/>
    <n v="55"/>
    <n v="4.7"/>
    <s v="Fish Curry"/>
    <n v="25"/>
    <x v="2"/>
    <s v="No Stars"/>
    <s v="North America"/>
    <x v="1"/>
    <x v="0"/>
    <n v="56"/>
    <x v="0"/>
    <s v="Cash, UPI"/>
    <s v="Seasonal Special"/>
    <s v="13XLGCGXA3O62PD"/>
    <s v="Oliver Brown"/>
    <n v="365237"/>
    <n v="270"/>
    <n v="18.520399999999999"/>
    <n v="73.856700000000004"/>
    <s v="Legacy"/>
    <s v="Yes"/>
    <s v="Table Only"/>
    <s v="Excellent"/>
  </r>
  <r>
    <x v="0"/>
    <x v="35"/>
    <x v="19"/>
    <x v="55"/>
    <n v="3"/>
    <n v="320"/>
    <s v="Massimo Bottura"/>
    <n v="1995"/>
    <n v="28"/>
    <n v="4.9000000000000004"/>
    <s v="Rasgulla"/>
    <n v="30"/>
    <x v="0"/>
    <s v="Three Stars"/>
    <s v="Europe"/>
    <x v="0"/>
    <x v="0"/>
    <n v="68"/>
    <x v="0"/>
    <s v="All Methods Accepted"/>
    <s v="Bestselling Dish"/>
    <s v="V59TRQZZENHQGMA"/>
    <s v="Haruto Tanaka"/>
    <n v="288937"/>
    <n v="5174"/>
    <n v="19.076000000000001"/>
    <n v="72.877700000000004"/>
    <s v="Legacy"/>
    <s v="Yes"/>
    <s v="Online + Table"/>
    <s v="Excellent"/>
  </r>
  <r>
    <x v="40"/>
    <x v="43"/>
    <x v="0"/>
    <x v="46"/>
    <n v="0"/>
    <n v="165"/>
    <s v="Mitsuharu Tsumura"/>
    <n v="2009"/>
    <n v="36"/>
    <n v="4.7"/>
    <s v="Spaghetti Carbonara"/>
    <n v="16"/>
    <x v="2"/>
    <s v="No Stars"/>
    <s v="South America"/>
    <x v="1"/>
    <x v="1"/>
    <n v="59"/>
    <x v="1"/>
    <s v="Cash, Card"/>
    <s v="Customer Choice"/>
    <m/>
    <s v="Amit Sharma"/>
    <n v="387764"/>
    <n v="5934"/>
    <n v="45.464199999999998"/>
    <n v="9.19"/>
    <s v="Legacy"/>
    <s v="No"/>
    <s v="None"/>
    <s v="Excellent"/>
  </r>
  <r>
    <x v="30"/>
    <x v="6"/>
    <x v="2"/>
    <x v="42"/>
    <n v="2"/>
    <n v="285"/>
    <s v="André Chiang"/>
    <n v="2010"/>
    <n v="30"/>
    <n v="4.7"/>
    <s v="Tacos"/>
    <n v="15"/>
    <x v="0"/>
    <s v="Two Stars"/>
    <s v="Asia"/>
    <x v="1"/>
    <x v="1"/>
    <n v="23"/>
    <x v="1"/>
    <s v="All Methods Accepted"/>
    <s v="Customer Choice"/>
    <m/>
    <s v="Lucas Martin"/>
    <n v="84593"/>
    <n v="6709"/>
    <n v="40.712800000000001"/>
    <n v="-74.006"/>
    <s v="Legacy"/>
    <s v="No"/>
    <s v="None"/>
    <s v="Excellent"/>
  </r>
  <r>
    <x v="40"/>
    <x v="46"/>
    <x v="8"/>
    <x v="45"/>
    <n v="0"/>
    <n v="165"/>
    <s v="Mitsuharu Tsumura"/>
    <n v="2009"/>
    <n v="36"/>
    <n v="4.7"/>
    <s v="Shoyu Ramen"/>
    <n v="16"/>
    <x v="2"/>
    <s v="No Stars"/>
    <s v="South America"/>
    <x v="0"/>
    <x v="1"/>
    <n v="61"/>
    <x v="1"/>
    <s v="Cash, Card"/>
    <s v="Seasonal Special"/>
    <m/>
    <s v="Riya Patel"/>
    <n v="300985"/>
    <n v="4591"/>
    <n v="35.011600000000001"/>
    <n v="135.7681"/>
    <s v="Legacy"/>
    <s v="No"/>
    <s v="Online Only"/>
    <s v="Excellent"/>
  </r>
  <r>
    <x v="15"/>
    <x v="59"/>
    <x v="20"/>
    <x v="19"/>
    <n v="3"/>
    <n v="280"/>
    <s v="Joan Roca"/>
    <n v="1986"/>
    <n v="45"/>
    <n v="4.7"/>
    <s v="Noodle Bowl"/>
    <n v="39"/>
    <x v="0"/>
    <s v="Three Stars"/>
    <s v="Europe"/>
    <x v="1"/>
    <x v="1"/>
    <n v="23"/>
    <x v="0"/>
    <s v="Cash, Card"/>
    <s v="Chef Special"/>
    <m/>
    <s v="Amit Sharma"/>
    <n v="173485"/>
    <n v="6551"/>
    <n v="-27.469799999999999"/>
    <n v="153.02510000000001"/>
    <s v="Legacy"/>
    <s v="No"/>
    <s v="None"/>
    <s v="Excellent"/>
  </r>
  <r>
    <x v="41"/>
    <x v="40"/>
    <x v="19"/>
    <x v="38"/>
    <n v="0"/>
    <n v="155"/>
    <s v="Enrique Olvera"/>
    <n v="2000"/>
    <n v="55"/>
    <n v="4.7"/>
    <s v="Dal Makhani"/>
    <n v="25"/>
    <x v="2"/>
    <s v="No Stars"/>
    <s v="North America"/>
    <x v="1"/>
    <x v="0"/>
    <n v="40"/>
    <x v="0"/>
    <s v="Cash, Card"/>
    <s v="Seasonal Special"/>
    <s v="GZRCLOG5AL0HK8G"/>
    <s v="Lucas Martin"/>
    <n v="303453"/>
    <n v="7601"/>
    <n v="17.385000000000002"/>
    <n v="78.486699999999999"/>
    <s v="Legacy"/>
    <s v="Yes"/>
    <s v="Table Only"/>
    <s v="Excellent"/>
  </r>
  <r>
    <x v="45"/>
    <x v="36"/>
    <x v="19"/>
    <x v="38"/>
    <n v="0"/>
    <n v="145"/>
    <s v="Rodolfo Guzmán"/>
    <n v="2006"/>
    <n v="40"/>
    <n v="4.5999999999999996"/>
    <s v="Dal Makhani"/>
    <n v="19"/>
    <x v="3"/>
    <s v="No Stars"/>
    <s v="South America"/>
    <x v="0"/>
    <x v="1"/>
    <n v="42"/>
    <x v="0"/>
    <s v="All Methods Accepted"/>
    <s v="Customer Choice"/>
    <s v="HHIR6V1DXLFN1QS"/>
    <s v="Oliver Brown"/>
    <n v="146377"/>
    <n v="402"/>
    <n v="22.572600000000001"/>
    <n v="88.363900000000001"/>
    <s v="Legacy"/>
    <s v="Yes"/>
    <s v="Online Only"/>
    <s v="Excellent"/>
  </r>
  <r>
    <x v="9"/>
    <x v="48"/>
    <x v="0"/>
    <x v="46"/>
    <n v="3"/>
    <n v="345"/>
    <s v="Dominique Crenn"/>
    <n v="2011"/>
    <n v="50"/>
    <n v="4.8"/>
    <s v="Spaghetti Carbonara"/>
    <n v="14"/>
    <x v="0"/>
    <s v="Three Stars"/>
    <s v="North America"/>
    <x v="0"/>
    <x v="1"/>
    <n v="41"/>
    <x v="0"/>
    <s v="Cash, UPI"/>
    <s v="Chef Special"/>
    <m/>
    <s v="Francesco Rossi"/>
    <n v="494673"/>
    <n v="7643"/>
    <n v="43.769599999999997"/>
    <n v="11.255800000000001"/>
    <s v="Established"/>
    <s v="No"/>
    <s v="Online Only"/>
    <s v="Excellent"/>
  </r>
  <r>
    <x v="23"/>
    <x v="41"/>
    <x v="19"/>
    <x v="53"/>
    <n v="2"/>
    <n v="280"/>
    <s v="Zaiyu Hasegawa"/>
    <n v="2007"/>
    <n v="26"/>
    <n v="4.7"/>
    <s v="Dal Baati Churma"/>
    <n v="18"/>
    <x v="0"/>
    <s v="Two Stars"/>
    <s v="Asia"/>
    <x v="1"/>
    <x v="1"/>
    <n v="67"/>
    <x v="1"/>
    <s v="Cash, Card"/>
    <s v="Bestselling Dish"/>
    <s v="3XABKQUL5AX7M9D"/>
    <s v="Oliver Brown"/>
    <n v="301865"/>
    <n v="2920"/>
    <n v="21.170200000000001"/>
    <n v="72.831100000000006"/>
    <s v="Legacy"/>
    <s v="Yes"/>
    <s v="None"/>
    <s v="Excellent"/>
  </r>
  <r>
    <x v="29"/>
    <x v="41"/>
    <x v="19"/>
    <x v="39"/>
    <n v="2"/>
    <n v="285"/>
    <s v="Sean Gray"/>
    <n v="2008"/>
    <n v="12"/>
    <n v="4.7"/>
    <s v="Biryani"/>
    <n v="17"/>
    <x v="0"/>
    <s v="Two Stars"/>
    <s v="North America"/>
    <x v="1"/>
    <x v="0"/>
    <n v="69"/>
    <x v="1"/>
    <s v="Cash, Card"/>
    <s v="Customer Choice"/>
    <s v="RVAN1IIYZY7D5XI"/>
    <s v="Francesco Rossi"/>
    <n v="257229"/>
    <n v="6320"/>
    <n v="21.170200000000001"/>
    <n v="72.831100000000006"/>
    <s v="Legacy"/>
    <s v="Yes"/>
    <s v="Table Only"/>
    <s v="Excellent"/>
  </r>
  <r>
    <x v="25"/>
    <x v="34"/>
    <x v="19"/>
    <x v="40"/>
    <n v="2"/>
    <n v="245"/>
    <s v="Tim Raue"/>
    <n v="2010"/>
    <n v="48"/>
    <n v="4.7"/>
    <s v="Masala Dosa"/>
    <n v="15"/>
    <x v="2"/>
    <s v="Two Stars"/>
    <s v="Europe"/>
    <x v="0"/>
    <x v="0"/>
    <n v="63"/>
    <x v="1"/>
    <s v="Cash, Card"/>
    <s v="Chef Special"/>
    <s v="LG5XC0BO4LP6D37"/>
    <s v="Sara Kapoor"/>
    <n v="159468"/>
    <n v="6326"/>
    <n v="28.7041"/>
    <n v="77.102500000000006"/>
    <s v="Legacy"/>
    <s v="Yes"/>
    <s v="Online + Table"/>
    <s v="Excellent"/>
  </r>
  <r>
    <x v="41"/>
    <x v="34"/>
    <x v="19"/>
    <x v="37"/>
    <n v="0"/>
    <n v="155"/>
    <s v="Enrique Olvera"/>
    <n v="2000"/>
    <n v="55"/>
    <n v="4.7"/>
    <s v="Chole Kulche"/>
    <n v="25"/>
    <x v="2"/>
    <s v="No Stars"/>
    <s v="North America"/>
    <x v="1"/>
    <x v="0"/>
    <n v="47"/>
    <x v="0"/>
    <s v="All Methods Accepted"/>
    <s v="Bestselling Dish"/>
    <s v="G57HOPQPO0D9FUT"/>
    <s v="Haruto Tanaka"/>
    <n v="14474"/>
    <n v="5861"/>
    <n v="28.7041"/>
    <n v="77.102500000000006"/>
    <s v="Legacy"/>
    <s v="Yes"/>
    <s v="Table Only"/>
    <s v="Excellent"/>
  </r>
  <r>
    <x v="9"/>
    <x v="42"/>
    <x v="19"/>
    <x v="53"/>
    <n v="3"/>
    <n v="345"/>
    <s v="Dominique Crenn"/>
    <n v="2011"/>
    <n v="50"/>
    <n v="4.8"/>
    <s v="Dal Baati Churma"/>
    <n v="14"/>
    <x v="0"/>
    <s v="Three Stars"/>
    <s v="North America"/>
    <x v="0"/>
    <x v="1"/>
    <n v="61"/>
    <x v="1"/>
    <s v="Cash, UPI"/>
    <s v="Chef Special"/>
    <s v="4RFVF7EQO3B4Y1V"/>
    <s v="Haruto Tanaka"/>
    <n v="331482"/>
    <n v="6298"/>
    <n v="23.022500000000001"/>
    <n v="72.571399999999997"/>
    <s v="Established"/>
    <s v="Yes"/>
    <s v="Online Only"/>
    <s v="Excellent"/>
  </r>
  <r>
    <x v="41"/>
    <x v="51"/>
    <x v="2"/>
    <x v="42"/>
    <n v="0"/>
    <n v="155"/>
    <s v="Enrique Olvera"/>
    <n v="2000"/>
    <n v="55"/>
    <n v="4.7"/>
    <s v="Burrito"/>
    <n v="25"/>
    <x v="2"/>
    <s v="No Stars"/>
    <s v="North America"/>
    <x v="0"/>
    <x v="1"/>
    <n v="38"/>
    <x v="0"/>
    <s v="Cash, Card"/>
    <s v="Customer Choice"/>
    <m/>
    <s v="Amit Sharma"/>
    <n v="94242"/>
    <n v="2760"/>
    <n v="34.052199999999999"/>
    <n v="-118.2437"/>
    <s v="Legacy"/>
    <s v="No"/>
    <s v="Online Only"/>
    <s v="Excellent"/>
  </r>
  <r>
    <x v="25"/>
    <x v="38"/>
    <x v="19"/>
    <x v="41"/>
    <n v="2"/>
    <n v="245"/>
    <s v="Tim Raue"/>
    <n v="2010"/>
    <n v="48"/>
    <n v="4.7"/>
    <s v="Dhokla"/>
    <n v="15"/>
    <x v="2"/>
    <s v="Two Stars"/>
    <s v="Europe"/>
    <x v="1"/>
    <x v="0"/>
    <n v="41"/>
    <x v="0"/>
    <s v="UPI, Card"/>
    <s v="Customer Choice"/>
    <s v="4WJ68C5GQDEZD77"/>
    <s v="Amit Sharma"/>
    <n v="157759"/>
    <n v="3429"/>
    <n v="13.082700000000001"/>
    <n v="80.270700000000005"/>
    <s v="Legacy"/>
    <s v="Yes"/>
    <s v="Table Only"/>
    <s v="Excellent"/>
  </r>
  <r>
    <x v="7"/>
    <x v="51"/>
    <x v="2"/>
    <x v="42"/>
    <n v="3"/>
    <n v="310"/>
    <s v="Enrico Crippa"/>
    <n v="2005"/>
    <n v="35"/>
    <n v="4.8"/>
    <s v="Burrito"/>
    <n v="20"/>
    <x v="0"/>
    <s v="Three Stars"/>
    <s v="Europe"/>
    <x v="1"/>
    <x v="0"/>
    <n v="40"/>
    <x v="1"/>
    <s v="Cash, Card"/>
    <s v="Bestselling Dish"/>
    <m/>
    <s v="Oliver Brown"/>
    <n v="203672"/>
    <n v="7519"/>
    <n v="34.052199999999999"/>
    <n v="-118.2437"/>
    <s v="Legacy"/>
    <s v="No"/>
    <s v="Table Only"/>
    <s v="Excellent"/>
  </r>
  <r>
    <x v="30"/>
    <x v="10"/>
    <x v="0"/>
    <x v="46"/>
    <n v="2"/>
    <n v="285"/>
    <s v="André Chiang"/>
    <n v="2010"/>
    <n v="30"/>
    <n v="4.7"/>
    <s v="Spaghetti Carbonara"/>
    <n v="15"/>
    <x v="0"/>
    <s v="Two Stars"/>
    <s v="Asia"/>
    <x v="0"/>
    <x v="1"/>
    <n v="48"/>
    <x v="0"/>
    <s v="Cash, UPI"/>
    <s v="Chef Special"/>
    <m/>
    <s v="Emily Clark"/>
    <n v="57838"/>
    <n v="4234"/>
    <n v="41.902799999999999"/>
    <n v="12.4964"/>
    <s v="Legacy"/>
    <s v="No"/>
    <s v="Online Only"/>
    <s v="Excellent"/>
  </r>
  <r>
    <x v="14"/>
    <x v="26"/>
    <x v="12"/>
    <x v="54"/>
    <n v="3"/>
    <n v="305"/>
    <s v="Pascal Barbot"/>
    <n v="2000"/>
    <n v="25"/>
    <n v="4.8"/>
    <s v="Chicken Tikka Pizza"/>
    <n v="25"/>
    <x v="0"/>
    <s v="Three Stars"/>
    <s v="Europe"/>
    <x v="1"/>
    <x v="1"/>
    <n v="33"/>
    <x v="1"/>
    <s v="Cash, UPI"/>
    <s v="Chef Special"/>
    <m/>
    <s v="Amit Sharma"/>
    <n v="499068"/>
    <n v="7686"/>
    <n v="51.507399999999997"/>
    <n v="-0.1278"/>
    <s v="Legacy"/>
    <s v="No"/>
    <s v="None"/>
    <s v="Excellent"/>
  </r>
  <r>
    <x v="22"/>
    <x v="35"/>
    <x v="19"/>
    <x v="36"/>
    <n v="2"/>
    <n v="450"/>
    <s v="René Redzepi"/>
    <n v="2003"/>
    <n v="40"/>
    <n v="4.8"/>
    <s v="Fusion Tikka"/>
    <n v="22"/>
    <x v="1"/>
    <s v="Two Stars"/>
    <s v="Europe"/>
    <x v="1"/>
    <x v="0"/>
    <n v="37"/>
    <x v="0"/>
    <s v="Cash, Card"/>
    <s v="Bestselling Dish"/>
    <s v="28UWXJKRP5B6HRM"/>
    <s v="Arjun Verma"/>
    <n v="82519"/>
    <n v="4568"/>
    <n v="19.076000000000001"/>
    <n v="72.877700000000004"/>
    <s v="Legacy"/>
    <s v="Yes"/>
    <s v="Table Only"/>
    <s v="Excellent"/>
  </r>
  <r>
    <x v="35"/>
    <x v="57"/>
    <x v="21"/>
    <x v="56"/>
    <n v="1"/>
    <n v="210"/>
    <s v="Victor Arguinzoniz"/>
    <n v="1990"/>
    <n v="30"/>
    <n v="4.7"/>
    <s v="Poutine"/>
    <n v="35"/>
    <x v="2"/>
    <s v="One Star"/>
    <s v="Europe"/>
    <x v="1"/>
    <x v="0"/>
    <n v="31"/>
    <x v="1"/>
    <s v="Cash, Card"/>
    <s v="Seasonal Special"/>
    <m/>
    <s v="Oliver Brown"/>
    <n v="458860"/>
    <n v="2112"/>
    <n v="43.653199999999998"/>
    <n v="-79.383200000000002"/>
    <s v="Legacy"/>
    <s v="No"/>
    <s v="Table Only"/>
    <s v="Excellent"/>
  </r>
  <r>
    <x v="1"/>
    <x v="49"/>
    <x v="12"/>
    <x v="57"/>
    <n v="3"/>
    <n v="320"/>
    <s v="Julien Royer"/>
    <n v="2008"/>
    <n v="32"/>
    <n v="4.9000000000000004"/>
    <s v="Shepherd’s Pie"/>
    <n v="17"/>
    <x v="0"/>
    <s v="Three Stars"/>
    <s v="Asia"/>
    <x v="0"/>
    <x v="0"/>
    <n v="68"/>
    <x v="1"/>
    <s v="All Methods Accepted"/>
    <s v="Seasonal Special"/>
    <m/>
    <s v="Sara Kapoor"/>
    <n v="90165"/>
    <n v="5597"/>
    <n v="53.480800000000002"/>
    <n v="-2.2425999999999999"/>
    <s v="Legacy"/>
    <s v="No"/>
    <s v="Online + Table"/>
    <s v="Excellent"/>
  </r>
  <r>
    <x v="37"/>
    <x v="47"/>
    <x v="3"/>
    <x v="49"/>
    <n v="1"/>
    <n v="165"/>
    <s v="Dave Pynt"/>
    <n v="2013"/>
    <n v="26"/>
    <n v="4.5999999999999996"/>
    <s v="Macarons"/>
    <n v="12"/>
    <x v="2"/>
    <s v="One Star"/>
    <s v="Asia"/>
    <x v="0"/>
    <x v="0"/>
    <n v="70"/>
    <x v="0"/>
    <s v="Cash, UPI"/>
    <s v="Seasonal Special"/>
    <m/>
    <s v="Lucas Martin"/>
    <n v="485505"/>
    <n v="6673"/>
    <n v="43.7102"/>
    <n v="7.2619999999999996"/>
    <s v="Established"/>
    <s v="No"/>
    <s v="Online + Table"/>
    <s v="Excellent"/>
  </r>
  <r>
    <x v="36"/>
    <x v="6"/>
    <x v="2"/>
    <x v="44"/>
    <n v="1"/>
    <n v="165"/>
    <s v="Isaac McHale"/>
    <n v="2013"/>
    <n v="40"/>
    <n v="4.5999999999999996"/>
    <s v="Lobster Roll"/>
    <n v="12"/>
    <x v="2"/>
    <s v="One Star"/>
    <s v="Europe"/>
    <x v="1"/>
    <x v="1"/>
    <n v="37"/>
    <x v="0"/>
    <s v="UPI, Card"/>
    <s v="Seasonal Special"/>
    <m/>
    <s v="Francesco Rossi"/>
    <n v="28642"/>
    <n v="6162"/>
    <n v="40.712800000000001"/>
    <n v="-74.006"/>
    <s v="Established"/>
    <s v="No"/>
    <s v="None"/>
    <s v="Excellent"/>
  </r>
  <r>
    <x v="45"/>
    <x v="45"/>
    <x v="2"/>
    <x v="50"/>
    <n v="0"/>
    <n v="145"/>
    <s v="Rodolfo Guzmán"/>
    <n v="2006"/>
    <n v="40"/>
    <n v="4.5999999999999996"/>
    <s v="BBQ Wings"/>
    <n v="19"/>
    <x v="3"/>
    <s v="No Stars"/>
    <s v="South America"/>
    <x v="1"/>
    <x v="1"/>
    <n v="56"/>
    <x v="1"/>
    <s v="Cash, UPI"/>
    <s v="Bestselling Dish"/>
    <m/>
    <s v="Amit Sharma"/>
    <n v="438336"/>
    <n v="4046"/>
    <n v="29.760400000000001"/>
    <n v="-95.369799999999998"/>
    <s v="Legacy"/>
    <s v="No"/>
    <s v="None"/>
    <s v="Excellent"/>
  </r>
  <r>
    <x v="1"/>
    <x v="37"/>
    <x v="19"/>
    <x v="39"/>
    <n v="3"/>
    <n v="320"/>
    <s v="Julien Royer"/>
    <n v="2008"/>
    <n v="32"/>
    <n v="4.9000000000000004"/>
    <s v="Biryani"/>
    <n v="17"/>
    <x v="0"/>
    <s v="Three Stars"/>
    <s v="Asia"/>
    <x v="1"/>
    <x v="0"/>
    <n v="36"/>
    <x v="1"/>
    <s v="UPI, Card"/>
    <s v="Customer Choice"/>
    <s v="U79NC27XTMBFW4F"/>
    <s v="Oliver Brown"/>
    <n v="488431"/>
    <n v="4503"/>
    <n v="12.9716"/>
    <n v="77.5946"/>
    <s v="Legacy"/>
    <s v="Yes"/>
    <s v="Table Only"/>
    <s v="Excellent"/>
  </r>
  <r>
    <x v="17"/>
    <x v="52"/>
    <x v="12"/>
    <x v="57"/>
    <n v="3"/>
    <n v="365"/>
    <s v="Daniel Humm"/>
    <n v="1998"/>
    <n v="80"/>
    <n v="4.7"/>
    <s v="Fish and Chips"/>
    <n v="27"/>
    <x v="0"/>
    <s v="Three Stars"/>
    <s v="North America"/>
    <x v="1"/>
    <x v="0"/>
    <n v="52"/>
    <x v="0"/>
    <s v="Cash, Card"/>
    <s v="Customer Choice"/>
    <m/>
    <s v="Haruto Tanaka"/>
    <n v="330818"/>
    <n v="3069"/>
    <n v="53.800800000000002"/>
    <n v="-1.5490999999999999"/>
    <s v="Legacy"/>
    <s v="No"/>
    <s v="Table Only"/>
    <s v="Excellent"/>
  </r>
  <r>
    <x v="6"/>
    <x v="47"/>
    <x v="3"/>
    <x v="9"/>
    <n v="3"/>
    <n v="295"/>
    <s v="Eric Ripert"/>
    <n v="1972"/>
    <n v="62"/>
    <n v="4.8"/>
    <s v="Truffle Risotto"/>
    <n v="53"/>
    <x v="0"/>
    <s v="Three Stars"/>
    <s v="North America"/>
    <x v="0"/>
    <x v="1"/>
    <n v="38"/>
    <x v="0"/>
    <s v="Cash, Card"/>
    <s v="Customer Choice"/>
    <m/>
    <s v="Oliver Brown"/>
    <n v="380865"/>
    <n v="7315"/>
    <n v="43.7102"/>
    <n v="7.2619999999999996"/>
    <s v="Legacy"/>
    <s v="No"/>
    <s v="Online Only"/>
    <s v="Excellent"/>
  </r>
  <r>
    <x v="13"/>
    <x v="45"/>
    <x v="2"/>
    <x v="42"/>
    <n v="3"/>
    <n v="270"/>
    <s v="Quique Dacosta"/>
    <n v="1989"/>
    <n v="48"/>
    <n v="4.8"/>
    <s v="Tacos"/>
    <n v="36"/>
    <x v="0"/>
    <s v="Three Stars"/>
    <s v="Europe"/>
    <x v="1"/>
    <x v="0"/>
    <n v="58"/>
    <x v="1"/>
    <s v="UPI, Card"/>
    <s v="Customer Choice"/>
    <m/>
    <s v="Haruto Tanaka"/>
    <n v="431006"/>
    <n v="3376"/>
    <n v="29.760400000000001"/>
    <n v="-95.369799999999998"/>
    <s v="Legacy"/>
    <s v="No"/>
    <s v="Table Only"/>
    <s v="Excellent"/>
  </r>
  <r>
    <x v="10"/>
    <x v="53"/>
    <x v="8"/>
    <x v="48"/>
    <n v="3"/>
    <n v="298"/>
    <s v="Corey Lee"/>
    <n v="2010"/>
    <n v="56"/>
    <n v="4.8"/>
    <s v="Tuna Roll"/>
    <n v="15"/>
    <x v="0"/>
    <s v="Three Stars"/>
    <s v="North America"/>
    <x v="0"/>
    <x v="0"/>
    <n v="65"/>
    <x v="1"/>
    <s v="All Methods Accepted"/>
    <s v="Bestselling Dish"/>
    <m/>
    <s v="John Smith"/>
    <n v="497141"/>
    <n v="645"/>
    <n v="34.6937"/>
    <n v="135.50229999999999"/>
    <s v="Legacy"/>
    <s v="No"/>
    <s v="Online + Table"/>
    <s v="Excellent"/>
  </r>
  <r>
    <x v="36"/>
    <x v="47"/>
    <x v="3"/>
    <x v="49"/>
    <n v="1"/>
    <n v="165"/>
    <s v="Isaac McHale"/>
    <n v="2013"/>
    <n v="40"/>
    <n v="4.5999999999999996"/>
    <s v="Croissant"/>
    <n v="12"/>
    <x v="2"/>
    <s v="One Star"/>
    <s v="Europe"/>
    <x v="0"/>
    <x v="0"/>
    <n v="57"/>
    <x v="1"/>
    <s v="UPI, Card"/>
    <s v="Bestselling Dish"/>
    <m/>
    <s v="Haruto Tanaka"/>
    <n v="318459"/>
    <n v="3963"/>
    <n v="43.7102"/>
    <n v="7.2619999999999996"/>
    <s v="Established"/>
    <s v="No"/>
    <s v="Online + Table"/>
    <s v="Excellent"/>
  </r>
  <r>
    <x v="29"/>
    <x v="34"/>
    <x v="19"/>
    <x v="55"/>
    <n v="2"/>
    <n v="285"/>
    <s v="Sean Gray"/>
    <n v="2008"/>
    <n v="12"/>
    <n v="4.7"/>
    <s v="Fish Curry"/>
    <n v="17"/>
    <x v="0"/>
    <s v="Two Stars"/>
    <s v="North America"/>
    <x v="0"/>
    <x v="0"/>
    <n v="43"/>
    <x v="0"/>
    <s v="Cash, Card"/>
    <s v="Seasonal Special"/>
    <s v="PEUNMOXXU42K4DA"/>
    <s v="Arjun Verma"/>
    <n v="127906"/>
    <n v="2802"/>
    <n v="28.7041"/>
    <n v="77.102500000000006"/>
    <s v="Legacy"/>
    <s v="Yes"/>
    <s v="Online + Table"/>
    <s v="Excellent"/>
  </r>
  <r>
    <x v="42"/>
    <x v="45"/>
    <x v="2"/>
    <x v="44"/>
    <n v="0"/>
    <n v="195"/>
    <s v="Gaggan Anand"/>
    <n v="2017"/>
    <n v="14"/>
    <n v="4.5999999999999996"/>
    <s v="Grilled Salmon"/>
    <n v="8"/>
    <x v="2"/>
    <s v="No Stars"/>
    <s v="Asia"/>
    <x v="0"/>
    <x v="0"/>
    <n v="53"/>
    <x v="0"/>
    <s v="Cash, UPI"/>
    <s v="Chef Special"/>
    <m/>
    <s v="Riya Patel"/>
    <n v="264212"/>
    <n v="4276"/>
    <n v="29.760400000000001"/>
    <n v="-95.369799999999998"/>
    <s v="Established"/>
    <s v="No"/>
    <s v="Online + Table"/>
    <s v="Excellent"/>
  </r>
  <r>
    <x v="39"/>
    <x v="40"/>
    <x v="19"/>
    <x v="53"/>
    <n v="0"/>
    <n v="180"/>
    <s v="Virgilio Martínez"/>
    <n v="2008"/>
    <n v="50"/>
    <n v="4.8"/>
    <s v="Gatte ki Sabzi"/>
    <n v="17"/>
    <x v="2"/>
    <s v="No Stars"/>
    <s v="South America"/>
    <x v="1"/>
    <x v="0"/>
    <n v="48"/>
    <x v="1"/>
    <s v="UPI, Card"/>
    <s v="Chef Special"/>
    <s v="IDE4WKTJIAY70JF"/>
    <s v="Amit Sharma"/>
    <n v="430736"/>
    <n v="3001"/>
    <n v="17.385000000000002"/>
    <n v="78.486699999999999"/>
    <s v="Legacy"/>
    <s v="Yes"/>
    <s v="Table Only"/>
    <s v="Excellent"/>
  </r>
  <r>
    <x v="6"/>
    <x v="59"/>
    <x v="20"/>
    <x v="19"/>
    <n v="3"/>
    <n v="295"/>
    <s v="Eric Ripert"/>
    <n v="1972"/>
    <n v="62"/>
    <n v="4.8"/>
    <s v="Noodle Bowl"/>
    <n v="53"/>
    <x v="0"/>
    <s v="Three Stars"/>
    <s v="North America"/>
    <x v="1"/>
    <x v="0"/>
    <n v="43"/>
    <x v="0"/>
    <s v="Cash, UPI"/>
    <s v="Chef Special"/>
    <m/>
    <s v="Francesco Rossi"/>
    <n v="255615"/>
    <n v="7305"/>
    <n v="-27.469799999999999"/>
    <n v="153.02510000000001"/>
    <s v="Legacy"/>
    <s v="No"/>
    <s v="Table Only"/>
    <s v="Excellent"/>
  </r>
  <r>
    <x v="39"/>
    <x v="9"/>
    <x v="2"/>
    <x v="52"/>
    <n v="0"/>
    <n v="180"/>
    <s v="Virgilio Martínez"/>
    <n v="2008"/>
    <n v="50"/>
    <n v="4.8"/>
    <s v="Prime Rib"/>
    <n v="17"/>
    <x v="2"/>
    <s v="No Stars"/>
    <s v="South America"/>
    <x v="0"/>
    <x v="0"/>
    <n v="55"/>
    <x v="0"/>
    <s v="Cash, UPI"/>
    <s v="Seasonal Special"/>
    <m/>
    <s v="Haruto Tanaka"/>
    <n v="297331"/>
    <n v="6946"/>
    <n v="37.774900000000002"/>
    <n v="-122.4194"/>
    <s v="Legacy"/>
    <s v="No"/>
    <s v="Online + Table"/>
    <s v="Excellent"/>
  </r>
  <r>
    <x v="10"/>
    <x v="37"/>
    <x v="19"/>
    <x v="39"/>
    <n v="3"/>
    <n v="298"/>
    <s v="Corey Lee"/>
    <n v="2010"/>
    <n v="56"/>
    <n v="4.8"/>
    <s v="Biryani"/>
    <n v="15"/>
    <x v="0"/>
    <s v="Three Stars"/>
    <s v="North America"/>
    <x v="0"/>
    <x v="0"/>
    <n v="47"/>
    <x v="0"/>
    <s v="All Methods Accepted"/>
    <s v="Bestselling Dish"/>
    <s v="KTAWIFKJL9BNJTT"/>
    <s v="Lucas Martin"/>
    <n v="158728"/>
    <n v="4400"/>
    <n v="12.9716"/>
    <n v="77.5946"/>
    <s v="Legacy"/>
    <s v="Yes"/>
    <s v="Online + Table"/>
    <s v="Excellent"/>
  </r>
  <r>
    <x v="3"/>
    <x v="42"/>
    <x v="19"/>
    <x v="41"/>
    <n v="3"/>
    <n v="425"/>
    <s v="Alain Passard"/>
    <n v="1986"/>
    <n v="40"/>
    <n v="4.9000000000000004"/>
    <s v="Undhiyu"/>
    <n v="39"/>
    <x v="1"/>
    <s v="Three Stars"/>
    <s v="Europe"/>
    <x v="0"/>
    <x v="1"/>
    <n v="59"/>
    <x v="0"/>
    <s v="Cash, Card"/>
    <s v="Bestselling Dish"/>
    <s v="CEILM5IWY3HEV86"/>
    <s v="Francesco Rossi"/>
    <n v="289059"/>
    <n v="3249"/>
    <n v="23.022500000000001"/>
    <n v="72.571399999999997"/>
    <s v="Legacy"/>
    <s v="Yes"/>
    <s v="Online Only"/>
    <s v="Excellent"/>
  </r>
  <r>
    <x v="29"/>
    <x v="46"/>
    <x v="8"/>
    <x v="51"/>
    <n v="2"/>
    <n v="285"/>
    <s v="Sean Gray"/>
    <n v="2008"/>
    <n v="12"/>
    <n v="4.7"/>
    <s v="Teriyaki Steak"/>
    <n v="17"/>
    <x v="0"/>
    <s v="Two Stars"/>
    <s v="North America"/>
    <x v="0"/>
    <x v="0"/>
    <n v="21"/>
    <x v="0"/>
    <s v="Cash, Card"/>
    <s v="Bestselling Dish"/>
    <m/>
    <s v="Riya Patel"/>
    <n v="140705"/>
    <n v="2133"/>
    <n v="35.011600000000001"/>
    <n v="135.7681"/>
    <s v="Legacy"/>
    <s v="No"/>
    <s v="Online + Table"/>
    <s v="Excellent"/>
  </r>
  <r>
    <x v="29"/>
    <x v="40"/>
    <x v="19"/>
    <x v="39"/>
    <n v="2"/>
    <n v="285"/>
    <s v="Sean Gray"/>
    <n v="2008"/>
    <n v="12"/>
    <n v="4.7"/>
    <s v="Korma"/>
    <n v="17"/>
    <x v="0"/>
    <s v="Two Stars"/>
    <s v="North America"/>
    <x v="0"/>
    <x v="1"/>
    <n v="68"/>
    <x v="0"/>
    <s v="UPI, Card"/>
    <s v="Chef Special"/>
    <s v="1MDOY6X1NRFBEPW"/>
    <s v="Francesco Rossi"/>
    <n v="249190"/>
    <n v="5263"/>
    <n v="17.385000000000002"/>
    <n v="78.486699999999999"/>
    <s v="Legacy"/>
    <s v="Yes"/>
    <s v="Online Only"/>
    <s v="Excellent"/>
  </r>
  <r>
    <x v="12"/>
    <x v="47"/>
    <x v="3"/>
    <x v="2"/>
    <n v="3"/>
    <n v="310"/>
    <s v="Heinz Beck"/>
    <n v="1994"/>
    <n v="50"/>
    <n v="4.8"/>
    <s v="Ratatouille"/>
    <n v="31"/>
    <x v="0"/>
    <s v="Three Stars"/>
    <s v="Europe"/>
    <x v="0"/>
    <x v="1"/>
    <n v="48"/>
    <x v="1"/>
    <s v="Cash, UPI"/>
    <s v="Seasonal Special"/>
    <m/>
    <s v="Arjun Verma"/>
    <n v="226607"/>
    <n v="1798"/>
    <n v="43.7102"/>
    <n v="7.2619999999999996"/>
    <s v="Legacy"/>
    <s v="No"/>
    <s v="Online Only"/>
    <s v="Excellent"/>
  </r>
  <r>
    <x v="25"/>
    <x v="36"/>
    <x v="19"/>
    <x v="38"/>
    <n v="2"/>
    <n v="245"/>
    <s v="Tim Raue"/>
    <n v="2010"/>
    <n v="48"/>
    <n v="4.7"/>
    <s v="Dal Makhani"/>
    <n v="15"/>
    <x v="2"/>
    <s v="Two Stars"/>
    <s v="Europe"/>
    <x v="1"/>
    <x v="1"/>
    <n v="50"/>
    <x v="0"/>
    <s v="Cash, UPI"/>
    <s v="Seasonal Special"/>
    <s v="0943CCNFC5RXG9N"/>
    <s v="Sara Kapoor"/>
    <n v="375989"/>
    <n v="7162"/>
    <n v="22.572600000000001"/>
    <n v="88.363900000000001"/>
    <s v="Legacy"/>
    <s v="Yes"/>
    <s v="None"/>
    <s v="Excellent"/>
  </r>
  <r>
    <x v="45"/>
    <x v="41"/>
    <x v="19"/>
    <x v="55"/>
    <n v="0"/>
    <n v="145"/>
    <s v="Rodolfo Guzmán"/>
    <n v="2006"/>
    <n v="40"/>
    <n v="4.5999999999999996"/>
    <s v="Rasgulla"/>
    <n v="19"/>
    <x v="3"/>
    <s v="No Stars"/>
    <s v="South America"/>
    <x v="1"/>
    <x v="0"/>
    <n v="35"/>
    <x v="0"/>
    <s v="All Methods Accepted"/>
    <s v="Bestselling Dish"/>
    <s v="4JGNDX18Y3CUISH"/>
    <s v="Arjun Verma"/>
    <n v="185167"/>
    <n v="6135"/>
    <n v="21.170200000000001"/>
    <n v="72.831100000000006"/>
    <s v="Legacy"/>
    <s v="Yes"/>
    <s v="Table Only"/>
    <s v="Excellent"/>
  </r>
  <r>
    <x v="16"/>
    <x v="9"/>
    <x v="2"/>
    <x v="44"/>
    <n v="3"/>
    <n v="420"/>
    <s v="Rasmus Kofoed"/>
    <n v="2007"/>
    <n v="40"/>
    <n v="4.7"/>
    <s v="Lobster Roll"/>
    <n v="18"/>
    <x v="1"/>
    <s v="Three Stars"/>
    <s v="Europe"/>
    <x v="0"/>
    <x v="1"/>
    <n v="27"/>
    <x v="1"/>
    <s v="All Methods Accepted"/>
    <s v="Seasonal Special"/>
    <m/>
    <s v="Emily Clark"/>
    <n v="244442"/>
    <n v="2801"/>
    <n v="37.774900000000002"/>
    <n v="-122.4194"/>
    <s v="Legacy"/>
    <s v="No"/>
    <s v="Online Only"/>
    <s v="Excellent"/>
  </r>
  <r>
    <x v="41"/>
    <x v="49"/>
    <x v="12"/>
    <x v="57"/>
    <n v="0"/>
    <n v="155"/>
    <s v="Enrique Olvera"/>
    <n v="2000"/>
    <n v="55"/>
    <n v="4.7"/>
    <s v="Fish and Chips"/>
    <n v="25"/>
    <x v="2"/>
    <s v="No Stars"/>
    <s v="North America"/>
    <x v="1"/>
    <x v="1"/>
    <n v="42"/>
    <x v="0"/>
    <s v="Cash, UPI"/>
    <s v="Chef Special"/>
    <m/>
    <s v="Francesco Rossi"/>
    <n v="469391"/>
    <n v="2694"/>
    <n v="53.480800000000002"/>
    <n v="-2.2425999999999999"/>
    <s v="Legacy"/>
    <s v="No"/>
    <s v="None"/>
    <s v="Excellent"/>
  </r>
  <r>
    <x v="30"/>
    <x v="38"/>
    <x v="19"/>
    <x v="36"/>
    <n v="2"/>
    <n v="285"/>
    <s v="André Chiang"/>
    <n v="2010"/>
    <n v="30"/>
    <n v="4.7"/>
    <s v="Fusion Tikka"/>
    <n v="15"/>
    <x v="0"/>
    <s v="Two Stars"/>
    <s v="Asia"/>
    <x v="1"/>
    <x v="0"/>
    <n v="23"/>
    <x v="0"/>
    <s v="Cash, UPI"/>
    <s v="Customer Choice"/>
    <s v="UKZGF4BOU1MTARD"/>
    <s v="Arjun Verma"/>
    <n v="356366"/>
    <n v="4346"/>
    <n v="13.082700000000001"/>
    <n v="80.270700000000005"/>
    <s v="Legacy"/>
    <s v="Yes"/>
    <s v="Table Only"/>
    <s v="Excellent"/>
  </r>
  <r>
    <x v="47"/>
    <x v="49"/>
    <x v="12"/>
    <x v="54"/>
    <n v="0"/>
    <n v="220"/>
    <s v="Vladimir Mukhin"/>
    <n v="2011"/>
    <n v="50"/>
    <n v="4.5"/>
    <s v="Chicken Tikka Pizza"/>
    <n v="14"/>
    <x v="2"/>
    <s v="No Stars"/>
    <s v="Europe"/>
    <x v="0"/>
    <x v="0"/>
    <n v="49"/>
    <x v="0"/>
    <s v="Cash, UPI"/>
    <s v="Bestselling Dish"/>
    <m/>
    <s v="Emily Clark"/>
    <n v="223978"/>
    <n v="6823"/>
    <n v="53.480800000000002"/>
    <n v="-2.2425999999999999"/>
    <s v="Established"/>
    <s v="No"/>
    <s v="Online + Table"/>
    <s v="Excellent"/>
  </r>
  <r>
    <x v="8"/>
    <x v="39"/>
    <x v="19"/>
    <x v="37"/>
    <n v="3"/>
    <n v="295"/>
    <s v="Juan Mari Arzak"/>
    <n v="1897"/>
    <n v="50"/>
    <n v="4.8"/>
    <s v="Chole Kulche"/>
    <n v="128"/>
    <x v="0"/>
    <s v="Three Stars"/>
    <s v="Europe"/>
    <x v="0"/>
    <x v="1"/>
    <n v="43"/>
    <x v="1"/>
    <s v="Cash, UPI"/>
    <s v="Customer Choice"/>
    <s v="KBB27XDO0TI0OXW"/>
    <s v="John Smith"/>
    <n v="431388"/>
    <n v="487"/>
    <n v="18.520399999999999"/>
    <n v="73.856700000000004"/>
    <s v="Legacy"/>
    <s v="Yes"/>
    <s v="Online Only"/>
    <s v="Excellent"/>
  </r>
  <r>
    <x v="21"/>
    <x v="39"/>
    <x v="19"/>
    <x v="41"/>
    <n v="3"/>
    <n v="570"/>
    <s v="Paul Pairet"/>
    <n v="2012"/>
    <n v="10"/>
    <n v="4.5999999999999996"/>
    <s v="Thepla"/>
    <n v="13"/>
    <x v="1"/>
    <s v="Three Stars"/>
    <s v="Asia"/>
    <x v="1"/>
    <x v="0"/>
    <n v="40"/>
    <x v="0"/>
    <s v="Cash, Card"/>
    <s v="Chef Special"/>
    <s v="IMPPC9A4XQVSTQQ"/>
    <s v="Riya Patel"/>
    <n v="440568"/>
    <n v="2679"/>
    <n v="18.520399999999999"/>
    <n v="73.856700000000004"/>
    <s v="Established"/>
    <s v="Yes"/>
    <s v="Table Only"/>
    <s v="Excellent"/>
  </r>
  <r>
    <x v="37"/>
    <x v="26"/>
    <x v="12"/>
    <x v="47"/>
    <n v="1"/>
    <n v="165"/>
    <s v="Dave Pynt"/>
    <n v="2013"/>
    <n v="26"/>
    <n v="4.5999999999999996"/>
    <s v="Truffle Pasta"/>
    <n v="12"/>
    <x v="2"/>
    <s v="One Star"/>
    <s v="Asia"/>
    <x v="0"/>
    <x v="0"/>
    <n v="58"/>
    <x v="0"/>
    <s v="All Methods Accepted"/>
    <s v="Seasonal Special"/>
    <m/>
    <s v="Arjun Verma"/>
    <n v="373471"/>
    <n v="5973"/>
    <n v="51.507399999999997"/>
    <n v="-0.1278"/>
    <s v="Established"/>
    <s v="No"/>
    <s v="Online + Table"/>
    <s v="Excellent"/>
  </r>
  <r>
    <x v="20"/>
    <x v="35"/>
    <x v="19"/>
    <x v="38"/>
    <n v="3"/>
    <n v="265"/>
    <s v="Eneko Atxa"/>
    <n v="2005"/>
    <n v="45"/>
    <n v="4.7"/>
    <s v="Dal Makhani"/>
    <n v="20"/>
    <x v="0"/>
    <s v="Three Stars"/>
    <s v="Europe"/>
    <x v="0"/>
    <x v="1"/>
    <n v="68"/>
    <x v="0"/>
    <s v="Cash, UPI"/>
    <s v="Customer Choice"/>
    <s v="4QBL4KDZF9IBRT9"/>
    <s v="Amit Sharma"/>
    <n v="438169"/>
    <n v="6095"/>
    <n v="19.076000000000001"/>
    <n v="72.877700000000004"/>
    <s v="Legacy"/>
    <s v="Yes"/>
    <s v="Online Only"/>
    <s v="Excellent"/>
  </r>
  <r>
    <x v="34"/>
    <x v="41"/>
    <x v="19"/>
    <x v="40"/>
    <n v="2"/>
    <n v="550"/>
    <s v="Rasmus Munk"/>
    <n v="2015"/>
    <n v="50"/>
    <n v="4.5"/>
    <s v="Idli Sambhar"/>
    <n v="10"/>
    <x v="1"/>
    <s v="Two Stars"/>
    <s v="Europe"/>
    <x v="0"/>
    <x v="1"/>
    <n v="69"/>
    <x v="0"/>
    <s v="UPI, Card"/>
    <s v="Bestselling Dish"/>
    <s v="MLG46M4SJGK6C7Q"/>
    <s v="Amit Sharma"/>
    <n v="214574"/>
    <n v="7787"/>
    <n v="21.170200000000001"/>
    <n v="72.831100000000006"/>
    <s v="Established"/>
    <s v="Yes"/>
    <s v="Online Only"/>
    <s v="Excellent"/>
  </r>
  <r>
    <x v="30"/>
    <x v="38"/>
    <x v="19"/>
    <x v="53"/>
    <n v="2"/>
    <n v="285"/>
    <s v="André Chiang"/>
    <n v="2010"/>
    <n v="30"/>
    <n v="4.7"/>
    <s v="Gatte ki Sabzi"/>
    <n v="15"/>
    <x v="0"/>
    <s v="Two Stars"/>
    <s v="Asia"/>
    <x v="0"/>
    <x v="0"/>
    <n v="21"/>
    <x v="1"/>
    <s v="UPI, Card"/>
    <s v="Customer Choice"/>
    <s v="4GOD5EB186HC33T"/>
    <s v="Haruto Tanaka"/>
    <n v="283950"/>
    <n v="5143"/>
    <n v="13.082700000000001"/>
    <n v="80.270700000000005"/>
    <s v="Legacy"/>
    <s v="Yes"/>
    <s v="Online + Table"/>
    <s v="Excellent"/>
  </r>
  <r>
    <x v="12"/>
    <x v="35"/>
    <x v="19"/>
    <x v="55"/>
    <n v="3"/>
    <n v="310"/>
    <s v="Heinz Beck"/>
    <n v="1994"/>
    <n v="50"/>
    <n v="4.8"/>
    <s v="Fish Curry"/>
    <n v="31"/>
    <x v="0"/>
    <s v="Three Stars"/>
    <s v="Europe"/>
    <x v="1"/>
    <x v="1"/>
    <n v="74"/>
    <x v="1"/>
    <s v="All Methods Accepted"/>
    <s v="Seasonal Special"/>
    <s v="53KET92NN05GYV7"/>
    <s v="Lucas Martin"/>
    <n v="95427"/>
    <n v="285"/>
    <n v="19.076000000000001"/>
    <n v="72.877700000000004"/>
    <s v="Legacy"/>
    <s v="Yes"/>
    <s v="None"/>
    <s v="Excellent"/>
  </r>
  <r>
    <x v="19"/>
    <x v="38"/>
    <x v="19"/>
    <x v="55"/>
    <n v="3"/>
    <n v="290"/>
    <s v="Massimiliano Alajmo"/>
    <n v="1981"/>
    <n v="50"/>
    <n v="4.7"/>
    <s v="Fish Curry"/>
    <n v="44"/>
    <x v="0"/>
    <s v="Three Stars"/>
    <s v="Europe"/>
    <x v="1"/>
    <x v="0"/>
    <n v="60"/>
    <x v="0"/>
    <s v="All Methods Accepted"/>
    <s v="Chef Special"/>
    <s v="0IR48F65QQD7AP2"/>
    <s v="Oliver Brown"/>
    <n v="489666"/>
    <n v="4899"/>
    <n v="13.082700000000001"/>
    <n v="80.270700000000005"/>
    <s v="Legacy"/>
    <s v="Yes"/>
    <s v="Table Only"/>
    <s v="Excellent"/>
  </r>
  <r>
    <x v="16"/>
    <x v="41"/>
    <x v="19"/>
    <x v="41"/>
    <n v="3"/>
    <n v="420"/>
    <s v="Rasmus Kofoed"/>
    <n v="2007"/>
    <n v="40"/>
    <n v="4.7"/>
    <s v="Dhokla"/>
    <n v="18"/>
    <x v="1"/>
    <s v="Three Stars"/>
    <s v="Europe"/>
    <x v="1"/>
    <x v="0"/>
    <n v="47"/>
    <x v="0"/>
    <s v="All Methods Accepted"/>
    <s v="Customer Choice"/>
    <s v="02OOVBSG3O9ADKJ"/>
    <s v="Amit Sharma"/>
    <n v="219175"/>
    <n v="7539"/>
    <n v="21.170200000000001"/>
    <n v="72.831100000000006"/>
    <s v="Legacy"/>
    <s v="Yes"/>
    <s v="Table Only"/>
    <s v="Excellent"/>
  </r>
  <r>
    <x v="7"/>
    <x v="10"/>
    <x v="0"/>
    <x v="43"/>
    <n v="3"/>
    <n v="310"/>
    <s v="Enrico Crippa"/>
    <n v="2005"/>
    <n v="35"/>
    <n v="4.8"/>
    <s v="Margherita"/>
    <n v="20"/>
    <x v="0"/>
    <s v="Three Stars"/>
    <s v="Europe"/>
    <x v="1"/>
    <x v="0"/>
    <n v="39"/>
    <x v="0"/>
    <s v="UPI, Card"/>
    <s v="Customer Choice"/>
    <m/>
    <s v="John Smith"/>
    <n v="154061"/>
    <n v="7861"/>
    <n v="41.902799999999999"/>
    <n v="12.4964"/>
    <s v="Legacy"/>
    <s v="No"/>
    <s v="Table Only"/>
    <s v="Excellent"/>
  </r>
  <r>
    <x v="27"/>
    <x v="46"/>
    <x v="8"/>
    <x v="51"/>
    <n v="2"/>
    <n v="235"/>
    <s v="Hiroyasu Kawate"/>
    <n v="2009"/>
    <n v="28"/>
    <n v="4.7"/>
    <s v="Teriyaki Steak"/>
    <n v="16"/>
    <x v="2"/>
    <s v="Two Stars"/>
    <s v="Asia"/>
    <x v="0"/>
    <x v="1"/>
    <n v="74"/>
    <x v="0"/>
    <s v="UPI, Card"/>
    <s v="Seasonal Special"/>
    <m/>
    <s v="Lucas Martin"/>
    <n v="488157"/>
    <n v="2822"/>
    <n v="35.011600000000001"/>
    <n v="135.7681"/>
    <s v="Legacy"/>
    <s v="No"/>
    <s v="Online Only"/>
    <s v="Excellent"/>
  </r>
  <r>
    <x v="26"/>
    <x v="14"/>
    <x v="2"/>
    <x v="44"/>
    <n v="2"/>
    <n v="275"/>
    <s v="Yoshihiro Narisawa"/>
    <n v="2003"/>
    <n v="36"/>
    <n v="4.7"/>
    <s v="Lobster Roll"/>
    <n v="22"/>
    <x v="0"/>
    <s v="Two Stars"/>
    <s v="Asia"/>
    <x v="1"/>
    <x v="1"/>
    <n v="63"/>
    <x v="0"/>
    <s v="Cash, UPI"/>
    <s v="Chef Special"/>
    <m/>
    <s v="Oliver Brown"/>
    <n v="242230"/>
    <n v="4345"/>
    <n v="41.878100000000003"/>
    <n v="-87.629800000000003"/>
    <s v="Legacy"/>
    <s v="No"/>
    <s v="None"/>
    <s v="Excellent"/>
  </r>
  <r>
    <x v="9"/>
    <x v="26"/>
    <x v="12"/>
    <x v="54"/>
    <n v="3"/>
    <n v="345"/>
    <s v="Dominique Crenn"/>
    <n v="2011"/>
    <n v="50"/>
    <n v="4.8"/>
    <s v="Chicken Tikka Pizza"/>
    <n v="14"/>
    <x v="0"/>
    <s v="Three Stars"/>
    <s v="North America"/>
    <x v="0"/>
    <x v="1"/>
    <n v="49"/>
    <x v="1"/>
    <s v="Cash, Card"/>
    <s v="Seasonal Special"/>
    <m/>
    <s v="Arjun Verma"/>
    <n v="130769"/>
    <n v="382"/>
    <n v="51.507399999999997"/>
    <n v="-0.1278"/>
    <s v="Established"/>
    <s v="No"/>
    <s v="Online Only"/>
    <s v="Excellent"/>
  </r>
  <r>
    <x v="41"/>
    <x v="9"/>
    <x v="2"/>
    <x v="50"/>
    <n v="0"/>
    <n v="155"/>
    <s v="Enrique Olvera"/>
    <n v="2000"/>
    <n v="55"/>
    <n v="4.7"/>
    <s v="BBQ Wings"/>
    <n v="25"/>
    <x v="2"/>
    <s v="No Stars"/>
    <s v="North America"/>
    <x v="0"/>
    <x v="0"/>
    <n v="38"/>
    <x v="1"/>
    <s v="All Methods Accepted"/>
    <s v="Seasonal Special"/>
    <m/>
    <s v="Emily Clark"/>
    <n v="100286"/>
    <n v="417"/>
    <n v="37.774900000000002"/>
    <n v="-122.4194"/>
    <s v="Legacy"/>
    <s v="No"/>
    <s v="Online + Table"/>
    <s v="Excellent"/>
  </r>
  <r>
    <x v="14"/>
    <x v="50"/>
    <x v="3"/>
    <x v="2"/>
    <n v="3"/>
    <n v="305"/>
    <s v="Pascal Barbot"/>
    <n v="2000"/>
    <n v="25"/>
    <n v="4.8"/>
    <s v="Coq au Vin"/>
    <n v="25"/>
    <x v="0"/>
    <s v="Three Stars"/>
    <s v="Europe"/>
    <x v="0"/>
    <x v="1"/>
    <n v="69"/>
    <x v="1"/>
    <s v="Cash, UPI"/>
    <s v="Seasonal Special"/>
    <m/>
    <s v="Riya Patel"/>
    <n v="307895"/>
    <n v="2491"/>
    <n v="45.764000000000003"/>
    <n v="4.8357000000000001"/>
    <s v="Legacy"/>
    <s v="No"/>
    <s v="Online Only"/>
    <s v="Excellent"/>
  </r>
  <r>
    <x v="28"/>
    <x v="6"/>
    <x v="2"/>
    <x v="44"/>
    <n v="2"/>
    <n v="265"/>
    <s v="Heinz Reitbauer"/>
    <n v="2005"/>
    <n v="60"/>
    <n v="4.7"/>
    <s v="Lobster Roll"/>
    <n v="20"/>
    <x v="0"/>
    <s v="Two Stars"/>
    <s v="Europe"/>
    <x v="1"/>
    <x v="1"/>
    <n v="38"/>
    <x v="0"/>
    <s v="Cash, UPI"/>
    <s v="Bestselling Dish"/>
    <m/>
    <s v="Lucas Martin"/>
    <n v="15814"/>
    <n v="4885"/>
    <n v="40.712800000000001"/>
    <n v="-74.006"/>
    <s v="Legacy"/>
    <s v="No"/>
    <s v="None"/>
    <s v="Excellent"/>
  </r>
  <r>
    <x v="5"/>
    <x v="59"/>
    <x v="20"/>
    <x v="44"/>
    <n v="3"/>
    <n v="380"/>
    <s v="Björn Frantzén"/>
    <n v="2008"/>
    <n v="23"/>
    <n v="4.8"/>
    <s v="Grilled Salmon"/>
    <n v="17"/>
    <x v="0"/>
    <s v="Three Stars"/>
    <s v="Europe"/>
    <x v="0"/>
    <x v="1"/>
    <n v="54"/>
    <x v="0"/>
    <s v="UPI, Card"/>
    <s v="Customer Choice"/>
    <m/>
    <s v="Francesco Rossi"/>
    <n v="290593"/>
    <n v="688"/>
    <n v="-27.469799999999999"/>
    <n v="153.02510000000001"/>
    <s v="Legacy"/>
    <s v="No"/>
    <s v="Online Only"/>
    <s v="Excellent"/>
  </r>
  <r>
    <x v="43"/>
    <x v="60"/>
    <x v="21"/>
    <x v="56"/>
    <n v="0"/>
    <n v="140"/>
    <s v="Jorge Vallejo"/>
    <n v="2012"/>
    <n v="48"/>
    <n v="4.5999999999999996"/>
    <s v="Poutine"/>
    <n v="13"/>
    <x v="3"/>
    <s v="No Stars"/>
    <s v="North America"/>
    <x v="0"/>
    <x v="1"/>
    <n v="24"/>
    <x v="1"/>
    <s v="All Methods Accepted"/>
    <s v="Chef Special"/>
    <m/>
    <s v="Francesco Rossi"/>
    <n v="313296"/>
    <n v="3730"/>
    <n v="45.5017"/>
    <n v="-73.567300000000003"/>
    <s v="Established"/>
    <s v="No"/>
    <s v="Online Only"/>
    <s v="Excellent"/>
  </r>
  <r>
    <x v="9"/>
    <x v="44"/>
    <x v="20"/>
    <x v="44"/>
    <n v="3"/>
    <n v="345"/>
    <s v="Dominique Crenn"/>
    <n v="2011"/>
    <n v="50"/>
    <n v="4.8"/>
    <s v="Grilled Salmon"/>
    <n v="14"/>
    <x v="0"/>
    <s v="Three Stars"/>
    <s v="North America"/>
    <x v="1"/>
    <x v="0"/>
    <n v="42"/>
    <x v="0"/>
    <s v="Cash, Card"/>
    <s v="Bestselling Dish"/>
    <m/>
    <s v="Francesco Rossi"/>
    <n v="213846"/>
    <n v="2659"/>
    <n v="-33.8688"/>
    <n v="151.20930000000001"/>
    <s v="Established"/>
    <s v="No"/>
    <s v="Table Only"/>
    <s v="Excellent"/>
  </r>
  <r>
    <x v="26"/>
    <x v="39"/>
    <x v="19"/>
    <x v="55"/>
    <n v="2"/>
    <n v="275"/>
    <s v="Yoshihiro Narisawa"/>
    <n v="2003"/>
    <n v="36"/>
    <n v="4.7"/>
    <s v="Rasgulla"/>
    <n v="22"/>
    <x v="0"/>
    <s v="Two Stars"/>
    <s v="Asia"/>
    <x v="0"/>
    <x v="0"/>
    <n v="28"/>
    <x v="0"/>
    <s v="Cash, Card"/>
    <s v="Seasonal Special"/>
    <s v="LHEZBJ7XW7B019W"/>
    <s v="Arjun Verma"/>
    <n v="405678"/>
    <n v="6959"/>
    <n v="18.520399999999999"/>
    <n v="73.856700000000004"/>
    <s v="Legacy"/>
    <s v="Yes"/>
    <s v="Online + Table"/>
    <s v="Excellent"/>
  </r>
  <r>
    <x v="31"/>
    <x v="47"/>
    <x v="3"/>
    <x v="2"/>
    <n v="2"/>
    <n v="245"/>
    <s v="Richard Ekkebus"/>
    <n v="2005"/>
    <n v="46"/>
    <n v="4.7"/>
    <s v="Ratatouille"/>
    <n v="20"/>
    <x v="2"/>
    <s v="Two Stars"/>
    <s v="Asia"/>
    <x v="0"/>
    <x v="1"/>
    <n v="21"/>
    <x v="1"/>
    <s v="Cash, UPI"/>
    <s v="Customer Choice"/>
    <m/>
    <s v="Oliver Brown"/>
    <n v="269429"/>
    <n v="2115"/>
    <n v="43.7102"/>
    <n v="7.2619999999999996"/>
    <s v="Legacy"/>
    <s v="No"/>
    <s v="Online Only"/>
    <s v="Excellent"/>
  </r>
  <r>
    <x v="10"/>
    <x v="14"/>
    <x v="2"/>
    <x v="42"/>
    <n v="3"/>
    <n v="298"/>
    <s v="Corey Lee"/>
    <n v="2010"/>
    <n v="56"/>
    <n v="4.8"/>
    <s v="Tacos"/>
    <n v="15"/>
    <x v="0"/>
    <s v="Three Stars"/>
    <s v="North America"/>
    <x v="0"/>
    <x v="1"/>
    <n v="26"/>
    <x v="1"/>
    <s v="All Methods Accepted"/>
    <s v="Chef Special"/>
    <m/>
    <s v="Arjun Verma"/>
    <n v="469186"/>
    <n v="2762"/>
    <n v="41.878100000000003"/>
    <n v="-87.629800000000003"/>
    <s v="Legacy"/>
    <s v="No"/>
    <s v="Online Only"/>
    <s v="Excellent"/>
  </r>
  <r>
    <x v="2"/>
    <x v="56"/>
    <x v="21"/>
    <x v="50"/>
    <n v="3"/>
    <n v="390"/>
    <s v="Thomas Keller"/>
    <n v="1994"/>
    <n v="60"/>
    <n v="4.9000000000000004"/>
    <s v="BBQ Wings"/>
    <n v="31"/>
    <x v="0"/>
    <s v="Three Stars"/>
    <s v="North America"/>
    <x v="0"/>
    <x v="1"/>
    <n v="61"/>
    <x v="1"/>
    <s v="Cash, UPI"/>
    <s v="Customer Choice"/>
    <m/>
    <s v="Amit Sharma"/>
    <n v="169780"/>
    <n v="7923"/>
    <n v="49.282699999999998"/>
    <n v="-123.1207"/>
    <s v="Legacy"/>
    <s v="No"/>
    <s v="Online Only"/>
    <s v="Excellent"/>
  </r>
  <r>
    <x v="25"/>
    <x v="55"/>
    <x v="19"/>
    <x v="37"/>
    <n v="2"/>
    <n v="245"/>
    <s v="Tim Raue"/>
    <n v="2010"/>
    <n v="48"/>
    <n v="4.7"/>
    <s v="Chole Kulche"/>
    <n v="15"/>
    <x v="2"/>
    <s v="Two Stars"/>
    <s v="Europe"/>
    <x v="1"/>
    <x v="0"/>
    <n v="68"/>
    <x v="0"/>
    <s v="Cash, UPI"/>
    <s v="Seasonal Special"/>
    <s v="BEPB4FAB0KS2LIY"/>
    <s v="John Smith"/>
    <n v="328532"/>
    <n v="6698"/>
    <n v="22.7196"/>
    <n v="75.857699999999994"/>
    <s v="Legacy"/>
    <s v="Yes"/>
    <s v="Table Only"/>
    <s v="Excellent"/>
  </r>
  <r>
    <x v="28"/>
    <x v="50"/>
    <x v="3"/>
    <x v="9"/>
    <n v="2"/>
    <n v="265"/>
    <s v="Heinz Reitbauer"/>
    <n v="2005"/>
    <n v="60"/>
    <n v="4.7"/>
    <s v="Truffle Risotto"/>
    <n v="20"/>
    <x v="0"/>
    <s v="Two Stars"/>
    <s v="Europe"/>
    <x v="1"/>
    <x v="0"/>
    <n v="47"/>
    <x v="1"/>
    <s v="Cash, Card"/>
    <s v="Seasonal Special"/>
    <m/>
    <s v="John Smith"/>
    <n v="289540"/>
    <n v="7595"/>
    <n v="45.764000000000003"/>
    <n v="4.8357000000000001"/>
    <s v="Legacy"/>
    <s v="No"/>
    <s v="Table Only"/>
    <s v="Excellent"/>
  </r>
  <r>
    <x v="36"/>
    <x v="45"/>
    <x v="2"/>
    <x v="52"/>
    <n v="1"/>
    <n v="165"/>
    <s v="Isaac McHale"/>
    <n v="2013"/>
    <n v="40"/>
    <n v="4.5999999999999996"/>
    <s v="Prime Rib"/>
    <n v="12"/>
    <x v="2"/>
    <s v="One Star"/>
    <s v="Europe"/>
    <x v="0"/>
    <x v="1"/>
    <n v="43"/>
    <x v="1"/>
    <s v="Cash, UPI"/>
    <s v="Customer Choice"/>
    <m/>
    <s v="Oliver Brown"/>
    <n v="60727"/>
    <n v="319"/>
    <n v="29.760400000000001"/>
    <n v="-95.369799999999998"/>
    <s v="Established"/>
    <s v="No"/>
    <s v="Online Only"/>
    <s v="Excellent"/>
  </r>
  <r>
    <x v="10"/>
    <x v="3"/>
    <x v="3"/>
    <x v="2"/>
    <n v="3"/>
    <n v="298"/>
    <s v="Corey Lee"/>
    <n v="2010"/>
    <n v="56"/>
    <n v="4.8"/>
    <s v="Coq au Vin"/>
    <n v="15"/>
    <x v="0"/>
    <s v="Three Stars"/>
    <s v="North America"/>
    <x v="1"/>
    <x v="1"/>
    <n v="41"/>
    <x v="1"/>
    <s v="Cash, Card"/>
    <s v="Chef Special"/>
    <m/>
    <s v="Amit Sharma"/>
    <n v="408033"/>
    <n v="5109"/>
    <n v="48.8566"/>
    <n v="2.3521999999999998"/>
    <s v="Legacy"/>
    <s v="No"/>
    <s v="None"/>
    <s v="Excellent"/>
  </r>
  <r>
    <x v="42"/>
    <x v="61"/>
    <x v="20"/>
    <x v="44"/>
    <n v="0"/>
    <n v="195"/>
    <s v="Gaggan Anand"/>
    <n v="2017"/>
    <n v="14"/>
    <n v="4.5999999999999996"/>
    <s v="Lobster Roll"/>
    <n v="8"/>
    <x v="2"/>
    <s v="No Stars"/>
    <s v="Asia"/>
    <x v="1"/>
    <x v="0"/>
    <n v="47"/>
    <x v="1"/>
    <s v="All Methods Accepted"/>
    <s v="Bestselling Dish"/>
    <m/>
    <s v="Oliver Brown"/>
    <n v="189330"/>
    <n v="1226"/>
    <n v="-37.813600000000001"/>
    <n v="144.9631"/>
    <s v="Established"/>
    <s v="No"/>
    <s v="Table Only"/>
    <s v="Excellent"/>
  </r>
  <r>
    <x v="19"/>
    <x v="34"/>
    <x v="19"/>
    <x v="36"/>
    <n v="3"/>
    <n v="290"/>
    <s v="Massimiliano Alajmo"/>
    <n v="1981"/>
    <n v="50"/>
    <n v="4.7"/>
    <s v="Truffle Naan"/>
    <n v="44"/>
    <x v="0"/>
    <s v="Three Stars"/>
    <s v="Europe"/>
    <x v="0"/>
    <x v="0"/>
    <n v="30"/>
    <x v="0"/>
    <s v="UPI, Card"/>
    <s v="Bestselling Dish"/>
    <s v="2DJKWGLCNV6QCN5"/>
    <s v="Amit Sharma"/>
    <n v="156878"/>
    <n v="7619"/>
    <n v="28.7041"/>
    <n v="77.102500000000006"/>
    <s v="Legacy"/>
    <s v="Yes"/>
    <s v="Online + Table"/>
    <s v="Excellent"/>
  </r>
  <r>
    <x v="44"/>
    <x v="42"/>
    <x v="19"/>
    <x v="40"/>
    <n v="0"/>
    <n v="185"/>
    <s v="Thomas &amp; Mathias Sühring"/>
    <n v="2014"/>
    <n v="48"/>
    <n v="4.5999999999999996"/>
    <s v="Masala Dosa"/>
    <n v="11"/>
    <x v="2"/>
    <s v="No Stars"/>
    <s v="Asia"/>
    <x v="0"/>
    <x v="0"/>
    <n v="48"/>
    <x v="0"/>
    <s v="UPI, Card"/>
    <s v="Seasonal Special"/>
    <s v="KYYOX4JNL03RWS2"/>
    <s v="Emily Clark"/>
    <n v="86938"/>
    <n v="4330"/>
    <n v="23.022500000000001"/>
    <n v="72.571399999999997"/>
    <s v="Established"/>
    <s v="Yes"/>
    <s v="Online + Table"/>
    <s v="Excellent"/>
  </r>
  <r>
    <x v="10"/>
    <x v="43"/>
    <x v="0"/>
    <x v="46"/>
    <n v="3"/>
    <n v="298"/>
    <s v="Corey Lee"/>
    <n v="2010"/>
    <n v="56"/>
    <n v="4.8"/>
    <s v="Spaghetti Carbonara"/>
    <n v="15"/>
    <x v="0"/>
    <s v="Three Stars"/>
    <s v="North America"/>
    <x v="0"/>
    <x v="0"/>
    <n v="33"/>
    <x v="0"/>
    <s v="UPI, Card"/>
    <s v="Customer Choice"/>
    <m/>
    <s v="Emily Clark"/>
    <n v="318786"/>
    <n v="720"/>
    <n v="45.464199999999998"/>
    <n v="9.19"/>
    <s v="Legacy"/>
    <s v="No"/>
    <s v="Online + Table"/>
    <s v="Excellent"/>
  </r>
  <r>
    <x v="24"/>
    <x v="38"/>
    <x v="19"/>
    <x v="53"/>
    <n v="2"/>
    <n v="325"/>
    <s v="Kyle &amp; Katina Connaughton"/>
    <n v="2016"/>
    <n v="48"/>
    <n v="4.7"/>
    <s v="Gatte ki Sabzi"/>
    <n v="9"/>
    <x v="0"/>
    <s v="Two Stars"/>
    <s v="North America"/>
    <x v="1"/>
    <x v="1"/>
    <n v="37"/>
    <x v="1"/>
    <s v="Cash, UPI"/>
    <s v="Customer Choice"/>
    <s v="TBEJE5P3PD8UKBT"/>
    <s v="John Smith"/>
    <n v="115086"/>
    <n v="5493"/>
    <n v="13.082700000000001"/>
    <n v="80.270700000000005"/>
    <s v="Established"/>
    <s v="Yes"/>
    <s v="None"/>
    <s v="Excellent"/>
  </r>
  <r>
    <x v="19"/>
    <x v="52"/>
    <x v="12"/>
    <x v="47"/>
    <n v="3"/>
    <n v="290"/>
    <s v="Massimiliano Alajmo"/>
    <n v="1981"/>
    <n v="50"/>
    <n v="4.7"/>
    <s v="Roast Duck"/>
    <n v="44"/>
    <x v="0"/>
    <s v="Three Stars"/>
    <s v="Europe"/>
    <x v="0"/>
    <x v="0"/>
    <n v="39"/>
    <x v="0"/>
    <s v="Cash, UPI"/>
    <s v="Seasonal Special"/>
    <m/>
    <s v="Amit Sharma"/>
    <n v="498620"/>
    <n v="4117"/>
    <n v="53.800800000000002"/>
    <n v="-1.5490999999999999"/>
    <s v="Legacy"/>
    <s v="No"/>
    <s v="Online + Table"/>
    <s v="Excellent"/>
  </r>
  <r>
    <x v="12"/>
    <x v="6"/>
    <x v="2"/>
    <x v="44"/>
    <n v="3"/>
    <n v="310"/>
    <s v="Heinz Beck"/>
    <n v="1994"/>
    <n v="50"/>
    <n v="4.8"/>
    <s v="Grilled Salmon"/>
    <n v="31"/>
    <x v="0"/>
    <s v="Three Stars"/>
    <s v="Europe"/>
    <x v="0"/>
    <x v="1"/>
    <n v="60"/>
    <x v="1"/>
    <s v="Cash, Card"/>
    <s v="Chef Special"/>
    <m/>
    <s v="Francesco Rossi"/>
    <n v="432569"/>
    <n v="2884"/>
    <n v="40.712800000000001"/>
    <n v="-74.006"/>
    <s v="Legacy"/>
    <s v="No"/>
    <s v="Online Only"/>
    <s v="Excellent"/>
  </r>
  <r>
    <x v="28"/>
    <x v="51"/>
    <x v="2"/>
    <x v="50"/>
    <n v="2"/>
    <n v="265"/>
    <s v="Heinz Reitbauer"/>
    <n v="2005"/>
    <n v="60"/>
    <n v="4.7"/>
    <s v="BBQ Wings"/>
    <n v="20"/>
    <x v="0"/>
    <s v="Two Stars"/>
    <s v="Europe"/>
    <x v="1"/>
    <x v="0"/>
    <n v="35"/>
    <x v="1"/>
    <s v="UPI, Card"/>
    <s v="Bestselling Dish"/>
    <m/>
    <s v="Lucas Martin"/>
    <n v="375612"/>
    <n v="5726"/>
    <n v="34.052199999999999"/>
    <n v="-118.2437"/>
    <s v="Legacy"/>
    <s v="No"/>
    <s v="Table Only"/>
    <s v="Excellent"/>
  </r>
  <r>
    <x v="43"/>
    <x v="10"/>
    <x v="0"/>
    <x v="7"/>
    <n v="0"/>
    <n v="140"/>
    <s v="Jorge Vallejo"/>
    <n v="2012"/>
    <n v="48"/>
    <n v="4.5999999999999996"/>
    <s v="Risotto"/>
    <n v="13"/>
    <x v="3"/>
    <s v="No Stars"/>
    <s v="North America"/>
    <x v="1"/>
    <x v="1"/>
    <n v="55"/>
    <x v="1"/>
    <s v="All Methods Accepted"/>
    <s v="Bestselling Dish"/>
    <m/>
    <s v="Lucas Martin"/>
    <n v="236935"/>
    <n v="365"/>
    <n v="41.902799999999999"/>
    <n v="12.4964"/>
    <s v="Established"/>
    <s v="No"/>
    <s v="None"/>
    <s v="Excellent"/>
  </r>
  <r>
    <x v="29"/>
    <x v="10"/>
    <x v="0"/>
    <x v="7"/>
    <n v="2"/>
    <n v="285"/>
    <s v="Sean Gray"/>
    <n v="2008"/>
    <n v="12"/>
    <n v="4.7"/>
    <s v="Risotto"/>
    <n v="17"/>
    <x v="0"/>
    <s v="Two Stars"/>
    <s v="North America"/>
    <x v="0"/>
    <x v="1"/>
    <n v="50"/>
    <x v="1"/>
    <s v="All Methods Accepted"/>
    <s v="Bestselling Dish"/>
    <m/>
    <s v="Amit Sharma"/>
    <n v="393339"/>
    <n v="1758"/>
    <n v="41.902799999999999"/>
    <n v="12.4964"/>
    <s v="Legacy"/>
    <s v="No"/>
    <s v="Online Only"/>
    <s v="Excellent"/>
  </r>
  <r>
    <x v="18"/>
    <x v="46"/>
    <x v="8"/>
    <x v="45"/>
    <n v="3"/>
    <n v="385"/>
    <s v="Grant Achatz"/>
    <n v="2005"/>
    <n v="64"/>
    <n v="4.7"/>
    <s v="Shoyu Ramen"/>
    <n v="20"/>
    <x v="0"/>
    <s v="Three Stars"/>
    <s v="North America"/>
    <x v="0"/>
    <x v="1"/>
    <n v="68"/>
    <x v="0"/>
    <s v="All Methods Accepted"/>
    <s v="Seasonal Special"/>
    <m/>
    <s v="Emily Clark"/>
    <n v="152181"/>
    <n v="873"/>
    <n v="35.011600000000001"/>
    <n v="135.7681"/>
    <s v="Legacy"/>
    <s v="No"/>
    <s v="Online Only"/>
    <s v="Excellent"/>
  </r>
  <r>
    <x v="48"/>
    <x v="42"/>
    <x v="19"/>
    <x v="37"/>
    <n v="0"/>
    <n v="125"/>
    <s v="Leonor Espinosa"/>
    <n v="2007"/>
    <n v="45"/>
    <n v="4.5"/>
    <s v="Chole Kulche"/>
    <n v="18"/>
    <x v="3"/>
    <s v="No Stars"/>
    <s v="South America"/>
    <x v="0"/>
    <x v="0"/>
    <n v="62"/>
    <x v="0"/>
    <s v="Cash, UPI"/>
    <s v="Seasonal Special"/>
    <s v="MWWNIHLO0OW5BB7"/>
    <s v="Francesco Rossi"/>
    <n v="393574"/>
    <n v="6454"/>
    <n v="23.022500000000001"/>
    <n v="72.571399999999997"/>
    <s v="Legacy"/>
    <s v="Yes"/>
    <s v="Online + Table"/>
    <s v="Excellent"/>
  </r>
  <r>
    <x v="29"/>
    <x v="57"/>
    <x v="21"/>
    <x v="59"/>
    <n v="2"/>
    <n v="285"/>
    <s v="Sean Gray"/>
    <n v="2008"/>
    <n v="12"/>
    <n v="4.7"/>
    <s v="Tourtière"/>
    <n v="17"/>
    <x v="0"/>
    <s v="Two Stars"/>
    <s v="North America"/>
    <x v="0"/>
    <x v="0"/>
    <n v="34"/>
    <x v="1"/>
    <s v="Cash, UPI"/>
    <s v="Seasonal Special"/>
    <m/>
    <s v="Riya Patel"/>
    <n v="96319"/>
    <n v="6579"/>
    <n v="43.653199999999998"/>
    <n v="-79.383200000000002"/>
    <s v="Legacy"/>
    <s v="No"/>
    <s v="Online + Table"/>
    <s v="Excellent"/>
  </r>
  <r>
    <x v="25"/>
    <x v="58"/>
    <x v="12"/>
    <x v="47"/>
    <n v="2"/>
    <n v="245"/>
    <s v="Tim Raue"/>
    <n v="2010"/>
    <n v="48"/>
    <n v="4.7"/>
    <s v="Roast Duck"/>
    <n v="15"/>
    <x v="2"/>
    <s v="Two Stars"/>
    <s v="Europe"/>
    <x v="1"/>
    <x v="0"/>
    <n v="56"/>
    <x v="0"/>
    <s v="All Methods Accepted"/>
    <s v="Customer Choice"/>
    <m/>
    <s v="Lucas Martin"/>
    <n v="437025"/>
    <n v="5153"/>
    <n v="52.486199999999997"/>
    <n v="-1.8904000000000001"/>
    <s v="Legacy"/>
    <s v="No"/>
    <s v="Table Only"/>
    <s v="Excellent"/>
  </r>
  <r>
    <x v="6"/>
    <x v="49"/>
    <x v="12"/>
    <x v="47"/>
    <n v="3"/>
    <n v="295"/>
    <s v="Eric Ripert"/>
    <n v="1972"/>
    <n v="62"/>
    <n v="4.8"/>
    <s v="Roast Duck"/>
    <n v="53"/>
    <x v="0"/>
    <s v="Three Stars"/>
    <s v="North America"/>
    <x v="1"/>
    <x v="1"/>
    <n v="26"/>
    <x v="0"/>
    <s v="All Methods Accepted"/>
    <s v="Seasonal Special"/>
    <m/>
    <s v="Arjun Verma"/>
    <n v="303705"/>
    <n v="2120"/>
    <n v="53.480800000000002"/>
    <n v="-2.2425999999999999"/>
    <s v="Legacy"/>
    <s v="No"/>
    <s v="None"/>
    <s v="Excellent"/>
  </r>
  <r>
    <x v="1"/>
    <x v="38"/>
    <x v="19"/>
    <x v="41"/>
    <n v="3"/>
    <n v="320"/>
    <s v="Julien Royer"/>
    <n v="2008"/>
    <n v="32"/>
    <n v="4.9000000000000004"/>
    <s v="Undhiyu"/>
    <n v="17"/>
    <x v="0"/>
    <s v="Three Stars"/>
    <s v="Asia"/>
    <x v="1"/>
    <x v="0"/>
    <n v="68"/>
    <x v="1"/>
    <s v="UPI, Card"/>
    <s v="Seasonal Special"/>
    <s v="19RRX9NY3I2KDE9"/>
    <s v="Riya Patel"/>
    <n v="222598"/>
    <n v="5025"/>
    <n v="13.082700000000001"/>
    <n v="80.270700000000005"/>
    <s v="Legacy"/>
    <s v="Yes"/>
    <s v="Table Only"/>
    <s v="Excellent"/>
  </r>
  <r>
    <x v="41"/>
    <x v="37"/>
    <x v="19"/>
    <x v="36"/>
    <n v="0"/>
    <n v="155"/>
    <s v="Enrique Olvera"/>
    <n v="2000"/>
    <n v="55"/>
    <n v="4.7"/>
    <s v="Fusion Tikka"/>
    <n v="25"/>
    <x v="2"/>
    <s v="No Stars"/>
    <s v="North America"/>
    <x v="1"/>
    <x v="0"/>
    <n v="60"/>
    <x v="1"/>
    <s v="Cash, Card"/>
    <s v="Customer Choice"/>
    <s v="9ITRX248H34H73A"/>
    <s v="Riya Patel"/>
    <n v="329520"/>
    <n v="5357"/>
    <n v="12.9716"/>
    <n v="77.5946"/>
    <s v="Legacy"/>
    <s v="Yes"/>
    <s v="Table Only"/>
    <s v="Excellent"/>
  </r>
  <r>
    <x v="25"/>
    <x v="48"/>
    <x v="0"/>
    <x v="43"/>
    <n v="2"/>
    <n v="245"/>
    <s v="Tim Raue"/>
    <n v="2010"/>
    <n v="48"/>
    <n v="4.7"/>
    <s v="Margherita"/>
    <n v="15"/>
    <x v="2"/>
    <s v="Two Stars"/>
    <s v="Europe"/>
    <x v="1"/>
    <x v="1"/>
    <n v="72"/>
    <x v="1"/>
    <s v="Cash, UPI"/>
    <s v="Chef Special"/>
    <m/>
    <s v="Amit Sharma"/>
    <n v="125725"/>
    <n v="5743"/>
    <n v="43.769599999999997"/>
    <n v="11.255800000000001"/>
    <s v="Legacy"/>
    <s v="No"/>
    <s v="None"/>
    <s v="Excellent"/>
  </r>
  <r>
    <x v="49"/>
    <x v="36"/>
    <x v="19"/>
    <x v="40"/>
    <n v="0"/>
    <n v="85"/>
    <s v="James Lowe"/>
    <n v="2014"/>
    <n v="38"/>
    <n v="4.5"/>
    <s v="Masala Dosa"/>
    <n v="11"/>
    <x v="3"/>
    <s v="No Stars"/>
    <s v="Europe"/>
    <x v="1"/>
    <x v="1"/>
    <n v="50"/>
    <x v="0"/>
    <s v="UPI, Card"/>
    <s v="Chef Special"/>
    <s v="ZOV8TIHFOPSFSLW"/>
    <s v="Francesco Rossi"/>
    <n v="227436"/>
    <n v="2695"/>
    <n v="22.572600000000001"/>
    <n v="88.363900000000001"/>
    <s v="Established"/>
    <s v="Yes"/>
    <s v="None"/>
    <s v="Excellent"/>
  </r>
  <r>
    <x v="40"/>
    <x v="51"/>
    <x v="2"/>
    <x v="50"/>
    <n v="0"/>
    <n v="165"/>
    <s v="Mitsuharu Tsumura"/>
    <n v="2009"/>
    <n v="36"/>
    <n v="4.7"/>
    <s v="BBQ Wings"/>
    <n v="16"/>
    <x v="2"/>
    <s v="No Stars"/>
    <s v="South America"/>
    <x v="0"/>
    <x v="0"/>
    <n v="63"/>
    <x v="0"/>
    <s v="UPI, Card"/>
    <s v="Seasonal Special"/>
    <m/>
    <s v="Francesco Rossi"/>
    <n v="99312"/>
    <n v="1000"/>
    <n v="34.052199999999999"/>
    <n v="-118.2437"/>
    <s v="Legacy"/>
    <s v="No"/>
    <s v="Online + Table"/>
    <s v="Excellent"/>
  </r>
  <r>
    <x v="12"/>
    <x v="6"/>
    <x v="2"/>
    <x v="52"/>
    <n v="3"/>
    <n v="310"/>
    <s v="Heinz Beck"/>
    <n v="1994"/>
    <n v="50"/>
    <n v="4.8"/>
    <s v="Prime Rib"/>
    <n v="31"/>
    <x v="0"/>
    <s v="Three Stars"/>
    <s v="Europe"/>
    <x v="1"/>
    <x v="1"/>
    <n v="74"/>
    <x v="1"/>
    <s v="Cash, UPI"/>
    <s v="Customer Choice"/>
    <m/>
    <s v="John Smith"/>
    <n v="35571"/>
    <n v="7254"/>
    <n v="40.712800000000001"/>
    <n v="-74.006"/>
    <s v="Legacy"/>
    <s v="No"/>
    <s v="None"/>
    <s v="Excellent"/>
  </r>
  <r>
    <x v="45"/>
    <x v="55"/>
    <x v="19"/>
    <x v="38"/>
    <n v="0"/>
    <n v="145"/>
    <s v="Rodolfo Guzmán"/>
    <n v="2006"/>
    <n v="40"/>
    <n v="4.5999999999999996"/>
    <s v="Paneer Butter Masala"/>
    <n v="19"/>
    <x v="3"/>
    <s v="No Stars"/>
    <s v="South America"/>
    <x v="1"/>
    <x v="1"/>
    <n v="43"/>
    <x v="1"/>
    <s v="Cash, Card"/>
    <s v="Chef Special"/>
    <s v="K9IBSUO0VIMRF2N"/>
    <s v="Sara Kapoor"/>
    <n v="205601"/>
    <n v="3467"/>
    <n v="22.7196"/>
    <n v="75.857699999999994"/>
    <s v="Legacy"/>
    <s v="Yes"/>
    <s v="None"/>
    <s v="Excellent"/>
  </r>
  <r>
    <x v="38"/>
    <x v="9"/>
    <x v="2"/>
    <x v="52"/>
    <n v="1"/>
    <n v="95"/>
    <s v="Bertrand Grébaut"/>
    <n v="2011"/>
    <n v="28"/>
    <n v="4.5"/>
    <s v="Prime Rib"/>
    <n v="14"/>
    <x v="3"/>
    <s v="One Star"/>
    <s v="Europe"/>
    <x v="0"/>
    <x v="0"/>
    <n v="69"/>
    <x v="0"/>
    <s v="Cash, Card"/>
    <s v="Chef Special"/>
    <m/>
    <s v="John Smith"/>
    <n v="230602"/>
    <n v="3996"/>
    <n v="37.774900000000002"/>
    <n v="-122.4194"/>
    <s v="Established"/>
    <s v="No"/>
    <s v="Online + Table"/>
    <s v="Excellent"/>
  </r>
  <r>
    <x v="44"/>
    <x v="9"/>
    <x v="2"/>
    <x v="52"/>
    <n v="0"/>
    <n v="185"/>
    <s v="Thomas &amp; Mathias Sühring"/>
    <n v="2014"/>
    <n v="48"/>
    <n v="4.5999999999999996"/>
    <s v="Prime Rib"/>
    <n v="11"/>
    <x v="2"/>
    <s v="No Stars"/>
    <s v="Asia"/>
    <x v="0"/>
    <x v="0"/>
    <n v="45"/>
    <x v="1"/>
    <s v="UPI, Card"/>
    <s v="Chef Special"/>
    <m/>
    <s v="Francesco Rossi"/>
    <n v="301730"/>
    <n v="6581"/>
    <n v="37.774900000000002"/>
    <n v="-122.4194"/>
    <s v="Established"/>
    <s v="No"/>
    <s v="Online + Table"/>
    <s v="Excellent"/>
  </r>
  <r>
    <x v="30"/>
    <x v="50"/>
    <x v="3"/>
    <x v="2"/>
    <n v="2"/>
    <n v="285"/>
    <s v="André Chiang"/>
    <n v="2010"/>
    <n v="30"/>
    <n v="4.7"/>
    <s v="Ratatouille"/>
    <n v="15"/>
    <x v="0"/>
    <s v="Two Stars"/>
    <s v="Asia"/>
    <x v="0"/>
    <x v="1"/>
    <n v="69"/>
    <x v="0"/>
    <s v="All Methods Accepted"/>
    <s v="Seasonal Special"/>
    <m/>
    <s v="Riya Patel"/>
    <n v="419403"/>
    <n v="3309"/>
    <n v="45.764000000000003"/>
    <n v="4.8357000000000001"/>
    <s v="Legacy"/>
    <s v="No"/>
    <s v="Online Only"/>
    <s v="Excellent"/>
  </r>
  <r>
    <x v="4"/>
    <x v="55"/>
    <x v="19"/>
    <x v="41"/>
    <n v="3"/>
    <n v="350"/>
    <s v="Mauro Colagreco"/>
    <n v="1991"/>
    <n v="36"/>
    <n v="4.8"/>
    <s v="Dhokla"/>
    <n v="34"/>
    <x v="0"/>
    <s v="Three Stars"/>
    <s v="Europe"/>
    <x v="0"/>
    <x v="0"/>
    <n v="63"/>
    <x v="0"/>
    <s v="UPI, Card"/>
    <s v="Seasonal Special"/>
    <s v="5NJE99PKU3BSSNV"/>
    <s v="Amit Sharma"/>
    <n v="201974"/>
    <n v="4207"/>
    <n v="22.7196"/>
    <n v="75.857699999999994"/>
    <s v="Legacy"/>
    <s v="Yes"/>
    <s v="Online + Table"/>
    <s v="Excellent"/>
  </r>
  <r>
    <x v="39"/>
    <x v="55"/>
    <x v="19"/>
    <x v="41"/>
    <n v="0"/>
    <n v="180"/>
    <s v="Virgilio Martínez"/>
    <n v="2008"/>
    <n v="50"/>
    <n v="4.8"/>
    <s v="Thepla"/>
    <n v="17"/>
    <x v="2"/>
    <s v="No Stars"/>
    <s v="South America"/>
    <x v="0"/>
    <x v="1"/>
    <n v="28"/>
    <x v="1"/>
    <s v="All Methods Accepted"/>
    <s v="Customer Choice"/>
    <s v="U28G28SP7RG4F5J"/>
    <s v="John Smith"/>
    <n v="423305"/>
    <n v="1753"/>
    <n v="22.7196"/>
    <n v="75.857699999999994"/>
    <s v="Legacy"/>
    <s v="Yes"/>
    <s v="Online Only"/>
    <s v="Excellent"/>
  </r>
  <r>
    <x v="30"/>
    <x v="6"/>
    <x v="2"/>
    <x v="44"/>
    <n v="2"/>
    <n v="285"/>
    <s v="André Chiang"/>
    <n v="2010"/>
    <n v="30"/>
    <n v="4.7"/>
    <s v="Lobster Roll"/>
    <n v="15"/>
    <x v="0"/>
    <s v="Two Stars"/>
    <s v="Asia"/>
    <x v="0"/>
    <x v="0"/>
    <n v="35"/>
    <x v="1"/>
    <s v="Cash, Card"/>
    <s v="Customer Choice"/>
    <m/>
    <s v="Arjun Verma"/>
    <n v="147827"/>
    <n v="4210"/>
    <n v="40.712800000000001"/>
    <n v="-74.006"/>
    <s v="Legacy"/>
    <s v="No"/>
    <s v="Online + Table"/>
    <s v="Excellent"/>
  </r>
  <r>
    <x v="21"/>
    <x v="49"/>
    <x v="12"/>
    <x v="54"/>
    <n v="3"/>
    <n v="570"/>
    <s v="Paul Pairet"/>
    <n v="2012"/>
    <n v="10"/>
    <n v="4.5999999999999996"/>
    <s v="Chicken Tikka Pizza"/>
    <n v="13"/>
    <x v="1"/>
    <s v="Three Stars"/>
    <s v="Asia"/>
    <x v="0"/>
    <x v="0"/>
    <n v="62"/>
    <x v="0"/>
    <s v="Cash, UPI"/>
    <s v="Seasonal Special"/>
    <m/>
    <s v="Oliver Brown"/>
    <n v="304995"/>
    <n v="2877"/>
    <n v="53.480800000000002"/>
    <n v="-2.2425999999999999"/>
    <s v="Established"/>
    <s v="No"/>
    <s v="Online + Table"/>
    <s v="Excellent"/>
  </r>
  <r>
    <x v="43"/>
    <x v="40"/>
    <x v="19"/>
    <x v="53"/>
    <n v="0"/>
    <n v="140"/>
    <s v="Jorge Vallejo"/>
    <n v="2012"/>
    <n v="48"/>
    <n v="4.5999999999999996"/>
    <s v="Gatte ki Sabzi"/>
    <n v="13"/>
    <x v="3"/>
    <s v="No Stars"/>
    <s v="North America"/>
    <x v="1"/>
    <x v="0"/>
    <n v="30"/>
    <x v="0"/>
    <s v="Cash, UPI"/>
    <s v="Seasonal Special"/>
    <s v="KS6JLLE3VM7SQ88"/>
    <s v="Emily Clark"/>
    <n v="409370"/>
    <n v="1335"/>
    <n v="17.385000000000002"/>
    <n v="78.486699999999999"/>
    <s v="Established"/>
    <s v="Yes"/>
    <s v="Table Only"/>
    <s v="Excellent"/>
  </r>
  <r>
    <x v="2"/>
    <x v="41"/>
    <x v="19"/>
    <x v="38"/>
    <n v="3"/>
    <n v="390"/>
    <s v="Thomas Keller"/>
    <n v="1994"/>
    <n v="60"/>
    <n v="4.9000000000000004"/>
    <s v="Paneer Butter Masala"/>
    <n v="31"/>
    <x v="0"/>
    <s v="Three Stars"/>
    <s v="North America"/>
    <x v="0"/>
    <x v="1"/>
    <n v="70"/>
    <x v="1"/>
    <s v="All Methods Accepted"/>
    <s v="Customer Choice"/>
    <s v="1FCZGGAEZKM5IAB"/>
    <s v="Arjun Verma"/>
    <n v="22204"/>
    <n v="393"/>
    <n v="21.170200000000001"/>
    <n v="72.831100000000006"/>
    <s v="Legacy"/>
    <s v="Yes"/>
    <s v="Online Only"/>
    <s v="Excellent"/>
  </r>
  <r>
    <x v="24"/>
    <x v="37"/>
    <x v="19"/>
    <x v="55"/>
    <n v="2"/>
    <n v="325"/>
    <s v="Kyle &amp; Katina Connaughton"/>
    <n v="2016"/>
    <n v="48"/>
    <n v="4.7"/>
    <s v="Rasgulla"/>
    <n v="9"/>
    <x v="0"/>
    <s v="Two Stars"/>
    <s v="North America"/>
    <x v="1"/>
    <x v="1"/>
    <n v="53"/>
    <x v="0"/>
    <s v="Cash, UPI"/>
    <s v="Seasonal Special"/>
    <s v="EB5O3CHM7KB1SAY"/>
    <s v="Riya Patel"/>
    <n v="140016"/>
    <n v="5334"/>
    <n v="12.9716"/>
    <n v="77.5946"/>
    <s v="Established"/>
    <s v="Yes"/>
    <s v="None"/>
    <s v="Excellent"/>
  </r>
  <r>
    <x v="23"/>
    <x v="6"/>
    <x v="2"/>
    <x v="42"/>
    <n v="2"/>
    <n v="280"/>
    <s v="Zaiyu Hasegawa"/>
    <n v="2007"/>
    <n v="26"/>
    <n v="4.7"/>
    <s v="Tacos"/>
    <n v="18"/>
    <x v="0"/>
    <s v="Two Stars"/>
    <s v="Asia"/>
    <x v="1"/>
    <x v="0"/>
    <n v="51"/>
    <x v="0"/>
    <s v="UPI, Card"/>
    <s v="Customer Choice"/>
    <m/>
    <s v="Francesco Rossi"/>
    <n v="304363"/>
    <n v="6673"/>
    <n v="40.712800000000001"/>
    <n v="-74.006"/>
    <s v="Legacy"/>
    <s v="No"/>
    <s v="Table Only"/>
    <s v="Excellent"/>
  </r>
  <r>
    <x v="23"/>
    <x v="43"/>
    <x v="0"/>
    <x v="46"/>
    <n v="2"/>
    <n v="280"/>
    <s v="Zaiyu Hasegawa"/>
    <n v="2007"/>
    <n v="26"/>
    <n v="4.7"/>
    <s v="Spaghetti Carbonara"/>
    <n v="18"/>
    <x v="0"/>
    <s v="Two Stars"/>
    <s v="Asia"/>
    <x v="0"/>
    <x v="0"/>
    <n v="71"/>
    <x v="1"/>
    <s v="All Methods Accepted"/>
    <s v="Bestselling Dish"/>
    <m/>
    <s v="Arjun Verma"/>
    <n v="123398"/>
    <n v="4508"/>
    <n v="45.464199999999998"/>
    <n v="9.19"/>
    <s v="Legacy"/>
    <s v="No"/>
    <s v="Online + Table"/>
    <s v="Excellent"/>
  </r>
  <r>
    <x v="19"/>
    <x v="44"/>
    <x v="20"/>
    <x v="58"/>
    <n v="3"/>
    <n v="290"/>
    <s v="Massimiliano Alajmo"/>
    <n v="1981"/>
    <n v="50"/>
    <n v="4.7"/>
    <s v="Lamb Chops"/>
    <n v="44"/>
    <x v="0"/>
    <s v="Three Stars"/>
    <s v="Europe"/>
    <x v="1"/>
    <x v="0"/>
    <n v="51"/>
    <x v="1"/>
    <s v="UPI, Card"/>
    <s v="Seasonal Special"/>
    <m/>
    <s v="Lucas Martin"/>
    <n v="34280"/>
    <n v="4046"/>
    <n v="-33.8688"/>
    <n v="151.20930000000001"/>
    <s v="Legacy"/>
    <s v="No"/>
    <s v="Table Only"/>
    <s v="Excellent"/>
  </r>
  <r>
    <x v="14"/>
    <x v="6"/>
    <x v="2"/>
    <x v="50"/>
    <n v="3"/>
    <n v="305"/>
    <s v="Pascal Barbot"/>
    <n v="2000"/>
    <n v="25"/>
    <n v="4.8"/>
    <s v="BBQ Wings"/>
    <n v="25"/>
    <x v="0"/>
    <s v="Three Stars"/>
    <s v="Europe"/>
    <x v="1"/>
    <x v="1"/>
    <n v="58"/>
    <x v="0"/>
    <s v="All Methods Accepted"/>
    <s v="Seasonal Special"/>
    <m/>
    <s v="Emily Clark"/>
    <n v="160317"/>
    <n v="3492"/>
    <n v="40.712800000000001"/>
    <n v="-74.006"/>
    <s v="Legacy"/>
    <s v="No"/>
    <s v="None"/>
    <s v="Excellent"/>
  </r>
  <r>
    <x v="2"/>
    <x v="26"/>
    <x v="12"/>
    <x v="54"/>
    <n v="3"/>
    <n v="390"/>
    <s v="Thomas Keller"/>
    <n v="1994"/>
    <n v="60"/>
    <n v="4.9000000000000004"/>
    <s v="Chicken Tikka Pizza"/>
    <n v="31"/>
    <x v="0"/>
    <s v="Three Stars"/>
    <s v="North America"/>
    <x v="0"/>
    <x v="1"/>
    <n v="47"/>
    <x v="0"/>
    <s v="UPI, Card"/>
    <s v="Seasonal Special"/>
    <m/>
    <s v="Arjun Verma"/>
    <n v="432526"/>
    <n v="5718"/>
    <n v="51.507399999999997"/>
    <n v="-0.1278"/>
    <s v="Legacy"/>
    <s v="No"/>
    <s v="Online Only"/>
    <s v="Excellent"/>
  </r>
  <r>
    <x v="34"/>
    <x v="56"/>
    <x v="21"/>
    <x v="59"/>
    <n v="2"/>
    <n v="550"/>
    <s v="Rasmus Munk"/>
    <n v="2015"/>
    <n v="50"/>
    <n v="4.5"/>
    <s v="Tourtière"/>
    <n v="10"/>
    <x v="1"/>
    <s v="Two Stars"/>
    <s v="Europe"/>
    <x v="1"/>
    <x v="0"/>
    <n v="37"/>
    <x v="1"/>
    <s v="Cash, Card"/>
    <s v="Chef Special"/>
    <m/>
    <s v="Haruto Tanaka"/>
    <n v="239880"/>
    <n v="7306"/>
    <n v="49.282699999999998"/>
    <n v="-123.1207"/>
    <s v="Established"/>
    <s v="No"/>
    <s v="Table Only"/>
    <s v="Excellent"/>
  </r>
  <r>
    <x v="23"/>
    <x v="18"/>
    <x v="8"/>
    <x v="48"/>
    <n v="2"/>
    <n v="280"/>
    <s v="Zaiyu Hasegawa"/>
    <n v="2007"/>
    <n v="26"/>
    <n v="4.7"/>
    <s v="Tuna Roll"/>
    <n v="18"/>
    <x v="0"/>
    <s v="Two Stars"/>
    <s v="Asia"/>
    <x v="1"/>
    <x v="0"/>
    <n v="53"/>
    <x v="0"/>
    <s v="UPI, Card"/>
    <s v="Customer Choice"/>
    <m/>
    <s v="Haruto Tanaka"/>
    <n v="255243"/>
    <n v="127"/>
    <n v="35.689500000000002"/>
    <n v="139.6917"/>
    <s v="Legacy"/>
    <s v="No"/>
    <s v="Table Only"/>
    <s v="Excellent"/>
  </r>
  <r>
    <x v="11"/>
    <x v="55"/>
    <x v="19"/>
    <x v="37"/>
    <n v="3"/>
    <n v="385"/>
    <s v="Yannick Alléno"/>
    <n v="2003"/>
    <n v="55"/>
    <n v="4.8"/>
    <s v="Pani Puri"/>
    <n v="22"/>
    <x v="0"/>
    <s v="Three Stars"/>
    <s v="Europe"/>
    <x v="1"/>
    <x v="0"/>
    <n v="54"/>
    <x v="1"/>
    <s v="UPI, Card"/>
    <s v="Chef Special"/>
    <s v="5Z8O22IVID6YNZS"/>
    <s v="Francesco Rossi"/>
    <n v="172989"/>
    <n v="2932"/>
    <n v="22.7196"/>
    <n v="75.857699999999994"/>
    <s v="Legacy"/>
    <s v="Yes"/>
    <s v="Table Only"/>
    <s v="Excellent"/>
  </r>
  <r>
    <x v="18"/>
    <x v="41"/>
    <x v="19"/>
    <x v="38"/>
    <n v="3"/>
    <n v="385"/>
    <s v="Grant Achatz"/>
    <n v="2005"/>
    <n v="64"/>
    <n v="4.7"/>
    <s v="Dal Makhani"/>
    <n v="20"/>
    <x v="0"/>
    <s v="Three Stars"/>
    <s v="North America"/>
    <x v="0"/>
    <x v="0"/>
    <n v="74"/>
    <x v="1"/>
    <s v="All Methods Accepted"/>
    <s v="Chef Special"/>
    <s v="XG3D46H5WP9YJ2R"/>
    <s v="Oliver Brown"/>
    <n v="30937"/>
    <n v="4108"/>
    <n v="21.170200000000001"/>
    <n v="72.831100000000006"/>
    <s v="Legacy"/>
    <s v="Yes"/>
    <s v="Online + Table"/>
    <s v="Excellent"/>
  </r>
  <r>
    <x v="33"/>
    <x v="46"/>
    <x v="8"/>
    <x v="45"/>
    <n v="2"/>
    <n v="275"/>
    <s v="Andoni Luis Aduriz"/>
    <n v="1998"/>
    <n v="20"/>
    <n v="4.5999999999999996"/>
    <s v="Miso Ramen"/>
    <n v="27"/>
    <x v="0"/>
    <s v="Two Stars"/>
    <s v="Europe"/>
    <x v="1"/>
    <x v="0"/>
    <n v="67"/>
    <x v="1"/>
    <s v="Cash, UPI"/>
    <s v="Bestselling Dish"/>
    <m/>
    <s v="Oliver Brown"/>
    <n v="107344"/>
    <n v="941"/>
    <n v="35.011600000000001"/>
    <n v="135.7681"/>
    <s v="Legacy"/>
    <s v="No"/>
    <s v="Table Only"/>
    <s v="Excellent"/>
  </r>
  <r>
    <x v="23"/>
    <x v="9"/>
    <x v="2"/>
    <x v="50"/>
    <n v="2"/>
    <n v="280"/>
    <s v="Zaiyu Hasegawa"/>
    <n v="2007"/>
    <n v="26"/>
    <n v="4.7"/>
    <s v="BBQ Wings"/>
    <n v="18"/>
    <x v="0"/>
    <s v="Two Stars"/>
    <s v="Asia"/>
    <x v="0"/>
    <x v="0"/>
    <n v="62"/>
    <x v="0"/>
    <s v="UPI, Card"/>
    <s v="Seasonal Special"/>
    <m/>
    <s v="Arjun Verma"/>
    <n v="116550"/>
    <n v="7581"/>
    <n v="37.774900000000002"/>
    <n v="-122.4194"/>
    <s v="Legacy"/>
    <s v="No"/>
    <s v="Online + Table"/>
    <s v="Excellent"/>
  </r>
  <r>
    <x v="34"/>
    <x v="55"/>
    <x v="19"/>
    <x v="36"/>
    <n v="2"/>
    <n v="550"/>
    <s v="Rasmus Munk"/>
    <n v="2015"/>
    <n v="50"/>
    <n v="4.5"/>
    <s v="Truffle Naan"/>
    <n v="10"/>
    <x v="1"/>
    <s v="Two Stars"/>
    <s v="Europe"/>
    <x v="1"/>
    <x v="0"/>
    <n v="32"/>
    <x v="0"/>
    <s v="Cash, UPI"/>
    <s v="Customer Choice"/>
    <s v="Y8NPT3JI89T9EKT"/>
    <s v="Sara Kapoor"/>
    <n v="21544"/>
    <n v="4815"/>
    <n v="22.7196"/>
    <n v="75.857699999999994"/>
    <s v="Established"/>
    <s v="Yes"/>
    <s v="Table Only"/>
    <s v="Excellent"/>
  </r>
  <r>
    <x v="3"/>
    <x v="45"/>
    <x v="2"/>
    <x v="42"/>
    <n v="3"/>
    <n v="425"/>
    <s v="Alain Passard"/>
    <n v="1986"/>
    <n v="40"/>
    <n v="4.9000000000000004"/>
    <s v="Burrito"/>
    <n v="39"/>
    <x v="1"/>
    <s v="Three Stars"/>
    <s v="Europe"/>
    <x v="0"/>
    <x v="1"/>
    <n v="35"/>
    <x v="1"/>
    <s v="UPI, Card"/>
    <s v="Bestselling Dish"/>
    <m/>
    <s v="Riya Patel"/>
    <n v="76739"/>
    <n v="2342"/>
    <n v="29.760400000000001"/>
    <n v="-95.369799999999998"/>
    <s v="Legacy"/>
    <s v="No"/>
    <s v="Online Only"/>
    <s v="Excellent"/>
  </r>
  <r>
    <x v="12"/>
    <x v="58"/>
    <x v="12"/>
    <x v="57"/>
    <n v="3"/>
    <n v="310"/>
    <s v="Heinz Beck"/>
    <n v="1994"/>
    <n v="50"/>
    <n v="4.8"/>
    <s v="Fish and Chips"/>
    <n v="31"/>
    <x v="0"/>
    <s v="Three Stars"/>
    <s v="Europe"/>
    <x v="0"/>
    <x v="0"/>
    <n v="23"/>
    <x v="0"/>
    <s v="Cash, UPI"/>
    <s v="Customer Choice"/>
    <m/>
    <s v="Emily Clark"/>
    <n v="264736"/>
    <n v="7288"/>
    <n v="52.486199999999997"/>
    <n v="-1.8904000000000001"/>
    <s v="Legacy"/>
    <s v="No"/>
    <s v="Online + Table"/>
    <s v="Excellent"/>
  </r>
  <r>
    <x v="20"/>
    <x v="41"/>
    <x v="19"/>
    <x v="39"/>
    <n v="3"/>
    <n v="265"/>
    <s v="Eneko Atxa"/>
    <n v="2005"/>
    <n v="45"/>
    <n v="4.7"/>
    <s v="Korma"/>
    <n v="20"/>
    <x v="0"/>
    <s v="Three Stars"/>
    <s v="Europe"/>
    <x v="1"/>
    <x v="1"/>
    <n v="36"/>
    <x v="1"/>
    <s v="UPI, Card"/>
    <s v="Bestselling Dish"/>
    <s v="4BFWLTFG02TKSHC"/>
    <s v="Francesco Rossi"/>
    <n v="276913"/>
    <n v="4445"/>
    <n v="21.170200000000001"/>
    <n v="72.831100000000006"/>
    <s v="Legacy"/>
    <s v="Yes"/>
    <s v="None"/>
    <s v="Excellent"/>
  </r>
  <r>
    <x v="8"/>
    <x v="41"/>
    <x v="19"/>
    <x v="37"/>
    <n v="3"/>
    <n v="295"/>
    <s v="Juan Mari Arzak"/>
    <n v="1897"/>
    <n v="50"/>
    <n v="4.8"/>
    <s v="Chole Kulche"/>
    <n v="128"/>
    <x v="0"/>
    <s v="Three Stars"/>
    <s v="Europe"/>
    <x v="1"/>
    <x v="0"/>
    <n v="54"/>
    <x v="0"/>
    <s v="All Methods Accepted"/>
    <s v="Customer Choice"/>
    <s v="RL9THZLMS0I1XPU"/>
    <s v="Arjun Verma"/>
    <n v="315511"/>
    <n v="6621"/>
    <n v="21.170200000000001"/>
    <n v="72.831100000000006"/>
    <s v="Legacy"/>
    <s v="Yes"/>
    <s v="Table Only"/>
    <s v="Excellent"/>
  </r>
  <r>
    <x v="18"/>
    <x v="34"/>
    <x v="19"/>
    <x v="40"/>
    <n v="3"/>
    <n v="385"/>
    <s v="Grant Achatz"/>
    <n v="2005"/>
    <n v="64"/>
    <n v="4.7"/>
    <s v="Chettinad Chicken"/>
    <n v="20"/>
    <x v="0"/>
    <s v="Three Stars"/>
    <s v="North America"/>
    <x v="1"/>
    <x v="0"/>
    <n v="65"/>
    <x v="1"/>
    <s v="Cash, UPI"/>
    <s v="Seasonal Special"/>
    <s v="88C8G87SS1WGWLK"/>
    <s v="Oliver Brown"/>
    <n v="16589"/>
    <n v="3859"/>
    <n v="28.7041"/>
    <n v="77.102500000000006"/>
    <s v="Legacy"/>
    <s v="Yes"/>
    <s v="Table Only"/>
    <s v="Excellent"/>
  </r>
  <r>
    <x v="7"/>
    <x v="46"/>
    <x v="8"/>
    <x v="51"/>
    <n v="3"/>
    <n v="310"/>
    <s v="Enrico Crippa"/>
    <n v="2005"/>
    <n v="35"/>
    <n v="4.8"/>
    <s v="Teriyaki Steak"/>
    <n v="20"/>
    <x v="0"/>
    <s v="Three Stars"/>
    <s v="Europe"/>
    <x v="0"/>
    <x v="0"/>
    <n v="61"/>
    <x v="0"/>
    <s v="UPI, Card"/>
    <s v="Customer Choice"/>
    <m/>
    <s v="Arjun Verma"/>
    <n v="411146"/>
    <n v="617"/>
    <n v="35.011600000000001"/>
    <n v="135.7681"/>
    <s v="Legacy"/>
    <s v="No"/>
    <s v="Online + Table"/>
    <s v="Excellent"/>
  </r>
  <r>
    <x v="20"/>
    <x v="48"/>
    <x v="0"/>
    <x v="46"/>
    <n v="3"/>
    <n v="265"/>
    <s v="Eneko Atxa"/>
    <n v="2005"/>
    <n v="45"/>
    <n v="4.7"/>
    <s v="Spaghetti Carbonara"/>
    <n v="20"/>
    <x v="0"/>
    <s v="Three Stars"/>
    <s v="Europe"/>
    <x v="0"/>
    <x v="1"/>
    <n v="30"/>
    <x v="1"/>
    <s v="All Methods Accepted"/>
    <s v="Bestselling Dish"/>
    <m/>
    <s v="Amit Sharma"/>
    <n v="337185"/>
    <n v="2382"/>
    <n v="43.769599999999997"/>
    <n v="11.255800000000001"/>
    <s v="Legacy"/>
    <s v="No"/>
    <s v="Online Only"/>
    <s v="Excellent"/>
  </r>
  <r>
    <x v="30"/>
    <x v="39"/>
    <x v="19"/>
    <x v="36"/>
    <n v="2"/>
    <n v="285"/>
    <s v="André Chiang"/>
    <n v="2010"/>
    <n v="30"/>
    <n v="4.7"/>
    <s v="Fusion Tikka"/>
    <n v="15"/>
    <x v="0"/>
    <s v="Two Stars"/>
    <s v="Asia"/>
    <x v="1"/>
    <x v="1"/>
    <n v="69"/>
    <x v="1"/>
    <s v="All Methods Accepted"/>
    <s v="Seasonal Special"/>
    <s v="UOVLZ3SGZ2RWFNL"/>
    <s v="Emily Clark"/>
    <n v="334342"/>
    <n v="5490"/>
    <n v="18.520399999999999"/>
    <n v="73.856700000000004"/>
    <s v="Legacy"/>
    <s v="Yes"/>
    <s v="None"/>
    <s v="Excellent"/>
  </r>
  <r>
    <x v="25"/>
    <x v="35"/>
    <x v="19"/>
    <x v="36"/>
    <n v="2"/>
    <n v="245"/>
    <s v="Tim Raue"/>
    <n v="2010"/>
    <n v="48"/>
    <n v="4.7"/>
    <s v="Fusion Tikka"/>
    <n v="15"/>
    <x v="2"/>
    <s v="Two Stars"/>
    <s v="Europe"/>
    <x v="0"/>
    <x v="0"/>
    <n v="25"/>
    <x v="1"/>
    <s v="Cash, UPI"/>
    <s v="Bestselling Dish"/>
    <s v="D7YHGW4KWFHUDY7"/>
    <s v="Emily Clark"/>
    <n v="195497"/>
    <n v="1965"/>
    <n v="19.076000000000001"/>
    <n v="72.877700000000004"/>
    <s v="Legacy"/>
    <s v="Yes"/>
    <s v="Online + Table"/>
    <s v="Excellent"/>
  </r>
  <r>
    <x v="17"/>
    <x v="45"/>
    <x v="2"/>
    <x v="50"/>
    <n v="3"/>
    <n v="365"/>
    <s v="Daniel Humm"/>
    <n v="1998"/>
    <n v="80"/>
    <n v="4.7"/>
    <s v="BBQ Wings"/>
    <n v="27"/>
    <x v="0"/>
    <s v="Three Stars"/>
    <s v="North America"/>
    <x v="1"/>
    <x v="0"/>
    <n v="23"/>
    <x v="1"/>
    <s v="All Methods Accepted"/>
    <s v="Customer Choice"/>
    <m/>
    <s v="Riya Patel"/>
    <n v="119625"/>
    <n v="1808"/>
    <n v="29.760400000000001"/>
    <n v="-95.369799999999998"/>
    <s v="Legacy"/>
    <s v="No"/>
    <s v="Table Only"/>
    <s v="Excellent"/>
  </r>
  <r>
    <x v="41"/>
    <x v="37"/>
    <x v="19"/>
    <x v="36"/>
    <n v="0"/>
    <n v="155"/>
    <s v="Enrique Olvera"/>
    <n v="2000"/>
    <n v="55"/>
    <n v="4.7"/>
    <s v="Fusion Tikka"/>
    <n v="25"/>
    <x v="2"/>
    <s v="No Stars"/>
    <s v="North America"/>
    <x v="0"/>
    <x v="1"/>
    <n v="73"/>
    <x v="1"/>
    <s v="Cash, UPI"/>
    <s v="Seasonal Special"/>
    <s v="WB7WRY4Z2RSG58U"/>
    <s v="Lucas Martin"/>
    <n v="225718"/>
    <n v="4525"/>
    <n v="12.9716"/>
    <n v="77.5946"/>
    <s v="Legacy"/>
    <s v="Yes"/>
    <s v="Online Only"/>
    <s v="Excellent"/>
  </r>
  <r>
    <x v="41"/>
    <x v="53"/>
    <x v="8"/>
    <x v="51"/>
    <n v="0"/>
    <n v="155"/>
    <s v="Enrique Olvera"/>
    <n v="2000"/>
    <n v="55"/>
    <n v="4.7"/>
    <s v="Teriyaki Steak"/>
    <n v="25"/>
    <x v="2"/>
    <s v="No Stars"/>
    <s v="North America"/>
    <x v="0"/>
    <x v="0"/>
    <n v="23"/>
    <x v="1"/>
    <s v="UPI, Card"/>
    <s v="Seasonal Special"/>
    <m/>
    <s v="Oliver Brown"/>
    <n v="301726"/>
    <n v="1711"/>
    <n v="34.6937"/>
    <n v="135.50229999999999"/>
    <s v="Legacy"/>
    <s v="No"/>
    <s v="Online + Table"/>
    <s v="Excellent"/>
  </r>
  <r>
    <x v="23"/>
    <x v="9"/>
    <x v="2"/>
    <x v="52"/>
    <n v="2"/>
    <n v="280"/>
    <s v="Zaiyu Hasegawa"/>
    <n v="2007"/>
    <n v="26"/>
    <n v="4.7"/>
    <s v="Prime Rib"/>
    <n v="18"/>
    <x v="0"/>
    <s v="Two Stars"/>
    <s v="Asia"/>
    <x v="1"/>
    <x v="0"/>
    <n v="73"/>
    <x v="0"/>
    <s v="Cash, Card"/>
    <s v="Seasonal Special"/>
    <m/>
    <s v="Lucas Martin"/>
    <n v="269782"/>
    <n v="4050"/>
    <n v="37.774900000000002"/>
    <n v="-122.4194"/>
    <s v="Legacy"/>
    <s v="No"/>
    <s v="Table Only"/>
    <s v="Excellent"/>
  </r>
  <r>
    <x v="30"/>
    <x v="10"/>
    <x v="0"/>
    <x v="46"/>
    <n v="2"/>
    <n v="285"/>
    <s v="André Chiang"/>
    <n v="2010"/>
    <n v="30"/>
    <n v="4.7"/>
    <s v="Spaghetti Carbonara"/>
    <n v="15"/>
    <x v="0"/>
    <s v="Two Stars"/>
    <s v="Asia"/>
    <x v="1"/>
    <x v="0"/>
    <n v="22"/>
    <x v="0"/>
    <s v="UPI, Card"/>
    <s v="Seasonal Special"/>
    <m/>
    <s v="John Smith"/>
    <n v="427315"/>
    <n v="3756"/>
    <n v="41.902799999999999"/>
    <n v="12.4964"/>
    <s v="Legacy"/>
    <s v="No"/>
    <s v="Table Only"/>
    <s v="Excellent"/>
  </r>
  <r>
    <x v="34"/>
    <x v="38"/>
    <x v="19"/>
    <x v="55"/>
    <n v="2"/>
    <n v="550"/>
    <s v="Rasmus Munk"/>
    <n v="2015"/>
    <n v="50"/>
    <n v="4.5"/>
    <s v="Fish Curry"/>
    <n v="10"/>
    <x v="1"/>
    <s v="Two Stars"/>
    <s v="Europe"/>
    <x v="0"/>
    <x v="0"/>
    <n v="71"/>
    <x v="1"/>
    <s v="Cash, Card"/>
    <s v="Customer Choice"/>
    <s v="49YPEXV2OSTFHGQ"/>
    <s v="Sara Kapoor"/>
    <n v="350898"/>
    <n v="6333"/>
    <n v="13.082700000000001"/>
    <n v="80.270700000000005"/>
    <s v="Established"/>
    <s v="Yes"/>
    <s v="Online + Table"/>
    <s v="Excellent"/>
  </r>
  <r>
    <x v="43"/>
    <x v="45"/>
    <x v="2"/>
    <x v="50"/>
    <n v="0"/>
    <n v="140"/>
    <s v="Jorge Vallejo"/>
    <n v="2012"/>
    <n v="48"/>
    <n v="4.5999999999999996"/>
    <s v="BBQ Wings"/>
    <n v="13"/>
    <x v="3"/>
    <s v="No Stars"/>
    <s v="North America"/>
    <x v="0"/>
    <x v="1"/>
    <n v="71"/>
    <x v="1"/>
    <s v="Cash, UPI"/>
    <s v="Seasonal Special"/>
    <m/>
    <s v="Riya Patel"/>
    <n v="163030"/>
    <n v="6279"/>
    <n v="29.760400000000001"/>
    <n v="-95.369799999999998"/>
    <s v="Established"/>
    <s v="No"/>
    <s v="Online Only"/>
    <s v="Excellent"/>
  </r>
  <r>
    <x v="30"/>
    <x v="54"/>
    <x v="19"/>
    <x v="41"/>
    <n v="2"/>
    <n v="285"/>
    <s v="André Chiang"/>
    <n v="2010"/>
    <n v="30"/>
    <n v="4.7"/>
    <s v="Thepla"/>
    <n v="15"/>
    <x v="0"/>
    <s v="Two Stars"/>
    <s v="Asia"/>
    <x v="1"/>
    <x v="1"/>
    <n v="47"/>
    <x v="0"/>
    <s v="All Methods Accepted"/>
    <s v="Seasonal Special"/>
    <s v="4Z1K4IXDP79TXGH"/>
    <s v="Amit Sharma"/>
    <n v="30173"/>
    <n v="3260"/>
    <n v="26.912400000000002"/>
    <n v="75.787300000000002"/>
    <s v="Legacy"/>
    <s v="Yes"/>
    <s v="None"/>
    <s v="Excellent"/>
  </r>
  <r>
    <x v="19"/>
    <x v="44"/>
    <x v="20"/>
    <x v="58"/>
    <n v="3"/>
    <n v="290"/>
    <s v="Massimiliano Alajmo"/>
    <n v="1981"/>
    <n v="50"/>
    <n v="4.7"/>
    <s v="Lamb Chops"/>
    <n v="44"/>
    <x v="0"/>
    <s v="Three Stars"/>
    <s v="Europe"/>
    <x v="1"/>
    <x v="0"/>
    <n v="53"/>
    <x v="1"/>
    <s v="All Methods Accepted"/>
    <s v="Chef Special"/>
    <m/>
    <s v="Amit Sharma"/>
    <n v="190903"/>
    <n v="3585"/>
    <n v="-33.8688"/>
    <n v="151.20930000000001"/>
    <s v="Legacy"/>
    <s v="No"/>
    <s v="Table Only"/>
    <s v="Excellent"/>
  </r>
  <r>
    <x v="6"/>
    <x v="34"/>
    <x v="19"/>
    <x v="37"/>
    <n v="3"/>
    <n v="295"/>
    <s v="Eric Ripert"/>
    <n v="1972"/>
    <n v="62"/>
    <n v="4.8"/>
    <s v="Vada Pav"/>
    <n v="53"/>
    <x v="0"/>
    <s v="Three Stars"/>
    <s v="North America"/>
    <x v="0"/>
    <x v="1"/>
    <n v="67"/>
    <x v="1"/>
    <s v="UPI, Card"/>
    <s v="Seasonal Special"/>
    <s v="R8T7Y9HE1W0KN3P"/>
    <s v="Lucas Martin"/>
    <n v="67035"/>
    <n v="4705"/>
    <n v="28.7041"/>
    <n v="77.102500000000006"/>
    <s v="Legacy"/>
    <s v="Yes"/>
    <s v="Online Only"/>
    <s v="Excellent"/>
  </r>
  <r>
    <x v="16"/>
    <x v="55"/>
    <x v="19"/>
    <x v="38"/>
    <n v="3"/>
    <n v="420"/>
    <s v="Rasmus Kofoed"/>
    <n v="2007"/>
    <n v="40"/>
    <n v="4.7"/>
    <s v="Butter Chicken"/>
    <n v="18"/>
    <x v="1"/>
    <s v="Three Stars"/>
    <s v="Europe"/>
    <x v="0"/>
    <x v="1"/>
    <n v="28"/>
    <x v="0"/>
    <s v="Cash, UPI"/>
    <s v="Bestselling Dish"/>
    <s v="L73K2J2PEPP9I80"/>
    <s v="Haruto Tanaka"/>
    <n v="455604"/>
    <n v="3253"/>
    <n v="22.7196"/>
    <n v="75.857699999999994"/>
    <s v="Legacy"/>
    <s v="Yes"/>
    <s v="Online Only"/>
    <s v="Excellent"/>
  </r>
  <r>
    <x v="31"/>
    <x v="6"/>
    <x v="2"/>
    <x v="50"/>
    <n v="2"/>
    <n v="245"/>
    <s v="Richard Ekkebus"/>
    <n v="2005"/>
    <n v="46"/>
    <n v="4.7"/>
    <s v="BBQ Wings"/>
    <n v="20"/>
    <x v="2"/>
    <s v="Two Stars"/>
    <s v="Asia"/>
    <x v="1"/>
    <x v="0"/>
    <n v="62"/>
    <x v="0"/>
    <s v="All Methods Accepted"/>
    <s v="Chef Special"/>
    <m/>
    <s v="John Smith"/>
    <n v="62012"/>
    <n v="7878"/>
    <n v="40.712800000000001"/>
    <n v="-74.006"/>
    <s v="Legacy"/>
    <s v="No"/>
    <s v="Table Only"/>
    <s v="Excellent"/>
  </r>
  <r>
    <x v="0"/>
    <x v="51"/>
    <x v="2"/>
    <x v="44"/>
    <n v="3"/>
    <n v="320"/>
    <s v="Massimo Bottura"/>
    <n v="1995"/>
    <n v="28"/>
    <n v="4.9000000000000004"/>
    <s v="Grilled Salmon"/>
    <n v="30"/>
    <x v="0"/>
    <s v="Three Stars"/>
    <s v="Europe"/>
    <x v="0"/>
    <x v="0"/>
    <n v="64"/>
    <x v="0"/>
    <s v="UPI, Card"/>
    <s v="Bestselling Dish"/>
    <m/>
    <s v="Arjun Verma"/>
    <n v="1813"/>
    <n v="5648"/>
    <n v="34.052199999999999"/>
    <n v="-118.2437"/>
    <s v="Legacy"/>
    <s v="No"/>
    <s v="Online + Table"/>
    <s v="Excellent"/>
  </r>
  <r>
    <x v="26"/>
    <x v="34"/>
    <x v="19"/>
    <x v="53"/>
    <n v="2"/>
    <n v="275"/>
    <s v="Yoshihiro Narisawa"/>
    <n v="2003"/>
    <n v="36"/>
    <n v="4.7"/>
    <s v="Gatte ki Sabzi"/>
    <n v="22"/>
    <x v="0"/>
    <s v="Two Stars"/>
    <s v="Asia"/>
    <x v="0"/>
    <x v="0"/>
    <n v="44"/>
    <x v="0"/>
    <s v="Cash, Card"/>
    <s v="Customer Choice"/>
    <s v="MQ8SEQ24VTMKG55"/>
    <s v="Emily Clark"/>
    <n v="328419"/>
    <n v="1879"/>
    <n v="28.7041"/>
    <n v="77.102500000000006"/>
    <s v="Legacy"/>
    <s v="Yes"/>
    <s v="Online + Table"/>
    <s v="Excellent"/>
  </r>
  <r>
    <x v="39"/>
    <x v="43"/>
    <x v="0"/>
    <x v="7"/>
    <n v="0"/>
    <n v="180"/>
    <s v="Virgilio Martínez"/>
    <n v="2008"/>
    <n v="50"/>
    <n v="4.8"/>
    <s v="Lasagna"/>
    <n v="17"/>
    <x v="2"/>
    <s v="No Stars"/>
    <s v="South America"/>
    <x v="0"/>
    <x v="1"/>
    <n v="37"/>
    <x v="0"/>
    <s v="UPI, Card"/>
    <s v="Customer Choice"/>
    <m/>
    <s v="Francesco Rossi"/>
    <n v="52883"/>
    <n v="1206"/>
    <n v="45.464199999999998"/>
    <n v="9.19"/>
    <s v="Legacy"/>
    <s v="No"/>
    <s v="Online Only"/>
    <s v="Excellent"/>
  </r>
  <r>
    <x v="20"/>
    <x v="45"/>
    <x v="2"/>
    <x v="52"/>
    <n v="3"/>
    <n v="265"/>
    <s v="Eneko Atxa"/>
    <n v="2005"/>
    <n v="45"/>
    <n v="4.7"/>
    <s v="Prime Rib"/>
    <n v="20"/>
    <x v="0"/>
    <s v="Three Stars"/>
    <s v="Europe"/>
    <x v="0"/>
    <x v="1"/>
    <n v="59"/>
    <x v="0"/>
    <s v="UPI, Card"/>
    <s v="Customer Choice"/>
    <m/>
    <s v="Arjun Verma"/>
    <n v="255107"/>
    <n v="3905"/>
    <n v="29.760400000000001"/>
    <n v="-95.369799999999998"/>
    <s v="Legacy"/>
    <s v="No"/>
    <s v="Online Only"/>
    <s v="Excellent"/>
  </r>
  <r>
    <x v="3"/>
    <x v="10"/>
    <x v="0"/>
    <x v="43"/>
    <n v="3"/>
    <n v="425"/>
    <s v="Alain Passard"/>
    <n v="1986"/>
    <n v="40"/>
    <n v="4.9000000000000004"/>
    <s v="Margherita"/>
    <n v="39"/>
    <x v="1"/>
    <s v="Three Stars"/>
    <s v="Europe"/>
    <x v="0"/>
    <x v="1"/>
    <n v="64"/>
    <x v="0"/>
    <s v="Cash, Card"/>
    <s v="Customer Choice"/>
    <m/>
    <s v="Arjun Verma"/>
    <n v="496097"/>
    <n v="7642"/>
    <n v="41.902799999999999"/>
    <n v="12.4964"/>
    <s v="Legacy"/>
    <s v="No"/>
    <s v="Online Only"/>
    <s v="Excellent"/>
  </r>
  <r>
    <x v="46"/>
    <x v="52"/>
    <x v="12"/>
    <x v="57"/>
    <n v="0"/>
    <n v="285"/>
    <s v="Dan Barber"/>
    <n v="2004"/>
    <n v="70"/>
    <n v="4.5999999999999996"/>
    <s v="Fish and Chips"/>
    <n v="21"/>
    <x v="0"/>
    <s v="No Stars"/>
    <s v="North America"/>
    <x v="1"/>
    <x v="0"/>
    <n v="39"/>
    <x v="1"/>
    <s v="UPI, Card"/>
    <s v="Chef Special"/>
    <m/>
    <s v="Emily Clark"/>
    <n v="462991"/>
    <n v="2076"/>
    <n v="53.800800000000002"/>
    <n v="-1.5490999999999999"/>
    <s v="Legacy"/>
    <s v="No"/>
    <s v="Table Only"/>
    <s v="Excellent"/>
  </r>
  <r>
    <x v="22"/>
    <x v="41"/>
    <x v="19"/>
    <x v="53"/>
    <n v="2"/>
    <n v="450"/>
    <s v="René Redzepi"/>
    <n v="2003"/>
    <n v="40"/>
    <n v="4.8"/>
    <s v="Dal Baati Churma"/>
    <n v="22"/>
    <x v="1"/>
    <s v="Two Stars"/>
    <s v="Europe"/>
    <x v="0"/>
    <x v="1"/>
    <n v="36"/>
    <x v="0"/>
    <s v="UPI, Card"/>
    <s v="Bestselling Dish"/>
    <s v="NN7T48FDT3JOV9U"/>
    <s v="Oliver Brown"/>
    <n v="281072"/>
    <n v="7217"/>
    <n v="21.170200000000001"/>
    <n v="72.831100000000006"/>
    <s v="Legacy"/>
    <s v="Yes"/>
    <s v="Online Only"/>
    <s v="Excellent"/>
  </r>
  <r>
    <x v="21"/>
    <x v="55"/>
    <x v="19"/>
    <x v="36"/>
    <n v="3"/>
    <n v="570"/>
    <s v="Paul Pairet"/>
    <n v="2012"/>
    <n v="10"/>
    <n v="4.5999999999999996"/>
    <s v="Truffle Naan"/>
    <n v="13"/>
    <x v="1"/>
    <s v="Three Stars"/>
    <s v="Asia"/>
    <x v="0"/>
    <x v="1"/>
    <n v="35"/>
    <x v="0"/>
    <s v="Cash, Card"/>
    <s v="Chef Special"/>
    <s v="8PAM933SZUDTOWB"/>
    <s v="Oliver Brown"/>
    <n v="281067"/>
    <n v="1980"/>
    <n v="22.7196"/>
    <n v="75.857699999999994"/>
    <s v="Established"/>
    <s v="Yes"/>
    <s v="Online Only"/>
    <s v="Excellent"/>
  </r>
  <r>
    <x v="27"/>
    <x v="42"/>
    <x v="19"/>
    <x v="41"/>
    <n v="2"/>
    <n v="235"/>
    <s v="Hiroyasu Kawate"/>
    <n v="2009"/>
    <n v="28"/>
    <n v="4.7"/>
    <s v="Undhiyu"/>
    <n v="16"/>
    <x v="2"/>
    <s v="Two Stars"/>
    <s v="Asia"/>
    <x v="0"/>
    <x v="1"/>
    <n v="21"/>
    <x v="1"/>
    <s v="UPI, Card"/>
    <s v="Bestselling Dish"/>
    <s v="2MQJ00QN643W1JZ"/>
    <s v="John Smith"/>
    <n v="190118"/>
    <n v="7490"/>
    <n v="23.022500000000001"/>
    <n v="72.571399999999997"/>
    <s v="Legacy"/>
    <s v="Yes"/>
    <s v="Online Only"/>
    <s v="Excellent"/>
  </r>
  <r>
    <x v="27"/>
    <x v="41"/>
    <x v="19"/>
    <x v="41"/>
    <n v="2"/>
    <n v="235"/>
    <s v="Hiroyasu Kawate"/>
    <n v="2009"/>
    <n v="28"/>
    <n v="4.7"/>
    <s v="Thepla"/>
    <n v="16"/>
    <x v="2"/>
    <s v="Two Stars"/>
    <s v="Asia"/>
    <x v="0"/>
    <x v="1"/>
    <n v="44"/>
    <x v="0"/>
    <s v="Cash, UPI"/>
    <s v="Seasonal Special"/>
    <s v="YFNRVACHR6KHN7T"/>
    <s v="Arjun Verma"/>
    <n v="240206"/>
    <n v="5742"/>
    <n v="21.170200000000001"/>
    <n v="72.831100000000006"/>
    <s v="Legacy"/>
    <s v="Yes"/>
    <s v="Online Only"/>
    <s v="Excellent"/>
  </r>
  <r>
    <x v="1"/>
    <x v="48"/>
    <x v="0"/>
    <x v="43"/>
    <n v="3"/>
    <n v="320"/>
    <s v="Julien Royer"/>
    <n v="2008"/>
    <n v="32"/>
    <n v="4.9000000000000004"/>
    <s v="Pepperoni"/>
    <n v="17"/>
    <x v="0"/>
    <s v="Three Stars"/>
    <s v="Asia"/>
    <x v="1"/>
    <x v="1"/>
    <n v="45"/>
    <x v="0"/>
    <s v="All Methods Accepted"/>
    <s v="Chef Special"/>
    <m/>
    <s v="Haruto Tanaka"/>
    <n v="46099"/>
    <n v="7775"/>
    <n v="43.769599999999997"/>
    <n v="11.255800000000001"/>
    <s v="Legacy"/>
    <s v="No"/>
    <s v="None"/>
    <s v="Excellent"/>
  </r>
  <r>
    <x v="48"/>
    <x v="53"/>
    <x v="8"/>
    <x v="51"/>
    <n v="0"/>
    <n v="125"/>
    <s v="Leonor Espinosa"/>
    <n v="2007"/>
    <n v="45"/>
    <n v="4.5"/>
    <s v="Teriyaki Steak"/>
    <n v="18"/>
    <x v="3"/>
    <s v="No Stars"/>
    <s v="South America"/>
    <x v="0"/>
    <x v="0"/>
    <n v="33"/>
    <x v="1"/>
    <s v="All Methods Accepted"/>
    <s v="Chef Special"/>
    <m/>
    <s v="John Smith"/>
    <n v="123306"/>
    <n v="7529"/>
    <n v="34.6937"/>
    <n v="135.50229999999999"/>
    <s v="Legacy"/>
    <s v="No"/>
    <s v="Online + Table"/>
    <s v="Excellent"/>
  </r>
  <r>
    <x v="9"/>
    <x v="48"/>
    <x v="0"/>
    <x v="46"/>
    <n v="3"/>
    <n v="345"/>
    <s v="Dominique Crenn"/>
    <n v="2011"/>
    <n v="50"/>
    <n v="4.8"/>
    <s v="Spaghetti Carbonara"/>
    <n v="14"/>
    <x v="0"/>
    <s v="Three Stars"/>
    <s v="North America"/>
    <x v="0"/>
    <x v="0"/>
    <n v="23"/>
    <x v="0"/>
    <s v="Cash, UPI"/>
    <s v="Bestselling Dish"/>
    <m/>
    <s v="Arjun Verma"/>
    <n v="319461"/>
    <n v="5921"/>
    <n v="43.769599999999997"/>
    <n v="11.255800000000001"/>
    <s v="Established"/>
    <s v="No"/>
    <s v="Online + Table"/>
    <s v="Excellent"/>
  </r>
  <r>
    <x v="28"/>
    <x v="3"/>
    <x v="3"/>
    <x v="9"/>
    <n v="2"/>
    <n v="265"/>
    <s v="Heinz Reitbauer"/>
    <n v="2005"/>
    <n v="60"/>
    <n v="4.7"/>
    <s v="Truffle Risotto"/>
    <n v="20"/>
    <x v="0"/>
    <s v="Two Stars"/>
    <s v="Europe"/>
    <x v="1"/>
    <x v="1"/>
    <n v="47"/>
    <x v="0"/>
    <s v="UPI, Card"/>
    <s v="Bestselling Dish"/>
    <m/>
    <s v="Haruto Tanaka"/>
    <n v="224580"/>
    <n v="4955"/>
    <n v="48.8566"/>
    <n v="2.3521999999999998"/>
    <s v="Legacy"/>
    <s v="No"/>
    <s v="None"/>
    <s v="Excellent"/>
  </r>
  <r>
    <x v="2"/>
    <x v="6"/>
    <x v="2"/>
    <x v="42"/>
    <n v="3"/>
    <n v="390"/>
    <s v="Thomas Keller"/>
    <n v="1994"/>
    <n v="60"/>
    <n v="4.9000000000000004"/>
    <s v="Burrito"/>
    <n v="31"/>
    <x v="0"/>
    <s v="Three Stars"/>
    <s v="North America"/>
    <x v="0"/>
    <x v="1"/>
    <n v="53"/>
    <x v="0"/>
    <s v="All Methods Accepted"/>
    <s v="Chef Special"/>
    <m/>
    <s v="Oliver Brown"/>
    <n v="277439"/>
    <n v="6595"/>
    <n v="40.712800000000001"/>
    <n v="-74.006"/>
    <s v="Legacy"/>
    <s v="No"/>
    <s v="Online Only"/>
    <s v="Excellent"/>
  </r>
  <r>
    <x v="5"/>
    <x v="40"/>
    <x v="19"/>
    <x v="55"/>
    <n v="3"/>
    <n v="380"/>
    <s v="Björn Frantzén"/>
    <n v="2008"/>
    <n v="23"/>
    <n v="4.8"/>
    <s v="Rasgulla"/>
    <n v="17"/>
    <x v="0"/>
    <s v="Three Stars"/>
    <s v="Europe"/>
    <x v="1"/>
    <x v="1"/>
    <n v="55"/>
    <x v="1"/>
    <s v="Cash, Card"/>
    <s v="Seasonal Special"/>
    <s v="4S4O3HA2K0RSTYC"/>
    <s v="Francesco Rossi"/>
    <n v="96374"/>
    <n v="4537"/>
    <n v="17.385000000000002"/>
    <n v="78.486699999999999"/>
    <s v="Legacy"/>
    <s v="Yes"/>
    <s v="None"/>
    <s v="Excellent"/>
  </r>
  <r>
    <x v="16"/>
    <x v="10"/>
    <x v="0"/>
    <x v="43"/>
    <n v="3"/>
    <n v="420"/>
    <s v="Rasmus Kofoed"/>
    <n v="2007"/>
    <n v="40"/>
    <n v="4.7"/>
    <s v="Pepperoni"/>
    <n v="18"/>
    <x v="1"/>
    <s v="Three Stars"/>
    <s v="Europe"/>
    <x v="1"/>
    <x v="0"/>
    <n v="64"/>
    <x v="0"/>
    <s v="UPI, Card"/>
    <s v="Customer Choice"/>
    <m/>
    <s v="Emily Clark"/>
    <n v="423167"/>
    <n v="2743"/>
    <n v="41.902799999999999"/>
    <n v="12.4964"/>
    <s v="Legacy"/>
    <s v="No"/>
    <s v="Table Only"/>
    <s v="Excellent"/>
  </r>
  <r>
    <x v="18"/>
    <x v="45"/>
    <x v="2"/>
    <x v="50"/>
    <n v="3"/>
    <n v="385"/>
    <s v="Grant Achatz"/>
    <n v="2005"/>
    <n v="64"/>
    <n v="4.7"/>
    <s v="BBQ Wings"/>
    <n v="20"/>
    <x v="0"/>
    <s v="Three Stars"/>
    <s v="North America"/>
    <x v="1"/>
    <x v="0"/>
    <n v="37"/>
    <x v="0"/>
    <s v="Cash, UPI"/>
    <s v="Chef Special"/>
    <m/>
    <s v="Arjun Verma"/>
    <n v="411363"/>
    <n v="1165"/>
    <n v="29.760400000000001"/>
    <n v="-95.369799999999998"/>
    <s v="Legacy"/>
    <s v="No"/>
    <s v="Table Only"/>
    <s v="Excellent"/>
  </r>
  <r>
    <x v="39"/>
    <x v="40"/>
    <x v="19"/>
    <x v="39"/>
    <n v="0"/>
    <n v="180"/>
    <s v="Virgilio Martínez"/>
    <n v="2008"/>
    <n v="50"/>
    <n v="4.8"/>
    <s v="Biryani"/>
    <n v="17"/>
    <x v="2"/>
    <s v="No Stars"/>
    <s v="South America"/>
    <x v="1"/>
    <x v="0"/>
    <n v="45"/>
    <x v="0"/>
    <s v="All Methods Accepted"/>
    <s v="Chef Special"/>
    <s v="AQ421FVVH23JF6D"/>
    <s v="Amit Sharma"/>
    <n v="382367"/>
    <n v="4434"/>
    <n v="17.385000000000002"/>
    <n v="78.486699999999999"/>
    <s v="Legacy"/>
    <s v="Yes"/>
    <s v="Table Only"/>
    <s v="Excellent"/>
  </r>
  <r>
    <x v="19"/>
    <x v="39"/>
    <x v="19"/>
    <x v="40"/>
    <n v="3"/>
    <n v="290"/>
    <s v="Massimiliano Alajmo"/>
    <n v="1981"/>
    <n v="50"/>
    <n v="4.7"/>
    <s v="Idli Sambhar"/>
    <n v="44"/>
    <x v="0"/>
    <s v="Three Stars"/>
    <s v="Europe"/>
    <x v="1"/>
    <x v="0"/>
    <n v="48"/>
    <x v="1"/>
    <s v="Cash, Card"/>
    <s v="Bestselling Dish"/>
    <s v="NLJR3E5H2CIZ1IT"/>
    <s v="Arjun Verma"/>
    <n v="71600"/>
    <n v="7012"/>
    <n v="18.520399999999999"/>
    <n v="73.856700000000004"/>
    <s v="Legacy"/>
    <s v="Yes"/>
    <s v="Table Only"/>
    <s v="Excellent"/>
  </r>
  <r>
    <x v="47"/>
    <x v="55"/>
    <x v="19"/>
    <x v="41"/>
    <n v="0"/>
    <n v="220"/>
    <s v="Vladimir Mukhin"/>
    <n v="2011"/>
    <n v="50"/>
    <n v="4.5"/>
    <s v="Undhiyu"/>
    <n v="14"/>
    <x v="2"/>
    <s v="No Stars"/>
    <s v="Europe"/>
    <x v="1"/>
    <x v="1"/>
    <n v="35"/>
    <x v="1"/>
    <s v="All Methods Accepted"/>
    <s v="Chef Special"/>
    <s v="L1NDOMJ84Q7XO87"/>
    <s v="Haruto Tanaka"/>
    <n v="48995"/>
    <n v="1237"/>
    <n v="22.7196"/>
    <n v="75.857699999999994"/>
    <s v="Established"/>
    <s v="Yes"/>
    <s v="None"/>
    <s v="Excellent"/>
  </r>
  <r>
    <x v="48"/>
    <x v="47"/>
    <x v="3"/>
    <x v="49"/>
    <n v="0"/>
    <n v="125"/>
    <s v="Leonor Espinosa"/>
    <n v="2007"/>
    <n v="45"/>
    <n v="4.5"/>
    <s v="Croissant"/>
    <n v="18"/>
    <x v="3"/>
    <s v="No Stars"/>
    <s v="South America"/>
    <x v="0"/>
    <x v="0"/>
    <n v="43"/>
    <x v="0"/>
    <s v="UPI, Card"/>
    <s v="Chef Special"/>
    <m/>
    <s v="Lucas Martin"/>
    <n v="185741"/>
    <n v="2344"/>
    <n v="43.7102"/>
    <n v="7.2619999999999996"/>
    <s v="Legacy"/>
    <s v="No"/>
    <s v="Online + Table"/>
    <s v="Excellent"/>
  </r>
  <r>
    <x v="34"/>
    <x v="46"/>
    <x v="8"/>
    <x v="51"/>
    <n v="2"/>
    <n v="550"/>
    <s v="Rasmus Munk"/>
    <n v="2015"/>
    <n v="50"/>
    <n v="4.5"/>
    <s v="Teriyaki Steak"/>
    <n v="10"/>
    <x v="1"/>
    <s v="Two Stars"/>
    <s v="Europe"/>
    <x v="1"/>
    <x v="0"/>
    <n v="52"/>
    <x v="1"/>
    <s v="All Methods Accepted"/>
    <s v="Customer Choice"/>
    <m/>
    <s v="Amit Sharma"/>
    <n v="293027"/>
    <n v="7596"/>
    <n v="35.011600000000001"/>
    <n v="135.7681"/>
    <s v="Established"/>
    <s v="No"/>
    <s v="Table Only"/>
    <s v="Excellent"/>
  </r>
  <r>
    <x v="10"/>
    <x v="3"/>
    <x v="3"/>
    <x v="2"/>
    <n v="3"/>
    <n v="298"/>
    <s v="Corey Lee"/>
    <n v="2010"/>
    <n v="56"/>
    <n v="4.8"/>
    <s v="Ratatouille"/>
    <n v="15"/>
    <x v="0"/>
    <s v="Three Stars"/>
    <s v="North America"/>
    <x v="1"/>
    <x v="1"/>
    <n v="41"/>
    <x v="0"/>
    <s v="UPI, Card"/>
    <s v="Customer Choice"/>
    <m/>
    <s v="Oliver Brown"/>
    <n v="29138"/>
    <n v="6777"/>
    <n v="48.8566"/>
    <n v="2.3521999999999998"/>
    <s v="Legacy"/>
    <s v="No"/>
    <s v="None"/>
    <s v="Excellent"/>
  </r>
  <r>
    <x v="15"/>
    <x v="38"/>
    <x v="19"/>
    <x v="53"/>
    <n v="3"/>
    <n v="280"/>
    <s v="Joan Roca"/>
    <n v="1986"/>
    <n v="45"/>
    <n v="4.7"/>
    <s v="Gatte ki Sabzi"/>
    <n v="39"/>
    <x v="0"/>
    <s v="Three Stars"/>
    <s v="Europe"/>
    <x v="0"/>
    <x v="0"/>
    <n v="46"/>
    <x v="0"/>
    <s v="Cash, Card"/>
    <s v="Seasonal Special"/>
    <s v="PSTZ7Q3JLSFAQIJ"/>
    <s v="Lucas Martin"/>
    <n v="115140"/>
    <n v="7475"/>
    <n v="13.082700000000001"/>
    <n v="80.270700000000005"/>
    <s v="Legacy"/>
    <s v="Yes"/>
    <s v="Online + Table"/>
    <s v="Excellent"/>
  </r>
  <r>
    <x v="32"/>
    <x v="38"/>
    <x v="19"/>
    <x v="37"/>
    <n v="2"/>
    <n v="250"/>
    <s v="Oriol Castro"/>
    <n v="2014"/>
    <n v="52"/>
    <n v="4.5999999999999996"/>
    <s v="Pani Puri"/>
    <n v="11"/>
    <x v="0"/>
    <s v="Two Stars"/>
    <s v="Europe"/>
    <x v="1"/>
    <x v="1"/>
    <n v="53"/>
    <x v="0"/>
    <s v="UPI, Card"/>
    <s v="Bestselling Dish"/>
    <s v="JNIH881IPN6M5UV"/>
    <s v="Oliver Brown"/>
    <n v="18761"/>
    <n v="6291"/>
    <n v="13.082700000000001"/>
    <n v="80.270700000000005"/>
    <s v="Established"/>
    <s v="Yes"/>
    <s v="None"/>
    <s v="Excellent"/>
  </r>
  <r>
    <x v="38"/>
    <x v="3"/>
    <x v="3"/>
    <x v="9"/>
    <n v="1"/>
    <n v="95"/>
    <s v="Bertrand Grébaut"/>
    <n v="2011"/>
    <n v="28"/>
    <n v="4.5"/>
    <s v="Truffle Risotto"/>
    <n v="14"/>
    <x v="3"/>
    <s v="One Star"/>
    <s v="Europe"/>
    <x v="0"/>
    <x v="1"/>
    <n v="59"/>
    <x v="1"/>
    <s v="All Methods Accepted"/>
    <s v="Chef Special"/>
    <m/>
    <s v="Francesco Rossi"/>
    <n v="475132"/>
    <n v="5438"/>
    <n v="48.8566"/>
    <n v="2.3521999999999998"/>
    <s v="Established"/>
    <s v="No"/>
    <s v="Online Only"/>
    <s v="Excellent"/>
  </r>
  <r>
    <x v="7"/>
    <x v="6"/>
    <x v="2"/>
    <x v="50"/>
    <n v="3"/>
    <n v="310"/>
    <s v="Enrico Crippa"/>
    <n v="2005"/>
    <n v="35"/>
    <n v="4.8"/>
    <s v="BBQ Wings"/>
    <n v="20"/>
    <x v="0"/>
    <s v="Three Stars"/>
    <s v="Europe"/>
    <x v="0"/>
    <x v="0"/>
    <n v="29"/>
    <x v="0"/>
    <s v="All Methods Accepted"/>
    <s v="Chef Special"/>
    <m/>
    <s v="Sara Kapoor"/>
    <n v="84045"/>
    <n v="6743"/>
    <n v="40.712800000000001"/>
    <n v="-74.006"/>
    <s v="Legacy"/>
    <s v="No"/>
    <s v="Online + Table"/>
    <s v="Excellent"/>
  </r>
  <r>
    <x v="33"/>
    <x v="45"/>
    <x v="2"/>
    <x v="44"/>
    <n v="2"/>
    <n v="275"/>
    <s v="Andoni Luis Aduriz"/>
    <n v="1998"/>
    <n v="20"/>
    <n v="4.5999999999999996"/>
    <s v="Grilled Salmon"/>
    <n v="27"/>
    <x v="0"/>
    <s v="Two Stars"/>
    <s v="Europe"/>
    <x v="0"/>
    <x v="1"/>
    <n v="72"/>
    <x v="1"/>
    <s v="All Methods Accepted"/>
    <s v="Seasonal Special"/>
    <m/>
    <s v="Haruto Tanaka"/>
    <n v="80526"/>
    <n v="7975"/>
    <n v="29.760400000000001"/>
    <n v="-95.369799999999998"/>
    <s v="Legacy"/>
    <s v="No"/>
    <s v="Online Only"/>
    <s v="Excellent"/>
  </r>
  <r>
    <x v="17"/>
    <x v="47"/>
    <x v="3"/>
    <x v="9"/>
    <n v="3"/>
    <n v="365"/>
    <s v="Daniel Humm"/>
    <n v="1998"/>
    <n v="80"/>
    <n v="4.7"/>
    <s v="Truffle Risotto"/>
    <n v="27"/>
    <x v="0"/>
    <s v="Three Stars"/>
    <s v="North America"/>
    <x v="1"/>
    <x v="0"/>
    <n v="67"/>
    <x v="1"/>
    <s v="UPI, Card"/>
    <s v="Chef Special"/>
    <m/>
    <s v="Francesco Rossi"/>
    <n v="112103"/>
    <n v="631"/>
    <n v="43.7102"/>
    <n v="7.2619999999999996"/>
    <s v="Legacy"/>
    <s v="No"/>
    <s v="Table Only"/>
    <s v="Excellent"/>
  </r>
  <r>
    <x v="34"/>
    <x v="45"/>
    <x v="2"/>
    <x v="52"/>
    <n v="2"/>
    <n v="550"/>
    <s v="Rasmus Munk"/>
    <n v="2015"/>
    <n v="50"/>
    <n v="4.5"/>
    <s v="Grilled Steak"/>
    <n v="10"/>
    <x v="1"/>
    <s v="Two Stars"/>
    <s v="Europe"/>
    <x v="0"/>
    <x v="0"/>
    <n v="44"/>
    <x v="0"/>
    <s v="Cash, Card"/>
    <s v="Bestselling Dish"/>
    <m/>
    <s v="Haruto Tanaka"/>
    <n v="449700"/>
    <n v="1796"/>
    <n v="29.760400000000001"/>
    <n v="-95.369799999999998"/>
    <s v="Established"/>
    <s v="No"/>
    <s v="Online + Table"/>
    <s v="Excellent"/>
  </r>
  <r>
    <x v="24"/>
    <x v="48"/>
    <x v="0"/>
    <x v="7"/>
    <n v="2"/>
    <n v="325"/>
    <s v="Kyle &amp; Katina Connaughton"/>
    <n v="2016"/>
    <n v="48"/>
    <n v="4.7"/>
    <s v="Lasagna"/>
    <n v="9"/>
    <x v="0"/>
    <s v="Two Stars"/>
    <s v="North America"/>
    <x v="0"/>
    <x v="1"/>
    <n v="23"/>
    <x v="1"/>
    <s v="Cash, UPI"/>
    <s v="Customer Choice"/>
    <m/>
    <s v="Arjun Verma"/>
    <n v="157848"/>
    <n v="575"/>
    <n v="43.769599999999997"/>
    <n v="11.255800000000001"/>
    <s v="Established"/>
    <s v="No"/>
    <s v="Online Only"/>
    <s v="Excellent"/>
  </r>
  <r>
    <x v="4"/>
    <x v="42"/>
    <x v="19"/>
    <x v="55"/>
    <n v="3"/>
    <n v="350"/>
    <s v="Mauro Colagreco"/>
    <n v="1991"/>
    <n v="36"/>
    <n v="4.8"/>
    <s v="Fish Curry"/>
    <n v="34"/>
    <x v="0"/>
    <s v="Three Stars"/>
    <s v="Europe"/>
    <x v="0"/>
    <x v="0"/>
    <n v="72"/>
    <x v="1"/>
    <s v="Cash, Card"/>
    <s v="Chef Special"/>
    <s v="21QDEOY4A2ZKSEA"/>
    <s v="Francesco Rossi"/>
    <n v="453187"/>
    <n v="3564"/>
    <n v="23.022500000000001"/>
    <n v="72.571399999999997"/>
    <s v="Legacy"/>
    <s v="Yes"/>
    <s v="Online + Table"/>
    <s v="Excellent"/>
  </r>
  <r>
    <x v="7"/>
    <x v="40"/>
    <x v="19"/>
    <x v="55"/>
    <n v="3"/>
    <n v="310"/>
    <s v="Enrico Crippa"/>
    <n v="2005"/>
    <n v="35"/>
    <n v="4.8"/>
    <s v="Rasgulla"/>
    <n v="20"/>
    <x v="0"/>
    <s v="Three Stars"/>
    <s v="Europe"/>
    <x v="0"/>
    <x v="0"/>
    <n v="68"/>
    <x v="0"/>
    <s v="Cash, UPI"/>
    <s v="Chef Special"/>
    <s v="WET65OBOQUBPYMP"/>
    <s v="Arjun Verma"/>
    <n v="330367"/>
    <n v="1877"/>
    <n v="17.385000000000002"/>
    <n v="78.486699999999999"/>
    <s v="Legacy"/>
    <s v="Yes"/>
    <s v="Online + Table"/>
    <s v="Excellent"/>
  </r>
  <r>
    <x v="24"/>
    <x v="44"/>
    <x v="20"/>
    <x v="58"/>
    <n v="2"/>
    <n v="325"/>
    <s v="Kyle &amp; Katina Connaughton"/>
    <n v="2016"/>
    <n v="48"/>
    <n v="4.7"/>
    <s v="Lamb Chops"/>
    <n v="9"/>
    <x v="0"/>
    <s v="Two Stars"/>
    <s v="North America"/>
    <x v="1"/>
    <x v="1"/>
    <n v="39"/>
    <x v="0"/>
    <s v="UPI, Card"/>
    <s v="Bestselling Dish"/>
    <m/>
    <s v="Sara Kapoor"/>
    <n v="309513"/>
    <n v="1745"/>
    <n v="-33.8688"/>
    <n v="151.20930000000001"/>
    <s v="Established"/>
    <s v="No"/>
    <s v="None"/>
    <s v="Excellent"/>
  </r>
  <r>
    <x v="40"/>
    <x v="42"/>
    <x v="19"/>
    <x v="40"/>
    <n v="0"/>
    <n v="165"/>
    <s v="Mitsuharu Tsumura"/>
    <n v="2009"/>
    <n v="36"/>
    <n v="4.7"/>
    <s v="Masala Dosa"/>
    <n v="16"/>
    <x v="2"/>
    <s v="No Stars"/>
    <s v="South America"/>
    <x v="1"/>
    <x v="0"/>
    <n v="29"/>
    <x v="1"/>
    <s v="All Methods Accepted"/>
    <s v="Seasonal Special"/>
    <s v="2F5LMRC89TDJDOI"/>
    <s v="John Smith"/>
    <n v="135263"/>
    <n v="3483"/>
    <n v="23.022500000000001"/>
    <n v="72.571399999999997"/>
    <s v="Legacy"/>
    <s v="Yes"/>
    <s v="Table Only"/>
    <s v="Excellent"/>
  </r>
  <r>
    <x v="18"/>
    <x v="51"/>
    <x v="2"/>
    <x v="44"/>
    <n v="3"/>
    <n v="385"/>
    <s v="Grant Achatz"/>
    <n v="2005"/>
    <n v="64"/>
    <n v="4.7"/>
    <s v="Lobster Roll"/>
    <n v="20"/>
    <x v="0"/>
    <s v="Three Stars"/>
    <s v="North America"/>
    <x v="1"/>
    <x v="0"/>
    <n v="32"/>
    <x v="1"/>
    <s v="All Methods Accepted"/>
    <s v="Chef Special"/>
    <m/>
    <s v="Riya Patel"/>
    <n v="140294"/>
    <n v="497"/>
    <n v="34.052199999999999"/>
    <n v="-118.2437"/>
    <s v="Legacy"/>
    <s v="No"/>
    <s v="Table Only"/>
    <s v="Excellent"/>
  </r>
  <r>
    <x v="12"/>
    <x v="51"/>
    <x v="2"/>
    <x v="52"/>
    <n v="3"/>
    <n v="310"/>
    <s v="Heinz Beck"/>
    <n v="1994"/>
    <n v="50"/>
    <n v="4.8"/>
    <s v="Prime Rib"/>
    <n v="31"/>
    <x v="0"/>
    <s v="Three Stars"/>
    <s v="Europe"/>
    <x v="1"/>
    <x v="1"/>
    <n v="53"/>
    <x v="0"/>
    <s v="All Methods Accepted"/>
    <s v="Bestselling Dish"/>
    <m/>
    <s v="Arjun Verma"/>
    <n v="444495"/>
    <n v="215"/>
    <n v="34.052199999999999"/>
    <n v="-118.2437"/>
    <s v="Legacy"/>
    <s v="No"/>
    <s v="None"/>
    <s v="Excellent"/>
  </r>
  <r>
    <x v="32"/>
    <x v="51"/>
    <x v="2"/>
    <x v="52"/>
    <n v="2"/>
    <n v="250"/>
    <s v="Oriol Castro"/>
    <n v="2014"/>
    <n v="52"/>
    <n v="4.5999999999999996"/>
    <s v="Grilled Steak"/>
    <n v="11"/>
    <x v="0"/>
    <s v="Two Stars"/>
    <s v="Europe"/>
    <x v="1"/>
    <x v="1"/>
    <n v="64"/>
    <x v="0"/>
    <s v="UPI, Card"/>
    <s v="Chef Special"/>
    <m/>
    <s v="Francesco Rossi"/>
    <n v="172925"/>
    <n v="926"/>
    <n v="34.052199999999999"/>
    <n v="-118.2437"/>
    <s v="Established"/>
    <s v="No"/>
    <s v="None"/>
    <s v="Excellent"/>
  </r>
  <r>
    <x v="14"/>
    <x v="51"/>
    <x v="2"/>
    <x v="52"/>
    <n v="3"/>
    <n v="305"/>
    <s v="Pascal Barbot"/>
    <n v="2000"/>
    <n v="25"/>
    <n v="4.8"/>
    <s v="Prime Rib"/>
    <n v="25"/>
    <x v="0"/>
    <s v="Three Stars"/>
    <s v="Europe"/>
    <x v="1"/>
    <x v="0"/>
    <n v="27"/>
    <x v="0"/>
    <s v="All Methods Accepted"/>
    <s v="Chef Special"/>
    <m/>
    <s v="Riya Patel"/>
    <n v="244307"/>
    <n v="7595"/>
    <n v="34.052199999999999"/>
    <n v="-118.2437"/>
    <s v="Legacy"/>
    <s v="No"/>
    <s v="Table Only"/>
    <s v="Excellent"/>
  </r>
  <r>
    <x v="15"/>
    <x v="59"/>
    <x v="20"/>
    <x v="44"/>
    <n v="3"/>
    <n v="280"/>
    <s v="Joan Roca"/>
    <n v="1986"/>
    <n v="45"/>
    <n v="4.7"/>
    <s v="Grilled Salmon"/>
    <n v="39"/>
    <x v="0"/>
    <s v="Three Stars"/>
    <s v="Europe"/>
    <x v="1"/>
    <x v="0"/>
    <n v="74"/>
    <x v="0"/>
    <s v="UPI, Card"/>
    <s v="Chef Special"/>
    <m/>
    <s v="Riya Patel"/>
    <n v="466524"/>
    <n v="4580"/>
    <n v="-27.469799999999999"/>
    <n v="153.02510000000001"/>
    <s v="Legacy"/>
    <s v="No"/>
    <s v="Table Only"/>
    <s v="Excellent"/>
  </r>
  <r>
    <x v="33"/>
    <x v="6"/>
    <x v="2"/>
    <x v="50"/>
    <n v="2"/>
    <n v="275"/>
    <s v="Andoni Luis Aduriz"/>
    <n v="1998"/>
    <n v="20"/>
    <n v="4.5999999999999996"/>
    <s v="BBQ Wings"/>
    <n v="27"/>
    <x v="0"/>
    <s v="Two Stars"/>
    <s v="Europe"/>
    <x v="1"/>
    <x v="0"/>
    <n v="74"/>
    <x v="0"/>
    <s v="Cash, Card"/>
    <s v="Customer Choice"/>
    <m/>
    <s v="Amit Sharma"/>
    <n v="418138"/>
    <n v="2891"/>
    <n v="40.712800000000001"/>
    <n v="-74.006"/>
    <s v="Legacy"/>
    <s v="No"/>
    <s v="Table Only"/>
    <s v="Excellent"/>
  </r>
  <r>
    <x v="2"/>
    <x v="43"/>
    <x v="0"/>
    <x v="46"/>
    <n v="3"/>
    <n v="390"/>
    <s v="Thomas Keller"/>
    <n v="1994"/>
    <n v="60"/>
    <n v="4.9000000000000004"/>
    <s v="Spaghetti Carbonara"/>
    <n v="31"/>
    <x v="0"/>
    <s v="Three Stars"/>
    <s v="North America"/>
    <x v="0"/>
    <x v="1"/>
    <n v="66"/>
    <x v="0"/>
    <s v="UPI, Card"/>
    <s v="Customer Choice"/>
    <m/>
    <s v="Haruto Tanaka"/>
    <n v="76524"/>
    <n v="6461"/>
    <n v="45.464199999999998"/>
    <n v="9.19"/>
    <s v="Legacy"/>
    <s v="No"/>
    <s v="Online Only"/>
    <s v="Excellent"/>
  </r>
  <r>
    <x v="43"/>
    <x v="55"/>
    <x v="19"/>
    <x v="53"/>
    <n v="0"/>
    <n v="140"/>
    <s v="Jorge Vallejo"/>
    <n v="2012"/>
    <n v="48"/>
    <n v="4.5999999999999996"/>
    <s v="Gatte ki Sabzi"/>
    <n v="13"/>
    <x v="3"/>
    <s v="No Stars"/>
    <s v="North America"/>
    <x v="0"/>
    <x v="1"/>
    <n v="40"/>
    <x v="0"/>
    <s v="Cash, UPI"/>
    <s v="Bestselling Dish"/>
    <s v="IR55T2P6PHAVMDH"/>
    <s v="John Smith"/>
    <n v="346529"/>
    <n v="7405"/>
    <n v="22.7196"/>
    <n v="75.857699999999994"/>
    <s v="Established"/>
    <s v="Yes"/>
    <s v="Online Only"/>
    <s v="Excellent"/>
  </r>
  <r>
    <x v="5"/>
    <x v="55"/>
    <x v="19"/>
    <x v="41"/>
    <n v="3"/>
    <n v="380"/>
    <s v="Björn Frantzén"/>
    <n v="2008"/>
    <n v="23"/>
    <n v="4.8"/>
    <s v="Dhokla"/>
    <n v="17"/>
    <x v="0"/>
    <s v="Three Stars"/>
    <s v="Europe"/>
    <x v="1"/>
    <x v="0"/>
    <n v="72"/>
    <x v="0"/>
    <s v="Cash, Card"/>
    <s v="Seasonal Special"/>
    <s v="SVLPXJ7OE563GZP"/>
    <s v="Emily Clark"/>
    <n v="109257"/>
    <n v="5329"/>
    <n v="22.7196"/>
    <n v="75.857699999999994"/>
    <s v="Legacy"/>
    <s v="Yes"/>
    <s v="Table Only"/>
    <s v="Excellent"/>
  </r>
  <r>
    <x v="43"/>
    <x v="36"/>
    <x v="19"/>
    <x v="39"/>
    <n v="0"/>
    <n v="140"/>
    <s v="Jorge Vallejo"/>
    <n v="2012"/>
    <n v="48"/>
    <n v="4.5999999999999996"/>
    <s v="Nihari"/>
    <n v="13"/>
    <x v="3"/>
    <s v="No Stars"/>
    <s v="North America"/>
    <x v="1"/>
    <x v="0"/>
    <n v="65"/>
    <x v="1"/>
    <s v="UPI, Card"/>
    <s v="Bestselling Dish"/>
    <s v="286C1JPUUIBL1OI"/>
    <s v="Lucas Martin"/>
    <n v="408672"/>
    <n v="3162"/>
    <n v="22.572600000000001"/>
    <n v="88.363900000000001"/>
    <s v="Established"/>
    <s v="Yes"/>
    <s v="Table Only"/>
    <s v="Excellent"/>
  </r>
  <r>
    <x v="48"/>
    <x v="60"/>
    <x v="21"/>
    <x v="50"/>
    <n v="0"/>
    <n v="125"/>
    <s v="Leonor Espinosa"/>
    <n v="2007"/>
    <n v="45"/>
    <n v="4.5"/>
    <s v="BBQ Wings"/>
    <n v="18"/>
    <x v="3"/>
    <s v="No Stars"/>
    <s v="South America"/>
    <x v="0"/>
    <x v="1"/>
    <n v="44"/>
    <x v="1"/>
    <s v="UPI, Card"/>
    <s v="Bestselling Dish"/>
    <m/>
    <s v="Francesco Rossi"/>
    <n v="68090"/>
    <n v="7249"/>
    <n v="45.5017"/>
    <n v="-73.567300000000003"/>
    <s v="Legacy"/>
    <s v="No"/>
    <s v="Online Only"/>
    <s v="Excellent"/>
  </r>
  <r>
    <x v="47"/>
    <x v="14"/>
    <x v="2"/>
    <x v="42"/>
    <n v="0"/>
    <n v="220"/>
    <s v="Vladimir Mukhin"/>
    <n v="2011"/>
    <n v="50"/>
    <n v="4.5"/>
    <s v="Tacos"/>
    <n v="14"/>
    <x v="2"/>
    <s v="No Stars"/>
    <s v="Europe"/>
    <x v="1"/>
    <x v="0"/>
    <n v="23"/>
    <x v="1"/>
    <s v="All Methods Accepted"/>
    <s v="Chef Special"/>
    <m/>
    <s v="Haruto Tanaka"/>
    <n v="236651"/>
    <n v="732"/>
    <n v="41.878100000000003"/>
    <n v="-87.629800000000003"/>
    <s v="Established"/>
    <s v="No"/>
    <s v="Table Only"/>
    <s v="Excellent"/>
  </r>
  <r>
    <x v="9"/>
    <x v="9"/>
    <x v="2"/>
    <x v="52"/>
    <n v="3"/>
    <n v="345"/>
    <s v="Dominique Crenn"/>
    <n v="2011"/>
    <n v="50"/>
    <n v="4.8"/>
    <s v="Prime Rib"/>
    <n v="14"/>
    <x v="0"/>
    <s v="Three Stars"/>
    <s v="North America"/>
    <x v="0"/>
    <x v="0"/>
    <n v="30"/>
    <x v="0"/>
    <s v="All Methods Accepted"/>
    <s v="Bestselling Dish"/>
    <m/>
    <s v="Francesco Rossi"/>
    <n v="355670"/>
    <n v="3587"/>
    <n v="37.774900000000002"/>
    <n v="-122.4194"/>
    <s v="Established"/>
    <s v="No"/>
    <s v="Online + Table"/>
    <s v="Excellent"/>
  </r>
  <r>
    <x v="39"/>
    <x v="37"/>
    <x v="19"/>
    <x v="37"/>
    <n v="0"/>
    <n v="180"/>
    <s v="Virgilio Martínez"/>
    <n v="2008"/>
    <n v="50"/>
    <n v="4.8"/>
    <s v="Chole Kulche"/>
    <n v="17"/>
    <x v="2"/>
    <s v="No Stars"/>
    <s v="South America"/>
    <x v="0"/>
    <x v="0"/>
    <n v="57"/>
    <x v="0"/>
    <s v="UPI, Card"/>
    <s v="Seasonal Special"/>
    <s v="ZIFJ3E957UO0605"/>
    <s v="Haruto Tanaka"/>
    <n v="6000"/>
    <n v="6184"/>
    <n v="12.9716"/>
    <n v="77.5946"/>
    <s v="Legacy"/>
    <s v="Yes"/>
    <s v="Online + Table"/>
    <s v="Excellent"/>
  </r>
  <r>
    <x v="18"/>
    <x v="50"/>
    <x v="3"/>
    <x v="2"/>
    <n v="3"/>
    <n v="385"/>
    <s v="Grant Achatz"/>
    <n v="2005"/>
    <n v="64"/>
    <n v="4.7"/>
    <s v="Coq au Vin"/>
    <n v="20"/>
    <x v="0"/>
    <s v="Three Stars"/>
    <s v="North America"/>
    <x v="1"/>
    <x v="0"/>
    <n v="65"/>
    <x v="1"/>
    <s v="UPI, Card"/>
    <s v="Chef Special"/>
    <m/>
    <s v="Oliver Brown"/>
    <n v="63562"/>
    <n v="7854"/>
    <n v="45.764000000000003"/>
    <n v="4.8357000000000001"/>
    <s v="Legacy"/>
    <s v="No"/>
    <s v="Table Only"/>
    <s v="Excellent"/>
  </r>
  <r>
    <x v="36"/>
    <x v="53"/>
    <x v="8"/>
    <x v="45"/>
    <n v="1"/>
    <n v="165"/>
    <s v="Isaac McHale"/>
    <n v="2013"/>
    <n v="40"/>
    <n v="4.5999999999999996"/>
    <s v="Miso Ramen"/>
    <n v="12"/>
    <x v="2"/>
    <s v="One Star"/>
    <s v="Europe"/>
    <x v="0"/>
    <x v="1"/>
    <n v="32"/>
    <x v="1"/>
    <s v="All Methods Accepted"/>
    <s v="Bestselling Dish"/>
    <m/>
    <s v="Francesco Rossi"/>
    <n v="414129"/>
    <n v="4981"/>
    <n v="34.6937"/>
    <n v="135.50229999999999"/>
    <s v="Established"/>
    <s v="No"/>
    <s v="Online Only"/>
    <s v="Excellent"/>
  </r>
  <r>
    <x v="14"/>
    <x v="46"/>
    <x v="8"/>
    <x v="48"/>
    <n v="3"/>
    <n v="305"/>
    <s v="Pascal Barbot"/>
    <n v="2000"/>
    <n v="25"/>
    <n v="4.8"/>
    <s v="Salmon Nigiri"/>
    <n v="25"/>
    <x v="0"/>
    <s v="Three Stars"/>
    <s v="Europe"/>
    <x v="0"/>
    <x v="0"/>
    <n v="63"/>
    <x v="1"/>
    <s v="Cash, Card"/>
    <s v="Bestselling Dish"/>
    <m/>
    <s v="Sara Kapoor"/>
    <n v="498206"/>
    <n v="7875"/>
    <n v="35.011600000000001"/>
    <n v="135.7681"/>
    <s v="Legacy"/>
    <s v="No"/>
    <s v="Online + Table"/>
    <s v="Excellent"/>
  </r>
  <r>
    <x v="14"/>
    <x v="47"/>
    <x v="3"/>
    <x v="9"/>
    <n v="3"/>
    <n v="305"/>
    <s v="Pascal Barbot"/>
    <n v="2000"/>
    <n v="25"/>
    <n v="4.8"/>
    <s v="Truffle Risotto"/>
    <n v="25"/>
    <x v="0"/>
    <s v="Three Stars"/>
    <s v="Europe"/>
    <x v="0"/>
    <x v="1"/>
    <n v="24"/>
    <x v="1"/>
    <s v="UPI, Card"/>
    <s v="Customer Choice"/>
    <m/>
    <s v="John Smith"/>
    <n v="453888"/>
    <n v="6515"/>
    <n v="43.7102"/>
    <n v="7.2619999999999996"/>
    <s v="Legacy"/>
    <s v="No"/>
    <s v="Online Only"/>
    <s v="Excellent"/>
  </r>
  <r>
    <x v="14"/>
    <x v="53"/>
    <x v="8"/>
    <x v="45"/>
    <n v="3"/>
    <n v="305"/>
    <s v="Pascal Barbot"/>
    <n v="2000"/>
    <n v="25"/>
    <n v="4.8"/>
    <s v="Shoyu Ramen"/>
    <n v="25"/>
    <x v="0"/>
    <s v="Three Stars"/>
    <s v="Europe"/>
    <x v="1"/>
    <x v="1"/>
    <n v="39"/>
    <x v="0"/>
    <s v="Cash, Card"/>
    <s v="Customer Choice"/>
    <m/>
    <s v="Riya Patel"/>
    <n v="107106"/>
    <n v="3765"/>
    <n v="34.6937"/>
    <n v="135.50229999999999"/>
    <s v="Legacy"/>
    <s v="No"/>
    <s v="None"/>
    <s v="Excellent"/>
  </r>
  <r>
    <x v="6"/>
    <x v="49"/>
    <x v="12"/>
    <x v="47"/>
    <n v="3"/>
    <n v="295"/>
    <s v="Eric Ripert"/>
    <n v="1972"/>
    <n v="62"/>
    <n v="4.8"/>
    <s v="Roast Duck"/>
    <n v="53"/>
    <x v="0"/>
    <s v="Three Stars"/>
    <s v="North America"/>
    <x v="1"/>
    <x v="0"/>
    <n v="41"/>
    <x v="1"/>
    <s v="Cash, UPI"/>
    <s v="Bestselling Dish"/>
    <m/>
    <s v="Riya Patel"/>
    <n v="182760"/>
    <n v="3230"/>
    <n v="53.480800000000002"/>
    <n v="-2.2425999999999999"/>
    <s v="Legacy"/>
    <s v="No"/>
    <s v="Table Only"/>
    <s v="Excellent"/>
  </r>
  <r>
    <x v="10"/>
    <x v="44"/>
    <x v="20"/>
    <x v="58"/>
    <n v="3"/>
    <n v="298"/>
    <s v="Corey Lee"/>
    <n v="2010"/>
    <n v="56"/>
    <n v="4.8"/>
    <s v="Wagyu Steak"/>
    <n v="15"/>
    <x v="0"/>
    <s v="Three Stars"/>
    <s v="North America"/>
    <x v="1"/>
    <x v="1"/>
    <n v="36"/>
    <x v="0"/>
    <s v="UPI, Card"/>
    <s v="Bestselling Dish"/>
    <m/>
    <s v="Oliver Brown"/>
    <n v="281270"/>
    <n v="5646"/>
    <n v="-33.8688"/>
    <n v="151.20930000000001"/>
    <s v="Legacy"/>
    <s v="No"/>
    <s v="None"/>
    <s v="Excellent"/>
  </r>
  <r>
    <x v="43"/>
    <x v="49"/>
    <x v="12"/>
    <x v="47"/>
    <n v="0"/>
    <n v="140"/>
    <s v="Jorge Vallejo"/>
    <n v="2012"/>
    <n v="48"/>
    <n v="4.5999999999999996"/>
    <s v="Roast Duck"/>
    <n v="13"/>
    <x v="3"/>
    <s v="No Stars"/>
    <s v="North America"/>
    <x v="1"/>
    <x v="1"/>
    <n v="49"/>
    <x v="0"/>
    <s v="UPI, Card"/>
    <s v="Seasonal Special"/>
    <m/>
    <s v="Haruto Tanaka"/>
    <n v="188452"/>
    <n v="7274"/>
    <n v="53.480800000000002"/>
    <n v="-2.2425999999999999"/>
    <s v="Established"/>
    <s v="No"/>
    <s v="None"/>
    <s v="Excellent"/>
  </r>
  <r>
    <x v="44"/>
    <x v="60"/>
    <x v="21"/>
    <x v="56"/>
    <n v="0"/>
    <n v="185"/>
    <s v="Thomas &amp; Mathias Sühring"/>
    <n v="2014"/>
    <n v="48"/>
    <n v="4.5999999999999996"/>
    <s v="Poutine"/>
    <n v="11"/>
    <x v="2"/>
    <s v="No Stars"/>
    <s v="Asia"/>
    <x v="0"/>
    <x v="1"/>
    <n v="36"/>
    <x v="1"/>
    <s v="UPI, Card"/>
    <s v="Customer Choice"/>
    <m/>
    <s v="Oliver Brown"/>
    <n v="494487"/>
    <n v="4304"/>
    <n v="45.5017"/>
    <n v="-73.567300000000003"/>
    <s v="Established"/>
    <s v="No"/>
    <s v="Online Only"/>
    <s v="Excellent"/>
  </r>
  <r>
    <x v="11"/>
    <x v="35"/>
    <x v="19"/>
    <x v="53"/>
    <n v="3"/>
    <n v="385"/>
    <s v="Yannick Alléno"/>
    <n v="2003"/>
    <n v="55"/>
    <n v="4.8"/>
    <s v="Gatte ki Sabzi"/>
    <n v="22"/>
    <x v="0"/>
    <s v="Three Stars"/>
    <s v="Europe"/>
    <x v="1"/>
    <x v="1"/>
    <n v="48"/>
    <x v="1"/>
    <s v="Cash, Card"/>
    <s v="Customer Choice"/>
    <s v="K2WVCS7EPFJYIRE"/>
    <s v="Riya Patel"/>
    <n v="6506"/>
    <n v="3764"/>
    <n v="19.076000000000001"/>
    <n v="72.877700000000004"/>
    <s v="Legacy"/>
    <s v="Yes"/>
    <s v="None"/>
    <s v="Excellent"/>
  </r>
  <r>
    <x v="12"/>
    <x v="6"/>
    <x v="2"/>
    <x v="52"/>
    <n v="3"/>
    <n v="310"/>
    <s v="Heinz Beck"/>
    <n v="1994"/>
    <n v="50"/>
    <n v="4.8"/>
    <s v="Prime Rib"/>
    <n v="31"/>
    <x v="0"/>
    <s v="Three Stars"/>
    <s v="Europe"/>
    <x v="1"/>
    <x v="1"/>
    <n v="47"/>
    <x v="1"/>
    <s v="UPI, Card"/>
    <s v="Seasonal Special"/>
    <m/>
    <s v="Riya Patel"/>
    <n v="40068"/>
    <n v="3433"/>
    <n v="40.712800000000001"/>
    <n v="-74.006"/>
    <s v="Legacy"/>
    <s v="No"/>
    <s v="None"/>
    <s v="Excellent"/>
  </r>
  <r>
    <x v="43"/>
    <x v="37"/>
    <x v="19"/>
    <x v="37"/>
    <n v="0"/>
    <n v="140"/>
    <s v="Jorge Vallejo"/>
    <n v="2012"/>
    <n v="48"/>
    <n v="4.5999999999999996"/>
    <s v="Pani Puri"/>
    <n v="13"/>
    <x v="3"/>
    <s v="No Stars"/>
    <s v="North America"/>
    <x v="0"/>
    <x v="1"/>
    <n v="50"/>
    <x v="1"/>
    <s v="Cash, Card"/>
    <s v="Chef Special"/>
    <s v="691717XIY04VDPL"/>
    <s v="Sara Kapoor"/>
    <n v="248066"/>
    <n v="7221"/>
    <n v="12.9716"/>
    <n v="77.5946"/>
    <s v="Established"/>
    <s v="Yes"/>
    <s v="Online Only"/>
    <s v="Excellent"/>
  </r>
  <r>
    <x v="30"/>
    <x v="41"/>
    <x v="19"/>
    <x v="40"/>
    <n v="2"/>
    <n v="285"/>
    <s v="André Chiang"/>
    <n v="2010"/>
    <n v="30"/>
    <n v="4.7"/>
    <s v="Masala Dosa"/>
    <n v="15"/>
    <x v="0"/>
    <s v="Two Stars"/>
    <s v="Asia"/>
    <x v="0"/>
    <x v="0"/>
    <n v="47"/>
    <x v="0"/>
    <s v="Cash, Card"/>
    <s v="Chef Special"/>
    <s v="D38C9V4YDX7QEP3"/>
    <s v="Oliver Brown"/>
    <n v="433920"/>
    <n v="1519"/>
    <n v="21.170200000000001"/>
    <n v="72.831100000000006"/>
    <s v="Legacy"/>
    <s v="Yes"/>
    <s v="Online + Table"/>
    <s v="Excellent"/>
  </r>
  <r>
    <x v="8"/>
    <x v="26"/>
    <x v="12"/>
    <x v="57"/>
    <n v="3"/>
    <n v="295"/>
    <s v="Juan Mari Arzak"/>
    <n v="1897"/>
    <n v="50"/>
    <n v="4.8"/>
    <s v="Shepherd’s Pie"/>
    <n v="128"/>
    <x v="0"/>
    <s v="Three Stars"/>
    <s v="Europe"/>
    <x v="1"/>
    <x v="0"/>
    <n v="60"/>
    <x v="1"/>
    <s v="UPI, Card"/>
    <s v="Customer Choice"/>
    <m/>
    <s v="Lucas Martin"/>
    <n v="274765"/>
    <n v="6489"/>
    <n v="51.507399999999997"/>
    <n v="-0.1278"/>
    <s v="Legacy"/>
    <s v="No"/>
    <s v="Table Only"/>
    <s v="Excellent"/>
  </r>
  <r>
    <x v="29"/>
    <x v="18"/>
    <x v="8"/>
    <x v="45"/>
    <n v="2"/>
    <n v="285"/>
    <s v="Sean Gray"/>
    <n v="2008"/>
    <n v="12"/>
    <n v="4.7"/>
    <s v="Shoyu Ramen"/>
    <n v="17"/>
    <x v="0"/>
    <s v="Two Stars"/>
    <s v="North America"/>
    <x v="1"/>
    <x v="0"/>
    <n v="70"/>
    <x v="0"/>
    <s v="All Methods Accepted"/>
    <s v="Chef Special"/>
    <m/>
    <s v="Francesco Rossi"/>
    <n v="222854"/>
    <n v="4988"/>
    <n v="35.689500000000002"/>
    <n v="139.6917"/>
    <s v="Legacy"/>
    <s v="No"/>
    <s v="Table Only"/>
    <s v="Excellent"/>
  </r>
  <r>
    <x v="18"/>
    <x v="41"/>
    <x v="19"/>
    <x v="39"/>
    <n v="3"/>
    <n v="385"/>
    <s v="Grant Achatz"/>
    <n v="2005"/>
    <n v="64"/>
    <n v="4.7"/>
    <s v="Korma"/>
    <n v="20"/>
    <x v="0"/>
    <s v="Three Stars"/>
    <s v="North America"/>
    <x v="1"/>
    <x v="0"/>
    <n v="25"/>
    <x v="0"/>
    <s v="UPI, Card"/>
    <s v="Seasonal Special"/>
    <s v="Q3ZCYUJ25PAKA7L"/>
    <s v="Emily Clark"/>
    <n v="183916"/>
    <n v="1367"/>
    <n v="21.170200000000001"/>
    <n v="72.831100000000006"/>
    <s v="Legacy"/>
    <s v="Yes"/>
    <s v="Table Only"/>
    <s v="Excellent"/>
  </r>
  <r>
    <x v="21"/>
    <x v="39"/>
    <x v="19"/>
    <x v="37"/>
    <n v="3"/>
    <n v="570"/>
    <s v="Paul Pairet"/>
    <n v="2012"/>
    <n v="10"/>
    <n v="4.5999999999999996"/>
    <s v="Pani Puri"/>
    <n v="13"/>
    <x v="1"/>
    <s v="Three Stars"/>
    <s v="Asia"/>
    <x v="0"/>
    <x v="1"/>
    <n v="27"/>
    <x v="0"/>
    <s v="UPI, Card"/>
    <s v="Seasonal Special"/>
    <s v="6MCKMC5UC1GWLJI"/>
    <s v="John Smith"/>
    <n v="447986"/>
    <n v="1525"/>
    <n v="18.520399999999999"/>
    <n v="73.856700000000004"/>
    <s v="Established"/>
    <s v="Yes"/>
    <s v="Online Only"/>
    <s v="Excellent"/>
  </r>
  <r>
    <x v="15"/>
    <x v="53"/>
    <x v="8"/>
    <x v="51"/>
    <n v="3"/>
    <n v="280"/>
    <s v="Joan Roca"/>
    <n v="1986"/>
    <n v="45"/>
    <n v="4.7"/>
    <s v="Teriyaki Steak"/>
    <n v="39"/>
    <x v="0"/>
    <s v="Three Stars"/>
    <s v="Europe"/>
    <x v="1"/>
    <x v="1"/>
    <n v="31"/>
    <x v="0"/>
    <s v="All Methods Accepted"/>
    <s v="Bestselling Dish"/>
    <m/>
    <s v="Sara Kapoor"/>
    <n v="299122"/>
    <n v="7569"/>
    <n v="34.6937"/>
    <n v="135.50229999999999"/>
    <s v="Legacy"/>
    <s v="No"/>
    <s v="None"/>
    <s v="Excellent"/>
  </r>
  <r>
    <x v="9"/>
    <x v="6"/>
    <x v="2"/>
    <x v="50"/>
    <n v="3"/>
    <n v="345"/>
    <s v="Dominique Crenn"/>
    <n v="2011"/>
    <n v="50"/>
    <n v="4.8"/>
    <s v="BBQ Wings"/>
    <n v="14"/>
    <x v="0"/>
    <s v="Three Stars"/>
    <s v="North America"/>
    <x v="0"/>
    <x v="0"/>
    <n v="68"/>
    <x v="1"/>
    <s v="Cash, UPI"/>
    <s v="Seasonal Special"/>
    <m/>
    <s v="Oliver Brown"/>
    <n v="48681"/>
    <n v="7988"/>
    <n v="40.712800000000001"/>
    <n v="-74.006"/>
    <s v="Established"/>
    <s v="No"/>
    <s v="Online + Table"/>
    <s v="Excellent"/>
  </r>
  <r>
    <x v="46"/>
    <x v="47"/>
    <x v="3"/>
    <x v="2"/>
    <n v="0"/>
    <n v="285"/>
    <s v="Dan Barber"/>
    <n v="2004"/>
    <n v="70"/>
    <n v="4.5999999999999996"/>
    <s v="Coq au Vin"/>
    <n v="21"/>
    <x v="0"/>
    <s v="No Stars"/>
    <s v="North America"/>
    <x v="1"/>
    <x v="0"/>
    <n v="56"/>
    <x v="0"/>
    <s v="Cash, Card"/>
    <s v="Seasonal Special"/>
    <m/>
    <s v="Amit Sharma"/>
    <n v="137878"/>
    <n v="4194"/>
    <n v="43.7102"/>
    <n v="7.2619999999999996"/>
    <s v="Legacy"/>
    <s v="No"/>
    <s v="Table Only"/>
    <s v="Excellent"/>
  </r>
  <r>
    <x v="18"/>
    <x v="52"/>
    <x v="12"/>
    <x v="47"/>
    <n v="3"/>
    <n v="385"/>
    <s v="Grant Achatz"/>
    <n v="2005"/>
    <n v="64"/>
    <n v="4.7"/>
    <s v="Truffle Pasta"/>
    <n v="20"/>
    <x v="0"/>
    <s v="Three Stars"/>
    <s v="North America"/>
    <x v="0"/>
    <x v="1"/>
    <n v="45"/>
    <x v="1"/>
    <s v="Cash, Card"/>
    <s v="Chef Special"/>
    <m/>
    <s v="Amit Sharma"/>
    <n v="462015"/>
    <n v="1528"/>
    <n v="53.800800000000002"/>
    <n v="-1.5490999999999999"/>
    <s v="Legacy"/>
    <s v="No"/>
    <s v="Online Only"/>
    <s v="Excellent"/>
  </r>
  <r>
    <x v="4"/>
    <x v="38"/>
    <x v="19"/>
    <x v="53"/>
    <n v="3"/>
    <n v="350"/>
    <s v="Mauro Colagreco"/>
    <n v="1991"/>
    <n v="36"/>
    <n v="4.8"/>
    <s v="Gatte ki Sabzi"/>
    <n v="34"/>
    <x v="0"/>
    <s v="Three Stars"/>
    <s v="Europe"/>
    <x v="1"/>
    <x v="1"/>
    <n v="48"/>
    <x v="0"/>
    <s v="Cash, Card"/>
    <s v="Bestselling Dish"/>
    <s v="6V12K1KK2AMJ9JQ"/>
    <s v="Amit Sharma"/>
    <n v="486893"/>
    <n v="3740"/>
    <n v="13.082700000000001"/>
    <n v="80.270700000000005"/>
    <s v="Legacy"/>
    <s v="Yes"/>
    <s v="None"/>
    <s v="Excellent"/>
  </r>
  <r>
    <x v="33"/>
    <x v="34"/>
    <x v="19"/>
    <x v="39"/>
    <n v="2"/>
    <n v="275"/>
    <s v="Andoni Luis Aduriz"/>
    <n v="1998"/>
    <n v="20"/>
    <n v="4.5999999999999996"/>
    <s v="Biryani"/>
    <n v="27"/>
    <x v="0"/>
    <s v="Two Stars"/>
    <s v="Europe"/>
    <x v="0"/>
    <x v="0"/>
    <n v="50"/>
    <x v="1"/>
    <s v="UPI, Card"/>
    <s v="Chef Special"/>
    <s v="ZUN1DMZLT6NMUE5"/>
    <s v="Riya Patel"/>
    <n v="337911"/>
    <n v="6899"/>
    <n v="28.7041"/>
    <n v="77.102500000000006"/>
    <s v="Legacy"/>
    <s v="Yes"/>
    <s v="Online + Table"/>
    <s v="Excellent"/>
  </r>
  <r>
    <x v="48"/>
    <x v="10"/>
    <x v="0"/>
    <x v="43"/>
    <n v="0"/>
    <n v="125"/>
    <s v="Leonor Espinosa"/>
    <n v="2007"/>
    <n v="45"/>
    <n v="4.5"/>
    <s v="Margherita"/>
    <n v="18"/>
    <x v="3"/>
    <s v="No Stars"/>
    <s v="South America"/>
    <x v="1"/>
    <x v="0"/>
    <n v="39"/>
    <x v="1"/>
    <s v="UPI, Card"/>
    <s v="Bestselling Dish"/>
    <m/>
    <s v="Haruto Tanaka"/>
    <n v="393419"/>
    <n v="4329"/>
    <n v="41.902799999999999"/>
    <n v="12.4964"/>
    <s v="Legacy"/>
    <s v="No"/>
    <s v="Table Only"/>
    <s v="Excellent"/>
  </r>
  <r>
    <x v="49"/>
    <x v="61"/>
    <x v="20"/>
    <x v="19"/>
    <n v="0"/>
    <n v="85"/>
    <s v="James Lowe"/>
    <n v="2014"/>
    <n v="38"/>
    <n v="4.5"/>
    <s v="Noodle Bowl"/>
    <n v="11"/>
    <x v="3"/>
    <s v="No Stars"/>
    <s v="Europe"/>
    <x v="0"/>
    <x v="0"/>
    <n v="34"/>
    <x v="1"/>
    <s v="Cash, UPI"/>
    <s v="Chef Special"/>
    <m/>
    <s v="Oliver Brown"/>
    <n v="266517"/>
    <n v="1740"/>
    <n v="-37.813600000000001"/>
    <n v="144.9631"/>
    <s v="Established"/>
    <s v="No"/>
    <s v="Online + Table"/>
    <s v="Excellent"/>
  </r>
  <r>
    <x v="28"/>
    <x v="48"/>
    <x v="0"/>
    <x v="46"/>
    <n v="2"/>
    <n v="265"/>
    <s v="Heinz Reitbauer"/>
    <n v="2005"/>
    <n v="60"/>
    <n v="4.7"/>
    <s v="Spaghetti Carbonara"/>
    <n v="20"/>
    <x v="0"/>
    <s v="Two Stars"/>
    <s v="Europe"/>
    <x v="0"/>
    <x v="0"/>
    <n v="73"/>
    <x v="1"/>
    <s v="Cash, Card"/>
    <s v="Chef Special"/>
    <m/>
    <s v="Sara Kapoor"/>
    <n v="287308"/>
    <n v="7061"/>
    <n v="43.769599999999997"/>
    <n v="11.255800000000001"/>
    <s v="Legacy"/>
    <s v="No"/>
    <s v="Online + Table"/>
    <s v="Excellent"/>
  </r>
  <r>
    <x v="49"/>
    <x v="56"/>
    <x v="21"/>
    <x v="59"/>
    <n v="0"/>
    <n v="85"/>
    <s v="James Lowe"/>
    <n v="2014"/>
    <n v="38"/>
    <n v="4.5"/>
    <s v="Tourtière"/>
    <n v="11"/>
    <x v="3"/>
    <s v="No Stars"/>
    <s v="Europe"/>
    <x v="0"/>
    <x v="1"/>
    <n v="70"/>
    <x v="1"/>
    <s v="Cash, UPI"/>
    <s v="Chef Special"/>
    <m/>
    <s v="John Smith"/>
    <n v="338095"/>
    <n v="2985"/>
    <n v="49.282699999999998"/>
    <n v="-123.1207"/>
    <s v="Established"/>
    <s v="No"/>
    <s v="Online Only"/>
    <s v="Excellent"/>
  </r>
  <r>
    <x v="15"/>
    <x v="38"/>
    <x v="19"/>
    <x v="36"/>
    <n v="3"/>
    <n v="280"/>
    <s v="Joan Roca"/>
    <n v="1986"/>
    <n v="45"/>
    <n v="4.7"/>
    <s v="Fusion Tikka"/>
    <n v="39"/>
    <x v="0"/>
    <s v="Three Stars"/>
    <s v="Europe"/>
    <x v="1"/>
    <x v="1"/>
    <n v="55"/>
    <x v="0"/>
    <s v="All Methods Accepted"/>
    <s v="Customer Choice"/>
    <s v="CN7WAIV6FZZ1CUB"/>
    <s v="John Smith"/>
    <n v="134426"/>
    <n v="5046"/>
    <n v="13.082700000000001"/>
    <n v="80.270700000000005"/>
    <s v="Legacy"/>
    <s v="Yes"/>
    <s v="None"/>
    <s v="Excellent"/>
  </r>
  <r>
    <x v="39"/>
    <x v="49"/>
    <x v="12"/>
    <x v="54"/>
    <n v="0"/>
    <n v="180"/>
    <s v="Virgilio Martínez"/>
    <n v="2008"/>
    <n v="50"/>
    <n v="4.8"/>
    <s v="Chicken Tikka Pizza"/>
    <n v="17"/>
    <x v="2"/>
    <s v="No Stars"/>
    <s v="South America"/>
    <x v="0"/>
    <x v="0"/>
    <n v="64"/>
    <x v="0"/>
    <s v="UPI, Card"/>
    <s v="Chef Special"/>
    <m/>
    <s v="Francesco Rossi"/>
    <n v="463964"/>
    <n v="1708"/>
    <n v="53.480800000000002"/>
    <n v="-2.2425999999999999"/>
    <s v="Legacy"/>
    <s v="No"/>
    <s v="Online + Table"/>
    <s v="Excellent"/>
  </r>
  <r>
    <x v="25"/>
    <x v="37"/>
    <x v="19"/>
    <x v="41"/>
    <n v="2"/>
    <n v="245"/>
    <s v="Tim Raue"/>
    <n v="2010"/>
    <n v="48"/>
    <n v="4.7"/>
    <s v="Undhiyu"/>
    <n v="15"/>
    <x v="2"/>
    <s v="Two Stars"/>
    <s v="Europe"/>
    <x v="0"/>
    <x v="0"/>
    <n v="51"/>
    <x v="0"/>
    <s v="All Methods Accepted"/>
    <s v="Seasonal Special"/>
    <s v="HG5IKZBE7SS2QWT"/>
    <s v="Francesco Rossi"/>
    <n v="106396"/>
    <n v="2819"/>
    <n v="12.9716"/>
    <n v="77.5946"/>
    <s v="Legacy"/>
    <s v="Yes"/>
    <s v="Online + Table"/>
    <s v="Excellent"/>
  </r>
  <r>
    <x v="4"/>
    <x v="50"/>
    <x v="3"/>
    <x v="2"/>
    <n v="3"/>
    <n v="350"/>
    <s v="Mauro Colagreco"/>
    <n v="1991"/>
    <n v="36"/>
    <n v="4.8"/>
    <s v="Coq au Vin"/>
    <n v="34"/>
    <x v="0"/>
    <s v="Three Stars"/>
    <s v="Europe"/>
    <x v="0"/>
    <x v="0"/>
    <n v="51"/>
    <x v="0"/>
    <s v="All Methods Accepted"/>
    <s v="Chef Special"/>
    <m/>
    <s v="Riya Patel"/>
    <n v="330677"/>
    <n v="5388"/>
    <n v="45.764000000000003"/>
    <n v="4.8357000000000001"/>
    <s v="Legacy"/>
    <s v="No"/>
    <s v="Online + Table"/>
    <s v="Excellent"/>
  </r>
  <r>
    <x v="25"/>
    <x v="51"/>
    <x v="2"/>
    <x v="44"/>
    <n v="2"/>
    <n v="245"/>
    <s v="Tim Raue"/>
    <n v="2010"/>
    <n v="48"/>
    <n v="4.7"/>
    <s v="Grilled Salmon"/>
    <n v="15"/>
    <x v="2"/>
    <s v="Two Stars"/>
    <s v="Europe"/>
    <x v="0"/>
    <x v="1"/>
    <n v="48"/>
    <x v="0"/>
    <s v="All Methods Accepted"/>
    <s v="Bestselling Dish"/>
    <m/>
    <s v="Emily Clark"/>
    <n v="100383"/>
    <n v="5040"/>
    <n v="34.052199999999999"/>
    <n v="-118.2437"/>
    <s v="Legacy"/>
    <s v="No"/>
    <s v="Online Only"/>
    <s v="Excellent"/>
  </r>
  <r>
    <x v="41"/>
    <x v="47"/>
    <x v="3"/>
    <x v="2"/>
    <n v="0"/>
    <n v="155"/>
    <s v="Enrique Olvera"/>
    <n v="2000"/>
    <n v="55"/>
    <n v="4.7"/>
    <s v="Coq au Vin"/>
    <n v="25"/>
    <x v="2"/>
    <s v="No Stars"/>
    <s v="North America"/>
    <x v="0"/>
    <x v="1"/>
    <n v="71"/>
    <x v="0"/>
    <s v="Cash, UPI"/>
    <s v="Bestselling Dish"/>
    <m/>
    <s v="Lucas Martin"/>
    <n v="10926"/>
    <n v="1623"/>
    <n v="43.7102"/>
    <n v="7.2619999999999996"/>
    <s v="Legacy"/>
    <s v="No"/>
    <s v="Online Only"/>
    <s v="Excellent"/>
  </r>
  <r>
    <x v="31"/>
    <x v="59"/>
    <x v="20"/>
    <x v="19"/>
    <n v="2"/>
    <n v="245"/>
    <s v="Richard Ekkebus"/>
    <n v="2005"/>
    <n v="46"/>
    <n v="4.7"/>
    <s v="Noodle Bowl"/>
    <n v="20"/>
    <x v="2"/>
    <s v="Two Stars"/>
    <s v="Asia"/>
    <x v="0"/>
    <x v="1"/>
    <n v="39"/>
    <x v="0"/>
    <s v="Cash, UPI"/>
    <s v="Chef Special"/>
    <m/>
    <s v="Riya Patel"/>
    <n v="424493"/>
    <n v="1134"/>
    <n v="-27.469799999999999"/>
    <n v="153.02510000000001"/>
    <s v="Legacy"/>
    <s v="No"/>
    <s v="Online Only"/>
    <s v="Excellent"/>
  </r>
  <r>
    <x v="30"/>
    <x v="18"/>
    <x v="8"/>
    <x v="48"/>
    <n v="2"/>
    <n v="285"/>
    <s v="André Chiang"/>
    <n v="2010"/>
    <n v="30"/>
    <n v="4.7"/>
    <s v="Tuna Roll"/>
    <n v="15"/>
    <x v="0"/>
    <s v="Two Stars"/>
    <s v="Asia"/>
    <x v="1"/>
    <x v="0"/>
    <n v="63"/>
    <x v="1"/>
    <s v="Cash, Card"/>
    <s v="Chef Special"/>
    <m/>
    <s v="Riya Patel"/>
    <n v="231652"/>
    <n v="2979"/>
    <n v="35.689500000000002"/>
    <n v="139.6917"/>
    <s v="Legacy"/>
    <s v="No"/>
    <s v="Table Only"/>
    <s v="Excellent"/>
  </r>
  <r>
    <x v="47"/>
    <x v="36"/>
    <x v="19"/>
    <x v="37"/>
    <n v="0"/>
    <n v="220"/>
    <s v="Vladimir Mukhin"/>
    <n v="2011"/>
    <n v="50"/>
    <n v="4.5"/>
    <s v="Pani Puri"/>
    <n v="14"/>
    <x v="2"/>
    <s v="No Stars"/>
    <s v="Europe"/>
    <x v="0"/>
    <x v="1"/>
    <n v="54"/>
    <x v="1"/>
    <s v="Cash, Card"/>
    <s v="Chef Special"/>
    <s v="LV52ROT2ACFJWHS"/>
    <s v="Amit Sharma"/>
    <n v="460345"/>
    <n v="7140"/>
    <n v="22.572600000000001"/>
    <n v="88.363900000000001"/>
    <s v="Established"/>
    <s v="Yes"/>
    <s v="Online Only"/>
    <s v="Excellent"/>
  </r>
  <r>
    <x v="16"/>
    <x v="42"/>
    <x v="19"/>
    <x v="55"/>
    <n v="3"/>
    <n v="420"/>
    <s v="Rasmus Kofoed"/>
    <n v="2007"/>
    <n v="40"/>
    <n v="4.7"/>
    <s v="Fish Curry"/>
    <n v="18"/>
    <x v="1"/>
    <s v="Three Stars"/>
    <s v="Europe"/>
    <x v="1"/>
    <x v="1"/>
    <n v="47"/>
    <x v="0"/>
    <s v="Cash, Card"/>
    <s v="Customer Choice"/>
    <s v="XHG7GZBVDO5SVYA"/>
    <s v="Emily Clark"/>
    <n v="242812"/>
    <n v="6745"/>
    <n v="23.022500000000001"/>
    <n v="72.571399999999997"/>
    <s v="Legacy"/>
    <s v="Yes"/>
    <s v="None"/>
    <s v="Excellent"/>
  </r>
  <r>
    <x v="10"/>
    <x v="52"/>
    <x v="12"/>
    <x v="47"/>
    <n v="3"/>
    <n v="298"/>
    <s v="Corey Lee"/>
    <n v="2010"/>
    <n v="56"/>
    <n v="4.8"/>
    <s v="Truffle Pasta"/>
    <n v="15"/>
    <x v="0"/>
    <s v="Three Stars"/>
    <s v="North America"/>
    <x v="1"/>
    <x v="1"/>
    <n v="58"/>
    <x v="1"/>
    <s v="Cash, Card"/>
    <s v="Seasonal Special"/>
    <m/>
    <s v="Haruto Tanaka"/>
    <n v="293989"/>
    <n v="4453"/>
    <n v="53.800800000000002"/>
    <n v="-1.5490999999999999"/>
    <s v="Legacy"/>
    <s v="No"/>
    <s v="None"/>
    <s v="Excellent"/>
  </r>
  <r>
    <x v="1"/>
    <x v="9"/>
    <x v="2"/>
    <x v="42"/>
    <n v="3"/>
    <n v="320"/>
    <s v="Julien Royer"/>
    <n v="2008"/>
    <n v="32"/>
    <n v="4.9000000000000004"/>
    <s v="Tacos"/>
    <n v="17"/>
    <x v="0"/>
    <s v="Three Stars"/>
    <s v="Asia"/>
    <x v="1"/>
    <x v="0"/>
    <n v="39"/>
    <x v="0"/>
    <s v="Cash, UPI"/>
    <s v="Bestselling Dish"/>
    <m/>
    <s v="John Smith"/>
    <n v="143269"/>
    <n v="1961"/>
    <n v="37.774900000000002"/>
    <n v="-122.4194"/>
    <s v="Legacy"/>
    <s v="No"/>
    <s v="Table Only"/>
    <s v="Excellent"/>
  </r>
  <r>
    <x v="32"/>
    <x v="48"/>
    <x v="0"/>
    <x v="43"/>
    <n v="2"/>
    <n v="250"/>
    <s v="Oriol Castro"/>
    <n v="2014"/>
    <n v="52"/>
    <n v="4.5999999999999996"/>
    <s v="Pepperoni"/>
    <n v="11"/>
    <x v="0"/>
    <s v="Two Stars"/>
    <s v="Europe"/>
    <x v="1"/>
    <x v="1"/>
    <n v="35"/>
    <x v="1"/>
    <s v="Cash, Card"/>
    <s v="Bestselling Dish"/>
    <m/>
    <s v="Amit Sharma"/>
    <n v="351709"/>
    <n v="7780"/>
    <n v="43.769599999999997"/>
    <n v="11.255800000000001"/>
    <s v="Established"/>
    <s v="No"/>
    <s v="None"/>
    <s v="Excellent"/>
  </r>
  <r>
    <x v="33"/>
    <x v="61"/>
    <x v="20"/>
    <x v="58"/>
    <n v="2"/>
    <n v="275"/>
    <s v="Andoni Luis Aduriz"/>
    <n v="1998"/>
    <n v="20"/>
    <n v="4.5999999999999996"/>
    <s v="Lamb Chops"/>
    <n v="27"/>
    <x v="0"/>
    <s v="Two Stars"/>
    <s v="Europe"/>
    <x v="1"/>
    <x v="0"/>
    <n v="64"/>
    <x v="1"/>
    <s v="All Methods Accepted"/>
    <s v="Seasonal Special"/>
    <m/>
    <s v="John Smith"/>
    <n v="490495"/>
    <n v="2466"/>
    <n v="-37.813600000000001"/>
    <n v="144.9631"/>
    <s v="Legacy"/>
    <s v="No"/>
    <s v="Table Only"/>
    <s v="Excellent"/>
  </r>
  <r>
    <x v="29"/>
    <x v="42"/>
    <x v="19"/>
    <x v="53"/>
    <n v="2"/>
    <n v="285"/>
    <s v="Sean Gray"/>
    <n v="2008"/>
    <n v="12"/>
    <n v="4.7"/>
    <s v="Dal Baati Churma"/>
    <n v="17"/>
    <x v="0"/>
    <s v="Two Stars"/>
    <s v="North America"/>
    <x v="0"/>
    <x v="0"/>
    <n v="49"/>
    <x v="1"/>
    <s v="Cash, UPI"/>
    <s v="Bestselling Dish"/>
    <s v="DNDYDROQ37WAJGE"/>
    <s v="John Smith"/>
    <n v="87811"/>
    <n v="2732"/>
    <n v="23.022500000000001"/>
    <n v="72.571399999999997"/>
    <s v="Legacy"/>
    <s v="Yes"/>
    <s v="Online + Table"/>
    <s v="Excellent"/>
  </r>
  <r>
    <x v="48"/>
    <x v="50"/>
    <x v="3"/>
    <x v="9"/>
    <n v="0"/>
    <n v="125"/>
    <s v="Leonor Espinosa"/>
    <n v="2007"/>
    <n v="45"/>
    <n v="4.5"/>
    <s v="Truffle Risotto"/>
    <n v="18"/>
    <x v="3"/>
    <s v="No Stars"/>
    <s v="South America"/>
    <x v="0"/>
    <x v="0"/>
    <n v="40"/>
    <x v="0"/>
    <s v="All Methods Accepted"/>
    <s v="Chef Special"/>
    <m/>
    <s v="Francesco Rossi"/>
    <n v="147106"/>
    <n v="551"/>
    <n v="45.764000000000003"/>
    <n v="4.8357000000000001"/>
    <s v="Legacy"/>
    <s v="No"/>
    <s v="Online + Table"/>
    <s v="Excellent"/>
  </r>
  <r>
    <x v="19"/>
    <x v="43"/>
    <x v="0"/>
    <x v="46"/>
    <n v="3"/>
    <n v="290"/>
    <s v="Massimiliano Alajmo"/>
    <n v="1981"/>
    <n v="50"/>
    <n v="4.7"/>
    <s v="Spaghetti Carbonara"/>
    <n v="44"/>
    <x v="0"/>
    <s v="Three Stars"/>
    <s v="Europe"/>
    <x v="1"/>
    <x v="0"/>
    <n v="58"/>
    <x v="0"/>
    <s v="Cash, Card"/>
    <s v="Customer Choice"/>
    <m/>
    <s v="John Smith"/>
    <n v="377949"/>
    <n v="2076"/>
    <n v="45.464199999999998"/>
    <n v="9.19"/>
    <s v="Legacy"/>
    <s v="No"/>
    <s v="Table Only"/>
    <s v="Excellent"/>
  </r>
  <r>
    <x v="9"/>
    <x v="34"/>
    <x v="19"/>
    <x v="37"/>
    <n v="3"/>
    <n v="345"/>
    <s v="Dominique Crenn"/>
    <n v="2011"/>
    <n v="50"/>
    <n v="4.8"/>
    <s v="Chole Kulche"/>
    <n v="14"/>
    <x v="0"/>
    <s v="Three Stars"/>
    <s v="North America"/>
    <x v="0"/>
    <x v="1"/>
    <n v="63"/>
    <x v="0"/>
    <s v="UPI, Card"/>
    <s v="Customer Choice"/>
    <s v="0M3MIWER7I9SALV"/>
    <s v="Lucas Martin"/>
    <n v="78513"/>
    <n v="989"/>
    <n v="28.7041"/>
    <n v="77.102500000000006"/>
    <s v="Established"/>
    <s v="Yes"/>
    <s v="Online Only"/>
    <s v="Excellent"/>
  </r>
  <r>
    <x v="37"/>
    <x v="51"/>
    <x v="2"/>
    <x v="50"/>
    <n v="1"/>
    <n v="165"/>
    <s v="Dave Pynt"/>
    <n v="2013"/>
    <n v="26"/>
    <n v="4.5999999999999996"/>
    <s v="BBQ Wings"/>
    <n v="12"/>
    <x v="2"/>
    <s v="One Star"/>
    <s v="Asia"/>
    <x v="1"/>
    <x v="0"/>
    <n v="50"/>
    <x v="1"/>
    <s v="UPI, Card"/>
    <s v="Bestselling Dish"/>
    <m/>
    <s v="John Smith"/>
    <n v="60582"/>
    <n v="1851"/>
    <n v="34.052199999999999"/>
    <n v="-118.2437"/>
    <s v="Established"/>
    <s v="No"/>
    <s v="Table Only"/>
    <s v="Excellent"/>
  </r>
  <r>
    <x v="26"/>
    <x v="54"/>
    <x v="19"/>
    <x v="41"/>
    <n v="2"/>
    <n v="275"/>
    <s v="Yoshihiro Narisawa"/>
    <n v="2003"/>
    <n v="36"/>
    <n v="4.7"/>
    <s v="Undhiyu"/>
    <n v="22"/>
    <x v="0"/>
    <s v="Two Stars"/>
    <s v="Asia"/>
    <x v="0"/>
    <x v="1"/>
    <n v="23"/>
    <x v="0"/>
    <s v="UPI, Card"/>
    <s v="Chef Special"/>
    <s v="7HM9BLH497TFNTT"/>
    <s v="Lucas Martin"/>
    <n v="440122"/>
    <n v="6471"/>
    <n v="26.912400000000002"/>
    <n v="75.787300000000002"/>
    <s v="Legacy"/>
    <s v="Yes"/>
    <s v="Online Only"/>
    <s v="Excellent"/>
  </r>
  <r>
    <x v="15"/>
    <x v="45"/>
    <x v="2"/>
    <x v="52"/>
    <n v="3"/>
    <n v="280"/>
    <s v="Joan Roca"/>
    <n v="1986"/>
    <n v="45"/>
    <n v="4.7"/>
    <s v="Prime Rib"/>
    <n v="39"/>
    <x v="0"/>
    <s v="Three Stars"/>
    <s v="Europe"/>
    <x v="1"/>
    <x v="1"/>
    <n v="35"/>
    <x v="0"/>
    <s v="All Methods Accepted"/>
    <s v="Chef Special"/>
    <m/>
    <s v="Emily Clark"/>
    <n v="264736"/>
    <n v="2053"/>
    <n v="29.760400000000001"/>
    <n v="-95.369799999999998"/>
    <s v="Legacy"/>
    <s v="No"/>
    <s v="None"/>
    <s v="Excellent"/>
  </r>
  <r>
    <x v="45"/>
    <x v="42"/>
    <x v="19"/>
    <x v="38"/>
    <n v="0"/>
    <n v="145"/>
    <s v="Rodolfo Guzmán"/>
    <n v="2006"/>
    <n v="40"/>
    <n v="4.5999999999999996"/>
    <s v="Paneer Butter Masala"/>
    <n v="19"/>
    <x v="3"/>
    <s v="No Stars"/>
    <s v="South America"/>
    <x v="1"/>
    <x v="0"/>
    <n v="56"/>
    <x v="0"/>
    <s v="Cash, Card"/>
    <s v="Chef Special"/>
    <s v="NFYRYPNW7FJNG7Q"/>
    <s v="Sara Kapoor"/>
    <n v="62393"/>
    <n v="1704"/>
    <n v="23.022500000000001"/>
    <n v="72.571399999999997"/>
    <s v="Legacy"/>
    <s v="Yes"/>
    <s v="Table Only"/>
    <s v="Excellent"/>
  </r>
  <r>
    <x v="24"/>
    <x v="35"/>
    <x v="19"/>
    <x v="39"/>
    <n v="2"/>
    <n v="325"/>
    <s v="Kyle &amp; Katina Connaughton"/>
    <n v="2016"/>
    <n v="48"/>
    <n v="4.7"/>
    <s v="Biryani"/>
    <n v="9"/>
    <x v="0"/>
    <s v="Two Stars"/>
    <s v="North America"/>
    <x v="0"/>
    <x v="1"/>
    <n v="72"/>
    <x v="1"/>
    <s v="All Methods Accepted"/>
    <s v="Seasonal Special"/>
    <s v="RI2X0Y498CHQF6S"/>
    <s v="Riya Patel"/>
    <n v="184562"/>
    <n v="5714"/>
    <n v="19.076000000000001"/>
    <n v="72.877700000000004"/>
    <s v="Established"/>
    <s v="Yes"/>
    <s v="Online Only"/>
    <s v="Excellent"/>
  </r>
  <r>
    <x v="30"/>
    <x v="47"/>
    <x v="3"/>
    <x v="49"/>
    <n v="2"/>
    <n v="285"/>
    <s v="André Chiang"/>
    <n v="2010"/>
    <n v="30"/>
    <n v="4.7"/>
    <s v="Croissant"/>
    <n v="15"/>
    <x v="0"/>
    <s v="Two Stars"/>
    <s v="Asia"/>
    <x v="1"/>
    <x v="1"/>
    <n v="66"/>
    <x v="1"/>
    <s v="UPI, Card"/>
    <s v="Bestselling Dish"/>
    <m/>
    <s v="Francesco Rossi"/>
    <n v="110736"/>
    <n v="7329"/>
    <n v="43.7102"/>
    <n v="7.2619999999999996"/>
    <s v="Legacy"/>
    <s v="No"/>
    <s v="None"/>
    <s v="Excellent"/>
  </r>
  <r>
    <x v="4"/>
    <x v="38"/>
    <x v="19"/>
    <x v="41"/>
    <n v="3"/>
    <n v="350"/>
    <s v="Mauro Colagreco"/>
    <n v="1991"/>
    <n v="36"/>
    <n v="4.8"/>
    <s v="Dhokla"/>
    <n v="34"/>
    <x v="0"/>
    <s v="Three Stars"/>
    <s v="Europe"/>
    <x v="1"/>
    <x v="0"/>
    <n v="55"/>
    <x v="0"/>
    <s v="UPI, Card"/>
    <s v="Bestselling Dish"/>
    <s v="3UJ6D3I9KDEUY5V"/>
    <s v="Lucas Martin"/>
    <n v="215072"/>
    <n v="4052"/>
    <n v="13.082700000000001"/>
    <n v="80.270700000000005"/>
    <s v="Legacy"/>
    <s v="Yes"/>
    <s v="Table Only"/>
    <s v="Excellent"/>
  </r>
  <r>
    <x v="34"/>
    <x v="14"/>
    <x v="2"/>
    <x v="52"/>
    <n v="2"/>
    <n v="550"/>
    <s v="Rasmus Munk"/>
    <n v="2015"/>
    <n v="50"/>
    <n v="4.5"/>
    <s v="Grilled Steak"/>
    <n v="10"/>
    <x v="1"/>
    <s v="Two Stars"/>
    <s v="Europe"/>
    <x v="0"/>
    <x v="0"/>
    <n v="51"/>
    <x v="1"/>
    <s v="All Methods Accepted"/>
    <s v="Bestselling Dish"/>
    <m/>
    <s v="Sara Kapoor"/>
    <n v="375665"/>
    <n v="4602"/>
    <n v="41.878100000000003"/>
    <n v="-87.629800000000003"/>
    <s v="Established"/>
    <s v="No"/>
    <s v="Online + Table"/>
    <s v="Excellent"/>
  </r>
  <r>
    <x v="23"/>
    <x v="26"/>
    <x v="12"/>
    <x v="54"/>
    <n v="2"/>
    <n v="280"/>
    <s v="Zaiyu Hasegawa"/>
    <n v="2007"/>
    <n v="26"/>
    <n v="4.7"/>
    <s v="Chicken Tikka Pizza"/>
    <n v="18"/>
    <x v="0"/>
    <s v="Two Stars"/>
    <s v="Asia"/>
    <x v="0"/>
    <x v="0"/>
    <n v="36"/>
    <x v="1"/>
    <s v="Cash, UPI"/>
    <s v="Chef Special"/>
    <m/>
    <s v="John Smith"/>
    <n v="142034"/>
    <n v="1277"/>
    <n v="51.507399999999997"/>
    <n v="-0.1278"/>
    <s v="Legacy"/>
    <s v="No"/>
    <s v="Online + Table"/>
    <s v="Excellent"/>
  </r>
  <r>
    <x v="29"/>
    <x v="58"/>
    <x v="12"/>
    <x v="47"/>
    <n v="2"/>
    <n v="285"/>
    <s v="Sean Gray"/>
    <n v="2008"/>
    <n v="12"/>
    <n v="4.7"/>
    <s v="Truffle Pasta"/>
    <n v="17"/>
    <x v="0"/>
    <s v="Two Stars"/>
    <s v="North America"/>
    <x v="0"/>
    <x v="0"/>
    <n v="54"/>
    <x v="0"/>
    <s v="All Methods Accepted"/>
    <s v="Seasonal Special"/>
    <m/>
    <s v="Arjun Verma"/>
    <n v="105762"/>
    <n v="4502"/>
    <n v="52.486199999999997"/>
    <n v="-1.8904000000000001"/>
    <s v="Legacy"/>
    <s v="No"/>
    <s v="Online + Table"/>
    <s v="Excellent"/>
  </r>
  <r>
    <x v="39"/>
    <x v="36"/>
    <x v="19"/>
    <x v="36"/>
    <n v="0"/>
    <n v="180"/>
    <s v="Virgilio Martínez"/>
    <n v="2008"/>
    <n v="50"/>
    <n v="4.8"/>
    <s v="Truffle Naan"/>
    <n v="17"/>
    <x v="2"/>
    <s v="No Stars"/>
    <s v="South America"/>
    <x v="1"/>
    <x v="0"/>
    <n v="21"/>
    <x v="0"/>
    <s v="All Methods Accepted"/>
    <s v="Chef Special"/>
    <s v="TQO2D6APGS9YG5Z"/>
    <s v="John Smith"/>
    <n v="106159"/>
    <n v="5685"/>
    <n v="22.572600000000001"/>
    <n v="88.363900000000001"/>
    <s v="Legacy"/>
    <s v="Yes"/>
    <s v="Table Only"/>
    <s v="Excellent"/>
  </r>
  <r>
    <x v="12"/>
    <x v="46"/>
    <x v="8"/>
    <x v="45"/>
    <n v="3"/>
    <n v="310"/>
    <s v="Heinz Beck"/>
    <n v="1994"/>
    <n v="50"/>
    <n v="4.8"/>
    <s v="Shoyu Ramen"/>
    <n v="31"/>
    <x v="0"/>
    <s v="Three Stars"/>
    <s v="Europe"/>
    <x v="1"/>
    <x v="0"/>
    <n v="52"/>
    <x v="1"/>
    <s v="Cash, UPI"/>
    <s v="Seasonal Special"/>
    <m/>
    <s v="Emily Clark"/>
    <n v="298221"/>
    <n v="63"/>
    <n v="35.011600000000001"/>
    <n v="135.7681"/>
    <s v="Legacy"/>
    <s v="No"/>
    <s v="Table Only"/>
    <s v="Excellent"/>
  </r>
  <r>
    <x v="4"/>
    <x v="43"/>
    <x v="0"/>
    <x v="7"/>
    <n v="3"/>
    <n v="350"/>
    <s v="Mauro Colagreco"/>
    <n v="1991"/>
    <n v="36"/>
    <n v="4.8"/>
    <s v="Risotto"/>
    <n v="34"/>
    <x v="0"/>
    <s v="Three Stars"/>
    <s v="Europe"/>
    <x v="1"/>
    <x v="1"/>
    <n v="53"/>
    <x v="1"/>
    <s v="All Methods Accepted"/>
    <s v="Seasonal Special"/>
    <m/>
    <s v="Francesco Rossi"/>
    <n v="125623"/>
    <n v="7239"/>
    <n v="45.464199999999998"/>
    <n v="9.19"/>
    <s v="Legacy"/>
    <s v="No"/>
    <s v="None"/>
    <s v="Excellent"/>
  </r>
  <r>
    <x v="41"/>
    <x v="14"/>
    <x v="2"/>
    <x v="44"/>
    <n v="0"/>
    <n v="155"/>
    <s v="Enrique Olvera"/>
    <n v="2000"/>
    <n v="55"/>
    <n v="4.7"/>
    <s v="Lobster Roll"/>
    <n v="25"/>
    <x v="2"/>
    <s v="No Stars"/>
    <s v="North America"/>
    <x v="1"/>
    <x v="1"/>
    <n v="40"/>
    <x v="1"/>
    <s v="All Methods Accepted"/>
    <s v="Bestselling Dish"/>
    <m/>
    <s v="Emily Clark"/>
    <n v="380391"/>
    <n v="1543"/>
    <n v="41.878100000000003"/>
    <n v="-87.629800000000003"/>
    <s v="Legacy"/>
    <s v="No"/>
    <s v="None"/>
    <s v="Excellent"/>
  </r>
  <r>
    <x v="17"/>
    <x v="3"/>
    <x v="3"/>
    <x v="49"/>
    <n v="3"/>
    <n v="365"/>
    <s v="Daniel Humm"/>
    <n v="1998"/>
    <n v="80"/>
    <n v="4.7"/>
    <s v="Macarons"/>
    <n v="27"/>
    <x v="0"/>
    <s v="Three Stars"/>
    <s v="North America"/>
    <x v="0"/>
    <x v="0"/>
    <n v="72"/>
    <x v="1"/>
    <s v="All Methods Accepted"/>
    <s v="Customer Choice"/>
    <m/>
    <s v="Francesco Rossi"/>
    <n v="8646"/>
    <n v="4138"/>
    <n v="48.8566"/>
    <n v="2.3521999999999998"/>
    <s v="Legacy"/>
    <s v="No"/>
    <s v="Online + Table"/>
    <s v="Excellent"/>
  </r>
  <r>
    <x v="31"/>
    <x v="37"/>
    <x v="19"/>
    <x v="36"/>
    <n v="2"/>
    <n v="245"/>
    <s v="Richard Ekkebus"/>
    <n v="2005"/>
    <n v="46"/>
    <n v="4.7"/>
    <s v="Truffle Naan"/>
    <n v="20"/>
    <x v="2"/>
    <s v="Two Stars"/>
    <s v="Asia"/>
    <x v="1"/>
    <x v="0"/>
    <n v="31"/>
    <x v="0"/>
    <s v="UPI, Card"/>
    <s v="Bestselling Dish"/>
    <s v="210A17217LKBPJN"/>
    <s v="Lucas Martin"/>
    <n v="55775"/>
    <n v="1616"/>
    <n v="12.9716"/>
    <n v="77.5946"/>
    <s v="Legacy"/>
    <s v="Yes"/>
    <s v="Table Only"/>
    <s v="Excellent"/>
  </r>
  <r>
    <x v="39"/>
    <x v="48"/>
    <x v="0"/>
    <x v="46"/>
    <n v="0"/>
    <n v="180"/>
    <s v="Virgilio Martínez"/>
    <n v="2008"/>
    <n v="50"/>
    <n v="4.8"/>
    <s v="Spaghetti Carbonara"/>
    <n v="17"/>
    <x v="2"/>
    <s v="No Stars"/>
    <s v="South America"/>
    <x v="1"/>
    <x v="1"/>
    <n v="33"/>
    <x v="0"/>
    <s v="Cash, Card"/>
    <s v="Bestselling Dish"/>
    <m/>
    <s v="Riya Patel"/>
    <n v="448775"/>
    <n v="7933"/>
    <n v="43.769599999999997"/>
    <n v="11.255800000000001"/>
    <s v="Legacy"/>
    <s v="No"/>
    <s v="None"/>
    <s v="Excellent"/>
  </r>
  <r>
    <x v="38"/>
    <x v="49"/>
    <x v="12"/>
    <x v="47"/>
    <n v="1"/>
    <n v="95"/>
    <s v="Bertrand Grébaut"/>
    <n v="2011"/>
    <n v="28"/>
    <n v="4.5"/>
    <s v="Roast Duck"/>
    <n v="14"/>
    <x v="3"/>
    <s v="One Star"/>
    <s v="Europe"/>
    <x v="0"/>
    <x v="0"/>
    <n v="57"/>
    <x v="1"/>
    <s v="All Methods Accepted"/>
    <s v="Bestselling Dish"/>
    <m/>
    <s v="Francesco Rossi"/>
    <n v="413905"/>
    <n v="1975"/>
    <n v="53.480800000000002"/>
    <n v="-2.2425999999999999"/>
    <s v="Established"/>
    <s v="No"/>
    <s v="Online + Table"/>
    <s v="Excellent"/>
  </r>
  <r>
    <x v="33"/>
    <x v="38"/>
    <x v="19"/>
    <x v="36"/>
    <n v="2"/>
    <n v="275"/>
    <s v="Andoni Luis Aduriz"/>
    <n v="1998"/>
    <n v="20"/>
    <n v="4.5999999999999996"/>
    <s v="Fusion Tikka"/>
    <n v="27"/>
    <x v="0"/>
    <s v="Two Stars"/>
    <s v="Europe"/>
    <x v="1"/>
    <x v="1"/>
    <n v="28"/>
    <x v="1"/>
    <s v="Cash, UPI"/>
    <s v="Seasonal Special"/>
    <s v="XPVJ8R1FKNYBP04"/>
    <s v="John Smith"/>
    <n v="44962"/>
    <n v="2960"/>
    <n v="13.082700000000001"/>
    <n v="80.270700000000005"/>
    <s v="Legacy"/>
    <s v="Yes"/>
    <s v="None"/>
    <s v="Excellent"/>
  </r>
  <r>
    <x v="24"/>
    <x v="50"/>
    <x v="3"/>
    <x v="9"/>
    <n v="2"/>
    <n v="325"/>
    <s v="Kyle &amp; Katina Connaughton"/>
    <n v="2016"/>
    <n v="48"/>
    <n v="4.7"/>
    <s v="Truffle Risotto"/>
    <n v="9"/>
    <x v="0"/>
    <s v="Two Stars"/>
    <s v="North America"/>
    <x v="0"/>
    <x v="1"/>
    <n v="41"/>
    <x v="0"/>
    <s v="All Methods Accepted"/>
    <s v="Seasonal Special"/>
    <m/>
    <s v="John Smith"/>
    <n v="354317"/>
    <n v="7125"/>
    <n v="45.764000000000003"/>
    <n v="4.8357000000000001"/>
    <s v="Established"/>
    <s v="No"/>
    <s v="Online Only"/>
    <s v="Excellent"/>
  </r>
  <r>
    <x v="2"/>
    <x v="40"/>
    <x v="19"/>
    <x v="41"/>
    <n v="3"/>
    <n v="390"/>
    <s v="Thomas Keller"/>
    <n v="1994"/>
    <n v="60"/>
    <n v="4.9000000000000004"/>
    <s v="Dhokla"/>
    <n v="31"/>
    <x v="0"/>
    <s v="Three Stars"/>
    <s v="North America"/>
    <x v="0"/>
    <x v="1"/>
    <n v="38"/>
    <x v="0"/>
    <s v="Cash, Card"/>
    <s v="Seasonal Special"/>
    <s v="O55OTGPVFFSQZ3K"/>
    <s v="Amit Sharma"/>
    <n v="272477"/>
    <n v="227"/>
    <n v="17.385000000000002"/>
    <n v="78.486699999999999"/>
    <s v="Legacy"/>
    <s v="Yes"/>
    <s v="Online Only"/>
    <s v="Excellent"/>
  </r>
  <r>
    <x v="20"/>
    <x v="41"/>
    <x v="19"/>
    <x v="40"/>
    <n v="3"/>
    <n v="265"/>
    <s v="Eneko Atxa"/>
    <n v="2005"/>
    <n v="45"/>
    <n v="4.7"/>
    <s v="Chettinad Chicken"/>
    <n v="20"/>
    <x v="0"/>
    <s v="Three Stars"/>
    <s v="Europe"/>
    <x v="0"/>
    <x v="0"/>
    <n v="42"/>
    <x v="1"/>
    <s v="All Methods Accepted"/>
    <s v="Chef Special"/>
    <s v="BUVHQEXRS9Z0HHN"/>
    <s v="Haruto Tanaka"/>
    <n v="337946"/>
    <n v="7260"/>
    <n v="21.170200000000001"/>
    <n v="72.831100000000006"/>
    <s v="Legacy"/>
    <s v="Yes"/>
    <s v="Online + Table"/>
    <s v="Excellent"/>
  </r>
  <r>
    <x v="48"/>
    <x v="6"/>
    <x v="2"/>
    <x v="52"/>
    <n v="0"/>
    <n v="125"/>
    <s v="Leonor Espinosa"/>
    <n v="2007"/>
    <n v="45"/>
    <n v="4.5"/>
    <s v="Grilled Steak"/>
    <n v="18"/>
    <x v="3"/>
    <s v="No Stars"/>
    <s v="South America"/>
    <x v="1"/>
    <x v="1"/>
    <n v="72"/>
    <x v="1"/>
    <s v="All Methods Accepted"/>
    <s v="Bestselling Dish"/>
    <m/>
    <s v="Francesco Rossi"/>
    <n v="314433"/>
    <n v="3028"/>
    <n v="40.712800000000001"/>
    <n v="-74.006"/>
    <s v="Legacy"/>
    <s v="No"/>
    <s v="None"/>
    <s v="Excellent"/>
  </r>
  <r>
    <x v="4"/>
    <x v="40"/>
    <x v="19"/>
    <x v="40"/>
    <n v="3"/>
    <n v="350"/>
    <s v="Mauro Colagreco"/>
    <n v="1991"/>
    <n v="36"/>
    <n v="4.8"/>
    <s v="Chettinad Chicken"/>
    <n v="34"/>
    <x v="0"/>
    <s v="Three Stars"/>
    <s v="Europe"/>
    <x v="1"/>
    <x v="0"/>
    <n v="36"/>
    <x v="0"/>
    <s v="Cash, Card"/>
    <s v="Bestselling Dish"/>
    <s v="BOHNSI40XV18V8X"/>
    <s v="Haruto Tanaka"/>
    <n v="123822"/>
    <n v="991"/>
    <n v="17.385000000000002"/>
    <n v="78.486699999999999"/>
    <s v="Legacy"/>
    <s v="Yes"/>
    <s v="Table Only"/>
    <s v="Excellent"/>
  </r>
  <r>
    <x v="28"/>
    <x v="6"/>
    <x v="2"/>
    <x v="52"/>
    <n v="2"/>
    <n v="265"/>
    <s v="Heinz Reitbauer"/>
    <n v="2005"/>
    <n v="60"/>
    <n v="4.7"/>
    <s v="Grilled Steak"/>
    <n v="20"/>
    <x v="0"/>
    <s v="Two Stars"/>
    <s v="Europe"/>
    <x v="0"/>
    <x v="0"/>
    <n v="65"/>
    <x v="0"/>
    <s v="Cash, Card"/>
    <s v="Chef Special"/>
    <m/>
    <s v="Amit Sharma"/>
    <n v="38781"/>
    <n v="433"/>
    <n v="40.712800000000001"/>
    <n v="-74.006"/>
    <s v="Legacy"/>
    <s v="No"/>
    <s v="Online + Table"/>
    <s v="Excellent"/>
  </r>
  <r>
    <x v="8"/>
    <x v="40"/>
    <x v="19"/>
    <x v="36"/>
    <n v="3"/>
    <n v="295"/>
    <s v="Juan Mari Arzak"/>
    <n v="1897"/>
    <n v="50"/>
    <n v="4.8"/>
    <s v="Fusion Tikka"/>
    <n v="128"/>
    <x v="0"/>
    <s v="Three Stars"/>
    <s v="Europe"/>
    <x v="1"/>
    <x v="1"/>
    <n v="69"/>
    <x v="0"/>
    <s v="UPI, Card"/>
    <s v="Seasonal Special"/>
    <s v="UU0I9BQ6068XJ0L"/>
    <s v="Oliver Brown"/>
    <n v="288783"/>
    <n v="1459"/>
    <n v="17.385000000000002"/>
    <n v="78.486699999999999"/>
    <s v="Legacy"/>
    <s v="Yes"/>
    <s v="None"/>
    <s v="Excellent"/>
  </r>
  <r>
    <x v="44"/>
    <x v="10"/>
    <x v="0"/>
    <x v="7"/>
    <n v="0"/>
    <n v="185"/>
    <s v="Thomas &amp; Mathias Sühring"/>
    <n v="2014"/>
    <n v="48"/>
    <n v="4.5999999999999996"/>
    <s v="Lasagna"/>
    <n v="11"/>
    <x v="2"/>
    <s v="No Stars"/>
    <s v="Asia"/>
    <x v="1"/>
    <x v="0"/>
    <n v="59"/>
    <x v="1"/>
    <s v="All Methods Accepted"/>
    <s v="Customer Choice"/>
    <m/>
    <s v="Oliver Brown"/>
    <n v="190142"/>
    <n v="4665"/>
    <n v="41.902799999999999"/>
    <n v="12.4964"/>
    <s v="Established"/>
    <s v="No"/>
    <s v="Table Only"/>
    <s v="Excellent"/>
  </r>
  <r>
    <x v="36"/>
    <x v="54"/>
    <x v="19"/>
    <x v="41"/>
    <n v="1"/>
    <n v="165"/>
    <s v="Isaac McHale"/>
    <n v="2013"/>
    <n v="40"/>
    <n v="4.5999999999999996"/>
    <s v="Undhiyu"/>
    <n v="12"/>
    <x v="2"/>
    <s v="One Star"/>
    <s v="Europe"/>
    <x v="1"/>
    <x v="1"/>
    <n v="72"/>
    <x v="1"/>
    <s v="UPI, Card"/>
    <s v="Customer Choice"/>
    <s v="CRQSAJXR1R9XP7G"/>
    <s v="Oliver Brown"/>
    <n v="74299"/>
    <n v="7980"/>
    <n v="26.912400000000002"/>
    <n v="75.787300000000002"/>
    <s v="Established"/>
    <s v="Yes"/>
    <s v="None"/>
    <s v="Excellent"/>
  </r>
  <r>
    <x v="7"/>
    <x v="26"/>
    <x v="12"/>
    <x v="57"/>
    <n v="3"/>
    <n v="310"/>
    <s v="Enrico Crippa"/>
    <n v="2005"/>
    <n v="35"/>
    <n v="4.8"/>
    <s v="Fish and Chips"/>
    <n v="20"/>
    <x v="0"/>
    <s v="Three Stars"/>
    <s v="Europe"/>
    <x v="0"/>
    <x v="0"/>
    <n v="47"/>
    <x v="0"/>
    <s v="Cash, Card"/>
    <s v="Customer Choice"/>
    <m/>
    <s v="John Smith"/>
    <n v="154796"/>
    <n v="3330"/>
    <n v="51.507399999999997"/>
    <n v="-0.1278"/>
    <s v="Legacy"/>
    <s v="No"/>
    <s v="Online + Table"/>
    <s v="Excellent"/>
  </r>
  <r>
    <x v="12"/>
    <x v="42"/>
    <x v="19"/>
    <x v="40"/>
    <n v="3"/>
    <n v="310"/>
    <s v="Heinz Beck"/>
    <n v="1994"/>
    <n v="50"/>
    <n v="4.8"/>
    <s v="Masala Dosa"/>
    <n v="31"/>
    <x v="0"/>
    <s v="Three Stars"/>
    <s v="Europe"/>
    <x v="0"/>
    <x v="0"/>
    <n v="51"/>
    <x v="1"/>
    <s v="Cash, UPI"/>
    <s v="Seasonal Special"/>
    <s v="AL5IE01LFGMC4VV"/>
    <s v="Amit Sharma"/>
    <n v="9515"/>
    <n v="3761"/>
    <n v="23.022500000000001"/>
    <n v="72.571399999999997"/>
    <s v="Legacy"/>
    <s v="Yes"/>
    <s v="Online + Table"/>
    <s v="Excellent"/>
  </r>
  <r>
    <x v="40"/>
    <x v="42"/>
    <x v="19"/>
    <x v="39"/>
    <n v="0"/>
    <n v="165"/>
    <s v="Mitsuharu Tsumura"/>
    <n v="2009"/>
    <n v="36"/>
    <n v="4.7"/>
    <s v="Nihari"/>
    <n v="16"/>
    <x v="2"/>
    <s v="No Stars"/>
    <s v="South America"/>
    <x v="0"/>
    <x v="1"/>
    <n v="60"/>
    <x v="0"/>
    <s v="Cash, Card"/>
    <s v="Customer Choice"/>
    <s v="U9UC4KNRXFX3LHV"/>
    <s v="Riya Patel"/>
    <n v="422646"/>
    <n v="5275"/>
    <n v="23.022500000000001"/>
    <n v="72.571399999999997"/>
    <s v="Legacy"/>
    <s v="Yes"/>
    <s v="Online Only"/>
    <s v="Excellent"/>
  </r>
  <r>
    <x v="14"/>
    <x v="46"/>
    <x v="8"/>
    <x v="45"/>
    <n v="3"/>
    <n v="305"/>
    <s v="Pascal Barbot"/>
    <n v="2000"/>
    <n v="25"/>
    <n v="4.8"/>
    <s v="Miso Ramen"/>
    <n v="25"/>
    <x v="0"/>
    <s v="Three Stars"/>
    <s v="Europe"/>
    <x v="1"/>
    <x v="1"/>
    <n v="43"/>
    <x v="0"/>
    <s v="UPI, Card"/>
    <s v="Chef Special"/>
    <m/>
    <s v="Oliver Brown"/>
    <n v="156340"/>
    <n v="6641"/>
    <n v="35.011600000000001"/>
    <n v="135.7681"/>
    <s v="Legacy"/>
    <s v="No"/>
    <s v="None"/>
    <s v="Excellent"/>
  </r>
  <r>
    <x v="7"/>
    <x v="51"/>
    <x v="2"/>
    <x v="52"/>
    <n v="3"/>
    <n v="310"/>
    <s v="Enrico Crippa"/>
    <n v="2005"/>
    <n v="35"/>
    <n v="4.8"/>
    <s v="Grilled Steak"/>
    <n v="20"/>
    <x v="0"/>
    <s v="Three Stars"/>
    <s v="Europe"/>
    <x v="1"/>
    <x v="1"/>
    <n v="44"/>
    <x v="1"/>
    <s v="All Methods Accepted"/>
    <s v="Bestselling Dish"/>
    <m/>
    <s v="Arjun Verma"/>
    <n v="388052"/>
    <n v="4071"/>
    <n v="34.052199999999999"/>
    <n v="-118.2437"/>
    <s v="Legacy"/>
    <s v="No"/>
    <s v="None"/>
    <s v="Excellent"/>
  </r>
  <r>
    <x v="44"/>
    <x v="51"/>
    <x v="2"/>
    <x v="42"/>
    <n v="0"/>
    <n v="185"/>
    <s v="Thomas &amp; Mathias Sühring"/>
    <n v="2014"/>
    <n v="48"/>
    <n v="4.5999999999999996"/>
    <s v="Burrito"/>
    <n v="11"/>
    <x v="2"/>
    <s v="No Stars"/>
    <s v="Asia"/>
    <x v="1"/>
    <x v="0"/>
    <n v="62"/>
    <x v="1"/>
    <s v="Cash, UPI"/>
    <s v="Chef Special"/>
    <m/>
    <s v="John Smith"/>
    <n v="63091"/>
    <n v="7910"/>
    <n v="34.052199999999999"/>
    <n v="-118.2437"/>
    <s v="Established"/>
    <s v="No"/>
    <s v="Table Only"/>
    <s v="Excellent"/>
  </r>
  <r>
    <x v="39"/>
    <x v="14"/>
    <x v="2"/>
    <x v="44"/>
    <n v="0"/>
    <n v="180"/>
    <s v="Virgilio Martínez"/>
    <n v="2008"/>
    <n v="50"/>
    <n v="4.8"/>
    <s v="Grilled Salmon"/>
    <n v="17"/>
    <x v="2"/>
    <s v="No Stars"/>
    <s v="South America"/>
    <x v="1"/>
    <x v="0"/>
    <n v="46"/>
    <x v="0"/>
    <s v="Cash, UPI"/>
    <s v="Bestselling Dish"/>
    <m/>
    <s v="Haruto Tanaka"/>
    <n v="116166"/>
    <n v="4886"/>
    <n v="41.878100000000003"/>
    <n v="-87.629800000000003"/>
    <s v="Legacy"/>
    <s v="No"/>
    <s v="Table Only"/>
    <s v="Excellent"/>
  </r>
  <r>
    <x v="28"/>
    <x v="54"/>
    <x v="19"/>
    <x v="55"/>
    <n v="2"/>
    <n v="265"/>
    <s v="Heinz Reitbauer"/>
    <n v="2005"/>
    <n v="60"/>
    <n v="4.7"/>
    <s v="Rasgulla"/>
    <n v="20"/>
    <x v="0"/>
    <s v="Two Stars"/>
    <s v="Europe"/>
    <x v="0"/>
    <x v="1"/>
    <n v="45"/>
    <x v="0"/>
    <s v="Cash, UPI"/>
    <s v="Customer Choice"/>
    <s v="LJSVGC92Y5Q2ICX"/>
    <s v="Emily Clark"/>
    <n v="153101"/>
    <n v="7516"/>
    <n v="26.912400000000002"/>
    <n v="75.787300000000002"/>
    <s v="Legacy"/>
    <s v="Yes"/>
    <s v="Online Only"/>
    <s v="Excellent"/>
  </r>
  <r>
    <x v="7"/>
    <x v="54"/>
    <x v="19"/>
    <x v="39"/>
    <n v="3"/>
    <n v="310"/>
    <s v="Enrico Crippa"/>
    <n v="2005"/>
    <n v="35"/>
    <n v="4.8"/>
    <s v="Biryani"/>
    <n v="20"/>
    <x v="0"/>
    <s v="Three Stars"/>
    <s v="Europe"/>
    <x v="1"/>
    <x v="1"/>
    <n v="56"/>
    <x v="0"/>
    <s v="UPI, Card"/>
    <s v="Chef Special"/>
    <s v="JTDLQ18TEP139N3"/>
    <s v="Oliver Brown"/>
    <n v="226217"/>
    <n v="5558"/>
    <n v="26.912400000000002"/>
    <n v="75.787300000000002"/>
    <s v="Legacy"/>
    <s v="Yes"/>
    <s v="None"/>
    <s v="Excellent"/>
  </r>
  <r>
    <x v="12"/>
    <x v="47"/>
    <x v="3"/>
    <x v="2"/>
    <n v="3"/>
    <n v="310"/>
    <s v="Heinz Beck"/>
    <n v="1994"/>
    <n v="50"/>
    <n v="4.8"/>
    <s v="Ratatouille"/>
    <n v="31"/>
    <x v="0"/>
    <s v="Three Stars"/>
    <s v="Europe"/>
    <x v="1"/>
    <x v="0"/>
    <n v="31"/>
    <x v="1"/>
    <s v="Cash, Card"/>
    <s v="Seasonal Special"/>
    <m/>
    <s v="John Smith"/>
    <n v="87291"/>
    <n v="5767"/>
    <n v="43.7102"/>
    <n v="7.2619999999999996"/>
    <s v="Legacy"/>
    <s v="No"/>
    <s v="Table Only"/>
    <s v="Excellent"/>
  </r>
  <r>
    <x v="17"/>
    <x v="40"/>
    <x v="19"/>
    <x v="40"/>
    <n v="3"/>
    <n v="365"/>
    <s v="Daniel Humm"/>
    <n v="1998"/>
    <n v="80"/>
    <n v="4.7"/>
    <s v="Idli Sambhar"/>
    <n v="27"/>
    <x v="0"/>
    <s v="Three Stars"/>
    <s v="North America"/>
    <x v="0"/>
    <x v="1"/>
    <n v="57"/>
    <x v="0"/>
    <s v="Cash, UPI"/>
    <s v="Seasonal Special"/>
    <s v="9BI89SUZBQK9XS9"/>
    <s v="Oliver Brown"/>
    <n v="291594"/>
    <n v="5733"/>
    <n v="17.385000000000002"/>
    <n v="78.486699999999999"/>
    <s v="Legacy"/>
    <s v="Yes"/>
    <s v="Online Only"/>
    <s v="Excellent"/>
  </r>
  <r>
    <x v="14"/>
    <x v="49"/>
    <x v="12"/>
    <x v="54"/>
    <n v="3"/>
    <n v="305"/>
    <s v="Pascal Barbot"/>
    <n v="2000"/>
    <n v="25"/>
    <n v="4.8"/>
    <s v="Chicken Tikka Pizza"/>
    <n v="25"/>
    <x v="0"/>
    <s v="Three Stars"/>
    <s v="Europe"/>
    <x v="1"/>
    <x v="1"/>
    <n v="37"/>
    <x v="0"/>
    <s v="Cash, UPI"/>
    <s v="Bestselling Dish"/>
    <m/>
    <s v="Haruto Tanaka"/>
    <n v="337319"/>
    <n v="447"/>
    <n v="53.480800000000002"/>
    <n v="-2.2425999999999999"/>
    <s v="Legacy"/>
    <s v="No"/>
    <s v="None"/>
    <s v="Excellent"/>
  </r>
  <r>
    <x v="12"/>
    <x v="38"/>
    <x v="19"/>
    <x v="36"/>
    <n v="3"/>
    <n v="310"/>
    <s v="Heinz Beck"/>
    <n v="1994"/>
    <n v="50"/>
    <n v="4.8"/>
    <s v="Truffle Naan"/>
    <n v="31"/>
    <x v="0"/>
    <s v="Three Stars"/>
    <s v="Europe"/>
    <x v="1"/>
    <x v="1"/>
    <n v="71"/>
    <x v="1"/>
    <s v="Cash, Card"/>
    <s v="Chef Special"/>
    <s v="X9VL9R7QNQ6FJ6D"/>
    <s v="Sara Kapoor"/>
    <n v="378147"/>
    <n v="6064"/>
    <n v="13.082700000000001"/>
    <n v="80.270700000000005"/>
    <s v="Legacy"/>
    <s v="Yes"/>
    <s v="None"/>
    <s v="Excellent"/>
  </r>
  <r>
    <x v="35"/>
    <x v="6"/>
    <x v="2"/>
    <x v="42"/>
    <n v="1"/>
    <n v="210"/>
    <s v="Victor Arguinzoniz"/>
    <n v="1990"/>
    <n v="30"/>
    <n v="4.7"/>
    <s v="Tacos"/>
    <n v="35"/>
    <x v="2"/>
    <s v="One Star"/>
    <s v="Europe"/>
    <x v="1"/>
    <x v="0"/>
    <n v="35"/>
    <x v="1"/>
    <s v="Cash, UPI"/>
    <s v="Bestselling Dish"/>
    <m/>
    <s v="Haruto Tanaka"/>
    <n v="121500"/>
    <n v="3084"/>
    <n v="40.712800000000001"/>
    <n v="-74.006"/>
    <s v="Legacy"/>
    <s v="No"/>
    <s v="Table Only"/>
    <s v="Excellent"/>
  </r>
  <r>
    <x v="48"/>
    <x v="50"/>
    <x v="3"/>
    <x v="2"/>
    <n v="0"/>
    <n v="125"/>
    <s v="Leonor Espinosa"/>
    <n v="2007"/>
    <n v="45"/>
    <n v="4.5"/>
    <s v="Ratatouille"/>
    <n v="18"/>
    <x v="3"/>
    <s v="No Stars"/>
    <s v="South America"/>
    <x v="1"/>
    <x v="0"/>
    <n v="56"/>
    <x v="1"/>
    <s v="UPI, Card"/>
    <s v="Customer Choice"/>
    <m/>
    <s v="Oliver Brown"/>
    <n v="58451"/>
    <n v="5238"/>
    <n v="45.764000000000003"/>
    <n v="4.8357000000000001"/>
    <s v="Legacy"/>
    <s v="No"/>
    <s v="Table Only"/>
    <s v="Excellent"/>
  </r>
  <r>
    <x v="15"/>
    <x v="36"/>
    <x v="19"/>
    <x v="40"/>
    <n v="3"/>
    <n v="280"/>
    <s v="Joan Roca"/>
    <n v="1986"/>
    <n v="45"/>
    <n v="4.7"/>
    <s v="Idli Sambhar"/>
    <n v="39"/>
    <x v="0"/>
    <s v="Three Stars"/>
    <s v="Europe"/>
    <x v="1"/>
    <x v="1"/>
    <n v="52"/>
    <x v="1"/>
    <s v="UPI, Card"/>
    <s v="Customer Choice"/>
    <s v="PHPXDG4IEHA438B"/>
    <s v="Emily Clark"/>
    <n v="449061"/>
    <n v="491"/>
    <n v="22.572600000000001"/>
    <n v="88.363900000000001"/>
    <s v="Legacy"/>
    <s v="Yes"/>
    <s v="None"/>
    <s v="Excellent"/>
  </r>
  <r>
    <x v="2"/>
    <x v="26"/>
    <x v="12"/>
    <x v="54"/>
    <n v="3"/>
    <n v="390"/>
    <s v="Thomas Keller"/>
    <n v="1994"/>
    <n v="60"/>
    <n v="4.9000000000000004"/>
    <s v="Chicken Tikka Pizza"/>
    <n v="31"/>
    <x v="0"/>
    <s v="Three Stars"/>
    <s v="North America"/>
    <x v="0"/>
    <x v="0"/>
    <n v="71"/>
    <x v="1"/>
    <s v="Cash, UPI"/>
    <s v="Customer Choice"/>
    <m/>
    <s v="Lucas Martin"/>
    <n v="244859"/>
    <n v="407"/>
    <n v="51.507399999999997"/>
    <n v="-0.1278"/>
    <s v="Legacy"/>
    <s v="No"/>
    <s v="Online + Table"/>
    <s v="Excellent"/>
  </r>
  <r>
    <x v="12"/>
    <x v="43"/>
    <x v="0"/>
    <x v="43"/>
    <n v="3"/>
    <n v="310"/>
    <s v="Heinz Beck"/>
    <n v="1994"/>
    <n v="50"/>
    <n v="4.8"/>
    <s v="Margherita"/>
    <n v="31"/>
    <x v="0"/>
    <s v="Three Stars"/>
    <s v="Europe"/>
    <x v="0"/>
    <x v="0"/>
    <n v="54"/>
    <x v="0"/>
    <s v="Cash, UPI"/>
    <s v="Bestselling Dish"/>
    <m/>
    <s v="John Smith"/>
    <n v="287351"/>
    <n v="3293"/>
    <n v="45.464199999999998"/>
    <n v="9.19"/>
    <s v="Legacy"/>
    <s v="No"/>
    <s v="Online + Table"/>
    <s v="Excellent"/>
  </r>
  <r>
    <x v="21"/>
    <x v="14"/>
    <x v="2"/>
    <x v="42"/>
    <n v="3"/>
    <n v="570"/>
    <s v="Paul Pairet"/>
    <n v="2012"/>
    <n v="10"/>
    <n v="4.5999999999999996"/>
    <s v="Tacos"/>
    <n v="13"/>
    <x v="1"/>
    <s v="Three Stars"/>
    <s v="Asia"/>
    <x v="0"/>
    <x v="1"/>
    <n v="31"/>
    <x v="0"/>
    <s v="UPI, Card"/>
    <s v="Customer Choice"/>
    <m/>
    <s v="Haruto Tanaka"/>
    <n v="83361"/>
    <n v="58"/>
    <n v="41.878100000000003"/>
    <n v="-87.629800000000003"/>
    <s v="Established"/>
    <s v="No"/>
    <s v="Online Only"/>
    <s v="Excellent"/>
  </r>
  <r>
    <x v="37"/>
    <x v="45"/>
    <x v="2"/>
    <x v="52"/>
    <n v="1"/>
    <n v="165"/>
    <s v="Dave Pynt"/>
    <n v="2013"/>
    <n v="26"/>
    <n v="4.5999999999999996"/>
    <s v="Grilled Steak"/>
    <n v="12"/>
    <x v="2"/>
    <s v="One Star"/>
    <s v="Asia"/>
    <x v="1"/>
    <x v="0"/>
    <n v="39"/>
    <x v="0"/>
    <s v="Cash, UPI"/>
    <s v="Customer Choice"/>
    <m/>
    <s v="Emily Clark"/>
    <n v="441191"/>
    <n v="3655"/>
    <n v="29.760400000000001"/>
    <n v="-95.369799999999998"/>
    <s v="Established"/>
    <s v="No"/>
    <s v="Table Only"/>
    <s v="Excellent"/>
  </r>
  <r>
    <x v="41"/>
    <x v="50"/>
    <x v="3"/>
    <x v="2"/>
    <n v="0"/>
    <n v="155"/>
    <s v="Enrique Olvera"/>
    <n v="2000"/>
    <n v="55"/>
    <n v="4.7"/>
    <s v="Ratatouille"/>
    <n v="25"/>
    <x v="2"/>
    <s v="No Stars"/>
    <s v="North America"/>
    <x v="0"/>
    <x v="0"/>
    <n v="70"/>
    <x v="1"/>
    <s v="Cash, Card"/>
    <s v="Customer Choice"/>
    <m/>
    <s v="John Smith"/>
    <n v="238400"/>
    <n v="4067"/>
    <n v="45.764000000000003"/>
    <n v="4.8357000000000001"/>
    <s v="Legacy"/>
    <s v="No"/>
    <s v="Online + Table"/>
    <s v="Excellent"/>
  </r>
  <r>
    <x v="8"/>
    <x v="34"/>
    <x v="19"/>
    <x v="36"/>
    <n v="3"/>
    <n v="295"/>
    <s v="Juan Mari Arzak"/>
    <n v="1897"/>
    <n v="50"/>
    <n v="4.8"/>
    <s v="Fusion Tikka"/>
    <n v="128"/>
    <x v="0"/>
    <s v="Three Stars"/>
    <s v="Europe"/>
    <x v="0"/>
    <x v="1"/>
    <n v="23"/>
    <x v="1"/>
    <s v="Cash, Card"/>
    <s v="Bestselling Dish"/>
    <s v="R9IPOTLQK6ZC2S7"/>
    <s v="Amit Sharma"/>
    <n v="278556"/>
    <n v="6848"/>
    <n v="28.7041"/>
    <n v="77.102500000000006"/>
    <s v="Legacy"/>
    <s v="Yes"/>
    <s v="Online Only"/>
    <s v="Excellent"/>
  </r>
  <r>
    <x v="18"/>
    <x v="35"/>
    <x v="19"/>
    <x v="39"/>
    <n v="3"/>
    <n v="385"/>
    <s v="Grant Achatz"/>
    <n v="2005"/>
    <n v="64"/>
    <n v="4.7"/>
    <s v="Korma"/>
    <n v="20"/>
    <x v="0"/>
    <s v="Three Stars"/>
    <s v="North America"/>
    <x v="0"/>
    <x v="1"/>
    <n v="35"/>
    <x v="1"/>
    <s v="All Methods Accepted"/>
    <s v="Seasonal Special"/>
    <s v="CZ13XU8CFGUPL6L"/>
    <s v="Arjun Verma"/>
    <n v="414661"/>
    <n v="7681"/>
    <n v="19.076000000000001"/>
    <n v="72.877700000000004"/>
    <s v="Legacy"/>
    <s v="Yes"/>
    <s v="Online Only"/>
    <s v="Excellent"/>
  </r>
  <r>
    <x v="36"/>
    <x v="61"/>
    <x v="20"/>
    <x v="58"/>
    <n v="1"/>
    <n v="165"/>
    <s v="Isaac McHale"/>
    <n v="2013"/>
    <n v="40"/>
    <n v="4.5999999999999996"/>
    <s v="Wagyu Steak"/>
    <n v="12"/>
    <x v="2"/>
    <s v="One Star"/>
    <s v="Europe"/>
    <x v="0"/>
    <x v="1"/>
    <n v="23"/>
    <x v="0"/>
    <s v="Cash, Card"/>
    <s v="Bestselling Dish"/>
    <m/>
    <s v="John Smith"/>
    <n v="125586"/>
    <n v="1519"/>
    <n v="-37.813600000000001"/>
    <n v="144.9631"/>
    <s v="Established"/>
    <s v="No"/>
    <s v="Online Only"/>
    <s v="Excellent"/>
  </r>
  <r>
    <x v="23"/>
    <x v="3"/>
    <x v="3"/>
    <x v="2"/>
    <n v="2"/>
    <n v="280"/>
    <s v="Zaiyu Hasegawa"/>
    <n v="2007"/>
    <n v="26"/>
    <n v="4.7"/>
    <s v="Ratatouille"/>
    <n v="18"/>
    <x v="0"/>
    <s v="Two Stars"/>
    <s v="Asia"/>
    <x v="0"/>
    <x v="1"/>
    <n v="51"/>
    <x v="1"/>
    <s v="Cash, Card"/>
    <s v="Chef Special"/>
    <m/>
    <s v="Haruto Tanaka"/>
    <n v="391611"/>
    <n v="4199"/>
    <n v="48.8566"/>
    <n v="2.3521999999999998"/>
    <s v="Legacy"/>
    <s v="No"/>
    <s v="Online Only"/>
    <s v="Excellent"/>
  </r>
  <r>
    <x v="2"/>
    <x v="34"/>
    <x v="19"/>
    <x v="41"/>
    <n v="3"/>
    <n v="390"/>
    <s v="Thomas Keller"/>
    <n v="1994"/>
    <n v="60"/>
    <n v="4.9000000000000004"/>
    <s v="Thepla"/>
    <n v="31"/>
    <x v="0"/>
    <s v="Three Stars"/>
    <s v="North America"/>
    <x v="0"/>
    <x v="1"/>
    <n v="36"/>
    <x v="1"/>
    <s v="Cash, UPI"/>
    <s v="Seasonal Special"/>
    <s v="X62RGYJQQDMX6KT"/>
    <s v="Amit Sharma"/>
    <n v="433054"/>
    <n v="6665"/>
    <n v="28.7041"/>
    <n v="77.102500000000006"/>
    <s v="Legacy"/>
    <s v="Yes"/>
    <s v="Online Only"/>
    <s v="Excellent"/>
  </r>
  <r>
    <x v="18"/>
    <x v="37"/>
    <x v="19"/>
    <x v="55"/>
    <n v="3"/>
    <n v="385"/>
    <s v="Grant Achatz"/>
    <n v="2005"/>
    <n v="64"/>
    <n v="4.7"/>
    <s v="Fish Curry"/>
    <n v="20"/>
    <x v="0"/>
    <s v="Three Stars"/>
    <s v="North America"/>
    <x v="1"/>
    <x v="0"/>
    <n v="71"/>
    <x v="1"/>
    <s v="UPI, Card"/>
    <s v="Chef Special"/>
    <s v="K0EWV7F7G3DAPE4"/>
    <s v="Haruto Tanaka"/>
    <n v="137787"/>
    <n v="3826"/>
    <n v="12.9716"/>
    <n v="77.5946"/>
    <s v="Legacy"/>
    <s v="Yes"/>
    <s v="Table Only"/>
    <s v="Excellent"/>
  </r>
  <r>
    <x v="27"/>
    <x v="55"/>
    <x v="19"/>
    <x v="36"/>
    <n v="2"/>
    <n v="235"/>
    <s v="Hiroyasu Kawate"/>
    <n v="2009"/>
    <n v="28"/>
    <n v="4.7"/>
    <s v="Fusion Tikka"/>
    <n v="16"/>
    <x v="2"/>
    <s v="Two Stars"/>
    <s v="Asia"/>
    <x v="0"/>
    <x v="1"/>
    <n v="56"/>
    <x v="0"/>
    <s v="UPI, Card"/>
    <s v="Chef Special"/>
    <s v="O06VM3WCQ0D1Q7U"/>
    <s v="John Smith"/>
    <n v="296908"/>
    <n v="54"/>
    <n v="22.7196"/>
    <n v="75.857699999999994"/>
    <s v="Legacy"/>
    <s v="Yes"/>
    <s v="Online Only"/>
    <s v="Excellent"/>
  </r>
  <r>
    <x v="3"/>
    <x v="55"/>
    <x v="19"/>
    <x v="55"/>
    <n v="3"/>
    <n v="425"/>
    <s v="Alain Passard"/>
    <n v="1986"/>
    <n v="40"/>
    <n v="4.9000000000000004"/>
    <s v="Rasgulla"/>
    <n v="39"/>
    <x v="1"/>
    <s v="Three Stars"/>
    <s v="Europe"/>
    <x v="0"/>
    <x v="0"/>
    <n v="36"/>
    <x v="0"/>
    <s v="Cash, Card"/>
    <s v="Seasonal Special"/>
    <s v="Q179AR2KK5OB44B"/>
    <s v="Haruto Tanaka"/>
    <n v="224978"/>
    <n v="5444"/>
    <n v="22.7196"/>
    <n v="75.857699999999994"/>
    <s v="Legacy"/>
    <s v="Yes"/>
    <s v="Online + Table"/>
    <s v="Excellent"/>
  </r>
  <r>
    <x v="5"/>
    <x v="55"/>
    <x v="19"/>
    <x v="38"/>
    <n v="3"/>
    <n v="380"/>
    <s v="Björn Frantzén"/>
    <n v="2008"/>
    <n v="23"/>
    <n v="4.8"/>
    <s v="Paneer Butter Masala"/>
    <n v="17"/>
    <x v="0"/>
    <s v="Three Stars"/>
    <s v="Europe"/>
    <x v="1"/>
    <x v="0"/>
    <n v="55"/>
    <x v="1"/>
    <s v="Cash, Card"/>
    <s v="Customer Choice"/>
    <s v="1ELRXXVPZFH5IEL"/>
    <s v="Lucas Martin"/>
    <n v="407651"/>
    <n v="6950"/>
    <n v="22.7196"/>
    <n v="75.857699999999994"/>
    <s v="Legacy"/>
    <s v="Yes"/>
    <s v="Table Only"/>
    <s v="Excellent"/>
  </r>
  <r>
    <x v="41"/>
    <x v="35"/>
    <x v="19"/>
    <x v="39"/>
    <n v="0"/>
    <n v="155"/>
    <s v="Enrique Olvera"/>
    <n v="2000"/>
    <n v="55"/>
    <n v="4.7"/>
    <s v="Biryani"/>
    <n v="25"/>
    <x v="2"/>
    <s v="No Stars"/>
    <s v="North America"/>
    <x v="0"/>
    <x v="1"/>
    <n v="36"/>
    <x v="1"/>
    <s v="All Methods Accepted"/>
    <s v="Chef Special"/>
    <s v="SQSZOFISEI57KZV"/>
    <s v="Haruto Tanaka"/>
    <n v="285459"/>
    <n v="3406"/>
    <n v="19.076000000000001"/>
    <n v="72.877700000000004"/>
    <s v="Legacy"/>
    <s v="Yes"/>
    <s v="Online Only"/>
    <s v="Excellent"/>
  </r>
  <r>
    <x v="47"/>
    <x v="9"/>
    <x v="2"/>
    <x v="44"/>
    <n v="0"/>
    <n v="220"/>
    <s v="Vladimir Mukhin"/>
    <n v="2011"/>
    <n v="50"/>
    <n v="4.5"/>
    <s v="Lobster Roll"/>
    <n v="14"/>
    <x v="2"/>
    <s v="No Stars"/>
    <s v="Europe"/>
    <x v="0"/>
    <x v="0"/>
    <n v="48"/>
    <x v="0"/>
    <s v="Cash, Card"/>
    <s v="Chef Special"/>
    <m/>
    <s v="Arjun Verma"/>
    <n v="303886"/>
    <n v="3934"/>
    <n v="37.774900000000002"/>
    <n v="-122.4194"/>
    <s v="Established"/>
    <s v="No"/>
    <s v="Online + Table"/>
    <s v="Excellent"/>
  </r>
  <r>
    <x v="22"/>
    <x v="18"/>
    <x v="8"/>
    <x v="45"/>
    <n v="2"/>
    <n v="450"/>
    <s v="René Redzepi"/>
    <n v="2003"/>
    <n v="40"/>
    <n v="4.8"/>
    <s v="Shoyu Ramen"/>
    <n v="22"/>
    <x v="1"/>
    <s v="Two Stars"/>
    <s v="Europe"/>
    <x v="1"/>
    <x v="0"/>
    <n v="61"/>
    <x v="1"/>
    <s v="Cash, Card"/>
    <s v="Bestselling Dish"/>
    <m/>
    <s v="Riya Patel"/>
    <n v="410650"/>
    <n v="5174"/>
    <n v="35.689500000000002"/>
    <n v="139.6917"/>
    <s v="Legacy"/>
    <s v="No"/>
    <s v="Table Only"/>
    <s v="Excellent"/>
  </r>
  <r>
    <x v="49"/>
    <x v="9"/>
    <x v="2"/>
    <x v="42"/>
    <n v="0"/>
    <n v="85"/>
    <s v="James Lowe"/>
    <n v="2014"/>
    <n v="38"/>
    <n v="4.5"/>
    <s v="Burrito"/>
    <n v="11"/>
    <x v="3"/>
    <s v="No Stars"/>
    <s v="Europe"/>
    <x v="0"/>
    <x v="1"/>
    <n v="24"/>
    <x v="1"/>
    <s v="UPI, Card"/>
    <s v="Chef Special"/>
    <m/>
    <s v="Haruto Tanaka"/>
    <n v="314311"/>
    <n v="1044"/>
    <n v="37.774900000000002"/>
    <n v="-122.4194"/>
    <s v="Established"/>
    <s v="No"/>
    <s v="Online Only"/>
    <s v="Excellent"/>
  </r>
  <r>
    <x v="4"/>
    <x v="40"/>
    <x v="19"/>
    <x v="39"/>
    <n v="3"/>
    <n v="350"/>
    <s v="Mauro Colagreco"/>
    <n v="1991"/>
    <n v="36"/>
    <n v="4.8"/>
    <s v="Biryani"/>
    <n v="34"/>
    <x v="0"/>
    <s v="Three Stars"/>
    <s v="Europe"/>
    <x v="0"/>
    <x v="0"/>
    <n v="38"/>
    <x v="1"/>
    <s v="UPI, Card"/>
    <s v="Seasonal Special"/>
    <s v="36VDQ7IMELPWIFW"/>
    <s v="Francesco Rossi"/>
    <n v="169952"/>
    <n v="1277"/>
    <n v="17.385000000000002"/>
    <n v="78.486699999999999"/>
    <s v="Legacy"/>
    <s v="Yes"/>
    <s v="Online + Table"/>
    <s v="Excellent"/>
  </r>
  <r>
    <x v="35"/>
    <x v="6"/>
    <x v="2"/>
    <x v="44"/>
    <n v="1"/>
    <n v="210"/>
    <s v="Victor Arguinzoniz"/>
    <n v="1990"/>
    <n v="30"/>
    <n v="4.7"/>
    <s v="Lobster Roll"/>
    <n v="35"/>
    <x v="2"/>
    <s v="One Star"/>
    <s v="Europe"/>
    <x v="0"/>
    <x v="1"/>
    <n v="59"/>
    <x v="0"/>
    <s v="UPI, Card"/>
    <s v="Chef Special"/>
    <m/>
    <s v="Oliver Brown"/>
    <n v="237972"/>
    <n v="7152"/>
    <n v="40.712800000000001"/>
    <n v="-74.006"/>
    <s v="Legacy"/>
    <s v="No"/>
    <s v="Online Only"/>
    <s v="Excellent"/>
  </r>
  <r>
    <x v="23"/>
    <x v="52"/>
    <x v="12"/>
    <x v="47"/>
    <n v="2"/>
    <n v="280"/>
    <s v="Zaiyu Hasegawa"/>
    <n v="2007"/>
    <n v="26"/>
    <n v="4.7"/>
    <s v="Roast Duck"/>
    <n v="18"/>
    <x v="0"/>
    <s v="Two Stars"/>
    <s v="Asia"/>
    <x v="1"/>
    <x v="0"/>
    <n v="36"/>
    <x v="1"/>
    <s v="Cash, UPI"/>
    <s v="Bestselling Dish"/>
    <m/>
    <s v="Sara Kapoor"/>
    <n v="385225"/>
    <n v="2795"/>
    <n v="53.800800000000002"/>
    <n v="-1.5490999999999999"/>
    <s v="Legacy"/>
    <s v="No"/>
    <s v="Table Only"/>
    <s v="Excellent"/>
  </r>
  <r>
    <x v="39"/>
    <x v="45"/>
    <x v="2"/>
    <x v="44"/>
    <n v="0"/>
    <n v="180"/>
    <s v="Virgilio Martínez"/>
    <n v="2008"/>
    <n v="50"/>
    <n v="4.8"/>
    <s v="Lobster Roll"/>
    <n v="17"/>
    <x v="2"/>
    <s v="No Stars"/>
    <s v="South America"/>
    <x v="1"/>
    <x v="0"/>
    <n v="37"/>
    <x v="1"/>
    <s v="Cash, UPI"/>
    <s v="Seasonal Special"/>
    <m/>
    <s v="Arjun Verma"/>
    <n v="59054"/>
    <n v="3767"/>
    <n v="29.760400000000001"/>
    <n v="-95.369799999999998"/>
    <s v="Legacy"/>
    <s v="No"/>
    <s v="Table Only"/>
    <s v="Excellent"/>
  </r>
  <r>
    <x v="42"/>
    <x v="43"/>
    <x v="0"/>
    <x v="43"/>
    <n v="0"/>
    <n v="195"/>
    <s v="Gaggan Anand"/>
    <n v="2017"/>
    <n v="14"/>
    <n v="4.5999999999999996"/>
    <s v="Pepperoni"/>
    <n v="8"/>
    <x v="2"/>
    <s v="No Stars"/>
    <s v="Asia"/>
    <x v="1"/>
    <x v="1"/>
    <n v="22"/>
    <x v="1"/>
    <s v="UPI, Card"/>
    <s v="Chef Special"/>
    <m/>
    <s v="Riya Patel"/>
    <n v="300402"/>
    <n v="93"/>
    <n v="45.464199999999998"/>
    <n v="9.19"/>
    <s v="Established"/>
    <s v="No"/>
    <s v="None"/>
    <s v="Excellent"/>
  </r>
  <r>
    <x v="42"/>
    <x v="6"/>
    <x v="2"/>
    <x v="44"/>
    <n v="0"/>
    <n v="195"/>
    <s v="Gaggan Anand"/>
    <n v="2017"/>
    <n v="14"/>
    <n v="4.5999999999999996"/>
    <s v="Lobster Roll"/>
    <n v="8"/>
    <x v="2"/>
    <s v="No Stars"/>
    <s v="Asia"/>
    <x v="0"/>
    <x v="1"/>
    <n v="21"/>
    <x v="0"/>
    <s v="Cash, Card"/>
    <s v="Seasonal Special"/>
    <m/>
    <s v="Sara Kapoor"/>
    <n v="239901"/>
    <n v="1502"/>
    <n v="40.712800000000001"/>
    <n v="-74.006"/>
    <s v="Established"/>
    <s v="No"/>
    <s v="Online Only"/>
    <s v="Excellent"/>
  </r>
  <r>
    <x v="19"/>
    <x v="34"/>
    <x v="19"/>
    <x v="40"/>
    <n v="3"/>
    <n v="290"/>
    <s v="Massimiliano Alajmo"/>
    <n v="1981"/>
    <n v="50"/>
    <n v="4.7"/>
    <s v="Idli Sambhar"/>
    <n v="44"/>
    <x v="0"/>
    <s v="Three Stars"/>
    <s v="Europe"/>
    <x v="1"/>
    <x v="0"/>
    <n v="34"/>
    <x v="0"/>
    <s v="All Methods Accepted"/>
    <s v="Seasonal Special"/>
    <s v="OOQL9W1N0NMLZYV"/>
    <s v="Amit Sharma"/>
    <n v="129557"/>
    <n v="2980"/>
    <n v="28.7041"/>
    <n v="77.102500000000006"/>
    <s v="Legacy"/>
    <s v="Yes"/>
    <s v="Table Only"/>
    <s v="Excellent"/>
  </r>
  <r>
    <x v="23"/>
    <x v="6"/>
    <x v="2"/>
    <x v="52"/>
    <n v="2"/>
    <n v="280"/>
    <s v="Zaiyu Hasegawa"/>
    <n v="2007"/>
    <n v="26"/>
    <n v="4.7"/>
    <s v="Prime Rib"/>
    <n v="18"/>
    <x v="0"/>
    <s v="Two Stars"/>
    <s v="Asia"/>
    <x v="0"/>
    <x v="0"/>
    <n v="66"/>
    <x v="1"/>
    <s v="Cash, UPI"/>
    <s v="Bestselling Dish"/>
    <m/>
    <s v="John Smith"/>
    <n v="378561"/>
    <n v="6015"/>
    <n v="40.712800000000001"/>
    <n v="-74.006"/>
    <s v="Legacy"/>
    <s v="No"/>
    <s v="Online + Table"/>
    <s v="Excellent"/>
  </r>
  <r>
    <x v="31"/>
    <x v="40"/>
    <x v="19"/>
    <x v="53"/>
    <n v="2"/>
    <n v="245"/>
    <s v="Richard Ekkebus"/>
    <n v="2005"/>
    <n v="46"/>
    <n v="4.7"/>
    <s v="Gatte ki Sabzi"/>
    <n v="20"/>
    <x v="2"/>
    <s v="Two Stars"/>
    <s v="Asia"/>
    <x v="0"/>
    <x v="1"/>
    <n v="45"/>
    <x v="0"/>
    <s v="Cash, UPI"/>
    <s v="Chef Special"/>
    <s v="KY8B9X7LUNO9NCW"/>
    <s v="Oliver Brown"/>
    <n v="272433"/>
    <n v="7095"/>
    <n v="17.385000000000002"/>
    <n v="78.486699999999999"/>
    <s v="Legacy"/>
    <s v="Yes"/>
    <s v="Online Only"/>
    <s v="Excellent"/>
  </r>
  <r>
    <x v="46"/>
    <x v="36"/>
    <x v="19"/>
    <x v="55"/>
    <n v="0"/>
    <n v="285"/>
    <s v="Dan Barber"/>
    <n v="2004"/>
    <n v="70"/>
    <n v="4.5999999999999996"/>
    <s v="Rasgulla"/>
    <n v="21"/>
    <x v="0"/>
    <s v="No Stars"/>
    <s v="North America"/>
    <x v="0"/>
    <x v="1"/>
    <n v="44"/>
    <x v="1"/>
    <s v="UPI, Card"/>
    <s v="Chef Special"/>
    <s v="1UFKKOBX52A2V62"/>
    <s v="John Smith"/>
    <n v="17213"/>
    <n v="7046"/>
    <n v="22.572600000000001"/>
    <n v="88.363900000000001"/>
    <s v="Legacy"/>
    <s v="Yes"/>
    <s v="Online Only"/>
    <s v="Excellent"/>
  </r>
  <r>
    <x v="3"/>
    <x v="44"/>
    <x v="20"/>
    <x v="44"/>
    <n v="3"/>
    <n v="425"/>
    <s v="Alain Passard"/>
    <n v="1986"/>
    <n v="40"/>
    <n v="4.9000000000000004"/>
    <s v="Lobster Roll"/>
    <n v="39"/>
    <x v="1"/>
    <s v="Three Stars"/>
    <s v="Europe"/>
    <x v="1"/>
    <x v="1"/>
    <n v="65"/>
    <x v="0"/>
    <s v="Cash, UPI"/>
    <s v="Bestselling Dish"/>
    <m/>
    <s v="Haruto Tanaka"/>
    <n v="15859"/>
    <n v="749"/>
    <n v="-33.8688"/>
    <n v="151.20930000000001"/>
    <s v="Legacy"/>
    <s v="No"/>
    <s v="None"/>
    <s v="Excellent"/>
  </r>
  <r>
    <x v="7"/>
    <x v="34"/>
    <x v="19"/>
    <x v="37"/>
    <n v="3"/>
    <n v="310"/>
    <s v="Enrico Crippa"/>
    <n v="2005"/>
    <n v="35"/>
    <n v="4.8"/>
    <s v="Vada Pav"/>
    <n v="20"/>
    <x v="0"/>
    <s v="Three Stars"/>
    <s v="Europe"/>
    <x v="1"/>
    <x v="1"/>
    <n v="31"/>
    <x v="0"/>
    <s v="UPI, Card"/>
    <s v="Chef Special"/>
    <s v="LMNHPNA4FXDNAIV"/>
    <s v="Amit Sharma"/>
    <n v="156524"/>
    <n v="7481"/>
    <n v="28.7041"/>
    <n v="77.102500000000006"/>
    <s v="Legacy"/>
    <s v="Yes"/>
    <s v="None"/>
    <s v="Excellent"/>
  </r>
  <r>
    <x v="1"/>
    <x v="35"/>
    <x v="19"/>
    <x v="36"/>
    <n v="3"/>
    <n v="320"/>
    <s v="Julien Royer"/>
    <n v="2008"/>
    <n v="32"/>
    <n v="4.9000000000000004"/>
    <s v="Truffle Naan"/>
    <n v="17"/>
    <x v="0"/>
    <s v="Three Stars"/>
    <s v="Asia"/>
    <x v="0"/>
    <x v="0"/>
    <n v="28"/>
    <x v="0"/>
    <s v="UPI, Card"/>
    <s v="Customer Choice"/>
    <s v="BBO0KU4I3BJ7SAT"/>
    <s v="Emily Clark"/>
    <n v="157468"/>
    <n v="1170"/>
    <n v="19.076000000000001"/>
    <n v="72.877700000000004"/>
    <s v="Legacy"/>
    <s v="Yes"/>
    <s v="Online + Table"/>
    <s v="Excellent"/>
  </r>
  <r>
    <x v="1"/>
    <x v="52"/>
    <x v="12"/>
    <x v="54"/>
    <n v="3"/>
    <n v="320"/>
    <s v="Julien Royer"/>
    <n v="2008"/>
    <n v="32"/>
    <n v="4.9000000000000004"/>
    <s v="Chicken Tikka Pizza"/>
    <n v="17"/>
    <x v="0"/>
    <s v="Three Stars"/>
    <s v="Asia"/>
    <x v="0"/>
    <x v="1"/>
    <n v="42"/>
    <x v="1"/>
    <s v="UPI, Card"/>
    <s v="Customer Choice"/>
    <m/>
    <s v="Oliver Brown"/>
    <n v="116180"/>
    <n v="313"/>
    <n v="53.800800000000002"/>
    <n v="-1.5490999999999999"/>
    <s v="Legacy"/>
    <s v="No"/>
    <s v="Online Only"/>
    <s v="Excellent"/>
  </r>
  <r>
    <x v="8"/>
    <x v="51"/>
    <x v="2"/>
    <x v="52"/>
    <n v="3"/>
    <n v="295"/>
    <s v="Juan Mari Arzak"/>
    <n v="1897"/>
    <n v="50"/>
    <n v="4.8"/>
    <s v="Grilled Steak"/>
    <n v="128"/>
    <x v="0"/>
    <s v="Three Stars"/>
    <s v="Europe"/>
    <x v="1"/>
    <x v="0"/>
    <n v="46"/>
    <x v="1"/>
    <s v="Cash, UPI"/>
    <s v="Bestselling Dish"/>
    <m/>
    <s v="Emily Clark"/>
    <n v="266094"/>
    <n v="7388"/>
    <n v="34.052199999999999"/>
    <n v="-118.2437"/>
    <s v="Legacy"/>
    <s v="No"/>
    <s v="Table Only"/>
    <s v="Excellent"/>
  </r>
  <r>
    <x v="42"/>
    <x v="40"/>
    <x v="19"/>
    <x v="37"/>
    <n v="0"/>
    <n v="195"/>
    <s v="Gaggan Anand"/>
    <n v="2017"/>
    <n v="14"/>
    <n v="4.5999999999999996"/>
    <s v="Vada Pav"/>
    <n v="8"/>
    <x v="2"/>
    <s v="No Stars"/>
    <s v="Asia"/>
    <x v="1"/>
    <x v="0"/>
    <n v="46"/>
    <x v="1"/>
    <s v="UPI, Card"/>
    <s v="Customer Choice"/>
    <s v="8PSYSCB6Q6DCSO7"/>
    <s v="Haruto Tanaka"/>
    <n v="435520"/>
    <n v="105"/>
    <n v="17.385000000000002"/>
    <n v="78.486699999999999"/>
    <s v="Established"/>
    <s v="Yes"/>
    <s v="Table Only"/>
    <s v="Excellent"/>
  </r>
  <r>
    <x v="31"/>
    <x v="46"/>
    <x v="8"/>
    <x v="45"/>
    <n v="2"/>
    <n v="245"/>
    <s v="Richard Ekkebus"/>
    <n v="2005"/>
    <n v="46"/>
    <n v="4.7"/>
    <s v="Shoyu Ramen"/>
    <n v="20"/>
    <x v="2"/>
    <s v="Two Stars"/>
    <s v="Asia"/>
    <x v="0"/>
    <x v="0"/>
    <n v="43"/>
    <x v="0"/>
    <s v="All Methods Accepted"/>
    <s v="Chef Special"/>
    <m/>
    <s v="Sara Kapoor"/>
    <n v="140661"/>
    <n v="2478"/>
    <n v="35.011600000000001"/>
    <n v="135.7681"/>
    <s v="Legacy"/>
    <s v="No"/>
    <s v="Online + Table"/>
    <s v="Excellent"/>
  </r>
  <r>
    <x v="8"/>
    <x v="18"/>
    <x v="8"/>
    <x v="48"/>
    <n v="3"/>
    <n v="295"/>
    <s v="Juan Mari Arzak"/>
    <n v="1897"/>
    <n v="50"/>
    <n v="4.8"/>
    <s v="Tuna Roll"/>
    <n v="128"/>
    <x v="0"/>
    <s v="Three Stars"/>
    <s v="Europe"/>
    <x v="1"/>
    <x v="0"/>
    <n v="71"/>
    <x v="0"/>
    <s v="UPI, Card"/>
    <s v="Seasonal Special"/>
    <m/>
    <s v="Lucas Martin"/>
    <n v="376074"/>
    <n v="5614"/>
    <n v="35.689500000000002"/>
    <n v="139.6917"/>
    <s v="Legacy"/>
    <s v="No"/>
    <s v="Table Only"/>
    <s v="Excellent"/>
  </r>
  <r>
    <x v="38"/>
    <x v="14"/>
    <x v="2"/>
    <x v="44"/>
    <n v="1"/>
    <n v="95"/>
    <s v="Bertrand Grébaut"/>
    <n v="2011"/>
    <n v="28"/>
    <n v="4.5"/>
    <s v="Grilled Salmon"/>
    <n v="14"/>
    <x v="3"/>
    <s v="One Star"/>
    <s v="Europe"/>
    <x v="0"/>
    <x v="0"/>
    <n v="39"/>
    <x v="0"/>
    <s v="Cash, Card"/>
    <s v="Seasonal Special"/>
    <m/>
    <s v="Francesco Rossi"/>
    <n v="401552"/>
    <n v="1464"/>
    <n v="41.878100000000003"/>
    <n v="-87.629800000000003"/>
    <s v="Established"/>
    <s v="No"/>
    <s v="Online + Table"/>
    <s v="Excellent"/>
  </r>
  <r>
    <x v="46"/>
    <x v="47"/>
    <x v="3"/>
    <x v="49"/>
    <n v="0"/>
    <n v="285"/>
    <s v="Dan Barber"/>
    <n v="2004"/>
    <n v="70"/>
    <n v="4.5999999999999996"/>
    <s v="Macarons"/>
    <n v="21"/>
    <x v="0"/>
    <s v="No Stars"/>
    <s v="North America"/>
    <x v="0"/>
    <x v="1"/>
    <n v="53"/>
    <x v="1"/>
    <s v="All Methods Accepted"/>
    <s v="Seasonal Special"/>
    <m/>
    <s v="Haruto Tanaka"/>
    <n v="76053"/>
    <n v="7329"/>
    <n v="43.7102"/>
    <n v="7.2619999999999996"/>
    <s v="Legacy"/>
    <s v="No"/>
    <s v="Online Only"/>
    <s v="Excellent"/>
  </r>
  <r>
    <x v="31"/>
    <x v="3"/>
    <x v="3"/>
    <x v="49"/>
    <n v="2"/>
    <n v="245"/>
    <s v="Richard Ekkebus"/>
    <n v="2005"/>
    <n v="46"/>
    <n v="4.7"/>
    <s v="Macarons"/>
    <n v="20"/>
    <x v="2"/>
    <s v="Two Stars"/>
    <s v="Asia"/>
    <x v="1"/>
    <x v="0"/>
    <n v="50"/>
    <x v="0"/>
    <s v="UPI, Card"/>
    <s v="Bestselling Dish"/>
    <m/>
    <s v="Arjun Verma"/>
    <n v="466463"/>
    <n v="7759"/>
    <n v="48.8566"/>
    <n v="2.3521999999999998"/>
    <s v="Legacy"/>
    <s v="No"/>
    <s v="Table Only"/>
    <s v="Excellent"/>
  </r>
  <r>
    <x v="1"/>
    <x v="36"/>
    <x v="19"/>
    <x v="53"/>
    <n v="3"/>
    <n v="320"/>
    <s v="Julien Royer"/>
    <n v="2008"/>
    <n v="32"/>
    <n v="4.9000000000000004"/>
    <s v="Gatte ki Sabzi"/>
    <n v="17"/>
    <x v="0"/>
    <s v="Three Stars"/>
    <s v="Asia"/>
    <x v="1"/>
    <x v="0"/>
    <n v="60"/>
    <x v="0"/>
    <s v="Cash, UPI"/>
    <s v="Bestselling Dish"/>
    <s v="32CO9WF3F92JII5"/>
    <s v="John Smith"/>
    <n v="66260"/>
    <n v="895"/>
    <n v="22.572600000000001"/>
    <n v="88.363900000000001"/>
    <s v="Legacy"/>
    <s v="Yes"/>
    <s v="Table Only"/>
    <s v="Excellent"/>
  </r>
  <r>
    <x v="28"/>
    <x v="9"/>
    <x v="2"/>
    <x v="50"/>
    <n v="2"/>
    <n v="265"/>
    <s v="Heinz Reitbauer"/>
    <n v="2005"/>
    <n v="60"/>
    <n v="4.7"/>
    <s v="BBQ Wings"/>
    <n v="20"/>
    <x v="0"/>
    <s v="Two Stars"/>
    <s v="Europe"/>
    <x v="1"/>
    <x v="1"/>
    <n v="64"/>
    <x v="0"/>
    <s v="All Methods Accepted"/>
    <s v="Seasonal Special"/>
    <m/>
    <s v="Arjun Verma"/>
    <n v="1708"/>
    <n v="5757"/>
    <n v="37.774900000000002"/>
    <n v="-122.4194"/>
    <s v="Legacy"/>
    <s v="No"/>
    <s v="None"/>
    <s v="Excellent"/>
  </r>
  <r>
    <x v="41"/>
    <x v="37"/>
    <x v="19"/>
    <x v="55"/>
    <n v="0"/>
    <n v="155"/>
    <s v="Enrique Olvera"/>
    <n v="2000"/>
    <n v="55"/>
    <n v="4.7"/>
    <s v="Fish Curry"/>
    <n v="25"/>
    <x v="2"/>
    <s v="No Stars"/>
    <s v="North America"/>
    <x v="1"/>
    <x v="1"/>
    <n v="54"/>
    <x v="1"/>
    <s v="All Methods Accepted"/>
    <s v="Seasonal Special"/>
    <s v="NSSA1XKQ33C89T6"/>
    <s v="Francesco Rossi"/>
    <n v="356057"/>
    <n v="7929"/>
    <n v="12.9716"/>
    <n v="77.5946"/>
    <s v="Legacy"/>
    <s v="Yes"/>
    <s v="None"/>
    <s v="Excellent"/>
  </r>
  <r>
    <x v="19"/>
    <x v="40"/>
    <x v="19"/>
    <x v="39"/>
    <n v="3"/>
    <n v="290"/>
    <s v="Massimiliano Alajmo"/>
    <n v="1981"/>
    <n v="50"/>
    <n v="4.7"/>
    <s v="Korma"/>
    <n v="44"/>
    <x v="0"/>
    <s v="Three Stars"/>
    <s v="Europe"/>
    <x v="1"/>
    <x v="0"/>
    <n v="55"/>
    <x v="0"/>
    <s v="UPI, Card"/>
    <s v="Chef Special"/>
    <s v="5JL73Z1KB0U0PYG"/>
    <s v="Haruto Tanaka"/>
    <n v="380388"/>
    <n v="2883"/>
    <n v="17.385000000000002"/>
    <n v="78.486699999999999"/>
    <s v="Legacy"/>
    <s v="Yes"/>
    <s v="Table Only"/>
    <s v="Excellent"/>
  </r>
  <r>
    <x v="43"/>
    <x v="35"/>
    <x v="19"/>
    <x v="41"/>
    <n v="0"/>
    <n v="140"/>
    <s v="Jorge Vallejo"/>
    <n v="2012"/>
    <n v="48"/>
    <n v="4.5999999999999996"/>
    <s v="Undhiyu"/>
    <n v="13"/>
    <x v="3"/>
    <s v="No Stars"/>
    <s v="North America"/>
    <x v="1"/>
    <x v="1"/>
    <n v="48"/>
    <x v="1"/>
    <s v="Cash, UPI"/>
    <s v="Seasonal Special"/>
    <s v="NORG88OC162E7HP"/>
    <s v="Amit Sharma"/>
    <n v="327817"/>
    <n v="2677"/>
    <n v="19.076000000000001"/>
    <n v="72.877700000000004"/>
    <s v="Established"/>
    <s v="Yes"/>
    <s v="None"/>
    <s v="Excellent"/>
  </r>
  <r>
    <x v="44"/>
    <x v="57"/>
    <x v="21"/>
    <x v="50"/>
    <n v="0"/>
    <n v="185"/>
    <s v="Thomas &amp; Mathias Sühring"/>
    <n v="2014"/>
    <n v="48"/>
    <n v="4.5999999999999996"/>
    <s v="BBQ Wings"/>
    <n v="11"/>
    <x v="2"/>
    <s v="No Stars"/>
    <s v="Asia"/>
    <x v="1"/>
    <x v="1"/>
    <n v="38"/>
    <x v="1"/>
    <s v="UPI, Card"/>
    <s v="Bestselling Dish"/>
    <m/>
    <s v="Sara Kapoor"/>
    <n v="219251"/>
    <n v="2290"/>
    <n v="43.653199999999998"/>
    <n v="-79.383200000000002"/>
    <s v="Established"/>
    <s v="No"/>
    <s v="None"/>
    <s v="Excellent"/>
  </r>
  <r>
    <x v="36"/>
    <x v="40"/>
    <x v="19"/>
    <x v="55"/>
    <n v="1"/>
    <n v="165"/>
    <s v="Isaac McHale"/>
    <n v="2013"/>
    <n v="40"/>
    <n v="4.5999999999999996"/>
    <s v="Fish Curry"/>
    <n v="12"/>
    <x v="2"/>
    <s v="One Star"/>
    <s v="Europe"/>
    <x v="0"/>
    <x v="1"/>
    <n v="29"/>
    <x v="0"/>
    <s v="UPI, Card"/>
    <s v="Bestselling Dish"/>
    <s v="OBZ7YCI3HJ62KB4"/>
    <s v="Emily Clark"/>
    <n v="93244"/>
    <n v="471"/>
    <n v="17.385000000000002"/>
    <n v="78.486699999999999"/>
    <s v="Established"/>
    <s v="Yes"/>
    <s v="Online Only"/>
    <s v="Excellent"/>
  </r>
  <r>
    <x v="41"/>
    <x v="42"/>
    <x v="19"/>
    <x v="38"/>
    <n v="0"/>
    <n v="155"/>
    <s v="Enrique Olvera"/>
    <n v="2000"/>
    <n v="55"/>
    <n v="4.7"/>
    <s v="Paneer Butter Masala"/>
    <n v="25"/>
    <x v="2"/>
    <s v="No Stars"/>
    <s v="North America"/>
    <x v="1"/>
    <x v="0"/>
    <n v="26"/>
    <x v="1"/>
    <s v="UPI, Card"/>
    <s v="Chef Special"/>
    <s v="HYJYRIQPQYCS2EQ"/>
    <s v="Haruto Tanaka"/>
    <n v="153668"/>
    <n v="3628"/>
    <n v="23.022500000000001"/>
    <n v="72.571399999999997"/>
    <s v="Legacy"/>
    <s v="Yes"/>
    <s v="Table Only"/>
    <s v="Excellent"/>
  </r>
  <r>
    <x v="9"/>
    <x v="26"/>
    <x v="12"/>
    <x v="54"/>
    <n v="3"/>
    <n v="345"/>
    <s v="Dominique Crenn"/>
    <n v="2011"/>
    <n v="50"/>
    <n v="4.8"/>
    <s v="Chicken Tikka Pizza"/>
    <n v="14"/>
    <x v="0"/>
    <s v="Three Stars"/>
    <s v="North America"/>
    <x v="1"/>
    <x v="0"/>
    <n v="41"/>
    <x v="1"/>
    <s v="UPI, Card"/>
    <s v="Seasonal Special"/>
    <m/>
    <s v="Arjun Verma"/>
    <n v="255826"/>
    <n v="1621"/>
    <n v="51.507399999999997"/>
    <n v="-0.1278"/>
    <s v="Established"/>
    <s v="No"/>
    <s v="Table Only"/>
    <s v="Excellent"/>
  </r>
  <r>
    <x v="30"/>
    <x v="49"/>
    <x v="12"/>
    <x v="57"/>
    <n v="2"/>
    <n v="285"/>
    <s v="André Chiang"/>
    <n v="2010"/>
    <n v="30"/>
    <n v="4.7"/>
    <s v="Fish and Chips"/>
    <n v="15"/>
    <x v="0"/>
    <s v="Two Stars"/>
    <s v="Asia"/>
    <x v="1"/>
    <x v="1"/>
    <n v="59"/>
    <x v="1"/>
    <s v="All Methods Accepted"/>
    <s v="Chef Special"/>
    <m/>
    <s v="Lucas Martin"/>
    <n v="298249"/>
    <n v="2899"/>
    <n v="53.480800000000002"/>
    <n v="-2.2425999999999999"/>
    <s v="Legacy"/>
    <s v="No"/>
    <s v="None"/>
    <s v="Excellent"/>
  </r>
  <r>
    <x v="35"/>
    <x v="39"/>
    <x v="19"/>
    <x v="41"/>
    <n v="1"/>
    <n v="210"/>
    <s v="Victor Arguinzoniz"/>
    <n v="1990"/>
    <n v="30"/>
    <n v="4.7"/>
    <s v="Dhokla"/>
    <n v="35"/>
    <x v="2"/>
    <s v="One Star"/>
    <s v="Europe"/>
    <x v="0"/>
    <x v="0"/>
    <n v="31"/>
    <x v="0"/>
    <s v="Cash, UPI"/>
    <s v="Customer Choice"/>
    <s v="B9BDPWXMA5J8350"/>
    <s v="Arjun Verma"/>
    <n v="344493"/>
    <n v="6667"/>
    <n v="18.520399999999999"/>
    <n v="73.856700000000004"/>
    <s v="Legacy"/>
    <s v="Yes"/>
    <s v="Online + Table"/>
    <s v="Excellent"/>
  </r>
  <r>
    <x v="34"/>
    <x v="45"/>
    <x v="2"/>
    <x v="42"/>
    <n v="2"/>
    <n v="550"/>
    <s v="Rasmus Munk"/>
    <n v="2015"/>
    <n v="50"/>
    <n v="4.5"/>
    <s v="Burrito"/>
    <n v="10"/>
    <x v="1"/>
    <s v="Two Stars"/>
    <s v="Europe"/>
    <x v="0"/>
    <x v="1"/>
    <n v="45"/>
    <x v="0"/>
    <s v="Cash, UPI"/>
    <s v="Seasonal Special"/>
    <m/>
    <s v="John Smith"/>
    <n v="334134"/>
    <n v="4914"/>
    <n v="29.760400000000001"/>
    <n v="-95.369799999999998"/>
    <s v="Established"/>
    <s v="No"/>
    <s v="Online Only"/>
    <s v="Excellent"/>
  </r>
  <r>
    <x v="26"/>
    <x v="58"/>
    <x v="12"/>
    <x v="54"/>
    <n v="2"/>
    <n v="275"/>
    <s v="Yoshihiro Narisawa"/>
    <n v="2003"/>
    <n v="36"/>
    <n v="4.7"/>
    <s v="Chicken Tikka Pizza"/>
    <n v="22"/>
    <x v="0"/>
    <s v="Two Stars"/>
    <s v="Asia"/>
    <x v="1"/>
    <x v="0"/>
    <n v="44"/>
    <x v="1"/>
    <s v="Cash, Card"/>
    <s v="Chef Special"/>
    <m/>
    <s v="Amit Sharma"/>
    <n v="499535"/>
    <n v="7283"/>
    <n v="52.486199999999997"/>
    <n v="-1.8904000000000001"/>
    <s v="Legacy"/>
    <s v="No"/>
    <s v="Table Only"/>
    <s v="Excellent"/>
  </r>
  <r>
    <x v="47"/>
    <x v="26"/>
    <x v="12"/>
    <x v="47"/>
    <n v="0"/>
    <n v="220"/>
    <s v="Vladimir Mukhin"/>
    <n v="2011"/>
    <n v="50"/>
    <n v="4.5"/>
    <s v="Truffle Pasta"/>
    <n v="14"/>
    <x v="2"/>
    <s v="No Stars"/>
    <s v="Europe"/>
    <x v="1"/>
    <x v="0"/>
    <n v="39"/>
    <x v="1"/>
    <s v="All Methods Accepted"/>
    <s v="Bestselling Dish"/>
    <m/>
    <s v="Haruto Tanaka"/>
    <n v="179863"/>
    <n v="444"/>
    <n v="51.507399999999997"/>
    <n v="-0.1278"/>
    <s v="Established"/>
    <s v="No"/>
    <s v="Table Only"/>
    <s v="Excellent"/>
  </r>
  <r>
    <x v="41"/>
    <x v="49"/>
    <x v="12"/>
    <x v="47"/>
    <n v="0"/>
    <n v="155"/>
    <s v="Enrique Olvera"/>
    <n v="2000"/>
    <n v="55"/>
    <n v="4.7"/>
    <s v="Roast Duck"/>
    <n v="25"/>
    <x v="2"/>
    <s v="No Stars"/>
    <s v="North America"/>
    <x v="1"/>
    <x v="1"/>
    <n v="53"/>
    <x v="0"/>
    <s v="Cash, UPI"/>
    <s v="Seasonal Special"/>
    <m/>
    <s v="Sara Kapoor"/>
    <n v="148524"/>
    <n v="6510"/>
    <n v="53.480800000000002"/>
    <n v="-2.2425999999999999"/>
    <s v="Legacy"/>
    <s v="No"/>
    <s v="None"/>
    <s v="Excellent"/>
  </r>
  <r>
    <x v="34"/>
    <x v="41"/>
    <x v="19"/>
    <x v="53"/>
    <n v="2"/>
    <n v="550"/>
    <s v="Rasmus Munk"/>
    <n v="2015"/>
    <n v="50"/>
    <n v="4.5"/>
    <s v="Dal Baati Churma"/>
    <n v="10"/>
    <x v="1"/>
    <s v="Two Stars"/>
    <s v="Europe"/>
    <x v="0"/>
    <x v="0"/>
    <n v="21"/>
    <x v="1"/>
    <s v="Cash, UPI"/>
    <s v="Chef Special"/>
    <s v="BG9D023IRB3MLGH"/>
    <s v="Haruto Tanaka"/>
    <n v="25786"/>
    <n v="838"/>
    <n v="21.170200000000001"/>
    <n v="72.831100000000006"/>
    <s v="Established"/>
    <s v="Yes"/>
    <s v="Online + Table"/>
    <s v="Excellent"/>
  </r>
  <r>
    <x v="36"/>
    <x v="41"/>
    <x v="19"/>
    <x v="38"/>
    <n v="1"/>
    <n v="165"/>
    <s v="Isaac McHale"/>
    <n v="2013"/>
    <n v="40"/>
    <n v="4.5999999999999996"/>
    <s v="Paneer Butter Masala"/>
    <n v="12"/>
    <x v="2"/>
    <s v="One Star"/>
    <s v="Europe"/>
    <x v="1"/>
    <x v="0"/>
    <n v="53"/>
    <x v="1"/>
    <s v="Cash, UPI"/>
    <s v="Bestselling Dish"/>
    <s v="3KH0AV69YHMU2OY"/>
    <s v="Emily Clark"/>
    <n v="254065"/>
    <n v="7391"/>
    <n v="21.170200000000001"/>
    <n v="72.831100000000006"/>
    <s v="Established"/>
    <s v="Yes"/>
    <s v="Table Only"/>
    <s v="Excellent"/>
  </r>
  <r>
    <x v="29"/>
    <x v="42"/>
    <x v="19"/>
    <x v="40"/>
    <n v="2"/>
    <n v="285"/>
    <s v="Sean Gray"/>
    <n v="2008"/>
    <n v="12"/>
    <n v="4.7"/>
    <s v="Idli Sambhar"/>
    <n v="17"/>
    <x v="0"/>
    <s v="Two Stars"/>
    <s v="North America"/>
    <x v="1"/>
    <x v="0"/>
    <n v="30"/>
    <x v="1"/>
    <s v="All Methods Accepted"/>
    <s v="Seasonal Special"/>
    <s v="GTK8BAITJ7TLGKX"/>
    <s v="John Smith"/>
    <n v="137570"/>
    <n v="6195"/>
    <n v="23.022500000000001"/>
    <n v="72.571399999999997"/>
    <s v="Legacy"/>
    <s v="Yes"/>
    <s v="Table Only"/>
    <s v="Excellent"/>
  </r>
  <r>
    <x v="49"/>
    <x v="48"/>
    <x v="0"/>
    <x v="43"/>
    <n v="0"/>
    <n v="85"/>
    <s v="James Lowe"/>
    <n v="2014"/>
    <n v="38"/>
    <n v="4.5"/>
    <s v="Pepperoni"/>
    <n v="11"/>
    <x v="3"/>
    <s v="No Stars"/>
    <s v="Europe"/>
    <x v="0"/>
    <x v="1"/>
    <n v="55"/>
    <x v="1"/>
    <s v="Cash, Card"/>
    <s v="Seasonal Special"/>
    <m/>
    <s v="Sara Kapoor"/>
    <n v="470626"/>
    <n v="2078"/>
    <n v="43.769599999999997"/>
    <n v="11.255800000000001"/>
    <s v="Established"/>
    <s v="No"/>
    <s v="Online Only"/>
    <s v="Excellent"/>
  </r>
  <r>
    <x v="2"/>
    <x v="41"/>
    <x v="19"/>
    <x v="53"/>
    <n v="3"/>
    <n v="390"/>
    <s v="Thomas Keller"/>
    <n v="1994"/>
    <n v="60"/>
    <n v="4.9000000000000004"/>
    <s v="Dal Baati Churma"/>
    <n v="31"/>
    <x v="0"/>
    <s v="Three Stars"/>
    <s v="North America"/>
    <x v="0"/>
    <x v="0"/>
    <n v="43"/>
    <x v="1"/>
    <s v="All Methods Accepted"/>
    <s v="Customer Choice"/>
    <s v="Z1OGZW4FPQ214YC"/>
    <s v="Haruto Tanaka"/>
    <n v="424737"/>
    <n v="5170"/>
    <n v="21.170200000000001"/>
    <n v="72.831100000000006"/>
    <s v="Legacy"/>
    <s v="Yes"/>
    <s v="Online + Table"/>
    <s v="Excellent"/>
  </r>
  <r>
    <x v="19"/>
    <x v="9"/>
    <x v="2"/>
    <x v="52"/>
    <n v="3"/>
    <n v="290"/>
    <s v="Massimiliano Alajmo"/>
    <n v="1981"/>
    <n v="50"/>
    <n v="4.7"/>
    <s v="Prime Rib"/>
    <n v="44"/>
    <x v="0"/>
    <s v="Three Stars"/>
    <s v="Europe"/>
    <x v="0"/>
    <x v="0"/>
    <n v="31"/>
    <x v="0"/>
    <s v="Cash, Card"/>
    <s v="Seasonal Special"/>
    <m/>
    <s v="Francesco Rossi"/>
    <n v="297153"/>
    <n v="1383"/>
    <n v="37.774900000000002"/>
    <n v="-122.4194"/>
    <s v="Legacy"/>
    <s v="No"/>
    <s v="Online + Table"/>
    <s v="Excellent"/>
  </r>
  <r>
    <x v="2"/>
    <x v="38"/>
    <x v="19"/>
    <x v="39"/>
    <n v="3"/>
    <n v="390"/>
    <s v="Thomas Keller"/>
    <n v="1994"/>
    <n v="60"/>
    <n v="4.9000000000000004"/>
    <s v="Korma"/>
    <n v="31"/>
    <x v="0"/>
    <s v="Three Stars"/>
    <s v="North America"/>
    <x v="0"/>
    <x v="1"/>
    <n v="60"/>
    <x v="1"/>
    <s v="UPI, Card"/>
    <s v="Bestselling Dish"/>
    <s v="34HYUX6920BRJQV"/>
    <s v="Haruto Tanaka"/>
    <n v="360763"/>
    <n v="7361"/>
    <n v="13.082700000000001"/>
    <n v="80.270700000000005"/>
    <s v="Legacy"/>
    <s v="Yes"/>
    <s v="Online Only"/>
    <s v="Excellent"/>
  </r>
  <r>
    <x v="21"/>
    <x v="47"/>
    <x v="3"/>
    <x v="49"/>
    <n v="3"/>
    <n v="570"/>
    <s v="Paul Pairet"/>
    <n v="2012"/>
    <n v="10"/>
    <n v="4.5999999999999996"/>
    <s v="Croissant"/>
    <n v="13"/>
    <x v="1"/>
    <s v="Three Stars"/>
    <s v="Asia"/>
    <x v="1"/>
    <x v="0"/>
    <n v="28"/>
    <x v="1"/>
    <s v="Cash, UPI"/>
    <s v="Chef Special"/>
    <m/>
    <s v="Amit Sharma"/>
    <n v="306880"/>
    <n v="2957"/>
    <n v="43.7102"/>
    <n v="7.2619999999999996"/>
    <s v="Established"/>
    <s v="No"/>
    <s v="Table Only"/>
    <s v="Excellent"/>
  </r>
  <r>
    <x v="17"/>
    <x v="39"/>
    <x v="19"/>
    <x v="41"/>
    <n v="3"/>
    <n v="365"/>
    <s v="Daniel Humm"/>
    <n v="1998"/>
    <n v="80"/>
    <n v="4.7"/>
    <s v="Thepla"/>
    <n v="27"/>
    <x v="0"/>
    <s v="Three Stars"/>
    <s v="North America"/>
    <x v="1"/>
    <x v="0"/>
    <n v="66"/>
    <x v="0"/>
    <s v="All Methods Accepted"/>
    <s v="Chef Special"/>
    <s v="ID54AQS588YI6BT"/>
    <s v="Emily Clark"/>
    <n v="289667"/>
    <n v="4360"/>
    <n v="18.520399999999999"/>
    <n v="73.856700000000004"/>
    <s v="Legacy"/>
    <s v="Yes"/>
    <s v="Table Only"/>
    <s v="Excellent"/>
  </r>
  <r>
    <x v="12"/>
    <x v="54"/>
    <x v="19"/>
    <x v="38"/>
    <n v="3"/>
    <n v="310"/>
    <s v="Heinz Beck"/>
    <n v="1994"/>
    <n v="50"/>
    <n v="4.8"/>
    <s v="Dal Makhani"/>
    <n v="31"/>
    <x v="0"/>
    <s v="Three Stars"/>
    <s v="Europe"/>
    <x v="1"/>
    <x v="1"/>
    <n v="20"/>
    <x v="0"/>
    <s v="All Methods Accepted"/>
    <s v="Chef Special"/>
    <s v="4A27XVMS0UJPHLL"/>
    <s v="Oliver Brown"/>
    <n v="278763"/>
    <n v="1859"/>
    <n v="26.912400000000002"/>
    <n v="75.787300000000002"/>
    <s v="Legacy"/>
    <s v="Yes"/>
    <s v="None"/>
    <s v="Excellent"/>
  </r>
  <r>
    <x v="7"/>
    <x v="60"/>
    <x v="21"/>
    <x v="59"/>
    <n v="3"/>
    <n v="310"/>
    <s v="Enrico Crippa"/>
    <n v="2005"/>
    <n v="35"/>
    <n v="4.8"/>
    <s v="Tourtière"/>
    <n v="20"/>
    <x v="0"/>
    <s v="Three Stars"/>
    <s v="Europe"/>
    <x v="0"/>
    <x v="0"/>
    <n v="57"/>
    <x v="1"/>
    <s v="Cash, UPI"/>
    <s v="Chef Special"/>
    <m/>
    <s v="Francesco Rossi"/>
    <n v="455201"/>
    <n v="3891"/>
    <n v="45.5017"/>
    <n v="-73.567300000000003"/>
    <s v="Legacy"/>
    <s v="No"/>
    <s v="Online + Table"/>
    <s v="Excellent"/>
  </r>
  <r>
    <x v="12"/>
    <x v="35"/>
    <x v="19"/>
    <x v="40"/>
    <n v="3"/>
    <n v="310"/>
    <s v="Heinz Beck"/>
    <n v="1994"/>
    <n v="50"/>
    <n v="4.8"/>
    <s v="Idli Sambhar"/>
    <n v="31"/>
    <x v="0"/>
    <s v="Three Stars"/>
    <s v="Europe"/>
    <x v="1"/>
    <x v="1"/>
    <n v="28"/>
    <x v="1"/>
    <s v="Cash, Card"/>
    <s v="Chef Special"/>
    <s v="DQCNBNJUSJXUI0O"/>
    <s v="Francesco Rossi"/>
    <n v="448398"/>
    <n v="5109"/>
    <n v="19.076000000000001"/>
    <n v="72.877700000000004"/>
    <s v="Legacy"/>
    <s v="Yes"/>
    <s v="None"/>
    <s v="Excellent"/>
  </r>
  <r>
    <x v="22"/>
    <x v="34"/>
    <x v="19"/>
    <x v="40"/>
    <n v="2"/>
    <n v="450"/>
    <s v="René Redzepi"/>
    <n v="2003"/>
    <n v="40"/>
    <n v="4.8"/>
    <s v="Idli Sambhar"/>
    <n v="22"/>
    <x v="1"/>
    <s v="Two Stars"/>
    <s v="Europe"/>
    <x v="1"/>
    <x v="1"/>
    <n v="64"/>
    <x v="0"/>
    <s v="Cash, UPI"/>
    <s v="Bestselling Dish"/>
    <s v="7A6AO3CSBLOQ9HO"/>
    <s v="Sara Kapoor"/>
    <n v="178291"/>
    <n v="4110"/>
    <n v="28.7041"/>
    <n v="77.102500000000006"/>
    <s v="Legacy"/>
    <s v="Yes"/>
    <s v="None"/>
    <s v="Excellent"/>
  </r>
  <r>
    <x v="27"/>
    <x v="40"/>
    <x v="19"/>
    <x v="40"/>
    <n v="2"/>
    <n v="235"/>
    <s v="Hiroyasu Kawate"/>
    <n v="2009"/>
    <n v="28"/>
    <n v="4.7"/>
    <s v="Chettinad Chicken"/>
    <n v="16"/>
    <x v="2"/>
    <s v="Two Stars"/>
    <s v="Asia"/>
    <x v="1"/>
    <x v="1"/>
    <n v="37"/>
    <x v="0"/>
    <s v="Cash, Card"/>
    <s v="Bestselling Dish"/>
    <s v="FYBT61Z8SYSZF7T"/>
    <s v="Lucas Martin"/>
    <n v="99033"/>
    <n v="4628"/>
    <n v="17.385000000000002"/>
    <n v="78.486699999999999"/>
    <s v="Legacy"/>
    <s v="Yes"/>
    <s v="None"/>
    <s v="Excellent"/>
  </r>
  <r>
    <x v="24"/>
    <x v="55"/>
    <x v="19"/>
    <x v="53"/>
    <n v="2"/>
    <n v="325"/>
    <s v="Kyle &amp; Katina Connaughton"/>
    <n v="2016"/>
    <n v="48"/>
    <n v="4.7"/>
    <s v="Dal Baati Churma"/>
    <n v="9"/>
    <x v="0"/>
    <s v="Two Stars"/>
    <s v="North America"/>
    <x v="0"/>
    <x v="0"/>
    <n v="60"/>
    <x v="1"/>
    <s v="All Methods Accepted"/>
    <s v="Bestselling Dish"/>
    <s v="T1YF0KGN0YPB7EH"/>
    <s v="Lucas Martin"/>
    <n v="221632"/>
    <n v="6382"/>
    <n v="22.7196"/>
    <n v="75.857699999999994"/>
    <s v="Established"/>
    <s v="Yes"/>
    <s v="Online + Table"/>
    <s v="Excellent"/>
  </r>
  <r>
    <x v="11"/>
    <x v="48"/>
    <x v="0"/>
    <x v="43"/>
    <n v="3"/>
    <n v="385"/>
    <s v="Yannick Alléno"/>
    <n v="2003"/>
    <n v="55"/>
    <n v="4.8"/>
    <s v="Margherita"/>
    <n v="22"/>
    <x v="0"/>
    <s v="Three Stars"/>
    <s v="Europe"/>
    <x v="0"/>
    <x v="0"/>
    <n v="59"/>
    <x v="1"/>
    <s v="Cash, UPI"/>
    <s v="Customer Choice"/>
    <m/>
    <s v="Sara Kapoor"/>
    <n v="42100"/>
    <n v="7092"/>
    <n v="43.769599999999997"/>
    <n v="11.255800000000001"/>
    <s v="Legacy"/>
    <s v="No"/>
    <s v="Online + Table"/>
    <s v="Excellent"/>
  </r>
  <r>
    <x v="12"/>
    <x v="34"/>
    <x v="19"/>
    <x v="37"/>
    <n v="3"/>
    <n v="310"/>
    <s v="Heinz Beck"/>
    <n v="1994"/>
    <n v="50"/>
    <n v="4.8"/>
    <s v="Vada Pav"/>
    <n v="31"/>
    <x v="0"/>
    <s v="Three Stars"/>
    <s v="Europe"/>
    <x v="1"/>
    <x v="1"/>
    <n v="65"/>
    <x v="1"/>
    <s v="All Methods Accepted"/>
    <s v="Customer Choice"/>
    <s v="U22SZLBPD81TSO7"/>
    <s v="Sara Kapoor"/>
    <n v="460329"/>
    <n v="7858"/>
    <n v="28.7041"/>
    <n v="77.102500000000006"/>
    <s v="Legacy"/>
    <s v="Yes"/>
    <s v="None"/>
    <s v="Excellent"/>
  </r>
  <r>
    <x v="14"/>
    <x v="43"/>
    <x v="0"/>
    <x v="46"/>
    <n v="3"/>
    <n v="305"/>
    <s v="Pascal Barbot"/>
    <n v="2000"/>
    <n v="25"/>
    <n v="4.8"/>
    <s v="Spaghetti Carbonara"/>
    <n v="25"/>
    <x v="0"/>
    <s v="Three Stars"/>
    <s v="Europe"/>
    <x v="0"/>
    <x v="1"/>
    <n v="50"/>
    <x v="0"/>
    <s v="All Methods Accepted"/>
    <s v="Bestselling Dish"/>
    <m/>
    <s v="Arjun Verma"/>
    <n v="274924"/>
    <n v="7747"/>
    <n v="45.464199999999998"/>
    <n v="9.19"/>
    <s v="Legacy"/>
    <s v="No"/>
    <s v="Online Only"/>
    <s v="Excellent"/>
  </r>
  <r>
    <x v="2"/>
    <x v="35"/>
    <x v="19"/>
    <x v="55"/>
    <n v="3"/>
    <n v="390"/>
    <s v="Thomas Keller"/>
    <n v="1994"/>
    <n v="60"/>
    <n v="4.9000000000000004"/>
    <s v="Fish Curry"/>
    <n v="31"/>
    <x v="0"/>
    <s v="Three Stars"/>
    <s v="North America"/>
    <x v="1"/>
    <x v="1"/>
    <n v="41"/>
    <x v="0"/>
    <s v="UPI, Card"/>
    <s v="Chef Special"/>
    <s v="5CPLDKDHS7O67IT"/>
    <s v="John Smith"/>
    <n v="163422"/>
    <n v="866"/>
    <n v="19.076000000000001"/>
    <n v="72.877700000000004"/>
    <s v="Legacy"/>
    <s v="Yes"/>
    <s v="None"/>
    <s v="Excellent"/>
  </r>
  <r>
    <x v="15"/>
    <x v="52"/>
    <x v="12"/>
    <x v="47"/>
    <n v="3"/>
    <n v="280"/>
    <s v="Joan Roca"/>
    <n v="1986"/>
    <n v="45"/>
    <n v="4.7"/>
    <s v="Truffle Pasta"/>
    <n v="39"/>
    <x v="0"/>
    <s v="Three Stars"/>
    <s v="Europe"/>
    <x v="0"/>
    <x v="1"/>
    <n v="33"/>
    <x v="1"/>
    <s v="Cash, Card"/>
    <s v="Bestselling Dish"/>
    <m/>
    <s v="John Smith"/>
    <n v="151621"/>
    <n v="4945"/>
    <n v="53.800800000000002"/>
    <n v="-1.5490999999999999"/>
    <s v="Legacy"/>
    <s v="No"/>
    <s v="Online Only"/>
    <s v="Excellent"/>
  </r>
  <r>
    <x v="6"/>
    <x v="36"/>
    <x v="19"/>
    <x v="41"/>
    <n v="3"/>
    <n v="295"/>
    <s v="Eric Ripert"/>
    <n v="1972"/>
    <n v="62"/>
    <n v="4.8"/>
    <s v="Undhiyu"/>
    <n v="53"/>
    <x v="0"/>
    <s v="Three Stars"/>
    <s v="North America"/>
    <x v="0"/>
    <x v="1"/>
    <n v="58"/>
    <x v="0"/>
    <s v="UPI, Card"/>
    <s v="Seasonal Special"/>
    <s v="FJQ6WFETRPAT9JJ"/>
    <s v="Emily Clark"/>
    <n v="464544"/>
    <n v="7667"/>
    <n v="22.572600000000001"/>
    <n v="88.363900000000001"/>
    <s v="Legacy"/>
    <s v="Yes"/>
    <s v="Online Only"/>
    <s v="Excellent"/>
  </r>
  <r>
    <x v="33"/>
    <x v="43"/>
    <x v="0"/>
    <x v="7"/>
    <n v="2"/>
    <n v="275"/>
    <s v="Andoni Luis Aduriz"/>
    <n v="1998"/>
    <n v="20"/>
    <n v="4.5999999999999996"/>
    <s v="Risotto"/>
    <n v="27"/>
    <x v="0"/>
    <s v="Two Stars"/>
    <s v="Europe"/>
    <x v="0"/>
    <x v="1"/>
    <n v="43"/>
    <x v="1"/>
    <s v="Cash, UPI"/>
    <s v="Chef Special"/>
    <m/>
    <s v="Haruto Tanaka"/>
    <n v="31772"/>
    <n v="3091"/>
    <n v="45.464199999999998"/>
    <n v="9.19"/>
    <s v="Legacy"/>
    <s v="No"/>
    <s v="Online Only"/>
    <s v="Excellent"/>
  </r>
  <r>
    <x v="39"/>
    <x v="45"/>
    <x v="2"/>
    <x v="44"/>
    <n v="0"/>
    <n v="180"/>
    <s v="Virgilio Martínez"/>
    <n v="2008"/>
    <n v="50"/>
    <n v="4.8"/>
    <s v="Lobster Roll"/>
    <n v="17"/>
    <x v="2"/>
    <s v="No Stars"/>
    <s v="South America"/>
    <x v="1"/>
    <x v="0"/>
    <n v="32"/>
    <x v="1"/>
    <s v="Cash, UPI"/>
    <s v="Customer Choice"/>
    <m/>
    <s v="John Smith"/>
    <n v="10670"/>
    <n v="7087"/>
    <n v="29.760400000000001"/>
    <n v="-95.369799999999998"/>
    <s v="Legacy"/>
    <s v="No"/>
    <s v="Table Only"/>
    <s v="Excellent"/>
  </r>
  <r>
    <x v="29"/>
    <x v="53"/>
    <x v="8"/>
    <x v="45"/>
    <n v="2"/>
    <n v="285"/>
    <s v="Sean Gray"/>
    <n v="2008"/>
    <n v="12"/>
    <n v="4.7"/>
    <s v="Shoyu Ramen"/>
    <n v="17"/>
    <x v="0"/>
    <s v="Two Stars"/>
    <s v="North America"/>
    <x v="0"/>
    <x v="1"/>
    <n v="28"/>
    <x v="1"/>
    <s v="Cash, UPI"/>
    <s v="Customer Choice"/>
    <m/>
    <s v="John Smith"/>
    <n v="427715"/>
    <n v="2847"/>
    <n v="34.6937"/>
    <n v="135.50229999999999"/>
    <s v="Legacy"/>
    <s v="No"/>
    <s v="Online Only"/>
    <s v="Excellent"/>
  </r>
  <r>
    <x v="28"/>
    <x v="9"/>
    <x v="2"/>
    <x v="42"/>
    <n v="2"/>
    <n v="265"/>
    <s v="Heinz Reitbauer"/>
    <n v="2005"/>
    <n v="60"/>
    <n v="4.7"/>
    <s v="Burrito"/>
    <n v="20"/>
    <x v="0"/>
    <s v="Two Stars"/>
    <s v="Europe"/>
    <x v="1"/>
    <x v="0"/>
    <n v="34"/>
    <x v="1"/>
    <s v="Cash, Card"/>
    <s v="Bestselling Dish"/>
    <m/>
    <s v="Amit Sharma"/>
    <n v="157221"/>
    <n v="2446"/>
    <n v="37.774900000000002"/>
    <n v="-122.4194"/>
    <s v="Legacy"/>
    <s v="No"/>
    <s v="Table Only"/>
    <s v="Excellent"/>
  </r>
  <r>
    <x v="39"/>
    <x v="45"/>
    <x v="2"/>
    <x v="42"/>
    <n v="0"/>
    <n v="180"/>
    <s v="Virgilio Martínez"/>
    <n v="2008"/>
    <n v="50"/>
    <n v="4.8"/>
    <s v="Tacos"/>
    <n v="17"/>
    <x v="2"/>
    <s v="No Stars"/>
    <s v="South America"/>
    <x v="1"/>
    <x v="0"/>
    <n v="53"/>
    <x v="1"/>
    <s v="Cash, Card"/>
    <s v="Customer Choice"/>
    <m/>
    <s v="Riya Patel"/>
    <n v="333896"/>
    <n v="436"/>
    <n v="29.760400000000001"/>
    <n v="-95.369799999999998"/>
    <s v="Legacy"/>
    <s v="No"/>
    <s v="Table Only"/>
    <s v="Excellent"/>
  </r>
  <r>
    <x v="39"/>
    <x v="46"/>
    <x v="8"/>
    <x v="51"/>
    <n v="0"/>
    <n v="180"/>
    <s v="Virgilio Martínez"/>
    <n v="2008"/>
    <n v="50"/>
    <n v="4.8"/>
    <s v="Teriyaki Steak"/>
    <n v="17"/>
    <x v="2"/>
    <s v="No Stars"/>
    <s v="South America"/>
    <x v="1"/>
    <x v="1"/>
    <n v="26"/>
    <x v="1"/>
    <s v="UPI, Card"/>
    <s v="Chef Special"/>
    <m/>
    <s v="Haruto Tanaka"/>
    <n v="102972"/>
    <n v="5600"/>
    <n v="35.011600000000001"/>
    <n v="135.7681"/>
    <s v="Legacy"/>
    <s v="No"/>
    <s v="None"/>
    <s v="Excellent"/>
  </r>
  <r>
    <x v="3"/>
    <x v="41"/>
    <x v="19"/>
    <x v="37"/>
    <n v="3"/>
    <n v="425"/>
    <s v="Alain Passard"/>
    <n v="1986"/>
    <n v="40"/>
    <n v="4.9000000000000004"/>
    <s v="Vada Pav"/>
    <n v="39"/>
    <x v="1"/>
    <s v="Three Stars"/>
    <s v="Europe"/>
    <x v="1"/>
    <x v="1"/>
    <n v="22"/>
    <x v="0"/>
    <s v="Cash, Card"/>
    <s v="Chef Special"/>
    <s v="I57PLV6XI3KY0KD"/>
    <s v="Francesco Rossi"/>
    <n v="103358"/>
    <n v="3771"/>
    <n v="21.170200000000001"/>
    <n v="72.831100000000006"/>
    <s v="Legacy"/>
    <s v="Yes"/>
    <s v="None"/>
    <s v="Excellent"/>
  </r>
  <r>
    <x v="2"/>
    <x v="6"/>
    <x v="2"/>
    <x v="42"/>
    <n v="3"/>
    <n v="390"/>
    <s v="Thomas Keller"/>
    <n v="1994"/>
    <n v="60"/>
    <n v="4.9000000000000004"/>
    <s v="Tacos"/>
    <n v="31"/>
    <x v="0"/>
    <s v="Three Stars"/>
    <s v="North America"/>
    <x v="0"/>
    <x v="0"/>
    <n v="27"/>
    <x v="1"/>
    <s v="UPI, Card"/>
    <s v="Customer Choice"/>
    <m/>
    <s v="John Smith"/>
    <n v="403967"/>
    <n v="2146"/>
    <n v="40.712800000000001"/>
    <n v="-74.006"/>
    <s v="Legacy"/>
    <s v="No"/>
    <s v="Online + Table"/>
    <s v="Excellent"/>
  </r>
  <r>
    <x v="22"/>
    <x v="36"/>
    <x v="19"/>
    <x v="38"/>
    <n v="2"/>
    <n v="450"/>
    <s v="René Redzepi"/>
    <n v="2003"/>
    <n v="40"/>
    <n v="4.8"/>
    <s v="Butter Chicken"/>
    <n v="22"/>
    <x v="1"/>
    <s v="Two Stars"/>
    <s v="Europe"/>
    <x v="1"/>
    <x v="0"/>
    <n v="27"/>
    <x v="0"/>
    <s v="UPI, Card"/>
    <s v="Bestselling Dish"/>
    <s v="ZC2YFQUQ8CD9CIA"/>
    <s v="Arjun Verma"/>
    <n v="340737"/>
    <n v="7780"/>
    <n v="22.572600000000001"/>
    <n v="88.363900000000001"/>
    <s v="Legacy"/>
    <s v="Yes"/>
    <s v="Table Only"/>
    <s v="Excellent"/>
  </r>
  <r>
    <x v="20"/>
    <x v="10"/>
    <x v="0"/>
    <x v="46"/>
    <n v="3"/>
    <n v="265"/>
    <s v="Eneko Atxa"/>
    <n v="2005"/>
    <n v="45"/>
    <n v="4.7"/>
    <s v="Spaghetti Carbonara"/>
    <n v="20"/>
    <x v="0"/>
    <s v="Three Stars"/>
    <s v="Europe"/>
    <x v="1"/>
    <x v="1"/>
    <n v="57"/>
    <x v="0"/>
    <s v="All Methods Accepted"/>
    <s v="Customer Choice"/>
    <m/>
    <s v="Riya Patel"/>
    <n v="223925"/>
    <n v="4468"/>
    <n v="41.902799999999999"/>
    <n v="12.4964"/>
    <s v="Legacy"/>
    <s v="No"/>
    <s v="None"/>
    <s v="Excellent"/>
  </r>
  <r>
    <x v="35"/>
    <x v="36"/>
    <x v="19"/>
    <x v="39"/>
    <n v="1"/>
    <n v="210"/>
    <s v="Victor Arguinzoniz"/>
    <n v="1990"/>
    <n v="30"/>
    <n v="4.7"/>
    <s v="Biryani"/>
    <n v="35"/>
    <x v="2"/>
    <s v="One Star"/>
    <s v="Europe"/>
    <x v="0"/>
    <x v="0"/>
    <n v="21"/>
    <x v="1"/>
    <s v="UPI, Card"/>
    <s v="Seasonal Special"/>
    <s v="ABTNHO3QCTVP3ED"/>
    <s v="Amit Sharma"/>
    <n v="191002"/>
    <n v="3731"/>
    <n v="22.572600000000001"/>
    <n v="88.363900000000001"/>
    <s v="Legacy"/>
    <s v="Yes"/>
    <s v="Online + Table"/>
    <s v="Excellent"/>
  </r>
  <r>
    <x v="16"/>
    <x v="35"/>
    <x v="19"/>
    <x v="41"/>
    <n v="3"/>
    <n v="420"/>
    <s v="Rasmus Kofoed"/>
    <n v="2007"/>
    <n v="40"/>
    <n v="4.7"/>
    <s v="Thepla"/>
    <n v="18"/>
    <x v="1"/>
    <s v="Three Stars"/>
    <s v="Europe"/>
    <x v="0"/>
    <x v="0"/>
    <n v="37"/>
    <x v="0"/>
    <s v="All Methods Accepted"/>
    <s v="Seasonal Special"/>
    <s v="RQN9FL6IXRYT858"/>
    <s v="John Smith"/>
    <n v="306187"/>
    <n v="7049"/>
    <n v="19.076000000000001"/>
    <n v="72.877700000000004"/>
    <s v="Legacy"/>
    <s v="Yes"/>
    <s v="Online + Table"/>
    <s v="Excellent"/>
  </r>
  <r>
    <x v="38"/>
    <x v="38"/>
    <x v="19"/>
    <x v="37"/>
    <n v="1"/>
    <n v="95"/>
    <s v="Bertrand Grébaut"/>
    <n v="2011"/>
    <n v="28"/>
    <n v="4.5"/>
    <s v="Pani Puri"/>
    <n v="14"/>
    <x v="3"/>
    <s v="One Star"/>
    <s v="Europe"/>
    <x v="0"/>
    <x v="0"/>
    <n v="43"/>
    <x v="0"/>
    <s v="UPI, Card"/>
    <s v="Seasonal Special"/>
    <s v="6PKKVC2V1YKC8UO"/>
    <s v="Haruto Tanaka"/>
    <n v="386620"/>
    <n v="6086"/>
    <n v="13.082700000000001"/>
    <n v="80.270700000000005"/>
    <s v="Established"/>
    <s v="Yes"/>
    <s v="Online + Table"/>
    <s v="Excellent"/>
  </r>
  <r>
    <x v="43"/>
    <x v="59"/>
    <x v="20"/>
    <x v="44"/>
    <n v="0"/>
    <n v="140"/>
    <s v="Jorge Vallejo"/>
    <n v="2012"/>
    <n v="48"/>
    <n v="4.5999999999999996"/>
    <s v="Grilled Salmon"/>
    <n v="13"/>
    <x v="3"/>
    <s v="No Stars"/>
    <s v="North America"/>
    <x v="0"/>
    <x v="0"/>
    <n v="22"/>
    <x v="1"/>
    <s v="Cash, UPI"/>
    <s v="Bestselling Dish"/>
    <m/>
    <s v="Lucas Martin"/>
    <n v="38603"/>
    <n v="7400"/>
    <n v="-27.469799999999999"/>
    <n v="153.02510000000001"/>
    <s v="Established"/>
    <s v="No"/>
    <s v="Online + Table"/>
    <s v="Excellent"/>
  </r>
  <r>
    <x v="21"/>
    <x v="34"/>
    <x v="19"/>
    <x v="41"/>
    <n v="3"/>
    <n v="570"/>
    <s v="Paul Pairet"/>
    <n v="2012"/>
    <n v="10"/>
    <n v="4.5999999999999996"/>
    <s v="Undhiyu"/>
    <n v="13"/>
    <x v="1"/>
    <s v="Three Stars"/>
    <s v="Asia"/>
    <x v="1"/>
    <x v="0"/>
    <n v="69"/>
    <x v="0"/>
    <s v="Cash, Card"/>
    <s v="Chef Special"/>
    <s v="X5TP66ATML9MMXV"/>
    <s v="John Smith"/>
    <n v="179267"/>
    <n v="1242"/>
    <n v="28.7041"/>
    <n v="77.102500000000006"/>
    <s v="Established"/>
    <s v="Yes"/>
    <s v="Table Only"/>
    <s v="Excellent"/>
  </r>
  <r>
    <x v="38"/>
    <x v="49"/>
    <x v="12"/>
    <x v="54"/>
    <n v="1"/>
    <n v="95"/>
    <s v="Bertrand Grébaut"/>
    <n v="2011"/>
    <n v="28"/>
    <n v="4.5"/>
    <s v="Chicken Tikka Pizza"/>
    <n v="14"/>
    <x v="3"/>
    <s v="One Star"/>
    <s v="Europe"/>
    <x v="0"/>
    <x v="1"/>
    <n v="53"/>
    <x v="0"/>
    <s v="Cash, Card"/>
    <s v="Bestselling Dish"/>
    <m/>
    <s v="Sara Kapoor"/>
    <n v="115127"/>
    <n v="2020"/>
    <n v="53.480800000000002"/>
    <n v="-2.2425999999999999"/>
    <s v="Established"/>
    <s v="No"/>
    <s v="Online Only"/>
    <s v="Excellent"/>
  </r>
  <r>
    <x v="47"/>
    <x v="37"/>
    <x v="19"/>
    <x v="55"/>
    <n v="0"/>
    <n v="220"/>
    <s v="Vladimir Mukhin"/>
    <n v="2011"/>
    <n v="50"/>
    <n v="4.5"/>
    <s v="Rasgulla"/>
    <n v="14"/>
    <x v="2"/>
    <s v="No Stars"/>
    <s v="Europe"/>
    <x v="0"/>
    <x v="0"/>
    <n v="26"/>
    <x v="0"/>
    <s v="UPI, Card"/>
    <s v="Chef Special"/>
    <s v="4XMSI5JYSGXUT5S"/>
    <s v="Amit Sharma"/>
    <n v="467554"/>
    <n v="2485"/>
    <n v="12.9716"/>
    <n v="77.5946"/>
    <s v="Established"/>
    <s v="Yes"/>
    <s v="Online + Table"/>
    <s v="Excellent"/>
  </r>
  <r>
    <x v="12"/>
    <x v="59"/>
    <x v="20"/>
    <x v="19"/>
    <n v="3"/>
    <n v="310"/>
    <s v="Heinz Beck"/>
    <n v="1994"/>
    <n v="50"/>
    <n v="4.8"/>
    <s v="Noodle Bowl"/>
    <n v="31"/>
    <x v="0"/>
    <s v="Three Stars"/>
    <s v="Europe"/>
    <x v="0"/>
    <x v="1"/>
    <n v="65"/>
    <x v="1"/>
    <s v="UPI, Card"/>
    <s v="Bestselling Dish"/>
    <m/>
    <s v="Oliver Brown"/>
    <n v="355129"/>
    <n v="1054"/>
    <n v="-27.469799999999999"/>
    <n v="153.02510000000001"/>
    <s v="Legacy"/>
    <s v="No"/>
    <s v="Online Only"/>
    <s v="Excellent"/>
  </r>
  <r>
    <x v="17"/>
    <x v="39"/>
    <x v="19"/>
    <x v="55"/>
    <n v="3"/>
    <n v="365"/>
    <s v="Daniel Humm"/>
    <n v="1998"/>
    <n v="80"/>
    <n v="4.7"/>
    <s v="Fish Curry"/>
    <n v="27"/>
    <x v="0"/>
    <s v="Three Stars"/>
    <s v="North America"/>
    <x v="1"/>
    <x v="0"/>
    <n v="62"/>
    <x v="1"/>
    <s v="Cash, UPI"/>
    <s v="Customer Choice"/>
    <s v="ZG3Y94RK2YYBM51"/>
    <s v="Francesco Rossi"/>
    <n v="97418"/>
    <n v="3038"/>
    <n v="18.520399999999999"/>
    <n v="73.856700000000004"/>
    <s v="Legacy"/>
    <s v="Yes"/>
    <s v="Table Only"/>
    <s v="Excellent"/>
  </r>
  <r>
    <x v="19"/>
    <x v="41"/>
    <x v="19"/>
    <x v="36"/>
    <n v="3"/>
    <n v="290"/>
    <s v="Massimiliano Alajmo"/>
    <n v="1981"/>
    <n v="50"/>
    <n v="4.7"/>
    <s v="Fusion Tikka"/>
    <n v="44"/>
    <x v="0"/>
    <s v="Three Stars"/>
    <s v="Europe"/>
    <x v="1"/>
    <x v="0"/>
    <n v="44"/>
    <x v="1"/>
    <s v="All Methods Accepted"/>
    <s v="Customer Choice"/>
    <s v="8JG525N1N5MS4UH"/>
    <s v="John Smith"/>
    <n v="60048"/>
    <n v="7455"/>
    <n v="21.170200000000001"/>
    <n v="72.831100000000006"/>
    <s v="Legacy"/>
    <s v="Yes"/>
    <s v="Table Only"/>
    <s v="Excellent"/>
  </r>
  <r>
    <x v="37"/>
    <x v="47"/>
    <x v="3"/>
    <x v="49"/>
    <n v="1"/>
    <n v="165"/>
    <s v="Dave Pynt"/>
    <n v="2013"/>
    <n v="26"/>
    <n v="4.5999999999999996"/>
    <s v="Macarons"/>
    <n v="12"/>
    <x v="2"/>
    <s v="One Star"/>
    <s v="Asia"/>
    <x v="1"/>
    <x v="1"/>
    <n v="60"/>
    <x v="0"/>
    <s v="Cash, Card"/>
    <s v="Customer Choice"/>
    <m/>
    <s v="Amit Sharma"/>
    <n v="53482"/>
    <n v="3695"/>
    <n v="43.7102"/>
    <n v="7.2619999999999996"/>
    <s v="Established"/>
    <s v="No"/>
    <s v="None"/>
    <s v="Excellent"/>
  </r>
  <r>
    <x v="8"/>
    <x v="36"/>
    <x v="19"/>
    <x v="53"/>
    <n v="3"/>
    <n v="295"/>
    <s v="Juan Mari Arzak"/>
    <n v="1897"/>
    <n v="50"/>
    <n v="4.8"/>
    <s v="Dal Baati Churma"/>
    <n v="128"/>
    <x v="0"/>
    <s v="Three Stars"/>
    <s v="Europe"/>
    <x v="0"/>
    <x v="0"/>
    <n v="33"/>
    <x v="0"/>
    <s v="UPI, Card"/>
    <s v="Chef Special"/>
    <s v="F6DT44A1SIXTF5B"/>
    <s v="Riya Patel"/>
    <n v="205431"/>
    <n v="7691"/>
    <n v="22.572600000000001"/>
    <n v="88.363900000000001"/>
    <s v="Legacy"/>
    <s v="Yes"/>
    <s v="Online + Table"/>
    <s v="Excellent"/>
  </r>
  <r>
    <x v="41"/>
    <x v="46"/>
    <x v="8"/>
    <x v="48"/>
    <n v="0"/>
    <n v="155"/>
    <s v="Enrique Olvera"/>
    <n v="2000"/>
    <n v="55"/>
    <n v="4.7"/>
    <s v="Tuna Roll"/>
    <n v="25"/>
    <x v="2"/>
    <s v="No Stars"/>
    <s v="North America"/>
    <x v="0"/>
    <x v="1"/>
    <n v="62"/>
    <x v="1"/>
    <s v="All Methods Accepted"/>
    <s v="Seasonal Special"/>
    <m/>
    <s v="Sara Kapoor"/>
    <n v="288076"/>
    <n v="4865"/>
    <n v="35.011600000000001"/>
    <n v="135.7681"/>
    <s v="Legacy"/>
    <s v="No"/>
    <s v="Online Only"/>
    <s v="Excellent"/>
  </r>
  <r>
    <x v="11"/>
    <x v="18"/>
    <x v="8"/>
    <x v="48"/>
    <n v="3"/>
    <n v="385"/>
    <s v="Yannick Alléno"/>
    <n v="2003"/>
    <n v="55"/>
    <n v="4.8"/>
    <s v="Tuna Roll"/>
    <n v="22"/>
    <x v="0"/>
    <s v="Three Stars"/>
    <s v="Europe"/>
    <x v="0"/>
    <x v="1"/>
    <n v="56"/>
    <x v="1"/>
    <s v="Cash, UPI"/>
    <s v="Seasonal Special"/>
    <m/>
    <s v="Amit Sharma"/>
    <n v="34112"/>
    <n v="7029"/>
    <n v="35.689500000000002"/>
    <n v="139.6917"/>
    <s v="Legacy"/>
    <s v="No"/>
    <s v="Online Only"/>
    <s v="Excellent"/>
  </r>
  <r>
    <x v="22"/>
    <x v="47"/>
    <x v="3"/>
    <x v="9"/>
    <n v="2"/>
    <n v="450"/>
    <s v="René Redzepi"/>
    <n v="2003"/>
    <n v="40"/>
    <n v="4.8"/>
    <s v="Truffle Risotto"/>
    <n v="22"/>
    <x v="1"/>
    <s v="Two Stars"/>
    <s v="Europe"/>
    <x v="1"/>
    <x v="1"/>
    <n v="54"/>
    <x v="0"/>
    <s v="Cash, Card"/>
    <s v="Bestselling Dish"/>
    <m/>
    <s v="Haruto Tanaka"/>
    <n v="44668"/>
    <n v="3893"/>
    <n v="43.7102"/>
    <n v="7.2619999999999996"/>
    <s v="Legacy"/>
    <s v="No"/>
    <s v="None"/>
    <s v="Excellent"/>
  </r>
  <r>
    <x v="8"/>
    <x v="59"/>
    <x v="20"/>
    <x v="58"/>
    <n v="3"/>
    <n v="295"/>
    <s v="Juan Mari Arzak"/>
    <n v="1897"/>
    <n v="50"/>
    <n v="4.8"/>
    <s v="Wagyu Steak"/>
    <n v="128"/>
    <x v="0"/>
    <s v="Three Stars"/>
    <s v="Europe"/>
    <x v="0"/>
    <x v="1"/>
    <n v="59"/>
    <x v="0"/>
    <s v="All Methods Accepted"/>
    <s v="Seasonal Special"/>
    <m/>
    <s v="Amit Sharma"/>
    <n v="396958"/>
    <n v="3704"/>
    <n v="-27.469799999999999"/>
    <n v="153.02510000000001"/>
    <s v="Legacy"/>
    <s v="No"/>
    <s v="Online Only"/>
    <s v="Excellent"/>
  </r>
  <r>
    <x v="43"/>
    <x v="44"/>
    <x v="20"/>
    <x v="19"/>
    <n v="0"/>
    <n v="140"/>
    <s v="Jorge Vallejo"/>
    <n v="2012"/>
    <n v="48"/>
    <n v="4.5999999999999996"/>
    <s v="Noodle Bowl"/>
    <n v="13"/>
    <x v="3"/>
    <s v="No Stars"/>
    <s v="North America"/>
    <x v="0"/>
    <x v="0"/>
    <n v="49"/>
    <x v="0"/>
    <s v="Cash, Card"/>
    <s v="Customer Choice"/>
    <m/>
    <s v="Amit Sharma"/>
    <n v="179427"/>
    <n v="159"/>
    <n v="-33.8688"/>
    <n v="151.20930000000001"/>
    <s v="Established"/>
    <s v="No"/>
    <s v="Online + Table"/>
    <s v="Excellent"/>
  </r>
  <r>
    <x v="28"/>
    <x v="60"/>
    <x v="21"/>
    <x v="56"/>
    <n v="2"/>
    <n v="265"/>
    <s v="Heinz Reitbauer"/>
    <n v="2005"/>
    <n v="60"/>
    <n v="4.7"/>
    <s v="Poutine"/>
    <n v="20"/>
    <x v="0"/>
    <s v="Two Stars"/>
    <s v="Europe"/>
    <x v="1"/>
    <x v="0"/>
    <n v="37"/>
    <x v="1"/>
    <s v="UPI, Card"/>
    <s v="Customer Choice"/>
    <m/>
    <s v="Arjun Verma"/>
    <n v="293994"/>
    <n v="5695"/>
    <n v="45.5017"/>
    <n v="-73.567300000000003"/>
    <s v="Legacy"/>
    <s v="No"/>
    <s v="Table Only"/>
    <s v="Excellent"/>
  </r>
  <r>
    <x v="23"/>
    <x v="50"/>
    <x v="3"/>
    <x v="2"/>
    <n v="2"/>
    <n v="280"/>
    <s v="Zaiyu Hasegawa"/>
    <n v="2007"/>
    <n v="26"/>
    <n v="4.7"/>
    <s v="Ratatouille"/>
    <n v="18"/>
    <x v="0"/>
    <s v="Two Stars"/>
    <s v="Asia"/>
    <x v="0"/>
    <x v="1"/>
    <n v="67"/>
    <x v="1"/>
    <s v="UPI, Card"/>
    <s v="Customer Choice"/>
    <m/>
    <s v="Riya Patel"/>
    <n v="52881"/>
    <n v="182"/>
    <n v="45.764000000000003"/>
    <n v="4.8357000000000001"/>
    <s v="Legacy"/>
    <s v="No"/>
    <s v="Online Only"/>
    <s v="Excellent"/>
  </r>
  <r>
    <x v="36"/>
    <x v="42"/>
    <x v="19"/>
    <x v="41"/>
    <n v="1"/>
    <n v="165"/>
    <s v="Isaac McHale"/>
    <n v="2013"/>
    <n v="40"/>
    <n v="4.5999999999999996"/>
    <s v="Undhiyu"/>
    <n v="12"/>
    <x v="2"/>
    <s v="One Star"/>
    <s v="Europe"/>
    <x v="1"/>
    <x v="0"/>
    <n v="30"/>
    <x v="0"/>
    <s v="All Methods Accepted"/>
    <s v="Bestselling Dish"/>
    <s v="OSA0S4DTDMRMOEN"/>
    <s v="Sara Kapoor"/>
    <n v="213452"/>
    <n v="5755"/>
    <n v="23.022500000000001"/>
    <n v="72.571399999999997"/>
    <s v="Established"/>
    <s v="Yes"/>
    <s v="Table Only"/>
    <s v="Excellent"/>
  </r>
  <r>
    <x v="48"/>
    <x v="61"/>
    <x v="20"/>
    <x v="58"/>
    <n v="0"/>
    <n v="125"/>
    <s v="Leonor Espinosa"/>
    <n v="2007"/>
    <n v="45"/>
    <n v="4.5"/>
    <s v="Wagyu Steak"/>
    <n v="18"/>
    <x v="3"/>
    <s v="No Stars"/>
    <s v="South America"/>
    <x v="0"/>
    <x v="0"/>
    <n v="50"/>
    <x v="1"/>
    <s v="All Methods Accepted"/>
    <s v="Customer Choice"/>
    <m/>
    <s v="John Smith"/>
    <n v="258701"/>
    <n v="45"/>
    <n v="-37.813600000000001"/>
    <n v="144.9631"/>
    <s v="Legacy"/>
    <s v="No"/>
    <s v="Online + Table"/>
    <s v="Excellent"/>
  </r>
  <r>
    <x v="9"/>
    <x v="61"/>
    <x v="20"/>
    <x v="19"/>
    <n v="3"/>
    <n v="345"/>
    <s v="Dominique Crenn"/>
    <n v="2011"/>
    <n v="50"/>
    <n v="4.8"/>
    <s v="Noodle Bowl"/>
    <n v="14"/>
    <x v="0"/>
    <s v="Three Stars"/>
    <s v="North America"/>
    <x v="1"/>
    <x v="1"/>
    <n v="73"/>
    <x v="1"/>
    <s v="All Methods Accepted"/>
    <s v="Chef Special"/>
    <m/>
    <s v="Amit Sharma"/>
    <n v="405357"/>
    <n v="3557"/>
    <n v="-37.813600000000001"/>
    <n v="144.9631"/>
    <s v="Established"/>
    <s v="No"/>
    <s v="None"/>
    <s v="Excellent"/>
  </r>
  <r>
    <x v="38"/>
    <x v="38"/>
    <x v="19"/>
    <x v="53"/>
    <n v="1"/>
    <n v="95"/>
    <s v="Bertrand Grébaut"/>
    <n v="2011"/>
    <n v="28"/>
    <n v="4.5"/>
    <s v="Dal Baati Churma"/>
    <n v="14"/>
    <x v="3"/>
    <s v="One Star"/>
    <s v="Europe"/>
    <x v="1"/>
    <x v="1"/>
    <n v="21"/>
    <x v="1"/>
    <s v="Cash, UPI"/>
    <s v="Chef Special"/>
    <s v="53JJW0UXX98FJOD"/>
    <s v="Oliver Brown"/>
    <n v="100695"/>
    <n v="668"/>
    <n v="13.082700000000001"/>
    <n v="80.270700000000005"/>
    <s v="Established"/>
    <s v="Yes"/>
    <s v="None"/>
    <s v="Excellent"/>
  </r>
  <r>
    <x v="33"/>
    <x v="58"/>
    <x v="12"/>
    <x v="47"/>
    <n v="2"/>
    <n v="275"/>
    <s v="Andoni Luis Aduriz"/>
    <n v="1998"/>
    <n v="20"/>
    <n v="4.5999999999999996"/>
    <s v="Truffle Pasta"/>
    <n v="27"/>
    <x v="0"/>
    <s v="Two Stars"/>
    <s v="Europe"/>
    <x v="0"/>
    <x v="1"/>
    <n v="24"/>
    <x v="0"/>
    <s v="Cash, UPI"/>
    <s v="Chef Special"/>
    <m/>
    <s v="Emily Clark"/>
    <n v="82696"/>
    <n v="2751"/>
    <n v="52.486199999999997"/>
    <n v="-1.8904000000000001"/>
    <s v="Legacy"/>
    <s v="No"/>
    <s v="Online Only"/>
    <s v="Excellent"/>
  </r>
  <r>
    <x v="9"/>
    <x v="42"/>
    <x v="19"/>
    <x v="36"/>
    <n v="3"/>
    <n v="345"/>
    <s v="Dominique Crenn"/>
    <n v="2011"/>
    <n v="50"/>
    <n v="4.8"/>
    <s v="Fusion Tikka"/>
    <n v="14"/>
    <x v="0"/>
    <s v="Three Stars"/>
    <s v="North America"/>
    <x v="1"/>
    <x v="0"/>
    <n v="29"/>
    <x v="1"/>
    <s v="All Methods Accepted"/>
    <s v="Customer Choice"/>
    <s v="G13A2ZS0NH34XC7"/>
    <s v="Francesco Rossi"/>
    <n v="144359"/>
    <n v="6001"/>
    <n v="23.022500000000001"/>
    <n v="72.571399999999997"/>
    <s v="Established"/>
    <s v="Yes"/>
    <s v="Table Only"/>
    <s v="Excellent"/>
  </r>
  <r>
    <x v="20"/>
    <x v="36"/>
    <x v="19"/>
    <x v="55"/>
    <n v="3"/>
    <n v="265"/>
    <s v="Eneko Atxa"/>
    <n v="2005"/>
    <n v="45"/>
    <n v="4.7"/>
    <s v="Fish Curry"/>
    <n v="20"/>
    <x v="0"/>
    <s v="Three Stars"/>
    <s v="Europe"/>
    <x v="1"/>
    <x v="1"/>
    <n v="36"/>
    <x v="0"/>
    <s v="UPI, Card"/>
    <s v="Chef Special"/>
    <s v="BCO6BBUA4MIX8PT"/>
    <s v="Arjun Verma"/>
    <n v="450438"/>
    <n v="6293"/>
    <n v="22.572600000000001"/>
    <n v="88.363900000000001"/>
    <s v="Legacy"/>
    <s v="Yes"/>
    <s v="None"/>
    <s v="Excellent"/>
  </r>
  <r>
    <x v="28"/>
    <x v="34"/>
    <x v="19"/>
    <x v="39"/>
    <n v="2"/>
    <n v="265"/>
    <s v="Heinz Reitbauer"/>
    <n v="2005"/>
    <n v="60"/>
    <n v="4.7"/>
    <s v="Nihari"/>
    <n v="20"/>
    <x v="0"/>
    <s v="Two Stars"/>
    <s v="Europe"/>
    <x v="1"/>
    <x v="1"/>
    <n v="44"/>
    <x v="1"/>
    <s v="All Methods Accepted"/>
    <s v="Chef Special"/>
    <s v="J2VTOM9AZIPJDNZ"/>
    <s v="Sara Kapoor"/>
    <n v="267542"/>
    <n v="5723"/>
    <n v="28.7041"/>
    <n v="77.102500000000006"/>
    <s v="Legacy"/>
    <s v="Yes"/>
    <s v="None"/>
    <s v="Excellent"/>
  </r>
  <r>
    <x v="14"/>
    <x v="38"/>
    <x v="19"/>
    <x v="40"/>
    <n v="3"/>
    <n v="305"/>
    <s v="Pascal Barbot"/>
    <n v="2000"/>
    <n v="25"/>
    <n v="4.8"/>
    <s v="Masala Dosa"/>
    <n v="25"/>
    <x v="0"/>
    <s v="Three Stars"/>
    <s v="Europe"/>
    <x v="0"/>
    <x v="0"/>
    <n v="48"/>
    <x v="1"/>
    <s v="Cash, Card"/>
    <s v="Bestselling Dish"/>
    <s v="Z6QKDWFJJGFQI0R"/>
    <s v="Francesco Rossi"/>
    <n v="170127"/>
    <n v="7390"/>
    <n v="13.082700000000001"/>
    <n v="80.270700000000005"/>
    <s v="Legacy"/>
    <s v="Yes"/>
    <s v="Online + Table"/>
    <s v="Excellent"/>
  </r>
  <r>
    <x v="28"/>
    <x v="42"/>
    <x v="19"/>
    <x v="36"/>
    <n v="2"/>
    <n v="265"/>
    <s v="Heinz Reitbauer"/>
    <n v="2005"/>
    <n v="60"/>
    <n v="4.7"/>
    <s v="Truffle Naan"/>
    <n v="20"/>
    <x v="0"/>
    <s v="Two Stars"/>
    <s v="Europe"/>
    <x v="1"/>
    <x v="0"/>
    <n v="25"/>
    <x v="0"/>
    <s v="Cash, Card"/>
    <s v="Bestselling Dish"/>
    <s v="3CO3AQS2636XLM9"/>
    <s v="Sara Kapoor"/>
    <n v="464044"/>
    <n v="1838"/>
    <n v="23.022500000000001"/>
    <n v="72.571399999999997"/>
    <s v="Legacy"/>
    <s v="Yes"/>
    <s v="Table Only"/>
    <s v="Excellent"/>
  </r>
  <r>
    <x v="16"/>
    <x v="50"/>
    <x v="3"/>
    <x v="2"/>
    <n v="3"/>
    <n v="420"/>
    <s v="Rasmus Kofoed"/>
    <n v="2007"/>
    <n v="40"/>
    <n v="4.7"/>
    <s v="Coq au Vin"/>
    <n v="18"/>
    <x v="1"/>
    <s v="Three Stars"/>
    <s v="Europe"/>
    <x v="0"/>
    <x v="0"/>
    <n v="59"/>
    <x v="1"/>
    <s v="Cash, UPI"/>
    <s v="Seasonal Special"/>
    <m/>
    <s v="John Smith"/>
    <n v="310287"/>
    <n v="3998"/>
    <n v="45.764000000000003"/>
    <n v="4.8357000000000001"/>
    <s v="Legacy"/>
    <s v="No"/>
    <s v="Online + Table"/>
    <s v="Excellent"/>
  </r>
  <r>
    <x v="13"/>
    <x v="6"/>
    <x v="2"/>
    <x v="42"/>
    <n v="3"/>
    <n v="270"/>
    <s v="Quique Dacosta"/>
    <n v="1989"/>
    <n v="48"/>
    <n v="4.8"/>
    <s v="Tacos"/>
    <n v="36"/>
    <x v="0"/>
    <s v="Three Stars"/>
    <s v="Europe"/>
    <x v="1"/>
    <x v="0"/>
    <n v="50"/>
    <x v="1"/>
    <s v="Cash, Card"/>
    <s v="Chef Special"/>
    <m/>
    <s v="Sara Kapoor"/>
    <n v="466062"/>
    <n v="529"/>
    <n v="40.712800000000001"/>
    <n v="-74.006"/>
    <s v="Legacy"/>
    <s v="No"/>
    <s v="Table Only"/>
    <s v="Excellent"/>
  </r>
  <r>
    <x v="43"/>
    <x v="59"/>
    <x v="20"/>
    <x v="44"/>
    <n v="0"/>
    <n v="140"/>
    <s v="Jorge Vallejo"/>
    <n v="2012"/>
    <n v="48"/>
    <n v="4.5999999999999996"/>
    <s v="Grilled Salmon"/>
    <n v="13"/>
    <x v="3"/>
    <s v="No Stars"/>
    <s v="North America"/>
    <x v="1"/>
    <x v="1"/>
    <n v="50"/>
    <x v="0"/>
    <s v="UPI, Card"/>
    <s v="Chef Special"/>
    <m/>
    <s v="Riya Patel"/>
    <n v="146211"/>
    <n v="2071"/>
    <n v="-27.469799999999999"/>
    <n v="153.02510000000001"/>
    <s v="Established"/>
    <s v="No"/>
    <s v="None"/>
    <s v="Excellent"/>
  </r>
  <r>
    <x v="48"/>
    <x v="37"/>
    <x v="19"/>
    <x v="37"/>
    <n v="0"/>
    <n v="125"/>
    <s v="Leonor Espinosa"/>
    <n v="2007"/>
    <n v="45"/>
    <n v="4.5"/>
    <s v="Chole Kulche"/>
    <n v="18"/>
    <x v="3"/>
    <s v="No Stars"/>
    <s v="South America"/>
    <x v="0"/>
    <x v="0"/>
    <n v="52"/>
    <x v="1"/>
    <s v="All Methods Accepted"/>
    <s v="Customer Choice"/>
    <s v="487E00DWW8Y9JOJ"/>
    <s v="Sara Kapoor"/>
    <n v="350653"/>
    <n v="1661"/>
    <n v="12.9716"/>
    <n v="77.5946"/>
    <s v="Legacy"/>
    <s v="Yes"/>
    <s v="Online + Table"/>
    <s v="Excellent"/>
  </r>
  <r>
    <x v="0"/>
    <x v="54"/>
    <x v="19"/>
    <x v="40"/>
    <n v="3"/>
    <n v="320"/>
    <s v="Massimo Bottura"/>
    <n v="1995"/>
    <n v="28"/>
    <n v="4.9000000000000004"/>
    <s v="Masala Dosa"/>
    <n v="30"/>
    <x v="0"/>
    <s v="Three Stars"/>
    <s v="Europe"/>
    <x v="1"/>
    <x v="1"/>
    <n v="73"/>
    <x v="1"/>
    <s v="UPI, Card"/>
    <s v="Bestselling Dish"/>
    <s v="IY73FPC40Q00P0O"/>
    <s v="Francesco Rossi"/>
    <n v="13161"/>
    <n v="954"/>
    <n v="26.912400000000002"/>
    <n v="75.787300000000002"/>
    <s v="Legacy"/>
    <s v="Yes"/>
    <s v="None"/>
    <s v="Excellent"/>
  </r>
  <r>
    <x v="1"/>
    <x v="54"/>
    <x v="19"/>
    <x v="40"/>
    <n v="3"/>
    <n v="320"/>
    <s v="Julien Royer"/>
    <n v="2008"/>
    <n v="32"/>
    <n v="4.9000000000000004"/>
    <s v="Masala Dosa"/>
    <n v="17"/>
    <x v="0"/>
    <s v="Three Stars"/>
    <s v="Asia"/>
    <x v="1"/>
    <x v="1"/>
    <n v="27"/>
    <x v="0"/>
    <s v="UPI, Card"/>
    <s v="Customer Choice"/>
    <s v="UAK53YLRSED555E"/>
    <s v="Arjun Verma"/>
    <n v="352936"/>
    <n v="1933"/>
    <n v="26.912400000000002"/>
    <n v="75.787300000000002"/>
    <s v="Legacy"/>
    <s v="Yes"/>
    <s v="None"/>
    <s v="Excellent"/>
  </r>
  <r>
    <x v="28"/>
    <x v="56"/>
    <x v="21"/>
    <x v="50"/>
    <n v="2"/>
    <n v="265"/>
    <s v="Heinz Reitbauer"/>
    <n v="2005"/>
    <n v="60"/>
    <n v="4.7"/>
    <s v="BBQ Wings"/>
    <n v="20"/>
    <x v="0"/>
    <s v="Two Stars"/>
    <s v="Europe"/>
    <x v="0"/>
    <x v="0"/>
    <n v="23"/>
    <x v="1"/>
    <s v="Cash, UPI"/>
    <s v="Customer Choice"/>
    <m/>
    <s v="John Smith"/>
    <n v="195840"/>
    <n v="1942"/>
    <n v="49.282699999999998"/>
    <n v="-123.1207"/>
    <s v="Legacy"/>
    <s v="No"/>
    <s v="Online + Table"/>
    <s v="Excellent"/>
  </r>
  <r>
    <x v="14"/>
    <x v="14"/>
    <x v="2"/>
    <x v="44"/>
    <n v="3"/>
    <n v="305"/>
    <s v="Pascal Barbot"/>
    <n v="2000"/>
    <n v="25"/>
    <n v="4.8"/>
    <s v="Lobster Roll"/>
    <n v="25"/>
    <x v="0"/>
    <s v="Three Stars"/>
    <s v="Europe"/>
    <x v="0"/>
    <x v="1"/>
    <n v="46"/>
    <x v="0"/>
    <s v="Cash, UPI"/>
    <s v="Bestselling Dish"/>
    <m/>
    <s v="Arjun Verma"/>
    <n v="7769"/>
    <n v="1386"/>
    <n v="41.878100000000003"/>
    <n v="-87.629800000000003"/>
    <s v="Legacy"/>
    <s v="No"/>
    <s v="Online Only"/>
    <s v="Excellent"/>
  </r>
  <r>
    <x v="49"/>
    <x v="9"/>
    <x v="2"/>
    <x v="50"/>
    <n v="0"/>
    <n v="85"/>
    <s v="James Lowe"/>
    <n v="2014"/>
    <n v="38"/>
    <n v="4.5"/>
    <s v="BBQ Wings"/>
    <n v="11"/>
    <x v="3"/>
    <s v="No Stars"/>
    <s v="Europe"/>
    <x v="0"/>
    <x v="1"/>
    <n v="22"/>
    <x v="1"/>
    <s v="Cash, Card"/>
    <s v="Bestselling Dish"/>
    <m/>
    <s v="Sara Kapoor"/>
    <n v="371857"/>
    <n v="6453"/>
    <n v="37.774900000000002"/>
    <n v="-122.4194"/>
    <s v="Established"/>
    <s v="No"/>
    <s v="Online Only"/>
    <s v="Excellent"/>
  </r>
  <r>
    <x v="13"/>
    <x v="52"/>
    <x v="12"/>
    <x v="57"/>
    <n v="3"/>
    <n v="270"/>
    <s v="Quique Dacosta"/>
    <n v="1989"/>
    <n v="48"/>
    <n v="4.8"/>
    <s v="Shepherd’s Pie"/>
    <n v="36"/>
    <x v="0"/>
    <s v="Three Stars"/>
    <s v="Europe"/>
    <x v="1"/>
    <x v="1"/>
    <n v="47"/>
    <x v="1"/>
    <s v="UPI, Card"/>
    <s v="Seasonal Special"/>
    <m/>
    <s v="Sara Kapoor"/>
    <n v="112911"/>
    <n v="2691"/>
    <n v="53.800800000000002"/>
    <n v="-1.5490999999999999"/>
    <s v="Legacy"/>
    <s v="No"/>
    <s v="None"/>
    <s v="Excellent"/>
  </r>
  <r>
    <x v="36"/>
    <x v="34"/>
    <x v="19"/>
    <x v="38"/>
    <n v="1"/>
    <n v="165"/>
    <s v="Isaac McHale"/>
    <n v="2013"/>
    <n v="40"/>
    <n v="4.5999999999999996"/>
    <s v="Dal Makhani"/>
    <n v="12"/>
    <x v="2"/>
    <s v="One Star"/>
    <s v="Europe"/>
    <x v="0"/>
    <x v="1"/>
    <n v="74"/>
    <x v="1"/>
    <s v="Cash, UPI"/>
    <s v="Chef Special"/>
    <s v="WELCJSJMQLTK00Q"/>
    <s v="Riya Patel"/>
    <n v="100904"/>
    <n v="7249"/>
    <n v="28.7041"/>
    <n v="77.102500000000006"/>
    <s v="Established"/>
    <s v="Yes"/>
    <s v="Online Only"/>
    <s v="Excellent"/>
  </r>
  <r>
    <x v="27"/>
    <x v="39"/>
    <x v="19"/>
    <x v="36"/>
    <n v="2"/>
    <n v="235"/>
    <s v="Hiroyasu Kawate"/>
    <n v="2009"/>
    <n v="28"/>
    <n v="4.7"/>
    <s v="Truffle Naan"/>
    <n v="16"/>
    <x v="2"/>
    <s v="Two Stars"/>
    <s v="Asia"/>
    <x v="0"/>
    <x v="1"/>
    <n v="36"/>
    <x v="1"/>
    <s v="Cash, Card"/>
    <s v="Chef Special"/>
    <s v="VAI7OZ76M2EGF3P"/>
    <s v="Francesco Rossi"/>
    <n v="398602"/>
    <n v="5964"/>
    <n v="18.520399999999999"/>
    <n v="73.856700000000004"/>
    <s v="Legacy"/>
    <s v="Yes"/>
    <s v="Online Only"/>
    <s v="Excellent"/>
  </r>
  <r>
    <x v="40"/>
    <x v="26"/>
    <x v="12"/>
    <x v="47"/>
    <n v="0"/>
    <n v="165"/>
    <s v="Mitsuharu Tsumura"/>
    <n v="2009"/>
    <n v="36"/>
    <n v="4.7"/>
    <s v="Roast Duck"/>
    <n v="16"/>
    <x v="2"/>
    <s v="No Stars"/>
    <s v="South America"/>
    <x v="1"/>
    <x v="0"/>
    <n v="30"/>
    <x v="1"/>
    <s v="Cash, UPI"/>
    <s v="Seasonal Special"/>
    <m/>
    <s v="John Smith"/>
    <n v="397198"/>
    <n v="4679"/>
    <n v="51.507399999999997"/>
    <n v="-0.1278"/>
    <s v="Legacy"/>
    <s v="No"/>
    <s v="Table Only"/>
    <s v="Excellent"/>
  </r>
  <r>
    <x v="29"/>
    <x v="6"/>
    <x v="2"/>
    <x v="44"/>
    <n v="2"/>
    <n v="285"/>
    <s v="Sean Gray"/>
    <n v="2008"/>
    <n v="12"/>
    <n v="4.7"/>
    <s v="Lobster Roll"/>
    <n v="17"/>
    <x v="0"/>
    <s v="Two Stars"/>
    <s v="North America"/>
    <x v="0"/>
    <x v="1"/>
    <n v="49"/>
    <x v="1"/>
    <s v="Cash, Card"/>
    <s v="Seasonal Special"/>
    <m/>
    <s v="John Smith"/>
    <n v="212408"/>
    <n v="1297"/>
    <n v="40.712800000000001"/>
    <n v="-74.006"/>
    <s v="Legacy"/>
    <s v="No"/>
    <s v="Online Only"/>
    <s v="Excellent"/>
  </r>
  <r>
    <x v="8"/>
    <x v="54"/>
    <x v="19"/>
    <x v="53"/>
    <n v="3"/>
    <n v="295"/>
    <s v="Juan Mari Arzak"/>
    <n v="1897"/>
    <n v="50"/>
    <n v="4.8"/>
    <s v="Dal Baati Churma"/>
    <n v="128"/>
    <x v="0"/>
    <s v="Three Stars"/>
    <s v="Europe"/>
    <x v="0"/>
    <x v="1"/>
    <n v="28"/>
    <x v="0"/>
    <s v="All Methods Accepted"/>
    <s v="Customer Choice"/>
    <s v="7I19JPDVMJ26UB2"/>
    <s v="Emily Clark"/>
    <n v="327228"/>
    <n v="684"/>
    <n v="26.912400000000002"/>
    <n v="75.787300000000002"/>
    <s v="Legacy"/>
    <s v="Yes"/>
    <s v="Online Only"/>
    <s v="Excellent"/>
  </r>
  <r>
    <x v="26"/>
    <x v="37"/>
    <x v="19"/>
    <x v="39"/>
    <n v="2"/>
    <n v="275"/>
    <s v="Yoshihiro Narisawa"/>
    <n v="2003"/>
    <n v="36"/>
    <n v="4.7"/>
    <s v="Biryani"/>
    <n v="22"/>
    <x v="0"/>
    <s v="Two Stars"/>
    <s v="Asia"/>
    <x v="0"/>
    <x v="1"/>
    <n v="47"/>
    <x v="0"/>
    <s v="All Methods Accepted"/>
    <s v="Customer Choice"/>
    <s v="57YDP0BA6QKMONV"/>
    <s v="Lucas Martin"/>
    <n v="51180"/>
    <n v="4907"/>
    <n v="12.9716"/>
    <n v="77.5946"/>
    <s v="Legacy"/>
    <s v="Yes"/>
    <s v="Online Only"/>
    <s v="Excellent"/>
  </r>
  <r>
    <x v="25"/>
    <x v="47"/>
    <x v="3"/>
    <x v="49"/>
    <n v="2"/>
    <n v="245"/>
    <s v="Tim Raue"/>
    <n v="2010"/>
    <n v="48"/>
    <n v="4.7"/>
    <s v="Croissant"/>
    <n v="15"/>
    <x v="2"/>
    <s v="Two Stars"/>
    <s v="Europe"/>
    <x v="0"/>
    <x v="1"/>
    <n v="62"/>
    <x v="0"/>
    <s v="UPI, Card"/>
    <s v="Bestselling Dish"/>
    <m/>
    <s v="Sara Kapoor"/>
    <n v="406992"/>
    <n v="4313"/>
    <n v="43.7102"/>
    <n v="7.2619999999999996"/>
    <s v="Legacy"/>
    <s v="No"/>
    <s v="Online Only"/>
    <s v="Excellent"/>
  </r>
  <r>
    <x v="12"/>
    <x v="35"/>
    <x v="19"/>
    <x v="37"/>
    <n v="3"/>
    <n v="310"/>
    <s v="Heinz Beck"/>
    <n v="1994"/>
    <n v="50"/>
    <n v="4.8"/>
    <s v="Vada Pav"/>
    <n v="31"/>
    <x v="0"/>
    <s v="Three Stars"/>
    <s v="Europe"/>
    <x v="1"/>
    <x v="0"/>
    <n v="37"/>
    <x v="1"/>
    <s v="UPI, Card"/>
    <s v="Bestselling Dish"/>
    <s v="JB20Y99U7DQB4WC"/>
    <s v="Riya Patel"/>
    <n v="419597"/>
    <n v="4134"/>
    <n v="19.076000000000001"/>
    <n v="72.877700000000004"/>
    <s v="Legacy"/>
    <s v="Yes"/>
    <s v="Table Only"/>
    <s v="Excellent"/>
  </r>
  <r>
    <x v="10"/>
    <x v="41"/>
    <x v="19"/>
    <x v="39"/>
    <n v="3"/>
    <n v="298"/>
    <s v="Corey Lee"/>
    <n v="2010"/>
    <n v="56"/>
    <n v="4.8"/>
    <s v="Biryani"/>
    <n v="15"/>
    <x v="0"/>
    <s v="Three Stars"/>
    <s v="North America"/>
    <x v="0"/>
    <x v="0"/>
    <n v="28"/>
    <x v="1"/>
    <s v="Cash, UPI"/>
    <s v="Bestselling Dish"/>
    <s v="OB7PJN6GR37UD2S"/>
    <s v="John Smith"/>
    <n v="325275"/>
    <n v="7443"/>
    <n v="21.170200000000001"/>
    <n v="72.831100000000006"/>
    <s v="Legacy"/>
    <s v="Yes"/>
    <s v="Online + Table"/>
    <s v="Excellent"/>
  </r>
  <r>
    <x v="0"/>
    <x v="54"/>
    <x v="19"/>
    <x v="53"/>
    <n v="3"/>
    <n v="320"/>
    <s v="Massimo Bottura"/>
    <n v="1995"/>
    <n v="28"/>
    <n v="4.9000000000000004"/>
    <s v="Gatte ki Sabzi"/>
    <n v="30"/>
    <x v="0"/>
    <s v="Three Stars"/>
    <s v="Europe"/>
    <x v="0"/>
    <x v="0"/>
    <n v="51"/>
    <x v="0"/>
    <s v="All Methods Accepted"/>
    <s v="Customer Choice"/>
    <s v="6GODZVX05GX3MEO"/>
    <s v="Riya Patel"/>
    <n v="373080"/>
    <n v="3648"/>
    <n v="26.912400000000002"/>
    <n v="75.787300000000002"/>
    <s v="Legacy"/>
    <s v="Yes"/>
    <s v="Online + Table"/>
    <s v="Excellent"/>
  </r>
  <r>
    <x v="44"/>
    <x v="51"/>
    <x v="2"/>
    <x v="44"/>
    <n v="0"/>
    <n v="185"/>
    <s v="Thomas &amp; Mathias Sühring"/>
    <n v="2014"/>
    <n v="48"/>
    <n v="4.5999999999999996"/>
    <s v="Grilled Salmon"/>
    <n v="11"/>
    <x v="2"/>
    <s v="No Stars"/>
    <s v="Asia"/>
    <x v="0"/>
    <x v="0"/>
    <n v="73"/>
    <x v="1"/>
    <s v="UPI, Card"/>
    <s v="Customer Choice"/>
    <m/>
    <s v="Haruto Tanaka"/>
    <n v="70561"/>
    <n v="4530"/>
    <n v="34.052199999999999"/>
    <n v="-118.2437"/>
    <s v="Established"/>
    <s v="No"/>
    <s v="Online + Table"/>
    <s v="Excellent"/>
  </r>
  <r>
    <x v="9"/>
    <x v="37"/>
    <x v="19"/>
    <x v="39"/>
    <n v="3"/>
    <n v="345"/>
    <s v="Dominique Crenn"/>
    <n v="2011"/>
    <n v="50"/>
    <n v="4.8"/>
    <s v="Nihari"/>
    <n v="14"/>
    <x v="0"/>
    <s v="Three Stars"/>
    <s v="North America"/>
    <x v="0"/>
    <x v="0"/>
    <n v="47"/>
    <x v="1"/>
    <s v="All Methods Accepted"/>
    <s v="Customer Choice"/>
    <s v="L7LJ98AZUXDMTFO"/>
    <s v="Emily Clark"/>
    <n v="492501"/>
    <n v="1633"/>
    <n v="12.9716"/>
    <n v="77.5946"/>
    <s v="Established"/>
    <s v="Yes"/>
    <s v="Online + Table"/>
    <s v="Excellent"/>
  </r>
  <r>
    <x v="29"/>
    <x v="47"/>
    <x v="3"/>
    <x v="9"/>
    <n v="2"/>
    <n v="285"/>
    <s v="Sean Gray"/>
    <n v="2008"/>
    <n v="12"/>
    <n v="4.7"/>
    <s v="Truffle Risotto"/>
    <n v="17"/>
    <x v="0"/>
    <s v="Two Stars"/>
    <s v="North America"/>
    <x v="1"/>
    <x v="0"/>
    <n v="66"/>
    <x v="0"/>
    <s v="All Methods Accepted"/>
    <s v="Seasonal Special"/>
    <m/>
    <s v="Lucas Martin"/>
    <n v="319201"/>
    <n v="4799"/>
    <n v="43.7102"/>
    <n v="7.2619999999999996"/>
    <s v="Legacy"/>
    <s v="No"/>
    <s v="Table Only"/>
    <s v="Excellent"/>
  </r>
  <r>
    <x v="37"/>
    <x v="51"/>
    <x v="2"/>
    <x v="52"/>
    <n v="1"/>
    <n v="165"/>
    <s v="Dave Pynt"/>
    <n v="2013"/>
    <n v="26"/>
    <n v="4.5999999999999996"/>
    <s v="Grilled Steak"/>
    <n v="12"/>
    <x v="2"/>
    <s v="One Star"/>
    <s v="Asia"/>
    <x v="0"/>
    <x v="0"/>
    <n v="36"/>
    <x v="1"/>
    <s v="Cash, Card"/>
    <s v="Seasonal Special"/>
    <m/>
    <s v="Amit Sharma"/>
    <n v="109906"/>
    <n v="5022"/>
    <n v="34.052199999999999"/>
    <n v="-118.2437"/>
    <s v="Established"/>
    <s v="No"/>
    <s v="Online + Table"/>
    <s v="Excellent"/>
  </r>
  <r>
    <x v="19"/>
    <x v="45"/>
    <x v="2"/>
    <x v="52"/>
    <n v="3"/>
    <n v="290"/>
    <s v="Massimiliano Alajmo"/>
    <n v="1981"/>
    <n v="50"/>
    <n v="4.7"/>
    <s v="Prime Rib"/>
    <n v="44"/>
    <x v="0"/>
    <s v="Three Stars"/>
    <s v="Europe"/>
    <x v="0"/>
    <x v="1"/>
    <n v="44"/>
    <x v="1"/>
    <s v="Cash, UPI"/>
    <s v="Bestselling Dish"/>
    <m/>
    <s v="Arjun Verma"/>
    <n v="271882"/>
    <n v="7410"/>
    <n v="29.760400000000001"/>
    <n v="-95.369799999999998"/>
    <s v="Legacy"/>
    <s v="No"/>
    <s v="Online Only"/>
    <s v="Excellent"/>
  </r>
  <r>
    <x v="22"/>
    <x v="46"/>
    <x v="8"/>
    <x v="48"/>
    <n v="2"/>
    <n v="450"/>
    <s v="René Redzepi"/>
    <n v="2003"/>
    <n v="40"/>
    <n v="4.8"/>
    <s v="Salmon Nigiri"/>
    <n v="22"/>
    <x v="1"/>
    <s v="Two Stars"/>
    <s v="Europe"/>
    <x v="0"/>
    <x v="1"/>
    <n v="39"/>
    <x v="0"/>
    <s v="All Methods Accepted"/>
    <s v="Customer Choice"/>
    <m/>
    <s v="Emily Clark"/>
    <n v="344294"/>
    <n v="3613"/>
    <n v="35.011600000000001"/>
    <n v="135.7681"/>
    <s v="Legacy"/>
    <s v="No"/>
    <s v="Online Only"/>
    <s v="Excellent"/>
  </r>
  <r>
    <x v="37"/>
    <x v="50"/>
    <x v="3"/>
    <x v="49"/>
    <n v="1"/>
    <n v="165"/>
    <s v="Dave Pynt"/>
    <n v="2013"/>
    <n v="26"/>
    <n v="4.5999999999999996"/>
    <s v="Macarons"/>
    <n v="12"/>
    <x v="2"/>
    <s v="One Star"/>
    <s v="Asia"/>
    <x v="0"/>
    <x v="0"/>
    <n v="49"/>
    <x v="0"/>
    <s v="Cash, UPI"/>
    <s v="Customer Choice"/>
    <m/>
    <s v="Arjun Verma"/>
    <n v="327221"/>
    <n v="398"/>
    <n v="45.764000000000003"/>
    <n v="4.8357000000000001"/>
    <s v="Established"/>
    <s v="No"/>
    <s v="Online + Table"/>
    <s v="Excellent"/>
  </r>
  <r>
    <x v="40"/>
    <x v="39"/>
    <x v="19"/>
    <x v="38"/>
    <n v="0"/>
    <n v="165"/>
    <s v="Mitsuharu Tsumura"/>
    <n v="2009"/>
    <n v="36"/>
    <n v="4.7"/>
    <s v="Paneer Butter Masala"/>
    <n v="16"/>
    <x v="2"/>
    <s v="No Stars"/>
    <s v="South America"/>
    <x v="0"/>
    <x v="1"/>
    <n v="22"/>
    <x v="1"/>
    <s v="UPI, Card"/>
    <s v="Seasonal Special"/>
    <s v="F1YP45UH7U8NHWI"/>
    <s v="Sara Kapoor"/>
    <n v="400430"/>
    <n v="6858"/>
    <n v="18.520399999999999"/>
    <n v="73.856700000000004"/>
    <s v="Legacy"/>
    <s v="Yes"/>
    <s v="Online Only"/>
    <s v="Excellent"/>
  </r>
  <r>
    <x v="35"/>
    <x v="51"/>
    <x v="2"/>
    <x v="52"/>
    <n v="1"/>
    <n v="210"/>
    <s v="Victor Arguinzoniz"/>
    <n v="1990"/>
    <n v="30"/>
    <n v="4.7"/>
    <s v="Prime Rib"/>
    <n v="35"/>
    <x v="2"/>
    <s v="One Star"/>
    <s v="Europe"/>
    <x v="0"/>
    <x v="0"/>
    <n v="21"/>
    <x v="0"/>
    <s v="UPI, Card"/>
    <s v="Customer Choice"/>
    <m/>
    <s v="Emily Clark"/>
    <n v="250721"/>
    <n v="5901"/>
    <n v="34.052199999999999"/>
    <n v="-118.2437"/>
    <s v="Legacy"/>
    <s v="No"/>
    <s v="Online + Table"/>
    <s v="Excellent"/>
  </r>
  <r>
    <x v="36"/>
    <x v="37"/>
    <x v="19"/>
    <x v="39"/>
    <n v="1"/>
    <n v="165"/>
    <s v="Isaac McHale"/>
    <n v="2013"/>
    <n v="40"/>
    <n v="4.5999999999999996"/>
    <s v="Nihari"/>
    <n v="12"/>
    <x v="2"/>
    <s v="One Star"/>
    <s v="Europe"/>
    <x v="0"/>
    <x v="1"/>
    <n v="66"/>
    <x v="0"/>
    <s v="Cash, UPI"/>
    <s v="Chef Special"/>
    <s v="45OZ3AXK20V4CUV"/>
    <s v="Riya Patel"/>
    <n v="212440"/>
    <n v="4427"/>
    <n v="12.9716"/>
    <n v="77.5946"/>
    <s v="Established"/>
    <s v="Yes"/>
    <s v="Online Only"/>
    <s v="Excellent"/>
  </r>
  <r>
    <x v="2"/>
    <x v="9"/>
    <x v="2"/>
    <x v="44"/>
    <n v="3"/>
    <n v="390"/>
    <s v="Thomas Keller"/>
    <n v="1994"/>
    <n v="60"/>
    <n v="4.9000000000000004"/>
    <s v="Lobster Roll"/>
    <n v="31"/>
    <x v="0"/>
    <s v="Three Stars"/>
    <s v="North America"/>
    <x v="1"/>
    <x v="0"/>
    <n v="26"/>
    <x v="0"/>
    <s v="Cash, UPI"/>
    <s v="Seasonal Special"/>
    <m/>
    <s v="Riya Patel"/>
    <n v="142823"/>
    <n v="808"/>
    <n v="37.774900000000002"/>
    <n v="-122.4194"/>
    <s v="Legacy"/>
    <s v="No"/>
    <s v="Table Only"/>
    <s v="Excellent"/>
  </r>
  <r>
    <x v="38"/>
    <x v="51"/>
    <x v="2"/>
    <x v="50"/>
    <n v="1"/>
    <n v="95"/>
    <s v="Bertrand Grébaut"/>
    <n v="2011"/>
    <n v="28"/>
    <n v="4.5"/>
    <s v="BBQ Wings"/>
    <n v="14"/>
    <x v="3"/>
    <s v="One Star"/>
    <s v="Europe"/>
    <x v="0"/>
    <x v="0"/>
    <n v="44"/>
    <x v="1"/>
    <s v="UPI, Card"/>
    <s v="Customer Choice"/>
    <m/>
    <s v="Lucas Martin"/>
    <n v="393734"/>
    <n v="152"/>
    <n v="34.052199999999999"/>
    <n v="-118.2437"/>
    <s v="Established"/>
    <s v="No"/>
    <s v="Online + Table"/>
    <s v="Excellent"/>
  </r>
  <r>
    <x v="41"/>
    <x v="61"/>
    <x v="20"/>
    <x v="19"/>
    <n v="0"/>
    <n v="155"/>
    <s v="Enrique Olvera"/>
    <n v="2000"/>
    <n v="55"/>
    <n v="4.7"/>
    <s v="Noodle Bowl"/>
    <n v="25"/>
    <x v="2"/>
    <s v="No Stars"/>
    <s v="North America"/>
    <x v="0"/>
    <x v="1"/>
    <n v="73"/>
    <x v="1"/>
    <s v="Cash, Card"/>
    <s v="Customer Choice"/>
    <m/>
    <s v="Arjun Verma"/>
    <n v="128190"/>
    <n v="6970"/>
    <n v="-37.813600000000001"/>
    <n v="144.9631"/>
    <s v="Legacy"/>
    <s v="No"/>
    <s v="Online Only"/>
    <s v="Excellent"/>
  </r>
  <r>
    <x v="17"/>
    <x v="37"/>
    <x v="19"/>
    <x v="41"/>
    <n v="3"/>
    <n v="365"/>
    <s v="Daniel Humm"/>
    <n v="1998"/>
    <n v="80"/>
    <n v="4.7"/>
    <s v="Thepla"/>
    <n v="27"/>
    <x v="0"/>
    <s v="Three Stars"/>
    <s v="North America"/>
    <x v="0"/>
    <x v="1"/>
    <n v="56"/>
    <x v="1"/>
    <s v="Cash, UPI"/>
    <s v="Chef Special"/>
    <s v="Z5R8YTDHH6OU8V2"/>
    <s v="Francesco Rossi"/>
    <n v="114241"/>
    <n v="5072"/>
    <n v="12.9716"/>
    <n v="77.5946"/>
    <s v="Legacy"/>
    <s v="Yes"/>
    <s v="Online Only"/>
    <s v="Excellent"/>
  </r>
  <r>
    <x v="47"/>
    <x v="37"/>
    <x v="19"/>
    <x v="36"/>
    <n v="0"/>
    <n v="220"/>
    <s v="Vladimir Mukhin"/>
    <n v="2011"/>
    <n v="50"/>
    <n v="4.5"/>
    <s v="Fusion Tikka"/>
    <n v="14"/>
    <x v="2"/>
    <s v="No Stars"/>
    <s v="Europe"/>
    <x v="0"/>
    <x v="1"/>
    <n v="31"/>
    <x v="1"/>
    <s v="UPI, Card"/>
    <s v="Customer Choice"/>
    <s v="U3K1GHH5IJ9415W"/>
    <s v="John Smith"/>
    <n v="186125"/>
    <n v="6493"/>
    <n v="12.9716"/>
    <n v="77.5946"/>
    <s v="Established"/>
    <s v="Yes"/>
    <s v="Online Only"/>
    <s v="Excellent"/>
  </r>
  <r>
    <x v="31"/>
    <x v="18"/>
    <x v="8"/>
    <x v="51"/>
    <n v="2"/>
    <n v="245"/>
    <s v="Richard Ekkebus"/>
    <n v="2005"/>
    <n v="46"/>
    <n v="4.7"/>
    <s v="Teriyaki Steak"/>
    <n v="20"/>
    <x v="2"/>
    <s v="Two Stars"/>
    <s v="Asia"/>
    <x v="0"/>
    <x v="1"/>
    <n v="30"/>
    <x v="1"/>
    <s v="UPI, Card"/>
    <s v="Chef Special"/>
    <m/>
    <s v="Lucas Martin"/>
    <n v="480822"/>
    <n v="7945"/>
    <n v="35.689500000000002"/>
    <n v="139.6917"/>
    <s v="Legacy"/>
    <s v="No"/>
    <s v="Online Only"/>
    <s v="Excellent"/>
  </r>
  <r>
    <x v="42"/>
    <x v="48"/>
    <x v="0"/>
    <x v="46"/>
    <n v="0"/>
    <n v="195"/>
    <s v="Gaggan Anand"/>
    <n v="2017"/>
    <n v="14"/>
    <n v="4.5999999999999996"/>
    <s v="Spaghetti Carbonara"/>
    <n v="8"/>
    <x v="2"/>
    <s v="No Stars"/>
    <s v="Asia"/>
    <x v="1"/>
    <x v="1"/>
    <n v="73"/>
    <x v="0"/>
    <s v="UPI, Card"/>
    <s v="Seasonal Special"/>
    <m/>
    <s v="Sara Kapoor"/>
    <n v="114884"/>
    <n v="6281"/>
    <n v="43.769599999999997"/>
    <n v="11.255800000000001"/>
    <s v="Established"/>
    <s v="No"/>
    <s v="None"/>
    <s v="Excellent"/>
  </r>
  <r>
    <x v="23"/>
    <x v="61"/>
    <x v="20"/>
    <x v="44"/>
    <n v="2"/>
    <n v="280"/>
    <s v="Zaiyu Hasegawa"/>
    <n v="2007"/>
    <n v="26"/>
    <n v="4.7"/>
    <s v="Lobster Roll"/>
    <n v="18"/>
    <x v="0"/>
    <s v="Two Stars"/>
    <s v="Asia"/>
    <x v="0"/>
    <x v="0"/>
    <n v="74"/>
    <x v="0"/>
    <s v="Cash, Card"/>
    <s v="Seasonal Special"/>
    <m/>
    <s v="Riya Patel"/>
    <n v="13280"/>
    <n v="5795"/>
    <n v="-37.813600000000001"/>
    <n v="144.9631"/>
    <s v="Legacy"/>
    <s v="No"/>
    <s v="Online + Table"/>
    <s v="Excellent"/>
  </r>
  <r>
    <x v="4"/>
    <x v="44"/>
    <x v="20"/>
    <x v="58"/>
    <n v="3"/>
    <n v="350"/>
    <s v="Mauro Colagreco"/>
    <n v="1991"/>
    <n v="36"/>
    <n v="4.8"/>
    <s v="Wagyu Steak"/>
    <n v="34"/>
    <x v="0"/>
    <s v="Three Stars"/>
    <s v="Europe"/>
    <x v="1"/>
    <x v="1"/>
    <n v="63"/>
    <x v="0"/>
    <s v="All Methods Accepted"/>
    <s v="Customer Choice"/>
    <m/>
    <s v="Arjun Verma"/>
    <n v="179546"/>
    <n v="3101"/>
    <n v="-33.8688"/>
    <n v="151.20930000000001"/>
    <s v="Legacy"/>
    <s v="No"/>
    <s v="None"/>
    <s v="Excellent"/>
  </r>
  <r>
    <x v="10"/>
    <x v="48"/>
    <x v="0"/>
    <x v="43"/>
    <n v="3"/>
    <n v="298"/>
    <s v="Corey Lee"/>
    <n v="2010"/>
    <n v="56"/>
    <n v="4.8"/>
    <s v="Pepperoni"/>
    <n v="15"/>
    <x v="0"/>
    <s v="Three Stars"/>
    <s v="North America"/>
    <x v="1"/>
    <x v="1"/>
    <n v="63"/>
    <x v="0"/>
    <s v="UPI, Card"/>
    <s v="Seasonal Special"/>
    <m/>
    <s v="Lucas Martin"/>
    <n v="211668"/>
    <n v="4549"/>
    <n v="43.769599999999997"/>
    <n v="11.255800000000001"/>
    <s v="Legacy"/>
    <s v="No"/>
    <s v="None"/>
    <s v="Excellent"/>
  </r>
  <r>
    <x v="1"/>
    <x v="55"/>
    <x v="19"/>
    <x v="41"/>
    <n v="3"/>
    <n v="320"/>
    <s v="Julien Royer"/>
    <n v="2008"/>
    <n v="32"/>
    <n v="4.9000000000000004"/>
    <s v="Undhiyu"/>
    <n v="17"/>
    <x v="0"/>
    <s v="Three Stars"/>
    <s v="Asia"/>
    <x v="0"/>
    <x v="0"/>
    <n v="72"/>
    <x v="0"/>
    <s v="UPI, Card"/>
    <s v="Chef Special"/>
    <s v="MVR2ORNVBX93JNI"/>
    <s v="Arjun Verma"/>
    <n v="448533"/>
    <n v="899"/>
    <n v="22.7196"/>
    <n v="75.857699999999994"/>
    <s v="Legacy"/>
    <s v="Yes"/>
    <s v="Online + Table"/>
    <s v="Excellent"/>
  </r>
  <r>
    <x v="40"/>
    <x v="26"/>
    <x v="12"/>
    <x v="54"/>
    <n v="0"/>
    <n v="165"/>
    <s v="Mitsuharu Tsumura"/>
    <n v="2009"/>
    <n v="36"/>
    <n v="4.7"/>
    <s v="Chicken Tikka Pizza"/>
    <n v="16"/>
    <x v="2"/>
    <s v="No Stars"/>
    <s v="South America"/>
    <x v="0"/>
    <x v="0"/>
    <n v="64"/>
    <x v="1"/>
    <s v="Cash, UPI"/>
    <s v="Customer Choice"/>
    <m/>
    <s v="Oliver Brown"/>
    <n v="48319"/>
    <n v="1363"/>
    <n v="51.507399999999997"/>
    <n v="-0.1278"/>
    <s v="Legacy"/>
    <s v="No"/>
    <s v="Online + Table"/>
    <s v="Excellent"/>
  </r>
  <r>
    <x v="6"/>
    <x v="34"/>
    <x v="19"/>
    <x v="37"/>
    <n v="3"/>
    <n v="295"/>
    <s v="Eric Ripert"/>
    <n v="1972"/>
    <n v="62"/>
    <n v="4.8"/>
    <s v="Pani Puri"/>
    <n v="53"/>
    <x v="0"/>
    <s v="Three Stars"/>
    <s v="North America"/>
    <x v="1"/>
    <x v="0"/>
    <n v="30"/>
    <x v="0"/>
    <s v="UPI, Card"/>
    <s v="Bestselling Dish"/>
    <s v="8DKCYSIY4G46YPI"/>
    <s v="Arjun Verma"/>
    <n v="364417"/>
    <n v="1381"/>
    <n v="28.7041"/>
    <n v="77.102500000000006"/>
    <s v="Legacy"/>
    <s v="Yes"/>
    <s v="Table Only"/>
    <s v="Excellent"/>
  </r>
  <r>
    <x v="9"/>
    <x v="52"/>
    <x v="12"/>
    <x v="57"/>
    <n v="3"/>
    <n v="345"/>
    <s v="Dominique Crenn"/>
    <n v="2011"/>
    <n v="50"/>
    <n v="4.8"/>
    <s v="Shepherd’s Pie"/>
    <n v="14"/>
    <x v="0"/>
    <s v="Three Stars"/>
    <s v="North America"/>
    <x v="1"/>
    <x v="1"/>
    <n v="69"/>
    <x v="0"/>
    <s v="Cash, Card"/>
    <s v="Seasonal Special"/>
    <m/>
    <s v="Amit Sharma"/>
    <n v="341444"/>
    <n v="4340"/>
    <n v="53.800800000000002"/>
    <n v="-1.5490999999999999"/>
    <s v="Established"/>
    <s v="No"/>
    <s v="None"/>
    <s v="Excellent"/>
  </r>
  <r>
    <x v="28"/>
    <x v="38"/>
    <x v="19"/>
    <x v="36"/>
    <n v="2"/>
    <n v="265"/>
    <s v="Heinz Reitbauer"/>
    <n v="2005"/>
    <n v="60"/>
    <n v="4.7"/>
    <s v="Fusion Tikka"/>
    <n v="20"/>
    <x v="0"/>
    <s v="Two Stars"/>
    <s v="Europe"/>
    <x v="0"/>
    <x v="1"/>
    <n v="42"/>
    <x v="1"/>
    <s v="Cash, Card"/>
    <s v="Seasonal Special"/>
    <s v="IKKKKCRYHIM710G"/>
    <s v="Amit Sharma"/>
    <n v="25653"/>
    <n v="1360"/>
    <n v="13.082700000000001"/>
    <n v="80.270700000000005"/>
    <s v="Legacy"/>
    <s v="Yes"/>
    <s v="Online Only"/>
    <s v="Excellent"/>
  </r>
  <r>
    <x v="47"/>
    <x v="36"/>
    <x v="19"/>
    <x v="40"/>
    <n v="0"/>
    <n v="220"/>
    <s v="Vladimir Mukhin"/>
    <n v="2011"/>
    <n v="50"/>
    <n v="4.5"/>
    <s v="Masala Dosa"/>
    <n v="14"/>
    <x v="2"/>
    <s v="No Stars"/>
    <s v="Europe"/>
    <x v="1"/>
    <x v="1"/>
    <n v="31"/>
    <x v="1"/>
    <s v="Cash, UPI"/>
    <s v="Seasonal Special"/>
    <s v="ODSU00HV0P8K915"/>
    <s v="Emily Clark"/>
    <n v="412171"/>
    <n v="7473"/>
    <n v="22.572600000000001"/>
    <n v="88.363900000000001"/>
    <s v="Established"/>
    <s v="Yes"/>
    <s v="None"/>
    <s v="Excellent"/>
  </r>
  <r>
    <x v="37"/>
    <x v="36"/>
    <x v="19"/>
    <x v="38"/>
    <n v="1"/>
    <n v="165"/>
    <s v="Dave Pynt"/>
    <n v="2013"/>
    <n v="26"/>
    <n v="4.5999999999999996"/>
    <s v="Butter Chicken"/>
    <n v="12"/>
    <x v="2"/>
    <s v="One Star"/>
    <s v="Asia"/>
    <x v="1"/>
    <x v="0"/>
    <n v="31"/>
    <x v="0"/>
    <s v="Cash, UPI"/>
    <s v="Seasonal Special"/>
    <s v="NR12QF42VB38UOT"/>
    <s v="Amit Sharma"/>
    <n v="100119"/>
    <n v="6039"/>
    <n v="22.572600000000001"/>
    <n v="88.363900000000001"/>
    <s v="Established"/>
    <s v="Yes"/>
    <s v="Table Only"/>
    <s v="Excellent"/>
  </r>
  <r>
    <x v="24"/>
    <x v="51"/>
    <x v="2"/>
    <x v="50"/>
    <n v="2"/>
    <n v="325"/>
    <s v="Kyle &amp; Katina Connaughton"/>
    <n v="2016"/>
    <n v="48"/>
    <n v="4.7"/>
    <s v="BBQ Wings"/>
    <n v="9"/>
    <x v="0"/>
    <s v="Two Stars"/>
    <s v="North America"/>
    <x v="1"/>
    <x v="0"/>
    <n v="52"/>
    <x v="1"/>
    <s v="All Methods Accepted"/>
    <s v="Chef Special"/>
    <m/>
    <s v="Arjun Verma"/>
    <n v="55388"/>
    <n v="5042"/>
    <n v="34.052199999999999"/>
    <n v="-118.2437"/>
    <s v="Established"/>
    <s v="No"/>
    <s v="Table Only"/>
    <s v="Excellent"/>
  </r>
  <r>
    <x v="17"/>
    <x v="61"/>
    <x v="20"/>
    <x v="44"/>
    <n v="3"/>
    <n v="365"/>
    <s v="Daniel Humm"/>
    <n v="1998"/>
    <n v="80"/>
    <n v="4.7"/>
    <s v="Grilled Salmon"/>
    <n v="27"/>
    <x v="0"/>
    <s v="Three Stars"/>
    <s v="North America"/>
    <x v="0"/>
    <x v="1"/>
    <n v="37"/>
    <x v="1"/>
    <s v="Cash, Card"/>
    <s v="Customer Choice"/>
    <m/>
    <s v="Riya Patel"/>
    <n v="59957"/>
    <n v="3490"/>
    <n v="-37.813600000000001"/>
    <n v="144.9631"/>
    <s v="Legacy"/>
    <s v="No"/>
    <s v="Online Only"/>
    <s v="Excellent"/>
  </r>
  <r>
    <x v="7"/>
    <x v="49"/>
    <x v="12"/>
    <x v="47"/>
    <n v="3"/>
    <n v="310"/>
    <s v="Enrico Crippa"/>
    <n v="2005"/>
    <n v="35"/>
    <n v="4.8"/>
    <s v="Roast Duck"/>
    <n v="20"/>
    <x v="0"/>
    <s v="Three Stars"/>
    <s v="Europe"/>
    <x v="1"/>
    <x v="1"/>
    <n v="28"/>
    <x v="1"/>
    <s v="All Methods Accepted"/>
    <s v="Customer Choice"/>
    <m/>
    <s v="Lucas Martin"/>
    <n v="178408"/>
    <n v="7608"/>
    <n v="53.480800000000002"/>
    <n v="-2.2425999999999999"/>
    <s v="Legacy"/>
    <s v="No"/>
    <s v="None"/>
    <s v="Excellent"/>
  </r>
  <r>
    <x v="30"/>
    <x v="50"/>
    <x v="3"/>
    <x v="2"/>
    <n v="2"/>
    <n v="285"/>
    <s v="André Chiang"/>
    <n v="2010"/>
    <n v="30"/>
    <n v="4.7"/>
    <s v="Ratatouille"/>
    <n v="15"/>
    <x v="0"/>
    <s v="Two Stars"/>
    <s v="Asia"/>
    <x v="0"/>
    <x v="0"/>
    <n v="22"/>
    <x v="1"/>
    <s v="Cash, Card"/>
    <s v="Chef Special"/>
    <m/>
    <s v="Francesco Rossi"/>
    <n v="267560"/>
    <n v="5348"/>
    <n v="45.764000000000003"/>
    <n v="4.8357000000000001"/>
    <s v="Legacy"/>
    <s v="No"/>
    <s v="Online + Table"/>
    <s v="Excellent"/>
  </r>
  <r>
    <x v="16"/>
    <x v="9"/>
    <x v="2"/>
    <x v="44"/>
    <n v="3"/>
    <n v="420"/>
    <s v="Rasmus Kofoed"/>
    <n v="2007"/>
    <n v="40"/>
    <n v="4.7"/>
    <s v="Grilled Salmon"/>
    <n v="18"/>
    <x v="1"/>
    <s v="Three Stars"/>
    <s v="Europe"/>
    <x v="1"/>
    <x v="0"/>
    <n v="53"/>
    <x v="0"/>
    <s v="UPI, Card"/>
    <s v="Customer Choice"/>
    <m/>
    <s v="Francesco Rossi"/>
    <n v="104666"/>
    <n v="3543"/>
    <n v="37.774900000000002"/>
    <n v="-122.4194"/>
    <s v="Legacy"/>
    <s v="No"/>
    <s v="Table Only"/>
    <s v="Excellent"/>
  </r>
  <r>
    <x v="28"/>
    <x v="9"/>
    <x v="2"/>
    <x v="50"/>
    <n v="2"/>
    <n v="265"/>
    <s v="Heinz Reitbauer"/>
    <n v="2005"/>
    <n v="60"/>
    <n v="4.7"/>
    <s v="BBQ Wings"/>
    <n v="20"/>
    <x v="0"/>
    <s v="Two Stars"/>
    <s v="Europe"/>
    <x v="0"/>
    <x v="0"/>
    <n v="52"/>
    <x v="0"/>
    <s v="UPI, Card"/>
    <s v="Customer Choice"/>
    <m/>
    <s v="Haruto Tanaka"/>
    <n v="360094"/>
    <n v="2916"/>
    <n v="37.774900000000002"/>
    <n v="-122.4194"/>
    <s v="Legacy"/>
    <s v="No"/>
    <s v="Online + Table"/>
    <s v="Excellent"/>
  </r>
  <r>
    <x v="46"/>
    <x v="46"/>
    <x v="8"/>
    <x v="48"/>
    <n v="0"/>
    <n v="285"/>
    <s v="Dan Barber"/>
    <n v="2004"/>
    <n v="70"/>
    <n v="4.5999999999999996"/>
    <s v="Salmon Nigiri"/>
    <n v="21"/>
    <x v="0"/>
    <s v="No Stars"/>
    <s v="North America"/>
    <x v="1"/>
    <x v="1"/>
    <n v="51"/>
    <x v="1"/>
    <s v="Cash, UPI"/>
    <s v="Seasonal Special"/>
    <m/>
    <s v="Amit Sharma"/>
    <n v="187572"/>
    <n v="6949"/>
    <n v="35.011600000000001"/>
    <n v="135.7681"/>
    <s v="Legacy"/>
    <s v="No"/>
    <s v="None"/>
    <s v="Excellent"/>
  </r>
  <r>
    <x v="17"/>
    <x v="14"/>
    <x v="2"/>
    <x v="42"/>
    <n v="3"/>
    <n v="365"/>
    <s v="Daniel Humm"/>
    <n v="1998"/>
    <n v="80"/>
    <n v="4.7"/>
    <s v="Tacos"/>
    <n v="27"/>
    <x v="0"/>
    <s v="Three Stars"/>
    <s v="North America"/>
    <x v="1"/>
    <x v="1"/>
    <n v="68"/>
    <x v="1"/>
    <s v="Cash, UPI"/>
    <s v="Customer Choice"/>
    <m/>
    <s v="Sara Kapoor"/>
    <n v="143228"/>
    <n v="4299"/>
    <n v="41.878100000000003"/>
    <n v="-87.629800000000003"/>
    <s v="Legacy"/>
    <s v="No"/>
    <s v="None"/>
    <s v="Excellent"/>
  </r>
  <r>
    <x v="10"/>
    <x v="54"/>
    <x v="19"/>
    <x v="55"/>
    <n v="3"/>
    <n v="298"/>
    <s v="Corey Lee"/>
    <n v="2010"/>
    <n v="56"/>
    <n v="4.8"/>
    <s v="Rasgulla"/>
    <n v="15"/>
    <x v="0"/>
    <s v="Three Stars"/>
    <s v="North America"/>
    <x v="1"/>
    <x v="1"/>
    <n v="33"/>
    <x v="0"/>
    <s v="All Methods Accepted"/>
    <s v="Customer Choice"/>
    <s v="1UF5ZAYPTWC4H0C"/>
    <s v="Sara Kapoor"/>
    <n v="44151"/>
    <n v="511"/>
    <n v="26.912400000000002"/>
    <n v="75.787300000000002"/>
    <s v="Legacy"/>
    <s v="Yes"/>
    <s v="None"/>
    <s v="Excellent"/>
  </r>
  <r>
    <x v="37"/>
    <x v="43"/>
    <x v="0"/>
    <x v="46"/>
    <n v="1"/>
    <n v="165"/>
    <s v="Dave Pynt"/>
    <n v="2013"/>
    <n v="26"/>
    <n v="4.5999999999999996"/>
    <s v="Spaghetti Carbonara"/>
    <n v="12"/>
    <x v="2"/>
    <s v="One Star"/>
    <s v="Asia"/>
    <x v="1"/>
    <x v="0"/>
    <n v="22"/>
    <x v="0"/>
    <s v="Cash, Card"/>
    <s v="Chef Special"/>
    <m/>
    <s v="John Smith"/>
    <n v="261658"/>
    <n v="5644"/>
    <n v="45.464199999999998"/>
    <n v="9.19"/>
    <s v="Established"/>
    <s v="No"/>
    <s v="Table Only"/>
    <s v="Excellent"/>
  </r>
  <r>
    <x v="12"/>
    <x v="51"/>
    <x v="2"/>
    <x v="42"/>
    <n v="3"/>
    <n v="310"/>
    <s v="Heinz Beck"/>
    <n v="1994"/>
    <n v="50"/>
    <n v="4.8"/>
    <s v="Tacos"/>
    <n v="31"/>
    <x v="0"/>
    <s v="Three Stars"/>
    <s v="Europe"/>
    <x v="1"/>
    <x v="0"/>
    <n v="30"/>
    <x v="1"/>
    <s v="Cash, UPI"/>
    <s v="Seasonal Special"/>
    <m/>
    <s v="Francesco Rossi"/>
    <n v="436202"/>
    <n v="1741"/>
    <n v="34.052199999999999"/>
    <n v="-118.2437"/>
    <s v="Legacy"/>
    <s v="No"/>
    <s v="Table Only"/>
    <s v="Excellent"/>
  </r>
  <r>
    <x v="34"/>
    <x v="45"/>
    <x v="2"/>
    <x v="42"/>
    <n v="2"/>
    <n v="550"/>
    <s v="Rasmus Munk"/>
    <n v="2015"/>
    <n v="50"/>
    <n v="4.5"/>
    <s v="Burrito"/>
    <n v="10"/>
    <x v="1"/>
    <s v="Two Stars"/>
    <s v="Europe"/>
    <x v="1"/>
    <x v="0"/>
    <n v="33"/>
    <x v="0"/>
    <s v="Cash, Card"/>
    <s v="Customer Choice"/>
    <m/>
    <s v="Riya Patel"/>
    <n v="166773"/>
    <n v="6728"/>
    <n v="29.760400000000001"/>
    <n v="-95.369799999999998"/>
    <s v="Established"/>
    <s v="No"/>
    <s v="Table Only"/>
    <s v="Excellent"/>
  </r>
  <r>
    <x v="25"/>
    <x v="42"/>
    <x v="19"/>
    <x v="36"/>
    <n v="2"/>
    <n v="245"/>
    <s v="Tim Raue"/>
    <n v="2010"/>
    <n v="48"/>
    <n v="4.7"/>
    <s v="Fusion Tikka"/>
    <n v="15"/>
    <x v="2"/>
    <s v="Two Stars"/>
    <s v="Europe"/>
    <x v="1"/>
    <x v="1"/>
    <n v="55"/>
    <x v="1"/>
    <s v="All Methods Accepted"/>
    <s v="Seasonal Special"/>
    <s v="TP774RSLMFEBDQ7"/>
    <s v="Sara Kapoor"/>
    <n v="332343"/>
    <n v="6379"/>
    <n v="23.022500000000001"/>
    <n v="72.571399999999997"/>
    <s v="Legacy"/>
    <s v="Yes"/>
    <s v="None"/>
    <s v="Excellent"/>
  </r>
  <r>
    <x v="46"/>
    <x v="18"/>
    <x v="8"/>
    <x v="51"/>
    <n v="0"/>
    <n v="285"/>
    <s v="Dan Barber"/>
    <n v="2004"/>
    <n v="70"/>
    <n v="4.5999999999999996"/>
    <s v="Teriyaki Steak"/>
    <n v="21"/>
    <x v="0"/>
    <s v="No Stars"/>
    <s v="North America"/>
    <x v="0"/>
    <x v="1"/>
    <n v="68"/>
    <x v="0"/>
    <s v="UPI, Card"/>
    <s v="Customer Choice"/>
    <m/>
    <s v="Haruto Tanaka"/>
    <n v="470452"/>
    <n v="7266"/>
    <n v="35.689500000000002"/>
    <n v="139.6917"/>
    <s v="Legacy"/>
    <s v="No"/>
    <s v="Online Only"/>
    <s v="Excellent"/>
  </r>
  <r>
    <x v="8"/>
    <x v="52"/>
    <x v="12"/>
    <x v="54"/>
    <n v="3"/>
    <n v="295"/>
    <s v="Juan Mari Arzak"/>
    <n v="1897"/>
    <n v="50"/>
    <n v="4.8"/>
    <s v="Chicken Tikka Pizza"/>
    <n v="128"/>
    <x v="0"/>
    <s v="Three Stars"/>
    <s v="Europe"/>
    <x v="0"/>
    <x v="1"/>
    <n v="40"/>
    <x v="0"/>
    <s v="UPI, Card"/>
    <s v="Bestselling Dish"/>
    <m/>
    <s v="Emily Clark"/>
    <n v="55215"/>
    <n v="7014"/>
    <n v="53.800800000000002"/>
    <n v="-1.5490999999999999"/>
    <s v="Legacy"/>
    <s v="No"/>
    <s v="Online Only"/>
    <s v="Excellent"/>
  </r>
  <r>
    <x v="43"/>
    <x v="3"/>
    <x v="3"/>
    <x v="49"/>
    <n v="0"/>
    <n v="140"/>
    <s v="Jorge Vallejo"/>
    <n v="2012"/>
    <n v="48"/>
    <n v="4.5999999999999996"/>
    <s v="Macarons"/>
    <n v="13"/>
    <x v="3"/>
    <s v="No Stars"/>
    <s v="North America"/>
    <x v="1"/>
    <x v="1"/>
    <n v="30"/>
    <x v="1"/>
    <s v="UPI, Card"/>
    <s v="Customer Choice"/>
    <m/>
    <s v="Lucas Martin"/>
    <n v="448186"/>
    <n v="1691"/>
    <n v="48.8566"/>
    <n v="2.3521999999999998"/>
    <s v="Established"/>
    <s v="No"/>
    <s v="None"/>
    <s v="Excellent"/>
  </r>
  <r>
    <x v="38"/>
    <x v="42"/>
    <x v="19"/>
    <x v="36"/>
    <n v="1"/>
    <n v="95"/>
    <s v="Bertrand Grébaut"/>
    <n v="2011"/>
    <n v="28"/>
    <n v="4.5"/>
    <s v="Fusion Tikka"/>
    <n v="14"/>
    <x v="3"/>
    <s v="One Star"/>
    <s v="Europe"/>
    <x v="1"/>
    <x v="0"/>
    <n v="47"/>
    <x v="0"/>
    <s v="UPI, Card"/>
    <s v="Chef Special"/>
    <s v="HK7INATBVIGIHWL"/>
    <s v="Francesco Rossi"/>
    <n v="75267"/>
    <n v="2036"/>
    <n v="23.022500000000001"/>
    <n v="72.571399999999997"/>
    <s v="Established"/>
    <s v="Yes"/>
    <s v="Table Only"/>
    <s v="Excellent"/>
  </r>
  <r>
    <x v="20"/>
    <x v="52"/>
    <x v="12"/>
    <x v="57"/>
    <n v="3"/>
    <n v="265"/>
    <s v="Eneko Atxa"/>
    <n v="2005"/>
    <n v="45"/>
    <n v="4.7"/>
    <s v="Fish and Chips"/>
    <n v="20"/>
    <x v="0"/>
    <s v="Three Stars"/>
    <s v="Europe"/>
    <x v="0"/>
    <x v="1"/>
    <n v="22"/>
    <x v="0"/>
    <s v="Cash, UPI"/>
    <s v="Customer Choice"/>
    <m/>
    <s v="Lucas Martin"/>
    <n v="362756"/>
    <n v="5486"/>
    <n v="53.800800000000002"/>
    <n v="-1.5490999999999999"/>
    <s v="Legacy"/>
    <s v="No"/>
    <s v="Online Only"/>
    <s v="Excellent"/>
  </r>
  <r>
    <x v="22"/>
    <x v="3"/>
    <x v="3"/>
    <x v="9"/>
    <n v="2"/>
    <n v="450"/>
    <s v="René Redzepi"/>
    <n v="2003"/>
    <n v="40"/>
    <n v="4.8"/>
    <s v="Truffle Risotto"/>
    <n v="22"/>
    <x v="1"/>
    <s v="Two Stars"/>
    <s v="Europe"/>
    <x v="1"/>
    <x v="0"/>
    <n v="37"/>
    <x v="0"/>
    <s v="Cash, Card"/>
    <s v="Chef Special"/>
    <m/>
    <s v="Arjun Verma"/>
    <n v="496770"/>
    <n v="3778"/>
    <n v="48.8566"/>
    <n v="2.3521999999999998"/>
    <s v="Legacy"/>
    <s v="No"/>
    <s v="Table Only"/>
    <s v="Excellent"/>
  </r>
  <r>
    <x v="31"/>
    <x v="60"/>
    <x v="21"/>
    <x v="56"/>
    <n v="2"/>
    <n v="245"/>
    <s v="Richard Ekkebus"/>
    <n v="2005"/>
    <n v="46"/>
    <n v="4.7"/>
    <s v="Poutine"/>
    <n v="20"/>
    <x v="2"/>
    <s v="Two Stars"/>
    <s v="Asia"/>
    <x v="1"/>
    <x v="0"/>
    <n v="69"/>
    <x v="0"/>
    <s v="Cash, UPI"/>
    <s v="Customer Choice"/>
    <m/>
    <s v="Oliver Brown"/>
    <n v="81311"/>
    <n v="2305"/>
    <n v="45.5017"/>
    <n v="-73.567300000000003"/>
    <s v="Legacy"/>
    <s v="No"/>
    <s v="Table Only"/>
    <s v="Excellent"/>
  </r>
  <r>
    <x v="1"/>
    <x v="26"/>
    <x v="12"/>
    <x v="47"/>
    <n v="3"/>
    <n v="320"/>
    <s v="Julien Royer"/>
    <n v="2008"/>
    <n v="32"/>
    <n v="4.9000000000000004"/>
    <s v="Roast Duck"/>
    <n v="17"/>
    <x v="0"/>
    <s v="Three Stars"/>
    <s v="Asia"/>
    <x v="0"/>
    <x v="0"/>
    <n v="40"/>
    <x v="0"/>
    <s v="UPI, Card"/>
    <s v="Bestselling Dish"/>
    <m/>
    <s v="Francesco Rossi"/>
    <n v="408932"/>
    <n v="6548"/>
    <n v="51.507399999999997"/>
    <n v="-0.1278"/>
    <s v="Legacy"/>
    <s v="No"/>
    <s v="Online + Table"/>
    <s v="Excellent"/>
  </r>
  <r>
    <x v="26"/>
    <x v="10"/>
    <x v="0"/>
    <x v="7"/>
    <n v="2"/>
    <n v="275"/>
    <s v="Yoshihiro Narisawa"/>
    <n v="2003"/>
    <n v="36"/>
    <n v="4.7"/>
    <s v="Risotto"/>
    <n v="22"/>
    <x v="0"/>
    <s v="Two Stars"/>
    <s v="Asia"/>
    <x v="0"/>
    <x v="0"/>
    <n v="61"/>
    <x v="0"/>
    <s v="UPI, Card"/>
    <s v="Bestselling Dish"/>
    <m/>
    <s v="Lucas Martin"/>
    <n v="448763"/>
    <n v="1784"/>
    <n v="41.902799999999999"/>
    <n v="12.4964"/>
    <s v="Legacy"/>
    <s v="No"/>
    <s v="Online + Table"/>
    <s v="Excellent"/>
  </r>
  <r>
    <x v="3"/>
    <x v="59"/>
    <x v="20"/>
    <x v="58"/>
    <n v="3"/>
    <n v="425"/>
    <s v="Alain Passard"/>
    <n v="1986"/>
    <n v="40"/>
    <n v="4.9000000000000004"/>
    <s v="Wagyu Steak"/>
    <n v="39"/>
    <x v="1"/>
    <s v="Three Stars"/>
    <s v="Europe"/>
    <x v="1"/>
    <x v="0"/>
    <n v="69"/>
    <x v="0"/>
    <s v="All Methods Accepted"/>
    <s v="Seasonal Special"/>
    <m/>
    <s v="Oliver Brown"/>
    <n v="469305"/>
    <n v="4185"/>
    <n v="-27.469799999999999"/>
    <n v="153.02510000000001"/>
    <s v="Legacy"/>
    <s v="No"/>
    <s v="Table Only"/>
    <s v="Excellent"/>
  </r>
  <r>
    <x v="11"/>
    <x v="52"/>
    <x v="12"/>
    <x v="57"/>
    <n v="3"/>
    <n v="385"/>
    <s v="Yannick Alléno"/>
    <n v="2003"/>
    <n v="55"/>
    <n v="4.8"/>
    <s v="Shepherd’s Pie"/>
    <n v="22"/>
    <x v="0"/>
    <s v="Three Stars"/>
    <s v="Europe"/>
    <x v="1"/>
    <x v="0"/>
    <n v="59"/>
    <x v="1"/>
    <s v="All Methods Accepted"/>
    <s v="Bestselling Dish"/>
    <m/>
    <s v="John Smith"/>
    <n v="325113"/>
    <n v="5777"/>
    <n v="53.800800000000002"/>
    <n v="-1.5490999999999999"/>
    <s v="Legacy"/>
    <s v="No"/>
    <s v="Table Only"/>
    <s v="Excellent"/>
  </r>
  <r>
    <x v="12"/>
    <x v="9"/>
    <x v="2"/>
    <x v="42"/>
    <n v="3"/>
    <n v="310"/>
    <s v="Heinz Beck"/>
    <n v="1994"/>
    <n v="50"/>
    <n v="4.8"/>
    <s v="Burrito"/>
    <n v="31"/>
    <x v="0"/>
    <s v="Three Stars"/>
    <s v="Europe"/>
    <x v="1"/>
    <x v="1"/>
    <n v="26"/>
    <x v="1"/>
    <s v="Cash, Card"/>
    <s v="Seasonal Special"/>
    <m/>
    <s v="Haruto Tanaka"/>
    <n v="204864"/>
    <n v="3236"/>
    <n v="37.774900000000002"/>
    <n v="-122.4194"/>
    <s v="Legacy"/>
    <s v="No"/>
    <s v="None"/>
    <s v="Excellent"/>
  </r>
  <r>
    <x v="2"/>
    <x v="54"/>
    <x v="19"/>
    <x v="53"/>
    <n v="3"/>
    <n v="390"/>
    <s v="Thomas Keller"/>
    <n v="1994"/>
    <n v="60"/>
    <n v="4.9000000000000004"/>
    <s v="Gatte ki Sabzi"/>
    <n v="31"/>
    <x v="0"/>
    <s v="Three Stars"/>
    <s v="North America"/>
    <x v="0"/>
    <x v="1"/>
    <n v="40"/>
    <x v="1"/>
    <s v="Cash, UPI"/>
    <s v="Bestselling Dish"/>
    <s v="6JE3QFI1SP5GY61"/>
    <s v="Lucas Martin"/>
    <n v="393647"/>
    <n v="1410"/>
    <n v="26.912400000000002"/>
    <n v="75.787300000000002"/>
    <s v="Legacy"/>
    <s v="Yes"/>
    <s v="Online Only"/>
    <s v="Excellent"/>
  </r>
  <r>
    <x v="43"/>
    <x v="41"/>
    <x v="19"/>
    <x v="38"/>
    <n v="0"/>
    <n v="140"/>
    <s v="Jorge Vallejo"/>
    <n v="2012"/>
    <n v="48"/>
    <n v="4.5999999999999996"/>
    <s v="Butter Chicken"/>
    <n v="13"/>
    <x v="3"/>
    <s v="No Stars"/>
    <s v="North America"/>
    <x v="0"/>
    <x v="0"/>
    <n v="55"/>
    <x v="1"/>
    <s v="UPI, Card"/>
    <s v="Bestselling Dish"/>
    <s v="NFIZKUUIXHYG407"/>
    <s v="Arjun Verma"/>
    <n v="230330"/>
    <n v="1103"/>
    <n v="21.170200000000001"/>
    <n v="72.831100000000006"/>
    <s v="Established"/>
    <s v="Yes"/>
    <s v="Online + Table"/>
    <s v="Excellent"/>
  </r>
  <r>
    <x v="29"/>
    <x v="3"/>
    <x v="3"/>
    <x v="49"/>
    <n v="2"/>
    <n v="285"/>
    <s v="Sean Gray"/>
    <n v="2008"/>
    <n v="12"/>
    <n v="4.7"/>
    <s v="Macarons"/>
    <n v="17"/>
    <x v="0"/>
    <s v="Two Stars"/>
    <s v="North America"/>
    <x v="0"/>
    <x v="0"/>
    <n v="35"/>
    <x v="0"/>
    <s v="All Methods Accepted"/>
    <s v="Customer Choice"/>
    <m/>
    <s v="Arjun Verma"/>
    <n v="49649"/>
    <n v="5705"/>
    <n v="48.8566"/>
    <n v="2.3521999999999998"/>
    <s v="Legacy"/>
    <s v="No"/>
    <s v="Online + Table"/>
    <s v="Excellent"/>
  </r>
  <r>
    <x v="31"/>
    <x v="9"/>
    <x v="2"/>
    <x v="52"/>
    <n v="2"/>
    <n v="245"/>
    <s v="Richard Ekkebus"/>
    <n v="2005"/>
    <n v="46"/>
    <n v="4.7"/>
    <s v="Grilled Steak"/>
    <n v="20"/>
    <x v="2"/>
    <s v="Two Stars"/>
    <s v="Asia"/>
    <x v="1"/>
    <x v="0"/>
    <n v="48"/>
    <x v="0"/>
    <s v="Cash, UPI"/>
    <s v="Chef Special"/>
    <m/>
    <s v="Riya Patel"/>
    <n v="280218"/>
    <n v="1528"/>
    <n v="37.774900000000002"/>
    <n v="-122.4194"/>
    <s v="Legacy"/>
    <s v="No"/>
    <s v="Table Only"/>
    <s v="Excellent"/>
  </r>
  <r>
    <x v="39"/>
    <x v="18"/>
    <x v="8"/>
    <x v="48"/>
    <n v="0"/>
    <n v="180"/>
    <s v="Virgilio Martínez"/>
    <n v="2008"/>
    <n v="50"/>
    <n v="4.8"/>
    <s v="Salmon Nigiri"/>
    <n v="17"/>
    <x v="2"/>
    <s v="No Stars"/>
    <s v="South America"/>
    <x v="1"/>
    <x v="1"/>
    <n v="32"/>
    <x v="0"/>
    <s v="UPI, Card"/>
    <s v="Bestselling Dish"/>
    <m/>
    <s v="Amit Sharma"/>
    <n v="336507"/>
    <n v="5892"/>
    <n v="35.689500000000002"/>
    <n v="139.6917"/>
    <s v="Legacy"/>
    <s v="No"/>
    <s v="None"/>
    <s v="Excellent"/>
  </r>
  <r>
    <x v="43"/>
    <x v="58"/>
    <x v="12"/>
    <x v="54"/>
    <n v="0"/>
    <n v="140"/>
    <s v="Jorge Vallejo"/>
    <n v="2012"/>
    <n v="48"/>
    <n v="4.5999999999999996"/>
    <s v="Chicken Tikka Pizza"/>
    <n v="13"/>
    <x v="3"/>
    <s v="No Stars"/>
    <s v="North America"/>
    <x v="0"/>
    <x v="0"/>
    <n v="47"/>
    <x v="1"/>
    <s v="All Methods Accepted"/>
    <s v="Chef Special"/>
    <m/>
    <s v="Emily Clark"/>
    <n v="472405"/>
    <n v="252"/>
    <n v="52.486199999999997"/>
    <n v="-1.8904000000000001"/>
    <s v="Established"/>
    <s v="No"/>
    <s v="Online + Table"/>
    <s v="Excellent"/>
  </r>
  <r>
    <x v="36"/>
    <x v="46"/>
    <x v="8"/>
    <x v="48"/>
    <n v="1"/>
    <n v="165"/>
    <s v="Isaac McHale"/>
    <n v="2013"/>
    <n v="40"/>
    <n v="4.5999999999999996"/>
    <s v="Salmon Nigiri"/>
    <n v="12"/>
    <x v="2"/>
    <s v="One Star"/>
    <s v="Europe"/>
    <x v="1"/>
    <x v="0"/>
    <n v="73"/>
    <x v="0"/>
    <s v="Cash, Card"/>
    <s v="Bestselling Dish"/>
    <m/>
    <s v="John Smith"/>
    <n v="454150"/>
    <n v="3846"/>
    <n v="35.011600000000001"/>
    <n v="135.7681"/>
    <s v="Established"/>
    <s v="No"/>
    <s v="Table Only"/>
    <s v="Excellent"/>
  </r>
  <r>
    <x v="33"/>
    <x v="48"/>
    <x v="0"/>
    <x v="7"/>
    <n v="2"/>
    <n v="275"/>
    <s v="Andoni Luis Aduriz"/>
    <n v="1998"/>
    <n v="20"/>
    <n v="4.5999999999999996"/>
    <s v="Lasagna"/>
    <n v="27"/>
    <x v="0"/>
    <s v="Two Stars"/>
    <s v="Europe"/>
    <x v="0"/>
    <x v="1"/>
    <n v="39"/>
    <x v="0"/>
    <s v="UPI, Card"/>
    <s v="Seasonal Special"/>
    <m/>
    <s v="Sara Kapoor"/>
    <n v="426318"/>
    <n v="4880"/>
    <n v="43.769599999999997"/>
    <n v="11.255800000000001"/>
    <s v="Legacy"/>
    <s v="No"/>
    <s v="Online Only"/>
    <s v="Excellent"/>
  </r>
  <r>
    <x v="14"/>
    <x v="41"/>
    <x v="19"/>
    <x v="38"/>
    <n v="3"/>
    <n v="305"/>
    <s v="Pascal Barbot"/>
    <n v="2000"/>
    <n v="25"/>
    <n v="4.8"/>
    <s v="Paneer Butter Masala"/>
    <n v="25"/>
    <x v="0"/>
    <s v="Three Stars"/>
    <s v="Europe"/>
    <x v="0"/>
    <x v="1"/>
    <n v="44"/>
    <x v="0"/>
    <s v="All Methods Accepted"/>
    <s v="Bestselling Dish"/>
    <s v="J0ERGJAQS5IEBK9"/>
    <s v="Lucas Martin"/>
    <n v="75671"/>
    <n v="451"/>
    <n v="21.170200000000001"/>
    <n v="72.831100000000006"/>
    <s v="Legacy"/>
    <s v="Yes"/>
    <s v="Online Only"/>
    <s v="Excellent"/>
  </r>
  <r>
    <x v="33"/>
    <x v="44"/>
    <x v="20"/>
    <x v="58"/>
    <n v="2"/>
    <n v="275"/>
    <s v="Andoni Luis Aduriz"/>
    <n v="1998"/>
    <n v="20"/>
    <n v="4.5999999999999996"/>
    <s v="Lamb Chops"/>
    <n v="27"/>
    <x v="0"/>
    <s v="Two Stars"/>
    <s v="Europe"/>
    <x v="0"/>
    <x v="0"/>
    <n v="44"/>
    <x v="1"/>
    <s v="Cash, UPI"/>
    <s v="Bestselling Dish"/>
    <m/>
    <s v="John Smith"/>
    <n v="145110"/>
    <n v="745"/>
    <n v="-33.8688"/>
    <n v="151.20930000000001"/>
    <s v="Legacy"/>
    <s v="No"/>
    <s v="Online + Table"/>
    <s v="Excellent"/>
  </r>
  <r>
    <x v="38"/>
    <x v="18"/>
    <x v="8"/>
    <x v="48"/>
    <n v="1"/>
    <n v="95"/>
    <s v="Bertrand Grébaut"/>
    <n v="2011"/>
    <n v="28"/>
    <n v="4.5"/>
    <s v="Tuna Roll"/>
    <n v="14"/>
    <x v="3"/>
    <s v="One Star"/>
    <s v="Europe"/>
    <x v="0"/>
    <x v="1"/>
    <n v="34"/>
    <x v="0"/>
    <s v="Cash, Card"/>
    <s v="Seasonal Special"/>
    <m/>
    <s v="Oliver Brown"/>
    <n v="402424"/>
    <n v="5681"/>
    <n v="35.689500000000002"/>
    <n v="139.6917"/>
    <s v="Established"/>
    <s v="No"/>
    <s v="Online Only"/>
    <s v="Excellent"/>
  </r>
  <r>
    <x v="1"/>
    <x v="46"/>
    <x v="8"/>
    <x v="51"/>
    <n v="3"/>
    <n v="320"/>
    <s v="Julien Royer"/>
    <n v="2008"/>
    <n v="32"/>
    <n v="4.9000000000000004"/>
    <s v="Teriyaki Steak"/>
    <n v="17"/>
    <x v="0"/>
    <s v="Three Stars"/>
    <s v="Asia"/>
    <x v="1"/>
    <x v="1"/>
    <n v="52"/>
    <x v="1"/>
    <s v="UPI, Card"/>
    <s v="Chef Special"/>
    <m/>
    <s v="Oliver Brown"/>
    <n v="5687"/>
    <n v="4366"/>
    <n v="35.011600000000001"/>
    <n v="135.7681"/>
    <s v="Legacy"/>
    <s v="No"/>
    <s v="None"/>
    <s v="Excellent"/>
  </r>
  <r>
    <x v="36"/>
    <x v="34"/>
    <x v="19"/>
    <x v="53"/>
    <n v="1"/>
    <n v="165"/>
    <s v="Isaac McHale"/>
    <n v="2013"/>
    <n v="40"/>
    <n v="4.5999999999999996"/>
    <s v="Gatte ki Sabzi"/>
    <n v="12"/>
    <x v="2"/>
    <s v="One Star"/>
    <s v="Europe"/>
    <x v="1"/>
    <x v="0"/>
    <n v="57"/>
    <x v="0"/>
    <s v="Cash, UPI"/>
    <s v="Seasonal Special"/>
    <s v="S3TJLKSEO2ATYTV"/>
    <s v="Sara Kapoor"/>
    <n v="173745"/>
    <n v="7910"/>
    <n v="28.7041"/>
    <n v="77.102500000000006"/>
    <s v="Established"/>
    <s v="Yes"/>
    <s v="Table Only"/>
    <s v="Excellent"/>
  </r>
  <r>
    <x v="9"/>
    <x v="50"/>
    <x v="3"/>
    <x v="49"/>
    <n v="3"/>
    <n v="345"/>
    <s v="Dominique Crenn"/>
    <n v="2011"/>
    <n v="50"/>
    <n v="4.8"/>
    <s v="Croissant"/>
    <n v="14"/>
    <x v="0"/>
    <s v="Three Stars"/>
    <s v="North America"/>
    <x v="1"/>
    <x v="0"/>
    <n v="69"/>
    <x v="1"/>
    <s v="UPI, Card"/>
    <s v="Seasonal Special"/>
    <m/>
    <s v="Sara Kapoor"/>
    <n v="45974"/>
    <n v="3065"/>
    <n v="45.764000000000003"/>
    <n v="4.8357000000000001"/>
    <s v="Established"/>
    <s v="No"/>
    <s v="Table Only"/>
    <s v="Excellent"/>
  </r>
  <r>
    <x v="16"/>
    <x v="9"/>
    <x v="2"/>
    <x v="44"/>
    <n v="3"/>
    <n v="420"/>
    <s v="Rasmus Kofoed"/>
    <n v="2007"/>
    <n v="40"/>
    <n v="4.7"/>
    <s v="Grilled Salmon"/>
    <n v="18"/>
    <x v="1"/>
    <s v="Three Stars"/>
    <s v="Europe"/>
    <x v="1"/>
    <x v="1"/>
    <n v="28"/>
    <x v="1"/>
    <s v="Cash, Card"/>
    <s v="Chef Special"/>
    <m/>
    <s v="Francesco Rossi"/>
    <n v="356816"/>
    <n v="6677"/>
    <n v="37.774900000000002"/>
    <n v="-122.4194"/>
    <s v="Legacy"/>
    <s v="No"/>
    <s v="None"/>
    <s v="Excellent"/>
  </r>
  <r>
    <x v="47"/>
    <x v="51"/>
    <x v="2"/>
    <x v="44"/>
    <n v="0"/>
    <n v="220"/>
    <s v="Vladimir Mukhin"/>
    <n v="2011"/>
    <n v="50"/>
    <n v="4.5"/>
    <s v="Lobster Roll"/>
    <n v="14"/>
    <x v="2"/>
    <s v="No Stars"/>
    <s v="Europe"/>
    <x v="0"/>
    <x v="1"/>
    <n v="36"/>
    <x v="0"/>
    <s v="All Methods Accepted"/>
    <s v="Customer Choice"/>
    <m/>
    <s v="John Smith"/>
    <n v="13011"/>
    <n v="3438"/>
    <n v="34.052199999999999"/>
    <n v="-118.2437"/>
    <s v="Established"/>
    <s v="No"/>
    <s v="Online Only"/>
    <s v="Excellent"/>
  </r>
  <r>
    <x v="47"/>
    <x v="38"/>
    <x v="19"/>
    <x v="37"/>
    <n v="0"/>
    <n v="220"/>
    <s v="Vladimir Mukhin"/>
    <n v="2011"/>
    <n v="50"/>
    <n v="4.5"/>
    <s v="Pani Puri"/>
    <n v="14"/>
    <x v="2"/>
    <s v="No Stars"/>
    <s v="Europe"/>
    <x v="0"/>
    <x v="0"/>
    <n v="41"/>
    <x v="1"/>
    <s v="Cash, Card"/>
    <s v="Customer Choice"/>
    <s v="X7MT15RWNR6JYJU"/>
    <s v="Riya Patel"/>
    <n v="238064"/>
    <n v="674"/>
    <n v="13.082700000000001"/>
    <n v="80.270700000000005"/>
    <s v="Established"/>
    <s v="Yes"/>
    <s v="Online + Table"/>
    <s v="Excellent"/>
  </r>
  <r>
    <x v="21"/>
    <x v="35"/>
    <x v="19"/>
    <x v="38"/>
    <n v="3"/>
    <n v="570"/>
    <s v="Paul Pairet"/>
    <n v="2012"/>
    <n v="10"/>
    <n v="4.5999999999999996"/>
    <s v="Paneer Butter Masala"/>
    <n v="13"/>
    <x v="1"/>
    <s v="Three Stars"/>
    <s v="Asia"/>
    <x v="0"/>
    <x v="0"/>
    <n v="43"/>
    <x v="1"/>
    <s v="UPI, Card"/>
    <s v="Customer Choice"/>
    <s v="GUU2JSYN6RRYVUS"/>
    <s v="Oliver Brown"/>
    <n v="369728"/>
    <n v="1049"/>
    <n v="19.076000000000001"/>
    <n v="72.877700000000004"/>
    <s v="Established"/>
    <s v="Yes"/>
    <s v="Online + Table"/>
    <s v="Excellent"/>
  </r>
  <r>
    <x v="38"/>
    <x v="39"/>
    <x v="19"/>
    <x v="37"/>
    <n v="1"/>
    <n v="95"/>
    <s v="Bertrand Grébaut"/>
    <n v="2011"/>
    <n v="28"/>
    <n v="4.5"/>
    <s v="Pani Puri"/>
    <n v="14"/>
    <x v="3"/>
    <s v="One Star"/>
    <s v="Europe"/>
    <x v="0"/>
    <x v="0"/>
    <n v="53"/>
    <x v="1"/>
    <s v="Cash, Card"/>
    <s v="Customer Choice"/>
    <s v="GU5A5WXBBPK5SV0"/>
    <s v="John Smith"/>
    <n v="439469"/>
    <n v="4974"/>
    <n v="18.520399999999999"/>
    <n v="73.856700000000004"/>
    <s v="Established"/>
    <s v="Yes"/>
    <s v="Online + Table"/>
    <s v="Excellent"/>
  </r>
  <r>
    <x v="30"/>
    <x v="45"/>
    <x v="2"/>
    <x v="50"/>
    <n v="2"/>
    <n v="285"/>
    <s v="André Chiang"/>
    <n v="2010"/>
    <n v="30"/>
    <n v="4.7"/>
    <s v="BBQ Wings"/>
    <n v="15"/>
    <x v="0"/>
    <s v="Two Stars"/>
    <s v="Asia"/>
    <x v="1"/>
    <x v="0"/>
    <n v="44"/>
    <x v="0"/>
    <s v="Cash, Card"/>
    <s v="Chef Special"/>
    <m/>
    <s v="Amit Sharma"/>
    <n v="80242"/>
    <n v="1560"/>
    <n v="29.760400000000001"/>
    <n v="-95.369799999999998"/>
    <s v="Legacy"/>
    <s v="No"/>
    <s v="Table Only"/>
    <s v="Excellent"/>
  </r>
  <r>
    <x v="30"/>
    <x v="51"/>
    <x v="2"/>
    <x v="44"/>
    <n v="2"/>
    <n v="285"/>
    <s v="André Chiang"/>
    <n v="2010"/>
    <n v="30"/>
    <n v="4.7"/>
    <s v="Grilled Salmon"/>
    <n v="15"/>
    <x v="0"/>
    <s v="Two Stars"/>
    <s v="Asia"/>
    <x v="0"/>
    <x v="0"/>
    <n v="72"/>
    <x v="1"/>
    <s v="All Methods Accepted"/>
    <s v="Bestselling Dish"/>
    <m/>
    <s v="Sara Kapoor"/>
    <n v="68188"/>
    <n v="3378"/>
    <n v="34.052199999999999"/>
    <n v="-118.2437"/>
    <s v="Legacy"/>
    <s v="No"/>
    <s v="Online + Table"/>
    <s v="Excellent"/>
  </r>
  <r>
    <x v="22"/>
    <x v="6"/>
    <x v="2"/>
    <x v="42"/>
    <n v="2"/>
    <n v="450"/>
    <s v="René Redzepi"/>
    <n v="2003"/>
    <n v="40"/>
    <n v="4.8"/>
    <s v="Burrito"/>
    <n v="22"/>
    <x v="1"/>
    <s v="Two Stars"/>
    <s v="Europe"/>
    <x v="1"/>
    <x v="1"/>
    <n v="42"/>
    <x v="1"/>
    <s v="UPI, Card"/>
    <s v="Bestselling Dish"/>
    <m/>
    <s v="Arjun Verma"/>
    <n v="444966"/>
    <n v="4182"/>
    <n v="40.712800000000001"/>
    <n v="-74.006"/>
    <s v="Legacy"/>
    <s v="No"/>
    <s v="None"/>
    <s v="Excellent"/>
  </r>
  <r>
    <x v="19"/>
    <x v="49"/>
    <x v="12"/>
    <x v="57"/>
    <n v="3"/>
    <n v="290"/>
    <s v="Massimiliano Alajmo"/>
    <n v="1981"/>
    <n v="50"/>
    <n v="4.7"/>
    <s v="Shepherd’s Pie"/>
    <n v="44"/>
    <x v="0"/>
    <s v="Three Stars"/>
    <s v="Europe"/>
    <x v="1"/>
    <x v="0"/>
    <n v="69"/>
    <x v="1"/>
    <s v="Cash, Card"/>
    <s v="Bestselling Dish"/>
    <m/>
    <s v="John Smith"/>
    <n v="323059"/>
    <n v="6824"/>
    <n v="53.480800000000002"/>
    <n v="-2.2425999999999999"/>
    <s v="Legacy"/>
    <s v="No"/>
    <s v="Table Only"/>
    <s v="Excellent"/>
  </r>
  <r>
    <x v="49"/>
    <x v="34"/>
    <x v="19"/>
    <x v="41"/>
    <n v="0"/>
    <n v="85"/>
    <s v="James Lowe"/>
    <n v="2014"/>
    <n v="38"/>
    <n v="4.5"/>
    <s v="Thepla"/>
    <n v="11"/>
    <x v="3"/>
    <s v="No Stars"/>
    <s v="Europe"/>
    <x v="0"/>
    <x v="1"/>
    <n v="42"/>
    <x v="1"/>
    <s v="Cash, Card"/>
    <s v="Customer Choice"/>
    <s v="WV2YDOJGF0E0JE3"/>
    <s v="Lucas Martin"/>
    <n v="5243"/>
    <n v="7627"/>
    <n v="28.7041"/>
    <n v="77.102500000000006"/>
    <s v="Established"/>
    <s v="Yes"/>
    <s v="Online Only"/>
    <s v="Excellent"/>
  </r>
  <r>
    <x v="26"/>
    <x v="50"/>
    <x v="3"/>
    <x v="49"/>
    <n v="2"/>
    <n v="275"/>
    <s v="Yoshihiro Narisawa"/>
    <n v="2003"/>
    <n v="36"/>
    <n v="4.7"/>
    <s v="Croissant"/>
    <n v="22"/>
    <x v="0"/>
    <s v="Two Stars"/>
    <s v="Asia"/>
    <x v="0"/>
    <x v="0"/>
    <n v="66"/>
    <x v="1"/>
    <s v="Cash, Card"/>
    <s v="Bestselling Dish"/>
    <m/>
    <s v="Arjun Verma"/>
    <n v="130978"/>
    <n v="6431"/>
    <n v="45.764000000000003"/>
    <n v="4.8357000000000001"/>
    <s v="Legacy"/>
    <s v="No"/>
    <s v="Online + Table"/>
    <s v="Excellent"/>
  </r>
  <r>
    <x v="30"/>
    <x v="37"/>
    <x v="19"/>
    <x v="38"/>
    <n v="2"/>
    <n v="285"/>
    <s v="André Chiang"/>
    <n v="2010"/>
    <n v="30"/>
    <n v="4.7"/>
    <s v="Dal Makhani"/>
    <n v="15"/>
    <x v="0"/>
    <s v="Two Stars"/>
    <s v="Asia"/>
    <x v="1"/>
    <x v="0"/>
    <n v="47"/>
    <x v="1"/>
    <s v="Cash, UPI"/>
    <s v="Customer Choice"/>
    <s v="1YRPSEMKUMOWDQ9"/>
    <s v="Lucas Martin"/>
    <n v="432021"/>
    <n v="5122"/>
    <n v="12.9716"/>
    <n v="77.5946"/>
    <s v="Legacy"/>
    <s v="Yes"/>
    <s v="Table Only"/>
    <s v="Excellent"/>
  </r>
  <r>
    <x v="38"/>
    <x v="10"/>
    <x v="0"/>
    <x v="7"/>
    <n v="1"/>
    <n v="95"/>
    <s v="Bertrand Grébaut"/>
    <n v="2011"/>
    <n v="28"/>
    <n v="4.5"/>
    <s v="Risotto"/>
    <n v="14"/>
    <x v="3"/>
    <s v="One Star"/>
    <s v="Europe"/>
    <x v="0"/>
    <x v="1"/>
    <n v="29"/>
    <x v="0"/>
    <s v="UPI, Card"/>
    <s v="Seasonal Special"/>
    <m/>
    <s v="Amit Sharma"/>
    <n v="95189"/>
    <n v="669"/>
    <n v="41.902799999999999"/>
    <n v="12.4964"/>
    <s v="Established"/>
    <s v="No"/>
    <s v="Online Only"/>
    <s v="Excellent"/>
  </r>
  <r>
    <x v="41"/>
    <x v="54"/>
    <x v="19"/>
    <x v="39"/>
    <n v="0"/>
    <n v="155"/>
    <s v="Enrique Olvera"/>
    <n v="2000"/>
    <n v="55"/>
    <n v="4.7"/>
    <s v="Korma"/>
    <n v="25"/>
    <x v="2"/>
    <s v="No Stars"/>
    <s v="North America"/>
    <x v="1"/>
    <x v="0"/>
    <n v="56"/>
    <x v="1"/>
    <s v="Cash, UPI"/>
    <s v="Bestselling Dish"/>
    <s v="VE0UZMXL8E0OYWA"/>
    <s v="Emily Clark"/>
    <n v="420336"/>
    <n v="1680"/>
    <n v="26.912400000000002"/>
    <n v="75.787300000000002"/>
    <s v="Legacy"/>
    <s v="Yes"/>
    <s v="Table Only"/>
    <s v="Excellent"/>
  </r>
  <r>
    <x v="16"/>
    <x v="39"/>
    <x v="19"/>
    <x v="38"/>
    <n v="3"/>
    <n v="420"/>
    <s v="Rasmus Kofoed"/>
    <n v="2007"/>
    <n v="40"/>
    <n v="4.7"/>
    <s v="Paneer Butter Masala"/>
    <n v="18"/>
    <x v="1"/>
    <s v="Three Stars"/>
    <s v="Europe"/>
    <x v="0"/>
    <x v="0"/>
    <n v="28"/>
    <x v="0"/>
    <s v="Cash, Card"/>
    <s v="Seasonal Special"/>
    <s v="SB083FW9LCQ3NDY"/>
    <s v="Lucas Martin"/>
    <n v="187932"/>
    <n v="7918"/>
    <n v="18.520399999999999"/>
    <n v="73.856700000000004"/>
    <s v="Legacy"/>
    <s v="Yes"/>
    <s v="Online + Table"/>
    <s v="Excellent"/>
  </r>
  <r>
    <x v="0"/>
    <x v="18"/>
    <x v="8"/>
    <x v="51"/>
    <n v="3"/>
    <n v="320"/>
    <s v="Massimo Bottura"/>
    <n v="1995"/>
    <n v="28"/>
    <n v="4.9000000000000004"/>
    <s v="Teriyaki Steak"/>
    <n v="30"/>
    <x v="0"/>
    <s v="Three Stars"/>
    <s v="Europe"/>
    <x v="1"/>
    <x v="0"/>
    <n v="36"/>
    <x v="0"/>
    <s v="UPI, Card"/>
    <s v="Customer Choice"/>
    <m/>
    <s v="Sara Kapoor"/>
    <n v="74542"/>
    <n v="4960"/>
    <n v="35.689500000000002"/>
    <n v="139.6917"/>
    <s v="Legacy"/>
    <s v="No"/>
    <s v="Table Only"/>
    <s v="Excellent"/>
  </r>
  <r>
    <x v="48"/>
    <x v="35"/>
    <x v="19"/>
    <x v="40"/>
    <n v="0"/>
    <n v="125"/>
    <s v="Leonor Espinosa"/>
    <n v="2007"/>
    <n v="45"/>
    <n v="4.5"/>
    <s v="Chettinad Chicken"/>
    <n v="18"/>
    <x v="3"/>
    <s v="No Stars"/>
    <s v="South America"/>
    <x v="0"/>
    <x v="0"/>
    <n v="37"/>
    <x v="1"/>
    <s v="UPI, Card"/>
    <s v="Customer Choice"/>
    <s v="HYRBJ0Z4LR0OQIY"/>
    <s v="Francesco Rossi"/>
    <n v="478655"/>
    <n v="282"/>
    <n v="19.076000000000001"/>
    <n v="72.877700000000004"/>
    <s v="Legacy"/>
    <s v="Yes"/>
    <s v="Online + Table"/>
    <s v="Excellent"/>
  </r>
  <r>
    <x v="1"/>
    <x v="55"/>
    <x v="19"/>
    <x v="36"/>
    <n v="3"/>
    <n v="320"/>
    <s v="Julien Royer"/>
    <n v="2008"/>
    <n v="32"/>
    <n v="4.9000000000000004"/>
    <s v="Fusion Tikka"/>
    <n v="17"/>
    <x v="0"/>
    <s v="Three Stars"/>
    <s v="Asia"/>
    <x v="0"/>
    <x v="0"/>
    <n v="45"/>
    <x v="0"/>
    <s v="Cash, UPI"/>
    <s v="Customer Choice"/>
    <s v="MJAPD9712DFBNHG"/>
    <s v="Oliver Brown"/>
    <n v="137843"/>
    <n v="4179"/>
    <n v="22.7196"/>
    <n v="75.857699999999994"/>
    <s v="Legacy"/>
    <s v="Yes"/>
    <s v="Online + Table"/>
    <s v="Excellent"/>
  </r>
  <r>
    <x v="27"/>
    <x v="42"/>
    <x v="19"/>
    <x v="39"/>
    <n v="2"/>
    <n v="235"/>
    <s v="Hiroyasu Kawate"/>
    <n v="2009"/>
    <n v="28"/>
    <n v="4.7"/>
    <s v="Biryani"/>
    <n v="16"/>
    <x v="2"/>
    <s v="Two Stars"/>
    <s v="Asia"/>
    <x v="0"/>
    <x v="0"/>
    <n v="36"/>
    <x v="1"/>
    <s v="All Methods Accepted"/>
    <s v="Bestselling Dish"/>
    <s v="B1AKPREPIJNIJHC"/>
    <s v="Arjun Verma"/>
    <n v="151126"/>
    <n v="2512"/>
    <n v="23.022500000000001"/>
    <n v="72.571399999999997"/>
    <s v="Legacy"/>
    <s v="Yes"/>
    <s v="Online + Table"/>
    <s v="Excellent"/>
  </r>
  <r>
    <x v="44"/>
    <x v="44"/>
    <x v="20"/>
    <x v="44"/>
    <n v="0"/>
    <n v="185"/>
    <s v="Thomas &amp; Mathias Sühring"/>
    <n v="2014"/>
    <n v="48"/>
    <n v="4.5999999999999996"/>
    <s v="Lobster Roll"/>
    <n v="11"/>
    <x v="2"/>
    <s v="No Stars"/>
    <s v="Asia"/>
    <x v="0"/>
    <x v="0"/>
    <n v="32"/>
    <x v="1"/>
    <s v="UPI, Card"/>
    <s v="Seasonal Special"/>
    <m/>
    <s v="Emily Clark"/>
    <n v="318824"/>
    <n v="1508"/>
    <n v="-33.8688"/>
    <n v="151.20930000000001"/>
    <s v="Established"/>
    <s v="No"/>
    <s v="Online + Table"/>
    <s v="Excellent"/>
  </r>
  <r>
    <x v="43"/>
    <x v="26"/>
    <x v="12"/>
    <x v="47"/>
    <n v="0"/>
    <n v="140"/>
    <s v="Jorge Vallejo"/>
    <n v="2012"/>
    <n v="48"/>
    <n v="4.5999999999999996"/>
    <s v="Truffle Pasta"/>
    <n v="13"/>
    <x v="3"/>
    <s v="No Stars"/>
    <s v="North America"/>
    <x v="1"/>
    <x v="0"/>
    <n v="69"/>
    <x v="0"/>
    <s v="UPI, Card"/>
    <s v="Customer Choice"/>
    <m/>
    <s v="Sara Kapoor"/>
    <n v="360730"/>
    <n v="4012"/>
    <n v="51.507399999999997"/>
    <n v="-0.1278"/>
    <s v="Established"/>
    <s v="No"/>
    <s v="Table Only"/>
    <s v="Excellent"/>
  </r>
  <r>
    <x v="23"/>
    <x v="50"/>
    <x v="3"/>
    <x v="9"/>
    <n v="2"/>
    <n v="280"/>
    <s v="Zaiyu Hasegawa"/>
    <n v="2007"/>
    <n v="26"/>
    <n v="4.7"/>
    <s v="Truffle Risotto"/>
    <n v="18"/>
    <x v="0"/>
    <s v="Two Stars"/>
    <s v="Asia"/>
    <x v="0"/>
    <x v="0"/>
    <n v="57"/>
    <x v="0"/>
    <s v="Cash, Card"/>
    <s v="Bestselling Dish"/>
    <m/>
    <s v="Lucas Martin"/>
    <n v="459718"/>
    <n v="4287"/>
    <n v="45.764000000000003"/>
    <n v="4.8357000000000001"/>
    <s v="Legacy"/>
    <s v="No"/>
    <s v="Online + Table"/>
    <s v="Excellent"/>
  </r>
  <r>
    <x v="10"/>
    <x v="14"/>
    <x v="2"/>
    <x v="44"/>
    <n v="3"/>
    <n v="298"/>
    <s v="Corey Lee"/>
    <n v="2010"/>
    <n v="56"/>
    <n v="4.8"/>
    <s v="Lobster Roll"/>
    <n v="15"/>
    <x v="0"/>
    <s v="Three Stars"/>
    <s v="North America"/>
    <x v="1"/>
    <x v="1"/>
    <n v="71"/>
    <x v="0"/>
    <s v="UPI, Card"/>
    <s v="Bestselling Dish"/>
    <m/>
    <s v="Lucas Martin"/>
    <n v="150155"/>
    <n v="2700"/>
    <n v="41.878100000000003"/>
    <n v="-87.629800000000003"/>
    <s v="Legacy"/>
    <s v="No"/>
    <s v="None"/>
    <s v="Excellent"/>
  </r>
  <r>
    <x v="2"/>
    <x v="37"/>
    <x v="19"/>
    <x v="38"/>
    <n v="3"/>
    <n v="390"/>
    <s v="Thomas Keller"/>
    <n v="1994"/>
    <n v="60"/>
    <n v="4.9000000000000004"/>
    <s v="Dal Makhani"/>
    <n v="31"/>
    <x v="0"/>
    <s v="Three Stars"/>
    <s v="North America"/>
    <x v="0"/>
    <x v="1"/>
    <n v="20"/>
    <x v="0"/>
    <s v="All Methods Accepted"/>
    <s v="Seasonal Special"/>
    <s v="DK1W6FTVPGQFGUW"/>
    <s v="Oliver Brown"/>
    <n v="108042"/>
    <n v="4328"/>
    <n v="12.9716"/>
    <n v="77.5946"/>
    <s v="Legacy"/>
    <s v="Yes"/>
    <s v="Online Only"/>
    <s v="Excellent"/>
  </r>
  <r>
    <x v="42"/>
    <x v="6"/>
    <x v="2"/>
    <x v="44"/>
    <n v="0"/>
    <n v="195"/>
    <s v="Gaggan Anand"/>
    <n v="2017"/>
    <n v="14"/>
    <n v="4.5999999999999996"/>
    <s v="Lobster Roll"/>
    <n v="8"/>
    <x v="2"/>
    <s v="No Stars"/>
    <s v="Asia"/>
    <x v="0"/>
    <x v="0"/>
    <n v="26"/>
    <x v="1"/>
    <s v="UPI, Card"/>
    <s v="Customer Choice"/>
    <m/>
    <s v="Sara Kapoor"/>
    <n v="279703"/>
    <n v="757"/>
    <n v="40.712800000000001"/>
    <n v="-74.006"/>
    <s v="Established"/>
    <s v="No"/>
    <s v="Online + Table"/>
    <s v="Excellent"/>
  </r>
  <r>
    <x v="6"/>
    <x v="9"/>
    <x v="2"/>
    <x v="52"/>
    <n v="3"/>
    <n v="295"/>
    <s v="Eric Ripert"/>
    <n v="1972"/>
    <n v="62"/>
    <n v="4.8"/>
    <s v="Prime Rib"/>
    <n v="53"/>
    <x v="0"/>
    <s v="Three Stars"/>
    <s v="North America"/>
    <x v="1"/>
    <x v="0"/>
    <n v="68"/>
    <x v="1"/>
    <s v="Cash, Card"/>
    <s v="Seasonal Special"/>
    <m/>
    <s v="Haruto Tanaka"/>
    <n v="192747"/>
    <n v="407"/>
    <n v="37.774900000000002"/>
    <n v="-122.4194"/>
    <s v="Legacy"/>
    <s v="No"/>
    <s v="Table Only"/>
    <s v="Excellent"/>
  </r>
  <r>
    <x v="36"/>
    <x v="49"/>
    <x v="12"/>
    <x v="57"/>
    <n v="1"/>
    <n v="165"/>
    <s v="Isaac McHale"/>
    <n v="2013"/>
    <n v="40"/>
    <n v="4.5999999999999996"/>
    <s v="Shepherd’s Pie"/>
    <n v="12"/>
    <x v="2"/>
    <s v="One Star"/>
    <s v="Europe"/>
    <x v="1"/>
    <x v="1"/>
    <n v="74"/>
    <x v="1"/>
    <s v="Cash, Card"/>
    <s v="Seasonal Special"/>
    <m/>
    <s v="Amit Sharma"/>
    <n v="216758"/>
    <n v="4538"/>
    <n v="53.480800000000002"/>
    <n v="-2.2425999999999999"/>
    <s v="Established"/>
    <s v="No"/>
    <s v="None"/>
    <s v="Excellent"/>
  </r>
  <r>
    <x v="23"/>
    <x v="3"/>
    <x v="3"/>
    <x v="2"/>
    <n v="2"/>
    <n v="280"/>
    <s v="Zaiyu Hasegawa"/>
    <n v="2007"/>
    <n v="26"/>
    <n v="4.7"/>
    <s v="Ratatouille"/>
    <n v="18"/>
    <x v="0"/>
    <s v="Two Stars"/>
    <s v="Asia"/>
    <x v="0"/>
    <x v="0"/>
    <n v="41"/>
    <x v="0"/>
    <s v="All Methods Accepted"/>
    <s v="Customer Choice"/>
    <m/>
    <s v="Arjun Verma"/>
    <n v="474497"/>
    <n v="5381"/>
    <n v="48.8566"/>
    <n v="2.3521999999999998"/>
    <s v="Legacy"/>
    <s v="No"/>
    <s v="Online + Table"/>
    <s v="Excellent"/>
  </r>
  <r>
    <x v="31"/>
    <x v="47"/>
    <x v="3"/>
    <x v="49"/>
    <n v="2"/>
    <n v="245"/>
    <s v="Richard Ekkebus"/>
    <n v="2005"/>
    <n v="46"/>
    <n v="4.7"/>
    <s v="Croissant"/>
    <n v="20"/>
    <x v="2"/>
    <s v="Two Stars"/>
    <s v="Asia"/>
    <x v="1"/>
    <x v="0"/>
    <n v="42"/>
    <x v="1"/>
    <s v="Cash, Card"/>
    <s v="Seasonal Special"/>
    <m/>
    <s v="Arjun Verma"/>
    <n v="113784"/>
    <n v="3422"/>
    <n v="43.7102"/>
    <n v="7.2619999999999996"/>
    <s v="Legacy"/>
    <s v="No"/>
    <s v="Table Only"/>
    <s v="Excellent"/>
  </r>
  <r>
    <x v="26"/>
    <x v="3"/>
    <x v="3"/>
    <x v="9"/>
    <n v="2"/>
    <n v="275"/>
    <s v="Yoshihiro Narisawa"/>
    <n v="2003"/>
    <n v="36"/>
    <n v="4.7"/>
    <s v="Truffle Risotto"/>
    <n v="22"/>
    <x v="0"/>
    <s v="Two Stars"/>
    <s v="Asia"/>
    <x v="0"/>
    <x v="0"/>
    <n v="27"/>
    <x v="1"/>
    <s v="Cash, Card"/>
    <s v="Bestselling Dish"/>
    <m/>
    <s v="Amit Sharma"/>
    <n v="268008"/>
    <n v="3873"/>
    <n v="48.8566"/>
    <n v="2.3521999999999998"/>
    <s v="Legacy"/>
    <s v="No"/>
    <s v="Online + Table"/>
    <s v="Excellent"/>
  </r>
  <r>
    <x v="3"/>
    <x v="55"/>
    <x v="19"/>
    <x v="40"/>
    <n v="3"/>
    <n v="425"/>
    <s v="Alain Passard"/>
    <n v="1986"/>
    <n v="40"/>
    <n v="4.9000000000000004"/>
    <s v="Masala Dosa"/>
    <n v="39"/>
    <x v="1"/>
    <s v="Three Stars"/>
    <s v="Europe"/>
    <x v="1"/>
    <x v="0"/>
    <n v="39"/>
    <x v="1"/>
    <s v="All Methods Accepted"/>
    <s v="Customer Choice"/>
    <s v="NY44HWAYT6H01AB"/>
    <s v="Haruto Tanaka"/>
    <n v="407285"/>
    <n v="7403"/>
    <n v="22.7196"/>
    <n v="75.857699999999994"/>
    <s v="Legacy"/>
    <s v="Yes"/>
    <s v="Table Only"/>
    <s v="Excellent"/>
  </r>
  <r>
    <x v="33"/>
    <x v="53"/>
    <x v="8"/>
    <x v="51"/>
    <n v="2"/>
    <n v="275"/>
    <s v="Andoni Luis Aduriz"/>
    <n v="1998"/>
    <n v="20"/>
    <n v="4.5999999999999996"/>
    <s v="Teriyaki Steak"/>
    <n v="27"/>
    <x v="0"/>
    <s v="Two Stars"/>
    <s v="Europe"/>
    <x v="0"/>
    <x v="1"/>
    <n v="63"/>
    <x v="1"/>
    <s v="Cash, UPI"/>
    <s v="Bestselling Dish"/>
    <m/>
    <s v="Emily Clark"/>
    <n v="119396"/>
    <n v="4331"/>
    <n v="34.6937"/>
    <n v="135.50229999999999"/>
    <s v="Legacy"/>
    <s v="No"/>
    <s v="Online Only"/>
    <s v="Excellent"/>
  </r>
  <r>
    <x v="12"/>
    <x v="10"/>
    <x v="0"/>
    <x v="43"/>
    <n v="3"/>
    <n v="310"/>
    <s v="Heinz Beck"/>
    <n v="1994"/>
    <n v="50"/>
    <n v="4.8"/>
    <s v="Margherita"/>
    <n v="31"/>
    <x v="0"/>
    <s v="Three Stars"/>
    <s v="Europe"/>
    <x v="1"/>
    <x v="1"/>
    <n v="48"/>
    <x v="0"/>
    <s v="Cash, Card"/>
    <s v="Bestselling Dish"/>
    <m/>
    <s v="John Smith"/>
    <n v="321481"/>
    <n v="5041"/>
    <n v="41.902799999999999"/>
    <n v="12.4964"/>
    <s v="Legacy"/>
    <s v="No"/>
    <s v="None"/>
    <s v="Excellent"/>
  </r>
  <r>
    <x v="15"/>
    <x v="10"/>
    <x v="0"/>
    <x v="7"/>
    <n v="3"/>
    <n v="280"/>
    <s v="Joan Roca"/>
    <n v="1986"/>
    <n v="45"/>
    <n v="4.7"/>
    <s v="Lasagna"/>
    <n v="39"/>
    <x v="0"/>
    <s v="Three Stars"/>
    <s v="Europe"/>
    <x v="1"/>
    <x v="1"/>
    <n v="66"/>
    <x v="1"/>
    <s v="Cash, UPI"/>
    <s v="Customer Choice"/>
    <m/>
    <s v="Oliver Brown"/>
    <n v="413843"/>
    <n v="7058"/>
    <n v="41.902799999999999"/>
    <n v="12.4964"/>
    <s v="Legacy"/>
    <s v="No"/>
    <s v="None"/>
    <s v="Excellent"/>
  </r>
  <r>
    <x v="19"/>
    <x v="50"/>
    <x v="3"/>
    <x v="2"/>
    <n v="3"/>
    <n v="290"/>
    <s v="Massimiliano Alajmo"/>
    <n v="1981"/>
    <n v="50"/>
    <n v="4.7"/>
    <s v="Coq au Vin"/>
    <n v="44"/>
    <x v="0"/>
    <s v="Three Stars"/>
    <s v="Europe"/>
    <x v="1"/>
    <x v="0"/>
    <n v="47"/>
    <x v="1"/>
    <s v="Cash, UPI"/>
    <s v="Chef Special"/>
    <m/>
    <s v="Amit Sharma"/>
    <n v="279541"/>
    <n v="5592"/>
    <n v="45.764000000000003"/>
    <n v="4.8357000000000001"/>
    <s v="Legacy"/>
    <s v="No"/>
    <s v="Table Only"/>
    <s v="Excellent"/>
  </r>
  <r>
    <x v="26"/>
    <x v="50"/>
    <x v="3"/>
    <x v="49"/>
    <n v="2"/>
    <n v="275"/>
    <s v="Yoshihiro Narisawa"/>
    <n v="2003"/>
    <n v="36"/>
    <n v="4.7"/>
    <s v="Macarons"/>
    <n v="22"/>
    <x v="0"/>
    <s v="Two Stars"/>
    <s v="Asia"/>
    <x v="0"/>
    <x v="1"/>
    <n v="35"/>
    <x v="1"/>
    <s v="Cash, UPI"/>
    <s v="Chef Special"/>
    <m/>
    <s v="Sara Kapoor"/>
    <n v="255702"/>
    <n v="4497"/>
    <n v="45.764000000000003"/>
    <n v="4.8357000000000001"/>
    <s v="Legacy"/>
    <s v="No"/>
    <s v="Online Only"/>
    <s v="Excellent"/>
  </r>
  <r>
    <x v="9"/>
    <x v="37"/>
    <x v="19"/>
    <x v="39"/>
    <n v="3"/>
    <n v="345"/>
    <s v="Dominique Crenn"/>
    <n v="2011"/>
    <n v="50"/>
    <n v="4.8"/>
    <s v="Biryani"/>
    <n v="14"/>
    <x v="0"/>
    <s v="Three Stars"/>
    <s v="North America"/>
    <x v="0"/>
    <x v="1"/>
    <n v="62"/>
    <x v="0"/>
    <s v="Cash, Card"/>
    <s v="Bestselling Dish"/>
    <s v="FV0ZQQOB07QROA8"/>
    <s v="Haruto Tanaka"/>
    <n v="29941"/>
    <n v="4124"/>
    <n v="12.9716"/>
    <n v="77.5946"/>
    <s v="Established"/>
    <s v="Yes"/>
    <s v="Online Only"/>
    <s v="Excellent"/>
  </r>
  <r>
    <x v="7"/>
    <x v="36"/>
    <x v="19"/>
    <x v="55"/>
    <n v="3"/>
    <n v="310"/>
    <s v="Enrico Crippa"/>
    <n v="2005"/>
    <n v="35"/>
    <n v="4.8"/>
    <s v="Rasgulla"/>
    <n v="20"/>
    <x v="0"/>
    <s v="Three Stars"/>
    <s v="Europe"/>
    <x v="1"/>
    <x v="0"/>
    <n v="54"/>
    <x v="1"/>
    <s v="UPI, Card"/>
    <s v="Customer Choice"/>
    <s v="4GDHM1FLDZ4PNIV"/>
    <s v="Riya Patel"/>
    <n v="264960"/>
    <n v="596"/>
    <n v="22.572600000000001"/>
    <n v="88.363900000000001"/>
    <s v="Legacy"/>
    <s v="Yes"/>
    <s v="Table Only"/>
    <s v="Excellent"/>
  </r>
  <r>
    <x v="20"/>
    <x v="50"/>
    <x v="3"/>
    <x v="9"/>
    <n v="3"/>
    <n v="265"/>
    <s v="Eneko Atxa"/>
    <n v="2005"/>
    <n v="45"/>
    <n v="4.7"/>
    <s v="Truffle Risotto"/>
    <n v="20"/>
    <x v="0"/>
    <s v="Three Stars"/>
    <s v="Europe"/>
    <x v="0"/>
    <x v="1"/>
    <n v="50"/>
    <x v="1"/>
    <s v="Cash, UPI"/>
    <s v="Seasonal Special"/>
    <m/>
    <s v="Lucas Martin"/>
    <n v="448191"/>
    <n v="6838"/>
    <n v="45.764000000000003"/>
    <n v="4.8357000000000001"/>
    <s v="Legacy"/>
    <s v="No"/>
    <s v="Online Only"/>
    <s v="Excellent"/>
  </r>
  <r>
    <x v="7"/>
    <x v="34"/>
    <x v="19"/>
    <x v="53"/>
    <n v="3"/>
    <n v="310"/>
    <s v="Enrico Crippa"/>
    <n v="2005"/>
    <n v="35"/>
    <n v="4.8"/>
    <s v="Gatte ki Sabzi"/>
    <n v="20"/>
    <x v="0"/>
    <s v="Three Stars"/>
    <s v="Europe"/>
    <x v="0"/>
    <x v="1"/>
    <n v="68"/>
    <x v="1"/>
    <s v="UPI, Card"/>
    <s v="Bestselling Dish"/>
    <s v="AI00WKU5XZUN224"/>
    <s v="John Smith"/>
    <n v="41329"/>
    <n v="1094"/>
    <n v="28.7041"/>
    <n v="77.102500000000006"/>
    <s v="Legacy"/>
    <s v="Yes"/>
    <s v="Online Only"/>
    <s v="Excellent"/>
  </r>
  <r>
    <x v="38"/>
    <x v="14"/>
    <x v="2"/>
    <x v="42"/>
    <n v="1"/>
    <n v="95"/>
    <s v="Bertrand Grébaut"/>
    <n v="2011"/>
    <n v="28"/>
    <n v="4.5"/>
    <s v="Tacos"/>
    <n v="14"/>
    <x v="3"/>
    <s v="One Star"/>
    <s v="Europe"/>
    <x v="1"/>
    <x v="0"/>
    <n v="29"/>
    <x v="1"/>
    <s v="All Methods Accepted"/>
    <s v="Seasonal Special"/>
    <m/>
    <s v="Lucas Martin"/>
    <n v="96303"/>
    <n v="1309"/>
    <n v="41.878100000000003"/>
    <n v="-87.629800000000003"/>
    <s v="Established"/>
    <s v="No"/>
    <s v="Table Only"/>
    <s v="Excellent"/>
  </r>
  <r>
    <x v="4"/>
    <x v="58"/>
    <x v="12"/>
    <x v="54"/>
    <n v="3"/>
    <n v="350"/>
    <s v="Mauro Colagreco"/>
    <n v="1991"/>
    <n v="36"/>
    <n v="4.8"/>
    <s v="Chicken Tikka Pizza"/>
    <n v="34"/>
    <x v="0"/>
    <s v="Three Stars"/>
    <s v="Europe"/>
    <x v="1"/>
    <x v="1"/>
    <n v="26"/>
    <x v="1"/>
    <s v="UPI, Card"/>
    <s v="Bestselling Dish"/>
    <m/>
    <s v="Riya Patel"/>
    <n v="48286"/>
    <n v="5000"/>
    <n v="52.486199999999997"/>
    <n v="-1.8904000000000001"/>
    <s v="Legacy"/>
    <s v="No"/>
    <s v="None"/>
    <s v="Excellent"/>
  </r>
  <r>
    <x v="30"/>
    <x v="9"/>
    <x v="2"/>
    <x v="42"/>
    <n v="2"/>
    <n v="285"/>
    <s v="André Chiang"/>
    <n v="2010"/>
    <n v="30"/>
    <n v="4.7"/>
    <s v="Burrito"/>
    <n v="15"/>
    <x v="0"/>
    <s v="Two Stars"/>
    <s v="Asia"/>
    <x v="0"/>
    <x v="0"/>
    <n v="33"/>
    <x v="1"/>
    <s v="Cash, UPI"/>
    <s v="Customer Choice"/>
    <m/>
    <s v="Riya Patel"/>
    <n v="59180"/>
    <n v="4072"/>
    <n v="37.774900000000002"/>
    <n v="-122.4194"/>
    <s v="Legacy"/>
    <s v="No"/>
    <s v="Online + Table"/>
    <s v="Excellent"/>
  </r>
  <r>
    <x v="42"/>
    <x v="45"/>
    <x v="2"/>
    <x v="50"/>
    <n v="0"/>
    <n v="195"/>
    <s v="Gaggan Anand"/>
    <n v="2017"/>
    <n v="14"/>
    <n v="4.5999999999999996"/>
    <s v="BBQ Wings"/>
    <n v="8"/>
    <x v="2"/>
    <s v="No Stars"/>
    <s v="Asia"/>
    <x v="1"/>
    <x v="1"/>
    <n v="37"/>
    <x v="0"/>
    <s v="Cash, Card"/>
    <s v="Bestselling Dish"/>
    <m/>
    <s v="Riya Patel"/>
    <n v="417644"/>
    <n v="5193"/>
    <n v="29.760400000000001"/>
    <n v="-95.369799999999998"/>
    <s v="Established"/>
    <s v="No"/>
    <s v="None"/>
    <s v="Excellent"/>
  </r>
  <r>
    <x v="9"/>
    <x v="14"/>
    <x v="2"/>
    <x v="50"/>
    <n v="3"/>
    <n v="345"/>
    <s v="Dominique Crenn"/>
    <n v="2011"/>
    <n v="50"/>
    <n v="4.8"/>
    <s v="BBQ Wings"/>
    <n v="14"/>
    <x v="0"/>
    <s v="Three Stars"/>
    <s v="North America"/>
    <x v="0"/>
    <x v="0"/>
    <n v="71"/>
    <x v="0"/>
    <s v="Cash, Card"/>
    <s v="Bestselling Dish"/>
    <m/>
    <s v="Arjun Verma"/>
    <n v="230176"/>
    <n v="5754"/>
    <n v="41.878100000000003"/>
    <n v="-87.629800000000003"/>
    <s v="Established"/>
    <s v="No"/>
    <s v="Online + Table"/>
    <s v="Excellent"/>
  </r>
  <r>
    <x v="48"/>
    <x v="46"/>
    <x v="8"/>
    <x v="48"/>
    <n v="0"/>
    <n v="125"/>
    <s v="Leonor Espinosa"/>
    <n v="2007"/>
    <n v="45"/>
    <n v="4.5"/>
    <s v="Salmon Nigiri"/>
    <n v="18"/>
    <x v="3"/>
    <s v="No Stars"/>
    <s v="South America"/>
    <x v="0"/>
    <x v="0"/>
    <n v="27"/>
    <x v="1"/>
    <s v="Cash, Card"/>
    <s v="Customer Choice"/>
    <m/>
    <s v="Amit Sharma"/>
    <n v="363441"/>
    <n v="7274"/>
    <n v="35.011600000000001"/>
    <n v="135.7681"/>
    <s v="Legacy"/>
    <s v="No"/>
    <s v="Online + Table"/>
    <s v="Excellent"/>
  </r>
  <r>
    <x v="12"/>
    <x v="43"/>
    <x v="0"/>
    <x v="46"/>
    <n v="3"/>
    <n v="310"/>
    <s v="Heinz Beck"/>
    <n v="1994"/>
    <n v="50"/>
    <n v="4.8"/>
    <s v="Spaghetti Carbonara"/>
    <n v="31"/>
    <x v="0"/>
    <s v="Three Stars"/>
    <s v="Europe"/>
    <x v="0"/>
    <x v="1"/>
    <n v="35"/>
    <x v="1"/>
    <s v="Cash, Card"/>
    <s v="Customer Choice"/>
    <m/>
    <s v="John Smith"/>
    <n v="437590"/>
    <n v="6771"/>
    <n v="45.464199999999998"/>
    <n v="9.19"/>
    <s v="Legacy"/>
    <s v="No"/>
    <s v="Online Only"/>
    <s v="Excellent"/>
  </r>
  <r>
    <x v="49"/>
    <x v="10"/>
    <x v="0"/>
    <x v="7"/>
    <n v="0"/>
    <n v="85"/>
    <s v="James Lowe"/>
    <n v="2014"/>
    <n v="38"/>
    <n v="4.5"/>
    <s v="Risotto"/>
    <n v="11"/>
    <x v="3"/>
    <s v="No Stars"/>
    <s v="Europe"/>
    <x v="0"/>
    <x v="0"/>
    <n v="72"/>
    <x v="1"/>
    <s v="Cash, UPI"/>
    <s v="Bestselling Dish"/>
    <m/>
    <s v="Haruto Tanaka"/>
    <n v="453520"/>
    <n v="4169"/>
    <n v="41.902799999999999"/>
    <n v="12.4964"/>
    <s v="Established"/>
    <s v="No"/>
    <s v="Online + Table"/>
    <s v="Excellent"/>
  </r>
  <r>
    <x v="38"/>
    <x v="49"/>
    <x v="12"/>
    <x v="54"/>
    <n v="1"/>
    <n v="95"/>
    <s v="Bertrand Grébaut"/>
    <n v="2011"/>
    <n v="28"/>
    <n v="4.5"/>
    <s v="Chicken Tikka Pizza"/>
    <n v="14"/>
    <x v="3"/>
    <s v="One Star"/>
    <s v="Europe"/>
    <x v="1"/>
    <x v="0"/>
    <n v="52"/>
    <x v="0"/>
    <s v="All Methods Accepted"/>
    <s v="Seasonal Special"/>
    <m/>
    <s v="Lucas Martin"/>
    <n v="261032"/>
    <n v="283"/>
    <n v="53.480800000000002"/>
    <n v="-2.2425999999999999"/>
    <s v="Established"/>
    <s v="No"/>
    <s v="Table Only"/>
    <s v="Excellent"/>
  </r>
  <r>
    <x v="4"/>
    <x v="38"/>
    <x v="19"/>
    <x v="36"/>
    <n v="3"/>
    <n v="350"/>
    <s v="Mauro Colagreco"/>
    <n v="1991"/>
    <n v="36"/>
    <n v="4.8"/>
    <s v="Truffle Naan"/>
    <n v="34"/>
    <x v="0"/>
    <s v="Three Stars"/>
    <s v="Europe"/>
    <x v="0"/>
    <x v="1"/>
    <n v="50"/>
    <x v="1"/>
    <s v="Cash, Card"/>
    <s v="Customer Choice"/>
    <s v="2HYKE4N0W91M6QH"/>
    <s v="John Smith"/>
    <n v="380976"/>
    <n v="1965"/>
    <n v="13.082700000000001"/>
    <n v="80.270700000000005"/>
    <s v="Legacy"/>
    <s v="Yes"/>
    <s v="Online Only"/>
    <s v="Excellent"/>
  </r>
  <r>
    <x v="47"/>
    <x v="57"/>
    <x v="21"/>
    <x v="59"/>
    <n v="0"/>
    <n v="220"/>
    <s v="Vladimir Mukhin"/>
    <n v="2011"/>
    <n v="50"/>
    <n v="4.5"/>
    <s v="Tourtière"/>
    <n v="14"/>
    <x v="2"/>
    <s v="No Stars"/>
    <s v="Europe"/>
    <x v="1"/>
    <x v="0"/>
    <n v="44"/>
    <x v="1"/>
    <s v="Cash, Card"/>
    <s v="Bestselling Dish"/>
    <m/>
    <s v="Riya Patel"/>
    <n v="430234"/>
    <n v="7893"/>
    <n v="43.653199999999998"/>
    <n v="-79.383200000000002"/>
    <s v="Established"/>
    <s v="No"/>
    <s v="Table Only"/>
    <s v="Excellent"/>
  </r>
  <r>
    <x v="43"/>
    <x v="43"/>
    <x v="0"/>
    <x v="7"/>
    <n v="0"/>
    <n v="140"/>
    <s v="Jorge Vallejo"/>
    <n v="2012"/>
    <n v="48"/>
    <n v="4.5999999999999996"/>
    <s v="Lasagna"/>
    <n v="13"/>
    <x v="3"/>
    <s v="No Stars"/>
    <s v="North America"/>
    <x v="1"/>
    <x v="1"/>
    <n v="37"/>
    <x v="0"/>
    <s v="Cash, Card"/>
    <s v="Chef Special"/>
    <m/>
    <s v="Francesco Rossi"/>
    <n v="456912"/>
    <n v="7766"/>
    <n v="45.464199999999998"/>
    <n v="9.19"/>
    <s v="Established"/>
    <s v="No"/>
    <s v="None"/>
    <s v="Excellent"/>
  </r>
  <r>
    <x v="24"/>
    <x v="43"/>
    <x v="0"/>
    <x v="43"/>
    <n v="2"/>
    <n v="325"/>
    <s v="Kyle &amp; Katina Connaughton"/>
    <n v="2016"/>
    <n v="48"/>
    <n v="4.7"/>
    <s v="Pepperoni"/>
    <n v="9"/>
    <x v="0"/>
    <s v="Two Stars"/>
    <s v="North America"/>
    <x v="0"/>
    <x v="0"/>
    <n v="28"/>
    <x v="0"/>
    <s v="Cash, UPI"/>
    <s v="Bestselling Dish"/>
    <m/>
    <s v="Sara Kapoor"/>
    <n v="445525"/>
    <n v="6703"/>
    <n v="45.464199999999998"/>
    <n v="9.19"/>
    <s v="Established"/>
    <s v="No"/>
    <s v="Online + Table"/>
    <s v="Excellent"/>
  </r>
  <r>
    <x v="23"/>
    <x v="51"/>
    <x v="2"/>
    <x v="50"/>
    <n v="2"/>
    <n v="280"/>
    <s v="Zaiyu Hasegawa"/>
    <n v="2007"/>
    <n v="26"/>
    <n v="4.7"/>
    <s v="BBQ Wings"/>
    <n v="18"/>
    <x v="0"/>
    <s v="Two Stars"/>
    <s v="Asia"/>
    <x v="1"/>
    <x v="1"/>
    <n v="66"/>
    <x v="1"/>
    <s v="Cash, UPI"/>
    <s v="Bestselling Dish"/>
    <m/>
    <s v="John Smith"/>
    <n v="366855"/>
    <n v="4783"/>
    <n v="34.052199999999999"/>
    <n v="-118.2437"/>
    <s v="Legacy"/>
    <s v="No"/>
    <s v="None"/>
    <s v="Excellent"/>
  </r>
  <r>
    <x v="31"/>
    <x v="37"/>
    <x v="19"/>
    <x v="55"/>
    <n v="2"/>
    <n v="245"/>
    <s v="Richard Ekkebus"/>
    <n v="2005"/>
    <n v="46"/>
    <n v="4.7"/>
    <s v="Rasgulla"/>
    <n v="20"/>
    <x v="2"/>
    <s v="Two Stars"/>
    <s v="Asia"/>
    <x v="1"/>
    <x v="0"/>
    <n v="64"/>
    <x v="1"/>
    <s v="UPI, Card"/>
    <s v="Seasonal Special"/>
    <s v="PMTYH0XK85BUKA3"/>
    <s v="Riya Patel"/>
    <n v="192082"/>
    <n v="3501"/>
    <n v="12.9716"/>
    <n v="77.5946"/>
    <s v="Legacy"/>
    <s v="Yes"/>
    <s v="Table Only"/>
    <s v="Excellent"/>
  </r>
  <r>
    <x v="39"/>
    <x v="51"/>
    <x v="2"/>
    <x v="52"/>
    <n v="0"/>
    <n v="180"/>
    <s v="Virgilio Martínez"/>
    <n v="2008"/>
    <n v="50"/>
    <n v="4.8"/>
    <s v="Prime Rib"/>
    <n v="17"/>
    <x v="2"/>
    <s v="No Stars"/>
    <s v="South America"/>
    <x v="1"/>
    <x v="0"/>
    <n v="52"/>
    <x v="0"/>
    <s v="UPI, Card"/>
    <s v="Chef Special"/>
    <m/>
    <s v="Oliver Brown"/>
    <n v="241925"/>
    <n v="7582"/>
    <n v="34.052199999999999"/>
    <n v="-118.2437"/>
    <s v="Legacy"/>
    <s v="No"/>
    <s v="Table Only"/>
    <s v="Excellent"/>
  </r>
  <r>
    <x v="1"/>
    <x v="39"/>
    <x v="19"/>
    <x v="36"/>
    <n v="3"/>
    <n v="320"/>
    <s v="Julien Royer"/>
    <n v="2008"/>
    <n v="32"/>
    <n v="4.9000000000000004"/>
    <s v="Fusion Tikka"/>
    <n v="17"/>
    <x v="0"/>
    <s v="Three Stars"/>
    <s v="Asia"/>
    <x v="1"/>
    <x v="0"/>
    <n v="25"/>
    <x v="1"/>
    <s v="Cash, UPI"/>
    <s v="Chef Special"/>
    <s v="4N35P0Z4776L2NS"/>
    <s v="Riya Patel"/>
    <n v="339647"/>
    <n v="111"/>
    <n v="18.520399999999999"/>
    <n v="73.856700000000004"/>
    <s v="Legacy"/>
    <s v="Yes"/>
    <s v="Table Only"/>
    <s v="Excellent"/>
  </r>
  <r>
    <x v="47"/>
    <x v="45"/>
    <x v="2"/>
    <x v="42"/>
    <n v="0"/>
    <n v="220"/>
    <s v="Vladimir Mukhin"/>
    <n v="2011"/>
    <n v="50"/>
    <n v="4.5"/>
    <s v="Tacos"/>
    <n v="14"/>
    <x v="2"/>
    <s v="No Stars"/>
    <s v="Europe"/>
    <x v="1"/>
    <x v="0"/>
    <n v="70"/>
    <x v="1"/>
    <s v="Cash, UPI"/>
    <s v="Bestselling Dish"/>
    <m/>
    <s v="Sara Kapoor"/>
    <n v="437215"/>
    <n v="7259"/>
    <n v="29.760400000000001"/>
    <n v="-95.369799999999998"/>
    <s v="Established"/>
    <s v="No"/>
    <s v="Table Only"/>
    <s v="Excellent"/>
  </r>
  <r>
    <x v="20"/>
    <x v="42"/>
    <x v="19"/>
    <x v="55"/>
    <n v="3"/>
    <n v="265"/>
    <s v="Eneko Atxa"/>
    <n v="2005"/>
    <n v="45"/>
    <n v="4.7"/>
    <s v="Rasgulla"/>
    <n v="20"/>
    <x v="0"/>
    <s v="Three Stars"/>
    <s v="Europe"/>
    <x v="1"/>
    <x v="0"/>
    <n v="29"/>
    <x v="1"/>
    <s v="Cash, Card"/>
    <s v="Bestselling Dish"/>
    <s v="XS84B1I6C6REEVL"/>
    <s v="Haruto Tanaka"/>
    <n v="193409"/>
    <n v="1589"/>
    <n v="23.022500000000001"/>
    <n v="72.571399999999997"/>
    <s v="Legacy"/>
    <s v="Yes"/>
    <s v="Table Only"/>
    <s v="Excellent"/>
  </r>
  <r>
    <x v="42"/>
    <x v="51"/>
    <x v="2"/>
    <x v="44"/>
    <n v="0"/>
    <n v="195"/>
    <s v="Gaggan Anand"/>
    <n v="2017"/>
    <n v="14"/>
    <n v="4.5999999999999996"/>
    <s v="Grilled Salmon"/>
    <n v="8"/>
    <x v="2"/>
    <s v="No Stars"/>
    <s v="Asia"/>
    <x v="1"/>
    <x v="1"/>
    <n v="66"/>
    <x v="1"/>
    <s v="UPI, Card"/>
    <s v="Chef Special"/>
    <m/>
    <s v="Sara Kapoor"/>
    <n v="187634"/>
    <n v="7194"/>
    <n v="34.052199999999999"/>
    <n v="-118.2437"/>
    <s v="Established"/>
    <s v="No"/>
    <s v="None"/>
    <s v="Excellent"/>
  </r>
  <r>
    <x v="48"/>
    <x v="52"/>
    <x v="12"/>
    <x v="54"/>
    <n v="0"/>
    <n v="125"/>
    <s v="Leonor Espinosa"/>
    <n v="2007"/>
    <n v="45"/>
    <n v="4.5"/>
    <s v="Chicken Tikka Pizza"/>
    <n v="18"/>
    <x v="3"/>
    <s v="No Stars"/>
    <s v="South America"/>
    <x v="0"/>
    <x v="1"/>
    <n v="41"/>
    <x v="1"/>
    <s v="Cash, UPI"/>
    <s v="Customer Choice"/>
    <m/>
    <s v="Lucas Martin"/>
    <n v="157016"/>
    <n v="7316"/>
    <n v="53.800800000000002"/>
    <n v="-1.5490999999999999"/>
    <s v="Legacy"/>
    <s v="No"/>
    <s v="Online Only"/>
    <s v="Excellent"/>
  </r>
  <r>
    <x v="28"/>
    <x v="6"/>
    <x v="2"/>
    <x v="44"/>
    <n v="2"/>
    <n v="265"/>
    <s v="Heinz Reitbauer"/>
    <n v="2005"/>
    <n v="60"/>
    <n v="4.7"/>
    <s v="Lobster Roll"/>
    <n v="20"/>
    <x v="0"/>
    <s v="Two Stars"/>
    <s v="Europe"/>
    <x v="0"/>
    <x v="0"/>
    <n v="56"/>
    <x v="1"/>
    <s v="UPI, Card"/>
    <s v="Seasonal Special"/>
    <m/>
    <s v="Sara Kapoor"/>
    <n v="455714"/>
    <n v="6736"/>
    <n v="40.712800000000001"/>
    <n v="-74.006"/>
    <s v="Legacy"/>
    <s v="No"/>
    <s v="Online + Table"/>
    <s v="Excellent"/>
  </r>
  <r>
    <x v="12"/>
    <x v="6"/>
    <x v="2"/>
    <x v="50"/>
    <n v="3"/>
    <n v="310"/>
    <s v="Heinz Beck"/>
    <n v="1994"/>
    <n v="50"/>
    <n v="4.8"/>
    <s v="BBQ Wings"/>
    <n v="31"/>
    <x v="0"/>
    <s v="Three Stars"/>
    <s v="Europe"/>
    <x v="1"/>
    <x v="1"/>
    <n v="22"/>
    <x v="1"/>
    <s v="All Methods Accepted"/>
    <s v="Customer Choice"/>
    <m/>
    <s v="Riya Patel"/>
    <n v="139402"/>
    <n v="648"/>
    <n v="40.712800000000001"/>
    <n v="-74.006"/>
    <s v="Legacy"/>
    <s v="No"/>
    <s v="None"/>
    <s v="Excellent"/>
  </r>
  <r>
    <x v="15"/>
    <x v="6"/>
    <x v="2"/>
    <x v="50"/>
    <n v="3"/>
    <n v="280"/>
    <s v="Joan Roca"/>
    <n v="1986"/>
    <n v="45"/>
    <n v="4.7"/>
    <s v="BBQ Wings"/>
    <n v="39"/>
    <x v="0"/>
    <s v="Three Stars"/>
    <s v="Europe"/>
    <x v="0"/>
    <x v="1"/>
    <n v="44"/>
    <x v="0"/>
    <s v="UPI, Card"/>
    <s v="Seasonal Special"/>
    <m/>
    <s v="Oliver Brown"/>
    <n v="35644"/>
    <n v="6925"/>
    <n v="40.712800000000001"/>
    <n v="-74.006"/>
    <s v="Legacy"/>
    <s v="No"/>
    <s v="Online Only"/>
    <s v="Excellent"/>
  </r>
  <r>
    <x v="25"/>
    <x v="9"/>
    <x v="2"/>
    <x v="50"/>
    <n v="2"/>
    <n v="245"/>
    <s v="Tim Raue"/>
    <n v="2010"/>
    <n v="48"/>
    <n v="4.7"/>
    <s v="BBQ Wings"/>
    <n v="15"/>
    <x v="2"/>
    <s v="Two Stars"/>
    <s v="Europe"/>
    <x v="0"/>
    <x v="0"/>
    <n v="58"/>
    <x v="0"/>
    <s v="UPI, Card"/>
    <s v="Bestselling Dish"/>
    <m/>
    <s v="Riya Patel"/>
    <n v="205322"/>
    <n v="3763"/>
    <n v="37.774900000000002"/>
    <n v="-122.4194"/>
    <s v="Legacy"/>
    <s v="No"/>
    <s v="Online + Table"/>
    <s v="Excellent"/>
  </r>
  <r>
    <x v="0"/>
    <x v="36"/>
    <x v="19"/>
    <x v="36"/>
    <n v="3"/>
    <n v="320"/>
    <s v="Massimo Bottura"/>
    <n v="1995"/>
    <n v="28"/>
    <n v="4.9000000000000004"/>
    <s v="Fusion Tikka"/>
    <n v="30"/>
    <x v="0"/>
    <s v="Three Stars"/>
    <s v="Europe"/>
    <x v="1"/>
    <x v="0"/>
    <n v="52"/>
    <x v="1"/>
    <s v="Cash, UPI"/>
    <s v="Customer Choice"/>
    <s v="ZFIC7A89ZCNPQ4E"/>
    <s v="Emily Clark"/>
    <n v="371404"/>
    <n v="99"/>
    <n v="22.572600000000001"/>
    <n v="88.363900000000001"/>
    <s v="Legacy"/>
    <s v="Yes"/>
    <s v="Table Only"/>
    <s v="Excellent"/>
  </r>
  <r>
    <x v="46"/>
    <x v="36"/>
    <x v="19"/>
    <x v="36"/>
    <n v="0"/>
    <n v="285"/>
    <s v="Dan Barber"/>
    <n v="2004"/>
    <n v="70"/>
    <n v="4.5999999999999996"/>
    <s v="Truffle Naan"/>
    <n v="21"/>
    <x v="0"/>
    <s v="No Stars"/>
    <s v="North America"/>
    <x v="0"/>
    <x v="0"/>
    <n v="24"/>
    <x v="0"/>
    <s v="Cash, UPI"/>
    <s v="Seasonal Special"/>
    <s v="ROT2E8A40E4MZBX"/>
    <s v="Riya Patel"/>
    <n v="233786"/>
    <n v="2860"/>
    <n v="22.572600000000001"/>
    <n v="88.363900000000001"/>
    <s v="Legacy"/>
    <s v="Yes"/>
    <s v="Online + Table"/>
    <s v="Excellent"/>
  </r>
  <r>
    <x v="31"/>
    <x v="10"/>
    <x v="0"/>
    <x v="46"/>
    <n v="2"/>
    <n v="245"/>
    <s v="Richard Ekkebus"/>
    <n v="2005"/>
    <n v="46"/>
    <n v="4.7"/>
    <s v="Spaghetti Carbonara"/>
    <n v="20"/>
    <x v="2"/>
    <s v="Two Stars"/>
    <s v="Asia"/>
    <x v="1"/>
    <x v="0"/>
    <n v="28"/>
    <x v="1"/>
    <s v="UPI, Card"/>
    <s v="Chef Special"/>
    <m/>
    <s v="Lucas Martin"/>
    <n v="291071"/>
    <n v="1448"/>
    <n v="41.902799999999999"/>
    <n v="12.4964"/>
    <s v="Legacy"/>
    <s v="No"/>
    <s v="Table Only"/>
    <s v="Excellent"/>
  </r>
  <r>
    <x v="26"/>
    <x v="40"/>
    <x v="19"/>
    <x v="55"/>
    <n v="2"/>
    <n v="275"/>
    <s v="Yoshihiro Narisawa"/>
    <n v="2003"/>
    <n v="36"/>
    <n v="4.7"/>
    <s v="Fish Curry"/>
    <n v="22"/>
    <x v="0"/>
    <s v="Two Stars"/>
    <s v="Asia"/>
    <x v="0"/>
    <x v="0"/>
    <n v="62"/>
    <x v="1"/>
    <s v="All Methods Accepted"/>
    <s v="Chef Special"/>
    <s v="V6I68TB5ZH3CL1Y"/>
    <s v="Amit Sharma"/>
    <n v="201508"/>
    <n v="6795"/>
    <n v="17.385000000000002"/>
    <n v="78.486699999999999"/>
    <s v="Legacy"/>
    <s v="Yes"/>
    <s v="Online + Table"/>
    <s v="Excellent"/>
  </r>
  <r>
    <x v="3"/>
    <x v="37"/>
    <x v="19"/>
    <x v="53"/>
    <n v="3"/>
    <n v="425"/>
    <s v="Alain Passard"/>
    <n v="1986"/>
    <n v="40"/>
    <n v="4.9000000000000004"/>
    <s v="Gatte ki Sabzi"/>
    <n v="39"/>
    <x v="1"/>
    <s v="Three Stars"/>
    <s v="Europe"/>
    <x v="0"/>
    <x v="1"/>
    <n v="74"/>
    <x v="1"/>
    <s v="Cash, Card"/>
    <s v="Bestselling Dish"/>
    <s v="NN89CVQ5YWST2VT"/>
    <s v="Emily Clark"/>
    <n v="399902"/>
    <n v="6128"/>
    <n v="12.9716"/>
    <n v="77.5946"/>
    <s v="Legacy"/>
    <s v="Yes"/>
    <s v="Online Only"/>
    <s v="Excellent"/>
  </r>
  <r>
    <x v="13"/>
    <x v="36"/>
    <x v="19"/>
    <x v="36"/>
    <n v="3"/>
    <n v="270"/>
    <s v="Quique Dacosta"/>
    <n v="1989"/>
    <n v="48"/>
    <n v="4.8"/>
    <s v="Fusion Tikka"/>
    <n v="36"/>
    <x v="0"/>
    <s v="Three Stars"/>
    <s v="Europe"/>
    <x v="1"/>
    <x v="1"/>
    <n v="57"/>
    <x v="1"/>
    <s v="Cash, Card"/>
    <s v="Customer Choice"/>
    <s v="CO46C4NIW1UDI0J"/>
    <s v="Emily Clark"/>
    <n v="25773"/>
    <n v="4109"/>
    <n v="22.572600000000001"/>
    <n v="88.363900000000001"/>
    <s v="Legacy"/>
    <s v="Yes"/>
    <s v="None"/>
    <s v="Excellent"/>
  </r>
  <r>
    <x v="34"/>
    <x v="38"/>
    <x v="19"/>
    <x v="40"/>
    <n v="2"/>
    <n v="550"/>
    <s v="Rasmus Munk"/>
    <n v="2015"/>
    <n v="50"/>
    <n v="4.5"/>
    <s v="Idli Sambhar"/>
    <n v="10"/>
    <x v="1"/>
    <s v="Two Stars"/>
    <s v="Europe"/>
    <x v="1"/>
    <x v="0"/>
    <n v="34"/>
    <x v="1"/>
    <s v="Cash, UPI"/>
    <s v="Customer Choice"/>
    <s v="D0B42DXUGD0YNI6"/>
    <s v="Emily Clark"/>
    <n v="395691"/>
    <n v="300"/>
    <n v="13.082700000000001"/>
    <n v="80.270700000000005"/>
    <s v="Established"/>
    <s v="Yes"/>
    <s v="Table Only"/>
    <s v="Excellent"/>
  </r>
  <r>
    <x v="26"/>
    <x v="39"/>
    <x v="19"/>
    <x v="39"/>
    <n v="2"/>
    <n v="275"/>
    <s v="Yoshihiro Narisawa"/>
    <n v="2003"/>
    <n v="36"/>
    <n v="4.7"/>
    <s v="Biryani"/>
    <n v="22"/>
    <x v="0"/>
    <s v="Two Stars"/>
    <s v="Asia"/>
    <x v="0"/>
    <x v="0"/>
    <n v="52"/>
    <x v="1"/>
    <s v="UPI, Card"/>
    <s v="Seasonal Special"/>
    <s v="F6EYQ1YX9HEI92M"/>
    <s v="Emily Clark"/>
    <n v="218350"/>
    <n v="5652"/>
    <n v="18.520399999999999"/>
    <n v="73.856700000000004"/>
    <s v="Legacy"/>
    <s v="Yes"/>
    <s v="Online + Table"/>
    <s v="Excellent"/>
  </r>
  <r>
    <x v="9"/>
    <x v="9"/>
    <x v="2"/>
    <x v="50"/>
    <n v="3"/>
    <n v="345"/>
    <s v="Dominique Crenn"/>
    <n v="2011"/>
    <n v="50"/>
    <n v="4.8"/>
    <s v="BBQ Wings"/>
    <n v="14"/>
    <x v="0"/>
    <s v="Three Stars"/>
    <s v="North America"/>
    <x v="1"/>
    <x v="0"/>
    <n v="55"/>
    <x v="0"/>
    <s v="Cash, UPI"/>
    <s v="Seasonal Special"/>
    <m/>
    <s v="Amit Sharma"/>
    <n v="410609"/>
    <n v="7759"/>
    <n v="37.774900000000002"/>
    <n v="-122.4194"/>
    <s v="Established"/>
    <s v="No"/>
    <s v="Table Only"/>
    <s v="Excellent"/>
  </r>
  <r>
    <x v="13"/>
    <x v="52"/>
    <x v="12"/>
    <x v="57"/>
    <n v="3"/>
    <n v="270"/>
    <s v="Quique Dacosta"/>
    <n v="1989"/>
    <n v="48"/>
    <n v="4.8"/>
    <s v="Shepherd’s Pie"/>
    <n v="36"/>
    <x v="0"/>
    <s v="Three Stars"/>
    <s v="Europe"/>
    <x v="1"/>
    <x v="1"/>
    <n v="38"/>
    <x v="1"/>
    <s v="Cash, Card"/>
    <s v="Customer Choice"/>
    <m/>
    <s v="Riya Patel"/>
    <n v="123683"/>
    <n v="7375"/>
    <n v="53.800800000000002"/>
    <n v="-1.5490999999999999"/>
    <s v="Legacy"/>
    <s v="No"/>
    <s v="None"/>
    <s v="Excellent"/>
  </r>
  <r>
    <x v="25"/>
    <x v="40"/>
    <x v="19"/>
    <x v="38"/>
    <n v="2"/>
    <n v="245"/>
    <s v="Tim Raue"/>
    <n v="2010"/>
    <n v="48"/>
    <n v="4.7"/>
    <s v="Dal Makhani"/>
    <n v="15"/>
    <x v="2"/>
    <s v="Two Stars"/>
    <s v="Europe"/>
    <x v="0"/>
    <x v="0"/>
    <n v="51"/>
    <x v="0"/>
    <s v="All Methods Accepted"/>
    <s v="Customer Choice"/>
    <s v="71K6E3M052EJROI"/>
    <s v="Arjun Verma"/>
    <n v="486342"/>
    <n v="5407"/>
    <n v="17.385000000000002"/>
    <n v="78.486699999999999"/>
    <s v="Legacy"/>
    <s v="Yes"/>
    <s v="Online + Table"/>
    <s v="Excellent"/>
  </r>
  <r>
    <x v="44"/>
    <x v="26"/>
    <x v="12"/>
    <x v="47"/>
    <n v="0"/>
    <n v="185"/>
    <s v="Thomas &amp; Mathias Sühring"/>
    <n v="2014"/>
    <n v="48"/>
    <n v="4.5999999999999996"/>
    <s v="Truffle Pasta"/>
    <n v="11"/>
    <x v="2"/>
    <s v="No Stars"/>
    <s v="Asia"/>
    <x v="0"/>
    <x v="0"/>
    <n v="59"/>
    <x v="1"/>
    <s v="Cash, Card"/>
    <s v="Seasonal Special"/>
    <m/>
    <s v="Sara Kapoor"/>
    <n v="295981"/>
    <n v="7599"/>
    <n v="51.507399999999997"/>
    <n v="-0.1278"/>
    <s v="Established"/>
    <s v="No"/>
    <s v="Online + Table"/>
    <s v="Excellent"/>
  </r>
  <r>
    <x v="22"/>
    <x v="60"/>
    <x v="21"/>
    <x v="50"/>
    <n v="2"/>
    <n v="450"/>
    <s v="René Redzepi"/>
    <n v="2003"/>
    <n v="40"/>
    <n v="4.8"/>
    <s v="BBQ Wings"/>
    <n v="22"/>
    <x v="1"/>
    <s v="Two Stars"/>
    <s v="Europe"/>
    <x v="0"/>
    <x v="1"/>
    <n v="65"/>
    <x v="1"/>
    <s v="Cash, Card"/>
    <s v="Seasonal Special"/>
    <m/>
    <s v="Lucas Martin"/>
    <n v="24021"/>
    <n v="1889"/>
    <n v="45.5017"/>
    <n v="-73.567300000000003"/>
    <s v="Legacy"/>
    <s v="No"/>
    <s v="Online Only"/>
    <s v="Excellent"/>
  </r>
  <r>
    <x v="3"/>
    <x v="14"/>
    <x v="2"/>
    <x v="42"/>
    <n v="3"/>
    <n v="425"/>
    <s v="Alain Passard"/>
    <n v="1986"/>
    <n v="40"/>
    <n v="4.9000000000000004"/>
    <s v="Burrito"/>
    <n v="39"/>
    <x v="1"/>
    <s v="Three Stars"/>
    <s v="Europe"/>
    <x v="1"/>
    <x v="1"/>
    <n v="51"/>
    <x v="0"/>
    <s v="UPI, Card"/>
    <s v="Customer Choice"/>
    <m/>
    <s v="Haruto Tanaka"/>
    <n v="80585"/>
    <n v="293"/>
    <n v="41.878100000000003"/>
    <n v="-87.629800000000003"/>
    <s v="Legacy"/>
    <s v="No"/>
    <s v="None"/>
    <s v="Excellent"/>
  </r>
  <r>
    <x v="9"/>
    <x v="37"/>
    <x v="19"/>
    <x v="41"/>
    <n v="3"/>
    <n v="345"/>
    <s v="Dominique Crenn"/>
    <n v="2011"/>
    <n v="50"/>
    <n v="4.8"/>
    <s v="Undhiyu"/>
    <n v="14"/>
    <x v="0"/>
    <s v="Three Stars"/>
    <s v="North America"/>
    <x v="0"/>
    <x v="0"/>
    <n v="70"/>
    <x v="0"/>
    <s v="Cash, Card"/>
    <s v="Customer Choice"/>
    <s v="2MULIQSXAU18KI0"/>
    <s v="Emily Clark"/>
    <n v="386180"/>
    <n v="715"/>
    <n v="12.9716"/>
    <n v="77.5946"/>
    <s v="Established"/>
    <s v="Yes"/>
    <s v="Online + Table"/>
    <s v="Excellent"/>
  </r>
  <r>
    <x v="24"/>
    <x v="43"/>
    <x v="0"/>
    <x v="7"/>
    <n v="2"/>
    <n v="325"/>
    <s v="Kyle &amp; Katina Connaughton"/>
    <n v="2016"/>
    <n v="48"/>
    <n v="4.7"/>
    <s v="Risotto"/>
    <n v="9"/>
    <x v="0"/>
    <s v="Two Stars"/>
    <s v="North America"/>
    <x v="0"/>
    <x v="0"/>
    <n v="30"/>
    <x v="1"/>
    <s v="All Methods Accepted"/>
    <s v="Chef Special"/>
    <m/>
    <s v="John Smith"/>
    <n v="477729"/>
    <n v="5195"/>
    <n v="45.464199999999998"/>
    <n v="9.19"/>
    <s v="Established"/>
    <s v="No"/>
    <s v="Online + Table"/>
    <s v="Excellent"/>
  </r>
  <r>
    <x v="18"/>
    <x v="41"/>
    <x v="19"/>
    <x v="36"/>
    <n v="3"/>
    <n v="385"/>
    <s v="Grant Achatz"/>
    <n v="2005"/>
    <n v="64"/>
    <n v="4.7"/>
    <s v="Fusion Tikka"/>
    <n v="20"/>
    <x v="0"/>
    <s v="Three Stars"/>
    <s v="North America"/>
    <x v="0"/>
    <x v="0"/>
    <n v="27"/>
    <x v="0"/>
    <s v="Cash, Card"/>
    <s v="Customer Choice"/>
    <s v="4KHK9RFLB090ECX"/>
    <s v="John Smith"/>
    <n v="103150"/>
    <n v="2151"/>
    <n v="21.170200000000001"/>
    <n v="72.831100000000006"/>
    <s v="Legacy"/>
    <s v="Yes"/>
    <s v="Online + Table"/>
    <s v="Excellent"/>
  </r>
  <r>
    <x v="28"/>
    <x v="39"/>
    <x v="19"/>
    <x v="53"/>
    <n v="2"/>
    <n v="265"/>
    <s v="Heinz Reitbauer"/>
    <n v="2005"/>
    <n v="60"/>
    <n v="4.7"/>
    <s v="Dal Baati Churma"/>
    <n v="20"/>
    <x v="0"/>
    <s v="Two Stars"/>
    <s v="Europe"/>
    <x v="0"/>
    <x v="0"/>
    <n v="71"/>
    <x v="0"/>
    <s v="Cash, UPI"/>
    <s v="Seasonal Special"/>
    <s v="PN6CFW2JI1GREN8"/>
    <s v="Oliver Brown"/>
    <n v="180529"/>
    <n v="2189"/>
    <n v="18.520399999999999"/>
    <n v="73.856700000000004"/>
    <s v="Legacy"/>
    <s v="Yes"/>
    <s v="Online + Table"/>
    <s v="Excellent"/>
  </r>
  <r>
    <x v="24"/>
    <x v="41"/>
    <x v="19"/>
    <x v="36"/>
    <n v="2"/>
    <n v="325"/>
    <s v="Kyle &amp; Katina Connaughton"/>
    <n v="2016"/>
    <n v="48"/>
    <n v="4.7"/>
    <s v="Truffle Naan"/>
    <n v="9"/>
    <x v="0"/>
    <s v="Two Stars"/>
    <s v="North America"/>
    <x v="1"/>
    <x v="1"/>
    <n v="40"/>
    <x v="1"/>
    <s v="UPI, Card"/>
    <s v="Chef Special"/>
    <s v="B9E0PV82L13BZMR"/>
    <s v="Sara Kapoor"/>
    <n v="246258"/>
    <n v="2743"/>
    <n v="21.170200000000001"/>
    <n v="72.831100000000006"/>
    <s v="Established"/>
    <s v="Yes"/>
    <s v="None"/>
    <s v="Excellent"/>
  </r>
  <r>
    <x v="47"/>
    <x v="36"/>
    <x v="19"/>
    <x v="36"/>
    <n v="0"/>
    <n v="220"/>
    <s v="Vladimir Mukhin"/>
    <n v="2011"/>
    <n v="50"/>
    <n v="4.5"/>
    <s v="Fusion Tikka"/>
    <n v="14"/>
    <x v="2"/>
    <s v="No Stars"/>
    <s v="Europe"/>
    <x v="1"/>
    <x v="0"/>
    <n v="24"/>
    <x v="1"/>
    <s v="UPI, Card"/>
    <s v="Customer Choice"/>
    <s v="9G5TCDQO13YPTU9"/>
    <s v="John Smith"/>
    <n v="103379"/>
    <n v="3627"/>
    <n v="22.572600000000001"/>
    <n v="88.363900000000001"/>
    <s v="Established"/>
    <s v="Yes"/>
    <s v="Table Only"/>
    <s v="Excellent"/>
  </r>
  <r>
    <x v="38"/>
    <x v="39"/>
    <x v="19"/>
    <x v="53"/>
    <n v="1"/>
    <n v="95"/>
    <s v="Bertrand Grébaut"/>
    <n v="2011"/>
    <n v="28"/>
    <n v="4.5"/>
    <s v="Gatte ki Sabzi"/>
    <n v="14"/>
    <x v="3"/>
    <s v="One Star"/>
    <s v="Europe"/>
    <x v="0"/>
    <x v="0"/>
    <n v="47"/>
    <x v="1"/>
    <s v="Cash, Card"/>
    <s v="Bestselling Dish"/>
    <s v="TT4O5CQJUKF9EZ9"/>
    <s v="Oliver Brown"/>
    <n v="364336"/>
    <n v="5762"/>
    <n v="18.520399999999999"/>
    <n v="73.856700000000004"/>
    <s v="Established"/>
    <s v="Yes"/>
    <s v="Online + Table"/>
    <s v="Excellent"/>
  </r>
  <r>
    <x v="1"/>
    <x v="14"/>
    <x v="2"/>
    <x v="52"/>
    <n v="3"/>
    <n v="320"/>
    <s v="Julien Royer"/>
    <n v="2008"/>
    <n v="32"/>
    <n v="4.9000000000000004"/>
    <s v="Grilled Steak"/>
    <n v="17"/>
    <x v="0"/>
    <s v="Three Stars"/>
    <s v="Asia"/>
    <x v="0"/>
    <x v="0"/>
    <n v="40"/>
    <x v="0"/>
    <s v="UPI, Card"/>
    <s v="Bestselling Dish"/>
    <m/>
    <s v="Emily Clark"/>
    <n v="120477"/>
    <n v="7869"/>
    <n v="41.878100000000003"/>
    <n v="-87.629800000000003"/>
    <s v="Legacy"/>
    <s v="No"/>
    <s v="Online + Table"/>
    <s v="Excellent"/>
  </r>
  <r>
    <x v="45"/>
    <x v="37"/>
    <x v="19"/>
    <x v="36"/>
    <n v="0"/>
    <n v="145"/>
    <s v="Rodolfo Guzmán"/>
    <n v="2006"/>
    <n v="40"/>
    <n v="4.5999999999999996"/>
    <s v="Fusion Tikka"/>
    <n v="19"/>
    <x v="3"/>
    <s v="No Stars"/>
    <s v="South America"/>
    <x v="0"/>
    <x v="1"/>
    <n v="60"/>
    <x v="1"/>
    <s v="UPI, Card"/>
    <s v="Seasonal Special"/>
    <s v="08E2073K91IYQ86"/>
    <s v="Arjun Verma"/>
    <n v="400739"/>
    <n v="5215"/>
    <n v="12.9716"/>
    <n v="77.5946"/>
    <s v="Legacy"/>
    <s v="Yes"/>
    <s v="Online Only"/>
    <s v="Excellent"/>
  </r>
  <r>
    <x v="5"/>
    <x v="35"/>
    <x v="19"/>
    <x v="36"/>
    <n v="3"/>
    <n v="380"/>
    <s v="Björn Frantzén"/>
    <n v="2008"/>
    <n v="23"/>
    <n v="4.8"/>
    <s v="Truffle Naan"/>
    <n v="17"/>
    <x v="0"/>
    <s v="Three Stars"/>
    <s v="Europe"/>
    <x v="0"/>
    <x v="0"/>
    <n v="42"/>
    <x v="0"/>
    <s v="Cash, UPI"/>
    <s v="Customer Choice"/>
    <s v="271XW9L84MZ9DWE"/>
    <s v="Sara Kapoor"/>
    <n v="185909"/>
    <n v="911"/>
    <n v="19.076000000000001"/>
    <n v="72.877700000000004"/>
    <s v="Legacy"/>
    <s v="Yes"/>
    <s v="Online + Table"/>
    <s v="Excellent"/>
  </r>
  <r>
    <x v="9"/>
    <x v="47"/>
    <x v="3"/>
    <x v="49"/>
    <n v="3"/>
    <n v="345"/>
    <s v="Dominique Crenn"/>
    <n v="2011"/>
    <n v="50"/>
    <n v="4.8"/>
    <s v="Croissant"/>
    <n v="14"/>
    <x v="0"/>
    <s v="Three Stars"/>
    <s v="North America"/>
    <x v="0"/>
    <x v="0"/>
    <n v="53"/>
    <x v="1"/>
    <s v="All Methods Accepted"/>
    <s v="Seasonal Special"/>
    <m/>
    <s v="Emily Clark"/>
    <n v="345362"/>
    <n v="1202"/>
    <n v="43.7102"/>
    <n v="7.2619999999999996"/>
    <s v="Established"/>
    <s v="No"/>
    <s v="Online + Table"/>
    <s v="Excellent"/>
  </r>
  <r>
    <x v="2"/>
    <x v="55"/>
    <x v="19"/>
    <x v="55"/>
    <n v="3"/>
    <n v="390"/>
    <s v="Thomas Keller"/>
    <n v="1994"/>
    <n v="60"/>
    <n v="4.9000000000000004"/>
    <s v="Fish Curry"/>
    <n v="31"/>
    <x v="0"/>
    <s v="Three Stars"/>
    <s v="North America"/>
    <x v="1"/>
    <x v="0"/>
    <n v="25"/>
    <x v="1"/>
    <s v="UPI, Card"/>
    <s v="Customer Choice"/>
    <s v="ACXNP004NFJU14T"/>
    <s v="Haruto Tanaka"/>
    <n v="427802"/>
    <n v="3200"/>
    <n v="22.7196"/>
    <n v="75.857699999999994"/>
    <s v="Legacy"/>
    <s v="Yes"/>
    <s v="Table Only"/>
    <s v="Excellent"/>
  </r>
  <r>
    <x v="30"/>
    <x v="14"/>
    <x v="2"/>
    <x v="52"/>
    <n v="2"/>
    <n v="285"/>
    <s v="André Chiang"/>
    <n v="2010"/>
    <n v="30"/>
    <n v="4.7"/>
    <s v="Grilled Steak"/>
    <n v="15"/>
    <x v="0"/>
    <s v="Two Stars"/>
    <s v="Asia"/>
    <x v="0"/>
    <x v="1"/>
    <n v="69"/>
    <x v="1"/>
    <s v="Cash, UPI"/>
    <s v="Seasonal Special"/>
    <m/>
    <s v="Amit Sharma"/>
    <n v="302316"/>
    <n v="2219"/>
    <n v="41.878100000000003"/>
    <n v="-87.629800000000003"/>
    <s v="Legacy"/>
    <s v="No"/>
    <s v="Online Only"/>
    <s v="Excellent"/>
  </r>
  <r>
    <x v="27"/>
    <x v="59"/>
    <x v="20"/>
    <x v="44"/>
    <n v="2"/>
    <n v="235"/>
    <s v="Hiroyasu Kawate"/>
    <n v="2009"/>
    <n v="28"/>
    <n v="4.7"/>
    <s v="Lobster Roll"/>
    <n v="16"/>
    <x v="2"/>
    <s v="Two Stars"/>
    <s v="Asia"/>
    <x v="1"/>
    <x v="0"/>
    <n v="43"/>
    <x v="0"/>
    <s v="Cash, UPI"/>
    <s v="Chef Special"/>
    <m/>
    <s v="Oliver Brown"/>
    <n v="364935"/>
    <n v="5495"/>
    <n v="-27.469799999999999"/>
    <n v="153.02510000000001"/>
    <s v="Legacy"/>
    <s v="No"/>
    <s v="Table Only"/>
    <s v="Excellent"/>
  </r>
  <r>
    <x v="31"/>
    <x v="18"/>
    <x v="8"/>
    <x v="48"/>
    <n v="2"/>
    <n v="245"/>
    <s v="Richard Ekkebus"/>
    <n v="2005"/>
    <n v="46"/>
    <n v="4.7"/>
    <s v="Tuna Roll"/>
    <n v="20"/>
    <x v="2"/>
    <s v="Two Stars"/>
    <s v="Asia"/>
    <x v="0"/>
    <x v="1"/>
    <n v="24"/>
    <x v="1"/>
    <s v="All Methods Accepted"/>
    <s v="Customer Choice"/>
    <m/>
    <s v="Emily Clark"/>
    <n v="34344"/>
    <n v="6011"/>
    <n v="35.689500000000002"/>
    <n v="139.6917"/>
    <s v="Legacy"/>
    <s v="No"/>
    <s v="Online Only"/>
    <s v="Excellent"/>
  </r>
  <r>
    <x v="27"/>
    <x v="57"/>
    <x v="21"/>
    <x v="56"/>
    <n v="2"/>
    <n v="235"/>
    <s v="Hiroyasu Kawate"/>
    <n v="2009"/>
    <n v="28"/>
    <n v="4.7"/>
    <s v="Poutine"/>
    <n v="16"/>
    <x v="2"/>
    <s v="Two Stars"/>
    <s v="Asia"/>
    <x v="0"/>
    <x v="0"/>
    <n v="35"/>
    <x v="1"/>
    <s v="UPI, Card"/>
    <s v="Seasonal Special"/>
    <m/>
    <s v="John Smith"/>
    <n v="477935"/>
    <n v="3373"/>
    <n v="43.653199999999998"/>
    <n v="-79.383200000000002"/>
    <s v="Legacy"/>
    <s v="No"/>
    <s v="Online + Table"/>
    <s v="Excellent"/>
  </r>
  <r>
    <x v="7"/>
    <x v="34"/>
    <x v="19"/>
    <x v="41"/>
    <n v="3"/>
    <n v="310"/>
    <s v="Enrico Crippa"/>
    <n v="2005"/>
    <n v="35"/>
    <n v="4.8"/>
    <s v="Dhokla"/>
    <n v="20"/>
    <x v="0"/>
    <s v="Three Stars"/>
    <s v="Europe"/>
    <x v="1"/>
    <x v="1"/>
    <n v="25"/>
    <x v="1"/>
    <s v="Cash, Card"/>
    <s v="Bestselling Dish"/>
    <s v="XAPMXT1ILMSSVPD"/>
    <s v="Riya Patel"/>
    <n v="167871"/>
    <n v="5762"/>
    <n v="28.7041"/>
    <n v="77.102500000000006"/>
    <s v="Legacy"/>
    <s v="Yes"/>
    <s v="None"/>
    <s v="Excellent"/>
  </r>
  <r>
    <x v="22"/>
    <x v="50"/>
    <x v="3"/>
    <x v="49"/>
    <n v="2"/>
    <n v="450"/>
    <s v="René Redzepi"/>
    <n v="2003"/>
    <n v="40"/>
    <n v="4.8"/>
    <s v="Macarons"/>
    <n v="22"/>
    <x v="1"/>
    <s v="Two Stars"/>
    <s v="Europe"/>
    <x v="1"/>
    <x v="0"/>
    <n v="24"/>
    <x v="0"/>
    <s v="All Methods Accepted"/>
    <s v="Chef Special"/>
    <m/>
    <s v="Amit Sharma"/>
    <n v="115114"/>
    <n v="6375"/>
    <n v="45.764000000000003"/>
    <n v="4.8357000000000001"/>
    <s v="Legacy"/>
    <s v="No"/>
    <s v="Table Only"/>
    <s v="Excellent"/>
  </r>
  <r>
    <x v="25"/>
    <x v="49"/>
    <x v="12"/>
    <x v="57"/>
    <n v="2"/>
    <n v="245"/>
    <s v="Tim Raue"/>
    <n v="2010"/>
    <n v="48"/>
    <n v="4.7"/>
    <s v="Shepherd’s Pie"/>
    <n v="15"/>
    <x v="2"/>
    <s v="Two Stars"/>
    <s v="Europe"/>
    <x v="0"/>
    <x v="1"/>
    <n v="38"/>
    <x v="1"/>
    <s v="All Methods Accepted"/>
    <s v="Chef Special"/>
    <m/>
    <s v="Arjun Verma"/>
    <n v="118073"/>
    <n v="676"/>
    <n v="53.480800000000002"/>
    <n v="-2.2425999999999999"/>
    <s v="Legacy"/>
    <s v="No"/>
    <s v="Online Only"/>
    <s v="Excellent"/>
  </r>
  <r>
    <x v="43"/>
    <x v="45"/>
    <x v="2"/>
    <x v="50"/>
    <n v="0"/>
    <n v="140"/>
    <s v="Jorge Vallejo"/>
    <n v="2012"/>
    <n v="48"/>
    <n v="4.5999999999999996"/>
    <s v="BBQ Wings"/>
    <n v="13"/>
    <x v="3"/>
    <s v="No Stars"/>
    <s v="North America"/>
    <x v="0"/>
    <x v="0"/>
    <n v="52"/>
    <x v="0"/>
    <s v="Cash, Card"/>
    <s v="Chef Special"/>
    <m/>
    <s v="Sara Kapoor"/>
    <n v="79718"/>
    <n v="7078"/>
    <n v="29.760400000000001"/>
    <n v="-95.369799999999998"/>
    <s v="Established"/>
    <s v="No"/>
    <s v="Online + Table"/>
    <s v="Excellent"/>
  </r>
  <r>
    <x v="1"/>
    <x v="53"/>
    <x v="8"/>
    <x v="48"/>
    <n v="3"/>
    <n v="320"/>
    <s v="Julien Royer"/>
    <n v="2008"/>
    <n v="32"/>
    <n v="4.9000000000000004"/>
    <s v="Tuna Roll"/>
    <n v="17"/>
    <x v="0"/>
    <s v="Three Stars"/>
    <s v="Asia"/>
    <x v="1"/>
    <x v="0"/>
    <n v="39"/>
    <x v="0"/>
    <s v="All Methods Accepted"/>
    <s v="Chef Special"/>
    <m/>
    <s v="Sara Kapoor"/>
    <n v="360117"/>
    <n v="1007"/>
    <n v="34.6937"/>
    <n v="135.50229999999999"/>
    <s v="Legacy"/>
    <s v="No"/>
    <s v="Table Only"/>
    <s v="Excellent"/>
  </r>
  <r>
    <x v="7"/>
    <x v="55"/>
    <x v="19"/>
    <x v="55"/>
    <n v="3"/>
    <n v="310"/>
    <s v="Enrico Crippa"/>
    <n v="2005"/>
    <n v="35"/>
    <n v="4.8"/>
    <s v="Rasgulla"/>
    <n v="20"/>
    <x v="0"/>
    <s v="Three Stars"/>
    <s v="Europe"/>
    <x v="0"/>
    <x v="0"/>
    <n v="33"/>
    <x v="0"/>
    <s v="Cash, Card"/>
    <s v="Bestselling Dish"/>
    <s v="L2Z72RENQNK3H41"/>
    <s v="Amit Sharma"/>
    <n v="435251"/>
    <n v="5544"/>
    <n v="22.7196"/>
    <n v="75.857699999999994"/>
    <s v="Legacy"/>
    <s v="Yes"/>
    <s v="Online + Table"/>
    <s v="Excellent"/>
  </r>
  <r>
    <x v="9"/>
    <x v="26"/>
    <x v="12"/>
    <x v="47"/>
    <n v="3"/>
    <n v="345"/>
    <s v="Dominique Crenn"/>
    <n v="2011"/>
    <n v="50"/>
    <n v="4.8"/>
    <s v="Truffle Pasta"/>
    <n v="14"/>
    <x v="0"/>
    <s v="Three Stars"/>
    <s v="North America"/>
    <x v="1"/>
    <x v="0"/>
    <n v="52"/>
    <x v="0"/>
    <s v="Cash, UPI"/>
    <s v="Customer Choice"/>
    <m/>
    <s v="John Smith"/>
    <n v="450400"/>
    <n v="66"/>
    <n v="51.507399999999997"/>
    <n v="-0.1278"/>
    <s v="Established"/>
    <s v="No"/>
    <s v="Table Only"/>
    <s v="Excellent"/>
  </r>
  <r>
    <x v="31"/>
    <x v="35"/>
    <x v="19"/>
    <x v="53"/>
    <n v="2"/>
    <n v="245"/>
    <s v="Richard Ekkebus"/>
    <n v="2005"/>
    <n v="46"/>
    <n v="4.7"/>
    <s v="Gatte ki Sabzi"/>
    <n v="20"/>
    <x v="2"/>
    <s v="Two Stars"/>
    <s v="Asia"/>
    <x v="0"/>
    <x v="1"/>
    <n v="42"/>
    <x v="1"/>
    <s v="UPI, Card"/>
    <s v="Customer Choice"/>
    <s v="X3X5SYD85ZVEQ0B"/>
    <s v="Amit Sharma"/>
    <n v="128031"/>
    <n v="7427"/>
    <n v="19.076000000000001"/>
    <n v="72.877700000000004"/>
    <s v="Legacy"/>
    <s v="Yes"/>
    <s v="Online Only"/>
    <s v="Excellent"/>
  </r>
  <r>
    <x v="44"/>
    <x v="47"/>
    <x v="3"/>
    <x v="9"/>
    <n v="0"/>
    <n v="185"/>
    <s v="Thomas &amp; Mathias Sühring"/>
    <n v="2014"/>
    <n v="48"/>
    <n v="4.5999999999999996"/>
    <s v="Truffle Risotto"/>
    <n v="11"/>
    <x v="2"/>
    <s v="No Stars"/>
    <s v="Asia"/>
    <x v="0"/>
    <x v="1"/>
    <n v="68"/>
    <x v="1"/>
    <s v="UPI, Card"/>
    <s v="Chef Special"/>
    <m/>
    <s v="Lucas Martin"/>
    <n v="333510"/>
    <n v="5258"/>
    <n v="43.7102"/>
    <n v="7.2619999999999996"/>
    <s v="Established"/>
    <s v="No"/>
    <s v="Online Only"/>
    <s v="Excellent"/>
  </r>
  <r>
    <x v="31"/>
    <x v="60"/>
    <x v="21"/>
    <x v="50"/>
    <n v="2"/>
    <n v="245"/>
    <s v="Richard Ekkebus"/>
    <n v="2005"/>
    <n v="46"/>
    <n v="4.7"/>
    <s v="BBQ Wings"/>
    <n v="20"/>
    <x v="2"/>
    <s v="Two Stars"/>
    <s v="Asia"/>
    <x v="0"/>
    <x v="1"/>
    <n v="53"/>
    <x v="1"/>
    <s v="All Methods Accepted"/>
    <s v="Customer Choice"/>
    <m/>
    <s v="Amit Sharma"/>
    <n v="219155"/>
    <n v="7837"/>
    <n v="45.5017"/>
    <n v="-73.567300000000003"/>
    <s v="Legacy"/>
    <s v="No"/>
    <s v="Online Only"/>
    <s v="Excellent"/>
  </r>
  <r>
    <x v="9"/>
    <x v="48"/>
    <x v="0"/>
    <x v="43"/>
    <n v="3"/>
    <n v="345"/>
    <s v="Dominique Crenn"/>
    <n v="2011"/>
    <n v="50"/>
    <n v="4.8"/>
    <s v="Pepperoni"/>
    <n v="14"/>
    <x v="0"/>
    <s v="Three Stars"/>
    <s v="North America"/>
    <x v="0"/>
    <x v="1"/>
    <n v="41"/>
    <x v="0"/>
    <s v="UPI, Card"/>
    <s v="Bestselling Dish"/>
    <m/>
    <s v="Emily Clark"/>
    <n v="481645"/>
    <n v="1094"/>
    <n v="43.769599999999997"/>
    <n v="11.255800000000001"/>
    <s v="Established"/>
    <s v="No"/>
    <s v="Online Only"/>
    <s v="Excellent"/>
  </r>
  <r>
    <x v="39"/>
    <x v="45"/>
    <x v="2"/>
    <x v="50"/>
    <n v="0"/>
    <n v="180"/>
    <s v="Virgilio Martínez"/>
    <n v="2008"/>
    <n v="50"/>
    <n v="4.8"/>
    <s v="BBQ Wings"/>
    <n v="17"/>
    <x v="2"/>
    <s v="No Stars"/>
    <s v="South America"/>
    <x v="0"/>
    <x v="0"/>
    <n v="25"/>
    <x v="0"/>
    <s v="Cash, Card"/>
    <s v="Chef Special"/>
    <m/>
    <s v="Lucas Martin"/>
    <n v="86236"/>
    <n v="4450"/>
    <n v="29.760400000000001"/>
    <n v="-95.369799999999998"/>
    <s v="Legacy"/>
    <s v="No"/>
    <s v="Online + Table"/>
    <s v="Excellent"/>
  </r>
  <r>
    <x v="18"/>
    <x v="26"/>
    <x v="12"/>
    <x v="57"/>
    <n v="3"/>
    <n v="385"/>
    <s v="Grant Achatz"/>
    <n v="2005"/>
    <n v="64"/>
    <n v="4.7"/>
    <s v="Fish and Chips"/>
    <n v="20"/>
    <x v="0"/>
    <s v="Three Stars"/>
    <s v="North America"/>
    <x v="0"/>
    <x v="0"/>
    <n v="22"/>
    <x v="0"/>
    <s v="Cash, Card"/>
    <s v="Customer Choice"/>
    <m/>
    <s v="Riya Patel"/>
    <n v="98397"/>
    <n v="7699"/>
    <n v="51.507399999999997"/>
    <n v="-0.1278"/>
    <s v="Legacy"/>
    <s v="No"/>
    <s v="Online + Table"/>
    <s v="Excellent"/>
  </r>
  <r>
    <x v="32"/>
    <x v="34"/>
    <x v="19"/>
    <x v="40"/>
    <n v="2"/>
    <n v="250"/>
    <s v="Oriol Castro"/>
    <n v="2014"/>
    <n v="52"/>
    <n v="4.5999999999999996"/>
    <s v="Idli Sambhar"/>
    <n v="11"/>
    <x v="0"/>
    <s v="Two Stars"/>
    <s v="Europe"/>
    <x v="0"/>
    <x v="1"/>
    <n v="66"/>
    <x v="0"/>
    <s v="Cash, UPI"/>
    <s v="Bestselling Dish"/>
    <s v="9AMW6V6IBN5905C"/>
    <s v="Lucas Martin"/>
    <n v="40297"/>
    <n v="853"/>
    <n v="28.7041"/>
    <n v="77.102500000000006"/>
    <s v="Established"/>
    <s v="Yes"/>
    <s v="Online Only"/>
    <s v="Excellent"/>
  </r>
  <r>
    <x v="49"/>
    <x v="37"/>
    <x v="19"/>
    <x v="55"/>
    <n v="0"/>
    <n v="85"/>
    <s v="James Lowe"/>
    <n v="2014"/>
    <n v="38"/>
    <n v="4.5"/>
    <s v="Fish Curry"/>
    <n v="11"/>
    <x v="3"/>
    <s v="No Stars"/>
    <s v="Europe"/>
    <x v="0"/>
    <x v="0"/>
    <n v="69"/>
    <x v="1"/>
    <s v="Cash, Card"/>
    <s v="Customer Choice"/>
    <s v="OGERU3M1W2YVAVE"/>
    <s v="Amit Sharma"/>
    <n v="79938"/>
    <n v="6314"/>
    <n v="12.9716"/>
    <n v="77.5946"/>
    <s v="Established"/>
    <s v="Yes"/>
    <s v="Online + Table"/>
    <s v="Excellent"/>
  </r>
  <r>
    <x v="12"/>
    <x v="45"/>
    <x v="2"/>
    <x v="52"/>
    <n v="3"/>
    <n v="310"/>
    <s v="Heinz Beck"/>
    <n v="1994"/>
    <n v="50"/>
    <n v="4.8"/>
    <s v="Prime Rib"/>
    <n v="31"/>
    <x v="0"/>
    <s v="Three Stars"/>
    <s v="Europe"/>
    <x v="0"/>
    <x v="0"/>
    <n v="31"/>
    <x v="0"/>
    <s v="Cash, Card"/>
    <s v="Bestselling Dish"/>
    <m/>
    <s v="John Smith"/>
    <n v="231782"/>
    <n v="4559"/>
    <n v="29.760400000000001"/>
    <n v="-95.369799999999998"/>
    <s v="Legacy"/>
    <s v="No"/>
    <s v="Online + Table"/>
    <s v="Excellent"/>
  </r>
  <r>
    <x v="43"/>
    <x v="47"/>
    <x v="3"/>
    <x v="2"/>
    <n v="0"/>
    <n v="140"/>
    <s v="Jorge Vallejo"/>
    <n v="2012"/>
    <n v="48"/>
    <n v="4.5999999999999996"/>
    <s v="Ratatouille"/>
    <n v="13"/>
    <x v="3"/>
    <s v="No Stars"/>
    <s v="North America"/>
    <x v="1"/>
    <x v="1"/>
    <n v="47"/>
    <x v="1"/>
    <s v="UPI, Card"/>
    <s v="Customer Choice"/>
    <m/>
    <s v="Lucas Martin"/>
    <n v="262327"/>
    <n v="755"/>
    <n v="43.7102"/>
    <n v="7.2619999999999996"/>
    <s v="Established"/>
    <s v="No"/>
    <s v="None"/>
    <s v="Excellent"/>
  </r>
  <r>
    <x v="48"/>
    <x v="6"/>
    <x v="2"/>
    <x v="42"/>
    <n v="0"/>
    <n v="125"/>
    <s v="Leonor Espinosa"/>
    <n v="2007"/>
    <n v="45"/>
    <n v="4.5"/>
    <s v="Tacos"/>
    <n v="18"/>
    <x v="3"/>
    <s v="No Stars"/>
    <s v="South America"/>
    <x v="1"/>
    <x v="0"/>
    <n v="62"/>
    <x v="1"/>
    <s v="Cash, UPI"/>
    <s v="Bestselling Dish"/>
    <m/>
    <s v="Lucas Martin"/>
    <n v="137586"/>
    <n v="2624"/>
    <n v="40.712800000000001"/>
    <n v="-74.006"/>
    <s v="Legacy"/>
    <s v="No"/>
    <s v="Table Only"/>
    <s v="Excellent"/>
  </r>
  <r>
    <x v="18"/>
    <x v="9"/>
    <x v="2"/>
    <x v="52"/>
    <n v="3"/>
    <n v="385"/>
    <s v="Grant Achatz"/>
    <n v="2005"/>
    <n v="64"/>
    <n v="4.7"/>
    <s v="Prime Rib"/>
    <n v="20"/>
    <x v="0"/>
    <s v="Three Stars"/>
    <s v="North America"/>
    <x v="0"/>
    <x v="0"/>
    <n v="53"/>
    <x v="1"/>
    <s v="Cash, Card"/>
    <s v="Customer Choice"/>
    <m/>
    <s v="Arjun Verma"/>
    <n v="312705"/>
    <n v="6213"/>
    <n v="37.774900000000002"/>
    <n v="-122.4194"/>
    <s v="Legacy"/>
    <s v="No"/>
    <s v="Online + Table"/>
    <s v="Excellent"/>
  </r>
  <r>
    <x v="29"/>
    <x v="51"/>
    <x v="2"/>
    <x v="42"/>
    <n v="2"/>
    <n v="285"/>
    <s v="Sean Gray"/>
    <n v="2008"/>
    <n v="12"/>
    <n v="4.7"/>
    <s v="Tacos"/>
    <n v="17"/>
    <x v="0"/>
    <s v="Two Stars"/>
    <s v="North America"/>
    <x v="1"/>
    <x v="0"/>
    <n v="37"/>
    <x v="1"/>
    <s v="UPI, Card"/>
    <s v="Chef Special"/>
    <m/>
    <s v="Riya Patel"/>
    <n v="50374"/>
    <n v="3529"/>
    <n v="34.052199999999999"/>
    <n v="-118.2437"/>
    <s v="Legacy"/>
    <s v="No"/>
    <s v="Table Only"/>
    <s v="Excellent"/>
  </r>
  <r>
    <x v="43"/>
    <x v="40"/>
    <x v="19"/>
    <x v="55"/>
    <n v="0"/>
    <n v="140"/>
    <s v="Jorge Vallejo"/>
    <n v="2012"/>
    <n v="48"/>
    <n v="4.5999999999999996"/>
    <s v="Rasgulla"/>
    <n v="13"/>
    <x v="3"/>
    <s v="No Stars"/>
    <s v="North America"/>
    <x v="1"/>
    <x v="1"/>
    <n v="51"/>
    <x v="1"/>
    <s v="UPI, Card"/>
    <s v="Bestselling Dish"/>
    <s v="G98TRW89QLYKT5D"/>
    <s v="Emily Clark"/>
    <n v="220436"/>
    <n v="7238"/>
    <n v="17.385000000000002"/>
    <n v="78.486699999999999"/>
    <s v="Established"/>
    <s v="Yes"/>
    <s v="None"/>
    <s v="Excellent"/>
  </r>
  <r>
    <x v="6"/>
    <x v="45"/>
    <x v="2"/>
    <x v="50"/>
    <n v="3"/>
    <n v="295"/>
    <s v="Eric Ripert"/>
    <n v="1972"/>
    <n v="62"/>
    <n v="4.8"/>
    <s v="BBQ Wings"/>
    <n v="53"/>
    <x v="0"/>
    <s v="Three Stars"/>
    <s v="North America"/>
    <x v="1"/>
    <x v="1"/>
    <n v="22"/>
    <x v="0"/>
    <s v="Cash, Card"/>
    <s v="Chef Special"/>
    <m/>
    <s v="Sara Kapoor"/>
    <n v="463773"/>
    <n v="3277"/>
    <n v="29.760400000000001"/>
    <n v="-95.369799999999998"/>
    <s v="Legacy"/>
    <s v="No"/>
    <s v="None"/>
    <s v="Excellent"/>
  </r>
  <r>
    <x v="40"/>
    <x v="40"/>
    <x v="19"/>
    <x v="38"/>
    <n v="0"/>
    <n v="165"/>
    <s v="Mitsuharu Tsumura"/>
    <n v="2009"/>
    <n v="36"/>
    <n v="4.7"/>
    <s v="Dal Makhani"/>
    <n v="16"/>
    <x v="2"/>
    <s v="No Stars"/>
    <s v="South America"/>
    <x v="1"/>
    <x v="0"/>
    <n v="65"/>
    <x v="1"/>
    <s v="All Methods Accepted"/>
    <s v="Bestselling Dish"/>
    <s v="VYOO14IMJTJ7OR4"/>
    <s v="Amit Sharma"/>
    <n v="452270"/>
    <n v="2479"/>
    <n v="17.385000000000002"/>
    <n v="78.486699999999999"/>
    <s v="Legacy"/>
    <s v="Yes"/>
    <s v="Table Only"/>
    <s v="Excellent"/>
  </r>
  <r>
    <x v="18"/>
    <x v="41"/>
    <x v="19"/>
    <x v="38"/>
    <n v="3"/>
    <n v="385"/>
    <s v="Grant Achatz"/>
    <n v="2005"/>
    <n v="64"/>
    <n v="4.7"/>
    <s v="Butter Chicken"/>
    <n v="20"/>
    <x v="0"/>
    <s v="Three Stars"/>
    <s v="North America"/>
    <x v="1"/>
    <x v="1"/>
    <n v="63"/>
    <x v="1"/>
    <s v="All Methods Accepted"/>
    <s v="Bestselling Dish"/>
    <s v="OFRHOVF1U1WQS9A"/>
    <s v="Francesco Rossi"/>
    <n v="481780"/>
    <n v="5814"/>
    <n v="21.170200000000001"/>
    <n v="72.831100000000006"/>
    <s v="Legacy"/>
    <s v="Yes"/>
    <s v="None"/>
    <s v="Excellent"/>
  </r>
  <r>
    <x v="2"/>
    <x v="9"/>
    <x v="2"/>
    <x v="44"/>
    <n v="3"/>
    <n v="390"/>
    <s v="Thomas Keller"/>
    <n v="1994"/>
    <n v="60"/>
    <n v="4.9000000000000004"/>
    <s v="Lobster Roll"/>
    <n v="31"/>
    <x v="0"/>
    <s v="Three Stars"/>
    <s v="North America"/>
    <x v="1"/>
    <x v="1"/>
    <n v="43"/>
    <x v="1"/>
    <s v="Cash, UPI"/>
    <s v="Customer Choice"/>
    <m/>
    <s v="Francesco Rossi"/>
    <n v="103134"/>
    <n v="6008"/>
    <n v="37.774900000000002"/>
    <n v="-122.4194"/>
    <s v="Legacy"/>
    <s v="No"/>
    <s v="None"/>
    <s v="Excellent"/>
  </r>
  <r>
    <x v="16"/>
    <x v="51"/>
    <x v="2"/>
    <x v="50"/>
    <n v="3"/>
    <n v="420"/>
    <s v="Rasmus Kofoed"/>
    <n v="2007"/>
    <n v="40"/>
    <n v="4.7"/>
    <s v="BBQ Wings"/>
    <n v="18"/>
    <x v="1"/>
    <s v="Three Stars"/>
    <s v="Europe"/>
    <x v="0"/>
    <x v="1"/>
    <n v="40"/>
    <x v="1"/>
    <s v="Cash, Card"/>
    <s v="Seasonal Special"/>
    <m/>
    <s v="Emily Clark"/>
    <n v="311873"/>
    <n v="2155"/>
    <n v="34.052199999999999"/>
    <n v="-118.2437"/>
    <s v="Legacy"/>
    <s v="No"/>
    <s v="Online Only"/>
    <s v="Excellent"/>
  </r>
  <r>
    <x v="8"/>
    <x v="50"/>
    <x v="3"/>
    <x v="2"/>
    <n v="3"/>
    <n v="295"/>
    <s v="Juan Mari Arzak"/>
    <n v="1897"/>
    <n v="50"/>
    <n v="4.8"/>
    <s v="Coq au Vin"/>
    <n v="128"/>
    <x v="0"/>
    <s v="Three Stars"/>
    <s v="Europe"/>
    <x v="1"/>
    <x v="1"/>
    <n v="50"/>
    <x v="1"/>
    <s v="Cash, Card"/>
    <s v="Bestselling Dish"/>
    <m/>
    <s v="Emily Clark"/>
    <n v="298866"/>
    <n v="6497"/>
    <n v="45.764000000000003"/>
    <n v="4.8357000000000001"/>
    <s v="Legacy"/>
    <s v="No"/>
    <s v="None"/>
    <s v="Excellent"/>
  </r>
  <r>
    <x v="16"/>
    <x v="6"/>
    <x v="2"/>
    <x v="50"/>
    <n v="3"/>
    <n v="420"/>
    <s v="Rasmus Kofoed"/>
    <n v="2007"/>
    <n v="40"/>
    <n v="4.7"/>
    <s v="BBQ Wings"/>
    <n v="18"/>
    <x v="1"/>
    <s v="Three Stars"/>
    <s v="Europe"/>
    <x v="0"/>
    <x v="1"/>
    <n v="37"/>
    <x v="0"/>
    <s v="Cash, UPI"/>
    <s v="Seasonal Special"/>
    <m/>
    <s v="Francesco Rossi"/>
    <n v="335725"/>
    <n v="4503"/>
    <n v="40.712800000000001"/>
    <n v="-74.006"/>
    <s v="Legacy"/>
    <s v="No"/>
    <s v="Online Only"/>
    <s v="Excellent"/>
  </r>
  <r>
    <x v="29"/>
    <x v="46"/>
    <x v="8"/>
    <x v="45"/>
    <n v="2"/>
    <n v="285"/>
    <s v="Sean Gray"/>
    <n v="2008"/>
    <n v="12"/>
    <n v="4.7"/>
    <s v="Shoyu Ramen"/>
    <n v="17"/>
    <x v="0"/>
    <s v="Two Stars"/>
    <s v="North America"/>
    <x v="0"/>
    <x v="1"/>
    <n v="62"/>
    <x v="1"/>
    <s v="Cash, Card"/>
    <s v="Customer Choice"/>
    <m/>
    <s v="Haruto Tanaka"/>
    <n v="408269"/>
    <n v="7670"/>
    <n v="35.011600000000001"/>
    <n v="135.7681"/>
    <s v="Legacy"/>
    <s v="No"/>
    <s v="Online Only"/>
    <s v="Excellent"/>
  </r>
  <r>
    <x v="33"/>
    <x v="39"/>
    <x v="19"/>
    <x v="41"/>
    <n v="2"/>
    <n v="275"/>
    <s v="Andoni Luis Aduriz"/>
    <n v="1998"/>
    <n v="20"/>
    <n v="4.5999999999999996"/>
    <s v="Thepla"/>
    <n v="27"/>
    <x v="0"/>
    <s v="Two Stars"/>
    <s v="Europe"/>
    <x v="0"/>
    <x v="0"/>
    <n v="36"/>
    <x v="1"/>
    <s v="All Methods Accepted"/>
    <s v="Bestselling Dish"/>
    <s v="3X9A2TIDC8KIU2E"/>
    <s v="Arjun Verma"/>
    <n v="475831"/>
    <n v="6435"/>
    <n v="18.520399999999999"/>
    <n v="73.856700000000004"/>
    <s v="Legacy"/>
    <s v="Yes"/>
    <s v="Online + Table"/>
    <s v="Excellent"/>
  </r>
  <r>
    <x v="19"/>
    <x v="45"/>
    <x v="2"/>
    <x v="52"/>
    <n v="3"/>
    <n v="290"/>
    <s v="Massimiliano Alajmo"/>
    <n v="1981"/>
    <n v="50"/>
    <n v="4.7"/>
    <s v="Prime Rib"/>
    <n v="44"/>
    <x v="0"/>
    <s v="Three Stars"/>
    <s v="Europe"/>
    <x v="1"/>
    <x v="1"/>
    <n v="20"/>
    <x v="1"/>
    <s v="Cash, UPI"/>
    <s v="Chef Special"/>
    <m/>
    <s v="Arjun Verma"/>
    <n v="364884"/>
    <n v="5424"/>
    <n v="29.760400000000001"/>
    <n v="-95.369799999999998"/>
    <s v="Legacy"/>
    <s v="No"/>
    <s v="None"/>
    <s v="Excellent"/>
  </r>
  <r>
    <x v="0"/>
    <x v="49"/>
    <x v="12"/>
    <x v="54"/>
    <n v="3"/>
    <n v="320"/>
    <s v="Massimo Bottura"/>
    <n v="1995"/>
    <n v="28"/>
    <n v="4.9000000000000004"/>
    <s v="Chicken Tikka Pizza"/>
    <n v="30"/>
    <x v="0"/>
    <s v="Three Stars"/>
    <s v="Europe"/>
    <x v="0"/>
    <x v="0"/>
    <n v="32"/>
    <x v="0"/>
    <s v="UPI, Card"/>
    <s v="Seasonal Special"/>
    <m/>
    <s v="Sara Kapoor"/>
    <n v="288850"/>
    <n v="4333"/>
    <n v="53.480800000000002"/>
    <n v="-2.2425999999999999"/>
    <s v="Legacy"/>
    <s v="No"/>
    <s v="Online + Table"/>
    <s v="Excellent"/>
  </r>
  <r>
    <x v="16"/>
    <x v="3"/>
    <x v="3"/>
    <x v="9"/>
    <n v="3"/>
    <n v="420"/>
    <s v="Rasmus Kofoed"/>
    <n v="2007"/>
    <n v="40"/>
    <n v="4.7"/>
    <s v="Truffle Risotto"/>
    <n v="18"/>
    <x v="1"/>
    <s v="Three Stars"/>
    <s v="Europe"/>
    <x v="1"/>
    <x v="0"/>
    <n v="32"/>
    <x v="0"/>
    <s v="UPI, Card"/>
    <s v="Seasonal Special"/>
    <m/>
    <s v="Sara Kapoor"/>
    <n v="6539"/>
    <n v="2189"/>
    <n v="48.8566"/>
    <n v="2.3521999999999998"/>
    <s v="Legacy"/>
    <s v="No"/>
    <s v="Table Only"/>
    <s v="Excellent"/>
  </r>
  <r>
    <x v="15"/>
    <x v="42"/>
    <x v="19"/>
    <x v="39"/>
    <n v="3"/>
    <n v="280"/>
    <s v="Joan Roca"/>
    <n v="1986"/>
    <n v="45"/>
    <n v="4.7"/>
    <s v="Nihari"/>
    <n v="39"/>
    <x v="0"/>
    <s v="Three Stars"/>
    <s v="Europe"/>
    <x v="0"/>
    <x v="1"/>
    <n v="22"/>
    <x v="1"/>
    <s v="Cash, UPI"/>
    <s v="Seasonal Special"/>
    <s v="JQ1OLTS771IKSWN"/>
    <s v="Haruto Tanaka"/>
    <n v="381857"/>
    <n v="963"/>
    <n v="23.022500000000001"/>
    <n v="72.571399999999997"/>
    <s v="Legacy"/>
    <s v="Yes"/>
    <s v="Online Only"/>
    <s v="Excellent"/>
  </r>
  <r>
    <x v="12"/>
    <x v="54"/>
    <x v="19"/>
    <x v="55"/>
    <n v="3"/>
    <n v="310"/>
    <s v="Heinz Beck"/>
    <n v="1994"/>
    <n v="50"/>
    <n v="4.8"/>
    <s v="Rasgulla"/>
    <n v="31"/>
    <x v="0"/>
    <s v="Three Stars"/>
    <s v="Europe"/>
    <x v="0"/>
    <x v="1"/>
    <n v="51"/>
    <x v="0"/>
    <s v="UPI, Card"/>
    <s v="Chef Special"/>
    <s v="R210KXSJIA4YKKB"/>
    <s v="Riya Patel"/>
    <n v="472706"/>
    <n v="3073"/>
    <n v="26.912400000000002"/>
    <n v="75.787300000000002"/>
    <s v="Legacy"/>
    <s v="Yes"/>
    <s v="Online Only"/>
    <s v="Excellent"/>
  </r>
  <r>
    <x v="5"/>
    <x v="45"/>
    <x v="2"/>
    <x v="52"/>
    <n v="3"/>
    <n v="380"/>
    <s v="Björn Frantzén"/>
    <n v="2008"/>
    <n v="23"/>
    <n v="4.8"/>
    <s v="Prime Rib"/>
    <n v="17"/>
    <x v="0"/>
    <s v="Three Stars"/>
    <s v="Europe"/>
    <x v="0"/>
    <x v="0"/>
    <n v="48"/>
    <x v="0"/>
    <s v="UPI, Card"/>
    <s v="Bestselling Dish"/>
    <m/>
    <s v="Amit Sharma"/>
    <n v="25559"/>
    <n v="4253"/>
    <n v="29.760400000000001"/>
    <n v="-95.369799999999998"/>
    <s v="Legacy"/>
    <s v="No"/>
    <s v="Online + Table"/>
    <s v="Excellent"/>
  </r>
  <r>
    <x v="34"/>
    <x v="60"/>
    <x v="21"/>
    <x v="59"/>
    <n v="2"/>
    <n v="550"/>
    <s v="Rasmus Munk"/>
    <n v="2015"/>
    <n v="50"/>
    <n v="4.5"/>
    <s v="Tourtière"/>
    <n v="10"/>
    <x v="1"/>
    <s v="Two Stars"/>
    <s v="Europe"/>
    <x v="1"/>
    <x v="1"/>
    <n v="47"/>
    <x v="1"/>
    <s v="All Methods Accepted"/>
    <s v="Seasonal Special"/>
    <m/>
    <s v="Francesco Rossi"/>
    <n v="295060"/>
    <n v="1667"/>
    <n v="45.5017"/>
    <n v="-73.567300000000003"/>
    <s v="Established"/>
    <s v="No"/>
    <s v="None"/>
    <s v="Excellent"/>
  </r>
  <r>
    <x v="1"/>
    <x v="41"/>
    <x v="19"/>
    <x v="55"/>
    <n v="3"/>
    <n v="320"/>
    <s v="Julien Royer"/>
    <n v="2008"/>
    <n v="32"/>
    <n v="4.9000000000000004"/>
    <s v="Rasgulla"/>
    <n v="17"/>
    <x v="0"/>
    <s v="Three Stars"/>
    <s v="Asia"/>
    <x v="1"/>
    <x v="1"/>
    <n v="74"/>
    <x v="1"/>
    <s v="Cash, UPI"/>
    <s v="Seasonal Special"/>
    <s v="EG87I7UFJ6KFMQJ"/>
    <s v="Riya Patel"/>
    <n v="269106"/>
    <n v="3112"/>
    <n v="21.170200000000001"/>
    <n v="72.831100000000006"/>
    <s v="Legacy"/>
    <s v="Yes"/>
    <s v="None"/>
    <s v="Excellent"/>
  </r>
  <r>
    <x v="18"/>
    <x v="6"/>
    <x v="2"/>
    <x v="42"/>
    <n v="3"/>
    <n v="385"/>
    <s v="Grant Achatz"/>
    <n v="2005"/>
    <n v="64"/>
    <n v="4.7"/>
    <s v="Tacos"/>
    <n v="20"/>
    <x v="0"/>
    <s v="Three Stars"/>
    <s v="North America"/>
    <x v="0"/>
    <x v="1"/>
    <n v="54"/>
    <x v="1"/>
    <s v="UPI, Card"/>
    <s v="Customer Choice"/>
    <m/>
    <s v="John Smith"/>
    <n v="250596"/>
    <n v="1786"/>
    <n v="40.712800000000001"/>
    <n v="-74.006"/>
    <s v="Legacy"/>
    <s v="No"/>
    <s v="Online Only"/>
    <s v="Excellent"/>
  </r>
  <r>
    <x v="24"/>
    <x v="6"/>
    <x v="2"/>
    <x v="52"/>
    <n v="2"/>
    <n v="325"/>
    <s v="Kyle &amp; Katina Connaughton"/>
    <n v="2016"/>
    <n v="48"/>
    <n v="4.7"/>
    <s v="Grilled Steak"/>
    <n v="9"/>
    <x v="0"/>
    <s v="Two Stars"/>
    <s v="North America"/>
    <x v="1"/>
    <x v="0"/>
    <n v="70"/>
    <x v="1"/>
    <s v="All Methods Accepted"/>
    <s v="Seasonal Special"/>
    <m/>
    <s v="Emily Clark"/>
    <n v="360874"/>
    <n v="4290"/>
    <n v="40.712800000000001"/>
    <n v="-74.006"/>
    <s v="Established"/>
    <s v="No"/>
    <s v="Table Only"/>
    <s v="Excellent"/>
  </r>
  <r>
    <x v="14"/>
    <x v="34"/>
    <x v="19"/>
    <x v="39"/>
    <n v="3"/>
    <n v="305"/>
    <s v="Pascal Barbot"/>
    <n v="2000"/>
    <n v="25"/>
    <n v="4.8"/>
    <s v="Korma"/>
    <n v="25"/>
    <x v="0"/>
    <s v="Three Stars"/>
    <s v="Europe"/>
    <x v="0"/>
    <x v="1"/>
    <n v="41"/>
    <x v="1"/>
    <s v="UPI, Card"/>
    <s v="Customer Choice"/>
    <s v="RO5W777IGRT22R6"/>
    <s v="Oliver Brown"/>
    <n v="421821"/>
    <n v="2458"/>
    <n v="28.7041"/>
    <n v="77.102500000000006"/>
    <s v="Legacy"/>
    <s v="Yes"/>
    <s v="Online Only"/>
    <s v="Excellent"/>
  </r>
  <r>
    <x v="20"/>
    <x v="40"/>
    <x v="19"/>
    <x v="55"/>
    <n v="3"/>
    <n v="265"/>
    <s v="Eneko Atxa"/>
    <n v="2005"/>
    <n v="45"/>
    <n v="4.7"/>
    <s v="Rasgulla"/>
    <n v="20"/>
    <x v="0"/>
    <s v="Three Stars"/>
    <s v="Europe"/>
    <x v="0"/>
    <x v="0"/>
    <n v="43"/>
    <x v="1"/>
    <s v="All Methods Accepted"/>
    <s v="Seasonal Special"/>
    <s v="TURER2UE0CNCKQ6"/>
    <s v="Arjun Verma"/>
    <n v="398538"/>
    <n v="2690"/>
    <n v="17.385000000000002"/>
    <n v="78.486699999999999"/>
    <s v="Legacy"/>
    <s v="Yes"/>
    <s v="Online + Table"/>
    <s v="Excellent"/>
  </r>
  <r>
    <x v="46"/>
    <x v="61"/>
    <x v="20"/>
    <x v="44"/>
    <n v="0"/>
    <n v="285"/>
    <s v="Dan Barber"/>
    <n v="2004"/>
    <n v="70"/>
    <n v="4.5999999999999996"/>
    <s v="Grilled Salmon"/>
    <n v="21"/>
    <x v="0"/>
    <s v="No Stars"/>
    <s v="North America"/>
    <x v="0"/>
    <x v="0"/>
    <n v="39"/>
    <x v="1"/>
    <s v="All Methods Accepted"/>
    <s v="Chef Special"/>
    <m/>
    <s v="Lucas Martin"/>
    <n v="75038"/>
    <n v="6072"/>
    <n v="-37.813600000000001"/>
    <n v="144.9631"/>
    <s v="Legacy"/>
    <s v="No"/>
    <s v="Online + Table"/>
    <s v="Excellent"/>
  </r>
  <r>
    <x v="20"/>
    <x v="45"/>
    <x v="2"/>
    <x v="52"/>
    <n v="3"/>
    <n v="265"/>
    <s v="Eneko Atxa"/>
    <n v="2005"/>
    <n v="45"/>
    <n v="4.7"/>
    <s v="Grilled Steak"/>
    <n v="20"/>
    <x v="0"/>
    <s v="Three Stars"/>
    <s v="Europe"/>
    <x v="0"/>
    <x v="0"/>
    <n v="55"/>
    <x v="0"/>
    <s v="Cash, UPI"/>
    <s v="Bestselling Dish"/>
    <m/>
    <s v="John Smith"/>
    <n v="101961"/>
    <n v="1571"/>
    <n v="29.760400000000001"/>
    <n v="-95.369799999999998"/>
    <s v="Legacy"/>
    <s v="No"/>
    <s v="Online + Table"/>
    <s v="Excellent"/>
  </r>
  <r>
    <x v="47"/>
    <x v="6"/>
    <x v="2"/>
    <x v="50"/>
    <n v="0"/>
    <n v="220"/>
    <s v="Vladimir Mukhin"/>
    <n v="2011"/>
    <n v="50"/>
    <n v="4.5"/>
    <s v="BBQ Wings"/>
    <n v="14"/>
    <x v="2"/>
    <s v="No Stars"/>
    <s v="Europe"/>
    <x v="0"/>
    <x v="0"/>
    <n v="41"/>
    <x v="0"/>
    <s v="Cash, Card"/>
    <s v="Customer Choice"/>
    <m/>
    <s v="Sara Kapoor"/>
    <n v="336516"/>
    <n v="4445"/>
    <n v="40.712800000000001"/>
    <n v="-74.006"/>
    <s v="Established"/>
    <s v="No"/>
    <s v="Online + Table"/>
    <s v="Excellent"/>
  </r>
  <r>
    <x v="45"/>
    <x v="51"/>
    <x v="2"/>
    <x v="52"/>
    <n v="0"/>
    <n v="145"/>
    <s v="Rodolfo Guzmán"/>
    <n v="2006"/>
    <n v="40"/>
    <n v="4.5999999999999996"/>
    <s v="Grilled Steak"/>
    <n v="19"/>
    <x v="3"/>
    <s v="No Stars"/>
    <s v="South America"/>
    <x v="0"/>
    <x v="1"/>
    <n v="30"/>
    <x v="1"/>
    <s v="All Methods Accepted"/>
    <s v="Bestselling Dish"/>
    <m/>
    <s v="Emily Clark"/>
    <n v="424188"/>
    <n v="6370"/>
    <n v="34.052199999999999"/>
    <n v="-118.2437"/>
    <s v="Legacy"/>
    <s v="No"/>
    <s v="Online Only"/>
    <s v="Excellent"/>
  </r>
  <r>
    <x v="7"/>
    <x v="42"/>
    <x v="19"/>
    <x v="38"/>
    <n v="3"/>
    <n v="310"/>
    <s v="Enrico Crippa"/>
    <n v="2005"/>
    <n v="35"/>
    <n v="4.8"/>
    <s v="Butter Chicken"/>
    <n v="20"/>
    <x v="0"/>
    <s v="Three Stars"/>
    <s v="Europe"/>
    <x v="0"/>
    <x v="0"/>
    <n v="25"/>
    <x v="1"/>
    <s v="All Methods Accepted"/>
    <s v="Customer Choice"/>
    <s v="VK0DYTSA3UWHMKU"/>
    <s v="Arjun Verma"/>
    <n v="478112"/>
    <n v="496"/>
    <n v="23.022500000000001"/>
    <n v="72.571399999999997"/>
    <s v="Legacy"/>
    <s v="Yes"/>
    <s v="Online + Table"/>
    <s v="Excellent"/>
  </r>
  <r>
    <x v="22"/>
    <x v="45"/>
    <x v="2"/>
    <x v="50"/>
    <n v="2"/>
    <n v="450"/>
    <s v="René Redzepi"/>
    <n v="2003"/>
    <n v="40"/>
    <n v="4.8"/>
    <s v="BBQ Wings"/>
    <n v="22"/>
    <x v="1"/>
    <s v="Two Stars"/>
    <s v="Europe"/>
    <x v="0"/>
    <x v="1"/>
    <n v="29"/>
    <x v="0"/>
    <s v="Cash, UPI"/>
    <s v="Customer Choice"/>
    <m/>
    <s v="Arjun Verma"/>
    <n v="113498"/>
    <n v="4530"/>
    <n v="29.760400000000001"/>
    <n v="-95.369799999999998"/>
    <s v="Legacy"/>
    <s v="No"/>
    <s v="Online Only"/>
    <s v="Excellent"/>
  </r>
  <r>
    <x v="38"/>
    <x v="6"/>
    <x v="2"/>
    <x v="52"/>
    <n v="1"/>
    <n v="95"/>
    <s v="Bertrand Grébaut"/>
    <n v="2011"/>
    <n v="28"/>
    <n v="4.5"/>
    <s v="Prime Rib"/>
    <n v="14"/>
    <x v="3"/>
    <s v="One Star"/>
    <s v="Europe"/>
    <x v="0"/>
    <x v="0"/>
    <n v="29"/>
    <x v="0"/>
    <s v="Cash, UPI"/>
    <s v="Chef Special"/>
    <m/>
    <s v="Francesco Rossi"/>
    <n v="270704"/>
    <n v="6262"/>
    <n v="40.712800000000001"/>
    <n v="-74.006"/>
    <s v="Established"/>
    <s v="No"/>
    <s v="Online + Table"/>
    <s v="Excellent"/>
  </r>
  <r>
    <x v="0"/>
    <x v="53"/>
    <x v="8"/>
    <x v="45"/>
    <n v="3"/>
    <n v="320"/>
    <s v="Massimo Bottura"/>
    <n v="1995"/>
    <n v="28"/>
    <n v="4.9000000000000004"/>
    <s v="Miso Ramen"/>
    <n v="30"/>
    <x v="0"/>
    <s v="Three Stars"/>
    <s v="Europe"/>
    <x v="1"/>
    <x v="0"/>
    <n v="53"/>
    <x v="0"/>
    <s v="UPI, Card"/>
    <s v="Seasonal Special"/>
    <m/>
    <s v="John Smith"/>
    <n v="491070"/>
    <n v="7882"/>
    <n v="34.6937"/>
    <n v="135.50229999999999"/>
    <s v="Legacy"/>
    <s v="No"/>
    <s v="Table Only"/>
    <s v="Excellent"/>
  </r>
  <r>
    <x v="35"/>
    <x v="36"/>
    <x v="19"/>
    <x v="36"/>
    <n v="1"/>
    <n v="210"/>
    <s v="Victor Arguinzoniz"/>
    <n v="1990"/>
    <n v="30"/>
    <n v="4.7"/>
    <s v="Truffle Naan"/>
    <n v="35"/>
    <x v="2"/>
    <s v="One Star"/>
    <s v="Europe"/>
    <x v="1"/>
    <x v="1"/>
    <n v="46"/>
    <x v="0"/>
    <s v="Cash, UPI"/>
    <s v="Seasonal Special"/>
    <s v="SZ49LAM4LPMS9HL"/>
    <s v="Francesco Rossi"/>
    <n v="389046"/>
    <n v="1678"/>
    <n v="22.572600000000001"/>
    <n v="88.363900000000001"/>
    <s v="Legacy"/>
    <s v="Yes"/>
    <s v="None"/>
    <s v="Excellent"/>
  </r>
  <r>
    <x v="26"/>
    <x v="39"/>
    <x v="19"/>
    <x v="39"/>
    <n v="2"/>
    <n v="275"/>
    <s v="Yoshihiro Narisawa"/>
    <n v="2003"/>
    <n v="36"/>
    <n v="4.7"/>
    <s v="Korma"/>
    <n v="22"/>
    <x v="0"/>
    <s v="Two Stars"/>
    <s v="Asia"/>
    <x v="1"/>
    <x v="0"/>
    <n v="64"/>
    <x v="1"/>
    <s v="All Methods Accepted"/>
    <s v="Chef Special"/>
    <s v="VELHWBIYNP6I5V6"/>
    <s v="Riya Patel"/>
    <n v="466262"/>
    <n v="1171"/>
    <n v="18.520399999999999"/>
    <n v="73.856700000000004"/>
    <s v="Legacy"/>
    <s v="Yes"/>
    <s v="Table Only"/>
    <s v="Excellent"/>
  </r>
  <r>
    <x v="47"/>
    <x v="51"/>
    <x v="2"/>
    <x v="44"/>
    <n v="0"/>
    <n v="220"/>
    <s v="Vladimir Mukhin"/>
    <n v="2011"/>
    <n v="50"/>
    <n v="4.5"/>
    <s v="Lobster Roll"/>
    <n v="14"/>
    <x v="2"/>
    <s v="No Stars"/>
    <s v="Europe"/>
    <x v="1"/>
    <x v="0"/>
    <n v="48"/>
    <x v="0"/>
    <s v="Cash, Card"/>
    <s v="Bestselling Dish"/>
    <m/>
    <s v="Riya Patel"/>
    <n v="411225"/>
    <n v="6281"/>
    <n v="34.052199999999999"/>
    <n v="-118.2437"/>
    <s v="Established"/>
    <s v="No"/>
    <s v="Table Only"/>
    <s v="Excellent"/>
  </r>
  <r>
    <x v="18"/>
    <x v="9"/>
    <x v="2"/>
    <x v="42"/>
    <n v="3"/>
    <n v="385"/>
    <s v="Grant Achatz"/>
    <n v="2005"/>
    <n v="64"/>
    <n v="4.7"/>
    <s v="Tacos"/>
    <n v="20"/>
    <x v="0"/>
    <s v="Three Stars"/>
    <s v="North America"/>
    <x v="1"/>
    <x v="1"/>
    <n v="45"/>
    <x v="0"/>
    <s v="All Methods Accepted"/>
    <s v="Customer Choice"/>
    <m/>
    <s v="Riya Patel"/>
    <n v="134625"/>
    <n v="6273"/>
    <n v="37.774900000000002"/>
    <n v="-122.4194"/>
    <s v="Legacy"/>
    <s v="No"/>
    <s v="None"/>
    <s v="Excellent"/>
  </r>
  <r>
    <x v="29"/>
    <x v="42"/>
    <x v="19"/>
    <x v="40"/>
    <n v="2"/>
    <n v="285"/>
    <s v="Sean Gray"/>
    <n v="2008"/>
    <n v="12"/>
    <n v="4.7"/>
    <s v="Idli Sambhar"/>
    <n v="17"/>
    <x v="0"/>
    <s v="Two Stars"/>
    <s v="North America"/>
    <x v="1"/>
    <x v="1"/>
    <n v="63"/>
    <x v="0"/>
    <s v="Cash, Card"/>
    <s v="Seasonal Special"/>
    <s v="UIMC90H2XFW7P9V"/>
    <s v="Amit Sharma"/>
    <n v="342071"/>
    <n v="6392"/>
    <n v="23.022500000000001"/>
    <n v="72.571399999999997"/>
    <s v="Legacy"/>
    <s v="Yes"/>
    <s v="None"/>
    <s v="Excellent"/>
  </r>
  <r>
    <x v="35"/>
    <x v="53"/>
    <x v="8"/>
    <x v="51"/>
    <n v="1"/>
    <n v="210"/>
    <s v="Victor Arguinzoniz"/>
    <n v="1990"/>
    <n v="30"/>
    <n v="4.7"/>
    <s v="Teriyaki Steak"/>
    <n v="35"/>
    <x v="2"/>
    <s v="One Star"/>
    <s v="Europe"/>
    <x v="1"/>
    <x v="0"/>
    <n v="27"/>
    <x v="1"/>
    <s v="Cash, Card"/>
    <s v="Bestselling Dish"/>
    <m/>
    <s v="Oliver Brown"/>
    <n v="4577"/>
    <n v="5966"/>
    <n v="34.6937"/>
    <n v="135.50229999999999"/>
    <s v="Legacy"/>
    <s v="No"/>
    <s v="Table Only"/>
    <s v="Excellent"/>
  </r>
  <r>
    <x v="39"/>
    <x v="37"/>
    <x v="19"/>
    <x v="37"/>
    <n v="0"/>
    <n v="180"/>
    <s v="Virgilio Martínez"/>
    <n v="2008"/>
    <n v="50"/>
    <n v="4.8"/>
    <s v="Pani Puri"/>
    <n v="17"/>
    <x v="2"/>
    <s v="No Stars"/>
    <s v="South America"/>
    <x v="1"/>
    <x v="0"/>
    <n v="53"/>
    <x v="1"/>
    <s v="Cash, Card"/>
    <s v="Seasonal Special"/>
    <s v="HYWMHJJ78B28GAA"/>
    <s v="Sara Kapoor"/>
    <n v="324652"/>
    <n v="7350"/>
    <n v="12.9716"/>
    <n v="77.5946"/>
    <s v="Legacy"/>
    <s v="Yes"/>
    <s v="Table Only"/>
    <s v="Excellent"/>
  </r>
  <r>
    <x v="7"/>
    <x v="50"/>
    <x v="3"/>
    <x v="49"/>
    <n v="3"/>
    <n v="310"/>
    <s v="Enrico Crippa"/>
    <n v="2005"/>
    <n v="35"/>
    <n v="4.8"/>
    <s v="Macarons"/>
    <n v="20"/>
    <x v="0"/>
    <s v="Three Stars"/>
    <s v="Europe"/>
    <x v="0"/>
    <x v="1"/>
    <n v="54"/>
    <x v="1"/>
    <s v="UPI, Card"/>
    <s v="Seasonal Special"/>
    <m/>
    <s v="Haruto Tanaka"/>
    <n v="293774"/>
    <n v="2658"/>
    <n v="45.764000000000003"/>
    <n v="4.8357000000000001"/>
    <s v="Legacy"/>
    <s v="No"/>
    <s v="Online Only"/>
    <s v="Excellent"/>
  </r>
  <r>
    <x v="26"/>
    <x v="37"/>
    <x v="19"/>
    <x v="53"/>
    <n v="2"/>
    <n v="275"/>
    <s v="Yoshihiro Narisawa"/>
    <n v="2003"/>
    <n v="36"/>
    <n v="4.7"/>
    <s v="Gatte ki Sabzi"/>
    <n v="22"/>
    <x v="0"/>
    <s v="Two Stars"/>
    <s v="Asia"/>
    <x v="0"/>
    <x v="0"/>
    <n v="61"/>
    <x v="0"/>
    <s v="UPI, Card"/>
    <s v="Bestselling Dish"/>
    <s v="C1SDYBZ0ZCNLJ26"/>
    <s v="Emily Clark"/>
    <n v="292416"/>
    <n v="7561"/>
    <n v="12.9716"/>
    <n v="77.5946"/>
    <s v="Legacy"/>
    <s v="Yes"/>
    <s v="Online + Table"/>
    <s v="Excellent"/>
  </r>
  <r>
    <x v="43"/>
    <x v="48"/>
    <x v="0"/>
    <x v="7"/>
    <n v="0"/>
    <n v="140"/>
    <s v="Jorge Vallejo"/>
    <n v="2012"/>
    <n v="48"/>
    <n v="4.5999999999999996"/>
    <s v="Risotto"/>
    <n v="13"/>
    <x v="3"/>
    <s v="No Stars"/>
    <s v="North America"/>
    <x v="1"/>
    <x v="0"/>
    <n v="27"/>
    <x v="1"/>
    <s v="UPI, Card"/>
    <s v="Chef Special"/>
    <m/>
    <s v="Lucas Martin"/>
    <n v="130407"/>
    <n v="6628"/>
    <n v="43.769599999999997"/>
    <n v="11.255800000000001"/>
    <s v="Established"/>
    <s v="No"/>
    <s v="Table Only"/>
    <s v="Excellent"/>
  </r>
  <r>
    <x v="10"/>
    <x v="38"/>
    <x v="19"/>
    <x v="37"/>
    <n v="3"/>
    <n v="298"/>
    <s v="Corey Lee"/>
    <n v="2010"/>
    <n v="56"/>
    <n v="4.8"/>
    <s v="Pani Puri"/>
    <n v="15"/>
    <x v="0"/>
    <s v="Three Stars"/>
    <s v="North America"/>
    <x v="1"/>
    <x v="1"/>
    <n v="62"/>
    <x v="1"/>
    <s v="UPI, Card"/>
    <s v="Bestselling Dish"/>
    <s v="MSTVL9LNQWE51K8"/>
    <s v="Lucas Martin"/>
    <n v="169367"/>
    <n v="1385"/>
    <n v="13.082700000000001"/>
    <n v="80.270700000000005"/>
    <s v="Legacy"/>
    <s v="Yes"/>
    <s v="None"/>
    <s v="Excellent"/>
  </r>
  <r>
    <x v="17"/>
    <x v="41"/>
    <x v="19"/>
    <x v="55"/>
    <n v="3"/>
    <n v="365"/>
    <s v="Daniel Humm"/>
    <n v="1998"/>
    <n v="80"/>
    <n v="4.7"/>
    <s v="Rasgulla"/>
    <n v="27"/>
    <x v="0"/>
    <s v="Three Stars"/>
    <s v="North America"/>
    <x v="1"/>
    <x v="1"/>
    <n v="35"/>
    <x v="1"/>
    <s v="UPI, Card"/>
    <s v="Seasonal Special"/>
    <s v="ZVRH4Z8ND2UQQPP"/>
    <s v="Amit Sharma"/>
    <n v="195587"/>
    <n v="3537"/>
    <n v="21.170200000000001"/>
    <n v="72.831100000000006"/>
    <s v="Legacy"/>
    <s v="Yes"/>
    <s v="None"/>
    <s v="Excellent"/>
  </r>
  <r>
    <x v="35"/>
    <x v="14"/>
    <x v="2"/>
    <x v="44"/>
    <n v="1"/>
    <n v="210"/>
    <s v="Victor Arguinzoniz"/>
    <n v="1990"/>
    <n v="30"/>
    <n v="4.7"/>
    <s v="Grilled Salmon"/>
    <n v="35"/>
    <x v="2"/>
    <s v="One Star"/>
    <s v="Europe"/>
    <x v="1"/>
    <x v="0"/>
    <n v="54"/>
    <x v="1"/>
    <s v="All Methods Accepted"/>
    <s v="Chef Special"/>
    <m/>
    <s v="Emily Clark"/>
    <n v="329602"/>
    <n v="4893"/>
    <n v="41.878100000000003"/>
    <n v="-87.629800000000003"/>
    <s v="Legacy"/>
    <s v="No"/>
    <s v="Table Only"/>
    <s v="Excellent"/>
  </r>
  <r>
    <x v="30"/>
    <x v="52"/>
    <x v="12"/>
    <x v="57"/>
    <n v="2"/>
    <n v="285"/>
    <s v="André Chiang"/>
    <n v="2010"/>
    <n v="30"/>
    <n v="4.7"/>
    <s v="Fish and Chips"/>
    <n v="15"/>
    <x v="0"/>
    <s v="Two Stars"/>
    <s v="Asia"/>
    <x v="1"/>
    <x v="0"/>
    <n v="33"/>
    <x v="0"/>
    <s v="All Methods Accepted"/>
    <s v="Seasonal Special"/>
    <m/>
    <s v="Sara Kapoor"/>
    <n v="303681"/>
    <n v="7237"/>
    <n v="53.800800000000002"/>
    <n v="-1.5490999999999999"/>
    <s v="Legacy"/>
    <s v="No"/>
    <s v="Table Only"/>
    <s v="Excellent"/>
  </r>
  <r>
    <x v="17"/>
    <x v="18"/>
    <x v="8"/>
    <x v="51"/>
    <n v="3"/>
    <n v="365"/>
    <s v="Daniel Humm"/>
    <n v="1998"/>
    <n v="80"/>
    <n v="4.7"/>
    <s v="Teriyaki Steak"/>
    <n v="27"/>
    <x v="0"/>
    <s v="Three Stars"/>
    <s v="North America"/>
    <x v="0"/>
    <x v="1"/>
    <n v="67"/>
    <x v="0"/>
    <s v="UPI, Card"/>
    <s v="Customer Choice"/>
    <m/>
    <s v="Francesco Rossi"/>
    <n v="46500"/>
    <n v="6014"/>
    <n v="35.689500000000002"/>
    <n v="139.6917"/>
    <s v="Legacy"/>
    <s v="No"/>
    <s v="Online Only"/>
    <s v="Excellent"/>
  </r>
  <r>
    <x v="0"/>
    <x v="40"/>
    <x v="19"/>
    <x v="55"/>
    <n v="3"/>
    <n v="320"/>
    <s v="Massimo Bottura"/>
    <n v="1995"/>
    <n v="28"/>
    <n v="4.9000000000000004"/>
    <s v="Rasgulla"/>
    <n v="30"/>
    <x v="0"/>
    <s v="Three Stars"/>
    <s v="Europe"/>
    <x v="1"/>
    <x v="1"/>
    <n v="27"/>
    <x v="0"/>
    <s v="All Methods Accepted"/>
    <s v="Seasonal Special"/>
    <s v="6FXM3RAIQ6DIT68"/>
    <s v="Emily Clark"/>
    <n v="451706"/>
    <n v="1028"/>
    <n v="17.385000000000002"/>
    <n v="78.486699999999999"/>
    <s v="Legacy"/>
    <s v="Yes"/>
    <s v="None"/>
    <s v="Excellent"/>
  </r>
  <r>
    <x v="44"/>
    <x v="55"/>
    <x v="19"/>
    <x v="38"/>
    <n v="0"/>
    <n v="185"/>
    <s v="Thomas &amp; Mathias Sühring"/>
    <n v="2014"/>
    <n v="48"/>
    <n v="4.5999999999999996"/>
    <s v="Dal Makhani"/>
    <n v="11"/>
    <x v="2"/>
    <s v="No Stars"/>
    <s v="Asia"/>
    <x v="0"/>
    <x v="1"/>
    <n v="54"/>
    <x v="1"/>
    <s v="All Methods Accepted"/>
    <s v="Chef Special"/>
    <s v="IYTHXINABSXSR4Y"/>
    <s v="Oliver Brown"/>
    <n v="236669"/>
    <n v="6072"/>
    <n v="22.7196"/>
    <n v="75.857699999999994"/>
    <s v="Established"/>
    <s v="Yes"/>
    <s v="Online Only"/>
    <s v="Excellent"/>
  </r>
  <r>
    <x v="4"/>
    <x v="48"/>
    <x v="0"/>
    <x v="43"/>
    <n v="3"/>
    <n v="350"/>
    <s v="Mauro Colagreco"/>
    <n v="1991"/>
    <n v="36"/>
    <n v="4.8"/>
    <s v="Pepperoni"/>
    <n v="34"/>
    <x v="0"/>
    <s v="Three Stars"/>
    <s v="Europe"/>
    <x v="0"/>
    <x v="0"/>
    <n v="48"/>
    <x v="1"/>
    <s v="All Methods Accepted"/>
    <s v="Bestselling Dish"/>
    <m/>
    <s v="Emily Clark"/>
    <n v="303380"/>
    <n v="6993"/>
    <n v="43.769599999999997"/>
    <n v="11.255800000000001"/>
    <s v="Legacy"/>
    <s v="No"/>
    <s v="Online + Table"/>
    <s v="Excellent"/>
  </r>
  <r>
    <x v="4"/>
    <x v="14"/>
    <x v="2"/>
    <x v="44"/>
    <n v="3"/>
    <n v="350"/>
    <s v="Mauro Colagreco"/>
    <n v="1991"/>
    <n v="36"/>
    <n v="4.8"/>
    <s v="Lobster Roll"/>
    <n v="34"/>
    <x v="0"/>
    <s v="Three Stars"/>
    <s v="Europe"/>
    <x v="1"/>
    <x v="0"/>
    <n v="42"/>
    <x v="0"/>
    <s v="Cash, Card"/>
    <s v="Seasonal Special"/>
    <m/>
    <s v="Riya Patel"/>
    <n v="321936"/>
    <n v="4687"/>
    <n v="41.878100000000003"/>
    <n v="-87.629800000000003"/>
    <s v="Legacy"/>
    <s v="No"/>
    <s v="Table Only"/>
    <s v="Excellent"/>
  </r>
  <r>
    <x v="13"/>
    <x v="18"/>
    <x v="8"/>
    <x v="45"/>
    <n v="3"/>
    <n v="270"/>
    <s v="Quique Dacosta"/>
    <n v="1989"/>
    <n v="48"/>
    <n v="4.8"/>
    <s v="Miso Ramen"/>
    <n v="36"/>
    <x v="0"/>
    <s v="Three Stars"/>
    <s v="Europe"/>
    <x v="0"/>
    <x v="0"/>
    <n v="25"/>
    <x v="0"/>
    <s v="UPI, Card"/>
    <s v="Customer Choice"/>
    <m/>
    <s v="Amit Sharma"/>
    <n v="140479"/>
    <n v="5091"/>
    <n v="35.689500000000002"/>
    <n v="139.6917"/>
    <s v="Legacy"/>
    <s v="No"/>
    <s v="Online + Table"/>
    <s v="Excellent"/>
  </r>
  <r>
    <x v="32"/>
    <x v="45"/>
    <x v="2"/>
    <x v="50"/>
    <n v="2"/>
    <n v="250"/>
    <s v="Oriol Castro"/>
    <n v="2014"/>
    <n v="52"/>
    <n v="4.5999999999999996"/>
    <s v="BBQ Wings"/>
    <n v="11"/>
    <x v="0"/>
    <s v="Two Stars"/>
    <s v="Europe"/>
    <x v="1"/>
    <x v="0"/>
    <n v="69"/>
    <x v="1"/>
    <s v="Cash, Card"/>
    <s v="Customer Choice"/>
    <m/>
    <s v="Emily Clark"/>
    <n v="48502"/>
    <n v="4172"/>
    <n v="29.760400000000001"/>
    <n v="-95.369799999999998"/>
    <s v="Established"/>
    <s v="No"/>
    <s v="Table Only"/>
    <s v="Excellent"/>
  </r>
  <r>
    <x v="15"/>
    <x v="61"/>
    <x v="20"/>
    <x v="44"/>
    <n v="3"/>
    <n v="280"/>
    <s v="Joan Roca"/>
    <n v="1986"/>
    <n v="45"/>
    <n v="4.7"/>
    <s v="Lobster Roll"/>
    <n v="39"/>
    <x v="0"/>
    <s v="Three Stars"/>
    <s v="Europe"/>
    <x v="1"/>
    <x v="1"/>
    <n v="31"/>
    <x v="1"/>
    <s v="All Methods Accepted"/>
    <s v="Bestselling Dish"/>
    <m/>
    <s v="Lucas Martin"/>
    <n v="426668"/>
    <n v="5709"/>
    <n v="-37.813600000000001"/>
    <n v="144.9631"/>
    <s v="Legacy"/>
    <s v="No"/>
    <s v="None"/>
    <s v="Excellent"/>
  </r>
  <r>
    <x v="14"/>
    <x v="53"/>
    <x v="8"/>
    <x v="48"/>
    <n v="3"/>
    <n v="305"/>
    <s v="Pascal Barbot"/>
    <n v="2000"/>
    <n v="25"/>
    <n v="4.8"/>
    <s v="Salmon Nigiri"/>
    <n v="25"/>
    <x v="0"/>
    <s v="Three Stars"/>
    <s v="Europe"/>
    <x v="0"/>
    <x v="1"/>
    <n v="28"/>
    <x v="0"/>
    <s v="Cash, Card"/>
    <s v="Customer Choice"/>
    <m/>
    <s v="Haruto Tanaka"/>
    <n v="179750"/>
    <n v="360"/>
    <n v="34.6937"/>
    <n v="135.50229999999999"/>
    <s v="Legacy"/>
    <s v="No"/>
    <s v="Online Only"/>
    <s v="Excellent"/>
  </r>
  <r>
    <x v="2"/>
    <x v="18"/>
    <x v="8"/>
    <x v="48"/>
    <n v="3"/>
    <n v="390"/>
    <s v="Thomas Keller"/>
    <n v="1994"/>
    <n v="60"/>
    <n v="4.9000000000000004"/>
    <s v="Tuna Roll"/>
    <n v="31"/>
    <x v="0"/>
    <s v="Three Stars"/>
    <s v="North America"/>
    <x v="0"/>
    <x v="0"/>
    <n v="58"/>
    <x v="0"/>
    <s v="Cash, Card"/>
    <s v="Customer Choice"/>
    <m/>
    <s v="Oliver Brown"/>
    <n v="223199"/>
    <n v="2541"/>
    <n v="35.689500000000002"/>
    <n v="139.6917"/>
    <s v="Legacy"/>
    <s v="No"/>
    <s v="Online + Table"/>
    <s v="Excellent"/>
  </r>
  <r>
    <x v="23"/>
    <x v="9"/>
    <x v="2"/>
    <x v="52"/>
    <n v="2"/>
    <n v="280"/>
    <s v="Zaiyu Hasegawa"/>
    <n v="2007"/>
    <n v="26"/>
    <n v="4.7"/>
    <s v="Grilled Steak"/>
    <n v="18"/>
    <x v="0"/>
    <s v="Two Stars"/>
    <s v="Asia"/>
    <x v="0"/>
    <x v="1"/>
    <n v="31"/>
    <x v="0"/>
    <s v="Cash, UPI"/>
    <s v="Seasonal Special"/>
    <m/>
    <s v="Lucas Martin"/>
    <n v="70459"/>
    <n v="7764"/>
    <n v="37.774900000000002"/>
    <n v="-122.4194"/>
    <s v="Legacy"/>
    <s v="No"/>
    <s v="Online Only"/>
    <s v="Excellent"/>
  </r>
  <r>
    <x v="39"/>
    <x v="14"/>
    <x v="2"/>
    <x v="44"/>
    <n v="0"/>
    <n v="180"/>
    <s v="Virgilio Martínez"/>
    <n v="2008"/>
    <n v="50"/>
    <n v="4.8"/>
    <s v="Lobster Roll"/>
    <n v="17"/>
    <x v="2"/>
    <s v="No Stars"/>
    <s v="South America"/>
    <x v="0"/>
    <x v="1"/>
    <n v="44"/>
    <x v="0"/>
    <s v="Cash, Card"/>
    <s v="Chef Special"/>
    <m/>
    <s v="Amit Sharma"/>
    <n v="437195"/>
    <n v="3624"/>
    <n v="41.878100000000003"/>
    <n v="-87.629800000000003"/>
    <s v="Legacy"/>
    <s v="No"/>
    <s v="Online Only"/>
    <s v="Excellent"/>
  </r>
  <r>
    <x v="40"/>
    <x v="44"/>
    <x v="20"/>
    <x v="44"/>
    <n v="0"/>
    <n v="165"/>
    <s v="Mitsuharu Tsumura"/>
    <n v="2009"/>
    <n v="36"/>
    <n v="4.7"/>
    <s v="Grilled Salmon"/>
    <n v="16"/>
    <x v="2"/>
    <s v="No Stars"/>
    <s v="South America"/>
    <x v="1"/>
    <x v="1"/>
    <n v="34"/>
    <x v="0"/>
    <s v="All Methods Accepted"/>
    <s v="Bestselling Dish"/>
    <m/>
    <s v="Haruto Tanaka"/>
    <n v="39196"/>
    <n v="5278"/>
    <n v="-33.8688"/>
    <n v="151.20930000000001"/>
    <s v="Legacy"/>
    <s v="No"/>
    <s v="None"/>
    <s v="Excellent"/>
  </r>
  <r>
    <x v="35"/>
    <x v="3"/>
    <x v="3"/>
    <x v="9"/>
    <n v="1"/>
    <n v="210"/>
    <s v="Victor Arguinzoniz"/>
    <n v="1990"/>
    <n v="30"/>
    <n v="4.7"/>
    <s v="Truffle Risotto"/>
    <n v="35"/>
    <x v="2"/>
    <s v="One Star"/>
    <s v="Europe"/>
    <x v="0"/>
    <x v="1"/>
    <n v="22"/>
    <x v="0"/>
    <s v="All Methods Accepted"/>
    <s v="Bestselling Dish"/>
    <m/>
    <s v="Riya Patel"/>
    <n v="260518"/>
    <n v="5583"/>
    <n v="48.8566"/>
    <n v="2.3521999999999998"/>
    <s v="Legacy"/>
    <s v="No"/>
    <s v="Online Only"/>
    <s v="Excellent"/>
  </r>
  <r>
    <x v="33"/>
    <x v="42"/>
    <x v="19"/>
    <x v="55"/>
    <n v="2"/>
    <n v="275"/>
    <s v="Andoni Luis Aduriz"/>
    <n v="1998"/>
    <n v="20"/>
    <n v="4.5999999999999996"/>
    <s v="Rasgulla"/>
    <n v="27"/>
    <x v="0"/>
    <s v="Two Stars"/>
    <s v="Europe"/>
    <x v="0"/>
    <x v="0"/>
    <n v="68"/>
    <x v="0"/>
    <s v="Cash, Card"/>
    <s v="Seasonal Special"/>
    <s v="DG24YTON8BRAZWN"/>
    <s v="John Smith"/>
    <n v="101125"/>
    <n v="297"/>
    <n v="23.022500000000001"/>
    <n v="72.571399999999997"/>
    <s v="Legacy"/>
    <s v="Yes"/>
    <s v="Online + Table"/>
    <s v="Excellent"/>
  </r>
  <r>
    <x v="48"/>
    <x v="43"/>
    <x v="0"/>
    <x v="7"/>
    <n v="0"/>
    <n v="125"/>
    <s v="Leonor Espinosa"/>
    <n v="2007"/>
    <n v="45"/>
    <n v="4.5"/>
    <s v="Risotto"/>
    <n v="18"/>
    <x v="3"/>
    <s v="No Stars"/>
    <s v="South America"/>
    <x v="0"/>
    <x v="1"/>
    <n v="68"/>
    <x v="1"/>
    <s v="UPI, Card"/>
    <s v="Customer Choice"/>
    <m/>
    <s v="Amit Sharma"/>
    <n v="259022"/>
    <n v="958"/>
    <n v="45.464199999999998"/>
    <n v="9.19"/>
    <s v="Legacy"/>
    <s v="No"/>
    <s v="Online Only"/>
    <s v="Excellent"/>
  </r>
  <r>
    <x v="15"/>
    <x v="50"/>
    <x v="3"/>
    <x v="2"/>
    <n v="3"/>
    <n v="280"/>
    <s v="Joan Roca"/>
    <n v="1986"/>
    <n v="45"/>
    <n v="4.7"/>
    <s v="Coq au Vin"/>
    <n v="39"/>
    <x v="0"/>
    <s v="Three Stars"/>
    <s v="Europe"/>
    <x v="1"/>
    <x v="1"/>
    <n v="44"/>
    <x v="0"/>
    <s v="UPI, Card"/>
    <s v="Bestselling Dish"/>
    <m/>
    <s v="Haruto Tanaka"/>
    <n v="249550"/>
    <n v="2453"/>
    <n v="45.764000000000003"/>
    <n v="4.8357000000000001"/>
    <s v="Legacy"/>
    <s v="No"/>
    <s v="None"/>
    <s v="Excellent"/>
  </r>
  <r>
    <x v="15"/>
    <x v="43"/>
    <x v="0"/>
    <x v="7"/>
    <n v="3"/>
    <n v="280"/>
    <s v="Joan Roca"/>
    <n v="1986"/>
    <n v="45"/>
    <n v="4.7"/>
    <s v="Lasagna"/>
    <n v="39"/>
    <x v="0"/>
    <s v="Three Stars"/>
    <s v="Europe"/>
    <x v="1"/>
    <x v="1"/>
    <n v="64"/>
    <x v="0"/>
    <s v="All Methods Accepted"/>
    <s v="Customer Choice"/>
    <m/>
    <s v="John Smith"/>
    <n v="335415"/>
    <n v="3703"/>
    <n v="45.464199999999998"/>
    <n v="9.19"/>
    <s v="Legacy"/>
    <s v="No"/>
    <s v="None"/>
    <s v="Excellent"/>
  </r>
  <r>
    <x v="6"/>
    <x v="41"/>
    <x v="19"/>
    <x v="38"/>
    <n v="3"/>
    <n v="295"/>
    <s v="Eric Ripert"/>
    <n v="1972"/>
    <n v="62"/>
    <n v="4.8"/>
    <s v="Paneer Butter Masala"/>
    <n v="53"/>
    <x v="0"/>
    <s v="Three Stars"/>
    <s v="North America"/>
    <x v="1"/>
    <x v="1"/>
    <n v="28"/>
    <x v="1"/>
    <s v="All Methods Accepted"/>
    <s v="Chef Special"/>
    <s v="B2QUN8GEILQ7M8O"/>
    <s v="Oliver Brown"/>
    <n v="259593"/>
    <n v="3610"/>
    <n v="21.170200000000001"/>
    <n v="72.831100000000006"/>
    <s v="Legacy"/>
    <s v="Yes"/>
    <s v="None"/>
    <s v="Excellent"/>
  </r>
  <r>
    <x v="0"/>
    <x v="52"/>
    <x v="12"/>
    <x v="57"/>
    <n v="3"/>
    <n v="320"/>
    <s v="Massimo Bottura"/>
    <n v="1995"/>
    <n v="28"/>
    <n v="4.9000000000000004"/>
    <s v="Fish and Chips"/>
    <n v="30"/>
    <x v="0"/>
    <s v="Three Stars"/>
    <s v="Europe"/>
    <x v="0"/>
    <x v="1"/>
    <n v="32"/>
    <x v="1"/>
    <s v="All Methods Accepted"/>
    <s v="Seasonal Special"/>
    <m/>
    <s v="Lucas Martin"/>
    <n v="259211"/>
    <n v="1206"/>
    <n v="53.800800000000002"/>
    <n v="-1.5490999999999999"/>
    <s v="Legacy"/>
    <s v="No"/>
    <s v="Online Only"/>
    <s v="Excellent"/>
  </r>
  <r>
    <x v="8"/>
    <x v="35"/>
    <x v="19"/>
    <x v="39"/>
    <n v="3"/>
    <n v="295"/>
    <s v="Juan Mari Arzak"/>
    <n v="1897"/>
    <n v="50"/>
    <n v="4.8"/>
    <s v="Nihari"/>
    <n v="128"/>
    <x v="0"/>
    <s v="Three Stars"/>
    <s v="Europe"/>
    <x v="1"/>
    <x v="1"/>
    <n v="28"/>
    <x v="0"/>
    <s v="UPI, Card"/>
    <s v="Bestselling Dish"/>
    <s v="7RAKN34VAJG5P8U"/>
    <s v="Haruto Tanaka"/>
    <n v="20938"/>
    <n v="7232"/>
    <n v="19.076000000000001"/>
    <n v="72.877700000000004"/>
    <s v="Legacy"/>
    <s v="Yes"/>
    <s v="None"/>
    <s v="Excellent"/>
  </r>
  <r>
    <x v="15"/>
    <x v="61"/>
    <x v="20"/>
    <x v="19"/>
    <n v="3"/>
    <n v="280"/>
    <s v="Joan Roca"/>
    <n v="1986"/>
    <n v="45"/>
    <n v="4.7"/>
    <s v="Noodle Bowl"/>
    <n v="39"/>
    <x v="0"/>
    <s v="Three Stars"/>
    <s v="Europe"/>
    <x v="1"/>
    <x v="1"/>
    <n v="27"/>
    <x v="1"/>
    <s v="Cash, UPI"/>
    <s v="Seasonal Special"/>
    <m/>
    <s v="Haruto Tanaka"/>
    <n v="332549"/>
    <n v="7656"/>
    <n v="-37.813600000000001"/>
    <n v="144.9631"/>
    <s v="Legacy"/>
    <s v="No"/>
    <s v="None"/>
    <s v="Excellent"/>
  </r>
  <r>
    <x v="41"/>
    <x v="55"/>
    <x v="19"/>
    <x v="36"/>
    <n v="0"/>
    <n v="155"/>
    <s v="Enrique Olvera"/>
    <n v="2000"/>
    <n v="55"/>
    <n v="4.7"/>
    <s v="Fusion Tikka"/>
    <n v="25"/>
    <x v="2"/>
    <s v="No Stars"/>
    <s v="North America"/>
    <x v="1"/>
    <x v="0"/>
    <n v="21"/>
    <x v="1"/>
    <s v="Cash, UPI"/>
    <s v="Bestselling Dish"/>
    <s v="R8IA8QXXVKH48K6"/>
    <s v="Sara Kapoor"/>
    <n v="64342"/>
    <n v="6031"/>
    <n v="22.7196"/>
    <n v="75.857699999999994"/>
    <s v="Legacy"/>
    <s v="Yes"/>
    <s v="Table Only"/>
    <s v="Excellent"/>
  </r>
  <r>
    <x v="48"/>
    <x v="37"/>
    <x v="19"/>
    <x v="38"/>
    <n v="0"/>
    <n v="125"/>
    <s v="Leonor Espinosa"/>
    <n v="2007"/>
    <n v="45"/>
    <n v="4.5"/>
    <s v="Butter Chicken"/>
    <n v="18"/>
    <x v="3"/>
    <s v="No Stars"/>
    <s v="South America"/>
    <x v="1"/>
    <x v="1"/>
    <n v="35"/>
    <x v="0"/>
    <s v="Cash, UPI"/>
    <s v="Chef Special"/>
    <s v="QQ1YNPFXOVA1PN2"/>
    <s v="Arjun Verma"/>
    <n v="351212"/>
    <n v="193"/>
    <n v="12.9716"/>
    <n v="77.5946"/>
    <s v="Legacy"/>
    <s v="Yes"/>
    <s v="None"/>
    <s v="Excellent"/>
  </r>
  <r>
    <x v="16"/>
    <x v="42"/>
    <x v="19"/>
    <x v="40"/>
    <n v="3"/>
    <n v="420"/>
    <s v="Rasmus Kofoed"/>
    <n v="2007"/>
    <n v="40"/>
    <n v="4.7"/>
    <s v="Idli Sambhar"/>
    <n v="18"/>
    <x v="1"/>
    <s v="Three Stars"/>
    <s v="Europe"/>
    <x v="1"/>
    <x v="1"/>
    <n v="37"/>
    <x v="1"/>
    <s v="Cash, Card"/>
    <s v="Customer Choice"/>
    <s v="81SEWWBX0JUKL81"/>
    <s v="Emily Clark"/>
    <n v="151089"/>
    <n v="2250"/>
    <n v="23.022500000000001"/>
    <n v="72.571399999999997"/>
    <s v="Legacy"/>
    <s v="Yes"/>
    <s v="None"/>
    <s v="Excellent"/>
  </r>
  <r>
    <x v="14"/>
    <x v="46"/>
    <x v="8"/>
    <x v="45"/>
    <n v="3"/>
    <n v="305"/>
    <s v="Pascal Barbot"/>
    <n v="2000"/>
    <n v="25"/>
    <n v="4.8"/>
    <s v="Shoyu Ramen"/>
    <n v="25"/>
    <x v="0"/>
    <s v="Three Stars"/>
    <s v="Europe"/>
    <x v="1"/>
    <x v="1"/>
    <n v="49"/>
    <x v="1"/>
    <s v="UPI, Card"/>
    <s v="Chef Special"/>
    <m/>
    <s v="John Smith"/>
    <n v="121568"/>
    <n v="1574"/>
    <n v="35.011600000000001"/>
    <n v="135.7681"/>
    <s v="Legacy"/>
    <s v="No"/>
    <s v="None"/>
    <s v="Excellent"/>
  </r>
  <r>
    <x v="43"/>
    <x v="48"/>
    <x v="0"/>
    <x v="43"/>
    <n v="0"/>
    <n v="140"/>
    <s v="Jorge Vallejo"/>
    <n v="2012"/>
    <n v="48"/>
    <n v="4.5999999999999996"/>
    <s v="Pepperoni"/>
    <n v="13"/>
    <x v="3"/>
    <s v="No Stars"/>
    <s v="North America"/>
    <x v="1"/>
    <x v="1"/>
    <n v="64"/>
    <x v="1"/>
    <s v="Cash, Card"/>
    <s v="Chef Special"/>
    <m/>
    <s v="Haruto Tanaka"/>
    <n v="151851"/>
    <n v="3970"/>
    <n v="43.769599999999997"/>
    <n v="11.255800000000001"/>
    <s v="Established"/>
    <s v="No"/>
    <s v="None"/>
    <s v="Excellent"/>
  </r>
  <r>
    <x v="3"/>
    <x v="43"/>
    <x v="0"/>
    <x v="43"/>
    <n v="3"/>
    <n v="425"/>
    <s v="Alain Passard"/>
    <n v="1986"/>
    <n v="40"/>
    <n v="4.9000000000000004"/>
    <s v="Margherita"/>
    <n v="39"/>
    <x v="1"/>
    <s v="Three Stars"/>
    <s v="Europe"/>
    <x v="0"/>
    <x v="0"/>
    <n v="32"/>
    <x v="1"/>
    <s v="Cash, UPI"/>
    <s v="Seasonal Special"/>
    <m/>
    <s v="Sara Kapoor"/>
    <n v="75479"/>
    <n v="5092"/>
    <n v="45.464199999999998"/>
    <n v="9.19"/>
    <s v="Legacy"/>
    <s v="No"/>
    <s v="Online + Table"/>
    <s v="Excellent"/>
  </r>
  <r>
    <x v="28"/>
    <x v="59"/>
    <x v="20"/>
    <x v="58"/>
    <n v="2"/>
    <n v="265"/>
    <s v="Heinz Reitbauer"/>
    <n v="2005"/>
    <n v="60"/>
    <n v="4.7"/>
    <s v="Lamb Chops"/>
    <n v="20"/>
    <x v="0"/>
    <s v="Two Stars"/>
    <s v="Europe"/>
    <x v="1"/>
    <x v="1"/>
    <n v="23"/>
    <x v="0"/>
    <s v="UPI, Card"/>
    <s v="Seasonal Special"/>
    <m/>
    <s v="Francesco Rossi"/>
    <n v="277905"/>
    <n v="1308"/>
    <n v="-27.469799999999999"/>
    <n v="153.02510000000001"/>
    <s v="Legacy"/>
    <s v="No"/>
    <s v="None"/>
    <s v="Excellent"/>
  </r>
  <r>
    <x v="40"/>
    <x v="39"/>
    <x v="19"/>
    <x v="39"/>
    <n v="0"/>
    <n v="165"/>
    <s v="Mitsuharu Tsumura"/>
    <n v="2009"/>
    <n v="36"/>
    <n v="4.7"/>
    <s v="Nihari"/>
    <n v="16"/>
    <x v="2"/>
    <s v="No Stars"/>
    <s v="South America"/>
    <x v="0"/>
    <x v="0"/>
    <n v="48"/>
    <x v="1"/>
    <s v="Cash, UPI"/>
    <s v="Chef Special"/>
    <s v="UM6SYYYQ5K5NNOV"/>
    <s v="John Smith"/>
    <n v="484629"/>
    <n v="1861"/>
    <n v="18.520399999999999"/>
    <n v="73.856700000000004"/>
    <s v="Legacy"/>
    <s v="Yes"/>
    <s v="Online + Table"/>
    <s v="Excellent"/>
  </r>
  <r>
    <x v="29"/>
    <x v="49"/>
    <x v="12"/>
    <x v="57"/>
    <n v="2"/>
    <n v="285"/>
    <s v="Sean Gray"/>
    <n v="2008"/>
    <n v="12"/>
    <n v="4.7"/>
    <s v="Fish and Chips"/>
    <n v="17"/>
    <x v="0"/>
    <s v="Two Stars"/>
    <s v="North America"/>
    <x v="1"/>
    <x v="0"/>
    <n v="69"/>
    <x v="0"/>
    <s v="All Methods Accepted"/>
    <s v="Seasonal Special"/>
    <m/>
    <s v="John Smith"/>
    <n v="137383"/>
    <n v="4433"/>
    <n v="53.480800000000002"/>
    <n v="-2.2425999999999999"/>
    <s v="Legacy"/>
    <s v="No"/>
    <s v="Table Only"/>
    <s v="Excellent"/>
  </r>
  <r>
    <x v="5"/>
    <x v="53"/>
    <x v="8"/>
    <x v="51"/>
    <n v="3"/>
    <n v="380"/>
    <s v="Björn Frantzén"/>
    <n v="2008"/>
    <n v="23"/>
    <n v="4.8"/>
    <s v="Teriyaki Steak"/>
    <n v="17"/>
    <x v="0"/>
    <s v="Three Stars"/>
    <s v="Europe"/>
    <x v="0"/>
    <x v="0"/>
    <n v="39"/>
    <x v="1"/>
    <s v="Cash, Card"/>
    <s v="Seasonal Special"/>
    <m/>
    <s v="Lucas Martin"/>
    <n v="157210"/>
    <n v="801"/>
    <n v="34.6937"/>
    <n v="135.50229999999999"/>
    <s v="Legacy"/>
    <s v="No"/>
    <s v="Online + Table"/>
    <s v="Excellent"/>
  </r>
  <r>
    <x v="25"/>
    <x v="42"/>
    <x v="19"/>
    <x v="38"/>
    <n v="2"/>
    <n v="245"/>
    <s v="Tim Raue"/>
    <n v="2010"/>
    <n v="48"/>
    <n v="4.7"/>
    <s v="Paneer Butter Masala"/>
    <n v="15"/>
    <x v="2"/>
    <s v="Two Stars"/>
    <s v="Europe"/>
    <x v="0"/>
    <x v="0"/>
    <n v="37"/>
    <x v="1"/>
    <s v="Cash, Card"/>
    <s v="Customer Choice"/>
    <s v="YMXNSBHKITQLB5R"/>
    <s v="Oliver Brown"/>
    <n v="93050"/>
    <n v="820"/>
    <n v="23.022500000000001"/>
    <n v="72.571399999999997"/>
    <s v="Legacy"/>
    <s v="Yes"/>
    <s v="Online + Table"/>
    <s v="Excellent"/>
  </r>
  <r>
    <x v="19"/>
    <x v="37"/>
    <x v="19"/>
    <x v="40"/>
    <n v="3"/>
    <n v="290"/>
    <s v="Massimiliano Alajmo"/>
    <n v="1981"/>
    <n v="50"/>
    <n v="4.7"/>
    <s v="Chettinad Chicken"/>
    <n v="44"/>
    <x v="0"/>
    <s v="Three Stars"/>
    <s v="Europe"/>
    <x v="0"/>
    <x v="1"/>
    <n v="63"/>
    <x v="1"/>
    <s v="UPI, Card"/>
    <s v="Seasonal Special"/>
    <s v="O0X5NHDJZTUMK55"/>
    <s v="John Smith"/>
    <n v="312802"/>
    <n v="507"/>
    <n v="12.9716"/>
    <n v="77.5946"/>
    <s v="Legacy"/>
    <s v="Yes"/>
    <s v="Online Only"/>
    <s v="Excellent"/>
  </r>
  <r>
    <x v="42"/>
    <x v="34"/>
    <x v="19"/>
    <x v="36"/>
    <n v="0"/>
    <n v="195"/>
    <s v="Gaggan Anand"/>
    <n v="2017"/>
    <n v="14"/>
    <n v="4.5999999999999996"/>
    <s v="Fusion Tikka"/>
    <n v="8"/>
    <x v="2"/>
    <s v="No Stars"/>
    <s v="Asia"/>
    <x v="1"/>
    <x v="1"/>
    <n v="64"/>
    <x v="0"/>
    <s v="Cash, UPI"/>
    <s v="Customer Choice"/>
    <s v="YSTMZBV99UDIFC9"/>
    <s v="John Smith"/>
    <n v="263280"/>
    <n v="5628"/>
    <n v="28.7041"/>
    <n v="77.102500000000006"/>
    <s v="Established"/>
    <s v="Yes"/>
    <s v="None"/>
    <s v="Excellent"/>
  </r>
  <r>
    <x v="44"/>
    <x v="54"/>
    <x v="19"/>
    <x v="37"/>
    <n v="0"/>
    <n v="185"/>
    <s v="Thomas &amp; Mathias Sühring"/>
    <n v="2014"/>
    <n v="48"/>
    <n v="4.5999999999999996"/>
    <s v="Vada Pav"/>
    <n v="11"/>
    <x v="2"/>
    <s v="No Stars"/>
    <s v="Asia"/>
    <x v="1"/>
    <x v="1"/>
    <n v="33"/>
    <x v="0"/>
    <s v="Cash, UPI"/>
    <s v="Bestselling Dish"/>
    <s v="UOL1EARMH63MQNQ"/>
    <s v="Emily Clark"/>
    <n v="64377"/>
    <n v="1764"/>
    <n v="26.912400000000002"/>
    <n v="75.787300000000002"/>
    <s v="Established"/>
    <s v="Yes"/>
    <s v="None"/>
    <s v="Excellent"/>
  </r>
  <r>
    <x v="4"/>
    <x v="45"/>
    <x v="2"/>
    <x v="42"/>
    <n v="3"/>
    <n v="350"/>
    <s v="Mauro Colagreco"/>
    <n v="1991"/>
    <n v="36"/>
    <n v="4.8"/>
    <s v="Burrito"/>
    <n v="34"/>
    <x v="0"/>
    <s v="Three Stars"/>
    <s v="Europe"/>
    <x v="0"/>
    <x v="0"/>
    <n v="54"/>
    <x v="1"/>
    <s v="Cash, UPI"/>
    <s v="Chef Special"/>
    <m/>
    <s v="Haruto Tanaka"/>
    <n v="330359"/>
    <n v="4270"/>
    <n v="29.760400000000001"/>
    <n v="-95.369799999999998"/>
    <s v="Legacy"/>
    <s v="No"/>
    <s v="Online + Table"/>
    <s v="Excellent"/>
  </r>
  <r>
    <x v="35"/>
    <x v="45"/>
    <x v="2"/>
    <x v="44"/>
    <n v="1"/>
    <n v="210"/>
    <s v="Victor Arguinzoniz"/>
    <n v="1990"/>
    <n v="30"/>
    <n v="4.7"/>
    <s v="Grilled Salmon"/>
    <n v="35"/>
    <x v="2"/>
    <s v="One Star"/>
    <s v="Europe"/>
    <x v="1"/>
    <x v="0"/>
    <n v="74"/>
    <x v="1"/>
    <s v="UPI, Card"/>
    <s v="Seasonal Special"/>
    <m/>
    <s v="Haruto Tanaka"/>
    <n v="211450"/>
    <n v="1026"/>
    <n v="29.760400000000001"/>
    <n v="-95.369799999999998"/>
    <s v="Legacy"/>
    <s v="No"/>
    <s v="Table Only"/>
    <s v="Excellent"/>
  </r>
  <r>
    <x v="8"/>
    <x v="9"/>
    <x v="2"/>
    <x v="52"/>
    <n v="3"/>
    <n v="295"/>
    <s v="Juan Mari Arzak"/>
    <n v="1897"/>
    <n v="50"/>
    <n v="4.8"/>
    <s v="Prime Rib"/>
    <n v="128"/>
    <x v="0"/>
    <s v="Three Stars"/>
    <s v="Europe"/>
    <x v="0"/>
    <x v="1"/>
    <n v="32"/>
    <x v="0"/>
    <s v="Cash, UPI"/>
    <s v="Seasonal Special"/>
    <m/>
    <s v="Lucas Martin"/>
    <n v="202791"/>
    <n v="6381"/>
    <n v="37.774900000000002"/>
    <n v="-122.4194"/>
    <s v="Legacy"/>
    <s v="No"/>
    <s v="Online Only"/>
    <s v="Excellent"/>
  </r>
  <r>
    <x v="2"/>
    <x v="51"/>
    <x v="2"/>
    <x v="50"/>
    <n v="3"/>
    <n v="390"/>
    <s v="Thomas Keller"/>
    <n v="1994"/>
    <n v="60"/>
    <n v="4.9000000000000004"/>
    <s v="BBQ Wings"/>
    <n v="31"/>
    <x v="0"/>
    <s v="Three Stars"/>
    <s v="North America"/>
    <x v="0"/>
    <x v="0"/>
    <n v="47"/>
    <x v="0"/>
    <s v="Cash, UPI"/>
    <s v="Seasonal Special"/>
    <m/>
    <s v="Oliver Brown"/>
    <n v="31532"/>
    <n v="5741"/>
    <n v="34.052199999999999"/>
    <n v="-118.2437"/>
    <s v="Legacy"/>
    <s v="No"/>
    <s v="Online + Table"/>
    <s v="Excellent"/>
  </r>
  <r>
    <x v="30"/>
    <x v="57"/>
    <x v="21"/>
    <x v="50"/>
    <n v="2"/>
    <n v="285"/>
    <s v="André Chiang"/>
    <n v="2010"/>
    <n v="30"/>
    <n v="4.7"/>
    <s v="BBQ Wings"/>
    <n v="15"/>
    <x v="0"/>
    <s v="Two Stars"/>
    <s v="Asia"/>
    <x v="0"/>
    <x v="0"/>
    <n v="51"/>
    <x v="0"/>
    <s v="UPI, Card"/>
    <s v="Bestselling Dish"/>
    <m/>
    <s v="Haruto Tanaka"/>
    <n v="207646"/>
    <n v="2711"/>
    <n v="43.653199999999998"/>
    <n v="-79.383200000000002"/>
    <s v="Legacy"/>
    <s v="No"/>
    <s v="Online + Table"/>
    <s v="Excellent"/>
  </r>
  <r>
    <x v="21"/>
    <x v="57"/>
    <x v="21"/>
    <x v="59"/>
    <n v="3"/>
    <n v="570"/>
    <s v="Paul Pairet"/>
    <n v="2012"/>
    <n v="10"/>
    <n v="4.5999999999999996"/>
    <s v="Tourtière"/>
    <n v="13"/>
    <x v="1"/>
    <s v="Three Stars"/>
    <s v="Asia"/>
    <x v="0"/>
    <x v="1"/>
    <n v="22"/>
    <x v="1"/>
    <s v="Cash, Card"/>
    <s v="Seasonal Special"/>
    <m/>
    <s v="Amit Sharma"/>
    <n v="272574"/>
    <n v="6106"/>
    <n v="43.653199999999998"/>
    <n v="-79.383200000000002"/>
    <s v="Established"/>
    <s v="No"/>
    <s v="Online Only"/>
    <s v="Excellent"/>
  </r>
  <r>
    <x v="21"/>
    <x v="6"/>
    <x v="2"/>
    <x v="52"/>
    <n v="3"/>
    <n v="570"/>
    <s v="Paul Pairet"/>
    <n v="2012"/>
    <n v="10"/>
    <n v="4.5999999999999996"/>
    <s v="Prime Rib"/>
    <n v="13"/>
    <x v="1"/>
    <s v="Three Stars"/>
    <s v="Asia"/>
    <x v="0"/>
    <x v="1"/>
    <n v="44"/>
    <x v="0"/>
    <s v="Cash, Card"/>
    <s v="Chef Special"/>
    <m/>
    <s v="Oliver Brown"/>
    <n v="417298"/>
    <n v="6795"/>
    <n v="40.712800000000001"/>
    <n v="-74.006"/>
    <s v="Established"/>
    <s v="No"/>
    <s v="Online Only"/>
    <s v="Excellent"/>
  </r>
  <r>
    <x v="1"/>
    <x v="34"/>
    <x v="19"/>
    <x v="40"/>
    <n v="3"/>
    <n v="320"/>
    <s v="Julien Royer"/>
    <n v="2008"/>
    <n v="32"/>
    <n v="4.9000000000000004"/>
    <s v="Chettinad Chicken"/>
    <n v="17"/>
    <x v="0"/>
    <s v="Three Stars"/>
    <s v="Asia"/>
    <x v="0"/>
    <x v="1"/>
    <n v="51"/>
    <x v="0"/>
    <s v="UPI, Card"/>
    <s v="Seasonal Special"/>
    <s v="OPT7X41XELM0I20"/>
    <s v="Haruto Tanaka"/>
    <n v="87652"/>
    <n v="1287"/>
    <n v="28.7041"/>
    <n v="77.102500000000006"/>
    <s v="Legacy"/>
    <s v="Yes"/>
    <s v="Online Only"/>
    <s v="Excellent"/>
  </r>
  <r>
    <x v="16"/>
    <x v="40"/>
    <x v="19"/>
    <x v="41"/>
    <n v="3"/>
    <n v="420"/>
    <s v="Rasmus Kofoed"/>
    <n v="2007"/>
    <n v="40"/>
    <n v="4.7"/>
    <s v="Thepla"/>
    <n v="18"/>
    <x v="1"/>
    <s v="Three Stars"/>
    <s v="Europe"/>
    <x v="0"/>
    <x v="0"/>
    <n v="41"/>
    <x v="0"/>
    <s v="All Methods Accepted"/>
    <s v="Seasonal Special"/>
    <s v="F58VQDDXWFJMIVH"/>
    <s v="Oliver Brown"/>
    <n v="370173"/>
    <n v="5069"/>
    <n v="17.385000000000002"/>
    <n v="78.486699999999999"/>
    <s v="Legacy"/>
    <s v="Yes"/>
    <s v="Online + Table"/>
    <s v="Excellent"/>
  </r>
  <r>
    <x v="26"/>
    <x v="35"/>
    <x v="19"/>
    <x v="40"/>
    <n v="2"/>
    <n v="275"/>
    <s v="Yoshihiro Narisawa"/>
    <n v="2003"/>
    <n v="36"/>
    <n v="4.7"/>
    <s v="Chettinad Chicken"/>
    <n v="22"/>
    <x v="0"/>
    <s v="Two Stars"/>
    <s v="Asia"/>
    <x v="1"/>
    <x v="0"/>
    <n v="53"/>
    <x v="0"/>
    <s v="Cash, UPI"/>
    <s v="Bestselling Dish"/>
    <s v="PJ24ZE2QJH08RI6"/>
    <s v="Riya Patel"/>
    <n v="273408"/>
    <n v="3585"/>
    <n v="19.076000000000001"/>
    <n v="72.877700000000004"/>
    <s v="Legacy"/>
    <s v="Yes"/>
    <s v="Table Only"/>
    <s v="Excellent"/>
  </r>
  <r>
    <x v="49"/>
    <x v="6"/>
    <x v="2"/>
    <x v="52"/>
    <n v="0"/>
    <n v="85"/>
    <s v="James Lowe"/>
    <n v="2014"/>
    <n v="38"/>
    <n v="4.5"/>
    <s v="Prime Rib"/>
    <n v="11"/>
    <x v="3"/>
    <s v="No Stars"/>
    <s v="Europe"/>
    <x v="1"/>
    <x v="1"/>
    <n v="41"/>
    <x v="0"/>
    <s v="Cash, Card"/>
    <s v="Bestselling Dish"/>
    <m/>
    <s v="Lucas Martin"/>
    <n v="312216"/>
    <n v="6171"/>
    <n v="40.712800000000001"/>
    <n v="-74.006"/>
    <s v="Established"/>
    <s v="No"/>
    <s v="None"/>
    <s v="Excellent"/>
  </r>
  <r>
    <x v="13"/>
    <x v="6"/>
    <x v="2"/>
    <x v="44"/>
    <n v="3"/>
    <n v="270"/>
    <s v="Quique Dacosta"/>
    <n v="1989"/>
    <n v="48"/>
    <n v="4.8"/>
    <s v="Lobster Roll"/>
    <n v="36"/>
    <x v="0"/>
    <s v="Three Stars"/>
    <s v="Europe"/>
    <x v="0"/>
    <x v="0"/>
    <n v="36"/>
    <x v="0"/>
    <s v="All Methods Accepted"/>
    <s v="Customer Choice"/>
    <m/>
    <s v="Amit Sharma"/>
    <n v="177003"/>
    <n v="2398"/>
    <n v="40.712800000000001"/>
    <n v="-74.006"/>
    <s v="Legacy"/>
    <s v="No"/>
    <s v="Online + Table"/>
    <s v="Excellent"/>
  </r>
  <r>
    <x v="38"/>
    <x v="54"/>
    <x v="19"/>
    <x v="41"/>
    <n v="1"/>
    <n v="95"/>
    <s v="Bertrand Grébaut"/>
    <n v="2011"/>
    <n v="28"/>
    <n v="4.5"/>
    <s v="Undhiyu"/>
    <n v="14"/>
    <x v="3"/>
    <s v="One Star"/>
    <s v="Europe"/>
    <x v="1"/>
    <x v="0"/>
    <n v="29"/>
    <x v="1"/>
    <s v="All Methods Accepted"/>
    <s v="Chef Special"/>
    <s v="ASRUK0OYVOKNX91"/>
    <s v="Arjun Verma"/>
    <n v="381841"/>
    <n v="307"/>
    <n v="26.912400000000002"/>
    <n v="75.787300000000002"/>
    <s v="Established"/>
    <s v="Yes"/>
    <s v="Table Only"/>
    <s v="Excellent"/>
  </r>
  <r>
    <x v="0"/>
    <x v="35"/>
    <x v="19"/>
    <x v="36"/>
    <n v="3"/>
    <n v="320"/>
    <s v="Massimo Bottura"/>
    <n v="1995"/>
    <n v="28"/>
    <n v="4.9000000000000004"/>
    <s v="Fusion Tikka"/>
    <n v="30"/>
    <x v="0"/>
    <s v="Three Stars"/>
    <s v="Europe"/>
    <x v="1"/>
    <x v="1"/>
    <n v="36"/>
    <x v="0"/>
    <s v="UPI, Card"/>
    <s v="Customer Choice"/>
    <s v="IHJUQ00S3NB7189"/>
    <s v="Oliver Brown"/>
    <n v="86660"/>
    <n v="542"/>
    <n v="19.076000000000001"/>
    <n v="72.877700000000004"/>
    <s v="Legacy"/>
    <s v="Yes"/>
    <s v="None"/>
    <s v="Excellent"/>
  </r>
  <r>
    <x v="8"/>
    <x v="41"/>
    <x v="19"/>
    <x v="39"/>
    <n v="3"/>
    <n v="295"/>
    <s v="Juan Mari Arzak"/>
    <n v="1897"/>
    <n v="50"/>
    <n v="4.8"/>
    <s v="Korma"/>
    <n v="128"/>
    <x v="0"/>
    <s v="Three Stars"/>
    <s v="Europe"/>
    <x v="1"/>
    <x v="1"/>
    <n v="60"/>
    <x v="0"/>
    <s v="All Methods Accepted"/>
    <s v="Bestselling Dish"/>
    <s v="4PQUKMX0V1EEYKS"/>
    <s v="Arjun Verma"/>
    <n v="162092"/>
    <n v="1794"/>
    <n v="21.170200000000001"/>
    <n v="72.831100000000006"/>
    <s v="Legacy"/>
    <s v="Yes"/>
    <s v="None"/>
    <s v="Excellent"/>
  </r>
  <r>
    <x v="14"/>
    <x v="18"/>
    <x v="8"/>
    <x v="45"/>
    <n v="3"/>
    <n v="305"/>
    <s v="Pascal Barbot"/>
    <n v="2000"/>
    <n v="25"/>
    <n v="4.8"/>
    <s v="Shoyu Ramen"/>
    <n v="25"/>
    <x v="0"/>
    <s v="Three Stars"/>
    <s v="Europe"/>
    <x v="0"/>
    <x v="1"/>
    <n v="74"/>
    <x v="0"/>
    <s v="UPI, Card"/>
    <s v="Chef Special"/>
    <m/>
    <s v="Riya Patel"/>
    <n v="425881"/>
    <n v="5559"/>
    <n v="35.689500000000002"/>
    <n v="139.6917"/>
    <s v="Legacy"/>
    <s v="No"/>
    <s v="Online Only"/>
    <s v="Excellent"/>
  </r>
  <r>
    <x v="11"/>
    <x v="43"/>
    <x v="0"/>
    <x v="7"/>
    <n v="3"/>
    <n v="385"/>
    <s v="Yannick Alléno"/>
    <n v="2003"/>
    <n v="55"/>
    <n v="4.8"/>
    <s v="Lasagna"/>
    <n v="22"/>
    <x v="0"/>
    <s v="Three Stars"/>
    <s v="Europe"/>
    <x v="0"/>
    <x v="0"/>
    <n v="45"/>
    <x v="1"/>
    <s v="All Methods Accepted"/>
    <s v="Customer Choice"/>
    <m/>
    <s v="Oliver Brown"/>
    <n v="32053"/>
    <n v="4214"/>
    <n v="45.464199999999998"/>
    <n v="9.19"/>
    <s v="Legacy"/>
    <s v="No"/>
    <s v="Online + Table"/>
    <s v="Excellent"/>
  </r>
  <r>
    <x v="35"/>
    <x v="14"/>
    <x v="2"/>
    <x v="44"/>
    <n v="1"/>
    <n v="210"/>
    <s v="Victor Arguinzoniz"/>
    <n v="1990"/>
    <n v="30"/>
    <n v="4.7"/>
    <s v="Grilled Salmon"/>
    <n v="35"/>
    <x v="2"/>
    <s v="One Star"/>
    <s v="Europe"/>
    <x v="1"/>
    <x v="0"/>
    <n v="45"/>
    <x v="1"/>
    <s v="UPI, Card"/>
    <s v="Chef Special"/>
    <m/>
    <s v="Riya Patel"/>
    <n v="16458"/>
    <n v="5579"/>
    <n v="41.878100000000003"/>
    <n v="-87.629800000000003"/>
    <s v="Legacy"/>
    <s v="No"/>
    <s v="Table Only"/>
    <s v="Excellent"/>
  </r>
  <r>
    <x v="18"/>
    <x v="36"/>
    <x v="19"/>
    <x v="55"/>
    <n v="3"/>
    <n v="385"/>
    <s v="Grant Achatz"/>
    <n v="2005"/>
    <n v="64"/>
    <n v="4.7"/>
    <s v="Fish Curry"/>
    <n v="20"/>
    <x v="0"/>
    <s v="Three Stars"/>
    <s v="North America"/>
    <x v="0"/>
    <x v="0"/>
    <n v="35"/>
    <x v="0"/>
    <s v="Cash, Card"/>
    <s v="Seasonal Special"/>
    <s v="PZMSZA29PQDQ3UX"/>
    <s v="Riya Patel"/>
    <n v="489707"/>
    <n v="4658"/>
    <n v="22.572600000000001"/>
    <n v="88.363900000000001"/>
    <s v="Legacy"/>
    <s v="Yes"/>
    <s v="Online + Table"/>
    <s v="Excellent"/>
  </r>
  <r>
    <x v="35"/>
    <x v="37"/>
    <x v="19"/>
    <x v="37"/>
    <n v="1"/>
    <n v="210"/>
    <s v="Victor Arguinzoniz"/>
    <n v="1990"/>
    <n v="30"/>
    <n v="4.7"/>
    <s v="Chole Kulche"/>
    <n v="35"/>
    <x v="2"/>
    <s v="One Star"/>
    <s v="Europe"/>
    <x v="0"/>
    <x v="1"/>
    <n v="72"/>
    <x v="1"/>
    <s v="UPI, Card"/>
    <s v="Customer Choice"/>
    <s v="4AK7NMDSS2NMPL7"/>
    <s v="Amit Sharma"/>
    <n v="410195"/>
    <n v="1204"/>
    <n v="12.9716"/>
    <n v="77.5946"/>
    <s v="Legacy"/>
    <s v="Yes"/>
    <s v="Online Only"/>
    <s v="Excellent"/>
  </r>
  <r>
    <x v="12"/>
    <x v="53"/>
    <x v="8"/>
    <x v="48"/>
    <n v="3"/>
    <n v="310"/>
    <s v="Heinz Beck"/>
    <n v="1994"/>
    <n v="50"/>
    <n v="4.8"/>
    <s v="Salmon Nigiri"/>
    <n v="31"/>
    <x v="0"/>
    <s v="Three Stars"/>
    <s v="Europe"/>
    <x v="1"/>
    <x v="0"/>
    <n v="53"/>
    <x v="1"/>
    <s v="Cash, Card"/>
    <s v="Customer Choice"/>
    <m/>
    <s v="Lucas Martin"/>
    <n v="263917"/>
    <n v="7335"/>
    <n v="34.6937"/>
    <n v="135.50229999999999"/>
    <s v="Legacy"/>
    <s v="No"/>
    <s v="Table Only"/>
    <s v="Excellent"/>
  </r>
  <r>
    <x v="17"/>
    <x v="58"/>
    <x v="12"/>
    <x v="54"/>
    <n v="3"/>
    <n v="365"/>
    <s v="Daniel Humm"/>
    <n v="1998"/>
    <n v="80"/>
    <n v="4.7"/>
    <s v="Chicken Tikka Pizza"/>
    <n v="27"/>
    <x v="0"/>
    <s v="Three Stars"/>
    <s v="North America"/>
    <x v="0"/>
    <x v="1"/>
    <n v="20"/>
    <x v="1"/>
    <s v="Cash, UPI"/>
    <s v="Seasonal Special"/>
    <m/>
    <s v="Sara Kapoor"/>
    <n v="246884"/>
    <n v="790"/>
    <n v="52.486199999999997"/>
    <n v="-1.8904000000000001"/>
    <s v="Legacy"/>
    <s v="No"/>
    <s v="Online Only"/>
    <s v="Excellent"/>
  </r>
  <r>
    <x v="35"/>
    <x v="45"/>
    <x v="2"/>
    <x v="50"/>
    <n v="1"/>
    <n v="210"/>
    <s v="Victor Arguinzoniz"/>
    <n v="1990"/>
    <n v="30"/>
    <n v="4.7"/>
    <s v="BBQ Wings"/>
    <n v="35"/>
    <x v="2"/>
    <s v="One Star"/>
    <s v="Europe"/>
    <x v="1"/>
    <x v="0"/>
    <n v="26"/>
    <x v="0"/>
    <s v="All Methods Accepted"/>
    <s v="Customer Choice"/>
    <m/>
    <s v="Riya Patel"/>
    <n v="269254"/>
    <n v="3712"/>
    <n v="29.760400000000001"/>
    <n v="-95.369799999999998"/>
    <s v="Legacy"/>
    <s v="No"/>
    <s v="Table Only"/>
    <s v="Excellent"/>
  </r>
  <r>
    <x v="45"/>
    <x v="14"/>
    <x v="2"/>
    <x v="44"/>
    <n v="0"/>
    <n v="145"/>
    <s v="Rodolfo Guzmán"/>
    <n v="2006"/>
    <n v="40"/>
    <n v="4.5999999999999996"/>
    <s v="Lobster Roll"/>
    <n v="19"/>
    <x v="3"/>
    <s v="No Stars"/>
    <s v="South America"/>
    <x v="0"/>
    <x v="0"/>
    <n v="24"/>
    <x v="1"/>
    <s v="Cash, UPI"/>
    <s v="Bestselling Dish"/>
    <m/>
    <s v="Arjun Verma"/>
    <n v="22376"/>
    <n v="4233"/>
    <n v="41.878100000000003"/>
    <n v="-87.629800000000003"/>
    <s v="Legacy"/>
    <s v="No"/>
    <s v="Online + Table"/>
    <s v="Excellent"/>
  </r>
  <r>
    <x v="36"/>
    <x v="50"/>
    <x v="3"/>
    <x v="9"/>
    <n v="1"/>
    <n v="165"/>
    <s v="Isaac McHale"/>
    <n v="2013"/>
    <n v="40"/>
    <n v="4.5999999999999996"/>
    <s v="Truffle Risotto"/>
    <n v="12"/>
    <x v="2"/>
    <s v="One Star"/>
    <s v="Europe"/>
    <x v="0"/>
    <x v="0"/>
    <n v="26"/>
    <x v="0"/>
    <s v="Cash, Card"/>
    <s v="Bestselling Dish"/>
    <m/>
    <s v="Amit Sharma"/>
    <n v="346000"/>
    <n v="1464"/>
    <n v="45.764000000000003"/>
    <n v="4.8357000000000001"/>
    <s v="Established"/>
    <s v="No"/>
    <s v="Online + Table"/>
    <s v="Excellent"/>
  </r>
  <r>
    <x v="13"/>
    <x v="61"/>
    <x v="20"/>
    <x v="44"/>
    <n v="3"/>
    <n v="270"/>
    <s v="Quique Dacosta"/>
    <n v="1989"/>
    <n v="48"/>
    <n v="4.8"/>
    <s v="Lobster Roll"/>
    <n v="36"/>
    <x v="0"/>
    <s v="Three Stars"/>
    <s v="Europe"/>
    <x v="0"/>
    <x v="0"/>
    <n v="63"/>
    <x v="1"/>
    <s v="Cash, Card"/>
    <s v="Bestselling Dish"/>
    <m/>
    <s v="Sara Kapoor"/>
    <n v="139094"/>
    <n v="4143"/>
    <n v="-37.813600000000001"/>
    <n v="144.9631"/>
    <s v="Legacy"/>
    <s v="No"/>
    <s v="Online + Table"/>
    <s v="Excellent"/>
  </r>
  <r>
    <x v="3"/>
    <x v="9"/>
    <x v="2"/>
    <x v="50"/>
    <n v="3"/>
    <n v="425"/>
    <s v="Alain Passard"/>
    <n v="1986"/>
    <n v="40"/>
    <n v="4.9000000000000004"/>
    <s v="BBQ Wings"/>
    <n v="39"/>
    <x v="1"/>
    <s v="Three Stars"/>
    <s v="Europe"/>
    <x v="0"/>
    <x v="1"/>
    <n v="55"/>
    <x v="1"/>
    <s v="Cash, UPI"/>
    <s v="Seasonal Special"/>
    <m/>
    <s v="Francesco Rossi"/>
    <n v="379911"/>
    <n v="5701"/>
    <n v="37.774900000000002"/>
    <n v="-122.4194"/>
    <s v="Legacy"/>
    <s v="No"/>
    <s v="Online Only"/>
    <s v="Excellent"/>
  </r>
  <r>
    <x v="32"/>
    <x v="38"/>
    <x v="19"/>
    <x v="40"/>
    <n v="2"/>
    <n v="250"/>
    <s v="Oriol Castro"/>
    <n v="2014"/>
    <n v="52"/>
    <n v="4.5999999999999996"/>
    <s v="Idli Sambhar"/>
    <n v="11"/>
    <x v="0"/>
    <s v="Two Stars"/>
    <s v="Europe"/>
    <x v="0"/>
    <x v="1"/>
    <n v="55"/>
    <x v="1"/>
    <s v="UPI, Card"/>
    <s v="Seasonal Special"/>
    <s v="W7B18575UTR8NFC"/>
    <s v="John Smith"/>
    <n v="461560"/>
    <n v="4839"/>
    <n v="13.082700000000001"/>
    <n v="80.270700000000005"/>
    <s v="Established"/>
    <s v="Yes"/>
    <s v="Online Only"/>
    <s v="Excellent"/>
  </r>
  <r>
    <x v="16"/>
    <x v="48"/>
    <x v="0"/>
    <x v="46"/>
    <n v="3"/>
    <n v="420"/>
    <s v="Rasmus Kofoed"/>
    <n v="2007"/>
    <n v="40"/>
    <n v="4.7"/>
    <s v="Spaghetti Carbonara"/>
    <n v="18"/>
    <x v="1"/>
    <s v="Three Stars"/>
    <s v="Europe"/>
    <x v="1"/>
    <x v="1"/>
    <n v="67"/>
    <x v="1"/>
    <s v="Cash, Card"/>
    <s v="Bestselling Dish"/>
    <m/>
    <s v="Amit Sharma"/>
    <n v="155070"/>
    <n v="2980"/>
    <n v="43.769599999999997"/>
    <n v="11.255800000000001"/>
    <s v="Legacy"/>
    <s v="No"/>
    <s v="None"/>
    <s v="Excellent"/>
  </r>
  <r>
    <x v="9"/>
    <x v="9"/>
    <x v="2"/>
    <x v="42"/>
    <n v="3"/>
    <n v="345"/>
    <s v="Dominique Crenn"/>
    <n v="2011"/>
    <n v="50"/>
    <n v="4.8"/>
    <s v="Tacos"/>
    <n v="14"/>
    <x v="0"/>
    <s v="Three Stars"/>
    <s v="North America"/>
    <x v="0"/>
    <x v="0"/>
    <n v="50"/>
    <x v="1"/>
    <s v="Cash, Card"/>
    <s v="Chef Special"/>
    <m/>
    <s v="Emily Clark"/>
    <n v="262853"/>
    <n v="4946"/>
    <n v="37.774900000000002"/>
    <n v="-122.4194"/>
    <s v="Established"/>
    <s v="No"/>
    <s v="Online + Table"/>
    <s v="Excellent"/>
  </r>
  <r>
    <x v="46"/>
    <x v="40"/>
    <x v="19"/>
    <x v="39"/>
    <n v="0"/>
    <n v="285"/>
    <s v="Dan Barber"/>
    <n v="2004"/>
    <n v="70"/>
    <n v="4.5999999999999996"/>
    <s v="Nihari"/>
    <n v="21"/>
    <x v="0"/>
    <s v="No Stars"/>
    <s v="North America"/>
    <x v="0"/>
    <x v="1"/>
    <n v="63"/>
    <x v="0"/>
    <s v="All Methods Accepted"/>
    <s v="Seasonal Special"/>
    <s v="FWTDZOH2VW1XBBW"/>
    <s v="Arjun Verma"/>
    <n v="482824"/>
    <n v="3957"/>
    <n v="17.385000000000002"/>
    <n v="78.486699999999999"/>
    <s v="Legacy"/>
    <s v="Yes"/>
    <s v="Online Only"/>
    <s v="Excellent"/>
  </r>
  <r>
    <x v="26"/>
    <x v="50"/>
    <x v="3"/>
    <x v="49"/>
    <n v="2"/>
    <n v="275"/>
    <s v="Yoshihiro Narisawa"/>
    <n v="2003"/>
    <n v="36"/>
    <n v="4.7"/>
    <s v="Croissant"/>
    <n v="22"/>
    <x v="0"/>
    <s v="Two Stars"/>
    <s v="Asia"/>
    <x v="1"/>
    <x v="1"/>
    <n v="32"/>
    <x v="0"/>
    <s v="UPI, Card"/>
    <s v="Bestselling Dish"/>
    <m/>
    <s v="Francesco Rossi"/>
    <n v="498971"/>
    <n v="5686"/>
    <n v="45.764000000000003"/>
    <n v="4.8357000000000001"/>
    <s v="Legacy"/>
    <s v="No"/>
    <s v="None"/>
    <s v="Excellent"/>
  </r>
  <r>
    <x v="35"/>
    <x v="51"/>
    <x v="2"/>
    <x v="42"/>
    <n v="1"/>
    <n v="210"/>
    <s v="Victor Arguinzoniz"/>
    <n v="1990"/>
    <n v="30"/>
    <n v="4.7"/>
    <s v="Burrito"/>
    <n v="35"/>
    <x v="2"/>
    <s v="One Star"/>
    <s v="Europe"/>
    <x v="0"/>
    <x v="0"/>
    <n v="74"/>
    <x v="0"/>
    <s v="All Methods Accepted"/>
    <s v="Customer Choice"/>
    <m/>
    <s v="Lucas Martin"/>
    <n v="282826"/>
    <n v="5445"/>
    <n v="34.052199999999999"/>
    <n v="-118.2437"/>
    <s v="Legacy"/>
    <s v="No"/>
    <s v="Online + Table"/>
    <s v="Excellent"/>
  </r>
  <r>
    <x v="4"/>
    <x v="49"/>
    <x v="12"/>
    <x v="54"/>
    <n v="3"/>
    <n v="350"/>
    <s v="Mauro Colagreco"/>
    <n v="1991"/>
    <n v="36"/>
    <n v="4.8"/>
    <s v="Chicken Tikka Pizza"/>
    <n v="34"/>
    <x v="0"/>
    <s v="Three Stars"/>
    <s v="Europe"/>
    <x v="0"/>
    <x v="0"/>
    <n v="72"/>
    <x v="1"/>
    <s v="UPI, Card"/>
    <s v="Bestselling Dish"/>
    <m/>
    <s v="John Smith"/>
    <n v="387563"/>
    <n v="7711"/>
    <n v="53.480800000000002"/>
    <n v="-2.2425999999999999"/>
    <s v="Legacy"/>
    <s v="No"/>
    <s v="Online + Table"/>
    <s v="Excellent"/>
  </r>
  <r>
    <x v="28"/>
    <x v="6"/>
    <x v="2"/>
    <x v="50"/>
    <n v="2"/>
    <n v="265"/>
    <s v="Heinz Reitbauer"/>
    <n v="2005"/>
    <n v="60"/>
    <n v="4.7"/>
    <s v="BBQ Wings"/>
    <n v="20"/>
    <x v="0"/>
    <s v="Two Stars"/>
    <s v="Europe"/>
    <x v="1"/>
    <x v="0"/>
    <n v="60"/>
    <x v="1"/>
    <s v="All Methods Accepted"/>
    <s v="Customer Choice"/>
    <m/>
    <s v="Sara Kapoor"/>
    <n v="186724"/>
    <n v="3314"/>
    <n v="40.712800000000001"/>
    <n v="-74.006"/>
    <s v="Legacy"/>
    <s v="No"/>
    <s v="Table Only"/>
    <s v="Excellent"/>
  </r>
  <r>
    <x v="12"/>
    <x v="3"/>
    <x v="3"/>
    <x v="2"/>
    <n v="3"/>
    <n v="310"/>
    <s v="Heinz Beck"/>
    <n v="1994"/>
    <n v="50"/>
    <n v="4.8"/>
    <s v="Coq au Vin"/>
    <n v="31"/>
    <x v="0"/>
    <s v="Three Stars"/>
    <s v="Europe"/>
    <x v="1"/>
    <x v="0"/>
    <n v="59"/>
    <x v="0"/>
    <s v="UPI, Card"/>
    <s v="Bestselling Dish"/>
    <m/>
    <s v="Arjun Verma"/>
    <n v="178847"/>
    <n v="2637"/>
    <n v="48.8566"/>
    <n v="2.3521999999999998"/>
    <s v="Legacy"/>
    <s v="No"/>
    <s v="Table Only"/>
    <s v="Excellent"/>
  </r>
  <r>
    <x v="31"/>
    <x v="49"/>
    <x v="12"/>
    <x v="57"/>
    <n v="2"/>
    <n v="245"/>
    <s v="Richard Ekkebus"/>
    <n v="2005"/>
    <n v="46"/>
    <n v="4.7"/>
    <s v="Shepherd’s Pie"/>
    <n v="20"/>
    <x v="2"/>
    <s v="Two Stars"/>
    <s v="Asia"/>
    <x v="1"/>
    <x v="1"/>
    <n v="45"/>
    <x v="0"/>
    <s v="All Methods Accepted"/>
    <s v="Customer Choice"/>
    <m/>
    <s v="John Smith"/>
    <n v="3205"/>
    <n v="1033"/>
    <n v="53.480800000000002"/>
    <n v="-2.2425999999999999"/>
    <s v="Legacy"/>
    <s v="No"/>
    <s v="None"/>
    <s v="Excellent"/>
  </r>
  <r>
    <x v="2"/>
    <x v="54"/>
    <x v="19"/>
    <x v="41"/>
    <n v="3"/>
    <n v="390"/>
    <s v="Thomas Keller"/>
    <n v="1994"/>
    <n v="60"/>
    <n v="4.9000000000000004"/>
    <s v="Dhokla"/>
    <n v="31"/>
    <x v="0"/>
    <s v="Three Stars"/>
    <s v="North America"/>
    <x v="0"/>
    <x v="0"/>
    <n v="38"/>
    <x v="1"/>
    <s v="All Methods Accepted"/>
    <s v="Bestselling Dish"/>
    <s v="M4OTJPYMLM8HI61"/>
    <s v="Sara Kapoor"/>
    <n v="102228"/>
    <n v="59"/>
    <n v="26.912400000000002"/>
    <n v="75.787300000000002"/>
    <s v="Legacy"/>
    <s v="Yes"/>
    <s v="Online + Table"/>
    <s v="Excellent"/>
  </r>
  <r>
    <x v="34"/>
    <x v="38"/>
    <x v="19"/>
    <x v="38"/>
    <n v="2"/>
    <n v="550"/>
    <s v="Rasmus Munk"/>
    <n v="2015"/>
    <n v="50"/>
    <n v="4.5"/>
    <s v="Paneer Butter Masala"/>
    <n v="10"/>
    <x v="1"/>
    <s v="Two Stars"/>
    <s v="Europe"/>
    <x v="1"/>
    <x v="0"/>
    <n v="46"/>
    <x v="0"/>
    <s v="Cash, Card"/>
    <s v="Bestselling Dish"/>
    <s v="GU6S9KX88OCCSOY"/>
    <s v="Amit Sharma"/>
    <n v="294074"/>
    <n v="4063"/>
    <n v="13.082700000000001"/>
    <n v="80.270700000000005"/>
    <s v="Established"/>
    <s v="Yes"/>
    <s v="Table Only"/>
    <s v="Excellent"/>
  </r>
  <r>
    <x v="9"/>
    <x v="34"/>
    <x v="19"/>
    <x v="55"/>
    <n v="3"/>
    <n v="345"/>
    <s v="Dominique Crenn"/>
    <n v="2011"/>
    <n v="50"/>
    <n v="4.8"/>
    <s v="Fish Curry"/>
    <n v="14"/>
    <x v="0"/>
    <s v="Three Stars"/>
    <s v="North America"/>
    <x v="0"/>
    <x v="1"/>
    <n v="38"/>
    <x v="1"/>
    <s v="UPI, Card"/>
    <s v="Bestselling Dish"/>
    <s v="MJRDMHEF917BYNO"/>
    <s v="Arjun Verma"/>
    <n v="335992"/>
    <n v="1513"/>
    <n v="28.7041"/>
    <n v="77.102500000000006"/>
    <s v="Established"/>
    <s v="Yes"/>
    <s v="Online Only"/>
    <s v="Excellent"/>
  </r>
  <r>
    <x v="4"/>
    <x v="6"/>
    <x v="2"/>
    <x v="44"/>
    <n v="3"/>
    <n v="350"/>
    <s v="Mauro Colagreco"/>
    <n v="1991"/>
    <n v="36"/>
    <n v="4.8"/>
    <s v="Lobster Roll"/>
    <n v="34"/>
    <x v="0"/>
    <s v="Three Stars"/>
    <s v="Europe"/>
    <x v="1"/>
    <x v="0"/>
    <n v="43"/>
    <x v="0"/>
    <s v="Cash, Card"/>
    <s v="Customer Choice"/>
    <m/>
    <s v="Emily Clark"/>
    <n v="440489"/>
    <n v="5418"/>
    <n v="40.712800000000001"/>
    <n v="-74.006"/>
    <s v="Legacy"/>
    <s v="No"/>
    <s v="Table Only"/>
    <s v="Excellent"/>
  </r>
  <r>
    <x v="20"/>
    <x v="51"/>
    <x v="2"/>
    <x v="44"/>
    <n v="3"/>
    <n v="265"/>
    <s v="Eneko Atxa"/>
    <n v="2005"/>
    <n v="45"/>
    <n v="4.7"/>
    <s v="Grilled Salmon"/>
    <n v="20"/>
    <x v="0"/>
    <s v="Three Stars"/>
    <s v="Europe"/>
    <x v="0"/>
    <x v="1"/>
    <n v="31"/>
    <x v="1"/>
    <s v="Cash, Card"/>
    <s v="Chef Special"/>
    <m/>
    <s v="Amit Sharma"/>
    <n v="289196"/>
    <n v="1227"/>
    <n v="34.052199999999999"/>
    <n v="-118.2437"/>
    <s v="Legacy"/>
    <s v="No"/>
    <s v="Online Only"/>
    <s v="Excellent"/>
  </r>
  <r>
    <x v="45"/>
    <x v="39"/>
    <x v="19"/>
    <x v="38"/>
    <n v="0"/>
    <n v="145"/>
    <s v="Rodolfo Guzmán"/>
    <n v="2006"/>
    <n v="40"/>
    <n v="4.5999999999999996"/>
    <s v="Paneer Butter Masala"/>
    <n v="19"/>
    <x v="3"/>
    <s v="No Stars"/>
    <s v="South America"/>
    <x v="1"/>
    <x v="1"/>
    <n v="62"/>
    <x v="1"/>
    <s v="Cash, Card"/>
    <s v="Chef Special"/>
    <s v="BMA9MSYMBV8JRYW"/>
    <s v="Haruto Tanaka"/>
    <n v="473856"/>
    <n v="954"/>
    <n v="18.520399999999999"/>
    <n v="73.856700000000004"/>
    <s v="Legacy"/>
    <s v="Yes"/>
    <s v="None"/>
    <s v="Excellent"/>
  </r>
  <r>
    <x v="48"/>
    <x v="42"/>
    <x v="19"/>
    <x v="39"/>
    <n v="0"/>
    <n v="125"/>
    <s v="Leonor Espinosa"/>
    <n v="2007"/>
    <n v="45"/>
    <n v="4.5"/>
    <s v="Biryani"/>
    <n v="18"/>
    <x v="3"/>
    <s v="No Stars"/>
    <s v="South America"/>
    <x v="0"/>
    <x v="1"/>
    <n v="73"/>
    <x v="0"/>
    <s v="Cash, UPI"/>
    <s v="Seasonal Special"/>
    <s v="93O31CDRTNAXLNL"/>
    <s v="Sara Kapoor"/>
    <n v="266849"/>
    <n v="654"/>
    <n v="23.022500000000001"/>
    <n v="72.571399999999997"/>
    <s v="Legacy"/>
    <s v="Yes"/>
    <s v="Online Only"/>
    <s v="Excellent"/>
  </r>
  <r>
    <x v="41"/>
    <x v="38"/>
    <x v="19"/>
    <x v="40"/>
    <n v="0"/>
    <n v="155"/>
    <s v="Enrique Olvera"/>
    <n v="2000"/>
    <n v="55"/>
    <n v="4.7"/>
    <s v="Chettinad Chicken"/>
    <n v="25"/>
    <x v="2"/>
    <s v="No Stars"/>
    <s v="North America"/>
    <x v="1"/>
    <x v="1"/>
    <n v="53"/>
    <x v="0"/>
    <s v="UPI, Card"/>
    <s v="Customer Choice"/>
    <s v="BO6IALTNT2D0DER"/>
    <s v="Lucas Martin"/>
    <n v="172865"/>
    <n v="1680"/>
    <n v="13.082700000000001"/>
    <n v="80.270700000000005"/>
    <s v="Legacy"/>
    <s v="Yes"/>
    <s v="None"/>
    <s v="Excellent"/>
  </r>
  <r>
    <x v="4"/>
    <x v="41"/>
    <x v="19"/>
    <x v="55"/>
    <n v="3"/>
    <n v="350"/>
    <s v="Mauro Colagreco"/>
    <n v="1991"/>
    <n v="36"/>
    <n v="4.8"/>
    <s v="Rasgulla"/>
    <n v="34"/>
    <x v="0"/>
    <s v="Three Stars"/>
    <s v="Europe"/>
    <x v="0"/>
    <x v="0"/>
    <n v="30"/>
    <x v="1"/>
    <s v="All Methods Accepted"/>
    <s v="Seasonal Special"/>
    <s v="X2ABD8C81HYDAL7"/>
    <s v="Oliver Brown"/>
    <n v="453009"/>
    <n v="7000"/>
    <n v="21.170200000000001"/>
    <n v="72.831100000000006"/>
    <s v="Legacy"/>
    <s v="Yes"/>
    <s v="Online + Table"/>
    <s v="Excellent"/>
  </r>
  <r>
    <x v="4"/>
    <x v="42"/>
    <x v="19"/>
    <x v="37"/>
    <n v="3"/>
    <n v="350"/>
    <s v="Mauro Colagreco"/>
    <n v="1991"/>
    <n v="36"/>
    <n v="4.8"/>
    <s v="Chole Kulche"/>
    <n v="34"/>
    <x v="0"/>
    <s v="Three Stars"/>
    <s v="Europe"/>
    <x v="0"/>
    <x v="0"/>
    <n v="29"/>
    <x v="1"/>
    <s v="UPI, Card"/>
    <s v="Seasonal Special"/>
    <s v="FZHKX4SPPC6F87N"/>
    <s v="John Smith"/>
    <n v="83663"/>
    <n v="2699"/>
    <n v="23.022500000000001"/>
    <n v="72.571399999999997"/>
    <s v="Legacy"/>
    <s v="Yes"/>
    <s v="Online + Table"/>
    <s v="Excellent"/>
  </r>
  <r>
    <x v="30"/>
    <x v="56"/>
    <x v="21"/>
    <x v="50"/>
    <n v="2"/>
    <n v="285"/>
    <s v="André Chiang"/>
    <n v="2010"/>
    <n v="30"/>
    <n v="4.7"/>
    <s v="BBQ Wings"/>
    <n v="15"/>
    <x v="0"/>
    <s v="Two Stars"/>
    <s v="Asia"/>
    <x v="1"/>
    <x v="0"/>
    <n v="66"/>
    <x v="1"/>
    <s v="UPI, Card"/>
    <s v="Bestselling Dish"/>
    <m/>
    <s v="Francesco Rossi"/>
    <n v="387583"/>
    <n v="1088"/>
    <n v="49.282699999999998"/>
    <n v="-123.1207"/>
    <s v="Legacy"/>
    <s v="No"/>
    <s v="Table Only"/>
    <s v="Excellent"/>
  </r>
  <r>
    <x v="3"/>
    <x v="51"/>
    <x v="2"/>
    <x v="44"/>
    <n v="3"/>
    <n v="425"/>
    <s v="Alain Passard"/>
    <n v="1986"/>
    <n v="40"/>
    <n v="4.9000000000000004"/>
    <s v="Grilled Salmon"/>
    <n v="39"/>
    <x v="1"/>
    <s v="Three Stars"/>
    <s v="Europe"/>
    <x v="1"/>
    <x v="1"/>
    <n v="68"/>
    <x v="0"/>
    <s v="UPI, Card"/>
    <s v="Chef Special"/>
    <m/>
    <s v="Lucas Martin"/>
    <n v="34149"/>
    <n v="3116"/>
    <n v="34.052199999999999"/>
    <n v="-118.2437"/>
    <s v="Legacy"/>
    <s v="No"/>
    <s v="None"/>
    <s v="Excellent"/>
  </r>
  <r>
    <x v="0"/>
    <x v="40"/>
    <x v="19"/>
    <x v="53"/>
    <n v="3"/>
    <n v="320"/>
    <s v="Massimo Bottura"/>
    <n v="1995"/>
    <n v="28"/>
    <n v="4.9000000000000004"/>
    <s v="Gatte ki Sabzi"/>
    <n v="30"/>
    <x v="0"/>
    <s v="Three Stars"/>
    <s v="Europe"/>
    <x v="1"/>
    <x v="0"/>
    <n v="68"/>
    <x v="1"/>
    <s v="Cash, UPI"/>
    <s v="Chef Special"/>
    <s v="EG2FWT0DT80VRR4"/>
    <s v="Arjun Verma"/>
    <n v="104346"/>
    <n v="5829"/>
    <n v="17.385000000000002"/>
    <n v="78.486699999999999"/>
    <s v="Legacy"/>
    <s v="Yes"/>
    <s v="Table Only"/>
    <s v="Excellent"/>
  </r>
  <r>
    <x v="34"/>
    <x v="34"/>
    <x v="19"/>
    <x v="36"/>
    <n v="2"/>
    <n v="550"/>
    <s v="Rasmus Munk"/>
    <n v="2015"/>
    <n v="50"/>
    <n v="4.5"/>
    <s v="Truffle Naan"/>
    <n v="10"/>
    <x v="1"/>
    <s v="Two Stars"/>
    <s v="Europe"/>
    <x v="1"/>
    <x v="1"/>
    <n v="32"/>
    <x v="1"/>
    <s v="Cash, Card"/>
    <s v="Customer Choice"/>
    <s v="178DCJ3BXMSZLW7"/>
    <s v="Emily Clark"/>
    <n v="76894"/>
    <n v="6864"/>
    <n v="28.7041"/>
    <n v="77.102500000000006"/>
    <s v="Established"/>
    <s v="Yes"/>
    <s v="None"/>
    <s v="Excellent"/>
  </r>
  <r>
    <x v="32"/>
    <x v="47"/>
    <x v="3"/>
    <x v="2"/>
    <n v="2"/>
    <n v="250"/>
    <s v="Oriol Castro"/>
    <n v="2014"/>
    <n v="52"/>
    <n v="4.5999999999999996"/>
    <s v="Ratatouille"/>
    <n v="11"/>
    <x v="0"/>
    <s v="Two Stars"/>
    <s v="Europe"/>
    <x v="0"/>
    <x v="0"/>
    <n v="36"/>
    <x v="0"/>
    <s v="Cash, UPI"/>
    <s v="Seasonal Special"/>
    <m/>
    <s v="Lucas Martin"/>
    <n v="232406"/>
    <n v="2747"/>
    <n v="43.7102"/>
    <n v="7.2619999999999996"/>
    <s v="Established"/>
    <s v="No"/>
    <s v="Online + Table"/>
    <s v="Excellent"/>
  </r>
  <r>
    <x v="37"/>
    <x v="3"/>
    <x v="3"/>
    <x v="9"/>
    <n v="1"/>
    <n v="165"/>
    <s v="Dave Pynt"/>
    <n v="2013"/>
    <n v="26"/>
    <n v="4.5999999999999996"/>
    <s v="Truffle Risotto"/>
    <n v="12"/>
    <x v="2"/>
    <s v="One Star"/>
    <s v="Asia"/>
    <x v="0"/>
    <x v="0"/>
    <n v="58"/>
    <x v="1"/>
    <s v="Cash, Card"/>
    <s v="Seasonal Special"/>
    <m/>
    <s v="Sara Kapoor"/>
    <n v="174129"/>
    <n v="1958"/>
    <n v="48.8566"/>
    <n v="2.3521999999999998"/>
    <s v="Established"/>
    <s v="No"/>
    <s v="Online + Table"/>
    <s v="Excellent"/>
  </r>
  <r>
    <x v="48"/>
    <x v="38"/>
    <x v="19"/>
    <x v="40"/>
    <n v="0"/>
    <n v="125"/>
    <s v="Leonor Espinosa"/>
    <n v="2007"/>
    <n v="45"/>
    <n v="4.5"/>
    <s v="Masala Dosa"/>
    <n v="18"/>
    <x v="3"/>
    <s v="No Stars"/>
    <s v="South America"/>
    <x v="0"/>
    <x v="0"/>
    <n v="67"/>
    <x v="1"/>
    <s v="UPI, Card"/>
    <s v="Seasonal Special"/>
    <s v="AZ1S06DFARZPXTM"/>
    <s v="Haruto Tanaka"/>
    <n v="448096"/>
    <n v="7362"/>
    <n v="13.082700000000001"/>
    <n v="80.270700000000005"/>
    <s v="Legacy"/>
    <s v="Yes"/>
    <s v="Online + Table"/>
    <s v="Excellent"/>
  </r>
  <r>
    <x v="21"/>
    <x v="9"/>
    <x v="2"/>
    <x v="42"/>
    <n v="3"/>
    <n v="570"/>
    <s v="Paul Pairet"/>
    <n v="2012"/>
    <n v="10"/>
    <n v="4.5999999999999996"/>
    <s v="Tacos"/>
    <n v="13"/>
    <x v="1"/>
    <s v="Three Stars"/>
    <s v="Asia"/>
    <x v="0"/>
    <x v="0"/>
    <n v="73"/>
    <x v="1"/>
    <s v="Cash, UPI"/>
    <s v="Bestselling Dish"/>
    <m/>
    <s v="Arjun Verma"/>
    <n v="447339"/>
    <n v="3617"/>
    <n v="37.774900000000002"/>
    <n v="-122.4194"/>
    <s v="Established"/>
    <s v="No"/>
    <s v="Online + Table"/>
    <s v="Excellent"/>
  </r>
  <r>
    <x v="26"/>
    <x v="54"/>
    <x v="19"/>
    <x v="39"/>
    <n v="2"/>
    <n v="275"/>
    <s v="Yoshihiro Narisawa"/>
    <n v="2003"/>
    <n v="36"/>
    <n v="4.7"/>
    <s v="Nihari"/>
    <n v="22"/>
    <x v="0"/>
    <s v="Two Stars"/>
    <s v="Asia"/>
    <x v="0"/>
    <x v="1"/>
    <n v="49"/>
    <x v="0"/>
    <s v="UPI, Card"/>
    <s v="Customer Choice"/>
    <s v="N64Q0JEXF6QLN4P"/>
    <s v="Francesco Rossi"/>
    <n v="400501"/>
    <n v="6517"/>
    <n v="26.912400000000002"/>
    <n v="75.787300000000002"/>
    <s v="Legacy"/>
    <s v="Yes"/>
    <s v="Online Only"/>
    <s v="Excellent"/>
  </r>
  <r>
    <x v="24"/>
    <x v="41"/>
    <x v="19"/>
    <x v="37"/>
    <n v="2"/>
    <n v="325"/>
    <s v="Kyle &amp; Katina Connaughton"/>
    <n v="2016"/>
    <n v="48"/>
    <n v="4.7"/>
    <s v="Vada Pav"/>
    <n v="9"/>
    <x v="0"/>
    <s v="Two Stars"/>
    <s v="North America"/>
    <x v="0"/>
    <x v="1"/>
    <n v="50"/>
    <x v="1"/>
    <s v="Cash, Card"/>
    <s v="Bestselling Dish"/>
    <s v="D5C3W7K3HRM9Z4Q"/>
    <s v="Sara Kapoor"/>
    <n v="83363"/>
    <n v="1575"/>
    <n v="21.170200000000001"/>
    <n v="72.831100000000006"/>
    <s v="Established"/>
    <s v="Yes"/>
    <s v="Online Only"/>
    <s v="Excellent"/>
  </r>
  <r>
    <x v="26"/>
    <x v="6"/>
    <x v="2"/>
    <x v="42"/>
    <n v="2"/>
    <n v="275"/>
    <s v="Yoshihiro Narisawa"/>
    <n v="2003"/>
    <n v="36"/>
    <n v="4.7"/>
    <s v="Burrito"/>
    <n v="22"/>
    <x v="0"/>
    <s v="Two Stars"/>
    <s v="Asia"/>
    <x v="0"/>
    <x v="0"/>
    <n v="59"/>
    <x v="1"/>
    <s v="UPI, Card"/>
    <s v="Chef Special"/>
    <m/>
    <s v="Lucas Martin"/>
    <n v="141423"/>
    <n v="6789"/>
    <n v="40.712800000000001"/>
    <n v="-74.006"/>
    <s v="Legacy"/>
    <s v="No"/>
    <s v="Online + Table"/>
    <s v="Excellent"/>
  </r>
  <r>
    <x v="5"/>
    <x v="14"/>
    <x v="2"/>
    <x v="50"/>
    <n v="3"/>
    <n v="380"/>
    <s v="Björn Frantzén"/>
    <n v="2008"/>
    <n v="23"/>
    <n v="4.8"/>
    <s v="BBQ Wings"/>
    <n v="17"/>
    <x v="0"/>
    <s v="Three Stars"/>
    <s v="Europe"/>
    <x v="1"/>
    <x v="0"/>
    <n v="74"/>
    <x v="1"/>
    <s v="UPI, Card"/>
    <s v="Seasonal Special"/>
    <m/>
    <s v="Haruto Tanaka"/>
    <n v="281141"/>
    <n v="2496"/>
    <n v="41.878100000000003"/>
    <n v="-87.629800000000003"/>
    <s v="Legacy"/>
    <s v="No"/>
    <s v="Table Only"/>
    <s v="Excellent"/>
  </r>
  <r>
    <x v="47"/>
    <x v="3"/>
    <x v="3"/>
    <x v="49"/>
    <n v="0"/>
    <n v="220"/>
    <s v="Vladimir Mukhin"/>
    <n v="2011"/>
    <n v="50"/>
    <n v="4.5"/>
    <s v="Macarons"/>
    <n v="14"/>
    <x v="2"/>
    <s v="No Stars"/>
    <s v="Europe"/>
    <x v="0"/>
    <x v="0"/>
    <n v="57"/>
    <x v="0"/>
    <s v="All Methods Accepted"/>
    <s v="Seasonal Special"/>
    <m/>
    <s v="Francesco Rossi"/>
    <n v="281677"/>
    <n v="5270"/>
    <n v="48.8566"/>
    <n v="2.3521999999999998"/>
    <s v="Established"/>
    <s v="No"/>
    <s v="Online + Table"/>
    <s v="Excellent"/>
  </r>
  <r>
    <x v="15"/>
    <x v="49"/>
    <x v="12"/>
    <x v="54"/>
    <n v="3"/>
    <n v="280"/>
    <s v="Joan Roca"/>
    <n v="1986"/>
    <n v="45"/>
    <n v="4.7"/>
    <s v="Chicken Tikka Pizza"/>
    <n v="39"/>
    <x v="0"/>
    <s v="Three Stars"/>
    <s v="Europe"/>
    <x v="0"/>
    <x v="1"/>
    <n v="45"/>
    <x v="0"/>
    <s v="UPI, Card"/>
    <s v="Customer Choice"/>
    <m/>
    <s v="John Smith"/>
    <n v="206141"/>
    <n v="3719"/>
    <n v="53.480800000000002"/>
    <n v="-2.2425999999999999"/>
    <s v="Legacy"/>
    <s v="No"/>
    <s v="Online Only"/>
    <s v="Excellent"/>
  </r>
  <r>
    <x v="44"/>
    <x v="9"/>
    <x v="2"/>
    <x v="44"/>
    <n v="0"/>
    <n v="185"/>
    <s v="Thomas &amp; Mathias Sühring"/>
    <n v="2014"/>
    <n v="48"/>
    <n v="4.5999999999999996"/>
    <s v="Lobster Roll"/>
    <n v="11"/>
    <x v="2"/>
    <s v="No Stars"/>
    <s v="Asia"/>
    <x v="0"/>
    <x v="0"/>
    <n v="47"/>
    <x v="0"/>
    <s v="All Methods Accepted"/>
    <s v="Seasonal Special"/>
    <m/>
    <s v="Sara Kapoor"/>
    <n v="375984"/>
    <n v="2502"/>
    <n v="37.774900000000002"/>
    <n v="-122.4194"/>
    <s v="Established"/>
    <s v="No"/>
    <s v="Online + Table"/>
    <s v="Excellent"/>
  </r>
  <r>
    <x v="7"/>
    <x v="26"/>
    <x v="12"/>
    <x v="57"/>
    <n v="3"/>
    <n v="310"/>
    <s v="Enrico Crippa"/>
    <n v="2005"/>
    <n v="35"/>
    <n v="4.8"/>
    <s v="Fish and Chips"/>
    <n v="20"/>
    <x v="0"/>
    <s v="Three Stars"/>
    <s v="Europe"/>
    <x v="0"/>
    <x v="1"/>
    <n v="54"/>
    <x v="0"/>
    <s v="Cash, UPI"/>
    <s v="Bestselling Dish"/>
    <m/>
    <s v="Oliver Brown"/>
    <n v="279379"/>
    <n v="1148"/>
    <n v="51.507399999999997"/>
    <n v="-0.1278"/>
    <s v="Legacy"/>
    <s v="No"/>
    <s v="Online Only"/>
    <s v="Excellent"/>
  </r>
  <r>
    <x v="44"/>
    <x v="3"/>
    <x v="3"/>
    <x v="2"/>
    <n v="0"/>
    <n v="185"/>
    <s v="Thomas &amp; Mathias Sühring"/>
    <n v="2014"/>
    <n v="48"/>
    <n v="4.5999999999999996"/>
    <s v="Coq au Vin"/>
    <n v="11"/>
    <x v="2"/>
    <s v="No Stars"/>
    <s v="Asia"/>
    <x v="0"/>
    <x v="0"/>
    <n v="66"/>
    <x v="1"/>
    <s v="Cash, Card"/>
    <s v="Seasonal Special"/>
    <m/>
    <s v="Arjun Verma"/>
    <n v="226313"/>
    <n v="1078"/>
    <n v="48.8566"/>
    <n v="2.3521999999999998"/>
    <s v="Established"/>
    <s v="No"/>
    <s v="Online + Table"/>
    <s v="Excellent"/>
  </r>
  <r>
    <x v="36"/>
    <x v="37"/>
    <x v="19"/>
    <x v="38"/>
    <n v="1"/>
    <n v="165"/>
    <s v="Isaac McHale"/>
    <n v="2013"/>
    <n v="40"/>
    <n v="4.5999999999999996"/>
    <s v="Paneer Butter Masala"/>
    <n v="12"/>
    <x v="2"/>
    <s v="One Star"/>
    <s v="Europe"/>
    <x v="0"/>
    <x v="1"/>
    <n v="70"/>
    <x v="0"/>
    <s v="Cash, Card"/>
    <s v="Chef Special"/>
    <s v="702H7PLXN453D1P"/>
    <s v="Arjun Verma"/>
    <n v="224960"/>
    <n v="687"/>
    <n v="12.9716"/>
    <n v="77.5946"/>
    <s v="Established"/>
    <s v="Yes"/>
    <s v="Online Only"/>
    <s v="Excellent"/>
  </r>
  <r>
    <x v="48"/>
    <x v="54"/>
    <x v="19"/>
    <x v="55"/>
    <n v="0"/>
    <n v="125"/>
    <s v="Leonor Espinosa"/>
    <n v="2007"/>
    <n v="45"/>
    <n v="4.5"/>
    <s v="Rasgulla"/>
    <n v="18"/>
    <x v="3"/>
    <s v="No Stars"/>
    <s v="South America"/>
    <x v="1"/>
    <x v="1"/>
    <n v="56"/>
    <x v="1"/>
    <s v="All Methods Accepted"/>
    <s v="Seasonal Special"/>
    <s v="WPP3F6VIQS6KYR7"/>
    <s v="Arjun Verma"/>
    <n v="124768"/>
    <n v="2767"/>
    <n v="26.912400000000002"/>
    <n v="75.787300000000002"/>
    <s v="Legacy"/>
    <s v="Yes"/>
    <s v="None"/>
    <s v="Excellent"/>
  </r>
  <r>
    <x v="24"/>
    <x v="3"/>
    <x v="3"/>
    <x v="9"/>
    <n v="2"/>
    <n v="325"/>
    <s v="Kyle &amp; Katina Connaughton"/>
    <n v="2016"/>
    <n v="48"/>
    <n v="4.7"/>
    <s v="Truffle Risotto"/>
    <n v="9"/>
    <x v="0"/>
    <s v="Two Stars"/>
    <s v="North America"/>
    <x v="0"/>
    <x v="1"/>
    <n v="57"/>
    <x v="1"/>
    <s v="UPI, Card"/>
    <s v="Customer Choice"/>
    <m/>
    <s v="Sara Kapoor"/>
    <n v="379510"/>
    <n v="2982"/>
    <n v="48.8566"/>
    <n v="2.3521999999999998"/>
    <s v="Established"/>
    <s v="No"/>
    <s v="Online Only"/>
    <s v="Excellent"/>
  </r>
  <r>
    <x v="34"/>
    <x v="43"/>
    <x v="0"/>
    <x v="7"/>
    <n v="2"/>
    <n v="550"/>
    <s v="Rasmus Munk"/>
    <n v="2015"/>
    <n v="50"/>
    <n v="4.5"/>
    <s v="Risotto"/>
    <n v="10"/>
    <x v="1"/>
    <s v="Two Stars"/>
    <s v="Europe"/>
    <x v="1"/>
    <x v="0"/>
    <n v="22"/>
    <x v="0"/>
    <s v="Cash, Card"/>
    <s v="Chef Special"/>
    <m/>
    <s v="Amit Sharma"/>
    <n v="480635"/>
    <n v="5123"/>
    <n v="45.464199999999998"/>
    <n v="9.19"/>
    <s v="Established"/>
    <s v="No"/>
    <s v="Table Only"/>
    <s v="Excellent"/>
  </r>
  <r>
    <x v="38"/>
    <x v="6"/>
    <x v="2"/>
    <x v="44"/>
    <n v="1"/>
    <n v="95"/>
    <s v="Bertrand Grébaut"/>
    <n v="2011"/>
    <n v="28"/>
    <n v="4.5"/>
    <s v="Grilled Salmon"/>
    <n v="14"/>
    <x v="3"/>
    <s v="One Star"/>
    <s v="Europe"/>
    <x v="0"/>
    <x v="0"/>
    <n v="46"/>
    <x v="1"/>
    <s v="Cash, Card"/>
    <s v="Bestselling Dish"/>
    <m/>
    <s v="Lucas Martin"/>
    <n v="389209"/>
    <n v="7505"/>
    <n v="40.712800000000001"/>
    <n v="-74.006"/>
    <s v="Established"/>
    <s v="No"/>
    <s v="Online + Table"/>
    <s v="Excellent"/>
  </r>
  <r>
    <x v="33"/>
    <x v="58"/>
    <x v="12"/>
    <x v="54"/>
    <n v="2"/>
    <n v="275"/>
    <s v="Andoni Luis Aduriz"/>
    <n v="1998"/>
    <n v="20"/>
    <n v="4.5999999999999996"/>
    <s v="Chicken Tikka Pizza"/>
    <n v="27"/>
    <x v="0"/>
    <s v="Two Stars"/>
    <s v="Europe"/>
    <x v="1"/>
    <x v="0"/>
    <n v="49"/>
    <x v="1"/>
    <s v="Cash, UPI"/>
    <s v="Customer Choice"/>
    <m/>
    <s v="Haruto Tanaka"/>
    <n v="135943"/>
    <n v="6362"/>
    <n v="52.486199999999997"/>
    <n v="-1.8904000000000001"/>
    <s v="Legacy"/>
    <s v="No"/>
    <s v="Table Only"/>
    <s v="Excellent"/>
  </r>
  <r>
    <x v="13"/>
    <x v="40"/>
    <x v="19"/>
    <x v="55"/>
    <n v="3"/>
    <n v="270"/>
    <s v="Quique Dacosta"/>
    <n v="1989"/>
    <n v="48"/>
    <n v="4.8"/>
    <s v="Rasgulla"/>
    <n v="36"/>
    <x v="0"/>
    <s v="Three Stars"/>
    <s v="Europe"/>
    <x v="0"/>
    <x v="1"/>
    <n v="58"/>
    <x v="0"/>
    <s v="All Methods Accepted"/>
    <s v="Customer Choice"/>
    <s v="0UMQAQRGSWEITT3"/>
    <s v="Arjun Verma"/>
    <n v="381760"/>
    <n v="3757"/>
    <n v="17.385000000000002"/>
    <n v="78.486699999999999"/>
    <s v="Legacy"/>
    <s v="Yes"/>
    <s v="Online Only"/>
    <s v="Excellent"/>
  </r>
  <r>
    <x v="46"/>
    <x v="58"/>
    <x v="12"/>
    <x v="54"/>
    <n v="0"/>
    <n v="285"/>
    <s v="Dan Barber"/>
    <n v="2004"/>
    <n v="70"/>
    <n v="4.5999999999999996"/>
    <s v="Chicken Tikka Pizza"/>
    <n v="21"/>
    <x v="0"/>
    <s v="No Stars"/>
    <s v="North America"/>
    <x v="1"/>
    <x v="0"/>
    <n v="39"/>
    <x v="0"/>
    <s v="Cash, UPI"/>
    <s v="Chef Special"/>
    <m/>
    <s v="Emily Clark"/>
    <n v="70268"/>
    <n v="780"/>
    <n v="52.486199999999997"/>
    <n v="-1.8904000000000001"/>
    <s v="Legacy"/>
    <s v="No"/>
    <s v="Table Only"/>
    <s v="Excellent"/>
  </r>
  <r>
    <x v="46"/>
    <x v="39"/>
    <x v="19"/>
    <x v="37"/>
    <n v="0"/>
    <n v="285"/>
    <s v="Dan Barber"/>
    <n v="2004"/>
    <n v="70"/>
    <n v="4.5999999999999996"/>
    <s v="Pani Puri"/>
    <n v="21"/>
    <x v="0"/>
    <s v="No Stars"/>
    <s v="North America"/>
    <x v="1"/>
    <x v="0"/>
    <n v="38"/>
    <x v="0"/>
    <s v="Cash, UPI"/>
    <s v="Chef Special"/>
    <s v="PVT6NQ02GL23WEF"/>
    <s v="Francesco Rossi"/>
    <n v="320252"/>
    <n v="5904"/>
    <n v="18.520399999999999"/>
    <n v="73.856700000000004"/>
    <s v="Legacy"/>
    <s v="Yes"/>
    <s v="Table Only"/>
    <s v="Excellent"/>
  </r>
  <r>
    <x v="11"/>
    <x v="38"/>
    <x v="19"/>
    <x v="40"/>
    <n v="3"/>
    <n v="385"/>
    <s v="Yannick Alléno"/>
    <n v="2003"/>
    <n v="55"/>
    <n v="4.8"/>
    <s v="Masala Dosa"/>
    <n v="22"/>
    <x v="0"/>
    <s v="Three Stars"/>
    <s v="Europe"/>
    <x v="0"/>
    <x v="0"/>
    <n v="61"/>
    <x v="0"/>
    <s v="UPI, Card"/>
    <s v="Customer Choice"/>
    <s v="35D4GPRQFWPB13K"/>
    <s v="Riya Patel"/>
    <n v="482427"/>
    <n v="5130"/>
    <n v="13.082700000000001"/>
    <n v="80.270700000000005"/>
    <s v="Legacy"/>
    <s v="Yes"/>
    <s v="Online + Table"/>
    <s v="Excellent"/>
  </r>
  <r>
    <x v="16"/>
    <x v="6"/>
    <x v="2"/>
    <x v="44"/>
    <n v="3"/>
    <n v="420"/>
    <s v="Rasmus Kofoed"/>
    <n v="2007"/>
    <n v="40"/>
    <n v="4.7"/>
    <s v="Grilled Salmon"/>
    <n v="18"/>
    <x v="1"/>
    <s v="Three Stars"/>
    <s v="Europe"/>
    <x v="1"/>
    <x v="1"/>
    <n v="71"/>
    <x v="1"/>
    <s v="Cash, Card"/>
    <s v="Seasonal Special"/>
    <m/>
    <s v="Francesco Rossi"/>
    <n v="483256"/>
    <n v="3747"/>
    <n v="40.712800000000001"/>
    <n v="-74.006"/>
    <s v="Legacy"/>
    <s v="No"/>
    <s v="None"/>
    <s v="Excellent"/>
  </r>
  <r>
    <x v="6"/>
    <x v="39"/>
    <x v="19"/>
    <x v="38"/>
    <n v="3"/>
    <n v="295"/>
    <s v="Eric Ripert"/>
    <n v="1972"/>
    <n v="62"/>
    <n v="4.8"/>
    <s v="Butter Chicken"/>
    <n v="53"/>
    <x v="0"/>
    <s v="Three Stars"/>
    <s v="North America"/>
    <x v="0"/>
    <x v="1"/>
    <n v="74"/>
    <x v="0"/>
    <s v="Cash, UPI"/>
    <s v="Bestselling Dish"/>
    <s v="LJFNKE6XSQO8YK2"/>
    <s v="Emily Clark"/>
    <n v="476522"/>
    <n v="2945"/>
    <n v="18.520399999999999"/>
    <n v="73.856700000000004"/>
    <s v="Legacy"/>
    <s v="Yes"/>
    <s v="Online Only"/>
    <s v="Excellent"/>
  </r>
  <r>
    <x v="44"/>
    <x v="36"/>
    <x v="19"/>
    <x v="55"/>
    <n v="0"/>
    <n v="185"/>
    <s v="Thomas &amp; Mathias Sühring"/>
    <n v="2014"/>
    <n v="48"/>
    <n v="4.5999999999999996"/>
    <s v="Fish Curry"/>
    <n v="11"/>
    <x v="2"/>
    <s v="No Stars"/>
    <s v="Asia"/>
    <x v="1"/>
    <x v="0"/>
    <n v="26"/>
    <x v="1"/>
    <s v="All Methods Accepted"/>
    <s v="Customer Choice"/>
    <s v="E86NYRNRPJL958O"/>
    <s v="Riya Patel"/>
    <n v="140948"/>
    <n v="5745"/>
    <n v="22.572600000000001"/>
    <n v="88.363900000000001"/>
    <s v="Established"/>
    <s v="Yes"/>
    <s v="Table Only"/>
    <s v="Excellent"/>
  </r>
  <r>
    <x v="46"/>
    <x v="39"/>
    <x v="19"/>
    <x v="38"/>
    <n v="0"/>
    <n v="285"/>
    <s v="Dan Barber"/>
    <n v="2004"/>
    <n v="70"/>
    <n v="4.5999999999999996"/>
    <s v="Butter Chicken"/>
    <n v="21"/>
    <x v="0"/>
    <s v="No Stars"/>
    <s v="North America"/>
    <x v="1"/>
    <x v="1"/>
    <n v="65"/>
    <x v="0"/>
    <s v="Cash, UPI"/>
    <s v="Seasonal Special"/>
    <s v="OXV9S112YLWUJIK"/>
    <s v="Amit Sharma"/>
    <n v="334109"/>
    <n v="5834"/>
    <n v="18.520399999999999"/>
    <n v="73.856700000000004"/>
    <s v="Legacy"/>
    <s v="Yes"/>
    <s v="None"/>
    <s v="Excellent"/>
  </r>
  <r>
    <x v="2"/>
    <x v="41"/>
    <x v="19"/>
    <x v="38"/>
    <n v="3"/>
    <n v="390"/>
    <s v="Thomas Keller"/>
    <n v="1994"/>
    <n v="60"/>
    <n v="4.9000000000000004"/>
    <s v="Dal Makhani"/>
    <n v="31"/>
    <x v="0"/>
    <s v="Three Stars"/>
    <s v="North America"/>
    <x v="0"/>
    <x v="1"/>
    <n v="53"/>
    <x v="1"/>
    <s v="All Methods Accepted"/>
    <s v="Customer Choice"/>
    <s v="7HGG7YVCLTRBNEY"/>
    <s v="Lucas Martin"/>
    <n v="303992"/>
    <n v="3529"/>
    <n v="21.170200000000001"/>
    <n v="72.831100000000006"/>
    <s v="Legacy"/>
    <s v="Yes"/>
    <s v="Online Only"/>
    <s v="Excellent"/>
  </r>
  <r>
    <x v="5"/>
    <x v="55"/>
    <x v="19"/>
    <x v="40"/>
    <n v="3"/>
    <n v="380"/>
    <s v="Björn Frantzén"/>
    <n v="2008"/>
    <n v="23"/>
    <n v="4.8"/>
    <s v="Chettinad Chicken"/>
    <n v="17"/>
    <x v="0"/>
    <s v="Three Stars"/>
    <s v="Europe"/>
    <x v="0"/>
    <x v="1"/>
    <n v="23"/>
    <x v="0"/>
    <s v="UPI, Card"/>
    <s v="Bestselling Dish"/>
    <s v="C6QEZ7QBWWDP3XY"/>
    <s v="Emily Clark"/>
    <n v="418083"/>
    <n v="7722"/>
    <n v="22.7196"/>
    <n v="75.857699999999994"/>
    <s v="Legacy"/>
    <s v="Yes"/>
    <s v="Online Only"/>
    <s v="Excellent"/>
  </r>
  <r>
    <x v="31"/>
    <x v="50"/>
    <x v="3"/>
    <x v="2"/>
    <n v="2"/>
    <n v="245"/>
    <s v="Richard Ekkebus"/>
    <n v="2005"/>
    <n v="46"/>
    <n v="4.7"/>
    <s v="Coq au Vin"/>
    <n v="20"/>
    <x v="2"/>
    <s v="Two Stars"/>
    <s v="Asia"/>
    <x v="0"/>
    <x v="0"/>
    <n v="36"/>
    <x v="1"/>
    <s v="Cash, Card"/>
    <s v="Seasonal Special"/>
    <m/>
    <s v="Amit Sharma"/>
    <n v="94771"/>
    <n v="5115"/>
    <n v="45.764000000000003"/>
    <n v="4.8357000000000001"/>
    <s v="Legacy"/>
    <s v="No"/>
    <s v="Online + Table"/>
    <s v="Excellent"/>
  </r>
  <r>
    <x v="18"/>
    <x v="18"/>
    <x v="8"/>
    <x v="45"/>
    <n v="3"/>
    <n v="385"/>
    <s v="Grant Achatz"/>
    <n v="2005"/>
    <n v="64"/>
    <n v="4.7"/>
    <s v="Miso Ramen"/>
    <n v="20"/>
    <x v="0"/>
    <s v="Three Stars"/>
    <s v="North America"/>
    <x v="1"/>
    <x v="0"/>
    <n v="32"/>
    <x v="1"/>
    <s v="Cash, Card"/>
    <s v="Chef Special"/>
    <m/>
    <s v="Amit Sharma"/>
    <n v="133384"/>
    <n v="7913"/>
    <n v="35.689500000000002"/>
    <n v="139.6917"/>
    <s v="Legacy"/>
    <s v="No"/>
    <s v="Table Only"/>
    <s v="Excellent"/>
  </r>
  <r>
    <x v="0"/>
    <x v="51"/>
    <x v="2"/>
    <x v="50"/>
    <n v="3"/>
    <n v="320"/>
    <s v="Massimo Bottura"/>
    <n v="1995"/>
    <n v="28"/>
    <n v="4.9000000000000004"/>
    <s v="BBQ Wings"/>
    <n v="30"/>
    <x v="0"/>
    <s v="Three Stars"/>
    <s v="Europe"/>
    <x v="0"/>
    <x v="0"/>
    <n v="56"/>
    <x v="1"/>
    <s v="Cash, Card"/>
    <s v="Seasonal Special"/>
    <m/>
    <s v="Emily Clark"/>
    <n v="403867"/>
    <n v="1124"/>
    <n v="34.052199999999999"/>
    <n v="-118.2437"/>
    <s v="Legacy"/>
    <s v="No"/>
    <s v="Online + Table"/>
    <s v="Excellent"/>
  </r>
  <r>
    <x v="15"/>
    <x v="35"/>
    <x v="19"/>
    <x v="39"/>
    <n v="3"/>
    <n v="280"/>
    <s v="Joan Roca"/>
    <n v="1986"/>
    <n v="45"/>
    <n v="4.7"/>
    <s v="Biryani"/>
    <n v="39"/>
    <x v="0"/>
    <s v="Three Stars"/>
    <s v="Europe"/>
    <x v="0"/>
    <x v="0"/>
    <n v="34"/>
    <x v="1"/>
    <s v="Cash, UPI"/>
    <s v="Seasonal Special"/>
    <s v="714PG2KY8I30ZMS"/>
    <s v="Lucas Martin"/>
    <n v="312511"/>
    <n v="728"/>
    <n v="19.076000000000001"/>
    <n v="72.877700000000004"/>
    <s v="Legacy"/>
    <s v="Yes"/>
    <s v="Online + Table"/>
    <s v="Excellent"/>
  </r>
  <r>
    <x v="43"/>
    <x v="40"/>
    <x v="19"/>
    <x v="55"/>
    <n v="0"/>
    <n v="140"/>
    <s v="Jorge Vallejo"/>
    <n v="2012"/>
    <n v="48"/>
    <n v="4.5999999999999996"/>
    <s v="Fish Curry"/>
    <n v="13"/>
    <x v="3"/>
    <s v="No Stars"/>
    <s v="North America"/>
    <x v="0"/>
    <x v="0"/>
    <n v="65"/>
    <x v="1"/>
    <s v="All Methods Accepted"/>
    <s v="Customer Choice"/>
    <s v="DP5UKLMTSYW80S9"/>
    <s v="Lucas Martin"/>
    <n v="138064"/>
    <n v="7384"/>
    <n v="17.385000000000002"/>
    <n v="78.486699999999999"/>
    <s v="Established"/>
    <s v="Yes"/>
    <s v="Online + Table"/>
    <s v="Excellent"/>
  </r>
  <r>
    <x v="17"/>
    <x v="55"/>
    <x v="19"/>
    <x v="38"/>
    <n v="3"/>
    <n v="365"/>
    <s v="Daniel Humm"/>
    <n v="1998"/>
    <n v="80"/>
    <n v="4.7"/>
    <s v="Paneer Butter Masala"/>
    <n v="27"/>
    <x v="0"/>
    <s v="Three Stars"/>
    <s v="North America"/>
    <x v="1"/>
    <x v="0"/>
    <n v="50"/>
    <x v="1"/>
    <s v="Cash, UPI"/>
    <s v="Chef Special"/>
    <s v="NE35KSZR7LHA3G2"/>
    <s v="Lucas Martin"/>
    <n v="125219"/>
    <n v="5138"/>
    <n v="22.7196"/>
    <n v="75.857699999999994"/>
    <s v="Legacy"/>
    <s v="Yes"/>
    <s v="Table Only"/>
    <s v="Excellent"/>
  </r>
  <r>
    <x v="1"/>
    <x v="14"/>
    <x v="2"/>
    <x v="52"/>
    <n v="3"/>
    <n v="320"/>
    <s v="Julien Royer"/>
    <n v="2008"/>
    <n v="32"/>
    <n v="4.9000000000000004"/>
    <s v="Prime Rib"/>
    <n v="17"/>
    <x v="0"/>
    <s v="Three Stars"/>
    <s v="Asia"/>
    <x v="1"/>
    <x v="0"/>
    <n v="22"/>
    <x v="1"/>
    <s v="All Methods Accepted"/>
    <s v="Customer Choice"/>
    <m/>
    <s v="John Smith"/>
    <n v="113351"/>
    <n v="174"/>
    <n v="41.878100000000003"/>
    <n v="-87.629800000000003"/>
    <s v="Legacy"/>
    <s v="No"/>
    <s v="Table Only"/>
    <s v="Excellent"/>
  </r>
  <r>
    <x v="15"/>
    <x v="6"/>
    <x v="2"/>
    <x v="52"/>
    <n v="3"/>
    <n v="280"/>
    <s v="Joan Roca"/>
    <n v="1986"/>
    <n v="45"/>
    <n v="4.7"/>
    <s v="Prime Rib"/>
    <n v="39"/>
    <x v="0"/>
    <s v="Three Stars"/>
    <s v="Europe"/>
    <x v="0"/>
    <x v="1"/>
    <n v="49"/>
    <x v="0"/>
    <s v="Cash, Card"/>
    <s v="Chef Special"/>
    <m/>
    <s v="Amit Sharma"/>
    <n v="127636"/>
    <n v="2332"/>
    <n v="40.712800000000001"/>
    <n v="-74.006"/>
    <s v="Legacy"/>
    <s v="No"/>
    <s v="Online Only"/>
    <s v="Excellent"/>
  </r>
  <r>
    <x v="17"/>
    <x v="39"/>
    <x v="19"/>
    <x v="39"/>
    <n v="3"/>
    <n v="365"/>
    <s v="Daniel Humm"/>
    <n v="1998"/>
    <n v="80"/>
    <n v="4.7"/>
    <s v="Nihari"/>
    <n v="27"/>
    <x v="0"/>
    <s v="Three Stars"/>
    <s v="North America"/>
    <x v="1"/>
    <x v="0"/>
    <n v="57"/>
    <x v="0"/>
    <s v="UPI, Card"/>
    <s v="Customer Choice"/>
    <s v="Y06TW713MA9WAQU"/>
    <s v="Francesco Rossi"/>
    <n v="188628"/>
    <n v="7704"/>
    <n v="18.520399999999999"/>
    <n v="73.856700000000004"/>
    <s v="Legacy"/>
    <s v="Yes"/>
    <s v="Table Only"/>
    <s v="Excellent"/>
  </r>
  <r>
    <x v="17"/>
    <x v="34"/>
    <x v="19"/>
    <x v="38"/>
    <n v="3"/>
    <n v="365"/>
    <s v="Daniel Humm"/>
    <n v="1998"/>
    <n v="80"/>
    <n v="4.7"/>
    <s v="Dal Makhani"/>
    <n v="27"/>
    <x v="0"/>
    <s v="Three Stars"/>
    <s v="North America"/>
    <x v="0"/>
    <x v="1"/>
    <n v="33"/>
    <x v="0"/>
    <s v="Cash, Card"/>
    <s v="Chef Special"/>
    <s v="1SWB6XNMC7FL7JL"/>
    <s v="Oliver Brown"/>
    <n v="476871"/>
    <n v="2613"/>
    <n v="28.7041"/>
    <n v="77.102500000000006"/>
    <s v="Legacy"/>
    <s v="Yes"/>
    <s v="Online Only"/>
    <s v="Excellent"/>
  </r>
  <r>
    <x v="49"/>
    <x v="51"/>
    <x v="2"/>
    <x v="42"/>
    <n v="0"/>
    <n v="85"/>
    <s v="James Lowe"/>
    <n v="2014"/>
    <n v="38"/>
    <n v="4.5"/>
    <s v="Tacos"/>
    <n v="11"/>
    <x v="3"/>
    <s v="No Stars"/>
    <s v="Europe"/>
    <x v="0"/>
    <x v="1"/>
    <n v="73"/>
    <x v="1"/>
    <s v="All Methods Accepted"/>
    <s v="Bestselling Dish"/>
    <m/>
    <s v="Emily Clark"/>
    <n v="351921"/>
    <n v="6466"/>
    <n v="34.052199999999999"/>
    <n v="-118.2437"/>
    <s v="Established"/>
    <s v="No"/>
    <s v="Online Only"/>
    <s v="Excellent"/>
  </r>
  <r>
    <x v="3"/>
    <x v="26"/>
    <x v="12"/>
    <x v="47"/>
    <n v="3"/>
    <n v="425"/>
    <s v="Alain Passard"/>
    <n v="1986"/>
    <n v="40"/>
    <n v="4.9000000000000004"/>
    <s v="Roast Duck"/>
    <n v="39"/>
    <x v="1"/>
    <s v="Three Stars"/>
    <s v="Europe"/>
    <x v="1"/>
    <x v="0"/>
    <n v="64"/>
    <x v="1"/>
    <s v="UPI, Card"/>
    <s v="Customer Choice"/>
    <m/>
    <s v="Riya Patel"/>
    <n v="257669"/>
    <n v="6751"/>
    <n v="51.507399999999997"/>
    <n v="-0.1278"/>
    <s v="Legacy"/>
    <s v="No"/>
    <s v="Table Only"/>
    <s v="Excellent"/>
  </r>
  <r>
    <x v="31"/>
    <x v="14"/>
    <x v="2"/>
    <x v="44"/>
    <n v="2"/>
    <n v="245"/>
    <s v="Richard Ekkebus"/>
    <n v="2005"/>
    <n v="46"/>
    <n v="4.7"/>
    <s v="Grilled Salmon"/>
    <n v="20"/>
    <x v="2"/>
    <s v="Two Stars"/>
    <s v="Asia"/>
    <x v="1"/>
    <x v="0"/>
    <n v="35"/>
    <x v="0"/>
    <s v="All Methods Accepted"/>
    <s v="Bestselling Dish"/>
    <m/>
    <s v="Haruto Tanaka"/>
    <n v="160705"/>
    <n v="178"/>
    <n v="41.878100000000003"/>
    <n v="-87.629800000000003"/>
    <s v="Legacy"/>
    <s v="No"/>
    <s v="Table Only"/>
    <s v="Excellent"/>
  </r>
  <r>
    <x v="38"/>
    <x v="43"/>
    <x v="0"/>
    <x v="7"/>
    <n v="1"/>
    <n v="95"/>
    <s v="Bertrand Grébaut"/>
    <n v="2011"/>
    <n v="28"/>
    <n v="4.5"/>
    <s v="Risotto"/>
    <n v="14"/>
    <x v="3"/>
    <s v="One Star"/>
    <s v="Europe"/>
    <x v="0"/>
    <x v="0"/>
    <n v="73"/>
    <x v="0"/>
    <s v="UPI, Card"/>
    <s v="Customer Choice"/>
    <m/>
    <s v="Oliver Brown"/>
    <n v="427840"/>
    <n v="2767"/>
    <n v="45.464199999999998"/>
    <n v="9.19"/>
    <s v="Established"/>
    <s v="No"/>
    <s v="Online + Table"/>
    <s v="Excellent"/>
  </r>
  <r>
    <x v="15"/>
    <x v="55"/>
    <x v="19"/>
    <x v="53"/>
    <n v="3"/>
    <n v="280"/>
    <s v="Joan Roca"/>
    <n v="1986"/>
    <n v="45"/>
    <n v="4.7"/>
    <s v="Gatte ki Sabzi"/>
    <n v="39"/>
    <x v="0"/>
    <s v="Three Stars"/>
    <s v="Europe"/>
    <x v="0"/>
    <x v="1"/>
    <n v="44"/>
    <x v="1"/>
    <s v="UPI, Card"/>
    <s v="Chef Special"/>
    <s v="NV35JP24D3516GX"/>
    <s v="Francesco Rossi"/>
    <n v="213662"/>
    <n v="5207"/>
    <n v="22.7196"/>
    <n v="75.857699999999994"/>
    <s v="Legacy"/>
    <s v="Yes"/>
    <s v="Online Only"/>
    <s v="Excellent"/>
  </r>
  <r>
    <x v="20"/>
    <x v="37"/>
    <x v="19"/>
    <x v="36"/>
    <n v="3"/>
    <n v="265"/>
    <s v="Eneko Atxa"/>
    <n v="2005"/>
    <n v="45"/>
    <n v="4.7"/>
    <s v="Fusion Tikka"/>
    <n v="20"/>
    <x v="0"/>
    <s v="Three Stars"/>
    <s v="Europe"/>
    <x v="0"/>
    <x v="0"/>
    <n v="45"/>
    <x v="1"/>
    <s v="All Methods Accepted"/>
    <s v="Bestselling Dish"/>
    <s v="WZ3UNMDVZEA13N3"/>
    <s v="Amit Sharma"/>
    <n v="225215"/>
    <n v="571"/>
    <n v="12.9716"/>
    <n v="77.5946"/>
    <s v="Legacy"/>
    <s v="Yes"/>
    <s v="Online + Table"/>
    <s v="Excellent"/>
  </r>
  <r>
    <x v="18"/>
    <x v="35"/>
    <x v="19"/>
    <x v="38"/>
    <n v="3"/>
    <n v="385"/>
    <s v="Grant Achatz"/>
    <n v="2005"/>
    <n v="64"/>
    <n v="4.7"/>
    <s v="Paneer Butter Masala"/>
    <n v="20"/>
    <x v="0"/>
    <s v="Three Stars"/>
    <s v="North America"/>
    <x v="0"/>
    <x v="1"/>
    <n v="55"/>
    <x v="1"/>
    <s v="UPI, Card"/>
    <s v="Chef Special"/>
    <s v="WYJ75SS2B0RP6LT"/>
    <s v="Amit Sharma"/>
    <n v="30259"/>
    <n v="4288"/>
    <n v="19.076000000000001"/>
    <n v="72.877700000000004"/>
    <s v="Legacy"/>
    <s v="Yes"/>
    <s v="Online Only"/>
    <s v="Excellent"/>
  </r>
  <r>
    <x v="13"/>
    <x v="37"/>
    <x v="19"/>
    <x v="37"/>
    <n v="3"/>
    <n v="270"/>
    <s v="Quique Dacosta"/>
    <n v="1989"/>
    <n v="48"/>
    <n v="4.8"/>
    <s v="Chole Kulche"/>
    <n v="36"/>
    <x v="0"/>
    <s v="Three Stars"/>
    <s v="Europe"/>
    <x v="1"/>
    <x v="0"/>
    <n v="36"/>
    <x v="1"/>
    <s v="Cash, Card"/>
    <s v="Seasonal Special"/>
    <s v="QHZEWKJTKEGA7O6"/>
    <s v="Francesco Rossi"/>
    <n v="183423"/>
    <n v="1710"/>
    <n v="12.9716"/>
    <n v="77.5946"/>
    <s v="Legacy"/>
    <s v="Yes"/>
    <s v="Table Only"/>
    <s v="Excellent"/>
  </r>
  <r>
    <x v="4"/>
    <x v="56"/>
    <x v="21"/>
    <x v="59"/>
    <n v="3"/>
    <n v="350"/>
    <s v="Mauro Colagreco"/>
    <n v="1991"/>
    <n v="36"/>
    <n v="4.8"/>
    <s v="Tourtière"/>
    <n v="34"/>
    <x v="0"/>
    <s v="Three Stars"/>
    <s v="Europe"/>
    <x v="1"/>
    <x v="0"/>
    <n v="43"/>
    <x v="0"/>
    <s v="All Methods Accepted"/>
    <s v="Chef Special"/>
    <m/>
    <s v="Riya Patel"/>
    <n v="179703"/>
    <n v="4808"/>
    <n v="49.282699999999998"/>
    <n v="-123.1207"/>
    <s v="Legacy"/>
    <s v="No"/>
    <s v="Table Only"/>
    <s v="Excellent"/>
  </r>
  <r>
    <x v="28"/>
    <x v="52"/>
    <x v="12"/>
    <x v="54"/>
    <n v="2"/>
    <n v="265"/>
    <s v="Heinz Reitbauer"/>
    <n v="2005"/>
    <n v="60"/>
    <n v="4.7"/>
    <s v="Chicken Tikka Pizza"/>
    <n v="20"/>
    <x v="0"/>
    <s v="Two Stars"/>
    <s v="Europe"/>
    <x v="1"/>
    <x v="0"/>
    <n v="54"/>
    <x v="1"/>
    <s v="UPI, Card"/>
    <s v="Customer Choice"/>
    <m/>
    <s v="Francesco Rossi"/>
    <n v="239349"/>
    <n v="6069"/>
    <n v="53.800800000000002"/>
    <n v="-1.5490999999999999"/>
    <s v="Legacy"/>
    <s v="No"/>
    <s v="Table Only"/>
    <s v="Excellent"/>
  </r>
  <r>
    <x v="42"/>
    <x v="40"/>
    <x v="19"/>
    <x v="55"/>
    <n v="0"/>
    <n v="195"/>
    <s v="Gaggan Anand"/>
    <n v="2017"/>
    <n v="14"/>
    <n v="4.5999999999999996"/>
    <s v="Rasgulla"/>
    <n v="8"/>
    <x v="2"/>
    <s v="No Stars"/>
    <s v="Asia"/>
    <x v="0"/>
    <x v="1"/>
    <n v="37"/>
    <x v="0"/>
    <s v="All Methods Accepted"/>
    <s v="Chef Special"/>
    <s v="ZLOCPTC0PUJ41HP"/>
    <s v="Sara Kapoor"/>
    <n v="349509"/>
    <n v="913"/>
    <n v="17.385000000000002"/>
    <n v="78.486699999999999"/>
    <s v="Established"/>
    <s v="Yes"/>
    <s v="Online Only"/>
    <s v="Excellent"/>
  </r>
  <r>
    <x v="37"/>
    <x v="35"/>
    <x v="19"/>
    <x v="36"/>
    <n v="1"/>
    <n v="165"/>
    <s v="Dave Pynt"/>
    <n v="2013"/>
    <n v="26"/>
    <n v="4.5999999999999996"/>
    <s v="Truffle Naan"/>
    <n v="12"/>
    <x v="2"/>
    <s v="One Star"/>
    <s v="Asia"/>
    <x v="0"/>
    <x v="0"/>
    <n v="34"/>
    <x v="0"/>
    <s v="Cash, Card"/>
    <s v="Bestselling Dish"/>
    <s v="75TCL6Y67Y26L3Y"/>
    <s v="Amit Sharma"/>
    <n v="254121"/>
    <n v="3877"/>
    <n v="19.076000000000001"/>
    <n v="72.877700000000004"/>
    <s v="Established"/>
    <s v="Yes"/>
    <s v="Online + Table"/>
    <s v="Excellent"/>
  </r>
  <r>
    <x v="14"/>
    <x v="9"/>
    <x v="2"/>
    <x v="44"/>
    <n v="3"/>
    <n v="305"/>
    <s v="Pascal Barbot"/>
    <n v="2000"/>
    <n v="25"/>
    <n v="4.8"/>
    <s v="Grilled Salmon"/>
    <n v="25"/>
    <x v="0"/>
    <s v="Three Stars"/>
    <s v="Europe"/>
    <x v="1"/>
    <x v="0"/>
    <n v="26"/>
    <x v="0"/>
    <s v="All Methods Accepted"/>
    <s v="Seasonal Special"/>
    <m/>
    <s v="Francesco Rossi"/>
    <n v="26217"/>
    <n v="5883"/>
    <n v="37.774900000000002"/>
    <n v="-122.4194"/>
    <s v="Legacy"/>
    <s v="No"/>
    <s v="Table Only"/>
    <s v="Excellent"/>
  </r>
  <r>
    <x v="30"/>
    <x v="51"/>
    <x v="2"/>
    <x v="50"/>
    <n v="2"/>
    <n v="285"/>
    <s v="André Chiang"/>
    <n v="2010"/>
    <n v="30"/>
    <n v="4.7"/>
    <s v="BBQ Wings"/>
    <n v="15"/>
    <x v="0"/>
    <s v="Two Stars"/>
    <s v="Asia"/>
    <x v="0"/>
    <x v="1"/>
    <n v="52"/>
    <x v="0"/>
    <s v="Cash, UPI"/>
    <s v="Chef Special"/>
    <m/>
    <s v="Francesco Rossi"/>
    <n v="272123"/>
    <n v="6709"/>
    <n v="34.052199999999999"/>
    <n v="-118.2437"/>
    <s v="Legacy"/>
    <s v="No"/>
    <s v="Online Only"/>
    <s v="Excellent"/>
  </r>
  <r>
    <x v="47"/>
    <x v="40"/>
    <x v="19"/>
    <x v="40"/>
    <n v="0"/>
    <n v="220"/>
    <s v="Vladimir Mukhin"/>
    <n v="2011"/>
    <n v="50"/>
    <n v="4.5"/>
    <s v="Idli Sambhar"/>
    <n v="14"/>
    <x v="2"/>
    <s v="No Stars"/>
    <s v="Europe"/>
    <x v="1"/>
    <x v="1"/>
    <n v="28"/>
    <x v="1"/>
    <s v="Cash, Card"/>
    <s v="Bestselling Dish"/>
    <s v="5SQNW3COQUZBJWV"/>
    <s v="Emily Clark"/>
    <n v="356783"/>
    <n v="7372"/>
    <n v="17.385000000000002"/>
    <n v="78.486699999999999"/>
    <s v="Established"/>
    <s v="Yes"/>
    <s v="None"/>
    <s v="Excellent"/>
  </r>
  <r>
    <x v="14"/>
    <x v="14"/>
    <x v="2"/>
    <x v="42"/>
    <n v="3"/>
    <n v="305"/>
    <s v="Pascal Barbot"/>
    <n v="2000"/>
    <n v="25"/>
    <n v="4.8"/>
    <s v="Tacos"/>
    <n v="25"/>
    <x v="0"/>
    <s v="Three Stars"/>
    <s v="Europe"/>
    <x v="0"/>
    <x v="0"/>
    <n v="66"/>
    <x v="0"/>
    <s v="All Methods Accepted"/>
    <s v="Bestselling Dish"/>
    <m/>
    <s v="Emily Clark"/>
    <n v="199195"/>
    <n v="4949"/>
    <n v="41.878100000000003"/>
    <n v="-87.629800000000003"/>
    <s v="Legacy"/>
    <s v="No"/>
    <s v="Online + Table"/>
    <s v="Excellent"/>
  </r>
  <r>
    <x v="19"/>
    <x v="54"/>
    <x v="19"/>
    <x v="36"/>
    <n v="3"/>
    <n v="290"/>
    <s v="Massimiliano Alajmo"/>
    <n v="1981"/>
    <n v="50"/>
    <n v="4.7"/>
    <s v="Truffle Naan"/>
    <n v="44"/>
    <x v="0"/>
    <s v="Three Stars"/>
    <s v="Europe"/>
    <x v="1"/>
    <x v="1"/>
    <n v="49"/>
    <x v="0"/>
    <s v="Cash, UPI"/>
    <s v="Chef Special"/>
    <s v="01JLPBW31MTKVKM"/>
    <s v="Haruto Tanaka"/>
    <n v="324463"/>
    <n v="4467"/>
    <n v="26.912400000000002"/>
    <n v="75.787300000000002"/>
    <s v="Legacy"/>
    <s v="Yes"/>
    <s v="None"/>
    <s v="Excellent"/>
  </r>
  <r>
    <x v="4"/>
    <x v="51"/>
    <x v="2"/>
    <x v="44"/>
    <n v="3"/>
    <n v="350"/>
    <s v="Mauro Colagreco"/>
    <n v="1991"/>
    <n v="36"/>
    <n v="4.8"/>
    <s v="Lobster Roll"/>
    <n v="34"/>
    <x v="0"/>
    <s v="Three Stars"/>
    <s v="Europe"/>
    <x v="1"/>
    <x v="0"/>
    <n v="52"/>
    <x v="1"/>
    <s v="Cash, Card"/>
    <s v="Customer Choice"/>
    <m/>
    <s v="Francesco Rossi"/>
    <n v="243960"/>
    <n v="5308"/>
    <n v="34.052199999999999"/>
    <n v="-118.2437"/>
    <s v="Legacy"/>
    <s v="No"/>
    <s v="Table Only"/>
    <s v="Excellent"/>
  </r>
  <r>
    <x v="27"/>
    <x v="3"/>
    <x v="3"/>
    <x v="9"/>
    <n v="2"/>
    <n v="235"/>
    <s v="Hiroyasu Kawate"/>
    <n v="2009"/>
    <n v="28"/>
    <n v="4.7"/>
    <s v="Truffle Risotto"/>
    <n v="16"/>
    <x v="2"/>
    <s v="Two Stars"/>
    <s v="Asia"/>
    <x v="1"/>
    <x v="1"/>
    <n v="22"/>
    <x v="1"/>
    <s v="UPI, Card"/>
    <s v="Chef Special"/>
    <m/>
    <s v="Haruto Tanaka"/>
    <n v="474972"/>
    <n v="5566"/>
    <n v="48.8566"/>
    <n v="2.3521999999999998"/>
    <s v="Legacy"/>
    <s v="No"/>
    <s v="None"/>
    <s v="Excellent"/>
  </r>
  <r>
    <x v="22"/>
    <x v="51"/>
    <x v="2"/>
    <x v="42"/>
    <n v="2"/>
    <n v="450"/>
    <s v="René Redzepi"/>
    <n v="2003"/>
    <n v="40"/>
    <n v="4.8"/>
    <s v="Burrito"/>
    <n v="22"/>
    <x v="1"/>
    <s v="Two Stars"/>
    <s v="Europe"/>
    <x v="0"/>
    <x v="0"/>
    <n v="34"/>
    <x v="1"/>
    <s v="UPI, Card"/>
    <s v="Chef Special"/>
    <m/>
    <s v="Francesco Rossi"/>
    <n v="282040"/>
    <n v="4504"/>
    <n v="34.052199999999999"/>
    <n v="-118.2437"/>
    <s v="Legacy"/>
    <s v="No"/>
    <s v="Online + Table"/>
    <s v="Excellent"/>
  </r>
  <r>
    <x v="6"/>
    <x v="34"/>
    <x v="19"/>
    <x v="40"/>
    <n v="3"/>
    <n v="295"/>
    <s v="Eric Ripert"/>
    <n v="1972"/>
    <n v="62"/>
    <n v="4.8"/>
    <s v="Masala Dosa"/>
    <n v="53"/>
    <x v="0"/>
    <s v="Three Stars"/>
    <s v="North America"/>
    <x v="0"/>
    <x v="1"/>
    <n v="31"/>
    <x v="0"/>
    <s v="Cash, UPI"/>
    <s v="Chef Special"/>
    <s v="28RI9WNGGNTM485"/>
    <s v="Amit Sharma"/>
    <n v="358790"/>
    <n v="3087"/>
    <n v="28.7041"/>
    <n v="77.102500000000006"/>
    <s v="Legacy"/>
    <s v="Yes"/>
    <s v="Online Only"/>
    <s v="Excellent"/>
  </r>
  <r>
    <x v="35"/>
    <x v="58"/>
    <x v="12"/>
    <x v="47"/>
    <n v="1"/>
    <n v="210"/>
    <s v="Victor Arguinzoniz"/>
    <n v="1990"/>
    <n v="30"/>
    <n v="4.7"/>
    <s v="Truffle Pasta"/>
    <n v="35"/>
    <x v="2"/>
    <s v="One Star"/>
    <s v="Europe"/>
    <x v="0"/>
    <x v="0"/>
    <n v="50"/>
    <x v="1"/>
    <s v="Cash, UPI"/>
    <s v="Seasonal Special"/>
    <m/>
    <s v="Sara Kapoor"/>
    <n v="264714"/>
    <n v="3639"/>
    <n v="52.486199999999997"/>
    <n v="-1.8904000000000001"/>
    <s v="Legacy"/>
    <s v="No"/>
    <s v="Online + Table"/>
    <s v="Excellent"/>
  </r>
  <r>
    <x v="2"/>
    <x v="43"/>
    <x v="0"/>
    <x v="43"/>
    <n v="3"/>
    <n v="390"/>
    <s v="Thomas Keller"/>
    <n v="1994"/>
    <n v="60"/>
    <n v="4.9000000000000004"/>
    <s v="Pepperoni"/>
    <n v="31"/>
    <x v="0"/>
    <s v="Three Stars"/>
    <s v="North America"/>
    <x v="1"/>
    <x v="1"/>
    <n v="51"/>
    <x v="1"/>
    <s v="Cash, UPI"/>
    <s v="Customer Choice"/>
    <m/>
    <s v="Haruto Tanaka"/>
    <n v="136194"/>
    <n v="7740"/>
    <n v="45.464199999999998"/>
    <n v="9.19"/>
    <s v="Legacy"/>
    <s v="No"/>
    <s v="None"/>
    <s v="Excellent"/>
  </r>
  <r>
    <x v="1"/>
    <x v="51"/>
    <x v="2"/>
    <x v="50"/>
    <n v="3"/>
    <n v="320"/>
    <s v="Julien Royer"/>
    <n v="2008"/>
    <n v="32"/>
    <n v="4.9000000000000004"/>
    <s v="BBQ Wings"/>
    <n v="17"/>
    <x v="0"/>
    <s v="Three Stars"/>
    <s v="Asia"/>
    <x v="1"/>
    <x v="1"/>
    <n v="36"/>
    <x v="1"/>
    <s v="Cash, UPI"/>
    <s v="Chef Special"/>
    <m/>
    <s v="Sara Kapoor"/>
    <n v="463150"/>
    <n v="3121"/>
    <n v="34.052199999999999"/>
    <n v="-118.2437"/>
    <s v="Legacy"/>
    <s v="No"/>
    <s v="None"/>
    <s v="Excellent"/>
  </r>
  <r>
    <x v="31"/>
    <x v="52"/>
    <x v="12"/>
    <x v="57"/>
    <n v="2"/>
    <n v="245"/>
    <s v="Richard Ekkebus"/>
    <n v="2005"/>
    <n v="46"/>
    <n v="4.7"/>
    <s v="Shepherd’s Pie"/>
    <n v="20"/>
    <x v="2"/>
    <s v="Two Stars"/>
    <s v="Asia"/>
    <x v="0"/>
    <x v="0"/>
    <n v="20"/>
    <x v="1"/>
    <s v="All Methods Accepted"/>
    <s v="Bestselling Dish"/>
    <m/>
    <s v="Arjun Verma"/>
    <n v="32970"/>
    <n v="2775"/>
    <n v="53.800800000000002"/>
    <n v="-1.5490999999999999"/>
    <s v="Legacy"/>
    <s v="No"/>
    <s v="Online + Table"/>
    <s v="Excellent"/>
  </r>
  <r>
    <x v="31"/>
    <x v="41"/>
    <x v="19"/>
    <x v="40"/>
    <n v="2"/>
    <n v="245"/>
    <s v="Richard Ekkebus"/>
    <n v="2005"/>
    <n v="46"/>
    <n v="4.7"/>
    <s v="Idli Sambhar"/>
    <n v="20"/>
    <x v="2"/>
    <s v="Two Stars"/>
    <s v="Asia"/>
    <x v="0"/>
    <x v="1"/>
    <n v="68"/>
    <x v="0"/>
    <s v="Cash, Card"/>
    <s v="Chef Special"/>
    <s v="1IQS8GNNDIC0ZX3"/>
    <s v="Emily Clark"/>
    <n v="318338"/>
    <n v="710"/>
    <n v="21.170200000000001"/>
    <n v="72.831100000000006"/>
    <s v="Legacy"/>
    <s v="Yes"/>
    <s v="Online Only"/>
    <s v="Excellent"/>
  </r>
  <r>
    <x v="28"/>
    <x v="58"/>
    <x v="12"/>
    <x v="57"/>
    <n v="2"/>
    <n v="265"/>
    <s v="Heinz Reitbauer"/>
    <n v="2005"/>
    <n v="60"/>
    <n v="4.7"/>
    <s v="Fish and Chips"/>
    <n v="20"/>
    <x v="0"/>
    <s v="Two Stars"/>
    <s v="Europe"/>
    <x v="0"/>
    <x v="1"/>
    <n v="47"/>
    <x v="0"/>
    <s v="UPI, Card"/>
    <s v="Customer Choice"/>
    <m/>
    <s v="Arjun Verma"/>
    <n v="350948"/>
    <n v="7137"/>
    <n v="52.486199999999997"/>
    <n v="-1.8904000000000001"/>
    <s v="Legacy"/>
    <s v="No"/>
    <s v="Online Only"/>
    <s v="Excellent"/>
  </r>
  <r>
    <x v="11"/>
    <x v="61"/>
    <x v="20"/>
    <x v="19"/>
    <n v="3"/>
    <n v="385"/>
    <s v="Yannick Alléno"/>
    <n v="2003"/>
    <n v="55"/>
    <n v="4.8"/>
    <s v="Noodle Bowl"/>
    <n v="22"/>
    <x v="0"/>
    <s v="Three Stars"/>
    <s v="Europe"/>
    <x v="0"/>
    <x v="1"/>
    <n v="24"/>
    <x v="0"/>
    <s v="All Methods Accepted"/>
    <s v="Seasonal Special"/>
    <m/>
    <s v="Amit Sharma"/>
    <n v="187240"/>
    <n v="7196"/>
    <n v="-37.813600000000001"/>
    <n v="144.9631"/>
    <s v="Legacy"/>
    <s v="No"/>
    <s v="Online Only"/>
    <s v="Excellent"/>
  </r>
  <r>
    <x v="21"/>
    <x v="50"/>
    <x v="3"/>
    <x v="49"/>
    <n v="3"/>
    <n v="570"/>
    <s v="Paul Pairet"/>
    <n v="2012"/>
    <n v="10"/>
    <n v="4.5999999999999996"/>
    <s v="Croissant"/>
    <n v="13"/>
    <x v="1"/>
    <s v="Three Stars"/>
    <s v="Asia"/>
    <x v="0"/>
    <x v="1"/>
    <n v="52"/>
    <x v="0"/>
    <s v="Cash, UPI"/>
    <s v="Chef Special"/>
    <m/>
    <s v="Emily Clark"/>
    <n v="83704"/>
    <n v="7506"/>
    <n v="45.764000000000003"/>
    <n v="4.8357000000000001"/>
    <s v="Established"/>
    <s v="No"/>
    <s v="Online Only"/>
    <s v="Excellent"/>
  </r>
  <r>
    <x v="49"/>
    <x v="39"/>
    <x v="19"/>
    <x v="37"/>
    <n v="0"/>
    <n v="85"/>
    <s v="James Lowe"/>
    <n v="2014"/>
    <n v="38"/>
    <n v="4.5"/>
    <s v="Vada Pav"/>
    <n v="11"/>
    <x v="3"/>
    <s v="No Stars"/>
    <s v="Europe"/>
    <x v="0"/>
    <x v="0"/>
    <n v="57"/>
    <x v="1"/>
    <s v="UPI, Card"/>
    <s v="Seasonal Special"/>
    <s v="W9731MC7PMKH0HT"/>
    <s v="Riya Patel"/>
    <n v="401198"/>
    <n v="6134"/>
    <n v="18.520399999999999"/>
    <n v="73.856700000000004"/>
    <s v="Established"/>
    <s v="Yes"/>
    <s v="Online + Table"/>
    <s v="Excellent"/>
  </r>
  <r>
    <x v="7"/>
    <x v="43"/>
    <x v="0"/>
    <x v="43"/>
    <n v="3"/>
    <n v="310"/>
    <s v="Enrico Crippa"/>
    <n v="2005"/>
    <n v="35"/>
    <n v="4.8"/>
    <s v="Margherita"/>
    <n v="20"/>
    <x v="0"/>
    <s v="Three Stars"/>
    <s v="Europe"/>
    <x v="0"/>
    <x v="1"/>
    <n v="33"/>
    <x v="0"/>
    <s v="Cash, UPI"/>
    <s v="Customer Choice"/>
    <m/>
    <s v="Riya Patel"/>
    <n v="69288"/>
    <n v="4346"/>
    <n v="45.464199999999998"/>
    <n v="9.19"/>
    <s v="Legacy"/>
    <s v="No"/>
    <s v="Online Only"/>
    <s v="Excellent"/>
  </r>
  <r>
    <x v="46"/>
    <x v="35"/>
    <x v="19"/>
    <x v="55"/>
    <n v="0"/>
    <n v="285"/>
    <s v="Dan Barber"/>
    <n v="2004"/>
    <n v="70"/>
    <n v="4.5999999999999996"/>
    <s v="Fish Curry"/>
    <n v="21"/>
    <x v="0"/>
    <s v="No Stars"/>
    <s v="North America"/>
    <x v="0"/>
    <x v="1"/>
    <n v="43"/>
    <x v="0"/>
    <s v="UPI, Card"/>
    <s v="Customer Choice"/>
    <s v="MNQM8D5HMN64GAI"/>
    <s v="Emily Clark"/>
    <n v="417872"/>
    <n v="1098"/>
    <n v="19.076000000000001"/>
    <n v="72.877700000000004"/>
    <s v="Legacy"/>
    <s v="Yes"/>
    <s v="Online Only"/>
    <s v="Excellent"/>
  </r>
  <r>
    <x v="34"/>
    <x v="50"/>
    <x v="3"/>
    <x v="9"/>
    <n v="2"/>
    <n v="550"/>
    <s v="Rasmus Munk"/>
    <n v="2015"/>
    <n v="50"/>
    <n v="4.5"/>
    <s v="Truffle Risotto"/>
    <n v="10"/>
    <x v="1"/>
    <s v="Two Stars"/>
    <s v="Europe"/>
    <x v="0"/>
    <x v="0"/>
    <n v="36"/>
    <x v="1"/>
    <s v="Cash, Card"/>
    <s v="Bestselling Dish"/>
    <m/>
    <s v="Emily Clark"/>
    <n v="55519"/>
    <n v="6423"/>
    <n v="45.764000000000003"/>
    <n v="4.8357000000000001"/>
    <s v="Established"/>
    <s v="No"/>
    <s v="Online + Table"/>
    <s v="Excellent"/>
  </r>
  <r>
    <x v="25"/>
    <x v="6"/>
    <x v="2"/>
    <x v="50"/>
    <n v="2"/>
    <n v="245"/>
    <s v="Tim Raue"/>
    <n v="2010"/>
    <n v="48"/>
    <n v="4.7"/>
    <s v="BBQ Wings"/>
    <n v="15"/>
    <x v="2"/>
    <s v="Two Stars"/>
    <s v="Europe"/>
    <x v="1"/>
    <x v="1"/>
    <n v="61"/>
    <x v="0"/>
    <s v="All Methods Accepted"/>
    <s v="Seasonal Special"/>
    <m/>
    <s v="Lucas Martin"/>
    <n v="128840"/>
    <n v="6299"/>
    <n v="40.712800000000001"/>
    <n v="-74.006"/>
    <s v="Legacy"/>
    <s v="No"/>
    <s v="None"/>
    <s v="Excellent"/>
  </r>
  <r>
    <x v="1"/>
    <x v="51"/>
    <x v="2"/>
    <x v="42"/>
    <n v="3"/>
    <n v="320"/>
    <s v="Julien Royer"/>
    <n v="2008"/>
    <n v="32"/>
    <n v="4.9000000000000004"/>
    <s v="Burrito"/>
    <n v="17"/>
    <x v="0"/>
    <s v="Three Stars"/>
    <s v="Asia"/>
    <x v="0"/>
    <x v="0"/>
    <n v="46"/>
    <x v="1"/>
    <s v="Cash, UPI"/>
    <s v="Seasonal Special"/>
    <m/>
    <s v="Oliver Brown"/>
    <n v="451991"/>
    <n v="2901"/>
    <n v="34.052199999999999"/>
    <n v="-118.2437"/>
    <s v="Legacy"/>
    <s v="No"/>
    <s v="Online + Table"/>
    <s v="Excellent"/>
  </r>
  <r>
    <x v="16"/>
    <x v="34"/>
    <x v="19"/>
    <x v="38"/>
    <n v="3"/>
    <n v="420"/>
    <s v="Rasmus Kofoed"/>
    <n v="2007"/>
    <n v="40"/>
    <n v="4.7"/>
    <s v="Dal Makhani"/>
    <n v="18"/>
    <x v="1"/>
    <s v="Three Stars"/>
    <s v="Europe"/>
    <x v="1"/>
    <x v="0"/>
    <n v="45"/>
    <x v="1"/>
    <s v="Cash, UPI"/>
    <s v="Customer Choice"/>
    <s v="QEGE4POJ29PHU4K"/>
    <s v="Francesco Rossi"/>
    <n v="303728"/>
    <n v="7766"/>
    <n v="28.7041"/>
    <n v="77.102500000000006"/>
    <s v="Legacy"/>
    <s v="Yes"/>
    <s v="Table Only"/>
    <s v="Excellent"/>
  </r>
  <r>
    <x v="44"/>
    <x v="47"/>
    <x v="3"/>
    <x v="9"/>
    <n v="0"/>
    <n v="185"/>
    <s v="Thomas &amp; Mathias Sühring"/>
    <n v="2014"/>
    <n v="48"/>
    <n v="4.5999999999999996"/>
    <s v="Truffle Risotto"/>
    <n v="11"/>
    <x v="2"/>
    <s v="No Stars"/>
    <s v="Asia"/>
    <x v="1"/>
    <x v="1"/>
    <n v="33"/>
    <x v="0"/>
    <s v="Cash, Card"/>
    <s v="Seasonal Special"/>
    <m/>
    <s v="Arjun Verma"/>
    <n v="442909"/>
    <n v="5723"/>
    <n v="43.7102"/>
    <n v="7.2619999999999996"/>
    <s v="Established"/>
    <s v="No"/>
    <s v="None"/>
    <s v="Excellent"/>
  </r>
  <r>
    <x v="15"/>
    <x v="6"/>
    <x v="2"/>
    <x v="52"/>
    <n v="3"/>
    <n v="280"/>
    <s v="Joan Roca"/>
    <n v="1986"/>
    <n v="45"/>
    <n v="4.7"/>
    <s v="Prime Rib"/>
    <n v="39"/>
    <x v="0"/>
    <s v="Three Stars"/>
    <s v="Europe"/>
    <x v="0"/>
    <x v="1"/>
    <n v="60"/>
    <x v="0"/>
    <s v="Cash, Card"/>
    <s v="Bestselling Dish"/>
    <m/>
    <s v="Riya Patel"/>
    <n v="343636"/>
    <n v="7684"/>
    <n v="40.712800000000001"/>
    <n v="-74.006"/>
    <s v="Legacy"/>
    <s v="No"/>
    <s v="Online Only"/>
    <s v="Excellent"/>
  </r>
  <r>
    <x v="24"/>
    <x v="51"/>
    <x v="2"/>
    <x v="52"/>
    <n v="2"/>
    <n v="325"/>
    <s v="Kyle &amp; Katina Connaughton"/>
    <n v="2016"/>
    <n v="48"/>
    <n v="4.7"/>
    <s v="Prime Rib"/>
    <n v="9"/>
    <x v="0"/>
    <s v="Two Stars"/>
    <s v="North America"/>
    <x v="0"/>
    <x v="0"/>
    <n v="21"/>
    <x v="0"/>
    <s v="Cash, UPI"/>
    <s v="Seasonal Special"/>
    <m/>
    <s v="Sara Kapoor"/>
    <n v="238630"/>
    <n v="7855"/>
    <n v="34.052199999999999"/>
    <n v="-118.2437"/>
    <s v="Established"/>
    <s v="No"/>
    <s v="Online + Table"/>
    <s v="Excellent"/>
  </r>
  <r>
    <x v="43"/>
    <x v="36"/>
    <x v="19"/>
    <x v="37"/>
    <n v="0"/>
    <n v="140"/>
    <s v="Jorge Vallejo"/>
    <n v="2012"/>
    <n v="48"/>
    <n v="4.5999999999999996"/>
    <s v="Vada Pav"/>
    <n v="13"/>
    <x v="3"/>
    <s v="No Stars"/>
    <s v="North America"/>
    <x v="1"/>
    <x v="0"/>
    <n v="26"/>
    <x v="0"/>
    <s v="All Methods Accepted"/>
    <s v="Seasonal Special"/>
    <s v="SDKDO81SEOJYTJQ"/>
    <s v="John Smith"/>
    <n v="296819"/>
    <n v="1622"/>
    <n v="22.572600000000001"/>
    <n v="88.363900000000001"/>
    <s v="Established"/>
    <s v="Yes"/>
    <s v="Table Only"/>
    <s v="Excellent"/>
  </r>
  <r>
    <x v="10"/>
    <x v="3"/>
    <x v="3"/>
    <x v="2"/>
    <n v="3"/>
    <n v="298"/>
    <s v="Corey Lee"/>
    <n v="2010"/>
    <n v="56"/>
    <n v="4.8"/>
    <s v="Coq au Vin"/>
    <n v="15"/>
    <x v="0"/>
    <s v="Three Stars"/>
    <s v="North America"/>
    <x v="1"/>
    <x v="1"/>
    <n v="50"/>
    <x v="1"/>
    <s v="Cash, Card"/>
    <s v="Seasonal Special"/>
    <m/>
    <s v="Arjun Verma"/>
    <n v="48286"/>
    <n v="7622"/>
    <n v="48.8566"/>
    <n v="2.3521999999999998"/>
    <s v="Legacy"/>
    <s v="No"/>
    <s v="None"/>
    <s v="Excellent"/>
  </r>
  <r>
    <x v="47"/>
    <x v="53"/>
    <x v="8"/>
    <x v="48"/>
    <n v="0"/>
    <n v="220"/>
    <s v="Vladimir Mukhin"/>
    <n v="2011"/>
    <n v="50"/>
    <n v="4.5"/>
    <s v="Tuna Roll"/>
    <n v="14"/>
    <x v="2"/>
    <s v="No Stars"/>
    <s v="Europe"/>
    <x v="1"/>
    <x v="1"/>
    <n v="23"/>
    <x v="1"/>
    <s v="Cash, UPI"/>
    <s v="Seasonal Special"/>
    <m/>
    <s v="Emily Clark"/>
    <n v="165592"/>
    <n v="6100"/>
    <n v="34.6937"/>
    <n v="135.50229999999999"/>
    <s v="Established"/>
    <s v="No"/>
    <s v="None"/>
    <s v="Excellent"/>
  </r>
  <r>
    <x v="30"/>
    <x v="61"/>
    <x v="20"/>
    <x v="44"/>
    <n v="2"/>
    <n v="285"/>
    <s v="André Chiang"/>
    <n v="2010"/>
    <n v="30"/>
    <n v="4.7"/>
    <s v="Grilled Salmon"/>
    <n v="15"/>
    <x v="0"/>
    <s v="Two Stars"/>
    <s v="Asia"/>
    <x v="1"/>
    <x v="1"/>
    <n v="67"/>
    <x v="1"/>
    <s v="Cash, Card"/>
    <s v="Customer Choice"/>
    <m/>
    <s v="Amit Sharma"/>
    <n v="416487"/>
    <n v="1840"/>
    <n v="-37.813600000000001"/>
    <n v="144.9631"/>
    <s v="Legacy"/>
    <s v="No"/>
    <s v="None"/>
    <s v="Excellent"/>
  </r>
  <r>
    <x v="41"/>
    <x v="41"/>
    <x v="19"/>
    <x v="53"/>
    <n v="0"/>
    <n v="155"/>
    <s v="Enrique Olvera"/>
    <n v="2000"/>
    <n v="55"/>
    <n v="4.7"/>
    <s v="Gatte ki Sabzi"/>
    <n v="25"/>
    <x v="2"/>
    <s v="No Stars"/>
    <s v="North America"/>
    <x v="1"/>
    <x v="0"/>
    <n v="26"/>
    <x v="1"/>
    <s v="Cash, Card"/>
    <s v="Customer Choice"/>
    <s v="4IFPQ59XUVUJ5G8"/>
    <s v="Amit Sharma"/>
    <n v="450650"/>
    <n v="754"/>
    <n v="21.170200000000001"/>
    <n v="72.831100000000006"/>
    <s v="Legacy"/>
    <s v="Yes"/>
    <s v="Table Only"/>
    <s v="Excellent"/>
  </r>
  <r>
    <x v="22"/>
    <x v="55"/>
    <x v="19"/>
    <x v="41"/>
    <n v="2"/>
    <n v="450"/>
    <s v="René Redzepi"/>
    <n v="2003"/>
    <n v="40"/>
    <n v="4.8"/>
    <s v="Undhiyu"/>
    <n v="22"/>
    <x v="1"/>
    <s v="Two Stars"/>
    <s v="Europe"/>
    <x v="1"/>
    <x v="1"/>
    <n v="26"/>
    <x v="0"/>
    <s v="UPI, Card"/>
    <s v="Customer Choice"/>
    <s v="Z6ZFDO5LY54RFCT"/>
    <s v="Amit Sharma"/>
    <n v="315311"/>
    <n v="920"/>
    <n v="22.7196"/>
    <n v="75.857699999999994"/>
    <s v="Legacy"/>
    <s v="Yes"/>
    <s v="None"/>
    <s v="Excellent"/>
  </r>
  <r>
    <x v="43"/>
    <x v="41"/>
    <x v="19"/>
    <x v="39"/>
    <n v="0"/>
    <n v="140"/>
    <s v="Jorge Vallejo"/>
    <n v="2012"/>
    <n v="48"/>
    <n v="4.5999999999999996"/>
    <s v="Biryani"/>
    <n v="13"/>
    <x v="3"/>
    <s v="No Stars"/>
    <s v="North America"/>
    <x v="0"/>
    <x v="0"/>
    <n v="53"/>
    <x v="0"/>
    <s v="Cash, Card"/>
    <s v="Seasonal Special"/>
    <s v="XEEF1C7RB29HZ75"/>
    <s v="Lucas Martin"/>
    <n v="321489"/>
    <n v="1123"/>
    <n v="21.170200000000001"/>
    <n v="72.831100000000006"/>
    <s v="Established"/>
    <s v="Yes"/>
    <s v="Online + Table"/>
    <s v="Excellent"/>
  </r>
  <r>
    <x v="30"/>
    <x v="48"/>
    <x v="0"/>
    <x v="7"/>
    <n v="2"/>
    <n v="285"/>
    <s v="André Chiang"/>
    <n v="2010"/>
    <n v="30"/>
    <n v="4.7"/>
    <s v="Risotto"/>
    <n v="15"/>
    <x v="0"/>
    <s v="Two Stars"/>
    <s v="Asia"/>
    <x v="1"/>
    <x v="0"/>
    <n v="38"/>
    <x v="0"/>
    <s v="UPI, Card"/>
    <s v="Bestselling Dish"/>
    <m/>
    <s v="Haruto Tanaka"/>
    <n v="376109"/>
    <n v="2776"/>
    <n v="43.769599999999997"/>
    <n v="11.255800000000001"/>
    <s v="Legacy"/>
    <s v="No"/>
    <s v="Table Only"/>
    <s v="Excellent"/>
  </r>
  <r>
    <x v="5"/>
    <x v="35"/>
    <x v="19"/>
    <x v="53"/>
    <n v="3"/>
    <n v="380"/>
    <s v="Björn Frantzén"/>
    <n v="2008"/>
    <n v="23"/>
    <n v="4.8"/>
    <s v="Dal Baati Churma"/>
    <n v="17"/>
    <x v="0"/>
    <s v="Three Stars"/>
    <s v="Europe"/>
    <x v="0"/>
    <x v="1"/>
    <n v="21"/>
    <x v="0"/>
    <s v="Cash, UPI"/>
    <s v="Seasonal Special"/>
    <s v="V4DDYD0OVMEMRM0"/>
    <s v="Arjun Verma"/>
    <n v="136021"/>
    <n v="6814"/>
    <n v="19.076000000000001"/>
    <n v="72.877700000000004"/>
    <s v="Legacy"/>
    <s v="Yes"/>
    <s v="Online Only"/>
    <s v="Excellent"/>
  </r>
  <r>
    <x v="47"/>
    <x v="51"/>
    <x v="2"/>
    <x v="50"/>
    <n v="0"/>
    <n v="220"/>
    <s v="Vladimir Mukhin"/>
    <n v="2011"/>
    <n v="50"/>
    <n v="4.5"/>
    <s v="BBQ Wings"/>
    <n v="14"/>
    <x v="2"/>
    <s v="No Stars"/>
    <s v="Europe"/>
    <x v="1"/>
    <x v="0"/>
    <n v="46"/>
    <x v="0"/>
    <s v="Cash, Card"/>
    <s v="Bestselling Dish"/>
    <m/>
    <s v="Arjun Verma"/>
    <n v="456325"/>
    <n v="6637"/>
    <n v="34.052199999999999"/>
    <n v="-118.2437"/>
    <s v="Established"/>
    <s v="No"/>
    <s v="Table Only"/>
    <s v="Excellent"/>
  </r>
  <r>
    <x v="18"/>
    <x v="3"/>
    <x v="3"/>
    <x v="2"/>
    <n v="3"/>
    <n v="385"/>
    <s v="Grant Achatz"/>
    <n v="2005"/>
    <n v="64"/>
    <n v="4.7"/>
    <s v="Coq au Vin"/>
    <n v="20"/>
    <x v="0"/>
    <s v="Three Stars"/>
    <s v="North America"/>
    <x v="1"/>
    <x v="0"/>
    <n v="28"/>
    <x v="1"/>
    <s v="All Methods Accepted"/>
    <s v="Seasonal Special"/>
    <m/>
    <s v="Amit Sharma"/>
    <n v="14780"/>
    <n v="1002"/>
    <n v="48.8566"/>
    <n v="2.3521999999999998"/>
    <s v="Legacy"/>
    <s v="No"/>
    <s v="Table Only"/>
    <s v="Excellent"/>
  </r>
  <r>
    <x v="27"/>
    <x v="39"/>
    <x v="19"/>
    <x v="38"/>
    <n v="2"/>
    <n v="235"/>
    <s v="Hiroyasu Kawate"/>
    <n v="2009"/>
    <n v="28"/>
    <n v="4.7"/>
    <s v="Paneer Butter Masala"/>
    <n v="16"/>
    <x v="2"/>
    <s v="Two Stars"/>
    <s v="Asia"/>
    <x v="1"/>
    <x v="0"/>
    <n v="45"/>
    <x v="0"/>
    <s v="Cash, Card"/>
    <s v="Seasonal Special"/>
    <s v="FRMDRGXRHA49U0I"/>
    <s v="Haruto Tanaka"/>
    <n v="336775"/>
    <n v="4043"/>
    <n v="18.520399999999999"/>
    <n v="73.856700000000004"/>
    <s v="Legacy"/>
    <s v="Yes"/>
    <s v="Table Only"/>
    <s v="Excellent"/>
  </r>
  <r>
    <x v="35"/>
    <x v="34"/>
    <x v="19"/>
    <x v="40"/>
    <n v="1"/>
    <n v="210"/>
    <s v="Victor Arguinzoniz"/>
    <n v="1990"/>
    <n v="30"/>
    <n v="4.7"/>
    <s v="Masala Dosa"/>
    <n v="35"/>
    <x v="2"/>
    <s v="One Star"/>
    <s v="Europe"/>
    <x v="1"/>
    <x v="1"/>
    <n v="22"/>
    <x v="1"/>
    <s v="All Methods Accepted"/>
    <s v="Chef Special"/>
    <s v="E5R9H04KZUDOIY5"/>
    <s v="John Smith"/>
    <n v="303841"/>
    <n v="3735"/>
    <n v="28.7041"/>
    <n v="77.102500000000006"/>
    <s v="Legacy"/>
    <s v="Yes"/>
    <s v="None"/>
    <s v="Excellent"/>
  </r>
  <r>
    <x v="0"/>
    <x v="50"/>
    <x v="3"/>
    <x v="49"/>
    <n v="3"/>
    <n v="320"/>
    <s v="Massimo Bottura"/>
    <n v="1995"/>
    <n v="28"/>
    <n v="4.9000000000000004"/>
    <s v="Macarons"/>
    <n v="30"/>
    <x v="0"/>
    <s v="Three Stars"/>
    <s v="Europe"/>
    <x v="0"/>
    <x v="0"/>
    <n v="48"/>
    <x v="1"/>
    <s v="UPI, Card"/>
    <s v="Bestselling Dish"/>
    <m/>
    <s v="Riya Patel"/>
    <n v="65212"/>
    <n v="6623"/>
    <n v="45.764000000000003"/>
    <n v="4.8357000000000001"/>
    <s v="Legacy"/>
    <s v="No"/>
    <s v="Online + Table"/>
    <s v="Excellent"/>
  </r>
  <r>
    <x v="12"/>
    <x v="18"/>
    <x v="8"/>
    <x v="48"/>
    <n v="3"/>
    <n v="310"/>
    <s v="Heinz Beck"/>
    <n v="1994"/>
    <n v="50"/>
    <n v="4.8"/>
    <s v="Tuna Roll"/>
    <n v="31"/>
    <x v="0"/>
    <s v="Three Stars"/>
    <s v="Europe"/>
    <x v="0"/>
    <x v="0"/>
    <n v="21"/>
    <x v="0"/>
    <s v="UPI, Card"/>
    <s v="Seasonal Special"/>
    <m/>
    <s v="Haruto Tanaka"/>
    <n v="439735"/>
    <n v="6870"/>
    <n v="35.689500000000002"/>
    <n v="139.6917"/>
    <s v="Legacy"/>
    <s v="No"/>
    <s v="Online + Table"/>
    <s v="Excellent"/>
  </r>
  <r>
    <x v="39"/>
    <x v="58"/>
    <x v="12"/>
    <x v="47"/>
    <n v="0"/>
    <n v="180"/>
    <s v="Virgilio Martínez"/>
    <n v="2008"/>
    <n v="50"/>
    <n v="4.8"/>
    <s v="Truffle Pasta"/>
    <n v="17"/>
    <x v="2"/>
    <s v="No Stars"/>
    <s v="South America"/>
    <x v="0"/>
    <x v="0"/>
    <n v="61"/>
    <x v="0"/>
    <s v="Cash, Card"/>
    <s v="Customer Choice"/>
    <m/>
    <s v="Haruto Tanaka"/>
    <n v="271503"/>
    <n v="3006"/>
    <n v="52.486199999999997"/>
    <n v="-1.8904000000000001"/>
    <s v="Legacy"/>
    <s v="No"/>
    <s v="Online + Table"/>
    <s v="Excellent"/>
  </r>
  <r>
    <x v="3"/>
    <x v="34"/>
    <x v="19"/>
    <x v="55"/>
    <n v="3"/>
    <n v="425"/>
    <s v="Alain Passard"/>
    <n v="1986"/>
    <n v="40"/>
    <n v="4.9000000000000004"/>
    <s v="Rasgulla"/>
    <n v="39"/>
    <x v="1"/>
    <s v="Three Stars"/>
    <s v="Europe"/>
    <x v="0"/>
    <x v="1"/>
    <n v="42"/>
    <x v="0"/>
    <s v="All Methods Accepted"/>
    <s v="Customer Choice"/>
    <s v="PXVNMLEMP4T5X3X"/>
    <s v="Lucas Martin"/>
    <n v="320391"/>
    <n v="7858"/>
    <n v="28.7041"/>
    <n v="77.102500000000006"/>
    <s v="Legacy"/>
    <s v="Yes"/>
    <s v="Online Only"/>
    <s v="Excellent"/>
  </r>
  <r>
    <x v="20"/>
    <x v="6"/>
    <x v="2"/>
    <x v="52"/>
    <n v="3"/>
    <n v="265"/>
    <s v="Eneko Atxa"/>
    <n v="2005"/>
    <n v="45"/>
    <n v="4.7"/>
    <s v="Prime Rib"/>
    <n v="20"/>
    <x v="0"/>
    <s v="Three Stars"/>
    <s v="Europe"/>
    <x v="1"/>
    <x v="0"/>
    <n v="21"/>
    <x v="0"/>
    <s v="Cash, UPI"/>
    <s v="Customer Choice"/>
    <m/>
    <s v="Haruto Tanaka"/>
    <n v="75640"/>
    <n v="2135"/>
    <n v="40.712800000000001"/>
    <n v="-74.006"/>
    <s v="Legacy"/>
    <s v="No"/>
    <s v="Table Only"/>
    <s v="Excellent"/>
  </r>
  <r>
    <x v="0"/>
    <x v="58"/>
    <x v="12"/>
    <x v="57"/>
    <n v="3"/>
    <n v="320"/>
    <s v="Massimo Bottura"/>
    <n v="1995"/>
    <n v="28"/>
    <n v="4.9000000000000004"/>
    <s v="Fish and Chips"/>
    <n v="30"/>
    <x v="0"/>
    <s v="Three Stars"/>
    <s v="Europe"/>
    <x v="1"/>
    <x v="1"/>
    <n v="23"/>
    <x v="0"/>
    <s v="All Methods Accepted"/>
    <s v="Customer Choice"/>
    <m/>
    <s v="Arjun Verma"/>
    <n v="124528"/>
    <n v="2087"/>
    <n v="52.486199999999997"/>
    <n v="-1.8904000000000001"/>
    <s v="Legacy"/>
    <s v="No"/>
    <s v="None"/>
    <s v="Excellent"/>
  </r>
  <r>
    <x v="49"/>
    <x v="36"/>
    <x v="19"/>
    <x v="36"/>
    <n v="0"/>
    <n v="85"/>
    <s v="James Lowe"/>
    <n v="2014"/>
    <n v="38"/>
    <n v="4.5"/>
    <s v="Truffle Naan"/>
    <n v="11"/>
    <x v="3"/>
    <s v="No Stars"/>
    <s v="Europe"/>
    <x v="1"/>
    <x v="0"/>
    <n v="39"/>
    <x v="1"/>
    <s v="All Methods Accepted"/>
    <s v="Seasonal Special"/>
    <s v="YTCQYCUH88GEHUD"/>
    <s v="Sara Kapoor"/>
    <n v="334347"/>
    <n v="412"/>
    <n v="22.572600000000001"/>
    <n v="88.363900000000001"/>
    <s v="Established"/>
    <s v="Yes"/>
    <s v="Table Only"/>
    <s v="Excellent"/>
  </r>
  <r>
    <x v="38"/>
    <x v="26"/>
    <x v="12"/>
    <x v="47"/>
    <n v="1"/>
    <n v="95"/>
    <s v="Bertrand Grébaut"/>
    <n v="2011"/>
    <n v="28"/>
    <n v="4.5"/>
    <s v="Roast Duck"/>
    <n v="14"/>
    <x v="3"/>
    <s v="One Star"/>
    <s v="Europe"/>
    <x v="0"/>
    <x v="1"/>
    <n v="66"/>
    <x v="1"/>
    <s v="Cash, Card"/>
    <s v="Seasonal Special"/>
    <m/>
    <s v="Amit Sharma"/>
    <n v="379561"/>
    <n v="5740"/>
    <n v="51.507399999999997"/>
    <n v="-0.1278"/>
    <s v="Established"/>
    <s v="No"/>
    <s v="Online Only"/>
    <s v="Excellent"/>
  </r>
  <r>
    <x v="49"/>
    <x v="34"/>
    <x v="19"/>
    <x v="39"/>
    <n v="0"/>
    <n v="85"/>
    <s v="James Lowe"/>
    <n v="2014"/>
    <n v="38"/>
    <n v="4.5"/>
    <s v="Biryani"/>
    <n v="11"/>
    <x v="3"/>
    <s v="No Stars"/>
    <s v="Europe"/>
    <x v="1"/>
    <x v="0"/>
    <n v="54"/>
    <x v="0"/>
    <s v="UPI, Card"/>
    <s v="Seasonal Special"/>
    <s v="VX14HCT3YQQ56PE"/>
    <s v="Sara Kapoor"/>
    <n v="254622"/>
    <n v="935"/>
    <n v="28.7041"/>
    <n v="77.102500000000006"/>
    <s v="Established"/>
    <s v="Yes"/>
    <s v="Table Only"/>
    <s v="Excellent"/>
  </r>
  <r>
    <x v="40"/>
    <x v="10"/>
    <x v="0"/>
    <x v="43"/>
    <n v="0"/>
    <n v="165"/>
    <s v="Mitsuharu Tsumura"/>
    <n v="2009"/>
    <n v="36"/>
    <n v="4.7"/>
    <s v="Pepperoni"/>
    <n v="16"/>
    <x v="2"/>
    <s v="No Stars"/>
    <s v="South America"/>
    <x v="1"/>
    <x v="0"/>
    <n v="44"/>
    <x v="1"/>
    <s v="UPI, Card"/>
    <s v="Bestselling Dish"/>
    <m/>
    <s v="Lucas Martin"/>
    <n v="197175"/>
    <n v="1754"/>
    <n v="41.902799999999999"/>
    <n v="12.4964"/>
    <s v="Legacy"/>
    <s v="No"/>
    <s v="Table Only"/>
    <s v="Excellent"/>
  </r>
  <r>
    <x v="41"/>
    <x v="42"/>
    <x v="19"/>
    <x v="53"/>
    <n v="0"/>
    <n v="155"/>
    <s v="Enrique Olvera"/>
    <n v="2000"/>
    <n v="55"/>
    <n v="4.7"/>
    <s v="Dal Baati Churma"/>
    <n v="25"/>
    <x v="2"/>
    <s v="No Stars"/>
    <s v="North America"/>
    <x v="0"/>
    <x v="1"/>
    <n v="46"/>
    <x v="0"/>
    <s v="Cash, UPI"/>
    <s v="Chef Special"/>
    <s v="36Q35JOBK71PD6W"/>
    <s v="Emily Clark"/>
    <n v="280043"/>
    <n v="5455"/>
    <n v="23.022500000000001"/>
    <n v="72.571399999999997"/>
    <s v="Legacy"/>
    <s v="Yes"/>
    <s v="Online Only"/>
    <s v="Excellent"/>
  </r>
  <r>
    <x v="37"/>
    <x v="14"/>
    <x v="2"/>
    <x v="52"/>
    <n v="1"/>
    <n v="165"/>
    <s v="Dave Pynt"/>
    <n v="2013"/>
    <n v="26"/>
    <n v="4.5999999999999996"/>
    <s v="Prime Rib"/>
    <n v="12"/>
    <x v="2"/>
    <s v="One Star"/>
    <s v="Asia"/>
    <x v="1"/>
    <x v="1"/>
    <n v="70"/>
    <x v="0"/>
    <s v="All Methods Accepted"/>
    <s v="Customer Choice"/>
    <m/>
    <s v="Amit Sharma"/>
    <n v="284111"/>
    <n v="2200"/>
    <n v="41.878100000000003"/>
    <n v="-87.629800000000003"/>
    <s v="Established"/>
    <s v="No"/>
    <s v="None"/>
    <s v="Excellent"/>
  </r>
  <r>
    <x v="30"/>
    <x v="35"/>
    <x v="19"/>
    <x v="53"/>
    <n v="2"/>
    <n v="285"/>
    <s v="André Chiang"/>
    <n v="2010"/>
    <n v="30"/>
    <n v="4.7"/>
    <s v="Dal Baati Churma"/>
    <n v="15"/>
    <x v="0"/>
    <s v="Two Stars"/>
    <s v="Asia"/>
    <x v="0"/>
    <x v="1"/>
    <n v="46"/>
    <x v="1"/>
    <s v="Cash, Card"/>
    <s v="Bestselling Dish"/>
    <s v="I5EFFQB2PCNPOND"/>
    <s v="Lucas Martin"/>
    <n v="357365"/>
    <n v="1612"/>
    <n v="19.076000000000001"/>
    <n v="72.877700000000004"/>
    <s v="Legacy"/>
    <s v="Yes"/>
    <s v="Online Only"/>
    <s v="Excellent"/>
  </r>
  <r>
    <x v="20"/>
    <x v="10"/>
    <x v="0"/>
    <x v="43"/>
    <n v="3"/>
    <n v="265"/>
    <s v="Eneko Atxa"/>
    <n v="2005"/>
    <n v="45"/>
    <n v="4.7"/>
    <s v="Margherita"/>
    <n v="20"/>
    <x v="0"/>
    <s v="Three Stars"/>
    <s v="Europe"/>
    <x v="0"/>
    <x v="1"/>
    <n v="73"/>
    <x v="1"/>
    <s v="Cash, Card"/>
    <s v="Seasonal Special"/>
    <m/>
    <s v="Amit Sharma"/>
    <n v="200518"/>
    <n v="6832"/>
    <n v="41.902799999999999"/>
    <n v="12.4964"/>
    <s v="Legacy"/>
    <s v="No"/>
    <s v="Online Only"/>
    <s v="Excellent"/>
  </r>
  <r>
    <x v="40"/>
    <x v="14"/>
    <x v="2"/>
    <x v="50"/>
    <n v="0"/>
    <n v="165"/>
    <s v="Mitsuharu Tsumura"/>
    <n v="2009"/>
    <n v="36"/>
    <n v="4.7"/>
    <s v="BBQ Wings"/>
    <n v="16"/>
    <x v="2"/>
    <s v="No Stars"/>
    <s v="South America"/>
    <x v="1"/>
    <x v="1"/>
    <n v="20"/>
    <x v="1"/>
    <s v="UPI, Card"/>
    <s v="Chef Special"/>
    <m/>
    <s v="Haruto Tanaka"/>
    <n v="432164"/>
    <n v="3733"/>
    <n v="41.878100000000003"/>
    <n v="-87.629800000000003"/>
    <s v="Legacy"/>
    <s v="No"/>
    <s v="None"/>
    <s v="Excellent"/>
  </r>
  <r>
    <x v="23"/>
    <x v="54"/>
    <x v="19"/>
    <x v="38"/>
    <n v="2"/>
    <n v="280"/>
    <s v="Zaiyu Hasegawa"/>
    <n v="2007"/>
    <n v="26"/>
    <n v="4.7"/>
    <s v="Paneer Butter Masala"/>
    <n v="18"/>
    <x v="0"/>
    <s v="Two Stars"/>
    <s v="Asia"/>
    <x v="0"/>
    <x v="0"/>
    <n v="52"/>
    <x v="1"/>
    <s v="All Methods Accepted"/>
    <s v="Seasonal Special"/>
    <s v="YM3FOEPFLAAXWI3"/>
    <s v="John Smith"/>
    <n v="422904"/>
    <n v="2416"/>
    <n v="26.912400000000002"/>
    <n v="75.787300000000002"/>
    <s v="Legacy"/>
    <s v="Yes"/>
    <s v="Online + Table"/>
    <s v="Excellent"/>
  </r>
  <r>
    <x v="12"/>
    <x v="46"/>
    <x v="8"/>
    <x v="45"/>
    <n v="3"/>
    <n v="310"/>
    <s v="Heinz Beck"/>
    <n v="1994"/>
    <n v="50"/>
    <n v="4.8"/>
    <s v="Miso Ramen"/>
    <n v="31"/>
    <x v="0"/>
    <s v="Three Stars"/>
    <s v="Europe"/>
    <x v="0"/>
    <x v="1"/>
    <n v="37"/>
    <x v="0"/>
    <s v="Cash, UPI"/>
    <s v="Seasonal Special"/>
    <m/>
    <s v="Francesco Rossi"/>
    <n v="241974"/>
    <n v="1867"/>
    <n v="35.011600000000001"/>
    <n v="135.7681"/>
    <s v="Legacy"/>
    <s v="No"/>
    <s v="Online Only"/>
    <s v="Excellent"/>
  </r>
  <r>
    <x v="40"/>
    <x v="9"/>
    <x v="2"/>
    <x v="52"/>
    <n v="0"/>
    <n v="165"/>
    <s v="Mitsuharu Tsumura"/>
    <n v="2009"/>
    <n v="36"/>
    <n v="4.7"/>
    <s v="Prime Rib"/>
    <n v="16"/>
    <x v="2"/>
    <s v="No Stars"/>
    <s v="South America"/>
    <x v="0"/>
    <x v="1"/>
    <n v="31"/>
    <x v="1"/>
    <s v="UPI, Card"/>
    <s v="Customer Choice"/>
    <m/>
    <s v="Lucas Martin"/>
    <n v="309087"/>
    <n v="6966"/>
    <n v="37.774900000000002"/>
    <n v="-122.4194"/>
    <s v="Legacy"/>
    <s v="No"/>
    <s v="Online Only"/>
    <s v="Excellent"/>
  </r>
  <r>
    <x v="34"/>
    <x v="40"/>
    <x v="19"/>
    <x v="36"/>
    <n v="2"/>
    <n v="550"/>
    <s v="Rasmus Munk"/>
    <n v="2015"/>
    <n v="50"/>
    <n v="4.5"/>
    <s v="Truffle Naan"/>
    <n v="10"/>
    <x v="1"/>
    <s v="Two Stars"/>
    <s v="Europe"/>
    <x v="0"/>
    <x v="0"/>
    <n v="31"/>
    <x v="0"/>
    <s v="UPI, Card"/>
    <s v="Seasonal Special"/>
    <s v="6TE76WTUD1HEM25"/>
    <s v="Emily Clark"/>
    <n v="73399"/>
    <n v="1523"/>
    <n v="17.385000000000002"/>
    <n v="78.486699999999999"/>
    <s v="Established"/>
    <s v="Yes"/>
    <s v="Online + Table"/>
    <s v="Excellent"/>
  </r>
  <r>
    <x v="30"/>
    <x v="9"/>
    <x v="2"/>
    <x v="50"/>
    <n v="2"/>
    <n v="285"/>
    <s v="André Chiang"/>
    <n v="2010"/>
    <n v="30"/>
    <n v="4.7"/>
    <s v="BBQ Wings"/>
    <n v="15"/>
    <x v="0"/>
    <s v="Two Stars"/>
    <s v="Asia"/>
    <x v="1"/>
    <x v="1"/>
    <n v="41"/>
    <x v="1"/>
    <s v="Cash, UPI"/>
    <s v="Bestselling Dish"/>
    <m/>
    <s v="Amit Sharma"/>
    <n v="407962"/>
    <n v="5695"/>
    <n v="37.774900000000002"/>
    <n v="-122.4194"/>
    <s v="Legacy"/>
    <s v="No"/>
    <s v="None"/>
    <s v="Excellent"/>
  </r>
  <r>
    <x v="33"/>
    <x v="43"/>
    <x v="0"/>
    <x v="43"/>
    <n v="2"/>
    <n v="275"/>
    <s v="Andoni Luis Aduriz"/>
    <n v="1998"/>
    <n v="20"/>
    <n v="4.5999999999999996"/>
    <s v="Margherita"/>
    <n v="27"/>
    <x v="0"/>
    <s v="Two Stars"/>
    <s v="Europe"/>
    <x v="1"/>
    <x v="0"/>
    <n v="50"/>
    <x v="1"/>
    <s v="All Methods Accepted"/>
    <s v="Seasonal Special"/>
    <m/>
    <s v="Oliver Brown"/>
    <n v="462779"/>
    <n v="7541"/>
    <n v="45.464199999999998"/>
    <n v="9.19"/>
    <s v="Legacy"/>
    <s v="No"/>
    <s v="Table Only"/>
    <s v="Excellent"/>
  </r>
  <r>
    <x v="20"/>
    <x v="40"/>
    <x v="19"/>
    <x v="40"/>
    <n v="3"/>
    <n v="265"/>
    <s v="Eneko Atxa"/>
    <n v="2005"/>
    <n v="45"/>
    <n v="4.7"/>
    <s v="Chettinad Chicken"/>
    <n v="20"/>
    <x v="0"/>
    <s v="Three Stars"/>
    <s v="Europe"/>
    <x v="1"/>
    <x v="1"/>
    <n v="24"/>
    <x v="0"/>
    <s v="UPI, Card"/>
    <s v="Bestselling Dish"/>
    <s v="IY7QHNMBDL3UAXY"/>
    <s v="Haruto Tanaka"/>
    <n v="54768"/>
    <n v="4672"/>
    <n v="17.385000000000002"/>
    <n v="78.486699999999999"/>
    <s v="Legacy"/>
    <s v="Yes"/>
    <s v="None"/>
    <s v="Excellent"/>
  </r>
  <r>
    <x v="18"/>
    <x v="14"/>
    <x v="2"/>
    <x v="52"/>
    <n v="3"/>
    <n v="385"/>
    <s v="Grant Achatz"/>
    <n v="2005"/>
    <n v="64"/>
    <n v="4.7"/>
    <s v="Prime Rib"/>
    <n v="20"/>
    <x v="0"/>
    <s v="Three Stars"/>
    <s v="North America"/>
    <x v="0"/>
    <x v="1"/>
    <n v="55"/>
    <x v="0"/>
    <s v="Cash, UPI"/>
    <s v="Bestselling Dish"/>
    <m/>
    <s v="Lucas Martin"/>
    <n v="10338"/>
    <n v="7689"/>
    <n v="41.878100000000003"/>
    <n v="-87.629800000000003"/>
    <s v="Legacy"/>
    <s v="No"/>
    <s v="Online Only"/>
    <s v="Excellent"/>
  </r>
  <r>
    <x v="5"/>
    <x v="52"/>
    <x v="12"/>
    <x v="57"/>
    <n v="3"/>
    <n v="380"/>
    <s v="Björn Frantzén"/>
    <n v="2008"/>
    <n v="23"/>
    <n v="4.8"/>
    <s v="Fish and Chips"/>
    <n v="17"/>
    <x v="0"/>
    <s v="Three Stars"/>
    <s v="Europe"/>
    <x v="1"/>
    <x v="0"/>
    <n v="55"/>
    <x v="0"/>
    <s v="UPI, Card"/>
    <s v="Seasonal Special"/>
    <m/>
    <s v="Francesco Rossi"/>
    <n v="57998"/>
    <n v="7316"/>
    <n v="53.800800000000002"/>
    <n v="-1.5490999999999999"/>
    <s v="Legacy"/>
    <s v="No"/>
    <s v="Table Only"/>
    <s v="Excellent"/>
  </r>
  <r>
    <x v="13"/>
    <x v="34"/>
    <x v="19"/>
    <x v="39"/>
    <n v="3"/>
    <n v="270"/>
    <s v="Quique Dacosta"/>
    <n v="1989"/>
    <n v="48"/>
    <n v="4.8"/>
    <s v="Korma"/>
    <n v="36"/>
    <x v="0"/>
    <s v="Three Stars"/>
    <s v="Europe"/>
    <x v="0"/>
    <x v="1"/>
    <n v="56"/>
    <x v="0"/>
    <s v="Cash, Card"/>
    <s v="Seasonal Special"/>
    <s v="4PWW8DPIV6MEH8J"/>
    <s v="Lucas Martin"/>
    <n v="119684"/>
    <n v="7858"/>
    <n v="28.7041"/>
    <n v="77.102500000000006"/>
    <s v="Legacy"/>
    <s v="Yes"/>
    <s v="Online Only"/>
    <s v="Excellent"/>
  </r>
  <r>
    <x v="38"/>
    <x v="49"/>
    <x v="12"/>
    <x v="54"/>
    <n v="1"/>
    <n v="95"/>
    <s v="Bertrand Grébaut"/>
    <n v="2011"/>
    <n v="28"/>
    <n v="4.5"/>
    <s v="Chicken Tikka Pizza"/>
    <n v="14"/>
    <x v="3"/>
    <s v="One Star"/>
    <s v="Europe"/>
    <x v="1"/>
    <x v="0"/>
    <n v="64"/>
    <x v="0"/>
    <s v="All Methods Accepted"/>
    <s v="Customer Choice"/>
    <m/>
    <s v="John Smith"/>
    <n v="243499"/>
    <n v="1751"/>
    <n v="53.480800000000002"/>
    <n v="-2.2425999999999999"/>
    <s v="Established"/>
    <s v="No"/>
    <s v="Table Only"/>
    <s v="Excellent"/>
  </r>
  <r>
    <x v="32"/>
    <x v="42"/>
    <x v="19"/>
    <x v="41"/>
    <n v="2"/>
    <n v="250"/>
    <s v="Oriol Castro"/>
    <n v="2014"/>
    <n v="52"/>
    <n v="4.5999999999999996"/>
    <s v="Undhiyu"/>
    <n v="11"/>
    <x v="0"/>
    <s v="Two Stars"/>
    <s v="Europe"/>
    <x v="1"/>
    <x v="1"/>
    <n v="59"/>
    <x v="0"/>
    <s v="Cash, Card"/>
    <s v="Bestselling Dish"/>
    <s v="OLH2NPQCNF3PCME"/>
    <s v="Oliver Brown"/>
    <n v="297382"/>
    <n v="5023"/>
    <n v="23.022500000000001"/>
    <n v="72.571399999999997"/>
    <s v="Established"/>
    <s v="Yes"/>
    <s v="None"/>
    <s v="Excellent"/>
  </r>
  <r>
    <x v="38"/>
    <x v="59"/>
    <x v="20"/>
    <x v="19"/>
    <n v="1"/>
    <n v="95"/>
    <s v="Bertrand Grébaut"/>
    <n v="2011"/>
    <n v="28"/>
    <n v="4.5"/>
    <s v="Noodle Bowl"/>
    <n v="14"/>
    <x v="3"/>
    <s v="One Star"/>
    <s v="Europe"/>
    <x v="0"/>
    <x v="0"/>
    <n v="68"/>
    <x v="0"/>
    <s v="Cash, Card"/>
    <s v="Chef Special"/>
    <m/>
    <s v="Emily Clark"/>
    <n v="31139"/>
    <n v="6501"/>
    <n v="-27.469799999999999"/>
    <n v="153.02510000000001"/>
    <s v="Established"/>
    <s v="No"/>
    <s v="Online + Table"/>
    <s v="Excellent"/>
  </r>
  <r>
    <x v="34"/>
    <x v="46"/>
    <x v="8"/>
    <x v="51"/>
    <n v="2"/>
    <n v="550"/>
    <s v="Rasmus Munk"/>
    <n v="2015"/>
    <n v="50"/>
    <n v="4.5"/>
    <s v="Teriyaki Steak"/>
    <n v="10"/>
    <x v="1"/>
    <s v="Two Stars"/>
    <s v="Europe"/>
    <x v="1"/>
    <x v="1"/>
    <n v="54"/>
    <x v="1"/>
    <s v="UPI, Card"/>
    <s v="Chef Special"/>
    <m/>
    <s v="Lucas Martin"/>
    <n v="462253"/>
    <n v="6376"/>
    <n v="35.011600000000001"/>
    <n v="135.7681"/>
    <s v="Established"/>
    <s v="No"/>
    <s v="None"/>
    <s v="Excellent"/>
  </r>
  <r>
    <x v="20"/>
    <x v="41"/>
    <x v="19"/>
    <x v="53"/>
    <n v="3"/>
    <n v="265"/>
    <s v="Eneko Atxa"/>
    <n v="2005"/>
    <n v="45"/>
    <n v="4.7"/>
    <s v="Gatte ki Sabzi"/>
    <n v="20"/>
    <x v="0"/>
    <s v="Three Stars"/>
    <s v="Europe"/>
    <x v="0"/>
    <x v="1"/>
    <n v="35"/>
    <x v="1"/>
    <s v="Cash, Card"/>
    <s v="Chef Special"/>
    <s v="CXISW0OBKF9IB3Q"/>
    <s v="Riya Patel"/>
    <n v="478515"/>
    <n v="1479"/>
    <n v="21.170200000000001"/>
    <n v="72.831100000000006"/>
    <s v="Legacy"/>
    <s v="Yes"/>
    <s v="Online Only"/>
    <s v="Excellent"/>
  </r>
  <r>
    <x v="29"/>
    <x v="46"/>
    <x v="8"/>
    <x v="48"/>
    <n v="2"/>
    <n v="285"/>
    <s v="Sean Gray"/>
    <n v="2008"/>
    <n v="12"/>
    <n v="4.7"/>
    <s v="Tuna Roll"/>
    <n v="17"/>
    <x v="0"/>
    <s v="Two Stars"/>
    <s v="North America"/>
    <x v="1"/>
    <x v="0"/>
    <n v="42"/>
    <x v="0"/>
    <s v="UPI, Card"/>
    <s v="Customer Choice"/>
    <m/>
    <s v="Emily Clark"/>
    <n v="452334"/>
    <n v="964"/>
    <n v="35.011600000000001"/>
    <n v="135.7681"/>
    <s v="Legacy"/>
    <s v="No"/>
    <s v="Table Only"/>
    <s v="Excellent"/>
  </r>
  <r>
    <x v="14"/>
    <x v="47"/>
    <x v="3"/>
    <x v="49"/>
    <n v="3"/>
    <n v="305"/>
    <s v="Pascal Barbot"/>
    <n v="2000"/>
    <n v="25"/>
    <n v="4.8"/>
    <s v="Macarons"/>
    <n v="25"/>
    <x v="0"/>
    <s v="Three Stars"/>
    <s v="Europe"/>
    <x v="1"/>
    <x v="1"/>
    <n v="60"/>
    <x v="1"/>
    <s v="All Methods Accepted"/>
    <s v="Seasonal Special"/>
    <m/>
    <s v="Arjun Verma"/>
    <n v="250138"/>
    <n v="5477"/>
    <n v="43.7102"/>
    <n v="7.2619999999999996"/>
    <s v="Legacy"/>
    <s v="No"/>
    <s v="None"/>
    <s v="Excellent"/>
  </r>
  <r>
    <x v="46"/>
    <x v="51"/>
    <x v="2"/>
    <x v="52"/>
    <n v="0"/>
    <n v="285"/>
    <s v="Dan Barber"/>
    <n v="2004"/>
    <n v="70"/>
    <n v="4.5999999999999996"/>
    <s v="Grilled Steak"/>
    <n v="21"/>
    <x v="0"/>
    <s v="No Stars"/>
    <s v="North America"/>
    <x v="0"/>
    <x v="1"/>
    <n v="23"/>
    <x v="1"/>
    <s v="Cash, Card"/>
    <s v="Chef Special"/>
    <m/>
    <s v="Oliver Brown"/>
    <n v="298272"/>
    <n v="312"/>
    <n v="34.052199999999999"/>
    <n v="-118.2437"/>
    <s v="Legacy"/>
    <s v="No"/>
    <s v="Online Only"/>
    <s v="Excellent"/>
  </r>
  <r>
    <x v="26"/>
    <x v="35"/>
    <x v="19"/>
    <x v="41"/>
    <n v="2"/>
    <n v="275"/>
    <s v="Yoshihiro Narisawa"/>
    <n v="2003"/>
    <n v="36"/>
    <n v="4.7"/>
    <s v="Dhokla"/>
    <n v="22"/>
    <x v="0"/>
    <s v="Two Stars"/>
    <s v="Asia"/>
    <x v="1"/>
    <x v="1"/>
    <n v="66"/>
    <x v="1"/>
    <s v="Cash, UPI"/>
    <s v="Bestselling Dish"/>
    <s v="ESS17YRPIU89MK2"/>
    <s v="Emily Clark"/>
    <n v="347880"/>
    <n v="4617"/>
    <n v="19.076000000000001"/>
    <n v="72.877700000000004"/>
    <s v="Legacy"/>
    <s v="Yes"/>
    <s v="None"/>
    <s v="Excellent"/>
  </r>
  <r>
    <x v="8"/>
    <x v="9"/>
    <x v="2"/>
    <x v="50"/>
    <n v="3"/>
    <n v="295"/>
    <s v="Juan Mari Arzak"/>
    <n v="1897"/>
    <n v="50"/>
    <n v="4.8"/>
    <s v="BBQ Wings"/>
    <n v="128"/>
    <x v="0"/>
    <s v="Three Stars"/>
    <s v="Europe"/>
    <x v="1"/>
    <x v="1"/>
    <n v="58"/>
    <x v="1"/>
    <s v="UPI, Card"/>
    <s v="Bestselling Dish"/>
    <m/>
    <s v="Lucas Martin"/>
    <n v="441891"/>
    <n v="5387"/>
    <n v="37.774900000000002"/>
    <n v="-122.4194"/>
    <s v="Legacy"/>
    <s v="No"/>
    <s v="None"/>
    <s v="Excellent"/>
  </r>
  <r>
    <x v="4"/>
    <x v="52"/>
    <x v="12"/>
    <x v="57"/>
    <n v="3"/>
    <n v="350"/>
    <s v="Mauro Colagreco"/>
    <n v="1991"/>
    <n v="36"/>
    <n v="4.8"/>
    <s v="Fish and Chips"/>
    <n v="34"/>
    <x v="0"/>
    <s v="Three Stars"/>
    <s v="Europe"/>
    <x v="0"/>
    <x v="0"/>
    <n v="30"/>
    <x v="0"/>
    <s v="All Methods Accepted"/>
    <s v="Bestselling Dish"/>
    <m/>
    <s v="Riya Patel"/>
    <n v="174263"/>
    <n v="230"/>
    <n v="53.800800000000002"/>
    <n v="-1.5490999999999999"/>
    <s v="Legacy"/>
    <s v="No"/>
    <s v="Online + Table"/>
    <s v="Excellent"/>
  </r>
  <r>
    <x v="24"/>
    <x v="54"/>
    <x v="19"/>
    <x v="55"/>
    <n v="2"/>
    <n v="325"/>
    <s v="Kyle &amp; Katina Connaughton"/>
    <n v="2016"/>
    <n v="48"/>
    <n v="4.7"/>
    <s v="Fish Curry"/>
    <n v="9"/>
    <x v="0"/>
    <s v="Two Stars"/>
    <s v="North America"/>
    <x v="1"/>
    <x v="1"/>
    <n v="63"/>
    <x v="0"/>
    <s v="Cash, UPI"/>
    <s v="Chef Special"/>
    <s v="RJU5B2LWWW374EM"/>
    <s v="Francesco Rossi"/>
    <n v="409019"/>
    <n v="7161"/>
    <n v="26.912400000000002"/>
    <n v="75.787300000000002"/>
    <s v="Established"/>
    <s v="Yes"/>
    <s v="None"/>
    <s v="Excellent"/>
  </r>
  <r>
    <x v="3"/>
    <x v="56"/>
    <x v="21"/>
    <x v="50"/>
    <n v="3"/>
    <n v="425"/>
    <s v="Alain Passard"/>
    <n v="1986"/>
    <n v="40"/>
    <n v="4.9000000000000004"/>
    <s v="BBQ Wings"/>
    <n v="39"/>
    <x v="1"/>
    <s v="Three Stars"/>
    <s v="Europe"/>
    <x v="1"/>
    <x v="1"/>
    <n v="67"/>
    <x v="0"/>
    <s v="Cash, Card"/>
    <s v="Seasonal Special"/>
    <m/>
    <s v="Riya Patel"/>
    <n v="242547"/>
    <n v="2902"/>
    <n v="49.282699999999998"/>
    <n v="-123.1207"/>
    <s v="Legacy"/>
    <s v="No"/>
    <s v="None"/>
    <s v="Excellent"/>
  </r>
  <r>
    <x v="24"/>
    <x v="43"/>
    <x v="0"/>
    <x v="46"/>
    <n v="2"/>
    <n v="325"/>
    <s v="Kyle &amp; Katina Connaughton"/>
    <n v="2016"/>
    <n v="48"/>
    <n v="4.7"/>
    <s v="Spaghetti Carbonara"/>
    <n v="9"/>
    <x v="0"/>
    <s v="Two Stars"/>
    <s v="North America"/>
    <x v="1"/>
    <x v="1"/>
    <n v="74"/>
    <x v="0"/>
    <s v="Cash, Card"/>
    <s v="Chef Special"/>
    <m/>
    <s v="Lucas Martin"/>
    <n v="306834"/>
    <n v="2085"/>
    <n v="45.464199999999998"/>
    <n v="9.19"/>
    <s v="Established"/>
    <s v="No"/>
    <s v="None"/>
    <s v="Excellent"/>
  </r>
  <r>
    <x v="15"/>
    <x v="6"/>
    <x v="2"/>
    <x v="50"/>
    <n v="3"/>
    <n v="280"/>
    <s v="Joan Roca"/>
    <n v="1986"/>
    <n v="45"/>
    <n v="4.7"/>
    <s v="BBQ Wings"/>
    <n v="39"/>
    <x v="0"/>
    <s v="Three Stars"/>
    <s v="Europe"/>
    <x v="1"/>
    <x v="1"/>
    <n v="24"/>
    <x v="0"/>
    <s v="Cash, Card"/>
    <s v="Customer Choice"/>
    <m/>
    <s v="Oliver Brown"/>
    <n v="60950"/>
    <n v="175"/>
    <n v="40.712800000000001"/>
    <n v="-74.006"/>
    <s v="Legacy"/>
    <s v="No"/>
    <s v="None"/>
    <s v="Excellent"/>
  </r>
  <r>
    <x v="9"/>
    <x v="37"/>
    <x v="19"/>
    <x v="37"/>
    <n v="3"/>
    <n v="345"/>
    <s v="Dominique Crenn"/>
    <n v="2011"/>
    <n v="50"/>
    <n v="4.8"/>
    <s v="Vada Pav"/>
    <n v="14"/>
    <x v="0"/>
    <s v="Three Stars"/>
    <s v="North America"/>
    <x v="1"/>
    <x v="1"/>
    <n v="39"/>
    <x v="0"/>
    <s v="UPI, Card"/>
    <s v="Chef Special"/>
    <s v="BPEA45QSV0FOAR9"/>
    <s v="Francesco Rossi"/>
    <n v="454439"/>
    <n v="5760"/>
    <n v="12.9716"/>
    <n v="77.5946"/>
    <s v="Established"/>
    <s v="Yes"/>
    <s v="None"/>
    <s v="Excellent"/>
  </r>
  <r>
    <x v="15"/>
    <x v="6"/>
    <x v="2"/>
    <x v="50"/>
    <n v="3"/>
    <n v="280"/>
    <s v="Joan Roca"/>
    <n v="1986"/>
    <n v="45"/>
    <n v="4.7"/>
    <s v="BBQ Wings"/>
    <n v="39"/>
    <x v="0"/>
    <s v="Three Stars"/>
    <s v="Europe"/>
    <x v="0"/>
    <x v="0"/>
    <n v="74"/>
    <x v="0"/>
    <s v="Cash, UPI"/>
    <s v="Customer Choice"/>
    <m/>
    <s v="Riya Patel"/>
    <n v="174891"/>
    <n v="1931"/>
    <n v="40.712800000000001"/>
    <n v="-74.006"/>
    <s v="Legacy"/>
    <s v="No"/>
    <s v="Online + Table"/>
    <s v="Excellent"/>
  </r>
  <r>
    <x v="35"/>
    <x v="49"/>
    <x v="12"/>
    <x v="57"/>
    <n v="1"/>
    <n v="210"/>
    <s v="Victor Arguinzoniz"/>
    <n v="1990"/>
    <n v="30"/>
    <n v="4.7"/>
    <s v="Fish and Chips"/>
    <n v="35"/>
    <x v="2"/>
    <s v="One Star"/>
    <s v="Europe"/>
    <x v="1"/>
    <x v="0"/>
    <n v="55"/>
    <x v="1"/>
    <s v="Cash, Card"/>
    <s v="Customer Choice"/>
    <m/>
    <s v="Amit Sharma"/>
    <n v="498660"/>
    <n v="1715"/>
    <n v="53.480800000000002"/>
    <n v="-2.2425999999999999"/>
    <s v="Legacy"/>
    <s v="No"/>
    <s v="Table Only"/>
    <s v="Excellent"/>
  </r>
  <r>
    <x v="49"/>
    <x v="51"/>
    <x v="2"/>
    <x v="44"/>
    <n v="0"/>
    <n v="85"/>
    <s v="James Lowe"/>
    <n v="2014"/>
    <n v="38"/>
    <n v="4.5"/>
    <s v="Lobster Roll"/>
    <n v="11"/>
    <x v="3"/>
    <s v="No Stars"/>
    <s v="Europe"/>
    <x v="1"/>
    <x v="1"/>
    <n v="24"/>
    <x v="1"/>
    <s v="UPI, Card"/>
    <s v="Seasonal Special"/>
    <m/>
    <s v="Lucas Martin"/>
    <n v="363623"/>
    <n v="3894"/>
    <n v="34.052199999999999"/>
    <n v="-118.2437"/>
    <s v="Established"/>
    <s v="No"/>
    <s v="None"/>
    <s v="Excellent"/>
  </r>
  <r>
    <x v="28"/>
    <x v="37"/>
    <x v="19"/>
    <x v="39"/>
    <n v="2"/>
    <n v="265"/>
    <s v="Heinz Reitbauer"/>
    <n v="2005"/>
    <n v="60"/>
    <n v="4.7"/>
    <s v="Nihari"/>
    <n v="20"/>
    <x v="0"/>
    <s v="Two Stars"/>
    <s v="Europe"/>
    <x v="1"/>
    <x v="1"/>
    <n v="68"/>
    <x v="0"/>
    <s v="Cash, UPI"/>
    <s v="Chef Special"/>
    <s v="HWXHTY4WRTHYA5D"/>
    <s v="Lucas Martin"/>
    <n v="44186"/>
    <n v="7171"/>
    <n v="12.9716"/>
    <n v="77.5946"/>
    <s v="Legacy"/>
    <s v="Yes"/>
    <s v="None"/>
    <s v="Excellent"/>
  </r>
  <r>
    <x v="41"/>
    <x v="51"/>
    <x v="2"/>
    <x v="52"/>
    <n v="0"/>
    <n v="155"/>
    <s v="Enrique Olvera"/>
    <n v="2000"/>
    <n v="55"/>
    <n v="4.7"/>
    <s v="Prime Rib"/>
    <n v="25"/>
    <x v="2"/>
    <s v="No Stars"/>
    <s v="North America"/>
    <x v="0"/>
    <x v="0"/>
    <n v="52"/>
    <x v="1"/>
    <s v="UPI, Card"/>
    <s v="Customer Choice"/>
    <m/>
    <s v="Sara Kapoor"/>
    <n v="63655"/>
    <n v="2827"/>
    <n v="34.052199999999999"/>
    <n v="-118.2437"/>
    <s v="Legacy"/>
    <s v="No"/>
    <s v="Online + Table"/>
    <s v="Excellent"/>
  </r>
  <r>
    <x v="5"/>
    <x v="3"/>
    <x v="3"/>
    <x v="9"/>
    <n v="3"/>
    <n v="380"/>
    <s v="Björn Frantzén"/>
    <n v="2008"/>
    <n v="23"/>
    <n v="4.8"/>
    <s v="Truffle Risotto"/>
    <n v="17"/>
    <x v="0"/>
    <s v="Three Stars"/>
    <s v="Europe"/>
    <x v="0"/>
    <x v="0"/>
    <n v="68"/>
    <x v="0"/>
    <s v="UPI, Card"/>
    <s v="Customer Choice"/>
    <m/>
    <s v="Amit Sharma"/>
    <n v="106639"/>
    <n v="1457"/>
    <n v="48.8566"/>
    <n v="2.3521999999999998"/>
    <s v="Legacy"/>
    <s v="No"/>
    <s v="Online + Table"/>
    <s v="Excellent"/>
  </r>
  <r>
    <x v="2"/>
    <x v="35"/>
    <x v="19"/>
    <x v="36"/>
    <n v="3"/>
    <n v="390"/>
    <s v="Thomas Keller"/>
    <n v="1994"/>
    <n v="60"/>
    <n v="4.9000000000000004"/>
    <s v="Fusion Tikka"/>
    <n v="31"/>
    <x v="0"/>
    <s v="Three Stars"/>
    <s v="North America"/>
    <x v="0"/>
    <x v="0"/>
    <n v="63"/>
    <x v="1"/>
    <s v="Cash, Card"/>
    <s v="Seasonal Special"/>
    <s v="WJC3X2EDZD4J7AB"/>
    <s v="Arjun Verma"/>
    <n v="169447"/>
    <n v="6808"/>
    <n v="19.076000000000001"/>
    <n v="72.877700000000004"/>
    <s v="Legacy"/>
    <s v="Yes"/>
    <s v="Online + Table"/>
    <s v="Excellent"/>
  </r>
  <r>
    <x v="32"/>
    <x v="35"/>
    <x v="19"/>
    <x v="38"/>
    <n v="2"/>
    <n v="250"/>
    <s v="Oriol Castro"/>
    <n v="2014"/>
    <n v="52"/>
    <n v="4.5999999999999996"/>
    <s v="Paneer Butter Masala"/>
    <n v="11"/>
    <x v="0"/>
    <s v="Two Stars"/>
    <s v="Europe"/>
    <x v="1"/>
    <x v="1"/>
    <n v="46"/>
    <x v="0"/>
    <s v="Cash, Card"/>
    <s v="Bestselling Dish"/>
    <s v="L8MCNXKF8JZPUM6"/>
    <s v="Haruto Tanaka"/>
    <n v="64676"/>
    <n v="6543"/>
    <n v="19.076000000000001"/>
    <n v="72.877700000000004"/>
    <s v="Established"/>
    <s v="Yes"/>
    <s v="None"/>
    <s v="Excellent"/>
  </r>
  <r>
    <x v="22"/>
    <x v="26"/>
    <x v="12"/>
    <x v="47"/>
    <n v="2"/>
    <n v="450"/>
    <s v="René Redzepi"/>
    <n v="2003"/>
    <n v="40"/>
    <n v="4.8"/>
    <s v="Truffle Pasta"/>
    <n v="22"/>
    <x v="1"/>
    <s v="Two Stars"/>
    <s v="Europe"/>
    <x v="1"/>
    <x v="1"/>
    <n v="53"/>
    <x v="1"/>
    <s v="UPI, Card"/>
    <s v="Bestselling Dish"/>
    <m/>
    <s v="Emily Clark"/>
    <n v="329384"/>
    <n v="6168"/>
    <n v="51.507399999999997"/>
    <n v="-0.1278"/>
    <s v="Legacy"/>
    <s v="No"/>
    <s v="None"/>
    <s v="Excellent"/>
  </r>
  <r>
    <x v="31"/>
    <x v="10"/>
    <x v="0"/>
    <x v="46"/>
    <n v="2"/>
    <n v="245"/>
    <s v="Richard Ekkebus"/>
    <n v="2005"/>
    <n v="46"/>
    <n v="4.7"/>
    <s v="Spaghetti Carbonara"/>
    <n v="20"/>
    <x v="2"/>
    <s v="Two Stars"/>
    <s v="Asia"/>
    <x v="1"/>
    <x v="1"/>
    <n v="37"/>
    <x v="0"/>
    <s v="Cash, UPI"/>
    <s v="Chef Special"/>
    <m/>
    <s v="Haruto Tanaka"/>
    <n v="217875"/>
    <n v="4829"/>
    <n v="41.902799999999999"/>
    <n v="12.4964"/>
    <s v="Legacy"/>
    <s v="No"/>
    <s v="None"/>
    <s v="Excellent"/>
  </r>
  <r>
    <x v="40"/>
    <x v="49"/>
    <x v="12"/>
    <x v="47"/>
    <n v="0"/>
    <n v="165"/>
    <s v="Mitsuharu Tsumura"/>
    <n v="2009"/>
    <n v="36"/>
    <n v="4.7"/>
    <s v="Roast Duck"/>
    <n v="16"/>
    <x v="2"/>
    <s v="No Stars"/>
    <s v="South America"/>
    <x v="0"/>
    <x v="1"/>
    <n v="66"/>
    <x v="0"/>
    <s v="UPI, Card"/>
    <s v="Customer Choice"/>
    <m/>
    <s v="Haruto Tanaka"/>
    <n v="263718"/>
    <n v="5439"/>
    <n v="53.480800000000002"/>
    <n v="-2.2425999999999999"/>
    <s v="Legacy"/>
    <s v="No"/>
    <s v="Online Only"/>
    <s v="Excellent"/>
  </r>
  <r>
    <x v="12"/>
    <x v="26"/>
    <x v="12"/>
    <x v="54"/>
    <n v="3"/>
    <n v="310"/>
    <s v="Heinz Beck"/>
    <n v="1994"/>
    <n v="50"/>
    <n v="4.8"/>
    <s v="Chicken Tikka Pizza"/>
    <n v="31"/>
    <x v="0"/>
    <s v="Three Stars"/>
    <s v="Europe"/>
    <x v="1"/>
    <x v="1"/>
    <n v="62"/>
    <x v="1"/>
    <s v="Cash, UPI"/>
    <s v="Customer Choice"/>
    <m/>
    <s v="Emily Clark"/>
    <n v="475626"/>
    <n v="5918"/>
    <n v="51.507399999999997"/>
    <n v="-0.1278"/>
    <s v="Legacy"/>
    <s v="No"/>
    <s v="None"/>
    <s v="Excellent"/>
  </r>
  <r>
    <x v="35"/>
    <x v="42"/>
    <x v="19"/>
    <x v="53"/>
    <n v="1"/>
    <n v="210"/>
    <s v="Victor Arguinzoniz"/>
    <n v="1990"/>
    <n v="30"/>
    <n v="4.7"/>
    <s v="Gatte ki Sabzi"/>
    <n v="35"/>
    <x v="2"/>
    <s v="One Star"/>
    <s v="Europe"/>
    <x v="0"/>
    <x v="1"/>
    <n v="47"/>
    <x v="0"/>
    <s v="Cash, Card"/>
    <s v="Seasonal Special"/>
    <s v="K2N91IIJRORSNR9"/>
    <s v="Arjun Verma"/>
    <n v="346074"/>
    <n v="7989"/>
    <n v="23.022500000000001"/>
    <n v="72.571399999999997"/>
    <s v="Legacy"/>
    <s v="Yes"/>
    <s v="Online Only"/>
    <s v="Excellent"/>
  </r>
  <r>
    <x v="48"/>
    <x v="47"/>
    <x v="3"/>
    <x v="2"/>
    <n v="0"/>
    <n v="125"/>
    <s v="Leonor Espinosa"/>
    <n v="2007"/>
    <n v="45"/>
    <n v="4.5"/>
    <s v="Ratatouille"/>
    <n v="18"/>
    <x v="3"/>
    <s v="No Stars"/>
    <s v="South America"/>
    <x v="0"/>
    <x v="1"/>
    <n v="32"/>
    <x v="0"/>
    <s v="UPI, Card"/>
    <s v="Chef Special"/>
    <m/>
    <s v="Emily Clark"/>
    <n v="197355"/>
    <n v="2514"/>
    <n v="43.7102"/>
    <n v="7.2619999999999996"/>
    <s v="Legacy"/>
    <s v="No"/>
    <s v="Online Only"/>
    <s v="Excellent"/>
  </r>
  <r>
    <x v="3"/>
    <x v="53"/>
    <x v="8"/>
    <x v="51"/>
    <n v="3"/>
    <n v="425"/>
    <s v="Alain Passard"/>
    <n v="1986"/>
    <n v="40"/>
    <n v="4.9000000000000004"/>
    <s v="Teriyaki Steak"/>
    <n v="39"/>
    <x v="1"/>
    <s v="Three Stars"/>
    <s v="Europe"/>
    <x v="1"/>
    <x v="1"/>
    <n v="47"/>
    <x v="1"/>
    <s v="UPI, Card"/>
    <s v="Bestselling Dish"/>
    <m/>
    <s v="Oliver Brown"/>
    <n v="361316"/>
    <n v="1190"/>
    <n v="34.6937"/>
    <n v="135.50229999999999"/>
    <s v="Legacy"/>
    <s v="No"/>
    <s v="None"/>
    <s v="Excellent"/>
  </r>
  <r>
    <x v="12"/>
    <x v="14"/>
    <x v="2"/>
    <x v="44"/>
    <n v="3"/>
    <n v="310"/>
    <s v="Heinz Beck"/>
    <n v="1994"/>
    <n v="50"/>
    <n v="4.8"/>
    <s v="Lobster Roll"/>
    <n v="31"/>
    <x v="0"/>
    <s v="Three Stars"/>
    <s v="Europe"/>
    <x v="0"/>
    <x v="0"/>
    <n v="40"/>
    <x v="1"/>
    <s v="Cash, Card"/>
    <s v="Bestselling Dish"/>
    <m/>
    <s v="Emily Clark"/>
    <n v="18952"/>
    <n v="7405"/>
    <n v="41.878100000000003"/>
    <n v="-87.629800000000003"/>
    <s v="Legacy"/>
    <s v="No"/>
    <s v="Online + Table"/>
    <s v="Excellent"/>
  </r>
  <r>
    <x v="24"/>
    <x v="38"/>
    <x v="19"/>
    <x v="41"/>
    <n v="2"/>
    <n v="325"/>
    <s v="Kyle &amp; Katina Connaughton"/>
    <n v="2016"/>
    <n v="48"/>
    <n v="4.7"/>
    <s v="Dhokla"/>
    <n v="9"/>
    <x v="0"/>
    <s v="Two Stars"/>
    <s v="North America"/>
    <x v="0"/>
    <x v="1"/>
    <n v="73"/>
    <x v="0"/>
    <s v="Cash, Card"/>
    <s v="Chef Special"/>
    <s v="SKN6RAJ8N3NFL2A"/>
    <s v="Emily Clark"/>
    <n v="309652"/>
    <n v="5655"/>
    <n v="13.082700000000001"/>
    <n v="80.270700000000005"/>
    <s v="Established"/>
    <s v="Yes"/>
    <s v="Online Only"/>
    <s v="Excellent"/>
  </r>
  <r>
    <x v="22"/>
    <x v="56"/>
    <x v="21"/>
    <x v="59"/>
    <n v="2"/>
    <n v="450"/>
    <s v="René Redzepi"/>
    <n v="2003"/>
    <n v="40"/>
    <n v="4.8"/>
    <s v="Tourtière"/>
    <n v="22"/>
    <x v="1"/>
    <s v="Two Stars"/>
    <s v="Europe"/>
    <x v="1"/>
    <x v="1"/>
    <n v="63"/>
    <x v="1"/>
    <s v="Cash, UPI"/>
    <s v="Seasonal Special"/>
    <m/>
    <s v="Sara Kapoor"/>
    <n v="52845"/>
    <n v="6884"/>
    <n v="49.282699999999998"/>
    <n v="-123.1207"/>
    <s v="Legacy"/>
    <s v="No"/>
    <s v="None"/>
    <s v="Excellent"/>
  </r>
  <r>
    <x v="4"/>
    <x v="40"/>
    <x v="19"/>
    <x v="39"/>
    <n v="3"/>
    <n v="350"/>
    <s v="Mauro Colagreco"/>
    <n v="1991"/>
    <n v="36"/>
    <n v="4.8"/>
    <s v="Korma"/>
    <n v="34"/>
    <x v="0"/>
    <s v="Three Stars"/>
    <s v="Europe"/>
    <x v="1"/>
    <x v="1"/>
    <n v="52"/>
    <x v="1"/>
    <s v="Cash, Card"/>
    <s v="Bestselling Dish"/>
    <s v="IYN883EYJMXK2UU"/>
    <s v="Sara Kapoor"/>
    <n v="401715"/>
    <n v="1697"/>
    <n v="17.385000000000002"/>
    <n v="78.486699999999999"/>
    <s v="Legacy"/>
    <s v="Yes"/>
    <s v="None"/>
    <s v="Excellent"/>
  </r>
  <r>
    <x v="22"/>
    <x v="9"/>
    <x v="2"/>
    <x v="50"/>
    <n v="2"/>
    <n v="450"/>
    <s v="René Redzepi"/>
    <n v="2003"/>
    <n v="40"/>
    <n v="4.8"/>
    <s v="BBQ Wings"/>
    <n v="22"/>
    <x v="1"/>
    <s v="Two Stars"/>
    <s v="Europe"/>
    <x v="0"/>
    <x v="0"/>
    <n v="63"/>
    <x v="1"/>
    <s v="Cash, UPI"/>
    <s v="Seasonal Special"/>
    <m/>
    <s v="Emily Clark"/>
    <n v="18028"/>
    <n v="2058"/>
    <n v="37.774900000000002"/>
    <n v="-122.4194"/>
    <s v="Legacy"/>
    <s v="No"/>
    <s v="Online + Table"/>
    <s v="Excellent"/>
  </r>
  <r>
    <x v="2"/>
    <x v="42"/>
    <x v="19"/>
    <x v="38"/>
    <n v="3"/>
    <n v="390"/>
    <s v="Thomas Keller"/>
    <n v="1994"/>
    <n v="60"/>
    <n v="4.9000000000000004"/>
    <s v="Paneer Butter Masala"/>
    <n v="31"/>
    <x v="0"/>
    <s v="Three Stars"/>
    <s v="North America"/>
    <x v="0"/>
    <x v="0"/>
    <n v="50"/>
    <x v="0"/>
    <s v="Cash, UPI"/>
    <s v="Customer Choice"/>
    <s v="MAPSAXW21KZ6ZV1"/>
    <s v="Amit Sharma"/>
    <n v="447228"/>
    <n v="2475"/>
    <n v="23.022500000000001"/>
    <n v="72.571399999999997"/>
    <s v="Legacy"/>
    <s v="Yes"/>
    <s v="Online + Table"/>
    <s v="Excellent"/>
  </r>
  <r>
    <x v="23"/>
    <x v="45"/>
    <x v="2"/>
    <x v="50"/>
    <n v="2"/>
    <n v="280"/>
    <s v="Zaiyu Hasegawa"/>
    <n v="2007"/>
    <n v="26"/>
    <n v="4.7"/>
    <s v="BBQ Wings"/>
    <n v="18"/>
    <x v="0"/>
    <s v="Two Stars"/>
    <s v="Asia"/>
    <x v="1"/>
    <x v="1"/>
    <n v="37"/>
    <x v="1"/>
    <s v="UPI, Card"/>
    <s v="Customer Choice"/>
    <m/>
    <s v="Sara Kapoor"/>
    <n v="331057"/>
    <n v="452"/>
    <n v="29.760400000000001"/>
    <n v="-95.369799999999998"/>
    <s v="Legacy"/>
    <s v="No"/>
    <s v="None"/>
    <s v="Excellent"/>
  </r>
  <r>
    <x v="41"/>
    <x v="3"/>
    <x v="3"/>
    <x v="2"/>
    <n v="0"/>
    <n v="155"/>
    <s v="Enrique Olvera"/>
    <n v="2000"/>
    <n v="55"/>
    <n v="4.7"/>
    <s v="Coq au Vin"/>
    <n v="25"/>
    <x v="2"/>
    <s v="No Stars"/>
    <s v="North America"/>
    <x v="0"/>
    <x v="1"/>
    <n v="73"/>
    <x v="1"/>
    <s v="Cash, Card"/>
    <s v="Chef Special"/>
    <m/>
    <s v="Oliver Brown"/>
    <n v="28893"/>
    <n v="2148"/>
    <n v="48.8566"/>
    <n v="2.3521999999999998"/>
    <s v="Legacy"/>
    <s v="No"/>
    <s v="Online Only"/>
    <s v="Excellent"/>
  </r>
  <r>
    <x v="37"/>
    <x v="3"/>
    <x v="3"/>
    <x v="9"/>
    <n v="1"/>
    <n v="165"/>
    <s v="Dave Pynt"/>
    <n v="2013"/>
    <n v="26"/>
    <n v="4.5999999999999996"/>
    <s v="Truffle Risotto"/>
    <n v="12"/>
    <x v="2"/>
    <s v="One Star"/>
    <s v="Asia"/>
    <x v="0"/>
    <x v="0"/>
    <n v="46"/>
    <x v="0"/>
    <s v="Cash, Card"/>
    <s v="Bestselling Dish"/>
    <m/>
    <s v="Sara Kapoor"/>
    <n v="260476"/>
    <n v="2151"/>
    <n v="48.8566"/>
    <n v="2.3521999999999998"/>
    <s v="Established"/>
    <s v="No"/>
    <s v="Online + Table"/>
    <s v="Excellent"/>
  </r>
  <r>
    <x v="5"/>
    <x v="39"/>
    <x v="19"/>
    <x v="55"/>
    <n v="3"/>
    <n v="380"/>
    <s v="Björn Frantzén"/>
    <n v="2008"/>
    <n v="23"/>
    <n v="4.8"/>
    <s v="Rasgulla"/>
    <n v="17"/>
    <x v="0"/>
    <s v="Three Stars"/>
    <s v="Europe"/>
    <x v="0"/>
    <x v="0"/>
    <n v="23"/>
    <x v="1"/>
    <s v="All Methods Accepted"/>
    <s v="Customer Choice"/>
    <s v="ZFCTI1VKR3ZH2AH"/>
    <s v="Lucas Martin"/>
    <n v="235363"/>
    <n v="5512"/>
    <n v="18.520399999999999"/>
    <n v="73.856700000000004"/>
    <s v="Legacy"/>
    <s v="Yes"/>
    <s v="Online + Table"/>
    <s v="Excellent"/>
  </r>
  <r>
    <x v="38"/>
    <x v="47"/>
    <x v="3"/>
    <x v="49"/>
    <n v="1"/>
    <n v="95"/>
    <s v="Bertrand Grébaut"/>
    <n v="2011"/>
    <n v="28"/>
    <n v="4.5"/>
    <s v="Croissant"/>
    <n v="14"/>
    <x v="3"/>
    <s v="One Star"/>
    <s v="Europe"/>
    <x v="1"/>
    <x v="1"/>
    <n v="26"/>
    <x v="0"/>
    <s v="Cash, UPI"/>
    <s v="Bestselling Dish"/>
    <m/>
    <s v="Riya Patel"/>
    <n v="55599"/>
    <n v="1154"/>
    <n v="43.7102"/>
    <n v="7.2619999999999996"/>
    <s v="Established"/>
    <s v="No"/>
    <s v="None"/>
    <s v="Excellent"/>
  </r>
  <r>
    <x v="29"/>
    <x v="10"/>
    <x v="0"/>
    <x v="43"/>
    <n v="2"/>
    <n v="285"/>
    <s v="Sean Gray"/>
    <n v="2008"/>
    <n v="12"/>
    <n v="4.7"/>
    <s v="Pepperoni"/>
    <n v="17"/>
    <x v="0"/>
    <s v="Two Stars"/>
    <s v="North America"/>
    <x v="0"/>
    <x v="1"/>
    <n v="41"/>
    <x v="1"/>
    <s v="UPI, Card"/>
    <s v="Bestselling Dish"/>
    <m/>
    <s v="Amit Sharma"/>
    <n v="211691"/>
    <n v="7926"/>
    <n v="41.902799999999999"/>
    <n v="12.4964"/>
    <s v="Legacy"/>
    <s v="No"/>
    <s v="Online Only"/>
    <s v="Excellent"/>
  </r>
  <r>
    <x v="17"/>
    <x v="39"/>
    <x v="19"/>
    <x v="40"/>
    <n v="3"/>
    <n v="365"/>
    <s v="Daniel Humm"/>
    <n v="1998"/>
    <n v="80"/>
    <n v="4.7"/>
    <s v="Masala Dosa"/>
    <n v="27"/>
    <x v="0"/>
    <s v="Three Stars"/>
    <s v="North America"/>
    <x v="0"/>
    <x v="0"/>
    <n v="60"/>
    <x v="1"/>
    <s v="UPI, Card"/>
    <s v="Customer Choice"/>
    <s v="ZDV2T13MV20TQCW"/>
    <s v="Oliver Brown"/>
    <n v="19383"/>
    <n v="3223"/>
    <n v="18.520399999999999"/>
    <n v="73.856700000000004"/>
    <s v="Legacy"/>
    <s v="Yes"/>
    <s v="Online + Table"/>
    <s v="Excellent"/>
  </r>
  <r>
    <x v="9"/>
    <x v="54"/>
    <x v="19"/>
    <x v="40"/>
    <n v="3"/>
    <n v="345"/>
    <s v="Dominique Crenn"/>
    <n v="2011"/>
    <n v="50"/>
    <n v="4.8"/>
    <s v="Masala Dosa"/>
    <n v="14"/>
    <x v="0"/>
    <s v="Three Stars"/>
    <s v="North America"/>
    <x v="0"/>
    <x v="1"/>
    <n v="46"/>
    <x v="1"/>
    <s v="Cash, UPI"/>
    <s v="Seasonal Special"/>
    <s v="PELWU5R1HE4HW9E"/>
    <s v="Emily Clark"/>
    <n v="120597"/>
    <n v="830"/>
    <n v="26.912400000000002"/>
    <n v="75.787300000000002"/>
    <s v="Established"/>
    <s v="Yes"/>
    <s v="Online Only"/>
    <s v="Excellent"/>
  </r>
  <r>
    <x v="26"/>
    <x v="47"/>
    <x v="3"/>
    <x v="2"/>
    <n v="2"/>
    <n v="275"/>
    <s v="Yoshihiro Narisawa"/>
    <n v="2003"/>
    <n v="36"/>
    <n v="4.7"/>
    <s v="Ratatouille"/>
    <n v="22"/>
    <x v="0"/>
    <s v="Two Stars"/>
    <s v="Asia"/>
    <x v="1"/>
    <x v="1"/>
    <n v="41"/>
    <x v="1"/>
    <s v="All Methods Accepted"/>
    <s v="Seasonal Special"/>
    <m/>
    <s v="Francesco Rossi"/>
    <n v="64424"/>
    <n v="6305"/>
    <n v="43.7102"/>
    <n v="7.2619999999999996"/>
    <s v="Legacy"/>
    <s v="No"/>
    <s v="None"/>
    <s v="Excellent"/>
  </r>
  <r>
    <x v="20"/>
    <x v="41"/>
    <x v="19"/>
    <x v="39"/>
    <n v="3"/>
    <n v="265"/>
    <s v="Eneko Atxa"/>
    <n v="2005"/>
    <n v="45"/>
    <n v="4.7"/>
    <s v="Nihari"/>
    <n v="20"/>
    <x v="0"/>
    <s v="Three Stars"/>
    <s v="Europe"/>
    <x v="1"/>
    <x v="0"/>
    <n v="48"/>
    <x v="0"/>
    <s v="Cash, Card"/>
    <s v="Customer Choice"/>
    <s v="VY8DRUB1OZLO5T2"/>
    <s v="Amit Sharma"/>
    <n v="467813"/>
    <n v="6672"/>
    <n v="21.170200000000001"/>
    <n v="72.831100000000006"/>
    <s v="Legacy"/>
    <s v="Yes"/>
    <s v="Table Only"/>
    <s v="Excellent"/>
  </r>
  <r>
    <x v="12"/>
    <x v="9"/>
    <x v="2"/>
    <x v="52"/>
    <n v="3"/>
    <n v="310"/>
    <s v="Heinz Beck"/>
    <n v="1994"/>
    <n v="50"/>
    <n v="4.8"/>
    <s v="Grilled Steak"/>
    <n v="31"/>
    <x v="0"/>
    <s v="Three Stars"/>
    <s v="Europe"/>
    <x v="0"/>
    <x v="0"/>
    <n v="36"/>
    <x v="1"/>
    <s v="UPI, Card"/>
    <s v="Bestselling Dish"/>
    <m/>
    <s v="Haruto Tanaka"/>
    <n v="14972"/>
    <n v="410"/>
    <n v="37.774900000000002"/>
    <n v="-122.4194"/>
    <s v="Legacy"/>
    <s v="No"/>
    <s v="Online + Table"/>
    <s v="Excellent"/>
  </r>
  <r>
    <x v="0"/>
    <x v="40"/>
    <x v="19"/>
    <x v="53"/>
    <n v="3"/>
    <n v="320"/>
    <s v="Massimo Bottura"/>
    <n v="1995"/>
    <n v="28"/>
    <n v="4.9000000000000004"/>
    <s v="Dal Baati Churma"/>
    <n v="30"/>
    <x v="0"/>
    <s v="Three Stars"/>
    <s v="Europe"/>
    <x v="1"/>
    <x v="0"/>
    <n v="25"/>
    <x v="0"/>
    <s v="Cash, Card"/>
    <s v="Chef Special"/>
    <s v="66NDX68SJ0VMLWH"/>
    <s v="Francesco Rossi"/>
    <n v="140666"/>
    <n v="4405"/>
    <n v="17.385000000000002"/>
    <n v="78.486699999999999"/>
    <s v="Legacy"/>
    <s v="Yes"/>
    <s v="Table Only"/>
    <s v="Excellent"/>
  </r>
  <r>
    <x v="28"/>
    <x v="42"/>
    <x v="19"/>
    <x v="53"/>
    <n v="2"/>
    <n v="265"/>
    <s v="Heinz Reitbauer"/>
    <n v="2005"/>
    <n v="60"/>
    <n v="4.7"/>
    <s v="Gatte ki Sabzi"/>
    <n v="20"/>
    <x v="0"/>
    <s v="Two Stars"/>
    <s v="Europe"/>
    <x v="1"/>
    <x v="0"/>
    <n v="42"/>
    <x v="0"/>
    <s v="All Methods Accepted"/>
    <s v="Chef Special"/>
    <s v="20YF5NJ7NRWMQHO"/>
    <s v="Haruto Tanaka"/>
    <n v="430974"/>
    <n v="1667"/>
    <n v="23.022500000000001"/>
    <n v="72.571399999999997"/>
    <s v="Legacy"/>
    <s v="Yes"/>
    <s v="Table Only"/>
    <s v="Excellent"/>
  </r>
  <r>
    <x v="29"/>
    <x v="57"/>
    <x v="21"/>
    <x v="50"/>
    <n v="2"/>
    <n v="285"/>
    <s v="Sean Gray"/>
    <n v="2008"/>
    <n v="12"/>
    <n v="4.7"/>
    <s v="BBQ Wings"/>
    <n v="17"/>
    <x v="0"/>
    <s v="Two Stars"/>
    <s v="North America"/>
    <x v="0"/>
    <x v="1"/>
    <n v="72"/>
    <x v="1"/>
    <s v="Cash, UPI"/>
    <s v="Customer Choice"/>
    <m/>
    <s v="John Smith"/>
    <n v="209739"/>
    <n v="2601"/>
    <n v="43.653199999999998"/>
    <n v="-79.383200000000002"/>
    <s v="Legacy"/>
    <s v="No"/>
    <s v="Online Only"/>
    <s v="Excellent"/>
  </r>
  <r>
    <x v="15"/>
    <x v="3"/>
    <x v="3"/>
    <x v="49"/>
    <n v="3"/>
    <n v="280"/>
    <s v="Joan Roca"/>
    <n v="1986"/>
    <n v="45"/>
    <n v="4.7"/>
    <s v="Croissant"/>
    <n v="39"/>
    <x v="0"/>
    <s v="Three Stars"/>
    <s v="Europe"/>
    <x v="0"/>
    <x v="1"/>
    <n v="48"/>
    <x v="0"/>
    <s v="All Methods Accepted"/>
    <s v="Customer Choice"/>
    <m/>
    <s v="Emily Clark"/>
    <n v="441486"/>
    <n v="2920"/>
    <n v="48.8566"/>
    <n v="2.3521999999999998"/>
    <s v="Legacy"/>
    <s v="No"/>
    <s v="Online Only"/>
    <s v="Excellent"/>
  </r>
  <r>
    <x v="42"/>
    <x v="56"/>
    <x v="21"/>
    <x v="56"/>
    <n v="0"/>
    <n v="195"/>
    <s v="Gaggan Anand"/>
    <n v="2017"/>
    <n v="14"/>
    <n v="4.5999999999999996"/>
    <s v="Poutine"/>
    <n v="8"/>
    <x v="2"/>
    <s v="No Stars"/>
    <s v="Asia"/>
    <x v="0"/>
    <x v="1"/>
    <n v="53"/>
    <x v="1"/>
    <s v="All Methods Accepted"/>
    <s v="Chef Special"/>
    <m/>
    <s v="Lucas Martin"/>
    <n v="458257"/>
    <n v="6624"/>
    <n v="49.282699999999998"/>
    <n v="-123.1207"/>
    <s v="Established"/>
    <s v="No"/>
    <s v="Online Only"/>
    <s v="Excellent"/>
  </r>
  <r>
    <x v="23"/>
    <x v="53"/>
    <x v="8"/>
    <x v="51"/>
    <n v="2"/>
    <n v="280"/>
    <s v="Zaiyu Hasegawa"/>
    <n v="2007"/>
    <n v="26"/>
    <n v="4.7"/>
    <s v="Teriyaki Steak"/>
    <n v="18"/>
    <x v="0"/>
    <s v="Two Stars"/>
    <s v="Asia"/>
    <x v="1"/>
    <x v="1"/>
    <n v="30"/>
    <x v="0"/>
    <s v="Cash, Card"/>
    <s v="Customer Choice"/>
    <m/>
    <s v="John Smith"/>
    <n v="319067"/>
    <n v="7390"/>
    <n v="34.6937"/>
    <n v="135.50229999999999"/>
    <s v="Legacy"/>
    <s v="No"/>
    <s v="None"/>
    <s v="Excellent"/>
  </r>
  <r>
    <x v="0"/>
    <x v="26"/>
    <x v="12"/>
    <x v="57"/>
    <n v="3"/>
    <n v="320"/>
    <s v="Massimo Bottura"/>
    <n v="1995"/>
    <n v="28"/>
    <n v="4.9000000000000004"/>
    <s v="Fish and Chips"/>
    <n v="30"/>
    <x v="0"/>
    <s v="Three Stars"/>
    <s v="Europe"/>
    <x v="0"/>
    <x v="1"/>
    <n v="37"/>
    <x v="0"/>
    <s v="Cash, UPI"/>
    <s v="Bestselling Dish"/>
    <m/>
    <s v="Arjun Verma"/>
    <n v="464400"/>
    <n v="4934"/>
    <n v="51.507399999999997"/>
    <n v="-0.1278"/>
    <s v="Legacy"/>
    <s v="No"/>
    <s v="Online Only"/>
    <s v="Excellent"/>
  </r>
  <r>
    <x v="17"/>
    <x v="60"/>
    <x v="21"/>
    <x v="56"/>
    <n v="3"/>
    <n v="365"/>
    <s v="Daniel Humm"/>
    <n v="1998"/>
    <n v="80"/>
    <n v="4.7"/>
    <s v="Poutine"/>
    <n v="27"/>
    <x v="0"/>
    <s v="Three Stars"/>
    <s v="North America"/>
    <x v="1"/>
    <x v="0"/>
    <n v="54"/>
    <x v="1"/>
    <s v="Cash, Card"/>
    <s v="Bestselling Dish"/>
    <m/>
    <s v="Francesco Rossi"/>
    <n v="159590"/>
    <n v="4559"/>
    <n v="45.5017"/>
    <n v="-73.567300000000003"/>
    <s v="Legacy"/>
    <s v="No"/>
    <s v="Table Only"/>
    <s v="Excellent"/>
  </r>
  <r>
    <x v="33"/>
    <x v="40"/>
    <x v="19"/>
    <x v="40"/>
    <n v="2"/>
    <n v="275"/>
    <s v="Andoni Luis Aduriz"/>
    <n v="1998"/>
    <n v="20"/>
    <n v="4.5999999999999996"/>
    <s v="Masala Dosa"/>
    <n v="27"/>
    <x v="0"/>
    <s v="Two Stars"/>
    <s v="Europe"/>
    <x v="0"/>
    <x v="0"/>
    <n v="37"/>
    <x v="1"/>
    <s v="UPI, Card"/>
    <s v="Seasonal Special"/>
    <s v="O0ZTH3FGJXKDNUM"/>
    <s v="Sara Kapoor"/>
    <n v="171178"/>
    <n v="2676"/>
    <n v="17.385000000000002"/>
    <n v="78.486699999999999"/>
    <s v="Legacy"/>
    <s v="Yes"/>
    <s v="Online + Table"/>
    <s v="Excellent"/>
  </r>
  <r>
    <x v="9"/>
    <x v="51"/>
    <x v="2"/>
    <x v="42"/>
    <n v="3"/>
    <n v="345"/>
    <s v="Dominique Crenn"/>
    <n v="2011"/>
    <n v="50"/>
    <n v="4.8"/>
    <s v="Burrito"/>
    <n v="14"/>
    <x v="0"/>
    <s v="Three Stars"/>
    <s v="North America"/>
    <x v="1"/>
    <x v="0"/>
    <n v="45"/>
    <x v="0"/>
    <s v="UPI, Card"/>
    <s v="Seasonal Special"/>
    <m/>
    <s v="John Smith"/>
    <n v="166479"/>
    <n v="5874"/>
    <n v="34.052199999999999"/>
    <n v="-118.2437"/>
    <s v="Established"/>
    <s v="No"/>
    <s v="Table Only"/>
    <s v="Excellent"/>
  </r>
  <r>
    <x v="21"/>
    <x v="36"/>
    <x v="19"/>
    <x v="38"/>
    <n v="3"/>
    <n v="570"/>
    <s v="Paul Pairet"/>
    <n v="2012"/>
    <n v="10"/>
    <n v="4.5999999999999996"/>
    <s v="Butter Chicken"/>
    <n v="13"/>
    <x v="1"/>
    <s v="Three Stars"/>
    <s v="Asia"/>
    <x v="1"/>
    <x v="0"/>
    <n v="57"/>
    <x v="0"/>
    <s v="All Methods Accepted"/>
    <s v="Seasonal Special"/>
    <s v="A6TVHKFFHFKJE4C"/>
    <s v="John Smith"/>
    <n v="435164"/>
    <n v="5993"/>
    <n v="22.572600000000001"/>
    <n v="88.363900000000001"/>
    <s v="Established"/>
    <s v="Yes"/>
    <s v="Table Only"/>
    <s v="Excellent"/>
  </r>
  <r>
    <x v="35"/>
    <x v="57"/>
    <x v="21"/>
    <x v="59"/>
    <n v="1"/>
    <n v="210"/>
    <s v="Victor Arguinzoniz"/>
    <n v="1990"/>
    <n v="30"/>
    <n v="4.7"/>
    <s v="Tourtière"/>
    <n v="35"/>
    <x v="2"/>
    <s v="One Star"/>
    <s v="Europe"/>
    <x v="0"/>
    <x v="1"/>
    <n v="31"/>
    <x v="0"/>
    <s v="UPI, Card"/>
    <s v="Chef Special"/>
    <m/>
    <s v="Francesco Rossi"/>
    <n v="324980"/>
    <n v="2861"/>
    <n v="43.653199999999998"/>
    <n v="-79.383200000000002"/>
    <s v="Legacy"/>
    <s v="No"/>
    <s v="Online Only"/>
    <s v="Excellent"/>
  </r>
  <r>
    <x v="26"/>
    <x v="35"/>
    <x v="19"/>
    <x v="38"/>
    <n v="2"/>
    <n v="275"/>
    <s v="Yoshihiro Narisawa"/>
    <n v="2003"/>
    <n v="36"/>
    <n v="4.7"/>
    <s v="Dal Makhani"/>
    <n v="22"/>
    <x v="0"/>
    <s v="Two Stars"/>
    <s v="Asia"/>
    <x v="0"/>
    <x v="0"/>
    <n v="37"/>
    <x v="0"/>
    <s v="UPI, Card"/>
    <s v="Bestselling Dish"/>
    <s v="HXXYVS86M84TBKI"/>
    <s v="Riya Patel"/>
    <n v="239473"/>
    <n v="5587"/>
    <n v="19.076000000000001"/>
    <n v="72.877700000000004"/>
    <s v="Legacy"/>
    <s v="Yes"/>
    <s v="Online + Table"/>
    <s v="Excellent"/>
  </r>
  <r>
    <x v="41"/>
    <x v="36"/>
    <x v="19"/>
    <x v="53"/>
    <n v="0"/>
    <n v="155"/>
    <s v="Enrique Olvera"/>
    <n v="2000"/>
    <n v="55"/>
    <n v="4.7"/>
    <s v="Gatte ki Sabzi"/>
    <n v="25"/>
    <x v="2"/>
    <s v="No Stars"/>
    <s v="North America"/>
    <x v="0"/>
    <x v="0"/>
    <n v="69"/>
    <x v="0"/>
    <s v="Cash, Card"/>
    <s v="Chef Special"/>
    <s v="35G7IUKAFMZ8FM4"/>
    <s v="Riya Patel"/>
    <n v="65886"/>
    <n v="3765"/>
    <n v="22.572600000000001"/>
    <n v="88.363900000000001"/>
    <s v="Legacy"/>
    <s v="Yes"/>
    <s v="Online + Table"/>
    <s v="Excellent"/>
  </r>
  <r>
    <x v="49"/>
    <x v="46"/>
    <x v="8"/>
    <x v="51"/>
    <n v="0"/>
    <n v="85"/>
    <s v="James Lowe"/>
    <n v="2014"/>
    <n v="38"/>
    <n v="4.5"/>
    <s v="Teriyaki Steak"/>
    <n v="11"/>
    <x v="3"/>
    <s v="No Stars"/>
    <s v="Europe"/>
    <x v="1"/>
    <x v="1"/>
    <n v="46"/>
    <x v="0"/>
    <s v="All Methods Accepted"/>
    <s v="Chef Special"/>
    <m/>
    <s v="Haruto Tanaka"/>
    <n v="15777"/>
    <n v="222"/>
    <n v="35.011600000000001"/>
    <n v="135.7681"/>
    <s v="Established"/>
    <s v="No"/>
    <s v="None"/>
    <s v="Excellent"/>
  </r>
  <r>
    <x v="7"/>
    <x v="37"/>
    <x v="19"/>
    <x v="37"/>
    <n v="3"/>
    <n v="310"/>
    <s v="Enrico Crippa"/>
    <n v="2005"/>
    <n v="35"/>
    <n v="4.8"/>
    <s v="Pani Puri"/>
    <n v="20"/>
    <x v="0"/>
    <s v="Three Stars"/>
    <s v="Europe"/>
    <x v="0"/>
    <x v="1"/>
    <n v="40"/>
    <x v="1"/>
    <s v="Cash, UPI"/>
    <s v="Seasonal Special"/>
    <s v="TGGYEDQH0N95BK4"/>
    <s v="Sara Kapoor"/>
    <n v="218141"/>
    <n v="5259"/>
    <n v="12.9716"/>
    <n v="77.5946"/>
    <s v="Legacy"/>
    <s v="Yes"/>
    <s v="Online Only"/>
    <s v="Excellent"/>
  </r>
  <r>
    <x v="39"/>
    <x v="54"/>
    <x v="19"/>
    <x v="41"/>
    <n v="0"/>
    <n v="180"/>
    <s v="Virgilio Martínez"/>
    <n v="2008"/>
    <n v="50"/>
    <n v="4.8"/>
    <s v="Undhiyu"/>
    <n v="17"/>
    <x v="2"/>
    <s v="No Stars"/>
    <s v="South America"/>
    <x v="0"/>
    <x v="1"/>
    <n v="30"/>
    <x v="1"/>
    <s v="Cash, Card"/>
    <s v="Chef Special"/>
    <s v="TBF4M365TPROC2A"/>
    <s v="Haruto Tanaka"/>
    <n v="462694"/>
    <n v="5821"/>
    <n v="26.912400000000002"/>
    <n v="75.787300000000002"/>
    <s v="Legacy"/>
    <s v="Yes"/>
    <s v="Online Only"/>
    <s v="Excellent"/>
  </r>
  <r>
    <x v="32"/>
    <x v="36"/>
    <x v="19"/>
    <x v="39"/>
    <n v="2"/>
    <n v="250"/>
    <s v="Oriol Castro"/>
    <n v="2014"/>
    <n v="52"/>
    <n v="4.5999999999999996"/>
    <s v="Nihari"/>
    <n v="11"/>
    <x v="0"/>
    <s v="Two Stars"/>
    <s v="Europe"/>
    <x v="0"/>
    <x v="0"/>
    <n v="62"/>
    <x v="0"/>
    <s v="UPI, Card"/>
    <s v="Bestselling Dish"/>
    <s v="89UDR932II30QF9"/>
    <s v="Emily Clark"/>
    <n v="378554"/>
    <n v="7697"/>
    <n v="22.572600000000001"/>
    <n v="88.363900000000001"/>
    <s v="Established"/>
    <s v="Yes"/>
    <s v="Online + Table"/>
    <s v="Excellent"/>
  </r>
  <r>
    <x v="4"/>
    <x v="58"/>
    <x v="12"/>
    <x v="47"/>
    <n v="3"/>
    <n v="350"/>
    <s v="Mauro Colagreco"/>
    <n v="1991"/>
    <n v="36"/>
    <n v="4.8"/>
    <s v="Roast Duck"/>
    <n v="34"/>
    <x v="0"/>
    <s v="Three Stars"/>
    <s v="Europe"/>
    <x v="0"/>
    <x v="1"/>
    <n v="55"/>
    <x v="0"/>
    <s v="UPI, Card"/>
    <s v="Seasonal Special"/>
    <m/>
    <s v="Lucas Martin"/>
    <n v="141657"/>
    <n v="6720"/>
    <n v="52.486199999999997"/>
    <n v="-1.8904000000000001"/>
    <s v="Legacy"/>
    <s v="No"/>
    <s v="Online Only"/>
    <s v="Excellent"/>
  </r>
  <r>
    <x v="47"/>
    <x v="9"/>
    <x v="2"/>
    <x v="50"/>
    <n v="0"/>
    <n v="220"/>
    <s v="Vladimir Mukhin"/>
    <n v="2011"/>
    <n v="50"/>
    <n v="4.5"/>
    <s v="BBQ Wings"/>
    <n v="14"/>
    <x v="2"/>
    <s v="No Stars"/>
    <s v="Europe"/>
    <x v="1"/>
    <x v="1"/>
    <n v="55"/>
    <x v="1"/>
    <s v="Cash, UPI"/>
    <s v="Chef Special"/>
    <m/>
    <s v="Riya Patel"/>
    <n v="297540"/>
    <n v="6176"/>
    <n v="37.774900000000002"/>
    <n v="-122.4194"/>
    <s v="Established"/>
    <s v="No"/>
    <s v="None"/>
    <s v="Excellent"/>
  </r>
  <r>
    <x v="25"/>
    <x v="49"/>
    <x v="12"/>
    <x v="54"/>
    <n v="2"/>
    <n v="245"/>
    <s v="Tim Raue"/>
    <n v="2010"/>
    <n v="48"/>
    <n v="4.7"/>
    <s v="Chicken Tikka Pizza"/>
    <n v="15"/>
    <x v="2"/>
    <s v="Two Stars"/>
    <s v="Europe"/>
    <x v="0"/>
    <x v="0"/>
    <n v="26"/>
    <x v="0"/>
    <s v="Cash, Card"/>
    <s v="Seasonal Special"/>
    <m/>
    <s v="Sara Kapoor"/>
    <n v="235935"/>
    <n v="3620"/>
    <n v="53.480800000000002"/>
    <n v="-2.2425999999999999"/>
    <s v="Legacy"/>
    <s v="No"/>
    <s v="Online + Table"/>
    <s v="Excellent"/>
  </r>
  <r>
    <x v="46"/>
    <x v="34"/>
    <x v="19"/>
    <x v="53"/>
    <n v="0"/>
    <n v="285"/>
    <s v="Dan Barber"/>
    <n v="2004"/>
    <n v="70"/>
    <n v="4.5999999999999996"/>
    <s v="Gatte ki Sabzi"/>
    <n v="21"/>
    <x v="0"/>
    <s v="No Stars"/>
    <s v="North America"/>
    <x v="1"/>
    <x v="0"/>
    <n v="66"/>
    <x v="0"/>
    <s v="Cash, UPI"/>
    <s v="Seasonal Special"/>
    <s v="QD6045WK8H4KLHP"/>
    <s v="Riya Patel"/>
    <n v="305802"/>
    <n v="2539"/>
    <n v="28.7041"/>
    <n v="77.102500000000006"/>
    <s v="Legacy"/>
    <s v="Yes"/>
    <s v="Table Only"/>
    <s v="Excellent"/>
  </r>
  <r>
    <x v="12"/>
    <x v="43"/>
    <x v="0"/>
    <x v="7"/>
    <n v="3"/>
    <n v="310"/>
    <s v="Heinz Beck"/>
    <n v="1994"/>
    <n v="50"/>
    <n v="4.8"/>
    <s v="Lasagna"/>
    <n v="31"/>
    <x v="0"/>
    <s v="Three Stars"/>
    <s v="Europe"/>
    <x v="0"/>
    <x v="1"/>
    <n v="40"/>
    <x v="1"/>
    <s v="All Methods Accepted"/>
    <s v="Bestselling Dish"/>
    <m/>
    <s v="Haruto Tanaka"/>
    <n v="119829"/>
    <n v="994"/>
    <n v="45.464199999999998"/>
    <n v="9.19"/>
    <s v="Legacy"/>
    <s v="No"/>
    <s v="Online Only"/>
    <s v="Excellent"/>
  </r>
  <r>
    <x v="41"/>
    <x v="41"/>
    <x v="19"/>
    <x v="36"/>
    <n v="0"/>
    <n v="155"/>
    <s v="Enrique Olvera"/>
    <n v="2000"/>
    <n v="55"/>
    <n v="4.7"/>
    <s v="Fusion Tikka"/>
    <n v="25"/>
    <x v="2"/>
    <s v="No Stars"/>
    <s v="North America"/>
    <x v="1"/>
    <x v="0"/>
    <n v="52"/>
    <x v="1"/>
    <s v="Cash, UPI"/>
    <s v="Seasonal Special"/>
    <s v="EO622X14WGO4FI5"/>
    <s v="Amit Sharma"/>
    <n v="109605"/>
    <n v="4274"/>
    <n v="21.170200000000001"/>
    <n v="72.831100000000006"/>
    <s v="Legacy"/>
    <s v="Yes"/>
    <s v="Table Only"/>
    <s v="Excellent"/>
  </r>
  <r>
    <x v="25"/>
    <x v="14"/>
    <x v="2"/>
    <x v="44"/>
    <n v="2"/>
    <n v="245"/>
    <s v="Tim Raue"/>
    <n v="2010"/>
    <n v="48"/>
    <n v="4.7"/>
    <s v="Grilled Salmon"/>
    <n v="15"/>
    <x v="2"/>
    <s v="Two Stars"/>
    <s v="Europe"/>
    <x v="0"/>
    <x v="1"/>
    <n v="49"/>
    <x v="1"/>
    <s v="All Methods Accepted"/>
    <s v="Chef Special"/>
    <m/>
    <s v="Haruto Tanaka"/>
    <n v="350807"/>
    <n v="1937"/>
    <n v="41.878100000000003"/>
    <n v="-87.629800000000003"/>
    <s v="Legacy"/>
    <s v="No"/>
    <s v="Online Only"/>
    <s v="Excellent"/>
  </r>
  <r>
    <x v="24"/>
    <x v="41"/>
    <x v="19"/>
    <x v="39"/>
    <n v="2"/>
    <n v="325"/>
    <s v="Kyle &amp; Katina Connaughton"/>
    <n v="2016"/>
    <n v="48"/>
    <n v="4.7"/>
    <s v="Biryani"/>
    <n v="9"/>
    <x v="0"/>
    <s v="Two Stars"/>
    <s v="North America"/>
    <x v="0"/>
    <x v="0"/>
    <n v="21"/>
    <x v="0"/>
    <s v="Cash, UPI"/>
    <s v="Chef Special"/>
    <s v="I4WQUETGQ74AF1D"/>
    <s v="Riya Patel"/>
    <n v="46548"/>
    <n v="5646"/>
    <n v="21.170200000000001"/>
    <n v="72.831100000000006"/>
    <s v="Established"/>
    <s v="Yes"/>
    <s v="Online + Table"/>
    <s v="Excellent"/>
  </r>
  <r>
    <x v="20"/>
    <x v="47"/>
    <x v="3"/>
    <x v="2"/>
    <n v="3"/>
    <n v="265"/>
    <s v="Eneko Atxa"/>
    <n v="2005"/>
    <n v="45"/>
    <n v="4.7"/>
    <s v="Coq au Vin"/>
    <n v="20"/>
    <x v="0"/>
    <s v="Three Stars"/>
    <s v="Europe"/>
    <x v="0"/>
    <x v="0"/>
    <n v="20"/>
    <x v="0"/>
    <s v="UPI, Card"/>
    <s v="Chef Special"/>
    <m/>
    <s v="Lucas Martin"/>
    <n v="202196"/>
    <n v="580"/>
    <n v="43.7102"/>
    <n v="7.2619999999999996"/>
    <s v="Legacy"/>
    <s v="No"/>
    <s v="Online + Table"/>
    <s v="Excellent"/>
  </r>
  <r>
    <x v="34"/>
    <x v="42"/>
    <x v="19"/>
    <x v="37"/>
    <n v="2"/>
    <n v="550"/>
    <s v="Rasmus Munk"/>
    <n v="2015"/>
    <n v="50"/>
    <n v="4.5"/>
    <s v="Vada Pav"/>
    <n v="10"/>
    <x v="1"/>
    <s v="Two Stars"/>
    <s v="Europe"/>
    <x v="0"/>
    <x v="0"/>
    <n v="52"/>
    <x v="0"/>
    <s v="Cash, UPI"/>
    <s v="Bestselling Dish"/>
    <s v="VSLN0O9BC8V7WPB"/>
    <s v="Riya Patel"/>
    <n v="447506"/>
    <n v="3644"/>
    <n v="23.022500000000001"/>
    <n v="72.571399999999997"/>
    <s v="Established"/>
    <s v="Yes"/>
    <s v="Online + Table"/>
    <s v="Excellent"/>
  </r>
  <r>
    <x v="24"/>
    <x v="35"/>
    <x v="19"/>
    <x v="55"/>
    <n v="2"/>
    <n v="325"/>
    <s v="Kyle &amp; Katina Connaughton"/>
    <n v="2016"/>
    <n v="48"/>
    <n v="4.7"/>
    <s v="Fish Curry"/>
    <n v="9"/>
    <x v="0"/>
    <s v="Two Stars"/>
    <s v="North America"/>
    <x v="0"/>
    <x v="1"/>
    <n v="35"/>
    <x v="1"/>
    <s v="All Methods Accepted"/>
    <s v="Seasonal Special"/>
    <s v="W5NXQONEL3HUR5I"/>
    <s v="Sara Kapoor"/>
    <n v="23661"/>
    <n v="5704"/>
    <n v="19.076000000000001"/>
    <n v="72.877700000000004"/>
    <s v="Established"/>
    <s v="Yes"/>
    <s v="Online Only"/>
    <s v="Excellent"/>
  </r>
  <r>
    <x v="24"/>
    <x v="35"/>
    <x v="19"/>
    <x v="38"/>
    <n v="2"/>
    <n v="325"/>
    <s v="Kyle &amp; Katina Connaughton"/>
    <n v="2016"/>
    <n v="48"/>
    <n v="4.7"/>
    <s v="Dal Makhani"/>
    <n v="9"/>
    <x v="0"/>
    <s v="Two Stars"/>
    <s v="North America"/>
    <x v="1"/>
    <x v="0"/>
    <n v="57"/>
    <x v="1"/>
    <s v="UPI, Card"/>
    <s v="Customer Choice"/>
    <s v="2YS2YR5YRMHMV1V"/>
    <s v="Riya Patel"/>
    <n v="454083"/>
    <n v="4532"/>
    <n v="19.076000000000001"/>
    <n v="72.877700000000004"/>
    <s v="Established"/>
    <s v="Yes"/>
    <s v="Table Only"/>
    <s v="Excellent"/>
  </r>
  <r>
    <x v="4"/>
    <x v="53"/>
    <x v="8"/>
    <x v="48"/>
    <n v="3"/>
    <n v="350"/>
    <s v="Mauro Colagreco"/>
    <n v="1991"/>
    <n v="36"/>
    <n v="4.8"/>
    <s v="Tuna Roll"/>
    <n v="34"/>
    <x v="0"/>
    <s v="Three Stars"/>
    <s v="Europe"/>
    <x v="1"/>
    <x v="0"/>
    <n v="30"/>
    <x v="0"/>
    <s v="Cash, Card"/>
    <s v="Bestselling Dish"/>
    <m/>
    <s v="Arjun Verma"/>
    <n v="259161"/>
    <n v="7064"/>
    <n v="34.6937"/>
    <n v="135.50229999999999"/>
    <s v="Legacy"/>
    <s v="No"/>
    <s v="Table Only"/>
    <s v="Excellent"/>
  </r>
  <r>
    <x v="28"/>
    <x v="3"/>
    <x v="3"/>
    <x v="9"/>
    <n v="2"/>
    <n v="265"/>
    <s v="Heinz Reitbauer"/>
    <n v="2005"/>
    <n v="60"/>
    <n v="4.7"/>
    <s v="Truffle Risotto"/>
    <n v="20"/>
    <x v="0"/>
    <s v="Two Stars"/>
    <s v="Europe"/>
    <x v="0"/>
    <x v="0"/>
    <n v="34"/>
    <x v="0"/>
    <s v="Cash, Card"/>
    <s v="Bestselling Dish"/>
    <m/>
    <s v="Riya Patel"/>
    <n v="463420"/>
    <n v="1280"/>
    <n v="48.8566"/>
    <n v="2.3521999999999998"/>
    <s v="Legacy"/>
    <s v="No"/>
    <s v="Online + Table"/>
    <s v="Excellent"/>
  </r>
  <r>
    <x v="1"/>
    <x v="42"/>
    <x v="19"/>
    <x v="36"/>
    <n v="3"/>
    <n v="320"/>
    <s v="Julien Royer"/>
    <n v="2008"/>
    <n v="32"/>
    <n v="4.9000000000000004"/>
    <s v="Truffle Naan"/>
    <n v="17"/>
    <x v="0"/>
    <s v="Three Stars"/>
    <s v="Asia"/>
    <x v="1"/>
    <x v="0"/>
    <n v="33"/>
    <x v="0"/>
    <s v="Cash, Card"/>
    <s v="Bestselling Dish"/>
    <s v="0F0PQFL41R0W7GP"/>
    <s v="Riya Patel"/>
    <n v="193779"/>
    <n v="3286"/>
    <n v="23.022500000000001"/>
    <n v="72.571399999999997"/>
    <s v="Legacy"/>
    <s v="Yes"/>
    <s v="Table Only"/>
    <s v="Excellent"/>
  </r>
  <r>
    <x v="26"/>
    <x v="61"/>
    <x v="20"/>
    <x v="44"/>
    <n v="2"/>
    <n v="275"/>
    <s v="Yoshihiro Narisawa"/>
    <n v="2003"/>
    <n v="36"/>
    <n v="4.7"/>
    <s v="Lobster Roll"/>
    <n v="22"/>
    <x v="0"/>
    <s v="Two Stars"/>
    <s v="Asia"/>
    <x v="1"/>
    <x v="0"/>
    <n v="24"/>
    <x v="0"/>
    <s v="Cash, UPI"/>
    <s v="Bestselling Dish"/>
    <m/>
    <s v="Lucas Martin"/>
    <n v="87133"/>
    <n v="4438"/>
    <n v="-37.813600000000001"/>
    <n v="144.9631"/>
    <s v="Legacy"/>
    <s v="No"/>
    <s v="Table Only"/>
    <s v="Excellent"/>
  </r>
  <r>
    <x v="9"/>
    <x v="59"/>
    <x v="20"/>
    <x v="58"/>
    <n v="3"/>
    <n v="345"/>
    <s v="Dominique Crenn"/>
    <n v="2011"/>
    <n v="50"/>
    <n v="4.8"/>
    <s v="Lamb Chops"/>
    <n v="14"/>
    <x v="0"/>
    <s v="Three Stars"/>
    <s v="North America"/>
    <x v="1"/>
    <x v="0"/>
    <n v="43"/>
    <x v="0"/>
    <s v="Cash, UPI"/>
    <s v="Seasonal Special"/>
    <m/>
    <s v="Sara Kapoor"/>
    <n v="356412"/>
    <n v="2991"/>
    <n v="-27.469799999999999"/>
    <n v="153.02510000000001"/>
    <s v="Established"/>
    <s v="No"/>
    <s v="Table Only"/>
    <s v="Excellent"/>
  </r>
  <r>
    <x v="9"/>
    <x v="14"/>
    <x v="2"/>
    <x v="44"/>
    <n v="3"/>
    <n v="345"/>
    <s v="Dominique Crenn"/>
    <n v="2011"/>
    <n v="50"/>
    <n v="4.8"/>
    <s v="Lobster Roll"/>
    <n v="14"/>
    <x v="0"/>
    <s v="Three Stars"/>
    <s v="North America"/>
    <x v="0"/>
    <x v="1"/>
    <n v="48"/>
    <x v="0"/>
    <s v="Cash, Card"/>
    <s v="Customer Choice"/>
    <m/>
    <s v="Arjun Verma"/>
    <n v="125496"/>
    <n v="4070"/>
    <n v="41.878100000000003"/>
    <n v="-87.629800000000003"/>
    <s v="Established"/>
    <s v="No"/>
    <s v="Online Only"/>
    <s v="Excellent"/>
  </r>
  <r>
    <x v="1"/>
    <x v="45"/>
    <x v="2"/>
    <x v="42"/>
    <n v="3"/>
    <n v="320"/>
    <s v="Julien Royer"/>
    <n v="2008"/>
    <n v="32"/>
    <n v="4.9000000000000004"/>
    <s v="Tacos"/>
    <n v="17"/>
    <x v="0"/>
    <s v="Three Stars"/>
    <s v="Asia"/>
    <x v="1"/>
    <x v="0"/>
    <n v="31"/>
    <x v="0"/>
    <s v="All Methods Accepted"/>
    <s v="Seasonal Special"/>
    <m/>
    <s v="Francesco Rossi"/>
    <n v="94887"/>
    <n v="5362"/>
    <n v="29.760400000000001"/>
    <n v="-95.369799999999998"/>
    <s v="Legacy"/>
    <s v="No"/>
    <s v="Table Only"/>
    <s v="Excellent"/>
  </r>
  <r>
    <x v="30"/>
    <x v="26"/>
    <x v="12"/>
    <x v="57"/>
    <n v="2"/>
    <n v="285"/>
    <s v="André Chiang"/>
    <n v="2010"/>
    <n v="30"/>
    <n v="4.7"/>
    <s v="Fish and Chips"/>
    <n v="15"/>
    <x v="0"/>
    <s v="Two Stars"/>
    <s v="Asia"/>
    <x v="1"/>
    <x v="0"/>
    <n v="40"/>
    <x v="1"/>
    <s v="Cash, UPI"/>
    <s v="Chef Special"/>
    <m/>
    <s v="Oliver Brown"/>
    <n v="348098"/>
    <n v="3706"/>
    <n v="51.507399999999997"/>
    <n v="-0.1278"/>
    <s v="Legacy"/>
    <s v="No"/>
    <s v="Table Only"/>
    <s v="Excellent"/>
  </r>
  <r>
    <x v="28"/>
    <x v="36"/>
    <x v="19"/>
    <x v="40"/>
    <n v="2"/>
    <n v="265"/>
    <s v="Heinz Reitbauer"/>
    <n v="2005"/>
    <n v="60"/>
    <n v="4.7"/>
    <s v="Idli Sambhar"/>
    <n v="20"/>
    <x v="0"/>
    <s v="Two Stars"/>
    <s v="Europe"/>
    <x v="0"/>
    <x v="0"/>
    <n v="74"/>
    <x v="1"/>
    <s v="UPI, Card"/>
    <s v="Bestselling Dish"/>
    <s v="X2WWXXGXBCTQWSM"/>
    <s v="Haruto Tanaka"/>
    <n v="406347"/>
    <n v="1038"/>
    <n v="22.572600000000001"/>
    <n v="88.363900000000001"/>
    <s v="Legacy"/>
    <s v="Yes"/>
    <s v="Online + Table"/>
    <s v="Excellent"/>
  </r>
  <r>
    <x v="32"/>
    <x v="36"/>
    <x v="19"/>
    <x v="55"/>
    <n v="2"/>
    <n v="250"/>
    <s v="Oriol Castro"/>
    <n v="2014"/>
    <n v="52"/>
    <n v="4.5999999999999996"/>
    <s v="Fish Curry"/>
    <n v="11"/>
    <x v="0"/>
    <s v="Two Stars"/>
    <s v="Europe"/>
    <x v="0"/>
    <x v="1"/>
    <n v="72"/>
    <x v="1"/>
    <s v="All Methods Accepted"/>
    <s v="Bestselling Dish"/>
    <s v="4AYWOTG1A8M1AWX"/>
    <s v="Lucas Martin"/>
    <n v="213016"/>
    <n v="3448"/>
    <n v="22.572600000000001"/>
    <n v="88.363900000000001"/>
    <s v="Established"/>
    <s v="Yes"/>
    <s v="Online Only"/>
    <s v="Excellent"/>
  </r>
  <r>
    <x v="39"/>
    <x v="44"/>
    <x v="20"/>
    <x v="19"/>
    <n v="0"/>
    <n v="180"/>
    <s v="Virgilio Martínez"/>
    <n v="2008"/>
    <n v="50"/>
    <n v="4.8"/>
    <s v="Noodle Bowl"/>
    <n v="17"/>
    <x v="2"/>
    <s v="No Stars"/>
    <s v="South America"/>
    <x v="0"/>
    <x v="0"/>
    <n v="21"/>
    <x v="0"/>
    <s v="UPI, Card"/>
    <s v="Chef Special"/>
    <m/>
    <s v="Riya Patel"/>
    <n v="56278"/>
    <n v="5022"/>
    <n v="-33.8688"/>
    <n v="151.20930000000001"/>
    <s v="Legacy"/>
    <s v="No"/>
    <s v="Online + Table"/>
    <s v="Excellent"/>
  </r>
  <r>
    <x v="46"/>
    <x v="6"/>
    <x v="2"/>
    <x v="52"/>
    <n v="0"/>
    <n v="285"/>
    <s v="Dan Barber"/>
    <n v="2004"/>
    <n v="70"/>
    <n v="4.5999999999999996"/>
    <s v="Prime Rib"/>
    <n v="21"/>
    <x v="0"/>
    <s v="No Stars"/>
    <s v="North America"/>
    <x v="1"/>
    <x v="1"/>
    <n v="40"/>
    <x v="1"/>
    <s v="Cash, Card"/>
    <s v="Chef Special"/>
    <m/>
    <s v="Haruto Tanaka"/>
    <n v="363054"/>
    <n v="6028"/>
    <n v="40.712800000000001"/>
    <n v="-74.006"/>
    <s v="Legacy"/>
    <s v="No"/>
    <s v="None"/>
    <s v="Excellent"/>
  </r>
  <r>
    <x v="8"/>
    <x v="26"/>
    <x v="12"/>
    <x v="57"/>
    <n v="3"/>
    <n v="295"/>
    <s v="Juan Mari Arzak"/>
    <n v="1897"/>
    <n v="50"/>
    <n v="4.8"/>
    <s v="Fish and Chips"/>
    <n v="128"/>
    <x v="0"/>
    <s v="Three Stars"/>
    <s v="Europe"/>
    <x v="1"/>
    <x v="1"/>
    <n v="37"/>
    <x v="0"/>
    <s v="All Methods Accepted"/>
    <s v="Chef Special"/>
    <m/>
    <s v="Arjun Verma"/>
    <n v="87906"/>
    <n v="453"/>
    <n v="51.507399999999997"/>
    <n v="-0.1278"/>
    <s v="Legacy"/>
    <s v="No"/>
    <s v="None"/>
    <s v="Excellent"/>
  </r>
  <r>
    <x v="24"/>
    <x v="45"/>
    <x v="2"/>
    <x v="42"/>
    <n v="2"/>
    <n v="325"/>
    <s v="Kyle &amp; Katina Connaughton"/>
    <n v="2016"/>
    <n v="48"/>
    <n v="4.7"/>
    <s v="Tacos"/>
    <n v="9"/>
    <x v="0"/>
    <s v="Two Stars"/>
    <s v="North America"/>
    <x v="1"/>
    <x v="1"/>
    <n v="30"/>
    <x v="0"/>
    <s v="Cash, Card"/>
    <s v="Bestselling Dish"/>
    <m/>
    <s v="Amit Sharma"/>
    <n v="107463"/>
    <n v="801"/>
    <n v="29.760400000000001"/>
    <n v="-95.369799999999998"/>
    <s v="Established"/>
    <s v="No"/>
    <s v="None"/>
    <s v="Excellent"/>
  </r>
  <r>
    <x v="10"/>
    <x v="54"/>
    <x v="19"/>
    <x v="38"/>
    <n v="3"/>
    <n v="298"/>
    <s v="Corey Lee"/>
    <n v="2010"/>
    <n v="56"/>
    <n v="4.8"/>
    <s v="Dal Makhani"/>
    <n v="15"/>
    <x v="0"/>
    <s v="Three Stars"/>
    <s v="North America"/>
    <x v="1"/>
    <x v="1"/>
    <n v="35"/>
    <x v="1"/>
    <s v="UPI, Card"/>
    <s v="Bestselling Dish"/>
    <s v="MV5XB54T8VHMCSE"/>
    <s v="Emily Clark"/>
    <n v="185854"/>
    <n v="678"/>
    <n v="26.912400000000002"/>
    <n v="75.787300000000002"/>
    <s v="Legacy"/>
    <s v="Yes"/>
    <s v="None"/>
    <s v="Excellent"/>
  </r>
  <r>
    <x v="9"/>
    <x v="41"/>
    <x v="19"/>
    <x v="38"/>
    <n v="3"/>
    <n v="345"/>
    <s v="Dominique Crenn"/>
    <n v="2011"/>
    <n v="50"/>
    <n v="4.8"/>
    <s v="Butter Chicken"/>
    <n v="14"/>
    <x v="0"/>
    <s v="Three Stars"/>
    <s v="North America"/>
    <x v="0"/>
    <x v="0"/>
    <n v="68"/>
    <x v="0"/>
    <s v="UPI, Card"/>
    <s v="Customer Choice"/>
    <s v="X0T6TIF2HOB7FP8"/>
    <s v="John Smith"/>
    <n v="331236"/>
    <n v="6638"/>
    <n v="21.170200000000001"/>
    <n v="72.831100000000006"/>
    <s v="Established"/>
    <s v="Yes"/>
    <s v="Online + Table"/>
    <s v="Excellent"/>
  </r>
  <r>
    <x v="4"/>
    <x v="40"/>
    <x v="19"/>
    <x v="37"/>
    <n v="3"/>
    <n v="350"/>
    <s v="Mauro Colagreco"/>
    <n v="1991"/>
    <n v="36"/>
    <n v="4.8"/>
    <s v="Vada Pav"/>
    <n v="34"/>
    <x v="0"/>
    <s v="Three Stars"/>
    <s v="Europe"/>
    <x v="0"/>
    <x v="0"/>
    <n v="31"/>
    <x v="1"/>
    <s v="UPI, Card"/>
    <s v="Chef Special"/>
    <s v="4BM9USOQNW9VHZK"/>
    <s v="Haruto Tanaka"/>
    <n v="434095"/>
    <n v="1714"/>
    <n v="17.385000000000002"/>
    <n v="78.486699999999999"/>
    <s v="Legacy"/>
    <s v="Yes"/>
    <s v="Online + Table"/>
    <s v="Excellent"/>
  </r>
  <r>
    <x v="35"/>
    <x v="34"/>
    <x v="19"/>
    <x v="40"/>
    <n v="1"/>
    <n v="210"/>
    <s v="Victor Arguinzoniz"/>
    <n v="1990"/>
    <n v="30"/>
    <n v="4.7"/>
    <s v="Chettinad Chicken"/>
    <n v="35"/>
    <x v="2"/>
    <s v="One Star"/>
    <s v="Europe"/>
    <x v="0"/>
    <x v="1"/>
    <n v="72"/>
    <x v="0"/>
    <s v="Cash, UPI"/>
    <s v="Chef Special"/>
    <s v="J40GPDBLKRWFL11"/>
    <s v="Lucas Martin"/>
    <n v="161850"/>
    <n v="5327"/>
    <n v="28.7041"/>
    <n v="77.102500000000006"/>
    <s v="Legacy"/>
    <s v="Yes"/>
    <s v="Online Only"/>
    <s v="Excellent"/>
  </r>
  <r>
    <x v="43"/>
    <x v="58"/>
    <x v="12"/>
    <x v="54"/>
    <n v="0"/>
    <n v="140"/>
    <s v="Jorge Vallejo"/>
    <n v="2012"/>
    <n v="48"/>
    <n v="4.5999999999999996"/>
    <s v="Chicken Tikka Pizza"/>
    <n v="13"/>
    <x v="3"/>
    <s v="No Stars"/>
    <s v="North America"/>
    <x v="0"/>
    <x v="1"/>
    <n v="41"/>
    <x v="1"/>
    <s v="Cash, Card"/>
    <s v="Chef Special"/>
    <m/>
    <s v="Oliver Brown"/>
    <n v="424321"/>
    <n v="5998"/>
    <n v="52.486199999999997"/>
    <n v="-1.8904000000000001"/>
    <s v="Established"/>
    <s v="No"/>
    <s v="Online Only"/>
    <s v="Excellent"/>
  </r>
  <r>
    <x v="4"/>
    <x v="59"/>
    <x v="20"/>
    <x v="58"/>
    <n v="3"/>
    <n v="350"/>
    <s v="Mauro Colagreco"/>
    <n v="1991"/>
    <n v="36"/>
    <n v="4.8"/>
    <s v="Lamb Chops"/>
    <n v="34"/>
    <x v="0"/>
    <s v="Three Stars"/>
    <s v="Europe"/>
    <x v="1"/>
    <x v="0"/>
    <n v="35"/>
    <x v="0"/>
    <s v="UPI, Card"/>
    <s v="Seasonal Special"/>
    <m/>
    <s v="Oliver Brown"/>
    <n v="273577"/>
    <n v="858"/>
    <n v="-27.469799999999999"/>
    <n v="153.02510000000001"/>
    <s v="Legacy"/>
    <s v="No"/>
    <s v="Table Only"/>
    <s v="Excellent"/>
  </r>
  <r>
    <x v="43"/>
    <x v="36"/>
    <x v="19"/>
    <x v="37"/>
    <n v="0"/>
    <n v="140"/>
    <s v="Jorge Vallejo"/>
    <n v="2012"/>
    <n v="48"/>
    <n v="4.5999999999999996"/>
    <s v="Pani Puri"/>
    <n v="13"/>
    <x v="3"/>
    <s v="No Stars"/>
    <s v="North America"/>
    <x v="0"/>
    <x v="0"/>
    <n v="50"/>
    <x v="1"/>
    <s v="Cash, Card"/>
    <s v="Seasonal Special"/>
    <s v="YU12VNAQ3CED1YO"/>
    <s v="Haruto Tanaka"/>
    <n v="374942"/>
    <n v="7738"/>
    <n v="22.572600000000001"/>
    <n v="88.363900000000001"/>
    <s v="Established"/>
    <s v="Yes"/>
    <s v="Online + Table"/>
    <s v="Excellent"/>
  </r>
  <r>
    <x v="38"/>
    <x v="45"/>
    <x v="2"/>
    <x v="44"/>
    <n v="1"/>
    <n v="95"/>
    <s v="Bertrand Grébaut"/>
    <n v="2011"/>
    <n v="28"/>
    <n v="4.5"/>
    <s v="Grilled Salmon"/>
    <n v="14"/>
    <x v="3"/>
    <s v="One Star"/>
    <s v="Europe"/>
    <x v="1"/>
    <x v="1"/>
    <n v="72"/>
    <x v="0"/>
    <s v="All Methods Accepted"/>
    <s v="Customer Choice"/>
    <m/>
    <s v="Haruto Tanaka"/>
    <n v="487935"/>
    <n v="3180"/>
    <n v="29.760400000000001"/>
    <n v="-95.369799999999998"/>
    <s v="Established"/>
    <s v="No"/>
    <s v="None"/>
    <s v="Excellent"/>
  </r>
  <r>
    <x v="29"/>
    <x v="40"/>
    <x v="19"/>
    <x v="55"/>
    <n v="2"/>
    <n v="285"/>
    <s v="Sean Gray"/>
    <n v="2008"/>
    <n v="12"/>
    <n v="4.7"/>
    <s v="Rasgulla"/>
    <n v="17"/>
    <x v="0"/>
    <s v="Two Stars"/>
    <s v="North America"/>
    <x v="0"/>
    <x v="0"/>
    <n v="64"/>
    <x v="1"/>
    <s v="Cash, Card"/>
    <s v="Chef Special"/>
    <s v="AWF5AI16UYWM815"/>
    <s v="Amit Sharma"/>
    <n v="153221"/>
    <n v="2019"/>
    <n v="17.385000000000002"/>
    <n v="78.486699999999999"/>
    <s v="Legacy"/>
    <s v="Yes"/>
    <s v="Online + Table"/>
    <s v="Excellent"/>
  </r>
  <r>
    <x v="11"/>
    <x v="9"/>
    <x v="2"/>
    <x v="44"/>
    <n v="3"/>
    <n v="385"/>
    <s v="Yannick Alléno"/>
    <n v="2003"/>
    <n v="55"/>
    <n v="4.8"/>
    <s v="Grilled Salmon"/>
    <n v="22"/>
    <x v="0"/>
    <s v="Three Stars"/>
    <s v="Europe"/>
    <x v="0"/>
    <x v="1"/>
    <n v="54"/>
    <x v="1"/>
    <s v="Cash, Card"/>
    <s v="Seasonal Special"/>
    <m/>
    <s v="Haruto Tanaka"/>
    <n v="62172"/>
    <n v="342"/>
    <n v="37.774900000000002"/>
    <n v="-122.4194"/>
    <s v="Legacy"/>
    <s v="No"/>
    <s v="Online Only"/>
    <s v="Excellent"/>
  </r>
  <r>
    <x v="40"/>
    <x v="61"/>
    <x v="20"/>
    <x v="19"/>
    <n v="0"/>
    <n v="165"/>
    <s v="Mitsuharu Tsumura"/>
    <n v="2009"/>
    <n v="36"/>
    <n v="4.7"/>
    <s v="Noodle Bowl"/>
    <n v="16"/>
    <x v="2"/>
    <s v="No Stars"/>
    <s v="South America"/>
    <x v="0"/>
    <x v="1"/>
    <n v="52"/>
    <x v="1"/>
    <s v="UPI, Card"/>
    <s v="Customer Choice"/>
    <m/>
    <s v="Amit Sharma"/>
    <n v="165053"/>
    <n v="7092"/>
    <n v="-37.813600000000001"/>
    <n v="144.9631"/>
    <s v="Legacy"/>
    <s v="No"/>
    <s v="Online Only"/>
    <s v="Excellent"/>
  </r>
  <r>
    <x v="25"/>
    <x v="9"/>
    <x v="2"/>
    <x v="50"/>
    <n v="2"/>
    <n v="245"/>
    <s v="Tim Raue"/>
    <n v="2010"/>
    <n v="48"/>
    <n v="4.7"/>
    <s v="BBQ Wings"/>
    <n v="15"/>
    <x v="2"/>
    <s v="Two Stars"/>
    <s v="Europe"/>
    <x v="1"/>
    <x v="0"/>
    <n v="66"/>
    <x v="1"/>
    <s v="UPI, Card"/>
    <s v="Seasonal Special"/>
    <m/>
    <s v="Riya Patel"/>
    <n v="122510"/>
    <n v="5377"/>
    <n v="37.774900000000002"/>
    <n v="-122.4194"/>
    <s v="Legacy"/>
    <s v="No"/>
    <s v="Table Only"/>
    <s v="Excellent"/>
  </r>
  <r>
    <x v="7"/>
    <x v="49"/>
    <x v="12"/>
    <x v="54"/>
    <n v="3"/>
    <n v="310"/>
    <s v="Enrico Crippa"/>
    <n v="2005"/>
    <n v="35"/>
    <n v="4.8"/>
    <s v="Chicken Tikka Pizza"/>
    <n v="20"/>
    <x v="0"/>
    <s v="Three Stars"/>
    <s v="Europe"/>
    <x v="0"/>
    <x v="1"/>
    <n v="54"/>
    <x v="0"/>
    <s v="UPI, Card"/>
    <s v="Customer Choice"/>
    <m/>
    <s v="Amit Sharma"/>
    <n v="472627"/>
    <n v="1720"/>
    <n v="53.480800000000002"/>
    <n v="-2.2425999999999999"/>
    <s v="Legacy"/>
    <s v="No"/>
    <s v="Online Only"/>
    <s v="Excellent"/>
  </r>
  <r>
    <x v="16"/>
    <x v="3"/>
    <x v="3"/>
    <x v="2"/>
    <n v="3"/>
    <n v="420"/>
    <s v="Rasmus Kofoed"/>
    <n v="2007"/>
    <n v="40"/>
    <n v="4.7"/>
    <s v="Coq au Vin"/>
    <n v="18"/>
    <x v="1"/>
    <s v="Three Stars"/>
    <s v="Europe"/>
    <x v="0"/>
    <x v="1"/>
    <n v="35"/>
    <x v="0"/>
    <s v="Cash, UPI"/>
    <s v="Chef Special"/>
    <m/>
    <s v="Haruto Tanaka"/>
    <n v="84642"/>
    <n v="799"/>
    <n v="48.8566"/>
    <n v="2.3521999999999998"/>
    <s v="Legacy"/>
    <s v="No"/>
    <s v="Online Only"/>
    <s v="Excellent"/>
  </r>
  <r>
    <x v="23"/>
    <x v="37"/>
    <x v="19"/>
    <x v="41"/>
    <n v="2"/>
    <n v="280"/>
    <s v="Zaiyu Hasegawa"/>
    <n v="2007"/>
    <n v="26"/>
    <n v="4.7"/>
    <s v="Dhokla"/>
    <n v="18"/>
    <x v="0"/>
    <s v="Two Stars"/>
    <s v="Asia"/>
    <x v="1"/>
    <x v="0"/>
    <n v="45"/>
    <x v="0"/>
    <s v="All Methods Accepted"/>
    <s v="Chef Special"/>
    <s v="CK5R26IDNK4PD1E"/>
    <s v="Francesco Rossi"/>
    <n v="74289"/>
    <n v="7224"/>
    <n v="12.9716"/>
    <n v="77.5946"/>
    <s v="Legacy"/>
    <s v="Yes"/>
    <s v="Table Only"/>
    <s v="Excellent"/>
  </r>
  <r>
    <x v="37"/>
    <x v="40"/>
    <x v="19"/>
    <x v="40"/>
    <n v="1"/>
    <n v="165"/>
    <s v="Dave Pynt"/>
    <n v="2013"/>
    <n v="26"/>
    <n v="4.5999999999999996"/>
    <s v="Chettinad Chicken"/>
    <n v="12"/>
    <x v="2"/>
    <s v="One Star"/>
    <s v="Asia"/>
    <x v="0"/>
    <x v="1"/>
    <n v="20"/>
    <x v="1"/>
    <s v="Cash, Card"/>
    <s v="Bestselling Dish"/>
    <s v="SRS7HHDUQPPP0RM"/>
    <s v="Riya Patel"/>
    <n v="273090"/>
    <n v="3194"/>
    <n v="17.385000000000002"/>
    <n v="78.486699999999999"/>
    <s v="Established"/>
    <s v="Yes"/>
    <s v="Online Only"/>
    <s v="Excellent"/>
  </r>
  <r>
    <x v="0"/>
    <x v="9"/>
    <x v="2"/>
    <x v="42"/>
    <n v="3"/>
    <n v="320"/>
    <s v="Massimo Bottura"/>
    <n v="1995"/>
    <n v="28"/>
    <n v="4.9000000000000004"/>
    <s v="Tacos"/>
    <n v="30"/>
    <x v="0"/>
    <s v="Three Stars"/>
    <s v="Europe"/>
    <x v="0"/>
    <x v="1"/>
    <n v="21"/>
    <x v="1"/>
    <s v="All Methods Accepted"/>
    <s v="Seasonal Special"/>
    <m/>
    <s v="Haruto Tanaka"/>
    <n v="421783"/>
    <n v="3481"/>
    <n v="37.774900000000002"/>
    <n v="-122.4194"/>
    <s v="Legacy"/>
    <s v="No"/>
    <s v="Online Only"/>
    <s v="Excellent"/>
  </r>
  <r>
    <x v="0"/>
    <x v="49"/>
    <x v="12"/>
    <x v="54"/>
    <n v="3"/>
    <n v="320"/>
    <s v="Massimo Bottura"/>
    <n v="1995"/>
    <n v="28"/>
    <n v="4.9000000000000004"/>
    <s v="Chicken Tikka Pizza"/>
    <n v="30"/>
    <x v="0"/>
    <s v="Three Stars"/>
    <s v="Europe"/>
    <x v="0"/>
    <x v="1"/>
    <n v="52"/>
    <x v="1"/>
    <s v="Cash, UPI"/>
    <s v="Chef Special"/>
    <m/>
    <s v="Amit Sharma"/>
    <n v="496214"/>
    <n v="5793"/>
    <n v="53.480800000000002"/>
    <n v="-2.2425999999999999"/>
    <s v="Legacy"/>
    <s v="No"/>
    <s v="Online Only"/>
    <s v="Excellent"/>
  </r>
  <r>
    <x v="45"/>
    <x v="53"/>
    <x v="8"/>
    <x v="51"/>
    <n v="0"/>
    <n v="145"/>
    <s v="Rodolfo Guzmán"/>
    <n v="2006"/>
    <n v="40"/>
    <n v="4.5999999999999996"/>
    <s v="Teriyaki Steak"/>
    <n v="19"/>
    <x v="3"/>
    <s v="No Stars"/>
    <s v="South America"/>
    <x v="1"/>
    <x v="1"/>
    <n v="53"/>
    <x v="1"/>
    <s v="Cash, Card"/>
    <s v="Seasonal Special"/>
    <m/>
    <s v="Amit Sharma"/>
    <n v="317464"/>
    <n v="2494"/>
    <n v="34.6937"/>
    <n v="135.50229999999999"/>
    <s v="Legacy"/>
    <s v="No"/>
    <s v="None"/>
    <s v="Excellent"/>
  </r>
  <r>
    <x v="23"/>
    <x v="42"/>
    <x v="19"/>
    <x v="40"/>
    <n v="2"/>
    <n v="280"/>
    <s v="Zaiyu Hasegawa"/>
    <n v="2007"/>
    <n v="26"/>
    <n v="4.7"/>
    <s v="Idli Sambhar"/>
    <n v="18"/>
    <x v="0"/>
    <s v="Two Stars"/>
    <s v="Asia"/>
    <x v="0"/>
    <x v="1"/>
    <n v="52"/>
    <x v="0"/>
    <s v="UPI, Card"/>
    <s v="Customer Choice"/>
    <s v="5DBOD9GRQDLI2KX"/>
    <s v="John Smith"/>
    <n v="151533"/>
    <n v="3061"/>
    <n v="23.022500000000001"/>
    <n v="72.571399999999997"/>
    <s v="Legacy"/>
    <s v="Yes"/>
    <s v="Online Only"/>
    <s v="Excellent"/>
  </r>
  <r>
    <x v="33"/>
    <x v="39"/>
    <x v="19"/>
    <x v="55"/>
    <n v="2"/>
    <n v="275"/>
    <s v="Andoni Luis Aduriz"/>
    <n v="1998"/>
    <n v="20"/>
    <n v="4.5999999999999996"/>
    <s v="Rasgulla"/>
    <n v="27"/>
    <x v="0"/>
    <s v="Two Stars"/>
    <s v="Europe"/>
    <x v="1"/>
    <x v="0"/>
    <n v="64"/>
    <x v="0"/>
    <s v="Cash, Card"/>
    <s v="Customer Choice"/>
    <s v="3HELNZC397JDDAX"/>
    <s v="Haruto Tanaka"/>
    <n v="337629"/>
    <n v="6438"/>
    <n v="18.520399999999999"/>
    <n v="73.856700000000004"/>
    <s v="Legacy"/>
    <s v="Yes"/>
    <s v="Table Only"/>
    <s v="Excellent"/>
  </r>
  <r>
    <x v="1"/>
    <x v="37"/>
    <x v="19"/>
    <x v="39"/>
    <n v="3"/>
    <n v="320"/>
    <s v="Julien Royer"/>
    <n v="2008"/>
    <n v="32"/>
    <n v="4.9000000000000004"/>
    <s v="Korma"/>
    <n v="17"/>
    <x v="0"/>
    <s v="Three Stars"/>
    <s v="Asia"/>
    <x v="0"/>
    <x v="1"/>
    <n v="66"/>
    <x v="1"/>
    <s v="All Methods Accepted"/>
    <s v="Chef Special"/>
    <s v="8424DLVMOB1LJDF"/>
    <s v="John Smith"/>
    <n v="37608"/>
    <n v="3659"/>
    <n v="12.9716"/>
    <n v="77.5946"/>
    <s v="Legacy"/>
    <s v="Yes"/>
    <s v="Online Only"/>
    <s v="Excellent"/>
  </r>
  <r>
    <x v="3"/>
    <x v="14"/>
    <x v="2"/>
    <x v="42"/>
    <n v="3"/>
    <n v="425"/>
    <s v="Alain Passard"/>
    <n v="1986"/>
    <n v="40"/>
    <n v="4.9000000000000004"/>
    <s v="Burrito"/>
    <n v="39"/>
    <x v="1"/>
    <s v="Three Stars"/>
    <s v="Europe"/>
    <x v="0"/>
    <x v="0"/>
    <n v="66"/>
    <x v="0"/>
    <s v="UPI, Card"/>
    <s v="Chef Special"/>
    <m/>
    <s v="Riya Patel"/>
    <n v="10577"/>
    <n v="5859"/>
    <n v="41.878100000000003"/>
    <n v="-87.629800000000003"/>
    <s v="Legacy"/>
    <s v="No"/>
    <s v="Online + Table"/>
    <s v="Excellent"/>
  </r>
  <r>
    <x v="38"/>
    <x v="51"/>
    <x v="2"/>
    <x v="52"/>
    <n v="1"/>
    <n v="95"/>
    <s v="Bertrand Grébaut"/>
    <n v="2011"/>
    <n v="28"/>
    <n v="4.5"/>
    <s v="Grilled Steak"/>
    <n v="14"/>
    <x v="3"/>
    <s v="One Star"/>
    <s v="Europe"/>
    <x v="1"/>
    <x v="1"/>
    <n v="67"/>
    <x v="0"/>
    <s v="UPI, Card"/>
    <s v="Seasonal Special"/>
    <m/>
    <s v="Arjun Verma"/>
    <n v="295525"/>
    <n v="4894"/>
    <n v="34.052199999999999"/>
    <n v="-118.2437"/>
    <s v="Established"/>
    <s v="No"/>
    <s v="None"/>
    <s v="Excellent"/>
  </r>
  <r>
    <x v="16"/>
    <x v="37"/>
    <x v="19"/>
    <x v="39"/>
    <n v="3"/>
    <n v="420"/>
    <s v="Rasmus Kofoed"/>
    <n v="2007"/>
    <n v="40"/>
    <n v="4.7"/>
    <s v="Korma"/>
    <n v="18"/>
    <x v="1"/>
    <s v="Three Stars"/>
    <s v="Europe"/>
    <x v="0"/>
    <x v="1"/>
    <n v="54"/>
    <x v="1"/>
    <s v="Cash, Card"/>
    <s v="Chef Special"/>
    <s v="F9KKZ0HA6ECXK02"/>
    <s v="Lucas Martin"/>
    <n v="142558"/>
    <n v="5571"/>
    <n v="12.9716"/>
    <n v="77.5946"/>
    <s v="Legacy"/>
    <s v="Yes"/>
    <s v="Online Only"/>
    <s v="Excellent"/>
  </r>
  <r>
    <x v="15"/>
    <x v="59"/>
    <x v="20"/>
    <x v="58"/>
    <n v="3"/>
    <n v="280"/>
    <s v="Joan Roca"/>
    <n v="1986"/>
    <n v="45"/>
    <n v="4.7"/>
    <s v="Wagyu Steak"/>
    <n v="39"/>
    <x v="0"/>
    <s v="Three Stars"/>
    <s v="Europe"/>
    <x v="1"/>
    <x v="1"/>
    <n v="70"/>
    <x v="0"/>
    <s v="Cash, Card"/>
    <s v="Seasonal Special"/>
    <m/>
    <s v="Sara Kapoor"/>
    <n v="262106"/>
    <n v="6036"/>
    <n v="-27.469799999999999"/>
    <n v="153.02510000000001"/>
    <s v="Legacy"/>
    <s v="No"/>
    <s v="None"/>
    <s v="Excellent"/>
  </r>
  <r>
    <x v="38"/>
    <x v="45"/>
    <x v="2"/>
    <x v="52"/>
    <n v="1"/>
    <n v="95"/>
    <s v="Bertrand Grébaut"/>
    <n v="2011"/>
    <n v="28"/>
    <n v="4.5"/>
    <s v="Grilled Steak"/>
    <n v="14"/>
    <x v="3"/>
    <s v="One Star"/>
    <s v="Europe"/>
    <x v="0"/>
    <x v="0"/>
    <n v="73"/>
    <x v="1"/>
    <s v="UPI, Card"/>
    <s v="Seasonal Special"/>
    <m/>
    <s v="John Smith"/>
    <n v="36634"/>
    <n v="3368"/>
    <n v="29.760400000000001"/>
    <n v="-95.369799999999998"/>
    <s v="Established"/>
    <s v="No"/>
    <s v="Online + Table"/>
    <s v="Excellent"/>
  </r>
  <r>
    <x v="19"/>
    <x v="44"/>
    <x v="20"/>
    <x v="58"/>
    <n v="3"/>
    <n v="290"/>
    <s v="Massimiliano Alajmo"/>
    <n v="1981"/>
    <n v="50"/>
    <n v="4.7"/>
    <s v="Wagyu Steak"/>
    <n v="44"/>
    <x v="0"/>
    <s v="Three Stars"/>
    <s v="Europe"/>
    <x v="0"/>
    <x v="1"/>
    <n v="31"/>
    <x v="0"/>
    <s v="Cash, UPI"/>
    <s v="Bestselling Dish"/>
    <m/>
    <s v="Francesco Rossi"/>
    <n v="410899"/>
    <n v="7295"/>
    <n v="-33.8688"/>
    <n v="151.20930000000001"/>
    <s v="Legacy"/>
    <s v="No"/>
    <s v="Online Only"/>
    <s v="Excellent"/>
  </r>
  <r>
    <x v="29"/>
    <x v="9"/>
    <x v="2"/>
    <x v="52"/>
    <n v="2"/>
    <n v="285"/>
    <s v="Sean Gray"/>
    <n v="2008"/>
    <n v="12"/>
    <n v="4.7"/>
    <s v="Prime Rib"/>
    <n v="17"/>
    <x v="0"/>
    <s v="Two Stars"/>
    <s v="North America"/>
    <x v="0"/>
    <x v="0"/>
    <n v="33"/>
    <x v="0"/>
    <s v="All Methods Accepted"/>
    <s v="Seasonal Special"/>
    <m/>
    <s v="Sara Kapoor"/>
    <n v="10296"/>
    <n v="3261"/>
    <n v="37.774900000000002"/>
    <n v="-122.4194"/>
    <s v="Legacy"/>
    <s v="No"/>
    <s v="Online + Table"/>
    <s v="Excellent"/>
  </r>
  <r>
    <x v="33"/>
    <x v="54"/>
    <x v="19"/>
    <x v="41"/>
    <n v="2"/>
    <n v="275"/>
    <s v="Andoni Luis Aduriz"/>
    <n v="1998"/>
    <n v="20"/>
    <n v="4.5999999999999996"/>
    <s v="Dhokla"/>
    <n v="27"/>
    <x v="0"/>
    <s v="Two Stars"/>
    <s v="Europe"/>
    <x v="0"/>
    <x v="1"/>
    <n v="60"/>
    <x v="0"/>
    <s v="Cash, Card"/>
    <s v="Chef Special"/>
    <s v="ULM1GC4IX41DILY"/>
    <s v="Amit Sharma"/>
    <n v="293512"/>
    <n v="3539"/>
    <n v="26.912400000000002"/>
    <n v="75.787300000000002"/>
    <s v="Legacy"/>
    <s v="Yes"/>
    <s v="Online Only"/>
    <s v="Excellent"/>
  </r>
  <r>
    <x v="33"/>
    <x v="35"/>
    <x v="19"/>
    <x v="55"/>
    <n v="2"/>
    <n v="275"/>
    <s v="Andoni Luis Aduriz"/>
    <n v="1998"/>
    <n v="20"/>
    <n v="4.5999999999999996"/>
    <s v="Rasgulla"/>
    <n v="27"/>
    <x v="0"/>
    <s v="Two Stars"/>
    <s v="Europe"/>
    <x v="1"/>
    <x v="1"/>
    <n v="74"/>
    <x v="0"/>
    <s v="Cash, Card"/>
    <s v="Customer Choice"/>
    <s v="9GW927R7HGE0HMP"/>
    <s v="Arjun Verma"/>
    <n v="205574"/>
    <n v="7316"/>
    <n v="19.076000000000001"/>
    <n v="72.877700000000004"/>
    <s v="Legacy"/>
    <s v="Yes"/>
    <s v="None"/>
    <s v="Excellent"/>
  </r>
  <r>
    <x v="5"/>
    <x v="37"/>
    <x v="19"/>
    <x v="55"/>
    <n v="3"/>
    <n v="380"/>
    <s v="Björn Frantzén"/>
    <n v="2008"/>
    <n v="23"/>
    <n v="4.8"/>
    <s v="Rasgulla"/>
    <n v="17"/>
    <x v="0"/>
    <s v="Three Stars"/>
    <s v="Europe"/>
    <x v="1"/>
    <x v="1"/>
    <n v="32"/>
    <x v="1"/>
    <s v="All Methods Accepted"/>
    <s v="Bestselling Dish"/>
    <s v="4LBVDG26QUCQ5LL"/>
    <s v="Lucas Martin"/>
    <n v="422866"/>
    <n v="285"/>
    <n v="12.9716"/>
    <n v="77.5946"/>
    <s v="Legacy"/>
    <s v="Yes"/>
    <s v="None"/>
    <s v="Excellent"/>
  </r>
  <r>
    <x v="39"/>
    <x v="54"/>
    <x v="19"/>
    <x v="40"/>
    <n v="0"/>
    <n v="180"/>
    <s v="Virgilio Martínez"/>
    <n v="2008"/>
    <n v="50"/>
    <n v="4.8"/>
    <s v="Chettinad Chicken"/>
    <n v="17"/>
    <x v="2"/>
    <s v="No Stars"/>
    <s v="South America"/>
    <x v="0"/>
    <x v="1"/>
    <n v="30"/>
    <x v="1"/>
    <s v="All Methods Accepted"/>
    <s v="Seasonal Special"/>
    <s v="FSJ2EG5ZICN7J8V"/>
    <s v="Riya Patel"/>
    <n v="29417"/>
    <n v="2640"/>
    <n v="26.912400000000002"/>
    <n v="75.787300000000002"/>
    <s v="Legacy"/>
    <s v="Yes"/>
    <s v="Online Only"/>
    <s v="Excellent"/>
  </r>
  <r>
    <x v="43"/>
    <x v="10"/>
    <x v="0"/>
    <x v="7"/>
    <n v="0"/>
    <n v="140"/>
    <s v="Jorge Vallejo"/>
    <n v="2012"/>
    <n v="48"/>
    <n v="4.5999999999999996"/>
    <s v="Risotto"/>
    <n v="13"/>
    <x v="3"/>
    <s v="No Stars"/>
    <s v="North America"/>
    <x v="0"/>
    <x v="0"/>
    <n v="30"/>
    <x v="0"/>
    <s v="All Methods Accepted"/>
    <s v="Chef Special"/>
    <m/>
    <s v="Sara Kapoor"/>
    <n v="435830"/>
    <n v="5884"/>
    <n v="41.902799999999999"/>
    <n v="12.4964"/>
    <s v="Established"/>
    <s v="No"/>
    <s v="Online + Table"/>
    <s v="Excellent"/>
  </r>
  <r>
    <x v="3"/>
    <x v="36"/>
    <x v="19"/>
    <x v="39"/>
    <n v="3"/>
    <n v="425"/>
    <s v="Alain Passard"/>
    <n v="1986"/>
    <n v="40"/>
    <n v="4.9000000000000004"/>
    <s v="Biryani"/>
    <n v="39"/>
    <x v="1"/>
    <s v="Three Stars"/>
    <s v="Europe"/>
    <x v="0"/>
    <x v="0"/>
    <n v="60"/>
    <x v="1"/>
    <s v="All Methods Accepted"/>
    <s v="Customer Choice"/>
    <s v="QZX9VPB30UNOTGF"/>
    <s v="Francesco Rossi"/>
    <n v="258454"/>
    <n v="865"/>
    <n v="22.572600000000001"/>
    <n v="88.363900000000001"/>
    <s v="Legacy"/>
    <s v="Yes"/>
    <s v="Online + Table"/>
    <s v="Excellent"/>
  </r>
  <r>
    <x v="9"/>
    <x v="34"/>
    <x v="19"/>
    <x v="36"/>
    <n v="3"/>
    <n v="345"/>
    <s v="Dominique Crenn"/>
    <n v="2011"/>
    <n v="50"/>
    <n v="4.8"/>
    <s v="Fusion Tikka"/>
    <n v="14"/>
    <x v="0"/>
    <s v="Three Stars"/>
    <s v="North America"/>
    <x v="0"/>
    <x v="1"/>
    <n v="25"/>
    <x v="1"/>
    <s v="Cash, UPI"/>
    <s v="Seasonal Special"/>
    <s v="FXGT2M119EU9KDU"/>
    <s v="Sara Kapoor"/>
    <n v="444409"/>
    <n v="2022"/>
    <n v="28.7041"/>
    <n v="77.102500000000006"/>
    <s v="Established"/>
    <s v="Yes"/>
    <s v="Online Only"/>
    <s v="Excellent"/>
  </r>
  <r>
    <x v="35"/>
    <x v="37"/>
    <x v="19"/>
    <x v="40"/>
    <n v="1"/>
    <n v="210"/>
    <s v="Victor Arguinzoniz"/>
    <n v="1990"/>
    <n v="30"/>
    <n v="4.7"/>
    <s v="Idli Sambhar"/>
    <n v="35"/>
    <x v="2"/>
    <s v="One Star"/>
    <s v="Europe"/>
    <x v="1"/>
    <x v="1"/>
    <n v="38"/>
    <x v="1"/>
    <s v="UPI, Card"/>
    <s v="Customer Choice"/>
    <s v="97B81ODCTQ3BO3J"/>
    <s v="Riya Patel"/>
    <n v="311943"/>
    <n v="2473"/>
    <n v="12.9716"/>
    <n v="77.5946"/>
    <s v="Legacy"/>
    <s v="Yes"/>
    <s v="None"/>
    <s v="Excellent"/>
  </r>
  <r>
    <x v="16"/>
    <x v="37"/>
    <x v="19"/>
    <x v="55"/>
    <n v="3"/>
    <n v="420"/>
    <s v="Rasmus Kofoed"/>
    <n v="2007"/>
    <n v="40"/>
    <n v="4.7"/>
    <s v="Rasgulla"/>
    <n v="18"/>
    <x v="1"/>
    <s v="Three Stars"/>
    <s v="Europe"/>
    <x v="1"/>
    <x v="1"/>
    <n v="30"/>
    <x v="1"/>
    <s v="Cash, UPI"/>
    <s v="Customer Choice"/>
    <s v="EM2ND0XO47U7YZO"/>
    <s v="Sara Kapoor"/>
    <n v="210607"/>
    <n v="4447"/>
    <n v="12.9716"/>
    <n v="77.5946"/>
    <s v="Legacy"/>
    <s v="Yes"/>
    <s v="None"/>
    <s v="Excellent"/>
  </r>
  <r>
    <x v="10"/>
    <x v="51"/>
    <x v="2"/>
    <x v="52"/>
    <n v="3"/>
    <n v="298"/>
    <s v="Corey Lee"/>
    <n v="2010"/>
    <n v="56"/>
    <n v="4.8"/>
    <s v="Prime Rib"/>
    <n v="15"/>
    <x v="0"/>
    <s v="Three Stars"/>
    <s v="North America"/>
    <x v="0"/>
    <x v="0"/>
    <n v="64"/>
    <x v="1"/>
    <s v="UPI, Card"/>
    <s v="Bestselling Dish"/>
    <m/>
    <s v="Amit Sharma"/>
    <n v="327717"/>
    <n v="7420"/>
    <n v="34.052199999999999"/>
    <n v="-118.2437"/>
    <s v="Legacy"/>
    <s v="No"/>
    <s v="Online + Table"/>
    <s v="Excellent"/>
  </r>
  <r>
    <x v="38"/>
    <x v="50"/>
    <x v="3"/>
    <x v="9"/>
    <n v="1"/>
    <n v="95"/>
    <s v="Bertrand Grébaut"/>
    <n v="2011"/>
    <n v="28"/>
    <n v="4.5"/>
    <s v="Truffle Risotto"/>
    <n v="14"/>
    <x v="3"/>
    <s v="One Star"/>
    <s v="Europe"/>
    <x v="0"/>
    <x v="0"/>
    <n v="27"/>
    <x v="1"/>
    <s v="Cash, Card"/>
    <s v="Bestselling Dish"/>
    <m/>
    <s v="Arjun Verma"/>
    <n v="195596"/>
    <n v="3310"/>
    <n v="45.764000000000003"/>
    <n v="4.8357000000000001"/>
    <s v="Established"/>
    <s v="No"/>
    <s v="Online + Table"/>
    <s v="Excellent"/>
  </r>
  <r>
    <x v="39"/>
    <x v="14"/>
    <x v="2"/>
    <x v="42"/>
    <n v="0"/>
    <n v="180"/>
    <s v="Virgilio Martínez"/>
    <n v="2008"/>
    <n v="50"/>
    <n v="4.8"/>
    <s v="Tacos"/>
    <n v="17"/>
    <x v="2"/>
    <s v="No Stars"/>
    <s v="South America"/>
    <x v="1"/>
    <x v="1"/>
    <n v="47"/>
    <x v="1"/>
    <s v="Cash, Card"/>
    <s v="Chef Special"/>
    <m/>
    <s v="Haruto Tanaka"/>
    <n v="139382"/>
    <n v="1973"/>
    <n v="41.878100000000003"/>
    <n v="-87.629800000000003"/>
    <s v="Legacy"/>
    <s v="No"/>
    <s v="None"/>
    <s v="Excellent"/>
  </r>
  <r>
    <x v="9"/>
    <x v="9"/>
    <x v="2"/>
    <x v="42"/>
    <n v="3"/>
    <n v="345"/>
    <s v="Dominique Crenn"/>
    <n v="2011"/>
    <n v="50"/>
    <n v="4.8"/>
    <s v="Burrito"/>
    <n v="14"/>
    <x v="0"/>
    <s v="Three Stars"/>
    <s v="North America"/>
    <x v="0"/>
    <x v="1"/>
    <n v="44"/>
    <x v="1"/>
    <s v="Cash, Card"/>
    <s v="Customer Choice"/>
    <m/>
    <s v="Emily Clark"/>
    <n v="189350"/>
    <n v="342"/>
    <n v="37.774900000000002"/>
    <n v="-122.4194"/>
    <s v="Established"/>
    <s v="No"/>
    <s v="Online Only"/>
    <s v="Excellent"/>
  </r>
  <r>
    <x v="7"/>
    <x v="45"/>
    <x v="2"/>
    <x v="52"/>
    <n v="3"/>
    <n v="310"/>
    <s v="Enrico Crippa"/>
    <n v="2005"/>
    <n v="35"/>
    <n v="4.8"/>
    <s v="Prime Rib"/>
    <n v="20"/>
    <x v="0"/>
    <s v="Three Stars"/>
    <s v="Europe"/>
    <x v="1"/>
    <x v="1"/>
    <n v="41"/>
    <x v="0"/>
    <s v="All Methods Accepted"/>
    <s v="Chef Special"/>
    <m/>
    <s v="Lucas Martin"/>
    <n v="200875"/>
    <n v="5845"/>
    <n v="29.760400000000001"/>
    <n v="-95.369799999999998"/>
    <s v="Legacy"/>
    <s v="No"/>
    <s v="None"/>
    <s v="Excellent"/>
  </r>
  <r>
    <x v="29"/>
    <x v="39"/>
    <x v="19"/>
    <x v="37"/>
    <n v="2"/>
    <n v="285"/>
    <s v="Sean Gray"/>
    <n v="2008"/>
    <n v="12"/>
    <n v="4.7"/>
    <s v="Chole Kulche"/>
    <n v="17"/>
    <x v="0"/>
    <s v="Two Stars"/>
    <s v="North America"/>
    <x v="1"/>
    <x v="0"/>
    <n v="36"/>
    <x v="0"/>
    <s v="UPI, Card"/>
    <s v="Chef Special"/>
    <s v="4YBGLWU34FNN0Z7"/>
    <s v="Sara Kapoor"/>
    <n v="89529"/>
    <n v="5039"/>
    <n v="18.520399999999999"/>
    <n v="73.856700000000004"/>
    <s v="Legacy"/>
    <s v="Yes"/>
    <s v="Table Only"/>
    <s v="Excellent"/>
  </r>
  <r>
    <x v="4"/>
    <x v="38"/>
    <x v="19"/>
    <x v="36"/>
    <n v="3"/>
    <n v="350"/>
    <s v="Mauro Colagreco"/>
    <n v="1991"/>
    <n v="36"/>
    <n v="4.8"/>
    <s v="Fusion Tikka"/>
    <n v="34"/>
    <x v="0"/>
    <s v="Three Stars"/>
    <s v="Europe"/>
    <x v="0"/>
    <x v="0"/>
    <n v="65"/>
    <x v="0"/>
    <s v="Cash, Card"/>
    <s v="Chef Special"/>
    <s v="OFLNEGHSG9L9ONG"/>
    <s v="Lucas Martin"/>
    <n v="75410"/>
    <n v="3512"/>
    <n v="13.082700000000001"/>
    <n v="80.270700000000005"/>
    <s v="Legacy"/>
    <s v="Yes"/>
    <s v="Online + Table"/>
    <s v="Excellent"/>
  </r>
  <r>
    <x v="23"/>
    <x v="46"/>
    <x v="8"/>
    <x v="51"/>
    <n v="2"/>
    <n v="280"/>
    <s v="Zaiyu Hasegawa"/>
    <n v="2007"/>
    <n v="26"/>
    <n v="4.7"/>
    <s v="Teriyaki Steak"/>
    <n v="18"/>
    <x v="0"/>
    <s v="Two Stars"/>
    <s v="Asia"/>
    <x v="0"/>
    <x v="0"/>
    <n v="69"/>
    <x v="0"/>
    <s v="Cash, Card"/>
    <s v="Bestselling Dish"/>
    <m/>
    <s v="Francesco Rossi"/>
    <n v="167858"/>
    <n v="5954"/>
    <n v="35.011600000000001"/>
    <n v="135.7681"/>
    <s v="Legacy"/>
    <s v="No"/>
    <s v="Online + Table"/>
    <s v="Excellent"/>
  </r>
  <r>
    <x v="9"/>
    <x v="52"/>
    <x v="12"/>
    <x v="47"/>
    <n v="3"/>
    <n v="345"/>
    <s v="Dominique Crenn"/>
    <n v="2011"/>
    <n v="50"/>
    <n v="4.8"/>
    <s v="Truffle Pasta"/>
    <n v="14"/>
    <x v="0"/>
    <s v="Three Stars"/>
    <s v="North America"/>
    <x v="0"/>
    <x v="0"/>
    <n v="53"/>
    <x v="1"/>
    <s v="All Methods Accepted"/>
    <s v="Chef Special"/>
    <m/>
    <s v="Arjun Verma"/>
    <n v="171900"/>
    <n v="4676"/>
    <n v="53.800800000000002"/>
    <n v="-1.5490999999999999"/>
    <s v="Established"/>
    <s v="No"/>
    <s v="Online + Table"/>
    <s v="Excellent"/>
  </r>
  <r>
    <x v="31"/>
    <x v="45"/>
    <x v="2"/>
    <x v="42"/>
    <n v="2"/>
    <n v="245"/>
    <s v="Richard Ekkebus"/>
    <n v="2005"/>
    <n v="46"/>
    <n v="4.7"/>
    <s v="Tacos"/>
    <n v="20"/>
    <x v="2"/>
    <s v="Two Stars"/>
    <s v="Asia"/>
    <x v="1"/>
    <x v="0"/>
    <n v="50"/>
    <x v="0"/>
    <s v="UPI, Card"/>
    <s v="Seasonal Special"/>
    <m/>
    <s v="Francesco Rossi"/>
    <n v="367514"/>
    <n v="3838"/>
    <n v="29.760400000000001"/>
    <n v="-95.369799999999998"/>
    <s v="Legacy"/>
    <s v="No"/>
    <s v="Table Only"/>
    <s v="Excellent"/>
  </r>
  <r>
    <x v="12"/>
    <x v="43"/>
    <x v="0"/>
    <x v="46"/>
    <n v="3"/>
    <n v="310"/>
    <s v="Heinz Beck"/>
    <n v="1994"/>
    <n v="50"/>
    <n v="4.8"/>
    <s v="Spaghetti Carbonara"/>
    <n v="31"/>
    <x v="0"/>
    <s v="Three Stars"/>
    <s v="Europe"/>
    <x v="0"/>
    <x v="0"/>
    <n v="31"/>
    <x v="1"/>
    <s v="All Methods Accepted"/>
    <s v="Customer Choice"/>
    <m/>
    <s v="Oliver Brown"/>
    <n v="242444"/>
    <n v="6009"/>
    <n v="45.464199999999998"/>
    <n v="9.19"/>
    <s v="Legacy"/>
    <s v="No"/>
    <s v="Online + Table"/>
    <s v="Excellent"/>
  </r>
  <r>
    <x v="48"/>
    <x v="37"/>
    <x v="19"/>
    <x v="39"/>
    <n v="0"/>
    <n v="125"/>
    <s v="Leonor Espinosa"/>
    <n v="2007"/>
    <n v="45"/>
    <n v="4.5"/>
    <s v="Nihari"/>
    <n v="18"/>
    <x v="3"/>
    <s v="No Stars"/>
    <s v="South America"/>
    <x v="1"/>
    <x v="1"/>
    <n v="49"/>
    <x v="0"/>
    <s v="All Methods Accepted"/>
    <s v="Seasonal Special"/>
    <s v="ZLEB5IS2TMBAABW"/>
    <s v="Emily Clark"/>
    <n v="481849"/>
    <n v="5008"/>
    <n v="12.9716"/>
    <n v="77.5946"/>
    <s v="Legacy"/>
    <s v="Yes"/>
    <s v="None"/>
    <s v="Excellent"/>
  </r>
  <r>
    <x v="28"/>
    <x v="38"/>
    <x v="19"/>
    <x v="55"/>
    <n v="2"/>
    <n v="265"/>
    <s v="Heinz Reitbauer"/>
    <n v="2005"/>
    <n v="60"/>
    <n v="4.7"/>
    <s v="Fish Curry"/>
    <n v="20"/>
    <x v="0"/>
    <s v="Two Stars"/>
    <s v="Europe"/>
    <x v="1"/>
    <x v="1"/>
    <n v="71"/>
    <x v="0"/>
    <s v="UPI, Card"/>
    <s v="Bestselling Dish"/>
    <s v="62BH8VF38LQVEZ3"/>
    <s v="Arjun Verma"/>
    <n v="497914"/>
    <n v="7753"/>
    <n v="13.082700000000001"/>
    <n v="80.270700000000005"/>
    <s v="Legacy"/>
    <s v="Yes"/>
    <s v="None"/>
    <s v="Excellent"/>
  </r>
  <r>
    <x v="39"/>
    <x v="36"/>
    <x v="19"/>
    <x v="36"/>
    <n v="0"/>
    <n v="180"/>
    <s v="Virgilio Martínez"/>
    <n v="2008"/>
    <n v="50"/>
    <n v="4.8"/>
    <s v="Truffle Naan"/>
    <n v="17"/>
    <x v="2"/>
    <s v="No Stars"/>
    <s v="South America"/>
    <x v="0"/>
    <x v="0"/>
    <n v="56"/>
    <x v="0"/>
    <s v="UPI, Card"/>
    <s v="Chef Special"/>
    <s v="XVFX6CN9NLNPR2L"/>
    <s v="Emily Clark"/>
    <n v="137437"/>
    <n v="4164"/>
    <n v="22.572600000000001"/>
    <n v="88.363900000000001"/>
    <s v="Legacy"/>
    <s v="Yes"/>
    <s v="Online + Table"/>
    <s v="Excellent"/>
  </r>
  <r>
    <x v="48"/>
    <x v="38"/>
    <x v="19"/>
    <x v="37"/>
    <n v="0"/>
    <n v="125"/>
    <s v="Leonor Espinosa"/>
    <n v="2007"/>
    <n v="45"/>
    <n v="4.5"/>
    <s v="Vada Pav"/>
    <n v="18"/>
    <x v="3"/>
    <s v="No Stars"/>
    <s v="South America"/>
    <x v="0"/>
    <x v="1"/>
    <n v="63"/>
    <x v="1"/>
    <s v="UPI, Card"/>
    <s v="Chef Special"/>
    <s v="KN0AFSZSSBNIW5R"/>
    <s v="Sara Kapoor"/>
    <n v="151864"/>
    <n v="2850"/>
    <n v="13.082700000000001"/>
    <n v="80.270700000000005"/>
    <s v="Legacy"/>
    <s v="Yes"/>
    <s v="Online Only"/>
    <s v="Excellent"/>
  </r>
  <r>
    <x v="37"/>
    <x v="6"/>
    <x v="2"/>
    <x v="52"/>
    <n v="1"/>
    <n v="165"/>
    <s v="Dave Pynt"/>
    <n v="2013"/>
    <n v="26"/>
    <n v="4.5999999999999996"/>
    <s v="Grilled Steak"/>
    <n v="12"/>
    <x v="2"/>
    <s v="One Star"/>
    <s v="Asia"/>
    <x v="1"/>
    <x v="1"/>
    <n v="26"/>
    <x v="1"/>
    <s v="UPI, Card"/>
    <s v="Bestselling Dish"/>
    <m/>
    <s v="Riya Patel"/>
    <n v="63969"/>
    <n v="7167"/>
    <n v="40.712800000000001"/>
    <n v="-74.006"/>
    <s v="Established"/>
    <s v="No"/>
    <s v="None"/>
    <s v="Excellent"/>
  </r>
  <r>
    <x v="2"/>
    <x v="54"/>
    <x v="19"/>
    <x v="55"/>
    <n v="3"/>
    <n v="390"/>
    <s v="Thomas Keller"/>
    <n v="1994"/>
    <n v="60"/>
    <n v="4.9000000000000004"/>
    <s v="Fish Curry"/>
    <n v="31"/>
    <x v="0"/>
    <s v="Three Stars"/>
    <s v="North America"/>
    <x v="1"/>
    <x v="0"/>
    <n v="66"/>
    <x v="1"/>
    <s v="All Methods Accepted"/>
    <s v="Customer Choice"/>
    <s v="O5FRWU5KDZK1JQX"/>
    <s v="Arjun Verma"/>
    <n v="155459"/>
    <n v="1779"/>
    <n v="26.912400000000002"/>
    <n v="75.787300000000002"/>
    <s v="Legacy"/>
    <s v="Yes"/>
    <s v="Table Only"/>
    <s v="Excellent"/>
  </r>
  <r>
    <x v="12"/>
    <x v="10"/>
    <x v="0"/>
    <x v="43"/>
    <n v="3"/>
    <n v="310"/>
    <s v="Heinz Beck"/>
    <n v="1994"/>
    <n v="50"/>
    <n v="4.8"/>
    <s v="Margherita"/>
    <n v="31"/>
    <x v="0"/>
    <s v="Three Stars"/>
    <s v="Europe"/>
    <x v="1"/>
    <x v="1"/>
    <n v="58"/>
    <x v="0"/>
    <s v="UPI, Card"/>
    <s v="Customer Choice"/>
    <m/>
    <s v="Amit Sharma"/>
    <n v="100345"/>
    <n v="4361"/>
    <n v="41.902799999999999"/>
    <n v="12.4964"/>
    <s v="Legacy"/>
    <s v="No"/>
    <s v="None"/>
    <s v="Excellent"/>
  </r>
  <r>
    <x v="47"/>
    <x v="52"/>
    <x v="12"/>
    <x v="57"/>
    <n v="0"/>
    <n v="220"/>
    <s v="Vladimir Mukhin"/>
    <n v="2011"/>
    <n v="50"/>
    <n v="4.5"/>
    <s v="Fish and Chips"/>
    <n v="14"/>
    <x v="2"/>
    <s v="No Stars"/>
    <s v="Europe"/>
    <x v="1"/>
    <x v="0"/>
    <n v="27"/>
    <x v="1"/>
    <s v="Cash, UPI"/>
    <s v="Customer Choice"/>
    <m/>
    <s v="Emily Clark"/>
    <n v="461763"/>
    <n v="6754"/>
    <n v="53.800800000000002"/>
    <n v="-1.5490999999999999"/>
    <s v="Established"/>
    <s v="No"/>
    <s v="Table Only"/>
    <s v="Excellent"/>
  </r>
  <r>
    <x v="13"/>
    <x v="49"/>
    <x v="12"/>
    <x v="54"/>
    <n v="3"/>
    <n v="270"/>
    <s v="Quique Dacosta"/>
    <n v="1989"/>
    <n v="48"/>
    <n v="4.8"/>
    <s v="Chicken Tikka Pizza"/>
    <n v="36"/>
    <x v="0"/>
    <s v="Three Stars"/>
    <s v="Europe"/>
    <x v="0"/>
    <x v="0"/>
    <n v="27"/>
    <x v="0"/>
    <s v="Cash, Card"/>
    <s v="Chef Special"/>
    <m/>
    <s v="Amit Sharma"/>
    <n v="73693"/>
    <n v="7224"/>
    <n v="53.480800000000002"/>
    <n v="-2.2425999999999999"/>
    <s v="Legacy"/>
    <s v="No"/>
    <s v="Online + Table"/>
    <s v="Excellent"/>
  </r>
  <r>
    <x v="34"/>
    <x v="18"/>
    <x v="8"/>
    <x v="51"/>
    <n v="2"/>
    <n v="550"/>
    <s v="Rasmus Munk"/>
    <n v="2015"/>
    <n v="50"/>
    <n v="4.5"/>
    <s v="Teriyaki Steak"/>
    <n v="10"/>
    <x v="1"/>
    <s v="Two Stars"/>
    <s v="Europe"/>
    <x v="0"/>
    <x v="1"/>
    <n v="29"/>
    <x v="0"/>
    <s v="Cash, Card"/>
    <s v="Seasonal Special"/>
    <m/>
    <s v="John Smith"/>
    <n v="353085"/>
    <n v="4825"/>
    <n v="35.689500000000002"/>
    <n v="139.6917"/>
    <s v="Established"/>
    <s v="No"/>
    <s v="Online Only"/>
    <s v="Excellent"/>
  </r>
  <r>
    <x v="13"/>
    <x v="45"/>
    <x v="2"/>
    <x v="42"/>
    <n v="3"/>
    <n v="270"/>
    <s v="Quique Dacosta"/>
    <n v="1989"/>
    <n v="48"/>
    <n v="4.8"/>
    <s v="Burrito"/>
    <n v="36"/>
    <x v="0"/>
    <s v="Three Stars"/>
    <s v="Europe"/>
    <x v="0"/>
    <x v="0"/>
    <n v="42"/>
    <x v="0"/>
    <s v="All Methods Accepted"/>
    <s v="Seasonal Special"/>
    <m/>
    <s v="Arjun Verma"/>
    <n v="381164"/>
    <n v="5030"/>
    <n v="29.760400000000001"/>
    <n v="-95.369799999999998"/>
    <s v="Legacy"/>
    <s v="No"/>
    <s v="Online + Table"/>
    <s v="Excellent"/>
  </r>
  <r>
    <x v="44"/>
    <x v="41"/>
    <x v="19"/>
    <x v="38"/>
    <n v="0"/>
    <n v="185"/>
    <s v="Thomas &amp; Mathias Sühring"/>
    <n v="2014"/>
    <n v="48"/>
    <n v="4.5999999999999996"/>
    <s v="Dal Makhani"/>
    <n v="11"/>
    <x v="2"/>
    <s v="No Stars"/>
    <s v="Asia"/>
    <x v="1"/>
    <x v="0"/>
    <n v="27"/>
    <x v="0"/>
    <s v="All Methods Accepted"/>
    <s v="Bestselling Dish"/>
    <s v="2OG0Z3CL2GJZOPK"/>
    <s v="Arjun Verma"/>
    <n v="440724"/>
    <n v="2428"/>
    <n v="21.170200000000001"/>
    <n v="72.831100000000006"/>
    <s v="Established"/>
    <s v="Yes"/>
    <s v="Table Only"/>
    <s v="Excellent"/>
  </r>
  <r>
    <x v="8"/>
    <x v="55"/>
    <x v="19"/>
    <x v="53"/>
    <n v="3"/>
    <n v="295"/>
    <s v="Juan Mari Arzak"/>
    <n v="1897"/>
    <n v="50"/>
    <n v="4.8"/>
    <s v="Gatte ki Sabzi"/>
    <n v="128"/>
    <x v="0"/>
    <s v="Three Stars"/>
    <s v="Europe"/>
    <x v="1"/>
    <x v="1"/>
    <n v="54"/>
    <x v="1"/>
    <s v="UPI, Card"/>
    <s v="Customer Choice"/>
    <s v="581HN6V0G441F5Z"/>
    <s v="Sara Kapoor"/>
    <n v="450963"/>
    <n v="2615"/>
    <n v="22.7196"/>
    <n v="75.857699999999994"/>
    <s v="Legacy"/>
    <s v="Yes"/>
    <s v="None"/>
    <s v="Excellent"/>
  </r>
  <r>
    <x v="1"/>
    <x v="38"/>
    <x v="19"/>
    <x v="53"/>
    <n v="3"/>
    <n v="320"/>
    <s v="Julien Royer"/>
    <n v="2008"/>
    <n v="32"/>
    <n v="4.9000000000000004"/>
    <s v="Dal Baati Churma"/>
    <n v="17"/>
    <x v="0"/>
    <s v="Three Stars"/>
    <s v="Asia"/>
    <x v="1"/>
    <x v="1"/>
    <n v="74"/>
    <x v="1"/>
    <s v="UPI, Card"/>
    <s v="Chef Special"/>
    <s v="XD428YCF65XEV5R"/>
    <s v="Oliver Brown"/>
    <n v="286118"/>
    <n v="5977"/>
    <n v="13.082700000000001"/>
    <n v="80.270700000000005"/>
    <s v="Legacy"/>
    <s v="Yes"/>
    <s v="None"/>
    <s v="Excellent"/>
  </r>
  <r>
    <x v="28"/>
    <x v="58"/>
    <x v="12"/>
    <x v="47"/>
    <n v="2"/>
    <n v="265"/>
    <s v="Heinz Reitbauer"/>
    <n v="2005"/>
    <n v="60"/>
    <n v="4.7"/>
    <s v="Roast Duck"/>
    <n v="20"/>
    <x v="0"/>
    <s v="Two Stars"/>
    <s v="Europe"/>
    <x v="1"/>
    <x v="1"/>
    <n v="73"/>
    <x v="1"/>
    <s v="All Methods Accepted"/>
    <s v="Customer Choice"/>
    <m/>
    <s v="Sara Kapoor"/>
    <n v="323946"/>
    <n v="6170"/>
    <n v="52.486199999999997"/>
    <n v="-1.8904000000000001"/>
    <s v="Legacy"/>
    <s v="No"/>
    <s v="None"/>
    <s v="Excellent"/>
  </r>
  <r>
    <x v="9"/>
    <x v="36"/>
    <x v="19"/>
    <x v="55"/>
    <n v="3"/>
    <n v="345"/>
    <s v="Dominique Crenn"/>
    <n v="2011"/>
    <n v="50"/>
    <n v="4.8"/>
    <s v="Fish Curry"/>
    <n v="14"/>
    <x v="0"/>
    <s v="Three Stars"/>
    <s v="North America"/>
    <x v="0"/>
    <x v="0"/>
    <n v="39"/>
    <x v="1"/>
    <s v="UPI, Card"/>
    <s v="Customer Choice"/>
    <s v="FNJBJD6WJSJ2YIU"/>
    <s v="Francesco Rossi"/>
    <n v="349086"/>
    <n v="1067"/>
    <n v="22.572600000000001"/>
    <n v="88.363900000000001"/>
    <s v="Established"/>
    <s v="Yes"/>
    <s v="Online + Table"/>
    <s v="Excellent"/>
  </r>
  <r>
    <x v="43"/>
    <x v="42"/>
    <x v="19"/>
    <x v="39"/>
    <n v="0"/>
    <n v="140"/>
    <s v="Jorge Vallejo"/>
    <n v="2012"/>
    <n v="48"/>
    <n v="4.5999999999999996"/>
    <s v="Korma"/>
    <n v="13"/>
    <x v="3"/>
    <s v="No Stars"/>
    <s v="North America"/>
    <x v="0"/>
    <x v="0"/>
    <n v="60"/>
    <x v="1"/>
    <s v="Cash, Card"/>
    <s v="Seasonal Special"/>
    <s v="65K9MOGKOIUFFJG"/>
    <s v="John Smith"/>
    <n v="7916"/>
    <n v="4634"/>
    <n v="23.022500000000001"/>
    <n v="72.571399999999997"/>
    <s v="Established"/>
    <s v="Yes"/>
    <s v="Online + Table"/>
    <s v="Excellent"/>
  </r>
  <r>
    <x v="36"/>
    <x v="53"/>
    <x v="8"/>
    <x v="45"/>
    <n v="1"/>
    <n v="165"/>
    <s v="Isaac McHale"/>
    <n v="2013"/>
    <n v="40"/>
    <n v="4.5999999999999996"/>
    <s v="Miso Ramen"/>
    <n v="12"/>
    <x v="2"/>
    <s v="One Star"/>
    <s v="Europe"/>
    <x v="1"/>
    <x v="1"/>
    <n v="65"/>
    <x v="0"/>
    <s v="All Methods Accepted"/>
    <s v="Seasonal Special"/>
    <m/>
    <s v="Lucas Martin"/>
    <n v="9689"/>
    <n v="398"/>
    <n v="34.6937"/>
    <n v="135.50229999999999"/>
    <s v="Established"/>
    <s v="No"/>
    <s v="None"/>
    <s v="Excellent"/>
  </r>
  <r>
    <x v="20"/>
    <x v="59"/>
    <x v="20"/>
    <x v="19"/>
    <n v="3"/>
    <n v="265"/>
    <s v="Eneko Atxa"/>
    <n v="2005"/>
    <n v="45"/>
    <n v="4.7"/>
    <s v="Noodle Bowl"/>
    <n v="20"/>
    <x v="0"/>
    <s v="Three Stars"/>
    <s v="Europe"/>
    <x v="1"/>
    <x v="0"/>
    <n v="72"/>
    <x v="0"/>
    <s v="Cash, Card"/>
    <s v="Bestselling Dish"/>
    <m/>
    <s v="Haruto Tanaka"/>
    <n v="96778"/>
    <n v="7848"/>
    <n v="-27.469799999999999"/>
    <n v="153.02510000000001"/>
    <s v="Legacy"/>
    <s v="No"/>
    <s v="Table Only"/>
    <s v="Excellent"/>
  </r>
  <r>
    <x v="49"/>
    <x v="39"/>
    <x v="19"/>
    <x v="55"/>
    <n v="0"/>
    <n v="85"/>
    <s v="James Lowe"/>
    <n v="2014"/>
    <n v="38"/>
    <n v="4.5"/>
    <s v="Rasgulla"/>
    <n v="11"/>
    <x v="3"/>
    <s v="No Stars"/>
    <s v="Europe"/>
    <x v="0"/>
    <x v="0"/>
    <n v="73"/>
    <x v="1"/>
    <s v="UPI, Card"/>
    <s v="Customer Choice"/>
    <s v="0ICGXO2JY4LNMZT"/>
    <s v="John Smith"/>
    <n v="136135"/>
    <n v="4621"/>
    <n v="18.520399999999999"/>
    <n v="73.856700000000004"/>
    <s v="Established"/>
    <s v="Yes"/>
    <s v="Online + Table"/>
    <s v="Excellent"/>
  </r>
  <r>
    <x v="46"/>
    <x v="61"/>
    <x v="20"/>
    <x v="44"/>
    <n v="0"/>
    <n v="285"/>
    <s v="Dan Barber"/>
    <n v="2004"/>
    <n v="70"/>
    <n v="4.5999999999999996"/>
    <s v="Grilled Salmon"/>
    <n v="21"/>
    <x v="0"/>
    <s v="No Stars"/>
    <s v="North America"/>
    <x v="0"/>
    <x v="0"/>
    <n v="32"/>
    <x v="0"/>
    <s v="UPI, Card"/>
    <s v="Seasonal Special"/>
    <m/>
    <s v="Arjun Verma"/>
    <n v="80207"/>
    <n v="6019"/>
    <n v="-37.813600000000001"/>
    <n v="144.9631"/>
    <s v="Legacy"/>
    <s v="No"/>
    <s v="Online + Table"/>
    <s v="Excellent"/>
  </r>
  <r>
    <x v="21"/>
    <x v="47"/>
    <x v="3"/>
    <x v="9"/>
    <n v="3"/>
    <n v="570"/>
    <s v="Paul Pairet"/>
    <n v="2012"/>
    <n v="10"/>
    <n v="4.5999999999999996"/>
    <s v="Truffle Risotto"/>
    <n v="13"/>
    <x v="1"/>
    <s v="Three Stars"/>
    <s v="Asia"/>
    <x v="0"/>
    <x v="1"/>
    <n v="65"/>
    <x v="0"/>
    <s v="All Methods Accepted"/>
    <s v="Customer Choice"/>
    <m/>
    <s v="Riya Patel"/>
    <n v="96829"/>
    <n v="4190"/>
    <n v="43.7102"/>
    <n v="7.2619999999999996"/>
    <s v="Established"/>
    <s v="No"/>
    <s v="Online Only"/>
    <s v="Excellent"/>
  </r>
  <r>
    <x v="26"/>
    <x v="34"/>
    <x v="19"/>
    <x v="53"/>
    <n v="2"/>
    <n v="275"/>
    <s v="Yoshihiro Narisawa"/>
    <n v="2003"/>
    <n v="36"/>
    <n v="4.7"/>
    <s v="Gatte ki Sabzi"/>
    <n v="22"/>
    <x v="0"/>
    <s v="Two Stars"/>
    <s v="Asia"/>
    <x v="1"/>
    <x v="0"/>
    <n v="37"/>
    <x v="1"/>
    <s v="Cash, Card"/>
    <s v="Seasonal Special"/>
    <s v="PXGG73AE5GLT6SF"/>
    <s v="Riya Patel"/>
    <n v="214638"/>
    <n v="5920"/>
    <n v="28.7041"/>
    <n v="77.102500000000006"/>
    <s v="Legacy"/>
    <s v="Yes"/>
    <s v="Table Only"/>
    <s v="Excellent"/>
  </r>
  <r>
    <x v="25"/>
    <x v="54"/>
    <x v="19"/>
    <x v="41"/>
    <n v="2"/>
    <n v="245"/>
    <s v="Tim Raue"/>
    <n v="2010"/>
    <n v="48"/>
    <n v="4.7"/>
    <s v="Dhokla"/>
    <n v="15"/>
    <x v="2"/>
    <s v="Two Stars"/>
    <s v="Europe"/>
    <x v="1"/>
    <x v="0"/>
    <n v="56"/>
    <x v="1"/>
    <s v="All Methods Accepted"/>
    <s v="Chef Special"/>
    <s v="PDDJR4FJ6J1GYSY"/>
    <s v="Riya Patel"/>
    <n v="175515"/>
    <n v="7175"/>
    <n v="26.912400000000002"/>
    <n v="75.787300000000002"/>
    <s v="Legacy"/>
    <s v="Yes"/>
    <s v="Table Only"/>
    <s v="Excellent"/>
  </r>
  <r>
    <x v="31"/>
    <x v="39"/>
    <x v="19"/>
    <x v="41"/>
    <n v="2"/>
    <n v="245"/>
    <s v="Richard Ekkebus"/>
    <n v="2005"/>
    <n v="46"/>
    <n v="4.7"/>
    <s v="Thepla"/>
    <n v="20"/>
    <x v="2"/>
    <s v="Two Stars"/>
    <s v="Asia"/>
    <x v="1"/>
    <x v="0"/>
    <n v="70"/>
    <x v="0"/>
    <s v="All Methods Accepted"/>
    <s v="Seasonal Special"/>
    <s v="DJEYYWOZU8EJZSH"/>
    <s v="John Smith"/>
    <n v="462479"/>
    <n v="7122"/>
    <n v="18.520399999999999"/>
    <n v="73.856700000000004"/>
    <s v="Legacy"/>
    <s v="Yes"/>
    <s v="Table Only"/>
    <s v="Excellent"/>
  </r>
  <r>
    <x v="38"/>
    <x v="55"/>
    <x v="19"/>
    <x v="36"/>
    <n v="1"/>
    <n v="95"/>
    <s v="Bertrand Grébaut"/>
    <n v="2011"/>
    <n v="28"/>
    <n v="4.5"/>
    <s v="Fusion Tikka"/>
    <n v="14"/>
    <x v="3"/>
    <s v="One Star"/>
    <s v="Europe"/>
    <x v="0"/>
    <x v="0"/>
    <n v="29"/>
    <x v="0"/>
    <s v="Cash, UPI"/>
    <s v="Customer Choice"/>
    <s v="Y5DL0PCBD2F5339"/>
    <s v="Sara Kapoor"/>
    <n v="307349"/>
    <n v="7147"/>
    <n v="22.7196"/>
    <n v="75.857699999999994"/>
    <s v="Established"/>
    <s v="Yes"/>
    <s v="Online + Table"/>
    <s v="Excellent"/>
  </r>
  <r>
    <x v="14"/>
    <x v="54"/>
    <x v="19"/>
    <x v="55"/>
    <n v="3"/>
    <n v="305"/>
    <s v="Pascal Barbot"/>
    <n v="2000"/>
    <n v="25"/>
    <n v="4.8"/>
    <s v="Rasgulla"/>
    <n v="25"/>
    <x v="0"/>
    <s v="Three Stars"/>
    <s v="Europe"/>
    <x v="0"/>
    <x v="1"/>
    <n v="42"/>
    <x v="1"/>
    <s v="Cash, UPI"/>
    <s v="Bestselling Dish"/>
    <s v="HVZR41TTL53FPFL"/>
    <s v="John Smith"/>
    <n v="291580"/>
    <n v="484"/>
    <n v="26.912400000000002"/>
    <n v="75.787300000000002"/>
    <s v="Legacy"/>
    <s v="Yes"/>
    <s v="Online Only"/>
    <s v="Excellent"/>
  </r>
  <r>
    <x v="5"/>
    <x v="51"/>
    <x v="2"/>
    <x v="44"/>
    <n v="3"/>
    <n v="380"/>
    <s v="Björn Frantzén"/>
    <n v="2008"/>
    <n v="23"/>
    <n v="4.8"/>
    <s v="Lobster Roll"/>
    <n v="17"/>
    <x v="0"/>
    <s v="Three Stars"/>
    <s v="Europe"/>
    <x v="1"/>
    <x v="0"/>
    <n v="39"/>
    <x v="0"/>
    <s v="UPI, Card"/>
    <s v="Customer Choice"/>
    <m/>
    <s v="Riya Patel"/>
    <n v="338994"/>
    <n v="7964"/>
    <n v="34.052199999999999"/>
    <n v="-118.2437"/>
    <s v="Legacy"/>
    <s v="No"/>
    <s v="Table Only"/>
    <s v="Excellent"/>
  </r>
  <r>
    <x v="43"/>
    <x v="36"/>
    <x v="19"/>
    <x v="41"/>
    <n v="0"/>
    <n v="140"/>
    <s v="Jorge Vallejo"/>
    <n v="2012"/>
    <n v="48"/>
    <n v="4.5999999999999996"/>
    <s v="Thepla"/>
    <n v="13"/>
    <x v="3"/>
    <s v="No Stars"/>
    <s v="North America"/>
    <x v="1"/>
    <x v="1"/>
    <n v="27"/>
    <x v="1"/>
    <s v="Cash, Card"/>
    <s v="Customer Choice"/>
    <s v="HP0QAMPYPX5DCO9"/>
    <s v="Francesco Rossi"/>
    <n v="281340"/>
    <n v="4335"/>
    <n v="22.572600000000001"/>
    <n v="88.363900000000001"/>
    <s v="Established"/>
    <s v="Yes"/>
    <s v="None"/>
    <s v="Excellent"/>
  </r>
  <r>
    <x v="8"/>
    <x v="50"/>
    <x v="3"/>
    <x v="49"/>
    <n v="3"/>
    <n v="295"/>
    <s v="Juan Mari Arzak"/>
    <n v="1897"/>
    <n v="50"/>
    <n v="4.8"/>
    <s v="Macarons"/>
    <n v="128"/>
    <x v="0"/>
    <s v="Three Stars"/>
    <s v="Europe"/>
    <x v="1"/>
    <x v="0"/>
    <n v="51"/>
    <x v="0"/>
    <s v="Cash, Card"/>
    <s v="Customer Choice"/>
    <m/>
    <s v="Sara Kapoor"/>
    <n v="338497"/>
    <n v="5275"/>
    <n v="45.764000000000003"/>
    <n v="4.8357000000000001"/>
    <s v="Legacy"/>
    <s v="No"/>
    <s v="Table Only"/>
    <s v="Excellent"/>
  </r>
  <r>
    <x v="15"/>
    <x v="47"/>
    <x v="3"/>
    <x v="2"/>
    <n v="3"/>
    <n v="280"/>
    <s v="Joan Roca"/>
    <n v="1986"/>
    <n v="45"/>
    <n v="4.7"/>
    <s v="Ratatouille"/>
    <n v="39"/>
    <x v="0"/>
    <s v="Three Stars"/>
    <s v="Europe"/>
    <x v="1"/>
    <x v="1"/>
    <n v="54"/>
    <x v="1"/>
    <s v="All Methods Accepted"/>
    <s v="Chef Special"/>
    <m/>
    <s v="Francesco Rossi"/>
    <n v="160329"/>
    <n v="1031"/>
    <n v="43.7102"/>
    <n v="7.2619999999999996"/>
    <s v="Legacy"/>
    <s v="No"/>
    <s v="None"/>
    <s v="Excellent"/>
  </r>
  <r>
    <x v="2"/>
    <x v="37"/>
    <x v="19"/>
    <x v="41"/>
    <n v="3"/>
    <n v="390"/>
    <s v="Thomas Keller"/>
    <n v="1994"/>
    <n v="60"/>
    <n v="4.9000000000000004"/>
    <s v="Thepla"/>
    <n v="31"/>
    <x v="0"/>
    <s v="Three Stars"/>
    <s v="North America"/>
    <x v="0"/>
    <x v="1"/>
    <n v="67"/>
    <x v="0"/>
    <s v="UPI, Card"/>
    <s v="Bestselling Dish"/>
    <s v="KFW93WATV1D6119"/>
    <s v="Francesco Rossi"/>
    <n v="216138"/>
    <n v="1434"/>
    <n v="12.9716"/>
    <n v="77.5946"/>
    <s v="Legacy"/>
    <s v="Yes"/>
    <s v="Online Only"/>
    <s v="Excellent"/>
  </r>
  <r>
    <x v="4"/>
    <x v="6"/>
    <x v="2"/>
    <x v="52"/>
    <n v="3"/>
    <n v="350"/>
    <s v="Mauro Colagreco"/>
    <n v="1991"/>
    <n v="36"/>
    <n v="4.8"/>
    <s v="Prime Rib"/>
    <n v="34"/>
    <x v="0"/>
    <s v="Three Stars"/>
    <s v="Europe"/>
    <x v="0"/>
    <x v="0"/>
    <n v="60"/>
    <x v="0"/>
    <s v="Cash, UPI"/>
    <s v="Bestselling Dish"/>
    <m/>
    <s v="Amit Sharma"/>
    <n v="205460"/>
    <n v="3558"/>
    <n v="40.712800000000001"/>
    <n v="-74.006"/>
    <s v="Legacy"/>
    <s v="No"/>
    <s v="Online + Table"/>
    <s v="Excellent"/>
  </r>
  <r>
    <x v="42"/>
    <x v="51"/>
    <x v="2"/>
    <x v="42"/>
    <n v="0"/>
    <n v="195"/>
    <s v="Gaggan Anand"/>
    <n v="2017"/>
    <n v="14"/>
    <n v="4.5999999999999996"/>
    <s v="Burrito"/>
    <n v="8"/>
    <x v="2"/>
    <s v="No Stars"/>
    <s v="Asia"/>
    <x v="1"/>
    <x v="0"/>
    <n v="64"/>
    <x v="1"/>
    <s v="Cash, UPI"/>
    <s v="Customer Choice"/>
    <m/>
    <s v="Amit Sharma"/>
    <n v="223405"/>
    <n v="7911"/>
    <n v="34.052199999999999"/>
    <n v="-118.2437"/>
    <s v="Established"/>
    <s v="No"/>
    <s v="Table Only"/>
    <s v="Excellent"/>
  </r>
  <r>
    <x v="30"/>
    <x v="36"/>
    <x v="19"/>
    <x v="38"/>
    <n v="2"/>
    <n v="285"/>
    <s v="André Chiang"/>
    <n v="2010"/>
    <n v="30"/>
    <n v="4.7"/>
    <s v="Dal Makhani"/>
    <n v="15"/>
    <x v="0"/>
    <s v="Two Stars"/>
    <s v="Asia"/>
    <x v="1"/>
    <x v="1"/>
    <n v="26"/>
    <x v="0"/>
    <s v="Cash, UPI"/>
    <s v="Seasonal Special"/>
    <s v="151ZI63SM841G0R"/>
    <s v="Haruto Tanaka"/>
    <n v="344831"/>
    <n v="3829"/>
    <n v="22.572600000000001"/>
    <n v="88.363900000000001"/>
    <s v="Legacy"/>
    <s v="Yes"/>
    <s v="None"/>
    <s v="Excellent"/>
  </r>
  <r>
    <x v="26"/>
    <x v="40"/>
    <x v="19"/>
    <x v="37"/>
    <n v="2"/>
    <n v="275"/>
    <s v="Yoshihiro Narisawa"/>
    <n v="2003"/>
    <n v="36"/>
    <n v="4.7"/>
    <s v="Vada Pav"/>
    <n v="22"/>
    <x v="0"/>
    <s v="Two Stars"/>
    <s v="Asia"/>
    <x v="1"/>
    <x v="0"/>
    <n v="26"/>
    <x v="0"/>
    <s v="All Methods Accepted"/>
    <s v="Bestselling Dish"/>
    <s v="2N83G6Q7TREQOGO"/>
    <s v="Amit Sharma"/>
    <n v="131147"/>
    <n v="2037"/>
    <n v="17.385000000000002"/>
    <n v="78.486699999999999"/>
    <s v="Legacy"/>
    <s v="Yes"/>
    <s v="Table Only"/>
    <s v="Excellent"/>
  </r>
  <r>
    <x v="35"/>
    <x v="41"/>
    <x v="19"/>
    <x v="55"/>
    <n v="1"/>
    <n v="210"/>
    <s v="Victor Arguinzoniz"/>
    <n v="1990"/>
    <n v="30"/>
    <n v="4.7"/>
    <s v="Fish Curry"/>
    <n v="35"/>
    <x v="2"/>
    <s v="One Star"/>
    <s v="Europe"/>
    <x v="0"/>
    <x v="0"/>
    <n v="44"/>
    <x v="1"/>
    <s v="All Methods Accepted"/>
    <s v="Bestselling Dish"/>
    <s v="3UWR5BW4RJGSSTM"/>
    <s v="Riya Patel"/>
    <n v="113243"/>
    <n v="6212"/>
    <n v="21.170200000000001"/>
    <n v="72.831100000000006"/>
    <s v="Legacy"/>
    <s v="Yes"/>
    <s v="Online + Table"/>
    <s v="Excellent"/>
  </r>
  <r>
    <x v="8"/>
    <x v="18"/>
    <x v="8"/>
    <x v="51"/>
    <n v="3"/>
    <n v="295"/>
    <s v="Juan Mari Arzak"/>
    <n v="1897"/>
    <n v="50"/>
    <n v="4.8"/>
    <s v="Teriyaki Steak"/>
    <n v="128"/>
    <x v="0"/>
    <s v="Three Stars"/>
    <s v="Europe"/>
    <x v="0"/>
    <x v="1"/>
    <n v="38"/>
    <x v="1"/>
    <s v="All Methods Accepted"/>
    <s v="Bestselling Dish"/>
    <m/>
    <s v="Haruto Tanaka"/>
    <n v="100938"/>
    <n v="3556"/>
    <n v="35.689500000000002"/>
    <n v="139.6917"/>
    <s v="Legacy"/>
    <s v="No"/>
    <s v="Online Only"/>
    <s v="Excellent"/>
  </r>
  <r>
    <x v="44"/>
    <x v="9"/>
    <x v="2"/>
    <x v="44"/>
    <n v="0"/>
    <n v="185"/>
    <s v="Thomas &amp; Mathias Sühring"/>
    <n v="2014"/>
    <n v="48"/>
    <n v="4.5999999999999996"/>
    <s v="Grilled Salmon"/>
    <n v="11"/>
    <x v="2"/>
    <s v="No Stars"/>
    <s v="Asia"/>
    <x v="1"/>
    <x v="1"/>
    <n v="21"/>
    <x v="0"/>
    <s v="All Methods Accepted"/>
    <s v="Bestselling Dish"/>
    <m/>
    <s v="Sara Kapoor"/>
    <n v="419326"/>
    <n v="6959"/>
    <n v="37.774900000000002"/>
    <n v="-122.4194"/>
    <s v="Established"/>
    <s v="No"/>
    <s v="None"/>
    <s v="Excellent"/>
  </r>
  <r>
    <x v="17"/>
    <x v="46"/>
    <x v="8"/>
    <x v="51"/>
    <n v="3"/>
    <n v="365"/>
    <s v="Daniel Humm"/>
    <n v="1998"/>
    <n v="80"/>
    <n v="4.7"/>
    <s v="Teriyaki Steak"/>
    <n v="27"/>
    <x v="0"/>
    <s v="Three Stars"/>
    <s v="North America"/>
    <x v="0"/>
    <x v="0"/>
    <n v="36"/>
    <x v="1"/>
    <s v="Cash, UPI"/>
    <s v="Bestselling Dish"/>
    <m/>
    <s v="Haruto Tanaka"/>
    <n v="430124"/>
    <n v="5548"/>
    <n v="35.011600000000001"/>
    <n v="135.7681"/>
    <s v="Legacy"/>
    <s v="No"/>
    <s v="Online + Table"/>
    <s v="Excellent"/>
  </r>
  <r>
    <x v="34"/>
    <x v="59"/>
    <x v="20"/>
    <x v="19"/>
    <n v="2"/>
    <n v="550"/>
    <s v="Rasmus Munk"/>
    <n v="2015"/>
    <n v="50"/>
    <n v="4.5"/>
    <s v="Noodle Bowl"/>
    <n v="10"/>
    <x v="1"/>
    <s v="Two Stars"/>
    <s v="Europe"/>
    <x v="0"/>
    <x v="0"/>
    <n v="64"/>
    <x v="1"/>
    <s v="Cash, Card"/>
    <s v="Seasonal Special"/>
    <m/>
    <s v="Arjun Verma"/>
    <n v="178680"/>
    <n v="4655"/>
    <n v="-27.469799999999999"/>
    <n v="153.02510000000001"/>
    <s v="Established"/>
    <s v="No"/>
    <s v="Online + Table"/>
    <s v="Excellent"/>
  </r>
  <r>
    <x v="16"/>
    <x v="47"/>
    <x v="3"/>
    <x v="49"/>
    <n v="3"/>
    <n v="420"/>
    <s v="Rasmus Kofoed"/>
    <n v="2007"/>
    <n v="40"/>
    <n v="4.7"/>
    <s v="Macarons"/>
    <n v="18"/>
    <x v="1"/>
    <s v="Three Stars"/>
    <s v="Europe"/>
    <x v="1"/>
    <x v="1"/>
    <n v="38"/>
    <x v="0"/>
    <s v="UPI, Card"/>
    <s v="Bestselling Dish"/>
    <m/>
    <s v="Haruto Tanaka"/>
    <n v="413585"/>
    <n v="7053"/>
    <n v="43.7102"/>
    <n v="7.2619999999999996"/>
    <s v="Legacy"/>
    <s v="No"/>
    <s v="None"/>
    <s v="Excellent"/>
  </r>
  <r>
    <x v="24"/>
    <x v="51"/>
    <x v="2"/>
    <x v="42"/>
    <n v="2"/>
    <n v="325"/>
    <s v="Kyle &amp; Katina Connaughton"/>
    <n v="2016"/>
    <n v="48"/>
    <n v="4.7"/>
    <s v="Tacos"/>
    <n v="9"/>
    <x v="0"/>
    <s v="Two Stars"/>
    <s v="North America"/>
    <x v="0"/>
    <x v="0"/>
    <n v="20"/>
    <x v="1"/>
    <s v="All Methods Accepted"/>
    <s v="Bestselling Dish"/>
    <m/>
    <s v="Francesco Rossi"/>
    <n v="252467"/>
    <n v="5812"/>
    <n v="34.052199999999999"/>
    <n v="-118.2437"/>
    <s v="Established"/>
    <s v="No"/>
    <s v="Online + Table"/>
    <s v="Excellent"/>
  </r>
  <r>
    <x v="24"/>
    <x v="47"/>
    <x v="3"/>
    <x v="49"/>
    <n v="2"/>
    <n v="325"/>
    <s v="Kyle &amp; Katina Connaughton"/>
    <n v="2016"/>
    <n v="48"/>
    <n v="4.7"/>
    <s v="Croissant"/>
    <n v="9"/>
    <x v="0"/>
    <s v="Two Stars"/>
    <s v="North America"/>
    <x v="0"/>
    <x v="0"/>
    <n v="31"/>
    <x v="0"/>
    <s v="UPI, Card"/>
    <s v="Bestselling Dish"/>
    <m/>
    <s v="John Smith"/>
    <n v="435486"/>
    <n v="5924"/>
    <n v="43.7102"/>
    <n v="7.2619999999999996"/>
    <s v="Established"/>
    <s v="No"/>
    <s v="Online + Table"/>
    <s v="Excellent"/>
  </r>
  <r>
    <x v="32"/>
    <x v="36"/>
    <x v="19"/>
    <x v="40"/>
    <n v="2"/>
    <n v="250"/>
    <s v="Oriol Castro"/>
    <n v="2014"/>
    <n v="52"/>
    <n v="4.5999999999999996"/>
    <s v="Masala Dosa"/>
    <n v="11"/>
    <x v="0"/>
    <s v="Two Stars"/>
    <s v="Europe"/>
    <x v="0"/>
    <x v="0"/>
    <n v="24"/>
    <x v="1"/>
    <s v="UPI, Card"/>
    <s v="Seasonal Special"/>
    <s v="PZTQON9OI2WJZTF"/>
    <s v="John Smith"/>
    <n v="112592"/>
    <n v="5984"/>
    <n v="22.572600000000001"/>
    <n v="88.363900000000001"/>
    <s v="Established"/>
    <s v="Yes"/>
    <s v="Online + Table"/>
    <s v="Excellent"/>
  </r>
  <r>
    <x v="24"/>
    <x v="55"/>
    <x v="19"/>
    <x v="40"/>
    <n v="2"/>
    <n v="325"/>
    <s v="Kyle &amp; Katina Connaughton"/>
    <n v="2016"/>
    <n v="48"/>
    <n v="4.7"/>
    <s v="Chettinad Chicken"/>
    <n v="9"/>
    <x v="0"/>
    <s v="Two Stars"/>
    <s v="North America"/>
    <x v="0"/>
    <x v="1"/>
    <n v="26"/>
    <x v="0"/>
    <s v="Cash, UPI"/>
    <s v="Seasonal Special"/>
    <s v="CI04AXWQKE6Z1U1"/>
    <s v="Francesco Rossi"/>
    <n v="319733"/>
    <n v="4195"/>
    <n v="22.7196"/>
    <n v="75.857699999999994"/>
    <s v="Established"/>
    <s v="Yes"/>
    <s v="Online Only"/>
    <s v="Excellent"/>
  </r>
  <r>
    <x v="31"/>
    <x v="49"/>
    <x v="12"/>
    <x v="47"/>
    <n v="2"/>
    <n v="245"/>
    <s v="Richard Ekkebus"/>
    <n v="2005"/>
    <n v="46"/>
    <n v="4.7"/>
    <s v="Roast Duck"/>
    <n v="20"/>
    <x v="2"/>
    <s v="Two Stars"/>
    <s v="Asia"/>
    <x v="1"/>
    <x v="1"/>
    <n v="73"/>
    <x v="1"/>
    <s v="UPI, Card"/>
    <s v="Chef Special"/>
    <m/>
    <s v="Oliver Brown"/>
    <n v="496498"/>
    <n v="6237"/>
    <n v="53.480800000000002"/>
    <n v="-2.2425999999999999"/>
    <s v="Legacy"/>
    <s v="No"/>
    <s v="None"/>
    <s v="Excellent"/>
  </r>
  <r>
    <x v="2"/>
    <x v="57"/>
    <x v="21"/>
    <x v="59"/>
    <n v="3"/>
    <n v="390"/>
    <s v="Thomas Keller"/>
    <n v="1994"/>
    <n v="60"/>
    <n v="4.9000000000000004"/>
    <s v="Tourtière"/>
    <n v="31"/>
    <x v="0"/>
    <s v="Three Stars"/>
    <s v="North America"/>
    <x v="1"/>
    <x v="1"/>
    <n v="37"/>
    <x v="0"/>
    <s v="All Methods Accepted"/>
    <s v="Customer Choice"/>
    <m/>
    <s v="John Smith"/>
    <n v="227462"/>
    <n v="1670"/>
    <n v="43.653199999999998"/>
    <n v="-79.383200000000002"/>
    <s v="Legacy"/>
    <s v="No"/>
    <s v="None"/>
    <s v="Excellent"/>
  </r>
  <r>
    <x v="1"/>
    <x v="54"/>
    <x v="19"/>
    <x v="39"/>
    <n v="3"/>
    <n v="320"/>
    <s v="Julien Royer"/>
    <n v="2008"/>
    <n v="32"/>
    <n v="4.9000000000000004"/>
    <s v="Nihari"/>
    <n v="17"/>
    <x v="0"/>
    <s v="Three Stars"/>
    <s v="Asia"/>
    <x v="1"/>
    <x v="1"/>
    <n v="60"/>
    <x v="1"/>
    <s v="All Methods Accepted"/>
    <s v="Chef Special"/>
    <s v="WU34WF0H4MNEDQ0"/>
    <s v="Emily Clark"/>
    <n v="123042"/>
    <n v="1305"/>
    <n v="26.912400000000002"/>
    <n v="75.787300000000002"/>
    <s v="Legacy"/>
    <s v="Yes"/>
    <s v="None"/>
    <s v="Excellent"/>
  </r>
  <r>
    <x v="22"/>
    <x v="61"/>
    <x v="20"/>
    <x v="44"/>
    <n v="2"/>
    <n v="450"/>
    <s v="René Redzepi"/>
    <n v="2003"/>
    <n v="40"/>
    <n v="4.8"/>
    <s v="Grilled Salmon"/>
    <n v="22"/>
    <x v="1"/>
    <s v="Two Stars"/>
    <s v="Europe"/>
    <x v="1"/>
    <x v="0"/>
    <n v="44"/>
    <x v="1"/>
    <s v="Cash, UPI"/>
    <s v="Bestselling Dish"/>
    <m/>
    <s v="Amit Sharma"/>
    <n v="435606"/>
    <n v="5529"/>
    <n v="-37.813600000000001"/>
    <n v="144.9631"/>
    <s v="Legacy"/>
    <s v="No"/>
    <s v="Table Only"/>
    <s v="Excellent"/>
  </r>
  <r>
    <x v="46"/>
    <x v="34"/>
    <x v="19"/>
    <x v="55"/>
    <n v="0"/>
    <n v="285"/>
    <s v="Dan Barber"/>
    <n v="2004"/>
    <n v="70"/>
    <n v="4.5999999999999996"/>
    <s v="Fish Curry"/>
    <n v="21"/>
    <x v="0"/>
    <s v="No Stars"/>
    <s v="North America"/>
    <x v="1"/>
    <x v="1"/>
    <n v="57"/>
    <x v="0"/>
    <s v="UPI, Card"/>
    <s v="Seasonal Special"/>
    <s v="5JN7ACN7O138AK1"/>
    <s v="John Smith"/>
    <n v="157807"/>
    <n v="3140"/>
    <n v="28.7041"/>
    <n v="77.102500000000006"/>
    <s v="Legacy"/>
    <s v="Yes"/>
    <s v="None"/>
    <s v="Excellent"/>
  </r>
  <r>
    <x v="44"/>
    <x v="45"/>
    <x v="2"/>
    <x v="44"/>
    <n v="0"/>
    <n v="185"/>
    <s v="Thomas &amp; Mathias Sühring"/>
    <n v="2014"/>
    <n v="48"/>
    <n v="4.5999999999999996"/>
    <s v="Lobster Roll"/>
    <n v="11"/>
    <x v="2"/>
    <s v="No Stars"/>
    <s v="Asia"/>
    <x v="0"/>
    <x v="1"/>
    <n v="21"/>
    <x v="0"/>
    <s v="Cash, Card"/>
    <s v="Seasonal Special"/>
    <m/>
    <s v="Francesco Rossi"/>
    <n v="238058"/>
    <n v="2841"/>
    <n v="29.760400000000001"/>
    <n v="-95.369799999999998"/>
    <s v="Established"/>
    <s v="No"/>
    <s v="Online Only"/>
    <s v="Excellent"/>
  </r>
  <r>
    <x v="9"/>
    <x v="54"/>
    <x v="19"/>
    <x v="40"/>
    <n v="3"/>
    <n v="345"/>
    <s v="Dominique Crenn"/>
    <n v="2011"/>
    <n v="50"/>
    <n v="4.8"/>
    <s v="Masala Dosa"/>
    <n v="14"/>
    <x v="0"/>
    <s v="Three Stars"/>
    <s v="North America"/>
    <x v="1"/>
    <x v="1"/>
    <n v="64"/>
    <x v="1"/>
    <s v="UPI, Card"/>
    <s v="Seasonal Special"/>
    <s v="NWRY81NVGDLXZNN"/>
    <s v="Emily Clark"/>
    <n v="393943"/>
    <n v="7346"/>
    <n v="26.912400000000002"/>
    <n v="75.787300000000002"/>
    <s v="Established"/>
    <s v="Yes"/>
    <s v="None"/>
    <s v="Excellent"/>
  </r>
  <r>
    <x v="26"/>
    <x v="55"/>
    <x v="19"/>
    <x v="38"/>
    <n v="2"/>
    <n v="275"/>
    <s v="Yoshihiro Narisawa"/>
    <n v="2003"/>
    <n v="36"/>
    <n v="4.7"/>
    <s v="Dal Makhani"/>
    <n v="22"/>
    <x v="0"/>
    <s v="Two Stars"/>
    <s v="Asia"/>
    <x v="1"/>
    <x v="0"/>
    <n v="71"/>
    <x v="0"/>
    <s v="Cash, UPI"/>
    <s v="Bestselling Dish"/>
    <s v="SNHICP2UT4BS7A2"/>
    <s v="Amit Sharma"/>
    <n v="400316"/>
    <n v="2954"/>
    <n v="22.7196"/>
    <n v="75.857699999999994"/>
    <s v="Legacy"/>
    <s v="Yes"/>
    <s v="Table Only"/>
    <s v="Excellent"/>
  </r>
  <r>
    <x v="41"/>
    <x v="9"/>
    <x v="2"/>
    <x v="50"/>
    <n v="0"/>
    <n v="155"/>
    <s v="Enrique Olvera"/>
    <n v="2000"/>
    <n v="55"/>
    <n v="4.7"/>
    <s v="BBQ Wings"/>
    <n v="25"/>
    <x v="2"/>
    <s v="No Stars"/>
    <s v="North America"/>
    <x v="0"/>
    <x v="1"/>
    <n v="58"/>
    <x v="0"/>
    <s v="UPI, Card"/>
    <s v="Bestselling Dish"/>
    <m/>
    <s v="Amit Sharma"/>
    <n v="101288"/>
    <n v="6482"/>
    <n v="37.774900000000002"/>
    <n v="-122.4194"/>
    <s v="Legacy"/>
    <s v="No"/>
    <s v="Online Only"/>
    <s v="Excellent"/>
  </r>
  <r>
    <x v="22"/>
    <x v="50"/>
    <x v="3"/>
    <x v="49"/>
    <n v="2"/>
    <n v="450"/>
    <s v="René Redzepi"/>
    <n v="2003"/>
    <n v="40"/>
    <n v="4.8"/>
    <s v="Croissant"/>
    <n v="22"/>
    <x v="1"/>
    <s v="Two Stars"/>
    <s v="Europe"/>
    <x v="1"/>
    <x v="0"/>
    <n v="31"/>
    <x v="1"/>
    <s v="Cash, Card"/>
    <s v="Bestselling Dish"/>
    <m/>
    <s v="Arjun Verma"/>
    <n v="397933"/>
    <n v="3691"/>
    <n v="45.764000000000003"/>
    <n v="4.8357000000000001"/>
    <s v="Legacy"/>
    <s v="No"/>
    <s v="Table Only"/>
    <s v="Excellent"/>
  </r>
  <r>
    <x v="16"/>
    <x v="54"/>
    <x v="19"/>
    <x v="37"/>
    <n v="3"/>
    <n v="420"/>
    <s v="Rasmus Kofoed"/>
    <n v="2007"/>
    <n v="40"/>
    <n v="4.7"/>
    <s v="Vada Pav"/>
    <n v="18"/>
    <x v="1"/>
    <s v="Three Stars"/>
    <s v="Europe"/>
    <x v="1"/>
    <x v="0"/>
    <n v="68"/>
    <x v="1"/>
    <s v="UPI, Card"/>
    <s v="Chef Special"/>
    <s v="FLWOGGQB8WGL15P"/>
    <s v="Sara Kapoor"/>
    <n v="183689"/>
    <n v="73"/>
    <n v="26.912400000000002"/>
    <n v="75.787300000000002"/>
    <s v="Legacy"/>
    <s v="Yes"/>
    <s v="Table Only"/>
    <s v="Excellent"/>
  </r>
  <r>
    <x v="24"/>
    <x v="38"/>
    <x v="19"/>
    <x v="37"/>
    <n v="2"/>
    <n v="325"/>
    <s v="Kyle &amp; Katina Connaughton"/>
    <n v="2016"/>
    <n v="48"/>
    <n v="4.7"/>
    <s v="Pani Puri"/>
    <n v="9"/>
    <x v="0"/>
    <s v="Two Stars"/>
    <s v="North America"/>
    <x v="1"/>
    <x v="1"/>
    <n v="22"/>
    <x v="0"/>
    <s v="Cash, Card"/>
    <s v="Customer Choice"/>
    <s v="BSN4FW6FN7YICWC"/>
    <s v="Haruto Tanaka"/>
    <n v="375007"/>
    <n v="1150"/>
    <n v="13.082700000000001"/>
    <n v="80.270700000000005"/>
    <s v="Established"/>
    <s v="Yes"/>
    <s v="None"/>
    <s v="Excellent"/>
  </r>
  <r>
    <x v="31"/>
    <x v="51"/>
    <x v="2"/>
    <x v="44"/>
    <n v="2"/>
    <n v="245"/>
    <s v="Richard Ekkebus"/>
    <n v="2005"/>
    <n v="46"/>
    <n v="4.7"/>
    <s v="Grilled Salmon"/>
    <n v="20"/>
    <x v="2"/>
    <s v="Two Stars"/>
    <s v="Asia"/>
    <x v="0"/>
    <x v="0"/>
    <n v="73"/>
    <x v="0"/>
    <s v="UPI, Card"/>
    <s v="Bestselling Dish"/>
    <m/>
    <s v="Lucas Martin"/>
    <n v="287089"/>
    <n v="1846"/>
    <n v="34.052199999999999"/>
    <n v="-118.2437"/>
    <s v="Legacy"/>
    <s v="No"/>
    <s v="Online + Table"/>
    <s v="Excellent"/>
  </r>
  <r>
    <x v="21"/>
    <x v="53"/>
    <x v="8"/>
    <x v="45"/>
    <n v="3"/>
    <n v="570"/>
    <s v="Paul Pairet"/>
    <n v="2012"/>
    <n v="10"/>
    <n v="4.5999999999999996"/>
    <s v="Shoyu Ramen"/>
    <n v="13"/>
    <x v="1"/>
    <s v="Three Stars"/>
    <s v="Asia"/>
    <x v="0"/>
    <x v="1"/>
    <n v="69"/>
    <x v="0"/>
    <s v="Cash, UPI"/>
    <s v="Customer Choice"/>
    <m/>
    <s v="Riya Patel"/>
    <n v="396717"/>
    <n v="2801"/>
    <n v="34.6937"/>
    <n v="135.50229999999999"/>
    <s v="Established"/>
    <s v="No"/>
    <s v="Online Only"/>
    <s v="Excellent"/>
  </r>
  <r>
    <x v="12"/>
    <x v="51"/>
    <x v="2"/>
    <x v="52"/>
    <n v="3"/>
    <n v="310"/>
    <s v="Heinz Beck"/>
    <n v="1994"/>
    <n v="50"/>
    <n v="4.8"/>
    <s v="Prime Rib"/>
    <n v="31"/>
    <x v="0"/>
    <s v="Three Stars"/>
    <s v="Europe"/>
    <x v="1"/>
    <x v="1"/>
    <n v="45"/>
    <x v="0"/>
    <s v="Cash, UPI"/>
    <s v="Customer Choice"/>
    <m/>
    <s v="Arjun Verma"/>
    <n v="172640"/>
    <n v="1197"/>
    <n v="34.052199999999999"/>
    <n v="-118.2437"/>
    <s v="Legacy"/>
    <s v="No"/>
    <s v="None"/>
    <s v="Excellent"/>
  </r>
  <r>
    <x v="17"/>
    <x v="43"/>
    <x v="0"/>
    <x v="46"/>
    <n v="3"/>
    <n v="365"/>
    <s v="Daniel Humm"/>
    <n v="1998"/>
    <n v="80"/>
    <n v="4.7"/>
    <s v="Spaghetti Carbonara"/>
    <n v="27"/>
    <x v="0"/>
    <s v="Three Stars"/>
    <s v="North America"/>
    <x v="1"/>
    <x v="0"/>
    <n v="57"/>
    <x v="0"/>
    <s v="Cash, Card"/>
    <s v="Bestselling Dish"/>
    <m/>
    <s v="Haruto Tanaka"/>
    <n v="445628"/>
    <n v="2414"/>
    <n v="45.464199999999998"/>
    <n v="9.19"/>
    <s v="Legacy"/>
    <s v="No"/>
    <s v="Table Only"/>
    <s v="Excellent"/>
  </r>
  <r>
    <x v="10"/>
    <x v="34"/>
    <x v="19"/>
    <x v="55"/>
    <n v="3"/>
    <n v="298"/>
    <s v="Corey Lee"/>
    <n v="2010"/>
    <n v="56"/>
    <n v="4.8"/>
    <s v="Fish Curry"/>
    <n v="15"/>
    <x v="0"/>
    <s v="Three Stars"/>
    <s v="North America"/>
    <x v="0"/>
    <x v="0"/>
    <n v="67"/>
    <x v="0"/>
    <s v="All Methods Accepted"/>
    <s v="Chef Special"/>
    <s v="X52OTPDRCNSRXLF"/>
    <s v="Emily Clark"/>
    <n v="226561"/>
    <n v="1180"/>
    <n v="28.7041"/>
    <n v="77.102500000000006"/>
    <s v="Legacy"/>
    <s v="Yes"/>
    <s v="Online + Table"/>
    <s v="Excellent"/>
  </r>
  <r>
    <x v="21"/>
    <x v="14"/>
    <x v="2"/>
    <x v="44"/>
    <n v="3"/>
    <n v="570"/>
    <s v="Paul Pairet"/>
    <n v="2012"/>
    <n v="10"/>
    <n v="4.5999999999999996"/>
    <s v="Lobster Roll"/>
    <n v="13"/>
    <x v="1"/>
    <s v="Three Stars"/>
    <s v="Asia"/>
    <x v="1"/>
    <x v="0"/>
    <n v="23"/>
    <x v="0"/>
    <s v="Cash, Card"/>
    <s v="Customer Choice"/>
    <m/>
    <s v="Haruto Tanaka"/>
    <n v="480742"/>
    <n v="2428"/>
    <n v="41.878100000000003"/>
    <n v="-87.629800000000003"/>
    <s v="Established"/>
    <s v="No"/>
    <s v="Table Only"/>
    <s v="Excellent"/>
  </r>
  <r>
    <x v="29"/>
    <x v="6"/>
    <x v="2"/>
    <x v="50"/>
    <n v="2"/>
    <n v="285"/>
    <s v="Sean Gray"/>
    <n v="2008"/>
    <n v="12"/>
    <n v="4.7"/>
    <s v="BBQ Wings"/>
    <n v="17"/>
    <x v="0"/>
    <s v="Two Stars"/>
    <s v="North America"/>
    <x v="0"/>
    <x v="0"/>
    <n v="29"/>
    <x v="0"/>
    <s v="UPI, Card"/>
    <s v="Seasonal Special"/>
    <m/>
    <s v="John Smith"/>
    <n v="348625"/>
    <n v="5068"/>
    <n v="40.712800000000001"/>
    <n v="-74.006"/>
    <s v="Legacy"/>
    <s v="No"/>
    <s v="Online + Table"/>
    <s v="Excellent"/>
  </r>
  <r>
    <x v="36"/>
    <x v="9"/>
    <x v="2"/>
    <x v="44"/>
    <n v="1"/>
    <n v="165"/>
    <s v="Isaac McHale"/>
    <n v="2013"/>
    <n v="40"/>
    <n v="4.5999999999999996"/>
    <s v="Grilled Salmon"/>
    <n v="12"/>
    <x v="2"/>
    <s v="One Star"/>
    <s v="Europe"/>
    <x v="1"/>
    <x v="0"/>
    <n v="61"/>
    <x v="1"/>
    <s v="All Methods Accepted"/>
    <s v="Seasonal Special"/>
    <m/>
    <s v="Riya Patel"/>
    <n v="267220"/>
    <n v="6533"/>
    <n v="37.774900000000002"/>
    <n v="-122.4194"/>
    <s v="Established"/>
    <s v="No"/>
    <s v="Table Only"/>
    <s v="Excellent"/>
  </r>
  <r>
    <x v="31"/>
    <x v="35"/>
    <x v="19"/>
    <x v="41"/>
    <n v="2"/>
    <n v="245"/>
    <s v="Richard Ekkebus"/>
    <n v="2005"/>
    <n v="46"/>
    <n v="4.7"/>
    <s v="Thepla"/>
    <n v="20"/>
    <x v="2"/>
    <s v="Two Stars"/>
    <s v="Asia"/>
    <x v="0"/>
    <x v="1"/>
    <n v="46"/>
    <x v="0"/>
    <s v="Cash, UPI"/>
    <s v="Chef Special"/>
    <s v="P2OZ1OLWO2NMFL4"/>
    <s v="Arjun Verma"/>
    <n v="387126"/>
    <n v="114"/>
    <n v="19.076000000000001"/>
    <n v="72.877700000000004"/>
    <s v="Legacy"/>
    <s v="Yes"/>
    <s v="Online Only"/>
    <s v="Excellent"/>
  </r>
  <r>
    <x v="45"/>
    <x v="45"/>
    <x v="2"/>
    <x v="42"/>
    <n v="0"/>
    <n v="145"/>
    <s v="Rodolfo Guzmán"/>
    <n v="2006"/>
    <n v="40"/>
    <n v="4.5999999999999996"/>
    <s v="Tacos"/>
    <n v="19"/>
    <x v="3"/>
    <s v="No Stars"/>
    <s v="South America"/>
    <x v="1"/>
    <x v="1"/>
    <n v="23"/>
    <x v="1"/>
    <s v="Cash, UPI"/>
    <s v="Chef Special"/>
    <m/>
    <s v="Amit Sharma"/>
    <n v="110075"/>
    <n v="1743"/>
    <n v="29.760400000000001"/>
    <n v="-95.369799999999998"/>
    <s v="Legacy"/>
    <s v="No"/>
    <s v="None"/>
    <s v="Excellent"/>
  </r>
  <r>
    <x v="15"/>
    <x v="40"/>
    <x v="19"/>
    <x v="39"/>
    <n v="3"/>
    <n v="280"/>
    <s v="Joan Roca"/>
    <n v="1986"/>
    <n v="45"/>
    <n v="4.7"/>
    <s v="Biryani"/>
    <n v="39"/>
    <x v="0"/>
    <s v="Three Stars"/>
    <s v="Europe"/>
    <x v="0"/>
    <x v="1"/>
    <n v="53"/>
    <x v="1"/>
    <s v="All Methods Accepted"/>
    <s v="Customer Choice"/>
    <s v="HBOLRA9VAJQBM3F"/>
    <s v="Oliver Brown"/>
    <n v="200791"/>
    <n v="5706"/>
    <n v="17.385000000000002"/>
    <n v="78.486699999999999"/>
    <s v="Legacy"/>
    <s v="Yes"/>
    <s v="Online Only"/>
    <s v="Excellent"/>
  </r>
  <r>
    <x v="9"/>
    <x v="37"/>
    <x v="19"/>
    <x v="37"/>
    <n v="3"/>
    <n v="345"/>
    <s v="Dominique Crenn"/>
    <n v="2011"/>
    <n v="50"/>
    <n v="4.8"/>
    <s v="Pani Puri"/>
    <n v="14"/>
    <x v="0"/>
    <s v="Three Stars"/>
    <s v="North America"/>
    <x v="0"/>
    <x v="0"/>
    <n v="27"/>
    <x v="0"/>
    <s v="Cash, Card"/>
    <s v="Bestselling Dish"/>
    <s v="AX446KCCO3QAE1B"/>
    <s v="Emily Clark"/>
    <n v="406153"/>
    <n v="1360"/>
    <n v="12.9716"/>
    <n v="77.5946"/>
    <s v="Established"/>
    <s v="Yes"/>
    <s v="Online + Table"/>
    <s v="Excellent"/>
  </r>
  <r>
    <x v="13"/>
    <x v="37"/>
    <x v="19"/>
    <x v="53"/>
    <n v="3"/>
    <n v="270"/>
    <s v="Quique Dacosta"/>
    <n v="1989"/>
    <n v="48"/>
    <n v="4.8"/>
    <s v="Gatte ki Sabzi"/>
    <n v="36"/>
    <x v="0"/>
    <s v="Three Stars"/>
    <s v="Europe"/>
    <x v="0"/>
    <x v="0"/>
    <n v="57"/>
    <x v="1"/>
    <s v="Cash, Card"/>
    <s v="Bestselling Dish"/>
    <s v="JSVS0I7KXLRV7B5"/>
    <s v="Sara Kapoor"/>
    <n v="329989"/>
    <n v="5841"/>
    <n v="12.9716"/>
    <n v="77.5946"/>
    <s v="Legacy"/>
    <s v="Yes"/>
    <s v="Online + Table"/>
    <s v="Excellent"/>
  </r>
  <r>
    <x v="20"/>
    <x v="37"/>
    <x v="19"/>
    <x v="39"/>
    <n v="3"/>
    <n v="265"/>
    <s v="Eneko Atxa"/>
    <n v="2005"/>
    <n v="45"/>
    <n v="4.7"/>
    <s v="Biryani"/>
    <n v="20"/>
    <x v="0"/>
    <s v="Three Stars"/>
    <s v="Europe"/>
    <x v="0"/>
    <x v="1"/>
    <n v="43"/>
    <x v="0"/>
    <s v="Cash, Card"/>
    <s v="Bestselling Dish"/>
    <s v="7JNT37QEI86QLX5"/>
    <s v="Haruto Tanaka"/>
    <n v="329739"/>
    <n v="4437"/>
    <n v="12.9716"/>
    <n v="77.5946"/>
    <s v="Legacy"/>
    <s v="Yes"/>
    <s v="Online Only"/>
    <s v="Excellent"/>
  </r>
  <r>
    <x v="47"/>
    <x v="43"/>
    <x v="0"/>
    <x v="46"/>
    <n v="0"/>
    <n v="220"/>
    <s v="Vladimir Mukhin"/>
    <n v="2011"/>
    <n v="50"/>
    <n v="4.5"/>
    <s v="Spaghetti Carbonara"/>
    <n v="14"/>
    <x v="2"/>
    <s v="No Stars"/>
    <s v="Europe"/>
    <x v="1"/>
    <x v="1"/>
    <n v="35"/>
    <x v="1"/>
    <s v="Cash, Card"/>
    <s v="Seasonal Special"/>
    <m/>
    <s v="Arjun Verma"/>
    <n v="384447"/>
    <n v="4289"/>
    <n v="45.464199999999998"/>
    <n v="9.19"/>
    <s v="Established"/>
    <s v="No"/>
    <s v="None"/>
    <s v="Excellent"/>
  </r>
  <r>
    <x v="44"/>
    <x v="48"/>
    <x v="0"/>
    <x v="46"/>
    <n v="0"/>
    <n v="185"/>
    <s v="Thomas &amp; Mathias Sühring"/>
    <n v="2014"/>
    <n v="48"/>
    <n v="4.5999999999999996"/>
    <s v="Spaghetti Carbonara"/>
    <n v="11"/>
    <x v="2"/>
    <s v="No Stars"/>
    <s v="Asia"/>
    <x v="0"/>
    <x v="0"/>
    <n v="70"/>
    <x v="0"/>
    <s v="Cash, Card"/>
    <s v="Bestselling Dish"/>
    <m/>
    <s v="Emily Clark"/>
    <n v="83509"/>
    <n v="4681"/>
    <n v="43.769599999999997"/>
    <n v="11.255800000000001"/>
    <s v="Established"/>
    <s v="No"/>
    <s v="Online + Table"/>
    <s v="Excellent"/>
  </r>
  <r>
    <x v="16"/>
    <x v="51"/>
    <x v="2"/>
    <x v="50"/>
    <n v="3"/>
    <n v="420"/>
    <s v="Rasmus Kofoed"/>
    <n v="2007"/>
    <n v="40"/>
    <n v="4.7"/>
    <s v="BBQ Wings"/>
    <n v="18"/>
    <x v="1"/>
    <s v="Three Stars"/>
    <s v="Europe"/>
    <x v="1"/>
    <x v="1"/>
    <n v="48"/>
    <x v="1"/>
    <s v="UPI, Card"/>
    <s v="Chef Special"/>
    <m/>
    <s v="Francesco Rossi"/>
    <n v="417156"/>
    <n v="3173"/>
    <n v="34.052199999999999"/>
    <n v="-118.2437"/>
    <s v="Legacy"/>
    <s v="No"/>
    <s v="None"/>
    <s v="Excellent"/>
  </r>
  <r>
    <x v="23"/>
    <x v="58"/>
    <x v="12"/>
    <x v="54"/>
    <n v="2"/>
    <n v="280"/>
    <s v="Zaiyu Hasegawa"/>
    <n v="2007"/>
    <n v="26"/>
    <n v="4.7"/>
    <s v="Chicken Tikka Pizza"/>
    <n v="18"/>
    <x v="0"/>
    <s v="Two Stars"/>
    <s v="Asia"/>
    <x v="1"/>
    <x v="1"/>
    <n v="66"/>
    <x v="0"/>
    <s v="All Methods Accepted"/>
    <s v="Customer Choice"/>
    <m/>
    <s v="Emily Clark"/>
    <n v="243468"/>
    <n v="7387"/>
    <n v="52.486199999999997"/>
    <n v="-1.8904000000000001"/>
    <s v="Legacy"/>
    <s v="No"/>
    <s v="None"/>
    <s v="Excellent"/>
  </r>
  <r>
    <x v="38"/>
    <x v="50"/>
    <x v="3"/>
    <x v="49"/>
    <n v="1"/>
    <n v="95"/>
    <s v="Bertrand Grébaut"/>
    <n v="2011"/>
    <n v="28"/>
    <n v="4.5"/>
    <s v="Croissant"/>
    <n v="14"/>
    <x v="3"/>
    <s v="One Star"/>
    <s v="Europe"/>
    <x v="1"/>
    <x v="1"/>
    <n v="45"/>
    <x v="0"/>
    <s v="All Methods Accepted"/>
    <s v="Chef Special"/>
    <m/>
    <s v="Arjun Verma"/>
    <n v="240661"/>
    <n v="5014"/>
    <n v="45.764000000000003"/>
    <n v="4.8357000000000001"/>
    <s v="Established"/>
    <s v="No"/>
    <s v="None"/>
    <s v="Excellent"/>
  </r>
  <r>
    <x v="4"/>
    <x v="34"/>
    <x v="19"/>
    <x v="40"/>
    <n v="3"/>
    <n v="350"/>
    <s v="Mauro Colagreco"/>
    <n v="1991"/>
    <n v="36"/>
    <n v="4.8"/>
    <s v="Masala Dosa"/>
    <n v="34"/>
    <x v="0"/>
    <s v="Three Stars"/>
    <s v="Europe"/>
    <x v="0"/>
    <x v="1"/>
    <n v="65"/>
    <x v="1"/>
    <s v="Cash, Card"/>
    <s v="Chef Special"/>
    <s v="O3MG9011QKOEKI2"/>
    <s v="Haruto Tanaka"/>
    <n v="115225"/>
    <n v="1260"/>
    <n v="28.7041"/>
    <n v="77.102500000000006"/>
    <s v="Legacy"/>
    <s v="Yes"/>
    <s v="Online Only"/>
    <s v="Excellent"/>
  </r>
  <r>
    <x v="42"/>
    <x v="47"/>
    <x v="3"/>
    <x v="49"/>
    <n v="0"/>
    <n v="195"/>
    <s v="Gaggan Anand"/>
    <n v="2017"/>
    <n v="14"/>
    <n v="4.5999999999999996"/>
    <s v="Macarons"/>
    <n v="8"/>
    <x v="2"/>
    <s v="No Stars"/>
    <s v="Asia"/>
    <x v="1"/>
    <x v="1"/>
    <n v="58"/>
    <x v="0"/>
    <s v="All Methods Accepted"/>
    <s v="Seasonal Special"/>
    <m/>
    <s v="Oliver Brown"/>
    <n v="305048"/>
    <n v="6516"/>
    <n v="43.7102"/>
    <n v="7.2619999999999996"/>
    <s v="Established"/>
    <s v="No"/>
    <s v="None"/>
    <s v="Excellent"/>
  </r>
  <r>
    <x v="33"/>
    <x v="57"/>
    <x v="21"/>
    <x v="50"/>
    <n v="2"/>
    <n v="275"/>
    <s v="Andoni Luis Aduriz"/>
    <n v="1998"/>
    <n v="20"/>
    <n v="4.5999999999999996"/>
    <s v="BBQ Wings"/>
    <n v="27"/>
    <x v="0"/>
    <s v="Two Stars"/>
    <s v="Europe"/>
    <x v="1"/>
    <x v="1"/>
    <n v="70"/>
    <x v="0"/>
    <s v="Cash, Card"/>
    <s v="Chef Special"/>
    <m/>
    <s v="Riya Patel"/>
    <n v="167742"/>
    <n v="53"/>
    <n v="43.653199999999998"/>
    <n v="-79.383200000000002"/>
    <s v="Legacy"/>
    <s v="No"/>
    <s v="None"/>
    <s v="Excellent"/>
  </r>
  <r>
    <x v="3"/>
    <x v="45"/>
    <x v="2"/>
    <x v="52"/>
    <n v="3"/>
    <n v="425"/>
    <s v="Alain Passard"/>
    <n v="1986"/>
    <n v="40"/>
    <n v="4.9000000000000004"/>
    <s v="Grilled Steak"/>
    <n v="39"/>
    <x v="1"/>
    <s v="Three Stars"/>
    <s v="Europe"/>
    <x v="0"/>
    <x v="1"/>
    <n v="27"/>
    <x v="0"/>
    <s v="UPI, Card"/>
    <s v="Customer Choice"/>
    <m/>
    <s v="Haruto Tanaka"/>
    <n v="384873"/>
    <n v="5896"/>
    <n v="29.760400000000001"/>
    <n v="-95.369799999999998"/>
    <s v="Legacy"/>
    <s v="No"/>
    <s v="Online Only"/>
    <s v="Excellent"/>
  </r>
  <r>
    <x v="38"/>
    <x v="44"/>
    <x v="20"/>
    <x v="44"/>
    <n v="1"/>
    <n v="95"/>
    <s v="Bertrand Grébaut"/>
    <n v="2011"/>
    <n v="28"/>
    <n v="4.5"/>
    <s v="Grilled Salmon"/>
    <n v="14"/>
    <x v="3"/>
    <s v="One Star"/>
    <s v="Europe"/>
    <x v="0"/>
    <x v="1"/>
    <n v="47"/>
    <x v="1"/>
    <s v="Cash, UPI"/>
    <s v="Seasonal Special"/>
    <m/>
    <s v="Francesco Rossi"/>
    <n v="94836"/>
    <n v="6112"/>
    <n v="-33.8688"/>
    <n v="151.20930000000001"/>
    <s v="Established"/>
    <s v="No"/>
    <s v="Online Only"/>
    <s v="Excellent"/>
  </r>
  <r>
    <x v="5"/>
    <x v="48"/>
    <x v="0"/>
    <x v="7"/>
    <n v="3"/>
    <n v="380"/>
    <s v="Björn Frantzén"/>
    <n v="2008"/>
    <n v="23"/>
    <n v="4.8"/>
    <s v="Lasagna"/>
    <n v="17"/>
    <x v="0"/>
    <s v="Three Stars"/>
    <s v="Europe"/>
    <x v="1"/>
    <x v="1"/>
    <n v="53"/>
    <x v="1"/>
    <s v="Cash, Card"/>
    <s v="Customer Choice"/>
    <m/>
    <s v="Haruto Tanaka"/>
    <n v="96351"/>
    <n v="2434"/>
    <n v="43.769599999999997"/>
    <n v="11.255800000000001"/>
    <s v="Legacy"/>
    <s v="No"/>
    <s v="None"/>
    <s v="Excellent"/>
  </r>
  <r>
    <x v="39"/>
    <x v="39"/>
    <x v="19"/>
    <x v="37"/>
    <n v="0"/>
    <n v="180"/>
    <s v="Virgilio Martínez"/>
    <n v="2008"/>
    <n v="50"/>
    <n v="4.8"/>
    <s v="Chole Kulche"/>
    <n v="17"/>
    <x v="2"/>
    <s v="No Stars"/>
    <s v="South America"/>
    <x v="1"/>
    <x v="1"/>
    <n v="63"/>
    <x v="0"/>
    <s v="UPI, Card"/>
    <s v="Customer Choice"/>
    <s v="5PNMZWWAU1HDTDT"/>
    <s v="Amit Sharma"/>
    <n v="436626"/>
    <n v="4177"/>
    <n v="18.520399999999999"/>
    <n v="73.856700000000004"/>
    <s v="Legacy"/>
    <s v="Yes"/>
    <s v="None"/>
    <s v="Excellent"/>
  </r>
  <r>
    <x v="12"/>
    <x v="35"/>
    <x v="19"/>
    <x v="37"/>
    <n v="3"/>
    <n v="310"/>
    <s v="Heinz Beck"/>
    <n v="1994"/>
    <n v="50"/>
    <n v="4.8"/>
    <s v="Pani Puri"/>
    <n v="31"/>
    <x v="0"/>
    <s v="Three Stars"/>
    <s v="Europe"/>
    <x v="0"/>
    <x v="0"/>
    <n v="44"/>
    <x v="0"/>
    <s v="UPI, Card"/>
    <s v="Customer Choice"/>
    <s v="929RVJZUZFDUH4H"/>
    <s v="Emily Clark"/>
    <n v="445450"/>
    <n v="4000"/>
    <n v="19.076000000000001"/>
    <n v="72.877700000000004"/>
    <s v="Legacy"/>
    <s v="Yes"/>
    <s v="Online + Table"/>
    <s v="Excellent"/>
  </r>
  <r>
    <x v="31"/>
    <x v="42"/>
    <x v="19"/>
    <x v="53"/>
    <n v="2"/>
    <n v="245"/>
    <s v="Richard Ekkebus"/>
    <n v="2005"/>
    <n v="46"/>
    <n v="4.7"/>
    <s v="Gatte ki Sabzi"/>
    <n v="20"/>
    <x v="2"/>
    <s v="Two Stars"/>
    <s v="Asia"/>
    <x v="0"/>
    <x v="0"/>
    <n v="26"/>
    <x v="1"/>
    <s v="UPI, Card"/>
    <s v="Chef Special"/>
    <s v="VQ6ZKCZNSDPGAJB"/>
    <s v="Francesco Rossi"/>
    <n v="292680"/>
    <n v="5580"/>
    <n v="23.022500000000001"/>
    <n v="72.571399999999997"/>
    <s v="Legacy"/>
    <s v="Yes"/>
    <s v="Online + Table"/>
    <s v="Excellent"/>
  </r>
  <r>
    <x v="38"/>
    <x v="37"/>
    <x v="19"/>
    <x v="36"/>
    <n v="1"/>
    <n v="95"/>
    <s v="Bertrand Grébaut"/>
    <n v="2011"/>
    <n v="28"/>
    <n v="4.5"/>
    <s v="Truffle Naan"/>
    <n v="14"/>
    <x v="3"/>
    <s v="One Star"/>
    <s v="Europe"/>
    <x v="0"/>
    <x v="0"/>
    <n v="24"/>
    <x v="1"/>
    <s v="Cash, UPI"/>
    <s v="Customer Choice"/>
    <s v="EXILFTMA4FH9SHU"/>
    <s v="Amit Sharma"/>
    <n v="213270"/>
    <n v="1550"/>
    <n v="12.9716"/>
    <n v="77.5946"/>
    <s v="Established"/>
    <s v="Yes"/>
    <s v="Online + Table"/>
    <s v="Excellent"/>
  </r>
  <r>
    <x v="7"/>
    <x v="14"/>
    <x v="2"/>
    <x v="44"/>
    <n v="3"/>
    <n v="310"/>
    <s v="Enrico Crippa"/>
    <n v="2005"/>
    <n v="35"/>
    <n v="4.8"/>
    <s v="Grilled Salmon"/>
    <n v="20"/>
    <x v="0"/>
    <s v="Three Stars"/>
    <s v="Europe"/>
    <x v="1"/>
    <x v="0"/>
    <n v="23"/>
    <x v="1"/>
    <s v="All Methods Accepted"/>
    <s v="Chef Special"/>
    <m/>
    <s v="John Smith"/>
    <n v="231011"/>
    <n v="3395"/>
    <n v="41.878100000000003"/>
    <n v="-87.629800000000003"/>
    <s v="Legacy"/>
    <s v="No"/>
    <s v="Table Only"/>
    <s v="Excellent"/>
  </r>
  <r>
    <x v="7"/>
    <x v="14"/>
    <x v="2"/>
    <x v="50"/>
    <n v="3"/>
    <n v="310"/>
    <s v="Enrico Crippa"/>
    <n v="2005"/>
    <n v="35"/>
    <n v="4.8"/>
    <s v="BBQ Wings"/>
    <n v="20"/>
    <x v="0"/>
    <s v="Three Stars"/>
    <s v="Europe"/>
    <x v="1"/>
    <x v="1"/>
    <n v="43"/>
    <x v="1"/>
    <s v="All Methods Accepted"/>
    <s v="Chef Special"/>
    <m/>
    <s v="Lucas Martin"/>
    <n v="252050"/>
    <n v="4343"/>
    <n v="41.878100000000003"/>
    <n v="-87.629800000000003"/>
    <s v="Legacy"/>
    <s v="No"/>
    <s v="None"/>
    <s v="Excellent"/>
  </r>
  <r>
    <x v="40"/>
    <x v="53"/>
    <x v="8"/>
    <x v="45"/>
    <n v="0"/>
    <n v="165"/>
    <s v="Mitsuharu Tsumura"/>
    <n v="2009"/>
    <n v="36"/>
    <n v="4.7"/>
    <s v="Miso Ramen"/>
    <n v="16"/>
    <x v="2"/>
    <s v="No Stars"/>
    <s v="South America"/>
    <x v="0"/>
    <x v="0"/>
    <n v="64"/>
    <x v="0"/>
    <s v="UPI, Card"/>
    <s v="Bestselling Dish"/>
    <m/>
    <s v="Lucas Martin"/>
    <n v="331367"/>
    <n v="5495"/>
    <n v="34.6937"/>
    <n v="135.50229999999999"/>
    <s v="Legacy"/>
    <s v="No"/>
    <s v="Online + Table"/>
    <s v="Excellent"/>
  </r>
  <r>
    <x v="4"/>
    <x v="26"/>
    <x v="12"/>
    <x v="57"/>
    <n v="3"/>
    <n v="350"/>
    <s v="Mauro Colagreco"/>
    <n v="1991"/>
    <n v="36"/>
    <n v="4.8"/>
    <s v="Shepherd’s Pie"/>
    <n v="34"/>
    <x v="0"/>
    <s v="Three Stars"/>
    <s v="Europe"/>
    <x v="1"/>
    <x v="0"/>
    <n v="53"/>
    <x v="0"/>
    <s v="All Methods Accepted"/>
    <s v="Chef Special"/>
    <m/>
    <s v="Arjun Verma"/>
    <n v="98825"/>
    <n v="1568"/>
    <n v="51.507399999999997"/>
    <n v="-0.1278"/>
    <s v="Legacy"/>
    <s v="No"/>
    <s v="Table Only"/>
    <s v="Excellent"/>
  </r>
  <r>
    <x v="6"/>
    <x v="34"/>
    <x v="19"/>
    <x v="53"/>
    <n v="3"/>
    <n v="295"/>
    <s v="Eric Ripert"/>
    <n v="1972"/>
    <n v="62"/>
    <n v="4.8"/>
    <s v="Dal Baati Churma"/>
    <n v="53"/>
    <x v="0"/>
    <s v="Three Stars"/>
    <s v="North America"/>
    <x v="1"/>
    <x v="0"/>
    <n v="69"/>
    <x v="1"/>
    <s v="Cash, UPI"/>
    <s v="Customer Choice"/>
    <s v="5L8ZMDCNXFF3599"/>
    <s v="John Smith"/>
    <n v="33403"/>
    <n v="3247"/>
    <n v="28.7041"/>
    <n v="77.102500000000006"/>
    <s v="Legacy"/>
    <s v="Yes"/>
    <s v="Table Only"/>
    <s v="Excellent"/>
  </r>
  <r>
    <x v="21"/>
    <x v="38"/>
    <x v="19"/>
    <x v="40"/>
    <n v="3"/>
    <n v="570"/>
    <s v="Paul Pairet"/>
    <n v="2012"/>
    <n v="10"/>
    <n v="4.5999999999999996"/>
    <s v="Masala Dosa"/>
    <n v="13"/>
    <x v="1"/>
    <s v="Three Stars"/>
    <s v="Asia"/>
    <x v="0"/>
    <x v="1"/>
    <n v="57"/>
    <x v="0"/>
    <s v="Cash, UPI"/>
    <s v="Seasonal Special"/>
    <s v="NJ02A6L87CZNAT1"/>
    <s v="Haruto Tanaka"/>
    <n v="230377"/>
    <n v="4426"/>
    <n v="13.082700000000001"/>
    <n v="80.270700000000005"/>
    <s v="Established"/>
    <s v="Yes"/>
    <s v="Online Only"/>
    <s v="Excellent"/>
  </r>
  <r>
    <x v="8"/>
    <x v="42"/>
    <x v="19"/>
    <x v="37"/>
    <n v="3"/>
    <n v="295"/>
    <s v="Juan Mari Arzak"/>
    <n v="1897"/>
    <n v="50"/>
    <n v="4.8"/>
    <s v="Vada Pav"/>
    <n v="128"/>
    <x v="0"/>
    <s v="Three Stars"/>
    <s v="Europe"/>
    <x v="0"/>
    <x v="0"/>
    <n v="60"/>
    <x v="1"/>
    <s v="Cash, UPI"/>
    <s v="Chef Special"/>
    <s v="36DD7887S5XQGNT"/>
    <s v="Riya Patel"/>
    <n v="135326"/>
    <n v="6049"/>
    <n v="23.022500000000001"/>
    <n v="72.571399999999997"/>
    <s v="Legacy"/>
    <s v="Yes"/>
    <s v="Online + Table"/>
    <s v="Excellent"/>
  </r>
  <r>
    <x v="41"/>
    <x v="36"/>
    <x v="19"/>
    <x v="39"/>
    <n v="0"/>
    <n v="155"/>
    <s v="Enrique Olvera"/>
    <n v="2000"/>
    <n v="55"/>
    <n v="4.7"/>
    <s v="Korma"/>
    <n v="25"/>
    <x v="2"/>
    <s v="No Stars"/>
    <s v="North America"/>
    <x v="1"/>
    <x v="0"/>
    <n v="28"/>
    <x v="1"/>
    <s v="UPI, Card"/>
    <s v="Chef Special"/>
    <s v="XIGG2VMQHKOX5TK"/>
    <s v="Arjun Verma"/>
    <n v="141296"/>
    <n v="3069"/>
    <n v="22.572600000000001"/>
    <n v="88.363900000000001"/>
    <s v="Legacy"/>
    <s v="Yes"/>
    <s v="Table Only"/>
    <s v="Excellent"/>
  </r>
  <r>
    <x v="10"/>
    <x v="18"/>
    <x v="8"/>
    <x v="45"/>
    <n v="3"/>
    <n v="298"/>
    <s v="Corey Lee"/>
    <n v="2010"/>
    <n v="56"/>
    <n v="4.8"/>
    <s v="Shoyu Ramen"/>
    <n v="15"/>
    <x v="0"/>
    <s v="Three Stars"/>
    <s v="North America"/>
    <x v="1"/>
    <x v="1"/>
    <n v="72"/>
    <x v="0"/>
    <s v="UPI, Card"/>
    <s v="Seasonal Special"/>
    <m/>
    <s v="Sara Kapoor"/>
    <n v="425041"/>
    <n v="4768"/>
    <n v="35.689500000000002"/>
    <n v="139.6917"/>
    <s v="Legacy"/>
    <s v="No"/>
    <s v="None"/>
    <s v="Excellent"/>
  </r>
  <r>
    <x v="47"/>
    <x v="49"/>
    <x v="12"/>
    <x v="54"/>
    <n v="0"/>
    <n v="220"/>
    <s v="Vladimir Mukhin"/>
    <n v="2011"/>
    <n v="50"/>
    <n v="4.5"/>
    <s v="Chicken Tikka Pizza"/>
    <n v="14"/>
    <x v="2"/>
    <s v="No Stars"/>
    <s v="Europe"/>
    <x v="1"/>
    <x v="0"/>
    <n v="56"/>
    <x v="0"/>
    <s v="Cash, Card"/>
    <s v="Customer Choice"/>
    <m/>
    <s v="Oliver Brown"/>
    <n v="14136"/>
    <n v="6854"/>
    <n v="53.480800000000002"/>
    <n v="-2.2425999999999999"/>
    <s v="Established"/>
    <s v="No"/>
    <s v="Table Only"/>
    <s v="Excellent"/>
  </r>
  <r>
    <x v="23"/>
    <x v="36"/>
    <x v="19"/>
    <x v="36"/>
    <n v="2"/>
    <n v="280"/>
    <s v="Zaiyu Hasegawa"/>
    <n v="2007"/>
    <n v="26"/>
    <n v="4.7"/>
    <s v="Truffle Naan"/>
    <n v="18"/>
    <x v="0"/>
    <s v="Two Stars"/>
    <s v="Asia"/>
    <x v="1"/>
    <x v="1"/>
    <n v="58"/>
    <x v="1"/>
    <s v="Cash, Card"/>
    <s v="Bestselling Dish"/>
    <s v="5SZTMHP9QGGRFZ6"/>
    <s v="Lucas Martin"/>
    <n v="57891"/>
    <n v="5007"/>
    <n v="22.572600000000001"/>
    <n v="88.363900000000001"/>
    <s v="Legacy"/>
    <s v="Yes"/>
    <s v="None"/>
    <s v="Excellent"/>
  </r>
  <r>
    <x v="47"/>
    <x v="48"/>
    <x v="0"/>
    <x v="7"/>
    <n v="0"/>
    <n v="220"/>
    <s v="Vladimir Mukhin"/>
    <n v="2011"/>
    <n v="50"/>
    <n v="4.5"/>
    <s v="Lasagna"/>
    <n v="14"/>
    <x v="2"/>
    <s v="No Stars"/>
    <s v="Europe"/>
    <x v="0"/>
    <x v="0"/>
    <n v="22"/>
    <x v="0"/>
    <s v="Cash, Card"/>
    <s v="Bestselling Dish"/>
    <m/>
    <s v="Oliver Brown"/>
    <n v="113669"/>
    <n v="4181"/>
    <n v="43.769599999999997"/>
    <n v="11.255800000000001"/>
    <s v="Established"/>
    <s v="No"/>
    <s v="Online + Table"/>
    <s v="Excellent"/>
  </r>
  <r>
    <x v="12"/>
    <x v="50"/>
    <x v="3"/>
    <x v="2"/>
    <n v="3"/>
    <n v="310"/>
    <s v="Heinz Beck"/>
    <n v="1994"/>
    <n v="50"/>
    <n v="4.8"/>
    <s v="Ratatouille"/>
    <n v="31"/>
    <x v="0"/>
    <s v="Three Stars"/>
    <s v="Europe"/>
    <x v="0"/>
    <x v="1"/>
    <n v="60"/>
    <x v="0"/>
    <s v="UPI, Card"/>
    <s v="Chef Special"/>
    <m/>
    <s v="Haruto Tanaka"/>
    <n v="3504"/>
    <n v="6360"/>
    <n v="45.764000000000003"/>
    <n v="4.8357000000000001"/>
    <s v="Legacy"/>
    <s v="No"/>
    <s v="Online Only"/>
    <s v="Excellent"/>
  </r>
  <r>
    <x v="49"/>
    <x v="59"/>
    <x v="20"/>
    <x v="58"/>
    <n v="0"/>
    <n v="85"/>
    <s v="James Lowe"/>
    <n v="2014"/>
    <n v="38"/>
    <n v="4.5"/>
    <s v="Lamb Chops"/>
    <n v="11"/>
    <x v="3"/>
    <s v="No Stars"/>
    <s v="Europe"/>
    <x v="0"/>
    <x v="0"/>
    <n v="33"/>
    <x v="0"/>
    <s v="Cash, Card"/>
    <s v="Chef Special"/>
    <m/>
    <s v="Oliver Brown"/>
    <n v="438589"/>
    <n v="1343"/>
    <n v="-27.469799999999999"/>
    <n v="153.02510000000001"/>
    <s v="Established"/>
    <s v="No"/>
    <s v="Online + Table"/>
    <s v="Excellent"/>
  </r>
  <r>
    <x v="37"/>
    <x v="10"/>
    <x v="0"/>
    <x v="7"/>
    <n v="1"/>
    <n v="165"/>
    <s v="Dave Pynt"/>
    <n v="2013"/>
    <n v="26"/>
    <n v="4.5999999999999996"/>
    <s v="Risotto"/>
    <n v="12"/>
    <x v="2"/>
    <s v="One Star"/>
    <s v="Asia"/>
    <x v="0"/>
    <x v="0"/>
    <n v="60"/>
    <x v="1"/>
    <s v="Cash, UPI"/>
    <s v="Bestselling Dish"/>
    <m/>
    <s v="Francesco Rossi"/>
    <n v="102766"/>
    <n v="4802"/>
    <n v="41.902799999999999"/>
    <n v="12.4964"/>
    <s v="Established"/>
    <s v="No"/>
    <s v="Online + Table"/>
    <s v="Excellent"/>
  </r>
  <r>
    <x v="42"/>
    <x v="35"/>
    <x v="19"/>
    <x v="38"/>
    <n v="0"/>
    <n v="195"/>
    <s v="Gaggan Anand"/>
    <n v="2017"/>
    <n v="14"/>
    <n v="4.5999999999999996"/>
    <s v="Dal Makhani"/>
    <n v="8"/>
    <x v="2"/>
    <s v="No Stars"/>
    <s v="Asia"/>
    <x v="1"/>
    <x v="0"/>
    <n v="39"/>
    <x v="0"/>
    <s v="Cash, UPI"/>
    <s v="Chef Special"/>
    <s v="OWAZHCA8KKYOO78"/>
    <s v="Emily Clark"/>
    <n v="331504"/>
    <n v="2186"/>
    <n v="19.076000000000001"/>
    <n v="72.877700000000004"/>
    <s v="Established"/>
    <s v="Yes"/>
    <s v="Table Only"/>
    <s v="Excellent"/>
  </r>
  <r>
    <x v="35"/>
    <x v="58"/>
    <x v="12"/>
    <x v="54"/>
    <n v="1"/>
    <n v="210"/>
    <s v="Victor Arguinzoniz"/>
    <n v="1990"/>
    <n v="30"/>
    <n v="4.7"/>
    <s v="Chicken Tikka Pizza"/>
    <n v="35"/>
    <x v="2"/>
    <s v="One Star"/>
    <s v="Europe"/>
    <x v="1"/>
    <x v="0"/>
    <n v="32"/>
    <x v="0"/>
    <s v="Cash, UPI"/>
    <s v="Customer Choice"/>
    <m/>
    <s v="Amit Sharma"/>
    <n v="499014"/>
    <n v="5962"/>
    <n v="52.486199999999997"/>
    <n v="-1.8904000000000001"/>
    <s v="Legacy"/>
    <s v="No"/>
    <s v="Table Only"/>
    <s v="Excellent"/>
  </r>
  <r>
    <x v="19"/>
    <x v="44"/>
    <x v="20"/>
    <x v="58"/>
    <n v="3"/>
    <n v="290"/>
    <s v="Massimiliano Alajmo"/>
    <n v="1981"/>
    <n v="50"/>
    <n v="4.7"/>
    <s v="Lamb Chops"/>
    <n v="44"/>
    <x v="0"/>
    <s v="Three Stars"/>
    <s v="Europe"/>
    <x v="1"/>
    <x v="1"/>
    <n v="29"/>
    <x v="1"/>
    <s v="All Methods Accepted"/>
    <s v="Customer Choice"/>
    <m/>
    <s v="Arjun Verma"/>
    <n v="372803"/>
    <n v="7429"/>
    <n v="-33.8688"/>
    <n v="151.20930000000001"/>
    <s v="Legacy"/>
    <s v="No"/>
    <s v="None"/>
    <s v="Excellent"/>
  </r>
  <r>
    <x v="29"/>
    <x v="6"/>
    <x v="2"/>
    <x v="50"/>
    <n v="2"/>
    <n v="285"/>
    <s v="Sean Gray"/>
    <n v="2008"/>
    <n v="12"/>
    <n v="4.7"/>
    <s v="BBQ Wings"/>
    <n v="17"/>
    <x v="0"/>
    <s v="Two Stars"/>
    <s v="North America"/>
    <x v="1"/>
    <x v="1"/>
    <n v="27"/>
    <x v="1"/>
    <s v="UPI, Card"/>
    <s v="Bestselling Dish"/>
    <m/>
    <s v="Sara Kapoor"/>
    <n v="29048"/>
    <n v="566"/>
    <n v="40.712800000000001"/>
    <n v="-74.006"/>
    <s v="Legacy"/>
    <s v="No"/>
    <s v="None"/>
    <s v="Excellent"/>
  </r>
  <r>
    <x v="35"/>
    <x v="46"/>
    <x v="8"/>
    <x v="48"/>
    <n v="1"/>
    <n v="210"/>
    <s v="Victor Arguinzoniz"/>
    <n v="1990"/>
    <n v="30"/>
    <n v="4.7"/>
    <s v="Tuna Roll"/>
    <n v="35"/>
    <x v="2"/>
    <s v="One Star"/>
    <s v="Europe"/>
    <x v="1"/>
    <x v="0"/>
    <n v="34"/>
    <x v="1"/>
    <s v="Cash, UPI"/>
    <s v="Seasonal Special"/>
    <m/>
    <s v="Francesco Rossi"/>
    <n v="86377"/>
    <n v="6357"/>
    <n v="35.011600000000001"/>
    <n v="135.7681"/>
    <s v="Legacy"/>
    <s v="No"/>
    <s v="Table Only"/>
    <s v="Excellent"/>
  </r>
  <r>
    <x v="33"/>
    <x v="14"/>
    <x v="2"/>
    <x v="42"/>
    <n v="2"/>
    <n v="275"/>
    <s v="Andoni Luis Aduriz"/>
    <n v="1998"/>
    <n v="20"/>
    <n v="4.5999999999999996"/>
    <s v="Tacos"/>
    <n v="27"/>
    <x v="0"/>
    <s v="Two Stars"/>
    <s v="Europe"/>
    <x v="1"/>
    <x v="0"/>
    <n v="53"/>
    <x v="1"/>
    <s v="Cash, UPI"/>
    <s v="Customer Choice"/>
    <m/>
    <s v="Haruto Tanaka"/>
    <n v="254408"/>
    <n v="7214"/>
    <n v="41.878100000000003"/>
    <n v="-87.629800000000003"/>
    <s v="Legacy"/>
    <s v="No"/>
    <s v="Table Only"/>
    <s v="Excellent"/>
  </r>
  <r>
    <x v="26"/>
    <x v="40"/>
    <x v="19"/>
    <x v="36"/>
    <n v="2"/>
    <n v="275"/>
    <s v="Yoshihiro Narisawa"/>
    <n v="2003"/>
    <n v="36"/>
    <n v="4.7"/>
    <s v="Truffle Naan"/>
    <n v="22"/>
    <x v="0"/>
    <s v="Two Stars"/>
    <s v="Asia"/>
    <x v="0"/>
    <x v="0"/>
    <n v="42"/>
    <x v="0"/>
    <s v="Cash, Card"/>
    <s v="Bestselling Dish"/>
    <s v="MKMF8MUPLEUFWVX"/>
    <s v="Francesco Rossi"/>
    <n v="323865"/>
    <n v="7070"/>
    <n v="17.385000000000002"/>
    <n v="78.486699999999999"/>
    <s v="Legacy"/>
    <s v="Yes"/>
    <s v="Online + Table"/>
    <s v="Excellent"/>
  </r>
  <r>
    <x v="4"/>
    <x v="42"/>
    <x v="19"/>
    <x v="36"/>
    <n v="3"/>
    <n v="350"/>
    <s v="Mauro Colagreco"/>
    <n v="1991"/>
    <n v="36"/>
    <n v="4.8"/>
    <s v="Truffle Naan"/>
    <n v="34"/>
    <x v="0"/>
    <s v="Three Stars"/>
    <s v="Europe"/>
    <x v="0"/>
    <x v="0"/>
    <n v="33"/>
    <x v="1"/>
    <s v="Cash, Card"/>
    <s v="Customer Choice"/>
    <s v="156AEP58MDUTUOY"/>
    <s v="Riya Patel"/>
    <n v="32116"/>
    <n v="6191"/>
    <n v="23.022500000000001"/>
    <n v="72.571399999999997"/>
    <s v="Legacy"/>
    <s v="Yes"/>
    <s v="Online + Table"/>
    <s v="Excellent"/>
  </r>
  <r>
    <x v="27"/>
    <x v="55"/>
    <x v="19"/>
    <x v="55"/>
    <n v="2"/>
    <n v="235"/>
    <s v="Hiroyasu Kawate"/>
    <n v="2009"/>
    <n v="28"/>
    <n v="4.7"/>
    <s v="Rasgulla"/>
    <n v="16"/>
    <x v="2"/>
    <s v="Two Stars"/>
    <s v="Asia"/>
    <x v="1"/>
    <x v="0"/>
    <n v="23"/>
    <x v="1"/>
    <s v="All Methods Accepted"/>
    <s v="Seasonal Special"/>
    <s v="GRTOFB8FLMXN6YY"/>
    <s v="Sara Kapoor"/>
    <n v="181998"/>
    <n v="7001"/>
    <n v="22.7196"/>
    <n v="75.857699999999994"/>
    <s v="Legacy"/>
    <s v="Yes"/>
    <s v="Table Only"/>
    <s v="Excellent"/>
  </r>
  <r>
    <x v="32"/>
    <x v="36"/>
    <x v="19"/>
    <x v="38"/>
    <n v="2"/>
    <n v="250"/>
    <s v="Oriol Castro"/>
    <n v="2014"/>
    <n v="52"/>
    <n v="4.5999999999999996"/>
    <s v="Paneer Butter Masala"/>
    <n v="11"/>
    <x v="0"/>
    <s v="Two Stars"/>
    <s v="Europe"/>
    <x v="0"/>
    <x v="0"/>
    <n v="63"/>
    <x v="1"/>
    <s v="All Methods Accepted"/>
    <s v="Customer Choice"/>
    <s v="OICJ30QFZPCMEYS"/>
    <s v="Riya Patel"/>
    <n v="455627"/>
    <n v="5299"/>
    <n v="22.572600000000001"/>
    <n v="88.363900000000001"/>
    <s v="Established"/>
    <s v="Yes"/>
    <s v="Online + Table"/>
    <s v="Excellent"/>
  </r>
  <r>
    <x v="36"/>
    <x v="54"/>
    <x v="19"/>
    <x v="39"/>
    <n v="1"/>
    <n v="165"/>
    <s v="Isaac McHale"/>
    <n v="2013"/>
    <n v="40"/>
    <n v="4.5999999999999996"/>
    <s v="Biryani"/>
    <n v="12"/>
    <x v="2"/>
    <s v="One Star"/>
    <s v="Europe"/>
    <x v="0"/>
    <x v="1"/>
    <n v="25"/>
    <x v="0"/>
    <s v="UPI, Card"/>
    <s v="Bestselling Dish"/>
    <s v="JK6XRL8KJEFJH63"/>
    <s v="Arjun Verma"/>
    <n v="244588"/>
    <n v="1036"/>
    <n v="26.912400000000002"/>
    <n v="75.787300000000002"/>
    <s v="Established"/>
    <s v="Yes"/>
    <s v="Online Only"/>
    <s v="Excellent"/>
  </r>
  <r>
    <x v="10"/>
    <x v="36"/>
    <x v="19"/>
    <x v="55"/>
    <n v="3"/>
    <n v="298"/>
    <s v="Corey Lee"/>
    <n v="2010"/>
    <n v="56"/>
    <n v="4.8"/>
    <s v="Rasgulla"/>
    <n v="15"/>
    <x v="0"/>
    <s v="Three Stars"/>
    <s v="North America"/>
    <x v="1"/>
    <x v="1"/>
    <n v="74"/>
    <x v="1"/>
    <s v="UPI, Card"/>
    <s v="Chef Special"/>
    <s v="5E1KE5YNNEP1PAV"/>
    <s v="Arjun Verma"/>
    <n v="189097"/>
    <n v="459"/>
    <n v="22.572600000000001"/>
    <n v="88.363900000000001"/>
    <s v="Legacy"/>
    <s v="Yes"/>
    <s v="None"/>
    <s v="Excellent"/>
  </r>
  <r>
    <x v="32"/>
    <x v="53"/>
    <x v="8"/>
    <x v="45"/>
    <n v="2"/>
    <n v="250"/>
    <s v="Oriol Castro"/>
    <n v="2014"/>
    <n v="52"/>
    <n v="4.5999999999999996"/>
    <s v="Shoyu Ramen"/>
    <n v="11"/>
    <x v="0"/>
    <s v="Two Stars"/>
    <s v="Europe"/>
    <x v="0"/>
    <x v="1"/>
    <n v="64"/>
    <x v="0"/>
    <s v="Cash, Card"/>
    <s v="Seasonal Special"/>
    <m/>
    <s v="Francesco Rossi"/>
    <n v="168976"/>
    <n v="2891"/>
    <n v="34.6937"/>
    <n v="135.50229999999999"/>
    <s v="Established"/>
    <s v="No"/>
    <s v="Online Only"/>
    <s v="Excellent"/>
  </r>
  <r>
    <x v="43"/>
    <x v="41"/>
    <x v="19"/>
    <x v="39"/>
    <n v="0"/>
    <n v="140"/>
    <s v="Jorge Vallejo"/>
    <n v="2012"/>
    <n v="48"/>
    <n v="4.5999999999999996"/>
    <s v="Biryani"/>
    <n v="13"/>
    <x v="3"/>
    <s v="No Stars"/>
    <s v="North America"/>
    <x v="1"/>
    <x v="1"/>
    <n v="63"/>
    <x v="1"/>
    <s v="All Methods Accepted"/>
    <s v="Chef Special"/>
    <s v="F6KLHGIE7ZW67W9"/>
    <s v="Haruto Tanaka"/>
    <n v="139215"/>
    <n v="2192"/>
    <n v="21.170200000000001"/>
    <n v="72.831100000000006"/>
    <s v="Established"/>
    <s v="Yes"/>
    <s v="None"/>
    <s v="Excellent"/>
  </r>
  <r>
    <x v="13"/>
    <x v="48"/>
    <x v="0"/>
    <x v="7"/>
    <n v="3"/>
    <n v="270"/>
    <s v="Quique Dacosta"/>
    <n v="1989"/>
    <n v="48"/>
    <n v="4.8"/>
    <s v="Lasagna"/>
    <n v="36"/>
    <x v="0"/>
    <s v="Three Stars"/>
    <s v="Europe"/>
    <x v="0"/>
    <x v="0"/>
    <n v="27"/>
    <x v="1"/>
    <s v="All Methods Accepted"/>
    <s v="Seasonal Special"/>
    <m/>
    <s v="John Smith"/>
    <n v="415392"/>
    <n v="2070"/>
    <n v="43.769599999999997"/>
    <n v="11.255800000000001"/>
    <s v="Legacy"/>
    <s v="No"/>
    <s v="Online + Table"/>
    <s v="Excellent"/>
  </r>
  <r>
    <x v="44"/>
    <x v="43"/>
    <x v="0"/>
    <x v="7"/>
    <n v="0"/>
    <n v="185"/>
    <s v="Thomas &amp; Mathias Sühring"/>
    <n v="2014"/>
    <n v="48"/>
    <n v="4.5999999999999996"/>
    <s v="Lasagna"/>
    <n v="11"/>
    <x v="2"/>
    <s v="No Stars"/>
    <s v="Asia"/>
    <x v="1"/>
    <x v="0"/>
    <n v="22"/>
    <x v="0"/>
    <s v="Cash, UPI"/>
    <s v="Bestselling Dish"/>
    <m/>
    <s v="John Smith"/>
    <n v="156310"/>
    <n v="1853"/>
    <n v="45.464199999999998"/>
    <n v="9.19"/>
    <s v="Established"/>
    <s v="No"/>
    <s v="Table Only"/>
    <s v="Excellent"/>
  </r>
  <r>
    <x v="20"/>
    <x v="38"/>
    <x v="19"/>
    <x v="38"/>
    <n v="3"/>
    <n v="265"/>
    <s v="Eneko Atxa"/>
    <n v="2005"/>
    <n v="45"/>
    <n v="4.7"/>
    <s v="Butter Chicken"/>
    <n v="20"/>
    <x v="0"/>
    <s v="Three Stars"/>
    <s v="Europe"/>
    <x v="1"/>
    <x v="0"/>
    <n v="44"/>
    <x v="1"/>
    <s v="UPI, Card"/>
    <s v="Seasonal Special"/>
    <s v="XN9B0098TD2P8KC"/>
    <s v="Arjun Verma"/>
    <n v="498498"/>
    <n v="2994"/>
    <n v="13.082700000000001"/>
    <n v="80.270700000000005"/>
    <s v="Legacy"/>
    <s v="Yes"/>
    <s v="Table Only"/>
    <s v="Excellent"/>
  </r>
  <r>
    <x v="16"/>
    <x v="54"/>
    <x v="19"/>
    <x v="41"/>
    <n v="3"/>
    <n v="420"/>
    <s v="Rasmus Kofoed"/>
    <n v="2007"/>
    <n v="40"/>
    <n v="4.7"/>
    <s v="Thepla"/>
    <n v="18"/>
    <x v="1"/>
    <s v="Three Stars"/>
    <s v="Europe"/>
    <x v="0"/>
    <x v="0"/>
    <n v="57"/>
    <x v="1"/>
    <s v="Cash, Card"/>
    <s v="Customer Choice"/>
    <s v="ISLB7G6PPLI4IP3"/>
    <s v="Sara Kapoor"/>
    <n v="291816"/>
    <n v="2673"/>
    <n v="26.912400000000002"/>
    <n v="75.787300000000002"/>
    <s v="Legacy"/>
    <s v="Yes"/>
    <s v="Online + Table"/>
    <s v="Excellent"/>
  </r>
  <r>
    <x v="16"/>
    <x v="14"/>
    <x v="2"/>
    <x v="52"/>
    <n v="3"/>
    <n v="420"/>
    <s v="Rasmus Kofoed"/>
    <n v="2007"/>
    <n v="40"/>
    <n v="4.7"/>
    <s v="Prime Rib"/>
    <n v="18"/>
    <x v="1"/>
    <s v="Three Stars"/>
    <s v="Europe"/>
    <x v="1"/>
    <x v="0"/>
    <n v="34"/>
    <x v="1"/>
    <s v="UPI, Card"/>
    <s v="Chef Special"/>
    <m/>
    <s v="Arjun Verma"/>
    <n v="60999"/>
    <n v="6889"/>
    <n v="41.878100000000003"/>
    <n v="-87.629800000000003"/>
    <s v="Legacy"/>
    <s v="No"/>
    <s v="Table Only"/>
    <s v="Excellent"/>
  </r>
  <r>
    <x v="32"/>
    <x v="6"/>
    <x v="2"/>
    <x v="42"/>
    <n v="2"/>
    <n v="250"/>
    <s v="Oriol Castro"/>
    <n v="2014"/>
    <n v="52"/>
    <n v="4.5999999999999996"/>
    <s v="Burrito"/>
    <n v="11"/>
    <x v="0"/>
    <s v="Two Stars"/>
    <s v="Europe"/>
    <x v="0"/>
    <x v="0"/>
    <n v="49"/>
    <x v="1"/>
    <s v="Cash, Card"/>
    <s v="Bestselling Dish"/>
    <m/>
    <s v="Oliver Brown"/>
    <n v="8059"/>
    <n v="2876"/>
    <n v="40.712800000000001"/>
    <n v="-74.006"/>
    <s v="Established"/>
    <s v="No"/>
    <s v="Online + Table"/>
    <s v="Excellent"/>
  </r>
  <r>
    <x v="12"/>
    <x v="51"/>
    <x v="2"/>
    <x v="50"/>
    <n v="3"/>
    <n v="310"/>
    <s v="Heinz Beck"/>
    <n v="1994"/>
    <n v="50"/>
    <n v="4.8"/>
    <s v="BBQ Wings"/>
    <n v="31"/>
    <x v="0"/>
    <s v="Three Stars"/>
    <s v="Europe"/>
    <x v="0"/>
    <x v="0"/>
    <n v="27"/>
    <x v="0"/>
    <s v="All Methods Accepted"/>
    <s v="Seasonal Special"/>
    <m/>
    <s v="John Smith"/>
    <n v="460118"/>
    <n v="4655"/>
    <n v="34.052199999999999"/>
    <n v="-118.2437"/>
    <s v="Legacy"/>
    <s v="No"/>
    <s v="Online + Table"/>
    <s v="Excellent"/>
  </r>
  <r>
    <x v="31"/>
    <x v="61"/>
    <x v="20"/>
    <x v="44"/>
    <n v="2"/>
    <n v="245"/>
    <s v="Richard Ekkebus"/>
    <n v="2005"/>
    <n v="46"/>
    <n v="4.7"/>
    <s v="Lobster Roll"/>
    <n v="20"/>
    <x v="2"/>
    <s v="Two Stars"/>
    <s v="Asia"/>
    <x v="0"/>
    <x v="1"/>
    <n v="43"/>
    <x v="1"/>
    <s v="Cash, Card"/>
    <s v="Customer Choice"/>
    <m/>
    <s v="Haruto Tanaka"/>
    <n v="359771"/>
    <n v="2557"/>
    <n v="-37.813600000000001"/>
    <n v="144.9631"/>
    <s v="Legacy"/>
    <s v="No"/>
    <s v="Online Only"/>
    <s v="Excellent"/>
  </r>
  <r>
    <x v="41"/>
    <x v="46"/>
    <x v="8"/>
    <x v="45"/>
    <n v="0"/>
    <n v="155"/>
    <s v="Enrique Olvera"/>
    <n v="2000"/>
    <n v="55"/>
    <n v="4.7"/>
    <s v="Shoyu Ramen"/>
    <n v="25"/>
    <x v="2"/>
    <s v="No Stars"/>
    <s v="North America"/>
    <x v="1"/>
    <x v="0"/>
    <n v="37"/>
    <x v="1"/>
    <s v="Cash, Card"/>
    <s v="Seasonal Special"/>
    <m/>
    <s v="John Smith"/>
    <n v="274371"/>
    <n v="3147"/>
    <n v="35.011600000000001"/>
    <n v="135.7681"/>
    <s v="Legacy"/>
    <s v="No"/>
    <s v="Table Only"/>
    <s v="Excellent"/>
  </r>
  <r>
    <x v="28"/>
    <x v="26"/>
    <x v="12"/>
    <x v="47"/>
    <n v="2"/>
    <n v="265"/>
    <s v="Heinz Reitbauer"/>
    <n v="2005"/>
    <n v="60"/>
    <n v="4.7"/>
    <s v="Roast Duck"/>
    <n v="20"/>
    <x v="0"/>
    <s v="Two Stars"/>
    <s v="Europe"/>
    <x v="0"/>
    <x v="1"/>
    <n v="35"/>
    <x v="1"/>
    <s v="Cash, Card"/>
    <s v="Customer Choice"/>
    <m/>
    <s v="Lucas Martin"/>
    <n v="180648"/>
    <n v="4229"/>
    <n v="51.507399999999997"/>
    <n v="-0.1278"/>
    <s v="Legacy"/>
    <s v="No"/>
    <s v="Online Only"/>
    <s v="Excellent"/>
  </r>
  <r>
    <x v="28"/>
    <x v="38"/>
    <x v="19"/>
    <x v="41"/>
    <n v="2"/>
    <n v="265"/>
    <s v="Heinz Reitbauer"/>
    <n v="2005"/>
    <n v="60"/>
    <n v="4.7"/>
    <s v="Undhiyu"/>
    <n v="20"/>
    <x v="0"/>
    <s v="Two Stars"/>
    <s v="Europe"/>
    <x v="0"/>
    <x v="0"/>
    <n v="39"/>
    <x v="1"/>
    <s v="Cash, Card"/>
    <s v="Customer Choice"/>
    <s v="4RF0BHWFCWSMMB1"/>
    <s v="Sara Kapoor"/>
    <n v="35075"/>
    <n v="3304"/>
    <n v="13.082700000000001"/>
    <n v="80.270700000000005"/>
    <s v="Legacy"/>
    <s v="Yes"/>
    <s v="Online + Table"/>
    <s v="Excellent"/>
  </r>
  <r>
    <x v="6"/>
    <x v="6"/>
    <x v="2"/>
    <x v="44"/>
    <n v="3"/>
    <n v="295"/>
    <s v="Eric Ripert"/>
    <n v="1972"/>
    <n v="62"/>
    <n v="4.8"/>
    <s v="Lobster Roll"/>
    <n v="53"/>
    <x v="0"/>
    <s v="Three Stars"/>
    <s v="North America"/>
    <x v="1"/>
    <x v="1"/>
    <n v="72"/>
    <x v="1"/>
    <s v="Cash, UPI"/>
    <s v="Chef Special"/>
    <m/>
    <s v="Riya Patel"/>
    <n v="215353"/>
    <n v="4018"/>
    <n v="40.712800000000001"/>
    <n v="-74.006"/>
    <s v="Legacy"/>
    <s v="No"/>
    <s v="None"/>
    <s v="Excellent"/>
  </r>
  <r>
    <x v="47"/>
    <x v="59"/>
    <x v="20"/>
    <x v="44"/>
    <n v="0"/>
    <n v="220"/>
    <s v="Vladimir Mukhin"/>
    <n v="2011"/>
    <n v="50"/>
    <n v="4.5"/>
    <s v="Grilled Salmon"/>
    <n v="14"/>
    <x v="2"/>
    <s v="No Stars"/>
    <s v="Europe"/>
    <x v="0"/>
    <x v="0"/>
    <n v="44"/>
    <x v="0"/>
    <s v="Cash, UPI"/>
    <s v="Bestselling Dish"/>
    <m/>
    <s v="Amit Sharma"/>
    <n v="88247"/>
    <n v="5702"/>
    <n v="-27.469799999999999"/>
    <n v="153.02510000000001"/>
    <s v="Established"/>
    <s v="No"/>
    <s v="Online + Table"/>
    <s v="Excellent"/>
  </r>
  <r>
    <x v="4"/>
    <x v="58"/>
    <x v="12"/>
    <x v="54"/>
    <n v="3"/>
    <n v="350"/>
    <s v="Mauro Colagreco"/>
    <n v="1991"/>
    <n v="36"/>
    <n v="4.8"/>
    <s v="Chicken Tikka Pizza"/>
    <n v="34"/>
    <x v="0"/>
    <s v="Three Stars"/>
    <s v="Europe"/>
    <x v="1"/>
    <x v="1"/>
    <n v="57"/>
    <x v="1"/>
    <s v="Cash, UPI"/>
    <s v="Bestselling Dish"/>
    <m/>
    <s v="Oliver Brown"/>
    <n v="278707"/>
    <n v="1726"/>
    <n v="52.486199999999997"/>
    <n v="-1.8904000000000001"/>
    <s v="Legacy"/>
    <s v="No"/>
    <s v="None"/>
    <s v="Excellent"/>
  </r>
  <r>
    <x v="4"/>
    <x v="9"/>
    <x v="2"/>
    <x v="50"/>
    <n v="3"/>
    <n v="350"/>
    <s v="Mauro Colagreco"/>
    <n v="1991"/>
    <n v="36"/>
    <n v="4.8"/>
    <s v="BBQ Wings"/>
    <n v="34"/>
    <x v="0"/>
    <s v="Three Stars"/>
    <s v="Europe"/>
    <x v="0"/>
    <x v="1"/>
    <n v="70"/>
    <x v="0"/>
    <s v="UPI, Card"/>
    <s v="Chef Special"/>
    <m/>
    <s v="Sara Kapoor"/>
    <n v="441979"/>
    <n v="6437"/>
    <n v="37.774900000000002"/>
    <n v="-122.4194"/>
    <s v="Legacy"/>
    <s v="No"/>
    <s v="Online Only"/>
    <s v="Excellent"/>
  </r>
  <r>
    <x v="28"/>
    <x v="51"/>
    <x v="2"/>
    <x v="50"/>
    <n v="2"/>
    <n v="265"/>
    <s v="Heinz Reitbauer"/>
    <n v="2005"/>
    <n v="60"/>
    <n v="4.7"/>
    <s v="BBQ Wings"/>
    <n v="20"/>
    <x v="0"/>
    <s v="Two Stars"/>
    <s v="Europe"/>
    <x v="0"/>
    <x v="0"/>
    <n v="59"/>
    <x v="0"/>
    <s v="Cash, Card"/>
    <s v="Chef Special"/>
    <m/>
    <s v="Emily Clark"/>
    <n v="102738"/>
    <n v="3273"/>
    <n v="34.052199999999999"/>
    <n v="-118.2437"/>
    <s v="Legacy"/>
    <s v="No"/>
    <s v="Online + Table"/>
    <s v="Excellent"/>
  </r>
  <r>
    <x v="19"/>
    <x v="56"/>
    <x v="21"/>
    <x v="59"/>
    <n v="3"/>
    <n v="290"/>
    <s v="Massimiliano Alajmo"/>
    <n v="1981"/>
    <n v="50"/>
    <n v="4.7"/>
    <s v="Tourtière"/>
    <n v="44"/>
    <x v="0"/>
    <s v="Three Stars"/>
    <s v="Europe"/>
    <x v="0"/>
    <x v="1"/>
    <n v="20"/>
    <x v="0"/>
    <s v="All Methods Accepted"/>
    <s v="Customer Choice"/>
    <m/>
    <s v="Oliver Brown"/>
    <n v="68258"/>
    <n v="1290"/>
    <n v="49.282699999999998"/>
    <n v="-123.1207"/>
    <s v="Legacy"/>
    <s v="No"/>
    <s v="Online Only"/>
    <s v="Excellent"/>
  </r>
  <r>
    <x v="9"/>
    <x v="47"/>
    <x v="3"/>
    <x v="49"/>
    <n v="3"/>
    <n v="345"/>
    <s v="Dominique Crenn"/>
    <n v="2011"/>
    <n v="50"/>
    <n v="4.8"/>
    <s v="Croissant"/>
    <n v="14"/>
    <x v="0"/>
    <s v="Three Stars"/>
    <s v="North America"/>
    <x v="0"/>
    <x v="0"/>
    <n v="24"/>
    <x v="0"/>
    <s v="Cash, Card"/>
    <s v="Chef Special"/>
    <m/>
    <s v="Emily Clark"/>
    <n v="110202"/>
    <n v="2706"/>
    <n v="43.7102"/>
    <n v="7.2619999999999996"/>
    <s v="Established"/>
    <s v="No"/>
    <s v="Online + Table"/>
    <s v="Excellent"/>
  </r>
  <r>
    <x v="48"/>
    <x v="42"/>
    <x v="19"/>
    <x v="36"/>
    <n v="0"/>
    <n v="125"/>
    <s v="Leonor Espinosa"/>
    <n v="2007"/>
    <n v="45"/>
    <n v="4.5"/>
    <s v="Truffle Naan"/>
    <n v="18"/>
    <x v="3"/>
    <s v="No Stars"/>
    <s v="South America"/>
    <x v="1"/>
    <x v="0"/>
    <n v="35"/>
    <x v="0"/>
    <s v="All Methods Accepted"/>
    <s v="Bestselling Dish"/>
    <s v="BJ6ZIZFWCRZSXSQ"/>
    <s v="Arjun Verma"/>
    <n v="63409"/>
    <n v="3219"/>
    <n v="23.022500000000001"/>
    <n v="72.571399999999997"/>
    <s v="Legacy"/>
    <s v="Yes"/>
    <s v="Table Only"/>
    <s v="Excellent"/>
  </r>
  <r>
    <x v="2"/>
    <x v="9"/>
    <x v="2"/>
    <x v="42"/>
    <n v="3"/>
    <n v="390"/>
    <s v="Thomas Keller"/>
    <n v="1994"/>
    <n v="60"/>
    <n v="4.9000000000000004"/>
    <s v="Burrito"/>
    <n v="31"/>
    <x v="0"/>
    <s v="Three Stars"/>
    <s v="North America"/>
    <x v="0"/>
    <x v="0"/>
    <n v="47"/>
    <x v="1"/>
    <s v="UPI, Card"/>
    <s v="Seasonal Special"/>
    <m/>
    <s v="Oliver Brown"/>
    <n v="467152"/>
    <n v="403"/>
    <n v="37.774900000000002"/>
    <n v="-122.4194"/>
    <s v="Legacy"/>
    <s v="No"/>
    <s v="Online + Table"/>
    <s v="Excellent"/>
  </r>
  <r>
    <x v="34"/>
    <x v="9"/>
    <x v="2"/>
    <x v="50"/>
    <n v="2"/>
    <n v="550"/>
    <s v="Rasmus Munk"/>
    <n v="2015"/>
    <n v="50"/>
    <n v="4.5"/>
    <s v="BBQ Wings"/>
    <n v="10"/>
    <x v="1"/>
    <s v="Two Stars"/>
    <s v="Europe"/>
    <x v="1"/>
    <x v="0"/>
    <n v="57"/>
    <x v="0"/>
    <s v="UPI, Card"/>
    <s v="Chef Special"/>
    <m/>
    <s v="Oliver Brown"/>
    <n v="409482"/>
    <n v="2433"/>
    <n v="37.774900000000002"/>
    <n v="-122.4194"/>
    <s v="Established"/>
    <s v="No"/>
    <s v="Table Only"/>
    <s v="Excellent"/>
  </r>
  <r>
    <x v="30"/>
    <x v="45"/>
    <x v="2"/>
    <x v="44"/>
    <n v="2"/>
    <n v="285"/>
    <s v="André Chiang"/>
    <n v="2010"/>
    <n v="30"/>
    <n v="4.7"/>
    <s v="Lobster Roll"/>
    <n v="15"/>
    <x v="0"/>
    <s v="Two Stars"/>
    <s v="Asia"/>
    <x v="0"/>
    <x v="0"/>
    <n v="51"/>
    <x v="0"/>
    <s v="Cash, Card"/>
    <s v="Customer Choice"/>
    <m/>
    <s v="Lucas Martin"/>
    <n v="425377"/>
    <n v="1486"/>
    <n v="29.760400000000001"/>
    <n v="-95.369799999999998"/>
    <s v="Legacy"/>
    <s v="No"/>
    <s v="Online + Table"/>
    <s v="Excellent"/>
  </r>
  <r>
    <x v="19"/>
    <x v="42"/>
    <x v="19"/>
    <x v="39"/>
    <n v="3"/>
    <n v="290"/>
    <s v="Massimiliano Alajmo"/>
    <n v="1981"/>
    <n v="50"/>
    <n v="4.7"/>
    <s v="Nihari"/>
    <n v="44"/>
    <x v="0"/>
    <s v="Three Stars"/>
    <s v="Europe"/>
    <x v="0"/>
    <x v="0"/>
    <n v="49"/>
    <x v="1"/>
    <s v="Cash, UPI"/>
    <s v="Chef Special"/>
    <s v="IMQ9DGV83E4LAMJ"/>
    <s v="Oliver Brown"/>
    <n v="388971"/>
    <n v="4397"/>
    <n v="23.022500000000001"/>
    <n v="72.571399999999997"/>
    <s v="Legacy"/>
    <s v="Yes"/>
    <s v="Online + Table"/>
    <s v="Excellent"/>
  </r>
  <r>
    <x v="30"/>
    <x v="46"/>
    <x v="8"/>
    <x v="51"/>
    <n v="2"/>
    <n v="285"/>
    <s v="André Chiang"/>
    <n v="2010"/>
    <n v="30"/>
    <n v="4.7"/>
    <s v="Teriyaki Steak"/>
    <n v="15"/>
    <x v="0"/>
    <s v="Two Stars"/>
    <s v="Asia"/>
    <x v="1"/>
    <x v="1"/>
    <n v="55"/>
    <x v="1"/>
    <s v="Cash, UPI"/>
    <s v="Chef Special"/>
    <m/>
    <s v="Sara Kapoor"/>
    <n v="326927"/>
    <n v="1471"/>
    <n v="35.011600000000001"/>
    <n v="135.7681"/>
    <s v="Legacy"/>
    <s v="No"/>
    <s v="None"/>
    <s v="Excellent"/>
  </r>
  <r>
    <x v="32"/>
    <x v="51"/>
    <x v="2"/>
    <x v="52"/>
    <n v="2"/>
    <n v="250"/>
    <s v="Oriol Castro"/>
    <n v="2014"/>
    <n v="52"/>
    <n v="4.5999999999999996"/>
    <s v="Grilled Steak"/>
    <n v="11"/>
    <x v="0"/>
    <s v="Two Stars"/>
    <s v="Europe"/>
    <x v="1"/>
    <x v="0"/>
    <n v="27"/>
    <x v="0"/>
    <s v="Cash, UPI"/>
    <s v="Seasonal Special"/>
    <m/>
    <s v="Haruto Tanaka"/>
    <n v="421214"/>
    <n v="6540"/>
    <n v="34.052199999999999"/>
    <n v="-118.2437"/>
    <s v="Established"/>
    <s v="No"/>
    <s v="Table Only"/>
    <s v="Excellent"/>
  </r>
  <r>
    <x v="31"/>
    <x v="44"/>
    <x v="20"/>
    <x v="19"/>
    <n v="2"/>
    <n v="245"/>
    <s v="Richard Ekkebus"/>
    <n v="2005"/>
    <n v="46"/>
    <n v="4.7"/>
    <s v="Noodle Bowl"/>
    <n v="20"/>
    <x v="2"/>
    <s v="Two Stars"/>
    <s v="Asia"/>
    <x v="1"/>
    <x v="1"/>
    <n v="28"/>
    <x v="0"/>
    <s v="UPI, Card"/>
    <s v="Chef Special"/>
    <m/>
    <s v="Haruto Tanaka"/>
    <n v="154977"/>
    <n v="4059"/>
    <n v="-33.8688"/>
    <n v="151.20930000000001"/>
    <s v="Legacy"/>
    <s v="No"/>
    <s v="None"/>
    <s v="Excellent"/>
  </r>
  <r>
    <x v="24"/>
    <x v="50"/>
    <x v="3"/>
    <x v="2"/>
    <n v="2"/>
    <n v="325"/>
    <s v="Kyle &amp; Katina Connaughton"/>
    <n v="2016"/>
    <n v="48"/>
    <n v="4.7"/>
    <s v="Coq au Vin"/>
    <n v="9"/>
    <x v="0"/>
    <s v="Two Stars"/>
    <s v="North America"/>
    <x v="0"/>
    <x v="1"/>
    <n v="28"/>
    <x v="0"/>
    <s v="Cash, Card"/>
    <s v="Seasonal Special"/>
    <m/>
    <s v="Lucas Martin"/>
    <n v="493390"/>
    <n v="5544"/>
    <n v="45.764000000000003"/>
    <n v="4.8357000000000001"/>
    <s v="Established"/>
    <s v="No"/>
    <s v="Online Only"/>
    <s v="Excellent"/>
  </r>
  <r>
    <x v="28"/>
    <x v="61"/>
    <x v="20"/>
    <x v="58"/>
    <n v="2"/>
    <n v="265"/>
    <s v="Heinz Reitbauer"/>
    <n v="2005"/>
    <n v="60"/>
    <n v="4.7"/>
    <s v="Lamb Chops"/>
    <n v="20"/>
    <x v="0"/>
    <s v="Two Stars"/>
    <s v="Europe"/>
    <x v="1"/>
    <x v="1"/>
    <n v="68"/>
    <x v="0"/>
    <s v="Cash, Card"/>
    <s v="Seasonal Special"/>
    <m/>
    <s v="Arjun Verma"/>
    <n v="378284"/>
    <n v="5112"/>
    <n v="-37.813600000000001"/>
    <n v="144.9631"/>
    <s v="Legacy"/>
    <s v="No"/>
    <s v="None"/>
    <s v="Excellent"/>
  </r>
  <r>
    <x v="26"/>
    <x v="45"/>
    <x v="2"/>
    <x v="42"/>
    <n v="2"/>
    <n v="275"/>
    <s v="Yoshihiro Narisawa"/>
    <n v="2003"/>
    <n v="36"/>
    <n v="4.7"/>
    <s v="Tacos"/>
    <n v="22"/>
    <x v="0"/>
    <s v="Two Stars"/>
    <s v="Asia"/>
    <x v="0"/>
    <x v="0"/>
    <n v="64"/>
    <x v="0"/>
    <s v="Cash, Card"/>
    <s v="Chef Special"/>
    <m/>
    <s v="Francesco Rossi"/>
    <n v="493439"/>
    <n v="5496"/>
    <n v="29.760400000000001"/>
    <n v="-95.369799999999998"/>
    <s v="Legacy"/>
    <s v="No"/>
    <s v="Online + Table"/>
    <s v="Excellent"/>
  </r>
  <r>
    <x v="36"/>
    <x v="41"/>
    <x v="19"/>
    <x v="39"/>
    <n v="1"/>
    <n v="165"/>
    <s v="Isaac McHale"/>
    <n v="2013"/>
    <n v="40"/>
    <n v="4.5999999999999996"/>
    <s v="Biryani"/>
    <n v="12"/>
    <x v="2"/>
    <s v="One Star"/>
    <s v="Europe"/>
    <x v="0"/>
    <x v="0"/>
    <n v="36"/>
    <x v="0"/>
    <s v="Cash, Card"/>
    <s v="Bestselling Dish"/>
    <s v="IYL2TEPR65FJ9Q8"/>
    <s v="Sara Kapoor"/>
    <n v="239468"/>
    <n v="6188"/>
    <n v="21.170200000000001"/>
    <n v="72.831100000000006"/>
    <s v="Established"/>
    <s v="Yes"/>
    <s v="Online + Table"/>
    <s v="Excellent"/>
  </r>
  <r>
    <x v="4"/>
    <x v="54"/>
    <x v="19"/>
    <x v="40"/>
    <n v="3"/>
    <n v="350"/>
    <s v="Mauro Colagreco"/>
    <n v="1991"/>
    <n v="36"/>
    <n v="4.8"/>
    <s v="Masala Dosa"/>
    <n v="34"/>
    <x v="0"/>
    <s v="Three Stars"/>
    <s v="Europe"/>
    <x v="0"/>
    <x v="0"/>
    <n v="30"/>
    <x v="1"/>
    <s v="All Methods Accepted"/>
    <s v="Bestselling Dish"/>
    <s v="WA5V7FBJJ7A680S"/>
    <s v="Sara Kapoor"/>
    <n v="117364"/>
    <n v="7249"/>
    <n v="26.912400000000002"/>
    <n v="75.787300000000002"/>
    <s v="Legacy"/>
    <s v="Yes"/>
    <s v="Online + Table"/>
    <s v="Excellent"/>
  </r>
  <r>
    <x v="13"/>
    <x v="51"/>
    <x v="2"/>
    <x v="42"/>
    <n v="3"/>
    <n v="270"/>
    <s v="Quique Dacosta"/>
    <n v="1989"/>
    <n v="48"/>
    <n v="4.8"/>
    <s v="Burrito"/>
    <n v="36"/>
    <x v="0"/>
    <s v="Three Stars"/>
    <s v="Europe"/>
    <x v="0"/>
    <x v="1"/>
    <n v="65"/>
    <x v="1"/>
    <s v="Cash, UPI"/>
    <s v="Customer Choice"/>
    <m/>
    <s v="Haruto Tanaka"/>
    <n v="277393"/>
    <n v="2453"/>
    <n v="34.052199999999999"/>
    <n v="-118.2437"/>
    <s v="Legacy"/>
    <s v="No"/>
    <s v="Online Only"/>
    <s v="Excellent"/>
  </r>
  <r>
    <x v="8"/>
    <x v="53"/>
    <x v="8"/>
    <x v="45"/>
    <n v="3"/>
    <n v="295"/>
    <s v="Juan Mari Arzak"/>
    <n v="1897"/>
    <n v="50"/>
    <n v="4.8"/>
    <s v="Shoyu Ramen"/>
    <n v="128"/>
    <x v="0"/>
    <s v="Three Stars"/>
    <s v="Europe"/>
    <x v="1"/>
    <x v="0"/>
    <n v="74"/>
    <x v="1"/>
    <s v="Cash, UPI"/>
    <s v="Customer Choice"/>
    <m/>
    <s v="John Smith"/>
    <n v="332212"/>
    <n v="2405"/>
    <n v="34.6937"/>
    <n v="135.50229999999999"/>
    <s v="Legacy"/>
    <s v="No"/>
    <s v="Table Only"/>
    <s v="Excellent"/>
  </r>
  <r>
    <x v="18"/>
    <x v="51"/>
    <x v="2"/>
    <x v="52"/>
    <n v="3"/>
    <n v="385"/>
    <s v="Grant Achatz"/>
    <n v="2005"/>
    <n v="64"/>
    <n v="4.7"/>
    <s v="Grilled Steak"/>
    <n v="20"/>
    <x v="0"/>
    <s v="Three Stars"/>
    <s v="North America"/>
    <x v="1"/>
    <x v="0"/>
    <n v="26"/>
    <x v="1"/>
    <s v="UPI, Card"/>
    <s v="Bestselling Dish"/>
    <m/>
    <s v="Francesco Rossi"/>
    <n v="17038"/>
    <n v="5015"/>
    <n v="34.052199999999999"/>
    <n v="-118.2437"/>
    <s v="Legacy"/>
    <s v="No"/>
    <s v="Table Only"/>
    <s v="Excellent"/>
  </r>
  <r>
    <x v="30"/>
    <x v="48"/>
    <x v="0"/>
    <x v="43"/>
    <n v="2"/>
    <n v="285"/>
    <s v="André Chiang"/>
    <n v="2010"/>
    <n v="30"/>
    <n v="4.7"/>
    <s v="Margherita"/>
    <n v="15"/>
    <x v="0"/>
    <s v="Two Stars"/>
    <s v="Asia"/>
    <x v="0"/>
    <x v="1"/>
    <n v="21"/>
    <x v="1"/>
    <s v="Cash, UPI"/>
    <s v="Bestselling Dish"/>
    <m/>
    <s v="Amit Sharma"/>
    <n v="367068"/>
    <n v="6340"/>
    <n v="43.769599999999997"/>
    <n v="11.255800000000001"/>
    <s v="Legacy"/>
    <s v="No"/>
    <s v="Online Only"/>
    <s v="Excellent"/>
  </r>
  <r>
    <x v="21"/>
    <x v="37"/>
    <x v="19"/>
    <x v="55"/>
    <n v="3"/>
    <n v="570"/>
    <s v="Paul Pairet"/>
    <n v="2012"/>
    <n v="10"/>
    <n v="4.5999999999999996"/>
    <s v="Rasgulla"/>
    <n v="13"/>
    <x v="1"/>
    <s v="Three Stars"/>
    <s v="Asia"/>
    <x v="0"/>
    <x v="1"/>
    <n v="54"/>
    <x v="1"/>
    <s v="Cash, UPI"/>
    <s v="Seasonal Special"/>
    <s v="I2VE532OQQ5AL6I"/>
    <s v="Oliver Brown"/>
    <n v="137616"/>
    <n v="5193"/>
    <n v="12.9716"/>
    <n v="77.5946"/>
    <s v="Established"/>
    <s v="Yes"/>
    <s v="Online Only"/>
    <s v="Excellent"/>
  </r>
  <r>
    <x v="24"/>
    <x v="41"/>
    <x v="19"/>
    <x v="37"/>
    <n v="2"/>
    <n v="325"/>
    <s v="Kyle &amp; Katina Connaughton"/>
    <n v="2016"/>
    <n v="48"/>
    <n v="4.7"/>
    <s v="Pani Puri"/>
    <n v="9"/>
    <x v="0"/>
    <s v="Two Stars"/>
    <s v="North America"/>
    <x v="0"/>
    <x v="1"/>
    <n v="74"/>
    <x v="1"/>
    <s v="Cash, Card"/>
    <s v="Chef Special"/>
    <s v="HRB69LKHVDMRY5U"/>
    <s v="John Smith"/>
    <n v="257911"/>
    <n v="2662"/>
    <n v="21.170200000000001"/>
    <n v="72.831100000000006"/>
    <s v="Established"/>
    <s v="Yes"/>
    <s v="Online Only"/>
    <s v="Excellent"/>
  </r>
  <r>
    <x v="0"/>
    <x v="18"/>
    <x v="8"/>
    <x v="48"/>
    <n v="3"/>
    <n v="320"/>
    <s v="Massimo Bottura"/>
    <n v="1995"/>
    <n v="28"/>
    <n v="4.9000000000000004"/>
    <s v="Tuna Roll"/>
    <n v="30"/>
    <x v="0"/>
    <s v="Three Stars"/>
    <s v="Europe"/>
    <x v="0"/>
    <x v="0"/>
    <n v="34"/>
    <x v="0"/>
    <s v="UPI, Card"/>
    <s v="Seasonal Special"/>
    <m/>
    <s v="Francesco Rossi"/>
    <n v="345346"/>
    <n v="5682"/>
    <n v="35.689500000000002"/>
    <n v="139.6917"/>
    <s v="Legacy"/>
    <s v="No"/>
    <s v="Online + Table"/>
    <s v="Excellent"/>
  </r>
  <r>
    <x v="18"/>
    <x v="40"/>
    <x v="19"/>
    <x v="38"/>
    <n v="3"/>
    <n v="385"/>
    <s v="Grant Achatz"/>
    <n v="2005"/>
    <n v="64"/>
    <n v="4.7"/>
    <s v="Butter Chicken"/>
    <n v="20"/>
    <x v="0"/>
    <s v="Three Stars"/>
    <s v="North America"/>
    <x v="0"/>
    <x v="1"/>
    <n v="25"/>
    <x v="1"/>
    <s v="Cash, Card"/>
    <s v="Chef Special"/>
    <s v="0C77E1CK6YEZ7FZ"/>
    <s v="Arjun Verma"/>
    <n v="33490"/>
    <n v="130"/>
    <n v="17.385000000000002"/>
    <n v="78.486699999999999"/>
    <s v="Legacy"/>
    <s v="Yes"/>
    <s v="Online Only"/>
    <s v="Excellent"/>
  </r>
  <r>
    <x v="8"/>
    <x v="51"/>
    <x v="2"/>
    <x v="44"/>
    <n v="3"/>
    <n v="295"/>
    <s v="Juan Mari Arzak"/>
    <n v="1897"/>
    <n v="50"/>
    <n v="4.8"/>
    <s v="Grilled Salmon"/>
    <n v="128"/>
    <x v="0"/>
    <s v="Three Stars"/>
    <s v="Europe"/>
    <x v="0"/>
    <x v="0"/>
    <n v="22"/>
    <x v="0"/>
    <s v="Cash, UPI"/>
    <s v="Customer Choice"/>
    <m/>
    <s v="Sara Kapoor"/>
    <n v="438300"/>
    <n v="1511"/>
    <n v="34.052199999999999"/>
    <n v="-118.2437"/>
    <s v="Legacy"/>
    <s v="No"/>
    <s v="Online + Table"/>
    <s v="Excellent"/>
  </r>
  <r>
    <x v="16"/>
    <x v="59"/>
    <x v="20"/>
    <x v="58"/>
    <n v="3"/>
    <n v="420"/>
    <s v="Rasmus Kofoed"/>
    <n v="2007"/>
    <n v="40"/>
    <n v="4.7"/>
    <s v="Wagyu Steak"/>
    <n v="18"/>
    <x v="1"/>
    <s v="Three Stars"/>
    <s v="Europe"/>
    <x v="1"/>
    <x v="1"/>
    <n v="74"/>
    <x v="1"/>
    <s v="Cash, Card"/>
    <s v="Seasonal Special"/>
    <m/>
    <s v="Lucas Martin"/>
    <n v="66975"/>
    <n v="2517"/>
    <n v="-27.469799999999999"/>
    <n v="153.02510000000001"/>
    <s v="Legacy"/>
    <s v="No"/>
    <s v="None"/>
    <s v="Excellent"/>
  </r>
  <r>
    <x v="27"/>
    <x v="41"/>
    <x v="19"/>
    <x v="55"/>
    <n v="2"/>
    <n v="235"/>
    <s v="Hiroyasu Kawate"/>
    <n v="2009"/>
    <n v="28"/>
    <n v="4.7"/>
    <s v="Rasgulla"/>
    <n v="16"/>
    <x v="2"/>
    <s v="Two Stars"/>
    <s v="Asia"/>
    <x v="1"/>
    <x v="1"/>
    <n v="53"/>
    <x v="1"/>
    <s v="Cash, UPI"/>
    <s v="Bestselling Dish"/>
    <s v="EIXGBXY5OPHPYWQ"/>
    <s v="Riya Patel"/>
    <n v="299690"/>
    <n v="2407"/>
    <n v="21.170200000000001"/>
    <n v="72.831100000000006"/>
    <s v="Legacy"/>
    <s v="Yes"/>
    <s v="None"/>
    <s v="Excellent"/>
  </r>
  <r>
    <x v="20"/>
    <x v="38"/>
    <x v="19"/>
    <x v="38"/>
    <n v="3"/>
    <n v="265"/>
    <s v="Eneko Atxa"/>
    <n v="2005"/>
    <n v="45"/>
    <n v="4.7"/>
    <s v="Butter Chicken"/>
    <n v="20"/>
    <x v="0"/>
    <s v="Three Stars"/>
    <s v="Europe"/>
    <x v="0"/>
    <x v="0"/>
    <n v="52"/>
    <x v="1"/>
    <s v="Cash, UPI"/>
    <s v="Seasonal Special"/>
    <s v="MSQ51LE2001ZTM2"/>
    <s v="Arjun Verma"/>
    <n v="174828"/>
    <n v="6042"/>
    <n v="13.082700000000001"/>
    <n v="80.270700000000005"/>
    <s v="Legacy"/>
    <s v="Yes"/>
    <s v="Online + Table"/>
    <s v="Excellent"/>
  </r>
  <r>
    <x v="23"/>
    <x v="55"/>
    <x v="19"/>
    <x v="41"/>
    <n v="2"/>
    <n v="280"/>
    <s v="Zaiyu Hasegawa"/>
    <n v="2007"/>
    <n v="26"/>
    <n v="4.7"/>
    <s v="Dhokla"/>
    <n v="18"/>
    <x v="0"/>
    <s v="Two Stars"/>
    <s v="Asia"/>
    <x v="0"/>
    <x v="0"/>
    <n v="41"/>
    <x v="1"/>
    <s v="All Methods Accepted"/>
    <s v="Customer Choice"/>
    <s v="EZTQWA2KY1R24IJ"/>
    <s v="Haruto Tanaka"/>
    <n v="119725"/>
    <n v="3623"/>
    <n v="22.7196"/>
    <n v="75.857699999999994"/>
    <s v="Legacy"/>
    <s v="Yes"/>
    <s v="Online + Table"/>
    <s v="Excellent"/>
  </r>
  <r>
    <x v="12"/>
    <x v="53"/>
    <x v="8"/>
    <x v="51"/>
    <n v="3"/>
    <n v="310"/>
    <s v="Heinz Beck"/>
    <n v="1994"/>
    <n v="50"/>
    <n v="4.8"/>
    <s v="Teriyaki Steak"/>
    <n v="31"/>
    <x v="0"/>
    <s v="Three Stars"/>
    <s v="Europe"/>
    <x v="0"/>
    <x v="1"/>
    <n v="29"/>
    <x v="1"/>
    <s v="Cash, UPI"/>
    <s v="Seasonal Special"/>
    <m/>
    <s v="Lucas Martin"/>
    <n v="226674"/>
    <n v="7319"/>
    <n v="34.6937"/>
    <n v="135.50229999999999"/>
    <s v="Legacy"/>
    <s v="No"/>
    <s v="Online Only"/>
    <s v="Excellent"/>
  </r>
  <r>
    <x v="31"/>
    <x v="35"/>
    <x v="19"/>
    <x v="53"/>
    <n v="2"/>
    <n v="245"/>
    <s v="Richard Ekkebus"/>
    <n v="2005"/>
    <n v="46"/>
    <n v="4.7"/>
    <s v="Dal Baati Churma"/>
    <n v="20"/>
    <x v="2"/>
    <s v="Two Stars"/>
    <s v="Asia"/>
    <x v="1"/>
    <x v="0"/>
    <n v="31"/>
    <x v="1"/>
    <s v="Cash, UPI"/>
    <s v="Bestselling Dish"/>
    <s v="1MKAFU8I6BVYHLX"/>
    <s v="Riya Patel"/>
    <n v="72185"/>
    <n v="1915"/>
    <n v="19.076000000000001"/>
    <n v="72.877700000000004"/>
    <s v="Legacy"/>
    <s v="Yes"/>
    <s v="Table Only"/>
    <s v="Excellent"/>
  </r>
  <r>
    <x v="14"/>
    <x v="55"/>
    <x v="19"/>
    <x v="55"/>
    <n v="3"/>
    <n v="305"/>
    <s v="Pascal Barbot"/>
    <n v="2000"/>
    <n v="25"/>
    <n v="4.8"/>
    <s v="Rasgulla"/>
    <n v="25"/>
    <x v="0"/>
    <s v="Three Stars"/>
    <s v="Europe"/>
    <x v="0"/>
    <x v="1"/>
    <n v="73"/>
    <x v="0"/>
    <s v="All Methods Accepted"/>
    <s v="Bestselling Dish"/>
    <s v="DYGHC818R63XH09"/>
    <s v="Arjun Verma"/>
    <n v="335310"/>
    <n v="4613"/>
    <n v="22.7196"/>
    <n v="75.857699999999994"/>
    <s v="Legacy"/>
    <s v="Yes"/>
    <s v="Online Only"/>
    <s v="Excellent"/>
  </r>
  <r>
    <x v="31"/>
    <x v="47"/>
    <x v="3"/>
    <x v="49"/>
    <n v="2"/>
    <n v="245"/>
    <s v="Richard Ekkebus"/>
    <n v="2005"/>
    <n v="46"/>
    <n v="4.7"/>
    <s v="Macarons"/>
    <n v="20"/>
    <x v="2"/>
    <s v="Two Stars"/>
    <s v="Asia"/>
    <x v="0"/>
    <x v="1"/>
    <n v="68"/>
    <x v="0"/>
    <s v="Cash, UPI"/>
    <s v="Customer Choice"/>
    <m/>
    <s v="Sara Kapoor"/>
    <n v="176520"/>
    <n v="3461"/>
    <n v="43.7102"/>
    <n v="7.2619999999999996"/>
    <s v="Legacy"/>
    <s v="No"/>
    <s v="Online Only"/>
    <s v="Excellent"/>
  </r>
  <r>
    <x v="16"/>
    <x v="61"/>
    <x v="20"/>
    <x v="19"/>
    <n v="3"/>
    <n v="420"/>
    <s v="Rasmus Kofoed"/>
    <n v="2007"/>
    <n v="40"/>
    <n v="4.7"/>
    <s v="Noodle Bowl"/>
    <n v="18"/>
    <x v="1"/>
    <s v="Three Stars"/>
    <s v="Europe"/>
    <x v="1"/>
    <x v="0"/>
    <n v="65"/>
    <x v="1"/>
    <s v="Cash, Card"/>
    <s v="Seasonal Special"/>
    <m/>
    <s v="Haruto Tanaka"/>
    <n v="38890"/>
    <n v="4372"/>
    <n v="-37.813600000000001"/>
    <n v="144.9631"/>
    <s v="Legacy"/>
    <s v="No"/>
    <s v="Table Only"/>
    <s v="Excellent"/>
  </r>
  <r>
    <x v="17"/>
    <x v="34"/>
    <x v="19"/>
    <x v="37"/>
    <n v="3"/>
    <n v="365"/>
    <s v="Daniel Humm"/>
    <n v="1998"/>
    <n v="80"/>
    <n v="4.7"/>
    <s v="Vada Pav"/>
    <n v="27"/>
    <x v="0"/>
    <s v="Three Stars"/>
    <s v="North America"/>
    <x v="0"/>
    <x v="0"/>
    <n v="30"/>
    <x v="0"/>
    <s v="Cash, Card"/>
    <s v="Bestselling Dish"/>
    <s v="Q13ID28ORVE0ON3"/>
    <s v="Riya Patel"/>
    <n v="230626"/>
    <n v="6792"/>
    <n v="28.7041"/>
    <n v="77.102500000000006"/>
    <s v="Legacy"/>
    <s v="Yes"/>
    <s v="Online + Table"/>
    <s v="Excellent"/>
  </r>
  <r>
    <x v="26"/>
    <x v="49"/>
    <x v="12"/>
    <x v="47"/>
    <n v="2"/>
    <n v="275"/>
    <s v="Yoshihiro Narisawa"/>
    <n v="2003"/>
    <n v="36"/>
    <n v="4.7"/>
    <s v="Roast Duck"/>
    <n v="22"/>
    <x v="0"/>
    <s v="Two Stars"/>
    <s v="Asia"/>
    <x v="0"/>
    <x v="1"/>
    <n v="59"/>
    <x v="1"/>
    <s v="UPI, Card"/>
    <s v="Seasonal Special"/>
    <m/>
    <s v="Haruto Tanaka"/>
    <n v="301172"/>
    <n v="2251"/>
    <n v="53.480800000000002"/>
    <n v="-2.2425999999999999"/>
    <s v="Legacy"/>
    <s v="No"/>
    <s v="Online Only"/>
    <s v="Excellent"/>
  </r>
  <r>
    <x v="7"/>
    <x v="43"/>
    <x v="0"/>
    <x v="43"/>
    <n v="3"/>
    <n v="310"/>
    <s v="Enrico Crippa"/>
    <n v="2005"/>
    <n v="35"/>
    <n v="4.8"/>
    <s v="Pepperoni"/>
    <n v="20"/>
    <x v="0"/>
    <s v="Three Stars"/>
    <s v="Europe"/>
    <x v="1"/>
    <x v="1"/>
    <n v="54"/>
    <x v="0"/>
    <s v="Cash, UPI"/>
    <s v="Seasonal Special"/>
    <m/>
    <s v="Amit Sharma"/>
    <n v="430300"/>
    <n v="5908"/>
    <n v="45.464199999999998"/>
    <n v="9.19"/>
    <s v="Legacy"/>
    <s v="No"/>
    <s v="None"/>
    <s v="Excellent"/>
  </r>
  <r>
    <x v="28"/>
    <x v="54"/>
    <x v="19"/>
    <x v="39"/>
    <n v="2"/>
    <n v="265"/>
    <s v="Heinz Reitbauer"/>
    <n v="2005"/>
    <n v="60"/>
    <n v="4.7"/>
    <s v="Korma"/>
    <n v="20"/>
    <x v="0"/>
    <s v="Two Stars"/>
    <s v="Europe"/>
    <x v="1"/>
    <x v="1"/>
    <n v="24"/>
    <x v="0"/>
    <s v="All Methods Accepted"/>
    <s v="Customer Choice"/>
    <s v="7N90I1HFXBCVPZG"/>
    <s v="John Smith"/>
    <n v="177014"/>
    <n v="313"/>
    <n v="26.912400000000002"/>
    <n v="75.787300000000002"/>
    <s v="Legacy"/>
    <s v="Yes"/>
    <s v="None"/>
    <s v="Excellent"/>
  </r>
  <r>
    <x v="15"/>
    <x v="45"/>
    <x v="2"/>
    <x v="44"/>
    <n v="3"/>
    <n v="280"/>
    <s v="Joan Roca"/>
    <n v="1986"/>
    <n v="45"/>
    <n v="4.7"/>
    <s v="Grilled Salmon"/>
    <n v="39"/>
    <x v="0"/>
    <s v="Three Stars"/>
    <s v="Europe"/>
    <x v="1"/>
    <x v="1"/>
    <n v="56"/>
    <x v="0"/>
    <s v="All Methods Accepted"/>
    <s v="Customer Choice"/>
    <m/>
    <s v="Francesco Rossi"/>
    <n v="130660"/>
    <n v="7514"/>
    <n v="29.760400000000001"/>
    <n v="-95.369799999999998"/>
    <s v="Legacy"/>
    <s v="No"/>
    <s v="None"/>
    <s v="Excellent"/>
  </r>
  <r>
    <x v="29"/>
    <x v="46"/>
    <x v="8"/>
    <x v="48"/>
    <n v="2"/>
    <n v="285"/>
    <s v="Sean Gray"/>
    <n v="2008"/>
    <n v="12"/>
    <n v="4.7"/>
    <s v="Salmon Nigiri"/>
    <n v="17"/>
    <x v="0"/>
    <s v="Two Stars"/>
    <s v="North America"/>
    <x v="0"/>
    <x v="1"/>
    <n v="20"/>
    <x v="0"/>
    <s v="All Methods Accepted"/>
    <s v="Chef Special"/>
    <m/>
    <s v="Francesco Rossi"/>
    <n v="191833"/>
    <n v="476"/>
    <n v="35.011600000000001"/>
    <n v="135.7681"/>
    <s v="Legacy"/>
    <s v="No"/>
    <s v="Online Only"/>
    <s v="Excellent"/>
  </r>
  <r>
    <x v="15"/>
    <x v="37"/>
    <x v="19"/>
    <x v="41"/>
    <n v="3"/>
    <n v="280"/>
    <s v="Joan Roca"/>
    <n v="1986"/>
    <n v="45"/>
    <n v="4.7"/>
    <s v="Dhokla"/>
    <n v="39"/>
    <x v="0"/>
    <s v="Three Stars"/>
    <s v="Europe"/>
    <x v="0"/>
    <x v="0"/>
    <n v="63"/>
    <x v="1"/>
    <s v="Cash, UPI"/>
    <s v="Customer Choice"/>
    <s v="ATT3DGZ1NGIAMN1"/>
    <s v="Haruto Tanaka"/>
    <n v="258918"/>
    <n v="4321"/>
    <n v="12.9716"/>
    <n v="77.5946"/>
    <s v="Legacy"/>
    <s v="Yes"/>
    <s v="Online + Table"/>
    <s v="Excellent"/>
  </r>
  <r>
    <x v="31"/>
    <x v="54"/>
    <x v="19"/>
    <x v="40"/>
    <n v="2"/>
    <n v="245"/>
    <s v="Richard Ekkebus"/>
    <n v="2005"/>
    <n v="46"/>
    <n v="4.7"/>
    <s v="Idli Sambhar"/>
    <n v="20"/>
    <x v="2"/>
    <s v="Two Stars"/>
    <s v="Asia"/>
    <x v="1"/>
    <x v="1"/>
    <n v="29"/>
    <x v="0"/>
    <s v="UPI, Card"/>
    <s v="Bestselling Dish"/>
    <s v="ITZGR6C5O0RGYYQ"/>
    <s v="Oliver Brown"/>
    <n v="190909"/>
    <n v="7294"/>
    <n v="26.912400000000002"/>
    <n v="75.787300000000002"/>
    <s v="Legacy"/>
    <s v="Yes"/>
    <s v="None"/>
    <s v="Excellent"/>
  </r>
  <r>
    <x v="32"/>
    <x v="58"/>
    <x v="12"/>
    <x v="54"/>
    <n v="2"/>
    <n v="250"/>
    <s v="Oriol Castro"/>
    <n v="2014"/>
    <n v="52"/>
    <n v="4.5999999999999996"/>
    <s v="Chicken Tikka Pizza"/>
    <n v="11"/>
    <x v="0"/>
    <s v="Two Stars"/>
    <s v="Europe"/>
    <x v="0"/>
    <x v="0"/>
    <n v="21"/>
    <x v="1"/>
    <s v="Cash, UPI"/>
    <s v="Customer Choice"/>
    <m/>
    <s v="Riya Patel"/>
    <n v="402410"/>
    <n v="1734"/>
    <n v="52.486199999999997"/>
    <n v="-1.8904000000000001"/>
    <s v="Established"/>
    <s v="No"/>
    <s v="Online + Table"/>
    <s v="Excellent"/>
  </r>
  <r>
    <x v="21"/>
    <x v="45"/>
    <x v="2"/>
    <x v="50"/>
    <n v="3"/>
    <n v="570"/>
    <s v="Paul Pairet"/>
    <n v="2012"/>
    <n v="10"/>
    <n v="4.5999999999999996"/>
    <s v="BBQ Wings"/>
    <n v="13"/>
    <x v="1"/>
    <s v="Three Stars"/>
    <s v="Asia"/>
    <x v="1"/>
    <x v="1"/>
    <n v="38"/>
    <x v="1"/>
    <s v="Cash, Card"/>
    <s v="Chef Special"/>
    <m/>
    <s v="Emily Clark"/>
    <n v="297102"/>
    <n v="60"/>
    <n v="29.760400000000001"/>
    <n v="-95.369799999999998"/>
    <s v="Established"/>
    <s v="No"/>
    <s v="None"/>
    <s v="Excellent"/>
  </r>
  <r>
    <x v="20"/>
    <x v="6"/>
    <x v="2"/>
    <x v="50"/>
    <n v="3"/>
    <n v="265"/>
    <s v="Eneko Atxa"/>
    <n v="2005"/>
    <n v="45"/>
    <n v="4.7"/>
    <s v="BBQ Wings"/>
    <n v="20"/>
    <x v="0"/>
    <s v="Three Stars"/>
    <s v="Europe"/>
    <x v="1"/>
    <x v="0"/>
    <n v="57"/>
    <x v="1"/>
    <s v="Cash, Card"/>
    <s v="Seasonal Special"/>
    <m/>
    <s v="Lucas Martin"/>
    <n v="432420"/>
    <n v="7103"/>
    <n v="40.712800000000001"/>
    <n v="-74.006"/>
    <s v="Legacy"/>
    <s v="No"/>
    <s v="Table Only"/>
    <s v="Excellent"/>
  </r>
  <r>
    <x v="23"/>
    <x v="14"/>
    <x v="2"/>
    <x v="52"/>
    <n v="2"/>
    <n v="280"/>
    <s v="Zaiyu Hasegawa"/>
    <n v="2007"/>
    <n v="26"/>
    <n v="4.7"/>
    <s v="Grilled Steak"/>
    <n v="18"/>
    <x v="0"/>
    <s v="Two Stars"/>
    <s v="Asia"/>
    <x v="1"/>
    <x v="1"/>
    <n v="49"/>
    <x v="1"/>
    <s v="UPI, Card"/>
    <s v="Seasonal Special"/>
    <m/>
    <s v="John Smith"/>
    <n v="363304"/>
    <n v="7353"/>
    <n v="41.878100000000003"/>
    <n v="-87.629800000000003"/>
    <s v="Legacy"/>
    <s v="No"/>
    <s v="None"/>
    <s v="Excellent"/>
  </r>
  <r>
    <x v="30"/>
    <x v="50"/>
    <x v="3"/>
    <x v="2"/>
    <n v="2"/>
    <n v="285"/>
    <s v="André Chiang"/>
    <n v="2010"/>
    <n v="30"/>
    <n v="4.7"/>
    <s v="Coq au Vin"/>
    <n v="15"/>
    <x v="0"/>
    <s v="Two Stars"/>
    <s v="Asia"/>
    <x v="0"/>
    <x v="1"/>
    <n v="29"/>
    <x v="0"/>
    <s v="All Methods Accepted"/>
    <s v="Bestselling Dish"/>
    <m/>
    <s v="Haruto Tanaka"/>
    <n v="322973"/>
    <n v="448"/>
    <n v="45.764000000000003"/>
    <n v="4.8357000000000001"/>
    <s v="Legacy"/>
    <s v="No"/>
    <s v="Online Only"/>
    <s v="Excellent"/>
  </r>
  <r>
    <x v="30"/>
    <x v="18"/>
    <x v="8"/>
    <x v="51"/>
    <n v="2"/>
    <n v="285"/>
    <s v="André Chiang"/>
    <n v="2010"/>
    <n v="30"/>
    <n v="4.7"/>
    <s v="Teriyaki Steak"/>
    <n v="15"/>
    <x v="0"/>
    <s v="Two Stars"/>
    <s v="Asia"/>
    <x v="1"/>
    <x v="1"/>
    <n v="31"/>
    <x v="1"/>
    <s v="All Methods Accepted"/>
    <s v="Chef Special"/>
    <m/>
    <s v="Riya Patel"/>
    <n v="445206"/>
    <n v="5662"/>
    <n v="35.689500000000002"/>
    <n v="139.6917"/>
    <s v="Legacy"/>
    <s v="No"/>
    <s v="None"/>
    <s v="Excellent"/>
  </r>
  <r>
    <x v="29"/>
    <x v="36"/>
    <x v="19"/>
    <x v="41"/>
    <n v="2"/>
    <n v="285"/>
    <s v="Sean Gray"/>
    <n v="2008"/>
    <n v="12"/>
    <n v="4.7"/>
    <s v="Dhokla"/>
    <n v="17"/>
    <x v="0"/>
    <s v="Two Stars"/>
    <s v="North America"/>
    <x v="0"/>
    <x v="0"/>
    <n v="36"/>
    <x v="0"/>
    <s v="Cash, Card"/>
    <s v="Seasonal Special"/>
    <s v="LGCFBFW4VYCWI59"/>
    <s v="Lucas Martin"/>
    <n v="64475"/>
    <n v="7123"/>
    <n v="22.572600000000001"/>
    <n v="88.363900000000001"/>
    <s v="Legacy"/>
    <s v="Yes"/>
    <s v="Online + Table"/>
    <s v="Excellent"/>
  </r>
  <r>
    <x v="0"/>
    <x v="35"/>
    <x v="19"/>
    <x v="36"/>
    <n v="3"/>
    <n v="320"/>
    <s v="Massimo Bottura"/>
    <n v="1995"/>
    <n v="28"/>
    <n v="4.9000000000000004"/>
    <s v="Fusion Tikka"/>
    <n v="30"/>
    <x v="0"/>
    <s v="Three Stars"/>
    <s v="Europe"/>
    <x v="1"/>
    <x v="0"/>
    <n v="20"/>
    <x v="0"/>
    <s v="UPI, Card"/>
    <s v="Customer Choice"/>
    <s v="KISIARWQLCCQMZQ"/>
    <s v="Riya Patel"/>
    <n v="251132"/>
    <n v="2048"/>
    <n v="19.076000000000001"/>
    <n v="72.877700000000004"/>
    <s v="Legacy"/>
    <s v="Yes"/>
    <s v="Table Only"/>
    <s v="Excellent"/>
  </r>
  <r>
    <x v="38"/>
    <x v="39"/>
    <x v="19"/>
    <x v="40"/>
    <n v="1"/>
    <n v="95"/>
    <s v="Bertrand Grébaut"/>
    <n v="2011"/>
    <n v="28"/>
    <n v="4.5"/>
    <s v="Idli Sambhar"/>
    <n v="14"/>
    <x v="3"/>
    <s v="One Star"/>
    <s v="Europe"/>
    <x v="0"/>
    <x v="0"/>
    <n v="42"/>
    <x v="1"/>
    <s v="UPI, Card"/>
    <s v="Customer Choice"/>
    <s v="A6LA4WIUZFCV0JH"/>
    <s v="John Smith"/>
    <n v="43679"/>
    <n v="5830"/>
    <n v="18.520399999999999"/>
    <n v="73.856700000000004"/>
    <s v="Established"/>
    <s v="Yes"/>
    <s v="Online + Table"/>
    <s v="Excellent"/>
  </r>
  <r>
    <x v="16"/>
    <x v="9"/>
    <x v="2"/>
    <x v="50"/>
    <n v="3"/>
    <n v="420"/>
    <s v="Rasmus Kofoed"/>
    <n v="2007"/>
    <n v="40"/>
    <n v="4.7"/>
    <s v="BBQ Wings"/>
    <n v="18"/>
    <x v="1"/>
    <s v="Three Stars"/>
    <s v="Europe"/>
    <x v="1"/>
    <x v="1"/>
    <n v="39"/>
    <x v="1"/>
    <s v="All Methods Accepted"/>
    <s v="Bestselling Dish"/>
    <m/>
    <s v="Emily Clark"/>
    <n v="32554"/>
    <n v="5146"/>
    <n v="37.774900000000002"/>
    <n v="-122.4194"/>
    <s v="Legacy"/>
    <s v="No"/>
    <s v="None"/>
    <s v="Excellent"/>
  </r>
  <r>
    <x v="13"/>
    <x v="14"/>
    <x v="2"/>
    <x v="42"/>
    <n v="3"/>
    <n v="270"/>
    <s v="Quique Dacosta"/>
    <n v="1989"/>
    <n v="48"/>
    <n v="4.8"/>
    <s v="Burrito"/>
    <n v="36"/>
    <x v="0"/>
    <s v="Three Stars"/>
    <s v="Europe"/>
    <x v="0"/>
    <x v="1"/>
    <n v="50"/>
    <x v="1"/>
    <s v="Cash, Card"/>
    <s v="Customer Choice"/>
    <m/>
    <s v="Francesco Rossi"/>
    <n v="150144"/>
    <n v="2284"/>
    <n v="41.878100000000003"/>
    <n v="-87.629800000000003"/>
    <s v="Legacy"/>
    <s v="No"/>
    <s v="Online Only"/>
    <s v="Excellent"/>
  </r>
  <r>
    <x v="26"/>
    <x v="14"/>
    <x v="2"/>
    <x v="42"/>
    <n v="2"/>
    <n v="275"/>
    <s v="Yoshihiro Narisawa"/>
    <n v="2003"/>
    <n v="36"/>
    <n v="4.7"/>
    <s v="Tacos"/>
    <n v="22"/>
    <x v="0"/>
    <s v="Two Stars"/>
    <s v="Asia"/>
    <x v="0"/>
    <x v="0"/>
    <n v="42"/>
    <x v="1"/>
    <s v="Cash, Card"/>
    <s v="Seasonal Special"/>
    <m/>
    <s v="Amit Sharma"/>
    <n v="496370"/>
    <n v="6424"/>
    <n v="41.878100000000003"/>
    <n v="-87.629800000000003"/>
    <s v="Legacy"/>
    <s v="No"/>
    <s v="Online + Table"/>
    <s v="Excellent"/>
  </r>
  <r>
    <x v="32"/>
    <x v="40"/>
    <x v="19"/>
    <x v="39"/>
    <n v="2"/>
    <n v="250"/>
    <s v="Oriol Castro"/>
    <n v="2014"/>
    <n v="52"/>
    <n v="4.5999999999999996"/>
    <s v="Korma"/>
    <n v="11"/>
    <x v="0"/>
    <s v="Two Stars"/>
    <s v="Europe"/>
    <x v="1"/>
    <x v="0"/>
    <n v="53"/>
    <x v="1"/>
    <s v="Cash, UPI"/>
    <s v="Bestselling Dish"/>
    <s v="YJBLY076UWQZBML"/>
    <s v="Lucas Martin"/>
    <n v="23575"/>
    <n v="5623"/>
    <n v="17.385000000000002"/>
    <n v="78.486699999999999"/>
    <s v="Established"/>
    <s v="Yes"/>
    <s v="Table Only"/>
    <s v="Excellent"/>
  </r>
  <r>
    <x v="10"/>
    <x v="26"/>
    <x v="12"/>
    <x v="57"/>
    <n v="3"/>
    <n v="298"/>
    <s v="Corey Lee"/>
    <n v="2010"/>
    <n v="56"/>
    <n v="4.8"/>
    <s v="Shepherd’s Pie"/>
    <n v="15"/>
    <x v="0"/>
    <s v="Three Stars"/>
    <s v="North America"/>
    <x v="1"/>
    <x v="0"/>
    <n v="25"/>
    <x v="0"/>
    <s v="Cash, UPI"/>
    <s v="Chef Special"/>
    <m/>
    <s v="Sara Kapoor"/>
    <n v="481237"/>
    <n v="1145"/>
    <n v="51.507399999999997"/>
    <n v="-0.1278"/>
    <s v="Legacy"/>
    <s v="No"/>
    <s v="Table Only"/>
    <s v="Excellent"/>
  </r>
  <r>
    <x v="0"/>
    <x v="9"/>
    <x v="2"/>
    <x v="44"/>
    <n v="3"/>
    <n v="320"/>
    <s v="Massimo Bottura"/>
    <n v="1995"/>
    <n v="28"/>
    <n v="4.9000000000000004"/>
    <s v="Lobster Roll"/>
    <n v="30"/>
    <x v="0"/>
    <s v="Three Stars"/>
    <s v="Europe"/>
    <x v="0"/>
    <x v="1"/>
    <n v="69"/>
    <x v="1"/>
    <s v="Cash, UPI"/>
    <s v="Customer Choice"/>
    <m/>
    <s v="Lucas Martin"/>
    <n v="56795"/>
    <n v="5473"/>
    <n v="37.774900000000002"/>
    <n v="-122.4194"/>
    <s v="Legacy"/>
    <s v="No"/>
    <s v="Online Only"/>
    <s v="Excellent"/>
  </r>
  <r>
    <x v="17"/>
    <x v="58"/>
    <x v="12"/>
    <x v="54"/>
    <n v="3"/>
    <n v="365"/>
    <s v="Daniel Humm"/>
    <n v="1998"/>
    <n v="80"/>
    <n v="4.7"/>
    <s v="Chicken Tikka Pizza"/>
    <n v="27"/>
    <x v="0"/>
    <s v="Three Stars"/>
    <s v="North America"/>
    <x v="0"/>
    <x v="0"/>
    <n v="62"/>
    <x v="1"/>
    <s v="Cash, Card"/>
    <s v="Chef Special"/>
    <m/>
    <s v="Oliver Brown"/>
    <n v="425173"/>
    <n v="7773"/>
    <n v="52.486199999999997"/>
    <n v="-1.8904000000000001"/>
    <s v="Legacy"/>
    <s v="No"/>
    <s v="Online + Table"/>
    <s v="Excellent"/>
  </r>
  <r>
    <x v="16"/>
    <x v="14"/>
    <x v="2"/>
    <x v="50"/>
    <n v="3"/>
    <n v="420"/>
    <s v="Rasmus Kofoed"/>
    <n v="2007"/>
    <n v="40"/>
    <n v="4.7"/>
    <s v="BBQ Wings"/>
    <n v="18"/>
    <x v="1"/>
    <s v="Three Stars"/>
    <s v="Europe"/>
    <x v="1"/>
    <x v="1"/>
    <n v="66"/>
    <x v="1"/>
    <s v="Cash, UPI"/>
    <s v="Seasonal Special"/>
    <m/>
    <s v="Haruto Tanaka"/>
    <n v="467132"/>
    <n v="5505"/>
    <n v="41.878100000000003"/>
    <n v="-87.629800000000003"/>
    <s v="Legacy"/>
    <s v="No"/>
    <s v="None"/>
    <s v="Excellent"/>
  </r>
  <r>
    <x v="0"/>
    <x v="6"/>
    <x v="2"/>
    <x v="52"/>
    <n v="3"/>
    <n v="320"/>
    <s v="Massimo Bottura"/>
    <n v="1995"/>
    <n v="28"/>
    <n v="4.9000000000000004"/>
    <s v="Grilled Steak"/>
    <n v="30"/>
    <x v="0"/>
    <s v="Three Stars"/>
    <s v="Europe"/>
    <x v="1"/>
    <x v="1"/>
    <n v="63"/>
    <x v="1"/>
    <s v="Cash, UPI"/>
    <s v="Bestselling Dish"/>
    <m/>
    <s v="Amit Sharma"/>
    <n v="289904"/>
    <n v="3549"/>
    <n v="40.712800000000001"/>
    <n v="-74.006"/>
    <s v="Legacy"/>
    <s v="No"/>
    <s v="None"/>
    <s v="Excellent"/>
  </r>
  <r>
    <x v="9"/>
    <x v="39"/>
    <x v="19"/>
    <x v="41"/>
    <n v="3"/>
    <n v="345"/>
    <s v="Dominique Crenn"/>
    <n v="2011"/>
    <n v="50"/>
    <n v="4.8"/>
    <s v="Dhokla"/>
    <n v="14"/>
    <x v="0"/>
    <s v="Three Stars"/>
    <s v="North America"/>
    <x v="0"/>
    <x v="1"/>
    <n v="67"/>
    <x v="1"/>
    <s v="Cash, Card"/>
    <s v="Chef Special"/>
    <s v="CDVR57L0KB6NSHQ"/>
    <s v="Riya Patel"/>
    <n v="62658"/>
    <n v="5839"/>
    <n v="18.520399999999999"/>
    <n v="73.856700000000004"/>
    <s v="Established"/>
    <s v="Yes"/>
    <s v="Online Only"/>
    <s v="Excellent"/>
  </r>
  <r>
    <x v="15"/>
    <x v="41"/>
    <x v="19"/>
    <x v="39"/>
    <n v="3"/>
    <n v="280"/>
    <s v="Joan Roca"/>
    <n v="1986"/>
    <n v="45"/>
    <n v="4.7"/>
    <s v="Nihari"/>
    <n v="39"/>
    <x v="0"/>
    <s v="Three Stars"/>
    <s v="Europe"/>
    <x v="1"/>
    <x v="0"/>
    <n v="60"/>
    <x v="0"/>
    <s v="UPI, Card"/>
    <s v="Customer Choice"/>
    <s v="TDMIBGFIIFABHWP"/>
    <s v="Riya Patel"/>
    <n v="273345"/>
    <n v="7956"/>
    <n v="21.170200000000001"/>
    <n v="72.831100000000006"/>
    <s v="Legacy"/>
    <s v="Yes"/>
    <s v="Table Only"/>
    <s v="Excellent"/>
  </r>
  <r>
    <x v="26"/>
    <x v="45"/>
    <x v="2"/>
    <x v="52"/>
    <n v="2"/>
    <n v="275"/>
    <s v="Yoshihiro Narisawa"/>
    <n v="2003"/>
    <n v="36"/>
    <n v="4.7"/>
    <s v="Prime Rib"/>
    <n v="22"/>
    <x v="0"/>
    <s v="Two Stars"/>
    <s v="Asia"/>
    <x v="0"/>
    <x v="1"/>
    <n v="35"/>
    <x v="0"/>
    <s v="All Methods Accepted"/>
    <s v="Customer Choice"/>
    <m/>
    <s v="Francesco Rossi"/>
    <n v="452983"/>
    <n v="426"/>
    <n v="29.760400000000001"/>
    <n v="-95.369799999999998"/>
    <s v="Legacy"/>
    <s v="No"/>
    <s v="Online Only"/>
    <s v="Excellent"/>
  </r>
  <r>
    <x v="4"/>
    <x v="40"/>
    <x v="19"/>
    <x v="39"/>
    <n v="3"/>
    <n v="350"/>
    <s v="Mauro Colagreco"/>
    <n v="1991"/>
    <n v="36"/>
    <n v="4.8"/>
    <s v="Korma"/>
    <n v="34"/>
    <x v="0"/>
    <s v="Three Stars"/>
    <s v="Europe"/>
    <x v="0"/>
    <x v="1"/>
    <n v="68"/>
    <x v="1"/>
    <s v="All Methods Accepted"/>
    <s v="Seasonal Special"/>
    <s v="RM6GL61UND5RT9V"/>
    <s v="Riya Patel"/>
    <n v="292405"/>
    <n v="6588"/>
    <n v="17.385000000000002"/>
    <n v="78.486699999999999"/>
    <s v="Legacy"/>
    <s v="Yes"/>
    <s v="Online Only"/>
    <s v="Excellent"/>
  </r>
  <r>
    <x v="15"/>
    <x v="50"/>
    <x v="3"/>
    <x v="49"/>
    <n v="3"/>
    <n v="280"/>
    <s v="Joan Roca"/>
    <n v="1986"/>
    <n v="45"/>
    <n v="4.7"/>
    <s v="Croissant"/>
    <n v="39"/>
    <x v="0"/>
    <s v="Three Stars"/>
    <s v="Europe"/>
    <x v="0"/>
    <x v="0"/>
    <n v="51"/>
    <x v="1"/>
    <s v="Cash, Card"/>
    <s v="Chef Special"/>
    <m/>
    <s v="John Smith"/>
    <n v="292027"/>
    <n v="331"/>
    <n v="45.764000000000003"/>
    <n v="4.8357000000000001"/>
    <s v="Legacy"/>
    <s v="No"/>
    <s v="Online + Table"/>
    <s v="Excellent"/>
  </r>
  <r>
    <x v="34"/>
    <x v="48"/>
    <x v="0"/>
    <x v="46"/>
    <n v="2"/>
    <n v="550"/>
    <s v="Rasmus Munk"/>
    <n v="2015"/>
    <n v="50"/>
    <n v="4.5"/>
    <s v="Spaghetti Carbonara"/>
    <n v="10"/>
    <x v="1"/>
    <s v="Two Stars"/>
    <s v="Europe"/>
    <x v="0"/>
    <x v="0"/>
    <n v="50"/>
    <x v="1"/>
    <s v="UPI, Card"/>
    <s v="Seasonal Special"/>
    <m/>
    <s v="Oliver Brown"/>
    <n v="409431"/>
    <n v="581"/>
    <n v="43.769599999999997"/>
    <n v="11.255800000000001"/>
    <s v="Established"/>
    <s v="No"/>
    <s v="Online + Table"/>
    <s v="Excellent"/>
  </r>
  <r>
    <x v="40"/>
    <x v="61"/>
    <x v="20"/>
    <x v="44"/>
    <n v="0"/>
    <n v="165"/>
    <s v="Mitsuharu Tsumura"/>
    <n v="2009"/>
    <n v="36"/>
    <n v="4.7"/>
    <s v="Lobster Roll"/>
    <n v="16"/>
    <x v="2"/>
    <s v="No Stars"/>
    <s v="South America"/>
    <x v="1"/>
    <x v="0"/>
    <n v="45"/>
    <x v="0"/>
    <s v="All Methods Accepted"/>
    <s v="Customer Choice"/>
    <m/>
    <s v="Arjun Verma"/>
    <n v="384018"/>
    <n v="7482"/>
    <n v="-37.813600000000001"/>
    <n v="144.9631"/>
    <s v="Legacy"/>
    <s v="No"/>
    <s v="Table Only"/>
    <s v="Excellent"/>
  </r>
  <r>
    <x v="39"/>
    <x v="49"/>
    <x v="12"/>
    <x v="54"/>
    <n v="0"/>
    <n v="180"/>
    <s v="Virgilio Martínez"/>
    <n v="2008"/>
    <n v="50"/>
    <n v="4.8"/>
    <s v="Chicken Tikka Pizza"/>
    <n v="17"/>
    <x v="2"/>
    <s v="No Stars"/>
    <s v="South America"/>
    <x v="0"/>
    <x v="1"/>
    <n v="33"/>
    <x v="1"/>
    <s v="Cash, UPI"/>
    <s v="Customer Choice"/>
    <m/>
    <s v="Haruto Tanaka"/>
    <n v="195094"/>
    <n v="5031"/>
    <n v="53.480800000000002"/>
    <n v="-2.2425999999999999"/>
    <s v="Legacy"/>
    <s v="No"/>
    <s v="Online Only"/>
    <s v="Excellent"/>
  </r>
  <r>
    <x v="25"/>
    <x v="3"/>
    <x v="3"/>
    <x v="2"/>
    <n v="2"/>
    <n v="245"/>
    <s v="Tim Raue"/>
    <n v="2010"/>
    <n v="48"/>
    <n v="4.7"/>
    <s v="Coq au Vin"/>
    <n v="15"/>
    <x v="2"/>
    <s v="Two Stars"/>
    <s v="Europe"/>
    <x v="0"/>
    <x v="0"/>
    <n v="74"/>
    <x v="0"/>
    <s v="UPI, Card"/>
    <s v="Customer Choice"/>
    <m/>
    <s v="Arjun Verma"/>
    <n v="460186"/>
    <n v="5935"/>
    <n v="48.8566"/>
    <n v="2.3521999999999998"/>
    <s v="Legacy"/>
    <s v="No"/>
    <s v="Online + Table"/>
    <s v="Excellent"/>
  </r>
  <r>
    <x v="12"/>
    <x v="37"/>
    <x v="19"/>
    <x v="37"/>
    <n v="3"/>
    <n v="310"/>
    <s v="Heinz Beck"/>
    <n v="1994"/>
    <n v="50"/>
    <n v="4.8"/>
    <s v="Vada Pav"/>
    <n v="31"/>
    <x v="0"/>
    <s v="Three Stars"/>
    <s v="Europe"/>
    <x v="1"/>
    <x v="1"/>
    <n v="49"/>
    <x v="0"/>
    <s v="Cash, Card"/>
    <s v="Customer Choice"/>
    <s v="RKNQC7IMYT8OJ6Q"/>
    <s v="John Smith"/>
    <n v="459058"/>
    <n v="2284"/>
    <n v="12.9716"/>
    <n v="77.5946"/>
    <s v="Legacy"/>
    <s v="Yes"/>
    <s v="None"/>
    <s v="Excellent"/>
  </r>
  <r>
    <x v="15"/>
    <x v="56"/>
    <x v="21"/>
    <x v="56"/>
    <n v="3"/>
    <n v="280"/>
    <s v="Joan Roca"/>
    <n v="1986"/>
    <n v="45"/>
    <n v="4.7"/>
    <s v="Poutine"/>
    <n v="39"/>
    <x v="0"/>
    <s v="Three Stars"/>
    <s v="Europe"/>
    <x v="0"/>
    <x v="1"/>
    <n v="61"/>
    <x v="1"/>
    <s v="Cash, UPI"/>
    <s v="Chef Special"/>
    <m/>
    <s v="Oliver Brown"/>
    <n v="73973"/>
    <n v="1715"/>
    <n v="49.282699999999998"/>
    <n v="-123.1207"/>
    <s v="Legacy"/>
    <s v="No"/>
    <s v="Online Only"/>
    <s v="Excellent"/>
  </r>
  <r>
    <x v="34"/>
    <x v="18"/>
    <x v="8"/>
    <x v="51"/>
    <n v="2"/>
    <n v="550"/>
    <s v="Rasmus Munk"/>
    <n v="2015"/>
    <n v="50"/>
    <n v="4.5"/>
    <s v="Teriyaki Steak"/>
    <n v="10"/>
    <x v="1"/>
    <s v="Two Stars"/>
    <s v="Europe"/>
    <x v="0"/>
    <x v="1"/>
    <n v="70"/>
    <x v="1"/>
    <s v="Cash, Card"/>
    <s v="Bestselling Dish"/>
    <m/>
    <s v="Amit Sharma"/>
    <n v="426111"/>
    <n v="6884"/>
    <n v="35.689500000000002"/>
    <n v="139.6917"/>
    <s v="Established"/>
    <s v="No"/>
    <s v="Online Only"/>
    <s v="Excellent"/>
  </r>
  <r>
    <x v="6"/>
    <x v="10"/>
    <x v="0"/>
    <x v="7"/>
    <n v="3"/>
    <n v="295"/>
    <s v="Eric Ripert"/>
    <n v="1972"/>
    <n v="62"/>
    <n v="4.8"/>
    <s v="Lasagna"/>
    <n v="53"/>
    <x v="0"/>
    <s v="Three Stars"/>
    <s v="North America"/>
    <x v="1"/>
    <x v="0"/>
    <n v="35"/>
    <x v="0"/>
    <s v="UPI, Card"/>
    <s v="Bestselling Dish"/>
    <m/>
    <s v="Lucas Martin"/>
    <n v="202302"/>
    <n v="484"/>
    <n v="41.902799999999999"/>
    <n v="12.4964"/>
    <s v="Legacy"/>
    <s v="No"/>
    <s v="Table Only"/>
    <s v="Excellent"/>
  </r>
  <r>
    <x v="20"/>
    <x v="37"/>
    <x v="19"/>
    <x v="38"/>
    <n v="3"/>
    <n v="265"/>
    <s v="Eneko Atxa"/>
    <n v="2005"/>
    <n v="45"/>
    <n v="4.7"/>
    <s v="Paneer Butter Masala"/>
    <n v="20"/>
    <x v="0"/>
    <s v="Three Stars"/>
    <s v="Europe"/>
    <x v="0"/>
    <x v="0"/>
    <n v="32"/>
    <x v="1"/>
    <s v="Cash, Card"/>
    <s v="Customer Choice"/>
    <s v="K41OEG0R5EV0ZLM"/>
    <s v="Emily Clark"/>
    <n v="54191"/>
    <n v="5561"/>
    <n v="12.9716"/>
    <n v="77.5946"/>
    <s v="Legacy"/>
    <s v="Yes"/>
    <s v="Online + Table"/>
    <s v="Excellent"/>
  </r>
  <r>
    <x v="47"/>
    <x v="59"/>
    <x v="20"/>
    <x v="19"/>
    <n v="0"/>
    <n v="220"/>
    <s v="Vladimir Mukhin"/>
    <n v="2011"/>
    <n v="50"/>
    <n v="4.5"/>
    <s v="Noodle Bowl"/>
    <n v="14"/>
    <x v="2"/>
    <s v="No Stars"/>
    <s v="Europe"/>
    <x v="1"/>
    <x v="1"/>
    <n v="50"/>
    <x v="1"/>
    <s v="Cash, UPI"/>
    <s v="Customer Choice"/>
    <m/>
    <s v="Riya Patel"/>
    <n v="180770"/>
    <n v="684"/>
    <n v="-27.469799999999999"/>
    <n v="153.02510000000001"/>
    <s v="Established"/>
    <s v="No"/>
    <s v="None"/>
    <s v="Excellent"/>
  </r>
  <r>
    <x v="14"/>
    <x v="43"/>
    <x v="0"/>
    <x v="43"/>
    <n v="3"/>
    <n v="305"/>
    <s v="Pascal Barbot"/>
    <n v="2000"/>
    <n v="25"/>
    <n v="4.8"/>
    <s v="Pepperoni"/>
    <n v="25"/>
    <x v="0"/>
    <s v="Three Stars"/>
    <s v="Europe"/>
    <x v="1"/>
    <x v="0"/>
    <n v="21"/>
    <x v="1"/>
    <s v="Cash, Card"/>
    <s v="Chef Special"/>
    <m/>
    <s v="Oliver Brown"/>
    <n v="116329"/>
    <n v="1039"/>
    <n v="45.464199999999998"/>
    <n v="9.19"/>
    <s v="Legacy"/>
    <s v="No"/>
    <s v="Table Only"/>
    <s v="Excellent"/>
  </r>
  <r>
    <x v="29"/>
    <x v="35"/>
    <x v="19"/>
    <x v="38"/>
    <n v="2"/>
    <n v="285"/>
    <s v="Sean Gray"/>
    <n v="2008"/>
    <n v="12"/>
    <n v="4.7"/>
    <s v="Butter Chicken"/>
    <n v="17"/>
    <x v="0"/>
    <s v="Two Stars"/>
    <s v="North America"/>
    <x v="0"/>
    <x v="1"/>
    <n v="30"/>
    <x v="0"/>
    <s v="All Methods Accepted"/>
    <s v="Bestselling Dish"/>
    <s v="K00IGZ58S3OY88O"/>
    <s v="John Smith"/>
    <n v="234120"/>
    <n v="1832"/>
    <n v="19.076000000000001"/>
    <n v="72.877700000000004"/>
    <s v="Legacy"/>
    <s v="Yes"/>
    <s v="Online Only"/>
    <s v="Excellent"/>
  </r>
  <r>
    <x v="29"/>
    <x v="14"/>
    <x v="2"/>
    <x v="52"/>
    <n v="2"/>
    <n v="285"/>
    <s v="Sean Gray"/>
    <n v="2008"/>
    <n v="12"/>
    <n v="4.7"/>
    <s v="Prime Rib"/>
    <n v="17"/>
    <x v="0"/>
    <s v="Two Stars"/>
    <s v="North America"/>
    <x v="0"/>
    <x v="0"/>
    <n v="23"/>
    <x v="0"/>
    <s v="Cash, Card"/>
    <s v="Customer Choice"/>
    <m/>
    <s v="Lucas Martin"/>
    <n v="325796"/>
    <n v="894"/>
    <n v="41.878100000000003"/>
    <n v="-87.629800000000003"/>
    <s v="Legacy"/>
    <s v="No"/>
    <s v="Online + Table"/>
    <s v="Excellent"/>
  </r>
  <r>
    <x v="18"/>
    <x v="58"/>
    <x v="12"/>
    <x v="57"/>
    <n v="3"/>
    <n v="385"/>
    <s v="Grant Achatz"/>
    <n v="2005"/>
    <n v="64"/>
    <n v="4.7"/>
    <s v="Shepherd’s Pie"/>
    <n v="20"/>
    <x v="0"/>
    <s v="Three Stars"/>
    <s v="North America"/>
    <x v="1"/>
    <x v="1"/>
    <n v="46"/>
    <x v="1"/>
    <s v="UPI, Card"/>
    <s v="Chef Special"/>
    <m/>
    <s v="Emily Clark"/>
    <n v="215512"/>
    <n v="1259"/>
    <n v="52.486199999999997"/>
    <n v="-1.8904000000000001"/>
    <s v="Legacy"/>
    <s v="No"/>
    <s v="None"/>
    <s v="Excellent"/>
  </r>
  <r>
    <x v="24"/>
    <x v="48"/>
    <x v="0"/>
    <x v="7"/>
    <n v="2"/>
    <n v="325"/>
    <s v="Kyle &amp; Katina Connaughton"/>
    <n v="2016"/>
    <n v="48"/>
    <n v="4.7"/>
    <s v="Lasagna"/>
    <n v="9"/>
    <x v="0"/>
    <s v="Two Stars"/>
    <s v="North America"/>
    <x v="1"/>
    <x v="0"/>
    <n v="61"/>
    <x v="1"/>
    <s v="UPI, Card"/>
    <s v="Seasonal Special"/>
    <m/>
    <s v="Emily Clark"/>
    <n v="11753"/>
    <n v="5747"/>
    <n v="43.769599999999997"/>
    <n v="11.255800000000001"/>
    <s v="Established"/>
    <s v="No"/>
    <s v="Table Only"/>
    <s v="Excellent"/>
  </r>
  <r>
    <x v="22"/>
    <x v="55"/>
    <x v="19"/>
    <x v="39"/>
    <n v="2"/>
    <n v="450"/>
    <s v="René Redzepi"/>
    <n v="2003"/>
    <n v="40"/>
    <n v="4.8"/>
    <s v="Nihari"/>
    <n v="22"/>
    <x v="1"/>
    <s v="Two Stars"/>
    <s v="Europe"/>
    <x v="1"/>
    <x v="1"/>
    <n v="21"/>
    <x v="1"/>
    <s v="All Methods Accepted"/>
    <s v="Seasonal Special"/>
    <s v="34PI1MHUDTZW4N8"/>
    <s v="Oliver Brown"/>
    <n v="356207"/>
    <n v="69"/>
    <n v="22.7196"/>
    <n v="75.857699999999994"/>
    <s v="Legacy"/>
    <s v="Yes"/>
    <s v="None"/>
    <s v="Excellent"/>
  </r>
  <r>
    <x v="44"/>
    <x v="61"/>
    <x v="20"/>
    <x v="58"/>
    <n v="0"/>
    <n v="185"/>
    <s v="Thomas &amp; Mathias Sühring"/>
    <n v="2014"/>
    <n v="48"/>
    <n v="4.5999999999999996"/>
    <s v="Lamb Chops"/>
    <n v="11"/>
    <x v="2"/>
    <s v="No Stars"/>
    <s v="Asia"/>
    <x v="1"/>
    <x v="0"/>
    <n v="24"/>
    <x v="0"/>
    <s v="All Methods Accepted"/>
    <s v="Bestselling Dish"/>
    <m/>
    <s v="Arjun Verma"/>
    <n v="483276"/>
    <n v="7616"/>
    <n v="-37.813600000000001"/>
    <n v="144.9631"/>
    <s v="Established"/>
    <s v="No"/>
    <s v="Table Only"/>
    <s v="Excellent"/>
  </r>
  <r>
    <x v="35"/>
    <x v="59"/>
    <x v="20"/>
    <x v="58"/>
    <n v="1"/>
    <n v="210"/>
    <s v="Victor Arguinzoniz"/>
    <n v="1990"/>
    <n v="30"/>
    <n v="4.7"/>
    <s v="Lamb Chops"/>
    <n v="35"/>
    <x v="2"/>
    <s v="One Star"/>
    <s v="Europe"/>
    <x v="1"/>
    <x v="0"/>
    <n v="23"/>
    <x v="0"/>
    <s v="Cash, Card"/>
    <s v="Bestselling Dish"/>
    <m/>
    <s v="Amit Sharma"/>
    <n v="30982"/>
    <n v="7237"/>
    <n v="-27.469799999999999"/>
    <n v="153.02510000000001"/>
    <s v="Legacy"/>
    <s v="No"/>
    <s v="Table Only"/>
    <s v="Excellent"/>
  </r>
  <r>
    <x v="9"/>
    <x v="36"/>
    <x v="19"/>
    <x v="40"/>
    <n v="3"/>
    <n v="345"/>
    <s v="Dominique Crenn"/>
    <n v="2011"/>
    <n v="50"/>
    <n v="4.8"/>
    <s v="Chettinad Chicken"/>
    <n v="14"/>
    <x v="0"/>
    <s v="Three Stars"/>
    <s v="North America"/>
    <x v="0"/>
    <x v="0"/>
    <n v="55"/>
    <x v="1"/>
    <s v="UPI, Card"/>
    <s v="Bestselling Dish"/>
    <s v="RCBQEYSMAOB1QOB"/>
    <s v="Oliver Brown"/>
    <n v="164765"/>
    <n v="3767"/>
    <n v="22.572600000000001"/>
    <n v="88.363900000000001"/>
    <s v="Established"/>
    <s v="Yes"/>
    <s v="Online + Table"/>
    <s v="Excellent"/>
  </r>
  <r>
    <x v="41"/>
    <x v="52"/>
    <x v="12"/>
    <x v="57"/>
    <n v="0"/>
    <n v="155"/>
    <s v="Enrique Olvera"/>
    <n v="2000"/>
    <n v="55"/>
    <n v="4.7"/>
    <s v="Shepherd’s Pie"/>
    <n v="25"/>
    <x v="2"/>
    <s v="No Stars"/>
    <s v="North America"/>
    <x v="0"/>
    <x v="1"/>
    <n v="32"/>
    <x v="0"/>
    <s v="UPI, Card"/>
    <s v="Chef Special"/>
    <m/>
    <s v="Arjun Verma"/>
    <n v="244286"/>
    <n v="1110"/>
    <n v="53.800800000000002"/>
    <n v="-1.5490999999999999"/>
    <s v="Legacy"/>
    <s v="No"/>
    <s v="Online Only"/>
    <s v="Excellent"/>
  </r>
  <r>
    <x v="25"/>
    <x v="43"/>
    <x v="0"/>
    <x v="46"/>
    <n v="2"/>
    <n v="245"/>
    <s v="Tim Raue"/>
    <n v="2010"/>
    <n v="48"/>
    <n v="4.7"/>
    <s v="Spaghetti Carbonara"/>
    <n v="15"/>
    <x v="2"/>
    <s v="Two Stars"/>
    <s v="Europe"/>
    <x v="0"/>
    <x v="1"/>
    <n v="49"/>
    <x v="1"/>
    <s v="All Methods Accepted"/>
    <s v="Customer Choice"/>
    <m/>
    <s v="Sara Kapoor"/>
    <n v="158977"/>
    <n v="6619"/>
    <n v="45.464199999999998"/>
    <n v="9.19"/>
    <s v="Legacy"/>
    <s v="No"/>
    <s v="Online Only"/>
    <s v="Excellent"/>
  </r>
  <r>
    <x v="11"/>
    <x v="47"/>
    <x v="3"/>
    <x v="9"/>
    <n v="3"/>
    <n v="385"/>
    <s v="Yannick Alléno"/>
    <n v="2003"/>
    <n v="55"/>
    <n v="4.8"/>
    <s v="Truffle Risotto"/>
    <n v="22"/>
    <x v="0"/>
    <s v="Three Stars"/>
    <s v="Europe"/>
    <x v="1"/>
    <x v="0"/>
    <n v="25"/>
    <x v="1"/>
    <s v="UPI, Card"/>
    <s v="Seasonal Special"/>
    <m/>
    <s v="Amit Sharma"/>
    <n v="250420"/>
    <n v="2656"/>
    <n v="43.7102"/>
    <n v="7.2619999999999996"/>
    <s v="Legacy"/>
    <s v="No"/>
    <s v="Table Only"/>
    <s v="Excellent"/>
  </r>
  <r>
    <x v="11"/>
    <x v="48"/>
    <x v="0"/>
    <x v="7"/>
    <n v="3"/>
    <n v="385"/>
    <s v="Yannick Alléno"/>
    <n v="2003"/>
    <n v="55"/>
    <n v="4.8"/>
    <s v="Risotto"/>
    <n v="22"/>
    <x v="0"/>
    <s v="Three Stars"/>
    <s v="Europe"/>
    <x v="0"/>
    <x v="1"/>
    <n v="26"/>
    <x v="1"/>
    <s v="Cash, UPI"/>
    <s v="Customer Choice"/>
    <m/>
    <s v="Francesco Rossi"/>
    <n v="189005"/>
    <n v="3278"/>
    <n v="43.769599999999997"/>
    <n v="11.255800000000001"/>
    <s v="Legacy"/>
    <s v="No"/>
    <s v="Online Only"/>
    <s v="Excellent"/>
  </r>
  <r>
    <x v="31"/>
    <x v="45"/>
    <x v="2"/>
    <x v="52"/>
    <n v="2"/>
    <n v="245"/>
    <s v="Richard Ekkebus"/>
    <n v="2005"/>
    <n v="46"/>
    <n v="4.7"/>
    <s v="Prime Rib"/>
    <n v="20"/>
    <x v="2"/>
    <s v="Two Stars"/>
    <s v="Asia"/>
    <x v="1"/>
    <x v="1"/>
    <n v="39"/>
    <x v="0"/>
    <s v="Cash, UPI"/>
    <s v="Customer Choice"/>
    <m/>
    <s v="Francesco Rossi"/>
    <n v="9475"/>
    <n v="5118"/>
    <n v="29.760400000000001"/>
    <n v="-95.369799999999998"/>
    <s v="Legacy"/>
    <s v="No"/>
    <s v="None"/>
    <s v="Excellent"/>
  </r>
  <r>
    <x v="12"/>
    <x v="43"/>
    <x v="0"/>
    <x v="43"/>
    <n v="3"/>
    <n v="310"/>
    <s v="Heinz Beck"/>
    <n v="1994"/>
    <n v="50"/>
    <n v="4.8"/>
    <s v="Margherita"/>
    <n v="31"/>
    <x v="0"/>
    <s v="Three Stars"/>
    <s v="Europe"/>
    <x v="1"/>
    <x v="0"/>
    <n v="45"/>
    <x v="0"/>
    <s v="UPI, Card"/>
    <s v="Seasonal Special"/>
    <m/>
    <s v="Lucas Martin"/>
    <n v="253570"/>
    <n v="2401"/>
    <n v="45.464199999999998"/>
    <n v="9.19"/>
    <s v="Legacy"/>
    <s v="No"/>
    <s v="Table Only"/>
    <s v="Excellent"/>
  </r>
  <r>
    <x v="11"/>
    <x v="38"/>
    <x v="19"/>
    <x v="41"/>
    <n v="3"/>
    <n v="385"/>
    <s v="Yannick Alléno"/>
    <n v="2003"/>
    <n v="55"/>
    <n v="4.8"/>
    <s v="Thepla"/>
    <n v="22"/>
    <x v="0"/>
    <s v="Three Stars"/>
    <s v="Europe"/>
    <x v="0"/>
    <x v="1"/>
    <n v="69"/>
    <x v="1"/>
    <s v="Cash, Card"/>
    <s v="Chef Special"/>
    <s v="IM1PL26GCI8UFDZ"/>
    <s v="Sara Kapoor"/>
    <n v="66311"/>
    <n v="7135"/>
    <n v="13.082700000000001"/>
    <n v="80.270700000000005"/>
    <s v="Legacy"/>
    <s v="Yes"/>
    <s v="Online Only"/>
    <s v="Excellent"/>
  </r>
  <r>
    <x v="26"/>
    <x v="38"/>
    <x v="19"/>
    <x v="40"/>
    <n v="2"/>
    <n v="275"/>
    <s v="Yoshihiro Narisawa"/>
    <n v="2003"/>
    <n v="36"/>
    <n v="4.7"/>
    <s v="Masala Dosa"/>
    <n v="22"/>
    <x v="0"/>
    <s v="Two Stars"/>
    <s v="Asia"/>
    <x v="0"/>
    <x v="0"/>
    <n v="57"/>
    <x v="1"/>
    <s v="Cash, Card"/>
    <s v="Seasonal Special"/>
    <s v="DH8N1JUY8AG9FJJ"/>
    <s v="Lucas Martin"/>
    <n v="233585"/>
    <n v="6732"/>
    <n v="13.082700000000001"/>
    <n v="80.270700000000005"/>
    <s v="Legacy"/>
    <s v="Yes"/>
    <s v="Online + Table"/>
    <s v="Excellent"/>
  </r>
  <r>
    <x v="43"/>
    <x v="36"/>
    <x v="19"/>
    <x v="38"/>
    <n v="0"/>
    <n v="140"/>
    <s v="Jorge Vallejo"/>
    <n v="2012"/>
    <n v="48"/>
    <n v="4.5999999999999996"/>
    <s v="Paneer Butter Masala"/>
    <n v="13"/>
    <x v="3"/>
    <s v="No Stars"/>
    <s v="North America"/>
    <x v="0"/>
    <x v="0"/>
    <n v="36"/>
    <x v="1"/>
    <s v="UPI, Card"/>
    <s v="Bestselling Dish"/>
    <s v="T4KYQTEKXM3GGC4"/>
    <s v="John Smith"/>
    <n v="336154"/>
    <n v="1930"/>
    <n v="22.572600000000001"/>
    <n v="88.363900000000001"/>
    <s v="Established"/>
    <s v="Yes"/>
    <s v="Online + Table"/>
    <s v="Excellent"/>
  </r>
  <r>
    <x v="37"/>
    <x v="40"/>
    <x v="19"/>
    <x v="40"/>
    <n v="1"/>
    <n v="165"/>
    <s v="Dave Pynt"/>
    <n v="2013"/>
    <n v="26"/>
    <n v="4.5999999999999996"/>
    <s v="Chettinad Chicken"/>
    <n v="12"/>
    <x v="2"/>
    <s v="One Star"/>
    <s v="Asia"/>
    <x v="0"/>
    <x v="0"/>
    <n v="30"/>
    <x v="1"/>
    <s v="Cash, UPI"/>
    <s v="Customer Choice"/>
    <s v="O4VSIX9EKFUZYY7"/>
    <s v="John Smith"/>
    <n v="393255"/>
    <n v="1751"/>
    <n v="17.385000000000002"/>
    <n v="78.486699999999999"/>
    <s v="Established"/>
    <s v="Yes"/>
    <s v="Online + Table"/>
    <s v="Excellent"/>
  </r>
  <r>
    <x v="24"/>
    <x v="54"/>
    <x v="19"/>
    <x v="40"/>
    <n v="2"/>
    <n v="325"/>
    <s v="Kyle &amp; Katina Connaughton"/>
    <n v="2016"/>
    <n v="48"/>
    <n v="4.7"/>
    <s v="Masala Dosa"/>
    <n v="9"/>
    <x v="0"/>
    <s v="Two Stars"/>
    <s v="North America"/>
    <x v="0"/>
    <x v="1"/>
    <n v="27"/>
    <x v="1"/>
    <s v="UPI, Card"/>
    <s v="Seasonal Special"/>
    <s v="6DBTCRCKLJVOVRB"/>
    <s v="Francesco Rossi"/>
    <n v="136390"/>
    <n v="1550"/>
    <n v="26.912400000000002"/>
    <n v="75.787300000000002"/>
    <s v="Established"/>
    <s v="Yes"/>
    <s v="Online Only"/>
    <s v="Excellent"/>
  </r>
  <r>
    <x v="32"/>
    <x v="41"/>
    <x v="19"/>
    <x v="53"/>
    <n v="2"/>
    <n v="250"/>
    <s v="Oriol Castro"/>
    <n v="2014"/>
    <n v="52"/>
    <n v="4.5999999999999996"/>
    <s v="Gatte ki Sabzi"/>
    <n v="11"/>
    <x v="0"/>
    <s v="Two Stars"/>
    <s v="Europe"/>
    <x v="0"/>
    <x v="0"/>
    <n v="32"/>
    <x v="0"/>
    <s v="Cash, Card"/>
    <s v="Customer Choice"/>
    <s v="Z8H56SB988ZQDWC"/>
    <s v="Francesco Rossi"/>
    <n v="231384"/>
    <n v="6864"/>
    <n v="21.170200000000001"/>
    <n v="72.831100000000006"/>
    <s v="Established"/>
    <s v="Yes"/>
    <s v="Online + Table"/>
    <s v="Excellent"/>
  </r>
  <r>
    <x v="17"/>
    <x v="40"/>
    <x v="19"/>
    <x v="36"/>
    <n v="3"/>
    <n v="365"/>
    <s v="Daniel Humm"/>
    <n v="1998"/>
    <n v="80"/>
    <n v="4.7"/>
    <s v="Fusion Tikka"/>
    <n v="27"/>
    <x v="0"/>
    <s v="Three Stars"/>
    <s v="North America"/>
    <x v="1"/>
    <x v="1"/>
    <n v="33"/>
    <x v="1"/>
    <s v="All Methods Accepted"/>
    <s v="Bestselling Dish"/>
    <s v="W8R6ODADIASPUK1"/>
    <s v="Riya Patel"/>
    <n v="280587"/>
    <n v="5236"/>
    <n v="17.385000000000002"/>
    <n v="78.486699999999999"/>
    <s v="Legacy"/>
    <s v="Yes"/>
    <s v="None"/>
    <s v="Excellent"/>
  </r>
  <r>
    <x v="22"/>
    <x v="14"/>
    <x v="2"/>
    <x v="44"/>
    <n v="2"/>
    <n v="450"/>
    <s v="René Redzepi"/>
    <n v="2003"/>
    <n v="40"/>
    <n v="4.8"/>
    <s v="Grilled Salmon"/>
    <n v="22"/>
    <x v="1"/>
    <s v="Two Stars"/>
    <s v="Europe"/>
    <x v="0"/>
    <x v="1"/>
    <n v="58"/>
    <x v="0"/>
    <s v="Cash, Card"/>
    <s v="Customer Choice"/>
    <m/>
    <s v="Arjun Verma"/>
    <n v="322183"/>
    <n v="1739"/>
    <n v="41.878100000000003"/>
    <n v="-87.629800000000003"/>
    <s v="Legacy"/>
    <s v="No"/>
    <s v="Online Only"/>
    <s v="Excellent"/>
  </r>
  <r>
    <x v="6"/>
    <x v="47"/>
    <x v="3"/>
    <x v="2"/>
    <n v="3"/>
    <n v="295"/>
    <s v="Eric Ripert"/>
    <n v="1972"/>
    <n v="62"/>
    <n v="4.8"/>
    <s v="Ratatouille"/>
    <n v="53"/>
    <x v="0"/>
    <s v="Three Stars"/>
    <s v="North America"/>
    <x v="0"/>
    <x v="1"/>
    <n v="71"/>
    <x v="1"/>
    <s v="Cash, UPI"/>
    <s v="Chef Special"/>
    <m/>
    <s v="Riya Patel"/>
    <n v="408182"/>
    <n v="635"/>
    <n v="43.7102"/>
    <n v="7.2619999999999996"/>
    <s v="Legacy"/>
    <s v="No"/>
    <s v="Online Only"/>
    <s v="Excellent"/>
  </r>
  <r>
    <x v="46"/>
    <x v="46"/>
    <x v="8"/>
    <x v="48"/>
    <n v="0"/>
    <n v="285"/>
    <s v="Dan Barber"/>
    <n v="2004"/>
    <n v="70"/>
    <n v="4.5999999999999996"/>
    <s v="Salmon Nigiri"/>
    <n v="21"/>
    <x v="0"/>
    <s v="No Stars"/>
    <s v="North America"/>
    <x v="1"/>
    <x v="0"/>
    <n v="70"/>
    <x v="0"/>
    <s v="All Methods Accepted"/>
    <s v="Chef Special"/>
    <m/>
    <s v="Emily Clark"/>
    <n v="237138"/>
    <n v="4740"/>
    <n v="35.011600000000001"/>
    <n v="135.7681"/>
    <s v="Legacy"/>
    <s v="No"/>
    <s v="Table Only"/>
    <s v="Excellent"/>
  </r>
  <r>
    <x v="7"/>
    <x v="3"/>
    <x v="3"/>
    <x v="49"/>
    <n v="3"/>
    <n v="310"/>
    <s v="Enrico Crippa"/>
    <n v="2005"/>
    <n v="35"/>
    <n v="4.8"/>
    <s v="Croissant"/>
    <n v="20"/>
    <x v="0"/>
    <s v="Three Stars"/>
    <s v="Europe"/>
    <x v="0"/>
    <x v="0"/>
    <n v="59"/>
    <x v="0"/>
    <s v="All Methods Accepted"/>
    <s v="Seasonal Special"/>
    <m/>
    <s v="Lucas Martin"/>
    <n v="369354"/>
    <n v="1773"/>
    <n v="48.8566"/>
    <n v="2.3521999999999998"/>
    <s v="Legacy"/>
    <s v="No"/>
    <s v="Online + Table"/>
    <s v="Excellent"/>
  </r>
  <r>
    <x v="49"/>
    <x v="3"/>
    <x v="3"/>
    <x v="2"/>
    <n v="0"/>
    <n v="85"/>
    <s v="James Lowe"/>
    <n v="2014"/>
    <n v="38"/>
    <n v="4.5"/>
    <s v="Coq au Vin"/>
    <n v="11"/>
    <x v="3"/>
    <s v="No Stars"/>
    <s v="Europe"/>
    <x v="0"/>
    <x v="0"/>
    <n v="35"/>
    <x v="0"/>
    <s v="Cash, Card"/>
    <s v="Seasonal Special"/>
    <m/>
    <s v="Emily Clark"/>
    <n v="484069"/>
    <n v="5496"/>
    <n v="48.8566"/>
    <n v="2.3521999999999998"/>
    <s v="Established"/>
    <s v="No"/>
    <s v="Online + Table"/>
    <s v="Excellent"/>
  </r>
  <r>
    <x v="39"/>
    <x v="35"/>
    <x v="19"/>
    <x v="36"/>
    <n v="0"/>
    <n v="180"/>
    <s v="Virgilio Martínez"/>
    <n v="2008"/>
    <n v="50"/>
    <n v="4.8"/>
    <s v="Truffle Naan"/>
    <n v="17"/>
    <x v="2"/>
    <s v="No Stars"/>
    <s v="South America"/>
    <x v="1"/>
    <x v="0"/>
    <n v="73"/>
    <x v="1"/>
    <s v="All Methods Accepted"/>
    <s v="Bestselling Dish"/>
    <s v="QIVUVYVO57FB4C6"/>
    <s v="Lucas Martin"/>
    <n v="434387"/>
    <n v="5299"/>
    <n v="19.076000000000001"/>
    <n v="72.877700000000004"/>
    <s v="Legacy"/>
    <s v="Yes"/>
    <s v="Table Only"/>
    <s v="Excellent"/>
  </r>
  <r>
    <x v="15"/>
    <x v="36"/>
    <x v="19"/>
    <x v="38"/>
    <n v="3"/>
    <n v="280"/>
    <s v="Joan Roca"/>
    <n v="1986"/>
    <n v="45"/>
    <n v="4.7"/>
    <s v="Butter Chicken"/>
    <n v="39"/>
    <x v="0"/>
    <s v="Three Stars"/>
    <s v="Europe"/>
    <x v="0"/>
    <x v="1"/>
    <n v="55"/>
    <x v="0"/>
    <s v="UPI, Card"/>
    <s v="Chef Special"/>
    <s v="G239DRN55KJON8F"/>
    <s v="Arjun Verma"/>
    <n v="478539"/>
    <n v="3212"/>
    <n v="22.572600000000001"/>
    <n v="88.363900000000001"/>
    <s v="Legacy"/>
    <s v="Yes"/>
    <s v="Online Only"/>
    <s v="Excellent"/>
  </r>
  <r>
    <x v="34"/>
    <x v="3"/>
    <x v="3"/>
    <x v="2"/>
    <n v="2"/>
    <n v="550"/>
    <s v="Rasmus Munk"/>
    <n v="2015"/>
    <n v="50"/>
    <n v="4.5"/>
    <s v="Coq au Vin"/>
    <n v="10"/>
    <x v="1"/>
    <s v="Two Stars"/>
    <s v="Europe"/>
    <x v="1"/>
    <x v="0"/>
    <n v="34"/>
    <x v="1"/>
    <s v="All Methods Accepted"/>
    <s v="Customer Choice"/>
    <m/>
    <s v="Emily Clark"/>
    <n v="470082"/>
    <n v="236"/>
    <n v="48.8566"/>
    <n v="2.3521999999999998"/>
    <s v="Established"/>
    <s v="No"/>
    <s v="Table Only"/>
    <s v="Excellent"/>
  </r>
  <r>
    <x v="41"/>
    <x v="42"/>
    <x v="19"/>
    <x v="39"/>
    <n v="0"/>
    <n v="155"/>
    <s v="Enrique Olvera"/>
    <n v="2000"/>
    <n v="55"/>
    <n v="4.7"/>
    <s v="Biryani"/>
    <n v="25"/>
    <x v="2"/>
    <s v="No Stars"/>
    <s v="North America"/>
    <x v="0"/>
    <x v="1"/>
    <n v="57"/>
    <x v="1"/>
    <s v="Cash, UPI"/>
    <s v="Bestselling Dish"/>
    <s v="XHUKRRGNQYUTB65"/>
    <s v="Francesco Rossi"/>
    <n v="467721"/>
    <n v="1751"/>
    <n v="23.022500000000001"/>
    <n v="72.571399999999997"/>
    <s v="Legacy"/>
    <s v="Yes"/>
    <s v="Online Only"/>
    <s v="Excellent"/>
  </r>
  <r>
    <x v="29"/>
    <x v="58"/>
    <x v="12"/>
    <x v="54"/>
    <n v="2"/>
    <n v="285"/>
    <s v="Sean Gray"/>
    <n v="2008"/>
    <n v="12"/>
    <n v="4.7"/>
    <s v="Chicken Tikka Pizza"/>
    <n v="17"/>
    <x v="0"/>
    <s v="Two Stars"/>
    <s v="North America"/>
    <x v="0"/>
    <x v="1"/>
    <n v="74"/>
    <x v="1"/>
    <s v="Cash, UPI"/>
    <s v="Bestselling Dish"/>
    <m/>
    <s v="Haruto Tanaka"/>
    <n v="458526"/>
    <n v="1270"/>
    <n v="52.486199999999997"/>
    <n v="-1.8904000000000001"/>
    <s v="Legacy"/>
    <s v="No"/>
    <s v="Online Only"/>
    <s v="Excellent"/>
  </r>
  <r>
    <x v="9"/>
    <x v="10"/>
    <x v="0"/>
    <x v="43"/>
    <n v="3"/>
    <n v="345"/>
    <s v="Dominique Crenn"/>
    <n v="2011"/>
    <n v="50"/>
    <n v="4.8"/>
    <s v="Margherita"/>
    <n v="14"/>
    <x v="0"/>
    <s v="Three Stars"/>
    <s v="North America"/>
    <x v="0"/>
    <x v="0"/>
    <n v="40"/>
    <x v="0"/>
    <s v="UPI, Card"/>
    <s v="Bestselling Dish"/>
    <m/>
    <s v="John Smith"/>
    <n v="74278"/>
    <n v="5530"/>
    <n v="41.902799999999999"/>
    <n v="12.4964"/>
    <s v="Established"/>
    <s v="No"/>
    <s v="Online + Table"/>
    <s v="Excellent"/>
  </r>
  <r>
    <x v="34"/>
    <x v="36"/>
    <x v="19"/>
    <x v="41"/>
    <n v="2"/>
    <n v="550"/>
    <s v="Rasmus Munk"/>
    <n v="2015"/>
    <n v="50"/>
    <n v="4.5"/>
    <s v="Undhiyu"/>
    <n v="10"/>
    <x v="1"/>
    <s v="Two Stars"/>
    <s v="Europe"/>
    <x v="0"/>
    <x v="0"/>
    <n v="40"/>
    <x v="1"/>
    <s v="UPI, Card"/>
    <s v="Customer Choice"/>
    <s v="P8S9CWO3NK5736L"/>
    <s v="Oliver Brown"/>
    <n v="378036"/>
    <n v="5580"/>
    <n v="22.572600000000001"/>
    <n v="88.363900000000001"/>
    <s v="Established"/>
    <s v="Yes"/>
    <s v="Online + Table"/>
    <s v="Excellent"/>
  </r>
  <r>
    <x v="40"/>
    <x v="38"/>
    <x v="19"/>
    <x v="36"/>
    <n v="0"/>
    <n v="165"/>
    <s v="Mitsuharu Tsumura"/>
    <n v="2009"/>
    <n v="36"/>
    <n v="4.7"/>
    <s v="Truffle Naan"/>
    <n v="16"/>
    <x v="2"/>
    <s v="No Stars"/>
    <s v="South America"/>
    <x v="0"/>
    <x v="0"/>
    <n v="74"/>
    <x v="1"/>
    <s v="All Methods Accepted"/>
    <s v="Seasonal Special"/>
    <s v="SMF6QLM6RJ3RJWJ"/>
    <s v="John Smith"/>
    <n v="406863"/>
    <n v="4193"/>
    <n v="13.082700000000001"/>
    <n v="80.270700000000005"/>
    <s v="Legacy"/>
    <s v="Yes"/>
    <s v="Online + Table"/>
    <s v="Excellent"/>
  </r>
  <r>
    <x v="36"/>
    <x v="47"/>
    <x v="3"/>
    <x v="2"/>
    <n v="1"/>
    <n v="165"/>
    <s v="Isaac McHale"/>
    <n v="2013"/>
    <n v="40"/>
    <n v="4.5999999999999996"/>
    <s v="Ratatouille"/>
    <n v="12"/>
    <x v="2"/>
    <s v="One Star"/>
    <s v="Europe"/>
    <x v="0"/>
    <x v="1"/>
    <n v="70"/>
    <x v="1"/>
    <s v="UPI, Card"/>
    <s v="Bestselling Dish"/>
    <m/>
    <s v="Oliver Brown"/>
    <n v="400472"/>
    <n v="3448"/>
    <n v="43.7102"/>
    <n v="7.2619999999999996"/>
    <s v="Established"/>
    <s v="No"/>
    <s v="Online Only"/>
    <s v="Excellent"/>
  </r>
  <r>
    <x v="9"/>
    <x v="49"/>
    <x v="12"/>
    <x v="54"/>
    <n v="3"/>
    <n v="345"/>
    <s v="Dominique Crenn"/>
    <n v="2011"/>
    <n v="50"/>
    <n v="4.8"/>
    <s v="Chicken Tikka Pizza"/>
    <n v="14"/>
    <x v="0"/>
    <s v="Three Stars"/>
    <s v="North America"/>
    <x v="1"/>
    <x v="0"/>
    <n v="42"/>
    <x v="1"/>
    <s v="UPI, Card"/>
    <s v="Bestselling Dish"/>
    <m/>
    <s v="Arjun Verma"/>
    <n v="321834"/>
    <n v="6631"/>
    <n v="53.480800000000002"/>
    <n v="-2.2425999999999999"/>
    <s v="Established"/>
    <s v="No"/>
    <s v="Table Only"/>
    <s v="Excellent"/>
  </r>
  <r>
    <x v="15"/>
    <x v="55"/>
    <x v="19"/>
    <x v="53"/>
    <n v="3"/>
    <n v="280"/>
    <s v="Joan Roca"/>
    <n v="1986"/>
    <n v="45"/>
    <n v="4.7"/>
    <s v="Gatte ki Sabzi"/>
    <n v="39"/>
    <x v="0"/>
    <s v="Three Stars"/>
    <s v="Europe"/>
    <x v="0"/>
    <x v="0"/>
    <n v="48"/>
    <x v="0"/>
    <s v="Cash, UPI"/>
    <s v="Seasonal Special"/>
    <s v="RQ1YVN5EII2BZ8L"/>
    <s v="Francesco Rossi"/>
    <n v="14181"/>
    <n v="6977"/>
    <n v="22.7196"/>
    <n v="75.857699999999994"/>
    <s v="Legacy"/>
    <s v="Yes"/>
    <s v="Online + Table"/>
    <s v="Excellent"/>
  </r>
  <r>
    <x v="41"/>
    <x v="58"/>
    <x v="12"/>
    <x v="54"/>
    <n v="0"/>
    <n v="155"/>
    <s v="Enrique Olvera"/>
    <n v="2000"/>
    <n v="55"/>
    <n v="4.7"/>
    <s v="Chicken Tikka Pizza"/>
    <n v="25"/>
    <x v="2"/>
    <s v="No Stars"/>
    <s v="North America"/>
    <x v="1"/>
    <x v="0"/>
    <n v="57"/>
    <x v="1"/>
    <s v="UPI, Card"/>
    <s v="Customer Choice"/>
    <m/>
    <s v="Emily Clark"/>
    <n v="275241"/>
    <n v="2766"/>
    <n v="52.486199999999997"/>
    <n v="-1.8904000000000001"/>
    <s v="Legacy"/>
    <s v="No"/>
    <s v="Table Only"/>
    <s v="Excellent"/>
  </r>
  <r>
    <x v="8"/>
    <x v="9"/>
    <x v="2"/>
    <x v="50"/>
    <n v="3"/>
    <n v="295"/>
    <s v="Juan Mari Arzak"/>
    <n v="1897"/>
    <n v="50"/>
    <n v="4.8"/>
    <s v="BBQ Wings"/>
    <n v="128"/>
    <x v="0"/>
    <s v="Three Stars"/>
    <s v="Europe"/>
    <x v="0"/>
    <x v="1"/>
    <n v="74"/>
    <x v="1"/>
    <s v="All Methods Accepted"/>
    <s v="Bestselling Dish"/>
    <m/>
    <s v="Oliver Brown"/>
    <n v="108351"/>
    <n v="6793"/>
    <n v="37.774900000000002"/>
    <n v="-122.4194"/>
    <s v="Legacy"/>
    <s v="No"/>
    <s v="Online Only"/>
    <s v="Excellent"/>
  </r>
  <r>
    <x v="31"/>
    <x v="59"/>
    <x v="20"/>
    <x v="19"/>
    <n v="2"/>
    <n v="245"/>
    <s v="Richard Ekkebus"/>
    <n v="2005"/>
    <n v="46"/>
    <n v="4.7"/>
    <s v="Noodle Bowl"/>
    <n v="20"/>
    <x v="2"/>
    <s v="Two Stars"/>
    <s v="Asia"/>
    <x v="1"/>
    <x v="0"/>
    <n v="54"/>
    <x v="1"/>
    <s v="All Methods Accepted"/>
    <s v="Customer Choice"/>
    <m/>
    <s v="John Smith"/>
    <n v="478924"/>
    <n v="6584"/>
    <n v="-27.469799999999999"/>
    <n v="153.02510000000001"/>
    <s v="Legacy"/>
    <s v="No"/>
    <s v="Table Only"/>
    <s v="Excellent"/>
  </r>
  <r>
    <x v="24"/>
    <x v="52"/>
    <x v="12"/>
    <x v="57"/>
    <n v="2"/>
    <n v="325"/>
    <s v="Kyle &amp; Katina Connaughton"/>
    <n v="2016"/>
    <n v="48"/>
    <n v="4.7"/>
    <s v="Shepherd’s Pie"/>
    <n v="9"/>
    <x v="0"/>
    <s v="Two Stars"/>
    <s v="North America"/>
    <x v="0"/>
    <x v="1"/>
    <n v="62"/>
    <x v="0"/>
    <s v="Cash, UPI"/>
    <s v="Customer Choice"/>
    <m/>
    <s v="Lucas Martin"/>
    <n v="263234"/>
    <n v="7421"/>
    <n v="53.800800000000002"/>
    <n v="-1.5490999999999999"/>
    <s v="Established"/>
    <s v="No"/>
    <s v="Online Only"/>
    <s v="Excellent"/>
  </r>
  <r>
    <x v="31"/>
    <x v="26"/>
    <x v="12"/>
    <x v="57"/>
    <n v="2"/>
    <n v="245"/>
    <s v="Richard Ekkebus"/>
    <n v="2005"/>
    <n v="46"/>
    <n v="4.7"/>
    <s v="Fish and Chips"/>
    <n v="20"/>
    <x v="2"/>
    <s v="Two Stars"/>
    <s v="Asia"/>
    <x v="1"/>
    <x v="1"/>
    <n v="66"/>
    <x v="0"/>
    <s v="UPI, Card"/>
    <s v="Customer Choice"/>
    <m/>
    <s v="Francesco Rossi"/>
    <n v="464385"/>
    <n v="2597"/>
    <n v="51.507399999999997"/>
    <n v="-0.1278"/>
    <s v="Legacy"/>
    <s v="No"/>
    <s v="None"/>
    <s v="Excellent"/>
  </r>
  <r>
    <x v="39"/>
    <x v="50"/>
    <x v="3"/>
    <x v="49"/>
    <n v="0"/>
    <n v="180"/>
    <s v="Virgilio Martínez"/>
    <n v="2008"/>
    <n v="50"/>
    <n v="4.8"/>
    <s v="Macarons"/>
    <n v="17"/>
    <x v="2"/>
    <s v="No Stars"/>
    <s v="South America"/>
    <x v="0"/>
    <x v="0"/>
    <n v="56"/>
    <x v="0"/>
    <s v="All Methods Accepted"/>
    <s v="Chef Special"/>
    <m/>
    <s v="Emily Clark"/>
    <n v="43147"/>
    <n v="5832"/>
    <n v="45.764000000000003"/>
    <n v="4.8357000000000001"/>
    <s v="Legacy"/>
    <s v="No"/>
    <s v="Online + Table"/>
    <s v="Excellent"/>
  </r>
  <r>
    <x v="6"/>
    <x v="49"/>
    <x v="12"/>
    <x v="47"/>
    <n v="3"/>
    <n v="295"/>
    <s v="Eric Ripert"/>
    <n v="1972"/>
    <n v="62"/>
    <n v="4.8"/>
    <s v="Roast Duck"/>
    <n v="53"/>
    <x v="0"/>
    <s v="Three Stars"/>
    <s v="North America"/>
    <x v="1"/>
    <x v="0"/>
    <n v="60"/>
    <x v="0"/>
    <s v="Cash, UPI"/>
    <s v="Customer Choice"/>
    <m/>
    <s v="Francesco Rossi"/>
    <n v="207913"/>
    <n v="2731"/>
    <n v="53.480800000000002"/>
    <n v="-2.2425999999999999"/>
    <s v="Legacy"/>
    <s v="No"/>
    <s v="Table Only"/>
    <s v="Excellent"/>
  </r>
  <r>
    <x v="29"/>
    <x v="26"/>
    <x v="12"/>
    <x v="57"/>
    <n v="2"/>
    <n v="285"/>
    <s v="Sean Gray"/>
    <n v="2008"/>
    <n v="12"/>
    <n v="4.7"/>
    <s v="Shepherd’s Pie"/>
    <n v="17"/>
    <x v="0"/>
    <s v="Two Stars"/>
    <s v="North America"/>
    <x v="0"/>
    <x v="0"/>
    <n v="47"/>
    <x v="1"/>
    <s v="UPI, Card"/>
    <s v="Seasonal Special"/>
    <m/>
    <s v="Arjun Verma"/>
    <n v="224227"/>
    <n v="7879"/>
    <n v="51.507399999999997"/>
    <n v="-0.1278"/>
    <s v="Legacy"/>
    <s v="No"/>
    <s v="Online + Table"/>
    <s v="Excellent"/>
  </r>
  <r>
    <x v="13"/>
    <x v="49"/>
    <x v="12"/>
    <x v="57"/>
    <n v="3"/>
    <n v="270"/>
    <s v="Quique Dacosta"/>
    <n v="1989"/>
    <n v="48"/>
    <n v="4.8"/>
    <s v="Shepherd’s Pie"/>
    <n v="36"/>
    <x v="0"/>
    <s v="Three Stars"/>
    <s v="Europe"/>
    <x v="1"/>
    <x v="0"/>
    <n v="56"/>
    <x v="0"/>
    <s v="UPI, Card"/>
    <s v="Chef Special"/>
    <m/>
    <s v="Arjun Verma"/>
    <n v="218137"/>
    <n v="7881"/>
    <n v="53.480800000000002"/>
    <n v="-2.2425999999999999"/>
    <s v="Legacy"/>
    <s v="No"/>
    <s v="Table Only"/>
    <s v="Excellent"/>
  </r>
  <r>
    <x v="39"/>
    <x v="54"/>
    <x v="19"/>
    <x v="55"/>
    <n v="0"/>
    <n v="180"/>
    <s v="Virgilio Martínez"/>
    <n v="2008"/>
    <n v="50"/>
    <n v="4.8"/>
    <s v="Fish Curry"/>
    <n v="17"/>
    <x v="2"/>
    <s v="No Stars"/>
    <s v="South America"/>
    <x v="1"/>
    <x v="0"/>
    <n v="60"/>
    <x v="1"/>
    <s v="UPI, Card"/>
    <s v="Bestselling Dish"/>
    <s v="TOA8VTD4QUWPRJM"/>
    <s v="Riya Patel"/>
    <n v="223635"/>
    <n v="3122"/>
    <n v="26.912400000000002"/>
    <n v="75.787300000000002"/>
    <s v="Legacy"/>
    <s v="Yes"/>
    <s v="Table Only"/>
    <s v="Excellent"/>
  </r>
  <r>
    <x v="4"/>
    <x v="39"/>
    <x v="19"/>
    <x v="41"/>
    <n v="3"/>
    <n v="350"/>
    <s v="Mauro Colagreco"/>
    <n v="1991"/>
    <n v="36"/>
    <n v="4.8"/>
    <s v="Dhokla"/>
    <n v="34"/>
    <x v="0"/>
    <s v="Three Stars"/>
    <s v="Europe"/>
    <x v="1"/>
    <x v="0"/>
    <n v="43"/>
    <x v="1"/>
    <s v="Cash, UPI"/>
    <s v="Chef Special"/>
    <s v="S1Q7O1PKLE2VQS8"/>
    <s v="Lucas Martin"/>
    <n v="463374"/>
    <n v="3636"/>
    <n v="18.520399999999999"/>
    <n v="73.856700000000004"/>
    <s v="Legacy"/>
    <s v="Yes"/>
    <s v="Table Only"/>
    <s v="Excellent"/>
  </r>
  <r>
    <x v="40"/>
    <x v="14"/>
    <x v="2"/>
    <x v="50"/>
    <n v="0"/>
    <n v="165"/>
    <s v="Mitsuharu Tsumura"/>
    <n v="2009"/>
    <n v="36"/>
    <n v="4.7"/>
    <s v="BBQ Wings"/>
    <n v="16"/>
    <x v="2"/>
    <s v="No Stars"/>
    <s v="South America"/>
    <x v="0"/>
    <x v="1"/>
    <n v="73"/>
    <x v="1"/>
    <s v="Cash, UPI"/>
    <s v="Customer Choice"/>
    <m/>
    <s v="Oliver Brown"/>
    <n v="265185"/>
    <n v="4465"/>
    <n v="41.878100000000003"/>
    <n v="-87.629800000000003"/>
    <s v="Legacy"/>
    <s v="No"/>
    <s v="Online Only"/>
    <s v="Excellent"/>
  </r>
  <r>
    <x v="48"/>
    <x v="41"/>
    <x v="19"/>
    <x v="39"/>
    <n v="0"/>
    <n v="125"/>
    <s v="Leonor Espinosa"/>
    <n v="2007"/>
    <n v="45"/>
    <n v="4.5"/>
    <s v="Korma"/>
    <n v="18"/>
    <x v="3"/>
    <s v="No Stars"/>
    <s v="South America"/>
    <x v="0"/>
    <x v="1"/>
    <n v="52"/>
    <x v="1"/>
    <s v="All Methods Accepted"/>
    <s v="Customer Choice"/>
    <s v="SRR5IMHMOQMREGI"/>
    <s v="Lucas Martin"/>
    <n v="330658"/>
    <n v="3440"/>
    <n v="21.170200000000001"/>
    <n v="72.831100000000006"/>
    <s v="Legacy"/>
    <s v="Yes"/>
    <s v="Online Only"/>
    <s v="Excellent"/>
  </r>
  <r>
    <x v="40"/>
    <x v="14"/>
    <x v="2"/>
    <x v="42"/>
    <n v="0"/>
    <n v="165"/>
    <s v="Mitsuharu Tsumura"/>
    <n v="2009"/>
    <n v="36"/>
    <n v="4.7"/>
    <s v="Burrito"/>
    <n v="16"/>
    <x v="2"/>
    <s v="No Stars"/>
    <s v="South America"/>
    <x v="0"/>
    <x v="1"/>
    <n v="35"/>
    <x v="0"/>
    <s v="Cash, UPI"/>
    <s v="Bestselling Dish"/>
    <m/>
    <s v="John Smith"/>
    <n v="492126"/>
    <n v="3869"/>
    <n v="41.878100000000003"/>
    <n v="-87.629800000000003"/>
    <s v="Legacy"/>
    <s v="No"/>
    <s v="Online Only"/>
    <s v="Excellent"/>
  </r>
  <r>
    <x v="9"/>
    <x v="38"/>
    <x v="19"/>
    <x v="39"/>
    <n v="3"/>
    <n v="345"/>
    <s v="Dominique Crenn"/>
    <n v="2011"/>
    <n v="50"/>
    <n v="4.8"/>
    <s v="Korma"/>
    <n v="14"/>
    <x v="0"/>
    <s v="Three Stars"/>
    <s v="North America"/>
    <x v="1"/>
    <x v="0"/>
    <n v="73"/>
    <x v="0"/>
    <s v="Cash, UPI"/>
    <s v="Seasonal Special"/>
    <s v="IEAG72F93TNA244"/>
    <s v="Haruto Tanaka"/>
    <n v="94047"/>
    <n v="7177"/>
    <n v="13.082700000000001"/>
    <n v="80.270700000000005"/>
    <s v="Established"/>
    <s v="Yes"/>
    <s v="Table Only"/>
    <s v="Excellent"/>
  </r>
  <r>
    <x v="19"/>
    <x v="36"/>
    <x v="19"/>
    <x v="41"/>
    <n v="3"/>
    <n v="290"/>
    <s v="Massimiliano Alajmo"/>
    <n v="1981"/>
    <n v="50"/>
    <n v="4.7"/>
    <s v="Undhiyu"/>
    <n v="44"/>
    <x v="0"/>
    <s v="Three Stars"/>
    <s v="Europe"/>
    <x v="1"/>
    <x v="0"/>
    <n v="48"/>
    <x v="1"/>
    <s v="All Methods Accepted"/>
    <s v="Chef Special"/>
    <s v="4G7ZVMKRF9OQZ7K"/>
    <s v="Riya Patel"/>
    <n v="401467"/>
    <n v="6682"/>
    <n v="22.572600000000001"/>
    <n v="88.363900000000001"/>
    <s v="Legacy"/>
    <s v="Yes"/>
    <s v="Table Only"/>
    <s v="Excellent"/>
  </r>
  <r>
    <x v="4"/>
    <x v="18"/>
    <x v="8"/>
    <x v="45"/>
    <n v="3"/>
    <n v="350"/>
    <s v="Mauro Colagreco"/>
    <n v="1991"/>
    <n v="36"/>
    <n v="4.8"/>
    <s v="Miso Ramen"/>
    <n v="34"/>
    <x v="0"/>
    <s v="Three Stars"/>
    <s v="Europe"/>
    <x v="1"/>
    <x v="0"/>
    <n v="59"/>
    <x v="0"/>
    <s v="All Methods Accepted"/>
    <s v="Bestselling Dish"/>
    <m/>
    <s v="Sara Kapoor"/>
    <n v="383954"/>
    <n v="7991"/>
    <n v="35.689500000000002"/>
    <n v="139.6917"/>
    <s v="Legacy"/>
    <s v="No"/>
    <s v="Table Only"/>
    <s v="Excellent"/>
  </r>
  <r>
    <x v="48"/>
    <x v="45"/>
    <x v="2"/>
    <x v="52"/>
    <n v="0"/>
    <n v="125"/>
    <s v="Leonor Espinosa"/>
    <n v="2007"/>
    <n v="45"/>
    <n v="4.5"/>
    <s v="Prime Rib"/>
    <n v="18"/>
    <x v="3"/>
    <s v="No Stars"/>
    <s v="South America"/>
    <x v="0"/>
    <x v="1"/>
    <n v="74"/>
    <x v="1"/>
    <s v="All Methods Accepted"/>
    <s v="Seasonal Special"/>
    <m/>
    <s v="Sara Kapoor"/>
    <n v="193037"/>
    <n v="1037"/>
    <n v="29.760400000000001"/>
    <n v="-95.369799999999998"/>
    <s v="Legacy"/>
    <s v="No"/>
    <s v="Online Only"/>
    <s v="Excellent"/>
  </r>
  <r>
    <x v="6"/>
    <x v="41"/>
    <x v="19"/>
    <x v="39"/>
    <n v="3"/>
    <n v="295"/>
    <s v="Eric Ripert"/>
    <n v="1972"/>
    <n v="62"/>
    <n v="4.8"/>
    <s v="Biryani"/>
    <n v="53"/>
    <x v="0"/>
    <s v="Three Stars"/>
    <s v="North America"/>
    <x v="1"/>
    <x v="1"/>
    <n v="24"/>
    <x v="1"/>
    <s v="All Methods Accepted"/>
    <s v="Customer Choice"/>
    <s v="BBAYKW08LX1NMM9"/>
    <s v="Francesco Rossi"/>
    <n v="368803"/>
    <n v="7503"/>
    <n v="21.170200000000001"/>
    <n v="72.831100000000006"/>
    <s v="Legacy"/>
    <s v="Yes"/>
    <s v="None"/>
    <s v="Excellent"/>
  </r>
  <r>
    <x v="18"/>
    <x v="43"/>
    <x v="0"/>
    <x v="7"/>
    <n v="3"/>
    <n v="385"/>
    <s v="Grant Achatz"/>
    <n v="2005"/>
    <n v="64"/>
    <n v="4.7"/>
    <s v="Risotto"/>
    <n v="20"/>
    <x v="0"/>
    <s v="Three Stars"/>
    <s v="North America"/>
    <x v="1"/>
    <x v="0"/>
    <n v="74"/>
    <x v="0"/>
    <s v="Cash, UPI"/>
    <s v="Chef Special"/>
    <m/>
    <s v="John Smith"/>
    <n v="89064"/>
    <n v="3527"/>
    <n v="45.464199999999998"/>
    <n v="9.19"/>
    <s v="Legacy"/>
    <s v="No"/>
    <s v="Table Only"/>
    <s v="Excellent"/>
  </r>
  <r>
    <x v="25"/>
    <x v="43"/>
    <x v="0"/>
    <x v="43"/>
    <n v="2"/>
    <n v="245"/>
    <s v="Tim Raue"/>
    <n v="2010"/>
    <n v="48"/>
    <n v="4.7"/>
    <s v="Pepperoni"/>
    <n v="15"/>
    <x v="2"/>
    <s v="Two Stars"/>
    <s v="Europe"/>
    <x v="0"/>
    <x v="0"/>
    <n v="53"/>
    <x v="1"/>
    <s v="All Methods Accepted"/>
    <s v="Seasonal Special"/>
    <m/>
    <s v="Oliver Brown"/>
    <n v="54706"/>
    <n v="5614"/>
    <n v="45.464199999999998"/>
    <n v="9.19"/>
    <s v="Legacy"/>
    <s v="No"/>
    <s v="Online + Table"/>
    <s v="Excellent"/>
  </r>
  <r>
    <x v="12"/>
    <x v="51"/>
    <x v="2"/>
    <x v="52"/>
    <n v="3"/>
    <n v="310"/>
    <s v="Heinz Beck"/>
    <n v="1994"/>
    <n v="50"/>
    <n v="4.8"/>
    <s v="Prime Rib"/>
    <n v="31"/>
    <x v="0"/>
    <s v="Three Stars"/>
    <s v="Europe"/>
    <x v="1"/>
    <x v="0"/>
    <n v="55"/>
    <x v="0"/>
    <s v="UPI, Card"/>
    <s v="Customer Choice"/>
    <m/>
    <s v="Emily Clark"/>
    <n v="352147"/>
    <n v="3301"/>
    <n v="34.052199999999999"/>
    <n v="-118.2437"/>
    <s v="Legacy"/>
    <s v="No"/>
    <s v="Table Only"/>
    <s v="Excellent"/>
  </r>
  <r>
    <x v="14"/>
    <x v="44"/>
    <x v="20"/>
    <x v="44"/>
    <n v="3"/>
    <n v="305"/>
    <s v="Pascal Barbot"/>
    <n v="2000"/>
    <n v="25"/>
    <n v="4.8"/>
    <s v="Grilled Salmon"/>
    <n v="25"/>
    <x v="0"/>
    <s v="Three Stars"/>
    <s v="Europe"/>
    <x v="0"/>
    <x v="1"/>
    <n v="63"/>
    <x v="0"/>
    <s v="Cash, Card"/>
    <s v="Customer Choice"/>
    <m/>
    <s v="Oliver Brown"/>
    <n v="82924"/>
    <n v="1667"/>
    <n v="-33.8688"/>
    <n v="151.20930000000001"/>
    <s v="Legacy"/>
    <s v="No"/>
    <s v="Online Only"/>
    <s v="Excellent"/>
  </r>
  <r>
    <x v="18"/>
    <x v="34"/>
    <x v="19"/>
    <x v="53"/>
    <n v="3"/>
    <n v="385"/>
    <s v="Grant Achatz"/>
    <n v="2005"/>
    <n v="64"/>
    <n v="4.7"/>
    <s v="Gatte ki Sabzi"/>
    <n v="20"/>
    <x v="0"/>
    <s v="Three Stars"/>
    <s v="North America"/>
    <x v="1"/>
    <x v="1"/>
    <n v="21"/>
    <x v="1"/>
    <s v="All Methods Accepted"/>
    <s v="Customer Choice"/>
    <s v="SUFH4602V744943"/>
    <s v="John Smith"/>
    <n v="185911"/>
    <n v="7705"/>
    <n v="28.7041"/>
    <n v="77.102500000000006"/>
    <s v="Legacy"/>
    <s v="Yes"/>
    <s v="None"/>
    <s v="Excellent"/>
  </r>
  <r>
    <x v="26"/>
    <x v="14"/>
    <x v="2"/>
    <x v="42"/>
    <n v="2"/>
    <n v="275"/>
    <s v="Yoshihiro Narisawa"/>
    <n v="2003"/>
    <n v="36"/>
    <n v="4.7"/>
    <s v="Burrito"/>
    <n v="22"/>
    <x v="0"/>
    <s v="Two Stars"/>
    <s v="Asia"/>
    <x v="0"/>
    <x v="0"/>
    <n v="74"/>
    <x v="0"/>
    <s v="UPI, Card"/>
    <s v="Customer Choice"/>
    <m/>
    <s v="Lucas Martin"/>
    <n v="79623"/>
    <n v="5941"/>
    <n v="41.878100000000003"/>
    <n v="-87.629800000000003"/>
    <s v="Legacy"/>
    <s v="No"/>
    <s v="Online + Table"/>
    <s v="Excellent"/>
  </r>
  <r>
    <x v="16"/>
    <x v="45"/>
    <x v="2"/>
    <x v="50"/>
    <n v="3"/>
    <n v="420"/>
    <s v="Rasmus Kofoed"/>
    <n v="2007"/>
    <n v="40"/>
    <n v="4.7"/>
    <s v="BBQ Wings"/>
    <n v="18"/>
    <x v="1"/>
    <s v="Three Stars"/>
    <s v="Europe"/>
    <x v="1"/>
    <x v="1"/>
    <n v="42"/>
    <x v="0"/>
    <s v="All Methods Accepted"/>
    <s v="Seasonal Special"/>
    <m/>
    <s v="Amit Sharma"/>
    <n v="461194"/>
    <n v="1482"/>
    <n v="29.760400000000001"/>
    <n v="-95.369799999999998"/>
    <s v="Legacy"/>
    <s v="No"/>
    <s v="None"/>
    <s v="Excellent"/>
  </r>
  <r>
    <x v="30"/>
    <x v="45"/>
    <x v="2"/>
    <x v="44"/>
    <n v="2"/>
    <n v="285"/>
    <s v="André Chiang"/>
    <n v="2010"/>
    <n v="30"/>
    <n v="4.7"/>
    <s v="Lobster Roll"/>
    <n v="15"/>
    <x v="0"/>
    <s v="Two Stars"/>
    <s v="Asia"/>
    <x v="0"/>
    <x v="0"/>
    <n v="28"/>
    <x v="0"/>
    <s v="Cash, Card"/>
    <s v="Customer Choice"/>
    <m/>
    <s v="Haruto Tanaka"/>
    <n v="146175"/>
    <n v="2563"/>
    <n v="29.760400000000001"/>
    <n v="-95.369799999999998"/>
    <s v="Legacy"/>
    <s v="No"/>
    <s v="Online + Table"/>
    <s v="Excellent"/>
  </r>
  <r>
    <x v="49"/>
    <x v="39"/>
    <x v="19"/>
    <x v="38"/>
    <n v="0"/>
    <n v="85"/>
    <s v="James Lowe"/>
    <n v="2014"/>
    <n v="38"/>
    <n v="4.5"/>
    <s v="Butter Chicken"/>
    <n v="11"/>
    <x v="3"/>
    <s v="No Stars"/>
    <s v="Europe"/>
    <x v="0"/>
    <x v="0"/>
    <n v="56"/>
    <x v="1"/>
    <s v="Cash, Card"/>
    <s v="Bestselling Dish"/>
    <s v="O2X267YH7QBCDTM"/>
    <s v="Sara Kapoor"/>
    <n v="454247"/>
    <n v="5572"/>
    <n v="18.520399999999999"/>
    <n v="73.856700000000004"/>
    <s v="Established"/>
    <s v="Yes"/>
    <s v="Online + Table"/>
    <s v="Excellent"/>
  </r>
  <r>
    <x v="13"/>
    <x v="54"/>
    <x v="19"/>
    <x v="41"/>
    <n v="3"/>
    <n v="270"/>
    <s v="Quique Dacosta"/>
    <n v="1989"/>
    <n v="48"/>
    <n v="4.8"/>
    <s v="Thepla"/>
    <n v="36"/>
    <x v="0"/>
    <s v="Three Stars"/>
    <s v="Europe"/>
    <x v="1"/>
    <x v="0"/>
    <n v="29"/>
    <x v="0"/>
    <s v="All Methods Accepted"/>
    <s v="Customer Choice"/>
    <s v="L7EM4SJH16LJF96"/>
    <s v="Haruto Tanaka"/>
    <n v="129127"/>
    <n v="3523"/>
    <n v="26.912400000000002"/>
    <n v="75.787300000000002"/>
    <s v="Legacy"/>
    <s v="Yes"/>
    <s v="Table Only"/>
    <s v="Excellent"/>
  </r>
  <r>
    <x v="6"/>
    <x v="36"/>
    <x v="19"/>
    <x v="41"/>
    <n v="3"/>
    <n v="295"/>
    <s v="Eric Ripert"/>
    <n v="1972"/>
    <n v="62"/>
    <n v="4.8"/>
    <s v="Dhokla"/>
    <n v="53"/>
    <x v="0"/>
    <s v="Three Stars"/>
    <s v="North America"/>
    <x v="1"/>
    <x v="1"/>
    <n v="43"/>
    <x v="0"/>
    <s v="UPI, Card"/>
    <s v="Chef Special"/>
    <s v="3HGKMNPMN4NV1HW"/>
    <s v="Oliver Brown"/>
    <n v="144639"/>
    <n v="5018"/>
    <n v="22.572600000000001"/>
    <n v="88.363900000000001"/>
    <s v="Legacy"/>
    <s v="Yes"/>
    <s v="None"/>
    <s v="Excellent"/>
  </r>
  <r>
    <x v="35"/>
    <x v="50"/>
    <x v="3"/>
    <x v="2"/>
    <n v="1"/>
    <n v="210"/>
    <s v="Victor Arguinzoniz"/>
    <n v="1990"/>
    <n v="30"/>
    <n v="4.7"/>
    <s v="Coq au Vin"/>
    <n v="35"/>
    <x v="2"/>
    <s v="One Star"/>
    <s v="Europe"/>
    <x v="1"/>
    <x v="0"/>
    <n v="49"/>
    <x v="1"/>
    <s v="All Methods Accepted"/>
    <s v="Customer Choice"/>
    <m/>
    <s v="Lucas Martin"/>
    <n v="422550"/>
    <n v="1414"/>
    <n v="45.764000000000003"/>
    <n v="4.8357000000000001"/>
    <s v="Legacy"/>
    <s v="No"/>
    <s v="Table Only"/>
    <s v="Excellent"/>
  </r>
  <r>
    <x v="19"/>
    <x v="34"/>
    <x v="19"/>
    <x v="40"/>
    <n v="3"/>
    <n v="290"/>
    <s v="Massimiliano Alajmo"/>
    <n v="1981"/>
    <n v="50"/>
    <n v="4.7"/>
    <s v="Masala Dosa"/>
    <n v="44"/>
    <x v="0"/>
    <s v="Three Stars"/>
    <s v="Europe"/>
    <x v="1"/>
    <x v="0"/>
    <n v="70"/>
    <x v="1"/>
    <s v="Cash, Card"/>
    <s v="Seasonal Special"/>
    <s v="KO5X7547Z4K08IM"/>
    <s v="Lucas Martin"/>
    <n v="465951"/>
    <n v="5826"/>
    <n v="28.7041"/>
    <n v="77.102500000000006"/>
    <s v="Legacy"/>
    <s v="Yes"/>
    <s v="Table Only"/>
    <s v="Excellent"/>
  </r>
  <r>
    <x v="9"/>
    <x v="46"/>
    <x v="8"/>
    <x v="51"/>
    <n v="3"/>
    <n v="345"/>
    <s v="Dominique Crenn"/>
    <n v="2011"/>
    <n v="50"/>
    <n v="4.8"/>
    <s v="Teriyaki Steak"/>
    <n v="14"/>
    <x v="0"/>
    <s v="Three Stars"/>
    <s v="North America"/>
    <x v="1"/>
    <x v="0"/>
    <n v="51"/>
    <x v="0"/>
    <s v="UPI, Card"/>
    <s v="Seasonal Special"/>
    <m/>
    <s v="John Smith"/>
    <n v="127648"/>
    <n v="5607"/>
    <n v="35.011600000000001"/>
    <n v="135.7681"/>
    <s v="Established"/>
    <s v="No"/>
    <s v="Table Only"/>
    <s v="Excellent"/>
  </r>
  <r>
    <x v="5"/>
    <x v="34"/>
    <x v="19"/>
    <x v="55"/>
    <n v="3"/>
    <n v="380"/>
    <s v="Björn Frantzén"/>
    <n v="2008"/>
    <n v="23"/>
    <n v="4.8"/>
    <s v="Rasgulla"/>
    <n v="17"/>
    <x v="0"/>
    <s v="Three Stars"/>
    <s v="Europe"/>
    <x v="0"/>
    <x v="1"/>
    <n v="28"/>
    <x v="1"/>
    <s v="All Methods Accepted"/>
    <s v="Chef Special"/>
    <s v="2AYDN2MJ0RUJK5B"/>
    <s v="Amit Sharma"/>
    <n v="114746"/>
    <n v="2144"/>
    <n v="28.7041"/>
    <n v="77.102500000000006"/>
    <s v="Legacy"/>
    <s v="Yes"/>
    <s v="Online Only"/>
    <s v="Excellent"/>
  </r>
  <r>
    <x v="36"/>
    <x v="36"/>
    <x v="19"/>
    <x v="39"/>
    <n v="1"/>
    <n v="165"/>
    <s v="Isaac McHale"/>
    <n v="2013"/>
    <n v="40"/>
    <n v="4.5999999999999996"/>
    <s v="Biryani"/>
    <n v="12"/>
    <x v="2"/>
    <s v="One Star"/>
    <s v="Europe"/>
    <x v="0"/>
    <x v="1"/>
    <n v="24"/>
    <x v="1"/>
    <s v="UPI, Card"/>
    <s v="Bestselling Dish"/>
    <s v="OEHDJ9BDK0LPE9P"/>
    <s v="Haruto Tanaka"/>
    <n v="287746"/>
    <n v="1768"/>
    <n v="22.572600000000001"/>
    <n v="88.363900000000001"/>
    <s v="Established"/>
    <s v="Yes"/>
    <s v="Online Only"/>
    <s v="Excellent"/>
  </r>
  <r>
    <x v="46"/>
    <x v="47"/>
    <x v="3"/>
    <x v="49"/>
    <n v="0"/>
    <n v="285"/>
    <s v="Dan Barber"/>
    <n v="2004"/>
    <n v="70"/>
    <n v="4.5999999999999996"/>
    <s v="Macarons"/>
    <n v="21"/>
    <x v="0"/>
    <s v="No Stars"/>
    <s v="North America"/>
    <x v="0"/>
    <x v="1"/>
    <n v="23"/>
    <x v="1"/>
    <s v="All Methods Accepted"/>
    <s v="Seasonal Special"/>
    <m/>
    <s v="Lucas Martin"/>
    <n v="6216"/>
    <n v="6601"/>
    <n v="43.7102"/>
    <n v="7.2619999999999996"/>
    <s v="Legacy"/>
    <s v="No"/>
    <s v="Online Only"/>
    <s v="Excellent"/>
  </r>
  <r>
    <x v="35"/>
    <x v="41"/>
    <x v="19"/>
    <x v="53"/>
    <n v="1"/>
    <n v="210"/>
    <s v="Victor Arguinzoniz"/>
    <n v="1990"/>
    <n v="30"/>
    <n v="4.7"/>
    <s v="Gatte ki Sabzi"/>
    <n v="35"/>
    <x v="2"/>
    <s v="One Star"/>
    <s v="Europe"/>
    <x v="0"/>
    <x v="1"/>
    <n v="29"/>
    <x v="0"/>
    <s v="Cash, Card"/>
    <s v="Bestselling Dish"/>
    <s v="R1AM16HVZW3F5D0"/>
    <s v="Riya Patel"/>
    <n v="459847"/>
    <n v="2938"/>
    <n v="21.170200000000001"/>
    <n v="72.831100000000006"/>
    <s v="Legacy"/>
    <s v="Yes"/>
    <s v="Online Only"/>
    <s v="Excellent"/>
  </r>
  <r>
    <x v="14"/>
    <x v="26"/>
    <x v="12"/>
    <x v="54"/>
    <n v="3"/>
    <n v="305"/>
    <s v="Pascal Barbot"/>
    <n v="2000"/>
    <n v="25"/>
    <n v="4.8"/>
    <s v="Chicken Tikka Pizza"/>
    <n v="25"/>
    <x v="0"/>
    <s v="Three Stars"/>
    <s v="Europe"/>
    <x v="1"/>
    <x v="1"/>
    <n v="55"/>
    <x v="0"/>
    <s v="UPI, Card"/>
    <s v="Bestselling Dish"/>
    <m/>
    <s v="Lucas Martin"/>
    <n v="296942"/>
    <n v="2467"/>
    <n v="51.507399999999997"/>
    <n v="-0.1278"/>
    <s v="Legacy"/>
    <s v="No"/>
    <s v="None"/>
    <s v="Excellent"/>
  </r>
  <r>
    <x v="33"/>
    <x v="54"/>
    <x v="19"/>
    <x v="36"/>
    <n v="2"/>
    <n v="275"/>
    <s v="Andoni Luis Aduriz"/>
    <n v="1998"/>
    <n v="20"/>
    <n v="4.5999999999999996"/>
    <s v="Truffle Naan"/>
    <n v="27"/>
    <x v="0"/>
    <s v="Two Stars"/>
    <s v="Europe"/>
    <x v="1"/>
    <x v="0"/>
    <n v="66"/>
    <x v="1"/>
    <s v="Cash, UPI"/>
    <s v="Bestselling Dish"/>
    <s v="2Q7KTEPC1FQFCJE"/>
    <s v="Haruto Tanaka"/>
    <n v="421919"/>
    <n v="6861"/>
    <n v="26.912400000000002"/>
    <n v="75.787300000000002"/>
    <s v="Legacy"/>
    <s v="Yes"/>
    <s v="Table Only"/>
    <s v="Excellent"/>
  </r>
  <r>
    <x v="47"/>
    <x v="34"/>
    <x v="19"/>
    <x v="36"/>
    <n v="0"/>
    <n v="220"/>
    <s v="Vladimir Mukhin"/>
    <n v="2011"/>
    <n v="50"/>
    <n v="4.5"/>
    <s v="Truffle Naan"/>
    <n v="14"/>
    <x v="2"/>
    <s v="No Stars"/>
    <s v="Europe"/>
    <x v="0"/>
    <x v="0"/>
    <n v="47"/>
    <x v="1"/>
    <s v="Cash, Card"/>
    <s v="Chef Special"/>
    <s v="ZH9A11JFR6CDN8P"/>
    <s v="Haruto Tanaka"/>
    <n v="229424"/>
    <n v="7263"/>
    <n v="28.7041"/>
    <n v="77.102500000000006"/>
    <s v="Established"/>
    <s v="Yes"/>
    <s v="Online + Table"/>
    <s v="Excellent"/>
  </r>
  <r>
    <x v="45"/>
    <x v="39"/>
    <x v="19"/>
    <x v="55"/>
    <n v="0"/>
    <n v="145"/>
    <s v="Rodolfo Guzmán"/>
    <n v="2006"/>
    <n v="40"/>
    <n v="4.5999999999999996"/>
    <s v="Rasgulla"/>
    <n v="19"/>
    <x v="3"/>
    <s v="No Stars"/>
    <s v="South America"/>
    <x v="1"/>
    <x v="1"/>
    <n v="33"/>
    <x v="0"/>
    <s v="Cash, Card"/>
    <s v="Seasonal Special"/>
    <s v="VYG6PWN7QXQCN3Y"/>
    <s v="Lucas Martin"/>
    <n v="469074"/>
    <n v="5195"/>
    <n v="18.520399999999999"/>
    <n v="73.856700000000004"/>
    <s v="Legacy"/>
    <s v="Yes"/>
    <s v="None"/>
    <s v="Excellent"/>
  </r>
  <r>
    <x v="18"/>
    <x v="45"/>
    <x v="2"/>
    <x v="50"/>
    <n v="3"/>
    <n v="385"/>
    <s v="Grant Achatz"/>
    <n v="2005"/>
    <n v="64"/>
    <n v="4.7"/>
    <s v="BBQ Wings"/>
    <n v="20"/>
    <x v="0"/>
    <s v="Three Stars"/>
    <s v="North America"/>
    <x v="0"/>
    <x v="0"/>
    <n v="35"/>
    <x v="1"/>
    <s v="UPI, Card"/>
    <s v="Customer Choice"/>
    <m/>
    <s v="Sara Kapoor"/>
    <n v="245415"/>
    <n v="4170"/>
    <n v="29.760400000000001"/>
    <n v="-95.369799999999998"/>
    <s v="Legacy"/>
    <s v="No"/>
    <s v="Online + Table"/>
    <s v="Excellent"/>
  </r>
  <r>
    <x v="15"/>
    <x v="36"/>
    <x v="19"/>
    <x v="55"/>
    <n v="3"/>
    <n v="280"/>
    <s v="Joan Roca"/>
    <n v="1986"/>
    <n v="45"/>
    <n v="4.7"/>
    <s v="Rasgulla"/>
    <n v="39"/>
    <x v="0"/>
    <s v="Three Stars"/>
    <s v="Europe"/>
    <x v="0"/>
    <x v="1"/>
    <n v="21"/>
    <x v="1"/>
    <s v="Cash, Card"/>
    <s v="Seasonal Special"/>
    <s v="CZX180254MK3ZRP"/>
    <s v="Emily Clark"/>
    <n v="300126"/>
    <n v="7729"/>
    <n v="22.572600000000001"/>
    <n v="88.363900000000001"/>
    <s v="Legacy"/>
    <s v="Yes"/>
    <s v="Online Only"/>
    <s v="Excellent"/>
  </r>
  <r>
    <x v="38"/>
    <x v="9"/>
    <x v="2"/>
    <x v="50"/>
    <n v="1"/>
    <n v="95"/>
    <s v="Bertrand Grébaut"/>
    <n v="2011"/>
    <n v="28"/>
    <n v="4.5"/>
    <s v="BBQ Wings"/>
    <n v="14"/>
    <x v="3"/>
    <s v="One Star"/>
    <s v="Europe"/>
    <x v="0"/>
    <x v="0"/>
    <n v="57"/>
    <x v="0"/>
    <s v="All Methods Accepted"/>
    <s v="Bestselling Dish"/>
    <m/>
    <s v="John Smith"/>
    <n v="3119"/>
    <n v="2347"/>
    <n v="37.774900000000002"/>
    <n v="-122.4194"/>
    <s v="Established"/>
    <s v="No"/>
    <s v="Online + Table"/>
    <s v="Excellent"/>
  </r>
  <r>
    <x v="25"/>
    <x v="37"/>
    <x v="19"/>
    <x v="53"/>
    <n v="2"/>
    <n v="245"/>
    <s v="Tim Raue"/>
    <n v="2010"/>
    <n v="48"/>
    <n v="4.7"/>
    <s v="Gatte ki Sabzi"/>
    <n v="15"/>
    <x v="2"/>
    <s v="Two Stars"/>
    <s v="Europe"/>
    <x v="0"/>
    <x v="0"/>
    <n v="38"/>
    <x v="1"/>
    <s v="Cash, UPI"/>
    <s v="Seasonal Special"/>
    <s v="ZDP5R117C2DDTOP"/>
    <s v="Francesco Rossi"/>
    <n v="478454"/>
    <n v="3623"/>
    <n v="12.9716"/>
    <n v="77.5946"/>
    <s v="Legacy"/>
    <s v="Yes"/>
    <s v="Online + Table"/>
    <s v="Excellent"/>
  </r>
  <r>
    <x v="43"/>
    <x v="3"/>
    <x v="3"/>
    <x v="2"/>
    <n v="0"/>
    <n v="140"/>
    <s v="Jorge Vallejo"/>
    <n v="2012"/>
    <n v="48"/>
    <n v="4.5999999999999996"/>
    <s v="Coq au Vin"/>
    <n v="13"/>
    <x v="3"/>
    <s v="No Stars"/>
    <s v="North America"/>
    <x v="1"/>
    <x v="1"/>
    <n v="70"/>
    <x v="1"/>
    <s v="UPI, Card"/>
    <s v="Bestselling Dish"/>
    <m/>
    <s v="Oliver Brown"/>
    <n v="411814"/>
    <n v="4966"/>
    <n v="48.8566"/>
    <n v="2.3521999999999998"/>
    <s v="Established"/>
    <s v="No"/>
    <s v="None"/>
    <s v="Excellent"/>
  </r>
  <r>
    <x v="42"/>
    <x v="39"/>
    <x v="19"/>
    <x v="39"/>
    <n v="0"/>
    <n v="195"/>
    <s v="Gaggan Anand"/>
    <n v="2017"/>
    <n v="14"/>
    <n v="4.5999999999999996"/>
    <s v="Korma"/>
    <n v="8"/>
    <x v="2"/>
    <s v="No Stars"/>
    <s v="Asia"/>
    <x v="0"/>
    <x v="1"/>
    <n v="61"/>
    <x v="1"/>
    <s v="Cash, UPI"/>
    <s v="Seasonal Special"/>
    <s v="JRVCRF3YD92MHPD"/>
    <s v="Lucas Martin"/>
    <n v="173967"/>
    <n v="581"/>
    <n v="18.520399999999999"/>
    <n v="73.856700000000004"/>
    <s v="Established"/>
    <s v="Yes"/>
    <s v="Online Only"/>
    <s v="Excellent"/>
  </r>
  <r>
    <x v="18"/>
    <x v="26"/>
    <x v="12"/>
    <x v="54"/>
    <n v="3"/>
    <n v="385"/>
    <s v="Grant Achatz"/>
    <n v="2005"/>
    <n v="64"/>
    <n v="4.7"/>
    <s v="Chicken Tikka Pizza"/>
    <n v="20"/>
    <x v="0"/>
    <s v="Three Stars"/>
    <s v="North America"/>
    <x v="1"/>
    <x v="0"/>
    <n v="71"/>
    <x v="1"/>
    <s v="Cash, UPI"/>
    <s v="Seasonal Special"/>
    <m/>
    <s v="Emily Clark"/>
    <n v="269542"/>
    <n v="7186"/>
    <n v="51.507399999999997"/>
    <n v="-0.1278"/>
    <s v="Legacy"/>
    <s v="No"/>
    <s v="Table Only"/>
    <s v="Excellent"/>
  </r>
  <r>
    <x v="35"/>
    <x v="52"/>
    <x v="12"/>
    <x v="54"/>
    <n v="1"/>
    <n v="210"/>
    <s v="Victor Arguinzoniz"/>
    <n v="1990"/>
    <n v="30"/>
    <n v="4.7"/>
    <s v="Chicken Tikka Pizza"/>
    <n v="35"/>
    <x v="2"/>
    <s v="One Star"/>
    <s v="Europe"/>
    <x v="1"/>
    <x v="0"/>
    <n v="59"/>
    <x v="1"/>
    <s v="Cash, UPI"/>
    <s v="Bestselling Dish"/>
    <m/>
    <s v="John Smith"/>
    <n v="480894"/>
    <n v="4289"/>
    <n v="53.800800000000002"/>
    <n v="-1.5490999999999999"/>
    <s v="Legacy"/>
    <s v="No"/>
    <s v="Table Only"/>
    <s v="Excellent"/>
  </r>
  <r>
    <x v="38"/>
    <x v="41"/>
    <x v="19"/>
    <x v="38"/>
    <n v="1"/>
    <n v="95"/>
    <s v="Bertrand Grébaut"/>
    <n v="2011"/>
    <n v="28"/>
    <n v="4.5"/>
    <s v="Dal Makhani"/>
    <n v="14"/>
    <x v="3"/>
    <s v="One Star"/>
    <s v="Europe"/>
    <x v="0"/>
    <x v="0"/>
    <n v="41"/>
    <x v="1"/>
    <s v="All Methods Accepted"/>
    <s v="Seasonal Special"/>
    <s v="TOIZ1RFA55EA06O"/>
    <s v="Oliver Brown"/>
    <n v="495026"/>
    <n v="6352"/>
    <n v="21.170200000000001"/>
    <n v="72.831100000000006"/>
    <s v="Established"/>
    <s v="Yes"/>
    <s v="Online + Table"/>
    <s v="Excellent"/>
  </r>
  <r>
    <x v="39"/>
    <x v="42"/>
    <x v="19"/>
    <x v="41"/>
    <n v="0"/>
    <n v="180"/>
    <s v="Virgilio Martínez"/>
    <n v="2008"/>
    <n v="50"/>
    <n v="4.8"/>
    <s v="Undhiyu"/>
    <n v="17"/>
    <x v="2"/>
    <s v="No Stars"/>
    <s v="South America"/>
    <x v="1"/>
    <x v="0"/>
    <n v="72"/>
    <x v="0"/>
    <s v="Cash, Card"/>
    <s v="Customer Choice"/>
    <s v="4GZ23RIE2EOUEZL"/>
    <s v="Arjun Verma"/>
    <n v="229646"/>
    <n v="5971"/>
    <n v="23.022500000000001"/>
    <n v="72.571399999999997"/>
    <s v="Legacy"/>
    <s v="Yes"/>
    <s v="Table Only"/>
    <s v="Excellent"/>
  </r>
  <r>
    <x v="34"/>
    <x v="59"/>
    <x v="20"/>
    <x v="58"/>
    <n v="2"/>
    <n v="550"/>
    <s v="Rasmus Munk"/>
    <n v="2015"/>
    <n v="50"/>
    <n v="4.5"/>
    <s v="Wagyu Steak"/>
    <n v="10"/>
    <x v="1"/>
    <s v="Two Stars"/>
    <s v="Europe"/>
    <x v="1"/>
    <x v="0"/>
    <n v="65"/>
    <x v="0"/>
    <s v="Cash, Card"/>
    <s v="Customer Choice"/>
    <m/>
    <s v="Riya Patel"/>
    <n v="266175"/>
    <n v="2319"/>
    <n v="-27.469799999999999"/>
    <n v="153.02510000000001"/>
    <s v="Established"/>
    <s v="No"/>
    <s v="Table Only"/>
    <s v="Excellent"/>
  </r>
  <r>
    <x v="11"/>
    <x v="26"/>
    <x v="12"/>
    <x v="57"/>
    <n v="3"/>
    <n v="385"/>
    <s v="Yannick Alléno"/>
    <n v="2003"/>
    <n v="55"/>
    <n v="4.8"/>
    <s v="Shepherd’s Pie"/>
    <n v="22"/>
    <x v="0"/>
    <s v="Three Stars"/>
    <s v="Europe"/>
    <x v="1"/>
    <x v="0"/>
    <n v="71"/>
    <x v="1"/>
    <s v="UPI, Card"/>
    <s v="Customer Choice"/>
    <m/>
    <s v="Emily Clark"/>
    <n v="448930"/>
    <n v="2811"/>
    <n v="51.507399999999997"/>
    <n v="-0.1278"/>
    <s v="Legacy"/>
    <s v="No"/>
    <s v="Table Only"/>
    <s v="Excellent"/>
  </r>
  <r>
    <x v="14"/>
    <x v="57"/>
    <x v="21"/>
    <x v="50"/>
    <n v="3"/>
    <n v="305"/>
    <s v="Pascal Barbot"/>
    <n v="2000"/>
    <n v="25"/>
    <n v="4.8"/>
    <s v="BBQ Wings"/>
    <n v="25"/>
    <x v="0"/>
    <s v="Three Stars"/>
    <s v="Europe"/>
    <x v="0"/>
    <x v="0"/>
    <n v="57"/>
    <x v="1"/>
    <s v="UPI, Card"/>
    <s v="Seasonal Special"/>
    <m/>
    <s v="Emily Clark"/>
    <n v="93634"/>
    <n v="7138"/>
    <n v="43.653199999999998"/>
    <n v="-79.383200000000002"/>
    <s v="Legacy"/>
    <s v="No"/>
    <s v="Online + Table"/>
    <s v="Excellent"/>
  </r>
  <r>
    <x v="32"/>
    <x v="9"/>
    <x v="2"/>
    <x v="44"/>
    <n v="2"/>
    <n v="250"/>
    <s v="Oriol Castro"/>
    <n v="2014"/>
    <n v="52"/>
    <n v="4.5999999999999996"/>
    <s v="Lobster Roll"/>
    <n v="11"/>
    <x v="0"/>
    <s v="Two Stars"/>
    <s v="Europe"/>
    <x v="1"/>
    <x v="0"/>
    <n v="42"/>
    <x v="0"/>
    <s v="All Methods Accepted"/>
    <s v="Chef Special"/>
    <m/>
    <s v="Sara Kapoor"/>
    <n v="283144"/>
    <n v="7432"/>
    <n v="37.774900000000002"/>
    <n v="-122.4194"/>
    <s v="Established"/>
    <s v="No"/>
    <s v="Table Only"/>
    <s v="Excellent"/>
  </r>
  <r>
    <x v="42"/>
    <x v="45"/>
    <x v="2"/>
    <x v="44"/>
    <n v="0"/>
    <n v="195"/>
    <s v="Gaggan Anand"/>
    <n v="2017"/>
    <n v="14"/>
    <n v="4.5999999999999996"/>
    <s v="Lobster Roll"/>
    <n v="8"/>
    <x v="2"/>
    <s v="No Stars"/>
    <s v="Asia"/>
    <x v="0"/>
    <x v="1"/>
    <n v="25"/>
    <x v="0"/>
    <s v="Cash, Card"/>
    <s v="Seasonal Special"/>
    <m/>
    <s v="John Smith"/>
    <n v="63227"/>
    <n v="2430"/>
    <n v="29.760400000000001"/>
    <n v="-95.369799999999998"/>
    <s v="Established"/>
    <s v="No"/>
    <s v="Online Only"/>
    <s v="Excellent"/>
  </r>
  <r>
    <x v="30"/>
    <x v="42"/>
    <x v="19"/>
    <x v="55"/>
    <n v="2"/>
    <n v="285"/>
    <s v="André Chiang"/>
    <n v="2010"/>
    <n v="30"/>
    <n v="4.7"/>
    <s v="Rasgulla"/>
    <n v="15"/>
    <x v="0"/>
    <s v="Two Stars"/>
    <s v="Asia"/>
    <x v="1"/>
    <x v="1"/>
    <n v="45"/>
    <x v="0"/>
    <s v="All Methods Accepted"/>
    <s v="Chef Special"/>
    <s v="AP1YY4HIVJ4B67Z"/>
    <s v="Arjun Verma"/>
    <n v="456292"/>
    <n v="584"/>
    <n v="23.022500000000001"/>
    <n v="72.571399999999997"/>
    <s v="Legacy"/>
    <s v="Yes"/>
    <s v="None"/>
    <s v="Excellent"/>
  </r>
  <r>
    <x v="12"/>
    <x v="58"/>
    <x v="12"/>
    <x v="57"/>
    <n v="3"/>
    <n v="310"/>
    <s v="Heinz Beck"/>
    <n v="1994"/>
    <n v="50"/>
    <n v="4.8"/>
    <s v="Shepherd’s Pie"/>
    <n v="31"/>
    <x v="0"/>
    <s v="Three Stars"/>
    <s v="Europe"/>
    <x v="1"/>
    <x v="1"/>
    <n v="47"/>
    <x v="1"/>
    <s v="Cash, UPI"/>
    <s v="Customer Choice"/>
    <m/>
    <s v="John Smith"/>
    <n v="137192"/>
    <n v="2948"/>
    <n v="52.486199999999997"/>
    <n v="-1.8904000000000001"/>
    <s v="Legacy"/>
    <s v="No"/>
    <s v="None"/>
    <s v="Excellent"/>
  </r>
  <r>
    <x v="31"/>
    <x v="18"/>
    <x v="8"/>
    <x v="45"/>
    <n v="2"/>
    <n v="245"/>
    <s v="Richard Ekkebus"/>
    <n v="2005"/>
    <n v="46"/>
    <n v="4.7"/>
    <s v="Shoyu Ramen"/>
    <n v="20"/>
    <x v="2"/>
    <s v="Two Stars"/>
    <s v="Asia"/>
    <x v="1"/>
    <x v="0"/>
    <n v="31"/>
    <x v="0"/>
    <s v="Cash, Card"/>
    <s v="Customer Choice"/>
    <m/>
    <s v="John Smith"/>
    <n v="159723"/>
    <n v="7380"/>
    <n v="35.689500000000002"/>
    <n v="139.6917"/>
    <s v="Legacy"/>
    <s v="No"/>
    <s v="Table Only"/>
    <s v="Excellent"/>
  </r>
  <r>
    <x v="5"/>
    <x v="55"/>
    <x v="19"/>
    <x v="53"/>
    <n v="3"/>
    <n v="380"/>
    <s v="Björn Frantzén"/>
    <n v="2008"/>
    <n v="23"/>
    <n v="4.8"/>
    <s v="Dal Baati Churma"/>
    <n v="17"/>
    <x v="0"/>
    <s v="Three Stars"/>
    <s v="Europe"/>
    <x v="0"/>
    <x v="0"/>
    <n v="34"/>
    <x v="1"/>
    <s v="UPI, Card"/>
    <s v="Seasonal Special"/>
    <s v="V7FVE0YR0S687YW"/>
    <s v="Lucas Martin"/>
    <n v="452895"/>
    <n v="6460"/>
    <n v="22.7196"/>
    <n v="75.857699999999994"/>
    <s v="Legacy"/>
    <s v="Yes"/>
    <s v="Online + Table"/>
    <s v="Excellent"/>
  </r>
  <r>
    <x v="39"/>
    <x v="59"/>
    <x v="20"/>
    <x v="44"/>
    <n v="0"/>
    <n v="180"/>
    <s v="Virgilio Martínez"/>
    <n v="2008"/>
    <n v="50"/>
    <n v="4.8"/>
    <s v="Lobster Roll"/>
    <n v="17"/>
    <x v="2"/>
    <s v="No Stars"/>
    <s v="South America"/>
    <x v="1"/>
    <x v="0"/>
    <n v="30"/>
    <x v="1"/>
    <s v="All Methods Accepted"/>
    <s v="Bestselling Dish"/>
    <m/>
    <s v="Oliver Brown"/>
    <n v="78965"/>
    <n v="5322"/>
    <n v="-27.469799999999999"/>
    <n v="153.02510000000001"/>
    <s v="Legacy"/>
    <s v="No"/>
    <s v="Table Only"/>
    <s v="Excellent"/>
  </r>
  <r>
    <x v="10"/>
    <x v="54"/>
    <x v="19"/>
    <x v="41"/>
    <n v="3"/>
    <n v="298"/>
    <s v="Corey Lee"/>
    <n v="2010"/>
    <n v="56"/>
    <n v="4.8"/>
    <s v="Dhokla"/>
    <n v="15"/>
    <x v="0"/>
    <s v="Three Stars"/>
    <s v="North America"/>
    <x v="0"/>
    <x v="0"/>
    <n v="35"/>
    <x v="1"/>
    <s v="Cash, UPI"/>
    <s v="Customer Choice"/>
    <s v="AE9K8CG9M0P037N"/>
    <s v="Amit Sharma"/>
    <n v="175658"/>
    <n v="2314"/>
    <n v="26.912400000000002"/>
    <n v="75.787300000000002"/>
    <s v="Legacy"/>
    <s v="Yes"/>
    <s v="Online + Table"/>
    <s v="Excellent"/>
  </r>
  <r>
    <x v="18"/>
    <x v="51"/>
    <x v="2"/>
    <x v="52"/>
    <n v="3"/>
    <n v="385"/>
    <s v="Grant Achatz"/>
    <n v="2005"/>
    <n v="64"/>
    <n v="4.7"/>
    <s v="Grilled Steak"/>
    <n v="20"/>
    <x v="0"/>
    <s v="Three Stars"/>
    <s v="North America"/>
    <x v="1"/>
    <x v="0"/>
    <n v="31"/>
    <x v="0"/>
    <s v="UPI, Card"/>
    <s v="Bestselling Dish"/>
    <m/>
    <s v="Haruto Tanaka"/>
    <n v="174573"/>
    <n v="6232"/>
    <n v="34.052199999999999"/>
    <n v="-118.2437"/>
    <s v="Legacy"/>
    <s v="No"/>
    <s v="Table Only"/>
    <s v="Excellent"/>
  </r>
  <r>
    <x v="47"/>
    <x v="40"/>
    <x v="19"/>
    <x v="39"/>
    <n v="0"/>
    <n v="220"/>
    <s v="Vladimir Mukhin"/>
    <n v="2011"/>
    <n v="50"/>
    <n v="4.5"/>
    <s v="Nihari"/>
    <n v="14"/>
    <x v="2"/>
    <s v="No Stars"/>
    <s v="Europe"/>
    <x v="1"/>
    <x v="0"/>
    <n v="27"/>
    <x v="1"/>
    <s v="Cash, Card"/>
    <s v="Seasonal Special"/>
    <s v="PNSCXBYWSZY28XC"/>
    <s v="Haruto Tanaka"/>
    <n v="72884"/>
    <n v="1490"/>
    <n v="17.385000000000002"/>
    <n v="78.486699999999999"/>
    <s v="Established"/>
    <s v="Yes"/>
    <s v="Table Only"/>
    <s v="Excellent"/>
  </r>
  <r>
    <x v="12"/>
    <x v="59"/>
    <x v="20"/>
    <x v="44"/>
    <n v="3"/>
    <n v="310"/>
    <s v="Heinz Beck"/>
    <n v="1994"/>
    <n v="50"/>
    <n v="4.8"/>
    <s v="Grilled Salmon"/>
    <n v="31"/>
    <x v="0"/>
    <s v="Three Stars"/>
    <s v="Europe"/>
    <x v="1"/>
    <x v="0"/>
    <n v="41"/>
    <x v="0"/>
    <s v="Cash, UPI"/>
    <s v="Seasonal Special"/>
    <m/>
    <s v="Francesco Rossi"/>
    <n v="289735"/>
    <n v="3733"/>
    <n v="-27.469799999999999"/>
    <n v="153.02510000000001"/>
    <s v="Legacy"/>
    <s v="No"/>
    <s v="Table Only"/>
    <s v="Excellent"/>
  </r>
  <r>
    <x v="35"/>
    <x v="14"/>
    <x v="2"/>
    <x v="44"/>
    <n v="1"/>
    <n v="210"/>
    <s v="Victor Arguinzoniz"/>
    <n v="1990"/>
    <n v="30"/>
    <n v="4.7"/>
    <s v="Lobster Roll"/>
    <n v="35"/>
    <x v="2"/>
    <s v="One Star"/>
    <s v="Europe"/>
    <x v="0"/>
    <x v="0"/>
    <n v="67"/>
    <x v="1"/>
    <s v="Cash, UPI"/>
    <s v="Chef Special"/>
    <m/>
    <s v="Oliver Brown"/>
    <n v="493096"/>
    <n v="7644"/>
    <n v="41.878100000000003"/>
    <n v="-87.629800000000003"/>
    <s v="Legacy"/>
    <s v="No"/>
    <s v="Online + Table"/>
    <s v="Excellent"/>
  </r>
  <r>
    <x v="9"/>
    <x v="26"/>
    <x v="12"/>
    <x v="54"/>
    <n v="3"/>
    <n v="345"/>
    <s v="Dominique Crenn"/>
    <n v="2011"/>
    <n v="50"/>
    <n v="4.8"/>
    <s v="Chicken Tikka Pizza"/>
    <n v="14"/>
    <x v="0"/>
    <s v="Three Stars"/>
    <s v="North America"/>
    <x v="1"/>
    <x v="0"/>
    <n v="39"/>
    <x v="0"/>
    <s v="Cash, UPI"/>
    <s v="Bestselling Dish"/>
    <m/>
    <s v="Riya Patel"/>
    <n v="345143"/>
    <n v="1059"/>
    <n v="51.507399999999997"/>
    <n v="-0.1278"/>
    <s v="Established"/>
    <s v="No"/>
    <s v="Table Only"/>
    <s v="Excellent"/>
  </r>
  <r>
    <x v="0"/>
    <x v="37"/>
    <x v="19"/>
    <x v="39"/>
    <n v="3"/>
    <n v="320"/>
    <s v="Massimo Bottura"/>
    <n v="1995"/>
    <n v="28"/>
    <n v="4.9000000000000004"/>
    <s v="Biryani"/>
    <n v="30"/>
    <x v="0"/>
    <s v="Three Stars"/>
    <s v="Europe"/>
    <x v="0"/>
    <x v="0"/>
    <n v="55"/>
    <x v="0"/>
    <s v="Cash, UPI"/>
    <s v="Chef Special"/>
    <s v="CP5HPW997RJ1FFB"/>
    <s v="Oliver Brown"/>
    <n v="225285"/>
    <n v="1136"/>
    <n v="12.9716"/>
    <n v="77.5946"/>
    <s v="Legacy"/>
    <s v="Yes"/>
    <s v="Online + Table"/>
    <s v="Excellent"/>
  </r>
  <r>
    <x v="30"/>
    <x v="46"/>
    <x v="8"/>
    <x v="45"/>
    <n v="2"/>
    <n v="285"/>
    <s v="André Chiang"/>
    <n v="2010"/>
    <n v="30"/>
    <n v="4.7"/>
    <s v="Miso Ramen"/>
    <n v="15"/>
    <x v="0"/>
    <s v="Two Stars"/>
    <s v="Asia"/>
    <x v="1"/>
    <x v="0"/>
    <n v="23"/>
    <x v="0"/>
    <s v="Cash, Card"/>
    <s v="Seasonal Special"/>
    <m/>
    <s v="Lucas Martin"/>
    <n v="467744"/>
    <n v="7887"/>
    <n v="35.011600000000001"/>
    <n v="135.7681"/>
    <s v="Legacy"/>
    <s v="No"/>
    <s v="Table Only"/>
    <s v="Excellent"/>
  </r>
  <r>
    <x v="43"/>
    <x v="38"/>
    <x v="19"/>
    <x v="53"/>
    <n v="0"/>
    <n v="140"/>
    <s v="Jorge Vallejo"/>
    <n v="2012"/>
    <n v="48"/>
    <n v="4.5999999999999996"/>
    <s v="Gatte ki Sabzi"/>
    <n v="13"/>
    <x v="3"/>
    <s v="No Stars"/>
    <s v="North America"/>
    <x v="1"/>
    <x v="0"/>
    <n v="28"/>
    <x v="1"/>
    <s v="All Methods Accepted"/>
    <s v="Customer Choice"/>
    <s v="LII18C2TK06C7FI"/>
    <s v="Lucas Martin"/>
    <n v="143595"/>
    <n v="4243"/>
    <n v="13.082700000000001"/>
    <n v="80.270700000000005"/>
    <s v="Established"/>
    <s v="Yes"/>
    <s v="Table Only"/>
    <s v="Excellent"/>
  </r>
  <r>
    <x v="26"/>
    <x v="38"/>
    <x v="19"/>
    <x v="53"/>
    <n v="2"/>
    <n v="275"/>
    <s v="Yoshihiro Narisawa"/>
    <n v="2003"/>
    <n v="36"/>
    <n v="4.7"/>
    <s v="Gatte ki Sabzi"/>
    <n v="22"/>
    <x v="0"/>
    <s v="Two Stars"/>
    <s v="Asia"/>
    <x v="0"/>
    <x v="0"/>
    <n v="32"/>
    <x v="0"/>
    <s v="Cash, Card"/>
    <s v="Customer Choice"/>
    <s v="SZYVF66AKNWB02R"/>
    <s v="Arjun Verma"/>
    <n v="246910"/>
    <n v="5254"/>
    <n v="13.082700000000001"/>
    <n v="80.270700000000005"/>
    <s v="Legacy"/>
    <s v="Yes"/>
    <s v="Online + Table"/>
    <s v="Excellent"/>
  </r>
  <r>
    <x v="33"/>
    <x v="36"/>
    <x v="19"/>
    <x v="55"/>
    <n v="2"/>
    <n v="275"/>
    <s v="Andoni Luis Aduriz"/>
    <n v="1998"/>
    <n v="20"/>
    <n v="4.5999999999999996"/>
    <s v="Rasgulla"/>
    <n v="27"/>
    <x v="0"/>
    <s v="Two Stars"/>
    <s v="Europe"/>
    <x v="1"/>
    <x v="0"/>
    <n v="51"/>
    <x v="1"/>
    <s v="UPI, Card"/>
    <s v="Bestselling Dish"/>
    <s v="HYF1QS6NSAKG0Z4"/>
    <s v="Emily Clark"/>
    <n v="439749"/>
    <n v="4734"/>
    <n v="22.572600000000001"/>
    <n v="88.363900000000001"/>
    <s v="Legacy"/>
    <s v="Yes"/>
    <s v="Table Only"/>
    <s v="Excellent"/>
  </r>
  <r>
    <x v="37"/>
    <x v="59"/>
    <x v="20"/>
    <x v="44"/>
    <n v="1"/>
    <n v="165"/>
    <s v="Dave Pynt"/>
    <n v="2013"/>
    <n v="26"/>
    <n v="4.5999999999999996"/>
    <s v="Lobster Roll"/>
    <n v="12"/>
    <x v="2"/>
    <s v="One Star"/>
    <s v="Asia"/>
    <x v="1"/>
    <x v="0"/>
    <n v="23"/>
    <x v="1"/>
    <s v="All Methods Accepted"/>
    <s v="Customer Choice"/>
    <m/>
    <s v="Francesco Rossi"/>
    <n v="278359"/>
    <n v="7997"/>
    <n v="-27.469799999999999"/>
    <n v="153.02510000000001"/>
    <s v="Established"/>
    <s v="No"/>
    <s v="Table Only"/>
    <s v="Excellent"/>
  </r>
  <r>
    <x v="1"/>
    <x v="61"/>
    <x v="20"/>
    <x v="58"/>
    <n v="3"/>
    <n v="320"/>
    <s v="Julien Royer"/>
    <n v="2008"/>
    <n v="32"/>
    <n v="4.9000000000000004"/>
    <s v="Lamb Chops"/>
    <n v="17"/>
    <x v="0"/>
    <s v="Three Stars"/>
    <s v="Asia"/>
    <x v="0"/>
    <x v="0"/>
    <n v="32"/>
    <x v="1"/>
    <s v="UPI, Card"/>
    <s v="Customer Choice"/>
    <m/>
    <s v="Amit Sharma"/>
    <n v="189759"/>
    <n v="6626"/>
    <n v="-37.813600000000001"/>
    <n v="144.9631"/>
    <s v="Legacy"/>
    <s v="No"/>
    <s v="Online + Table"/>
    <s v="Excellent"/>
  </r>
  <r>
    <x v="22"/>
    <x v="42"/>
    <x v="19"/>
    <x v="41"/>
    <n v="2"/>
    <n v="450"/>
    <s v="René Redzepi"/>
    <n v="2003"/>
    <n v="40"/>
    <n v="4.8"/>
    <s v="Thepla"/>
    <n v="22"/>
    <x v="1"/>
    <s v="Two Stars"/>
    <s v="Europe"/>
    <x v="0"/>
    <x v="1"/>
    <n v="44"/>
    <x v="0"/>
    <s v="All Methods Accepted"/>
    <s v="Chef Special"/>
    <s v="MKXH0IS7LVU8QSJ"/>
    <s v="Haruto Tanaka"/>
    <n v="202086"/>
    <n v="3756"/>
    <n v="23.022500000000001"/>
    <n v="72.571399999999997"/>
    <s v="Legacy"/>
    <s v="Yes"/>
    <s v="Online Only"/>
    <s v="Excellent"/>
  </r>
  <r>
    <x v="30"/>
    <x v="54"/>
    <x v="19"/>
    <x v="41"/>
    <n v="2"/>
    <n v="285"/>
    <s v="André Chiang"/>
    <n v="2010"/>
    <n v="30"/>
    <n v="4.7"/>
    <s v="Thepla"/>
    <n v="15"/>
    <x v="0"/>
    <s v="Two Stars"/>
    <s v="Asia"/>
    <x v="1"/>
    <x v="0"/>
    <n v="64"/>
    <x v="1"/>
    <s v="UPI, Card"/>
    <s v="Seasonal Special"/>
    <s v="ZHFFFY2D9DQUH2V"/>
    <s v="Amit Sharma"/>
    <n v="106214"/>
    <n v="830"/>
    <n v="26.912400000000002"/>
    <n v="75.787300000000002"/>
    <s v="Legacy"/>
    <s v="Yes"/>
    <s v="Table Only"/>
    <s v="Excellent"/>
  </r>
  <r>
    <x v="8"/>
    <x v="6"/>
    <x v="2"/>
    <x v="50"/>
    <n v="3"/>
    <n v="295"/>
    <s v="Juan Mari Arzak"/>
    <n v="1897"/>
    <n v="50"/>
    <n v="4.8"/>
    <s v="BBQ Wings"/>
    <n v="128"/>
    <x v="0"/>
    <s v="Three Stars"/>
    <s v="Europe"/>
    <x v="0"/>
    <x v="1"/>
    <n v="53"/>
    <x v="0"/>
    <s v="Cash, UPI"/>
    <s v="Bestselling Dish"/>
    <m/>
    <s v="Arjun Verma"/>
    <n v="216714"/>
    <n v="851"/>
    <n v="40.712800000000001"/>
    <n v="-74.006"/>
    <s v="Legacy"/>
    <s v="No"/>
    <s v="Online Only"/>
    <s v="Excellent"/>
  </r>
  <r>
    <x v="10"/>
    <x v="52"/>
    <x v="12"/>
    <x v="57"/>
    <n v="3"/>
    <n v="298"/>
    <s v="Corey Lee"/>
    <n v="2010"/>
    <n v="56"/>
    <n v="4.8"/>
    <s v="Fish and Chips"/>
    <n v="15"/>
    <x v="0"/>
    <s v="Three Stars"/>
    <s v="North America"/>
    <x v="0"/>
    <x v="0"/>
    <n v="64"/>
    <x v="1"/>
    <s v="All Methods Accepted"/>
    <s v="Seasonal Special"/>
    <m/>
    <s v="Oliver Brown"/>
    <n v="398349"/>
    <n v="2814"/>
    <n v="53.800800000000002"/>
    <n v="-1.5490999999999999"/>
    <s v="Legacy"/>
    <s v="No"/>
    <s v="Online + Table"/>
    <s v="Excellent"/>
  </r>
  <r>
    <x v="24"/>
    <x v="40"/>
    <x v="19"/>
    <x v="38"/>
    <n v="2"/>
    <n v="325"/>
    <s v="Kyle &amp; Katina Connaughton"/>
    <n v="2016"/>
    <n v="48"/>
    <n v="4.7"/>
    <s v="Butter Chicken"/>
    <n v="9"/>
    <x v="0"/>
    <s v="Two Stars"/>
    <s v="North America"/>
    <x v="1"/>
    <x v="0"/>
    <n v="55"/>
    <x v="0"/>
    <s v="Cash, Card"/>
    <s v="Seasonal Special"/>
    <s v="UTG61GMQFD0GCPT"/>
    <s v="Lucas Martin"/>
    <n v="310992"/>
    <n v="4413"/>
    <n v="17.385000000000002"/>
    <n v="78.486699999999999"/>
    <s v="Established"/>
    <s v="Yes"/>
    <s v="Table Only"/>
    <s v="Excellent"/>
  </r>
  <r>
    <x v="34"/>
    <x v="6"/>
    <x v="2"/>
    <x v="50"/>
    <n v="2"/>
    <n v="550"/>
    <s v="Rasmus Munk"/>
    <n v="2015"/>
    <n v="50"/>
    <n v="4.5"/>
    <s v="BBQ Wings"/>
    <n v="10"/>
    <x v="1"/>
    <s v="Two Stars"/>
    <s v="Europe"/>
    <x v="1"/>
    <x v="0"/>
    <n v="62"/>
    <x v="1"/>
    <s v="Cash, Card"/>
    <s v="Seasonal Special"/>
    <m/>
    <s v="Riya Patel"/>
    <n v="64183"/>
    <n v="4384"/>
    <n v="40.712800000000001"/>
    <n v="-74.006"/>
    <s v="Established"/>
    <s v="No"/>
    <s v="Table Only"/>
    <s v="Excellent"/>
  </r>
  <r>
    <x v="41"/>
    <x v="10"/>
    <x v="0"/>
    <x v="46"/>
    <n v="0"/>
    <n v="155"/>
    <s v="Enrique Olvera"/>
    <n v="2000"/>
    <n v="55"/>
    <n v="4.7"/>
    <s v="Spaghetti Carbonara"/>
    <n v="25"/>
    <x v="2"/>
    <s v="No Stars"/>
    <s v="North America"/>
    <x v="1"/>
    <x v="1"/>
    <n v="32"/>
    <x v="1"/>
    <s v="All Methods Accepted"/>
    <s v="Customer Choice"/>
    <m/>
    <s v="Sara Kapoor"/>
    <n v="148923"/>
    <n v="2035"/>
    <n v="41.902799999999999"/>
    <n v="12.4964"/>
    <s v="Legacy"/>
    <s v="No"/>
    <s v="None"/>
    <s v="Excellent"/>
  </r>
  <r>
    <x v="39"/>
    <x v="34"/>
    <x v="19"/>
    <x v="37"/>
    <n v="0"/>
    <n v="180"/>
    <s v="Virgilio Martínez"/>
    <n v="2008"/>
    <n v="50"/>
    <n v="4.8"/>
    <s v="Pani Puri"/>
    <n v="17"/>
    <x v="2"/>
    <s v="No Stars"/>
    <s v="South America"/>
    <x v="1"/>
    <x v="0"/>
    <n v="68"/>
    <x v="0"/>
    <s v="Cash, Card"/>
    <s v="Customer Choice"/>
    <s v="GE03MPPY8LVPBNS"/>
    <s v="Sara Kapoor"/>
    <n v="364158"/>
    <n v="2981"/>
    <n v="28.7041"/>
    <n v="77.102500000000006"/>
    <s v="Legacy"/>
    <s v="Yes"/>
    <s v="Table Only"/>
    <s v="Excellent"/>
  </r>
  <r>
    <x v="14"/>
    <x v="38"/>
    <x v="19"/>
    <x v="40"/>
    <n v="3"/>
    <n v="305"/>
    <s v="Pascal Barbot"/>
    <n v="2000"/>
    <n v="25"/>
    <n v="4.8"/>
    <s v="Masala Dosa"/>
    <n v="25"/>
    <x v="0"/>
    <s v="Three Stars"/>
    <s v="Europe"/>
    <x v="1"/>
    <x v="1"/>
    <n v="62"/>
    <x v="0"/>
    <s v="UPI, Card"/>
    <s v="Bestselling Dish"/>
    <s v="3QBGZC8W58TP8MV"/>
    <s v="Emily Clark"/>
    <n v="60355"/>
    <n v="1954"/>
    <n v="13.082700000000001"/>
    <n v="80.270700000000005"/>
    <s v="Legacy"/>
    <s v="Yes"/>
    <s v="None"/>
    <s v="Excellent"/>
  </r>
  <r>
    <x v="9"/>
    <x v="46"/>
    <x v="8"/>
    <x v="48"/>
    <n v="3"/>
    <n v="345"/>
    <s v="Dominique Crenn"/>
    <n v="2011"/>
    <n v="50"/>
    <n v="4.8"/>
    <s v="Salmon Nigiri"/>
    <n v="14"/>
    <x v="0"/>
    <s v="Three Stars"/>
    <s v="North America"/>
    <x v="1"/>
    <x v="0"/>
    <n v="32"/>
    <x v="1"/>
    <s v="Cash, UPI"/>
    <s v="Chef Special"/>
    <m/>
    <s v="Oliver Brown"/>
    <n v="75536"/>
    <n v="5525"/>
    <n v="35.011600000000001"/>
    <n v="135.7681"/>
    <s v="Established"/>
    <s v="No"/>
    <s v="Table Only"/>
    <s v="Excellent"/>
  </r>
  <r>
    <x v="13"/>
    <x v="50"/>
    <x v="3"/>
    <x v="2"/>
    <n v="3"/>
    <n v="270"/>
    <s v="Quique Dacosta"/>
    <n v="1989"/>
    <n v="48"/>
    <n v="4.8"/>
    <s v="Ratatouille"/>
    <n v="36"/>
    <x v="0"/>
    <s v="Three Stars"/>
    <s v="Europe"/>
    <x v="1"/>
    <x v="0"/>
    <n v="46"/>
    <x v="0"/>
    <s v="Cash, UPI"/>
    <s v="Seasonal Special"/>
    <m/>
    <s v="Oliver Brown"/>
    <n v="141375"/>
    <n v="3583"/>
    <n v="45.764000000000003"/>
    <n v="4.8357000000000001"/>
    <s v="Legacy"/>
    <s v="No"/>
    <s v="Table Only"/>
    <s v="Excellent"/>
  </r>
  <r>
    <x v="14"/>
    <x v="49"/>
    <x v="12"/>
    <x v="54"/>
    <n v="3"/>
    <n v="305"/>
    <s v="Pascal Barbot"/>
    <n v="2000"/>
    <n v="25"/>
    <n v="4.8"/>
    <s v="Chicken Tikka Pizza"/>
    <n v="25"/>
    <x v="0"/>
    <s v="Three Stars"/>
    <s v="Europe"/>
    <x v="0"/>
    <x v="0"/>
    <n v="23"/>
    <x v="1"/>
    <s v="Cash, Card"/>
    <s v="Chef Special"/>
    <m/>
    <s v="Arjun Verma"/>
    <n v="385497"/>
    <n v="6596"/>
    <n v="53.480800000000002"/>
    <n v="-2.2425999999999999"/>
    <s v="Legacy"/>
    <s v="No"/>
    <s v="Online + Table"/>
    <s v="Excellent"/>
  </r>
  <r>
    <x v="25"/>
    <x v="10"/>
    <x v="0"/>
    <x v="43"/>
    <n v="2"/>
    <n v="245"/>
    <s v="Tim Raue"/>
    <n v="2010"/>
    <n v="48"/>
    <n v="4.7"/>
    <s v="Pepperoni"/>
    <n v="15"/>
    <x v="2"/>
    <s v="Two Stars"/>
    <s v="Europe"/>
    <x v="0"/>
    <x v="0"/>
    <n v="22"/>
    <x v="1"/>
    <s v="UPI, Card"/>
    <s v="Seasonal Special"/>
    <m/>
    <s v="Emily Clark"/>
    <n v="337785"/>
    <n v="2215"/>
    <n v="41.902799999999999"/>
    <n v="12.4964"/>
    <s v="Legacy"/>
    <s v="No"/>
    <s v="Online + Table"/>
    <s v="Excellent"/>
  </r>
  <r>
    <x v="21"/>
    <x v="44"/>
    <x v="20"/>
    <x v="19"/>
    <n v="3"/>
    <n v="570"/>
    <s v="Paul Pairet"/>
    <n v="2012"/>
    <n v="10"/>
    <n v="4.5999999999999996"/>
    <s v="Noodle Bowl"/>
    <n v="13"/>
    <x v="1"/>
    <s v="Three Stars"/>
    <s v="Asia"/>
    <x v="0"/>
    <x v="1"/>
    <n v="58"/>
    <x v="0"/>
    <s v="UPI, Card"/>
    <s v="Seasonal Special"/>
    <m/>
    <s v="Arjun Verma"/>
    <n v="190354"/>
    <n v="7587"/>
    <n v="-33.8688"/>
    <n v="151.20930000000001"/>
    <s v="Established"/>
    <s v="No"/>
    <s v="Online Only"/>
    <s v="Excellent"/>
  </r>
  <r>
    <x v="12"/>
    <x v="56"/>
    <x v="21"/>
    <x v="50"/>
    <n v="3"/>
    <n v="310"/>
    <s v="Heinz Beck"/>
    <n v="1994"/>
    <n v="50"/>
    <n v="4.8"/>
    <s v="BBQ Wings"/>
    <n v="31"/>
    <x v="0"/>
    <s v="Three Stars"/>
    <s v="Europe"/>
    <x v="1"/>
    <x v="0"/>
    <n v="74"/>
    <x v="1"/>
    <s v="UPI, Card"/>
    <s v="Chef Special"/>
    <m/>
    <s v="Arjun Verma"/>
    <n v="202073"/>
    <n v="5114"/>
    <n v="49.282699999999998"/>
    <n v="-123.1207"/>
    <s v="Legacy"/>
    <s v="No"/>
    <s v="Table Only"/>
    <s v="Excellent"/>
  </r>
  <r>
    <x v="29"/>
    <x v="14"/>
    <x v="2"/>
    <x v="52"/>
    <n v="2"/>
    <n v="285"/>
    <s v="Sean Gray"/>
    <n v="2008"/>
    <n v="12"/>
    <n v="4.7"/>
    <s v="Prime Rib"/>
    <n v="17"/>
    <x v="0"/>
    <s v="Two Stars"/>
    <s v="North America"/>
    <x v="1"/>
    <x v="1"/>
    <n v="36"/>
    <x v="0"/>
    <s v="Cash, UPI"/>
    <s v="Seasonal Special"/>
    <m/>
    <s v="John Smith"/>
    <n v="198607"/>
    <n v="55"/>
    <n v="41.878100000000003"/>
    <n v="-87.629800000000003"/>
    <s v="Legacy"/>
    <s v="No"/>
    <s v="None"/>
    <s v="Excellent"/>
  </r>
  <r>
    <x v="23"/>
    <x v="38"/>
    <x v="19"/>
    <x v="55"/>
    <n v="2"/>
    <n v="280"/>
    <s v="Zaiyu Hasegawa"/>
    <n v="2007"/>
    <n v="26"/>
    <n v="4.7"/>
    <s v="Rasgulla"/>
    <n v="18"/>
    <x v="0"/>
    <s v="Two Stars"/>
    <s v="Asia"/>
    <x v="0"/>
    <x v="0"/>
    <n v="28"/>
    <x v="0"/>
    <s v="All Methods Accepted"/>
    <s v="Customer Choice"/>
    <s v="QMP2J4JV6R3A772"/>
    <s v="Riya Patel"/>
    <n v="140310"/>
    <n v="1343"/>
    <n v="13.082700000000001"/>
    <n v="80.270700000000005"/>
    <s v="Legacy"/>
    <s v="Yes"/>
    <s v="Online + Table"/>
    <s v="Excellent"/>
  </r>
  <r>
    <x v="39"/>
    <x v="38"/>
    <x v="19"/>
    <x v="36"/>
    <n v="0"/>
    <n v="180"/>
    <s v="Virgilio Martínez"/>
    <n v="2008"/>
    <n v="50"/>
    <n v="4.8"/>
    <s v="Truffle Naan"/>
    <n v="17"/>
    <x v="2"/>
    <s v="No Stars"/>
    <s v="South America"/>
    <x v="1"/>
    <x v="1"/>
    <n v="21"/>
    <x v="1"/>
    <s v="Cash, Card"/>
    <s v="Customer Choice"/>
    <s v="RL8ZQR4KMDNGX8G"/>
    <s v="John Smith"/>
    <n v="140631"/>
    <n v="3763"/>
    <n v="13.082700000000001"/>
    <n v="80.270700000000005"/>
    <s v="Legacy"/>
    <s v="Yes"/>
    <s v="None"/>
    <s v="Excellent"/>
  </r>
  <r>
    <x v="48"/>
    <x v="14"/>
    <x v="2"/>
    <x v="50"/>
    <n v="0"/>
    <n v="125"/>
    <s v="Leonor Espinosa"/>
    <n v="2007"/>
    <n v="45"/>
    <n v="4.5"/>
    <s v="BBQ Wings"/>
    <n v="18"/>
    <x v="3"/>
    <s v="No Stars"/>
    <s v="South America"/>
    <x v="0"/>
    <x v="1"/>
    <n v="65"/>
    <x v="0"/>
    <s v="Cash, UPI"/>
    <s v="Bestselling Dish"/>
    <m/>
    <s v="Francesco Rossi"/>
    <n v="460658"/>
    <n v="5231"/>
    <n v="41.878100000000003"/>
    <n v="-87.629800000000003"/>
    <s v="Legacy"/>
    <s v="No"/>
    <s v="Online Only"/>
    <s v="Excellent"/>
  </r>
  <r>
    <x v="2"/>
    <x v="51"/>
    <x v="2"/>
    <x v="50"/>
    <n v="3"/>
    <n v="390"/>
    <s v="Thomas Keller"/>
    <n v="1994"/>
    <n v="60"/>
    <n v="4.9000000000000004"/>
    <s v="BBQ Wings"/>
    <n v="31"/>
    <x v="0"/>
    <s v="Three Stars"/>
    <s v="North America"/>
    <x v="0"/>
    <x v="1"/>
    <n v="24"/>
    <x v="0"/>
    <s v="Cash, UPI"/>
    <s v="Seasonal Special"/>
    <m/>
    <s v="Haruto Tanaka"/>
    <n v="196174"/>
    <n v="58"/>
    <n v="34.052199999999999"/>
    <n v="-118.2437"/>
    <s v="Legacy"/>
    <s v="No"/>
    <s v="Online Only"/>
    <s v="Excellent"/>
  </r>
  <r>
    <x v="47"/>
    <x v="38"/>
    <x v="19"/>
    <x v="55"/>
    <n v="0"/>
    <n v="220"/>
    <s v="Vladimir Mukhin"/>
    <n v="2011"/>
    <n v="50"/>
    <n v="4.5"/>
    <s v="Fish Curry"/>
    <n v="14"/>
    <x v="2"/>
    <s v="No Stars"/>
    <s v="Europe"/>
    <x v="0"/>
    <x v="0"/>
    <n v="53"/>
    <x v="1"/>
    <s v="Cash, Card"/>
    <s v="Bestselling Dish"/>
    <s v="8JZD8ZCD5ZV2WOA"/>
    <s v="Emily Clark"/>
    <n v="385316"/>
    <n v="2065"/>
    <n v="13.082700000000001"/>
    <n v="80.270700000000005"/>
    <s v="Established"/>
    <s v="Yes"/>
    <s v="Online + Table"/>
    <s v="Excellent"/>
  </r>
  <r>
    <x v="46"/>
    <x v="60"/>
    <x v="21"/>
    <x v="59"/>
    <n v="0"/>
    <n v="285"/>
    <s v="Dan Barber"/>
    <n v="2004"/>
    <n v="70"/>
    <n v="4.5999999999999996"/>
    <s v="Tourtière"/>
    <n v="21"/>
    <x v="0"/>
    <s v="No Stars"/>
    <s v="North America"/>
    <x v="0"/>
    <x v="0"/>
    <n v="26"/>
    <x v="0"/>
    <s v="Cash, UPI"/>
    <s v="Chef Special"/>
    <m/>
    <s v="John Smith"/>
    <n v="312680"/>
    <n v="5184"/>
    <n v="45.5017"/>
    <n v="-73.567300000000003"/>
    <s v="Legacy"/>
    <s v="No"/>
    <s v="Online + Table"/>
    <s v="Excellent"/>
  </r>
  <r>
    <x v="12"/>
    <x v="54"/>
    <x v="19"/>
    <x v="41"/>
    <n v="3"/>
    <n v="310"/>
    <s v="Heinz Beck"/>
    <n v="1994"/>
    <n v="50"/>
    <n v="4.8"/>
    <s v="Undhiyu"/>
    <n v="31"/>
    <x v="0"/>
    <s v="Three Stars"/>
    <s v="Europe"/>
    <x v="1"/>
    <x v="0"/>
    <n v="74"/>
    <x v="0"/>
    <s v="UPI, Card"/>
    <s v="Customer Choice"/>
    <s v="6T3A2EWNF59UPNG"/>
    <s v="Riya Patel"/>
    <n v="69189"/>
    <n v="4163"/>
    <n v="26.912400000000002"/>
    <n v="75.787300000000002"/>
    <s v="Legacy"/>
    <s v="Yes"/>
    <s v="Table Only"/>
    <s v="Excellent"/>
  </r>
  <r>
    <x v="8"/>
    <x v="26"/>
    <x v="12"/>
    <x v="47"/>
    <n v="3"/>
    <n v="295"/>
    <s v="Juan Mari Arzak"/>
    <n v="1897"/>
    <n v="50"/>
    <n v="4.8"/>
    <s v="Truffle Pasta"/>
    <n v="128"/>
    <x v="0"/>
    <s v="Three Stars"/>
    <s v="Europe"/>
    <x v="1"/>
    <x v="1"/>
    <n v="58"/>
    <x v="1"/>
    <s v="Cash, Card"/>
    <s v="Chef Special"/>
    <m/>
    <s v="John Smith"/>
    <n v="159562"/>
    <n v="1403"/>
    <n v="51.507399999999997"/>
    <n v="-0.1278"/>
    <s v="Legacy"/>
    <s v="No"/>
    <s v="None"/>
    <s v="Excellent"/>
  </r>
  <r>
    <x v="44"/>
    <x v="18"/>
    <x v="8"/>
    <x v="51"/>
    <n v="0"/>
    <n v="185"/>
    <s v="Thomas &amp; Mathias Sühring"/>
    <n v="2014"/>
    <n v="48"/>
    <n v="4.5999999999999996"/>
    <s v="Teriyaki Steak"/>
    <n v="11"/>
    <x v="2"/>
    <s v="No Stars"/>
    <s v="Asia"/>
    <x v="0"/>
    <x v="0"/>
    <n v="45"/>
    <x v="1"/>
    <s v="All Methods Accepted"/>
    <s v="Customer Choice"/>
    <m/>
    <s v="Arjun Verma"/>
    <n v="3998"/>
    <n v="6672"/>
    <n v="35.689500000000002"/>
    <n v="139.6917"/>
    <s v="Established"/>
    <s v="No"/>
    <s v="Online + Table"/>
    <s v="Excellent"/>
  </r>
  <r>
    <x v="16"/>
    <x v="34"/>
    <x v="19"/>
    <x v="41"/>
    <n v="3"/>
    <n v="420"/>
    <s v="Rasmus Kofoed"/>
    <n v="2007"/>
    <n v="40"/>
    <n v="4.7"/>
    <s v="Thepla"/>
    <n v="18"/>
    <x v="1"/>
    <s v="Three Stars"/>
    <s v="Europe"/>
    <x v="0"/>
    <x v="0"/>
    <n v="42"/>
    <x v="1"/>
    <s v="Cash, UPI"/>
    <s v="Bestselling Dish"/>
    <s v="ZPT036JYME8R25L"/>
    <s v="Oliver Brown"/>
    <n v="443989"/>
    <n v="1999"/>
    <n v="28.7041"/>
    <n v="77.102500000000006"/>
    <s v="Legacy"/>
    <s v="Yes"/>
    <s v="Online + Table"/>
    <s v="Excellent"/>
  </r>
  <r>
    <x v="0"/>
    <x v="54"/>
    <x v="19"/>
    <x v="55"/>
    <n v="3"/>
    <n v="320"/>
    <s v="Massimo Bottura"/>
    <n v="1995"/>
    <n v="28"/>
    <n v="4.9000000000000004"/>
    <s v="Fish Curry"/>
    <n v="30"/>
    <x v="0"/>
    <s v="Three Stars"/>
    <s v="Europe"/>
    <x v="1"/>
    <x v="0"/>
    <n v="67"/>
    <x v="1"/>
    <s v="All Methods Accepted"/>
    <s v="Chef Special"/>
    <s v="QS4Y68Q0CA31P9H"/>
    <s v="Amit Sharma"/>
    <n v="407015"/>
    <n v="5892"/>
    <n v="26.912400000000002"/>
    <n v="75.787300000000002"/>
    <s v="Legacy"/>
    <s v="Yes"/>
    <s v="Table Only"/>
    <s v="Excellent"/>
  </r>
  <r>
    <x v="25"/>
    <x v="3"/>
    <x v="3"/>
    <x v="2"/>
    <n v="2"/>
    <n v="245"/>
    <s v="Tim Raue"/>
    <n v="2010"/>
    <n v="48"/>
    <n v="4.7"/>
    <s v="Ratatouille"/>
    <n v="15"/>
    <x v="2"/>
    <s v="Two Stars"/>
    <s v="Europe"/>
    <x v="1"/>
    <x v="1"/>
    <n v="20"/>
    <x v="0"/>
    <s v="Cash, UPI"/>
    <s v="Customer Choice"/>
    <m/>
    <s v="Oliver Brown"/>
    <n v="91419"/>
    <n v="4124"/>
    <n v="48.8566"/>
    <n v="2.3521999999999998"/>
    <s v="Legacy"/>
    <s v="No"/>
    <s v="None"/>
    <s v="Excellent"/>
  </r>
  <r>
    <x v="26"/>
    <x v="6"/>
    <x v="2"/>
    <x v="44"/>
    <n v="2"/>
    <n v="275"/>
    <s v="Yoshihiro Narisawa"/>
    <n v="2003"/>
    <n v="36"/>
    <n v="4.7"/>
    <s v="Grilled Salmon"/>
    <n v="22"/>
    <x v="0"/>
    <s v="Two Stars"/>
    <s v="Asia"/>
    <x v="0"/>
    <x v="0"/>
    <n v="57"/>
    <x v="0"/>
    <s v="UPI, Card"/>
    <s v="Seasonal Special"/>
    <m/>
    <s v="Sara Kapoor"/>
    <n v="108135"/>
    <n v="2800"/>
    <n v="40.712800000000001"/>
    <n v="-74.006"/>
    <s v="Legacy"/>
    <s v="No"/>
    <s v="Online + Table"/>
    <s v="Excellent"/>
  </r>
  <r>
    <x v="46"/>
    <x v="6"/>
    <x v="2"/>
    <x v="44"/>
    <n v="0"/>
    <n v="285"/>
    <s v="Dan Barber"/>
    <n v="2004"/>
    <n v="70"/>
    <n v="4.5999999999999996"/>
    <s v="Lobster Roll"/>
    <n v="21"/>
    <x v="0"/>
    <s v="No Stars"/>
    <s v="North America"/>
    <x v="0"/>
    <x v="0"/>
    <n v="59"/>
    <x v="0"/>
    <s v="All Methods Accepted"/>
    <s v="Bestselling Dish"/>
    <m/>
    <s v="Arjun Verma"/>
    <n v="364127"/>
    <n v="537"/>
    <n v="40.712800000000001"/>
    <n v="-74.006"/>
    <s v="Legacy"/>
    <s v="No"/>
    <s v="Online + Table"/>
    <s v="Excellent"/>
  </r>
  <r>
    <x v="10"/>
    <x v="40"/>
    <x v="19"/>
    <x v="38"/>
    <n v="3"/>
    <n v="298"/>
    <s v="Corey Lee"/>
    <n v="2010"/>
    <n v="56"/>
    <n v="4.8"/>
    <s v="Butter Chicken"/>
    <n v="15"/>
    <x v="0"/>
    <s v="Three Stars"/>
    <s v="North America"/>
    <x v="1"/>
    <x v="1"/>
    <n v="66"/>
    <x v="1"/>
    <s v="Cash, UPI"/>
    <s v="Chef Special"/>
    <s v="5WG6867U60D6MEA"/>
    <s v="Oliver Brown"/>
    <n v="62969"/>
    <n v="2514"/>
    <n v="17.385000000000002"/>
    <n v="78.486699999999999"/>
    <s v="Legacy"/>
    <s v="Yes"/>
    <s v="None"/>
    <s v="Excellent"/>
  </r>
  <r>
    <x v="25"/>
    <x v="60"/>
    <x v="21"/>
    <x v="59"/>
    <n v="2"/>
    <n v="245"/>
    <s v="Tim Raue"/>
    <n v="2010"/>
    <n v="48"/>
    <n v="4.7"/>
    <s v="Tourtière"/>
    <n v="15"/>
    <x v="2"/>
    <s v="Two Stars"/>
    <s v="Europe"/>
    <x v="1"/>
    <x v="1"/>
    <n v="50"/>
    <x v="1"/>
    <s v="UPI, Card"/>
    <s v="Bestselling Dish"/>
    <m/>
    <s v="Lucas Martin"/>
    <n v="36895"/>
    <n v="5033"/>
    <n v="45.5017"/>
    <n v="-73.567300000000003"/>
    <s v="Legacy"/>
    <s v="No"/>
    <s v="None"/>
    <s v="Excellent"/>
  </r>
  <r>
    <x v="12"/>
    <x v="50"/>
    <x v="3"/>
    <x v="9"/>
    <n v="3"/>
    <n v="310"/>
    <s v="Heinz Beck"/>
    <n v="1994"/>
    <n v="50"/>
    <n v="4.8"/>
    <s v="Truffle Risotto"/>
    <n v="31"/>
    <x v="0"/>
    <s v="Three Stars"/>
    <s v="Europe"/>
    <x v="0"/>
    <x v="0"/>
    <n v="64"/>
    <x v="1"/>
    <s v="Cash, Card"/>
    <s v="Customer Choice"/>
    <m/>
    <s v="Emily Clark"/>
    <n v="18873"/>
    <n v="3027"/>
    <n v="45.764000000000003"/>
    <n v="4.8357000000000001"/>
    <s v="Legacy"/>
    <s v="No"/>
    <s v="Online + Table"/>
    <s v="Excellent"/>
  </r>
  <r>
    <x v="31"/>
    <x v="58"/>
    <x v="12"/>
    <x v="54"/>
    <n v="2"/>
    <n v="245"/>
    <s v="Richard Ekkebus"/>
    <n v="2005"/>
    <n v="46"/>
    <n v="4.7"/>
    <s v="Chicken Tikka Pizza"/>
    <n v="20"/>
    <x v="2"/>
    <s v="Two Stars"/>
    <s v="Asia"/>
    <x v="0"/>
    <x v="0"/>
    <n v="28"/>
    <x v="1"/>
    <s v="UPI, Card"/>
    <s v="Customer Choice"/>
    <m/>
    <s v="Lucas Martin"/>
    <n v="489583"/>
    <n v="4114"/>
    <n v="52.486199999999997"/>
    <n v="-1.8904000000000001"/>
    <s v="Legacy"/>
    <s v="No"/>
    <s v="Online + Table"/>
    <s v="Excellent"/>
  </r>
  <r>
    <x v="30"/>
    <x v="54"/>
    <x v="19"/>
    <x v="40"/>
    <n v="2"/>
    <n v="285"/>
    <s v="André Chiang"/>
    <n v="2010"/>
    <n v="30"/>
    <n v="4.7"/>
    <s v="Masala Dosa"/>
    <n v="15"/>
    <x v="0"/>
    <s v="Two Stars"/>
    <s v="Asia"/>
    <x v="1"/>
    <x v="1"/>
    <n v="22"/>
    <x v="1"/>
    <s v="UPI, Card"/>
    <s v="Chef Special"/>
    <s v="GLP9DQGE38D650I"/>
    <s v="Riya Patel"/>
    <n v="397687"/>
    <n v="5337"/>
    <n v="26.912400000000002"/>
    <n v="75.787300000000002"/>
    <s v="Legacy"/>
    <s v="Yes"/>
    <s v="None"/>
    <s v="Excellent"/>
  </r>
  <r>
    <x v="19"/>
    <x v="41"/>
    <x v="19"/>
    <x v="37"/>
    <n v="3"/>
    <n v="290"/>
    <s v="Massimiliano Alajmo"/>
    <n v="1981"/>
    <n v="50"/>
    <n v="4.7"/>
    <s v="Pani Puri"/>
    <n v="44"/>
    <x v="0"/>
    <s v="Three Stars"/>
    <s v="Europe"/>
    <x v="1"/>
    <x v="0"/>
    <n v="21"/>
    <x v="1"/>
    <s v="UPI, Card"/>
    <s v="Customer Choice"/>
    <s v="EWFIO1VDZCSBUZB"/>
    <s v="Oliver Brown"/>
    <n v="308841"/>
    <n v="1502"/>
    <n v="21.170200000000001"/>
    <n v="72.831100000000006"/>
    <s v="Legacy"/>
    <s v="Yes"/>
    <s v="Table Only"/>
    <s v="Excellent"/>
  </r>
  <r>
    <x v="1"/>
    <x v="10"/>
    <x v="0"/>
    <x v="46"/>
    <n v="3"/>
    <n v="320"/>
    <s v="Julien Royer"/>
    <n v="2008"/>
    <n v="32"/>
    <n v="4.9000000000000004"/>
    <s v="Spaghetti Carbonara"/>
    <n v="17"/>
    <x v="0"/>
    <s v="Three Stars"/>
    <s v="Asia"/>
    <x v="0"/>
    <x v="0"/>
    <n v="41"/>
    <x v="1"/>
    <s v="UPI, Card"/>
    <s v="Customer Choice"/>
    <m/>
    <s v="Riya Patel"/>
    <n v="485069"/>
    <n v="7698"/>
    <n v="41.902799999999999"/>
    <n v="12.4964"/>
    <s v="Legacy"/>
    <s v="No"/>
    <s v="Online + Table"/>
    <s v="Excellent"/>
  </r>
  <r>
    <x v="32"/>
    <x v="44"/>
    <x v="20"/>
    <x v="58"/>
    <n v="2"/>
    <n v="250"/>
    <s v="Oriol Castro"/>
    <n v="2014"/>
    <n v="52"/>
    <n v="4.5999999999999996"/>
    <s v="Lamb Chops"/>
    <n v="11"/>
    <x v="0"/>
    <s v="Two Stars"/>
    <s v="Europe"/>
    <x v="0"/>
    <x v="0"/>
    <n v="59"/>
    <x v="1"/>
    <s v="All Methods Accepted"/>
    <s v="Bestselling Dish"/>
    <m/>
    <s v="Amit Sharma"/>
    <n v="215299"/>
    <n v="133"/>
    <n v="-33.8688"/>
    <n v="151.20930000000001"/>
    <s v="Established"/>
    <s v="No"/>
    <s v="Online + Table"/>
    <s v="Excellent"/>
  </r>
  <r>
    <x v="4"/>
    <x v="26"/>
    <x v="12"/>
    <x v="47"/>
    <n v="3"/>
    <n v="350"/>
    <s v="Mauro Colagreco"/>
    <n v="1991"/>
    <n v="36"/>
    <n v="4.8"/>
    <s v="Roast Duck"/>
    <n v="34"/>
    <x v="0"/>
    <s v="Three Stars"/>
    <s v="Europe"/>
    <x v="0"/>
    <x v="1"/>
    <n v="58"/>
    <x v="1"/>
    <s v="All Methods Accepted"/>
    <s v="Seasonal Special"/>
    <m/>
    <s v="Francesco Rossi"/>
    <n v="422189"/>
    <n v="4009"/>
    <n v="51.507399999999997"/>
    <n v="-0.1278"/>
    <s v="Legacy"/>
    <s v="No"/>
    <s v="Online Only"/>
    <s v="Excellent"/>
  </r>
  <r>
    <x v="25"/>
    <x v="44"/>
    <x v="20"/>
    <x v="58"/>
    <n v="2"/>
    <n v="245"/>
    <s v="Tim Raue"/>
    <n v="2010"/>
    <n v="48"/>
    <n v="4.7"/>
    <s v="Lamb Chops"/>
    <n v="15"/>
    <x v="2"/>
    <s v="Two Stars"/>
    <s v="Europe"/>
    <x v="1"/>
    <x v="1"/>
    <n v="50"/>
    <x v="1"/>
    <s v="Cash, Card"/>
    <s v="Bestselling Dish"/>
    <m/>
    <s v="Arjun Verma"/>
    <n v="215863"/>
    <n v="5090"/>
    <n v="-33.8688"/>
    <n v="151.20930000000001"/>
    <s v="Legacy"/>
    <s v="No"/>
    <s v="None"/>
    <s v="Excellent"/>
  </r>
  <r>
    <x v="30"/>
    <x v="47"/>
    <x v="3"/>
    <x v="9"/>
    <n v="2"/>
    <n v="285"/>
    <s v="André Chiang"/>
    <n v="2010"/>
    <n v="30"/>
    <n v="4.7"/>
    <s v="Truffle Risotto"/>
    <n v="15"/>
    <x v="0"/>
    <s v="Two Stars"/>
    <s v="Asia"/>
    <x v="1"/>
    <x v="1"/>
    <n v="31"/>
    <x v="0"/>
    <s v="All Methods Accepted"/>
    <s v="Bestselling Dish"/>
    <m/>
    <s v="Sara Kapoor"/>
    <n v="474755"/>
    <n v="301"/>
    <n v="43.7102"/>
    <n v="7.2619999999999996"/>
    <s v="Legacy"/>
    <s v="No"/>
    <s v="None"/>
    <s v="Excellent"/>
  </r>
  <r>
    <x v="43"/>
    <x v="37"/>
    <x v="19"/>
    <x v="39"/>
    <n v="0"/>
    <n v="140"/>
    <s v="Jorge Vallejo"/>
    <n v="2012"/>
    <n v="48"/>
    <n v="4.5999999999999996"/>
    <s v="Korma"/>
    <n v="13"/>
    <x v="3"/>
    <s v="No Stars"/>
    <s v="North America"/>
    <x v="1"/>
    <x v="1"/>
    <n v="69"/>
    <x v="1"/>
    <s v="UPI, Card"/>
    <s v="Chef Special"/>
    <s v="C8DBD1PL425J4NO"/>
    <s v="Emily Clark"/>
    <n v="396964"/>
    <n v="2680"/>
    <n v="12.9716"/>
    <n v="77.5946"/>
    <s v="Established"/>
    <s v="Yes"/>
    <s v="None"/>
    <s v="Excellent"/>
  </r>
  <r>
    <x v="28"/>
    <x v="14"/>
    <x v="2"/>
    <x v="52"/>
    <n v="2"/>
    <n v="265"/>
    <s v="Heinz Reitbauer"/>
    <n v="2005"/>
    <n v="60"/>
    <n v="4.7"/>
    <s v="Prime Rib"/>
    <n v="20"/>
    <x v="0"/>
    <s v="Two Stars"/>
    <s v="Europe"/>
    <x v="0"/>
    <x v="0"/>
    <n v="43"/>
    <x v="1"/>
    <s v="UPI, Card"/>
    <s v="Seasonal Special"/>
    <m/>
    <s v="Francesco Rossi"/>
    <n v="155046"/>
    <n v="4202"/>
    <n v="41.878100000000003"/>
    <n v="-87.629800000000003"/>
    <s v="Legacy"/>
    <s v="No"/>
    <s v="Online + Table"/>
    <s v="Excellent"/>
  </r>
  <r>
    <x v="38"/>
    <x v="40"/>
    <x v="19"/>
    <x v="40"/>
    <n v="1"/>
    <n v="95"/>
    <s v="Bertrand Grébaut"/>
    <n v="2011"/>
    <n v="28"/>
    <n v="4.5"/>
    <s v="Idli Sambhar"/>
    <n v="14"/>
    <x v="3"/>
    <s v="One Star"/>
    <s v="Europe"/>
    <x v="0"/>
    <x v="0"/>
    <n v="48"/>
    <x v="0"/>
    <s v="Cash, Card"/>
    <s v="Chef Special"/>
    <s v="B5M4SI97QMIEI7Q"/>
    <s v="Riya Patel"/>
    <n v="310726"/>
    <n v="7708"/>
    <n v="17.385000000000002"/>
    <n v="78.486699999999999"/>
    <s v="Established"/>
    <s v="Yes"/>
    <s v="Online + Table"/>
    <s v="Excellent"/>
  </r>
  <r>
    <x v="1"/>
    <x v="38"/>
    <x v="19"/>
    <x v="40"/>
    <n v="3"/>
    <n v="320"/>
    <s v="Julien Royer"/>
    <n v="2008"/>
    <n v="32"/>
    <n v="4.9000000000000004"/>
    <s v="Masala Dosa"/>
    <n v="17"/>
    <x v="0"/>
    <s v="Three Stars"/>
    <s v="Asia"/>
    <x v="0"/>
    <x v="0"/>
    <n v="37"/>
    <x v="0"/>
    <s v="All Methods Accepted"/>
    <s v="Customer Choice"/>
    <s v="ZSW6BJRJ9VUHBP8"/>
    <s v="Haruto Tanaka"/>
    <n v="447072"/>
    <n v="5795"/>
    <n v="13.082700000000001"/>
    <n v="80.270700000000005"/>
    <s v="Legacy"/>
    <s v="Yes"/>
    <s v="Online + Table"/>
    <s v="Excellent"/>
  </r>
  <r>
    <x v="13"/>
    <x v="3"/>
    <x v="3"/>
    <x v="9"/>
    <n v="3"/>
    <n v="270"/>
    <s v="Quique Dacosta"/>
    <n v="1989"/>
    <n v="48"/>
    <n v="4.8"/>
    <s v="Truffle Risotto"/>
    <n v="36"/>
    <x v="0"/>
    <s v="Three Stars"/>
    <s v="Europe"/>
    <x v="1"/>
    <x v="0"/>
    <n v="50"/>
    <x v="1"/>
    <s v="Cash, UPI"/>
    <s v="Bestselling Dish"/>
    <m/>
    <s v="John Smith"/>
    <n v="341239"/>
    <n v="6482"/>
    <n v="48.8566"/>
    <n v="2.3521999999999998"/>
    <s v="Legacy"/>
    <s v="No"/>
    <s v="Table Only"/>
    <s v="Excellent"/>
  </r>
  <r>
    <x v="10"/>
    <x v="45"/>
    <x v="2"/>
    <x v="44"/>
    <n v="3"/>
    <n v="298"/>
    <s v="Corey Lee"/>
    <n v="2010"/>
    <n v="56"/>
    <n v="4.8"/>
    <s v="Grilled Salmon"/>
    <n v="15"/>
    <x v="0"/>
    <s v="Three Stars"/>
    <s v="North America"/>
    <x v="0"/>
    <x v="0"/>
    <n v="23"/>
    <x v="0"/>
    <s v="All Methods Accepted"/>
    <s v="Customer Choice"/>
    <m/>
    <s v="Sara Kapoor"/>
    <n v="268989"/>
    <n v="4212"/>
    <n v="29.760400000000001"/>
    <n v="-95.369799999999998"/>
    <s v="Legacy"/>
    <s v="No"/>
    <s v="Online + Table"/>
    <s v="Excellent"/>
  </r>
  <r>
    <x v="9"/>
    <x v="57"/>
    <x v="21"/>
    <x v="50"/>
    <n v="3"/>
    <n v="345"/>
    <s v="Dominique Crenn"/>
    <n v="2011"/>
    <n v="50"/>
    <n v="4.8"/>
    <s v="BBQ Wings"/>
    <n v="14"/>
    <x v="0"/>
    <s v="Three Stars"/>
    <s v="North America"/>
    <x v="0"/>
    <x v="0"/>
    <n v="21"/>
    <x v="0"/>
    <s v="Cash, Card"/>
    <s v="Chef Special"/>
    <m/>
    <s v="Amit Sharma"/>
    <n v="428090"/>
    <n v="1499"/>
    <n v="43.653199999999998"/>
    <n v="-79.383200000000002"/>
    <s v="Established"/>
    <s v="No"/>
    <s v="Online + Table"/>
    <s v="Excellent"/>
  </r>
  <r>
    <x v="31"/>
    <x v="38"/>
    <x v="19"/>
    <x v="38"/>
    <n v="2"/>
    <n v="245"/>
    <s v="Richard Ekkebus"/>
    <n v="2005"/>
    <n v="46"/>
    <n v="4.7"/>
    <s v="Dal Makhani"/>
    <n v="20"/>
    <x v="2"/>
    <s v="Two Stars"/>
    <s v="Asia"/>
    <x v="0"/>
    <x v="0"/>
    <n v="26"/>
    <x v="0"/>
    <s v="UPI, Card"/>
    <s v="Bestselling Dish"/>
    <s v="2BLX6HM9YISRZ12"/>
    <s v="Francesco Rossi"/>
    <n v="24226"/>
    <n v="117"/>
    <n v="13.082700000000001"/>
    <n v="80.270700000000005"/>
    <s v="Legacy"/>
    <s v="Yes"/>
    <s v="Online + Table"/>
    <s v="Excellent"/>
  </r>
  <r>
    <x v="34"/>
    <x v="3"/>
    <x v="3"/>
    <x v="2"/>
    <n v="2"/>
    <n v="550"/>
    <s v="Rasmus Munk"/>
    <n v="2015"/>
    <n v="50"/>
    <n v="4.5"/>
    <s v="Ratatouille"/>
    <n v="10"/>
    <x v="1"/>
    <s v="Two Stars"/>
    <s v="Europe"/>
    <x v="0"/>
    <x v="0"/>
    <n v="26"/>
    <x v="1"/>
    <s v="Cash, Card"/>
    <s v="Seasonal Special"/>
    <m/>
    <s v="Arjun Verma"/>
    <n v="321858"/>
    <n v="473"/>
    <n v="48.8566"/>
    <n v="2.3521999999999998"/>
    <s v="Established"/>
    <s v="No"/>
    <s v="Online + Table"/>
    <s v="Excellent"/>
  </r>
  <r>
    <x v="3"/>
    <x v="34"/>
    <x v="19"/>
    <x v="40"/>
    <n v="3"/>
    <n v="425"/>
    <s v="Alain Passard"/>
    <n v="1986"/>
    <n v="40"/>
    <n v="4.9000000000000004"/>
    <s v="Chettinad Chicken"/>
    <n v="39"/>
    <x v="1"/>
    <s v="Three Stars"/>
    <s v="Europe"/>
    <x v="1"/>
    <x v="1"/>
    <n v="48"/>
    <x v="1"/>
    <s v="Cash, UPI"/>
    <s v="Bestselling Dish"/>
    <s v="NO0FKS7M08P2NPL"/>
    <s v="Emily Clark"/>
    <n v="54855"/>
    <n v="1622"/>
    <n v="28.7041"/>
    <n v="77.102500000000006"/>
    <s v="Legacy"/>
    <s v="Yes"/>
    <s v="None"/>
    <s v="Excellent"/>
  </r>
  <r>
    <x v="10"/>
    <x v="59"/>
    <x v="20"/>
    <x v="19"/>
    <n v="3"/>
    <n v="298"/>
    <s v="Corey Lee"/>
    <n v="2010"/>
    <n v="56"/>
    <n v="4.8"/>
    <s v="Noodle Bowl"/>
    <n v="15"/>
    <x v="0"/>
    <s v="Three Stars"/>
    <s v="North America"/>
    <x v="0"/>
    <x v="1"/>
    <n v="52"/>
    <x v="1"/>
    <s v="UPI, Card"/>
    <s v="Bestselling Dish"/>
    <m/>
    <s v="Riya Patel"/>
    <n v="359067"/>
    <n v="1491"/>
    <n v="-27.469799999999999"/>
    <n v="153.02510000000001"/>
    <s v="Legacy"/>
    <s v="No"/>
    <s v="Online Only"/>
    <s v="Excellent"/>
  </r>
  <r>
    <x v="38"/>
    <x v="55"/>
    <x v="19"/>
    <x v="40"/>
    <n v="1"/>
    <n v="95"/>
    <s v="Bertrand Grébaut"/>
    <n v="2011"/>
    <n v="28"/>
    <n v="4.5"/>
    <s v="Masala Dosa"/>
    <n v="14"/>
    <x v="3"/>
    <s v="One Star"/>
    <s v="Europe"/>
    <x v="1"/>
    <x v="1"/>
    <n v="42"/>
    <x v="0"/>
    <s v="UPI, Card"/>
    <s v="Seasonal Special"/>
    <s v="8TKYQYVXBQL63AF"/>
    <s v="John Smith"/>
    <n v="215411"/>
    <n v="332"/>
    <n v="22.7196"/>
    <n v="75.857699999999994"/>
    <s v="Established"/>
    <s v="Yes"/>
    <s v="None"/>
    <s v="Excellent"/>
  </r>
  <r>
    <x v="33"/>
    <x v="26"/>
    <x v="12"/>
    <x v="57"/>
    <n v="2"/>
    <n v="275"/>
    <s v="Andoni Luis Aduriz"/>
    <n v="1998"/>
    <n v="20"/>
    <n v="4.5999999999999996"/>
    <s v="Fish and Chips"/>
    <n v="27"/>
    <x v="0"/>
    <s v="Two Stars"/>
    <s v="Europe"/>
    <x v="1"/>
    <x v="1"/>
    <n v="72"/>
    <x v="1"/>
    <s v="All Methods Accepted"/>
    <s v="Customer Choice"/>
    <m/>
    <s v="John Smith"/>
    <n v="253906"/>
    <n v="4434"/>
    <n v="51.507399999999997"/>
    <n v="-0.1278"/>
    <s v="Legacy"/>
    <s v="No"/>
    <s v="None"/>
    <s v="Excellent"/>
  </r>
  <r>
    <x v="38"/>
    <x v="41"/>
    <x v="19"/>
    <x v="40"/>
    <n v="1"/>
    <n v="95"/>
    <s v="Bertrand Grébaut"/>
    <n v="2011"/>
    <n v="28"/>
    <n v="4.5"/>
    <s v="Masala Dosa"/>
    <n v="14"/>
    <x v="3"/>
    <s v="One Star"/>
    <s v="Europe"/>
    <x v="0"/>
    <x v="1"/>
    <n v="21"/>
    <x v="0"/>
    <s v="Cash, UPI"/>
    <s v="Seasonal Special"/>
    <s v="D16P214HT1VX9F1"/>
    <s v="Haruto Tanaka"/>
    <n v="192925"/>
    <n v="433"/>
    <n v="21.170200000000001"/>
    <n v="72.831100000000006"/>
    <s v="Established"/>
    <s v="Yes"/>
    <s v="Online Only"/>
    <s v="Excellent"/>
  </r>
  <r>
    <x v="46"/>
    <x v="55"/>
    <x v="19"/>
    <x v="41"/>
    <n v="0"/>
    <n v="285"/>
    <s v="Dan Barber"/>
    <n v="2004"/>
    <n v="70"/>
    <n v="4.5999999999999996"/>
    <s v="Undhiyu"/>
    <n v="21"/>
    <x v="0"/>
    <s v="No Stars"/>
    <s v="North America"/>
    <x v="0"/>
    <x v="0"/>
    <n v="71"/>
    <x v="1"/>
    <s v="UPI, Card"/>
    <s v="Chef Special"/>
    <s v="M5B9JHPQXFTKQF0"/>
    <s v="Sara Kapoor"/>
    <n v="266620"/>
    <n v="2960"/>
    <n v="22.7196"/>
    <n v="75.857699999999994"/>
    <s v="Legacy"/>
    <s v="Yes"/>
    <s v="Online + Table"/>
    <s v="Excellent"/>
  </r>
  <r>
    <x v="24"/>
    <x v="55"/>
    <x v="19"/>
    <x v="55"/>
    <n v="2"/>
    <n v="325"/>
    <s v="Kyle &amp; Katina Connaughton"/>
    <n v="2016"/>
    <n v="48"/>
    <n v="4.7"/>
    <s v="Rasgulla"/>
    <n v="9"/>
    <x v="0"/>
    <s v="Two Stars"/>
    <s v="North America"/>
    <x v="0"/>
    <x v="0"/>
    <n v="74"/>
    <x v="1"/>
    <s v="Cash, Card"/>
    <s v="Seasonal Special"/>
    <s v="47O67O5U30G1P5I"/>
    <s v="Oliver Brown"/>
    <n v="20199"/>
    <n v="6724"/>
    <n v="22.7196"/>
    <n v="75.857699999999994"/>
    <s v="Established"/>
    <s v="Yes"/>
    <s v="Online + Table"/>
    <s v="Excellent"/>
  </r>
  <r>
    <x v="13"/>
    <x v="50"/>
    <x v="3"/>
    <x v="2"/>
    <n v="3"/>
    <n v="270"/>
    <s v="Quique Dacosta"/>
    <n v="1989"/>
    <n v="48"/>
    <n v="4.8"/>
    <s v="Coq au Vin"/>
    <n v="36"/>
    <x v="0"/>
    <s v="Three Stars"/>
    <s v="Europe"/>
    <x v="1"/>
    <x v="1"/>
    <n v="40"/>
    <x v="1"/>
    <s v="Cash, UPI"/>
    <s v="Bestselling Dish"/>
    <m/>
    <s v="Oliver Brown"/>
    <n v="108985"/>
    <n v="7265"/>
    <n v="45.764000000000003"/>
    <n v="4.8357000000000001"/>
    <s v="Legacy"/>
    <s v="No"/>
    <s v="None"/>
    <s v="Excellent"/>
  </r>
  <r>
    <x v="12"/>
    <x v="59"/>
    <x v="20"/>
    <x v="58"/>
    <n v="3"/>
    <n v="310"/>
    <s v="Heinz Beck"/>
    <n v="1994"/>
    <n v="50"/>
    <n v="4.8"/>
    <s v="Lamb Chops"/>
    <n v="31"/>
    <x v="0"/>
    <s v="Three Stars"/>
    <s v="Europe"/>
    <x v="1"/>
    <x v="0"/>
    <n v="36"/>
    <x v="0"/>
    <s v="UPI, Card"/>
    <s v="Seasonal Special"/>
    <m/>
    <s v="Amit Sharma"/>
    <n v="349492"/>
    <n v="5282"/>
    <n v="-27.469799999999999"/>
    <n v="153.02510000000001"/>
    <s v="Legacy"/>
    <s v="No"/>
    <s v="Table Only"/>
    <s v="Excellent"/>
  </r>
  <r>
    <x v="34"/>
    <x v="6"/>
    <x v="2"/>
    <x v="52"/>
    <n v="2"/>
    <n v="550"/>
    <s v="Rasmus Munk"/>
    <n v="2015"/>
    <n v="50"/>
    <n v="4.5"/>
    <s v="Prime Rib"/>
    <n v="10"/>
    <x v="1"/>
    <s v="Two Stars"/>
    <s v="Europe"/>
    <x v="0"/>
    <x v="1"/>
    <n v="74"/>
    <x v="0"/>
    <s v="All Methods Accepted"/>
    <s v="Chef Special"/>
    <m/>
    <s v="Emily Clark"/>
    <n v="419659"/>
    <n v="4801"/>
    <n v="40.712800000000001"/>
    <n v="-74.006"/>
    <s v="Established"/>
    <s v="No"/>
    <s v="Online Only"/>
    <s v="Excellent"/>
  </r>
  <r>
    <x v="18"/>
    <x v="9"/>
    <x v="2"/>
    <x v="42"/>
    <n v="3"/>
    <n v="385"/>
    <s v="Grant Achatz"/>
    <n v="2005"/>
    <n v="64"/>
    <n v="4.7"/>
    <s v="Burrito"/>
    <n v="20"/>
    <x v="0"/>
    <s v="Three Stars"/>
    <s v="North America"/>
    <x v="1"/>
    <x v="0"/>
    <n v="34"/>
    <x v="0"/>
    <s v="All Methods Accepted"/>
    <s v="Seasonal Special"/>
    <m/>
    <s v="Amit Sharma"/>
    <n v="251767"/>
    <n v="1998"/>
    <n v="37.774900000000002"/>
    <n v="-122.4194"/>
    <s v="Legacy"/>
    <s v="No"/>
    <s v="Table Only"/>
    <s v="Excellent"/>
  </r>
  <r>
    <x v="43"/>
    <x v="54"/>
    <x v="19"/>
    <x v="39"/>
    <n v="0"/>
    <n v="140"/>
    <s v="Jorge Vallejo"/>
    <n v="2012"/>
    <n v="48"/>
    <n v="4.5999999999999996"/>
    <s v="Biryani"/>
    <n v="13"/>
    <x v="3"/>
    <s v="No Stars"/>
    <s v="North America"/>
    <x v="1"/>
    <x v="1"/>
    <n v="25"/>
    <x v="1"/>
    <s v="Cash, Card"/>
    <s v="Chef Special"/>
    <s v="JT9WDIJEJ38PYFL"/>
    <s v="Haruto Tanaka"/>
    <n v="425002"/>
    <n v="4873"/>
    <n v="26.912400000000002"/>
    <n v="75.787300000000002"/>
    <s v="Established"/>
    <s v="Yes"/>
    <s v="None"/>
    <s v="Excellent"/>
  </r>
  <r>
    <x v="36"/>
    <x v="60"/>
    <x v="21"/>
    <x v="59"/>
    <n v="1"/>
    <n v="165"/>
    <s v="Isaac McHale"/>
    <n v="2013"/>
    <n v="40"/>
    <n v="4.5999999999999996"/>
    <s v="Tourtière"/>
    <n v="12"/>
    <x v="2"/>
    <s v="One Star"/>
    <s v="Europe"/>
    <x v="0"/>
    <x v="1"/>
    <n v="37"/>
    <x v="0"/>
    <s v="UPI, Card"/>
    <s v="Bestselling Dish"/>
    <m/>
    <s v="Haruto Tanaka"/>
    <n v="452178"/>
    <n v="1689"/>
    <n v="45.5017"/>
    <n v="-73.567300000000003"/>
    <s v="Established"/>
    <s v="No"/>
    <s v="Online Only"/>
    <s v="Excellent"/>
  </r>
  <r>
    <x v="1"/>
    <x v="43"/>
    <x v="0"/>
    <x v="7"/>
    <n v="3"/>
    <n v="320"/>
    <s v="Julien Royer"/>
    <n v="2008"/>
    <n v="32"/>
    <n v="4.9000000000000004"/>
    <s v="Lasagna"/>
    <n v="17"/>
    <x v="0"/>
    <s v="Three Stars"/>
    <s v="Asia"/>
    <x v="1"/>
    <x v="0"/>
    <n v="26"/>
    <x v="1"/>
    <s v="UPI, Card"/>
    <s v="Chef Special"/>
    <m/>
    <s v="John Smith"/>
    <n v="66591"/>
    <n v="1664"/>
    <n v="45.464199999999998"/>
    <n v="9.19"/>
    <s v="Legacy"/>
    <s v="No"/>
    <s v="Table Only"/>
    <s v="Excellent"/>
  </r>
  <r>
    <x v="35"/>
    <x v="42"/>
    <x v="19"/>
    <x v="39"/>
    <n v="1"/>
    <n v="210"/>
    <s v="Victor Arguinzoniz"/>
    <n v="1990"/>
    <n v="30"/>
    <n v="4.7"/>
    <s v="Biryani"/>
    <n v="35"/>
    <x v="2"/>
    <s v="One Star"/>
    <s v="Europe"/>
    <x v="0"/>
    <x v="1"/>
    <n v="74"/>
    <x v="0"/>
    <s v="Cash, Card"/>
    <s v="Customer Choice"/>
    <s v="2DDXNOTSQ3J9K0L"/>
    <s v="Haruto Tanaka"/>
    <n v="214027"/>
    <n v="3476"/>
    <n v="23.022500000000001"/>
    <n v="72.571399999999997"/>
    <s v="Legacy"/>
    <s v="Yes"/>
    <s v="Online Only"/>
    <s v="Excellent"/>
  </r>
  <r>
    <x v="35"/>
    <x v="58"/>
    <x v="12"/>
    <x v="57"/>
    <n v="1"/>
    <n v="210"/>
    <s v="Victor Arguinzoniz"/>
    <n v="1990"/>
    <n v="30"/>
    <n v="4.7"/>
    <s v="Fish and Chips"/>
    <n v="35"/>
    <x v="2"/>
    <s v="One Star"/>
    <s v="Europe"/>
    <x v="0"/>
    <x v="1"/>
    <n v="27"/>
    <x v="0"/>
    <s v="UPI, Card"/>
    <s v="Bestselling Dish"/>
    <m/>
    <s v="Riya Patel"/>
    <n v="28758"/>
    <n v="7982"/>
    <n v="52.486199999999997"/>
    <n v="-1.8904000000000001"/>
    <s v="Legacy"/>
    <s v="No"/>
    <s v="Online Only"/>
    <s v="Excellent"/>
  </r>
  <r>
    <x v="11"/>
    <x v="37"/>
    <x v="19"/>
    <x v="39"/>
    <n v="3"/>
    <n v="385"/>
    <s v="Yannick Alléno"/>
    <n v="2003"/>
    <n v="55"/>
    <n v="4.8"/>
    <s v="Korma"/>
    <n v="22"/>
    <x v="0"/>
    <s v="Three Stars"/>
    <s v="Europe"/>
    <x v="0"/>
    <x v="0"/>
    <n v="28"/>
    <x v="0"/>
    <s v="Cash, Card"/>
    <s v="Chef Special"/>
    <s v="CBTLTL0JR2S0MWQ"/>
    <s v="Francesco Rossi"/>
    <n v="50011"/>
    <n v="1934"/>
    <n v="12.9716"/>
    <n v="77.5946"/>
    <s v="Legacy"/>
    <s v="Yes"/>
    <s v="Online + Table"/>
    <s v="Excellent"/>
  </r>
  <r>
    <x v="5"/>
    <x v="50"/>
    <x v="3"/>
    <x v="2"/>
    <n v="3"/>
    <n v="380"/>
    <s v="Björn Frantzén"/>
    <n v="2008"/>
    <n v="23"/>
    <n v="4.8"/>
    <s v="Ratatouille"/>
    <n v="17"/>
    <x v="0"/>
    <s v="Three Stars"/>
    <s v="Europe"/>
    <x v="0"/>
    <x v="0"/>
    <n v="43"/>
    <x v="1"/>
    <s v="UPI, Card"/>
    <s v="Customer Choice"/>
    <m/>
    <s v="Lucas Martin"/>
    <n v="217810"/>
    <n v="1964"/>
    <n v="45.764000000000003"/>
    <n v="4.8357000000000001"/>
    <s v="Legacy"/>
    <s v="No"/>
    <s v="Online + Table"/>
    <s v="Excellent"/>
  </r>
  <r>
    <x v="41"/>
    <x v="45"/>
    <x v="2"/>
    <x v="44"/>
    <n v="0"/>
    <n v="155"/>
    <s v="Enrique Olvera"/>
    <n v="2000"/>
    <n v="55"/>
    <n v="4.7"/>
    <s v="Grilled Salmon"/>
    <n v="25"/>
    <x v="2"/>
    <s v="No Stars"/>
    <s v="North America"/>
    <x v="0"/>
    <x v="0"/>
    <n v="62"/>
    <x v="1"/>
    <s v="All Methods Accepted"/>
    <s v="Seasonal Special"/>
    <m/>
    <s v="Oliver Brown"/>
    <n v="72822"/>
    <n v="1170"/>
    <n v="29.760400000000001"/>
    <n v="-95.369799999999998"/>
    <s v="Legacy"/>
    <s v="No"/>
    <s v="Online + Table"/>
    <s v="Excellent"/>
  </r>
  <r>
    <x v="21"/>
    <x v="46"/>
    <x v="8"/>
    <x v="48"/>
    <n v="3"/>
    <n v="570"/>
    <s v="Paul Pairet"/>
    <n v="2012"/>
    <n v="10"/>
    <n v="4.5999999999999996"/>
    <s v="Tuna Roll"/>
    <n v="13"/>
    <x v="1"/>
    <s v="Three Stars"/>
    <s v="Asia"/>
    <x v="0"/>
    <x v="1"/>
    <n v="46"/>
    <x v="0"/>
    <s v="UPI, Card"/>
    <s v="Seasonal Special"/>
    <m/>
    <s v="Emily Clark"/>
    <n v="118614"/>
    <n v="7391"/>
    <n v="35.011600000000001"/>
    <n v="135.7681"/>
    <s v="Established"/>
    <s v="No"/>
    <s v="Online Only"/>
    <s v="Excellent"/>
  </r>
  <r>
    <x v="11"/>
    <x v="60"/>
    <x v="21"/>
    <x v="50"/>
    <n v="3"/>
    <n v="385"/>
    <s v="Yannick Alléno"/>
    <n v="2003"/>
    <n v="55"/>
    <n v="4.8"/>
    <s v="BBQ Wings"/>
    <n v="22"/>
    <x v="0"/>
    <s v="Three Stars"/>
    <s v="Europe"/>
    <x v="1"/>
    <x v="1"/>
    <n v="32"/>
    <x v="1"/>
    <s v="UPI, Card"/>
    <s v="Bestselling Dish"/>
    <m/>
    <s v="Francesco Rossi"/>
    <n v="431113"/>
    <n v="7164"/>
    <n v="45.5017"/>
    <n v="-73.567300000000003"/>
    <s v="Legacy"/>
    <s v="No"/>
    <s v="None"/>
    <s v="Excellent"/>
  </r>
  <r>
    <x v="16"/>
    <x v="51"/>
    <x v="2"/>
    <x v="42"/>
    <n v="3"/>
    <n v="420"/>
    <s v="Rasmus Kofoed"/>
    <n v="2007"/>
    <n v="40"/>
    <n v="4.7"/>
    <s v="Burrito"/>
    <n v="18"/>
    <x v="1"/>
    <s v="Three Stars"/>
    <s v="Europe"/>
    <x v="1"/>
    <x v="1"/>
    <n v="45"/>
    <x v="0"/>
    <s v="Cash, Card"/>
    <s v="Chef Special"/>
    <m/>
    <s v="Riya Patel"/>
    <n v="420809"/>
    <n v="5508"/>
    <n v="34.052199999999999"/>
    <n v="-118.2437"/>
    <s v="Legacy"/>
    <s v="No"/>
    <s v="None"/>
    <s v="Excellent"/>
  </r>
  <r>
    <x v="14"/>
    <x v="37"/>
    <x v="19"/>
    <x v="39"/>
    <n v="3"/>
    <n v="305"/>
    <s v="Pascal Barbot"/>
    <n v="2000"/>
    <n v="25"/>
    <n v="4.8"/>
    <s v="Biryani"/>
    <n v="25"/>
    <x v="0"/>
    <s v="Three Stars"/>
    <s v="Europe"/>
    <x v="1"/>
    <x v="1"/>
    <n v="41"/>
    <x v="1"/>
    <s v="UPI, Card"/>
    <s v="Seasonal Special"/>
    <s v="1XLH3XIAE3VVJO3"/>
    <s v="Arjun Verma"/>
    <n v="126053"/>
    <n v="5589"/>
    <n v="12.9716"/>
    <n v="77.5946"/>
    <s v="Legacy"/>
    <s v="Yes"/>
    <s v="None"/>
    <s v="Excellent"/>
  </r>
  <r>
    <x v="38"/>
    <x v="36"/>
    <x v="19"/>
    <x v="36"/>
    <n v="1"/>
    <n v="95"/>
    <s v="Bertrand Grébaut"/>
    <n v="2011"/>
    <n v="28"/>
    <n v="4.5"/>
    <s v="Fusion Tikka"/>
    <n v="14"/>
    <x v="3"/>
    <s v="One Star"/>
    <s v="Europe"/>
    <x v="0"/>
    <x v="0"/>
    <n v="66"/>
    <x v="0"/>
    <s v="Cash, UPI"/>
    <s v="Bestselling Dish"/>
    <s v="TE9BUIRK44H4TQ9"/>
    <s v="Oliver Brown"/>
    <n v="126839"/>
    <n v="4515"/>
    <n v="22.572600000000001"/>
    <n v="88.363900000000001"/>
    <s v="Established"/>
    <s v="Yes"/>
    <s v="Online + Table"/>
    <s v="Excellent"/>
  </r>
  <r>
    <x v="16"/>
    <x v="47"/>
    <x v="3"/>
    <x v="49"/>
    <n v="3"/>
    <n v="420"/>
    <s v="Rasmus Kofoed"/>
    <n v="2007"/>
    <n v="40"/>
    <n v="4.7"/>
    <s v="Croissant"/>
    <n v="18"/>
    <x v="1"/>
    <s v="Three Stars"/>
    <s v="Europe"/>
    <x v="1"/>
    <x v="1"/>
    <n v="47"/>
    <x v="1"/>
    <s v="Cash, Card"/>
    <s v="Customer Choice"/>
    <m/>
    <s v="Oliver Brown"/>
    <n v="367718"/>
    <n v="4513"/>
    <n v="43.7102"/>
    <n v="7.2619999999999996"/>
    <s v="Legacy"/>
    <s v="No"/>
    <s v="None"/>
    <s v="Excellent"/>
  </r>
  <r>
    <x v="44"/>
    <x v="39"/>
    <x v="19"/>
    <x v="40"/>
    <n v="0"/>
    <n v="185"/>
    <s v="Thomas &amp; Mathias Sühring"/>
    <n v="2014"/>
    <n v="48"/>
    <n v="4.5999999999999996"/>
    <s v="Masala Dosa"/>
    <n v="11"/>
    <x v="2"/>
    <s v="No Stars"/>
    <s v="Asia"/>
    <x v="1"/>
    <x v="0"/>
    <n v="39"/>
    <x v="1"/>
    <s v="Cash, Card"/>
    <s v="Chef Special"/>
    <s v="17M7F81ILTGLWP3"/>
    <s v="John Smith"/>
    <n v="357237"/>
    <n v="2199"/>
    <n v="18.520399999999999"/>
    <n v="73.856700000000004"/>
    <s v="Established"/>
    <s v="Yes"/>
    <s v="Table Only"/>
    <s v="Excellent"/>
  </r>
  <r>
    <x v="7"/>
    <x v="56"/>
    <x v="21"/>
    <x v="59"/>
    <n v="3"/>
    <n v="310"/>
    <s v="Enrico Crippa"/>
    <n v="2005"/>
    <n v="35"/>
    <n v="4.8"/>
    <s v="Tourtière"/>
    <n v="20"/>
    <x v="0"/>
    <s v="Three Stars"/>
    <s v="Europe"/>
    <x v="0"/>
    <x v="0"/>
    <n v="43"/>
    <x v="1"/>
    <s v="All Methods Accepted"/>
    <s v="Seasonal Special"/>
    <m/>
    <s v="Emily Clark"/>
    <n v="55668"/>
    <n v="396"/>
    <n v="49.282699999999998"/>
    <n v="-123.1207"/>
    <s v="Legacy"/>
    <s v="No"/>
    <s v="Online + Table"/>
    <s v="Excellent"/>
  </r>
  <r>
    <x v="15"/>
    <x v="40"/>
    <x v="19"/>
    <x v="40"/>
    <n v="3"/>
    <n v="280"/>
    <s v="Joan Roca"/>
    <n v="1986"/>
    <n v="45"/>
    <n v="4.7"/>
    <s v="Chettinad Chicken"/>
    <n v="39"/>
    <x v="0"/>
    <s v="Three Stars"/>
    <s v="Europe"/>
    <x v="1"/>
    <x v="1"/>
    <n v="47"/>
    <x v="1"/>
    <s v="Cash, UPI"/>
    <s v="Customer Choice"/>
    <s v="8T1PRE1PODLB6P2"/>
    <s v="John Smith"/>
    <n v="126847"/>
    <n v="6132"/>
    <n v="17.385000000000002"/>
    <n v="78.486699999999999"/>
    <s v="Legacy"/>
    <s v="Yes"/>
    <s v="None"/>
    <s v="Excellent"/>
  </r>
  <r>
    <x v="8"/>
    <x v="52"/>
    <x v="12"/>
    <x v="57"/>
    <n v="3"/>
    <n v="295"/>
    <s v="Juan Mari Arzak"/>
    <n v="1897"/>
    <n v="50"/>
    <n v="4.8"/>
    <s v="Shepherd’s Pie"/>
    <n v="128"/>
    <x v="0"/>
    <s v="Three Stars"/>
    <s v="Europe"/>
    <x v="0"/>
    <x v="1"/>
    <n v="61"/>
    <x v="1"/>
    <s v="Cash, UPI"/>
    <s v="Seasonal Special"/>
    <m/>
    <s v="Oliver Brown"/>
    <n v="212883"/>
    <n v="4443"/>
    <n v="53.800800000000002"/>
    <n v="-1.5490999999999999"/>
    <s v="Legacy"/>
    <s v="No"/>
    <s v="Online Only"/>
    <s v="Excellent"/>
  </r>
  <r>
    <x v="44"/>
    <x v="9"/>
    <x v="2"/>
    <x v="52"/>
    <n v="0"/>
    <n v="185"/>
    <s v="Thomas &amp; Mathias Sühring"/>
    <n v="2014"/>
    <n v="48"/>
    <n v="4.5999999999999996"/>
    <s v="Prime Rib"/>
    <n v="11"/>
    <x v="2"/>
    <s v="No Stars"/>
    <s v="Asia"/>
    <x v="0"/>
    <x v="1"/>
    <n v="51"/>
    <x v="1"/>
    <s v="Cash, UPI"/>
    <s v="Customer Choice"/>
    <m/>
    <s v="Riya Patel"/>
    <n v="134202"/>
    <n v="4058"/>
    <n v="37.774900000000002"/>
    <n v="-122.4194"/>
    <s v="Established"/>
    <s v="No"/>
    <s v="Online Only"/>
    <s v="Excellent"/>
  </r>
  <r>
    <x v="8"/>
    <x v="26"/>
    <x v="12"/>
    <x v="57"/>
    <n v="3"/>
    <n v="295"/>
    <s v="Juan Mari Arzak"/>
    <n v="1897"/>
    <n v="50"/>
    <n v="4.8"/>
    <s v="Shepherd’s Pie"/>
    <n v="128"/>
    <x v="0"/>
    <s v="Three Stars"/>
    <s v="Europe"/>
    <x v="1"/>
    <x v="1"/>
    <n v="68"/>
    <x v="0"/>
    <s v="Cash, Card"/>
    <s v="Chef Special"/>
    <m/>
    <s v="Amit Sharma"/>
    <n v="64732"/>
    <n v="7784"/>
    <n v="51.507399999999997"/>
    <n v="-0.1278"/>
    <s v="Legacy"/>
    <s v="No"/>
    <s v="None"/>
    <s v="Excellent"/>
  </r>
  <r>
    <x v="11"/>
    <x v="55"/>
    <x v="19"/>
    <x v="39"/>
    <n v="3"/>
    <n v="385"/>
    <s v="Yannick Alléno"/>
    <n v="2003"/>
    <n v="55"/>
    <n v="4.8"/>
    <s v="Biryani"/>
    <n v="22"/>
    <x v="0"/>
    <s v="Three Stars"/>
    <s v="Europe"/>
    <x v="0"/>
    <x v="0"/>
    <n v="53"/>
    <x v="0"/>
    <s v="Cash, UPI"/>
    <s v="Seasonal Special"/>
    <s v="MAPFVV2X663XDSM"/>
    <s v="Riya Patel"/>
    <n v="441392"/>
    <n v="5109"/>
    <n v="22.7196"/>
    <n v="75.857699999999994"/>
    <s v="Legacy"/>
    <s v="Yes"/>
    <s v="Online + Table"/>
    <s v="Excellent"/>
  </r>
  <r>
    <x v="25"/>
    <x v="45"/>
    <x v="2"/>
    <x v="50"/>
    <n v="2"/>
    <n v="245"/>
    <s v="Tim Raue"/>
    <n v="2010"/>
    <n v="48"/>
    <n v="4.7"/>
    <s v="BBQ Wings"/>
    <n v="15"/>
    <x v="2"/>
    <s v="Two Stars"/>
    <s v="Europe"/>
    <x v="1"/>
    <x v="1"/>
    <n v="34"/>
    <x v="0"/>
    <s v="Cash, Card"/>
    <s v="Seasonal Special"/>
    <m/>
    <s v="Amit Sharma"/>
    <n v="104284"/>
    <n v="1899"/>
    <n v="29.760400000000001"/>
    <n v="-95.369799999999998"/>
    <s v="Legacy"/>
    <s v="No"/>
    <s v="None"/>
    <s v="Excellent"/>
  </r>
  <r>
    <x v="0"/>
    <x v="49"/>
    <x v="12"/>
    <x v="47"/>
    <n v="3"/>
    <n v="320"/>
    <s v="Massimo Bottura"/>
    <n v="1995"/>
    <n v="28"/>
    <n v="4.9000000000000004"/>
    <s v="Truffle Pasta"/>
    <n v="30"/>
    <x v="0"/>
    <s v="Three Stars"/>
    <s v="Europe"/>
    <x v="0"/>
    <x v="1"/>
    <n v="26"/>
    <x v="0"/>
    <s v="All Methods Accepted"/>
    <s v="Chef Special"/>
    <m/>
    <s v="Riya Patel"/>
    <n v="274157"/>
    <n v="4640"/>
    <n v="53.480800000000002"/>
    <n v="-2.2425999999999999"/>
    <s v="Legacy"/>
    <s v="No"/>
    <s v="Online Only"/>
    <s v="Excellent"/>
  </r>
  <r>
    <x v="17"/>
    <x v="3"/>
    <x v="3"/>
    <x v="49"/>
    <n v="3"/>
    <n v="365"/>
    <s v="Daniel Humm"/>
    <n v="1998"/>
    <n v="80"/>
    <n v="4.7"/>
    <s v="Croissant"/>
    <n v="27"/>
    <x v="0"/>
    <s v="Three Stars"/>
    <s v="North America"/>
    <x v="1"/>
    <x v="1"/>
    <n v="24"/>
    <x v="0"/>
    <s v="All Methods Accepted"/>
    <s v="Customer Choice"/>
    <m/>
    <s v="Riya Patel"/>
    <n v="348340"/>
    <n v="6331"/>
    <n v="48.8566"/>
    <n v="2.3521999999999998"/>
    <s v="Legacy"/>
    <s v="No"/>
    <s v="None"/>
    <s v="Excellent"/>
  </r>
  <r>
    <x v="39"/>
    <x v="37"/>
    <x v="19"/>
    <x v="41"/>
    <n v="0"/>
    <n v="180"/>
    <s v="Virgilio Martínez"/>
    <n v="2008"/>
    <n v="50"/>
    <n v="4.8"/>
    <s v="Dhokla"/>
    <n v="17"/>
    <x v="2"/>
    <s v="No Stars"/>
    <s v="South America"/>
    <x v="1"/>
    <x v="1"/>
    <n v="20"/>
    <x v="1"/>
    <s v="UPI, Card"/>
    <s v="Bestselling Dish"/>
    <s v="PTGPIHG22CMQGSR"/>
    <s v="Emily Clark"/>
    <n v="157202"/>
    <n v="1788"/>
    <n v="12.9716"/>
    <n v="77.5946"/>
    <s v="Legacy"/>
    <s v="Yes"/>
    <s v="None"/>
    <s v="Excellent"/>
  </r>
  <r>
    <x v="25"/>
    <x v="48"/>
    <x v="0"/>
    <x v="46"/>
    <n v="2"/>
    <n v="245"/>
    <s v="Tim Raue"/>
    <n v="2010"/>
    <n v="48"/>
    <n v="4.7"/>
    <s v="Spaghetti Carbonara"/>
    <n v="15"/>
    <x v="2"/>
    <s v="Two Stars"/>
    <s v="Europe"/>
    <x v="0"/>
    <x v="1"/>
    <n v="42"/>
    <x v="0"/>
    <s v="UPI, Card"/>
    <s v="Seasonal Special"/>
    <m/>
    <s v="Lucas Martin"/>
    <n v="173256"/>
    <n v="2244"/>
    <n v="43.769599999999997"/>
    <n v="11.255800000000001"/>
    <s v="Legacy"/>
    <s v="No"/>
    <s v="Online Only"/>
    <s v="Excellent"/>
  </r>
  <r>
    <x v="5"/>
    <x v="34"/>
    <x v="19"/>
    <x v="36"/>
    <n v="3"/>
    <n v="380"/>
    <s v="Björn Frantzén"/>
    <n v="2008"/>
    <n v="23"/>
    <n v="4.8"/>
    <s v="Truffle Naan"/>
    <n v="17"/>
    <x v="0"/>
    <s v="Three Stars"/>
    <s v="Europe"/>
    <x v="0"/>
    <x v="0"/>
    <n v="27"/>
    <x v="1"/>
    <s v="UPI, Card"/>
    <s v="Customer Choice"/>
    <s v="P1FT5468BSDOKY5"/>
    <s v="John Smith"/>
    <n v="384358"/>
    <n v="5821"/>
    <n v="28.7041"/>
    <n v="77.102500000000006"/>
    <s v="Legacy"/>
    <s v="Yes"/>
    <s v="Online + Table"/>
    <s v="Excellent"/>
  </r>
  <r>
    <x v="24"/>
    <x v="53"/>
    <x v="8"/>
    <x v="48"/>
    <n v="2"/>
    <n v="325"/>
    <s v="Kyle &amp; Katina Connaughton"/>
    <n v="2016"/>
    <n v="48"/>
    <n v="4.7"/>
    <s v="Salmon Nigiri"/>
    <n v="9"/>
    <x v="0"/>
    <s v="Two Stars"/>
    <s v="North America"/>
    <x v="1"/>
    <x v="0"/>
    <n v="47"/>
    <x v="0"/>
    <s v="All Methods Accepted"/>
    <s v="Seasonal Special"/>
    <m/>
    <s v="Riya Patel"/>
    <n v="282668"/>
    <n v="1194"/>
    <n v="34.6937"/>
    <n v="135.50229999999999"/>
    <s v="Established"/>
    <s v="No"/>
    <s v="Table Only"/>
    <s v="Excellent"/>
  </r>
  <r>
    <x v="9"/>
    <x v="34"/>
    <x v="19"/>
    <x v="39"/>
    <n v="3"/>
    <n v="345"/>
    <s v="Dominique Crenn"/>
    <n v="2011"/>
    <n v="50"/>
    <n v="4.8"/>
    <s v="Biryani"/>
    <n v="14"/>
    <x v="0"/>
    <s v="Three Stars"/>
    <s v="North America"/>
    <x v="0"/>
    <x v="0"/>
    <n v="30"/>
    <x v="1"/>
    <s v="UPI, Card"/>
    <s v="Chef Special"/>
    <s v="LQYXYYWHQM2OZ4J"/>
    <s v="Amit Sharma"/>
    <n v="486148"/>
    <n v="1332"/>
    <n v="28.7041"/>
    <n v="77.102500000000006"/>
    <s v="Established"/>
    <s v="Yes"/>
    <s v="Online + Table"/>
    <s v="Excellent"/>
  </r>
  <r>
    <x v="14"/>
    <x v="37"/>
    <x v="19"/>
    <x v="37"/>
    <n v="3"/>
    <n v="305"/>
    <s v="Pascal Barbot"/>
    <n v="2000"/>
    <n v="25"/>
    <n v="4.8"/>
    <s v="Vada Pav"/>
    <n v="25"/>
    <x v="0"/>
    <s v="Three Stars"/>
    <s v="Europe"/>
    <x v="1"/>
    <x v="0"/>
    <n v="25"/>
    <x v="0"/>
    <s v="Cash, Card"/>
    <s v="Chef Special"/>
    <s v="5TVTVHT8IKVOI4B"/>
    <s v="Haruto Tanaka"/>
    <n v="483769"/>
    <n v="4695"/>
    <n v="12.9716"/>
    <n v="77.5946"/>
    <s v="Legacy"/>
    <s v="Yes"/>
    <s v="Table Only"/>
    <s v="Excellent"/>
  </r>
  <r>
    <x v="2"/>
    <x v="57"/>
    <x v="21"/>
    <x v="56"/>
    <n v="3"/>
    <n v="390"/>
    <s v="Thomas Keller"/>
    <n v="1994"/>
    <n v="60"/>
    <n v="4.9000000000000004"/>
    <s v="Poutine"/>
    <n v="31"/>
    <x v="0"/>
    <s v="Three Stars"/>
    <s v="North America"/>
    <x v="1"/>
    <x v="0"/>
    <n v="58"/>
    <x v="1"/>
    <s v="Cash, UPI"/>
    <s v="Seasonal Special"/>
    <m/>
    <s v="Sara Kapoor"/>
    <n v="118290"/>
    <n v="7509"/>
    <n v="43.653199999999998"/>
    <n v="-79.383200000000002"/>
    <s v="Legacy"/>
    <s v="No"/>
    <s v="Table Only"/>
    <s v="Excellent"/>
  </r>
  <r>
    <x v="2"/>
    <x v="14"/>
    <x v="2"/>
    <x v="52"/>
    <n v="3"/>
    <n v="390"/>
    <s v="Thomas Keller"/>
    <n v="1994"/>
    <n v="60"/>
    <n v="4.9000000000000004"/>
    <s v="Prime Rib"/>
    <n v="31"/>
    <x v="0"/>
    <s v="Three Stars"/>
    <s v="North America"/>
    <x v="0"/>
    <x v="1"/>
    <n v="23"/>
    <x v="0"/>
    <s v="Cash, Card"/>
    <s v="Chef Special"/>
    <m/>
    <s v="Oliver Brown"/>
    <n v="40225"/>
    <n v="3416"/>
    <n v="41.878100000000003"/>
    <n v="-87.629800000000003"/>
    <s v="Legacy"/>
    <s v="No"/>
    <s v="Online Only"/>
    <s v="Excellent"/>
  </r>
  <r>
    <x v="38"/>
    <x v="45"/>
    <x v="2"/>
    <x v="44"/>
    <n v="1"/>
    <n v="95"/>
    <s v="Bertrand Grébaut"/>
    <n v="2011"/>
    <n v="28"/>
    <n v="4.5"/>
    <s v="Lobster Roll"/>
    <n v="14"/>
    <x v="3"/>
    <s v="One Star"/>
    <s v="Europe"/>
    <x v="1"/>
    <x v="1"/>
    <n v="24"/>
    <x v="1"/>
    <s v="Cash, Card"/>
    <s v="Chef Special"/>
    <m/>
    <s v="Emily Clark"/>
    <n v="119235"/>
    <n v="2733"/>
    <n v="29.760400000000001"/>
    <n v="-95.369799999999998"/>
    <s v="Established"/>
    <s v="No"/>
    <s v="None"/>
    <s v="Excellent"/>
  </r>
  <r>
    <x v="34"/>
    <x v="10"/>
    <x v="0"/>
    <x v="7"/>
    <n v="2"/>
    <n v="550"/>
    <s v="Rasmus Munk"/>
    <n v="2015"/>
    <n v="50"/>
    <n v="4.5"/>
    <s v="Risotto"/>
    <n v="10"/>
    <x v="1"/>
    <s v="Two Stars"/>
    <s v="Europe"/>
    <x v="1"/>
    <x v="0"/>
    <n v="72"/>
    <x v="1"/>
    <s v="Cash, UPI"/>
    <s v="Customer Choice"/>
    <m/>
    <s v="Oliver Brown"/>
    <n v="10804"/>
    <n v="7373"/>
    <n v="41.902799999999999"/>
    <n v="12.4964"/>
    <s v="Established"/>
    <s v="No"/>
    <s v="Table Only"/>
    <s v="Excellent"/>
  </r>
  <r>
    <x v="41"/>
    <x v="44"/>
    <x v="20"/>
    <x v="44"/>
    <n v="0"/>
    <n v="155"/>
    <s v="Enrique Olvera"/>
    <n v="2000"/>
    <n v="55"/>
    <n v="4.7"/>
    <s v="Lobster Roll"/>
    <n v="25"/>
    <x v="2"/>
    <s v="No Stars"/>
    <s v="North America"/>
    <x v="1"/>
    <x v="0"/>
    <n v="68"/>
    <x v="1"/>
    <s v="Cash, UPI"/>
    <s v="Chef Special"/>
    <m/>
    <s v="John Smith"/>
    <n v="100634"/>
    <n v="7581"/>
    <n v="-33.8688"/>
    <n v="151.20930000000001"/>
    <s v="Legacy"/>
    <s v="No"/>
    <s v="Table Only"/>
    <s v="Excellent"/>
  </r>
  <r>
    <x v="0"/>
    <x v="50"/>
    <x v="3"/>
    <x v="2"/>
    <n v="3"/>
    <n v="320"/>
    <s v="Massimo Bottura"/>
    <n v="1995"/>
    <n v="28"/>
    <n v="4.9000000000000004"/>
    <s v="Coq au Vin"/>
    <n v="30"/>
    <x v="0"/>
    <s v="Three Stars"/>
    <s v="Europe"/>
    <x v="0"/>
    <x v="0"/>
    <n v="49"/>
    <x v="0"/>
    <s v="Cash, UPI"/>
    <s v="Customer Choice"/>
    <m/>
    <s v="Francesco Rossi"/>
    <n v="246056"/>
    <n v="5263"/>
    <n v="45.764000000000003"/>
    <n v="4.8357000000000001"/>
    <s v="Legacy"/>
    <s v="No"/>
    <s v="Online + Table"/>
    <s v="Excellent"/>
  </r>
  <r>
    <x v="31"/>
    <x v="45"/>
    <x v="2"/>
    <x v="52"/>
    <n v="2"/>
    <n v="245"/>
    <s v="Richard Ekkebus"/>
    <n v="2005"/>
    <n v="46"/>
    <n v="4.7"/>
    <s v="Grilled Steak"/>
    <n v="20"/>
    <x v="2"/>
    <s v="Two Stars"/>
    <s v="Asia"/>
    <x v="1"/>
    <x v="1"/>
    <n v="66"/>
    <x v="1"/>
    <s v="UPI, Card"/>
    <s v="Customer Choice"/>
    <m/>
    <s v="Haruto Tanaka"/>
    <n v="356776"/>
    <n v="7518"/>
    <n v="29.760400000000001"/>
    <n v="-95.369799999999998"/>
    <s v="Legacy"/>
    <s v="No"/>
    <s v="None"/>
    <s v="Excellent"/>
  </r>
  <r>
    <x v="45"/>
    <x v="6"/>
    <x v="2"/>
    <x v="50"/>
    <n v="0"/>
    <n v="145"/>
    <s v="Rodolfo Guzmán"/>
    <n v="2006"/>
    <n v="40"/>
    <n v="4.5999999999999996"/>
    <s v="BBQ Wings"/>
    <n v="19"/>
    <x v="3"/>
    <s v="No Stars"/>
    <s v="South America"/>
    <x v="1"/>
    <x v="0"/>
    <n v="32"/>
    <x v="1"/>
    <s v="UPI, Card"/>
    <s v="Customer Choice"/>
    <m/>
    <s v="Sara Kapoor"/>
    <n v="131226"/>
    <n v="1529"/>
    <n v="40.712800000000001"/>
    <n v="-74.006"/>
    <s v="Legacy"/>
    <s v="No"/>
    <s v="Table Only"/>
    <s v="Excellent"/>
  </r>
  <r>
    <x v="28"/>
    <x v="45"/>
    <x v="2"/>
    <x v="44"/>
    <n v="2"/>
    <n v="265"/>
    <s v="Heinz Reitbauer"/>
    <n v="2005"/>
    <n v="60"/>
    <n v="4.7"/>
    <s v="Grilled Salmon"/>
    <n v="20"/>
    <x v="0"/>
    <s v="Two Stars"/>
    <s v="Europe"/>
    <x v="0"/>
    <x v="0"/>
    <n v="37"/>
    <x v="1"/>
    <s v="All Methods Accepted"/>
    <s v="Chef Special"/>
    <m/>
    <s v="Emily Clark"/>
    <n v="128843"/>
    <n v="2776"/>
    <n v="29.760400000000001"/>
    <n v="-95.369799999999998"/>
    <s v="Legacy"/>
    <s v="No"/>
    <s v="Online + Table"/>
    <s v="Excellent"/>
  </r>
  <r>
    <x v="24"/>
    <x v="40"/>
    <x v="19"/>
    <x v="37"/>
    <n v="2"/>
    <n v="325"/>
    <s v="Kyle &amp; Katina Connaughton"/>
    <n v="2016"/>
    <n v="48"/>
    <n v="4.7"/>
    <s v="Pani Puri"/>
    <n v="9"/>
    <x v="0"/>
    <s v="Two Stars"/>
    <s v="North America"/>
    <x v="0"/>
    <x v="0"/>
    <n v="23"/>
    <x v="1"/>
    <s v="Cash, Card"/>
    <s v="Customer Choice"/>
    <s v="8DV6NC9DWXTA4EH"/>
    <s v="Amit Sharma"/>
    <n v="192460"/>
    <n v="429"/>
    <n v="17.385000000000002"/>
    <n v="78.486699999999999"/>
    <s v="Established"/>
    <s v="Yes"/>
    <s v="Online + Table"/>
    <s v="Excellent"/>
  </r>
  <r>
    <x v="37"/>
    <x v="36"/>
    <x v="19"/>
    <x v="39"/>
    <n v="1"/>
    <n v="165"/>
    <s v="Dave Pynt"/>
    <n v="2013"/>
    <n v="26"/>
    <n v="4.5999999999999996"/>
    <s v="Korma"/>
    <n v="12"/>
    <x v="2"/>
    <s v="One Star"/>
    <s v="Asia"/>
    <x v="0"/>
    <x v="0"/>
    <n v="31"/>
    <x v="0"/>
    <s v="Cash, Card"/>
    <s v="Bestselling Dish"/>
    <s v="MY7Z83RF2DT6GS7"/>
    <s v="Emily Clark"/>
    <n v="83991"/>
    <n v="2303"/>
    <n v="22.572600000000001"/>
    <n v="88.363900000000001"/>
    <s v="Established"/>
    <s v="Yes"/>
    <s v="Online + Table"/>
    <s v="Excellent"/>
  </r>
  <r>
    <x v="1"/>
    <x v="40"/>
    <x v="19"/>
    <x v="38"/>
    <n v="3"/>
    <n v="320"/>
    <s v="Julien Royer"/>
    <n v="2008"/>
    <n v="32"/>
    <n v="4.9000000000000004"/>
    <s v="Butter Chicken"/>
    <n v="17"/>
    <x v="0"/>
    <s v="Three Stars"/>
    <s v="Asia"/>
    <x v="0"/>
    <x v="1"/>
    <n v="44"/>
    <x v="1"/>
    <s v="All Methods Accepted"/>
    <s v="Chef Special"/>
    <s v="GJCR03J7F4J1QM0"/>
    <s v="Oliver Brown"/>
    <n v="444820"/>
    <n v="3873"/>
    <n v="17.385000000000002"/>
    <n v="78.486699999999999"/>
    <s v="Legacy"/>
    <s v="Yes"/>
    <s v="Online Only"/>
    <s v="Excellent"/>
  </r>
  <r>
    <x v="18"/>
    <x v="14"/>
    <x v="2"/>
    <x v="44"/>
    <n v="3"/>
    <n v="385"/>
    <s v="Grant Achatz"/>
    <n v="2005"/>
    <n v="64"/>
    <n v="4.7"/>
    <s v="Lobster Roll"/>
    <n v="20"/>
    <x v="0"/>
    <s v="Three Stars"/>
    <s v="North America"/>
    <x v="1"/>
    <x v="0"/>
    <n v="29"/>
    <x v="1"/>
    <s v="UPI, Card"/>
    <s v="Customer Choice"/>
    <m/>
    <s v="Haruto Tanaka"/>
    <n v="327682"/>
    <n v="5687"/>
    <n v="41.878100000000003"/>
    <n v="-87.629800000000003"/>
    <s v="Legacy"/>
    <s v="No"/>
    <s v="Table Only"/>
    <s v="Excellent"/>
  </r>
  <r>
    <x v="47"/>
    <x v="39"/>
    <x v="19"/>
    <x v="53"/>
    <n v="0"/>
    <n v="220"/>
    <s v="Vladimir Mukhin"/>
    <n v="2011"/>
    <n v="50"/>
    <n v="4.5"/>
    <s v="Dal Baati Churma"/>
    <n v="14"/>
    <x v="2"/>
    <s v="No Stars"/>
    <s v="Europe"/>
    <x v="0"/>
    <x v="0"/>
    <n v="73"/>
    <x v="0"/>
    <s v="All Methods Accepted"/>
    <s v="Chef Special"/>
    <s v="1LO7QR9A8GAW5YY"/>
    <s v="Emily Clark"/>
    <n v="64106"/>
    <n v="2336"/>
    <n v="18.520399999999999"/>
    <n v="73.856700000000004"/>
    <s v="Established"/>
    <s v="Yes"/>
    <s v="Online + Table"/>
    <s v="Excellent"/>
  </r>
  <r>
    <x v="12"/>
    <x v="56"/>
    <x v="21"/>
    <x v="56"/>
    <n v="3"/>
    <n v="310"/>
    <s v="Heinz Beck"/>
    <n v="1994"/>
    <n v="50"/>
    <n v="4.8"/>
    <s v="Poutine"/>
    <n v="31"/>
    <x v="0"/>
    <s v="Three Stars"/>
    <s v="Europe"/>
    <x v="0"/>
    <x v="0"/>
    <n v="27"/>
    <x v="1"/>
    <s v="Cash, Card"/>
    <s v="Chef Special"/>
    <m/>
    <s v="Arjun Verma"/>
    <n v="399427"/>
    <n v="3813"/>
    <n v="49.282699999999998"/>
    <n v="-123.1207"/>
    <s v="Legacy"/>
    <s v="No"/>
    <s v="Online + Table"/>
    <s v="Excellent"/>
  </r>
  <r>
    <x v="41"/>
    <x v="37"/>
    <x v="19"/>
    <x v="40"/>
    <n v="0"/>
    <n v="155"/>
    <s v="Enrique Olvera"/>
    <n v="2000"/>
    <n v="55"/>
    <n v="4.7"/>
    <s v="Chettinad Chicken"/>
    <n v="25"/>
    <x v="2"/>
    <s v="No Stars"/>
    <s v="North America"/>
    <x v="1"/>
    <x v="0"/>
    <n v="59"/>
    <x v="1"/>
    <s v="UPI, Card"/>
    <s v="Bestselling Dish"/>
    <s v="CRD742VB7UCSFQ7"/>
    <s v="Francesco Rossi"/>
    <n v="197300"/>
    <n v="412"/>
    <n v="12.9716"/>
    <n v="77.5946"/>
    <s v="Legacy"/>
    <s v="Yes"/>
    <s v="Table Only"/>
    <s v="Excellent"/>
  </r>
  <r>
    <x v="3"/>
    <x v="9"/>
    <x v="2"/>
    <x v="52"/>
    <n v="3"/>
    <n v="425"/>
    <s v="Alain Passard"/>
    <n v="1986"/>
    <n v="40"/>
    <n v="4.9000000000000004"/>
    <s v="Grilled Steak"/>
    <n v="39"/>
    <x v="1"/>
    <s v="Three Stars"/>
    <s v="Europe"/>
    <x v="0"/>
    <x v="0"/>
    <n v="67"/>
    <x v="1"/>
    <s v="Cash, UPI"/>
    <s v="Seasonal Special"/>
    <m/>
    <s v="Riya Patel"/>
    <n v="116828"/>
    <n v="5084"/>
    <n v="37.774900000000002"/>
    <n v="-122.4194"/>
    <s v="Legacy"/>
    <s v="No"/>
    <s v="Online + Table"/>
    <s v="Excellent"/>
  </r>
  <r>
    <x v="41"/>
    <x v="47"/>
    <x v="3"/>
    <x v="2"/>
    <n v="0"/>
    <n v="155"/>
    <s v="Enrique Olvera"/>
    <n v="2000"/>
    <n v="55"/>
    <n v="4.7"/>
    <s v="Ratatouille"/>
    <n v="25"/>
    <x v="2"/>
    <s v="No Stars"/>
    <s v="North America"/>
    <x v="0"/>
    <x v="0"/>
    <n v="68"/>
    <x v="1"/>
    <s v="All Methods Accepted"/>
    <s v="Bestselling Dish"/>
    <m/>
    <s v="Amit Sharma"/>
    <n v="113994"/>
    <n v="5068"/>
    <n v="43.7102"/>
    <n v="7.2619999999999996"/>
    <s v="Legacy"/>
    <s v="No"/>
    <s v="Online + Table"/>
    <s v="Excellent"/>
  </r>
  <r>
    <x v="31"/>
    <x v="6"/>
    <x v="2"/>
    <x v="50"/>
    <n v="2"/>
    <n v="245"/>
    <s v="Richard Ekkebus"/>
    <n v="2005"/>
    <n v="46"/>
    <n v="4.7"/>
    <s v="BBQ Wings"/>
    <n v="20"/>
    <x v="2"/>
    <s v="Two Stars"/>
    <s v="Asia"/>
    <x v="0"/>
    <x v="0"/>
    <n v="74"/>
    <x v="1"/>
    <s v="UPI, Card"/>
    <s v="Seasonal Special"/>
    <m/>
    <s v="Emily Clark"/>
    <n v="241626"/>
    <n v="1814"/>
    <n v="40.712800000000001"/>
    <n v="-74.006"/>
    <s v="Legacy"/>
    <s v="No"/>
    <s v="Online + Table"/>
    <s v="Excellent"/>
  </r>
  <r>
    <x v="16"/>
    <x v="10"/>
    <x v="0"/>
    <x v="7"/>
    <n v="3"/>
    <n v="420"/>
    <s v="Rasmus Kofoed"/>
    <n v="2007"/>
    <n v="40"/>
    <n v="4.7"/>
    <s v="Lasagna"/>
    <n v="18"/>
    <x v="1"/>
    <s v="Three Stars"/>
    <s v="Europe"/>
    <x v="0"/>
    <x v="0"/>
    <n v="67"/>
    <x v="0"/>
    <s v="Cash, UPI"/>
    <s v="Customer Choice"/>
    <m/>
    <s v="Emily Clark"/>
    <n v="115828"/>
    <n v="2297"/>
    <n v="41.902799999999999"/>
    <n v="12.4964"/>
    <s v="Legacy"/>
    <s v="No"/>
    <s v="Online + Table"/>
    <s v="Excellent"/>
  </r>
  <r>
    <x v="9"/>
    <x v="59"/>
    <x v="20"/>
    <x v="58"/>
    <n v="3"/>
    <n v="345"/>
    <s v="Dominique Crenn"/>
    <n v="2011"/>
    <n v="50"/>
    <n v="4.8"/>
    <s v="Wagyu Steak"/>
    <n v="14"/>
    <x v="0"/>
    <s v="Three Stars"/>
    <s v="North America"/>
    <x v="0"/>
    <x v="1"/>
    <n v="52"/>
    <x v="1"/>
    <s v="UPI, Card"/>
    <s v="Seasonal Special"/>
    <m/>
    <s v="Arjun Verma"/>
    <n v="279390"/>
    <n v="3360"/>
    <n v="-27.469799999999999"/>
    <n v="153.02510000000001"/>
    <s v="Established"/>
    <s v="No"/>
    <s v="Online Only"/>
    <s v="Excellent"/>
  </r>
  <r>
    <x v="11"/>
    <x v="14"/>
    <x v="2"/>
    <x v="44"/>
    <n v="3"/>
    <n v="385"/>
    <s v="Yannick Alléno"/>
    <n v="2003"/>
    <n v="55"/>
    <n v="4.8"/>
    <s v="Grilled Salmon"/>
    <n v="22"/>
    <x v="0"/>
    <s v="Three Stars"/>
    <s v="Europe"/>
    <x v="1"/>
    <x v="1"/>
    <n v="62"/>
    <x v="1"/>
    <s v="UPI, Card"/>
    <s v="Seasonal Special"/>
    <m/>
    <s v="Emily Clark"/>
    <n v="177657"/>
    <n v="2932"/>
    <n v="41.878100000000003"/>
    <n v="-87.629800000000003"/>
    <s v="Legacy"/>
    <s v="No"/>
    <s v="None"/>
    <s v="Excellent"/>
  </r>
  <r>
    <x v="16"/>
    <x v="54"/>
    <x v="19"/>
    <x v="36"/>
    <n v="3"/>
    <n v="420"/>
    <s v="Rasmus Kofoed"/>
    <n v="2007"/>
    <n v="40"/>
    <n v="4.7"/>
    <s v="Fusion Tikka"/>
    <n v="18"/>
    <x v="1"/>
    <s v="Three Stars"/>
    <s v="Europe"/>
    <x v="1"/>
    <x v="1"/>
    <n v="45"/>
    <x v="1"/>
    <s v="UPI, Card"/>
    <s v="Chef Special"/>
    <s v="U52CJEX83V1NHHP"/>
    <s v="Haruto Tanaka"/>
    <n v="212416"/>
    <n v="354"/>
    <n v="26.912400000000002"/>
    <n v="75.787300000000002"/>
    <s v="Legacy"/>
    <s v="Yes"/>
    <s v="None"/>
    <s v="Excellent"/>
  </r>
  <r>
    <x v="32"/>
    <x v="3"/>
    <x v="3"/>
    <x v="49"/>
    <n v="2"/>
    <n v="250"/>
    <s v="Oriol Castro"/>
    <n v="2014"/>
    <n v="52"/>
    <n v="4.5999999999999996"/>
    <s v="Croissant"/>
    <n v="11"/>
    <x v="0"/>
    <s v="Two Stars"/>
    <s v="Europe"/>
    <x v="0"/>
    <x v="1"/>
    <n v="33"/>
    <x v="1"/>
    <s v="Cash, UPI"/>
    <s v="Seasonal Special"/>
    <m/>
    <s v="John Smith"/>
    <n v="44006"/>
    <n v="1331"/>
    <n v="48.8566"/>
    <n v="2.3521999999999998"/>
    <s v="Established"/>
    <s v="No"/>
    <s v="Online Only"/>
    <s v="Excellent"/>
  </r>
  <r>
    <x v="28"/>
    <x v="41"/>
    <x v="19"/>
    <x v="39"/>
    <n v="2"/>
    <n v="265"/>
    <s v="Heinz Reitbauer"/>
    <n v="2005"/>
    <n v="60"/>
    <n v="4.7"/>
    <s v="Nihari"/>
    <n v="20"/>
    <x v="0"/>
    <s v="Two Stars"/>
    <s v="Europe"/>
    <x v="0"/>
    <x v="1"/>
    <n v="55"/>
    <x v="0"/>
    <s v="UPI, Card"/>
    <s v="Bestselling Dish"/>
    <s v="QETVCWUN3VFOXJG"/>
    <s v="Lucas Martin"/>
    <n v="265744"/>
    <n v="1947"/>
    <n v="21.170200000000001"/>
    <n v="72.831100000000006"/>
    <s v="Legacy"/>
    <s v="Yes"/>
    <s v="Online Only"/>
    <s v="Excellent"/>
  </r>
  <r>
    <x v="14"/>
    <x v="3"/>
    <x v="3"/>
    <x v="9"/>
    <n v="3"/>
    <n v="305"/>
    <s v="Pascal Barbot"/>
    <n v="2000"/>
    <n v="25"/>
    <n v="4.8"/>
    <s v="Truffle Risotto"/>
    <n v="25"/>
    <x v="0"/>
    <s v="Three Stars"/>
    <s v="Europe"/>
    <x v="1"/>
    <x v="0"/>
    <n v="68"/>
    <x v="0"/>
    <s v="Cash, UPI"/>
    <s v="Chef Special"/>
    <m/>
    <s v="Haruto Tanaka"/>
    <n v="35768"/>
    <n v="4876"/>
    <n v="48.8566"/>
    <n v="2.3521999999999998"/>
    <s v="Legacy"/>
    <s v="No"/>
    <s v="Table Only"/>
    <s v="Excellent"/>
  </r>
  <r>
    <x v="0"/>
    <x v="48"/>
    <x v="0"/>
    <x v="7"/>
    <n v="3"/>
    <n v="320"/>
    <s v="Massimo Bottura"/>
    <n v="1995"/>
    <n v="28"/>
    <n v="4.9000000000000004"/>
    <s v="Lasagna"/>
    <n v="30"/>
    <x v="0"/>
    <s v="Three Stars"/>
    <s v="Europe"/>
    <x v="0"/>
    <x v="0"/>
    <n v="69"/>
    <x v="0"/>
    <s v="All Methods Accepted"/>
    <s v="Seasonal Special"/>
    <m/>
    <s v="Arjun Verma"/>
    <n v="147261"/>
    <n v="3365"/>
    <n v="43.769599999999997"/>
    <n v="11.255800000000001"/>
    <s v="Legacy"/>
    <s v="No"/>
    <s v="Online + Table"/>
    <s v="Excellent"/>
  </r>
  <r>
    <x v="16"/>
    <x v="56"/>
    <x v="21"/>
    <x v="59"/>
    <n v="3"/>
    <n v="420"/>
    <s v="Rasmus Kofoed"/>
    <n v="2007"/>
    <n v="40"/>
    <n v="4.7"/>
    <s v="Tourtière"/>
    <n v="18"/>
    <x v="1"/>
    <s v="Three Stars"/>
    <s v="Europe"/>
    <x v="0"/>
    <x v="1"/>
    <n v="41"/>
    <x v="0"/>
    <s v="UPI, Card"/>
    <s v="Chef Special"/>
    <m/>
    <s v="John Smith"/>
    <n v="187734"/>
    <n v="6609"/>
    <n v="49.282699999999998"/>
    <n v="-123.1207"/>
    <s v="Legacy"/>
    <s v="No"/>
    <s v="Online Only"/>
    <s v="Excellent"/>
  </r>
  <r>
    <x v="46"/>
    <x v="34"/>
    <x v="19"/>
    <x v="36"/>
    <n v="0"/>
    <n v="285"/>
    <s v="Dan Barber"/>
    <n v="2004"/>
    <n v="70"/>
    <n v="4.5999999999999996"/>
    <s v="Truffle Naan"/>
    <n v="21"/>
    <x v="0"/>
    <s v="No Stars"/>
    <s v="North America"/>
    <x v="1"/>
    <x v="0"/>
    <n v="65"/>
    <x v="1"/>
    <s v="All Methods Accepted"/>
    <s v="Bestselling Dish"/>
    <s v="9HEIM1XN4ZLHRPP"/>
    <s v="Lucas Martin"/>
    <n v="41111"/>
    <n v="2058"/>
    <n v="28.7041"/>
    <n v="77.102500000000006"/>
    <s v="Legacy"/>
    <s v="Yes"/>
    <s v="Table Only"/>
    <s v="Excellent"/>
  </r>
  <r>
    <x v="0"/>
    <x v="35"/>
    <x v="19"/>
    <x v="39"/>
    <n v="3"/>
    <n v="320"/>
    <s v="Massimo Bottura"/>
    <n v="1995"/>
    <n v="28"/>
    <n v="4.9000000000000004"/>
    <s v="Korma"/>
    <n v="30"/>
    <x v="0"/>
    <s v="Three Stars"/>
    <s v="Europe"/>
    <x v="1"/>
    <x v="1"/>
    <n v="21"/>
    <x v="0"/>
    <s v="All Methods Accepted"/>
    <s v="Bestselling Dish"/>
    <s v="VEX384ZG1WPHJ1U"/>
    <s v="Amit Sharma"/>
    <n v="296198"/>
    <n v="2939"/>
    <n v="19.076000000000001"/>
    <n v="72.877700000000004"/>
    <s v="Legacy"/>
    <s v="Yes"/>
    <s v="None"/>
    <s v="Excellent"/>
  </r>
  <r>
    <x v="28"/>
    <x v="34"/>
    <x v="19"/>
    <x v="53"/>
    <n v="2"/>
    <n v="265"/>
    <s v="Heinz Reitbauer"/>
    <n v="2005"/>
    <n v="60"/>
    <n v="4.7"/>
    <s v="Gatte ki Sabzi"/>
    <n v="20"/>
    <x v="0"/>
    <s v="Two Stars"/>
    <s v="Europe"/>
    <x v="0"/>
    <x v="0"/>
    <n v="41"/>
    <x v="1"/>
    <s v="Cash, UPI"/>
    <s v="Bestselling Dish"/>
    <s v="XJ1W3H8QW7CVUBM"/>
    <s v="Haruto Tanaka"/>
    <n v="173648"/>
    <n v="5524"/>
    <n v="28.7041"/>
    <n v="77.102500000000006"/>
    <s v="Legacy"/>
    <s v="Yes"/>
    <s v="Online + Table"/>
    <s v="Excellent"/>
  </r>
  <r>
    <x v="36"/>
    <x v="55"/>
    <x v="19"/>
    <x v="39"/>
    <n v="1"/>
    <n v="165"/>
    <s v="Isaac McHale"/>
    <n v="2013"/>
    <n v="40"/>
    <n v="4.5999999999999996"/>
    <s v="Biryani"/>
    <n v="12"/>
    <x v="2"/>
    <s v="One Star"/>
    <s v="Europe"/>
    <x v="0"/>
    <x v="1"/>
    <n v="62"/>
    <x v="1"/>
    <s v="Cash, Card"/>
    <s v="Chef Special"/>
    <s v="33QRVC5IRCMZAGV"/>
    <s v="Riya Patel"/>
    <n v="431478"/>
    <n v="2626"/>
    <n v="22.7196"/>
    <n v="75.857699999999994"/>
    <s v="Established"/>
    <s v="Yes"/>
    <s v="Online Only"/>
    <s v="Excellent"/>
  </r>
  <r>
    <x v="25"/>
    <x v="45"/>
    <x v="2"/>
    <x v="52"/>
    <n v="2"/>
    <n v="245"/>
    <s v="Tim Raue"/>
    <n v="2010"/>
    <n v="48"/>
    <n v="4.7"/>
    <s v="Prime Rib"/>
    <n v="15"/>
    <x v="2"/>
    <s v="Two Stars"/>
    <s v="Europe"/>
    <x v="0"/>
    <x v="0"/>
    <n v="33"/>
    <x v="1"/>
    <s v="UPI, Card"/>
    <s v="Bestselling Dish"/>
    <m/>
    <s v="Amit Sharma"/>
    <n v="490994"/>
    <n v="7244"/>
    <n v="29.760400000000001"/>
    <n v="-95.369799999999998"/>
    <s v="Legacy"/>
    <s v="No"/>
    <s v="Online + Table"/>
    <s v="Excellent"/>
  </r>
  <r>
    <x v="40"/>
    <x v="36"/>
    <x v="19"/>
    <x v="39"/>
    <n v="0"/>
    <n v="165"/>
    <s v="Mitsuharu Tsumura"/>
    <n v="2009"/>
    <n v="36"/>
    <n v="4.7"/>
    <s v="Korma"/>
    <n v="16"/>
    <x v="2"/>
    <s v="No Stars"/>
    <s v="South America"/>
    <x v="0"/>
    <x v="0"/>
    <n v="58"/>
    <x v="1"/>
    <s v="Cash, UPI"/>
    <s v="Chef Special"/>
    <s v="KN3A9KDKWQ6H3O7"/>
    <s v="Lucas Martin"/>
    <n v="225463"/>
    <n v="3143"/>
    <n v="22.572600000000001"/>
    <n v="88.363900000000001"/>
    <s v="Legacy"/>
    <s v="Yes"/>
    <s v="Online + Table"/>
    <s v="Excellent"/>
  </r>
  <r>
    <x v="1"/>
    <x v="37"/>
    <x v="19"/>
    <x v="53"/>
    <n v="3"/>
    <n v="320"/>
    <s v="Julien Royer"/>
    <n v="2008"/>
    <n v="32"/>
    <n v="4.9000000000000004"/>
    <s v="Gatte ki Sabzi"/>
    <n v="17"/>
    <x v="0"/>
    <s v="Three Stars"/>
    <s v="Asia"/>
    <x v="1"/>
    <x v="0"/>
    <n v="74"/>
    <x v="1"/>
    <s v="UPI, Card"/>
    <s v="Seasonal Special"/>
    <s v="PZ08TZ2VTFHQQ4I"/>
    <s v="Lucas Martin"/>
    <n v="194050"/>
    <n v="3315"/>
    <n v="12.9716"/>
    <n v="77.5946"/>
    <s v="Legacy"/>
    <s v="Yes"/>
    <s v="Table Only"/>
    <s v="Excellent"/>
  </r>
  <r>
    <x v="11"/>
    <x v="52"/>
    <x v="12"/>
    <x v="54"/>
    <n v="3"/>
    <n v="385"/>
    <s v="Yannick Alléno"/>
    <n v="2003"/>
    <n v="55"/>
    <n v="4.8"/>
    <s v="Chicken Tikka Pizza"/>
    <n v="22"/>
    <x v="0"/>
    <s v="Three Stars"/>
    <s v="Europe"/>
    <x v="1"/>
    <x v="1"/>
    <n v="65"/>
    <x v="0"/>
    <s v="UPI, Card"/>
    <s v="Bestselling Dish"/>
    <m/>
    <s v="Francesco Rossi"/>
    <n v="196228"/>
    <n v="3864"/>
    <n v="53.800800000000002"/>
    <n v="-1.5490999999999999"/>
    <s v="Legacy"/>
    <s v="No"/>
    <s v="None"/>
    <s v="Excellent"/>
  </r>
  <r>
    <x v="39"/>
    <x v="50"/>
    <x v="3"/>
    <x v="49"/>
    <n v="0"/>
    <n v="180"/>
    <s v="Virgilio Martínez"/>
    <n v="2008"/>
    <n v="50"/>
    <n v="4.8"/>
    <s v="Croissant"/>
    <n v="17"/>
    <x v="2"/>
    <s v="No Stars"/>
    <s v="South America"/>
    <x v="1"/>
    <x v="0"/>
    <n v="52"/>
    <x v="0"/>
    <s v="Cash, Card"/>
    <s v="Bestselling Dish"/>
    <m/>
    <s v="Haruto Tanaka"/>
    <n v="207509"/>
    <n v="5985"/>
    <n v="45.764000000000003"/>
    <n v="4.8357000000000001"/>
    <s v="Legacy"/>
    <s v="No"/>
    <s v="Table Only"/>
    <s v="Excellent"/>
  </r>
  <r>
    <x v="16"/>
    <x v="9"/>
    <x v="2"/>
    <x v="52"/>
    <n v="3"/>
    <n v="420"/>
    <s v="Rasmus Kofoed"/>
    <n v="2007"/>
    <n v="40"/>
    <n v="4.7"/>
    <s v="Prime Rib"/>
    <n v="18"/>
    <x v="1"/>
    <s v="Three Stars"/>
    <s v="Europe"/>
    <x v="1"/>
    <x v="1"/>
    <n v="37"/>
    <x v="1"/>
    <s v="Cash, UPI"/>
    <s v="Chef Special"/>
    <m/>
    <s v="Lucas Martin"/>
    <n v="315179"/>
    <n v="7535"/>
    <n v="37.774900000000002"/>
    <n v="-122.4194"/>
    <s v="Legacy"/>
    <s v="No"/>
    <s v="None"/>
    <s v="Excellent"/>
  </r>
  <r>
    <x v="1"/>
    <x v="53"/>
    <x v="8"/>
    <x v="45"/>
    <n v="3"/>
    <n v="320"/>
    <s v="Julien Royer"/>
    <n v="2008"/>
    <n v="32"/>
    <n v="4.9000000000000004"/>
    <s v="Miso Ramen"/>
    <n v="17"/>
    <x v="0"/>
    <s v="Three Stars"/>
    <s v="Asia"/>
    <x v="1"/>
    <x v="1"/>
    <n v="44"/>
    <x v="0"/>
    <s v="Cash, Card"/>
    <s v="Bestselling Dish"/>
    <m/>
    <s v="Lucas Martin"/>
    <n v="204471"/>
    <n v="1467"/>
    <n v="34.6937"/>
    <n v="135.50229999999999"/>
    <s v="Legacy"/>
    <s v="No"/>
    <s v="None"/>
    <s v="Excellent"/>
  </r>
  <r>
    <x v="26"/>
    <x v="26"/>
    <x v="12"/>
    <x v="54"/>
    <n v="2"/>
    <n v="275"/>
    <s v="Yoshihiro Narisawa"/>
    <n v="2003"/>
    <n v="36"/>
    <n v="4.7"/>
    <s v="Chicken Tikka Pizza"/>
    <n v="22"/>
    <x v="0"/>
    <s v="Two Stars"/>
    <s v="Asia"/>
    <x v="1"/>
    <x v="1"/>
    <n v="48"/>
    <x v="1"/>
    <s v="Cash, UPI"/>
    <s v="Seasonal Special"/>
    <m/>
    <s v="Emily Clark"/>
    <n v="170017"/>
    <n v="2903"/>
    <n v="51.507399999999997"/>
    <n v="-0.1278"/>
    <s v="Legacy"/>
    <s v="No"/>
    <s v="None"/>
    <s v="Excellent"/>
  </r>
  <r>
    <x v="43"/>
    <x v="61"/>
    <x v="20"/>
    <x v="44"/>
    <n v="0"/>
    <n v="140"/>
    <s v="Jorge Vallejo"/>
    <n v="2012"/>
    <n v="48"/>
    <n v="4.5999999999999996"/>
    <s v="Lobster Roll"/>
    <n v="13"/>
    <x v="3"/>
    <s v="No Stars"/>
    <s v="North America"/>
    <x v="0"/>
    <x v="0"/>
    <n v="28"/>
    <x v="1"/>
    <s v="All Methods Accepted"/>
    <s v="Customer Choice"/>
    <m/>
    <s v="Arjun Verma"/>
    <n v="109262"/>
    <n v="1537"/>
    <n v="-37.813600000000001"/>
    <n v="144.9631"/>
    <s v="Established"/>
    <s v="No"/>
    <s v="Online + Table"/>
    <s v="Excellent"/>
  </r>
  <r>
    <x v="23"/>
    <x v="40"/>
    <x v="19"/>
    <x v="41"/>
    <n v="2"/>
    <n v="280"/>
    <s v="Zaiyu Hasegawa"/>
    <n v="2007"/>
    <n v="26"/>
    <n v="4.7"/>
    <s v="Dhokla"/>
    <n v="18"/>
    <x v="0"/>
    <s v="Two Stars"/>
    <s v="Asia"/>
    <x v="0"/>
    <x v="0"/>
    <n v="61"/>
    <x v="1"/>
    <s v="Cash, Card"/>
    <s v="Bestselling Dish"/>
    <s v="URS2S23TARD462P"/>
    <s v="Riya Patel"/>
    <n v="279924"/>
    <n v="1686"/>
    <n v="17.385000000000002"/>
    <n v="78.486699999999999"/>
    <s v="Legacy"/>
    <s v="Yes"/>
    <s v="Online + Table"/>
    <s v="Excellent"/>
  </r>
  <r>
    <x v="42"/>
    <x v="10"/>
    <x v="0"/>
    <x v="46"/>
    <n v="0"/>
    <n v="195"/>
    <s v="Gaggan Anand"/>
    <n v="2017"/>
    <n v="14"/>
    <n v="4.5999999999999996"/>
    <s v="Spaghetti Carbonara"/>
    <n v="8"/>
    <x v="2"/>
    <s v="No Stars"/>
    <s v="Asia"/>
    <x v="0"/>
    <x v="0"/>
    <n v="58"/>
    <x v="0"/>
    <s v="UPI, Card"/>
    <s v="Customer Choice"/>
    <m/>
    <s v="Sara Kapoor"/>
    <n v="182667"/>
    <n v="4122"/>
    <n v="41.902799999999999"/>
    <n v="12.4964"/>
    <s v="Established"/>
    <s v="No"/>
    <s v="Online + Table"/>
    <s v="Excellent"/>
  </r>
  <r>
    <x v="13"/>
    <x v="51"/>
    <x v="2"/>
    <x v="52"/>
    <n v="3"/>
    <n v="270"/>
    <s v="Quique Dacosta"/>
    <n v="1989"/>
    <n v="48"/>
    <n v="4.8"/>
    <s v="Grilled Steak"/>
    <n v="36"/>
    <x v="0"/>
    <s v="Three Stars"/>
    <s v="Europe"/>
    <x v="1"/>
    <x v="0"/>
    <n v="61"/>
    <x v="0"/>
    <s v="UPI, Card"/>
    <s v="Customer Choice"/>
    <m/>
    <s v="Oliver Brown"/>
    <n v="208722"/>
    <n v="1439"/>
    <n v="34.052199999999999"/>
    <n v="-118.2437"/>
    <s v="Legacy"/>
    <s v="No"/>
    <s v="Table Only"/>
    <s v="Excellent"/>
  </r>
  <r>
    <x v="22"/>
    <x v="36"/>
    <x v="19"/>
    <x v="53"/>
    <n v="2"/>
    <n v="450"/>
    <s v="René Redzepi"/>
    <n v="2003"/>
    <n v="40"/>
    <n v="4.8"/>
    <s v="Gatte ki Sabzi"/>
    <n v="22"/>
    <x v="1"/>
    <s v="Two Stars"/>
    <s v="Europe"/>
    <x v="0"/>
    <x v="1"/>
    <n v="60"/>
    <x v="1"/>
    <s v="Cash, Card"/>
    <s v="Chef Special"/>
    <s v="HDMONOMAYZRFBRW"/>
    <s v="Arjun Verma"/>
    <n v="486678"/>
    <n v="6055"/>
    <n v="22.572600000000001"/>
    <n v="88.363900000000001"/>
    <s v="Legacy"/>
    <s v="Yes"/>
    <s v="Online Only"/>
    <s v="Excellent"/>
  </r>
  <r>
    <x v="36"/>
    <x v="37"/>
    <x v="19"/>
    <x v="36"/>
    <n v="1"/>
    <n v="165"/>
    <s v="Isaac McHale"/>
    <n v="2013"/>
    <n v="40"/>
    <n v="4.5999999999999996"/>
    <s v="Fusion Tikka"/>
    <n v="12"/>
    <x v="2"/>
    <s v="One Star"/>
    <s v="Europe"/>
    <x v="1"/>
    <x v="0"/>
    <n v="56"/>
    <x v="1"/>
    <s v="All Methods Accepted"/>
    <s v="Seasonal Special"/>
    <s v="7SS3I019WOCZKQS"/>
    <s v="Lucas Martin"/>
    <n v="293121"/>
    <n v="2925"/>
    <n v="12.9716"/>
    <n v="77.5946"/>
    <s v="Established"/>
    <s v="Yes"/>
    <s v="Table Only"/>
    <s v="Excellent"/>
  </r>
  <r>
    <x v="5"/>
    <x v="57"/>
    <x v="21"/>
    <x v="59"/>
    <n v="3"/>
    <n v="380"/>
    <s v="Björn Frantzén"/>
    <n v="2008"/>
    <n v="23"/>
    <n v="4.8"/>
    <s v="Tourtière"/>
    <n v="17"/>
    <x v="0"/>
    <s v="Three Stars"/>
    <s v="Europe"/>
    <x v="0"/>
    <x v="1"/>
    <n v="25"/>
    <x v="0"/>
    <s v="All Methods Accepted"/>
    <s v="Bestselling Dish"/>
    <m/>
    <s v="Riya Patel"/>
    <n v="315684"/>
    <n v="1676"/>
    <n v="43.653199999999998"/>
    <n v="-79.383200000000002"/>
    <s v="Legacy"/>
    <s v="No"/>
    <s v="Online Only"/>
    <s v="Excellent"/>
  </r>
  <r>
    <x v="47"/>
    <x v="45"/>
    <x v="2"/>
    <x v="50"/>
    <n v="0"/>
    <n v="220"/>
    <s v="Vladimir Mukhin"/>
    <n v="2011"/>
    <n v="50"/>
    <n v="4.5"/>
    <s v="BBQ Wings"/>
    <n v="14"/>
    <x v="2"/>
    <s v="No Stars"/>
    <s v="Europe"/>
    <x v="0"/>
    <x v="0"/>
    <n v="53"/>
    <x v="0"/>
    <s v="Cash, UPI"/>
    <s v="Seasonal Special"/>
    <m/>
    <s v="John Smith"/>
    <n v="475409"/>
    <n v="3437"/>
    <n v="29.760400000000001"/>
    <n v="-95.369799999999998"/>
    <s v="Established"/>
    <s v="No"/>
    <s v="Online + Table"/>
    <s v="Excellent"/>
  </r>
  <r>
    <x v="13"/>
    <x v="34"/>
    <x v="19"/>
    <x v="53"/>
    <n v="3"/>
    <n v="270"/>
    <s v="Quique Dacosta"/>
    <n v="1989"/>
    <n v="48"/>
    <n v="4.8"/>
    <s v="Gatte ki Sabzi"/>
    <n v="36"/>
    <x v="0"/>
    <s v="Three Stars"/>
    <s v="Europe"/>
    <x v="0"/>
    <x v="0"/>
    <n v="57"/>
    <x v="0"/>
    <s v="UPI, Card"/>
    <s v="Seasonal Special"/>
    <s v="IB82P05CB1PFLUZ"/>
    <s v="Riya Patel"/>
    <n v="454783"/>
    <n v="2187"/>
    <n v="28.7041"/>
    <n v="77.102500000000006"/>
    <s v="Legacy"/>
    <s v="Yes"/>
    <s v="Online + Table"/>
    <s v="Excellent"/>
  </r>
  <r>
    <x v="36"/>
    <x v="36"/>
    <x v="19"/>
    <x v="37"/>
    <n v="1"/>
    <n v="165"/>
    <s v="Isaac McHale"/>
    <n v="2013"/>
    <n v="40"/>
    <n v="4.5999999999999996"/>
    <s v="Vada Pav"/>
    <n v="12"/>
    <x v="2"/>
    <s v="One Star"/>
    <s v="Europe"/>
    <x v="0"/>
    <x v="1"/>
    <n v="74"/>
    <x v="0"/>
    <s v="Cash, UPI"/>
    <s v="Customer Choice"/>
    <s v="IJDOWO3EYLZ4RWJ"/>
    <s v="Francesco Rossi"/>
    <n v="403086"/>
    <n v="56"/>
    <n v="22.572600000000001"/>
    <n v="88.363900000000001"/>
    <s v="Established"/>
    <s v="Yes"/>
    <s v="Online Only"/>
    <s v="Excellent"/>
  </r>
  <r>
    <x v="26"/>
    <x v="51"/>
    <x v="2"/>
    <x v="42"/>
    <n v="2"/>
    <n v="275"/>
    <s v="Yoshihiro Narisawa"/>
    <n v="2003"/>
    <n v="36"/>
    <n v="4.7"/>
    <s v="Burrito"/>
    <n v="22"/>
    <x v="0"/>
    <s v="Two Stars"/>
    <s v="Asia"/>
    <x v="0"/>
    <x v="1"/>
    <n v="45"/>
    <x v="0"/>
    <s v="All Methods Accepted"/>
    <s v="Chef Special"/>
    <m/>
    <s v="John Smith"/>
    <n v="296265"/>
    <n v="928"/>
    <n v="34.052199999999999"/>
    <n v="-118.2437"/>
    <s v="Legacy"/>
    <s v="No"/>
    <s v="Online Only"/>
    <s v="Excellent"/>
  </r>
  <r>
    <x v="17"/>
    <x v="38"/>
    <x v="19"/>
    <x v="38"/>
    <n v="3"/>
    <n v="365"/>
    <s v="Daniel Humm"/>
    <n v="1998"/>
    <n v="80"/>
    <n v="4.7"/>
    <s v="Paneer Butter Masala"/>
    <n v="27"/>
    <x v="0"/>
    <s v="Three Stars"/>
    <s v="North America"/>
    <x v="1"/>
    <x v="1"/>
    <n v="64"/>
    <x v="0"/>
    <s v="Cash, Card"/>
    <s v="Bestselling Dish"/>
    <s v="7LPCRIF8R85WAK2"/>
    <s v="Riya Patel"/>
    <n v="37471"/>
    <n v="2424"/>
    <n v="13.082700000000001"/>
    <n v="80.270700000000005"/>
    <s v="Legacy"/>
    <s v="Yes"/>
    <s v="None"/>
    <s v="Excellent"/>
  </r>
  <r>
    <x v="28"/>
    <x v="14"/>
    <x v="2"/>
    <x v="52"/>
    <n v="2"/>
    <n v="265"/>
    <s v="Heinz Reitbauer"/>
    <n v="2005"/>
    <n v="60"/>
    <n v="4.7"/>
    <s v="Prime Rib"/>
    <n v="20"/>
    <x v="0"/>
    <s v="Two Stars"/>
    <s v="Europe"/>
    <x v="0"/>
    <x v="0"/>
    <n v="34"/>
    <x v="1"/>
    <s v="Cash, Card"/>
    <s v="Bestselling Dish"/>
    <m/>
    <s v="Francesco Rossi"/>
    <n v="121920"/>
    <n v="3716"/>
    <n v="41.878100000000003"/>
    <n v="-87.629800000000003"/>
    <s v="Legacy"/>
    <s v="No"/>
    <s v="Online + Table"/>
    <s v="Excellent"/>
  </r>
  <r>
    <x v="39"/>
    <x v="58"/>
    <x v="12"/>
    <x v="57"/>
    <n v="0"/>
    <n v="180"/>
    <s v="Virgilio Martínez"/>
    <n v="2008"/>
    <n v="50"/>
    <n v="4.8"/>
    <s v="Shepherd’s Pie"/>
    <n v="17"/>
    <x v="2"/>
    <s v="No Stars"/>
    <s v="South America"/>
    <x v="1"/>
    <x v="0"/>
    <n v="29"/>
    <x v="1"/>
    <s v="All Methods Accepted"/>
    <s v="Seasonal Special"/>
    <m/>
    <s v="Emily Clark"/>
    <n v="178588"/>
    <n v="7506"/>
    <n v="52.486199999999997"/>
    <n v="-1.8904000000000001"/>
    <s v="Legacy"/>
    <s v="No"/>
    <s v="Table Only"/>
    <s v="Excellent"/>
  </r>
  <r>
    <x v="23"/>
    <x v="37"/>
    <x v="19"/>
    <x v="38"/>
    <n v="2"/>
    <n v="280"/>
    <s v="Zaiyu Hasegawa"/>
    <n v="2007"/>
    <n v="26"/>
    <n v="4.7"/>
    <s v="Paneer Butter Masala"/>
    <n v="18"/>
    <x v="0"/>
    <s v="Two Stars"/>
    <s v="Asia"/>
    <x v="1"/>
    <x v="0"/>
    <n v="58"/>
    <x v="0"/>
    <s v="UPI, Card"/>
    <s v="Seasonal Special"/>
    <s v="ILMHVA8J3V0U2PD"/>
    <s v="Arjun Verma"/>
    <n v="327136"/>
    <n v="623"/>
    <n v="12.9716"/>
    <n v="77.5946"/>
    <s v="Legacy"/>
    <s v="Yes"/>
    <s v="Table Only"/>
    <s v="Excellent"/>
  </r>
  <r>
    <x v="17"/>
    <x v="35"/>
    <x v="19"/>
    <x v="55"/>
    <n v="3"/>
    <n v="365"/>
    <s v="Daniel Humm"/>
    <n v="1998"/>
    <n v="80"/>
    <n v="4.7"/>
    <s v="Rasgulla"/>
    <n v="27"/>
    <x v="0"/>
    <s v="Three Stars"/>
    <s v="North America"/>
    <x v="0"/>
    <x v="1"/>
    <n v="30"/>
    <x v="1"/>
    <s v="Cash, UPI"/>
    <s v="Chef Special"/>
    <s v="0RVH6766TTVWR8N"/>
    <s v="Sara Kapoor"/>
    <n v="153177"/>
    <n v="4681"/>
    <n v="19.076000000000001"/>
    <n v="72.877700000000004"/>
    <s v="Legacy"/>
    <s v="Yes"/>
    <s v="Online Only"/>
    <s v="Excellent"/>
  </r>
  <r>
    <x v="39"/>
    <x v="45"/>
    <x v="2"/>
    <x v="42"/>
    <n v="0"/>
    <n v="180"/>
    <s v="Virgilio Martínez"/>
    <n v="2008"/>
    <n v="50"/>
    <n v="4.8"/>
    <s v="Tacos"/>
    <n v="17"/>
    <x v="2"/>
    <s v="No Stars"/>
    <s v="South America"/>
    <x v="0"/>
    <x v="1"/>
    <n v="35"/>
    <x v="0"/>
    <s v="All Methods Accepted"/>
    <s v="Chef Special"/>
    <m/>
    <s v="Emily Clark"/>
    <n v="36599"/>
    <n v="7768"/>
    <n v="29.760400000000001"/>
    <n v="-95.369799999999998"/>
    <s v="Legacy"/>
    <s v="No"/>
    <s v="Online Only"/>
    <s v="Excellent"/>
  </r>
  <r>
    <x v="46"/>
    <x v="9"/>
    <x v="2"/>
    <x v="52"/>
    <n v="0"/>
    <n v="285"/>
    <s v="Dan Barber"/>
    <n v="2004"/>
    <n v="70"/>
    <n v="4.5999999999999996"/>
    <s v="Grilled Steak"/>
    <n v="21"/>
    <x v="0"/>
    <s v="No Stars"/>
    <s v="North America"/>
    <x v="0"/>
    <x v="0"/>
    <n v="27"/>
    <x v="1"/>
    <s v="UPI, Card"/>
    <s v="Customer Choice"/>
    <m/>
    <s v="Amit Sharma"/>
    <n v="213237"/>
    <n v="4346"/>
    <n v="37.774900000000002"/>
    <n v="-122.4194"/>
    <s v="Legacy"/>
    <s v="No"/>
    <s v="Online + Table"/>
    <s v="Excellent"/>
  </r>
  <r>
    <x v="41"/>
    <x v="14"/>
    <x v="2"/>
    <x v="50"/>
    <n v="0"/>
    <n v="155"/>
    <s v="Enrique Olvera"/>
    <n v="2000"/>
    <n v="55"/>
    <n v="4.7"/>
    <s v="BBQ Wings"/>
    <n v="25"/>
    <x v="2"/>
    <s v="No Stars"/>
    <s v="North America"/>
    <x v="0"/>
    <x v="0"/>
    <n v="41"/>
    <x v="0"/>
    <s v="All Methods Accepted"/>
    <s v="Seasonal Special"/>
    <m/>
    <s v="Sara Kapoor"/>
    <n v="318706"/>
    <n v="5798"/>
    <n v="41.878100000000003"/>
    <n v="-87.629800000000003"/>
    <s v="Legacy"/>
    <s v="No"/>
    <s v="Online + Table"/>
    <s v="Excellent"/>
  </r>
  <r>
    <x v="29"/>
    <x v="45"/>
    <x v="2"/>
    <x v="52"/>
    <n v="2"/>
    <n v="285"/>
    <s v="Sean Gray"/>
    <n v="2008"/>
    <n v="12"/>
    <n v="4.7"/>
    <s v="Grilled Steak"/>
    <n v="17"/>
    <x v="0"/>
    <s v="Two Stars"/>
    <s v="North America"/>
    <x v="0"/>
    <x v="1"/>
    <n v="45"/>
    <x v="1"/>
    <s v="Cash, UPI"/>
    <s v="Seasonal Special"/>
    <m/>
    <s v="Lucas Martin"/>
    <n v="33529"/>
    <n v="3063"/>
    <n v="29.760400000000001"/>
    <n v="-95.369799999999998"/>
    <s v="Legacy"/>
    <s v="No"/>
    <s v="Online Only"/>
    <s v="Excellent"/>
  </r>
  <r>
    <x v="11"/>
    <x v="47"/>
    <x v="3"/>
    <x v="49"/>
    <n v="3"/>
    <n v="385"/>
    <s v="Yannick Alléno"/>
    <n v="2003"/>
    <n v="55"/>
    <n v="4.8"/>
    <s v="Croissant"/>
    <n v="22"/>
    <x v="0"/>
    <s v="Three Stars"/>
    <s v="Europe"/>
    <x v="0"/>
    <x v="0"/>
    <n v="21"/>
    <x v="0"/>
    <s v="UPI, Card"/>
    <s v="Chef Special"/>
    <m/>
    <s v="Lucas Martin"/>
    <n v="164580"/>
    <n v="4462"/>
    <n v="43.7102"/>
    <n v="7.2619999999999996"/>
    <s v="Legacy"/>
    <s v="No"/>
    <s v="Online + Table"/>
    <s v="Excellent"/>
  </r>
  <r>
    <x v="34"/>
    <x v="60"/>
    <x v="21"/>
    <x v="56"/>
    <n v="2"/>
    <n v="550"/>
    <s v="Rasmus Munk"/>
    <n v="2015"/>
    <n v="50"/>
    <n v="4.5"/>
    <s v="Poutine"/>
    <n v="10"/>
    <x v="1"/>
    <s v="Two Stars"/>
    <s v="Europe"/>
    <x v="0"/>
    <x v="1"/>
    <n v="42"/>
    <x v="0"/>
    <s v="UPI, Card"/>
    <s v="Bestselling Dish"/>
    <m/>
    <s v="Arjun Verma"/>
    <n v="394952"/>
    <n v="3005"/>
    <n v="45.5017"/>
    <n v="-73.567300000000003"/>
    <s v="Established"/>
    <s v="No"/>
    <s v="Online Only"/>
    <s v="Excellent"/>
  </r>
  <r>
    <x v="23"/>
    <x v="41"/>
    <x v="19"/>
    <x v="55"/>
    <n v="2"/>
    <n v="280"/>
    <s v="Zaiyu Hasegawa"/>
    <n v="2007"/>
    <n v="26"/>
    <n v="4.7"/>
    <s v="Rasgulla"/>
    <n v="18"/>
    <x v="0"/>
    <s v="Two Stars"/>
    <s v="Asia"/>
    <x v="1"/>
    <x v="0"/>
    <n v="65"/>
    <x v="1"/>
    <s v="All Methods Accepted"/>
    <s v="Customer Choice"/>
    <s v="S7OXR3K7VJX69KT"/>
    <s v="Francesco Rossi"/>
    <n v="478880"/>
    <n v="3912"/>
    <n v="21.170200000000001"/>
    <n v="72.831100000000006"/>
    <s v="Legacy"/>
    <s v="Yes"/>
    <s v="Table Only"/>
    <s v="Excellent"/>
  </r>
  <r>
    <x v="12"/>
    <x v="51"/>
    <x v="2"/>
    <x v="44"/>
    <n v="3"/>
    <n v="310"/>
    <s v="Heinz Beck"/>
    <n v="1994"/>
    <n v="50"/>
    <n v="4.8"/>
    <s v="Grilled Salmon"/>
    <n v="31"/>
    <x v="0"/>
    <s v="Three Stars"/>
    <s v="Europe"/>
    <x v="1"/>
    <x v="1"/>
    <n v="29"/>
    <x v="1"/>
    <s v="UPI, Card"/>
    <s v="Bestselling Dish"/>
    <m/>
    <s v="Arjun Verma"/>
    <n v="272141"/>
    <n v="245"/>
    <n v="34.052199999999999"/>
    <n v="-118.2437"/>
    <s v="Legacy"/>
    <s v="No"/>
    <s v="None"/>
    <s v="Excellent"/>
  </r>
  <r>
    <x v="41"/>
    <x v="18"/>
    <x v="8"/>
    <x v="51"/>
    <n v="0"/>
    <n v="155"/>
    <s v="Enrique Olvera"/>
    <n v="2000"/>
    <n v="55"/>
    <n v="4.7"/>
    <s v="Teriyaki Steak"/>
    <n v="25"/>
    <x v="2"/>
    <s v="No Stars"/>
    <s v="North America"/>
    <x v="1"/>
    <x v="1"/>
    <n v="69"/>
    <x v="1"/>
    <s v="UPI, Card"/>
    <s v="Bestselling Dish"/>
    <m/>
    <s v="Oliver Brown"/>
    <n v="140436"/>
    <n v="6982"/>
    <n v="35.689500000000002"/>
    <n v="139.6917"/>
    <s v="Legacy"/>
    <s v="No"/>
    <s v="None"/>
    <s v="Excellent"/>
  </r>
  <r>
    <x v="0"/>
    <x v="34"/>
    <x v="19"/>
    <x v="41"/>
    <n v="3"/>
    <n v="320"/>
    <s v="Massimo Bottura"/>
    <n v="1995"/>
    <n v="28"/>
    <n v="4.9000000000000004"/>
    <s v="Dhokla"/>
    <n v="30"/>
    <x v="0"/>
    <s v="Three Stars"/>
    <s v="Europe"/>
    <x v="1"/>
    <x v="0"/>
    <n v="38"/>
    <x v="0"/>
    <s v="All Methods Accepted"/>
    <s v="Customer Choice"/>
    <s v="6LKLQMQ0TXYPF96"/>
    <s v="Arjun Verma"/>
    <n v="358209"/>
    <n v="5174"/>
    <n v="28.7041"/>
    <n v="77.102500000000006"/>
    <s v="Legacy"/>
    <s v="Yes"/>
    <s v="Table Only"/>
    <s v="Excellent"/>
  </r>
  <r>
    <x v="44"/>
    <x v="40"/>
    <x v="19"/>
    <x v="38"/>
    <n v="0"/>
    <n v="185"/>
    <s v="Thomas &amp; Mathias Sühring"/>
    <n v="2014"/>
    <n v="48"/>
    <n v="4.5999999999999996"/>
    <s v="Paneer Butter Masala"/>
    <n v="11"/>
    <x v="2"/>
    <s v="No Stars"/>
    <s v="Asia"/>
    <x v="1"/>
    <x v="0"/>
    <n v="47"/>
    <x v="0"/>
    <s v="Cash, UPI"/>
    <s v="Seasonal Special"/>
    <s v="QM6IQN49J88Q7JC"/>
    <s v="Sara Kapoor"/>
    <n v="439217"/>
    <n v="1764"/>
    <n v="17.385000000000002"/>
    <n v="78.486699999999999"/>
    <s v="Established"/>
    <s v="Yes"/>
    <s v="Table Only"/>
    <s v="Excellent"/>
  </r>
  <r>
    <x v="13"/>
    <x v="48"/>
    <x v="0"/>
    <x v="46"/>
    <n v="3"/>
    <n v="270"/>
    <s v="Quique Dacosta"/>
    <n v="1989"/>
    <n v="48"/>
    <n v="4.8"/>
    <s v="Spaghetti Carbonara"/>
    <n v="36"/>
    <x v="0"/>
    <s v="Three Stars"/>
    <s v="Europe"/>
    <x v="1"/>
    <x v="0"/>
    <n v="61"/>
    <x v="0"/>
    <s v="Cash, Card"/>
    <s v="Bestselling Dish"/>
    <m/>
    <s v="John Smith"/>
    <n v="220493"/>
    <n v="655"/>
    <n v="43.769599999999997"/>
    <n v="11.255800000000001"/>
    <s v="Legacy"/>
    <s v="No"/>
    <s v="Table Only"/>
    <s v="Excellent"/>
  </r>
  <r>
    <x v="41"/>
    <x v="18"/>
    <x v="8"/>
    <x v="48"/>
    <n v="0"/>
    <n v="155"/>
    <s v="Enrique Olvera"/>
    <n v="2000"/>
    <n v="55"/>
    <n v="4.7"/>
    <s v="Tuna Roll"/>
    <n v="25"/>
    <x v="2"/>
    <s v="No Stars"/>
    <s v="North America"/>
    <x v="1"/>
    <x v="0"/>
    <n v="41"/>
    <x v="1"/>
    <s v="All Methods Accepted"/>
    <s v="Customer Choice"/>
    <m/>
    <s v="Haruto Tanaka"/>
    <n v="288613"/>
    <n v="6662"/>
    <n v="35.689500000000002"/>
    <n v="139.6917"/>
    <s v="Legacy"/>
    <s v="No"/>
    <s v="Table Only"/>
    <s v="Excellent"/>
  </r>
  <r>
    <x v="20"/>
    <x v="47"/>
    <x v="3"/>
    <x v="2"/>
    <n v="3"/>
    <n v="265"/>
    <s v="Eneko Atxa"/>
    <n v="2005"/>
    <n v="45"/>
    <n v="4.7"/>
    <s v="Ratatouille"/>
    <n v="20"/>
    <x v="0"/>
    <s v="Three Stars"/>
    <s v="Europe"/>
    <x v="0"/>
    <x v="0"/>
    <n v="49"/>
    <x v="1"/>
    <s v="Cash, UPI"/>
    <s v="Customer Choice"/>
    <m/>
    <s v="Haruto Tanaka"/>
    <n v="375262"/>
    <n v="7626"/>
    <n v="43.7102"/>
    <n v="7.2619999999999996"/>
    <s v="Legacy"/>
    <s v="No"/>
    <s v="Online + Table"/>
    <s v="Excellent"/>
  </r>
  <r>
    <x v="8"/>
    <x v="41"/>
    <x v="19"/>
    <x v="40"/>
    <n v="3"/>
    <n v="295"/>
    <s v="Juan Mari Arzak"/>
    <n v="1897"/>
    <n v="50"/>
    <n v="4.8"/>
    <s v="Idli Sambhar"/>
    <n v="128"/>
    <x v="0"/>
    <s v="Three Stars"/>
    <s v="Europe"/>
    <x v="0"/>
    <x v="1"/>
    <n v="55"/>
    <x v="1"/>
    <s v="UPI, Card"/>
    <s v="Customer Choice"/>
    <s v="EMIZFUZM3N10B03"/>
    <s v="John Smith"/>
    <n v="165595"/>
    <n v="3455"/>
    <n v="21.170200000000001"/>
    <n v="72.831100000000006"/>
    <s v="Legacy"/>
    <s v="Yes"/>
    <s v="Online Only"/>
    <s v="Excellent"/>
  </r>
  <r>
    <x v="12"/>
    <x v="45"/>
    <x v="2"/>
    <x v="42"/>
    <n v="3"/>
    <n v="310"/>
    <s v="Heinz Beck"/>
    <n v="1994"/>
    <n v="50"/>
    <n v="4.8"/>
    <s v="Tacos"/>
    <n v="31"/>
    <x v="0"/>
    <s v="Three Stars"/>
    <s v="Europe"/>
    <x v="1"/>
    <x v="1"/>
    <n v="22"/>
    <x v="0"/>
    <s v="All Methods Accepted"/>
    <s v="Chef Special"/>
    <m/>
    <s v="Arjun Verma"/>
    <n v="214330"/>
    <n v="7403"/>
    <n v="29.760400000000001"/>
    <n v="-95.369799999999998"/>
    <s v="Legacy"/>
    <s v="No"/>
    <s v="None"/>
    <s v="Excellent"/>
  </r>
  <r>
    <x v="8"/>
    <x v="55"/>
    <x v="19"/>
    <x v="36"/>
    <n v="3"/>
    <n v="295"/>
    <s v="Juan Mari Arzak"/>
    <n v="1897"/>
    <n v="50"/>
    <n v="4.8"/>
    <s v="Truffle Naan"/>
    <n v="128"/>
    <x v="0"/>
    <s v="Three Stars"/>
    <s v="Europe"/>
    <x v="1"/>
    <x v="0"/>
    <n v="63"/>
    <x v="1"/>
    <s v="All Methods Accepted"/>
    <s v="Seasonal Special"/>
    <s v="2B2AD42WCTX2ZPN"/>
    <s v="Lucas Martin"/>
    <n v="246923"/>
    <n v="7057"/>
    <n v="22.7196"/>
    <n v="75.857699999999994"/>
    <s v="Legacy"/>
    <s v="Yes"/>
    <s v="Table Only"/>
    <s v="Excellent"/>
  </r>
  <r>
    <x v="34"/>
    <x v="34"/>
    <x v="19"/>
    <x v="37"/>
    <n v="2"/>
    <n v="550"/>
    <s v="Rasmus Munk"/>
    <n v="2015"/>
    <n v="50"/>
    <n v="4.5"/>
    <s v="Pani Puri"/>
    <n v="10"/>
    <x v="1"/>
    <s v="Two Stars"/>
    <s v="Europe"/>
    <x v="0"/>
    <x v="0"/>
    <n v="58"/>
    <x v="0"/>
    <s v="Cash, Card"/>
    <s v="Chef Special"/>
    <s v="IZ2WVA0RHNWJE31"/>
    <s v="Lucas Martin"/>
    <n v="224012"/>
    <n v="7291"/>
    <n v="28.7041"/>
    <n v="77.102500000000006"/>
    <s v="Established"/>
    <s v="Yes"/>
    <s v="Online + Table"/>
    <s v="Excellent"/>
  </r>
  <r>
    <x v="18"/>
    <x v="47"/>
    <x v="3"/>
    <x v="9"/>
    <n v="3"/>
    <n v="385"/>
    <s v="Grant Achatz"/>
    <n v="2005"/>
    <n v="64"/>
    <n v="4.7"/>
    <s v="Truffle Risotto"/>
    <n v="20"/>
    <x v="0"/>
    <s v="Three Stars"/>
    <s v="North America"/>
    <x v="1"/>
    <x v="0"/>
    <n v="23"/>
    <x v="0"/>
    <s v="UPI, Card"/>
    <s v="Chef Special"/>
    <m/>
    <s v="Arjun Verma"/>
    <n v="131269"/>
    <n v="452"/>
    <n v="43.7102"/>
    <n v="7.2619999999999996"/>
    <s v="Legacy"/>
    <s v="No"/>
    <s v="Table Only"/>
    <s v="Excellent"/>
  </r>
  <r>
    <x v="35"/>
    <x v="51"/>
    <x v="2"/>
    <x v="50"/>
    <n v="1"/>
    <n v="210"/>
    <s v="Victor Arguinzoniz"/>
    <n v="1990"/>
    <n v="30"/>
    <n v="4.7"/>
    <s v="BBQ Wings"/>
    <n v="35"/>
    <x v="2"/>
    <s v="One Star"/>
    <s v="Europe"/>
    <x v="1"/>
    <x v="0"/>
    <n v="27"/>
    <x v="0"/>
    <s v="UPI, Card"/>
    <s v="Seasonal Special"/>
    <m/>
    <s v="Francesco Rossi"/>
    <n v="302729"/>
    <n v="1280"/>
    <n v="34.052199999999999"/>
    <n v="-118.2437"/>
    <s v="Legacy"/>
    <s v="No"/>
    <s v="Table Only"/>
    <s v="Excellent"/>
  </r>
  <r>
    <x v="46"/>
    <x v="6"/>
    <x v="2"/>
    <x v="44"/>
    <n v="0"/>
    <n v="285"/>
    <s v="Dan Barber"/>
    <n v="2004"/>
    <n v="70"/>
    <n v="4.5999999999999996"/>
    <s v="Grilled Salmon"/>
    <n v="21"/>
    <x v="0"/>
    <s v="No Stars"/>
    <s v="North America"/>
    <x v="1"/>
    <x v="1"/>
    <n v="73"/>
    <x v="0"/>
    <s v="All Methods Accepted"/>
    <s v="Bestselling Dish"/>
    <m/>
    <s v="Arjun Verma"/>
    <n v="47681"/>
    <n v="4595"/>
    <n v="40.712800000000001"/>
    <n v="-74.006"/>
    <s v="Legacy"/>
    <s v="No"/>
    <s v="None"/>
    <s v="Excellent"/>
  </r>
  <r>
    <x v="20"/>
    <x v="47"/>
    <x v="3"/>
    <x v="2"/>
    <n v="3"/>
    <n v="265"/>
    <s v="Eneko Atxa"/>
    <n v="2005"/>
    <n v="45"/>
    <n v="4.7"/>
    <s v="Ratatouille"/>
    <n v="20"/>
    <x v="0"/>
    <s v="Three Stars"/>
    <s v="Europe"/>
    <x v="1"/>
    <x v="0"/>
    <n v="52"/>
    <x v="0"/>
    <s v="Cash, Card"/>
    <s v="Bestselling Dish"/>
    <m/>
    <s v="Amit Sharma"/>
    <n v="485995"/>
    <n v="1039"/>
    <n v="43.7102"/>
    <n v="7.2619999999999996"/>
    <s v="Legacy"/>
    <s v="No"/>
    <s v="Table Only"/>
    <s v="Excellent"/>
  </r>
  <r>
    <x v="34"/>
    <x v="18"/>
    <x v="8"/>
    <x v="45"/>
    <n v="2"/>
    <n v="550"/>
    <s v="Rasmus Munk"/>
    <n v="2015"/>
    <n v="50"/>
    <n v="4.5"/>
    <s v="Shoyu Ramen"/>
    <n v="10"/>
    <x v="1"/>
    <s v="Two Stars"/>
    <s v="Europe"/>
    <x v="1"/>
    <x v="1"/>
    <n v="65"/>
    <x v="0"/>
    <s v="Cash, UPI"/>
    <s v="Chef Special"/>
    <m/>
    <s v="Sara Kapoor"/>
    <n v="102017"/>
    <n v="6046"/>
    <n v="35.689500000000002"/>
    <n v="139.6917"/>
    <s v="Established"/>
    <s v="No"/>
    <s v="None"/>
    <s v="Excellent"/>
  </r>
  <r>
    <x v="40"/>
    <x v="61"/>
    <x v="20"/>
    <x v="58"/>
    <n v="0"/>
    <n v="165"/>
    <s v="Mitsuharu Tsumura"/>
    <n v="2009"/>
    <n v="36"/>
    <n v="4.7"/>
    <s v="Lamb Chops"/>
    <n v="16"/>
    <x v="2"/>
    <s v="No Stars"/>
    <s v="South America"/>
    <x v="1"/>
    <x v="1"/>
    <n v="48"/>
    <x v="1"/>
    <s v="Cash, Card"/>
    <s v="Seasonal Special"/>
    <m/>
    <s v="Arjun Verma"/>
    <n v="416260"/>
    <n v="3355"/>
    <n v="-37.813600000000001"/>
    <n v="144.9631"/>
    <s v="Legacy"/>
    <s v="No"/>
    <s v="None"/>
    <s v="Excellent"/>
  </r>
  <r>
    <x v="14"/>
    <x v="39"/>
    <x v="19"/>
    <x v="38"/>
    <n v="3"/>
    <n v="305"/>
    <s v="Pascal Barbot"/>
    <n v="2000"/>
    <n v="25"/>
    <n v="4.8"/>
    <s v="Dal Makhani"/>
    <n v="25"/>
    <x v="0"/>
    <s v="Three Stars"/>
    <s v="Europe"/>
    <x v="0"/>
    <x v="0"/>
    <n v="44"/>
    <x v="0"/>
    <s v="Cash, UPI"/>
    <s v="Bestselling Dish"/>
    <s v="ORKCGEHLF4ENK3T"/>
    <s v="Emily Clark"/>
    <n v="347891"/>
    <n v="5099"/>
    <n v="18.520399999999999"/>
    <n v="73.856700000000004"/>
    <s v="Legacy"/>
    <s v="Yes"/>
    <s v="Online + Table"/>
    <s v="Excellent"/>
  </r>
  <r>
    <x v="7"/>
    <x v="46"/>
    <x v="8"/>
    <x v="51"/>
    <n v="3"/>
    <n v="310"/>
    <s v="Enrico Crippa"/>
    <n v="2005"/>
    <n v="35"/>
    <n v="4.8"/>
    <s v="Teriyaki Steak"/>
    <n v="20"/>
    <x v="0"/>
    <s v="Three Stars"/>
    <s v="Europe"/>
    <x v="1"/>
    <x v="0"/>
    <n v="59"/>
    <x v="0"/>
    <s v="Cash, Card"/>
    <s v="Seasonal Special"/>
    <m/>
    <s v="Arjun Verma"/>
    <n v="344805"/>
    <n v="687"/>
    <n v="35.011600000000001"/>
    <n v="135.7681"/>
    <s v="Legacy"/>
    <s v="No"/>
    <s v="Table Only"/>
    <s v="Excellent"/>
  </r>
  <r>
    <x v="27"/>
    <x v="6"/>
    <x v="2"/>
    <x v="42"/>
    <n v="2"/>
    <n v="235"/>
    <s v="Hiroyasu Kawate"/>
    <n v="2009"/>
    <n v="28"/>
    <n v="4.7"/>
    <s v="Burrito"/>
    <n v="16"/>
    <x v="2"/>
    <s v="Two Stars"/>
    <s v="Asia"/>
    <x v="0"/>
    <x v="0"/>
    <n v="42"/>
    <x v="0"/>
    <s v="All Methods Accepted"/>
    <s v="Customer Choice"/>
    <m/>
    <s v="Amit Sharma"/>
    <n v="125053"/>
    <n v="608"/>
    <n v="40.712800000000001"/>
    <n v="-74.006"/>
    <s v="Legacy"/>
    <s v="No"/>
    <s v="Online + Table"/>
    <s v="Excellent"/>
  </r>
  <r>
    <x v="26"/>
    <x v="58"/>
    <x v="12"/>
    <x v="54"/>
    <n v="2"/>
    <n v="275"/>
    <s v="Yoshihiro Narisawa"/>
    <n v="2003"/>
    <n v="36"/>
    <n v="4.7"/>
    <s v="Chicken Tikka Pizza"/>
    <n v="22"/>
    <x v="0"/>
    <s v="Two Stars"/>
    <s v="Asia"/>
    <x v="1"/>
    <x v="1"/>
    <n v="49"/>
    <x v="1"/>
    <s v="All Methods Accepted"/>
    <s v="Customer Choice"/>
    <m/>
    <s v="Haruto Tanaka"/>
    <n v="51072"/>
    <n v="4729"/>
    <n v="52.486199999999997"/>
    <n v="-1.8904000000000001"/>
    <s v="Legacy"/>
    <s v="No"/>
    <s v="None"/>
    <s v="Excellent"/>
  </r>
  <r>
    <x v="38"/>
    <x v="3"/>
    <x v="3"/>
    <x v="2"/>
    <n v="1"/>
    <n v="95"/>
    <s v="Bertrand Grébaut"/>
    <n v="2011"/>
    <n v="28"/>
    <n v="4.5"/>
    <s v="Ratatouille"/>
    <n v="14"/>
    <x v="3"/>
    <s v="One Star"/>
    <s v="Europe"/>
    <x v="1"/>
    <x v="1"/>
    <n v="39"/>
    <x v="0"/>
    <s v="Cash, Card"/>
    <s v="Chef Special"/>
    <m/>
    <s v="Sara Kapoor"/>
    <n v="443414"/>
    <n v="7476"/>
    <n v="48.8566"/>
    <n v="2.3521999999999998"/>
    <s v="Established"/>
    <s v="No"/>
    <s v="None"/>
    <s v="Excellent"/>
  </r>
  <r>
    <x v="46"/>
    <x v="9"/>
    <x v="2"/>
    <x v="50"/>
    <n v="0"/>
    <n v="285"/>
    <s v="Dan Barber"/>
    <n v="2004"/>
    <n v="70"/>
    <n v="4.5999999999999996"/>
    <s v="BBQ Wings"/>
    <n v="21"/>
    <x v="0"/>
    <s v="No Stars"/>
    <s v="North America"/>
    <x v="1"/>
    <x v="0"/>
    <n v="67"/>
    <x v="1"/>
    <s v="All Methods Accepted"/>
    <s v="Chef Special"/>
    <m/>
    <s v="Francesco Rossi"/>
    <n v="348295"/>
    <n v="859"/>
    <n v="37.774900000000002"/>
    <n v="-122.4194"/>
    <s v="Legacy"/>
    <s v="No"/>
    <s v="Table Only"/>
    <s v="Excellent"/>
  </r>
  <r>
    <x v="35"/>
    <x v="9"/>
    <x v="2"/>
    <x v="52"/>
    <n v="1"/>
    <n v="210"/>
    <s v="Victor Arguinzoniz"/>
    <n v="1990"/>
    <n v="30"/>
    <n v="4.7"/>
    <s v="Prime Rib"/>
    <n v="35"/>
    <x v="2"/>
    <s v="One Star"/>
    <s v="Europe"/>
    <x v="1"/>
    <x v="0"/>
    <n v="32"/>
    <x v="1"/>
    <s v="UPI, Card"/>
    <s v="Bestselling Dish"/>
    <m/>
    <s v="Emily Clark"/>
    <n v="243174"/>
    <n v="6757"/>
    <n v="37.774900000000002"/>
    <n v="-122.4194"/>
    <s v="Legacy"/>
    <s v="No"/>
    <s v="Table Only"/>
    <s v="Excellent"/>
  </r>
  <r>
    <x v="42"/>
    <x v="26"/>
    <x v="12"/>
    <x v="47"/>
    <n v="0"/>
    <n v="195"/>
    <s v="Gaggan Anand"/>
    <n v="2017"/>
    <n v="14"/>
    <n v="4.5999999999999996"/>
    <s v="Truffle Pasta"/>
    <n v="8"/>
    <x v="2"/>
    <s v="No Stars"/>
    <s v="Asia"/>
    <x v="1"/>
    <x v="0"/>
    <n v="36"/>
    <x v="0"/>
    <s v="Cash, UPI"/>
    <s v="Chef Special"/>
    <m/>
    <s v="Riya Patel"/>
    <n v="4360"/>
    <n v="4002"/>
    <n v="51.507399999999997"/>
    <n v="-0.1278"/>
    <s v="Established"/>
    <s v="No"/>
    <s v="Table Only"/>
    <s v="Excellent"/>
  </r>
  <r>
    <x v="8"/>
    <x v="26"/>
    <x v="12"/>
    <x v="54"/>
    <n v="3"/>
    <n v="295"/>
    <s v="Juan Mari Arzak"/>
    <n v="1897"/>
    <n v="50"/>
    <n v="4.8"/>
    <s v="Chicken Tikka Pizza"/>
    <n v="128"/>
    <x v="0"/>
    <s v="Three Stars"/>
    <s v="Europe"/>
    <x v="0"/>
    <x v="0"/>
    <n v="54"/>
    <x v="1"/>
    <s v="Cash, UPI"/>
    <s v="Bestselling Dish"/>
    <m/>
    <s v="Emily Clark"/>
    <n v="322302"/>
    <n v="138"/>
    <n v="51.507399999999997"/>
    <n v="-0.1278"/>
    <s v="Legacy"/>
    <s v="No"/>
    <s v="Online + Table"/>
    <s v="Excellent"/>
  </r>
  <r>
    <x v="48"/>
    <x v="44"/>
    <x v="20"/>
    <x v="44"/>
    <n v="0"/>
    <n v="125"/>
    <s v="Leonor Espinosa"/>
    <n v="2007"/>
    <n v="45"/>
    <n v="4.5"/>
    <s v="Grilled Salmon"/>
    <n v="18"/>
    <x v="3"/>
    <s v="No Stars"/>
    <s v="South America"/>
    <x v="1"/>
    <x v="1"/>
    <n v="64"/>
    <x v="0"/>
    <s v="Cash, UPI"/>
    <s v="Seasonal Special"/>
    <m/>
    <s v="Arjun Verma"/>
    <n v="71247"/>
    <n v="3991"/>
    <n v="-33.8688"/>
    <n v="151.20930000000001"/>
    <s v="Legacy"/>
    <s v="No"/>
    <s v="None"/>
    <s v="Excellent"/>
  </r>
  <r>
    <x v="35"/>
    <x v="3"/>
    <x v="3"/>
    <x v="49"/>
    <n v="1"/>
    <n v="210"/>
    <s v="Victor Arguinzoniz"/>
    <n v="1990"/>
    <n v="30"/>
    <n v="4.7"/>
    <s v="Croissant"/>
    <n v="35"/>
    <x v="2"/>
    <s v="One Star"/>
    <s v="Europe"/>
    <x v="0"/>
    <x v="0"/>
    <n v="63"/>
    <x v="0"/>
    <s v="All Methods Accepted"/>
    <s v="Bestselling Dish"/>
    <m/>
    <s v="Oliver Brown"/>
    <n v="151024"/>
    <n v="1658"/>
    <n v="48.8566"/>
    <n v="2.3521999999999998"/>
    <s v="Legacy"/>
    <s v="No"/>
    <s v="Online + Table"/>
    <s v="Excellent"/>
  </r>
  <r>
    <x v="23"/>
    <x v="44"/>
    <x v="20"/>
    <x v="58"/>
    <n v="2"/>
    <n v="280"/>
    <s v="Zaiyu Hasegawa"/>
    <n v="2007"/>
    <n v="26"/>
    <n v="4.7"/>
    <s v="Wagyu Steak"/>
    <n v="18"/>
    <x v="0"/>
    <s v="Two Stars"/>
    <s v="Asia"/>
    <x v="0"/>
    <x v="1"/>
    <n v="42"/>
    <x v="0"/>
    <s v="UPI, Card"/>
    <s v="Chef Special"/>
    <m/>
    <s v="Lucas Martin"/>
    <n v="326942"/>
    <n v="4566"/>
    <n v="-33.8688"/>
    <n v="151.20930000000001"/>
    <s v="Legacy"/>
    <s v="No"/>
    <s v="Online Only"/>
    <s v="Excellent"/>
  </r>
  <r>
    <x v="37"/>
    <x v="55"/>
    <x v="19"/>
    <x v="39"/>
    <n v="1"/>
    <n v="165"/>
    <s v="Dave Pynt"/>
    <n v="2013"/>
    <n v="26"/>
    <n v="4.5999999999999996"/>
    <s v="Nihari"/>
    <n v="12"/>
    <x v="2"/>
    <s v="One Star"/>
    <s v="Asia"/>
    <x v="1"/>
    <x v="1"/>
    <n v="25"/>
    <x v="1"/>
    <s v="Cash, Card"/>
    <s v="Bestselling Dish"/>
    <s v="2D2IWFCSB4J5VSW"/>
    <s v="Amit Sharma"/>
    <n v="252284"/>
    <n v="302"/>
    <n v="22.7196"/>
    <n v="75.857699999999994"/>
    <s v="Established"/>
    <s v="Yes"/>
    <s v="None"/>
    <s v="Excellent"/>
  </r>
  <r>
    <x v="36"/>
    <x v="52"/>
    <x v="12"/>
    <x v="57"/>
    <n v="1"/>
    <n v="165"/>
    <s v="Isaac McHale"/>
    <n v="2013"/>
    <n v="40"/>
    <n v="4.5999999999999996"/>
    <s v="Shepherd’s Pie"/>
    <n v="12"/>
    <x v="2"/>
    <s v="One Star"/>
    <s v="Europe"/>
    <x v="0"/>
    <x v="1"/>
    <n v="28"/>
    <x v="1"/>
    <s v="All Methods Accepted"/>
    <s v="Chef Special"/>
    <m/>
    <s v="Arjun Verma"/>
    <n v="266661"/>
    <n v="5449"/>
    <n v="53.800800000000002"/>
    <n v="-1.5490999999999999"/>
    <s v="Established"/>
    <s v="No"/>
    <s v="Online Only"/>
    <s v="Excellent"/>
  </r>
  <r>
    <x v="32"/>
    <x v="9"/>
    <x v="2"/>
    <x v="52"/>
    <n v="2"/>
    <n v="250"/>
    <s v="Oriol Castro"/>
    <n v="2014"/>
    <n v="52"/>
    <n v="4.5999999999999996"/>
    <s v="Grilled Steak"/>
    <n v="11"/>
    <x v="0"/>
    <s v="Two Stars"/>
    <s v="Europe"/>
    <x v="0"/>
    <x v="1"/>
    <n v="50"/>
    <x v="1"/>
    <s v="Cash, Card"/>
    <s v="Customer Choice"/>
    <m/>
    <s v="John Smith"/>
    <n v="479777"/>
    <n v="7837"/>
    <n v="37.774900000000002"/>
    <n v="-122.4194"/>
    <s v="Established"/>
    <s v="No"/>
    <s v="Online Only"/>
    <s v="Excellent"/>
  </r>
  <r>
    <x v="24"/>
    <x v="26"/>
    <x v="12"/>
    <x v="57"/>
    <n v="2"/>
    <n v="325"/>
    <s v="Kyle &amp; Katina Connaughton"/>
    <n v="2016"/>
    <n v="48"/>
    <n v="4.7"/>
    <s v="Fish and Chips"/>
    <n v="9"/>
    <x v="0"/>
    <s v="Two Stars"/>
    <s v="North America"/>
    <x v="1"/>
    <x v="0"/>
    <n v="71"/>
    <x v="0"/>
    <s v="Cash, UPI"/>
    <s v="Customer Choice"/>
    <m/>
    <s v="Arjun Verma"/>
    <n v="461002"/>
    <n v="2225"/>
    <n v="51.507399999999997"/>
    <n v="-0.1278"/>
    <s v="Established"/>
    <s v="No"/>
    <s v="Table Only"/>
    <s v="Excellent"/>
  </r>
  <r>
    <x v="39"/>
    <x v="40"/>
    <x v="19"/>
    <x v="37"/>
    <n v="0"/>
    <n v="180"/>
    <s v="Virgilio Martínez"/>
    <n v="2008"/>
    <n v="50"/>
    <n v="4.8"/>
    <s v="Chole Kulche"/>
    <n v="17"/>
    <x v="2"/>
    <s v="No Stars"/>
    <s v="South America"/>
    <x v="0"/>
    <x v="1"/>
    <n v="47"/>
    <x v="0"/>
    <s v="UPI, Card"/>
    <s v="Chef Special"/>
    <s v="ET9ILKIAHLX5ILT"/>
    <s v="Emily Clark"/>
    <n v="239976"/>
    <n v="2439"/>
    <n v="17.385000000000002"/>
    <n v="78.486699999999999"/>
    <s v="Legacy"/>
    <s v="Yes"/>
    <s v="Online Only"/>
    <s v="Excellent"/>
  </r>
  <r>
    <x v="25"/>
    <x v="37"/>
    <x v="19"/>
    <x v="40"/>
    <n v="2"/>
    <n v="245"/>
    <s v="Tim Raue"/>
    <n v="2010"/>
    <n v="48"/>
    <n v="4.7"/>
    <s v="Idli Sambhar"/>
    <n v="15"/>
    <x v="2"/>
    <s v="Two Stars"/>
    <s v="Europe"/>
    <x v="1"/>
    <x v="0"/>
    <n v="59"/>
    <x v="1"/>
    <s v="All Methods Accepted"/>
    <s v="Bestselling Dish"/>
    <s v="9IKCVY3M41U1E1A"/>
    <s v="Oliver Brown"/>
    <n v="320372"/>
    <n v="3537"/>
    <n v="12.9716"/>
    <n v="77.5946"/>
    <s v="Legacy"/>
    <s v="Yes"/>
    <s v="Table Only"/>
    <s v="Excellent"/>
  </r>
  <r>
    <x v="3"/>
    <x v="53"/>
    <x v="8"/>
    <x v="48"/>
    <n v="3"/>
    <n v="425"/>
    <s v="Alain Passard"/>
    <n v="1986"/>
    <n v="40"/>
    <n v="4.9000000000000004"/>
    <s v="Tuna Roll"/>
    <n v="39"/>
    <x v="1"/>
    <s v="Three Stars"/>
    <s v="Europe"/>
    <x v="0"/>
    <x v="1"/>
    <n v="72"/>
    <x v="0"/>
    <s v="UPI, Card"/>
    <s v="Seasonal Special"/>
    <m/>
    <s v="John Smith"/>
    <n v="408813"/>
    <n v="3192"/>
    <n v="34.6937"/>
    <n v="135.50229999999999"/>
    <s v="Legacy"/>
    <s v="No"/>
    <s v="Online Only"/>
    <s v="Excellent"/>
  </r>
  <r>
    <x v="10"/>
    <x v="48"/>
    <x v="0"/>
    <x v="7"/>
    <n v="3"/>
    <n v="298"/>
    <s v="Corey Lee"/>
    <n v="2010"/>
    <n v="56"/>
    <n v="4.8"/>
    <s v="Lasagna"/>
    <n v="15"/>
    <x v="0"/>
    <s v="Three Stars"/>
    <s v="North America"/>
    <x v="1"/>
    <x v="0"/>
    <n v="59"/>
    <x v="0"/>
    <s v="Cash, UPI"/>
    <s v="Chef Special"/>
    <m/>
    <s v="Arjun Verma"/>
    <n v="265089"/>
    <n v="3746"/>
    <n v="43.769599999999997"/>
    <n v="11.255800000000001"/>
    <s v="Legacy"/>
    <s v="No"/>
    <s v="Table Only"/>
    <s v="Excellent"/>
  </r>
  <r>
    <x v="30"/>
    <x v="48"/>
    <x v="0"/>
    <x v="7"/>
    <n v="2"/>
    <n v="285"/>
    <s v="André Chiang"/>
    <n v="2010"/>
    <n v="30"/>
    <n v="4.7"/>
    <s v="Lasagna"/>
    <n v="15"/>
    <x v="0"/>
    <s v="Two Stars"/>
    <s v="Asia"/>
    <x v="1"/>
    <x v="1"/>
    <n v="46"/>
    <x v="0"/>
    <s v="All Methods Accepted"/>
    <s v="Bestselling Dish"/>
    <m/>
    <s v="Emily Clark"/>
    <n v="464128"/>
    <n v="6772"/>
    <n v="43.769599999999997"/>
    <n v="11.255800000000001"/>
    <s v="Legacy"/>
    <s v="No"/>
    <s v="None"/>
    <s v="Excellent"/>
  </r>
  <r>
    <x v="28"/>
    <x v="43"/>
    <x v="0"/>
    <x v="46"/>
    <n v="2"/>
    <n v="265"/>
    <s v="Heinz Reitbauer"/>
    <n v="2005"/>
    <n v="60"/>
    <n v="4.7"/>
    <s v="Spaghetti Carbonara"/>
    <n v="20"/>
    <x v="0"/>
    <s v="Two Stars"/>
    <s v="Europe"/>
    <x v="1"/>
    <x v="0"/>
    <n v="39"/>
    <x v="0"/>
    <s v="Cash, Card"/>
    <s v="Chef Special"/>
    <m/>
    <s v="Haruto Tanaka"/>
    <n v="397526"/>
    <n v="2727"/>
    <n v="45.464199999999998"/>
    <n v="9.19"/>
    <s v="Legacy"/>
    <s v="No"/>
    <s v="Table Only"/>
    <s v="Excellent"/>
  </r>
  <r>
    <x v="2"/>
    <x v="52"/>
    <x v="12"/>
    <x v="57"/>
    <n v="3"/>
    <n v="390"/>
    <s v="Thomas Keller"/>
    <n v="1994"/>
    <n v="60"/>
    <n v="4.9000000000000004"/>
    <s v="Fish and Chips"/>
    <n v="31"/>
    <x v="0"/>
    <s v="Three Stars"/>
    <s v="North America"/>
    <x v="1"/>
    <x v="1"/>
    <n v="44"/>
    <x v="0"/>
    <s v="UPI, Card"/>
    <s v="Customer Choice"/>
    <m/>
    <s v="Haruto Tanaka"/>
    <n v="339686"/>
    <n v="3897"/>
    <n v="53.800800000000002"/>
    <n v="-1.5490999999999999"/>
    <s v="Legacy"/>
    <s v="No"/>
    <s v="None"/>
    <s v="Excellent"/>
  </r>
  <r>
    <x v="34"/>
    <x v="46"/>
    <x v="8"/>
    <x v="45"/>
    <n v="2"/>
    <n v="550"/>
    <s v="Rasmus Munk"/>
    <n v="2015"/>
    <n v="50"/>
    <n v="4.5"/>
    <s v="Miso Ramen"/>
    <n v="10"/>
    <x v="1"/>
    <s v="Two Stars"/>
    <s v="Europe"/>
    <x v="1"/>
    <x v="1"/>
    <n v="58"/>
    <x v="0"/>
    <s v="Cash, UPI"/>
    <s v="Customer Choice"/>
    <m/>
    <s v="Emily Clark"/>
    <n v="142269"/>
    <n v="4415"/>
    <n v="35.011600000000001"/>
    <n v="135.7681"/>
    <s v="Established"/>
    <s v="No"/>
    <s v="None"/>
    <s v="Excellent"/>
  </r>
  <r>
    <x v="14"/>
    <x v="48"/>
    <x v="0"/>
    <x v="46"/>
    <n v="3"/>
    <n v="305"/>
    <s v="Pascal Barbot"/>
    <n v="2000"/>
    <n v="25"/>
    <n v="4.8"/>
    <s v="Spaghetti Carbonara"/>
    <n v="25"/>
    <x v="0"/>
    <s v="Three Stars"/>
    <s v="Europe"/>
    <x v="1"/>
    <x v="1"/>
    <n v="71"/>
    <x v="1"/>
    <s v="Cash, UPI"/>
    <s v="Seasonal Special"/>
    <m/>
    <s v="Haruto Tanaka"/>
    <n v="47588"/>
    <n v="4915"/>
    <n v="43.769599999999997"/>
    <n v="11.255800000000001"/>
    <s v="Legacy"/>
    <s v="No"/>
    <s v="None"/>
    <s v="Excellent"/>
  </r>
  <r>
    <x v="25"/>
    <x v="41"/>
    <x v="19"/>
    <x v="39"/>
    <n v="2"/>
    <n v="245"/>
    <s v="Tim Raue"/>
    <n v="2010"/>
    <n v="48"/>
    <n v="4.7"/>
    <s v="Korma"/>
    <n v="15"/>
    <x v="2"/>
    <s v="Two Stars"/>
    <s v="Europe"/>
    <x v="0"/>
    <x v="0"/>
    <n v="61"/>
    <x v="0"/>
    <s v="Cash, Card"/>
    <s v="Seasonal Special"/>
    <s v="MC8L6PKB55PVE26"/>
    <s v="John Smith"/>
    <n v="331950"/>
    <n v="7897"/>
    <n v="21.170200000000001"/>
    <n v="72.831100000000006"/>
    <s v="Legacy"/>
    <s v="Yes"/>
    <s v="Online + Table"/>
    <s v="Excellent"/>
  </r>
  <r>
    <x v="49"/>
    <x v="42"/>
    <x v="19"/>
    <x v="41"/>
    <n v="0"/>
    <n v="85"/>
    <s v="James Lowe"/>
    <n v="2014"/>
    <n v="38"/>
    <n v="4.5"/>
    <s v="Dhokla"/>
    <n v="11"/>
    <x v="3"/>
    <s v="No Stars"/>
    <s v="Europe"/>
    <x v="1"/>
    <x v="0"/>
    <n v="39"/>
    <x v="0"/>
    <s v="Cash, UPI"/>
    <s v="Customer Choice"/>
    <s v="AEFKEWEPMHXHS91"/>
    <s v="Sara Kapoor"/>
    <n v="245357"/>
    <n v="241"/>
    <n v="23.022500000000001"/>
    <n v="72.571399999999997"/>
    <s v="Established"/>
    <s v="Yes"/>
    <s v="Table Only"/>
    <s v="Excellent"/>
  </r>
  <r>
    <x v="34"/>
    <x v="10"/>
    <x v="0"/>
    <x v="7"/>
    <n v="2"/>
    <n v="550"/>
    <s v="Rasmus Munk"/>
    <n v="2015"/>
    <n v="50"/>
    <n v="4.5"/>
    <s v="Lasagna"/>
    <n v="10"/>
    <x v="1"/>
    <s v="Two Stars"/>
    <s v="Europe"/>
    <x v="0"/>
    <x v="0"/>
    <n v="22"/>
    <x v="0"/>
    <s v="Cash, Card"/>
    <s v="Seasonal Special"/>
    <m/>
    <s v="Arjun Verma"/>
    <n v="211250"/>
    <n v="455"/>
    <n v="41.902799999999999"/>
    <n v="12.4964"/>
    <s v="Established"/>
    <s v="No"/>
    <s v="Online + Table"/>
    <s v="Excellent"/>
  </r>
  <r>
    <x v="12"/>
    <x v="48"/>
    <x v="0"/>
    <x v="43"/>
    <n v="3"/>
    <n v="310"/>
    <s v="Heinz Beck"/>
    <n v="1994"/>
    <n v="50"/>
    <n v="4.8"/>
    <s v="Pepperoni"/>
    <n v="31"/>
    <x v="0"/>
    <s v="Three Stars"/>
    <s v="Europe"/>
    <x v="1"/>
    <x v="1"/>
    <n v="56"/>
    <x v="0"/>
    <s v="Cash, Card"/>
    <s v="Bestselling Dish"/>
    <m/>
    <s v="John Smith"/>
    <n v="480642"/>
    <n v="3323"/>
    <n v="43.769599999999997"/>
    <n v="11.255800000000001"/>
    <s v="Legacy"/>
    <s v="No"/>
    <s v="None"/>
    <s v="Excellent"/>
  </r>
  <r>
    <x v="27"/>
    <x v="36"/>
    <x v="19"/>
    <x v="38"/>
    <n v="2"/>
    <n v="235"/>
    <s v="Hiroyasu Kawate"/>
    <n v="2009"/>
    <n v="28"/>
    <n v="4.7"/>
    <s v="Paneer Butter Masala"/>
    <n v="16"/>
    <x v="2"/>
    <s v="Two Stars"/>
    <s v="Asia"/>
    <x v="0"/>
    <x v="1"/>
    <n v="28"/>
    <x v="1"/>
    <s v="All Methods Accepted"/>
    <s v="Seasonal Special"/>
    <s v="7OFHDTH3DJ0MPWO"/>
    <s v="John Smith"/>
    <n v="146625"/>
    <n v="4445"/>
    <n v="22.572600000000001"/>
    <n v="88.363900000000001"/>
    <s v="Legacy"/>
    <s v="Yes"/>
    <s v="Online Only"/>
    <s v="Excellent"/>
  </r>
  <r>
    <x v="30"/>
    <x v="3"/>
    <x v="3"/>
    <x v="2"/>
    <n v="2"/>
    <n v="285"/>
    <s v="André Chiang"/>
    <n v="2010"/>
    <n v="30"/>
    <n v="4.7"/>
    <s v="Coq au Vin"/>
    <n v="15"/>
    <x v="0"/>
    <s v="Two Stars"/>
    <s v="Asia"/>
    <x v="1"/>
    <x v="1"/>
    <n v="54"/>
    <x v="0"/>
    <s v="Cash, UPI"/>
    <s v="Bestselling Dish"/>
    <m/>
    <s v="Amit Sharma"/>
    <n v="456817"/>
    <n v="7368"/>
    <n v="48.8566"/>
    <n v="2.3521999999999998"/>
    <s v="Legacy"/>
    <s v="No"/>
    <s v="None"/>
    <s v="Excellent"/>
  </r>
  <r>
    <x v="12"/>
    <x v="40"/>
    <x v="19"/>
    <x v="40"/>
    <n v="3"/>
    <n v="310"/>
    <s v="Heinz Beck"/>
    <n v="1994"/>
    <n v="50"/>
    <n v="4.8"/>
    <s v="Masala Dosa"/>
    <n v="31"/>
    <x v="0"/>
    <s v="Three Stars"/>
    <s v="Europe"/>
    <x v="1"/>
    <x v="1"/>
    <n v="64"/>
    <x v="0"/>
    <s v="Cash, UPI"/>
    <s v="Bestselling Dish"/>
    <s v="NK28JVR19QS1EWQ"/>
    <s v="John Smith"/>
    <n v="376864"/>
    <n v="1213"/>
    <n v="17.385000000000002"/>
    <n v="78.486699999999999"/>
    <s v="Legacy"/>
    <s v="Yes"/>
    <s v="None"/>
    <s v="Excellent"/>
  </r>
  <r>
    <x v="3"/>
    <x v="9"/>
    <x v="2"/>
    <x v="52"/>
    <n v="3"/>
    <n v="425"/>
    <s v="Alain Passard"/>
    <n v="1986"/>
    <n v="40"/>
    <n v="4.9000000000000004"/>
    <s v="Grilled Steak"/>
    <n v="39"/>
    <x v="1"/>
    <s v="Three Stars"/>
    <s v="Europe"/>
    <x v="1"/>
    <x v="1"/>
    <n v="52"/>
    <x v="0"/>
    <s v="UPI, Card"/>
    <s v="Bestselling Dish"/>
    <m/>
    <s v="Lucas Martin"/>
    <n v="265222"/>
    <n v="4184"/>
    <n v="37.774900000000002"/>
    <n v="-122.4194"/>
    <s v="Legacy"/>
    <s v="No"/>
    <s v="None"/>
    <s v="Excellent"/>
  </r>
  <r>
    <x v="37"/>
    <x v="14"/>
    <x v="2"/>
    <x v="42"/>
    <n v="1"/>
    <n v="165"/>
    <s v="Dave Pynt"/>
    <n v="2013"/>
    <n v="26"/>
    <n v="4.5999999999999996"/>
    <s v="Burrito"/>
    <n v="12"/>
    <x v="2"/>
    <s v="One Star"/>
    <s v="Asia"/>
    <x v="1"/>
    <x v="0"/>
    <n v="46"/>
    <x v="1"/>
    <s v="Cash, UPI"/>
    <s v="Seasonal Special"/>
    <m/>
    <s v="Francesco Rossi"/>
    <n v="498980"/>
    <n v="731"/>
    <n v="41.878100000000003"/>
    <n v="-87.629800000000003"/>
    <s v="Established"/>
    <s v="No"/>
    <s v="Table Only"/>
    <s v="Excellent"/>
  </r>
  <r>
    <x v="9"/>
    <x v="39"/>
    <x v="19"/>
    <x v="36"/>
    <n v="3"/>
    <n v="345"/>
    <s v="Dominique Crenn"/>
    <n v="2011"/>
    <n v="50"/>
    <n v="4.8"/>
    <s v="Truffle Naan"/>
    <n v="14"/>
    <x v="0"/>
    <s v="Three Stars"/>
    <s v="North America"/>
    <x v="1"/>
    <x v="0"/>
    <n v="50"/>
    <x v="1"/>
    <s v="Cash, UPI"/>
    <s v="Customer Choice"/>
    <s v="A5HZIEI979ICGRW"/>
    <s v="Amit Sharma"/>
    <n v="242820"/>
    <n v="7707"/>
    <n v="18.520399999999999"/>
    <n v="73.856700000000004"/>
    <s v="Established"/>
    <s v="Yes"/>
    <s v="Table Only"/>
    <s v="Excellent"/>
  </r>
  <r>
    <x v="19"/>
    <x v="53"/>
    <x v="8"/>
    <x v="48"/>
    <n v="3"/>
    <n v="290"/>
    <s v="Massimiliano Alajmo"/>
    <n v="1981"/>
    <n v="50"/>
    <n v="4.7"/>
    <s v="Tuna Roll"/>
    <n v="44"/>
    <x v="0"/>
    <s v="Three Stars"/>
    <s v="Europe"/>
    <x v="0"/>
    <x v="1"/>
    <n v="32"/>
    <x v="0"/>
    <s v="UPI, Card"/>
    <s v="Customer Choice"/>
    <m/>
    <s v="Emily Clark"/>
    <n v="300503"/>
    <n v="6368"/>
    <n v="34.6937"/>
    <n v="135.50229999999999"/>
    <s v="Legacy"/>
    <s v="No"/>
    <s v="Online Only"/>
    <s v="Excellent"/>
  </r>
  <r>
    <x v="13"/>
    <x v="46"/>
    <x v="8"/>
    <x v="51"/>
    <n v="3"/>
    <n v="270"/>
    <s v="Quique Dacosta"/>
    <n v="1989"/>
    <n v="48"/>
    <n v="4.8"/>
    <s v="Teriyaki Steak"/>
    <n v="36"/>
    <x v="0"/>
    <s v="Three Stars"/>
    <s v="Europe"/>
    <x v="1"/>
    <x v="0"/>
    <n v="62"/>
    <x v="1"/>
    <s v="Cash, UPI"/>
    <s v="Seasonal Special"/>
    <m/>
    <s v="Amit Sharma"/>
    <n v="329558"/>
    <n v="5791"/>
    <n v="35.011600000000001"/>
    <n v="135.7681"/>
    <s v="Legacy"/>
    <s v="No"/>
    <s v="Table Only"/>
    <s v="Excellent"/>
  </r>
  <r>
    <x v="21"/>
    <x v="3"/>
    <x v="3"/>
    <x v="49"/>
    <n v="3"/>
    <n v="570"/>
    <s v="Paul Pairet"/>
    <n v="2012"/>
    <n v="10"/>
    <n v="4.5999999999999996"/>
    <s v="Croissant"/>
    <n v="13"/>
    <x v="1"/>
    <s v="Three Stars"/>
    <s v="Asia"/>
    <x v="0"/>
    <x v="0"/>
    <n v="27"/>
    <x v="0"/>
    <s v="Cash, Card"/>
    <s v="Customer Choice"/>
    <m/>
    <s v="Emily Clark"/>
    <n v="492758"/>
    <n v="1229"/>
    <n v="48.8566"/>
    <n v="2.3521999999999998"/>
    <s v="Established"/>
    <s v="No"/>
    <s v="Online + Table"/>
    <s v="Excellent"/>
  </r>
  <r>
    <x v="41"/>
    <x v="47"/>
    <x v="3"/>
    <x v="2"/>
    <n v="0"/>
    <n v="155"/>
    <s v="Enrique Olvera"/>
    <n v="2000"/>
    <n v="55"/>
    <n v="4.7"/>
    <s v="Coq au Vin"/>
    <n v="25"/>
    <x v="2"/>
    <s v="No Stars"/>
    <s v="North America"/>
    <x v="1"/>
    <x v="0"/>
    <n v="35"/>
    <x v="1"/>
    <s v="Cash, UPI"/>
    <s v="Seasonal Special"/>
    <m/>
    <s v="Amit Sharma"/>
    <n v="168550"/>
    <n v="7966"/>
    <n v="43.7102"/>
    <n v="7.2619999999999996"/>
    <s v="Legacy"/>
    <s v="No"/>
    <s v="Table Only"/>
    <s v="Excellent"/>
  </r>
  <r>
    <x v="18"/>
    <x v="47"/>
    <x v="3"/>
    <x v="49"/>
    <n v="3"/>
    <n v="385"/>
    <s v="Grant Achatz"/>
    <n v="2005"/>
    <n v="64"/>
    <n v="4.7"/>
    <s v="Croissant"/>
    <n v="20"/>
    <x v="0"/>
    <s v="Three Stars"/>
    <s v="North America"/>
    <x v="1"/>
    <x v="1"/>
    <n v="72"/>
    <x v="1"/>
    <s v="Cash, Card"/>
    <s v="Bestselling Dish"/>
    <m/>
    <s v="Arjun Verma"/>
    <n v="240389"/>
    <n v="571"/>
    <n v="43.7102"/>
    <n v="7.2619999999999996"/>
    <s v="Legacy"/>
    <s v="No"/>
    <s v="None"/>
    <s v="Excellent"/>
  </r>
  <r>
    <x v="43"/>
    <x v="53"/>
    <x v="8"/>
    <x v="45"/>
    <n v="0"/>
    <n v="140"/>
    <s v="Jorge Vallejo"/>
    <n v="2012"/>
    <n v="48"/>
    <n v="4.5999999999999996"/>
    <s v="Shoyu Ramen"/>
    <n v="13"/>
    <x v="3"/>
    <s v="No Stars"/>
    <s v="North America"/>
    <x v="1"/>
    <x v="1"/>
    <n v="36"/>
    <x v="0"/>
    <s v="Cash, UPI"/>
    <s v="Seasonal Special"/>
    <m/>
    <s v="Arjun Verma"/>
    <n v="444187"/>
    <n v="4744"/>
    <n v="34.6937"/>
    <n v="135.50229999999999"/>
    <s v="Established"/>
    <s v="No"/>
    <s v="None"/>
    <s v="Excellent"/>
  </r>
  <r>
    <x v="16"/>
    <x v="45"/>
    <x v="2"/>
    <x v="42"/>
    <n v="3"/>
    <n v="420"/>
    <s v="Rasmus Kofoed"/>
    <n v="2007"/>
    <n v="40"/>
    <n v="4.7"/>
    <s v="Burrito"/>
    <n v="18"/>
    <x v="1"/>
    <s v="Three Stars"/>
    <s v="Europe"/>
    <x v="0"/>
    <x v="0"/>
    <n v="58"/>
    <x v="1"/>
    <s v="Cash, Card"/>
    <s v="Seasonal Special"/>
    <m/>
    <s v="Sara Kapoor"/>
    <n v="428165"/>
    <n v="4721"/>
    <n v="29.760400000000001"/>
    <n v="-95.369799999999998"/>
    <s v="Legacy"/>
    <s v="No"/>
    <s v="Online + Table"/>
    <s v="Excellent"/>
  </r>
  <r>
    <x v="23"/>
    <x v="26"/>
    <x v="12"/>
    <x v="57"/>
    <n v="2"/>
    <n v="280"/>
    <s v="Zaiyu Hasegawa"/>
    <n v="2007"/>
    <n v="26"/>
    <n v="4.7"/>
    <s v="Shepherd’s Pie"/>
    <n v="18"/>
    <x v="0"/>
    <s v="Two Stars"/>
    <s v="Asia"/>
    <x v="1"/>
    <x v="0"/>
    <n v="22"/>
    <x v="1"/>
    <s v="Cash, UPI"/>
    <s v="Chef Special"/>
    <m/>
    <s v="Francesco Rossi"/>
    <n v="415377"/>
    <n v="2439"/>
    <n v="51.507399999999997"/>
    <n v="-0.1278"/>
    <s v="Legacy"/>
    <s v="No"/>
    <s v="Table Only"/>
    <s v="Excellent"/>
  </r>
  <r>
    <x v="34"/>
    <x v="14"/>
    <x v="2"/>
    <x v="50"/>
    <n v="2"/>
    <n v="550"/>
    <s v="Rasmus Munk"/>
    <n v="2015"/>
    <n v="50"/>
    <n v="4.5"/>
    <s v="BBQ Wings"/>
    <n v="10"/>
    <x v="1"/>
    <s v="Two Stars"/>
    <s v="Europe"/>
    <x v="0"/>
    <x v="1"/>
    <n v="27"/>
    <x v="0"/>
    <s v="All Methods Accepted"/>
    <s v="Seasonal Special"/>
    <m/>
    <s v="Sara Kapoor"/>
    <n v="156826"/>
    <n v="218"/>
    <n v="41.878100000000003"/>
    <n v="-87.629800000000003"/>
    <s v="Established"/>
    <s v="No"/>
    <s v="Online Only"/>
    <s v="Excellent"/>
  </r>
  <r>
    <x v="9"/>
    <x v="49"/>
    <x v="12"/>
    <x v="54"/>
    <n v="3"/>
    <n v="345"/>
    <s v="Dominique Crenn"/>
    <n v="2011"/>
    <n v="50"/>
    <n v="4.8"/>
    <s v="Chicken Tikka Pizza"/>
    <n v="14"/>
    <x v="0"/>
    <s v="Three Stars"/>
    <s v="North America"/>
    <x v="1"/>
    <x v="0"/>
    <n v="52"/>
    <x v="1"/>
    <s v="Cash, UPI"/>
    <s v="Seasonal Special"/>
    <m/>
    <s v="Amit Sharma"/>
    <n v="426232"/>
    <n v="6252"/>
    <n v="53.480800000000002"/>
    <n v="-2.2425999999999999"/>
    <s v="Established"/>
    <s v="No"/>
    <s v="Table Only"/>
    <s v="Excellent"/>
  </r>
  <r>
    <x v="7"/>
    <x v="55"/>
    <x v="19"/>
    <x v="37"/>
    <n v="3"/>
    <n v="310"/>
    <s v="Enrico Crippa"/>
    <n v="2005"/>
    <n v="35"/>
    <n v="4.8"/>
    <s v="Vada Pav"/>
    <n v="20"/>
    <x v="0"/>
    <s v="Three Stars"/>
    <s v="Europe"/>
    <x v="0"/>
    <x v="0"/>
    <n v="21"/>
    <x v="0"/>
    <s v="Cash, Card"/>
    <s v="Seasonal Special"/>
    <s v="NE7RNTG11UQ0TBB"/>
    <s v="Emily Clark"/>
    <n v="485941"/>
    <n v="1800"/>
    <n v="22.7196"/>
    <n v="75.857699999999994"/>
    <s v="Legacy"/>
    <s v="Yes"/>
    <s v="Online + Table"/>
    <s v="Excellent"/>
  </r>
  <r>
    <x v="20"/>
    <x v="45"/>
    <x v="2"/>
    <x v="42"/>
    <n v="3"/>
    <n v="265"/>
    <s v="Eneko Atxa"/>
    <n v="2005"/>
    <n v="45"/>
    <n v="4.7"/>
    <s v="Tacos"/>
    <n v="20"/>
    <x v="0"/>
    <s v="Three Stars"/>
    <s v="Europe"/>
    <x v="0"/>
    <x v="1"/>
    <n v="64"/>
    <x v="1"/>
    <s v="UPI, Card"/>
    <s v="Bestselling Dish"/>
    <m/>
    <s v="Sara Kapoor"/>
    <n v="75508"/>
    <n v="2433"/>
    <n v="29.760400000000001"/>
    <n v="-95.369799999999998"/>
    <s v="Legacy"/>
    <s v="No"/>
    <s v="Online Only"/>
    <s v="Excellent"/>
  </r>
  <r>
    <x v="23"/>
    <x v="54"/>
    <x v="19"/>
    <x v="40"/>
    <n v="2"/>
    <n v="280"/>
    <s v="Zaiyu Hasegawa"/>
    <n v="2007"/>
    <n v="26"/>
    <n v="4.7"/>
    <s v="Chettinad Chicken"/>
    <n v="18"/>
    <x v="0"/>
    <s v="Two Stars"/>
    <s v="Asia"/>
    <x v="0"/>
    <x v="0"/>
    <n v="69"/>
    <x v="0"/>
    <s v="All Methods Accepted"/>
    <s v="Chef Special"/>
    <s v="S6M4UKD4PEATX84"/>
    <s v="Haruto Tanaka"/>
    <n v="407752"/>
    <n v="6135"/>
    <n v="26.912400000000002"/>
    <n v="75.787300000000002"/>
    <s v="Legacy"/>
    <s v="Yes"/>
    <s v="Online + Table"/>
    <s v="Excellent"/>
  </r>
  <r>
    <x v="14"/>
    <x v="14"/>
    <x v="2"/>
    <x v="44"/>
    <n v="3"/>
    <n v="305"/>
    <s v="Pascal Barbot"/>
    <n v="2000"/>
    <n v="25"/>
    <n v="4.8"/>
    <s v="Lobster Roll"/>
    <n v="25"/>
    <x v="0"/>
    <s v="Three Stars"/>
    <s v="Europe"/>
    <x v="0"/>
    <x v="1"/>
    <n v="25"/>
    <x v="1"/>
    <s v="UPI, Card"/>
    <s v="Chef Special"/>
    <m/>
    <s v="Sara Kapoor"/>
    <n v="267343"/>
    <n v="1160"/>
    <n v="41.878100000000003"/>
    <n v="-87.629800000000003"/>
    <s v="Legacy"/>
    <s v="No"/>
    <s v="Online Only"/>
    <s v="Excellent"/>
  </r>
  <r>
    <x v="38"/>
    <x v="60"/>
    <x v="21"/>
    <x v="50"/>
    <n v="1"/>
    <n v="95"/>
    <s v="Bertrand Grébaut"/>
    <n v="2011"/>
    <n v="28"/>
    <n v="4.5"/>
    <s v="BBQ Wings"/>
    <n v="14"/>
    <x v="3"/>
    <s v="One Star"/>
    <s v="Europe"/>
    <x v="1"/>
    <x v="1"/>
    <n v="60"/>
    <x v="1"/>
    <s v="UPI, Card"/>
    <s v="Customer Choice"/>
    <m/>
    <s v="Sara Kapoor"/>
    <n v="425650"/>
    <n v="2606"/>
    <n v="45.5017"/>
    <n v="-73.567300000000003"/>
    <s v="Established"/>
    <s v="No"/>
    <s v="None"/>
    <s v="Excellent"/>
  </r>
  <r>
    <x v="2"/>
    <x v="37"/>
    <x v="19"/>
    <x v="40"/>
    <n v="3"/>
    <n v="390"/>
    <s v="Thomas Keller"/>
    <n v="1994"/>
    <n v="60"/>
    <n v="4.9000000000000004"/>
    <s v="Masala Dosa"/>
    <n v="31"/>
    <x v="0"/>
    <s v="Three Stars"/>
    <s v="North America"/>
    <x v="1"/>
    <x v="1"/>
    <n v="20"/>
    <x v="0"/>
    <s v="All Methods Accepted"/>
    <s v="Customer Choice"/>
    <s v="Z41KM1GZS8FZGNF"/>
    <s v="Oliver Brown"/>
    <n v="366998"/>
    <n v="6495"/>
    <n v="12.9716"/>
    <n v="77.5946"/>
    <s v="Legacy"/>
    <s v="Yes"/>
    <s v="None"/>
    <s v="Excellent"/>
  </r>
  <r>
    <x v="9"/>
    <x v="3"/>
    <x v="3"/>
    <x v="2"/>
    <n v="3"/>
    <n v="345"/>
    <s v="Dominique Crenn"/>
    <n v="2011"/>
    <n v="50"/>
    <n v="4.8"/>
    <s v="Ratatouille"/>
    <n v="14"/>
    <x v="0"/>
    <s v="Three Stars"/>
    <s v="North America"/>
    <x v="0"/>
    <x v="1"/>
    <n v="60"/>
    <x v="1"/>
    <s v="All Methods Accepted"/>
    <s v="Customer Choice"/>
    <m/>
    <s v="Amit Sharma"/>
    <n v="449415"/>
    <n v="4798"/>
    <n v="48.8566"/>
    <n v="2.3521999999999998"/>
    <s v="Established"/>
    <s v="No"/>
    <s v="Online Only"/>
    <s v="Excellent"/>
  </r>
  <r>
    <x v="41"/>
    <x v="35"/>
    <x v="19"/>
    <x v="40"/>
    <n v="0"/>
    <n v="155"/>
    <s v="Enrique Olvera"/>
    <n v="2000"/>
    <n v="55"/>
    <n v="4.7"/>
    <s v="Idli Sambhar"/>
    <n v="25"/>
    <x v="2"/>
    <s v="No Stars"/>
    <s v="North America"/>
    <x v="1"/>
    <x v="1"/>
    <n v="54"/>
    <x v="0"/>
    <s v="UPI, Card"/>
    <s v="Seasonal Special"/>
    <s v="JXDRYXW0A5TZNKD"/>
    <s v="Haruto Tanaka"/>
    <n v="3409"/>
    <n v="5452"/>
    <n v="19.076000000000001"/>
    <n v="72.877700000000004"/>
    <s v="Legacy"/>
    <s v="Yes"/>
    <s v="None"/>
    <s v="Excellent"/>
  </r>
  <r>
    <x v="3"/>
    <x v="9"/>
    <x v="2"/>
    <x v="42"/>
    <n v="3"/>
    <n v="425"/>
    <s v="Alain Passard"/>
    <n v="1986"/>
    <n v="40"/>
    <n v="4.9000000000000004"/>
    <s v="Tacos"/>
    <n v="39"/>
    <x v="1"/>
    <s v="Three Stars"/>
    <s v="Europe"/>
    <x v="0"/>
    <x v="0"/>
    <n v="69"/>
    <x v="1"/>
    <s v="UPI, Card"/>
    <s v="Customer Choice"/>
    <m/>
    <s v="Francesco Rossi"/>
    <n v="194827"/>
    <n v="1876"/>
    <n v="37.774900000000002"/>
    <n v="-122.4194"/>
    <s v="Legacy"/>
    <s v="No"/>
    <s v="Online + Table"/>
    <s v="Excellent"/>
  </r>
  <r>
    <x v="20"/>
    <x v="6"/>
    <x v="2"/>
    <x v="52"/>
    <n v="3"/>
    <n v="265"/>
    <s v="Eneko Atxa"/>
    <n v="2005"/>
    <n v="45"/>
    <n v="4.7"/>
    <s v="Grilled Steak"/>
    <n v="20"/>
    <x v="0"/>
    <s v="Three Stars"/>
    <s v="Europe"/>
    <x v="0"/>
    <x v="1"/>
    <n v="65"/>
    <x v="0"/>
    <s v="UPI, Card"/>
    <s v="Customer Choice"/>
    <m/>
    <s v="Lucas Martin"/>
    <n v="85314"/>
    <n v="4183"/>
    <n v="40.712800000000001"/>
    <n v="-74.006"/>
    <s v="Legacy"/>
    <s v="No"/>
    <s v="Online Only"/>
    <s v="Excellent"/>
  </r>
  <r>
    <x v="45"/>
    <x v="26"/>
    <x v="12"/>
    <x v="54"/>
    <n v="0"/>
    <n v="145"/>
    <s v="Rodolfo Guzmán"/>
    <n v="2006"/>
    <n v="40"/>
    <n v="4.5999999999999996"/>
    <s v="Chicken Tikka Pizza"/>
    <n v="19"/>
    <x v="3"/>
    <s v="No Stars"/>
    <s v="South America"/>
    <x v="0"/>
    <x v="0"/>
    <n v="57"/>
    <x v="1"/>
    <s v="All Methods Accepted"/>
    <s v="Chef Special"/>
    <m/>
    <s v="Oliver Brown"/>
    <n v="12486"/>
    <n v="4276"/>
    <n v="51.507399999999997"/>
    <n v="-0.1278"/>
    <s v="Legacy"/>
    <s v="No"/>
    <s v="Online + Table"/>
    <s v="Excellent"/>
  </r>
  <r>
    <x v="18"/>
    <x v="37"/>
    <x v="19"/>
    <x v="37"/>
    <n v="3"/>
    <n v="385"/>
    <s v="Grant Achatz"/>
    <n v="2005"/>
    <n v="64"/>
    <n v="4.7"/>
    <s v="Vada Pav"/>
    <n v="20"/>
    <x v="0"/>
    <s v="Three Stars"/>
    <s v="North America"/>
    <x v="1"/>
    <x v="1"/>
    <n v="20"/>
    <x v="1"/>
    <s v="Cash, Card"/>
    <s v="Bestselling Dish"/>
    <s v="50HIV0TUR43BTV9"/>
    <s v="Sara Kapoor"/>
    <n v="101800"/>
    <n v="3657"/>
    <n v="12.9716"/>
    <n v="77.5946"/>
    <s v="Legacy"/>
    <s v="Yes"/>
    <s v="None"/>
    <s v="Excellent"/>
  </r>
  <r>
    <x v="22"/>
    <x v="36"/>
    <x v="19"/>
    <x v="55"/>
    <n v="2"/>
    <n v="450"/>
    <s v="René Redzepi"/>
    <n v="2003"/>
    <n v="40"/>
    <n v="4.8"/>
    <s v="Fish Curry"/>
    <n v="22"/>
    <x v="1"/>
    <s v="Two Stars"/>
    <s v="Europe"/>
    <x v="0"/>
    <x v="1"/>
    <n v="23"/>
    <x v="0"/>
    <s v="Cash, UPI"/>
    <s v="Bestselling Dish"/>
    <s v="FELS3XNDQCUR7EB"/>
    <s v="Haruto Tanaka"/>
    <n v="497010"/>
    <n v="6290"/>
    <n v="22.572600000000001"/>
    <n v="88.363900000000001"/>
    <s v="Legacy"/>
    <s v="Yes"/>
    <s v="Online Only"/>
    <s v="Excellent"/>
  </r>
  <r>
    <x v="12"/>
    <x v="47"/>
    <x v="3"/>
    <x v="2"/>
    <n v="3"/>
    <n v="310"/>
    <s v="Heinz Beck"/>
    <n v="1994"/>
    <n v="50"/>
    <n v="4.8"/>
    <s v="Ratatouille"/>
    <n v="31"/>
    <x v="0"/>
    <s v="Three Stars"/>
    <s v="Europe"/>
    <x v="0"/>
    <x v="0"/>
    <n v="32"/>
    <x v="0"/>
    <s v="Cash, Card"/>
    <s v="Chef Special"/>
    <m/>
    <s v="Riya Patel"/>
    <n v="232164"/>
    <n v="7880"/>
    <n v="43.7102"/>
    <n v="7.2619999999999996"/>
    <s v="Legacy"/>
    <s v="No"/>
    <s v="Online + Table"/>
    <s v="Excellent"/>
  </r>
  <r>
    <x v="31"/>
    <x v="14"/>
    <x v="2"/>
    <x v="42"/>
    <n v="2"/>
    <n v="245"/>
    <s v="Richard Ekkebus"/>
    <n v="2005"/>
    <n v="46"/>
    <n v="4.7"/>
    <s v="Burrito"/>
    <n v="20"/>
    <x v="2"/>
    <s v="Two Stars"/>
    <s v="Asia"/>
    <x v="0"/>
    <x v="0"/>
    <n v="47"/>
    <x v="0"/>
    <s v="All Methods Accepted"/>
    <s v="Seasonal Special"/>
    <m/>
    <s v="Riya Patel"/>
    <n v="463418"/>
    <n v="361"/>
    <n v="41.878100000000003"/>
    <n v="-87.629800000000003"/>
    <s v="Legacy"/>
    <s v="No"/>
    <s v="Online + Table"/>
    <s v="Excellent"/>
  </r>
  <r>
    <x v="5"/>
    <x v="54"/>
    <x v="19"/>
    <x v="37"/>
    <n v="3"/>
    <n v="380"/>
    <s v="Björn Frantzén"/>
    <n v="2008"/>
    <n v="23"/>
    <n v="4.8"/>
    <s v="Chole Kulche"/>
    <n v="17"/>
    <x v="0"/>
    <s v="Three Stars"/>
    <s v="Europe"/>
    <x v="1"/>
    <x v="1"/>
    <n v="73"/>
    <x v="0"/>
    <s v="Cash, Card"/>
    <s v="Bestselling Dish"/>
    <s v="Y9I9UWFRWEXHZW5"/>
    <s v="Sara Kapoor"/>
    <n v="181858"/>
    <n v="897"/>
    <n v="26.912400000000002"/>
    <n v="75.787300000000002"/>
    <s v="Legacy"/>
    <s v="Yes"/>
    <s v="None"/>
    <s v="Excellent"/>
  </r>
  <r>
    <x v="37"/>
    <x v="61"/>
    <x v="20"/>
    <x v="19"/>
    <n v="1"/>
    <n v="165"/>
    <s v="Dave Pynt"/>
    <n v="2013"/>
    <n v="26"/>
    <n v="4.5999999999999996"/>
    <s v="Noodle Bowl"/>
    <n v="12"/>
    <x v="2"/>
    <s v="One Star"/>
    <s v="Asia"/>
    <x v="1"/>
    <x v="1"/>
    <n v="26"/>
    <x v="0"/>
    <s v="Cash, Card"/>
    <s v="Customer Choice"/>
    <m/>
    <s v="Arjun Verma"/>
    <n v="159302"/>
    <n v="3950"/>
    <n v="-37.813600000000001"/>
    <n v="144.9631"/>
    <s v="Established"/>
    <s v="No"/>
    <s v="None"/>
    <s v="Excellent"/>
  </r>
  <r>
    <x v="36"/>
    <x v="6"/>
    <x v="2"/>
    <x v="44"/>
    <n v="1"/>
    <n v="165"/>
    <s v="Isaac McHale"/>
    <n v="2013"/>
    <n v="40"/>
    <n v="4.5999999999999996"/>
    <s v="Grilled Salmon"/>
    <n v="12"/>
    <x v="2"/>
    <s v="One Star"/>
    <s v="Europe"/>
    <x v="1"/>
    <x v="1"/>
    <n v="37"/>
    <x v="1"/>
    <s v="Cash, Card"/>
    <s v="Customer Choice"/>
    <m/>
    <s v="Oliver Brown"/>
    <n v="287306"/>
    <n v="5245"/>
    <n v="40.712800000000001"/>
    <n v="-74.006"/>
    <s v="Established"/>
    <s v="No"/>
    <s v="None"/>
    <s v="Excellent"/>
  </r>
  <r>
    <x v="35"/>
    <x v="9"/>
    <x v="2"/>
    <x v="52"/>
    <n v="1"/>
    <n v="210"/>
    <s v="Victor Arguinzoniz"/>
    <n v="1990"/>
    <n v="30"/>
    <n v="4.7"/>
    <s v="Prime Rib"/>
    <n v="35"/>
    <x v="2"/>
    <s v="One Star"/>
    <s v="Europe"/>
    <x v="1"/>
    <x v="0"/>
    <n v="51"/>
    <x v="0"/>
    <s v="Cash, Card"/>
    <s v="Bestselling Dish"/>
    <m/>
    <s v="Riya Patel"/>
    <n v="336105"/>
    <n v="3726"/>
    <n v="37.774900000000002"/>
    <n v="-122.4194"/>
    <s v="Legacy"/>
    <s v="No"/>
    <s v="Table Only"/>
    <s v="Excellent"/>
  </r>
  <r>
    <x v="9"/>
    <x v="35"/>
    <x v="19"/>
    <x v="36"/>
    <n v="3"/>
    <n v="345"/>
    <s v="Dominique Crenn"/>
    <n v="2011"/>
    <n v="50"/>
    <n v="4.8"/>
    <s v="Fusion Tikka"/>
    <n v="14"/>
    <x v="0"/>
    <s v="Three Stars"/>
    <s v="North America"/>
    <x v="1"/>
    <x v="0"/>
    <n v="60"/>
    <x v="0"/>
    <s v="UPI, Card"/>
    <s v="Bestselling Dish"/>
    <s v="7R2PM1MJRH7BC6N"/>
    <s v="Haruto Tanaka"/>
    <n v="90436"/>
    <n v="2411"/>
    <n v="19.076000000000001"/>
    <n v="72.877700000000004"/>
    <s v="Established"/>
    <s v="Yes"/>
    <s v="Table Only"/>
    <s v="Excellent"/>
  </r>
  <r>
    <x v="35"/>
    <x v="58"/>
    <x v="12"/>
    <x v="54"/>
    <n v="1"/>
    <n v="210"/>
    <s v="Victor Arguinzoniz"/>
    <n v="1990"/>
    <n v="30"/>
    <n v="4.7"/>
    <s v="Chicken Tikka Pizza"/>
    <n v="35"/>
    <x v="2"/>
    <s v="One Star"/>
    <s v="Europe"/>
    <x v="1"/>
    <x v="0"/>
    <n v="56"/>
    <x v="1"/>
    <s v="UPI, Card"/>
    <s v="Seasonal Special"/>
    <m/>
    <s v="Haruto Tanaka"/>
    <n v="320695"/>
    <n v="7644"/>
    <n v="52.486199999999997"/>
    <n v="-1.8904000000000001"/>
    <s v="Legacy"/>
    <s v="No"/>
    <s v="Table Only"/>
    <s v="Excellent"/>
  </r>
  <r>
    <x v="17"/>
    <x v="37"/>
    <x v="19"/>
    <x v="53"/>
    <n v="3"/>
    <n v="365"/>
    <s v="Daniel Humm"/>
    <n v="1998"/>
    <n v="80"/>
    <n v="4.7"/>
    <s v="Gatte ki Sabzi"/>
    <n v="27"/>
    <x v="0"/>
    <s v="Three Stars"/>
    <s v="North America"/>
    <x v="1"/>
    <x v="1"/>
    <n v="66"/>
    <x v="0"/>
    <s v="All Methods Accepted"/>
    <s v="Chef Special"/>
    <s v="M12ZB96ITM2G4IF"/>
    <s v="John Smith"/>
    <n v="160262"/>
    <n v="7219"/>
    <n v="12.9716"/>
    <n v="77.5946"/>
    <s v="Legacy"/>
    <s v="Yes"/>
    <s v="None"/>
    <s v="Excellent"/>
  </r>
  <r>
    <x v="31"/>
    <x v="50"/>
    <x v="3"/>
    <x v="2"/>
    <n v="2"/>
    <n v="245"/>
    <s v="Richard Ekkebus"/>
    <n v="2005"/>
    <n v="46"/>
    <n v="4.7"/>
    <s v="Coq au Vin"/>
    <n v="20"/>
    <x v="2"/>
    <s v="Two Stars"/>
    <s v="Asia"/>
    <x v="0"/>
    <x v="0"/>
    <n v="52"/>
    <x v="1"/>
    <s v="Cash, Card"/>
    <s v="Chef Special"/>
    <m/>
    <s v="Riya Patel"/>
    <n v="350438"/>
    <n v="4042"/>
    <n v="45.764000000000003"/>
    <n v="4.8357000000000001"/>
    <s v="Legacy"/>
    <s v="No"/>
    <s v="Online + Table"/>
    <s v="Excellent"/>
  </r>
  <r>
    <x v="23"/>
    <x v="37"/>
    <x v="19"/>
    <x v="38"/>
    <n v="2"/>
    <n v="280"/>
    <s v="Zaiyu Hasegawa"/>
    <n v="2007"/>
    <n v="26"/>
    <n v="4.7"/>
    <s v="Paneer Butter Masala"/>
    <n v="18"/>
    <x v="0"/>
    <s v="Two Stars"/>
    <s v="Asia"/>
    <x v="0"/>
    <x v="0"/>
    <n v="58"/>
    <x v="0"/>
    <s v="UPI, Card"/>
    <s v="Bestselling Dish"/>
    <s v="LOQOY61GME9V0CR"/>
    <s v="Haruto Tanaka"/>
    <n v="235452"/>
    <n v="7281"/>
    <n v="12.9716"/>
    <n v="77.5946"/>
    <s v="Legacy"/>
    <s v="Yes"/>
    <s v="Online + Table"/>
    <s v="Excellent"/>
  </r>
  <r>
    <x v="2"/>
    <x v="36"/>
    <x v="19"/>
    <x v="40"/>
    <n v="3"/>
    <n v="390"/>
    <s v="Thomas Keller"/>
    <n v="1994"/>
    <n v="60"/>
    <n v="4.9000000000000004"/>
    <s v="Chettinad Chicken"/>
    <n v="31"/>
    <x v="0"/>
    <s v="Three Stars"/>
    <s v="North America"/>
    <x v="0"/>
    <x v="0"/>
    <n v="23"/>
    <x v="1"/>
    <s v="Cash, Card"/>
    <s v="Chef Special"/>
    <s v="XMCCQV7T38ZV9Y7"/>
    <s v="Emily Clark"/>
    <n v="345426"/>
    <n v="5114"/>
    <n v="22.572600000000001"/>
    <n v="88.363900000000001"/>
    <s v="Legacy"/>
    <s v="Yes"/>
    <s v="Online + Table"/>
    <s v="Excellent"/>
  </r>
  <r>
    <x v="35"/>
    <x v="47"/>
    <x v="3"/>
    <x v="9"/>
    <n v="1"/>
    <n v="210"/>
    <s v="Victor Arguinzoniz"/>
    <n v="1990"/>
    <n v="30"/>
    <n v="4.7"/>
    <s v="Truffle Risotto"/>
    <n v="35"/>
    <x v="2"/>
    <s v="One Star"/>
    <s v="Europe"/>
    <x v="0"/>
    <x v="0"/>
    <n v="33"/>
    <x v="1"/>
    <s v="All Methods Accepted"/>
    <s v="Seasonal Special"/>
    <m/>
    <s v="Amit Sharma"/>
    <n v="494770"/>
    <n v="5845"/>
    <n v="43.7102"/>
    <n v="7.2619999999999996"/>
    <s v="Legacy"/>
    <s v="No"/>
    <s v="Online + Table"/>
    <s v="Excellent"/>
  </r>
  <r>
    <x v="36"/>
    <x v="59"/>
    <x v="20"/>
    <x v="44"/>
    <n v="1"/>
    <n v="165"/>
    <s v="Isaac McHale"/>
    <n v="2013"/>
    <n v="40"/>
    <n v="4.5999999999999996"/>
    <s v="Lobster Roll"/>
    <n v="12"/>
    <x v="2"/>
    <s v="One Star"/>
    <s v="Europe"/>
    <x v="0"/>
    <x v="1"/>
    <n v="62"/>
    <x v="0"/>
    <s v="All Methods Accepted"/>
    <s v="Bestselling Dish"/>
    <m/>
    <s v="Lucas Martin"/>
    <n v="29744"/>
    <n v="3244"/>
    <n v="-27.469799999999999"/>
    <n v="153.02510000000001"/>
    <s v="Established"/>
    <s v="No"/>
    <s v="Online Only"/>
    <s v="Excellent"/>
  </r>
  <r>
    <x v="30"/>
    <x v="48"/>
    <x v="0"/>
    <x v="7"/>
    <n v="2"/>
    <n v="285"/>
    <s v="André Chiang"/>
    <n v="2010"/>
    <n v="30"/>
    <n v="4.7"/>
    <s v="Lasagna"/>
    <n v="15"/>
    <x v="0"/>
    <s v="Two Stars"/>
    <s v="Asia"/>
    <x v="1"/>
    <x v="1"/>
    <n v="54"/>
    <x v="0"/>
    <s v="All Methods Accepted"/>
    <s v="Seasonal Special"/>
    <m/>
    <s v="Emily Clark"/>
    <n v="478708"/>
    <n v="117"/>
    <n v="43.769599999999997"/>
    <n v="11.255800000000001"/>
    <s v="Legacy"/>
    <s v="No"/>
    <s v="None"/>
    <s v="Excellent"/>
  </r>
  <r>
    <x v="36"/>
    <x v="38"/>
    <x v="19"/>
    <x v="41"/>
    <n v="1"/>
    <n v="165"/>
    <s v="Isaac McHale"/>
    <n v="2013"/>
    <n v="40"/>
    <n v="4.5999999999999996"/>
    <s v="Dhokla"/>
    <n v="12"/>
    <x v="2"/>
    <s v="One Star"/>
    <s v="Europe"/>
    <x v="0"/>
    <x v="1"/>
    <n v="33"/>
    <x v="0"/>
    <s v="All Methods Accepted"/>
    <s v="Bestselling Dish"/>
    <s v="2GLUCURNUNLUZVI"/>
    <s v="Emily Clark"/>
    <n v="71937"/>
    <n v="2027"/>
    <n v="13.082700000000001"/>
    <n v="80.270700000000005"/>
    <s v="Established"/>
    <s v="Yes"/>
    <s v="Online Only"/>
    <s v="Excellent"/>
  </r>
  <r>
    <x v="44"/>
    <x v="40"/>
    <x v="19"/>
    <x v="41"/>
    <n v="0"/>
    <n v="185"/>
    <s v="Thomas &amp; Mathias Sühring"/>
    <n v="2014"/>
    <n v="48"/>
    <n v="4.5999999999999996"/>
    <s v="Thepla"/>
    <n v="11"/>
    <x v="2"/>
    <s v="No Stars"/>
    <s v="Asia"/>
    <x v="0"/>
    <x v="1"/>
    <n v="32"/>
    <x v="0"/>
    <s v="Cash, UPI"/>
    <s v="Seasonal Special"/>
    <s v="K5IWBOYBU09FT05"/>
    <s v="John Smith"/>
    <n v="187857"/>
    <n v="745"/>
    <n v="17.385000000000002"/>
    <n v="78.486699999999999"/>
    <s v="Established"/>
    <s v="Yes"/>
    <s v="Online Only"/>
    <s v="Excellent"/>
  </r>
  <r>
    <x v="9"/>
    <x v="46"/>
    <x v="8"/>
    <x v="51"/>
    <n v="3"/>
    <n v="345"/>
    <s v="Dominique Crenn"/>
    <n v="2011"/>
    <n v="50"/>
    <n v="4.8"/>
    <s v="Teriyaki Steak"/>
    <n v="14"/>
    <x v="0"/>
    <s v="Three Stars"/>
    <s v="North America"/>
    <x v="1"/>
    <x v="0"/>
    <n v="27"/>
    <x v="0"/>
    <s v="Cash, Card"/>
    <s v="Customer Choice"/>
    <m/>
    <s v="Amit Sharma"/>
    <n v="46508"/>
    <n v="4274"/>
    <n v="35.011600000000001"/>
    <n v="135.7681"/>
    <s v="Established"/>
    <s v="No"/>
    <s v="Table Only"/>
    <s v="Excellent"/>
  </r>
  <r>
    <x v="46"/>
    <x v="45"/>
    <x v="2"/>
    <x v="52"/>
    <n v="0"/>
    <n v="285"/>
    <s v="Dan Barber"/>
    <n v="2004"/>
    <n v="70"/>
    <n v="4.5999999999999996"/>
    <s v="Grilled Steak"/>
    <n v="21"/>
    <x v="0"/>
    <s v="No Stars"/>
    <s v="North America"/>
    <x v="1"/>
    <x v="0"/>
    <n v="74"/>
    <x v="1"/>
    <s v="Cash, Card"/>
    <s v="Seasonal Special"/>
    <m/>
    <s v="Oliver Brown"/>
    <n v="483465"/>
    <n v="677"/>
    <n v="29.760400000000001"/>
    <n v="-95.369799999999998"/>
    <s v="Legacy"/>
    <s v="No"/>
    <s v="Table Only"/>
    <s v="Excellent"/>
  </r>
  <r>
    <x v="0"/>
    <x v="40"/>
    <x v="19"/>
    <x v="55"/>
    <n v="3"/>
    <n v="320"/>
    <s v="Massimo Bottura"/>
    <n v="1995"/>
    <n v="28"/>
    <n v="4.9000000000000004"/>
    <s v="Rasgulla"/>
    <n v="30"/>
    <x v="0"/>
    <s v="Three Stars"/>
    <s v="Europe"/>
    <x v="0"/>
    <x v="0"/>
    <n v="73"/>
    <x v="1"/>
    <s v="UPI, Card"/>
    <s v="Customer Choice"/>
    <s v="L6L3UQ1LCXPXUPH"/>
    <s v="John Smith"/>
    <n v="427943"/>
    <n v="4328"/>
    <n v="17.385000000000002"/>
    <n v="78.486699999999999"/>
    <s v="Legacy"/>
    <s v="Yes"/>
    <s v="Online + Table"/>
    <s v="Excellent"/>
  </r>
  <r>
    <x v="36"/>
    <x v="58"/>
    <x v="12"/>
    <x v="47"/>
    <n v="1"/>
    <n v="165"/>
    <s v="Isaac McHale"/>
    <n v="2013"/>
    <n v="40"/>
    <n v="4.5999999999999996"/>
    <s v="Truffle Pasta"/>
    <n v="12"/>
    <x v="2"/>
    <s v="One Star"/>
    <s v="Europe"/>
    <x v="0"/>
    <x v="0"/>
    <n v="38"/>
    <x v="1"/>
    <s v="Cash, UPI"/>
    <s v="Bestselling Dish"/>
    <m/>
    <s v="Lucas Martin"/>
    <n v="188061"/>
    <n v="2714"/>
    <n v="52.486199999999997"/>
    <n v="-1.8904000000000001"/>
    <s v="Established"/>
    <s v="No"/>
    <s v="Online + Table"/>
    <s v="Excellent"/>
  </r>
  <r>
    <x v="29"/>
    <x v="9"/>
    <x v="2"/>
    <x v="52"/>
    <n v="2"/>
    <n v="285"/>
    <s v="Sean Gray"/>
    <n v="2008"/>
    <n v="12"/>
    <n v="4.7"/>
    <s v="Grilled Steak"/>
    <n v="17"/>
    <x v="0"/>
    <s v="Two Stars"/>
    <s v="North America"/>
    <x v="0"/>
    <x v="1"/>
    <n v="74"/>
    <x v="0"/>
    <s v="All Methods Accepted"/>
    <s v="Chef Special"/>
    <m/>
    <s v="Lucas Martin"/>
    <n v="58650"/>
    <n v="5511"/>
    <n v="37.774900000000002"/>
    <n v="-122.4194"/>
    <s v="Legacy"/>
    <s v="No"/>
    <s v="Online Only"/>
    <s v="Excellent"/>
  </r>
  <r>
    <x v="44"/>
    <x v="47"/>
    <x v="3"/>
    <x v="9"/>
    <n v="0"/>
    <n v="185"/>
    <s v="Thomas &amp; Mathias Sühring"/>
    <n v="2014"/>
    <n v="48"/>
    <n v="4.5999999999999996"/>
    <s v="Truffle Risotto"/>
    <n v="11"/>
    <x v="2"/>
    <s v="No Stars"/>
    <s v="Asia"/>
    <x v="0"/>
    <x v="0"/>
    <n v="67"/>
    <x v="0"/>
    <s v="Cash, UPI"/>
    <s v="Seasonal Special"/>
    <m/>
    <s v="Arjun Verma"/>
    <n v="17588"/>
    <n v="2998"/>
    <n v="43.7102"/>
    <n v="7.2619999999999996"/>
    <s v="Established"/>
    <s v="No"/>
    <s v="Online + Table"/>
    <s v="Excellent"/>
  </r>
  <r>
    <x v="47"/>
    <x v="37"/>
    <x v="19"/>
    <x v="37"/>
    <n v="0"/>
    <n v="220"/>
    <s v="Vladimir Mukhin"/>
    <n v="2011"/>
    <n v="50"/>
    <n v="4.5"/>
    <s v="Pani Puri"/>
    <n v="14"/>
    <x v="2"/>
    <s v="No Stars"/>
    <s v="Europe"/>
    <x v="1"/>
    <x v="1"/>
    <n v="25"/>
    <x v="0"/>
    <s v="Cash, UPI"/>
    <s v="Seasonal Special"/>
    <s v="BB8CXTIDZI2UHBH"/>
    <s v="Francesco Rossi"/>
    <n v="440955"/>
    <n v="6353"/>
    <n v="12.9716"/>
    <n v="77.5946"/>
    <s v="Established"/>
    <s v="Yes"/>
    <s v="None"/>
    <s v="Excellent"/>
  </r>
  <r>
    <x v="34"/>
    <x v="6"/>
    <x v="2"/>
    <x v="50"/>
    <n v="2"/>
    <n v="550"/>
    <s v="Rasmus Munk"/>
    <n v="2015"/>
    <n v="50"/>
    <n v="4.5"/>
    <s v="BBQ Wings"/>
    <n v="10"/>
    <x v="1"/>
    <s v="Two Stars"/>
    <s v="Europe"/>
    <x v="1"/>
    <x v="0"/>
    <n v="41"/>
    <x v="1"/>
    <s v="UPI, Card"/>
    <s v="Seasonal Special"/>
    <m/>
    <s v="Emily Clark"/>
    <n v="271043"/>
    <n v="4034"/>
    <n v="40.712800000000001"/>
    <n v="-74.006"/>
    <s v="Established"/>
    <s v="No"/>
    <s v="Table Only"/>
    <s v="Excellent"/>
  </r>
  <r>
    <x v="35"/>
    <x v="10"/>
    <x v="0"/>
    <x v="43"/>
    <n v="1"/>
    <n v="210"/>
    <s v="Victor Arguinzoniz"/>
    <n v="1990"/>
    <n v="30"/>
    <n v="4.7"/>
    <s v="Margherita"/>
    <n v="35"/>
    <x v="2"/>
    <s v="One Star"/>
    <s v="Europe"/>
    <x v="1"/>
    <x v="1"/>
    <n v="72"/>
    <x v="0"/>
    <s v="UPI, Card"/>
    <s v="Bestselling Dish"/>
    <m/>
    <s v="Haruto Tanaka"/>
    <n v="275019"/>
    <n v="3148"/>
    <n v="41.902799999999999"/>
    <n v="12.4964"/>
    <s v="Legacy"/>
    <s v="No"/>
    <s v="None"/>
    <s v="Excellent"/>
  </r>
  <r>
    <x v="41"/>
    <x v="55"/>
    <x v="19"/>
    <x v="41"/>
    <n v="0"/>
    <n v="155"/>
    <s v="Enrique Olvera"/>
    <n v="2000"/>
    <n v="55"/>
    <n v="4.7"/>
    <s v="Undhiyu"/>
    <n v="25"/>
    <x v="2"/>
    <s v="No Stars"/>
    <s v="North America"/>
    <x v="1"/>
    <x v="1"/>
    <n v="63"/>
    <x v="0"/>
    <s v="UPI, Card"/>
    <s v="Seasonal Special"/>
    <s v="3M3IGNI9YE2IEVN"/>
    <s v="Oliver Brown"/>
    <n v="441637"/>
    <n v="514"/>
    <n v="22.7196"/>
    <n v="75.857699999999994"/>
    <s v="Legacy"/>
    <s v="Yes"/>
    <s v="None"/>
    <s v="Excellent"/>
  </r>
  <r>
    <x v="4"/>
    <x v="54"/>
    <x v="19"/>
    <x v="38"/>
    <n v="3"/>
    <n v="350"/>
    <s v="Mauro Colagreco"/>
    <n v="1991"/>
    <n v="36"/>
    <n v="4.8"/>
    <s v="Dal Makhani"/>
    <n v="34"/>
    <x v="0"/>
    <s v="Three Stars"/>
    <s v="Europe"/>
    <x v="0"/>
    <x v="0"/>
    <n v="33"/>
    <x v="1"/>
    <s v="All Methods Accepted"/>
    <s v="Chef Special"/>
    <s v="S5T8I08JWD1T3QA"/>
    <s v="Arjun Verma"/>
    <n v="468011"/>
    <n v="1047"/>
    <n v="26.912400000000002"/>
    <n v="75.787300000000002"/>
    <s v="Legacy"/>
    <s v="Yes"/>
    <s v="Online + Table"/>
    <s v="Excellent"/>
  </r>
  <r>
    <x v="4"/>
    <x v="55"/>
    <x v="19"/>
    <x v="55"/>
    <n v="3"/>
    <n v="350"/>
    <s v="Mauro Colagreco"/>
    <n v="1991"/>
    <n v="36"/>
    <n v="4.8"/>
    <s v="Rasgulla"/>
    <n v="34"/>
    <x v="0"/>
    <s v="Three Stars"/>
    <s v="Europe"/>
    <x v="0"/>
    <x v="0"/>
    <n v="61"/>
    <x v="0"/>
    <s v="Cash, Card"/>
    <s v="Seasonal Special"/>
    <s v="WI37W4CGP9EAADN"/>
    <s v="Haruto Tanaka"/>
    <n v="258576"/>
    <n v="5366"/>
    <n v="22.7196"/>
    <n v="75.857699999999994"/>
    <s v="Legacy"/>
    <s v="Yes"/>
    <s v="Online + Table"/>
    <s v="Excellent"/>
  </r>
  <r>
    <x v="27"/>
    <x v="39"/>
    <x v="19"/>
    <x v="40"/>
    <n v="2"/>
    <n v="235"/>
    <s v="Hiroyasu Kawate"/>
    <n v="2009"/>
    <n v="28"/>
    <n v="4.7"/>
    <s v="Masala Dosa"/>
    <n v="16"/>
    <x v="2"/>
    <s v="Two Stars"/>
    <s v="Asia"/>
    <x v="1"/>
    <x v="0"/>
    <n v="28"/>
    <x v="0"/>
    <s v="Cash, Card"/>
    <s v="Bestselling Dish"/>
    <s v="B2VAVAPDKWAX5AE"/>
    <s v="Amit Sharma"/>
    <n v="106461"/>
    <n v="2056"/>
    <n v="18.520399999999999"/>
    <n v="73.856700000000004"/>
    <s v="Legacy"/>
    <s v="Yes"/>
    <s v="Table Only"/>
    <s v="Excellent"/>
  </r>
  <r>
    <x v="44"/>
    <x v="45"/>
    <x v="2"/>
    <x v="52"/>
    <n v="0"/>
    <n v="185"/>
    <s v="Thomas &amp; Mathias Sühring"/>
    <n v="2014"/>
    <n v="48"/>
    <n v="4.5999999999999996"/>
    <s v="Prime Rib"/>
    <n v="11"/>
    <x v="2"/>
    <s v="No Stars"/>
    <s v="Asia"/>
    <x v="1"/>
    <x v="0"/>
    <n v="53"/>
    <x v="0"/>
    <s v="UPI, Card"/>
    <s v="Chef Special"/>
    <m/>
    <s v="Emily Clark"/>
    <n v="342449"/>
    <n v="3370"/>
    <n v="29.760400000000001"/>
    <n v="-95.369799999999998"/>
    <s v="Established"/>
    <s v="No"/>
    <s v="Table Only"/>
    <s v="Excellent"/>
  </r>
  <r>
    <x v="33"/>
    <x v="54"/>
    <x v="19"/>
    <x v="55"/>
    <n v="2"/>
    <n v="275"/>
    <s v="Andoni Luis Aduriz"/>
    <n v="1998"/>
    <n v="20"/>
    <n v="4.5999999999999996"/>
    <s v="Fish Curry"/>
    <n v="27"/>
    <x v="0"/>
    <s v="Two Stars"/>
    <s v="Europe"/>
    <x v="1"/>
    <x v="0"/>
    <n v="62"/>
    <x v="1"/>
    <s v="All Methods Accepted"/>
    <s v="Chef Special"/>
    <s v="KVLXBYHFQLYXDMF"/>
    <s v="Francesco Rossi"/>
    <n v="412221"/>
    <n v="1264"/>
    <n v="26.912400000000002"/>
    <n v="75.787300000000002"/>
    <s v="Legacy"/>
    <s v="Yes"/>
    <s v="Table Only"/>
    <s v="Excellent"/>
  </r>
  <r>
    <x v="15"/>
    <x v="34"/>
    <x v="19"/>
    <x v="41"/>
    <n v="3"/>
    <n v="280"/>
    <s v="Joan Roca"/>
    <n v="1986"/>
    <n v="45"/>
    <n v="4.7"/>
    <s v="Dhokla"/>
    <n v="39"/>
    <x v="0"/>
    <s v="Three Stars"/>
    <s v="Europe"/>
    <x v="0"/>
    <x v="1"/>
    <n v="42"/>
    <x v="0"/>
    <s v="All Methods Accepted"/>
    <s v="Seasonal Special"/>
    <s v="ICCTNDXBPBJKKLG"/>
    <s v="Emily Clark"/>
    <n v="413551"/>
    <n v="5797"/>
    <n v="28.7041"/>
    <n v="77.102500000000006"/>
    <s v="Legacy"/>
    <s v="Yes"/>
    <s v="Online Only"/>
    <s v="Excellent"/>
  </r>
  <r>
    <x v="48"/>
    <x v="41"/>
    <x v="19"/>
    <x v="40"/>
    <n v="0"/>
    <n v="125"/>
    <s v="Leonor Espinosa"/>
    <n v="2007"/>
    <n v="45"/>
    <n v="4.5"/>
    <s v="Chettinad Chicken"/>
    <n v="18"/>
    <x v="3"/>
    <s v="No Stars"/>
    <s v="South America"/>
    <x v="0"/>
    <x v="1"/>
    <n v="65"/>
    <x v="0"/>
    <s v="Cash, UPI"/>
    <s v="Chef Special"/>
    <s v="4GKY9168Z9HIU2J"/>
    <s v="Emily Clark"/>
    <n v="287197"/>
    <n v="5954"/>
    <n v="21.170200000000001"/>
    <n v="72.831100000000006"/>
    <s v="Legacy"/>
    <s v="Yes"/>
    <s v="Online Only"/>
    <s v="Excellent"/>
  </r>
  <r>
    <x v="6"/>
    <x v="43"/>
    <x v="0"/>
    <x v="46"/>
    <n v="3"/>
    <n v="295"/>
    <s v="Eric Ripert"/>
    <n v="1972"/>
    <n v="62"/>
    <n v="4.8"/>
    <s v="Spaghetti Carbonara"/>
    <n v="53"/>
    <x v="0"/>
    <s v="Three Stars"/>
    <s v="North America"/>
    <x v="0"/>
    <x v="0"/>
    <n v="68"/>
    <x v="1"/>
    <s v="UPI, Card"/>
    <s v="Seasonal Special"/>
    <m/>
    <s v="Amit Sharma"/>
    <n v="372203"/>
    <n v="7155"/>
    <n v="45.464199999999998"/>
    <n v="9.19"/>
    <s v="Legacy"/>
    <s v="No"/>
    <s v="Online + Table"/>
    <s v="Excellent"/>
  </r>
  <r>
    <x v="39"/>
    <x v="38"/>
    <x v="19"/>
    <x v="53"/>
    <n v="0"/>
    <n v="180"/>
    <s v="Virgilio Martínez"/>
    <n v="2008"/>
    <n v="50"/>
    <n v="4.8"/>
    <s v="Gatte ki Sabzi"/>
    <n v="17"/>
    <x v="2"/>
    <s v="No Stars"/>
    <s v="South America"/>
    <x v="0"/>
    <x v="1"/>
    <n v="54"/>
    <x v="0"/>
    <s v="Cash, Card"/>
    <s v="Customer Choice"/>
    <s v="AMQDIBPZZRP0BRV"/>
    <s v="John Smith"/>
    <n v="245689"/>
    <n v="3789"/>
    <n v="13.082700000000001"/>
    <n v="80.270700000000005"/>
    <s v="Legacy"/>
    <s v="Yes"/>
    <s v="Online Only"/>
    <s v="Excellent"/>
  </r>
  <r>
    <x v="23"/>
    <x v="48"/>
    <x v="0"/>
    <x v="7"/>
    <n v="2"/>
    <n v="280"/>
    <s v="Zaiyu Hasegawa"/>
    <n v="2007"/>
    <n v="26"/>
    <n v="4.7"/>
    <s v="Lasagna"/>
    <n v="18"/>
    <x v="0"/>
    <s v="Two Stars"/>
    <s v="Asia"/>
    <x v="0"/>
    <x v="1"/>
    <n v="67"/>
    <x v="0"/>
    <s v="Cash, UPI"/>
    <s v="Customer Choice"/>
    <m/>
    <s v="Lucas Martin"/>
    <n v="106473"/>
    <n v="5638"/>
    <n v="43.769599999999997"/>
    <n v="11.255800000000001"/>
    <s v="Legacy"/>
    <s v="No"/>
    <s v="Online Only"/>
    <s v="Excellent"/>
  </r>
  <r>
    <x v="36"/>
    <x v="52"/>
    <x v="12"/>
    <x v="47"/>
    <n v="1"/>
    <n v="165"/>
    <s v="Isaac McHale"/>
    <n v="2013"/>
    <n v="40"/>
    <n v="4.5999999999999996"/>
    <s v="Roast Duck"/>
    <n v="12"/>
    <x v="2"/>
    <s v="One Star"/>
    <s v="Europe"/>
    <x v="0"/>
    <x v="1"/>
    <n v="29"/>
    <x v="0"/>
    <s v="Cash, UPI"/>
    <s v="Customer Choice"/>
    <m/>
    <s v="Francesco Rossi"/>
    <n v="188216"/>
    <n v="4037"/>
    <n v="53.800800000000002"/>
    <n v="-1.5490999999999999"/>
    <s v="Established"/>
    <s v="No"/>
    <s v="Online Only"/>
    <s v="Excellent"/>
  </r>
  <r>
    <x v="39"/>
    <x v="51"/>
    <x v="2"/>
    <x v="42"/>
    <n v="0"/>
    <n v="180"/>
    <s v="Virgilio Martínez"/>
    <n v="2008"/>
    <n v="50"/>
    <n v="4.8"/>
    <s v="Burrito"/>
    <n v="17"/>
    <x v="2"/>
    <s v="No Stars"/>
    <s v="South America"/>
    <x v="0"/>
    <x v="0"/>
    <n v="20"/>
    <x v="1"/>
    <s v="All Methods Accepted"/>
    <s v="Chef Special"/>
    <m/>
    <s v="Oliver Brown"/>
    <n v="78275"/>
    <n v="5377"/>
    <n v="34.052199999999999"/>
    <n v="-118.2437"/>
    <s v="Legacy"/>
    <s v="No"/>
    <s v="Online + Table"/>
    <s v="Excellent"/>
  </r>
  <r>
    <x v="38"/>
    <x v="34"/>
    <x v="19"/>
    <x v="40"/>
    <n v="1"/>
    <n v="95"/>
    <s v="Bertrand Grébaut"/>
    <n v="2011"/>
    <n v="28"/>
    <n v="4.5"/>
    <s v="Idli Sambhar"/>
    <n v="14"/>
    <x v="3"/>
    <s v="One Star"/>
    <s v="Europe"/>
    <x v="0"/>
    <x v="0"/>
    <n v="20"/>
    <x v="1"/>
    <s v="Cash, UPI"/>
    <s v="Seasonal Special"/>
    <s v="E9X3ZOV9KKRQTTH"/>
    <s v="Amit Sharma"/>
    <n v="111783"/>
    <n v="393"/>
    <n v="28.7041"/>
    <n v="77.102500000000006"/>
    <s v="Established"/>
    <s v="Yes"/>
    <s v="Online + Table"/>
    <s v="Excellent"/>
  </r>
  <r>
    <x v="48"/>
    <x v="40"/>
    <x v="19"/>
    <x v="41"/>
    <n v="0"/>
    <n v="125"/>
    <s v="Leonor Espinosa"/>
    <n v="2007"/>
    <n v="45"/>
    <n v="4.5"/>
    <s v="Thepla"/>
    <n v="18"/>
    <x v="3"/>
    <s v="No Stars"/>
    <s v="South America"/>
    <x v="1"/>
    <x v="1"/>
    <n v="46"/>
    <x v="0"/>
    <s v="UPI, Card"/>
    <s v="Chef Special"/>
    <s v="347JOS2OVQOWNTE"/>
    <s v="Emily Clark"/>
    <n v="88441"/>
    <n v="1456"/>
    <n v="17.385000000000002"/>
    <n v="78.486699999999999"/>
    <s v="Legacy"/>
    <s v="Yes"/>
    <s v="None"/>
    <s v="Excellent"/>
  </r>
  <r>
    <x v="22"/>
    <x v="60"/>
    <x v="21"/>
    <x v="59"/>
    <n v="2"/>
    <n v="450"/>
    <s v="René Redzepi"/>
    <n v="2003"/>
    <n v="40"/>
    <n v="4.8"/>
    <s v="Tourtière"/>
    <n v="22"/>
    <x v="1"/>
    <s v="Two Stars"/>
    <s v="Europe"/>
    <x v="1"/>
    <x v="0"/>
    <n v="31"/>
    <x v="1"/>
    <s v="All Methods Accepted"/>
    <s v="Bestselling Dish"/>
    <m/>
    <s v="Arjun Verma"/>
    <n v="85697"/>
    <n v="4400"/>
    <n v="45.5017"/>
    <n v="-73.567300000000003"/>
    <s v="Legacy"/>
    <s v="No"/>
    <s v="Table Only"/>
    <s v="Excellent"/>
  </r>
  <r>
    <x v="0"/>
    <x v="42"/>
    <x v="19"/>
    <x v="53"/>
    <n v="3"/>
    <n v="320"/>
    <s v="Massimo Bottura"/>
    <n v="1995"/>
    <n v="28"/>
    <n v="4.9000000000000004"/>
    <s v="Dal Baati Churma"/>
    <n v="30"/>
    <x v="0"/>
    <s v="Three Stars"/>
    <s v="Europe"/>
    <x v="0"/>
    <x v="0"/>
    <n v="48"/>
    <x v="1"/>
    <s v="UPI, Card"/>
    <s v="Seasonal Special"/>
    <s v="I4TFX8YY3VHA26S"/>
    <s v="Francesco Rossi"/>
    <n v="150186"/>
    <n v="3801"/>
    <n v="23.022500000000001"/>
    <n v="72.571399999999997"/>
    <s v="Legacy"/>
    <s v="Yes"/>
    <s v="Online + Table"/>
    <s v="Excellent"/>
  </r>
  <r>
    <x v="35"/>
    <x v="14"/>
    <x v="2"/>
    <x v="52"/>
    <n v="1"/>
    <n v="210"/>
    <s v="Victor Arguinzoniz"/>
    <n v="1990"/>
    <n v="30"/>
    <n v="4.7"/>
    <s v="Grilled Steak"/>
    <n v="35"/>
    <x v="2"/>
    <s v="One Star"/>
    <s v="Europe"/>
    <x v="1"/>
    <x v="0"/>
    <n v="66"/>
    <x v="1"/>
    <s v="Cash, UPI"/>
    <s v="Chef Special"/>
    <m/>
    <s v="Oliver Brown"/>
    <n v="180662"/>
    <n v="596"/>
    <n v="41.878100000000003"/>
    <n v="-87.629800000000003"/>
    <s v="Legacy"/>
    <s v="No"/>
    <s v="Table Only"/>
    <s v="Excellent"/>
  </r>
  <r>
    <x v="36"/>
    <x v="41"/>
    <x v="19"/>
    <x v="36"/>
    <n v="1"/>
    <n v="165"/>
    <s v="Isaac McHale"/>
    <n v="2013"/>
    <n v="40"/>
    <n v="4.5999999999999996"/>
    <s v="Fusion Tikka"/>
    <n v="12"/>
    <x v="2"/>
    <s v="One Star"/>
    <s v="Europe"/>
    <x v="0"/>
    <x v="0"/>
    <n v="49"/>
    <x v="1"/>
    <s v="UPI, Card"/>
    <s v="Customer Choice"/>
    <s v="2EYTZMIR6G3FRFE"/>
    <s v="Oliver Brown"/>
    <n v="400473"/>
    <n v="7872"/>
    <n v="21.170200000000001"/>
    <n v="72.831100000000006"/>
    <s v="Established"/>
    <s v="Yes"/>
    <s v="Online + Table"/>
    <s v="Excellent"/>
  </r>
  <r>
    <x v="48"/>
    <x v="41"/>
    <x v="19"/>
    <x v="41"/>
    <n v="0"/>
    <n v="125"/>
    <s v="Leonor Espinosa"/>
    <n v="2007"/>
    <n v="45"/>
    <n v="4.5"/>
    <s v="Dhokla"/>
    <n v="18"/>
    <x v="3"/>
    <s v="No Stars"/>
    <s v="South America"/>
    <x v="1"/>
    <x v="0"/>
    <n v="74"/>
    <x v="1"/>
    <s v="Cash, UPI"/>
    <s v="Bestselling Dish"/>
    <s v="8MHJRALSLMO1IFQ"/>
    <s v="Lucas Martin"/>
    <n v="462431"/>
    <n v="1943"/>
    <n v="21.170200000000001"/>
    <n v="72.831100000000006"/>
    <s v="Legacy"/>
    <s v="Yes"/>
    <s v="Table Only"/>
    <s v="Excellent"/>
  </r>
  <r>
    <x v="40"/>
    <x v="37"/>
    <x v="19"/>
    <x v="41"/>
    <n v="0"/>
    <n v="165"/>
    <s v="Mitsuharu Tsumura"/>
    <n v="2009"/>
    <n v="36"/>
    <n v="4.7"/>
    <s v="Dhokla"/>
    <n v="16"/>
    <x v="2"/>
    <s v="No Stars"/>
    <s v="South America"/>
    <x v="0"/>
    <x v="1"/>
    <n v="41"/>
    <x v="0"/>
    <s v="Cash, Card"/>
    <s v="Customer Choice"/>
    <s v="D6ZR8FKIT1JEP5T"/>
    <s v="Amit Sharma"/>
    <n v="436598"/>
    <n v="5145"/>
    <n v="12.9716"/>
    <n v="77.5946"/>
    <s v="Legacy"/>
    <s v="Yes"/>
    <s v="Online Only"/>
    <s v="Excellent"/>
  </r>
  <r>
    <x v="41"/>
    <x v="41"/>
    <x v="19"/>
    <x v="37"/>
    <n v="0"/>
    <n v="155"/>
    <s v="Enrique Olvera"/>
    <n v="2000"/>
    <n v="55"/>
    <n v="4.7"/>
    <s v="Pani Puri"/>
    <n v="25"/>
    <x v="2"/>
    <s v="No Stars"/>
    <s v="North America"/>
    <x v="0"/>
    <x v="1"/>
    <n v="66"/>
    <x v="0"/>
    <s v="All Methods Accepted"/>
    <s v="Bestselling Dish"/>
    <s v="XC25FHDFALJWEHP"/>
    <s v="Amit Sharma"/>
    <n v="46144"/>
    <n v="4861"/>
    <n v="21.170200000000001"/>
    <n v="72.831100000000006"/>
    <s v="Legacy"/>
    <s v="Yes"/>
    <s v="Online Only"/>
    <s v="Excellent"/>
  </r>
  <r>
    <x v="26"/>
    <x v="34"/>
    <x v="19"/>
    <x v="36"/>
    <n v="2"/>
    <n v="275"/>
    <s v="Yoshihiro Narisawa"/>
    <n v="2003"/>
    <n v="36"/>
    <n v="4.7"/>
    <s v="Truffle Naan"/>
    <n v="22"/>
    <x v="0"/>
    <s v="Two Stars"/>
    <s v="Asia"/>
    <x v="0"/>
    <x v="0"/>
    <n v="68"/>
    <x v="1"/>
    <s v="Cash, UPI"/>
    <s v="Seasonal Special"/>
    <s v="THV184TAPKFFIRD"/>
    <s v="Francesco Rossi"/>
    <n v="116165"/>
    <n v="4998"/>
    <n v="28.7041"/>
    <n v="77.102500000000006"/>
    <s v="Legacy"/>
    <s v="Yes"/>
    <s v="Online + Table"/>
    <s v="Excellent"/>
  </r>
  <r>
    <x v="5"/>
    <x v="9"/>
    <x v="2"/>
    <x v="42"/>
    <n v="3"/>
    <n v="380"/>
    <s v="Björn Frantzén"/>
    <n v="2008"/>
    <n v="23"/>
    <n v="4.8"/>
    <s v="Tacos"/>
    <n v="17"/>
    <x v="0"/>
    <s v="Three Stars"/>
    <s v="Europe"/>
    <x v="1"/>
    <x v="0"/>
    <n v="39"/>
    <x v="0"/>
    <s v="UPI, Card"/>
    <s v="Bestselling Dish"/>
    <m/>
    <s v="Sara Kapoor"/>
    <n v="2715"/>
    <n v="7836"/>
    <n v="37.774900000000002"/>
    <n v="-122.4194"/>
    <s v="Legacy"/>
    <s v="No"/>
    <s v="Table Only"/>
    <s v="Excellent"/>
  </r>
  <r>
    <x v="20"/>
    <x v="3"/>
    <x v="3"/>
    <x v="2"/>
    <n v="3"/>
    <n v="265"/>
    <s v="Eneko Atxa"/>
    <n v="2005"/>
    <n v="45"/>
    <n v="4.7"/>
    <s v="Ratatouille"/>
    <n v="20"/>
    <x v="0"/>
    <s v="Three Stars"/>
    <s v="Europe"/>
    <x v="0"/>
    <x v="0"/>
    <n v="31"/>
    <x v="0"/>
    <s v="All Methods Accepted"/>
    <s v="Seasonal Special"/>
    <m/>
    <s v="Emily Clark"/>
    <n v="345117"/>
    <n v="2492"/>
    <n v="48.8566"/>
    <n v="2.3521999999999998"/>
    <s v="Legacy"/>
    <s v="No"/>
    <s v="Online + Table"/>
    <s v="Excellent"/>
  </r>
  <r>
    <x v="13"/>
    <x v="6"/>
    <x v="2"/>
    <x v="42"/>
    <n v="3"/>
    <n v="270"/>
    <s v="Quique Dacosta"/>
    <n v="1989"/>
    <n v="48"/>
    <n v="4.8"/>
    <s v="Burrito"/>
    <n v="36"/>
    <x v="0"/>
    <s v="Three Stars"/>
    <s v="Europe"/>
    <x v="1"/>
    <x v="0"/>
    <n v="27"/>
    <x v="1"/>
    <s v="All Methods Accepted"/>
    <s v="Chef Special"/>
    <m/>
    <s v="Francesco Rossi"/>
    <n v="358297"/>
    <n v="3704"/>
    <n v="40.712800000000001"/>
    <n v="-74.006"/>
    <s v="Legacy"/>
    <s v="No"/>
    <s v="Table Only"/>
    <s v="Excellent"/>
  </r>
  <r>
    <x v="46"/>
    <x v="57"/>
    <x v="21"/>
    <x v="56"/>
    <n v="0"/>
    <n v="285"/>
    <s v="Dan Barber"/>
    <n v="2004"/>
    <n v="70"/>
    <n v="4.5999999999999996"/>
    <s v="Poutine"/>
    <n v="21"/>
    <x v="0"/>
    <s v="No Stars"/>
    <s v="North America"/>
    <x v="1"/>
    <x v="0"/>
    <n v="24"/>
    <x v="0"/>
    <s v="Cash, Card"/>
    <s v="Customer Choice"/>
    <m/>
    <s v="Amit Sharma"/>
    <n v="276660"/>
    <n v="2190"/>
    <n v="43.653199999999998"/>
    <n v="-79.383200000000002"/>
    <s v="Legacy"/>
    <s v="No"/>
    <s v="Table Only"/>
    <s v="Excellent"/>
  </r>
  <r>
    <x v="39"/>
    <x v="36"/>
    <x v="19"/>
    <x v="41"/>
    <n v="0"/>
    <n v="180"/>
    <s v="Virgilio Martínez"/>
    <n v="2008"/>
    <n v="50"/>
    <n v="4.8"/>
    <s v="Thepla"/>
    <n v="17"/>
    <x v="2"/>
    <s v="No Stars"/>
    <s v="South America"/>
    <x v="1"/>
    <x v="1"/>
    <n v="37"/>
    <x v="0"/>
    <s v="UPI, Card"/>
    <s v="Chef Special"/>
    <s v="C1EED6DHHC4273Z"/>
    <s v="Oliver Brown"/>
    <n v="482314"/>
    <n v="4377"/>
    <n v="22.572600000000001"/>
    <n v="88.363900000000001"/>
    <s v="Legacy"/>
    <s v="Yes"/>
    <s v="None"/>
    <s v="Excellent"/>
  </r>
  <r>
    <x v="27"/>
    <x v="39"/>
    <x v="19"/>
    <x v="40"/>
    <n v="2"/>
    <n v="235"/>
    <s v="Hiroyasu Kawate"/>
    <n v="2009"/>
    <n v="28"/>
    <n v="4.7"/>
    <s v="Chettinad Chicken"/>
    <n v="16"/>
    <x v="2"/>
    <s v="Two Stars"/>
    <s v="Asia"/>
    <x v="1"/>
    <x v="0"/>
    <n v="65"/>
    <x v="1"/>
    <s v="All Methods Accepted"/>
    <s v="Seasonal Special"/>
    <s v="25VKQRORXYJAOEC"/>
    <s v="Arjun Verma"/>
    <n v="414812"/>
    <n v="5849"/>
    <n v="18.520399999999999"/>
    <n v="73.856700000000004"/>
    <s v="Legacy"/>
    <s v="Yes"/>
    <s v="Table Only"/>
    <s v="Excellent"/>
  </r>
  <r>
    <x v="29"/>
    <x v="55"/>
    <x v="19"/>
    <x v="40"/>
    <n v="2"/>
    <n v="285"/>
    <s v="Sean Gray"/>
    <n v="2008"/>
    <n v="12"/>
    <n v="4.7"/>
    <s v="Chettinad Chicken"/>
    <n v="17"/>
    <x v="0"/>
    <s v="Two Stars"/>
    <s v="North America"/>
    <x v="0"/>
    <x v="1"/>
    <n v="41"/>
    <x v="0"/>
    <s v="Cash, UPI"/>
    <s v="Customer Choice"/>
    <s v="GJM4EZXVUE4UZCS"/>
    <s v="John Smith"/>
    <n v="459487"/>
    <n v="7612"/>
    <n v="22.7196"/>
    <n v="75.857699999999994"/>
    <s v="Legacy"/>
    <s v="Yes"/>
    <s v="Online Only"/>
    <s v="Excellent"/>
  </r>
  <r>
    <x v="13"/>
    <x v="18"/>
    <x v="8"/>
    <x v="45"/>
    <n v="3"/>
    <n v="270"/>
    <s v="Quique Dacosta"/>
    <n v="1989"/>
    <n v="48"/>
    <n v="4.8"/>
    <s v="Shoyu Ramen"/>
    <n v="36"/>
    <x v="0"/>
    <s v="Three Stars"/>
    <s v="Europe"/>
    <x v="1"/>
    <x v="1"/>
    <n v="28"/>
    <x v="0"/>
    <s v="UPI, Card"/>
    <s v="Seasonal Special"/>
    <m/>
    <s v="Lucas Martin"/>
    <n v="191399"/>
    <n v="2702"/>
    <n v="35.689500000000002"/>
    <n v="139.6917"/>
    <s v="Legacy"/>
    <s v="No"/>
    <s v="None"/>
    <s v="Excellent"/>
  </r>
  <r>
    <x v="19"/>
    <x v="41"/>
    <x v="19"/>
    <x v="39"/>
    <n v="3"/>
    <n v="290"/>
    <s v="Massimiliano Alajmo"/>
    <n v="1981"/>
    <n v="50"/>
    <n v="4.7"/>
    <s v="Biryani"/>
    <n v="44"/>
    <x v="0"/>
    <s v="Three Stars"/>
    <s v="Europe"/>
    <x v="1"/>
    <x v="1"/>
    <n v="61"/>
    <x v="0"/>
    <s v="Cash, UPI"/>
    <s v="Customer Choice"/>
    <s v="XMJ4V3IL1SMHDKQ"/>
    <s v="Haruto Tanaka"/>
    <n v="12341"/>
    <n v="7726"/>
    <n v="21.170200000000001"/>
    <n v="72.831100000000006"/>
    <s v="Legacy"/>
    <s v="Yes"/>
    <s v="None"/>
    <s v="Excellent"/>
  </r>
  <r>
    <x v="28"/>
    <x v="52"/>
    <x v="12"/>
    <x v="47"/>
    <n v="2"/>
    <n v="265"/>
    <s v="Heinz Reitbauer"/>
    <n v="2005"/>
    <n v="60"/>
    <n v="4.7"/>
    <s v="Truffle Pasta"/>
    <n v="20"/>
    <x v="0"/>
    <s v="Two Stars"/>
    <s v="Europe"/>
    <x v="1"/>
    <x v="0"/>
    <n v="53"/>
    <x v="1"/>
    <s v="All Methods Accepted"/>
    <s v="Chef Special"/>
    <m/>
    <s v="Oliver Brown"/>
    <n v="142754"/>
    <n v="3864"/>
    <n v="53.800800000000002"/>
    <n v="-1.5490999999999999"/>
    <s v="Legacy"/>
    <s v="No"/>
    <s v="Table Only"/>
    <s v="Excellent"/>
  </r>
  <r>
    <x v="29"/>
    <x v="54"/>
    <x v="19"/>
    <x v="53"/>
    <n v="2"/>
    <n v="285"/>
    <s v="Sean Gray"/>
    <n v="2008"/>
    <n v="12"/>
    <n v="4.7"/>
    <s v="Gatte ki Sabzi"/>
    <n v="17"/>
    <x v="0"/>
    <s v="Two Stars"/>
    <s v="North America"/>
    <x v="1"/>
    <x v="0"/>
    <n v="50"/>
    <x v="0"/>
    <s v="UPI, Card"/>
    <s v="Seasonal Special"/>
    <s v="7CKALIIZ0SINCW3"/>
    <s v="John Smith"/>
    <n v="407331"/>
    <n v="35"/>
    <n v="26.912400000000002"/>
    <n v="75.787300000000002"/>
    <s v="Legacy"/>
    <s v="Yes"/>
    <s v="Table Only"/>
    <s v="Excellent"/>
  </r>
  <r>
    <x v="3"/>
    <x v="39"/>
    <x v="19"/>
    <x v="36"/>
    <n v="3"/>
    <n v="425"/>
    <s v="Alain Passard"/>
    <n v="1986"/>
    <n v="40"/>
    <n v="4.9000000000000004"/>
    <s v="Fusion Tikka"/>
    <n v="39"/>
    <x v="1"/>
    <s v="Three Stars"/>
    <s v="Europe"/>
    <x v="0"/>
    <x v="1"/>
    <n v="30"/>
    <x v="1"/>
    <s v="All Methods Accepted"/>
    <s v="Bestselling Dish"/>
    <s v="6NNDGA3949F6LI9"/>
    <s v="John Smith"/>
    <n v="386207"/>
    <n v="4722"/>
    <n v="18.520399999999999"/>
    <n v="73.856700000000004"/>
    <s v="Legacy"/>
    <s v="Yes"/>
    <s v="Online Only"/>
    <s v="Excellent"/>
  </r>
  <r>
    <x v="38"/>
    <x v="41"/>
    <x v="19"/>
    <x v="53"/>
    <n v="1"/>
    <n v="95"/>
    <s v="Bertrand Grébaut"/>
    <n v="2011"/>
    <n v="28"/>
    <n v="4.5"/>
    <s v="Gatte ki Sabzi"/>
    <n v="14"/>
    <x v="3"/>
    <s v="One Star"/>
    <s v="Europe"/>
    <x v="0"/>
    <x v="0"/>
    <n v="42"/>
    <x v="0"/>
    <s v="All Methods Accepted"/>
    <s v="Bestselling Dish"/>
    <s v="XTU40N7JH3KPJI6"/>
    <s v="Haruto Tanaka"/>
    <n v="356947"/>
    <n v="6635"/>
    <n v="21.170200000000001"/>
    <n v="72.831100000000006"/>
    <s v="Established"/>
    <s v="Yes"/>
    <s v="Online + Table"/>
    <s v="Excellent"/>
  </r>
  <r>
    <x v="0"/>
    <x v="45"/>
    <x v="2"/>
    <x v="50"/>
    <n v="3"/>
    <n v="320"/>
    <s v="Massimo Bottura"/>
    <n v="1995"/>
    <n v="28"/>
    <n v="4.9000000000000004"/>
    <s v="BBQ Wings"/>
    <n v="30"/>
    <x v="0"/>
    <s v="Three Stars"/>
    <s v="Europe"/>
    <x v="1"/>
    <x v="1"/>
    <n v="56"/>
    <x v="1"/>
    <s v="UPI, Card"/>
    <s v="Bestselling Dish"/>
    <m/>
    <s v="Emily Clark"/>
    <n v="168415"/>
    <n v="2906"/>
    <n v="29.760400000000001"/>
    <n v="-95.369799999999998"/>
    <s v="Legacy"/>
    <s v="No"/>
    <s v="None"/>
    <s v="Excellent"/>
  </r>
  <r>
    <x v="31"/>
    <x v="6"/>
    <x v="2"/>
    <x v="52"/>
    <n v="2"/>
    <n v="245"/>
    <s v="Richard Ekkebus"/>
    <n v="2005"/>
    <n v="46"/>
    <n v="4.7"/>
    <s v="Grilled Steak"/>
    <n v="20"/>
    <x v="2"/>
    <s v="Two Stars"/>
    <s v="Asia"/>
    <x v="1"/>
    <x v="0"/>
    <n v="51"/>
    <x v="1"/>
    <s v="All Methods Accepted"/>
    <s v="Chef Special"/>
    <m/>
    <s v="John Smith"/>
    <n v="224505"/>
    <n v="1772"/>
    <n v="40.712800000000001"/>
    <n v="-74.006"/>
    <s v="Legacy"/>
    <s v="No"/>
    <s v="Table Only"/>
    <s v="Excellent"/>
  </r>
  <r>
    <x v="7"/>
    <x v="52"/>
    <x v="12"/>
    <x v="57"/>
    <n v="3"/>
    <n v="310"/>
    <s v="Enrico Crippa"/>
    <n v="2005"/>
    <n v="35"/>
    <n v="4.8"/>
    <s v="Shepherd’s Pie"/>
    <n v="20"/>
    <x v="0"/>
    <s v="Three Stars"/>
    <s v="Europe"/>
    <x v="0"/>
    <x v="0"/>
    <n v="32"/>
    <x v="1"/>
    <s v="All Methods Accepted"/>
    <s v="Seasonal Special"/>
    <m/>
    <s v="Riya Patel"/>
    <n v="389121"/>
    <n v="7057"/>
    <n v="53.800800000000002"/>
    <n v="-1.5490999999999999"/>
    <s v="Legacy"/>
    <s v="No"/>
    <s v="Online + Table"/>
    <s v="Excellent"/>
  </r>
  <r>
    <x v="31"/>
    <x v="3"/>
    <x v="3"/>
    <x v="49"/>
    <n v="2"/>
    <n v="245"/>
    <s v="Richard Ekkebus"/>
    <n v="2005"/>
    <n v="46"/>
    <n v="4.7"/>
    <s v="Macarons"/>
    <n v="20"/>
    <x v="2"/>
    <s v="Two Stars"/>
    <s v="Asia"/>
    <x v="1"/>
    <x v="0"/>
    <n v="29"/>
    <x v="1"/>
    <s v="Cash, UPI"/>
    <s v="Seasonal Special"/>
    <m/>
    <s v="Francesco Rossi"/>
    <n v="18067"/>
    <n v="756"/>
    <n v="48.8566"/>
    <n v="2.3521999999999998"/>
    <s v="Legacy"/>
    <s v="No"/>
    <s v="Table Only"/>
    <s v="Excellent"/>
  </r>
  <r>
    <x v="18"/>
    <x v="45"/>
    <x v="2"/>
    <x v="42"/>
    <n v="3"/>
    <n v="385"/>
    <s v="Grant Achatz"/>
    <n v="2005"/>
    <n v="64"/>
    <n v="4.7"/>
    <s v="Tacos"/>
    <n v="20"/>
    <x v="0"/>
    <s v="Three Stars"/>
    <s v="North America"/>
    <x v="1"/>
    <x v="1"/>
    <n v="62"/>
    <x v="1"/>
    <s v="Cash, UPI"/>
    <s v="Seasonal Special"/>
    <m/>
    <s v="Sara Kapoor"/>
    <n v="51407"/>
    <n v="6740"/>
    <n v="29.760400000000001"/>
    <n v="-95.369799999999998"/>
    <s v="Legacy"/>
    <s v="No"/>
    <s v="None"/>
    <s v="Excellent"/>
  </r>
  <r>
    <x v="41"/>
    <x v="50"/>
    <x v="3"/>
    <x v="49"/>
    <n v="0"/>
    <n v="155"/>
    <s v="Enrique Olvera"/>
    <n v="2000"/>
    <n v="55"/>
    <n v="4.7"/>
    <s v="Macarons"/>
    <n v="25"/>
    <x v="2"/>
    <s v="No Stars"/>
    <s v="North America"/>
    <x v="0"/>
    <x v="0"/>
    <n v="28"/>
    <x v="1"/>
    <s v="All Methods Accepted"/>
    <s v="Bestselling Dish"/>
    <m/>
    <s v="Sara Kapoor"/>
    <n v="70987"/>
    <n v="1033"/>
    <n v="45.764000000000003"/>
    <n v="4.8357000000000001"/>
    <s v="Legacy"/>
    <s v="No"/>
    <s v="Online + Table"/>
    <s v="Excellent"/>
  </r>
  <r>
    <x v="1"/>
    <x v="53"/>
    <x v="8"/>
    <x v="45"/>
    <n v="3"/>
    <n v="320"/>
    <s v="Julien Royer"/>
    <n v="2008"/>
    <n v="32"/>
    <n v="4.9000000000000004"/>
    <s v="Miso Ramen"/>
    <n v="17"/>
    <x v="0"/>
    <s v="Three Stars"/>
    <s v="Asia"/>
    <x v="0"/>
    <x v="1"/>
    <n v="46"/>
    <x v="1"/>
    <s v="Cash, Card"/>
    <s v="Customer Choice"/>
    <m/>
    <s v="Sara Kapoor"/>
    <n v="171596"/>
    <n v="6866"/>
    <n v="34.6937"/>
    <n v="135.50229999999999"/>
    <s v="Legacy"/>
    <s v="No"/>
    <s v="Online Only"/>
    <s v="Excellent"/>
  </r>
  <r>
    <x v="42"/>
    <x v="34"/>
    <x v="19"/>
    <x v="37"/>
    <n v="0"/>
    <n v="195"/>
    <s v="Gaggan Anand"/>
    <n v="2017"/>
    <n v="14"/>
    <n v="4.5999999999999996"/>
    <s v="Chole Kulche"/>
    <n v="8"/>
    <x v="2"/>
    <s v="No Stars"/>
    <s v="Asia"/>
    <x v="1"/>
    <x v="0"/>
    <n v="60"/>
    <x v="0"/>
    <s v="All Methods Accepted"/>
    <s v="Seasonal Special"/>
    <s v="NK553XIC6YIOMBE"/>
    <s v="Sara Kapoor"/>
    <n v="405145"/>
    <n v="6240"/>
    <n v="28.7041"/>
    <n v="77.102500000000006"/>
    <s v="Established"/>
    <s v="Yes"/>
    <s v="Table Only"/>
    <s v="Excellent"/>
  </r>
  <r>
    <x v="25"/>
    <x v="58"/>
    <x v="12"/>
    <x v="54"/>
    <n v="2"/>
    <n v="245"/>
    <s v="Tim Raue"/>
    <n v="2010"/>
    <n v="48"/>
    <n v="4.7"/>
    <s v="Chicken Tikka Pizza"/>
    <n v="15"/>
    <x v="2"/>
    <s v="Two Stars"/>
    <s v="Europe"/>
    <x v="0"/>
    <x v="0"/>
    <n v="49"/>
    <x v="0"/>
    <s v="All Methods Accepted"/>
    <s v="Bestselling Dish"/>
    <m/>
    <s v="Emily Clark"/>
    <n v="406422"/>
    <n v="118"/>
    <n v="52.486199999999997"/>
    <n v="-1.8904000000000001"/>
    <s v="Legacy"/>
    <s v="No"/>
    <s v="Online + Table"/>
    <s v="Excellent"/>
  </r>
  <r>
    <x v="25"/>
    <x v="51"/>
    <x v="2"/>
    <x v="50"/>
    <n v="2"/>
    <n v="245"/>
    <s v="Tim Raue"/>
    <n v="2010"/>
    <n v="48"/>
    <n v="4.7"/>
    <s v="BBQ Wings"/>
    <n v="15"/>
    <x v="2"/>
    <s v="Two Stars"/>
    <s v="Europe"/>
    <x v="1"/>
    <x v="0"/>
    <n v="58"/>
    <x v="0"/>
    <s v="Cash, Card"/>
    <s v="Bestselling Dish"/>
    <m/>
    <s v="Sara Kapoor"/>
    <n v="38967"/>
    <n v="3938"/>
    <n v="34.052199999999999"/>
    <n v="-118.2437"/>
    <s v="Legacy"/>
    <s v="No"/>
    <s v="Table Only"/>
    <s v="Excellent"/>
  </r>
  <r>
    <x v="33"/>
    <x v="44"/>
    <x v="20"/>
    <x v="44"/>
    <n v="2"/>
    <n v="275"/>
    <s v="Andoni Luis Aduriz"/>
    <n v="1998"/>
    <n v="20"/>
    <n v="4.5999999999999996"/>
    <s v="Grilled Salmon"/>
    <n v="27"/>
    <x v="0"/>
    <s v="Two Stars"/>
    <s v="Europe"/>
    <x v="0"/>
    <x v="0"/>
    <n v="24"/>
    <x v="0"/>
    <s v="Cash, UPI"/>
    <s v="Chef Special"/>
    <m/>
    <s v="Riya Patel"/>
    <n v="128714"/>
    <n v="3931"/>
    <n v="-33.8688"/>
    <n v="151.20930000000001"/>
    <s v="Legacy"/>
    <s v="No"/>
    <s v="Online + Table"/>
    <s v="Excellent"/>
  </r>
  <r>
    <x v="48"/>
    <x v="10"/>
    <x v="0"/>
    <x v="46"/>
    <n v="0"/>
    <n v="125"/>
    <s v="Leonor Espinosa"/>
    <n v="2007"/>
    <n v="45"/>
    <n v="4.5"/>
    <s v="Spaghetti Carbonara"/>
    <n v="18"/>
    <x v="3"/>
    <s v="No Stars"/>
    <s v="South America"/>
    <x v="1"/>
    <x v="0"/>
    <n v="67"/>
    <x v="1"/>
    <s v="Cash, Card"/>
    <s v="Chef Special"/>
    <m/>
    <s v="Amit Sharma"/>
    <n v="12964"/>
    <n v="4820"/>
    <n v="41.902799999999999"/>
    <n v="12.4964"/>
    <s v="Legacy"/>
    <s v="No"/>
    <s v="Table Only"/>
    <s v="Excellent"/>
  </r>
  <r>
    <x v="23"/>
    <x v="45"/>
    <x v="2"/>
    <x v="42"/>
    <n v="2"/>
    <n v="280"/>
    <s v="Zaiyu Hasegawa"/>
    <n v="2007"/>
    <n v="26"/>
    <n v="4.7"/>
    <s v="Burrito"/>
    <n v="18"/>
    <x v="0"/>
    <s v="Two Stars"/>
    <s v="Asia"/>
    <x v="1"/>
    <x v="0"/>
    <n v="29"/>
    <x v="0"/>
    <s v="Cash, Card"/>
    <s v="Chef Special"/>
    <m/>
    <s v="Haruto Tanaka"/>
    <n v="270183"/>
    <n v="2340"/>
    <n v="29.760400000000001"/>
    <n v="-95.369799999999998"/>
    <s v="Legacy"/>
    <s v="No"/>
    <s v="Table Only"/>
    <s v="Excellent"/>
  </r>
  <r>
    <x v="42"/>
    <x v="46"/>
    <x v="8"/>
    <x v="45"/>
    <n v="0"/>
    <n v="195"/>
    <s v="Gaggan Anand"/>
    <n v="2017"/>
    <n v="14"/>
    <n v="4.5999999999999996"/>
    <s v="Miso Ramen"/>
    <n v="8"/>
    <x v="2"/>
    <s v="No Stars"/>
    <s v="Asia"/>
    <x v="1"/>
    <x v="1"/>
    <n v="25"/>
    <x v="1"/>
    <s v="UPI, Card"/>
    <s v="Customer Choice"/>
    <m/>
    <s v="Emily Clark"/>
    <n v="320223"/>
    <n v="5723"/>
    <n v="35.011600000000001"/>
    <n v="135.7681"/>
    <s v="Established"/>
    <s v="No"/>
    <s v="None"/>
    <s v="Excellent"/>
  </r>
  <r>
    <x v="42"/>
    <x v="40"/>
    <x v="19"/>
    <x v="37"/>
    <n v="0"/>
    <n v="195"/>
    <s v="Gaggan Anand"/>
    <n v="2017"/>
    <n v="14"/>
    <n v="4.5999999999999996"/>
    <s v="Pani Puri"/>
    <n v="8"/>
    <x v="2"/>
    <s v="No Stars"/>
    <s v="Asia"/>
    <x v="0"/>
    <x v="0"/>
    <n v="39"/>
    <x v="1"/>
    <s v="UPI, Card"/>
    <s v="Seasonal Special"/>
    <s v="6PN7HXPX9MEAPVX"/>
    <s v="John Smith"/>
    <n v="305546"/>
    <n v="4679"/>
    <n v="17.385000000000002"/>
    <n v="78.486699999999999"/>
    <s v="Established"/>
    <s v="Yes"/>
    <s v="Online + Table"/>
    <s v="Excellent"/>
  </r>
  <r>
    <x v="34"/>
    <x v="51"/>
    <x v="2"/>
    <x v="42"/>
    <n v="2"/>
    <n v="550"/>
    <s v="Rasmus Munk"/>
    <n v="2015"/>
    <n v="50"/>
    <n v="4.5"/>
    <s v="Tacos"/>
    <n v="10"/>
    <x v="1"/>
    <s v="Two Stars"/>
    <s v="Europe"/>
    <x v="1"/>
    <x v="1"/>
    <n v="26"/>
    <x v="1"/>
    <s v="Cash, UPI"/>
    <s v="Customer Choice"/>
    <m/>
    <s v="Sara Kapoor"/>
    <n v="24231"/>
    <n v="7374"/>
    <n v="34.052199999999999"/>
    <n v="-118.2437"/>
    <s v="Established"/>
    <s v="No"/>
    <s v="None"/>
    <s v="Excellent"/>
  </r>
  <r>
    <x v="40"/>
    <x v="47"/>
    <x v="3"/>
    <x v="49"/>
    <n v="0"/>
    <n v="165"/>
    <s v="Mitsuharu Tsumura"/>
    <n v="2009"/>
    <n v="36"/>
    <n v="4.7"/>
    <s v="Croissant"/>
    <n v="16"/>
    <x v="2"/>
    <s v="No Stars"/>
    <s v="South America"/>
    <x v="0"/>
    <x v="1"/>
    <n v="65"/>
    <x v="1"/>
    <s v="UPI, Card"/>
    <s v="Bestselling Dish"/>
    <m/>
    <s v="Sara Kapoor"/>
    <n v="13226"/>
    <n v="7137"/>
    <n v="43.7102"/>
    <n v="7.2619999999999996"/>
    <s v="Legacy"/>
    <s v="No"/>
    <s v="Online Only"/>
    <s v="Excellent"/>
  </r>
  <r>
    <x v="30"/>
    <x v="10"/>
    <x v="0"/>
    <x v="43"/>
    <n v="2"/>
    <n v="285"/>
    <s v="André Chiang"/>
    <n v="2010"/>
    <n v="30"/>
    <n v="4.7"/>
    <s v="Pepperoni"/>
    <n v="15"/>
    <x v="0"/>
    <s v="Two Stars"/>
    <s v="Asia"/>
    <x v="0"/>
    <x v="0"/>
    <n v="52"/>
    <x v="0"/>
    <s v="Cash, Card"/>
    <s v="Seasonal Special"/>
    <m/>
    <s v="Francesco Rossi"/>
    <n v="13427"/>
    <n v="3947"/>
    <n v="41.902799999999999"/>
    <n v="12.4964"/>
    <s v="Legacy"/>
    <s v="No"/>
    <s v="Online + Table"/>
    <s v="Excellent"/>
  </r>
  <r>
    <x v="9"/>
    <x v="55"/>
    <x v="19"/>
    <x v="36"/>
    <n v="3"/>
    <n v="345"/>
    <s v="Dominique Crenn"/>
    <n v="2011"/>
    <n v="50"/>
    <n v="4.8"/>
    <s v="Truffle Naan"/>
    <n v="14"/>
    <x v="0"/>
    <s v="Three Stars"/>
    <s v="North America"/>
    <x v="1"/>
    <x v="1"/>
    <n v="43"/>
    <x v="1"/>
    <s v="Cash, UPI"/>
    <s v="Bestselling Dish"/>
    <s v="VW4QG5GQZK4JUZ3"/>
    <s v="Emily Clark"/>
    <n v="153648"/>
    <n v="1787"/>
    <n v="22.7196"/>
    <n v="75.857699999999994"/>
    <s v="Established"/>
    <s v="Yes"/>
    <s v="None"/>
    <s v="Excellent"/>
  </r>
  <r>
    <x v="7"/>
    <x v="58"/>
    <x v="12"/>
    <x v="54"/>
    <n v="3"/>
    <n v="310"/>
    <s v="Enrico Crippa"/>
    <n v="2005"/>
    <n v="35"/>
    <n v="4.8"/>
    <s v="Chicken Tikka Pizza"/>
    <n v="20"/>
    <x v="0"/>
    <s v="Three Stars"/>
    <s v="Europe"/>
    <x v="0"/>
    <x v="1"/>
    <n v="52"/>
    <x v="1"/>
    <s v="Cash, UPI"/>
    <s v="Chef Special"/>
    <m/>
    <s v="Sara Kapoor"/>
    <n v="84934"/>
    <n v="3506"/>
    <n v="52.486199999999997"/>
    <n v="-1.8904000000000001"/>
    <s v="Legacy"/>
    <s v="No"/>
    <s v="Online Only"/>
    <s v="Excellent"/>
  </r>
  <r>
    <x v="18"/>
    <x v="54"/>
    <x v="19"/>
    <x v="38"/>
    <n v="3"/>
    <n v="385"/>
    <s v="Grant Achatz"/>
    <n v="2005"/>
    <n v="64"/>
    <n v="4.7"/>
    <s v="Butter Chicken"/>
    <n v="20"/>
    <x v="0"/>
    <s v="Three Stars"/>
    <s v="North America"/>
    <x v="1"/>
    <x v="0"/>
    <n v="44"/>
    <x v="0"/>
    <s v="Cash, UPI"/>
    <s v="Seasonal Special"/>
    <s v="9YLWSZDJFTJJMIM"/>
    <s v="Oliver Brown"/>
    <n v="74643"/>
    <n v="2675"/>
    <n v="26.912400000000002"/>
    <n v="75.787300000000002"/>
    <s v="Legacy"/>
    <s v="Yes"/>
    <s v="Table Only"/>
    <s v="Excellent"/>
  </r>
  <r>
    <x v="15"/>
    <x v="9"/>
    <x v="2"/>
    <x v="44"/>
    <n v="3"/>
    <n v="280"/>
    <s v="Joan Roca"/>
    <n v="1986"/>
    <n v="45"/>
    <n v="4.7"/>
    <s v="Grilled Salmon"/>
    <n v="39"/>
    <x v="0"/>
    <s v="Three Stars"/>
    <s v="Europe"/>
    <x v="0"/>
    <x v="1"/>
    <n v="48"/>
    <x v="1"/>
    <s v="All Methods Accepted"/>
    <s v="Customer Choice"/>
    <m/>
    <s v="Arjun Verma"/>
    <n v="331579"/>
    <n v="3840"/>
    <n v="37.774900000000002"/>
    <n v="-122.4194"/>
    <s v="Legacy"/>
    <s v="No"/>
    <s v="Online Only"/>
    <s v="Excellent"/>
  </r>
  <r>
    <x v="5"/>
    <x v="57"/>
    <x v="21"/>
    <x v="50"/>
    <n v="3"/>
    <n v="380"/>
    <s v="Björn Frantzén"/>
    <n v="2008"/>
    <n v="23"/>
    <n v="4.8"/>
    <s v="BBQ Wings"/>
    <n v="17"/>
    <x v="0"/>
    <s v="Three Stars"/>
    <s v="Europe"/>
    <x v="1"/>
    <x v="0"/>
    <n v="23"/>
    <x v="1"/>
    <s v="All Methods Accepted"/>
    <s v="Bestselling Dish"/>
    <m/>
    <s v="Sara Kapoor"/>
    <n v="202316"/>
    <n v="4765"/>
    <n v="43.653199999999998"/>
    <n v="-79.383200000000002"/>
    <s v="Legacy"/>
    <s v="No"/>
    <s v="Table Only"/>
    <s v="Excellent"/>
  </r>
  <r>
    <x v="7"/>
    <x v="50"/>
    <x v="3"/>
    <x v="2"/>
    <n v="3"/>
    <n v="310"/>
    <s v="Enrico Crippa"/>
    <n v="2005"/>
    <n v="35"/>
    <n v="4.8"/>
    <s v="Coq au Vin"/>
    <n v="20"/>
    <x v="0"/>
    <s v="Three Stars"/>
    <s v="Europe"/>
    <x v="0"/>
    <x v="1"/>
    <n v="43"/>
    <x v="0"/>
    <s v="All Methods Accepted"/>
    <s v="Bestselling Dish"/>
    <m/>
    <s v="Arjun Verma"/>
    <n v="183514"/>
    <n v="5277"/>
    <n v="45.764000000000003"/>
    <n v="4.8357000000000001"/>
    <s v="Legacy"/>
    <s v="No"/>
    <s v="Online Only"/>
    <s v="Excellent"/>
  </r>
  <r>
    <x v="39"/>
    <x v="54"/>
    <x v="19"/>
    <x v="36"/>
    <n v="0"/>
    <n v="180"/>
    <s v="Virgilio Martínez"/>
    <n v="2008"/>
    <n v="50"/>
    <n v="4.8"/>
    <s v="Truffle Naan"/>
    <n v="17"/>
    <x v="2"/>
    <s v="No Stars"/>
    <s v="South America"/>
    <x v="0"/>
    <x v="1"/>
    <n v="28"/>
    <x v="0"/>
    <s v="Cash, Card"/>
    <s v="Seasonal Special"/>
    <s v="V67Z5EHP8ZQ3U0G"/>
    <s v="Riya Patel"/>
    <n v="432541"/>
    <n v="953"/>
    <n v="26.912400000000002"/>
    <n v="75.787300000000002"/>
    <s v="Legacy"/>
    <s v="Yes"/>
    <s v="Online Only"/>
    <s v="Excellent"/>
  </r>
  <r>
    <x v="40"/>
    <x v="54"/>
    <x v="19"/>
    <x v="41"/>
    <n v="0"/>
    <n v="165"/>
    <s v="Mitsuharu Tsumura"/>
    <n v="2009"/>
    <n v="36"/>
    <n v="4.7"/>
    <s v="Undhiyu"/>
    <n v="16"/>
    <x v="2"/>
    <s v="No Stars"/>
    <s v="South America"/>
    <x v="0"/>
    <x v="0"/>
    <n v="56"/>
    <x v="0"/>
    <s v="Cash, Card"/>
    <s v="Chef Special"/>
    <s v="ZIU490ZWQZ9IFVO"/>
    <s v="Francesco Rossi"/>
    <n v="336128"/>
    <n v="6158"/>
    <n v="26.912400000000002"/>
    <n v="75.787300000000002"/>
    <s v="Legacy"/>
    <s v="Yes"/>
    <s v="Online + Table"/>
    <s v="Excellent"/>
  </r>
  <r>
    <x v="34"/>
    <x v="44"/>
    <x v="20"/>
    <x v="58"/>
    <n v="2"/>
    <n v="550"/>
    <s v="Rasmus Munk"/>
    <n v="2015"/>
    <n v="50"/>
    <n v="4.5"/>
    <s v="Wagyu Steak"/>
    <n v="10"/>
    <x v="1"/>
    <s v="Two Stars"/>
    <s v="Europe"/>
    <x v="1"/>
    <x v="1"/>
    <n v="33"/>
    <x v="1"/>
    <s v="UPI, Card"/>
    <s v="Customer Choice"/>
    <m/>
    <s v="Oliver Brown"/>
    <n v="230962"/>
    <n v="6141"/>
    <n v="-33.8688"/>
    <n v="151.20930000000001"/>
    <s v="Established"/>
    <s v="No"/>
    <s v="None"/>
    <s v="Excellent"/>
  </r>
  <r>
    <x v="25"/>
    <x v="18"/>
    <x v="8"/>
    <x v="51"/>
    <n v="2"/>
    <n v="245"/>
    <s v="Tim Raue"/>
    <n v="2010"/>
    <n v="48"/>
    <n v="4.7"/>
    <s v="Teriyaki Steak"/>
    <n v="15"/>
    <x v="2"/>
    <s v="Two Stars"/>
    <s v="Europe"/>
    <x v="0"/>
    <x v="0"/>
    <n v="20"/>
    <x v="0"/>
    <s v="Cash, Card"/>
    <s v="Seasonal Special"/>
    <m/>
    <s v="Sara Kapoor"/>
    <n v="261232"/>
    <n v="6293"/>
    <n v="35.689500000000002"/>
    <n v="139.6917"/>
    <s v="Legacy"/>
    <s v="No"/>
    <s v="Online + Table"/>
    <s v="Excellent"/>
  </r>
  <r>
    <x v="1"/>
    <x v="37"/>
    <x v="19"/>
    <x v="40"/>
    <n v="3"/>
    <n v="320"/>
    <s v="Julien Royer"/>
    <n v="2008"/>
    <n v="32"/>
    <n v="4.9000000000000004"/>
    <s v="Masala Dosa"/>
    <n v="17"/>
    <x v="0"/>
    <s v="Three Stars"/>
    <s v="Asia"/>
    <x v="0"/>
    <x v="1"/>
    <n v="64"/>
    <x v="1"/>
    <s v="All Methods Accepted"/>
    <s v="Bestselling Dish"/>
    <s v="24HV2ZT9CUKJ2MR"/>
    <s v="Haruto Tanaka"/>
    <n v="154617"/>
    <n v="4959"/>
    <n v="12.9716"/>
    <n v="77.5946"/>
    <s v="Legacy"/>
    <s v="Yes"/>
    <s v="Online Only"/>
    <s v="Excellent"/>
  </r>
  <r>
    <x v="37"/>
    <x v="47"/>
    <x v="3"/>
    <x v="2"/>
    <n v="1"/>
    <n v="165"/>
    <s v="Dave Pynt"/>
    <n v="2013"/>
    <n v="26"/>
    <n v="4.5999999999999996"/>
    <s v="Ratatouille"/>
    <n v="12"/>
    <x v="2"/>
    <s v="One Star"/>
    <s v="Asia"/>
    <x v="1"/>
    <x v="0"/>
    <n v="34"/>
    <x v="0"/>
    <s v="Cash, UPI"/>
    <s v="Bestselling Dish"/>
    <m/>
    <s v="Amit Sharma"/>
    <n v="462935"/>
    <n v="4474"/>
    <n v="43.7102"/>
    <n v="7.2619999999999996"/>
    <s v="Established"/>
    <s v="No"/>
    <s v="Table Only"/>
    <s v="Excellent"/>
  </r>
  <r>
    <x v="7"/>
    <x v="26"/>
    <x v="12"/>
    <x v="57"/>
    <n v="3"/>
    <n v="310"/>
    <s v="Enrico Crippa"/>
    <n v="2005"/>
    <n v="35"/>
    <n v="4.8"/>
    <s v="Shepherd’s Pie"/>
    <n v="20"/>
    <x v="0"/>
    <s v="Three Stars"/>
    <s v="Europe"/>
    <x v="0"/>
    <x v="1"/>
    <n v="66"/>
    <x v="1"/>
    <s v="UPI, Card"/>
    <s v="Seasonal Special"/>
    <m/>
    <s v="Haruto Tanaka"/>
    <n v="15263"/>
    <n v="4715"/>
    <n v="51.507399999999997"/>
    <n v="-0.1278"/>
    <s v="Legacy"/>
    <s v="No"/>
    <s v="Online Only"/>
    <s v="Excellent"/>
  </r>
  <r>
    <x v="36"/>
    <x v="9"/>
    <x v="2"/>
    <x v="42"/>
    <n v="1"/>
    <n v="165"/>
    <s v="Isaac McHale"/>
    <n v="2013"/>
    <n v="40"/>
    <n v="4.5999999999999996"/>
    <s v="Burrito"/>
    <n v="12"/>
    <x v="2"/>
    <s v="One Star"/>
    <s v="Europe"/>
    <x v="1"/>
    <x v="1"/>
    <n v="29"/>
    <x v="1"/>
    <s v="UPI, Card"/>
    <s v="Customer Choice"/>
    <m/>
    <s v="Sara Kapoor"/>
    <n v="84997"/>
    <n v="7707"/>
    <n v="37.774900000000002"/>
    <n v="-122.4194"/>
    <s v="Established"/>
    <s v="No"/>
    <s v="None"/>
    <s v="Excellent"/>
  </r>
  <r>
    <x v="20"/>
    <x v="10"/>
    <x v="0"/>
    <x v="7"/>
    <n v="3"/>
    <n v="265"/>
    <s v="Eneko Atxa"/>
    <n v="2005"/>
    <n v="45"/>
    <n v="4.7"/>
    <s v="Risotto"/>
    <n v="20"/>
    <x v="0"/>
    <s v="Three Stars"/>
    <s v="Europe"/>
    <x v="0"/>
    <x v="1"/>
    <n v="70"/>
    <x v="0"/>
    <s v="Cash, UPI"/>
    <s v="Bestselling Dish"/>
    <m/>
    <s v="Francesco Rossi"/>
    <n v="80610"/>
    <n v="4270"/>
    <n v="41.902799999999999"/>
    <n v="12.4964"/>
    <s v="Legacy"/>
    <s v="No"/>
    <s v="Online Only"/>
    <s v="Excellent"/>
  </r>
  <r>
    <x v="19"/>
    <x v="46"/>
    <x v="8"/>
    <x v="45"/>
    <n v="3"/>
    <n v="290"/>
    <s v="Massimiliano Alajmo"/>
    <n v="1981"/>
    <n v="50"/>
    <n v="4.7"/>
    <s v="Miso Ramen"/>
    <n v="44"/>
    <x v="0"/>
    <s v="Three Stars"/>
    <s v="Europe"/>
    <x v="1"/>
    <x v="1"/>
    <n v="50"/>
    <x v="0"/>
    <s v="Cash, UPI"/>
    <s v="Bestselling Dish"/>
    <m/>
    <s v="Lucas Martin"/>
    <n v="295052"/>
    <n v="6334"/>
    <n v="35.011600000000001"/>
    <n v="135.7681"/>
    <s v="Legacy"/>
    <s v="No"/>
    <s v="None"/>
    <s v="Excellent"/>
  </r>
  <r>
    <x v="47"/>
    <x v="35"/>
    <x v="19"/>
    <x v="38"/>
    <n v="0"/>
    <n v="220"/>
    <s v="Vladimir Mukhin"/>
    <n v="2011"/>
    <n v="50"/>
    <n v="4.5"/>
    <s v="Butter Chicken"/>
    <n v="14"/>
    <x v="2"/>
    <s v="No Stars"/>
    <s v="Europe"/>
    <x v="1"/>
    <x v="1"/>
    <n v="61"/>
    <x v="1"/>
    <s v="Cash, Card"/>
    <s v="Customer Choice"/>
    <s v="WUCQKH3DSG06LU3"/>
    <s v="Lucas Martin"/>
    <n v="422350"/>
    <n v="4356"/>
    <n v="19.076000000000001"/>
    <n v="72.877700000000004"/>
    <s v="Established"/>
    <s v="Yes"/>
    <s v="None"/>
    <s v="Excellent"/>
  </r>
  <r>
    <x v="24"/>
    <x v="58"/>
    <x v="12"/>
    <x v="57"/>
    <n v="2"/>
    <n v="325"/>
    <s v="Kyle &amp; Katina Connaughton"/>
    <n v="2016"/>
    <n v="48"/>
    <n v="4.7"/>
    <s v="Fish and Chips"/>
    <n v="9"/>
    <x v="0"/>
    <s v="Two Stars"/>
    <s v="North America"/>
    <x v="1"/>
    <x v="0"/>
    <n v="63"/>
    <x v="1"/>
    <s v="UPI, Card"/>
    <s v="Customer Choice"/>
    <m/>
    <s v="Haruto Tanaka"/>
    <n v="136310"/>
    <n v="2964"/>
    <n v="52.486199999999997"/>
    <n v="-1.8904000000000001"/>
    <s v="Established"/>
    <s v="No"/>
    <s v="Table Only"/>
    <s v="Excellent"/>
  </r>
  <r>
    <x v="48"/>
    <x v="3"/>
    <x v="3"/>
    <x v="9"/>
    <n v="0"/>
    <n v="125"/>
    <s v="Leonor Espinosa"/>
    <n v="2007"/>
    <n v="45"/>
    <n v="4.5"/>
    <s v="Truffle Risotto"/>
    <n v="18"/>
    <x v="3"/>
    <s v="No Stars"/>
    <s v="South America"/>
    <x v="0"/>
    <x v="1"/>
    <n v="35"/>
    <x v="1"/>
    <s v="UPI, Card"/>
    <s v="Customer Choice"/>
    <m/>
    <s v="Oliver Brown"/>
    <n v="345632"/>
    <n v="7231"/>
    <n v="48.8566"/>
    <n v="2.3521999999999998"/>
    <s v="Legacy"/>
    <s v="No"/>
    <s v="Online Only"/>
    <s v="Excellent"/>
  </r>
  <r>
    <x v="13"/>
    <x v="26"/>
    <x v="12"/>
    <x v="47"/>
    <n v="3"/>
    <n v="270"/>
    <s v="Quique Dacosta"/>
    <n v="1989"/>
    <n v="48"/>
    <n v="4.8"/>
    <s v="Truffle Pasta"/>
    <n v="36"/>
    <x v="0"/>
    <s v="Three Stars"/>
    <s v="Europe"/>
    <x v="1"/>
    <x v="0"/>
    <n v="64"/>
    <x v="1"/>
    <s v="UPI, Card"/>
    <s v="Chef Special"/>
    <m/>
    <s v="Sara Kapoor"/>
    <n v="280203"/>
    <n v="3071"/>
    <n v="51.507399999999997"/>
    <n v="-0.1278"/>
    <s v="Legacy"/>
    <s v="No"/>
    <s v="Table Only"/>
    <s v="Excellent"/>
  </r>
  <r>
    <x v="39"/>
    <x v="36"/>
    <x v="19"/>
    <x v="39"/>
    <n v="0"/>
    <n v="180"/>
    <s v="Virgilio Martínez"/>
    <n v="2008"/>
    <n v="50"/>
    <n v="4.8"/>
    <s v="Nihari"/>
    <n v="17"/>
    <x v="2"/>
    <s v="No Stars"/>
    <s v="South America"/>
    <x v="1"/>
    <x v="1"/>
    <n v="21"/>
    <x v="0"/>
    <s v="Cash, Card"/>
    <s v="Chef Special"/>
    <s v="33MVJRYFCOT926R"/>
    <s v="Riya Patel"/>
    <n v="371140"/>
    <n v="176"/>
    <n v="22.572600000000001"/>
    <n v="88.363900000000001"/>
    <s v="Legacy"/>
    <s v="Yes"/>
    <s v="None"/>
    <s v="Excellent"/>
  </r>
  <r>
    <x v="39"/>
    <x v="3"/>
    <x v="3"/>
    <x v="9"/>
    <n v="0"/>
    <n v="180"/>
    <s v="Virgilio Martínez"/>
    <n v="2008"/>
    <n v="50"/>
    <n v="4.8"/>
    <s v="Truffle Risotto"/>
    <n v="17"/>
    <x v="2"/>
    <s v="No Stars"/>
    <s v="South America"/>
    <x v="1"/>
    <x v="0"/>
    <n v="56"/>
    <x v="1"/>
    <s v="All Methods Accepted"/>
    <s v="Chef Special"/>
    <m/>
    <s v="Haruto Tanaka"/>
    <n v="123071"/>
    <n v="6925"/>
    <n v="48.8566"/>
    <n v="2.3521999999999998"/>
    <s v="Legacy"/>
    <s v="No"/>
    <s v="Table Only"/>
    <s v="Excellent"/>
  </r>
  <r>
    <x v="48"/>
    <x v="59"/>
    <x v="20"/>
    <x v="44"/>
    <n v="0"/>
    <n v="125"/>
    <s v="Leonor Espinosa"/>
    <n v="2007"/>
    <n v="45"/>
    <n v="4.5"/>
    <s v="Lobster Roll"/>
    <n v="18"/>
    <x v="3"/>
    <s v="No Stars"/>
    <s v="South America"/>
    <x v="1"/>
    <x v="1"/>
    <n v="26"/>
    <x v="1"/>
    <s v="Cash, UPI"/>
    <s v="Bestselling Dish"/>
    <m/>
    <s v="John Smith"/>
    <n v="198953"/>
    <n v="2005"/>
    <n v="-27.469799999999999"/>
    <n v="153.02510000000001"/>
    <s v="Legacy"/>
    <s v="No"/>
    <s v="None"/>
    <s v="Excellent"/>
  </r>
  <r>
    <x v="15"/>
    <x v="3"/>
    <x v="3"/>
    <x v="49"/>
    <n v="3"/>
    <n v="280"/>
    <s v="Joan Roca"/>
    <n v="1986"/>
    <n v="45"/>
    <n v="4.7"/>
    <s v="Croissant"/>
    <n v="39"/>
    <x v="0"/>
    <s v="Three Stars"/>
    <s v="Europe"/>
    <x v="1"/>
    <x v="1"/>
    <n v="70"/>
    <x v="1"/>
    <s v="Cash, UPI"/>
    <s v="Chef Special"/>
    <m/>
    <s v="Francesco Rossi"/>
    <n v="71972"/>
    <n v="3787"/>
    <n v="48.8566"/>
    <n v="2.3521999999999998"/>
    <s v="Legacy"/>
    <s v="No"/>
    <s v="None"/>
    <s v="Excellent"/>
  </r>
  <r>
    <x v="7"/>
    <x v="6"/>
    <x v="2"/>
    <x v="52"/>
    <n v="3"/>
    <n v="310"/>
    <s v="Enrico Crippa"/>
    <n v="2005"/>
    <n v="35"/>
    <n v="4.8"/>
    <s v="Grilled Steak"/>
    <n v="20"/>
    <x v="0"/>
    <s v="Three Stars"/>
    <s v="Europe"/>
    <x v="1"/>
    <x v="1"/>
    <n v="32"/>
    <x v="1"/>
    <s v="UPI, Card"/>
    <s v="Bestselling Dish"/>
    <m/>
    <s v="Emily Clark"/>
    <n v="146705"/>
    <n v="5748"/>
    <n v="40.712800000000001"/>
    <n v="-74.006"/>
    <s v="Legacy"/>
    <s v="No"/>
    <s v="None"/>
    <s v="Excellent"/>
  </r>
  <r>
    <x v="29"/>
    <x v="45"/>
    <x v="2"/>
    <x v="42"/>
    <n v="2"/>
    <n v="285"/>
    <s v="Sean Gray"/>
    <n v="2008"/>
    <n v="12"/>
    <n v="4.7"/>
    <s v="Tacos"/>
    <n v="17"/>
    <x v="0"/>
    <s v="Two Stars"/>
    <s v="North America"/>
    <x v="0"/>
    <x v="0"/>
    <n v="62"/>
    <x v="0"/>
    <s v="All Methods Accepted"/>
    <s v="Seasonal Special"/>
    <m/>
    <s v="John Smith"/>
    <n v="394352"/>
    <n v="7920"/>
    <n v="29.760400000000001"/>
    <n v="-95.369799999999998"/>
    <s v="Legacy"/>
    <s v="No"/>
    <s v="Online + Table"/>
    <s v="Excellent"/>
  </r>
  <r>
    <x v="39"/>
    <x v="39"/>
    <x v="19"/>
    <x v="39"/>
    <n v="0"/>
    <n v="180"/>
    <s v="Virgilio Martínez"/>
    <n v="2008"/>
    <n v="50"/>
    <n v="4.8"/>
    <s v="Biryani"/>
    <n v="17"/>
    <x v="2"/>
    <s v="No Stars"/>
    <s v="South America"/>
    <x v="0"/>
    <x v="0"/>
    <n v="42"/>
    <x v="1"/>
    <s v="Cash, Card"/>
    <s v="Chef Special"/>
    <s v="DJ6UQUCN7CY7YH2"/>
    <s v="Riya Patel"/>
    <n v="314575"/>
    <n v="6859"/>
    <n v="18.520399999999999"/>
    <n v="73.856700000000004"/>
    <s v="Legacy"/>
    <s v="Yes"/>
    <s v="Online + Table"/>
    <s v="Excellent"/>
  </r>
  <r>
    <x v="37"/>
    <x v="39"/>
    <x v="19"/>
    <x v="39"/>
    <n v="1"/>
    <n v="165"/>
    <s v="Dave Pynt"/>
    <n v="2013"/>
    <n v="26"/>
    <n v="4.5999999999999996"/>
    <s v="Biryani"/>
    <n v="12"/>
    <x v="2"/>
    <s v="One Star"/>
    <s v="Asia"/>
    <x v="0"/>
    <x v="0"/>
    <n v="32"/>
    <x v="1"/>
    <s v="UPI, Card"/>
    <s v="Bestselling Dish"/>
    <s v="NDFQ6RP1AHDPEXW"/>
    <s v="Francesco Rossi"/>
    <n v="214383"/>
    <n v="2549"/>
    <n v="18.520399999999999"/>
    <n v="73.856700000000004"/>
    <s v="Established"/>
    <s v="Yes"/>
    <s v="Online + Table"/>
    <s v="Excellent"/>
  </r>
  <r>
    <x v="20"/>
    <x v="10"/>
    <x v="0"/>
    <x v="46"/>
    <n v="3"/>
    <n v="265"/>
    <s v="Eneko Atxa"/>
    <n v="2005"/>
    <n v="45"/>
    <n v="4.7"/>
    <s v="Spaghetti Carbonara"/>
    <n v="20"/>
    <x v="0"/>
    <s v="Three Stars"/>
    <s v="Europe"/>
    <x v="0"/>
    <x v="1"/>
    <n v="24"/>
    <x v="1"/>
    <s v="UPI, Card"/>
    <s v="Customer Choice"/>
    <m/>
    <s v="Haruto Tanaka"/>
    <n v="259165"/>
    <n v="473"/>
    <n v="41.902799999999999"/>
    <n v="12.4964"/>
    <s v="Legacy"/>
    <s v="No"/>
    <s v="Online Only"/>
    <s v="Excellent"/>
  </r>
  <r>
    <x v="27"/>
    <x v="36"/>
    <x v="19"/>
    <x v="39"/>
    <n v="2"/>
    <n v="235"/>
    <s v="Hiroyasu Kawate"/>
    <n v="2009"/>
    <n v="28"/>
    <n v="4.7"/>
    <s v="Biryani"/>
    <n v="16"/>
    <x v="2"/>
    <s v="Two Stars"/>
    <s v="Asia"/>
    <x v="0"/>
    <x v="0"/>
    <n v="32"/>
    <x v="0"/>
    <s v="UPI, Card"/>
    <s v="Customer Choice"/>
    <s v="JK3C92UIEOEX28Q"/>
    <s v="Riya Patel"/>
    <n v="106829"/>
    <n v="191"/>
    <n v="22.572600000000001"/>
    <n v="88.363900000000001"/>
    <s v="Legacy"/>
    <s v="Yes"/>
    <s v="Online + Table"/>
    <s v="Excellent"/>
  </r>
  <r>
    <x v="14"/>
    <x v="58"/>
    <x v="12"/>
    <x v="54"/>
    <n v="3"/>
    <n v="305"/>
    <s v="Pascal Barbot"/>
    <n v="2000"/>
    <n v="25"/>
    <n v="4.8"/>
    <s v="Chicken Tikka Pizza"/>
    <n v="25"/>
    <x v="0"/>
    <s v="Three Stars"/>
    <s v="Europe"/>
    <x v="0"/>
    <x v="0"/>
    <n v="36"/>
    <x v="0"/>
    <s v="Cash, UPI"/>
    <s v="Customer Choice"/>
    <m/>
    <s v="Sara Kapoor"/>
    <n v="378022"/>
    <n v="844"/>
    <n v="52.486199999999997"/>
    <n v="-1.8904000000000001"/>
    <s v="Legacy"/>
    <s v="No"/>
    <s v="Online + Table"/>
    <s v="Excellent"/>
  </r>
  <r>
    <x v="29"/>
    <x v="51"/>
    <x v="2"/>
    <x v="44"/>
    <n v="2"/>
    <n v="285"/>
    <s v="Sean Gray"/>
    <n v="2008"/>
    <n v="12"/>
    <n v="4.7"/>
    <s v="Lobster Roll"/>
    <n v="17"/>
    <x v="0"/>
    <s v="Two Stars"/>
    <s v="North America"/>
    <x v="0"/>
    <x v="1"/>
    <n v="59"/>
    <x v="1"/>
    <s v="All Methods Accepted"/>
    <s v="Seasonal Special"/>
    <m/>
    <s v="Sara Kapoor"/>
    <n v="453181"/>
    <n v="55"/>
    <n v="34.052199999999999"/>
    <n v="-118.2437"/>
    <s v="Legacy"/>
    <s v="No"/>
    <s v="Online Only"/>
    <s v="Excellent"/>
  </r>
  <r>
    <x v="37"/>
    <x v="55"/>
    <x v="19"/>
    <x v="39"/>
    <n v="1"/>
    <n v="165"/>
    <s v="Dave Pynt"/>
    <n v="2013"/>
    <n v="26"/>
    <n v="4.5999999999999996"/>
    <s v="Biryani"/>
    <n v="12"/>
    <x v="2"/>
    <s v="One Star"/>
    <s v="Asia"/>
    <x v="0"/>
    <x v="0"/>
    <n v="42"/>
    <x v="1"/>
    <s v="Cash, Card"/>
    <s v="Seasonal Special"/>
    <s v="7A0BLDOH8S6VJ5X"/>
    <s v="Oliver Brown"/>
    <n v="158978"/>
    <n v="4463"/>
    <n v="22.7196"/>
    <n v="75.857699999999994"/>
    <s v="Established"/>
    <s v="Yes"/>
    <s v="Online + Table"/>
    <s v="Excellent"/>
  </r>
  <r>
    <x v="43"/>
    <x v="9"/>
    <x v="2"/>
    <x v="50"/>
    <n v="0"/>
    <n v="140"/>
    <s v="Jorge Vallejo"/>
    <n v="2012"/>
    <n v="48"/>
    <n v="4.5999999999999996"/>
    <s v="BBQ Wings"/>
    <n v="13"/>
    <x v="3"/>
    <s v="No Stars"/>
    <s v="North America"/>
    <x v="0"/>
    <x v="1"/>
    <n v="44"/>
    <x v="0"/>
    <s v="Cash, UPI"/>
    <s v="Chef Special"/>
    <m/>
    <s v="Haruto Tanaka"/>
    <n v="327105"/>
    <n v="655"/>
    <n v="37.774900000000002"/>
    <n v="-122.4194"/>
    <s v="Established"/>
    <s v="No"/>
    <s v="Online Only"/>
    <s v="Excellent"/>
  </r>
  <r>
    <x v="47"/>
    <x v="14"/>
    <x v="2"/>
    <x v="50"/>
    <n v="0"/>
    <n v="220"/>
    <s v="Vladimir Mukhin"/>
    <n v="2011"/>
    <n v="50"/>
    <n v="4.5"/>
    <s v="BBQ Wings"/>
    <n v="14"/>
    <x v="2"/>
    <s v="No Stars"/>
    <s v="Europe"/>
    <x v="1"/>
    <x v="0"/>
    <n v="40"/>
    <x v="0"/>
    <s v="UPI, Card"/>
    <s v="Bestselling Dish"/>
    <m/>
    <s v="Sara Kapoor"/>
    <n v="344126"/>
    <n v="556"/>
    <n v="41.878100000000003"/>
    <n v="-87.629800000000003"/>
    <s v="Established"/>
    <s v="No"/>
    <s v="Table Only"/>
    <s v="Excellent"/>
  </r>
  <r>
    <x v="10"/>
    <x v="49"/>
    <x v="12"/>
    <x v="47"/>
    <n v="3"/>
    <n v="298"/>
    <s v="Corey Lee"/>
    <n v="2010"/>
    <n v="56"/>
    <n v="4.8"/>
    <s v="Truffle Pasta"/>
    <n v="15"/>
    <x v="0"/>
    <s v="Three Stars"/>
    <s v="North America"/>
    <x v="0"/>
    <x v="0"/>
    <n v="52"/>
    <x v="1"/>
    <s v="All Methods Accepted"/>
    <s v="Chef Special"/>
    <m/>
    <s v="Amit Sharma"/>
    <n v="302010"/>
    <n v="4173"/>
    <n v="53.480800000000002"/>
    <n v="-2.2425999999999999"/>
    <s v="Legacy"/>
    <s v="No"/>
    <s v="Online + Table"/>
    <s v="Excellent"/>
  </r>
  <r>
    <x v="47"/>
    <x v="51"/>
    <x v="2"/>
    <x v="44"/>
    <n v="0"/>
    <n v="220"/>
    <s v="Vladimir Mukhin"/>
    <n v="2011"/>
    <n v="50"/>
    <n v="4.5"/>
    <s v="Grilled Salmon"/>
    <n v="14"/>
    <x v="2"/>
    <s v="No Stars"/>
    <s v="Europe"/>
    <x v="1"/>
    <x v="1"/>
    <n v="28"/>
    <x v="1"/>
    <s v="Cash, Card"/>
    <s v="Customer Choice"/>
    <m/>
    <s v="Riya Patel"/>
    <n v="426462"/>
    <n v="4432"/>
    <n v="34.052199999999999"/>
    <n v="-118.2437"/>
    <s v="Established"/>
    <s v="No"/>
    <s v="None"/>
    <s v="Excellent"/>
  </r>
  <r>
    <x v="21"/>
    <x v="38"/>
    <x v="19"/>
    <x v="39"/>
    <n v="3"/>
    <n v="570"/>
    <s v="Paul Pairet"/>
    <n v="2012"/>
    <n v="10"/>
    <n v="4.5999999999999996"/>
    <s v="Korma"/>
    <n v="13"/>
    <x v="1"/>
    <s v="Three Stars"/>
    <s v="Asia"/>
    <x v="1"/>
    <x v="0"/>
    <n v="43"/>
    <x v="1"/>
    <s v="UPI, Card"/>
    <s v="Seasonal Special"/>
    <s v="0SZRVZWV5BM1476"/>
    <s v="Oliver Brown"/>
    <n v="34282"/>
    <n v="7479"/>
    <n v="13.082700000000001"/>
    <n v="80.270700000000005"/>
    <s v="Established"/>
    <s v="Yes"/>
    <s v="Table Only"/>
    <s v="Excellent"/>
  </r>
  <r>
    <x v="8"/>
    <x v="38"/>
    <x v="19"/>
    <x v="36"/>
    <n v="3"/>
    <n v="295"/>
    <s v="Juan Mari Arzak"/>
    <n v="1897"/>
    <n v="50"/>
    <n v="4.8"/>
    <s v="Fusion Tikka"/>
    <n v="128"/>
    <x v="0"/>
    <s v="Three Stars"/>
    <s v="Europe"/>
    <x v="1"/>
    <x v="1"/>
    <n v="42"/>
    <x v="0"/>
    <s v="Cash, Card"/>
    <s v="Seasonal Special"/>
    <s v="RU3UBBS6933XC13"/>
    <s v="Riya Patel"/>
    <n v="190822"/>
    <n v="879"/>
    <n v="13.082700000000001"/>
    <n v="80.270700000000005"/>
    <s v="Legacy"/>
    <s v="Yes"/>
    <s v="None"/>
    <s v="Excellent"/>
  </r>
  <r>
    <x v="28"/>
    <x v="51"/>
    <x v="2"/>
    <x v="44"/>
    <n v="2"/>
    <n v="265"/>
    <s v="Heinz Reitbauer"/>
    <n v="2005"/>
    <n v="60"/>
    <n v="4.7"/>
    <s v="Grilled Salmon"/>
    <n v="20"/>
    <x v="0"/>
    <s v="Two Stars"/>
    <s v="Europe"/>
    <x v="1"/>
    <x v="0"/>
    <n v="23"/>
    <x v="0"/>
    <s v="All Methods Accepted"/>
    <s v="Customer Choice"/>
    <m/>
    <s v="Arjun Verma"/>
    <n v="78484"/>
    <n v="6559"/>
    <n v="34.052199999999999"/>
    <n v="-118.2437"/>
    <s v="Legacy"/>
    <s v="No"/>
    <s v="Table Only"/>
    <s v="Excellent"/>
  </r>
  <r>
    <x v="20"/>
    <x v="9"/>
    <x v="2"/>
    <x v="44"/>
    <n v="3"/>
    <n v="265"/>
    <s v="Eneko Atxa"/>
    <n v="2005"/>
    <n v="45"/>
    <n v="4.7"/>
    <s v="Grilled Salmon"/>
    <n v="20"/>
    <x v="0"/>
    <s v="Three Stars"/>
    <s v="Europe"/>
    <x v="0"/>
    <x v="1"/>
    <n v="50"/>
    <x v="1"/>
    <s v="Cash, Card"/>
    <s v="Bestselling Dish"/>
    <m/>
    <s v="Oliver Brown"/>
    <n v="85021"/>
    <n v="6472"/>
    <n v="37.774900000000002"/>
    <n v="-122.4194"/>
    <s v="Legacy"/>
    <s v="No"/>
    <s v="Online Only"/>
    <s v="Excellent"/>
  </r>
  <r>
    <x v="26"/>
    <x v="42"/>
    <x v="19"/>
    <x v="36"/>
    <n v="2"/>
    <n v="275"/>
    <s v="Yoshihiro Narisawa"/>
    <n v="2003"/>
    <n v="36"/>
    <n v="4.7"/>
    <s v="Truffle Naan"/>
    <n v="22"/>
    <x v="0"/>
    <s v="Two Stars"/>
    <s v="Asia"/>
    <x v="1"/>
    <x v="0"/>
    <n v="30"/>
    <x v="1"/>
    <s v="UPI, Card"/>
    <s v="Seasonal Special"/>
    <s v="MLQBW6K7NSWPZXE"/>
    <s v="Emily Clark"/>
    <n v="227550"/>
    <n v="6301"/>
    <n v="23.022500000000001"/>
    <n v="72.571399999999997"/>
    <s v="Legacy"/>
    <s v="Yes"/>
    <s v="Table Only"/>
    <s v="Excellent"/>
  </r>
  <r>
    <x v="16"/>
    <x v="6"/>
    <x v="2"/>
    <x v="52"/>
    <n v="3"/>
    <n v="420"/>
    <s v="Rasmus Kofoed"/>
    <n v="2007"/>
    <n v="40"/>
    <n v="4.7"/>
    <s v="Prime Rib"/>
    <n v="18"/>
    <x v="1"/>
    <s v="Three Stars"/>
    <s v="Europe"/>
    <x v="1"/>
    <x v="1"/>
    <n v="33"/>
    <x v="1"/>
    <s v="All Methods Accepted"/>
    <s v="Seasonal Special"/>
    <m/>
    <s v="Sara Kapoor"/>
    <n v="96163"/>
    <n v="4568"/>
    <n v="40.712800000000001"/>
    <n v="-74.006"/>
    <s v="Legacy"/>
    <s v="No"/>
    <s v="None"/>
    <s v="Excellent"/>
  </r>
  <r>
    <x v="7"/>
    <x v="39"/>
    <x v="19"/>
    <x v="38"/>
    <n v="3"/>
    <n v="310"/>
    <s v="Enrico Crippa"/>
    <n v="2005"/>
    <n v="35"/>
    <n v="4.8"/>
    <s v="Dal Makhani"/>
    <n v="20"/>
    <x v="0"/>
    <s v="Three Stars"/>
    <s v="Europe"/>
    <x v="1"/>
    <x v="1"/>
    <n v="54"/>
    <x v="1"/>
    <s v="UPI, Card"/>
    <s v="Chef Special"/>
    <s v="O0WXY8OYTNZIU8X"/>
    <s v="Haruto Tanaka"/>
    <n v="259041"/>
    <n v="7699"/>
    <n v="18.520399999999999"/>
    <n v="73.856700000000004"/>
    <s v="Legacy"/>
    <s v="Yes"/>
    <s v="None"/>
    <s v="Excellent"/>
  </r>
  <r>
    <x v="45"/>
    <x v="34"/>
    <x v="19"/>
    <x v="38"/>
    <n v="0"/>
    <n v="145"/>
    <s v="Rodolfo Guzmán"/>
    <n v="2006"/>
    <n v="40"/>
    <n v="4.5999999999999996"/>
    <s v="Dal Makhani"/>
    <n v="19"/>
    <x v="3"/>
    <s v="No Stars"/>
    <s v="South America"/>
    <x v="1"/>
    <x v="0"/>
    <n v="39"/>
    <x v="0"/>
    <s v="UPI, Card"/>
    <s v="Chef Special"/>
    <s v="N53KZ9AS8Y8QBBN"/>
    <s v="Oliver Brown"/>
    <n v="346058"/>
    <n v="5625"/>
    <n v="28.7041"/>
    <n v="77.102500000000006"/>
    <s v="Legacy"/>
    <s v="Yes"/>
    <s v="Table Only"/>
    <s v="Excellent"/>
  </r>
  <r>
    <x v="8"/>
    <x v="44"/>
    <x v="20"/>
    <x v="19"/>
    <n v="3"/>
    <n v="295"/>
    <s v="Juan Mari Arzak"/>
    <n v="1897"/>
    <n v="50"/>
    <n v="4.8"/>
    <s v="Noodle Bowl"/>
    <n v="128"/>
    <x v="0"/>
    <s v="Three Stars"/>
    <s v="Europe"/>
    <x v="1"/>
    <x v="1"/>
    <n v="65"/>
    <x v="1"/>
    <s v="Cash, Card"/>
    <s v="Chef Special"/>
    <m/>
    <s v="John Smith"/>
    <n v="141052"/>
    <n v="1182"/>
    <n v="-33.8688"/>
    <n v="151.20930000000001"/>
    <s v="Legacy"/>
    <s v="No"/>
    <s v="None"/>
    <s v="Excellent"/>
  </r>
  <r>
    <x v="49"/>
    <x v="53"/>
    <x v="8"/>
    <x v="45"/>
    <n v="0"/>
    <n v="85"/>
    <s v="James Lowe"/>
    <n v="2014"/>
    <n v="38"/>
    <n v="4.5"/>
    <s v="Miso Ramen"/>
    <n v="11"/>
    <x v="3"/>
    <s v="No Stars"/>
    <s v="Europe"/>
    <x v="0"/>
    <x v="1"/>
    <n v="73"/>
    <x v="0"/>
    <s v="Cash, Card"/>
    <s v="Bestselling Dish"/>
    <m/>
    <s v="Oliver Brown"/>
    <n v="97176"/>
    <n v="604"/>
    <n v="34.6937"/>
    <n v="135.50229999999999"/>
    <s v="Established"/>
    <s v="No"/>
    <s v="Online Only"/>
    <s v="Excellent"/>
  </r>
  <r>
    <x v="19"/>
    <x v="18"/>
    <x v="8"/>
    <x v="45"/>
    <n v="3"/>
    <n v="290"/>
    <s v="Massimiliano Alajmo"/>
    <n v="1981"/>
    <n v="50"/>
    <n v="4.7"/>
    <s v="Shoyu Ramen"/>
    <n v="44"/>
    <x v="0"/>
    <s v="Three Stars"/>
    <s v="Europe"/>
    <x v="0"/>
    <x v="0"/>
    <n v="56"/>
    <x v="0"/>
    <s v="Cash, UPI"/>
    <s v="Customer Choice"/>
    <m/>
    <s v="John Smith"/>
    <n v="499226"/>
    <n v="6406"/>
    <n v="35.689500000000002"/>
    <n v="139.6917"/>
    <s v="Legacy"/>
    <s v="No"/>
    <s v="Online + Table"/>
    <s v="Excellent"/>
  </r>
  <r>
    <x v="25"/>
    <x v="57"/>
    <x v="21"/>
    <x v="59"/>
    <n v="2"/>
    <n v="245"/>
    <s v="Tim Raue"/>
    <n v="2010"/>
    <n v="48"/>
    <n v="4.7"/>
    <s v="Tourtière"/>
    <n v="15"/>
    <x v="2"/>
    <s v="Two Stars"/>
    <s v="Europe"/>
    <x v="1"/>
    <x v="1"/>
    <n v="68"/>
    <x v="1"/>
    <s v="Cash, UPI"/>
    <s v="Customer Choice"/>
    <m/>
    <s v="Riya Patel"/>
    <n v="468795"/>
    <n v="4001"/>
    <n v="43.653199999999998"/>
    <n v="-79.383200000000002"/>
    <s v="Legacy"/>
    <s v="No"/>
    <s v="None"/>
    <s v="Excellent"/>
  </r>
  <r>
    <x v="27"/>
    <x v="58"/>
    <x v="12"/>
    <x v="47"/>
    <n v="2"/>
    <n v="235"/>
    <s v="Hiroyasu Kawate"/>
    <n v="2009"/>
    <n v="28"/>
    <n v="4.7"/>
    <s v="Roast Duck"/>
    <n v="16"/>
    <x v="2"/>
    <s v="Two Stars"/>
    <s v="Asia"/>
    <x v="1"/>
    <x v="0"/>
    <n v="67"/>
    <x v="0"/>
    <s v="UPI, Card"/>
    <s v="Seasonal Special"/>
    <m/>
    <s v="Riya Patel"/>
    <n v="453455"/>
    <n v="3938"/>
    <n v="52.486199999999997"/>
    <n v="-1.8904000000000001"/>
    <s v="Legacy"/>
    <s v="No"/>
    <s v="Table Only"/>
    <s v="Excellent"/>
  </r>
  <r>
    <x v="25"/>
    <x v="47"/>
    <x v="3"/>
    <x v="2"/>
    <n v="2"/>
    <n v="245"/>
    <s v="Tim Raue"/>
    <n v="2010"/>
    <n v="48"/>
    <n v="4.7"/>
    <s v="Coq au Vin"/>
    <n v="15"/>
    <x v="2"/>
    <s v="Two Stars"/>
    <s v="Europe"/>
    <x v="1"/>
    <x v="1"/>
    <n v="57"/>
    <x v="1"/>
    <s v="UPI, Card"/>
    <s v="Bestselling Dish"/>
    <m/>
    <s v="John Smith"/>
    <n v="241112"/>
    <n v="405"/>
    <n v="43.7102"/>
    <n v="7.2619999999999996"/>
    <s v="Legacy"/>
    <s v="No"/>
    <s v="None"/>
    <s v="Excellent"/>
  </r>
  <r>
    <x v="40"/>
    <x v="39"/>
    <x v="19"/>
    <x v="40"/>
    <n v="0"/>
    <n v="165"/>
    <s v="Mitsuharu Tsumura"/>
    <n v="2009"/>
    <n v="36"/>
    <n v="4.7"/>
    <s v="Chettinad Chicken"/>
    <n v="16"/>
    <x v="2"/>
    <s v="No Stars"/>
    <s v="South America"/>
    <x v="0"/>
    <x v="0"/>
    <n v="36"/>
    <x v="0"/>
    <s v="Cash, Card"/>
    <s v="Customer Choice"/>
    <s v="V75JW7QZF9LDIQQ"/>
    <s v="Oliver Brown"/>
    <n v="24005"/>
    <n v="3687"/>
    <n v="18.520399999999999"/>
    <n v="73.856700000000004"/>
    <s v="Legacy"/>
    <s v="Yes"/>
    <s v="Online + Table"/>
    <s v="Excellent"/>
  </r>
  <r>
    <x v="43"/>
    <x v="54"/>
    <x v="19"/>
    <x v="37"/>
    <n v="0"/>
    <n v="140"/>
    <s v="Jorge Vallejo"/>
    <n v="2012"/>
    <n v="48"/>
    <n v="4.5999999999999996"/>
    <s v="Chole Kulche"/>
    <n v="13"/>
    <x v="3"/>
    <s v="No Stars"/>
    <s v="North America"/>
    <x v="0"/>
    <x v="0"/>
    <n v="70"/>
    <x v="0"/>
    <s v="All Methods Accepted"/>
    <s v="Customer Choice"/>
    <s v="ZUHF60AXOBLSC3L"/>
    <s v="Haruto Tanaka"/>
    <n v="29059"/>
    <n v="4307"/>
    <n v="26.912400000000002"/>
    <n v="75.787300000000002"/>
    <s v="Established"/>
    <s v="Yes"/>
    <s v="Online + Table"/>
    <s v="Excellent"/>
  </r>
  <r>
    <x v="49"/>
    <x v="3"/>
    <x v="3"/>
    <x v="9"/>
    <n v="0"/>
    <n v="85"/>
    <s v="James Lowe"/>
    <n v="2014"/>
    <n v="38"/>
    <n v="4.5"/>
    <s v="Truffle Risotto"/>
    <n v="11"/>
    <x v="3"/>
    <s v="No Stars"/>
    <s v="Europe"/>
    <x v="0"/>
    <x v="0"/>
    <n v="48"/>
    <x v="0"/>
    <s v="UPI, Card"/>
    <s v="Chef Special"/>
    <m/>
    <s v="John Smith"/>
    <n v="184937"/>
    <n v="3505"/>
    <n v="48.8566"/>
    <n v="2.3521999999999998"/>
    <s v="Established"/>
    <s v="No"/>
    <s v="Online + Table"/>
    <s v="Excellent"/>
  </r>
  <r>
    <x v="16"/>
    <x v="40"/>
    <x v="19"/>
    <x v="39"/>
    <n v="3"/>
    <n v="420"/>
    <s v="Rasmus Kofoed"/>
    <n v="2007"/>
    <n v="40"/>
    <n v="4.7"/>
    <s v="Biryani"/>
    <n v="18"/>
    <x v="1"/>
    <s v="Three Stars"/>
    <s v="Europe"/>
    <x v="1"/>
    <x v="0"/>
    <n v="36"/>
    <x v="1"/>
    <s v="Cash, UPI"/>
    <s v="Customer Choice"/>
    <s v="H8LSO2WJD1QIDCE"/>
    <s v="Riya Patel"/>
    <n v="90820"/>
    <n v="2606"/>
    <n v="17.385000000000002"/>
    <n v="78.486699999999999"/>
    <s v="Legacy"/>
    <s v="Yes"/>
    <s v="Table Only"/>
    <s v="Excellent"/>
  </r>
  <r>
    <x v="8"/>
    <x v="44"/>
    <x v="20"/>
    <x v="19"/>
    <n v="3"/>
    <n v="295"/>
    <s v="Juan Mari Arzak"/>
    <n v="1897"/>
    <n v="50"/>
    <n v="4.8"/>
    <s v="Noodle Bowl"/>
    <n v="128"/>
    <x v="0"/>
    <s v="Three Stars"/>
    <s v="Europe"/>
    <x v="1"/>
    <x v="0"/>
    <n v="41"/>
    <x v="1"/>
    <s v="Cash, Card"/>
    <s v="Bestselling Dish"/>
    <m/>
    <s v="Francesco Rossi"/>
    <n v="132806"/>
    <n v="212"/>
    <n v="-33.8688"/>
    <n v="151.20930000000001"/>
    <s v="Legacy"/>
    <s v="No"/>
    <s v="Table Only"/>
    <s v="Excellent"/>
  </r>
  <r>
    <x v="11"/>
    <x v="41"/>
    <x v="19"/>
    <x v="38"/>
    <n v="3"/>
    <n v="385"/>
    <s v="Yannick Alléno"/>
    <n v="2003"/>
    <n v="55"/>
    <n v="4.8"/>
    <s v="Dal Makhani"/>
    <n v="22"/>
    <x v="0"/>
    <s v="Three Stars"/>
    <s v="Europe"/>
    <x v="0"/>
    <x v="0"/>
    <n v="57"/>
    <x v="0"/>
    <s v="UPI, Card"/>
    <s v="Seasonal Special"/>
    <s v="9LE2CHUVXL37W8W"/>
    <s v="John Smith"/>
    <n v="362025"/>
    <n v="6704"/>
    <n v="21.170200000000001"/>
    <n v="72.831100000000006"/>
    <s v="Legacy"/>
    <s v="Yes"/>
    <s v="Online + Table"/>
    <s v="Excellent"/>
  </r>
  <r>
    <x v="2"/>
    <x v="3"/>
    <x v="3"/>
    <x v="9"/>
    <n v="3"/>
    <n v="390"/>
    <s v="Thomas Keller"/>
    <n v="1994"/>
    <n v="60"/>
    <n v="4.9000000000000004"/>
    <s v="Truffle Risotto"/>
    <n v="31"/>
    <x v="0"/>
    <s v="Three Stars"/>
    <s v="North America"/>
    <x v="0"/>
    <x v="0"/>
    <n v="52"/>
    <x v="1"/>
    <s v="UPI, Card"/>
    <s v="Seasonal Special"/>
    <m/>
    <s v="Arjun Verma"/>
    <n v="97036"/>
    <n v="4220"/>
    <n v="48.8566"/>
    <n v="2.3521999999999998"/>
    <s v="Legacy"/>
    <s v="No"/>
    <s v="Online + Table"/>
    <s v="Excellent"/>
  </r>
  <r>
    <x v="47"/>
    <x v="60"/>
    <x v="21"/>
    <x v="59"/>
    <n v="0"/>
    <n v="220"/>
    <s v="Vladimir Mukhin"/>
    <n v="2011"/>
    <n v="50"/>
    <n v="4.5"/>
    <s v="Tourtière"/>
    <n v="14"/>
    <x v="2"/>
    <s v="No Stars"/>
    <s v="Europe"/>
    <x v="0"/>
    <x v="0"/>
    <n v="63"/>
    <x v="1"/>
    <s v="UPI, Card"/>
    <s v="Seasonal Special"/>
    <m/>
    <s v="Arjun Verma"/>
    <n v="32716"/>
    <n v="3363"/>
    <n v="45.5017"/>
    <n v="-73.567300000000003"/>
    <s v="Established"/>
    <s v="No"/>
    <s v="Online + Table"/>
    <s v="Excellent"/>
  </r>
  <r>
    <x v="4"/>
    <x v="47"/>
    <x v="3"/>
    <x v="2"/>
    <n v="3"/>
    <n v="350"/>
    <s v="Mauro Colagreco"/>
    <n v="1991"/>
    <n v="36"/>
    <n v="4.8"/>
    <s v="Ratatouille"/>
    <n v="34"/>
    <x v="0"/>
    <s v="Three Stars"/>
    <s v="Europe"/>
    <x v="1"/>
    <x v="1"/>
    <n v="32"/>
    <x v="1"/>
    <s v="Cash, UPI"/>
    <s v="Seasonal Special"/>
    <m/>
    <s v="Arjun Verma"/>
    <n v="291012"/>
    <n v="1801"/>
    <n v="43.7102"/>
    <n v="7.2619999999999996"/>
    <s v="Legacy"/>
    <s v="No"/>
    <s v="None"/>
    <s v="Excellent"/>
  </r>
  <r>
    <x v="6"/>
    <x v="39"/>
    <x v="19"/>
    <x v="53"/>
    <n v="3"/>
    <n v="295"/>
    <s v="Eric Ripert"/>
    <n v="1972"/>
    <n v="62"/>
    <n v="4.8"/>
    <s v="Dal Baati Churma"/>
    <n v="53"/>
    <x v="0"/>
    <s v="Three Stars"/>
    <s v="North America"/>
    <x v="1"/>
    <x v="0"/>
    <n v="71"/>
    <x v="0"/>
    <s v="Cash, UPI"/>
    <s v="Customer Choice"/>
    <s v="DR8JAR6KGAUJXD8"/>
    <s v="Amit Sharma"/>
    <n v="195489"/>
    <n v="4633"/>
    <n v="18.520399999999999"/>
    <n v="73.856700000000004"/>
    <s v="Legacy"/>
    <s v="Yes"/>
    <s v="Table Only"/>
    <s v="Excellent"/>
  </r>
  <r>
    <x v="3"/>
    <x v="43"/>
    <x v="0"/>
    <x v="46"/>
    <n v="3"/>
    <n v="425"/>
    <s v="Alain Passard"/>
    <n v="1986"/>
    <n v="40"/>
    <n v="4.9000000000000004"/>
    <s v="Spaghetti Carbonara"/>
    <n v="39"/>
    <x v="1"/>
    <s v="Three Stars"/>
    <s v="Europe"/>
    <x v="1"/>
    <x v="1"/>
    <n v="40"/>
    <x v="1"/>
    <s v="UPI, Card"/>
    <s v="Chef Special"/>
    <m/>
    <s v="Emily Clark"/>
    <n v="468892"/>
    <n v="7687"/>
    <n v="45.464199999999998"/>
    <n v="9.19"/>
    <s v="Legacy"/>
    <s v="No"/>
    <s v="None"/>
    <s v="Excellent"/>
  </r>
  <r>
    <x v="13"/>
    <x v="41"/>
    <x v="19"/>
    <x v="36"/>
    <n v="3"/>
    <n v="270"/>
    <s v="Quique Dacosta"/>
    <n v="1989"/>
    <n v="48"/>
    <n v="4.8"/>
    <s v="Fusion Tikka"/>
    <n v="36"/>
    <x v="0"/>
    <s v="Three Stars"/>
    <s v="Europe"/>
    <x v="1"/>
    <x v="1"/>
    <n v="50"/>
    <x v="1"/>
    <s v="All Methods Accepted"/>
    <s v="Chef Special"/>
    <s v="A5882WDXSLWN99Q"/>
    <s v="Lucas Martin"/>
    <n v="348454"/>
    <n v="4145"/>
    <n v="21.170200000000001"/>
    <n v="72.831100000000006"/>
    <s v="Legacy"/>
    <s v="Yes"/>
    <s v="None"/>
    <s v="Excellent"/>
  </r>
  <r>
    <x v="48"/>
    <x v="45"/>
    <x v="2"/>
    <x v="52"/>
    <n v="0"/>
    <n v="125"/>
    <s v="Leonor Espinosa"/>
    <n v="2007"/>
    <n v="45"/>
    <n v="4.5"/>
    <s v="Prime Rib"/>
    <n v="18"/>
    <x v="3"/>
    <s v="No Stars"/>
    <s v="South America"/>
    <x v="0"/>
    <x v="1"/>
    <n v="48"/>
    <x v="0"/>
    <s v="Cash, UPI"/>
    <s v="Chef Special"/>
    <m/>
    <s v="Amit Sharma"/>
    <n v="249143"/>
    <n v="4474"/>
    <n v="29.760400000000001"/>
    <n v="-95.369799999999998"/>
    <s v="Legacy"/>
    <s v="No"/>
    <s v="Online Only"/>
    <s v="Excellent"/>
  </r>
  <r>
    <x v="25"/>
    <x v="42"/>
    <x v="19"/>
    <x v="53"/>
    <n v="2"/>
    <n v="245"/>
    <s v="Tim Raue"/>
    <n v="2010"/>
    <n v="48"/>
    <n v="4.7"/>
    <s v="Dal Baati Churma"/>
    <n v="15"/>
    <x v="2"/>
    <s v="Two Stars"/>
    <s v="Europe"/>
    <x v="0"/>
    <x v="0"/>
    <n v="40"/>
    <x v="1"/>
    <s v="All Methods Accepted"/>
    <s v="Seasonal Special"/>
    <s v="G4OQWOG0CRNIJ4L"/>
    <s v="Amit Sharma"/>
    <n v="247510"/>
    <n v="3193"/>
    <n v="23.022500000000001"/>
    <n v="72.571399999999997"/>
    <s v="Legacy"/>
    <s v="Yes"/>
    <s v="Online + Table"/>
    <s v="Excellent"/>
  </r>
  <r>
    <x v="22"/>
    <x v="54"/>
    <x v="19"/>
    <x v="41"/>
    <n v="2"/>
    <n v="450"/>
    <s v="René Redzepi"/>
    <n v="2003"/>
    <n v="40"/>
    <n v="4.8"/>
    <s v="Undhiyu"/>
    <n v="22"/>
    <x v="1"/>
    <s v="Two Stars"/>
    <s v="Europe"/>
    <x v="1"/>
    <x v="1"/>
    <n v="21"/>
    <x v="0"/>
    <s v="UPI, Card"/>
    <s v="Chef Special"/>
    <s v="8S43K8XD5HIADJT"/>
    <s v="Emily Clark"/>
    <n v="430427"/>
    <n v="3429"/>
    <n v="26.912400000000002"/>
    <n v="75.787300000000002"/>
    <s v="Legacy"/>
    <s v="Yes"/>
    <s v="None"/>
    <s v="Excellent"/>
  </r>
  <r>
    <x v="46"/>
    <x v="3"/>
    <x v="3"/>
    <x v="49"/>
    <n v="0"/>
    <n v="285"/>
    <s v="Dan Barber"/>
    <n v="2004"/>
    <n v="70"/>
    <n v="4.5999999999999996"/>
    <s v="Macarons"/>
    <n v="21"/>
    <x v="0"/>
    <s v="No Stars"/>
    <s v="North America"/>
    <x v="0"/>
    <x v="1"/>
    <n v="63"/>
    <x v="0"/>
    <s v="UPI, Card"/>
    <s v="Seasonal Special"/>
    <m/>
    <s v="Oliver Brown"/>
    <n v="78281"/>
    <n v="178"/>
    <n v="48.8566"/>
    <n v="2.3521999999999998"/>
    <s v="Legacy"/>
    <s v="No"/>
    <s v="Online Only"/>
    <s v="Excellent"/>
  </r>
  <r>
    <x v="10"/>
    <x v="47"/>
    <x v="3"/>
    <x v="49"/>
    <n v="3"/>
    <n v="298"/>
    <s v="Corey Lee"/>
    <n v="2010"/>
    <n v="56"/>
    <n v="4.8"/>
    <s v="Macarons"/>
    <n v="15"/>
    <x v="0"/>
    <s v="Three Stars"/>
    <s v="North America"/>
    <x v="0"/>
    <x v="0"/>
    <n v="47"/>
    <x v="1"/>
    <s v="All Methods Accepted"/>
    <s v="Bestselling Dish"/>
    <m/>
    <s v="Lucas Martin"/>
    <n v="64438"/>
    <n v="3093"/>
    <n v="43.7102"/>
    <n v="7.2619999999999996"/>
    <s v="Legacy"/>
    <s v="No"/>
    <s v="Online + Table"/>
    <s v="Excellent"/>
  </r>
  <r>
    <x v="16"/>
    <x v="53"/>
    <x v="8"/>
    <x v="45"/>
    <n v="3"/>
    <n v="420"/>
    <s v="Rasmus Kofoed"/>
    <n v="2007"/>
    <n v="40"/>
    <n v="4.7"/>
    <s v="Miso Ramen"/>
    <n v="18"/>
    <x v="1"/>
    <s v="Three Stars"/>
    <s v="Europe"/>
    <x v="0"/>
    <x v="0"/>
    <n v="32"/>
    <x v="0"/>
    <s v="Cash, Card"/>
    <s v="Seasonal Special"/>
    <m/>
    <s v="Amit Sharma"/>
    <n v="137829"/>
    <n v="3402"/>
    <n v="34.6937"/>
    <n v="135.50229999999999"/>
    <s v="Legacy"/>
    <s v="No"/>
    <s v="Online + Table"/>
    <s v="Excellent"/>
  </r>
  <r>
    <x v="14"/>
    <x v="3"/>
    <x v="3"/>
    <x v="49"/>
    <n v="3"/>
    <n v="305"/>
    <s v="Pascal Barbot"/>
    <n v="2000"/>
    <n v="25"/>
    <n v="4.8"/>
    <s v="Macarons"/>
    <n v="25"/>
    <x v="0"/>
    <s v="Three Stars"/>
    <s v="Europe"/>
    <x v="0"/>
    <x v="0"/>
    <n v="61"/>
    <x v="0"/>
    <s v="Cash, UPI"/>
    <s v="Chef Special"/>
    <m/>
    <s v="Oliver Brown"/>
    <n v="78647"/>
    <n v="1100"/>
    <n v="48.8566"/>
    <n v="2.3521999999999998"/>
    <s v="Legacy"/>
    <s v="No"/>
    <s v="Online + Table"/>
    <s v="Excellent"/>
  </r>
  <r>
    <x v="48"/>
    <x v="36"/>
    <x v="19"/>
    <x v="55"/>
    <n v="0"/>
    <n v="125"/>
    <s v="Leonor Espinosa"/>
    <n v="2007"/>
    <n v="45"/>
    <n v="4.5"/>
    <s v="Rasgulla"/>
    <n v="18"/>
    <x v="3"/>
    <s v="No Stars"/>
    <s v="South America"/>
    <x v="0"/>
    <x v="1"/>
    <n v="53"/>
    <x v="0"/>
    <s v="UPI, Card"/>
    <s v="Customer Choice"/>
    <s v="N6OCUJKARYIGLJH"/>
    <s v="Oliver Brown"/>
    <n v="336260"/>
    <n v="6547"/>
    <n v="22.572600000000001"/>
    <n v="88.363900000000001"/>
    <s v="Legacy"/>
    <s v="Yes"/>
    <s v="Online Only"/>
    <s v="Excellent"/>
  </r>
  <r>
    <x v="21"/>
    <x v="54"/>
    <x v="19"/>
    <x v="55"/>
    <n v="3"/>
    <n v="570"/>
    <s v="Paul Pairet"/>
    <n v="2012"/>
    <n v="10"/>
    <n v="4.5999999999999996"/>
    <s v="Fish Curry"/>
    <n v="13"/>
    <x v="1"/>
    <s v="Three Stars"/>
    <s v="Asia"/>
    <x v="0"/>
    <x v="0"/>
    <n v="43"/>
    <x v="1"/>
    <s v="Cash, UPI"/>
    <s v="Customer Choice"/>
    <s v="UKEGQCKMA2JNRFR"/>
    <s v="Oliver Brown"/>
    <n v="316213"/>
    <n v="3841"/>
    <n v="26.912400000000002"/>
    <n v="75.787300000000002"/>
    <s v="Established"/>
    <s v="Yes"/>
    <s v="Online + Table"/>
    <s v="Excellent"/>
  </r>
  <r>
    <x v="42"/>
    <x v="61"/>
    <x v="20"/>
    <x v="58"/>
    <n v="0"/>
    <n v="195"/>
    <s v="Gaggan Anand"/>
    <n v="2017"/>
    <n v="14"/>
    <n v="4.5999999999999996"/>
    <s v="Wagyu Steak"/>
    <n v="8"/>
    <x v="2"/>
    <s v="No Stars"/>
    <s v="Asia"/>
    <x v="0"/>
    <x v="0"/>
    <n v="59"/>
    <x v="0"/>
    <s v="UPI, Card"/>
    <s v="Chef Special"/>
    <m/>
    <s v="Amit Sharma"/>
    <n v="209144"/>
    <n v="3504"/>
    <n v="-37.813600000000001"/>
    <n v="144.9631"/>
    <s v="Established"/>
    <s v="No"/>
    <s v="Online + Table"/>
    <s v="Excellent"/>
  </r>
  <r>
    <x v="33"/>
    <x v="42"/>
    <x v="19"/>
    <x v="39"/>
    <n v="2"/>
    <n v="275"/>
    <s v="Andoni Luis Aduriz"/>
    <n v="1998"/>
    <n v="20"/>
    <n v="4.5999999999999996"/>
    <s v="Biryani"/>
    <n v="27"/>
    <x v="0"/>
    <s v="Two Stars"/>
    <s v="Europe"/>
    <x v="1"/>
    <x v="1"/>
    <n v="52"/>
    <x v="0"/>
    <s v="All Methods Accepted"/>
    <s v="Seasonal Special"/>
    <s v="3A7JOX8GUKC6GIH"/>
    <s v="Emily Clark"/>
    <n v="102127"/>
    <n v="1649"/>
    <n v="23.022500000000001"/>
    <n v="72.571399999999997"/>
    <s v="Legacy"/>
    <s v="Yes"/>
    <s v="None"/>
    <s v="Excellent"/>
  </r>
  <r>
    <x v="48"/>
    <x v="42"/>
    <x v="19"/>
    <x v="53"/>
    <n v="0"/>
    <n v="125"/>
    <s v="Leonor Espinosa"/>
    <n v="2007"/>
    <n v="45"/>
    <n v="4.5"/>
    <s v="Dal Baati Churma"/>
    <n v="18"/>
    <x v="3"/>
    <s v="No Stars"/>
    <s v="South America"/>
    <x v="1"/>
    <x v="0"/>
    <n v="65"/>
    <x v="1"/>
    <s v="UPI, Card"/>
    <s v="Seasonal Special"/>
    <s v="8SXHG4BRAWVGUOU"/>
    <s v="Amit Sharma"/>
    <n v="456184"/>
    <n v="1029"/>
    <n v="23.022500000000001"/>
    <n v="72.571399999999997"/>
    <s v="Legacy"/>
    <s v="Yes"/>
    <s v="Table Only"/>
    <s v="Excellent"/>
  </r>
  <r>
    <x v="1"/>
    <x v="6"/>
    <x v="2"/>
    <x v="52"/>
    <n v="3"/>
    <n v="320"/>
    <s v="Julien Royer"/>
    <n v="2008"/>
    <n v="32"/>
    <n v="4.9000000000000004"/>
    <s v="Grilled Steak"/>
    <n v="17"/>
    <x v="0"/>
    <s v="Three Stars"/>
    <s v="Asia"/>
    <x v="0"/>
    <x v="1"/>
    <n v="27"/>
    <x v="0"/>
    <s v="Cash, UPI"/>
    <s v="Bestselling Dish"/>
    <m/>
    <s v="John Smith"/>
    <n v="489968"/>
    <n v="3890"/>
    <n v="40.712800000000001"/>
    <n v="-74.006"/>
    <s v="Legacy"/>
    <s v="No"/>
    <s v="Online Only"/>
    <s v="Excellent"/>
  </r>
  <r>
    <x v="11"/>
    <x v="6"/>
    <x v="2"/>
    <x v="44"/>
    <n v="3"/>
    <n v="385"/>
    <s v="Yannick Alléno"/>
    <n v="2003"/>
    <n v="55"/>
    <n v="4.8"/>
    <s v="Grilled Salmon"/>
    <n v="22"/>
    <x v="0"/>
    <s v="Three Stars"/>
    <s v="Europe"/>
    <x v="1"/>
    <x v="0"/>
    <n v="49"/>
    <x v="0"/>
    <s v="Cash, Card"/>
    <s v="Chef Special"/>
    <m/>
    <s v="Emily Clark"/>
    <n v="173378"/>
    <n v="896"/>
    <n v="40.712800000000001"/>
    <n v="-74.006"/>
    <s v="Legacy"/>
    <s v="No"/>
    <s v="Table Only"/>
    <s v="Excellent"/>
  </r>
  <r>
    <x v="34"/>
    <x v="6"/>
    <x v="2"/>
    <x v="42"/>
    <n v="2"/>
    <n v="550"/>
    <s v="Rasmus Munk"/>
    <n v="2015"/>
    <n v="50"/>
    <n v="4.5"/>
    <s v="Tacos"/>
    <n v="10"/>
    <x v="1"/>
    <s v="Two Stars"/>
    <s v="Europe"/>
    <x v="0"/>
    <x v="1"/>
    <n v="59"/>
    <x v="0"/>
    <s v="UPI, Card"/>
    <s v="Bestselling Dish"/>
    <m/>
    <s v="Arjun Verma"/>
    <n v="424145"/>
    <n v="7303"/>
    <n v="40.712800000000001"/>
    <n v="-74.006"/>
    <s v="Established"/>
    <s v="No"/>
    <s v="Online Only"/>
    <s v="Excellent"/>
  </r>
  <r>
    <x v="15"/>
    <x v="37"/>
    <x v="19"/>
    <x v="36"/>
    <n v="3"/>
    <n v="280"/>
    <s v="Joan Roca"/>
    <n v="1986"/>
    <n v="45"/>
    <n v="4.7"/>
    <s v="Truffle Naan"/>
    <n v="39"/>
    <x v="0"/>
    <s v="Three Stars"/>
    <s v="Europe"/>
    <x v="1"/>
    <x v="1"/>
    <n v="36"/>
    <x v="1"/>
    <s v="Cash, UPI"/>
    <s v="Bestselling Dish"/>
    <s v="GIQN21LUDY750QU"/>
    <s v="Sara Kapoor"/>
    <n v="179389"/>
    <n v="6906"/>
    <n v="12.9716"/>
    <n v="77.5946"/>
    <s v="Legacy"/>
    <s v="Yes"/>
    <s v="None"/>
    <s v="Excellent"/>
  </r>
  <r>
    <x v="14"/>
    <x v="46"/>
    <x v="8"/>
    <x v="51"/>
    <n v="3"/>
    <n v="305"/>
    <s v="Pascal Barbot"/>
    <n v="2000"/>
    <n v="25"/>
    <n v="4.8"/>
    <s v="Teriyaki Steak"/>
    <n v="25"/>
    <x v="0"/>
    <s v="Three Stars"/>
    <s v="Europe"/>
    <x v="0"/>
    <x v="1"/>
    <n v="55"/>
    <x v="1"/>
    <s v="UPI, Card"/>
    <s v="Chef Special"/>
    <m/>
    <s v="Emily Clark"/>
    <n v="252047"/>
    <n v="2844"/>
    <n v="35.011600000000001"/>
    <n v="135.7681"/>
    <s v="Legacy"/>
    <s v="No"/>
    <s v="Online Only"/>
    <s v="Excellent"/>
  </r>
  <r>
    <x v="34"/>
    <x v="53"/>
    <x v="8"/>
    <x v="45"/>
    <n v="2"/>
    <n v="550"/>
    <s v="Rasmus Munk"/>
    <n v="2015"/>
    <n v="50"/>
    <n v="4.5"/>
    <s v="Miso Ramen"/>
    <n v="10"/>
    <x v="1"/>
    <s v="Two Stars"/>
    <s v="Europe"/>
    <x v="1"/>
    <x v="0"/>
    <n v="60"/>
    <x v="1"/>
    <s v="Cash, Card"/>
    <s v="Bestselling Dish"/>
    <m/>
    <s v="Sara Kapoor"/>
    <n v="393081"/>
    <n v="1386"/>
    <n v="34.6937"/>
    <n v="135.50229999999999"/>
    <s v="Established"/>
    <s v="No"/>
    <s v="Table Only"/>
    <s v="Excellent"/>
  </r>
  <r>
    <x v="2"/>
    <x v="54"/>
    <x v="19"/>
    <x v="40"/>
    <n v="3"/>
    <n v="390"/>
    <s v="Thomas Keller"/>
    <n v="1994"/>
    <n v="60"/>
    <n v="4.9000000000000004"/>
    <s v="Masala Dosa"/>
    <n v="31"/>
    <x v="0"/>
    <s v="Three Stars"/>
    <s v="North America"/>
    <x v="1"/>
    <x v="0"/>
    <n v="44"/>
    <x v="0"/>
    <s v="UPI, Card"/>
    <s v="Bestselling Dish"/>
    <s v="7JA78H9GPPVLBHX"/>
    <s v="Francesco Rossi"/>
    <n v="100407"/>
    <n v="1192"/>
    <n v="26.912400000000002"/>
    <n v="75.787300000000002"/>
    <s v="Legacy"/>
    <s v="Yes"/>
    <s v="Table Only"/>
    <s v="Excellent"/>
  </r>
  <r>
    <x v="14"/>
    <x v="34"/>
    <x v="19"/>
    <x v="39"/>
    <n v="3"/>
    <n v="305"/>
    <s v="Pascal Barbot"/>
    <n v="2000"/>
    <n v="25"/>
    <n v="4.8"/>
    <s v="Nihari"/>
    <n v="25"/>
    <x v="0"/>
    <s v="Three Stars"/>
    <s v="Europe"/>
    <x v="0"/>
    <x v="0"/>
    <n v="54"/>
    <x v="0"/>
    <s v="Cash, Card"/>
    <s v="Bestselling Dish"/>
    <s v="AQ4872LOXKD00XX"/>
    <s v="John Smith"/>
    <n v="464555"/>
    <n v="2070"/>
    <n v="28.7041"/>
    <n v="77.102500000000006"/>
    <s v="Legacy"/>
    <s v="Yes"/>
    <s v="Online + Table"/>
    <s v="Excellent"/>
  </r>
  <r>
    <x v="28"/>
    <x v="53"/>
    <x v="8"/>
    <x v="51"/>
    <n v="2"/>
    <n v="265"/>
    <s v="Heinz Reitbauer"/>
    <n v="2005"/>
    <n v="60"/>
    <n v="4.7"/>
    <s v="Teriyaki Steak"/>
    <n v="20"/>
    <x v="0"/>
    <s v="Two Stars"/>
    <s v="Europe"/>
    <x v="1"/>
    <x v="0"/>
    <n v="41"/>
    <x v="1"/>
    <s v="Cash, UPI"/>
    <s v="Bestselling Dish"/>
    <m/>
    <s v="John Smith"/>
    <n v="165630"/>
    <n v="865"/>
    <n v="34.6937"/>
    <n v="135.50229999999999"/>
    <s v="Legacy"/>
    <s v="No"/>
    <s v="Table Only"/>
    <s v="Excellent"/>
  </r>
  <r>
    <x v="8"/>
    <x v="39"/>
    <x v="19"/>
    <x v="37"/>
    <n v="3"/>
    <n v="295"/>
    <s v="Juan Mari Arzak"/>
    <n v="1897"/>
    <n v="50"/>
    <n v="4.8"/>
    <s v="Pani Puri"/>
    <n v="128"/>
    <x v="0"/>
    <s v="Three Stars"/>
    <s v="Europe"/>
    <x v="0"/>
    <x v="0"/>
    <n v="71"/>
    <x v="1"/>
    <s v="All Methods Accepted"/>
    <s v="Chef Special"/>
    <s v="5C9Z9JP5VQPKLGH"/>
    <s v="Sara Kapoor"/>
    <n v="431801"/>
    <n v="5211"/>
    <n v="18.520399999999999"/>
    <n v="73.856700000000004"/>
    <s v="Legacy"/>
    <s v="Yes"/>
    <s v="Online + Table"/>
    <s v="Excellent"/>
  </r>
  <r>
    <x v="27"/>
    <x v="6"/>
    <x v="2"/>
    <x v="44"/>
    <n v="2"/>
    <n v="235"/>
    <s v="Hiroyasu Kawate"/>
    <n v="2009"/>
    <n v="28"/>
    <n v="4.7"/>
    <s v="Grilled Salmon"/>
    <n v="16"/>
    <x v="2"/>
    <s v="Two Stars"/>
    <s v="Asia"/>
    <x v="1"/>
    <x v="1"/>
    <n v="55"/>
    <x v="0"/>
    <s v="All Methods Accepted"/>
    <s v="Chef Special"/>
    <m/>
    <s v="Haruto Tanaka"/>
    <n v="122182"/>
    <n v="576"/>
    <n v="40.712800000000001"/>
    <n v="-74.006"/>
    <s v="Legacy"/>
    <s v="No"/>
    <s v="None"/>
    <s v="Excellent"/>
  </r>
  <r>
    <x v="16"/>
    <x v="48"/>
    <x v="0"/>
    <x v="46"/>
    <n v="3"/>
    <n v="420"/>
    <s v="Rasmus Kofoed"/>
    <n v="2007"/>
    <n v="40"/>
    <n v="4.7"/>
    <s v="Spaghetti Carbonara"/>
    <n v="18"/>
    <x v="1"/>
    <s v="Three Stars"/>
    <s v="Europe"/>
    <x v="1"/>
    <x v="0"/>
    <n v="45"/>
    <x v="0"/>
    <s v="Cash, UPI"/>
    <s v="Seasonal Special"/>
    <m/>
    <s v="Lucas Martin"/>
    <n v="285530"/>
    <n v="950"/>
    <n v="43.769599999999997"/>
    <n v="11.255800000000001"/>
    <s v="Legacy"/>
    <s v="No"/>
    <s v="Table Only"/>
    <s v="Excellent"/>
  </r>
  <r>
    <x v="42"/>
    <x v="56"/>
    <x v="21"/>
    <x v="59"/>
    <n v="0"/>
    <n v="195"/>
    <s v="Gaggan Anand"/>
    <n v="2017"/>
    <n v="14"/>
    <n v="4.5999999999999996"/>
    <s v="Tourtière"/>
    <n v="8"/>
    <x v="2"/>
    <s v="No Stars"/>
    <s v="Asia"/>
    <x v="1"/>
    <x v="1"/>
    <n v="42"/>
    <x v="0"/>
    <s v="All Methods Accepted"/>
    <s v="Customer Choice"/>
    <m/>
    <s v="Haruto Tanaka"/>
    <n v="203147"/>
    <n v="833"/>
    <n v="49.282699999999998"/>
    <n v="-123.1207"/>
    <s v="Established"/>
    <s v="No"/>
    <s v="None"/>
    <s v="Excellent"/>
  </r>
  <r>
    <x v="1"/>
    <x v="49"/>
    <x v="12"/>
    <x v="57"/>
    <n v="3"/>
    <n v="320"/>
    <s v="Julien Royer"/>
    <n v="2008"/>
    <n v="32"/>
    <n v="4.9000000000000004"/>
    <s v="Fish and Chips"/>
    <n v="17"/>
    <x v="0"/>
    <s v="Three Stars"/>
    <s v="Asia"/>
    <x v="1"/>
    <x v="1"/>
    <n v="53"/>
    <x v="0"/>
    <s v="Cash, UPI"/>
    <s v="Customer Choice"/>
    <m/>
    <s v="Lucas Martin"/>
    <n v="431694"/>
    <n v="3560"/>
    <n v="53.480800000000002"/>
    <n v="-2.2425999999999999"/>
    <s v="Legacy"/>
    <s v="No"/>
    <s v="None"/>
    <s v="Excellent"/>
  </r>
  <r>
    <x v="2"/>
    <x v="40"/>
    <x v="19"/>
    <x v="36"/>
    <n v="3"/>
    <n v="390"/>
    <s v="Thomas Keller"/>
    <n v="1994"/>
    <n v="60"/>
    <n v="4.9000000000000004"/>
    <s v="Truffle Naan"/>
    <n v="31"/>
    <x v="0"/>
    <s v="Three Stars"/>
    <s v="North America"/>
    <x v="0"/>
    <x v="0"/>
    <n v="55"/>
    <x v="1"/>
    <s v="Cash, UPI"/>
    <s v="Chef Special"/>
    <s v="3MWOFZOO2PUSJ5T"/>
    <s v="Haruto Tanaka"/>
    <n v="42538"/>
    <n v="5395"/>
    <n v="17.385000000000002"/>
    <n v="78.486699999999999"/>
    <s v="Legacy"/>
    <s v="Yes"/>
    <s v="Online + Table"/>
    <s v="Excellent"/>
  </r>
  <r>
    <x v="23"/>
    <x v="37"/>
    <x v="19"/>
    <x v="36"/>
    <n v="2"/>
    <n v="280"/>
    <s v="Zaiyu Hasegawa"/>
    <n v="2007"/>
    <n v="26"/>
    <n v="4.7"/>
    <s v="Truffle Naan"/>
    <n v="18"/>
    <x v="0"/>
    <s v="Two Stars"/>
    <s v="Asia"/>
    <x v="1"/>
    <x v="0"/>
    <n v="54"/>
    <x v="0"/>
    <s v="Cash, Card"/>
    <s v="Seasonal Special"/>
    <s v="3TECFUJ5IPN3DQA"/>
    <s v="Arjun Verma"/>
    <n v="7814"/>
    <n v="2057"/>
    <n v="12.9716"/>
    <n v="77.5946"/>
    <s v="Legacy"/>
    <s v="Yes"/>
    <s v="Table Only"/>
    <s v="Excellent"/>
  </r>
  <r>
    <x v="11"/>
    <x v="55"/>
    <x v="19"/>
    <x v="36"/>
    <n v="3"/>
    <n v="385"/>
    <s v="Yannick Alléno"/>
    <n v="2003"/>
    <n v="55"/>
    <n v="4.8"/>
    <s v="Fusion Tikka"/>
    <n v="22"/>
    <x v="0"/>
    <s v="Three Stars"/>
    <s v="Europe"/>
    <x v="0"/>
    <x v="1"/>
    <n v="42"/>
    <x v="0"/>
    <s v="UPI, Card"/>
    <s v="Seasonal Special"/>
    <s v="85BHO8F5VQXVLCJ"/>
    <s v="Haruto Tanaka"/>
    <n v="185617"/>
    <n v="2119"/>
    <n v="22.7196"/>
    <n v="75.857699999999994"/>
    <s v="Legacy"/>
    <s v="Yes"/>
    <s v="Online Only"/>
    <s v="Excellent"/>
  </r>
  <r>
    <x v="24"/>
    <x v="36"/>
    <x v="19"/>
    <x v="39"/>
    <n v="2"/>
    <n v="325"/>
    <s v="Kyle &amp; Katina Connaughton"/>
    <n v="2016"/>
    <n v="48"/>
    <n v="4.7"/>
    <s v="Korma"/>
    <n v="9"/>
    <x v="0"/>
    <s v="Two Stars"/>
    <s v="North America"/>
    <x v="0"/>
    <x v="0"/>
    <n v="62"/>
    <x v="1"/>
    <s v="All Methods Accepted"/>
    <s v="Seasonal Special"/>
    <s v="LYDUZMJROVRL4CW"/>
    <s v="Amit Sharma"/>
    <n v="367027"/>
    <n v="6564"/>
    <n v="22.572600000000001"/>
    <n v="88.363900000000001"/>
    <s v="Established"/>
    <s v="Yes"/>
    <s v="Online + Table"/>
    <s v="Excellent"/>
  </r>
  <r>
    <x v="27"/>
    <x v="14"/>
    <x v="2"/>
    <x v="50"/>
    <n v="2"/>
    <n v="235"/>
    <s v="Hiroyasu Kawate"/>
    <n v="2009"/>
    <n v="28"/>
    <n v="4.7"/>
    <s v="BBQ Wings"/>
    <n v="16"/>
    <x v="2"/>
    <s v="Two Stars"/>
    <s v="Asia"/>
    <x v="1"/>
    <x v="0"/>
    <n v="21"/>
    <x v="0"/>
    <s v="Cash, Card"/>
    <s v="Chef Special"/>
    <m/>
    <s v="Haruto Tanaka"/>
    <n v="120181"/>
    <n v="3744"/>
    <n v="41.878100000000003"/>
    <n v="-87.629800000000003"/>
    <s v="Legacy"/>
    <s v="No"/>
    <s v="Table Only"/>
    <s v="Excellent"/>
  </r>
  <r>
    <x v="36"/>
    <x v="6"/>
    <x v="2"/>
    <x v="52"/>
    <n v="1"/>
    <n v="165"/>
    <s v="Isaac McHale"/>
    <n v="2013"/>
    <n v="40"/>
    <n v="4.5999999999999996"/>
    <s v="Grilled Steak"/>
    <n v="12"/>
    <x v="2"/>
    <s v="One Star"/>
    <s v="Europe"/>
    <x v="1"/>
    <x v="0"/>
    <n v="34"/>
    <x v="1"/>
    <s v="UPI, Card"/>
    <s v="Chef Special"/>
    <m/>
    <s v="Arjun Verma"/>
    <n v="132732"/>
    <n v="7583"/>
    <n v="40.712800000000001"/>
    <n v="-74.006"/>
    <s v="Established"/>
    <s v="No"/>
    <s v="Table Only"/>
    <s v="Excellent"/>
  </r>
  <r>
    <x v="25"/>
    <x v="51"/>
    <x v="2"/>
    <x v="44"/>
    <n v="2"/>
    <n v="245"/>
    <s v="Tim Raue"/>
    <n v="2010"/>
    <n v="48"/>
    <n v="4.7"/>
    <s v="Grilled Salmon"/>
    <n v="15"/>
    <x v="2"/>
    <s v="Two Stars"/>
    <s v="Europe"/>
    <x v="0"/>
    <x v="0"/>
    <n v="44"/>
    <x v="1"/>
    <s v="Cash, Card"/>
    <s v="Bestselling Dish"/>
    <m/>
    <s v="Riya Patel"/>
    <n v="441932"/>
    <n v="6931"/>
    <n v="34.052199999999999"/>
    <n v="-118.2437"/>
    <s v="Legacy"/>
    <s v="No"/>
    <s v="Online + Table"/>
    <s v="Excellent"/>
  </r>
  <r>
    <x v="6"/>
    <x v="48"/>
    <x v="0"/>
    <x v="7"/>
    <n v="3"/>
    <n v="295"/>
    <s v="Eric Ripert"/>
    <n v="1972"/>
    <n v="62"/>
    <n v="4.8"/>
    <s v="Lasagna"/>
    <n v="53"/>
    <x v="0"/>
    <s v="Three Stars"/>
    <s v="North America"/>
    <x v="1"/>
    <x v="1"/>
    <n v="57"/>
    <x v="0"/>
    <s v="UPI, Card"/>
    <s v="Bestselling Dish"/>
    <m/>
    <s v="Francesco Rossi"/>
    <n v="244276"/>
    <n v="5486"/>
    <n v="43.769599999999997"/>
    <n v="11.255800000000001"/>
    <s v="Legacy"/>
    <s v="No"/>
    <s v="None"/>
    <s v="Excellent"/>
  </r>
  <r>
    <x v="5"/>
    <x v="55"/>
    <x v="19"/>
    <x v="38"/>
    <n v="3"/>
    <n v="380"/>
    <s v="Björn Frantzén"/>
    <n v="2008"/>
    <n v="23"/>
    <n v="4.8"/>
    <s v="Butter Chicken"/>
    <n v="17"/>
    <x v="0"/>
    <s v="Three Stars"/>
    <s v="Europe"/>
    <x v="1"/>
    <x v="1"/>
    <n v="61"/>
    <x v="0"/>
    <s v="All Methods Accepted"/>
    <s v="Chef Special"/>
    <s v="MC6NPEH8KR10ZCR"/>
    <s v="Oliver Brown"/>
    <n v="129315"/>
    <n v="5964"/>
    <n v="22.7196"/>
    <n v="75.857699999999994"/>
    <s v="Legacy"/>
    <s v="Yes"/>
    <s v="None"/>
    <s v="Excellent"/>
  </r>
  <r>
    <x v="8"/>
    <x v="6"/>
    <x v="2"/>
    <x v="52"/>
    <n v="3"/>
    <n v="295"/>
    <s v="Juan Mari Arzak"/>
    <n v="1897"/>
    <n v="50"/>
    <n v="4.8"/>
    <s v="Prime Rib"/>
    <n v="128"/>
    <x v="0"/>
    <s v="Three Stars"/>
    <s v="Europe"/>
    <x v="0"/>
    <x v="1"/>
    <n v="49"/>
    <x v="0"/>
    <s v="Cash, UPI"/>
    <s v="Seasonal Special"/>
    <m/>
    <s v="Oliver Brown"/>
    <n v="40317"/>
    <n v="4403"/>
    <n v="40.712800000000001"/>
    <n v="-74.006"/>
    <s v="Legacy"/>
    <s v="No"/>
    <s v="Online Only"/>
    <s v="Excellent"/>
  </r>
  <r>
    <x v="20"/>
    <x v="47"/>
    <x v="3"/>
    <x v="49"/>
    <n v="3"/>
    <n v="265"/>
    <s v="Eneko Atxa"/>
    <n v="2005"/>
    <n v="45"/>
    <n v="4.7"/>
    <s v="Macarons"/>
    <n v="20"/>
    <x v="0"/>
    <s v="Three Stars"/>
    <s v="Europe"/>
    <x v="0"/>
    <x v="1"/>
    <n v="72"/>
    <x v="1"/>
    <s v="Cash, Card"/>
    <s v="Bestselling Dish"/>
    <m/>
    <s v="Oliver Brown"/>
    <n v="196854"/>
    <n v="2409"/>
    <n v="43.7102"/>
    <n v="7.2619999999999996"/>
    <s v="Legacy"/>
    <s v="No"/>
    <s v="Online Only"/>
    <s v="Excellent"/>
  </r>
  <r>
    <x v="41"/>
    <x v="55"/>
    <x v="19"/>
    <x v="40"/>
    <n v="0"/>
    <n v="155"/>
    <s v="Enrique Olvera"/>
    <n v="2000"/>
    <n v="55"/>
    <n v="4.7"/>
    <s v="Idli Sambhar"/>
    <n v="25"/>
    <x v="2"/>
    <s v="No Stars"/>
    <s v="North America"/>
    <x v="0"/>
    <x v="0"/>
    <n v="46"/>
    <x v="1"/>
    <s v="Cash, UPI"/>
    <s v="Chef Special"/>
    <s v="J7YIEK2Z3GRQXMV"/>
    <s v="John Smith"/>
    <n v="473663"/>
    <n v="7754"/>
    <n v="22.7196"/>
    <n v="75.857699999999994"/>
    <s v="Legacy"/>
    <s v="Yes"/>
    <s v="Online + Table"/>
    <s v="Excellent"/>
  </r>
  <r>
    <x v="35"/>
    <x v="6"/>
    <x v="2"/>
    <x v="42"/>
    <n v="1"/>
    <n v="210"/>
    <s v="Victor Arguinzoniz"/>
    <n v="1990"/>
    <n v="30"/>
    <n v="4.7"/>
    <s v="Tacos"/>
    <n v="35"/>
    <x v="2"/>
    <s v="One Star"/>
    <s v="Europe"/>
    <x v="0"/>
    <x v="1"/>
    <n v="73"/>
    <x v="1"/>
    <s v="All Methods Accepted"/>
    <s v="Seasonal Special"/>
    <m/>
    <s v="Amit Sharma"/>
    <n v="487208"/>
    <n v="5056"/>
    <n v="40.712800000000001"/>
    <n v="-74.006"/>
    <s v="Legacy"/>
    <s v="No"/>
    <s v="Online Only"/>
    <s v="Excellent"/>
  </r>
  <r>
    <x v="12"/>
    <x v="34"/>
    <x v="19"/>
    <x v="41"/>
    <n v="3"/>
    <n v="310"/>
    <s v="Heinz Beck"/>
    <n v="1994"/>
    <n v="50"/>
    <n v="4.8"/>
    <s v="Undhiyu"/>
    <n v="31"/>
    <x v="0"/>
    <s v="Three Stars"/>
    <s v="Europe"/>
    <x v="0"/>
    <x v="1"/>
    <n v="60"/>
    <x v="1"/>
    <s v="Cash, Card"/>
    <s v="Customer Choice"/>
    <s v="SPJ0W7549AZ1P8K"/>
    <s v="Francesco Rossi"/>
    <n v="73839"/>
    <n v="498"/>
    <n v="28.7041"/>
    <n v="77.102500000000006"/>
    <s v="Legacy"/>
    <s v="Yes"/>
    <s v="Online Only"/>
    <s v="Excellent"/>
  </r>
  <r>
    <x v="29"/>
    <x v="38"/>
    <x v="19"/>
    <x v="36"/>
    <n v="2"/>
    <n v="285"/>
    <s v="Sean Gray"/>
    <n v="2008"/>
    <n v="12"/>
    <n v="4.7"/>
    <s v="Fusion Tikka"/>
    <n v="17"/>
    <x v="0"/>
    <s v="Two Stars"/>
    <s v="North America"/>
    <x v="0"/>
    <x v="1"/>
    <n v="49"/>
    <x v="0"/>
    <s v="UPI, Card"/>
    <s v="Chef Special"/>
    <s v="761OJAIWTFSEXZO"/>
    <s v="John Smith"/>
    <n v="351120"/>
    <n v="715"/>
    <n v="13.082700000000001"/>
    <n v="80.270700000000005"/>
    <s v="Legacy"/>
    <s v="Yes"/>
    <s v="Online Only"/>
    <s v="Excellent"/>
  </r>
  <r>
    <x v="6"/>
    <x v="51"/>
    <x v="2"/>
    <x v="42"/>
    <n v="3"/>
    <n v="295"/>
    <s v="Eric Ripert"/>
    <n v="1972"/>
    <n v="62"/>
    <n v="4.8"/>
    <s v="Burrito"/>
    <n v="53"/>
    <x v="0"/>
    <s v="Three Stars"/>
    <s v="North America"/>
    <x v="0"/>
    <x v="1"/>
    <n v="70"/>
    <x v="0"/>
    <s v="All Methods Accepted"/>
    <s v="Seasonal Special"/>
    <m/>
    <s v="Riya Patel"/>
    <n v="21567"/>
    <n v="4576"/>
    <n v="34.052199999999999"/>
    <n v="-118.2437"/>
    <s v="Legacy"/>
    <s v="No"/>
    <s v="Online Only"/>
    <s v="Excellent"/>
  </r>
  <r>
    <x v="15"/>
    <x v="48"/>
    <x v="0"/>
    <x v="43"/>
    <n v="3"/>
    <n v="280"/>
    <s v="Joan Roca"/>
    <n v="1986"/>
    <n v="45"/>
    <n v="4.7"/>
    <s v="Margherita"/>
    <n v="39"/>
    <x v="0"/>
    <s v="Three Stars"/>
    <s v="Europe"/>
    <x v="1"/>
    <x v="1"/>
    <n v="50"/>
    <x v="1"/>
    <s v="Cash, Card"/>
    <s v="Bestselling Dish"/>
    <m/>
    <s v="Riya Patel"/>
    <n v="242151"/>
    <n v="7375"/>
    <n v="43.769599999999997"/>
    <n v="11.255800000000001"/>
    <s v="Legacy"/>
    <s v="No"/>
    <s v="None"/>
    <s v="Excellent"/>
  </r>
  <r>
    <x v="2"/>
    <x v="45"/>
    <x v="2"/>
    <x v="42"/>
    <n v="3"/>
    <n v="390"/>
    <s v="Thomas Keller"/>
    <n v="1994"/>
    <n v="60"/>
    <n v="4.9000000000000004"/>
    <s v="Burrito"/>
    <n v="31"/>
    <x v="0"/>
    <s v="Three Stars"/>
    <s v="North America"/>
    <x v="0"/>
    <x v="0"/>
    <n v="36"/>
    <x v="1"/>
    <s v="UPI, Card"/>
    <s v="Customer Choice"/>
    <m/>
    <s v="Riya Patel"/>
    <n v="20599"/>
    <n v="4499"/>
    <n v="29.760400000000001"/>
    <n v="-95.369799999999998"/>
    <s v="Legacy"/>
    <s v="No"/>
    <s v="Online + Table"/>
    <s v="Excellent"/>
  </r>
  <r>
    <x v="10"/>
    <x v="34"/>
    <x v="19"/>
    <x v="36"/>
    <n v="3"/>
    <n v="298"/>
    <s v="Corey Lee"/>
    <n v="2010"/>
    <n v="56"/>
    <n v="4.8"/>
    <s v="Truffle Naan"/>
    <n v="15"/>
    <x v="0"/>
    <s v="Three Stars"/>
    <s v="North America"/>
    <x v="0"/>
    <x v="1"/>
    <n v="67"/>
    <x v="1"/>
    <s v="UPI, Card"/>
    <s v="Bestselling Dish"/>
    <s v="BCIUTIEGTZSP4NC"/>
    <s v="Haruto Tanaka"/>
    <n v="197767"/>
    <n v="2030"/>
    <n v="28.7041"/>
    <n v="77.102500000000006"/>
    <s v="Legacy"/>
    <s v="Yes"/>
    <s v="Online Only"/>
    <s v="Excellent"/>
  </r>
  <r>
    <x v="13"/>
    <x v="58"/>
    <x v="12"/>
    <x v="54"/>
    <n v="3"/>
    <n v="270"/>
    <s v="Quique Dacosta"/>
    <n v="1989"/>
    <n v="48"/>
    <n v="4.8"/>
    <s v="Chicken Tikka Pizza"/>
    <n v="36"/>
    <x v="0"/>
    <s v="Three Stars"/>
    <s v="Europe"/>
    <x v="0"/>
    <x v="1"/>
    <n v="32"/>
    <x v="1"/>
    <s v="Cash, Card"/>
    <s v="Bestselling Dish"/>
    <m/>
    <s v="Francesco Rossi"/>
    <n v="298105"/>
    <n v="7907"/>
    <n v="52.486199999999997"/>
    <n v="-1.8904000000000001"/>
    <s v="Legacy"/>
    <s v="No"/>
    <s v="Online Only"/>
    <s v="Excellent"/>
  </r>
  <r>
    <x v="30"/>
    <x v="41"/>
    <x v="19"/>
    <x v="39"/>
    <n v="2"/>
    <n v="285"/>
    <s v="André Chiang"/>
    <n v="2010"/>
    <n v="30"/>
    <n v="4.7"/>
    <s v="Korma"/>
    <n v="15"/>
    <x v="0"/>
    <s v="Two Stars"/>
    <s v="Asia"/>
    <x v="1"/>
    <x v="1"/>
    <n v="42"/>
    <x v="0"/>
    <s v="All Methods Accepted"/>
    <s v="Bestselling Dish"/>
    <s v="3B5JB4JJE5OD2C4"/>
    <s v="Emily Clark"/>
    <n v="499526"/>
    <n v="4904"/>
    <n v="21.170200000000001"/>
    <n v="72.831100000000006"/>
    <s v="Legacy"/>
    <s v="Yes"/>
    <s v="None"/>
    <s v="Excellent"/>
  </r>
  <r>
    <x v="30"/>
    <x v="34"/>
    <x v="19"/>
    <x v="39"/>
    <n v="2"/>
    <n v="285"/>
    <s v="André Chiang"/>
    <n v="2010"/>
    <n v="30"/>
    <n v="4.7"/>
    <s v="Biryani"/>
    <n v="15"/>
    <x v="0"/>
    <s v="Two Stars"/>
    <s v="Asia"/>
    <x v="1"/>
    <x v="0"/>
    <n v="72"/>
    <x v="1"/>
    <s v="Cash, UPI"/>
    <s v="Chef Special"/>
    <s v="M5GECGBDRBWVVW9"/>
    <s v="Arjun Verma"/>
    <n v="281404"/>
    <n v="1731"/>
    <n v="28.7041"/>
    <n v="77.102500000000006"/>
    <s v="Legacy"/>
    <s v="Yes"/>
    <s v="Table Only"/>
    <s v="Excellent"/>
  </r>
  <r>
    <x v="9"/>
    <x v="38"/>
    <x v="19"/>
    <x v="36"/>
    <n v="3"/>
    <n v="345"/>
    <s v="Dominique Crenn"/>
    <n v="2011"/>
    <n v="50"/>
    <n v="4.8"/>
    <s v="Fusion Tikka"/>
    <n v="14"/>
    <x v="0"/>
    <s v="Three Stars"/>
    <s v="North America"/>
    <x v="1"/>
    <x v="0"/>
    <n v="20"/>
    <x v="0"/>
    <s v="Cash, UPI"/>
    <s v="Chef Special"/>
    <s v="GWMFU3BEL93RC98"/>
    <s v="John Smith"/>
    <n v="288795"/>
    <n v="5111"/>
    <n v="13.082700000000001"/>
    <n v="80.270700000000005"/>
    <s v="Established"/>
    <s v="Yes"/>
    <s v="Table Only"/>
    <s v="Excellent"/>
  </r>
  <r>
    <x v="9"/>
    <x v="34"/>
    <x v="19"/>
    <x v="36"/>
    <n v="3"/>
    <n v="345"/>
    <s v="Dominique Crenn"/>
    <n v="2011"/>
    <n v="50"/>
    <n v="4.8"/>
    <s v="Fusion Tikka"/>
    <n v="14"/>
    <x v="0"/>
    <s v="Three Stars"/>
    <s v="North America"/>
    <x v="0"/>
    <x v="1"/>
    <n v="50"/>
    <x v="0"/>
    <s v="Cash, UPI"/>
    <s v="Chef Special"/>
    <s v="OGV62W4WAJ18A2Q"/>
    <s v="Arjun Verma"/>
    <n v="220949"/>
    <n v="4432"/>
    <n v="28.7041"/>
    <n v="77.102500000000006"/>
    <s v="Established"/>
    <s v="Yes"/>
    <s v="Online Only"/>
    <s v="Excellent"/>
  </r>
  <r>
    <x v="38"/>
    <x v="3"/>
    <x v="3"/>
    <x v="9"/>
    <n v="1"/>
    <n v="95"/>
    <s v="Bertrand Grébaut"/>
    <n v="2011"/>
    <n v="28"/>
    <n v="4.5"/>
    <s v="Truffle Risotto"/>
    <n v="14"/>
    <x v="3"/>
    <s v="One Star"/>
    <s v="Europe"/>
    <x v="1"/>
    <x v="1"/>
    <n v="73"/>
    <x v="1"/>
    <s v="Cash, UPI"/>
    <s v="Customer Choice"/>
    <m/>
    <s v="John Smith"/>
    <n v="270367"/>
    <n v="6083"/>
    <n v="48.8566"/>
    <n v="2.3521999999999998"/>
    <s v="Established"/>
    <s v="No"/>
    <s v="None"/>
    <s v="Excellent"/>
  </r>
  <r>
    <x v="49"/>
    <x v="38"/>
    <x v="19"/>
    <x v="40"/>
    <n v="0"/>
    <n v="85"/>
    <s v="James Lowe"/>
    <n v="2014"/>
    <n v="38"/>
    <n v="4.5"/>
    <s v="Chettinad Chicken"/>
    <n v="11"/>
    <x v="3"/>
    <s v="No Stars"/>
    <s v="Europe"/>
    <x v="0"/>
    <x v="1"/>
    <n v="46"/>
    <x v="0"/>
    <s v="Cash, UPI"/>
    <s v="Chef Special"/>
    <s v="WLCSJW8STOFFX5T"/>
    <s v="Francesco Rossi"/>
    <n v="247106"/>
    <n v="6810"/>
    <n v="13.082700000000001"/>
    <n v="80.270700000000005"/>
    <s v="Established"/>
    <s v="Yes"/>
    <s v="Online Only"/>
    <s v="Excellent"/>
  </r>
  <r>
    <x v="9"/>
    <x v="48"/>
    <x v="0"/>
    <x v="7"/>
    <n v="3"/>
    <n v="345"/>
    <s v="Dominique Crenn"/>
    <n v="2011"/>
    <n v="50"/>
    <n v="4.8"/>
    <s v="Risotto"/>
    <n v="14"/>
    <x v="0"/>
    <s v="Three Stars"/>
    <s v="North America"/>
    <x v="0"/>
    <x v="1"/>
    <n v="61"/>
    <x v="0"/>
    <s v="Cash, UPI"/>
    <s v="Seasonal Special"/>
    <m/>
    <s v="Emily Clark"/>
    <n v="377637"/>
    <n v="1648"/>
    <n v="43.769599999999997"/>
    <n v="11.255800000000001"/>
    <s v="Established"/>
    <s v="No"/>
    <s v="Online Only"/>
    <s v="Excellent"/>
  </r>
  <r>
    <x v="6"/>
    <x v="54"/>
    <x v="19"/>
    <x v="36"/>
    <n v="3"/>
    <n v="295"/>
    <s v="Eric Ripert"/>
    <n v="1972"/>
    <n v="62"/>
    <n v="4.8"/>
    <s v="Truffle Naan"/>
    <n v="53"/>
    <x v="0"/>
    <s v="Three Stars"/>
    <s v="North America"/>
    <x v="0"/>
    <x v="1"/>
    <n v="43"/>
    <x v="1"/>
    <s v="All Methods Accepted"/>
    <s v="Bestselling Dish"/>
    <s v="7P2C5MOA4E2473K"/>
    <s v="Sara Kapoor"/>
    <n v="156088"/>
    <n v="1065"/>
    <n v="26.912400000000002"/>
    <n v="75.787300000000002"/>
    <s v="Legacy"/>
    <s v="Yes"/>
    <s v="Online Only"/>
    <s v="Excellent"/>
  </r>
  <r>
    <x v="47"/>
    <x v="34"/>
    <x v="19"/>
    <x v="40"/>
    <n v="0"/>
    <n v="220"/>
    <s v="Vladimir Mukhin"/>
    <n v="2011"/>
    <n v="50"/>
    <n v="4.5"/>
    <s v="Masala Dosa"/>
    <n v="14"/>
    <x v="2"/>
    <s v="No Stars"/>
    <s v="Europe"/>
    <x v="1"/>
    <x v="1"/>
    <n v="43"/>
    <x v="1"/>
    <s v="All Methods Accepted"/>
    <s v="Customer Choice"/>
    <s v="H0109CV3Q9KDXRQ"/>
    <s v="Lucas Martin"/>
    <n v="242010"/>
    <n v="4083"/>
    <n v="28.7041"/>
    <n v="77.102500000000006"/>
    <s v="Established"/>
    <s v="Yes"/>
    <s v="None"/>
    <s v="Excellent"/>
  </r>
  <r>
    <x v="48"/>
    <x v="10"/>
    <x v="0"/>
    <x v="43"/>
    <n v="0"/>
    <n v="125"/>
    <s v="Leonor Espinosa"/>
    <n v="2007"/>
    <n v="45"/>
    <n v="4.5"/>
    <s v="Pepperoni"/>
    <n v="18"/>
    <x v="3"/>
    <s v="No Stars"/>
    <s v="South America"/>
    <x v="1"/>
    <x v="1"/>
    <n v="40"/>
    <x v="0"/>
    <s v="Cash, UPI"/>
    <s v="Customer Choice"/>
    <m/>
    <s v="John Smith"/>
    <n v="190936"/>
    <n v="6256"/>
    <n v="41.902799999999999"/>
    <n v="12.4964"/>
    <s v="Legacy"/>
    <s v="No"/>
    <s v="None"/>
    <s v="Excellent"/>
  </r>
  <r>
    <x v="17"/>
    <x v="41"/>
    <x v="19"/>
    <x v="36"/>
    <n v="3"/>
    <n v="365"/>
    <s v="Daniel Humm"/>
    <n v="1998"/>
    <n v="80"/>
    <n v="4.7"/>
    <s v="Fusion Tikka"/>
    <n v="27"/>
    <x v="0"/>
    <s v="Three Stars"/>
    <s v="North America"/>
    <x v="1"/>
    <x v="1"/>
    <n v="57"/>
    <x v="1"/>
    <s v="Cash, UPI"/>
    <s v="Customer Choice"/>
    <s v="TX3C3Z21RPAP4S1"/>
    <s v="Haruto Tanaka"/>
    <n v="99263"/>
    <n v="3933"/>
    <n v="21.170200000000001"/>
    <n v="72.831100000000006"/>
    <s v="Legacy"/>
    <s v="Yes"/>
    <s v="None"/>
    <s v="Excellent"/>
  </r>
  <r>
    <x v="40"/>
    <x v="39"/>
    <x v="19"/>
    <x v="55"/>
    <n v="0"/>
    <n v="165"/>
    <s v="Mitsuharu Tsumura"/>
    <n v="2009"/>
    <n v="36"/>
    <n v="4.7"/>
    <s v="Rasgulla"/>
    <n v="16"/>
    <x v="2"/>
    <s v="No Stars"/>
    <s v="South America"/>
    <x v="0"/>
    <x v="1"/>
    <n v="46"/>
    <x v="0"/>
    <s v="UPI, Card"/>
    <s v="Seasonal Special"/>
    <s v="VYXNOW1WIBBRY0C"/>
    <s v="Amit Sharma"/>
    <n v="138341"/>
    <n v="6800"/>
    <n v="18.520399999999999"/>
    <n v="73.856700000000004"/>
    <s v="Legacy"/>
    <s v="Yes"/>
    <s v="Online Only"/>
    <s v="Excellent"/>
  </r>
  <r>
    <x v="46"/>
    <x v="6"/>
    <x v="2"/>
    <x v="50"/>
    <n v="0"/>
    <n v="285"/>
    <s v="Dan Barber"/>
    <n v="2004"/>
    <n v="70"/>
    <n v="4.5999999999999996"/>
    <s v="BBQ Wings"/>
    <n v="21"/>
    <x v="0"/>
    <s v="No Stars"/>
    <s v="North America"/>
    <x v="1"/>
    <x v="0"/>
    <n v="22"/>
    <x v="0"/>
    <s v="UPI, Card"/>
    <s v="Customer Choice"/>
    <m/>
    <s v="Riya Patel"/>
    <n v="265343"/>
    <n v="7616"/>
    <n v="40.712800000000001"/>
    <n v="-74.006"/>
    <s v="Legacy"/>
    <s v="No"/>
    <s v="Table Only"/>
    <s v="Excellent"/>
  </r>
  <r>
    <x v="35"/>
    <x v="54"/>
    <x v="19"/>
    <x v="40"/>
    <n v="1"/>
    <n v="210"/>
    <s v="Victor Arguinzoniz"/>
    <n v="1990"/>
    <n v="30"/>
    <n v="4.7"/>
    <s v="Idli Sambhar"/>
    <n v="35"/>
    <x v="2"/>
    <s v="One Star"/>
    <s v="Europe"/>
    <x v="0"/>
    <x v="1"/>
    <n v="37"/>
    <x v="1"/>
    <s v="UPI, Card"/>
    <s v="Seasonal Special"/>
    <s v="5NMENGMD4C5EF83"/>
    <s v="Riya Patel"/>
    <n v="161244"/>
    <n v="6132"/>
    <n v="26.912400000000002"/>
    <n v="75.787300000000002"/>
    <s v="Legacy"/>
    <s v="Yes"/>
    <s v="Online Only"/>
    <s v="Excellent"/>
  </r>
  <r>
    <x v="41"/>
    <x v="56"/>
    <x v="21"/>
    <x v="59"/>
    <n v="0"/>
    <n v="155"/>
    <s v="Enrique Olvera"/>
    <n v="2000"/>
    <n v="55"/>
    <n v="4.7"/>
    <s v="Tourtière"/>
    <n v="25"/>
    <x v="2"/>
    <s v="No Stars"/>
    <s v="North America"/>
    <x v="1"/>
    <x v="0"/>
    <n v="49"/>
    <x v="1"/>
    <s v="Cash, Card"/>
    <s v="Customer Choice"/>
    <m/>
    <s v="Arjun Verma"/>
    <n v="441661"/>
    <n v="6567"/>
    <n v="49.282699999999998"/>
    <n v="-123.1207"/>
    <s v="Legacy"/>
    <s v="No"/>
    <s v="Table Only"/>
    <s v="Excellent"/>
  </r>
  <r>
    <x v="35"/>
    <x v="46"/>
    <x v="8"/>
    <x v="45"/>
    <n v="1"/>
    <n v="210"/>
    <s v="Victor Arguinzoniz"/>
    <n v="1990"/>
    <n v="30"/>
    <n v="4.7"/>
    <s v="Miso Ramen"/>
    <n v="35"/>
    <x v="2"/>
    <s v="One Star"/>
    <s v="Europe"/>
    <x v="0"/>
    <x v="1"/>
    <n v="68"/>
    <x v="0"/>
    <s v="All Methods Accepted"/>
    <s v="Customer Choice"/>
    <m/>
    <s v="Arjun Verma"/>
    <n v="20666"/>
    <n v="4968"/>
    <n v="35.011600000000001"/>
    <n v="135.7681"/>
    <s v="Legacy"/>
    <s v="No"/>
    <s v="Online Only"/>
    <s v="Excellent"/>
  </r>
  <r>
    <x v="32"/>
    <x v="55"/>
    <x v="19"/>
    <x v="40"/>
    <n v="2"/>
    <n v="250"/>
    <s v="Oriol Castro"/>
    <n v="2014"/>
    <n v="52"/>
    <n v="4.5999999999999996"/>
    <s v="Masala Dosa"/>
    <n v="11"/>
    <x v="0"/>
    <s v="Two Stars"/>
    <s v="Europe"/>
    <x v="0"/>
    <x v="1"/>
    <n v="73"/>
    <x v="0"/>
    <s v="Cash, Card"/>
    <s v="Customer Choice"/>
    <s v="QXJDY4TTDW87PNN"/>
    <s v="Emily Clark"/>
    <n v="146778"/>
    <n v="5854"/>
    <n v="22.7196"/>
    <n v="75.857699999999994"/>
    <s v="Established"/>
    <s v="Yes"/>
    <s v="Online Only"/>
    <s v="Excellent"/>
  </r>
  <r>
    <x v="34"/>
    <x v="40"/>
    <x v="19"/>
    <x v="38"/>
    <n v="2"/>
    <n v="550"/>
    <s v="Rasmus Munk"/>
    <n v="2015"/>
    <n v="50"/>
    <n v="4.5"/>
    <s v="Paneer Butter Masala"/>
    <n v="10"/>
    <x v="1"/>
    <s v="Two Stars"/>
    <s v="Europe"/>
    <x v="1"/>
    <x v="0"/>
    <n v="24"/>
    <x v="1"/>
    <s v="All Methods Accepted"/>
    <s v="Seasonal Special"/>
    <s v="1CLQB10O9DVSEWB"/>
    <s v="Emily Clark"/>
    <n v="394773"/>
    <n v="1643"/>
    <n v="17.385000000000002"/>
    <n v="78.486699999999999"/>
    <s v="Established"/>
    <s v="Yes"/>
    <s v="Table Only"/>
    <s v="Excellent"/>
  </r>
  <r>
    <x v="47"/>
    <x v="55"/>
    <x v="19"/>
    <x v="36"/>
    <n v="0"/>
    <n v="220"/>
    <s v="Vladimir Mukhin"/>
    <n v="2011"/>
    <n v="50"/>
    <n v="4.5"/>
    <s v="Fusion Tikka"/>
    <n v="14"/>
    <x v="2"/>
    <s v="No Stars"/>
    <s v="Europe"/>
    <x v="1"/>
    <x v="0"/>
    <n v="30"/>
    <x v="0"/>
    <s v="Cash, Card"/>
    <s v="Customer Choice"/>
    <s v="RL8SFN6WTYEQ2RH"/>
    <s v="Riya Patel"/>
    <n v="77309"/>
    <n v="2161"/>
    <n v="22.7196"/>
    <n v="75.857699999999994"/>
    <s v="Established"/>
    <s v="Yes"/>
    <s v="Table Only"/>
    <s v="Excellent"/>
  </r>
  <r>
    <x v="25"/>
    <x v="39"/>
    <x v="19"/>
    <x v="36"/>
    <n v="2"/>
    <n v="245"/>
    <s v="Tim Raue"/>
    <n v="2010"/>
    <n v="48"/>
    <n v="4.7"/>
    <s v="Fusion Tikka"/>
    <n v="15"/>
    <x v="2"/>
    <s v="Two Stars"/>
    <s v="Europe"/>
    <x v="1"/>
    <x v="0"/>
    <n v="63"/>
    <x v="1"/>
    <s v="All Methods Accepted"/>
    <s v="Bestselling Dish"/>
    <s v="TU6VV47Q7WESWD1"/>
    <s v="Oliver Brown"/>
    <n v="403816"/>
    <n v="6560"/>
    <n v="18.520399999999999"/>
    <n v="73.856700000000004"/>
    <s v="Legacy"/>
    <s v="Yes"/>
    <s v="Table Only"/>
    <s v="Excellent"/>
  </r>
  <r>
    <x v="38"/>
    <x v="39"/>
    <x v="19"/>
    <x v="38"/>
    <n v="1"/>
    <n v="95"/>
    <s v="Bertrand Grébaut"/>
    <n v="2011"/>
    <n v="28"/>
    <n v="4.5"/>
    <s v="Butter Chicken"/>
    <n v="14"/>
    <x v="3"/>
    <s v="One Star"/>
    <s v="Europe"/>
    <x v="0"/>
    <x v="0"/>
    <n v="48"/>
    <x v="1"/>
    <s v="Cash, Card"/>
    <s v="Seasonal Special"/>
    <s v="DWFGM1GGH4A1K95"/>
    <s v="Sara Kapoor"/>
    <n v="40389"/>
    <n v="1076"/>
    <n v="18.520399999999999"/>
    <n v="73.856700000000004"/>
    <s v="Established"/>
    <s v="Yes"/>
    <s v="Online + Table"/>
    <s v="Excellent"/>
  </r>
  <r>
    <x v="14"/>
    <x v="53"/>
    <x v="8"/>
    <x v="48"/>
    <n v="3"/>
    <n v="305"/>
    <s v="Pascal Barbot"/>
    <n v="2000"/>
    <n v="25"/>
    <n v="4.8"/>
    <s v="Salmon Nigiri"/>
    <n v="25"/>
    <x v="0"/>
    <s v="Three Stars"/>
    <s v="Europe"/>
    <x v="0"/>
    <x v="0"/>
    <n v="31"/>
    <x v="1"/>
    <s v="UPI, Card"/>
    <s v="Customer Choice"/>
    <m/>
    <s v="Francesco Rossi"/>
    <n v="466388"/>
    <n v="4529"/>
    <n v="34.6937"/>
    <n v="135.50229999999999"/>
    <s v="Legacy"/>
    <s v="No"/>
    <s v="Online + Table"/>
    <s v="Excellent"/>
  </r>
  <r>
    <x v="36"/>
    <x v="47"/>
    <x v="3"/>
    <x v="49"/>
    <n v="1"/>
    <n v="165"/>
    <s v="Isaac McHale"/>
    <n v="2013"/>
    <n v="40"/>
    <n v="4.5999999999999996"/>
    <s v="Croissant"/>
    <n v="12"/>
    <x v="2"/>
    <s v="One Star"/>
    <s v="Europe"/>
    <x v="1"/>
    <x v="0"/>
    <n v="54"/>
    <x v="0"/>
    <s v="UPI, Card"/>
    <s v="Seasonal Special"/>
    <m/>
    <s v="Riya Patel"/>
    <n v="4398"/>
    <n v="1260"/>
    <n v="43.7102"/>
    <n v="7.2619999999999996"/>
    <s v="Established"/>
    <s v="No"/>
    <s v="Table Only"/>
    <s v="Excellent"/>
  </r>
  <r>
    <x v="36"/>
    <x v="49"/>
    <x v="12"/>
    <x v="54"/>
    <n v="1"/>
    <n v="165"/>
    <s v="Isaac McHale"/>
    <n v="2013"/>
    <n v="40"/>
    <n v="4.5999999999999996"/>
    <s v="Chicken Tikka Pizza"/>
    <n v="12"/>
    <x v="2"/>
    <s v="One Star"/>
    <s v="Europe"/>
    <x v="0"/>
    <x v="0"/>
    <n v="42"/>
    <x v="0"/>
    <s v="UPI, Card"/>
    <s v="Bestselling Dish"/>
    <m/>
    <s v="Lucas Martin"/>
    <n v="246353"/>
    <n v="2640"/>
    <n v="53.480800000000002"/>
    <n v="-2.2425999999999999"/>
    <s v="Established"/>
    <s v="No"/>
    <s v="Online + Table"/>
    <s v="Excellent"/>
  </r>
  <r>
    <x v="30"/>
    <x v="43"/>
    <x v="0"/>
    <x v="7"/>
    <n v="2"/>
    <n v="285"/>
    <s v="André Chiang"/>
    <n v="2010"/>
    <n v="30"/>
    <n v="4.7"/>
    <s v="Risotto"/>
    <n v="15"/>
    <x v="0"/>
    <s v="Two Stars"/>
    <s v="Asia"/>
    <x v="1"/>
    <x v="0"/>
    <n v="23"/>
    <x v="0"/>
    <s v="UPI, Card"/>
    <s v="Seasonal Special"/>
    <m/>
    <s v="Francesco Rossi"/>
    <n v="398303"/>
    <n v="3934"/>
    <n v="45.464199999999998"/>
    <n v="9.19"/>
    <s v="Legacy"/>
    <s v="No"/>
    <s v="Table Only"/>
    <s v="Excellent"/>
  </r>
  <r>
    <x v="0"/>
    <x v="36"/>
    <x v="19"/>
    <x v="38"/>
    <n v="3"/>
    <n v="320"/>
    <s v="Massimo Bottura"/>
    <n v="1995"/>
    <n v="28"/>
    <n v="4.9000000000000004"/>
    <s v="Paneer Butter Masala"/>
    <n v="30"/>
    <x v="0"/>
    <s v="Three Stars"/>
    <s v="Europe"/>
    <x v="0"/>
    <x v="1"/>
    <n v="47"/>
    <x v="1"/>
    <s v="Cash, UPI"/>
    <s v="Bestselling Dish"/>
    <s v="LB1753IOV0TY3OX"/>
    <s v="Amit Sharma"/>
    <n v="117054"/>
    <n v="207"/>
    <n v="22.572600000000001"/>
    <n v="88.363900000000001"/>
    <s v="Legacy"/>
    <s v="Yes"/>
    <s v="Online Only"/>
    <s v="Excellent"/>
  </r>
  <r>
    <x v="41"/>
    <x v="39"/>
    <x v="19"/>
    <x v="39"/>
    <n v="0"/>
    <n v="155"/>
    <s v="Enrique Olvera"/>
    <n v="2000"/>
    <n v="55"/>
    <n v="4.7"/>
    <s v="Nihari"/>
    <n v="25"/>
    <x v="2"/>
    <s v="No Stars"/>
    <s v="North America"/>
    <x v="0"/>
    <x v="0"/>
    <n v="56"/>
    <x v="0"/>
    <s v="Cash, UPI"/>
    <s v="Seasonal Special"/>
    <s v="3JOKHK9J9UNPGXP"/>
    <s v="Riya Patel"/>
    <n v="425825"/>
    <n v="3360"/>
    <n v="18.520399999999999"/>
    <n v="73.856700000000004"/>
    <s v="Legacy"/>
    <s v="Yes"/>
    <s v="Online + Table"/>
    <s v="Excellent"/>
  </r>
  <r>
    <x v="22"/>
    <x v="42"/>
    <x v="19"/>
    <x v="55"/>
    <n v="2"/>
    <n v="450"/>
    <s v="René Redzepi"/>
    <n v="2003"/>
    <n v="40"/>
    <n v="4.8"/>
    <s v="Rasgulla"/>
    <n v="22"/>
    <x v="1"/>
    <s v="Two Stars"/>
    <s v="Europe"/>
    <x v="0"/>
    <x v="1"/>
    <n v="56"/>
    <x v="1"/>
    <s v="UPI, Card"/>
    <s v="Customer Choice"/>
    <s v="7NH6C12Y3SWG8F8"/>
    <s v="Amit Sharma"/>
    <n v="317245"/>
    <n v="7704"/>
    <n v="23.022500000000001"/>
    <n v="72.571399999999997"/>
    <s v="Legacy"/>
    <s v="Yes"/>
    <s v="Online Only"/>
    <s v="Excellent"/>
  </r>
  <r>
    <x v="17"/>
    <x v="46"/>
    <x v="8"/>
    <x v="48"/>
    <n v="3"/>
    <n v="365"/>
    <s v="Daniel Humm"/>
    <n v="1998"/>
    <n v="80"/>
    <n v="4.7"/>
    <s v="Tuna Roll"/>
    <n v="27"/>
    <x v="0"/>
    <s v="Three Stars"/>
    <s v="North America"/>
    <x v="0"/>
    <x v="0"/>
    <n v="22"/>
    <x v="1"/>
    <s v="Cash, UPI"/>
    <s v="Seasonal Special"/>
    <m/>
    <s v="Oliver Brown"/>
    <n v="167417"/>
    <n v="2662"/>
    <n v="35.011600000000001"/>
    <n v="135.7681"/>
    <s v="Legacy"/>
    <s v="No"/>
    <s v="Online + Table"/>
    <s v="Excellent"/>
  </r>
  <r>
    <x v="35"/>
    <x v="26"/>
    <x v="12"/>
    <x v="54"/>
    <n v="1"/>
    <n v="210"/>
    <s v="Victor Arguinzoniz"/>
    <n v="1990"/>
    <n v="30"/>
    <n v="4.7"/>
    <s v="Chicken Tikka Pizza"/>
    <n v="35"/>
    <x v="2"/>
    <s v="One Star"/>
    <s v="Europe"/>
    <x v="0"/>
    <x v="0"/>
    <n v="57"/>
    <x v="1"/>
    <s v="Cash, Card"/>
    <s v="Customer Choice"/>
    <m/>
    <s v="Francesco Rossi"/>
    <n v="282548"/>
    <n v="2902"/>
    <n v="51.507399999999997"/>
    <n v="-0.1278"/>
    <s v="Legacy"/>
    <s v="No"/>
    <s v="Online + Table"/>
    <s v="Excellent"/>
  </r>
  <r>
    <x v="13"/>
    <x v="10"/>
    <x v="0"/>
    <x v="43"/>
    <n v="3"/>
    <n v="270"/>
    <s v="Quique Dacosta"/>
    <n v="1989"/>
    <n v="48"/>
    <n v="4.8"/>
    <s v="Margherita"/>
    <n v="36"/>
    <x v="0"/>
    <s v="Three Stars"/>
    <s v="Europe"/>
    <x v="0"/>
    <x v="0"/>
    <n v="46"/>
    <x v="1"/>
    <s v="Cash, Card"/>
    <s v="Chef Special"/>
    <m/>
    <s v="Emily Clark"/>
    <n v="104066"/>
    <n v="5639"/>
    <n v="41.902799999999999"/>
    <n v="12.4964"/>
    <s v="Legacy"/>
    <s v="No"/>
    <s v="Online + Table"/>
    <s v="Excellent"/>
  </r>
  <r>
    <x v="11"/>
    <x v="14"/>
    <x v="2"/>
    <x v="50"/>
    <n v="3"/>
    <n v="385"/>
    <s v="Yannick Alléno"/>
    <n v="2003"/>
    <n v="55"/>
    <n v="4.8"/>
    <s v="BBQ Wings"/>
    <n v="22"/>
    <x v="0"/>
    <s v="Three Stars"/>
    <s v="Europe"/>
    <x v="0"/>
    <x v="1"/>
    <n v="43"/>
    <x v="0"/>
    <s v="Cash, UPI"/>
    <s v="Seasonal Special"/>
    <m/>
    <s v="Emily Clark"/>
    <n v="8610"/>
    <n v="1831"/>
    <n v="41.878100000000003"/>
    <n v="-87.629800000000003"/>
    <s v="Legacy"/>
    <s v="No"/>
    <s v="Online Only"/>
    <s v="Excellent"/>
  </r>
  <r>
    <x v="39"/>
    <x v="55"/>
    <x v="19"/>
    <x v="39"/>
    <n v="0"/>
    <n v="180"/>
    <s v="Virgilio Martínez"/>
    <n v="2008"/>
    <n v="50"/>
    <n v="4.8"/>
    <s v="Nihari"/>
    <n v="17"/>
    <x v="2"/>
    <s v="No Stars"/>
    <s v="South America"/>
    <x v="1"/>
    <x v="1"/>
    <n v="51"/>
    <x v="0"/>
    <s v="All Methods Accepted"/>
    <s v="Bestselling Dish"/>
    <s v="KKU8Z19VX2NS7D9"/>
    <s v="Riya Patel"/>
    <n v="214969"/>
    <n v="6659"/>
    <n v="22.7196"/>
    <n v="75.857699999999994"/>
    <s v="Legacy"/>
    <s v="Yes"/>
    <s v="None"/>
    <s v="Excellent"/>
  </r>
  <r>
    <x v="4"/>
    <x v="38"/>
    <x v="19"/>
    <x v="38"/>
    <n v="3"/>
    <n v="350"/>
    <s v="Mauro Colagreco"/>
    <n v="1991"/>
    <n v="36"/>
    <n v="4.8"/>
    <s v="Butter Chicken"/>
    <n v="34"/>
    <x v="0"/>
    <s v="Three Stars"/>
    <s v="Europe"/>
    <x v="0"/>
    <x v="0"/>
    <n v="34"/>
    <x v="0"/>
    <s v="Cash, UPI"/>
    <s v="Seasonal Special"/>
    <s v="4EH8VVHDC95BCP1"/>
    <s v="Emily Clark"/>
    <n v="327632"/>
    <n v="5702"/>
    <n v="13.082700000000001"/>
    <n v="80.270700000000005"/>
    <s v="Legacy"/>
    <s v="Yes"/>
    <s v="Online + Table"/>
    <s v="Excellent"/>
  </r>
  <r>
    <x v="34"/>
    <x v="36"/>
    <x v="19"/>
    <x v="37"/>
    <n v="2"/>
    <n v="550"/>
    <s v="Rasmus Munk"/>
    <n v="2015"/>
    <n v="50"/>
    <n v="4.5"/>
    <s v="Chole Kulche"/>
    <n v="10"/>
    <x v="1"/>
    <s v="Two Stars"/>
    <s v="Europe"/>
    <x v="0"/>
    <x v="1"/>
    <n v="73"/>
    <x v="1"/>
    <s v="UPI, Card"/>
    <s v="Customer Choice"/>
    <s v="WRDE1OXH2G2NJBN"/>
    <s v="Lucas Martin"/>
    <n v="461808"/>
    <n v="7119"/>
    <n v="22.572600000000001"/>
    <n v="88.363900000000001"/>
    <s v="Established"/>
    <s v="Yes"/>
    <s v="Online Only"/>
    <s v="Excellent"/>
  </r>
  <r>
    <x v="28"/>
    <x v="41"/>
    <x v="19"/>
    <x v="40"/>
    <n v="2"/>
    <n v="265"/>
    <s v="Heinz Reitbauer"/>
    <n v="2005"/>
    <n v="60"/>
    <n v="4.7"/>
    <s v="Masala Dosa"/>
    <n v="20"/>
    <x v="0"/>
    <s v="Two Stars"/>
    <s v="Europe"/>
    <x v="0"/>
    <x v="0"/>
    <n v="27"/>
    <x v="1"/>
    <s v="All Methods Accepted"/>
    <s v="Customer Choice"/>
    <s v="6JCCQJKWJA2FF52"/>
    <s v="Francesco Rossi"/>
    <n v="284047"/>
    <n v="4744"/>
    <n v="21.170200000000001"/>
    <n v="72.831100000000006"/>
    <s v="Legacy"/>
    <s v="Yes"/>
    <s v="Online + Table"/>
    <s v="Excellent"/>
  </r>
  <r>
    <x v="7"/>
    <x v="40"/>
    <x v="19"/>
    <x v="40"/>
    <n v="3"/>
    <n v="310"/>
    <s v="Enrico Crippa"/>
    <n v="2005"/>
    <n v="35"/>
    <n v="4.8"/>
    <s v="Idli Sambhar"/>
    <n v="20"/>
    <x v="0"/>
    <s v="Three Stars"/>
    <s v="Europe"/>
    <x v="1"/>
    <x v="0"/>
    <n v="41"/>
    <x v="1"/>
    <s v="UPI, Card"/>
    <s v="Chef Special"/>
    <s v="U51I27FG75E8GTV"/>
    <s v="Sara Kapoor"/>
    <n v="392267"/>
    <n v="4011"/>
    <n v="17.385000000000002"/>
    <n v="78.486699999999999"/>
    <s v="Legacy"/>
    <s v="Yes"/>
    <s v="Table Only"/>
    <s v="Excellent"/>
  </r>
  <r>
    <x v="28"/>
    <x v="35"/>
    <x v="19"/>
    <x v="36"/>
    <n v="2"/>
    <n v="265"/>
    <s v="Heinz Reitbauer"/>
    <n v="2005"/>
    <n v="60"/>
    <n v="4.7"/>
    <s v="Fusion Tikka"/>
    <n v="20"/>
    <x v="0"/>
    <s v="Two Stars"/>
    <s v="Europe"/>
    <x v="1"/>
    <x v="0"/>
    <n v="72"/>
    <x v="1"/>
    <s v="Cash, Card"/>
    <s v="Customer Choice"/>
    <s v="S5KYDH461NSCGXV"/>
    <s v="Amit Sharma"/>
    <n v="398052"/>
    <n v="7249"/>
    <n v="19.076000000000001"/>
    <n v="72.877700000000004"/>
    <s v="Legacy"/>
    <s v="Yes"/>
    <s v="Table Only"/>
    <s v="Excellent"/>
  </r>
  <r>
    <x v="29"/>
    <x v="34"/>
    <x v="19"/>
    <x v="41"/>
    <n v="2"/>
    <n v="285"/>
    <s v="Sean Gray"/>
    <n v="2008"/>
    <n v="12"/>
    <n v="4.7"/>
    <s v="Thepla"/>
    <n v="17"/>
    <x v="0"/>
    <s v="Two Stars"/>
    <s v="North America"/>
    <x v="0"/>
    <x v="1"/>
    <n v="54"/>
    <x v="0"/>
    <s v="All Methods Accepted"/>
    <s v="Seasonal Special"/>
    <s v="0WWMCAJ129MWRSL"/>
    <s v="Emily Clark"/>
    <n v="185935"/>
    <n v="7287"/>
    <n v="28.7041"/>
    <n v="77.102500000000006"/>
    <s v="Legacy"/>
    <s v="Yes"/>
    <s v="Online Only"/>
    <s v="Excellent"/>
  </r>
  <r>
    <x v="5"/>
    <x v="39"/>
    <x v="19"/>
    <x v="55"/>
    <n v="3"/>
    <n v="380"/>
    <s v="Björn Frantzén"/>
    <n v="2008"/>
    <n v="23"/>
    <n v="4.8"/>
    <s v="Rasgulla"/>
    <n v="17"/>
    <x v="0"/>
    <s v="Three Stars"/>
    <s v="Europe"/>
    <x v="1"/>
    <x v="1"/>
    <n v="28"/>
    <x v="0"/>
    <s v="UPI, Card"/>
    <s v="Chef Special"/>
    <s v="L0MCUMKBVCD44KW"/>
    <s v="Amit Sharma"/>
    <n v="227364"/>
    <n v="1382"/>
    <n v="18.520399999999999"/>
    <n v="73.856700000000004"/>
    <s v="Legacy"/>
    <s v="Yes"/>
    <s v="None"/>
    <s v="Excellent"/>
  </r>
  <r>
    <x v="43"/>
    <x v="46"/>
    <x v="8"/>
    <x v="45"/>
    <n v="0"/>
    <n v="140"/>
    <s v="Jorge Vallejo"/>
    <n v="2012"/>
    <n v="48"/>
    <n v="4.5999999999999996"/>
    <s v="Shoyu Ramen"/>
    <n v="13"/>
    <x v="3"/>
    <s v="No Stars"/>
    <s v="North America"/>
    <x v="0"/>
    <x v="1"/>
    <n v="26"/>
    <x v="1"/>
    <s v="Cash, Card"/>
    <s v="Bestselling Dish"/>
    <m/>
    <s v="Haruto Tanaka"/>
    <n v="14436"/>
    <n v="6696"/>
    <n v="35.011600000000001"/>
    <n v="135.7681"/>
    <s v="Established"/>
    <s v="No"/>
    <s v="Online Only"/>
    <s v="Excellent"/>
  </r>
  <r>
    <x v="21"/>
    <x v="50"/>
    <x v="3"/>
    <x v="9"/>
    <n v="3"/>
    <n v="570"/>
    <s v="Paul Pairet"/>
    <n v="2012"/>
    <n v="10"/>
    <n v="4.5999999999999996"/>
    <s v="Truffle Risotto"/>
    <n v="13"/>
    <x v="1"/>
    <s v="Three Stars"/>
    <s v="Asia"/>
    <x v="0"/>
    <x v="0"/>
    <n v="31"/>
    <x v="0"/>
    <s v="Cash, UPI"/>
    <s v="Seasonal Special"/>
    <m/>
    <s v="Oliver Brown"/>
    <n v="389948"/>
    <n v="7767"/>
    <n v="45.764000000000003"/>
    <n v="4.8357000000000001"/>
    <s v="Established"/>
    <s v="No"/>
    <s v="Online + Table"/>
    <s v="Excellent"/>
  </r>
  <r>
    <x v="2"/>
    <x v="51"/>
    <x v="2"/>
    <x v="52"/>
    <n v="3"/>
    <n v="390"/>
    <s v="Thomas Keller"/>
    <n v="1994"/>
    <n v="60"/>
    <n v="4.9000000000000004"/>
    <s v="Grilled Steak"/>
    <n v="31"/>
    <x v="0"/>
    <s v="Three Stars"/>
    <s v="North America"/>
    <x v="0"/>
    <x v="0"/>
    <n v="42"/>
    <x v="1"/>
    <s v="UPI, Card"/>
    <s v="Seasonal Special"/>
    <m/>
    <s v="Oliver Brown"/>
    <n v="194489"/>
    <n v="5571"/>
    <n v="34.052199999999999"/>
    <n v="-118.2437"/>
    <s v="Legacy"/>
    <s v="No"/>
    <s v="Online + Table"/>
    <s v="Excellent"/>
  </r>
  <r>
    <x v="19"/>
    <x v="60"/>
    <x v="21"/>
    <x v="59"/>
    <n v="3"/>
    <n v="290"/>
    <s v="Massimiliano Alajmo"/>
    <n v="1981"/>
    <n v="50"/>
    <n v="4.7"/>
    <s v="Tourtière"/>
    <n v="44"/>
    <x v="0"/>
    <s v="Three Stars"/>
    <s v="Europe"/>
    <x v="1"/>
    <x v="1"/>
    <n v="64"/>
    <x v="0"/>
    <s v="All Methods Accepted"/>
    <s v="Seasonal Special"/>
    <m/>
    <s v="Oliver Brown"/>
    <n v="119116"/>
    <n v="2025"/>
    <n v="45.5017"/>
    <n v="-73.567300000000003"/>
    <s v="Legacy"/>
    <s v="No"/>
    <s v="None"/>
    <s v="Excellent"/>
  </r>
  <r>
    <x v="37"/>
    <x v="50"/>
    <x v="3"/>
    <x v="49"/>
    <n v="1"/>
    <n v="165"/>
    <s v="Dave Pynt"/>
    <n v="2013"/>
    <n v="26"/>
    <n v="4.5999999999999996"/>
    <s v="Croissant"/>
    <n v="12"/>
    <x v="2"/>
    <s v="One Star"/>
    <s v="Asia"/>
    <x v="0"/>
    <x v="0"/>
    <n v="21"/>
    <x v="0"/>
    <s v="UPI, Card"/>
    <s v="Chef Special"/>
    <m/>
    <s v="Lucas Martin"/>
    <n v="207500"/>
    <n v="1109"/>
    <n v="45.764000000000003"/>
    <n v="4.8357000000000001"/>
    <s v="Established"/>
    <s v="No"/>
    <s v="Online + Table"/>
    <s v="Excellent"/>
  </r>
  <r>
    <x v="24"/>
    <x v="51"/>
    <x v="2"/>
    <x v="52"/>
    <n v="2"/>
    <n v="325"/>
    <s v="Kyle &amp; Katina Connaughton"/>
    <n v="2016"/>
    <n v="48"/>
    <n v="4.7"/>
    <s v="Prime Rib"/>
    <n v="9"/>
    <x v="0"/>
    <s v="Two Stars"/>
    <s v="North America"/>
    <x v="1"/>
    <x v="0"/>
    <n v="63"/>
    <x v="0"/>
    <s v="Cash, Card"/>
    <s v="Bestselling Dish"/>
    <m/>
    <s v="Emily Clark"/>
    <n v="218965"/>
    <n v="4445"/>
    <n v="34.052199999999999"/>
    <n v="-118.2437"/>
    <s v="Established"/>
    <s v="No"/>
    <s v="Table Only"/>
    <s v="Excellent"/>
  </r>
  <r>
    <x v="5"/>
    <x v="34"/>
    <x v="19"/>
    <x v="55"/>
    <n v="3"/>
    <n v="380"/>
    <s v="Björn Frantzén"/>
    <n v="2008"/>
    <n v="23"/>
    <n v="4.8"/>
    <s v="Fish Curry"/>
    <n v="17"/>
    <x v="0"/>
    <s v="Three Stars"/>
    <s v="Europe"/>
    <x v="0"/>
    <x v="0"/>
    <n v="22"/>
    <x v="0"/>
    <s v="Cash, Card"/>
    <s v="Customer Choice"/>
    <s v="N9NFJ5TFV34TI14"/>
    <s v="Oliver Brown"/>
    <n v="45889"/>
    <n v="3993"/>
    <n v="28.7041"/>
    <n v="77.102500000000006"/>
    <s v="Legacy"/>
    <s v="Yes"/>
    <s v="Online + Table"/>
    <s v="Excellent"/>
  </r>
  <r>
    <x v="33"/>
    <x v="38"/>
    <x v="19"/>
    <x v="41"/>
    <n v="2"/>
    <n v="275"/>
    <s v="Andoni Luis Aduriz"/>
    <n v="1998"/>
    <n v="20"/>
    <n v="4.5999999999999996"/>
    <s v="Dhokla"/>
    <n v="27"/>
    <x v="0"/>
    <s v="Two Stars"/>
    <s v="Europe"/>
    <x v="1"/>
    <x v="0"/>
    <n v="69"/>
    <x v="1"/>
    <s v="Cash, Card"/>
    <s v="Bestselling Dish"/>
    <s v="4PMY4W3TQAHT7WH"/>
    <s v="Arjun Verma"/>
    <n v="432692"/>
    <n v="5733"/>
    <n v="13.082700000000001"/>
    <n v="80.270700000000005"/>
    <s v="Legacy"/>
    <s v="Yes"/>
    <s v="Table Only"/>
    <s v="Excellent"/>
  </r>
  <r>
    <x v="26"/>
    <x v="26"/>
    <x v="12"/>
    <x v="47"/>
    <n v="2"/>
    <n v="275"/>
    <s v="Yoshihiro Narisawa"/>
    <n v="2003"/>
    <n v="36"/>
    <n v="4.7"/>
    <s v="Truffle Pasta"/>
    <n v="22"/>
    <x v="0"/>
    <s v="Two Stars"/>
    <s v="Asia"/>
    <x v="1"/>
    <x v="1"/>
    <n v="29"/>
    <x v="0"/>
    <s v="Cash, Card"/>
    <s v="Chef Special"/>
    <m/>
    <s v="Francesco Rossi"/>
    <n v="9357"/>
    <n v="7394"/>
    <n v="51.507399999999997"/>
    <n v="-0.1278"/>
    <s v="Legacy"/>
    <s v="No"/>
    <s v="None"/>
    <s v="Excellent"/>
  </r>
  <r>
    <x v="40"/>
    <x v="14"/>
    <x v="2"/>
    <x v="44"/>
    <n v="0"/>
    <n v="165"/>
    <s v="Mitsuharu Tsumura"/>
    <n v="2009"/>
    <n v="36"/>
    <n v="4.7"/>
    <s v="Lobster Roll"/>
    <n v="16"/>
    <x v="2"/>
    <s v="No Stars"/>
    <s v="South America"/>
    <x v="0"/>
    <x v="1"/>
    <n v="52"/>
    <x v="0"/>
    <s v="All Methods Accepted"/>
    <s v="Bestselling Dish"/>
    <m/>
    <s v="Oliver Brown"/>
    <n v="190951"/>
    <n v="4060"/>
    <n v="41.878100000000003"/>
    <n v="-87.629800000000003"/>
    <s v="Legacy"/>
    <s v="No"/>
    <s v="Online Only"/>
    <s v="Excellent"/>
  </r>
  <r>
    <x v="29"/>
    <x v="36"/>
    <x v="19"/>
    <x v="55"/>
    <n v="2"/>
    <n v="285"/>
    <s v="Sean Gray"/>
    <n v="2008"/>
    <n v="12"/>
    <n v="4.7"/>
    <s v="Rasgulla"/>
    <n v="17"/>
    <x v="0"/>
    <s v="Two Stars"/>
    <s v="North America"/>
    <x v="0"/>
    <x v="0"/>
    <n v="39"/>
    <x v="1"/>
    <s v="Cash, UPI"/>
    <s v="Chef Special"/>
    <s v="8GGYR9UN1AKY5LD"/>
    <s v="Arjun Verma"/>
    <n v="374348"/>
    <n v="4361"/>
    <n v="22.572600000000001"/>
    <n v="88.363900000000001"/>
    <s v="Legacy"/>
    <s v="Yes"/>
    <s v="Online + Table"/>
    <s v="Excellent"/>
  </r>
  <r>
    <x v="40"/>
    <x v="36"/>
    <x v="19"/>
    <x v="55"/>
    <n v="0"/>
    <n v="165"/>
    <s v="Mitsuharu Tsumura"/>
    <n v="2009"/>
    <n v="36"/>
    <n v="4.7"/>
    <s v="Rasgulla"/>
    <n v="16"/>
    <x v="2"/>
    <s v="No Stars"/>
    <s v="South America"/>
    <x v="0"/>
    <x v="0"/>
    <n v="66"/>
    <x v="1"/>
    <s v="UPI, Card"/>
    <s v="Bestselling Dish"/>
    <s v="LXZJPO8NFABR4XG"/>
    <s v="Emily Clark"/>
    <n v="188529"/>
    <n v="2790"/>
    <n v="22.572600000000001"/>
    <n v="88.363900000000001"/>
    <s v="Legacy"/>
    <s v="Yes"/>
    <s v="Online + Table"/>
    <s v="Excellent"/>
  </r>
  <r>
    <x v="8"/>
    <x v="18"/>
    <x v="8"/>
    <x v="48"/>
    <n v="3"/>
    <n v="295"/>
    <s v="Juan Mari Arzak"/>
    <n v="1897"/>
    <n v="50"/>
    <n v="4.8"/>
    <s v="Tuna Roll"/>
    <n v="128"/>
    <x v="0"/>
    <s v="Three Stars"/>
    <s v="Europe"/>
    <x v="0"/>
    <x v="1"/>
    <n v="57"/>
    <x v="0"/>
    <s v="Cash, UPI"/>
    <s v="Bestselling Dish"/>
    <m/>
    <s v="Amit Sharma"/>
    <n v="143542"/>
    <n v="7984"/>
    <n v="35.689500000000002"/>
    <n v="139.6917"/>
    <s v="Legacy"/>
    <s v="No"/>
    <s v="Online Only"/>
    <s v="Excellent"/>
  </r>
  <r>
    <x v="11"/>
    <x v="38"/>
    <x v="19"/>
    <x v="55"/>
    <n v="3"/>
    <n v="385"/>
    <s v="Yannick Alléno"/>
    <n v="2003"/>
    <n v="55"/>
    <n v="4.8"/>
    <s v="Fish Curry"/>
    <n v="22"/>
    <x v="0"/>
    <s v="Three Stars"/>
    <s v="Europe"/>
    <x v="1"/>
    <x v="0"/>
    <n v="46"/>
    <x v="1"/>
    <s v="UPI, Card"/>
    <s v="Customer Choice"/>
    <s v="8XDP7DSGC4FFP1E"/>
    <s v="Arjun Verma"/>
    <n v="128716"/>
    <n v="5403"/>
    <n v="13.082700000000001"/>
    <n v="80.270700000000005"/>
    <s v="Legacy"/>
    <s v="Yes"/>
    <s v="Table Only"/>
    <s v="Excellent"/>
  </r>
  <r>
    <x v="36"/>
    <x v="35"/>
    <x v="19"/>
    <x v="53"/>
    <n v="1"/>
    <n v="165"/>
    <s v="Isaac McHale"/>
    <n v="2013"/>
    <n v="40"/>
    <n v="4.5999999999999996"/>
    <s v="Dal Baati Churma"/>
    <n v="12"/>
    <x v="2"/>
    <s v="One Star"/>
    <s v="Europe"/>
    <x v="1"/>
    <x v="1"/>
    <n v="52"/>
    <x v="0"/>
    <s v="UPI, Card"/>
    <s v="Bestselling Dish"/>
    <s v="BX28VBMZ7YWLDRH"/>
    <s v="Emily Clark"/>
    <n v="50424"/>
    <n v="1328"/>
    <n v="19.076000000000001"/>
    <n v="72.877700000000004"/>
    <s v="Established"/>
    <s v="Yes"/>
    <s v="None"/>
    <s v="Excellent"/>
  </r>
  <r>
    <x v="39"/>
    <x v="50"/>
    <x v="3"/>
    <x v="49"/>
    <n v="0"/>
    <n v="180"/>
    <s v="Virgilio Martínez"/>
    <n v="2008"/>
    <n v="50"/>
    <n v="4.8"/>
    <s v="Croissant"/>
    <n v="17"/>
    <x v="2"/>
    <s v="No Stars"/>
    <s v="South America"/>
    <x v="0"/>
    <x v="0"/>
    <n v="37"/>
    <x v="1"/>
    <s v="All Methods Accepted"/>
    <s v="Bestselling Dish"/>
    <m/>
    <s v="Amit Sharma"/>
    <n v="385254"/>
    <n v="3366"/>
    <n v="45.764000000000003"/>
    <n v="4.8357000000000001"/>
    <s v="Legacy"/>
    <s v="No"/>
    <s v="Online + Table"/>
    <s v="Excellent"/>
  </r>
  <r>
    <x v="1"/>
    <x v="43"/>
    <x v="0"/>
    <x v="43"/>
    <n v="3"/>
    <n v="320"/>
    <s v="Julien Royer"/>
    <n v="2008"/>
    <n v="32"/>
    <n v="4.9000000000000004"/>
    <s v="Pepperoni"/>
    <n v="17"/>
    <x v="0"/>
    <s v="Three Stars"/>
    <s v="Asia"/>
    <x v="0"/>
    <x v="0"/>
    <n v="28"/>
    <x v="1"/>
    <s v="Cash, Card"/>
    <s v="Chef Special"/>
    <m/>
    <s v="Arjun Verma"/>
    <n v="139182"/>
    <n v="6140"/>
    <n v="45.464199999999998"/>
    <n v="9.19"/>
    <s v="Legacy"/>
    <s v="No"/>
    <s v="Online + Table"/>
    <s v="Excellent"/>
  </r>
  <r>
    <x v="9"/>
    <x v="49"/>
    <x v="12"/>
    <x v="47"/>
    <n v="3"/>
    <n v="345"/>
    <s v="Dominique Crenn"/>
    <n v="2011"/>
    <n v="50"/>
    <n v="4.8"/>
    <s v="Roast Duck"/>
    <n v="14"/>
    <x v="0"/>
    <s v="Three Stars"/>
    <s v="North America"/>
    <x v="0"/>
    <x v="0"/>
    <n v="50"/>
    <x v="1"/>
    <s v="UPI, Card"/>
    <s v="Customer Choice"/>
    <m/>
    <s v="Francesco Rossi"/>
    <n v="237194"/>
    <n v="1618"/>
    <n v="53.480800000000002"/>
    <n v="-2.2425999999999999"/>
    <s v="Established"/>
    <s v="No"/>
    <s v="Online + Table"/>
    <s v="Excellent"/>
  </r>
  <r>
    <x v="23"/>
    <x v="41"/>
    <x v="19"/>
    <x v="39"/>
    <n v="2"/>
    <n v="280"/>
    <s v="Zaiyu Hasegawa"/>
    <n v="2007"/>
    <n v="26"/>
    <n v="4.7"/>
    <s v="Biryani"/>
    <n v="18"/>
    <x v="0"/>
    <s v="Two Stars"/>
    <s v="Asia"/>
    <x v="1"/>
    <x v="1"/>
    <n v="39"/>
    <x v="1"/>
    <s v="Cash, UPI"/>
    <s v="Chef Special"/>
    <s v="Y56TQ8DDYAOWO89"/>
    <s v="Amit Sharma"/>
    <n v="342962"/>
    <n v="6366"/>
    <n v="21.170200000000001"/>
    <n v="72.831100000000006"/>
    <s v="Legacy"/>
    <s v="Yes"/>
    <s v="None"/>
    <s v="Excellent"/>
  </r>
  <r>
    <x v="24"/>
    <x v="59"/>
    <x v="20"/>
    <x v="44"/>
    <n v="2"/>
    <n v="325"/>
    <s v="Kyle &amp; Katina Connaughton"/>
    <n v="2016"/>
    <n v="48"/>
    <n v="4.7"/>
    <s v="Lobster Roll"/>
    <n v="9"/>
    <x v="0"/>
    <s v="Two Stars"/>
    <s v="North America"/>
    <x v="1"/>
    <x v="1"/>
    <n v="65"/>
    <x v="1"/>
    <s v="Cash, UPI"/>
    <s v="Seasonal Special"/>
    <m/>
    <s v="Riya Patel"/>
    <n v="92837"/>
    <n v="3724"/>
    <n v="-27.469799999999999"/>
    <n v="153.02510000000001"/>
    <s v="Established"/>
    <s v="No"/>
    <s v="None"/>
    <s v="Excellent"/>
  </r>
  <r>
    <x v="18"/>
    <x v="40"/>
    <x v="19"/>
    <x v="37"/>
    <n v="3"/>
    <n v="385"/>
    <s v="Grant Achatz"/>
    <n v="2005"/>
    <n v="64"/>
    <n v="4.7"/>
    <s v="Vada Pav"/>
    <n v="20"/>
    <x v="0"/>
    <s v="Three Stars"/>
    <s v="North America"/>
    <x v="0"/>
    <x v="1"/>
    <n v="28"/>
    <x v="0"/>
    <s v="All Methods Accepted"/>
    <s v="Customer Choice"/>
    <s v="VJX5QM682ZHHV1Q"/>
    <s v="John Smith"/>
    <n v="413208"/>
    <n v="4858"/>
    <n v="17.385000000000002"/>
    <n v="78.486699999999999"/>
    <s v="Legacy"/>
    <s v="Yes"/>
    <s v="Online Only"/>
    <s v="Excellent"/>
  </r>
  <r>
    <x v="39"/>
    <x v="52"/>
    <x v="12"/>
    <x v="47"/>
    <n v="0"/>
    <n v="180"/>
    <s v="Virgilio Martínez"/>
    <n v="2008"/>
    <n v="50"/>
    <n v="4.8"/>
    <s v="Roast Duck"/>
    <n v="17"/>
    <x v="2"/>
    <s v="No Stars"/>
    <s v="South America"/>
    <x v="1"/>
    <x v="0"/>
    <n v="34"/>
    <x v="0"/>
    <s v="Cash, Card"/>
    <s v="Customer Choice"/>
    <m/>
    <s v="Sara Kapoor"/>
    <n v="76312"/>
    <n v="7985"/>
    <n v="53.800800000000002"/>
    <n v="-1.5490999999999999"/>
    <s v="Legacy"/>
    <s v="No"/>
    <s v="Table Only"/>
    <s v="Excellent"/>
  </r>
  <r>
    <x v="26"/>
    <x v="55"/>
    <x v="19"/>
    <x v="40"/>
    <n v="2"/>
    <n v="275"/>
    <s v="Yoshihiro Narisawa"/>
    <n v="2003"/>
    <n v="36"/>
    <n v="4.7"/>
    <s v="Masala Dosa"/>
    <n v="22"/>
    <x v="0"/>
    <s v="Two Stars"/>
    <s v="Asia"/>
    <x v="0"/>
    <x v="0"/>
    <n v="21"/>
    <x v="0"/>
    <s v="UPI, Card"/>
    <s v="Seasonal Special"/>
    <s v="43UECEASWW2QP8H"/>
    <s v="Arjun Verma"/>
    <n v="162321"/>
    <n v="5127"/>
    <n v="22.7196"/>
    <n v="75.857699999999994"/>
    <s v="Legacy"/>
    <s v="Yes"/>
    <s v="Online + Table"/>
    <s v="Excellent"/>
  </r>
  <r>
    <x v="33"/>
    <x v="42"/>
    <x v="19"/>
    <x v="53"/>
    <n v="2"/>
    <n v="275"/>
    <s v="Andoni Luis Aduriz"/>
    <n v="1998"/>
    <n v="20"/>
    <n v="4.5999999999999996"/>
    <s v="Gatte ki Sabzi"/>
    <n v="27"/>
    <x v="0"/>
    <s v="Two Stars"/>
    <s v="Europe"/>
    <x v="0"/>
    <x v="0"/>
    <n v="27"/>
    <x v="1"/>
    <s v="UPI, Card"/>
    <s v="Customer Choice"/>
    <s v="14JYMK2W6UC1J2S"/>
    <s v="Francesco Rossi"/>
    <n v="452803"/>
    <n v="6207"/>
    <n v="23.022500000000001"/>
    <n v="72.571399999999997"/>
    <s v="Legacy"/>
    <s v="Yes"/>
    <s v="Online + Table"/>
    <s v="Excellent"/>
  </r>
  <r>
    <x v="12"/>
    <x v="41"/>
    <x v="19"/>
    <x v="37"/>
    <n v="3"/>
    <n v="310"/>
    <s v="Heinz Beck"/>
    <n v="1994"/>
    <n v="50"/>
    <n v="4.8"/>
    <s v="Chole Kulche"/>
    <n v="31"/>
    <x v="0"/>
    <s v="Three Stars"/>
    <s v="Europe"/>
    <x v="1"/>
    <x v="1"/>
    <n v="43"/>
    <x v="0"/>
    <s v="All Methods Accepted"/>
    <s v="Bestselling Dish"/>
    <s v="5FWYWPWH05JFAZL"/>
    <s v="Amit Sharma"/>
    <n v="396715"/>
    <n v="2446"/>
    <n v="21.170200000000001"/>
    <n v="72.831100000000006"/>
    <s v="Legacy"/>
    <s v="Yes"/>
    <s v="None"/>
    <s v="Excellent"/>
  </r>
  <r>
    <x v="48"/>
    <x v="37"/>
    <x v="19"/>
    <x v="37"/>
    <n v="0"/>
    <n v="125"/>
    <s v="Leonor Espinosa"/>
    <n v="2007"/>
    <n v="45"/>
    <n v="4.5"/>
    <s v="Chole Kulche"/>
    <n v="18"/>
    <x v="3"/>
    <s v="No Stars"/>
    <s v="South America"/>
    <x v="0"/>
    <x v="0"/>
    <n v="57"/>
    <x v="1"/>
    <s v="Cash, UPI"/>
    <s v="Chef Special"/>
    <s v="C4BJG2U0WOVHZA5"/>
    <s v="Sara Kapoor"/>
    <n v="256877"/>
    <n v="4624"/>
    <n v="12.9716"/>
    <n v="77.5946"/>
    <s v="Legacy"/>
    <s v="Yes"/>
    <s v="Online + Table"/>
    <s v="Excellent"/>
  </r>
  <r>
    <x v="9"/>
    <x v="50"/>
    <x v="3"/>
    <x v="2"/>
    <n v="3"/>
    <n v="345"/>
    <s v="Dominique Crenn"/>
    <n v="2011"/>
    <n v="50"/>
    <n v="4.8"/>
    <s v="Coq au Vin"/>
    <n v="14"/>
    <x v="0"/>
    <s v="Three Stars"/>
    <s v="North America"/>
    <x v="1"/>
    <x v="0"/>
    <n v="47"/>
    <x v="1"/>
    <s v="Cash, UPI"/>
    <s v="Chef Special"/>
    <m/>
    <s v="Haruto Tanaka"/>
    <n v="23668"/>
    <n v="1313"/>
    <n v="45.764000000000003"/>
    <n v="4.8357000000000001"/>
    <s v="Established"/>
    <s v="No"/>
    <s v="Table Only"/>
    <s v="Excellent"/>
  </r>
  <r>
    <x v="5"/>
    <x v="61"/>
    <x v="20"/>
    <x v="19"/>
    <n v="3"/>
    <n v="380"/>
    <s v="Björn Frantzén"/>
    <n v="2008"/>
    <n v="23"/>
    <n v="4.8"/>
    <s v="Noodle Bowl"/>
    <n v="17"/>
    <x v="0"/>
    <s v="Three Stars"/>
    <s v="Europe"/>
    <x v="1"/>
    <x v="1"/>
    <n v="31"/>
    <x v="1"/>
    <s v="Cash, Card"/>
    <s v="Bestselling Dish"/>
    <m/>
    <s v="Francesco Rossi"/>
    <n v="397769"/>
    <n v="6576"/>
    <n v="-37.813600000000001"/>
    <n v="144.9631"/>
    <s v="Legacy"/>
    <s v="No"/>
    <s v="None"/>
    <s v="Excellent"/>
  </r>
  <r>
    <x v="4"/>
    <x v="9"/>
    <x v="2"/>
    <x v="42"/>
    <n v="3"/>
    <n v="350"/>
    <s v="Mauro Colagreco"/>
    <n v="1991"/>
    <n v="36"/>
    <n v="4.8"/>
    <s v="Burrito"/>
    <n v="34"/>
    <x v="0"/>
    <s v="Three Stars"/>
    <s v="Europe"/>
    <x v="0"/>
    <x v="1"/>
    <n v="53"/>
    <x v="1"/>
    <s v="All Methods Accepted"/>
    <s v="Seasonal Special"/>
    <m/>
    <s v="Oliver Brown"/>
    <n v="433232"/>
    <n v="1094"/>
    <n v="37.774900000000002"/>
    <n v="-122.4194"/>
    <s v="Legacy"/>
    <s v="No"/>
    <s v="Online Only"/>
    <s v="Excellent"/>
  </r>
  <r>
    <x v="37"/>
    <x v="46"/>
    <x v="8"/>
    <x v="48"/>
    <n v="1"/>
    <n v="165"/>
    <s v="Dave Pynt"/>
    <n v="2013"/>
    <n v="26"/>
    <n v="4.5999999999999996"/>
    <s v="Salmon Nigiri"/>
    <n v="12"/>
    <x v="2"/>
    <s v="One Star"/>
    <s v="Asia"/>
    <x v="1"/>
    <x v="0"/>
    <n v="64"/>
    <x v="1"/>
    <s v="Cash, Card"/>
    <s v="Chef Special"/>
    <m/>
    <s v="Oliver Brown"/>
    <n v="473590"/>
    <n v="7635"/>
    <n v="35.011600000000001"/>
    <n v="135.7681"/>
    <s v="Established"/>
    <s v="No"/>
    <s v="Table Only"/>
    <s v="Excellent"/>
  </r>
  <r>
    <x v="6"/>
    <x v="49"/>
    <x v="12"/>
    <x v="47"/>
    <n v="3"/>
    <n v="295"/>
    <s v="Eric Ripert"/>
    <n v="1972"/>
    <n v="62"/>
    <n v="4.8"/>
    <s v="Roast Duck"/>
    <n v="53"/>
    <x v="0"/>
    <s v="Three Stars"/>
    <s v="North America"/>
    <x v="1"/>
    <x v="1"/>
    <n v="58"/>
    <x v="0"/>
    <s v="Cash, Card"/>
    <s v="Bestselling Dish"/>
    <m/>
    <s v="Haruto Tanaka"/>
    <n v="121572"/>
    <n v="5433"/>
    <n v="53.480800000000002"/>
    <n v="-2.2425999999999999"/>
    <s v="Legacy"/>
    <s v="No"/>
    <s v="None"/>
    <s v="Excellent"/>
  </r>
  <r>
    <x v="12"/>
    <x v="37"/>
    <x v="19"/>
    <x v="55"/>
    <n v="3"/>
    <n v="310"/>
    <s v="Heinz Beck"/>
    <n v="1994"/>
    <n v="50"/>
    <n v="4.8"/>
    <s v="Rasgulla"/>
    <n v="31"/>
    <x v="0"/>
    <s v="Three Stars"/>
    <s v="Europe"/>
    <x v="1"/>
    <x v="0"/>
    <n v="67"/>
    <x v="0"/>
    <s v="Cash, UPI"/>
    <s v="Customer Choice"/>
    <s v="1HI60S273JL0VQG"/>
    <s v="Amit Sharma"/>
    <n v="297542"/>
    <n v="5805"/>
    <n v="12.9716"/>
    <n v="77.5946"/>
    <s v="Legacy"/>
    <s v="Yes"/>
    <s v="Table Only"/>
    <s v="Excellent"/>
  </r>
  <r>
    <x v="43"/>
    <x v="34"/>
    <x v="19"/>
    <x v="41"/>
    <n v="0"/>
    <n v="140"/>
    <s v="Jorge Vallejo"/>
    <n v="2012"/>
    <n v="48"/>
    <n v="4.5999999999999996"/>
    <s v="Thepla"/>
    <n v="13"/>
    <x v="3"/>
    <s v="No Stars"/>
    <s v="North America"/>
    <x v="1"/>
    <x v="0"/>
    <n v="31"/>
    <x v="0"/>
    <s v="Cash, UPI"/>
    <s v="Customer Choice"/>
    <s v="2VQKEZD7VD1QLMS"/>
    <s v="Riya Patel"/>
    <n v="155725"/>
    <n v="6224"/>
    <n v="28.7041"/>
    <n v="77.102500000000006"/>
    <s v="Established"/>
    <s v="Yes"/>
    <s v="Table Only"/>
    <s v="Excellent"/>
  </r>
  <r>
    <x v="35"/>
    <x v="10"/>
    <x v="0"/>
    <x v="43"/>
    <n v="1"/>
    <n v="210"/>
    <s v="Victor Arguinzoniz"/>
    <n v="1990"/>
    <n v="30"/>
    <n v="4.7"/>
    <s v="Margherita"/>
    <n v="35"/>
    <x v="2"/>
    <s v="One Star"/>
    <s v="Europe"/>
    <x v="1"/>
    <x v="0"/>
    <n v="45"/>
    <x v="0"/>
    <s v="UPI, Card"/>
    <s v="Bestselling Dish"/>
    <m/>
    <s v="John Smith"/>
    <n v="52163"/>
    <n v="864"/>
    <n v="41.902799999999999"/>
    <n v="12.4964"/>
    <s v="Legacy"/>
    <s v="No"/>
    <s v="Table Only"/>
    <s v="Excellent"/>
  </r>
  <r>
    <x v="5"/>
    <x v="52"/>
    <x v="12"/>
    <x v="54"/>
    <n v="3"/>
    <n v="380"/>
    <s v="Björn Frantzén"/>
    <n v="2008"/>
    <n v="23"/>
    <n v="4.8"/>
    <s v="Chicken Tikka Pizza"/>
    <n v="17"/>
    <x v="0"/>
    <s v="Three Stars"/>
    <s v="Europe"/>
    <x v="0"/>
    <x v="0"/>
    <n v="36"/>
    <x v="0"/>
    <s v="All Methods Accepted"/>
    <s v="Bestselling Dish"/>
    <m/>
    <s v="Oliver Brown"/>
    <n v="63239"/>
    <n v="718"/>
    <n v="53.800800000000002"/>
    <n v="-1.5490999999999999"/>
    <s v="Legacy"/>
    <s v="No"/>
    <s v="Online + Table"/>
    <s v="Excellent"/>
  </r>
  <r>
    <x v="18"/>
    <x v="39"/>
    <x v="19"/>
    <x v="53"/>
    <n v="3"/>
    <n v="385"/>
    <s v="Grant Achatz"/>
    <n v="2005"/>
    <n v="64"/>
    <n v="4.7"/>
    <s v="Gatte ki Sabzi"/>
    <n v="20"/>
    <x v="0"/>
    <s v="Three Stars"/>
    <s v="North America"/>
    <x v="1"/>
    <x v="1"/>
    <n v="39"/>
    <x v="1"/>
    <s v="UPI, Card"/>
    <s v="Bestselling Dish"/>
    <s v="ZFD7XDK7GP08390"/>
    <s v="Amit Sharma"/>
    <n v="227395"/>
    <n v="6894"/>
    <n v="18.520399999999999"/>
    <n v="73.856700000000004"/>
    <s v="Legacy"/>
    <s v="Yes"/>
    <s v="None"/>
    <s v="Excellent"/>
  </r>
  <r>
    <x v="28"/>
    <x v="34"/>
    <x v="19"/>
    <x v="38"/>
    <n v="2"/>
    <n v="265"/>
    <s v="Heinz Reitbauer"/>
    <n v="2005"/>
    <n v="60"/>
    <n v="4.7"/>
    <s v="Butter Chicken"/>
    <n v="20"/>
    <x v="0"/>
    <s v="Two Stars"/>
    <s v="Europe"/>
    <x v="1"/>
    <x v="0"/>
    <n v="40"/>
    <x v="1"/>
    <s v="UPI, Card"/>
    <s v="Bestselling Dish"/>
    <s v="5C6NPM8IA99O85M"/>
    <s v="John Smith"/>
    <n v="292243"/>
    <n v="3988"/>
    <n v="28.7041"/>
    <n v="77.102500000000006"/>
    <s v="Legacy"/>
    <s v="Yes"/>
    <s v="Table Only"/>
    <s v="Excellent"/>
  </r>
  <r>
    <x v="30"/>
    <x v="10"/>
    <x v="0"/>
    <x v="43"/>
    <n v="2"/>
    <n v="285"/>
    <s v="André Chiang"/>
    <n v="2010"/>
    <n v="30"/>
    <n v="4.7"/>
    <s v="Pepperoni"/>
    <n v="15"/>
    <x v="0"/>
    <s v="Two Stars"/>
    <s v="Asia"/>
    <x v="0"/>
    <x v="0"/>
    <n v="38"/>
    <x v="1"/>
    <s v="All Methods Accepted"/>
    <s v="Customer Choice"/>
    <m/>
    <s v="Amit Sharma"/>
    <n v="494950"/>
    <n v="7195"/>
    <n v="41.902799999999999"/>
    <n v="12.4964"/>
    <s v="Legacy"/>
    <s v="No"/>
    <s v="Online + Table"/>
    <s v="Excellent"/>
  </r>
  <r>
    <x v="24"/>
    <x v="54"/>
    <x v="19"/>
    <x v="39"/>
    <n v="2"/>
    <n v="325"/>
    <s v="Kyle &amp; Katina Connaughton"/>
    <n v="2016"/>
    <n v="48"/>
    <n v="4.7"/>
    <s v="Biryani"/>
    <n v="9"/>
    <x v="0"/>
    <s v="Two Stars"/>
    <s v="North America"/>
    <x v="0"/>
    <x v="1"/>
    <n v="66"/>
    <x v="0"/>
    <s v="All Methods Accepted"/>
    <s v="Chef Special"/>
    <s v="1XVHHARRER3DKD0"/>
    <s v="John Smith"/>
    <n v="362615"/>
    <n v="6931"/>
    <n v="26.912400000000002"/>
    <n v="75.787300000000002"/>
    <s v="Established"/>
    <s v="Yes"/>
    <s v="Online Only"/>
    <s v="Excellent"/>
  </r>
  <r>
    <x v="24"/>
    <x v="6"/>
    <x v="2"/>
    <x v="50"/>
    <n v="2"/>
    <n v="325"/>
    <s v="Kyle &amp; Katina Connaughton"/>
    <n v="2016"/>
    <n v="48"/>
    <n v="4.7"/>
    <s v="BBQ Wings"/>
    <n v="9"/>
    <x v="0"/>
    <s v="Two Stars"/>
    <s v="North America"/>
    <x v="0"/>
    <x v="0"/>
    <n v="34"/>
    <x v="0"/>
    <s v="Cash, UPI"/>
    <s v="Bestselling Dish"/>
    <m/>
    <s v="Amit Sharma"/>
    <n v="411071"/>
    <n v="6954"/>
    <n v="40.712800000000001"/>
    <n v="-74.006"/>
    <s v="Established"/>
    <s v="No"/>
    <s v="Online + Table"/>
    <s v="Excellent"/>
  </r>
  <r>
    <x v="23"/>
    <x v="58"/>
    <x v="12"/>
    <x v="47"/>
    <n v="2"/>
    <n v="280"/>
    <s v="Zaiyu Hasegawa"/>
    <n v="2007"/>
    <n v="26"/>
    <n v="4.7"/>
    <s v="Truffle Pasta"/>
    <n v="18"/>
    <x v="0"/>
    <s v="Two Stars"/>
    <s v="Asia"/>
    <x v="0"/>
    <x v="0"/>
    <n v="40"/>
    <x v="1"/>
    <s v="All Methods Accepted"/>
    <s v="Seasonal Special"/>
    <m/>
    <s v="Emily Clark"/>
    <n v="132867"/>
    <n v="5080"/>
    <n v="52.486199999999997"/>
    <n v="-1.8904000000000001"/>
    <s v="Legacy"/>
    <s v="No"/>
    <s v="Online + Table"/>
    <s v="Excellent"/>
  </r>
  <r>
    <x v="36"/>
    <x v="14"/>
    <x v="2"/>
    <x v="42"/>
    <n v="1"/>
    <n v="165"/>
    <s v="Isaac McHale"/>
    <n v="2013"/>
    <n v="40"/>
    <n v="4.5999999999999996"/>
    <s v="Burrito"/>
    <n v="12"/>
    <x v="2"/>
    <s v="One Star"/>
    <s v="Europe"/>
    <x v="0"/>
    <x v="1"/>
    <n v="66"/>
    <x v="0"/>
    <s v="Cash, Card"/>
    <s v="Bestselling Dish"/>
    <m/>
    <s v="Haruto Tanaka"/>
    <n v="87315"/>
    <n v="645"/>
    <n v="41.878100000000003"/>
    <n v="-87.629800000000003"/>
    <s v="Established"/>
    <s v="No"/>
    <s v="Online Only"/>
    <s v="Excellent"/>
  </r>
  <r>
    <x v="38"/>
    <x v="53"/>
    <x v="8"/>
    <x v="51"/>
    <n v="1"/>
    <n v="95"/>
    <s v="Bertrand Grébaut"/>
    <n v="2011"/>
    <n v="28"/>
    <n v="4.5"/>
    <s v="Teriyaki Steak"/>
    <n v="14"/>
    <x v="3"/>
    <s v="One Star"/>
    <s v="Europe"/>
    <x v="0"/>
    <x v="1"/>
    <n v="47"/>
    <x v="1"/>
    <s v="Cash, Card"/>
    <s v="Bestselling Dish"/>
    <m/>
    <s v="Oliver Brown"/>
    <n v="188366"/>
    <n v="44"/>
    <n v="34.6937"/>
    <n v="135.50229999999999"/>
    <s v="Established"/>
    <s v="No"/>
    <s v="Online Only"/>
    <s v="Excellent"/>
  </r>
  <r>
    <x v="7"/>
    <x v="48"/>
    <x v="0"/>
    <x v="46"/>
    <n v="3"/>
    <n v="310"/>
    <s v="Enrico Crippa"/>
    <n v="2005"/>
    <n v="35"/>
    <n v="4.8"/>
    <s v="Spaghetti Carbonara"/>
    <n v="20"/>
    <x v="0"/>
    <s v="Three Stars"/>
    <s v="Europe"/>
    <x v="0"/>
    <x v="1"/>
    <n v="66"/>
    <x v="1"/>
    <s v="UPI, Card"/>
    <s v="Customer Choice"/>
    <m/>
    <s v="Amit Sharma"/>
    <n v="459276"/>
    <n v="2521"/>
    <n v="43.769599999999997"/>
    <n v="11.255800000000001"/>
    <s v="Legacy"/>
    <s v="No"/>
    <s v="Online Only"/>
    <s v="Excellent"/>
  </r>
  <r>
    <x v="4"/>
    <x v="50"/>
    <x v="3"/>
    <x v="49"/>
    <n v="3"/>
    <n v="350"/>
    <s v="Mauro Colagreco"/>
    <n v="1991"/>
    <n v="36"/>
    <n v="4.8"/>
    <s v="Croissant"/>
    <n v="34"/>
    <x v="0"/>
    <s v="Three Stars"/>
    <s v="Europe"/>
    <x v="1"/>
    <x v="0"/>
    <n v="61"/>
    <x v="1"/>
    <s v="Cash, UPI"/>
    <s v="Chef Special"/>
    <m/>
    <s v="Haruto Tanaka"/>
    <n v="497944"/>
    <n v="841"/>
    <n v="45.764000000000003"/>
    <n v="4.8357000000000001"/>
    <s v="Legacy"/>
    <s v="No"/>
    <s v="Table Only"/>
    <s v="Excellent"/>
  </r>
  <r>
    <x v="5"/>
    <x v="54"/>
    <x v="19"/>
    <x v="53"/>
    <n v="3"/>
    <n v="380"/>
    <s v="Björn Frantzén"/>
    <n v="2008"/>
    <n v="23"/>
    <n v="4.8"/>
    <s v="Gatte ki Sabzi"/>
    <n v="17"/>
    <x v="0"/>
    <s v="Three Stars"/>
    <s v="Europe"/>
    <x v="0"/>
    <x v="1"/>
    <n v="64"/>
    <x v="0"/>
    <s v="UPI, Card"/>
    <s v="Bestselling Dish"/>
    <s v="A7JIGAQ3VGRI0VE"/>
    <s v="John Smith"/>
    <n v="277645"/>
    <n v="3691"/>
    <n v="26.912400000000002"/>
    <n v="75.787300000000002"/>
    <s v="Legacy"/>
    <s v="Yes"/>
    <s v="Online Only"/>
    <s v="Excellent"/>
  </r>
  <r>
    <x v="22"/>
    <x v="46"/>
    <x v="8"/>
    <x v="48"/>
    <n v="2"/>
    <n v="450"/>
    <s v="René Redzepi"/>
    <n v="2003"/>
    <n v="40"/>
    <n v="4.8"/>
    <s v="Tuna Roll"/>
    <n v="22"/>
    <x v="1"/>
    <s v="Two Stars"/>
    <s v="Europe"/>
    <x v="1"/>
    <x v="0"/>
    <n v="23"/>
    <x v="0"/>
    <s v="UPI, Card"/>
    <s v="Customer Choice"/>
    <m/>
    <s v="Francesco Rossi"/>
    <n v="42558"/>
    <n v="4062"/>
    <n v="35.011600000000001"/>
    <n v="135.7681"/>
    <s v="Legacy"/>
    <s v="No"/>
    <s v="Table Only"/>
    <s v="Excellent"/>
  </r>
  <r>
    <x v="48"/>
    <x v="50"/>
    <x v="3"/>
    <x v="2"/>
    <n v="0"/>
    <n v="125"/>
    <s v="Leonor Espinosa"/>
    <n v="2007"/>
    <n v="45"/>
    <n v="4.5"/>
    <s v="Coq au Vin"/>
    <n v="18"/>
    <x v="3"/>
    <s v="No Stars"/>
    <s v="South America"/>
    <x v="0"/>
    <x v="0"/>
    <n v="69"/>
    <x v="0"/>
    <s v="Cash, Card"/>
    <s v="Seasonal Special"/>
    <m/>
    <s v="Lucas Martin"/>
    <n v="472021"/>
    <n v="1861"/>
    <n v="45.764000000000003"/>
    <n v="4.8357000000000001"/>
    <s v="Legacy"/>
    <s v="No"/>
    <s v="Online + Table"/>
    <s v="Excellent"/>
  </r>
  <r>
    <x v="13"/>
    <x v="6"/>
    <x v="2"/>
    <x v="52"/>
    <n v="3"/>
    <n v="270"/>
    <s v="Quique Dacosta"/>
    <n v="1989"/>
    <n v="48"/>
    <n v="4.8"/>
    <s v="Prime Rib"/>
    <n v="36"/>
    <x v="0"/>
    <s v="Three Stars"/>
    <s v="Europe"/>
    <x v="0"/>
    <x v="0"/>
    <n v="68"/>
    <x v="0"/>
    <s v="UPI, Card"/>
    <s v="Bestselling Dish"/>
    <m/>
    <s v="Emily Clark"/>
    <n v="468607"/>
    <n v="4841"/>
    <n v="40.712800000000001"/>
    <n v="-74.006"/>
    <s v="Legacy"/>
    <s v="No"/>
    <s v="Online + Table"/>
    <s v="Excellent"/>
  </r>
  <r>
    <x v="44"/>
    <x v="41"/>
    <x v="19"/>
    <x v="55"/>
    <n v="0"/>
    <n v="185"/>
    <s v="Thomas &amp; Mathias Sühring"/>
    <n v="2014"/>
    <n v="48"/>
    <n v="4.5999999999999996"/>
    <s v="Fish Curry"/>
    <n v="11"/>
    <x v="2"/>
    <s v="No Stars"/>
    <s v="Asia"/>
    <x v="0"/>
    <x v="0"/>
    <n v="57"/>
    <x v="0"/>
    <s v="All Methods Accepted"/>
    <s v="Seasonal Special"/>
    <s v="W2HA378MQXVG5PE"/>
    <s v="Amit Sharma"/>
    <n v="6786"/>
    <n v="4733"/>
    <n v="21.170200000000001"/>
    <n v="72.831100000000006"/>
    <s v="Established"/>
    <s v="Yes"/>
    <s v="Online + Table"/>
    <s v="Excellent"/>
  </r>
  <r>
    <x v="3"/>
    <x v="18"/>
    <x v="8"/>
    <x v="51"/>
    <n v="3"/>
    <n v="425"/>
    <s v="Alain Passard"/>
    <n v="1986"/>
    <n v="40"/>
    <n v="4.9000000000000004"/>
    <s v="Teriyaki Steak"/>
    <n v="39"/>
    <x v="1"/>
    <s v="Three Stars"/>
    <s v="Europe"/>
    <x v="1"/>
    <x v="1"/>
    <n v="43"/>
    <x v="0"/>
    <s v="UPI, Card"/>
    <s v="Chef Special"/>
    <m/>
    <s v="Oliver Brown"/>
    <n v="228078"/>
    <n v="2330"/>
    <n v="35.689500000000002"/>
    <n v="139.6917"/>
    <s v="Legacy"/>
    <s v="No"/>
    <s v="None"/>
    <s v="Excellent"/>
  </r>
  <r>
    <x v="13"/>
    <x v="46"/>
    <x v="8"/>
    <x v="45"/>
    <n v="3"/>
    <n v="270"/>
    <s v="Quique Dacosta"/>
    <n v="1989"/>
    <n v="48"/>
    <n v="4.8"/>
    <s v="Shoyu Ramen"/>
    <n v="36"/>
    <x v="0"/>
    <s v="Three Stars"/>
    <s v="Europe"/>
    <x v="0"/>
    <x v="1"/>
    <n v="24"/>
    <x v="0"/>
    <s v="All Methods Accepted"/>
    <s v="Chef Special"/>
    <m/>
    <s v="Riya Patel"/>
    <n v="382541"/>
    <n v="4583"/>
    <n v="35.011600000000001"/>
    <n v="135.7681"/>
    <s v="Legacy"/>
    <s v="No"/>
    <s v="Online Only"/>
    <s v="Excellent"/>
  </r>
  <r>
    <x v="27"/>
    <x v="58"/>
    <x v="12"/>
    <x v="57"/>
    <n v="2"/>
    <n v="235"/>
    <s v="Hiroyasu Kawate"/>
    <n v="2009"/>
    <n v="28"/>
    <n v="4.7"/>
    <s v="Shepherd’s Pie"/>
    <n v="16"/>
    <x v="2"/>
    <s v="Two Stars"/>
    <s v="Asia"/>
    <x v="1"/>
    <x v="1"/>
    <n v="44"/>
    <x v="1"/>
    <s v="Cash, UPI"/>
    <s v="Customer Choice"/>
    <m/>
    <s v="Francesco Rossi"/>
    <n v="267888"/>
    <n v="1481"/>
    <n v="52.486199999999997"/>
    <n v="-1.8904000000000001"/>
    <s v="Legacy"/>
    <s v="No"/>
    <s v="None"/>
    <s v="Excellent"/>
  </r>
  <r>
    <x v="6"/>
    <x v="43"/>
    <x v="0"/>
    <x v="46"/>
    <n v="3"/>
    <n v="295"/>
    <s v="Eric Ripert"/>
    <n v="1972"/>
    <n v="62"/>
    <n v="4.8"/>
    <s v="Spaghetti Carbonara"/>
    <n v="53"/>
    <x v="0"/>
    <s v="Three Stars"/>
    <s v="North America"/>
    <x v="1"/>
    <x v="0"/>
    <n v="54"/>
    <x v="0"/>
    <s v="Cash, UPI"/>
    <s v="Bestselling Dish"/>
    <m/>
    <s v="Riya Patel"/>
    <n v="427043"/>
    <n v="5458"/>
    <n v="45.464199999999998"/>
    <n v="9.19"/>
    <s v="Legacy"/>
    <s v="No"/>
    <s v="Table Only"/>
    <s v="Excellent"/>
  </r>
  <r>
    <x v="36"/>
    <x v="44"/>
    <x v="20"/>
    <x v="44"/>
    <n v="1"/>
    <n v="165"/>
    <s v="Isaac McHale"/>
    <n v="2013"/>
    <n v="40"/>
    <n v="4.5999999999999996"/>
    <s v="Lobster Roll"/>
    <n v="12"/>
    <x v="2"/>
    <s v="One Star"/>
    <s v="Europe"/>
    <x v="0"/>
    <x v="1"/>
    <n v="29"/>
    <x v="0"/>
    <s v="Cash, UPI"/>
    <s v="Seasonal Special"/>
    <m/>
    <s v="Oliver Brown"/>
    <n v="467514"/>
    <n v="6237"/>
    <n v="-33.8688"/>
    <n v="151.20930000000001"/>
    <s v="Established"/>
    <s v="No"/>
    <s v="Online Only"/>
    <s v="Excellent"/>
  </r>
  <r>
    <x v="10"/>
    <x v="57"/>
    <x v="21"/>
    <x v="50"/>
    <n v="3"/>
    <n v="298"/>
    <s v="Corey Lee"/>
    <n v="2010"/>
    <n v="56"/>
    <n v="4.8"/>
    <s v="BBQ Wings"/>
    <n v="15"/>
    <x v="0"/>
    <s v="Three Stars"/>
    <s v="North America"/>
    <x v="0"/>
    <x v="1"/>
    <n v="72"/>
    <x v="1"/>
    <s v="Cash, UPI"/>
    <s v="Bestselling Dish"/>
    <m/>
    <s v="Haruto Tanaka"/>
    <n v="97604"/>
    <n v="909"/>
    <n v="43.653199999999998"/>
    <n v="-79.383200000000002"/>
    <s v="Legacy"/>
    <s v="No"/>
    <s v="Online Only"/>
    <s v="Excellent"/>
  </r>
  <r>
    <x v="14"/>
    <x v="51"/>
    <x v="2"/>
    <x v="50"/>
    <n v="3"/>
    <n v="305"/>
    <s v="Pascal Barbot"/>
    <n v="2000"/>
    <n v="25"/>
    <n v="4.8"/>
    <s v="BBQ Wings"/>
    <n v="25"/>
    <x v="0"/>
    <s v="Three Stars"/>
    <s v="Europe"/>
    <x v="1"/>
    <x v="0"/>
    <n v="72"/>
    <x v="1"/>
    <s v="UPI, Card"/>
    <s v="Customer Choice"/>
    <m/>
    <s v="Haruto Tanaka"/>
    <n v="420173"/>
    <n v="7232"/>
    <n v="34.052199999999999"/>
    <n v="-118.2437"/>
    <s v="Legacy"/>
    <s v="No"/>
    <s v="Table Only"/>
    <s v="Excellent"/>
  </r>
  <r>
    <x v="23"/>
    <x v="38"/>
    <x v="19"/>
    <x v="53"/>
    <n v="2"/>
    <n v="280"/>
    <s v="Zaiyu Hasegawa"/>
    <n v="2007"/>
    <n v="26"/>
    <n v="4.7"/>
    <s v="Dal Baati Churma"/>
    <n v="18"/>
    <x v="0"/>
    <s v="Two Stars"/>
    <s v="Asia"/>
    <x v="0"/>
    <x v="0"/>
    <n v="40"/>
    <x v="0"/>
    <s v="All Methods Accepted"/>
    <s v="Seasonal Special"/>
    <s v="6VGH0F79SBH30JH"/>
    <s v="Lucas Martin"/>
    <n v="421123"/>
    <n v="472"/>
    <n v="13.082700000000001"/>
    <n v="80.270700000000005"/>
    <s v="Legacy"/>
    <s v="Yes"/>
    <s v="Online + Table"/>
    <s v="Excellent"/>
  </r>
  <r>
    <x v="28"/>
    <x v="34"/>
    <x v="19"/>
    <x v="40"/>
    <n v="2"/>
    <n v="265"/>
    <s v="Heinz Reitbauer"/>
    <n v="2005"/>
    <n v="60"/>
    <n v="4.7"/>
    <s v="Masala Dosa"/>
    <n v="20"/>
    <x v="0"/>
    <s v="Two Stars"/>
    <s v="Europe"/>
    <x v="1"/>
    <x v="1"/>
    <n v="69"/>
    <x v="1"/>
    <s v="Cash, UPI"/>
    <s v="Chef Special"/>
    <s v="Y78UZ0QBAKE9XUX"/>
    <s v="Oliver Brown"/>
    <n v="353162"/>
    <n v="3121"/>
    <n v="28.7041"/>
    <n v="77.102500000000006"/>
    <s v="Legacy"/>
    <s v="Yes"/>
    <s v="None"/>
    <s v="Excellent"/>
  </r>
  <r>
    <x v="0"/>
    <x v="34"/>
    <x v="19"/>
    <x v="40"/>
    <n v="3"/>
    <n v="320"/>
    <s v="Massimo Bottura"/>
    <n v="1995"/>
    <n v="28"/>
    <n v="4.9000000000000004"/>
    <s v="Idli Sambhar"/>
    <n v="30"/>
    <x v="0"/>
    <s v="Three Stars"/>
    <s v="Europe"/>
    <x v="0"/>
    <x v="0"/>
    <n v="34"/>
    <x v="1"/>
    <s v="Cash, UPI"/>
    <s v="Bestselling Dish"/>
    <s v="3Y326KJOFAS9N0S"/>
    <s v="Haruto Tanaka"/>
    <n v="278153"/>
    <n v="5666"/>
    <n v="28.7041"/>
    <n v="77.102500000000006"/>
    <s v="Legacy"/>
    <s v="Yes"/>
    <s v="Online + Table"/>
    <s v="Excellent"/>
  </r>
  <r>
    <x v="12"/>
    <x v="51"/>
    <x v="2"/>
    <x v="52"/>
    <n v="3"/>
    <n v="310"/>
    <s v="Heinz Beck"/>
    <n v="1994"/>
    <n v="50"/>
    <n v="4.8"/>
    <s v="Prime Rib"/>
    <n v="31"/>
    <x v="0"/>
    <s v="Three Stars"/>
    <s v="Europe"/>
    <x v="1"/>
    <x v="0"/>
    <n v="30"/>
    <x v="0"/>
    <s v="Cash, Card"/>
    <s v="Customer Choice"/>
    <m/>
    <s v="Emily Clark"/>
    <n v="325022"/>
    <n v="7563"/>
    <n v="34.052199999999999"/>
    <n v="-118.2437"/>
    <s v="Legacy"/>
    <s v="No"/>
    <s v="Table Only"/>
    <s v="Excellent"/>
  </r>
  <r>
    <x v="27"/>
    <x v="14"/>
    <x v="2"/>
    <x v="50"/>
    <n v="2"/>
    <n v="235"/>
    <s v="Hiroyasu Kawate"/>
    <n v="2009"/>
    <n v="28"/>
    <n v="4.7"/>
    <s v="BBQ Wings"/>
    <n v="16"/>
    <x v="2"/>
    <s v="Two Stars"/>
    <s v="Asia"/>
    <x v="0"/>
    <x v="1"/>
    <n v="26"/>
    <x v="1"/>
    <s v="Cash, UPI"/>
    <s v="Bestselling Dish"/>
    <m/>
    <s v="Sara Kapoor"/>
    <n v="250514"/>
    <n v="4164"/>
    <n v="41.878100000000003"/>
    <n v="-87.629800000000003"/>
    <s v="Legacy"/>
    <s v="No"/>
    <s v="Online Only"/>
    <s v="Excellent"/>
  </r>
  <r>
    <x v="29"/>
    <x v="47"/>
    <x v="3"/>
    <x v="2"/>
    <n v="2"/>
    <n v="285"/>
    <s v="Sean Gray"/>
    <n v="2008"/>
    <n v="12"/>
    <n v="4.7"/>
    <s v="Coq au Vin"/>
    <n v="17"/>
    <x v="0"/>
    <s v="Two Stars"/>
    <s v="North America"/>
    <x v="1"/>
    <x v="0"/>
    <n v="45"/>
    <x v="1"/>
    <s v="Cash, UPI"/>
    <s v="Bestselling Dish"/>
    <m/>
    <s v="Amit Sharma"/>
    <n v="351350"/>
    <n v="5742"/>
    <n v="43.7102"/>
    <n v="7.2619999999999996"/>
    <s v="Legacy"/>
    <s v="No"/>
    <s v="Table Only"/>
    <s v="Excellent"/>
  </r>
  <r>
    <x v="38"/>
    <x v="61"/>
    <x v="20"/>
    <x v="44"/>
    <n v="1"/>
    <n v="95"/>
    <s v="Bertrand Grébaut"/>
    <n v="2011"/>
    <n v="28"/>
    <n v="4.5"/>
    <s v="Grilled Salmon"/>
    <n v="14"/>
    <x v="3"/>
    <s v="One Star"/>
    <s v="Europe"/>
    <x v="1"/>
    <x v="0"/>
    <n v="58"/>
    <x v="0"/>
    <s v="All Methods Accepted"/>
    <s v="Bestselling Dish"/>
    <m/>
    <s v="Amit Sharma"/>
    <n v="403640"/>
    <n v="1232"/>
    <n v="-37.813600000000001"/>
    <n v="144.9631"/>
    <s v="Established"/>
    <s v="No"/>
    <s v="Table Only"/>
    <s v="Excellent"/>
  </r>
  <r>
    <x v="29"/>
    <x v="49"/>
    <x v="12"/>
    <x v="57"/>
    <n v="2"/>
    <n v="285"/>
    <s v="Sean Gray"/>
    <n v="2008"/>
    <n v="12"/>
    <n v="4.7"/>
    <s v="Shepherd’s Pie"/>
    <n v="17"/>
    <x v="0"/>
    <s v="Two Stars"/>
    <s v="North America"/>
    <x v="1"/>
    <x v="0"/>
    <n v="41"/>
    <x v="1"/>
    <s v="Cash, Card"/>
    <s v="Chef Special"/>
    <m/>
    <s v="Riya Patel"/>
    <n v="401657"/>
    <n v="350"/>
    <n v="53.480800000000002"/>
    <n v="-2.2425999999999999"/>
    <s v="Legacy"/>
    <s v="No"/>
    <s v="Table Only"/>
    <s v="Excellent"/>
  </r>
  <r>
    <x v="4"/>
    <x v="49"/>
    <x v="12"/>
    <x v="54"/>
    <n v="3"/>
    <n v="350"/>
    <s v="Mauro Colagreco"/>
    <n v="1991"/>
    <n v="36"/>
    <n v="4.8"/>
    <s v="Chicken Tikka Pizza"/>
    <n v="34"/>
    <x v="0"/>
    <s v="Three Stars"/>
    <s v="Europe"/>
    <x v="1"/>
    <x v="1"/>
    <n v="33"/>
    <x v="1"/>
    <s v="Cash, Card"/>
    <s v="Chef Special"/>
    <m/>
    <s v="Oliver Brown"/>
    <n v="18876"/>
    <n v="6964"/>
    <n v="53.480800000000002"/>
    <n v="-2.2425999999999999"/>
    <s v="Legacy"/>
    <s v="No"/>
    <s v="None"/>
    <s v="Excellent"/>
  </r>
  <r>
    <x v="15"/>
    <x v="9"/>
    <x v="2"/>
    <x v="42"/>
    <n v="3"/>
    <n v="280"/>
    <s v="Joan Roca"/>
    <n v="1986"/>
    <n v="45"/>
    <n v="4.7"/>
    <s v="Burrito"/>
    <n v="39"/>
    <x v="0"/>
    <s v="Three Stars"/>
    <s v="Europe"/>
    <x v="0"/>
    <x v="0"/>
    <n v="20"/>
    <x v="1"/>
    <s v="UPI, Card"/>
    <s v="Bestselling Dish"/>
    <m/>
    <s v="Arjun Verma"/>
    <n v="115210"/>
    <n v="5890"/>
    <n v="37.774900000000002"/>
    <n v="-122.4194"/>
    <s v="Legacy"/>
    <s v="No"/>
    <s v="Online + Table"/>
    <s v="Excellent"/>
  </r>
  <r>
    <x v="12"/>
    <x v="39"/>
    <x v="19"/>
    <x v="39"/>
    <n v="3"/>
    <n v="310"/>
    <s v="Heinz Beck"/>
    <n v="1994"/>
    <n v="50"/>
    <n v="4.8"/>
    <s v="Nihari"/>
    <n v="31"/>
    <x v="0"/>
    <s v="Three Stars"/>
    <s v="Europe"/>
    <x v="1"/>
    <x v="1"/>
    <n v="74"/>
    <x v="1"/>
    <s v="All Methods Accepted"/>
    <s v="Chef Special"/>
    <s v="LKUD2BKZHHHLVQE"/>
    <s v="Lucas Martin"/>
    <n v="370923"/>
    <n v="6998"/>
    <n v="18.520399999999999"/>
    <n v="73.856700000000004"/>
    <s v="Legacy"/>
    <s v="Yes"/>
    <s v="None"/>
    <s v="Excellent"/>
  </r>
  <r>
    <x v="31"/>
    <x v="60"/>
    <x v="21"/>
    <x v="50"/>
    <n v="2"/>
    <n v="245"/>
    <s v="Richard Ekkebus"/>
    <n v="2005"/>
    <n v="46"/>
    <n v="4.7"/>
    <s v="BBQ Wings"/>
    <n v="20"/>
    <x v="2"/>
    <s v="Two Stars"/>
    <s v="Asia"/>
    <x v="1"/>
    <x v="0"/>
    <n v="61"/>
    <x v="1"/>
    <s v="Cash, UPI"/>
    <s v="Seasonal Special"/>
    <m/>
    <s v="Arjun Verma"/>
    <n v="269278"/>
    <n v="854"/>
    <n v="45.5017"/>
    <n v="-73.567300000000003"/>
    <s v="Legacy"/>
    <s v="No"/>
    <s v="Table Only"/>
    <s v="Excellent"/>
  </r>
  <r>
    <x v="26"/>
    <x v="47"/>
    <x v="3"/>
    <x v="49"/>
    <n v="2"/>
    <n v="275"/>
    <s v="Yoshihiro Narisawa"/>
    <n v="2003"/>
    <n v="36"/>
    <n v="4.7"/>
    <s v="Macarons"/>
    <n v="22"/>
    <x v="0"/>
    <s v="Two Stars"/>
    <s v="Asia"/>
    <x v="0"/>
    <x v="0"/>
    <n v="46"/>
    <x v="0"/>
    <s v="All Methods Accepted"/>
    <s v="Seasonal Special"/>
    <m/>
    <s v="Emily Clark"/>
    <n v="58229"/>
    <n v="2133"/>
    <n v="43.7102"/>
    <n v="7.2619999999999996"/>
    <s v="Legacy"/>
    <s v="No"/>
    <s v="Online + Table"/>
    <s v="Excellent"/>
  </r>
  <r>
    <x v="30"/>
    <x v="14"/>
    <x v="2"/>
    <x v="50"/>
    <n v="2"/>
    <n v="285"/>
    <s v="André Chiang"/>
    <n v="2010"/>
    <n v="30"/>
    <n v="4.7"/>
    <s v="BBQ Wings"/>
    <n v="15"/>
    <x v="0"/>
    <s v="Two Stars"/>
    <s v="Asia"/>
    <x v="1"/>
    <x v="1"/>
    <n v="22"/>
    <x v="1"/>
    <s v="All Methods Accepted"/>
    <s v="Seasonal Special"/>
    <m/>
    <s v="Emily Clark"/>
    <n v="260328"/>
    <n v="6956"/>
    <n v="41.878100000000003"/>
    <n v="-87.629800000000003"/>
    <s v="Legacy"/>
    <s v="No"/>
    <s v="None"/>
    <s v="Excellent"/>
  </r>
  <r>
    <x v="6"/>
    <x v="3"/>
    <x v="3"/>
    <x v="9"/>
    <n v="3"/>
    <n v="295"/>
    <s v="Eric Ripert"/>
    <n v="1972"/>
    <n v="62"/>
    <n v="4.8"/>
    <s v="Truffle Risotto"/>
    <n v="53"/>
    <x v="0"/>
    <s v="Three Stars"/>
    <s v="North America"/>
    <x v="0"/>
    <x v="1"/>
    <n v="33"/>
    <x v="0"/>
    <s v="All Methods Accepted"/>
    <s v="Seasonal Special"/>
    <m/>
    <s v="John Smith"/>
    <n v="84135"/>
    <n v="2732"/>
    <n v="48.8566"/>
    <n v="2.3521999999999998"/>
    <s v="Legacy"/>
    <s v="No"/>
    <s v="Online Only"/>
    <s v="Excellent"/>
  </r>
  <r>
    <x v="20"/>
    <x v="35"/>
    <x v="19"/>
    <x v="41"/>
    <n v="3"/>
    <n v="265"/>
    <s v="Eneko Atxa"/>
    <n v="2005"/>
    <n v="45"/>
    <n v="4.7"/>
    <s v="Undhiyu"/>
    <n v="20"/>
    <x v="0"/>
    <s v="Three Stars"/>
    <s v="Europe"/>
    <x v="0"/>
    <x v="0"/>
    <n v="72"/>
    <x v="1"/>
    <s v="Cash, Card"/>
    <s v="Bestselling Dish"/>
    <s v="YG06T2NTDWG141Y"/>
    <s v="Arjun Verma"/>
    <n v="388521"/>
    <n v="3370"/>
    <n v="19.076000000000001"/>
    <n v="72.877700000000004"/>
    <s v="Legacy"/>
    <s v="Yes"/>
    <s v="Online + Table"/>
    <s v="Excellent"/>
  </r>
  <r>
    <x v="3"/>
    <x v="14"/>
    <x v="2"/>
    <x v="52"/>
    <n v="3"/>
    <n v="425"/>
    <s v="Alain Passard"/>
    <n v="1986"/>
    <n v="40"/>
    <n v="4.9000000000000004"/>
    <s v="Prime Rib"/>
    <n v="39"/>
    <x v="1"/>
    <s v="Three Stars"/>
    <s v="Europe"/>
    <x v="1"/>
    <x v="1"/>
    <n v="48"/>
    <x v="0"/>
    <s v="UPI, Card"/>
    <s v="Customer Choice"/>
    <m/>
    <s v="Oliver Brown"/>
    <n v="13674"/>
    <n v="4985"/>
    <n v="41.878100000000003"/>
    <n v="-87.629800000000003"/>
    <s v="Legacy"/>
    <s v="No"/>
    <s v="None"/>
    <s v="Excellent"/>
  </r>
  <r>
    <x v="2"/>
    <x v="61"/>
    <x v="20"/>
    <x v="58"/>
    <n v="3"/>
    <n v="390"/>
    <s v="Thomas Keller"/>
    <n v="1994"/>
    <n v="60"/>
    <n v="4.9000000000000004"/>
    <s v="Wagyu Steak"/>
    <n v="31"/>
    <x v="0"/>
    <s v="Three Stars"/>
    <s v="North America"/>
    <x v="0"/>
    <x v="0"/>
    <n v="72"/>
    <x v="1"/>
    <s v="Cash, Card"/>
    <s v="Bestselling Dish"/>
    <m/>
    <s v="Francesco Rossi"/>
    <n v="142635"/>
    <n v="3329"/>
    <n v="-37.813600000000001"/>
    <n v="144.9631"/>
    <s v="Legacy"/>
    <s v="No"/>
    <s v="Online + Table"/>
    <s v="Excellent"/>
  </r>
  <r>
    <x v="25"/>
    <x v="26"/>
    <x v="12"/>
    <x v="47"/>
    <n v="2"/>
    <n v="245"/>
    <s v="Tim Raue"/>
    <n v="2010"/>
    <n v="48"/>
    <n v="4.7"/>
    <s v="Truffle Pasta"/>
    <n v="15"/>
    <x v="2"/>
    <s v="Two Stars"/>
    <s v="Europe"/>
    <x v="0"/>
    <x v="0"/>
    <n v="24"/>
    <x v="1"/>
    <s v="Cash, UPI"/>
    <s v="Chef Special"/>
    <m/>
    <s v="Oliver Brown"/>
    <n v="318050"/>
    <n v="1474"/>
    <n v="51.507399999999997"/>
    <n v="-0.1278"/>
    <s v="Legacy"/>
    <s v="No"/>
    <s v="Online + Table"/>
    <s v="Excellent"/>
  </r>
  <r>
    <x v="4"/>
    <x v="39"/>
    <x v="19"/>
    <x v="40"/>
    <n v="3"/>
    <n v="350"/>
    <s v="Mauro Colagreco"/>
    <n v="1991"/>
    <n v="36"/>
    <n v="4.8"/>
    <s v="Idli Sambhar"/>
    <n v="34"/>
    <x v="0"/>
    <s v="Three Stars"/>
    <s v="Europe"/>
    <x v="0"/>
    <x v="1"/>
    <n v="51"/>
    <x v="0"/>
    <s v="Cash, UPI"/>
    <s v="Chef Special"/>
    <s v="ZLGHXGFZ7S13XZF"/>
    <s v="Haruto Tanaka"/>
    <n v="138477"/>
    <n v="7192"/>
    <n v="18.520399999999999"/>
    <n v="73.856700000000004"/>
    <s v="Legacy"/>
    <s v="Yes"/>
    <s v="Online Only"/>
    <s v="Excellent"/>
  </r>
  <r>
    <x v="23"/>
    <x v="39"/>
    <x v="19"/>
    <x v="41"/>
    <n v="2"/>
    <n v="280"/>
    <s v="Zaiyu Hasegawa"/>
    <n v="2007"/>
    <n v="26"/>
    <n v="4.7"/>
    <s v="Undhiyu"/>
    <n v="18"/>
    <x v="0"/>
    <s v="Two Stars"/>
    <s v="Asia"/>
    <x v="1"/>
    <x v="0"/>
    <n v="28"/>
    <x v="1"/>
    <s v="Cash, UPI"/>
    <s v="Customer Choice"/>
    <s v="P51FZ4A9MJAWJFS"/>
    <s v="Oliver Brown"/>
    <n v="150103"/>
    <n v="7716"/>
    <n v="18.520399999999999"/>
    <n v="73.856700000000004"/>
    <s v="Legacy"/>
    <s v="Yes"/>
    <s v="Table Only"/>
    <s v="Excellent"/>
  </r>
  <r>
    <x v="38"/>
    <x v="55"/>
    <x v="19"/>
    <x v="39"/>
    <n v="1"/>
    <n v="95"/>
    <s v="Bertrand Grébaut"/>
    <n v="2011"/>
    <n v="28"/>
    <n v="4.5"/>
    <s v="Biryani"/>
    <n v="14"/>
    <x v="3"/>
    <s v="One Star"/>
    <s v="Europe"/>
    <x v="0"/>
    <x v="0"/>
    <n v="73"/>
    <x v="1"/>
    <s v="UPI, Card"/>
    <s v="Customer Choice"/>
    <s v="83ASEC5UBV2MAHG"/>
    <s v="Sara Kapoor"/>
    <n v="79037"/>
    <n v="3600"/>
    <n v="22.7196"/>
    <n v="75.857699999999994"/>
    <s v="Established"/>
    <s v="Yes"/>
    <s v="Online + Table"/>
    <s v="Excellent"/>
  </r>
  <r>
    <x v="2"/>
    <x v="50"/>
    <x v="3"/>
    <x v="2"/>
    <n v="3"/>
    <n v="390"/>
    <s v="Thomas Keller"/>
    <n v="1994"/>
    <n v="60"/>
    <n v="4.9000000000000004"/>
    <s v="Ratatouille"/>
    <n v="31"/>
    <x v="0"/>
    <s v="Three Stars"/>
    <s v="North America"/>
    <x v="1"/>
    <x v="1"/>
    <n v="41"/>
    <x v="0"/>
    <s v="Cash, UPI"/>
    <s v="Customer Choice"/>
    <m/>
    <s v="Sara Kapoor"/>
    <n v="163022"/>
    <n v="241"/>
    <n v="45.764000000000003"/>
    <n v="4.8357000000000001"/>
    <s v="Legacy"/>
    <s v="No"/>
    <s v="None"/>
    <s v="Excellent"/>
  </r>
  <r>
    <x v="26"/>
    <x v="55"/>
    <x v="19"/>
    <x v="37"/>
    <n v="2"/>
    <n v="275"/>
    <s v="Yoshihiro Narisawa"/>
    <n v="2003"/>
    <n v="36"/>
    <n v="4.7"/>
    <s v="Vada Pav"/>
    <n v="22"/>
    <x v="0"/>
    <s v="Two Stars"/>
    <s v="Asia"/>
    <x v="0"/>
    <x v="0"/>
    <n v="72"/>
    <x v="1"/>
    <s v="UPI, Card"/>
    <s v="Seasonal Special"/>
    <s v="CNJRR612R99R6S6"/>
    <s v="Lucas Martin"/>
    <n v="122898"/>
    <n v="7803"/>
    <n v="22.7196"/>
    <n v="75.857699999999994"/>
    <s v="Legacy"/>
    <s v="Yes"/>
    <s v="Online + Table"/>
    <s v="Excellent"/>
  </r>
  <r>
    <x v="10"/>
    <x v="55"/>
    <x v="19"/>
    <x v="53"/>
    <n v="3"/>
    <n v="298"/>
    <s v="Corey Lee"/>
    <n v="2010"/>
    <n v="56"/>
    <n v="4.8"/>
    <s v="Dal Baati Churma"/>
    <n v="15"/>
    <x v="0"/>
    <s v="Three Stars"/>
    <s v="North America"/>
    <x v="1"/>
    <x v="1"/>
    <n v="43"/>
    <x v="0"/>
    <s v="UPI, Card"/>
    <s v="Customer Choice"/>
    <s v="8YZOGZNGBD23NIU"/>
    <s v="Amit Sharma"/>
    <n v="450668"/>
    <n v="7680"/>
    <n v="22.7196"/>
    <n v="75.857699999999994"/>
    <s v="Legacy"/>
    <s v="Yes"/>
    <s v="None"/>
    <s v="Excellent"/>
  </r>
  <r>
    <x v="7"/>
    <x v="51"/>
    <x v="2"/>
    <x v="52"/>
    <n v="3"/>
    <n v="310"/>
    <s v="Enrico Crippa"/>
    <n v="2005"/>
    <n v="35"/>
    <n v="4.8"/>
    <s v="Grilled Steak"/>
    <n v="20"/>
    <x v="0"/>
    <s v="Three Stars"/>
    <s v="Europe"/>
    <x v="0"/>
    <x v="1"/>
    <n v="45"/>
    <x v="1"/>
    <s v="Cash, Card"/>
    <s v="Seasonal Special"/>
    <m/>
    <s v="Francesco Rossi"/>
    <n v="295739"/>
    <n v="2903"/>
    <n v="34.052199999999999"/>
    <n v="-118.2437"/>
    <s v="Legacy"/>
    <s v="No"/>
    <s v="Online Only"/>
    <s v="Excellent"/>
  </r>
  <r>
    <x v="2"/>
    <x v="38"/>
    <x v="19"/>
    <x v="55"/>
    <n v="3"/>
    <n v="390"/>
    <s v="Thomas Keller"/>
    <n v="1994"/>
    <n v="60"/>
    <n v="4.9000000000000004"/>
    <s v="Rasgulla"/>
    <n v="31"/>
    <x v="0"/>
    <s v="Three Stars"/>
    <s v="North America"/>
    <x v="1"/>
    <x v="0"/>
    <n v="22"/>
    <x v="0"/>
    <s v="Cash, Card"/>
    <s v="Seasonal Special"/>
    <s v="VSAXPMMUD4OW6C9"/>
    <s v="Riya Patel"/>
    <n v="442667"/>
    <n v="1182"/>
    <n v="13.082700000000001"/>
    <n v="80.270700000000005"/>
    <s v="Legacy"/>
    <s v="Yes"/>
    <s v="Table Only"/>
    <s v="Excellent"/>
  </r>
  <r>
    <x v="2"/>
    <x v="52"/>
    <x v="12"/>
    <x v="57"/>
    <n v="3"/>
    <n v="390"/>
    <s v="Thomas Keller"/>
    <n v="1994"/>
    <n v="60"/>
    <n v="4.9000000000000004"/>
    <s v="Shepherd’s Pie"/>
    <n v="31"/>
    <x v="0"/>
    <s v="Three Stars"/>
    <s v="North America"/>
    <x v="1"/>
    <x v="1"/>
    <n v="62"/>
    <x v="0"/>
    <s v="UPI, Card"/>
    <s v="Customer Choice"/>
    <m/>
    <s v="Amit Sharma"/>
    <n v="166139"/>
    <n v="895"/>
    <n v="53.800800000000002"/>
    <n v="-1.5490999999999999"/>
    <s v="Legacy"/>
    <s v="No"/>
    <s v="None"/>
    <s v="Excellent"/>
  </r>
  <r>
    <x v="41"/>
    <x v="6"/>
    <x v="2"/>
    <x v="44"/>
    <n v="0"/>
    <n v="155"/>
    <s v="Enrique Olvera"/>
    <n v="2000"/>
    <n v="55"/>
    <n v="4.7"/>
    <s v="Grilled Salmon"/>
    <n v="25"/>
    <x v="2"/>
    <s v="No Stars"/>
    <s v="North America"/>
    <x v="1"/>
    <x v="1"/>
    <n v="41"/>
    <x v="0"/>
    <s v="UPI, Card"/>
    <s v="Bestselling Dish"/>
    <m/>
    <s v="Emily Clark"/>
    <n v="16502"/>
    <n v="7795"/>
    <n v="40.712800000000001"/>
    <n v="-74.006"/>
    <s v="Legacy"/>
    <s v="No"/>
    <s v="None"/>
    <s v="Excellent"/>
  </r>
  <r>
    <x v="30"/>
    <x v="34"/>
    <x v="19"/>
    <x v="53"/>
    <n v="2"/>
    <n v="285"/>
    <s v="André Chiang"/>
    <n v="2010"/>
    <n v="30"/>
    <n v="4.7"/>
    <s v="Gatte ki Sabzi"/>
    <n v="15"/>
    <x v="0"/>
    <s v="Two Stars"/>
    <s v="Asia"/>
    <x v="0"/>
    <x v="0"/>
    <n v="48"/>
    <x v="1"/>
    <s v="Cash, Card"/>
    <s v="Bestselling Dish"/>
    <s v="LZPH9JLTLY0N17Z"/>
    <s v="Sara Kapoor"/>
    <n v="390549"/>
    <n v="3829"/>
    <n v="28.7041"/>
    <n v="77.102500000000006"/>
    <s v="Legacy"/>
    <s v="Yes"/>
    <s v="Online + Table"/>
    <s v="Excellent"/>
  </r>
  <r>
    <x v="5"/>
    <x v="40"/>
    <x v="19"/>
    <x v="40"/>
    <n v="3"/>
    <n v="380"/>
    <s v="Björn Frantzén"/>
    <n v="2008"/>
    <n v="23"/>
    <n v="4.8"/>
    <s v="Chettinad Chicken"/>
    <n v="17"/>
    <x v="0"/>
    <s v="Three Stars"/>
    <s v="Europe"/>
    <x v="1"/>
    <x v="1"/>
    <n v="52"/>
    <x v="1"/>
    <s v="UPI, Card"/>
    <s v="Seasonal Special"/>
    <s v="DVG6NTIE51WQMX6"/>
    <s v="Riya Patel"/>
    <n v="263872"/>
    <n v="3534"/>
    <n v="17.385000000000002"/>
    <n v="78.486699999999999"/>
    <s v="Legacy"/>
    <s v="Yes"/>
    <s v="None"/>
    <s v="Excellent"/>
  </r>
  <r>
    <x v="27"/>
    <x v="18"/>
    <x v="8"/>
    <x v="48"/>
    <n v="2"/>
    <n v="235"/>
    <s v="Hiroyasu Kawate"/>
    <n v="2009"/>
    <n v="28"/>
    <n v="4.7"/>
    <s v="Salmon Nigiri"/>
    <n v="16"/>
    <x v="2"/>
    <s v="Two Stars"/>
    <s v="Asia"/>
    <x v="0"/>
    <x v="0"/>
    <n v="58"/>
    <x v="1"/>
    <s v="Cash, Card"/>
    <s v="Bestselling Dish"/>
    <m/>
    <s v="Oliver Brown"/>
    <n v="286253"/>
    <n v="3072"/>
    <n v="35.689500000000002"/>
    <n v="139.6917"/>
    <s v="Legacy"/>
    <s v="No"/>
    <s v="Online + Table"/>
    <s v="Excellent"/>
  </r>
  <r>
    <x v="42"/>
    <x v="46"/>
    <x v="8"/>
    <x v="45"/>
    <n v="0"/>
    <n v="195"/>
    <s v="Gaggan Anand"/>
    <n v="2017"/>
    <n v="14"/>
    <n v="4.5999999999999996"/>
    <s v="Miso Ramen"/>
    <n v="8"/>
    <x v="2"/>
    <s v="No Stars"/>
    <s v="Asia"/>
    <x v="1"/>
    <x v="1"/>
    <n v="60"/>
    <x v="0"/>
    <s v="Cash, UPI"/>
    <s v="Customer Choice"/>
    <m/>
    <s v="Sara Kapoor"/>
    <n v="6647"/>
    <n v="5529"/>
    <n v="35.011600000000001"/>
    <n v="135.7681"/>
    <s v="Established"/>
    <s v="No"/>
    <s v="None"/>
    <s v="Excellent"/>
  </r>
  <r>
    <x v="27"/>
    <x v="43"/>
    <x v="0"/>
    <x v="7"/>
    <n v="2"/>
    <n v="235"/>
    <s v="Hiroyasu Kawate"/>
    <n v="2009"/>
    <n v="28"/>
    <n v="4.7"/>
    <s v="Risotto"/>
    <n v="16"/>
    <x v="2"/>
    <s v="Two Stars"/>
    <s v="Asia"/>
    <x v="1"/>
    <x v="1"/>
    <n v="47"/>
    <x v="1"/>
    <s v="Cash, Card"/>
    <s v="Customer Choice"/>
    <m/>
    <s v="Arjun Verma"/>
    <n v="50823"/>
    <n v="4437"/>
    <n v="45.464199999999998"/>
    <n v="9.19"/>
    <s v="Legacy"/>
    <s v="No"/>
    <s v="None"/>
    <s v="Excellent"/>
  </r>
  <r>
    <x v="25"/>
    <x v="58"/>
    <x v="12"/>
    <x v="57"/>
    <n v="2"/>
    <n v="245"/>
    <s v="Tim Raue"/>
    <n v="2010"/>
    <n v="48"/>
    <n v="4.7"/>
    <s v="Fish and Chips"/>
    <n v="15"/>
    <x v="2"/>
    <s v="Two Stars"/>
    <s v="Europe"/>
    <x v="0"/>
    <x v="0"/>
    <n v="54"/>
    <x v="0"/>
    <s v="UPI, Card"/>
    <s v="Chef Special"/>
    <m/>
    <s v="Sara Kapoor"/>
    <n v="282675"/>
    <n v="844"/>
    <n v="52.486199999999997"/>
    <n v="-1.8904000000000001"/>
    <s v="Legacy"/>
    <s v="No"/>
    <s v="Online + Table"/>
    <s v="Excellent"/>
  </r>
  <r>
    <x v="41"/>
    <x v="3"/>
    <x v="3"/>
    <x v="49"/>
    <n v="0"/>
    <n v="155"/>
    <s v="Enrique Olvera"/>
    <n v="2000"/>
    <n v="55"/>
    <n v="4.7"/>
    <s v="Macarons"/>
    <n v="25"/>
    <x v="2"/>
    <s v="No Stars"/>
    <s v="North America"/>
    <x v="1"/>
    <x v="1"/>
    <n v="68"/>
    <x v="0"/>
    <s v="All Methods Accepted"/>
    <s v="Chef Special"/>
    <m/>
    <s v="Riya Patel"/>
    <n v="89107"/>
    <n v="7720"/>
    <n v="48.8566"/>
    <n v="2.3521999999999998"/>
    <s v="Legacy"/>
    <s v="No"/>
    <s v="None"/>
    <s v="Excellent"/>
  </r>
  <r>
    <x v="41"/>
    <x v="6"/>
    <x v="2"/>
    <x v="42"/>
    <n v="0"/>
    <n v="155"/>
    <s v="Enrique Olvera"/>
    <n v="2000"/>
    <n v="55"/>
    <n v="4.7"/>
    <s v="Tacos"/>
    <n v="25"/>
    <x v="2"/>
    <s v="No Stars"/>
    <s v="North America"/>
    <x v="0"/>
    <x v="0"/>
    <n v="59"/>
    <x v="0"/>
    <s v="All Methods Accepted"/>
    <s v="Chef Special"/>
    <m/>
    <s v="Francesco Rossi"/>
    <n v="378117"/>
    <n v="7977"/>
    <n v="40.712800000000001"/>
    <n v="-74.006"/>
    <s v="Legacy"/>
    <s v="No"/>
    <s v="Online + Table"/>
    <s v="Excellent"/>
  </r>
  <r>
    <x v="33"/>
    <x v="37"/>
    <x v="19"/>
    <x v="38"/>
    <n v="2"/>
    <n v="275"/>
    <s v="Andoni Luis Aduriz"/>
    <n v="1998"/>
    <n v="20"/>
    <n v="4.5999999999999996"/>
    <s v="Dal Makhani"/>
    <n v="27"/>
    <x v="0"/>
    <s v="Two Stars"/>
    <s v="Europe"/>
    <x v="1"/>
    <x v="0"/>
    <n v="47"/>
    <x v="0"/>
    <s v="Cash, Card"/>
    <s v="Chef Special"/>
    <s v="0U9DJCQ1R5NQMPT"/>
    <s v="Oliver Brown"/>
    <n v="74613"/>
    <n v="6111"/>
    <n v="12.9716"/>
    <n v="77.5946"/>
    <s v="Legacy"/>
    <s v="Yes"/>
    <s v="Table Only"/>
    <s v="Excellent"/>
  </r>
  <r>
    <x v="7"/>
    <x v="41"/>
    <x v="19"/>
    <x v="41"/>
    <n v="3"/>
    <n v="310"/>
    <s v="Enrico Crippa"/>
    <n v="2005"/>
    <n v="35"/>
    <n v="4.8"/>
    <s v="Undhiyu"/>
    <n v="20"/>
    <x v="0"/>
    <s v="Three Stars"/>
    <s v="Europe"/>
    <x v="0"/>
    <x v="0"/>
    <n v="24"/>
    <x v="1"/>
    <s v="Cash, UPI"/>
    <s v="Seasonal Special"/>
    <s v="5V90AD6XQLXBUCK"/>
    <s v="Riya Patel"/>
    <n v="204960"/>
    <n v="6751"/>
    <n v="21.170200000000001"/>
    <n v="72.831100000000006"/>
    <s v="Legacy"/>
    <s v="Yes"/>
    <s v="Online + Table"/>
    <s v="Excellent"/>
  </r>
  <r>
    <x v="35"/>
    <x v="34"/>
    <x v="19"/>
    <x v="53"/>
    <n v="1"/>
    <n v="210"/>
    <s v="Victor Arguinzoniz"/>
    <n v="1990"/>
    <n v="30"/>
    <n v="4.7"/>
    <s v="Dal Baati Churma"/>
    <n v="35"/>
    <x v="2"/>
    <s v="One Star"/>
    <s v="Europe"/>
    <x v="1"/>
    <x v="1"/>
    <n v="63"/>
    <x v="1"/>
    <s v="Cash, UPI"/>
    <s v="Bestselling Dish"/>
    <s v="ZVAP4H6N3717QU0"/>
    <s v="John Smith"/>
    <n v="293683"/>
    <n v="6924"/>
    <n v="28.7041"/>
    <n v="77.102500000000006"/>
    <s v="Legacy"/>
    <s v="Yes"/>
    <s v="None"/>
    <s v="Excellent"/>
  </r>
  <r>
    <x v="47"/>
    <x v="45"/>
    <x v="2"/>
    <x v="50"/>
    <n v="0"/>
    <n v="220"/>
    <s v="Vladimir Mukhin"/>
    <n v="2011"/>
    <n v="50"/>
    <n v="4.5"/>
    <s v="BBQ Wings"/>
    <n v="14"/>
    <x v="2"/>
    <s v="No Stars"/>
    <s v="Europe"/>
    <x v="1"/>
    <x v="0"/>
    <n v="33"/>
    <x v="0"/>
    <s v="All Methods Accepted"/>
    <s v="Bestselling Dish"/>
    <m/>
    <s v="Francesco Rossi"/>
    <n v="438757"/>
    <n v="6514"/>
    <n v="29.760400000000001"/>
    <n v="-95.369799999999998"/>
    <s v="Established"/>
    <s v="No"/>
    <s v="Table Only"/>
    <s v="Excellent"/>
  </r>
  <r>
    <x v="32"/>
    <x v="34"/>
    <x v="19"/>
    <x v="37"/>
    <n v="2"/>
    <n v="250"/>
    <s v="Oriol Castro"/>
    <n v="2014"/>
    <n v="52"/>
    <n v="4.5999999999999996"/>
    <s v="Pani Puri"/>
    <n v="11"/>
    <x v="0"/>
    <s v="Two Stars"/>
    <s v="Europe"/>
    <x v="0"/>
    <x v="0"/>
    <n v="38"/>
    <x v="1"/>
    <s v="Cash, UPI"/>
    <s v="Chef Special"/>
    <s v="97MHCWU125U2E1G"/>
    <s v="Amit Sharma"/>
    <n v="88277"/>
    <n v="4672"/>
    <n v="28.7041"/>
    <n v="77.102500000000006"/>
    <s v="Established"/>
    <s v="Yes"/>
    <s v="Online + Table"/>
    <s v="Excellent"/>
  </r>
  <r>
    <x v="2"/>
    <x v="26"/>
    <x v="12"/>
    <x v="47"/>
    <n v="3"/>
    <n v="390"/>
    <s v="Thomas Keller"/>
    <n v="1994"/>
    <n v="60"/>
    <n v="4.9000000000000004"/>
    <s v="Roast Duck"/>
    <n v="31"/>
    <x v="0"/>
    <s v="Three Stars"/>
    <s v="North America"/>
    <x v="0"/>
    <x v="0"/>
    <n v="62"/>
    <x v="1"/>
    <s v="Cash, UPI"/>
    <s v="Bestselling Dish"/>
    <m/>
    <s v="Riya Patel"/>
    <n v="255858"/>
    <n v="461"/>
    <n v="51.507399999999997"/>
    <n v="-0.1278"/>
    <s v="Legacy"/>
    <s v="No"/>
    <s v="Online + Table"/>
    <s v="Excellent"/>
  </r>
  <r>
    <x v="16"/>
    <x v="14"/>
    <x v="2"/>
    <x v="44"/>
    <n v="3"/>
    <n v="420"/>
    <s v="Rasmus Kofoed"/>
    <n v="2007"/>
    <n v="40"/>
    <n v="4.7"/>
    <s v="Lobster Roll"/>
    <n v="18"/>
    <x v="1"/>
    <s v="Three Stars"/>
    <s v="Europe"/>
    <x v="0"/>
    <x v="0"/>
    <n v="39"/>
    <x v="1"/>
    <s v="UPI, Card"/>
    <s v="Customer Choice"/>
    <m/>
    <s v="Riya Patel"/>
    <n v="472971"/>
    <n v="6313"/>
    <n v="41.878100000000003"/>
    <n v="-87.629800000000003"/>
    <s v="Legacy"/>
    <s v="No"/>
    <s v="Online + Table"/>
    <s v="Excellent"/>
  </r>
  <r>
    <x v="15"/>
    <x v="26"/>
    <x v="12"/>
    <x v="57"/>
    <n v="3"/>
    <n v="280"/>
    <s v="Joan Roca"/>
    <n v="1986"/>
    <n v="45"/>
    <n v="4.7"/>
    <s v="Fish and Chips"/>
    <n v="39"/>
    <x v="0"/>
    <s v="Three Stars"/>
    <s v="Europe"/>
    <x v="1"/>
    <x v="0"/>
    <n v="66"/>
    <x v="1"/>
    <s v="Cash, Card"/>
    <s v="Customer Choice"/>
    <m/>
    <s v="Arjun Verma"/>
    <n v="20574"/>
    <n v="2452"/>
    <n v="51.507399999999997"/>
    <n v="-0.1278"/>
    <s v="Legacy"/>
    <s v="No"/>
    <s v="Table Only"/>
    <s v="Excellent"/>
  </r>
  <r>
    <x v="0"/>
    <x v="6"/>
    <x v="2"/>
    <x v="52"/>
    <n v="3"/>
    <n v="320"/>
    <s v="Massimo Bottura"/>
    <n v="1995"/>
    <n v="28"/>
    <n v="4.9000000000000004"/>
    <s v="Prime Rib"/>
    <n v="30"/>
    <x v="0"/>
    <s v="Three Stars"/>
    <s v="Europe"/>
    <x v="0"/>
    <x v="1"/>
    <n v="69"/>
    <x v="1"/>
    <s v="UPI, Card"/>
    <s v="Customer Choice"/>
    <m/>
    <s v="Lucas Martin"/>
    <n v="130431"/>
    <n v="6040"/>
    <n v="40.712800000000001"/>
    <n v="-74.006"/>
    <s v="Legacy"/>
    <s v="No"/>
    <s v="Online Only"/>
    <s v="Excellent"/>
  </r>
  <r>
    <x v="9"/>
    <x v="9"/>
    <x v="2"/>
    <x v="44"/>
    <n v="3"/>
    <n v="345"/>
    <s v="Dominique Crenn"/>
    <n v="2011"/>
    <n v="50"/>
    <n v="4.8"/>
    <s v="Lobster Roll"/>
    <n v="14"/>
    <x v="0"/>
    <s v="Three Stars"/>
    <s v="North America"/>
    <x v="1"/>
    <x v="0"/>
    <n v="62"/>
    <x v="1"/>
    <s v="UPI, Card"/>
    <s v="Seasonal Special"/>
    <m/>
    <s v="Sara Kapoor"/>
    <n v="27645"/>
    <n v="4384"/>
    <n v="37.774900000000002"/>
    <n v="-122.4194"/>
    <s v="Established"/>
    <s v="No"/>
    <s v="Table Only"/>
    <s v="Excellent"/>
  </r>
  <r>
    <x v="4"/>
    <x v="10"/>
    <x v="0"/>
    <x v="7"/>
    <n v="3"/>
    <n v="350"/>
    <s v="Mauro Colagreco"/>
    <n v="1991"/>
    <n v="36"/>
    <n v="4.8"/>
    <s v="Lasagna"/>
    <n v="34"/>
    <x v="0"/>
    <s v="Three Stars"/>
    <s v="Europe"/>
    <x v="0"/>
    <x v="0"/>
    <n v="71"/>
    <x v="1"/>
    <s v="Cash, UPI"/>
    <s v="Seasonal Special"/>
    <m/>
    <s v="Arjun Verma"/>
    <n v="370087"/>
    <n v="7396"/>
    <n v="41.902799999999999"/>
    <n v="12.4964"/>
    <s v="Legacy"/>
    <s v="No"/>
    <s v="Online + Table"/>
    <s v="Excellent"/>
  </r>
  <r>
    <x v="20"/>
    <x v="36"/>
    <x v="19"/>
    <x v="53"/>
    <n v="3"/>
    <n v="265"/>
    <s v="Eneko Atxa"/>
    <n v="2005"/>
    <n v="45"/>
    <n v="4.7"/>
    <s v="Gatte ki Sabzi"/>
    <n v="20"/>
    <x v="0"/>
    <s v="Three Stars"/>
    <s v="Europe"/>
    <x v="1"/>
    <x v="0"/>
    <n v="45"/>
    <x v="1"/>
    <s v="Cash, UPI"/>
    <s v="Bestselling Dish"/>
    <s v="K4Y8U045NUXJBPD"/>
    <s v="Emily Clark"/>
    <n v="257633"/>
    <n v="7027"/>
    <n v="22.572600000000001"/>
    <n v="88.363900000000001"/>
    <s v="Legacy"/>
    <s v="Yes"/>
    <s v="Table Only"/>
    <s v="Excellent"/>
  </r>
  <r>
    <x v="16"/>
    <x v="41"/>
    <x v="19"/>
    <x v="36"/>
    <n v="3"/>
    <n v="420"/>
    <s v="Rasmus Kofoed"/>
    <n v="2007"/>
    <n v="40"/>
    <n v="4.7"/>
    <s v="Fusion Tikka"/>
    <n v="18"/>
    <x v="1"/>
    <s v="Three Stars"/>
    <s v="Europe"/>
    <x v="1"/>
    <x v="0"/>
    <n v="33"/>
    <x v="0"/>
    <s v="All Methods Accepted"/>
    <s v="Customer Choice"/>
    <s v="SNTIZM19OC36YUB"/>
    <s v="Francesco Rossi"/>
    <n v="125354"/>
    <n v="3792"/>
    <n v="21.170200000000001"/>
    <n v="72.831100000000006"/>
    <s v="Legacy"/>
    <s v="Yes"/>
    <s v="Table Only"/>
    <s v="Excellent"/>
  </r>
  <r>
    <x v="49"/>
    <x v="42"/>
    <x v="19"/>
    <x v="37"/>
    <n v="0"/>
    <n v="85"/>
    <s v="James Lowe"/>
    <n v="2014"/>
    <n v="38"/>
    <n v="4.5"/>
    <s v="Vada Pav"/>
    <n v="11"/>
    <x v="3"/>
    <s v="No Stars"/>
    <s v="Europe"/>
    <x v="0"/>
    <x v="0"/>
    <n v="41"/>
    <x v="1"/>
    <s v="Cash, UPI"/>
    <s v="Chef Special"/>
    <s v="T7MJOC52BKWA91G"/>
    <s v="Sara Kapoor"/>
    <n v="166452"/>
    <n v="187"/>
    <n v="23.022500000000001"/>
    <n v="72.571399999999997"/>
    <s v="Established"/>
    <s v="Yes"/>
    <s v="Online + Table"/>
    <s v="Excellent"/>
  </r>
  <r>
    <x v="25"/>
    <x v="50"/>
    <x v="3"/>
    <x v="9"/>
    <n v="2"/>
    <n v="245"/>
    <s v="Tim Raue"/>
    <n v="2010"/>
    <n v="48"/>
    <n v="4.7"/>
    <s v="Truffle Risotto"/>
    <n v="15"/>
    <x v="2"/>
    <s v="Two Stars"/>
    <s v="Europe"/>
    <x v="1"/>
    <x v="1"/>
    <n v="49"/>
    <x v="1"/>
    <s v="UPI, Card"/>
    <s v="Bestselling Dish"/>
    <m/>
    <s v="Sara Kapoor"/>
    <n v="431640"/>
    <n v="5044"/>
    <n v="45.764000000000003"/>
    <n v="4.8357000000000001"/>
    <s v="Legacy"/>
    <s v="No"/>
    <s v="None"/>
    <s v="Excellent"/>
  </r>
  <r>
    <x v="23"/>
    <x v="40"/>
    <x v="19"/>
    <x v="38"/>
    <n v="2"/>
    <n v="280"/>
    <s v="Zaiyu Hasegawa"/>
    <n v="2007"/>
    <n v="26"/>
    <n v="4.7"/>
    <s v="Dal Makhani"/>
    <n v="18"/>
    <x v="0"/>
    <s v="Two Stars"/>
    <s v="Asia"/>
    <x v="1"/>
    <x v="0"/>
    <n v="29"/>
    <x v="0"/>
    <s v="Cash, Card"/>
    <s v="Chef Special"/>
    <s v="Q256FVJ2UL143RW"/>
    <s v="John Smith"/>
    <n v="1008"/>
    <n v="3397"/>
    <n v="17.385000000000002"/>
    <n v="78.486699999999999"/>
    <s v="Legacy"/>
    <s v="Yes"/>
    <s v="Table Only"/>
    <s v="Excellent"/>
  </r>
  <r>
    <x v="10"/>
    <x v="49"/>
    <x v="12"/>
    <x v="54"/>
    <n v="3"/>
    <n v="298"/>
    <s v="Corey Lee"/>
    <n v="2010"/>
    <n v="56"/>
    <n v="4.8"/>
    <s v="Chicken Tikka Pizza"/>
    <n v="15"/>
    <x v="0"/>
    <s v="Three Stars"/>
    <s v="North America"/>
    <x v="0"/>
    <x v="0"/>
    <n v="62"/>
    <x v="0"/>
    <s v="UPI, Card"/>
    <s v="Seasonal Special"/>
    <m/>
    <s v="Amit Sharma"/>
    <n v="26125"/>
    <n v="3681"/>
    <n v="53.480800000000002"/>
    <n v="-2.2425999999999999"/>
    <s v="Legacy"/>
    <s v="No"/>
    <s v="Online + Table"/>
    <s v="Excellent"/>
  </r>
  <r>
    <x v="35"/>
    <x v="46"/>
    <x v="8"/>
    <x v="48"/>
    <n v="1"/>
    <n v="210"/>
    <s v="Victor Arguinzoniz"/>
    <n v="1990"/>
    <n v="30"/>
    <n v="4.7"/>
    <s v="Tuna Roll"/>
    <n v="35"/>
    <x v="2"/>
    <s v="One Star"/>
    <s v="Europe"/>
    <x v="1"/>
    <x v="1"/>
    <n v="45"/>
    <x v="1"/>
    <s v="Cash, UPI"/>
    <s v="Chef Special"/>
    <m/>
    <s v="Oliver Brown"/>
    <n v="146507"/>
    <n v="2705"/>
    <n v="35.011600000000001"/>
    <n v="135.7681"/>
    <s v="Legacy"/>
    <s v="No"/>
    <s v="None"/>
    <s v="Excellent"/>
  </r>
  <r>
    <x v="39"/>
    <x v="18"/>
    <x v="8"/>
    <x v="51"/>
    <n v="0"/>
    <n v="180"/>
    <s v="Virgilio Martínez"/>
    <n v="2008"/>
    <n v="50"/>
    <n v="4.8"/>
    <s v="Teriyaki Steak"/>
    <n v="17"/>
    <x v="2"/>
    <s v="No Stars"/>
    <s v="South America"/>
    <x v="0"/>
    <x v="0"/>
    <n v="57"/>
    <x v="0"/>
    <s v="Cash, Card"/>
    <s v="Seasonal Special"/>
    <m/>
    <s v="Riya Patel"/>
    <n v="233971"/>
    <n v="2516"/>
    <n v="35.689500000000002"/>
    <n v="139.6917"/>
    <s v="Legacy"/>
    <s v="No"/>
    <s v="Online + Table"/>
    <s v="Excellent"/>
  </r>
  <r>
    <x v="49"/>
    <x v="38"/>
    <x v="19"/>
    <x v="37"/>
    <n v="0"/>
    <n v="85"/>
    <s v="James Lowe"/>
    <n v="2014"/>
    <n v="38"/>
    <n v="4.5"/>
    <s v="Pani Puri"/>
    <n v="11"/>
    <x v="3"/>
    <s v="No Stars"/>
    <s v="Europe"/>
    <x v="0"/>
    <x v="0"/>
    <n v="27"/>
    <x v="0"/>
    <s v="All Methods Accepted"/>
    <s v="Seasonal Special"/>
    <s v="YXJ060W2AMK2LHB"/>
    <s v="Arjun Verma"/>
    <n v="113538"/>
    <n v="821"/>
    <n v="13.082700000000001"/>
    <n v="80.270700000000005"/>
    <s v="Established"/>
    <s v="Yes"/>
    <s v="Online + Table"/>
    <s v="Excellent"/>
  </r>
  <r>
    <x v="6"/>
    <x v="51"/>
    <x v="2"/>
    <x v="44"/>
    <n v="3"/>
    <n v="295"/>
    <s v="Eric Ripert"/>
    <n v="1972"/>
    <n v="62"/>
    <n v="4.8"/>
    <s v="Lobster Roll"/>
    <n v="53"/>
    <x v="0"/>
    <s v="Three Stars"/>
    <s v="North America"/>
    <x v="1"/>
    <x v="0"/>
    <n v="49"/>
    <x v="0"/>
    <s v="UPI, Card"/>
    <s v="Customer Choice"/>
    <m/>
    <s v="Francesco Rossi"/>
    <n v="39192"/>
    <n v="439"/>
    <n v="34.052199999999999"/>
    <n v="-118.2437"/>
    <s v="Legacy"/>
    <s v="No"/>
    <s v="Table Only"/>
    <s v="Excellent"/>
  </r>
  <r>
    <x v="25"/>
    <x v="35"/>
    <x v="19"/>
    <x v="41"/>
    <n v="2"/>
    <n v="245"/>
    <s v="Tim Raue"/>
    <n v="2010"/>
    <n v="48"/>
    <n v="4.7"/>
    <s v="Thepla"/>
    <n v="15"/>
    <x v="2"/>
    <s v="Two Stars"/>
    <s v="Europe"/>
    <x v="0"/>
    <x v="0"/>
    <n v="70"/>
    <x v="1"/>
    <s v="UPI, Card"/>
    <s v="Seasonal Special"/>
    <s v="NZWOSG4NSNQN9EN"/>
    <s v="Lucas Martin"/>
    <n v="252845"/>
    <n v="7021"/>
    <n v="19.076000000000001"/>
    <n v="72.877700000000004"/>
    <s v="Legacy"/>
    <s v="Yes"/>
    <s v="Online + Table"/>
    <s v="Excellent"/>
  </r>
  <r>
    <x v="15"/>
    <x v="60"/>
    <x v="21"/>
    <x v="59"/>
    <n v="3"/>
    <n v="280"/>
    <s v="Joan Roca"/>
    <n v="1986"/>
    <n v="45"/>
    <n v="4.7"/>
    <s v="Tourtière"/>
    <n v="39"/>
    <x v="0"/>
    <s v="Three Stars"/>
    <s v="Europe"/>
    <x v="1"/>
    <x v="1"/>
    <n v="29"/>
    <x v="0"/>
    <s v="UPI, Card"/>
    <s v="Bestselling Dish"/>
    <m/>
    <s v="Amit Sharma"/>
    <n v="104224"/>
    <n v="887"/>
    <n v="45.5017"/>
    <n v="-73.567300000000003"/>
    <s v="Legacy"/>
    <s v="No"/>
    <s v="None"/>
    <s v="Excellent"/>
  </r>
  <r>
    <x v="21"/>
    <x v="43"/>
    <x v="0"/>
    <x v="46"/>
    <n v="3"/>
    <n v="570"/>
    <s v="Paul Pairet"/>
    <n v="2012"/>
    <n v="10"/>
    <n v="4.5999999999999996"/>
    <s v="Spaghetti Carbonara"/>
    <n v="13"/>
    <x v="1"/>
    <s v="Three Stars"/>
    <s v="Asia"/>
    <x v="1"/>
    <x v="0"/>
    <n v="43"/>
    <x v="1"/>
    <s v="UPI, Card"/>
    <s v="Bestselling Dish"/>
    <m/>
    <s v="John Smith"/>
    <n v="175482"/>
    <n v="7187"/>
    <n v="45.464199999999998"/>
    <n v="9.19"/>
    <s v="Established"/>
    <s v="No"/>
    <s v="Table Only"/>
    <s v="Excellent"/>
  </r>
  <r>
    <x v="35"/>
    <x v="26"/>
    <x v="12"/>
    <x v="57"/>
    <n v="1"/>
    <n v="210"/>
    <s v="Victor Arguinzoniz"/>
    <n v="1990"/>
    <n v="30"/>
    <n v="4.7"/>
    <s v="Fish and Chips"/>
    <n v="35"/>
    <x v="2"/>
    <s v="One Star"/>
    <s v="Europe"/>
    <x v="1"/>
    <x v="0"/>
    <n v="41"/>
    <x v="1"/>
    <s v="UPI, Card"/>
    <s v="Bestselling Dish"/>
    <m/>
    <s v="Amit Sharma"/>
    <n v="270897"/>
    <n v="3025"/>
    <n v="51.507399999999997"/>
    <n v="-0.1278"/>
    <s v="Legacy"/>
    <s v="No"/>
    <s v="Table Only"/>
    <s v="Excellent"/>
  </r>
  <r>
    <x v="0"/>
    <x v="3"/>
    <x v="3"/>
    <x v="2"/>
    <n v="3"/>
    <n v="320"/>
    <s v="Massimo Bottura"/>
    <n v="1995"/>
    <n v="28"/>
    <n v="4.9000000000000004"/>
    <s v="Ratatouille"/>
    <n v="30"/>
    <x v="0"/>
    <s v="Three Stars"/>
    <s v="Europe"/>
    <x v="0"/>
    <x v="0"/>
    <n v="40"/>
    <x v="1"/>
    <s v="Cash, Card"/>
    <s v="Bestselling Dish"/>
    <m/>
    <s v="Amit Sharma"/>
    <n v="485197"/>
    <n v="4452"/>
    <n v="48.8566"/>
    <n v="2.3521999999999998"/>
    <s v="Legacy"/>
    <s v="No"/>
    <s v="Online + Table"/>
    <s v="Excellent"/>
  </r>
  <r>
    <x v="31"/>
    <x v="41"/>
    <x v="19"/>
    <x v="41"/>
    <n v="2"/>
    <n v="245"/>
    <s v="Richard Ekkebus"/>
    <n v="2005"/>
    <n v="46"/>
    <n v="4.7"/>
    <s v="Undhiyu"/>
    <n v="20"/>
    <x v="2"/>
    <s v="Two Stars"/>
    <s v="Asia"/>
    <x v="0"/>
    <x v="1"/>
    <n v="25"/>
    <x v="1"/>
    <s v="Cash, Card"/>
    <s v="Customer Choice"/>
    <s v="K8H10QHN3NKPJCA"/>
    <s v="Arjun Verma"/>
    <n v="321752"/>
    <n v="6067"/>
    <n v="21.170200000000001"/>
    <n v="72.831100000000006"/>
    <s v="Legacy"/>
    <s v="Yes"/>
    <s v="Online Only"/>
    <s v="Excellent"/>
  </r>
  <r>
    <x v="43"/>
    <x v="26"/>
    <x v="12"/>
    <x v="57"/>
    <n v="0"/>
    <n v="140"/>
    <s v="Jorge Vallejo"/>
    <n v="2012"/>
    <n v="48"/>
    <n v="4.5999999999999996"/>
    <s v="Fish and Chips"/>
    <n v="13"/>
    <x v="3"/>
    <s v="No Stars"/>
    <s v="North America"/>
    <x v="0"/>
    <x v="0"/>
    <n v="49"/>
    <x v="1"/>
    <s v="Cash, Card"/>
    <s v="Bestselling Dish"/>
    <m/>
    <s v="Oliver Brown"/>
    <n v="370916"/>
    <n v="6119"/>
    <n v="51.507399999999997"/>
    <n v="-0.1278"/>
    <s v="Established"/>
    <s v="No"/>
    <s v="Online + Table"/>
    <s v="Excellent"/>
  </r>
  <r>
    <x v="13"/>
    <x v="56"/>
    <x v="21"/>
    <x v="50"/>
    <n v="3"/>
    <n v="270"/>
    <s v="Quique Dacosta"/>
    <n v="1989"/>
    <n v="48"/>
    <n v="4.8"/>
    <s v="BBQ Wings"/>
    <n v="36"/>
    <x v="0"/>
    <s v="Three Stars"/>
    <s v="Europe"/>
    <x v="1"/>
    <x v="0"/>
    <n v="51"/>
    <x v="1"/>
    <s v="UPI, Card"/>
    <s v="Chef Special"/>
    <m/>
    <s v="Amit Sharma"/>
    <n v="274838"/>
    <n v="1992"/>
    <n v="49.282699999999998"/>
    <n v="-123.1207"/>
    <s v="Legacy"/>
    <s v="No"/>
    <s v="Table Only"/>
    <s v="Excellent"/>
  </r>
  <r>
    <x v="1"/>
    <x v="55"/>
    <x v="19"/>
    <x v="40"/>
    <n v="3"/>
    <n v="320"/>
    <s v="Julien Royer"/>
    <n v="2008"/>
    <n v="32"/>
    <n v="4.9000000000000004"/>
    <s v="Chettinad Chicken"/>
    <n v="17"/>
    <x v="0"/>
    <s v="Three Stars"/>
    <s v="Asia"/>
    <x v="0"/>
    <x v="0"/>
    <n v="27"/>
    <x v="0"/>
    <s v="Cash, Card"/>
    <s v="Seasonal Special"/>
    <s v="J156VNXM87ZFY9B"/>
    <s v="Emily Clark"/>
    <n v="487990"/>
    <n v="358"/>
    <n v="22.7196"/>
    <n v="75.857699999999994"/>
    <s v="Legacy"/>
    <s v="Yes"/>
    <s v="Online + Table"/>
    <s v="Excellent"/>
  </r>
  <r>
    <x v="22"/>
    <x v="36"/>
    <x v="19"/>
    <x v="55"/>
    <n v="2"/>
    <n v="450"/>
    <s v="René Redzepi"/>
    <n v="2003"/>
    <n v="40"/>
    <n v="4.8"/>
    <s v="Rasgulla"/>
    <n v="22"/>
    <x v="1"/>
    <s v="Two Stars"/>
    <s v="Europe"/>
    <x v="0"/>
    <x v="1"/>
    <n v="49"/>
    <x v="0"/>
    <s v="Cash, UPI"/>
    <s v="Customer Choice"/>
    <s v="J6OZL7NQQL8A04R"/>
    <s v="Haruto Tanaka"/>
    <n v="350383"/>
    <n v="2280"/>
    <n v="22.572600000000001"/>
    <n v="88.363900000000001"/>
    <s v="Legacy"/>
    <s v="Yes"/>
    <s v="Online Only"/>
    <s v="Excellent"/>
  </r>
  <r>
    <x v="6"/>
    <x v="39"/>
    <x v="19"/>
    <x v="38"/>
    <n v="3"/>
    <n v="295"/>
    <s v="Eric Ripert"/>
    <n v="1972"/>
    <n v="62"/>
    <n v="4.8"/>
    <s v="Paneer Butter Masala"/>
    <n v="53"/>
    <x v="0"/>
    <s v="Three Stars"/>
    <s v="North America"/>
    <x v="1"/>
    <x v="0"/>
    <n v="52"/>
    <x v="0"/>
    <s v="UPI, Card"/>
    <s v="Chef Special"/>
    <s v="7TE89ODBWMNYR3B"/>
    <s v="Francesco Rossi"/>
    <n v="471801"/>
    <n v="2929"/>
    <n v="18.520399999999999"/>
    <n v="73.856700000000004"/>
    <s v="Legacy"/>
    <s v="Yes"/>
    <s v="Table Only"/>
    <s v="Excellent"/>
  </r>
  <r>
    <x v="24"/>
    <x v="40"/>
    <x v="19"/>
    <x v="39"/>
    <n v="2"/>
    <n v="325"/>
    <s v="Kyle &amp; Katina Connaughton"/>
    <n v="2016"/>
    <n v="48"/>
    <n v="4.7"/>
    <s v="Korma"/>
    <n v="9"/>
    <x v="0"/>
    <s v="Two Stars"/>
    <s v="North America"/>
    <x v="1"/>
    <x v="1"/>
    <n v="65"/>
    <x v="1"/>
    <s v="Cash, Card"/>
    <s v="Bestselling Dish"/>
    <s v="A2F96ZGPEIOY01I"/>
    <s v="Lucas Martin"/>
    <n v="290097"/>
    <n v="4417"/>
    <n v="17.385000000000002"/>
    <n v="78.486699999999999"/>
    <s v="Established"/>
    <s v="Yes"/>
    <s v="None"/>
    <s v="Excellent"/>
  </r>
  <r>
    <x v="11"/>
    <x v="9"/>
    <x v="2"/>
    <x v="50"/>
    <n v="3"/>
    <n v="385"/>
    <s v="Yannick Alléno"/>
    <n v="2003"/>
    <n v="55"/>
    <n v="4.8"/>
    <s v="BBQ Wings"/>
    <n v="22"/>
    <x v="0"/>
    <s v="Three Stars"/>
    <s v="Europe"/>
    <x v="1"/>
    <x v="0"/>
    <n v="51"/>
    <x v="0"/>
    <s v="Cash, UPI"/>
    <s v="Chef Special"/>
    <m/>
    <s v="John Smith"/>
    <n v="445860"/>
    <n v="6139"/>
    <n v="37.774900000000002"/>
    <n v="-122.4194"/>
    <s v="Legacy"/>
    <s v="No"/>
    <s v="Table Only"/>
    <s v="Excellent"/>
  </r>
  <r>
    <x v="3"/>
    <x v="36"/>
    <x v="19"/>
    <x v="40"/>
    <n v="3"/>
    <n v="425"/>
    <s v="Alain Passard"/>
    <n v="1986"/>
    <n v="40"/>
    <n v="4.9000000000000004"/>
    <s v="Idli Sambhar"/>
    <n v="39"/>
    <x v="1"/>
    <s v="Three Stars"/>
    <s v="Europe"/>
    <x v="0"/>
    <x v="0"/>
    <n v="59"/>
    <x v="0"/>
    <s v="All Methods Accepted"/>
    <s v="Customer Choice"/>
    <s v="HWAR0CJRGV82GND"/>
    <s v="Arjun Verma"/>
    <n v="96521"/>
    <n v="5974"/>
    <n v="22.572600000000001"/>
    <n v="88.363900000000001"/>
    <s v="Legacy"/>
    <s v="Yes"/>
    <s v="Online + Table"/>
    <s v="Excellent"/>
  </r>
  <r>
    <x v="48"/>
    <x v="50"/>
    <x v="3"/>
    <x v="49"/>
    <n v="0"/>
    <n v="125"/>
    <s v="Leonor Espinosa"/>
    <n v="2007"/>
    <n v="45"/>
    <n v="4.5"/>
    <s v="Macarons"/>
    <n v="18"/>
    <x v="3"/>
    <s v="No Stars"/>
    <s v="South America"/>
    <x v="0"/>
    <x v="1"/>
    <n v="57"/>
    <x v="0"/>
    <s v="UPI, Card"/>
    <s v="Customer Choice"/>
    <m/>
    <s v="Arjun Verma"/>
    <n v="63065"/>
    <n v="7628"/>
    <n v="45.764000000000003"/>
    <n v="4.8357000000000001"/>
    <s v="Legacy"/>
    <s v="No"/>
    <s v="Online Only"/>
    <s v="Excellent"/>
  </r>
  <r>
    <x v="35"/>
    <x v="36"/>
    <x v="19"/>
    <x v="41"/>
    <n v="1"/>
    <n v="210"/>
    <s v="Victor Arguinzoniz"/>
    <n v="1990"/>
    <n v="30"/>
    <n v="4.7"/>
    <s v="Thepla"/>
    <n v="35"/>
    <x v="2"/>
    <s v="One Star"/>
    <s v="Europe"/>
    <x v="1"/>
    <x v="0"/>
    <n v="23"/>
    <x v="0"/>
    <s v="All Methods Accepted"/>
    <s v="Seasonal Special"/>
    <s v="NO31AI6EADKX9KR"/>
    <s v="Lucas Martin"/>
    <n v="43731"/>
    <n v="6905"/>
    <n v="22.572600000000001"/>
    <n v="88.363900000000001"/>
    <s v="Legacy"/>
    <s v="Yes"/>
    <s v="Table Only"/>
    <s v="Excellent"/>
  </r>
  <r>
    <x v="22"/>
    <x v="43"/>
    <x v="0"/>
    <x v="46"/>
    <n v="2"/>
    <n v="450"/>
    <s v="René Redzepi"/>
    <n v="2003"/>
    <n v="40"/>
    <n v="4.8"/>
    <s v="Spaghetti Carbonara"/>
    <n v="22"/>
    <x v="1"/>
    <s v="Two Stars"/>
    <s v="Europe"/>
    <x v="1"/>
    <x v="1"/>
    <n v="26"/>
    <x v="1"/>
    <s v="UPI, Card"/>
    <s v="Bestselling Dish"/>
    <m/>
    <s v="John Smith"/>
    <n v="43837"/>
    <n v="4379"/>
    <n v="45.464199999999998"/>
    <n v="9.19"/>
    <s v="Legacy"/>
    <s v="No"/>
    <s v="None"/>
    <s v="Excellent"/>
  </r>
  <r>
    <x v="18"/>
    <x v="35"/>
    <x v="19"/>
    <x v="38"/>
    <n v="3"/>
    <n v="385"/>
    <s v="Grant Achatz"/>
    <n v="2005"/>
    <n v="64"/>
    <n v="4.7"/>
    <s v="Paneer Butter Masala"/>
    <n v="20"/>
    <x v="0"/>
    <s v="Three Stars"/>
    <s v="North America"/>
    <x v="0"/>
    <x v="0"/>
    <n v="43"/>
    <x v="1"/>
    <s v="Cash, Card"/>
    <s v="Seasonal Special"/>
    <s v="CZ89IKWRJ1DHY9X"/>
    <s v="Haruto Tanaka"/>
    <n v="236391"/>
    <n v="2849"/>
    <n v="19.076000000000001"/>
    <n v="72.877700000000004"/>
    <s v="Legacy"/>
    <s v="Yes"/>
    <s v="Online + Table"/>
    <s v="Excellent"/>
  </r>
  <r>
    <x v="25"/>
    <x v="39"/>
    <x v="19"/>
    <x v="36"/>
    <n v="2"/>
    <n v="245"/>
    <s v="Tim Raue"/>
    <n v="2010"/>
    <n v="48"/>
    <n v="4.7"/>
    <s v="Fusion Tikka"/>
    <n v="15"/>
    <x v="2"/>
    <s v="Two Stars"/>
    <s v="Europe"/>
    <x v="0"/>
    <x v="1"/>
    <n v="25"/>
    <x v="1"/>
    <s v="Cash, Card"/>
    <s v="Seasonal Special"/>
    <s v="BWFOV1BZAOTE37S"/>
    <s v="Emily Clark"/>
    <n v="257639"/>
    <n v="7260"/>
    <n v="18.520399999999999"/>
    <n v="73.856700000000004"/>
    <s v="Legacy"/>
    <s v="Yes"/>
    <s v="Online Only"/>
    <s v="Excellent"/>
  </r>
  <r>
    <x v="7"/>
    <x v="36"/>
    <x v="19"/>
    <x v="39"/>
    <n v="3"/>
    <n v="310"/>
    <s v="Enrico Crippa"/>
    <n v="2005"/>
    <n v="35"/>
    <n v="4.8"/>
    <s v="Korma"/>
    <n v="20"/>
    <x v="0"/>
    <s v="Three Stars"/>
    <s v="Europe"/>
    <x v="0"/>
    <x v="0"/>
    <n v="46"/>
    <x v="0"/>
    <s v="All Methods Accepted"/>
    <s v="Customer Choice"/>
    <s v="IWZ3L005ZJOQOGS"/>
    <s v="Haruto Tanaka"/>
    <n v="194778"/>
    <n v="6840"/>
    <n v="22.572600000000001"/>
    <n v="88.363900000000001"/>
    <s v="Legacy"/>
    <s v="Yes"/>
    <s v="Online + Table"/>
    <s v="Excellent"/>
  </r>
  <r>
    <x v="37"/>
    <x v="55"/>
    <x v="19"/>
    <x v="39"/>
    <n v="1"/>
    <n v="165"/>
    <s v="Dave Pynt"/>
    <n v="2013"/>
    <n v="26"/>
    <n v="4.5999999999999996"/>
    <s v="Korma"/>
    <n v="12"/>
    <x v="2"/>
    <s v="One Star"/>
    <s v="Asia"/>
    <x v="1"/>
    <x v="1"/>
    <n v="55"/>
    <x v="1"/>
    <s v="All Methods Accepted"/>
    <s v="Bestselling Dish"/>
    <s v="UM6999GXP0LQFJB"/>
    <s v="Lucas Martin"/>
    <n v="306906"/>
    <n v="1313"/>
    <n v="22.7196"/>
    <n v="75.857699999999994"/>
    <s v="Established"/>
    <s v="Yes"/>
    <s v="None"/>
    <s v="Excellent"/>
  </r>
  <r>
    <x v="28"/>
    <x v="54"/>
    <x v="19"/>
    <x v="36"/>
    <n v="2"/>
    <n v="265"/>
    <s v="Heinz Reitbauer"/>
    <n v="2005"/>
    <n v="60"/>
    <n v="4.7"/>
    <s v="Fusion Tikka"/>
    <n v="20"/>
    <x v="0"/>
    <s v="Two Stars"/>
    <s v="Europe"/>
    <x v="1"/>
    <x v="1"/>
    <n v="29"/>
    <x v="1"/>
    <s v="Cash, UPI"/>
    <s v="Customer Choice"/>
    <s v="BOM96XCJGMV8CH3"/>
    <s v="Francesco Rossi"/>
    <n v="452158"/>
    <n v="652"/>
    <n v="26.912400000000002"/>
    <n v="75.787300000000002"/>
    <s v="Legacy"/>
    <s v="Yes"/>
    <s v="None"/>
    <s v="Excellent"/>
  </r>
  <r>
    <x v="41"/>
    <x v="41"/>
    <x v="19"/>
    <x v="36"/>
    <n v="0"/>
    <n v="155"/>
    <s v="Enrique Olvera"/>
    <n v="2000"/>
    <n v="55"/>
    <n v="4.7"/>
    <s v="Truffle Naan"/>
    <n v="25"/>
    <x v="2"/>
    <s v="No Stars"/>
    <s v="North America"/>
    <x v="0"/>
    <x v="0"/>
    <n v="50"/>
    <x v="1"/>
    <s v="Cash, Card"/>
    <s v="Customer Choice"/>
    <s v="12SETZ38XGBZNHH"/>
    <s v="Francesco Rossi"/>
    <n v="425599"/>
    <n v="6614"/>
    <n v="21.170200000000001"/>
    <n v="72.831100000000006"/>
    <s v="Legacy"/>
    <s v="Yes"/>
    <s v="Online + Table"/>
    <s v="Excellent"/>
  </r>
  <r>
    <x v="1"/>
    <x v="50"/>
    <x v="3"/>
    <x v="2"/>
    <n v="3"/>
    <n v="320"/>
    <s v="Julien Royer"/>
    <n v="2008"/>
    <n v="32"/>
    <n v="4.9000000000000004"/>
    <s v="Coq au Vin"/>
    <n v="17"/>
    <x v="0"/>
    <s v="Three Stars"/>
    <s v="Asia"/>
    <x v="0"/>
    <x v="0"/>
    <n v="33"/>
    <x v="0"/>
    <s v="Cash, Card"/>
    <s v="Seasonal Special"/>
    <m/>
    <s v="Riya Patel"/>
    <n v="122994"/>
    <n v="4890"/>
    <n v="45.764000000000003"/>
    <n v="4.8357000000000001"/>
    <s v="Legacy"/>
    <s v="No"/>
    <s v="Online + Table"/>
    <s v="Excellent"/>
  </r>
  <r>
    <x v="26"/>
    <x v="53"/>
    <x v="8"/>
    <x v="45"/>
    <n v="2"/>
    <n v="275"/>
    <s v="Yoshihiro Narisawa"/>
    <n v="2003"/>
    <n v="36"/>
    <n v="4.7"/>
    <s v="Miso Ramen"/>
    <n v="22"/>
    <x v="0"/>
    <s v="Two Stars"/>
    <s v="Asia"/>
    <x v="0"/>
    <x v="0"/>
    <n v="47"/>
    <x v="0"/>
    <s v="UPI, Card"/>
    <s v="Bestselling Dish"/>
    <m/>
    <s v="Oliver Brown"/>
    <n v="260256"/>
    <n v="3744"/>
    <n v="34.6937"/>
    <n v="135.50229999999999"/>
    <s v="Legacy"/>
    <s v="No"/>
    <s v="Online + Table"/>
    <s v="Excellent"/>
  </r>
  <r>
    <x v="31"/>
    <x v="50"/>
    <x v="3"/>
    <x v="9"/>
    <n v="2"/>
    <n v="245"/>
    <s v="Richard Ekkebus"/>
    <n v="2005"/>
    <n v="46"/>
    <n v="4.7"/>
    <s v="Truffle Risotto"/>
    <n v="20"/>
    <x v="2"/>
    <s v="Two Stars"/>
    <s v="Asia"/>
    <x v="1"/>
    <x v="1"/>
    <n v="50"/>
    <x v="1"/>
    <s v="Cash, Card"/>
    <s v="Seasonal Special"/>
    <m/>
    <s v="Sara Kapoor"/>
    <n v="301906"/>
    <n v="7886"/>
    <n v="45.764000000000003"/>
    <n v="4.8357000000000001"/>
    <s v="Legacy"/>
    <s v="No"/>
    <s v="None"/>
    <s v="Excellent"/>
  </r>
  <r>
    <x v="15"/>
    <x v="55"/>
    <x v="19"/>
    <x v="37"/>
    <n v="3"/>
    <n v="280"/>
    <s v="Joan Roca"/>
    <n v="1986"/>
    <n v="45"/>
    <n v="4.7"/>
    <s v="Chole Kulche"/>
    <n v="39"/>
    <x v="0"/>
    <s v="Three Stars"/>
    <s v="Europe"/>
    <x v="0"/>
    <x v="1"/>
    <n v="25"/>
    <x v="0"/>
    <s v="Cash, UPI"/>
    <s v="Chef Special"/>
    <s v="LK0JHMSXYDX2PHP"/>
    <s v="Oliver Brown"/>
    <n v="45886"/>
    <n v="4832"/>
    <n v="22.7196"/>
    <n v="75.857699999999994"/>
    <s v="Legacy"/>
    <s v="Yes"/>
    <s v="Online Only"/>
    <s v="Excellent"/>
  </r>
  <r>
    <x v="17"/>
    <x v="3"/>
    <x v="3"/>
    <x v="9"/>
    <n v="3"/>
    <n v="365"/>
    <s v="Daniel Humm"/>
    <n v="1998"/>
    <n v="80"/>
    <n v="4.7"/>
    <s v="Truffle Risotto"/>
    <n v="27"/>
    <x v="0"/>
    <s v="Three Stars"/>
    <s v="North America"/>
    <x v="0"/>
    <x v="0"/>
    <n v="67"/>
    <x v="1"/>
    <s v="Cash, Card"/>
    <s v="Chef Special"/>
    <m/>
    <s v="Francesco Rossi"/>
    <n v="447935"/>
    <n v="1483"/>
    <n v="48.8566"/>
    <n v="2.3521999999999998"/>
    <s v="Legacy"/>
    <s v="No"/>
    <s v="Online + Table"/>
    <s v="Excellent"/>
  </r>
  <r>
    <x v="47"/>
    <x v="26"/>
    <x v="12"/>
    <x v="54"/>
    <n v="0"/>
    <n v="220"/>
    <s v="Vladimir Mukhin"/>
    <n v="2011"/>
    <n v="50"/>
    <n v="4.5"/>
    <s v="Chicken Tikka Pizza"/>
    <n v="14"/>
    <x v="2"/>
    <s v="No Stars"/>
    <s v="Europe"/>
    <x v="1"/>
    <x v="1"/>
    <n v="29"/>
    <x v="0"/>
    <s v="UPI, Card"/>
    <s v="Customer Choice"/>
    <m/>
    <s v="Riya Patel"/>
    <n v="217092"/>
    <n v="2423"/>
    <n v="51.507399999999997"/>
    <n v="-0.1278"/>
    <s v="Established"/>
    <s v="No"/>
    <s v="None"/>
    <s v="Excellent"/>
  </r>
  <r>
    <x v="18"/>
    <x v="42"/>
    <x v="19"/>
    <x v="55"/>
    <n v="3"/>
    <n v="385"/>
    <s v="Grant Achatz"/>
    <n v="2005"/>
    <n v="64"/>
    <n v="4.7"/>
    <s v="Fish Curry"/>
    <n v="20"/>
    <x v="0"/>
    <s v="Three Stars"/>
    <s v="North America"/>
    <x v="0"/>
    <x v="1"/>
    <n v="52"/>
    <x v="0"/>
    <s v="Cash, Card"/>
    <s v="Seasonal Special"/>
    <s v="5NKA51PPAN13EHK"/>
    <s v="John Smith"/>
    <n v="433865"/>
    <n v="4484"/>
    <n v="23.022500000000001"/>
    <n v="72.571399999999997"/>
    <s v="Legacy"/>
    <s v="Yes"/>
    <s v="Online Only"/>
    <s v="Excellent"/>
  </r>
  <r>
    <x v="32"/>
    <x v="26"/>
    <x v="12"/>
    <x v="54"/>
    <n v="2"/>
    <n v="250"/>
    <s v="Oriol Castro"/>
    <n v="2014"/>
    <n v="52"/>
    <n v="4.5999999999999996"/>
    <s v="Chicken Tikka Pizza"/>
    <n v="11"/>
    <x v="0"/>
    <s v="Two Stars"/>
    <s v="Europe"/>
    <x v="0"/>
    <x v="0"/>
    <n v="64"/>
    <x v="1"/>
    <s v="All Methods Accepted"/>
    <s v="Seasonal Special"/>
    <m/>
    <s v="Francesco Rossi"/>
    <n v="148170"/>
    <n v="3455"/>
    <n v="51.507399999999997"/>
    <n v="-0.1278"/>
    <s v="Established"/>
    <s v="No"/>
    <s v="Online + Table"/>
    <s v="Excellent"/>
  </r>
  <r>
    <x v="41"/>
    <x v="34"/>
    <x v="19"/>
    <x v="39"/>
    <n v="0"/>
    <n v="155"/>
    <s v="Enrique Olvera"/>
    <n v="2000"/>
    <n v="55"/>
    <n v="4.7"/>
    <s v="Biryani"/>
    <n v="25"/>
    <x v="2"/>
    <s v="No Stars"/>
    <s v="North America"/>
    <x v="0"/>
    <x v="1"/>
    <n v="46"/>
    <x v="0"/>
    <s v="UPI, Card"/>
    <s v="Seasonal Special"/>
    <s v="Z7OIWUEJRGCSBKE"/>
    <s v="Oliver Brown"/>
    <n v="409599"/>
    <n v="2356"/>
    <n v="28.7041"/>
    <n v="77.102500000000006"/>
    <s v="Legacy"/>
    <s v="Yes"/>
    <s v="Online Only"/>
    <s v="Excellent"/>
  </r>
  <r>
    <x v="37"/>
    <x v="54"/>
    <x v="19"/>
    <x v="37"/>
    <n v="1"/>
    <n v="165"/>
    <s v="Dave Pynt"/>
    <n v="2013"/>
    <n v="26"/>
    <n v="4.5999999999999996"/>
    <s v="Chole Kulche"/>
    <n v="12"/>
    <x v="2"/>
    <s v="One Star"/>
    <s v="Asia"/>
    <x v="1"/>
    <x v="0"/>
    <n v="63"/>
    <x v="0"/>
    <s v="UPI, Card"/>
    <s v="Bestselling Dish"/>
    <s v="A3YUEE77XQPWQVI"/>
    <s v="Riya Patel"/>
    <n v="12718"/>
    <n v="4211"/>
    <n v="26.912400000000002"/>
    <n v="75.787300000000002"/>
    <s v="Established"/>
    <s v="Yes"/>
    <s v="Table Only"/>
    <s v="Excellent"/>
  </r>
  <r>
    <x v="20"/>
    <x v="54"/>
    <x v="19"/>
    <x v="41"/>
    <n v="3"/>
    <n v="265"/>
    <s v="Eneko Atxa"/>
    <n v="2005"/>
    <n v="45"/>
    <n v="4.7"/>
    <s v="Dhokla"/>
    <n v="20"/>
    <x v="0"/>
    <s v="Three Stars"/>
    <s v="Europe"/>
    <x v="0"/>
    <x v="0"/>
    <n v="48"/>
    <x v="1"/>
    <s v="Cash, Card"/>
    <s v="Customer Choice"/>
    <s v="41T8IBXRAS7O1VC"/>
    <s v="Riya Patel"/>
    <n v="389867"/>
    <n v="3107"/>
    <n v="26.912400000000002"/>
    <n v="75.787300000000002"/>
    <s v="Legacy"/>
    <s v="Yes"/>
    <s v="Online + Table"/>
    <s v="Excellent"/>
  </r>
  <r>
    <x v="44"/>
    <x v="50"/>
    <x v="3"/>
    <x v="2"/>
    <n v="0"/>
    <n v="185"/>
    <s v="Thomas &amp; Mathias Sühring"/>
    <n v="2014"/>
    <n v="48"/>
    <n v="4.5999999999999996"/>
    <s v="Ratatouille"/>
    <n v="11"/>
    <x v="2"/>
    <s v="No Stars"/>
    <s v="Asia"/>
    <x v="1"/>
    <x v="1"/>
    <n v="59"/>
    <x v="0"/>
    <s v="Cash, UPI"/>
    <s v="Chef Special"/>
    <m/>
    <s v="Haruto Tanaka"/>
    <n v="113621"/>
    <n v="282"/>
    <n v="45.764000000000003"/>
    <n v="4.8357000000000001"/>
    <s v="Established"/>
    <s v="No"/>
    <s v="None"/>
    <s v="Excellent"/>
  </r>
  <r>
    <x v="2"/>
    <x v="51"/>
    <x v="2"/>
    <x v="42"/>
    <n v="3"/>
    <n v="390"/>
    <s v="Thomas Keller"/>
    <n v="1994"/>
    <n v="60"/>
    <n v="4.9000000000000004"/>
    <s v="Tacos"/>
    <n v="31"/>
    <x v="0"/>
    <s v="Three Stars"/>
    <s v="North America"/>
    <x v="1"/>
    <x v="1"/>
    <n v="55"/>
    <x v="0"/>
    <s v="UPI, Card"/>
    <s v="Bestselling Dish"/>
    <m/>
    <s v="Francesco Rossi"/>
    <n v="416019"/>
    <n v="4342"/>
    <n v="34.052199999999999"/>
    <n v="-118.2437"/>
    <s v="Legacy"/>
    <s v="No"/>
    <s v="None"/>
    <s v="Excellent"/>
  </r>
  <r>
    <x v="29"/>
    <x v="35"/>
    <x v="19"/>
    <x v="41"/>
    <n v="2"/>
    <n v="285"/>
    <s v="Sean Gray"/>
    <n v="2008"/>
    <n v="12"/>
    <n v="4.7"/>
    <s v="Thepla"/>
    <n v="17"/>
    <x v="0"/>
    <s v="Two Stars"/>
    <s v="North America"/>
    <x v="0"/>
    <x v="1"/>
    <n v="64"/>
    <x v="0"/>
    <s v="UPI, Card"/>
    <s v="Chef Special"/>
    <s v="5G4CL3NGM7L2Z64"/>
    <s v="Emily Clark"/>
    <n v="160913"/>
    <n v="377"/>
    <n v="19.076000000000001"/>
    <n v="72.877700000000004"/>
    <s v="Legacy"/>
    <s v="Yes"/>
    <s v="Online Only"/>
    <s v="Excellent"/>
  </r>
  <r>
    <x v="28"/>
    <x v="50"/>
    <x v="3"/>
    <x v="9"/>
    <n v="2"/>
    <n v="265"/>
    <s v="Heinz Reitbauer"/>
    <n v="2005"/>
    <n v="60"/>
    <n v="4.7"/>
    <s v="Truffle Risotto"/>
    <n v="20"/>
    <x v="0"/>
    <s v="Two Stars"/>
    <s v="Europe"/>
    <x v="0"/>
    <x v="0"/>
    <n v="57"/>
    <x v="0"/>
    <s v="All Methods Accepted"/>
    <s v="Seasonal Special"/>
    <m/>
    <s v="Oliver Brown"/>
    <n v="154885"/>
    <n v="7528"/>
    <n v="45.764000000000003"/>
    <n v="4.8357000000000001"/>
    <s v="Legacy"/>
    <s v="No"/>
    <s v="Online + Table"/>
    <s v="Excellent"/>
  </r>
  <r>
    <x v="24"/>
    <x v="40"/>
    <x v="19"/>
    <x v="40"/>
    <n v="2"/>
    <n v="325"/>
    <s v="Kyle &amp; Katina Connaughton"/>
    <n v="2016"/>
    <n v="48"/>
    <n v="4.7"/>
    <s v="Masala Dosa"/>
    <n v="9"/>
    <x v="0"/>
    <s v="Two Stars"/>
    <s v="North America"/>
    <x v="0"/>
    <x v="1"/>
    <n v="64"/>
    <x v="0"/>
    <s v="UPI, Card"/>
    <s v="Bestselling Dish"/>
    <s v="CK9FBE1HPUS7JGC"/>
    <s v="Sara Kapoor"/>
    <n v="338291"/>
    <n v="6149"/>
    <n v="17.385000000000002"/>
    <n v="78.486699999999999"/>
    <s v="Established"/>
    <s v="Yes"/>
    <s v="Online Only"/>
    <s v="Excellent"/>
  </r>
  <r>
    <x v="41"/>
    <x v="53"/>
    <x v="8"/>
    <x v="51"/>
    <n v="0"/>
    <n v="155"/>
    <s v="Enrique Olvera"/>
    <n v="2000"/>
    <n v="55"/>
    <n v="4.7"/>
    <s v="Teriyaki Steak"/>
    <n v="25"/>
    <x v="2"/>
    <s v="No Stars"/>
    <s v="North America"/>
    <x v="1"/>
    <x v="1"/>
    <n v="29"/>
    <x v="0"/>
    <s v="All Methods Accepted"/>
    <s v="Bestselling Dish"/>
    <m/>
    <s v="Riya Patel"/>
    <n v="437319"/>
    <n v="3678"/>
    <n v="34.6937"/>
    <n v="135.50229999999999"/>
    <s v="Legacy"/>
    <s v="No"/>
    <s v="None"/>
    <s v="Excellent"/>
  </r>
  <r>
    <x v="3"/>
    <x v="37"/>
    <x v="19"/>
    <x v="53"/>
    <n v="3"/>
    <n v="425"/>
    <s v="Alain Passard"/>
    <n v="1986"/>
    <n v="40"/>
    <n v="4.9000000000000004"/>
    <s v="Dal Baati Churma"/>
    <n v="39"/>
    <x v="1"/>
    <s v="Three Stars"/>
    <s v="Europe"/>
    <x v="1"/>
    <x v="1"/>
    <n v="35"/>
    <x v="0"/>
    <s v="UPI, Card"/>
    <s v="Chef Special"/>
    <s v="AR2AA4VWNJ3R57J"/>
    <s v="Oliver Brown"/>
    <n v="204942"/>
    <n v="6288"/>
    <n v="12.9716"/>
    <n v="77.5946"/>
    <s v="Legacy"/>
    <s v="Yes"/>
    <s v="None"/>
    <s v="Excellent"/>
  </r>
  <r>
    <x v="38"/>
    <x v="40"/>
    <x v="19"/>
    <x v="53"/>
    <n v="1"/>
    <n v="95"/>
    <s v="Bertrand Grébaut"/>
    <n v="2011"/>
    <n v="28"/>
    <n v="4.5"/>
    <s v="Gatte ki Sabzi"/>
    <n v="14"/>
    <x v="3"/>
    <s v="One Star"/>
    <s v="Europe"/>
    <x v="1"/>
    <x v="1"/>
    <n v="33"/>
    <x v="1"/>
    <s v="All Methods Accepted"/>
    <s v="Bestselling Dish"/>
    <s v="A29PSNBLHJ9OT0Q"/>
    <s v="Riya Patel"/>
    <n v="190312"/>
    <n v="1798"/>
    <n v="17.385000000000002"/>
    <n v="78.486699999999999"/>
    <s v="Established"/>
    <s v="Yes"/>
    <s v="None"/>
    <s v="Excellent"/>
  </r>
  <r>
    <x v="13"/>
    <x v="53"/>
    <x v="8"/>
    <x v="45"/>
    <n v="3"/>
    <n v="270"/>
    <s v="Quique Dacosta"/>
    <n v="1989"/>
    <n v="48"/>
    <n v="4.8"/>
    <s v="Shoyu Ramen"/>
    <n v="36"/>
    <x v="0"/>
    <s v="Three Stars"/>
    <s v="Europe"/>
    <x v="0"/>
    <x v="1"/>
    <n v="55"/>
    <x v="1"/>
    <s v="Cash, Card"/>
    <s v="Chef Special"/>
    <m/>
    <s v="Francesco Rossi"/>
    <n v="70020"/>
    <n v="3418"/>
    <n v="34.6937"/>
    <n v="135.50229999999999"/>
    <s v="Legacy"/>
    <s v="No"/>
    <s v="Online Only"/>
    <s v="Excellent"/>
  </r>
  <r>
    <x v="7"/>
    <x v="41"/>
    <x v="19"/>
    <x v="41"/>
    <n v="3"/>
    <n v="310"/>
    <s v="Enrico Crippa"/>
    <n v="2005"/>
    <n v="35"/>
    <n v="4.8"/>
    <s v="Dhokla"/>
    <n v="20"/>
    <x v="0"/>
    <s v="Three Stars"/>
    <s v="Europe"/>
    <x v="0"/>
    <x v="0"/>
    <n v="61"/>
    <x v="1"/>
    <s v="All Methods Accepted"/>
    <s v="Seasonal Special"/>
    <s v="3VV9BFGT8383DAD"/>
    <s v="Emily Clark"/>
    <n v="302912"/>
    <n v="7993"/>
    <n v="21.170200000000001"/>
    <n v="72.831100000000006"/>
    <s v="Legacy"/>
    <s v="Yes"/>
    <s v="Online + Table"/>
    <s v="Excellent"/>
  </r>
  <r>
    <x v="21"/>
    <x v="48"/>
    <x v="0"/>
    <x v="43"/>
    <n v="3"/>
    <n v="570"/>
    <s v="Paul Pairet"/>
    <n v="2012"/>
    <n v="10"/>
    <n v="4.5999999999999996"/>
    <s v="Margherita"/>
    <n v="13"/>
    <x v="1"/>
    <s v="Three Stars"/>
    <s v="Asia"/>
    <x v="1"/>
    <x v="1"/>
    <n v="25"/>
    <x v="1"/>
    <s v="UPI, Card"/>
    <s v="Chef Special"/>
    <m/>
    <s v="John Smith"/>
    <n v="493382"/>
    <n v="2932"/>
    <n v="43.769599999999997"/>
    <n v="11.255800000000001"/>
    <s v="Established"/>
    <s v="No"/>
    <s v="None"/>
    <s v="Excellent"/>
  </r>
  <r>
    <x v="43"/>
    <x v="53"/>
    <x v="8"/>
    <x v="51"/>
    <n v="0"/>
    <n v="140"/>
    <s v="Jorge Vallejo"/>
    <n v="2012"/>
    <n v="48"/>
    <n v="4.5999999999999996"/>
    <s v="Teriyaki Steak"/>
    <n v="13"/>
    <x v="3"/>
    <s v="No Stars"/>
    <s v="North America"/>
    <x v="1"/>
    <x v="1"/>
    <n v="61"/>
    <x v="1"/>
    <s v="Cash, Card"/>
    <s v="Chef Special"/>
    <m/>
    <s v="Arjun Verma"/>
    <n v="229644"/>
    <n v="2733"/>
    <n v="34.6937"/>
    <n v="135.50229999999999"/>
    <s v="Established"/>
    <s v="No"/>
    <s v="None"/>
    <s v="Excellent"/>
  </r>
  <r>
    <x v="5"/>
    <x v="54"/>
    <x v="19"/>
    <x v="53"/>
    <n v="3"/>
    <n v="380"/>
    <s v="Björn Frantzén"/>
    <n v="2008"/>
    <n v="23"/>
    <n v="4.8"/>
    <s v="Dal Baati Churma"/>
    <n v="17"/>
    <x v="0"/>
    <s v="Three Stars"/>
    <s v="Europe"/>
    <x v="0"/>
    <x v="0"/>
    <n v="25"/>
    <x v="1"/>
    <s v="All Methods Accepted"/>
    <s v="Chef Special"/>
    <s v="IV6W389W9K459C6"/>
    <s v="Francesco Rossi"/>
    <n v="191931"/>
    <n v="542"/>
    <n v="26.912400000000002"/>
    <n v="75.787300000000002"/>
    <s v="Legacy"/>
    <s v="Yes"/>
    <s v="Online + Table"/>
    <s v="Excellent"/>
  </r>
  <r>
    <x v="10"/>
    <x v="44"/>
    <x v="20"/>
    <x v="58"/>
    <n v="3"/>
    <n v="298"/>
    <s v="Corey Lee"/>
    <n v="2010"/>
    <n v="56"/>
    <n v="4.8"/>
    <s v="Wagyu Steak"/>
    <n v="15"/>
    <x v="0"/>
    <s v="Three Stars"/>
    <s v="North America"/>
    <x v="0"/>
    <x v="0"/>
    <n v="55"/>
    <x v="0"/>
    <s v="All Methods Accepted"/>
    <s v="Bestselling Dish"/>
    <m/>
    <s v="Arjun Verma"/>
    <n v="283063"/>
    <n v="503"/>
    <n v="-33.8688"/>
    <n v="151.20930000000001"/>
    <s v="Legacy"/>
    <s v="No"/>
    <s v="Online + Table"/>
    <s v="Excellent"/>
  </r>
  <r>
    <x v="9"/>
    <x v="40"/>
    <x v="19"/>
    <x v="36"/>
    <n v="3"/>
    <n v="345"/>
    <s v="Dominique Crenn"/>
    <n v="2011"/>
    <n v="50"/>
    <n v="4.8"/>
    <s v="Fusion Tikka"/>
    <n v="14"/>
    <x v="0"/>
    <s v="Three Stars"/>
    <s v="North America"/>
    <x v="1"/>
    <x v="0"/>
    <n v="20"/>
    <x v="1"/>
    <s v="Cash, UPI"/>
    <s v="Seasonal Special"/>
    <s v="79ZCGXCXCIGEHQ3"/>
    <s v="Amit Sharma"/>
    <n v="475952"/>
    <n v="6103"/>
    <n v="17.385000000000002"/>
    <n v="78.486699999999999"/>
    <s v="Established"/>
    <s v="Yes"/>
    <s v="Table Only"/>
    <s v="Excellent"/>
  </r>
  <r>
    <x v="47"/>
    <x v="45"/>
    <x v="2"/>
    <x v="50"/>
    <n v="0"/>
    <n v="220"/>
    <s v="Vladimir Mukhin"/>
    <n v="2011"/>
    <n v="50"/>
    <n v="4.5"/>
    <s v="BBQ Wings"/>
    <n v="14"/>
    <x v="2"/>
    <s v="No Stars"/>
    <s v="Europe"/>
    <x v="0"/>
    <x v="1"/>
    <n v="33"/>
    <x v="0"/>
    <s v="Cash, Card"/>
    <s v="Seasonal Special"/>
    <m/>
    <s v="Amit Sharma"/>
    <n v="351920"/>
    <n v="3715"/>
    <n v="29.760400000000001"/>
    <n v="-95.369799999999998"/>
    <s v="Established"/>
    <s v="No"/>
    <s v="Online Only"/>
    <s v="Excellent"/>
  </r>
  <r>
    <x v="18"/>
    <x v="39"/>
    <x v="19"/>
    <x v="55"/>
    <n v="3"/>
    <n v="385"/>
    <s v="Grant Achatz"/>
    <n v="2005"/>
    <n v="64"/>
    <n v="4.7"/>
    <s v="Fish Curry"/>
    <n v="20"/>
    <x v="0"/>
    <s v="Three Stars"/>
    <s v="North America"/>
    <x v="0"/>
    <x v="1"/>
    <n v="42"/>
    <x v="0"/>
    <s v="Cash, UPI"/>
    <s v="Bestselling Dish"/>
    <s v="R5DZYCT78AADDFD"/>
    <s v="Riya Patel"/>
    <n v="425910"/>
    <n v="3405"/>
    <n v="18.520399999999999"/>
    <n v="73.856700000000004"/>
    <s v="Legacy"/>
    <s v="Yes"/>
    <s v="Online Only"/>
    <s v="Excellent"/>
  </r>
  <r>
    <x v="26"/>
    <x v="42"/>
    <x v="19"/>
    <x v="39"/>
    <n v="2"/>
    <n v="275"/>
    <s v="Yoshihiro Narisawa"/>
    <n v="2003"/>
    <n v="36"/>
    <n v="4.7"/>
    <s v="Korma"/>
    <n v="22"/>
    <x v="0"/>
    <s v="Two Stars"/>
    <s v="Asia"/>
    <x v="0"/>
    <x v="0"/>
    <n v="60"/>
    <x v="0"/>
    <s v="Cash, Card"/>
    <s v="Seasonal Special"/>
    <s v="GWIFEOIB5LSIG2N"/>
    <s v="Sara Kapoor"/>
    <n v="308020"/>
    <n v="6644"/>
    <n v="23.022500000000001"/>
    <n v="72.571399999999997"/>
    <s v="Legacy"/>
    <s v="Yes"/>
    <s v="Online + Table"/>
    <s v="Excellent"/>
  </r>
  <r>
    <x v="46"/>
    <x v="36"/>
    <x v="19"/>
    <x v="40"/>
    <n v="0"/>
    <n v="285"/>
    <s v="Dan Barber"/>
    <n v="2004"/>
    <n v="70"/>
    <n v="4.5999999999999996"/>
    <s v="Masala Dosa"/>
    <n v="21"/>
    <x v="0"/>
    <s v="No Stars"/>
    <s v="North America"/>
    <x v="1"/>
    <x v="0"/>
    <n v="73"/>
    <x v="0"/>
    <s v="Cash, Card"/>
    <s v="Seasonal Special"/>
    <s v="SIDQY682ZVGE9AF"/>
    <s v="Oliver Brown"/>
    <n v="62402"/>
    <n v="7602"/>
    <n v="22.572600000000001"/>
    <n v="88.363900000000001"/>
    <s v="Legacy"/>
    <s v="Yes"/>
    <s v="Table Only"/>
    <s v="Excellent"/>
  </r>
  <r>
    <x v="21"/>
    <x v="14"/>
    <x v="2"/>
    <x v="42"/>
    <n v="3"/>
    <n v="570"/>
    <s v="Paul Pairet"/>
    <n v="2012"/>
    <n v="10"/>
    <n v="4.5999999999999996"/>
    <s v="Burrito"/>
    <n v="13"/>
    <x v="1"/>
    <s v="Three Stars"/>
    <s v="Asia"/>
    <x v="0"/>
    <x v="0"/>
    <n v="33"/>
    <x v="0"/>
    <s v="Cash, UPI"/>
    <s v="Bestselling Dish"/>
    <m/>
    <s v="Haruto Tanaka"/>
    <n v="324106"/>
    <n v="7090"/>
    <n v="41.878100000000003"/>
    <n v="-87.629800000000003"/>
    <s v="Established"/>
    <s v="No"/>
    <s v="Online + Table"/>
    <s v="Excellent"/>
  </r>
  <r>
    <x v="41"/>
    <x v="52"/>
    <x v="12"/>
    <x v="54"/>
    <n v="0"/>
    <n v="155"/>
    <s v="Enrique Olvera"/>
    <n v="2000"/>
    <n v="55"/>
    <n v="4.7"/>
    <s v="Chicken Tikka Pizza"/>
    <n v="25"/>
    <x v="2"/>
    <s v="No Stars"/>
    <s v="North America"/>
    <x v="0"/>
    <x v="1"/>
    <n v="73"/>
    <x v="1"/>
    <s v="Cash, UPI"/>
    <s v="Chef Special"/>
    <m/>
    <s v="John Smith"/>
    <n v="463164"/>
    <n v="167"/>
    <n v="53.800800000000002"/>
    <n v="-1.5490999999999999"/>
    <s v="Legacy"/>
    <s v="No"/>
    <s v="Online Only"/>
    <s v="Excellent"/>
  </r>
  <r>
    <x v="23"/>
    <x v="51"/>
    <x v="2"/>
    <x v="50"/>
    <n v="2"/>
    <n v="280"/>
    <s v="Zaiyu Hasegawa"/>
    <n v="2007"/>
    <n v="26"/>
    <n v="4.7"/>
    <s v="BBQ Wings"/>
    <n v="18"/>
    <x v="0"/>
    <s v="Two Stars"/>
    <s v="Asia"/>
    <x v="0"/>
    <x v="1"/>
    <n v="47"/>
    <x v="1"/>
    <s v="All Methods Accepted"/>
    <s v="Seasonal Special"/>
    <m/>
    <s v="Emily Clark"/>
    <n v="95992"/>
    <n v="404"/>
    <n v="34.052199999999999"/>
    <n v="-118.2437"/>
    <s v="Legacy"/>
    <s v="No"/>
    <s v="Online Only"/>
    <s v="Excellent"/>
  </r>
  <r>
    <x v="46"/>
    <x v="34"/>
    <x v="19"/>
    <x v="36"/>
    <n v="0"/>
    <n v="285"/>
    <s v="Dan Barber"/>
    <n v="2004"/>
    <n v="70"/>
    <n v="4.5999999999999996"/>
    <s v="Fusion Tikka"/>
    <n v="21"/>
    <x v="0"/>
    <s v="No Stars"/>
    <s v="North America"/>
    <x v="1"/>
    <x v="1"/>
    <n v="31"/>
    <x v="1"/>
    <s v="Cash, Card"/>
    <s v="Bestselling Dish"/>
    <s v="O8BAGEROK4MEMRM"/>
    <s v="Lucas Martin"/>
    <n v="177568"/>
    <n v="2619"/>
    <n v="28.7041"/>
    <n v="77.102500000000006"/>
    <s v="Legacy"/>
    <s v="Yes"/>
    <s v="None"/>
    <s v="Excellent"/>
  </r>
  <r>
    <x v="13"/>
    <x v="54"/>
    <x v="19"/>
    <x v="53"/>
    <n v="3"/>
    <n v="270"/>
    <s v="Quique Dacosta"/>
    <n v="1989"/>
    <n v="48"/>
    <n v="4.8"/>
    <s v="Dal Baati Churma"/>
    <n v="36"/>
    <x v="0"/>
    <s v="Three Stars"/>
    <s v="Europe"/>
    <x v="1"/>
    <x v="1"/>
    <n v="49"/>
    <x v="1"/>
    <s v="Cash, Card"/>
    <s v="Bestselling Dish"/>
    <s v="2TFBZH4OG1BKRIC"/>
    <s v="John Smith"/>
    <n v="183050"/>
    <n v="4834"/>
    <n v="26.912400000000002"/>
    <n v="75.787300000000002"/>
    <s v="Legacy"/>
    <s v="Yes"/>
    <s v="None"/>
    <s v="Excellent"/>
  </r>
  <r>
    <x v="35"/>
    <x v="9"/>
    <x v="2"/>
    <x v="50"/>
    <n v="1"/>
    <n v="210"/>
    <s v="Victor Arguinzoniz"/>
    <n v="1990"/>
    <n v="30"/>
    <n v="4.7"/>
    <s v="BBQ Wings"/>
    <n v="35"/>
    <x v="2"/>
    <s v="One Star"/>
    <s v="Europe"/>
    <x v="1"/>
    <x v="0"/>
    <n v="62"/>
    <x v="0"/>
    <s v="All Methods Accepted"/>
    <s v="Seasonal Special"/>
    <m/>
    <s v="Arjun Verma"/>
    <n v="56982"/>
    <n v="2374"/>
    <n v="37.774900000000002"/>
    <n v="-122.4194"/>
    <s v="Legacy"/>
    <s v="No"/>
    <s v="Table Only"/>
    <s v="Excellent"/>
  </r>
  <r>
    <x v="20"/>
    <x v="41"/>
    <x v="19"/>
    <x v="39"/>
    <n v="3"/>
    <n v="265"/>
    <s v="Eneko Atxa"/>
    <n v="2005"/>
    <n v="45"/>
    <n v="4.7"/>
    <s v="Nihari"/>
    <n v="20"/>
    <x v="0"/>
    <s v="Three Stars"/>
    <s v="Europe"/>
    <x v="0"/>
    <x v="0"/>
    <n v="51"/>
    <x v="1"/>
    <s v="UPI, Card"/>
    <s v="Customer Choice"/>
    <s v="PIGYVMUWCHHHGI9"/>
    <s v="Emily Clark"/>
    <n v="94334"/>
    <n v="422"/>
    <n v="21.170200000000001"/>
    <n v="72.831100000000006"/>
    <s v="Legacy"/>
    <s v="Yes"/>
    <s v="Online + Table"/>
    <s v="Excellent"/>
  </r>
  <r>
    <x v="11"/>
    <x v="39"/>
    <x v="19"/>
    <x v="53"/>
    <n v="3"/>
    <n v="385"/>
    <s v="Yannick Alléno"/>
    <n v="2003"/>
    <n v="55"/>
    <n v="4.8"/>
    <s v="Gatte ki Sabzi"/>
    <n v="22"/>
    <x v="0"/>
    <s v="Three Stars"/>
    <s v="Europe"/>
    <x v="0"/>
    <x v="0"/>
    <n v="28"/>
    <x v="1"/>
    <s v="Cash, UPI"/>
    <s v="Chef Special"/>
    <s v="J40LDYJCIRAR6ZI"/>
    <s v="Arjun Verma"/>
    <n v="401020"/>
    <n v="6938"/>
    <n v="18.520399999999999"/>
    <n v="73.856700000000004"/>
    <s v="Legacy"/>
    <s v="Yes"/>
    <s v="Online + Table"/>
    <s v="Excellent"/>
  </r>
  <r>
    <x v="16"/>
    <x v="39"/>
    <x v="19"/>
    <x v="38"/>
    <n v="3"/>
    <n v="420"/>
    <s v="Rasmus Kofoed"/>
    <n v="2007"/>
    <n v="40"/>
    <n v="4.7"/>
    <s v="Paneer Butter Masala"/>
    <n v="18"/>
    <x v="1"/>
    <s v="Three Stars"/>
    <s v="Europe"/>
    <x v="0"/>
    <x v="0"/>
    <n v="46"/>
    <x v="1"/>
    <s v="Cash, Card"/>
    <s v="Customer Choice"/>
    <s v="8WSM88NWTXA287N"/>
    <s v="John Smith"/>
    <n v="52418"/>
    <n v="3744"/>
    <n v="18.520399999999999"/>
    <n v="73.856700000000004"/>
    <s v="Legacy"/>
    <s v="Yes"/>
    <s v="Online + Table"/>
    <s v="Excellent"/>
  </r>
  <r>
    <x v="27"/>
    <x v="53"/>
    <x v="8"/>
    <x v="45"/>
    <n v="2"/>
    <n v="235"/>
    <s v="Hiroyasu Kawate"/>
    <n v="2009"/>
    <n v="28"/>
    <n v="4.7"/>
    <s v="Shoyu Ramen"/>
    <n v="16"/>
    <x v="2"/>
    <s v="Two Stars"/>
    <s v="Asia"/>
    <x v="0"/>
    <x v="0"/>
    <n v="30"/>
    <x v="1"/>
    <s v="UPI, Card"/>
    <s v="Customer Choice"/>
    <m/>
    <s v="Emily Clark"/>
    <n v="473444"/>
    <n v="3771"/>
    <n v="34.6937"/>
    <n v="135.50229999999999"/>
    <s v="Legacy"/>
    <s v="No"/>
    <s v="Online + Table"/>
    <s v="Excellent"/>
  </r>
  <r>
    <x v="4"/>
    <x v="6"/>
    <x v="2"/>
    <x v="52"/>
    <n v="3"/>
    <n v="350"/>
    <s v="Mauro Colagreco"/>
    <n v="1991"/>
    <n v="36"/>
    <n v="4.8"/>
    <s v="Grilled Steak"/>
    <n v="34"/>
    <x v="0"/>
    <s v="Three Stars"/>
    <s v="Europe"/>
    <x v="1"/>
    <x v="1"/>
    <n v="61"/>
    <x v="0"/>
    <s v="Cash, UPI"/>
    <s v="Chef Special"/>
    <m/>
    <s v="Oliver Brown"/>
    <n v="255856"/>
    <n v="6373"/>
    <n v="40.712800000000001"/>
    <n v="-74.006"/>
    <s v="Legacy"/>
    <s v="No"/>
    <s v="None"/>
    <s v="Excellent"/>
  </r>
  <r>
    <x v="9"/>
    <x v="40"/>
    <x v="19"/>
    <x v="36"/>
    <n v="3"/>
    <n v="345"/>
    <s v="Dominique Crenn"/>
    <n v="2011"/>
    <n v="50"/>
    <n v="4.8"/>
    <s v="Truffle Naan"/>
    <n v="14"/>
    <x v="0"/>
    <s v="Three Stars"/>
    <s v="North America"/>
    <x v="1"/>
    <x v="0"/>
    <n v="36"/>
    <x v="0"/>
    <s v="UPI, Card"/>
    <s v="Seasonal Special"/>
    <s v="UW8EFRV30BH6F3L"/>
    <s v="Amit Sharma"/>
    <n v="103628"/>
    <n v="1706"/>
    <n v="17.385000000000002"/>
    <n v="78.486699999999999"/>
    <s v="Established"/>
    <s v="Yes"/>
    <s v="Table Only"/>
    <s v="Excellent"/>
  </r>
  <r>
    <x v="36"/>
    <x v="51"/>
    <x v="2"/>
    <x v="52"/>
    <n v="1"/>
    <n v="165"/>
    <s v="Isaac McHale"/>
    <n v="2013"/>
    <n v="40"/>
    <n v="4.5999999999999996"/>
    <s v="Prime Rib"/>
    <n v="12"/>
    <x v="2"/>
    <s v="One Star"/>
    <s v="Europe"/>
    <x v="1"/>
    <x v="0"/>
    <n v="43"/>
    <x v="1"/>
    <s v="Cash, Card"/>
    <s v="Chef Special"/>
    <m/>
    <s v="Riya Patel"/>
    <n v="238131"/>
    <n v="2572"/>
    <n v="34.052199999999999"/>
    <n v="-118.2437"/>
    <s v="Established"/>
    <s v="No"/>
    <s v="Table Only"/>
    <s v="Excellent"/>
  </r>
  <r>
    <x v="47"/>
    <x v="6"/>
    <x v="2"/>
    <x v="52"/>
    <n v="0"/>
    <n v="220"/>
    <s v="Vladimir Mukhin"/>
    <n v="2011"/>
    <n v="50"/>
    <n v="4.5"/>
    <s v="Grilled Steak"/>
    <n v="14"/>
    <x v="2"/>
    <s v="No Stars"/>
    <s v="Europe"/>
    <x v="1"/>
    <x v="0"/>
    <n v="72"/>
    <x v="1"/>
    <s v="Cash, Card"/>
    <s v="Customer Choice"/>
    <m/>
    <s v="Haruto Tanaka"/>
    <n v="135892"/>
    <n v="7575"/>
    <n v="40.712800000000001"/>
    <n v="-74.006"/>
    <s v="Established"/>
    <s v="No"/>
    <s v="Table Only"/>
    <s v="Excellent"/>
  </r>
  <r>
    <x v="10"/>
    <x v="41"/>
    <x v="19"/>
    <x v="55"/>
    <n v="3"/>
    <n v="298"/>
    <s v="Corey Lee"/>
    <n v="2010"/>
    <n v="56"/>
    <n v="4.8"/>
    <s v="Rasgulla"/>
    <n v="15"/>
    <x v="0"/>
    <s v="Three Stars"/>
    <s v="North America"/>
    <x v="1"/>
    <x v="0"/>
    <n v="32"/>
    <x v="0"/>
    <s v="Cash, Card"/>
    <s v="Customer Choice"/>
    <s v="197HDIGTDQW86E0"/>
    <s v="Arjun Verma"/>
    <n v="28039"/>
    <n v="5689"/>
    <n v="21.170200000000001"/>
    <n v="72.831100000000006"/>
    <s v="Legacy"/>
    <s v="Yes"/>
    <s v="Table Only"/>
    <s v="Excellent"/>
  </r>
  <r>
    <x v="14"/>
    <x v="46"/>
    <x v="8"/>
    <x v="48"/>
    <n v="3"/>
    <n v="305"/>
    <s v="Pascal Barbot"/>
    <n v="2000"/>
    <n v="25"/>
    <n v="4.8"/>
    <s v="Tuna Roll"/>
    <n v="25"/>
    <x v="0"/>
    <s v="Three Stars"/>
    <s v="Europe"/>
    <x v="0"/>
    <x v="1"/>
    <n v="60"/>
    <x v="0"/>
    <s v="UPI, Card"/>
    <s v="Bestselling Dish"/>
    <m/>
    <s v="Lucas Martin"/>
    <n v="180353"/>
    <n v="2763"/>
    <n v="35.011600000000001"/>
    <n v="135.7681"/>
    <s v="Legacy"/>
    <s v="No"/>
    <s v="Online Only"/>
    <s v="Excellent"/>
  </r>
  <r>
    <x v="7"/>
    <x v="41"/>
    <x v="19"/>
    <x v="37"/>
    <n v="3"/>
    <n v="310"/>
    <s v="Enrico Crippa"/>
    <n v="2005"/>
    <n v="35"/>
    <n v="4.8"/>
    <s v="Pani Puri"/>
    <n v="20"/>
    <x v="0"/>
    <s v="Three Stars"/>
    <s v="Europe"/>
    <x v="0"/>
    <x v="0"/>
    <n v="58"/>
    <x v="1"/>
    <s v="Cash, UPI"/>
    <s v="Seasonal Special"/>
    <s v="BJ2WNCYFT4HFFI7"/>
    <s v="Haruto Tanaka"/>
    <n v="143507"/>
    <n v="276"/>
    <n v="21.170200000000001"/>
    <n v="72.831100000000006"/>
    <s v="Legacy"/>
    <s v="Yes"/>
    <s v="Online + Table"/>
    <s v="Excellent"/>
  </r>
  <r>
    <x v="24"/>
    <x v="35"/>
    <x v="19"/>
    <x v="40"/>
    <n v="2"/>
    <n v="325"/>
    <s v="Kyle &amp; Katina Connaughton"/>
    <n v="2016"/>
    <n v="48"/>
    <n v="4.7"/>
    <s v="Chettinad Chicken"/>
    <n v="9"/>
    <x v="0"/>
    <s v="Two Stars"/>
    <s v="North America"/>
    <x v="0"/>
    <x v="1"/>
    <n v="31"/>
    <x v="1"/>
    <s v="Cash, Card"/>
    <s v="Customer Choice"/>
    <s v="PIV0FR4YH1N2T6D"/>
    <s v="Oliver Brown"/>
    <n v="302638"/>
    <n v="5105"/>
    <n v="19.076000000000001"/>
    <n v="72.877700000000004"/>
    <s v="Established"/>
    <s v="Yes"/>
    <s v="Online Only"/>
    <s v="Excellent"/>
  </r>
  <r>
    <x v="41"/>
    <x v="40"/>
    <x v="19"/>
    <x v="36"/>
    <n v="0"/>
    <n v="155"/>
    <s v="Enrique Olvera"/>
    <n v="2000"/>
    <n v="55"/>
    <n v="4.7"/>
    <s v="Truffle Naan"/>
    <n v="25"/>
    <x v="2"/>
    <s v="No Stars"/>
    <s v="North America"/>
    <x v="0"/>
    <x v="0"/>
    <n v="48"/>
    <x v="1"/>
    <s v="Cash, Card"/>
    <s v="Seasonal Special"/>
    <s v="FVF9ZRDDAKLSU50"/>
    <s v="Francesco Rossi"/>
    <n v="175169"/>
    <n v="2196"/>
    <n v="17.385000000000002"/>
    <n v="78.486699999999999"/>
    <s v="Legacy"/>
    <s v="Yes"/>
    <s v="Online + Table"/>
    <s v="Excellent"/>
  </r>
  <r>
    <x v="8"/>
    <x v="34"/>
    <x v="19"/>
    <x v="39"/>
    <n v="3"/>
    <n v="295"/>
    <s v="Juan Mari Arzak"/>
    <n v="1897"/>
    <n v="50"/>
    <n v="4.8"/>
    <s v="Nihari"/>
    <n v="128"/>
    <x v="0"/>
    <s v="Three Stars"/>
    <s v="Europe"/>
    <x v="0"/>
    <x v="0"/>
    <n v="20"/>
    <x v="1"/>
    <s v="All Methods Accepted"/>
    <s v="Seasonal Special"/>
    <s v="3Z2E92GHMFDLC1T"/>
    <s v="Francesco Rossi"/>
    <n v="56811"/>
    <n v="6875"/>
    <n v="28.7041"/>
    <n v="77.102500000000006"/>
    <s v="Legacy"/>
    <s v="Yes"/>
    <s v="Online + Table"/>
    <s v="Excellent"/>
  </r>
  <r>
    <x v="48"/>
    <x v="14"/>
    <x v="2"/>
    <x v="42"/>
    <n v="0"/>
    <n v="125"/>
    <s v="Leonor Espinosa"/>
    <n v="2007"/>
    <n v="45"/>
    <n v="4.5"/>
    <s v="Burrito"/>
    <n v="18"/>
    <x v="3"/>
    <s v="No Stars"/>
    <s v="South America"/>
    <x v="1"/>
    <x v="1"/>
    <n v="61"/>
    <x v="0"/>
    <s v="Cash, Card"/>
    <s v="Chef Special"/>
    <m/>
    <s v="Francesco Rossi"/>
    <n v="168169"/>
    <n v="6588"/>
    <n v="41.878100000000003"/>
    <n v="-87.629800000000003"/>
    <s v="Legacy"/>
    <s v="No"/>
    <s v="None"/>
    <s v="Excellent"/>
  </r>
  <r>
    <x v="18"/>
    <x v="38"/>
    <x v="19"/>
    <x v="55"/>
    <n v="3"/>
    <n v="385"/>
    <s v="Grant Achatz"/>
    <n v="2005"/>
    <n v="64"/>
    <n v="4.7"/>
    <s v="Rasgulla"/>
    <n v="20"/>
    <x v="0"/>
    <s v="Three Stars"/>
    <s v="North America"/>
    <x v="1"/>
    <x v="0"/>
    <n v="68"/>
    <x v="1"/>
    <s v="All Methods Accepted"/>
    <s v="Customer Choice"/>
    <s v="XKGTGFN589DFSM8"/>
    <s v="Francesco Rossi"/>
    <n v="496466"/>
    <n v="5119"/>
    <n v="13.082700000000001"/>
    <n v="80.270700000000005"/>
    <s v="Legacy"/>
    <s v="Yes"/>
    <s v="Table Only"/>
    <s v="Excellent"/>
  </r>
  <r>
    <x v="30"/>
    <x v="26"/>
    <x v="12"/>
    <x v="54"/>
    <n v="2"/>
    <n v="285"/>
    <s v="André Chiang"/>
    <n v="2010"/>
    <n v="30"/>
    <n v="4.7"/>
    <s v="Chicken Tikka Pizza"/>
    <n v="15"/>
    <x v="0"/>
    <s v="Two Stars"/>
    <s v="Asia"/>
    <x v="0"/>
    <x v="0"/>
    <n v="63"/>
    <x v="1"/>
    <s v="Cash, Card"/>
    <s v="Chef Special"/>
    <m/>
    <s v="Riya Patel"/>
    <n v="273022"/>
    <n v="7947"/>
    <n v="51.507399999999997"/>
    <n v="-0.1278"/>
    <s v="Legacy"/>
    <s v="No"/>
    <s v="Online + Table"/>
    <s v="Excellent"/>
  </r>
  <r>
    <x v="44"/>
    <x v="40"/>
    <x v="19"/>
    <x v="55"/>
    <n v="0"/>
    <n v="185"/>
    <s v="Thomas &amp; Mathias Sühring"/>
    <n v="2014"/>
    <n v="48"/>
    <n v="4.5999999999999996"/>
    <s v="Rasgulla"/>
    <n v="11"/>
    <x v="2"/>
    <s v="No Stars"/>
    <s v="Asia"/>
    <x v="0"/>
    <x v="0"/>
    <n v="36"/>
    <x v="1"/>
    <s v="Cash, Card"/>
    <s v="Chef Special"/>
    <s v="BFXEO6KMABSUC8J"/>
    <s v="Sara Kapoor"/>
    <n v="269470"/>
    <n v="4690"/>
    <n v="17.385000000000002"/>
    <n v="78.486699999999999"/>
    <s v="Established"/>
    <s v="Yes"/>
    <s v="Online + Table"/>
    <s v="Excellent"/>
  </r>
  <r>
    <x v="38"/>
    <x v="37"/>
    <x v="19"/>
    <x v="38"/>
    <n v="1"/>
    <n v="95"/>
    <s v="Bertrand Grébaut"/>
    <n v="2011"/>
    <n v="28"/>
    <n v="4.5"/>
    <s v="Paneer Butter Masala"/>
    <n v="14"/>
    <x v="3"/>
    <s v="One Star"/>
    <s v="Europe"/>
    <x v="0"/>
    <x v="1"/>
    <n v="38"/>
    <x v="0"/>
    <s v="UPI, Card"/>
    <s v="Seasonal Special"/>
    <s v="UX7Y6V7I8KX2ILP"/>
    <s v="Emily Clark"/>
    <n v="42511"/>
    <n v="2302"/>
    <n v="12.9716"/>
    <n v="77.5946"/>
    <s v="Established"/>
    <s v="Yes"/>
    <s v="Online Only"/>
    <s v="Excellent"/>
  </r>
  <r>
    <x v="0"/>
    <x v="38"/>
    <x v="19"/>
    <x v="53"/>
    <n v="3"/>
    <n v="320"/>
    <s v="Massimo Bottura"/>
    <n v="1995"/>
    <n v="28"/>
    <n v="4.9000000000000004"/>
    <s v="Dal Baati Churma"/>
    <n v="30"/>
    <x v="0"/>
    <s v="Three Stars"/>
    <s v="Europe"/>
    <x v="1"/>
    <x v="0"/>
    <n v="74"/>
    <x v="1"/>
    <s v="All Methods Accepted"/>
    <s v="Bestselling Dish"/>
    <s v="8238BLL9BV61Z7O"/>
    <s v="Emily Clark"/>
    <n v="488639"/>
    <n v="6033"/>
    <n v="13.082700000000001"/>
    <n v="80.270700000000005"/>
    <s v="Legacy"/>
    <s v="Yes"/>
    <s v="Table Only"/>
    <s v="Excellent"/>
  </r>
  <r>
    <x v="1"/>
    <x v="9"/>
    <x v="2"/>
    <x v="50"/>
    <n v="3"/>
    <n v="320"/>
    <s v="Julien Royer"/>
    <n v="2008"/>
    <n v="32"/>
    <n v="4.9000000000000004"/>
    <s v="BBQ Wings"/>
    <n v="17"/>
    <x v="0"/>
    <s v="Three Stars"/>
    <s v="Asia"/>
    <x v="0"/>
    <x v="0"/>
    <n v="30"/>
    <x v="0"/>
    <s v="UPI, Card"/>
    <s v="Customer Choice"/>
    <m/>
    <s v="Oliver Brown"/>
    <n v="281530"/>
    <n v="5378"/>
    <n v="37.774900000000002"/>
    <n v="-122.4194"/>
    <s v="Legacy"/>
    <s v="No"/>
    <s v="Online + Table"/>
    <s v="Excellent"/>
  </r>
  <r>
    <x v="39"/>
    <x v="55"/>
    <x v="19"/>
    <x v="38"/>
    <n v="0"/>
    <n v="180"/>
    <s v="Virgilio Martínez"/>
    <n v="2008"/>
    <n v="50"/>
    <n v="4.8"/>
    <s v="Paneer Butter Masala"/>
    <n v="17"/>
    <x v="2"/>
    <s v="No Stars"/>
    <s v="South America"/>
    <x v="1"/>
    <x v="0"/>
    <n v="55"/>
    <x v="0"/>
    <s v="UPI, Card"/>
    <s v="Seasonal Special"/>
    <s v="5JT286LEHE2L339"/>
    <s v="Arjun Verma"/>
    <n v="110847"/>
    <n v="6363"/>
    <n v="22.7196"/>
    <n v="75.857699999999994"/>
    <s v="Legacy"/>
    <s v="Yes"/>
    <s v="Table Only"/>
    <s v="Excellent"/>
  </r>
  <r>
    <x v="27"/>
    <x v="40"/>
    <x v="19"/>
    <x v="53"/>
    <n v="2"/>
    <n v="235"/>
    <s v="Hiroyasu Kawate"/>
    <n v="2009"/>
    <n v="28"/>
    <n v="4.7"/>
    <s v="Dal Baati Churma"/>
    <n v="16"/>
    <x v="2"/>
    <s v="Two Stars"/>
    <s v="Asia"/>
    <x v="1"/>
    <x v="1"/>
    <n v="45"/>
    <x v="1"/>
    <s v="Cash, UPI"/>
    <s v="Customer Choice"/>
    <s v="MTELWO0ECAYC486"/>
    <s v="Haruto Tanaka"/>
    <n v="468207"/>
    <n v="829"/>
    <n v="17.385000000000002"/>
    <n v="78.486699999999999"/>
    <s v="Legacy"/>
    <s v="Yes"/>
    <s v="None"/>
    <s v="Excellent"/>
  </r>
  <r>
    <x v="42"/>
    <x v="41"/>
    <x v="19"/>
    <x v="36"/>
    <n v="0"/>
    <n v="195"/>
    <s v="Gaggan Anand"/>
    <n v="2017"/>
    <n v="14"/>
    <n v="4.5999999999999996"/>
    <s v="Truffle Naan"/>
    <n v="8"/>
    <x v="2"/>
    <s v="No Stars"/>
    <s v="Asia"/>
    <x v="1"/>
    <x v="1"/>
    <n v="22"/>
    <x v="0"/>
    <s v="Cash, UPI"/>
    <s v="Customer Choice"/>
    <s v="VIJSJDMV5743Z81"/>
    <s v="Oliver Brown"/>
    <n v="475074"/>
    <n v="3204"/>
    <n v="21.170200000000001"/>
    <n v="72.831100000000006"/>
    <s v="Established"/>
    <s v="Yes"/>
    <s v="None"/>
    <s v="Excellent"/>
  </r>
  <r>
    <x v="39"/>
    <x v="38"/>
    <x v="19"/>
    <x v="55"/>
    <n v="0"/>
    <n v="180"/>
    <s v="Virgilio Martínez"/>
    <n v="2008"/>
    <n v="50"/>
    <n v="4.8"/>
    <s v="Fish Curry"/>
    <n v="17"/>
    <x v="2"/>
    <s v="No Stars"/>
    <s v="South America"/>
    <x v="1"/>
    <x v="0"/>
    <n v="60"/>
    <x v="1"/>
    <s v="UPI, Card"/>
    <s v="Chef Special"/>
    <s v="BZARZND01GWIJV9"/>
    <s v="Amit Sharma"/>
    <n v="51257"/>
    <n v="1401"/>
    <n v="13.082700000000001"/>
    <n v="80.270700000000005"/>
    <s v="Legacy"/>
    <s v="Yes"/>
    <s v="Table Only"/>
    <s v="Excellent"/>
  </r>
  <r>
    <x v="38"/>
    <x v="54"/>
    <x v="19"/>
    <x v="55"/>
    <n v="1"/>
    <n v="95"/>
    <s v="Bertrand Grébaut"/>
    <n v="2011"/>
    <n v="28"/>
    <n v="4.5"/>
    <s v="Fish Curry"/>
    <n v="14"/>
    <x v="3"/>
    <s v="One Star"/>
    <s v="Europe"/>
    <x v="1"/>
    <x v="0"/>
    <n v="26"/>
    <x v="1"/>
    <s v="All Methods Accepted"/>
    <s v="Bestselling Dish"/>
    <s v="2FPGHS11BSNVX70"/>
    <s v="Emily Clark"/>
    <n v="458280"/>
    <n v="3539"/>
    <n v="26.912400000000002"/>
    <n v="75.787300000000002"/>
    <s v="Established"/>
    <s v="Yes"/>
    <s v="Table Only"/>
    <s v="Excellent"/>
  </r>
  <r>
    <x v="37"/>
    <x v="6"/>
    <x v="2"/>
    <x v="50"/>
    <n v="1"/>
    <n v="165"/>
    <s v="Dave Pynt"/>
    <n v="2013"/>
    <n v="26"/>
    <n v="4.5999999999999996"/>
    <s v="BBQ Wings"/>
    <n v="12"/>
    <x v="2"/>
    <s v="One Star"/>
    <s v="Asia"/>
    <x v="0"/>
    <x v="0"/>
    <n v="37"/>
    <x v="0"/>
    <s v="All Methods Accepted"/>
    <s v="Chef Special"/>
    <m/>
    <s v="Emily Clark"/>
    <n v="347274"/>
    <n v="2305"/>
    <n v="40.712800000000001"/>
    <n v="-74.006"/>
    <s v="Established"/>
    <s v="No"/>
    <s v="Online + Table"/>
    <s v="Excellent"/>
  </r>
  <r>
    <x v="16"/>
    <x v="46"/>
    <x v="8"/>
    <x v="51"/>
    <n v="3"/>
    <n v="420"/>
    <s v="Rasmus Kofoed"/>
    <n v="2007"/>
    <n v="40"/>
    <n v="4.7"/>
    <s v="Teriyaki Steak"/>
    <n v="18"/>
    <x v="1"/>
    <s v="Three Stars"/>
    <s v="Europe"/>
    <x v="0"/>
    <x v="0"/>
    <n v="30"/>
    <x v="1"/>
    <s v="Cash, Card"/>
    <s v="Bestselling Dish"/>
    <m/>
    <s v="Oliver Brown"/>
    <n v="72086"/>
    <n v="1028"/>
    <n v="35.011600000000001"/>
    <n v="135.7681"/>
    <s v="Legacy"/>
    <s v="No"/>
    <s v="Online + Table"/>
    <s v="Excellent"/>
  </r>
  <r>
    <x v="10"/>
    <x v="54"/>
    <x v="19"/>
    <x v="41"/>
    <n v="3"/>
    <n v="298"/>
    <s v="Corey Lee"/>
    <n v="2010"/>
    <n v="56"/>
    <n v="4.8"/>
    <s v="Undhiyu"/>
    <n v="15"/>
    <x v="0"/>
    <s v="Three Stars"/>
    <s v="North America"/>
    <x v="1"/>
    <x v="0"/>
    <n v="36"/>
    <x v="0"/>
    <s v="UPI, Card"/>
    <s v="Chef Special"/>
    <s v="84ZWMWHLLSB9IZN"/>
    <s v="Amit Sharma"/>
    <n v="436247"/>
    <n v="1197"/>
    <n v="26.912400000000002"/>
    <n v="75.787300000000002"/>
    <s v="Legacy"/>
    <s v="Yes"/>
    <s v="Table Only"/>
    <s v="Excellent"/>
  </r>
  <r>
    <x v="30"/>
    <x v="51"/>
    <x v="2"/>
    <x v="50"/>
    <n v="2"/>
    <n v="285"/>
    <s v="André Chiang"/>
    <n v="2010"/>
    <n v="30"/>
    <n v="4.7"/>
    <s v="BBQ Wings"/>
    <n v="15"/>
    <x v="0"/>
    <s v="Two Stars"/>
    <s v="Asia"/>
    <x v="0"/>
    <x v="1"/>
    <n v="28"/>
    <x v="1"/>
    <s v="Cash, UPI"/>
    <s v="Customer Choice"/>
    <m/>
    <s v="Emily Clark"/>
    <n v="5404"/>
    <n v="549"/>
    <n v="34.052199999999999"/>
    <n v="-118.2437"/>
    <s v="Legacy"/>
    <s v="No"/>
    <s v="Online Only"/>
    <s v="Excellent"/>
  </r>
  <r>
    <x v="36"/>
    <x v="40"/>
    <x v="19"/>
    <x v="41"/>
    <n v="1"/>
    <n v="165"/>
    <s v="Isaac McHale"/>
    <n v="2013"/>
    <n v="40"/>
    <n v="4.5999999999999996"/>
    <s v="Dhokla"/>
    <n v="12"/>
    <x v="2"/>
    <s v="One Star"/>
    <s v="Europe"/>
    <x v="0"/>
    <x v="1"/>
    <n v="47"/>
    <x v="1"/>
    <s v="All Methods Accepted"/>
    <s v="Bestselling Dish"/>
    <s v="3YZIWCO10XHEHYA"/>
    <s v="Francesco Rossi"/>
    <n v="97713"/>
    <n v="5037"/>
    <n v="17.385000000000002"/>
    <n v="78.486699999999999"/>
    <s v="Established"/>
    <s v="Yes"/>
    <s v="Online Only"/>
    <s v="Excellent"/>
  </r>
  <r>
    <x v="37"/>
    <x v="51"/>
    <x v="2"/>
    <x v="42"/>
    <n v="1"/>
    <n v="165"/>
    <s v="Dave Pynt"/>
    <n v="2013"/>
    <n v="26"/>
    <n v="4.5999999999999996"/>
    <s v="Tacos"/>
    <n v="12"/>
    <x v="2"/>
    <s v="One Star"/>
    <s v="Asia"/>
    <x v="0"/>
    <x v="0"/>
    <n v="58"/>
    <x v="1"/>
    <s v="All Methods Accepted"/>
    <s v="Customer Choice"/>
    <m/>
    <s v="Haruto Tanaka"/>
    <n v="455515"/>
    <n v="2804"/>
    <n v="34.052199999999999"/>
    <n v="-118.2437"/>
    <s v="Established"/>
    <s v="No"/>
    <s v="Online + Table"/>
    <s v="Excellent"/>
  </r>
  <r>
    <x v="48"/>
    <x v="34"/>
    <x v="19"/>
    <x v="38"/>
    <n v="0"/>
    <n v="125"/>
    <s v="Leonor Espinosa"/>
    <n v="2007"/>
    <n v="45"/>
    <n v="4.5"/>
    <s v="Butter Chicken"/>
    <n v="18"/>
    <x v="3"/>
    <s v="No Stars"/>
    <s v="South America"/>
    <x v="0"/>
    <x v="0"/>
    <n v="70"/>
    <x v="0"/>
    <s v="Cash, UPI"/>
    <s v="Customer Choice"/>
    <s v="RVI03KS06QAP60K"/>
    <s v="Amit Sharma"/>
    <n v="487585"/>
    <n v="3069"/>
    <n v="28.7041"/>
    <n v="77.102500000000006"/>
    <s v="Legacy"/>
    <s v="Yes"/>
    <s v="Online + Table"/>
    <s v="Excellent"/>
  </r>
  <r>
    <x v="28"/>
    <x v="48"/>
    <x v="0"/>
    <x v="7"/>
    <n v="2"/>
    <n v="265"/>
    <s v="Heinz Reitbauer"/>
    <n v="2005"/>
    <n v="60"/>
    <n v="4.7"/>
    <s v="Risotto"/>
    <n v="20"/>
    <x v="0"/>
    <s v="Two Stars"/>
    <s v="Europe"/>
    <x v="1"/>
    <x v="1"/>
    <n v="28"/>
    <x v="1"/>
    <s v="UPI, Card"/>
    <s v="Seasonal Special"/>
    <m/>
    <s v="Lucas Martin"/>
    <n v="319813"/>
    <n v="5135"/>
    <n v="43.769599999999997"/>
    <n v="11.255800000000001"/>
    <s v="Legacy"/>
    <s v="No"/>
    <s v="None"/>
    <s v="Excellent"/>
  </r>
  <r>
    <x v="49"/>
    <x v="54"/>
    <x v="19"/>
    <x v="38"/>
    <n v="0"/>
    <n v="85"/>
    <s v="James Lowe"/>
    <n v="2014"/>
    <n v="38"/>
    <n v="4.5"/>
    <s v="Butter Chicken"/>
    <n v="11"/>
    <x v="3"/>
    <s v="No Stars"/>
    <s v="Europe"/>
    <x v="0"/>
    <x v="0"/>
    <n v="60"/>
    <x v="1"/>
    <s v="Cash, Card"/>
    <s v="Seasonal Special"/>
    <s v="3J70LK0CRY1857B"/>
    <s v="Sara Kapoor"/>
    <n v="495519"/>
    <n v="7693"/>
    <n v="26.912400000000002"/>
    <n v="75.787300000000002"/>
    <s v="Established"/>
    <s v="Yes"/>
    <s v="Online + Table"/>
    <s v="Excellent"/>
  </r>
  <r>
    <x v="4"/>
    <x v="10"/>
    <x v="0"/>
    <x v="43"/>
    <n v="3"/>
    <n v="350"/>
    <s v="Mauro Colagreco"/>
    <n v="1991"/>
    <n v="36"/>
    <n v="4.8"/>
    <s v="Pepperoni"/>
    <n v="34"/>
    <x v="0"/>
    <s v="Three Stars"/>
    <s v="Europe"/>
    <x v="1"/>
    <x v="1"/>
    <n v="36"/>
    <x v="0"/>
    <s v="Cash, UPI"/>
    <s v="Customer Choice"/>
    <m/>
    <s v="Francesco Rossi"/>
    <n v="267038"/>
    <n v="5803"/>
    <n v="41.902799999999999"/>
    <n v="12.4964"/>
    <s v="Legacy"/>
    <s v="No"/>
    <s v="None"/>
    <s v="Excellent"/>
  </r>
  <r>
    <x v="29"/>
    <x v="51"/>
    <x v="2"/>
    <x v="44"/>
    <n v="2"/>
    <n v="285"/>
    <s v="Sean Gray"/>
    <n v="2008"/>
    <n v="12"/>
    <n v="4.7"/>
    <s v="Lobster Roll"/>
    <n v="17"/>
    <x v="0"/>
    <s v="Two Stars"/>
    <s v="North America"/>
    <x v="1"/>
    <x v="0"/>
    <n v="66"/>
    <x v="1"/>
    <s v="All Methods Accepted"/>
    <s v="Seasonal Special"/>
    <m/>
    <s v="Haruto Tanaka"/>
    <n v="409182"/>
    <n v="1203"/>
    <n v="34.052199999999999"/>
    <n v="-118.2437"/>
    <s v="Legacy"/>
    <s v="No"/>
    <s v="Table Only"/>
    <s v="Excellent"/>
  </r>
  <r>
    <x v="47"/>
    <x v="48"/>
    <x v="0"/>
    <x v="43"/>
    <n v="0"/>
    <n v="220"/>
    <s v="Vladimir Mukhin"/>
    <n v="2011"/>
    <n v="50"/>
    <n v="4.5"/>
    <s v="Margherita"/>
    <n v="14"/>
    <x v="2"/>
    <s v="No Stars"/>
    <s v="Europe"/>
    <x v="1"/>
    <x v="1"/>
    <n v="59"/>
    <x v="1"/>
    <s v="UPI, Card"/>
    <s v="Seasonal Special"/>
    <m/>
    <s v="Oliver Brown"/>
    <n v="136600"/>
    <n v="4004"/>
    <n v="43.769599999999997"/>
    <n v="11.255800000000001"/>
    <s v="Established"/>
    <s v="No"/>
    <s v="None"/>
    <s v="Excellent"/>
  </r>
  <r>
    <x v="1"/>
    <x v="51"/>
    <x v="2"/>
    <x v="42"/>
    <n v="3"/>
    <n v="320"/>
    <s v="Julien Royer"/>
    <n v="2008"/>
    <n v="32"/>
    <n v="4.9000000000000004"/>
    <s v="Burrito"/>
    <n v="17"/>
    <x v="0"/>
    <s v="Three Stars"/>
    <s v="Asia"/>
    <x v="1"/>
    <x v="1"/>
    <n v="34"/>
    <x v="0"/>
    <s v="Cash, Card"/>
    <s v="Customer Choice"/>
    <m/>
    <s v="Lucas Martin"/>
    <n v="301123"/>
    <n v="4133"/>
    <n v="34.052199999999999"/>
    <n v="-118.2437"/>
    <s v="Legacy"/>
    <s v="No"/>
    <s v="None"/>
    <s v="Excellent"/>
  </r>
  <r>
    <x v="29"/>
    <x v="34"/>
    <x v="19"/>
    <x v="37"/>
    <n v="2"/>
    <n v="285"/>
    <s v="Sean Gray"/>
    <n v="2008"/>
    <n v="12"/>
    <n v="4.7"/>
    <s v="Pani Puri"/>
    <n v="17"/>
    <x v="0"/>
    <s v="Two Stars"/>
    <s v="North America"/>
    <x v="1"/>
    <x v="1"/>
    <n v="48"/>
    <x v="1"/>
    <s v="Cash, Card"/>
    <s v="Seasonal Special"/>
    <s v="O1SKZBKLAJRNA8F"/>
    <s v="Francesco Rossi"/>
    <n v="240302"/>
    <n v="2238"/>
    <n v="28.7041"/>
    <n v="77.102500000000006"/>
    <s v="Legacy"/>
    <s v="Yes"/>
    <s v="None"/>
    <s v="Excellent"/>
  </r>
  <r>
    <x v="27"/>
    <x v="53"/>
    <x v="8"/>
    <x v="48"/>
    <n v="2"/>
    <n v="235"/>
    <s v="Hiroyasu Kawate"/>
    <n v="2009"/>
    <n v="28"/>
    <n v="4.7"/>
    <s v="Tuna Roll"/>
    <n v="16"/>
    <x v="2"/>
    <s v="Two Stars"/>
    <s v="Asia"/>
    <x v="0"/>
    <x v="0"/>
    <n v="63"/>
    <x v="1"/>
    <s v="Cash, Card"/>
    <s v="Seasonal Special"/>
    <m/>
    <s v="Oliver Brown"/>
    <n v="345709"/>
    <n v="6506"/>
    <n v="34.6937"/>
    <n v="135.50229999999999"/>
    <s v="Legacy"/>
    <s v="No"/>
    <s v="Online + Table"/>
    <s v="Excellent"/>
  </r>
  <r>
    <x v="2"/>
    <x v="51"/>
    <x v="2"/>
    <x v="52"/>
    <n v="3"/>
    <n v="390"/>
    <s v="Thomas Keller"/>
    <n v="1994"/>
    <n v="60"/>
    <n v="4.9000000000000004"/>
    <s v="Prime Rib"/>
    <n v="31"/>
    <x v="0"/>
    <s v="Three Stars"/>
    <s v="North America"/>
    <x v="1"/>
    <x v="1"/>
    <n v="65"/>
    <x v="0"/>
    <s v="All Methods Accepted"/>
    <s v="Seasonal Special"/>
    <m/>
    <s v="Arjun Verma"/>
    <n v="2135"/>
    <n v="6143"/>
    <n v="34.052199999999999"/>
    <n v="-118.2437"/>
    <s v="Legacy"/>
    <s v="No"/>
    <s v="None"/>
    <s v="Excellent"/>
  </r>
  <r>
    <x v="28"/>
    <x v="37"/>
    <x v="19"/>
    <x v="55"/>
    <n v="2"/>
    <n v="265"/>
    <s v="Heinz Reitbauer"/>
    <n v="2005"/>
    <n v="60"/>
    <n v="4.7"/>
    <s v="Rasgulla"/>
    <n v="20"/>
    <x v="0"/>
    <s v="Two Stars"/>
    <s v="Europe"/>
    <x v="0"/>
    <x v="1"/>
    <n v="40"/>
    <x v="1"/>
    <s v="Cash, UPI"/>
    <s v="Bestselling Dish"/>
    <s v="58CSAFI017Q3UJ9"/>
    <s v="Arjun Verma"/>
    <n v="389739"/>
    <n v="2580"/>
    <n v="12.9716"/>
    <n v="77.5946"/>
    <s v="Legacy"/>
    <s v="Yes"/>
    <s v="Online Only"/>
    <s v="Excellent"/>
  </r>
  <r>
    <x v="18"/>
    <x v="35"/>
    <x v="19"/>
    <x v="38"/>
    <n v="3"/>
    <n v="385"/>
    <s v="Grant Achatz"/>
    <n v="2005"/>
    <n v="64"/>
    <n v="4.7"/>
    <s v="Paneer Butter Masala"/>
    <n v="20"/>
    <x v="0"/>
    <s v="Three Stars"/>
    <s v="North America"/>
    <x v="1"/>
    <x v="1"/>
    <n v="39"/>
    <x v="0"/>
    <s v="All Methods Accepted"/>
    <s v="Chef Special"/>
    <s v="0J6AI6DS2CY6YX4"/>
    <s v="Lucas Martin"/>
    <n v="369683"/>
    <n v="4726"/>
    <n v="19.076000000000001"/>
    <n v="72.877700000000004"/>
    <s v="Legacy"/>
    <s v="Yes"/>
    <s v="None"/>
    <s v="Excellent"/>
  </r>
  <r>
    <x v="30"/>
    <x v="40"/>
    <x v="19"/>
    <x v="37"/>
    <n v="2"/>
    <n v="285"/>
    <s v="André Chiang"/>
    <n v="2010"/>
    <n v="30"/>
    <n v="4.7"/>
    <s v="Pani Puri"/>
    <n v="15"/>
    <x v="0"/>
    <s v="Two Stars"/>
    <s v="Asia"/>
    <x v="1"/>
    <x v="1"/>
    <n v="39"/>
    <x v="1"/>
    <s v="Cash, UPI"/>
    <s v="Chef Special"/>
    <s v="AS7IMLKZENDKLJV"/>
    <s v="Riya Patel"/>
    <n v="337761"/>
    <n v="2712"/>
    <n v="17.385000000000002"/>
    <n v="78.486699999999999"/>
    <s v="Legacy"/>
    <s v="Yes"/>
    <s v="None"/>
    <s v="Excellent"/>
  </r>
  <r>
    <x v="15"/>
    <x v="51"/>
    <x v="2"/>
    <x v="52"/>
    <n v="3"/>
    <n v="280"/>
    <s v="Joan Roca"/>
    <n v="1986"/>
    <n v="45"/>
    <n v="4.7"/>
    <s v="Grilled Steak"/>
    <n v="39"/>
    <x v="0"/>
    <s v="Three Stars"/>
    <s v="Europe"/>
    <x v="1"/>
    <x v="1"/>
    <n v="57"/>
    <x v="1"/>
    <s v="All Methods Accepted"/>
    <s v="Chef Special"/>
    <m/>
    <s v="Lucas Martin"/>
    <n v="26354"/>
    <n v="4383"/>
    <n v="34.052199999999999"/>
    <n v="-118.2437"/>
    <s v="Legacy"/>
    <s v="No"/>
    <s v="None"/>
    <s v="Excellent"/>
  </r>
  <r>
    <x v="32"/>
    <x v="42"/>
    <x v="19"/>
    <x v="39"/>
    <n v="2"/>
    <n v="250"/>
    <s v="Oriol Castro"/>
    <n v="2014"/>
    <n v="52"/>
    <n v="4.5999999999999996"/>
    <s v="Biryani"/>
    <n v="11"/>
    <x v="0"/>
    <s v="Two Stars"/>
    <s v="Europe"/>
    <x v="1"/>
    <x v="0"/>
    <n v="73"/>
    <x v="0"/>
    <s v="UPI, Card"/>
    <s v="Customer Choice"/>
    <s v="9R585QJZH64FX24"/>
    <s v="Amit Sharma"/>
    <n v="411851"/>
    <n v="616"/>
    <n v="23.022500000000001"/>
    <n v="72.571399999999997"/>
    <s v="Established"/>
    <s v="Yes"/>
    <s v="Table Only"/>
    <s v="Excellent"/>
  </r>
  <r>
    <x v="3"/>
    <x v="46"/>
    <x v="8"/>
    <x v="48"/>
    <n v="3"/>
    <n v="425"/>
    <s v="Alain Passard"/>
    <n v="1986"/>
    <n v="40"/>
    <n v="4.9000000000000004"/>
    <s v="Salmon Nigiri"/>
    <n v="39"/>
    <x v="1"/>
    <s v="Three Stars"/>
    <s v="Europe"/>
    <x v="1"/>
    <x v="0"/>
    <n v="61"/>
    <x v="0"/>
    <s v="All Methods Accepted"/>
    <s v="Bestselling Dish"/>
    <m/>
    <s v="Riya Patel"/>
    <n v="333896"/>
    <n v="266"/>
    <n v="35.011600000000001"/>
    <n v="135.7681"/>
    <s v="Legacy"/>
    <s v="No"/>
    <s v="Table Only"/>
    <s v="Excellent"/>
  </r>
  <r>
    <x v="10"/>
    <x v="3"/>
    <x v="3"/>
    <x v="9"/>
    <n v="3"/>
    <n v="298"/>
    <s v="Corey Lee"/>
    <n v="2010"/>
    <n v="56"/>
    <n v="4.8"/>
    <s v="Truffle Risotto"/>
    <n v="15"/>
    <x v="0"/>
    <s v="Three Stars"/>
    <s v="North America"/>
    <x v="1"/>
    <x v="0"/>
    <n v="51"/>
    <x v="1"/>
    <s v="Cash, UPI"/>
    <s v="Bestselling Dish"/>
    <m/>
    <s v="Emily Clark"/>
    <n v="417308"/>
    <n v="737"/>
    <n v="48.8566"/>
    <n v="2.3521999999999998"/>
    <s v="Legacy"/>
    <s v="No"/>
    <s v="Table Only"/>
    <s v="Excellent"/>
  </r>
  <r>
    <x v="2"/>
    <x v="45"/>
    <x v="2"/>
    <x v="52"/>
    <n v="3"/>
    <n v="390"/>
    <s v="Thomas Keller"/>
    <n v="1994"/>
    <n v="60"/>
    <n v="4.9000000000000004"/>
    <s v="Grilled Steak"/>
    <n v="31"/>
    <x v="0"/>
    <s v="Three Stars"/>
    <s v="North America"/>
    <x v="0"/>
    <x v="1"/>
    <n v="68"/>
    <x v="0"/>
    <s v="UPI, Card"/>
    <s v="Seasonal Special"/>
    <m/>
    <s v="Sara Kapoor"/>
    <n v="354607"/>
    <n v="7694"/>
    <n v="29.760400000000001"/>
    <n v="-95.369799999999998"/>
    <s v="Legacy"/>
    <s v="No"/>
    <s v="Online Only"/>
    <s v="Excellent"/>
  </r>
  <r>
    <x v="7"/>
    <x v="51"/>
    <x v="2"/>
    <x v="50"/>
    <n v="3"/>
    <n v="310"/>
    <s v="Enrico Crippa"/>
    <n v="2005"/>
    <n v="35"/>
    <n v="4.8"/>
    <s v="BBQ Wings"/>
    <n v="20"/>
    <x v="0"/>
    <s v="Three Stars"/>
    <s v="Europe"/>
    <x v="1"/>
    <x v="1"/>
    <n v="22"/>
    <x v="0"/>
    <s v="Cash, Card"/>
    <s v="Customer Choice"/>
    <m/>
    <s v="John Smith"/>
    <n v="263565"/>
    <n v="6776"/>
    <n v="34.052199999999999"/>
    <n v="-118.2437"/>
    <s v="Legacy"/>
    <s v="No"/>
    <s v="None"/>
    <s v="Excellent"/>
  </r>
  <r>
    <x v="48"/>
    <x v="35"/>
    <x v="19"/>
    <x v="38"/>
    <n v="0"/>
    <n v="125"/>
    <s v="Leonor Espinosa"/>
    <n v="2007"/>
    <n v="45"/>
    <n v="4.5"/>
    <s v="Paneer Butter Masala"/>
    <n v="18"/>
    <x v="3"/>
    <s v="No Stars"/>
    <s v="South America"/>
    <x v="1"/>
    <x v="0"/>
    <n v="40"/>
    <x v="0"/>
    <s v="Cash, UPI"/>
    <s v="Customer Choice"/>
    <s v="IPZGHU6875FKOTN"/>
    <s v="Francesco Rossi"/>
    <n v="460910"/>
    <n v="3893"/>
    <n v="19.076000000000001"/>
    <n v="72.877700000000004"/>
    <s v="Legacy"/>
    <s v="Yes"/>
    <s v="Table Only"/>
    <s v="Excellent"/>
  </r>
  <r>
    <x v="40"/>
    <x v="37"/>
    <x v="19"/>
    <x v="53"/>
    <n v="0"/>
    <n v="165"/>
    <s v="Mitsuharu Tsumura"/>
    <n v="2009"/>
    <n v="36"/>
    <n v="4.7"/>
    <s v="Gatte ki Sabzi"/>
    <n v="16"/>
    <x v="2"/>
    <s v="No Stars"/>
    <s v="South America"/>
    <x v="1"/>
    <x v="0"/>
    <n v="20"/>
    <x v="0"/>
    <s v="UPI, Card"/>
    <s v="Bestselling Dish"/>
    <s v="THC4J830C3C6SP9"/>
    <s v="Amit Sharma"/>
    <n v="15628"/>
    <n v="1563"/>
    <n v="12.9716"/>
    <n v="77.5946"/>
    <s v="Legacy"/>
    <s v="Yes"/>
    <s v="Table Only"/>
    <s v="Excellent"/>
  </r>
  <r>
    <x v="16"/>
    <x v="6"/>
    <x v="2"/>
    <x v="52"/>
    <n v="3"/>
    <n v="420"/>
    <s v="Rasmus Kofoed"/>
    <n v="2007"/>
    <n v="40"/>
    <n v="4.7"/>
    <s v="Grilled Steak"/>
    <n v="18"/>
    <x v="1"/>
    <s v="Three Stars"/>
    <s v="Europe"/>
    <x v="1"/>
    <x v="0"/>
    <n v="27"/>
    <x v="1"/>
    <s v="Cash, Card"/>
    <s v="Seasonal Special"/>
    <m/>
    <s v="Sara Kapoor"/>
    <n v="74257"/>
    <n v="7493"/>
    <n v="40.712800000000001"/>
    <n v="-74.006"/>
    <s v="Legacy"/>
    <s v="No"/>
    <s v="Table Only"/>
    <s v="Excellent"/>
  </r>
  <r>
    <x v="40"/>
    <x v="10"/>
    <x v="0"/>
    <x v="7"/>
    <n v="0"/>
    <n v="165"/>
    <s v="Mitsuharu Tsumura"/>
    <n v="2009"/>
    <n v="36"/>
    <n v="4.7"/>
    <s v="Lasagna"/>
    <n v="16"/>
    <x v="2"/>
    <s v="No Stars"/>
    <s v="South America"/>
    <x v="0"/>
    <x v="1"/>
    <n v="39"/>
    <x v="0"/>
    <s v="Cash, UPI"/>
    <s v="Customer Choice"/>
    <m/>
    <s v="Francesco Rossi"/>
    <n v="253021"/>
    <n v="3172"/>
    <n v="41.902799999999999"/>
    <n v="12.4964"/>
    <s v="Legacy"/>
    <s v="No"/>
    <s v="Online Only"/>
    <s v="Excellent"/>
  </r>
  <r>
    <x v="10"/>
    <x v="54"/>
    <x v="19"/>
    <x v="41"/>
    <n v="3"/>
    <n v="298"/>
    <s v="Corey Lee"/>
    <n v="2010"/>
    <n v="56"/>
    <n v="4.8"/>
    <s v="Dhokla"/>
    <n v="15"/>
    <x v="0"/>
    <s v="Three Stars"/>
    <s v="North America"/>
    <x v="0"/>
    <x v="1"/>
    <n v="35"/>
    <x v="0"/>
    <s v="Cash, Card"/>
    <s v="Bestselling Dish"/>
    <s v="ZGGQ1ZP5Y9M99JS"/>
    <s v="Lucas Martin"/>
    <n v="41022"/>
    <n v="40"/>
    <n v="26.912400000000002"/>
    <n v="75.787300000000002"/>
    <s v="Legacy"/>
    <s v="Yes"/>
    <s v="Online Only"/>
    <s v="Excellent"/>
  </r>
  <r>
    <x v="10"/>
    <x v="44"/>
    <x v="20"/>
    <x v="58"/>
    <n v="3"/>
    <n v="298"/>
    <s v="Corey Lee"/>
    <n v="2010"/>
    <n v="56"/>
    <n v="4.8"/>
    <s v="Lamb Chops"/>
    <n v="15"/>
    <x v="0"/>
    <s v="Three Stars"/>
    <s v="North America"/>
    <x v="0"/>
    <x v="1"/>
    <n v="60"/>
    <x v="1"/>
    <s v="UPI, Card"/>
    <s v="Chef Special"/>
    <m/>
    <s v="Sara Kapoor"/>
    <n v="442966"/>
    <n v="6473"/>
    <n v="-33.8688"/>
    <n v="151.20930000000001"/>
    <s v="Legacy"/>
    <s v="No"/>
    <s v="Online Only"/>
    <s v="Excellent"/>
  </r>
  <r>
    <x v="8"/>
    <x v="48"/>
    <x v="0"/>
    <x v="7"/>
    <n v="3"/>
    <n v="295"/>
    <s v="Juan Mari Arzak"/>
    <n v="1897"/>
    <n v="50"/>
    <n v="4.8"/>
    <s v="Risotto"/>
    <n v="128"/>
    <x v="0"/>
    <s v="Three Stars"/>
    <s v="Europe"/>
    <x v="1"/>
    <x v="0"/>
    <n v="41"/>
    <x v="1"/>
    <s v="Cash, Card"/>
    <s v="Customer Choice"/>
    <m/>
    <s v="Francesco Rossi"/>
    <n v="83952"/>
    <n v="1409"/>
    <n v="43.769599999999997"/>
    <n v="11.255800000000001"/>
    <s v="Legacy"/>
    <s v="No"/>
    <s v="Table Only"/>
    <s v="Excellent"/>
  </r>
  <r>
    <x v="47"/>
    <x v="18"/>
    <x v="8"/>
    <x v="45"/>
    <n v="0"/>
    <n v="220"/>
    <s v="Vladimir Mukhin"/>
    <n v="2011"/>
    <n v="50"/>
    <n v="4.5"/>
    <s v="Miso Ramen"/>
    <n v="14"/>
    <x v="2"/>
    <s v="No Stars"/>
    <s v="Europe"/>
    <x v="1"/>
    <x v="0"/>
    <n v="63"/>
    <x v="1"/>
    <s v="All Methods Accepted"/>
    <s v="Seasonal Special"/>
    <m/>
    <s v="Lucas Martin"/>
    <n v="44165"/>
    <n v="1142"/>
    <n v="35.689500000000002"/>
    <n v="139.6917"/>
    <s v="Established"/>
    <s v="No"/>
    <s v="Table Only"/>
    <s v="Excellent"/>
  </r>
  <r>
    <x v="43"/>
    <x v="59"/>
    <x v="20"/>
    <x v="58"/>
    <n v="0"/>
    <n v="140"/>
    <s v="Jorge Vallejo"/>
    <n v="2012"/>
    <n v="48"/>
    <n v="4.5999999999999996"/>
    <s v="Wagyu Steak"/>
    <n v="13"/>
    <x v="3"/>
    <s v="No Stars"/>
    <s v="North America"/>
    <x v="1"/>
    <x v="1"/>
    <n v="53"/>
    <x v="1"/>
    <s v="Cash, UPI"/>
    <s v="Customer Choice"/>
    <m/>
    <s v="Amit Sharma"/>
    <n v="102914"/>
    <n v="6986"/>
    <n v="-27.469799999999999"/>
    <n v="153.02510000000001"/>
    <s v="Established"/>
    <s v="No"/>
    <s v="None"/>
    <s v="Excellent"/>
  </r>
  <r>
    <x v="38"/>
    <x v="46"/>
    <x v="8"/>
    <x v="48"/>
    <n v="1"/>
    <n v="95"/>
    <s v="Bertrand Grébaut"/>
    <n v="2011"/>
    <n v="28"/>
    <n v="4.5"/>
    <s v="Tuna Roll"/>
    <n v="14"/>
    <x v="3"/>
    <s v="One Star"/>
    <s v="Europe"/>
    <x v="0"/>
    <x v="0"/>
    <n v="46"/>
    <x v="0"/>
    <s v="UPI, Card"/>
    <s v="Seasonal Special"/>
    <m/>
    <s v="Amit Sharma"/>
    <n v="176153"/>
    <n v="5749"/>
    <n v="35.011600000000001"/>
    <n v="135.7681"/>
    <s v="Established"/>
    <s v="No"/>
    <s v="Online + Table"/>
    <s v="Excellent"/>
  </r>
  <r>
    <x v="47"/>
    <x v="36"/>
    <x v="19"/>
    <x v="41"/>
    <n v="0"/>
    <n v="220"/>
    <s v="Vladimir Mukhin"/>
    <n v="2011"/>
    <n v="50"/>
    <n v="4.5"/>
    <s v="Undhiyu"/>
    <n v="14"/>
    <x v="2"/>
    <s v="No Stars"/>
    <s v="Europe"/>
    <x v="0"/>
    <x v="1"/>
    <n v="21"/>
    <x v="0"/>
    <s v="Cash, UPI"/>
    <s v="Customer Choice"/>
    <s v="R7DJ8NVL41HHX2Y"/>
    <s v="Sara Kapoor"/>
    <n v="111836"/>
    <n v="3138"/>
    <n v="22.572600000000001"/>
    <n v="88.363900000000001"/>
    <s v="Established"/>
    <s v="Yes"/>
    <s v="Online Only"/>
    <s v="Excellent"/>
  </r>
  <r>
    <x v="15"/>
    <x v="49"/>
    <x v="12"/>
    <x v="54"/>
    <n v="3"/>
    <n v="280"/>
    <s v="Joan Roca"/>
    <n v="1986"/>
    <n v="45"/>
    <n v="4.7"/>
    <s v="Chicken Tikka Pizza"/>
    <n v="39"/>
    <x v="0"/>
    <s v="Three Stars"/>
    <s v="Europe"/>
    <x v="0"/>
    <x v="0"/>
    <n v="74"/>
    <x v="1"/>
    <s v="UPI, Card"/>
    <s v="Customer Choice"/>
    <m/>
    <s v="Amit Sharma"/>
    <n v="104063"/>
    <n v="7457"/>
    <n v="53.480800000000002"/>
    <n v="-2.2425999999999999"/>
    <s v="Legacy"/>
    <s v="No"/>
    <s v="Online + Table"/>
    <s v="Excellent"/>
  </r>
  <r>
    <x v="46"/>
    <x v="46"/>
    <x v="8"/>
    <x v="45"/>
    <n v="0"/>
    <n v="285"/>
    <s v="Dan Barber"/>
    <n v="2004"/>
    <n v="70"/>
    <n v="4.5999999999999996"/>
    <s v="Miso Ramen"/>
    <n v="21"/>
    <x v="0"/>
    <s v="No Stars"/>
    <s v="North America"/>
    <x v="0"/>
    <x v="1"/>
    <n v="32"/>
    <x v="1"/>
    <s v="All Methods Accepted"/>
    <s v="Customer Choice"/>
    <m/>
    <s v="Haruto Tanaka"/>
    <n v="106111"/>
    <n v="5945"/>
    <n v="35.011600000000001"/>
    <n v="135.7681"/>
    <s v="Legacy"/>
    <s v="No"/>
    <s v="Online Only"/>
    <s v="Excellent"/>
  </r>
  <r>
    <x v="23"/>
    <x v="35"/>
    <x v="19"/>
    <x v="53"/>
    <n v="2"/>
    <n v="280"/>
    <s v="Zaiyu Hasegawa"/>
    <n v="2007"/>
    <n v="26"/>
    <n v="4.7"/>
    <s v="Dal Baati Churma"/>
    <n v="18"/>
    <x v="0"/>
    <s v="Two Stars"/>
    <s v="Asia"/>
    <x v="0"/>
    <x v="0"/>
    <n v="55"/>
    <x v="1"/>
    <s v="Cash, Card"/>
    <s v="Seasonal Special"/>
    <s v="17K2M8YFBGMXB0P"/>
    <s v="Arjun Verma"/>
    <n v="241278"/>
    <n v="1755"/>
    <n v="19.076000000000001"/>
    <n v="72.877700000000004"/>
    <s v="Legacy"/>
    <s v="Yes"/>
    <s v="Online + Table"/>
    <s v="Excellent"/>
  </r>
  <r>
    <x v="4"/>
    <x v="51"/>
    <x v="2"/>
    <x v="44"/>
    <n v="3"/>
    <n v="350"/>
    <s v="Mauro Colagreco"/>
    <n v="1991"/>
    <n v="36"/>
    <n v="4.8"/>
    <s v="Lobster Roll"/>
    <n v="34"/>
    <x v="0"/>
    <s v="Three Stars"/>
    <s v="Europe"/>
    <x v="0"/>
    <x v="1"/>
    <n v="60"/>
    <x v="1"/>
    <s v="All Methods Accepted"/>
    <s v="Seasonal Special"/>
    <m/>
    <s v="John Smith"/>
    <n v="281763"/>
    <n v="538"/>
    <n v="34.052199999999999"/>
    <n v="-118.2437"/>
    <s v="Legacy"/>
    <s v="No"/>
    <s v="Online Only"/>
    <s v="Excellent"/>
  </r>
  <r>
    <x v="4"/>
    <x v="14"/>
    <x v="2"/>
    <x v="42"/>
    <n v="3"/>
    <n v="350"/>
    <s v="Mauro Colagreco"/>
    <n v="1991"/>
    <n v="36"/>
    <n v="4.8"/>
    <s v="Tacos"/>
    <n v="34"/>
    <x v="0"/>
    <s v="Three Stars"/>
    <s v="Europe"/>
    <x v="0"/>
    <x v="0"/>
    <n v="67"/>
    <x v="1"/>
    <s v="All Methods Accepted"/>
    <s v="Seasonal Special"/>
    <m/>
    <s v="Riya Patel"/>
    <n v="460965"/>
    <n v="4162"/>
    <n v="41.878100000000003"/>
    <n v="-87.629800000000003"/>
    <s v="Legacy"/>
    <s v="No"/>
    <s v="Online + Table"/>
    <s v="Excellent"/>
  </r>
  <r>
    <x v="13"/>
    <x v="41"/>
    <x v="19"/>
    <x v="36"/>
    <n v="3"/>
    <n v="270"/>
    <s v="Quique Dacosta"/>
    <n v="1989"/>
    <n v="48"/>
    <n v="4.8"/>
    <s v="Fusion Tikka"/>
    <n v="36"/>
    <x v="0"/>
    <s v="Three Stars"/>
    <s v="Europe"/>
    <x v="0"/>
    <x v="0"/>
    <n v="39"/>
    <x v="1"/>
    <s v="All Methods Accepted"/>
    <s v="Chef Special"/>
    <s v="2ZB44P0KZS2LO12"/>
    <s v="Emily Clark"/>
    <n v="291413"/>
    <n v="6096"/>
    <n v="21.170200000000001"/>
    <n v="72.831100000000006"/>
    <s v="Legacy"/>
    <s v="Yes"/>
    <s v="Online + Table"/>
    <s v="Excellent"/>
  </r>
  <r>
    <x v="17"/>
    <x v="9"/>
    <x v="2"/>
    <x v="50"/>
    <n v="3"/>
    <n v="365"/>
    <s v="Daniel Humm"/>
    <n v="1998"/>
    <n v="80"/>
    <n v="4.7"/>
    <s v="BBQ Wings"/>
    <n v="27"/>
    <x v="0"/>
    <s v="Three Stars"/>
    <s v="North America"/>
    <x v="0"/>
    <x v="1"/>
    <n v="22"/>
    <x v="1"/>
    <s v="Cash, UPI"/>
    <s v="Chef Special"/>
    <m/>
    <s v="Amit Sharma"/>
    <n v="103607"/>
    <n v="1945"/>
    <n v="37.774900000000002"/>
    <n v="-122.4194"/>
    <s v="Legacy"/>
    <s v="No"/>
    <s v="Online Only"/>
    <s v="Excellent"/>
  </r>
  <r>
    <x v="48"/>
    <x v="47"/>
    <x v="3"/>
    <x v="9"/>
    <n v="0"/>
    <n v="125"/>
    <s v="Leonor Espinosa"/>
    <n v="2007"/>
    <n v="45"/>
    <n v="4.5"/>
    <s v="Truffle Risotto"/>
    <n v="18"/>
    <x v="3"/>
    <s v="No Stars"/>
    <s v="South America"/>
    <x v="0"/>
    <x v="0"/>
    <n v="74"/>
    <x v="0"/>
    <s v="Cash, UPI"/>
    <s v="Customer Choice"/>
    <m/>
    <s v="Emily Clark"/>
    <n v="100000"/>
    <n v="4386"/>
    <n v="43.7102"/>
    <n v="7.2619999999999996"/>
    <s v="Legacy"/>
    <s v="No"/>
    <s v="Online + Table"/>
    <s v="Excellent"/>
  </r>
  <r>
    <x v="7"/>
    <x v="3"/>
    <x v="3"/>
    <x v="9"/>
    <n v="3"/>
    <n v="310"/>
    <s v="Enrico Crippa"/>
    <n v="2005"/>
    <n v="35"/>
    <n v="4.8"/>
    <s v="Truffle Risotto"/>
    <n v="20"/>
    <x v="0"/>
    <s v="Three Stars"/>
    <s v="Europe"/>
    <x v="0"/>
    <x v="0"/>
    <n v="40"/>
    <x v="1"/>
    <s v="Cash, Card"/>
    <s v="Seasonal Special"/>
    <m/>
    <s v="Oliver Brown"/>
    <n v="292709"/>
    <n v="2138"/>
    <n v="48.8566"/>
    <n v="2.3521999999999998"/>
    <s v="Legacy"/>
    <s v="No"/>
    <s v="Online + Table"/>
    <s v="Excellent"/>
  </r>
  <r>
    <x v="2"/>
    <x v="45"/>
    <x v="2"/>
    <x v="50"/>
    <n v="3"/>
    <n v="390"/>
    <s v="Thomas Keller"/>
    <n v="1994"/>
    <n v="60"/>
    <n v="4.9000000000000004"/>
    <s v="BBQ Wings"/>
    <n v="31"/>
    <x v="0"/>
    <s v="Three Stars"/>
    <s v="North America"/>
    <x v="0"/>
    <x v="0"/>
    <n v="57"/>
    <x v="0"/>
    <s v="Cash, UPI"/>
    <s v="Customer Choice"/>
    <m/>
    <s v="Lucas Martin"/>
    <n v="76382"/>
    <n v="2092"/>
    <n v="29.760400000000001"/>
    <n v="-95.369799999999998"/>
    <s v="Legacy"/>
    <s v="No"/>
    <s v="Online + Table"/>
    <s v="Excellent"/>
  </r>
  <r>
    <x v="28"/>
    <x v="55"/>
    <x v="19"/>
    <x v="53"/>
    <n v="2"/>
    <n v="265"/>
    <s v="Heinz Reitbauer"/>
    <n v="2005"/>
    <n v="60"/>
    <n v="4.7"/>
    <s v="Gatte ki Sabzi"/>
    <n v="20"/>
    <x v="0"/>
    <s v="Two Stars"/>
    <s v="Europe"/>
    <x v="0"/>
    <x v="0"/>
    <n v="62"/>
    <x v="0"/>
    <s v="All Methods Accepted"/>
    <s v="Customer Choice"/>
    <s v="MIG6UIIZYCYQPIM"/>
    <s v="Lucas Martin"/>
    <n v="318379"/>
    <n v="7525"/>
    <n v="22.7196"/>
    <n v="75.857699999999994"/>
    <s v="Legacy"/>
    <s v="Yes"/>
    <s v="Online + Table"/>
    <s v="Excellent"/>
  </r>
  <r>
    <x v="36"/>
    <x v="57"/>
    <x v="21"/>
    <x v="56"/>
    <n v="1"/>
    <n v="165"/>
    <s v="Isaac McHale"/>
    <n v="2013"/>
    <n v="40"/>
    <n v="4.5999999999999996"/>
    <s v="Poutine"/>
    <n v="12"/>
    <x v="2"/>
    <s v="One Star"/>
    <s v="Europe"/>
    <x v="1"/>
    <x v="0"/>
    <n v="70"/>
    <x v="1"/>
    <s v="UPI, Card"/>
    <s v="Seasonal Special"/>
    <m/>
    <s v="Lucas Martin"/>
    <n v="82573"/>
    <n v="3390"/>
    <n v="43.653199999999998"/>
    <n v="-79.383200000000002"/>
    <s v="Established"/>
    <s v="No"/>
    <s v="Table Only"/>
    <s v="Excellent"/>
  </r>
  <r>
    <x v="35"/>
    <x v="47"/>
    <x v="3"/>
    <x v="9"/>
    <n v="1"/>
    <n v="210"/>
    <s v="Victor Arguinzoniz"/>
    <n v="1990"/>
    <n v="30"/>
    <n v="4.7"/>
    <s v="Truffle Risotto"/>
    <n v="35"/>
    <x v="2"/>
    <s v="One Star"/>
    <s v="Europe"/>
    <x v="0"/>
    <x v="1"/>
    <n v="29"/>
    <x v="0"/>
    <s v="Cash, Card"/>
    <s v="Customer Choice"/>
    <m/>
    <s v="Sara Kapoor"/>
    <n v="372505"/>
    <n v="3857"/>
    <n v="43.7102"/>
    <n v="7.2619999999999996"/>
    <s v="Legacy"/>
    <s v="No"/>
    <s v="Online Only"/>
    <s v="Excellent"/>
  </r>
  <r>
    <x v="16"/>
    <x v="37"/>
    <x v="19"/>
    <x v="55"/>
    <n v="3"/>
    <n v="420"/>
    <s v="Rasmus Kofoed"/>
    <n v="2007"/>
    <n v="40"/>
    <n v="4.7"/>
    <s v="Rasgulla"/>
    <n v="18"/>
    <x v="1"/>
    <s v="Three Stars"/>
    <s v="Europe"/>
    <x v="1"/>
    <x v="1"/>
    <n v="56"/>
    <x v="0"/>
    <s v="Cash, Card"/>
    <s v="Bestselling Dish"/>
    <s v="6U1WRVMP7SJ7I3Y"/>
    <s v="Arjun Verma"/>
    <n v="163427"/>
    <n v="3758"/>
    <n v="12.9716"/>
    <n v="77.5946"/>
    <s v="Legacy"/>
    <s v="Yes"/>
    <s v="None"/>
    <s v="Excellent"/>
  </r>
  <r>
    <x v="23"/>
    <x v="6"/>
    <x v="2"/>
    <x v="42"/>
    <n v="2"/>
    <n v="280"/>
    <s v="Zaiyu Hasegawa"/>
    <n v="2007"/>
    <n v="26"/>
    <n v="4.7"/>
    <s v="Tacos"/>
    <n v="18"/>
    <x v="0"/>
    <s v="Two Stars"/>
    <s v="Asia"/>
    <x v="1"/>
    <x v="1"/>
    <n v="37"/>
    <x v="1"/>
    <s v="Cash, Card"/>
    <s v="Customer Choice"/>
    <m/>
    <s v="Lucas Martin"/>
    <n v="472004"/>
    <n v="5855"/>
    <n v="40.712800000000001"/>
    <n v="-74.006"/>
    <s v="Legacy"/>
    <s v="No"/>
    <s v="None"/>
    <s v="Excellent"/>
  </r>
  <r>
    <x v="5"/>
    <x v="43"/>
    <x v="0"/>
    <x v="46"/>
    <n v="3"/>
    <n v="380"/>
    <s v="Björn Frantzén"/>
    <n v="2008"/>
    <n v="23"/>
    <n v="4.8"/>
    <s v="Spaghetti Carbonara"/>
    <n v="17"/>
    <x v="0"/>
    <s v="Three Stars"/>
    <s v="Europe"/>
    <x v="0"/>
    <x v="0"/>
    <n v="29"/>
    <x v="0"/>
    <s v="All Methods Accepted"/>
    <s v="Chef Special"/>
    <m/>
    <s v="Francesco Rossi"/>
    <n v="311622"/>
    <n v="7193"/>
    <n v="45.464199999999998"/>
    <n v="9.19"/>
    <s v="Legacy"/>
    <s v="No"/>
    <s v="Online + Table"/>
    <s v="Excellent"/>
  </r>
  <r>
    <x v="14"/>
    <x v="36"/>
    <x v="19"/>
    <x v="53"/>
    <n v="3"/>
    <n v="305"/>
    <s v="Pascal Barbot"/>
    <n v="2000"/>
    <n v="25"/>
    <n v="4.8"/>
    <s v="Gatte ki Sabzi"/>
    <n v="25"/>
    <x v="0"/>
    <s v="Three Stars"/>
    <s v="Europe"/>
    <x v="0"/>
    <x v="1"/>
    <n v="22"/>
    <x v="1"/>
    <s v="Cash, UPI"/>
    <s v="Chef Special"/>
    <s v="AWRGV1I5QVLPSTX"/>
    <s v="Oliver Brown"/>
    <n v="200032"/>
    <n v="5222"/>
    <n v="22.572600000000001"/>
    <n v="88.363900000000001"/>
    <s v="Legacy"/>
    <s v="Yes"/>
    <s v="Online Only"/>
    <s v="Excellent"/>
  </r>
  <r>
    <x v="34"/>
    <x v="38"/>
    <x v="19"/>
    <x v="37"/>
    <n v="2"/>
    <n v="550"/>
    <s v="Rasmus Munk"/>
    <n v="2015"/>
    <n v="50"/>
    <n v="4.5"/>
    <s v="Chole Kulche"/>
    <n v="10"/>
    <x v="1"/>
    <s v="Two Stars"/>
    <s v="Europe"/>
    <x v="0"/>
    <x v="0"/>
    <n v="30"/>
    <x v="0"/>
    <s v="All Methods Accepted"/>
    <s v="Customer Choice"/>
    <s v="CP5NDXOLQU0Y83W"/>
    <s v="Francesco Rossi"/>
    <n v="264311"/>
    <n v="156"/>
    <n v="13.082700000000001"/>
    <n v="80.270700000000005"/>
    <s v="Established"/>
    <s v="Yes"/>
    <s v="Online + Table"/>
    <s v="Excellent"/>
  </r>
  <r>
    <x v="38"/>
    <x v="47"/>
    <x v="3"/>
    <x v="49"/>
    <n v="1"/>
    <n v="95"/>
    <s v="Bertrand Grébaut"/>
    <n v="2011"/>
    <n v="28"/>
    <n v="4.5"/>
    <s v="Croissant"/>
    <n v="14"/>
    <x v="3"/>
    <s v="One Star"/>
    <s v="Europe"/>
    <x v="0"/>
    <x v="0"/>
    <n v="70"/>
    <x v="1"/>
    <s v="Cash, Card"/>
    <s v="Bestselling Dish"/>
    <m/>
    <s v="Emily Clark"/>
    <n v="232348"/>
    <n v="3538"/>
    <n v="43.7102"/>
    <n v="7.2619999999999996"/>
    <s v="Established"/>
    <s v="No"/>
    <s v="Online + Table"/>
    <s v="Excellent"/>
  </r>
  <r>
    <x v="20"/>
    <x v="52"/>
    <x v="12"/>
    <x v="57"/>
    <n v="3"/>
    <n v="265"/>
    <s v="Eneko Atxa"/>
    <n v="2005"/>
    <n v="45"/>
    <n v="4.7"/>
    <s v="Fish and Chips"/>
    <n v="20"/>
    <x v="0"/>
    <s v="Three Stars"/>
    <s v="Europe"/>
    <x v="0"/>
    <x v="0"/>
    <n v="49"/>
    <x v="0"/>
    <s v="Cash, Card"/>
    <s v="Chef Special"/>
    <m/>
    <s v="Oliver Brown"/>
    <n v="209806"/>
    <n v="3265"/>
    <n v="53.800800000000002"/>
    <n v="-1.5490999999999999"/>
    <s v="Legacy"/>
    <s v="No"/>
    <s v="Online + Table"/>
    <s v="Excellent"/>
  </r>
  <r>
    <x v="17"/>
    <x v="49"/>
    <x v="12"/>
    <x v="57"/>
    <n v="3"/>
    <n v="365"/>
    <s v="Daniel Humm"/>
    <n v="1998"/>
    <n v="80"/>
    <n v="4.7"/>
    <s v="Fish and Chips"/>
    <n v="27"/>
    <x v="0"/>
    <s v="Three Stars"/>
    <s v="North America"/>
    <x v="1"/>
    <x v="1"/>
    <n v="66"/>
    <x v="0"/>
    <s v="UPI, Card"/>
    <s v="Chef Special"/>
    <m/>
    <s v="John Smith"/>
    <n v="189332"/>
    <n v="3505"/>
    <n v="53.480800000000002"/>
    <n v="-2.2425999999999999"/>
    <s v="Legacy"/>
    <s v="No"/>
    <s v="None"/>
    <s v="Excellent"/>
  </r>
  <r>
    <x v="49"/>
    <x v="9"/>
    <x v="2"/>
    <x v="42"/>
    <n v="0"/>
    <n v="85"/>
    <s v="James Lowe"/>
    <n v="2014"/>
    <n v="38"/>
    <n v="4.5"/>
    <s v="Tacos"/>
    <n v="11"/>
    <x v="3"/>
    <s v="No Stars"/>
    <s v="Europe"/>
    <x v="0"/>
    <x v="1"/>
    <n v="37"/>
    <x v="0"/>
    <s v="Cash, UPI"/>
    <s v="Customer Choice"/>
    <m/>
    <s v="Emily Clark"/>
    <n v="355734"/>
    <n v="1611"/>
    <n v="37.774900000000002"/>
    <n v="-122.4194"/>
    <s v="Established"/>
    <s v="No"/>
    <s v="Online Only"/>
    <s v="Excellent"/>
  </r>
  <r>
    <x v="16"/>
    <x v="14"/>
    <x v="2"/>
    <x v="44"/>
    <n v="3"/>
    <n v="420"/>
    <s v="Rasmus Kofoed"/>
    <n v="2007"/>
    <n v="40"/>
    <n v="4.7"/>
    <s v="Lobster Roll"/>
    <n v="18"/>
    <x v="1"/>
    <s v="Three Stars"/>
    <s v="Europe"/>
    <x v="1"/>
    <x v="1"/>
    <n v="47"/>
    <x v="0"/>
    <s v="Cash, Card"/>
    <s v="Customer Choice"/>
    <m/>
    <s v="Francesco Rossi"/>
    <n v="242664"/>
    <n v="7376"/>
    <n v="41.878100000000003"/>
    <n v="-87.629800000000003"/>
    <s v="Legacy"/>
    <s v="No"/>
    <s v="None"/>
    <s v="Excellent"/>
  </r>
  <r>
    <x v="16"/>
    <x v="51"/>
    <x v="2"/>
    <x v="42"/>
    <n v="3"/>
    <n v="420"/>
    <s v="Rasmus Kofoed"/>
    <n v="2007"/>
    <n v="40"/>
    <n v="4.7"/>
    <s v="Burrito"/>
    <n v="18"/>
    <x v="1"/>
    <s v="Three Stars"/>
    <s v="Europe"/>
    <x v="1"/>
    <x v="1"/>
    <n v="42"/>
    <x v="0"/>
    <s v="UPI, Card"/>
    <s v="Bestselling Dish"/>
    <m/>
    <s v="Haruto Tanaka"/>
    <n v="464021"/>
    <n v="3073"/>
    <n v="34.052199999999999"/>
    <n v="-118.2437"/>
    <s v="Legacy"/>
    <s v="No"/>
    <s v="None"/>
    <s v="Excellent"/>
  </r>
  <r>
    <x v="13"/>
    <x v="51"/>
    <x v="2"/>
    <x v="44"/>
    <n v="3"/>
    <n v="270"/>
    <s v="Quique Dacosta"/>
    <n v="1989"/>
    <n v="48"/>
    <n v="4.8"/>
    <s v="Lobster Roll"/>
    <n v="36"/>
    <x v="0"/>
    <s v="Three Stars"/>
    <s v="Europe"/>
    <x v="0"/>
    <x v="0"/>
    <n v="70"/>
    <x v="0"/>
    <s v="UPI, Card"/>
    <s v="Seasonal Special"/>
    <m/>
    <s v="Francesco Rossi"/>
    <n v="41235"/>
    <n v="5448"/>
    <n v="34.052199999999999"/>
    <n v="-118.2437"/>
    <s v="Legacy"/>
    <s v="No"/>
    <s v="Online + Table"/>
    <s v="Excellent"/>
  </r>
  <r>
    <x v="7"/>
    <x v="46"/>
    <x v="8"/>
    <x v="48"/>
    <n v="3"/>
    <n v="310"/>
    <s v="Enrico Crippa"/>
    <n v="2005"/>
    <n v="35"/>
    <n v="4.8"/>
    <s v="Tuna Roll"/>
    <n v="20"/>
    <x v="0"/>
    <s v="Three Stars"/>
    <s v="Europe"/>
    <x v="1"/>
    <x v="0"/>
    <n v="34"/>
    <x v="0"/>
    <s v="Cash, Card"/>
    <s v="Bestselling Dish"/>
    <m/>
    <s v="Haruto Tanaka"/>
    <n v="1318"/>
    <n v="3417"/>
    <n v="35.011600000000001"/>
    <n v="135.7681"/>
    <s v="Legacy"/>
    <s v="No"/>
    <s v="Table Only"/>
    <s v="Excellent"/>
  </r>
  <r>
    <x v="33"/>
    <x v="40"/>
    <x v="19"/>
    <x v="37"/>
    <n v="2"/>
    <n v="275"/>
    <s v="Andoni Luis Aduriz"/>
    <n v="1998"/>
    <n v="20"/>
    <n v="4.5999999999999996"/>
    <s v="Chole Kulche"/>
    <n v="27"/>
    <x v="0"/>
    <s v="Two Stars"/>
    <s v="Europe"/>
    <x v="1"/>
    <x v="0"/>
    <n v="72"/>
    <x v="1"/>
    <s v="Cash, UPI"/>
    <s v="Bestselling Dish"/>
    <s v="6V7JDCDDZXBOX0B"/>
    <s v="Lucas Martin"/>
    <n v="237657"/>
    <n v="634"/>
    <n v="17.385000000000002"/>
    <n v="78.486699999999999"/>
    <s v="Legacy"/>
    <s v="Yes"/>
    <s v="Table Only"/>
    <s v="Excellent"/>
  </r>
  <r>
    <x v="49"/>
    <x v="42"/>
    <x v="19"/>
    <x v="38"/>
    <n v="0"/>
    <n v="85"/>
    <s v="James Lowe"/>
    <n v="2014"/>
    <n v="38"/>
    <n v="4.5"/>
    <s v="Paneer Butter Masala"/>
    <n v="11"/>
    <x v="3"/>
    <s v="No Stars"/>
    <s v="Europe"/>
    <x v="1"/>
    <x v="1"/>
    <n v="61"/>
    <x v="1"/>
    <s v="Cash, Card"/>
    <s v="Seasonal Special"/>
    <s v="YSZIM2ZDD3T8EW5"/>
    <s v="John Smith"/>
    <n v="17881"/>
    <n v="3646"/>
    <n v="23.022500000000001"/>
    <n v="72.571399999999997"/>
    <s v="Established"/>
    <s v="Yes"/>
    <s v="None"/>
    <s v="Excellent"/>
  </r>
  <r>
    <x v="49"/>
    <x v="35"/>
    <x v="19"/>
    <x v="53"/>
    <n v="0"/>
    <n v="85"/>
    <s v="James Lowe"/>
    <n v="2014"/>
    <n v="38"/>
    <n v="4.5"/>
    <s v="Gatte ki Sabzi"/>
    <n v="11"/>
    <x v="3"/>
    <s v="No Stars"/>
    <s v="Europe"/>
    <x v="0"/>
    <x v="0"/>
    <n v="52"/>
    <x v="0"/>
    <s v="Cash, Card"/>
    <s v="Bestselling Dish"/>
    <s v="ZKQ5OH0G75IHB64"/>
    <s v="Arjun Verma"/>
    <n v="22927"/>
    <n v="5731"/>
    <n v="19.076000000000001"/>
    <n v="72.877700000000004"/>
    <s v="Established"/>
    <s v="Yes"/>
    <s v="Online + Table"/>
    <s v="Excellent"/>
  </r>
  <r>
    <x v="44"/>
    <x v="37"/>
    <x v="19"/>
    <x v="41"/>
    <n v="0"/>
    <n v="185"/>
    <s v="Thomas &amp; Mathias Sühring"/>
    <n v="2014"/>
    <n v="48"/>
    <n v="4.5999999999999996"/>
    <s v="Dhokla"/>
    <n v="11"/>
    <x v="2"/>
    <s v="No Stars"/>
    <s v="Asia"/>
    <x v="1"/>
    <x v="0"/>
    <n v="54"/>
    <x v="1"/>
    <s v="Cash, UPI"/>
    <s v="Seasonal Special"/>
    <s v="9FV3HP0IP95UIOM"/>
    <s v="John Smith"/>
    <n v="183409"/>
    <n v="3619"/>
    <n v="12.9716"/>
    <n v="77.5946"/>
    <s v="Established"/>
    <s v="Yes"/>
    <s v="Table Only"/>
    <s v="Excellent"/>
  </r>
  <r>
    <x v="4"/>
    <x v="50"/>
    <x v="3"/>
    <x v="2"/>
    <n v="3"/>
    <n v="350"/>
    <s v="Mauro Colagreco"/>
    <n v="1991"/>
    <n v="36"/>
    <n v="4.8"/>
    <s v="Ratatouille"/>
    <n v="34"/>
    <x v="0"/>
    <s v="Three Stars"/>
    <s v="Europe"/>
    <x v="1"/>
    <x v="1"/>
    <n v="33"/>
    <x v="1"/>
    <s v="Cash, UPI"/>
    <s v="Seasonal Special"/>
    <m/>
    <s v="Amit Sharma"/>
    <n v="392671"/>
    <n v="4702"/>
    <n v="45.764000000000003"/>
    <n v="4.8357000000000001"/>
    <s v="Legacy"/>
    <s v="No"/>
    <s v="None"/>
    <s v="Excellent"/>
  </r>
  <r>
    <x v="28"/>
    <x v="52"/>
    <x v="12"/>
    <x v="57"/>
    <n v="2"/>
    <n v="265"/>
    <s v="Heinz Reitbauer"/>
    <n v="2005"/>
    <n v="60"/>
    <n v="4.7"/>
    <s v="Shepherd’s Pie"/>
    <n v="20"/>
    <x v="0"/>
    <s v="Two Stars"/>
    <s v="Europe"/>
    <x v="1"/>
    <x v="1"/>
    <n v="34"/>
    <x v="1"/>
    <s v="All Methods Accepted"/>
    <s v="Bestselling Dish"/>
    <m/>
    <s v="Oliver Brown"/>
    <n v="235127"/>
    <n v="1833"/>
    <n v="53.800800000000002"/>
    <n v="-1.5490999999999999"/>
    <s v="Legacy"/>
    <s v="No"/>
    <s v="None"/>
    <s v="Excellent"/>
  </r>
  <r>
    <x v="39"/>
    <x v="51"/>
    <x v="2"/>
    <x v="50"/>
    <n v="0"/>
    <n v="180"/>
    <s v="Virgilio Martínez"/>
    <n v="2008"/>
    <n v="50"/>
    <n v="4.8"/>
    <s v="BBQ Wings"/>
    <n v="17"/>
    <x v="2"/>
    <s v="No Stars"/>
    <s v="South America"/>
    <x v="1"/>
    <x v="1"/>
    <n v="65"/>
    <x v="1"/>
    <s v="All Methods Accepted"/>
    <s v="Bestselling Dish"/>
    <m/>
    <s v="Arjun Verma"/>
    <n v="244984"/>
    <n v="698"/>
    <n v="34.052199999999999"/>
    <n v="-118.2437"/>
    <s v="Legacy"/>
    <s v="No"/>
    <s v="None"/>
    <s v="Excellent"/>
  </r>
  <r>
    <x v="23"/>
    <x v="40"/>
    <x v="19"/>
    <x v="55"/>
    <n v="2"/>
    <n v="280"/>
    <s v="Zaiyu Hasegawa"/>
    <n v="2007"/>
    <n v="26"/>
    <n v="4.7"/>
    <s v="Fish Curry"/>
    <n v="18"/>
    <x v="0"/>
    <s v="Two Stars"/>
    <s v="Asia"/>
    <x v="1"/>
    <x v="0"/>
    <n v="53"/>
    <x v="1"/>
    <s v="All Methods Accepted"/>
    <s v="Customer Choice"/>
    <s v="XG8LQ876B5ZE4RM"/>
    <s v="Francesco Rossi"/>
    <n v="205999"/>
    <n v="6794"/>
    <n v="17.385000000000002"/>
    <n v="78.486699999999999"/>
    <s v="Legacy"/>
    <s v="Yes"/>
    <s v="Table Only"/>
    <s v="Excellent"/>
  </r>
  <r>
    <x v="6"/>
    <x v="48"/>
    <x v="0"/>
    <x v="7"/>
    <n v="3"/>
    <n v="295"/>
    <s v="Eric Ripert"/>
    <n v="1972"/>
    <n v="62"/>
    <n v="4.8"/>
    <s v="Lasagna"/>
    <n v="53"/>
    <x v="0"/>
    <s v="Three Stars"/>
    <s v="North America"/>
    <x v="1"/>
    <x v="1"/>
    <n v="37"/>
    <x v="1"/>
    <s v="Cash, Card"/>
    <s v="Seasonal Special"/>
    <m/>
    <s v="Lucas Martin"/>
    <n v="124571"/>
    <n v="511"/>
    <n v="43.769599999999997"/>
    <n v="11.255800000000001"/>
    <s v="Legacy"/>
    <s v="No"/>
    <s v="None"/>
    <s v="Excellent"/>
  </r>
  <r>
    <x v="45"/>
    <x v="14"/>
    <x v="2"/>
    <x v="52"/>
    <n v="0"/>
    <n v="145"/>
    <s v="Rodolfo Guzmán"/>
    <n v="2006"/>
    <n v="40"/>
    <n v="4.5999999999999996"/>
    <s v="Grilled Steak"/>
    <n v="19"/>
    <x v="3"/>
    <s v="No Stars"/>
    <s v="South America"/>
    <x v="1"/>
    <x v="1"/>
    <n v="29"/>
    <x v="0"/>
    <s v="Cash, Card"/>
    <s v="Chef Special"/>
    <m/>
    <s v="Francesco Rossi"/>
    <n v="312226"/>
    <n v="147"/>
    <n v="41.878100000000003"/>
    <n v="-87.629800000000003"/>
    <s v="Legacy"/>
    <s v="No"/>
    <s v="None"/>
    <s v="Excellent"/>
  </r>
  <r>
    <x v="22"/>
    <x v="46"/>
    <x v="8"/>
    <x v="51"/>
    <n v="2"/>
    <n v="450"/>
    <s v="René Redzepi"/>
    <n v="2003"/>
    <n v="40"/>
    <n v="4.8"/>
    <s v="Teriyaki Steak"/>
    <n v="22"/>
    <x v="1"/>
    <s v="Two Stars"/>
    <s v="Europe"/>
    <x v="0"/>
    <x v="0"/>
    <n v="52"/>
    <x v="0"/>
    <s v="Cash, UPI"/>
    <s v="Chef Special"/>
    <m/>
    <s v="Amit Sharma"/>
    <n v="11358"/>
    <n v="5959"/>
    <n v="35.011600000000001"/>
    <n v="135.7681"/>
    <s v="Legacy"/>
    <s v="No"/>
    <s v="Online + Table"/>
    <s v="Excellent"/>
  </r>
  <r>
    <x v="16"/>
    <x v="55"/>
    <x v="19"/>
    <x v="55"/>
    <n v="3"/>
    <n v="420"/>
    <s v="Rasmus Kofoed"/>
    <n v="2007"/>
    <n v="40"/>
    <n v="4.7"/>
    <s v="Fish Curry"/>
    <n v="18"/>
    <x v="1"/>
    <s v="Three Stars"/>
    <s v="Europe"/>
    <x v="0"/>
    <x v="0"/>
    <n v="56"/>
    <x v="1"/>
    <s v="Cash, UPI"/>
    <s v="Chef Special"/>
    <s v="PKZRNNZJ7T6V3Z5"/>
    <s v="Amit Sharma"/>
    <n v="362337"/>
    <n v="5644"/>
    <n v="22.7196"/>
    <n v="75.857699999999994"/>
    <s v="Legacy"/>
    <s v="Yes"/>
    <s v="Online + Table"/>
    <s v="Excellent"/>
  </r>
  <r>
    <x v="0"/>
    <x v="3"/>
    <x v="3"/>
    <x v="49"/>
    <n v="3"/>
    <n v="320"/>
    <s v="Massimo Bottura"/>
    <n v="1995"/>
    <n v="28"/>
    <n v="4.9000000000000004"/>
    <s v="Macarons"/>
    <n v="30"/>
    <x v="0"/>
    <s v="Three Stars"/>
    <s v="Europe"/>
    <x v="1"/>
    <x v="0"/>
    <n v="29"/>
    <x v="1"/>
    <s v="UPI, Card"/>
    <s v="Chef Special"/>
    <m/>
    <s v="Emily Clark"/>
    <n v="217909"/>
    <n v="6837"/>
    <n v="48.8566"/>
    <n v="2.3521999999999998"/>
    <s v="Legacy"/>
    <s v="No"/>
    <s v="Table Only"/>
    <s v="Excellent"/>
  </r>
  <r>
    <x v="22"/>
    <x v="18"/>
    <x v="8"/>
    <x v="51"/>
    <n v="2"/>
    <n v="450"/>
    <s v="René Redzepi"/>
    <n v="2003"/>
    <n v="40"/>
    <n v="4.8"/>
    <s v="Teriyaki Steak"/>
    <n v="22"/>
    <x v="1"/>
    <s v="Two Stars"/>
    <s v="Europe"/>
    <x v="1"/>
    <x v="0"/>
    <n v="56"/>
    <x v="1"/>
    <s v="Cash, Card"/>
    <s v="Seasonal Special"/>
    <m/>
    <s v="Francesco Rossi"/>
    <n v="352645"/>
    <n v="7659"/>
    <n v="35.689500000000002"/>
    <n v="139.6917"/>
    <s v="Legacy"/>
    <s v="No"/>
    <s v="Table Only"/>
    <s v="Excellent"/>
  </r>
  <r>
    <x v="31"/>
    <x v="9"/>
    <x v="2"/>
    <x v="42"/>
    <n v="2"/>
    <n v="245"/>
    <s v="Richard Ekkebus"/>
    <n v="2005"/>
    <n v="46"/>
    <n v="4.7"/>
    <s v="Tacos"/>
    <n v="20"/>
    <x v="2"/>
    <s v="Two Stars"/>
    <s v="Asia"/>
    <x v="0"/>
    <x v="0"/>
    <n v="49"/>
    <x v="1"/>
    <s v="UPI, Card"/>
    <s v="Chef Special"/>
    <m/>
    <s v="Arjun Verma"/>
    <n v="248979"/>
    <n v="4975"/>
    <n v="37.774900000000002"/>
    <n v="-122.4194"/>
    <s v="Legacy"/>
    <s v="No"/>
    <s v="Online + Table"/>
    <s v="Excellent"/>
  </r>
  <r>
    <x v="13"/>
    <x v="37"/>
    <x v="19"/>
    <x v="36"/>
    <n v="3"/>
    <n v="270"/>
    <s v="Quique Dacosta"/>
    <n v="1989"/>
    <n v="48"/>
    <n v="4.8"/>
    <s v="Fusion Tikka"/>
    <n v="36"/>
    <x v="0"/>
    <s v="Three Stars"/>
    <s v="Europe"/>
    <x v="1"/>
    <x v="1"/>
    <n v="28"/>
    <x v="1"/>
    <s v="All Methods Accepted"/>
    <s v="Chef Special"/>
    <s v="TB08I2EBIF7V4YP"/>
    <s v="Haruto Tanaka"/>
    <n v="485374"/>
    <n v="1689"/>
    <n v="12.9716"/>
    <n v="77.5946"/>
    <s v="Legacy"/>
    <s v="Yes"/>
    <s v="None"/>
    <s v="Excellent"/>
  </r>
  <r>
    <x v="24"/>
    <x v="42"/>
    <x v="19"/>
    <x v="36"/>
    <n v="2"/>
    <n v="325"/>
    <s v="Kyle &amp; Katina Connaughton"/>
    <n v="2016"/>
    <n v="48"/>
    <n v="4.7"/>
    <s v="Fusion Tikka"/>
    <n v="9"/>
    <x v="0"/>
    <s v="Two Stars"/>
    <s v="North America"/>
    <x v="0"/>
    <x v="1"/>
    <n v="73"/>
    <x v="1"/>
    <s v="Cash, Card"/>
    <s v="Seasonal Special"/>
    <s v="T0CXK091HJ7VQ7E"/>
    <s v="Haruto Tanaka"/>
    <n v="433950"/>
    <n v="3681"/>
    <n v="23.022500000000001"/>
    <n v="72.571399999999997"/>
    <s v="Established"/>
    <s v="Yes"/>
    <s v="Online Only"/>
    <s v="Excellent"/>
  </r>
  <r>
    <x v="30"/>
    <x v="59"/>
    <x v="20"/>
    <x v="44"/>
    <n v="2"/>
    <n v="285"/>
    <s v="André Chiang"/>
    <n v="2010"/>
    <n v="30"/>
    <n v="4.7"/>
    <s v="Lobster Roll"/>
    <n v="15"/>
    <x v="0"/>
    <s v="Two Stars"/>
    <s v="Asia"/>
    <x v="1"/>
    <x v="1"/>
    <n v="51"/>
    <x v="0"/>
    <s v="UPI, Card"/>
    <s v="Chef Special"/>
    <m/>
    <s v="Riya Patel"/>
    <n v="57896"/>
    <n v="1285"/>
    <n v="-27.469799999999999"/>
    <n v="153.02510000000001"/>
    <s v="Legacy"/>
    <s v="No"/>
    <s v="None"/>
    <s v="Excellent"/>
  </r>
  <r>
    <x v="9"/>
    <x v="6"/>
    <x v="2"/>
    <x v="44"/>
    <n v="3"/>
    <n v="345"/>
    <s v="Dominique Crenn"/>
    <n v="2011"/>
    <n v="50"/>
    <n v="4.8"/>
    <s v="Lobster Roll"/>
    <n v="14"/>
    <x v="0"/>
    <s v="Three Stars"/>
    <s v="North America"/>
    <x v="0"/>
    <x v="0"/>
    <n v="35"/>
    <x v="0"/>
    <s v="Cash, UPI"/>
    <s v="Customer Choice"/>
    <m/>
    <s v="Haruto Tanaka"/>
    <n v="334419"/>
    <n v="7542"/>
    <n v="40.712800000000001"/>
    <n v="-74.006"/>
    <s v="Established"/>
    <s v="No"/>
    <s v="Online + Table"/>
    <s v="Excellent"/>
  </r>
  <r>
    <x v="16"/>
    <x v="41"/>
    <x v="19"/>
    <x v="40"/>
    <n v="3"/>
    <n v="420"/>
    <s v="Rasmus Kofoed"/>
    <n v="2007"/>
    <n v="40"/>
    <n v="4.7"/>
    <s v="Masala Dosa"/>
    <n v="18"/>
    <x v="1"/>
    <s v="Three Stars"/>
    <s v="Europe"/>
    <x v="1"/>
    <x v="1"/>
    <n v="49"/>
    <x v="1"/>
    <s v="Cash, UPI"/>
    <s v="Seasonal Special"/>
    <s v="MSHK2JYWE71NF9P"/>
    <s v="Arjun Verma"/>
    <n v="340222"/>
    <n v="6311"/>
    <n v="21.170200000000001"/>
    <n v="72.831100000000006"/>
    <s v="Legacy"/>
    <s v="Yes"/>
    <s v="None"/>
    <s v="Excellent"/>
  </r>
  <r>
    <x v="41"/>
    <x v="55"/>
    <x v="19"/>
    <x v="39"/>
    <n v="0"/>
    <n v="155"/>
    <s v="Enrique Olvera"/>
    <n v="2000"/>
    <n v="55"/>
    <n v="4.7"/>
    <s v="Korma"/>
    <n v="25"/>
    <x v="2"/>
    <s v="No Stars"/>
    <s v="North America"/>
    <x v="1"/>
    <x v="1"/>
    <n v="62"/>
    <x v="0"/>
    <s v="Cash, Card"/>
    <s v="Chef Special"/>
    <s v="CEEGEGYIQVI4VVH"/>
    <s v="Sara Kapoor"/>
    <n v="288436"/>
    <n v="7249"/>
    <n v="22.7196"/>
    <n v="75.857699999999994"/>
    <s v="Legacy"/>
    <s v="Yes"/>
    <s v="None"/>
    <s v="Excellent"/>
  </r>
  <r>
    <x v="44"/>
    <x v="60"/>
    <x v="21"/>
    <x v="59"/>
    <n v="0"/>
    <n v="185"/>
    <s v="Thomas &amp; Mathias Sühring"/>
    <n v="2014"/>
    <n v="48"/>
    <n v="4.5999999999999996"/>
    <s v="Tourtière"/>
    <n v="11"/>
    <x v="2"/>
    <s v="No Stars"/>
    <s v="Asia"/>
    <x v="1"/>
    <x v="1"/>
    <n v="47"/>
    <x v="1"/>
    <s v="UPI, Card"/>
    <s v="Chef Special"/>
    <m/>
    <s v="Amit Sharma"/>
    <n v="454854"/>
    <n v="5157"/>
    <n v="45.5017"/>
    <n v="-73.567300000000003"/>
    <s v="Established"/>
    <s v="No"/>
    <s v="None"/>
    <s v="Excellent"/>
  </r>
  <r>
    <x v="43"/>
    <x v="47"/>
    <x v="3"/>
    <x v="49"/>
    <n v="0"/>
    <n v="140"/>
    <s v="Jorge Vallejo"/>
    <n v="2012"/>
    <n v="48"/>
    <n v="4.5999999999999996"/>
    <s v="Croissant"/>
    <n v="13"/>
    <x v="3"/>
    <s v="No Stars"/>
    <s v="North America"/>
    <x v="0"/>
    <x v="0"/>
    <n v="43"/>
    <x v="1"/>
    <s v="All Methods Accepted"/>
    <s v="Chef Special"/>
    <m/>
    <s v="Arjun Verma"/>
    <n v="298146"/>
    <n v="4891"/>
    <n v="43.7102"/>
    <n v="7.2619999999999996"/>
    <s v="Established"/>
    <s v="No"/>
    <s v="Online + Table"/>
    <s v="Excellent"/>
  </r>
  <r>
    <x v="29"/>
    <x v="51"/>
    <x v="2"/>
    <x v="44"/>
    <n v="2"/>
    <n v="285"/>
    <s v="Sean Gray"/>
    <n v="2008"/>
    <n v="12"/>
    <n v="4.7"/>
    <s v="Lobster Roll"/>
    <n v="17"/>
    <x v="0"/>
    <s v="Two Stars"/>
    <s v="North America"/>
    <x v="1"/>
    <x v="0"/>
    <n v="31"/>
    <x v="0"/>
    <s v="Cash, Card"/>
    <s v="Customer Choice"/>
    <m/>
    <s v="Francesco Rossi"/>
    <n v="183008"/>
    <n v="7092"/>
    <n v="34.052199999999999"/>
    <n v="-118.2437"/>
    <s v="Legacy"/>
    <s v="No"/>
    <s v="Table Only"/>
    <s v="Excellent"/>
  </r>
  <r>
    <x v="4"/>
    <x v="49"/>
    <x v="12"/>
    <x v="47"/>
    <n v="3"/>
    <n v="350"/>
    <s v="Mauro Colagreco"/>
    <n v="1991"/>
    <n v="36"/>
    <n v="4.8"/>
    <s v="Roast Duck"/>
    <n v="34"/>
    <x v="0"/>
    <s v="Three Stars"/>
    <s v="Europe"/>
    <x v="0"/>
    <x v="0"/>
    <n v="32"/>
    <x v="1"/>
    <s v="All Methods Accepted"/>
    <s v="Customer Choice"/>
    <m/>
    <s v="Riya Patel"/>
    <n v="17632"/>
    <n v="1349"/>
    <n v="53.480800000000002"/>
    <n v="-2.2425999999999999"/>
    <s v="Legacy"/>
    <s v="No"/>
    <s v="Online + Table"/>
    <s v="Excellent"/>
  </r>
  <r>
    <x v="38"/>
    <x v="45"/>
    <x v="2"/>
    <x v="52"/>
    <n v="1"/>
    <n v="95"/>
    <s v="Bertrand Grébaut"/>
    <n v="2011"/>
    <n v="28"/>
    <n v="4.5"/>
    <s v="Grilled Steak"/>
    <n v="14"/>
    <x v="3"/>
    <s v="One Star"/>
    <s v="Europe"/>
    <x v="0"/>
    <x v="0"/>
    <n v="60"/>
    <x v="1"/>
    <s v="All Methods Accepted"/>
    <s v="Seasonal Special"/>
    <m/>
    <s v="John Smith"/>
    <n v="461452"/>
    <n v="6909"/>
    <n v="29.760400000000001"/>
    <n v="-95.369799999999998"/>
    <s v="Established"/>
    <s v="No"/>
    <s v="Online + Table"/>
    <s v="Excellent"/>
  </r>
  <r>
    <x v="7"/>
    <x v="14"/>
    <x v="2"/>
    <x v="52"/>
    <n v="3"/>
    <n v="310"/>
    <s v="Enrico Crippa"/>
    <n v="2005"/>
    <n v="35"/>
    <n v="4.8"/>
    <s v="Prime Rib"/>
    <n v="20"/>
    <x v="0"/>
    <s v="Three Stars"/>
    <s v="Europe"/>
    <x v="0"/>
    <x v="1"/>
    <n v="59"/>
    <x v="1"/>
    <s v="All Methods Accepted"/>
    <s v="Customer Choice"/>
    <m/>
    <s v="John Smith"/>
    <n v="337925"/>
    <n v="818"/>
    <n v="41.878100000000003"/>
    <n v="-87.629800000000003"/>
    <s v="Legacy"/>
    <s v="No"/>
    <s v="Online Only"/>
    <s v="Excellent"/>
  </r>
  <r>
    <x v="7"/>
    <x v="6"/>
    <x v="2"/>
    <x v="42"/>
    <n v="3"/>
    <n v="310"/>
    <s v="Enrico Crippa"/>
    <n v="2005"/>
    <n v="35"/>
    <n v="4.8"/>
    <s v="Burrito"/>
    <n v="20"/>
    <x v="0"/>
    <s v="Three Stars"/>
    <s v="Europe"/>
    <x v="1"/>
    <x v="1"/>
    <n v="25"/>
    <x v="0"/>
    <s v="UPI, Card"/>
    <s v="Chef Special"/>
    <m/>
    <s v="Lucas Martin"/>
    <n v="245576"/>
    <n v="1643"/>
    <n v="40.712800000000001"/>
    <n v="-74.006"/>
    <s v="Legacy"/>
    <s v="No"/>
    <s v="None"/>
    <s v="Excellent"/>
  </r>
  <r>
    <x v="22"/>
    <x v="38"/>
    <x v="19"/>
    <x v="37"/>
    <n v="2"/>
    <n v="450"/>
    <s v="René Redzepi"/>
    <n v="2003"/>
    <n v="40"/>
    <n v="4.8"/>
    <s v="Chole Kulche"/>
    <n v="22"/>
    <x v="1"/>
    <s v="Two Stars"/>
    <s v="Europe"/>
    <x v="1"/>
    <x v="0"/>
    <n v="65"/>
    <x v="1"/>
    <s v="All Methods Accepted"/>
    <s v="Customer Choice"/>
    <s v="Z0SERIN4FA9MSOD"/>
    <s v="Amit Sharma"/>
    <n v="146487"/>
    <n v="1366"/>
    <n v="13.082700000000001"/>
    <n v="80.270700000000005"/>
    <s v="Legacy"/>
    <s v="Yes"/>
    <s v="Table Only"/>
    <s v="Excellent"/>
  </r>
  <r>
    <x v="24"/>
    <x v="37"/>
    <x v="19"/>
    <x v="37"/>
    <n v="2"/>
    <n v="325"/>
    <s v="Kyle &amp; Katina Connaughton"/>
    <n v="2016"/>
    <n v="48"/>
    <n v="4.7"/>
    <s v="Pani Puri"/>
    <n v="9"/>
    <x v="0"/>
    <s v="Two Stars"/>
    <s v="North America"/>
    <x v="1"/>
    <x v="0"/>
    <n v="73"/>
    <x v="0"/>
    <s v="UPI, Card"/>
    <s v="Customer Choice"/>
    <s v="WQAGDOB9EW45UP1"/>
    <s v="Haruto Tanaka"/>
    <n v="386305"/>
    <n v="4829"/>
    <n v="12.9716"/>
    <n v="77.5946"/>
    <s v="Established"/>
    <s v="Yes"/>
    <s v="Table Only"/>
    <s v="Excellent"/>
  </r>
  <r>
    <x v="11"/>
    <x v="36"/>
    <x v="19"/>
    <x v="38"/>
    <n v="3"/>
    <n v="385"/>
    <s v="Yannick Alléno"/>
    <n v="2003"/>
    <n v="55"/>
    <n v="4.8"/>
    <s v="Dal Makhani"/>
    <n v="22"/>
    <x v="0"/>
    <s v="Three Stars"/>
    <s v="Europe"/>
    <x v="1"/>
    <x v="0"/>
    <n v="38"/>
    <x v="0"/>
    <s v="All Methods Accepted"/>
    <s v="Seasonal Special"/>
    <s v="DY4HQH6LKGNAFO6"/>
    <s v="Amit Sharma"/>
    <n v="228923"/>
    <n v="6018"/>
    <n v="22.572600000000001"/>
    <n v="88.363900000000001"/>
    <s v="Legacy"/>
    <s v="Yes"/>
    <s v="Table Only"/>
    <s v="Excellent"/>
  </r>
  <r>
    <x v="33"/>
    <x v="3"/>
    <x v="3"/>
    <x v="49"/>
    <n v="2"/>
    <n v="275"/>
    <s v="Andoni Luis Aduriz"/>
    <n v="1998"/>
    <n v="20"/>
    <n v="4.5999999999999996"/>
    <s v="Croissant"/>
    <n v="27"/>
    <x v="0"/>
    <s v="Two Stars"/>
    <s v="Europe"/>
    <x v="1"/>
    <x v="1"/>
    <n v="71"/>
    <x v="1"/>
    <s v="UPI, Card"/>
    <s v="Customer Choice"/>
    <m/>
    <s v="Riya Patel"/>
    <n v="277742"/>
    <n v="4980"/>
    <n v="48.8566"/>
    <n v="2.3521999999999998"/>
    <s v="Legacy"/>
    <s v="No"/>
    <s v="None"/>
    <s v="Excellent"/>
  </r>
  <r>
    <x v="44"/>
    <x v="9"/>
    <x v="2"/>
    <x v="50"/>
    <n v="0"/>
    <n v="185"/>
    <s v="Thomas &amp; Mathias Sühring"/>
    <n v="2014"/>
    <n v="48"/>
    <n v="4.5999999999999996"/>
    <s v="BBQ Wings"/>
    <n v="11"/>
    <x v="2"/>
    <s v="No Stars"/>
    <s v="Asia"/>
    <x v="0"/>
    <x v="0"/>
    <n v="26"/>
    <x v="0"/>
    <s v="Cash, Card"/>
    <s v="Seasonal Special"/>
    <m/>
    <s v="Emily Clark"/>
    <n v="266169"/>
    <n v="2425"/>
    <n v="37.774900000000002"/>
    <n v="-122.4194"/>
    <s v="Established"/>
    <s v="No"/>
    <s v="Online + Table"/>
    <s v="Excellent"/>
  </r>
  <r>
    <x v="48"/>
    <x v="40"/>
    <x v="19"/>
    <x v="53"/>
    <n v="0"/>
    <n v="125"/>
    <s v="Leonor Espinosa"/>
    <n v="2007"/>
    <n v="45"/>
    <n v="4.5"/>
    <s v="Gatte ki Sabzi"/>
    <n v="18"/>
    <x v="3"/>
    <s v="No Stars"/>
    <s v="South America"/>
    <x v="1"/>
    <x v="0"/>
    <n v="71"/>
    <x v="0"/>
    <s v="All Methods Accepted"/>
    <s v="Seasonal Special"/>
    <s v="1ZJPEMT5CRC3R4C"/>
    <s v="Emily Clark"/>
    <n v="211958"/>
    <n v="6985"/>
    <n v="17.385000000000002"/>
    <n v="78.486699999999999"/>
    <s v="Legacy"/>
    <s v="Yes"/>
    <s v="Table Only"/>
    <s v="Excellent"/>
  </r>
  <r>
    <x v="35"/>
    <x v="41"/>
    <x v="19"/>
    <x v="40"/>
    <n v="1"/>
    <n v="210"/>
    <s v="Victor Arguinzoniz"/>
    <n v="1990"/>
    <n v="30"/>
    <n v="4.7"/>
    <s v="Chettinad Chicken"/>
    <n v="35"/>
    <x v="2"/>
    <s v="One Star"/>
    <s v="Europe"/>
    <x v="1"/>
    <x v="0"/>
    <n v="51"/>
    <x v="0"/>
    <s v="Cash, Card"/>
    <s v="Bestselling Dish"/>
    <s v="AXMB1F5TN13PI54"/>
    <s v="Riya Patel"/>
    <n v="458689"/>
    <n v="327"/>
    <n v="21.170200000000001"/>
    <n v="72.831100000000006"/>
    <s v="Legacy"/>
    <s v="Yes"/>
    <s v="Table Only"/>
    <s v="Excellent"/>
  </r>
  <r>
    <x v="23"/>
    <x v="43"/>
    <x v="0"/>
    <x v="7"/>
    <n v="2"/>
    <n v="280"/>
    <s v="Zaiyu Hasegawa"/>
    <n v="2007"/>
    <n v="26"/>
    <n v="4.7"/>
    <s v="Risotto"/>
    <n v="18"/>
    <x v="0"/>
    <s v="Two Stars"/>
    <s v="Asia"/>
    <x v="1"/>
    <x v="1"/>
    <n v="25"/>
    <x v="0"/>
    <s v="All Methods Accepted"/>
    <s v="Bestselling Dish"/>
    <m/>
    <s v="Emily Clark"/>
    <n v="254395"/>
    <n v="7531"/>
    <n v="45.464199999999998"/>
    <n v="9.19"/>
    <s v="Legacy"/>
    <s v="No"/>
    <s v="None"/>
    <s v="Excellent"/>
  </r>
  <r>
    <x v="4"/>
    <x v="38"/>
    <x v="19"/>
    <x v="40"/>
    <n v="3"/>
    <n v="350"/>
    <s v="Mauro Colagreco"/>
    <n v="1991"/>
    <n v="36"/>
    <n v="4.8"/>
    <s v="Idli Sambhar"/>
    <n v="34"/>
    <x v="0"/>
    <s v="Three Stars"/>
    <s v="Europe"/>
    <x v="1"/>
    <x v="1"/>
    <n v="20"/>
    <x v="0"/>
    <s v="Cash, Card"/>
    <s v="Chef Special"/>
    <s v="YLF457MRNT50ZZT"/>
    <s v="Amit Sharma"/>
    <n v="328592"/>
    <n v="2580"/>
    <n v="13.082700000000001"/>
    <n v="80.270700000000005"/>
    <s v="Legacy"/>
    <s v="Yes"/>
    <s v="None"/>
    <s v="Excellent"/>
  </r>
  <r>
    <x v="9"/>
    <x v="40"/>
    <x v="19"/>
    <x v="53"/>
    <n v="3"/>
    <n v="345"/>
    <s v="Dominique Crenn"/>
    <n v="2011"/>
    <n v="50"/>
    <n v="4.8"/>
    <s v="Dal Baati Churma"/>
    <n v="14"/>
    <x v="0"/>
    <s v="Three Stars"/>
    <s v="North America"/>
    <x v="0"/>
    <x v="0"/>
    <n v="39"/>
    <x v="1"/>
    <s v="All Methods Accepted"/>
    <s v="Chef Special"/>
    <s v="86SMIX82Q1JE329"/>
    <s v="Lucas Martin"/>
    <n v="115199"/>
    <n v="544"/>
    <n v="17.385000000000002"/>
    <n v="78.486699999999999"/>
    <s v="Established"/>
    <s v="Yes"/>
    <s v="Online + Table"/>
    <s v="Excellent"/>
  </r>
  <r>
    <x v="18"/>
    <x v="44"/>
    <x v="20"/>
    <x v="58"/>
    <n v="3"/>
    <n v="385"/>
    <s v="Grant Achatz"/>
    <n v="2005"/>
    <n v="64"/>
    <n v="4.7"/>
    <s v="Lamb Chops"/>
    <n v="20"/>
    <x v="0"/>
    <s v="Three Stars"/>
    <s v="North America"/>
    <x v="1"/>
    <x v="0"/>
    <n v="57"/>
    <x v="1"/>
    <s v="Cash, UPI"/>
    <s v="Chef Special"/>
    <m/>
    <s v="Sara Kapoor"/>
    <n v="250657"/>
    <n v="6208"/>
    <n v="-33.8688"/>
    <n v="151.20930000000001"/>
    <s v="Legacy"/>
    <s v="No"/>
    <s v="Table Only"/>
    <s v="Excellent"/>
  </r>
  <r>
    <x v="31"/>
    <x v="52"/>
    <x v="12"/>
    <x v="57"/>
    <n v="2"/>
    <n v="245"/>
    <s v="Richard Ekkebus"/>
    <n v="2005"/>
    <n v="46"/>
    <n v="4.7"/>
    <s v="Fish and Chips"/>
    <n v="20"/>
    <x v="2"/>
    <s v="Two Stars"/>
    <s v="Asia"/>
    <x v="1"/>
    <x v="1"/>
    <n v="37"/>
    <x v="0"/>
    <s v="Cash, UPI"/>
    <s v="Customer Choice"/>
    <m/>
    <s v="Amit Sharma"/>
    <n v="237673"/>
    <n v="7231"/>
    <n v="53.800800000000002"/>
    <n v="-1.5490999999999999"/>
    <s v="Legacy"/>
    <s v="No"/>
    <s v="None"/>
    <s v="Excellent"/>
  </r>
  <r>
    <x v="48"/>
    <x v="49"/>
    <x v="12"/>
    <x v="54"/>
    <n v="0"/>
    <n v="125"/>
    <s v="Leonor Espinosa"/>
    <n v="2007"/>
    <n v="45"/>
    <n v="4.5"/>
    <s v="Chicken Tikka Pizza"/>
    <n v="18"/>
    <x v="3"/>
    <s v="No Stars"/>
    <s v="South America"/>
    <x v="1"/>
    <x v="0"/>
    <n v="38"/>
    <x v="1"/>
    <s v="Cash, UPI"/>
    <s v="Customer Choice"/>
    <m/>
    <s v="Oliver Brown"/>
    <n v="143623"/>
    <n v="2863"/>
    <n v="53.480800000000002"/>
    <n v="-2.2425999999999999"/>
    <s v="Legacy"/>
    <s v="No"/>
    <s v="Table Only"/>
    <s v="Excellent"/>
  </r>
  <r>
    <x v="46"/>
    <x v="45"/>
    <x v="2"/>
    <x v="50"/>
    <n v="0"/>
    <n v="285"/>
    <s v="Dan Barber"/>
    <n v="2004"/>
    <n v="70"/>
    <n v="4.5999999999999996"/>
    <s v="BBQ Wings"/>
    <n v="21"/>
    <x v="0"/>
    <s v="No Stars"/>
    <s v="North America"/>
    <x v="1"/>
    <x v="0"/>
    <n v="20"/>
    <x v="0"/>
    <s v="Cash, UPI"/>
    <s v="Chef Special"/>
    <m/>
    <s v="Riya Patel"/>
    <n v="78599"/>
    <n v="3400"/>
    <n v="29.760400000000001"/>
    <n v="-95.369799999999998"/>
    <s v="Legacy"/>
    <s v="No"/>
    <s v="Table Only"/>
    <s v="Excellent"/>
  </r>
  <r>
    <x v="29"/>
    <x v="52"/>
    <x v="12"/>
    <x v="47"/>
    <n v="2"/>
    <n v="285"/>
    <s v="Sean Gray"/>
    <n v="2008"/>
    <n v="12"/>
    <n v="4.7"/>
    <s v="Truffle Pasta"/>
    <n v="17"/>
    <x v="0"/>
    <s v="Two Stars"/>
    <s v="North America"/>
    <x v="0"/>
    <x v="0"/>
    <n v="73"/>
    <x v="0"/>
    <s v="Cash, UPI"/>
    <s v="Customer Choice"/>
    <m/>
    <s v="Riya Patel"/>
    <n v="381134"/>
    <n v="2829"/>
    <n v="53.800800000000002"/>
    <n v="-1.5490999999999999"/>
    <s v="Legacy"/>
    <s v="No"/>
    <s v="Online + Table"/>
    <s v="Excellent"/>
  </r>
  <r>
    <x v="37"/>
    <x v="40"/>
    <x v="19"/>
    <x v="41"/>
    <n v="1"/>
    <n v="165"/>
    <s v="Dave Pynt"/>
    <n v="2013"/>
    <n v="26"/>
    <n v="4.5999999999999996"/>
    <s v="Undhiyu"/>
    <n v="12"/>
    <x v="2"/>
    <s v="One Star"/>
    <s v="Asia"/>
    <x v="1"/>
    <x v="1"/>
    <n v="48"/>
    <x v="1"/>
    <s v="Cash, Card"/>
    <s v="Chef Special"/>
    <s v="I5KTX3GMA8WU42I"/>
    <s v="John Smith"/>
    <n v="206077"/>
    <n v="7020"/>
    <n v="17.385000000000002"/>
    <n v="78.486699999999999"/>
    <s v="Established"/>
    <s v="Yes"/>
    <s v="None"/>
    <s v="Excellent"/>
  </r>
  <r>
    <x v="35"/>
    <x v="49"/>
    <x v="12"/>
    <x v="57"/>
    <n v="1"/>
    <n v="210"/>
    <s v="Victor Arguinzoniz"/>
    <n v="1990"/>
    <n v="30"/>
    <n v="4.7"/>
    <s v="Shepherd’s Pie"/>
    <n v="35"/>
    <x v="2"/>
    <s v="One Star"/>
    <s v="Europe"/>
    <x v="1"/>
    <x v="0"/>
    <n v="35"/>
    <x v="1"/>
    <s v="Cash, Card"/>
    <s v="Seasonal Special"/>
    <m/>
    <s v="Amit Sharma"/>
    <n v="107860"/>
    <n v="4407"/>
    <n v="53.480800000000002"/>
    <n v="-2.2425999999999999"/>
    <s v="Legacy"/>
    <s v="No"/>
    <s v="Table Only"/>
    <s v="Excellent"/>
  </r>
  <r>
    <x v="7"/>
    <x v="10"/>
    <x v="0"/>
    <x v="7"/>
    <n v="3"/>
    <n v="310"/>
    <s v="Enrico Crippa"/>
    <n v="2005"/>
    <n v="35"/>
    <n v="4.8"/>
    <s v="Risotto"/>
    <n v="20"/>
    <x v="0"/>
    <s v="Three Stars"/>
    <s v="Europe"/>
    <x v="0"/>
    <x v="0"/>
    <n v="50"/>
    <x v="0"/>
    <s v="UPI, Card"/>
    <s v="Chef Special"/>
    <m/>
    <s v="Oliver Brown"/>
    <n v="326511"/>
    <n v="2033"/>
    <n v="41.902799999999999"/>
    <n v="12.4964"/>
    <s v="Legacy"/>
    <s v="No"/>
    <s v="Online + Table"/>
    <s v="Excellent"/>
  </r>
  <r>
    <x v="41"/>
    <x v="55"/>
    <x v="19"/>
    <x v="38"/>
    <n v="0"/>
    <n v="155"/>
    <s v="Enrique Olvera"/>
    <n v="2000"/>
    <n v="55"/>
    <n v="4.7"/>
    <s v="Dal Makhani"/>
    <n v="25"/>
    <x v="2"/>
    <s v="No Stars"/>
    <s v="North America"/>
    <x v="1"/>
    <x v="0"/>
    <n v="65"/>
    <x v="1"/>
    <s v="Cash, UPI"/>
    <s v="Chef Special"/>
    <s v="632U1QFOQ78MMFO"/>
    <s v="Oliver Brown"/>
    <n v="433012"/>
    <n v="3160"/>
    <n v="22.7196"/>
    <n v="75.857699999999994"/>
    <s v="Legacy"/>
    <s v="Yes"/>
    <s v="Table Only"/>
    <s v="Excellent"/>
  </r>
  <r>
    <x v="15"/>
    <x v="42"/>
    <x v="19"/>
    <x v="38"/>
    <n v="3"/>
    <n v="280"/>
    <s v="Joan Roca"/>
    <n v="1986"/>
    <n v="45"/>
    <n v="4.7"/>
    <s v="Dal Makhani"/>
    <n v="39"/>
    <x v="0"/>
    <s v="Three Stars"/>
    <s v="Europe"/>
    <x v="0"/>
    <x v="1"/>
    <n v="57"/>
    <x v="0"/>
    <s v="All Methods Accepted"/>
    <s v="Chef Special"/>
    <s v="34TYR6LIEMRHET1"/>
    <s v="Francesco Rossi"/>
    <n v="442014"/>
    <n v="5913"/>
    <n v="23.022500000000001"/>
    <n v="72.571399999999997"/>
    <s v="Legacy"/>
    <s v="Yes"/>
    <s v="Online Only"/>
    <s v="Excellent"/>
  </r>
  <r>
    <x v="43"/>
    <x v="35"/>
    <x v="19"/>
    <x v="41"/>
    <n v="0"/>
    <n v="140"/>
    <s v="Jorge Vallejo"/>
    <n v="2012"/>
    <n v="48"/>
    <n v="4.5999999999999996"/>
    <s v="Dhokla"/>
    <n v="13"/>
    <x v="3"/>
    <s v="No Stars"/>
    <s v="North America"/>
    <x v="0"/>
    <x v="0"/>
    <n v="20"/>
    <x v="1"/>
    <s v="UPI, Card"/>
    <s v="Chef Special"/>
    <s v="CHUG311Q4E0U0ML"/>
    <s v="Arjun Verma"/>
    <n v="86221"/>
    <n v="1899"/>
    <n v="19.076000000000001"/>
    <n v="72.877700000000004"/>
    <s v="Established"/>
    <s v="Yes"/>
    <s v="Online + Table"/>
    <s v="Excellent"/>
  </r>
  <r>
    <x v="13"/>
    <x v="54"/>
    <x v="19"/>
    <x v="38"/>
    <n v="3"/>
    <n v="270"/>
    <s v="Quique Dacosta"/>
    <n v="1989"/>
    <n v="48"/>
    <n v="4.8"/>
    <s v="Butter Chicken"/>
    <n v="36"/>
    <x v="0"/>
    <s v="Three Stars"/>
    <s v="Europe"/>
    <x v="1"/>
    <x v="1"/>
    <n v="40"/>
    <x v="0"/>
    <s v="UPI, Card"/>
    <s v="Bestselling Dish"/>
    <s v="Y9QAIM5F7ZK3VI4"/>
    <s v="Lucas Martin"/>
    <n v="58507"/>
    <n v="235"/>
    <n v="26.912400000000002"/>
    <n v="75.787300000000002"/>
    <s v="Legacy"/>
    <s v="Yes"/>
    <s v="None"/>
    <s v="Excellent"/>
  </r>
  <r>
    <x v="9"/>
    <x v="57"/>
    <x v="21"/>
    <x v="59"/>
    <n v="3"/>
    <n v="345"/>
    <s v="Dominique Crenn"/>
    <n v="2011"/>
    <n v="50"/>
    <n v="4.8"/>
    <s v="Tourtière"/>
    <n v="14"/>
    <x v="0"/>
    <s v="Three Stars"/>
    <s v="North America"/>
    <x v="0"/>
    <x v="1"/>
    <n v="36"/>
    <x v="1"/>
    <s v="UPI, Card"/>
    <s v="Customer Choice"/>
    <m/>
    <s v="Amit Sharma"/>
    <n v="392103"/>
    <n v="6358"/>
    <n v="43.653199999999998"/>
    <n v="-79.383200000000002"/>
    <s v="Established"/>
    <s v="No"/>
    <s v="Online Only"/>
    <s v="Excellent"/>
  </r>
  <r>
    <x v="43"/>
    <x v="37"/>
    <x v="19"/>
    <x v="37"/>
    <n v="0"/>
    <n v="140"/>
    <s v="Jorge Vallejo"/>
    <n v="2012"/>
    <n v="48"/>
    <n v="4.5999999999999996"/>
    <s v="Vada Pav"/>
    <n v="13"/>
    <x v="3"/>
    <s v="No Stars"/>
    <s v="North America"/>
    <x v="0"/>
    <x v="1"/>
    <n v="44"/>
    <x v="0"/>
    <s v="All Methods Accepted"/>
    <s v="Chef Special"/>
    <s v="R9KCIOFYK6N5HPZ"/>
    <s v="Lucas Martin"/>
    <n v="26268"/>
    <n v="7649"/>
    <n v="12.9716"/>
    <n v="77.5946"/>
    <s v="Established"/>
    <s v="Yes"/>
    <s v="Online Only"/>
    <s v="Excellent"/>
  </r>
  <r>
    <x v="14"/>
    <x v="52"/>
    <x v="12"/>
    <x v="54"/>
    <n v="3"/>
    <n v="305"/>
    <s v="Pascal Barbot"/>
    <n v="2000"/>
    <n v="25"/>
    <n v="4.8"/>
    <s v="Chicken Tikka Pizza"/>
    <n v="25"/>
    <x v="0"/>
    <s v="Three Stars"/>
    <s v="Europe"/>
    <x v="1"/>
    <x v="1"/>
    <n v="53"/>
    <x v="1"/>
    <s v="Cash, Card"/>
    <s v="Customer Choice"/>
    <m/>
    <s v="Oliver Brown"/>
    <n v="398841"/>
    <n v="2328"/>
    <n v="53.800800000000002"/>
    <n v="-1.5490999999999999"/>
    <s v="Legacy"/>
    <s v="No"/>
    <s v="None"/>
    <s v="Excellent"/>
  </r>
  <r>
    <x v="34"/>
    <x v="58"/>
    <x v="12"/>
    <x v="54"/>
    <n v="2"/>
    <n v="550"/>
    <s v="Rasmus Munk"/>
    <n v="2015"/>
    <n v="50"/>
    <n v="4.5"/>
    <s v="Chicken Tikka Pizza"/>
    <n v="10"/>
    <x v="1"/>
    <s v="Two Stars"/>
    <s v="Europe"/>
    <x v="0"/>
    <x v="0"/>
    <n v="23"/>
    <x v="1"/>
    <s v="All Methods Accepted"/>
    <s v="Chef Special"/>
    <m/>
    <s v="Riya Patel"/>
    <n v="428505"/>
    <n v="1738"/>
    <n v="52.486199999999997"/>
    <n v="-1.8904000000000001"/>
    <s v="Established"/>
    <s v="No"/>
    <s v="Online + Table"/>
    <s v="Excellent"/>
  </r>
  <r>
    <x v="9"/>
    <x v="14"/>
    <x v="2"/>
    <x v="52"/>
    <n v="3"/>
    <n v="345"/>
    <s v="Dominique Crenn"/>
    <n v="2011"/>
    <n v="50"/>
    <n v="4.8"/>
    <s v="Grilled Steak"/>
    <n v="14"/>
    <x v="0"/>
    <s v="Three Stars"/>
    <s v="North America"/>
    <x v="0"/>
    <x v="1"/>
    <n v="34"/>
    <x v="0"/>
    <s v="All Methods Accepted"/>
    <s v="Seasonal Special"/>
    <m/>
    <s v="Amit Sharma"/>
    <n v="263670"/>
    <n v="6609"/>
    <n v="41.878100000000003"/>
    <n v="-87.629800000000003"/>
    <s v="Established"/>
    <s v="No"/>
    <s v="Online Only"/>
    <s v="Excellent"/>
  </r>
  <r>
    <x v="4"/>
    <x v="47"/>
    <x v="3"/>
    <x v="2"/>
    <n v="3"/>
    <n v="350"/>
    <s v="Mauro Colagreco"/>
    <n v="1991"/>
    <n v="36"/>
    <n v="4.8"/>
    <s v="Coq au Vin"/>
    <n v="34"/>
    <x v="0"/>
    <s v="Three Stars"/>
    <s v="Europe"/>
    <x v="0"/>
    <x v="1"/>
    <n v="20"/>
    <x v="0"/>
    <s v="Cash, UPI"/>
    <s v="Bestselling Dish"/>
    <m/>
    <s v="Sara Kapoor"/>
    <n v="16557"/>
    <n v="3737"/>
    <n v="43.7102"/>
    <n v="7.2619999999999996"/>
    <s v="Legacy"/>
    <s v="No"/>
    <s v="Online Only"/>
    <s v="Excellent"/>
  </r>
  <r>
    <x v="29"/>
    <x v="6"/>
    <x v="2"/>
    <x v="50"/>
    <n v="2"/>
    <n v="285"/>
    <s v="Sean Gray"/>
    <n v="2008"/>
    <n v="12"/>
    <n v="4.7"/>
    <s v="BBQ Wings"/>
    <n v="17"/>
    <x v="0"/>
    <s v="Two Stars"/>
    <s v="North America"/>
    <x v="1"/>
    <x v="0"/>
    <n v="70"/>
    <x v="1"/>
    <s v="Cash, UPI"/>
    <s v="Seasonal Special"/>
    <m/>
    <s v="Francesco Rossi"/>
    <n v="202759"/>
    <n v="4661"/>
    <n v="40.712800000000001"/>
    <n v="-74.006"/>
    <s v="Legacy"/>
    <s v="No"/>
    <s v="Table Only"/>
    <s v="Excellent"/>
  </r>
  <r>
    <x v="15"/>
    <x v="34"/>
    <x v="19"/>
    <x v="39"/>
    <n v="3"/>
    <n v="280"/>
    <s v="Joan Roca"/>
    <n v="1986"/>
    <n v="45"/>
    <n v="4.7"/>
    <s v="Nihari"/>
    <n v="39"/>
    <x v="0"/>
    <s v="Three Stars"/>
    <s v="Europe"/>
    <x v="0"/>
    <x v="1"/>
    <n v="32"/>
    <x v="0"/>
    <s v="Cash, Card"/>
    <s v="Bestselling Dish"/>
    <s v="JV2IT3UJZ2HRWF0"/>
    <s v="Arjun Verma"/>
    <n v="398248"/>
    <n v="2456"/>
    <n v="28.7041"/>
    <n v="77.102500000000006"/>
    <s v="Legacy"/>
    <s v="Yes"/>
    <s v="Online Only"/>
    <s v="Excellent"/>
  </r>
  <r>
    <x v="11"/>
    <x v="14"/>
    <x v="2"/>
    <x v="44"/>
    <n v="3"/>
    <n v="385"/>
    <s v="Yannick Alléno"/>
    <n v="2003"/>
    <n v="55"/>
    <n v="4.8"/>
    <s v="Grilled Salmon"/>
    <n v="22"/>
    <x v="0"/>
    <s v="Three Stars"/>
    <s v="Europe"/>
    <x v="0"/>
    <x v="0"/>
    <n v="51"/>
    <x v="1"/>
    <s v="Cash, UPI"/>
    <s v="Seasonal Special"/>
    <m/>
    <s v="Amit Sharma"/>
    <n v="162165"/>
    <n v="3098"/>
    <n v="41.878100000000003"/>
    <n v="-87.629800000000003"/>
    <s v="Legacy"/>
    <s v="No"/>
    <s v="Online + Table"/>
    <s v="Excellent"/>
  </r>
  <r>
    <x v="18"/>
    <x v="3"/>
    <x v="3"/>
    <x v="2"/>
    <n v="3"/>
    <n v="385"/>
    <s v="Grant Achatz"/>
    <n v="2005"/>
    <n v="64"/>
    <n v="4.7"/>
    <s v="Ratatouille"/>
    <n v="20"/>
    <x v="0"/>
    <s v="Three Stars"/>
    <s v="North America"/>
    <x v="1"/>
    <x v="1"/>
    <n v="42"/>
    <x v="1"/>
    <s v="Cash, UPI"/>
    <s v="Bestselling Dish"/>
    <m/>
    <s v="Oliver Brown"/>
    <n v="390058"/>
    <n v="6578"/>
    <n v="48.8566"/>
    <n v="2.3521999999999998"/>
    <s v="Legacy"/>
    <s v="No"/>
    <s v="None"/>
    <s v="Excellent"/>
  </r>
  <r>
    <x v="26"/>
    <x v="58"/>
    <x v="12"/>
    <x v="47"/>
    <n v="2"/>
    <n v="275"/>
    <s v="Yoshihiro Narisawa"/>
    <n v="2003"/>
    <n v="36"/>
    <n v="4.7"/>
    <s v="Roast Duck"/>
    <n v="22"/>
    <x v="0"/>
    <s v="Two Stars"/>
    <s v="Asia"/>
    <x v="1"/>
    <x v="0"/>
    <n v="60"/>
    <x v="1"/>
    <s v="Cash, UPI"/>
    <s v="Chef Special"/>
    <m/>
    <s v="Amit Sharma"/>
    <n v="260508"/>
    <n v="5292"/>
    <n v="52.486199999999997"/>
    <n v="-1.8904000000000001"/>
    <s v="Legacy"/>
    <s v="No"/>
    <s v="Table Only"/>
    <s v="Excellent"/>
  </r>
  <r>
    <x v="20"/>
    <x v="46"/>
    <x v="8"/>
    <x v="45"/>
    <n v="3"/>
    <n v="265"/>
    <s v="Eneko Atxa"/>
    <n v="2005"/>
    <n v="45"/>
    <n v="4.7"/>
    <s v="Shoyu Ramen"/>
    <n v="20"/>
    <x v="0"/>
    <s v="Three Stars"/>
    <s v="Europe"/>
    <x v="0"/>
    <x v="0"/>
    <n v="43"/>
    <x v="0"/>
    <s v="Cash, UPI"/>
    <s v="Bestselling Dish"/>
    <m/>
    <s v="Francesco Rossi"/>
    <n v="408304"/>
    <n v="6133"/>
    <n v="35.011600000000001"/>
    <n v="135.7681"/>
    <s v="Legacy"/>
    <s v="No"/>
    <s v="Online + Table"/>
    <s v="Excellent"/>
  </r>
  <r>
    <x v="21"/>
    <x v="39"/>
    <x v="19"/>
    <x v="39"/>
    <n v="3"/>
    <n v="570"/>
    <s v="Paul Pairet"/>
    <n v="2012"/>
    <n v="10"/>
    <n v="4.5999999999999996"/>
    <s v="Nihari"/>
    <n v="13"/>
    <x v="1"/>
    <s v="Three Stars"/>
    <s v="Asia"/>
    <x v="0"/>
    <x v="0"/>
    <n v="35"/>
    <x v="1"/>
    <s v="All Methods Accepted"/>
    <s v="Chef Special"/>
    <s v="WM9LZ7P602USDKE"/>
    <s v="Francesco Rossi"/>
    <n v="370554"/>
    <n v="4919"/>
    <n v="18.520399999999999"/>
    <n v="73.856700000000004"/>
    <s v="Established"/>
    <s v="Yes"/>
    <s v="Online + Table"/>
    <s v="Excellent"/>
  </r>
  <r>
    <x v="24"/>
    <x v="34"/>
    <x v="19"/>
    <x v="55"/>
    <n v="2"/>
    <n v="325"/>
    <s v="Kyle &amp; Katina Connaughton"/>
    <n v="2016"/>
    <n v="48"/>
    <n v="4.7"/>
    <s v="Fish Curry"/>
    <n v="9"/>
    <x v="0"/>
    <s v="Two Stars"/>
    <s v="North America"/>
    <x v="0"/>
    <x v="0"/>
    <n v="45"/>
    <x v="0"/>
    <s v="UPI, Card"/>
    <s v="Seasonal Special"/>
    <s v="67NPMGVGUJOUSOS"/>
    <s v="Riya Patel"/>
    <n v="241260"/>
    <n v="38"/>
    <n v="28.7041"/>
    <n v="77.102500000000006"/>
    <s v="Established"/>
    <s v="Yes"/>
    <s v="Online + Table"/>
    <s v="Excellent"/>
  </r>
  <r>
    <x v="2"/>
    <x v="44"/>
    <x v="20"/>
    <x v="58"/>
    <n v="3"/>
    <n v="390"/>
    <s v="Thomas Keller"/>
    <n v="1994"/>
    <n v="60"/>
    <n v="4.9000000000000004"/>
    <s v="Lamb Chops"/>
    <n v="31"/>
    <x v="0"/>
    <s v="Three Stars"/>
    <s v="North America"/>
    <x v="1"/>
    <x v="1"/>
    <n v="55"/>
    <x v="0"/>
    <s v="UPI, Card"/>
    <s v="Seasonal Special"/>
    <m/>
    <s v="Sara Kapoor"/>
    <n v="67619"/>
    <n v="5503"/>
    <n v="-33.8688"/>
    <n v="151.20930000000001"/>
    <s v="Legacy"/>
    <s v="No"/>
    <s v="None"/>
    <s v="Excellent"/>
  </r>
  <r>
    <x v="10"/>
    <x v="51"/>
    <x v="2"/>
    <x v="52"/>
    <n v="3"/>
    <n v="298"/>
    <s v="Corey Lee"/>
    <n v="2010"/>
    <n v="56"/>
    <n v="4.8"/>
    <s v="Grilled Steak"/>
    <n v="15"/>
    <x v="0"/>
    <s v="Three Stars"/>
    <s v="North America"/>
    <x v="0"/>
    <x v="0"/>
    <n v="25"/>
    <x v="0"/>
    <s v="All Methods Accepted"/>
    <s v="Chef Special"/>
    <m/>
    <s v="Haruto Tanaka"/>
    <n v="141795"/>
    <n v="5719"/>
    <n v="34.052199999999999"/>
    <n v="-118.2437"/>
    <s v="Legacy"/>
    <s v="No"/>
    <s v="Online + Table"/>
    <s v="Excellent"/>
  </r>
  <r>
    <x v="4"/>
    <x v="9"/>
    <x v="2"/>
    <x v="52"/>
    <n v="3"/>
    <n v="350"/>
    <s v="Mauro Colagreco"/>
    <n v="1991"/>
    <n v="36"/>
    <n v="4.8"/>
    <s v="Grilled Steak"/>
    <n v="34"/>
    <x v="0"/>
    <s v="Three Stars"/>
    <s v="Europe"/>
    <x v="1"/>
    <x v="0"/>
    <n v="61"/>
    <x v="1"/>
    <s v="Cash, Card"/>
    <s v="Customer Choice"/>
    <m/>
    <s v="Francesco Rossi"/>
    <n v="499666"/>
    <n v="2087"/>
    <n v="37.774900000000002"/>
    <n v="-122.4194"/>
    <s v="Legacy"/>
    <s v="No"/>
    <s v="Table Only"/>
    <s v="Excellent"/>
  </r>
  <r>
    <x v="41"/>
    <x v="43"/>
    <x v="0"/>
    <x v="7"/>
    <n v="0"/>
    <n v="155"/>
    <s v="Enrique Olvera"/>
    <n v="2000"/>
    <n v="55"/>
    <n v="4.7"/>
    <s v="Risotto"/>
    <n v="25"/>
    <x v="2"/>
    <s v="No Stars"/>
    <s v="North America"/>
    <x v="0"/>
    <x v="0"/>
    <n v="36"/>
    <x v="0"/>
    <s v="All Methods Accepted"/>
    <s v="Chef Special"/>
    <m/>
    <s v="Lucas Martin"/>
    <n v="201042"/>
    <n v="1229"/>
    <n v="45.464199999999998"/>
    <n v="9.19"/>
    <s v="Legacy"/>
    <s v="No"/>
    <s v="Online + Table"/>
    <s v="Excellent"/>
  </r>
  <r>
    <x v="5"/>
    <x v="35"/>
    <x v="19"/>
    <x v="38"/>
    <n v="3"/>
    <n v="380"/>
    <s v="Björn Frantzén"/>
    <n v="2008"/>
    <n v="23"/>
    <n v="4.8"/>
    <s v="Dal Makhani"/>
    <n v="17"/>
    <x v="0"/>
    <s v="Three Stars"/>
    <s v="Europe"/>
    <x v="0"/>
    <x v="0"/>
    <n v="20"/>
    <x v="0"/>
    <s v="Cash, Card"/>
    <s v="Seasonal Special"/>
    <s v="TD8X2HOLEEUII5X"/>
    <s v="Riya Patel"/>
    <n v="382872"/>
    <n v="164"/>
    <n v="19.076000000000001"/>
    <n v="72.877700000000004"/>
    <s v="Legacy"/>
    <s v="Yes"/>
    <s v="Online + Table"/>
    <s v="Excellent"/>
  </r>
  <r>
    <x v="2"/>
    <x v="40"/>
    <x v="19"/>
    <x v="39"/>
    <n v="3"/>
    <n v="390"/>
    <s v="Thomas Keller"/>
    <n v="1994"/>
    <n v="60"/>
    <n v="4.9000000000000004"/>
    <s v="Nihari"/>
    <n v="31"/>
    <x v="0"/>
    <s v="Three Stars"/>
    <s v="North America"/>
    <x v="0"/>
    <x v="0"/>
    <n v="51"/>
    <x v="1"/>
    <s v="All Methods Accepted"/>
    <s v="Chef Special"/>
    <s v="AA1YQ5FOLN3VEWK"/>
    <s v="Francesco Rossi"/>
    <n v="149591"/>
    <n v="6379"/>
    <n v="17.385000000000002"/>
    <n v="78.486699999999999"/>
    <s v="Legacy"/>
    <s v="Yes"/>
    <s v="Online + Table"/>
    <s v="Excellent"/>
  </r>
  <r>
    <x v="5"/>
    <x v="46"/>
    <x v="8"/>
    <x v="51"/>
    <n v="3"/>
    <n v="380"/>
    <s v="Björn Frantzén"/>
    <n v="2008"/>
    <n v="23"/>
    <n v="4.8"/>
    <s v="Teriyaki Steak"/>
    <n v="17"/>
    <x v="0"/>
    <s v="Three Stars"/>
    <s v="Europe"/>
    <x v="0"/>
    <x v="0"/>
    <n v="41"/>
    <x v="0"/>
    <s v="Cash, UPI"/>
    <s v="Chef Special"/>
    <m/>
    <s v="Riya Patel"/>
    <n v="295095"/>
    <n v="5946"/>
    <n v="35.011600000000001"/>
    <n v="135.7681"/>
    <s v="Legacy"/>
    <s v="No"/>
    <s v="Online + Table"/>
    <s v="Excellent"/>
  </r>
  <r>
    <x v="13"/>
    <x v="54"/>
    <x v="19"/>
    <x v="37"/>
    <n v="3"/>
    <n v="270"/>
    <s v="Quique Dacosta"/>
    <n v="1989"/>
    <n v="48"/>
    <n v="4.8"/>
    <s v="Vada Pav"/>
    <n v="36"/>
    <x v="0"/>
    <s v="Three Stars"/>
    <s v="Europe"/>
    <x v="0"/>
    <x v="0"/>
    <n v="72"/>
    <x v="0"/>
    <s v="UPI, Card"/>
    <s v="Seasonal Special"/>
    <s v="E4IFIJNG70NSUAJ"/>
    <s v="John Smith"/>
    <n v="311468"/>
    <n v="6374"/>
    <n v="26.912400000000002"/>
    <n v="75.787300000000002"/>
    <s v="Legacy"/>
    <s v="Yes"/>
    <s v="Online + Table"/>
    <s v="Excellent"/>
  </r>
  <r>
    <x v="0"/>
    <x v="10"/>
    <x v="0"/>
    <x v="7"/>
    <n v="3"/>
    <n v="320"/>
    <s v="Massimo Bottura"/>
    <n v="1995"/>
    <n v="28"/>
    <n v="4.9000000000000004"/>
    <s v="Lasagna"/>
    <n v="30"/>
    <x v="0"/>
    <s v="Three Stars"/>
    <s v="Europe"/>
    <x v="0"/>
    <x v="0"/>
    <n v="59"/>
    <x v="1"/>
    <s v="Cash, UPI"/>
    <s v="Customer Choice"/>
    <m/>
    <s v="Sara Kapoor"/>
    <n v="179708"/>
    <n v="2944"/>
    <n v="41.902799999999999"/>
    <n v="12.4964"/>
    <s v="Legacy"/>
    <s v="No"/>
    <s v="Online + Table"/>
    <s v="Excellent"/>
  </r>
  <r>
    <x v="49"/>
    <x v="36"/>
    <x v="19"/>
    <x v="40"/>
    <n v="0"/>
    <n v="85"/>
    <s v="James Lowe"/>
    <n v="2014"/>
    <n v="38"/>
    <n v="4.5"/>
    <s v="Masala Dosa"/>
    <n v="11"/>
    <x v="3"/>
    <s v="No Stars"/>
    <s v="Europe"/>
    <x v="1"/>
    <x v="1"/>
    <n v="22"/>
    <x v="0"/>
    <s v="Cash, Card"/>
    <s v="Customer Choice"/>
    <s v="G5SW2BCG88I572Q"/>
    <s v="Oliver Brown"/>
    <n v="259740"/>
    <n v="6207"/>
    <n v="22.572600000000001"/>
    <n v="88.363900000000001"/>
    <s v="Established"/>
    <s v="Yes"/>
    <s v="None"/>
    <s v="Excellent"/>
  </r>
  <r>
    <x v="16"/>
    <x v="47"/>
    <x v="3"/>
    <x v="2"/>
    <n v="3"/>
    <n v="420"/>
    <s v="Rasmus Kofoed"/>
    <n v="2007"/>
    <n v="40"/>
    <n v="4.7"/>
    <s v="Coq au Vin"/>
    <n v="18"/>
    <x v="1"/>
    <s v="Three Stars"/>
    <s v="Europe"/>
    <x v="1"/>
    <x v="0"/>
    <n v="63"/>
    <x v="0"/>
    <s v="UPI, Card"/>
    <s v="Customer Choice"/>
    <m/>
    <s v="Emily Clark"/>
    <n v="390843"/>
    <n v="3952"/>
    <n v="43.7102"/>
    <n v="7.2619999999999996"/>
    <s v="Legacy"/>
    <s v="No"/>
    <s v="Table Only"/>
    <s v="Excellent"/>
  </r>
  <r>
    <x v="35"/>
    <x v="35"/>
    <x v="19"/>
    <x v="55"/>
    <n v="1"/>
    <n v="210"/>
    <s v="Victor Arguinzoniz"/>
    <n v="1990"/>
    <n v="30"/>
    <n v="4.7"/>
    <s v="Rasgulla"/>
    <n v="35"/>
    <x v="2"/>
    <s v="One Star"/>
    <s v="Europe"/>
    <x v="1"/>
    <x v="1"/>
    <n v="29"/>
    <x v="0"/>
    <s v="Cash, UPI"/>
    <s v="Seasonal Special"/>
    <s v="118PSZ8DA4VEGOI"/>
    <s v="Haruto Tanaka"/>
    <n v="94049"/>
    <n v="3108"/>
    <n v="19.076000000000001"/>
    <n v="72.877700000000004"/>
    <s v="Legacy"/>
    <s v="Yes"/>
    <s v="None"/>
    <s v="Excellent"/>
  </r>
  <r>
    <x v="4"/>
    <x v="36"/>
    <x v="19"/>
    <x v="38"/>
    <n v="3"/>
    <n v="350"/>
    <s v="Mauro Colagreco"/>
    <n v="1991"/>
    <n v="36"/>
    <n v="4.8"/>
    <s v="Dal Makhani"/>
    <n v="34"/>
    <x v="0"/>
    <s v="Three Stars"/>
    <s v="Europe"/>
    <x v="0"/>
    <x v="0"/>
    <n v="49"/>
    <x v="0"/>
    <s v="Cash, Card"/>
    <s v="Bestselling Dish"/>
    <s v="7UCJMEFHXEYDAFB"/>
    <s v="Sara Kapoor"/>
    <n v="122126"/>
    <n v="4128"/>
    <n v="22.572600000000001"/>
    <n v="88.363900000000001"/>
    <s v="Legacy"/>
    <s v="Yes"/>
    <s v="Online + Table"/>
    <s v="Excellent"/>
  </r>
  <r>
    <x v="42"/>
    <x v="56"/>
    <x v="21"/>
    <x v="56"/>
    <n v="0"/>
    <n v="195"/>
    <s v="Gaggan Anand"/>
    <n v="2017"/>
    <n v="14"/>
    <n v="4.5999999999999996"/>
    <s v="Poutine"/>
    <n v="8"/>
    <x v="2"/>
    <s v="No Stars"/>
    <s v="Asia"/>
    <x v="0"/>
    <x v="0"/>
    <n v="22"/>
    <x v="0"/>
    <s v="Cash, Card"/>
    <s v="Seasonal Special"/>
    <m/>
    <s v="Sara Kapoor"/>
    <n v="127044"/>
    <n v="1548"/>
    <n v="49.282699999999998"/>
    <n v="-123.1207"/>
    <s v="Established"/>
    <s v="No"/>
    <s v="Online + Table"/>
    <s v="Excellent"/>
  </r>
  <r>
    <x v="43"/>
    <x v="44"/>
    <x v="20"/>
    <x v="58"/>
    <n v="0"/>
    <n v="140"/>
    <s v="Jorge Vallejo"/>
    <n v="2012"/>
    <n v="48"/>
    <n v="4.5999999999999996"/>
    <s v="Wagyu Steak"/>
    <n v="13"/>
    <x v="3"/>
    <s v="No Stars"/>
    <s v="North America"/>
    <x v="0"/>
    <x v="1"/>
    <n v="66"/>
    <x v="1"/>
    <s v="Cash, UPI"/>
    <s v="Seasonal Special"/>
    <m/>
    <s v="Emily Clark"/>
    <n v="460808"/>
    <n v="5608"/>
    <n v="-33.8688"/>
    <n v="151.20930000000001"/>
    <s v="Established"/>
    <s v="No"/>
    <s v="Online Only"/>
    <s v="Excellent"/>
  </r>
  <r>
    <x v="10"/>
    <x v="48"/>
    <x v="0"/>
    <x v="46"/>
    <n v="3"/>
    <n v="298"/>
    <s v="Corey Lee"/>
    <n v="2010"/>
    <n v="56"/>
    <n v="4.8"/>
    <s v="Spaghetti Carbonara"/>
    <n v="15"/>
    <x v="0"/>
    <s v="Three Stars"/>
    <s v="North America"/>
    <x v="1"/>
    <x v="0"/>
    <n v="68"/>
    <x v="0"/>
    <s v="Cash, UPI"/>
    <s v="Bestselling Dish"/>
    <m/>
    <s v="John Smith"/>
    <n v="160546"/>
    <n v="7825"/>
    <n v="43.769599999999997"/>
    <n v="11.255800000000001"/>
    <s v="Legacy"/>
    <s v="No"/>
    <s v="Table Only"/>
    <s v="Excellent"/>
  </r>
  <r>
    <x v="37"/>
    <x v="47"/>
    <x v="3"/>
    <x v="49"/>
    <n v="1"/>
    <n v="165"/>
    <s v="Dave Pynt"/>
    <n v="2013"/>
    <n v="26"/>
    <n v="4.5999999999999996"/>
    <s v="Croissant"/>
    <n v="12"/>
    <x v="2"/>
    <s v="One Star"/>
    <s v="Asia"/>
    <x v="0"/>
    <x v="0"/>
    <n v="65"/>
    <x v="0"/>
    <s v="Cash, Card"/>
    <s v="Chef Special"/>
    <m/>
    <s v="Lucas Martin"/>
    <n v="230631"/>
    <n v="7210"/>
    <n v="43.7102"/>
    <n v="7.2619999999999996"/>
    <s v="Established"/>
    <s v="No"/>
    <s v="Online + Table"/>
    <s v="Excellent"/>
  </r>
  <r>
    <x v="10"/>
    <x v="35"/>
    <x v="19"/>
    <x v="55"/>
    <n v="3"/>
    <n v="298"/>
    <s v="Corey Lee"/>
    <n v="2010"/>
    <n v="56"/>
    <n v="4.8"/>
    <s v="Fish Curry"/>
    <n v="15"/>
    <x v="0"/>
    <s v="Three Stars"/>
    <s v="North America"/>
    <x v="0"/>
    <x v="0"/>
    <n v="73"/>
    <x v="0"/>
    <s v="UPI, Card"/>
    <s v="Seasonal Special"/>
    <s v="ACF47NTKS7AP0G7"/>
    <s v="Oliver Brown"/>
    <n v="240212"/>
    <n v="3010"/>
    <n v="19.076000000000001"/>
    <n v="72.877700000000004"/>
    <s v="Legacy"/>
    <s v="Yes"/>
    <s v="Online + Table"/>
    <s v="Excellent"/>
  </r>
  <r>
    <x v="14"/>
    <x v="40"/>
    <x v="19"/>
    <x v="53"/>
    <n v="3"/>
    <n v="305"/>
    <s v="Pascal Barbot"/>
    <n v="2000"/>
    <n v="25"/>
    <n v="4.8"/>
    <s v="Gatte ki Sabzi"/>
    <n v="25"/>
    <x v="0"/>
    <s v="Three Stars"/>
    <s v="Europe"/>
    <x v="1"/>
    <x v="1"/>
    <n v="48"/>
    <x v="0"/>
    <s v="Cash, UPI"/>
    <s v="Seasonal Special"/>
    <s v="XX953TGLK2G25P9"/>
    <s v="Arjun Verma"/>
    <n v="286893"/>
    <n v="7367"/>
    <n v="17.385000000000002"/>
    <n v="78.486699999999999"/>
    <s v="Legacy"/>
    <s v="Yes"/>
    <s v="None"/>
    <s v="Excellent"/>
  </r>
  <r>
    <x v="14"/>
    <x v="55"/>
    <x v="19"/>
    <x v="37"/>
    <n v="3"/>
    <n v="305"/>
    <s v="Pascal Barbot"/>
    <n v="2000"/>
    <n v="25"/>
    <n v="4.8"/>
    <s v="Chole Kulche"/>
    <n v="25"/>
    <x v="0"/>
    <s v="Three Stars"/>
    <s v="Europe"/>
    <x v="0"/>
    <x v="0"/>
    <n v="40"/>
    <x v="0"/>
    <s v="Cash, Card"/>
    <s v="Seasonal Special"/>
    <s v="CZKRXN0M4QDPZ1Z"/>
    <s v="Arjun Verma"/>
    <n v="447407"/>
    <n v="4619"/>
    <n v="22.7196"/>
    <n v="75.857699999999994"/>
    <s v="Legacy"/>
    <s v="Yes"/>
    <s v="Online + Table"/>
    <s v="Excellent"/>
  </r>
  <r>
    <x v="40"/>
    <x v="42"/>
    <x v="19"/>
    <x v="39"/>
    <n v="0"/>
    <n v="165"/>
    <s v="Mitsuharu Tsumura"/>
    <n v="2009"/>
    <n v="36"/>
    <n v="4.7"/>
    <s v="Korma"/>
    <n v="16"/>
    <x v="2"/>
    <s v="No Stars"/>
    <s v="South America"/>
    <x v="1"/>
    <x v="1"/>
    <n v="55"/>
    <x v="1"/>
    <s v="All Methods Accepted"/>
    <s v="Chef Special"/>
    <s v="WNW742MEOKYUOHD"/>
    <s v="Arjun Verma"/>
    <n v="210735"/>
    <n v="2945"/>
    <n v="23.022500000000001"/>
    <n v="72.571399999999997"/>
    <s v="Legacy"/>
    <s v="Yes"/>
    <s v="None"/>
    <s v="Excellent"/>
  </r>
  <r>
    <x v="43"/>
    <x v="38"/>
    <x v="19"/>
    <x v="41"/>
    <n v="0"/>
    <n v="140"/>
    <s v="Jorge Vallejo"/>
    <n v="2012"/>
    <n v="48"/>
    <n v="4.5999999999999996"/>
    <s v="Undhiyu"/>
    <n v="13"/>
    <x v="3"/>
    <s v="No Stars"/>
    <s v="North America"/>
    <x v="1"/>
    <x v="0"/>
    <n v="63"/>
    <x v="0"/>
    <s v="Cash, Card"/>
    <s v="Customer Choice"/>
    <s v="XVEK3ZSBPQ1O3DG"/>
    <s v="Emily Clark"/>
    <n v="238485"/>
    <n v="3936"/>
    <n v="13.082700000000001"/>
    <n v="80.270700000000005"/>
    <s v="Established"/>
    <s v="Yes"/>
    <s v="Table Only"/>
    <s v="Excellent"/>
  </r>
  <r>
    <x v="45"/>
    <x v="3"/>
    <x v="3"/>
    <x v="49"/>
    <n v="0"/>
    <n v="145"/>
    <s v="Rodolfo Guzmán"/>
    <n v="2006"/>
    <n v="40"/>
    <n v="4.5999999999999996"/>
    <s v="Croissant"/>
    <n v="19"/>
    <x v="3"/>
    <s v="No Stars"/>
    <s v="South America"/>
    <x v="1"/>
    <x v="0"/>
    <n v="52"/>
    <x v="1"/>
    <s v="Cash, UPI"/>
    <s v="Bestselling Dish"/>
    <m/>
    <s v="Francesco Rossi"/>
    <n v="62037"/>
    <n v="1909"/>
    <n v="48.8566"/>
    <n v="2.3521999999999998"/>
    <s v="Legacy"/>
    <s v="No"/>
    <s v="Table Only"/>
    <s v="Excellent"/>
  </r>
  <r>
    <x v="0"/>
    <x v="55"/>
    <x v="19"/>
    <x v="36"/>
    <n v="3"/>
    <n v="320"/>
    <s v="Massimo Bottura"/>
    <n v="1995"/>
    <n v="28"/>
    <n v="4.9000000000000004"/>
    <s v="Truffle Naan"/>
    <n v="30"/>
    <x v="0"/>
    <s v="Three Stars"/>
    <s v="Europe"/>
    <x v="1"/>
    <x v="1"/>
    <n v="55"/>
    <x v="0"/>
    <s v="UPI, Card"/>
    <s v="Chef Special"/>
    <s v="M246GYJ67WFRCYS"/>
    <s v="John Smith"/>
    <n v="295368"/>
    <n v="4650"/>
    <n v="22.7196"/>
    <n v="75.857699999999994"/>
    <s v="Legacy"/>
    <s v="Yes"/>
    <s v="None"/>
    <s v="Excellent"/>
  </r>
  <r>
    <x v="33"/>
    <x v="3"/>
    <x v="3"/>
    <x v="49"/>
    <n v="2"/>
    <n v="275"/>
    <s v="Andoni Luis Aduriz"/>
    <n v="1998"/>
    <n v="20"/>
    <n v="4.5999999999999996"/>
    <s v="Macarons"/>
    <n v="27"/>
    <x v="0"/>
    <s v="Two Stars"/>
    <s v="Europe"/>
    <x v="0"/>
    <x v="0"/>
    <n v="33"/>
    <x v="0"/>
    <s v="All Methods Accepted"/>
    <s v="Bestselling Dish"/>
    <m/>
    <s v="Arjun Verma"/>
    <n v="48659"/>
    <n v="5842"/>
    <n v="48.8566"/>
    <n v="2.3521999999999998"/>
    <s v="Legacy"/>
    <s v="No"/>
    <s v="Online + Table"/>
    <s v="Excellent"/>
  </r>
  <r>
    <x v="16"/>
    <x v="14"/>
    <x v="2"/>
    <x v="42"/>
    <n v="3"/>
    <n v="420"/>
    <s v="Rasmus Kofoed"/>
    <n v="2007"/>
    <n v="40"/>
    <n v="4.7"/>
    <s v="Burrito"/>
    <n v="18"/>
    <x v="1"/>
    <s v="Three Stars"/>
    <s v="Europe"/>
    <x v="1"/>
    <x v="0"/>
    <n v="20"/>
    <x v="1"/>
    <s v="Cash, UPI"/>
    <s v="Customer Choice"/>
    <m/>
    <s v="Arjun Verma"/>
    <n v="479186"/>
    <n v="3553"/>
    <n v="41.878100000000003"/>
    <n v="-87.629800000000003"/>
    <s v="Legacy"/>
    <s v="No"/>
    <s v="Table Only"/>
    <s v="Excellent"/>
  </r>
  <r>
    <x v="47"/>
    <x v="45"/>
    <x v="2"/>
    <x v="44"/>
    <n v="0"/>
    <n v="220"/>
    <s v="Vladimir Mukhin"/>
    <n v="2011"/>
    <n v="50"/>
    <n v="4.5"/>
    <s v="Grilled Salmon"/>
    <n v="14"/>
    <x v="2"/>
    <s v="No Stars"/>
    <s v="Europe"/>
    <x v="1"/>
    <x v="1"/>
    <n v="27"/>
    <x v="0"/>
    <s v="All Methods Accepted"/>
    <s v="Bestselling Dish"/>
    <m/>
    <s v="Lucas Martin"/>
    <n v="87382"/>
    <n v="5193"/>
    <n v="29.760400000000001"/>
    <n v="-95.369799999999998"/>
    <s v="Established"/>
    <s v="No"/>
    <s v="None"/>
    <s v="Excellent"/>
  </r>
  <r>
    <x v="20"/>
    <x v="59"/>
    <x v="20"/>
    <x v="44"/>
    <n v="3"/>
    <n v="265"/>
    <s v="Eneko Atxa"/>
    <n v="2005"/>
    <n v="45"/>
    <n v="4.7"/>
    <s v="Grilled Salmon"/>
    <n v="20"/>
    <x v="0"/>
    <s v="Three Stars"/>
    <s v="Europe"/>
    <x v="1"/>
    <x v="1"/>
    <n v="38"/>
    <x v="0"/>
    <s v="Cash, UPI"/>
    <s v="Chef Special"/>
    <m/>
    <s v="John Smith"/>
    <n v="242305"/>
    <n v="5408"/>
    <n v="-27.469799999999999"/>
    <n v="153.02510000000001"/>
    <s v="Legacy"/>
    <s v="No"/>
    <s v="None"/>
    <s v="Excellent"/>
  </r>
  <r>
    <x v="30"/>
    <x v="36"/>
    <x v="19"/>
    <x v="41"/>
    <n v="2"/>
    <n v="285"/>
    <s v="André Chiang"/>
    <n v="2010"/>
    <n v="30"/>
    <n v="4.7"/>
    <s v="Thepla"/>
    <n v="15"/>
    <x v="0"/>
    <s v="Two Stars"/>
    <s v="Asia"/>
    <x v="0"/>
    <x v="0"/>
    <n v="34"/>
    <x v="1"/>
    <s v="Cash, Card"/>
    <s v="Bestselling Dish"/>
    <s v="XLYKLSCGK03T8KY"/>
    <s v="John Smith"/>
    <n v="109398"/>
    <n v="7553"/>
    <n v="22.572600000000001"/>
    <n v="88.363900000000001"/>
    <s v="Legacy"/>
    <s v="Yes"/>
    <s v="Online + Table"/>
    <s v="Excellent"/>
  </r>
  <r>
    <x v="31"/>
    <x v="3"/>
    <x v="3"/>
    <x v="9"/>
    <n v="2"/>
    <n v="245"/>
    <s v="Richard Ekkebus"/>
    <n v="2005"/>
    <n v="46"/>
    <n v="4.7"/>
    <s v="Truffle Risotto"/>
    <n v="20"/>
    <x v="2"/>
    <s v="Two Stars"/>
    <s v="Asia"/>
    <x v="0"/>
    <x v="0"/>
    <n v="33"/>
    <x v="0"/>
    <s v="Cash, Card"/>
    <s v="Seasonal Special"/>
    <m/>
    <s v="John Smith"/>
    <n v="433094"/>
    <n v="7617"/>
    <n v="48.8566"/>
    <n v="2.3521999999999998"/>
    <s v="Legacy"/>
    <s v="No"/>
    <s v="Online + Table"/>
    <s v="Excellent"/>
  </r>
  <r>
    <x v="36"/>
    <x v="9"/>
    <x v="2"/>
    <x v="44"/>
    <n v="1"/>
    <n v="165"/>
    <s v="Isaac McHale"/>
    <n v="2013"/>
    <n v="40"/>
    <n v="4.5999999999999996"/>
    <s v="Grilled Salmon"/>
    <n v="12"/>
    <x v="2"/>
    <s v="One Star"/>
    <s v="Europe"/>
    <x v="0"/>
    <x v="0"/>
    <n v="64"/>
    <x v="1"/>
    <s v="UPI, Card"/>
    <s v="Chef Special"/>
    <m/>
    <s v="Emily Clark"/>
    <n v="168312"/>
    <n v="1699"/>
    <n v="37.774900000000002"/>
    <n v="-122.4194"/>
    <s v="Established"/>
    <s v="No"/>
    <s v="Online + Table"/>
    <s v="Excellent"/>
  </r>
  <r>
    <x v="31"/>
    <x v="40"/>
    <x v="19"/>
    <x v="39"/>
    <n v="2"/>
    <n v="245"/>
    <s v="Richard Ekkebus"/>
    <n v="2005"/>
    <n v="46"/>
    <n v="4.7"/>
    <s v="Korma"/>
    <n v="20"/>
    <x v="2"/>
    <s v="Two Stars"/>
    <s v="Asia"/>
    <x v="0"/>
    <x v="1"/>
    <n v="50"/>
    <x v="0"/>
    <s v="Cash, UPI"/>
    <s v="Seasonal Special"/>
    <s v="ZM42L1UHY0DHULH"/>
    <s v="Oliver Brown"/>
    <n v="419762"/>
    <n v="1985"/>
    <n v="17.385000000000002"/>
    <n v="78.486699999999999"/>
    <s v="Legacy"/>
    <s v="Yes"/>
    <s v="Online Only"/>
    <s v="Excellent"/>
  </r>
  <r>
    <x v="23"/>
    <x v="51"/>
    <x v="2"/>
    <x v="50"/>
    <n v="2"/>
    <n v="280"/>
    <s v="Zaiyu Hasegawa"/>
    <n v="2007"/>
    <n v="26"/>
    <n v="4.7"/>
    <s v="BBQ Wings"/>
    <n v="18"/>
    <x v="0"/>
    <s v="Two Stars"/>
    <s v="Asia"/>
    <x v="0"/>
    <x v="1"/>
    <n v="28"/>
    <x v="0"/>
    <s v="Cash, Card"/>
    <s v="Bestselling Dish"/>
    <m/>
    <s v="Haruto Tanaka"/>
    <n v="466624"/>
    <n v="1804"/>
    <n v="34.052199999999999"/>
    <n v="-118.2437"/>
    <s v="Legacy"/>
    <s v="No"/>
    <s v="Online Only"/>
    <s v="Excellent"/>
  </r>
  <r>
    <x v="41"/>
    <x v="40"/>
    <x v="19"/>
    <x v="38"/>
    <n v="0"/>
    <n v="155"/>
    <s v="Enrique Olvera"/>
    <n v="2000"/>
    <n v="55"/>
    <n v="4.7"/>
    <s v="Paneer Butter Masala"/>
    <n v="25"/>
    <x v="2"/>
    <s v="No Stars"/>
    <s v="North America"/>
    <x v="0"/>
    <x v="1"/>
    <n v="58"/>
    <x v="0"/>
    <s v="All Methods Accepted"/>
    <s v="Customer Choice"/>
    <s v="0MKR7K2G4BKGK1W"/>
    <s v="Arjun Verma"/>
    <n v="232626"/>
    <n v="1814"/>
    <n v="17.385000000000002"/>
    <n v="78.486699999999999"/>
    <s v="Legacy"/>
    <s v="Yes"/>
    <s v="Online Only"/>
    <s v="Excellent"/>
  </r>
  <r>
    <x v="39"/>
    <x v="42"/>
    <x v="19"/>
    <x v="53"/>
    <n v="0"/>
    <n v="180"/>
    <s v="Virgilio Martínez"/>
    <n v="2008"/>
    <n v="50"/>
    <n v="4.8"/>
    <s v="Gatte ki Sabzi"/>
    <n v="17"/>
    <x v="2"/>
    <s v="No Stars"/>
    <s v="South America"/>
    <x v="1"/>
    <x v="1"/>
    <n v="30"/>
    <x v="1"/>
    <s v="Cash, UPI"/>
    <s v="Seasonal Special"/>
    <s v="KFPSPOOPA9O56E7"/>
    <s v="Emily Clark"/>
    <n v="345711"/>
    <n v="6765"/>
    <n v="23.022500000000001"/>
    <n v="72.571399999999997"/>
    <s v="Legacy"/>
    <s v="Yes"/>
    <s v="None"/>
    <s v="Excellent"/>
  </r>
  <r>
    <x v="46"/>
    <x v="45"/>
    <x v="2"/>
    <x v="42"/>
    <n v="0"/>
    <n v="285"/>
    <s v="Dan Barber"/>
    <n v="2004"/>
    <n v="70"/>
    <n v="4.5999999999999996"/>
    <s v="Burrito"/>
    <n v="21"/>
    <x v="0"/>
    <s v="No Stars"/>
    <s v="North America"/>
    <x v="0"/>
    <x v="1"/>
    <n v="70"/>
    <x v="0"/>
    <s v="All Methods Accepted"/>
    <s v="Chef Special"/>
    <m/>
    <s v="Emily Clark"/>
    <n v="477056"/>
    <n v="5186"/>
    <n v="29.760400000000001"/>
    <n v="-95.369799999999998"/>
    <s v="Legacy"/>
    <s v="No"/>
    <s v="Online Only"/>
    <s v="Excellent"/>
  </r>
  <r>
    <x v="36"/>
    <x v="35"/>
    <x v="19"/>
    <x v="38"/>
    <n v="1"/>
    <n v="165"/>
    <s v="Isaac McHale"/>
    <n v="2013"/>
    <n v="40"/>
    <n v="4.5999999999999996"/>
    <s v="Paneer Butter Masala"/>
    <n v="12"/>
    <x v="2"/>
    <s v="One Star"/>
    <s v="Europe"/>
    <x v="0"/>
    <x v="1"/>
    <n v="64"/>
    <x v="0"/>
    <s v="Cash, Card"/>
    <s v="Customer Choice"/>
    <s v="SSVE5BDC6YM5UZU"/>
    <s v="Lucas Martin"/>
    <n v="12123"/>
    <n v="5671"/>
    <n v="19.076000000000001"/>
    <n v="72.877700000000004"/>
    <s v="Established"/>
    <s v="Yes"/>
    <s v="Online Only"/>
    <s v="Excellent"/>
  </r>
  <r>
    <x v="30"/>
    <x v="37"/>
    <x v="19"/>
    <x v="40"/>
    <n v="2"/>
    <n v="285"/>
    <s v="André Chiang"/>
    <n v="2010"/>
    <n v="30"/>
    <n v="4.7"/>
    <s v="Idli Sambhar"/>
    <n v="15"/>
    <x v="0"/>
    <s v="Two Stars"/>
    <s v="Asia"/>
    <x v="0"/>
    <x v="0"/>
    <n v="32"/>
    <x v="0"/>
    <s v="UPI, Card"/>
    <s v="Customer Choice"/>
    <s v="QW8WUNP4ST6V6NU"/>
    <s v="Haruto Tanaka"/>
    <n v="39967"/>
    <n v="490"/>
    <n v="12.9716"/>
    <n v="77.5946"/>
    <s v="Legacy"/>
    <s v="Yes"/>
    <s v="Online + Table"/>
    <s v="Excellent"/>
  </r>
  <r>
    <x v="25"/>
    <x v="39"/>
    <x v="19"/>
    <x v="38"/>
    <n v="2"/>
    <n v="245"/>
    <s v="Tim Raue"/>
    <n v="2010"/>
    <n v="48"/>
    <n v="4.7"/>
    <s v="Paneer Butter Masala"/>
    <n v="15"/>
    <x v="2"/>
    <s v="Two Stars"/>
    <s v="Europe"/>
    <x v="1"/>
    <x v="1"/>
    <n v="30"/>
    <x v="1"/>
    <s v="All Methods Accepted"/>
    <s v="Bestselling Dish"/>
    <s v="9CI551C2ZT8SV4S"/>
    <s v="Francesco Rossi"/>
    <n v="330311"/>
    <n v="508"/>
    <n v="18.520399999999999"/>
    <n v="73.856700000000004"/>
    <s v="Legacy"/>
    <s v="Yes"/>
    <s v="None"/>
    <s v="Excellent"/>
  </r>
  <r>
    <x v="19"/>
    <x v="37"/>
    <x v="19"/>
    <x v="55"/>
    <n v="3"/>
    <n v="290"/>
    <s v="Massimiliano Alajmo"/>
    <n v="1981"/>
    <n v="50"/>
    <n v="4.7"/>
    <s v="Fish Curry"/>
    <n v="44"/>
    <x v="0"/>
    <s v="Three Stars"/>
    <s v="Europe"/>
    <x v="0"/>
    <x v="1"/>
    <n v="54"/>
    <x v="0"/>
    <s v="Cash, UPI"/>
    <s v="Customer Choice"/>
    <s v="OMRXXN48H1IVZDB"/>
    <s v="Riya Patel"/>
    <n v="146396"/>
    <n v="302"/>
    <n v="12.9716"/>
    <n v="77.5946"/>
    <s v="Legacy"/>
    <s v="Yes"/>
    <s v="Online Only"/>
    <s v="Excellent"/>
  </r>
  <r>
    <x v="44"/>
    <x v="55"/>
    <x v="19"/>
    <x v="37"/>
    <n v="0"/>
    <n v="185"/>
    <s v="Thomas &amp; Mathias Sühring"/>
    <n v="2014"/>
    <n v="48"/>
    <n v="4.5999999999999996"/>
    <s v="Pani Puri"/>
    <n v="11"/>
    <x v="2"/>
    <s v="No Stars"/>
    <s v="Asia"/>
    <x v="0"/>
    <x v="0"/>
    <n v="32"/>
    <x v="1"/>
    <s v="UPI, Card"/>
    <s v="Bestselling Dish"/>
    <s v="LXDVYO93FJLFOZT"/>
    <s v="Oliver Brown"/>
    <n v="57239"/>
    <n v="6822"/>
    <n v="22.7196"/>
    <n v="75.857699999999994"/>
    <s v="Established"/>
    <s v="Yes"/>
    <s v="Online + Table"/>
    <s v="Excellent"/>
  </r>
  <r>
    <x v="34"/>
    <x v="42"/>
    <x v="19"/>
    <x v="55"/>
    <n v="2"/>
    <n v="550"/>
    <s v="Rasmus Munk"/>
    <n v="2015"/>
    <n v="50"/>
    <n v="4.5"/>
    <s v="Rasgulla"/>
    <n v="10"/>
    <x v="1"/>
    <s v="Two Stars"/>
    <s v="Europe"/>
    <x v="1"/>
    <x v="1"/>
    <n v="36"/>
    <x v="0"/>
    <s v="All Methods Accepted"/>
    <s v="Bestselling Dish"/>
    <s v="ZGQTA4CYNI1S5JF"/>
    <s v="Francesco Rossi"/>
    <n v="96052"/>
    <n v="7532"/>
    <n v="23.022500000000001"/>
    <n v="72.571399999999997"/>
    <s v="Established"/>
    <s v="Yes"/>
    <s v="None"/>
    <s v="Excellent"/>
  </r>
  <r>
    <x v="29"/>
    <x v="14"/>
    <x v="2"/>
    <x v="50"/>
    <n v="2"/>
    <n v="285"/>
    <s v="Sean Gray"/>
    <n v="2008"/>
    <n v="12"/>
    <n v="4.7"/>
    <s v="BBQ Wings"/>
    <n v="17"/>
    <x v="0"/>
    <s v="Two Stars"/>
    <s v="North America"/>
    <x v="1"/>
    <x v="0"/>
    <n v="42"/>
    <x v="1"/>
    <s v="UPI, Card"/>
    <s v="Customer Choice"/>
    <m/>
    <s v="John Smith"/>
    <n v="448825"/>
    <n v="4512"/>
    <n v="41.878100000000003"/>
    <n v="-87.629800000000003"/>
    <s v="Legacy"/>
    <s v="No"/>
    <s v="Table Only"/>
    <s v="Excellent"/>
  </r>
  <r>
    <x v="21"/>
    <x v="47"/>
    <x v="3"/>
    <x v="2"/>
    <n v="3"/>
    <n v="570"/>
    <s v="Paul Pairet"/>
    <n v="2012"/>
    <n v="10"/>
    <n v="4.5999999999999996"/>
    <s v="Ratatouille"/>
    <n v="13"/>
    <x v="1"/>
    <s v="Three Stars"/>
    <s v="Asia"/>
    <x v="0"/>
    <x v="1"/>
    <n v="44"/>
    <x v="1"/>
    <s v="Cash, Card"/>
    <s v="Customer Choice"/>
    <m/>
    <s v="John Smith"/>
    <n v="141095"/>
    <n v="5352"/>
    <n v="43.7102"/>
    <n v="7.2619999999999996"/>
    <s v="Established"/>
    <s v="No"/>
    <s v="Online Only"/>
    <s v="Excellent"/>
  </r>
  <r>
    <x v="38"/>
    <x v="55"/>
    <x v="19"/>
    <x v="55"/>
    <n v="1"/>
    <n v="95"/>
    <s v="Bertrand Grébaut"/>
    <n v="2011"/>
    <n v="28"/>
    <n v="4.5"/>
    <s v="Fish Curry"/>
    <n v="14"/>
    <x v="3"/>
    <s v="One Star"/>
    <s v="Europe"/>
    <x v="0"/>
    <x v="0"/>
    <n v="28"/>
    <x v="0"/>
    <s v="All Methods Accepted"/>
    <s v="Customer Choice"/>
    <s v="J67BZ7BE7RP8052"/>
    <s v="Haruto Tanaka"/>
    <n v="128914"/>
    <n v="4045"/>
    <n v="22.7196"/>
    <n v="75.857699999999994"/>
    <s v="Established"/>
    <s v="Yes"/>
    <s v="Online + Table"/>
    <s v="Excellent"/>
  </r>
  <r>
    <x v="9"/>
    <x v="36"/>
    <x v="19"/>
    <x v="36"/>
    <n v="3"/>
    <n v="345"/>
    <s v="Dominique Crenn"/>
    <n v="2011"/>
    <n v="50"/>
    <n v="4.8"/>
    <s v="Truffle Naan"/>
    <n v="14"/>
    <x v="0"/>
    <s v="Three Stars"/>
    <s v="North America"/>
    <x v="1"/>
    <x v="0"/>
    <n v="48"/>
    <x v="0"/>
    <s v="Cash, Card"/>
    <s v="Chef Special"/>
    <s v="BQQD1S3RIS9043K"/>
    <s v="Sara Kapoor"/>
    <n v="445704"/>
    <n v="2690"/>
    <n v="22.572600000000001"/>
    <n v="88.363900000000001"/>
    <s v="Established"/>
    <s v="Yes"/>
    <s v="Table Only"/>
    <s v="Excellent"/>
  </r>
  <r>
    <x v="42"/>
    <x v="36"/>
    <x v="19"/>
    <x v="36"/>
    <n v="0"/>
    <n v="195"/>
    <s v="Gaggan Anand"/>
    <n v="2017"/>
    <n v="14"/>
    <n v="4.5999999999999996"/>
    <s v="Truffle Naan"/>
    <n v="8"/>
    <x v="2"/>
    <s v="No Stars"/>
    <s v="Asia"/>
    <x v="1"/>
    <x v="0"/>
    <n v="42"/>
    <x v="1"/>
    <s v="UPI, Card"/>
    <s v="Bestselling Dish"/>
    <s v="C316WRW79NTWUDQ"/>
    <s v="Oliver Brown"/>
    <n v="419429"/>
    <n v="6300"/>
    <n v="22.572600000000001"/>
    <n v="88.363900000000001"/>
    <s v="Established"/>
    <s v="Yes"/>
    <s v="Table Only"/>
    <s v="Excellent"/>
  </r>
  <r>
    <x v="42"/>
    <x v="53"/>
    <x v="8"/>
    <x v="48"/>
    <n v="0"/>
    <n v="195"/>
    <s v="Gaggan Anand"/>
    <n v="2017"/>
    <n v="14"/>
    <n v="4.5999999999999996"/>
    <s v="Salmon Nigiri"/>
    <n v="8"/>
    <x v="2"/>
    <s v="No Stars"/>
    <s v="Asia"/>
    <x v="0"/>
    <x v="1"/>
    <n v="69"/>
    <x v="1"/>
    <s v="Cash, UPI"/>
    <s v="Chef Special"/>
    <m/>
    <s v="Oliver Brown"/>
    <n v="44852"/>
    <n v="4257"/>
    <n v="34.6937"/>
    <n v="135.50229999999999"/>
    <s v="Established"/>
    <s v="No"/>
    <s v="Online Only"/>
    <s v="Excellent"/>
  </r>
  <r>
    <x v="26"/>
    <x v="49"/>
    <x v="12"/>
    <x v="47"/>
    <n v="2"/>
    <n v="275"/>
    <s v="Yoshihiro Narisawa"/>
    <n v="2003"/>
    <n v="36"/>
    <n v="4.7"/>
    <s v="Roast Duck"/>
    <n v="22"/>
    <x v="0"/>
    <s v="Two Stars"/>
    <s v="Asia"/>
    <x v="0"/>
    <x v="0"/>
    <n v="51"/>
    <x v="1"/>
    <s v="Cash, UPI"/>
    <s v="Chef Special"/>
    <m/>
    <s v="Oliver Brown"/>
    <n v="344453"/>
    <n v="7237"/>
    <n v="53.480800000000002"/>
    <n v="-2.2425999999999999"/>
    <s v="Legacy"/>
    <s v="No"/>
    <s v="Online + Table"/>
    <s v="Excellent"/>
  </r>
  <r>
    <x v="20"/>
    <x v="51"/>
    <x v="2"/>
    <x v="50"/>
    <n v="3"/>
    <n v="265"/>
    <s v="Eneko Atxa"/>
    <n v="2005"/>
    <n v="45"/>
    <n v="4.7"/>
    <s v="BBQ Wings"/>
    <n v="20"/>
    <x v="0"/>
    <s v="Three Stars"/>
    <s v="Europe"/>
    <x v="0"/>
    <x v="1"/>
    <n v="58"/>
    <x v="0"/>
    <s v="All Methods Accepted"/>
    <s v="Customer Choice"/>
    <m/>
    <s v="Oliver Brown"/>
    <n v="452359"/>
    <n v="788"/>
    <n v="34.052199999999999"/>
    <n v="-118.2437"/>
    <s v="Legacy"/>
    <s v="No"/>
    <s v="Online Only"/>
    <s v="Excellent"/>
  </r>
  <r>
    <x v="38"/>
    <x v="54"/>
    <x v="19"/>
    <x v="38"/>
    <n v="1"/>
    <n v="95"/>
    <s v="Bertrand Grébaut"/>
    <n v="2011"/>
    <n v="28"/>
    <n v="4.5"/>
    <s v="Butter Chicken"/>
    <n v="14"/>
    <x v="3"/>
    <s v="One Star"/>
    <s v="Europe"/>
    <x v="1"/>
    <x v="1"/>
    <n v="45"/>
    <x v="1"/>
    <s v="Cash, UPI"/>
    <s v="Chef Special"/>
    <s v="CT1YVIF8WLZM6KG"/>
    <s v="Riya Patel"/>
    <n v="406811"/>
    <n v="7828"/>
    <n v="26.912400000000002"/>
    <n v="75.787300000000002"/>
    <s v="Established"/>
    <s v="Yes"/>
    <s v="None"/>
    <s v="Excellent"/>
  </r>
  <r>
    <x v="39"/>
    <x v="58"/>
    <x v="12"/>
    <x v="54"/>
    <n v="0"/>
    <n v="180"/>
    <s v="Virgilio Martínez"/>
    <n v="2008"/>
    <n v="50"/>
    <n v="4.8"/>
    <s v="Chicken Tikka Pizza"/>
    <n v="17"/>
    <x v="2"/>
    <s v="No Stars"/>
    <s v="South America"/>
    <x v="1"/>
    <x v="1"/>
    <n v="30"/>
    <x v="0"/>
    <s v="Cash, Card"/>
    <s v="Customer Choice"/>
    <m/>
    <s v="Riya Patel"/>
    <n v="439087"/>
    <n v="3745"/>
    <n v="52.486199999999997"/>
    <n v="-1.8904000000000001"/>
    <s v="Legacy"/>
    <s v="No"/>
    <s v="None"/>
    <s v="Excellent"/>
  </r>
  <r>
    <x v="26"/>
    <x v="9"/>
    <x v="2"/>
    <x v="42"/>
    <n v="2"/>
    <n v="275"/>
    <s v="Yoshihiro Narisawa"/>
    <n v="2003"/>
    <n v="36"/>
    <n v="4.7"/>
    <s v="Tacos"/>
    <n v="22"/>
    <x v="0"/>
    <s v="Two Stars"/>
    <s v="Asia"/>
    <x v="1"/>
    <x v="1"/>
    <n v="51"/>
    <x v="1"/>
    <s v="Cash, UPI"/>
    <s v="Bestselling Dish"/>
    <m/>
    <s v="John Smith"/>
    <n v="457943"/>
    <n v="4608"/>
    <n v="37.774900000000002"/>
    <n v="-122.4194"/>
    <s v="Legacy"/>
    <s v="No"/>
    <s v="None"/>
    <s v="Excellent"/>
  </r>
  <r>
    <x v="30"/>
    <x v="43"/>
    <x v="0"/>
    <x v="43"/>
    <n v="2"/>
    <n v="285"/>
    <s v="André Chiang"/>
    <n v="2010"/>
    <n v="30"/>
    <n v="4.7"/>
    <s v="Pepperoni"/>
    <n v="15"/>
    <x v="0"/>
    <s v="Two Stars"/>
    <s v="Asia"/>
    <x v="1"/>
    <x v="0"/>
    <n v="50"/>
    <x v="1"/>
    <s v="Cash, Card"/>
    <s v="Customer Choice"/>
    <m/>
    <s v="Amit Sharma"/>
    <n v="361337"/>
    <n v="4008"/>
    <n v="45.464199999999998"/>
    <n v="9.19"/>
    <s v="Legacy"/>
    <s v="No"/>
    <s v="Table Only"/>
    <s v="Excellent"/>
  </r>
  <r>
    <x v="1"/>
    <x v="45"/>
    <x v="2"/>
    <x v="52"/>
    <n v="3"/>
    <n v="320"/>
    <s v="Julien Royer"/>
    <n v="2008"/>
    <n v="32"/>
    <n v="4.9000000000000004"/>
    <s v="Grilled Steak"/>
    <n v="17"/>
    <x v="0"/>
    <s v="Three Stars"/>
    <s v="Asia"/>
    <x v="0"/>
    <x v="1"/>
    <n v="70"/>
    <x v="0"/>
    <s v="Cash, UPI"/>
    <s v="Bestselling Dish"/>
    <m/>
    <s v="Oliver Brown"/>
    <n v="111108"/>
    <n v="6718"/>
    <n v="29.760400000000001"/>
    <n v="-95.369799999999998"/>
    <s v="Legacy"/>
    <s v="No"/>
    <s v="Online Only"/>
    <s v="Excellent"/>
  </r>
  <r>
    <x v="1"/>
    <x v="35"/>
    <x v="19"/>
    <x v="38"/>
    <n v="3"/>
    <n v="320"/>
    <s v="Julien Royer"/>
    <n v="2008"/>
    <n v="32"/>
    <n v="4.9000000000000004"/>
    <s v="Dal Makhani"/>
    <n v="17"/>
    <x v="0"/>
    <s v="Three Stars"/>
    <s v="Asia"/>
    <x v="0"/>
    <x v="0"/>
    <n v="46"/>
    <x v="1"/>
    <s v="Cash, Card"/>
    <s v="Seasonal Special"/>
    <s v="RFN1Y79OZZTPC8E"/>
    <s v="Francesco Rossi"/>
    <n v="419768"/>
    <n v="7190"/>
    <n v="19.076000000000001"/>
    <n v="72.877700000000004"/>
    <s v="Legacy"/>
    <s v="Yes"/>
    <s v="Online + Table"/>
    <s v="Excellent"/>
  </r>
  <r>
    <x v="19"/>
    <x v="47"/>
    <x v="3"/>
    <x v="2"/>
    <n v="3"/>
    <n v="290"/>
    <s v="Massimiliano Alajmo"/>
    <n v="1981"/>
    <n v="50"/>
    <n v="4.7"/>
    <s v="Coq au Vin"/>
    <n v="44"/>
    <x v="0"/>
    <s v="Three Stars"/>
    <s v="Europe"/>
    <x v="1"/>
    <x v="1"/>
    <n v="37"/>
    <x v="1"/>
    <s v="Cash, UPI"/>
    <s v="Bestselling Dish"/>
    <m/>
    <s v="Oliver Brown"/>
    <n v="435965"/>
    <n v="2990"/>
    <n v="43.7102"/>
    <n v="7.2619999999999996"/>
    <s v="Legacy"/>
    <s v="No"/>
    <s v="None"/>
    <s v="Excellent"/>
  </r>
  <r>
    <x v="9"/>
    <x v="35"/>
    <x v="19"/>
    <x v="38"/>
    <n v="3"/>
    <n v="345"/>
    <s v="Dominique Crenn"/>
    <n v="2011"/>
    <n v="50"/>
    <n v="4.8"/>
    <s v="Dal Makhani"/>
    <n v="14"/>
    <x v="0"/>
    <s v="Three Stars"/>
    <s v="North America"/>
    <x v="1"/>
    <x v="0"/>
    <n v="29"/>
    <x v="1"/>
    <s v="UPI, Card"/>
    <s v="Chef Special"/>
    <s v="CCO9VY1RFW1QA0J"/>
    <s v="Lucas Martin"/>
    <n v="225564"/>
    <n v="2640"/>
    <n v="19.076000000000001"/>
    <n v="72.877700000000004"/>
    <s v="Established"/>
    <s v="Yes"/>
    <s v="Table Only"/>
    <s v="Excellent"/>
  </r>
  <r>
    <x v="26"/>
    <x v="52"/>
    <x v="12"/>
    <x v="47"/>
    <n v="2"/>
    <n v="275"/>
    <s v="Yoshihiro Narisawa"/>
    <n v="2003"/>
    <n v="36"/>
    <n v="4.7"/>
    <s v="Roast Duck"/>
    <n v="22"/>
    <x v="0"/>
    <s v="Two Stars"/>
    <s v="Asia"/>
    <x v="0"/>
    <x v="0"/>
    <n v="39"/>
    <x v="1"/>
    <s v="Cash, UPI"/>
    <s v="Seasonal Special"/>
    <m/>
    <s v="Amit Sharma"/>
    <n v="235589"/>
    <n v="5896"/>
    <n v="53.800800000000002"/>
    <n v="-1.5490999999999999"/>
    <s v="Legacy"/>
    <s v="No"/>
    <s v="Online + Table"/>
    <s v="Excellent"/>
  </r>
  <r>
    <x v="24"/>
    <x v="49"/>
    <x v="12"/>
    <x v="54"/>
    <n v="2"/>
    <n v="325"/>
    <s v="Kyle &amp; Katina Connaughton"/>
    <n v="2016"/>
    <n v="48"/>
    <n v="4.7"/>
    <s v="Chicken Tikka Pizza"/>
    <n v="9"/>
    <x v="0"/>
    <s v="Two Stars"/>
    <s v="North America"/>
    <x v="1"/>
    <x v="0"/>
    <n v="61"/>
    <x v="1"/>
    <s v="UPI, Card"/>
    <s v="Chef Special"/>
    <m/>
    <s v="Riya Patel"/>
    <n v="320819"/>
    <n v="6730"/>
    <n v="53.480800000000002"/>
    <n v="-2.2425999999999999"/>
    <s v="Established"/>
    <s v="No"/>
    <s v="Table Only"/>
    <s v="Excellent"/>
  </r>
  <r>
    <x v="35"/>
    <x v="36"/>
    <x v="19"/>
    <x v="38"/>
    <n v="1"/>
    <n v="210"/>
    <s v="Victor Arguinzoniz"/>
    <n v="1990"/>
    <n v="30"/>
    <n v="4.7"/>
    <s v="Butter Chicken"/>
    <n v="35"/>
    <x v="2"/>
    <s v="One Star"/>
    <s v="Europe"/>
    <x v="0"/>
    <x v="1"/>
    <n v="21"/>
    <x v="0"/>
    <s v="Cash, Card"/>
    <s v="Seasonal Special"/>
    <s v="WBIVCD8WK4K1UHU"/>
    <s v="Francesco Rossi"/>
    <n v="26384"/>
    <n v="627"/>
    <n v="22.572600000000001"/>
    <n v="88.363900000000001"/>
    <s v="Legacy"/>
    <s v="Yes"/>
    <s v="Online Only"/>
    <s v="Excellent"/>
  </r>
  <r>
    <x v="19"/>
    <x v="47"/>
    <x v="3"/>
    <x v="49"/>
    <n v="3"/>
    <n v="290"/>
    <s v="Massimiliano Alajmo"/>
    <n v="1981"/>
    <n v="50"/>
    <n v="4.7"/>
    <s v="Croissant"/>
    <n v="44"/>
    <x v="0"/>
    <s v="Three Stars"/>
    <s v="Europe"/>
    <x v="0"/>
    <x v="0"/>
    <n v="66"/>
    <x v="0"/>
    <s v="UPI, Card"/>
    <s v="Chef Special"/>
    <m/>
    <s v="John Smith"/>
    <n v="435230"/>
    <n v="6931"/>
    <n v="43.7102"/>
    <n v="7.2619999999999996"/>
    <s v="Legacy"/>
    <s v="No"/>
    <s v="Online + Table"/>
    <s v="Excellent"/>
  </r>
  <r>
    <x v="3"/>
    <x v="39"/>
    <x v="19"/>
    <x v="41"/>
    <n v="3"/>
    <n v="425"/>
    <s v="Alain Passard"/>
    <n v="1986"/>
    <n v="40"/>
    <n v="4.9000000000000004"/>
    <s v="Undhiyu"/>
    <n v="39"/>
    <x v="1"/>
    <s v="Three Stars"/>
    <s v="Europe"/>
    <x v="1"/>
    <x v="1"/>
    <n v="53"/>
    <x v="0"/>
    <s v="Cash, Card"/>
    <s v="Seasonal Special"/>
    <s v="TMEWLED2F1YV48A"/>
    <s v="Haruto Tanaka"/>
    <n v="464079"/>
    <n v="2135"/>
    <n v="18.520399999999999"/>
    <n v="73.856700000000004"/>
    <s v="Legacy"/>
    <s v="Yes"/>
    <s v="None"/>
    <s v="Excellent"/>
  </r>
  <r>
    <x v="22"/>
    <x v="61"/>
    <x v="20"/>
    <x v="19"/>
    <n v="2"/>
    <n v="450"/>
    <s v="René Redzepi"/>
    <n v="2003"/>
    <n v="40"/>
    <n v="4.8"/>
    <s v="Noodle Bowl"/>
    <n v="22"/>
    <x v="1"/>
    <s v="Two Stars"/>
    <s v="Europe"/>
    <x v="1"/>
    <x v="0"/>
    <n v="70"/>
    <x v="1"/>
    <s v="Cash, Card"/>
    <s v="Chef Special"/>
    <m/>
    <s v="Arjun Verma"/>
    <n v="289670"/>
    <n v="5823"/>
    <n v="-37.813600000000001"/>
    <n v="144.9631"/>
    <s v="Legacy"/>
    <s v="No"/>
    <s v="Table Only"/>
    <s v="Excellent"/>
  </r>
  <r>
    <x v="18"/>
    <x v="51"/>
    <x v="2"/>
    <x v="42"/>
    <n v="3"/>
    <n v="385"/>
    <s v="Grant Achatz"/>
    <n v="2005"/>
    <n v="64"/>
    <n v="4.7"/>
    <s v="Burrito"/>
    <n v="20"/>
    <x v="0"/>
    <s v="Three Stars"/>
    <s v="North America"/>
    <x v="1"/>
    <x v="0"/>
    <n v="42"/>
    <x v="1"/>
    <s v="UPI, Card"/>
    <s v="Seasonal Special"/>
    <m/>
    <s v="Oliver Brown"/>
    <n v="457921"/>
    <n v="2830"/>
    <n v="34.052199999999999"/>
    <n v="-118.2437"/>
    <s v="Legacy"/>
    <s v="No"/>
    <s v="Table Only"/>
    <s v="Excellent"/>
  </r>
  <r>
    <x v="6"/>
    <x v="41"/>
    <x v="19"/>
    <x v="55"/>
    <n v="3"/>
    <n v="295"/>
    <s v="Eric Ripert"/>
    <n v="1972"/>
    <n v="62"/>
    <n v="4.8"/>
    <s v="Fish Curry"/>
    <n v="53"/>
    <x v="0"/>
    <s v="Three Stars"/>
    <s v="North America"/>
    <x v="0"/>
    <x v="1"/>
    <n v="58"/>
    <x v="0"/>
    <s v="Cash, UPI"/>
    <s v="Bestselling Dish"/>
    <s v="J1XY7MXRVWXGUC9"/>
    <s v="Emily Clark"/>
    <n v="251642"/>
    <n v="875"/>
    <n v="21.170200000000001"/>
    <n v="72.831100000000006"/>
    <s v="Legacy"/>
    <s v="Yes"/>
    <s v="Online Only"/>
    <s v="Excellent"/>
  </r>
  <r>
    <x v="39"/>
    <x v="36"/>
    <x v="19"/>
    <x v="37"/>
    <n v="0"/>
    <n v="180"/>
    <s v="Virgilio Martínez"/>
    <n v="2008"/>
    <n v="50"/>
    <n v="4.8"/>
    <s v="Vada Pav"/>
    <n v="17"/>
    <x v="2"/>
    <s v="No Stars"/>
    <s v="South America"/>
    <x v="0"/>
    <x v="1"/>
    <n v="45"/>
    <x v="0"/>
    <s v="All Methods Accepted"/>
    <s v="Chef Special"/>
    <s v="ZZOTJDXPCVXU6TM"/>
    <s v="Lucas Martin"/>
    <n v="91730"/>
    <n v="2172"/>
    <n v="22.572600000000001"/>
    <n v="88.363900000000001"/>
    <s v="Legacy"/>
    <s v="Yes"/>
    <s v="Online Only"/>
    <s v="Excellent"/>
  </r>
  <r>
    <x v="48"/>
    <x v="3"/>
    <x v="3"/>
    <x v="49"/>
    <n v="0"/>
    <n v="125"/>
    <s v="Leonor Espinosa"/>
    <n v="2007"/>
    <n v="45"/>
    <n v="4.5"/>
    <s v="Croissant"/>
    <n v="18"/>
    <x v="3"/>
    <s v="No Stars"/>
    <s v="South America"/>
    <x v="1"/>
    <x v="0"/>
    <n v="42"/>
    <x v="0"/>
    <s v="Cash, UPI"/>
    <s v="Seasonal Special"/>
    <m/>
    <s v="Lucas Martin"/>
    <n v="257271"/>
    <n v="7968"/>
    <n v="48.8566"/>
    <n v="2.3521999999999998"/>
    <s v="Legacy"/>
    <s v="No"/>
    <s v="Table Only"/>
    <s v="Excellent"/>
  </r>
  <r>
    <x v="20"/>
    <x v="6"/>
    <x v="2"/>
    <x v="52"/>
    <n v="3"/>
    <n v="265"/>
    <s v="Eneko Atxa"/>
    <n v="2005"/>
    <n v="45"/>
    <n v="4.7"/>
    <s v="Grilled Steak"/>
    <n v="20"/>
    <x v="0"/>
    <s v="Three Stars"/>
    <s v="Europe"/>
    <x v="0"/>
    <x v="0"/>
    <n v="40"/>
    <x v="0"/>
    <s v="All Methods Accepted"/>
    <s v="Customer Choice"/>
    <m/>
    <s v="Sara Kapoor"/>
    <n v="343849"/>
    <n v="7038"/>
    <n v="40.712800000000001"/>
    <n v="-74.006"/>
    <s v="Legacy"/>
    <s v="No"/>
    <s v="Online + Table"/>
    <s v="Excellent"/>
  </r>
  <r>
    <x v="16"/>
    <x v="9"/>
    <x v="2"/>
    <x v="52"/>
    <n v="3"/>
    <n v="420"/>
    <s v="Rasmus Kofoed"/>
    <n v="2007"/>
    <n v="40"/>
    <n v="4.7"/>
    <s v="Grilled Steak"/>
    <n v="18"/>
    <x v="1"/>
    <s v="Three Stars"/>
    <s v="Europe"/>
    <x v="0"/>
    <x v="0"/>
    <n v="66"/>
    <x v="1"/>
    <s v="Cash, UPI"/>
    <s v="Customer Choice"/>
    <m/>
    <s v="Emily Clark"/>
    <n v="117977"/>
    <n v="1662"/>
    <n v="37.774900000000002"/>
    <n v="-122.4194"/>
    <s v="Legacy"/>
    <s v="No"/>
    <s v="Online + Table"/>
    <s v="Excellent"/>
  </r>
  <r>
    <x v="42"/>
    <x v="41"/>
    <x v="19"/>
    <x v="55"/>
    <n v="0"/>
    <n v="195"/>
    <s v="Gaggan Anand"/>
    <n v="2017"/>
    <n v="14"/>
    <n v="4.5999999999999996"/>
    <s v="Rasgulla"/>
    <n v="8"/>
    <x v="2"/>
    <s v="No Stars"/>
    <s v="Asia"/>
    <x v="1"/>
    <x v="1"/>
    <n v="28"/>
    <x v="1"/>
    <s v="Cash, UPI"/>
    <s v="Customer Choice"/>
    <s v="FGD4HRIM369N1G4"/>
    <s v="Amit Sharma"/>
    <n v="336958"/>
    <n v="5717"/>
    <n v="21.170200000000001"/>
    <n v="72.831100000000006"/>
    <s v="Established"/>
    <s v="Yes"/>
    <s v="None"/>
    <s v="Excellent"/>
  </r>
  <r>
    <x v="8"/>
    <x v="9"/>
    <x v="2"/>
    <x v="42"/>
    <n v="3"/>
    <n v="295"/>
    <s v="Juan Mari Arzak"/>
    <n v="1897"/>
    <n v="50"/>
    <n v="4.8"/>
    <s v="Burrito"/>
    <n v="128"/>
    <x v="0"/>
    <s v="Three Stars"/>
    <s v="Europe"/>
    <x v="0"/>
    <x v="1"/>
    <n v="21"/>
    <x v="1"/>
    <s v="UPI, Card"/>
    <s v="Customer Choice"/>
    <m/>
    <s v="Haruto Tanaka"/>
    <n v="188054"/>
    <n v="3959"/>
    <n v="37.774900000000002"/>
    <n v="-122.4194"/>
    <s v="Legacy"/>
    <s v="No"/>
    <s v="Online Only"/>
    <s v="Excellent"/>
  </r>
  <r>
    <x v="45"/>
    <x v="14"/>
    <x v="2"/>
    <x v="50"/>
    <n v="0"/>
    <n v="145"/>
    <s v="Rodolfo Guzmán"/>
    <n v="2006"/>
    <n v="40"/>
    <n v="4.5999999999999996"/>
    <s v="BBQ Wings"/>
    <n v="19"/>
    <x v="3"/>
    <s v="No Stars"/>
    <s v="South America"/>
    <x v="1"/>
    <x v="1"/>
    <n v="62"/>
    <x v="0"/>
    <s v="UPI, Card"/>
    <s v="Bestselling Dish"/>
    <m/>
    <s v="John Smith"/>
    <n v="53527"/>
    <n v="6275"/>
    <n v="41.878100000000003"/>
    <n v="-87.629800000000003"/>
    <s v="Legacy"/>
    <s v="No"/>
    <s v="None"/>
    <s v="Excellent"/>
  </r>
  <r>
    <x v="9"/>
    <x v="14"/>
    <x v="2"/>
    <x v="50"/>
    <n v="3"/>
    <n v="345"/>
    <s v="Dominique Crenn"/>
    <n v="2011"/>
    <n v="50"/>
    <n v="4.8"/>
    <s v="BBQ Wings"/>
    <n v="14"/>
    <x v="0"/>
    <s v="Three Stars"/>
    <s v="North America"/>
    <x v="0"/>
    <x v="0"/>
    <n v="25"/>
    <x v="0"/>
    <s v="All Methods Accepted"/>
    <s v="Customer Choice"/>
    <m/>
    <s v="Francesco Rossi"/>
    <n v="253788"/>
    <n v="7180"/>
    <n v="41.878100000000003"/>
    <n v="-87.629800000000003"/>
    <s v="Established"/>
    <s v="No"/>
    <s v="Online + Table"/>
    <s v="Excellent"/>
  </r>
  <r>
    <x v="9"/>
    <x v="54"/>
    <x v="19"/>
    <x v="38"/>
    <n v="3"/>
    <n v="345"/>
    <s v="Dominique Crenn"/>
    <n v="2011"/>
    <n v="50"/>
    <n v="4.8"/>
    <s v="Butter Chicken"/>
    <n v="14"/>
    <x v="0"/>
    <s v="Three Stars"/>
    <s v="North America"/>
    <x v="1"/>
    <x v="1"/>
    <n v="20"/>
    <x v="0"/>
    <s v="Cash, UPI"/>
    <s v="Customer Choice"/>
    <s v="Q1M2KA37JWHTS3C"/>
    <s v="Amit Sharma"/>
    <n v="246150"/>
    <n v="7197"/>
    <n v="26.912400000000002"/>
    <n v="75.787300000000002"/>
    <s v="Established"/>
    <s v="Yes"/>
    <s v="None"/>
    <s v="Excellent"/>
  </r>
  <r>
    <x v="40"/>
    <x v="10"/>
    <x v="0"/>
    <x v="7"/>
    <n v="0"/>
    <n v="165"/>
    <s v="Mitsuharu Tsumura"/>
    <n v="2009"/>
    <n v="36"/>
    <n v="4.7"/>
    <s v="Risotto"/>
    <n v="16"/>
    <x v="2"/>
    <s v="No Stars"/>
    <s v="South America"/>
    <x v="1"/>
    <x v="1"/>
    <n v="21"/>
    <x v="0"/>
    <s v="Cash, Card"/>
    <s v="Bestselling Dish"/>
    <m/>
    <s v="John Smith"/>
    <n v="51650"/>
    <n v="4102"/>
    <n v="41.902799999999999"/>
    <n v="12.4964"/>
    <s v="Legacy"/>
    <s v="No"/>
    <s v="None"/>
    <s v="Excellent"/>
  </r>
  <r>
    <x v="40"/>
    <x v="45"/>
    <x v="2"/>
    <x v="44"/>
    <n v="0"/>
    <n v="165"/>
    <s v="Mitsuharu Tsumura"/>
    <n v="2009"/>
    <n v="36"/>
    <n v="4.7"/>
    <s v="Lobster Roll"/>
    <n v="16"/>
    <x v="2"/>
    <s v="No Stars"/>
    <s v="South America"/>
    <x v="0"/>
    <x v="1"/>
    <n v="70"/>
    <x v="0"/>
    <s v="Cash, Card"/>
    <s v="Bestselling Dish"/>
    <m/>
    <s v="Riya Patel"/>
    <n v="495639"/>
    <n v="2242"/>
    <n v="29.760400000000001"/>
    <n v="-95.369799999999998"/>
    <s v="Legacy"/>
    <s v="No"/>
    <s v="Online Only"/>
    <s v="Excellent"/>
  </r>
  <r>
    <x v="16"/>
    <x v="52"/>
    <x v="12"/>
    <x v="47"/>
    <n v="3"/>
    <n v="420"/>
    <s v="Rasmus Kofoed"/>
    <n v="2007"/>
    <n v="40"/>
    <n v="4.7"/>
    <s v="Roast Duck"/>
    <n v="18"/>
    <x v="1"/>
    <s v="Three Stars"/>
    <s v="Europe"/>
    <x v="1"/>
    <x v="0"/>
    <n v="25"/>
    <x v="0"/>
    <s v="UPI, Card"/>
    <s v="Bestselling Dish"/>
    <m/>
    <s v="Francesco Rossi"/>
    <n v="461836"/>
    <n v="5407"/>
    <n v="53.800800000000002"/>
    <n v="-1.5490999999999999"/>
    <s v="Legacy"/>
    <s v="No"/>
    <s v="Table Only"/>
    <s v="Excellent"/>
  </r>
  <r>
    <x v="23"/>
    <x v="14"/>
    <x v="2"/>
    <x v="50"/>
    <n v="2"/>
    <n v="280"/>
    <s v="Zaiyu Hasegawa"/>
    <n v="2007"/>
    <n v="26"/>
    <n v="4.7"/>
    <s v="BBQ Wings"/>
    <n v="18"/>
    <x v="0"/>
    <s v="Two Stars"/>
    <s v="Asia"/>
    <x v="0"/>
    <x v="1"/>
    <n v="64"/>
    <x v="0"/>
    <s v="All Methods Accepted"/>
    <s v="Bestselling Dish"/>
    <m/>
    <s v="John Smith"/>
    <n v="303110"/>
    <n v="34"/>
    <n v="41.878100000000003"/>
    <n v="-87.629800000000003"/>
    <s v="Legacy"/>
    <s v="No"/>
    <s v="Online Only"/>
    <s v="Excellent"/>
  </r>
  <r>
    <x v="42"/>
    <x v="54"/>
    <x v="19"/>
    <x v="55"/>
    <n v="0"/>
    <n v="195"/>
    <s v="Gaggan Anand"/>
    <n v="2017"/>
    <n v="14"/>
    <n v="4.5999999999999996"/>
    <s v="Fish Curry"/>
    <n v="8"/>
    <x v="2"/>
    <s v="No Stars"/>
    <s v="Asia"/>
    <x v="0"/>
    <x v="0"/>
    <n v="67"/>
    <x v="0"/>
    <s v="UPI, Card"/>
    <s v="Seasonal Special"/>
    <s v="QFDVO6IRDLWPBEW"/>
    <s v="Sara Kapoor"/>
    <n v="20435"/>
    <n v="4132"/>
    <n v="26.912400000000002"/>
    <n v="75.787300000000002"/>
    <s v="Established"/>
    <s v="Yes"/>
    <s v="Online + Table"/>
    <s v="Excellent"/>
  </r>
  <r>
    <x v="46"/>
    <x v="42"/>
    <x v="19"/>
    <x v="38"/>
    <n v="0"/>
    <n v="285"/>
    <s v="Dan Barber"/>
    <n v="2004"/>
    <n v="70"/>
    <n v="4.5999999999999996"/>
    <s v="Dal Makhani"/>
    <n v="21"/>
    <x v="0"/>
    <s v="No Stars"/>
    <s v="North America"/>
    <x v="0"/>
    <x v="1"/>
    <n v="50"/>
    <x v="1"/>
    <s v="Cash, Card"/>
    <s v="Chef Special"/>
    <s v="1ABWYSG3WOQI6P4"/>
    <s v="Oliver Brown"/>
    <n v="99607"/>
    <n v="4316"/>
    <n v="23.022500000000001"/>
    <n v="72.571399999999997"/>
    <s v="Legacy"/>
    <s v="Yes"/>
    <s v="Online Only"/>
    <s v="Excellent"/>
  </r>
  <r>
    <x v="25"/>
    <x v="42"/>
    <x v="19"/>
    <x v="40"/>
    <n v="2"/>
    <n v="245"/>
    <s v="Tim Raue"/>
    <n v="2010"/>
    <n v="48"/>
    <n v="4.7"/>
    <s v="Masala Dosa"/>
    <n v="15"/>
    <x v="2"/>
    <s v="Two Stars"/>
    <s v="Europe"/>
    <x v="1"/>
    <x v="1"/>
    <n v="38"/>
    <x v="1"/>
    <s v="UPI, Card"/>
    <s v="Customer Choice"/>
    <s v="H2SMIX8NB70E052"/>
    <s v="Sara Kapoor"/>
    <n v="51024"/>
    <n v="4612"/>
    <n v="23.022500000000001"/>
    <n v="72.571399999999997"/>
    <s v="Legacy"/>
    <s v="Yes"/>
    <s v="None"/>
    <s v="Excellent"/>
  </r>
  <r>
    <x v="9"/>
    <x v="45"/>
    <x v="2"/>
    <x v="52"/>
    <n v="3"/>
    <n v="345"/>
    <s v="Dominique Crenn"/>
    <n v="2011"/>
    <n v="50"/>
    <n v="4.8"/>
    <s v="Grilled Steak"/>
    <n v="14"/>
    <x v="0"/>
    <s v="Three Stars"/>
    <s v="North America"/>
    <x v="0"/>
    <x v="0"/>
    <n v="22"/>
    <x v="0"/>
    <s v="UPI, Card"/>
    <s v="Chef Special"/>
    <m/>
    <s v="Lucas Martin"/>
    <n v="183312"/>
    <n v="6033"/>
    <n v="29.760400000000001"/>
    <n v="-95.369799999999998"/>
    <s v="Established"/>
    <s v="No"/>
    <s v="Online + Table"/>
    <s v="Excellent"/>
  </r>
  <r>
    <x v="33"/>
    <x v="50"/>
    <x v="3"/>
    <x v="49"/>
    <n v="2"/>
    <n v="275"/>
    <s v="Andoni Luis Aduriz"/>
    <n v="1998"/>
    <n v="20"/>
    <n v="4.5999999999999996"/>
    <s v="Croissant"/>
    <n v="27"/>
    <x v="0"/>
    <s v="Two Stars"/>
    <s v="Europe"/>
    <x v="0"/>
    <x v="0"/>
    <n v="32"/>
    <x v="0"/>
    <s v="Cash, UPI"/>
    <s v="Seasonal Special"/>
    <m/>
    <s v="Haruto Tanaka"/>
    <n v="327704"/>
    <n v="5595"/>
    <n v="45.764000000000003"/>
    <n v="4.8357000000000001"/>
    <s v="Legacy"/>
    <s v="No"/>
    <s v="Online + Table"/>
    <s v="Excellent"/>
  </r>
  <r>
    <x v="20"/>
    <x v="57"/>
    <x v="21"/>
    <x v="50"/>
    <n v="3"/>
    <n v="265"/>
    <s v="Eneko Atxa"/>
    <n v="2005"/>
    <n v="45"/>
    <n v="4.7"/>
    <s v="BBQ Wings"/>
    <n v="20"/>
    <x v="0"/>
    <s v="Three Stars"/>
    <s v="Europe"/>
    <x v="0"/>
    <x v="1"/>
    <n v="57"/>
    <x v="1"/>
    <s v="UPI, Card"/>
    <s v="Bestselling Dish"/>
    <m/>
    <s v="Francesco Rossi"/>
    <n v="118443"/>
    <n v="5774"/>
    <n v="43.653199999999998"/>
    <n v="-79.383200000000002"/>
    <s v="Legacy"/>
    <s v="No"/>
    <s v="Online Only"/>
    <s v="Excellent"/>
  </r>
  <r>
    <x v="41"/>
    <x v="38"/>
    <x v="19"/>
    <x v="36"/>
    <n v="0"/>
    <n v="155"/>
    <s v="Enrique Olvera"/>
    <n v="2000"/>
    <n v="55"/>
    <n v="4.7"/>
    <s v="Truffle Naan"/>
    <n v="25"/>
    <x v="2"/>
    <s v="No Stars"/>
    <s v="North America"/>
    <x v="1"/>
    <x v="1"/>
    <n v="21"/>
    <x v="1"/>
    <s v="UPI, Card"/>
    <s v="Bestselling Dish"/>
    <s v="59XQIN71SXJM2N0"/>
    <s v="Lucas Martin"/>
    <n v="20315"/>
    <n v="7549"/>
    <n v="13.082700000000001"/>
    <n v="80.270700000000005"/>
    <s v="Legacy"/>
    <s v="Yes"/>
    <s v="None"/>
    <s v="Excellent"/>
  </r>
  <r>
    <x v="33"/>
    <x v="37"/>
    <x v="19"/>
    <x v="55"/>
    <n v="2"/>
    <n v="275"/>
    <s v="Andoni Luis Aduriz"/>
    <n v="1998"/>
    <n v="20"/>
    <n v="4.5999999999999996"/>
    <s v="Fish Curry"/>
    <n v="27"/>
    <x v="0"/>
    <s v="Two Stars"/>
    <s v="Europe"/>
    <x v="0"/>
    <x v="1"/>
    <n v="46"/>
    <x v="0"/>
    <s v="Cash, Card"/>
    <s v="Seasonal Special"/>
    <s v="5ZZ8TEOT8EMNIRP"/>
    <s v="John Smith"/>
    <n v="110268"/>
    <n v="2728"/>
    <n v="12.9716"/>
    <n v="77.5946"/>
    <s v="Legacy"/>
    <s v="Yes"/>
    <s v="Online Only"/>
    <s v="Excellent"/>
  </r>
  <r>
    <x v="30"/>
    <x v="14"/>
    <x v="2"/>
    <x v="50"/>
    <n v="2"/>
    <n v="285"/>
    <s v="André Chiang"/>
    <n v="2010"/>
    <n v="30"/>
    <n v="4.7"/>
    <s v="BBQ Wings"/>
    <n v="15"/>
    <x v="0"/>
    <s v="Two Stars"/>
    <s v="Asia"/>
    <x v="1"/>
    <x v="1"/>
    <n v="42"/>
    <x v="0"/>
    <s v="All Methods Accepted"/>
    <s v="Customer Choice"/>
    <m/>
    <s v="John Smith"/>
    <n v="33370"/>
    <n v="2060"/>
    <n v="41.878100000000003"/>
    <n v="-87.629800000000003"/>
    <s v="Legacy"/>
    <s v="No"/>
    <s v="None"/>
    <s v="Excellent"/>
  </r>
  <r>
    <x v="13"/>
    <x v="54"/>
    <x v="19"/>
    <x v="55"/>
    <n v="3"/>
    <n v="270"/>
    <s v="Quique Dacosta"/>
    <n v="1989"/>
    <n v="48"/>
    <n v="4.8"/>
    <s v="Fish Curry"/>
    <n v="36"/>
    <x v="0"/>
    <s v="Three Stars"/>
    <s v="Europe"/>
    <x v="1"/>
    <x v="1"/>
    <n v="29"/>
    <x v="1"/>
    <s v="All Methods Accepted"/>
    <s v="Bestselling Dish"/>
    <s v="360XU1773KA5D2G"/>
    <s v="Sara Kapoor"/>
    <n v="288042"/>
    <n v="4875"/>
    <n v="26.912400000000002"/>
    <n v="75.787300000000002"/>
    <s v="Legacy"/>
    <s v="Yes"/>
    <s v="None"/>
    <s v="Excellent"/>
  </r>
  <r>
    <x v="16"/>
    <x v="50"/>
    <x v="3"/>
    <x v="2"/>
    <n v="3"/>
    <n v="420"/>
    <s v="Rasmus Kofoed"/>
    <n v="2007"/>
    <n v="40"/>
    <n v="4.7"/>
    <s v="Coq au Vin"/>
    <n v="18"/>
    <x v="1"/>
    <s v="Three Stars"/>
    <s v="Europe"/>
    <x v="0"/>
    <x v="0"/>
    <n v="37"/>
    <x v="0"/>
    <s v="All Methods Accepted"/>
    <s v="Seasonal Special"/>
    <m/>
    <s v="Emily Clark"/>
    <n v="339627"/>
    <n v="6931"/>
    <n v="45.764000000000003"/>
    <n v="4.8357000000000001"/>
    <s v="Legacy"/>
    <s v="No"/>
    <s v="Online + Table"/>
    <s v="Excellent"/>
  </r>
  <r>
    <x v="16"/>
    <x v="34"/>
    <x v="19"/>
    <x v="55"/>
    <n v="3"/>
    <n v="420"/>
    <s v="Rasmus Kofoed"/>
    <n v="2007"/>
    <n v="40"/>
    <n v="4.7"/>
    <s v="Rasgulla"/>
    <n v="18"/>
    <x v="1"/>
    <s v="Three Stars"/>
    <s v="Europe"/>
    <x v="1"/>
    <x v="1"/>
    <n v="32"/>
    <x v="0"/>
    <s v="Cash, Card"/>
    <s v="Chef Special"/>
    <s v="YMVINT1IK4PSK4K"/>
    <s v="Arjun Verma"/>
    <n v="248007"/>
    <n v="7826"/>
    <n v="28.7041"/>
    <n v="77.102500000000006"/>
    <s v="Legacy"/>
    <s v="Yes"/>
    <s v="None"/>
    <s v="Excellent"/>
  </r>
  <r>
    <x v="6"/>
    <x v="61"/>
    <x v="20"/>
    <x v="44"/>
    <n v="3"/>
    <n v="295"/>
    <s v="Eric Ripert"/>
    <n v="1972"/>
    <n v="62"/>
    <n v="4.8"/>
    <s v="Grilled Salmon"/>
    <n v="53"/>
    <x v="0"/>
    <s v="Three Stars"/>
    <s v="North America"/>
    <x v="0"/>
    <x v="0"/>
    <n v="23"/>
    <x v="1"/>
    <s v="Cash, UPI"/>
    <s v="Chef Special"/>
    <m/>
    <s v="Oliver Brown"/>
    <n v="272225"/>
    <n v="2645"/>
    <n v="-37.813600000000001"/>
    <n v="144.9631"/>
    <s v="Legacy"/>
    <s v="No"/>
    <s v="Online + Table"/>
    <s v="Excellent"/>
  </r>
  <r>
    <x v="2"/>
    <x v="9"/>
    <x v="2"/>
    <x v="42"/>
    <n v="3"/>
    <n v="390"/>
    <s v="Thomas Keller"/>
    <n v="1994"/>
    <n v="60"/>
    <n v="4.9000000000000004"/>
    <s v="Tacos"/>
    <n v="31"/>
    <x v="0"/>
    <s v="Three Stars"/>
    <s v="North America"/>
    <x v="1"/>
    <x v="1"/>
    <n v="69"/>
    <x v="0"/>
    <s v="UPI, Card"/>
    <s v="Chef Special"/>
    <m/>
    <s v="Oliver Brown"/>
    <n v="94599"/>
    <n v="1570"/>
    <n v="37.774900000000002"/>
    <n v="-122.4194"/>
    <s v="Legacy"/>
    <s v="No"/>
    <s v="None"/>
    <s v="Excellent"/>
  </r>
  <r>
    <x v="38"/>
    <x v="55"/>
    <x v="19"/>
    <x v="38"/>
    <n v="1"/>
    <n v="95"/>
    <s v="Bertrand Grébaut"/>
    <n v="2011"/>
    <n v="28"/>
    <n v="4.5"/>
    <s v="Paneer Butter Masala"/>
    <n v="14"/>
    <x v="3"/>
    <s v="One Star"/>
    <s v="Europe"/>
    <x v="1"/>
    <x v="1"/>
    <n v="59"/>
    <x v="0"/>
    <s v="Cash, UPI"/>
    <s v="Bestselling Dish"/>
    <s v="PP4LARSEZ3ELF2T"/>
    <s v="Emily Clark"/>
    <n v="32625"/>
    <n v="664"/>
    <n v="22.7196"/>
    <n v="75.857699999999994"/>
    <s v="Established"/>
    <s v="Yes"/>
    <s v="None"/>
    <s v="Excellent"/>
  </r>
  <r>
    <x v="37"/>
    <x v="45"/>
    <x v="2"/>
    <x v="52"/>
    <n v="1"/>
    <n v="165"/>
    <s v="Dave Pynt"/>
    <n v="2013"/>
    <n v="26"/>
    <n v="4.5999999999999996"/>
    <s v="Prime Rib"/>
    <n v="12"/>
    <x v="2"/>
    <s v="One Star"/>
    <s v="Asia"/>
    <x v="1"/>
    <x v="0"/>
    <n v="35"/>
    <x v="0"/>
    <s v="Cash, UPI"/>
    <s v="Seasonal Special"/>
    <m/>
    <s v="Haruto Tanaka"/>
    <n v="88391"/>
    <n v="4046"/>
    <n v="29.760400000000001"/>
    <n v="-95.369799999999998"/>
    <s v="Established"/>
    <s v="No"/>
    <s v="Table Only"/>
    <s v="Excellent"/>
  </r>
  <r>
    <x v="12"/>
    <x v="3"/>
    <x v="3"/>
    <x v="49"/>
    <n v="3"/>
    <n v="310"/>
    <s v="Heinz Beck"/>
    <n v="1994"/>
    <n v="50"/>
    <n v="4.8"/>
    <s v="Macarons"/>
    <n v="31"/>
    <x v="0"/>
    <s v="Three Stars"/>
    <s v="Europe"/>
    <x v="0"/>
    <x v="1"/>
    <n v="47"/>
    <x v="0"/>
    <s v="Cash, UPI"/>
    <s v="Bestselling Dish"/>
    <m/>
    <s v="Francesco Rossi"/>
    <n v="191384"/>
    <n v="5357"/>
    <n v="48.8566"/>
    <n v="2.3521999999999998"/>
    <s v="Legacy"/>
    <s v="No"/>
    <s v="Online Only"/>
    <s v="Excellent"/>
  </r>
  <r>
    <x v="40"/>
    <x v="26"/>
    <x v="12"/>
    <x v="47"/>
    <n v="0"/>
    <n v="165"/>
    <s v="Mitsuharu Tsumura"/>
    <n v="2009"/>
    <n v="36"/>
    <n v="4.7"/>
    <s v="Roast Duck"/>
    <n v="16"/>
    <x v="2"/>
    <s v="No Stars"/>
    <s v="South America"/>
    <x v="1"/>
    <x v="1"/>
    <n v="54"/>
    <x v="0"/>
    <s v="UPI, Card"/>
    <s v="Customer Choice"/>
    <m/>
    <s v="John Smith"/>
    <n v="387631"/>
    <n v="3825"/>
    <n v="51.507399999999997"/>
    <n v="-0.1278"/>
    <s v="Legacy"/>
    <s v="No"/>
    <s v="None"/>
    <s v="Excellent"/>
  </r>
  <r>
    <x v="12"/>
    <x v="3"/>
    <x v="3"/>
    <x v="2"/>
    <n v="3"/>
    <n v="310"/>
    <s v="Heinz Beck"/>
    <n v="1994"/>
    <n v="50"/>
    <n v="4.8"/>
    <s v="Ratatouille"/>
    <n v="31"/>
    <x v="0"/>
    <s v="Three Stars"/>
    <s v="Europe"/>
    <x v="1"/>
    <x v="1"/>
    <n v="38"/>
    <x v="1"/>
    <s v="Cash, Card"/>
    <s v="Bestselling Dish"/>
    <m/>
    <s v="Oliver Brown"/>
    <n v="415805"/>
    <n v="5688"/>
    <n v="48.8566"/>
    <n v="2.3521999999999998"/>
    <s v="Legacy"/>
    <s v="No"/>
    <s v="None"/>
    <s v="Excellent"/>
  </r>
  <r>
    <x v="17"/>
    <x v="42"/>
    <x v="19"/>
    <x v="40"/>
    <n v="3"/>
    <n v="365"/>
    <s v="Daniel Humm"/>
    <n v="1998"/>
    <n v="80"/>
    <n v="4.7"/>
    <s v="Masala Dosa"/>
    <n v="27"/>
    <x v="0"/>
    <s v="Three Stars"/>
    <s v="North America"/>
    <x v="1"/>
    <x v="1"/>
    <n v="41"/>
    <x v="1"/>
    <s v="Cash, UPI"/>
    <s v="Customer Choice"/>
    <s v="9DCENDM08MPM2ZF"/>
    <s v="John Smith"/>
    <n v="212551"/>
    <n v="483"/>
    <n v="23.022500000000001"/>
    <n v="72.571399999999997"/>
    <s v="Legacy"/>
    <s v="Yes"/>
    <s v="None"/>
    <s v="Excellent"/>
  </r>
  <r>
    <x v="45"/>
    <x v="35"/>
    <x v="19"/>
    <x v="39"/>
    <n v="0"/>
    <n v="145"/>
    <s v="Rodolfo Guzmán"/>
    <n v="2006"/>
    <n v="40"/>
    <n v="4.5999999999999996"/>
    <s v="Biryani"/>
    <n v="19"/>
    <x v="3"/>
    <s v="No Stars"/>
    <s v="South America"/>
    <x v="1"/>
    <x v="1"/>
    <n v="65"/>
    <x v="1"/>
    <s v="UPI, Card"/>
    <s v="Seasonal Special"/>
    <s v="ZLGQFSIYRPBJLI9"/>
    <s v="Francesco Rossi"/>
    <n v="214950"/>
    <n v="7687"/>
    <n v="19.076000000000001"/>
    <n v="72.877700000000004"/>
    <s v="Legacy"/>
    <s v="Yes"/>
    <s v="None"/>
    <s v="Excellent"/>
  </r>
  <r>
    <x v="18"/>
    <x v="50"/>
    <x v="3"/>
    <x v="2"/>
    <n v="3"/>
    <n v="385"/>
    <s v="Grant Achatz"/>
    <n v="2005"/>
    <n v="64"/>
    <n v="4.7"/>
    <s v="Coq au Vin"/>
    <n v="20"/>
    <x v="0"/>
    <s v="Three Stars"/>
    <s v="North America"/>
    <x v="1"/>
    <x v="0"/>
    <n v="68"/>
    <x v="0"/>
    <s v="All Methods Accepted"/>
    <s v="Customer Choice"/>
    <m/>
    <s v="John Smith"/>
    <n v="258629"/>
    <n v="6218"/>
    <n v="45.764000000000003"/>
    <n v="4.8357000000000001"/>
    <s v="Legacy"/>
    <s v="No"/>
    <s v="Table Only"/>
    <s v="Excellent"/>
  </r>
  <r>
    <x v="14"/>
    <x v="36"/>
    <x v="19"/>
    <x v="39"/>
    <n v="3"/>
    <n v="305"/>
    <s v="Pascal Barbot"/>
    <n v="2000"/>
    <n v="25"/>
    <n v="4.8"/>
    <s v="Nihari"/>
    <n v="25"/>
    <x v="0"/>
    <s v="Three Stars"/>
    <s v="Europe"/>
    <x v="0"/>
    <x v="0"/>
    <n v="56"/>
    <x v="0"/>
    <s v="UPI, Card"/>
    <s v="Seasonal Special"/>
    <s v="0RRP601OPDYTT2I"/>
    <s v="Sara Kapoor"/>
    <n v="428805"/>
    <n v="6957"/>
    <n v="22.572600000000001"/>
    <n v="88.363900000000001"/>
    <s v="Legacy"/>
    <s v="Yes"/>
    <s v="Online + Table"/>
    <s v="Excellent"/>
  </r>
  <r>
    <x v="1"/>
    <x v="47"/>
    <x v="3"/>
    <x v="2"/>
    <n v="3"/>
    <n v="320"/>
    <s v="Julien Royer"/>
    <n v="2008"/>
    <n v="32"/>
    <n v="4.9000000000000004"/>
    <s v="Ratatouille"/>
    <n v="17"/>
    <x v="0"/>
    <s v="Three Stars"/>
    <s v="Asia"/>
    <x v="1"/>
    <x v="0"/>
    <n v="42"/>
    <x v="0"/>
    <s v="All Methods Accepted"/>
    <s v="Chef Special"/>
    <m/>
    <s v="Lucas Martin"/>
    <n v="17566"/>
    <n v="2822"/>
    <n v="43.7102"/>
    <n v="7.2619999999999996"/>
    <s v="Legacy"/>
    <s v="No"/>
    <s v="Table Only"/>
    <s v="Excellent"/>
  </r>
  <r>
    <x v="35"/>
    <x v="53"/>
    <x v="8"/>
    <x v="51"/>
    <n v="1"/>
    <n v="210"/>
    <s v="Victor Arguinzoniz"/>
    <n v="1990"/>
    <n v="30"/>
    <n v="4.7"/>
    <s v="Teriyaki Steak"/>
    <n v="35"/>
    <x v="2"/>
    <s v="One Star"/>
    <s v="Europe"/>
    <x v="0"/>
    <x v="1"/>
    <n v="71"/>
    <x v="0"/>
    <s v="UPI, Card"/>
    <s v="Chef Special"/>
    <m/>
    <s v="John Smith"/>
    <n v="38573"/>
    <n v="1678"/>
    <n v="34.6937"/>
    <n v="135.50229999999999"/>
    <s v="Legacy"/>
    <s v="No"/>
    <s v="Online Only"/>
    <s v="Excellent"/>
  </r>
  <r>
    <x v="38"/>
    <x v="48"/>
    <x v="0"/>
    <x v="46"/>
    <n v="1"/>
    <n v="95"/>
    <s v="Bertrand Grébaut"/>
    <n v="2011"/>
    <n v="28"/>
    <n v="4.5"/>
    <s v="Spaghetti Carbonara"/>
    <n v="14"/>
    <x v="3"/>
    <s v="One Star"/>
    <s v="Europe"/>
    <x v="1"/>
    <x v="0"/>
    <n v="68"/>
    <x v="0"/>
    <s v="All Methods Accepted"/>
    <s v="Chef Special"/>
    <m/>
    <s v="Amit Sharma"/>
    <n v="185632"/>
    <n v="486"/>
    <n v="43.769599999999997"/>
    <n v="11.255800000000001"/>
    <s v="Established"/>
    <s v="No"/>
    <s v="Table Only"/>
    <s v="Excellent"/>
  </r>
  <r>
    <x v="19"/>
    <x v="37"/>
    <x v="19"/>
    <x v="53"/>
    <n v="3"/>
    <n v="290"/>
    <s v="Massimiliano Alajmo"/>
    <n v="1981"/>
    <n v="50"/>
    <n v="4.7"/>
    <s v="Gatte ki Sabzi"/>
    <n v="44"/>
    <x v="0"/>
    <s v="Three Stars"/>
    <s v="Europe"/>
    <x v="1"/>
    <x v="0"/>
    <n v="59"/>
    <x v="1"/>
    <s v="All Methods Accepted"/>
    <s v="Customer Choice"/>
    <s v="F1LHRLDNZAQ1F06"/>
    <s v="Haruto Tanaka"/>
    <n v="234021"/>
    <n v="7746"/>
    <n v="12.9716"/>
    <n v="77.5946"/>
    <s v="Legacy"/>
    <s v="Yes"/>
    <s v="Table Only"/>
    <s v="Excellent"/>
  </r>
  <r>
    <x v="37"/>
    <x v="57"/>
    <x v="21"/>
    <x v="59"/>
    <n v="1"/>
    <n v="165"/>
    <s v="Dave Pynt"/>
    <n v="2013"/>
    <n v="26"/>
    <n v="4.5999999999999996"/>
    <s v="Tourtière"/>
    <n v="12"/>
    <x v="2"/>
    <s v="One Star"/>
    <s v="Asia"/>
    <x v="0"/>
    <x v="1"/>
    <n v="28"/>
    <x v="1"/>
    <s v="All Methods Accepted"/>
    <s v="Seasonal Special"/>
    <m/>
    <s v="Sara Kapoor"/>
    <n v="163976"/>
    <n v="6305"/>
    <n v="43.653199999999998"/>
    <n v="-79.383200000000002"/>
    <s v="Established"/>
    <s v="No"/>
    <s v="Online Only"/>
    <s v="Excellent"/>
  </r>
  <r>
    <x v="26"/>
    <x v="14"/>
    <x v="2"/>
    <x v="52"/>
    <n v="2"/>
    <n v="275"/>
    <s v="Yoshihiro Narisawa"/>
    <n v="2003"/>
    <n v="36"/>
    <n v="4.7"/>
    <s v="Grilled Steak"/>
    <n v="22"/>
    <x v="0"/>
    <s v="Two Stars"/>
    <s v="Asia"/>
    <x v="0"/>
    <x v="0"/>
    <n v="74"/>
    <x v="0"/>
    <s v="Cash, Card"/>
    <s v="Seasonal Special"/>
    <m/>
    <s v="Sara Kapoor"/>
    <n v="406617"/>
    <n v="2426"/>
    <n v="41.878100000000003"/>
    <n v="-87.629800000000003"/>
    <s v="Legacy"/>
    <s v="No"/>
    <s v="Online + Table"/>
    <s v="Excellent"/>
  </r>
  <r>
    <x v="20"/>
    <x v="54"/>
    <x v="19"/>
    <x v="39"/>
    <n v="3"/>
    <n v="265"/>
    <s v="Eneko Atxa"/>
    <n v="2005"/>
    <n v="45"/>
    <n v="4.7"/>
    <s v="Biryani"/>
    <n v="20"/>
    <x v="0"/>
    <s v="Three Stars"/>
    <s v="Europe"/>
    <x v="1"/>
    <x v="1"/>
    <n v="67"/>
    <x v="1"/>
    <s v="Cash, Card"/>
    <s v="Chef Special"/>
    <s v="BFMUGVV1GUV13ME"/>
    <s v="Francesco Rossi"/>
    <n v="223991"/>
    <n v="823"/>
    <n v="26.912400000000002"/>
    <n v="75.787300000000002"/>
    <s v="Legacy"/>
    <s v="Yes"/>
    <s v="None"/>
    <s v="Excellent"/>
  </r>
  <r>
    <x v="18"/>
    <x v="18"/>
    <x v="8"/>
    <x v="48"/>
    <n v="3"/>
    <n v="385"/>
    <s v="Grant Achatz"/>
    <n v="2005"/>
    <n v="64"/>
    <n v="4.7"/>
    <s v="Salmon Nigiri"/>
    <n v="20"/>
    <x v="0"/>
    <s v="Three Stars"/>
    <s v="North America"/>
    <x v="1"/>
    <x v="0"/>
    <n v="53"/>
    <x v="1"/>
    <s v="UPI, Card"/>
    <s v="Seasonal Special"/>
    <m/>
    <s v="Amit Sharma"/>
    <n v="350302"/>
    <n v="5442"/>
    <n v="35.689500000000002"/>
    <n v="139.6917"/>
    <s v="Legacy"/>
    <s v="No"/>
    <s v="Table Only"/>
    <s v="Excellent"/>
  </r>
  <r>
    <x v="21"/>
    <x v="47"/>
    <x v="3"/>
    <x v="9"/>
    <n v="3"/>
    <n v="570"/>
    <s v="Paul Pairet"/>
    <n v="2012"/>
    <n v="10"/>
    <n v="4.5999999999999996"/>
    <s v="Truffle Risotto"/>
    <n v="13"/>
    <x v="1"/>
    <s v="Three Stars"/>
    <s v="Asia"/>
    <x v="1"/>
    <x v="0"/>
    <n v="58"/>
    <x v="1"/>
    <s v="Cash, Card"/>
    <s v="Customer Choice"/>
    <m/>
    <s v="Emily Clark"/>
    <n v="263024"/>
    <n v="773"/>
    <n v="43.7102"/>
    <n v="7.2619999999999996"/>
    <s v="Established"/>
    <s v="No"/>
    <s v="Table Only"/>
    <s v="Excellent"/>
  </r>
  <r>
    <x v="5"/>
    <x v="54"/>
    <x v="19"/>
    <x v="55"/>
    <n v="3"/>
    <n v="380"/>
    <s v="Björn Frantzén"/>
    <n v="2008"/>
    <n v="23"/>
    <n v="4.8"/>
    <s v="Fish Curry"/>
    <n v="17"/>
    <x v="0"/>
    <s v="Three Stars"/>
    <s v="Europe"/>
    <x v="1"/>
    <x v="1"/>
    <n v="35"/>
    <x v="1"/>
    <s v="UPI, Card"/>
    <s v="Chef Special"/>
    <s v="2IU1YLHUPG5ABO2"/>
    <s v="Haruto Tanaka"/>
    <n v="359453"/>
    <n v="5777"/>
    <n v="26.912400000000002"/>
    <n v="75.787300000000002"/>
    <s v="Legacy"/>
    <s v="Yes"/>
    <s v="None"/>
    <s v="Excellent"/>
  </r>
  <r>
    <x v="25"/>
    <x v="6"/>
    <x v="2"/>
    <x v="50"/>
    <n v="2"/>
    <n v="245"/>
    <s v="Tim Raue"/>
    <n v="2010"/>
    <n v="48"/>
    <n v="4.7"/>
    <s v="BBQ Wings"/>
    <n v="15"/>
    <x v="2"/>
    <s v="Two Stars"/>
    <s v="Europe"/>
    <x v="0"/>
    <x v="0"/>
    <n v="43"/>
    <x v="1"/>
    <s v="All Methods Accepted"/>
    <s v="Bestselling Dish"/>
    <m/>
    <s v="Francesco Rossi"/>
    <n v="296779"/>
    <n v="4400"/>
    <n v="40.712800000000001"/>
    <n v="-74.006"/>
    <s v="Legacy"/>
    <s v="No"/>
    <s v="Online + Table"/>
    <s v="Excellent"/>
  </r>
  <r>
    <x v="1"/>
    <x v="59"/>
    <x v="20"/>
    <x v="19"/>
    <n v="3"/>
    <n v="320"/>
    <s v="Julien Royer"/>
    <n v="2008"/>
    <n v="32"/>
    <n v="4.9000000000000004"/>
    <s v="Noodle Bowl"/>
    <n v="17"/>
    <x v="0"/>
    <s v="Three Stars"/>
    <s v="Asia"/>
    <x v="1"/>
    <x v="1"/>
    <n v="68"/>
    <x v="1"/>
    <s v="Cash, Card"/>
    <s v="Bestselling Dish"/>
    <m/>
    <s v="Arjun Verma"/>
    <n v="62428"/>
    <n v="3363"/>
    <n v="-27.469799999999999"/>
    <n v="153.02510000000001"/>
    <s v="Legacy"/>
    <s v="No"/>
    <s v="None"/>
    <s v="Excellent"/>
  </r>
  <r>
    <x v="19"/>
    <x v="59"/>
    <x v="20"/>
    <x v="19"/>
    <n v="3"/>
    <n v="290"/>
    <s v="Massimiliano Alajmo"/>
    <n v="1981"/>
    <n v="50"/>
    <n v="4.7"/>
    <s v="Noodle Bowl"/>
    <n v="44"/>
    <x v="0"/>
    <s v="Three Stars"/>
    <s v="Europe"/>
    <x v="1"/>
    <x v="1"/>
    <n v="71"/>
    <x v="1"/>
    <s v="Cash, Card"/>
    <s v="Bestselling Dish"/>
    <m/>
    <s v="Oliver Brown"/>
    <n v="72467"/>
    <n v="5568"/>
    <n v="-27.469799999999999"/>
    <n v="153.02510000000001"/>
    <s v="Legacy"/>
    <s v="No"/>
    <s v="None"/>
    <s v="Excellent"/>
  </r>
  <r>
    <x v="37"/>
    <x v="37"/>
    <x v="19"/>
    <x v="37"/>
    <n v="1"/>
    <n v="165"/>
    <s v="Dave Pynt"/>
    <n v="2013"/>
    <n v="26"/>
    <n v="4.5999999999999996"/>
    <s v="Pani Puri"/>
    <n v="12"/>
    <x v="2"/>
    <s v="One Star"/>
    <s v="Asia"/>
    <x v="1"/>
    <x v="0"/>
    <n v="52"/>
    <x v="0"/>
    <s v="UPI, Card"/>
    <s v="Bestselling Dish"/>
    <s v="4WMFPITEGLWD0HN"/>
    <s v="John Smith"/>
    <n v="421998"/>
    <n v="2487"/>
    <n v="12.9716"/>
    <n v="77.5946"/>
    <s v="Established"/>
    <s v="Yes"/>
    <s v="Table Only"/>
    <s v="Excellent"/>
  </r>
  <r>
    <x v="8"/>
    <x v="6"/>
    <x v="2"/>
    <x v="42"/>
    <n v="3"/>
    <n v="295"/>
    <s v="Juan Mari Arzak"/>
    <n v="1897"/>
    <n v="50"/>
    <n v="4.8"/>
    <s v="Tacos"/>
    <n v="128"/>
    <x v="0"/>
    <s v="Three Stars"/>
    <s v="Europe"/>
    <x v="0"/>
    <x v="0"/>
    <n v="27"/>
    <x v="0"/>
    <s v="All Methods Accepted"/>
    <s v="Bestselling Dish"/>
    <m/>
    <s v="John Smith"/>
    <n v="479278"/>
    <n v="4907"/>
    <n v="40.712800000000001"/>
    <n v="-74.006"/>
    <s v="Legacy"/>
    <s v="No"/>
    <s v="Online + Table"/>
    <s v="Excellent"/>
  </r>
  <r>
    <x v="12"/>
    <x v="35"/>
    <x v="19"/>
    <x v="39"/>
    <n v="3"/>
    <n v="310"/>
    <s v="Heinz Beck"/>
    <n v="1994"/>
    <n v="50"/>
    <n v="4.8"/>
    <s v="Korma"/>
    <n v="31"/>
    <x v="0"/>
    <s v="Three Stars"/>
    <s v="Europe"/>
    <x v="1"/>
    <x v="0"/>
    <n v="63"/>
    <x v="0"/>
    <s v="Cash, UPI"/>
    <s v="Chef Special"/>
    <s v="Z9E6EFD7A9GCGHS"/>
    <s v="Emily Clark"/>
    <n v="161123"/>
    <n v="1356"/>
    <n v="19.076000000000001"/>
    <n v="72.877700000000004"/>
    <s v="Legacy"/>
    <s v="Yes"/>
    <s v="Table Only"/>
    <s v="Excellent"/>
  </r>
  <r>
    <x v="14"/>
    <x v="34"/>
    <x v="19"/>
    <x v="55"/>
    <n v="3"/>
    <n v="305"/>
    <s v="Pascal Barbot"/>
    <n v="2000"/>
    <n v="25"/>
    <n v="4.8"/>
    <s v="Fish Curry"/>
    <n v="25"/>
    <x v="0"/>
    <s v="Three Stars"/>
    <s v="Europe"/>
    <x v="0"/>
    <x v="1"/>
    <n v="20"/>
    <x v="1"/>
    <s v="All Methods Accepted"/>
    <s v="Seasonal Special"/>
    <s v="3GWHJAXCRMRK06A"/>
    <s v="Oliver Brown"/>
    <n v="270909"/>
    <n v="6946"/>
    <n v="28.7041"/>
    <n v="77.102500000000006"/>
    <s v="Legacy"/>
    <s v="Yes"/>
    <s v="Online Only"/>
    <s v="Excellent"/>
  </r>
  <r>
    <x v="30"/>
    <x v="6"/>
    <x v="2"/>
    <x v="44"/>
    <n v="2"/>
    <n v="285"/>
    <s v="André Chiang"/>
    <n v="2010"/>
    <n v="30"/>
    <n v="4.7"/>
    <s v="Lobster Roll"/>
    <n v="15"/>
    <x v="0"/>
    <s v="Two Stars"/>
    <s v="Asia"/>
    <x v="0"/>
    <x v="0"/>
    <n v="38"/>
    <x v="0"/>
    <s v="Cash, UPI"/>
    <s v="Bestselling Dish"/>
    <m/>
    <s v="Amit Sharma"/>
    <n v="269054"/>
    <n v="118"/>
    <n v="40.712800000000001"/>
    <n v="-74.006"/>
    <s v="Legacy"/>
    <s v="No"/>
    <s v="Online + Table"/>
    <s v="Excellent"/>
  </r>
  <r>
    <x v="32"/>
    <x v="48"/>
    <x v="0"/>
    <x v="43"/>
    <n v="2"/>
    <n v="250"/>
    <s v="Oriol Castro"/>
    <n v="2014"/>
    <n v="52"/>
    <n v="4.5999999999999996"/>
    <s v="Margherita"/>
    <n v="11"/>
    <x v="0"/>
    <s v="Two Stars"/>
    <s v="Europe"/>
    <x v="0"/>
    <x v="1"/>
    <n v="74"/>
    <x v="0"/>
    <s v="All Methods Accepted"/>
    <s v="Seasonal Special"/>
    <m/>
    <s v="Francesco Rossi"/>
    <n v="185509"/>
    <n v="6258"/>
    <n v="43.769599999999997"/>
    <n v="11.255800000000001"/>
    <s v="Established"/>
    <s v="No"/>
    <s v="Online Only"/>
    <s v="Excellent"/>
  </r>
  <r>
    <x v="46"/>
    <x v="39"/>
    <x v="19"/>
    <x v="38"/>
    <n v="0"/>
    <n v="285"/>
    <s v="Dan Barber"/>
    <n v="2004"/>
    <n v="70"/>
    <n v="4.5999999999999996"/>
    <s v="Dal Makhani"/>
    <n v="21"/>
    <x v="0"/>
    <s v="No Stars"/>
    <s v="North America"/>
    <x v="0"/>
    <x v="1"/>
    <n v="71"/>
    <x v="1"/>
    <s v="Cash, Card"/>
    <s v="Customer Choice"/>
    <s v="39DQ32NKPDFW12S"/>
    <s v="Riya Patel"/>
    <n v="403961"/>
    <n v="7719"/>
    <n v="18.520399999999999"/>
    <n v="73.856700000000004"/>
    <s v="Legacy"/>
    <s v="Yes"/>
    <s v="Online Only"/>
    <s v="Excellent"/>
  </r>
  <r>
    <x v="5"/>
    <x v="54"/>
    <x v="19"/>
    <x v="38"/>
    <n v="3"/>
    <n v="380"/>
    <s v="Björn Frantzén"/>
    <n v="2008"/>
    <n v="23"/>
    <n v="4.8"/>
    <s v="Butter Chicken"/>
    <n v="17"/>
    <x v="0"/>
    <s v="Three Stars"/>
    <s v="Europe"/>
    <x v="0"/>
    <x v="1"/>
    <n v="53"/>
    <x v="0"/>
    <s v="UPI, Card"/>
    <s v="Customer Choice"/>
    <s v="JHXYGVPMU9FD0LY"/>
    <s v="Lucas Martin"/>
    <n v="14363"/>
    <n v="5263"/>
    <n v="26.912400000000002"/>
    <n v="75.787300000000002"/>
    <s v="Legacy"/>
    <s v="Yes"/>
    <s v="Online Only"/>
    <s v="Excellent"/>
  </r>
  <r>
    <x v="36"/>
    <x v="44"/>
    <x v="20"/>
    <x v="19"/>
    <n v="1"/>
    <n v="165"/>
    <s v="Isaac McHale"/>
    <n v="2013"/>
    <n v="40"/>
    <n v="4.5999999999999996"/>
    <s v="Noodle Bowl"/>
    <n v="12"/>
    <x v="2"/>
    <s v="One Star"/>
    <s v="Europe"/>
    <x v="1"/>
    <x v="0"/>
    <n v="71"/>
    <x v="1"/>
    <s v="UPI, Card"/>
    <s v="Bestselling Dish"/>
    <m/>
    <s v="Francesco Rossi"/>
    <n v="378091"/>
    <n v="7948"/>
    <n v="-33.8688"/>
    <n v="151.20930000000001"/>
    <s v="Established"/>
    <s v="No"/>
    <s v="Table Only"/>
    <s v="Excellent"/>
  </r>
  <r>
    <x v="4"/>
    <x v="14"/>
    <x v="2"/>
    <x v="42"/>
    <n v="3"/>
    <n v="350"/>
    <s v="Mauro Colagreco"/>
    <n v="1991"/>
    <n v="36"/>
    <n v="4.8"/>
    <s v="Tacos"/>
    <n v="34"/>
    <x v="0"/>
    <s v="Three Stars"/>
    <s v="Europe"/>
    <x v="0"/>
    <x v="0"/>
    <n v="70"/>
    <x v="0"/>
    <s v="All Methods Accepted"/>
    <s v="Customer Choice"/>
    <m/>
    <s v="Emily Clark"/>
    <n v="277506"/>
    <n v="2701"/>
    <n v="41.878100000000003"/>
    <n v="-87.629800000000003"/>
    <s v="Legacy"/>
    <s v="No"/>
    <s v="Online + Table"/>
    <s v="Excellent"/>
  </r>
  <r>
    <x v="23"/>
    <x v="52"/>
    <x v="12"/>
    <x v="57"/>
    <n v="2"/>
    <n v="280"/>
    <s v="Zaiyu Hasegawa"/>
    <n v="2007"/>
    <n v="26"/>
    <n v="4.7"/>
    <s v="Fish and Chips"/>
    <n v="18"/>
    <x v="0"/>
    <s v="Two Stars"/>
    <s v="Asia"/>
    <x v="1"/>
    <x v="1"/>
    <n v="30"/>
    <x v="0"/>
    <s v="Cash, Card"/>
    <s v="Bestselling Dish"/>
    <m/>
    <s v="John Smith"/>
    <n v="284311"/>
    <n v="7153"/>
    <n v="53.800800000000002"/>
    <n v="-1.5490999999999999"/>
    <s v="Legacy"/>
    <s v="No"/>
    <s v="None"/>
    <s v="Excellent"/>
  </r>
  <r>
    <x v="32"/>
    <x v="59"/>
    <x v="20"/>
    <x v="19"/>
    <n v="2"/>
    <n v="250"/>
    <s v="Oriol Castro"/>
    <n v="2014"/>
    <n v="52"/>
    <n v="4.5999999999999996"/>
    <s v="Noodle Bowl"/>
    <n v="11"/>
    <x v="0"/>
    <s v="Two Stars"/>
    <s v="Europe"/>
    <x v="0"/>
    <x v="1"/>
    <n v="50"/>
    <x v="1"/>
    <s v="Cash, UPI"/>
    <s v="Customer Choice"/>
    <m/>
    <s v="Emily Clark"/>
    <n v="11894"/>
    <n v="2179"/>
    <n v="-27.469799999999999"/>
    <n v="153.02510000000001"/>
    <s v="Established"/>
    <s v="No"/>
    <s v="Online Only"/>
    <s v="Excellent"/>
  </r>
  <r>
    <x v="13"/>
    <x v="38"/>
    <x v="19"/>
    <x v="41"/>
    <n v="3"/>
    <n v="270"/>
    <s v="Quique Dacosta"/>
    <n v="1989"/>
    <n v="48"/>
    <n v="4.8"/>
    <s v="Undhiyu"/>
    <n v="36"/>
    <x v="0"/>
    <s v="Three Stars"/>
    <s v="Europe"/>
    <x v="1"/>
    <x v="1"/>
    <n v="57"/>
    <x v="1"/>
    <s v="Cash, UPI"/>
    <s v="Bestselling Dish"/>
    <s v="71ZDL5S16SOHUA7"/>
    <s v="Haruto Tanaka"/>
    <n v="23467"/>
    <n v="6888"/>
    <n v="13.082700000000001"/>
    <n v="80.270700000000005"/>
    <s v="Legacy"/>
    <s v="Yes"/>
    <s v="None"/>
    <s v="Excellent"/>
  </r>
  <r>
    <x v="12"/>
    <x v="34"/>
    <x v="19"/>
    <x v="55"/>
    <n v="3"/>
    <n v="310"/>
    <s v="Heinz Beck"/>
    <n v="1994"/>
    <n v="50"/>
    <n v="4.8"/>
    <s v="Rasgulla"/>
    <n v="31"/>
    <x v="0"/>
    <s v="Three Stars"/>
    <s v="Europe"/>
    <x v="1"/>
    <x v="0"/>
    <n v="36"/>
    <x v="0"/>
    <s v="Cash, UPI"/>
    <s v="Customer Choice"/>
    <s v="1ZHMS3A0Q9W0FZ8"/>
    <s v="Arjun Verma"/>
    <n v="496884"/>
    <n v="4125"/>
    <n v="28.7041"/>
    <n v="77.102500000000006"/>
    <s v="Legacy"/>
    <s v="Yes"/>
    <s v="Table Only"/>
    <s v="Excellent"/>
  </r>
  <r>
    <x v="41"/>
    <x v="52"/>
    <x v="12"/>
    <x v="47"/>
    <n v="0"/>
    <n v="155"/>
    <s v="Enrique Olvera"/>
    <n v="2000"/>
    <n v="55"/>
    <n v="4.7"/>
    <s v="Roast Duck"/>
    <n v="25"/>
    <x v="2"/>
    <s v="No Stars"/>
    <s v="North America"/>
    <x v="1"/>
    <x v="0"/>
    <n v="45"/>
    <x v="0"/>
    <s v="Cash, UPI"/>
    <s v="Bestselling Dish"/>
    <m/>
    <s v="Oliver Brown"/>
    <n v="381476"/>
    <n v="5691"/>
    <n v="53.800800000000002"/>
    <n v="-1.5490999999999999"/>
    <s v="Legacy"/>
    <s v="No"/>
    <s v="Table Only"/>
    <s v="Excellent"/>
  </r>
  <r>
    <x v="1"/>
    <x v="18"/>
    <x v="8"/>
    <x v="48"/>
    <n v="3"/>
    <n v="320"/>
    <s v="Julien Royer"/>
    <n v="2008"/>
    <n v="32"/>
    <n v="4.9000000000000004"/>
    <s v="Salmon Nigiri"/>
    <n v="17"/>
    <x v="0"/>
    <s v="Three Stars"/>
    <s v="Asia"/>
    <x v="1"/>
    <x v="1"/>
    <n v="63"/>
    <x v="1"/>
    <s v="Cash, UPI"/>
    <s v="Chef Special"/>
    <m/>
    <s v="Francesco Rossi"/>
    <n v="140901"/>
    <n v="2832"/>
    <n v="35.689500000000002"/>
    <n v="139.6917"/>
    <s v="Legacy"/>
    <s v="No"/>
    <s v="None"/>
    <s v="Excellent"/>
  </r>
  <r>
    <x v="41"/>
    <x v="51"/>
    <x v="2"/>
    <x v="44"/>
    <n v="0"/>
    <n v="155"/>
    <s v="Enrique Olvera"/>
    <n v="2000"/>
    <n v="55"/>
    <n v="4.7"/>
    <s v="Grilled Salmon"/>
    <n v="25"/>
    <x v="2"/>
    <s v="No Stars"/>
    <s v="North America"/>
    <x v="1"/>
    <x v="1"/>
    <n v="49"/>
    <x v="1"/>
    <s v="UPI, Card"/>
    <s v="Seasonal Special"/>
    <m/>
    <s v="Sara Kapoor"/>
    <n v="315917"/>
    <n v="2473"/>
    <n v="34.052199999999999"/>
    <n v="-118.2437"/>
    <s v="Legacy"/>
    <s v="No"/>
    <s v="None"/>
    <s v="Excellent"/>
  </r>
  <r>
    <x v="37"/>
    <x v="55"/>
    <x v="19"/>
    <x v="37"/>
    <n v="1"/>
    <n v="165"/>
    <s v="Dave Pynt"/>
    <n v="2013"/>
    <n v="26"/>
    <n v="4.5999999999999996"/>
    <s v="Pani Puri"/>
    <n v="12"/>
    <x v="2"/>
    <s v="One Star"/>
    <s v="Asia"/>
    <x v="0"/>
    <x v="0"/>
    <n v="23"/>
    <x v="0"/>
    <s v="Cash, UPI"/>
    <s v="Bestselling Dish"/>
    <s v="S6S81SWEVMVJLCB"/>
    <s v="Francesco Rossi"/>
    <n v="495481"/>
    <n v="368"/>
    <n v="22.7196"/>
    <n v="75.857699999999994"/>
    <s v="Established"/>
    <s v="Yes"/>
    <s v="Online + Table"/>
    <s v="Excellent"/>
  </r>
  <r>
    <x v="36"/>
    <x v="58"/>
    <x v="12"/>
    <x v="54"/>
    <n v="1"/>
    <n v="165"/>
    <s v="Isaac McHale"/>
    <n v="2013"/>
    <n v="40"/>
    <n v="4.5999999999999996"/>
    <s v="Chicken Tikka Pizza"/>
    <n v="12"/>
    <x v="2"/>
    <s v="One Star"/>
    <s v="Europe"/>
    <x v="0"/>
    <x v="1"/>
    <n v="36"/>
    <x v="1"/>
    <s v="Cash, UPI"/>
    <s v="Bestselling Dish"/>
    <m/>
    <s v="John Smith"/>
    <n v="170964"/>
    <n v="2450"/>
    <n v="52.486199999999997"/>
    <n v="-1.8904000000000001"/>
    <s v="Established"/>
    <s v="No"/>
    <s v="Online Only"/>
    <s v="Excellent"/>
  </r>
  <r>
    <x v="6"/>
    <x v="58"/>
    <x v="12"/>
    <x v="54"/>
    <n v="3"/>
    <n v="295"/>
    <s v="Eric Ripert"/>
    <n v="1972"/>
    <n v="62"/>
    <n v="4.8"/>
    <s v="Chicken Tikka Pizza"/>
    <n v="53"/>
    <x v="0"/>
    <s v="Three Stars"/>
    <s v="North America"/>
    <x v="0"/>
    <x v="1"/>
    <n v="72"/>
    <x v="0"/>
    <s v="All Methods Accepted"/>
    <s v="Customer Choice"/>
    <m/>
    <s v="Francesco Rossi"/>
    <n v="22251"/>
    <n v="2462"/>
    <n v="52.486199999999997"/>
    <n v="-1.8904000000000001"/>
    <s v="Legacy"/>
    <s v="No"/>
    <s v="Online Only"/>
    <s v="Excellent"/>
  </r>
  <r>
    <x v="21"/>
    <x v="54"/>
    <x v="19"/>
    <x v="38"/>
    <n v="3"/>
    <n v="570"/>
    <s v="Paul Pairet"/>
    <n v="2012"/>
    <n v="10"/>
    <n v="4.5999999999999996"/>
    <s v="Butter Chicken"/>
    <n v="13"/>
    <x v="1"/>
    <s v="Three Stars"/>
    <s v="Asia"/>
    <x v="1"/>
    <x v="1"/>
    <n v="20"/>
    <x v="0"/>
    <s v="UPI, Card"/>
    <s v="Bestselling Dish"/>
    <s v="8IW8VI82TUQCCE5"/>
    <s v="Francesco Rossi"/>
    <n v="392327"/>
    <n v="3223"/>
    <n v="26.912400000000002"/>
    <n v="75.787300000000002"/>
    <s v="Established"/>
    <s v="Yes"/>
    <s v="None"/>
    <s v="Excellent"/>
  </r>
  <r>
    <x v="25"/>
    <x v="48"/>
    <x v="0"/>
    <x v="46"/>
    <n v="2"/>
    <n v="245"/>
    <s v="Tim Raue"/>
    <n v="2010"/>
    <n v="48"/>
    <n v="4.7"/>
    <s v="Spaghetti Carbonara"/>
    <n v="15"/>
    <x v="2"/>
    <s v="Two Stars"/>
    <s v="Europe"/>
    <x v="1"/>
    <x v="1"/>
    <n v="39"/>
    <x v="1"/>
    <s v="UPI, Card"/>
    <s v="Customer Choice"/>
    <m/>
    <s v="Riya Patel"/>
    <n v="238053"/>
    <n v="1199"/>
    <n v="43.769599999999997"/>
    <n v="11.255800000000001"/>
    <s v="Legacy"/>
    <s v="No"/>
    <s v="None"/>
    <s v="Excellent"/>
  </r>
  <r>
    <x v="4"/>
    <x v="59"/>
    <x v="20"/>
    <x v="19"/>
    <n v="3"/>
    <n v="350"/>
    <s v="Mauro Colagreco"/>
    <n v="1991"/>
    <n v="36"/>
    <n v="4.8"/>
    <s v="Noodle Bowl"/>
    <n v="34"/>
    <x v="0"/>
    <s v="Three Stars"/>
    <s v="Europe"/>
    <x v="0"/>
    <x v="0"/>
    <n v="24"/>
    <x v="0"/>
    <s v="Cash, UPI"/>
    <s v="Chef Special"/>
    <m/>
    <s v="Lucas Martin"/>
    <n v="9903"/>
    <n v="2112"/>
    <n v="-27.469799999999999"/>
    <n v="153.02510000000001"/>
    <s v="Legacy"/>
    <s v="No"/>
    <s v="Online + Table"/>
    <s v="Excellent"/>
  </r>
  <r>
    <x v="6"/>
    <x v="10"/>
    <x v="0"/>
    <x v="46"/>
    <n v="3"/>
    <n v="295"/>
    <s v="Eric Ripert"/>
    <n v="1972"/>
    <n v="62"/>
    <n v="4.8"/>
    <s v="Spaghetti Carbonara"/>
    <n v="53"/>
    <x v="0"/>
    <s v="Three Stars"/>
    <s v="North America"/>
    <x v="0"/>
    <x v="1"/>
    <n v="30"/>
    <x v="0"/>
    <s v="Cash, UPI"/>
    <s v="Seasonal Special"/>
    <m/>
    <s v="Lucas Martin"/>
    <n v="477575"/>
    <n v="5853"/>
    <n v="41.902799999999999"/>
    <n v="12.4964"/>
    <s v="Legacy"/>
    <s v="No"/>
    <s v="Online Only"/>
    <s v="Excellent"/>
  </r>
  <r>
    <x v="23"/>
    <x v="45"/>
    <x v="2"/>
    <x v="42"/>
    <n v="2"/>
    <n v="280"/>
    <s v="Zaiyu Hasegawa"/>
    <n v="2007"/>
    <n v="26"/>
    <n v="4.7"/>
    <s v="Burrito"/>
    <n v="18"/>
    <x v="0"/>
    <s v="Two Stars"/>
    <s v="Asia"/>
    <x v="1"/>
    <x v="1"/>
    <n v="40"/>
    <x v="0"/>
    <s v="UPI, Card"/>
    <s v="Seasonal Special"/>
    <m/>
    <s v="Riya Patel"/>
    <n v="499065"/>
    <n v="5374"/>
    <n v="29.760400000000001"/>
    <n v="-95.369799999999998"/>
    <s v="Legacy"/>
    <s v="No"/>
    <s v="None"/>
    <s v="Excellent"/>
  </r>
  <r>
    <x v="35"/>
    <x v="47"/>
    <x v="3"/>
    <x v="9"/>
    <n v="1"/>
    <n v="210"/>
    <s v="Victor Arguinzoniz"/>
    <n v="1990"/>
    <n v="30"/>
    <n v="4.7"/>
    <s v="Truffle Risotto"/>
    <n v="35"/>
    <x v="2"/>
    <s v="One Star"/>
    <s v="Europe"/>
    <x v="1"/>
    <x v="0"/>
    <n v="68"/>
    <x v="1"/>
    <s v="Cash, UPI"/>
    <s v="Bestselling Dish"/>
    <m/>
    <s v="Sara Kapoor"/>
    <n v="297034"/>
    <n v="3703"/>
    <n v="43.7102"/>
    <n v="7.2619999999999996"/>
    <s v="Legacy"/>
    <s v="No"/>
    <s v="Table Only"/>
    <s v="Excellent"/>
  </r>
  <r>
    <x v="10"/>
    <x v="40"/>
    <x v="19"/>
    <x v="37"/>
    <n v="3"/>
    <n v="298"/>
    <s v="Corey Lee"/>
    <n v="2010"/>
    <n v="56"/>
    <n v="4.8"/>
    <s v="Pani Puri"/>
    <n v="15"/>
    <x v="0"/>
    <s v="Three Stars"/>
    <s v="North America"/>
    <x v="1"/>
    <x v="1"/>
    <n v="44"/>
    <x v="0"/>
    <s v="UPI, Card"/>
    <s v="Seasonal Special"/>
    <s v="8D00VWJOZ16S9C2"/>
    <s v="Francesco Rossi"/>
    <n v="260707"/>
    <n v="6992"/>
    <n v="17.385000000000002"/>
    <n v="78.486699999999999"/>
    <s v="Legacy"/>
    <s v="Yes"/>
    <s v="None"/>
    <s v="Excellent"/>
  </r>
  <r>
    <x v="5"/>
    <x v="35"/>
    <x v="19"/>
    <x v="36"/>
    <n v="3"/>
    <n v="380"/>
    <s v="Björn Frantzén"/>
    <n v="2008"/>
    <n v="23"/>
    <n v="4.8"/>
    <s v="Truffle Naan"/>
    <n v="17"/>
    <x v="0"/>
    <s v="Three Stars"/>
    <s v="Europe"/>
    <x v="0"/>
    <x v="1"/>
    <n v="32"/>
    <x v="1"/>
    <s v="All Methods Accepted"/>
    <s v="Chef Special"/>
    <s v="PZH0ZRF82SJOFI2"/>
    <s v="Riya Patel"/>
    <n v="494406"/>
    <n v="5493"/>
    <n v="19.076000000000001"/>
    <n v="72.877700000000004"/>
    <s v="Legacy"/>
    <s v="Yes"/>
    <s v="Online Only"/>
    <s v="Excellent"/>
  </r>
  <r>
    <x v="36"/>
    <x v="14"/>
    <x v="2"/>
    <x v="44"/>
    <n v="1"/>
    <n v="165"/>
    <s v="Isaac McHale"/>
    <n v="2013"/>
    <n v="40"/>
    <n v="4.5999999999999996"/>
    <s v="Lobster Roll"/>
    <n v="12"/>
    <x v="2"/>
    <s v="One Star"/>
    <s v="Europe"/>
    <x v="0"/>
    <x v="1"/>
    <n v="46"/>
    <x v="1"/>
    <s v="Cash, Card"/>
    <s v="Seasonal Special"/>
    <m/>
    <s v="Haruto Tanaka"/>
    <n v="196957"/>
    <n v="4635"/>
    <n v="41.878100000000003"/>
    <n v="-87.629800000000003"/>
    <s v="Established"/>
    <s v="No"/>
    <s v="Online Only"/>
    <s v="Excellent"/>
  </r>
  <r>
    <x v="26"/>
    <x v="45"/>
    <x v="2"/>
    <x v="42"/>
    <n v="2"/>
    <n v="275"/>
    <s v="Yoshihiro Narisawa"/>
    <n v="2003"/>
    <n v="36"/>
    <n v="4.7"/>
    <s v="Burrito"/>
    <n v="22"/>
    <x v="0"/>
    <s v="Two Stars"/>
    <s v="Asia"/>
    <x v="0"/>
    <x v="0"/>
    <n v="34"/>
    <x v="1"/>
    <s v="UPI, Card"/>
    <s v="Bestselling Dish"/>
    <m/>
    <s v="Arjun Verma"/>
    <n v="260316"/>
    <n v="3407"/>
    <n v="29.760400000000001"/>
    <n v="-95.369799999999998"/>
    <s v="Legacy"/>
    <s v="No"/>
    <s v="Online + Table"/>
    <s v="Excellent"/>
  </r>
  <r>
    <x v="18"/>
    <x v="38"/>
    <x v="19"/>
    <x v="38"/>
    <n v="3"/>
    <n v="385"/>
    <s v="Grant Achatz"/>
    <n v="2005"/>
    <n v="64"/>
    <n v="4.7"/>
    <s v="Paneer Butter Masala"/>
    <n v="20"/>
    <x v="0"/>
    <s v="Three Stars"/>
    <s v="North America"/>
    <x v="1"/>
    <x v="1"/>
    <n v="26"/>
    <x v="0"/>
    <s v="Cash, UPI"/>
    <s v="Bestselling Dish"/>
    <s v="NQP5UKFMTWCUO4R"/>
    <s v="Lucas Martin"/>
    <n v="135748"/>
    <n v="280"/>
    <n v="13.082700000000001"/>
    <n v="80.270700000000005"/>
    <s v="Legacy"/>
    <s v="Yes"/>
    <s v="None"/>
    <s v="Excellent"/>
  </r>
  <r>
    <x v="13"/>
    <x v="39"/>
    <x v="19"/>
    <x v="37"/>
    <n v="3"/>
    <n v="270"/>
    <s v="Quique Dacosta"/>
    <n v="1989"/>
    <n v="48"/>
    <n v="4.8"/>
    <s v="Vada Pav"/>
    <n v="36"/>
    <x v="0"/>
    <s v="Three Stars"/>
    <s v="Europe"/>
    <x v="1"/>
    <x v="0"/>
    <n v="34"/>
    <x v="0"/>
    <s v="Cash, UPI"/>
    <s v="Bestselling Dish"/>
    <s v="SR4ORPYV6PTP9JB"/>
    <s v="Amit Sharma"/>
    <n v="336003"/>
    <n v="5027"/>
    <n v="18.520399999999999"/>
    <n v="73.856700000000004"/>
    <s v="Legacy"/>
    <s v="Yes"/>
    <s v="Table Only"/>
    <s v="Excellent"/>
  </r>
  <r>
    <x v="8"/>
    <x v="42"/>
    <x v="19"/>
    <x v="39"/>
    <n v="3"/>
    <n v="295"/>
    <s v="Juan Mari Arzak"/>
    <n v="1897"/>
    <n v="50"/>
    <n v="4.8"/>
    <s v="Korma"/>
    <n v="128"/>
    <x v="0"/>
    <s v="Three Stars"/>
    <s v="Europe"/>
    <x v="0"/>
    <x v="0"/>
    <n v="24"/>
    <x v="0"/>
    <s v="Cash, UPI"/>
    <s v="Bestselling Dish"/>
    <s v="KK09D6BHVPLWD8I"/>
    <s v="Arjun Verma"/>
    <n v="441606"/>
    <n v="204"/>
    <n v="23.022500000000001"/>
    <n v="72.571399999999997"/>
    <s v="Legacy"/>
    <s v="Yes"/>
    <s v="Online + Table"/>
    <s v="Excellent"/>
  </r>
  <r>
    <x v="30"/>
    <x v="9"/>
    <x v="2"/>
    <x v="52"/>
    <n v="2"/>
    <n v="285"/>
    <s v="André Chiang"/>
    <n v="2010"/>
    <n v="30"/>
    <n v="4.7"/>
    <s v="Grilled Steak"/>
    <n v="15"/>
    <x v="0"/>
    <s v="Two Stars"/>
    <s v="Asia"/>
    <x v="1"/>
    <x v="1"/>
    <n v="31"/>
    <x v="1"/>
    <s v="Cash, UPI"/>
    <s v="Bestselling Dish"/>
    <m/>
    <s v="Francesco Rossi"/>
    <n v="2463"/>
    <n v="5243"/>
    <n v="37.774900000000002"/>
    <n v="-122.4194"/>
    <s v="Legacy"/>
    <s v="No"/>
    <s v="None"/>
    <s v="Excellent"/>
  </r>
  <r>
    <x v="46"/>
    <x v="48"/>
    <x v="0"/>
    <x v="7"/>
    <n v="0"/>
    <n v="285"/>
    <s v="Dan Barber"/>
    <n v="2004"/>
    <n v="70"/>
    <n v="4.5999999999999996"/>
    <s v="Lasagna"/>
    <n v="21"/>
    <x v="0"/>
    <s v="No Stars"/>
    <s v="North America"/>
    <x v="1"/>
    <x v="1"/>
    <n v="30"/>
    <x v="1"/>
    <s v="Cash, UPI"/>
    <s v="Customer Choice"/>
    <m/>
    <s v="Lucas Martin"/>
    <n v="256311"/>
    <n v="639"/>
    <n v="43.769599999999997"/>
    <n v="11.255800000000001"/>
    <s v="Legacy"/>
    <s v="No"/>
    <s v="None"/>
    <s v="Excellent"/>
  </r>
  <r>
    <x v="8"/>
    <x v="50"/>
    <x v="3"/>
    <x v="49"/>
    <n v="3"/>
    <n v="295"/>
    <s v="Juan Mari Arzak"/>
    <n v="1897"/>
    <n v="50"/>
    <n v="4.8"/>
    <s v="Macarons"/>
    <n v="128"/>
    <x v="0"/>
    <s v="Three Stars"/>
    <s v="Europe"/>
    <x v="1"/>
    <x v="1"/>
    <n v="28"/>
    <x v="0"/>
    <s v="Cash, UPI"/>
    <s v="Customer Choice"/>
    <m/>
    <s v="Sara Kapoor"/>
    <n v="176411"/>
    <n v="266"/>
    <n v="45.764000000000003"/>
    <n v="4.8357000000000001"/>
    <s v="Legacy"/>
    <s v="No"/>
    <s v="None"/>
    <s v="Excellent"/>
  </r>
  <r>
    <x v="14"/>
    <x v="59"/>
    <x v="20"/>
    <x v="58"/>
    <n v="3"/>
    <n v="305"/>
    <s v="Pascal Barbot"/>
    <n v="2000"/>
    <n v="25"/>
    <n v="4.8"/>
    <s v="Lamb Chops"/>
    <n v="25"/>
    <x v="0"/>
    <s v="Three Stars"/>
    <s v="Europe"/>
    <x v="1"/>
    <x v="0"/>
    <n v="35"/>
    <x v="0"/>
    <s v="All Methods Accepted"/>
    <s v="Bestselling Dish"/>
    <m/>
    <s v="Arjun Verma"/>
    <n v="208298"/>
    <n v="2077"/>
    <n v="-27.469799999999999"/>
    <n v="153.02510000000001"/>
    <s v="Legacy"/>
    <s v="No"/>
    <s v="Table Only"/>
    <s v="Excellent"/>
  </r>
  <r>
    <x v="7"/>
    <x v="14"/>
    <x v="2"/>
    <x v="52"/>
    <n v="3"/>
    <n v="310"/>
    <s v="Enrico Crippa"/>
    <n v="2005"/>
    <n v="35"/>
    <n v="4.8"/>
    <s v="Prime Rib"/>
    <n v="20"/>
    <x v="0"/>
    <s v="Three Stars"/>
    <s v="Europe"/>
    <x v="0"/>
    <x v="1"/>
    <n v="27"/>
    <x v="1"/>
    <s v="Cash, Card"/>
    <s v="Seasonal Special"/>
    <m/>
    <s v="Francesco Rossi"/>
    <n v="298828"/>
    <n v="7417"/>
    <n v="41.878100000000003"/>
    <n v="-87.629800000000003"/>
    <s v="Legacy"/>
    <s v="No"/>
    <s v="Online Only"/>
    <s v="Excellent"/>
  </r>
  <r>
    <x v="12"/>
    <x v="53"/>
    <x v="8"/>
    <x v="45"/>
    <n v="3"/>
    <n v="310"/>
    <s v="Heinz Beck"/>
    <n v="1994"/>
    <n v="50"/>
    <n v="4.8"/>
    <s v="Shoyu Ramen"/>
    <n v="31"/>
    <x v="0"/>
    <s v="Three Stars"/>
    <s v="Europe"/>
    <x v="1"/>
    <x v="0"/>
    <n v="72"/>
    <x v="1"/>
    <s v="Cash, UPI"/>
    <s v="Bestselling Dish"/>
    <m/>
    <s v="Francesco Rossi"/>
    <n v="378107"/>
    <n v="6225"/>
    <n v="34.6937"/>
    <n v="135.50229999999999"/>
    <s v="Legacy"/>
    <s v="No"/>
    <s v="Table Only"/>
    <s v="Excellent"/>
  </r>
  <r>
    <x v="15"/>
    <x v="35"/>
    <x v="19"/>
    <x v="55"/>
    <n v="3"/>
    <n v="280"/>
    <s v="Joan Roca"/>
    <n v="1986"/>
    <n v="45"/>
    <n v="4.7"/>
    <s v="Rasgulla"/>
    <n v="39"/>
    <x v="0"/>
    <s v="Three Stars"/>
    <s v="Europe"/>
    <x v="0"/>
    <x v="1"/>
    <n v="50"/>
    <x v="0"/>
    <s v="UPI, Card"/>
    <s v="Bestselling Dish"/>
    <s v="UXDU9MNYCURE7JL"/>
    <s v="Haruto Tanaka"/>
    <n v="497000"/>
    <n v="4849"/>
    <n v="19.076000000000001"/>
    <n v="72.877700000000004"/>
    <s v="Legacy"/>
    <s v="Yes"/>
    <s v="Online Only"/>
    <s v="Excellent"/>
  </r>
  <r>
    <x v="32"/>
    <x v="54"/>
    <x v="19"/>
    <x v="39"/>
    <n v="2"/>
    <n v="250"/>
    <s v="Oriol Castro"/>
    <n v="2014"/>
    <n v="52"/>
    <n v="4.5999999999999996"/>
    <s v="Biryani"/>
    <n v="11"/>
    <x v="0"/>
    <s v="Two Stars"/>
    <s v="Europe"/>
    <x v="1"/>
    <x v="1"/>
    <n v="30"/>
    <x v="0"/>
    <s v="Cash, UPI"/>
    <s v="Customer Choice"/>
    <s v="T7598G6DC5XO29R"/>
    <s v="Francesco Rossi"/>
    <n v="62559"/>
    <n v="6397"/>
    <n v="26.912400000000002"/>
    <n v="75.787300000000002"/>
    <s v="Established"/>
    <s v="Yes"/>
    <s v="None"/>
    <s v="Excellent"/>
  </r>
  <r>
    <x v="24"/>
    <x v="40"/>
    <x v="19"/>
    <x v="55"/>
    <n v="2"/>
    <n v="325"/>
    <s v="Kyle &amp; Katina Connaughton"/>
    <n v="2016"/>
    <n v="48"/>
    <n v="4.7"/>
    <s v="Fish Curry"/>
    <n v="9"/>
    <x v="0"/>
    <s v="Two Stars"/>
    <s v="North America"/>
    <x v="1"/>
    <x v="0"/>
    <n v="66"/>
    <x v="0"/>
    <s v="UPI, Card"/>
    <s v="Customer Choice"/>
    <s v="DRNNO5HGAZ6K3XU"/>
    <s v="Sara Kapoor"/>
    <n v="386659"/>
    <n v="6592"/>
    <n v="17.385000000000002"/>
    <n v="78.486699999999999"/>
    <s v="Established"/>
    <s v="Yes"/>
    <s v="Table Only"/>
    <s v="Excellent"/>
  </r>
  <r>
    <x v="37"/>
    <x v="37"/>
    <x v="19"/>
    <x v="53"/>
    <n v="1"/>
    <n v="165"/>
    <s v="Dave Pynt"/>
    <n v="2013"/>
    <n v="26"/>
    <n v="4.5999999999999996"/>
    <s v="Gatte ki Sabzi"/>
    <n v="12"/>
    <x v="2"/>
    <s v="One Star"/>
    <s v="Asia"/>
    <x v="1"/>
    <x v="1"/>
    <n v="68"/>
    <x v="0"/>
    <s v="Cash, Card"/>
    <s v="Customer Choice"/>
    <s v="SQHYT0QFJ7H3K4M"/>
    <s v="John Smith"/>
    <n v="445793"/>
    <n v="2025"/>
    <n v="12.9716"/>
    <n v="77.5946"/>
    <s v="Established"/>
    <s v="Yes"/>
    <s v="None"/>
    <s v="Excellent"/>
  </r>
  <r>
    <x v="12"/>
    <x v="58"/>
    <x v="12"/>
    <x v="54"/>
    <n v="3"/>
    <n v="310"/>
    <s v="Heinz Beck"/>
    <n v="1994"/>
    <n v="50"/>
    <n v="4.8"/>
    <s v="Chicken Tikka Pizza"/>
    <n v="31"/>
    <x v="0"/>
    <s v="Three Stars"/>
    <s v="Europe"/>
    <x v="0"/>
    <x v="0"/>
    <n v="22"/>
    <x v="0"/>
    <s v="UPI, Card"/>
    <s v="Bestselling Dish"/>
    <m/>
    <s v="Riya Patel"/>
    <n v="445617"/>
    <n v="3236"/>
    <n v="52.486199999999997"/>
    <n v="-1.8904000000000001"/>
    <s v="Legacy"/>
    <s v="No"/>
    <s v="Online + Table"/>
    <s v="Excellent"/>
  </r>
  <r>
    <x v="15"/>
    <x v="42"/>
    <x v="19"/>
    <x v="36"/>
    <n v="3"/>
    <n v="280"/>
    <s v="Joan Roca"/>
    <n v="1986"/>
    <n v="45"/>
    <n v="4.7"/>
    <s v="Fusion Tikka"/>
    <n v="39"/>
    <x v="0"/>
    <s v="Three Stars"/>
    <s v="Europe"/>
    <x v="0"/>
    <x v="1"/>
    <n v="53"/>
    <x v="0"/>
    <s v="Cash, UPI"/>
    <s v="Seasonal Special"/>
    <s v="UTAKJGO0A139IK8"/>
    <s v="Arjun Verma"/>
    <n v="368506"/>
    <n v="1884"/>
    <n v="23.022500000000001"/>
    <n v="72.571399999999997"/>
    <s v="Legacy"/>
    <s v="Yes"/>
    <s v="Online Only"/>
    <s v="Excellent"/>
  </r>
  <r>
    <x v="17"/>
    <x v="51"/>
    <x v="2"/>
    <x v="52"/>
    <n v="3"/>
    <n v="365"/>
    <s v="Daniel Humm"/>
    <n v="1998"/>
    <n v="80"/>
    <n v="4.7"/>
    <s v="Grilled Steak"/>
    <n v="27"/>
    <x v="0"/>
    <s v="Three Stars"/>
    <s v="North America"/>
    <x v="0"/>
    <x v="0"/>
    <n v="37"/>
    <x v="0"/>
    <s v="All Methods Accepted"/>
    <s v="Customer Choice"/>
    <m/>
    <s v="Emily Clark"/>
    <n v="2891"/>
    <n v="6719"/>
    <n v="34.052199999999999"/>
    <n v="-118.2437"/>
    <s v="Legacy"/>
    <s v="No"/>
    <s v="Online + Table"/>
    <s v="Excellent"/>
  </r>
  <r>
    <x v="41"/>
    <x v="51"/>
    <x v="2"/>
    <x v="42"/>
    <n v="0"/>
    <n v="155"/>
    <s v="Enrique Olvera"/>
    <n v="2000"/>
    <n v="55"/>
    <n v="4.7"/>
    <s v="Tacos"/>
    <n v="25"/>
    <x v="2"/>
    <s v="No Stars"/>
    <s v="North America"/>
    <x v="1"/>
    <x v="1"/>
    <n v="52"/>
    <x v="0"/>
    <s v="All Methods Accepted"/>
    <s v="Seasonal Special"/>
    <m/>
    <s v="Francesco Rossi"/>
    <n v="349089"/>
    <n v="3749"/>
    <n v="34.052199999999999"/>
    <n v="-118.2437"/>
    <s v="Legacy"/>
    <s v="No"/>
    <s v="None"/>
    <s v="Excellent"/>
  </r>
  <r>
    <x v="16"/>
    <x v="37"/>
    <x v="19"/>
    <x v="41"/>
    <n v="3"/>
    <n v="420"/>
    <s v="Rasmus Kofoed"/>
    <n v="2007"/>
    <n v="40"/>
    <n v="4.7"/>
    <s v="Dhokla"/>
    <n v="18"/>
    <x v="1"/>
    <s v="Three Stars"/>
    <s v="Europe"/>
    <x v="1"/>
    <x v="1"/>
    <n v="24"/>
    <x v="1"/>
    <s v="Cash, Card"/>
    <s v="Customer Choice"/>
    <s v="X0X2ZSKZ1NQQ3ZM"/>
    <s v="Arjun Verma"/>
    <n v="206026"/>
    <n v="6778"/>
    <n v="12.9716"/>
    <n v="77.5946"/>
    <s v="Legacy"/>
    <s v="Yes"/>
    <s v="None"/>
    <s v="Excellent"/>
  </r>
  <r>
    <x v="23"/>
    <x v="45"/>
    <x v="2"/>
    <x v="52"/>
    <n v="2"/>
    <n v="280"/>
    <s v="Zaiyu Hasegawa"/>
    <n v="2007"/>
    <n v="26"/>
    <n v="4.7"/>
    <s v="Prime Rib"/>
    <n v="18"/>
    <x v="0"/>
    <s v="Two Stars"/>
    <s v="Asia"/>
    <x v="1"/>
    <x v="0"/>
    <n v="73"/>
    <x v="0"/>
    <s v="All Methods Accepted"/>
    <s v="Bestselling Dish"/>
    <m/>
    <s v="Haruto Tanaka"/>
    <n v="284062"/>
    <n v="1543"/>
    <n v="29.760400000000001"/>
    <n v="-95.369799999999998"/>
    <s v="Legacy"/>
    <s v="No"/>
    <s v="Table Only"/>
    <s v="Excellent"/>
  </r>
  <r>
    <x v="1"/>
    <x v="3"/>
    <x v="3"/>
    <x v="49"/>
    <n v="3"/>
    <n v="320"/>
    <s v="Julien Royer"/>
    <n v="2008"/>
    <n v="32"/>
    <n v="4.9000000000000004"/>
    <s v="Macarons"/>
    <n v="17"/>
    <x v="0"/>
    <s v="Three Stars"/>
    <s v="Asia"/>
    <x v="1"/>
    <x v="0"/>
    <n v="43"/>
    <x v="1"/>
    <s v="Cash, Card"/>
    <s v="Chef Special"/>
    <m/>
    <s v="Oliver Brown"/>
    <n v="307426"/>
    <n v="1824"/>
    <n v="48.8566"/>
    <n v="2.3521999999999998"/>
    <s v="Legacy"/>
    <s v="No"/>
    <s v="Table Only"/>
    <s v="Excellent"/>
  </r>
  <r>
    <x v="18"/>
    <x v="14"/>
    <x v="2"/>
    <x v="50"/>
    <n v="3"/>
    <n v="385"/>
    <s v="Grant Achatz"/>
    <n v="2005"/>
    <n v="64"/>
    <n v="4.7"/>
    <s v="BBQ Wings"/>
    <n v="20"/>
    <x v="0"/>
    <s v="Three Stars"/>
    <s v="North America"/>
    <x v="0"/>
    <x v="0"/>
    <n v="43"/>
    <x v="1"/>
    <s v="Cash, Card"/>
    <s v="Bestselling Dish"/>
    <m/>
    <s v="Arjun Verma"/>
    <n v="121852"/>
    <n v="5523"/>
    <n v="41.878100000000003"/>
    <n v="-87.629800000000003"/>
    <s v="Legacy"/>
    <s v="No"/>
    <s v="Online + Table"/>
    <s v="Excellent"/>
  </r>
  <r>
    <x v="5"/>
    <x v="14"/>
    <x v="2"/>
    <x v="42"/>
    <n v="3"/>
    <n v="380"/>
    <s v="Björn Frantzén"/>
    <n v="2008"/>
    <n v="23"/>
    <n v="4.8"/>
    <s v="Tacos"/>
    <n v="17"/>
    <x v="0"/>
    <s v="Three Stars"/>
    <s v="Europe"/>
    <x v="0"/>
    <x v="0"/>
    <n v="65"/>
    <x v="1"/>
    <s v="Cash, Card"/>
    <s v="Bestselling Dish"/>
    <m/>
    <s v="Francesco Rossi"/>
    <n v="79535"/>
    <n v="4109"/>
    <n v="41.878100000000003"/>
    <n v="-87.629800000000003"/>
    <s v="Legacy"/>
    <s v="No"/>
    <s v="Online + Table"/>
    <s v="Excellent"/>
  </r>
  <r>
    <x v="0"/>
    <x v="50"/>
    <x v="3"/>
    <x v="9"/>
    <n v="3"/>
    <n v="320"/>
    <s v="Massimo Bottura"/>
    <n v="1995"/>
    <n v="28"/>
    <n v="4.9000000000000004"/>
    <s v="Truffle Risotto"/>
    <n v="30"/>
    <x v="0"/>
    <s v="Three Stars"/>
    <s v="Europe"/>
    <x v="0"/>
    <x v="1"/>
    <n v="38"/>
    <x v="1"/>
    <s v="Cash, Card"/>
    <s v="Customer Choice"/>
    <m/>
    <s v="Sara Kapoor"/>
    <n v="277282"/>
    <n v="4653"/>
    <n v="45.764000000000003"/>
    <n v="4.8357000000000001"/>
    <s v="Legacy"/>
    <s v="No"/>
    <s v="Online Only"/>
    <s v="Excellent"/>
  </r>
  <r>
    <x v="12"/>
    <x v="6"/>
    <x v="2"/>
    <x v="52"/>
    <n v="3"/>
    <n v="310"/>
    <s v="Heinz Beck"/>
    <n v="1994"/>
    <n v="50"/>
    <n v="4.8"/>
    <s v="Grilled Steak"/>
    <n v="31"/>
    <x v="0"/>
    <s v="Three Stars"/>
    <s v="Europe"/>
    <x v="0"/>
    <x v="1"/>
    <n v="60"/>
    <x v="1"/>
    <s v="Cash, Card"/>
    <s v="Customer Choice"/>
    <m/>
    <s v="Arjun Verma"/>
    <n v="294352"/>
    <n v="3015"/>
    <n v="40.712800000000001"/>
    <n v="-74.006"/>
    <s v="Legacy"/>
    <s v="No"/>
    <s v="Online Only"/>
    <s v="Excellent"/>
  </r>
  <r>
    <x v="18"/>
    <x v="18"/>
    <x v="8"/>
    <x v="45"/>
    <n v="3"/>
    <n v="385"/>
    <s v="Grant Achatz"/>
    <n v="2005"/>
    <n v="64"/>
    <n v="4.7"/>
    <s v="Miso Ramen"/>
    <n v="20"/>
    <x v="0"/>
    <s v="Three Stars"/>
    <s v="North America"/>
    <x v="0"/>
    <x v="1"/>
    <n v="33"/>
    <x v="0"/>
    <s v="UPI, Card"/>
    <s v="Bestselling Dish"/>
    <m/>
    <s v="John Smith"/>
    <n v="381607"/>
    <n v="6408"/>
    <n v="35.689500000000002"/>
    <n v="139.6917"/>
    <s v="Legacy"/>
    <s v="No"/>
    <s v="Online Only"/>
    <s v="Excellent"/>
  </r>
  <r>
    <x v="7"/>
    <x v="38"/>
    <x v="19"/>
    <x v="37"/>
    <n v="3"/>
    <n v="310"/>
    <s v="Enrico Crippa"/>
    <n v="2005"/>
    <n v="35"/>
    <n v="4.8"/>
    <s v="Chole Kulche"/>
    <n v="20"/>
    <x v="0"/>
    <s v="Three Stars"/>
    <s v="Europe"/>
    <x v="0"/>
    <x v="1"/>
    <n v="34"/>
    <x v="1"/>
    <s v="All Methods Accepted"/>
    <s v="Seasonal Special"/>
    <s v="LP00K9W3UN2VBNX"/>
    <s v="Oliver Brown"/>
    <n v="300402"/>
    <n v="7166"/>
    <n v="13.082700000000001"/>
    <n v="80.270700000000005"/>
    <s v="Legacy"/>
    <s v="Yes"/>
    <s v="Online Only"/>
    <s v="Excellent"/>
  </r>
  <r>
    <x v="21"/>
    <x v="36"/>
    <x v="19"/>
    <x v="40"/>
    <n v="3"/>
    <n v="570"/>
    <s v="Paul Pairet"/>
    <n v="2012"/>
    <n v="10"/>
    <n v="4.5999999999999996"/>
    <s v="Chettinad Chicken"/>
    <n v="13"/>
    <x v="1"/>
    <s v="Three Stars"/>
    <s v="Asia"/>
    <x v="0"/>
    <x v="1"/>
    <n v="66"/>
    <x v="0"/>
    <s v="All Methods Accepted"/>
    <s v="Bestselling Dish"/>
    <s v="U2KJP3ZHIDMM3O7"/>
    <s v="Oliver Brown"/>
    <n v="270551"/>
    <n v="7856"/>
    <n v="22.572600000000001"/>
    <n v="88.363900000000001"/>
    <s v="Established"/>
    <s v="Yes"/>
    <s v="Online Only"/>
    <s v="Excellent"/>
  </r>
  <r>
    <x v="0"/>
    <x v="52"/>
    <x v="12"/>
    <x v="47"/>
    <n v="3"/>
    <n v="320"/>
    <s v="Massimo Bottura"/>
    <n v="1995"/>
    <n v="28"/>
    <n v="4.9000000000000004"/>
    <s v="Roast Duck"/>
    <n v="30"/>
    <x v="0"/>
    <s v="Three Stars"/>
    <s v="Europe"/>
    <x v="0"/>
    <x v="1"/>
    <n v="66"/>
    <x v="1"/>
    <s v="Cash, Card"/>
    <s v="Seasonal Special"/>
    <m/>
    <s v="Sara Kapoor"/>
    <n v="141053"/>
    <n v="5148"/>
    <n v="53.800800000000002"/>
    <n v="-1.5490999999999999"/>
    <s v="Legacy"/>
    <s v="No"/>
    <s v="Online Only"/>
    <s v="Excellent"/>
  </r>
  <r>
    <x v="25"/>
    <x v="41"/>
    <x v="19"/>
    <x v="37"/>
    <n v="2"/>
    <n v="245"/>
    <s v="Tim Raue"/>
    <n v="2010"/>
    <n v="48"/>
    <n v="4.7"/>
    <s v="Chole Kulche"/>
    <n v="15"/>
    <x v="2"/>
    <s v="Two Stars"/>
    <s v="Europe"/>
    <x v="1"/>
    <x v="1"/>
    <n v="42"/>
    <x v="1"/>
    <s v="All Methods Accepted"/>
    <s v="Bestselling Dish"/>
    <s v="2AEBF5LH0DDBQB2"/>
    <s v="Haruto Tanaka"/>
    <n v="407707"/>
    <n v="1528"/>
    <n v="21.170200000000001"/>
    <n v="72.831100000000006"/>
    <s v="Legacy"/>
    <s v="Yes"/>
    <s v="None"/>
    <s v="Excellent"/>
  </r>
  <r>
    <x v="29"/>
    <x v="45"/>
    <x v="2"/>
    <x v="50"/>
    <n v="2"/>
    <n v="285"/>
    <s v="Sean Gray"/>
    <n v="2008"/>
    <n v="12"/>
    <n v="4.7"/>
    <s v="BBQ Wings"/>
    <n v="17"/>
    <x v="0"/>
    <s v="Two Stars"/>
    <s v="North America"/>
    <x v="0"/>
    <x v="1"/>
    <n v="26"/>
    <x v="1"/>
    <s v="All Methods Accepted"/>
    <s v="Chef Special"/>
    <m/>
    <s v="Lucas Martin"/>
    <n v="436180"/>
    <n v="5397"/>
    <n v="29.760400000000001"/>
    <n v="-95.369799999999998"/>
    <s v="Legacy"/>
    <s v="No"/>
    <s v="Online Only"/>
    <s v="Excellent"/>
  </r>
  <r>
    <x v="7"/>
    <x v="6"/>
    <x v="2"/>
    <x v="44"/>
    <n v="3"/>
    <n v="310"/>
    <s v="Enrico Crippa"/>
    <n v="2005"/>
    <n v="35"/>
    <n v="4.8"/>
    <s v="Grilled Salmon"/>
    <n v="20"/>
    <x v="0"/>
    <s v="Three Stars"/>
    <s v="Europe"/>
    <x v="0"/>
    <x v="1"/>
    <n v="25"/>
    <x v="1"/>
    <s v="UPI, Card"/>
    <s v="Chef Special"/>
    <m/>
    <s v="Amit Sharma"/>
    <n v="200276"/>
    <n v="5746"/>
    <n v="40.712800000000001"/>
    <n v="-74.006"/>
    <s v="Legacy"/>
    <s v="No"/>
    <s v="Online Only"/>
    <s v="Excellent"/>
  </r>
  <r>
    <x v="23"/>
    <x v="52"/>
    <x v="12"/>
    <x v="57"/>
    <n v="2"/>
    <n v="280"/>
    <s v="Zaiyu Hasegawa"/>
    <n v="2007"/>
    <n v="26"/>
    <n v="4.7"/>
    <s v="Shepherd’s Pie"/>
    <n v="18"/>
    <x v="0"/>
    <s v="Two Stars"/>
    <s v="Asia"/>
    <x v="0"/>
    <x v="1"/>
    <n v="69"/>
    <x v="1"/>
    <s v="UPI, Card"/>
    <s v="Seasonal Special"/>
    <m/>
    <s v="Francesco Rossi"/>
    <n v="429339"/>
    <n v="3600"/>
    <n v="53.800800000000002"/>
    <n v="-1.5490999999999999"/>
    <s v="Legacy"/>
    <s v="No"/>
    <s v="Online Only"/>
    <s v="Excellent"/>
  </r>
  <r>
    <x v="46"/>
    <x v="47"/>
    <x v="3"/>
    <x v="9"/>
    <n v="0"/>
    <n v="285"/>
    <s v="Dan Barber"/>
    <n v="2004"/>
    <n v="70"/>
    <n v="4.5999999999999996"/>
    <s v="Truffle Risotto"/>
    <n v="21"/>
    <x v="0"/>
    <s v="No Stars"/>
    <s v="North America"/>
    <x v="1"/>
    <x v="0"/>
    <n v="33"/>
    <x v="1"/>
    <s v="All Methods Accepted"/>
    <s v="Bestselling Dish"/>
    <m/>
    <s v="Haruto Tanaka"/>
    <n v="5120"/>
    <n v="2558"/>
    <n v="43.7102"/>
    <n v="7.2619999999999996"/>
    <s v="Legacy"/>
    <s v="No"/>
    <s v="Table Only"/>
    <s v="Excellent"/>
  </r>
  <r>
    <x v="9"/>
    <x v="9"/>
    <x v="2"/>
    <x v="44"/>
    <n v="3"/>
    <n v="345"/>
    <s v="Dominique Crenn"/>
    <n v="2011"/>
    <n v="50"/>
    <n v="4.8"/>
    <s v="Lobster Roll"/>
    <n v="14"/>
    <x v="0"/>
    <s v="Three Stars"/>
    <s v="North America"/>
    <x v="0"/>
    <x v="1"/>
    <n v="48"/>
    <x v="0"/>
    <s v="Cash, UPI"/>
    <s v="Bestselling Dish"/>
    <m/>
    <s v="Haruto Tanaka"/>
    <n v="246716"/>
    <n v="7458"/>
    <n v="37.774900000000002"/>
    <n v="-122.4194"/>
    <s v="Established"/>
    <s v="No"/>
    <s v="Online Only"/>
    <s v="Excellent"/>
  </r>
  <r>
    <x v="36"/>
    <x v="3"/>
    <x v="3"/>
    <x v="9"/>
    <n v="1"/>
    <n v="165"/>
    <s v="Isaac McHale"/>
    <n v="2013"/>
    <n v="40"/>
    <n v="4.5999999999999996"/>
    <s v="Truffle Risotto"/>
    <n v="12"/>
    <x v="2"/>
    <s v="One Star"/>
    <s v="Europe"/>
    <x v="0"/>
    <x v="1"/>
    <n v="28"/>
    <x v="0"/>
    <s v="UPI, Card"/>
    <s v="Seasonal Special"/>
    <m/>
    <s v="Riya Patel"/>
    <n v="472616"/>
    <n v="2185"/>
    <n v="48.8566"/>
    <n v="2.3521999999999998"/>
    <s v="Established"/>
    <s v="No"/>
    <s v="Online Only"/>
    <s v="Excellent"/>
  </r>
  <r>
    <x v="0"/>
    <x v="38"/>
    <x v="19"/>
    <x v="41"/>
    <n v="3"/>
    <n v="320"/>
    <s v="Massimo Bottura"/>
    <n v="1995"/>
    <n v="28"/>
    <n v="4.9000000000000004"/>
    <s v="Dhokla"/>
    <n v="30"/>
    <x v="0"/>
    <s v="Three Stars"/>
    <s v="Europe"/>
    <x v="0"/>
    <x v="0"/>
    <n v="59"/>
    <x v="0"/>
    <s v="Cash, UPI"/>
    <s v="Chef Special"/>
    <s v="HFAKYE8VTWCQ853"/>
    <s v="Arjun Verma"/>
    <n v="61866"/>
    <n v="4306"/>
    <n v="13.082700000000001"/>
    <n v="80.270700000000005"/>
    <s v="Legacy"/>
    <s v="Yes"/>
    <s v="Online + Table"/>
    <s v="Excellent"/>
  </r>
  <r>
    <x v="17"/>
    <x v="45"/>
    <x v="2"/>
    <x v="52"/>
    <n v="3"/>
    <n v="365"/>
    <s v="Daniel Humm"/>
    <n v="1998"/>
    <n v="80"/>
    <n v="4.7"/>
    <s v="Prime Rib"/>
    <n v="27"/>
    <x v="0"/>
    <s v="Three Stars"/>
    <s v="North America"/>
    <x v="0"/>
    <x v="0"/>
    <n v="72"/>
    <x v="0"/>
    <s v="Cash, Card"/>
    <s v="Seasonal Special"/>
    <m/>
    <s v="Francesco Rossi"/>
    <n v="240445"/>
    <n v="1457"/>
    <n v="29.760400000000001"/>
    <n v="-95.369799999999998"/>
    <s v="Legacy"/>
    <s v="No"/>
    <s v="Online + Table"/>
    <s v="Excellent"/>
  </r>
  <r>
    <x v="9"/>
    <x v="48"/>
    <x v="0"/>
    <x v="7"/>
    <n v="3"/>
    <n v="345"/>
    <s v="Dominique Crenn"/>
    <n v="2011"/>
    <n v="50"/>
    <n v="4.8"/>
    <s v="Risotto"/>
    <n v="14"/>
    <x v="0"/>
    <s v="Three Stars"/>
    <s v="North America"/>
    <x v="1"/>
    <x v="1"/>
    <n v="73"/>
    <x v="1"/>
    <s v="All Methods Accepted"/>
    <s v="Bestselling Dish"/>
    <m/>
    <s v="John Smith"/>
    <n v="425627"/>
    <n v="4882"/>
    <n v="43.769599999999997"/>
    <n v="11.255800000000001"/>
    <s v="Established"/>
    <s v="No"/>
    <s v="None"/>
    <s v="Excellent"/>
  </r>
  <r>
    <x v="43"/>
    <x v="39"/>
    <x v="19"/>
    <x v="41"/>
    <n v="0"/>
    <n v="140"/>
    <s v="Jorge Vallejo"/>
    <n v="2012"/>
    <n v="48"/>
    <n v="4.5999999999999996"/>
    <s v="Dhokla"/>
    <n v="13"/>
    <x v="3"/>
    <s v="No Stars"/>
    <s v="North America"/>
    <x v="0"/>
    <x v="1"/>
    <n v="45"/>
    <x v="1"/>
    <s v="Cash, UPI"/>
    <s v="Seasonal Special"/>
    <s v="LHUKABW01G28D58"/>
    <s v="Emily Clark"/>
    <n v="376531"/>
    <n v="7834"/>
    <n v="18.520399999999999"/>
    <n v="73.856700000000004"/>
    <s v="Established"/>
    <s v="Yes"/>
    <s v="Online Only"/>
    <s v="Excellent"/>
  </r>
  <r>
    <x v="23"/>
    <x v="34"/>
    <x v="19"/>
    <x v="36"/>
    <n v="2"/>
    <n v="280"/>
    <s v="Zaiyu Hasegawa"/>
    <n v="2007"/>
    <n v="26"/>
    <n v="4.7"/>
    <s v="Fusion Tikka"/>
    <n v="18"/>
    <x v="0"/>
    <s v="Two Stars"/>
    <s v="Asia"/>
    <x v="1"/>
    <x v="1"/>
    <n v="25"/>
    <x v="0"/>
    <s v="UPI, Card"/>
    <s v="Bestselling Dish"/>
    <s v="H69ASQ66PKBGTPC"/>
    <s v="Oliver Brown"/>
    <n v="366241"/>
    <n v="2984"/>
    <n v="28.7041"/>
    <n v="77.102500000000006"/>
    <s v="Legacy"/>
    <s v="Yes"/>
    <s v="None"/>
    <s v="Excellent"/>
  </r>
  <r>
    <x v="14"/>
    <x v="51"/>
    <x v="2"/>
    <x v="52"/>
    <n v="3"/>
    <n v="305"/>
    <s v="Pascal Barbot"/>
    <n v="2000"/>
    <n v="25"/>
    <n v="4.8"/>
    <s v="Grilled Steak"/>
    <n v="25"/>
    <x v="0"/>
    <s v="Three Stars"/>
    <s v="Europe"/>
    <x v="1"/>
    <x v="1"/>
    <n v="26"/>
    <x v="0"/>
    <s v="All Methods Accepted"/>
    <s v="Bestselling Dish"/>
    <m/>
    <s v="Arjun Verma"/>
    <n v="405038"/>
    <n v="7362"/>
    <n v="34.052199999999999"/>
    <n v="-118.2437"/>
    <s v="Legacy"/>
    <s v="No"/>
    <s v="None"/>
    <s v="Excellent"/>
  </r>
  <r>
    <x v="25"/>
    <x v="18"/>
    <x v="8"/>
    <x v="48"/>
    <n v="2"/>
    <n v="245"/>
    <s v="Tim Raue"/>
    <n v="2010"/>
    <n v="48"/>
    <n v="4.7"/>
    <s v="Tuna Roll"/>
    <n v="15"/>
    <x v="2"/>
    <s v="Two Stars"/>
    <s v="Europe"/>
    <x v="0"/>
    <x v="1"/>
    <n v="55"/>
    <x v="1"/>
    <s v="All Methods Accepted"/>
    <s v="Bestselling Dish"/>
    <m/>
    <s v="Lucas Martin"/>
    <n v="218386"/>
    <n v="2848"/>
    <n v="35.689500000000002"/>
    <n v="139.6917"/>
    <s v="Legacy"/>
    <s v="No"/>
    <s v="Online Only"/>
    <s v="Excellent"/>
  </r>
  <r>
    <x v="24"/>
    <x v="42"/>
    <x v="19"/>
    <x v="55"/>
    <n v="2"/>
    <n v="325"/>
    <s v="Kyle &amp; Katina Connaughton"/>
    <n v="2016"/>
    <n v="48"/>
    <n v="4.7"/>
    <s v="Fish Curry"/>
    <n v="9"/>
    <x v="0"/>
    <s v="Two Stars"/>
    <s v="North America"/>
    <x v="0"/>
    <x v="0"/>
    <n v="54"/>
    <x v="0"/>
    <s v="Cash, Card"/>
    <s v="Customer Choice"/>
    <s v="2BHKTG8RSS4TRRJ"/>
    <s v="Francesco Rossi"/>
    <n v="160661"/>
    <n v="6996"/>
    <n v="23.022500000000001"/>
    <n v="72.571399999999997"/>
    <s v="Established"/>
    <s v="Yes"/>
    <s v="Online + Table"/>
    <s v="Excellent"/>
  </r>
  <r>
    <x v="40"/>
    <x v="39"/>
    <x v="19"/>
    <x v="53"/>
    <n v="0"/>
    <n v="165"/>
    <s v="Mitsuharu Tsumura"/>
    <n v="2009"/>
    <n v="36"/>
    <n v="4.7"/>
    <s v="Dal Baati Churma"/>
    <n v="16"/>
    <x v="2"/>
    <s v="No Stars"/>
    <s v="South America"/>
    <x v="0"/>
    <x v="1"/>
    <n v="53"/>
    <x v="0"/>
    <s v="UPI, Card"/>
    <s v="Chef Special"/>
    <s v="EB6WO3Z75AQ2MB0"/>
    <s v="Emily Clark"/>
    <n v="93448"/>
    <n v="3774"/>
    <n v="18.520399999999999"/>
    <n v="73.856700000000004"/>
    <s v="Legacy"/>
    <s v="Yes"/>
    <s v="Online Only"/>
    <s v="Excellent"/>
  </r>
  <r>
    <x v="38"/>
    <x v="42"/>
    <x v="19"/>
    <x v="38"/>
    <n v="1"/>
    <n v="95"/>
    <s v="Bertrand Grébaut"/>
    <n v="2011"/>
    <n v="28"/>
    <n v="4.5"/>
    <s v="Butter Chicken"/>
    <n v="14"/>
    <x v="3"/>
    <s v="One Star"/>
    <s v="Europe"/>
    <x v="1"/>
    <x v="0"/>
    <n v="28"/>
    <x v="1"/>
    <s v="UPI, Card"/>
    <s v="Chef Special"/>
    <s v="YWF03LBNEPX0CBQ"/>
    <s v="Riya Patel"/>
    <n v="233403"/>
    <n v="5020"/>
    <n v="23.022500000000001"/>
    <n v="72.571399999999997"/>
    <s v="Established"/>
    <s v="Yes"/>
    <s v="Table Only"/>
    <s v="Excellent"/>
  </r>
  <r>
    <x v="47"/>
    <x v="47"/>
    <x v="3"/>
    <x v="2"/>
    <n v="0"/>
    <n v="220"/>
    <s v="Vladimir Mukhin"/>
    <n v="2011"/>
    <n v="50"/>
    <n v="4.5"/>
    <s v="Ratatouille"/>
    <n v="14"/>
    <x v="2"/>
    <s v="No Stars"/>
    <s v="Europe"/>
    <x v="1"/>
    <x v="0"/>
    <n v="26"/>
    <x v="1"/>
    <s v="UPI, Card"/>
    <s v="Chef Special"/>
    <m/>
    <s v="Francesco Rossi"/>
    <n v="427866"/>
    <n v="132"/>
    <n v="43.7102"/>
    <n v="7.2619999999999996"/>
    <s v="Established"/>
    <s v="No"/>
    <s v="Table Only"/>
    <s v="Excellent"/>
  </r>
  <r>
    <x v="31"/>
    <x v="37"/>
    <x v="19"/>
    <x v="55"/>
    <n v="2"/>
    <n v="245"/>
    <s v="Richard Ekkebus"/>
    <n v="2005"/>
    <n v="46"/>
    <n v="4.7"/>
    <s v="Fish Curry"/>
    <n v="20"/>
    <x v="2"/>
    <s v="Two Stars"/>
    <s v="Asia"/>
    <x v="0"/>
    <x v="1"/>
    <n v="65"/>
    <x v="1"/>
    <s v="UPI, Card"/>
    <s v="Seasonal Special"/>
    <s v="HUY6K2817MHRKYT"/>
    <s v="Haruto Tanaka"/>
    <n v="409271"/>
    <n v="7165"/>
    <n v="12.9716"/>
    <n v="77.5946"/>
    <s v="Legacy"/>
    <s v="Yes"/>
    <s v="Online Only"/>
    <s v="Excellent"/>
  </r>
  <r>
    <x v="46"/>
    <x v="9"/>
    <x v="2"/>
    <x v="50"/>
    <n v="0"/>
    <n v="285"/>
    <s v="Dan Barber"/>
    <n v="2004"/>
    <n v="70"/>
    <n v="4.5999999999999996"/>
    <s v="BBQ Wings"/>
    <n v="21"/>
    <x v="0"/>
    <s v="No Stars"/>
    <s v="North America"/>
    <x v="0"/>
    <x v="1"/>
    <n v="34"/>
    <x v="1"/>
    <s v="Cash, Card"/>
    <s v="Customer Choice"/>
    <m/>
    <s v="Emily Clark"/>
    <n v="117834"/>
    <n v="884"/>
    <n v="37.774900000000002"/>
    <n v="-122.4194"/>
    <s v="Legacy"/>
    <s v="No"/>
    <s v="Online Only"/>
    <s v="Excellent"/>
  </r>
  <r>
    <x v="38"/>
    <x v="9"/>
    <x v="2"/>
    <x v="44"/>
    <n v="1"/>
    <n v="95"/>
    <s v="Bertrand Grébaut"/>
    <n v="2011"/>
    <n v="28"/>
    <n v="4.5"/>
    <s v="Grilled Salmon"/>
    <n v="14"/>
    <x v="3"/>
    <s v="One Star"/>
    <s v="Europe"/>
    <x v="0"/>
    <x v="1"/>
    <n v="44"/>
    <x v="0"/>
    <s v="Cash, Card"/>
    <s v="Seasonal Special"/>
    <m/>
    <s v="John Smith"/>
    <n v="275223"/>
    <n v="2327"/>
    <n v="37.774900000000002"/>
    <n v="-122.4194"/>
    <s v="Established"/>
    <s v="No"/>
    <s v="Online Only"/>
    <s v="Excellent"/>
  </r>
  <r>
    <x v="6"/>
    <x v="36"/>
    <x v="19"/>
    <x v="41"/>
    <n v="3"/>
    <n v="295"/>
    <s v="Eric Ripert"/>
    <n v="1972"/>
    <n v="62"/>
    <n v="4.8"/>
    <s v="Undhiyu"/>
    <n v="53"/>
    <x v="0"/>
    <s v="Three Stars"/>
    <s v="North America"/>
    <x v="0"/>
    <x v="0"/>
    <n v="36"/>
    <x v="0"/>
    <s v="All Methods Accepted"/>
    <s v="Customer Choice"/>
    <s v="F688A42U3FJGBSR"/>
    <s v="Lucas Martin"/>
    <n v="65185"/>
    <n v="4112"/>
    <n v="22.572600000000001"/>
    <n v="88.363900000000001"/>
    <s v="Legacy"/>
    <s v="Yes"/>
    <s v="Online + Table"/>
    <s v="Excellent"/>
  </r>
  <r>
    <x v="14"/>
    <x v="37"/>
    <x v="19"/>
    <x v="53"/>
    <n v="3"/>
    <n v="305"/>
    <s v="Pascal Barbot"/>
    <n v="2000"/>
    <n v="25"/>
    <n v="4.8"/>
    <s v="Gatte ki Sabzi"/>
    <n v="25"/>
    <x v="0"/>
    <s v="Three Stars"/>
    <s v="Europe"/>
    <x v="1"/>
    <x v="1"/>
    <n v="70"/>
    <x v="0"/>
    <s v="UPI, Card"/>
    <s v="Customer Choice"/>
    <s v="ALIZE1SQZMRU95C"/>
    <s v="Haruto Tanaka"/>
    <n v="173707"/>
    <n v="7991"/>
    <n v="12.9716"/>
    <n v="77.5946"/>
    <s v="Legacy"/>
    <s v="Yes"/>
    <s v="None"/>
    <s v="Excellent"/>
  </r>
  <r>
    <x v="41"/>
    <x v="10"/>
    <x v="0"/>
    <x v="46"/>
    <n v="0"/>
    <n v="155"/>
    <s v="Enrique Olvera"/>
    <n v="2000"/>
    <n v="55"/>
    <n v="4.7"/>
    <s v="Spaghetti Carbonara"/>
    <n v="25"/>
    <x v="2"/>
    <s v="No Stars"/>
    <s v="North America"/>
    <x v="0"/>
    <x v="0"/>
    <n v="26"/>
    <x v="1"/>
    <s v="Cash, Card"/>
    <s v="Seasonal Special"/>
    <m/>
    <s v="Oliver Brown"/>
    <n v="44172"/>
    <n v="6001"/>
    <n v="41.902799999999999"/>
    <n v="12.4964"/>
    <s v="Legacy"/>
    <s v="No"/>
    <s v="Online + Table"/>
    <s v="Excellent"/>
  </r>
  <r>
    <x v="32"/>
    <x v="37"/>
    <x v="19"/>
    <x v="53"/>
    <n v="2"/>
    <n v="250"/>
    <s v="Oriol Castro"/>
    <n v="2014"/>
    <n v="52"/>
    <n v="4.5999999999999996"/>
    <s v="Dal Baati Churma"/>
    <n v="11"/>
    <x v="0"/>
    <s v="Two Stars"/>
    <s v="Europe"/>
    <x v="0"/>
    <x v="0"/>
    <n v="45"/>
    <x v="1"/>
    <s v="Cash, UPI"/>
    <s v="Bestselling Dish"/>
    <s v="3SPTB5395Q5O7BI"/>
    <s v="Emily Clark"/>
    <n v="488509"/>
    <n v="1071"/>
    <n v="12.9716"/>
    <n v="77.5946"/>
    <s v="Established"/>
    <s v="Yes"/>
    <s v="Online + Table"/>
    <s v="Excellent"/>
  </r>
  <r>
    <x v="21"/>
    <x v="48"/>
    <x v="0"/>
    <x v="43"/>
    <n v="3"/>
    <n v="570"/>
    <s v="Paul Pairet"/>
    <n v="2012"/>
    <n v="10"/>
    <n v="4.5999999999999996"/>
    <s v="Pepperoni"/>
    <n v="13"/>
    <x v="1"/>
    <s v="Three Stars"/>
    <s v="Asia"/>
    <x v="1"/>
    <x v="0"/>
    <n v="60"/>
    <x v="1"/>
    <s v="Cash, Card"/>
    <s v="Seasonal Special"/>
    <m/>
    <s v="Lucas Martin"/>
    <n v="186597"/>
    <n v="5649"/>
    <n v="43.769599999999997"/>
    <n v="11.255800000000001"/>
    <s v="Established"/>
    <s v="No"/>
    <s v="Table Only"/>
    <s v="Excellent"/>
  </r>
  <r>
    <x v="18"/>
    <x v="46"/>
    <x v="8"/>
    <x v="48"/>
    <n v="3"/>
    <n v="385"/>
    <s v="Grant Achatz"/>
    <n v="2005"/>
    <n v="64"/>
    <n v="4.7"/>
    <s v="Tuna Roll"/>
    <n v="20"/>
    <x v="0"/>
    <s v="Three Stars"/>
    <s v="North America"/>
    <x v="0"/>
    <x v="1"/>
    <n v="25"/>
    <x v="1"/>
    <s v="Cash, UPI"/>
    <s v="Customer Choice"/>
    <m/>
    <s v="Amit Sharma"/>
    <n v="166347"/>
    <n v="4718"/>
    <n v="35.011600000000001"/>
    <n v="135.7681"/>
    <s v="Legacy"/>
    <s v="No"/>
    <s v="Online Only"/>
    <s v="Excellent"/>
  </r>
  <r>
    <x v="5"/>
    <x v="54"/>
    <x v="19"/>
    <x v="38"/>
    <n v="3"/>
    <n v="380"/>
    <s v="Björn Frantzén"/>
    <n v="2008"/>
    <n v="23"/>
    <n v="4.8"/>
    <s v="Butter Chicken"/>
    <n v="17"/>
    <x v="0"/>
    <s v="Three Stars"/>
    <s v="Europe"/>
    <x v="1"/>
    <x v="0"/>
    <n v="54"/>
    <x v="0"/>
    <s v="Cash, UPI"/>
    <s v="Customer Choice"/>
    <s v="Z783V0NEWNLZ69U"/>
    <s v="Oliver Brown"/>
    <n v="290512"/>
    <n v="2456"/>
    <n v="26.912400000000002"/>
    <n v="75.787300000000002"/>
    <s v="Legacy"/>
    <s v="Yes"/>
    <s v="Table Only"/>
    <s v="Excellent"/>
  </r>
  <r>
    <x v="25"/>
    <x v="47"/>
    <x v="3"/>
    <x v="2"/>
    <n v="2"/>
    <n v="245"/>
    <s v="Tim Raue"/>
    <n v="2010"/>
    <n v="48"/>
    <n v="4.7"/>
    <s v="Coq au Vin"/>
    <n v="15"/>
    <x v="2"/>
    <s v="Two Stars"/>
    <s v="Europe"/>
    <x v="0"/>
    <x v="1"/>
    <n v="73"/>
    <x v="0"/>
    <s v="Cash, Card"/>
    <s v="Bestselling Dish"/>
    <m/>
    <s v="Oliver Brown"/>
    <n v="426835"/>
    <n v="587"/>
    <n v="43.7102"/>
    <n v="7.2619999999999996"/>
    <s v="Legacy"/>
    <s v="No"/>
    <s v="Online Only"/>
    <s v="Excellent"/>
  </r>
  <r>
    <x v="9"/>
    <x v="59"/>
    <x v="20"/>
    <x v="58"/>
    <n v="3"/>
    <n v="345"/>
    <s v="Dominique Crenn"/>
    <n v="2011"/>
    <n v="50"/>
    <n v="4.8"/>
    <s v="Wagyu Steak"/>
    <n v="14"/>
    <x v="0"/>
    <s v="Three Stars"/>
    <s v="North America"/>
    <x v="0"/>
    <x v="0"/>
    <n v="27"/>
    <x v="0"/>
    <s v="UPI, Card"/>
    <s v="Bestselling Dish"/>
    <m/>
    <s v="Lucas Martin"/>
    <n v="199870"/>
    <n v="1765"/>
    <n v="-27.469799999999999"/>
    <n v="153.02510000000001"/>
    <s v="Established"/>
    <s v="No"/>
    <s v="Online + Table"/>
    <s v="Excellent"/>
  </r>
  <r>
    <x v="28"/>
    <x v="48"/>
    <x v="0"/>
    <x v="46"/>
    <n v="2"/>
    <n v="265"/>
    <s v="Heinz Reitbauer"/>
    <n v="2005"/>
    <n v="60"/>
    <n v="4.7"/>
    <s v="Spaghetti Carbonara"/>
    <n v="20"/>
    <x v="0"/>
    <s v="Two Stars"/>
    <s v="Europe"/>
    <x v="0"/>
    <x v="0"/>
    <n v="74"/>
    <x v="0"/>
    <s v="Cash, Card"/>
    <s v="Customer Choice"/>
    <m/>
    <s v="Riya Patel"/>
    <n v="297371"/>
    <n v="5614"/>
    <n v="43.769599999999997"/>
    <n v="11.255800000000001"/>
    <s v="Legacy"/>
    <s v="No"/>
    <s v="Online + Table"/>
    <s v="Excellent"/>
  </r>
  <r>
    <x v="13"/>
    <x v="53"/>
    <x v="8"/>
    <x v="51"/>
    <n v="3"/>
    <n v="270"/>
    <s v="Quique Dacosta"/>
    <n v="1989"/>
    <n v="48"/>
    <n v="4.8"/>
    <s v="Teriyaki Steak"/>
    <n v="36"/>
    <x v="0"/>
    <s v="Three Stars"/>
    <s v="Europe"/>
    <x v="0"/>
    <x v="0"/>
    <n v="46"/>
    <x v="1"/>
    <s v="All Methods Accepted"/>
    <s v="Bestselling Dish"/>
    <m/>
    <s v="Amit Sharma"/>
    <n v="81207"/>
    <n v="6036"/>
    <n v="34.6937"/>
    <n v="135.50229999999999"/>
    <s v="Legacy"/>
    <s v="No"/>
    <s v="Online + Table"/>
    <s v="Excellent"/>
  </r>
  <r>
    <x v="8"/>
    <x v="48"/>
    <x v="0"/>
    <x v="7"/>
    <n v="3"/>
    <n v="295"/>
    <s v="Juan Mari Arzak"/>
    <n v="1897"/>
    <n v="50"/>
    <n v="4.8"/>
    <s v="Lasagna"/>
    <n v="128"/>
    <x v="0"/>
    <s v="Three Stars"/>
    <s v="Europe"/>
    <x v="0"/>
    <x v="1"/>
    <n v="57"/>
    <x v="1"/>
    <s v="UPI, Card"/>
    <s v="Bestselling Dish"/>
    <m/>
    <s v="Amit Sharma"/>
    <n v="212549"/>
    <n v="4447"/>
    <n v="43.769599999999997"/>
    <n v="11.255800000000001"/>
    <s v="Legacy"/>
    <s v="No"/>
    <s v="Online Only"/>
    <s v="Excellent"/>
  </r>
  <r>
    <x v="38"/>
    <x v="36"/>
    <x v="19"/>
    <x v="53"/>
    <n v="1"/>
    <n v="95"/>
    <s v="Bertrand Grébaut"/>
    <n v="2011"/>
    <n v="28"/>
    <n v="4.5"/>
    <s v="Gatte ki Sabzi"/>
    <n v="14"/>
    <x v="3"/>
    <s v="One Star"/>
    <s v="Europe"/>
    <x v="1"/>
    <x v="1"/>
    <n v="49"/>
    <x v="0"/>
    <s v="Cash, Card"/>
    <s v="Bestselling Dish"/>
    <s v="LW4PKHKIXTOFRXK"/>
    <s v="John Smith"/>
    <n v="399301"/>
    <n v="7042"/>
    <n v="22.572600000000001"/>
    <n v="88.363900000000001"/>
    <s v="Established"/>
    <s v="Yes"/>
    <s v="None"/>
    <s v="Excellent"/>
  </r>
  <r>
    <x v="9"/>
    <x v="40"/>
    <x v="19"/>
    <x v="37"/>
    <n v="3"/>
    <n v="345"/>
    <s v="Dominique Crenn"/>
    <n v="2011"/>
    <n v="50"/>
    <n v="4.8"/>
    <s v="Vada Pav"/>
    <n v="14"/>
    <x v="0"/>
    <s v="Three Stars"/>
    <s v="North America"/>
    <x v="1"/>
    <x v="0"/>
    <n v="62"/>
    <x v="1"/>
    <s v="Cash, UPI"/>
    <s v="Seasonal Special"/>
    <s v="XZEHTV2Z5WC8YAP"/>
    <s v="John Smith"/>
    <n v="59566"/>
    <n v="7394"/>
    <n v="17.385000000000002"/>
    <n v="78.486699999999999"/>
    <s v="Established"/>
    <s v="Yes"/>
    <s v="Table Only"/>
    <s v="Excellent"/>
  </r>
  <r>
    <x v="18"/>
    <x v="18"/>
    <x v="8"/>
    <x v="51"/>
    <n v="3"/>
    <n v="385"/>
    <s v="Grant Achatz"/>
    <n v="2005"/>
    <n v="64"/>
    <n v="4.7"/>
    <s v="Teriyaki Steak"/>
    <n v="20"/>
    <x v="0"/>
    <s v="Three Stars"/>
    <s v="North America"/>
    <x v="0"/>
    <x v="1"/>
    <n v="60"/>
    <x v="1"/>
    <s v="UPI, Card"/>
    <s v="Chef Special"/>
    <m/>
    <s v="Lucas Martin"/>
    <n v="49695"/>
    <n v="1274"/>
    <n v="35.689500000000002"/>
    <n v="139.6917"/>
    <s v="Legacy"/>
    <s v="No"/>
    <s v="Online Only"/>
    <s v="Excellent"/>
  </r>
  <r>
    <x v="35"/>
    <x v="55"/>
    <x v="19"/>
    <x v="36"/>
    <n v="1"/>
    <n v="210"/>
    <s v="Victor Arguinzoniz"/>
    <n v="1990"/>
    <n v="30"/>
    <n v="4.7"/>
    <s v="Truffle Naan"/>
    <n v="35"/>
    <x v="2"/>
    <s v="One Star"/>
    <s v="Europe"/>
    <x v="0"/>
    <x v="1"/>
    <n v="70"/>
    <x v="1"/>
    <s v="Cash, UPI"/>
    <s v="Bestselling Dish"/>
    <s v="1GWLZPSA23S7X43"/>
    <s v="Riya Patel"/>
    <n v="472584"/>
    <n v="3251"/>
    <n v="22.7196"/>
    <n v="75.857699999999994"/>
    <s v="Legacy"/>
    <s v="Yes"/>
    <s v="Online Only"/>
    <s v="Excellent"/>
  </r>
  <r>
    <x v="41"/>
    <x v="61"/>
    <x v="20"/>
    <x v="44"/>
    <n v="0"/>
    <n v="155"/>
    <s v="Enrique Olvera"/>
    <n v="2000"/>
    <n v="55"/>
    <n v="4.7"/>
    <s v="Lobster Roll"/>
    <n v="25"/>
    <x v="2"/>
    <s v="No Stars"/>
    <s v="North America"/>
    <x v="0"/>
    <x v="0"/>
    <n v="31"/>
    <x v="1"/>
    <s v="All Methods Accepted"/>
    <s v="Seasonal Special"/>
    <m/>
    <s v="John Smith"/>
    <n v="465786"/>
    <n v="3949"/>
    <n v="-37.813600000000001"/>
    <n v="144.9631"/>
    <s v="Legacy"/>
    <s v="No"/>
    <s v="Online + Table"/>
    <s v="Excellent"/>
  </r>
  <r>
    <x v="2"/>
    <x v="3"/>
    <x v="3"/>
    <x v="49"/>
    <n v="3"/>
    <n v="390"/>
    <s v="Thomas Keller"/>
    <n v="1994"/>
    <n v="60"/>
    <n v="4.9000000000000004"/>
    <s v="Croissant"/>
    <n v="31"/>
    <x v="0"/>
    <s v="Three Stars"/>
    <s v="North America"/>
    <x v="1"/>
    <x v="1"/>
    <n v="55"/>
    <x v="0"/>
    <s v="Cash, Card"/>
    <s v="Bestselling Dish"/>
    <m/>
    <s v="Riya Patel"/>
    <n v="140630"/>
    <n v="1507"/>
    <n v="48.8566"/>
    <n v="2.3521999999999998"/>
    <s v="Legacy"/>
    <s v="No"/>
    <s v="None"/>
    <s v="Excellent"/>
  </r>
  <r>
    <x v="49"/>
    <x v="48"/>
    <x v="0"/>
    <x v="43"/>
    <n v="0"/>
    <n v="85"/>
    <s v="James Lowe"/>
    <n v="2014"/>
    <n v="38"/>
    <n v="4.5"/>
    <s v="Pepperoni"/>
    <n v="11"/>
    <x v="3"/>
    <s v="No Stars"/>
    <s v="Europe"/>
    <x v="0"/>
    <x v="0"/>
    <n v="63"/>
    <x v="1"/>
    <s v="All Methods Accepted"/>
    <s v="Chef Special"/>
    <m/>
    <s v="Sara Kapoor"/>
    <n v="70386"/>
    <n v="4507"/>
    <n v="43.769599999999997"/>
    <n v="11.255800000000001"/>
    <s v="Established"/>
    <s v="No"/>
    <s v="Online + Table"/>
    <s v="Excellent"/>
  </r>
  <r>
    <x v="26"/>
    <x v="52"/>
    <x v="12"/>
    <x v="57"/>
    <n v="2"/>
    <n v="275"/>
    <s v="Yoshihiro Narisawa"/>
    <n v="2003"/>
    <n v="36"/>
    <n v="4.7"/>
    <s v="Fish and Chips"/>
    <n v="22"/>
    <x v="0"/>
    <s v="Two Stars"/>
    <s v="Asia"/>
    <x v="1"/>
    <x v="1"/>
    <n v="52"/>
    <x v="0"/>
    <s v="Cash, Card"/>
    <s v="Chef Special"/>
    <m/>
    <s v="John Smith"/>
    <n v="364636"/>
    <n v="3308"/>
    <n v="53.800800000000002"/>
    <n v="-1.5490999999999999"/>
    <s v="Legacy"/>
    <s v="No"/>
    <s v="None"/>
    <s v="Excellent"/>
  </r>
  <r>
    <x v="37"/>
    <x v="53"/>
    <x v="8"/>
    <x v="48"/>
    <n v="1"/>
    <n v="165"/>
    <s v="Dave Pynt"/>
    <n v="2013"/>
    <n v="26"/>
    <n v="4.5999999999999996"/>
    <s v="Tuna Roll"/>
    <n v="12"/>
    <x v="2"/>
    <s v="One Star"/>
    <s v="Asia"/>
    <x v="0"/>
    <x v="0"/>
    <n v="45"/>
    <x v="1"/>
    <s v="UPI, Card"/>
    <s v="Chef Special"/>
    <m/>
    <s v="Arjun Verma"/>
    <n v="368562"/>
    <n v="3607"/>
    <n v="34.6937"/>
    <n v="135.50229999999999"/>
    <s v="Established"/>
    <s v="No"/>
    <s v="Online + Table"/>
    <s v="Excellent"/>
  </r>
  <r>
    <x v="5"/>
    <x v="40"/>
    <x v="19"/>
    <x v="39"/>
    <n v="3"/>
    <n v="380"/>
    <s v="Björn Frantzén"/>
    <n v="2008"/>
    <n v="23"/>
    <n v="4.8"/>
    <s v="Nihari"/>
    <n v="17"/>
    <x v="0"/>
    <s v="Three Stars"/>
    <s v="Europe"/>
    <x v="1"/>
    <x v="0"/>
    <n v="24"/>
    <x v="0"/>
    <s v="Cash, UPI"/>
    <s v="Bestselling Dish"/>
    <s v="RYEF2Z36FPL3NHS"/>
    <s v="Francesco Rossi"/>
    <n v="65379"/>
    <n v="3362"/>
    <n v="17.385000000000002"/>
    <n v="78.486699999999999"/>
    <s v="Legacy"/>
    <s v="Yes"/>
    <s v="Table Only"/>
    <s v="Excellent"/>
  </r>
  <r>
    <x v="10"/>
    <x v="6"/>
    <x v="2"/>
    <x v="44"/>
    <n v="3"/>
    <n v="298"/>
    <s v="Corey Lee"/>
    <n v="2010"/>
    <n v="56"/>
    <n v="4.8"/>
    <s v="Lobster Roll"/>
    <n v="15"/>
    <x v="0"/>
    <s v="Three Stars"/>
    <s v="North America"/>
    <x v="0"/>
    <x v="0"/>
    <n v="24"/>
    <x v="1"/>
    <s v="Cash, Card"/>
    <s v="Customer Choice"/>
    <m/>
    <s v="Francesco Rossi"/>
    <n v="207305"/>
    <n v="7424"/>
    <n v="40.712800000000001"/>
    <n v="-74.006"/>
    <s v="Legacy"/>
    <s v="No"/>
    <s v="Online + Table"/>
    <s v="Excellent"/>
  </r>
  <r>
    <x v="39"/>
    <x v="39"/>
    <x v="19"/>
    <x v="38"/>
    <n v="0"/>
    <n v="180"/>
    <s v="Virgilio Martínez"/>
    <n v="2008"/>
    <n v="50"/>
    <n v="4.8"/>
    <s v="Butter Chicken"/>
    <n v="17"/>
    <x v="2"/>
    <s v="No Stars"/>
    <s v="South America"/>
    <x v="1"/>
    <x v="1"/>
    <n v="36"/>
    <x v="1"/>
    <s v="Cash, Card"/>
    <s v="Customer Choice"/>
    <s v="CI4MG612PXJZD4X"/>
    <s v="Emily Clark"/>
    <n v="5639"/>
    <n v="2922"/>
    <n v="18.520399999999999"/>
    <n v="73.856700000000004"/>
    <s v="Legacy"/>
    <s v="Yes"/>
    <s v="None"/>
    <s v="Excellent"/>
  </r>
  <r>
    <x v="19"/>
    <x v="35"/>
    <x v="19"/>
    <x v="39"/>
    <n v="3"/>
    <n v="290"/>
    <s v="Massimiliano Alajmo"/>
    <n v="1981"/>
    <n v="50"/>
    <n v="4.7"/>
    <s v="Biryani"/>
    <n v="44"/>
    <x v="0"/>
    <s v="Three Stars"/>
    <s v="Europe"/>
    <x v="0"/>
    <x v="0"/>
    <n v="43"/>
    <x v="1"/>
    <s v="Cash, Card"/>
    <s v="Customer Choice"/>
    <s v="829JK22V7PBL2ZC"/>
    <s v="Haruto Tanaka"/>
    <n v="181962"/>
    <n v="7303"/>
    <n v="19.076000000000001"/>
    <n v="72.877700000000004"/>
    <s v="Legacy"/>
    <s v="Yes"/>
    <s v="Online + Table"/>
    <s v="Excellent"/>
  </r>
  <r>
    <x v="1"/>
    <x v="55"/>
    <x v="19"/>
    <x v="53"/>
    <n v="3"/>
    <n v="320"/>
    <s v="Julien Royer"/>
    <n v="2008"/>
    <n v="32"/>
    <n v="4.9000000000000004"/>
    <s v="Dal Baati Churma"/>
    <n v="17"/>
    <x v="0"/>
    <s v="Three Stars"/>
    <s v="Asia"/>
    <x v="0"/>
    <x v="0"/>
    <n v="60"/>
    <x v="1"/>
    <s v="Cash, UPI"/>
    <s v="Seasonal Special"/>
    <s v="FL6AQIXC2AWPG2K"/>
    <s v="Haruto Tanaka"/>
    <n v="130857"/>
    <n v="4080"/>
    <n v="22.7196"/>
    <n v="75.857699999999994"/>
    <s v="Legacy"/>
    <s v="Yes"/>
    <s v="Online + Table"/>
    <s v="Excellent"/>
  </r>
  <r>
    <x v="9"/>
    <x v="42"/>
    <x v="19"/>
    <x v="38"/>
    <n v="3"/>
    <n v="345"/>
    <s v="Dominique Crenn"/>
    <n v="2011"/>
    <n v="50"/>
    <n v="4.8"/>
    <s v="Butter Chicken"/>
    <n v="14"/>
    <x v="0"/>
    <s v="Three Stars"/>
    <s v="North America"/>
    <x v="0"/>
    <x v="0"/>
    <n v="53"/>
    <x v="0"/>
    <s v="All Methods Accepted"/>
    <s v="Bestselling Dish"/>
    <s v="5VV12ECQHDE7A4Q"/>
    <s v="John Smith"/>
    <n v="261542"/>
    <n v="5476"/>
    <n v="23.022500000000001"/>
    <n v="72.571399999999997"/>
    <s v="Established"/>
    <s v="Yes"/>
    <s v="Online + Table"/>
    <s v="Excellent"/>
  </r>
  <r>
    <x v="41"/>
    <x v="46"/>
    <x v="8"/>
    <x v="45"/>
    <n v="0"/>
    <n v="155"/>
    <s v="Enrique Olvera"/>
    <n v="2000"/>
    <n v="55"/>
    <n v="4.7"/>
    <s v="Miso Ramen"/>
    <n v="25"/>
    <x v="2"/>
    <s v="No Stars"/>
    <s v="North America"/>
    <x v="0"/>
    <x v="0"/>
    <n v="46"/>
    <x v="0"/>
    <s v="Cash, Card"/>
    <s v="Bestselling Dish"/>
    <m/>
    <s v="Haruto Tanaka"/>
    <n v="236031"/>
    <n v="3169"/>
    <n v="35.011600000000001"/>
    <n v="135.7681"/>
    <s v="Legacy"/>
    <s v="No"/>
    <s v="Online + Table"/>
    <s v="Excellent"/>
  </r>
  <r>
    <x v="8"/>
    <x v="10"/>
    <x v="0"/>
    <x v="43"/>
    <n v="3"/>
    <n v="295"/>
    <s v="Juan Mari Arzak"/>
    <n v="1897"/>
    <n v="50"/>
    <n v="4.8"/>
    <s v="Margherita"/>
    <n v="128"/>
    <x v="0"/>
    <s v="Three Stars"/>
    <s v="Europe"/>
    <x v="0"/>
    <x v="1"/>
    <n v="46"/>
    <x v="1"/>
    <s v="UPI, Card"/>
    <s v="Chef Special"/>
    <m/>
    <s v="Riya Patel"/>
    <n v="461162"/>
    <n v="362"/>
    <n v="41.902799999999999"/>
    <n v="12.4964"/>
    <s v="Legacy"/>
    <s v="No"/>
    <s v="Online Only"/>
    <s v="Excellent"/>
  </r>
  <r>
    <x v="6"/>
    <x v="58"/>
    <x v="12"/>
    <x v="57"/>
    <n v="3"/>
    <n v="295"/>
    <s v="Eric Ripert"/>
    <n v="1972"/>
    <n v="62"/>
    <n v="4.8"/>
    <s v="Fish and Chips"/>
    <n v="53"/>
    <x v="0"/>
    <s v="Three Stars"/>
    <s v="North America"/>
    <x v="1"/>
    <x v="1"/>
    <n v="70"/>
    <x v="1"/>
    <s v="UPI, Card"/>
    <s v="Bestselling Dish"/>
    <m/>
    <s v="Haruto Tanaka"/>
    <n v="72065"/>
    <n v="5240"/>
    <n v="52.486199999999997"/>
    <n v="-1.8904000000000001"/>
    <s v="Legacy"/>
    <s v="No"/>
    <s v="None"/>
    <s v="Excellent"/>
  </r>
  <r>
    <x v="2"/>
    <x v="53"/>
    <x v="8"/>
    <x v="51"/>
    <n v="3"/>
    <n v="390"/>
    <s v="Thomas Keller"/>
    <n v="1994"/>
    <n v="60"/>
    <n v="4.9000000000000004"/>
    <s v="Teriyaki Steak"/>
    <n v="31"/>
    <x v="0"/>
    <s v="Three Stars"/>
    <s v="North America"/>
    <x v="0"/>
    <x v="0"/>
    <n v="47"/>
    <x v="1"/>
    <s v="UPI, Card"/>
    <s v="Bestselling Dish"/>
    <m/>
    <s v="Francesco Rossi"/>
    <n v="197127"/>
    <n v="954"/>
    <n v="34.6937"/>
    <n v="135.50229999999999"/>
    <s v="Legacy"/>
    <s v="No"/>
    <s v="Online + Table"/>
    <s v="Excellent"/>
  </r>
  <r>
    <x v="3"/>
    <x v="54"/>
    <x v="19"/>
    <x v="36"/>
    <n v="3"/>
    <n v="425"/>
    <s v="Alain Passard"/>
    <n v="1986"/>
    <n v="40"/>
    <n v="4.9000000000000004"/>
    <s v="Fusion Tikka"/>
    <n v="39"/>
    <x v="1"/>
    <s v="Three Stars"/>
    <s v="Europe"/>
    <x v="1"/>
    <x v="0"/>
    <n v="55"/>
    <x v="1"/>
    <s v="All Methods Accepted"/>
    <s v="Seasonal Special"/>
    <s v="FXYGRVZK75NV2JU"/>
    <s v="Lucas Martin"/>
    <n v="256305"/>
    <n v="5971"/>
    <n v="26.912400000000002"/>
    <n v="75.787300000000002"/>
    <s v="Legacy"/>
    <s v="Yes"/>
    <s v="Table Only"/>
    <s v="Excellent"/>
  </r>
  <r>
    <x v="6"/>
    <x v="51"/>
    <x v="2"/>
    <x v="50"/>
    <n v="3"/>
    <n v="295"/>
    <s v="Eric Ripert"/>
    <n v="1972"/>
    <n v="62"/>
    <n v="4.8"/>
    <s v="BBQ Wings"/>
    <n v="53"/>
    <x v="0"/>
    <s v="Three Stars"/>
    <s v="North America"/>
    <x v="1"/>
    <x v="0"/>
    <n v="51"/>
    <x v="1"/>
    <s v="Cash, UPI"/>
    <s v="Chef Special"/>
    <m/>
    <s v="Arjun Verma"/>
    <n v="203603"/>
    <n v="1036"/>
    <n v="34.052199999999999"/>
    <n v="-118.2437"/>
    <s v="Legacy"/>
    <s v="No"/>
    <s v="Table Only"/>
    <s v="Excellent"/>
  </r>
  <r>
    <x v="31"/>
    <x v="14"/>
    <x v="2"/>
    <x v="50"/>
    <n v="2"/>
    <n v="245"/>
    <s v="Richard Ekkebus"/>
    <n v="2005"/>
    <n v="46"/>
    <n v="4.7"/>
    <s v="BBQ Wings"/>
    <n v="20"/>
    <x v="2"/>
    <s v="Two Stars"/>
    <s v="Asia"/>
    <x v="0"/>
    <x v="1"/>
    <n v="38"/>
    <x v="1"/>
    <s v="All Methods Accepted"/>
    <s v="Chef Special"/>
    <m/>
    <s v="Arjun Verma"/>
    <n v="286705"/>
    <n v="6452"/>
    <n v="41.878100000000003"/>
    <n v="-87.629800000000003"/>
    <s v="Legacy"/>
    <s v="No"/>
    <s v="Online Only"/>
    <s v="Excellent"/>
  </r>
  <r>
    <x v="2"/>
    <x v="55"/>
    <x v="19"/>
    <x v="41"/>
    <n v="3"/>
    <n v="390"/>
    <s v="Thomas Keller"/>
    <n v="1994"/>
    <n v="60"/>
    <n v="4.9000000000000004"/>
    <s v="Dhokla"/>
    <n v="31"/>
    <x v="0"/>
    <s v="Three Stars"/>
    <s v="North America"/>
    <x v="1"/>
    <x v="0"/>
    <n v="61"/>
    <x v="0"/>
    <s v="UPI, Card"/>
    <s v="Customer Choice"/>
    <s v="AHCU03XLJPQREOO"/>
    <s v="Oliver Brown"/>
    <n v="310914"/>
    <n v="2914"/>
    <n v="22.7196"/>
    <n v="75.857699999999994"/>
    <s v="Legacy"/>
    <s v="Yes"/>
    <s v="Table Only"/>
    <s v="Excellent"/>
  </r>
  <r>
    <x v="26"/>
    <x v="10"/>
    <x v="0"/>
    <x v="46"/>
    <n v="2"/>
    <n v="275"/>
    <s v="Yoshihiro Narisawa"/>
    <n v="2003"/>
    <n v="36"/>
    <n v="4.7"/>
    <s v="Spaghetti Carbonara"/>
    <n v="22"/>
    <x v="0"/>
    <s v="Two Stars"/>
    <s v="Asia"/>
    <x v="0"/>
    <x v="0"/>
    <n v="33"/>
    <x v="0"/>
    <s v="Cash, UPI"/>
    <s v="Chef Special"/>
    <m/>
    <s v="John Smith"/>
    <n v="265012"/>
    <n v="2956"/>
    <n v="41.902799999999999"/>
    <n v="12.4964"/>
    <s v="Legacy"/>
    <s v="No"/>
    <s v="Online + Table"/>
    <s v="Excellent"/>
  </r>
  <r>
    <x v="30"/>
    <x v="44"/>
    <x v="20"/>
    <x v="19"/>
    <n v="2"/>
    <n v="285"/>
    <s v="André Chiang"/>
    <n v="2010"/>
    <n v="30"/>
    <n v="4.7"/>
    <s v="Noodle Bowl"/>
    <n v="15"/>
    <x v="0"/>
    <s v="Two Stars"/>
    <s v="Asia"/>
    <x v="1"/>
    <x v="1"/>
    <n v="32"/>
    <x v="1"/>
    <s v="Cash, UPI"/>
    <s v="Bestselling Dish"/>
    <m/>
    <s v="Sara Kapoor"/>
    <n v="305765"/>
    <n v="2894"/>
    <n v="-33.8688"/>
    <n v="151.20930000000001"/>
    <s v="Legacy"/>
    <s v="No"/>
    <s v="None"/>
    <s v="Excellent"/>
  </r>
  <r>
    <x v="12"/>
    <x v="45"/>
    <x v="2"/>
    <x v="50"/>
    <n v="3"/>
    <n v="310"/>
    <s v="Heinz Beck"/>
    <n v="1994"/>
    <n v="50"/>
    <n v="4.8"/>
    <s v="BBQ Wings"/>
    <n v="31"/>
    <x v="0"/>
    <s v="Three Stars"/>
    <s v="Europe"/>
    <x v="1"/>
    <x v="1"/>
    <n v="57"/>
    <x v="1"/>
    <s v="All Methods Accepted"/>
    <s v="Bestselling Dish"/>
    <m/>
    <s v="Haruto Tanaka"/>
    <n v="147386"/>
    <n v="7875"/>
    <n v="29.760400000000001"/>
    <n v="-95.369799999999998"/>
    <s v="Legacy"/>
    <s v="No"/>
    <s v="None"/>
    <s v="Excellent"/>
  </r>
  <r>
    <x v="8"/>
    <x v="9"/>
    <x v="2"/>
    <x v="52"/>
    <n v="3"/>
    <n v="295"/>
    <s v="Juan Mari Arzak"/>
    <n v="1897"/>
    <n v="50"/>
    <n v="4.8"/>
    <s v="Prime Rib"/>
    <n v="128"/>
    <x v="0"/>
    <s v="Three Stars"/>
    <s v="Europe"/>
    <x v="0"/>
    <x v="0"/>
    <n v="28"/>
    <x v="0"/>
    <s v="Cash, Card"/>
    <s v="Bestselling Dish"/>
    <m/>
    <s v="Sara Kapoor"/>
    <n v="244684"/>
    <n v="7628"/>
    <n v="37.774900000000002"/>
    <n v="-122.4194"/>
    <s v="Legacy"/>
    <s v="No"/>
    <s v="Online + Table"/>
    <s v="Excellent"/>
  </r>
  <r>
    <x v="11"/>
    <x v="38"/>
    <x v="19"/>
    <x v="40"/>
    <n v="3"/>
    <n v="385"/>
    <s v="Yannick Alléno"/>
    <n v="2003"/>
    <n v="55"/>
    <n v="4.8"/>
    <s v="Chettinad Chicken"/>
    <n v="22"/>
    <x v="0"/>
    <s v="Three Stars"/>
    <s v="Europe"/>
    <x v="1"/>
    <x v="0"/>
    <n v="36"/>
    <x v="0"/>
    <s v="Cash, Card"/>
    <s v="Bestselling Dish"/>
    <s v="H3S2K369I3R9QRS"/>
    <s v="Emily Clark"/>
    <n v="365487"/>
    <n v="1063"/>
    <n v="13.082700000000001"/>
    <n v="80.270700000000005"/>
    <s v="Legacy"/>
    <s v="Yes"/>
    <s v="Table Only"/>
    <s v="Excellent"/>
  </r>
  <r>
    <x v="47"/>
    <x v="49"/>
    <x v="12"/>
    <x v="54"/>
    <n v="0"/>
    <n v="220"/>
    <s v="Vladimir Mukhin"/>
    <n v="2011"/>
    <n v="50"/>
    <n v="4.5"/>
    <s v="Chicken Tikka Pizza"/>
    <n v="14"/>
    <x v="2"/>
    <s v="No Stars"/>
    <s v="Europe"/>
    <x v="0"/>
    <x v="0"/>
    <n v="49"/>
    <x v="0"/>
    <s v="Cash, Card"/>
    <s v="Chef Special"/>
    <m/>
    <s v="Emily Clark"/>
    <n v="303733"/>
    <n v="7296"/>
    <n v="53.480800000000002"/>
    <n v="-2.2425999999999999"/>
    <s v="Established"/>
    <s v="No"/>
    <s v="Online + Table"/>
    <s v="Excellent"/>
  </r>
  <r>
    <x v="38"/>
    <x v="44"/>
    <x v="20"/>
    <x v="44"/>
    <n v="1"/>
    <n v="95"/>
    <s v="Bertrand Grébaut"/>
    <n v="2011"/>
    <n v="28"/>
    <n v="4.5"/>
    <s v="Grilled Salmon"/>
    <n v="14"/>
    <x v="3"/>
    <s v="One Star"/>
    <s v="Europe"/>
    <x v="1"/>
    <x v="1"/>
    <n v="70"/>
    <x v="0"/>
    <s v="UPI, Card"/>
    <s v="Chef Special"/>
    <m/>
    <s v="John Smith"/>
    <n v="282291"/>
    <n v="5555"/>
    <n v="-33.8688"/>
    <n v="151.20930000000001"/>
    <s v="Established"/>
    <s v="No"/>
    <s v="None"/>
    <s v="Excellent"/>
  </r>
  <r>
    <x v="12"/>
    <x v="54"/>
    <x v="19"/>
    <x v="37"/>
    <n v="3"/>
    <n v="310"/>
    <s v="Heinz Beck"/>
    <n v="1994"/>
    <n v="50"/>
    <n v="4.8"/>
    <s v="Vada Pav"/>
    <n v="31"/>
    <x v="0"/>
    <s v="Three Stars"/>
    <s v="Europe"/>
    <x v="0"/>
    <x v="1"/>
    <n v="26"/>
    <x v="1"/>
    <s v="Cash, Card"/>
    <s v="Chef Special"/>
    <s v="Y5F4GV957PQ1MIG"/>
    <s v="Oliver Brown"/>
    <n v="384718"/>
    <n v="1358"/>
    <n v="26.912400000000002"/>
    <n v="75.787300000000002"/>
    <s v="Legacy"/>
    <s v="Yes"/>
    <s v="Online Only"/>
    <s v="Excellent"/>
  </r>
  <r>
    <x v="48"/>
    <x v="50"/>
    <x v="3"/>
    <x v="2"/>
    <n v="0"/>
    <n v="125"/>
    <s v="Leonor Espinosa"/>
    <n v="2007"/>
    <n v="45"/>
    <n v="4.5"/>
    <s v="Coq au Vin"/>
    <n v="18"/>
    <x v="3"/>
    <s v="No Stars"/>
    <s v="South America"/>
    <x v="0"/>
    <x v="1"/>
    <n v="65"/>
    <x v="0"/>
    <s v="All Methods Accepted"/>
    <s v="Bestselling Dish"/>
    <m/>
    <s v="Haruto Tanaka"/>
    <n v="214613"/>
    <n v="7283"/>
    <n v="45.764000000000003"/>
    <n v="4.8357000000000001"/>
    <s v="Legacy"/>
    <s v="No"/>
    <s v="Online Only"/>
    <s v="Excellent"/>
  </r>
  <r>
    <x v="47"/>
    <x v="37"/>
    <x v="19"/>
    <x v="55"/>
    <n v="0"/>
    <n v="220"/>
    <s v="Vladimir Mukhin"/>
    <n v="2011"/>
    <n v="50"/>
    <n v="4.5"/>
    <s v="Fish Curry"/>
    <n v="14"/>
    <x v="2"/>
    <s v="No Stars"/>
    <s v="Europe"/>
    <x v="1"/>
    <x v="0"/>
    <n v="48"/>
    <x v="1"/>
    <s v="Cash, UPI"/>
    <s v="Bestselling Dish"/>
    <s v="5X1APKC0YH8UN2Y"/>
    <s v="Lucas Martin"/>
    <n v="100832"/>
    <n v="6838"/>
    <n v="12.9716"/>
    <n v="77.5946"/>
    <s v="Established"/>
    <s v="Yes"/>
    <s v="Table Only"/>
    <s v="Excellent"/>
  </r>
  <r>
    <x v="0"/>
    <x v="55"/>
    <x v="19"/>
    <x v="41"/>
    <n v="3"/>
    <n v="320"/>
    <s v="Massimo Bottura"/>
    <n v="1995"/>
    <n v="28"/>
    <n v="4.9000000000000004"/>
    <s v="Dhokla"/>
    <n v="30"/>
    <x v="0"/>
    <s v="Three Stars"/>
    <s v="Europe"/>
    <x v="1"/>
    <x v="1"/>
    <n v="74"/>
    <x v="0"/>
    <s v="UPI, Card"/>
    <s v="Chef Special"/>
    <s v="FOLFCH0RLUA1GVY"/>
    <s v="Arjun Verma"/>
    <n v="247989"/>
    <n v="407"/>
    <n v="22.7196"/>
    <n v="75.857699999999994"/>
    <s v="Legacy"/>
    <s v="Yes"/>
    <s v="None"/>
    <s v="Excellent"/>
  </r>
  <r>
    <x v="12"/>
    <x v="41"/>
    <x v="19"/>
    <x v="40"/>
    <n v="3"/>
    <n v="310"/>
    <s v="Heinz Beck"/>
    <n v="1994"/>
    <n v="50"/>
    <n v="4.8"/>
    <s v="Idli Sambhar"/>
    <n v="31"/>
    <x v="0"/>
    <s v="Three Stars"/>
    <s v="Europe"/>
    <x v="1"/>
    <x v="1"/>
    <n v="70"/>
    <x v="0"/>
    <s v="Cash, Card"/>
    <s v="Seasonal Special"/>
    <s v="LGI0EO41JJDTNC6"/>
    <s v="Arjun Verma"/>
    <n v="124990"/>
    <n v="5636"/>
    <n v="21.170200000000001"/>
    <n v="72.831100000000006"/>
    <s v="Legacy"/>
    <s v="Yes"/>
    <s v="None"/>
    <s v="Excellent"/>
  </r>
  <r>
    <x v="45"/>
    <x v="56"/>
    <x v="21"/>
    <x v="50"/>
    <n v="0"/>
    <n v="145"/>
    <s v="Rodolfo Guzmán"/>
    <n v="2006"/>
    <n v="40"/>
    <n v="4.5999999999999996"/>
    <s v="BBQ Wings"/>
    <n v="19"/>
    <x v="3"/>
    <s v="No Stars"/>
    <s v="South America"/>
    <x v="0"/>
    <x v="0"/>
    <n v="69"/>
    <x v="1"/>
    <s v="Cash, Card"/>
    <s v="Customer Choice"/>
    <m/>
    <s v="Lucas Martin"/>
    <n v="243525"/>
    <n v="3006"/>
    <n v="49.282699999999998"/>
    <n v="-123.1207"/>
    <s v="Legacy"/>
    <s v="No"/>
    <s v="Online + Table"/>
    <s v="Excellent"/>
  </r>
  <r>
    <x v="38"/>
    <x v="26"/>
    <x v="12"/>
    <x v="57"/>
    <n v="1"/>
    <n v="95"/>
    <s v="Bertrand Grébaut"/>
    <n v="2011"/>
    <n v="28"/>
    <n v="4.5"/>
    <s v="Shepherd’s Pie"/>
    <n v="14"/>
    <x v="3"/>
    <s v="One Star"/>
    <s v="Europe"/>
    <x v="0"/>
    <x v="0"/>
    <n v="23"/>
    <x v="0"/>
    <s v="UPI, Card"/>
    <s v="Bestselling Dish"/>
    <m/>
    <s v="Sara Kapoor"/>
    <n v="253404"/>
    <n v="6145"/>
    <n v="51.507399999999997"/>
    <n v="-0.1278"/>
    <s v="Established"/>
    <s v="No"/>
    <s v="Online + Table"/>
    <s v="Excellent"/>
  </r>
  <r>
    <x v="40"/>
    <x v="49"/>
    <x v="12"/>
    <x v="57"/>
    <n v="0"/>
    <n v="165"/>
    <s v="Mitsuharu Tsumura"/>
    <n v="2009"/>
    <n v="36"/>
    <n v="4.7"/>
    <s v="Shepherd’s Pie"/>
    <n v="16"/>
    <x v="2"/>
    <s v="No Stars"/>
    <s v="South America"/>
    <x v="0"/>
    <x v="0"/>
    <n v="30"/>
    <x v="0"/>
    <s v="Cash, Card"/>
    <s v="Chef Special"/>
    <m/>
    <s v="Sara Kapoor"/>
    <n v="145347"/>
    <n v="7284"/>
    <n v="53.480800000000002"/>
    <n v="-2.2425999999999999"/>
    <s v="Legacy"/>
    <s v="No"/>
    <s v="Online + Table"/>
    <s v="Excellent"/>
  </r>
  <r>
    <x v="24"/>
    <x v="58"/>
    <x v="12"/>
    <x v="47"/>
    <n v="2"/>
    <n v="325"/>
    <s v="Kyle &amp; Katina Connaughton"/>
    <n v="2016"/>
    <n v="48"/>
    <n v="4.7"/>
    <s v="Roast Duck"/>
    <n v="9"/>
    <x v="0"/>
    <s v="Two Stars"/>
    <s v="North America"/>
    <x v="0"/>
    <x v="0"/>
    <n v="74"/>
    <x v="0"/>
    <s v="All Methods Accepted"/>
    <s v="Seasonal Special"/>
    <m/>
    <s v="Lucas Martin"/>
    <n v="208578"/>
    <n v="1701"/>
    <n v="52.486199999999997"/>
    <n v="-1.8904000000000001"/>
    <s v="Established"/>
    <s v="No"/>
    <s v="Online + Table"/>
    <s v="Excellent"/>
  </r>
  <r>
    <x v="3"/>
    <x v="52"/>
    <x v="12"/>
    <x v="47"/>
    <n v="3"/>
    <n v="425"/>
    <s v="Alain Passard"/>
    <n v="1986"/>
    <n v="40"/>
    <n v="4.9000000000000004"/>
    <s v="Truffle Pasta"/>
    <n v="39"/>
    <x v="1"/>
    <s v="Three Stars"/>
    <s v="Europe"/>
    <x v="0"/>
    <x v="1"/>
    <n v="71"/>
    <x v="0"/>
    <s v="Cash, Card"/>
    <s v="Seasonal Special"/>
    <m/>
    <s v="Francesco Rossi"/>
    <n v="481864"/>
    <n v="2191"/>
    <n v="53.800800000000002"/>
    <n v="-1.5490999999999999"/>
    <s v="Legacy"/>
    <s v="No"/>
    <s v="Online Only"/>
    <s v="Excellent"/>
  </r>
  <r>
    <x v="45"/>
    <x v="45"/>
    <x v="2"/>
    <x v="44"/>
    <n v="0"/>
    <n v="145"/>
    <s v="Rodolfo Guzmán"/>
    <n v="2006"/>
    <n v="40"/>
    <n v="4.5999999999999996"/>
    <s v="Grilled Salmon"/>
    <n v="19"/>
    <x v="3"/>
    <s v="No Stars"/>
    <s v="South America"/>
    <x v="0"/>
    <x v="0"/>
    <n v="31"/>
    <x v="0"/>
    <s v="Cash, UPI"/>
    <s v="Bestselling Dish"/>
    <m/>
    <s v="Emily Clark"/>
    <n v="311641"/>
    <n v="7258"/>
    <n v="29.760400000000001"/>
    <n v="-95.369799999999998"/>
    <s v="Legacy"/>
    <s v="No"/>
    <s v="Online + Table"/>
    <s v="Excellent"/>
  </r>
  <r>
    <x v="7"/>
    <x v="38"/>
    <x v="19"/>
    <x v="53"/>
    <n v="3"/>
    <n v="310"/>
    <s v="Enrico Crippa"/>
    <n v="2005"/>
    <n v="35"/>
    <n v="4.8"/>
    <s v="Gatte ki Sabzi"/>
    <n v="20"/>
    <x v="0"/>
    <s v="Three Stars"/>
    <s v="Europe"/>
    <x v="0"/>
    <x v="0"/>
    <n v="61"/>
    <x v="0"/>
    <s v="All Methods Accepted"/>
    <s v="Chef Special"/>
    <s v="Y0GWYK2HFDYUWBJ"/>
    <s v="Arjun Verma"/>
    <n v="169430"/>
    <n v="7010"/>
    <n v="13.082700000000001"/>
    <n v="80.270700000000005"/>
    <s v="Legacy"/>
    <s v="Yes"/>
    <s v="Online + Table"/>
    <s v="Excellent"/>
  </r>
  <r>
    <x v="4"/>
    <x v="47"/>
    <x v="3"/>
    <x v="2"/>
    <n v="3"/>
    <n v="350"/>
    <s v="Mauro Colagreco"/>
    <n v="1991"/>
    <n v="36"/>
    <n v="4.8"/>
    <s v="Ratatouille"/>
    <n v="34"/>
    <x v="0"/>
    <s v="Three Stars"/>
    <s v="Europe"/>
    <x v="0"/>
    <x v="0"/>
    <n v="29"/>
    <x v="0"/>
    <s v="Cash, UPI"/>
    <s v="Customer Choice"/>
    <m/>
    <s v="Oliver Brown"/>
    <n v="297846"/>
    <n v="3512"/>
    <n v="43.7102"/>
    <n v="7.2619999999999996"/>
    <s v="Legacy"/>
    <s v="No"/>
    <s v="Online + Table"/>
    <s v="Excellent"/>
  </r>
  <r>
    <x v="14"/>
    <x v="3"/>
    <x v="3"/>
    <x v="49"/>
    <n v="3"/>
    <n v="305"/>
    <s v="Pascal Barbot"/>
    <n v="2000"/>
    <n v="25"/>
    <n v="4.8"/>
    <s v="Croissant"/>
    <n v="25"/>
    <x v="0"/>
    <s v="Three Stars"/>
    <s v="Europe"/>
    <x v="0"/>
    <x v="0"/>
    <n v="43"/>
    <x v="0"/>
    <s v="Cash, Card"/>
    <s v="Chef Special"/>
    <m/>
    <s v="Emily Clark"/>
    <n v="79401"/>
    <n v="6292"/>
    <n v="48.8566"/>
    <n v="2.3521999999999998"/>
    <s v="Legacy"/>
    <s v="No"/>
    <s v="Online + Table"/>
    <s v="Excellent"/>
  </r>
  <r>
    <x v="33"/>
    <x v="41"/>
    <x v="19"/>
    <x v="37"/>
    <n v="2"/>
    <n v="275"/>
    <s v="Andoni Luis Aduriz"/>
    <n v="1998"/>
    <n v="20"/>
    <n v="4.5999999999999996"/>
    <s v="Vada Pav"/>
    <n v="27"/>
    <x v="0"/>
    <s v="Two Stars"/>
    <s v="Europe"/>
    <x v="0"/>
    <x v="1"/>
    <n v="52"/>
    <x v="0"/>
    <s v="Cash, Card"/>
    <s v="Chef Special"/>
    <s v="UU515G2KNZUEAT4"/>
    <s v="Oliver Brown"/>
    <n v="195179"/>
    <n v="2064"/>
    <n v="21.170200000000001"/>
    <n v="72.831100000000006"/>
    <s v="Legacy"/>
    <s v="Yes"/>
    <s v="Online Only"/>
    <s v="Excellent"/>
  </r>
  <r>
    <x v="12"/>
    <x v="52"/>
    <x v="12"/>
    <x v="54"/>
    <n v="3"/>
    <n v="310"/>
    <s v="Heinz Beck"/>
    <n v="1994"/>
    <n v="50"/>
    <n v="4.8"/>
    <s v="Chicken Tikka Pizza"/>
    <n v="31"/>
    <x v="0"/>
    <s v="Three Stars"/>
    <s v="Europe"/>
    <x v="1"/>
    <x v="0"/>
    <n v="37"/>
    <x v="0"/>
    <s v="All Methods Accepted"/>
    <s v="Seasonal Special"/>
    <m/>
    <s v="Sara Kapoor"/>
    <n v="430827"/>
    <n v="3943"/>
    <n v="53.800800000000002"/>
    <n v="-1.5490999999999999"/>
    <s v="Legacy"/>
    <s v="No"/>
    <s v="Table Only"/>
    <s v="Excellent"/>
  </r>
  <r>
    <x v="36"/>
    <x v="39"/>
    <x v="19"/>
    <x v="53"/>
    <n v="1"/>
    <n v="165"/>
    <s v="Isaac McHale"/>
    <n v="2013"/>
    <n v="40"/>
    <n v="4.5999999999999996"/>
    <s v="Dal Baati Churma"/>
    <n v="12"/>
    <x v="2"/>
    <s v="One Star"/>
    <s v="Europe"/>
    <x v="0"/>
    <x v="0"/>
    <n v="33"/>
    <x v="1"/>
    <s v="Cash, Card"/>
    <s v="Seasonal Special"/>
    <s v="GBTEHN02YIGQNWH"/>
    <s v="John Smith"/>
    <n v="340633"/>
    <n v="2496"/>
    <n v="18.520399999999999"/>
    <n v="73.856700000000004"/>
    <s v="Established"/>
    <s v="Yes"/>
    <s v="Online + Table"/>
    <s v="Excellent"/>
  </r>
  <r>
    <x v="30"/>
    <x v="26"/>
    <x v="12"/>
    <x v="57"/>
    <n v="2"/>
    <n v="285"/>
    <s v="André Chiang"/>
    <n v="2010"/>
    <n v="30"/>
    <n v="4.7"/>
    <s v="Shepherd’s Pie"/>
    <n v="15"/>
    <x v="0"/>
    <s v="Two Stars"/>
    <s v="Asia"/>
    <x v="1"/>
    <x v="1"/>
    <n v="45"/>
    <x v="0"/>
    <s v="Cash, UPI"/>
    <s v="Chef Special"/>
    <m/>
    <s v="Sara Kapoor"/>
    <n v="151206"/>
    <n v="5273"/>
    <n v="51.507399999999997"/>
    <n v="-0.1278"/>
    <s v="Legacy"/>
    <s v="No"/>
    <s v="None"/>
    <s v="Excellent"/>
  </r>
  <r>
    <x v="17"/>
    <x v="42"/>
    <x v="19"/>
    <x v="38"/>
    <n v="3"/>
    <n v="365"/>
    <s v="Daniel Humm"/>
    <n v="1998"/>
    <n v="80"/>
    <n v="4.7"/>
    <s v="Butter Chicken"/>
    <n v="27"/>
    <x v="0"/>
    <s v="Three Stars"/>
    <s v="North America"/>
    <x v="0"/>
    <x v="0"/>
    <n v="45"/>
    <x v="1"/>
    <s v="All Methods Accepted"/>
    <s v="Bestselling Dish"/>
    <s v="EIEB7YK2ZETLHMS"/>
    <s v="Lucas Martin"/>
    <n v="142484"/>
    <n v="2462"/>
    <n v="23.022500000000001"/>
    <n v="72.571399999999997"/>
    <s v="Legacy"/>
    <s v="Yes"/>
    <s v="Online + Table"/>
    <s v="Excellent"/>
  </r>
  <r>
    <x v="4"/>
    <x v="9"/>
    <x v="2"/>
    <x v="50"/>
    <n v="3"/>
    <n v="350"/>
    <s v="Mauro Colagreco"/>
    <n v="1991"/>
    <n v="36"/>
    <n v="4.8"/>
    <s v="BBQ Wings"/>
    <n v="34"/>
    <x v="0"/>
    <s v="Three Stars"/>
    <s v="Europe"/>
    <x v="1"/>
    <x v="1"/>
    <n v="24"/>
    <x v="1"/>
    <s v="All Methods Accepted"/>
    <s v="Chef Special"/>
    <m/>
    <s v="Haruto Tanaka"/>
    <n v="270393"/>
    <n v="4170"/>
    <n v="37.774900000000002"/>
    <n v="-122.4194"/>
    <s v="Legacy"/>
    <s v="No"/>
    <s v="None"/>
    <s v="Excellent"/>
  </r>
  <r>
    <x v="8"/>
    <x v="35"/>
    <x v="19"/>
    <x v="37"/>
    <n v="3"/>
    <n v="295"/>
    <s v="Juan Mari Arzak"/>
    <n v="1897"/>
    <n v="50"/>
    <n v="4.8"/>
    <s v="Vada Pav"/>
    <n v="128"/>
    <x v="0"/>
    <s v="Three Stars"/>
    <s v="Europe"/>
    <x v="1"/>
    <x v="1"/>
    <n v="41"/>
    <x v="0"/>
    <s v="All Methods Accepted"/>
    <s v="Customer Choice"/>
    <s v="I3FFOR988WS7FGG"/>
    <s v="Emily Clark"/>
    <n v="279659"/>
    <n v="941"/>
    <n v="19.076000000000001"/>
    <n v="72.877700000000004"/>
    <s v="Legacy"/>
    <s v="Yes"/>
    <s v="None"/>
    <s v="Excellent"/>
  </r>
  <r>
    <x v="10"/>
    <x v="56"/>
    <x v="21"/>
    <x v="59"/>
    <n v="3"/>
    <n v="298"/>
    <s v="Corey Lee"/>
    <n v="2010"/>
    <n v="56"/>
    <n v="4.8"/>
    <s v="Tourtière"/>
    <n v="15"/>
    <x v="0"/>
    <s v="Three Stars"/>
    <s v="North America"/>
    <x v="0"/>
    <x v="1"/>
    <n v="46"/>
    <x v="0"/>
    <s v="UPI, Card"/>
    <s v="Seasonal Special"/>
    <m/>
    <s v="Oliver Brown"/>
    <n v="192617"/>
    <n v="2242"/>
    <n v="49.282699999999998"/>
    <n v="-123.1207"/>
    <s v="Legacy"/>
    <s v="No"/>
    <s v="Online Only"/>
    <s v="Excellent"/>
  </r>
  <r>
    <x v="44"/>
    <x v="41"/>
    <x v="19"/>
    <x v="39"/>
    <n v="0"/>
    <n v="185"/>
    <s v="Thomas &amp; Mathias Sühring"/>
    <n v="2014"/>
    <n v="48"/>
    <n v="4.5999999999999996"/>
    <s v="Nihari"/>
    <n v="11"/>
    <x v="2"/>
    <s v="No Stars"/>
    <s v="Asia"/>
    <x v="1"/>
    <x v="0"/>
    <n v="44"/>
    <x v="0"/>
    <s v="All Methods Accepted"/>
    <s v="Seasonal Special"/>
    <s v="LUA1GSMUUYLCNM2"/>
    <s v="Amit Sharma"/>
    <n v="318152"/>
    <n v="3517"/>
    <n v="21.170200000000001"/>
    <n v="72.831100000000006"/>
    <s v="Established"/>
    <s v="Yes"/>
    <s v="Table Only"/>
    <s v="Excellent"/>
  </r>
  <r>
    <x v="46"/>
    <x v="36"/>
    <x v="19"/>
    <x v="36"/>
    <n v="0"/>
    <n v="285"/>
    <s v="Dan Barber"/>
    <n v="2004"/>
    <n v="70"/>
    <n v="4.5999999999999996"/>
    <s v="Truffle Naan"/>
    <n v="21"/>
    <x v="0"/>
    <s v="No Stars"/>
    <s v="North America"/>
    <x v="0"/>
    <x v="1"/>
    <n v="57"/>
    <x v="1"/>
    <s v="Cash, UPI"/>
    <s v="Chef Special"/>
    <s v="2OEW6T9F057S16A"/>
    <s v="Emily Clark"/>
    <n v="286589"/>
    <n v="2787"/>
    <n v="22.572600000000001"/>
    <n v="88.363900000000001"/>
    <s v="Legacy"/>
    <s v="Yes"/>
    <s v="Online Only"/>
    <s v="Excellent"/>
  </r>
  <r>
    <x v="0"/>
    <x v="36"/>
    <x v="19"/>
    <x v="41"/>
    <n v="3"/>
    <n v="320"/>
    <s v="Massimo Bottura"/>
    <n v="1995"/>
    <n v="28"/>
    <n v="4.9000000000000004"/>
    <s v="Dhokla"/>
    <n v="30"/>
    <x v="0"/>
    <s v="Three Stars"/>
    <s v="Europe"/>
    <x v="0"/>
    <x v="0"/>
    <n v="42"/>
    <x v="1"/>
    <s v="All Methods Accepted"/>
    <s v="Seasonal Special"/>
    <s v="2RGGIGTG2E5GCLQ"/>
    <s v="Riya Patel"/>
    <n v="223053"/>
    <n v="2924"/>
    <n v="22.572600000000001"/>
    <n v="88.363900000000001"/>
    <s v="Legacy"/>
    <s v="Yes"/>
    <s v="Online + Table"/>
    <s v="Excellent"/>
  </r>
  <r>
    <x v="2"/>
    <x v="56"/>
    <x v="21"/>
    <x v="50"/>
    <n v="3"/>
    <n v="390"/>
    <s v="Thomas Keller"/>
    <n v="1994"/>
    <n v="60"/>
    <n v="4.9000000000000004"/>
    <s v="BBQ Wings"/>
    <n v="31"/>
    <x v="0"/>
    <s v="Three Stars"/>
    <s v="North America"/>
    <x v="1"/>
    <x v="1"/>
    <n v="28"/>
    <x v="0"/>
    <s v="All Methods Accepted"/>
    <s v="Chef Special"/>
    <m/>
    <s v="Haruto Tanaka"/>
    <n v="154898"/>
    <n v="7921"/>
    <n v="49.282699999999998"/>
    <n v="-123.1207"/>
    <s v="Legacy"/>
    <s v="No"/>
    <s v="None"/>
    <s v="Excellent"/>
  </r>
  <r>
    <x v="7"/>
    <x v="36"/>
    <x v="19"/>
    <x v="40"/>
    <n v="3"/>
    <n v="310"/>
    <s v="Enrico Crippa"/>
    <n v="2005"/>
    <n v="35"/>
    <n v="4.8"/>
    <s v="Masala Dosa"/>
    <n v="20"/>
    <x v="0"/>
    <s v="Three Stars"/>
    <s v="Europe"/>
    <x v="0"/>
    <x v="1"/>
    <n v="57"/>
    <x v="0"/>
    <s v="Cash, UPI"/>
    <s v="Bestselling Dish"/>
    <s v="F76M6PK7ZJPP69X"/>
    <s v="Sara Kapoor"/>
    <n v="417677"/>
    <n v="1798"/>
    <n v="22.572600000000001"/>
    <n v="88.363900000000001"/>
    <s v="Legacy"/>
    <s v="Yes"/>
    <s v="Online Only"/>
    <s v="Excellent"/>
  </r>
  <r>
    <x v="43"/>
    <x v="53"/>
    <x v="8"/>
    <x v="45"/>
    <n v="0"/>
    <n v="140"/>
    <s v="Jorge Vallejo"/>
    <n v="2012"/>
    <n v="48"/>
    <n v="4.5999999999999996"/>
    <s v="Miso Ramen"/>
    <n v="13"/>
    <x v="3"/>
    <s v="No Stars"/>
    <s v="North America"/>
    <x v="1"/>
    <x v="1"/>
    <n v="44"/>
    <x v="1"/>
    <s v="Cash, UPI"/>
    <s v="Bestselling Dish"/>
    <m/>
    <s v="Riya Patel"/>
    <n v="265351"/>
    <n v="2538"/>
    <n v="34.6937"/>
    <n v="135.50229999999999"/>
    <s v="Established"/>
    <s v="No"/>
    <s v="None"/>
    <s v="Excellent"/>
  </r>
  <r>
    <x v="39"/>
    <x v="38"/>
    <x v="19"/>
    <x v="37"/>
    <n v="0"/>
    <n v="180"/>
    <s v="Virgilio Martínez"/>
    <n v="2008"/>
    <n v="50"/>
    <n v="4.8"/>
    <s v="Chole Kulche"/>
    <n v="17"/>
    <x v="2"/>
    <s v="No Stars"/>
    <s v="South America"/>
    <x v="1"/>
    <x v="0"/>
    <n v="47"/>
    <x v="1"/>
    <s v="UPI, Card"/>
    <s v="Bestselling Dish"/>
    <s v="PXWLOCMHSKPNZKY"/>
    <s v="Riya Patel"/>
    <n v="32969"/>
    <n v="6911"/>
    <n v="13.082700000000001"/>
    <n v="80.270700000000005"/>
    <s v="Legacy"/>
    <s v="Yes"/>
    <s v="Table Only"/>
    <s v="Excellent"/>
  </r>
  <r>
    <x v="14"/>
    <x v="42"/>
    <x v="19"/>
    <x v="40"/>
    <n v="3"/>
    <n v="305"/>
    <s v="Pascal Barbot"/>
    <n v="2000"/>
    <n v="25"/>
    <n v="4.8"/>
    <s v="Masala Dosa"/>
    <n v="25"/>
    <x v="0"/>
    <s v="Three Stars"/>
    <s v="Europe"/>
    <x v="1"/>
    <x v="1"/>
    <n v="39"/>
    <x v="1"/>
    <s v="Cash, UPI"/>
    <s v="Chef Special"/>
    <s v="5QXSG9E5J55911E"/>
    <s v="Amit Sharma"/>
    <n v="447799"/>
    <n v="6725"/>
    <n v="23.022500000000001"/>
    <n v="72.571399999999997"/>
    <s v="Legacy"/>
    <s v="Yes"/>
    <s v="None"/>
    <s v="Excellent"/>
  </r>
  <r>
    <x v="47"/>
    <x v="46"/>
    <x v="8"/>
    <x v="51"/>
    <n v="0"/>
    <n v="220"/>
    <s v="Vladimir Mukhin"/>
    <n v="2011"/>
    <n v="50"/>
    <n v="4.5"/>
    <s v="Teriyaki Steak"/>
    <n v="14"/>
    <x v="2"/>
    <s v="No Stars"/>
    <s v="Europe"/>
    <x v="1"/>
    <x v="1"/>
    <n v="24"/>
    <x v="1"/>
    <s v="All Methods Accepted"/>
    <s v="Seasonal Special"/>
    <m/>
    <s v="Oliver Brown"/>
    <n v="43365"/>
    <n v="4181"/>
    <n v="35.011600000000001"/>
    <n v="135.7681"/>
    <s v="Established"/>
    <s v="No"/>
    <s v="None"/>
    <s v="Excellent"/>
  </r>
  <r>
    <x v="25"/>
    <x v="34"/>
    <x v="19"/>
    <x v="41"/>
    <n v="2"/>
    <n v="245"/>
    <s v="Tim Raue"/>
    <n v="2010"/>
    <n v="48"/>
    <n v="4.7"/>
    <s v="Thepla"/>
    <n v="15"/>
    <x v="2"/>
    <s v="Two Stars"/>
    <s v="Europe"/>
    <x v="0"/>
    <x v="1"/>
    <n v="61"/>
    <x v="0"/>
    <s v="All Methods Accepted"/>
    <s v="Customer Choice"/>
    <s v="UGZW46I60ABRSSI"/>
    <s v="Haruto Tanaka"/>
    <n v="378258"/>
    <n v="5688"/>
    <n v="28.7041"/>
    <n v="77.102500000000006"/>
    <s v="Legacy"/>
    <s v="Yes"/>
    <s v="Online Only"/>
    <s v="Excellent"/>
  </r>
  <r>
    <x v="22"/>
    <x v="42"/>
    <x v="19"/>
    <x v="55"/>
    <n v="2"/>
    <n v="450"/>
    <s v="René Redzepi"/>
    <n v="2003"/>
    <n v="40"/>
    <n v="4.8"/>
    <s v="Rasgulla"/>
    <n v="22"/>
    <x v="1"/>
    <s v="Two Stars"/>
    <s v="Europe"/>
    <x v="1"/>
    <x v="1"/>
    <n v="59"/>
    <x v="1"/>
    <s v="Cash, UPI"/>
    <s v="Chef Special"/>
    <s v="UI4CC228ALX5AT4"/>
    <s v="Oliver Brown"/>
    <n v="444119"/>
    <n v="4083"/>
    <n v="23.022500000000001"/>
    <n v="72.571399999999997"/>
    <s v="Legacy"/>
    <s v="Yes"/>
    <s v="None"/>
    <s v="Excellent"/>
  </r>
  <r>
    <x v="45"/>
    <x v="58"/>
    <x v="12"/>
    <x v="47"/>
    <n v="0"/>
    <n v="145"/>
    <s v="Rodolfo Guzmán"/>
    <n v="2006"/>
    <n v="40"/>
    <n v="4.5999999999999996"/>
    <s v="Truffle Pasta"/>
    <n v="19"/>
    <x v="3"/>
    <s v="No Stars"/>
    <s v="South America"/>
    <x v="1"/>
    <x v="1"/>
    <n v="56"/>
    <x v="1"/>
    <s v="Cash, UPI"/>
    <s v="Seasonal Special"/>
    <m/>
    <s v="Arjun Verma"/>
    <n v="337928"/>
    <n v="5523"/>
    <n v="52.486199999999997"/>
    <n v="-1.8904000000000001"/>
    <s v="Legacy"/>
    <s v="No"/>
    <s v="None"/>
    <s v="Excellent"/>
  </r>
  <r>
    <x v="31"/>
    <x v="42"/>
    <x v="19"/>
    <x v="55"/>
    <n v="2"/>
    <n v="245"/>
    <s v="Richard Ekkebus"/>
    <n v="2005"/>
    <n v="46"/>
    <n v="4.7"/>
    <s v="Rasgulla"/>
    <n v="20"/>
    <x v="2"/>
    <s v="Two Stars"/>
    <s v="Asia"/>
    <x v="1"/>
    <x v="1"/>
    <n v="28"/>
    <x v="1"/>
    <s v="Cash, UPI"/>
    <s v="Customer Choice"/>
    <s v="XRC6TRXRYWUSQNT"/>
    <s v="Arjun Verma"/>
    <n v="289730"/>
    <n v="4784"/>
    <n v="23.022500000000001"/>
    <n v="72.571399999999997"/>
    <s v="Legacy"/>
    <s v="Yes"/>
    <s v="None"/>
    <s v="Excellent"/>
  </r>
  <r>
    <x v="43"/>
    <x v="46"/>
    <x v="8"/>
    <x v="48"/>
    <n v="0"/>
    <n v="140"/>
    <s v="Jorge Vallejo"/>
    <n v="2012"/>
    <n v="48"/>
    <n v="4.5999999999999996"/>
    <s v="Salmon Nigiri"/>
    <n v="13"/>
    <x v="3"/>
    <s v="No Stars"/>
    <s v="North America"/>
    <x v="0"/>
    <x v="0"/>
    <n v="54"/>
    <x v="0"/>
    <s v="All Methods Accepted"/>
    <s v="Chef Special"/>
    <m/>
    <s v="Amit Sharma"/>
    <n v="200562"/>
    <n v="1661"/>
    <n v="35.011600000000001"/>
    <n v="135.7681"/>
    <s v="Established"/>
    <s v="No"/>
    <s v="Online + Table"/>
    <s v="Excellent"/>
  </r>
  <r>
    <x v="36"/>
    <x v="38"/>
    <x v="19"/>
    <x v="39"/>
    <n v="1"/>
    <n v="165"/>
    <s v="Isaac McHale"/>
    <n v="2013"/>
    <n v="40"/>
    <n v="4.5999999999999996"/>
    <s v="Biryani"/>
    <n v="12"/>
    <x v="2"/>
    <s v="One Star"/>
    <s v="Europe"/>
    <x v="0"/>
    <x v="0"/>
    <n v="48"/>
    <x v="0"/>
    <s v="Cash, UPI"/>
    <s v="Bestselling Dish"/>
    <s v="NY3C8LBDZD8KMF6"/>
    <s v="Oliver Brown"/>
    <n v="319511"/>
    <n v="5576"/>
    <n v="13.082700000000001"/>
    <n v="80.270700000000005"/>
    <s v="Established"/>
    <s v="Yes"/>
    <s v="Online + Table"/>
    <s v="Excellent"/>
  </r>
  <r>
    <x v="44"/>
    <x v="54"/>
    <x v="19"/>
    <x v="38"/>
    <n v="0"/>
    <n v="185"/>
    <s v="Thomas &amp; Mathias Sühring"/>
    <n v="2014"/>
    <n v="48"/>
    <n v="4.5999999999999996"/>
    <s v="Dal Makhani"/>
    <n v="11"/>
    <x v="2"/>
    <s v="No Stars"/>
    <s v="Asia"/>
    <x v="0"/>
    <x v="1"/>
    <n v="54"/>
    <x v="0"/>
    <s v="Cash, Card"/>
    <s v="Customer Choice"/>
    <s v="F5YKCVU7CZRHFBO"/>
    <s v="Lucas Martin"/>
    <n v="420469"/>
    <n v="3395"/>
    <n v="26.912400000000002"/>
    <n v="75.787300000000002"/>
    <s v="Established"/>
    <s v="Yes"/>
    <s v="Online Only"/>
    <s v="Excellent"/>
  </r>
  <r>
    <x v="2"/>
    <x v="52"/>
    <x v="12"/>
    <x v="47"/>
    <n v="3"/>
    <n v="390"/>
    <s v="Thomas Keller"/>
    <n v="1994"/>
    <n v="60"/>
    <n v="4.9000000000000004"/>
    <s v="Roast Duck"/>
    <n v="31"/>
    <x v="0"/>
    <s v="Three Stars"/>
    <s v="North America"/>
    <x v="1"/>
    <x v="1"/>
    <n v="49"/>
    <x v="1"/>
    <s v="Cash, Card"/>
    <s v="Bestselling Dish"/>
    <m/>
    <s v="John Smith"/>
    <n v="137729"/>
    <n v="4993"/>
    <n v="53.800800000000002"/>
    <n v="-1.5490999999999999"/>
    <s v="Legacy"/>
    <s v="No"/>
    <s v="None"/>
    <s v="Excellent"/>
  </r>
  <r>
    <x v="27"/>
    <x v="40"/>
    <x v="19"/>
    <x v="36"/>
    <n v="2"/>
    <n v="235"/>
    <s v="Hiroyasu Kawate"/>
    <n v="2009"/>
    <n v="28"/>
    <n v="4.7"/>
    <s v="Truffle Naan"/>
    <n v="16"/>
    <x v="2"/>
    <s v="Two Stars"/>
    <s v="Asia"/>
    <x v="1"/>
    <x v="1"/>
    <n v="23"/>
    <x v="1"/>
    <s v="Cash, Card"/>
    <s v="Bestselling Dish"/>
    <s v="F2KR3F9FV8SV394"/>
    <s v="John Smith"/>
    <n v="344359"/>
    <n v="7766"/>
    <n v="17.385000000000002"/>
    <n v="78.486699999999999"/>
    <s v="Legacy"/>
    <s v="Yes"/>
    <s v="None"/>
    <s v="Excellent"/>
  </r>
  <r>
    <x v="12"/>
    <x v="48"/>
    <x v="0"/>
    <x v="7"/>
    <n v="3"/>
    <n v="310"/>
    <s v="Heinz Beck"/>
    <n v="1994"/>
    <n v="50"/>
    <n v="4.8"/>
    <s v="Lasagna"/>
    <n v="31"/>
    <x v="0"/>
    <s v="Three Stars"/>
    <s v="Europe"/>
    <x v="1"/>
    <x v="0"/>
    <n v="54"/>
    <x v="0"/>
    <s v="UPI, Card"/>
    <s v="Bestselling Dish"/>
    <m/>
    <s v="Francesco Rossi"/>
    <n v="239260"/>
    <n v="7486"/>
    <n v="43.769599999999997"/>
    <n v="11.255800000000001"/>
    <s v="Legacy"/>
    <s v="No"/>
    <s v="Table Only"/>
    <s v="Excellent"/>
  </r>
  <r>
    <x v="12"/>
    <x v="46"/>
    <x v="8"/>
    <x v="51"/>
    <n v="3"/>
    <n v="310"/>
    <s v="Heinz Beck"/>
    <n v="1994"/>
    <n v="50"/>
    <n v="4.8"/>
    <s v="Teriyaki Steak"/>
    <n v="31"/>
    <x v="0"/>
    <s v="Three Stars"/>
    <s v="Europe"/>
    <x v="0"/>
    <x v="1"/>
    <n v="74"/>
    <x v="0"/>
    <s v="Cash, UPI"/>
    <s v="Bestselling Dish"/>
    <m/>
    <s v="Oliver Brown"/>
    <n v="35137"/>
    <n v="4391"/>
    <n v="35.011600000000001"/>
    <n v="135.7681"/>
    <s v="Legacy"/>
    <s v="No"/>
    <s v="Online Only"/>
    <s v="Excellent"/>
  </r>
  <r>
    <x v="9"/>
    <x v="41"/>
    <x v="19"/>
    <x v="55"/>
    <n v="3"/>
    <n v="345"/>
    <s v="Dominique Crenn"/>
    <n v="2011"/>
    <n v="50"/>
    <n v="4.8"/>
    <s v="Fish Curry"/>
    <n v="14"/>
    <x v="0"/>
    <s v="Three Stars"/>
    <s v="North America"/>
    <x v="0"/>
    <x v="1"/>
    <n v="26"/>
    <x v="0"/>
    <s v="UPI, Card"/>
    <s v="Bestselling Dish"/>
    <s v="A3XZUOZP9EP4H08"/>
    <s v="Arjun Verma"/>
    <n v="323398"/>
    <n v="7516"/>
    <n v="21.170200000000001"/>
    <n v="72.831100000000006"/>
    <s v="Established"/>
    <s v="Yes"/>
    <s v="Online Only"/>
    <s v="Excellent"/>
  </r>
  <r>
    <x v="37"/>
    <x v="38"/>
    <x v="19"/>
    <x v="41"/>
    <n v="1"/>
    <n v="165"/>
    <s v="Dave Pynt"/>
    <n v="2013"/>
    <n v="26"/>
    <n v="4.5999999999999996"/>
    <s v="Thepla"/>
    <n v="12"/>
    <x v="2"/>
    <s v="One Star"/>
    <s v="Asia"/>
    <x v="0"/>
    <x v="0"/>
    <n v="35"/>
    <x v="1"/>
    <s v="UPI, Card"/>
    <s v="Seasonal Special"/>
    <s v="TSNTFOQ2II4ZCP3"/>
    <s v="Oliver Brown"/>
    <n v="59375"/>
    <n v="6970"/>
    <n v="13.082700000000001"/>
    <n v="80.270700000000005"/>
    <s v="Established"/>
    <s v="Yes"/>
    <s v="Online + Table"/>
    <s v="Excellent"/>
  </r>
  <r>
    <x v="32"/>
    <x v="26"/>
    <x v="12"/>
    <x v="57"/>
    <n v="2"/>
    <n v="250"/>
    <s v="Oriol Castro"/>
    <n v="2014"/>
    <n v="52"/>
    <n v="4.5999999999999996"/>
    <s v="Fish and Chips"/>
    <n v="11"/>
    <x v="0"/>
    <s v="Two Stars"/>
    <s v="Europe"/>
    <x v="1"/>
    <x v="1"/>
    <n v="22"/>
    <x v="0"/>
    <s v="UPI, Card"/>
    <s v="Customer Choice"/>
    <m/>
    <s v="Haruto Tanaka"/>
    <n v="54759"/>
    <n v="440"/>
    <n v="51.507399999999997"/>
    <n v="-0.1278"/>
    <s v="Established"/>
    <s v="No"/>
    <s v="None"/>
    <s v="Excellent"/>
  </r>
  <r>
    <x v="15"/>
    <x v="9"/>
    <x v="2"/>
    <x v="50"/>
    <n v="3"/>
    <n v="280"/>
    <s v="Joan Roca"/>
    <n v="1986"/>
    <n v="45"/>
    <n v="4.7"/>
    <s v="BBQ Wings"/>
    <n v="39"/>
    <x v="0"/>
    <s v="Three Stars"/>
    <s v="Europe"/>
    <x v="0"/>
    <x v="1"/>
    <n v="24"/>
    <x v="1"/>
    <s v="Cash, UPI"/>
    <s v="Customer Choice"/>
    <m/>
    <s v="Lucas Martin"/>
    <n v="402271"/>
    <n v="365"/>
    <n v="37.774900000000002"/>
    <n v="-122.4194"/>
    <s v="Legacy"/>
    <s v="No"/>
    <s v="Online Only"/>
    <s v="Excellent"/>
  </r>
  <r>
    <x v="38"/>
    <x v="3"/>
    <x v="3"/>
    <x v="9"/>
    <n v="1"/>
    <n v="95"/>
    <s v="Bertrand Grébaut"/>
    <n v="2011"/>
    <n v="28"/>
    <n v="4.5"/>
    <s v="Truffle Risotto"/>
    <n v="14"/>
    <x v="3"/>
    <s v="One Star"/>
    <s v="Europe"/>
    <x v="0"/>
    <x v="0"/>
    <n v="69"/>
    <x v="1"/>
    <s v="All Methods Accepted"/>
    <s v="Chef Special"/>
    <m/>
    <s v="John Smith"/>
    <n v="29012"/>
    <n v="6178"/>
    <n v="48.8566"/>
    <n v="2.3521999999999998"/>
    <s v="Established"/>
    <s v="No"/>
    <s v="Online + Table"/>
    <s v="Excellent"/>
  </r>
  <r>
    <x v="24"/>
    <x v="42"/>
    <x v="19"/>
    <x v="41"/>
    <n v="2"/>
    <n v="325"/>
    <s v="Kyle &amp; Katina Connaughton"/>
    <n v="2016"/>
    <n v="48"/>
    <n v="4.7"/>
    <s v="Undhiyu"/>
    <n v="9"/>
    <x v="0"/>
    <s v="Two Stars"/>
    <s v="North America"/>
    <x v="1"/>
    <x v="0"/>
    <n v="56"/>
    <x v="1"/>
    <s v="Cash, UPI"/>
    <s v="Bestselling Dish"/>
    <s v="DOYUZW6B1TK2221"/>
    <s v="Amit Sharma"/>
    <n v="74165"/>
    <n v="3165"/>
    <n v="23.022500000000001"/>
    <n v="72.571399999999997"/>
    <s v="Established"/>
    <s v="Yes"/>
    <s v="Table Only"/>
    <s v="Excellent"/>
  </r>
  <r>
    <x v="8"/>
    <x v="51"/>
    <x v="2"/>
    <x v="44"/>
    <n v="3"/>
    <n v="295"/>
    <s v="Juan Mari Arzak"/>
    <n v="1897"/>
    <n v="50"/>
    <n v="4.8"/>
    <s v="Grilled Salmon"/>
    <n v="128"/>
    <x v="0"/>
    <s v="Three Stars"/>
    <s v="Europe"/>
    <x v="0"/>
    <x v="1"/>
    <n v="52"/>
    <x v="1"/>
    <s v="UPI, Card"/>
    <s v="Chef Special"/>
    <m/>
    <s v="Emily Clark"/>
    <n v="458576"/>
    <n v="7327"/>
    <n v="34.052199999999999"/>
    <n v="-118.2437"/>
    <s v="Legacy"/>
    <s v="No"/>
    <s v="Online Only"/>
    <s v="Excellent"/>
  </r>
  <r>
    <x v="48"/>
    <x v="35"/>
    <x v="19"/>
    <x v="38"/>
    <n v="0"/>
    <n v="125"/>
    <s v="Leonor Espinosa"/>
    <n v="2007"/>
    <n v="45"/>
    <n v="4.5"/>
    <s v="Paneer Butter Masala"/>
    <n v="18"/>
    <x v="3"/>
    <s v="No Stars"/>
    <s v="South America"/>
    <x v="0"/>
    <x v="0"/>
    <n v="50"/>
    <x v="0"/>
    <s v="UPI, Card"/>
    <s v="Bestselling Dish"/>
    <s v="QAU74TXACIRCD1G"/>
    <s v="Oliver Brown"/>
    <n v="4981"/>
    <n v="620"/>
    <n v="19.076000000000001"/>
    <n v="72.877700000000004"/>
    <s v="Legacy"/>
    <s v="Yes"/>
    <s v="Online + Table"/>
    <s v="Excellent"/>
  </r>
  <r>
    <x v="48"/>
    <x v="49"/>
    <x v="12"/>
    <x v="47"/>
    <n v="0"/>
    <n v="125"/>
    <s v="Leonor Espinosa"/>
    <n v="2007"/>
    <n v="45"/>
    <n v="4.5"/>
    <s v="Roast Duck"/>
    <n v="18"/>
    <x v="3"/>
    <s v="No Stars"/>
    <s v="South America"/>
    <x v="0"/>
    <x v="0"/>
    <n v="70"/>
    <x v="0"/>
    <s v="UPI, Card"/>
    <s v="Customer Choice"/>
    <m/>
    <s v="John Smith"/>
    <n v="493428"/>
    <n v="6326"/>
    <n v="53.480800000000002"/>
    <n v="-2.2425999999999999"/>
    <s v="Legacy"/>
    <s v="No"/>
    <s v="Online + Table"/>
    <s v="Excellent"/>
  </r>
  <r>
    <x v="9"/>
    <x v="35"/>
    <x v="19"/>
    <x v="39"/>
    <n v="3"/>
    <n v="345"/>
    <s v="Dominique Crenn"/>
    <n v="2011"/>
    <n v="50"/>
    <n v="4.8"/>
    <s v="Nihari"/>
    <n v="14"/>
    <x v="0"/>
    <s v="Three Stars"/>
    <s v="North America"/>
    <x v="1"/>
    <x v="0"/>
    <n v="49"/>
    <x v="1"/>
    <s v="All Methods Accepted"/>
    <s v="Bestselling Dish"/>
    <s v="PAW9VIXBXZ81IUK"/>
    <s v="Haruto Tanaka"/>
    <n v="251083"/>
    <n v="1503"/>
    <n v="19.076000000000001"/>
    <n v="72.877700000000004"/>
    <s v="Established"/>
    <s v="Yes"/>
    <s v="Table Only"/>
    <s v="Excellent"/>
  </r>
  <r>
    <x v="14"/>
    <x v="38"/>
    <x v="19"/>
    <x v="36"/>
    <n v="3"/>
    <n v="305"/>
    <s v="Pascal Barbot"/>
    <n v="2000"/>
    <n v="25"/>
    <n v="4.8"/>
    <s v="Truffle Naan"/>
    <n v="25"/>
    <x v="0"/>
    <s v="Three Stars"/>
    <s v="Europe"/>
    <x v="0"/>
    <x v="1"/>
    <n v="29"/>
    <x v="1"/>
    <s v="UPI, Card"/>
    <s v="Seasonal Special"/>
    <s v="I642D5S6HEICU4J"/>
    <s v="John Smith"/>
    <n v="357423"/>
    <n v="7597"/>
    <n v="13.082700000000001"/>
    <n v="80.270700000000005"/>
    <s v="Legacy"/>
    <s v="Yes"/>
    <s v="Online Only"/>
    <s v="Excellent"/>
  </r>
  <r>
    <x v="25"/>
    <x v="54"/>
    <x v="19"/>
    <x v="40"/>
    <n v="2"/>
    <n v="245"/>
    <s v="Tim Raue"/>
    <n v="2010"/>
    <n v="48"/>
    <n v="4.7"/>
    <s v="Idli Sambhar"/>
    <n v="15"/>
    <x v="2"/>
    <s v="Two Stars"/>
    <s v="Europe"/>
    <x v="0"/>
    <x v="1"/>
    <n v="37"/>
    <x v="1"/>
    <s v="Cash, UPI"/>
    <s v="Customer Choice"/>
    <s v="AFPKLA6T9DEKC8S"/>
    <s v="Lucas Martin"/>
    <n v="47821"/>
    <n v="756"/>
    <n v="26.912400000000002"/>
    <n v="75.787300000000002"/>
    <s v="Legacy"/>
    <s v="Yes"/>
    <s v="Online Only"/>
    <s v="Excellent"/>
  </r>
  <r>
    <x v="22"/>
    <x v="45"/>
    <x v="2"/>
    <x v="50"/>
    <n v="2"/>
    <n v="450"/>
    <s v="René Redzepi"/>
    <n v="2003"/>
    <n v="40"/>
    <n v="4.8"/>
    <s v="BBQ Wings"/>
    <n v="22"/>
    <x v="1"/>
    <s v="Two Stars"/>
    <s v="Europe"/>
    <x v="1"/>
    <x v="1"/>
    <n v="66"/>
    <x v="1"/>
    <s v="UPI, Card"/>
    <s v="Customer Choice"/>
    <m/>
    <s v="Haruto Tanaka"/>
    <n v="296402"/>
    <n v="4757"/>
    <n v="29.760400000000001"/>
    <n v="-95.369799999999998"/>
    <s v="Legacy"/>
    <s v="No"/>
    <s v="None"/>
    <s v="Excellent"/>
  </r>
  <r>
    <x v="3"/>
    <x v="39"/>
    <x v="19"/>
    <x v="37"/>
    <n v="3"/>
    <n v="425"/>
    <s v="Alain Passard"/>
    <n v="1986"/>
    <n v="40"/>
    <n v="4.9000000000000004"/>
    <s v="Chole Kulche"/>
    <n v="39"/>
    <x v="1"/>
    <s v="Three Stars"/>
    <s v="Europe"/>
    <x v="0"/>
    <x v="1"/>
    <n v="56"/>
    <x v="1"/>
    <s v="Cash, Card"/>
    <s v="Seasonal Special"/>
    <s v="20APTDTKX3F3CLO"/>
    <s v="Lucas Martin"/>
    <n v="372747"/>
    <n v="3339"/>
    <n v="18.520399999999999"/>
    <n v="73.856700000000004"/>
    <s v="Legacy"/>
    <s v="Yes"/>
    <s v="Online Only"/>
    <s v="Excellent"/>
  </r>
  <r>
    <x v="48"/>
    <x v="14"/>
    <x v="2"/>
    <x v="44"/>
    <n v="0"/>
    <n v="125"/>
    <s v="Leonor Espinosa"/>
    <n v="2007"/>
    <n v="45"/>
    <n v="4.5"/>
    <s v="Grilled Salmon"/>
    <n v="18"/>
    <x v="3"/>
    <s v="No Stars"/>
    <s v="South America"/>
    <x v="1"/>
    <x v="1"/>
    <n v="46"/>
    <x v="1"/>
    <s v="Cash, UPI"/>
    <s v="Seasonal Special"/>
    <m/>
    <s v="Haruto Tanaka"/>
    <n v="40392"/>
    <n v="2706"/>
    <n v="41.878100000000003"/>
    <n v="-87.629800000000003"/>
    <s v="Legacy"/>
    <s v="No"/>
    <s v="None"/>
    <s v="Excellent"/>
  </r>
  <r>
    <x v="1"/>
    <x v="58"/>
    <x v="12"/>
    <x v="47"/>
    <n v="3"/>
    <n v="320"/>
    <s v="Julien Royer"/>
    <n v="2008"/>
    <n v="32"/>
    <n v="4.9000000000000004"/>
    <s v="Truffle Pasta"/>
    <n v="17"/>
    <x v="0"/>
    <s v="Three Stars"/>
    <s v="Asia"/>
    <x v="1"/>
    <x v="0"/>
    <n v="68"/>
    <x v="0"/>
    <s v="All Methods Accepted"/>
    <s v="Customer Choice"/>
    <m/>
    <s v="Lucas Martin"/>
    <n v="34055"/>
    <n v="5172"/>
    <n v="52.486199999999997"/>
    <n v="-1.8904000000000001"/>
    <s v="Legacy"/>
    <s v="No"/>
    <s v="Table Only"/>
    <s v="Excellent"/>
  </r>
  <r>
    <x v="34"/>
    <x v="42"/>
    <x v="19"/>
    <x v="40"/>
    <n v="2"/>
    <n v="550"/>
    <s v="Rasmus Munk"/>
    <n v="2015"/>
    <n v="50"/>
    <n v="4.5"/>
    <s v="Masala Dosa"/>
    <n v="10"/>
    <x v="1"/>
    <s v="Two Stars"/>
    <s v="Europe"/>
    <x v="0"/>
    <x v="1"/>
    <n v="61"/>
    <x v="1"/>
    <s v="Cash, UPI"/>
    <s v="Seasonal Special"/>
    <s v="42TZB8FJOWVJFS8"/>
    <s v="Oliver Brown"/>
    <n v="427521"/>
    <n v="4989"/>
    <n v="23.022500000000001"/>
    <n v="72.571399999999997"/>
    <s v="Established"/>
    <s v="Yes"/>
    <s v="Online Only"/>
    <s v="Excellent"/>
  </r>
  <r>
    <x v="42"/>
    <x v="40"/>
    <x v="19"/>
    <x v="38"/>
    <n v="0"/>
    <n v="195"/>
    <s v="Gaggan Anand"/>
    <n v="2017"/>
    <n v="14"/>
    <n v="4.5999999999999996"/>
    <s v="Butter Chicken"/>
    <n v="8"/>
    <x v="2"/>
    <s v="No Stars"/>
    <s v="Asia"/>
    <x v="1"/>
    <x v="1"/>
    <n v="67"/>
    <x v="0"/>
    <s v="All Methods Accepted"/>
    <s v="Customer Choice"/>
    <s v="X7BE895OB8GE14Q"/>
    <s v="Sara Kapoor"/>
    <n v="360010"/>
    <n v="5837"/>
    <n v="17.385000000000002"/>
    <n v="78.486699999999999"/>
    <s v="Established"/>
    <s v="Yes"/>
    <s v="None"/>
    <s v="Excellent"/>
  </r>
  <r>
    <x v="48"/>
    <x v="42"/>
    <x v="19"/>
    <x v="37"/>
    <n v="0"/>
    <n v="125"/>
    <s v="Leonor Espinosa"/>
    <n v="2007"/>
    <n v="45"/>
    <n v="4.5"/>
    <s v="Chole Kulche"/>
    <n v="18"/>
    <x v="3"/>
    <s v="No Stars"/>
    <s v="South America"/>
    <x v="1"/>
    <x v="0"/>
    <n v="59"/>
    <x v="0"/>
    <s v="All Methods Accepted"/>
    <s v="Customer Choice"/>
    <s v="7U4AKZSLLA20DFK"/>
    <s v="Arjun Verma"/>
    <n v="238961"/>
    <n v="130"/>
    <n v="23.022500000000001"/>
    <n v="72.571399999999997"/>
    <s v="Legacy"/>
    <s v="Yes"/>
    <s v="Table Only"/>
    <s v="Excellent"/>
  </r>
  <r>
    <x v="0"/>
    <x v="59"/>
    <x v="20"/>
    <x v="44"/>
    <n v="3"/>
    <n v="320"/>
    <s v="Massimo Bottura"/>
    <n v="1995"/>
    <n v="28"/>
    <n v="4.9000000000000004"/>
    <s v="Grilled Salmon"/>
    <n v="30"/>
    <x v="0"/>
    <s v="Three Stars"/>
    <s v="Europe"/>
    <x v="0"/>
    <x v="1"/>
    <n v="55"/>
    <x v="0"/>
    <s v="All Methods Accepted"/>
    <s v="Seasonal Special"/>
    <m/>
    <s v="Oliver Brown"/>
    <n v="209382"/>
    <n v="2786"/>
    <n v="-27.469799999999999"/>
    <n v="153.02510000000001"/>
    <s v="Legacy"/>
    <s v="No"/>
    <s v="Online Only"/>
    <s v="Excellent"/>
  </r>
  <r>
    <x v="34"/>
    <x v="51"/>
    <x v="2"/>
    <x v="42"/>
    <n v="2"/>
    <n v="550"/>
    <s v="Rasmus Munk"/>
    <n v="2015"/>
    <n v="50"/>
    <n v="4.5"/>
    <s v="Tacos"/>
    <n v="10"/>
    <x v="1"/>
    <s v="Two Stars"/>
    <s v="Europe"/>
    <x v="0"/>
    <x v="0"/>
    <n v="45"/>
    <x v="1"/>
    <s v="Cash, UPI"/>
    <s v="Bestselling Dish"/>
    <m/>
    <s v="Amit Sharma"/>
    <n v="19971"/>
    <n v="2642"/>
    <n v="34.052199999999999"/>
    <n v="-118.2437"/>
    <s v="Established"/>
    <s v="No"/>
    <s v="Online + Table"/>
    <s v="Excellent"/>
  </r>
  <r>
    <x v="28"/>
    <x v="35"/>
    <x v="19"/>
    <x v="39"/>
    <n v="2"/>
    <n v="265"/>
    <s v="Heinz Reitbauer"/>
    <n v="2005"/>
    <n v="60"/>
    <n v="4.7"/>
    <s v="Biryani"/>
    <n v="20"/>
    <x v="0"/>
    <s v="Two Stars"/>
    <s v="Europe"/>
    <x v="0"/>
    <x v="0"/>
    <n v="73"/>
    <x v="0"/>
    <s v="Cash, Card"/>
    <s v="Bestselling Dish"/>
    <s v="1APMKZIYGP9VOXH"/>
    <s v="Amit Sharma"/>
    <n v="111805"/>
    <n v="1467"/>
    <n v="19.076000000000001"/>
    <n v="72.877700000000004"/>
    <s v="Legacy"/>
    <s v="Yes"/>
    <s v="Online + Table"/>
    <s v="Excellent"/>
  </r>
  <r>
    <x v="14"/>
    <x v="26"/>
    <x v="12"/>
    <x v="47"/>
    <n v="3"/>
    <n v="305"/>
    <s v="Pascal Barbot"/>
    <n v="2000"/>
    <n v="25"/>
    <n v="4.8"/>
    <s v="Truffle Pasta"/>
    <n v="25"/>
    <x v="0"/>
    <s v="Three Stars"/>
    <s v="Europe"/>
    <x v="0"/>
    <x v="1"/>
    <n v="54"/>
    <x v="1"/>
    <s v="UPI, Card"/>
    <s v="Chef Special"/>
    <m/>
    <s v="Haruto Tanaka"/>
    <n v="115066"/>
    <n v="5371"/>
    <n v="51.507399999999997"/>
    <n v="-0.1278"/>
    <s v="Legacy"/>
    <s v="No"/>
    <s v="Online Only"/>
    <s v="Excellent"/>
  </r>
  <r>
    <x v="41"/>
    <x v="37"/>
    <x v="19"/>
    <x v="53"/>
    <n v="0"/>
    <n v="155"/>
    <s v="Enrique Olvera"/>
    <n v="2000"/>
    <n v="55"/>
    <n v="4.7"/>
    <s v="Dal Baati Churma"/>
    <n v="25"/>
    <x v="2"/>
    <s v="No Stars"/>
    <s v="North America"/>
    <x v="0"/>
    <x v="1"/>
    <n v="44"/>
    <x v="0"/>
    <s v="UPI, Card"/>
    <s v="Bestselling Dish"/>
    <s v="8FRH8YCH724FIRJ"/>
    <s v="Riya Patel"/>
    <n v="323444"/>
    <n v="1227"/>
    <n v="12.9716"/>
    <n v="77.5946"/>
    <s v="Legacy"/>
    <s v="Yes"/>
    <s v="Online Only"/>
    <s v="Excellent"/>
  </r>
  <r>
    <x v="8"/>
    <x v="57"/>
    <x v="21"/>
    <x v="50"/>
    <n v="3"/>
    <n v="295"/>
    <s v="Juan Mari Arzak"/>
    <n v="1897"/>
    <n v="50"/>
    <n v="4.8"/>
    <s v="BBQ Wings"/>
    <n v="128"/>
    <x v="0"/>
    <s v="Three Stars"/>
    <s v="Europe"/>
    <x v="0"/>
    <x v="0"/>
    <n v="51"/>
    <x v="0"/>
    <s v="Cash, UPI"/>
    <s v="Seasonal Special"/>
    <m/>
    <s v="Riya Patel"/>
    <n v="390030"/>
    <n v="3328"/>
    <n v="43.653199999999998"/>
    <n v="-79.383200000000002"/>
    <s v="Legacy"/>
    <s v="No"/>
    <s v="Online + Table"/>
    <s v="Excellent"/>
  </r>
  <r>
    <x v="3"/>
    <x v="40"/>
    <x v="19"/>
    <x v="36"/>
    <n v="3"/>
    <n v="425"/>
    <s v="Alain Passard"/>
    <n v="1986"/>
    <n v="40"/>
    <n v="4.9000000000000004"/>
    <s v="Fusion Tikka"/>
    <n v="39"/>
    <x v="1"/>
    <s v="Three Stars"/>
    <s v="Europe"/>
    <x v="0"/>
    <x v="1"/>
    <n v="56"/>
    <x v="0"/>
    <s v="All Methods Accepted"/>
    <s v="Seasonal Special"/>
    <s v="FE6P64R34BT00MX"/>
    <s v="Oliver Brown"/>
    <n v="3591"/>
    <n v="5978"/>
    <n v="17.385000000000002"/>
    <n v="78.486699999999999"/>
    <s v="Legacy"/>
    <s v="Yes"/>
    <s v="Online Only"/>
    <s v="Excellent"/>
  </r>
  <r>
    <x v="22"/>
    <x v="59"/>
    <x v="20"/>
    <x v="19"/>
    <n v="2"/>
    <n v="450"/>
    <s v="René Redzepi"/>
    <n v="2003"/>
    <n v="40"/>
    <n v="4.8"/>
    <s v="Noodle Bowl"/>
    <n v="22"/>
    <x v="1"/>
    <s v="Two Stars"/>
    <s v="Europe"/>
    <x v="0"/>
    <x v="1"/>
    <n v="45"/>
    <x v="1"/>
    <s v="All Methods Accepted"/>
    <s v="Seasonal Special"/>
    <m/>
    <s v="Riya Patel"/>
    <n v="118955"/>
    <n v="5407"/>
    <n v="-27.469799999999999"/>
    <n v="153.02510000000001"/>
    <s v="Legacy"/>
    <s v="No"/>
    <s v="Online Only"/>
    <s v="Excellent"/>
  </r>
  <r>
    <x v="45"/>
    <x v="18"/>
    <x v="8"/>
    <x v="51"/>
    <n v="0"/>
    <n v="145"/>
    <s v="Rodolfo Guzmán"/>
    <n v="2006"/>
    <n v="40"/>
    <n v="4.5999999999999996"/>
    <s v="Teriyaki Steak"/>
    <n v="19"/>
    <x v="3"/>
    <s v="No Stars"/>
    <s v="South America"/>
    <x v="1"/>
    <x v="0"/>
    <n v="31"/>
    <x v="1"/>
    <s v="Cash, Card"/>
    <s v="Customer Choice"/>
    <m/>
    <s v="Oliver Brown"/>
    <n v="233069"/>
    <n v="2486"/>
    <n v="35.689500000000002"/>
    <n v="139.6917"/>
    <s v="Legacy"/>
    <s v="No"/>
    <s v="Table Only"/>
    <s v="Excellent"/>
  </r>
  <r>
    <x v="17"/>
    <x v="26"/>
    <x v="12"/>
    <x v="57"/>
    <n v="3"/>
    <n v="365"/>
    <s v="Daniel Humm"/>
    <n v="1998"/>
    <n v="80"/>
    <n v="4.7"/>
    <s v="Fish and Chips"/>
    <n v="27"/>
    <x v="0"/>
    <s v="Three Stars"/>
    <s v="North America"/>
    <x v="1"/>
    <x v="0"/>
    <n v="31"/>
    <x v="0"/>
    <s v="All Methods Accepted"/>
    <s v="Seasonal Special"/>
    <m/>
    <s v="Oliver Brown"/>
    <n v="286189"/>
    <n v="1423"/>
    <n v="51.507399999999997"/>
    <n v="-0.1278"/>
    <s v="Legacy"/>
    <s v="No"/>
    <s v="Table Only"/>
    <s v="Excellent"/>
  </r>
  <r>
    <x v="27"/>
    <x v="34"/>
    <x v="19"/>
    <x v="36"/>
    <n v="2"/>
    <n v="235"/>
    <s v="Hiroyasu Kawate"/>
    <n v="2009"/>
    <n v="28"/>
    <n v="4.7"/>
    <s v="Truffle Naan"/>
    <n v="16"/>
    <x v="2"/>
    <s v="Two Stars"/>
    <s v="Asia"/>
    <x v="0"/>
    <x v="0"/>
    <n v="36"/>
    <x v="0"/>
    <s v="Cash, UPI"/>
    <s v="Bestselling Dish"/>
    <s v="PLLRDDPOCT3GZ6K"/>
    <s v="Lucas Martin"/>
    <n v="32027"/>
    <n v="3490"/>
    <n v="28.7041"/>
    <n v="77.102500000000006"/>
    <s v="Legacy"/>
    <s v="Yes"/>
    <s v="Online + Table"/>
    <s v="Excellent"/>
  </r>
  <r>
    <x v="22"/>
    <x v="3"/>
    <x v="3"/>
    <x v="9"/>
    <n v="2"/>
    <n v="450"/>
    <s v="René Redzepi"/>
    <n v="2003"/>
    <n v="40"/>
    <n v="4.8"/>
    <s v="Truffle Risotto"/>
    <n v="22"/>
    <x v="1"/>
    <s v="Two Stars"/>
    <s v="Europe"/>
    <x v="0"/>
    <x v="1"/>
    <n v="22"/>
    <x v="0"/>
    <s v="Cash, UPI"/>
    <s v="Seasonal Special"/>
    <m/>
    <s v="Emily Clark"/>
    <n v="326946"/>
    <n v="3719"/>
    <n v="48.8566"/>
    <n v="2.3521999999999998"/>
    <s v="Legacy"/>
    <s v="No"/>
    <s v="Online Only"/>
    <s v="Excellent"/>
  </r>
  <r>
    <x v="0"/>
    <x v="43"/>
    <x v="0"/>
    <x v="43"/>
    <n v="3"/>
    <n v="320"/>
    <s v="Massimo Bottura"/>
    <n v="1995"/>
    <n v="28"/>
    <n v="4.9000000000000004"/>
    <s v="Pepperoni"/>
    <n v="30"/>
    <x v="0"/>
    <s v="Three Stars"/>
    <s v="Europe"/>
    <x v="0"/>
    <x v="0"/>
    <n v="39"/>
    <x v="0"/>
    <s v="Cash, Card"/>
    <s v="Chef Special"/>
    <m/>
    <s v="Francesco Rossi"/>
    <n v="72161"/>
    <n v="6540"/>
    <n v="45.464199999999998"/>
    <n v="9.19"/>
    <s v="Legacy"/>
    <s v="No"/>
    <s v="Online + Table"/>
    <s v="Excellent"/>
  </r>
  <r>
    <x v="38"/>
    <x v="42"/>
    <x v="19"/>
    <x v="53"/>
    <n v="1"/>
    <n v="95"/>
    <s v="Bertrand Grébaut"/>
    <n v="2011"/>
    <n v="28"/>
    <n v="4.5"/>
    <s v="Dal Baati Churma"/>
    <n v="14"/>
    <x v="3"/>
    <s v="One Star"/>
    <s v="Europe"/>
    <x v="0"/>
    <x v="0"/>
    <n v="47"/>
    <x v="0"/>
    <s v="All Methods Accepted"/>
    <s v="Chef Special"/>
    <s v="APCSV6SKZZ4T0QD"/>
    <s v="Haruto Tanaka"/>
    <n v="420469"/>
    <n v="6859"/>
    <n v="23.022500000000001"/>
    <n v="72.571399999999997"/>
    <s v="Established"/>
    <s v="Yes"/>
    <s v="Online + Table"/>
    <s v="Excellent"/>
  </r>
  <r>
    <x v="30"/>
    <x v="40"/>
    <x v="19"/>
    <x v="53"/>
    <n v="2"/>
    <n v="285"/>
    <s v="André Chiang"/>
    <n v="2010"/>
    <n v="30"/>
    <n v="4.7"/>
    <s v="Dal Baati Churma"/>
    <n v="15"/>
    <x v="0"/>
    <s v="Two Stars"/>
    <s v="Asia"/>
    <x v="1"/>
    <x v="0"/>
    <n v="25"/>
    <x v="0"/>
    <s v="Cash, Card"/>
    <s v="Bestselling Dish"/>
    <s v="5HU0YNMTV1WWZE4"/>
    <s v="Haruto Tanaka"/>
    <n v="288966"/>
    <n v="6280"/>
    <n v="17.385000000000002"/>
    <n v="78.486699999999999"/>
    <s v="Legacy"/>
    <s v="Yes"/>
    <s v="Table Only"/>
    <s v="Excellent"/>
  </r>
  <r>
    <x v="9"/>
    <x v="59"/>
    <x v="20"/>
    <x v="58"/>
    <n v="3"/>
    <n v="345"/>
    <s v="Dominique Crenn"/>
    <n v="2011"/>
    <n v="50"/>
    <n v="4.8"/>
    <s v="Lamb Chops"/>
    <n v="14"/>
    <x v="0"/>
    <s v="Three Stars"/>
    <s v="North America"/>
    <x v="0"/>
    <x v="0"/>
    <n v="64"/>
    <x v="0"/>
    <s v="All Methods Accepted"/>
    <s v="Bestselling Dish"/>
    <m/>
    <s v="Lucas Martin"/>
    <n v="427473"/>
    <n v="7077"/>
    <n v="-27.469799999999999"/>
    <n v="153.02510000000001"/>
    <s v="Established"/>
    <s v="No"/>
    <s v="Online + Table"/>
    <s v="Excellent"/>
  </r>
  <r>
    <x v="41"/>
    <x v="45"/>
    <x v="2"/>
    <x v="52"/>
    <n v="0"/>
    <n v="155"/>
    <s v="Enrique Olvera"/>
    <n v="2000"/>
    <n v="55"/>
    <n v="4.7"/>
    <s v="Prime Rib"/>
    <n v="25"/>
    <x v="2"/>
    <s v="No Stars"/>
    <s v="North America"/>
    <x v="0"/>
    <x v="0"/>
    <n v="37"/>
    <x v="0"/>
    <s v="Cash, Card"/>
    <s v="Bestselling Dish"/>
    <m/>
    <s v="John Smith"/>
    <n v="214609"/>
    <n v="6039"/>
    <n v="29.760400000000001"/>
    <n v="-95.369799999999998"/>
    <s v="Legacy"/>
    <s v="No"/>
    <s v="Online + Table"/>
    <s v="Excellent"/>
  </r>
  <r>
    <x v="6"/>
    <x v="61"/>
    <x v="20"/>
    <x v="44"/>
    <n v="3"/>
    <n v="295"/>
    <s v="Eric Ripert"/>
    <n v="1972"/>
    <n v="62"/>
    <n v="4.8"/>
    <s v="Grilled Salmon"/>
    <n v="53"/>
    <x v="0"/>
    <s v="Three Stars"/>
    <s v="North America"/>
    <x v="1"/>
    <x v="0"/>
    <n v="57"/>
    <x v="0"/>
    <s v="Cash, Card"/>
    <s v="Chef Special"/>
    <m/>
    <s v="Oliver Brown"/>
    <n v="124253"/>
    <n v="3861"/>
    <n v="-37.813600000000001"/>
    <n v="144.9631"/>
    <s v="Legacy"/>
    <s v="No"/>
    <s v="Table Only"/>
    <s v="Excellent"/>
  </r>
  <r>
    <x v="11"/>
    <x v="41"/>
    <x v="19"/>
    <x v="53"/>
    <n v="3"/>
    <n v="385"/>
    <s v="Yannick Alléno"/>
    <n v="2003"/>
    <n v="55"/>
    <n v="4.8"/>
    <s v="Dal Baati Churma"/>
    <n v="22"/>
    <x v="0"/>
    <s v="Three Stars"/>
    <s v="Europe"/>
    <x v="1"/>
    <x v="0"/>
    <n v="25"/>
    <x v="1"/>
    <s v="All Methods Accepted"/>
    <s v="Bestselling Dish"/>
    <s v="NJT1QSP7OXU4DSN"/>
    <s v="Lucas Martin"/>
    <n v="4434"/>
    <n v="5922"/>
    <n v="21.170200000000001"/>
    <n v="72.831100000000006"/>
    <s v="Legacy"/>
    <s v="Yes"/>
    <s v="Table Only"/>
    <s v="Excellent"/>
  </r>
  <r>
    <x v="41"/>
    <x v="18"/>
    <x v="8"/>
    <x v="48"/>
    <n v="0"/>
    <n v="155"/>
    <s v="Enrique Olvera"/>
    <n v="2000"/>
    <n v="55"/>
    <n v="4.7"/>
    <s v="Salmon Nigiri"/>
    <n v="25"/>
    <x v="2"/>
    <s v="No Stars"/>
    <s v="North America"/>
    <x v="1"/>
    <x v="0"/>
    <n v="39"/>
    <x v="0"/>
    <s v="UPI, Card"/>
    <s v="Bestselling Dish"/>
    <m/>
    <s v="Francesco Rossi"/>
    <n v="206977"/>
    <n v="7119"/>
    <n v="35.689500000000002"/>
    <n v="139.6917"/>
    <s v="Legacy"/>
    <s v="No"/>
    <s v="Table Only"/>
    <s v="Excellent"/>
  </r>
  <r>
    <x v="48"/>
    <x v="6"/>
    <x v="2"/>
    <x v="50"/>
    <n v="0"/>
    <n v="125"/>
    <s v="Leonor Espinosa"/>
    <n v="2007"/>
    <n v="45"/>
    <n v="4.5"/>
    <s v="BBQ Wings"/>
    <n v="18"/>
    <x v="3"/>
    <s v="No Stars"/>
    <s v="South America"/>
    <x v="0"/>
    <x v="0"/>
    <n v="52"/>
    <x v="0"/>
    <s v="Cash, UPI"/>
    <s v="Chef Special"/>
    <m/>
    <s v="Haruto Tanaka"/>
    <n v="258583"/>
    <n v="5366"/>
    <n v="40.712800000000001"/>
    <n v="-74.006"/>
    <s v="Legacy"/>
    <s v="No"/>
    <s v="Online + Table"/>
    <s v="Excellent"/>
  </r>
  <r>
    <x v="20"/>
    <x v="40"/>
    <x v="19"/>
    <x v="37"/>
    <n v="3"/>
    <n v="265"/>
    <s v="Eneko Atxa"/>
    <n v="2005"/>
    <n v="45"/>
    <n v="4.7"/>
    <s v="Vada Pav"/>
    <n v="20"/>
    <x v="0"/>
    <s v="Three Stars"/>
    <s v="Europe"/>
    <x v="0"/>
    <x v="1"/>
    <n v="26"/>
    <x v="1"/>
    <s v="All Methods Accepted"/>
    <s v="Bestselling Dish"/>
    <s v="LKK6P2MPKM4RUEE"/>
    <s v="Lucas Martin"/>
    <n v="117100"/>
    <n v="3670"/>
    <n v="17.385000000000002"/>
    <n v="78.486699999999999"/>
    <s v="Legacy"/>
    <s v="Yes"/>
    <s v="Online Only"/>
    <s v="Excellent"/>
  </r>
  <r>
    <x v="13"/>
    <x v="46"/>
    <x v="8"/>
    <x v="48"/>
    <n v="3"/>
    <n v="270"/>
    <s v="Quique Dacosta"/>
    <n v="1989"/>
    <n v="48"/>
    <n v="4.8"/>
    <s v="Tuna Roll"/>
    <n v="36"/>
    <x v="0"/>
    <s v="Three Stars"/>
    <s v="Europe"/>
    <x v="1"/>
    <x v="0"/>
    <n v="28"/>
    <x v="0"/>
    <s v="All Methods Accepted"/>
    <s v="Customer Choice"/>
    <m/>
    <s v="Haruto Tanaka"/>
    <n v="18585"/>
    <n v="4714"/>
    <n v="35.011600000000001"/>
    <n v="135.7681"/>
    <s v="Legacy"/>
    <s v="No"/>
    <s v="Table Only"/>
    <s v="Excellent"/>
  </r>
  <r>
    <x v="44"/>
    <x v="38"/>
    <x v="19"/>
    <x v="36"/>
    <n v="0"/>
    <n v="185"/>
    <s v="Thomas &amp; Mathias Sühring"/>
    <n v="2014"/>
    <n v="48"/>
    <n v="4.5999999999999996"/>
    <s v="Truffle Naan"/>
    <n v="11"/>
    <x v="2"/>
    <s v="No Stars"/>
    <s v="Asia"/>
    <x v="0"/>
    <x v="0"/>
    <n v="72"/>
    <x v="1"/>
    <s v="Cash, UPI"/>
    <s v="Bestselling Dish"/>
    <s v="ZF0ELC6QI6HG4FL"/>
    <s v="Riya Patel"/>
    <n v="294263"/>
    <n v="5725"/>
    <n v="13.082700000000001"/>
    <n v="80.270700000000005"/>
    <s v="Established"/>
    <s v="Yes"/>
    <s v="Online + Table"/>
    <s v="Excellent"/>
  </r>
  <r>
    <x v="34"/>
    <x v="9"/>
    <x v="2"/>
    <x v="50"/>
    <n v="2"/>
    <n v="550"/>
    <s v="Rasmus Munk"/>
    <n v="2015"/>
    <n v="50"/>
    <n v="4.5"/>
    <s v="BBQ Wings"/>
    <n v="10"/>
    <x v="1"/>
    <s v="Two Stars"/>
    <s v="Europe"/>
    <x v="0"/>
    <x v="0"/>
    <n v="61"/>
    <x v="0"/>
    <s v="Cash, Card"/>
    <s v="Bestselling Dish"/>
    <m/>
    <s v="Oliver Brown"/>
    <n v="17649"/>
    <n v="4211"/>
    <n v="37.774900000000002"/>
    <n v="-122.4194"/>
    <s v="Established"/>
    <s v="No"/>
    <s v="Online + Table"/>
    <s v="Excellent"/>
  </r>
  <r>
    <x v="32"/>
    <x v="61"/>
    <x v="20"/>
    <x v="58"/>
    <n v="2"/>
    <n v="250"/>
    <s v="Oriol Castro"/>
    <n v="2014"/>
    <n v="52"/>
    <n v="4.5999999999999996"/>
    <s v="Wagyu Steak"/>
    <n v="11"/>
    <x v="0"/>
    <s v="Two Stars"/>
    <s v="Europe"/>
    <x v="1"/>
    <x v="1"/>
    <n v="20"/>
    <x v="0"/>
    <s v="Cash, UPI"/>
    <s v="Chef Special"/>
    <m/>
    <s v="John Smith"/>
    <n v="477017"/>
    <n v="3802"/>
    <n v="-37.813600000000001"/>
    <n v="144.9631"/>
    <s v="Established"/>
    <s v="No"/>
    <s v="None"/>
    <s v="Excellent"/>
  </r>
  <r>
    <x v="31"/>
    <x v="49"/>
    <x v="12"/>
    <x v="57"/>
    <n v="2"/>
    <n v="245"/>
    <s v="Richard Ekkebus"/>
    <n v="2005"/>
    <n v="46"/>
    <n v="4.7"/>
    <s v="Fish and Chips"/>
    <n v="20"/>
    <x v="2"/>
    <s v="Two Stars"/>
    <s v="Asia"/>
    <x v="1"/>
    <x v="0"/>
    <n v="31"/>
    <x v="1"/>
    <s v="All Methods Accepted"/>
    <s v="Seasonal Special"/>
    <m/>
    <s v="Amit Sharma"/>
    <n v="435552"/>
    <n v="3395"/>
    <n v="53.480800000000002"/>
    <n v="-2.2425999999999999"/>
    <s v="Legacy"/>
    <s v="No"/>
    <s v="Table Only"/>
    <s v="Excellent"/>
  </r>
  <r>
    <x v="38"/>
    <x v="41"/>
    <x v="19"/>
    <x v="37"/>
    <n v="1"/>
    <n v="95"/>
    <s v="Bertrand Grébaut"/>
    <n v="2011"/>
    <n v="28"/>
    <n v="4.5"/>
    <s v="Vada Pav"/>
    <n v="14"/>
    <x v="3"/>
    <s v="One Star"/>
    <s v="Europe"/>
    <x v="1"/>
    <x v="1"/>
    <n v="23"/>
    <x v="0"/>
    <s v="Cash, UPI"/>
    <s v="Bestselling Dish"/>
    <s v="W9XHTV6PPM4O06S"/>
    <s v="John Smith"/>
    <n v="360166"/>
    <n v="6658"/>
    <n v="21.170200000000001"/>
    <n v="72.831100000000006"/>
    <s v="Established"/>
    <s v="Yes"/>
    <s v="None"/>
    <s v="Excellent"/>
  </r>
  <r>
    <x v="36"/>
    <x v="47"/>
    <x v="3"/>
    <x v="2"/>
    <n v="1"/>
    <n v="165"/>
    <s v="Isaac McHale"/>
    <n v="2013"/>
    <n v="40"/>
    <n v="4.5999999999999996"/>
    <s v="Coq au Vin"/>
    <n v="12"/>
    <x v="2"/>
    <s v="One Star"/>
    <s v="Europe"/>
    <x v="0"/>
    <x v="1"/>
    <n v="62"/>
    <x v="0"/>
    <s v="Cash, Card"/>
    <s v="Customer Choice"/>
    <m/>
    <s v="Arjun Verma"/>
    <n v="244298"/>
    <n v="5711"/>
    <n v="43.7102"/>
    <n v="7.2619999999999996"/>
    <s v="Established"/>
    <s v="No"/>
    <s v="Online Only"/>
    <s v="Excellent"/>
  </r>
  <r>
    <x v="34"/>
    <x v="42"/>
    <x v="19"/>
    <x v="37"/>
    <n v="2"/>
    <n v="550"/>
    <s v="Rasmus Munk"/>
    <n v="2015"/>
    <n v="50"/>
    <n v="4.5"/>
    <s v="Pani Puri"/>
    <n v="10"/>
    <x v="1"/>
    <s v="Two Stars"/>
    <s v="Europe"/>
    <x v="0"/>
    <x v="1"/>
    <n v="35"/>
    <x v="1"/>
    <s v="All Methods Accepted"/>
    <s v="Chef Special"/>
    <s v="WAH7R8NTDE88SI0"/>
    <s v="John Smith"/>
    <n v="298406"/>
    <n v="5279"/>
    <n v="23.022500000000001"/>
    <n v="72.571399999999997"/>
    <s v="Established"/>
    <s v="Yes"/>
    <s v="Online Only"/>
    <s v="Excellent"/>
  </r>
  <r>
    <x v="20"/>
    <x v="14"/>
    <x v="2"/>
    <x v="42"/>
    <n v="3"/>
    <n v="265"/>
    <s v="Eneko Atxa"/>
    <n v="2005"/>
    <n v="45"/>
    <n v="4.7"/>
    <s v="Tacos"/>
    <n v="20"/>
    <x v="0"/>
    <s v="Three Stars"/>
    <s v="Europe"/>
    <x v="0"/>
    <x v="0"/>
    <n v="21"/>
    <x v="1"/>
    <s v="Cash, UPI"/>
    <s v="Bestselling Dish"/>
    <m/>
    <s v="Oliver Brown"/>
    <n v="21005"/>
    <n v="7226"/>
    <n v="41.878100000000003"/>
    <n v="-87.629800000000003"/>
    <s v="Legacy"/>
    <s v="No"/>
    <s v="Online + Table"/>
    <s v="Excellent"/>
  </r>
  <r>
    <x v="3"/>
    <x v="36"/>
    <x v="19"/>
    <x v="39"/>
    <n v="3"/>
    <n v="425"/>
    <s v="Alain Passard"/>
    <n v="1986"/>
    <n v="40"/>
    <n v="4.9000000000000004"/>
    <s v="Nihari"/>
    <n v="39"/>
    <x v="1"/>
    <s v="Three Stars"/>
    <s v="Europe"/>
    <x v="0"/>
    <x v="1"/>
    <n v="20"/>
    <x v="1"/>
    <s v="UPI, Card"/>
    <s v="Customer Choice"/>
    <s v="VM5HW6JX34SDCNN"/>
    <s v="Amit Sharma"/>
    <n v="153833"/>
    <n v="2319"/>
    <n v="22.572600000000001"/>
    <n v="88.363900000000001"/>
    <s v="Legacy"/>
    <s v="Yes"/>
    <s v="Online Only"/>
    <s v="Excellent"/>
  </r>
  <r>
    <x v="0"/>
    <x v="10"/>
    <x v="0"/>
    <x v="46"/>
    <n v="3"/>
    <n v="320"/>
    <s v="Massimo Bottura"/>
    <n v="1995"/>
    <n v="28"/>
    <n v="4.9000000000000004"/>
    <s v="Spaghetti Carbonara"/>
    <n v="30"/>
    <x v="0"/>
    <s v="Three Stars"/>
    <s v="Europe"/>
    <x v="1"/>
    <x v="0"/>
    <n v="53"/>
    <x v="1"/>
    <s v="Cash, UPI"/>
    <s v="Customer Choice"/>
    <m/>
    <s v="Riya Patel"/>
    <n v="1880"/>
    <n v="4721"/>
    <n v="41.902799999999999"/>
    <n v="12.4964"/>
    <s v="Legacy"/>
    <s v="No"/>
    <s v="Table Only"/>
    <s v="Excellent"/>
  </r>
  <r>
    <x v="48"/>
    <x v="39"/>
    <x v="19"/>
    <x v="55"/>
    <n v="0"/>
    <n v="125"/>
    <s v="Leonor Espinosa"/>
    <n v="2007"/>
    <n v="45"/>
    <n v="4.5"/>
    <s v="Fish Curry"/>
    <n v="18"/>
    <x v="3"/>
    <s v="No Stars"/>
    <s v="South America"/>
    <x v="0"/>
    <x v="1"/>
    <n v="49"/>
    <x v="0"/>
    <s v="All Methods Accepted"/>
    <s v="Bestselling Dish"/>
    <s v="8ZRINHSG34WXKS6"/>
    <s v="Riya Patel"/>
    <n v="385014"/>
    <n v="4309"/>
    <n v="18.520399999999999"/>
    <n v="73.856700000000004"/>
    <s v="Legacy"/>
    <s v="Yes"/>
    <s v="Online Only"/>
    <s v="Excellent"/>
  </r>
  <r>
    <x v="43"/>
    <x v="18"/>
    <x v="8"/>
    <x v="48"/>
    <n v="0"/>
    <n v="140"/>
    <s v="Jorge Vallejo"/>
    <n v="2012"/>
    <n v="48"/>
    <n v="4.5999999999999996"/>
    <s v="Tuna Roll"/>
    <n v="13"/>
    <x v="3"/>
    <s v="No Stars"/>
    <s v="North America"/>
    <x v="1"/>
    <x v="0"/>
    <n v="40"/>
    <x v="0"/>
    <s v="Cash, Card"/>
    <s v="Chef Special"/>
    <m/>
    <s v="Oliver Brown"/>
    <n v="295861"/>
    <n v="187"/>
    <n v="35.689500000000002"/>
    <n v="139.6917"/>
    <s v="Established"/>
    <s v="No"/>
    <s v="Table Only"/>
    <s v="Excellent"/>
  </r>
  <r>
    <x v="39"/>
    <x v="47"/>
    <x v="3"/>
    <x v="2"/>
    <n v="0"/>
    <n v="180"/>
    <s v="Virgilio Martínez"/>
    <n v="2008"/>
    <n v="50"/>
    <n v="4.8"/>
    <s v="Ratatouille"/>
    <n v="17"/>
    <x v="2"/>
    <s v="No Stars"/>
    <s v="South America"/>
    <x v="1"/>
    <x v="1"/>
    <n v="62"/>
    <x v="0"/>
    <s v="Cash, Card"/>
    <s v="Chef Special"/>
    <m/>
    <s v="Oliver Brown"/>
    <n v="444687"/>
    <n v="2158"/>
    <n v="43.7102"/>
    <n v="7.2619999999999996"/>
    <s v="Legacy"/>
    <s v="No"/>
    <s v="None"/>
    <s v="Excellent"/>
  </r>
  <r>
    <x v="31"/>
    <x v="48"/>
    <x v="0"/>
    <x v="46"/>
    <n v="2"/>
    <n v="245"/>
    <s v="Richard Ekkebus"/>
    <n v="2005"/>
    <n v="46"/>
    <n v="4.7"/>
    <s v="Spaghetti Carbonara"/>
    <n v="20"/>
    <x v="2"/>
    <s v="Two Stars"/>
    <s v="Asia"/>
    <x v="1"/>
    <x v="1"/>
    <n v="38"/>
    <x v="0"/>
    <s v="Cash, Card"/>
    <s v="Chef Special"/>
    <m/>
    <s v="Oliver Brown"/>
    <n v="428932"/>
    <n v="6448"/>
    <n v="43.769599999999997"/>
    <n v="11.255800000000001"/>
    <s v="Legacy"/>
    <s v="No"/>
    <s v="None"/>
    <s v="Excellent"/>
  </r>
  <r>
    <x v="7"/>
    <x v="51"/>
    <x v="2"/>
    <x v="42"/>
    <n v="3"/>
    <n v="310"/>
    <s v="Enrico Crippa"/>
    <n v="2005"/>
    <n v="35"/>
    <n v="4.8"/>
    <s v="Burrito"/>
    <n v="20"/>
    <x v="0"/>
    <s v="Three Stars"/>
    <s v="Europe"/>
    <x v="1"/>
    <x v="0"/>
    <n v="60"/>
    <x v="1"/>
    <s v="UPI, Card"/>
    <s v="Customer Choice"/>
    <m/>
    <s v="Emily Clark"/>
    <n v="498141"/>
    <n v="2611"/>
    <n v="34.052199999999999"/>
    <n v="-118.2437"/>
    <s v="Legacy"/>
    <s v="No"/>
    <s v="Table Only"/>
    <s v="Excellent"/>
  </r>
  <r>
    <x v="29"/>
    <x v="6"/>
    <x v="2"/>
    <x v="52"/>
    <n v="2"/>
    <n v="285"/>
    <s v="Sean Gray"/>
    <n v="2008"/>
    <n v="12"/>
    <n v="4.7"/>
    <s v="Prime Rib"/>
    <n v="17"/>
    <x v="0"/>
    <s v="Two Stars"/>
    <s v="North America"/>
    <x v="0"/>
    <x v="1"/>
    <n v="22"/>
    <x v="1"/>
    <s v="All Methods Accepted"/>
    <s v="Bestselling Dish"/>
    <m/>
    <s v="Haruto Tanaka"/>
    <n v="429693"/>
    <n v="3728"/>
    <n v="40.712800000000001"/>
    <n v="-74.006"/>
    <s v="Legacy"/>
    <s v="No"/>
    <s v="Online Only"/>
    <s v="Excellent"/>
  </r>
  <r>
    <x v="8"/>
    <x v="42"/>
    <x v="19"/>
    <x v="39"/>
    <n v="3"/>
    <n v="295"/>
    <s v="Juan Mari Arzak"/>
    <n v="1897"/>
    <n v="50"/>
    <n v="4.8"/>
    <s v="Nihari"/>
    <n v="128"/>
    <x v="0"/>
    <s v="Three Stars"/>
    <s v="Europe"/>
    <x v="0"/>
    <x v="0"/>
    <n v="70"/>
    <x v="0"/>
    <s v="Cash, Card"/>
    <s v="Customer Choice"/>
    <s v="T7E6IB2IPE7VYPU"/>
    <s v="Riya Patel"/>
    <n v="487034"/>
    <n v="7822"/>
    <n v="23.022500000000001"/>
    <n v="72.571399999999997"/>
    <s v="Legacy"/>
    <s v="Yes"/>
    <s v="Online + Table"/>
    <s v="Excellent"/>
  </r>
  <r>
    <x v="45"/>
    <x v="58"/>
    <x v="12"/>
    <x v="57"/>
    <n v="0"/>
    <n v="145"/>
    <s v="Rodolfo Guzmán"/>
    <n v="2006"/>
    <n v="40"/>
    <n v="4.5999999999999996"/>
    <s v="Shepherd’s Pie"/>
    <n v="19"/>
    <x v="3"/>
    <s v="No Stars"/>
    <s v="South America"/>
    <x v="1"/>
    <x v="0"/>
    <n v="55"/>
    <x v="0"/>
    <s v="Cash, Card"/>
    <s v="Seasonal Special"/>
    <m/>
    <s v="Riya Patel"/>
    <n v="368282"/>
    <n v="4870"/>
    <n v="52.486199999999997"/>
    <n v="-1.8904000000000001"/>
    <s v="Legacy"/>
    <s v="No"/>
    <s v="Table Only"/>
    <s v="Excellent"/>
  </r>
  <r>
    <x v="16"/>
    <x v="47"/>
    <x v="3"/>
    <x v="49"/>
    <n v="3"/>
    <n v="420"/>
    <s v="Rasmus Kofoed"/>
    <n v="2007"/>
    <n v="40"/>
    <n v="4.7"/>
    <s v="Croissant"/>
    <n v="18"/>
    <x v="1"/>
    <s v="Three Stars"/>
    <s v="Europe"/>
    <x v="1"/>
    <x v="0"/>
    <n v="24"/>
    <x v="1"/>
    <s v="Cash, Card"/>
    <s v="Seasonal Special"/>
    <m/>
    <s v="Haruto Tanaka"/>
    <n v="387904"/>
    <n v="5445"/>
    <n v="43.7102"/>
    <n v="7.2619999999999996"/>
    <s v="Legacy"/>
    <s v="No"/>
    <s v="Table Only"/>
    <s v="Excellent"/>
  </r>
  <r>
    <x v="6"/>
    <x v="35"/>
    <x v="19"/>
    <x v="38"/>
    <n v="3"/>
    <n v="295"/>
    <s v="Eric Ripert"/>
    <n v="1972"/>
    <n v="62"/>
    <n v="4.8"/>
    <s v="Dal Makhani"/>
    <n v="53"/>
    <x v="0"/>
    <s v="Three Stars"/>
    <s v="North America"/>
    <x v="1"/>
    <x v="1"/>
    <n v="67"/>
    <x v="1"/>
    <s v="All Methods Accepted"/>
    <s v="Bestselling Dish"/>
    <s v="2OV13CPQOXJ58HF"/>
    <s v="Arjun Verma"/>
    <n v="495904"/>
    <n v="3873"/>
    <n v="19.076000000000001"/>
    <n v="72.877700000000004"/>
    <s v="Legacy"/>
    <s v="Yes"/>
    <s v="None"/>
    <s v="Excellent"/>
  </r>
  <r>
    <x v="25"/>
    <x v="47"/>
    <x v="3"/>
    <x v="2"/>
    <n v="2"/>
    <n v="245"/>
    <s v="Tim Raue"/>
    <n v="2010"/>
    <n v="48"/>
    <n v="4.7"/>
    <s v="Ratatouille"/>
    <n v="15"/>
    <x v="2"/>
    <s v="Two Stars"/>
    <s v="Europe"/>
    <x v="1"/>
    <x v="1"/>
    <n v="39"/>
    <x v="0"/>
    <s v="Cash, Card"/>
    <s v="Seasonal Special"/>
    <m/>
    <s v="Riya Patel"/>
    <n v="218836"/>
    <n v="7729"/>
    <n v="43.7102"/>
    <n v="7.2619999999999996"/>
    <s v="Legacy"/>
    <s v="No"/>
    <s v="None"/>
    <s v="Excellent"/>
  </r>
  <r>
    <x v="10"/>
    <x v="37"/>
    <x v="19"/>
    <x v="37"/>
    <n v="3"/>
    <n v="298"/>
    <s v="Corey Lee"/>
    <n v="2010"/>
    <n v="56"/>
    <n v="4.8"/>
    <s v="Vada Pav"/>
    <n v="15"/>
    <x v="0"/>
    <s v="Three Stars"/>
    <s v="North America"/>
    <x v="1"/>
    <x v="0"/>
    <n v="32"/>
    <x v="0"/>
    <s v="Cash, UPI"/>
    <s v="Chef Special"/>
    <s v="2KALOHNW72WSXXS"/>
    <s v="Haruto Tanaka"/>
    <n v="358350"/>
    <n v="7905"/>
    <n v="12.9716"/>
    <n v="77.5946"/>
    <s v="Legacy"/>
    <s v="Yes"/>
    <s v="Table Only"/>
    <s v="Excellent"/>
  </r>
  <r>
    <x v="38"/>
    <x v="26"/>
    <x v="12"/>
    <x v="47"/>
    <n v="1"/>
    <n v="95"/>
    <s v="Bertrand Grébaut"/>
    <n v="2011"/>
    <n v="28"/>
    <n v="4.5"/>
    <s v="Truffle Pasta"/>
    <n v="14"/>
    <x v="3"/>
    <s v="One Star"/>
    <s v="Europe"/>
    <x v="0"/>
    <x v="0"/>
    <n v="65"/>
    <x v="1"/>
    <s v="All Methods Accepted"/>
    <s v="Seasonal Special"/>
    <m/>
    <s v="Riya Patel"/>
    <n v="268916"/>
    <n v="854"/>
    <n v="51.507399999999997"/>
    <n v="-0.1278"/>
    <s v="Established"/>
    <s v="No"/>
    <s v="Online + Table"/>
    <s v="Excellent"/>
  </r>
  <r>
    <x v="14"/>
    <x v="55"/>
    <x v="19"/>
    <x v="36"/>
    <n v="3"/>
    <n v="305"/>
    <s v="Pascal Barbot"/>
    <n v="2000"/>
    <n v="25"/>
    <n v="4.8"/>
    <s v="Fusion Tikka"/>
    <n v="25"/>
    <x v="0"/>
    <s v="Three Stars"/>
    <s v="Europe"/>
    <x v="1"/>
    <x v="1"/>
    <n v="44"/>
    <x v="1"/>
    <s v="Cash, UPI"/>
    <s v="Customer Choice"/>
    <s v="OVXBZHXD24BYZVF"/>
    <s v="Arjun Verma"/>
    <n v="147248"/>
    <n v="2241"/>
    <n v="22.7196"/>
    <n v="75.857699999999994"/>
    <s v="Legacy"/>
    <s v="Yes"/>
    <s v="None"/>
    <s v="Excellent"/>
  </r>
  <r>
    <x v="41"/>
    <x v="59"/>
    <x v="20"/>
    <x v="44"/>
    <n v="0"/>
    <n v="155"/>
    <s v="Enrique Olvera"/>
    <n v="2000"/>
    <n v="55"/>
    <n v="4.7"/>
    <s v="Grilled Salmon"/>
    <n v="25"/>
    <x v="2"/>
    <s v="No Stars"/>
    <s v="North America"/>
    <x v="1"/>
    <x v="1"/>
    <n v="62"/>
    <x v="1"/>
    <s v="UPI, Card"/>
    <s v="Bestselling Dish"/>
    <m/>
    <s v="Amit Sharma"/>
    <n v="450465"/>
    <n v="2375"/>
    <n v="-27.469799999999999"/>
    <n v="153.02510000000001"/>
    <s v="Legacy"/>
    <s v="No"/>
    <s v="None"/>
    <s v="Excellent"/>
  </r>
  <r>
    <x v="34"/>
    <x v="54"/>
    <x v="19"/>
    <x v="41"/>
    <n v="2"/>
    <n v="550"/>
    <s v="Rasmus Munk"/>
    <n v="2015"/>
    <n v="50"/>
    <n v="4.5"/>
    <s v="Undhiyu"/>
    <n v="10"/>
    <x v="1"/>
    <s v="Two Stars"/>
    <s v="Europe"/>
    <x v="0"/>
    <x v="1"/>
    <n v="73"/>
    <x v="1"/>
    <s v="All Methods Accepted"/>
    <s v="Chef Special"/>
    <s v="KA7TXGYCUV73DQI"/>
    <s v="Oliver Brown"/>
    <n v="50433"/>
    <n v="6722"/>
    <n v="26.912400000000002"/>
    <n v="75.787300000000002"/>
    <s v="Established"/>
    <s v="Yes"/>
    <s v="Online Only"/>
    <s v="Excellent"/>
  </r>
  <r>
    <x v="30"/>
    <x v="6"/>
    <x v="2"/>
    <x v="44"/>
    <n v="2"/>
    <n v="285"/>
    <s v="André Chiang"/>
    <n v="2010"/>
    <n v="30"/>
    <n v="4.7"/>
    <s v="Lobster Roll"/>
    <n v="15"/>
    <x v="0"/>
    <s v="Two Stars"/>
    <s v="Asia"/>
    <x v="1"/>
    <x v="1"/>
    <n v="45"/>
    <x v="1"/>
    <s v="Cash, UPI"/>
    <s v="Bestselling Dish"/>
    <m/>
    <s v="Amit Sharma"/>
    <n v="291574"/>
    <n v="3064"/>
    <n v="40.712800000000001"/>
    <n v="-74.006"/>
    <s v="Legacy"/>
    <s v="No"/>
    <s v="None"/>
    <s v="Excellent"/>
  </r>
  <r>
    <x v="4"/>
    <x v="10"/>
    <x v="0"/>
    <x v="46"/>
    <n v="3"/>
    <n v="350"/>
    <s v="Mauro Colagreco"/>
    <n v="1991"/>
    <n v="36"/>
    <n v="4.8"/>
    <s v="Spaghetti Carbonara"/>
    <n v="34"/>
    <x v="0"/>
    <s v="Three Stars"/>
    <s v="Europe"/>
    <x v="0"/>
    <x v="0"/>
    <n v="42"/>
    <x v="0"/>
    <s v="UPI, Card"/>
    <s v="Bestselling Dish"/>
    <m/>
    <s v="Lucas Martin"/>
    <n v="76972"/>
    <n v="6869"/>
    <n v="41.902799999999999"/>
    <n v="12.4964"/>
    <s v="Legacy"/>
    <s v="No"/>
    <s v="Online + Table"/>
    <s v="Excellent"/>
  </r>
  <r>
    <x v="37"/>
    <x v="44"/>
    <x v="20"/>
    <x v="58"/>
    <n v="1"/>
    <n v="165"/>
    <s v="Dave Pynt"/>
    <n v="2013"/>
    <n v="26"/>
    <n v="4.5999999999999996"/>
    <s v="Lamb Chops"/>
    <n v="12"/>
    <x v="2"/>
    <s v="One Star"/>
    <s v="Asia"/>
    <x v="0"/>
    <x v="0"/>
    <n v="62"/>
    <x v="1"/>
    <s v="Cash, UPI"/>
    <s v="Chef Special"/>
    <m/>
    <s v="Oliver Brown"/>
    <n v="88243"/>
    <n v="351"/>
    <n v="-33.8688"/>
    <n v="151.20930000000001"/>
    <s v="Established"/>
    <s v="No"/>
    <s v="Online + Table"/>
    <s v="Excellent"/>
  </r>
  <r>
    <x v="26"/>
    <x v="36"/>
    <x v="19"/>
    <x v="41"/>
    <n v="2"/>
    <n v="275"/>
    <s v="Yoshihiro Narisawa"/>
    <n v="2003"/>
    <n v="36"/>
    <n v="4.7"/>
    <s v="Thepla"/>
    <n v="22"/>
    <x v="0"/>
    <s v="Two Stars"/>
    <s v="Asia"/>
    <x v="0"/>
    <x v="1"/>
    <n v="26"/>
    <x v="0"/>
    <s v="Cash, Card"/>
    <s v="Seasonal Special"/>
    <s v="B6JWYANHY7YLJ20"/>
    <s v="Amit Sharma"/>
    <n v="249324"/>
    <n v="4989"/>
    <n v="22.572600000000001"/>
    <n v="88.363900000000001"/>
    <s v="Legacy"/>
    <s v="Yes"/>
    <s v="Online Only"/>
    <s v="Excellent"/>
  </r>
  <r>
    <x v="48"/>
    <x v="59"/>
    <x v="20"/>
    <x v="58"/>
    <n v="0"/>
    <n v="125"/>
    <s v="Leonor Espinosa"/>
    <n v="2007"/>
    <n v="45"/>
    <n v="4.5"/>
    <s v="Lamb Chops"/>
    <n v="18"/>
    <x v="3"/>
    <s v="No Stars"/>
    <s v="South America"/>
    <x v="0"/>
    <x v="0"/>
    <n v="35"/>
    <x v="1"/>
    <s v="Cash, UPI"/>
    <s v="Seasonal Special"/>
    <m/>
    <s v="Haruto Tanaka"/>
    <n v="351597"/>
    <n v="2725"/>
    <n v="-27.469799999999999"/>
    <n v="153.02510000000001"/>
    <s v="Legacy"/>
    <s v="No"/>
    <s v="Online + Table"/>
    <s v="Excellent"/>
  </r>
  <r>
    <x v="1"/>
    <x v="37"/>
    <x v="19"/>
    <x v="38"/>
    <n v="3"/>
    <n v="320"/>
    <s v="Julien Royer"/>
    <n v="2008"/>
    <n v="32"/>
    <n v="4.9000000000000004"/>
    <s v="Butter Chicken"/>
    <n v="17"/>
    <x v="0"/>
    <s v="Three Stars"/>
    <s v="Asia"/>
    <x v="0"/>
    <x v="0"/>
    <n v="55"/>
    <x v="0"/>
    <s v="Cash, Card"/>
    <s v="Seasonal Special"/>
    <s v="S4VZY7RMUEJIN16"/>
    <s v="Lucas Martin"/>
    <n v="172274"/>
    <n v="7537"/>
    <n v="12.9716"/>
    <n v="77.5946"/>
    <s v="Legacy"/>
    <s v="Yes"/>
    <s v="Online + Table"/>
    <s v="Excellent"/>
  </r>
  <r>
    <x v="25"/>
    <x v="38"/>
    <x v="19"/>
    <x v="41"/>
    <n v="2"/>
    <n v="245"/>
    <s v="Tim Raue"/>
    <n v="2010"/>
    <n v="48"/>
    <n v="4.7"/>
    <s v="Dhokla"/>
    <n v="15"/>
    <x v="2"/>
    <s v="Two Stars"/>
    <s v="Europe"/>
    <x v="1"/>
    <x v="0"/>
    <n v="58"/>
    <x v="0"/>
    <s v="Cash, Card"/>
    <s v="Chef Special"/>
    <s v="YDFB8C0CMNXPP60"/>
    <s v="Emily Clark"/>
    <n v="332989"/>
    <n v="402"/>
    <n v="13.082700000000001"/>
    <n v="80.270700000000005"/>
    <s v="Legacy"/>
    <s v="Yes"/>
    <s v="Table Only"/>
    <s v="Excellent"/>
  </r>
  <r>
    <x v="8"/>
    <x v="45"/>
    <x v="2"/>
    <x v="52"/>
    <n v="3"/>
    <n v="295"/>
    <s v="Juan Mari Arzak"/>
    <n v="1897"/>
    <n v="50"/>
    <n v="4.8"/>
    <s v="Grilled Steak"/>
    <n v="128"/>
    <x v="0"/>
    <s v="Three Stars"/>
    <s v="Europe"/>
    <x v="1"/>
    <x v="0"/>
    <n v="48"/>
    <x v="0"/>
    <s v="UPI, Card"/>
    <s v="Bestselling Dish"/>
    <m/>
    <s v="John Smith"/>
    <n v="184910"/>
    <n v="3676"/>
    <n v="29.760400000000001"/>
    <n v="-95.369799999999998"/>
    <s v="Legacy"/>
    <s v="No"/>
    <s v="Table Only"/>
    <s v="Excellent"/>
  </r>
  <r>
    <x v="35"/>
    <x v="10"/>
    <x v="0"/>
    <x v="7"/>
    <n v="1"/>
    <n v="210"/>
    <s v="Victor Arguinzoniz"/>
    <n v="1990"/>
    <n v="30"/>
    <n v="4.7"/>
    <s v="Lasagna"/>
    <n v="35"/>
    <x v="2"/>
    <s v="One Star"/>
    <s v="Europe"/>
    <x v="1"/>
    <x v="0"/>
    <n v="49"/>
    <x v="1"/>
    <s v="All Methods Accepted"/>
    <s v="Chef Special"/>
    <m/>
    <s v="Sara Kapoor"/>
    <n v="58261"/>
    <n v="7580"/>
    <n v="41.902799999999999"/>
    <n v="12.4964"/>
    <s v="Legacy"/>
    <s v="No"/>
    <s v="Table Only"/>
    <s v="Excellent"/>
  </r>
  <r>
    <x v="39"/>
    <x v="51"/>
    <x v="2"/>
    <x v="50"/>
    <n v="0"/>
    <n v="180"/>
    <s v="Virgilio Martínez"/>
    <n v="2008"/>
    <n v="50"/>
    <n v="4.8"/>
    <s v="BBQ Wings"/>
    <n v="17"/>
    <x v="2"/>
    <s v="No Stars"/>
    <s v="South America"/>
    <x v="1"/>
    <x v="0"/>
    <n v="61"/>
    <x v="0"/>
    <s v="UPI, Card"/>
    <s v="Seasonal Special"/>
    <m/>
    <s v="John Smith"/>
    <n v="165310"/>
    <n v="4963"/>
    <n v="34.052199999999999"/>
    <n v="-118.2437"/>
    <s v="Legacy"/>
    <s v="No"/>
    <s v="Table Only"/>
    <s v="Excellent"/>
  </r>
  <r>
    <x v="42"/>
    <x v="6"/>
    <x v="2"/>
    <x v="50"/>
    <n v="0"/>
    <n v="195"/>
    <s v="Gaggan Anand"/>
    <n v="2017"/>
    <n v="14"/>
    <n v="4.5999999999999996"/>
    <s v="BBQ Wings"/>
    <n v="8"/>
    <x v="2"/>
    <s v="No Stars"/>
    <s v="Asia"/>
    <x v="1"/>
    <x v="0"/>
    <n v="23"/>
    <x v="0"/>
    <s v="UPI, Card"/>
    <s v="Seasonal Special"/>
    <m/>
    <s v="Lucas Martin"/>
    <n v="202574"/>
    <n v="6300"/>
    <n v="40.712800000000001"/>
    <n v="-74.006"/>
    <s v="Established"/>
    <s v="No"/>
    <s v="Table Only"/>
    <s v="Excellent"/>
  </r>
  <r>
    <x v="2"/>
    <x v="55"/>
    <x v="19"/>
    <x v="38"/>
    <n v="3"/>
    <n v="390"/>
    <s v="Thomas Keller"/>
    <n v="1994"/>
    <n v="60"/>
    <n v="4.9000000000000004"/>
    <s v="Paneer Butter Masala"/>
    <n v="31"/>
    <x v="0"/>
    <s v="Three Stars"/>
    <s v="North America"/>
    <x v="1"/>
    <x v="1"/>
    <n v="71"/>
    <x v="1"/>
    <s v="Cash, Card"/>
    <s v="Seasonal Special"/>
    <s v="ZU7WCYEITEGQWH9"/>
    <s v="Amit Sharma"/>
    <n v="138567"/>
    <n v="1139"/>
    <n v="22.7196"/>
    <n v="75.857699999999994"/>
    <s v="Legacy"/>
    <s v="Yes"/>
    <s v="None"/>
    <s v="Excellent"/>
  </r>
  <r>
    <x v="28"/>
    <x v="14"/>
    <x v="2"/>
    <x v="42"/>
    <n v="2"/>
    <n v="265"/>
    <s v="Heinz Reitbauer"/>
    <n v="2005"/>
    <n v="60"/>
    <n v="4.7"/>
    <s v="Burrito"/>
    <n v="20"/>
    <x v="0"/>
    <s v="Two Stars"/>
    <s v="Europe"/>
    <x v="0"/>
    <x v="1"/>
    <n v="62"/>
    <x v="1"/>
    <s v="Cash, UPI"/>
    <s v="Chef Special"/>
    <m/>
    <s v="Sara Kapoor"/>
    <n v="67452"/>
    <n v="2900"/>
    <n v="41.878100000000003"/>
    <n v="-87.629800000000003"/>
    <s v="Legacy"/>
    <s v="No"/>
    <s v="Online Only"/>
    <s v="Excellent"/>
  </r>
  <r>
    <x v="36"/>
    <x v="9"/>
    <x v="2"/>
    <x v="52"/>
    <n v="1"/>
    <n v="165"/>
    <s v="Isaac McHale"/>
    <n v="2013"/>
    <n v="40"/>
    <n v="4.5999999999999996"/>
    <s v="Prime Rib"/>
    <n v="12"/>
    <x v="2"/>
    <s v="One Star"/>
    <s v="Europe"/>
    <x v="1"/>
    <x v="0"/>
    <n v="29"/>
    <x v="0"/>
    <s v="UPI, Card"/>
    <s v="Chef Special"/>
    <m/>
    <s v="John Smith"/>
    <n v="97964"/>
    <n v="1850"/>
    <n v="37.774900000000002"/>
    <n v="-122.4194"/>
    <s v="Established"/>
    <s v="No"/>
    <s v="Table Only"/>
    <s v="Excellent"/>
  </r>
  <r>
    <x v="43"/>
    <x v="51"/>
    <x v="2"/>
    <x v="42"/>
    <n v="0"/>
    <n v="140"/>
    <s v="Jorge Vallejo"/>
    <n v="2012"/>
    <n v="48"/>
    <n v="4.5999999999999996"/>
    <s v="Burrito"/>
    <n v="13"/>
    <x v="3"/>
    <s v="No Stars"/>
    <s v="North America"/>
    <x v="0"/>
    <x v="1"/>
    <n v="26"/>
    <x v="1"/>
    <s v="All Methods Accepted"/>
    <s v="Bestselling Dish"/>
    <m/>
    <s v="Francesco Rossi"/>
    <n v="166664"/>
    <n v="7912"/>
    <n v="34.052199999999999"/>
    <n v="-118.2437"/>
    <s v="Established"/>
    <s v="No"/>
    <s v="Online Only"/>
    <s v="Excellent"/>
  </r>
  <r>
    <x v="36"/>
    <x v="51"/>
    <x v="2"/>
    <x v="50"/>
    <n v="1"/>
    <n v="165"/>
    <s v="Isaac McHale"/>
    <n v="2013"/>
    <n v="40"/>
    <n v="4.5999999999999996"/>
    <s v="BBQ Wings"/>
    <n v="12"/>
    <x v="2"/>
    <s v="One Star"/>
    <s v="Europe"/>
    <x v="0"/>
    <x v="1"/>
    <n v="29"/>
    <x v="0"/>
    <s v="UPI, Card"/>
    <s v="Customer Choice"/>
    <m/>
    <s v="Lucas Martin"/>
    <n v="477344"/>
    <n v="7053"/>
    <n v="34.052199999999999"/>
    <n v="-118.2437"/>
    <s v="Established"/>
    <s v="No"/>
    <s v="Online Only"/>
    <s v="Excellent"/>
  </r>
  <r>
    <x v="22"/>
    <x v="41"/>
    <x v="19"/>
    <x v="37"/>
    <n v="2"/>
    <n v="450"/>
    <s v="René Redzepi"/>
    <n v="2003"/>
    <n v="40"/>
    <n v="4.8"/>
    <s v="Vada Pav"/>
    <n v="22"/>
    <x v="1"/>
    <s v="Two Stars"/>
    <s v="Europe"/>
    <x v="1"/>
    <x v="0"/>
    <n v="73"/>
    <x v="1"/>
    <s v="All Methods Accepted"/>
    <s v="Customer Choice"/>
    <s v="L6YWITPG9JAFO2H"/>
    <s v="Oliver Brown"/>
    <n v="349492"/>
    <n v="1818"/>
    <n v="21.170200000000001"/>
    <n v="72.831100000000006"/>
    <s v="Legacy"/>
    <s v="Yes"/>
    <s v="Table Only"/>
    <s v="Excellent"/>
  </r>
  <r>
    <x v="11"/>
    <x v="40"/>
    <x v="19"/>
    <x v="41"/>
    <n v="3"/>
    <n v="385"/>
    <s v="Yannick Alléno"/>
    <n v="2003"/>
    <n v="55"/>
    <n v="4.8"/>
    <s v="Thepla"/>
    <n v="22"/>
    <x v="0"/>
    <s v="Three Stars"/>
    <s v="Europe"/>
    <x v="0"/>
    <x v="0"/>
    <n v="64"/>
    <x v="1"/>
    <s v="All Methods Accepted"/>
    <s v="Seasonal Special"/>
    <s v="QHCPOCE14SS4RHY"/>
    <s v="John Smith"/>
    <n v="391109"/>
    <n v="3286"/>
    <n v="17.385000000000002"/>
    <n v="78.486699999999999"/>
    <s v="Legacy"/>
    <s v="Yes"/>
    <s v="Online + Table"/>
    <s v="Excellent"/>
  </r>
  <r>
    <x v="47"/>
    <x v="26"/>
    <x v="12"/>
    <x v="57"/>
    <n v="0"/>
    <n v="220"/>
    <s v="Vladimir Mukhin"/>
    <n v="2011"/>
    <n v="50"/>
    <n v="4.5"/>
    <s v="Fish and Chips"/>
    <n v="14"/>
    <x v="2"/>
    <s v="No Stars"/>
    <s v="Europe"/>
    <x v="0"/>
    <x v="0"/>
    <n v="32"/>
    <x v="0"/>
    <s v="UPI, Card"/>
    <s v="Customer Choice"/>
    <m/>
    <s v="Sara Kapoor"/>
    <n v="59917"/>
    <n v="6576"/>
    <n v="51.507399999999997"/>
    <n v="-0.1278"/>
    <s v="Established"/>
    <s v="No"/>
    <s v="Online + Table"/>
    <s v="Excellent"/>
  </r>
  <r>
    <x v="18"/>
    <x v="44"/>
    <x v="20"/>
    <x v="44"/>
    <n v="3"/>
    <n v="385"/>
    <s v="Grant Achatz"/>
    <n v="2005"/>
    <n v="64"/>
    <n v="4.7"/>
    <s v="Lobster Roll"/>
    <n v="20"/>
    <x v="0"/>
    <s v="Three Stars"/>
    <s v="North America"/>
    <x v="1"/>
    <x v="0"/>
    <n v="39"/>
    <x v="0"/>
    <s v="Cash, Card"/>
    <s v="Customer Choice"/>
    <m/>
    <s v="Haruto Tanaka"/>
    <n v="262916"/>
    <n v="4371"/>
    <n v="-33.8688"/>
    <n v="151.20930000000001"/>
    <s v="Legacy"/>
    <s v="No"/>
    <s v="Table Only"/>
    <s v="Excellent"/>
  </r>
  <r>
    <x v="2"/>
    <x v="9"/>
    <x v="2"/>
    <x v="42"/>
    <n v="3"/>
    <n v="390"/>
    <s v="Thomas Keller"/>
    <n v="1994"/>
    <n v="60"/>
    <n v="4.9000000000000004"/>
    <s v="Tacos"/>
    <n v="31"/>
    <x v="0"/>
    <s v="Three Stars"/>
    <s v="North America"/>
    <x v="1"/>
    <x v="1"/>
    <n v="21"/>
    <x v="1"/>
    <s v="Cash, UPI"/>
    <s v="Seasonal Special"/>
    <m/>
    <s v="Riya Patel"/>
    <n v="430608"/>
    <n v="4735"/>
    <n v="37.774900000000002"/>
    <n v="-122.4194"/>
    <s v="Legacy"/>
    <s v="No"/>
    <s v="None"/>
    <s v="Excellent"/>
  </r>
  <r>
    <x v="26"/>
    <x v="43"/>
    <x v="0"/>
    <x v="46"/>
    <n v="2"/>
    <n v="275"/>
    <s v="Yoshihiro Narisawa"/>
    <n v="2003"/>
    <n v="36"/>
    <n v="4.7"/>
    <s v="Spaghetti Carbonara"/>
    <n v="22"/>
    <x v="0"/>
    <s v="Two Stars"/>
    <s v="Asia"/>
    <x v="1"/>
    <x v="0"/>
    <n v="31"/>
    <x v="0"/>
    <s v="All Methods Accepted"/>
    <s v="Chef Special"/>
    <m/>
    <s v="Oliver Brown"/>
    <n v="245753"/>
    <n v="3699"/>
    <n v="45.464199999999998"/>
    <n v="9.19"/>
    <s v="Legacy"/>
    <s v="No"/>
    <s v="Table Only"/>
    <s v="Excellent"/>
  </r>
  <r>
    <x v="3"/>
    <x v="54"/>
    <x v="19"/>
    <x v="39"/>
    <n v="3"/>
    <n v="425"/>
    <s v="Alain Passard"/>
    <n v="1986"/>
    <n v="40"/>
    <n v="4.9000000000000004"/>
    <s v="Nihari"/>
    <n v="39"/>
    <x v="1"/>
    <s v="Three Stars"/>
    <s v="Europe"/>
    <x v="0"/>
    <x v="0"/>
    <n v="68"/>
    <x v="1"/>
    <s v="UPI, Card"/>
    <s v="Customer Choice"/>
    <s v="W8V6DDYNHPJQPIZ"/>
    <s v="Francesco Rossi"/>
    <n v="420163"/>
    <n v="7622"/>
    <n v="26.912400000000002"/>
    <n v="75.787300000000002"/>
    <s v="Legacy"/>
    <s v="Yes"/>
    <s v="Online + Table"/>
    <s v="Excellent"/>
  </r>
  <r>
    <x v="1"/>
    <x v="6"/>
    <x v="2"/>
    <x v="52"/>
    <n v="3"/>
    <n v="320"/>
    <s v="Julien Royer"/>
    <n v="2008"/>
    <n v="32"/>
    <n v="4.9000000000000004"/>
    <s v="Prime Rib"/>
    <n v="17"/>
    <x v="0"/>
    <s v="Three Stars"/>
    <s v="Asia"/>
    <x v="0"/>
    <x v="1"/>
    <n v="20"/>
    <x v="1"/>
    <s v="Cash, UPI"/>
    <s v="Chef Special"/>
    <m/>
    <s v="Haruto Tanaka"/>
    <n v="227977"/>
    <n v="808"/>
    <n v="40.712800000000001"/>
    <n v="-74.006"/>
    <s v="Legacy"/>
    <s v="No"/>
    <s v="Online Only"/>
    <s v="Excellent"/>
  </r>
  <r>
    <x v="30"/>
    <x v="54"/>
    <x v="19"/>
    <x v="36"/>
    <n v="2"/>
    <n v="285"/>
    <s v="André Chiang"/>
    <n v="2010"/>
    <n v="30"/>
    <n v="4.7"/>
    <s v="Fusion Tikka"/>
    <n v="15"/>
    <x v="0"/>
    <s v="Two Stars"/>
    <s v="Asia"/>
    <x v="1"/>
    <x v="0"/>
    <n v="66"/>
    <x v="0"/>
    <s v="All Methods Accepted"/>
    <s v="Customer Choice"/>
    <s v="EP8574WL83BKJ2W"/>
    <s v="Haruto Tanaka"/>
    <n v="426502"/>
    <n v="1347"/>
    <n v="26.912400000000002"/>
    <n v="75.787300000000002"/>
    <s v="Legacy"/>
    <s v="Yes"/>
    <s v="Table Only"/>
    <s v="Excellent"/>
  </r>
  <r>
    <x v="16"/>
    <x v="39"/>
    <x v="19"/>
    <x v="40"/>
    <n v="3"/>
    <n v="420"/>
    <s v="Rasmus Kofoed"/>
    <n v="2007"/>
    <n v="40"/>
    <n v="4.7"/>
    <s v="Chettinad Chicken"/>
    <n v="18"/>
    <x v="1"/>
    <s v="Three Stars"/>
    <s v="Europe"/>
    <x v="1"/>
    <x v="1"/>
    <n v="52"/>
    <x v="1"/>
    <s v="Cash, Card"/>
    <s v="Chef Special"/>
    <s v="CA57PHV9L0HPJCR"/>
    <s v="Haruto Tanaka"/>
    <n v="482078"/>
    <n v="1137"/>
    <n v="18.520399999999999"/>
    <n v="73.856700000000004"/>
    <s v="Legacy"/>
    <s v="Yes"/>
    <s v="None"/>
    <s v="Excellent"/>
  </r>
  <r>
    <x v="38"/>
    <x v="42"/>
    <x v="19"/>
    <x v="38"/>
    <n v="1"/>
    <n v="95"/>
    <s v="Bertrand Grébaut"/>
    <n v="2011"/>
    <n v="28"/>
    <n v="4.5"/>
    <s v="Paneer Butter Masala"/>
    <n v="14"/>
    <x v="3"/>
    <s v="One Star"/>
    <s v="Europe"/>
    <x v="1"/>
    <x v="0"/>
    <n v="30"/>
    <x v="1"/>
    <s v="Cash, UPI"/>
    <s v="Customer Choice"/>
    <s v="XOG45XQJB45X0VA"/>
    <s v="Haruto Tanaka"/>
    <n v="126028"/>
    <n v="4524"/>
    <n v="23.022500000000001"/>
    <n v="72.571399999999997"/>
    <s v="Established"/>
    <s v="Yes"/>
    <s v="Table Only"/>
    <s v="Excellent"/>
  </r>
  <r>
    <x v="10"/>
    <x v="58"/>
    <x v="12"/>
    <x v="54"/>
    <n v="3"/>
    <n v="298"/>
    <s v="Corey Lee"/>
    <n v="2010"/>
    <n v="56"/>
    <n v="4.8"/>
    <s v="Chicken Tikka Pizza"/>
    <n v="15"/>
    <x v="0"/>
    <s v="Three Stars"/>
    <s v="North America"/>
    <x v="1"/>
    <x v="1"/>
    <n v="45"/>
    <x v="0"/>
    <s v="UPI, Card"/>
    <s v="Chef Special"/>
    <m/>
    <s v="Haruto Tanaka"/>
    <n v="181504"/>
    <n v="1171"/>
    <n v="52.486199999999997"/>
    <n v="-1.8904000000000001"/>
    <s v="Legacy"/>
    <s v="No"/>
    <s v="None"/>
    <s v="Excellent"/>
  </r>
  <r>
    <x v="17"/>
    <x v="9"/>
    <x v="2"/>
    <x v="42"/>
    <n v="3"/>
    <n v="365"/>
    <s v="Daniel Humm"/>
    <n v="1998"/>
    <n v="80"/>
    <n v="4.7"/>
    <s v="Burrito"/>
    <n v="27"/>
    <x v="0"/>
    <s v="Three Stars"/>
    <s v="North America"/>
    <x v="1"/>
    <x v="0"/>
    <n v="57"/>
    <x v="0"/>
    <s v="Cash, UPI"/>
    <s v="Bestselling Dish"/>
    <m/>
    <s v="Sara Kapoor"/>
    <n v="274714"/>
    <n v="1482"/>
    <n v="37.774900000000002"/>
    <n v="-122.4194"/>
    <s v="Legacy"/>
    <s v="No"/>
    <s v="Table Only"/>
    <s v="Excellent"/>
  </r>
  <r>
    <x v="46"/>
    <x v="10"/>
    <x v="0"/>
    <x v="46"/>
    <n v="0"/>
    <n v="285"/>
    <s v="Dan Barber"/>
    <n v="2004"/>
    <n v="70"/>
    <n v="4.5999999999999996"/>
    <s v="Spaghetti Carbonara"/>
    <n v="21"/>
    <x v="0"/>
    <s v="No Stars"/>
    <s v="North America"/>
    <x v="1"/>
    <x v="0"/>
    <n v="55"/>
    <x v="1"/>
    <s v="UPI, Card"/>
    <s v="Seasonal Special"/>
    <m/>
    <s v="Arjun Verma"/>
    <n v="349294"/>
    <n v="6914"/>
    <n v="41.902799999999999"/>
    <n v="12.4964"/>
    <s v="Legacy"/>
    <s v="No"/>
    <s v="Table Only"/>
    <s v="Excellent"/>
  </r>
  <r>
    <x v="31"/>
    <x v="46"/>
    <x v="8"/>
    <x v="48"/>
    <n v="2"/>
    <n v="245"/>
    <s v="Richard Ekkebus"/>
    <n v="2005"/>
    <n v="46"/>
    <n v="4.7"/>
    <s v="Tuna Roll"/>
    <n v="20"/>
    <x v="2"/>
    <s v="Two Stars"/>
    <s v="Asia"/>
    <x v="0"/>
    <x v="1"/>
    <n v="59"/>
    <x v="0"/>
    <s v="UPI, Card"/>
    <s v="Bestselling Dish"/>
    <m/>
    <s v="Emily Clark"/>
    <n v="435567"/>
    <n v="5442"/>
    <n v="35.011600000000001"/>
    <n v="135.7681"/>
    <s v="Legacy"/>
    <s v="No"/>
    <s v="Online Only"/>
    <s v="Excellent"/>
  </r>
  <r>
    <x v="38"/>
    <x v="38"/>
    <x v="19"/>
    <x v="38"/>
    <n v="1"/>
    <n v="95"/>
    <s v="Bertrand Grébaut"/>
    <n v="2011"/>
    <n v="28"/>
    <n v="4.5"/>
    <s v="Paneer Butter Masala"/>
    <n v="14"/>
    <x v="3"/>
    <s v="One Star"/>
    <s v="Europe"/>
    <x v="0"/>
    <x v="0"/>
    <n v="54"/>
    <x v="1"/>
    <s v="Cash, Card"/>
    <s v="Customer Choice"/>
    <s v="IT69IJ6AEEKPUVR"/>
    <s v="Sara Kapoor"/>
    <n v="27129"/>
    <n v="5178"/>
    <n v="13.082700000000001"/>
    <n v="80.270700000000005"/>
    <s v="Established"/>
    <s v="Yes"/>
    <s v="Online + Table"/>
    <s v="Excellent"/>
  </r>
  <r>
    <x v="42"/>
    <x v="38"/>
    <x v="19"/>
    <x v="36"/>
    <n v="0"/>
    <n v="195"/>
    <s v="Gaggan Anand"/>
    <n v="2017"/>
    <n v="14"/>
    <n v="4.5999999999999996"/>
    <s v="Truffle Naan"/>
    <n v="8"/>
    <x v="2"/>
    <s v="No Stars"/>
    <s v="Asia"/>
    <x v="0"/>
    <x v="1"/>
    <n v="69"/>
    <x v="0"/>
    <s v="UPI, Card"/>
    <s v="Chef Special"/>
    <s v="BVQOK7TH7GDRL8W"/>
    <s v="John Smith"/>
    <n v="317500"/>
    <n v="2017"/>
    <n v="13.082700000000001"/>
    <n v="80.270700000000005"/>
    <s v="Established"/>
    <s v="Yes"/>
    <s v="Online Only"/>
    <s v="Excellent"/>
  </r>
  <r>
    <x v="47"/>
    <x v="18"/>
    <x v="8"/>
    <x v="51"/>
    <n v="0"/>
    <n v="220"/>
    <s v="Vladimir Mukhin"/>
    <n v="2011"/>
    <n v="50"/>
    <n v="4.5"/>
    <s v="Teriyaki Steak"/>
    <n v="14"/>
    <x v="2"/>
    <s v="No Stars"/>
    <s v="Europe"/>
    <x v="1"/>
    <x v="1"/>
    <n v="65"/>
    <x v="0"/>
    <s v="Cash, UPI"/>
    <s v="Chef Special"/>
    <m/>
    <s v="Riya Patel"/>
    <n v="267765"/>
    <n v="618"/>
    <n v="35.689500000000002"/>
    <n v="139.6917"/>
    <s v="Established"/>
    <s v="No"/>
    <s v="None"/>
    <s v="Excellent"/>
  </r>
  <r>
    <x v="32"/>
    <x v="51"/>
    <x v="2"/>
    <x v="44"/>
    <n v="2"/>
    <n v="250"/>
    <s v="Oriol Castro"/>
    <n v="2014"/>
    <n v="52"/>
    <n v="4.5999999999999996"/>
    <s v="Lobster Roll"/>
    <n v="11"/>
    <x v="0"/>
    <s v="Two Stars"/>
    <s v="Europe"/>
    <x v="0"/>
    <x v="1"/>
    <n v="26"/>
    <x v="1"/>
    <s v="UPI, Card"/>
    <s v="Seasonal Special"/>
    <m/>
    <s v="Amit Sharma"/>
    <n v="347003"/>
    <n v="2424"/>
    <n v="34.052199999999999"/>
    <n v="-118.2437"/>
    <s v="Established"/>
    <s v="No"/>
    <s v="Online Only"/>
    <s v="Excellent"/>
  </r>
  <r>
    <x v="26"/>
    <x v="36"/>
    <x v="19"/>
    <x v="36"/>
    <n v="2"/>
    <n v="275"/>
    <s v="Yoshihiro Narisawa"/>
    <n v="2003"/>
    <n v="36"/>
    <n v="4.7"/>
    <s v="Fusion Tikka"/>
    <n v="22"/>
    <x v="0"/>
    <s v="Two Stars"/>
    <s v="Asia"/>
    <x v="0"/>
    <x v="0"/>
    <n v="63"/>
    <x v="0"/>
    <s v="All Methods Accepted"/>
    <s v="Seasonal Special"/>
    <s v="9I15982B0UJ0IVM"/>
    <s v="Riya Patel"/>
    <n v="368774"/>
    <n v="6414"/>
    <n v="22.572600000000001"/>
    <n v="88.363900000000001"/>
    <s v="Legacy"/>
    <s v="Yes"/>
    <s v="Online + Table"/>
    <s v="Excellent"/>
  </r>
  <r>
    <x v="2"/>
    <x v="46"/>
    <x v="8"/>
    <x v="45"/>
    <n v="3"/>
    <n v="390"/>
    <s v="Thomas Keller"/>
    <n v="1994"/>
    <n v="60"/>
    <n v="4.9000000000000004"/>
    <s v="Miso Ramen"/>
    <n v="31"/>
    <x v="0"/>
    <s v="Three Stars"/>
    <s v="North America"/>
    <x v="1"/>
    <x v="0"/>
    <n v="37"/>
    <x v="0"/>
    <s v="Cash, Card"/>
    <s v="Chef Special"/>
    <m/>
    <s v="Amit Sharma"/>
    <n v="5964"/>
    <n v="1596"/>
    <n v="35.011600000000001"/>
    <n v="135.7681"/>
    <s v="Legacy"/>
    <s v="No"/>
    <s v="Table Only"/>
    <s v="Excellent"/>
  </r>
  <r>
    <x v="41"/>
    <x v="37"/>
    <x v="19"/>
    <x v="40"/>
    <n v="0"/>
    <n v="155"/>
    <s v="Enrique Olvera"/>
    <n v="2000"/>
    <n v="55"/>
    <n v="4.7"/>
    <s v="Chettinad Chicken"/>
    <n v="25"/>
    <x v="2"/>
    <s v="No Stars"/>
    <s v="North America"/>
    <x v="0"/>
    <x v="1"/>
    <n v="51"/>
    <x v="1"/>
    <s v="Cash, UPI"/>
    <s v="Customer Choice"/>
    <s v="2DCRF0ULJAIINB3"/>
    <s v="Arjun Verma"/>
    <n v="133594"/>
    <n v="5629"/>
    <n v="12.9716"/>
    <n v="77.5946"/>
    <s v="Legacy"/>
    <s v="Yes"/>
    <s v="Online Only"/>
    <s v="Excellent"/>
  </r>
  <r>
    <x v="12"/>
    <x v="37"/>
    <x v="19"/>
    <x v="38"/>
    <n v="3"/>
    <n v="310"/>
    <s v="Heinz Beck"/>
    <n v="1994"/>
    <n v="50"/>
    <n v="4.8"/>
    <s v="Paneer Butter Masala"/>
    <n v="31"/>
    <x v="0"/>
    <s v="Three Stars"/>
    <s v="Europe"/>
    <x v="1"/>
    <x v="0"/>
    <n v="41"/>
    <x v="1"/>
    <s v="All Methods Accepted"/>
    <s v="Customer Choice"/>
    <s v="Y2FW0XYD7C6HYMA"/>
    <s v="John Smith"/>
    <n v="198987"/>
    <n v="5180"/>
    <n v="12.9716"/>
    <n v="77.5946"/>
    <s v="Legacy"/>
    <s v="Yes"/>
    <s v="Table Only"/>
    <s v="Excellent"/>
  </r>
  <r>
    <x v="21"/>
    <x v="55"/>
    <x v="19"/>
    <x v="36"/>
    <n v="3"/>
    <n v="570"/>
    <s v="Paul Pairet"/>
    <n v="2012"/>
    <n v="10"/>
    <n v="4.5999999999999996"/>
    <s v="Truffle Naan"/>
    <n v="13"/>
    <x v="1"/>
    <s v="Three Stars"/>
    <s v="Asia"/>
    <x v="0"/>
    <x v="1"/>
    <n v="34"/>
    <x v="1"/>
    <s v="Cash, Card"/>
    <s v="Chef Special"/>
    <s v="XRBISOQNPUQERZK"/>
    <s v="Sara Kapoor"/>
    <n v="308033"/>
    <n v="2062"/>
    <n v="22.7196"/>
    <n v="75.857699999999994"/>
    <s v="Established"/>
    <s v="Yes"/>
    <s v="Online Only"/>
    <s v="Excellent"/>
  </r>
  <r>
    <x v="43"/>
    <x v="48"/>
    <x v="0"/>
    <x v="46"/>
    <n v="0"/>
    <n v="140"/>
    <s v="Jorge Vallejo"/>
    <n v="2012"/>
    <n v="48"/>
    <n v="4.5999999999999996"/>
    <s v="Spaghetti Carbonara"/>
    <n v="13"/>
    <x v="3"/>
    <s v="No Stars"/>
    <s v="North America"/>
    <x v="0"/>
    <x v="1"/>
    <n v="40"/>
    <x v="0"/>
    <s v="Cash, UPI"/>
    <s v="Bestselling Dish"/>
    <m/>
    <s v="Emily Clark"/>
    <n v="498722"/>
    <n v="7773"/>
    <n v="43.769599999999997"/>
    <n v="11.255800000000001"/>
    <s v="Established"/>
    <s v="No"/>
    <s v="Online Only"/>
    <s v="Excellent"/>
  </r>
  <r>
    <x v="26"/>
    <x v="36"/>
    <x v="19"/>
    <x v="41"/>
    <n v="2"/>
    <n v="275"/>
    <s v="Yoshihiro Narisawa"/>
    <n v="2003"/>
    <n v="36"/>
    <n v="4.7"/>
    <s v="Undhiyu"/>
    <n v="22"/>
    <x v="0"/>
    <s v="Two Stars"/>
    <s v="Asia"/>
    <x v="0"/>
    <x v="0"/>
    <n v="68"/>
    <x v="1"/>
    <s v="Cash, UPI"/>
    <s v="Bestselling Dish"/>
    <s v="BP03W55EYMEVJS0"/>
    <s v="Arjun Verma"/>
    <n v="415671"/>
    <n v="6794"/>
    <n v="22.572600000000001"/>
    <n v="88.363900000000001"/>
    <s v="Legacy"/>
    <s v="Yes"/>
    <s v="Online + Table"/>
    <s v="Excellent"/>
  </r>
  <r>
    <x v="43"/>
    <x v="53"/>
    <x v="8"/>
    <x v="51"/>
    <n v="0"/>
    <n v="140"/>
    <s v="Jorge Vallejo"/>
    <n v="2012"/>
    <n v="48"/>
    <n v="4.5999999999999996"/>
    <s v="Teriyaki Steak"/>
    <n v="13"/>
    <x v="3"/>
    <s v="No Stars"/>
    <s v="North America"/>
    <x v="1"/>
    <x v="1"/>
    <n v="66"/>
    <x v="0"/>
    <s v="All Methods Accepted"/>
    <s v="Bestselling Dish"/>
    <m/>
    <s v="Lucas Martin"/>
    <n v="35581"/>
    <n v="4184"/>
    <n v="34.6937"/>
    <n v="135.50229999999999"/>
    <s v="Established"/>
    <s v="No"/>
    <s v="None"/>
    <s v="Excellent"/>
  </r>
  <r>
    <x v="34"/>
    <x v="44"/>
    <x v="20"/>
    <x v="44"/>
    <n v="2"/>
    <n v="550"/>
    <s v="Rasmus Munk"/>
    <n v="2015"/>
    <n v="50"/>
    <n v="4.5"/>
    <s v="Lobster Roll"/>
    <n v="10"/>
    <x v="1"/>
    <s v="Two Stars"/>
    <s v="Europe"/>
    <x v="0"/>
    <x v="0"/>
    <n v="42"/>
    <x v="0"/>
    <s v="All Methods Accepted"/>
    <s v="Chef Special"/>
    <m/>
    <s v="Haruto Tanaka"/>
    <n v="440512"/>
    <n v="2353"/>
    <n v="-33.8688"/>
    <n v="151.20930000000001"/>
    <s v="Established"/>
    <s v="No"/>
    <s v="Online + Table"/>
    <s v="Excellent"/>
  </r>
  <r>
    <x v="9"/>
    <x v="55"/>
    <x v="19"/>
    <x v="37"/>
    <n v="3"/>
    <n v="345"/>
    <s v="Dominique Crenn"/>
    <n v="2011"/>
    <n v="50"/>
    <n v="4.8"/>
    <s v="Chole Kulche"/>
    <n v="14"/>
    <x v="0"/>
    <s v="Three Stars"/>
    <s v="North America"/>
    <x v="0"/>
    <x v="1"/>
    <n v="48"/>
    <x v="0"/>
    <s v="Cash, Card"/>
    <s v="Seasonal Special"/>
    <s v="LQO1R056WOTQX1W"/>
    <s v="Riya Patel"/>
    <n v="103826"/>
    <n v="2498"/>
    <n v="22.7196"/>
    <n v="75.857699999999994"/>
    <s v="Established"/>
    <s v="Yes"/>
    <s v="Online Only"/>
    <s v="Excellent"/>
  </r>
  <r>
    <x v="19"/>
    <x v="36"/>
    <x v="19"/>
    <x v="37"/>
    <n v="3"/>
    <n v="290"/>
    <s v="Massimiliano Alajmo"/>
    <n v="1981"/>
    <n v="50"/>
    <n v="4.7"/>
    <s v="Chole Kulche"/>
    <n v="44"/>
    <x v="0"/>
    <s v="Three Stars"/>
    <s v="Europe"/>
    <x v="1"/>
    <x v="0"/>
    <n v="70"/>
    <x v="0"/>
    <s v="UPI, Card"/>
    <s v="Bestselling Dish"/>
    <s v="8X3TZYJAT30WD8Q"/>
    <s v="Lucas Martin"/>
    <n v="187836"/>
    <n v="7355"/>
    <n v="22.572600000000001"/>
    <n v="88.363900000000001"/>
    <s v="Legacy"/>
    <s v="Yes"/>
    <s v="Table Only"/>
    <s v="Excellent"/>
  </r>
  <r>
    <x v="31"/>
    <x v="44"/>
    <x v="20"/>
    <x v="44"/>
    <n v="2"/>
    <n v="245"/>
    <s v="Richard Ekkebus"/>
    <n v="2005"/>
    <n v="46"/>
    <n v="4.7"/>
    <s v="Lobster Roll"/>
    <n v="20"/>
    <x v="2"/>
    <s v="Two Stars"/>
    <s v="Asia"/>
    <x v="1"/>
    <x v="0"/>
    <n v="69"/>
    <x v="1"/>
    <s v="UPI, Card"/>
    <s v="Bestselling Dish"/>
    <m/>
    <s v="John Smith"/>
    <n v="89007"/>
    <n v="2671"/>
    <n v="-33.8688"/>
    <n v="151.20930000000001"/>
    <s v="Legacy"/>
    <s v="No"/>
    <s v="Table Only"/>
    <s v="Excellent"/>
  </r>
  <r>
    <x v="22"/>
    <x v="57"/>
    <x v="21"/>
    <x v="56"/>
    <n v="2"/>
    <n v="450"/>
    <s v="René Redzepi"/>
    <n v="2003"/>
    <n v="40"/>
    <n v="4.8"/>
    <s v="Poutine"/>
    <n v="22"/>
    <x v="1"/>
    <s v="Two Stars"/>
    <s v="Europe"/>
    <x v="0"/>
    <x v="0"/>
    <n v="51"/>
    <x v="1"/>
    <s v="Cash, UPI"/>
    <s v="Bestselling Dish"/>
    <m/>
    <s v="Amit Sharma"/>
    <n v="22191"/>
    <n v="6614"/>
    <n v="43.653199999999998"/>
    <n v="-79.383200000000002"/>
    <s v="Legacy"/>
    <s v="No"/>
    <s v="Online + Table"/>
    <s v="Excellent"/>
  </r>
  <r>
    <x v="29"/>
    <x v="14"/>
    <x v="2"/>
    <x v="52"/>
    <n v="2"/>
    <n v="285"/>
    <s v="Sean Gray"/>
    <n v="2008"/>
    <n v="12"/>
    <n v="4.7"/>
    <s v="Prime Rib"/>
    <n v="17"/>
    <x v="0"/>
    <s v="Two Stars"/>
    <s v="North America"/>
    <x v="1"/>
    <x v="1"/>
    <n v="20"/>
    <x v="1"/>
    <s v="Cash, Card"/>
    <s v="Chef Special"/>
    <m/>
    <s v="Riya Patel"/>
    <n v="287790"/>
    <n v="6796"/>
    <n v="41.878100000000003"/>
    <n v="-87.629800000000003"/>
    <s v="Legacy"/>
    <s v="No"/>
    <s v="None"/>
    <s v="Excellent"/>
  </r>
  <r>
    <x v="39"/>
    <x v="36"/>
    <x v="19"/>
    <x v="38"/>
    <n v="0"/>
    <n v="180"/>
    <s v="Virgilio Martínez"/>
    <n v="2008"/>
    <n v="50"/>
    <n v="4.8"/>
    <s v="Butter Chicken"/>
    <n v="17"/>
    <x v="2"/>
    <s v="No Stars"/>
    <s v="South America"/>
    <x v="1"/>
    <x v="1"/>
    <n v="43"/>
    <x v="1"/>
    <s v="UPI, Card"/>
    <s v="Chef Special"/>
    <s v="LU88E1VCI50BYV6"/>
    <s v="Emily Clark"/>
    <n v="344388"/>
    <n v="1219"/>
    <n v="22.572600000000001"/>
    <n v="88.363900000000001"/>
    <s v="Legacy"/>
    <s v="Yes"/>
    <s v="None"/>
    <s v="Excellent"/>
  </r>
  <r>
    <x v="43"/>
    <x v="18"/>
    <x v="8"/>
    <x v="51"/>
    <n v="0"/>
    <n v="140"/>
    <s v="Jorge Vallejo"/>
    <n v="2012"/>
    <n v="48"/>
    <n v="4.5999999999999996"/>
    <s v="Teriyaki Steak"/>
    <n v="13"/>
    <x v="3"/>
    <s v="No Stars"/>
    <s v="North America"/>
    <x v="0"/>
    <x v="0"/>
    <n v="37"/>
    <x v="0"/>
    <s v="Cash, UPI"/>
    <s v="Chef Special"/>
    <m/>
    <s v="Sara Kapoor"/>
    <n v="61802"/>
    <n v="6143"/>
    <n v="35.689500000000002"/>
    <n v="139.6917"/>
    <s v="Established"/>
    <s v="No"/>
    <s v="Online + Table"/>
    <s v="Excellent"/>
  </r>
  <r>
    <x v="15"/>
    <x v="55"/>
    <x v="19"/>
    <x v="41"/>
    <n v="3"/>
    <n v="280"/>
    <s v="Joan Roca"/>
    <n v="1986"/>
    <n v="45"/>
    <n v="4.7"/>
    <s v="Undhiyu"/>
    <n v="39"/>
    <x v="0"/>
    <s v="Three Stars"/>
    <s v="Europe"/>
    <x v="1"/>
    <x v="0"/>
    <n v="50"/>
    <x v="1"/>
    <s v="Cash, UPI"/>
    <s v="Seasonal Special"/>
    <s v="H2IT4XRHYNOGNHR"/>
    <s v="Oliver Brown"/>
    <n v="380241"/>
    <n v="2085"/>
    <n v="22.7196"/>
    <n v="75.857699999999994"/>
    <s v="Legacy"/>
    <s v="Yes"/>
    <s v="Table Only"/>
    <s v="Excellent"/>
  </r>
  <r>
    <x v="6"/>
    <x v="51"/>
    <x v="2"/>
    <x v="44"/>
    <n v="3"/>
    <n v="295"/>
    <s v="Eric Ripert"/>
    <n v="1972"/>
    <n v="62"/>
    <n v="4.8"/>
    <s v="Lobster Roll"/>
    <n v="53"/>
    <x v="0"/>
    <s v="Three Stars"/>
    <s v="North America"/>
    <x v="0"/>
    <x v="1"/>
    <n v="48"/>
    <x v="0"/>
    <s v="Cash, UPI"/>
    <s v="Seasonal Special"/>
    <m/>
    <s v="Haruto Tanaka"/>
    <n v="60943"/>
    <n v="4916"/>
    <n v="34.052199999999999"/>
    <n v="-118.2437"/>
    <s v="Legacy"/>
    <s v="No"/>
    <s v="Online Only"/>
    <s v="Excellent"/>
  </r>
  <r>
    <x v="25"/>
    <x v="41"/>
    <x v="19"/>
    <x v="37"/>
    <n v="2"/>
    <n v="245"/>
    <s v="Tim Raue"/>
    <n v="2010"/>
    <n v="48"/>
    <n v="4.7"/>
    <s v="Vada Pav"/>
    <n v="15"/>
    <x v="2"/>
    <s v="Two Stars"/>
    <s v="Europe"/>
    <x v="0"/>
    <x v="1"/>
    <n v="61"/>
    <x v="1"/>
    <s v="Cash, Card"/>
    <s v="Customer Choice"/>
    <s v="2NAFQB9MZGWMFGT"/>
    <s v="Lucas Martin"/>
    <n v="404527"/>
    <n v="2179"/>
    <n v="21.170200000000001"/>
    <n v="72.831100000000006"/>
    <s v="Legacy"/>
    <s v="Yes"/>
    <s v="Online Only"/>
    <s v="Excellent"/>
  </r>
  <r>
    <x v="20"/>
    <x v="41"/>
    <x v="19"/>
    <x v="53"/>
    <n v="3"/>
    <n v="265"/>
    <s v="Eneko Atxa"/>
    <n v="2005"/>
    <n v="45"/>
    <n v="4.7"/>
    <s v="Dal Baati Churma"/>
    <n v="20"/>
    <x v="0"/>
    <s v="Three Stars"/>
    <s v="Europe"/>
    <x v="0"/>
    <x v="1"/>
    <n v="21"/>
    <x v="1"/>
    <s v="Cash, Card"/>
    <s v="Chef Special"/>
    <s v="VY1WBH5C6FBYAUG"/>
    <s v="Francesco Rossi"/>
    <n v="241916"/>
    <n v="5110"/>
    <n v="21.170200000000001"/>
    <n v="72.831100000000006"/>
    <s v="Legacy"/>
    <s v="Yes"/>
    <s v="Online Only"/>
    <s v="Excellent"/>
  </r>
  <r>
    <x v="34"/>
    <x v="34"/>
    <x v="19"/>
    <x v="41"/>
    <n v="2"/>
    <n v="550"/>
    <s v="Rasmus Munk"/>
    <n v="2015"/>
    <n v="50"/>
    <n v="4.5"/>
    <s v="Thepla"/>
    <n v="10"/>
    <x v="1"/>
    <s v="Two Stars"/>
    <s v="Europe"/>
    <x v="1"/>
    <x v="1"/>
    <n v="32"/>
    <x v="1"/>
    <s v="Cash, Card"/>
    <s v="Bestselling Dish"/>
    <s v="AJ6KEF0I2RWT6WN"/>
    <s v="John Smith"/>
    <n v="324720"/>
    <n v="7249"/>
    <n v="28.7041"/>
    <n v="77.102500000000006"/>
    <s v="Established"/>
    <s v="Yes"/>
    <s v="None"/>
    <s v="Excellent"/>
  </r>
  <r>
    <x v="36"/>
    <x v="38"/>
    <x v="19"/>
    <x v="53"/>
    <n v="1"/>
    <n v="165"/>
    <s v="Isaac McHale"/>
    <n v="2013"/>
    <n v="40"/>
    <n v="4.5999999999999996"/>
    <s v="Gatte ki Sabzi"/>
    <n v="12"/>
    <x v="2"/>
    <s v="One Star"/>
    <s v="Europe"/>
    <x v="1"/>
    <x v="0"/>
    <n v="49"/>
    <x v="1"/>
    <s v="All Methods Accepted"/>
    <s v="Bestselling Dish"/>
    <s v="9RAE3SWB3CWWAV1"/>
    <s v="Arjun Verma"/>
    <n v="377413"/>
    <n v="1040"/>
    <n v="13.082700000000001"/>
    <n v="80.270700000000005"/>
    <s v="Established"/>
    <s v="Yes"/>
    <s v="Table Only"/>
    <s v="Excellent"/>
  </r>
  <r>
    <x v="41"/>
    <x v="9"/>
    <x v="2"/>
    <x v="50"/>
    <n v="0"/>
    <n v="155"/>
    <s v="Enrique Olvera"/>
    <n v="2000"/>
    <n v="55"/>
    <n v="4.7"/>
    <s v="BBQ Wings"/>
    <n v="25"/>
    <x v="2"/>
    <s v="No Stars"/>
    <s v="North America"/>
    <x v="0"/>
    <x v="1"/>
    <n v="27"/>
    <x v="0"/>
    <s v="Cash, Card"/>
    <s v="Customer Choice"/>
    <m/>
    <s v="Francesco Rossi"/>
    <n v="354798"/>
    <n v="152"/>
    <n v="37.774900000000002"/>
    <n v="-122.4194"/>
    <s v="Legacy"/>
    <s v="No"/>
    <s v="Online Only"/>
    <s v="Excellent"/>
  </r>
  <r>
    <x v="28"/>
    <x v="3"/>
    <x v="3"/>
    <x v="9"/>
    <n v="2"/>
    <n v="265"/>
    <s v="Heinz Reitbauer"/>
    <n v="2005"/>
    <n v="60"/>
    <n v="4.7"/>
    <s v="Truffle Risotto"/>
    <n v="20"/>
    <x v="0"/>
    <s v="Two Stars"/>
    <s v="Europe"/>
    <x v="1"/>
    <x v="1"/>
    <n v="43"/>
    <x v="0"/>
    <s v="All Methods Accepted"/>
    <s v="Bestselling Dish"/>
    <m/>
    <s v="Riya Patel"/>
    <n v="350301"/>
    <n v="3966"/>
    <n v="48.8566"/>
    <n v="2.3521999999999998"/>
    <s v="Legacy"/>
    <s v="No"/>
    <s v="None"/>
    <s v="Excellent"/>
  </r>
  <r>
    <x v="32"/>
    <x v="26"/>
    <x v="12"/>
    <x v="54"/>
    <n v="2"/>
    <n v="250"/>
    <s v="Oriol Castro"/>
    <n v="2014"/>
    <n v="52"/>
    <n v="4.5999999999999996"/>
    <s v="Chicken Tikka Pizza"/>
    <n v="11"/>
    <x v="0"/>
    <s v="Two Stars"/>
    <s v="Europe"/>
    <x v="0"/>
    <x v="0"/>
    <n v="74"/>
    <x v="1"/>
    <s v="Cash, UPI"/>
    <s v="Seasonal Special"/>
    <m/>
    <s v="Arjun Verma"/>
    <n v="367781"/>
    <n v="1526"/>
    <n v="51.507399999999997"/>
    <n v="-0.1278"/>
    <s v="Established"/>
    <s v="No"/>
    <s v="Online + Table"/>
    <s v="Excellent"/>
  </r>
  <r>
    <x v="12"/>
    <x v="45"/>
    <x v="2"/>
    <x v="50"/>
    <n v="3"/>
    <n v="310"/>
    <s v="Heinz Beck"/>
    <n v="1994"/>
    <n v="50"/>
    <n v="4.8"/>
    <s v="BBQ Wings"/>
    <n v="31"/>
    <x v="0"/>
    <s v="Three Stars"/>
    <s v="Europe"/>
    <x v="1"/>
    <x v="0"/>
    <n v="50"/>
    <x v="1"/>
    <s v="UPI, Card"/>
    <s v="Customer Choice"/>
    <m/>
    <s v="Amit Sharma"/>
    <n v="88887"/>
    <n v="1755"/>
    <n v="29.760400000000001"/>
    <n v="-95.369799999999998"/>
    <s v="Legacy"/>
    <s v="No"/>
    <s v="Table Only"/>
    <s v="Excellent"/>
  </r>
  <r>
    <x v="24"/>
    <x v="45"/>
    <x v="2"/>
    <x v="52"/>
    <n v="2"/>
    <n v="325"/>
    <s v="Kyle &amp; Katina Connaughton"/>
    <n v="2016"/>
    <n v="48"/>
    <n v="4.7"/>
    <s v="Grilled Steak"/>
    <n v="9"/>
    <x v="0"/>
    <s v="Two Stars"/>
    <s v="North America"/>
    <x v="0"/>
    <x v="0"/>
    <n v="44"/>
    <x v="1"/>
    <s v="Cash, UPI"/>
    <s v="Customer Choice"/>
    <m/>
    <s v="Emily Clark"/>
    <n v="53864"/>
    <n v="2020"/>
    <n v="29.760400000000001"/>
    <n v="-95.369799999999998"/>
    <s v="Established"/>
    <s v="No"/>
    <s v="Online + Table"/>
    <s v="Excellent"/>
  </r>
  <r>
    <x v="31"/>
    <x v="53"/>
    <x v="8"/>
    <x v="45"/>
    <n v="2"/>
    <n v="245"/>
    <s v="Richard Ekkebus"/>
    <n v="2005"/>
    <n v="46"/>
    <n v="4.7"/>
    <s v="Miso Ramen"/>
    <n v="20"/>
    <x v="2"/>
    <s v="Two Stars"/>
    <s v="Asia"/>
    <x v="0"/>
    <x v="0"/>
    <n v="47"/>
    <x v="1"/>
    <s v="Cash, Card"/>
    <s v="Seasonal Special"/>
    <m/>
    <s v="Francesco Rossi"/>
    <n v="109806"/>
    <n v="6522"/>
    <n v="34.6937"/>
    <n v="135.50229999999999"/>
    <s v="Legacy"/>
    <s v="No"/>
    <s v="Online + Table"/>
    <s v="Excellent"/>
  </r>
  <r>
    <x v="17"/>
    <x v="14"/>
    <x v="2"/>
    <x v="42"/>
    <n v="3"/>
    <n v="365"/>
    <s v="Daniel Humm"/>
    <n v="1998"/>
    <n v="80"/>
    <n v="4.7"/>
    <s v="Tacos"/>
    <n v="27"/>
    <x v="0"/>
    <s v="Three Stars"/>
    <s v="North America"/>
    <x v="1"/>
    <x v="1"/>
    <n v="45"/>
    <x v="1"/>
    <s v="Cash, Card"/>
    <s v="Chef Special"/>
    <m/>
    <s v="Haruto Tanaka"/>
    <n v="268888"/>
    <n v="468"/>
    <n v="41.878100000000003"/>
    <n v="-87.629800000000003"/>
    <s v="Legacy"/>
    <s v="No"/>
    <s v="None"/>
    <s v="Excellent"/>
  </r>
  <r>
    <x v="33"/>
    <x v="40"/>
    <x v="19"/>
    <x v="55"/>
    <n v="2"/>
    <n v="275"/>
    <s v="Andoni Luis Aduriz"/>
    <n v="1998"/>
    <n v="20"/>
    <n v="4.5999999999999996"/>
    <s v="Fish Curry"/>
    <n v="27"/>
    <x v="0"/>
    <s v="Two Stars"/>
    <s v="Europe"/>
    <x v="0"/>
    <x v="0"/>
    <n v="60"/>
    <x v="0"/>
    <s v="Cash, UPI"/>
    <s v="Seasonal Special"/>
    <s v="IXHFN1F2F4T5B83"/>
    <s v="Oliver Brown"/>
    <n v="20737"/>
    <n v="2993"/>
    <n v="17.385000000000002"/>
    <n v="78.486699999999999"/>
    <s v="Legacy"/>
    <s v="Yes"/>
    <s v="Online + Table"/>
    <s v="Excellent"/>
  </r>
  <r>
    <x v="23"/>
    <x v="51"/>
    <x v="2"/>
    <x v="50"/>
    <n v="2"/>
    <n v="280"/>
    <s v="Zaiyu Hasegawa"/>
    <n v="2007"/>
    <n v="26"/>
    <n v="4.7"/>
    <s v="BBQ Wings"/>
    <n v="18"/>
    <x v="0"/>
    <s v="Two Stars"/>
    <s v="Asia"/>
    <x v="1"/>
    <x v="1"/>
    <n v="39"/>
    <x v="1"/>
    <s v="UPI, Card"/>
    <s v="Chef Special"/>
    <m/>
    <s v="Haruto Tanaka"/>
    <n v="337517"/>
    <n v="1704"/>
    <n v="34.052199999999999"/>
    <n v="-118.2437"/>
    <s v="Legacy"/>
    <s v="No"/>
    <s v="None"/>
    <s v="Excellent"/>
  </r>
  <r>
    <x v="44"/>
    <x v="42"/>
    <x v="19"/>
    <x v="55"/>
    <n v="0"/>
    <n v="185"/>
    <s v="Thomas &amp; Mathias Sühring"/>
    <n v="2014"/>
    <n v="48"/>
    <n v="4.5999999999999996"/>
    <s v="Fish Curry"/>
    <n v="11"/>
    <x v="2"/>
    <s v="No Stars"/>
    <s v="Asia"/>
    <x v="0"/>
    <x v="1"/>
    <n v="22"/>
    <x v="0"/>
    <s v="Cash, UPI"/>
    <s v="Customer Choice"/>
    <s v="ETSC8EXSCL2ZKVZ"/>
    <s v="Riya Patel"/>
    <n v="323465"/>
    <n v="6991"/>
    <n v="23.022500000000001"/>
    <n v="72.571399999999997"/>
    <s v="Established"/>
    <s v="Yes"/>
    <s v="Online Only"/>
    <s v="Excellent"/>
  </r>
  <r>
    <x v="24"/>
    <x v="37"/>
    <x v="19"/>
    <x v="55"/>
    <n v="2"/>
    <n v="325"/>
    <s v="Kyle &amp; Katina Connaughton"/>
    <n v="2016"/>
    <n v="48"/>
    <n v="4.7"/>
    <s v="Fish Curry"/>
    <n v="9"/>
    <x v="0"/>
    <s v="Two Stars"/>
    <s v="North America"/>
    <x v="0"/>
    <x v="0"/>
    <n v="63"/>
    <x v="0"/>
    <s v="Cash, UPI"/>
    <s v="Customer Choice"/>
    <s v="JP9SM3020LETTV6"/>
    <s v="Sara Kapoor"/>
    <n v="480285"/>
    <n v="5431"/>
    <n v="12.9716"/>
    <n v="77.5946"/>
    <s v="Established"/>
    <s v="Yes"/>
    <s v="Online + Table"/>
    <s v="Excellent"/>
  </r>
  <r>
    <x v="0"/>
    <x v="44"/>
    <x v="20"/>
    <x v="44"/>
    <n v="3"/>
    <n v="320"/>
    <s v="Massimo Bottura"/>
    <n v="1995"/>
    <n v="28"/>
    <n v="4.9000000000000004"/>
    <s v="Lobster Roll"/>
    <n v="30"/>
    <x v="0"/>
    <s v="Three Stars"/>
    <s v="Europe"/>
    <x v="1"/>
    <x v="1"/>
    <n v="60"/>
    <x v="0"/>
    <s v="UPI, Card"/>
    <s v="Seasonal Special"/>
    <m/>
    <s v="Haruto Tanaka"/>
    <n v="226270"/>
    <n v="1163"/>
    <n v="-33.8688"/>
    <n v="151.20930000000001"/>
    <s v="Legacy"/>
    <s v="No"/>
    <s v="None"/>
    <s v="Excellent"/>
  </r>
  <r>
    <x v="13"/>
    <x v="43"/>
    <x v="0"/>
    <x v="43"/>
    <n v="3"/>
    <n v="270"/>
    <s v="Quique Dacosta"/>
    <n v="1989"/>
    <n v="48"/>
    <n v="4.8"/>
    <s v="Pepperoni"/>
    <n v="36"/>
    <x v="0"/>
    <s v="Three Stars"/>
    <s v="Europe"/>
    <x v="1"/>
    <x v="1"/>
    <n v="34"/>
    <x v="0"/>
    <s v="Cash, Card"/>
    <s v="Seasonal Special"/>
    <m/>
    <s v="Oliver Brown"/>
    <n v="40792"/>
    <n v="5632"/>
    <n v="45.464199999999998"/>
    <n v="9.19"/>
    <s v="Legacy"/>
    <s v="No"/>
    <s v="None"/>
    <s v="Excellent"/>
  </r>
  <r>
    <x v="41"/>
    <x v="54"/>
    <x v="19"/>
    <x v="41"/>
    <n v="0"/>
    <n v="155"/>
    <s v="Enrique Olvera"/>
    <n v="2000"/>
    <n v="55"/>
    <n v="4.7"/>
    <s v="Thepla"/>
    <n v="25"/>
    <x v="2"/>
    <s v="No Stars"/>
    <s v="North America"/>
    <x v="1"/>
    <x v="1"/>
    <n v="57"/>
    <x v="0"/>
    <s v="Cash, UPI"/>
    <s v="Chef Special"/>
    <s v="WF9Y8MFFCDQ7KGS"/>
    <s v="Lucas Martin"/>
    <n v="239679"/>
    <n v="2515"/>
    <n v="26.912400000000002"/>
    <n v="75.787300000000002"/>
    <s v="Legacy"/>
    <s v="Yes"/>
    <s v="None"/>
    <s v="Excellent"/>
  </r>
  <r>
    <x v="3"/>
    <x v="59"/>
    <x v="20"/>
    <x v="44"/>
    <n v="3"/>
    <n v="425"/>
    <s v="Alain Passard"/>
    <n v="1986"/>
    <n v="40"/>
    <n v="4.9000000000000004"/>
    <s v="Grilled Salmon"/>
    <n v="39"/>
    <x v="1"/>
    <s v="Three Stars"/>
    <s v="Europe"/>
    <x v="0"/>
    <x v="1"/>
    <n v="42"/>
    <x v="1"/>
    <s v="UPI, Card"/>
    <s v="Bestselling Dish"/>
    <m/>
    <s v="Lucas Martin"/>
    <n v="304070"/>
    <n v="2976"/>
    <n v="-27.469799999999999"/>
    <n v="153.02510000000001"/>
    <s v="Legacy"/>
    <s v="No"/>
    <s v="Online Only"/>
    <s v="Excellent"/>
  </r>
  <r>
    <x v="17"/>
    <x v="51"/>
    <x v="2"/>
    <x v="44"/>
    <n v="3"/>
    <n v="365"/>
    <s v="Daniel Humm"/>
    <n v="1998"/>
    <n v="80"/>
    <n v="4.7"/>
    <s v="Grilled Salmon"/>
    <n v="27"/>
    <x v="0"/>
    <s v="Three Stars"/>
    <s v="North America"/>
    <x v="0"/>
    <x v="0"/>
    <n v="29"/>
    <x v="0"/>
    <s v="Cash, UPI"/>
    <s v="Chef Special"/>
    <m/>
    <s v="Emily Clark"/>
    <n v="482927"/>
    <n v="3147"/>
    <n v="34.052199999999999"/>
    <n v="-118.2437"/>
    <s v="Legacy"/>
    <s v="No"/>
    <s v="Online + Table"/>
    <s v="Excellent"/>
  </r>
  <r>
    <x v="9"/>
    <x v="10"/>
    <x v="0"/>
    <x v="7"/>
    <n v="3"/>
    <n v="345"/>
    <s v="Dominique Crenn"/>
    <n v="2011"/>
    <n v="50"/>
    <n v="4.8"/>
    <s v="Lasagna"/>
    <n v="14"/>
    <x v="0"/>
    <s v="Three Stars"/>
    <s v="North America"/>
    <x v="1"/>
    <x v="0"/>
    <n v="29"/>
    <x v="0"/>
    <s v="All Methods Accepted"/>
    <s v="Chef Special"/>
    <m/>
    <s v="Riya Patel"/>
    <n v="212060"/>
    <n v="948"/>
    <n v="41.902799999999999"/>
    <n v="12.4964"/>
    <s v="Established"/>
    <s v="No"/>
    <s v="Table Only"/>
    <s v="Excellent"/>
  </r>
  <r>
    <x v="31"/>
    <x v="3"/>
    <x v="3"/>
    <x v="9"/>
    <n v="2"/>
    <n v="245"/>
    <s v="Richard Ekkebus"/>
    <n v="2005"/>
    <n v="46"/>
    <n v="4.7"/>
    <s v="Truffle Risotto"/>
    <n v="20"/>
    <x v="2"/>
    <s v="Two Stars"/>
    <s v="Asia"/>
    <x v="0"/>
    <x v="1"/>
    <n v="33"/>
    <x v="0"/>
    <s v="Cash, Card"/>
    <s v="Chef Special"/>
    <m/>
    <s v="Arjun Verma"/>
    <n v="167061"/>
    <n v="2432"/>
    <n v="48.8566"/>
    <n v="2.3521999999999998"/>
    <s v="Legacy"/>
    <s v="No"/>
    <s v="Online Only"/>
    <s v="Excellent"/>
  </r>
  <r>
    <x v="12"/>
    <x v="52"/>
    <x v="12"/>
    <x v="57"/>
    <n v="3"/>
    <n v="310"/>
    <s v="Heinz Beck"/>
    <n v="1994"/>
    <n v="50"/>
    <n v="4.8"/>
    <s v="Fish and Chips"/>
    <n v="31"/>
    <x v="0"/>
    <s v="Three Stars"/>
    <s v="Europe"/>
    <x v="1"/>
    <x v="0"/>
    <n v="21"/>
    <x v="1"/>
    <s v="Cash, Card"/>
    <s v="Customer Choice"/>
    <m/>
    <s v="Emily Clark"/>
    <n v="499299"/>
    <n v="5855"/>
    <n v="53.800800000000002"/>
    <n v="-1.5490999999999999"/>
    <s v="Legacy"/>
    <s v="No"/>
    <s v="Table Only"/>
    <s v="Excellent"/>
  </r>
  <r>
    <x v="9"/>
    <x v="47"/>
    <x v="3"/>
    <x v="2"/>
    <n v="3"/>
    <n v="345"/>
    <s v="Dominique Crenn"/>
    <n v="2011"/>
    <n v="50"/>
    <n v="4.8"/>
    <s v="Coq au Vin"/>
    <n v="14"/>
    <x v="0"/>
    <s v="Three Stars"/>
    <s v="North America"/>
    <x v="0"/>
    <x v="0"/>
    <n v="26"/>
    <x v="1"/>
    <s v="All Methods Accepted"/>
    <s v="Customer Choice"/>
    <m/>
    <s v="Haruto Tanaka"/>
    <n v="161356"/>
    <n v="3561"/>
    <n v="43.7102"/>
    <n v="7.2619999999999996"/>
    <s v="Established"/>
    <s v="No"/>
    <s v="Online + Table"/>
    <s v="Excellent"/>
  </r>
  <r>
    <x v="10"/>
    <x v="39"/>
    <x v="19"/>
    <x v="36"/>
    <n v="3"/>
    <n v="298"/>
    <s v="Corey Lee"/>
    <n v="2010"/>
    <n v="56"/>
    <n v="4.8"/>
    <s v="Truffle Naan"/>
    <n v="15"/>
    <x v="0"/>
    <s v="Three Stars"/>
    <s v="North America"/>
    <x v="0"/>
    <x v="1"/>
    <n v="25"/>
    <x v="1"/>
    <s v="UPI, Card"/>
    <s v="Customer Choice"/>
    <s v="IF24X0K6JUB6BYF"/>
    <s v="John Smith"/>
    <n v="349918"/>
    <n v="6965"/>
    <n v="18.520399999999999"/>
    <n v="73.856700000000004"/>
    <s v="Legacy"/>
    <s v="Yes"/>
    <s v="Online Only"/>
    <s v="Excellent"/>
  </r>
  <r>
    <x v="46"/>
    <x v="35"/>
    <x v="19"/>
    <x v="41"/>
    <n v="0"/>
    <n v="285"/>
    <s v="Dan Barber"/>
    <n v="2004"/>
    <n v="70"/>
    <n v="4.5999999999999996"/>
    <s v="Thepla"/>
    <n v="21"/>
    <x v="0"/>
    <s v="No Stars"/>
    <s v="North America"/>
    <x v="1"/>
    <x v="0"/>
    <n v="49"/>
    <x v="1"/>
    <s v="All Methods Accepted"/>
    <s v="Customer Choice"/>
    <s v="UHPK6QVTGJMAVC1"/>
    <s v="Emily Clark"/>
    <n v="358100"/>
    <n v="3955"/>
    <n v="19.076000000000001"/>
    <n v="72.877700000000004"/>
    <s v="Legacy"/>
    <s v="Yes"/>
    <s v="Table Only"/>
    <s v="Excellent"/>
  </r>
  <r>
    <x v="32"/>
    <x v="39"/>
    <x v="19"/>
    <x v="39"/>
    <n v="2"/>
    <n v="250"/>
    <s v="Oriol Castro"/>
    <n v="2014"/>
    <n v="52"/>
    <n v="4.5999999999999996"/>
    <s v="Korma"/>
    <n v="11"/>
    <x v="0"/>
    <s v="Two Stars"/>
    <s v="Europe"/>
    <x v="1"/>
    <x v="1"/>
    <n v="27"/>
    <x v="0"/>
    <s v="Cash, Card"/>
    <s v="Customer Choice"/>
    <s v="3XIWET46YNO0KN4"/>
    <s v="Sara Kapoor"/>
    <n v="401654"/>
    <n v="1985"/>
    <n v="18.520399999999999"/>
    <n v="73.856700000000004"/>
    <s v="Established"/>
    <s v="Yes"/>
    <s v="None"/>
    <s v="Excellent"/>
  </r>
  <r>
    <x v="39"/>
    <x v="50"/>
    <x v="3"/>
    <x v="2"/>
    <n v="0"/>
    <n v="180"/>
    <s v="Virgilio Martínez"/>
    <n v="2008"/>
    <n v="50"/>
    <n v="4.8"/>
    <s v="Coq au Vin"/>
    <n v="17"/>
    <x v="2"/>
    <s v="No Stars"/>
    <s v="South America"/>
    <x v="0"/>
    <x v="0"/>
    <n v="68"/>
    <x v="1"/>
    <s v="Cash, Card"/>
    <s v="Bestselling Dish"/>
    <m/>
    <s v="Francesco Rossi"/>
    <n v="257461"/>
    <n v="375"/>
    <n v="45.764000000000003"/>
    <n v="4.8357000000000001"/>
    <s v="Legacy"/>
    <s v="No"/>
    <s v="Online + Table"/>
    <s v="Excellent"/>
  </r>
  <r>
    <x v="20"/>
    <x v="45"/>
    <x v="2"/>
    <x v="44"/>
    <n v="3"/>
    <n v="265"/>
    <s v="Eneko Atxa"/>
    <n v="2005"/>
    <n v="45"/>
    <n v="4.7"/>
    <s v="Lobster Roll"/>
    <n v="20"/>
    <x v="0"/>
    <s v="Three Stars"/>
    <s v="Europe"/>
    <x v="0"/>
    <x v="0"/>
    <n v="49"/>
    <x v="0"/>
    <s v="UPI, Card"/>
    <s v="Seasonal Special"/>
    <m/>
    <s v="Arjun Verma"/>
    <n v="484527"/>
    <n v="2417"/>
    <n v="29.760400000000001"/>
    <n v="-95.369799999999998"/>
    <s v="Legacy"/>
    <s v="No"/>
    <s v="Online + Table"/>
    <s v="Excellent"/>
  </r>
  <r>
    <x v="10"/>
    <x v="26"/>
    <x v="12"/>
    <x v="47"/>
    <n v="3"/>
    <n v="298"/>
    <s v="Corey Lee"/>
    <n v="2010"/>
    <n v="56"/>
    <n v="4.8"/>
    <s v="Roast Duck"/>
    <n v="15"/>
    <x v="0"/>
    <s v="Three Stars"/>
    <s v="North America"/>
    <x v="1"/>
    <x v="0"/>
    <n v="49"/>
    <x v="0"/>
    <s v="UPI, Card"/>
    <s v="Seasonal Special"/>
    <m/>
    <s v="Haruto Tanaka"/>
    <n v="338651"/>
    <n v="4724"/>
    <n v="51.507399999999997"/>
    <n v="-0.1278"/>
    <s v="Legacy"/>
    <s v="No"/>
    <s v="Table Only"/>
    <s v="Excellent"/>
  </r>
  <r>
    <x v="20"/>
    <x v="43"/>
    <x v="0"/>
    <x v="7"/>
    <n v="3"/>
    <n v="265"/>
    <s v="Eneko Atxa"/>
    <n v="2005"/>
    <n v="45"/>
    <n v="4.7"/>
    <s v="Risotto"/>
    <n v="20"/>
    <x v="0"/>
    <s v="Three Stars"/>
    <s v="Europe"/>
    <x v="1"/>
    <x v="0"/>
    <n v="39"/>
    <x v="1"/>
    <s v="Cash, Card"/>
    <s v="Seasonal Special"/>
    <m/>
    <s v="Oliver Brown"/>
    <n v="278649"/>
    <n v="662"/>
    <n v="45.464199999999998"/>
    <n v="9.19"/>
    <s v="Legacy"/>
    <s v="No"/>
    <s v="Table Only"/>
    <s v="Excellent"/>
  </r>
  <r>
    <x v="9"/>
    <x v="38"/>
    <x v="19"/>
    <x v="53"/>
    <n v="3"/>
    <n v="345"/>
    <s v="Dominique Crenn"/>
    <n v="2011"/>
    <n v="50"/>
    <n v="4.8"/>
    <s v="Dal Baati Churma"/>
    <n v="14"/>
    <x v="0"/>
    <s v="Three Stars"/>
    <s v="North America"/>
    <x v="1"/>
    <x v="0"/>
    <n v="72"/>
    <x v="0"/>
    <s v="Cash, UPI"/>
    <s v="Seasonal Special"/>
    <s v="JZVXK04SCFFYHUV"/>
    <s v="Riya Patel"/>
    <n v="412502"/>
    <n v="7301"/>
    <n v="13.082700000000001"/>
    <n v="80.270700000000005"/>
    <s v="Established"/>
    <s v="Yes"/>
    <s v="Table Only"/>
    <s v="Excellent"/>
  </r>
  <r>
    <x v="16"/>
    <x v="42"/>
    <x v="19"/>
    <x v="36"/>
    <n v="3"/>
    <n v="420"/>
    <s v="Rasmus Kofoed"/>
    <n v="2007"/>
    <n v="40"/>
    <n v="4.7"/>
    <s v="Truffle Naan"/>
    <n v="18"/>
    <x v="1"/>
    <s v="Three Stars"/>
    <s v="Europe"/>
    <x v="1"/>
    <x v="1"/>
    <n v="64"/>
    <x v="0"/>
    <s v="Cash, UPI"/>
    <s v="Seasonal Special"/>
    <s v="XA57U20UY1FIC5A"/>
    <s v="Lucas Martin"/>
    <n v="100233"/>
    <n v="7639"/>
    <n v="23.022500000000001"/>
    <n v="72.571399999999997"/>
    <s v="Legacy"/>
    <s v="Yes"/>
    <s v="None"/>
    <s v="Excellent"/>
  </r>
  <r>
    <x v="29"/>
    <x v="10"/>
    <x v="0"/>
    <x v="43"/>
    <n v="2"/>
    <n v="285"/>
    <s v="Sean Gray"/>
    <n v="2008"/>
    <n v="12"/>
    <n v="4.7"/>
    <s v="Pepperoni"/>
    <n v="17"/>
    <x v="0"/>
    <s v="Two Stars"/>
    <s v="North America"/>
    <x v="0"/>
    <x v="1"/>
    <n v="72"/>
    <x v="1"/>
    <s v="All Methods Accepted"/>
    <s v="Seasonal Special"/>
    <m/>
    <s v="Oliver Brown"/>
    <n v="133130"/>
    <n v="2306"/>
    <n v="41.902799999999999"/>
    <n v="12.4964"/>
    <s v="Legacy"/>
    <s v="No"/>
    <s v="Online Only"/>
    <s v="Excellent"/>
  </r>
  <r>
    <x v="31"/>
    <x v="54"/>
    <x v="19"/>
    <x v="40"/>
    <n v="2"/>
    <n v="245"/>
    <s v="Richard Ekkebus"/>
    <n v="2005"/>
    <n v="46"/>
    <n v="4.7"/>
    <s v="Idli Sambhar"/>
    <n v="20"/>
    <x v="2"/>
    <s v="Two Stars"/>
    <s v="Asia"/>
    <x v="1"/>
    <x v="1"/>
    <n v="55"/>
    <x v="1"/>
    <s v="Cash, Card"/>
    <s v="Chef Special"/>
    <s v="388FOZM26K3HNYX"/>
    <s v="Haruto Tanaka"/>
    <n v="436437"/>
    <n v="4837"/>
    <n v="26.912400000000002"/>
    <n v="75.787300000000002"/>
    <s v="Legacy"/>
    <s v="Yes"/>
    <s v="None"/>
    <s v="Excellent"/>
  </r>
  <r>
    <x v="36"/>
    <x v="18"/>
    <x v="8"/>
    <x v="45"/>
    <n v="1"/>
    <n v="165"/>
    <s v="Isaac McHale"/>
    <n v="2013"/>
    <n v="40"/>
    <n v="4.5999999999999996"/>
    <s v="Miso Ramen"/>
    <n v="12"/>
    <x v="2"/>
    <s v="One Star"/>
    <s v="Europe"/>
    <x v="1"/>
    <x v="0"/>
    <n v="73"/>
    <x v="1"/>
    <s v="All Methods Accepted"/>
    <s v="Customer Choice"/>
    <m/>
    <s v="Emily Clark"/>
    <n v="257623"/>
    <n v="1802"/>
    <n v="35.689500000000002"/>
    <n v="139.6917"/>
    <s v="Established"/>
    <s v="No"/>
    <s v="Table Only"/>
    <s v="Excellent"/>
  </r>
  <r>
    <x v="49"/>
    <x v="26"/>
    <x v="12"/>
    <x v="54"/>
    <n v="0"/>
    <n v="85"/>
    <s v="James Lowe"/>
    <n v="2014"/>
    <n v="38"/>
    <n v="4.5"/>
    <s v="Chicken Tikka Pizza"/>
    <n v="11"/>
    <x v="3"/>
    <s v="No Stars"/>
    <s v="Europe"/>
    <x v="0"/>
    <x v="1"/>
    <n v="45"/>
    <x v="0"/>
    <s v="All Methods Accepted"/>
    <s v="Chef Special"/>
    <m/>
    <s v="Riya Patel"/>
    <n v="213424"/>
    <n v="517"/>
    <n v="51.507399999999997"/>
    <n v="-0.1278"/>
    <s v="Established"/>
    <s v="No"/>
    <s v="Online Only"/>
    <s v="Excellent"/>
  </r>
  <r>
    <x v="30"/>
    <x v="58"/>
    <x v="12"/>
    <x v="54"/>
    <n v="2"/>
    <n v="285"/>
    <s v="André Chiang"/>
    <n v="2010"/>
    <n v="30"/>
    <n v="4.7"/>
    <s v="Chicken Tikka Pizza"/>
    <n v="15"/>
    <x v="0"/>
    <s v="Two Stars"/>
    <s v="Asia"/>
    <x v="0"/>
    <x v="0"/>
    <n v="28"/>
    <x v="1"/>
    <s v="All Methods Accepted"/>
    <s v="Seasonal Special"/>
    <m/>
    <s v="Lucas Martin"/>
    <n v="244114"/>
    <n v="6574"/>
    <n v="52.486199999999997"/>
    <n v="-1.8904000000000001"/>
    <s v="Legacy"/>
    <s v="No"/>
    <s v="Online + Table"/>
    <s v="Excellent"/>
  </r>
  <r>
    <x v="5"/>
    <x v="59"/>
    <x v="20"/>
    <x v="44"/>
    <n v="3"/>
    <n v="380"/>
    <s v="Björn Frantzén"/>
    <n v="2008"/>
    <n v="23"/>
    <n v="4.8"/>
    <s v="Grilled Salmon"/>
    <n v="17"/>
    <x v="0"/>
    <s v="Three Stars"/>
    <s v="Europe"/>
    <x v="0"/>
    <x v="0"/>
    <n v="47"/>
    <x v="0"/>
    <s v="Cash, Card"/>
    <s v="Customer Choice"/>
    <m/>
    <s v="Francesco Rossi"/>
    <n v="392298"/>
    <n v="943"/>
    <n v="-27.469799999999999"/>
    <n v="153.02510000000001"/>
    <s v="Legacy"/>
    <s v="No"/>
    <s v="Online + Table"/>
    <s v="Excellent"/>
  </r>
  <r>
    <x v="28"/>
    <x v="58"/>
    <x v="12"/>
    <x v="54"/>
    <n v="2"/>
    <n v="265"/>
    <s v="Heinz Reitbauer"/>
    <n v="2005"/>
    <n v="60"/>
    <n v="4.7"/>
    <s v="Chicken Tikka Pizza"/>
    <n v="20"/>
    <x v="0"/>
    <s v="Two Stars"/>
    <s v="Europe"/>
    <x v="0"/>
    <x v="1"/>
    <n v="49"/>
    <x v="1"/>
    <s v="Cash, Card"/>
    <s v="Seasonal Special"/>
    <m/>
    <s v="Francesco Rossi"/>
    <n v="224468"/>
    <n v="5536"/>
    <n v="52.486199999999997"/>
    <n v="-1.8904000000000001"/>
    <s v="Legacy"/>
    <s v="No"/>
    <s v="Online Only"/>
    <s v="Excellent"/>
  </r>
  <r>
    <x v="16"/>
    <x v="42"/>
    <x v="19"/>
    <x v="40"/>
    <n v="3"/>
    <n v="420"/>
    <s v="Rasmus Kofoed"/>
    <n v="2007"/>
    <n v="40"/>
    <n v="4.7"/>
    <s v="Chettinad Chicken"/>
    <n v="18"/>
    <x v="1"/>
    <s v="Three Stars"/>
    <s v="Europe"/>
    <x v="0"/>
    <x v="0"/>
    <n v="45"/>
    <x v="0"/>
    <s v="UPI, Card"/>
    <s v="Chef Special"/>
    <s v="WMPFNWMMB4G0FEE"/>
    <s v="Emily Clark"/>
    <n v="163068"/>
    <n v="1173"/>
    <n v="23.022500000000001"/>
    <n v="72.571399999999997"/>
    <s v="Legacy"/>
    <s v="Yes"/>
    <s v="Online + Table"/>
    <s v="Excellent"/>
  </r>
  <r>
    <x v="16"/>
    <x v="41"/>
    <x v="19"/>
    <x v="36"/>
    <n v="3"/>
    <n v="420"/>
    <s v="Rasmus Kofoed"/>
    <n v="2007"/>
    <n v="40"/>
    <n v="4.7"/>
    <s v="Fusion Tikka"/>
    <n v="18"/>
    <x v="1"/>
    <s v="Three Stars"/>
    <s v="Europe"/>
    <x v="1"/>
    <x v="1"/>
    <n v="73"/>
    <x v="1"/>
    <s v="UPI, Card"/>
    <s v="Seasonal Special"/>
    <s v="YCAWFU2RACYHHH6"/>
    <s v="Lucas Martin"/>
    <n v="467489"/>
    <n v="6205"/>
    <n v="21.170200000000001"/>
    <n v="72.831100000000006"/>
    <s v="Legacy"/>
    <s v="Yes"/>
    <s v="None"/>
    <s v="Excellent"/>
  </r>
  <r>
    <x v="18"/>
    <x v="9"/>
    <x v="2"/>
    <x v="42"/>
    <n v="3"/>
    <n v="385"/>
    <s v="Grant Achatz"/>
    <n v="2005"/>
    <n v="64"/>
    <n v="4.7"/>
    <s v="Burrito"/>
    <n v="20"/>
    <x v="0"/>
    <s v="Three Stars"/>
    <s v="North America"/>
    <x v="1"/>
    <x v="1"/>
    <n v="73"/>
    <x v="1"/>
    <s v="All Methods Accepted"/>
    <s v="Customer Choice"/>
    <m/>
    <s v="Haruto Tanaka"/>
    <n v="328033"/>
    <n v="3402"/>
    <n v="37.774900000000002"/>
    <n v="-122.4194"/>
    <s v="Legacy"/>
    <s v="No"/>
    <s v="None"/>
    <s v="Excellent"/>
  </r>
  <r>
    <x v="23"/>
    <x v="60"/>
    <x v="21"/>
    <x v="56"/>
    <n v="2"/>
    <n v="280"/>
    <s v="Zaiyu Hasegawa"/>
    <n v="2007"/>
    <n v="26"/>
    <n v="4.7"/>
    <s v="Poutine"/>
    <n v="18"/>
    <x v="0"/>
    <s v="Two Stars"/>
    <s v="Asia"/>
    <x v="0"/>
    <x v="0"/>
    <n v="67"/>
    <x v="1"/>
    <s v="UPI, Card"/>
    <s v="Chef Special"/>
    <m/>
    <s v="Emily Clark"/>
    <n v="371906"/>
    <n v="2868"/>
    <n v="45.5017"/>
    <n v="-73.567300000000003"/>
    <s v="Legacy"/>
    <s v="No"/>
    <s v="Online + Table"/>
    <s v="Excellent"/>
  </r>
  <r>
    <x v="30"/>
    <x v="46"/>
    <x v="8"/>
    <x v="45"/>
    <n v="2"/>
    <n v="285"/>
    <s v="André Chiang"/>
    <n v="2010"/>
    <n v="30"/>
    <n v="4.7"/>
    <s v="Miso Ramen"/>
    <n v="15"/>
    <x v="0"/>
    <s v="Two Stars"/>
    <s v="Asia"/>
    <x v="1"/>
    <x v="0"/>
    <n v="38"/>
    <x v="0"/>
    <s v="UPI, Card"/>
    <s v="Chef Special"/>
    <m/>
    <s v="Sara Kapoor"/>
    <n v="405610"/>
    <n v="7152"/>
    <n v="35.011600000000001"/>
    <n v="135.7681"/>
    <s v="Legacy"/>
    <s v="No"/>
    <s v="Table Only"/>
    <s v="Excellent"/>
  </r>
  <r>
    <x v="44"/>
    <x v="45"/>
    <x v="2"/>
    <x v="50"/>
    <n v="0"/>
    <n v="185"/>
    <s v="Thomas &amp; Mathias Sühring"/>
    <n v="2014"/>
    <n v="48"/>
    <n v="4.5999999999999996"/>
    <s v="BBQ Wings"/>
    <n v="11"/>
    <x v="2"/>
    <s v="No Stars"/>
    <s v="Asia"/>
    <x v="1"/>
    <x v="0"/>
    <n v="72"/>
    <x v="1"/>
    <s v="UPI, Card"/>
    <s v="Seasonal Special"/>
    <m/>
    <s v="Emily Clark"/>
    <n v="126450"/>
    <n v="1512"/>
    <n v="29.760400000000001"/>
    <n v="-95.369799999999998"/>
    <s v="Established"/>
    <s v="No"/>
    <s v="Table Only"/>
    <s v="Excellent"/>
  </r>
  <r>
    <x v="48"/>
    <x v="50"/>
    <x v="3"/>
    <x v="49"/>
    <n v="0"/>
    <n v="125"/>
    <s v="Leonor Espinosa"/>
    <n v="2007"/>
    <n v="45"/>
    <n v="4.5"/>
    <s v="Macarons"/>
    <n v="18"/>
    <x v="3"/>
    <s v="No Stars"/>
    <s v="South America"/>
    <x v="0"/>
    <x v="0"/>
    <n v="30"/>
    <x v="1"/>
    <s v="All Methods Accepted"/>
    <s v="Bestselling Dish"/>
    <m/>
    <s v="Arjun Verma"/>
    <n v="190568"/>
    <n v="6721"/>
    <n v="45.764000000000003"/>
    <n v="4.8357000000000001"/>
    <s v="Legacy"/>
    <s v="No"/>
    <s v="Online + Table"/>
    <s v="Excellent"/>
  </r>
  <r>
    <x v="38"/>
    <x v="9"/>
    <x v="2"/>
    <x v="44"/>
    <n v="1"/>
    <n v="95"/>
    <s v="Bertrand Grébaut"/>
    <n v="2011"/>
    <n v="28"/>
    <n v="4.5"/>
    <s v="Lobster Roll"/>
    <n v="14"/>
    <x v="3"/>
    <s v="One Star"/>
    <s v="Europe"/>
    <x v="1"/>
    <x v="1"/>
    <n v="35"/>
    <x v="0"/>
    <s v="Cash, Card"/>
    <s v="Bestselling Dish"/>
    <m/>
    <s v="Lucas Martin"/>
    <n v="476851"/>
    <n v="7708"/>
    <n v="37.774900000000002"/>
    <n v="-122.4194"/>
    <s v="Established"/>
    <s v="No"/>
    <s v="None"/>
    <s v="Excellent"/>
  </r>
  <r>
    <x v="44"/>
    <x v="53"/>
    <x v="8"/>
    <x v="45"/>
    <n v="0"/>
    <n v="185"/>
    <s v="Thomas &amp; Mathias Sühring"/>
    <n v="2014"/>
    <n v="48"/>
    <n v="4.5999999999999996"/>
    <s v="Shoyu Ramen"/>
    <n v="11"/>
    <x v="2"/>
    <s v="No Stars"/>
    <s v="Asia"/>
    <x v="1"/>
    <x v="1"/>
    <n v="41"/>
    <x v="0"/>
    <s v="All Methods Accepted"/>
    <s v="Seasonal Special"/>
    <m/>
    <s v="Emily Clark"/>
    <n v="310063"/>
    <n v="3131"/>
    <n v="34.6937"/>
    <n v="135.50229999999999"/>
    <s v="Established"/>
    <s v="No"/>
    <s v="None"/>
    <s v="Excellent"/>
  </r>
  <r>
    <x v="32"/>
    <x v="37"/>
    <x v="19"/>
    <x v="41"/>
    <n v="2"/>
    <n v="250"/>
    <s v="Oriol Castro"/>
    <n v="2014"/>
    <n v="52"/>
    <n v="4.5999999999999996"/>
    <s v="Undhiyu"/>
    <n v="11"/>
    <x v="0"/>
    <s v="Two Stars"/>
    <s v="Europe"/>
    <x v="1"/>
    <x v="1"/>
    <n v="22"/>
    <x v="1"/>
    <s v="All Methods Accepted"/>
    <s v="Bestselling Dish"/>
    <s v="5FAIB7R67C935TK"/>
    <s v="Sara Kapoor"/>
    <n v="397222"/>
    <n v="620"/>
    <n v="12.9716"/>
    <n v="77.5946"/>
    <s v="Established"/>
    <s v="Yes"/>
    <s v="None"/>
    <s v="Excellent"/>
  </r>
  <r>
    <x v="48"/>
    <x v="9"/>
    <x v="2"/>
    <x v="50"/>
    <n v="0"/>
    <n v="125"/>
    <s v="Leonor Espinosa"/>
    <n v="2007"/>
    <n v="45"/>
    <n v="4.5"/>
    <s v="BBQ Wings"/>
    <n v="18"/>
    <x v="3"/>
    <s v="No Stars"/>
    <s v="South America"/>
    <x v="0"/>
    <x v="1"/>
    <n v="51"/>
    <x v="1"/>
    <s v="UPI, Card"/>
    <s v="Customer Choice"/>
    <m/>
    <s v="Oliver Brown"/>
    <n v="227843"/>
    <n v="2973"/>
    <n v="37.774900000000002"/>
    <n v="-122.4194"/>
    <s v="Legacy"/>
    <s v="No"/>
    <s v="Online Only"/>
    <s v="Excellent"/>
  </r>
  <r>
    <x v="32"/>
    <x v="49"/>
    <x v="12"/>
    <x v="57"/>
    <n v="2"/>
    <n v="250"/>
    <s v="Oriol Castro"/>
    <n v="2014"/>
    <n v="52"/>
    <n v="4.5999999999999996"/>
    <s v="Shepherd’s Pie"/>
    <n v="11"/>
    <x v="0"/>
    <s v="Two Stars"/>
    <s v="Europe"/>
    <x v="1"/>
    <x v="0"/>
    <n v="21"/>
    <x v="1"/>
    <s v="Cash, UPI"/>
    <s v="Customer Choice"/>
    <m/>
    <s v="Amit Sharma"/>
    <n v="14760"/>
    <n v="7469"/>
    <n v="53.480800000000002"/>
    <n v="-2.2425999999999999"/>
    <s v="Established"/>
    <s v="No"/>
    <s v="Table Only"/>
    <s v="Excellent"/>
  </r>
  <r>
    <x v="21"/>
    <x v="53"/>
    <x v="8"/>
    <x v="45"/>
    <n v="3"/>
    <n v="570"/>
    <s v="Paul Pairet"/>
    <n v="2012"/>
    <n v="10"/>
    <n v="4.5999999999999996"/>
    <s v="Miso Ramen"/>
    <n v="13"/>
    <x v="1"/>
    <s v="Three Stars"/>
    <s v="Asia"/>
    <x v="1"/>
    <x v="1"/>
    <n v="55"/>
    <x v="0"/>
    <s v="All Methods Accepted"/>
    <s v="Customer Choice"/>
    <m/>
    <s v="Riya Patel"/>
    <n v="375290"/>
    <n v="841"/>
    <n v="34.6937"/>
    <n v="135.50229999999999"/>
    <s v="Established"/>
    <s v="No"/>
    <s v="None"/>
    <s v="Excellent"/>
  </r>
  <r>
    <x v="21"/>
    <x v="43"/>
    <x v="0"/>
    <x v="7"/>
    <n v="3"/>
    <n v="570"/>
    <s v="Paul Pairet"/>
    <n v="2012"/>
    <n v="10"/>
    <n v="4.5999999999999996"/>
    <s v="Lasagna"/>
    <n v="13"/>
    <x v="1"/>
    <s v="Three Stars"/>
    <s v="Asia"/>
    <x v="0"/>
    <x v="1"/>
    <n v="27"/>
    <x v="0"/>
    <s v="UPI, Card"/>
    <s v="Customer Choice"/>
    <m/>
    <s v="Haruto Tanaka"/>
    <n v="442082"/>
    <n v="1229"/>
    <n v="45.464199999999998"/>
    <n v="9.19"/>
    <s v="Established"/>
    <s v="No"/>
    <s v="Online Only"/>
    <s v="Excellent"/>
  </r>
  <r>
    <x v="45"/>
    <x v="55"/>
    <x v="19"/>
    <x v="40"/>
    <n v="0"/>
    <n v="145"/>
    <s v="Rodolfo Guzmán"/>
    <n v="2006"/>
    <n v="40"/>
    <n v="4.5999999999999996"/>
    <s v="Chettinad Chicken"/>
    <n v="19"/>
    <x v="3"/>
    <s v="No Stars"/>
    <s v="South America"/>
    <x v="1"/>
    <x v="0"/>
    <n v="72"/>
    <x v="0"/>
    <s v="Cash, UPI"/>
    <s v="Seasonal Special"/>
    <s v="Q72IS7RCTLLX05X"/>
    <s v="Riya Patel"/>
    <n v="442195"/>
    <n v="1847"/>
    <n v="22.7196"/>
    <n v="75.857699999999994"/>
    <s v="Legacy"/>
    <s v="Yes"/>
    <s v="Table Only"/>
    <s v="Excellent"/>
  </r>
  <r>
    <x v="32"/>
    <x v="35"/>
    <x v="19"/>
    <x v="40"/>
    <n v="2"/>
    <n v="250"/>
    <s v="Oriol Castro"/>
    <n v="2014"/>
    <n v="52"/>
    <n v="4.5999999999999996"/>
    <s v="Chettinad Chicken"/>
    <n v="11"/>
    <x v="0"/>
    <s v="Two Stars"/>
    <s v="Europe"/>
    <x v="1"/>
    <x v="0"/>
    <n v="57"/>
    <x v="0"/>
    <s v="UPI, Card"/>
    <s v="Bestselling Dish"/>
    <s v="WJSQBVVW2PMW66Y"/>
    <s v="Amit Sharma"/>
    <n v="110526"/>
    <n v="265"/>
    <n v="19.076000000000001"/>
    <n v="72.877700000000004"/>
    <s v="Established"/>
    <s v="Yes"/>
    <s v="Table Only"/>
    <s v="Excellent"/>
  </r>
  <r>
    <x v="12"/>
    <x v="18"/>
    <x v="8"/>
    <x v="48"/>
    <n v="3"/>
    <n v="310"/>
    <s v="Heinz Beck"/>
    <n v="1994"/>
    <n v="50"/>
    <n v="4.8"/>
    <s v="Tuna Roll"/>
    <n v="31"/>
    <x v="0"/>
    <s v="Three Stars"/>
    <s v="Europe"/>
    <x v="1"/>
    <x v="0"/>
    <n v="47"/>
    <x v="1"/>
    <s v="UPI, Card"/>
    <s v="Customer Choice"/>
    <m/>
    <s v="Riya Patel"/>
    <n v="440275"/>
    <n v="6880"/>
    <n v="35.689500000000002"/>
    <n v="139.6917"/>
    <s v="Legacy"/>
    <s v="No"/>
    <s v="Table Only"/>
    <s v="Excellent"/>
  </r>
  <r>
    <x v="21"/>
    <x v="57"/>
    <x v="21"/>
    <x v="50"/>
    <n v="3"/>
    <n v="570"/>
    <s v="Paul Pairet"/>
    <n v="2012"/>
    <n v="10"/>
    <n v="4.5999999999999996"/>
    <s v="BBQ Wings"/>
    <n v="13"/>
    <x v="1"/>
    <s v="Three Stars"/>
    <s v="Asia"/>
    <x v="0"/>
    <x v="1"/>
    <n v="38"/>
    <x v="0"/>
    <s v="Cash, UPI"/>
    <s v="Seasonal Special"/>
    <m/>
    <s v="Haruto Tanaka"/>
    <n v="341841"/>
    <n v="2240"/>
    <n v="43.653199999999998"/>
    <n v="-79.383200000000002"/>
    <s v="Established"/>
    <s v="No"/>
    <s v="Online Only"/>
    <s v="Excellent"/>
  </r>
  <r>
    <x v="39"/>
    <x v="41"/>
    <x v="19"/>
    <x v="38"/>
    <n v="0"/>
    <n v="180"/>
    <s v="Virgilio Martínez"/>
    <n v="2008"/>
    <n v="50"/>
    <n v="4.8"/>
    <s v="Butter Chicken"/>
    <n v="17"/>
    <x v="2"/>
    <s v="No Stars"/>
    <s v="South America"/>
    <x v="1"/>
    <x v="1"/>
    <n v="39"/>
    <x v="0"/>
    <s v="Cash, Card"/>
    <s v="Bestselling Dish"/>
    <s v="OONI6EYB9V5973B"/>
    <s v="John Smith"/>
    <n v="150402"/>
    <n v="3818"/>
    <n v="21.170200000000001"/>
    <n v="72.831100000000006"/>
    <s v="Legacy"/>
    <s v="Yes"/>
    <s v="None"/>
    <s v="Excellent"/>
  </r>
  <r>
    <x v="30"/>
    <x v="54"/>
    <x v="19"/>
    <x v="53"/>
    <n v="2"/>
    <n v="285"/>
    <s v="André Chiang"/>
    <n v="2010"/>
    <n v="30"/>
    <n v="4.7"/>
    <s v="Dal Baati Churma"/>
    <n v="15"/>
    <x v="0"/>
    <s v="Two Stars"/>
    <s v="Asia"/>
    <x v="0"/>
    <x v="1"/>
    <n v="25"/>
    <x v="1"/>
    <s v="All Methods Accepted"/>
    <s v="Seasonal Special"/>
    <s v="ZJLNNBTSQ9V5SSF"/>
    <s v="Emily Clark"/>
    <n v="475538"/>
    <n v="4148"/>
    <n v="26.912400000000002"/>
    <n v="75.787300000000002"/>
    <s v="Legacy"/>
    <s v="Yes"/>
    <s v="Online Only"/>
    <s v="Excellent"/>
  </r>
  <r>
    <x v="36"/>
    <x v="46"/>
    <x v="8"/>
    <x v="51"/>
    <n v="1"/>
    <n v="165"/>
    <s v="Isaac McHale"/>
    <n v="2013"/>
    <n v="40"/>
    <n v="4.5999999999999996"/>
    <s v="Teriyaki Steak"/>
    <n v="12"/>
    <x v="2"/>
    <s v="One Star"/>
    <s v="Europe"/>
    <x v="0"/>
    <x v="1"/>
    <n v="21"/>
    <x v="0"/>
    <s v="All Methods Accepted"/>
    <s v="Bestselling Dish"/>
    <m/>
    <s v="Lucas Martin"/>
    <n v="145048"/>
    <n v="2402"/>
    <n v="35.011600000000001"/>
    <n v="135.7681"/>
    <s v="Established"/>
    <s v="No"/>
    <s v="Online Only"/>
    <s v="Excellent"/>
  </r>
  <r>
    <x v="30"/>
    <x v="61"/>
    <x v="20"/>
    <x v="44"/>
    <n v="2"/>
    <n v="285"/>
    <s v="André Chiang"/>
    <n v="2010"/>
    <n v="30"/>
    <n v="4.7"/>
    <s v="Grilled Salmon"/>
    <n v="15"/>
    <x v="0"/>
    <s v="Two Stars"/>
    <s v="Asia"/>
    <x v="0"/>
    <x v="1"/>
    <n v="35"/>
    <x v="0"/>
    <s v="UPI, Card"/>
    <s v="Chef Special"/>
    <m/>
    <s v="John Smith"/>
    <n v="192002"/>
    <n v="7446"/>
    <n v="-37.813600000000001"/>
    <n v="144.9631"/>
    <s v="Legacy"/>
    <s v="No"/>
    <s v="Online Only"/>
    <s v="Excellent"/>
  </r>
  <r>
    <x v="38"/>
    <x v="39"/>
    <x v="19"/>
    <x v="36"/>
    <n v="1"/>
    <n v="95"/>
    <s v="Bertrand Grébaut"/>
    <n v="2011"/>
    <n v="28"/>
    <n v="4.5"/>
    <s v="Truffle Naan"/>
    <n v="14"/>
    <x v="3"/>
    <s v="One Star"/>
    <s v="Europe"/>
    <x v="1"/>
    <x v="0"/>
    <n v="64"/>
    <x v="1"/>
    <s v="UPI, Card"/>
    <s v="Customer Choice"/>
    <s v="RHPCI0MFN4XKHSZ"/>
    <s v="Francesco Rossi"/>
    <n v="399370"/>
    <n v="4005"/>
    <n v="18.520399999999999"/>
    <n v="73.856700000000004"/>
    <s v="Established"/>
    <s v="Yes"/>
    <s v="Table Only"/>
    <s v="Excellent"/>
  </r>
  <r>
    <x v="16"/>
    <x v="36"/>
    <x v="19"/>
    <x v="55"/>
    <n v="3"/>
    <n v="420"/>
    <s v="Rasmus Kofoed"/>
    <n v="2007"/>
    <n v="40"/>
    <n v="4.7"/>
    <s v="Rasgulla"/>
    <n v="18"/>
    <x v="1"/>
    <s v="Three Stars"/>
    <s v="Europe"/>
    <x v="1"/>
    <x v="0"/>
    <n v="62"/>
    <x v="0"/>
    <s v="Cash, Card"/>
    <s v="Customer Choice"/>
    <s v="OUSWAEDIBIXUW0Y"/>
    <s v="Sara Kapoor"/>
    <n v="161460"/>
    <n v="4495"/>
    <n v="22.572600000000001"/>
    <n v="88.363900000000001"/>
    <s v="Legacy"/>
    <s v="Yes"/>
    <s v="Table Only"/>
    <s v="Excellent"/>
  </r>
  <r>
    <x v="31"/>
    <x v="14"/>
    <x v="2"/>
    <x v="44"/>
    <n v="2"/>
    <n v="245"/>
    <s v="Richard Ekkebus"/>
    <n v="2005"/>
    <n v="46"/>
    <n v="4.7"/>
    <s v="Grilled Salmon"/>
    <n v="20"/>
    <x v="2"/>
    <s v="Two Stars"/>
    <s v="Asia"/>
    <x v="1"/>
    <x v="0"/>
    <n v="52"/>
    <x v="0"/>
    <s v="UPI, Card"/>
    <s v="Chef Special"/>
    <m/>
    <s v="Arjun Verma"/>
    <n v="168512"/>
    <n v="6928"/>
    <n v="41.878100000000003"/>
    <n v="-87.629800000000003"/>
    <s v="Legacy"/>
    <s v="No"/>
    <s v="Table Only"/>
    <s v="Excellent"/>
  </r>
  <r>
    <x v="17"/>
    <x v="38"/>
    <x v="19"/>
    <x v="53"/>
    <n v="3"/>
    <n v="365"/>
    <s v="Daniel Humm"/>
    <n v="1998"/>
    <n v="80"/>
    <n v="4.7"/>
    <s v="Dal Baati Churma"/>
    <n v="27"/>
    <x v="0"/>
    <s v="Three Stars"/>
    <s v="North America"/>
    <x v="1"/>
    <x v="0"/>
    <n v="62"/>
    <x v="1"/>
    <s v="All Methods Accepted"/>
    <s v="Seasonal Special"/>
    <s v="JA9BGGXS94UIGR5"/>
    <s v="Sara Kapoor"/>
    <n v="480653"/>
    <n v="6155"/>
    <n v="13.082700000000001"/>
    <n v="80.270700000000005"/>
    <s v="Legacy"/>
    <s v="Yes"/>
    <s v="Table Only"/>
    <s v="Excellent"/>
  </r>
  <r>
    <x v="22"/>
    <x v="10"/>
    <x v="0"/>
    <x v="43"/>
    <n v="2"/>
    <n v="450"/>
    <s v="René Redzepi"/>
    <n v="2003"/>
    <n v="40"/>
    <n v="4.8"/>
    <s v="Pepperoni"/>
    <n v="22"/>
    <x v="1"/>
    <s v="Two Stars"/>
    <s v="Europe"/>
    <x v="0"/>
    <x v="1"/>
    <n v="62"/>
    <x v="1"/>
    <s v="Cash, UPI"/>
    <s v="Seasonal Special"/>
    <m/>
    <s v="Arjun Verma"/>
    <n v="85069"/>
    <n v="2082"/>
    <n v="41.902799999999999"/>
    <n v="12.4964"/>
    <s v="Legacy"/>
    <s v="No"/>
    <s v="Online Only"/>
    <s v="Excellent"/>
  </r>
  <r>
    <x v="25"/>
    <x v="48"/>
    <x v="0"/>
    <x v="46"/>
    <n v="2"/>
    <n v="245"/>
    <s v="Tim Raue"/>
    <n v="2010"/>
    <n v="48"/>
    <n v="4.7"/>
    <s v="Spaghetti Carbonara"/>
    <n v="15"/>
    <x v="2"/>
    <s v="Two Stars"/>
    <s v="Europe"/>
    <x v="0"/>
    <x v="0"/>
    <n v="53"/>
    <x v="0"/>
    <s v="Cash, Card"/>
    <s v="Seasonal Special"/>
    <m/>
    <s v="Emily Clark"/>
    <n v="103905"/>
    <n v="3345"/>
    <n v="43.769599999999997"/>
    <n v="11.255800000000001"/>
    <s v="Legacy"/>
    <s v="No"/>
    <s v="Online + Table"/>
    <s v="Excellent"/>
  </r>
  <r>
    <x v="21"/>
    <x v="53"/>
    <x v="8"/>
    <x v="45"/>
    <n v="3"/>
    <n v="570"/>
    <s v="Paul Pairet"/>
    <n v="2012"/>
    <n v="10"/>
    <n v="4.5999999999999996"/>
    <s v="Miso Ramen"/>
    <n v="13"/>
    <x v="1"/>
    <s v="Three Stars"/>
    <s v="Asia"/>
    <x v="1"/>
    <x v="0"/>
    <n v="51"/>
    <x v="1"/>
    <s v="Cash, UPI"/>
    <s v="Chef Special"/>
    <m/>
    <s v="Francesco Rossi"/>
    <n v="283876"/>
    <n v="3806"/>
    <n v="34.6937"/>
    <n v="135.50229999999999"/>
    <s v="Established"/>
    <s v="No"/>
    <s v="Table Only"/>
    <s v="Excellent"/>
  </r>
  <r>
    <x v="32"/>
    <x v="61"/>
    <x v="20"/>
    <x v="19"/>
    <n v="2"/>
    <n v="250"/>
    <s v="Oriol Castro"/>
    <n v="2014"/>
    <n v="52"/>
    <n v="4.5999999999999996"/>
    <s v="Noodle Bowl"/>
    <n v="11"/>
    <x v="0"/>
    <s v="Two Stars"/>
    <s v="Europe"/>
    <x v="1"/>
    <x v="1"/>
    <n v="39"/>
    <x v="0"/>
    <s v="Cash, UPI"/>
    <s v="Seasonal Special"/>
    <m/>
    <s v="Haruto Tanaka"/>
    <n v="256004"/>
    <n v="7444"/>
    <n v="-37.813600000000001"/>
    <n v="144.9631"/>
    <s v="Established"/>
    <s v="No"/>
    <s v="None"/>
    <s v="Excellent"/>
  </r>
  <r>
    <x v="44"/>
    <x v="9"/>
    <x v="2"/>
    <x v="42"/>
    <n v="0"/>
    <n v="185"/>
    <s v="Thomas &amp; Mathias Sühring"/>
    <n v="2014"/>
    <n v="48"/>
    <n v="4.5999999999999996"/>
    <s v="Tacos"/>
    <n v="11"/>
    <x v="2"/>
    <s v="No Stars"/>
    <s v="Asia"/>
    <x v="0"/>
    <x v="1"/>
    <n v="57"/>
    <x v="0"/>
    <s v="Cash, Card"/>
    <s v="Seasonal Special"/>
    <m/>
    <s v="Sara Kapoor"/>
    <n v="108121"/>
    <n v="5965"/>
    <n v="37.774900000000002"/>
    <n v="-122.4194"/>
    <s v="Established"/>
    <s v="No"/>
    <s v="Online Only"/>
    <s v="Excellent"/>
  </r>
  <r>
    <x v="6"/>
    <x v="52"/>
    <x v="12"/>
    <x v="54"/>
    <n v="3"/>
    <n v="295"/>
    <s v="Eric Ripert"/>
    <n v="1972"/>
    <n v="62"/>
    <n v="4.8"/>
    <s v="Chicken Tikka Pizza"/>
    <n v="53"/>
    <x v="0"/>
    <s v="Three Stars"/>
    <s v="North America"/>
    <x v="0"/>
    <x v="1"/>
    <n v="62"/>
    <x v="1"/>
    <s v="Cash, UPI"/>
    <s v="Seasonal Special"/>
    <m/>
    <s v="Francesco Rossi"/>
    <n v="39586"/>
    <n v="7590"/>
    <n v="53.800800000000002"/>
    <n v="-1.5490999999999999"/>
    <s v="Legacy"/>
    <s v="No"/>
    <s v="Online Only"/>
    <s v="Excellent"/>
  </r>
  <r>
    <x v="12"/>
    <x v="3"/>
    <x v="3"/>
    <x v="9"/>
    <n v="3"/>
    <n v="310"/>
    <s v="Heinz Beck"/>
    <n v="1994"/>
    <n v="50"/>
    <n v="4.8"/>
    <s v="Truffle Risotto"/>
    <n v="31"/>
    <x v="0"/>
    <s v="Three Stars"/>
    <s v="Europe"/>
    <x v="1"/>
    <x v="0"/>
    <n v="57"/>
    <x v="1"/>
    <s v="UPI, Card"/>
    <s v="Customer Choice"/>
    <m/>
    <s v="Lucas Martin"/>
    <n v="160827"/>
    <n v="718"/>
    <n v="48.8566"/>
    <n v="2.3521999999999998"/>
    <s v="Legacy"/>
    <s v="No"/>
    <s v="Table Only"/>
    <s v="Excellent"/>
  </r>
  <r>
    <x v="47"/>
    <x v="18"/>
    <x v="8"/>
    <x v="48"/>
    <n v="0"/>
    <n v="220"/>
    <s v="Vladimir Mukhin"/>
    <n v="2011"/>
    <n v="50"/>
    <n v="4.5"/>
    <s v="Salmon Nigiri"/>
    <n v="14"/>
    <x v="2"/>
    <s v="No Stars"/>
    <s v="Europe"/>
    <x v="1"/>
    <x v="0"/>
    <n v="70"/>
    <x v="0"/>
    <s v="Cash, UPI"/>
    <s v="Customer Choice"/>
    <m/>
    <s v="John Smith"/>
    <n v="83001"/>
    <n v="7400"/>
    <n v="35.689500000000002"/>
    <n v="139.6917"/>
    <s v="Established"/>
    <s v="No"/>
    <s v="Table Only"/>
    <s v="Excellent"/>
  </r>
  <r>
    <x v="9"/>
    <x v="41"/>
    <x v="19"/>
    <x v="53"/>
    <n v="3"/>
    <n v="345"/>
    <s v="Dominique Crenn"/>
    <n v="2011"/>
    <n v="50"/>
    <n v="4.8"/>
    <s v="Dal Baati Churma"/>
    <n v="14"/>
    <x v="0"/>
    <s v="Three Stars"/>
    <s v="North America"/>
    <x v="1"/>
    <x v="0"/>
    <n v="27"/>
    <x v="1"/>
    <s v="All Methods Accepted"/>
    <s v="Bestselling Dish"/>
    <s v="BZBOOL5Y28T4T78"/>
    <s v="Lucas Martin"/>
    <n v="412778"/>
    <n v="1553"/>
    <n v="21.170200000000001"/>
    <n v="72.831100000000006"/>
    <s v="Established"/>
    <s v="Yes"/>
    <s v="Table Only"/>
    <s v="Excellent"/>
  </r>
  <r>
    <x v="2"/>
    <x v="39"/>
    <x v="19"/>
    <x v="36"/>
    <n v="3"/>
    <n v="390"/>
    <s v="Thomas Keller"/>
    <n v="1994"/>
    <n v="60"/>
    <n v="4.9000000000000004"/>
    <s v="Truffle Naan"/>
    <n v="31"/>
    <x v="0"/>
    <s v="Three Stars"/>
    <s v="North America"/>
    <x v="1"/>
    <x v="0"/>
    <n v="49"/>
    <x v="0"/>
    <s v="Cash, UPI"/>
    <s v="Chef Special"/>
    <s v="JZBXRO0AZMDEE4S"/>
    <s v="John Smith"/>
    <n v="137106"/>
    <n v="2498"/>
    <n v="18.520399999999999"/>
    <n v="73.856700000000004"/>
    <s v="Legacy"/>
    <s v="Yes"/>
    <s v="Table Only"/>
    <s v="Excellent"/>
  </r>
  <r>
    <x v="31"/>
    <x v="48"/>
    <x v="0"/>
    <x v="43"/>
    <n v="2"/>
    <n v="245"/>
    <s v="Richard Ekkebus"/>
    <n v="2005"/>
    <n v="46"/>
    <n v="4.7"/>
    <s v="Pepperoni"/>
    <n v="20"/>
    <x v="2"/>
    <s v="Two Stars"/>
    <s v="Asia"/>
    <x v="1"/>
    <x v="0"/>
    <n v="72"/>
    <x v="1"/>
    <s v="All Methods Accepted"/>
    <s v="Bestselling Dish"/>
    <m/>
    <s v="Lucas Martin"/>
    <n v="183883"/>
    <n v="420"/>
    <n v="43.769599999999997"/>
    <n v="11.255800000000001"/>
    <s v="Legacy"/>
    <s v="No"/>
    <s v="Table Only"/>
    <s v="Excellent"/>
  </r>
  <r>
    <x v="49"/>
    <x v="58"/>
    <x v="12"/>
    <x v="47"/>
    <n v="0"/>
    <n v="85"/>
    <s v="James Lowe"/>
    <n v="2014"/>
    <n v="38"/>
    <n v="4.5"/>
    <s v="Roast Duck"/>
    <n v="11"/>
    <x v="3"/>
    <s v="No Stars"/>
    <s v="Europe"/>
    <x v="0"/>
    <x v="1"/>
    <n v="64"/>
    <x v="1"/>
    <s v="Cash, Card"/>
    <s v="Bestselling Dish"/>
    <m/>
    <s v="Riya Patel"/>
    <n v="308185"/>
    <n v="6636"/>
    <n v="52.486199999999997"/>
    <n v="-1.8904000000000001"/>
    <s v="Established"/>
    <s v="No"/>
    <s v="Online Only"/>
    <s v="Excellent"/>
  </r>
  <r>
    <x v="6"/>
    <x v="42"/>
    <x v="19"/>
    <x v="38"/>
    <n v="3"/>
    <n v="295"/>
    <s v="Eric Ripert"/>
    <n v="1972"/>
    <n v="62"/>
    <n v="4.8"/>
    <s v="Butter Chicken"/>
    <n v="53"/>
    <x v="0"/>
    <s v="Three Stars"/>
    <s v="North America"/>
    <x v="1"/>
    <x v="1"/>
    <n v="68"/>
    <x v="1"/>
    <s v="Cash, Card"/>
    <s v="Seasonal Special"/>
    <s v="WWSXYLTK64T07QP"/>
    <s v="Francesco Rossi"/>
    <n v="270844"/>
    <n v="3667"/>
    <n v="23.022500000000001"/>
    <n v="72.571399999999997"/>
    <s v="Legacy"/>
    <s v="Yes"/>
    <s v="None"/>
    <s v="Excellent"/>
  </r>
  <r>
    <x v="7"/>
    <x v="10"/>
    <x v="0"/>
    <x v="7"/>
    <n v="3"/>
    <n v="310"/>
    <s v="Enrico Crippa"/>
    <n v="2005"/>
    <n v="35"/>
    <n v="4.8"/>
    <s v="Risotto"/>
    <n v="20"/>
    <x v="0"/>
    <s v="Three Stars"/>
    <s v="Europe"/>
    <x v="0"/>
    <x v="0"/>
    <n v="35"/>
    <x v="1"/>
    <s v="All Methods Accepted"/>
    <s v="Customer Choice"/>
    <m/>
    <s v="Haruto Tanaka"/>
    <n v="461895"/>
    <n v="6321"/>
    <n v="41.902799999999999"/>
    <n v="12.4964"/>
    <s v="Legacy"/>
    <s v="No"/>
    <s v="Online + Table"/>
    <s v="Excellent"/>
  </r>
  <r>
    <x v="16"/>
    <x v="43"/>
    <x v="0"/>
    <x v="43"/>
    <n v="3"/>
    <n v="420"/>
    <s v="Rasmus Kofoed"/>
    <n v="2007"/>
    <n v="40"/>
    <n v="4.7"/>
    <s v="Margherita"/>
    <n v="18"/>
    <x v="1"/>
    <s v="Three Stars"/>
    <s v="Europe"/>
    <x v="0"/>
    <x v="0"/>
    <n v="47"/>
    <x v="1"/>
    <s v="Cash, Card"/>
    <s v="Seasonal Special"/>
    <m/>
    <s v="Riya Patel"/>
    <n v="298480"/>
    <n v="545"/>
    <n v="45.464199999999998"/>
    <n v="9.19"/>
    <s v="Legacy"/>
    <s v="No"/>
    <s v="Online + Table"/>
    <s v="Excellent"/>
  </r>
  <r>
    <x v="2"/>
    <x v="45"/>
    <x v="2"/>
    <x v="52"/>
    <n v="3"/>
    <n v="390"/>
    <s v="Thomas Keller"/>
    <n v="1994"/>
    <n v="60"/>
    <n v="4.9000000000000004"/>
    <s v="Grilled Steak"/>
    <n v="31"/>
    <x v="0"/>
    <s v="Three Stars"/>
    <s v="North America"/>
    <x v="0"/>
    <x v="0"/>
    <n v="60"/>
    <x v="0"/>
    <s v="All Methods Accepted"/>
    <s v="Bestselling Dish"/>
    <m/>
    <s v="Amit Sharma"/>
    <n v="339895"/>
    <n v="4380"/>
    <n v="29.760400000000001"/>
    <n v="-95.369799999999998"/>
    <s v="Legacy"/>
    <s v="No"/>
    <s v="Online + Table"/>
    <s v="Excellent"/>
  </r>
  <r>
    <x v="34"/>
    <x v="51"/>
    <x v="2"/>
    <x v="42"/>
    <n v="2"/>
    <n v="550"/>
    <s v="Rasmus Munk"/>
    <n v="2015"/>
    <n v="50"/>
    <n v="4.5"/>
    <s v="Burrito"/>
    <n v="10"/>
    <x v="1"/>
    <s v="Two Stars"/>
    <s v="Europe"/>
    <x v="0"/>
    <x v="0"/>
    <n v="63"/>
    <x v="0"/>
    <s v="UPI, Card"/>
    <s v="Bestselling Dish"/>
    <m/>
    <s v="Oliver Brown"/>
    <n v="434805"/>
    <n v="2058"/>
    <n v="34.052199999999999"/>
    <n v="-118.2437"/>
    <s v="Established"/>
    <s v="No"/>
    <s v="Online + Table"/>
    <s v="Excellent"/>
  </r>
  <r>
    <x v="33"/>
    <x v="59"/>
    <x v="20"/>
    <x v="19"/>
    <n v="2"/>
    <n v="275"/>
    <s v="Andoni Luis Aduriz"/>
    <n v="1998"/>
    <n v="20"/>
    <n v="4.5999999999999996"/>
    <s v="Noodle Bowl"/>
    <n v="27"/>
    <x v="0"/>
    <s v="Two Stars"/>
    <s v="Europe"/>
    <x v="0"/>
    <x v="0"/>
    <n v="53"/>
    <x v="1"/>
    <s v="Cash, Card"/>
    <s v="Bestselling Dish"/>
    <m/>
    <s v="Riya Patel"/>
    <n v="226888"/>
    <n v="4361"/>
    <n v="-27.469799999999999"/>
    <n v="153.02510000000001"/>
    <s v="Legacy"/>
    <s v="No"/>
    <s v="Online + Table"/>
    <s v="Excellent"/>
  </r>
  <r>
    <x v="33"/>
    <x v="37"/>
    <x v="19"/>
    <x v="53"/>
    <n v="2"/>
    <n v="275"/>
    <s v="Andoni Luis Aduriz"/>
    <n v="1998"/>
    <n v="20"/>
    <n v="4.5999999999999996"/>
    <s v="Gatte ki Sabzi"/>
    <n v="27"/>
    <x v="0"/>
    <s v="Two Stars"/>
    <s v="Europe"/>
    <x v="0"/>
    <x v="0"/>
    <n v="25"/>
    <x v="1"/>
    <s v="Cash, UPI"/>
    <s v="Customer Choice"/>
    <s v="QILE5NASKS3CSA2"/>
    <s v="Sara Kapoor"/>
    <n v="110096"/>
    <n v="3065"/>
    <n v="12.9716"/>
    <n v="77.5946"/>
    <s v="Legacy"/>
    <s v="Yes"/>
    <s v="Online + Table"/>
    <s v="Excellent"/>
  </r>
  <r>
    <x v="24"/>
    <x v="34"/>
    <x v="19"/>
    <x v="37"/>
    <n v="2"/>
    <n v="325"/>
    <s v="Kyle &amp; Katina Connaughton"/>
    <n v="2016"/>
    <n v="48"/>
    <n v="4.7"/>
    <s v="Pani Puri"/>
    <n v="9"/>
    <x v="0"/>
    <s v="Two Stars"/>
    <s v="North America"/>
    <x v="1"/>
    <x v="0"/>
    <n v="50"/>
    <x v="0"/>
    <s v="Cash, UPI"/>
    <s v="Seasonal Special"/>
    <s v="8XSPCQ6GYZ2YSA4"/>
    <s v="Riya Patel"/>
    <n v="466045"/>
    <n v="5245"/>
    <n v="28.7041"/>
    <n v="77.102500000000006"/>
    <s v="Established"/>
    <s v="Yes"/>
    <s v="Table Only"/>
    <s v="Excellent"/>
  </r>
  <r>
    <x v="11"/>
    <x v="6"/>
    <x v="2"/>
    <x v="44"/>
    <n v="3"/>
    <n v="385"/>
    <s v="Yannick Alléno"/>
    <n v="2003"/>
    <n v="55"/>
    <n v="4.8"/>
    <s v="Lobster Roll"/>
    <n v="22"/>
    <x v="0"/>
    <s v="Three Stars"/>
    <s v="Europe"/>
    <x v="0"/>
    <x v="1"/>
    <n v="48"/>
    <x v="0"/>
    <s v="Cash, UPI"/>
    <s v="Customer Choice"/>
    <m/>
    <s v="Lucas Martin"/>
    <n v="428033"/>
    <n v="5374"/>
    <n v="40.712800000000001"/>
    <n v="-74.006"/>
    <s v="Legacy"/>
    <s v="No"/>
    <s v="Online Only"/>
    <s v="Excellent"/>
  </r>
  <r>
    <x v="24"/>
    <x v="39"/>
    <x v="19"/>
    <x v="53"/>
    <n v="2"/>
    <n v="325"/>
    <s v="Kyle &amp; Katina Connaughton"/>
    <n v="2016"/>
    <n v="48"/>
    <n v="4.7"/>
    <s v="Dal Baati Churma"/>
    <n v="9"/>
    <x v="0"/>
    <s v="Two Stars"/>
    <s v="North America"/>
    <x v="1"/>
    <x v="1"/>
    <n v="35"/>
    <x v="0"/>
    <s v="UPI, Card"/>
    <s v="Bestselling Dish"/>
    <s v="P9DF5PE5NQIU6I4"/>
    <s v="Sara Kapoor"/>
    <n v="378144"/>
    <n v="4412"/>
    <n v="18.520399999999999"/>
    <n v="73.856700000000004"/>
    <s v="Established"/>
    <s v="Yes"/>
    <s v="None"/>
    <s v="Excellent"/>
  </r>
  <r>
    <x v="22"/>
    <x v="48"/>
    <x v="0"/>
    <x v="7"/>
    <n v="2"/>
    <n v="450"/>
    <s v="René Redzepi"/>
    <n v="2003"/>
    <n v="40"/>
    <n v="4.8"/>
    <s v="Risotto"/>
    <n v="22"/>
    <x v="1"/>
    <s v="Two Stars"/>
    <s v="Europe"/>
    <x v="1"/>
    <x v="0"/>
    <n v="33"/>
    <x v="1"/>
    <s v="Cash, UPI"/>
    <s v="Bestselling Dish"/>
    <m/>
    <s v="Haruto Tanaka"/>
    <n v="149758"/>
    <n v="1617"/>
    <n v="43.769599999999997"/>
    <n v="11.255800000000001"/>
    <s v="Legacy"/>
    <s v="No"/>
    <s v="Table Only"/>
    <s v="Excellent"/>
  </r>
  <r>
    <x v="0"/>
    <x v="38"/>
    <x v="19"/>
    <x v="37"/>
    <n v="3"/>
    <n v="320"/>
    <s v="Massimo Bottura"/>
    <n v="1995"/>
    <n v="28"/>
    <n v="4.9000000000000004"/>
    <s v="Pani Puri"/>
    <n v="30"/>
    <x v="0"/>
    <s v="Three Stars"/>
    <s v="Europe"/>
    <x v="0"/>
    <x v="0"/>
    <n v="30"/>
    <x v="1"/>
    <s v="Cash, Card"/>
    <s v="Seasonal Special"/>
    <s v="Q7HK91NPR4I0EL3"/>
    <s v="Arjun Verma"/>
    <n v="22854"/>
    <n v="7817"/>
    <n v="13.082700000000001"/>
    <n v="80.270700000000005"/>
    <s v="Legacy"/>
    <s v="Yes"/>
    <s v="Online + Table"/>
    <s v="Excellent"/>
  </r>
  <r>
    <x v="39"/>
    <x v="52"/>
    <x v="12"/>
    <x v="57"/>
    <n v="0"/>
    <n v="180"/>
    <s v="Virgilio Martínez"/>
    <n v="2008"/>
    <n v="50"/>
    <n v="4.8"/>
    <s v="Shepherd’s Pie"/>
    <n v="17"/>
    <x v="2"/>
    <s v="No Stars"/>
    <s v="South America"/>
    <x v="1"/>
    <x v="0"/>
    <n v="72"/>
    <x v="0"/>
    <s v="Cash, UPI"/>
    <s v="Bestselling Dish"/>
    <m/>
    <s v="Arjun Verma"/>
    <n v="189022"/>
    <n v="7098"/>
    <n v="53.800800000000002"/>
    <n v="-1.5490999999999999"/>
    <s v="Legacy"/>
    <s v="No"/>
    <s v="Table Only"/>
    <s v="Excellent"/>
  </r>
  <r>
    <x v="29"/>
    <x v="47"/>
    <x v="3"/>
    <x v="49"/>
    <n v="2"/>
    <n v="285"/>
    <s v="Sean Gray"/>
    <n v="2008"/>
    <n v="12"/>
    <n v="4.7"/>
    <s v="Croissant"/>
    <n v="17"/>
    <x v="0"/>
    <s v="Two Stars"/>
    <s v="North America"/>
    <x v="1"/>
    <x v="0"/>
    <n v="22"/>
    <x v="0"/>
    <s v="Cash, Card"/>
    <s v="Chef Special"/>
    <m/>
    <s v="Lucas Martin"/>
    <n v="373134"/>
    <n v="5823"/>
    <n v="43.7102"/>
    <n v="7.2619999999999996"/>
    <s v="Legacy"/>
    <s v="No"/>
    <s v="Table Only"/>
    <s v="Excellent"/>
  </r>
  <r>
    <x v="10"/>
    <x v="36"/>
    <x v="19"/>
    <x v="37"/>
    <n v="3"/>
    <n v="298"/>
    <s v="Corey Lee"/>
    <n v="2010"/>
    <n v="56"/>
    <n v="4.8"/>
    <s v="Pani Puri"/>
    <n v="15"/>
    <x v="0"/>
    <s v="Three Stars"/>
    <s v="North America"/>
    <x v="0"/>
    <x v="1"/>
    <n v="73"/>
    <x v="0"/>
    <s v="All Methods Accepted"/>
    <s v="Customer Choice"/>
    <s v="SPU7GM67H6WLQGA"/>
    <s v="Riya Patel"/>
    <n v="178360"/>
    <n v="1781"/>
    <n v="22.572600000000001"/>
    <n v="88.363900000000001"/>
    <s v="Legacy"/>
    <s v="Yes"/>
    <s v="Online Only"/>
    <s v="Excellent"/>
  </r>
  <r>
    <x v="44"/>
    <x v="58"/>
    <x v="12"/>
    <x v="54"/>
    <n v="0"/>
    <n v="185"/>
    <s v="Thomas &amp; Mathias Sühring"/>
    <n v="2014"/>
    <n v="48"/>
    <n v="4.5999999999999996"/>
    <s v="Chicken Tikka Pizza"/>
    <n v="11"/>
    <x v="2"/>
    <s v="No Stars"/>
    <s v="Asia"/>
    <x v="0"/>
    <x v="1"/>
    <n v="74"/>
    <x v="0"/>
    <s v="All Methods Accepted"/>
    <s v="Chef Special"/>
    <m/>
    <s v="Emily Clark"/>
    <n v="421369"/>
    <n v="4793"/>
    <n v="52.486199999999997"/>
    <n v="-1.8904000000000001"/>
    <s v="Established"/>
    <s v="No"/>
    <s v="Online Only"/>
    <s v="Excellent"/>
  </r>
  <r>
    <x v="45"/>
    <x v="45"/>
    <x v="2"/>
    <x v="50"/>
    <n v="0"/>
    <n v="145"/>
    <s v="Rodolfo Guzmán"/>
    <n v="2006"/>
    <n v="40"/>
    <n v="4.5999999999999996"/>
    <s v="BBQ Wings"/>
    <n v="19"/>
    <x v="3"/>
    <s v="No Stars"/>
    <s v="South America"/>
    <x v="1"/>
    <x v="1"/>
    <n v="56"/>
    <x v="1"/>
    <s v="All Methods Accepted"/>
    <s v="Chef Special"/>
    <m/>
    <s v="Oliver Brown"/>
    <n v="147716"/>
    <n v="6639"/>
    <n v="29.760400000000001"/>
    <n v="-95.369799999999998"/>
    <s v="Legacy"/>
    <s v="No"/>
    <s v="None"/>
    <s v="Excellent"/>
  </r>
  <r>
    <x v="3"/>
    <x v="46"/>
    <x v="8"/>
    <x v="51"/>
    <n v="3"/>
    <n v="425"/>
    <s v="Alain Passard"/>
    <n v="1986"/>
    <n v="40"/>
    <n v="4.9000000000000004"/>
    <s v="Teriyaki Steak"/>
    <n v="39"/>
    <x v="1"/>
    <s v="Three Stars"/>
    <s v="Europe"/>
    <x v="0"/>
    <x v="1"/>
    <n v="34"/>
    <x v="0"/>
    <s v="All Methods Accepted"/>
    <s v="Bestselling Dish"/>
    <m/>
    <s v="John Smith"/>
    <n v="392171"/>
    <n v="7590"/>
    <n v="35.011600000000001"/>
    <n v="135.7681"/>
    <s v="Legacy"/>
    <s v="No"/>
    <s v="Online Only"/>
    <s v="Excellent"/>
  </r>
  <r>
    <x v="1"/>
    <x v="18"/>
    <x v="8"/>
    <x v="48"/>
    <n v="3"/>
    <n v="320"/>
    <s v="Julien Royer"/>
    <n v="2008"/>
    <n v="32"/>
    <n v="4.9000000000000004"/>
    <s v="Tuna Roll"/>
    <n v="17"/>
    <x v="0"/>
    <s v="Three Stars"/>
    <s v="Asia"/>
    <x v="0"/>
    <x v="1"/>
    <n v="33"/>
    <x v="0"/>
    <s v="Cash, Card"/>
    <s v="Chef Special"/>
    <m/>
    <s v="Emily Clark"/>
    <n v="63104"/>
    <n v="4823"/>
    <n v="35.689500000000002"/>
    <n v="139.6917"/>
    <s v="Legacy"/>
    <s v="No"/>
    <s v="Online Only"/>
    <s v="Excellent"/>
  </r>
  <r>
    <x v="47"/>
    <x v="44"/>
    <x v="20"/>
    <x v="19"/>
    <n v="0"/>
    <n v="220"/>
    <s v="Vladimir Mukhin"/>
    <n v="2011"/>
    <n v="50"/>
    <n v="4.5"/>
    <s v="Noodle Bowl"/>
    <n v="14"/>
    <x v="2"/>
    <s v="No Stars"/>
    <s v="Europe"/>
    <x v="1"/>
    <x v="0"/>
    <n v="34"/>
    <x v="0"/>
    <s v="Cash, UPI"/>
    <s v="Chef Special"/>
    <m/>
    <s v="John Smith"/>
    <n v="39672"/>
    <n v="616"/>
    <n v="-33.8688"/>
    <n v="151.20930000000001"/>
    <s v="Established"/>
    <s v="No"/>
    <s v="Table Only"/>
    <s v="Excellent"/>
  </r>
  <r>
    <x v="28"/>
    <x v="6"/>
    <x v="2"/>
    <x v="50"/>
    <n v="2"/>
    <n v="265"/>
    <s v="Heinz Reitbauer"/>
    <n v="2005"/>
    <n v="60"/>
    <n v="4.7"/>
    <s v="BBQ Wings"/>
    <n v="20"/>
    <x v="0"/>
    <s v="Two Stars"/>
    <s v="Europe"/>
    <x v="1"/>
    <x v="0"/>
    <n v="27"/>
    <x v="0"/>
    <s v="Cash, UPI"/>
    <s v="Seasonal Special"/>
    <m/>
    <s v="Francesco Rossi"/>
    <n v="55022"/>
    <n v="3245"/>
    <n v="40.712800000000001"/>
    <n v="-74.006"/>
    <s v="Legacy"/>
    <s v="No"/>
    <s v="Table Only"/>
    <s v="Excellent"/>
  </r>
  <r>
    <x v="25"/>
    <x v="38"/>
    <x v="19"/>
    <x v="38"/>
    <n v="2"/>
    <n v="245"/>
    <s v="Tim Raue"/>
    <n v="2010"/>
    <n v="48"/>
    <n v="4.7"/>
    <s v="Butter Chicken"/>
    <n v="15"/>
    <x v="2"/>
    <s v="Two Stars"/>
    <s v="Europe"/>
    <x v="0"/>
    <x v="1"/>
    <n v="45"/>
    <x v="0"/>
    <s v="All Methods Accepted"/>
    <s v="Seasonal Special"/>
    <s v="VI6PT5LARK7A4HN"/>
    <s v="John Smith"/>
    <n v="126824"/>
    <n v="3069"/>
    <n v="13.082700000000001"/>
    <n v="80.270700000000005"/>
    <s v="Legacy"/>
    <s v="Yes"/>
    <s v="Online Only"/>
    <s v="Excellent"/>
  </r>
  <r>
    <x v="7"/>
    <x v="41"/>
    <x v="19"/>
    <x v="36"/>
    <n v="3"/>
    <n v="310"/>
    <s v="Enrico Crippa"/>
    <n v="2005"/>
    <n v="35"/>
    <n v="4.8"/>
    <s v="Fusion Tikka"/>
    <n v="20"/>
    <x v="0"/>
    <s v="Three Stars"/>
    <s v="Europe"/>
    <x v="0"/>
    <x v="1"/>
    <n v="53"/>
    <x v="0"/>
    <s v="Cash, Card"/>
    <s v="Bestselling Dish"/>
    <s v="1S75ZD2NTW15ZGD"/>
    <s v="Riya Patel"/>
    <n v="63372"/>
    <n v="6607"/>
    <n v="21.170200000000001"/>
    <n v="72.831100000000006"/>
    <s v="Legacy"/>
    <s v="Yes"/>
    <s v="Online Only"/>
    <s v="Excellent"/>
  </r>
  <r>
    <x v="1"/>
    <x v="61"/>
    <x v="20"/>
    <x v="44"/>
    <n v="3"/>
    <n v="320"/>
    <s v="Julien Royer"/>
    <n v="2008"/>
    <n v="32"/>
    <n v="4.9000000000000004"/>
    <s v="Lobster Roll"/>
    <n v="17"/>
    <x v="0"/>
    <s v="Three Stars"/>
    <s v="Asia"/>
    <x v="1"/>
    <x v="0"/>
    <n v="63"/>
    <x v="0"/>
    <s v="Cash, Card"/>
    <s v="Chef Special"/>
    <m/>
    <s v="Emily Clark"/>
    <n v="218475"/>
    <n v="4569"/>
    <n v="-37.813600000000001"/>
    <n v="144.9631"/>
    <s v="Legacy"/>
    <s v="No"/>
    <s v="Table Only"/>
    <s v="Excellent"/>
  </r>
  <r>
    <x v="24"/>
    <x v="43"/>
    <x v="0"/>
    <x v="43"/>
    <n v="2"/>
    <n v="325"/>
    <s v="Kyle &amp; Katina Connaughton"/>
    <n v="2016"/>
    <n v="48"/>
    <n v="4.7"/>
    <s v="Margherita"/>
    <n v="9"/>
    <x v="0"/>
    <s v="Two Stars"/>
    <s v="North America"/>
    <x v="1"/>
    <x v="0"/>
    <n v="60"/>
    <x v="0"/>
    <s v="Cash, Card"/>
    <s v="Bestselling Dish"/>
    <m/>
    <s v="Amit Sharma"/>
    <n v="386187"/>
    <n v="3017"/>
    <n v="45.464199999999998"/>
    <n v="9.19"/>
    <s v="Established"/>
    <s v="No"/>
    <s v="Table Only"/>
    <s v="Excellent"/>
  </r>
  <r>
    <x v="8"/>
    <x v="53"/>
    <x v="8"/>
    <x v="45"/>
    <n v="3"/>
    <n v="295"/>
    <s v="Juan Mari Arzak"/>
    <n v="1897"/>
    <n v="50"/>
    <n v="4.8"/>
    <s v="Miso Ramen"/>
    <n v="128"/>
    <x v="0"/>
    <s v="Three Stars"/>
    <s v="Europe"/>
    <x v="1"/>
    <x v="1"/>
    <n v="66"/>
    <x v="0"/>
    <s v="All Methods Accepted"/>
    <s v="Seasonal Special"/>
    <m/>
    <s v="John Smith"/>
    <n v="225307"/>
    <n v="6666"/>
    <n v="34.6937"/>
    <n v="135.50229999999999"/>
    <s v="Legacy"/>
    <s v="No"/>
    <s v="None"/>
    <s v="Excellent"/>
  </r>
  <r>
    <x v="1"/>
    <x v="39"/>
    <x v="19"/>
    <x v="40"/>
    <n v="3"/>
    <n v="320"/>
    <s v="Julien Royer"/>
    <n v="2008"/>
    <n v="32"/>
    <n v="4.9000000000000004"/>
    <s v="Idli Sambhar"/>
    <n v="17"/>
    <x v="0"/>
    <s v="Three Stars"/>
    <s v="Asia"/>
    <x v="1"/>
    <x v="0"/>
    <n v="73"/>
    <x v="0"/>
    <s v="Cash, Card"/>
    <s v="Chef Special"/>
    <s v="UW4XT7WCK6GLRRP"/>
    <s v="Sara Kapoor"/>
    <n v="302721"/>
    <n v="7090"/>
    <n v="18.520399999999999"/>
    <n v="73.856700000000004"/>
    <s v="Legacy"/>
    <s v="Yes"/>
    <s v="Table Only"/>
    <s v="Excellent"/>
  </r>
  <r>
    <x v="39"/>
    <x v="35"/>
    <x v="19"/>
    <x v="37"/>
    <n v="0"/>
    <n v="180"/>
    <s v="Virgilio Martínez"/>
    <n v="2008"/>
    <n v="50"/>
    <n v="4.8"/>
    <s v="Chole Kulche"/>
    <n v="17"/>
    <x v="2"/>
    <s v="No Stars"/>
    <s v="South America"/>
    <x v="1"/>
    <x v="1"/>
    <n v="63"/>
    <x v="1"/>
    <s v="UPI, Card"/>
    <s v="Customer Choice"/>
    <s v="GR8E8JTGPZP04JT"/>
    <s v="Arjun Verma"/>
    <n v="216635"/>
    <n v="6337"/>
    <n v="19.076000000000001"/>
    <n v="72.877700000000004"/>
    <s v="Legacy"/>
    <s v="Yes"/>
    <s v="None"/>
    <s v="Excellent"/>
  </r>
  <r>
    <x v="33"/>
    <x v="38"/>
    <x v="19"/>
    <x v="39"/>
    <n v="2"/>
    <n v="275"/>
    <s v="Andoni Luis Aduriz"/>
    <n v="1998"/>
    <n v="20"/>
    <n v="4.5999999999999996"/>
    <s v="Korma"/>
    <n v="27"/>
    <x v="0"/>
    <s v="Two Stars"/>
    <s v="Europe"/>
    <x v="1"/>
    <x v="1"/>
    <n v="37"/>
    <x v="1"/>
    <s v="UPI, Card"/>
    <s v="Customer Choice"/>
    <s v="QM6HEWOVF46CCKL"/>
    <s v="Lucas Martin"/>
    <n v="348463"/>
    <n v="3983"/>
    <n v="13.082700000000001"/>
    <n v="80.270700000000005"/>
    <s v="Legacy"/>
    <s v="Yes"/>
    <s v="None"/>
    <s v="Excellent"/>
  </r>
  <r>
    <x v="25"/>
    <x v="43"/>
    <x v="0"/>
    <x v="46"/>
    <n v="2"/>
    <n v="245"/>
    <s v="Tim Raue"/>
    <n v="2010"/>
    <n v="48"/>
    <n v="4.7"/>
    <s v="Spaghetti Carbonara"/>
    <n v="15"/>
    <x v="2"/>
    <s v="Two Stars"/>
    <s v="Europe"/>
    <x v="0"/>
    <x v="0"/>
    <n v="59"/>
    <x v="0"/>
    <s v="Cash, Card"/>
    <s v="Seasonal Special"/>
    <m/>
    <s v="Emily Clark"/>
    <n v="362740"/>
    <n v="3285"/>
    <n v="45.464199999999998"/>
    <n v="9.19"/>
    <s v="Legacy"/>
    <s v="No"/>
    <s v="Online + Table"/>
    <s v="Excellent"/>
  </r>
  <r>
    <x v="45"/>
    <x v="39"/>
    <x v="19"/>
    <x v="41"/>
    <n v="0"/>
    <n v="145"/>
    <s v="Rodolfo Guzmán"/>
    <n v="2006"/>
    <n v="40"/>
    <n v="4.5999999999999996"/>
    <s v="Undhiyu"/>
    <n v="19"/>
    <x v="3"/>
    <s v="No Stars"/>
    <s v="South America"/>
    <x v="0"/>
    <x v="0"/>
    <n v="42"/>
    <x v="0"/>
    <s v="UPI, Card"/>
    <s v="Seasonal Special"/>
    <s v="2YD15RBJ5KCOZZ5"/>
    <s v="Lucas Martin"/>
    <n v="231276"/>
    <n v="7635"/>
    <n v="18.520399999999999"/>
    <n v="73.856700000000004"/>
    <s v="Legacy"/>
    <s v="Yes"/>
    <s v="Online + Table"/>
    <s v="Excellent"/>
  </r>
  <r>
    <x v="47"/>
    <x v="51"/>
    <x v="2"/>
    <x v="44"/>
    <n v="0"/>
    <n v="220"/>
    <s v="Vladimir Mukhin"/>
    <n v="2011"/>
    <n v="50"/>
    <n v="4.5"/>
    <s v="Lobster Roll"/>
    <n v="14"/>
    <x v="2"/>
    <s v="No Stars"/>
    <s v="Europe"/>
    <x v="0"/>
    <x v="1"/>
    <n v="42"/>
    <x v="0"/>
    <s v="Cash, Card"/>
    <s v="Customer Choice"/>
    <m/>
    <s v="Francesco Rossi"/>
    <n v="92399"/>
    <n v="4369"/>
    <n v="34.052199999999999"/>
    <n v="-118.2437"/>
    <s v="Established"/>
    <s v="No"/>
    <s v="Online Only"/>
    <s v="Excellent"/>
  </r>
  <r>
    <x v="26"/>
    <x v="40"/>
    <x v="19"/>
    <x v="36"/>
    <n v="2"/>
    <n v="275"/>
    <s v="Yoshihiro Narisawa"/>
    <n v="2003"/>
    <n v="36"/>
    <n v="4.7"/>
    <s v="Fusion Tikka"/>
    <n v="22"/>
    <x v="0"/>
    <s v="Two Stars"/>
    <s v="Asia"/>
    <x v="0"/>
    <x v="1"/>
    <n v="65"/>
    <x v="0"/>
    <s v="UPI, Card"/>
    <s v="Customer Choice"/>
    <s v="I0J63EVAVF2HCTL"/>
    <s v="John Smith"/>
    <n v="201146"/>
    <n v="7295"/>
    <n v="17.385000000000002"/>
    <n v="78.486699999999999"/>
    <s v="Legacy"/>
    <s v="Yes"/>
    <s v="Online Only"/>
    <s v="Excellent"/>
  </r>
  <r>
    <x v="47"/>
    <x v="54"/>
    <x v="19"/>
    <x v="39"/>
    <n v="0"/>
    <n v="220"/>
    <s v="Vladimir Mukhin"/>
    <n v="2011"/>
    <n v="50"/>
    <n v="4.5"/>
    <s v="Korma"/>
    <n v="14"/>
    <x v="2"/>
    <s v="No Stars"/>
    <s v="Europe"/>
    <x v="1"/>
    <x v="1"/>
    <n v="53"/>
    <x v="1"/>
    <s v="All Methods Accepted"/>
    <s v="Seasonal Special"/>
    <s v="JYI2XC7BAD4UBQO"/>
    <s v="Emily Clark"/>
    <n v="235253"/>
    <n v="398"/>
    <n v="26.912400000000002"/>
    <n v="75.787300000000002"/>
    <s v="Established"/>
    <s v="Yes"/>
    <s v="None"/>
    <s v="Excellent"/>
  </r>
  <r>
    <x v="7"/>
    <x v="60"/>
    <x v="21"/>
    <x v="50"/>
    <n v="3"/>
    <n v="310"/>
    <s v="Enrico Crippa"/>
    <n v="2005"/>
    <n v="35"/>
    <n v="4.8"/>
    <s v="BBQ Wings"/>
    <n v="20"/>
    <x v="0"/>
    <s v="Three Stars"/>
    <s v="Europe"/>
    <x v="0"/>
    <x v="1"/>
    <n v="29"/>
    <x v="1"/>
    <s v="UPI, Card"/>
    <s v="Bestselling Dish"/>
    <m/>
    <s v="Haruto Tanaka"/>
    <n v="34946"/>
    <n v="7862"/>
    <n v="45.5017"/>
    <n v="-73.567300000000003"/>
    <s v="Legacy"/>
    <s v="No"/>
    <s v="Online Only"/>
    <s v="Excellent"/>
  </r>
  <r>
    <x v="21"/>
    <x v="47"/>
    <x v="3"/>
    <x v="2"/>
    <n v="3"/>
    <n v="570"/>
    <s v="Paul Pairet"/>
    <n v="2012"/>
    <n v="10"/>
    <n v="4.5999999999999996"/>
    <s v="Ratatouille"/>
    <n v="13"/>
    <x v="1"/>
    <s v="Three Stars"/>
    <s v="Asia"/>
    <x v="0"/>
    <x v="0"/>
    <n v="59"/>
    <x v="0"/>
    <s v="Cash, UPI"/>
    <s v="Chef Special"/>
    <m/>
    <s v="Lucas Martin"/>
    <n v="429905"/>
    <n v="5646"/>
    <n v="43.7102"/>
    <n v="7.2619999999999996"/>
    <s v="Established"/>
    <s v="No"/>
    <s v="Online + Table"/>
    <s v="Excellent"/>
  </r>
  <r>
    <x v="26"/>
    <x v="60"/>
    <x v="21"/>
    <x v="50"/>
    <n v="2"/>
    <n v="275"/>
    <s v="Yoshihiro Narisawa"/>
    <n v="2003"/>
    <n v="36"/>
    <n v="4.7"/>
    <s v="BBQ Wings"/>
    <n v="22"/>
    <x v="0"/>
    <s v="Two Stars"/>
    <s v="Asia"/>
    <x v="1"/>
    <x v="0"/>
    <n v="36"/>
    <x v="0"/>
    <s v="Cash, UPI"/>
    <s v="Chef Special"/>
    <m/>
    <s v="Haruto Tanaka"/>
    <n v="337973"/>
    <n v="6988"/>
    <n v="45.5017"/>
    <n v="-73.567300000000003"/>
    <s v="Legacy"/>
    <s v="No"/>
    <s v="Table Only"/>
    <s v="Excellent"/>
  </r>
  <r>
    <x v="46"/>
    <x v="14"/>
    <x v="2"/>
    <x v="52"/>
    <n v="0"/>
    <n v="285"/>
    <s v="Dan Barber"/>
    <n v="2004"/>
    <n v="70"/>
    <n v="4.5999999999999996"/>
    <s v="Grilled Steak"/>
    <n v="21"/>
    <x v="0"/>
    <s v="No Stars"/>
    <s v="North America"/>
    <x v="0"/>
    <x v="1"/>
    <n v="39"/>
    <x v="0"/>
    <s v="Cash, UPI"/>
    <s v="Customer Choice"/>
    <m/>
    <s v="Riya Patel"/>
    <n v="360094"/>
    <n v="3329"/>
    <n v="41.878100000000003"/>
    <n v="-87.629800000000003"/>
    <s v="Legacy"/>
    <s v="No"/>
    <s v="Online Only"/>
    <s v="Excellent"/>
  </r>
  <r>
    <x v="43"/>
    <x v="42"/>
    <x v="19"/>
    <x v="40"/>
    <n v="0"/>
    <n v="140"/>
    <s v="Jorge Vallejo"/>
    <n v="2012"/>
    <n v="48"/>
    <n v="4.5999999999999996"/>
    <s v="Idli Sambhar"/>
    <n v="13"/>
    <x v="3"/>
    <s v="No Stars"/>
    <s v="North America"/>
    <x v="1"/>
    <x v="1"/>
    <n v="71"/>
    <x v="1"/>
    <s v="Cash, UPI"/>
    <s v="Bestselling Dish"/>
    <s v="TVUV8MNEZ3H4EXM"/>
    <s v="Amit Sharma"/>
    <n v="396608"/>
    <n v="5664"/>
    <n v="23.022500000000001"/>
    <n v="72.571399999999997"/>
    <s v="Established"/>
    <s v="Yes"/>
    <s v="None"/>
    <s v="Excellent"/>
  </r>
  <r>
    <x v="18"/>
    <x v="14"/>
    <x v="2"/>
    <x v="44"/>
    <n v="3"/>
    <n v="385"/>
    <s v="Grant Achatz"/>
    <n v="2005"/>
    <n v="64"/>
    <n v="4.7"/>
    <s v="Grilled Salmon"/>
    <n v="20"/>
    <x v="0"/>
    <s v="Three Stars"/>
    <s v="North America"/>
    <x v="0"/>
    <x v="0"/>
    <n v="44"/>
    <x v="1"/>
    <s v="UPI, Card"/>
    <s v="Seasonal Special"/>
    <m/>
    <s v="Arjun Verma"/>
    <n v="43305"/>
    <n v="4861"/>
    <n v="41.878100000000003"/>
    <n v="-87.629800000000003"/>
    <s v="Legacy"/>
    <s v="No"/>
    <s v="Online + Table"/>
    <s v="Excellent"/>
  </r>
  <r>
    <x v="24"/>
    <x v="34"/>
    <x v="19"/>
    <x v="53"/>
    <n v="2"/>
    <n v="325"/>
    <s v="Kyle &amp; Katina Connaughton"/>
    <n v="2016"/>
    <n v="48"/>
    <n v="4.7"/>
    <s v="Gatte ki Sabzi"/>
    <n v="9"/>
    <x v="0"/>
    <s v="Two Stars"/>
    <s v="North America"/>
    <x v="1"/>
    <x v="0"/>
    <n v="70"/>
    <x v="0"/>
    <s v="UPI, Card"/>
    <s v="Bestselling Dish"/>
    <s v="JFFE4ZMPPZRH5S5"/>
    <s v="Oliver Brown"/>
    <n v="394451"/>
    <n v="4927"/>
    <n v="28.7041"/>
    <n v="77.102500000000006"/>
    <s v="Established"/>
    <s v="Yes"/>
    <s v="Table Only"/>
    <s v="Excellent"/>
  </r>
  <r>
    <x v="2"/>
    <x v="14"/>
    <x v="2"/>
    <x v="44"/>
    <n v="3"/>
    <n v="390"/>
    <s v="Thomas Keller"/>
    <n v="1994"/>
    <n v="60"/>
    <n v="4.9000000000000004"/>
    <s v="Lobster Roll"/>
    <n v="31"/>
    <x v="0"/>
    <s v="Three Stars"/>
    <s v="North America"/>
    <x v="0"/>
    <x v="1"/>
    <n v="45"/>
    <x v="0"/>
    <s v="Cash, Card"/>
    <s v="Seasonal Special"/>
    <m/>
    <s v="Riya Patel"/>
    <n v="332104"/>
    <n v="1187"/>
    <n v="41.878100000000003"/>
    <n v="-87.629800000000003"/>
    <s v="Legacy"/>
    <s v="No"/>
    <s v="Online Only"/>
    <s v="Excellent"/>
  </r>
  <r>
    <x v="19"/>
    <x v="39"/>
    <x v="19"/>
    <x v="55"/>
    <n v="3"/>
    <n v="290"/>
    <s v="Massimiliano Alajmo"/>
    <n v="1981"/>
    <n v="50"/>
    <n v="4.7"/>
    <s v="Rasgulla"/>
    <n v="44"/>
    <x v="0"/>
    <s v="Three Stars"/>
    <s v="Europe"/>
    <x v="1"/>
    <x v="1"/>
    <n v="51"/>
    <x v="1"/>
    <s v="UPI, Card"/>
    <s v="Customer Choice"/>
    <s v="8T13KFB4DKK1ID5"/>
    <s v="Sara Kapoor"/>
    <n v="323809"/>
    <n v="3147"/>
    <n v="18.520399999999999"/>
    <n v="73.856700000000004"/>
    <s v="Legacy"/>
    <s v="Yes"/>
    <s v="None"/>
    <s v="Excellent"/>
  </r>
  <r>
    <x v="44"/>
    <x v="54"/>
    <x v="19"/>
    <x v="37"/>
    <n v="0"/>
    <n v="185"/>
    <s v="Thomas &amp; Mathias Sühring"/>
    <n v="2014"/>
    <n v="48"/>
    <n v="4.5999999999999996"/>
    <s v="Chole Kulche"/>
    <n v="11"/>
    <x v="2"/>
    <s v="No Stars"/>
    <s v="Asia"/>
    <x v="0"/>
    <x v="0"/>
    <n v="52"/>
    <x v="1"/>
    <s v="All Methods Accepted"/>
    <s v="Customer Choice"/>
    <s v="D1CHCKP5M4L90T0"/>
    <s v="John Smith"/>
    <n v="366358"/>
    <n v="5669"/>
    <n v="26.912400000000002"/>
    <n v="75.787300000000002"/>
    <s v="Established"/>
    <s v="Yes"/>
    <s v="Online + Table"/>
    <s v="Excellent"/>
  </r>
  <r>
    <x v="26"/>
    <x v="41"/>
    <x v="19"/>
    <x v="36"/>
    <n v="2"/>
    <n v="275"/>
    <s v="Yoshihiro Narisawa"/>
    <n v="2003"/>
    <n v="36"/>
    <n v="4.7"/>
    <s v="Fusion Tikka"/>
    <n v="22"/>
    <x v="0"/>
    <s v="Two Stars"/>
    <s v="Asia"/>
    <x v="0"/>
    <x v="0"/>
    <n v="53"/>
    <x v="1"/>
    <s v="Cash, UPI"/>
    <s v="Chef Special"/>
    <s v="AAFSQEWOLDH58Q5"/>
    <s v="Haruto Tanaka"/>
    <n v="226073"/>
    <n v="2581"/>
    <n v="21.170200000000001"/>
    <n v="72.831100000000006"/>
    <s v="Legacy"/>
    <s v="Yes"/>
    <s v="Online + Table"/>
    <s v="Excellent"/>
  </r>
  <r>
    <x v="10"/>
    <x v="51"/>
    <x v="2"/>
    <x v="44"/>
    <n v="3"/>
    <n v="298"/>
    <s v="Corey Lee"/>
    <n v="2010"/>
    <n v="56"/>
    <n v="4.8"/>
    <s v="Grilled Salmon"/>
    <n v="15"/>
    <x v="0"/>
    <s v="Three Stars"/>
    <s v="North America"/>
    <x v="1"/>
    <x v="0"/>
    <n v="49"/>
    <x v="0"/>
    <s v="Cash, UPI"/>
    <s v="Customer Choice"/>
    <m/>
    <s v="John Smith"/>
    <n v="433939"/>
    <n v="6158"/>
    <n v="34.052199999999999"/>
    <n v="-118.2437"/>
    <s v="Legacy"/>
    <s v="No"/>
    <s v="Table Only"/>
    <s v="Excellent"/>
  </r>
  <r>
    <x v="45"/>
    <x v="42"/>
    <x v="19"/>
    <x v="36"/>
    <n v="0"/>
    <n v="145"/>
    <s v="Rodolfo Guzmán"/>
    <n v="2006"/>
    <n v="40"/>
    <n v="4.5999999999999996"/>
    <s v="Fusion Tikka"/>
    <n v="19"/>
    <x v="3"/>
    <s v="No Stars"/>
    <s v="South America"/>
    <x v="1"/>
    <x v="1"/>
    <n v="35"/>
    <x v="0"/>
    <s v="Cash, UPI"/>
    <s v="Chef Special"/>
    <s v="EZP52CB9C9XRR3X"/>
    <s v="Arjun Verma"/>
    <n v="165287"/>
    <n v="5591"/>
    <n v="23.022500000000001"/>
    <n v="72.571399999999997"/>
    <s v="Legacy"/>
    <s v="Yes"/>
    <s v="None"/>
    <s v="Excellent"/>
  </r>
  <r>
    <x v="4"/>
    <x v="45"/>
    <x v="2"/>
    <x v="44"/>
    <n v="3"/>
    <n v="350"/>
    <s v="Mauro Colagreco"/>
    <n v="1991"/>
    <n v="36"/>
    <n v="4.8"/>
    <s v="Lobster Roll"/>
    <n v="34"/>
    <x v="0"/>
    <s v="Three Stars"/>
    <s v="Europe"/>
    <x v="1"/>
    <x v="1"/>
    <n v="49"/>
    <x v="1"/>
    <s v="Cash, UPI"/>
    <s v="Seasonal Special"/>
    <m/>
    <s v="Emily Clark"/>
    <n v="300154"/>
    <n v="2610"/>
    <n v="29.760400000000001"/>
    <n v="-95.369799999999998"/>
    <s v="Legacy"/>
    <s v="No"/>
    <s v="None"/>
    <s v="Excellent"/>
  </r>
  <r>
    <x v="3"/>
    <x v="51"/>
    <x v="2"/>
    <x v="52"/>
    <n v="3"/>
    <n v="425"/>
    <s v="Alain Passard"/>
    <n v="1986"/>
    <n v="40"/>
    <n v="4.9000000000000004"/>
    <s v="Grilled Steak"/>
    <n v="39"/>
    <x v="1"/>
    <s v="Three Stars"/>
    <s v="Europe"/>
    <x v="1"/>
    <x v="0"/>
    <n v="59"/>
    <x v="0"/>
    <s v="Cash, Card"/>
    <s v="Customer Choice"/>
    <m/>
    <s v="Amit Sharma"/>
    <n v="346485"/>
    <n v="3375"/>
    <n v="34.052199999999999"/>
    <n v="-118.2437"/>
    <s v="Legacy"/>
    <s v="No"/>
    <s v="Table Only"/>
    <s v="Excellent"/>
  </r>
  <r>
    <x v="9"/>
    <x v="52"/>
    <x v="12"/>
    <x v="54"/>
    <n v="3"/>
    <n v="345"/>
    <s v="Dominique Crenn"/>
    <n v="2011"/>
    <n v="50"/>
    <n v="4.8"/>
    <s v="Chicken Tikka Pizza"/>
    <n v="14"/>
    <x v="0"/>
    <s v="Three Stars"/>
    <s v="North America"/>
    <x v="0"/>
    <x v="1"/>
    <n v="54"/>
    <x v="0"/>
    <s v="Cash, UPI"/>
    <s v="Bestselling Dish"/>
    <m/>
    <s v="Riya Patel"/>
    <n v="156991"/>
    <n v="392"/>
    <n v="53.800800000000002"/>
    <n v="-1.5490999999999999"/>
    <s v="Established"/>
    <s v="No"/>
    <s v="Online Only"/>
    <s v="Excellent"/>
  </r>
  <r>
    <x v="16"/>
    <x v="40"/>
    <x v="19"/>
    <x v="38"/>
    <n v="3"/>
    <n v="420"/>
    <s v="Rasmus Kofoed"/>
    <n v="2007"/>
    <n v="40"/>
    <n v="4.7"/>
    <s v="Butter Chicken"/>
    <n v="18"/>
    <x v="1"/>
    <s v="Three Stars"/>
    <s v="Europe"/>
    <x v="1"/>
    <x v="1"/>
    <n v="70"/>
    <x v="1"/>
    <s v="UPI, Card"/>
    <s v="Bestselling Dish"/>
    <s v="A2YJRCB2TOEPPMA"/>
    <s v="Arjun Verma"/>
    <n v="94772"/>
    <n v="3108"/>
    <n v="17.385000000000002"/>
    <n v="78.486699999999999"/>
    <s v="Legacy"/>
    <s v="Yes"/>
    <s v="None"/>
    <s v="Excellent"/>
  </r>
  <r>
    <x v="39"/>
    <x v="34"/>
    <x v="19"/>
    <x v="40"/>
    <n v="0"/>
    <n v="180"/>
    <s v="Virgilio Martínez"/>
    <n v="2008"/>
    <n v="50"/>
    <n v="4.8"/>
    <s v="Chettinad Chicken"/>
    <n v="17"/>
    <x v="2"/>
    <s v="No Stars"/>
    <s v="South America"/>
    <x v="1"/>
    <x v="1"/>
    <n v="61"/>
    <x v="1"/>
    <s v="All Methods Accepted"/>
    <s v="Chef Special"/>
    <s v="W4I0CCP35FWHJDG"/>
    <s v="Oliver Brown"/>
    <n v="300175"/>
    <n v="1954"/>
    <n v="28.7041"/>
    <n v="77.102500000000006"/>
    <s v="Legacy"/>
    <s v="Yes"/>
    <s v="None"/>
    <s v="Excellent"/>
  </r>
  <r>
    <x v="32"/>
    <x v="48"/>
    <x v="0"/>
    <x v="43"/>
    <n v="2"/>
    <n v="250"/>
    <s v="Oriol Castro"/>
    <n v="2014"/>
    <n v="52"/>
    <n v="4.5999999999999996"/>
    <s v="Margherita"/>
    <n v="11"/>
    <x v="0"/>
    <s v="Two Stars"/>
    <s v="Europe"/>
    <x v="1"/>
    <x v="0"/>
    <n v="62"/>
    <x v="1"/>
    <s v="Cash, UPI"/>
    <s v="Customer Choice"/>
    <m/>
    <s v="Riya Patel"/>
    <n v="276749"/>
    <n v="5985"/>
    <n v="43.769599999999997"/>
    <n v="11.255800000000001"/>
    <s v="Established"/>
    <s v="No"/>
    <s v="Table Only"/>
    <s v="Excellent"/>
  </r>
  <r>
    <x v="30"/>
    <x v="42"/>
    <x v="19"/>
    <x v="40"/>
    <n v="2"/>
    <n v="285"/>
    <s v="André Chiang"/>
    <n v="2010"/>
    <n v="30"/>
    <n v="4.7"/>
    <s v="Chettinad Chicken"/>
    <n v="15"/>
    <x v="0"/>
    <s v="Two Stars"/>
    <s v="Asia"/>
    <x v="0"/>
    <x v="1"/>
    <n v="48"/>
    <x v="0"/>
    <s v="UPI, Card"/>
    <s v="Seasonal Special"/>
    <s v="MUE2JQ9DXYHNROM"/>
    <s v="Lucas Martin"/>
    <n v="106384"/>
    <n v="6669"/>
    <n v="23.022500000000001"/>
    <n v="72.571399999999997"/>
    <s v="Legacy"/>
    <s v="Yes"/>
    <s v="Online Only"/>
    <s v="Excellent"/>
  </r>
  <r>
    <x v="18"/>
    <x v="50"/>
    <x v="3"/>
    <x v="2"/>
    <n v="3"/>
    <n v="385"/>
    <s v="Grant Achatz"/>
    <n v="2005"/>
    <n v="64"/>
    <n v="4.7"/>
    <s v="Coq au Vin"/>
    <n v="20"/>
    <x v="0"/>
    <s v="Three Stars"/>
    <s v="North America"/>
    <x v="0"/>
    <x v="1"/>
    <n v="52"/>
    <x v="0"/>
    <s v="UPI, Card"/>
    <s v="Customer Choice"/>
    <m/>
    <s v="Sara Kapoor"/>
    <n v="340757"/>
    <n v="6360"/>
    <n v="45.764000000000003"/>
    <n v="4.8357000000000001"/>
    <s v="Legacy"/>
    <s v="No"/>
    <s v="Online Only"/>
    <s v="Excellent"/>
  </r>
  <r>
    <x v="22"/>
    <x v="38"/>
    <x v="19"/>
    <x v="37"/>
    <n v="2"/>
    <n v="450"/>
    <s v="René Redzepi"/>
    <n v="2003"/>
    <n v="40"/>
    <n v="4.8"/>
    <s v="Pani Puri"/>
    <n v="22"/>
    <x v="1"/>
    <s v="Two Stars"/>
    <s v="Europe"/>
    <x v="1"/>
    <x v="0"/>
    <n v="55"/>
    <x v="1"/>
    <s v="UPI, Card"/>
    <s v="Bestselling Dish"/>
    <s v="GVFP8ATJH6ZUNEY"/>
    <s v="Arjun Verma"/>
    <n v="120992"/>
    <n v="5587"/>
    <n v="13.082700000000001"/>
    <n v="80.270700000000005"/>
    <s v="Legacy"/>
    <s v="Yes"/>
    <s v="Table Only"/>
    <s v="Excellent"/>
  </r>
  <r>
    <x v="40"/>
    <x v="43"/>
    <x v="0"/>
    <x v="46"/>
    <n v="0"/>
    <n v="165"/>
    <s v="Mitsuharu Tsumura"/>
    <n v="2009"/>
    <n v="36"/>
    <n v="4.7"/>
    <s v="Spaghetti Carbonara"/>
    <n v="16"/>
    <x v="2"/>
    <s v="No Stars"/>
    <s v="South America"/>
    <x v="1"/>
    <x v="1"/>
    <n v="22"/>
    <x v="0"/>
    <s v="Cash, Card"/>
    <s v="Bestselling Dish"/>
    <m/>
    <s v="Riya Patel"/>
    <n v="281896"/>
    <n v="5524"/>
    <n v="45.464199999999998"/>
    <n v="9.19"/>
    <s v="Legacy"/>
    <s v="No"/>
    <s v="None"/>
    <s v="Excellent"/>
  </r>
  <r>
    <x v="16"/>
    <x v="38"/>
    <x v="19"/>
    <x v="40"/>
    <n v="3"/>
    <n v="420"/>
    <s v="Rasmus Kofoed"/>
    <n v="2007"/>
    <n v="40"/>
    <n v="4.7"/>
    <s v="Chettinad Chicken"/>
    <n v="18"/>
    <x v="1"/>
    <s v="Three Stars"/>
    <s v="Europe"/>
    <x v="1"/>
    <x v="1"/>
    <n v="42"/>
    <x v="0"/>
    <s v="Cash, Card"/>
    <s v="Customer Choice"/>
    <s v="6P1BLFUC0C9WPNF"/>
    <s v="Francesco Rossi"/>
    <n v="274686"/>
    <n v="3449"/>
    <n v="13.082700000000001"/>
    <n v="80.270700000000005"/>
    <s v="Legacy"/>
    <s v="Yes"/>
    <s v="None"/>
    <s v="Excellent"/>
  </r>
  <r>
    <x v="8"/>
    <x v="38"/>
    <x v="19"/>
    <x v="55"/>
    <n v="3"/>
    <n v="295"/>
    <s v="Juan Mari Arzak"/>
    <n v="1897"/>
    <n v="50"/>
    <n v="4.8"/>
    <s v="Fish Curry"/>
    <n v="128"/>
    <x v="0"/>
    <s v="Three Stars"/>
    <s v="Europe"/>
    <x v="1"/>
    <x v="1"/>
    <n v="42"/>
    <x v="1"/>
    <s v="Cash, UPI"/>
    <s v="Chef Special"/>
    <s v="ECCG8OBHEDLBUYU"/>
    <s v="Emily Clark"/>
    <n v="289053"/>
    <n v="4602"/>
    <n v="13.082700000000001"/>
    <n v="80.270700000000005"/>
    <s v="Legacy"/>
    <s v="Yes"/>
    <s v="None"/>
    <s v="Excellent"/>
  </r>
  <r>
    <x v="0"/>
    <x v="47"/>
    <x v="3"/>
    <x v="2"/>
    <n v="3"/>
    <n v="320"/>
    <s v="Massimo Bottura"/>
    <n v="1995"/>
    <n v="28"/>
    <n v="4.9000000000000004"/>
    <s v="Coq au Vin"/>
    <n v="30"/>
    <x v="0"/>
    <s v="Three Stars"/>
    <s v="Europe"/>
    <x v="0"/>
    <x v="0"/>
    <n v="46"/>
    <x v="0"/>
    <s v="Cash, Card"/>
    <s v="Chef Special"/>
    <m/>
    <s v="Arjun Verma"/>
    <n v="288988"/>
    <n v="519"/>
    <n v="43.7102"/>
    <n v="7.2619999999999996"/>
    <s v="Legacy"/>
    <s v="No"/>
    <s v="Online + Table"/>
    <s v="Excellent"/>
  </r>
  <r>
    <x v="22"/>
    <x v="14"/>
    <x v="2"/>
    <x v="44"/>
    <n v="2"/>
    <n v="450"/>
    <s v="René Redzepi"/>
    <n v="2003"/>
    <n v="40"/>
    <n v="4.8"/>
    <s v="Lobster Roll"/>
    <n v="22"/>
    <x v="1"/>
    <s v="Two Stars"/>
    <s v="Europe"/>
    <x v="1"/>
    <x v="1"/>
    <n v="47"/>
    <x v="1"/>
    <s v="Cash, UPI"/>
    <s v="Customer Choice"/>
    <m/>
    <s v="Emily Clark"/>
    <n v="257831"/>
    <n v="5888"/>
    <n v="41.878100000000003"/>
    <n v="-87.629800000000003"/>
    <s v="Legacy"/>
    <s v="No"/>
    <s v="None"/>
    <s v="Excellent"/>
  </r>
  <r>
    <x v="13"/>
    <x v="46"/>
    <x v="8"/>
    <x v="45"/>
    <n v="3"/>
    <n v="270"/>
    <s v="Quique Dacosta"/>
    <n v="1989"/>
    <n v="48"/>
    <n v="4.8"/>
    <s v="Miso Ramen"/>
    <n v="36"/>
    <x v="0"/>
    <s v="Three Stars"/>
    <s v="Europe"/>
    <x v="1"/>
    <x v="1"/>
    <n v="35"/>
    <x v="0"/>
    <s v="All Methods Accepted"/>
    <s v="Bestselling Dish"/>
    <m/>
    <s v="Haruto Tanaka"/>
    <n v="28889"/>
    <n v="6220"/>
    <n v="35.011600000000001"/>
    <n v="135.7681"/>
    <s v="Legacy"/>
    <s v="No"/>
    <s v="None"/>
    <s v="Excellent"/>
  </r>
  <r>
    <x v="23"/>
    <x v="36"/>
    <x v="19"/>
    <x v="39"/>
    <n v="2"/>
    <n v="280"/>
    <s v="Zaiyu Hasegawa"/>
    <n v="2007"/>
    <n v="26"/>
    <n v="4.7"/>
    <s v="Nihari"/>
    <n v="18"/>
    <x v="0"/>
    <s v="Two Stars"/>
    <s v="Asia"/>
    <x v="0"/>
    <x v="1"/>
    <n v="34"/>
    <x v="1"/>
    <s v="Cash, Card"/>
    <s v="Seasonal Special"/>
    <s v="OE3UM5CBZPCG6K2"/>
    <s v="Arjun Verma"/>
    <n v="72865"/>
    <n v="7548"/>
    <n v="22.572600000000001"/>
    <n v="88.363900000000001"/>
    <s v="Legacy"/>
    <s v="Yes"/>
    <s v="Online Only"/>
    <s v="Excellent"/>
  </r>
  <r>
    <x v="11"/>
    <x v="40"/>
    <x v="19"/>
    <x v="37"/>
    <n v="3"/>
    <n v="385"/>
    <s v="Yannick Alléno"/>
    <n v="2003"/>
    <n v="55"/>
    <n v="4.8"/>
    <s v="Vada Pav"/>
    <n v="22"/>
    <x v="0"/>
    <s v="Three Stars"/>
    <s v="Europe"/>
    <x v="0"/>
    <x v="1"/>
    <n v="59"/>
    <x v="0"/>
    <s v="All Methods Accepted"/>
    <s v="Customer Choice"/>
    <s v="0VMO37S9KK0W0JJ"/>
    <s v="Amit Sharma"/>
    <n v="365335"/>
    <n v="130"/>
    <n v="17.385000000000002"/>
    <n v="78.486699999999999"/>
    <s v="Legacy"/>
    <s v="Yes"/>
    <s v="Online Only"/>
    <s v="Excellent"/>
  </r>
  <r>
    <x v="44"/>
    <x v="58"/>
    <x v="12"/>
    <x v="54"/>
    <n v="0"/>
    <n v="185"/>
    <s v="Thomas &amp; Mathias Sühring"/>
    <n v="2014"/>
    <n v="48"/>
    <n v="4.5999999999999996"/>
    <s v="Chicken Tikka Pizza"/>
    <n v="11"/>
    <x v="2"/>
    <s v="No Stars"/>
    <s v="Asia"/>
    <x v="1"/>
    <x v="1"/>
    <n v="74"/>
    <x v="1"/>
    <s v="Cash, Card"/>
    <s v="Bestselling Dish"/>
    <m/>
    <s v="Lucas Martin"/>
    <n v="3743"/>
    <n v="162"/>
    <n v="52.486199999999997"/>
    <n v="-1.8904000000000001"/>
    <s v="Established"/>
    <s v="No"/>
    <s v="None"/>
    <s v="Excellent"/>
  </r>
  <r>
    <x v="36"/>
    <x v="14"/>
    <x v="2"/>
    <x v="52"/>
    <n v="1"/>
    <n v="165"/>
    <s v="Isaac McHale"/>
    <n v="2013"/>
    <n v="40"/>
    <n v="4.5999999999999996"/>
    <s v="Grilled Steak"/>
    <n v="12"/>
    <x v="2"/>
    <s v="One Star"/>
    <s v="Europe"/>
    <x v="0"/>
    <x v="0"/>
    <n v="49"/>
    <x v="1"/>
    <s v="Cash, Card"/>
    <s v="Customer Choice"/>
    <m/>
    <s v="Amit Sharma"/>
    <n v="56249"/>
    <n v="3541"/>
    <n v="41.878100000000003"/>
    <n v="-87.629800000000003"/>
    <s v="Established"/>
    <s v="No"/>
    <s v="Online + Table"/>
    <s v="Excellent"/>
  </r>
  <r>
    <x v="22"/>
    <x v="47"/>
    <x v="3"/>
    <x v="2"/>
    <n v="2"/>
    <n v="450"/>
    <s v="René Redzepi"/>
    <n v="2003"/>
    <n v="40"/>
    <n v="4.8"/>
    <s v="Ratatouille"/>
    <n v="22"/>
    <x v="1"/>
    <s v="Two Stars"/>
    <s v="Europe"/>
    <x v="1"/>
    <x v="0"/>
    <n v="41"/>
    <x v="1"/>
    <s v="UPI, Card"/>
    <s v="Chef Special"/>
    <m/>
    <s v="John Smith"/>
    <n v="309529"/>
    <n v="5032"/>
    <n v="43.7102"/>
    <n v="7.2619999999999996"/>
    <s v="Legacy"/>
    <s v="No"/>
    <s v="Table Only"/>
    <s v="Excellent"/>
  </r>
  <r>
    <x v="16"/>
    <x v="61"/>
    <x v="20"/>
    <x v="58"/>
    <n v="3"/>
    <n v="420"/>
    <s v="Rasmus Kofoed"/>
    <n v="2007"/>
    <n v="40"/>
    <n v="4.7"/>
    <s v="Lamb Chops"/>
    <n v="18"/>
    <x v="1"/>
    <s v="Three Stars"/>
    <s v="Europe"/>
    <x v="0"/>
    <x v="1"/>
    <n v="48"/>
    <x v="0"/>
    <s v="UPI, Card"/>
    <s v="Bestselling Dish"/>
    <m/>
    <s v="John Smith"/>
    <n v="272633"/>
    <n v="13"/>
    <n v="-37.813600000000001"/>
    <n v="144.9631"/>
    <s v="Legacy"/>
    <s v="No"/>
    <s v="Online Only"/>
    <s v="Excellent"/>
  </r>
  <r>
    <x v="15"/>
    <x v="14"/>
    <x v="2"/>
    <x v="50"/>
    <n v="3"/>
    <n v="280"/>
    <s v="Joan Roca"/>
    <n v="1986"/>
    <n v="45"/>
    <n v="4.7"/>
    <s v="BBQ Wings"/>
    <n v="39"/>
    <x v="0"/>
    <s v="Three Stars"/>
    <s v="Europe"/>
    <x v="1"/>
    <x v="1"/>
    <n v="70"/>
    <x v="0"/>
    <s v="All Methods Accepted"/>
    <s v="Chef Special"/>
    <m/>
    <s v="Sara Kapoor"/>
    <n v="373928"/>
    <n v="7383"/>
    <n v="41.878100000000003"/>
    <n v="-87.629800000000003"/>
    <s v="Legacy"/>
    <s v="No"/>
    <s v="None"/>
    <s v="Excellent"/>
  </r>
  <r>
    <x v="1"/>
    <x v="39"/>
    <x v="19"/>
    <x v="41"/>
    <n v="3"/>
    <n v="320"/>
    <s v="Julien Royer"/>
    <n v="2008"/>
    <n v="32"/>
    <n v="4.9000000000000004"/>
    <s v="Undhiyu"/>
    <n v="17"/>
    <x v="0"/>
    <s v="Three Stars"/>
    <s v="Asia"/>
    <x v="1"/>
    <x v="1"/>
    <n v="64"/>
    <x v="0"/>
    <s v="UPI, Card"/>
    <s v="Chef Special"/>
    <s v="FUDB2ZWLJ3P4Q29"/>
    <s v="John Smith"/>
    <n v="129439"/>
    <n v="6455"/>
    <n v="18.520399999999999"/>
    <n v="73.856700000000004"/>
    <s v="Legacy"/>
    <s v="Yes"/>
    <s v="None"/>
    <s v="Excellent"/>
  </r>
  <r>
    <x v="18"/>
    <x v="61"/>
    <x v="20"/>
    <x v="44"/>
    <n v="3"/>
    <n v="385"/>
    <s v="Grant Achatz"/>
    <n v="2005"/>
    <n v="64"/>
    <n v="4.7"/>
    <s v="Lobster Roll"/>
    <n v="20"/>
    <x v="0"/>
    <s v="Three Stars"/>
    <s v="North America"/>
    <x v="0"/>
    <x v="1"/>
    <n v="63"/>
    <x v="1"/>
    <s v="All Methods Accepted"/>
    <s v="Customer Choice"/>
    <m/>
    <s v="Amit Sharma"/>
    <n v="433894"/>
    <n v="7452"/>
    <n v="-37.813600000000001"/>
    <n v="144.9631"/>
    <s v="Legacy"/>
    <s v="No"/>
    <s v="Online Only"/>
    <s v="Excellent"/>
  </r>
  <r>
    <x v="47"/>
    <x v="38"/>
    <x v="19"/>
    <x v="41"/>
    <n v="0"/>
    <n v="220"/>
    <s v="Vladimir Mukhin"/>
    <n v="2011"/>
    <n v="50"/>
    <n v="4.5"/>
    <s v="Dhokla"/>
    <n v="14"/>
    <x v="2"/>
    <s v="No Stars"/>
    <s v="Europe"/>
    <x v="0"/>
    <x v="0"/>
    <n v="63"/>
    <x v="0"/>
    <s v="All Methods Accepted"/>
    <s v="Chef Special"/>
    <s v="6UG6NILCWPOI4AI"/>
    <s v="Francesco Rossi"/>
    <n v="59618"/>
    <n v="3628"/>
    <n v="13.082700000000001"/>
    <n v="80.270700000000005"/>
    <s v="Established"/>
    <s v="Yes"/>
    <s v="Online + Table"/>
    <s v="Excellent"/>
  </r>
  <r>
    <x v="19"/>
    <x v="9"/>
    <x v="2"/>
    <x v="44"/>
    <n v="3"/>
    <n v="290"/>
    <s v="Massimiliano Alajmo"/>
    <n v="1981"/>
    <n v="50"/>
    <n v="4.7"/>
    <s v="Grilled Salmon"/>
    <n v="44"/>
    <x v="0"/>
    <s v="Three Stars"/>
    <s v="Europe"/>
    <x v="1"/>
    <x v="0"/>
    <n v="62"/>
    <x v="1"/>
    <s v="UPI, Card"/>
    <s v="Bestselling Dish"/>
    <m/>
    <s v="Oliver Brown"/>
    <n v="122485"/>
    <n v="1471"/>
    <n v="37.774900000000002"/>
    <n v="-122.4194"/>
    <s v="Legacy"/>
    <s v="No"/>
    <s v="Table Only"/>
    <s v="Excellent"/>
  </r>
  <r>
    <x v="20"/>
    <x v="54"/>
    <x v="19"/>
    <x v="55"/>
    <n v="3"/>
    <n v="265"/>
    <s v="Eneko Atxa"/>
    <n v="2005"/>
    <n v="45"/>
    <n v="4.7"/>
    <s v="Rasgulla"/>
    <n v="20"/>
    <x v="0"/>
    <s v="Three Stars"/>
    <s v="Europe"/>
    <x v="0"/>
    <x v="0"/>
    <n v="60"/>
    <x v="0"/>
    <s v="UPI, Card"/>
    <s v="Bestselling Dish"/>
    <s v="OYDNLP7RFUGLVA3"/>
    <s v="Riya Patel"/>
    <n v="12024"/>
    <n v="1249"/>
    <n v="26.912400000000002"/>
    <n v="75.787300000000002"/>
    <s v="Legacy"/>
    <s v="Yes"/>
    <s v="Online + Table"/>
    <s v="Excellent"/>
  </r>
  <r>
    <x v="11"/>
    <x v="45"/>
    <x v="2"/>
    <x v="44"/>
    <n v="3"/>
    <n v="385"/>
    <s v="Yannick Alléno"/>
    <n v="2003"/>
    <n v="55"/>
    <n v="4.8"/>
    <s v="Grilled Salmon"/>
    <n v="22"/>
    <x v="0"/>
    <s v="Three Stars"/>
    <s v="Europe"/>
    <x v="0"/>
    <x v="0"/>
    <n v="51"/>
    <x v="0"/>
    <s v="Cash, UPI"/>
    <s v="Customer Choice"/>
    <m/>
    <s v="Emily Clark"/>
    <n v="78720"/>
    <n v="5756"/>
    <n v="29.760400000000001"/>
    <n v="-95.369799999999998"/>
    <s v="Legacy"/>
    <s v="No"/>
    <s v="Online + Table"/>
    <s v="Excellent"/>
  </r>
  <r>
    <x v="16"/>
    <x v="14"/>
    <x v="2"/>
    <x v="50"/>
    <n v="3"/>
    <n v="420"/>
    <s v="Rasmus Kofoed"/>
    <n v="2007"/>
    <n v="40"/>
    <n v="4.7"/>
    <s v="BBQ Wings"/>
    <n v="18"/>
    <x v="1"/>
    <s v="Three Stars"/>
    <s v="Europe"/>
    <x v="0"/>
    <x v="0"/>
    <n v="20"/>
    <x v="0"/>
    <s v="All Methods Accepted"/>
    <s v="Customer Choice"/>
    <m/>
    <s v="John Smith"/>
    <n v="453798"/>
    <n v="6521"/>
    <n v="41.878100000000003"/>
    <n v="-87.629800000000003"/>
    <s v="Legacy"/>
    <s v="No"/>
    <s v="Online + Table"/>
    <s v="Excellent"/>
  </r>
  <r>
    <x v="43"/>
    <x v="61"/>
    <x v="20"/>
    <x v="19"/>
    <n v="0"/>
    <n v="140"/>
    <s v="Jorge Vallejo"/>
    <n v="2012"/>
    <n v="48"/>
    <n v="4.5999999999999996"/>
    <s v="Noodle Bowl"/>
    <n v="13"/>
    <x v="3"/>
    <s v="No Stars"/>
    <s v="North America"/>
    <x v="1"/>
    <x v="0"/>
    <n v="70"/>
    <x v="0"/>
    <s v="Cash, UPI"/>
    <s v="Seasonal Special"/>
    <m/>
    <s v="Amit Sharma"/>
    <n v="142142"/>
    <n v="5589"/>
    <n v="-37.813600000000001"/>
    <n v="144.9631"/>
    <s v="Established"/>
    <s v="No"/>
    <s v="Table Only"/>
    <s v="Excellent"/>
  </r>
  <r>
    <x v="35"/>
    <x v="39"/>
    <x v="19"/>
    <x v="55"/>
    <n v="1"/>
    <n v="210"/>
    <s v="Victor Arguinzoniz"/>
    <n v="1990"/>
    <n v="30"/>
    <n v="4.7"/>
    <s v="Rasgulla"/>
    <n v="35"/>
    <x v="2"/>
    <s v="One Star"/>
    <s v="Europe"/>
    <x v="1"/>
    <x v="0"/>
    <n v="54"/>
    <x v="1"/>
    <s v="Cash, UPI"/>
    <s v="Bestselling Dish"/>
    <s v="SWOMWW9VB9ESLU6"/>
    <s v="Amit Sharma"/>
    <n v="113216"/>
    <n v="7360"/>
    <n v="18.520399999999999"/>
    <n v="73.856700000000004"/>
    <s v="Legacy"/>
    <s v="Yes"/>
    <s v="Table Only"/>
    <s v="Excellent"/>
  </r>
  <r>
    <x v="46"/>
    <x v="47"/>
    <x v="3"/>
    <x v="9"/>
    <n v="0"/>
    <n v="285"/>
    <s v="Dan Barber"/>
    <n v="2004"/>
    <n v="70"/>
    <n v="4.5999999999999996"/>
    <s v="Truffle Risotto"/>
    <n v="21"/>
    <x v="0"/>
    <s v="No Stars"/>
    <s v="North America"/>
    <x v="1"/>
    <x v="0"/>
    <n v="23"/>
    <x v="0"/>
    <s v="Cash, Card"/>
    <s v="Chef Special"/>
    <m/>
    <s v="John Smith"/>
    <n v="138690"/>
    <n v="4983"/>
    <n v="43.7102"/>
    <n v="7.2619999999999996"/>
    <s v="Legacy"/>
    <s v="No"/>
    <s v="Table Only"/>
    <s v="Excellent"/>
  </r>
  <r>
    <x v="10"/>
    <x v="45"/>
    <x v="2"/>
    <x v="50"/>
    <n v="3"/>
    <n v="298"/>
    <s v="Corey Lee"/>
    <n v="2010"/>
    <n v="56"/>
    <n v="4.8"/>
    <s v="BBQ Wings"/>
    <n v="15"/>
    <x v="0"/>
    <s v="Three Stars"/>
    <s v="North America"/>
    <x v="0"/>
    <x v="0"/>
    <n v="40"/>
    <x v="0"/>
    <s v="Cash, UPI"/>
    <s v="Chef Special"/>
    <m/>
    <s v="Arjun Verma"/>
    <n v="351881"/>
    <n v="131"/>
    <n v="29.760400000000001"/>
    <n v="-95.369799999999998"/>
    <s v="Legacy"/>
    <s v="No"/>
    <s v="Online + Table"/>
    <s v="Excellent"/>
  </r>
  <r>
    <x v="6"/>
    <x v="55"/>
    <x v="19"/>
    <x v="39"/>
    <n v="3"/>
    <n v="295"/>
    <s v="Eric Ripert"/>
    <n v="1972"/>
    <n v="62"/>
    <n v="4.8"/>
    <s v="Nihari"/>
    <n v="53"/>
    <x v="0"/>
    <s v="Three Stars"/>
    <s v="North America"/>
    <x v="1"/>
    <x v="1"/>
    <n v="61"/>
    <x v="0"/>
    <s v="All Methods Accepted"/>
    <s v="Bestselling Dish"/>
    <s v="GA2WFK0IU1CUFQ2"/>
    <s v="Amit Sharma"/>
    <n v="370150"/>
    <n v="6076"/>
    <n v="22.7196"/>
    <n v="75.857699999999994"/>
    <s v="Legacy"/>
    <s v="Yes"/>
    <s v="None"/>
    <s v="Excellent"/>
  </r>
  <r>
    <x v="47"/>
    <x v="44"/>
    <x v="20"/>
    <x v="58"/>
    <n v="0"/>
    <n v="220"/>
    <s v="Vladimir Mukhin"/>
    <n v="2011"/>
    <n v="50"/>
    <n v="4.5"/>
    <s v="Wagyu Steak"/>
    <n v="14"/>
    <x v="2"/>
    <s v="No Stars"/>
    <s v="Europe"/>
    <x v="1"/>
    <x v="0"/>
    <n v="65"/>
    <x v="1"/>
    <s v="UPI, Card"/>
    <s v="Chef Special"/>
    <m/>
    <s v="Amit Sharma"/>
    <n v="151507"/>
    <n v="241"/>
    <n v="-33.8688"/>
    <n v="151.20930000000001"/>
    <s v="Established"/>
    <s v="No"/>
    <s v="Table Only"/>
    <s v="Excellent"/>
  </r>
  <r>
    <x v="36"/>
    <x v="54"/>
    <x v="19"/>
    <x v="37"/>
    <n v="1"/>
    <n v="165"/>
    <s v="Isaac McHale"/>
    <n v="2013"/>
    <n v="40"/>
    <n v="4.5999999999999996"/>
    <s v="Pani Puri"/>
    <n v="12"/>
    <x v="2"/>
    <s v="One Star"/>
    <s v="Europe"/>
    <x v="1"/>
    <x v="0"/>
    <n v="73"/>
    <x v="0"/>
    <s v="Cash, Card"/>
    <s v="Chef Special"/>
    <s v="8NCIO9HOOKFWN8Q"/>
    <s v="Lucas Martin"/>
    <n v="152152"/>
    <n v="7095"/>
    <n v="26.912400000000002"/>
    <n v="75.787300000000002"/>
    <s v="Established"/>
    <s v="Yes"/>
    <s v="Table Only"/>
    <s v="Excellent"/>
  </r>
  <r>
    <x v="24"/>
    <x v="52"/>
    <x v="12"/>
    <x v="57"/>
    <n v="2"/>
    <n v="325"/>
    <s v="Kyle &amp; Katina Connaughton"/>
    <n v="2016"/>
    <n v="48"/>
    <n v="4.7"/>
    <s v="Fish and Chips"/>
    <n v="9"/>
    <x v="0"/>
    <s v="Two Stars"/>
    <s v="North America"/>
    <x v="0"/>
    <x v="0"/>
    <n v="36"/>
    <x v="1"/>
    <s v="All Methods Accepted"/>
    <s v="Customer Choice"/>
    <m/>
    <s v="Amit Sharma"/>
    <n v="7879"/>
    <n v="378"/>
    <n v="53.800800000000002"/>
    <n v="-1.5490999999999999"/>
    <s v="Established"/>
    <s v="No"/>
    <s v="Online + Table"/>
    <s v="Excellent"/>
  </r>
  <r>
    <x v="22"/>
    <x v="54"/>
    <x v="19"/>
    <x v="53"/>
    <n v="2"/>
    <n v="450"/>
    <s v="René Redzepi"/>
    <n v="2003"/>
    <n v="40"/>
    <n v="4.8"/>
    <s v="Dal Baati Churma"/>
    <n v="22"/>
    <x v="1"/>
    <s v="Two Stars"/>
    <s v="Europe"/>
    <x v="1"/>
    <x v="0"/>
    <n v="31"/>
    <x v="1"/>
    <s v="Cash, Card"/>
    <s v="Seasonal Special"/>
    <s v="DPQ81KGLL9N7DFK"/>
    <s v="Lucas Martin"/>
    <n v="205988"/>
    <n v="1405"/>
    <n v="26.912400000000002"/>
    <n v="75.787300000000002"/>
    <s v="Legacy"/>
    <s v="Yes"/>
    <s v="Table Only"/>
    <s v="Excellent"/>
  </r>
  <r>
    <x v="20"/>
    <x v="41"/>
    <x v="19"/>
    <x v="39"/>
    <n v="3"/>
    <n v="265"/>
    <s v="Eneko Atxa"/>
    <n v="2005"/>
    <n v="45"/>
    <n v="4.7"/>
    <s v="Korma"/>
    <n v="20"/>
    <x v="0"/>
    <s v="Three Stars"/>
    <s v="Europe"/>
    <x v="0"/>
    <x v="0"/>
    <n v="31"/>
    <x v="1"/>
    <s v="Cash, UPI"/>
    <s v="Bestselling Dish"/>
    <s v="4G6DKHJI9OAC2GJ"/>
    <s v="John Smith"/>
    <n v="1323"/>
    <n v="2446"/>
    <n v="21.170200000000001"/>
    <n v="72.831100000000006"/>
    <s v="Legacy"/>
    <s v="Yes"/>
    <s v="Online + Table"/>
    <s v="Excellent"/>
  </r>
  <r>
    <x v="17"/>
    <x v="34"/>
    <x v="19"/>
    <x v="40"/>
    <n v="3"/>
    <n v="365"/>
    <s v="Daniel Humm"/>
    <n v="1998"/>
    <n v="80"/>
    <n v="4.7"/>
    <s v="Idli Sambhar"/>
    <n v="27"/>
    <x v="0"/>
    <s v="Three Stars"/>
    <s v="North America"/>
    <x v="0"/>
    <x v="1"/>
    <n v="33"/>
    <x v="0"/>
    <s v="All Methods Accepted"/>
    <s v="Customer Choice"/>
    <s v="ZT4ZPKP7X54ZW6S"/>
    <s v="Emily Clark"/>
    <n v="372289"/>
    <n v="5773"/>
    <n v="28.7041"/>
    <n v="77.102500000000006"/>
    <s v="Legacy"/>
    <s v="Yes"/>
    <s v="Online Only"/>
    <s v="Excellent"/>
  </r>
  <r>
    <x v="9"/>
    <x v="44"/>
    <x v="20"/>
    <x v="58"/>
    <n v="3"/>
    <n v="345"/>
    <s v="Dominique Crenn"/>
    <n v="2011"/>
    <n v="50"/>
    <n v="4.8"/>
    <s v="Wagyu Steak"/>
    <n v="14"/>
    <x v="0"/>
    <s v="Three Stars"/>
    <s v="North America"/>
    <x v="1"/>
    <x v="0"/>
    <n v="45"/>
    <x v="1"/>
    <s v="Cash, UPI"/>
    <s v="Chef Special"/>
    <m/>
    <s v="Amit Sharma"/>
    <n v="34552"/>
    <n v="7701"/>
    <n v="-33.8688"/>
    <n v="151.20930000000001"/>
    <s v="Established"/>
    <s v="No"/>
    <s v="Table Only"/>
    <s v="Excellent"/>
  </r>
  <r>
    <x v="23"/>
    <x v="39"/>
    <x v="19"/>
    <x v="36"/>
    <n v="2"/>
    <n v="280"/>
    <s v="Zaiyu Hasegawa"/>
    <n v="2007"/>
    <n v="26"/>
    <n v="4.7"/>
    <s v="Truffle Naan"/>
    <n v="18"/>
    <x v="0"/>
    <s v="Two Stars"/>
    <s v="Asia"/>
    <x v="0"/>
    <x v="1"/>
    <n v="31"/>
    <x v="0"/>
    <s v="All Methods Accepted"/>
    <s v="Bestselling Dish"/>
    <s v="IYGSD499AHPIJPB"/>
    <s v="Riya Patel"/>
    <n v="254039"/>
    <n v="5996"/>
    <n v="18.520399999999999"/>
    <n v="73.856700000000004"/>
    <s v="Legacy"/>
    <s v="Yes"/>
    <s v="Online Only"/>
    <s v="Excellent"/>
  </r>
  <r>
    <x v="37"/>
    <x v="10"/>
    <x v="0"/>
    <x v="46"/>
    <n v="1"/>
    <n v="165"/>
    <s v="Dave Pynt"/>
    <n v="2013"/>
    <n v="26"/>
    <n v="4.5999999999999996"/>
    <s v="Spaghetti Carbonara"/>
    <n v="12"/>
    <x v="2"/>
    <s v="One Star"/>
    <s v="Asia"/>
    <x v="1"/>
    <x v="1"/>
    <n v="41"/>
    <x v="0"/>
    <s v="Cash, UPI"/>
    <s v="Seasonal Special"/>
    <m/>
    <s v="Emily Clark"/>
    <n v="362271"/>
    <n v="616"/>
    <n v="41.902799999999999"/>
    <n v="12.4964"/>
    <s v="Established"/>
    <s v="No"/>
    <s v="None"/>
    <s v="Excellent"/>
  </r>
  <r>
    <x v="5"/>
    <x v="49"/>
    <x v="12"/>
    <x v="47"/>
    <n v="3"/>
    <n v="380"/>
    <s v="Björn Frantzén"/>
    <n v="2008"/>
    <n v="23"/>
    <n v="4.8"/>
    <s v="Roast Duck"/>
    <n v="17"/>
    <x v="0"/>
    <s v="Three Stars"/>
    <s v="Europe"/>
    <x v="0"/>
    <x v="0"/>
    <n v="52"/>
    <x v="1"/>
    <s v="UPI, Card"/>
    <s v="Customer Choice"/>
    <m/>
    <s v="Amit Sharma"/>
    <n v="5556"/>
    <n v="1079"/>
    <n v="53.480800000000002"/>
    <n v="-2.2425999999999999"/>
    <s v="Legacy"/>
    <s v="No"/>
    <s v="Online + Table"/>
    <s v="Excellent"/>
  </r>
  <r>
    <x v="8"/>
    <x v="18"/>
    <x v="8"/>
    <x v="48"/>
    <n v="3"/>
    <n v="295"/>
    <s v="Juan Mari Arzak"/>
    <n v="1897"/>
    <n v="50"/>
    <n v="4.8"/>
    <s v="Salmon Nigiri"/>
    <n v="128"/>
    <x v="0"/>
    <s v="Three Stars"/>
    <s v="Europe"/>
    <x v="1"/>
    <x v="1"/>
    <n v="34"/>
    <x v="0"/>
    <s v="UPI, Card"/>
    <s v="Seasonal Special"/>
    <m/>
    <s v="Sara Kapoor"/>
    <n v="396570"/>
    <n v="4754"/>
    <n v="35.689500000000002"/>
    <n v="139.6917"/>
    <s v="Legacy"/>
    <s v="No"/>
    <s v="None"/>
    <s v="Excellent"/>
  </r>
  <r>
    <x v="38"/>
    <x v="52"/>
    <x v="12"/>
    <x v="54"/>
    <n v="1"/>
    <n v="95"/>
    <s v="Bertrand Grébaut"/>
    <n v="2011"/>
    <n v="28"/>
    <n v="4.5"/>
    <s v="Chicken Tikka Pizza"/>
    <n v="14"/>
    <x v="3"/>
    <s v="One Star"/>
    <s v="Europe"/>
    <x v="0"/>
    <x v="0"/>
    <n v="67"/>
    <x v="0"/>
    <s v="Cash, UPI"/>
    <s v="Chef Special"/>
    <m/>
    <s v="Haruto Tanaka"/>
    <n v="366128"/>
    <n v="1247"/>
    <n v="53.800800000000002"/>
    <n v="-1.5490999999999999"/>
    <s v="Established"/>
    <s v="No"/>
    <s v="Online + Table"/>
    <s v="Excellent"/>
  </r>
  <r>
    <x v="35"/>
    <x v="9"/>
    <x v="2"/>
    <x v="50"/>
    <n v="1"/>
    <n v="210"/>
    <s v="Victor Arguinzoniz"/>
    <n v="1990"/>
    <n v="30"/>
    <n v="4.7"/>
    <s v="BBQ Wings"/>
    <n v="35"/>
    <x v="2"/>
    <s v="One Star"/>
    <s v="Europe"/>
    <x v="0"/>
    <x v="0"/>
    <n v="35"/>
    <x v="0"/>
    <s v="Cash, Card"/>
    <s v="Bestselling Dish"/>
    <m/>
    <s v="Francesco Rossi"/>
    <n v="215826"/>
    <n v="7880"/>
    <n v="37.774900000000002"/>
    <n v="-122.4194"/>
    <s v="Legacy"/>
    <s v="No"/>
    <s v="Online + Table"/>
    <s v="Excellent"/>
  </r>
  <r>
    <x v="31"/>
    <x v="54"/>
    <x v="19"/>
    <x v="39"/>
    <n v="2"/>
    <n v="245"/>
    <s v="Richard Ekkebus"/>
    <n v="2005"/>
    <n v="46"/>
    <n v="4.7"/>
    <s v="Korma"/>
    <n v="20"/>
    <x v="2"/>
    <s v="Two Stars"/>
    <s v="Asia"/>
    <x v="0"/>
    <x v="0"/>
    <n v="41"/>
    <x v="1"/>
    <s v="UPI, Card"/>
    <s v="Chef Special"/>
    <s v="80A02XBPKFDWGLU"/>
    <s v="Sara Kapoor"/>
    <n v="476747"/>
    <n v="5937"/>
    <n v="26.912400000000002"/>
    <n v="75.787300000000002"/>
    <s v="Legacy"/>
    <s v="Yes"/>
    <s v="Online + Table"/>
    <s v="Excellent"/>
  </r>
  <r>
    <x v="30"/>
    <x v="10"/>
    <x v="0"/>
    <x v="43"/>
    <n v="2"/>
    <n v="285"/>
    <s v="André Chiang"/>
    <n v="2010"/>
    <n v="30"/>
    <n v="4.7"/>
    <s v="Pepperoni"/>
    <n v="15"/>
    <x v="0"/>
    <s v="Two Stars"/>
    <s v="Asia"/>
    <x v="0"/>
    <x v="0"/>
    <n v="41"/>
    <x v="1"/>
    <s v="Cash, UPI"/>
    <s v="Chef Special"/>
    <m/>
    <s v="Lucas Martin"/>
    <n v="211408"/>
    <n v="2598"/>
    <n v="41.902799999999999"/>
    <n v="12.4964"/>
    <s v="Legacy"/>
    <s v="No"/>
    <s v="Online + Table"/>
    <s v="Excellent"/>
  </r>
  <r>
    <x v="22"/>
    <x v="10"/>
    <x v="0"/>
    <x v="43"/>
    <n v="2"/>
    <n v="450"/>
    <s v="René Redzepi"/>
    <n v="2003"/>
    <n v="40"/>
    <n v="4.8"/>
    <s v="Pepperoni"/>
    <n v="22"/>
    <x v="1"/>
    <s v="Two Stars"/>
    <s v="Europe"/>
    <x v="1"/>
    <x v="0"/>
    <n v="33"/>
    <x v="0"/>
    <s v="Cash, Card"/>
    <s v="Seasonal Special"/>
    <m/>
    <s v="Sara Kapoor"/>
    <n v="411432"/>
    <n v="7463"/>
    <n v="41.902799999999999"/>
    <n v="12.4964"/>
    <s v="Legacy"/>
    <s v="No"/>
    <s v="Table Only"/>
    <s v="Excellent"/>
  </r>
  <r>
    <x v="47"/>
    <x v="35"/>
    <x v="19"/>
    <x v="38"/>
    <n v="0"/>
    <n v="220"/>
    <s v="Vladimir Mukhin"/>
    <n v="2011"/>
    <n v="50"/>
    <n v="4.5"/>
    <s v="Butter Chicken"/>
    <n v="14"/>
    <x v="2"/>
    <s v="No Stars"/>
    <s v="Europe"/>
    <x v="0"/>
    <x v="0"/>
    <n v="67"/>
    <x v="0"/>
    <s v="UPI, Card"/>
    <s v="Customer Choice"/>
    <s v="67KHT44W0UXKHN7"/>
    <s v="Sara Kapoor"/>
    <n v="130489"/>
    <n v="6845"/>
    <n v="19.076000000000001"/>
    <n v="72.877700000000004"/>
    <s v="Established"/>
    <s v="Yes"/>
    <s v="Online + Table"/>
    <s v="Excellent"/>
  </r>
  <r>
    <x v="33"/>
    <x v="45"/>
    <x v="2"/>
    <x v="42"/>
    <n v="2"/>
    <n v="275"/>
    <s v="Andoni Luis Aduriz"/>
    <n v="1998"/>
    <n v="20"/>
    <n v="4.5999999999999996"/>
    <s v="Burrito"/>
    <n v="27"/>
    <x v="0"/>
    <s v="Two Stars"/>
    <s v="Europe"/>
    <x v="0"/>
    <x v="1"/>
    <n v="62"/>
    <x v="0"/>
    <s v="Cash, Card"/>
    <s v="Chef Special"/>
    <m/>
    <s v="Sara Kapoor"/>
    <n v="36720"/>
    <n v="6465"/>
    <n v="29.760400000000001"/>
    <n v="-95.369799999999998"/>
    <s v="Legacy"/>
    <s v="No"/>
    <s v="Online Only"/>
    <s v="Excellent"/>
  </r>
  <r>
    <x v="36"/>
    <x v="37"/>
    <x v="19"/>
    <x v="53"/>
    <n v="1"/>
    <n v="165"/>
    <s v="Isaac McHale"/>
    <n v="2013"/>
    <n v="40"/>
    <n v="4.5999999999999996"/>
    <s v="Gatte ki Sabzi"/>
    <n v="12"/>
    <x v="2"/>
    <s v="One Star"/>
    <s v="Europe"/>
    <x v="1"/>
    <x v="0"/>
    <n v="70"/>
    <x v="0"/>
    <s v="UPI, Card"/>
    <s v="Bestselling Dish"/>
    <s v="09JOQLOT4SQ3ZZD"/>
    <s v="Francesco Rossi"/>
    <n v="254795"/>
    <n v="2244"/>
    <n v="12.9716"/>
    <n v="77.5946"/>
    <s v="Established"/>
    <s v="Yes"/>
    <s v="Table Only"/>
    <s v="Excellent"/>
  </r>
  <r>
    <x v="30"/>
    <x v="36"/>
    <x v="19"/>
    <x v="55"/>
    <n v="2"/>
    <n v="285"/>
    <s v="André Chiang"/>
    <n v="2010"/>
    <n v="30"/>
    <n v="4.7"/>
    <s v="Fish Curry"/>
    <n v="15"/>
    <x v="0"/>
    <s v="Two Stars"/>
    <s v="Asia"/>
    <x v="0"/>
    <x v="0"/>
    <n v="40"/>
    <x v="1"/>
    <s v="Cash, UPI"/>
    <s v="Bestselling Dish"/>
    <s v="V66CEF3J1HDLDL5"/>
    <s v="Lucas Martin"/>
    <n v="210152"/>
    <n v="97"/>
    <n v="22.572600000000001"/>
    <n v="88.363900000000001"/>
    <s v="Legacy"/>
    <s v="Yes"/>
    <s v="Online + Table"/>
    <s v="Excellent"/>
  </r>
  <r>
    <x v="12"/>
    <x v="49"/>
    <x v="12"/>
    <x v="54"/>
    <n v="3"/>
    <n v="310"/>
    <s v="Heinz Beck"/>
    <n v="1994"/>
    <n v="50"/>
    <n v="4.8"/>
    <s v="Chicken Tikka Pizza"/>
    <n v="31"/>
    <x v="0"/>
    <s v="Three Stars"/>
    <s v="Europe"/>
    <x v="1"/>
    <x v="0"/>
    <n v="68"/>
    <x v="0"/>
    <s v="Cash, UPI"/>
    <s v="Chef Special"/>
    <m/>
    <s v="Oliver Brown"/>
    <n v="201945"/>
    <n v="3462"/>
    <n v="53.480800000000002"/>
    <n v="-2.2425999999999999"/>
    <s v="Legacy"/>
    <s v="No"/>
    <s v="Table Only"/>
    <s v="Excellent"/>
  </r>
  <r>
    <x v="7"/>
    <x v="18"/>
    <x v="8"/>
    <x v="45"/>
    <n v="3"/>
    <n v="310"/>
    <s v="Enrico Crippa"/>
    <n v="2005"/>
    <n v="35"/>
    <n v="4.8"/>
    <s v="Miso Ramen"/>
    <n v="20"/>
    <x v="0"/>
    <s v="Three Stars"/>
    <s v="Europe"/>
    <x v="0"/>
    <x v="1"/>
    <n v="52"/>
    <x v="1"/>
    <s v="All Methods Accepted"/>
    <s v="Chef Special"/>
    <m/>
    <s v="Emily Clark"/>
    <n v="127031"/>
    <n v="5031"/>
    <n v="35.689500000000002"/>
    <n v="139.6917"/>
    <s v="Legacy"/>
    <s v="No"/>
    <s v="Online Only"/>
    <s v="Excellent"/>
  </r>
  <r>
    <x v="4"/>
    <x v="53"/>
    <x v="8"/>
    <x v="51"/>
    <n v="3"/>
    <n v="350"/>
    <s v="Mauro Colagreco"/>
    <n v="1991"/>
    <n v="36"/>
    <n v="4.8"/>
    <s v="Teriyaki Steak"/>
    <n v="34"/>
    <x v="0"/>
    <s v="Three Stars"/>
    <s v="Europe"/>
    <x v="1"/>
    <x v="1"/>
    <n v="67"/>
    <x v="1"/>
    <s v="UPI, Card"/>
    <s v="Seasonal Special"/>
    <m/>
    <s v="Francesco Rossi"/>
    <n v="159629"/>
    <n v="3305"/>
    <n v="34.6937"/>
    <n v="135.50229999999999"/>
    <s v="Legacy"/>
    <s v="No"/>
    <s v="None"/>
    <s v="Excellent"/>
  </r>
  <r>
    <x v="5"/>
    <x v="59"/>
    <x v="20"/>
    <x v="19"/>
    <n v="3"/>
    <n v="380"/>
    <s v="Björn Frantzén"/>
    <n v="2008"/>
    <n v="23"/>
    <n v="4.8"/>
    <s v="Noodle Bowl"/>
    <n v="17"/>
    <x v="0"/>
    <s v="Three Stars"/>
    <s v="Europe"/>
    <x v="1"/>
    <x v="0"/>
    <n v="52"/>
    <x v="0"/>
    <s v="Cash, Card"/>
    <s v="Chef Special"/>
    <m/>
    <s v="Sara Kapoor"/>
    <n v="142213"/>
    <n v="2190"/>
    <n v="-27.469799999999999"/>
    <n v="153.02510000000001"/>
    <s v="Legacy"/>
    <s v="No"/>
    <s v="Table Only"/>
    <s v="Excellent"/>
  </r>
  <r>
    <x v="14"/>
    <x v="52"/>
    <x v="12"/>
    <x v="54"/>
    <n v="3"/>
    <n v="305"/>
    <s v="Pascal Barbot"/>
    <n v="2000"/>
    <n v="25"/>
    <n v="4.8"/>
    <s v="Chicken Tikka Pizza"/>
    <n v="25"/>
    <x v="0"/>
    <s v="Three Stars"/>
    <s v="Europe"/>
    <x v="0"/>
    <x v="1"/>
    <n v="72"/>
    <x v="0"/>
    <s v="All Methods Accepted"/>
    <s v="Seasonal Special"/>
    <m/>
    <s v="Lucas Martin"/>
    <n v="395327"/>
    <n v="5171"/>
    <n v="53.800800000000002"/>
    <n v="-1.5490999999999999"/>
    <s v="Legacy"/>
    <s v="No"/>
    <s v="Online Only"/>
    <s v="Excellent"/>
  </r>
  <r>
    <x v="6"/>
    <x v="60"/>
    <x v="21"/>
    <x v="59"/>
    <n v="3"/>
    <n v="295"/>
    <s v="Eric Ripert"/>
    <n v="1972"/>
    <n v="62"/>
    <n v="4.8"/>
    <s v="Tourtière"/>
    <n v="53"/>
    <x v="0"/>
    <s v="Three Stars"/>
    <s v="North America"/>
    <x v="1"/>
    <x v="1"/>
    <n v="64"/>
    <x v="0"/>
    <s v="Cash, UPI"/>
    <s v="Customer Choice"/>
    <m/>
    <s v="Francesco Rossi"/>
    <n v="201524"/>
    <n v="138"/>
    <n v="45.5017"/>
    <n v="-73.567300000000003"/>
    <s v="Legacy"/>
    <s v="No"/>
    <s v="None"/>
    <s v="Excellent"/>
  </r>
  <r>
    <x v="8"/>
    <x v="47"/>
    <x v="3"/>
    <x v="49"/>
    <n v="3"/>
    <n v="295"/>
    <s v="Juan Mari Arzak"/>
    <n v="1897"/>
    <n v="50"/>
    <n v="4.8"/>
    <s v="Macarons"/>
    <n v="128"/>
    <x v="0"/>
    <s v="Three Stars"/>
    <s v="Europe"/>
    <x v="0"/>
    <x v="0"/>
    <n v="28"/>
    <x v="0"/>
    <s v="Cash, Card"/>
    <s v="Seasonal Special"/>
    <m/>
    <s v="Lucas Martin"/>
    <n v="275598"/>
    <n v="776"/>
    <n v="43.7102"/>
    <n v="7.2619999999999996"/>
    <s v="Legacy"/>
    <s v="No"/>
    <s v="Online + Table"/>
    <s v="Excellent"/>
  </r>
  <r>
    <x v="45"/>
    <x v="50"/>
    <x v="3"/>
    <x v="9"/>
    <n v="0"/>
    <n v="145"/>
    <s v="Rodolfo Guzmán"/>
    <n v="2006"/>
    <n v="40"/>
    <n v="4.5999999999999996"/>
    <s v="Truffle Risotto"/>
    <n v="19"/>
    <x v="3"/>
    <s v="No Stars"/>
    <s v="South America"/>
    <x v="1"/>
    <x v="1"/>
    <n v="26"/>
    <x v="0"/>
    <s v="Cash, Card"/>
    <s v="Bestselling Dish"/>
    <m/>
    <s v="John Smith"/>
    <n v="16741"/>
    <n v="6948"/>
    <n v="45.764000000000003"/>
    <n v="4.8357000000000001"/>
    <s v="Legacy"/>
    <s v="No"/>
    <s v="None"/>
    <s v="Excellent"/>
  </r>
  <r>
    <x v="49"/>
    <x v="43"/>
    <x v="0"/>
    <x v="46"/>
    <n v="0"/>
    <n v="85"/>
    <s v="James Lowe"/>
    <n v="2014"/>
    <n v="38"/>
    <n v="4.5"/>
    <s v="Spaghetti Carbonara"/>
    <n v="11"/>
    <x v="3"/>
    <s v="No Stars"/>
    <s v="Europe"/>
    <x v="1"/>
    <x v="1"/>
    <n v="20"/>
    <x v="1"/>
    <s v="UPI, Card"/>
    <s v="Bestselling Dish"/>
    <m/>
    <s v="Francesco Rossi"/>
    <n v="258535"/>
    <n v="2331"/>
    <n v="45.464199999999998"/>
    <n v="9.19"/>
    <s v="Established"/>
    <s v="No"/>
    <s v="None"/>
    <s v="Excellent"/>
  </r>
  <r>
    <x v="26"/>
    <x v="6"/>
    <x v="2"/>
    <x v="50"/>
    <n v="2"/>
    <n v="275"/>
    <s v="Yoshihiro Narisawa"/>
    <n v="2003"/>
    <n v="36"/>
    <n v="4.7"/>
    <s v="BBQ Wings"/>
    <n v="22"/>
    <x v="0"/>
    <s v="Two Stars"/>
    <s v="Asia"/>
    <x v="1"/>
    <x v="0"/>
    <n v="25"/>
    <x v="1"/>
    <s v="UPI, Card"/>
    <s v="Bestselling Dish"/>
    <m/>
    <s v="Sara Kapoor"/>
    <n v="451862"/>
    <n v="6250"/>
    <n v="40.712800000000001"/>
    <n v="-74.006"/>
    <s v="Legacy"/>
    <s v="No"/>
    <s v="Table Only"/>
    <s v="Excellent"/>
  </r>
  <r>
    <x v="42"/>
    <x v="18"/>
    <x v="8"/>
    <x v="51"/>
    <n v="0"/>
    <n v="195"/>
    <s v="Gaggan Anand"/>
    <n v="2017"/>
    <n v="14"/>
    <n v="4.5999999999999996"/>
    <s v="Teriyaki Steak"/>
    <n v="8"/>
    <x v="2"/>
    <s v="No Stars"/>
    <s v="Asia"/>
    <x v="1"/>
    <x v="0"/>
    <n v="50"/>
    <x v="0"/>
    <s v="UPI, Card"/>
    <s v="Bestselling Dish"/>
    <m/>
    <s v="Riya Patel"/>
    <n v="327449"/>
    <n v="3591"/>
    <n v="35.689500000000002"/>
    <n v="139.6917"/>
    <s v="Established"/>
    <s v="No"/>
    <s v="Table Only"/>
    <s v="Excellent"/>
  </r>
  <r>
    <x v="36"/>
    <x v="35"/>
    <x v="19"/>
    <x v="55"/>
    <n v="1"/>
    <n v="165"/>
    <s v="Isaac McHale"/>
    <n v="2013"/>
    <n v="40"/>
    <n v="4.5999999999999996"/>
    <s v="Rasgulla"/>
    <n v="12"/>
    <x v="2"/>
    <s v="One Star"/>
    <s v="Europe"/>
    <x v="0"/>
    <x v="1"/>
    <n v="21"/>
    <x v="0"/>
    <s v="All Methods Accepted"/>
    <s v="Seasonal Special"/>
    <s v="TZ0VSCF9WEEMWM2"/>
    <s v="Haruto Tanaka"/>
    <n v="173612"/>
    <n v="3861"/>
    <n v="19.076000000000001"/>
    <n v="72.877700000000004"/>
    <s v="Established"/>
    <s v="Yes"/>
    <s v="Online Only"/>
    <s v="Excellent"/>
  </r>
  <r>
    <x v="8"/>
    <x v="54"/>
    <x v="19"/>
    <x v="38"/>
    <n v="3"/>
    <n v="295"/>
    <s v="Juan Mari Arzak"/>
    <n v="1897"/>
    <n v="50"/>
    <n v="4.8"/>
    <s v="Butter Chicken"/>
    <n v="128"/>
    <x v="0"/>
    <s v="Three Stars"/>
    <s v="Europe"/>
    <x v="1"/>
    <x v="1"/>
    <n v="66"/>
    <x v="0"/>
    <s v="Cash, Card"/>
    <s v="Bestselling Dish"/>
    <s v="C12T17TJRV9XGD6"/>
    <s v="Haruto Tanaka"/>
    <n v="426888"/>
    <n v="4944"/>
    <n v="26.912400000000002"/>
    <n v="75.787300000000002"/>
    <s v="Legacy"/>
    <s v="Yes"/>
    <s v="None"/>
    <s v="Excellent"/>
  </r>
  <r>
    <x v="37"/>
    <x v="58"/>
    <x v="12"/>
    <x v="47"/>
    <n v="1"/>
    <n v="165"/>
    <s v="Dave Pynt"/>
    <n v="2013"/>
    <n v="26"/>
    <n v="4.5999999999999996"/>
    <s v="Roast Duck"/>
    <n v="12"/>
    <x v="2"/>
    <s v="One Star"/>
    <s v="Asia"/>
    <x v="0"/>
    <x v="1"/>
    <n v="36"/>
    <x v="1"/>
    <s v="UPI, Card"/>
    <s v="Customer Choice"/>
    <m/>
    <s v="Oliver Brown"/>
    <n v="244074"/>
    <n v="5228"/>
    <n v="52.486199999999997"/>
    <n v="-1.8904000000000001"/>
    <s v="Established"/>
    <s v="No"/>
    <s v="Online Only"/>
    <s v="Excellent"/>
  </r>
  <r>
    <x v="1"/>
    <x v="40"/>
    <x v="19"/>
    <x v="39"/>
    <n v="3"/>
    <n v="320"/>
    <s v="Julien Royer"/>
    <n v="2008"/>
    <n v="32"/>
    <n v="4.9000000000000004"/>
    <s v="Korma"/>
    <n v="17"/>
    <x v="0"/>
    <s v="Three Stars"/>
    <s v="Asia"/>
    <x v="0"/>
    <x v="0"/>
    <n v="60"/>
    <x v="0"/>
    <s v="Cash, UPI"/>
    <s v="Bestselling Dish"/>
    <s v="K58OKHHLYHJEBIM"/>
    <s v="John Smith"/>
    <n v="135299"/>
    <n v="1821"/>
    <n v="17.385000000000002"/>
    <n v="78.486699999999999"/>
    <s v="Legacy"/>
    <s v="Yes"/>
    <s v="Online + Table"/>
    <s v="Excellent"/>
  </r>
  <r>
    <x v="19"/>
    <x v="60"/>
    <x v="21"/>
    <x v="59"/>
    <n v="3"/>
    <n v="290"/>
    <s v="Massimiliano Alajmo"/>
    <n v="1981"/>
    <n v="50"/>
    <n v="4.7"/>
    <s v="Tourtière"/>
    <n v="44"/>
    <x v="0"/>
    <s v="Three Stars"/>
    <s v="Europe"/>
    <x v="0"/>
    <x v="1"/>
    <n v="38"/>
    <x v="0"/>
    <s v="All Methods Accepted"/>
    <s v="Seasonal Special"/>
    <m/>
    <s v="Francesco Rossi"/>
    <n v="64184"/>
    <n v="7398"/>
    <n v="45.5017"/>
    <n v="-73.567300000000003"/>
    <s v="Legacy"/>
    <s v="No"/>
    <s v="Online Only"/>
    <s v="Excellent"/>
  </r>
  <r>
    <x v="0"/>
    <x v="55"/>
    <x v="19"/>
    <x v="39"/>
    <n v="3"/>
    <n v="320"/>
    <s v="Massimo Bottura"/>
    <n v="1995"/>
    <n v="28"/>
    <n v="4.9000000000000004"/>
    <s v="Nihari"/>
    <n v="30"/>
    <x v="0"/>
    <s v="Three Stars"/>
    <s v="Europe"/>
    <x v="0"/>
    <x v="0"/>
    <n v="73"/>
    <x v="1"/>
    <s v="UPI, Card"/>
    <s v="Seasonal Special"/>
    <s v="HJWLXOZVVRC49MO"/>
    <s v="Sara Kapoor"/>
    <n v="377095"/>
    <n v="134"/>
    <n v="22.7196"/>
    <n v="75.857699999999994"/>
    <s v="Legacy"/>
    <s v="Yes"/>
    <s v="Online + Table"/>
    <s v="Excellent"/>
  </r>
  <r>
    <x v="43"/>
    <x v="55"/>
    <x v="19"/>
    <x v="39"/>
    <n v="0"/>
    <n v="140"/>
    <s v="Jorge Vallejo"/>
    <n v="2012"/>
    <n v="48"/>
    <n v="4.5999999999999996"/>
    <s v="Biryani"/>
    <n v="13"/>
    <x v="3"/>
    <s v="No Stars"/>
    <s v="North America"/>
    <x v="0"/>
    <x v="0"/>
    <n v="58"/>
    <x v="0"/>
    <s v="UPI, Card"/>
    <s v="Chef Special"/>
    <s v="GCE9IRZOIA7WE5A"/>
    <s v="Lucas Martin"/>
    <n v="16714"/>
    <n v="4339"/>
    <n v="22.7196"/>
    <n v="75.857699999999994"/>
    <s v="Established"/>
    <s v="Yes"/>
    <s v="Online + Table"/>
    <s v="Excellent"/>
  </r>
  <r>
    <x v="25"/>
    <x v="26"/>
    <x v="12"/>
    <x v="54"/>
    <n v="2"/>
    <n v="245"/>
    <s v="Tim Raue"/>
    <n v="2010"/>
    <n v="48"/>
    <n v="4.7"/>
    <s v="Chicken Tikka Pizza"/>
    <n v="15"/>
    <x v="2"/>
    <s v="Two Stars"/>
    <s v="Europe"/>
    <x v="0"/>
    <x v="1"/>
    <n v="64"/>
    <x v="0"/>
    <s v="UPI, Card"/>
    <s v="Bestselling Dish"/>
    <m/>
    <s v="Arjun Verma"/>
    <n v="484886"/>
    <n v="4178"/>
    <n v="51.507399999999997"/>
    <n v="-0.1278"/>
    <s v="Legacy"/>
    <s v="No"/>
    <s v="Online Only"/>
    <s v="Excellent"/>
  </r>
  <r>
    <x v="14"/>
    <x v="59"/>
    <x v="20"/>
    <x v="58"/>
    <n v="3"/>
    <n v="305"/>
    <s v="Pascal Barbot"/>
    <n v="2000"/>
    <n v="25"/>
    <n v="4.8"/>
    <s v="Lamb Chops"/>
    <n v="25"/>
    <x v="0"/>
    <s v="Three Stars"/>
    <s v="Europe"/>
    <x v="0"/>
    <x v="0"/>
    <n v="60"/>
    <x v="1"/>
    <s v="All Methods Accepted"/>
    <s v="Seasonal Special"/>
    <m/>
    <s v="Arjun Verma"/>
    <n v="496715"/>
    <n v="4042"/>
    <n v="-27.469799999999999"/>
    <n v="153.02510000000001"/>
    <s v="Legacy"/>
    <s v="No"/>
    <s v="Online + Table"/>
    <s v="Excellent"/>
  </r>
  <r>
    <x v="37"/>
    <x v="58"/>
    <x v="12"/>
    <x v="47"/>
    <n v="1"/>
    <n v="165"/>
    <s v="Dave Pynt"/>
    <n v="2013"/>
    <n v="26"/>
    <n v="4.5999999999999996"/>
    <s v="Roast Duck"/>
    <n v="12"/>
    <x v="2"/>
    <s v="One Star"/>
    <s v="Asia"/>
    <x v="1"/>
    <x v="0"/>
    <n v="46"/>
    <x v="1"/>
    <s v="All Methods Accepted"/>
    <s v="Bestselling Dish"/>
    <m/>
    <s v="Amit Sharma"/>
    <n v="144283"/>
    <n v="3825"/>
    <n v="52.486199999999997"/>
    <n v="-1.8904000000000001"/>
    <s v="Established"/>
    <s v="No"/>
    <s v="Table Only"/>
    <s v="Excellent"/>
  </r>
  <r>
    <x v="45"/>
    <x v="52"/>
    <x v="12"/>
    <x v="47"/>
    <n v="0"/>
    <n v="145"/>
    <s v="Rodolfo Guzmán"/>
    <n v="2006"/>
    <n v="40"/>
    <n v="4.5999999999999996"/>
    <s v="Roast Duck"/>
    <n v="19"/>
    <x v="3"/>
    <s v="No Stars"/>
    <s v="South America"/>
    <x v="1"/>
    <x v="1"/>
    <n v="31"/>
    <x v="1"/>
    <s v="Cash, Card"/>
    <s v="Bestselling Dish"/>
    <m/>
    <s v="Amit Sharma"/>
    <n v="391147"/>
    <n v="4022"/>
    <n v="53.800800000000002"/>
    <n v="-1.5490999999999999"/>
    <s v="Legacy"/>
    <s v="No"/>
    <s v="None"/>
    <s v="Excellent"/>
  </r>
  <r>
    <x v="18"/>
    <x v="55"/>
    <x v="19"/>
    <x v="55"/>
    <n v="3"/>
    <n v="385"/>
    <s v="Grant Achatz"/>
    <n v="2005"/>
    <n v="64"/>
    <n v="4.7"/>
    <s v="Fish Curry"/>
    <n v="20"/>
    <x v="0"/>
    <s v="Three Stars"/>
    <s v="North America"/>
    <x v="1"/>
    <x v="1"/>
    <n v="72"/>
    <x v="0"/>
    <s v="Cash, UPI"/>
    <s v="Chef Special"/>
    <s v="0QJXP2K56KQ3MKN"/>
    <s v="Riya Patel"/>
    <n v="325279"/>
    <n v="3408"/>
    <n v="22.7196"/>
    <n v="75.857699999999994"/>
    <s v="Legacy"/>
    <s v="Yes"/>
    <s v="None"/>
    <s v="Excellent"/>
  </r>
  <r>
    <x v="33"/>
    <x v="51"/>
    <x v="2"/>
    <x v="44"/>
    <n v="2"/>
    <n v="275"/>
    <s v="Andoni Luis Aduriz"/>
    <n v="1998"/>
    <n v="20"/>
    <n v="4.5999999999999996"/>
    <s v="Lobster Roll"/>
    <n v="27"/>
    <x v="0"/>
    <s v="Two Stars"/>
    <s v="Europe"/>
    <x v="0"/>
    <x v="0"/>
    <n v="62"/>
    <x v="0"/>
    <s v="UPI, Card"/>
    <s v="Bestselling Dish"/>
    <m/>
    <s v="Sara Kapoor"/>
    <n v="64871"/>
    <n v="1571"/>
    <n v="34.052199999999999"/>
    <n v="-118.2437"/>
    <s v="Legacy"/>
    <s v="No"/>
    <s v="Online + Table"/>
    <s v="Excellent"/>
  </r>
  <r>
    <x v="37"/>
    <x v="38"/>
    <x v="19"/>
    <x v="36"/>
    <n v="1"/>
    <n v="165"/>
    <s v="Dave Pynt"/>
    <n v="2013"/>
    <n v="26"/>
    <n v="4.5999999999999996"/>
    <s v="Fusion Tikka"/>
    <n v="12"/>
    <x v="2"/>
    <s v="One Star"/>
    <s v="Asia"/>
    <x v="0"/>
    <x v="1"/>
    <n v="32"/>
    <x v="1"/>
    <s v="Cash, Card"/>
    <s v="Seasonal Special"/>
    <s v="QDFR1BTAYZ7SR54"/>
    <s v="Sara Kapoor"/>
    <n v="304408"/>
    <n v="3147"/>
    <n v="13.082700000000001"/>
    <n v="80.270700000000005"/>
    <s v="Established"/>
    <s v="Yes"/>
    <s v="Online Only"/>
    <s v="Excellent"/>
  </r>
  <r>
    <x v="6"/>
    <x v="6"/>
    <x v="2"/>
    <x v="44"/>
    <n v="3"/>
    <n v="295"/>
    <s v="Eric Ripert"/>
    <n v="1972"/>
    <n v="62"/>
    <n v="4.8"/>
    <s v="Lobster Roll"/>
    <n v="53"/>
    <x v="0"/>
    <s v="Three Stars"/>
    <s v="North America"/>
    <x v="0"/>
    <x v="0"/>
    <n v="39"/>
    <x v="0"/>
    <s v="Cash, Card"/>
    <s v="Chef Special"/>
    <m/>
    <s v="Arjun Verma"/>
    <n v="70283"/>
    <n v="2617"/>
    <n v="40.712800000000001"/>
    <n v="-74.006"/>
    <s v="Legacy"/>
    <s v="No"/>
    <s v="Online + Table"/>
    <s v="Excellent"/>
  </r>
  <r>
    <x v="7"/>
    <x v="38"/>
    <x v="19"/>
    <x v="38"/>
    <n v="3"/>
    <n v="310"/>
    <s v="Enrico Crippa"/>
    <n v="2005"/>
    <n v="35"/>
    <n v="4.8"/>
    <s v="Dal Makhani"/>
    <n v="20"/>
    <x v="0"/>
    <s v="Three Stars"/>
    <s v="Europe"/>
    <x v="0"/>
    <x v="1"/>
    <n v="65"/>
    <x v="1"/>
    <s v="Cash, Card"/>
    <s v="Seasonal Special"/>
    <s v="X24XSLTGZBU6E6L"/>
    <s v="Amit Sharma"/>
    <n v="10922"/>
    <n v="1495"/>
    <n v="13.082700000000001"/>
    <n v="80.270700000000005"/>
    <s v="Legacy"/>
    <s v="Yes"/>
    <s v="Online Only"/>
    <s v="Excellent"/>
  </r>
  <r>
    <x v="8"/>
    <x v="61"/>
    <x v="20"/>
    <x v="19"/>
    <n v="3"/>
    <n v="295"/>
    <s v="Juan Mari Arzak"/>
    <n v="1897"/>
    <n v="50"/>
    <n v="4.8"/>
    <s v="Noodle Bowl"/>
    <n v="128"/>
    <x v="0"/>
    <s v="Three Stars"/>
    <s v="Europe"/>
    <x v="0"/>
    <x v="0"/>
    <n v="48"/>
    <x v="1"/>
    <s v="Cash, Card"/>
    <s v="Chef Special"/>
    <m/>
    <s v="Sara Kapoor"/>
    <n v="285966"/>
    <n v="3852"/>
    <n v="-37.813600000000001"/>
    <n v="144.9631"/>
    <s v="Legacy"/>
    <s v="No"/>
    <s v="Online + Table"/>
    <s v="Excellent"/>
  </r>
  <r>
    <x v="25"/>
    <x v="38"/>
    <x v="19"/>
    <x v="36"/>
    <n v="2"/>
    <n v="245"/>
    <s v="Tim Raue"/>
    <n v="2010"/>
    <n v="48"/>
    <n v="4.7"/>
    <s v="Truffle Naan"/>
    <n v="15"/>
    <x v="2"/>
    <s v="Two Stars"/>
    <s v="Europe"/>
    <x v="0"/>
    <x v="0"/>
    <n v="35"/>
    <x v="0"/>
    <s v="All Methods Accepted"/>
    <s v="Chef Special"/>
    <s v="AWSG34JF5UX06LL"/>
    <s v="John Smith"/>
    <n v="296093"/>
    <n v="6320"/>
    <n v="13.082700000000001"/>
    <n v="80.270700000000005"/>
    <s v="Legacy"/>
    <s v="Yes"/>
    <s v="Online + Table"/>
    <s v="Excellent"/>
  </r>
  <r>
    <x v="8"/>
    <x v="9"/>
    <x v="2"/>
    <x v="50"/>
    <n v="3"/>
    <n v="295"/>
    <s v="Juan Mari Arzak"/>
    <n v="1897"/>
    <n v="50"/>
    <n v="4.8"/>
    <s v="BBQ Wings"/>
    <n v="128"/>
    <x v="0"/>
    <s v="Three Stars"/>
    <s v="Europe"/>
    <x v="0"/>
    <x v="1"/>
    <n v="24"/>
    <x v="1"/>
    <s v="Cash, UPI"/>
    <s v="Customer Choice"/>
    <m/>
    <s v="John Smith"/>
    <n v="387654"/>
    <n v="721"/>
    <n v="37.774900000000002"/>
    <n v="-122.4194"/>
    <s v="Legacy"/>
    <s v="No"/>
    <s v="Online Only"/>
    <s v="Excellent"/>
  </r>
  <r>
    <x v="45"/>
    <x v="52"/>
    <x v="12"/>
    <x v="54"/>
    <n v="0"/>
    <n v="145"/>
    <s v="Rodolfo Guzmán"/>
    <n v="2006"/>
    <n v="40"/>
    <n v="4.5999999999999996"/>
    <s v="Chicken Tikka Pizza"/>
    <n v="19"/>
    <x v="3"/>
    <s v="No Stars"/>
    <s v="South America"/>
    <x v="1"/>
    <x v="0"/>
    <n v="65"/>
    <x v="1"/>
    <s v="UPI, Card"/>
    <s v="Bestselling Dish"/>
    <m/>
    <s v="Riya Patel"/>
    <n v="264876"/>
    <n v="2362"/>
    <n v="53.800800000000002"/>
    <n v="-1.5490999999999999"/>
    <s v="Legacy"/>
    <s v="No"/>
    <s v="Table Only"/>
    <s v="Excellent"/>
  </r>
  <r>
    <x v="15"/>
    <x v="36"/>
    <x v="19"/>
    <x v="38"/>
    <n v="3"/>
    <n v="280"/>
    <s v="Joan Roca"/>
    <n v="1986"/>
    <n v="45"/>
    <n v="4.7"/>
    <s v="Paneer Butter Masala"/>
    <n v="39"/>
    <x v="0"/>
    <s v="Three Stars"/>
    <s v="Europe"/>
    <x v="0"/>
    <x v="1"/>
    <n v="64"/>
    <x v="1"/>
    <s v="All Methods Accepted"/>
    <s v="Seasonal Special"/>
    <s v="A9ZE8KYX6UWZFRY"/>
    <s v="Riya Patel"/>
    <n v="201086"/>
    <n v="7558"/>
    <n v="22.572600000000001"/>
    <n v="88.363900000000001"/>
    <s v="Legacy"/>
    <s v="Yes"/>
    <s v="Online Only"/>
    <s v="Excellent"/>
  </r>
  <r>
    <x v="18"/>
    <x v="50"/>
    <x v="3"/>
    <x v="9"/>
    <n v="3"/>
    <n v="385"/>
    <s v="Grant Achatz"/>
    <n v="2005"/>
    <n v="64"/>
    <n v="4.7"/>
    <s v="Truffle Risotto"/>
    <n v="20"/>
    <x v="0"/>
    <s v="Three Stars"/>
    <s v="North America"/>
    <x v="1"/>
    <x v="0"/>
    <n v="51"/>
    <x v="1"/>
    <s v="UPI, Card"/>
    <s v="Bestselling Dish"/>
    <m/>
    <s v="Lucas Martin"/>
    <n v="215759"/>
    <n v="138"/>
    <n v="45.764000000000003"/>
    <n v="4.8357000000000001"/>
    <s v="Legacy"/>
    <s v="No"/>
    <s v="Table Only"/>
    <s v="Excellent"/>
  </r>
  <r>
    <x v="19"/>
    <x v="50"/>
    <x v="3"/>
    <x v="49"/>
    <n v="3"/>
    <n v="290"/>
    <s v="Massimiliano Alajmo"/>
    <n v="1981"/>
    <n v="50"/>
    <n v="4.7"/>
    <s v="Macarons"/>
    <n v="44"/>
    <x v="0"/>
    <s v="Three Stars"/>
    <s v="Europe"/>
    <x v="0"/>
    <x v="0"/>
    <n v="68"/>
    <x v="0"/>
    <s v="Cash, Card"/>
    <s v="Chef Special"/>
    <m/>
    <s v="Arjun Verma"/>
    <n v="69521"/>
    <n v="5610"/>
    <n v="45.764000000000003"/>
    <n v="4.8357000000000001"/>
    <s v="Legacy"/>
    <s v="No"/>
    <s v="Online + Table"/>
    <s v="Excellent"/>
  </r>
  <r>
    <x v="12"/>
    <x v="43"/>
    <x v="0"/>
    <x v="46"/>
    <n v="3"/>
    <n v="310"/>
    <s v="Heinz Beck"/>
    <n v="1994"/>
    <n v="50"/>
    <n v="4.8"/>
    <s v="Spaghetti Carbonara"/>
    <n v="31"/>
    <x v="0"/>
    <s v="Three Stars"/>
    <s v="Europe"/>
    <x v="1"/>
    <x v="0"/>
    <n v="22"/>
    <x v="0"/>
    <s v="UPI, Card"/>
    <s v="Customer Choice"/>
    <m/>
    <s v="Sara Kapoor"/>
    <n v="291597"/>
    <n v="7885"/>
    <n v="45.464199999999998"/>
    <n v="9.19"/>
    <s v="Legacy"/>
    <s v="No"/>
    <s v="Table Only"/>
    <s v="Excellent"/>
  </r>
  <r>
    <x v="44"/>
    <x v="57"/>
    <x v="21"/>
    <x v="59"/>
    <n v="0"/>
    <n v="185"/>
    <s v="Thomas &amp; Mathias Sühring"/>
    <n v="2014"/>
    <n v="48"/>
    <n v="4.5999999999999996"/>
    <s v="Tourtière"/>
    <n v="11"/>
    <x v="2"/>
    <s v="No Stars"/>
    <s v="Asia"/>
    <x v="0"/>
    <x v="1"/>
    <n v="38"/>
    <x v="0"/>
    <s v="Cash, UPI"/>
    <s v="Customer Choice"/>
    <m/>
    <s v="Sara Kapoor"/>
    <n v="352844"/>
    <n v="2824"/>
    <n v="43.653199999999998"/>
    <n v="-79.383200000000002"/>
    <s v="Established"/>
    <s v="No"/>
    <s v="Online Only"/>
    <s v="Excellent"/>
  </r>
  <r>
    <x v="47"/>
    <x v="10"/>
    <x v="0"/>
    <x v="7"/>
    <n v="0"/>
    <n v="220"/>
    <s v="Vladimir Mukhin"/>
    <n v="2011"/>
    <n v="50"/>
    <n v="4.5"/>
    <s v="Risotto"/>
    <n v="14"/>
    <x v="2"/>
    <s v="No Stars"/>
    <s v="Europe"/>
    <x v="0"/>
    <x v="0"/>
    <n v="62"/>
    <x v="1"/>
    <s v="UPI, Card"/>
    <s v="Seasonal Special"/>
    <m/>
    <s v="Francesco Rossi"/>
    <n v="263547"/>
    <n v="1799"/>
    <n v="41.902799999999999"/>
    <n v="12.4964"/>
    <s v="Established"/>
    <s v="No"/>
    <s v="Online + Table"/>
    <s v="Excellent"/>
  </r>
  <r>
    <x v="12"/>
    <x v="51"/>
    <x v="2"/>
    <x v="52"/>
    <n v="3"/>
    <n v="310"/>
    <s v="Heinz Beck"/>
    <n v="1994"/>
    <n v="50"/>
    <n v="4.8"/>
    <s v="Grilled Steak"/>
    <n v="31"/>
    <x v="0"/>
    <s v="Three Stars"/>
    <s v="Europe"/>
    <x v="1"/>
    <x v="0"/>
    <n v="35"/>
    <x v="0"/>
    <s v="UPI, Card"/>
    <s v="Bestselling Dish"/>
    <m/>
    <s v="Oliver Brown"/>
    <n v="193045"/>
    <n v="7019"/>
    <n v="34.052199999999999"/>
    <n v="-118.2437"/>
    <s v="Legacy"/>
    <s v="No"/>
    <s v="Table Only"/>
    <s v="Excellent"/>
  </r>
  <r>
    <x v="8"/>
    <x v="36"/>
    <x v="19"/>
    <x v="38"/>
    <n v="3"/>
    <n v="295"/>
    <s v="Juan Mari Arzak"/>
    <n v="1897"/>
    <n v="50"/>
    <n v="4.8"/>
    <s v="Butter Chicken"/>
    <n v="128"/>
    <x v="0"/>
    <s v="Three Stars"/>
    <s v="Europe"/>
    <x v="0"/>
    <x v="0"/>
    <n v="46"/>
    <x v="1"/>
    <s v="Cash, UPI"/>
    <s v="Customer Choice"/>
    <s v="SUIJCC6P9G0P6KV"/>
    <s v="Amit Sharma"/>
    <n v="416741"/>
    <n v="7418"/>
    <n v="22.572600000000001"/>
    <n v="88.363900000000001"/>
    <s v="Legacy"/>
    <s v="Yes"/>
    <s v="Online + Table"/>
    <s v="Excellent"/>
  </r>
  <r>
    <x v="42"/>
    <x v="38"/>
    <x v="19"/>
    <x v="53"/>
    <n v="0"/>
    <n v="195"/>
    <s v="Gaggan Anand"/>
    <n v="2017"/>
    <n v="14"/>
    <n v="4.5999999999999996"/>
    <s v="Gatte ki Sabzi"/>
    <n v="8"/>
    <x v="2"/>
    <s v="No Stars"/>
    <s v="Asia"/>
    <x v="0"/>
    <x v="0"/>
    <n v="57"/>
    <x v="1"/>
    <s v="Cash, Card"/>
    <s v="Bestselling Dish"/>
    <s v="7ECPRHLGML0KMAO"/>
    <s v="Francesco Rossi"/>
    <n v="298430"/>
    <n v="1273"/>
    <n v="13.082700000000001"/>
    <n v="80.270700000000005"/>
    <s v="Established"/>
    <s v="Yes"/>
    <s v="Online + Table"/>
    <s v="Excellent"/>
  </r>
  <r>
    <x v="11"/>
    <x v="54"/>
    <x v="19"/>
    <x v="38"/>
    <n v="3"/>
    <n v="385"/>
    <s v="Yannick Alléno"/>
    <n v="2003"/>
    <n v="55"/>
    <n v="4.8"/>
    <s v="Dal Makhani"/>
    <n v="22"/>
    <x v="0"/>
    <s v="Three Stars"/>
    <s v="Europe"/>
    <x v="0"/>
    <x v="1"/>
    <n v="56"/>
    <x v="0"/>
    <s v="Cash, Card"/>
    <s v="Chef Special"/>
    <s v="OIKRTT16PAEAC0I"/>
    <s v="Sara Kapoor"/>
    <n v="175098"/>
    <n v="2260"/>
    <n v="26.912400000000002"/>
    <n v="75.787300000000002"/>
    <s v="Legacy"/>
    <s v="Yes"/>
    <s v="Online Only"/>
    <s v="Excellent"/>
  </r>
  <r>
    <x v="12"/>
    <x v="42"/>
    <x v="19"/>
    <x v="55"/>
    <n v="3"/>
    <n v="310"/>
    <s v="Heinz Beck"/>
    <n v="1994"/>
    <n v="50"/>
    <n v="4.8"/>
    <s v="Fish Curry"/>
    <n v="31"/>
    <x v="0"/>
    <s v="Three Stars"/>
    <s v="Europe"/>
    <x v="1"/>
    <x v="0"/>
    <n v="23"/>
    <x v="0"/>
    <s v="UPI, Card"/>
    <s v="Chef Special"/>
    <s v="94QB18Q22RDDBHJ"/>
    <s v="Francesco Rossi"/>
    <n v="215919"/>
    <n v="3318"/>
    <n v="23.022500000000001"/>
    <n v="72.571399999999997"/>
    <s v="Legacy"/>
    <s v="Yes"/>
    <s v="Table Only"/>
    <s v="Excellent"/>
  </r>
  <r>
    <x v="12"/>
    <x v="38"/>
    <x v="19"/>
    <x v="40"/>
    <n v="3"/>
    <n v="310"/>
    <s v="Heinz Beck"/>
    <n v="1994"/>
    <n v="50"/>
    <n v="4.8"/>
    <s v="Idli Sambhar"/>
    <n v="31"/>
    <x v="0"/>
    <s v="Three Stars"/>
    <s v="Europe"/>
    <x v="1"/>
    <x v="1"/>
    <n v="39"/>
    <x v="0"/>
    <s v="UPI, Card"/>
    <s v="Seasonal Special"/>
    <s v="NN9NDHCJZ1349HU"/>
    <s v="Amit Sharma"/>
    <n v="36749"/>
    <n v="5370"/>
    <n v="13.082700000000001"/>
    <n v="80.270700000000005"/>
    <s v="Legacy"/>
    <s v="Yes"/>
    <s v="None"/>
    <s v="Excellent"/>
  </r>
  <r>
    <x v="37"/>
    <x v="50"/>
    <x v="3"/>
    <x v="2"/>
    <n v="1"/>
    <n v="165"/>
    <s v="Dave Pynt"/>
    <n v="2013"/>
    <n v="26"/>
    <n v="4.5999999999999996"/>
    <s v="Coq au Vin"/>
    <n v="12"/>
    <x v="2"/>
    <s v="One Star"/>
    <s v="Asia"/>
    <x v="0"/>
    <x v="1"/>
    <n v="33"/>
    <x v="0"/>
    <s v="Cash, Card"/>
    <s v="Bestselling Dish"/>
    <m/>
    <s v="Oliver Brown"/>
    <n v="287394"/>
    <n v="601"/>
    <n v="45.764000000000003"/>
    <n v="4.8357000000000001"/>
    <s v="Established"/>
    <s v="No"/>
    <s v="Online Only"/>
    <s v="Excellent"/>
  </r>
  <r>
    <x v="23"/>
    <x v="46"/>
    <x v="8"/>
    <x v="51"/>
    <n v="2"/>
    <n v="280"/>
    <s v="Zaiyu Hasegawa"/>
    <n v="2007"/>
    <n v="26"/>
    <n v="4.7"/>
    <s v="Teriyaki Steak"/>
    <n v="18"/>
    <x v="0"/>
    <s v="Two Stars"/>
    <s v="Asia"/>
    <x v="0"/>
    <x v="1"/>
    <n v="69"/>
    <x v="0"/>
    <s v="Cash, Card"/>
    <s v="Bestselling Dish"/>
    <m/>
    <s v="Haruto Tanaka"/>
    <n v="322629"/>
    <n v="5088"/>
    <n v="35.011600000000001"/>
    <n v="135.7681"/>
    <s v="Legacy"/>
    <s v="No"/>
    <s v="Online Only"/>
    <s v="Excellent"/>
  </r>
  <r>
    <x v="27"/>
    <x v="45"/>
    <x v="2"/>
    <x v="44"/>
    <n v="2"/>
    <n v="235"/>
    <s v="Hiroyasu Kawate"/>
    <n v="2009"/>
    <n v="28"/>
    <n v="4.7"/>
    <s v="Grilled Salmon"/>
    <n v="16"/>
    <x v="2"/>
    <s v="Two Stars"/>
    <s v="Asia"/>
    <x v="1"/>
    <x v="0"/>
    <n v="27"/>
    <x v="0"/>
    <s v="Cash, UPI"/>
    <s v="Chef Special"/>
    <m/>
    <s v="Oliver Brown"/>
    <n v="453793"/>
    <n v="7217"/>
    <n v="29.760400000000001"/>
    <n v="-95.369799999999998"/>
    <s v="Legacy"/>
    <s v="No"/>
    <s v="Table Only"/>
    <s v="Excellent"/>
  </r>
  <r>
    <x v="15"/>
    <x v="39"/>
    <x v="19"/>
    <x v="39"/>
    <n v="3"/>
    <n v="280"/>
    <s v="Joan Roca"/>
    <n v="1986"/>
    <n v="45"/>
    <n v="4.7"/>
    <s v="Korma"/>
    <n v="39"/>
    <x v="0"/>
    <s v="Three Stars"/>
    <s v="Europe"/>
    <x v="0"/>
    <x v="0"/>
    <n v="34"/>
    <x v="1"/>
    <s v="UPI, Card"/>
    <s v="Bestselling Dish"/>
    <s v="ZI7MDLXXY05C9YF"/>
    <s v="Oliver Brown"/>
    <n v="133502"/>
    <n v="7513"/>
    <n v="18.520399999999999"/>
    <n v="73.856700000000004"/>
    <s v="Legacy"/>
    <s v="Yes"/>
    <s v="Online + Table"/>
    <s v="Excellent"/>
  </r>
  <r>
    <x v="29"/>
    <x v="38"/>
    <x v="19"/>
    <x v="39"/>
    <n v="2"/>
    <n v="285"/>
    <s v="Sean Gray"/>
    <n v="2008"/>
    <n v="12"/>
    <n v="4.7"/>
    <s v="Korma"/>
    <n v="17"/>
    <x v="0"/>
    <s v="Two Stars"/>
    <s v="North America"/>
    <x v="1"/>
    <x v="1"/>
    <n v="67"/>
    <x v="0"/>
    <s v="UPI, Card"/>
    <s v="Seasonal Special"/>
    <s v="0PWI5DN3MT0ZN2O"/>
    <s v="John Smith"/>
    <n v="262042"/>
    <n v="4635"/>
    <n v="13.082700000000001"/>
    <n v="80.270700000000005"/>
    <s v="Legacy"/>
    <s v="Yes"/>
    <s v="None"/>
    <s v="Excellent"/>
  </r>
  <r>
    <x v="7"/>
    <x v="50"/>
    <x v="3"/>
    <x v="9"/>
    <n v="3"/>
    <n v="310"/>
    <s v="Enrico Crippa"/>
    <n v="2005"/>
    <n v="35"/>
    <n v="4.8"/>
    <s v="Truffle Risotto"/>
    <n v="20"/>
    <x v="0"/>
    <s v="Three Stars"/>
    <s v="Europe"/>
    <x v="0"/>
    <x v="0"/>
    <n v="42"/>
    <x v="0"/>
    <s v="All Methods Accepted"/>
    <s v="Chef Special"/>
    <m/>
    <s v="Haruto Tanaka"/>
    <n v="140781"/>
    <n v="7080"/>
    <n v="45.764000000000003"/>
    <n v="4.8357000000000001"/>
    <s v="Legacy"/>
    <s v="No"/>
    <s v="Online + Table"/>
    <s v="Excellent"/>
  </r>
  <r>
    <x v="32"/>
    <x v="14"/>
    <x v="2"/>
    <x v="42"/>
    <n v="2"/>
    <n v="250"/>
    <s v="Oriol Castro"/>
    <n v="2014"/>
    <n v="52"/>
    <n v="4.5999999999999996"/>
    <s v="Burrito"/>
    <n v="11"/>
    <x v="0"/>
    <s v="Two Stars"/>
    <s v="Europe"/>
    <x v="1"/>
    <x v="1"/>
    <n v="58"/>
    <x v="0"/>
    <s v="All Methods Accepted"/>
    <s v="Bestselling Dish"/>
    <m/>
    <s v="Oliver Brown"/>
    <n v="352358"/>
    <n v="4571"/>
    <n v="41.878100000000003"/>
    <n v="-87.629800000000003"/>
    <s v="Established"/>
    <s v="No"/>
    <s v="None"/>
    <s v="Excellent"/>
  </r>
  <r>
    <x v="49"/>
    <x v="34"/>
    <x v="19"/>
    <x v="37"/>
    <n v="0"/>
    <n v="85"/>
    <s v="James Lowe"/>
    <n v="2014"/>
    <n v="38"/>
    <n v="4.5"/>
    <s v="Chole Kulche"/>
    <n v="11"/>
    <x v="3"/>
    <s v="No Stars"/>
    <s v="Europe"/>
    <x v="0"/>
    <x v="0"/>
    <n v="61"/>
    <x v="1"/>
    <s v="Cash, Card"/>
    <s v="Bestselling Dish"/>
    <s v="6M61RORLKPVPU2Y"/>
    <s v="Haruto Tanaka"/>
    <n v="231917"/>
    <n v="6113"/>
    <n v="28.7041"/>
    <n v="77.102500000000006"/>
    <s v="Established"/>
    <s v="Yes"/>
    <s v="Online + Table"/>
    <s v="Excellent"/>
  </r>
  <r>
    <x v="40"/>
    <x v="14"/>
    <x v="2"/>
    <x v="52"/>
    <n v="0"/>
    <n v="165"/>
    <s v="Mitsuharu Tsumura"/>
    <n v="2009"/>
    <n v="36"/>
    <n v="4.7"/>
    <s v="Grilled Steak"/>
    <n v="16"/>
    <x v="2"/>
    <s v="No Stars"/>
    <s v="South America"/>
    <x v="0"/>
    <x v="1"/>
    <n v="73"/>
    <x v="0"/>
    <s v="Cash, UPI"/>
    <s v="Chef Special"/>
    <m/>
    <s v="Oliver Brown"/>
    <n v="198706"/>
    <n v="6807"/>
    <n v="41.878100000000003"/>
    <n v="-87.629800000000003"/>
    <s v="Legacy"/>
    <s v="No"/>
    <s v="Online Only"/>
    <s v="Excellent"/>
  </r>
  <r>
    <x v="6"/>
    <x v="34"/>
    <x v="19"/>
    <x v="53"/>
    <n v="3"/>
    <n v="295"/>
    <s v="Eric Ripert"/>
    <n v="1972"/>
    <n v="62"/>
    <n v="4.8"/>
    <s v="Dal Baati Churma"/>
    <n v="53"/>
    <x v="0"/>
    <s v="Three Stars"/>
    <s v="North America"/>
    <x v="1"/>
    <x v="1"/>
    <n v="62"/>
    <x v="1"/>
    <s v="Cash, Card"/>
    <s v="Bestselling Dish"/>
    <s v="6KM5Y22YXME9QLM"/>
    <s v="John Smith"/>
    <n v="442530"/>
    <n v="5403"/>
    <n v="28.7041"/>
    <n v="77.102500000000006"/>
    <s v="Legacy"/>
    <s v="Yes"/>
    <s v="None"/>
    <s v="Excellent"/>
  </r>
  <r>
    <x v="25"/>
    <x v="60"/>
    <x v="21"/>
    <x v="59"/>
    <n v="2"/>
    <n v="245"/>
    <s v="Tim Raue"/>
    <n v="2010"/>
    <n v="48"/>
    <n v="4.7"/>
    <s v="Tourtière"/>
    <n v="15"/>
    <x v="2"/>
    <s v="Two Stars"/>
    <s v="Europe"/>
    <x v="1"/>
    <x v="0"/>
    <n v="74"/>
    <x v="0"/>
    <s v="All Methods Accepted"/>
    <s v="Seasonal Special"/>
    <m/>
    <s v="Oliver Brown"/>
    <n v="102656"/>
    <n v="4670"/>
    <n v="45.5017"/>
    <n v="-73.567300000000003"/>
    <s v="Legacy"/>
    <s v="No"/>
    <s v="Table Only"/>
    <s v="Excellent"/>
  </r>
  <r>
    <x v="10"/>
    <x v="3"/>
    <x v="3"/>
    <x v="2"/>
    <n v="3"/>
    <n v="298"/>
    <s v="Corey Lee"/>
    <n v="2010"/>
    <n v="56"/>
    <n v="4.8"/>
    <s v="Ratatouille"/>
    <n v="15"/>
    <x v="0"/>
    <s v="Three Stars"/>
    <s v="North America"/>
    <x v="1"/>
    <x v="1"/>
    <n v="72"/>
    <x v="0"/>
    <s v="All Methods Accepted"/>
    <s v="Customer Choice"/>
    <m/>
    <s v="John Smith"/>
    <n v="355684"/>
    <n v="5036"/>
    <n v="48.8566"/>
    <n v="2.3521999999999998"/>
    <s v="Legacy"/>
    <s v="No"/>
    <s v="None"/>
    <s v="Excellent"/>
  </r>
  <r>
    <x v="47"/>
    <x v="6"/>
    <x v="2"/>
    <x v="44"/>
    <n v="0"/>
    <n v="220"/>
    <s v="Vladimir Mukhin"/>
    <n v="2011"/>
    <n v="50"/>
    <n v="4.5"/>
    <s v="Lobster Roll"/>
    <n v="14"/>
    <x v="2"/>
    <s v="No Stars"/>
    <s v="Europe"/>
    <x v="1"/>
    <x v="0"/>
    <n v="38"/>
    <x v="1"/>
    <s v="Cash, UPI"/>
    <s v="Chef Special"/>
    <m/>
    <s v="Haruto Tanaka"/>
    <n v="427685"/>
    <n v="6390"/>
    <n v="40.712800000000001"/>
    <n v="-74.006"/>
    <s v="Established"/>
    <s v="No"/>
    <s v="Table Only"/>
    <s v="Excellent"/>
  </r>
  <r>
    <x v="14"/>
    <x v="40"/>
    <x v="19"/>
    <x v="39"/>
    <n v="3"/>
    <n v="305"/>
    <s v="Pascal Barbot"/>
    <n v="2000"/>
    <n v="25"/>
    <n v="4.8"/>
    <s v="Biryani"/>
    <n v="25"/>
    <x v="0"/>
    <s v="Three Stars"/>
    <s v="Europe"/>
    <x v="0"/>
    <x v="0"/>
    <n v="40"/>
    <x v="0"/>
    <s v="UPI, Card"/>
    <s v="Customer Choice"/>
    <s v="FSEQ0SA7FAZFCR2"/>
    <s v="Haruto Tanaka"/>
    <n v="487646"/>
    <n v="2640"/>
    <n v="17.385000000000002"/>
    <n v="78.486699999999999"/>
    <s v="Legacy"/>
    <s v="Yes"/>
    <s v="Online + Table"/>
    <s v="Excellent"/>
  </r>
  <r>
    <x v="38"/>
    <x v="48"/>
    <x v="0"/>
    <x v="43"/>
    <n v="1"/>
    <n v="95"/>
    <s v="Bertrand Grébaut"/>
    <n v="2011"/>
    <n v="28"/>
    <n v="4.5"/>
    <s v="Pepperoni"/>
    <n v="14"/>
    <x v="3"/>
    <s v="One Star"/>
    <s v="Europe"/>
    <x v="0"/>
    <x v="0"/>
    <n v="50"/>
    <x v="0"/>
    <s v="All Methods Accepted"/>
    <s v="Seasonal Special"/>
    <m/>
    <s v="Sara Kapoor"/>
    <n v="274196"/>
    <n v="7112"/>
    <n v="43.769599999999997"/>
    <n v="11.255800000000001"/>
    <s v="Established"/>
    <s v="No"/>
    <s v="Online + Table"/>
    <s v="Excellent"/>
  </r>
  <r>
    <x v="2"/>
    <x v="10"/>
    <x v="0"/>
    <x v="46"/>
    <n v="3"/>
    <n v="390"/>
    <s v="Thomas Keller"/>
    <n v="1994"/>
    <n v="60"/>
    <n v="4.9000000000000004"/>
    <s v="Spaghetti Carbonara"/>
    <n v="31"/>
    <x v="0"/>
    <s v="Three Stars"/>
    <s v="North America"/>
    <x v="0"/>
    <x v="0"/>
    <n v="60"/>
    <x v="0"/>
    <s v="All Methods Accepted"/>
    <s v="Bestselling Dish"/>
    <m/>
    <s v="Haruto Tanaka"/>
    <n v="99391"/>
    <n v="7653"/>
    <n v="41.902799999999999"/>
    <n v="12.4964"/>
    <s v="Legacy"/>
    <s v="No"/>
    <s v="Online + Table"/>
    <s v="Excellent"/>
  </r>
  <r>
    <x v="32"/>
    <x v="59"/>
    <x v="20"/>
    <x v="44"/>
    <n v="2"/>
    <n v="250"/>
    <s v="Oriol Castro"/>
    <n v="2014"/>
    <n v="52"/>
    <n v="4.5999999999999996"/>
    <s v="Grilled Salmon"/>
    <n v="11"/>
    <x v="0"/>
    <s v="Two Stars"/>
    <s v="Europe"/>
    <x v="0"/>
    <x v="1"/>
    <n v="51"/>
    <x v="0"/>
    <s v="Cash, UPI"/>
    <s v="Bestselling Dish"/>
    <m/>
    <s v="Oliver Brown"/>
    <n v="263550"/>
    <n v="403"/>
    <n v="-27.469799999999999"/>
    <n v="153.02510000000001"/>
    <s v="Established"/>
    <s v="No"/>
    <s v="Online Only"/>
    <s v="Excellent"/>
  </r>
  <r>
    <x v="0"/>
    <x v="40"/>
    <x v="19"/>
    <x v="36"/>
    <n v="3"/>
    <n v="320"/>
    <s v="Massimo Bottura"/>
    <n v="1995"/>
    <n v="28"/>
    <n v="4.9000000000000004"/>
    <s v="Truffle Naan"/>
    <n v="30"/>
    <x v="0"/>
    <s v="Three Stars"/>
    <s v="Europe"/>
    <x v="1"/>
    <x v="1"/>
    <n v="64"/>
    <x v="1"/>
    <s v="All Methods Accepted"/>
    <s v="Chef Special"/>
    <s v="507MGEACZO7N6PR"/>
    <s v="John Smith"/>
    <n v="404146"/>
    <n v="1016"/>
    <n v="17.385000000000002"/>
    <n v="78.486699999999999"/>
    <s v="Legacy"/>
    <s v="Yes"/>
    <s v="None"/>
    <s v="Excellent"/>
  </r>
  <r>
    <x v="4"/>
    <x v="39"/>
    <x v="19"/>
    <x v="36"/>
    <n v="3"/>
    <n v="350"/>
    <s v="Mauro Colagreco"/>
    <n v="1991"/>
    <n v="36"/>
    <n v="4.8"/>
    <s v="Fusion Tikka"/>
    <n v="34"/>
    <x v="0"/>
    <s v="Three Stars"/>
    <s v="Europe"/>
    <x v="1"/>
    <x v="0"/>
    <n v="35"/>
    <x v="0"/>
    <s v="UPI, Card"/>
    <s v="Customer Choice"/>
    <s v="VP07W2BYMVSMIKT"/>
    <s v="Francesco Rossi"/>
    <n v="30391"/>
    <n v="7831"/>
    <n v="18.520399999999999"/>
    <n v="73.856700000000004"/>
    <s v="Legacy"/>
    <s v="Yes"/>
    <s v="Table Only"/>
    <s v="Excellent"/>
  </r>
  <r>
    <x v="26"/>
    <x v="54"/>
    <x v="19"/>
    <x v="40"/>
    <n v="2"/>
    <n v="275"/>
    <s v="Yoshihiro Narisawa"/>
    <n v="2003"/>
    <n v="36"/>
    <n v="4.7"/>
    <s v="Idli Sambhar"/>
    <n v="22"/>
    <x v="0"/>
    <s v="Two Stars"/>
    <s v="Asia"/>
    <x v="1"/>
    <x v="1"/>
    <n v="50"/>
    <x v="0"/>
    <s v="All Methods Accepted"/>
    <s v="Seasonal Special"/>
    <s v="QISBCOZ71A8H6J4"/>
    <s v="Amit Sharma"/>
    <n v="160720"/>
    <n v="976"/>
    <n v="26.912400000000002"/>
    <n v="75.787300000000002"/>
    <s v="Legacy"/>
    <s v="Yes"/>
    <s v="None"/>
    <s v="Excellent"/>
  </r>
  <r>
    <x v="45"/>
    <x v="35"/>
    <x v="19"/>
    <x v="55"/>
    <n v="0"/>
    <n v="145"/>
    <s v="Rodolfo Guzmán"/>
    <n v="2006"/>
    <n v="40"/>
    <n v="4.5999999999999996"/>
    <s v="Rasgulla"/>
    <n v="19"/>
    <x v="3"/>
    <s v="No Stars"/>
    <s v="South America"/>
    <x v="1"/>
    <x v="1"/>
    <n v="54"/>
    <x v="1"/>
    <s v="Cash, UPI"/>
    <s v="Bestselling Dish"/>
    <s v="VVJ98ZEWF5VYMX4"/>
    <s v="Oliver Brown"/>
    <n v="412662"/>
    <n v="144"/>
    <n v="19.076000000000001"/>
    <n v="72.877700000000004"/>
    <s v="Legacy"/>
    <s v="Yes"/>
    <s v="None"/>
    <s v="Excellent"/>
  </r>
  <r>
    <x v="11"/>
    <x v="55"/>
    <x v="19"/>
    <x v="37"/>
    <n v="3"/>
    <n v="385"/>
    <s v="Yannick Alléno"/>
    <n v="2003"/>
    <n v="55"/>
    <n v="4.8"/>
    <s v="Pani Puri"/>
    <n v="22"/>
    <x v="0"/>
    <s v="Three Stars"/>
    <s v="Europe"/>
    <x v="0"/>
    <x v="0"/>
    <n v="61"/>
    <x v="0"/>
    <s v="Cash, UPI"/>
    <s v="Chef Special"/>
    <s v="8XQI102IAB0XCGB"/>
    <s v="Amit Sharma"/>
    <n v="434626"/>
    <n v="333"/>
    <n v="22.7196"/>
    <n v="75.857699999999994"/>
    <s v="Legacy"/>
    <s v="Yes"/>
    <s v="Online + Table"/>
    <s v="Excellent"/>
  </r>
  <r>
    <x v="45"/>
    <x v="41"/>
    <x v="19"/>
    <x v="53"/>
    <n v="0"/>
    <n v="145"/>
    <s v="Rodolfo Guzmán"/>
    <n v="2006"/>
    <n v="40"/>
    <n v="4.5999999999999996"/>
    <s v="Dal Baati Churma"/>
    <n v="19"/>
    <x v="3"/>
    <s v="No Stars"/>
    <s v="South America"/>
    <x v="0"/>
    <x v="1"/>
    <n v="49"/>
    <x v="0"/>
    <s v="UPI, Card"/>
    <s v="Bestselling Dish"/>
    <s v="38CA35ES3QWT37F"/>
    <s v="Emily Clark"/>
    <n v="144079"/>
    <n v="3414"/>
    <n v="21.170200000000001"/>
    <n v="72.831100000000006"/>
    <s v="Legacy"/>
    <s v="Yes"/>
    <s v="Online Only"/>
    <s v="Excellent"/>
  </r>
  <r>
    <x v="0"/>
    <x v="39"/>
    <x v="19"/>
    <x v="41"/>
    <n v="3"/>
    <n v="320"/>
    <s v="Massimo Bottura"/>
    <n v="1995"/>
    <n v="28"/>
    <n v="4.9000000000000004"/>
    <s v="Undhiyu"/>
    <n v="30"/>
    <x v="0"/>
    <s v="Three Stars"/>
    <s v="Europe"/>
    <x v="1"/>
    <x v="1"/>
    <n v="52"/>
    <x v="1"/>
    <s v="UPI, Card"/>
    <s v="Chef Special"/>
    <s v="CFH3EYKCTKHJBSH"/>
    <s v="Lucas Martin"/>
    <n v="465395"/>
    <n v="5952"/>
    <n v="18.520399999999999"/>
    <n v="73.856700000000004"/>
    <s v="Legacy"/>
    <s v="Yes"/>
    <s v="None"/>
    <s v="Excellent"/>
  </r>
  <r>
    <x v="11"/>
    <x v="45"/>
    <x v="2"/>
    <x v="42"/>
    <n v="3"/>
    <n v="385"/>
    <s v="Yannick Alléno"/>
    <n v="2003"/>
    <n v="55"/>
    <n v="4.8"/>
    <s v="Burrito"/>
    <n v="22"/>
    <x v="0"/>
    <s v="Three Stars"/>
    <s v="Europe"/>
    <x v="1"/>
    <x v="0"/>
    <n v="44"/>
    <x v="0"/>
    <s v="UPI, Card"/>
    <s v="Bestselling Dish"/>
    <m/>
    <s v="Francesco Rossi"/>
    <n v="26944"/>
    <n v="2907"/>
    <n v="29.760400000000001"/>
    <n v="-95.369799999999998"/>
    <s v="Legacy"/>
    <s v="No"/>
    <s v="Table Only"/>
    <s v="Excellent"/>
  </r>
  <r>
    <x v="47"/>
    <x v="9"/>
    <x v="2"/>
    <x v="44"/>
    <n v="0"/>
    <n v="220"/>
    <s v="Vladimir Mukhin"/>
    <n v="2011"/>
    <n v="50"/>
    <n v="4.5"/>
    <s v="Lobster Roll"/>
    <n v="14"/>
    <x v="2"/>
    <s v="No Stars"/>
    <s v="Europe"/>
    <x v="1"/>
    <x v="0"/>
    <n v="33"/>
    <x v="0"/>
    <s v="Cash, UPI"/>
    <s v="Seasonal Special"/>
    <m/>
    <s v="John Smith"/>
    <n v="100630"/>
    <n v="221"/>
    <n v="37.774900000000002"/>
    <n v="-122.4194"/>
    <s v="Established"/>
    <s v="No"/>
    <s v="Table Only"/>
    <s v="Excellent"/>
  </r>
  <r>
    <x v="4"/>
    <x v="9"/>
    <x v="2"/>
    <x v="44"/>
    <n v="3"/>
    <n v="350"/>
    <s v="Mauro Colagreco"/>
    <n v="1991"/>
    <n v="36"/>
    <n v="4.8"/>
    <s v="Lobster Roll"/>
    <n v="34"/>
    <x v="0"/>
    <s v="Three Stars"/>
    <s v="Europe"/>
    <x v="1"/>
    <x v="1"/>
    <n v="40"/>
    <x v="0"/>
    <s v="Cash, Card"/>
    <s v="Seasonal Special"/>
    <m/>
    <s v="Sara Kapoor"/>
    <n v="464885"/>
    <n v="4529"/>
    <n v="37.774900000000002"/>
    <n v="-122.4194"/>
    <s v="Legacy"/>
    <s v="No"/>
    <s v="None"/>
    <s v="Excellent"/>
  </r>
  <r>
    <x v="38"/>
    <x v="6"/>
    <x v="2"/>
    <x v="52"/>
    <n v="1"/>
    <n v="95"/>
    <s v="Bertrand Grébaut"/>
    <n v="2011"/>
    <n v="28"/>
    <n v="4.5"/>
    <s v="Grilled Steak"/>
    <n v="14"/>
    <x v="3"/>
    <s v="One Star"/>
    <s v="Europe"/>
    <x v="1"/>
    <x v="0"/>
    <n v="68"/>
    <x v="0"/>
    <s v="UPI, Card"/>
    <s v="Seasonal Special"/>
    <m/>
    <s v="Haruto Tanaka"/>
    <n v="295136"/>
    <n v="1680"/>
    <n v="40.712800000000001"/>
    <n v="-74.006"/>
    <s v="Established"/>
    <s v="No"/>
    <s v="Table Only"/>
    <s v="Excellent"/>
  </r>
  <r>
    <x v="35"/>
    <x v="18"/>
    <x v="8"/>
    <x v="45"/>
    <n v="1"/>
    <n v="210"/>
    <s v="Victor Arguinzoniz"/>
    <n v="1990"/>
    <n v="30"/>
    <n v="4.7"/>
    <s v="Miso Ramen"/>
    <n v="35"/>
    <x v="2"/>
    <s v="One Star"/>
    <s v="Europe"/>
    <x v="0"/>
    <x v="0"/>
    <n v="31"/>
    <x v="1"/>
    <s v="Cash, Card"/>
    <s v="Bestselling Dish"/>
    <m/>
    <s v="Arjun Verma"/>
    <n v="112058"/>
    <n v="3150"/>
    <n v="35.689500000000002"/>
    <n v="139.6917"/>
    <s v="Legacy"/>
    <s v="No"/>
    <s v="Online + Table"/>
    <s v="Excellent"/>
  </r>
  <r>
    <x v="12"/>
    <x v="41"/>
    <x v="19"/>
    <x v="41"/>
    <n v="3"/>
    <n v="310"/>
    <s v="Heinz Beck"/>
    <n v="1994"/>
    <n v="50"/>
    <n v="4.8"/>
    <s v="Thepla"/>
    <n v="31"/>
    <x v="0"/>
    <s v="Three Stars"/>
    <s v="Europe"/>
    <x v="0"/>
    <x v="1"/>
    <n v="73"/>
    <x v="1"/>
    <s v="Cash, UPI"/>
    <s v="Chef Special"/>
    <s v="G4BH70UZIT0Z7PM"/>
    <s v="Riya Patel"/>
    <n v="161678"/>
    <n v="3908"/>
    <n v="21.170200000000001"/>
    <n v="72.831100000000006"/>
    <s v="Legacy"/>
    <s v="Yes"/>
    <s v="Online Only"/>
    <s v="Excellent"/>
  </r>
  <r>
    <x v="14"/>
    <x v="39"/>
    <x v="19"/>
    <x v="55"/>
    <n v="3"/>
    <n v="305"/>
    <s v="Pascal Barbot"/>
    <n v="2000"/>
    <n v="25"/>
    <n v="4.8"/>
    <s v="Fish Curry"/>
    <n v="25"/>
    <x v="0"/>
    <s v="Three Stars"/>
    <s v="Europe"/>
    <x v="0"/>
    <x v="0"/>
    <n v="26"/>
    <x v="0"/>
    <s v="Cash, Card"/>
    <s v="Bestselling Dish"/>
    <s v="4J1EHSWHVB49HS0"/>
    <s v="Lucas Martin"/>
    <n v="431260"/>
    <n v="2651"/>
    <n v="18.520399999999999"/>
    <n v="73.856700000000004"/>
    <s v="Legacy"/>
    <s v="Yes"/>
    <s v="Online + Table"/>
    <s v="Excellent"/>
  </r>
  <r>
    <x v="7"/>
    <x v="52"/>
    <x v="12"/>
    <x v="57"/>
    <n v="3"/>
    <n v="310"/>
    <s v="Enrico Crippa"/>
    <n v="2005"/>
    <n v="35"/>
    <n v="4.8"/>
    <s v="Fish and Chips"/>
    <n v="20"/>
    <x v="0"/>
    <s v="Three Stars"/>
    <s v="Europe"/>
    <x v="0"/>
    <x v="1"/>
    <n v="46"/>
    <x v="0"/>
    <s v="Cash, Card"/>
    <s v="Customer Choice"/>
    <m/>
    <s v="Oliver Brown"/>
    <n v="164775"/>
    <n v="7729"/>
    <n v="53.800800000000002"/>
    <n v="-1.5490999999999999"/>
    <s v="Legacy"/>
    <s v="No"/>
    <s v="Online Only"/>
    <s v="Excellent"/>
  </r>
  <r>
    <x v="14"/>
    <x v="40"/>
    <x v="19"/>
    <x v="53"/>
    <n v="3"/>
    <n v="305"/>
    <s v="Pascal Barbot"/>
    <n v="2000"/>
    <n v="25"/>
    <n v="4.8"/>
    <s v="Dal Baati Churma"/>
    <n v="25"/>
    <x v="0"/>
    <s v="Three Stars"/>
    <s v="Europe"/>
    <x v="0"/>
    <x v="0"/>
    <n v="40"/>
    <x v="1"/>
    <s v="Cash, UPI"/>
    <s v="Bestselling Dish"/>
    <s v="91TGCI4NEQZRFB7"/>
    <s v="Lucas Martin"/>
    <n v="97770"/>
    <n v="59"/>
    <n v="17.385000000000002"/>
    <n v="78.486699999999999"/>
    <s v="Legacy"/>
    <s v="Yes"/>
    <s v="Online + Table"/>
    <s v="Excellent"/>
  </r>
  <r>
    <x v="23"/>
    <x v="35"/>
    <x v="19"/>
    <x v="38"/>
    <n v="2"/>
    <n v="280"/>
    <s v="Zaiyu Hasegawa"/>
    <n v="2007"/>
    <n v="26"/>
    <n v="4.7"/>
    <s v="Paneer Butter Masala"/>
    <n v="18"/>
    <x v="0"/>
    <s v="Two Stars"/>
    <s v="Asia"/>
    <x v="1"/>
    <x v="1"/>
    <n v="65"/>
    <x v="0"/>
    <s v="Cash, UPI"/>
    <s v="Customer Choice"/>
    <s v="REAPGOLWWQQA4DI"/>
    <s v="Sara Kapoor"/>
    <n v="414551"/>
    <n v="2958"/>
    <n v="19.076000000000001"/>
    <n v="72.877700000000004"/>
    <s v="Legacy"/>
    <s v="Yes"/>
    <s v="None"/>
    <s v="Excellent"/>
  </r>
  <r>
    <x v="25"/>
    <x v="40"/>
    <x v="19"/>
    <x v="53"/>
    <n v="2"/>
    <n v="245"/>
    <s v="Tim Raue"/>
    <n v="2010"/>
    <n v="48"/>
    <n v="4.7"/>
    <s v="Dal Baati Churma"/>
    <n v="15"/>
    <x v="2"/>
    <s v="Two Stars"/>
    <s v="Europe"/>
    <x v="1"/>
    <x v="0"/>
    <n v="51"/>
    <x v="1"/>
    <s v="Cash, Card"/>
    <s v="Chef Special"/>
    <s v="P7LRFM4QQKW91SA"/>
    <s v="Emily Clark"/>
    <n v="196690"/>
    <n v="2961"/>
    <n v="17.385000000000002"/>
    <n v="78.486699999999999"/>
    <s v="Legacy"/>
    <s v="Yes"/>
    <s v="Table Only"/>
    <s v="Excellent"/>
  </r>
  <r>
    <x v="10"/>
    <x v="41"/>
    <x v="19"/>
    <x v="39"/>
    <n v="3"/>
    <n v="298"/>
    <s v="Corey Lee"/>
    <n v="2010"/>
    <n v="56"/>
    <n v="4.8"/>
    <s v="Nihari"/>
    <n v="15"/>
    <x v="0"/>
    <s v="Three Stars"/>
    <s v="North America"/>
    <x v="0"/>
    <x v="1"/>
    <n v="53"/>
    <x v="0"/>
    <s v="UPI, Card"/>
    <s v="Chef Special"/>
    <s v="YXGGMMUNRT1CNQO"/>
    <s v="Arjun Verma"/>
    <n v="114692"/>
    <n v="3596"/>
    <n v="21.170200000000001"/>
    <n v="72.831100000000006"/>
    <s v="Legacy"/>
    <s v="Yes"/>
    <s v="Online Only"/>
    <s v="Excellent"/>
  </r>
  <r>
    <x v="28"/>
    <x v="9"/>
    <x v="2"/>
    <x v="50"/>
    <n v="2"/>
    <n v="265"/>
    <s v="Heinz Reitbauer"/>
    <n v="2005"/>
    <n v="60"/>
    <n v="4.7"/>
    <s v="BBQ Wings"/>
    <n v="20"/>
    <x v="0"/>
    <s v="Two Stars"/>
    <s v="Europe"/>
    <x v="0"/>
    <x v="1"/>
    <n v="37"/>
    <x v="1"/>
    <s v="Cash, Card"/>
    <s v="Seasonal Special"/>
    <m/>
    <s v="Arjun Verma"/>
    <n v="208065"/>
    <n v="3990"/>
    <n v="37.774900000000002"/>
    <n v="-122.4194"/>
    <s v="Legacy"/>
    <s v="No"/>
    <s v="Online Only"/>
    <s v="Excellent"/>
  </r>
  <r>
    <x v="44"/>
    <x v="46"/>
    <x v="8"/>
    <x v="51"/>
    <n v="0"/>
    <n v="185"/>
    <s v="Thomas &amp; Mathias Sühring"/>
    <n v="2014"/>
    <n v="48"/>
    <n v="4.5999999999999996"/>
    <s v="Teriyaki Steak"/>
    <n v="11"/>
    <x v="2"/>
    <s v="No Stars"/>
    <s v="Asia"/>
    <x v="0"/>
    <x v="0"/>
    <n v="56"/>
    <x v="0"/>
    <s v="Cash, Card"/>
    <s v="Customer Choice"/>
    <m/>
    <s v="Francesco Rossi"/>
    <n v="71736"/>
    <n v="3992"/>
    <n v="35.011600000000001"/>
    <n v="135.7681"/>
    <s v="Established"/>
    <s v="No"/>
    <s v="Online + Table"/>
    <s v="Excellent"/>
  </r>
  <r>
    <x v="17"/>
    <x v="3"/>
    <x v="3"/>
    <x v="49"/>
    <n v="3"/>
    <n v="365"/>
    <s v="Daniel Humm"/>
    <n v="1998"/>
    <n v="80"/>
    <n v="4.7"/>
    <s v="Croissant"/>
    <n v="27"/>
    <x v="0"/>
    <s v="Three Stars"/>
    <s v="North America"/>
    <x v="0"/>
    <x v="1"/>
    <n v="57"/>
    <x v="0"/>
    <s v="UPI, Card"/>
    <s v="Customer Choice"/>
    <m/>
    <s v="Lucas Martin"/>
    <n v="295121"/>
    <n v="6892"/>
    <n v="48.8566"/>
    <n v="2.3521999999999998"/>
    <s v="Legacy"/>
    <s v="No"/>
    <s v="Online Only"/>
    <s v="Excellent"/>
  </r>
  <r>
    <x v="2"/>
    <x v="38"/>
    <x v="19"/>
    <x v="39"/>
    <n v="3"/>
    <n v="390"/>
    <s v="Thomas Keller"/>
    <n v="1994"/>
    <n v="60"/>
    <n v="4.9000000000000004"/>
    <s v="Korma"/>
    <n v="31"/>
    <x v="0"/>
    <s v="Three Stars"/>
    <s v="North America"/>
    <x v="1"/>
    <x v="1"/>
    <n v="48"/>
    <x v="1"/>
    <s v="All Methods Accepted"/>
    <s v="Customer Choice"/>
    <s v="ADQ9O14GED0UKFV"/>
    <s v="Oliver Brown"/>
    <n v="391268"/>
    <n v="4054"/>
    <n v="13.082700000000001"/>
    <n v="80.270700000000005"/>
    <s v="Legacy"/>
    <s v="Yes"/>
    <s v="None"/>
    <s v="Excellent"/>
  </r>
  <r>
    <x v="31"/>
    <x v="51"/>
    <x v="2"/>
    <x v="44"/>
    <n v="2"/>
    <n v="245"/>
    <s v="Richard Ekkebus"/>
    <n v="2005"/>
    <n v="46"/>
    <n v="4.7"/>
    <s v="Grilled Salmon"/>
    <n v="20"/>
    <x v="2"/>
    <s v="Two Stars"/>
    <s v="Asia"/>
    <x v="0"/>
    <x v="1"/>
    <n v="30"/>
    <x v="0"/>
    <s v="Cash, UPI"/>
    <s v="Seasonal Special"/>
    <m/>
    <s v="Emily Clark"/>
    <n v="50863"/>
    <n v="2612"/>
    <n v="34.052199999999999"/>
    <n v="-118.2437"/>
    <s v="Legacy"/>
    <s v="No"/>
    <s v="Online Only"/>
    <s v="Excellent"/>
  </r>
  <r>
    <x v="29"/>
    <x v="6"/>
    <x v="2"/>
    <x v="44"/>
    <n v="2"/>
    <n v="285"/>
    <s v="Sean Gray"/>
    <n v="2008"/>
    <n v="12"/>
    <n v="4.7"/>
    <s v="Lobster Roll"/>
    <n v="17"/>
    <x v="0"/>
    <s v="Two Stars"/>
    <s v="North America"/>
    <x v="1"/>
    <x v="1"/>
    <n v="59"/>
    <x v="0"/>
    <s v="All Methods Accepted"/>
    <s v="Chef Special"/>
    <m/>
    <s v="Arjun Verma"/>
    <n v="54050"/>
    <n v="1321"/>
    <n v="40.712800000000001"/>
    <n v="-74.006"/>
    <s v="Legacy"/>
    <s v="No"/>
    <s v="None"/>
    <s v="Excellent"/>
  </r>
  <r>
    <x v="35"/>
    <x v="43"/>
    <x v="0"/>
    <x v="46"/>
    <n v="1"/>
    <n v="210"/>
    <s v="Victor Arguinzoniz"/>
    <n v="1990"/>
    <n v="30"/>
    <n v="4.7"/>
    <s v="Spaghetti Carbonara"/>
    <n v="35"/>
    <x v="2"/>
    <s v="One Star"/>
    <s v="Europe"/>
    <x v="0"/>
    <x v="0"/>
    <n v="24"/>
    <x v="1"/>
    <s v="Cash, UPI"/>
    <s v="Bestselling Dish"/>
    <m/>
    <s v="Emily Clark"/>
    <n v="311200"/>
    <n v="6544"/>
    <n v="45.464199999999998"/>
    <n v="9.19"/>
    <s v="Legacy"/>
    <s v="No"/>
    <s v="Online + Table"/>
    <s v="Excellent"/>
  </r>
  <r>
    <x v="11"/>
    <x v="43"/>
    <x v="0"/>
    <x v="46"/>
    <n v="3"/>
    <n v="385"/>
    <s v="Yannick Alléno"/>
    <n v="2003"/>
    <n v="55"/>
    <n v="4.8"/>
    <s v="Spaghetti Carbonara"/>
    <n v="22"/>
    <x v="0"/>
    <s v="Three Stars"/>
    <s v="Europe"/>
    <x v="1"/>
    <x v="0"/>
    <n v="45"/>
    <x v="0"/>
    <s v="UPI, Card"/>
    <s v="Seasonal Special"/>
    <m/>
    <s v="Emily Clark"/>
    <n v="237960"/>
    <n v="5291"/>
    <n v="45.464199999999998"/>
    <n v="9.19"/>
    <s v="Legacy"/>
    <s v="No"/>
    <s v="Table Only"/>
    <s v="Excellent"/>
  </r>
  <r>
    <x v="31"/>
    <x v="39"/>
    <x v="19"/>
    <x v="55"/>
    <n v="2"/>
    <n v="245"/>
    <s v="Richard Ekkebus"/>
    <n v="2005"/>
    <n v="46"/>
    <n v="4.7"/>
    <s v="Rasgulla"/>
    <n v="20"/>
    <x v="2"/>
    <s v="Two Stars"/>
    <s v="Asia"/>
    <x v="1"/>
    <x v="1"/>
    <n v="43"/>
    <x v="0"/>
    <s v="Cash, Card"/>
    <s v="Seasonal Special"/>
    <s v="Z390DBCT2AQBM05"/>
    <s v="Amit Sharma"/>
    <n v="478471"/>
    <n v="20"/>
    <n v="18.520399999999999"/>
    <n v="73.856700000000004"/>
    <s v="Legacy"/>
    <s v="Yes"/>
    <s v="None"/>
    <s v="Excellent"/>
  </r>
  <r>
    <x v="12"/>
    <x v="45"/>
    <x v="2"/>
    <x v="50"/>
    <n v="3"/>
    <n v="310"/>
    <s v="Heinz Beck"/>
    <n v="1994"/>
    <n v="50"/>
    <n v="4.8"/>
    <s v="BBQ Wings"/>
    <n v="31"/>
    <x v="0"/>
    <s v="Three Stars"/>
    <s v="Europe"/>
    <x v="1"/>
    <x v="1"/>
    <n v="57"/>
    <x v="0"/>
    <s v="All Methods Accepted"/>
    <s v="Bestselling Dish"/>
    <m/>
    <s v="Francesco Rossi"/>
    <n v="316763"/>
    <n v="3775"/>
    <n v="29.760400000000001"/>
    <n v="-95.369799999999998"/>
    <s v="Legacy"/>
    <s v="No"/>
    <s v="None"/>
    <s v="Excellent"/>
  </r>
  <r>
    <x v="49"/>
    <x v="3"/>
    <x v="3"/>
    <x v="2"/>
    <n v="0"/>
    <n v="85"/>
    <s v="James Lowe"/>
    <n v="2014"/>
    <n v="38"/>
    <n v="4.5"/>
    <s v="Coq au Vin"/>
    <n v="11"/>
    <x v="3"/>
    <s v="No Stars"/>
    <s v="Europe"/>
    <x v="0"/>
    <x v="0"/>
    <n v="64"/>
    <x v="0"/>
    <s v="UPI, Card"/>
    <s v="Chef Special"/>
    <m/>
    <s v="John Smith"/>
    <n v="228419"/>
    <n v="2393"/>
    <n v="48.8566"/>
    <n v="2.3521999999999998"/>
    <s v="Established"/>
    <s v="No"/>
    <s v="Online + Table"/>
    <s v="Excellent"/>
  </r>
  <r>
    <x v="48"/>
    <x v="38"/>
    <x v="19"/>
    <x v="36"/>
    <n v="0"/>
    <n v="125"/>
    <s v="Leonor Espinosa"/>
    <n v="2007"/>
    <n v="45"/>
    <n v="4.5"/>
    <s v="Fusion Tikka"/>
    <n v="18"/>
    <x v="3"/>
    <s v="No Stars"/>
    <s v="South America"/>
    <x v="0"/>
    <x v="1"/>
    <n v="46"/>
    <x v="0"/>
    <s v="All Methods Accepted"/>
    <s v="Customer Choice"/>
    <s v="KGHWEJHN0W0FJWM"/>
    <s v="Francesco Rossi"/>
    <n v="491774"/>
    <n v="3842"/>
    <n v="13.082700000000001"/>
    <n v="80.270700000000005"/>
    <s v="Legacy"/>
    <s v="Yes"/>
    <s v="Online Only"/>
    <s v="Excellent"/>
  </r>
  <r>
    <x v="30"/>
    <x v="40"/>
    <x v="19"/>
    <x v="41"/>
    <n v="2"/>
    <n v="285"/>
    <s v="André Chiang"/>
    <n v="2010"/>
    <n v="30"/>
    <n v="4.7"/>
    <s v="Dhokla"/>
    <n v="15"/>
    <x v="0"/>
    <s v="Two Stars"/>
    <s v="Asia"/>
    <x v="0"/>
    <x v="1"/>
    <n v="30"/>
    <x v="0"/>
    <s v="Cash, Card"/>
    <s v="Chef Special"/>
    <s v="909LLO1TQX5Y1J0"/>
    <s v="Oliver Brown"/>
    <n v="231417"/>
    <n v="73"/>
    <n v="17.385000000000002"/>
    <n v="78.486699999999999"/>
    <s v="Legacy"/>
    <s v="Yes"/>
    <s v="Online Only"/>
    <s v="Excellent"/>
  </r>
  <r>
    <x v="24"/>
    <x v="43"/>
    <x v="0"/>
    <x v="7"/>
    <n v="2"/>
    <n v="325"/>
    <s v="Kyle &amp; Katina Connaughton"/>
    <n v="2016"/>
    <n v="48"/>
    <n v="4.7"/>
    <s v="Lasagna"/>
    <n v="9"/>
    <x v="0"/>
    <s v="Two Stars"/>
    <s v="North America"/>
    <x v="1"/>
    <x v="0"/>
    <n v="58"/>
    <x v="0"/>
    <s v="All Methods Accepted"/>
    <s v="Chef Special"/>
    <m/>
    <s v="Sara Kapoor"/>
    <n v="482007"/>
    <n v="812"/>
    <n v="45.464199999999998"/>
    <n v="9.19"/>
    <s v="Established"/>
    <s v="No"/>
    <s v="Table Only"/>
    <s v="Excellent"/>
  </r>
  <r>
    <x v="32"/>
    <x v="36"/>
    <x v="19"/>
    <x v="55"/>
    <n v="2"/>
    <n v="250"/>
    <s v="Oriol Castro"/>
    <n v="2014"/>
    <n v="52"/>
    <n v="4.5999999999999996"/>
    <s v="Rasgulla"/>
    <n v="11"/>
    <x v="0"/>
    <s v="Two Stars"/>
    <s v="Europe"/>
    <x v="0"/>
    <x v="1"/>
    <n v="40"/>
    <x v="1"/>
    <s v="Cash, UPI"/>
    <s v="Seasonal Special"/>
    <s v="VBCNW4JCU4LJCDR"/>
    <s v="Amit Sharma"/>
    <n v="238597"/>
    <n v="7431"/>
    <n v="22.572600000000001"/>
    <n v="88.363900000000001"/>
    <s v="Established"/>
    <s v="Yes"/>
    <s v="Online Only"/>
    <s v="Excellent"/>
  </r>
  <r>
    <x v="45"/>
    <x v="45"/>
    <x v="2"/>
    <x v="52"/>
    <n v="0"/>
    <n v="145"/>
    <s v="Rodolfo Guzmán"/>
    <n v="2006"/>
    <n v="40"/>
    <n v="4.5999999999999996"/>
    <s v="Grilled Steak"/>
    <n v="19"/>
    <x v="3"/>
    <s v="No Stars"/>
    <s v="South America"/>
    <x v="0"/>
    <x v="1"/>
    <n v="49"/>
    <x v="0"/>
    <s v="UPI, Card"/>
    <s v="Seasonal Special"/>
    <m/>
    <s v="Haruto Tanaka"/>
    <n v="34073"/>
    <n v="497"/>
    <n v="29.760400000000001"/>
    <n v="-95.369799999999998"/>
    <s v="Legacy"/>
    <s v="No"/>
    <s v="Online Only"/>
    <s v="Excellent"/>
  </r>
  <r>
    <x v="29"/>
    <x v="48"/>
    <x v="0"/>
    <x v="7"/>
    <n v="2"/>
    <n v="285"/>
    <s v="Sean Gray"/>
    <n v="2008"/>
    <n v="12"/>
    <n v="4.7"/>
    <s v="Risotto"/>
    <n v="17"/>
    <x v="0"/>
    <s v="Two Stars"/>
    <s v="North America"/>
    <x v="1"/>
    <x v="0"/>
    <n v="42"/>
    <x v="0"/>
    <s v="All Methods Accepted"/>
    <s v="Chef Special"/>
    <m/>
    <s v="Haruto Tanaka"/>
    <n v="78816"/>
    <n v="1752"/>
    <n v="43.769599999999997"/>
    <n v="11.255800000000001"/>
    <s v="Legacy"/>
    <s v="No"/>
    <s v="Table Only"/>
    <s v="Excellent"/>
  </r>
  <r>
    <x v="28"/>
    <x v="50"/>
    <x v="3"/>
    <x v="49"/>
    <n v="2"/>
    <n v="265"/>
    <s v="Heinz Reitbauer"/>
    <n v="2005"/>
    <n v="60"/>
    <n v="4.7"/>
    <s v="Croissant"/>
    <n v="20"/>
    <x v="0"/>
    <s v="Two Stars"/>
    <s v="Europe"/>
    <x v="1"/>
    <x v="0"/>
    <n v="43"/>
    <x v="1"/>
    <s v="Cash, Card"/>
    <s v="Customer Choice"/>
    <m/>
    <s v="Arjun Verma"/>
    <n v="171029"/>
    <n v="151"/>
    <n v="45.764000000000003"/>
    <n v="4.8357000000000001"/>
    <s v="Legacy"/>
    <s v="No"/>
    <s v="Table Only"/>
    <s v="Excellent"/>
  </r>
  <r>
    <x v="47"/>
    <x v="49"/>
    <x v="12"/>
    <x v="47"/>
    <n v="0"/>
    <n v="220"/>
    <s v="Vladimir Mukhin"/>
    <n v="2011"/>
    <n v="50"/>
    <n v="4.5"/>
    <s v="Truffle Pasta"/>
    <n v="14"/>
    <x v="2"/>
    <s v="No Stars"/>
    <s v="Europe"/>
    <x v="0"/>
    <x v="0"/>
    <n v="24"/>
    <x v="0"/>
    <s v="Cash, UPI"/>
    <s v="Customer Choice"/>
    <m/>
    <s v="Francesco Rossi"/>
    <n v="104292"/>
    <n v="7385"/>
    <n v="53.480800000000002"/>
    <n v="-2.2425999999999999"/>
    <s v="Established"/>
    <s v="No"/>
    <s v="Online + Table"/>
    <s v="Excellent"/>
  </r>
  <r>
    <x v="6"/>
    <x v="58"/>
    <x v="12"/>
    <x v="47"/>
    <n v="3"/>
    <n v="295"/>
    <s v="Eric Ripert"/>
    <n v="1972"/>
    <n v="62"/>
    <n v="4.8"/>
    <s v="Roast Duck"/>
    <n v="53"/>
    <x v="0"/>
    <s v="Three Stars"/>
    <s v="North America"/>
    <x v="1"/>
    <x v="0"/>
    <n v="34"/>
    <x v="1"/>
    <s v="Cash, Card"/>
    <s v="Chef Special"/>
    <m/>
    <s v="Arjun Verma"/>
    <n v="108789"/>
    <n v="6635"/>
    <n v="52.486199999999997"/>
    <n v="-1.8904000000000001"/>
    <s v="Legacy"/>
    <s v="No"/>
    <s v="Table Only"/>
    <s v="Excellent"/>
  </r>
  <r>
    <x v="44"/>
    <x v="55"/>
    <x v="19"/>
    <x v="55"/>
    <n v="0"/>
    <n v="185"/>
    <s v="Thomas &amp; Mathias Sühring"/>
    <n v="2014"/>
    <n v="48"/>
    <n v="4.5999999999999996"/>
    <s v="Fish Curry"/>
    <n v="11"/>
    <x v="2"/>
    <s v="No Stars"/>
    <s v="Asia"/>
    <x v="1"/>
    <x v="0"/>
    <n v="50"/>
    <x v="1"/>
    <s v="UPI, Card"/>
    <s v="Chef Special"/>
    <s v="TH96P3H5FF83H2I"/>
    <s v="Haruto Tanaka"/>
    <n v="305997"/>
    <n v="1175"/>
    <n v="22.7196"/>
    <n v="75.857699999999994"/>
    <s v="Established"/>
    <s v="Yes"/>
    <s v="Table Only"/>
    <s v="Excellent"/>
  </r>
  <r>
    <x v="0"/>
    <x v="41"/>
    <x v="19"/>
    <x v="39"/>
    <n v="3"/>
    <n v="320"/>
    <s v="Massimo Bottura"/>
    <n v="1995"/>
    <n v="28"/>
    <n v="4.9000000000000004"/>
    <s v="Korma"/>
    <n v="30"/>
    <x v="0"/>
    <s v="Three Stars"/>
    <s v="Europe"/>
    <x v="0"/>
    <x v="1"/>
    <n v="62"/>
    <x v="0"/>
    <s v="UPI, Card"/>
    <s v="Chef Special"/>
    <s v="MCWWNS33XKYASX9"/>
    <s v="Francesco Rossi"/>
    <n v="211334"/>
    <n v="7449"/>
    <n v="21.170200000000001"/>
    <n v="72.831100000000006"/>
    <s v="Legacy"/>
    <s v="Yes"/>
    <s v="Online Only"/>
    <s v="Excellent"/>
  </r>
  <r>
    <x v="0"/>
    <x v="55"/>
    <x v="19"/>
    <x v="40"/>
    <n v="3"/>
    <n v="320"/>
    <s v="Massimo Bottura"/>
    <n v="1995"/>
    <n v="28"/>
    <n v="4.9000000000000004"/>
    <s v="Chettinad Chicken"/>
    <n v="30"/>
    <x v="0"/>
    <s v="Three Stars"/>
    <s v="Europe"/>
    <x v="1"/>
    <x v="1"/>
    <n v="47"/>
    <x v="0"/>
    <s v="All Methods Accepted"/>
    <s v="Customer Choice"/>
    <s v="TA9EHI1WH464JDK"/>
    <s v="Sara Kapoor"/>
    <n v="69297"/>
    <n v="1452"/>
    <n v="22.7196"/>
    <n v="75.857699999999994"/>
    <s v="Legacy"/>
    <s v="Yes"/>
    <s v="None"/>
    <s v="Excellent"/>
  </r>
  <r>
    <x v="37"/>
    <x v="53"/>
    <x v="8"/>
    <x v="45"/>
    <n v="1"/>
    <n v="165"/>
    <s v="Dave Pynt"/>
    <n v="2013"/>
    <n v="26"/>
    <n v="4.5999999999999996"/>
    <s v="Miso Ramen"/>
    <n v="12"/>
    <x v="2"/>
    <s v="One Star"/>
    <s v="Asia"/>
    <x v="0"/>
    <x v="0"/>
    <n v="68"/>
    <x v="1"/>
    <s v="Cash, Card"/>
    <s v="Bestselling Dish"/>
    <m/>
    <s v="Amit Sharma"/>
    <n v="297135"/>
    <n v="509"/>
    <n v="34.6937"/>
    <n v="135.50229999999999"/>
    <s v="Established"/>
    <s v="No"/>
    <s v="Online + Table"/>
    <s v="Excellent"/>
  </r>
  <r>
    <x v="37"/>
    <x v="9"/>
    <x v="2"/>
    <x v="42"/>
    <n v="1"/>
    <n v="165"/>
    <s v="Dave Pynt"/>
    <n v="2013"/>
    <n v="26"/>
    <n v="4.5999999999999996"/>
    <s v="Burrito"/>
    <n v="12"/>
    <x v="2"/>
    <s v="One Star"/>
    <s v="Asia"/>
    <x v="1"/>
    <x v="1"/>
    <n v="50"/>
    <x v="0"/>
    <s v="All Methods Accepted"/>
    <s v="Chef Special"/>
    <m/>
    <s v="Emily Clark"/>
    <n v="322016"/>
    <n v="6946"/>
    <n v="37.774900000000002"/>
    <n v="-122.4194"/>
    <s v="Established"/>
    <s v="No"/>
    <s v="None"/>
    <s v="Excellent"/>
  </r>
  <r>
    <x v="0"/>
    <x v="49"/>
    <x v="12"/>
    <x v="54"/>
    <n v="3"/>
    <n v="320"/>
    <s v="Massimo Bottura"/>
    <n v="1995"/>
    <n v="28"/>
    <n v="4.9000000000000004"/>
    <s v="Chicken Tikka Pizza"/>
    <n v="30"/>
    <x v="0"/>
    <s v="Three Stars"/>
    <s v="Europe"/>
    <x v="0"/>
    <x v="1"/>
    <n v="60"/>
    <x v="1"/>
    <s v="UPI, Card"/>
    <s v="Seasonal Special"/>
    <m/>
    <s v="Francesco Rossi"/>
    <n v="406380"/>
    <n v="3629"/>
    <n v="53.480800000000002"/>
    <n v="-2.2425999999999999"/>
    <s v="Legacy"/>
    <s v="No"/>
    <s v="Online Only"/>
    <s v="Excellent"/>
  </r>
  <r>
    <x v="22"/>
    <x v="43"/>
    <x v="0"/>
    <x v="46"/>
    <n v="2"/>
    <n v="450"/>
    <s v="René Redzepi"/>
    <n v="2003"/>
    <n v="40"/>
    <n v="4.8"/>
    <s v="Spaghetti Carbonara"/>
    <n v="22"/>
    <x v="1"/>
    <s v="Two Stars"/>
    <s v="Europe"/>
    <x v="1"/>
    <x v="1"/>
    <n v="58"/>
    <x v="0"/>
    <s v="Cash, Card"/>
    <s v="Seasonal Special"/>
    <m/>
    <s v="John Smith"/>
    <n v="283493"/>
    <n v="6061"/>
    <n v="45.464199999999998"/>
    <n v="9.19"/>
    <s v="Legacy"/>
    <s v="No"/>
    <s v="None"/>
    <s v="Excellent"/>
  </r>
  <r>
    <x v="2"/>
    <x v="58"/>
    <x v="12"/>
    <x v="57"/>
    <n v="3"/>
    <n v="390"/>
    <s v="Thomas Keller"/>
    <n v="1994"/>
    <n v="60"/>
    <n v="4.9000000000000004"/>
    <s v="Fish and Chips"/>
    <n v="31"/>
    <x v="0"/>
    <s v="Three Stars"/>
    <s v="North America"/>
    <x v="0"/>
    <x v="1"/>
    <n v="38"/>
    <x v="1"/>
    <s v="Cash, Card"/>
    <s v="Seasonal Special"/>
    <m/>
    <s v="Emily Clark"/>
    <n v="56608"/>
    <n v="5894"/>
    <n v="52.486199999999997"/>
    <n v="-1.8904000000000001"/>
    <s v="Legacy"/>
    <s v="No"/>
    <s v="Online Only"/>
    <s v="Excellent"/>
  </r>
  <r>
    <x v="27"/>
    <x v="14"/>
    <x v="2"/>
    <x v="50"/>
    <n v="2"/>
    <n v="235"/>
    <s v="Hiroyasu Kawate"/>
    <n v="2009"/>
    <n v="28"/>
    <n v="4.7"/>
    <s v="BBQ Wings"/>
    <n v="16"/>
    <x v="2"/>
    <s v="Two Stars"/>
    <s v="Asia"/>
    <x v="1"/>
    <x v="0"/>
    <n v="49"/>
    <x v="0"/>
    <s v="All Methods Accepted"/>
    <s v="Customer Choice"/>
    <m/>
    <s v="Riya Patel"/>
    <n v="363168"/>
    <n v="168"/>
    <n v="41.878100000000003"/>
    <n v="-87.629800000000003"/>
    <s v="Legacy"/>
    <s v="No"/>
    <s v="Table Only"/>
    <s v="Excellent"/>
  </r>
  <r>
    <x v="29"/>
    <x v="9"/>
    <x v="2"/>
    <x v="52"/>
    <n v="2"/>
    <n v="285"/>
    <s v="Sean Gray"/>
    <n v="2008"/>
    <n v="12"/>
    <n v="4.7"/>
    <s v="Prime Rib"/>
    <n v="17"/>
    <x v="0"/>
    <s v="Two Stars"/>
    <s v="North America"/>
    <x v="0"/>
    <x v="0"/>
    <n v="54"/>
    <x v="0"/>
    <s v="UPI, Card"/>
    <s v="Chef Special"/>
    <m/>
    <s v="Emily Clark"/>
    <n v="455403"/>
    <n v="122"/>
    <n v="37.774900000000002"/>
    <n v="-122.4194"/>
    <s v="Legacy"/>
    <s v="No"/>
    <s v="Online + Table"/>
    <s v="Excellent"/>
  </r>
  <r>
    <x v="9"/>
    <x v="54"/>
    <x v="19"/>
    <x v="41"/>
    <n v="3"/>
    <n v="345"/>
    <s v="Dominique Crenn"/>
    <n v="2011"/>
    <n v="50"/>
    <n v="4.8"/>
    <s v="Undhiyu"/>
    <n v="14"/>
    <x v="0"/>
    <s v="Three Stars"/>
    <s v="North America"/>
    <x v="0"/>
    <x v="1"/>
    <n v="67"/>
    <x v="1"/>
    <s v="Cash, UPI"/>
    <s v="Customer Choice"/>
    <s v="0NRZ04UHNQ6B03L"/>
    <s v="Sara Kapoor"/>
    <n v="113546"/>
    <n v="2581"/>
    <n v="26.912400000000002"/>
    <n v="75.787300000000002"/>
    <s v="Established"/>
    <s v="Yes"/>
    <s v="Online Only"/>
    <s v="Excellent"/>
  </r>
  <r>
    <x v="46"/>
    <x v="37"/>
    <x v="19"/>
    <x v="55"/>
    <n v="0"/>
    <n v="285"/>
    <s v="Dan Barber"/>
    <n v="2004"/>
    <n v="70"/>
    <n v="4.5999999999999996"/>
    <s v="Rasgulla"/>
    <n v="21"/>
    <x v="0"/>
    <s v="No Stars"/>
    <s v="North America"/>
    <x v="1"/>
    <x v="0"/>
    <n v="43"/>
    <x v="1"/>
    <s v="UPI, Card"/>
    <s v="Bestselling Dish"/>
    <s v="15KEPPSBXY1NWSC"/>
    <s v="Emily Clark"/>
    <n v="234100"/>
    <n v="1048"/>
    <n v="12.9716"/>
    <n v="77.5946"/>
    <s v="Legacy"/>
    <s v="Yes"/>
    <s v="Table Only"/>
    <s v="Excellent"/>
  </r>
  <r>
    <x v="22"/>
    <x v="50"/>
    <x v="3"/>
    <x v="49"/>
    <n v="2"/>
    <n v="450"/>
    <s v="René Redzepi"/>
    <n v="2003"/>
    <n v="40"/>
    <n v="4.8"/>
    <s v="Macarons"/>
    <n v="22"/>
    <x v="1"/>
    <s v="Two Stars"/>
    <s v="Europe"/>
    <x v="0"/>
    <x v="0"/>
    <n v="71"/>
    <x v="0"/>
    <s v="Cash, UPI"/>
    <s v="Seasonal Special"/>
    <m/>
    <s v="Francesco Rossi"/>
    <n v="402605"/>
    <n v="1587"/>
    <n v="45.764000000000003"/>
    <n v="4.8357000000000001"/>
    <s v="Legacy"/>
    <s v="No"/>
    <s v="Online + Table"/>
    <s v="Excellent"/>
  </r>
  <r>
    <x v="16"/>
    <x v="41"/>
    <x v="19"/>
    <x v="39"/>
    <n v="3"/>
    <n v="420"/>
    <s v="Rasmus Kofoed"/>
    <n v="2007"/>
    <n v="40"/>
    <n v="4.7"/>
    <s v="Korma"/>
    <n v="18"/>
    <x v="1"/>
    <s v="Three Stars"/>
    <s v="Europe"/>
    <x v="1"/>
    <x v="0"/>
    <n v="54"/>
    <x v="1"/>
    <s v="All Methods Accepted"/>
    <s v="Bestselling Dish"/>
    <s v="9FHFOSG4QL3IPZX"/>
    <s v="Lucas Martin"/>
    <n v="188780"/>
    <n v="3518"/>
    <n v="21.170200000000001"/>
    <n v="72.831100000000006"/>
    <s v="Legacy"/>
    <s v="Yes"/>
    <s v="Table Only"/>
    <s v="Excellent"/>
  </r>
  <r>
    <x v="16"/>
    <x v="51"/>
    <x v="2"/>
    <x v="50"/>
    <n v="3"/>
    <n v="420"/>
    <s v="Rasmus Kofoed"/>
    <n v="2007"/>
    <n v="40"/>
    <n v="4.7"/>
    <s v="BBQ Wings"/>
    <n v="18"/>
    <x v="1"/>
    <s v="Three Stars"/>
    <s v="Europe"/>
    <x v="1"/>
    <x v="0"/>
    <n v="42"/>
    <x v="1"/>
    <s v="Cash, UPI"/>
    <s v="Customer Choice"/>
    <m/>
    <s v="Sara Kapoor"/>
    <n v="225372"/>
    <n v="4990"/>
    <n v="34.052199999999999"/>
    <n v="-118.2437"/>
    <s v="Legacy"/>
    <s v="No"/>
    <s v="Table Only"/>
    <s v="Excellent"/>
  </r>
  <r>
    <x v="22"/>
    <x v="49"/>
    <x v="12"/>
    <x v="54"/>
    <n v="2"/>
    <n v="450"/>
    <s v="René Redzepi"/>
    <n v="2003"/>
    <n v="40"/>
    <n v="4.8"/>
    <s v="Chicken Tikka Pizza"/>
    <n v="22"/>
    <x v="1"/>
    <s v="Two Stars"/>
    <s v="Europe"/>
    <x v="0"/>
    <x v="0"/>
    <n v="62"/>
    <x v="0"/>
    <s v="Cash, UPI"/>
    <s v="Seasonal Special"/>
    <m/>
    <s v="Sara Kapoor"/>
    <n v="75407"/>
    <n v="6267"/>
    <n v="53.480800000000002"/>
    <n v="-2.2425999999999999"/>
    <s v="Legacy"/>
    <s v="No"/>
    <s v="Online + Table"/>
    <s v="Excellent"/>
  </r>
  <r>
    <x v="5"/>
    <x v="3"/>
    <x v="3"/>
    <x v="49"/>
    <n v="3"/>
    <n v="380"/>
    <s v="Björn Frantzén"/>
    <n v="2008"/>
    <n v="23"/>
    <n v="4.8"/>
    <s v="Macarons"/>
    <n v="17"/>
    <x v="0"/>
    <s v="Three Stars"/>
    <s v="Europe"/>
    <x v="0"/>
    <x v="0"/>
    <n v="39"/>
    <x v="0"/>
    <s v="All Methods Accepted"/>
    <s v="Bestselling Dish"/>
    <m/>
    <s v="Emily Clark"/>
    <n v="12820"/>
    <n v="5834"/>
    <n v="48.8566"/>
    <n v="2.3521999999999998"/>
    <s v="Legacy"/>
    <s v="No"/>
    <s v="Online + Table"/>
    <s v="Excellent"/>
  </r>
  <r>
    <x v="36"/>
    <x v="45"/>
    <x v="2"/>
    <x v="42"/>
    <n v="1"/>
    <n v="165"/>
    <s v="Isaac McHale"/>
    <n v="2013"/>
    <n v="40"/>
    <n v="4.5999999999999996"/>
    <s v="Tacos"/>
    <n v="12"/>
    <x v="2"/>
    <s v="One Star"/>
    <s v="Europe"/>
    <x v="0"/>
    <x v="1"/>
    <n v="32"/>
    <x v="0"/>
    <s v="Cash, UPI"/>
    <s v="Bestselling Dish"/>
    <m/>
    <s v="Arjun Verma"/>
    <n v="282708"/>
    <n v="6052"/>
    <n v="29.760400000000001"/>
    <n v="-95.369799999999998"/>
    <s v="Established"/>
    <s v="No"/>
    <s v="Online Only"/>
    <s v="Excellent"/>
  </r>
  <r>
    <x v="46"/>
    <x v="14"/>
    <x v="2"/>
    <x v="44"/>
    <n v="0"/>
    <n v="285"/>
    <s v="Dan Barber"/>
    <n v="2004"/>
    <n v="70"/>
    <n v="4.5999999999999996"/>
    <s v="Grilled Salmon"/>
    <n v="21"/>
    <x v="0"/>
    <s v="No Stars"/>
    <s v="North America"/>
    <x v="1"/>
    <x v="0"/>
    <n v="33"/>
    <x v="1"/>
    <s v="All Methods Accepted"/>
    <s v="Customer Choice"/>
    <m/>
    <s v="John Smith"/>
    <n v="268168"/>
    <n v="2099"/>
    <n v="41.878100000000003"/>
    <n v="-87.629800000000003"/>
    <s v="Legacy"/>
    <s v="No"/>
    <s v="Table Only"/>
    <s v="Excellent"/>
  </r>
  <r>
    <x v="20"/>
    <x v="14"/>
    <x v="2"/>
    <x v="52"/>
    <n v="3"/>
    <n v="265"/>
    <s v="Eneko Atxa"/>
    <n v="2005"/>
    <n v="45"/>
    <n v="4.7"/>
    <s v="Prime Rib"/>
    <n v="20"/>
    <x v="0"/>
    <s v="Three Stars"/>
    <s v="Europe"/>
    <x v="0"/>
    <x v="0"/>
    <n v="63"/>
    <x v="1"/>
    <s v="Cash, Card"/>
    <s v="Chef Special"/>
    <m/>
    <s v="Arjun Verma"/>
    <n v="119028"/>
    <n v="7366"/>
    <n v="41.878100000000003"/>
    <n v="-87.629800000000003"/>
    <s v="Legacy"/>
    <s v="No"/>
    <s v="Online + Table"/>
    <s v="Excellent"/>
  </r>
  <r>
    <x v="48"/>
    <x v="37"/>
    <x v="19"/>
    <x v="36"/>
    <n v="0"/>
    <n v="125"/>
    <s v="Leonor Espinosa"/>
    <n v="2007"/>
    <n v="45"/>
    <n v="4.5"/>
    <s v="Fusion Tikka"/>
    <n v="18"/>
    <x v="3"/>
    <s v="No Stars"/>
    <s v="South America"/>
    <x v="1"/>
    <x v="0"/>
    <n v="26"/>
    <x v="0"/>
    <s v="Cash, Card"/>
    <s v="Chef Special"/>
    <s v="12VJI0BFMFWTRQA"/>
    <s v="Amit Sharma"/>
    <n v="166547"/>
    <n v="6650"/>
    <n v="12.9716"/>
    <n v="77.5946"/>
    <s v="Legacy"/>
    <s v="Yes"/>
    <s v="Table Only"/>
    <s v="Excellent"/>
  </r>
  <r>
    <x v="42"/>
    <x v="41"/>
    <x v="19"/>
    <x v="37"/>
    <n v="0"/>
    <n v="195"/>
    <s v="Gaggan Anand"/>
    <n v="2017"/>
    <n v="14"/>
    <n v="4.5999999999999996"/>
    <s v="Pani Puri"/>
    <n v="8"/>
    <x v="2"/>
    <s v="No Stars"/>
    <s v="Asia"/>
    <x v="0"/>
    <x v="1"/>
    <n v="71"/>
    <x v="0"/>
    <s v="Cash, Card"/>
    <s v="Chef Special"/>
    <s v="SLB7MZT51ZDT512"/>
    <s v="Sara Kapoor"/>
    <n v="433414"/>
    <n v="7240"/>
    <n v="21.170200000000001"/>
    <n v="72.831100000000006"/>
    <s v="Established"/>
    <s v="Yes"/>
    <s v="Online Only"/>
    <s v="Excellent"/>
  </r>
  <r>
    <x v="45"/>
    <x v="14"/>
    <x v="2"/>
    <x v="44"/>
    <n v="0"/>
    <n v="145"/>
    <s v="Rodolfo Guzmán"/>
    <n v="2006"/>
    <n v="40"/>
    <n v="4.5999999999999996"/>
    <s v="Lobster Roll"/>
    <n v="19"/>
    <x v="3"/>
    <s v="No Stars"/>
    <s v="South America"/>
    <x v="1"/>
    <x v="0"/>
    <n v="22"/>
    <x v="0"/>
    <s v="Cash, Card"/>
    <s v="Seasonal Special"/>
    <m/>
    <s v="Riya Patel"/>
    <n v="400881"/>
    <n v="2453"/>
    <n v="41.878100000000003"/>
    <n v="-87.629800000000003"/>
    <s v="Legacy"/>
    <s v="No"/>
    <s v="Table Only"/>
    <s v="Excellent"/>
  </r>
  <r>
    <x v="8"/>
    <x v="40"/>
    <x v="19"/>
    <x v="38"/>
    <n v="3"/>
    <n v="295"/>
    <s v="Juan Mari Arzak"/>
    <n v="1897"/>
    <n v="50"/>
    <n v="4.8"/>
    <s v="Dal Makhani"/>
    <n v="128"/>
    <x v="0"/>
    <s v="Three Stars"/>
    <s v="Europe"/>
    <x v="0"/>
    <x v="0"/>
    <n v="60"/>
    <x v="0"/>
    <s v="Cash, UPI"/>
    <s v="Customer Choice"/>
    <s v="5N1G1XD1LBOXOJV"/>
    <s v="Oliver Brown"/>
    <n v="402960"/>
    <n v="1488"/>
    <n v="17.385000000000002"/>
    <n v="78.486699999999999"/>
    <s v="Legacy"/>
    <s v="Yes"/>
    <s v="Online + Table"/>
    <s v="Excellent"/>
  </r>
  <r>
    <x v="35"/>
    <x v="34"/>
    <x v="19"/>
    <x v="39"/>
    <n v="1"/>
    <n v="210"/>
    <s v="Victor Arguinzoniz"/>
    <n v="1990"/>
    <n v="30"/>
    <n v="4.7"/>
    <s v="Biryani"/>
    <n v="35"/>
    <x v="2"/>
    <s v="One Star"/>
    <s v="Europe"/>
    <x v="0"/>
    <x v="1"/>
    <n v="59"/>
    <x v="1"/>
    <s v="UPI, Card"/>
    <s v="Customer Choice"/>
    <s v="86U4XDETB4L5E4Y"/>
    <s v="Oliver Brown"/>
    <n v="35566"/>
    <n v="4577"/>
    <n v="28.7041"/>
    <n v="77.102500000000006"/>
    <s v="Legacy"/>
    <s v="Yes"/>
    <s v="Online Only"/>
    <s v="Excellent"/>
  </r>
  <r>
    <x v="9"/>
    <x v="43"/>
    <x v="0"/>
    <x v="46"/>
    <n v="3"/>
    <n v="345"/>
    <s v="Dominique Crenn"/>
    <n v="2011"/>
    <n v="50"/>
    <n v="4.8"/>
    <s v="Spaghetti Carbonara"/>
    <n v="14"/>
    <x v="0"/>
    <s v="Three Stars"/>
    <s v="North America"/>
    <x v="1"/>
    <x v="0"/>
    <n v="69"/>
    <x v="1"/>
    <s v="UPI, Card"/>
    <s v="Customer Choice"/>
    <m/>
    <s v="Francesco Rossi"/>
    <n v="86430"/>
    <n v="172"/>
    <n v="45.464199999999998"/>
    <n v="9.19"/>
    <s v="Established"/>
    <s v="No"/>
    <s v="Table Only"/>
    <s v="Excellent"/>
  </r>
  <r>
    <x v="48"/>
    <x v="45"/>
    <x v="2"/>
    <x v="52"/>
    <n v="0"/>
    <n v="125"/>
    <s v="Leonor Espinosa"/>
    <n v="2007"/>
    <n v="45"/>
    <n v="4.5"/>
    <s v="Prime Rib"/>
    <n v="18"/>
    <x v="3"/>
    <s v="No Stars"/>
    <s v="South America"/>
    <x v="0"/>
    <x v="0"/>
    <n v="50"/>
    <x v="0"/>
    <s v="All Methods Accepted"/>
    <s v="Customer Choice"/>
    <m/>
    <s v="Sara Kapoor"/>
    <n v="365928"/>
    <n v="2894"/>
    <n v="29.760400000000001"/>
    <n v="-95.369799999999998"/>
    <s v="Legacy"/>
    <s v="No"/>
    <s v="Online + Table"/>
    <s v="Excellent"/>
  </r>
  <r>
    <x v="20"/>
    <x v="47"/>
    <x v="3"/>
    <x v="2"/>
    <n v="3"/>
    <n v="265"/>
    <s v="Eneko Atxa"/>
    <n v="2005"/>
    <n v="45"/>
    <n v="4.7"/>
    <s v="Coq au Vin"/>
    <n v="20"/>
    <x v="0"/>
    <s v="Three Stars"/>
    <s v="Europe"/>
    <x v="1"/>
    <x v="0"/>
    <n v="27"/>
    <x v="0"/>
    <s v="UPI, Card"/>
    <s v="Customer Choice"/>
    <m/>
    <s v="Emily Clark"/>
    <n v="455305"/>
    <n v="249"/>
    <n v="43.7102"/>
    <n v="7.2619999999999996"/>
    <s v="Legacy"/>
    <s v="No"/>
    <s v="Table Only"/>
    <s v="Excellent"/>
  </r>
  <r>
    <x v="49"/>
    <x v="14"/>
    <x v="2"/>
    <x v="50"/>
    <n v="0"/>
    <n v="85"/>
    <s v="James Lowe"/>
    <n v="2014"/>
    <n v="38"/>
    <n v="4.5"/>
    <s v="BBQ Wings"/>
    <n v="11"/>
    <x v="3"/>
    <s v="No Stars"/>
    <s v="Europe"/>
    <x v="1"/>
    <x v="1"/>
    <n v="34"/>
    <x v="1"/>
    <s v="All Methods Accepted"/>
    <s v="Customer Choice"/>
    <m/>
    <s v="Arjun Verma"/>
    <n v="456109"/>
    <n v="4213"/>
    <n v="41.878100000000003"/>
    <n v="-87.629800000000003"/>
    <s v="Established"/>
    <s v="No"/>
    <s v="None"/>
    <s v="Excellent"/>
  </r>
  <r>
    <x v="33"/>
    <x v="53"/>
    <x v="8"/>
    <x v="48"/>
    <n v="2"/>
    <n v="275"/>
    <s v="Andoni Luis Aduriz"/>
    <n v="1998"/>
    <n v="20"/>
    <n v="4.5999999999999996"/>
    <s v="Salmon Nigiri"/>
    <n v="27"/>
    <x v="0"/>
    <s v="Two Stars"/>
    <s v="Europe"/>
    <x v="1"/>
    <x v="1"/>
    <n v="72"/>
    <x v="0"/>
    <s v="UPI, Card"/>
    <s v="Seasonal Special"/>
    <m/>
    <s v="Sara Kapoor"/>
    <n v="195265"/>
    <n v="2625"/>
    <n v="34.6937"/>
    <n v="135.50229999999999"/>
    <s v="Legacy"/>
    <s v="No"/>
    <s v="None"/>
    <s v="Excellent"/>
  </r>
  <r>
    <x v="24"/>
    <x v="54"/>
    <x v="19"/>
    <x v="39"/>
    <n v="2"/>
    <n v="325"/>
    <s v="Kyle &amp; Katina Connaughton"/>
    <n v="2016"/>
    <n v="48"/>
    <n v="4.7"/>
    <s v="Nihari"/>
    <n v="9"/>
    <x v="0"/>
    <s v="Two Stars"/>
    <s v="North America"/>
    <x v="1"/>
    <x v="0"/>
    <n v="31"/>
    <x v="0"/>
    <s v="All Methods Accepted"/>
    <s v="Chef Special"/>
    <s v="SKHBYJYQX1AU1GN"/>
    <s v="Haruto Tanaka"/>
    <n v="197188"/>
    <n v="3921"/>
    <n v="26.912400000000002"/>
    <n v="75.787300000000002"/>
    <s v="Established"/>
    <s v="Yes"/>
    <s v="Table Only"/>
    <s v="Excellent"/>
  </r>
  <r>
    <x v="8"/>
    <x v="51"/>
    <x v="2"/>
    <x v="42"/>
    <n v="3"/>
    <n v="295"/>
    <s v="Juan Mari Arzak"/>
    <n v="1897"/>
    <n v="50"/>
    <n v="4.8"/>
    <s v="Tacos"/>
    <n v="128"/>
    <x v="0"/>
    <s v="Three Stars"/>
    <s v="Europe"/>
    <x v="0"/>
    <x v="0"/>
    <n v="32"/>
    <x v="1"/>
    <s v="Cash, UPI"/>
    <s v="Bestselling Dish"/>
    <m/>
    <s v="Oliver Brown"/>
    <n v="328674"/>
    <n v="3179"/>
    <n v="34.052199999999999"/>
    <n v="-118.2437"/>
    <s v="Legacy"/>
    <s v="No"/>
    <s v="Online + Table"/>
    <s v="Excellent"/>
  </r>
  <r>
    <x v="28"/>
    <x v="6"/>
    <x v="2"/>
    <x v="50"/>
    <n v="2"/>
    <n v="265"/>
    <s v="Heinz Reitbauer"/>
    <n v="2005"/>
    <n v="60"/>
    <n v="4.7"/>
    <s v="BBQ Wings"/>
    <n v="20"/>
    <x v="0"/>
    <s v="Two Stars"/>
    <s v="Europe"/>
    <x v="0"/>
    <x v="0"/>
    <n v="66"/>
    <x v="1"/>
    <s v="Cash, Card"/>
    <s v="Seasonal Special"/>
    <m/>
    <s v="Francesco Rossi"/>
    <n v="154710"/>
    <n v="4471"/>
    <n v="40.712800000000001"/>
    <n v="-74.006"/>
    <s v="Legacy"/>
    <s v="No"/>
    <s v="Online + Table"/>
    <s v="Excellent"/>
  </r>
  <r>
    <x v="49"/>
    <x v="3"/>
    <x v="3"/>
    <x v="9"/>
    <n v="0"/>
    <n v="85"/>
    <s v="James Lowe"/>
    <n v="2014"/>
    <n v="38"/>
    <n v="4.5"/>
    <s v="Truffle Risotto"/>
    <n v="11"/>
    <x v="3"/>
    <s v="No Stars"/>
    <s v="Europe"/>
    <x v="0"/>
    <x v="1"/>
    <n v="53"/>
    <x v="1"/>
    <s v="UPI, Card"/>
    <s v="Chef Special"/>
    <m/>
    <s v="Haruto Tanaka"/>
    <n v="86420"/>
    <n v="2981"/>
    <n v="48.8566"/>
    <n v="2.3521999999999998"/>
    <s v="Established"/>
    <s v="No"/>
    <s v="Online Only"/>
    <s v="Excellent"/>
  </r>
  <r>
    <x v="40"/>
    <x v="50"/>
    <x v="3"/>
    <x v="49"/>
    <n v="0"/>
    <n v="165"/>
    <s v="Mitsuharu Tsumura"/>
    <n v="2009"/>
    <n v="36"/>
    <n v="4.7"/>
    <s v="Croissant"/>
    <n v="16"/>
    <x v="2"/>
    <s v="No Stars"/>
    <s v="South America"/>
    <x v="1"/>
    <x v="0"/>
    <n v="46"/>
    <x v="0"/>
    <s v="All Methods Accepted"/>
    <s v="Customer Choice"/>
    <m/>
    <s v="Haruto Tanaka"/>
    <n v="440812"/>
    <n v="5507"/>
    <n v="45.764000000000003"/>
    <n v="4.8357000000000001"/>
    <s v="Legacy"/>
    <s v="No"/>
    <s v="Table Only"/>
    <s v="Excellent"/>
  </r>
  <r>
    <x v="22"/>
    <x v="42"/>
    <x v="19"/>
    <x v="39"/>
    <n v="2"/>
    <n v="450"/>
    <s v="René Redzepi"/>
    <n v="2003"/>
    <n v="40"/>
    <n v="4.8"/>
    <s v="Korma"/>
    <n v="22"/>
    <x v="1"/>
    <s v="Two Stars"/>
    <s v="Europe"/>
    <x v="0"/>
    <x v="0"/>
    <n v="45"/>
    <x v="0"/>
    <s v="Cash, UPI"/>
    <s v="Customer Choice"/>
    <s v="1PT66ZXR02BRCGD"/>
    <s v="Amit Sharma"/>
    <n v="170365"/>
    <n v="2055"/>
    <n v="23.022500000000001"/>
    <n v="72.571399999999997"/>
    <s v="Legacy"/>
    <s v="Yes"/>
    <s v="Online + Table"/>
    <s v="Excellent"/>
  </r>
  <r>
    <x v="2"/>
    <x v="54"/>
    <x v="19"/>
    <x v="40"/>
    <n v="3"/>
    <n v="390"/>
    <s v="Thomas Keller"/>
    <n v="1994"/>
    <n v="60"/>
    <n v="4.9000000000000004"/>
    <s v="Idli Sambhar"/>
    <n v="31"/>
    <x v="0"/>
    <s v="Three Stars"/>
    <s v="North America"/>
    <x v="0"/>
    <x v="0"/>
    <n v="27"/>
    <x v="0"/>
    <s v="UPI, Card"/>
    <s v="Customer Choice"/>
    <s v="LGVE2VJT1H1162L"/>
    <s v="Arjun Verma"/>
    <n v="224257"/>
    <n v="252"/>
    <n v="26.912400000000002"/>
    <n v="75.787300000000002"/>
    <s v="Legacy"/>
    <s v="Yes"/>
    <s v="Online + Table"/>
    <s v="Excellent"/>
  </r>
  <r>
    <x v="2"/>
    <x v="34"/>
    <x v="19"/>
    <x v="37"/>
    <n v="3"/>
    <n v="390"/>
    <s v="Thomas Keller"/>
    <n v="1994"/>
    <n v="60"/>
    <n v="4.9000000000000004"/>
    <s v="Pani Puri"/>
    <n v="31"/>
    <x v="0"/>
    <s v="Three Stars"/>
    <s v="North America"/>
    <x v="1"/>
    <x v="0"/>
    <n v="53"/>
    <x v="1"/>
    <s v="Cash, UPI"/>
    <s v="Chef Special"/>
    <s v="D7JCDQROD40IAHU"/>
    <s v="Arjun Verma"/>
    <n v="98769"/>
    <n v="7094"/>
    <n v="28.7041"/>
    <n v="77.102500000000006"/>
    <s v="Legacy"/>
    <s v="Yes"/>
    <s v="Table Only"/>
    <s v="Excellent"/>
  </r>
  <r>
    <x v="32"/>
    <x v="34"/>
    <x v="19"/>
    <x v="39"/>
    <n v="2"/>
    <n v="250"/>
    <s v="Oriol Castro"/>
    <n v="2014"/>
    <n v="52"/>
    <n v="4.5999999999999996"/>
    <s v="Nihari"/>
    <n v="11"/>
    <x v="0"/>
    <s v="Two Stars"/>
    <s v="Europe"/>
    <x v="0"/>
    <x v="1"/>
    <n v="62"/>
    <x v="0"/>
    <s v="Cash, Card"/>
    <s v="Seasonal Special"/>
    <s v="KXQ1Q0D89GPYX81"/>
    <s v="Sara Kapoor"/>
    <n v="362645"/>
    <n v="3285"/>
    <n v="28.7041"/>
    <n v="77.102500000000006"/>
    <s v="Established"/>
    <s v="Yes"/>
    <s v="Online Only"/>
    <s v="Excellent"/>
  </r>
  <r>
    <x v="36"/>
    <x v="45"/>
    <x v="2"/>
    <x v="52"/>
    <n v="1"/>
    <n v="165"/>
    <s v="Isaac McHale"/>
    <n v="2013"/>
    <n v="40"/>
    <n v="4.5999999999999996"/>
    <s v="Prime Rib"/>
    <n v="12"/>
    <x v="2"/>
    <s v="One Star"/>
    <s v="Europe"/>
    <x v="0"/>
    <x v="1"/>
    <n v="46"/>
    <x v="1"/>
    <s v="Cash, Card"/>
    <s v="Bestselling Dish"/>
    <m/>
    <s v="Riya Patel"/>
    <n v="431735"/>
    <n v="3535"/>
    <n v="29.760400000000001"/>
    <n v="-95.369799999999998"/>
    <s v="Established"/>
    <s v="No"/>
    <s v="Online Only"/>
    <s v="Excellent"/>
  </r>
  <r>
    <x v="18"/>
    <x v="6"/>
    <x v="2"/>
    <x v="50"/>
    <n v="3"/>
    <n v="385"/>
    <s v="Grant Achatz"/>
    <n v="2005"/>
    <n v="64"/>
    <n v="4.7"/>
    <s v="BBQ Wings"/>
    <n v="20"/>
    <x v="0"/>
    <s v="Three Stars"/>
    <s v="North America"/>
    <x v="1"/>
    <x v="1"/>
    <n v="42"/>
    <x v="1"/>
    <s v="UPI, Card"/>
    <s v="Bestselling Dish"/>
    <m/>
    <s v="Haruto Tanaka"/>
    <n v="97689"/>
    <n v="4470"/>
    <n v="40.712800000000001"/>
    <n v="-74.006"/>
    <s v="Legacy"/>
    <s v="No"/>
    <s v="None"/>
    <s v="Excellent"/>
  </r>
  <r>
    <x v="47"/>
    <x v="6"/>
    <x v="2"/>
    <x v="52"/>
    <n v="0"/>
    <n v="220"/>
    <s v="Vladimir Mukhin"/>
    <n v="2011"/>
    <n v="50"/>
    <n v="4.5"/>
    <s v="Grilled Steak"/>
    <n v="14"/>
    <x v="2"/>
    <s v="No Stars"/>
    <s v="Europe"/>
    <x v="0"/>
    <x v="0"/>
    <n v="25"/>
    <x v="0"/>
    <s v="Cash, Card"/>
    <s v="Chef Special"/>
    <m/>
    <s v="Francesco Rossi"/>
    <n v="295972"/>
    <n v="6660"/>
    <n v="40.712800000000001"/>
    <n v="-74.006"/>
    <s v="Established"/>
    <s v="No"/>
    <s v="Online + Table"/>
    <s v="Excellent"/>
  </r>
  <r>
    <x v="47"/>
    <x v="43"/>
    <x v="0"/>
    <x v="43"/>
    <n v="0"/>
    <n v="220"/>
    <s v="Vladimir Mukhin"/>
    <n v="2011"/>
    <n v="50"/>
    <n v="4.5"/>
    <s v="Margherita"/>
    <n v="14"/>
    <x v="2"/>
    <s v="No Stars"/>
    <s v="Europe"/>
    <x v="1"/>
    <x v="0"/>
    <n v="29"/>
    <x v="0"/>
    <s v="All Methods Accepted"/>
    <s v="Chef Special"/>
    <m/>
    <s v="Sara Kapoor"/>
    <n v="420699"/>
    <n v="3036"/>
    <n v="45.464199999999998"/>
    <n v="9.19"/>
    <s v="Established"/>
    <s v="No"/>
    <s v="Table Only"/>
    <s v="Excellent"/>
  </r>
  <r>
    <x v="32"/>
    <x v="54"/>
    <x v="19"/>
    <x v="38"/>
    <n v="2"/>
    <n v="250"/>
    <s v="Oriol Castro"/>
    <n v="2014"/>
    <n v="52"/>
    <n v="4.5999999999999996"/>
    <s v="Dal Makhani"/>
    <n v="11"/>
    <x v="0"/>
    <s v="Two Stars"/>
    <s v="Europe"/>
    <x v="1"/>
    <x v="0"/>
    <n v="50"/>
    <x v="1"/>
    <s v="Cash, UPI"/>
    <s v="Chef Special"/>
    <s v="HX7Z092FD88FVR3"/>
    <s v="Haruto Tanaka"/>
    <n v="371024"/>
    <n v="4364"/>
    <n v="26.912400000000002"/>
    <n v="75.787300000000002"/>
    <s v="Established"/>
    <s v="Yes"/>
    <s v="Table Only"/>
    <s v="Excellent"/>
  </r>
  <r>
    <x v="2"/>
    <x v="49"/>
    <x v="12"/>
    <x v="47"/>
    <n v="3"/>
    <n v="390"/>
    <s v="Thomas Keller"/>
    <n v="1994"/>
    <n v="60"/>
    <n v="4.9000000000000004"/>
    <s v="Roast Duck"/>
    <n v="31"/>
    <x v="0"/>
    <s v="Three Stars"/>
    <s v="North America"/>
    <x v="0"/>
    <x v="1"/>
    <n v="41"/>
    <x v="1"/>
    <s v="Cash, Card"/>
    <s v="Chef Special"/>
    <m/>
    <s v="Lucas Martin"/>
    <n v="394880"/>
    <n v="3877"/>
    <n v="53.480800000000002"/>
    <n v="-2.2425999999999999"/>
    <s v="Legacy"/>
    <s v="No"/>
    <s v="Online Only"/>
    <s v="Excellent"/>
  </r>
  <r>
    <x v="0"/>
    <x v="50"/>
    <x v="3"/>
    <x v="9"/>
    <n v="3"/>
    <n v="320"/>
    <s v="Massimo Bottura"/>
    <n v="1995"/>
    <n v="28"/>
    <n v="4.9000000000000004"/>
    <s v="Truffle Risotto"/>
    <n v="30"/>
    <x v="0"/>
    <s v="Three Stars"/>
    <s v="Europe"/>
    <x v="0"/>
    <x v="0"/>
    <n v="62"/>
    <x v="0"/>
    <s v="Cash, Card"/>
    <s v="Seasonal Special"/>
    <m/>
    <s v="Lucas Martin"/>
    <n v="47737"/>
    <n v="3260"/>
    <n v="45.764000000000003"/>
    <n v="4.8357000000000001"/>
    <s v="Legacy"/>
    <s v="No"/>
    <s v="Online + Table"/>
    <s v="Excellent"/>
  </r>
  <r>
    <x v="8"/>
    <x v="55"/>
    <x v="19"/>
    <x v="41"/>
    <n v="3"/>
    <n v="295"/>
    <s v="Juan Mari Arzak"/>
    <n v="1897"/>
    <n v="50"/>
    <n v="4.8"/>
    <s v="Undhiyu"/>
    <n v="128"/>
    <x v="0"/>
    <s v="Three Stars"/>
    <s v="Europe"/>
    <x v="1"/>
    <x v="1"/>
    <n v="27"/>
    <x v="0"/>
    <s v="UPI, Card"/>
    <s v="Customer Choice"/>
    <s v="P8B93ZJ0XKKZ9VF"/>
    <s v="Riya Patel"/>
    <n v="238728"/>
    <n v="377"/>
    <n v="22.7196"/>
    <n v="75.857699999999994"/>
    <s v="Legacy"/>
    <s v="Yes"/>
    <s v="None"/>
    <s v="Excellent"/>
  </r>
  <r>
    <x v="35"/>
    <x v="34"/>
    <x v="19"/>
    <x v="53"/>
    <n v="1"/>
    <n v="210"/>
    <s v="Victor Arguinzoniz"/>
    <n v="1990"/>
    <n v="30"/>
    <n v="4.7"/>
    <s v="Dal Baati Churma"/>
    <n v="35"/>
    <x v="2"/>
    <s v="One Star"/>
    <s v="Europe"/>
    <x v="1"/>
    <x v="0"/>
    <n v="52"/>
    <x v="0"/>
    <s v="UPI, Card"/>
    <s v="Seasonal Special"/>
    <s v="HW7LGUKLNQLNIBF"/>
    <s v="Arjun Verma"/>
    <n v="175054"/>
    <n v="5145"/>
    <n v="28.7041"/>
    <n v="77.102500000000006"/>
    <s v="Legacy"/>
    <s v="Yes"/>
    <s v="Table Only"/>
    <s v="Excellent"/>
  </r>
  <r>
    <x v="41"/>
    <x v="45"/>
    <x v="2"/>
    <x v="44"/>
    <n v="0"/>
    <n v="155"/>
    <s v="Enrique Olvera"/>
    <n v="2000"/>
    <n v="55"/>
    <n v="4.7"/>
    <s v="Lobster Roll"/>
    <n v="25"/>
    <x v="2"/>
    <s v="No Stars"/>
    <s v="North America"/>
    <x v="0"/>
    <x v="0"/>
    <n v="36"/>
    <x v="1"/>
    <s v="All Methods Accepted"/>
    <s v="Customer Choice"/>
    <m/>
    <s v="Haruto Tanaka"/>
    <n v="426853"/>
    <n v="2958"/>
    <n v="29.760400000000001"/>
    <n v="-95.369799999999998"/>
    <s v="Legacy"/>
    <s v="No"/>
    <s v="Online + Table"/>
    <s v="Excellent"/>
  </r>
  <r>
    <x v="48"/>
    <x v="51"/>
    <x v="2"/>
    <x v="52"/>
    <n v="0"/>
    <n v="125"/>
    <s v="Leonor Espinosa"/>
    <n v="2007"/>
    <n v="45"/>
    <n v="4.5"/>
    <s v="Prime Rib"/>
    <n v="18"/>
    <x v="3"/>
    <s v="No Stars"/>
    <s v="South America"/>
    <x v="0"/>
    <x v="1"/>
    <n v="66"/>
    <x v="0"/>
    <s v="Cash, Card"/>
    <s v="Bestselling Dish"/>
    <m/>
    <s v="John Smith"/>
    <n v="14867"/>
    <n v="7019"/>
    <n v="34.052199999999999"/>
    <n v="-118.2437"/>
    <s v="Legacy"/>
    <s v="No"/>
    <s v="Online Only"/>
    <s v="Excellent"/>
  </r>
  <r>
    <x v="12"/>
    <x v="10"/>
    <x v="0"/>
    <x v="43"/>
    <n v="3"/>
    <n v="310"/>
    <s v="Heinz Beck"/>
    <n v="1994"/>
    <n v="50"/>
    <n v="4.8"/>
    <s v="Pepperoni"/>
    <n v="31"/>
    <x v="0"/>
    <s v="Three Stars"/>
    <s v="Europe"/>
    <x v="0"/>
    <x v="0"/>
    <n v="24"/>
    <x v="0"/>
    <s v="UPI, Card"/>
    <s v="Seasonal Special"/>
    <m/>
    <s v="Francesco Rossi"/>
    <n v="173357"/>
    <n v="6729"/>
    <n v="41.902799999999999"/>
    <n v="12.4964"/>
    <s v="Legacy"/>
    <s v="No"/>
    <s v="Online + Table"/>
    <s v="Excellent"/>
  </r>
  <r>
    <x v="35"/>
    <x v="39"/>
    <x v="19"/>
    <x v="36"/>
    <n v="1"/>
    <n v="210"/>
    <s v="Victor Arguinzoniz"/>
    <n v="1990"/>
    <n v="30"/>
    <n v="4.7"/>
    <s v="Truffle Naan"/>
    <n v="35"/>
    <x v="2"/>
    <s v="One Star"/>
    <s v="Europe"/>
    <x v="1"/>
    <x v="0"/>
    <n v="62"/>
    <x v="1"/>
    <s v="Cash, UPI"/>
    <s v="Customer Choice"/>
    <s v="FKF8QTLF4FNYIGY"/>
    <s v="Emily Clark"/>
    <n v="389803"/>
    <n v="6402"/>
    <n v="18.520399999999999"/>
    <n v="73.856700000000004"/>
    <s v="Legacy"/>
    <s v="Yes"/>
    <s v="Table Only"/>
    <s v="Excellent"/>
  </r>
  <r>
    <x v="37"/>
    <x v="36"/>
    <x v="19"/>
    <x v="37"/>
    <n v="1"/>
    <n v="165"/>
    <s v="Dave Pynt"/>
    <n v="2013"/>
    <n v="26"/>
    <n v="4.5999999999999996"/>
    <s v="Pani Puri"/>
    <n v="12"/>
    <x v="2"/>
    <s v="One Star"/>
    <s v="Asia"/>
    <x v="0"/>
    <x v="0"/>
    <n v="50"/>
    <x v="1"/>
    <s v="Cash, UPI"/>
    <s v="Customer Choice"/>
    <s v="YG70JNQVIIQMWQM"/>
    <s v="Emily Clark"/>
    <n v="465024"/>
    <n v="4094"/>
    <n v="22.572600000000001"/>
    <n v="88.363900000000001"/>
    <s v="Established"/>
    <s v="Yes"/>
    <s v="Online + Table"/>
    <s v="Excellent"/>
  </r>
  <r>
    <x v="35"/>
    <x v="51"/>
    <x v="2"/>
    <x v="50"/>
    <n v="1"/>
    <n v="210"/>
    <s v="Victor Arguinzoniz"/>
    <n v="1990"/>
    <n v="30"/>
    <n v="4.7"/>
    <s v="BBQ Wings"/>
    <n v="35"/>
    <x v="2"/>
    <s v="One Star"/>
    <s v="Europe"/>
    <x v="0"/>
    <x v="0"/>
    <n v="42"/>
    <x v="0"/>
    <s v="Cash, UPI"/>
    <s v="Customer Choice"/>
    <m/>
    <s v="Sara Kapoor"/>
    <n v="95396"/>
    <n v="4948"/>
    <n v="34.052199999999999"/>
    <n v="-118.2437"/>
    <s v="Legacy"/>
    <s v="No"/>
    <s v="Online + Table"/>
    <s v="Excellent"/>
  </r>
  <r>
    <x v="2"/>
    <x v="9"/>
    <x v="2"/>
    <x v="42"/>
    <n v="3"/>
    <n v="390"/>
    <s v="Thomas Keller"/>
    <n v="1994"/>
    <n v="60"/>
    <n v="4.9000000000000004"/>
    <s v="Tacos"/>
    <n v="31"/>
    <x v="0"/>
    <s v="Three Stars"/>
    <s v="North America"/>
    <x v="0"/>
    <x v="1"/>
    <n v="67"/>
    <x v="1"/>
    <s v="Cash, Card"/>
    <s v="Bestselling Dish"/>
    <m/>
    <s v="Oliver Brown"/>
    <n v="208067"/>
    <n v="7491"/>
    <n v="37.774900000000002"/>
    <n v="-122.4194"/>
    <s v="Legacy"/>
    <s v="No"/>
    <s v="Online Only"/>
    <s v="Excellent"/>
  </r>
  <r>
    <x v="7"/>
    <x v="6"/>
    <x v="2"/>
    <x v="44"/>
    <n v="3"/>
    <n v="310"/>
    <s v="Enrico Crippa"/>
    <n v="2005"/>
    <n v="35"/>
    <n v="4.8"/>
    <s v="Grilled Salmon"/>
    <n v="20"/>
    <x v="0"/>
    <s v="Three Stars"/>
    <s v="Europe"/>
    <x v="0"/>
    <x v="0"/>
    <n v="72"/>
    <x v="1"/>
    <s v="Cash, UPI"/>
    <s v="Chef Special"/>
    <m/>
    <s v="Francesco Rossi"/>
    <n v="233002"/>
    <n v="1740"/>
    <n v="40.712800000000001"/>
    <n v="-74.006"/>
    <s v="Legacy"/>
    <s v="No"/>
    <s v="Online + Table"/>
    <s v="Excellent"/>
  </r>
  <r>
    <x v="8"/>
    <x v="45"/>
    <x v="2"/>
    <x v="44"/>
    <n v="3"/>
    <n v="295"/>
    <s v="Juan Mari Arzak"/>
    <n v="1897"/>
    <n v="50"/>
    <n v="4.8"/>
    <s v="Lobster Roll"/>
    <n v="128"/>
    <x v="0"/>
    <s v="Three Stars"/>
    <s v="Europe"/>
    <x v="1"/>
    <x v="1"/>
    <n v="33"/>
    <x v="1"/>
    <s v="Cash, Card"/>
    <s v="Seasonal Special"/>
    <m/>
    <s v="Francesco Rossi"/>
    <n v="418153"/>
    <n v="6941"/>
    <n v="29.760400000000001"/>
    <n v="-95.369799999999998"/>
    <s v="Legacy"/>
    <s v="No"/>
    <s v="None"/>
    <s v="Excellent"/>
  </r>
  <r>
    <x v="3"/>
    <x v="39"/>
    <x v="19"/>
    <x v="38"/>
    <n v="3"/>
    <n v="425"/>
    <s v="Alain Passard"/>
    <n v="1986"/>
    <n v="40"/>
    <n v="4.9000000000000004"/>
    <s v="Butter Chicken"/>
    <n v="39"/>
    <x v="1"/>
    <s v="Three Stars"/>
    <s v="Europe"/>
    <x v="0"/>
    <x v="0"/>
    <n v="70"/>
    <x v="0"/>
    <s v="All Methods Accepted"/>
    <s v="Seasonal Special"/>
    <s v="GZWOE6PVKR7M9N4"/>
    <s v="Haruto Tanaka"/>
    <n v="445184"/>
    <n v="196"/>
    <n v="18.520399999999999"/>
    <n v="73.856700000000004"/>
    <s v="Legacy"/>
    <s v="Yes"/>
    <s v="Online + Table"/>
    <s v="Excellent"/>
  </r>
  <r>
    <x v="37"/>
    <x v="51"/>
    <x v="2"/>
    <x v="42"/>
    <n v="1"/>
    <n v="165"/>
    <s v="Dave Pynt"/>
    <n v="2013"/>
    <n v="26"/>
    <n v="4.5999999999999996"/>
    <s v="Burrito"/>
    <n v="12"/>
    <x v="2"/>
    <s v="One Star"/>
    <s v="Asia"/>
    <x v="0"/>
    <x v="0"/>
    <n v="34"/>
    <x v="0"/>
    <s v="Cash, Card"/>
    <s v="Bestselling Dish"/>
    <m/>
    <s v="Lucas Martin"/>
    <n v="242373"/>
    <n v="2680"/>
    <n v="34.052199999999999"/>
    <n v="-118.2437"/>
    <s v="Established"/>
    <s v="No"/>
    <s v="Online + Table"/>
    <s v="Excellent"/>
  </r>
  <r>
    <x v="41"/>
    <x v="34"/>
    <x v="19"/>
    <x v="37"/>
    <n v="0"/>
    <n v="155"/>
    <s v="Enrique Olvera"/>
    <n v="2000"/>
    <n v="55"/>
    <n v="4.7"/>
    <s v="Pani Puri"/>
    <n v="25"/>
    <x v="2"/>
    <s v="No Stars"/>
    <s v="North America"/>
    <x v="1"/>
    <x v="1"/>
    <n v="63"/>
    <x v="0"/>
    <s v="Cash, Card"/>
    <s v="Seasonal Special"/>
    <s v="W80UZQ2XX1U2AW5"/>
    <s v="Arjun Verma"/>
    <n v="265030"/>
    <n v="5287"/>
    <n v="28.7041"/>
    <n v="77.102500000000006"/>
    <s v="Legacy"/>
    <s v="Yes"/>
    <s v="None"/>
    <s v="Excellent"/>
  </r>
  <r>
    <x v="24"/>
    <x v="52"/>
    <x v="12"/>
    <x v="57"/>
    <n v="2"/>
    <n v="325"/>
    <s v="Kyle &amp; Katina Connaughton"/>
    <n v="2016"/>
    <n v="48"/>
    <n v="4.7"/>
    <s v="Shepherd’s Pie"/>
    <n v="9"/>
    <x v="0"/>
    <s v="Two Stars"/>
    <s v="North America"/>
    <x v="1"/>
    <x v="0"/>
    <n v="70"/>
    <x v="1"/>
    <s v="Cash, UPI"/>
    <s v="Seasonal Special"/>
    <m/>
    <s v="Sara Kapoor"/>
    <n v="5848"/>
    <n v="487"/>
    <n v="53.800800000000002"/>
    <n v="-1.5490999999999999"/>
    <s v="Established"/>
    <s v="No"/>
    <s v="Table Only"/>
    <s v="Excellent"/>
  </r>
  <r>
    <x v="26"/>
    <x v="42"/>
    <x v="19"/>
    <x v="41"/>
    <n v="2"/>
    <n v="275"/>
    <s v="Yoshihiro Narisawa"/>
    <n v="2003"/>
    <n v="36"/>
    <n v="4.7"/>
    <s v="Dhokla"/>
    <n v="22"/>
    <x v="0"/>
    <s v="Two Stars"/>
    <s v="Asia"/>
    <x v="0"/>
    <x v="1"/>
    <n v="59"/>
    <x v="0"/>
    <s v="Cash, Card"/>
    <s v="Chef Special"/>
    <s v="3BQOEVZIEBCA1H8"/>
    <s v="John Smith"/>
    <n v="245825"/>
    <n v="2817"/>
    <n v="23.022500000000001"/>
    <n v="72.571399999999997"/>
    <s v="Legacy"/>
    <s v="Yes"/>
    <s v="Online Only"/>
    <s v="Excellent"/>
  </r>
  <r>
    <x v="44"/>
    <x v="14"/>
    <x v="2"/>
    <x v="50"/>
    <n v="0"/>
    <n v="185"/>
    <s v="Thomas &amp; Mathias Sühring"/>
    <n v="2014"/>
    <n v="48"/>
    <n v="4.5999999999999996"/>
    <s v="BBQ Wings"/>
    <n v="11"/>
    <x v="2"/>
    <s v="No Stars"/>
    <s v="Asia"/>
    <x v="1"/>
    <x v="0"/>
    <n v="21"/>
    <x v="1"/>
    <s v="Cash, UPI"/>
    <s v="Bestselling Dish"/>
    <m/>
    <s v="Emily Clark"/>
    <n v="164853"/>
    <n v="5331"/>
    <n v="41.878100000000003"/>
    <n v="-87.629800000000003"/>
    <s v="Established"/>
    <s v="No"/>
    <s v="Table Only"/>
    <s v="Excellent"/>
  </r>
  <r>
    <x v="14"/>
    <x v="49"/>
    <x v="12"/>
    <x v="57"/>
    <n v="3"/>
    <n v="305"/>
    <s v="Pascal Barbot"/>
    <n v="2000"/>
    <n v="25"/>
    <n v="4.8"/>
    <s v="Fish and Chips"/>
    <n v="25"/>
    <x v="0"/>
    <s v="Three Stars"/>
    <s v="Europe"/>
    <x v="1"/>
    <x v="1"/>
    <n v="40"/>
    <x v="0"/>
    <s v="UPI, Card"/>
    <s v="Seasonal Special"/>
    <m/>
    <s v="Sara Kapoor"/>
    <n v="266023"/>
    <n v="1568"/>
    <n v="53.480800000000002"/>
    <n v="-2.2425999999999999"/>
    <s v="Legacy"/>
    <s v="No"/>
    <s v="None"/>
    <s v="Excellent"/>
  </r>
  <r>
    <x v="22"/>
    <x v="43"/>
    <x v="0"/>
    <x v="7"/>
    <n v="2"/>
    <n v="450"/>
    <s v="René Redzepi"/>
    <n v="2003"/>
    <n v="40"/>
    <n v="4.8"/>
    <s v="Lasagna"/>
    <n v="22"/>
    <x v="1"/>
    <s v="Two Stars"/>
    <s v="Europe"/>
    <x v="1"/>
    <x v="0"/>
    <n v="57"/>
    <x v="0"/>
    <s v="UPI, Card"/>
    <s v="Customer Choice"/>
    <m/>
    <s v="Oliver Brown"/>
    <n v="369791"/>
    <n v="375"/>
    <n v="45.464199999999998"/>
    <n v="9.19"/>
    <s v="Legacy"/>
    <s v="No"/>
    <s v="Table Only"/>
    <s v="Excellent"/>
  </r>
  <r>
    <x v="25"/>
    <x v="51"/>
    <x v="2"/>
    <x v="44"/>
    <n v="2"/>
    <n v="245"/>
    <s v="Tim Raue"/>
    <n v="2010"/>
    <n v="48"/>
    <n v="4.7"/>
    <s v="Grilled Salmon"/>
    <n v="15"/>
    <x v="2"/>
    <s v="Two Stars"/>
    <s v="Europe"/>
    <x v="0"/>
    <x v="0"/>
    <n v="39"/>
    <x v="1"/>
    <s v="Cash, Card"/>
    <s v="Seasonal Special"/>
    <m/>
    <s v="John Smith"/>
    <n v="44017"/>
    <n v="189"/>
    <n v="34.052199999999999"/>
    <n v="-118.2437"/>
    <s v="Legacy"/>
    <s v="No"/>
    <s v="Online + Table"/>
    <s v="Excellent"/>
  </r>
  <r>
    <x v="14"/>
    <x v="34"/>
    <x v="19"/>
    <x v="37"/>
    <n v="3"/>
    <n v="305"/>
    <s v="Pascal Barbot"/>
    <n v="2000"/>
    <n v="25"/>
    <n v="4.8"/>
    <s v="Vada Pav"/>
    <n v="25"/>
    <x v="0"/>
    <s v="Three Stars"/>
    <s v="Europe"/>
    <x v="0"/>
    <x v="0"/>
    <n v="56"/>
    <x v="1"/>
    <s v="Cash, UPI"/>
    <s v="Seasonal Special"/>
    <s v="GETFYZ454UA8CIN"/>
    <s v="Emily Clark"/>
    <n v="499291"/>
    <n v="1163"/>
    <n v="28.7041"/>
    <n v="77.102500000000006"/>
    <s v="Legacy"/>
    <s v="Yes"/>
    <s v="Online + Table"/>
    <s v="Excellent"/>
  </r>
  <r>
    <x v="16"/>
    <x v="14"/>
    <x v="2"/>
    <x v="52"/>
    <n v="3"/>
    <n v="420"/>
    <s v="Rasmus Kofoed"/>
    <n v="2007"/>
    <n v="40"/>
    <n v="4.7"/>
    <s v="Grilled Steak"/>
    <n v="18"/>
    <x v="1"/>
    <s v="Three Stars"/>
    <s v="Europe"/>
    <x v="0"/>
    <x v="0"/>
    <n v="24"/>
    <x v="0"/>
    <s v="All Methods Accepted"/>
    <s v="Bestselling Dish"/>
    <m/>
    <s v="Lucas Martin"/>
    <n v="187193"/>
    <n v="5731"/>
    <n v="41.878100000000003"/>
    <n v="-87.629800000000003"/>
    <s v="Legacy"/>
    <s v="No"/>
    <s v="Online + Table"/>
    <s v="Excellent"/>
  </r>
  <r>
    <x v="28"/>
    <x v="39"/>
    <x v="19"/>
    <x v="39"/>
    <n v="2"/>
    <n v="265"/>
    <s v="Heinz Reitbauer"/>
    <n v="2005"/>
    <n v="60"/>
    <n v="4.7"/>
    <s v="Korma"/>
    <n v="20"/>
    <x v="0"/>
    <s v="Two Stars"/>
    <s v="Europe"/>
    <x v="1"/>
    <x v="1"/>
    <n v="47"/>
    <x v="0"/>
    <s v="Cash, UPI"/>
    <s v="Customer Choice"/>
    <s v="PGB1RE1YCI3B0OA"/>
    <s v="Riya Patel"/>
    <n v="427002"/>
    <n v="2983"/>
    <n v="18.520399999999999"/>
    <n v="73.856700000000004"/>
    <s v="Legacy"/>
    <s v="Yes"/>
    <s v="None"/>
    <s v="Excellent"/>
  </r>
  <r>
    <x v="16"/>
    <x v="3"/>
    <x v="3"/>
    <x v="49"/>
    <n v="3"/>
    <n v="420"/>
    <s v="Rasmus Kofoed"/>
    <n v="2007"/>
    <n v="40"/>
    <n v="4.7"/>
    <s v="Macarons"/>
    <n v="18"/>
    <x v="1"/>
    <s v="Three Stars"/>
    <s v="Europe"/>
    <x v="0"/>
    <x v="0"/>
    <n v="43"/>
    <x v="0"/>
    <s v="Cash, UPI"/>
    <s v="Seasonal Special"/>
    <m/>
    <s v="John Smith"/>
    <n v="61537"/>
    <n v="4143"/>
    <n v="48.8566"/>
    <n v="2.3521999999999998"/>
    <s v="Legacy"/>
    <s v="No"/>
    <s v="Online + Table"/>
    <s v="Excellent"/>
  </r>
  <r>
    <x v="30"/>
    <x v="41"/>
    <x v="19"/>
    <x v="39"/>
    <n v="2"/>
    <n v="285"/>
    <s v="André Chiang"/>
    <n v="2010"/>
    <n v="30"/>
    <n v="4.7"/>
    <s v="Korma"/>
    <n v="15"/>
    <x v="0"/>
    <s v="Two Stars"/>
    <s v="Asia"/>
    <x v="0"/>
    <x v="0"/>
    <n v="51"/>
    <x v="1"/>
    <s v="UPI, Card"/>
    <s v="Chef Special"/>
    <s v="YURFMSJEO5Q433Q"/>
    <s v="John Smith"/>
    <n v="419291"/>
    <n v="2816"/>
    <n v="21.170200000000001"/>
    <n v="72.831100000000006"/>
    <s v="Legacy"/>
    <s v="Yes"/>
    <s v="Online + Table"/>
    <s v="Excellent"/>
  </r>
  <r>
    <x v="0"/>
    <x v="35"/>
    <x v="19"/>
    <x v="36"/>
    <n v="3"/>
    <n v="320"/>
    <s v="Massimo Bottura"/>
    <n v="1995"/>
    <n v="28"/>
    <n v="4.9000000000000004"/>
    <s v="Truffle Naan"/>
    <n v="30"/>
    <x v="0"/>
    <s v="Three Stars"/>
    <s v="Europe"/>
    <x v="0"/>
    <x v="1"/>
    <n v="62"/>
    <x v="0"/>
    <s v="Cash, UPI"/>
    <s v="Bestselling Dish"/>
    <s v="ZXA8AZ8W9DCMQFD"/>
    <s v="Oliver Brown"/>
    <n v="402096"/>
    <n v="1129"/>
    <n v="19.076000000000001"/>
    <n v="72.877700000000004"/>
    <s v="Legacy"/>
    <s v="Yes"/>
    <s v="Online Only"/>
    <s v="Excellent"/>
  </r>
  <r>
    <x v="22"/>
    <x v="58"/>
    <x v="12"/>
    <x v="47"/>
    <n v="2"/>
    <n v="450"/>
    <s v="René Redzepi"/>
    <n v="2003"/>
    <n v="40"/>
    <n v="4.8"/>
    <s v="Truffle Pasta"/>
    <n v="22"/>
    <x v="1"/>
    <s v="Two Stars"/>
    <s v="Europe"/>
    <x v="0"/>
    <x v="1"/>
    <n v="72"/>
    <x v="0"/>
    <s v="Cash, Card"/>
    <s v="Seasonal Special"/>
    <m/>
    <s v="Haruto Tanaka"/>
    <n v="463075"/>
    <n v="2290"/>
    <n v="52.486199999999997"/>
    <n v="-1.8904000000000001"/>
    <s v="Legacy"/>
    <s v="No"/>
    <s v="Online Only"/>
    <s v="Excellent"/>
  </r>
  <r>
    <x v="48"/>
    <x v="42"/>
    <x v="19"/>
    <x v="41"/>
    <n v="0"/>
    <n v="125"/>
    <s v="Leonor Espinosa"/>
    <n v="2007"/>
    <n v="45"/>
    <n v="4.5"/>
    <s v="Dhokla"/>
    <n v="18"/>
    <x v="3"/>
    <s v="No Stars"/>
    <s v="South America"/>
    <x v="0"/>
    <x v="0"/>
    <n v="57"/>
    <x v="1"/>
    <s v="All Methods Accepted"/>
    <s v="Seasonal Special"/>
    <s v="WJDA7LP94QHYL7R"/>
    <s v="Oliver Brown"/>
    <n v="236135"/>
    <n v="2101"/>
    <n v="23.022500000000001"/>
    <n v="72.571399999999997"/>
    <s v="Legacy"/>
    <s v="Yes"/>
    <s v="Online + Table"/>
    <s v="Excellent"/>
  </r>
  <r>
    <x v="4"/>
    <x v="43"/>
    <x v="0"/>
    <x v="7"/>
    <n v="3"/>
    <n v="350"/>
    <s v="Mauro Colagreco"/>
    <n v="1991"/>
    <n v="36"/>
    <n v="4.8"/>
    <s v="Risotto"/>
    <n v="34"/>
    <x v="0"/>
    <s v="Three Stars"/>
    <s v="Europe"/>
    <x v="1"/>
    <x v="1"/>
    <n v="60"/>
    <x v="1"/>
    <s v="Cash, Card"/>
    <s v="Bestselling Dish"/>
    <m/>
    <s v="Amit Sharma"/>
    <n v="263056"/>
    <n v="2892"/>
    <n v="45.464199999999998"/>
    <n v="9.19"/>
    <s v="Legacy"/>
    <s v="No"/>
    <s v="None"/>
    <s v="Excellent"/>
  </r>
  <r>
    <x v="38"/>
    <x v="41"/>
    <x v="19"/>
    <x v="40"/>
    <n v="1"/>
    <n v="95"/>
    <s v="Bertrand Grébaut"/>
    <n v="2011"/>
    <n v="28"/>
    <n v="4.5"/>
    <s v="Chettinad Chicken"/>
    <n v="14"/>
    <x v="3"/>
    <s v="One Star"/>
    <s v="Europe"/>
    <x v="0"/>
    <x v="0"/>
    <n v="49"/>
    <x v="0"/>
    <s v="Cash, UPI"/>
    <s v="Chef Special"/>
    <s v="Y5WLAAHBA0MDIS4"/>
    <s v="Lucas Martin"/>
    <n v="184517"/>
    <n v="5304"/>
    <n v="21.170200000000001"/>
    <n v="72.831100000000006"/>
    <s v="Established"/>
    <s v="Yes"/>
    <s v="Online + Table"/>
    <s v="Excellent"/>
  </r>
  <r>
    <x v="39"/>
    <x v="6"/>
    <x v="2"/>
    <x v="50"/>
    <n v="0"/>
    <n v="180"/>
    <s v="Virgilio Martínez"/>
    <n v="2008"/>
    <n v="50"/>
    <n v="4.8"/>
    <s v="BBQ Wings"/>
    <n v="17"/>
    <x v="2"/>
    <s v="No Stars"/>
    <s v="South America"/>
    <x v="1"/>
    <x v="0"/>
    <n v="33"/>
    <x v="1"/>
    <s v="UPI, Card"/>
    <s v="Chef Special"/>
    <m/>
    <s v="Lucas Martin"/>
    <n v="302085"/>
    <n v="5767"/>
    <n v="40.712800000000001"/>
    <n v="-74.006"/>
    <s v="Legacy"/>
    <s v="No"/>
    <s v="Table Only"/>
    <s v="Excellent"/>
  </r>
  <r>
    <x v="26"/>
    <x v="46"/>
    <x v="8"/>
    <x v="51"/>
    <n v="2"/>
    <n v="275"/>
    <s v="Yoshihiro Narisawa"/>
    <n v="2003"/>
    <n v="36"/>
    <n v="4.7"/>
    <s v="Teriyaki Steak"/>
    <n v="22"/>
    <x v="0"/>
    <s v="Two Stars"/>
    <s v="Asia"/>
    <x v="1"/>
    <x v="0"/>
    <n v="23"/>
    <x v="0"/>
    <s v="All Methods Accepted"/>
    <s v="Customer Choice"/>
    <m/>
    <s v="Lucas Martin"/>
    <n v="485659"/>
    <n v="1503"/>
    <n v="35.011600000000001"/>
    <n v="135.7681"/>
    <s v="Legacy"/>
    <s v="No"/>
    <s v="Table Only"/>
    <s v="Excellent"/>
  </r>
  <r>
    <x v="24"/>
    <x v="40"/>
    <x v="19"/>
    <x v="36"/>
    <n v="2"/>
    <n v="325"/>
    <s v="Kyle &amp; Katina Connaughton"/>
    <n v="2016"/>
    <n v="48"/>
    <n v="4.7"/>
    <s v="Fusion Tikka"/>
    <n v="9"/>
    <x v="0"/>
    <s v="Two Stars"/>
    <s v="North America"/>
    <x v="0"/>
    <x v="1"/>
    <n v="33"/>
    <x v="1"/>
    <s v="UPI, Card"/>
    <s v="Seasonal Special"/>
    <s v="4JXYLG478GCTV5U"/>
    <s v="Francesco Rossi"/>
    <n v="3049"/>
    <n v="2070"/>
    <n v="17.385000000000002"/>
    <n v="78.486699999999999"/>
    <s v="Established"/>
    <s v="Yes"/>
    <s v="Online Only"/>
    <s v="Excellent"/>
  </r>
  <r>
    <x v="6"/>
    <x v="40"/>
    <x v="19"/>
    <x v="55"/>
    <n v="3"/>
    <n v="295"/>
    <s v="Eric Ripert"/>
    <n v="1972"/>
    <n v="62"/>
    <n v="4.8"/>
    <s v="Fish Curry"/>
    <n v="53"/>
    <x v="0"/>
    <s v="Three Stars"/>
    <s v="North America"/>
    <x v="0"/>
    <x v="1"/>
    <n v="41"/>
    <x v="1"/>
    <s v="UPI, Card"/>
    <s v="Seasonal Special"/>
    <s v="JZ9TY9ER5QUX0TB"/>
    <s v="Emily Clark"/>
    <n v="266735"/>
    <n v="5009"/>
    <n v="17.385000000000002"/>
    <n v="78.486699999999999"/>
    <s v="Legacy"/>
    <s v="Yes"/>
    <s v="Online Only"/>
    <s v="Excellent"/>
  </r>
  <r>
    <x v="28"/>
    <x v="18"/>
    <x v="8"/>
    <x v="48"/>
    <n v="2"/>
    <n v="265"/>
    <s v="Heinz Reitbauer"/>
    <n v="2005"/>
    <n v="60"/>
    <n v="4.7"/>
    <s v="Salmon Nigiri"/>
    <n v="20"/>
    <x v="0"/>
    <s v="Two Stars"/>
    <s v="Europe"/>
    <x v="1"/>
    <x v="0"/>
    <n v="27"/>
    <x v="1"/>
    <s v="UPI, Card"/>
    <s v="Seasonal Special"/>
    <m/>
    <s v="Arjun Verma"/>
    <n v="7098"/>
    <n v="2413"/>
    <n v="35.689500000000002"/>
    <n v="139.6917"/>
    <s v="Legacy"/>
    <s v="No"/>
    <s v="Table Only"/>
    <s v="Excellent"/>
  </r>
  <r>
    <x v="10"/>
    <x v="18"/>
    <x v="8"/>
    <x v="45"/>
    <n v="3"/>
    <n v="298"/>
    <s v="Corey Lee"/>
    <n v="2010"/>
    <n v="56"/>
    <n v="4.8"/>
    <s v="Miso Ramen"/>
    <n v="15"/>
    <x v="0"/>
    <s v="Three Stars"/>
    <s v="North America"/>
    <x v="1"/>
    <x v="0"/>
    <n v="20"/>
    <x v="0"/>
    <s v="Cash, Card"/>
    <s v="Chef Special"/>
    <m/>
    <s v="Oliver Brown"/>
    <n v="411571"/>
    <n v="2485"/>
    <n v="35.689500000000002"/>
    <n v="139.6917"/>
    <s v="Legacy"/>
    <s v="No"/>
    <s v="Table Only"/>
    <s v="Excellent"/>
  </r>
  <r>
    <x v="12"/>
    <x v="58"/>
    <x v="12"/>
    <x v="57"/>
    <n v="3"/>
    <n v="310"/>
    <s v="Heinz Beck"/>
    <n v="1994"/>
    <n v="50"/>
    <n v="4.8"/>
    <s v="Fish and Chips"/>
    <n v="31"/>
    <x v="0"/>
    <s v="Three Stars"/>
    <s v="Europe"/>
    <x v="1"/>
    <x v="1"/>
    <n v="73"/>
    <x v="0"/>
    <s v="Cash, Card"/>
    <s v="Seasonal Special"/>
    <m/>
    <s v="Amit Sharma"/>
    <n v="376111"/>
    <n v="1927"/>
    <n v="52.486199999999997"/>
    <n v="-1.8904000000000001"/>
    <s v="Legacy"/>
    <s v="No"/>
    <s v="None"/>
    <s v="Excellent"/>
  </r>
  <r>
    <x v="41"/>
    <x v="9"/>
    <x v="2"/>
    <x v="50"/>
    <n v="0"/>
    <n v="155"/>
    <s v="Enrique Olvera"/>
    <n v="2000"/>
    <n v="55"/>
    <n v="4.7"/>
    <s v="BBQ Wings"/>
    <n v="25"/>
    <x v="2"/>
    <s v="No Stars"/>
    <s v="North America"/>
    <x v="1"/>
    <x v="1"/>
    <n v="64"/>
    <x v="0"/>
    <s v="Cash, UPI"/>
    <s v="Customer Choice"/>
    <m/>
    <s v="Lucas Martin"/>
    <n v="438040"/>
    <n v="823"/>
    <n v="37.774900000000002"/>
    <n v="-122.4194"/>
    <s v="Legacy"/>
    <s v="No"/>
    <s v="None"/>
    <s v="Excellent"/>
  </r>
  <r>
    <x v="16"/>
    <x v="47"/>
    <x v="3"/>
    <x v="9"/>
    <n v="3"/>
    <n v="420"/>
    <s v="Rasmus Kofoed"/>
    <n v="2007"/>
    <n v="40"/>
    <n v="4.7"/>
    <s v="Truffle Risotto"/>
    <n v="18"/>
    <x v="1"/>
    <s v="Three Stars"/>
    <s v="Europe"/>
    <x v="1"/>
    <x v="1"/>
    <n v="35"/>
    <x v="1"/>
    <s v="All Methods Accepted"/>
    <s v="Chef Special"/>
    <m/>
    <s v="Amit Sharma"/>
    <n v="418917"/>
    <n v="800"/>
    <n v="43.7102"/>
    <n v="7.2619999999999996"/>
    <s v="Legacy"/>
    <s v="No"/>
    <s v="None"/>
    <s v="Excellent"/>
  </r>
  <r>
    <x v="2"/>
    <x v="9"/>
    <x v="2"/>
    <x v="50"/>
    <n v="3"/>
    <n v="390"/>
    <s v="Thomas Keller"/>
    <n v="1994"/>
    <n v="60"/>
    <n v="4.9000000000000004"/>
    <s v="BBQ Wings"/>
    <n v="31"/>
    <x v="0"/>
    <s v="Three Stars"/>
    <s v="North America"/>
    <x v="1"/>
    <x v="1"/>
    <n v="34"/>
    <x v="0"/>
    <s v="Cash, Card"/>
    <s v="Customer Choice"/>
    <m/>
    <s v="Haruto Tanaka"/>
    <n v="292582"/>
    <n v="2738"/>
    <n v="37.774900000000002"/>
    <n v="-122.4194"/>
    <s v="Legacy"/>
    <s v="No"/>
    <s v="None"/>
    <s v="Excellent"/>
  </r>
  <r>
    <x v="44"/>
    <x v="42"/>
    <x v="19"/>
    <x v="53"/>
    <n v="0"/>
    <n v="185"/>
    <s v="Thomas &amp; Mathias Sühring"/>
    <n v="2014"/>
    <n v="48"/>
    <n v="4.5999999999999996"/>
    <s v="Dal Baati Churma"/>
    <n v="11"/>
    <x v="2"/>
    <s v="No Stars"/>
    <s v="Asia"/>
    <x v="0"/>
    <x v="1"/>
    <n v="48"/>
    <x v="1"/>
    <s v="Cash, Card"/>
    <s v="Bestselling Dish"/>
    <s v="YO82U8O97EZMS5Z"/>
    <s v="Oliver Brown"/>
    <n v="411586"/>
    <n v="4519"/>
    <n v="23.022500000000001"/>
    <n v="72.571399999999997"/>
    <s v="Established"/>
    <s v="Yes"/>
    <s v="Online Only"/>
    <s v="Excellent"/>
  </r>
  <r>
    <x v="5"/>
    <x v="34"/>
    <x v="19"/>
    <x v="41"/>
    <n v="3"/>
    <n v="380"/>
    <s v="Björn Frantzén"/>
    <n v="2008"/>
    <n v="23"/>
    <n v="4.8"/>
    <s v="Thepla"/>
    <n v="17"/>
    <x v="0"/>
    <s v="Three Stars"/>
    <s v="Europe"/>
    <x v="0"/>
    <x v="0"/>
    <n v="64"/>
    <x v="0"/>
    <s v="All Methods Accepted"/>
    <s v="Bestselling Dish"/>
    <s v="UXYK4LJB7A6F9LI"/>
    <s v="Oliver Brown"/>
    <n v="269641"/>
    <n v="2823"/>
    <n v="28.7041"/>
    <n v="77.102500000000006"/>
    <s v="Legacy"/>
    <s v="Yes"/>
    <s v="Online + Table"/>
    <s v="Excellent"/>
  </r>
  <r>
    <x v="32"/>
    <x v="39"/>
    <x v="19"/>
    <x v="37"/>
    <n v="2"/>
    <n v="250"/>
    <s v="Oriol Castro"/>
    <n v="2014"/>
    <n v="52"/>
    <n v="4.5999999999999996"/>
    <s v="Pani Puri"/>
    <n v="11"/>
    <x v="0"/>
    <s v="Two Stars"/>
    <s v="Europe"/>
    <x v="1"/>
    <x v="0"/>
    <n v="26"/>
    <x v="1"/>
    <s v="Cash, UPI"/>
    <s v="Bestselling Dish"/>
    <s v="MYMRFICDNVK6YM7"/>
    <s v="Arjun Verma"/>
    <n v="75871"/>
    <n v="2226"/>
    <n v="18.520399999999999"/>
    <n v="73.856700000000004"/>
    <s v="Established"/>
    <s v="Yes"/>
    <s v="Table Only"/>
    <s v="Excellent"/>
  </r>
  <r>
    <x v="1"/>
    <x v="59"/>
    <x v="20"/>
    <x v="44"/>
    <n v="3"/>
    <n v="320"/>
    <s v="Julien Royer"/>
    <n v="2008"/>
    <n v="32"/>
    <n v="4.9000000000000004"/>
    <s v="Grilled Salmon"/>
    <n v="17"/>
    <x v="0"/>
    <s v="Three Stars"/>
    <s v="Asia"/>
    <x v="1"/>
    <x v="1"/>
    <n v="38"/>
    <x v="1"/>
    <s v="All Methods Accepted"/>
    <s v="Seasonal Special"/>
    <m/>
    <s v="Oliver Brown"/>
    <n v="132815"/>
    <n v="5095"/>
    <n v="-27.469799999999999"/>
    <n v="153.02510000000001"/>
    <s v="Legacy"/>
    <s v="No"/>
    <s v="None"/>
    <s v="Excellent"/>
  </r>
  <r>
    <x v="44"/>
    <x v="6"/>
    <x v="2"/>
    <x v="52"/>
    <n v="0"/>
    <n v="185"/>
    <s v="Thomas &amp; Mathias Sühring"/>
    <n v="2014"/>
    <n v="48"/>
    <n v="4.5999999999999996"/>
    <s v="Grilled Steak"/>
    <n v="11"/>
    <x v="2"/>
    <s v="No Stars"/>
    <s v="Asia"/>
    <x v="1"/>
    <x v="0"/>
    <n v="59"/>
    <x v="0"/>
    <s v="UPI, Card"/>
    <s v="Seasonal Special"/>
    <m/>
    <s v="Oliver Brown"/>
    <n v="43946"/>
    <n v="7357"/>
    <n v="40.712800000000001"/>
    <n v="-74.006"/>
    <s v="Established"/>
    <s v="No"/>
    <s v="Table Only"/>
    <s v="Excellent"/>
  </r>
  <r>
    <x v="35"/>
    <x v="52"/>
    <x v="12"/>
    <x v="57"/>
    <n v="1"/>
    <n v="210"/>
    <s v="Victor Arguinzoniz"/>
    <n v="1990"/>
    <n v="30"/>
    <n v="4.7"/>
    <s v="Fish and Chips"/>
    <n v="35"/>
    <x v="2"/>
    <s v="One Star"/>
    <s v="Europe"/>
    <x v="0"/>
    <x v="0"/>
    <n v="29"/>
    <x v="0"/>
    <s v="Cash, Card"/>
    <s v="Customer Choice"/>
    <m/>
    <s v="Emily Clark"/>
    <n v="37737"/>
    <n v="5758"/>
    <n v="53.800800000000002"/>
    <n v="-1.5490999999999999"/>
    <s v="Legacy"/>
    <s v="No"/>
    <s v="Online + Table"/>
    <s v="Excellent"/>
  </r>
  <r>
    <x v="30"/>
    <x v="9"/>
    <x v="2"/>
    <x v="52"/>
    <n v="2"/>
    <n v="285"/>
    <s v="André Chiang"/>
    <n v="2010"/>
    <n v="30"/>
    <n v="4.7"/>
    <s v="Grilled Steak"/>
    <n v="15"/>
    <x v="0"/>
    <s v="Two Stars"/>
    <s v="Asia"/>
    <x v="1"/>
    <x v="0"/>
    <n v="30"/>
    <x v="1"/>
    <s v="Cash, Card"/>
    <s v="Customer Choice"/>
    <m/>
    <s v="Francesco Rossi"/>
    <n v="259998"/>
    <n v="6431"/>
    <n v="37.774900000000002"/>
    <n v="-122.4194"/>
    <s v="Legacy"/>
    <s v="No"/>
    <s v="Table Only"/>
    <s v="Excellent"/>
  </r>
  <r>
    <x v="3"/>
    <x v="38"/>
    <x v="19"/>
    <x v="39"/>
    <n v="3"/>
    <n v="425"/>
    <s v="Alain Passard"/>
    <n v="1986"/>
    <n v="40"/>
    <n v="4.9000000000000004"/>
    <s v="Nihari"/>
    <n v="39"/>
    <x v="1"/>
    <s v="Three Stars"/>
    <s v="Europe"/>
    <x v="1"/>
    <x v="1"/>
    <n v="23"/>
    <x v="0"/>
    <s v="UPI, Card"/>
    <s v="Customer Choice"/>
    <s v="JOJWMP3YWRIU92E"/>
    <s v="John Smith"/>
    <n v="171673"/>
    <n v="5646"/>
    <n v="13.082700000000001"/>
    <n v="80.270700000000005"/>
    <s v="Legacy"/>
    <s v="Yes"/>
    <s v="None"/>
    <s v="Excellent"/>
  </r>
  <r>
    <x v="22"/>
    <x v="44"/>
    <x v="20"/>
    <x v="44"/>
    <n v="2"/>
    <n v="450"/>
    <s v="René Redzepi"/>
    <n v="2003"/>
    <n v="40"/>
    <n v="4.8"/>
    <s v="Grilled Salmon"/>
    <n v="22"/>
    <x v="1"/>
    <s v="Two Stars"/>
    <s v="Europe"/>
    <x v="0"/>
    <x v="1"/>
    <n v="68"/>
    <x v="0"/>
    <s v="Cash, UPI"/>
    <s v="Bestselling Dish"/>
    <m/>
    <s v="John Smith"/>
    <n v="377731"/>
    <n v="5241"/>
    <n v="-33.8688"/>
    <n v="151.20930000000001"/>
    <s v="Legacy"/>
    <s v="No"/>
    <s v="Online Only"/>
    <s v="Excellent"/>
  </r>
  <r>
    <x v="23"/>
    <x v="39"/>
    <x v="19"/>
    <x v="53"/>
    <n v="2"/>
    <n v="280"/>
    <s v="Zaiyu Hasegawa"/>
    <n v="2007"/>
    <n v="26"/>
    <n v="4.7"/>
    <s v="Gatte ki Sabzi"/>
    <n v="18"/>
    <x v="0"/>
    <s v="Two Stars"/>
    <s v="Asia"/>
    <x v="0"/>
    <x v="0"/>
    <n v="25"/>
    <x v="1"/>
    <s v="Cash, UPI"/>
    <s v="Customer Choice"/>
    <s v="1FNKGKZ7LKI7LFX"/>
    <s v="Arjun Verma"/>
    <n v="489251"/>
    <n v="1750"/>
    <n v="18.520399999999999"/>
    <n v="73.856700000000004"/>
    <s v="Legacy"/>
    <s v="Yes"/>
    <s v="Online + Table"/>
    <s v="Excellent"/>
  </r>
  <r>
    <x v="33"/>
    <x v="40"/>
    <x v="19"/>
    <x v="53"/>
    <n v="2"/>
    <n v="275"/>
    <s v="Andoni Luis Aduriz"/>
    <n v="1998"/>
    <n v="20"/>
    <n v="4.5999999999999996"/>
    <s v="Dal Baati Churma"/>
    <n v="27"/>
    <x v="0"/>
    <s v="Two Stars"/>
    <s v="Europe"/>
    <x v="0"/>
    <x v="0"/>
    <n v="66"/>
    <x v="1"/>
    <s v="UPI, Card"/>
    <s v="Seasonal Special"/>
    <s v="A58BWLBQGEOR9HM"/>
    <s v="Emily Clark"/>
    <n v="164979"/>
    <n v="6498"/>
    <n v="17.385000000000002"/>
    <n v="78.486699999999999"/>
    <s v="Legacy"/>
    <s v="Yes"/>
    <s v="Online + Table"/>
    <s v="Excellent"/>
  </r>
  <r>
    <x v="6"/>
    <x v="53"/>
    <x v="8"/>
    <x v="45"/>
    <n v="3"/>
    <n v="295"/>
    <s v="Eric Ripert"/>
    <n v="1972"/>
    <n v="62"/>
    <n v="4.8"/>
    <s v="Shoyu Ramen"/>
    <n v="53"/>
    <x v="0"/>
    <s v="Three Stars"/>
    <s v="North America"/>
    <x v="1"/>
    <x v="0"/>
    <n v="52"/>
    <x v="1"/>
    <s v="Cash, Card"/>
    <s v="Bestselling Dish"/>
    <m/>
    <s v="Sara Kapoor"/>
    <n v="64700"/>
    <n v="4133"/>
    <n v="34.6937"/>
    <n v="135.50229999999999"/>
    <s v="Legacy"/>
    <s v="No"/>
    <s v="Table Only"/>
    <s v="Excellent"/>
  </r>
  <r>
    <x v="7"/>
    <x v="6"/>
    <x v="2"/>
    <x v="50"/>
    <n v="3"/>
    <n v="310"/>
    <s v="Enrico Crippa"/>
    <n v="2005"/>
    <n v="35"/>
    <n v="4.8"/>
    <s v="BBQ Wings"/>
    <n v="20"/>
    <x v="0"/>
    <s v="Three Stars"/>
    <s v="Europe"/>
    <x v="1"/>
    <x v="1"/>
    <n v="60"/>
    <x v="0"/>
    <s v="Cash, UPI"/>
    <s v="Customer Choice"/>
    <m/>
    <s v="Francesco Rossi"/>
    <n v="35970"/>
    <n v="3581"/>
    <n v="40.712800000000001"/>
    <n v="-74.006"/>
    <s v="Legacy"/>
    <s v="No"/>
    <s v="None"/>
    <s v="Excellent"/>
  </r>
  <r>
    <x v="29"/>
    <x v="10"/>
    <x v="0"/>
    <x v="43"/>
    <n v="2"/>
    <n v="285"/>
    <s v="Sean Gray"/>
    <n v="2008"/>
    <n v="12"/>
    <n v="4.7"/>
    <s v="Margherita"/>
    <n v="17"/>
    <x v="0"/>
    <s v="Two Stars"/>
    <s v="North America"/>
    <x v="0"/>
    <x v="1"/>
    <n v="52"/>
    <x v="1"/>
    <s v="All Methods Accepted"/>
    <s v="Seasonal Special"/>
    <m/>
    <s v="Arjun Verma"/>
    <n v="307639"/>
    <n v="6612"/>
    <n v="41.902799999999999"/>
    <n v="12.4964"/>
    <s v="Legacy"/>
    <s v="No"/>
    <s v="Online Only"/>
    <s v="Excellent"/>
  </r>
  <r>
    <x v="48"/>
    <x v="26"/>
    <x v="12"/>
    <x v="54"/>
    <n v="0"/>
    <n v="125"/>
    <s v="Leonor Espinosa"/>
    <n v="2007"/>
    <n v="45"/>
    <n v="4.5"/>
    <s v="Chicken Tikka Pizza"/>
    <n v="18"/>
    <x v="3"/>
    <s v="No Stars"/>
    <s v="South America"/>
    <x v="1"/>
    <x v="1"/>
    <n v="27"/>
    <x v="1"/>
    <s v="UPI, Card"/>
    <s v="Seasonal Special"/>
    <m/>
    <s v="Riya Patel"/>
    <n v="366463"/>
    <n v="1544"/>
    <n v="51.507399999999997"/>
    <n v="-0.1278"/>
    <s v="Legacy"/>
    <s v="No"/>
    <s v="None"/>
    <s v="Excellent"/>
  </r>
  <r>
    <x v="20"/>
    <x v="60"/>
    <x v="21"/>
    <x v="50"/>
    <n v="3"/>
    <n v="265"/>
    <s v="Eneko Atxa"/>
    <n v="2005"/>
    <n v="45"/>
    <n v="4.7"/>
    <s v="BBQ Wings"/>
    <n v="20"/>
    <x v="0"/>
    <s v="Three Stars"/>
    <s v="Europe"/>
    <x v="0"/>
    <x v="1"/>
    <n v="30"/>
    <x v="0"/>
    <s v="Cash, Card"/>
    <s v="Chef Special"/>
    <m/>
    <s v="Emily Clark"/>
    <n v="137001"/>
    <n v="2487"/>
    <n v="45.5017"/>
    <n v="-73.567300000000003"/>
    <s v="Legacy"/>
    <s v="No"/>
    <s v="Online Only"/>
    <s v="Excellent"/>
  </r>
  <r>
    <x v="23"/>
    <x v="18"/>
    <x v="8"/>
    <x v="48"/>
    <n v="2"/>
    <n v="280"/>
    <s v="Zaiyu Hasegawa"/>
    <n v="2007"/>
    <n v="26"/>
    <n v="4.7"/>
    <s v="Tuna Roll"/>
    <n v="18"/>
    <x v="0"/>
    <s v="Two Stars"/>
    <s v="Asia"/>
    <x v="1"/>
    <x v="1"/>
    <n v="46"/>
    <x v="1"/>
    <s v="UPI, Card"/>
    <s v="Bestselling Dish"/>
    <m/>
    <s v="Francesco Rossi"/>
    <n v="220982"/>
    <n v="7616"/>
    <n v="35.689500000000002"/>
    <n v="139.6917"/>
    <s v="Legacy"/>
    <s v="No"/>
    <s v="None"/>
    <s v="Excellent"/>
  </r>
  <r>
    <x v="13"/>
    <x v="57"/>
    <x v="21"/>
    <x v="50"/>
    <n v="3"/>
    <n v="270"/>
    <s v="Quique Dacosta"/>
    <n v="1989"/>
    <n v="48"/>
    <n v="4.8"/>
    <s v="BBQ Wings"/>
    <n v="36"/>
    <x v="0"/>
    <s v="Three Stars"/>
    <s v="Europe"/>
    <x v="0"/>
    <x v="1"/>
    <n v="30"/>
    <x v="0"/>
    <s v="UPI, Card"/>
    <s v="Seasonal Special"/>
    <m/>
    <s v="Lucas Martin"/>
    <n v="106847"/>
    <n v="5177"/>
    <n v="43.653199999999998"/>
    <n v="-79.383200000000002"/>
    <s v="Legacy"/>
    <s v="No"/>
    <s v="Online Only"/>
    <s v="Excellent"/>
  </r>
  <r>
    <x v="32"/>
    <x v="58"/>
    <x v="12"/>
    <x v="47"/>
    <n v="2"/>
    <n v="250"/>
    <s v="Oriol Castro"/>
    <n v="2014"/>
    <n v="52"/>
    <n v="4.5999999999999996"/>
    <s v="Truffle Pasta"/>
    <n v="11"/>
    <x v="0"/>
    <s v="Two Stars"/>
    <s v="Europe"/>
    <x v="1"/>
    <x v="1"/>
    <n v="45"/>
    <x v="1"/>
    <s v="UPI, Card"/>
    <s v="Chef Special"/>
    <m/>
    <s v="Emily Clark"/>
    <n v="404701"/>
    <n v="2847"/>
    <n v="52.486199999999997"/>
    <n v="-1.8904000000000001"/>
    <s v="Established"/>
    <s v="No"/>
    <s v="None"/>
    <s v="Excellent"/>
  </r>
  <r>
    <x v="38"/>
    <x v="43"/>
    <x v="0"/>
    <x v="43"/>
    <n v="1"/>
    <n v="95"/>
    <s v="Bertrand Grébaut"/>
    <n v="2011"/>
    <n v="28"/>
    <n v="4.5"/>
    <s v="Pepperoni"/>
    <n v="14"/>
    <x v="3"/>
    <s v="One Star"/>
    <s v="Europe"/>
    <x v="0"/>
    <x v="0"/>
    <n v="51"/>
    <x v="1"/>
    <s v="UPI, Card"/>
    <s v="Chef Special"/>
    <m/>
    <s v="Riya Patel"/>
    <n v="73356"/>
    <n v="5765"/>
    <n v="45.464199999999998"/>
    <n v="9.19"/>
    <s v="Established"/>
    <s v="No"/>
    <s v="Online + Table"/>
    <s v="Excellent"/>
  </r>
  <r>
    <x v="3"/>
    <x v="48"/>
    <x v="0"/>
    <x v="7"/>
    <n v="3"/>
    <n v="425"/>
    <s v="Alain Passard"/>
    <n v="1986"/>
    <n v="40"/>
    <n v="4.9000000000000004"/>
    <s v="Lasagna"/>
    <n v="39"/>
    <x v="1"/>
    <s v="Three Stars"/>
    <s v="Europe"/>
    <x v="0"/>
    <x v="0"/>
    <n v="35"/>
    <x v="0"/>
    <s v="All Methods Accepted"/>
    <s v="Customer Choice"/>
    <m/>
    <s v="Emily Clark"/>
    <n v="340287"/>
    <n v="3025"/>
    <n v="43.769599999999997"/>
    <n v="11.255800000000001"/>
    <s v="Legacy"/>
    <s v="No"/>
    <s v="Online + Table"/>
    <s v="Excellent"/>
  </r>
  <r>
    <x v="37"/>
    <x v="52"/>
    <x v="12"/>
    <x v="57"/>
    <n v="1"/>
    <n v="165"/>
    <s v="Dave Pynt"/>
    <n v="2013"/>
    <n v="26"/>
    <n v="4.5999999999999996"/>
    <s v="Shepherd’s Pie"/>
    <n v="12"/>
    <x v="2"/>
    <s v="One Star"/>
    <s v="Asia"/>
    <x v="1"/>
    <x v="1"/>
    <n v="29"/>
    <x v="0"/>
    <s v="Cash, Card"/>
    <s v="Seasonal Special"/>
    <m/>
    <s v="Lucas Martin"/>
    <n v="253745"/>
    <n v="2633"/>
    <n v="53.800800000000002"/>
    <n v="-1.5490999999999999"/>
    <s v="Established"/>
    <s v="No"/>
    <s v="None"/>
    <s v="Excellent"/>
  </r>
  <r>
    <x v="47"/>
    <x v="35"/>
    <x v="19"/>
    <x v="36"/>
    <n v="0"/>
    <n v="220"/>
    <s v="Vladimir Mukhin"/>
    <n v="2011"/>
    <n v="50"/>
    <n v="4.5"/>
    <s v="Truffle Naan"/>
    <n v="14"/>
    <x v="2"/>
    <s v="No Stars"/>
    <s v="Europe"/>
    <x v="0"/>
    <x v="1"/>
    <n v="39"/>
    <x v="1"/>
    <s v="Cash, UPI"/>
    <s v="Bestselling Dish"/>
    <s v="UKYRNCGVOW32VIH"/>
    <s v="Riya Patel"/>
    <n v="154259"/>
    <n v="7854"/>
    <n v="19.076000000000001"/>
    <n v="72.877700000000004"/>
    <s v="Established"/>
    <s v="Yes"/>
    <s v="Online Only"/>
    <s v="Excellent"/>
  </r>
  <r>
    <x v="10"/>
    <x v="42"/>
    <x v="19"/>
    <x v="55"/>
    <n v="3"/>
    <n v="298"/>
    <s v="Corey Lee"/>
    <n v="2010"/>
    <n v="56"/>
    <n v="4.8"/>
    <s v="Fish Curry"/>
    <n v="15"/>
    <x v="0"/>
    <s v="Three Stars"/>
    <s v="North America"/>
    <x v="0"/>
    <x v="1"/>
    <n v="33"/>
    <x v="1"/>
    <s v="Cash, Card"/>
    <s v="Customer Choice"/>
    <s v="KCISMUK86HX6YCJ"/>
    <s v="Riya Patel"/>
    <n v="336001"/>
    <n v="2889"/>
    <n v="23.022500000000001"/>
    <n v="72.571399999999997"/>
    <s v="Legacy"/>
    <s v="Yes"/>
    <s v="Online Only"/>
    <s v="Excellent"/>
  </r>
  <r>
    <x v="41"/>
    <x v="58"/>
    <x v="12"/>
    <x v="47"/>
    <n v="0"/>
    <n v="155"/>
    <s v="Enrique Olvera"/>
    <n v="2000"/>
    <n v="55"/>
    <n v="4.7"/>
    <s v="Roast Duck"/>
    <n v="25"/>
    <x v="2"/>
    <s v="No Stars"/>
    <s v="North America"/>
    <x v="0"/>
    <x v="1"/>
    <n v="34"/>
    <x v="1"/>
    <s v="Cash, Card"/>
    <s v="Bestselling Dish"/>
    <m/>
    <s v="Oliver Brown"/>
    <n v="347494"/>
    <n v="7235"/>
    <n v="52.486199999999997"/>
    <n v="-1.8904000000000001"/>
    <s v="Legacy"/>
    <s v="No"/>
    <s v="Online Only"/>
    <s v="Excellent"/>
  </r>
  <r>
    <x v="41"/>
    <x v="9"/>
    <x v="2"/>
    <x v="42"/>
    <n v="0"/>
    <n v="155"/>
    <s v="Enrique Olvera"/>
    <n v="2000"/>
    <n v="55"/>
    <n v="4.7"/>
    <s v="Tacos"/>
    <n v="25"/>
    <x v="2"/>
    <s v="No Stars"/>
    <s v="North America"/>
    <x v="0"/>
    <x v="1"/>
    <n v="71"/>
    <x v="0"/>
    <s v="Cash, Card"/>
    <s v="Bestselling Dish"/>
    <m/>
    <s v="Oliver Brown"/>
    <n v="335604"/>
    <n v="6493"/>
    <n v="37.774900000000002"/>
    <n v="-122.4194"/>
    <s v="Legacy"/>
    <s v="No"/>
    <s v="Online Only"/>
    <s v="Excellent"/>
  </r>
  <r>
    <x v="45"/>
    <x v="56"/>
    <x v="21"/>
    <x v="59"/>
    <n v="0"/>
    <n v="145"/>
    <s v="Rodolfo Guzmán"/>
    <n v="2006"/>
    <n v="40"/>
    <n v="4.5999999999999996"/>
    <s v="Tourtière"/>
    <n v="19"/>
    <x v="3"/>
    <s v="No Stars"/>
    <s v="South America"/>
    <x v="0"/>
    <x v="1"/>
    <n v="23"/>
    <x v="0"/>
    <s v="All Methods Accepted"/>
    <s v="Chef Special"/>
    <m/>
    <s v="Lucas Martin"/>
    <n v="458950"/>
    <n v="404"/>
    <n v="49.282699999999998"/>
    <n v="-123.1207"/>
    <s v="Legacy"/>
    <s v="No"/>
    <s v="Online Only"/>
    <s v="Excellent"/>
  </r>
  <r>
    <x v="33"/>
    <x v="35"/>
    <x v="19"/>
    <x v="39"/>
    <n v="2"/>
    <n v="275"/>
    <s v="Andoni Luis Aduriz"/>
    <n v="1998"/>
    <n v="20"/>
    <n v="4.5999999999999996"/>
    <s v="Nihari"/>
    <n v="27"/>
    <x v="0"/>
    <s v="Two Stars"/>
    <s v="Europe"/>
    <x v="1"/>
    <x v="0"/>
    <n v="65"/>
    <x v="0"/>
    <s v="Cash, UPI"/>
    <s v="Chef Special"/>
    <s v="KNPJ7ADVIO49PBD"/>
    <s v="Arjun Verma"/>
    <n v="348944"/>
    <n v="3061"/>
    <n v="19.076000000000001"/>
    <n v="72.877700000000004"/>
    <s v="Legacy"/>
    <s v="Yes"/>
    <s v="Table Only"/>
    <s v="Excellent"/>
  </r>
  <r>
    <x v="26"/>
    <x v="45"/>
    <x v="2"/>
    <x v="50"/>
    <n v="2"/>
    <n v="275"/>
    <s v="Yoshihiro Narisawa"/>
    <n v="2003"/>
    <n v="36"/>
    <n v="4.7"/>
    <s v="BBQ Wings"/>
    <n v="22"/>
    <x v="0"/>
    <s v="Two Stars"/>
    <s v="Asia"/>
    <x v="0"/>
    <x v="0"/>
    <n v="48"/>
    <x v="0"/>
    <s v="Cash, Card"/>
    <s v="Seasonal Special"/>
    <m/>
    <s v="Lucas Martin"/>
    <n v="453677"/>
    <n v="3968"/>
    <n v="29.760400000000001"/>
    <n v="-95.369799999999998"/>
    <s v="Legacy"/>
    <s v="No"/>
    <s v="Online + Table"/>
    <s v="Excellent"/>
  </r>
  <r>
    <x v="7"/>
    <x v="36"/>
    <x v="19"/>
    <x v="53"/>
    <n v="3"/>
    <n v="310"/>
    <s v="Enrico Crippa"/>
    <n v="2005"/>
    <n v="35"/>
    <n v="4.8"/>
    <s v="Dal Baati Churma"/>
    <n v="20"/>
    <x v="0"/>
    <s v="Three Stars"/>
    <s v="Europe"/>
    <x v="1"/>
    <x v="0"/>
    <n v="64"/>
    <x v="1"/>
    <s v="UPI, Card"/>
    <s v="Bestselling Dish"/>
    <s v="BQFS4ZKUN1MLOKX"/>
    <s v="John Smith"/>
    <n v="101718"/>
    <n v="2798"/>
    <n v="22.572600000000001"/>
    <n v="88.363900000000001"/>
    <s v="Legacy"/>
    <s v="Yes"/>
    <s v="Table Only"/>
    <s v="Excellent"/>
  </r>
  <r>
    <x v="3"/>
    <x v="54"/>
    <x v="19"/>
    <x v="38"/>
    <n v="3"/>
    <n v="425"/>
    <s v="Alain Passard"/>
    <n v="1986"/>
    <n v="40"/>
    <n v="4.9000000000000004"/>
    <s v="Butter Chicken"/>
    <n v="39"/>
    <x v="1"/>
    <s v="Three Stars"/>
    <s v="Europe"/>
    <x v="0"/>
    <x v="0"/>
    <n v="51"/>
    <x v="1"/>
    <s v="UPI, Card"/>
    <s v="Bestselling Dish"/>
    <s v="DKVL6QIPJNUBFOY"/>
    <s v="Oliver Brown"/>
    <n v="328840"/>
    <n v="5279"/>
    <n v="26.912400000000002"/>
    <n v="75.787300000000002"/>
    <s v="Legacy"/>
    <s v="Yes"/>
    <s v="Online + Table"/>
    <s v="Excellent"/>
  </r>
  <r>
    <x v="9"/>
    <x v="34"/>
    <x v="19"/>
    <x v="53"/>
    <n v="3"/>
    <n v="345"/>
    <s v="Dominique Crenn"/>
    <n v="2011"/>
    <n v="50"/>
    <n v="4.8"/>
    <s v="Gatte ki Sabzi"/>
    <n v="14"/>
    <x v="0"/>
    <s v="Three Stars"/>
    <s v="North America"/>
    <x v="0"/>
    <x v="0"/>
    <n v="67"/>
    <x v="0"/>
    <s v="All Methods Accepted"/>
    <s v="Bestselling Dish"/>
    <s v="Q4EHTM3XVPBE7S9"/>
    <s v="Emily Clark"/>
    <n v="33205"/>
    <n v="7230"/>
    <n v="28.7041"/>
    <n v="77.102500000000006"/>
    <s v="Established"/>
    <s v="Yes"/>
    <s v="Online + Table"/>
    <s v="Excellent"/>
  </r>
  <r>
    <x v="27"/>
    <x v="39"/>
    <x v="19"/>
    <x v="36"/>
    <n v="2"/>
    <n v="235"/>
    <s v="Hiroyasu Kawate"/>
    <n v="2009"/>
    <n v="28"/>
    <n v="4.7"/>
    <s v="Truffle Naan"/>
    <n v="16"/>
    <x v="2"/>
    <s v="Two Stars"/>
    <s v="Asia"/>
    <x v="0"/>
    <x v="1"/>
    <n v="47"/>
    <x v="0"/>
    <s v="UPI, Card"/>
    <s v="Bestselling Dish"/>
    <s v="VD9E2SZ9WFZN8D8"/>
    <s v="Sara Kapoor"/>
    <n v="164281"/>
    <n v="7091"/>
    <n v="18.520399999999999"/>
    <n v="73.856700000000004"/>
    <s v="Legacy"/>
    <s v="Yes"/>
    <s v="Online Only"/>
    <s v="Excellent"/>
  </r>
  <r>
    <x v="16"/>
    <x v="34"/>
    <x v="19"/>
    <x v="38"/>
    <n v="3"/>
    <n v="420"/>
    <s v="Rasmus Kofoed"/>
    <n v="2007"/>
    <n v="40"/>
    <n v="4.7"/>
    <s v="Paneer Butter Masala"/>
    <n v="18"/>
    <x v="1"/>
    <s v="Three Stars"/>
    <s v="Europe"/>
    <x v="0"/>
    <x v="1"/>
    <n v="39"/>
    <x v="1"/>
    <s v="UPI, Card"/>
    <s v="Bestselling Dish"/>
    <s v="4V2IAGDITFGD51U"/>
    <s v="Lucas Martin"/>
    <n v="416090"/>
    <n v="4954"/>
    <n v="28.7041"/>
    <n v="77.102500000000006"/>
    <s v="Legacy"/>
    <s v="Yes"/>
    <s v="Online Only"/>
    <s v="Excellent"/>
  </r>
  <r>
    <x v="7"/>
    <x v="54"/>
    <x v="19"/>
    <x v="39"/>
    <n v="3"/>
    <n v="310"/>
    <s v="Enrico Crippa"/>
    <n v="2005"/>
    <n v="35"/>
    <n v="4.8"/>
    <s v="Korma"/>
    <n v="20"/>
    <x v="0"/>
    <s v="Three Stars"/>
    <s v="Europe"/>
    <x v="0"/>
    <x v="1"/>
    <n v="33"/>
    <x v="1"/>
    <s v="Cash, UPI"/>
    <s v="Seasonal Special"/>
    <s v="RIV19YAENCO2BX8"/>
    <s v="Emily Clark"/>
    <n v="187733"/>
    <n v="3089"/>
    <n v="26.912400000000002"/>
    <n v="75.787300000000002"/>
    <s v="Legacy"/>
    <s v="Yes"/>
    <s v="Online Only"/>
    <s v="Excellent"/>
  </r>
  <r>
    <x v="34"/>
    <x v="47"/>
    <x v="3"/>
    <x v="9"/>
    <n v="2"/>
    <n v="550"/>
    <s v="Rasmus Munk"/>
    <n v="2015"/>
    <n v="50"/>
    <n v="4.5"/>
    <s v="Truffle Risotto"/>
    <n v="10"/>
    <x v="1"/>
    <s v="Two Stars"/>
    <s v="Europe"/>
    <x v="0"/>
    <x v="0"/>
    <n v="51"/>
    <x v="1"/>
    <s v="Cash, Card"/>
    <s v="Customer Choice"/>
    <m/>
    <s v="Arjun Verma"/>
    <n v="227600"/>
    <n v="5816"/>
    <n v="43.7102"/>
    <n v="7.2619999999999996"/>
    <s v="Established"/>
    <s v="No"/>
    <s v="Online + Table"/>
    <s v="Excellent"/>
  </r>
  <r>
    <x v="4"/>
    <x v="55"/>
    <x v="19"/>
    <x v="53"/>
    <n v="3"/>
    <n v="350"/>
    <s v="Mauro Colagreco"/>
    <n v="1991"/>
    <n v="36"/>
    <n v="4.8"/>
    <s v="Gatte ki Sabzi"/>
    <n v="34"/>
    <x v="0"/>
    <s v="Three Stars"/>
    <s v="Europe"/>
    <x v="1"/>
    <x v="0"/>
    <n v="46"/>
    <x v="0"/>
    <s v="All Methods Accepted"/>
    <s v="Customer Choice"/>
    <s v="RZT4TRLCIXEFSE7"/>
    <s v="Haruto Tanaka"/>
    <n v="419972"/>
    <n v="4877"/>
    <n v="22.7196"/>
    <n v="75.857699999999994"/>
    <s v="Legacy"/>
    <s v="Yes"/>
    <s v="Table Only"/>
    <s v="Excellent"/>
  </r>
  <r>
    <x v="39"/>
    <x v="35"/>
    <x v="19"/>
    <x v="38"/>
    <n v="0"/>
    <n v="180"/>
    <s v="Virgilio Martínez"/>
    <n v="2008"/>
    <n v="50"/>
    <n v="4.8"/>
    <s v="Butter Chicken"/>
    <n v="17"/>
    <x v="2"/>
    <s v="No Stars"/>
    <s v="South America"/>
    <x v="0"/>
    <x v="0"/>
    <n v="62"/>
    <x v="0"/>
    <s v="Cash, UPI"/>
    <s v="Seasonal Special"/>
    <s v="1RTOP3R69QVKBWH"/>
    <s v="Haruto Tanaka"/>
    <n v="188183"/>
    <n v="7740"/>
    <n v="19.076000000000001"/>
    <n v="72.877700000000004"/>
    <s v="Legacy"/>
    <s v="Yes"/>
    <s v="Online + Table"/>
    <s v="Excellent"/>
  </r>
  <r>
    <x v="25"/>
    <x v="48"/>
    <x v="0"/>
    <x v="46"/>
    <n v="2"/>
    <n v="245"/>
    <s v="Tim Raue"/>
    <n v="2010"/>
    <n v="48"/>
    <n v="4.7"/>
    <s v="Spaghetti Carbonara"/>
    <n v="15"/>
    <x v="2"/>
    <s v="Two Stars"/>
    <s v="Europe"/>
    <x v="0"/>
    <x v="1"/>
    <n v="71"/>
    <x v="0"/>
    <s v="UPI, Card"/>
    <s v="Bestselling Dish"/>
    <m/>
    <s v="Emily Clark"/>
    <n v="306221"/>
    <n v="6161"/>
    <n v="43.769599999999997"/>
    <n v="11.255800000000001"/>
    <s v="Legacy"/>
    <s v="No"/>
    <s v="Online Only"/>
    <s v="Excellent"/>
  </r>
  <r>
    <x v="12"/>
    <x v="36"/>
    <x v="19"/>
    <x v="55"/>
    <n v="3"/>
    <n v="310"/>
    <s v="Heinz Beck"/>
    <n v="1994"/>
    <n v="50"/>
    <n v="4.8"/>
    <s v="Fish Curry"/>
    <n v="31"/>
    <x v="0"/>
    <s v="Three Stars"/>
    <s v="Europe"/>
    <x v="1"/>
    <x v="0"/>
    <n v="21"/>
    <x v="0"/>
    <s v="All Methods Accepted"/>
    <s v="Chef Special"/>
    <s v="FL0AM0YOIOIMB8A"/>
    <s v="Amit Sharma"/>
    <n v="64389"/>
    <n v="5326"/>
    <n v="22.572600000000001"/>
    <n v="88.363900000000001"/>
    <s v="Legacy"/>
    <s v="Yes"/>
    <s v="Table Only"/>
    <s v="Excellent"/>
  </r>
  <r>
    <x v="17"/>
    <x v="9"/>
    <x v="2"/>
    <x v="42"/>
    <n v="3"/>
    <n v="365"/>
    <s v="Daniel Humm"/>
    <n v="1998"/>
    <n v="80"/>
    <n v="4.7"/>
    <s v="Tacos"/>
    <n v="27"/>
    <x v="0"/>
    <s v="Three Stars"/>
    <s v="North America"/>
    <x v="1"/>
    <x v="0"/>
    <n v="63"/>
    <x v="1"/>
    <s v="Cash, Card"/>
    <s v="Bestselling Dish"/>
    <m/>
    <s v="John Smith"/>
    <n v="126794"/>
    <n v="4969"/>
    <n v="37.774900000000002"/>
    <n v="-122.4194"/>
    <s v="Legacy"/>
    <s v="No"/>
    <s v="Table Only"/>
    <s v="Excellent"/>
  </r>
  <r>
    <x v="11"/>
    <x v="34"/>
    <x v="19"/>
    <x v="41"/>
    <n v="3"/>
    <n v="385"/>
    <s v="Yannick Alléno"/>
    <n v="2003"/>
    <n v="55"/>
    <n v="4.8"/>
    <s v="Undhiyu"/>
    <n v="22"/>
    <x v="0"/>
    <s v="Three Stars"/>
    <s v="Europe"/>
    <x v="0"/>
    <x v="0"/>
    <n v="59"/>
    <x v="0"/>
    <s v="Cash, UPI"/>
    <s v="Bestselling Dish"/>
    <s v="RLZZPR1BEWI7BD7"/>
    <s v="Oliver Brown"/>
    <n v="92217"/>
    <n v="5143"/>
    <n v="28.7041"/>
    <n v="77.102500000000006"/>
    <s v="Legacy"/>
    <s v="Yes"/>
    <s v="Online + Table"/>
    <s v="Excellent"/>
  </r>
  <r>
    <x v="14"/>
    <x v="45"/>
    <x v="2"/>
    <x v="42"/>
    <n v="3"/>
    <n v="305"/>
    <s v="Pascal Barbot"/>
    <n v="2000"/>
    <n v="25"/>
    <n v="4.8"/>
    <s v="Burrito"/>
    <n v="25"/>
    <x v="0"/>
    <s v="Three Stars"/>
    <s v="Europe"/>
    <x v="1"/>
    <x v="0"/>
    <n v="45"/>
    <x v="1"/>
    <s v="Cash, UPI"/>
    <s v="Chef Special"/>
    <m/>
    <s v="Arjun Verma"/>
    <n v="2012"/>
    <n v="2673"/>
    <n v="29.760400000000001"/>
    <n v="-95.369799999999998"/>
    <s v="Legacy"/>
    <s v="No"/>
    <s v="Table Only"/>
    <s v="Excellent"/>
  </r>
  <r>
    <x v="22"/>
    <x v="35"/>
    <x v="19"/>
    <x v="36"/>
    <n v="2"/>
    <n v="450"/>
    <s v="René Redzepi"/>
    <n v="2003"/>
    <n v="40"/>
    <n v="4.8"/>
    <s v="Fusion Tikka"/>
    <n v="22"/>
    <x v="1"/>
    <s v="Two Stars"/>
    <s v="Europe"/>
    <x v="1"/>
    <x v="1"/>
    <n v="72"/>
    <x v="0"/>
    <s v="UPI, Card"/>
    <s v="Chef Special"/>
    <s v="4BN6WEQJ6S6YNF4"/>
    <s v="Sara Kapoor"/>
    <n v="60603"/>
    <n v="790"/>
    <n v="19.076000000000001"/>
    <n v="72.877700000000004"/>
    <s v="Legacy"/>
    <s v="Yes"/>
    <s v="None"/>
    <s v="Excellent"/>
  </r>
  <r>
    <x v="34"/>
    <x v="9"/>
    <x v="2"/>
    <x v="42"/>
    <n v="2"/>
    <n v="550"/>
    <s v="Rasmus Munk"/>
    <n v="2015"/>
    <n v="50"/>
    <n v="4.5"/>
    <s v="Tacos"/>
    <n v="10"/>
    <x v="1"/>
    <s v="Two Stars"/>
    <s v="Europe"/>
    <x v="1"/>
    <x v="1"/>
    <n v="41"/>
    <x v="0"/>
    <s v="Cash, UPI"/>
    <s v="Customer Choice"/>
    <m/>
    <s v="Francesco Rossi"/>
    <n v="142300"/>
    <n v="500"/>
    <n v="37.774900000000002"/>
    <n v="-122.4194"/>
    <s v="Established"/>
    <s v="No"/>
    <s v="None"/>
    <s v="Excellent"/>
  </r>
  <r>
    <x v="35"/>
    <x v="54"/>
    <x v="19"/>
    <x v="41"/>
    <n v="1"/>
    <n v="210"/>
    <s v="Victor Arguinzoniz"/>
    <n v="1990"/>
    <n v="30"/>
    <n v="4.7"/>
    <s v="Dhokla"/>
    <n v="35"/>
    <x v="2"/>
    <s v="One Star"/>
    <s v="Europe"/>
    <x v="1"/>
    <x v="1"/>
    <n v="58"/>
    <x v="0"/>
    <s v="Cash, Card"/>
    <s v="Bestselling Dish"/>
    <s v="VSIIG7Z5EZEVUSB"/>
    <s v="Sara Kapoor"/>
    <n v="363180"/>
    <n v="2209"/>
    <n v="26.912400000000002"/>
    <n v="75.787300000000002"/>
    <s v="Legacy"/>
    <s v="Yes"/>
    <s v="None"/>
    <s v="Excellent"/>
  </r>
  <r>
    <x v="6"/>
    <x v="6"/>
    <x v="2"/>
    <x v="42"/>
    <n v="3"/>
    <n v="295"/>
    <s v="Eric Ripert"/>
    <n v="1972"/>
    <n v="62"/>
    <n v="4.8"/>
    <s v="Tacos"/>
    <n v="53"/>
    <x v="0"/>
    <s v="Three Stars"/>
    <s v="North America"/>
    <x v="0"/>
    <x v="1"/>
    <n v="44"/>
    <x v="0"/>
    <s v="Cash, UPI"/>
    <s v="Customer Choice"/>
    <m/>
    <s v="Arjun Verma"/>
    <n v="354831"/>
    <n v="6128"/>
    <n v="40.712800000000001"/>
    <n v="-74.006"/>
    <s v="Legacy"/>
    <s v="No"/>
    <s v="Online Only"/>
    <s v="Excellent"/>
  </r>
  <r>
    <x v="1"/>
    <x v="39"/>
    <x v="19"/>
    <x v="39"/>
    <n v="3"/>
    <n v="320"/>
    <s v="Julien Royer"/>
    <n v="2008"/>
    <n v="32"/>
    <n v="4.9000000000000004"/>
    <s v="Biryani"/>
    <n v="17"/>
    <x v="0"/>
    <s v="Three Stars"/>
    <s v="Asia"/>
    <x v="0"/>
    <x v="0"/>
    <n v="60"/>
    <x v="0"/>
    <s v="Cash, UPI"/>
    <s v="Chef Special"/>
    <s v="XM05OS213U2JUA0"/>
    <s v="Amit Sharma"/>
    <n v="16492"/>
    <n v="1507"/>
    <n v="18.520399999999999"/>
    <n v="73.856700000000004"/>
    <s v="Legacy"/>
    <s v="Yes"/>
    <s v="Online + Table"/>
    <s v="Excellent"/>
  </r>
  <r>
    <x v="22"/>
    <x v="55"/>
    <x v="19"/>
    <x v="53"/>
    <n v="2"/>
    <n v="450"/>
    <s v="René Redzepi"/>
    <n v="2003"/>
    <n v="40"/>
    <n v="4.8"/>
    <s v="Dal Baati Churma"/>
    <n v="22"/>
    <x v="1"/>
    <s v="Two Stars"/>
    <s v="Europe"/>
    <x v="0"/>
    <x v="0"/>
    <n v="39"/>
    <x v="0"/>
    <s v="All Methods Accepted"/>
    <s v="Customer Choice"/>
    <s v="MYRKC6C7GVYLKFN"/>
    <s v="Riya Patel"/>
    <n v="370738"/>
    <n v="3655"/>
    <n v="22.7196"/>
    <n v="75.857699999999994"/>
    <s v="Legacy"/>
    <s v="Yes"/>
    <s v="Online + Table"/>
    <s v="Excellent"/>
  </r>
  <r>
    <x v="20"/>
    <x v="6"/>
    <x v="2"/>
    <x v="52"/>
    <n v="3"/>
    <n v="265"/>
    <s v="Eneko Atxa"/>
    <n v="2005"/>
    <n v="45"/>
    <n v="4.7"/>
    <s v="Prime Rib"/>
    <n v="20"/>
    <x v="0"/>
    <s v="Three Stars"/>
    <s v="Europe"/>
    <x v="0"/>
    <x v="0"/>
    <n v="47"/>
    <x v="0"/>
    <s v="All Methods Accepted"/>
    <s v="Chef Special"/>
    <m/>
    <s v="Riya Patel"/>
    <n v="147651"/>
    <n v="442"/>
    <n v="40.712800000000001"/>
    <n v="-74.006"/>
    <s v="Legacy"/>
    <s v="No"/>
    <s v="Online + Table"/>
    <s v="Excellent"/>
  </r>
  <r>
    <x v="4"/>
    <x v="6"/>
    <x v="2"/>
    <x v="42"/>
    <n v="3"/>
    <n v="350"/>
    <s v="Mauro Colagreco"/>
    <n v="1991"/>
    <n v="36"/>
    <n v="4.8"/>
    <s v="Tacos"/>
    <n v="34"/>
    <x v="0"/>
    <s v="Three Stars"/>
    <s v="Europe"/>
    <x v="0"/>
    <x v="0"/>
    <n v="29"/>
    <x v="1"/>
    <s v="Cash, UPI"/>
    <s v="Customer Choice"/>
    <m/>
    <s v="John Smith"/>
    <n v="248621"/>
    <n v="5745"/>
    <n v="40.712800000000001"/>
    <n v="-74.006"/>
    <s v="Legacy"/>
    <s v="No"/>
    <s v="Online + Table"/>
    <s v="Excellent"/>
  </r>
  <r>
    <x v="24"/>
    <x v="38"/>
    <x v="19"/>
    <x v="36"/>
    <n v="2"/>
    <n v="325"/>
    <s v="Kyle &amp; Katina Connaughton"/>
    <n v="2016"/>
    <n v="48"/>
    <n v="4.7"/>
    <s v="Fusion Tikka"/>
    <n v="9"/>
    <x v="0"/>
    <s v="Two Stars"/>
    <s v="North America"/>
    <x v="1"/>
    <x v="0"/>
    <n v="37"/>
    <x v="1"/>
    <s v="UPI, Card"/>
    <s v="Bestselling Dish"/>
    <s v="92L028KCDVPCG8X"/>
    <s v="Emily Clark"/>
    <n v="440289"/>
    <n v="3977"/>
    <n v="13.082700000000001"/>
    <n v="80.270700000000005"/>
    <s v="Established"/>
    <s v="Yes"/>
    <s v="Table Only"/>
    <s v="Excellent"/>
  </r>
  <r>
    <x v="18"/>
    <x v="45"/>
    <x v="2"/>
    <x v="44"/>
    <n v="3"/>
    <n v="385"/>
    <s v="Grant Achatz"/>
    <n v="2005"/>
    <n v="64"/>
    <n v="4.7"/>
    <s v="Grilled Salmon"/>
    <n v="20"/>
    <x v="0"/>
    <s v="Three Stars"/>
    <s v="North America"/>
    <x v="1"/>
    <x v="1"/>
    <n v="30"/>
    <x v="1"/>
    <s v="Cash, Card"/>
    <s v="Seasonal Special"/>
    <m/>
    <s v="Haruto Tanaka"/>
    <n v="39212"/>
    <n v="4414"/>
    <n v="29.760400000000001"/>
    <n v="-95.369799999999998"/>
    <s v="Legacy"/>
    <s v="No"/>
    <s v="None"/>
    <s v="Excellent"/>
  </r>
  <r>
    <x v="30"/>
    <x v="42"/>
    <x v="19"/>
    <x v="55"/>
    <n v="2"/>
    <n v="285"/>
    <s v="André Chiang"/>
    <n v="2010"/>
    <n v="30"/>
    <n v="4.7"/>
    <s v="Rasgulla"/>
    <n v="15"/>
    <x v="0"/>
    <s v="Two Stars"/>
    <s v="Asia"/>
    <x v="0"/>
    <x v="0"/>
    <n v="22"/>
    <x v="1"/>
    <s v="Cash, Card"/>
    <s v="Customer Choice"/>
    <s v="0R2HJPBQG3ZFJAS"/>
    <s v="Haruto Tanaka"/>
    <n v="229278"/>
    <n v="3430"/>
    <n v="23.022500000000001"/>
    <n v="72.571399999999997"/>
    <s v="Legacy"/>
    <s v="Yes"/>
    <s v="Online + Table"/>
    <s v="Excellent"/>
  </r>
  <r>
    <x v="15"/>
    <x v="48"/>
    <x v="0"/>
    <x v="46"/>
    <n v="3"/>
    <n v="280"/>
    <s v="Joan Roca"/>
    <n v="1986"/>
    <n v="45"/>
    <n v="4.7"/>
    <s v="Spaghetti Carbonara"/>
    <n v="39"/>
    <x v="0"/>
    <s v="Three Stars"/>
    <s v="Europe"/>
    <x v="1"/>
    <x v="1"/>
    <n v="40"/>
    <x v="0"/>
    <s v="All Methods Accepted"/>
    <s v="Customer Choice"/>
    <m/>
    <s v="Amit Sharma"/>
    <n v="495964"/>
    <n v="945"/>
    <n v="43.769599999999997"/>
    <n v="11.255800000000001"/>
    <s v="Legacy"/>
    <s v="No"/>
    <s v="None"/>
    <s v="Excellent"/>
  </r>
  <r>
    <x v="23"/>
    <x v="55"/>
    <x v="19"/>
    <x v="41"/>
    <n v="2"/>
    <n v="280"/>
    <s v="Zaiyu Hasegawa"/>
    <n v="2007"/>
    <n v="26"/>
    <n v="4.7"/>
    <s v="Thepla"/>
    <n v="18"/>
    <x v="0"/>
    <s v="Two Stars"/>
    <s v="Asia"/>
    <x v="0"/>
    <x v="1"/>
    <n v="52"/>
    <x v="0"/>
    <s v="UPI, Card"/>
    <s v="Bestselling Dish"/>
    <s v="SBKUQDUTIS4FEHO"/>
    <s v="Oliver Brown"/>
    <n v="267389"/>
    <n v="6111"/>
    <n v="22.7196"/>
    <n v="75.857699999999994"/>
    <s v="Legacy"/>
    <s v="Yes"/>
    <s v="Online Only"/>
    <s v="Excellent"/>
  </r>
  <r>
    <x v="47"/>
    <x v="14"/>
    <x v="2"/>
    <x v="52"/>
    <n v="0"/>
    <n v="220"/>
    <s v="Vladimir Mukhin"/>
    <n v="2011"/>
    <n v="50"/>
    <n v="4.5"/>
    <s v="Prime Rib"/>
    <n v="14"/>
    <x v="2"/>
    <s v="No Stars"/>
    <s v="Europe"/>
    <x v="1"/>
    <x v="0"/>
    <n v="69"/>
    <x v="0"/>
    <s v="UPI, Card"/>
    <s v="Chef Special"/>
    <m/>
    <s v="Haruto Tanaka"/>
    <n v="65641"/>
    <n v="86"/>
    <n v="41.878100000000003"/>
    <n v="-87.629800000000003"/>
    <s v="Established"/>
    <s v="No"/>
    <s v="Table Only"/>
    <s v="Excellent"/>
  </r>
  <r>
    <x v="32"/>
    <x v="9"/>
    <x v="2"/>
    <x v="42"/>
    <n v="2"/>
    <n v="250"/>
    <s v="Oriol Castro"/>
    <n v="2014"/>
    <n v="52"/>
    <n v="4.5999999999999996"/>
    <s v="Tacos"/>
    <n v="11"/>
    <x v="0"/>
    <s v="Two Stars"/>
    <s v="Europe"/>
    <x v="0"/>
    <x v="0"/>
    <n v="28"/>
    <x v="0"/>
    <s v="Cash, Card"/>
    <s v="Customer Choice"/>
    <m/>
    <s v="Lucas Martin"/>
    <n v="115546"/>
    <n v="7596"/>
    <n v="37.774900000000002"/>
    <n v="-122.4194"/>
    <s v="Established"/>
    <s v="No"/>
    <s v="Online + Table"/>
    <s v="Excellent"/>
  </r>
  <r>
    <x v="8"/>
    <x v="46"/>
    <x v="8"/>
    <x v="51"/>
    <n v="3"/>
    <n v="295"/>
    <s v="Juan Mari Arzak"/>
    <n v="1897"/>
    <n v="50"/>
    <n v="4.8"/>
    <s v="Teriyaki Steak"/>
    <n v="128"/>
    <x v="0"/>
    <s v="Three Stars"/>
    <s v="Europe"/>
    <x v="0"/>
    <x v="1"/>
    <n v="20"/>
    <x v="0"/>
    <s v="UPI, Card"/>
    <s v="Seasonal Special"/>
    <m/>
    <s v="Haruto Tanaka"/>
    <n v="473314"/>
    <n v="3381"/>
    <n v="35.011600000000001"/>
    <n v="135.7681"/>
    <s v="Legacy"/>
    <s v="No"/>
    <s v="Online Only"/>
    <s v="Excellent"/>
  </r>
  <r>
    <x v="49"/>
    <x v="41"/>
    <x v="19"/>
    <x v="55"/>
    <n v="0"/>
    <n v="85"/>
    <s v="James Lowe"/>
    <n v="2014"/>
    <n v="38"/>
    <n v="4.5"/>
    <s v="Rasgulla"/>
    <n v="11"/>
    <x v="3"/>
    <s v="No Stars"/>
    <s v="Europe"/>
    <x v="0"/>
    <x v="1"/>
    <n v="68"/>
    <x v="1"/>
    <s v="All Methods Accepted"/>
    <s v="Chef Special"/>
    <s v="F4BMZ2MX4954VMF"/>
    <s v="Emily Clark"/>
    <n v="355109"/>
    <n v="5044"/>
    <n v="21.170200000000001"/>
    <n v="72.831100000000006"/>
    <s v="Established"/>
    <s v="Yes"/>
    <s v="Online Only"/>
    <s v="Excellent"/>
  </r>
  <r>
    <x v="5"/>
    <x v="37"/>
    <x v="19"/>
    <x v="41"/>
    <n v="3"/>
    <n v="380"/>
    <s v="Björn Frantzén"/>
    <n v="2008"/>
    <n v="23"/>
    <n v="4.8"/>
    <s v="Undhiyu"/>
    <n v="17"/>
    <x v="0"/>
    <s v="Three Stars"/>
    <s v="Europe"/>
    <x v="1"/>
    <x v="1"/>
    <n v="47"/>
    <x v="0"/>
    <s v="UPI, Card"/>
    <s v="Chef Special"/>
    <s v="CT65DLVZ9G7QS34"/>
    <s v="John Smith"/>
    <n v="235697"/>
    <n v="7115"/>
    <n v="12.9716"/>
    <n v="77.5946"/>
    <s v="Legacy"/>
    <s v="Yes"/>
    <s v="None"/>
    <s v="Excellent"/>
  </r>
  <r>
    <x v="0"/>
    <x v="38"/>
    <x v="19"/>
    <x v="55"/>
    <n v="3"/>
    <n v="320"/>
    <s v="Massimo Bottura"/>
    <n v="1995"/>
    <n v="28"/>
    <n v="4.9000000000000004"/>
    <s v="Fish Curry"/>
    <n v="30"/>
    <x v="0"/>
    <s v="Three Stars"/>
    <s v="Europe"/>
    <x v="1"/>
    <x v="1"/>
    <n v="39"/>
    <x v="0"/>
    <s v="UPI, Card"/>
    <s v="Customer Choice"/>
    <s v="MBYQWXAYD19HRVG"/>
    <s v="John Smith"/>
    <n v="151886"/>
    <n v="494"/>
    <n v="13.082700000000001"/>
    <n v="80.270700000000005"/>
    <s v="Legacy"/>
    <s v="Yes"/>
    <s v="None"/>
    <s v="Excellent"/>
  </r>
  <r>
    <x v="43"/>
    <x v="3"/>
    <x v="3"/>
    <x v="9"/>
    <n v="0"/>
    <n v="140"/>
    <s v="Jorge Vallejo"/>
    <n v="2012"/>
    <n v="48"/>
    <n v="4.5999999999999996"/>
    <s v="Truffle Risotto"/>
    <n v="13"/>
    <x v="3"/>
    <s v="No Stars"/>
    <s v="North America"/>
    <x v="1"/>
    <x v="1"/>
    <n v="69"/>
    <x v="1"/>
    <s v="Cash, UPI"/>
    <s v="Bestselling Dish"/>
    <m/>
    <s v="Riya Patel"/>
    <n v="170700"/>
    <n v="1761"/>
    <n v="48.8566"/>
    <n v="2.3521999999999998"/>
    <s v="Established"/>
    <s v="No"/>
    <s v="None"/>
    <s v="Excellent"/>
  </r>
  <r>
    <x v="9"/>
    <x v="55"/>
    <x v="19"/>
    <x v="55"/>
    <n v="3"/>
    <n v="345"/>
    <s v="Dominique Crenn"/>
    <n v="2011"/>
    <n v="50"/>
    <n v="4.8"/>
    <s v="Fish Curry"/>
    <n v="14"/>
    <x v="0"/>
    <s v="Three Stars"/>
    <s v="North America"/>
    <x v="1"/>
    <x v="0"/>
    <n v="62"/>
    <x v="0"/>
    <s v="Cash, Card"/>
    <s v="Chef Special"/>
    <s v="4R4SJK26KP23SZI"/>
    <s v="Lucas Martin"/>
    <n v="274559"/>
    <n v="4792"/>
    <n v="22.7196"/>
    <n v="75.857699999999994"/>
    <s v="Established"/>
    <s v="Yes"/>
    <s v="Table Only"/>
    <s v="Excellent"/>
  </r>
  <r>
    <x v="23"/>
    <x v="3"/>
    <x v="3"/>
    <x v="49"/>
    <n v="2"/>
    <n v="280"/>
    <s v="Zaiyu Hasegawa"/>
    <n v="2007"/>
    <n v="26"/>
    <n v="4.7"/>
    <s v="Macarons"/>
    <n v="18"/>
    <x v="0"/>
    <s v="Two Stars"/>
    <s v="Asia"/>
    <x v="1"/>
    <x v="1"/>
    <n v="67"/>
    <x v="0"/>
    <s v="All Methods Accepted"/>
    <s v="Chef Special"/>
    <m/>
    <s v="Haruto Tanaka"/>
    <n v="28092"/>
    <n v="7589"/>
    <n v="48.8566"/>
    <n v="2.3521999999999998"/>
    <s v="Legacy"/>
    <s v="No"/>
    <s v="None"/>
    <s v="Excellent"/>
  </r>
  <r>
    <x v="31"/>
    <x v="45"/>
    <x v="2"/>
    <x v="42"/>
    <n v="2"/>
    <n v="245"/>
    <s v="Richard Ekkebus"/>
    <n v="2005"/>
    <n v="46"/>
    <n v="4.7"/>
    <s v="Tacos"/>
    <n v="20"/>
    <x v="2"/>
    <s v="Two Stars"/>
    <s v="Asia"/>
    <x v="1"/>
    <x v="0"/>
    <n v="24"/>
    <x v="1"/>
    <s v="All Methods Accepted"/>
    <s v="Bestselling Dish"/>
    <m/>
    <s v="Oliver Brown"/>
    <n v="132493"/>
    <n v="4101"/>
    <n v="29.760400000000001"/>
    <n v="-95.369799999999998"/>
    <s v="Legacy"/>
    <s v="No"/>
    <s v="Table Only"/>
    <s v="Excellent"/>
  </r>
  <r>
    <x v="41"/>
    <x v="41"/>
    <x v="19"/>
    <x v="41"/>
    <n v="0"/>
    <n v="155"/>
    <s v="Enrique Olvera"/>
    <n v="2000"/>
    <n v="55"/>
    <n v="4.7"/>
    <s v="Thepla"/>
    <n v="25"/>
    <x v="2"/>
    <s v="No Stars"/>
    <s v="North America"/>
    <x v="0"/>
    <x v="0"/>
    <n v="49"/>
    <x v="1"/>
    <s v="UPI, Card"/>
    <s v="Customer Choice"/>
    <s v="VWQW5P5667GAHNI"/>
    <s v="Haruto Tanaka"/>
    <n v="187390"/>
    <n v="7287"/>
    <n v="21.170200000000001"/>
    <n v="72.831100000000006"/>
    <s v="Legacy"/>
    <s v="Yes"/>
    <s v="Online + Table"/>
    <s v="Excellent"/>
  </r>
  <r>
    <x v="26"/>
    <x v="6"/>
    <x v="2"/>
    <x v="52"/>
    <n v="2"/>
    <n v="275"/>
    <s v="Yoshihiro Narisawa"/>
    <n v="2003"/>
    <n v="36"/>
    <n v="4.7"/>
    <s v="Grilled Steak"/>
    <n v="22"/>
    <x v="0"/>
    <s v="Two Stars"/>
    <s v="Asia"/>
    <x v="1"/>
    <x v="1"/>
    <n v="41"/>
    <x v="0"/>
    <s v="Cash, UPI"/>
    <s v="Customer Choice"/>
    <m/>
    <s v="Arjun Verma"/>
    <n v="403368"/>
    <n v="5581"/>
    <n v="40.712800000000001"/>
    <n v="-74.006"/>
    <s v="Legacy"/>
    <s v="No"/>
    <s v="None"/>
    <s v="Excellent"/>
  </r>
  <r>
    <x v="22"/>
    <x v="55"/>
    <x v="19"/>
    <x v="55"/>
    <n v="2"/>
    <n v="450"/>
    <s v="René Redzepi"/>
    <n v="2003"/>
    <n v="40"/>
    <n v="4.8"/>
    <s v="Rasgulla"/>
    <n v="22"/>
    <x v="1"/>
    <s v="Two Stars"/>
    <s v="Europe"/>
    <x v="1"/>
    <x v="0"/>
    <n v="54"/>
    <x v="0"/>
    <s v="UPI, Card"/>
    <s v="Bestselling Dish"/>
    <s v="BVEOM1AMDTGYZ0V"/>
    <s v="Emily Clark"/>
    <n v="414917"/>
    <n v="7220"/>
    <n v="22.7196"/>
    <n v="75.857699999999994"/>
    <s v="Legacy"/>
    <s v="Yes"/>
    <s v="Table Only"/>
    <s v="Excellent"/>
  </r>
  <r>
    <x v="29"/>
    <x v="39"/>
    <x v="19"/>
    <x v="36"/>
    <n v="2"/>
    <n v="285"/>
    <s v="Sean Gray"/>
    <n v="2008"/>
    <n v="12"/>
    <n v="4.7"/>
    <s v="Fusion Tikka"/>
    <n v="17"/>
    <x v="0"/>
    <s v="Two Stars"/>
    <s v="North America"/>
    <x v="0"/>
    <x v="0"/>
    <n v="66"/>
    <x v="1"/>
    <s v="UPI, Card"/>
    <s v="Bestselling Dish"/>
    <s v="I4TK877FPL1BPIX"/>
    <s v="John Smith"/>
    <n v="12262"/>
    <n v="3602"/>
    <n v="18.520399999999999"/>
    <n v="73.856700000000004"/>
    <s v="Legacy"/>
    <s v="Yes"/>
    <s v="Online + Table"/>
    <s v="Excellent"/>
  </r>
  <r>
    <x v="23"/>
    <x v="3"/>
    <x v="3"/>
    <x v="9"/>
    <n v="2"/>
    <n v="280"/>
    <s v="Zaiyu Hasegawa"/>
    <n v="2007"/>
    <n v="26"/>
    <n v="4.7"/>
    <s v="Truffle Risotto"/>
    <n v="18"/>
    <x v="0"/>
    <s v="Two Stars"/>
    <s v="Asia"/>
    <x v="1"/>
    <x v="0"/>
    <n v="26"/>
    <x v="0"/>
    <s v="UPI, Card"/>
    <s v="Bestselling Dish"/>
    <m/>
    <s v="Riya Patel"/>
    <n v="283466"/>
    <n v="4272"/>
    <n v="48.8566"/>
    <n v="2.3521999999999998"/>
    <s v="Legacy"/>
    <s v="No"/>
    <s v="Table Only"/>
    <s v="Excellent"/>
  </r>
  <r>
    <x v="10"/>
    <x v="14"/>
    <x v="2"/>
    <x v="50"/>
    <n v="3"/>
    <n v="298"/>
    <s v="Corey Lee"/>
    <n v="2010"/>
    <n v="56"/>
    <n v="4.8"/>
    <s v="BBQ Wings"/>
    <n v="15"/>
    <x v="0"/>
    <s v="Three Stars"/>
    <s v="North America"/>
    <x v="1"/>
    <x v="1"/>
    <n v="33"/>
    <x v="1"/>
    <s v="All Methods Accepted"/>
    <s v="Bestselling Dish"/>
    <m/>
    <s v="John Smith"/>
    <n v="106137"/>
    <n v="4528"/>
    <n v="41.878100000000003"/>
    <n v="-87.629800000000003"/>
    <s v="Legacy"/>
    <s v="No"/>
    <s v="None"/>
    <s v="Excellent"/>
  </r>
  <r>
    <x v="16"/>
    <x v="48"/>
    <x v="0"/>
    <x v="46"/>
    <n v="3"/>
    <n v="420"/>
    <s v="Rasmus Kofoed"/>
    <n v="2007"/>
    <n v="40"/>
    <n v="4.7"/>
    <s v="Spaghetti Carbonara"/>
    <n v="18"/>
    <x v="1"/>
    <s v="Three Stars"/>
    <s v="Europe"/>
    <x v="1"/>
    <x v="1"/>
    <n v="52"/>
    <x v="1"/>
    <s v="Cash, Card"/>
    <s v="Customer Choice"/>
    <m/>
    <s v="Amit Sharma"/>
    <n v="395888"/>
    <n v="7369"/>
    <n v="43.769599999999997"/>
    <n v="11.255800000000001"/>
    <s v="Legacy"/>
    <s v="No"/>
    <s v="None"/>
    <s v="Excellent"/>
  </r>
  <r>
    <x v="13"/>
    <x v="58"/>
    <x v="12"/>
    <x v="54"/>
    <n v="3"/>
    <n v="270"/>
    <s v="Quique Dacosta"/>
    <n v="1989"/>
    <n v="48"/>
    <n v="4.8"/>
    <s v="Chicken Tikka Pizza"/>
    <n v="36"/>
    <x v="0"/>
    <s v="Three Stars"/>
    <s v="Europe"/>
    <x v="1"/>
    <x v="1"/>
    <n v="64"/>
    <x v="0"/>
    <s v="All Methods Accepted"/>
    <s v="Chef Special"/>
    <m/>
    <s v="Oliver Brown"/>
    <n v="20758"/>
    <n v="3128"/>
    <n v="52.486199999999997"/>
    <n v="-1.8904000000000001"/>
    <s v="Legacy"/>
    <s v="No"/>
    <s v="None"/>
    <s v="Excellent"/>
  </r>
  <r>
    <x v="2"/>
    <x v="39"/>
    <x v="19"/>
    <x v="39"/>
    <n v="3"/>
    <n v="390"/>
    <s v="Thomas Keller"/>
    <n v="1994"/>
    <n v="60"/>
    <n v="4.9000000000000004"/>
    <s v="Korma"/>
    <n v="31"/>
    <x v="0"/>
    <s v="Three Stars"/>
    <s v="North America"/>
    <x v="1"/>
    <x v="1"/>
    <n v="67"/>
    <x v="0"/>
    <s v="All Methods Accepted"/>
    <s v="Bestselling Dish"/>
    <s v="XG8BO6ZVZNM3J43"/>
    <s v="Amit Sharma"/>
    <n v="492615"/>
    <n v="6823"/>
    <n v="18.520399999999999"/>
    <n v="73.856700000000004"/>
    <s v="Legacy"/>
    <s v="Yes"/>
    <s v="None"/>
    <s v="Excellent"/>
  </r>
  <r>
    <x v="8"/>
    <x v="36"/>
    <x v="19"/>
    <x v="37"/>
    <n v="3"/>
    <n v="295"/>
    <s v="Juan Mari Arzak"/>
    <n v="1897"/>
    <n v="50"/>
    <n v="4.8"/>
    <s v="Vada Pav"/>
    <n v="128"/>
    <x v="0"/>
    <s v="Three Stars"/>
    <s v="Europe"/>
    <x v="0"/>
    <x v="1"/>
    <n v="47"/>
    <x v="0"/>
    <s v="Cash, UPI"/>
    <s v="Chef Special"/>
    <s v="07KBKDXMS8PTQPF"/>
    <s v="Francesco Rossi"/>
    <n v="216029"/>
    <n v="7583"/>
    <n v="22.572600000000001"/>
    <n v="88.363900000000001"/>
    <s v="Legacy"/>
    <s v="Yes"/>
    <s v="Online Only"/>
    <s v="Excellent"/>
  </r>
  <r>
    <x v="2"/>
    <x v="6"/>
    <x v="2"/>
    <x v="44"/>
    <n v="3"/>
    <n v="390"/>
    <s v="Thomas Keller"/>
    <n v="1994"/>
    <n v="60"/>
    <n v="4.9000000000000004"/>
    <s v="Grilled Salmon"/>
    <n v="31"/>
    <x v="0"/>
    <s v="Three Stars"/>
    <s v="North America"/>
    <x v="1"/>
    <x v="1"/>
    <n v="71"/>
    <x v="0"/>
    <s v="Cash, UPI"/>
    <s v="Chef Special"/>
    <m/>
    <s v="Arjun Verma"/>
    <n v="72911"/>
    <n v="5511"/>
    <n v="40.712800000000001"/>
    <n v="-74.006"/>
    <s v="Legacy"/>
    <s v="No"/>
    <s v="None"/>
    <s v="Excellent"/>
  </r>
  <r>
    <x v="8"/>
    <x v="9"/>
    <x v="2"/>
    <x v="42"/>
    <n v="3"/>
    <n v="295"/>
    <s v="Juan Mari Arzak"/>
    <n v="1897"/>
    <n v="50"/>
    <n v="4.8"/>
    <s v="Tacos"/>
    <n v="128"/>
    <x v="0"/>
    <s v="Three Stars"/>
    <s v="Europe"/>
    <x v="0"/>
    <x v="1"/>
    <n v="35"/>
    <x v="0"/>
    <s v="UPI, Card"/>
    <s v="Bestselling Dish"/>
    <m/>
    <s v="John Smith"/>
    <n v="372232"/>
    <n v="1472"/>
    <n v="37.774900000000002"/>
    <n v="-122.4194"/>
    <s v="Legacy"/>
    <s v="No"/>
    <s v="Online Only"/>
    <s v="Excellent"/>
  </r>
  <r>
    <x v="38"/>
    <x v="55"/>
    <x v="19"/>
    <x v="53"/>
    <n v="1"/>
    <n v="95"/>
    <s v="Bertrand Grébaut"/>
    <n v="2011"/>
    <n v="28"/>
    <n v="4.5"/>
    <s v="Dal Baati Churma"/>
    <n v="14"/>
    <x v="3"/>
    <s v="One Star"/>
    <s v="Europe"/>
    <x v="0"/>
    <x v="1"/>
    <n v="63"/>
    <x v="1"/>
    <s v="UPI, Card"/>
    <s v="Bestselling Dish"/>
    <s v="COLP366AJJY24BA"/>
    <s v="Arjun Verma"/>
    <n v="71930"/>
    <n v="3700"/>
    <n v="22.7196"/>
    <n v="75.857699999999994"/>
    <s v="Established"/>
    <s v="Yes"/>
    <s v="Online Only"/>
    <s v="Excellent"/>
  </r>
  <r>
    <x v="8"/>
    <x v="48"/>
    <x v="0"/>
    <x v="7"/>
    <n v="3"/>
    <n v="295"/>
    <s v="Juan Mari Arzak"/>
    <n v="1897"/>
    <n v="50"/>
    <n v="4.8"/>
    <s v="Risotto"/>
    <n v="128"/>
    <x v="0"/>
    <s v="Three Stars"/>
    <s v="Europe"/>
    <x v="1"/>
    <x v="1"/>
    <n v="67"/>
    <x v="1"/>
    <s v="Cash, Card"/>
    <s v="Chef Special"/>
    <m/>
    <s v="Lucas Martin"/>
    <n v="41266"/>
    <n v="2609"/>
    <n v="43.769599999999997"/>
    <n v="11.255800000000001"/>
    <s v="Legacy"/>
    <s v="No"/>
    <s v="None"/>
    <s v="Excellent"/>
  </r>
  <r>
    <x v="0"/>
    <x v="36"/>
    <x v="19"/>
    <x v="53"/>
    <n v="3"/>
    <n v="320"/>
    <s v="Massimo Bottura"/>
    <n v="1995"/>
    <n v="28"/>
    <n v="4.9000000000000004"/>
    <s v="Dal Baati Churma"/>
    <n v="30"/>
    <x v="0"/>
    <s v="Three Stars"/>
    <s v="Europe"/>
    <x v="0"/>
    <x v="1"/>
    <n v="59"/>
    <x v="1"/>
    <s v="All Methods Accepted"/>
    <s v="Bestselling Dish"/>
    <s v="TR27VLY54GU84S9"/>
    <s v="Sara Kapoor"/>
    <n v="404364"/>
    <n v="7487"/>
    <n v="22.572600000000001"/>
    <n v="88.363900000000001"/>
    <s v="Legacy"/>
    <s v="Yes"/>
    <s v="Online Only"/>
    <s v="Excellent"/>
  </r>
  <r>
    <x v="40"/>
    <x v="59"/>
    <x v="20"/>
    <x v="58"/>
    <n v="0"/>
    <n v="165"/>
    <s v="Mitsuharu Tsumura"/>
    <n v="2009"/>
    <n v="36"/>
    <n v="4.7"/>
    <s v="Lamb Chops"/>
    <n v="16"/>
    <x v="2"/>
    <s v="No Stars"/>
    <s v="South America"/>
    <x v="0"/>
    <x v="0"/>
    <n v="29"/>
    <x v="0"/>
    <s v="Cash, Card"/>
    <s v="Customer Choice"/>
    <m/>
    <s v="Arjun Verma"/>
    <n v="275215"/>
    <n v="5995"/>
    <n v="-27.469799999999999"/>
    <n v="153.02510000000001"/>
    <s v="Legacy"/>
    <s v="No"/>
    <s v="Online + Table"/>
    <s v="Excellent"/>
  </r>
  <r>
    <x v="10"/>
    <x v="6"/>
    <x v="2"/>
    <x v="52"/>
    <n v="3"/>
    <n v="298"/>
    <s v="Corey Lee"/>
    <n v="2010"/>
    <n v="56"/>
    <n v="4.8"/>
    <s v="Grilled Steak"/>
    <n v="15"/>
    <x v="0"/>
    <s v="Three Stars"/>
    <s v="North America"/>
    <x v="0"/>
    <x v="1"/>
    <n v="65"/>
    <x v="1"/>
    <s v="Cash, Card"/>
    <s v="Customer Choice"/>
    <m/>
    <s v="Arjun Verma"/>
    <n v="381222"/>
    <n v="6833"/>
    <n v="40.712800000000001"/>
    <n v="-74.006"/>
    <s v="Legacy"/>
    <s v="No"/>
    <s v="Online Only"/>
    <s v="Excellent"/>
  </r>
  <r>
    <x v="17"/>
    <x v="48"/>
    <x v="0"/>
    <x v="46"/>
    <n v="3"/>
    <n v="365"/>
    <s v="Daniel Humm"/>
    <n v="1998"/>
    <n v="80"/>
    <n v="4.7"/>
    <s v="Spaghetti Carbonara"/>
    <n v="27"/>
    <x v="0"/>
    <s v="Three Stars"/>
    <s v="North America"/>
    <x v="0"/>
    <x v="1"/>
    <n v="29"/>
    <x v="0"/>
    <s v="Cash, Card"/>
    <s v="Customer Choice"/>
    <m/>
    <s v="Emily Clark"/>
    <n v="133131"/>
    <n v="7091"/>
    <n v="43.769599999999997"/>
    <n v="11.255800000000001"/>
    <s v="Legacy"/>
    <s v="No"/>
    <s v="Online Only"/>
    <s v="Excellent"/>
  </r>
  <r>
    <x v="41"/>
    <x v="9"/>
    <x v="2"/>
    <x v="42"/>
    <n v="0"/>
    <n v="155"/>
    <s v="Enrique Olvera"/>
    <n v="2000"/>
    <n v="55"/>
    <n v="4.7"/>
    <s v="Burrito"/>
    <n v="25"/>
    <x v="2"/>
    <s v="No Stars"/>
    <s v="North America"/>
    <x v="1"/>
    <x v="0"/>
    <n v="73"/>
    <x v="0"/>
    <s v="UPI, Card"/>
    <s v="Seasonal Special"/>
    <m/>
    <s v="Sara Kapoor"/>
    <n v="352096"/>
    <n v="6173"/>
    <n v="37.774900000000002"/>
    <n v="-122.4194"/>
    <s v="Legacy"/>
    <s v="No"/>
    <s v="Table Only"/>
    <s v="Excellent"/>
  </r>
  <r>
    <x v="12"/>
    <x v="10"/>
    <x v="0"/>
    <x v="46"/>
    <n v="3"/>
    <n v="310"/>
    <s v="Heinz Beck"/>
    <n v="1994"/>
    <n v="50"/>
    <n v="4.8"/>
    <s v="Spaghetti Carbonara"/>
    <n v="31"/>
    <x v="0"/>
    <s v="Three Stars"/>
    <s v="Europe"/>
    <x v="0"/>
    <x v="1"/>
    <n v="32"/>
    <x v="0"/>
    <s v="Cash, Card"/>
    <s v="Customer Choice"/>
    <m/>
    <s v="John Smith"/>
    <n v="15127"/>
    <n v="4539"/>
    <n v="41.902799999999999"/>
    <n v="12.4964"/>
    <s v="Legacy"/>
    <s v="No"/>
    <s v="Online Only"/>
    <s v="Excellent"/>
  </r>
  <r>
    <x v="16"/>
    <x v="41"/>
    <x v="19"/>
    <x v="36"/>
    <n v="3"/>
    <n v="420"/>
    <s v="Rasmus Kofoed"/>
    <n v="2007"/>
    <n v="40"/>
    <n v="4.7"/>
    <s v="Fusion Tikka"/>
    <n v="18"/>
    <x v="1"/>
    <s v="Three Stars"/>
    <s v="Europe"/>
    <x v="1"/>
    <x v="0"/>
    <n v="40"/>
    <x v="0"/>
    <s v="Cash, UPI"/>
    <s v="Customer Choice"/>
    <s v="BL2EQNQTIEHA60V"/>
    <s v="John Smith"/>
    <n v="441293"/>
    <n v="1958"/>
    <n v="21.170200000000001"/>
    <n v="72.831100000000006"/>
    <s v="Legacy"/>
    <s v="Yes"/>
    <s v="Table Only"/>
    <s v="Excellent"/>
  </r>
  <r>
    <x v="12"/>
    <x v="61"/>
    <x v="20"/>
    <x v="44"/>
    <n v="3"/>
    <n v="310"/>
    <s v="Heinz Beck"/>
    <n v="1994"/>
    <n v="50"/>
    <n v="4.8"/>
    <s v="Lobster Roll"/>
    <n v="31"/>
    <x v="0"/>
    <s v="Three Stars"/>
    <s v="Europe"/>
    <x v="0"/>
    <x v="1"/>
    <n v="29"/>
    <x v="1"/>
    <s v="UPI, Card"/>
    <s v="Customer Choice"/>
    <m/>
    <s v="Emily Clark"/>
    <n v="347632"/>
    <n v="6348"/>
    <n v="-37.813600000000001"/>
    <n v="144.9631"/>
    <s v="Legacy"/>
    <s v="No"/>
    <s v="Online Only"/>
    <s v="Excellent"/>
  </r>
  <r>
    <x v="4"/>
    <x v="37"/>
    <x v="19"/>
    <x v="36"/>
    <n v="3"/>
    <n v="350"/>
    <s v="Mauro Colagreco"/>
    <n v="1991"/>
    <n v="36"/>
    <n v="4.8"/>
    <s v="Truffle Naan"/>
    <n v="34"/>
    <x v="0"/>
    <s v="Three Stars"/>
    <s v="Europe"/>
    <x v="1"/>
    <x v="1"/>
    <n v="50"/>
    <x v="0"/>
    <s v="Cash, Card"/>
    <s v="Customer Choice"/>
    <s v="HQUIDLOSUL9YB4T"/>
    <s v="Arjun Verma"/>
    <n v="457125"/>
    <n v="3317"/>
    <n v="12.9716"/>
    <n v="77.5946"/>
    <s v="Legacy"/>
    <s v="Yes"/>
    <s v="None"/>
    <s v="Excellent"/>
  </r>
  <r>
    <x v="2"/>
    <x v="59"/>
    <x v="20"/>
    <x v="44"/>
    <n v="3"/>
    <n v="390"/>
    <s v="Thomas Keller"/>
    <n v="1994"/>
    <n v="60"/>
    <n v="4.9000000000000004"/>
    <s v="Lobster Roll"/>
    <n v="31"/>
    <x v="0"/>
    <s v="Three Stars"/>
    <s v="North America"/>
    <x v="1"/>
    <x v="1"/>
    <n v="51"/>
    <x v="1"/>
    <s v="UPI, Card"/>
    <s v="Bestselling Dish"/>
    <m/>
    <s v="Lucas Martin"/>
    <n v="65035"/>
    <n v="3971"/>
    <n v="-27.469799999999999"/>
    <n v="153.02510000000001"/>
    <s v="Legacy"/>
    <s v="No"/>
    <s v="None"/>
    <s v="Excellent"/>
  </r>
  <r>
    <x v="22"/>
    <x v="38"/>
    <x v="19"/>
    <x v="41"/>
    <n v="2"/>
    <n v="450"/>
    <s v="René Redzepi"/>
    <n v="2003"/>
    <n v="40"/>
    <n v="4.8"/>
    <s v="Undhiyu"/>
    <n v="22"/>
    <x v="1"/>
    <s v="Two Stars"/>
    <s v="Europe"/>
    <x v="0"/>
    <x v="0"/>
    <n v="52"/>
    <x v="1"/>
    <s v="Cash, Card"/>
    <s v="Chef Special"/>
    <s v="ABGSFK0ADEN8OPN"/>
    <s v="Oliver Brown"/>
    <n v="176763"/>
    <n v="7074"/>
    <n v="13.082700000000001"/>
    <n v="80.270700000000005"/>
    <s v="Legacy"/>
    <s v="Yes"/>
    <s v="Online + Table"/>
    <s v="Excellent"/>
  </r>
  <r>
    <x v="33"/>
    <x v="36"/>
    <x v="19"/>
    <x v="36"/>
    <n v="2"/>
    <n v="275"/>
    <s v="Andoni Luis Aduriz"/>
    <n v="1998"/>
    <n v="20"/>
    <n v="4.5999999999999996"/>
    <s v="Fusion Tikka"/>
    <n v="27"/>
    <x v="0"/>
    <s v="Two Stars"/>
    <s v="Europe"/>
    <x v="1"/>
    <x v="0"/>
    <n v="35"/>
    <x v="1"/>
    <s v="Cash, UPI"/>
    <s v="Customer Choice"/>
    <s v="X1C4S748MLFXZL8"/>
    <s v="Francesco Rossi"/>
    <n v="311893"/>
    <n v="1705"/>
    <n v="22.572600000000001"/>
    <n v="88.363900000000001"/>
    <s v="Legacy"/>
    <s v="Yes"/>
    <s v="Table Only"/>
    <s v="Excellent"/>
  </r>
  <r>
    <x v="16"/>
    <x v="45"/>
    <x v="2"/>
    <x v="50"/>
    <n v="3"/>
    <n v="420"/>
    <s v="Rasmus Kofoed"/>
    <n v="2007"/>
    <n v="40"/>
    <n v="4.7"/>
    <s v="BBQ Wings"/>
    <n v="18"/>
    <x v="1"/>
    <s v="Three Stars"/>
    <s v="Europe"/>
    <x v="1"/>
    <x v="1"/>
    <n v="66"/>
    <x v="0"/>
    <s v="UPI, Card"/>
    <s v="Bestselling Dish"/>
    <m/>
    <s v="Arjun Verma"/>
    <n v="205723"/>
    <n v="7490"/>
    <n v="29.760400000000001"/>
    <n v="-95.369799999999998"/>
    <s v="Legacy"/>
    <s v="No"/>
    <s v="None"/>
    <s v="Excellent"/>
  </r>
  <r>
    <x v="6"/>
    <x v="6"/>
    <x v="2"/>
    <x v="44"/>
    <n v="3"/>
    <n v="295"/>
    <s v="Eric Ripert"/>
    <n v="1972"/>
    <n v="62"/>
    <n v="4.8"/>
    <s v="Lobster Roll"/>
    <n v="53"/>
    <x v="0"/>
    <s v="Three Stars"/>
    <s v="North America"/>
    <x v="1"/>
    <x v="0"/>
    <n v="61"/>
    <x v="0"/>
    <s v="UPI, Card"/>
    <s v="Bestselling Dish"/>
    <m/>
    <s v="Francesco Rossi"/>
    <n v="346647"/>
    <n v="5059"/>
    <n v="40.712800000000001"/>
    <n v="-74.006"/>
    <s v="Legacy"/>
    <s v="No"/>
    <s v="Table Only"/>
    <s v="Excellent"/>
  </r>
  <r>
    <x v="38"/>
    <x v="36"/>
    <x v="19"/>
    <x v="37"/>
    <n v="1"/>
    <n v="95"/>
    <s v="Bertrand Grébaut"/>
    <n v="2011"/>
    <n v="28"/>
    <n v="4.5"/>
    <s v="Vada Pav"/>
    <n v="14"/>
    <x v="3"/>
    <s v="One Star"/>
    <s v="Europe"/>
    <x v="1"/>
    <x v="0"/>
    <n v="65"/>
    <x v="0"/>
    <s v="All Methods Accepted"/>
    <s v="Customer Choice"/>
    <s v="HPG7CTZAJE3YIKN"/>
    <s v="Amit Sharma"/>
    <n v="45753"/>
    <n v="5425"/>
    <n v="22.572600000000001"/>
    <n v="88.363900000000001"/>
    <s v="Established"/>
    <s v="Yes"/>
    <s v="Table Only"/>
    <s v="Excellent"/>
  </r>
  <r>
    <x v="38"/>
    <x v="58"/>
    <x v="12"/>
    <x v="54"/>
    <n v="1"/>
    <n v="95"/>
    <s v="Bertrand Grébaut"/>
    <n v="2011"/>
    <n v="28"/>
    <n v="4.5"/>
    <s v="Chicken Tikka Pizza"/>
    <n v="14"/>
    <x v="3"/>
    <s v="One Star"/>
    <s v="Europe"/>
    <x v="0"/>
    <x v="1"/>
    <n v="60"/>
    <x v="1"/>
    <s v="UPI, Card"/>
    <s v="Chef Special"/>
    <m/>
    <s v="Arjun Verma"/>
    <n v="269224"/>
    <n v="5310"/>
    <n v="52.486199999999997"/>
    <n v="-1.8904000000000001"/>
    <s v="Established"/>
    <s v="No"/>
    <s v="Online Only"/>
    <s v="Excellent"/>
  </r>
  <r>
    <x v="33"/>
    <x v="52"/>
    <x v="12"/>
    <x v="54"/>
    <n v="2"/>
    <n v="275"/>
    <s v="Andoni Luis Aduriz"/>
    <n v="1998"/>
    <n v="20"/>
    <n v="4.5999999999999996"/>
    <s v="Chicken Tikka Pizza"/>
    <n v="27"/>
    <x v="0"/>
    <s v="Two Stars"/>
    <s v="Europe"/>
    <x v="1"/>
    <x v="0"/>
    <n v="25"/>
    <x v="0"/>
    <s v="Cash, UPI"/>
    <s v="Bestselling Dish"/>
    <m/>
    <s v="John Smith"/>
    <n v="63528"/>
    <n v="4769"/>
    <n v="53.800800000000002"/>
    <n v="-1.5490999999999999"/>
    <s v="Legacy"/>
    <s v="No"/>
    <s v="Table Only"/>
    <s v="Excellent"/>
  </r>
  <r>
    <x v="17"/>
    <x v="34"/>
    <x v="19"/>
    <x v="37"/>
    <n v="3"/>
    <n v="365"/>
    <s v="Daniel Humm"/>
    <n v="1998"/>
    <n v="80"/>
    <n v="4.7"/>
    <s v="Pani Puri"/>
    <n v="27"/>
    <x v="0"/>
    <s v="Three Stars"/>
    <s v="North America"/>
    <x v="1"/>
    <x v="0"/>
    <n v="72"/>
    <x v="0"/>
    <s v="All Methods Accepted"/>
    <s v="Seasonal Special"/>
    <s v="QBW9HQ8TJSYMSAX"/>
    <s v="Arjun Verma"/>
    <n v="163948"/>
    <n v="4669"/>
    <n v="28.7041"/>
    <n v="77.102500000000006"/>
    <s v="Legacy"/>
    <s v="Yes"/>
    <s v="Table Only"/>
    <s v="Excellent"/>
  </r>
  <r>
    <x v="5"/>
    <x v="34"/>
    <x v="19"/>
    <x v="38"/>
    <n v="3"/>
    <n v="380"/>
    <s v="Björn Frantzén"/>
    <n v="2008"/>
    <n v="23"/>
    <n v="4.8"/>
    <s v="Butter Chicken"/>
    <n v="17"/>
    <x v="0"/>
    <s v="Three Stars"/>
    <s v="Europe"/>
    <x v="0"/>
    <x v="1"/>
    <n v="54"/>
    <x v="1"/>
    <s v="Cash, UPI"/>
    <s v="Chef Special"/>
    <s v="85GNGOLCNFFOCTH"/>
    <s v="Oliver Brown"/>
    <n v="401080"/>
    <n v="1748"/>
    <n v="28.7041"/>
    <n v="77.102500000000006"/>
    <s v="Legacy"/>
    <s v="Yes"/>
    <s v="Online Only"/>
    <s v="Excellent"/>
  </r>
  <r>
    <x v="43"/>
    <x v="40"/>
    <x v="19"/>
    <x v="41"/>
    <n v="0"/>
    <n v="140"/>
    <s v="Jorge Vallejo"/>
    <n v="2012"/>
    <n v="48"/>
    <n v="4.5999999999999996"/>
    <s v="Dhokla"/>
    <n v="13"/>
    <x v="3"/>
    <s v="No Stars"/>
    <s v="North America"/>
    <x v="1"/>
    <x v="1"/>
    <n v="66"/>
    <x v="1"/>
    <s v="Cash, Card"/>
    <s v="Chef Special"/>
    <s v="G0DVRM3Y4UPYIY1"/>
    <s v="Francesco Rossi"/>
    <n v="120749"/>
    <n v="6488"/>
    <n v="17.385000000000002"/>
    <n v="78.486699999999999"/>
    <s v="Established"/>
    <s v="Yes"/>
    <s v="None"/>
    <s v="Excellent"/>
  </r>
  <r>
    <x v="40"/>
    <x v="53"/>
    <x v="8"/>
    <x v="45"/>
    <n v="0"/>
    <n v="165"/>
    <s v="Mitsuharu Tsumura"/>
    <n v="2009"/>
    <n v="36"/>
    <n v="4.7"/>
    <s v="Shoyu Ramen"/>
    <n v="16"/>
    <x v="2"/>
    <s v="No Stars"/>
    <s v="South America"/>
    <x v="0"/>
    <x v="1"/>
    <n v="48"/>
    <x v="1"/>
    <s v="Cash, UPI"/>
    <s v="Seasonal Special"/>
    <m/>
    <s v="Haruto Tanaka"/>
    <n v="313015"/>
    <n v="1201"/>
    <n v="34.6937"/>
    <n v="135.50229999999999"/>
    <s v="Legacy"/>
    <s v="No"/>
    <s v="Online Only"/>
    <s v="Excellent"/>
  </r>
  <r>
    <x v="10"/>
    <x v="34"/>
    <x v="19"/>
    <x v="39"/>
    <n v="3"/>
    <n v="298"/>
    <s v="Corey Lee"/>
    <n v="2010"/>
    <n v="56"/>
    <n v="4.8"/>
    <s v="Korma"/>
    <n v="15"/>
    <x v="0"/>
    <s v="Three Stars"/>
    <s v="North America"/>
    <x v="1"/>
    <x v="1"/>
    <n v="55"/>
    <x v="0"/>
    <s v="UPI, Card"/>
    <s v="Seasonal Special"/>
    <s v="UIVUPTK8ITT0CJ4"/>
    <s v="Francesco Rossi"/>
    <n v="8934"/>
    <n v="5085"/>
    <n v="28.7041"/>
    <n v="77.102500000000006"/>
    <s v="Legacy"/>
    <s v="Yes"/>
    <s v="None"/>
    <s v="Excellent"/>
  </r>
  <r>
    <x v="25"/>
    <x v="39"/>
    <x v="19"/>
    <x v="55"/>
    <n v="2"/>
    <n v="245"/>
    <s v="Tim Raue"/>
    <n v="2010"/>
    <n v="48"/>
    <n v="4.7"/>
    <s v="Fish Curry"/>
    <n v="15"/>
    <x v="2"/>
    <s v="Two Stars"/>
    <s v="Europe"/>
    <x v="0"/>
    <x v="0"/>
    <n v="21"/>
    <x v="1"/>
    <s v="All Methods Accepted"/>
    <s v="Seasonal Special"/>
    <s v="AKVUJHBIZSH2FCO"/>
    <s v="Lucas Martin"/>
    <n v="226716"/>
    <n v="4644"/>
    <n v="18.520399999999999"/>
    <n v="73.856700000000004"/>
    <s v="Legacy"/>
    <s v="Yes"/>
    <s v="Online + Table"/>
    <s v="Excellent"/>
  </r>
  <r>
    <x v="25"/>
    <x v="48"/>
    <x v="0"/>
    <x v="46"/>
    <n v="2"/>
    <n v="245"/>
    <s v="Tim Raue"/>
    <n v="2010"/>
    <n v="48"/>
    <n v="4.7"/>
    <s v="Spaghetti Carbonara"/>
    <n v="15"/>
    <x v="2"/>
    <s v="Two Stars"/>
    <s v="Europe"/>
    <x v="0"/>
    <x v="0"/>
    <n v="36"/>
    <x v="1"/>
    <s v="UPI, Card"/>
    <s v="Customer Choice"/>
    <m/>
    <s v="Haruto Tanaka"/>
    <n v="231694"/>
    <n v="2929"/>
    <n v="43.769599999999997"/>
    <n v="11.255800000000001"/>
    <s v="Legacy"/>
    <s v="No"/>
    <s v="Online + Table"/>
    <s v="Excellent"/>
  </r>
  <r>
    <x v="48"/>
    <x v="61"/>
    <x v="20"/>
    <x v="44"/>
    <n v="0"/>
    <n v="125"/>
    <s v="Leonor Espinosa"/>
    <n v="2007"/>
    <n v="45"/>
    <n v="4.5"/>
    <s v="Lobster Roll"/>
    <n v="18"/>
    <x v="3"/>
    <s v="No Stars"/>
    <s v="South America"/>
    <x v="0"/>
    <x v="0"/>
    <n v="30"/>
    <x v="1"/>
    <s v="All Methods Accepted"/>
    <s v="Customer Choice"/>
    <m/>
    <s v="Emily Clark"/>
    <n v="183866"/>
    <n v="3569"/>
    <n v="-37.813600000000001"/>
    <n v="144.9631"/>
    <s v="Legacy"/>
    <s v="No"/>
    <s v="Online + Table"/>
    <s v="Excellent"/>
  </r>
  <r>
    <x v="4"/>
    <x v="42"/>
    <x v="19"/>
    <x v="36"/>
    <n v="3"/>
    <n v="350"/>
    <s v="Mauro Colagreco"/>
    <n v="1991"/>
    <n v="36"/>
    <n v="4.8"/>
    <s v="Fusion Tikka"/>
    <n v="34"/>
    <x v="0"/>
    <s v="Three Stars"/>
    <s v="Europe"/>
    <x v="0"/>
    <x v="0"/>
    <n v="57"/>
    <x v="1"/>
    <s v="Cash, UPI"/>
    <s v="Chef Special"/>
    <s v="82DVG517BZUXODP"/>
    <s v="Emily Clark"/>
    <n v="165991"/>
    <n v="446"/>
    <n v="23.022500000000001"/>
    <n v="72.571399999999997"/>
    <s v="Legacy"/>
    <s v="Yes"/>
    <s v="Online + Table"/>
    <s v="Excellent"/>
  </r>
  <r>
    <x v="13"/>
    <x v="14"/>
    <x v="2"/>
    <x v="52"/>
    <n v="3"/>
    <n v="270"/>
    <s v="Quique Dacosta"/>
    <n v="1989"/>
    <n v="48"/>
    <n v="4.8"/>
    <s v="Grilled Steak"/>
    <n v="36"/>
    <x v="0"/>
    <s v="Three Stars"/>
    <s v="Europe"/>
    <x v="1"/>
    <x v="1"/>
    <n v="62"/>
    <x v="0"/>
    <s v="UPI, Card"/>
    <s v="Customer Choice"/>
    <m/>
    <s v="Lucas Martin"/>
    <n v="5587"/>
    <n v="3491"/>
    <n v="41.878100000000003"/>
    <n v="-87.629800000000003"/>
    <s v="Legacy"/>
    <s v="No"/>
    <s v="None"/>
    <s v="Excellent"/>
  </r>
  <r>
    <x v="39"/>
    <x v="40"/>
    <x v="19"/>
    <x v="40"/>
    <n v="0"/>
    <n v="180"/>
    <s v="Virgilio Martínez"/>
    <n v="2008"/>
    <n v="50"/>
    <n v="4.8"/>
    <s v="Masala Dosa"/>
    <n v="17"/>
    <x v="2"/>
    <s v="No Stars"/>
    <s v="South America"/>
    <x v="1"/>
    <x v="1"/>
    <n v="71"/>
    <x v="1"/>
    <s v="Cash, Card"/>
    <s v="Chef Special"/>
    <s v="G453F7AW4UM1VN4"/>
    <s v="Haruto Tanaka"/>
    <n v="407758"/>
    <n v="4941"/>
    <n v="17.385000000000002"/>
    <n v="78.486699999999999"/>
    <s v="Legacy"/>
    <s v="Yes"/>
    <s v="None"/>
    <s v="Excellent"/>
  </r>
  <r>
    <x v="9"/>
    <x v="57"/>
    <x v="21"/>
    <x v="59"/>
    <n v="3"/>
    <n v="345"/>
    <s v="Dominique Crenn"/>
    <n v="2011"/>
    <n v="50"/>
    <n v="4.8"/>
    <s v="Tourtière"/>
    <n v="14"/>
    <x v="0"/>
    <s v="Three Stars"/>
    <s v="North America"/>
    <x v="1"/>
    <x v="0"/>
    <n v="38"/>
    <x v="1"/>
    <s v="All Methods Accepted"/>
    <s v="Seasonal Special"/>
    <m/>
    <s v="Emily Clark"/>
    <n v="220505"/>
    <n v="5080"/>
    <n v="43.653199999999998"/>
    <n v="-79.383200000000002"/>
    <s v="Established"/>
    <s v="No"/>
    <s v="Table Only"/>
    <s v="Excellent"/>
  </r>
  <r>
    <x v="30"/>
    <x v="53"/>
    <x v="8"/>
    <x v="51"/>
    <n v="2"/>
    <n v="285"/>
    <s v="André Chiang"/>
    <n v="2010"/>
    <n v="30"/>
    <n v="4.7"/>
    <s v="Teriyaki Steak"/>
    <n v="15"/>
    <x v="0"/>
    <s v="Two Stars"/>
    <s v="Asia"/>
    <x v="1"/>
    <x v="1"/>
    <n v="25"/>
    <x v="1"/>
    <s v="UPI, Card"/>
    <s v="Customer Choice"/>
    <m/>
    <s v="Sara Kapoor"/>
    <n v="69407"/>
    <n v="6736"/>
    <n v="34.6937"/>
    <n v="135.50229999999999"/>
    <s v="Legacy"/>
    <s v="No"/>
    <s v="None"/>
    <s v="Excellent"/>
  </r>
  <r>
    <x v="33"/>
    <x v="18"/>
    <x v="8"/>
    <x v="45"/>
    <n v="2"/>
    <n v="275"/>
    <s v="Andoni Luis Aduriz"/>
    <n v="1998"/>
    <n v="20"/>
    <n v="4.5999999999999996"/>
    <s v="Miso Ramen"/>
    <n v="27"/>
    <x v="0"/>
    <s v="Two Stars"/>
    <s v="Europe"/>
    <x v="1"/>
    <x v="1"/>
    <n v="54"/>
    <x v="0"/>
    <s v="UPI, Card"/>
    <s v="Chef Special"/>
    <m/>
    <s v="Riya Patel"/>
    <n v="261606"/>
    <n v="3228"/>
    <n v="35.689500000000002"/>
    <n v="139.6917"/>
    <s v="Legacy"/>
    <s v="No"/>
    <s v="None"/>
    <s v="Excellent"/>
  </r>
  <r>
    <x v="49"/>
    <x v="56"/>
    <x v="21"/>
    <x v="50"/>
    <n v="0"/>
    <n v="85"/>
    <s v="James Lowe"/>
    <n v="2014"/>
    <n v="38"/>
    <n v="4.5"/>
    <s v="BBQ Wings"/>
    <n v="11"/>
    <x v="3"/>
    <s v="No Stars"/>
    <s v="Europe"/>
    <x v="0"/>
    <x v="1"/>
    <n v="36"/>
    <x v="1"/>
    <s v="Cash, Card"/>
    <s v="Chef Special"/>
    <m/>
    <s v="Arjun Verma"/>
    <n v="263172"/>
    <n v="3365"/>
    <n v="49.282699999999998"/>
    <n v="-123.1207"/>
    <s v="Established"/>
    <s v="No"/>
    <s v="Online Only"/>
    <s v="Excellent"/>
  </r>
  <r>
    <x v="26"/>
    <x v="47"/>
    <x v="3"/>
    <x v="9"/>
    <n v="2"/>
    <n v="275"/>
    <s v="Yoshihiro Narisawa"/>
    <n v="2003"/>
    <n v="36"/>
    <n v="4.7"/>
    <s v="Truffle Risotto"/>
    <n v="22"/>
    <x v="0"/>
    <s v="Two Stars"/>
    <s v="Asia"/>
    <x v="0"/>
    <x v="0"/>
    <n v="44"/>
    <x v="0"/>
    <s v="UPI, Card"/>
    <s v="Seasonal Special"/>
    <m/>
    <s v="Amit Sharma"/>
    <n v="29702"/>
    <n v="4933"/>
    <n v="43.7102"/>
    <n v="7.2619999999999996"/>
    <s v="Legacy"/>
    <s v="No"/>
    <s v="Online + Table"/>
    <s v="Excellent"/>
  </r>
  <r>
    <x v="35"/>
    <x v="42"/>
    <x v="19"/>
    <x v="37"/>
    <n v="1"/>
    <n v="210"/>
    <s v="Victor Arguinzoniz"/>
    <n v="1990"/>
    <n v="30"/>
    <n v="4.7"/>
    <s v="Vada Pav"/>
    <n v="35"/>
    <x v="2"/>
    <s v="One Star"/>
    <s v="Europe"/>
    <x v="1"/>
    <x v="0"/>
    <n v="74"/>
    <x v="0"/>
    <s v="Cash, UPI"/>
    <s v="Customer Choice"/>
    <s v="328AL71V1034ZZY"/>
    <s v="Francesco Rossi"/>
    <n v="499345"/>
    <n v="1646"/>
    <n v="23.022500000000001"/>
    <n v="72.571399999999997"/>
    <s v="Legacy"/>
    <s v="Yes"/>
    <s v="Table Only"/>
    <s v="Excellent"/>
  </r>
  <r>
    <x v="20"/>
    <x v="39"/>
    <x v="19"/>
    <x v="40"/>
    <n v="3"/>
    <n v="265"/>
    <s v="Eneko Atxa"/>
    <n v="2005"/>
    <n v="45"/>
    <n v="4.7"/>
    <s v="Idli Sambhar"/>
    <n v="20"/>
    <x v="0"/>
    <s v="Three Stars"/>
    <s v="Europe"/>
    <x v="1"/>
    <x v="0"/>
    <n v="32"/>
    <x v="0"/>
    <s v="Cash, UPI"/>
    <s v="Bestselling Dish"/>
    <s v="0MVESNFYAL2EIOB"/>
    <s v="Emily Clark"/>
    <n v="461938"/>
    <n v="76"/>
    <n v="18.520399999999999"/>
    <n v="73.856700000000004"/>
    <s v="Legacy"/>
    <s v="Yes"/>
    <s v="Table Only"/>
    <s v="Excellent"/>
  </r>
  <r>
    <x v="24"/>
    <x v="52"/>
    <x v="12"/>
    <x v="54"/>
    <n v="2"/>
    <n v="325"/>
    <s v="Kyle &amp; Katina Connaughton"/>
    <n v="2016"/>
    <n v="48"/>
    <n v="4.7"/>
    <s v="Chicken Tikka Pizza"/>
    <n v="9"/>
    <x v="0"/>
    <s v="Two Stars"/>
    <s v="North America"/>
    <x v="0"/>
    <x v="1"/>
    <n v="22"/>
    <x v="0"/>
    <s v="UPI, Card"/>
    <s v="Customer Choice"/>
    <m/>
    <s v="Emily Clark"/>
    <n v="268468"/>
    <n v="2948"/>
    <n v="53.800800000000002"/>
    <n v="-1.5490999999999999"/>
    <s v="Established"/>
    <s v="No"/>
    <s v="Online Only"/>
    <s v="Excellent"/>
  </r>
  <r>
    <x v="18"/>
    <x v="60"/>
    <x v="21"/>
    <x v="56"/>
    <n v="3"/>
    <n v="385"/>
    <s v="Grant Achatz"/>
    <n v="2005"/>
    <n v="64"/>
    <n v="4.7"/>
    <s v="Poutine"/>
    <n v="20"/>
    <x v="0"/>
    <s v="Three Stars"/>
    <s v="North America"/>
    <x v="0"/>
    <x v="0"/>
    <n v="61"/>
    <x v="1"/>
    <s v="All Methods Accepted"/>
    <s v="Bestselling Dish"/>
    <m/>
    <s v="Lucas Martin"/>
    <n v="235151"/>
    <n v="2129"/>
    <n v="45.5017"/>
    <n v="-73.567300000000003"/>
    <s v="Legacy"/>
    <s v="No"/>
    <s v="Online + Table"/>
    <s v="Excellent"/>
  </r>
  <r>
    <x v="49"/>
    <x v="34"/>
    <x v="19"/>
    <x v="41"/>
    <n v="0"/>
    <n v="85"/>
    <s v="James Lowe"/>
    <n v="2014"/>
    <n v="38"/>
    <n v="4.5"/>
    <s v="Dhokla"/>
    <n v="11"/>
    <x v="3"/>
    <s v="No Stars"/>
    <s v="Europe"/>
    <x v="0"/>
    <x v="0"/>
    <n v="40"/>
    <x v="1"/>
    <s v="Cash, Card"/>
    <s v="Seasonal Special"/>
    <s v="A13JNZJOAK41QYR"/>
    <s v="Emily Clark"/>
    <n v="93899"/>
    <n v="3999"/>
    <n v="28.7041"/>
    <n v="77.102500000000006"/>
    <s v="Established"/>
    <s v="Yes"/>
    <s v="Online + Table"/>
    <s v="Excellent"/>
  </r>
  <r>
    <x v="34"/>
    <x v="41"/>
    <x v="19"/>
    <x v="38"/>
    <n v="2"/>
    <n v="550"/>
    <s v="Rasmus Munk"/>
    <n v="2015"/>
    <n v="50"/>
    <n v="4.5"/>
    <s v="Paneer Butter Masala"/>
    <n v="10"/>
    <x v="1"/>
    <s v="Two Stars"/>
    <s v="Europe"/>
    <x v="0"/>
    <x v="1"/>
    <n v="59"/>
    <x v="0"/>
    <s v="Cash, Card"/>
    <s v="Chef Special"/>
    <s v="K8A5VLA2CKBMGGR"/>
    <s v="Arjun Verma"/>
    <n v="274801"/>
    <n v="4463"/>
    <n v="21.170200000000001"/>
    <n v="72.831100000000006"/>
    <s v="Established"/>
    <s v="Yes"/>
    <s v="Online Only"/>
    <s v="Excellent"/>
  </r>
  <r>
    <x v="28"/>
    <x v="54"/>
    <x v="19"/>
    <x v="38"/>
    <n v="2"/>
    <n v="265"/>
    <s v="Heinz Reitbauer"/>
    <n v="2005"/>
    <n v="60"/>
    <n v="4.7"/>
    <s v="Dal Makhani"/>
    <n v="20"/>
    <x v="0"/>
    <s v="Two Stars"/>
    <s v="Europe"/>
    <x v="0"/>
    <x v="0"/>
    <n v="24"/>
    <x v="0"/>
    <s v="UPI, Card"/>
    <s v="Bestselling Dish"/>
    <s v="2C0N3H22OJQHB9X"/>
    <s v="Riya Patel"/>
    <n v="486127"/>
    <n v="1526"/>
    <n v="26.912400000000002"/>
    <n v="75.787300000000002"/>
    <s v="Legacy"/>
    <s v="Yes"/>
    <s v="Online + Table"/>
    <s v="Excellent"/>
  </r>
  <r>
    <x v="13"/>
    <x v="18"/>
    <x v="8"/>
    <x v="48"/>
    <n v="3"/>
    <n v="270"/>
    <s v="Quique Dacosta"/>
    <n v="1989"/>
    <n v="48"/>
    <n v="4.8"/>
    <s v="Tuna Roll"/>
    <n v="36"/>
    <x v="0"/>
    <s v="Three Stars"/>
    <s v="Europe"/>
    <x v="0"/>
    <x v="0"/>
    <n v="31"/>
    <x v="1"/>
    <s v="Cash, Card"/>
    <s v="Bestselling Dish"/>
    <m/>
    <s v="Emily Clark"/>
    <n v="56907"/>
    <n v="2478"/>
    <n v="35.689500000000002"/>
    <n v="139.6917"/>
    <s v="Legacy"/>
    <s v="No"/>
    <s v="Online + Table"/>
    <s v="Excellent"/>
  </r>
  <r>
    <x v="22"/>
    <x v="37"/>
    <x v="19"/>
    <x v="41"/>
    <n v="2"/>
    <n v="450"/>
    <s v="René Redzepi"/>
    <n v="2003"/>
    <n v="40"/>
    <n v="4.8"/>
    <s v="Undhiyu"/>
    <n v="22"/>
    <x v="1"/>
    <s v="Two Stars"/>
    <s v="Europe"/>
    <x v="0"/>
    <x v="0"/>
    <n v="22"/>
    <x v="0"/>
    <s v="Cash, UPI"/>
    <s v="Chef Special"/>
    <s v="HQWBJY9JD791GVF"/>
    <s v="Emily Clark"/>
    <n v="272941"/>
    <n v="7267"/>
    <n v="12.9716"/>
    <n v="77.5946"/>
    <s v="Legacy"/>
    <s v="Yes"/>
    <s v="Online + Table"/>
    <s v="Excellent"/>
  </r>
  <r>
    <x v="9"/>
    <x v="54"/>
    <x v="19"/>
    <x v="39"/>
    <n v="3"/>
    <n v="345"/>
    <s v="Dominique Crenn"/>
    <n v="2011"/>
    <n v="50"/>
    <n v="4.8"/>
    <s v="Nihari"/>
    <n v="14"/>
    <x v="0"/>
    <s v="Three Stars"/>
    <s v="North America"/>
    <x v="1"/>
    <x v="0"/>
    <n v="44"/>
    <x v="0"/>
    <s v="All Methods Accepted"/>
    <s v="Chef Special"/>
    <s v="5BLX4TPR7OM0UVD"/>
    <s v="Amit Sharma"/>
    <n v="276296"/>
    <n v="6407"/>
    <n v="26.912400000000002"/>
    <n v="75.787300000000002"/>
    <s v="Established"/>
    <s v="Yes"/>
    <s v="Table Only"/>
    <s v="Excellent"/>
  </r>
  <r>
    <x v="49"/>
    <x v="54"/>
    <x v="19"/>
    <x v="40"/>
    <n v="0"/>
    <n v="85"/>
    <s v="James Lowe"/>
    <n v="2014"/>
    <n v="38"/>
    <n v="4.5"/>
    <s v="Chettinad Chicken"/>
    <n v="11"/>
    <x v="3"/>
    <s v="No Stars"/>
    <s v="Europe"/>
    <x v="1"/>
    <x v="0"/>
    <n v="73"/>
    <x v="1"/>
    <s v="Cash, UPI"/>
    <s v="Customer Choice"/>
    <s v="6U6PW6VIRMW2A5Y"/>
    <s v="Amit Sharma"/>
    <n v="338248"/>
    <n v="2262"/>
    <n v="26.912400000000002"/>
    <n v="75.787300000000002"/>
    <s v="Established"/>
    <s v="Yes"/>
    <s v="Table Only"/>
    <s v="Excellent"/>
  </r>
  <r>
    <x v="8"/>
    <x v="52"/>
    <x v="12"/>
    <x v="54"/>
    <n v="3"/>
    <n v="295"/>
    <s v="Juan Mari Arzak"/>
    <n v="1897"/>
    <n v="50"/>
    <n v="4.8"/>
    <s v="Chicken Tikka Pizza"/>
    <n v="128"/>
    <x v="0"/>
    <s v="Three Stars"/>
    <s v="Europe"/>
    <x v="0"/>
    <x v="0"/>
    <n v="38"/>
    <x v="0"/>
    <s v="Cash, Card"/>
    <s v="Seasonal Special"/>
    <m/>
    <s v="Emily Clark"/>
    <n v="305260"/>
    <n v="5877"/>
    <n v="53.800800000000002"/>
    <n v="-1.5490999999999999"/>
    <s v="Legacy"/>
    <s v="No"/>
    <s v="Online + Table"/>
    <s v="Excellent"/>
  </r>
  <r>
    <x v="20"/>
    <x v="34"/>
    <x v="19"/>
    <x v="41"/>
    <n v="3"/>
    <n v="265"/>
    <s v="Eneko Atxa"/>
    <n v="2005"/>
    <n v="45"/>
    <n v="4.7"/>
    <s v="Undhiyu"/>
    <n v="20"/>
    <x v="0"/>
    <s v="Three Stars"/>
    <s v="Europe"/>
    <x v="0"/>
    <x v="1"/>
    <n v="51"/>
    <x v="1"/>
    <s v="All Methods Accepted"/>
    <s v="Bestselling Dish"/>
    <s v="V96ACZZ2KKBBGP5"/>
    <s v="John Smith"/>
    <n v="137426"/>
    <n v="6515"/>
    <n v="28.7041"/>
    <n v="77.102500000000006"/>
    <s v="Legacy"/>
    <s v="Yes"/>
    <s v="Online Only"/>
    <s v="Excellent"/>
  </r>
  <r>
    <x v="31"/>
    <x v="9"/>
    <x v="2"/>
    <x v="50"/>
    <n v="2"/>
    <n v="245"/>
    <s v="Richard Ekkebus"/>
    <n v="2005"/>
    <n v="46"/>
    <n v="4.7"/>
    <s v="BBQ Wings"/>
    <n v="20"/>
    <x v="2"/>
    <s v="Two Stars"/>
    <s v="Asia"/>
    <x v="1"/>
    <x v="0"/>
    <n v="69"/>
    <x v="1"/>
    <s v="Cash, UPI"/>
    <s v="Seasonal Special"/>
    <m/>
    <s v="Lucas Martin"/>
    <n v="489971"/>
    <n v="2358"/>
    <n v="37.774900000000002"/>
    <n v="-122.4194"/>
    <s v="Legacy"/>
    <s v="No"/>
    <s v="Table Only"/>
    <s v="Excellent"/>
  </r>
  <r>
    <x v="25"/>
    <x v="41"/>
    <x v="19"/>
    <x v="53"/>
    <n v="2"/>
    <n v="245"/>
    <s v="Tim Raue"/>
    <n v="2010"/>
    <n v="48"/>
    <n v="4.7"/>
    <s v="Dal Baati Churma"/>
    <n v="15"/>
    <x v="2"/>
    <s v="Two Stars"/>
    <s v="Europe"/>
    <x v="1"/>
    <x v="0"/>
    <n v="48"/>
    <x v="1"/>
    <s v="UPI, Card"/>
    <s v="Bestselling Dish"/>
    <s v="JKLV7AXI0G9YMV8"/>
    <s v="Sara Kapoor"/>
    <n v="437850"/>
    <n v="3749"/>
    <n v="21.170200000000001"/>
    <n v="72.831100000000006"/>
    <s v="Legacy"/>
    <s v="Yes"/>
    <s v="Table Only"/>
    <s v="Excellent"/>
  </r>
  <r>
    <x v="2"/>
    <x v="51"/>
    <x v="2"/>
    <x v="52"/>
    <n v="3"/>
    <n v="390"/>
    <s v="Thomas Keller"/>
    <n v="1994"/>
    <n v="60"/>
    <n v="4.9000000000000004"/>
    <s v="Prime Rib"/>
    <n v="31"/>
    <x v="0"/>
    <s v="Three Stars"/>
    <s v="North America"/>
    <x v="0"/>
    <x v="0"/>
    <n v="25"/>
    <x v="1"/>
    <s v="Cash, UPI"/>
    <s v="Seasonal Special"/>
    <m/>
    <s v="Francesco Rossi"/>
    <n v="494758"/>
    <n v="3688"/>
    <n v="34.052199999999999"/>
    <n v="-118.2437"/>
    <s v="Legacy"/>
    <s v="No"/>
    <s v="Online + Table"/>
    <s v="Excellent"/>
  </r>
  <r>
    <x v="31"/>
    <x v="14"/>
    <x v="2"/>
    <x v="50"/>
    <n v="2"/>
    <n v="245"/>
    <s v="Richard Ekkebus"/>
    <n v="2005"/>
    <n v="46"/>
    <n v="4.7"/>
    <s v="BBQ Wings"/>
    <n v="20"/>
    <x v="2"/>
    <s v="Two Stars"/>
    <s v="Asia"/>
    <x v="0"/>
    <x v="1"/>
    <n v="68"/>
    <x v="1"/>
    <s v="UPI, Card"/>
    <s v="Customer Choice"/>
    <m/>
    <s v="John Smith"/>
    <n v="264776"/>
    <n v="7380"/>
    <n v="41.878100000000003"/>
    <n v="-87.629800000000003"/>
    <s v="Legacy"/>
    <s v="No"/>
    <s v="Online Only"/>
    <s v="Excellent"/>
  </r>
  <r>
    <x v="24"/>
    <x v="37"/>
    <x v="19"/>
    <x v="37"/>
    <n v="2"/>
    <n v="325"/>
    <s v="Kyle &amp; Katina Connaughton"/>
    <n v="2016"/>
    <n v="48"/>
    <n v="4.7"/>
    <s v="Pani Puri"/>
    <n v="9"/>
    <x v="0"/>
    <s v="Two Stars"/>
    <s v="North America"/>
    <x v="0"/>
    <x v="1"/>
    <n v="59"/>
    <x v="0"/>
    <s v="Cash, Card"/>
    <s v="Seasonal Special"/>
    <s v="FO01DSHIWCR41G4"/>
    <s v="Francesco Rossi"/>
    <n v="342279"/>
    <n v="3875"/>
    <n v="12.9716"/>
    <n v="77.5946"/>
    <s v="Established"/>
    <s v="Yes"/>
    <s v="Online Only"/>
    <s v="Excellent"/>
  </r>
  <r>
    <x v="10"/>
    <x v="34"/>
    <x v="19"/>
    <x v="37"/>
    <n v="3"/>
    <n v="298"/>
    <s v="Corey Lee"/>
    <n v="2010"/>
    <n v="56"/>
    <n v="4.8"/>
    <s v="Pani Puri"/>
    <n v="15"/>
    <x v="0"/>
    <s v="Three Stars"/>
    <s v="North America"/>
    <x v="1"/>
    <x v="1"/>
    <n v="38"/>
    <x v="1"/>
    <s v="UPI, Card"/>
    <s v="Bestselling Dish"/>
    <s v="CYEBE1YEETWKRID"/>
    <s v="Emily Clark"/>
    <n v="258725"/>
    <n v="6957"/>
    <n v="28.7041"/>
    <n v="77.102500000000006"/>
    <s v="Legacy"/>
    <s v="Yes"/>
    <s v="None"/>
    <s v="Excellent"/>
  </r>
  <r>
    <x v="39"/>
    <x v="39"/>
    <x v="19"/>
    <x v="39"/>
    <n v="0"/>
    <n v="180"/>
    <s v="Virgilio Martínez"/>
    <n v="2008"/>
    <n v="50"/>
    <n v="4.8"/>
    <s v="Korma"/>
    <n v="17"/>
    <x v="2"/>
    <s v="No Stars"/>
    <s v="South America"/>
    <x v="1"/>
    <x v="1"/>
    <n v="55"/>
    <x v="1"/>
    <s v="UPI, Card"/>
    <s v="Chef Special"/>
    <s v="LCRPCTWQ1EQXNXG"/>
    <s v="Francesco Rossi"/>
    <n v="396306"/>
    <n v="5495"/>
    <n v="18.520399999999999"/>
    <n v="73.856700000000004"/>
    <s v="Legacy"/>
    <s v="Yes"/>
    <s v="None"/>
    <s v="Excellent"/>
  </r>
  <r>
    <x v="28"/>
    <x v="55"/>
    <x v="19"/>
    <x v="38"/>
    <n v="2"/>
    <n v="265"/>
    <s v="Heinz Reitbauer"/>
    <n v="2005"/>
    <n v="60"/>
    <n v="4.7"/>
    <s v="Butter Chicken"/>
    <n v="20"/>
    <x v="0"/>
    <s v="Two Stars"/>
    <s v="Europe"/>
    <x v="0"/>
    <x v="1"/>
    <n v="69"/>
    <x v="0"/>
    <s v="UPI, Card"/>
    <s v="Bestselling Dish"/>
    <s v="D9GJJM4ZFIC7GVL"/>
    <s v="Sara Kapoor"/>
    <n v="175388"/>
    <n v="7161"/>
    <n v="22.7196"/>
    <n v="75.857699999999994"/>
    <s v="Legacy"/>
    <s v="Yes"/>
    <s v="Online Only"/>
    <s v="Excellent"/>
  </r>
  <r>
    <x v="21"/>
    <x v="52"/>
    <x v="12"/>
    <x v="57"/>
    <n v="3"/>
    <n v="570"/>
    <s v="Paul Pairet"/>
    <n v="2012"/>
    <n v="10"/>
    <n v="4.5999999999999996"/>
    <s v="Shepherd’s Pie"/>
    <n v="13"/>
    <x v="1"/>
    <s v="Three Stars"/>
    <s v="Asia"/>
    <x v="1"/>
    <x v="0"/>
    <n v="52"/>
    <x v="1"/>
    <s v="Cash, Card"/>
    <s v="Chef Special"/>
    <m/>
    <s v="Arjun Verma"/>
    <n v="309605"/>
    <n v="5810"/>
    <n v="53.800800000000002"/>
    <n v="-1.5490999999999999"/>
    <s v="Established"/>
    <s v="No"/>
    <s v="Table Only"/>
    <s v="Excellent"/>
  </r>
  <r>
    <x v="32"/>
    <x v="51"/>
    <x v="2"/>
    <x v="50"/>
    <n v="2"/>
    <n v="250"/>
    <s v="Oriol Castro"/>
    <n v="2014"/>
    <n v="52"/>
    <n v="4.5999999999999996"/>
    <s v="BBQ Wings"/>
    <n v="11"/>
    <x v="0"/>
    <s v="Two Stars"/>
    <s v="Europe"/>
    <x v="0"/>
    <x v="1"/>
    <n v="23"/>
    <x v="0"/>
    <s v="Cash, Card"/>
    <s v="Chef Special"/>
    <m/>
    <s v="Amit Sharma"/>
    <n v="409500"/>
    <n v="4433"/>
    <n v="34.052199999999999"/>
    <n v="-118.2437"/>
    <s v="Established"/>
    <s v="No"/>
    <s v="Online Only"/>
    <s v="Excellent"/>
  </r>
  <r>
    <x v="41"/>
    <x v="43"/>
    <x v="0"/>
    <x v="46"/>
    <n v="0"/>
    <n v="155"/>
    <s v="Enrique Olvera"/>
    <n v="2000"/>
    <n v="55"/>
    <n v="4.7"/>
    <s v="Spaghetti Carbonara"/>
    <n v="25"/>
    <x v="2"/>
    <s v="No Stars"/>
    <s v="North America"/>
    <x v="1"/>
    <x v="0"/>
    <n v="33"/>
    <x v="0"/>
    <s v="All Methods Accepted"/>
    <s v="Customer Choice"/>
    <m/>
    <s v="Lucas Martin"/>
    <n v="323628"/>
    <n v="5687"/>
    <n v="45.464199999999998"/>
    <n v="9.19"/>
    <s v="Legacy"/>
    <s v="No"/>
    <s v="Table Only"/>
    <s v="Excellent"/>
  </r>
  <r>
    <x v="22"/>
    <x v="18"/>
    <x v="8"/>
    <x v="45"/>
    <n v="2"/>
    <n v="450"/>
    <s v="René Redzepi"/>
    <n v="2003"/>
    <n v="40"/>
    <n v="4.8"/>
    <s v="Shoyu Ramen"/>
    <n v="22"/>
    <x v="1"/>
    <s v="Two Stars"/>
    <s v="Europe"/>
    <x v="1"/>
    <x v="0"/>
    <n v="27"/>
    <x v="0"/>
    <s v="UPI, Card"/>
    <s v="Chef Special"/>
    <m/>
    <s v="Francesco Rossi"/>
    <n v="467526"/>
    <n v="1885"/>
    <n v="35.689500000000002"/>
    <n v="139.6917"/>
    <s v="Legacy"/>
    <s v="No"/>
    <s v="Table Only"/>
    <s v="Excellent"/>
  </r>
  <r>
    <x v="4"/>
    <x v="38"/>
    <x v="19"/>
    <x v="53"/>
    <n v="3"/>
    <n v="350"/>
    <s v="Mauro Colagreco"/>
    <n v="1991"/>
    <n v="36"/>
    <n v="4.8"/>
    <s v="Gatte ki Sabzi"/>
    <n v="34"/>
    <x v="0"/>
    <s v="Three Stars"/>
    <s v="Europe"/>
    <x v="1"/>
    <x v="0"/>
    <n v="23"/>
    <x v="0"/>
    <s v="All Methods Accepted"/>
    <s v="Bestselling Dish"/>
    <s v="YJWPV71HXL5OIPY"/>
    <s v="Oliver Brown"/>
    <n v="74361"/>
    <n v="3598"/>
    <n v="13.082700000000001"/>
    <n v="80.270700000000005"/>
    <s v="Legacy"/>
    <s v="Yes"/>
    <s v="Table Only"/>
    <s v="Excellent"/>
  </r>
  <r>
    <x v="29"/>
    <x v="43"/>
    <x v="0"/>
    <x v="7"/>
    <n v="2"/>
    <n v="285"/>
    <s v="Sean Gray"/>
    <n v="2008"/>
    <n v="12"/>
    <n v="4.7"/>
    <s v="Lasagna"/>
    <n v="17"/>
    <x v="0"/>
    <s v="Two Stars"/>
    <s v="North America"/>
    <x v="0"/>
    <x v="1"/>
    <n v="72"/>
    <x v="0"/>
    <s v="All Methods Accepted"/>
    <s v="Seasonal Special"/>
    <m/>
    <s v="Oliver Brown"/>
    <n v="69737"/>
    <n v="1135"/>
    <n v="45.464199999999998"/>
    <n v="9.19"/>
    <s v="Legacy"/>
    <s v="No"/>
    <s v="Online Only"/>
    <s v="Excellent"/>
  </r>
  <r>
    <x v="18"/>
    <x v="49"/>
    <x v="12"/>
    <x v="57"/>
    <n v="3"/>
    <n v="385"/>
    <s v="Grant Achatz"/>
    <n v="2005"/>
    <n v="64"/>
    <n v="4.7"/>
    <s v="Shepherd’s Pie"/>
    <n v="20"/>
    <x v="0"/>
    <s v="Three Stars"/>
    <s v="North America"/>
    <x v="0"/>
    <x v="0"/>
    <n v="33"/>
    <x v="0"/>
    <s v="Cash, Card"/>
    <s v="Customer Choice"/>
    <m/>
    <s v="Lucas Martin"/>
    <n v="166586"/>
    <n v="1886"/>
    <n v="53.480800000000002"/>
    <n v="-2.2425999999999999"/>
    <s v="Legacy"/>
    <s v="No"/>
    <s v="Online + Table"/>
    <s v="Excellent"/>
  </r>
  <r>
    <x v="14"/>
    <x v="40"/>
    <x v="19"/>
    <x v="39"/>
    <n v="3"/>
    <n v="305"/>
    <s v="Pascal Barbot"/>
    <n v="2000"/>
    <n v="25"/>
    <n v="4.8"/>
    <s v="Nihari"/>
    <n v="25"/>
    <x v="0"/>
    <s v="Three Stars"/>
    <s v="Europe"/>
    <x v="1"/>
    <x v="1"/>
    <n v="27"/>
    <x v="1"/>
    <s v="UPI, Card"/>
    <s v="Customer Choice"/>
    <s v="CKMHYG7EQ9CZCS0"/>
    <s v="Haruto Tanaka"/>
    <n v="20330"/>
    <n v="4237"/>
    <n v="17.385000000000002"/>
    <n v="78.486699999999999"/>
    <s v="Legacy"/>
    <s v="Yes"/>
    <s v="None"/>
    <s v="Excellent"/>
  </r>
  <r>
    <x v="21"/>
    <x v="41"/>
    <x v="19"/>
    <x v="38"/>
    <n v="3"/>
    <n v="570"/>
    <s v="Paul Pairet"/>
    <n v="2012"/>
    <n v="10"/>
    <n v="4.5999999999999996"/>
    <s v="Paneer Butter Masala"/>
    <n v="13"/>
    <x v="1"/>
    <s v="Three Stars"/>
    <s v="Asia"/>
    <x v="0"/>
    <x v="1"/>
    <n v="73"/>
    <x v="0"/>
    <s v="UPI, Card"/>
    <s v="Bestselling Dish"/>
    <s v="VJM6AC3JEBVMH3M"/>
    <s v="John Smith"/>
    <n v="311448"/>
    <n v="4535"/>
    <n v="21.170200000000001"/>
    <n v="72.831100000000006"/>
    <s v="Established"/>
    <s v="Yes"/>
    <s v="Online Only"/>
    <s v="Excellent"/>
  </r>
  <r>
    <x v="30"/>
    <x v="54"/>
    <x v="19"/>
    <x v="55"/>
    <n v="2"/>
    <n v="285"/>
    <s v="André Chiang"/>
    <n v="2010"/>
    <n v="30"/>
    <n v="4.7"/>
    <s v="Fish Curry"/>
    <n v="15"/>
    <x v="0"/>
    <s v="Two Stars"/>
    <s v="Asia"/>
    <x v="0"/>
    <x v="0"/>
    <n v="49"/>
    <x v="1"/>
    <s v="Cash, UPI"/>
    <s v="Customer Choice"/>
    <s v="TYS4NIIHWMCR8XL"/>
    <s v="Francesco Rossi"/>
    <n v="271734"/>
    <n v="1684"/>
    <n v="26.912400000000002"/>
    <n v="75.787300000000002"/>
    <s v="Legacy"/>
    <s v="Yes"/>
    <s v="Online + Table"/>
    <s v="Excellent"/>
  </r>
  <r>
    <x v="33"/>
    <x v="51"/>
    <x v="2"/>
    <x v="42"/>
    <n v="2"/>
    <n v="275"/>
    <s v="Andoni Luis Aduriz"/>
    <n v="1998"/>
    <n v="20"/>
    <n v="4.5999999999999996"/>
    <s v="Tacos"/>
    <n v="27"/>
    <x v="0"/>
    <s v="Two Stars"/>
    <s v="Europe"/>
    <x v="0"/>
    <x v="0"/>
    <n v="46"/>
    <x v="1"/>
    <s v="All Methods Accepted"/>
    <s v="Seasonal Special"/>
    <m/>
    <s v="Haruto Tanaka"/>
    <n v="374252"/>
    <n v="854"/>
    <n v="34.052199999999999"/>
    <n v="-118.2437"/>
    <s v="Legacy"/>
    <s v="No"/>
    <s v="Online + Table"/>
    <s v="Excellent"/>
  </r>
  <r>
    <x v="17"/>
    <x v="14"/>
    <x v="2"/>
    <x v="42"/>
    <n v="3"/>
    <n v="365"/>
    <s v="Daniel Humm"/>
    <n v="1998"/>
    <n v="80"/>
    <n v="4.7"/>
    <s v="Tacos"/>
    <n v="27"/>
    <x v="0"/>
    <s v="Three Stars"/>
    <s v="North America"/>
    <x v="0"/>
    <x v="0"/>
    <n v="20"/>
    <x v="0"/>
    <s v="Cash, Card"/>
    <s v="Seasonal Special"/>
    <m/>
    <s v="John Smith"/>
    <n v="178396"/>
    <n v="4775"/>
    <n v="41.878100000000003"/>
    <n v="-87.629800000000003"/>
    <s v="Legacy"/>
    <s v="No"/>
    <s v="Online + Table"/>
    <s v="Excellent"/>
  </r>
  <r>
    <x v="36"/>
    <x v="10"/>
    <x v="0"/>
    <x v="46"/>
    <n v="1"/>
    <n v="165"/>
    <s v="Isaac McHale"/>
    <n v="2013"/>
    <n v="40"/>
    <n v="4.5999999999999996"/>
    <s v="Spaghetti Carbonara"/>
    <n v="12"/>
    <x v="2"/>
    <s v="One Star"/>
    <s v="Europe"/>
    <x v="0"/>
    <x v="0"/>
    <n v="33"/>
    <x v="0"/>
    <s v="UPI, Card"/>
    <s v="Chef Special"/>
    <m/>
    <s v="Arjun Verma"/>
    <n v="158643"/>
    <n v="4266"/>
    <n v="41.902799999999999"/>
    <n v="12.4964"/>
    <s v="Established"/>
    <s v="No"/>
    <s v="Online + Table"/>
    <s v="Excellent"/>
  </r>
  <r>
    <x v="20"/>
    <x v="3"/>
    <x v="3"/>
    <x v="2"/>
    <n v="3"/>
    <n v="265"/>
    <s v="Eneko Atxa"/>
    <n v="2005"/>
    <n v="45"/>
    <n v="4.7"/>
    <s v="Coq au Vin"/>
    <n v="20"/>
    <x v="0"/>
    <s v="Three Stars"/>
    <s v="Europe"/>
    <x v="1"/>
    <x v="0"/>
    <n v="58"/>
    <x v="1"/>
    <s v="Cash, UPI"/>
    <s v="Customer Choice"/>
    <m/>
    <s v="Sara Kapoor"/>
    <n v="330282"/>
    <n v="2963"/>
    <n v="48.8566"/>
    <n v="2.3521999999999998"/>
    <s v="Legacy"/>
    <s v="No"/>
    <s v="Table Only"/>
    <s v="Excellent"/>
  </r>
  <r>
    <x v="24"/>
    <x v="48"/>
    <x v="0"/>
    <x v="7"/>
    <n v="2"/>
    <n v="325"/>
    <s v="Kyle &amp; Katina Connaughton"/>
    <n v="2016"/>
    <n v="48"/>
    <n v="4.7"/>
    <s v="Risotto"/>
    <n v="9"/>
    <x v="0"/>
    <s v="Two Stars"/>
    <s v="North America"/>
    <x v="0"/>
    <x v="0"/>
    <n v="53"/>
    <x v="1"/>
    <s v="Cash, Card"/>
    <s v="Chef Special"/>
    <m/>
    <s v="Oliver Brown"/>
    <n v="107874"/>
    <n v="3506"/>
    <n v="43.769599999999997"/>
    <n v="11.255800000000001"/>
    <s v="Established"/>
    <s v="No"/>
    <s v="Online + Table"/>
    <s v="Excellent"/>
  </r>
  <r>
    <x v="10"/>
    <x v="41"/>
    <x v="19"/>
    <x v="39"/>
    <n v="3"/>
    <n v="298"/>
    <s v="Corey Lee"/>
    <n v="2010"/>
    <n v="56"/>
    <n v="4.8"/>
    <s v="Nihari"/>
    <n v="15"/>
    <x v="0"/>
    <s v="Three Stars"/>
    <s v="North America"/>
    <x v="1"/>
    <x v="0"/>
    <n v="74"/>
    <x v="1"/>
    <s v="Cash, UPI"/>
    <s v="Seasonal Special"/>
    <s v="0KPO0G2XZIV2UWN"/>
    <s v="Emily Clark"/>
    <n v="327853"/>
    <n v="2298"/>
    <n v="21.170200000000001"/>
    <n v="72.831100000000006"/>
    <s v="Legacy"/>
    <s v="Yes"/>
    <s v="Table Only"/>
    <s v="Excellent"/>
  </r>
  <r>
    <x v="0"/>
    <x v="53"/>
    <x v="8"/>
    <x v="51"/>
    <n v="3"/>
    <n v="320"/>
    <s v="Massimo Bottura"/>
    <n v="1995"/>
    <n v="28"/>
    <n v="4.9000000000000004"/>
    <s v="Teriyaki Steak"/>
    <n v="30"/>
    <x v="0"/>
    <s v="Three Stars"/>
    <s v="Europe"/>
    <x v="0"/>
    <x v="1"/>
    <n v="44"/>
    <x v="1"/>
    <s v="All Methods Accepted"/>
    <s v="Bestselling Dish"/>
    <m/>
    <s v="Haruto Tanaka"/>
    <n v="299406"/>
    <n v="3863"/>
    <n v="34.6937"/>
    <n v="135.50229999999999"/>
    <s v="Legacy"/>
    <s v="No"/>
    <s v="Online Only"/>
    <s v="Excellent"/>
  </r>
  <r>
    <x v="34"/>
    <x v="35"/>
    <x v="19"/>
    <x v="53"/>
    <n v="2"/>
    <n v="550"/>
    <s v="Rasmus Munk"/>
    <n v="2015"/>
    <n v="50"/>
    <n v="4.5"/>
    <s v="Dal Baati Churma"/>
    <n v="10"/>
    <x v="1"/>
    <s v="Two Stars"/>
    <s v="Europe"/>
    <x v="0"/>
    <x v="0"/>
    <n v="72"/>
    <x v="1"/>
    <s v="All Methods Accepted"/>
    <s v="Bestselling Dish"/>
    <s v="NI5ZKDZM4EWIPOD"/>
    <s v="Amit Sharma"/>
    <n v="146073"/>
    <n v="4257"/>
    <n v="19.076000000000001"/>
    <n v="72.877700000000004"/>
    <s v="Established"/>
    <s v="Yes"/>
    <s v="Online + Table"/>
    <s v="Excellent"/>
  </r>
  <r>
    <x v="39"/>
    <x v="53"/>
    <x v="8"/>
    <x v="45"/>
    <n v="0"/>
    <n v="180"/>
    <s v="Virgilio Martínez"/>
    <n v="2008"/>
    <n v="50"/>
    <n v="4.8"/>
    <s v="Shoyu Ramen"/>
    <n v="17"/>
    <x v="2"/>
    <s v="No Stars"/>
    <s v="South America"/>
    <x v="0"/>
    <x v="1"/>
    <n v="51"/>
    <x v="0"/>
    <s v="UPI, Card"/>
    <s v="Bestselling Dish"/>
    <m/>
    <s v="Riya Patel"/>
    <n v="148744"/>
    <n v="6853"/>
    <n v="34.6937"/>
    <n v="135.50229999999999"/>
    <s v="Legacy"/>
    <s v="No"/>
    <s v="Online Only"/>
    <s v="Excellent"/>
  </r>
  <r>
    <x v="48"/>
    <x v="37"/>
    <x v="19"/>
    <x v="55"/>
    <n v="0"/>
    <n v="125"/>
    <s v="Leonor Espinosa"/>
    <n v="2007"/>
    <n v="45"/>
    <n v="4.5"/>
    <s v="Rasgulla"/>
    <n v="18"/>
    <x v="3"/>
    <s v="No Stars"/>
    <s v="South America"/>
    <x v="0"/>
    <x v="0"/>
    <n v="54"/>
    <x v="0"/>
    <s v="Cash, Card"/>
    <s v="Seasonal Special"/>
    <s v="HWGF5PCS63YB74L"/>
    <s v="Amit Sharma"/>
    <n v="149088"/>
    <n v="3234"/>
    <n v="12.9716"/>
    <n v="77.5946"/>
    <s v="Legacy"/>
    <s v="Yes"/>
    <s v="Online + Table"/>
    <s v="Excellent"/>
  </r>
  <r>
    <x v="4"/>
    <x v="38"/>
    <x v="19"/>
    <x v="55"/>
    <n v="3"/>
    <n v="350"/>
    <s v="Mauro Colagreco"/>
    <n v="1991"/>
    <n v="36"/>
    <n v="4.8"/>
    <s v="Fish Curry"/>
    <n v="34"/>
    <x v="0"/>
    <s v="Three Stars"/>
    <s v="Europe"/>
    <x v="1"/>
    <x v="0"/>
    <n v="69"/>
    <x v="0"/>
    <s v="UPI, Card"/>
    <s v="Chef Special"/>
    <s v="LKI2PXRB6UGD2LH"/>
    <s v="Lucas Martin"/>
    <n v="356613"/>
    <n v="1094"/>
    <n v="13.082700000000001"/>
    <n v="80.270700000000005"/>
    <s v="Legacy"/>
    <s v="Yes"/>
    <s v="Table Only"/>
    <s v="Excellent"/>
  </r>
  <r>
    <x v="3"/>
    <x v="45"/>
    <x v="2"/>
    <x v="44"/>
    <n v="3"/>
    <n v="425"/>
    <s v="Alain Passard"/>
    <n v="1986"/>
    <n v="40"/>
    <n v="4.9000000000000004"/>
    <s v="Grilled Salmon"/>
    <n v="39"/>
    <x v="1"/>
    <s v="Three Stars"/>
    <s v="Europe"/>
    <x v="1"/>
    <x v="0"/>
    <n v="69"/>
    <x v="0"/>
    <s v="All Methods Accepted"/>
    <s v="Seasonal Special"/>
    <m/>
    <s v="Sara Kapoor"/>
    <n v="491605"/>
    <n v="1090"/>
    <n v="29.760400000000001"/>
    <n v="-95.369799999999998"/>
    <s v="Legacy"/>
    <s v="No"/>
    <s v="Table Only"/>
    <s v="Excellent"/>
  </r>
  <r>
    <x v="10"/>
    <x v="9"/>
    <x v="2"/>
    <x v="50"/>
    <n v="3"/>
    <n v="298"/>
    <s v="Corey Lee"/>
    <n v="2010"/>
    <n v="56"/>
    <n v="4.8"/>
    <s v="BBQ Wings"/>
    <n v="15"/>
    <x v="0"/>
    <s v="Three Stars"/>
    <s v="North America"/>
    <x v="0"/>
    <x v="1"/>
    <n v="20"/>
    <x v="1"/>
    <s v="Cash, Card"/>
    <s v="Customer Choice"/>
    <m/>
    <s v="Sara Kapoor"/>
    <n v="177171"/>
    <n v="6592"/>
    <n v="37.774900000000002"/>
    <n v="-122.4194"/>
    <s v="Legacy"/>
    <s v="No"/>
    <s v="Online Only"/>
    <s v="Excellent"/>
  </r>
  <r>
    <x v="31"/>
    <x v="35"/>
    <x v="19"/>
    <x v="53"/>
    <n v="2"/>
    <n v="245"/>
    <s v="Richard Ekkebus"/>
    <n v="2005"/>
    <n v="46"/>
    <n v="4.7"/>
    <s v="Dal Baati Churma"/>
    <n v="20"/>
    <x v="2"/>
    <s v="Two Stars"/>
    <s v="Asia"/>
    <x v="1"/>
    <x v="1"/>
    <n v="70"/>
    <x v="1"/>
    <s v="Cash, Card"/>
    <s v="Seasonal Special"/>
    <s v="R7N1RAB6J2NBNKC"/>
    <s v="Amit Sharma"/>
    <n v="485708"/>
    <n v="558"/>
    <n v="19.076000000000001"/>
    <n v="72.877700000000004"/>
    <s v="Legacy"/>
    <s v="Yes"/>
    <s v="None"/>
    <s v="Excellent"/>
  </r>
  <r>
    <x v="6"/>
    <x v="42"/>
    <x v="19"/>
    <x v="37"/>
    <n v="3"/>
    <n v="295"/>
    <s v="Eric Ripert"/>
    <n v="1972"/>
    <n v="62"/>
    <n v="4.8"/>
    <s v="Vada Pav"/>
    <n v="53"/>
    <x v="0"/>
    <s v="Three Stars"/>
    <s v="North America"/>
    <x v="1"/>
    <x v="1"/>
    <n v="35"/>
    <x v="1"/>
    <s v="Cash, Card"/>
    <s v="Seasonal Special"/>
    <s v="PANYNFEUT38L9HR"/>
    <s v="Emily Clark"/>
    <n v="440106"/>
    <n v="4024"/>
    <n v="23.022500000000001"/>
    <n v="72.571399999999997"/>
    <s v="Legacy"/>
    <s v="Yes"/>
    <s v="None"/>
    <s v="Excellent"/>
  </r>
  <r>
    <x v="15"/>
    <x v="51"/>
    <x v="2"/>
    <x v="52"/>
    <n v="3"/>
    <n v="280"/>
    <s v="Joan Roca"/>
    <n v="1986"/>
    <n v="45"/>
    <n v="4.7"/>
    <s v="Prime Rib"/>
    <n v="39"/>
    <x v="0"/>
    <s v="Three Stars"/>
    <s v="Europe"/>
    <x v="0"/>
    <x v="1"/>
    <n v="48"/>
    <x v="1"/>
    <s v="Cash, UPI"/>
    <s v="Chef Special"/>
    <m/>
    <s v="Amit Sharma"/>
    <n v="166908"/>
    <n v="3322"/>
    <n v="34.052199999999999"/>
    <n v="-118.2437"/>
    <s v="Legacy"/>
    <s v="No"/>
    <s v="Online Only"/>
    <s v="Excellent"/>
  </r>
  <r>
    <x v="12"/>
    <x v="54"/>
    <x v="19"/>
    <x v="41"/>
    <n v="3"/>
    <n v="310"/>
    <s v="Heinz Beck"/>
    <n v="1994"/>
    <n v="50"/>
    <n v="4.8"/>
    <s v="Undhiyu"/>
    <n v="31"/>
    <x v="0"/>
    <s v="Three Stars"/>
    <s v="Europe"/>
    <x v="0"/>
    <x v="0"/>
    <n v="41"/>
    <x v="1"/>
    <s v="UPI, Card"/>
    <s v="Customer Choice"/>
    <s v="7N5VFCKG42TNLUA"/>
    <s v="Lucas Martin"/>
    <n v="148176"/>
    <n v="4754"/>
    <n v="26.912400000000002"/>
    <n v="75.787300000000002"/>
    <s v="Legacy"/>
    <s v="Yes"/>
    <s v="Online + Table"/>
    <s v="Excellent"/>
  </r>
  <r>
    <x v="32"/>
    <x v="40"/>
    <x v="19"/>
    <x v="36"/>
    <n v="2"/>
    <n v="250"/>
    <s v="Oriol Castro"/>
    <n v="2014"/>
    <n v="52"/>
    <n v="4.5999999999999996"/>
    <s v="Fusion Tikka"/>
    <n v="11"/>
    <x v="0"/>
    <s v="Two Stars"/>
    <s v="Europe"/>
    <x v="1"/>
    <x v="1"/>
    <n v="36"/>
    <x v="0"/>
    <s v="All Methods Accepted"/>
    <s v="Customer Choice"/>
    <s v="S63TVC8S9DGDK6M"/>
    <s v="Arjun Verma"/>
    <n v="69698"/>
    <n v="5895"/>
    <n v="17.385000000000002"/>
    <n v="78.486699999999999"/>
    <s v="Established"/>
    <s v="Yes"/>
    <s v="None"/>
    <s v="Excellent"/>
  </r>
  <r>
    <x v="47"/>
    <x v="61"/>
    <x v="20"/>
    <x v="44"/>
    <n v="0"/>
    <n v="220"/>
    <s v="Vladimir Mukhin"/>
    <n v="2011"/>
    <n v="50"/>
    <n v="4.5"/>
    <s v="Grilled Salmon"/>
    <n v="14"/>
    <x v="2"/>
    <s v="No Stars"/>
    <s v="Europe"/>
    <x v="1"/>
    <x v="1"/>
    <n v="45"/>
    <x v="1"/>
    <s v="Cash, UPI"/>
    <s v="Seasonal Special"/>
    <m/>
    <s v="Emily Clark"/>
    <n v="401644"/>
    <n v="4660"/>
    <n v="-37.813600000000001"/>
    <n v="144.9631"/>
    <s v="Established"/>
    <s v="No"/>
    <s v="None"/>
    <s v="Excellent"/>
  </r>
  <r>
    <x v="28"/>
    <x v="36"/>
    <x v="19"/>
    <x v="40"/>
    <n v="2"/>
    <n v="265"/>
    <s v="Heinz Reitbauer"/>
    <n v="2005"/>
    <n v="60"/>
    <n v="4.7"/>
    <s v="Masala Dosa"/>
    <n v="20"/>
    <x v="0"/>
    <s v="Two Stars"/>
    <s v="Europe"/>
    <x v="0"/>
    <x v="0"/>
    <n v="55"/>
    <x v="1"/>
    <s v="Cash, Card"/>
    <s v="Bestselling Dish"/>
    <s v="R49ZRO01H2PJQ54"/>
    <s v="Amit Sharma"/>
    <n v="87626"/>
    <n v="6512"/>
    <n v="22.572600000000001"/>
    <n v="88.363900000000001"/>
    <s v="Legacy"/>
    <s v="Yes"/>
    <s v="Online + Table"/>
    <s v="Excellent"/>
  </r>
  <r>
    <x v="0"/>
    <x v="42"/>
    <x v="19"/>
    <x v="36"/>
    <n v="3"/>
    <n v="320"/>
    <s v="Massimo Bottura"/>
    <n v="1995"/>
    <n v="28"/>
    <n v="4.9000000000000004"/>
    <s v="Truffle Naan"/>
    <n v="30"/>
    <x v="0"/>
    <s v="Three Stars"/>
    <s v="Europe"/>
    <x v="1"/>
    <x v="1"/>
    <n v="47"/>
    <x v="1"/>
    <s v="Cash, Card"/>
    <s v="Customer Choice"/>
    <s v="4ADX9LTLAEGNHNB"/>
    <s v="Riya Patel"/>
    <n v="270958"/>
    <n v="5140"/>
    <n v="23.022500000000001"/>
    <n v="72.571399999999997"/>
    <s v="Legacy"/>
    <s v="Yes"/>
    <s v="None"/>
    <s v="Excellent"/>
  </r>
  <r>
    <x v="34"/>
    <x v="43"/>
    <x v="0"/>
    <x v="43"/>
    <n v="2"/>
    <n v="550"/>
    <s v="Rasmus Munk"/>
    <n v="2015"/>
    <n v="50"/>
    <n v="4.5"/>
    <s v="Pepperoni"/>
    <n v="10"/>
    <x v="1"/>
    <s v="Two Stars"/>
    <s v="Europe"/>
    <x v="0"/>
    <x v="1"/>
    <n v="35"/>
    <x v="0"/>
    <s v="UPI, Card"/>
    <s v="Customer Choice"/>
    <m/>
    <s v="Amit Sharma"/>
    <n v="409860"/>
    <n v="3680"/>
    <n v="45.464199999999998"/>
    <n v="9.19"/>
    <s v="Established"/>
    <s v="No"/>
    <s v="Online Only"/>
    <s v="Excellent"/>
  </r>
  <r>
    <x v="4"/>
    <x v="61"/>
    <x v="20"/>
    <x v="19"/>
    <n v="3"/>
    <n v="350"/>
    <s v="Mauro Colagreco"/>
    <n v="1991"/>
    <n v="36"/>
    <n v="4.8"/>
    <s v="Noodle Bowl"/>
    <n v="34"/>
    <x v="0"/>
    <s v="Three Stars"/>
    <s v="Europe"/>
    <x v="0"/>
    <x v="1"/>
    <n v="42"/>
    <x v="0"/>
    <s v="Cash, Card"/>
    <s v="Chef Special"/>
    <m/>
    <s v="Riya Patel"/>
    <n v="24055"/>
    <n v="6522"/>
    <n v="-37.813600000000001"/>
    <n v="144.9631"/>
    <s v="Legacy"/>
    <s v="No"/>
    <s v="Online Only"/>
    <s v="Excellent"/>
  </r>
  <r>
    <x v="43"/>
    <x v="26"/>
    <x v="12"/>
    <x v="47"/>
    <n v="0"/>
    <n v="140"/>
    <s v="Jorge Vallejo"/>
    <n v="2012"/>
    <n v="48"/>
    <n v="4.5999999999999996"/>
    <s v="Roast Duck"/>
    <n v="13"/>
    <x v="3"/>
    <s v="No Stars"/>
    <s v="North America"/>
    <x v="0"/>
    <x v="1"/>
    <n v="55"/>
    <x v="0"/>
    <s v="Cash, Card"/>
    <s v="Bestselling Dish"/>
    <m/>
    <s v="Lucas Martin"/>
    <n v="95163"/>
    <n v="2128"/>
    <n v="51.507399999999997"/>
    <n v="-0.1278"/>
    <s v="Established"/>
    <s v="No"/>
    <s v="Online Only"/>
    <s v="Excellent"/>
  </r>
  <r>
    <x v="13"/>
    <x v="14"/>
    <x v="2"/>
    <x v="44"/>
    <n v="3"/>
    <n v="270"/>
    <s v="Quique Dacosta"/>
    <n v="1989"/>
    <n v="48"/>
    <n v="4.8"/>
    <s v="Grilled Salmon"/>
    <n v="36"/>
    <x v="0"/>
    <s v="Three Stars"/>
    <s v="Europe"/>
    <x v="1"/>
    <x v="0"/>
    <n v="34"/>
    <x v="1"/>
    <s v="UPI, Card"/>
    <s v="Seasonal Special"/>
    <m/>
    <s v="Haruto Tanaka"/>
    <n v="354950"/>
    <n v="4821"/>
    <n v="41.878100000000003"/>
    <n v="-87.629800000000003"/>
    <s v="Legacy"/>
    <s v="No"/>
    <s v="Table Only"/>
    <s v="Excellent"/>
  </r>
  <r>
    <x v="45"/>
    <x v="47"/>
    <x v="3"/>
    <x v="9"/>
    <n v="0"/>
    <n v="145"/>
    <s v="Rodolfo Guzmán"/>
    <n v="2006"/>
    <n v="40"/>
    <n v="4.5999999999999996"/>
    <s v="Truffle Risotto"/>
    <n v="19"/>
    <x v="3"/>
    <s v="No Stars"/>
    <s v="South America"/>
    <x v="0"/>
    <x v="1"/>
    <n v="25"/>
    <x v="1"/>
    <s v="Cash, Card"/>
    <s v="Chef Special"/>
    <m/>
    <s v="Oliver Brown"/>
    <n v="157540"/>
    <n v="3481"/>
    <n v="43.7102"/>
    <n v="7.2619999999999996"/>
    <s v="Legacy"/>
    <s v="No"/>
    <s v="Online Only"/>
    <s v="Excellent"/>
  </r>
  <r>
    <x v="42"/>
    <x v="49"/>
    <x v="12"/>
    <x v="54"/>
    <n v="0"/>
    <n v="195"/>
    <s v="Gaggan Anand"/>
    <n v="2017"/>
    <n v="14"/>
    <n v="4.5999999999999996"/>
    <s v="Chicken Tikka Pizza"/>
    <n v="8"/>
    <x v="2"/>
    <s v="No Stars"/>
    <s v="Asia"/>
    <x v="0"/>
    <x v="0"/>
    <n v="72"/>
    <x v="0"/>
    <s v="Cash, Card"/>
    <s v="Seasonal Special"/>
    <m/>
    <s v="John Smith"/>
    <n v="69636"/>
    <n v="2372"/>
    <n v="53.480800000000002"/>
    <n v="-2.2425999999999999"/>
    <s v="Established"/>
    <s v="No"/>
    <s v="Online + Table"/>
    <s v="Excellent"/>
  </r>
  <r>
    <x v="40"/>
    <x v="40"/>
    <x v="19"/>
    <x v="41"/>
    <n v="0"/>
    <n v="165"/>
    <s v="Mitsuharu Tsumura"/>
    <n v="2009"/>
    <n v="36"/>
    <n v="4.7"/>
    <s v="Thepla"/>
    <n v="16"/>
    <x v="2"/>
    <s v="No Stars"/>
    <s v="South America"/>
    <x v="1"/>
    <x v="0"/>
    <n v="68"/>
    <x v="1"/>
    <s v="UPI, Card"/>
    <s v="Customer Choice"/>
    <s v="GB98XFH8JIZ2TOM"/>
    <s v="Lucas Martin"/>
    <n v="200610"/>
    <n v="4082"/>
    <n v="17.385000000000002"/>
    <n v="78.486699999999999"/>
    <s v="Legacy"/>
    <s v="Yes"/>
    <s v="Table Only"/>
    <s v="Excellent"/>
  </r>
  <r>
    <x v="21"/>
    <x v="51"/>
    <x v="2"/>
    <x v="52"/>
    <n v="3"/>
    <n v="570"/>
    <s v="Paul Pairet"/>
    <n v="2012"/>
    <n v="10"/>
    <n v="4.5999999999999996"/>
    <s v="Grilled Steak"/>
    <n v="13"/>
    <x v="1"/>
    <s v="Three Stars"/>
    <s v="Asia"/>
    <x v="1"/>
    <x v="1"/>
    <n v="28"/>
    <x v="0"/>
    <s v="Cash, UPI"/>
    <s v="Seasonal Special"/>
    <m/>
    <s v="Francesco Rossi"/>
    <n v="455930"/>
    <n v="5502"/>
    <n v="34.052199999999999"/>
    <n v="-118.2437"/>
    <s v="Established"/>
    <s v="No"/>
    <s v="None"/>
    <s v="Excellent"/>
  </r>
  <r>
    <x v="23"/>
    <x v="48"/>
    <x v="0"/>
    <x v="43"/>
    <n v="2"/>
    <n v="280"/>
    <s v="Zaiyu Hasegawa"/>
    <n v="2007"/>
    <n v="26"/>
    <n v="4.7"/>
    <s v="Pepperoni"/>
    <n v="18"/>
    <x v="0"/>
    <s v="Two Stars"/>
    <s v="Asia"/>
    <x v="0"/>
    <x v="0"/>
    <n v="35"/>
    <x v="0"/>
    <s v="Cash, UPI"/>
    <s v="Customer Choice"/>
    <m/>
    <s v="Francesco Rossi"/>
    <n v="442939"/>
    <n v="1385"/>
    <n v="43.769599999999997"/>
    <n v="11.255800000000001"/>
    <s v="Legacy"/>
    <s v="No"/>
    <s v="Online + Table"/>
    <s v="Excellent"/>
  </r>
  <r>
    <x v="31"/>
    <x v="26"/>
    <x v="12"/>
    <x v="47"/>
    <n v="2"/>
    <n v="245"/>
    <s v="Richard Ekkebus"/>
    <n v="2005"/>
    <n v="46"/>
    <n v="4.7"/>
    <s v="Roast Duck"/>
    <n v="20"/>
    <x v="2"/>
    <s v="Two Stars"/>
    <s v="Asia"/>
    <x v="0"/>
    <x v="1"/>
    <n v="45"/>
    <x v="0"/>
    <s v="UPI, Card"/>
    <s v="Customer Choice"/>
    <m/>
    <s v="Sara Kapoor"/>
    <n v="309800"/>
    <n v="2507"/>
    <n v="51.507399999999997"/>
    <n v="-0.1278"/>
    <s v="Legacy"/>
    <s v="No"/>
    <s v="Online Only"/>
    <s v="Excellent"/>
  </r>
  <r>
    <x v="33"/>
    <x v="6"/>
    <x v="2"/>
    <x v="44"/>
    <n v="2"/>
    <n v="275"/>
    <s v="Andoni Luis Aduriz"/>
    <n v="1998"/>
    <n v="20"/>
    <n v="4.5999999999999996"/>
    <s v="Lobster Roll"/>
    <n v="27"/>
    <x v="0"/>
    <s v="Two Stars"/>
    <s v="Europe"/>
    <x v="0"/>
    <x v="0"/>
    <n v="42"/>
    <x v="0"/>
    <s v="All Methods Accepted"/>
    <s v="Seasonal Special"/>
    <m/>
    <s v="Haruto Tanaka"/>
    <n v="486585"/>
    <n v="2303"/>
    <n v="40.712800000000001"/>
    <n v="-74.006"/>
    <s v="Legacy"/>
    <s v="No"/>
    <s v="Online + Table"/>
    <s v="Excellent"/>
  </r>
  <r>
    <x v="3"/>
    <x v="39"/>
    <x v="19"/>
    <x v="40"/>
    <n v="3"/>
    <n v="425"/>
    <s v="Alain Passard"/>
    <n v="1986"/>
    <n v="40"/>
    <n v="4.9000000000000004"/>
    <s v="Chettinad Chicken"/>
    <n v="39"/>
    <x v="1"/>
    <s v="Three Stars"/>
    <s v="Europe"/>
    <x v="1"/>
    <x v="0"/>
    <n v="65"/>
    <x v="0"/>
    <s v="All Methods Accepted"/>
    <s v="Customer Choice"/>
    <s v="HGOUZKLVVL0RWSV"/>
    <s v="Sara Kapoor"/>
    <n v="408733"/>
    <n v="7525"/>
    <n v="18.520399999999999"/>
    <n v="73.856700000000004"/>
    <s v="Legacy"/>
    <s v="Yes"/>
    <s v="Table Only"/>
    <s v="Excellent"/>
  </r>
  <r>
    <x v="4"/>
    <x v="42"/>
    <x v="19"/>
    <x v="55"/>
    <n v="3"/>
    <n v="350"/>
    <s v="Mauro Colagreco"/>
    <n v="1991"/>
    <n v="36"/>
    <n v="4.8"/>
    <s v="Rasgulla"/>
    <n v="34"/>
    <x v="0"/>
    <s v="Three Stars"/>
    <s v="Europe"/>
    <x v="1"/>
    <x v="0"/>
    <n v="51"/>
    <x v="0"/>
    <s v="Cash, UPI"/>
    <s v="Bestselling Dish"/>
    <s v="R8Q9CZ7HS4JQA33"/>
    <s v="Francesco Rossi"/>
    <n v="464157"/>
    <n v="3796"/>
    <n v="23.022500000000001"/>
    <n v="72.571399999999997"/>
    <s v="Legacy"/>
    <s v="Yes"/>
    <s v="Table Only"/>
    <s v="Excellent"/>
  </r>
  <r>
    <x v="3"/>
    <x v="14"/>
    <x v="2"/>
    <x v="52"/>
    <n v="3"/>
    <n v="425"/>
    <s v="Alain Passard"/>
    <n v="1986"/>
    <n v="40"/>
    <n v="4.9000000000000004"/>
    <s v="Prime Rib"/>
    <n v="39"/>
    <x v="1"/>
    <s v="Three Stars"/>
    <s v="Europe"/>
    <x v="0"/>
    <x v="0"/>
    <n v="32"/>
    <x v="0"/>
    <s v="UPI, Card"/>
    <s v="Chef Special"/>
    <m/>
    <s v="Francesco Rossi"/>
    <n v="23272"/>
    <n v="6069"/>
    <n v="41.878100000000003"/>
    <n v="-87.629800000000003"/>
    <s v="Legacy"/>
    <s v="No"/>
    <s v="Online + Table"/>
    <s v="Excellent"/>
  </r>
  <r>
    <x v="25"/>
    <x v="50"/>
    <x v="3"/>
    <x v="49"/>
    <n v="2"/>
    <n v="245"/>
    <s v="Tim Raue"/>
    <n v="2010"/>
    <n v="48"/>
    <n v="4.7"/>
    <s v="Croissant"/>
    <n v="15"/>
    <x v="2"/>
    <s v="Two Stars"/>
    <s v="Europe"/>
    <x v="0"/>
    <x v="0"/>
    <n v="39"/>
    <x v="0"/>
    <s v="Cash, Card"/>
    <s v="Customer Choice"/>
    <m/>
    <s v="Emily Clark"/>
    <n v="445188"/>
    <n v="1790"/>
    <n v="45.764000000000003"/>
    <n v="4.8357000000000001"/>
    <s v="Legacy"/>
    <s v="No"/>
    <s v="Online + Table"/>
    <s v="Excellent"/>
  </r>
  <r>
    <x v="38"/>
    <x v="55"/>
    <x v="19"/>
    <x v="40"/>
    <n v="1"/>
    <n v="95"/>
    <s v="Bertrand Grébaut"/>
    <n v="2011"/>
    <n v="28"/>
    <n v="4.5"/>
    <s v="Idli Sambhar"/>
    <n v="14"/>
    <x v="3"/>
    <s v="One Star"/>
    <s v="Europe"/>
    <x v="1"/>
    <x v="1"/>
    <n v="50"/>
    <x v="1"/>
    <s v="All Methods Accepted"/>
    <s v="Seasonal Special"/>
    <s v="0JBDT8G0QFDQ4VZ"/>
    <s v="Amit Sharma"/>
    <n v="345200"/>
    <n v="6564"/>
    <n v="22.7196"/>
    <n v="75.857699999999994"/>
    <s v="Established"/>
    <s v="Yes"/>
    <s v="None"/>
    <s v="Excellent"/>
  </r>
  <r>
    <x v="43"/>
    <x v="6"/>
    <x v="2"/>
    <x v="44"/>
    <n v="0"/>
    <n v="140"/>
    <s v="Jorge Vallejo"/>
    <n v="2012"/>
    <n v="48"/>
    <n v="4.5999999999999996"/>
    <s v="Lobster Roll"/>
    <n v="13"/>
    <x v="3"/>
    <s v="No Stars"/>
    <s v="North America"/>
    <x v="1"/>
    <x v="1"/>
    <n v="20"/>
    <x v="1"/>
    <s v="Cash, UPI"/>
    <s v="Chef Special"/>
    <m/>
    <s v="Francesco Rossi"/>
    <n v="76400"/>
    <n v="897"/>
    <n v="40.712800000000001"/>
    <n v="-74.006"/>
    <s v="Established"/>
    <s v="No"/>
    <s v="None"/>
    <s v="Excellent"/>
  </r>
  <r>
    <x v="30"/>
    <x v="60"/>
    <x v="21"/>
    <x v="56"/>
    <n v="2"/>
    <n v="285"/>
    <s v="André Chiang"/>
    <n v="2010"/>
    <n v="30"/>
    <n v="4.7"/>
    <s v="Poutine"/>
    <n v="15"/>
    <x v="0"/>
    <s v="Two Stars"/>
    <s v="Asia"/>
    <x v="0"/>
    <x v="0"/>
    <n v="70"/>
    <x v="0"/>
    <s v="Cash, Card"/>
    <s v="Bestselling Dish"/>
    <m/>
    <s v="Arjun Verma"/>
    <n v="410016"/>
    <n v="7139"/>
    <n v="45.5017"/>
    <n v="-73.567300000000003"/>
    <s v="Legacy"/>
    <s v="No"/>
    <s v="Online + Table"/>
    <s v="Excellent"/>
  </r>
  <r>
    <x v="5"/>
    <x v="42"/>
    <x v="19"/>
    <x v="37"/>
    <n v="3"/>
    <n v="380"/>
    <s v="Björn Frantzén"/>
    <n v="2008"/>
    <n v="23"/>
    <n v="4.8"/>
    <s v="Chole Kulche"/>
    <n v="17"/>
    <x v="0"/>
    <s v="Three Stars"/>
    <s v="Europe"/>
    <x v="0"/>
    <x v="1"/>
    <n v="47"/>
    <x v="0"/>
    <s v="Cash, Card"/>
    <s v="Bestselling Dish"/>
    <s v="6VJAKR3EG8ADHZU"/>
    <s v="Emily Clark"/>
    <n v="219000"/>
    <n v="5331"/>
    <n v="23.022500000000001"/>
    <n v="72.571399999999997"/>
    <s v="Legacy"/>
    <s v="Yes"/>
    <s v="Online Only"/>
    <s v="Excellent"/>
  </r>
  <r>
    <x v="11"/>
    <x v="54"/>
    <x v="19"/>
    <x v="53"/>
    <n v="3"/>
    <n v="385"/>
    <s v="Yannick Alléno"/>
    <n v="2003"/>
    <n v="55"/>
    <n v="4.8"/>
    <s v="Dal Baati Churma"/>
    <n v="22"/>
    <x v="0"/>
    <s v="Three Stars"/>
    <s v="Europe"/>
    <x v="1"/>
    <x v="0"/>
    <n v="22"/>
    <x v="0"/>
    <s v="Cash, Card"/>
    <s v="Customer Choice"/>
    <s v="3KM71NGGK8OS7N1"/>
    <s v="Riya Patel"/>
    <n v="440856"/>
    <n v="7113"/>
    <n v="26.912400000000002"/>
    <n v="75.787300000000002"/>
    <s v="Legacy"/>
    <s v="Yes"/>
    <s v="Table Only"/>
    <s v="Excellent"/>
  </r>
  <r>
    <x v="41"/>
    <x v="49"/>
    <x v="12"/>
    <x v="57"/>
    <n v="0"/>
    <n v="155"/>
    <s v="Enrique Olvera"/>
    <n v="2000"/>
    <n v="55"/>
    <n v="4.7"/>
    <s v="Shepherd’s Pie"/>
    <n v="25"/>
    <x v="2"/>
    <s v="No Stars"/>
    <s v="North America"/>
    <x v="0"/>
    <x v="0"/>
    <n v="73"/>
    <x v="1"/>
    <s v="Cash, Card"/>
    <s v="Bestselling Dish"/>
    <m/>
    <s v="Sara Kapoor"/>
    <n v="272071"/>
    <n v="571"/>
    <n v="53.480800000000002"/>
    <n v="-2.2425999999999999"/>
    <s v="Legacy"/>
    <s v="No"/>
    <s v="Online + Table"/>
    <s v="Excellent"/>
  </r>
  <r>
    <x v="31"/>
    <x v="41"/>
    <x v="19"/>
    <x v="41"/>
    <n v="2"/>
    <n v="245"/>
    <s v="Richard Ekkebus"/>
    <n v="2005"/>
    <n v="46"/>
    <n v="4.7"/>
    <s v="Thepla"/>
    <n v="20"/>
    <x v="2"/>
    <s v="Two Stars"/>
    <s v="Asia"/>
    <x v="1"/>
    <x v="1"/>
    <n v="47"/>
    <x v="1"/>
    <s v="Cash, Card"/>
    <s v="Bestselling Dish"/>
    <s v="H40ZGYJ8L1ARGZT"/>
    <s v="John Smith"/>
    <n v="458420"/>
    <n v="898"/>
    <n v="21.170200000000001"/>
    <n v="72.831100000000006"/>
    <s v="Legacy"/>
    <s v="Yes"/>
    <s v="None"/>
    <s v="Excellent"/>
  </r>
  <r>
    <x v="30"/>
    <x v="46"/>
    <x v="8"/>
    <x v="45"/>
    <n v="2"/>
    <n v="285"/>
    <s v="André Chiang"/>
    <n v="2010"/>
    <n v="30"/>
    <n v="4.7"/>
    <s v="Shoyu Ramen"/>
    <n v="15"/>
    <x v="0"/>
    <s v="Two Stars"/>
    <s v="Asia"/>
    <x v="0"/>
    <x v="0"/>
    <n v="66"/>
    <x v="1"/>
    <s v="Cash, Card"/>
    <s v="Seasonal Special"/>
    <m/>
    <s v="John Smith"/>
    <n v="236624"/>
    <n v="3455"/>
    <n v="35.011600000000001"/>
    <n v="135.7681"/>
    <s v="Legacy"/>
    <s v="No"/>
    <s v="Online + Table"/>
    <s v="Excellent"/>
  </r>
  <r>
    <x v="48"/>
    <x v="52"/>
    <x v="12"/>
    <x v="47"/>
    <n v="0"/>
    <n v="125"/>
    <s v="Leonor Espinosa"/>
    <n v="2007"/>
    <n v="45"/>
    <n v="4.5"/>
    <s v="Truffle Pasta"/>
    <n v="18"/>
    <x v="3"/>
    <s v="No Stars"/>
    <s v="South America"/>
    <x v="1"/>
    <x v="1"/>
    <n v="70"/>
    <x v="1"/>
    <s v="Cash, UPI"/>
    <s v="Customer Choice"/>
    <m/>
    <s v="Oliver Brown"/>
    <n v="396054"/>
    <n v="73"/>
    <n v="53.800800000000002"/>
    <n v="-1.5490999999999999"/>
    <s v="Legacy"/>
    <s v="No"/>
    <s v="None"/>
    <s v="Excellent"/>
  </r>
  <r>
    <x v="25"/>
    <x v="47"/>
    <x v="3"/>
    <x v="2"/>
    <n v="2"/>
    <n v="245"/>
    <s v="Tim Raue"/>
    <n v="2010"/>
    <n v="48"/>
    <n v="4.7"/>
    <s v="Ratatouille"/>
    <n v="15"/>
    <x v="2"/>
    <s v="Two Stars"/>
    <s v="Europe"/>
    <x v="0"/>
    <x v="1"/>
    <n v="42"/>
    <x v="0"/>
    <s v="UPI, Card"/>
    <s v="Customer Choice"/>
    <m/>
    <s v="Sara Kapoor"/>
    <n v="172474"/>
    <n v="5946"/>
    <n v="43.7102"/>
    <n v="7.2619999999999996"/>
    <s v="Legacy"/>
    <s v="No"/>
    <s v="Online Only"/>
    <s v="Excellent"/>
  </r>
  <r>
    <x v="34"/>
    <x v="60"/>
    <x v="21"/>
    <x v="50"/>
    <n v="2"/>
    <n v="550"/>
    <s v="Rasmus Munk"/>
    <n v="2015"/>
    <n v="50"/>
    <n v="4.5"/>
    <s v="BBQ Wings"/>
    <n v="10"/>
    <x v="1"/>
    <s v="Two Stars"/>
    <s v="Europe"/>
    <x v="1"/>
    <x v="1"/>
    <n v="24"/>
    <x v="0"/>
    <s v="Cash, UPI"/>
    <s v="Chef Special"/>
    <m/>
    <s v="Haruto Tanaka"/>
    <n v="48042"/>
    <n v="4541"/>
    <n v="45.5017"/>
    <n v="-73.567300000000003"/>
    <s v="Established"/>
    <s v="No"/>
    <s v="None"/>
    <s v="Excellent"/>
  </r>
  <r>
    <x v="41"/>
    <x v="39"/>
    <x v="19"/>
    <x v="55"/>
    <n v="0"/>
    <n v="155"/>
    <s v="Enrique Olvera"/>
    <n v="2000"/>
    <n v="55"/>
    <n v="4.7"/>
    <s v="Rasgulla"/>
    <n v="25"/>
    <x v="2"/>
    <s v="No Stars"/>
    <s v="North America"/>
    <x v="0"/>
    <x v="0"/>
    <n v="48"/>
    <x v="1"/>
    <s v="UPI, Card"/>
    <s v="Chef Special"/>
    <s v="9W6IBLLX0JX9AK8"/>
    <s v="Riya Patel"/>
    <n v="270850"/>
    <n v="208"/>
    <n v="18.520399999999999"/>
    <n v="73.856700000000004"/>
    <s v="Legacy"/>
    <s v="Yes"/>
    <s v="Online + Table"/>
    <s v="Excellent"/>
  </r>
  <r>
    <x v="31"/>
    <x v="10"/>
    <x v="0"/>
    <x v="46"/>
    <n v="2"/>
    <n v="245"/>
    <s v="Richard Ekkebus"/>
    <n v="2005"/>
    <n v="46"/>
    <n v="4.7"/>
    <s v="Spaghetti Carbonara"/>
    <n v="20"/>
    <x v="2"/>
    <s v="Two Stars"/>
    <s v="Asia"/>
    <x v="0"/>
    <x v="1"/>
    <n v="38"/>
    <x v="0"/>
    <s v="Cash, Card"/>
    <s v="Chef Special"/>
    <m/>
    <s v="Riya Patel"/>
    <n v="426081"/>
    <n v="5487"/>
    <n v="41.902799999999999"/>
    <n v="12.4964"/>
    <s v="Legacy"/>
    <s v="No"/>
    <s v="Online Only"/>
    <s v="Excellent"/>
  </r>
  <r>
    <x v="8"/>
    <x v="35"/>
    <x v="19"/>
    <x v="38"/>
    <n v="3"/>
    <n v="295"/>
    <s v="Juan Mari Arzak"/>
    <n v="1897"/>
    <n v="50"/>
    <n v="4.8"/>
    <s v="Butter Chicken"/>
    <n v="128"/>
    <x v="0"/>
    <s v="Three Stars"/>
    <s v="Europe"/>
    <x v="1"/>
    <x v="1"/>
    <n v="34"/>
    <x v="1"/>
    <s v="All Methods Accepted"/>
    <s v="Seasonal Special"/>
    <s v="Z790CMS3TH9G0LP"/>
    <s v="Emily Clark"/>
    <n v="221518"/>
    <n v="2524"/>
    <n v="19.076000000000001"/>
    <n v="72.877700000000004"/>
    <s v="Legacy"/>
    <s v="Yes"/>
    <s v="None"/>
    <s v="Excellent"/>
  </r>
  <r>
    <x v="46"/>
    <x v="50"/>
    <x v="3"/>
    <x v="49"/>
    <n v="0"/>
    <n v="285"/>
    <s v="Dan Barber"/>
    <n v="2004"/>
    <n v="70"/>
    <n v="4.5999999999999996"/>
    <s v="Croissant"/>
    <n v="21"/>
    <x v="0"/>
    <s v="No Stars"/>
    <s v="North America"/>
    <x v="1"/>
    <x v="1"/>
    <n v="32"/>
    <x v="1"/>
    <s v="All Methods Accepted"/>
    <s v="Chef Special"/>
    <m/>
    <s v="Haruto Tanaka"/>
    <n v="127066"/>
    <n v="5524"/>
    <n v="45.764000000000003"/>
    <n v="4.8357000000000001"/>
    <s v="Legacy"/>
    <s v="No"/>
    <s v="None"/>
    <s v="Excellent"/>
  </r>
  <r>
    <x v="15"/>
    <x v="50"/>
    <x v="3"/>
    <x v="2"/>
    <n v="3"/>
    <n v="280"/>
    <s v="Joan Roca"/>
    <n v="1986"/>
    <n v="45"/>
    <n v="4.7"/>
    <s v="Ratatouille"/>
    <n v="39"/>
    <x v="0"/>
    <s v="Three Stars"/>
    <s v="Europe"/>
    <x v="0"/>
    <x v="1"/>
    <n v="30"/>
    <x v="0"/>
    <s v="Cash, Card"/>
    <s v="Seasonal Special"/>
    <m/>
    <s v="Amit Sharma"/>
    <n v="297056"/>
    <n v="5498"/>
    <n v="45.764000000000003"/>
    <n v="4.8357000000000001"/>
    <s v="Legacy"/>
    <s v="No"/>
    <s v="Online Only"/>
    <s v="Excellent"/>
  </r>
  <r>
    <x v="29"/>
    <x v="43"/>
    <x v="0"/>
    <x v="7"/>
    <n v="2"/>
    <n v="285"/>
    <s v="Sean Gray"/>
    <n v="2008"/>
    <n v="12"/>
    <n v="4.7"/>
    <s v="Risotto"/>
    <n v="17"/>
    <x v="0"/>
    <s v="Two Stars"/>
    <s v="North America"/>
    <x v="0"/>
    <x v="0"/>
    <n v="37"/>
    <x v="0"/>
    <s v="Cash, Card"/>
    <s v="Customer Choice"/>
    <m/>
    <s v="Francesco Rossi"/>
    <n v="194742"/>
    <n v="6877"/>
    <n v="45.464199999999998"/>
    <n v="9.19"/>
    <s v="Legacy"/>
    <s v="No"/>
    <s v="Online + Table"/>
    <s v="Excellent"/>
  </r>
  <r>
    <x v="3"/>
    <x v="9"/>
    <x v="2"/>
    <x v="44"/>
    <n v="3"/>
    <n v="425"/>
    <s v="Alain Passard"/>
    <n v="1986"/>
    <n v="40"/>
    <n v="4.9000000000000004"/>
    <s v="Lobster Roll"/>
    <n v="39"/>
    <x v="1"/>
    <s v="Three Stars"/>
    <s v="Europe"/>
    <x v="1"/>
    <x v="0"/>
    <n v="59"/>
    <x v="0"/>
    <s v="Cash, UPI"/>
    <s v="Chef Special"/>
    <m/>
    <s v="Amit Sharma"/>
    <n v="322936"/>
    <n v="4494"/>
    <n v="37.774900000000002"/>
    <n v="-122.4194"/>
    <s v="Legacy"/>
    <s v="No"/>
    <s v="Table Only"/>
    <s v="Excellent"/>
  </r>
  <r>
    <x v="11"/>
    <x v="46"/>
    <x v="8"/>
    <x v="45"/>
    <n v="3"/>
    <n v="385"/>
    <s v="Yannick Alléno"/>
    <n v="2003"/>
    <n v="55"/>
    <n v="4.8"/>
    <s v="Shoyu Ramen"/>
    <n v="22"/>
    <x v="0"/>
    <s v="Three Stars"/>
    <s v="Europe"/>
    <x v="0"/>
    <x v="0"/>
    <n v="41"/>
    <x v="0"/>
    <s v="UPI, Card"/>
    <s v="Seasonal Special"/>
    <m/>
    <s v="Lucas Martin"/>
    <n v="45104"/>
    <n v="2185"/>
    <n v="35.011600000000001"/>
    <n v="135.7681"/>
    <s v="Legacy"/>
    <s v="No"/>
    <s v="Online + Table"/>
    <s v="Excellent"/>
  </r>
  <r>
    <x v="2"/>
    <x v="60"/>
    <x v="21"/>
    <x v="50"/>
    <n v="3"/>
    <n v="390"/>
    <s v="Thomas Keller"/>
    <n v="1994"/>
    <n v="60"/>
    <n v="4.9000000000000004"/>
    <s v="BBQ Wings"/>
    <n v="31"/>
    <x v="0"/>
    <s v="Three Stars"/>
    <s v="North America"/>
    <x v="1"/>
    <x v="1"/>
    <n v="62"/>
    <x v="0"/>
    <s v="All Methods Accepted"/>
    <s v="Chef Special"/>
    <m/>
    <s v="Oliver Brown"/>
    <n v="145329"/>
    <n v="4762"/>
    <n v="45.5017"/>
    <n v="-73.567300000000003"/>
    <s v="Legacy"/>
    <s v="No"/>
    <s v="None"/>
    <s v="Excellent"/>
  </r>
  <r>
    <x v="18"/>
    <x v="3"/>
    <x v="3"/>
    <x v="2"/>
    <n v="3"/>
    <n v="385"/>
    <s v="Grant Achatz"/>
    <n v="2005"/>
    <n v="64"/>
    <n v="4.7"/>
    <s v="Ratatouille"/>
    <n v="20"/>
    <x v="0"/>
    <s v="Three Stars"/>
    <s v="North America"/>
    <x v="1"/>
    <x v="0"/>
    <n v="59"/>
    <x v="0"/>
    <s v="All Methods Accepted"/>
    <s v="Chef Special"/>
    <m/>
    <s v="Emily Clark"/>
    <n v="24153"/>
    <n v="719"/>
    <n v="48.8566"/>
    <n v="2.3521999999999998"/>
    <s v="Legacy"/>
    <s v="No"/>
    <s v="Table Only"/>
    <s v="Excellent"/>
  </r>
  <r>
    <x v="26"/>
    <x v="26"/>
    <x v="12"/>
    <x v="57"/>
    <n v="2"/>
    <n v="275"/>
    <s v="Yoshihiro Narisawa"/>
    <n v="2003"/>
    <n v="36"/>
    <n v="4.7"/>
    <s v="Fish and Chips"/>
    <n v="22"/>
    <x v="0"/>
    <s v="Two Stars"/>
    <s v="Asia"/>
    <x v="1"/>
    <x v="1"/>
    <n v="37"/>
    <x v="0"/>
    <s v="Cash, UPI"/>
    <s v="Chef Special"/>
    <m/>
    <s v="Emily Clark"/>
    <n v="60774"/>
    <n v="957"/>
    <n v="51.507399999999997"/>
    <n v="-0.1278"/>
    <s v="Legacy"/>
    <s v="No"/>
    <s v="None"/>
    <s v="Excellent"/>
  </r>
  <r>
    <x v="39"/>
    <x v="36"/>
    <x v="19"/>
    <x v="41"/>
    <n v="0"/>
    <n v="180"/>
    <s v="Virgilio Martínez"/>
    <n v="2008"/>
    <n v="50"/>
    <n v="4.8"/>
    <s v="Dhokla"/>
    <n v="17"/>
    <x v="2"/>
    <s v="No Stars"/>
    <s v="South America"/>
    <x v="1"/>
    <x v="1"/>
    <n v="34"/>
    <x v="0"/>
    <s v="UPI, Card"/>
    <s v="Customer Choice"/>
    <s v="JELR8YPG2VPBVJ6"/>
    <s v="Sara Kapoor"/>
    <n v="166145"/>
    <n v="7268"/>
    <n v="22.572600000000001"/>
    <n v="88.363900000000001"/>
    <s v="Legacy"/>
    <s v="Yes"/>
    <s v="None"/>
    <s v="Excellent"/>
  </r>
  <r>
    <x v="32"/>
    <x v="10"/>
    <x v="0"/>
    <x v="43"/>
    <n v="2"/>
    <n v="250"/>
    <s v="Oriol Castro"/>
    <n v="2014"/>
    <n v="52"/>
    <n v="4.5999999999999996"/>
    <s v="Margherita"/>
    <n v="11"/>
    <x v="0"/>
    <s v="Two Stars"/>
    <s v="Europe"/>
    <x v="1"/>
    <x v="0"/>
    <n v="35"/>
    <x v="1"/>
    <s v="UPI, Card"/>
    <s v="Customer Choice"/>
    <m/>
    <s v="Sara Kapoor"/>
    <n v="186508"/>
    <n v="5703"/>
    <n v="41.902799999999999"/>
    <n v="12.4964"/>
    <s v="Established"/>
    <s v="No"/>
    <s v="Table Only"/>
    <s v="Excellent"/>
  </r>
  <r>
    <x v="0"/>
    <x v="36"/>
    <x v="19"/>
    <x v="37"/>
    <n v="3"/>
    <n v="320"/>
    <s v="Massimo Bottura"/>
    <n v="1995"/>
    <n v="28"/>
    <n v="4.9000000000000004"/>
    <s v="Pani Puri"/>
    <n v="30"/>
    <x v="0"/>
    <s v="Three Stars"/>
    <s v="Europe"/>
    <x v="1"/>
    <x v="1"/>
    <n v="67"/>
    <x v="0"/>
    <s v="All Methods Accepted"/>
    <s v="Bestselling Dish"/>
    <s v="PG6PRBNSXZ1WM2N"/>
    <s v="Francesco Rossi"/>
    <n v="349228"/>
    <n v="1033"/>
    <n v="22.572600000000001"/>
    <n v="88.363900000000001"/>
    <s v="Legacy"/>
    <s v="Yes"/>
    <s v="None"/>
    <s v="Excellent"/>
  </r>
  <r>
    <x v="18"/>
    <x v="50"/>
    <x v="3"/>
    <x v="49"/>
    <n v="3"/>
    <n v="385"/>
    <s v="Grant Achatz"/>
    <n v="2005"/>
    <n v="64"/>
    <n v="4.7"/>
    <s v="Croissant"/>
    <n v="20"/>
    <x v="0"/>
    <s v="Three Stars"/>
    <s v="North America"/>
    <x v="1"/>
    <x v="1"/>
    <n v="64"/>
    <x v="1"/>
    <s v="All Methods Accepted"/>
    <s v="Customer Choice"/>
    <m/>
    <s v="John Smith"/>
    <n v="301986"/>
    <n v="733"/>
    <n v="45.764000000000003"/>
    <n v="4.8357000000000001"/>
    <s v="Legacy"/>
    <s v="No"/>
    <s v="None"/>
    <s v="Excellent"/>
  </r>
  <r>
    <x v="6"/>
    <x v="54"/>
    <x v="19"/>
    <x v="41"/>
    <n v="3"/>
    <n v="295"/>
    <s v="Eric Ripert"/>
    <n v="1972"/>
    <n v="62"/>
    <n v="4.8"/>
    <s v="Thepla"/>
    <n v="53"/>
    <x v="0"/>
    <s v="Three Stars"/>
    <s v="North America"/>
    <x v="0"/>
    <x v="0"/>
    <n v="48"/>
    <x v="1"/>
    <s v="Cash, Card"/>
    <s v="Customer Choice"/>
    <s v="QU4HJXVS1KIE4M3"/>
    <s v="Haruto Tanaka"/>
    <n v="482881"/>
    <n v="2869"/>
    <n v="26.912400000000002"/>
    <n v="75.787300000000002"/>
    <s v="Legacy"/>
    <s v="Yes"/>
    <s v="Online + Table"/>
    <s v="Excellent"/>
  </r>
  <r>
    <x v="22"/>
    <x v="3"/>
    <x v="3"/>
    <x v="2"/>
    <n v="2"/>
    <n v="450"/>
    <s v="René Redzepi"/>
    <n v="2003"/>
    <n v="40"/>
    <n v="4.8"/>
    <s v="Ratatouille"/>
    <n v="22"/>
    <x v="1"/>
    <s v="Two Stars"/>
    <s v="Europe"/>
    <x v="0"/>
    <x v="1"/>
    <n v="42"/>
    <x v="0"/>
    <s v="UPI, Card"/>
    <s v="Chef Special"/>
    <m/>
    <s v="John Smith"/>
    <n v="377111"/>
    <n v="291"/>
    <n v="48.8566"/>
    <n v="2.3521999999999998"/>
    <s v="Legacy"/>
    <s v="No"/>
    <s v="Online Only"/>
    <s v="Excellent"/>
  </r>
  <r>
    <x v="41"/>
    <x v="40"/>
    <x v="19"/>
    <x v="38"/>
    <n v="0"/>
    <n v="155"/>
    <s v="Enrique Olvera"/>
    <n v="2000"/>
    <n v="55"/>
    <n v="4.7"/>
    <s v="Paneer Butter Masala"/>
    <n v="25"/>
    <x v="2"/>
    <s v="No Stars"/>
    <s v="North America"/>
    <x v="0"/>
    <x v="0"/>
    <n v="70"/>
    <x v="0"/>
    <s v="Cash, UPI"/>
    <s v="Customer Choice"/>
    <s v="KKH2OJBD9BCRROC"/>
    <s v="Sara Kapoor"/>
    <n v="241861"/>
    <n v="217"/>
    <n v="17.385000000000002"/>
    <n v="78.486699999999999"/>
    <s v="Legacy"/>
    <s v="Yes"/>
    <s v="Online + Table"/>
    <s v="Excellent"/>
  </r>
  <r>
    <x v="12"/>
    <x v="45"/>
    <x v="2"/>
    <x v="52"/>
    <n v="3"/>
    <n v="310"/>
    <s v="Heinz Beck"/>
    <n v="1994"/>
    <n v="50"/>
    <n v="4.8"/>
    <s v="Grilled Steak"/>
    <n v="31"/>
    <x v="0"/>
    <s v="Three Stars"/>
    <s v="Europe"/>
    <x v="0"/>
    <x v="0"/>
    <n v="34"/>
    <x v="1"/>
    <s v="Cash, UPI"/>
    <s v="Seasonal Special"/>
    <m/>
    <s v="Arjun Verma"/>
    <n v="107785"/>
    <n v="5938"/>
    <n v="29.760400000000001"/>
    <n v="-95.369799999999998"/>
    <s v="Legacy"/>
    <s v="No"/>
    <s v="Online + Table"/>
    <s v="Excellent"/>
  </r>
  <r>
    <x v="21"/>
    <x v="34"/>
    <x v="19"/>
    <x v="38"/>
    <n v="3"/>
    <n v="570"/>
    <s v="Paul Pairet"/>
    <n v="2012"/>
    <n v="10"/>
    <n v="4.5999999999999996"/>
    <s v="Dal Makhani"/>
    <n v="13"/>
    <x v="1"/>
    <s v="Three Stars"/>
    <s v="Asia"/>
    <x v="0"/>
    <x v="0"/>
    <n v="31"/>
    <x v="1"/>
    <s v="Cash, Card"/>
    <s v="Customer Choice"/>
    <s v="3OL9J4V0BUAGOZ4"/>
    <s v="Haruto Tanaka"/>
    <n v="101565"/>
    <n v="4037"/>
    <n v="28.7041"/>
    <n v="77.102500000000006"/>
    <s v="Established"/>
    <s v="Yes"/>
    <s v="Online + Table"/>
    <s v="Excellent"/>
  </r>
  <r>
    <x v="6"/>
    <x v="26"/>
    <x v="12"/>
    <x v="54"/>
    <n v="3"/>
    <n v="295"/>
    <s v="Eric Ripert"/>
    <n v="1972"/>
    <n v="62"/>
    <n v="4.8"/>
    <s v="Chicken Tikka Pizza"/>
    <n v="53"/>
    <x v="0"/>
    <s v="Three Stars"/>
    <s v="North America"/>
    <x v="0"/>
    <x v="1"/>
    <n v="45"/>
    <x v="1"/>
    <s v="Cash, Card"/>
    <s v="Bestselling Dish"/>
    <m/>
    <s v="Haruto Tanaka"/>
    <n v="398267"/>
    <n v="2692"/>
    <n v="51.507399999999997"/>
    <n v="-0.1278"/>
    <s v="Legacy"/>
    <s v="No"/>
    <s v="Online Only"/>
    <s v="Excellent"/>
  </r>
  <r>
    <x v="1"/>
    <x v="57"/>
    <x v="21"/>
    <x v="56"/>
    <n v="3"/>
    <n v="320"/>
    <s v="Julien Royer"/>
    <n v="2008"/>
    <n v="32"/>
    <n v="4.9000000000000004"/>
    <s v="Poutine"/>
    <n v="17"/>
    <x v="0"/>
    <s v="Three Stars"/>
    <s v="Asia"/>
    <x v="1"/>
    <x v="0"/>
    <n v="73"/>
    <x v="1"/>
    <s v="Cash, UPI"/>
    <s v="Customer Choice"/>
    <m/>
    <s v="Francesco Rossi"/>
    <n v="306897"/>
    <n v="1892"/>
    <n v="43.653199999999998"/>
    <n v="-79.383200000000002"/>
    <s v="Legacy"/>
    <s v="No"/>
    <s v="Table Only"/>
    <s v="Excellent"/>
  </r>
  <r>
    <x v="41"/>
    <x v="3"/>
    <x v="3"/>
    <x v="9"/>
    <n v="0"/>
    <n v="155"/>
    <s v="Enrique Olvera"/>
    <n v="2000"/>
    <n v="55"/>
    <n v="4.7"/>
    <s v="Truffle Risotto"/>
    <n v="25"/>
    <x v="2"/>
    <s v="No Stars"/>
    <s v="North America"/>
    <x v="0"/>
    <x v="1"/>
    <n v="48"/>
    <x v="1"/>
    <s v="All Methods Accepted"/>
    <s v="Seasonal Special"/>
    <m/>
    <s v="Oliver Brown"/>
    <n v="377013"/>
    <n v="1325"/>
    <n v="48.8566"/>
    <n v="2.3521999999999998"/>
    <s v="Legacy"/>
    <s v="No"/>
    <s v="Online Only"/>
    <s v="Excellent"/>
  </r>
  <r>
    <x v="23"/>
    <x v="43"/>
    <x v="0"/>
    <x v="43"/>
    <n v="2"/>
    <n v="280"/>
    <s v="Zaiyu Hasegawa"/>
    <n v="2007"/>
    <n v="26"/>
    <n v="4.7"/>
    <s v="Pepperoni"/>
    <n v="18"/>
    <x v="0"/>
    <s v="Two Stars"/>
    <s v="Asia"/>
    <x v="0"/>
    <x v="0"/>
    <n v="58"/>
    <x v="0"/>
    <s v="Cash, UPI"/>
    <s v="Chef Special"/>
    <m/>
    <s v="Oliver Brown"/>
    <n v="92249"/>
    <n v="1813"/>
    <n v="45.464199999999998"/>
    <n v="9.19"/>
    <s v="Legacy"/>
    <s v="No"/>
    <s v="Online + Table"/>
    <s v="Excellent"/>
  </r>
  <r>
    <x v="30"/>
    <x v="41"/>
    <x v="19"/>
    <x v="39"/>
    <n v="2"/>
    <n v="285"/>
    <s v="André Chiang"/>
    <n v="2010"/>
    <n v="30"/>
    <n v="4.7"/>
    <s v="Biryani"/>
    <n v="15"/>
    <x v="0"/>
    <s v="Two Stars"/>
    <s v="Asia"/>
    <x v="0"/>
    <x v="1"/>
    <n v="42"/>
    <x v="1"/>
    <s v="All Methods Accepted"/>
    <s v="Seasonal Special"/>
    <s v="VPXOR3C77HVMWD5"/>
    <s v="Emily Clark"/>
    <n v="11141"/>
    <n v="4875"/>
    <n v="21.170200000000001"/>
    <n v="72.831100000000006"/>
    <s v="Legacy"/>
    <s v="Yes"/>
    <s v="Online Only"/>
    <s v="Excellent"/>
  </r>
  <r>
    <x v="28"/>
    <x v="9"/>
    <x v="2"/>
    <x v="52"/>
    <n v="2"/>
    <n v="265"/>
    <s v="Heinz Reitbauer"/>
    <n v="2005"/>
    <n v="60"/>
    <n v="4.7"/>
    <s v="Prime Rib"/>
    <n v="20"/>
    <x v="0"/>
    <s v="Two Stars"/>
    <s v="Europe"/>
    <x v="1"/>
    <x v="1"/>
    <n v="66"/>
    <x v="0"/>
    <s v="UPI, Card"/>
    <s v="Seasonal Special"/>
    <m/>
    <s v="Emily Clark"/>
    <n v="452041"/>
    <n v="6639"/>
    <n v="37.774900000000002"/>
    <n v="-122.4194"/>
    <s v="Legacy"/>
    <s v="No"/>
    <s v="None"/>
    <s v="Excellent"/>
  </r>
  <r>
    <x v="12"/>
    <x v="6"/>
    <x v="2"/>
    <x v="52"/>
    <n v="3"/>
    <n v="310"/>
    <s v="Heinz Beck"/>
    <n v="1994"/>
    <n v="50"/>
    <n v="4.8"/>
    <s v="Prime Rib"/>
    <n v="31"/>
    <x v="0"/>
    <s v="Three Stars"/>
    <s v="Europe"/>
    <x v="1"/>
    <x v="0"/>
    <n v="43"/>
    <x v="1"/>
    <s v="All Methods Accepted"/>
    <s v="Customer Choice"/>
    <m/>
    <s v="Francesco Rossi"/>
    <n v="451110"/>
    <n v="3443"/>
    <n v="40.712800000000001"/>
    <n v="-74.006"/>
    <s v="Legacy"/>
    <s v="No"/>
    <s v="Table Only"/>
    <s v="Excellent"/>
  </r>
  <r>
    <x v="7"/>
    <x v="10"/>
    <x v="0"/>
    <x v="46"/>
    <n v="3"/>
    <n v="310"/>
    <s v="Enrico Crippa"/>
    <n v="2005"/>
    <n v="35"/>
    <n v="4.8"/>
    <s v="Spaghetti Carbonara"/>
    <n v="20"/>
    <x v="0"/>
    <s v="Three Stars"/>
    <s v="Europe"/>
    <x v="0"/>
    <x v="0"/>
    <n v="49"/>
    <x v="0"/>
    <s v="All Methods Accepted"/>
    <s v="Customer Choice"/>
    <m/>
    <s v="Riya Patel"/>
    <n v="405058"/>
    <n v="7416"/>
    <n v="41.902799999999999"/>
    <n v="12.4964"/>
    <s v="Legacy"/>
    <s v="No"/>
    <s v="Online + Table"/>
    <s v="Excellent"/>
  </r>
  <r>
    <x v="49"/>
    <x v="61"/>
    <x v="20"/>
    <x v="58"/>
    <n v="0"/>
    <n v="85"/>
    <s v="James Lowe"/>
    <n v="2014"/>
    <n v="38"/>
    <n v="4.5"/>
    <s v="Lamb Chops"/>
    <n v="11"/>
    <x v="3"/>
    <s v="No Stars"/>
    <s v="Europe"/>
    <x v="0"/>
    <x v="0"/>
    <n v="23"/>
    <x v="1"/>
    <s v="UPI, Card"/>
    <s v="Seasonal Special"/>
    <m/>
    <s v="Emily Clark"/>
    <n v="378122"/>
    <n v="4207"/>
    <n v="-37.813600000000001"/>
    <n v="144.9631"/>
    <s v="Established"/>
    <s v="No"/>
    <s v="Online + Table"/>
    <s v="Excellent"/>
  </r>
  <r>
    <x v="17"/>
    <x v="51"/>
    <x v="2"/>
    <x v="44"/>
    <n v="3"/>
    <n v="365"/>
    <s v="Daniel Humm"/>
    <n v="1998"/>
    <n v="80"/>
    <n v="4.7"/>
    <s v="Grilled Salmon"/>
    <n v="27"/>
    <x v="0"/>
    <s v="Three Stars"/>
    <s v="North America"/>
    <x v="0"/>
    <x v="0"/>
    <n v="71"/>
    <x v="1"/>
    <s v="Cash, UPI"/>
    <s v="Seasonal Special"/>
    <m/>
    <s v="Sara Kapoor"/>
    <n v="390588"/>
    <n v="5958"/>
    <n v="34.052199999999999"/>
    <n v="-118.2437"/>
    <s v="Legacy"/>
    <s v="No"/>
    <s v="Online + Table"/>
    <s v="Excellent"/>
  </r>
  <r>
    <x v="19"/>
    <x v="18"/>
    <x v="8"/>
    <x v="45"/>
    <n v="3"/>
    <n v="290"/>
    <s v="Massimiliano Alajmo"/>
    <n v="1981"/>
    <n v="50"/>
    <n v="4.7"/>
    <s v="Shoyu Ramen"/>
    <n v="44"/>
    <x v="0"/>
    <s v="Three Stars"/>
    <s v="Europe"/>
    <x v="0"/>
    <x v="1"/>
    <n v="27"/>
    <x v="0"/>
    <s v="All Methods Accepted"/>
    <s v="Seasonal Special"/>
    <m/>
    <s v="Lucas Martin"/>
    <n v="77606"/>
    <n v="4803"/>
    <n v="35.689500000000002"/>
    <n v="139.6917"/>
    <s v="Legacy"/>
    <s v="No"/>
    <s v="Online Only"/>
    <s v="Excellent"/>
  </r>
  <r>
    <x v="4"/>
    <x v="52"/>
    <x v="12"/>
    <x v="57"/>
    <n v="3"/>
    <n v="350"/>
    <s v="Mauro Colagreco"/>
    <n v="1991"/>
    <n v="36"/>
    <n v="4.8"/>
    <s v="Shepherd’s Pie"/>
    <n v="34"/>
    <x v="0"/>
    <s v="Three Stars"/>
    <s v="Europe"/>
    <x v="1"/>
    <x v="1"/>
    <n v="74"/>
    <x v="0"/>
    <s v="UPI, Card"/>
    <s v="Customer Choice"/>
    <m/>
    <s v="Haruto Tanaka"/>
    <n v="438913"/>
    <n v="3331"/>
    <n v="53.800800000000002"/>
    <n v="-1.5490999999999999"/>
    <s v="Legacy"/>
    <s v="No"/>
    <s v="None"/>
    <s v="Excellent"/>
  </r>
  <r>
    <x v="30"/>
    <x v="9"/>
    <x v="2"/>
    <x v="42"/>
    <n v="2"/>
    <n v="285"/>
    <s v="André Chiang"/>
    <n v="2010"/>
    <n v="30"/>
    <n v="4.7"/>
    <s v="Burrito"/>
    <n v="15"/>
    <x v="0"/>
    <s v="Two Stars"/>
    <s v="Asia"/>
    <x v="0"/>
    <x v="0"/>
    <n v="74"/>
    <x v="0"/>
    <s v="Cash, UPI"/>
    <s v="Chef Special"/>
    <m/>
    <s v="Amit Sharma"/>
    <n v="98111"/>
    <n v="1893"/>
    <n v="37.774900000000002"/>
    <n v="-122.4194"/>
    <s v="Legacy"/>
    <s v="No"/>
    <s v="Online + Table"/>
    <s v="Excellent"/>
  </r>
  <r>
    <x v="15"/>
    <x v="45"/>
    <x v="2"/>
    <x v="42"/>
    <n v="3"/>
    <n v="280"/>
    <s v="Joan Roca"/>
    <n v="1986"/>
    <n v="45"/>
    <n v="4.7"/>
    <s v="Tacos"/>
    <n v="39"/>
    <x v="0"/>
    <s v="Three Stars"/>
    <s v="Europe"/>
    <x v="0"/>
    <x v="0"/>
    <n v="33"/>
    <x v="0"/>
    <s v="All Methods Accepted"/>
    <s v="Bestselling Dish"/>
    <m/>
    <s v="Sara Kapoor"/>
    <n v="395481"/>
    <n v="5672"/>
    <n v="29.760400000000001"/>
    <n v="-95.369799999999998"/>
    <s v="Legacy"/>
    <s v="No"/>
    <s v="Online + Table"/>
    <s v="Excellent"/>
  </r>
  <r>
    <x v="25"/>
    <x v="51"/>
    <x v="2"/>
    <x v="44"/>
    <n v="2"/>
    <n v="245"/>
    <s v="Tim Raue"/>
    <n v="2010"/>
    <n v="48"/>
    <n v="4.7"/>
    <s v="Grilled Salmon"/>
    <n v="15"/>
    <x v="2"/>
    <s v="Two Stars"/>
    <s v="Europe"/>
    <x v="0"/>
    <x v="1"/>
    <n v="45"/>
    <x v="0"/>
    <s v="Cash, UPI"/>
    <s v="Seasonal Special"/>
    <m/>
    <s v="Oliver Brown"/>
    <n v="453959"/>
    <n v="2646"/>
    <n v="34.052199999999999"/>
    <n v="-118.2437"/>
    <s v="Legacy"/>
    <s v="No"/>
    <s v="Online Only"/>
    <s v="Excellent"/>
  </r>
  <r>
    <x v="28"/>
    <x v="37"/>
    <x v="19"/>
    <x v="55"/>
    <n v="2"/>
    <n v="265"/>
    <s v="Heinz Reitbauer"/>
    <n v="2005"/>
    <n v="60"/>
    <n v="4.7"/>
    <s v="Fish Curry"/>
    <n v="20"/>
    <x v="0"/>
    <s v="Two Stars"/>
    <s v="Europe"/>
    <x v="0"/>
    <x v="1"/>
    <n v="57"/>
    <x v="1"/>
    <s v="Cash, UPI"/>
    <s v="Customer Choice"/>
    <s v="1K74UTHNW6SD336"/>
    <s v="Emily Clark"/>
    <n v="168958"/>
    <n v="5228"/>
    <n v="12.9716"/>
    <n v="77.5946"/>
    <s v="Legacy"/>
    <s v="Yes"/>
    <s v="Online Only"/>
    <s v="Excellent"/>
  </r>
  <r>
    <x v="12"/>
    <x v="45"/>
    <x v="2"/>
    <x v="42"/>
    <n v="3"/>
    <n v="310"/>
    <s v="Heinz Beck"/>
    <n v="1994"/>
    <n v="50"/>
    <n v="4.8"/>
    <s v="Tacos"/>
    <n v="31"/>
    <x v="0"/>
    <s v="Three Stars"/>
    <s v="Europe"/>
    <x v="1"/>
    <x v="0"/>
    <n v="30"/>
    <x v="0"/>
    <s v="Cash, UPI"/>
    <s v="Bestselling Dish"/>
    <m/>
    <s v="Riya Patel"/>
    <n v="460674"/>
    <n v="1426"/>
    <n v="29.760400000000001"/>
    <n v="-95.369799999999998"/>
    <s v="Legacy"/>
    <s v="No"/>
    <s v="Table Only"/>
    <s v="Excellent"/>
  </r>
  <r>
    <x v="36"/>
    <x v="50"/>
    <x v="3"/>
    <x v="49"/>
    <n v="1"/>
    <n v="165"/>
    <s v="Isaac McHale"/>
    <n v="2013"/>
    <n v="40"/>
    <n v="4.5999999999999996"/>
    <s v="Macarons"/>
    <n v="12"/>
    <x v="2"/>
    <s v="One Star"/>
    <s v="Europe"/>
    <x v="1"/>
    <x v="1"/>
    <n v="37"/>
    <x v="1"/>
    <s v="UPI, Card"/>
    <s v="Chef Special"/>
    <m/>
    <s v="Haruto Tanaka"/>
    <n v="93963"/>
    <n v="4720"/>
    <n v="45.764000000000003"/>
    <n v="4.8357000000000001"/>
    <s v="Established"/>
    <s v="No"/>
    <s v="None"/>
    <s v="Excellent"/>
  </r>
  <r>
    <x v="12"/>
    <x v="36"/>
    <x v="19"/>
    <x v="39"/>
    <n v="3"/>
    <n v="310"/>
    <s v="Heinz Beck"/>
    <n v="1994"/>
    <n v="50"/>
    <n v="4.8"/>
    <s v="Nihari"/>
    <n v="31"/>
    <x v="0"/>
    <s v="Three Stars"/>
    <s v="Europe"/>
    <x v="1"/>
    <x v="1"/>
    <n v="72"/>
    <x v="0"/>
    <s v="All Methods Accepted"/>
    <s v="Customer Choice"/>
    <s v="R68FXSFZ4NIZG2Q"/>
    <s v="Riya Patel"/>
    <n v="80164"/>
    <n v="4835"/>
    <n v="22.572600000000001"/>
    <n v="88.363900000000001"/>
    <s v="Legacy"/>
    <s v="Yes"/>
    <s v="None"/>
    <s v="Excellent"/>
  </r>
  <r>
    <x v="7"/>
    <x v="41"/>
    <x v="19"/>
    <x v="41"/>
    <n v="3"/>
    <n v="310"/>
    <s v="Enrico Crippa"/>
    <n v="2005"/>
    <n v="35"/>
    <n v="4.8"/>
    <s v="Dhokla"/>
    <n v="20"/>
    <x v="0"/>
    <s v="Three Stars"/>
    <s v="Europe"/>
    <x v="1"/>
    <x v="1"/>
    <n v="66"/>
    <x v="0"/>
    <s v="Cash, Card"/>
    <s v="Customer Choice"/>
    <s v="DY07PXU6UFABU1T"/>
    <s v="Arjun Verma"/>
    <n v="323432"/>
    <n v="27"/>
    <n v="21.170200000000001"/>
    <n v="72.831100000000006"/>
    <s v="Legacy"/>
    <s v="Yes"/>
    <s v="None"/>
    <s v="Excellent"/>
  </r>
  <r>
    <x v="45"/>
    <x v="51"/>
    <x v="2"/>
    <x v="44"/>
    <n v="0"/>
    <n v="145"/>
    <s v="Rodolfo Guzmán"/>
    <n v="2006"/>
    <n v="40"/>
    <n v="4.5999999999999996"/>
    <s v="Lobster Roll"/>
    <n v="19"/>
    <x v="3"/>
    <s v="No Stars"/>
    <s v="South America"/>
    <x v="1"/>
    <x v="1"/>
    <n v="56"/>
    <x v="1"/>
    <s v="All Methods Accepted"/>
    <s v="Chef Special"/>
    <m/>
    <s v="Arjun Verma"/>
    <n v="9392"/>
    <n v="6943"/>
    <n v="34.052199999999999"/>
    <n v="-118.2437"/>
    <s v="Legacy"/>
    <s v="No"/>
    <s v="None"/>
    <s v="Excellent"/>
  </r>
  <r>
    <x v="17"/>
    <x v="18"/>
    <x v="8"/>
    <x v="48"/>
    <n v="3"/>
    <n v="365"/>
    <s v="Daniel Humm"/>
    <n v="1998"/>
    <n v="80"/>
    <n v="4.7"/>
    <s v="Salmon Nigiri"/>
    <n v="27"/>
    <x v="0"/>
    <s v="Three Stars"/>
    <s v="North America"/>
    <x v="1"/>
    <x v="0"/>
    <n v="41"/>
    <x v="0"/>
    <s v="Cash, UPI"/>
    <s v="Customer Choice"/>
    <m/>
    <s v="Arjun Verma"/>
    <n v="245591"/>
    <n v="4148"/>
    <n v="35.689500000000002"/>
    <n v="139.6917"/>
    <s v="Legacy"/>
    <s v="No"/>
    <s v="Table Only"/>
    <s v="Excellent"/>
  </r>
  <r>
    <x v="2"/>
    <x v="39"/>
    <x v="19"/>
    <x v="55"/>
    <n v="3"/>
    <n v="390"/>
    <s v="Thomas Keller"/>
    <n v="1994"/>
    <n v="60"/>
    <n v="4.9000000000000004"/>
    <s v="Fish Curry"/>
    <n v="31"/>
    <x v="0"/>
    <s v="Three Stars"/>
    <s v="North America"/>
    <x v="0"/>
    <x v="0"/>
    <n v="49"/>
    <x v="1"/>
    <s v="Cash, Card"/>
    <s v="Seasonal Special"/>
    <s v="JTRU86G7XWOG7J9"/>
    <s v="John Smith"/>
    <n v="441057"/>
    <n v="5326"/>
    <n v="18.520399999999999"/>
    <n v="73.856700000000004"/>
    <s v="Legacy"/>
    <s v="Yes"/>
    <s v="Online + Table"/>
    <s v="Excellent"/>
  </r>
  <r>
    <x v="22"/>
    <x v="58"/>
    <x v="12"/>
    <x v="47"/>
    <n v="2"/>
    <n v="450"/>
    <s v="René Redzepi"/>
    <n v="2003"/>
    <n v="40"/>
    <n v="4.8"/>
    <s v="Truffle Pasta"/>
    <n v="22"/>
    <x v="1"/>
    <s v="Two Stars"/>
    <s v="Europe"/>
    <x v="1"/>
    <x v="0"/>
    <n v="35"/>
    <x v="0"/>
    <s v="Cash, Card"/>
    <s v="Chef Special"/>
    <m/>
    <s v="Haruto Tanaka"/>
    <n v="55768"/>
    <n v="2934"/>
    <n v="52.486199999999997"/>
    <n v="-1.8904000000000001"/>
    <s v="Legacy"/>
    <s v="No"/>
    <s v="Table Only"/>
    <s v="Excellent"/>
  </r>
  <r>
    <x v="9"/>
    <x v="47"/>
    <x v="3"/>
    <x v="2"/>
    <n v="3"/>
    <n v="345"/>
    <s v="Dominique Crenn"/>
    <n v="2011"/>
    <n v="50"/>
    <n v="4.8"/>
    <s v="Ratatouille"/>
    <n v="14"/>
    <x v="0"/>
    <s v="Three Stars"/>
    <s v="North America"/>
    <x v="0"/>
    <x v="1"/>
    <n v="70"/>
    <x v="1"/>
    <s v="Cash, UPI"/>
    <s v="Seasonal Special"/>
    <m/>
    <s v="Haruto Tanaka"/>
    <n v="218380"/>
    <n v="7331"/>
    <n v="43.7102"/>
    <n v="7.2619999999999996"/>
    <s v="Established"/>
    <s v="No"/>
    <s v="Online Only"/>
    <s v="Excellent"/>
  </r>
  <r>
    <x v="36"/>
    <x v="58"/>
    <x v="12"/>
    <x v="57"/>
    <n v="1"/>
    <n v="165"/>
    <s v="Isaac McHale"/>
    <n v="2013"/>
    <n v="40"/>
    <n v="4.5999999999999996"/>
    <s v="Shepherd’s Pie"/>
    <n v="12"/>
    <x v="2"/>
    <s v="One Star"/>
    <s v="Europe"/>
    <x v="1"/>
    <x v="0"/>
    <n v="58"/>
    <x v="0"/>
    <s v="Cash, Card"/>
    <s v="Customer Choice"/>
    <m/>
    <s v="Francesco Rossi"/>
    <n v="175575"/>
    <n v="4037"/>
    <n v="52.486199999999997"/>
    <n v="-1.8904000000000001"/>
    <s v="Established"/>
    <s v="No"/>
    <s v="Table Only"/>
    <s v="Excellent"/>
  </r>
  <r>
    <x v="11"/>
    <x v="43"/>
    <x v="0"/>
    <x v="7"/>
    <n v="3"/>
    <n v="385"/>
    <s v="Yannick Alléno"/>
    <n v="2003"/>
    <n v="55"/>
    <n v="4.8"/>
    <s v="Lasagna"/>
    <n v="22"/>
    <x v="0"/>
    <s v="Three Stars"/>
    <s v="Europe"/>
    <x v="1"/>
    <x v="1"/>
    <n v="47"/>
    <x v="1"/>
    <s v="All Methods Accepted"/>
    <s v="Bestselling Dish"/>
    <m/>
    <s v="Oliver Brown"/>
    <n v="254286"/>
    <n v="5828"/>
    <n v="45.464199999999998"/>
    <n v="9.19"/>
    <s v="Legacy"/>
    <s v="No"/>
    <s v="None"/>
    <s v="Excellent"/>
  </r>
  <r>
    <x v="6"/>
    <x v="45"/>
    <x v="2"/>
    <x v="44"/>
    <n v="3"/>
    <n v="295"/>
    <s v="Eric Ripert"/>
    <n v="1972"/>
    <n v="62"/>
    <n v="4.8"/>
    <s v="Grilled Salmon"/>
    <n v="53"/>
    <x v="0"/>
    <s v="Three Stars"/>
    <s v="North America"/>
    <x v="1"/>
    <x v="0"/>
    <n v="53"/>
    <x v="0"/>
    <s v="Cash, UPI"/>
    <s v="Customer Choice"/>
    <m/>
    <s v="Riya Patel"/>
    <n v="304177"/>
    <n v="806"/>
    <n v="29.760400000000001"/>
    <n v="-95.369799999999998"/>
    <s v="Legacy"/>
    <s v="No"/>
    <s v="Table Only"/>
    <s v="Excellent"/>
  </r>
  <r>
    <x v="26"/>
    <x v="10"/>
    <x v="0"/>
    <x v="43"/>
    <n v="2"/>
    <n v="275"/>
    <s v="Yoshihiro Narisawa"/>
    <n v="2003"/>
    <n v="36"/>
    <n v="4.7"/>
    <s v="Margherita"/>
    <n v="22"/>
    <x v="0"/>
    <s v="Two Stars"/>
    <s v="Asia"/>
    <x v="1"/>
    <x v="0"/>
    <n v="38"/>
    <x v="0"/>
    <s v="All Methods Accepted"/>
    <s v="Customer Choice"/>
    <m/>
    <s v="Oliver Brown"/>
    <n v="246260"/>
    <n v="6028"/>
    <n v="41.902799999999999"/>
    <n v="12.4964"/>
    <s v="Legacy"/>
    <s v="No"/>
    <s v="Table Only"/>
    <s v="Excellent"/>
  </r>
  <r>
    <x v="38"/>
    <x v="55"/>
    <x v="19"/>
    <x v="39"/>
    <n v="1"/>
    <n v="95"/>
    <s v="Bertrand Grébaut"/>
    <n v="2011"/>
    <n v="28"/>
    <n v="4.5"/>
    <s v="Biryani"/>
    <n v="14"/>
    <x v="3"/>
    <s v="One Star"/>
    <s v="Europe"/>
    <x v="1"/>
    <x v="0"/>
    <n v="44"/>
    <x v="0"/>
    <s v="Cash, Card"/>
    <s v="Seasonal Special"/>
    <s v="4PLLTDE9SS2RYNA"/>
    <s v="Lucas Martin"/>
    <n v="317039"/>
    <n v="5677"/>
    <n v="22.7196"/>
    <n v="75.857699999999994"/>
    <s v="Established"/>
    <s v="Yes"/>
    <s v="Table Only"/>
    <s v="Excellent"/>
  </r>
  <r>
    <x v="35"/>
    <x v="53"/>
    <x v="8"/>
    <x v="45"/>
    <n v="1"/>
    <n v="210"/>
    <s v="Victor Arguinzoniz"/>
    <n v="1990"/>
    <n v="30"/>
    <n v="4.7"/>
    <s v="Shoyu Ramen"/>
    <n v="35"/>
    <x v="2"/>
    <s v="One Star"/>
    <s v="Europe"/>
    <x v="0"/>
    <x v="0"/>
    <n v="65"/>
    <x v="0"/>
    <s v="Cash, Card"/>
    <s v="Seasonal Special"/>
    <m/>
    <s v="Francesco Rossi"/>
    <n v="399225"/>
    <n v="4433"/>
    <n v="34.6937"/>
    <n v="135.50229999999999"/>
    <s v="Legacy"/>
    <s v="No"/>
    <s v="Online + Table"/>
    <s v="Excellent"/>
  </r>
  <r>
    <x v="4"/>
    <x v="37"/>
    <x v="19"/>
    <x v="39"/>
    <n v="3"/>
    <n v="350"/>
    <s v="Mauro Colagreco"/>
    <n v="1991"/>
    <n v="36"/>
    <n v="4.8"/>
    <s v="Biryani"/>
    <n v="34"/>
    <x v="0"/>
    <s v="Three Stars"/>
    <s v="Europe"/>
    <x v="1"/>
    <x v="1"/>
    <n v="70"/>
    <x v="1"/>
    <s v="Cash, UPI"/>
    <s v="Seasonal Special"/>
    <s v="IBR67OOUY9F93Y6"/>
    <s v="Haruto Tanaka"/>
    <n v="110876"/>
    <n v="5436"/>
    <n v="12.9716"/>
    <n v="77.5946"/>
    <s v="Legacy"/>
    <s v="Yes"/>
    <s v="None"/>
    <s v="Excellent"/>
  </r>
  <r>
    <x v="23"/>
    <x v="34"/>
    <x v="19"/>
    <x v="53"/>
    <n v="2"/>
    <n v="280"/>
    <s v="Zaiyu Hasegawa"/>
    <n v="2007"/>
    <n v="26"/>
    <n v="4.7"/>
    <s v="Gatte ki Sabzi"/>
    <n v="18"/>
    <x v="0"/>
    <s v="Two Stars"/>
    <s v="Asia"/>
    <x v="1"/>
    <x v="1"/>
    <n v="24"/>
    <x v="0"/>
    <s v="All Methods Accepted"/>
    <s v="Seasonal Special"/>
    <s v="HLHZRN9042ITTHO"/>
    <s v="Arjun Verma"/>
    <n v="489695"/>
    <n v="310"/>
    <n v="28.7041"/>
    <n v="77.102500000000006"/>
    <s v="Legacy"/>
    <s v="Yes"/>
    <s v="None"/>
    <s v="Excellent"/>
  </r>
  <r>
    <x v="19"/>
    <x v="36"/>
    <x v="19"/>
    <x v="36"/>
    <n v="3"/>
    <n v="290"/>
    <s v="Massimiliano Alajmo"/>
    <n v="1981"/>
    <n v="50"/>
    <n v="4.7"/>
    <s v="Truffle Naan"/>
    <n v="44"/>
    <x v="0"/>
    <s v="Three Stars"/>
    <s v="Europe"/>
    <x v="1"/>
    <x v="1"/>
    <n v="52"/>
    <x v="0"/>
    <s v="UPI, Card"/>
    <s v="Seasonal Special"/>
    <s v="55CSQPXSR5N42OB"/>
    <s v="Arjun Verma"/>
    <n v="444485"/>
    <n v="3999"/>
    <n v="22.572600000000001"/>
    <n v="88.363900000000001"/>
    <s v="Legacy"/>
    <s v="Yes"/>
    <s v="None"/>
    <s v="Excellent"/>
  </r>
  <r>
    <x v="9"/>
    <x v="34"/>
    <x v="19"/>
    <x v="41"/>
    <n v="3"/>
    <n v="345"/>
    <s v="Dominique Crenn"/>
    <n v="2011"/>
    <n v="50"/>
    <n v="4.8"/>
    <s v="Undhiyu"/>
    <n v="14"/>
    <x v="0"/>
    <s v="Three Stars"/>
    <s v="North America"/>
    <x v="0"/>
    <x v="1"/>
    <n v="20"/>
    <x v="1"/>
    <s v="UPI, Card"/>
    <s v="Seasonal Special"/>
    <s v="JYBK56X0S59FF6A"/>
    <s v="Lucas Martin"/>
    <n v="99817"/>
    <n v="7666"/>
    <n v="28.7041"/>
    <n v="77.102500000000006"/>
    <s v="Established"/>
    <s v="Yes"/>
    <s v="Online Only"/>
    <s v="Excellent"/>
  </r>
  <r>
    <x v="13"/>
    <x v="6"/>
    <x v="2"/>
    <x v="52"/>
    <n v="3"/>
    <n v="270"/>
    <s v="Quique Dacosta"/>
    <n v="1989"/>
    <n v="48"/>
    <n v="4.8"/>
    <s v="Grilled Steak"/>
    <n v="36"/>
    <x v="0"/>
    <s v="Three Stars"/>
    <s v="Europe"/>
    <x v="1"/>
    <x v="1"/>
    <n v="66"/>
    <x v="0"/>
    <s v="UPI, Card"/>
    <s v="Chef Special"/>
    <m/>
    <s v="Arjun Verma"/>
    <n v="62484"/>
    <n v="5722"/>
    <n v="40.712800000000001"/>
    <n v="-74.006"/>
    <s v="Legacy"/>
    <s v="No"/>
    <s v="None"/>
    <s v="Excellent"/>
  </r>
  <r>
    <x v="14"/>
    <x v="49"/>
    <x v="12"/>
    <x v="57"/>
    <n v="3"/>
    <n v="305"/>
    <s v="Pascal Barbot"/>
    <n v="2000"/>
    <n v="25"/>
    <n v="4.8"/>
    <s v="Shepherd’s Pie"/>
    <n v="25"/>
    <x v="0"/>
    <s v="Three Stars"/>
    <s v="Europe"/>
    <x v="0"/>
    <x v="0"/>
    <n v="22"/>
    <x v="1"/>
    <s v="Cash, UPI"/>
    <s v="Bestselling Dish"/>
    <m/>
    <s v="Riya Patel"/>
    <n v="481382"/>
    <n v="2311"/>
    <n v="53.480800000000002"/>
    <n v="-2.2425999999999999"/>
    <s v="Legacy"/>
    <s v="No"/>
    <s v="Online + Table"/>
    <s v="Excellent"/>
  </r>
  <r>
    <x v="21"/>
    <x v="55"/>
    <x v="19"/>
    <x v="55"/>
    <n v="3"/>
    <n v="570"/>
    <s v="Paul Pairet"/>
    <n v="2012"/>
    <n v="10"/>
    <n v="4.5999999999999996"/>
    <s v="Rasgulla"/>
    <n v="13"/>
    <x v="1"/>
    <s v="Three Stars"/>
    <s v="Asia"/>
    <x v="1"/>
    <x v="0"/>
    <n v="52"/>
    <x v="0"/>
    <s v="All Methods Accepted"/>
    <s v="Customer Choice"/>
    <s v="IA2Z9KVD8VT0I21"/>
    <s v="Emily Clark"/>
    <n v="404203"/>
    <n v="5839"/>
    <n v="22.7196"/>
    <n v="75.857699999999994"/>
    <s v="Established"/>
    <s v="Yes"/>
    <s v="Table Only"/>
    <s v="Excellent"/>
  </r>
  <r>
    <x v="49"/>
    <x v="35"/>
    <x v="19"/>
    <x v="37"/>
    <n v="0"/>
    <n v="85"/>
    <s v="James Lowe"/>
    <n v="2014"/>
    <n v="38"/>
    <n v="4.5"/>
    <s v="Pani Puri"/>
    <n v="11"/>
    <x v="3"/>
    <s v="No Stars"/>
    <s v="Europe"/>
    <x v="1"/>
    <x v="0"/>
    <n v="25"/>
    <x v="1"/>
    <s v="All Methods Accepted"/>
    <s v="Chef Special"/>
    <s v="FG0S5UXEIWAIMUI"/>
    <s v="Francesco Rossi"/>
    <n v="469543"/>
    <n v="4621"/>
    <n v="19.076000000000001"/>
    <n v="72.877700000000004"/>
    <s v="Established"/>
    <s v="Yes"/>
    <s v="Table Only"/>
    <s v="Excellent"/>
  </r>
  <r>
    <x v="24"/>
    <x v="52"/>
    <x v="12"/>
    <x v="47"/>
    <n v="2"/>
    <n v="325"/>
    <s v="Kyle &amp; Katina Connaughton"/>
    <n v="2016"/>
    <n v="48"/>
    <n v="4.7"/>
    <s v="Roast Duck"/>
    <n v="9"/>
    <x v="0"/>
    <s v="Two Stars"/>
    <s v="North America"/>
    <x v="0"/>
    <x v="0"/>
    <n v="66"/>
    <x v="0"/>
    <s v="Cash, UPI"/>
    <s v="Seasonal Special"/>
    <m/>
    <s v="Francesco Rossi"/>
    <n v="158214"/>
    <n v="1650"/>
    <n v="53.800800000000002"/>
    <n v="-1.5490999999999999"/>
    <s v="Established"/>
    <s v="No"/>
    <s v="Online + Table"/>
    <s v="Excellent"/>
  </r>
  <r>
    <x v="42"/>
    <x v="38"/>
    <x v="19"/>
    <x v="53"/>
    <n v="0"/>
    <n v="195"/>
    <s v="Gaggan Anand"/>
    <n v="2017"/>
    <n v="14"/>
    <n v="4.5999999999999996"/>
    <s v="Gatte ki Sabzi"/>
    <n v="8"/>
    <x v="2"/>
    <s v="No Stars"/>
    <s v="Asia"/>
    <x v="1"/>
    <x v="0"/>
    <n v="26"/>
    <x v="0"/>
    <s v="Cash, UPI"/>
    <s v="Bestselling Dish"/>
    <s v="3EG545FTKRSXKTG"/>
    <s v="Amit Sharma"/>
    <n v="291351"/>
    <n v="1735"/>
    <n v="13.082700000000001"/>
    <n v="80.270700000000005"/>
    <s v="Established"/>
    <s v="Yes"/>
    <s v="Table Only"/>
    <s v="Excellent"/>
  </r>
  <r>
    <x v="22"/>
    <x v="26"/>
    <x v="12"/>
    <x v="54"/>
    <n v="2"/>
    <n v="450"/>
    <s v="René Redzepi"/>
    <n v="2003"/>
    <n v="40"/>
    <n v="4.8"/>
    <s v="Chicken Tikka Pizza"/>
    <n v="22"/>
    <x v="1"/>
    <s v="Two Stars"/>
    <s v="Europe"/>
    <x v="0"/>
    <x v="0"/>
    <n v="31"/>
    <x v="0"/>
    <s v="Cash, UPI"/>
    <s v="Chef Special"/>
    <m/>
    <s v="Arjun Verma"/>
    <n v="423916"/>
    <n v="3583"/>
    <n v="51.507399999999997"/>
    <n v="-0.1278"/>
    <s v="Legacy"/>
    <s v="No"/>
    <s v="Online + Table"/>
    <s v="Excellent"/>
  </r>
  <r>
    <x v="8"/>
    <x v="3"/>
    <x v="3"/>
    <x v="2"/>
    <n v="3"/>
    <n v="295"/>
    <s v="Juan Mari Arzak"/>
    <n v="1897"/>
    <n v="50"/>
    <n v="4.8"/>
    <s v="Coq au Vin"/>
    <n v="128"/>
    <x v="0"/>
    <s v="Three Stars"/>
    <s v="Europe"/>
    <x v="0"/>
    <x v="1"/>
    <n v="27"/>
    <x v="1"/>
    <s v="UPI, Card"/>
    <s v="Seasonal Special"/>
    <m/>
    <s v="Sara Kapoor"/>
    <n v="485672"/>
    <n v="1838"/>
    <n v="48.8566"/>
    <n v="2.3521999999999998"/>
    <s v="Legacy"/>
    <s v="No"/>
    <s v="Online Only"/>
    <s v="Excellent"/>
  </r>
  <r>
    <x v="2"/>
    <x v="47"/>
    <x v="3"/>
    <x v="9"/>
    <n v="3"/>
    <n v="390"/>
    <s v="Thomas Keller"/>
    <n v="1994"/>
    <n v="60"/>
    <n v="4.9000000000000004"/>
    <s v="Truffle Risotto"/>
    <n v="31"/>
    <x v="0"/>
    <s v="Three Stars"/>
    <s v="North America"/>
    <x v="0"/>
    <x v="1"/>
    <n v="73"/>
    <x v="1"/>
    <s v="UPI, Card"/>
    <s v="Bestselling Dish"/>
    <m/>
    <s v="Sara Kapoor"/>
    <n v="233421"/>
    <n v="4793"/>
    <n v="43.7102"/>
    <n v="7.2619999999999996"/>
    <s v="Legacy"/>
    <s v="No"/>
    <s v="Online Only"/>
    <s v="Excellent"/>
  </r>
  <r>
    <x v="48"/>
    <x v="3"/>
    <x v="3"/>
    <x v="49"/>
    <n v="0"/>
    <n v="125"/>
    <s v="Leonor Espinosa"/>
    <n v="2007"/>
    <n v="45"/>
    <n v="4.5"/>
    <s v="Macarons"/>
    <n v="18"/>
    <x v="3"/>
    <s v="No Stars"/>
    <s v="South America"/>
    <x v="0"/>
    <x v="0"/>
    <n v="21"/>
    <x v="0"/>
    <s v="Cash, Card"/>
    <s v="Bestselling Dish"/>
    <m/>
    <s v="Arjun Verma"/>
    <n v="172093"/>
    <n v="2448"/>
    <n v="48.8566"/>
    <n v="2.3521999999999998"/>
    <s v="Legacy"/>
    <s v="No"/>
    <s v="Online + Table"/>
    <s v="Excellent"/>
  </r>
  <r>
    <x v="24"/>
    <x v="3"/>
    <x v="3"/>
    <x v="9"/>
    <n v="2"/>
    <n v="325"/>
    <s v="Kyle &amp; Katina Connaughton"/>
    <n v="2016"/>
    <n v="48"/>
    <n v="4.7"/>
    <s v="Truffle Risotto"/>
    <n v="9"/>
    <x v="0"/>
    <s v="Two Stars"/>
    <s v="North America"/>
    <x v="0"/>
    <x v="0"/>
    <n v="27"/>
    <x v="1"/>
    <s v="All Methods Accepted"/>
    <s v="Bestselling Dish"/>
    <m/>
    <s v="Arjun Verma"/>
    <n v="106025"/>
    <n v="3080"/>
    <n v="48.8566"/>
    <n v="2.3521999999999998"/>
    <s v="Established"/>
    <s v="No"/>
    <s v="Online + Table"/>
    <s v="Excellent"/>
  </r>
  <r>
    <x v="48"/>
    <x v="47"/>
    <x v="3"/>
    <x v="2"/>
    <n v="0"/>
    <n v="125"/>
    <s v="Leonor Espinosa"/>
    <n v="2007"/>
    <n v="45"/>
    <n v="4.5"/>
    <s v="Ratatouille"/>
    <n v="18"/>
    <x v="3"/>
    <s v="No Stars"/>
    <s v="South America"/>
    <x v="0"/>
    <x v="1"/>
    <n v="26"/>
    <x v="0"/>
    <s v="All Methods Accepted"/>
    <s v="Chef Special"/>
    <m/>
    <s v="Amit Sharma"/>
    <n v="80604"/>
    <n v="935"/>
    <n v="43.7102"/>
    <n v="7.2619999999999996"/>
    <s v="Legacy"/>
    <s v="No"/>
    <s v="Online Only"/>
    <s v="Excellent"/>
  </r>
  <r>
    <x v="18"/>
    <x v="53"/>
    <x v="8"/>
    <x v="51"/>
    <n v="3"/>
    <n v="385"/>
    <s v="Grant Achatz"/>
    <n v="2005"/>
    <n v="64"/>
    <n v="4.7"/>
    <s v="Teriyaki Steak"/>
    <n v="20"/>
    <x v="0"/>
    <s v="Three Stars"/>
    <s v="North America"/>
    <x v="0"/>
    <x v="1"/>
    <n v="67"/>
    <x v="0"/>
    <s v="Cash, UPI"/>
    <s v="Chef Special"/>
    <m/>
    <s v="Francesco Rossi"/>
    <n v="28631"/>
    <n v="7087"/>
    <n v="34.6937"/>
    <n v="135.50229999999999"/>
    <s v="Legacy"/>
    <s v="No"/>
    <s v="Online Only"/>
    <s v="Excellent"/>
  </r>
  <r>
    <x v="20"/>
    <x v="40"/>
    <x v="19"/>
    <x v="37"/>
    <n v="3"/>
    <n v="265"/>
    <s v="Eneko Atxa"/>
    <n v="2005"/>
    <n v="45"/>
    <n v="4.7"/>
    <s v="Chole Kulche"/>
    <n v="20"/>
    <x v="0"/>
    <s v="Three Stars"/>
    <s v="Europe"/>
    <x v="0"/>
    <x v="1"/>
    <n v="50"/>
    <x v="0"/>
    <s v="UPI, Card"/>
    <s v="Chef Special"/>
    <s v="JE5B8PZTB9SGXX7"/>
    <s v="Emily Clark"/>
    <n v="331185"/>
    <n v="7619"/>
    <n v="17.385000000000002"/>
    <n v="78.486699999999999"/>
    <s v="Legacy"/>
    <s v="Yes"/>
    <s v="Online Only"/>
    <s v="Excellent"/>
  </r>
  <r>
    <x v="23"/>
    <x v="40"/>
    <x v="19"/>
    <x v="39"/>
    <n v="2"/>
    <n v="280"/>
    <s v="Zaiyu Hasegawa"/>
    <n v="2007"/>
    <n v="26"/>
    <n v="4.7"/>
    <s v="Nihari"/>
    <n v="18"/>
    <x v="0"/>
    <s v="Two Stars"/>
    <s v="Asia"/>
    <x v="1"/>
    <x v="0"/>
    <n v="69"/>
    <x v="1"/>
    <s v="Cash, Card"/>
    <s v="Bestselling Dish"/>
    <s v="42WE7PMNOEUSD7K"/>
    <s v="Francesco Rossi"/>
    <n v="241190"/>
    <n v="2179"/>
    <n v="17.385000000000002"/>
    <n v="78.486699999999999"/>
    <s v="Legacy"/>
    <s v="Yes"/>
    <s v="Table Only"/>
    <s v="Excellent"/>
  </r>
  <r>
    <x v="44"/>
    <x v="34"/>
    <x v="19"/>
    <x v="39"/>
    <n v="0"/>
    <n v="185"/>
    <s v="Thomas &amp; Mathias Sühring"/>
    <n v="2014"/>
    <n v="48"/>
    <n v="4.5999999999999996"/>
    <s v="Korma"/>
    <n v="11"/>
    <x v="2"/>
    <s v="No Stars"/>
    <s v="Asia"/>
    <x v="0"/>
    <x v="1"/>
    <n v="45"/>
    <x v="1"/>
    <s v="Cash, UPI"/>
    <s v="Bestselling Dish"/>
    <s v="KBSIBK2W9CX3OLH"/>
    <s v="Sara Kapoor"/>
    <n v="106689"/>
    <n v="6415"/>
    <n v="28.7041"/>
    <n v="77.102500000000006"/>
    <s v="Established"/>
    <s v="Yes"/>
    <s v="Online Only"/>
    <s v="Excellent"/>
  </r>
  <r>
    <x v="44"/>
    <x v="50"/>
    <x v="3"/>
    <x v="2"/>
    <n v="0"/>
    <n v="185"/>
    <s v="Thomas &amp; Mathias Sühring"/>
    <n v="2014"/>
    <n v="48"/>
    <n v="4.5999999999999996"/>
    <s v="Ratatouille"/>
    <n v="11"/>
    <x v="2"/>
    <s v="No Stars"/>
    <s v="Asia"/>
    <x v="1"/>
    <x v="0"/>
    <n v="41"/>
    <x v="0"/>
    <s v="All Methods Accepted"/>
    <s v="Seasonal Special"/>
    <m/>
    <s v="John Smith"/>
    <n v="357179"/>
    <n v="7154"/>
    <n v="45.764000000000003"/>
    <n v="4.8357000000000001"/>
    <s v="Established"/>
    <s v="No"/>
    <s v="Table Only"/>
    <s v="Excellent"/>
  </r>
  <r>
    <x v="25"/>
    <x v="3"/>
    <x v="3"/>
    <x v="9"/>
    <n v="2"/>
    <n v="245"/>
    <s v="Tim Raue"/>
    <n v="2010"/>
    <n v="48"/>
    <n v="4.7"/>
    <s v="Truffle Risotto"/>
    <n v="15"/>
    <x v="2"/>
    <s v="Two Stars"/>
    <s v="Europe"/>
    <x v="0"/>
    <x v="0"/>
    <n v="54"/>
    <x v="0"/>
    <s v="All Methods Accepted"/>
    <s v="Bestselling Dish"/>
    <m/>
    <s v="Haruto Tanaka"/>
    <n v="166263"/>
    <n v="4869"/>
    <n v="48.8566"/>
    <n v="2.3521999999999998"/>
    <s v="Legacy"/>
    <s v="No"/>
    <s v="Online + Table"/>
    <s v="Excellent"/>
  </r>
  <r>
    <x v="22"/>
    <x v="34"/>
    <x v="19"/>
    <x v="37"/>
    <n v="2"/>
    <n v="450"/>
    <s v="René Redzepi"/>
    <n v="2003"/>
    <n v="40"/>
    <n v="4.8"/>
    <s v="Pani Puri"/>
    <n v="22"/>
    <x v="1"/>
    <s v="Two Stars"/>
    <s v="Europe"/>
    <x v="0"/>
    <x v="0"/>
    <n v="49"/>
    <x v="1"/>
    <s v="Cash, Card"/>
    <s v="Bestselling Dish"/>
    <s v="513UM68ALML398B"/>
    <s v="Haruto Tanaka"/>
    <n v="132855"/>
    <n v="6351"/>
    <n v="28.7041"/>
    <n v="77.102500000000006"/>
    <s v="Legacy"/>
    <s v="Yes"/>
    <s v="Online + Table"/>
    <s v="Excellent"/>
  </r>
  <r>
    <x v="44"/>
    <x v="54"/>
    <x v="19"/>
    <x v="36"/>
    <n v="0"/>
    <n v="185"/>
    <s v="Thomas &amp; Mathias Sühring"/>
    <n v="2014"/>
    <n v="48"/>
    <n v="4.5999999999999996"/>
    <s v="Truffle Naan"/>
    <n v="11"/>
    <x v="2"/>
    <s v="No Stars"/>
    <s v="Asia"/>
    <x v="0"/>
    <x v="0"/>
    <n v="62"/>
    <x v="1"/>
    <s v="UPI, Card"/>
    <s v="Bestselling Dish"/>
    <s v="WAZUF5VGGHQK869"/>
    <s v="Amit Sharma"/>
    <n v="106783"/>
    <n v="5117"/>
    <n v="26.912400000000002"/>
    <n v="75.787300000000002"/>
    <s v="Established"/>
    <s v="Yes"/>
    <s v="Online + Table"/>
    <s v="Excellent"/>
  </r>
  <r>
    <x v="9"/>
    <x v="43"/>
    <x v="0"/>
    <x v="43"/>
    <n v="3"/>
    <n v="345"/>
    <s v="Dominique Crenn"/>
    <n v="2011"/>
    <n v="50"/>
    <n v="4.8"/>
    <s v="Margherita"/>
    <n v="14"/>
    <x v="0"/>
    <s v="Three Stars"/>
    <s v="North America"/>
    <x v="1"/>
    <x v="1"/>
    <n v="31"/>
    <x v="1"/>
    <s v="Cash, Card"/>
    <s v="Customer Choice"/>
    <m/>
    <s v="Riya Patel"/>
    <n v="205682"/>
    <n v="5097"/>
    <n v="45.464199999999998"/>
    <n v="9.19"/>
    <s v="Established"/>
    <s v="No"/>
    <s v="None"/>
    <s v="Excellent"/>
  </r>
  <r>
    <x v="4"/>
    <x v="49"/>
    <x v="12"/>
    <x v="54"/>
    <n v="3"/>
    <n v="350"/>
    <s v="Mauro Colagreco"/>
    <n v="1991"/>
    <n v="36"/>
    <n v="4.8"/>
    <s v="Chicken Tikka Pizza"/>
    <n v="34"/>
    <x v="0"/>
    <s v="Three Stars"/>
    <s v="Europe"/>
    <x v="1"/>
    <x v="0"/>
    <n v="39"/>
    <x v="1"/>
    <s v="All Methods Accepted"/>
    <s v="Bestselling Dish"/>
    <m/>
    <s v="Lucas Martin"/>
    <n v="470848"/>
    <n v="7880"/>
    <n v="53.480800000000002"/>
    <n v="-2.2425999999999999"/>
    <s v="Legacy"/>
    <s v="No"/>
    <s v="Table Only"/>
    <s v="Excellent"/>
  </r>
  <r>
    <x v="17"/>
    <x v="53"/>
    <x v="8"/>
    <x v="48"/>
    <n v="3"/>
    <n v="365"/>
    <s v="Daniel Humm"/>
    <n v="1998"/>
    <n v="80"/>
    <n v="4.7"/>
    <s v="Salmon Nigiri"/>
    <n v="27"/>
    <x v="0"/>
    <s v="Three Stars"/>
    <s v="North America"/>
    <x v="1"/>
    <x v="0"/>
    <n v="23"/>
    <x v="0"/>
    <s v="All Methods Accepted"/>
    <s v="Customer Choice"/>
    <m/>
    <s v="Francesco Rossi"/>
    <n v="364860"/>
    <n v="2834"/>
    <n v="34.6937"/>
    <n v="135.50229999999999"/>
    <s v="Legacy"/>
    <s v="No"/>
    <s v="Table Only"/>
    <s v="Excellent"/>
  </r>
  <r>
    <x v="43"/>
    <x v="39"/>
    <x v="19"/>
    <x v="40"/>
    <n v="0"/>
    <n v="140"/>
    <s v="Jorge Vallejo"/>
    <n v="2012"/>
    <n v="48"/>
    <n v="4.5999999999999996"/>
    <s v="Masala Dosa"/>
    <n v="13"/>
    <x v="3"/>
    <s v="No Stars"/>
    <s v="North America"/>
    <x v="1"/>
    <x v="1"/>
    <n v="30"/>
    <x v="1"/>
    <s v="Cash, UPI"/>
    <s v="Seasonal Special"/>
    <s v="BZBR7T4C9ZPPWDN"/>
    <s v="Amit Sharma"/>
    <n v="416812"/>
    <n v="2083"/>
    <n v="18.520399999999999"/>
    <n v="73.856700000000004"/>
    <s v="Established"/>
    <s v="Yes"/>
    <s v="None"/>
    <s v="Excellent"/>
  </r>
  <r>
    <x v="34"/>
    <x v="45"/>
    <x v="2"/>
    <x v="50"/>
    <n v="2"/>
    <n v="550"/>
    <s v="Rasmus Munk"/>
    <n v="2015"/>
    <n v="50"/>
    <n v="4.5"/>
    <s v="BBQ Wings"/>
    <n v="10"/>
    <x v="1"/>
    <s v="Two Stars"/>
    <s v="Europe"/>
    <x v="1"/>
    <x v="0"/>
    <n v="51"/>
    <x v="1"/>
    <s v="All Methods Accepted"/>
    <s v="Bestselling Dish"/>
    <m/>
    <s v="Haruto Tanaka"/>
    <n v="497738"/>
    <n v="167"/>
    <n v="29.760400000000001"/>
    <n v="-95.369799999999998"/>
    <s v="Established"/>
    <s v="No"/>
    <s v="Table Only"/>
    <s v="Excellent"/>
  </r>
  <r>
    <x v="8"/>
    <x v="58"/>
    <x v="12"/>
    <x v="54"/>
    <n v="3"/>
    <n v="295"/>
    <s v="Juan Mari Arzak"/>
    <n v="1897"/>
    <n v="50"/>
    <n v="4.8"/>
    <s v="Chicken Tikka Pizza"/>
    <n v="128"/>
    <x v="0"/>
    <s v="Three Stars"/>
    <s v="Europe"/>
    <x v="1"/>
    <x v="1"/>
    <n v="46"/>
    <x v="1"/>
    <s v="UPI, Card"/>
    <s v="Customer Choice"/>
    <m/>
    <s v="Sara Kapoor"/>
    <n v="294137"/>
    <n v="2614"/>
    <n v="52.486199999999997"/>
    <n v="-1.8904000000000001"/>
    <s v="Legacy"/>
    <s v="No"/>
    <s v="None"/>
    <s v="Excellent"/>
  </r>
  <r>
    <x v="25"/>
    <x v="35"/>
    <x v="19"/>
    <x v="38"/>
    <n v="2"/>
    <n v="245"/>
    <s v="Tim Raue"/>
    <n v="2010"/>
    <n v="48"/>
    <n v="4.7"/>
    <s v="Dal Makhani"/>
    <n v="15"/>
    <x v="2"/>
    <s v="Two Stars"/>
    <s v="Europe"/>
    <x v="1"/>
    <x v="1"/>
    <n v="53"/>
    <x v="1"/>
    <s v="All Methods Accepted"/>
    <s v="Chef Special"/>
    <s v="4FNE3T9DDGPZQY6"/>
    <s v="Sara Kapoor"/>
    <n v="71620"/>
    <n v="3591"/>
    <n v="19.076000000000001"/>
    <n v="72.877700000000004"/>
    <s v="Legacy"/>
    <s v="Yes"/>
    <s v="None"/>
    <s v="Excellent"/>
  </r>
  <r>
    <x v="39"/>
    <x v="35"/>
    <x v="19"/>
    <x v="55"/>
    <n v="0"/>
    <n v="180"/>
    <s v="Virgilio Martínez"/>
    <n v="2008"/>
    <n v="50"/>
    <n v="4.8"/>
    <s v="Fish Curry"/>
    <n v="17"/>
    <x v="2"/>
    <s v="No Stars"/>
    <s v="South America"/>
    <x v="0"/>
    <x v="1"/>
    <n v="21"/>
    <x v="1"/>
    <s v="Cash, UPI"/>
    <s v="Bestselling Dish"/>
    <s v="JAW0XUVGD5F1LTA"/>
    <s v="Amit Sharma"/>
    <n v="53007"/>
    <n v="153"/>
    <n v="19.076000000000001"/>
    <n v="72.877700000000004"/>
    <s v="Legacy"/>
    <s v="Yes"/>
    <s v="Online Only"/>
    <s v="Excellent"/>
  </r>
  <r>
    <x v="30"/>
    <x v="55"/>
    <x v="19"/>
    <x v="41"/>
    <n v="2"/>
    <n v="285"/>
    <s v="André Chiang"/>
    <n v="2010"/>
    <n v="30"/>
    <n v="4.7"/>
    <s v="Dhokla"/>
    <n v="15"/>
    <x v="0"/>
    <s v="Two Stars"/>
    <s v="Asia"/>
    <x v="1"/>
    <x v="1"/>
    <n v="20"/>
    <x v="0"/>
    <s v="All Methods Accepted"/>
    <s v="Bestselling Dish"/>
    <s v="ATWWJVZ81SJ79TM"/>
    <s v="John Smith"/>
    <n v="292002"/>
    <n v="4666"/>
    <n v="22.7196"/>
    <n v="75.857699999999994"/>
    <s v="Legacy"/>
    <s v="Yes"/>
    <s v="None"/>
    <s v="Excellent"/>
  </r>
  <r>
    <x v="26"/>
    <x v="6"/>
    <x v="2"/>
    <x v="44"/>
    <n v="2"/>
    <n v="275"/>
    <s v="Yoshihiro Narisawa"/>
    <n v="2003"/>
    <n v="36"/>
    <n v="4.7"/>
    <s v="Lobster Roll"/>
    <n v="22"/>
    <x v="0"/>
    <s v="Two Stars"/>
    <s v="Asia"/>
    <x v="0"/>
    <x v="0"/>
    <n v="39"/>
    <x v="0"/>
    <s v="Cash, UPI"/>
    <s v="Seasonal Special"/>
    <m/>
    <s v="John Smith"/>
    <n v="163346"/>
    <n v="7443"/>
    <n v="40.712800000000001"/>
    <n v="-74.006"/>
    <s v="Legacy"/>
    <s v="No"/>
    <s v="Online + Table"/>
    <s v="Excellent"/>
  </r>
  <r>
    <x v="18"/>
    <x v="3"/>
    <x v="3"/>
    <x v="9"/>
    <n v="3"/>
    <n v="385"/>
    <s v="Grant Achatz"/>
    <n v="2005"/>
    <n v="64"/>
    <n v="4.7"/>
    <s v="Truffle Risotto"/>
    <n v="20"/>
    <x v="0"/>
    <s v="Three Stars"/>
    <s v="North America"/>
    <x v="1"/>
    <x v="1"/>
    <n v="25"/>
    <x v="1"/>
    <s v="Cash, UPI"/>
    <s v="Customer Choice"/>
    <m/>
    <s v="Sara Kapoor"/>
    <n v="259502"/>
    <n v="571"/>
    <n v="48.8566"/>
    <n v="2.3521999999999998"/>
    <s v="Legacy"/>
    <s v="No"/>
    <s v="None"/>
    <s v="Excellent"/>
  </r>
  <r>
    <x v="19"/>
    <x v="40"/>
    <x v="19"/>
    <x v="36"/>
    <n v="3"/>
    <n v="290"/>
    <s v="Massimiliano Alajmo"/>
    <n v="1981"/>
    <n v="50"/>
    <n v="4.7"/>
    <s v="Fusion Tikka"/>
    <n v="44"/>
    <x v="0"/>
    <s v="Three Stars"/>
    <s v="Europe"/>
    <x v="1"/>
    <x v="0"/>
    <n v="30"/>
    <x v="1"/>
    <s v="All Methods Accepted"/>
    <s v="Seasonal Special"/>
    <s v="WY8HLUSVGBAK4BF"/>
    <s v="John Smith"/>
    <n v="439369"/>
    <n v="3090"/>
    <n v="17.385000000000002"/>
    <n v="78.486699999999999"/>
    <s v="Legacy"/>
    <s v="Yes"/>
    <s v="Table Only"/>
    <s v="Excellent"/>
  </r>
  <r>
    <x v="34"/>
    <x v="58"/>
    <x v="12"/>
    <x v="47"/>
    <n v="2"/>
    <n v="550"/>
    <s v="Rasmus Munk"/>
    <n v="2015"/>
    <n v="50"/>
    <n v="4.5"/>
    <s v="Truffle Pasta"/>
    <n v="10"/>
    <x v="1"/>
    <s v="Two Stars"/>
    <s v="Europe"/>
    <x v="0"/>
    <x v="0"/>
    <n v="65"/>
    <x v="0"/>
    <s v="Cash, UPI"/>
    <s v="Bestselling Dish"/>
    <m/>
    <s v="Francesco Rossi"/>
    <n v="462489"/>
    <n v="7696"/>
    <n v="52.486199999999997"/>
    <n v="-1.8904000000000001"/>
    <s v="Established"/>
    <s v="No"/>
    <s v="Online + Table"/>
    <s v="Excellent"/>
  </r>
  <r>
    <x v="14"/>
    <x v="34"/>
    <x v="19"/>
    <x v="39"/>
    <n v="3"/>
    <n v="305"/>
    <s v="Pascal Barbot"/>
    <n v="2000"/>
    <n v="25"/>
    <n v="4.8"/>
    <s v="Korma"/>
    <n v="25"/>
    <x v="0"/>
    <s v="Three Stars"/>
    <s v="Europe"/>
    <x v="0"/>
    <x v="0"/>
    <n v="30"/>
    <x v="0"/>
    <s v="Cash, UPI"/>
    <s v="Bestselling Dish"/>
    <s v="M9YQ63SZ6FKWQH1"/>
    <s v="Lucas Martin"/>
    <n v="194234"/>
    <n v="3205"/>
    <n v="28.7041"/>
    <n v="77.102500000000006"/>
    <s v="Legacy"/>
    <s v="Yes"/>
    <s v="Online + Table"/>
    <s v="Excellent"/>
  </r>
  <r>
    <x v="45"/>
    <x v="44"/>
    <x v="20"/>
    <x v="44"/>
    <n v="0"/>
    <n v="145"/>
    <s v="Rodolfo Guzmán"/>
    <n v="2006"/>
    <n v="40"/>
    <n v="4.5999999999999996"/>
    <s v="Lobster Roll"/>
    <n v="19"/>
    <x v="3"/>
    <s v="No Stars"/>
    <s v="South America"/>
    <x v="0"/>
    <x v="1"/>
    <n v="45"/>
    <x v="0"/>
    <s v="Cash, Card"/>
    <s v="Bestselling Dish"/>
    <m/>
    <s v="Arjun Verma"/>
    <n v="174796"/>
    <n v="791"/>
    <n v="-33.8688"/>
    <n v="151.20930000000001"/>
    <s v="Legacy"/>
    <s v="No"/>
    <s v="Online Only"/>
    <s v="Excellent"/>
  </r>
  <r>
    <x v="28"/>
    <x v="40"/>
    <x v="19"/>
    <x v="36"/>
    <n v="2"/>
    <n v="265"/>
    <s v="Heinz Reitbauer"/>
    <n v="2005"/>
    <n v="60"/>
    <n v="4.7"/>
    <s v="Fusion Tikka"/>
    <n v="20"/>
    <x v="0"/>
    <s v="Two Stars"/>
    <s v="Europe"/>
    <x v="1"/>
    <x v="1"/>
    <n v="65"/>
    <x v="0"/>
    <s v="Cash, Card"/>
    <s v="Customer Choice"/>
    <s v="NEMA0D0KTT5QF0M"/>
    <s v="Riya Patel"/>
    <n v="309393"/>
    <n v="176"/>
    <n v="17.385000000000002"/>
    <n v="78.486699999999999"/>
    <s v="Legacy"/>
    <s v="Yes"/>
    <s v="None"/>
    <s v="Excellent"/>
  </r>
  <r>
    <x v="17"/>
    <x v="39"/>
    <x v="19"/>
    <x v="39"/>
    <n v="3"/>
    <n v="365"/>
    <s v="Daniel Humm"/>
    <n v="1998"/>
    <n v="80"/>
    <n v="4.7"/>
    <s v="Biryani"/>
    <n v="27"/>
    <x v="0"/>
    <s v="Three Stars"/>
    <s v="North America"/>
    <x v="0"/>
    <x v="0"/>
    <n v="50"/>
    <x v="0"/>
    <s v="Cash, UPI"/>
    <s v="Customer Choice"/>
    <s v="N5MX22IV4DSZT7P"/>
    <s v="Emily Clark"/>
    <n v="251330"/>
    <n v="569"/>
    <n v="18.520399999999999"/>
    <n v="73.856700000000004"/>
    <s v="Legacy"/>
    <s v="Yes"/>
    <s v="Online + Table"/>
    <s v="Excellent"/>
  </r>
  <r>
    <x v="49"/>
    <x v="50"/>
    <x v="3"/>
    <x v="2"/>
    <n v="0"/>
    <n v="85"/>
    <s v="James Lowe"/>
    <n v="2014"/>
    <n v="38"/>
    <n v="4.5"/>
    <s v="Coq au Vin"/>
    <n v="11"/>
    <x v="3"/>
    <s v="No Stars"/>
    <s v="Europe"/>
    <x v="0"/>
    <x v="1"/>
    <n v="72"/>
    <x v="1"/>
    <s v="All Methods Accepted"/>
    <s v="Chef Special"/>
    <m/>
    <s v="Arjun Verma"/>
    <n v="92148"/>
    <n v="3997"/>
    <n v="45.764000000000003"/>
    <n v="4.8357000000000001"/>
    <s v="Established"/>
    <s v="No"/>
    <s v="Online Only"/>
    <s v="Excellent"/>
  </r>
  <r>
    <x v="5"/>
    <x v="43"/>
    <x v="0"/>
    <x v="46"/>
    <n v="3"/>
    <n v="380"/>
    <s v="Björn Frantzén"/>
    <n v="2008"/>
    <n v="23"/>
    <n v="4.8"/>
    <s v="Spaghetti Carbonara"/>
    <n v="17"/>
    <x v="0"/>
    <s v="Three Stars"/>
    <s v="Europe"/>
    <x v="0"/>
    <x v="0"/>
    <n v="20"/>
    <x v="1"/>
    <s v="Cash, UPI"/>
    <s v="Bestselling Dish"/>
    <m/>
    <s v="Francesco Rossi"/>
    <n v="429154"/>
    <n v="3240"/>
    <n v="45.464199999999998"/>
    <n v="9.19"/>
    <s v="Legacy"/>
    <s v="No"/>
    <s v="Online + Table"/>
    <s v="Excellent"/>
  </r>
  <r>
    <x v="32"/>
    <x v="18"/>
    <x v="8"/>
    <x v="51"/>
    <n v="2"/>
    <n v="250"/>
    <s v="Oriol Castro"/>
    <n v="2014"/>
    <n v="52"/>
    <n v="4.5999999999999996"/>
    <s v="Teriyaki Steak"/>
    <n v="11"/>
    <x v="0"/>
    <s v="Two Stars"/>
    <s v="Europe"/>
    <x v="0"/>
    <x v="0"/>
    <n v="21"/>
    <x v="0"/>
    <s v="UPI, Card"/>
    <s v="Bestselling Dish"/>
    <m/>
    <s v="Francesco Rossi"/>
    <n v="498812"/>
    <n v="1611"/>
    <n v="35.689500000000002"/>
    <n v="139.6917"/>
    <s v="Established"/>
    <s v="No"/>
    <s v="Online + Table"/>
    <s v="Excellent"/>
  </r>
  <r>
    <x v="34"/>
    <x v="38"/>
    <x v="19"/>
    <x v="39"/>
    <n v="2"/>
    <n v="550"/>
    <s v="Rasmus Munk"/>
    <n v="2015"/>
    <n v="50"/>
    <n v="4.5"/>
    <s v="Biryani"/>
    <n v="10"/>
    <x v="1"/>
    <s v="Two Stars"/>
    <s v="Europe"/>
    <x v="0"/>
    <x v="0"/>
    <n v="56"/>
    <x v="0"/>
    <s v="Cash, Card"/>
    <s v="Customer Choice"/>
    <s v="IXLAW29DXUAIN9V"/>
    <s v="Amit Sharma"/>
    <n v="68001"/>
    <n v="5341"/>
    <n v="13.082700000000001"/>
    <n v="80.270700000000005"/>
    <s v="Established"/>
    <s v="Yes"/>
    <s v="Online + Table"/>
    <s v="Excellent"/>
  </r>
  <r>
    <x v="8"/>
    <x v="47"/>
    <x v="3"/>
    <x v="49"/>
    <n v="3"/>
    <n v="295"/>
    <s v="Juan Mari Arzak"/>
    <n v="1897"/>
    <n v="50"/>
    <n v="4.8"/>
    <s v="Macarons"/>
    <n v="128"/>
    <x v="0"/>
    <s v="Three Stars"/>
    <s v="Europe"/>
    <x v="0"/>
    <x v="1"/>
    <n v="67"/>
    <x v="1"/>
    <s v="UPI, Card"/>
    <s v="Seasonal Special"/>
    <m/>
    <s v="Amit Sharma"/>
    <n v="140333"/>
    <n v="4170"/>
    <n v="43.7102"/>
    <n v="7.2619999999999996"/>
    <s v="Legacy"/>
    <s v="No"/>
    <s v="Online Only"/>
    <s v="Excellent"/>
  </r>
  <r>
    <x v="39"/>
    <x v="14"/>
    <x v="2"/>
    <x v="50"/>
    <n v="0"/>
    <n v="180"/>
    <s v="Virgilio Martínez"/>
    <n v="2008"/>
    <n v="50"/>
    <n v="4.8"/>
    <s v="BBQ Wings"/>
    <n v="17"/>
    <x v="2"/>
    <s v="No Stars"/>
    <s v="South America"/>
    <x v="1"/>
    <x v="0"/>
    <n v="60"/>
    <x v="0"/>
    <s v="UPI, Card"/>
    <s v="Customer Choice"/>
    <m/>
    <s v="John Smith"/>
    <n v="146246"/>
    <n v="4369"/>
    <n v="41.878100000000003"/>
    <n v="-87.629800000000003"/>
    <s v="Legacy"/>
    <s v="No"/>
    <s v="Table Only"/>
    <s v="Excellent"/>
  </r>
  <r>
    <x v="28"/>
    <x v="34"/>
    <x v="19"/>
    <x v="40"/>
    <n v="2"/>
    <n v="265"/>
    <s v="Heinz Reitbauer"/>
    <n v="2005"/>
    <n v="60"/>
    <n v="4.7"/>
    <s v="Chettinad Chicken"/>
    <n v="20"/>
    <x v="0"/>
    <s v="Two Stars"/>
    <s v="Europe"/>
    <x v="1"/>
    <x v="0"/>
    <n v="29"/>
    <x v="1"/>
    <s v="Cash, UPI"/>
    <s v="Bestselling Dish"/>
    <s v="Z5YE20YZKFC51A7"/>
    <s v="John Smith"/>
    <n v="486051"/>
    <n v="5086"/>
    <n v="28.7041"/>
    <n v="77.102500000000006"/>
    <s v="Legacy"/>
    <s v="Yes"/>
    <s v="Table Only"/>
    <s v="Excellent"/>
  </r>
  <r>
    <x v="12"/>
    <x v="53"/>
    <x v="8"/>
    <x v="51"/>
    <n v="3"/>
    <n v="310"/>
    <s v="Heinz Beck"/>
    <n v="1994"/>
    <n v="50"/>
    <n v="4.8"/>
    <s v="Teriyaki Steak"/>
    <n v="31"/>
    <x v="0"/>
    <s v="Three Stars"/>
    <s v="Europe"/>
    <x v="0"/>
    <x v="1"/>
    <n v="41"/>
    <x v="1"/>
    <s v="Cash, Card"/>
    <s v="Seasonal Special"/>
    <m/>
    <s v="John Smith"/>
    <n v="418019"/>
    <n v="4485"/>
    <n v="34.6937"/>
    <n v="135.50229999999999"/>
    <s v="Legacy"/>
    <s v="No"/>
    <s v="Online Only"/>
    <s v="Excellent"/>
  </r>
  <r>
    <x v="5"/>
    <x v="10"/>
    <x v="0"/>
    <x v="46"/>
    <n v="3"/>
    <n v="380"/>
    <s v="Björn Frantzén"/>
    <n v="2008"/>
    <n v="23"/>
    <n v="4.8"/>
    <s v="Spaghetti Carbonara"/>
    <n v="17"/>
    <x v="0"/>
    <s v="Three Stars"/>
    <s v="Europe"/>
    <x v="0"/>
    <x v="0"/>
    <n v="47"/>
    <x v="1"/>
    <s v="UPI, Card"/>
    <s v="Bestselling Dish"/>
    <m/>
    <s v="Arjun Verma"/>
    <n v="316527"/>
    <n v="5857"/>
    <n v="41.902799999999999"/>
    <n v="12.4964"/>
    <s v="Legacy"/>
    <s v="No"/>
    <s v="Online + Table"/>
    <s v="Excellent"/>
  </r>
  <r>
    <x v="1"/>
    <x v="46"/>
    <x v="8"/>
    <x v="45"/>
    <n v="3"/>
    <n v="320"/>
    <s v="Julien Royer"/>
    <n v="2008"/>
    <n v="32"/>
    <n v="4.9000000000000004"/>
    <s v="Miso Ramen"/>
    <n v="17"/>
    <x v="0"/>
    <s v="Three Stars"/>
    <s v="Asia"/>
    <x v="1"/>
    <x v="0"/>
    <n v="52"/>
    <x v="1"/>
    <s v="UPI, Card"/>
    <s v="Chef Special"/>
    <m/>
    <s v="Oliver Brown"/>
    <n v="156522"/>
    <n v="6037"/>
    <n v="35.011600000000001"/>
    <n v="135.7681"/>
    <s v="Legacy"/>
    <s v="No"/>
    <s v="Table Only"/>
    <s v="Excellent"/>
  </r>
  <r>
    <x v="27"/>
    <x v="10"/>
    <x v="0"/>
    <x v="46"/>
    <n v="2"/>
    <n v="235"/>
    <s v="Hiroyasu Kawate"/>
    <n v="2009"/>
    <n v="28"/>
    <n v="4.7"/>
    <s v="Spaghetti Carbonara"/>
    <n v="16"/>
    <x v="2"/>
    <s v="Two Stars"/>
    <s v="Asia"/>
    <x v="1"/>
    <x v="1"/>
    <n v="65"/>
    <x v="0"/>
    <s v="Cash, Card"/>
    <s v="Customer Choice"/>
    <m/>
    <s v="Lucas Martin"/>
    <n v="123987"/>
    <n v="78"/>
    <n v="41.902799999999999"/>
    <n v="12.4964"/>
    <s v="Legacy"/>
    <s v="No"/>
    <s v="None"/>
    <s v="Excellent"/>
  </r>
  <r>
    <x v="2"/>
    <x v="53"/>
    <x v="8"/>
    <x v="51"/>
    <n v="3"/>
    <n v="390"/>
    <s v="Thomas Keller"/>
    <n v="1994"/>
    <n v="60"/>
    <n v="4.9000000000000004"/>
    <s v="Teriyaki Steak"/>
    <n v="31"/>
    <x v="0"/>
    <s v="Three Stars"/>
    <s v="North America"/>
    <x v="0"/>
    <x v="1"/>
    <n v="63"/>
    <x v="0"/>
    <s v="UPI, Card"/>
    <s v="Bestselling Dish"/>
    <m/>
    <s v="Riya Patel"/>
    <n v="73488"/>
    <n v="6697"/>
    <n v="34.6937"/>
    <n v="135.50229999999999"/>
    <s v="Legacy"/>
    <s v="No"/>
    <s v="Online Only"/>
    <s v="Excellent"/>
  </r>
  <r>
    <x v="19"/>
    <x v="18"/>
    <x v="8"/>
    <x v="45"/>
    <n v="3"/>
    <n v="290"/>
    <s v="Massimiliano Alajmo"/>
    <n v="1981"/>
    <n v="50"/>
    <n v="4.7"/>
    <s v="Shoyu Ramen"/>
    <n v="44"/>
    <x v="0"/>
    <s v="Three Stars"/>
    <s v="Europe"/>
    <x v="1"/>
    <x v="1"/>
    <n v="32"/>
    <x v="1"/>
    <s v="Cash, Card"/>
    <s v="Customer Choice"/>
    <m/>
    <s v="Haruto Tanaka"/>
    <n v="317583"/>
    <n v="5812"/>
    <n v="35.689500000000002"/>
    <n v="139.6917"/>
    <s v="Legacy"/>
    <s v="No"/>
    <s v="None"/>
    <s v="Excellent"/>
  </r>
  <r>
    <x v="3"/>
    <x v="41"/>
    <x v="19"/>
    <x v="36"/>
    <n v="3"/>
    <n v="425"/>
    <s v="Alain Passard"/>
    <n v="1986"/>
    <n v="40"/>
    <n v="4.9000000000000004"/>
    <s v="Truffle Naan"/>
    <n v="39"/>
    <x v="1"/>
    <s v="Three Stars"/>
    <s v="Europe"/>
    <x v="0"/>
    <x v="1"/>
    <n v="61"/>
    <x v="0"/>
    <s v="UPI, Card"/>
    <s v="Chef Special"/>
    <s v="GMG46FSC97QWI25"/>
    <s v="Francesco Rossi"/>
    <n v="177794"/>
    <n v="2355"/>
    <n v="21.170200000000001"/>
    <n v="72.831100000000006"/>
    <s v="Legacy"/>
    <s v="Yes"/>
    <s v="Online Only"/>
    <s v="Excellent"/>
  </r>
  <r>
    <x v="34"/>
    <x v="42"/>
    <x v="19"/>
    <x v="39"/>
    <n v="2"/>
    <n v="550"/>
    <s v="Rasmus Munk"/>
    <n v="2015"/>
    <n v="50"/>
    <n v="4.5"/>
    <s v="Korma"/>
    <n v="10"/>
    <x v="1"/>
    <s v="Two Stars"/>
    <s v="Europe"/>
    <x v="1"/>
    <x v="1"/>
    <n v="29"/>
    <x v="1"/>
    <s v="UPI, Card"/>
    <s v="Bestselling Dish"/>
    <s v="4H0DS0BFN3XTDZ8"/>
    <s v="Oliver Brown"/>
    <n v="137182"/>
    <n v="201"/>
    <n v="23.022500000000001"/>
    <n v="72.571399999999997"/>
    <s v="Established"/>
    <s v="Yes"/>
    <s v="None"/>
    <s v="Excellent"/>
  </r>
  <r>
    <x v="8"/>
    <x v="45"/>
    <x v="2"/>
    <x v="42"/>
    <n v="3"/>
    <n v="295"/>
    <s v="Juan Mari Arzak"/>
    <n v="1897"/>
    <n v="50"/>
    <n v="4.8"/>
    <s v="Tacos"/>
    <n v="128"/>
    <x v="0"/>
    <s v="Three Stars"/>
    <s v="Europe"/>
    <x v="1"/>
    <x v="0"/>
    <n v="34"/>
    <x v="1"/>
    <s v="UPI, Card"/>
    <s v="Chef Special"/>
    <m/>
    <s v="Emily Clark"/>
    <n v="216890"/>
    <n v="4249"/>
    <n v="29.760400000000001"/>
    <n v="-95.369799999999998"/>
    <s v="Legacy"/>
    <s v="No"/>
    <s v="Table Only"/>
    <s v="Excellent"/>
  </r>
  <r>
    <x v="44"/>
    <x v="34"/>
    <x v="19"/>
    <x v="38"/>
    <n v="0"/>
    <n v="185"/>
    <s v="Thomas &amp; Mathias Sühring"/>
    <n v="2014"/>
    <n v="48"/>
    <n v="4.5999999999999996"/>
    <s v="Paneer Butter Masala"/>
    <n v="11"/>
    <x v="2"/>
    <s v="No Stars"/>
    <s v="Asia"/>
    <x v="0"/>
    <x v="0"/>
    <n v="50"/>
    <x v="0"/>
    <s v="UPI, Card"/>
    <s v="Seasonal Special"/>
    <s v="JK736U410FPDQXG"/>
    <s v="Emily Clark"/>
    <n v="76096"/>
    <n v="611"/>
    <n v="28.7041"/>
    <n v="77.102500000000006"/>
    <s v="Established"/>
    <s v="Yes"/>
    <s v="Online + Table"/>
    <s v="Excellent"/>
  </r>
  <r>
    <x v="23"/>
    <x v="3"/>
    <x v="3"/>
    <x v="49"/>
    <n v="2"/>
    <n v="280"/>
    <s v="Zaiyu Hasegawa"/>
    <n v="2007"/>
    <n v="26"/>
    <n v="4.7"/>
    <s v="Macarons"/>
    <n v="18"/>
    <x v="0"/>
    <s v="Two Stars"/>
    <s v="Asia"/>
    <x v="1"/>
    <x v="1"/>
    <n v="35"/>
    <x v="1"/>
    <s v="Cash, UPI"/>
    <s v="Customer Choice"/>
    <m/>
    <s v="Francesco Rossi"/>
    <n v="414202"/>
    <n v="3690"/>
    <n v="48.8566"/>
    <n v="2.3521999999999998"/>
    <s v="Legacy"/>
    <s v="No"/>
    <s v="None"/>
    <s v="Excellent"/>
  </r>
  <r>
    <x v="22"/>
    <x v="40"/>
    <x v="19"/>
    <x v="55"/>
    <n v="2"/>
    <n v="450"/>
    <s v="René Redzepi"/>
    <n v="2003"/>
    <n v="40"/>
    <n v="4.8"/>
    <s v="Rasgulla"/>
    <n v="22"/>
    <x v="1"/>
    <s v="Two Stars"/>
    <s v="Europe"/>
    <x v="1"/>
    <x v="0"/>
    <n v="66"/>
    <x v="0"/>
    <s v="Cash, Card"/>
    <s v="Customer Choice"/>
    <s v="7RZBOQ3PL7J5A6C"/>
    <s v="Oliver Brown"/>
    <n v="399065"/>
    <n v="5489"/>
    <n v="17.385000000000002"/>
    <n v="78.486699999999999"/>
    <s v="Legacy"/>
    <s v="Yes"/>
    <s v="Table Only"/>
    <s v="Excellent"/>
  </r>
  <r>
    <x v="47"/>
    <x v="44"/>
    <x v="20"/>
    <x v="58"/>
    <n v="0"/>
    <n v="220"/>
    <s v="Vladimir Mukhin"/>
    <n v="2011"/>
    <n v="50"/>
    <n v="4.5"/>
    <s v="Wagyu Steak"/>
    <n v="14"/>
    <x v="2"/>
    <s v="No Stars"/>
    <s v="Europe"/>
    <x v="1"/>
    <x v="1"/>
    <n v="52"/>
    <x v="0"/>
    <s v="UPI, Card"/>
    <s v="Chef Special"/>
    <m/>
    <s v="Oliver Brown"/>
    <n v="213706"/>
    <n v="747"/>
    <n v="-33.8688"/>
    <n v="151.20930000000001"/>
    <s v="Established"/>
    <s v="No"/>
    <s v="None"/>
    <s v="Excellent"/>
  </r>
  <r>
    <x v="11"/>
    <x v="59"/>
    <x v="20"/>
    <x v="19"/>
    <n v="3"/>
    <n v="385"/>
    <s v="Yannick Alléno"/>
    <n v="2003"/>
    <n v="55"/>
    <n v="4.8"/>
    <s v="Noodle Bowl"/>
    <n v="22"/>
    <x v="0"/>
    <s v="Three Stars"/>
    <s v="Europe"/>
    <x v="0"/>
    <x v="1"/>
    <n v="21"/>
    <x v="1"/>
    <s v="Cash, Card"/>
    <s v="Customer Choice"/>
    <m/>
    <s v="Lucas Martin"/>
    <n v="3763"/>
    <n v="1629"/>
    <n v="-27.469799999999999"/>
    <n v="153.02510000000001"/>
    <s v="Legacy"/>
    <s v="No"/>
    <s v="Online Only"/>
    <s v="Excellent"/>
  </r>
  <r>
    <x v="0"/>
    <x v="54"/>
    <x v="19"/>
    <x v="41"/>
    <n v="3"/>
    <n v="320"/>
    <s v="Massimo Bottura"/>
    <n v="1995"/>
    <n v="28"/>
    <n v="4.9000000000000004"/>
    <s v="Undhiyu"/>
    <n v="30"/>
    <x v="0"/>
    <s v="Three Stars"/>
    <s v="Europe"/>
    <x v="0"/>
    <x v="0"/>
    <n v="35"/>
    <x v="0"/>
    <s v="Cash, Card"/>
    <s v="Bestselling Dish"/>
    <s v="MGDXGVKNZD8E6DN"/>
    <s v="Oliver Brown"/>
    <n v="416208"/>
    <n v="5026"/>
    <n v="26.912400000000002"/>
    <n v="75.787300000000002"/>
    <s v="Legacy"/>
    <s v="Yes"/>
    <s v="Online + Table"/>
    <s v="Excellent"/>
  </r>
  <r>
    <x v="5"/>
    <x v="51"/>
    <x v="2"/>
    <x v="44"/>
    <n v="3"/>
    <n v="380"/>
    <s v="Björn Frantzén"/>
    <n v="2008"/>
    <n v="23"/>
    <n v="4.8"/>
    <s v="Lobster Roll"/>
    <n v="17"/>
    <x v="0"/>
    <s v="Three Stars"/>
    <s v="Europe"/>
    <x v="1"/>
    <x v="0"/>
    <n v="64"/>
    <x v="0"/>
    <s v="Cash, UPI"/>
    <s v="Seasonal Special"/>
    <m/>
    <s v="Arjun Verma"/>
    <n v="182515"/>
    <n v="3601"/>
    <n v="34.052199999999999"/>
    <n v="-118.2437"/>
    <s v="Legacy"/>
    <s v="No"/>
    <s v="Table Only"/>
    <s v="Excellent"/>
  </r>
  <r>
    <x v="18"/>
    <x v="49"/>
    <x v="12"/>
    <x v="54"/>
    <n v="3"/>
    <n v="385"/>
    <s v="Grant Achatz"/>
    <n v="2005"/>
    <n v="64"/>
    <n v="4.7"/>
    <s v="Chicken Tikka Pizza"/>
    <n v="20"/>
    <x v="0"/>
    <s v="Three Stars"/>
    <s v="North America"/>
    <x v="1"/>
    <x v="0"/>
    <n v="63"/>
    <x v="1"/>
    <s v="UPI, Card"/>
    <s v="Chef Special"/>
    <m/>
    <s v="Sara Kapoor"/>
    <n v="5134"/>
    <n v="3651"/>
    <n v="53.480800000000002"/>
    <n v="-2.2425999999999999"/>
    <s v="Legacy"/>
    <s v="No"/>
    <s v="Table Only"/>
    <s v="Excellent"/>
  </r>
  <r>
    <x v="41"/>
    <x v="26"/>
    <x v="12"/>
    <x v="54"/>
    <n v="0"/>
    <n v="155"/>
    <s v="Enrique Olvera"/>
    <n v="2000"/>
    <n v="55"/>
    <n v="4.7"/>
    <s v="Chicken Tikka Pizza"/>
    <n v="25"/>
    <x v="2"/>
    <s v="No Stars"/>
    <s v="North America"/>
    <x v="1"/>
    <x v="1"/>
    <n v="36"/>
    <x v="1"/>
    <s v="Cash, Card"/>
    <s v="Seasonal Special"/>
    <m/>
    <s v="Amit Sharma"/>
    <n v="424778"/>
    <n v="1533"/>
    <n v="51.507399999999997"/>
    <n v="-0.1278"/>
    <s v="Legacy"/>
    <s v="No"/>
    <s v="None"/>
    <s v="Excellent"/>
  </r>
  <r>
    <x v="34"/>
    <x v="60"/>
    <x v="21"/>
    <x v="50"/>
    <n v="2"/>
    <n v="550"/>
    <s v="Rasmus Munk"/>
    <n v="2015"/>
    <n v="50"/>
    <n v="4.5"/>
    <s v="BBQ Wings"/>
    <n v="10"/>
    <x v="1"/>
    <s v="Two Stars"/>
    <s v="Europe"/>
    <x v="1"/>
    <x v="0"/>
    <n v="30"/>
    <x v="1"/>
    <s v="Cash, UPI"/>
    <s v="Chef Special"/>
    <m/>
    <s v="Francesco Rossi"/>
    <n v="474927"/>
    <n v="3305"/>
    <n v="45.5017"/>
    <n v="-73.567300000000003"/>
    <s v="Established"/>
    <s v="No"/>
    <s v="Table Only"/>
    <s v="Excellent"/>
  </r>
  <r>
    <x v="7"/>
    <x v="54"/>
    <x v="19"/>
    <x v="39"/>
    <n v="3"/>
    <n v="310"/>
    <s v="Enrico Crippa"/>
    <n v="2005"/>
    <n v="35"/>
    <n v="4.8"/>
    <s v="Korma"/>
    <n v="20"/>
    <x v="0"/>
    <s v="Three Stars"/>
    <s v="Europe"/>
    <x v="0"/>
    <x v="1"/>
    <n v="62"/>
    <x v="0"/>
    <s v="UPI, Card"/>
    <s v="Customer Choice"/>
    <s v="VSJKZYLBR1HOIT9"/>
    <s v="Arjun Verma"/>
    <n v="52630"/>
    <n v="3229"/>
    <n v="26.912400000000002"/>
    <n v="75.787300000000002"/>
    <s v="Legacy"/>
    <s v="Yes"/>
    <s v="Online Only"/>
    <s v="Excellent"/>
  </r>
  <r>
    <x v="35"/>
    <x v="10"/>
    <x v="0"/>
    <x v="46"/>
    <n v="1"/>
    <n v="210"/>
    <s v="Victor Arguinzoniz"/>
    <n v="1990"/>
    <n v="30"/>
    <n v="4.7"/>
    <s v="Spaghetti Carbonara"/>
    <n v="35"/>
    <x v="2"/>
    <s v="One Star"/>
    <s v="Europe"/>
    <x v="0"/>
    <x v="1"/>
    <n v="48"/>
    <x v="0"/>
    <s v="Cash, Card"/>
    <s v="Customer Choice"/>
    <m/>
    <s v="Oliver Brown"/>
    <n v="72548"/>
    <n v="4369"/>
    <n v="41.902799999999999"/>
    <n v="12.4964"/>
    <s v="Legacy"/>
    <s v="No"/>
    <s v="Online Only"/>
    <s v="Excellent"/>
  </r>
  <r>
    <x v="27"/>
    <x v="34"/>
    <x v="19"/>
    <x v="53"/>
    <n v="2"/>
    <n v="235"/>
    <s v="Hiroyasu Kawate"/>
    <n v="2009"/>
    <n v="28"/>
    <n v="4.7"/>
    <s v="Gatte ki Sabzi"/>
    <n v="16"/>
    <x v="2"/>
    <s v="Two Stars"/>
    <s v="Asia"/>
    <x v="1"/>
    <x v="1"/>
    <n v="35"/>
    <x v="1"/>
    <s v="All Methods Accepted"/>
    <s v="Bestselling Dish"/>
    <s v="5PW258Y3LWXW09Z"/>
    <s v="Lucas Martin"/>
    <n v="222082"/>
    <n v="575"/>
    <n v="28.7041"/>
    <n v="77.102500000000006"/>
    <s v="Legacy"/>
    <s v="Yes"/>
    <s v="None"/>
    <s v="Excellent"/>
  </r>
  <r>
    <x v="2"/>
    <x v="47"/>
    <x v="3"/>
    <x v="9"/>
    <n v="3"/>
    <n v="390"/>
    <s v="Thomas Keller"/>
    <n v="1994"/>
    <n v="60"/>
    <n v="4.9000000000000004"/>
    <s v="Truffle Risotto"/>
    <n v="31"/>
    <x v="0"/>
    <s v="Three Stars"/>
    <s v="North America"/>
    <x v="0"/>
    <x v="0"/>
    <n v="73"/>
    <x v="0"/>
    <s v="Cash, UPI"/>
    <s v="Seasonal Special"/>
    <m/>
    <s v="Riya Patel"/>
    <n v="38250"/>
    <n v="6767"/>
    <n v="43.7102"/>
    <n v="7.2619999999999996"/>
    <s v="Legacy"/>
    <s v="No"/>
    <s v="Online + Table"/>
    <s v="Excellent"/>
  </r>
  <r>
    <x v="9"/>
    <x v="43"/>
    <x v="0"/>
    <x v="46"/>
    <n v="3"/>
    <n v="345"/>
    <s v="Dominique Crenn"/>
    <n v="2011"/>
    <n v="50"/>
    <n v="4.8"/>
    <s v="Spaghetti Carbonara"/>
    <n v="14"/>
    <x v="0"/>
    <s v="Three Stars"/>
    <s v="North America"/>
    <x v="1"/>
    <x v="0"/>
    <n v="55"/>
    <x v="1"/>
    <s v="UPI, Card"/>
    <s v="Customer Choice"/>
    <m/>
    <s v="Emily Clark"/>
    <n v="473094"/>
    <n v="390"/>
    <n v="45.464199999999998"/>
    <n v="9.19"/>
    <s v="Established"/>
    <s v="No"/>
    <s v="Table Only"/>
    <s v="Excellent"/>
  </r>
  <r>
    <x v="14"/>
    <x v="14"/>
    <x v="2"/>
    <x v="50"/>
    <n v="3"/>
    <n v="305"/>
    <s v="Pascal Barbot"/>
    <n v="2000"/>
    <n v="25"/>
    <n v="4.8"/>
    <s v="BBQ Wings"/>
    <n v="25"/>
    <x v="0"/>
    <s v="Three Stars"/>
    <s v="Europe"/>
    <x v="1"/>
    <x v="1"/>
    <n v="69"/>
    <x v="0"/>
    <s v="All Methods Accepted"/>
    <s v="Customer Choice"/>
    <m/>
    <s v="Emily Clark"/>
    <n v="389929"/>
    <n v="2705"/>
    <n v="41.878100000000003"/>
    <n v="-87.629800000000003"/>
    <s v="Legacy"/>
    <s v="No"/>
    <s v="None"/>
    <s v="Excellent"/>
  </r>
  <r>
    <x v="20"/>
    <x v="60"/>
    <x v="21"/>
    <x v="50"/>
    <n v="3"/>
    <n v="265"/>
    <s v="Eneko Atxa"/>
    <n v="2005"/>
    <n v="45"/>
    <n v="4.7"/>
    <s v="BBQ Wings"/>
    <n v="20"/>
    <x v="0"/>
    <s v="Three Stars"/>
    <s v="Europe"/>
    <x v="0"/>
    <x v="0"/>
    <n v="46"/>
    <x v="1"/>
    <s v="All Methods Accepted"/>
    <s v="Seasonal Special"/>
    <m/>
    <s v="Lucas Martin"/>
    <n v="296933"/>
    <n v="3049"/>
    <n v="45.5017"/>
    <n v="-73.567300000000003"/>
    <s v="Legacy"/>
    <s v="No"/>
    <s v="Online + Table"/>
    <s v="Excellent"/>
  </r>
  <r>
    <x v="44"/>
    <x v="39"/>
    <x v="19"/>
    <x v="53"/>
    <n v="0"/>
    <n v="185"/>
    <s v="Thomas &amp; Mathias Sühring"/>
    <n v="2014"/>
    <n v="48"/>
    <n v="4.5999999999999996"/>
    <s v="Dal Baati Churma"/>
    <n v="11"/>
    <x v="2"/>
    <s v="No Stars"/>
    <s v="Asia"/>
    <x v="1"/>
    <x v="1"/>
    <n v="46"/>
    <x v="1"/>
    <s v="Cash, Card"/>
    <s v="Customer Choice"/>
    <s v="HH866NPZO6V1RMS"/>
    <s v="Francesco Rossi"/>
    <n v="160313"/>
    <n v="3558"/>
    <n v="18.520399999999999"/>
    <n v="73.856700000000004"/>
    <s v="Established"/>
    <s v="Yes"/>
    <s v="None"/>
    <s v="Excellent"/>
  </r>
  <r>
    <x v="5"/>
    <x v="36"/>
    <x v="19"/>
    <x v="53"/>
    <n v="3"/>
    <n v="380"/>
    <s v="Björn Frantzén"/>
    <n v="2008"/>
    <n v="23"/>
    <n v="4.8"/>
    <s v="Dal Baati Churma"/>
    <n v="17"/>
    <x v="0"/>
    <s v="Three Stars"/>
    <s v="Europe"/>
    <x v="1"/>
    <x v="0"/>
    <n v="66"/>
    <x v="0"/>
    <s v="UPI, Card"/>
    <s v="Seasonal Special"/>
    <s v="05F4FV6W2PJILQR"/>
    <s v="John Smith"/>
    <n v="373619"/>
    <n v="3183"/>
    <n v="22.572600000000001"/>
    <n v="88.363900000000001"/>
    <s v="Legacy"/>
    <s v="Yes"/>
    <s v="Table Only"/>
    <s v="Excellent"/>
  </r>
  <r>
    <x v="4"/>
    <x v="47"/>
    <x v="3"/>
    <x v="2"/>
    <n v="3"/>
    <n v="350"/>
    <s v="Mauro Colagreco"/>
    <n v="1991"/>
    <n v="36"/>
    <n v="4.8"/>
    <s v="Coq au Vin"/>
    <n v="34"/>
    <x v="0"/>
    <s v="Three Stars"/>
    <s v="Europe"/>
    <x v="1"/>
    <x v="0"/>
    <n v="32"/>
    <x v="1"/>
    <s v="Cash, UPI"/>
    <s v="Chef Special"/>
    <m/>
    <s v="John Smith"/>
    <n v="320800"/>
    <n v="5112"/>
    <n v="43.7102"/>
    <n v="7.2619999999999996"/>
    <s v="Legacy"/>
    <s v="No"/>
    <s v="Table Only"/>
    <s v="Excellent"/>
  </r>
  <r>
    <x v="29"/>
    <x v="55"/>
    <x v="19"/>
    <x v="39"/>
    <n v="2"/>
    <n v="285"/>
    <s v="Sean Gray"/>
    <n v="2008"/>
    <n v="12"/>
    <n v="4.7"/>
    <s v="Nihari"/>
    <n v="17"/>
    <x v="0"/>
    <s v="Two Stars"/>
    <s v="North America"/>
    <x v="0"/>
    <x v="1"/>
    <n v="64"/>
    <x v="1"/>
    <s v="UPI, Card"/>
    <s v="Customer Choice"/>
    <s v="Z7EOTSR9KVR5AND"/>
    <s v="John Smith"/>
    <n v="393607"/>
    <n v="7687"/>
    <n v="22.7196"/>
    <n v="75.857699999999994"/>
    <s v="Legacy"/>
    <s v="Yes"/>
    <s v="Online Only"/>
    <s v="Excellent"/>
  </r>
  <r>
    <x v="3"/>
    <x v="34"/>
    <x v="19"/>
    <x v="39"/>
    <n v="3"/>
    <n v="425"/>
    <s v="Alain Passard"/>
    <n v="1986"/>
    <n v="40"/>
    <n v="4.9000000000000004"/>
    <s v="Biryani"/>
    <n v="39"/>
    <x v="1"/>
    <s v="Three Stars"/>
    <s v="Europe"/>
    <x v="0"/>
    <x v="0"/>
    <n v="46"/>
    <x v="0"/>
    <s v="Cash, Card"/>
    <s v="Customer Choice"/>
    <s v="ET62AYBZSJINNDM"/>
    <s v="Emily Clark"/>
    <n v="3585"/>
    <n v="2838"/>
    <n v="28.7041"/>
    <n v="77.102500000000006"/>
    <s v="Legacy"/>
    <s v="Yes"/>
    <s v="Online + Table"/>
    <s v="Excellent"/>
  </r>
  <r>
    <x v="16"/>
    <x v="39"/>
    <x v="19"/>
    <x v="37"/>
    <n v="3"/>
    <n v="420"/>
    <s v="Rasmus Kofoed"/>
    <n v="2007"/>
    <n v="40"/>
    <n v="4.7"/>
    <s v="Vada Pav"/>
    <n v="18"/>
    <x v="1"/>
    <s v="Three Stars"/>
    <s v="Europe"/>
    <x v="1"/>
    <x v="1"/>
    <n v="38"/>
    <x v="1"/>
    <s v="UPI, Card"/>
    <s v="Seasonal Special"/>
    <s v="EK31E64RP6A08OV"/>
    <s v="Lucas Martin"/>
    <n v="106456"/>
    <n v="1168"/>
    <n v="18.520399999999999"/>
    <n v="73.856700000000004"/>
    <s v="Legacy"/>
    <s v="Yes"/>
    <s v="None"/>
    <s v="Excellent"/>
  </r>
  <r>
    <x v="31"/>
    <x v="39"/>
    <x v="19"/>
    <x v="39"/>
    <n v="2"/>
    <n v="245"/>
    <s v="Richard Ekkebus"/>
    <n v="2005"/>
    <n v="46"/>
    <n v="4.7"/>
    <s v="Biryani"/>
    <n v="20"/>
    <x v="2"/>
    <s v="Two Stars"/>
    <s v="Asia"/>
    <x v="1"/>
    <x v="0"/>
    <n v="41"/>
    <x v="0"/>
    <s v="Cash, Card"/>
    <s v="Bestselling Dish"/>
    <s v="3SY8GNV5R567E8X"/>
    <s v="Amit Sharma"/>
    <n v="93091"/>
    <n v="4721"/>
    <n v="18.520399999999999"/>
    <n v="73.856700000000004"/>
    <s v="Legacy"/>
    <s v="Yes"/>
    <s v="Table Only"/>
    <s v="Excellent"/>
  </r>
  <r>
    <x v="9"/>
    <x v="40"/>
    <x v="19"/>
    <x v="37"/>
    <n v="3"/>
    <n v="345"/>
    <s v="Dominique Crenn"/>
    <n v="2011"/>
    <n v="50"/>
    <n v="4.8"/>
    <s v="Chole Kulche"/>
    <n v="14"/>
    <x v="0"/>
    <s v="Three Stars"/>
    <s v="North America"/>
    <x v="0"/>
    <x v="0"/>
    <n v="48"/>
    <x v="0"/>
    <s v="All Methods Accepted"/>
    <s v="Bestselling Dish"/>
    <s v="N02KFFB47GCXD6C"/>
    <s v="Emily Clark"/>
    <n v="128273"/>
    <n v="1255"/>
    <n v="17.385000000000002"/>
    <n v="78.486699999999999"/>
    <s v="Established"/>
    <s v="Yes"/>
    <s v="Online + Table"/>
    <s v="Excellent"/>
  </r>
  <r>
    <x v="19"/>
    <x v="53"/>
    <x v="8"/>
    <x v="48"/>
    <n v="3"/>
    <n v="290"/>
    <s v="Massimiliano Alajmo"/>
    <n v="1981"/>
    <n v="50"/>
    <n v="4.7"/>
    <s v="Tuna Roll"/>
    <n v="44"/>
    <x v="0"/>
    <s v="Three Stars"/>
    <s v="Europe"/>
    <x v="0"/>
    <x v="1"/>
    <n v="53"/>
    <x v="1"/>
    <s v="Cash, Card"/>
    <s v="Customer Choice"/>
    <m/>
    <s v="Haruto Tanaka"/>
    <n v="173181"/>
    <n v="7278"/>
    <n v="34.6937"/>
    <n v="135.50229999999999"/>
    <s v="Legacy"/>
    <s v="No"/>
    <s v="Online Only"/>
    <s v="Excellent"/>
  </r>
  <r>
    <x v="12"/>
    <x v="43"/>
    <x v="0"/>
    <x v="7"/>
    <n v="3"/>
    <n v="310"/>
    <s v="Heinz Beck"/>
    <n v="1994"/>
    <n v="50"/>
    <n v="4.8"/>
    <s v="Lasagna"/>
    <n v="31"/>
    <x v="0"/>
    <s v="Three Stars"/>
    <s v="Europe"/>
    <x v="0"/>
    <x v="1"/>
    <n v="40"/>
    <x v="1"/>
    <s v="All Methods Accepted"/>
    <s v="Chef Special"/>
    <m/>
    <s v="Emily Clark"/>
    <n v="481196"/>
    <n v="3756"/>
    <n v="45.464199999999998"/>
    <n v="9.19"/>
    <s v="Legacy"/>
    <s v="No"/>
    <s v="Online Only"/>
    <s v="Excellent"/>
  </r>
  <r>
    <x v="30"/>
    <x v="50"/>
    <x v="3"/>
    <x v="2"/>
    <n v="2"/>
    <n v="285"/>
    <s v="André Chiang"/>
    <n v="2010"/>
    <n v="30"/>
    <n v="4.7"/>
    <s v="Coq au Vin"/>
    <n v="15"/>
    <x v="0"/>
    <s v="Two Stars"/>
    <s v="Asia"/>
    <x v="1"/>
    <x v="1"/>
    <n v="32"/>
    <x v="0"/>
    <s v="Cash, Card"/>
    <s v="Customer Choice"/>
    <m/>
    <s v="Francesco Rossi"/>
    <n v="444085"/>
    <n v="4059"/>
    <n v="45.764000000000003"/>
    <n v="4.8357000000000001"/>
    <s v="Legacy"/>
    <s v="No"/>
    <s v="None"/>
    <s v="Excellent"/>
  </r>
  <r>
    <x v="30"/>
    <x v="37"/>
    <x v="19"/>
    <x v="39"/>
    <n v="2"/>
    <n v="285"/>
    <s v="André Chiang"/>
    <n v="2010"/>
    <n v="30"/>
    <n v="4.7"/>
    <s v="Biryani"/>
    <n v="15"/>
    <x v="0"/>
    <s v="Two Stars"/>
    <s v="Asia"/>
    <x v="0"/>
    <x v="0"/>
    <n v="31"/>
    <x v="0"/>
    <s v="Cash, Card"/>
    <s v="Seasonal Special"/>
    <s v="QNY9L2MAB9OYIPT"/>
    <s v="Emily Clark"/>
    <n v="325315"/>
    <n v="2957"/>
    <n v="12.9716"/>
    <n v="77.5946"/>
    <s v="Legacy"/>
    <s v="Yes"/>
    <s v="Online + Table"/>
    <s v="Excellent"/>
  </r>
  <r>
    <x v="32"/>
    <x v="34"/>
    <x v="19"/>
    <x v="53"/>
    <n v="2"/>
    <n v="250"/>
    <s v="Oriol Castro"/>
    <n v="2014"/>
    <n v="52"/>
    <n v="4.5999999999999996"/>
    <s v="Gatte ki Sabzi"/>
    <n v="11"/>
    <x v="0"/>
    <s v="Two Stars"/>
    <s v="Europe"/>
    <x v="1"/>
    <x v="0"/>
    <n v="52"/>
    <x v="0"/>
    <s v="Cash, Card"/>
    <s v="Seasonal Special"/>
    <s v="N4JQCPNIY6YGQGF"/>
    <s v="Oliver Brown"/>
    <n v="6902"/>
    <n v="6066"/>
    <n v="28.7041"/>
    <n v="77.102500000000006"/>
    <s v="Established"/>
    <s v="Yes"/>
    <s v="Table Only"/>
    <s v="Excellent"/>
  </r>
  <r>
    <x v="48"/>
    <x v="42"/>
    <x v="19"/>
    <x v="53"/>
    <n v="0"/>
    <n v="125"/>
    <s v="Leonor Espinosa"/>
    <n v="2007"/>
    <n v="45"/>
    <n v="4.5"/>
    <s v="Dal Baati Churma"/>
    <n v="18"/>
    <x v="3"/>
    <s v="No Stars"/>
    <s v="South America"/>
    <x v="0"/>
    <x v="1"/>
    <n v="32"/>
    <x v="0"/>
    <s v="All Methods Accepted"/>
    <s v="Customer Choice"/>
    <s v="IP9HAMSSB0X8UIU"/>
    <s v="Francesco Rossi"/>
    <n v="419070"/>
    <n v="5031"/>
    <n v="23.022500000000001"/>
    <n v="72.571399999999997"/>
    <s v="Legacy"/>
    <s v="Yes"/>
    <s v="Online Only"/>
    <s v="Excellent"/>
  </r>
  <r>
    <x v="4"/>
    <x v="40"/>
    <x v="19"/>
    <x v="53"/>
    <n v="3"/>
    <n v="350"/>
    <s v="Mauro Colagreco"/>
    <n v="1991"/>
    <n v="36"/>
    <n v="4.8"/>
    <s v="Dal Baati Churma"/>
    <n v="34"/>
    <x v="0"/>
    <s v="Three Stars"/>
    <s v="Europe"/>
    <x v="1"/>
    <x v="0"/>
    <n v="47"/>
    <x v="1"/>
    <s v="UPI, Card"/>
    <s v="Bestselling Dish"/>
    <s v="ZA2MPUNUWQU82WJ"/>
    <s v="Lucas Martin"/>
    <n v="167010"/>
    <n v="2943"/>
    <n v="17.385000000000002"/>
    <n v="78.486699999999999"/>
    <s v="Legacy"/>
    <s v="Yes"/>
    <s v="Table Only"/>
    <s v="Excellent"/>
  </r>
  <r>
    <x v="34"/>
    <x v="10"/>
    <x v="0"/>
    <x v="46"/>
    <n v="2"/>
    <n v="550"/>
    <s v="Rasmus Munk"/>
    <n v="2015"/>
    <n v="50"/>
    <n v="4.5"/>
    <s v="Spaghetti Carbonara"/>
    <n v="10"/>
    <x v="1"/>
    <s v="Two Stars"/>
    <s v="Europe"/>
    <x v="0"/>
    <x v="1"/>
    <n v="20"/>
    <x v="0"/>
    <s v="Cash, UPI"/>
    <s v="Customer Choice"/>
    <m/>
    <s v="Haruto Tanaka"/>
    <n v="438594"/>
    <n v="3658"/>
    <n v="41.902799999999999"/>
    <n v="12.4964"/>
    <s v="Established"/>
    <s v="No"/>
    <s v="Online Only"/>
    <s v="Excellent"/>
  </r>
  <r>
    <x v="10"/>
    <x v="14"/>
    <x v="2"/>
    <x v="50"/>
    <n v="3"/>
    <n v="298"/>
    <s v="Corey Lee"/>
    <n v="2010"/>
    <n v="56"/>
    <n v="4.8"/>
    <s v="BBQ Wings"/>
    <n v="15"/>
    <x v="0"/>
    <s v="Three Stars"/>
    <s v="North America"/>
    <x v="1"/>
    <x v="0"/>
    <n v="64"/>
    <x v="1"/>
    <s v="UPI, Card"/>
    <s v="Bestselling Dish"/>
    <m/>
    <s v="Oliver Brown"/>
    <n v="40787"/>
    <n v="5797"/>
    <n v="41.878100000000003"/>
    <n v="-87.629800000000003"/>
    <s v="Legacy"/>
    <s v="No"/>
    <s v="Table Only"/>
    <s v="Excellent"/>
  </r>
  <r>
    <x v="18"/>
    <x v="44"/>
    <x v="20"/>
    <x v="58"/>
    <n v="3"/>
    <n v="385"/>
    <s v="Grant Achatz"/>
    <n v="2005"/>
    <n v="64"/>
    <n v="4.7"/>
    <s v="Wagyu Steak"/>
    <n v="20"/>
    <x v="0"/>
    <s v="Three Stars"/>
    <s v="North America"/>
    <x v="1"/>
    <x v="1"/>
    <n v="37"/>
    <x v="0"/>
    <s v="UPI, Card"/>
    <s v="Chef Special"/>
    <m/>
    <s v="Haruto Tanaka"/>
    <n v="422551"/>
    <n v="2642"/>
    <n v="-33.8688"/>
    <n v="151.20930000000001"/>
    <s v="Legacy"/>
    <s v="No"/>
    <s v="None"/>
    <s v="Excellent"/>
  </r>
  <r>
    <x v="18"/>
    <x v="55"/>
    <x v="19"/>
    <x v="38"/>
    <n v="3"/>
    <n v="385"/>
    <s v="Grant Achatz"/>
    <n v="2005"/>
    <n v="64"/>
    <n v="4.7"/>
    <s v="Paneer Butter Masala"/>
    <n v="20"/>
    <x v="0"/>
    <s v="Three Stars"/>
    <s v="North America"/>
    <x v="1"/>
    <x v="1"/>
    <n v="36"/>
    <x v="1"/>
    <s v="Cash, UPI"/>
    <s v="Bestselling Dish"/>
    <s v="79DTYTNYQJBEYG5"/>
    <s v="Francesco Rossi"/>
    <n v="155972"/>
    <n v="342"/>
    <n v="22.7196"/>
    <n v="75.857699999999994"/>
    <s v="Legacy"/>
    <s v="Yes"/>
    <s v="None"/>
    <s v="Excellent"/>
  </r>
  <r>
    <x v="44"/>
    <x v="50"/>
    <x v="3"/>
    <x v="49"/>
    <n v="0"/>
    <n v="185"/>
    <s v="Thomas &amp; Mathias Sühring"/>
    <n v="2014"/>
    <n v="48"/>
    <n v="4.5999999999999996"/>
    <s v="Macarons"/>
    <n v="11"/>
    <x v="2"/>
    <s v="No Stars"/>
    <s v="Asia"/>
    <x v="0"/>
    <x v="1"/>
    <n v="31"/>
    <x v="1"/>
    <s v="All Methods Accepted"/>
    <s v="Chef Special"/>
    <m/>
    <s v="Haruto Tanaka"/>
    <n v="14920"/>
    <n v="5730"/>
    <n v="45.764000000000003"/>
    <n v="4.8357000000000001"/>
    <s v="Established"/>
    <s v="No"/>
    <s v="Online Only"/>
    <s v="Excellent"/>
  </r>
  <r>
    <x v="23"/>
    <x v="35"/>
    <x v="19"/>
    <x v="53"/>
    <n v="2"/>
    <n v="280"/>
    <s v="Zaiyu Hasegawa"/>
    <n v="2007"/>
    <n v="26"/>
    <n v="4.7"/>
    <s v="Dal Baati Churma"/>
    <n v="18"/>
    <x v="0"/>
    <s v="Two Stars"/>
    <s v="Asia"/>
    <x v="1"/>
    <x v="1"/>
    <n v="36"/>
    <x v="0"/>
    <s v="All Methods Accepted"/>
    <s v="Chef Special"/>
    <s v="QDWEQY28V21TRLF"/>
    <s v="Sara Kapoor"/>
    <n v="95155"/>
    <n v="1609"/>
    <n v="19.076000000000001"/>
    <n v="72.877700000000004"/>
    <s v="Legacy"/>
    <s v="Yes"/>
    <s v="None"/>
    <s v="Excellent"/>
  </r>
  <r>
    <x v="49"/>
    <x v="39"/>
    <x v="19"/>
    <x v="55"/>
    <n v="0"/>
    <n v="85"/>
    <s v="James Lowe"/>
    <n v="2014"/>
    <n v="38"/>
    <n v="4.5"/>
    <s v="Rasgulla"/>
    <n v="11"/>
    <x v="3"/>
    <s v="No Stars"/>
    <s v="Europe"/>
    <x v="0"/>
    <x v="0"/>
    <n v="29"/>
    <x v="1"/>
    <s v="UPI, Card"/>
    <s v="Customer Choice"/>
    <s v="967M046MCHP2SNU"/>
    <s v="John Smith"/>
    <n v="375447"/>
    <n v="852"/>
    <n v="18.520399999999999"/>
    <n v="73.856700000000004"/>
    <s v="Established"/>
    <s v="Yes"/>
    <s v="Online + Table"/>
    <s v="Excellent"/>
  </r>
  <r>
    <x v="24"/>
    <x v="37"/>
    <x v="19"/>
    <x v="41"/>
    <n v="2"/>
    <n v="325"/>
    <s v="Kyle &amp; Katina Connaughton"/>
    <n v="2016"/>
    <n v="48"/>
    <n v="4.7"/>
    <s v="Thepla"/>
    <n v="9"/>
    <x v="0"/>
    <s v="Two Stars"/>
    <s v="North America"/>
    <x v="0"/>
    <x v="1"/>
    <n v="67"/>
    <x v="0"/>
    <s v="UPI, Card"/>
    <s v="Bestselling Dish"/>
    <s v="YMFV9FIKYUSF6J1"/>
    <s v="Haruto Tanaka"/>
    <n v="43668"/>
    <n v="3043"/>
    <n v="12.9716"/>
    <n v="77.5946"/>
    <s v="Established"/>
    <s v="Yes"/>
    <s v="Online Only"/>
    <s v="Excellent"/>
  </r>
  <r>
    <x v="29"/>
    <x v="36"/>
    <x v="19"/>
    <x v="39"/>
    <n v="2"/>
    <n v="285"/>
    <s v="Sean Gray"/>
    <n v="2008"/>
    <n v="12"/>
    <n v="4.7"/>
    <s v="Korma"/>
    <n v="17"/>
    <x v="0"/>
    <s v="Two Stars"/>
    <s v="North America"/>
    <x v="1"/>
    <x v="0"/>
    <n v="32"/>
    <x v="1"/>
    <s v="Cash, Card"/>
    <s v="Customer Choice"/>
    <s v="VT6DYQESFSQAEVW"/>
    <s v="Sara Kapoor"/>
    <n v="314034"/>
    <n v="4108"/>
    <n v="22.572600000000001"/>
    <n v="88.363900000000001"/>
    <s v="Legacy"/>
    <s v="Yes"/>
    <s v="Table Only"/>
    <s v="Excellent"/>
  </r>
  <r>
    <x v="11"/>
    <x v="50"/>
    <x v="3"/>
    <x v="49"/>
    <n v="3"/>
    <n v="385"/>
    <s v="Yannick Alléno"/>
    <n v="2003"/>
    <n v="55"/>
    <n v="4.8"/>
    <s v="Croissant"/>
    <n v="22"/>
    <x v="0"/>
    <s v="Three Stars"/>
    <s v="Europe"/>
    <x v="1"/>
    <x v="0"/>
    <n v="66"/>
    <x v="0"/>
    <s v="Cash, UPI"/>
    <s v="Seasonal Special"/>
    <m/>
    <s v="Sara Kapoor"/>
    <n v="20722"/>
    <n v="6566"/>
    <n v="45.764000000000003"/>
    <n v="4.8357000000000001"/>
    <s v="Legacy"/>
    <s v="No"/>
    <s v="Table Only"/>
    <s v="Excellent"/>
  </r>
  <r>
    <x v="20"/>
    <x v="34"/>
    <x v="19"/>
    <x v="41"/>
    <n v="3"/>
    <n v="265"/>
    <s v="Eneko Atxa"/>
    <n v="2005"/>
    <n v="45"/>
    <n v="4.7"/>
    <s v="Thepla"/>
    <n v="20"/>
    <x v="0"/>
    <s v="Three Stars"/>
    <s v="Europe"/>
    <x v="1"/>
    <x v="1"/>
    <n v="66"/>
    <x v="1"/>
    <s v="Cash, Card"/>
    <s v="Seasonal Special"/>
    <s v="AYCBCXOUXGSFB25"/>
    <s v="John Smith"/>
    <n v="474551"/>
    <n v="5439"/>
    <n v="28.7041"/>
    <n v="77.102500000000006"/>
    <s v="Legacy"/>
    <s v="Yes"/>
    <s v="None"/>
    <s v="Excellent"/>
  </r>
  <r>
    <x v="29"/>
    <x v="36"/>
    <x v="19"/>
    <x v="37"/>
    <n v="2"/>
    <n v="285"/>
    <s v="Sean Gray"/>
    <n v="2008"/>
    <n v="12"/>
    <n v="4.7"/>
    <s v="Pani Puri"/>
    <n v="17"/>
    <x v="0"/>
    <s v="Two Stars"/>
    <s v="North America"/>
    <x v="0"/>
    <x v="1"/>
    <n v="53"/>
    <x v="1"/>
    <s v="Cash, Card"/>
    <s v="Seasonal Special"/>
    <s v="IH8J4FOIRL6HAAK"/>
    <s v="Amit Sharma"/>
    <n v="254908"/>
    <n v="6677"/>
    <n v="22.572600000000001"/>
    <n v="88.363900000000001"/>
    <s v="Legacy"/>
    <s v="Yes"/>
    <s v="Online Only"/>
    <s v="Excellent"/>
  </r>
  <r>
    <x v="29"/>
    <x v="26"/>
    <x v="12"/>
    <x v="47"/>
    <n v="2"/>
    <n v="285"/>
    <s v="Sean Gray"/>
    <n v="2008"/>
    <n v="12"/>
    <n v="4.7"/>
    <s v="Truffle Pasta"/>
    <n v="17"/>
    <x v="0"/>
    <s v="Two Stars"/>
    <s v="North America"/>
    <x v="0"/>
    <x v="1"/>
    <n v="29"/>
    <x v="0"/>
    <s v="UPI, Card"/>
    <s v="Seasonal Special"/>
    <m/>
    <s v="Emily Clark"/>
    <n v="23231"/>
    <n v="6498"/>
    <n v="51.507399999999997"/>
    <n v="-0.1278"/>
    <s v="Legacy"/>
    <s v="No"/>
    <s v="Online Only"/>
    <s v="Excellent"/>
  </r>
  <r>
    <x v="4"/>
    <x v="39"/>
    <x v="19"/>
    <x v="38"/>
    <n v="3"/>
    <n v="350"/>
    <s v="Mauro Colagreco"/>
    <n v="1991"/>
    <n v="36"/>
    <n v="4.8"/>
    <s v="Dal Makhani"/>
    <n v="34"/>
    <x v="0"/>
    <s v="Three Stars"/>
    <s v="Europe"/>
    <x v="0"/>
    <x v="0"/>
    <n v="65"/>
    <x v="0"/>
    <s v="All Methods Accepted"/>
    <s v="Seasonal Special"/>
    <s v="NTFG6TNXNXB0X96"/>
    <s v="Francesco Rossi"/>
    <n v="360613"/>
    <n v="6193"/>
    <n v="18.520399999999999"/>
    <n v="73.856700000000004"/>
    <s v="Legacy"/>
    <s v="Yes"/>
    <s v="Online + Table"/>
    <s v="Excellent"/>
  </r>
  <r>
    <x v="17"/>
    <x v="41"/>
    <x v="19"/>
    <x v="55"/>
    <n v="3"/>
    <n v="365"/>
    <s v="Daniel Humm"/>
    <n v="1998"/>
    <n v="80"/>
    <n v="4.7"/>
    <s v="Fish Curry"/>
    <n v="27"/>
    <x v="0"/>
    <s v="Three Stars"/>
    <s v="North America"/>
    <x v="1"/>
    <x v="0"/>
    <n v="41"/>
    <x v="0"/>
    <s v="All Methods Accepted"/>
    <s v="Customer Choice"/>
    <s v="ZL6RVUFI8PK1MBW"/>
    <s v="Arjun Verma"/>
    <n v="338947"/>
    <n v="6533"/>
    <n v="21.170200000000001"/>
    <n v="72.831100000000006"/>
    <s v="Legacy"/>
    <s v="Yes"/>
    <s v="Table Only"/>
    <s v="Excellent"/>
  </r>
  <r>
    <x v="7"/>
    <x v="49"/>
    <x v="12"/>
    <x v="57"/>
    <n v="3"/>
    <n v="310"/>
    <s v="Enrico Crippa"/>
    <n v="2005"/>
    <n v="35"/>
    <n v="4.8"/>
    <s v="Shepherd’s Pie"/>
    <n v="20"/>
    <x v="0"/>
    <s v="Three Stars"/>
    <s v="Europe"/>
    <x v="1"/>
    <x v="0"/>
    <n v="50"/>
    <x v="0"/>
    <s v="All Methods Accepted"/>
    <s v="Bestselling Dish"/>
    <m/>
    <s v="Amit Sharma"/>
    <n v="149553"/>
    <n v="5293"/>
    <n v="53.480800000000002"/>
    <n v="-2.2425999999999999"/>
    <s v="Legacy"/>
    <s v="No"/>
    <s v="Table Only"/>
    <s v="Excellent"/>
  </r>
  <r>
    <x v="37"/>
    <x v="54"/>
    <x v="19"/>
    <x v="55"/>
    <n v="1"/>
    <n v="165"/>
    <s v="Dave Pynt"/>
    <n v="2013"/>
    <n v="26"/>
    <n v="4.5999999999999996"/>
    <s v="Fish Curry"/>
    <n v="12"/>
    <x v="2"/>
    <s v="One Star"/>
    <s v="Asia"/>
    <x v="1"/>
    <x v="0"/>
    <n v="65"/>
    <x v="1"/>
    <s v="Cash, UPI"/>
    <s v="Chef Special"/>
    <s v="BVDWXZJXN1Z49CI"/>
    <s v="Oliver Brown"/>
    <n v="493716"/>
    <n v="7199"/>
    <n v="26.912400000000002"/>
    <n v="75.787300000000002"/>
    <s v="Established"/>
    <s v="Yes"/>
    <s v="Table Only"/>
    <s v="Excellent"/>
  </r>
  <r>
    <x v="47"/>
    <x v="9"/>
    <x v="2"/>
    <x v="52"/>
    <n v="0"/>
    <n v="220"/>
    <s v="Vladimir Mukhin"/>
    <n v="2011"/>
    <n v="50"/>
    <n v="4.5"/>
    <s v="Prime Rib"/>
    <n v="14"/>
    <x v="2"/>
    <s v="No Stars"/>
    <s v="Europe"/>
    <x v="1"/>
    <x v="0"/>
    <n v="29"/>
    <x v="0"/>
    <s v="Cash, UPI"/>
    <s v="Seasonal Special"/>
    <m/>
    <s v="Sara Kapoor"/>
    <n v="135754"/>
    <n v="7024"/>
    <n v="37.774900000000002"/>
    <n v="-122.4194"/>
    <s v="Established"/>
    <s v="No"/>
    <s v="Table Only"/>
    <s v="Excellent"/>
  </r>
  <r>
    <x v="46"/>
    <x v="37"/>
    <x v="19"/>
    <x v="39"/>
    <n v="0"/>
    <n v="285"/>
    <s v="Dan Barber"/>
    <n v="2004"/>
    <n v="70"/>
    <n v="4.5999999999999996"/>
    <s v="Nihari"/>
    <n v="21"/>
    <x v="0"/>
    <s v="No Stars"/>
    <s v="North America"/>
    <x v="1"/>
    <x v="0"/>
    <n v="67"/>
    <x v="1"/>
    <s v="All Methods Accepted"/>
    <s v="Seasonal Special"/>
    <s v="B55IVW2NMLUUNSC"/>
    <s v="Arjun Verma"/>
    <n v="198937"/>
    <n v="177"/>
    <n v="12.9716"/>
    <n v="77.5946"/>
    <s v="Legacy"/>
    <s v="Yes"/>
    <s v="Table Only"/>
    <s v="Excellent"/>
  </r>
  <r>
    <x v="0"/>
    <x v="47"/>
    <x v="3"/>
    <x v="2"/>
    <n v="3"/>
    <n v="320"/>
    <s v="Massimo Bottura"/>
    <n v="1995"/>
    <n v="28"/>
    <n v="4.9000000000000004"/>
    <s v="Ratatouille"/>
    <n v="30"/>
    <x v="0"/>
    <s v="Three Stars"/>
    <s v="Europe"/>
    <x v="1"/>
    <x v="1"/>
    <n v="30"/>
    <x v="1"/>
    <s v="Cash, Card"/>
    <s v="Customer Choice"/>
    <m/>
    <s v="Riya Patel"/>
    <n v="260496"/>
    <n v="6631"/>
    <n v="43.7102"/>
    <n v="7.2619999999999996"/>
    <s v="Legacy"/>
    <s v="No"/>
    <s v="None"/>
    <s v="Excellent"/>
  </r>
  <r>
    <x v="33"/>
    <x v="35"/>
    <x v="19"/>
    <x v="40"/>
    <n v="2"/>
    <n v="275"/>
    <s v="Andoni Luis Aduriz"/>
    <n v="1998"/>
    <n v="20"/>
    <n v="4.5999999999999996"/>
    <s v="Idli Sambhar"/>
    <n v="27"/>
    <x v="0"/>
    <s v="Two Stars"/>
    <s v="Europe"/>
    <x v="0"/>
    <x v="0"/>
    <n v="65"/>
    <x v="1"/>
    <s v="UPI, Card"/>
    <s v="Customer Choice"/>
    <s v="6E1N52O5C2H0KQX"/>
    <s v="Sara Kapoor"/>
    <n v="132354"/>
    <n v="1437"/>
    <n v="19.076000000000001"/>
    <n v="72.877700000000004"/>
    <s v="Legacy"/>
    <s v="Yes"/>
    <s v="Online + Table"/>
    <s v="Excellent"/>
  </r>
  <r>
    <x v="6"/>
    <x v="53"/>
    <x v="8"/>
    <x v="45"/>
    <n v="3"/>
    <n v="295"/>
    <s v="Eric Ripert"/>
    <n v="1972"/>
    <n v="62"/>
    <n v="4.8"/>
    <s v="Miso Ramen"/>
    <n v="53"/>
    <x v="0"/>
    <s v="Three Stars"/>
    <s v="North America"/>
    <x v="0"/>
    <x v="0"/>
    <n v="64"/>
    <x v="1"/>
    <s v="UPI, Card"/>
    <s v="Customer Choice"/>
    <m/>
    <s v="Lucas Martin"/>
    <n v="244808"/>
    <n v="4849"/>
    <n v="34.6937"/>
    <n v="135.50229999999999"/>
    <s v="Legacy"/>
    <s v="No"/>
    <s v="Online + Table"/>
    <s v="Excellent"/>
  </r>
  <r>
    <x v="34"/>
    <x v="37"/>
    <x v="19"/>
    <x v="40"/>
    <n v="2"/>
    <n v="550"/>
    <s v="Rasmus Munk"/>
    <n v="2015"/>
    <n v="50"/>
    <n v="4.5"/>
    <s v="Chettinad Chicken"/>
    <n v="10"/>
    <x v="1"/>
    <s v="Two Stars"/>
    <s v="Europe"/>
    <x v="0"/>
    <x v="1"/>
    <n v="65"/>
    <x v="1"/>
    <s v="UPI, Card"/>
    <s v="Chef Special"/>
    <s v="WMDFBB51L9CIUPM"/>
    <s v="Oliver Brown"/>
    <n v="151244"/>
    <n v="2146"/>
    <n v="12.9716"/>
    <n v="77.5946"/>
    <s v="Established"/>
    <s v="Yes"/>
    <s v="Online Only"/>
    <s v="Excellent"/>
  </r>
  <r>
    <x v="8"/>
    <x v="43"/>
    <x v="0"/>
    <x v="43"/>
    <n v="3"/>
    <n v="295"/>
    <s v="Juan Mari Arzak"/>
    <n v="1897"/>
    <n v="50"/>
    <n v="4.8"/>
    <s v="Margherita"/>
    <n v="128"/>
    <x v="0"/>
    <s v="Three Stars"/>
    <s v="Europe"/>
    <x v="0"/>
    <x v="0"/>
    <n v="31"/>
    <x v="0"/>
    <s v="UPI, Card"/>
    <s v="Customer Choice"/>
    <m/>
    <s v="John Smith"/>
    <n v="140657"/>
    <n v="7267"/>
    <n v="45.464199999999998"/>
    <n v="9.19"/>
    <s v="Legacy"/>
    <s v="No"/>
    <s v="Online + Table"/>
    <s v="Excellent"/>
  </r>
  <r>
    <x v="21"/>
    <x v="53"/>
    <x v="8"/>
    <x v="45"/>
    <n v="3"/>
    <n v="570"/>
    <s v="Paul Pairet"/>
    <n v="2012"/>
    <n v="10"/>
    <n v="4.5999999999999996"/>
    <s v="Miso Ramen"/>
    <n v="13"/>
    <x v="1"/>
    <s v="Three Stars"/>
    <s v="Asia"/>
    <x v="1"/>
    <x v="0"/>
    <n v="33"/>
    <x v="0"/>
    <s v="Cash, UPI"/>
    <s v="Seasonal Special"/>
    <m/>
    <s v="Emily Clark"/>
    <n v="59780"/>
    <n v="7613"/>
    <n v="34.6937"/>
    <n v="135.50229999999999"/>
    <s v="Established"/>
    <s v="No"/>
    <s v="Table Only"/>
    <s v="Excellent"/>
  </r>
  <r>
    <x v="8"/>
    <x v="3"/>
    <x v="3"/>
    <x v="9"/>
    <n v="3"/>
    <n v="295"/>
    <s v="Juan Mari Arzak"/>
    <n v="1897"/>
    <n v="50"/>
    <n v="4.8"/>
    <s v="Truffle Risotto"/>
    <n v="128"/>
    <x v="0"/>
    <s v="Three Stars"/>
    <s v="Europe"/>
    <x v="0"/>
    <x v="0"/>
    <n v="46"/>
    <x v="0"/>
    <s v="Cash, Card"/>
    <s v="Chef Special"/>
    <m/>
    <s v="Oliver Brown"/>
    <n v="417277"/>
    <n v="3665"/>
    <n v="48.8566"/>
    <n v="2.3521999999999998"/>
    <s v="Legacy"/>
    <s v="No"/>
    <s v="Online + Table"/>
    <s v="Excellent"/>
  </r>
  <r>
    <x v="6"/>
    <x v="56"/>
    <x v="21"/>
    <x v="50"/>
    <n v="3"/>
    <n v="295"/>
    <s v="Eric Ripert"/>
    <n v="1972"/>
    <n v="62"/>
    <n v="4.8"/>
    <s v="BBQ Wings"/>
    <n v="53"/>
    <x v="0"/>
    <s v="Three Stars"/>
    <s v="North America"/>
    <x v="1"/>
    <x v="0"/>
    <n v="29"/>
    <x v="1"/>
    <s v="UPI, Card"/>
    <s v="Chef Special"/>
    <m/>
    <s v="Emily Clark"/>
    <n v="124235"/>
    <n v="4696"/>
    <n v="49.282699999999998"/>
    <n v="-123.1207"/>
    <s v="Legacy"/>
    <s v="No"/>
    <s v="Table Only"/>
    <s v="Excellent"/>
  </r>
  <r>
    <x v="47"/>
    <x v="6"/>
    <x v="2"/>
    <x v="50"/>
    <n v="0"/>
    <n v="220"/>
    <s v="Vladimir Mukhin"/>
    <n v="2011"/>
    <n v="50"/>
    <n v="4.5"/>
    <s v="BBQ Wings"/>
    <n v="14"/>
    <x v="2"/>
    <s v="No Stars"/>
    <s v="Europe"/>
    <x v="0"/>
    <x v="0"/>
    <n v="71"/>
    <x v="0"/>
    <s v="Cash, UPI"/>
    <s v="Bestselling Dish"/>
    <m/>
    <s v="Lucas Martin"/>
    <n v="388929"/>
    <n v="429"/>
    <n v="40.712800000000001"/>
    <n v="-74.006"/>
    <s v="Established"/>
    <s v="No"/>
    <s v="Online + Table"/>
    <s v="Excellent"/>
  </r>
  <r>
    <x v="32"/>
    <x v="14"/>
    <x v="2"/>
    <x v="44"/>
    <n v="2"/>
    <n v="250"/>
    <s v="Oriol Castro"/>
    <n v="2014"/>
    <n v="52"/>
    <n v="4.5999999999999996"/>
    <s v="Grilled Salmon"/>
    <n v="11"/>
    <x v="0"/>
    <s v="Two Stars"/>
    <s v="Europe"/>
    <x v="1"/>
    <x v="1"/>
    <n v="67"/>
    <x v="0"/>
    <s v="Cash, UPI"/>
    <s v="Seasonal Special"/>
    <m/>
    <s v="Haruto Tanaka"/>
    <n v="428126"/>
    <n v="4052"/>
    <n v="41.878100000000003"/>
    <n v="-87.629800000000003"/>
    <s v="Established"/>
    <s v="No"/>
    <s v="None"/>
    <s v="Excellent"/>
  </r>
  <r>
    <x v="31"/>
    <x v="42"/>
    <x v="19"/>
    <x v="39"/>
    <n v="2"/>
    <n v="245"/>
    <s v="Richard Ekkebus"/>
    <n v="2005"/>
    <n v="46"/>
    <n v="4.7"/>
    <s v="Nihari"/>
    <n v="20"/>
    <x v="2"/>
    <s v="Two Stars"/>
    <s v="Asia"/>
    <x v="1"/>
    <x v="1"/>
    <n v="24"/>
    <x v="0"/>
    <s v="All Methods Accepted"/>
    <s v="Seasonal Special"/>
    <s v="KZKFCGDCMPFFQKM"/>
    <s v="Francesco Rossi"/>
    <n v="140921"/>
    <n v="13"/>
    <n v="23.022500000000001"/>
    <n v="72.571399999999997"/>
    <s v="Legacy"/>
    <s v="Yes"/>
    <s v="None"/>
    <s v="Excellent"/>
  </r>
  <r>
    <x v="41"/>
    <x v="41"/>
    <x v="19"/>
    <x v="36"/>
    <n v="0"/>
    <n v="155"/>
    <s v="Enrique Olvera"/>
    <n v="2000"/>
    <n v="55"/>
    <n v="4.7"/>
    <s v="Truffle Naan"/>
    <n v="25"/>
    <x v="2"/>
    <s v="No Stars"/>
    <s v="North America"/>
    <x v="0"/>
    <x v="1"/>
    <n v="67"/>
    <x v="0"/>
    <s v="Cash, Card"/>
    <s v="Seasonal Special"/>
    <s v="JP6APCMNXUXF2UH"/>
    <s v="Oliver Brown"/>
    <n v="392935"/>
    <n v="6003"/>
    <n v="21.170200000000001"/>
    <n v="72.831100000000006"/>
    <s v="Legacy"/>
    <s v="Yes"/>
    <s v="Online Only"/>
    <s v="Excellent"/>
  </r>
  <r>
    <x v="18"/>
    <x v="35"/>
    <x v="19"/>
    <x v="36"/>
    <n v="3"/>
    <n v="385"/>
    <s v="Grant Achatz"/>
    <n v="2005"/>
    <n v="64"/>
    <n v="4.7"/>
    <s v="Truffle Naan"/>
    <n v="20"/>
    <x v="0"/>
    <s v="Three Stars"/>
    <s v="North America"/>
    <x v="0"/>
    <x v="1"/>
    <n v="46"/>
    <x v="1"/>
    <s v="Cash, Card"/>
    <s v="Seasonal Special"/>
    <s v="IT331PGW0K4KDJP"/>
    <s v="Riya Patel"/>
    <n v="271588"/>
    <n v="4661"/>
    <n v="19.076000000000001"/>
    <n v="72.877700000000004"/>
    <s v="Legacy"/>
    <s v="Yes"/>
    <s v="Online Only"/>
    <s v="Excellent"/>
  </r>
  <r>
    <x v="31"/>
    <x v="39"/>
    <x v="19"/>
    <x v="53"/>
    <n v="2"/>
    <n v="245"/>
    <s v="Richard Ekkebus"/>
    <n v="2005"/>
    <n v="46"/>
    <n v="4.7"/>
    <s v="Dal Baati Churma"/>
    <n v="20"/>
    <x v="2"/>
    <s v="Two Stars"/>
    <s v="Asia"/>
    <x v="0"/>
    <x v="0"/>
    <n v="35"/>
    <x v="0"/>
    <s v="UPI, Card"/>
    <s v="Seasonal Special"/>
    <s v="M6KYSVA3E93I372"/>
    <s v="Sara Kapoor"/>
    <n v="494675"/>
    <n v="4475"/>
    <n v="18.520399999999999"/>
    <n v="73.856700000000004"/>
    <s v="Legacy"/>
    <s v="Yes"/>
    <s v="Online + Table"/>
    <s v="Excellent"/>
  </r>
  <r>
    <x v="12"/>
    <x v="53"/>
    <x v="8"/>
    <x v="45"/>
    <n v="3"/>
    <n v="310"/>
    <s v="Heinz Beck"/>
    <n v="1994"/>
    <n v="50"/>
    <n v="4.8"/>
    <s v="Miso Ramen"/>
    <n v="31"/>
    <x v="0"/>
    <s v="Three Stars"/>
    <s v="Europe"/>
    <x v="1"/>
    <x v="1"/>
    <n v="62"/>
    <x v="0"/>
    <s v="UPI, Card"/>
    <s v="Customer Choice"/>
    <m/>
    <s v="Francesco Rossi"/>
    <n v="285367"/>
    <n v="6840"/>
    <n v="34.6937"/>
    <n v="135.50229999999999"/>
    <s v="Legacy"/>
    <s v="No"/>
    <s v="None"/>
    <s v="Excellent"/>
  </r>
  <r>
    <x v="3"/>
    <x v="35"/>
    <x v="19"/>
    <x v="41"/>
    <n v="3"/>
    <n v="425"/>
    <s v="Alain Passard"/>
    <n v="1986"/>
    <n v="40"/>
    <n v="4.9000000000000004"/>
    <s v="Thepla"/>
    <n v="39"/>
    <x v="1"/>
    <s v="Three Stars"/>
    <s v="Europe"/>
    <x v="0"/>
    <x v="0"/>
    <n v="43"/>
    <x v="0"/>
    <s v="Cash, Card"/>
    <s v="Seasonal Special"/>
    <s v="0BAJ8AUXSWYVYQ6"/>
    <s v="Emily Clark"/>
    <n v="300129"/>
    <n v="7380"/>
    <n v="19.076000000000001"/>
    <n v="72.877700000000004"/>
    <s v="Legacy"/>
    <s v="Yes"/>
    <s v="Online + Table"/>
    <s v="Excellent"/>
  </r>
  <r>
    <x v="2"/>
    <x v="26"/>
    <x v="12"/>
    <x v="47"/>
    <n v="3"/>
    <n v="390"/>
    <s v="Thomas Keller"/>
    <n v="1994"/>
    <n v="60"/>
    <n v="4.9000000000000004"/>
    <s v="Roast Duck"/>
    <n v="31"/>
    <x v="0"/>
    <s v="Three Stars"/>
    <s v="North America"/>
    <x v="0"/>
    <x v="0"/>
    <n v="40"/>
    <x v="1"/>
    <s v="Cash, UPI"/>
    <s v="Seasonal Special"/>
    <m/>
    <s v="Arjun Verma"/>
    <n v="326688"/>
    <n v="6972"/>
    <n v="51.507399999999997"/>
    <n v="-0.1278"/>
    <s v="Legacy"/>
    <s v="No"/>
    <s v="Online + Table"/>
    <s v="Excellent"/>
  </r>
  <r>
    <x v="8"/>
    <x v="52"/>
    <x v="12"/>
    <x v="47"/>
    <n v="3"/>
    <n v="295"/>
    <s v="Juan Mari Arzak"/>
    <n v="1897"/>
    <n v="50"/>
    <n v="4.8"/>
    <s v="Roast Duck"/>
    <n v="128"/>
    <x v="0"/>
    <s v="Three Stars"/>
    <s v="Europe"/>
    <x v="0"/>
    <x v="0"/>
    <n v="60"/>
    <x v="0"/>
    <s v="Cash, Card"/>
    <s v="Chef Special"/>
    <m/>
    <s v="Francesco Rossi"/>
    <n v="226822"/>
    <n v="913"/>
    <n v="53.800800000000002"/>
    <n v="-1.5490999999999999"/>
    <s v="Legacy"/>
    <s v="No"/>
    <s v="Online + Table"/>
    <s v="Excellent"/>
  </r>
  <r>
    <x v="49"/>
    <x v="45"/>
    <x v="2"/>
    <x v="50"/>
    <n v="0"/>
    <n v="85"/>
    <s v="James Lowe"/>
    <n v="2014"/>
    <n v="38"/>
    <n v="4.5"/>
    <s v="BBQ Wings"/>
    <n v="11"/>
    <x v="3"/>
    <s v="No Stars"/>
    <s v="Europe"/>
    <x v="1"/>
    <x v="1"/>
    <n v="23"/>
    <x v="1"/>
    <s v="Cash, UPI"/>
    <s v="Customer Choice"/>
    <m/>
    <s v="Oliver Brown"/>
    <n v="7929"/>
    <n v="4487"/>
    <n v="29.760400000000001"/>
    <n v="-95.369799999999998"/>
    <s v="Established"/>
    <s v="No"/>
    <s v="None"/>
    <s v="Excellent"/>
  </r>
  <r>
    <x v="39"/>
    <x v="41"/>
    <x v="19"/>
    <x v="37"/>
    <n v="0"/>
    <n v="180"/>
    <s v="Virgilio Martínez"/>
    <n v="2008"/>
    <n v="50"/>
    <n v="4.8"/>
    <s v="Vada Pav"/>
    <n v="17"/>
    <x v="2"/>
    <s v="No Stars"/>
    <s v="South America"/>
    <x v="0"/>
    <x v="0"/>
    <n v="45"/>
    <x v="1"/>
    <s v="Cash, UPI"/>
    <s v="Bestselling Dish"/>
    <s v="44LTGBIKO8K9VYW"/>
    <s v="Riya Patel"/>
    <n v="70706"/>
    <n v="7725"/>
    <n v="21.170200000000001"/>
    <n v="72.831100000000006"/>
    <s v="Legacy"/>
    <s v="Yes"/>
    <s v="Online + Table"/>
    <s v="Excellent"/>
  </r>
  <r>
    <x v="34"/>
    <x v="55"/>
    <x v="19"/>
    <x v="39"/>
    <n v="2"/>
    <n v="550"/>
    <s v="Rasmus Munk"/>
    <n v="2015"/>
    <n v="50"/>
    <n v="4.5"/>
    <s v="Biryani"/>
    <n v="10"/>
    <x v="1"/>
    <s v="Two Stars"/>
    <s v="Europe"/>
    <x v="0"/>
    <x v="1"/>
    <n v="40"/>
    <x v="0"/>
    <s v="UPI, Card"/>
    <s v="Customer Choice"/>
    <s v="NDYE09QK8UVDEEA"/>
    <s v="Lucas Martin"/>
    <n v="208735"/>
    <n v="4996"/>
    <n v="22.7196"/>
    <n v="75.857699999999994"/>
    <s v="Established"/>
    <s v="Yes"/>
    <s v="Online Only"/>
    <s v="Excellent"/>
  </r>
  <r>
    <x v="39"/>
    <x v="39"/>
    <x v="19"/>
    <x v="36"/>
    <n v="0"/>
    <n v="180"/>
    <s v="Virgilio Martínez"/>
    <n v="2008"/>
    <n v="50"/>
    <n v="4.8"/>
    <s v="Fusion Tikka"/>
    <n v="17"/>
    <x v="2"/>
    <s v="No Stars"/>
    <s v="South America"/>
    <x v="1"/>
    <x v="1"/>
    <n v="62"/>
    <x v="0"/>
    <s v="UPI, Card"/>
    <s v="Seasonal Special"/>
    <s v="LEJZCWA0N9BEZ33"/>
    <s v="Lucas Martin"/>
    <n v="384098"/>
    <n v="4653"/>
    <n v="18.520399999999999"/>
    <n v="73.856700000000004"/>
    <s v="Legacy"/>
    <s v="Yes"/>
    <s v="None"/>
    <s v="Excellent"/>
  </r>
  <r>
    <x v="27"/>
    <x v="41"/>
    <x v="19"/>
    <x v="39"/>
    <n v="2"/>
    <n v="235"/>
    <s v="Hiroyasu Kawate"/>
    <n v="2009"/>
    <n v="28"/>
    <n v="4.7"/>
    <s v="Nihari"/>
    <n v="16"/>
    <x v="2"/>
    <s v="Two Stars"/>
    <s v="Asia"/>
    <x v="1"/>
    <x v="0"/>
    <n v="40"/>
    <x v="0"/>
    <s v="Cash, Card"/>
    <s v="Customer Choice"/>
    <s v="2MA64XEVFZGW1JY"/>
    <s v="Emily Clark"/>
    <n v="344282"/>
    <n v="5708"/>
    <n v="21.170200000000001"/>
    <n v="72.831100000000006"/>
    <s v="Legacy"/>
    <s v="Yes"/>
    <s v="Table Only"/>
    <s v="Excellent"/>
  </r>
  <r>
    <x v="16"/>
    <x v="3"/>
    <x v="3"/>
    <x v="2"/>
    <n v="3"/>
    <n v="420"/>
    <s v="Rasmus Kofoed"/>
    <n v="2007"/>
    <n v="40"/>
    <n v="4.7"/>
    <s v="Coq au Vin"/>
    <n v="18"/>
    <x v="1"/>
    <s v="Three Stars"/>
    <s v="Europe"/>
    <x v="1"/>
    <x v="1"/>
    <n v="70"/>
    <x v="1"/>
    <s v="UPI, Card"/>
    <s v="Bestselling Dish"/>
    <m/>
    <s v="John Smith"/>
    <n v="463976"/>
    <n v="2691"/>
    <n v="48.8566"/>
    <n v="2.3521999999999998"/>
    <s v="Legacy"/>
    <s v="No"/>
    <s v="None"/>
    <s v="Excellent"/>
  </r>
  <r>
    <x v="39"/>
    <x v="59"/>
    <x v="20"/>
    <x v="58"/>
    <n v="0"/>
    <n v="180"/>
    <s v="Virgilio Martínez"/>
    <n v="2008"/>
    <n v="50"/>
    <n v="4.8"/>
    <s v="Wagyu Steak"/>
    <n v="17"/>
    <x v="2"/>
    <s v="No Stars"/>
    <s v="South America"/>
    <x v="0"/>
    <x v="1"/>
    <n v="42"/>
    <x v="0"/>
    <s v="All Methods Accepted"/>
    <s v="Customer Choice"/>
    <m/>
    <s v="Amit Sharma"/>
    <n v="484680"/>
    <n v="453"/>
    <n v="-27.469799999999999"/>
    <n v="153.02510000000001"/>
    <s v="Legacy"/>
    <s v="No"/>
    <s v="Online Only"/>
    <s v="Excellent"/>
  </r>
  <r>
    <x v="34"/>
    <x v="52"/>
    <x v="12"/>
    <x v="57"/>
    <n v="2"/>
    <n v="550"/>
    <s v="Rasmus Munk"/>
    <n v="2015"/>
    <n v="50"/>
    <n v="4.5"/>
    <s v="Fish and Chips"/>
    <n v="10"/>
    <x v="1"/>
    <s v="Two Stars"/>
    <s v="Europe"/>
    <x v="0"/>
    <x v="0"/>
    <n v="43"/>
    <x v="0"/>
    <s v="All Methods Accepted"/>
    <s v="Customer Choice"/>
    <m/>
    <s v="John Smith"/>
    <n v="108524"/>
    <n v="5490"/>
    <n v="53.800800000000002"/>
    <n v="-1.5490999999999999"/>
    <s v="Established"/>
    <s v="No"/>
    <s v="Online + Table"/>
    <s v="Excellent"/>
  </r>
  <r>
    <x v="21"/>
    <x v="48"/>
    <x v="0"/>
    <x v="43"/>
    <n v="3"/>
    <n v="570"/>
    <s v="Paul Pairet"/>
    <n v="2012"/>
    <n v="10"/>
    <n v="4.5999999999999996"/>
    <s v="Margherita"/>
    <n v="13"/>
    <x v="1"/>
    <s v="Three Stars"/>
    <s v="Asia"/>
    <x v="1"/>
    <x v="0"/>
    <n v="74"/>
    <x v="1"/>
    <s v="UPI, Card"/>
    <s v="Chef Special"/>
    <m/>
    <s v="Arjun Verma"/>
    <n v="1173"/>
    <n v="6754"/>
    <n v="43.769599999999997"/>
    <n v="11.255800000000001"/>
    <s v="Established"/>
    <s v="No"/>
    <s v="Table Only"/>
    <s v="Excellent"/>
  </r>
  <r>
    <x v="40"/>
    <x v="52"/>
    <x v="12"/>
    <x v="54"/>
    <n v="0"/>
    <n v="165"/>
    <s v="Mitsuharu Tsumura"/>
    <n v="2009"/>
    <n v="36"/>
    <n v="4.7"/>
    <s v="Chicken Tikka Pizza"/>
    <n v="16"/>
    <x v="2"/>
    <s v="No Stars"/>
    <s v="South America"/>
    <x v="1"/>
    <x v="0"/>
    <n v="21"/>
    <x v="1"/>
    <s v="UPI, Card"/>
    <s v="Bestselling Dish"/>
    <m/>
    <s v="Haruto Tanaka"/>
    <n v="285580"/>
    <n v="2507"/>
    <n v="53.800800000000002"/>
    <n v="-1.5490999999999999"/>
    <s v="Legacy"/>
    <s v="No"/>
    <s v="Table Only"/>
    <s v="Excellent"/>
  </r>
  <r>
    <x v="2"/>
    <x v="55"/>
    <x v="19"/>
    <x v="36"/>
    <n v="3"/>
    <n v="390"/>
    <s v="Thomas Keller"/>
    <n v="1994"/>
    <n v="60"/>
    <n v="4.9000000000000004"/>
    <s v="Truffle Naan"/>
    <n v="31"/>
    <x v="0"/>
    <s v="Three Stars"/>
    <s v="North America"/>
    <x v="0"/>
    <x v="1"/>
    <n v="27"/>
    <x v="1"/>
    <s v="Cash, Card"/>
    <s v="Bestselling Dish"/>
    <s v="U4ZDTYF9VOBQMY8"/>
    <s v="Lucas Martin"/>
    <n v="343367"/>
    <n v="3354"/>
    <n v="22.7196"/>
    <n v="75.857699999999994"/>
    <s v="Legacy"/>
    <s v="Yes"/>
    <s v="Online Only"/>
    <s v="Excellent"/>
  </r>
  <r>
    <x v="49"/>
    <x v="50"/>
    <x v="3"/>
    <x v="49"/>
    <n v="0"/>
    <n v="85"/>
    <s v="James Lowe"/>
    <n v="2014"/>
    <n v="38"/>
    <n v="4.5"/>
    <s v="Croissant"/>
    <n v="11"/>
    <x v="3"/>
    <s v="No Stars"/>
    <s v="Europe"/>
    <x v="1"/>
    <x v="0"/>
    <n v="38"/>
    <x v="1"/>
    <s v="UPI, Card"/>
    <s v="Customer Choice"/>
    <m/>
    <s v="Emily Clark"/>
    <n v="311827"/>
    <n v="7653"/>
    <n v="45.764000000000003"/>
    <n v="4.8357000000000001"/>
    <s v="Established"/>
    <s v="No"/>
    <s v="Table Only"/>
    <s v="Excellent"/>
  </r>
  <r>
    <x v="28"/>
    <x v="3"/>
    <x v="3"/>
    <x v="49"/>
    <n v="2"/>
    <n v="265"/>
    <s v="Heinz Reitbauer"/>
    <n v="2005"/>
    <n v="60"/>
    <n v="4.7"/>
    <s v="Macarons"/>
    <n v="20"/>
    <x v="0"/>
    <s v="Two Stars"/>
    <s v="Europe"/>
    <x v="0"/>
    <x v="0"/>
    <n v="51"/>
    <x v="0"/>
    <s v="UPI, Card"/>
    <s v="Bestselling Dish"/>
    <m/>
    <s v="Francesco Rossi"/>
    <n v="172975"/>
    <n v="261"/>
    <n v="48.8566"/>
    <n v="2.3521999999999998"/>
    <s v="Legacy"/>
    <s v="No"/>
    <s v="Online + Table"/>
    <s v="Excellent"/>
  </r>
  <r>
    <x v="15"/>
    <x v="54"/>
    <x v="19"/>
    <x v="38"/>
    <n v="3"/>
    <n v="280"/>
    <s v="Joan Roca"/>
    <n v="1986"/>
    <n v="45"/>
    <n v="4.7"/>
    <s v="Paneer Butter Masala"/>
    <n v="39"/>
    <x v="0"/>
    <s v="Three Stars"/>
    <s v="Europe"/>
    <x v="0"/>
    <x v="1"/>
    <n v="21"/>
    <x v="1"/>
    <s v="Cash, UPI"/>
    <s v="Customer Choice"/>
    <s v="57BCE5AX54WGCQV"/>
    <s v="Riya Patel"/>
    <n v="28505"/>
    <n v="3050"/>
    <n v="26.912400000000002"/>
    <n v="75.787300000000002"/>
    <s v="Legacy"/>
    <s v="Yes"/>
    <s v="Online Only"/>
    <s v="Excellent"/>
  </r>
  <r>
    <x v="12"/>
    <x v="37"/>
    <x v="19"/>
    <x v="41"/>
    <n v="3"/>
    <n v="310"/>
    <s v="Heinz Beck"/>
    <n v="1994"/>
    <n v="50"/>
    <n v="4.8"/>
    <s v="Thepla"/>
    <n v="31"/>
    <x v="0"/>
    <s v="Three Stars"/>
    <s v="Europe"/>
    <x v="0"/>
    <x v="1"/>
    <n v="70"/>
    <x v="1"/>
    <s v="UPI, Card"/>
    <s v="Bestselling Dish"/>
    <s v="X4MCWYBG0OSI3A3"/>
    <s v="John Smith"/>
    <n v="46119"/>
    <n v="1911"/>
    <n v="12.9716"/>
    <n v="77.5946"/>
    <s v="Legacy"/>
    <s v="Yes"/>
    <s v="Online Only"/>
    <s v="Excellent"/>
  </r>
  <r>
    <x v="25"/>
    <x v="46"/>
    <x v="8"/>
    <x v="45"/>
    <n v="2"/>
    <n v="245"/>
    <s v="Tim Raue"/>
    <n v="2010"/>
    <n v="48"/>
    <n v="4.7"/>
    <s v="Miso Ramen"/>
    <n v="15"/>
    <x v="2"/>
    <s v="Two Stars"/>
    <s v="Europe"/>
    <x v="0"/>
    <x v="0"/>
    <n v="49"/>
    <x v="0"/>
    <s v="Cash, Card"/>
    <s v="Chef Special"/>
    <m/>
    <s v="Lucas Martin"/>
    <n v="447205"/>
    <n v="2063"/>
    <n v="35.011600000000001"/>
    <n v="135.7681"/>
    <s v="Legacy"/>
    <s v="No"/>
    <s v="Online + Table"/>
    <s v="Excellent"/>
  </r>
  <r>
    <x v="41"/>
    <x v="45"/>
    <x v="2"/>
    <x v="44"/>
    <n v="0"/>
    <n v="155"/>
    <s v="Enrique Olvera"/>
    <n v="2000"/>
    <n v="55"/>
    <n v="4.7"/>
    <s v="Grilled Salmon"/>
    <n v="25"/>
    <x v="2"/>
    <s v="No Stars"/>
    <s v="North America"/>
    <x v="0"/>
    <x v="1"/>
    <n v="25"/>
    <x v="0"/>
    <s v="UPI, Card"/>
    <s v="Chef Special"/>
    <m/>
    <s v="Francesco Rossi"/>
    <n v="216231"/>
    <n v="4600"/>
    <n v="29.760400000000001"/>
    <n v="-95.369799999999998"/>
    <s v="Legacy"/>
    <s v="No"/>
    <s v="Online Only"/>
    <s v="Excellent"/>
  </r>
  <r>
    <x v="31"/>
    <x v="53"/>
    <x v="8"/>
    <x v="51"/>
    <n v="2"/>
    <n v="245"/>
    <s v="Richard Ekkebus"/>
    <n v="2005"/>
    <n v="46"/>
    <n v="4.7"/>
    <s v="Teriyaki Steak"/>
    <n v="20"/>
    <x v="2"/>
    <s v="Two Stars"/>
    <s v="Asia"/>
    <x v="1"/>
    <x v="1"/>
    <n v="45"/>
    <x v="1"/>
    <s v="All Methods Accepted"/>
    <s v="Bestselling Dish"/>
    <m/>
    <s v="Oliver Brown"/>
    <n v="356607"/>
    <n v="6082"/>
    <n v="34.6937"/>
    <n v="135.50229999999999"/>
    <s v="Legacy"/>
    <s v="No"/>
    <s v="None"/>
    <s v="Excellent"/>
  </r>
  <r>
    <x v="23"/>
    <x v="37"/>
    <x v="19"/>
    <x v="39"/>
    <n v="2"/>
    <n v="280"/>
    <s v="Zaiyu Hasegawa"/>
    <n v="2007"/>
    <n v="26"/>
    <n v="4.7"/>
    <s v="Biryani"/>
    <n v="18"/>
    <x v="0"/>
    <s v="Two Stars"/>
    <s v="Asia"/>
    <x v="1"/>
    <x v="1"/>
    <n v="43"/>
    <x v="0"/>
    <s v="All Methods Accepted"/>
    <s v="Chef Special"/>
    <s v="2MUP8HPCCYPZDHA"/>
    <s v="Sara Kapoor"/>
    <n v="109918"/>
    <n v="105"/>
    <n v="12.9716"/>
    <n v="77.5946"/>
    <s v="Legacy"/>
    <s v="Yes"/>
    <s v="None"/>
    <s v="Excellent"/>
  </r>
  <r>
    <x v="17"/>
    <x v="36"/>
    <x v="19"/>
    <x v="41"/>
    <n v="3"/>
    <n v="365"/>
    <s v="Daniel Humm"/>
    <n v="1998"/>
    <n v="80"/>
    <n v="4.7"/>
    <s v="Undhiyu"/>
    <n v="27"/>
    <x v="0"/>
    <s v="Three Stars"/>
    <s v="North America"/>
    <x v="0"/>
    <x v="1"/>
    <n v="54"/>
    <x v="0"/>
    <s v="Cash, UPI"/>
    <s v="Seasonal Special"/>
    <s v="HWF4JUSAHWYTGBA"/>
    <s v="Haruto Tanaka"/>
    <n v="252060"/>
    <n v="6907"/>
    <n v="22.572600000000001"/>
    <n v="88.363900000000001"/>
    <s v="Legacy"/>
    <s v="Yes"/>
    <s v="Online Only"/>
    <s v="Excellent"/>
  </r>
  <r>
    <x v="45"/>
    <x v="60"/>
    <x v="21"/>
    <x v="56"/>
    <n v="0"/>
    <n v="145"/>
    <s v="Rodolfo Guzmán"/>
    <n v="2006"/>
    <n v="40"/>
    <n v="4.5999999999999996"/>
    <s v="Poutine"/>
    <n v="19"/>
    <x v="3"/>
    <s v="No Stars"/>
    <s v="South America"/>
    <x v="0"/>
    <x v="1"/>
    <n v="26"/>
    <x v="1"/>
    <s v="All Methods Accepted"/>
    <s v="Bestselling Dish"/>
    <m/>
    <s v="Arjun Verma"/>
    <n v="268819"/>
    <n v="2033"/>
    <n v="45.5017"/>
    <n v="-73.567300000000003"/>
    <s v="Legacy"/>
    <s v="No"/>
    <s v="Online Only"/>
    <s v="Excellent"/>
  </r>
  <r>
    <x v="33"/>
    <x v="41"/>
    <x v="19"/>
    <x v="41"/>
    <n v="2"/>
    <n v="275"/>
    <s v="Andoni Luis Aduriz"/>
    <n v="1998"/>
    <n v="20"/>
    <n v="4.5999999999999996"/>
    <s v="Undhiyu"/>
    <n v="27"/>
    <x v="0"/>
    <s v="Two Stars"/>
    <s v="Europe"/>
    <x v="1"/>
    <x v="1"/>
    <n v="53"/>
    <x v="1"/>
    <s v="All Methods Accepted"/>
    <s v="Seasonal Special"/>
    <s v="8D7EC80B26B174C"/>
    <s v="Amit Sharma"/>
    <n v="395745"/>
    <n v="152"/>
    <n v="21.170200000000001"/>
    <n v="72.831100000000006"/>
    <s v="Legacy"/>
    <s v="Yes"/>
    <s v="None"/>
    <s v="Excellent"/>
  </r>
  <r>
    <x v="12"/>
    <x v="6"/>
    <x v="2"/>
    <x v="52"/>
    <n v="3"/>
    <n v="310"/>
    <s v="Heinz Beck"/>
    <n v="1994"/>
    <n v="50"/>
    <n v="4.8"/>
    <s v="Prime Rib"/>
    <n v="31"/>
    <x v="0"/>
    <s v="Three Stars"/>
    <s v="Europe"/>
    <x v="0"/>
    <x v="0"/>
    <n v="54"/>
    <x v="0"/>
    <s v="UPI, Card"/>
    <s v="Customer Choice"/>
    <m/>
    <s v="Arjun Verma"/>
    <n v="35493"/>
    <n v="7906"/>
    <n v="40.712800000000001"/>
    <n v="-74.006"/>
    <s v="Legacy"/>
    <s v="No"/>
    <s v="Online + Table"/>
    <s v="Excellent"/>
  </r>
  <r>
    <x v="20"/>
    <x v="51"/>
    <x v="2"/>
    <x v="44"/>
    <n v="3"/>
    <n v="265"/>
    <s v="Eneko Atxa"/>
    <n v="2005"/>
    <n v="45"/>
    <n v="4.7"/>
    <s v="Grilled Salmon"/>
    <n v="20"/>
    <x v="0"/>
    <s v="Three Stars"/>
    <s v="Europe"/>
    <x v="0"/>
    <x v="0"/>
    <n v="24"/>
    <x v="0"/>
    <s v="UPI, Card"/>
    <s v="Seasonal Special"/>
    <m/>
    <s v="Arjun Verma"/>
    <n v="96378"/>
    <n v="1170"/>
    <n v="34.052199999999999"/>
    <n v="-118.2437"/>
    <s v="Legacy"/>
    <s v="No"/>
    <s v="Online + Table"/>
    <s v="Excellent"/>
  </r>
  <r>
    <x v="9"/>
    <x v="35"/>
    <x v="19"/>
    <x v="41"/>
    <n v="3"/>
    <n v="345"/>
    <s v="Dominique Crenn"/>
    <n v="2011"/>
    <n v="50"/>
    <n v="4.8"/>
    <s v="Dhokla"/>
    <n v="14"/>
    <x v="0"/>
    <s v="Three Stars"/>
    <s v="North America"/>
    <x v="1"/>
    <x v="0"/>
    <n v="63"/>
    <x v="1"/>
    <s v="Cash, Card"/>
    <s v="Bestselling Dish"/>
    <s v="RXUZ0JCGTQZAU7C"/>
    <s v="Sara Kapoor"/>
    <n v="13282"/>
    <n v="7904"/>
    <n v="19.076000000000001"/>
    <n v="72.877700000000004"/>
    <s v="Established"/>
    <s v="Yes"/>
    <s v="Table Only"/>
    <s v="Excellent"/>
  </r>
  <r>
    <x v="21"/>
    <x v="52"/>
    <x v="12"/>
    <x v="47"/>
    <n v="3"/>
    <n v="570"/>
    <s v="Paul Pairet"/>
    <n v="2012"/>
    <n v="10"/>
    <n v="4.5999999999999996"/>
    <s v="Truffle Pasta"/>
    <n v="13"/>
    <x v="1"/>
    <s v="Three Stars"/>
    <s v="Asia"/>
    <x v="0"/>
    <x v="0"/>
    <n v="28"/>
    <x v="1"/>
    <s v="All Methods Accepted"/>
    <s v="Seasonal Special"/>
    <m/>
    <s v="Emily Clark"/>
    <n v="295852"/>
    <n v="3620"/>
    <n v="53.800800000000002"/>
    <n v="-1.5490999999999999"/>
    <s v="Established"/>
    <s v="No"/>
    <s v="Online + Table"/>
    <s v="Excellent"/>
  </r>
  <r>
    <x v="27"/>
    <x v="34"/>
    <x v="19"/>
    <x v="39"/>
    <n v="2"/>
    <n v="235"/>
    <s v="Hiroyasu Kawate"/>
    <n v="2009"/>
    <n v="28"/>
    <n v="4.7"/>
    <s v="Nihari"/>
    <n v="16"/>
    <x v="2"/>
    <s v="Two Stars"/>
    <s v="Asia"/>
    <x v="0"/>
    <x v="0"/>
    <n v="63"/>
    <x v="0"/>
    <s v="All Methods Accepted"/>
    <s v="Customer Choice"/>
    <s v="L1788LULNCIBL5K"/>
    <s v="John Smith"/>
    <n v="84123"/>
    <n v="2761"/>
    <n v="28.7041"/>
    <n v="77.102500000000006"/>
    <s v="Legacy"/>
    <s v="Yes"/>
    <s v="Online + Table"/>
    <s v="Excellent"/>
  </r>
  <r>
    <x v="37"/>
    <x v="18"/>
    <x v="8"/>
    <x v="51"/>
    <n v="1"/>
    <n v="165"/>
    <s v="Dave Pynt"/>
    <n v="2013"/>
    <n v="26"/>
    <n v="4.5999999999999996"/>
    <s v="Teriyaki Steak"/>
    <n v="12"/>
    <x v="2"/>
    <s v="One Star"/>
    <s v="Asia"/>
    <x v="0"/>
    <x v="1"/>
    <n v="61"/>
    <x v="0"/>
    <s v="Cash, UPI"/>
    <s v="Chef Special"/>
    <m/>
    <s v="Oliver Brown"/>
    <n v="81867"/>
    <n v="7404"/>
    <n v="35.689500000000002"/>
    <n v="139.6917"/>
    <s v="Established"/>
    <s v="No"/>
    <s v="Online Only"/>
    <s v="Excellent"/>
  </r>
  <r>
    <x v="37"/>
    <x v="9"/>
    <x v="2"/>
    <x v="52"/>
    <n v="1"/>
    <n v="165"/>
    <s v="Dave Pynt"/>
    <n v="2013"/>
    <n v="26"/>
    <n v="4.5999999999999996"/>
    <s v="Prime Rib"/>
    <n v="12"/>
    <x v="2"/>
    <s v="One Star"/>
    <s v="Asia"/>
    <x v="0"/>
    <x v="0"/>
    <n v="35"/>
    <x v="1"/>
    <s v="Cash, Card"/>
    <s v="Customer Choice"/>
    <m/>
    <s v="John Smith"/>
    <n v="64911"/>
    <n v="1767"/>
    <n v="37.774900000000002"/>
    <n v="-122.4194"/>
    <s v="Established"/>
    <s v="No"/>
    <s v="Online + Table"/>
    <s v="Excellent"/>
  </r>
  <r>
    <x v="6"/>
    <x v="34"/>
    <x v="19"/>
    <x v="55"/>
    <n v="3"/>
    <n v="295"/>
    <s v="Eric Ripert"/>
    <n v="1972"/>
    <n v="62"/>
    <n v="4.8"/>
    <s v="Rasgulla"/>
    <n v="53"/>
    <x v="0"/>
    <s v="Three Stars"/>
    <s v="North America"/>
    <x v="0"/>
    <x v="1"/>
    <n v="35"/>
    <x v="0"/>
    <s v="Cash, Card"/>
    <s v="Customer Choice"/>
    <s v="PH2PVC3NTZRLIMV"/>
    <s v="Sara Kapoor"/>
    <n v="407337"/>
    <n v="7396"/>
    <n v="28.7041"/>
    <n v="77.102500000000006"/>
    <s v="Legacy"/>
    <s v="Yes"/>
    <s v="Online Only"/>
    <s v="Excellent"/>
  </r>
  <r>
    <x v="24"/>
    <x v="51"/>
    <x v="2"/>
    <x v="42"/>
    <n v="2"/>
    <n v="325"/>
    <s v="Kyle &amp; Katina Connaughton"/>
    <n v="2016"/>
    <n v="48"/>
    <n v="4.7"/>
    <s v="Tacos"/>
    <n v="9"/>
    <x v="0"/>
    <s v="Two Stars"/>
    <s v="North America"/>
    <x v="1"/>
    <x v="0"/>
    <n v="70"/>
    <x v="0"/>
    <s v="UPI, Card"/>
    <s v="Bestselling Dish"/>
    <m/>
    <s v="John Smith"/>
    <n v="489928"/>
    <n v="1581"/>
    <n v="34.052199999999999"/>
    <n v="-118.2437"/>
    <s v="Established"/>
    <s v="No"/>
    <s v="Table Only"/>
    <s v="Excellent"/>
  </r>
  <r>
    <x v="12"/>
    <x v="34"/>
    <x v="19"/>
    <x v="37"/>
    <n v="3"/>
    <n v="310"/>
    <s v="Heinz Beck"/>
    <n v="1994"/>
    <n v="50"/>
    <n v="4.8"/>
    <s v="Vada Pav"/>
    <n v="31"/>
    <x v="0"/>
    <s v="Three Stars"/>
    <s v="Europe"/>
    <x v="1"/>
    <x v="1"/>
    <n v="50"/>
    <x v="0"/>
    <s v="Cash, UPI"/>
    <s v="Chef Special"/>
    <s v="1WHCQHVHAD88MQB"/>
    <s v="Sara Kapoor"/>
    <n v="335493"/>
    <n v="1009"/>
    <n v="28.7041"/>
    <n v="77.102500000000006"/>
    <s v="Legacy"/>
    <s v="Yes"/>
    <s v="None"/>
    <s v="Excellent"/>
  </r>
  <r>
    <x v="44"/>
    <x v="52"/>
    <x v="12"/>
    <x v="57"/>
    <n v="0"/>
    <n v="185"/>
    <s v="Thomas &amp; Mathias Sühring"/>
    <n v="2014"/>
    <n v="48"/>
    <n v="4.5999999999999996"/>
    <s v="Shepherd’s Pie"/>
    <n v="11"/>
    <x v="2"/>
    <s v="No Stars"/>
    <s v="Asia"/>
    <x v="0"/>
    <x v="0"/>
    <n v="70"/>
    <x v="0"/>
    <s v="UPI, Card"/>
    <s v="Bestselling Dish"/>
    <m/>
    <s v="John Smith"/>
    <n v="319174"/>
    <n v="6772"/>
    <n v="53.800800000000002"/>
    <n v="-1.5490999999999999"/>
    <s v="Established"/>
    <s v="No"/>
    <s v="Online + Table"/>
    <s v="Excellent"/>
  </r>
  <r>
    <x v="24"/>
    <x v="34"/>
    <x v="19"/>
    <x v="37"/>
    <n v="2"/>
    <n v="325"/>
    <s v="Kyle &amp; Katina Connaughton"/>
    <n v="2016"/>
    <n v="48"/>
    <n v="4.7"/>
    <s v="Chole Kulche"/>
    <n v="9"/>
    <x v="0"/>
    <s v="Two Stars"/>
    <s v="North America"/>
    <x v="1"/>
    <x v="1"/>
    <n v="52"/>
    <x v="0"/>
    <s v="Cash, Card"/>
    <s v="Bestselling Dish"/>
    <s v="1IJCMU7SN3V084G"/>
    <s v="Sara Kapoor"/>
    <n v="407090"/>
    <n v="7498"/>
    <n v="28.7041"/>
    <n v="77.102500000000006"/>
    <s v="Established"/>
    <s v="Yes"/>
    <s v="None"/>
    <s v="Excellent"/>
  </r>
  <r>
    <x v="17"/>
    <x v="18"/>
    <x v="8"/>
    <x v="45"/>
    <n v="3"/>
    <n v="365"/>
    <s v="Daniel Humm"/>
    <n v="1998"/>
    <n v="80"/>
    <n v="4.7"/>
    <s v="Shoyu Ramen"/>
    <n v="27"/>
    <x v="0"/>
    <s v="Three Stars"/>
    <s v="North America"/>
    <x v="0"/>
    <x v="0"/>
    <n v="45"/>
    <x v="0"/>
    <s v="Cash, Card"/>
    <s v="Customer Choice"/>
    <m/>
    <s v="Francesco Rossi"/>
    <n v="161448"/>
    <n v="1293"/>
    <n v="35.689500000000002"/>
    <n v="139.6917"/>
    <s v="Legacy"/>
    <s v="No"/>
    <s v="Online + Table"/>
    <s v="Excellent"/>
  </r>
  <r>
    <x v="43"/>
    <x v="6"/>
    <x v="2"/>
    <x v="50"/>
    <n v="0"/>
    <n v="140"/>
    <s v="Jorge Vallejo"/>
    <n v="2012"/>
    <n v="48"/>
    <n v="4.5999999999999996"/>
    <s v="BBQ Wings"/>
    <n v="13"/>
    <x v="3"/>
    <s v="No Stars"/>
    <s v="North America"/>
    <x v="1"/>
    <x v="1"/>
    <n v="52"/>
    <x v="0"/>
    <s v="Cash, Card"/>
    <s v="Seasonal Special"/>
    <m/>
    <s v="Francesco Rossi"/>
    <n v="120938"/>
    <n v="5335"/>
    <n v="40.712800000000001"/>
    <n v="-74.006"/>
    <s v="Established"/>
    <s v="No"/>
    <s v="None"/>
    <s v="Excellent"/>
  </r>
  <r>
    <x v="27"/>
    <x v="35"/>
    <x v="19"/>
    <x v="37"/>
    <n v="2"/>
    <n v="235"/>
    <s v="Hiroyasu Kawate"/>
    <n v="2009"/>
    <n v="28"/>
    <n v="4.7"/>
    <s v="Pani Puri"/>
    <n v="16"/>
    <x v="2"/>
    <s v="Two Stars"/>
    <s v="Asia"/>
    <x v="0"/>
    <x v="0"/>
    <n v="70"/>
    <x v="1"/>
    <s v="Cash, Card"/>
    <s v="Bestselling Dish"/>
    <s v="T7H22KNKWINOJWP"/>
    <s v="Oliver Brown"/>
    <n v="227880"/>
    <n v="3834"/>
    <n v="19.076000000000001"/>
    <n v="72.877700000000004"/>
    <s v="Legacy"/>
    <s v="Yes"/>
    <s v="Online + Table"/>
    <s v="Excellent"/>
  </r>
  <r>
    <x v="39"/>
    <x v="59"/>
    <x v="20"/>
    <x v="44"/>
    <n v="0"/>
    <n v="180"/>
    <s v="Virgilio Martínez"/>
    <n v="2008"/>
    <n v="50"/>
    <n v="4.8"/>
    <s v="Lobster Roll"/>
    <n v="17"/>
    <x v="2"/>
    <s v="No Stars"/>
    <s v="South America"/>
    <x v="0"/>
    <x v="0"/>
    <n v="65"/>
    <x v="0"/>
    <s v="UPI, Card"/>
    <s v="Customer Choice"/>
    <m/>
    <s v="John Smith"/>
    <n v="170796"/>
    <n v="460"/>
    <n v="-27.469799999999999"/>
    <n v="153.02510000000001"/>
    <s v="Legacy"/>
    <s v="No"/>
    <s v="Online + Table"/>
    <s v="Excellent"/>
  </r>
  <r>
    <x v="21"/>
    <x v="41"/>
    <x v="19"/>
    <x v="36"/>
    <n v="3"/>
    <n v="570"/>
    <s v="Paul Pairet"/>
    <n v="2012"/>
    <n v="10"/>
    <n v="4.5999999999999996"/>
    <s v="Fusion Tikka"/>
    <n v="13"/>
    <x v="1"/>
    <s v="Three Stars"/>
    <s v="Asia"/>
    <x v="0"/>
    <x v="1"/>
    <n v="62"/>
    <x v="1"/>
    <s v="Cash, Card"/>
    <s v="Chef Special"/>
    <s v="CBLJ0Q8L8XN53JX"/>
    <s v="Oliver Brown"/>
    <n v="53928"/>
    <n v="4078"/>
    <n v="21.170200000000001"/>
    <n v="72.831100000000006"/>
    <s v="Established"/>
    <s v="Yes"/>
    <s v="Online Only"/>
    <s v="Excellent"/>
  </r>
  <r>
    <x v="14"/>
    <x v="51"/>
    <x v="2"/>
    <x v="50"/>
    <n v="3"/>
    <n v="305"/>
    <s v="Pascal Barbot"/>
    <n v="2000"/>
    <n v="25"/>
    <n v="4.8"/>
    <s v="BBQ Wings"/>
    <n v="25"/>
    <x v="0"/>
    <s v="Three Stars"/>
    <s v="Europe"/>
    <x v="1"/>
    <x v="1"/>
    <n v="20"/>
    <x v="1"/>
    <s v="Cash, Card"/>
    <s v="Seasonal Special"/>
    <m/>
    <s v="Oliver Brown"/>
    <n v="299577"/>
    <n v="2846"/>
    <n v="34.052199999999999"/>
    <n v="-118.2437"/>
    <s v="Legacy"/>
    <s v="No"/>
    <s v="None"/>
    <s v="Excellent"/>
  </r>
  <r>
    <x v="39"/>
    <x v="36"/>
    <x v="19"/>
    <x v="36"/>
    <n v="0"/>
    <n v="180"/>
    <s v="Virgilio Martínez"/>
    <n v="2008"/>
    <n v="50"/>
    <n v="4.8"/>
    <s v="Fusion Tikka"/>
    <n v="17"/>
    <x v="2"/>
    <s v="No Stars"/>
    <s v="South America"/>
    <x v="0"/>
    <x v="1"/>
    <n v="46"/>
    <x v="0"/>
    <s v="All Methods Accepted"/>
    <s v="Seasonal Special"/>
    <s v="VR3M668HBOB24GN"/>
    <s v="Riya Patel"/>
    <n v="112662"/>
    <n v="6362"/>
    <n v="22.572600000000001"/>
    <n v="88.363900000000001"/>
    <s v="Legacy"/>
    <s v="Yes"/>
    <s v="Online Only"/>
    <s v="Excellent"/>
  </r>
  <r>
    <x v="2"/>
    <x v="3"/>
    <x v="3"/>
    <x v="49"/>
    <n v="3"/>
    <n v="390"/>
    <s v="Thomas Keller"/>
    <n v="1994"/>
    <n v="60"/>
    <n v="4.9000000000000004"/>
    <s v="Macarons"/>
    <n v="31"/>
    <x v="0"/>
    <s v="Three Stars"/>
    <s v="North America"/>
    <x v="0"/>
    <x v="0"/>
    <n v="25"/>
    <x v="0"/>
    <s v="UPI, Card"/>
    <s v="Seasonal Special"/>
    <m/>
    <s v="Oliver Brown"/>
    <n v="303340"/>
    <n v="6845"/>
    <n v="48.8566"/>
    <n v="2.3521999999999998"/>
    <s v="Legacy"/>
    <s v="No"/>
    <s v="Online + Table"/>
    <s v="Excellent"/>
  </r>
  <r>
    <x v="19"/>
    <x v="18"/>
    <x v="8"/>
    <x v="45"/>
    <n v="3"/>
    <n v="290"/>
    <s v="Massimiliano Alajmo"/>
    <n v="1981"/>
    <n v="50"/>
    <n v="4.7"/>
    <s v="Shoyu Ramen"/>
    <n v="44"/>
    <x v="0"/>
    <s v="Three Stars"/>
    <s v="Europe"/>
    <x v="1"/>
    <x v="1"/>
    <n v="72"/>
    <x v="0"/>
    <s v="Cash, UPI"/>
    <s v="Seasonal Special"/>
    <m/>
    <s v="Francesco Rossi"/>
    <n v="321611"/>
    <n v="6045"/>
    <n v="35.689500000000002"/>
    <n v="139.6917"/>
    <s v="Legacy"/>
    <s v="No"/>
    <s v="None"/>
    <s v="Excellent"/>
  </r>
  <r>
    <x v="46"/>
    <x v="18"/>
    <x v="8"/>
    <x v="48"/>
    <n v="0"/>
    <n v="285"/>
    <s v="Dan Barber"/>
    <n v="2004"/>
    <n v="70"/>
    <n v="4.5999999999999996"/>
    <s v="Salmon Nigiri"/>
    <n v="21"/>
    <x v="0"/>
    <s v="No Stars"/>
    <s v="North America"/>
    <x v="0"/>
    <x v="1"/>
    <n v="29"/>
    <x v="0"/>
    <s v="All Methods Accepted"/>
    <s v="Customer Choice"/>
    <m/>
    <s v="Emily Clark"/>
    <n v="234591"/>
    <n v="3672"/>
    <n v="35.689500000000002"/>
    <n v="139.6917"/>
    <s v="Legacy"/>
    <s v="No"/>
    <s v="Online Only"/>
    <s v="Excellent"/>
  </r>
  <r>
    <x v="12"/>
    <x v="18"/>
    <x v="8"/>
    <x v="45"/>
    <n v="3"/>
    <n v="310"/>
    <s v="Heinz Beck"/>
    <n v="1994"/>
    <n v="50"/>
    <n v="4.8"/>
    <s v="Miso Ramen"/>
    <n v="31"/>
    <x v="0"/>
    <s v="Three Stars"/>
    <s v="Europe"/>
    <x v="0"/>
    <x v="1"/>
    <n v="57"/>
    <x v="1"/>
    <s v="Cash, UPI"/>
    <s v="Chef Special"/>
    <m/>
    <s v="Francesco Rossi"/>
    <n v="70978"/>
    <n v="7922"/>
    <n v="35.689500000000002"/>
    <n v="139.6917"/>
    <s v="Legacy"/>
    <s v="No"/>
    <s v="Online Only"/>
    <s v="Excellent"/>
  </r>
  <r>
    <x v="5"/>
    <x v="38"/>
    <x v="19"/>
    <x v="53"/>
    <n v="3"/>
    <n v="380"/>
    <s v="Björn Frantzén"/>
    <n v="2008"/>
    <n v="23"/>
    <n v="4.8"/>
    <s v="Dal Baati Churma"/>
    <n v="17"/>
    <x v="0"/>
    <s v="Three Stars"/>
    <s v="Europe"/>
    <x v="1"/>
    <x v="0"/>
    <n v="58"/>
    <x v="0"/>
    <s v="Cash, UPI"/>
    <s v="Seasonal Special"/>
    <s v="F5DHYSP21GD3IKD"/>
    <s v="Oliver Brown"/>
    <n v="398985"/>
    <n v="7171"/>
    <n v="13.082700000000001"/>
    <n v="80.270700000000005"/>
    <s v="Legacy"/>
    <s v="Yes"/>
    <s v="Table Only"/>
    <s v="Excellent"/>
  </r>
  <r>
    <x v="21"/>
    <x v="61"/>
    <x v="20"/>
    <x v="58"/>
    <n v="3"/>
    <n v="570"/>
    <s v="Paul Pairet"/>
    <n v="2012"/>
    <n v="10"/>
    <n v="4.5999999999999996"/>
    <s v="Lamb Chops"/>
    <n v="13"/>
    <x v="1"/>
    <s v="Three Stars"/>
    <s v="Asia"/>
    <x v="1"/>
    <x v="1"/>
    <n v="50"/>
    <x v="0"/>
    <s v="All Methods Accepted"/>
    <s v="Seasonal Special"/>
    <m/>
    <s v="Amit Sharma"/>
    <n v="416114"/>
    <n v="708"/>
    <n v="-37.813600000000001"/>
    <n v="144.9631"/>
    <s v="Established"/>
    <s v="No"/>
    <s v="None"/>
    <s v="Excellent"/>
  </r>
  <r>
    <x v="45"/>
    <x v="55"/>
    <x v="19"/>
    <x v="37"/>
    <n v="0"/>
    <n v="145"/>
    <s v="Rodolfo Guzmán"/>
    <n v="2006"/>
    <n v="40"/>
    <n v="4.5999999999999996"/>
    <s v="Pani Puri"/>
    <n v="19"/>
    <x v="3"/>
    <s v="No Stars"/>
    <s v="South America"/>
    <x v="0"/>
    <x v="0"/>
    <n v="57"/>
    <x v="1"/>
    <s v="UPI, Card"/>
    <s v="Bestselling Dish"/>
    <s v="N0UHKBAQMMIEVLZ"/>
    <s v="Amit Sharma"/>
    <n v="426556"/>
    <n v="7543"/>
    <n v="22.7196"/>
    <n v="75.857699999999994"/>
    <s v="Legacy"/>
    <s v="Yes"/>
    <s v="Online + Table"/>
    <s v="Excellent"/>
  </r>
  <r>
    <x v="47"/>
    <x v="49"/>
    <x v="12"/>
    <x v="54"/>
    <n v="0"/>
    <n v="220"/>
    <s v="Vladimir Mukhin"/>
    <n v="2011"/>
    <n v="50"/>
    <n v="4.5"/>
    <s v="Chicken Tikka Pizza"/>
    <n v="14"/>
    <x v="2"/>
    <s v="No Stars"/>
    <s v="Europe"/>
    <x v="1"/>
    <x v="0"/>
    <n v="31"/>
    <x v="1"/>
    <s v="Cash, Card"/>
    <s v="Bestselling Dish"/>
    <m/>
    <s v="Francesco Rossi"/>
    <n v="487862"/>
    <n v="1037"/>
    <n v="53.480800000000002"/>
    <n v="-2.2425999999999999"/>
    <s v="Established"/>
    <s v="No"/>
    <s v="Table Only"/>
    <s v="Excellent"/>
  </r>
  <r>
    <x v="48"/>
    <x v="53"/>
    <x v="8"/>
    <x v="51"/>
    <n v="0"/>
    <n v="125"/>
    <s v="Leonor Espinosa"/>
    <n v="2007"/>
    <n v="45"/>
    <n v="4.5"/>
    <s v="Teriyaki Steak"/>
    <n v="18"/>
    <x v="3"/>
    <s v="No Stars"/>
    <s v="South America"/>
    <x v="1"/>
    <x v="0"/>
    <n v="46"/>
    <x v="1"/>
    <s v="Cash, UPI"/>
    <s v="Customer Choice"/>
    <m/>
    <s v="Arjun Verma"/>
    <n v="65003"/>
    <n v="1131"/>
    <n v="34.6937"/>
    <n v="135.50229999999999"/>
    <s v="Legacy"/>
    <s v="No"/>
    <s v="Table Only"/>
    <s v="Excellent"/>
  </r>
  <r>
    <x v="15"/>
    <x v="51"/>
    <x v="2"/>
    <x v="44"/>
    <n v="3"/>
    <n v="280"/>
    <s v="Joan Roca"/>
    <n v="1986"/>
    <n v="45"/>
    <n v="4.7"/>
    <s v="Grilled Salmon"/>
    <n v="39"/>
    <x v="0"/>
    <s v="Three Stars"/>
    <s v="Europe"/>
    <x v="1"/>
    <x v="1"/>
    <n v="42"/>
    <x v="1"/>
    <s v="All Methods Accepted"/>
    <s v="Seasonal Special"/>
    <m/>
    <s v="Arjun Verma"/>
    <n v="223344"/>
    <n v="1400"/>
    <n v="34.052199999999999"/>
    <n v="-118.2437"/>
    <s v="Legacy"/>
    <s v="No"/>
    <s v="None"/>
    <s v="Excellent"/>
  </r>
  <r>
    <x v="10"/>
    <x v="52"/>
    <x v="12"/>
    <x v="54"/>
    <n v="3"/>
    <n v="298"/>
    <s v="Corey Lee"/>
    <n v="2010"/>
    <n v="56"/>
    <n v="4.8"/>
    <s v="Chicken Tikka Pizza"/>
    <n v="15"/>
    <x v="0"/>
    <s v="Three Stars"/>
    <s v="North America"/>
    <x v="0"/>
    <x v="0"/>
    <n v="41"/>
    <x v="1"/>
    <s v="Cash, UPI"/>
    <s v="Seasonal Special"/>
    <m/>
    <s v="Oliver Brown"/>
    <n v="84537"/>
    <n v="5126"/>
    <n v="53.800800000000002"/>
    <n v="-1.5490999999999999"/>
    <s v="Legacy"/>
    <s v="No"/>
    <s v="Online + Table"/>
    <s v="Excellent"/>
  </r>
  <r>
    <x v="27"/>
    <x v="42"/>
    <x v="19"/>
    <x v="38"/>
    <n v="2"/>
    <n v="235"/>
    <s v="Hiroyasu Kawate"/>
    <n v="2009"/>
    <n v="28"/>
    <n v="4.7"/>
    <s v="Paneer Butter Masala"/>
    <n v="16"/>
    <x v="2"/>
    <s v="Two Stars"/>
    <s v="Asia"/>
    <x v="0"/>
    <x v="0"/>
    <n v="50"/>
    <x v="0"/>
    <s v="Cash, Card"/>
    <s v="Bestselling Dish"/>
    <s v="M93EO1AS99V3MGN"/>
    <s v="Sara Kapoor"/>
    <n v="253030"/>
    <n v="1856"/>
    <n v="23.022500000000001"/>
    <n v="72.571399999999997"/>
    <s v="Legacy"/>
    <s v="Yes"/>
    <s v="Online + Table"/>
    <s v="Excellent"/>
  </r>
  <r>
    <x v="34"/>
    <x v="42"/>
    <x v="19"/>
    <x v="53"/>
    <n v="2"/>
    <n v="550"/>
    <s v="Rasmus Munk"/>
    <n v="2015"/>
    <n v="50"/>
    <n v="4.5"/>
    <s v="Dal Baati Churma"/>
    <n v="10"/>
    <x v="1"/>
    <s v="Two Stars"/>
    <s v="Europe"/>
    <x v="1"/>
    <x v="0"/>
    <n v="38"/>
    <x v="0"/>
    <s v="Cash, Card"/>
    <s v="Seasonal Special"/>
    <s v="JDDZLQFG9G7129A"/>
    <s v="John Smith"/>
    <n v="180998"/>
    <n v="3863"/>
    <n v="23.022500000000001"/>
    <n v="72.571399999999997"/>
    <s v="Established"/>
    <s v="Yes"/>
    <s v="Table Only"/>
    <s v="Excellent"/>
  </r>
  <r>
    <x v="21"/>
    <x v="9"/>
    <x v="2"/>
    <x v="42"/>
    <n v="3"/>
    <n v="570"/>
    <s v="Paul Pairet"/>
    <n v="2012"/>
    <n v="10"/>
    <n v="4.5999999999999996"/>
    <s v="Burrito"/>
    <n v="13"/>
    <x v="1"/>
    <s v="Three Stars"/>
    <s v="Asia"/>
    <x v="1"/>
    <x v="1"/>
    <n v="34"/>
    <x v="0"/>
    <s v="All Methods Accepted"/>
    <s v="Chef Special"/>
    <m/>
    <s v="Arjun Verma"/>
    <n v="178823"/>
    <n v="7801"/>
    <n v="37.774900000000002"/>
    <n v="-122.4194"/>
    <s v="Established"/>
    <s v="No"/>
    <s v="None"/>
    <s v="Excellent"/>
  </r>
  <r>
    <x v="42"/>
    <x v="51"/>
    <x v="2"/>
    <x v="50"/>
    <n v="0"/>
    <n v="195"/>
    <s v="Gaggan Anand"/>
    <n v="2017"/>
    <n v="14"/>
    <n v="4.5999999999999996"/>
    <s v="BBQ Wings"/>
    <n v="8"/>
    <x v="2"/>
    <s v="No Stars"/>
    <s v="Asia"/>
    <x v="0"/>
    <x v="0"/>
    <n v="51"/>
    <x v="0"/>
    <s v="All Methods Accepted"/>
    <s v="Customer Choice"/>
    <m/>
    <s v="Emily Clark"/>
    <n v="228769"/>
    <n v="234"/>
    <n v="34.052199999999999"/>
    <n v="-118.2437"/>
    <s v="Established"/>
    <s v="No"/>
    <s v="Online + Table"/>
    <s v="Excellent"/>
  </r>
  <r>
    <x v="25"/>
    <x v="54"/>
    <x v="19"/>
    <x v="37"/>
    <n v="2"/>
    <n v="245"/>
    <s v="Tim Raue"/>
    <n v="2010"/>
    <n v="48"/>
    <n v="4.7"/>
    <s v="Vada Pav"/>
    <n v="15"/>
    <x v="2"/>
    <s v="Two Stars"/>
    <s v="Europe"/>
    <x v="0"/>
    <x v="0"/>
    <n v="30"/>
    <x v="1"/>
    <s v="Cash, Card"/>
    <s v="Bestselling Dish"/>
    <s v="LUDFHT343AVGDPM"/>
    <s v="John Smith"/>
    <n v="402428"/>
    <n v="2384"/>
    <n v="26.912400000000002"/>
    <n v="75.787300000000002"/>
    <s v="Legacy"/>
    <s v="Yes"/>
    <s v="Online + Table"/>
    <s v="Excellent"/>
  </r>
  <r>
    <x v="25"/>
    <x v="41"/>
    <x v="19"/>
    <x v="38"/>
    <n v="2"/>
    <n v="245"/>
    <s v="Tim Raue"/>
    <n v="2010"/>
    <n v="48"/>
    <n v="4.7"/>
    <s v="Paneer Butter Masala"/>
    <n v="15"/>
    <x v="2"/>
    <s v="Two Stars"/>
    <s v="Europe"/>
    <x v="0"/>
    <x v="1"/>
    <n v="30"/>
    <x v="1"/>
    <s v="UPI, Card"/>
    <s v="Bestselling Dish"/>
    <s v="TFAL56D8NXM4KJA"/>
    <s v="Riya Patel"/>
    <n v="235655"/>
    <n v="7776"/>
    <n v="21.170200000000001"/>
    <n v="72.831100000000006"/>
    <s v="Legacy"/>
    <s v="Yes"/>
    <s v="Online Only"/>
    <s v="Excellent"/>
  </r>
  <r>
    <x v="7"/>
    <x v="54"/>
    <x v="19"/>
    <x v="37"/>
    <n v="3"/>
    <n v="310"/>
    <s v="Enrico Crippa"/>
    <n v="2005"/>
    <n v="35"/>
    <n v="4.8"/>
    <s v="Chole Kulche"/>
    <n v="20"/>
    <x v="0"/>
    <s v="Three Stars"/>
    <s v="Europe"/>
    <x v="1"/>
    <x v="1"/>
    <n v="65"/>
    <x v="1"/>
    <s v="All Methods Accepted"/>
    <s v="Seasonal Special"/>
    <s v="H9RQAA75FE8WUW1"/>
    <s v="John Smith"/>
    <n v="476122"/>
    <n v="7498"/>
    <n v="26.912400000000002"/>
    <n v="75.787300000000002"/>
    <s v="Legacy"/>
    <s v="Yes"/>
    <s v="None"/>
    <s v="Excellent"/>
  </r>
  <r>
    <x v="6"/>
    <x v="56"/>
    <x v="21"/>
    <x v="50"/>
    <n v="3"/>
    <n v="295"/>
    <s v="Eric Ripert"/>
    <n v="1972"/>
    <n v="62"/>
    <n v="4.8"/>
    <s v="BBQ Wings"/>
    <n v="53"/>
    <x v="0"/>
    <s v="Three Stars"/>
    <s v="North America"/>
    <x v="1"/>
    <x v="1"/>
    <n v="24"/>
    <x v="1"/>
    <s v="UPI, Card"/>
    <s v="Chef Special"/>
    <m/>
    <s v="Emily Clark"/>
    <n v="427763"/>
    <n v="1248"/>
    <n v="49.282699999999998"/>
    <n v="-123.1207"/>
    <s v="Legacy"/>
    <s v="No"/>
    <s v="None"/>
    <s v="Excellent"/>
  </r>
  <r>
    <x v="24"/>
    <x v="57"/>
    <x v="21"/>
    <x v="56"/>
    <n v="2"/>
    <n v="325"/>
    <s v="Kyle &amp; Katina Connaughton"/>
    <n v="2016"/>
    <n v="48"/>
    <n v="4.7"/>
    <s v="Poutine"/>
    <n v="9"/>
    <x v="0"/>
    <s v="Two Stars"/>
    <s v="North America"/>
    <x v="0"/>
    <x v="0"/>
    <n v="22"/>
    <x v="1"/>
    <s v="UPI, Card"/>
    <s v="Customer Choice"/>
    <m/>
    <s v="Lucas Martin"/>
    <n v="223590"/>
    <n v="6858"/>
    <n v="43.653199999999998"/>
    <n v="-79.383200000000002"/>
    <s v="Established"/>
    <s v="No"/>
    <s v="Online + Table"/>
    <s v="Excellent"/>
  </r>
  <r>
    <x v="10"/>
    <x v="54"/>
    <x v="19"/>
    <x v="53"/>
    <n v="3"/>
    <n v="298"/>
    <s v="Corey Lee"/>
    <n v="2010"/>
    <n v="56"/>
    <n v="4.8"/>
    <s v="Dal Baati Churma"/>
    <n v="15"/>
    <x v="0"/>
    <s v="Three Stars"/>
    <s v="North America"/>
    <x v="0"/>
    <x v="1"/>
    <n v="65"/>
    <x v="0"/>
    <s v="UPI, Card"/>
    <s v="Chef Special"/>
    <s v="DPR19MO9VB9HYKJ"/>
    <s v="Amit Sharma"/>
    <n v="36180"/>
    <n v="2684"/>
    <n v="26.912400000000002"/>
    <n v="75.787300000000002"/>
    <s v="Legacy"/>
    <s v="Yes"/>
    <s v="Online Only"/>
    <s v="Excellent"/>
  </r>
  <r>
    <x v="25"/>
    <x v="18"/>
    <x v="8"/>
    <x v="48"/>
    <n v="2"/>
    <n v="245"/>
    <s v="Tim Raue"/>
    <n v="2010"/>
    <n v="48"/>
    <n v="4.7"/>
    <s v="Tuna Roll"/>
    <n v="15"/>
    <x v="2"/>
    <s v="Two Stars"/>
    <s v="Europe"/>
    <x v="0"/>
    <x v="1"/>
    <n v="54"/>
    <x v="0"/>
    <s v="Cash, UPI"/>
    <s v="Bestselling Dish"/>
    <m/>
    <s v="Haruto Tanaka"/>
    <n v="404228"/>
    <n v="3586"/>
    <n v="35.689500000000002"/>
    <n v="139.6917"/>
    <s v="Legacy"/>
    <s v="No"/>
    <s v="Online Only"/>
    <s v="Excellent"/>
  </r>
  <r>
    <x v="22"/>
    <x v="37"/>
    <x v="19"/>
    <x v="37"/>
    <n v="2"/>
    <n v="450"/>
    <s v="René Redzepi"/>
    <n v="2003"/>
    <n v="40"/>
    <n v="4.8"/>
    <s v="Vada Pav"/>
    <n v="22"/>
    <x v="1"/>
    <s v="Two Stars"/>
    <s v="Europe"/>
    <x v="0"/>
    <x v="1"/>
    <n v="26"/>
    <x v="1"/>
    <s v="All Methods Accepted"/>
    <s v="Bestselling Dish"/>
    <s v="REILPYZOOHBCOWR"/>
    <s v="Oliver Brown"/>
    <n v="446896"/>
    <n v="7358"/>
    <n v="12.9716"/>
    <n v="77.5946"/>
    <s v="Legacy"/>
    <s v="Yes"/>
    <s v="Online Only"/>
    <s v="Excellent"/>
  </r>
  <r>
    <x v="25"/>
    <x v="55"/>
    <x v="19"/>
    <x v="38"/>
    <n v="2"/>
    <n v="245"/>
    <s v="Tim Raue"/>
    <n v="2010"/>
    <n v="48"/>
    <n v="4.7"/>
    <s v="Paneer Butter Masala"/>
    <n v="15"/>
    <x v="2"/>
    <s v="Two Stars"/>
    <s v="Europe"/>
    <x v="1"/>
    <x v="0"/>
    <n v="58"/>
    <x v="1"/>
    <s v="Cash, UPI"/>
    <s v="Chef Special"/>
    <s v="AZS3UYI0S50MPQD"/>
    <s v="Sara Kapoor"/>
    <n v="58432"/>
    <n v="1456"/>
    <n v="22.7196"/>
    <n v="75.857699999999994"/>
    <s v="Legacy"/>
    <s v="Yes"/>
    <s v="Table Only"/>
    <s v="Excellent"/>
  </r>
  <r>
    <x v="27"/>
    <x v="49"/>
    <x v="12"/>
    <x v="57"/>
    <n v="2"/>
    <n v="235"/>
    <s v="Hiroyasu Kawate"/>
    <n v="2009"/>
    <n v="28"/>
    <n v="4.7"/>
    <s v="Shepherd’s Pie"/>
    <n v="16"/>
    <x v="2"/>
    <s v="Two Stars"/>
    <s v="Asia"/>
    <x v="1"/>
    <x v="0"/>
    <n v="68"/>
    <x v="1"/>
    <s v="UPI, Card"/>
    <s v="Seasonal Special"/>
    <m/>
    <s v="Arjun Verma"/>
    <n v="423194"/>
    <n v="1443"/>
    <n v="53.480800000000002"/>
    <n v="-2.2425999999999999"/>
    <s v="Legacy"/>
    <s v="No"/>
    <s v="Table Only"/>
    <s v="Excellent"/>
  </r>
  <r>
    <x v="4"/>
    <x v="56"/>
    <x v="21"/>
    <x v="50"/>
    <n v="3"/>
    <n v="350"/>
    <s v="Mauro Colagreco"/>
    <n v="1991"/>
    <n v="36"/>
    <n v="4.8"/>
    <s v="BBQ Wings"/>
    <n v="34"/>
    <x v="0"/>
    <s v="Three Stars"/>
    <s v="Europe"/>
    <x v="1"/>
    <x v="0"/>
    <n v="28"/>
    <x v="1"/>
    <s v="Cash, UPI"/>
    <s v="Customer Choice"/>
    <m/>
    <s v="Riya Patel"/>
    <n v="351736"/>
    <n v="1467"/>
    <n v="49.282699999999998"/>
    <n v="-123.1207"/>
    <s v="Legacy"/>
    <s v="No"/>
    <s v="Table Only"/>
    <s v="Excellent"/>
  </r>
  <r>
    <x v="8"/>
    <x v="6"/>
    <x v="2"/>
    <x v="50"/>
    <n v="3"/>
    <n v="295"/>
    <s v="Juan Mari Arzak"/>
    <n v="1897"/>
    <n v="50"/>
    <n v="4.8"/>
    <s v="BBQ Wings"/>
    <n v="128"/>
    <x v="0"/>
    <s v="Three Stars"/>
    <s v="Europe"/>
    <x v="1"/>
    <x v="0"/>
    <n v="36"/>
    <x v="1"/>
    <s v="All Methods Accepted"/>
    <s v="Seasonal Special"/>
    <m/>
    <s v="Lucas Martin"/>
    <n v="493886"/>
    <n v="5920"/>
    <n v="40.712800000000001"/>
    <n v="-74.006"/>
    <s v="Legacy"/>
    <s v="No"/>
    <s v="Table Only"/>
    <s v="Excellent"/>
  </r>
  <r>
    <x v="18"/>
    <x v="53"/>
    <x v="8"/>
    <x v="48"/>
    <n v="3"/>
    <n v="385"/>
    <s v="Grant Achatz"/>
    <n v="2005"/>
    <n v="64"/>
    <n v="4.7"/>
    <s v="Salmon Nigiri"/>
    <n v="20"/>
    <x v="0"/>
    <s v="Three Stars"/>
    <s v="North America"/>
    <x v="1"/>
    <x v="1"/>
    <n v="31"/>
    <x v="1"/>
    <s v="Cash, UPI"/>
    <s v="Customer Choice"/>
    <m/>
    <s v="Emily Clark"/>
    <n v="381218"/>
    <n v="7222"/>
    <n v="34.6937"/>
    <n v="135.50229999999999"/>
    <s v="Legacy"/>
    <s v="No"/>
    <s v="None"/>
    <s v="Excellent"/>
  </r>
  <r>
    <x v="9"/>
    <x v="9"/>
    <x v="2"/>
    <x v="42"/>
    <n v="3"/>
    <n v="345"/>
    <s v="Dominique Crenn"/>
    <n v="2011"/>
    <n v="50"/>
    <n v="4.8"/>
    <s v="Burrito"/>
    <n v="14"/>
    <x v="0"/>
    <s v="Three Stars"/>
    <s v="North America"/>
    <x v="0"/>
    <x v="1"/>
    <n v="42"/>
    <x v="1"/>
    <s v="All Methods Accepted"/>
    <s v="Customer Choice"/>
    <m/>
    <s v="Lucas Martin"/>
    <n v="426628"/>
    <n v="2508"/>
    <n v="37.774900000000002"/>
    <n v="-122.4194"/>
    <s v="Established"/>
    <s v="No"/>
    <s v="Online Only"/>
    <s v="Excellent"/>
  </r>
  <r>
    <x v="34"/>
    <x v="47"/>
    <x v="3"/>
    <x v="49"/>
    <n v="2"/>
    <n v="550"/>
    <s v="Rasmus Munk"/>
    <n v="2015"/>
    <n v="50"/>
    <n v="4.5"/>
    <s v="Macarons"/>
    <n v="10"/>
    <x v="1"/>
    <s v="Two Stars"/>
    <s v="Europe"/>
    <x v="1"/>
    <x v="1"/>
    <n v="40"/>
    <x v="1"/>
    <s v="All Methods Accepted"/>
    <s v="Seasonal Special"/>
    <m/>
    <s v="John Smith"/>
    <n v="151519"/>
    <n v="3516"/>
    <n v="43.7102"/>
    <n v="7.2619999999999996"/>
    <s v="Established"/>
    <s v="No"/>
    <s v="None"/>
    <s v="Excellent"/>
  </r>
  <r>
    <x v="23"/>
    <x v="57"/>
    <x v="21"/>
    <x v="50"/>
    <n v="2"/>
    <n v="280"/>
    <s v="Zaiyu Hasegawa"/>
    <n v="2007"/>
    <n v="26"/>
    <n v="4.7"/>
    <s v="BBQ Wings"/>
    <n v="18"/>
    <x v="0"/>
    <s v="Two Stars"/>
    <s v="Asia"/>
    <x v="0"/>
    <x v="0"/>
    <n v="52"/>
    <x v="0"/>
    <s v="Cash, Card"/>
    <s v="Seasonal Special"/>
    <m/>
    <s v="Emily Clark"/>
    <n v="319589"/>
    <n v="6221"/>
    <n v="43.653199999999998"/>
    <n v="-79.383200000000002"/>
    <s v="Legacy"/>
    <s v="No"/>
    <s v="Online + Table"/>
    <s v="Excellent"/>
  </r>
  <r>
    <x v="9"/>
    <x v="61"/>
    <x v="20"/>
    <x v="19"/>
    <n v="3"/>
    <n v="345"/>
    <s v="Dominique Crenn"/>
    <n v="2011"/>
    <n v="50"/>
    <n v="4.8"/>
    <s v="Noodle Bowl"/>
    <n v="14"/>
    <x v="0"/>
    <s v="Three Stars"/>
    <s v="North America"/>
    <x v="1"/>
    <x v="0"/>
    <n v="23"/>
    <x v="1"/>
    <s v="UPI, Card"/>
    <s v="Customer Choice"/>
    <m/>
    <s v="Sara Kapoor"/>
    <n v="144733"/>
    <n v="1112"/>
    <n v="-37.813600000000001"/>
    <n v="144.9631"/>
    <s v="Established"/>
    <s v="No"/>
    <s v="Table Only"/>
    <s v="Excellent"/>
  </r>
  <r>
    <x v="31"/>
    <x v="40"/>
    <x v="19"/>
    <x v="40"/>
    <n v="2"/>
    <n v="245"/>
    <s v="Richard Ekkebus"/>
    <n v="2005"/>
    <n v="46"/>
    <n v="4.7"/>
    <s v="Masala Dosa"/>
    <n v="20"/>
    <x v="2"/>
    <s v="Two Stars"/>
    <s v="Asia"/>
    <x v="1"/>
    <x v="1"/>
    <n v="39"/>
    <x v="0"/>
    <s v="Cash, UPI"/>
    <s v="Customer Choice"/>
    <s v="31RABX4ZPT3I3HO"/>
    <s v="Lucas Martin"/>
    <n v="400216"/>
    <n v="1948"/>
    <n v="17.385000000000002"/>
    <n v="78.486699999999999"/>
    <s v="Legacy"/>
    <s v="Yes"/>
    <s v="None"/>
    <s v="Excellent"/>
  </r>
  <r>
    <x v="35"/>
    <x v="59"/>
    <x v="20"/>
    <x v="19"/>
    <n v="1"/>
    <n v="210"/>
    <s v="Victor Arguinzoniz"/>
    <n v="1990"/>
    <n v="30"/>
    <n v="4.7"/>
    <s v="Noodle Bowl"/>
    <n v="35"/>
    <x v="2"/>
    <s v="One Star"/>
    <s v="Europe"/>
    <x v="1"/>
    <x v="1"/>
    <n v="49"/>
    <x v="1"/>
    <s v="UPI, Card"/>
    <s v="Customer Choice"/>
    <m/>
    <s v="Oliver Brown"/>
    <n v="348808"/>
    <n v="1239"/>
    <n v="-27.469799999999999"/>
    <n v="153.02510000000001"/>
    <s v="Legacy"/>
    <s v="No"/>
    <s v="None"/>
    <s v="Excellent"/>
  </r>
  <r>
    <x v="32"/>
    <x v="48"/>
    <x v="0"/>
    <x v="7"/>
    <n v="2"/>
    <n v="250"/>
    <s v="Oriol Castro"/>
    <n v="2014"/>
    <n v="52"/>
    <n v="4.5999999999999996"/>
    <s v="Risotto"/>
    <n v="11"/>
    <x v="0"/>
    <s v="Two Stars"/>
    <s v="Europe"/>
    <x v="0"/>
    <x v="0"/>
    <n v="44"/>
    <x v="0"/>
    <s v="Cash, Card"/>
    <s v="Bestselling Dish"/>
    <m/>
    <s v="Haruto Tanaka"/>
    <n v="116712"/>
    <n v="4787"/>
    <n v="43.769599999999997"/>
    <n v="11.255800000000001"/>
    <s v="Established"/>
    <s v="No"/>
    <s v="Online + Table"/>
    <s v="Excellent"/>
  </r>
  <r>
    <x v="9"/>
    <x v="45"/>
    <x v="2"/>
    <x v="42"/>
    <n v="3"/>
    <n v="345"/>
    <s v="Dominique Crenn"/>
    <n v="2011"/>
    <n v="50"/>
    <n v="4.8"/>
    <s v="Tacos"/>
    <n v="14"/>
    <x v="0"/>
    <s v="Three Stars"/>
    <s v="North America"/>
    <x v="0"/>
    <x v="1"/>
    <n v="25"/>
    <x v="1"/>
    <s v="UPI, Card"/>
    <s v="Customer Choice"/>
    <m/>
    <s v="Emily Clark"/>
    <n v="260917"/>
    <n v="7111"/>
    <n v="29.760400000000001"/>
    <n v="-95.369799999999998"/>
    <s v="Established"/>
    <s v="No"/>
    <s v="Online Only"/>
    <s v="Excellent"/>
  </r>
  <r>
    <x v="8"/>
    <x v="34"/>
    <x v="19"/>
    <x v="40"/>
    <n v="3"/>
    <n v="295"/>
    <s v="Juan Mari Arzak"/>
    <n v="1897"/>
    <n v="50"/>
    <n v="4.8"/>
    <s v="Idli Sambhar"/>
    <n v="128"/>
    <x v="0"/>
    <s v="Three Stars"/>
    <s v="Europe"/>
    <x v="0"/>
    <x v="1"/>
    <n v="69"/>
    <x v="0"/>
    <s v="UPI, Card"/>
    <s v="Chef Special"/>
    <s v="WHNXQGLN8XB69C7"/>
    <s v="Oliver Brown"/>
    <n v="404923"/>
    <n v="4845"/>
    <n v="28.7041"/>
    <n v="77.102500000000006"/>
    <s v="Legacy"/>
    <s v="Yes"/>
    <s v="Online Only"/>
    <s v="Excellent"/>
  </r>
  <r>
    <x v="38"/>
    <x v="49"/>
    <x v="12"/>
    <x v="47"/>
    <n v="1"/>
    <n v="95"/>
    <s v="Bertrand Grébaut"/>
    <n v="2011"/>
    <n v="28"/>
    <n v="4.5"/>
    <s v="Truffle Pasta"/>
    <n v="14"/>
    <x v="3"/>
    <s v="One Star"/>
    <s v="Europe"/>
    <x v="0"/>
    <x v="0"/>
    <n v="35"/>
    <x v="0"/>
    <s v="Cash, UPI"/>
    <s v="Seasonal Special"/>
    <m/>
    <s v="Haruto Tanaka"/>
    <n v="292202"/>
    <n v="1114"/>
    <n v="53.480800000000002"/>
    <n v="-2.2425999999999999"/>
    <s v="Established"/>
    <s v="No"/>
    <s v="Online + Table"/>
    <s v="Excellent"/>
  </r>
  <r>
    <x v="15"/>
    <x v="52"/>
    <x v="12"/>
    <x v="47"/>
    <n v="3"/>
    <n v="280"/>
    <s v="Joan Roca"/>
    <n v="1986"/>
    <n v="45"/>
    <n v="4.7"/>
    <s v="Truffle Pasta"/>
    <n v="39"/>
    <x v="0"/>
    <s v="Three Stars"/>
    <s v="Europe"/>
    <x v="1"/>
    <x v="1"/>
    <n v="68"/>
    <x v="0"/>
    <s v="Cash, Card"/>
    <s v="Seasonal Special"/>
    <m/>
    <s v="Lucas Martin"/>
    <n v="258331"/>
    <n v="7433"/>
    <n v="53.800800000000002"/>
    <n v="-1.5490999999999999"/>
    <s v="Legacy"/>
    <s v="No"/>
    <s v="None"/>
    <s v="Excellent"/>
  </r>
  <r>
    <x v="0"/>
    <x v="6"/>
    <x v="2"/>
    <x v="44"/>
    <n v="3"/>
    <n v="320"/>
    <s v="Massimo Bottura"/>
    <n v="1995"/>
    <n v="28"/>
    <n v="4.9000000000000004"/>
    <s v="Grilled Salmon"/>
    <n v="30"/>
    <x v="0"/>
    <s v="Three Stars"/>
    <s v="Europe"/>
    <x v="0"/>
    <x v="1"/>
    <n v="56"/>
    <x v="1"/>
    <s v="Cash, Card"/>
    <s v="Customer Choice"/>
    <m/>
    <s v="Haruto Tanaka"/>
    <n v="322496"/>
    <n v="3053"/>
    <n v="40.712800000000001"/>
    <n v="-74.006"/>
    <s v="Legacy"/>
    <s v="No"/>
    <s v="Online Only"/>
    <s v="Excellent"/>
  </r>
  <r>
    <x v="42"/>
    <x v="46"/>
    <x v="8"/>
    <x v="51"/>
    <n v="0"/>
    <n v="195"/>
    <s v="Gaggan Anand"/>
    <n v="2017"/>
    <n v="14"/>
    <n v="4.5999999999999996"/>
    <s v="Teriyaki Steak"/>
    <n v="8"/>
    <x v="2"/>
    <s v="No Stars"/>
    <s v="Asia"/>
    <x v="0"/>
    <x v="0"/>
    <n v="58"/>
    <x v="0"/>
    <s v="All Methods Accepted"/>
    <s v="Customer Choice"/>
    <m/>
    <s v="John Smith"/>
    <n v="242899"/>
    <n v="4311"/>
    <n v="35.011600000000001"/>
    <n v="135.7681"/>
    <s v="Established"/>
    <s v="No"/>
    <s v="Online + Table"/>
    <s v="Excellent"/>
  </r>
  <r>
    <x v="11"/>
    <x v="54"/>
    <x v="19"/>
    <x v="38"/>
    <n v="3"/>
    <n v="385"/>
    <s v="Yannick Alléno"/>
    <n v="2003"/>
    <n v="55"/>
    <n v="4.8"/>
    <s v="Paneer Butter Masala"/>
    <n v="22"/>
    <x v="0"/>
    <s v="Three Stars"/>
    <s v="Europe"/>
    <x v="0"/>
    <x v="0"/>
    <n v="70"/>
    <x v="1"/>
    <s v="Cash, Card"/>
    <s v="Chef Special"/>
    <s v="3KUG185BMS1FLUM"/>
    <s v="Emily Clark"/>
    <n v="354931"/>
    <n v="6487"/>
    <n v="26.912400000000002"/>
    <n v="75.787300000000002"/>
    <s v="Legacy"/>
    <s v="Yes"/>
    <s v="Online + Table"/>
    <s v="Excellent"/>
  </r>
  <r>
    <x v="7"/>
    <x v="51"/>
    <x v="2"/>
    <x v="42"/>
    <n v="3"/>
    <n v="310"/>
    <s v="Enrico Crippa"/>
    <n v="2005"/>
    <n v="35"/>
    <n v="4.8"/>
    <s v="Tacos"/>
    <n v="20"/>
    <x v="0"/>
    <s v="Three Stars"/>
    <s v="Europe"/>
    <x v="0"/>
    <x v="0"/>
    <n v="32"/>
    <x v="1"/>
    <s v="Cash, Card"/>
    <s v="Bestselling Dish"/>
    <m/>
    <s v="Oliver Brown"/>
    <n v="223648"/>
    <n v="7118"/>
    <n v="34.052199999999999"/>
    <n v="-118.2437"/>
    <s v="Legacy"/>
    <s v="No"/>
    <s v="Online + Table"/>
    <s v="Excellent"/>
  </r>
  <r>
    <x v="27"/>
    <x v="54"/>
    <x v="19"/>
    <x v="39"/>
    <n v="2"/>
    <n v="235"/>
    <s v="Hiroyasu Kawate"/>
    <n v="2009"/>
    <n v="28"/>
    <n v="4.7"/>
    <s v="Nihari"/>
    <n v="16"/>
    <x v="2"/>
    <s v="Two Stars"/>
    <s v="Asia"/>
    <x v="0"/>
    <x v="0"/>
    <n v="68"/>
    <x v="1"/>
    <s v="All Methods Accepted"/>
    <s v="Chef Special"/>
    <s v="N9P9E8PXAYH1AA8"/>
    <s v="Arjun Verma"/>
    <n v="433308"/>
    <n v="2796"/>
    <n v="26.912400000000002"/>
    <n v="75.787300000000002"/>
    <s v="Legacy"/>
    <s v="Yes"/>
    <s v="Online + Table"/>
    <s v="Excellent"/>
  </r>
  <r>
    <x v="13"/>
    <x v="36"/>
    <x v="19"/>
    <x v="37"/>
    <n v="3"/>
    <n v="270"/>
    <s v="Quique Dacosta"/>
    <n v="1989"/>
    <n v="48"/>
    <n v="4.8"/>
    <s v="Chole Kulche"/>
    <n v="36"/>
    <x v="0"/>
    <s v="Three Stars"/>
    <s v="Europe"/>
    <x v="0"/>
    <x v="1"/>
    <n v="36"/>
    <x v="0"/>
    <s v="All Methods Accepted"/>
    <s v="Customer Choice"/>
    <s v="BI6AZQ7HDBCB3D5"/>
    <s v="Lucas Martin"/>
    <n v="371274"/>
    <n v="913"/>
    <n v="22.572600000000001"/>
    <n v="88.363900000000001"/>
    <s v="Legacy"/>
    <s v="Yes"/>
    <s v="Online Only"/>
    <s v="Excellent"/>
  </r>
  <r>
    <x v="24"/>
    <x v="26"/>
    <x v="12"/>
    <x v="47"/>
    <n v="2"/>
    <n v="325"/>
    <s v="Kyle &amp; Katina Connaughton"/>
    <n v="2016"/>
    <n v="48"/>
    <n v="4.7"/>
    <s v="Roast Duck"/>
    <n v="9"/>
    <x v="0"/>
    <s v="Two Stars"/>
    <s v="North America"/>
    <x v="1"/>
    <x v="0"/>
    <n v="39"/>
    <x v="1"/>
    <s v="Cash, UPI"/>
    <s v="Bestselling Dish"/>
    <m/>
    <s v="John Smith"/>
    <n v="218971"/>
    <n v="6870"/>
    <n v="51.507399999999997"/>
    <n v="-0.1278"/>
    <s v="Established"/>
    <s v="No"/>
    <s v="Table Only"/>
    <s v="Excellent"/>
  </r>
  <r>
    <x v="41"/>
    <x v="9"/>
    <x v="2"/>
    <x v="42"/>
    <n v="0"/>
    <n v="155"/>
    <s v="Enrique Olvera"/>
    <n v="2000"/>
    <n v="55"/>
    <n v="4.7"/>
    <s v="Tacos"/>
    <n v="25"/>
    <x v="2"/>
    <s v="No Stars"/>
    <s v="North America"/>
    <x v="1"/>
    <x v="1"/>
    <n v="46"/>
    <x v="1"/>
    <s v="UPI, Card"/>
    <s v="Bestselling Dish"/>
    <m/>
    <s v="Sara Kapoor"/>
    <n v="163328"/>
    <n v="5784"/>
    <n v="37.774900000000002"/>
    <n v="-122.4194"/>
    <s v="Legacy"/>
    <s v="No"/>
    <s v="None"/>
    <s v="Excellent"/>
  </r>
  <r>
    <x v="20"/>
    <x v="40"/>
    <x v="19"/>
    <x v="36"/>
    <n v="3"/>
    <n v="265"/>
    <s v="Eneko Atxa"/>
    <n v="2005"/>
    <n v="45"/>
    <n v="4.7"/>
    <s v="Truffle Naan"/>
    <n v="20"/>
    <x v="0"/>
    <s v="Three Stars"/>
    <s v="Europe"/>
    <x v="1"/>
    <x v="0"/>
    <n v="41"/>
    <x v="1"/>
    <s v="Cash, UPI"/>
    <s v="Chef Special"/>
    <s v="NP1JPZRW2E77YIK"/>
    <s v="Oliver Brown"/>
    <n v="249201"/>
    <n v="7837"/>
    <n v="17.385000000000002"/>
    <n v="78.486699999999999"/>
    <s v="Legacy"/>
    <s v="Yes"/>
    <s v="Table Only"/>
    <s v="Excellent"/>
  </r>
  <r>
    <x v="23"/>
    <x v="59"/>
    <x v="20"/>
    <x v="58"/>
    <n v="2"/>
    <n v="280"/>
    <s v="Zaiyu Hasegawa"/>
    <n v="2007"/>
    <n v="26"/>
    <n v="4.7"/>
    <s v="Lamb Chops"/>
    <n v="18"/>
    <x v="0"/>
    <s v="Two Stars"/>
    <s v="Asia"/>
    <x v="0"/>
    <x v="1"/>
    <n v="58"/>
    <x v="1"/>
    <s v="All Methods Accepted"/>
    <s v="Customer Choice"/>
    <m/>
    <s v="Oliver Brown"/>
    <n v="377351"/>
    <n v="2689"/>
    <n v="-27.469799999999999"/>
    <n v="153.02510000000001"/>
    <s v="Legacy"/>
    <s v="No"/>
    <s v="Online Only"/>
    <s v="Excellent"/>
  </r>
  <r>
    <x v="32"/>
    <x v="36"/>
    <x v="19"/>
    <x v="55"/>
    <n v="2"/>
    <n v="250"/>
    <s v="Oriol Castro"/>
    <n v="2014"/>
    <n v="52"/>
    <n v="4.5999999999999996"/>
    <s v="Rasgulla"/>
    <n v="11"/>
    <x v="0"/>
    <s v="Two Stars"/>
    <s v="Europe"/>
    <x v="0"/>
    <x v="0"/>
    <n v="32"/>
    <x v="0"/>
    <s v="UPI, Card"/>
    <s v="Bestselling Dish"/>
    <s v="MXMM2U86QYNOXLL"/>
    <s v="Amit Sharma"/>
    <n v="53116"/>
    <n v="3342"/>
    <n v="22.572600000000001"/>
    <n v="88.363900000000001"/>
    <s v="Established"/>
    <s v="Yes"/>
    <s v="Online + Table"/>
    <s v="Excellent"/>
  </r>
  <r>
    <x v="43"/>
    <x v="49"/>
    <x v="12"/>
    <x v="47"/>
    <n v="0"/>
    <n v="140"/>
    <s v="Jorge Vallejo"/>
    <n v="2012"/>
    <n v="48"/>
    <n v="4.5999999999999996"/>
    <s v="Truffle Pasta"/>
    <n v="13"/>
    <x v="3"/>
    <s v="No Stars"/>
    <s v="North America"/>
    <x v="0"/>
    <x v="1"/>
    <n v="30"/>
    <x v="1"/>
    <s v="All Methods Accepted"/>
    <s v="Bestselling Dish"/>
    <m/>
    <s v="Arjun Verma"/>
    <n v="321131"/>
    <n v="2267"/>
    <n v="53.480800000000002"/>
    <n v="-2.2425999999999999"/>
    <s v="Established"/>
    <s v="No"/>
    <s v="Online Only"/>
    <s v="Excellent"/>
  </r>
  <r>
    <x v="45"/>
    <x v="55"/>
    <x v="19"/>
    <x v="36"/>
    <n v="0"/>
    <n v="145"/>
    <s v="Rodolfo Guzmán"/>
    <n v="2006"/>
    <n v="40"/>
    <n v="4.5999999999999996"/>
    <s v="Truffle Naan"/>
    <n v="19"/>
    <x v="3"/>
    <s v="No Stars"/>
    <s v="South America"/>
    <x v="0"/>
    <x v="0"/>
    <n v="48"/>
    <x v="0"/>
    <s v="Cash, Card"/>
    <s v="Customer Choice"/>
    <s v="L9IDEG0XYFI95KB"/>
    <s v="Sara Kapoor"/>
    <n v="469727"/>
    <n v="6874"/>
    <n v="22.7196"/>
    <n v="75.857699999999994"/>
    <s v="Legacy"/>
    <s v="Yes"/>
    <s v="Online + Table"/>
    <s v="Excellent"/>
  </r>
  <r>
    <x v="47"/>
    <x v="41"/>
    <x v="19"/>
    <x v="41"/>
    <n v="0"/>
    <n v="220"/>
    <s v="Vladimir Mukhin"/>
    <n v="2011"/>
    <n v="50"/>
    <n v="4.5"/>
    <s v="Dhokla"/>
    <n v="14"/>
    <x v="2"/>
    <s v="No Stars"/>
    <s v="Europe"/>
    <x v="0"/>
    <x v="0"/>
    <n v="39"/>
    <x v="0"/>
    <s v="All Methods Accepted"/>
    <s v="Customer Choice"/>
    <s v="STOUNYFCZKSWAB7"/>
    <s v="Lucas Martin"/>
    <n v="472651"/>
    <n v="6506"/>
    <n v="21.170200000000001"/>
    <n v="72.831100000000006"/>
    <s v="Established"/>
    <s v="Yes"/>
    <s v="Online + Table"/>
    <s v="Excellent"/>
  </r>
  <r>
    <x v="22"/>
    <x v="52"/>
    <x v="12"/>
    <x v="47"/>
    <n v="2"/>
    <n v="450"/>
    <s v="René Redzepi"/>
    <n v="2003"/>
    <n v="40"/>
    <n v="4.8"/>
    <s v="Truffle Pasta"/>
    <n v="22"/>
    <x v="1"/>
    <s v="Two Stars"/>
    <s v="Europe"/>
    <x v="1"/>
    <x v="1"/>
    <n v="41"/>
    <x v="1"/>
    <s v="All Methods Accepted"/>
    <s v="Customer Choice"/>
    <m/>
    <s v="Arjun Verma"/>
    <n v="390712"/>
    <n v="3005"/>
    <n v="53.800800000000002"/>
    <n v="-1.5490999999999999"/>
    <s v="Legacy"/>
    <s v="No"/>
    <s v="None"/>
    <s v="Excellent"/>
  </r>
  <r>
    <x v="10"/>
    <x v="18"/>
    <x v="8"/>
    <x v="51"/>
    <n v="3"/>
    <n v="298"/>
    <s v="Corey Lee"/>
    <n v="2010"/>
    <n v="56"/>
    <n v="4.8"/>
    <s v="Teriyaki Steak"/>
    <n v="15"/>
    <x v="0"/>
    <s v="Three Stars"/>
    <s v="North America"/>
    <x v="0"/>
    <x v="0"/>
    <n v="23"/>
    <x v="1"/>
    <s v="Cash, UPI"/>
    <s v="Chef Special"/>
    <m/>
    <s v="John Smith"/>
    <n v="197216"/>
    <n v="5251"/>
    <n v="35.689500000000002"/>
    <n v="139.6917"/>
    <s v="Legacy"/>
    <s v="No"/>
    <s v="Online + Table"/>
    <s v="Excellent"/>
  </r>
  <r>
    <x v="0"/>
    <x v="42"/>
    <x v="19"/>
    <x v="36"/>
    <n v="3"/>
    <n v="320"/>
    <s v="Massimo Bottura"/>
    <n v="1995"/>
    <n v="28"/>
    <n v="4.9000000000000004"/>
    <s v="Truffle Naan"/>
    <n v="30"/>
    <x v="0"/>
    <s v="Three Stars"/>
    <s v="Europe"/>
    <x v="0"/>
    <x v="1"/>
    <n v="74"/>
    <x v="0"/>
    <s v="Cash, UPI"/>
    <s v="Chef Special"/>
    <s v="BA1QIODOETYXLF3"/>
    <s v="Haruto Tanaka"/>
    <n v="242062"/>
    <n v="1129"/>
    <n v="23.022500000000001"/>
    <n v="72.571399999999997"/>
    <s v="Legacy"/>
    <s v="Yes"/>
    <s v="Online Only"/>
    <s v="Excellent"/>
  </r>
  <r>
    <x v="18"/>
    <x v="6"/>
    <x v="2"/>
    <x v="52"/>
    <n v="3"/>
    <n v="385"/>
    <s v="Grant Achatz"/>
    <n v="2005"/>
    <n v="64"/>
    <n v="4.7"/>
    <s v="Prime Rib"/>
    <n v="20"/>
    <x v="0"/>
    <s v="Three Stars"/>
    <s v="North America"/>
    <x v="1"/>
    <x v="0"/>
    <n v="48"/>
    <x v="0"/>
    <s v="All Methods Accepted"/>
    <s v="Customer Choice"/>
    <m/>
    <s v="Riya Patel"/>
    <n v="382345"/>
    <n v="3770"/>
    <n v="40.712800000000001"/>
    <n v="-74.006"/>
    <s v="Legacy"/>
    <s v="No"/>
    <s v="Table Only"/>
    <s v="Excellent"/>
  </r>
  <r>
    <x v="22"/>
    <x v="9"/>
    <x v="2"/>
    <x v="50"/>
    <n v="2"/>
    <n v="450"/>
    <s v="René Redzepi"/>
    <n v="2003"/>
    <n v="40"/>
    <n v="4.8"/>
    <s v="BBQ Wings"/>
    <n v="22"/>
    <x v="1"/>
    <s v="Two Stars"/>
    <s v="Europe"/>
    <x v="1"/>
    <x v="1"/>
    <n v="55"/>
    <x v="0"/>
    <s v="Cash, UPI"/>
    <s v="Seasonal Special"/>
    <m/>
    <s v="Francesco Rossi"/>
    <n v="461799"/>
    <n v="950"/>
    <n v="37.774900000000002"/>
    <n v="-122.4194"/>
    <s v="Legacy"/>
    <s v="No"/>
    <s v="None"/>
    <s v="Excellent"/>
  </r>
  <r>
    <x v="9"/>
    <x v="55"/>
    <x v="19"/>
    <x v="55"/>
    <n v="3"/>
    <n v="345"/>
    <s v="Dominique Crenn"/>
    <n v="2011"/>
    <n v="50"/>
    <n v="4.8"/>
    <s v="Rasgulla"/>
    <n v="14"/>
    <x v="0"/>
    <s v="Three Stars"/>
    <s v="North America"/>
    <x v="1"/>
    <x v="0"/>
    <n v="64"/>
    <x v="0"/>
    <s v="Cash, Card"/>
    <s v="Seasonal Special"/>
    <s v="R3NUF7HB1IMT4HP"/>
    <s v="Francesco Rossi"/>
    <n v="418064"/>
    <n v="7211"/>
    <n v="22.7196"/>
    <n v="75.857699999999994"/>
    <s v="Established"/>
    <s v="Yes"/>
    <s v="Table Only"/>
    <s v="Excellent"/>
  </r>
  <r>
    <x v="30"/>
    <x v="58"/>
    <x v="12"/>
    <x v="57"/>
    <n v="2"/>
    <n v="285"/>
    <s v="André Chiang"/>
    <n v="2010"/>
    <n v="30"/>
    <n v="4.7"/>
    <s v="Fish and Chips"/>
    <n v="15"/>
    <x v="0"/>
    <s v="Two Stars"/>
    <s v="Asia"/>
    <x v="0"/>
    <x v="0"/>
    <n v="46"/>
    <x v="0"/>
    <s v="UPI, Card"/>
    <s v="Seasonal Special"/>
    <m/>
    <s v="Amit Sharma"/>
    <n v="221509"/>
    <n v="1172"/>
    <n v="52.486199999999997"/>
    <n v="-1.8904000000000001"/>
    <s v="Legacy"/>
    <s v="No"/>
    <s v="Online + Table"/>
    <s v="Excellent"/>
  </r>
  <r>
    <x v="0"/>
    <x v="54"/>
    <x v="19"/>
    <x v="53"/>
    <n v="3"/>
    <n v="320"/>
    <s v="Massimo Bottura"/>
    <n v="1995"/>
    <n v="28"/>
    <n v="4.9000000000000004"/>
    <s v="Dal Baati Churma"/>
    <n v="30"/>
    <x v="0"/>
    <s v="Three Stars"/>
    <s v="Europe"/>
    <x v="0"/>
    <x v="1"/>
    <n v="68"/>
    <x v="1"/>
    <s v="UPI, Card"/>
    <s v="Chef Special"/>
    <s v="3XZ38FT0AHR5UH9"/>
    <s v="Haruto Tanaka"/>
    <n v="132690"/>
    <n v="6930"/>
    <n v="26.912400000000002"/>
    <n v="75.787300000000002"/>
    <s v="Legacy"/>
    <s v="Yes"/>
    <s v="Online Only"/>
    <s v="Excellent"/>
  </r>
  <r>
    <x v="8"/>
    <x v="47"/>
    <x v="3"/>
    <x v="9"/>
    <n v="3"/>
    <n v="295"/>
    <s v="Juan Mari Arzak"/>
    <n v="1897"/>
    <n v="50"/>
    <n v="4.8"/>
    <s v="Truffle Risotto"/>
    <n v="128"/>
    <x v="0"/>
    <s v="Three Stars"/>
    <s v="Europe"/>
    <x v="0"/>
    <x v="0"/>
    <n v="64"/>
    <x v="0"/>
    <s v="UPI, Card"/>
    <s v="Chef Special"/>
    <m/>
    <s v="Riya Patel"/>
    <n v="68251"/>
    <n v="4270"/>
    <n v="43.7102"/>
    <n v="7.2619999999999996"/>
    <s v="Legacy"/>
    <s v="No"/>
    <s v="Online + Table"/>
    <s v="Excellent"/>
  </r>
  <r>
    <x v="13"/>
    <x v="6"/>
    <x v="2"/>
    <x v="52"/>
    <n v="3"/>
    <n v="270"/>
    <s v="Quique Dacosta"/>
    <n v="1989"/>
    <n v="48"/>
    <n v="4.8"/>
    <s v="Prime Rib"/>
    <n v="36"/>
    <x v="0"/>
    <s v="Three Stars"/>
    <s v="Europe"/>
    <x v="0"/>
    <x v="1"/>
    <n v="36"/>
    <x v="0"/>
    <s v="All Methods Accepted"/>
    <s v="Customer Choice"/>
    <m/>
    <s v="Francesco Rossi"/>
    <n v="370794"/>
    <n v="1899"/>
    <n v="40.712800000000001"/>
    <n v="-74.006"/>
    <s v="Legacy"/>
    <s v="No"/>
    <s v="Online Only"/>
    <s v="Excellent"/>
  </r>
  <r>
    <x v="1"/>
    <x v="9"/>
    <x v="2"/>
    <x v="52"/>
    <n v="3"/>
    <n v="320"/>
    <s v="Julien Royer"/>
    <n v="2008"/>
    <n v="32"/>
    <n v="4.9000000000000004"/>
    <s v="Prime Rib"/>
    <n v="17"/>
    <x v="0"/>
    <s v="Three Stars"/>
    <s v="Asia"/>
    <x v="1"/>
    <x v="1"/>
    <n v="72"/>
    <x v="0"/>
    <s v="UPI, Card"/>
    <s v="Customer Choice"/>
    <m/>
    <s v="Francesco Rossi"/>
    <n v="42952"/>
    <n v="5341"/>
    <n v="37.774900000000002"/>
    <n v="-122.4194"/>
    <s v="Legacy"/>
    <s v="No"/>
    <s v="None"/>
    <s v="Excellent"/>
  </r>
  <r>
    <x v="9"/>
    <x v="42"/>
    <x v="19"/>
    <x v="39"/>
    <n v="3"/>
    <n v="345"/>
    <s v="Dominique Crenn"/>
    <n v="2011"/>
    <n v="50"/>
    <n v="4.8"/>
    <s v="Korma"/>
    <n v="14"/>
    <x v="0"/>
    <s v="Three Stars"/>
    <s v="North America"/>
    <x v="0"/>
    <x v="1"/>
    <n v="60"/>
    <x v="1"/>
    <s v="Cash, UPI"/>
    <s v="Bestselling Dish"/>
    <s v="CJG6F6PVTKY1A72"/>
    <s v="Francesco Rossi"/>
    <n v="395989"/>
    <n v="4237"/>
    <n v="23.022500000000001"/>
    <n v="72.571399999999997"/>
    <s v="Established"/>
    <s v="Yes"/>
    <s v="Online Only"/>
    <s v="Excellent"/>
  </r>
  <r>
    <x v="7"/>
    <x v="34"/>
    <x v="19"/>
    <x v="40"/>
    <n v="3"/>
    <n v="310"/>
    <s v="Enrico Crippa"/>
    <n v="2005"/>
    <n v="35"/>
    <n v="4.8"/>
    <s v="Masala Dosa"/>
    <n v="20"/>
    <x v="0"/>
    <s v="Three Stars"/>
    <s v="Europe"/>
    <x v="0"/>
    <x v="1"/>
    <n v="48"/>
    <x v="0"/>
    <s v="All Methods Accepted"/>
    <s v="Customer Choice"/>
    <s v="TDBXYXYBWABQDAC"/>
    <s v="Oliver Brown"/>
    <n v="475742"/>
    <n v="1645"/>
    <n v="28.7041"/>
    <n v="77.102500000000006"/>
    <s v="Legacy"/>
    <s v="Yes"/>
    <s v="Online Only"/>
    <s v="Excellent"/>
  </r>
  <r>
    <x v="0"/>
    <x v="43"/>
    <x v="0"/>
    <x v="43"/>
    <n v="3"/>
    <n v="320"/>
    <s v="Massimo Bottura"/>
    <n v="1995"/>
    <n v="28"/>
    <n v="4.9000000000000004"/>
    <s v="Pepperoni"/>
    <n v="30"/>
    <x v="0"/>
    <s v="Three Stars"/>
    <s v="Europe"/>
    <x v="1"/>
    <x v="1"/>
    <n v="24"/>
    <x v="0"/>
    <s v="Cash, UPI"/>
    <s v="Chef Special"/>
    <m/>
    <s v="Arjun Verma"/>
    <n v="410793"/>
    <n v="171"/>
    <n v="45.464199999999998"/>
    <n v="9.19"/>
    <s v="Legacy"/>
    <s v="No"/>
    <s v="None"/>
    <s v="Excellent"/>
  </r>
  <r>
    <x v="30"/>
    <x v="45"/>
    <x v="2"/>
    <x v="44"/>
    <n v="2"/>
    <n v="285"/>
    <s v="André Chiang"/>
    <n v="2010"/>
    <n v="30"/>
    <n v="4.7"/>
    <s v="Lobster Roll"/>
    <n v="15"/>
    <x v="0"/>
    <s v="Two Stars"/>
    <s v="Asia"/>
    <x v="1"/>
    <x v="1"/>
    <n v="37"/>
    <x v="1"/>
    <s v="Cash, UPI"/>
    <s v="Bestselling Dish"/>
    <m/>
    <s v="Arjun Verma"/>
    <n v="35127"/>
    <n v="2528"/>
    <n v="29.760400000000001"/>
    <n v="-95.369799999999998"/>
    <s v="Legacy"/>
    <s v="No"/>
    <s v="None"/>
    <s v="Excellent"/>
  </r>
  <r>
    <x v="3"/>
    <x v="40"/>
    <x v="19"/>
    <x v="41"/>
    <n v="3"/>
    <n v="425"/>
    <s v="Alain Passard"/>
    <n v="1986"/>
    <n v="40"/>
    <n v="4.9000000000000004"/>
    <s v="Dhokla"/>
    <n v="39"/>
    <x v="1"/>
    <s v="Three Stars"/>
    <s v="Europe"/>
    <x v="0"/>
    <x v="1"/>
    <n v="52"/>
    <x v="1"/>
    <s v="Cash, UPI"/>
    <s v="Bestselling Dish"/>
    <s v="BLHF1D6VYA8THZH"/>
    <s v="Emily Clark"/>
    <n v="75917"/>
    <n v="5230"/>
    <n v="17.385000000000002"/>
    <n v="78.486699999999999"/>
    <s v="Legacy"/>
    <s v="Yes"/>
    <s v="Online Only"/>
    <s v="Excellent"/>
  </r>
  <r>
    <x v="16"/>
    <x v="26"/>
    <x v="12"/>
    <x v="54"/>
    <n v="3"/>
    <n v="420"/>
    <s v="Rasmus Kofoed"/>
    <n v="2007"/>
    <n v="40"/>
    <n v="4.7"/>
    <s v="Chicken Tikka Pizza"/>
    <n v="18"/>
    <x v="1"/>
    <s v="Three Stars"/>
    <s v="Europe"/>
    <x v="0"/>
    <x v="1"/>
    <n v="38"/>
    <x v="1"/>
    <s v="Cash, UPI"/>
    <s v="Customer Choice"/>
    <m/>
    <s v="Francesco Rossi"/>
    <n v="38032"/>
    <n v="6756"/>
    <n v="51.507399999999997"/>
    <n v="-0.1278"/>
    <s v="Legacy"/>
    <s v="No"/>
    <s v="Online Only"/>
    <s v="Excellent"/>
  </r>
  <r>
    <x v="12"/>
    <x v="39"/>
    <x v="19"/>
    <x v="39"/>
    <n v="3"/>
    <n v="310"/>
    <s v="Heinz Beck"/>
    <n v="1994"/>
    <n v="50"/>
    <n v="4.8"/>
    <s v="Biryani"/>
    <n v="31"/>
    <x v="0"/>
    <s v="Three Stars"/>
    <s v="Europe"/>
    <x v="1"/>
    <x v="0"/>
    <n v="58"/>
    <x v="0"/>
    <s v="UPI, Card"/>
    <s v="Bestselling Dish"/>
    <s v="80PCFHA6SX9FB1L"/>
    <s v="Francesco Rossi"/>
    <n v="93553"/>
    <n v="3919"/>
    <n v="18.520399999999999"/>
    <n v="73.856700000000004"/>
    <s v="Legacy"/>
    <s v="Yes"/>
    <s v="Table Only"/>
    <s v="Excellent"/>
  </r>
  <r>
    <x v="10"/>
    <x v="39"/>
    <x v="19"/>
    <x v="40"/>
    <n v="3"/>
    <n v="298"/>
    <s v="Corey Lee"/>
    <n v="2010"/>
    <n v="56"/>
    <n v="4.8"/>
    <s v="Idli Sambhar"/>
    <n v="15"/>
    <x v="0"/>
    <s v="Three Stars"/>
    <s v="North America"/>
    <x v="1"/>
    <x v="0"/>
    <n v="39"/>
    <x v="1"/>
    <s v="Cash, Card"/>
    <s v="Bestselling Dish"/>
    <s v="3HMGRKLMZIJZELW"/>
    <s v="Arjun Verma"/>
    <n v="83150"/>
    <n v="3421"/>
    <n v="18.520399999999999"/>
    <n v="73.856700000000004"/>
    <s v="Legacy"/>
    <s v="Yes"/>
    <s v="Table Only"/>
    <s v="Excellent"/>
  </r>
  <r>
    <x v="36"/>
    <x v="58"/>
    <x v="12"/>
    <x v="57"/>
    <n v="1"/>
    <n v="165"/>
    <s v="Isaac McHale"/>
    <n v="2013"/>
    <n v="40"/>
    <n v="4.5999999999999996"/>
    <s v="Shepherd’s Pie"/>
    <n v="12"/>
    <x v="2"/>
    <s v="One Star"/>
    <s v="Europe"/>
    <x v="0"/>
    <x v="1"/>
    <n v="36"/>
    <x v="0"/>
    <s v="All Methods Accepted"/>
    <s v="Chef Special"/>
    <m/>
    <s v="Lucas Martin"/>
    <n v="406476"/>
    <n v="4707"/>
    <n v="52.486199999999997"/>
    <n v="-1.8904000000000001"/>
    <s v="Established"/>
    <s v="No"/>
    <s v="Online Only"/>
    <s v="Excellent"/>
  </r>
  <r>
    <x v="9"/>
    <x v="35"/>
    <x v="19"/>
    <x v="41"/>
    <n v="3"/>
    <n v="345"/>
    <s v="Dominique Crenn"/>
    <n v="2011"/>
    <n v="50"/>
    <n v="4.8"/>
    <s v="Dhokla"/>
    <n v="14"/>
    <x v="0"/>
    <s v="Three Stars"/>
    <s v="North America"/>
    <x v="0"/>
    <x v="0"/>
    <n v="51"/>
    <x v="0"/>
    <s v="All Methods Accepted"/>
    <s v="Customer Choice"/>
    <s v="SAXNMRH1Q1HMQVK"/>
    <s v="Lucas Martin"/>
    <n v="147971"/>
    <n v="4623"/>
    <n v="19.076000000000001"/>
    <n v="72.877700000000004"/>
    <s v="Established"/>
    <s v="Yes"/>
    <s v="Online + Table"/>
    <s v="Excellent"/>
  </r>
  <r>
    <x v="17"/>
    <x v="3"/>
    <x v="3"/>
    <x v="9"/>
    <n v="3"/>
    <n v="365"/>
    <s v="Daniel Humm"/>
    <n v="1998"/>
    <n v="80"/>
    <n v="4.7"/>
    <s v="Truffle Risotto"/>
    <n v="27"/>
    <x v="0"/>
    <s v="Three Stars"/>
    <s v="North America"/>
    <x v="0"/>
    <x v="1"/>
    <n v="71"/>
    <x v="0"/>
    <s v="All Methods Accepted"/>
    <s v="Chef Special"/>
    <m/>
    <s v="Arjun Verma"/>
    <n v="327710"/>
    <n v="886"/>
    <n v="48.8566"/>
    <n v="2.3521999999999998"/>
    <s v="Legacy"/>
    <s v="No"/>
    <s v="Online Only"/>
    <s v="Excellent"/>
  </r>
  <r>
    <x v="23"/>
    <x v="10"/>
    <x v="0"/>
    <x v="7"/>
    <n v="2"/>
    <n v="280"/>
    <s v="Zaiyu Hasegawa"/>
    <n v="2007"/>
    <n v="26"/>
    <n v="4.7"/>
    <s v="Lasagna"/>
    <n v="18"/>
    <x v="0"/>
    <s v="Two Stars"/>
    <s v="Asia"/>
    <x v="0"/>
    <x v="0"/>
    <n v="31"/>
    <x v="0"/>
    <s v="UPI, Card"/>
    <s v="Bestselling Dish"/>
    <m/>
    <s v="Sara Kapoor"/>
    <n v="437347"/>
    <n v="5707"/>
    <n v="41.902799999999999"/>
    <n v="12.4964"/>
    <s v="Legacy"/>
    <s v="No"/>
    <s v="Online + Table"/>
    <s v="Excellent"/>
  </r>
  <r>
    <x v="9"/>
    <x v="38"/>
    <x v="19"/>
    <x v="38"/>
    <n v="3"/>
    <n v="345"/>
    <s v="Dominique Crenn"/>
    <n v="2011"/>
    <n v="50"/>
    <n v="4.8"/>
    <s v="Dal Makhani"/>
    <n v="14"/>
    <x v="0"/>
    <s v="Three Stars"/>
    <s v="North America"/>
    <x v="0"/>
    <x v="0"/>
    <n v="45"/>
    <x v="0"/>
    <s v="UPI, Card"/>
    <s v="Bestselling Dish"/>
    <s v="7RNXAC27VM7C8A2"/>
    <s v="Oliver Brown"/>
    <n v="70805"/>
    <n v="7881"/>
    <n v="13.082700000000001"/>
    <n v="80.270700000000005"/>
    <s v="Established"/>
    <s v="Yes"/>
    <s v="Online + Table"/>
    <s v="Excellent"/>
  </r>
  <r>
    <x v="49"/>
    <x v="34"/>
    <x v="19"/>
    <x v="39"/>
    <n v="0"/>
    <n v="85"/>
    <s v="James Lowe"/>
    <n v="2014"/>
    <n v="38"/>
    <n v="4.5"/>
    <s v="Korma"/>
    <n v="11"/>
    <x v="3"/>
    <s v="No Stars"/>
    <s v="Europe"/>
    <x v="1"/>
    <x v="1"/>
    <n v="33"/>
    <x v="0"/>
    <s v="Cash, UPI"/>
    <s v="Chef Special"/>
    <s v="VWLECEGK2G0XOTF"/>
    <s v="Francesco Rossi"/>
    <n v="441610"/>
    <n v="659"/>
    <n v="28.7041"/>
    <n v="77.102500000000006"/>
    <s v="Established"/>
    <s v="Yes"/>
    <s v="None"/>
    <s v="Excellent"/>
  </r>
  <r>
    <x v="15"/>
    <x v="61"/>
    <x v="20"/>
    <x v="44"/>
    <n v="3"/>
    <n v="280"/>
    <s v="Joan Roca"/>
    <n v="1986"/>
    <n v="45"/>
    <n v="4.7"/>
    <s v="Grilled Salmon"/>
    <n v="39"/>
    <x v="0"/>
    <s v="Three Stars"/>
    <s v="Europe"/>
    <x v="0"/>
    <x v="0"/>
    <n v="52"/>
    <x v="0"/>
    <s v="Cash, Card"/>
    <s v="Seasonal Special"/>
    <m/>
    <s v="Arjun Verma"/>
    <n v="87838"/>
    <n v="6275"/>
    <n v="-37.813600000000001"/>
    <n v="144.9631"/>
    <s v="Legacy"/>
    <s v="No"/>
    <s v="Online + Table"/>
    <s v="Excellent"/>
  </r>
  <r>
    <x v="27"/>
    <x v="45"/>
    <x v="2"/>
    <x v="50"/>
    <n v="2"/>
    <n v="235"/>
    <s v="Hiroyasu Kawate"/>
    <n v="2009"/>
    <n v="28"/>
    <n v="4.7"/>
    <s v="BBQ Wings"/>
    <n v="16"/>
    <x v="2"/>
    <s v="Two Stars"/>
    <s v="Asia"/>
    <x v="1"/>
    <x v="0"/>
    <n v="44"/>
    <x v="1"/>
    <s v="UPI, Card"/>
    <s v="Customer Choice"/>
    <m/>
    <s v="John Smith"/>
    <n v="276861"/>
    <n v="7606"/>
    <n v="29.760400000000001"/>
    <n v="-95.369799999999998"/>
    <s v="Legacy"/>
    <s v="No"/>
    <s v="Table Only"/>
    <s v="Excellent"/>
  </r>
  <r>
    <x v="26"/>
    <x v="61"/>
    <x v="20"/>
    <x v="58"/>
    <n v="2"/>
    <n v="275"/>
    <s v="Yoshihiro Narisawa"/>
    <n v="2003"/>
    <n v="36"/>
    <n v="4.7"/>
    <s v="Lamb Chops"/>
    <n v="22"/>
    <x v="0"/>
    <s v="Two Stars"/>
    <s v="Asia"/>
    <x v="1"/>
    <x v="1"/>
    <n v="30"/>
    <x v="0"/>
    <s v="Cash, Card"/>
    <s v="Chef Special"/>
    <m/>
    <s v="Arjun Verma"/>
    <n v="164729"/>
    <n v="2638"/>
    <n v="-37.813600000000001"/>
    <n v="144.9631"/>
    <s v="Legacy"/>
    <s v="No"/>
    <s v="None"/>
    <s v="Excellent"/>
  </r>
  <r>
    <x v="48"/>
    <x v="18"/>
    <x v="8"/>
    <x v="45"/>
    <n v="0"/>
    <n v="125"/>
    <s v="Leonor Espinosa"/>
    <n v="2007"/>
    <n v="45"/>
    <n v="4.5"/>
    <s v="Shoyu Ramen"/>
    <n v="18"/>
    <x v="3"/>
    <s v="No Stars"/>
    <s v="South America"/>
    <x v="0"/>
    <x v="0"/>
    <n v="58"/>
    <x v="0"/>
    <s v="All Methods Accepted"/>
    <s v="Customer Choice"/>
    <m/>
    <s v="Emily Clark"/>
    <n v="489444"/>
    <n v="1933"/>
    <n v="35.689500000000002"/>
    <n v="139.6917"/>
    <s v="Legacy"/>
    <s v="No"/>
    <s v="Online + Table"/>
    <s v="Excellent"/>
  </r>
  <r>
    <x v="0"/>
    <x v="10"/>
    <x v="0"/>
    <x v="46"/>
    <n v="3"/>
    <n v="320"/>
    <s v="Massimo Bottura"/>
    <n v="1995"/>
    <n v="28"/>
    <n v="4.9000000000000004"/>
    <s v="Spaghetti Carbonara"/>
    <n v="30"/>
    <x v="0"/>
    <s v="Three Stars"/>
    <s v="Europe"/>
    <x v="0"/>
    <x v="0"/>
    <n v="21"/>
    <x v="0"/>
    <s v="Cash, Card"/>
    <s v="Customer Choice"/>
    <m/>
    <s v="Oliver Brown"/>
    <n v="12501"/>
    <n v="149"/>
    <n v="41.902799999999999"/>
    <n v="12.4964"/>
    <s v="Legacy"/>
    <s v="No"/>
    <s v="Online + Table"/>
    <s v="Excellent"/>
  </r>
  <r>
    <x v="30"/>
    <x v="55"/>
    <x v="19"/>
    <x v="39"/>
    <n v="2"/>
    <n v="285"/>
    <s v="André Chiang"/>
    <n v="2010"/>
    <n v="30"/>
    <n v="4.7"/>
    <s v="Biryani"/>
    <n v="15"/>
    <x v="0"/>
    <s v="Two Stars"/>
    <s v="Asia"/>
    <x v="1"/>
    <x v="1"/>
    <n v="44"/>
    <x v="0"/>
    <s v="Cash, Card"/>
    <s v="Bestselling Dish"/>
    <s v="53PK8I8CEGVG2PX"/>
    <s v="Haruto Tanaka"/>
    <n v="411025"/>
    <n v="491"/>
    <n v="22.7196"/>
    <n v="75.857699999999994"/>
    <s v="Legacy"/>
    <s v="Yes"/>
    <s v="None"/>
    <s v="Excellent"/>
  </r>
  <r>
    <x v="5"/>
    <x v="41"/>
    <x v="19"/>
    <x v="37"/>
    <n v="3"/>
    <n v="380"/>
    <s v="Björn Frantzén"/>
    <n v="2008"/>
    <n v="23"/>
    <n v="4.8"/>
    <s v="Vada Pav"/>
    <n v="17"/>
    <x v="0"/>
    <s v="Three Stars"/>
    <s v="Europe"/>
    <x v="1"/>
    <x v="1"/>
    <n v="66"/>
    <x v="1"/>
    <s v="UPI, Card"/>
    <s v="Customer Choice"/>
    <s v="PMC3IZJFG2QIR92"/>
    <s v="Riya Patel"/>
    <n v="133354"/>
    <n v="7259"/>
    <n v="21.170200000000001"/>
    <n v="72.831100000000006"/>
    <s v="Legacy"/>
    <s v="Yes"/>
    <s v="None"/>
    <s v="Excellent"/>
  </r>
  <r>
    <x v="20"/>
    <x v="55"/>
    <x v="19"/>
    <x v="40"/>
    <n v="3"/>
    <n v="265"/>
    <s v="Eneko Atxa"/>
    <n v="2005"/>
    <n v="45"/>
    <n v="4.7"/>
    <s v="Idli Sambhar"/>
    <n v="20"/>
    <x v="0"/>
    <s v="Three Stars"/>
    <s v="Europe"/>
    <x v="1"/>
    <x v="0"/>
    <n v="38"/>
    <x v="0"/>
    <s v="Cash, UPI"/>
    <s v="Bestselling Dish"/>
    <s v="2WPN2HDP1TPO7OX"/>
    <s v="Sara Kapoor"/>
    <n v="155782"/>
    <n v="1748"/>
    <n v="22.7196"/>
    <n v="75.857699999999994"/>
    <s v="Legacy"/>
    <s v="Yes"/>
    <s v="Table Only"/>
    <s v="Excellent"/>
  </r>
  <r>
    <x v="39"/>
    <x v="46"/>
    <x v="8"/>
    <x v="51"/>
    <n v="0"/>
    <n v="180"/>
    <s v="Virgilio Martínez"/>
    <n v="2008"/>
    <n v="50"/>
    <n v="4.8"/>
    <s v="Teriyaki Steak"/>
    <n v="17"/>
    <x v="2"/>
    <s v="No Stars"/>
    <s v="South America"/>
    <x v="0"/>
    <x v="1"/>
    <n v="72"/>
    <x v="0"/>
    <s v="Cash, Card"/>
    <s v="Customer Choice"/>
    <m/>
    <s v="Arjun Verma"/>
    <n v="230868"/>
    <n v="5709"/>
    <n v="35.011600000000001"/>
    <n v="135.7681"/>
    <s v="Legacy"/>
    <s v="No"/>
    <s v="Online Only"/>
    <s v="Excellent"/>
  </r>
  <r>
    <x v="46"/>
    <x v="58"/>
    <x v="12"/>
    <x v="57"/>
    <n v="0"/>
    <n v="285"/>
    <s v="Dan Barber"/>
    <n v="2004"/>
    <n v="70"/>
    <n v="4.5999999999999996"/>
    <s v="Fish and Chips"/>
    <n v="21"/>
    <x v="0"/>
    <s v="No Stars"/>
    <s v="North America"/>
    <x v="1"/>
    <x v="0"/>
    <n v="22"/>
    <x v="1"/>
    <s v="UPI, Card"/>
    <s v="Bestselling Dish"/>
    <m/>
    <s v="Haruto Tanaka"/>
    <n v="384331"/>
    <n v="7817"/>
    <n v="52.486199999999997"/>
    <n v="-1.8904000000000001"/>
    <s v="Legacy"/>
    <s v="No"/>
    <s v="Table Only"/>
    <s v="Excellent"/>
  </r>
  <r>
    <x v="26"/>
    <x v="36"/>
    <x v="19"/>
    <x v="36"/>
    <n v="2"/>
    <n v="275"/>
    <s v="Yoshihiro Narisawa"/>
    <n v="2003"/>
    <n v="36"/>
    <n v="4.7"/>
    <s v="Fusion Tikka"/>
    <n v="22"/>
    <x v="0"/>
    <s v="Two Stars"/>
    <s v="Asia"/>
    <x v="0"/>
    <x v="0"/>
    <n v="58"/>
    <x v="0"/>
    <s v="All Methods Accepted"/>
    <s v="Customer Choice"/>
    <s v="XR9OPN6F8FQOGG2"/>
    <s v="Emily Clark"/>
    <n v="47352"/>
    <n v="6390"/>
    <n v="22.572600000000001"/>
    <n v="88.363900000000001"/>
    <s v="Legacy"/>
    <s v="Yes"/>
    <s v="Online + Table"/>
    <s v="Excellent"/>
  </r>
  <r>
    <x v="13"/>
    <x v="9"/>
    <x v="2"/>
    <x v="42"/>
    <n v="3"/>
    <n v="270"/>
    <s v="Quique Dacosta"/>
    <n v="1989"/>
    <n v="48"/>
    <n v="4.8"/>
    <s v="Burrito"/>
    <n v="36"/>
    <x v="0"/>
    <s v="Three Stars"/>
    <s v="Europe"/>
    <x v="1"/>
    <x v="1"/>
    <n v="65"/>
    <x v="0"/>
    <s v="All Methods Accepted"/>
    <s v="Bestselling Dish"/>
    <m/>
    <s v="Riya Patel"/>
    <n v="63165"/>
    <n v="7942"/>
    <n v="37.774900000000002"/>
    <n v="-122.4194"/>
    <s v="Legacy"/>
    <s v="No"/>
    <s v="None"/>
    <s v="Excellent"/>
  </r>
  <r>
    <x v="38"/>
    <x v="46"/>
    <x v="8"/>
    <x v="48"/>
    <n v="1"/>
    <n v="95"/>
    <s v="Bertrand Grébaut"/>
    <n v="2011"/>
    <n v="28"/>
    <n v="4.5"/>
    <s v="Salmon Nigiri"/>
    <n v="14"/>
    <x v="3"/>
    <s v="One Star"/>
    <s v="Europe"/>
    <x v="0"/>
    <x v="0"/>
    <n v="32"/>
    <x v="0"/>
    <s v="All Methods Accepted"/>
    <s v="Customer Choice"/>
    <m/>
    <s v="Riya Patel"/>
    <n v="143537"/>
    <n v="875"/>
    <n v="35.011600000000001"/>
    <n v="135.7681"/>
    <s v="Established"/>
    <s v="No"/>
    <s v="Online + Table"/>
    <s v="Excellent"/>
  </r>
  <r>
    <x v="31"/>
    <x v="51"/>
    <x v="2"/>
    <x v="52"/>
    <n v="2"/>
    <n v="245"/>
    <s v="Richard Ekkebus"/>
    <n v="2005"/>
    <n v="46"/>
    <n v="4.7"/>
    <s v="Grilled Steak"/>
    <n v="20"/>
    <x v="2"/>
    <s v="Two Stars"/>
    <s v="Asia"/>
    <x v="1"/>
    <x v="0"/>
    <n v="72"/>
    <x v="0"/>
    <s v="Cash, UPI"/>
    <s v="Customer Choice"/>
    <m/>
    <s v="Amit Sharma"/>
    <n v="292387"/>
    <n v="3497"/>
    <n v="34.052199999999999"/>
    <n v="-118.2437"/>
    <s v="Legacy"/>
    <s v="No"/>
    <s v="Table Only"/>
    <s v="Excellent"/>
  </r>
  <r>
    <x v="46"/>
    <x v="26"/>
    <x v="12"/>
    <x v="47"/>
    <n v="0"/>
    <n v="285"/>
    <s v="Dan Barber"/>
    <n v="2004"/>
    <n v="70"/>
    <n v="4.5999999999999996"/>
    <s v="Roast Duck"/>
    <n v="21"/>
    <x v="0"/>
    <s v="No Stars"/>
    <s v="North America"/>
    <x v="1"/>
    <x v="1"/>
    <n v="25"/>
    <x v="1"/>
    <s v="UPI, Card"/>
    <s v="Chef Special"/>
    <m/>
    <s v="Francesco Rossi"/>
    <n v="92168"/>
    <n v="7374"/>
    <n v="51.507399999999997"/>
    <n v="-0.1278"/>
    <s v="Legacy"/>
    <s v="No"/>
    <s v="None"/>
    <s v="Excellent"/>
  </r>
  <r>
    <x v="49"/>
    <x v="26"/>
    <x v="12"/>
    <x v="54"/>
    <n v="0"/>
    <n v="85"/>
    <s v="James Lowe"/>
    <n v="2014"/>
    <n v="38"/>
    <n v="4.5"/>
    <s v="Chicken Tikka Pizza"/>
    <n v="11"/>
    <x v="3"/>
    <s v="No Stars"/>
    <s v="Europe"/>
    <x v="0"/>
    <x v="1"/>
    <n v="54"/>
    <x v="1"/>
    <s v="Cash, UPI"/>
    <s v="Chef Special"/>
    <m/>
    <s v="John Smith"/>
    <n v="214615"/>
    <n v="2545"/>
    <n v="51.507399999999997"/>
    <n v="-0.1278"/>
    <s v="Established"/>
    <s v="No"/>
    <s v="Online Only"/>
    <s v="Excellent"/>
  </r>
  <r>
    <x v="12"/>
    <x v="37"/>
    <x v="19"/>
    <x v="38"/>
    <n v="3"/>
    <n v="310"/>
    <s v="Heinz Beck"/>
    <n v="1994"/>
    <n v="50"/>
    <n v="4.8"/>
    <s v="Dal Makhani"/>
    <n v="31"/>
    <x v="0"/>
    <s v="Three Stars"/>
    <s v="Europe"/>
    <x v="0"/>
    <x v="0"/>
    <n v="63"/>
    <x v="1"/>
    <s v="All Methods Accepted"/>
    <s v="Customer Choice"/>
    <s v="5I7OJ7RU7SRK91U"/>
    <s v="Oliver Brown"/>
    <n v="376534"/>
    <n v="6476"/>
    <n v="12.9716"/>
    <n v="77.5946"/>
    <s v="Legacy"/>
    <s v="Yes"/>
    <s v="Online + Table"/>
    <s v="Excellent"/>
  </r>
  <r>
    <x v="38"/>
    <x v="9"/>
    <x v="2"/>
    <x v="44"/>
    <n v="1"/>
    <n v="95"/>
    <s v="Bertrand Grébaut"/>
    <n v="2011"/>
    <n v="28"/>
    <n v="4.5"/>
    <s v="Lobster Roll"/>
    <n v="14"/>
    <x v="3"/>
    <s v="One Star"/>
    <s v="Europe"/>
    <x v="1"/>
    <x v="0"/>
    <n v="21"/>
    <x v="0"/>
    <s v="Cash, UPI"/>
    <s v="Bestselling Dish"/>
    <m/>
    <s v="Amit Sharma"/>
    <n v="425974"/>
    <n v="131"/>
    <n v="37.774900000000002"/>
    <n v="-122.4194"/>
    <s v="Established"/>
    <s v="No"/>
    <s v="Table Only"/>
    <s v="Excellent"/>
  </r>
  <r>
    <x v="18"/>
    <x v="55"/>
    <x v="19"/>
    <x v="55"/>
    <n v="3"/>
    <n v="385"/>
    <s v="Grant Achatz"/>
    <n v="2005"/>
    <n v="64"/>
    <n v="4.7"/>
    <s v="Fish Curry"/>
    <n v="20"/>
    <x v="0"/>
    <s v="Three Stars"/>
    <s v="North America"/>
    <x v="1"/>
    <x v="0"/>
    <n v="33"/>
    <x v="1"/>
    <s v="Cash, UPI"/>
    <s v="Chef Special"/>
    <s v="9N422ZUWWXL23H5"/>
    <s v="Arjun Verma"/>
    <n v="338636"/>
    <n v="7160"/>
    <n v="22.7196"/>
    <n v="75.857699999999994"/>
    <s v="Legacy"/>
    <s v="Yes"/>
    <s v="Table Only"/>
    <s v="Excellent"/>
  </r>
  <r>
    <x v="44"/>
    <x v="38"/>
    <x v="19"/>
    <x v="41"/>
    <n v="0"/>
    <n v="185"/>
    <s v="Thomas &amp; Mathias Sühring"/>
    <n v="2014"/>
    <n v="48"/>
    <n v="4.5999999999999996"/>
    <s v="Undhiyu"/>
    <n v="11"/>
    <x v="2"/>
    <s v="No Stars"/>
    <s v="Asia"/>
    <x v="0"/>
    <x v="1"/>
    <n v="48"/>
    <x v="1"/>
    <s v="Cash, UPI"/>
    <s v="Customer Choice"/>
    <s v="MVU7J1G1NJ1USE5"/>
    <s v="Emily Clark"/>
    <n v="177821"/>
    <n v="1693"/>
    <n v="13.082700000000001"/>
    <n v="80.270700000000005"/>
    <s v="Established"/>
    <s v="Yes"/>
    <s v="Online Only"/>
    <s v="Excellent"/>
  </r>
  <r>
    <x v="4"/>
    <x v="54"/>
    <x v="19"/>
    <x v="36"/>
    <n v="3"/>
    <n v="350"/>
    <s v="Mauro Colagreco"/>
    <n v="1991"/>
    <n v="36"/>
    <n v="4.8"/>
    <s v="Truffle Naan"/>
    <n v="34"/>
    <x v="0"/>
    <s v="Three Stars"/>
    <s v="Europe"/>
    <x v="0"/>
    <x v="1"/>
    <n v="60"/>
    <x v="1"/>
    <s v="UPI, Card"/>
    <s v="Chef Special"/>
    <s v="SI0KGTF0W0VUCTX"/>
    <s v="John Smith"/>
    <n v="194778"/>
    <n v="3916"/>
    <n v="26.912400000000002"/>
    <n v="75.787300000000002"/>
    <s v="Legacy"/>
    <s v="Yes"/>
    <s v="Online Only"/>
    <s v="Excellent"/>
  </r>
  <r>
    <x v="11"/>
    <x v="41"/>
    <x v="19"/>
    <x v="53"/>
    <n v="3"/>
    <n v="385"/>
    <s v="Yannick Alléno"/>
    <n v="2003"/>
    <n v="55"/>
    <n v="4.8"/>
    <s v="Gatte ki Sabzi"/>
    <n v="22"/>
    <x v="0"/>
    <s v="Three Stars"/>
    <s v="Europe"/>
    <x v="1"/>
    <x v="1"/>
    <n v="70"/>
    <x v="0"/>
    <s v="UPI, Card"/>
    <s v="Chef Special"/>
    <s v="NJGCVBPH1NHRS4L"/>
    <s v="Riya Patel"/>
    <n v="407107"/>
    <n v="4108"/>
    <n v="21.170200000000001"/>
    <n v="72.831100000000006"/>
    <s v="Legacy"/>
    <s v="Yes"/>
    <s v="None"/>
    <s v="Excellent"/>
  </r>
  <r>
    <x v="31"/>
    <x v="50"/>
    <x v="3"/>
    <x v="9"/>
    <n v="2"/>
    <n v="245"/>
    <s v="Richard Ekkebus"/>
    <n v="2005"/>
    <n v="46"/>
    <n v="4.7"/>
    <s v="Truffle Risotto"/>
    <n v="20"/>
    <x v="2"/>
    <s v="Two Stars"/>
    <s v="Asia"/>
    <x v="0"/>
    <x v="0"/>
    <n v="38"/>
    <x v="0"/>
    <s v="Cash, Card"/>
    <s v="Bestselling Dish"/>
    <m/>
    <s v="Riya Patel"/>
    <n v="269050"/>
    <n v="3565"/>
    <n v="45.764000000000003"/>
    <n v="4.8357000000000001"/>
    <s v="Legacy"/>
    <s v="No"/>
    <s v="Online + Table"/>
    <s v="Excellent"/>
  </r>
  <r>
    <x v="2"/>
    <x v="3"/>
    <x v="3"/>
    <x v="2"/>
    <n v="3"/>
    <n v="390"/>
    <s v="Thomas Keller"/>
    <n v="1994"/>
    <n v="60"/>
    <n v="4.9000000000000004"/>
    <s v="Coq au Vin"/>
    <n v="31"/>
    <x v="0"/>
    <s v="Three Stars"/>
    <s v="North America"/>
    <x v="0"/>
    <x v="0"/>
    <n v="46"/>
    <x v="1"/>
    <s v="Cash, UPI"/>
    <s v="Chef Special"/>
    <m/>
    <s v="Amit Sharma"/>
    <n v="387807"/>
    <n v="3193"/>
    <n v="48.8566"/>
    <n v="2.3521999999999998"/>
    <s v="Legacy"/>
    <s v="No"/>
    <s v="Online + Table"/>
    <s v="Excellent"/>
  </r>
  <r>
    <x v="31"/>
    <x v="14"/>
    <x v="2"/>
    <x v="44"/>
    <n v="2"/>
    <n v="245"/>
    <s v="Richard Ekkebus"/>
    <n v="2005"/>
    <n v="46"/>
    <n v="4.7"/>
    <s v="Lobster Roll"/>
    <n v="20"/>
    <x v="2"/>
    <s v="Two Stars"/>
    <s v="Asia"/>
    <x v="1"/>
    <x v="0"/>
    <n v="24"/>
    <x v="1"/>
    <s v="UPI, Card"/>
    <s v="Chef Special"/>
    <m/>
    <s v="Arjun Verma"/>
    <n v="487570"/>
    <n v="3711"/>
    <n v="41.878100000000003"/>
    <n v="-87.629800000000003"/>
    <s v="Legacy"/>
    <s v="No"/>
    <s v="Table Only"/>
    <s v="Excellent"/>
  </r>
  <r>
    <x v="44"/>
    <x v="55"/>
    <x v="19"/>
    <x v="37"/>
    <n v="0"/>
    <n v="185"/>
    <s v="Thomas &amp; Mathias Sühring"/>
    <n v="2014"/>
    <n v="48"/>
    <n v="4.5999999999999996"/>
    <s v="Pani Puri"/>
    <n v="11"/>
    <x v="2"/>
    <s v="No Stars"/>
    <s v="Asia"/>
    <x v="1"/>
    <x v="0"/>
    <n v="36"/>
    <x v="0"/>
    <s v="Cash, Card"/>
    <s v="Customer Choice"/>
    <s v="WY5DRUO2FEYGSHA"/>
    <s v="Oliver Brown"/>
    <n v="78198"/>
    <n v="2872"/>
    <n v="22.7196"/>
    <n v="75.857699999999994"/>
    <s v="Established"/>
    <s v="Yes"/>
    <s v="Table Only"/>
    <s v="Excellent"/>
  </r>
  <r>
    <x v="42"/>
    <x v="37"/>
    <x v="19"/>
    <x v="41"/>
    <n v="0"/>
    <n v="195"/>
    <s v="Gaggan Anand"/>
    <n v="2017"/>
    <n v="14"/>
    <n v="4.5999999999999996"/>
    <s v="Undhiyu"/>
    <n v="8"/>
    <x v="2"/>
    <s v="No Stars"/>
    <s v="Asia"/>
    <x v="1"/>
    <x v="1"/>
    <n v="48"/>
    <x v="1"/>
    <s v="Cash, Card"/>
    <s v="Customer Choice"/>
    <s v="U17TI798X5TC3MZ"/>
    <s v="John Smith"/>
    <n v="228390"/>
    <n v="3699"/>
    <n v="12.9716"/>
    <n v="77.5946"/>
    <s v="Established"/>
    <s v="Yes"/>
    <s v="None"/>
    <s v="Excellent"/>
  </r>
  <r>
    <x v="36"/>
    <x v="34"/>
    <x v="19"/>
    <x v="39"/>
    <n v="1"/>
    <n v="165"/>
    <s v="Isaac McHale"/>
    <n v="2013"/>
    <n v="40"/>
    <n v="4.5999999999999996"/>
    <s v="Korma"/>
    <n v="12"/>
    <x v="2"/>
    <s v="One Star"/>
    <s v="Europe"/>
    <x v="0"/>
    <x v="1"/>
    <n v="74"/>
    <x v="1"/>
    <s v="Cash, Card"/>
    <s v="Customer Choice"/>
    <s v="BG7XITR0TKVYKN5"/>
    <s v="Arjun Verma"/>
    <n v="28563"/>
    <n v="5149"/>
    <n v="28.7041"/>
    <n v="77.102500000000006"/>
    <s v="Established"/>
    <s v="Yes"/>
    <s v="Online Only"/>
    <s v="Excellent"/>
  </r>
  <r>
    <x v="4"/>
    <x v="51"/>
    <x v="2"/>
    <x v="42"/>
    <n v="3"/>
    <n v="350"/>
    <s v="Mauro Colagreco"/>
    <n v="1991"/>
    <n v="36"/>
    <n v="4.8"/>
    <s v="Burrito"/>
    <n v="34"/>
    <x v="0"/>
    <s v="Three Stars"/>
    <s v="Europe"/>
    <x v="0"/>
    <x v="0"/>
    <n v="73"/>
    <x v="0"/>
    <s v="Cash, Card"/>
    <s v="Bestselling Dish"/>
    <m/>
    <s v="Riya Patel"/>
    <n v="352923"/>
    <n v="5496"/>
    <n v="34.052199999999999"/>
    <n v="-118.2437"/>
    <s v="Legacy"/>
    <s v="No"/>
    <s v="Online + Table"/>
    <s v="Excellent"/>
  </r>
  <r>
    <x v="49"/>
    <x v="48"/>
    <x v="0"/>
    <x v="7"/>
    <n v="0"/>
    <n v="85"/>
    <s v="James Lowe"/>
    <n v="2014"/>
    <n v="38"/>
    <n v="4.5"/>
    <s v="Risotto"/>
    <n v="11"/>
    <x v="3"/>
    <s v="No Stars"/>
    <s v="Europe"/>
    <x v="0"/>
    <x v="1"/>
    <n v="25"/>
    <x v="1"/>
    <s v="UPI, Card"/>
    <s v="Bestselling Dish"/>
    <m/>
    <s v="John Smith"/>
    <n v="362558"/>
    <n v="1749"/>
    <n v="43.769599999999997"/>
    <n v="11.255800000000001"/>
    <s v="Established"/>
    <s v="No"/>
    <s v="Online Only"/>
    <s v="Excellent"/>
  </r>
  <r>
    <x v="44"/>
    <x v="56"/>
    <x v="21"/>
    <x v="50"/>
    <n v="0"/>
    <n v="185"/>
    <s v="Thomas &amp; Mathias Sühring"/>
    <n v="2014"/>
    <n v="48"/>
    <n v="4.5999999999999996"/>
    <s v="BBQ Wings"/>
    <n v="11"/>
    <x v="2"/>
    <s v="No Stars"/>
    <s v="Asia"/>
    <x v="1"/>
    <x v="0"/>
    <n v="43"/>
    <x v="1"/>
    <s v="Cash, UPI"/>
    <s v="Chef Special"/>
    <m/>
    <s v="Arjun Verma"/>
    <n v="331198"/>
    <n v="6898"/>
    <n v="49.282699999999998"/>
    <n v="-123.1207"/>
    <s v="Established"/>
    <s v="No"/>
    <s v="Table Only"/>
    <s v="Excellent"/>
  </r>
  <r>
    <x v="32"/>
    <x v="40"/>
    <x v="19"/>
    <x v="53"/>
    <n v="2"/>
    <n v="250"/>
    <s v="Oriol Castro"/>
    <n v="2014"/>
    <n v="52"/>
    <n v="4.5999999999999996"/>
    <s v="Dal Baati Churma"/>
    <n v="11"/>
    <x v="0"/>
    <s v="Two Stars"/>
    <s v="Europe"/>
    <x v="0"/>
    <x v="0"/>
    <n v="62"/>
    <x v="0"/>
    <s v="Cash, UPI"/>
    <s v="Bestselling Dish"/>
    <s v="LJ4J6DTKOUOSTLI"/>
    <s v="Haruto Tanaka"/>
    <n v="190615"/>
    <n v="7750"/>
    <n v="17.385000000000002"/>
    <n v="78.486699999999999"/>
    <s v="Established"/>
    <s v="Yes"/>
    <s v="Online + Table"/>
    <s v="Excellent"/>
  </r>
  <r>
    <x v="3"/>
    <x v="35"/>
    <x v="19"/>
    <x v="37"/>
    <n v="3"/>
    <n v="425"/>
    <s v="Alain Passard"/>
    <n v="1986"/>
    <n v="40"/>
    <n v="4.9000000000000004"/>
    <s v="Vada Pav"/>
    <n v="39"/>
    <x v="1"/>
    <s v="Three Stars"/>
    <s v="Europe"/>
    <x v="0"/>
    <x v="0"/>
    <n v="41"/>
    <x v="0"/>
    <s v="All Methods Accepted"/>
    <s v="Customer Choice"/>
    <s v="F0Y5BK3TSM758RD"/>
    <s v="Francesco Rossi"/>
    <n v="391193"/>
    <n v="1365"/>
    <n v="19.076000000000001"/>
    <n v="72.877700000000004"/>
    <s v="Legacy"/>
    <s v="Yes"/>
    <s v="Online + Table"/>
    <s v="Excellent"/>
  </r>
  <r>
    <x v="31"/>
    <x v="9"/>
    <x v="2"/>
    <x v="50"/>
    <n v="2"/>
    <n v="245"/>
    <s v="Richard Ekkebus"/>
    <n v="2005"/>
    <n v="46"/>
    <n v="4.7"/>
    <s v="BBQ Wings"/>
    <n v="20"/>
    <x v="2"/>
    <s v="Two Stars"/>
    <s v="Asia"/>
    <x v="1"/>
    <x v="1"/>
    <n v="74"/>
    <x v="1"/>
    <s v="UPI, Card"/>
    <s v="Bestselling Dish"/>
    <m/>
    <s v="John Smith"/>
    <n v="289183"/>
    <n v="1245"/>
    <n v="37.774900000000002"/>
    <n v="-122.4194"/>
    <s v="Legacy"/>
    <s v="No"/>
    <s v="None"/>
    <s v="Excellent"/>
  </r>
  <r>
    <x v="33"/>
    <x v="38"/>
    <x v="19"/>
    <x v="39"/>
    <n v="2"/>
    <n v="275"/>
    <s v="Andoni Luis Aduriz"/>
    <n v="1998"/>
    <n v="20"/>
    <n v="4.5999999999999996"/>
    <s v="Korma"/>
    <n v="27"/>
    <x v="0"/>
    <s v="Two Stars"/>
    <s v="Europe"/>
    <x v="1"/>
    <x v="1"/>
    <n v="72"/>
    <x v="0"/>
    <s v="All Methods Accepted"/>
    <s v="Bestselling Dish"/>
    <s v="1OB3MT70IDSMEA5"/>
    <s v="Emily Clark"/>
    <n v="152985"/>
    <n v="2049"/>
    <n v="13.082700000000001"/>
    <n v="80.270700000000005"/>
    <s v="Legacy"/>
    <s v="Yes"/>
    <s v="None"/>
    <s v="Excellent"/>
  </r>
  <r>
    <x v="18"/>
    <x v="52"/>
    <x v="12"/>
    <x v="57"/>
    <n v="3"/>
    <n v="385"/>
    <s v="Grant Achatz"/>
    <n v="2005"/>
    <n v="64"/>
    <n v="4.7"/>
    <s v="Fish and Chips"/>
    <n v="20"/>
    <x v="0"/>
    <s v="Three Stars"/>
    <s v="North America"/>
    <x v="1"/>
    <x v="1"/>
    <n v="43"/>
    <x v="0"/>
    <s v="Cash, Card"/>
    <s v="Chef Special"/>
    <m/>
    <s v="Oliver Brown"/>
    <n v="135366"/>
    <n v="6425"/>
    <n v="53.800800000000002"/>
    <n v="-1.5490999999999999"/>
    <s v="Legacy"/>
    <s v="No"/>
    <s v="None"/>
    <s v="Excellent"/>
  </r>
  <r>
    <x v="31"/>
    <x v="36"/>
    <x v="19"/>
    <x v="36"/>
    <n v="2"/>
    <n v="245"/>
    <s v="Richard Ekkebus"/>
    <n v="2005"/>
    <n v="46"/>
    <n v="4.7"/>
    <s v="Fusion Tikka"/>
    <n v="20"/>
    <x v="2"/>
    <s v="Two Stars"/>
    <s v="Asia"/>
    <x v="1"/>
    <x v="0"/>
    <n v="74"/>
    <x v="1"/>
    <s v="UPI, Card"/>
    <s v="Chef Special"/>
    <s v="0WQCW4G1XJ502OI"/>
    <s v="Oliver Brown"/>
    <n v="270533"/>
    <n v="7959"/>
    <n v="22.572600000000001"/>
    <n v="88.363900000000001"/>
    <s v="Legacy"/>
    <s v="Yes"/>
    <s v="Table Only"/>
    <s v="Excellent"/>
  </r>
  <r>
    <x v="46"/>
    <x v="51"/>
    <x v="2"/>
    <x v="44"/>
    <n v="0"/>
    <n v="285"/>
    <s v="Dan Barber"/>
    <n v="2004"/>
    <n v="70"/>
    <n v="4.5999999999999996"/>
    <s v="Grilled Salmon"/>
    <n v="21"/>
    <x v="0"/>
    <s v="No Stars"/>
    <s v="North America"/>
    <x v="0"/>
    <x v="1"/>
    <n v="55"/>
    <x v="0"/>
    <s v="UPI, Card"/>
    <s v="Seasonal Special"/>
    <m/>
    <s v="Haruto Tanaka"/>
    <n v="282104"/>
    <n v="2494"/>
    <n v="34.052199999999999"/>
    <n v="-118.2437"/>
    <s v="Legacy"/>
    <s v="No"/>
    <s v="Online Only"/>
    <s v="Excellent"/>
  </r>
  <r>
    <x v="22"/>
    <x v="51"/>
    <x v="2"/>
    <x v="42"/>
    <n v="2"/>
    <n v="450"/>
    <s v="René Redzepi"/>
    <n v="2003"/>
    <n v="40"/>
    <n v="4.8"/>
    <s v="Tacos"/>
    <n v="22"/>
    <x v="1"/>
    <s v="Two Stars"/>
    <s v="Europe"/>
    <x v="1"/>
    <x v="0"/>
    <n v="38"/>
    <x v="0"/>
    <s v="Cash, Card"/>
    <s v="Customer Choice"/>
    <m/>
    <s v="Sara Kapoor"/>
    <n v="104967"/>
    <n v="3174"/>
    <n v="34.052199999999999"/>
    <n v="-118.2437"/>
    <s v="Legacy"/>
    <s v="No"/>
    <s v="Table Only"/>
    <s v="Excellent"/>
  </r>
  <r>
    <x v="49"/>
    <x v="47"/>
    <x v="3"/>
    <x v="49"/>
    <n v="0"/>
    <n v="85"/>
    <s v="James Lowe"/>
    <n v="2014"/>
    <n v="38"/>
    <n v="4.5"/>
    <s v="Croissant"/>
    <n v="11"/>
    <x v="3"/>
    <s v="No Stars"/>
    <s v="Europe"/>
    <x v="1"/>
    <x v="1"/>
    <n v="24"/>
    <x v="1"/>
    <s v="UPI, Card"/>
    <s v="Customer Choice"/>
    <m/>
    <s v="Emily Clark"/>
    <n v="63936"/>
    <n v="4767"/>
    <n v="43.7102"/>
    <n v="7.2619999999999996"/>
    <s v="Established"/>
    <s v="No"/>
    <s v="None"/>
    <s v="Excellent"/>
  </r>
  <r>
    <x v="38"/>
    <x v="44"/>
    <x v="20"/>
    <x v="44"/>
    <n v="1"/>
    <n v="95"/>
    <s v="Bertrand Grébaut"/>
    <n v="2011"/>
    <n v="28"/>
    <n v="4.5"/>
    <s v="Grilled Salmon"/>
    <n v="14"/>
    <x v="3"/>
    <s v="One Star"/>
    <s v="Europe"/>
    <x v="1"/>
    <x v="0"/>
    <n v="32"/>
    <x v="0"/>
    <s v="UPI, Card"/>
    <s v="Bestselling Dish"/>
    <m/>
    <s v="Oliver Brown"/>
    <n v="279183"/>
    <n v="4324"/>
    <n v="-33.8688"/>
    <n v="151.20930000000001"/>
    <s v="Established"/>
    <s v="No"/>
    <s v="Table Only"/>
    <s v="Excellent"/>
  </r>
  <r>
    <x v="17"/>
    <x v="38"/>
    <x v="19"/>
    <x v="41"/>
    <n v="3"/>
    <n v="365"/>
    <s v="Daniel Humm"/>
    <n v="1998"/>
    <n v="80"/>
    <n v="4.7"/>
    <s v="Undhiyu"/>
    <n v="27"/>
    <x v="0"/>
    <s v="Three Stars"/>
    <s v="North America"/>
    <x v="0"/>
    <x v="0"/>
    <n v="74"/>
    <x v="0"/>
    <s v="Cash, Card"/>
    <s v="Seasonal Special"/>
    <s v="6OPXRM2NVKKG2FT"/>
    <s v="Lucas Martin"/>
    <n v="31357"/>
    <n v="1493"/>
    <n v="13.082700000000001"/>
    <n v="80.270700000000005"/>
    <s v="Legacy"/>
    <s v="Yes"/>
    <s v="Online + Table"/>
    <s v="Excellent"/>
  </r>
  <r>
    <x v="40"/>
    <x v="52"/>
    <x v="12"/>
    <x v="57"/>
    <n v="0"/>
    <n v="165"/>
    <s v="Mitsuharu Tsumura"/>
    <n v="2009"/>
    <n v="36"/>
    <n v="4.7"/>
    <s v="Shepherd’s Pie"/>
    <n v="16"/>
    <x v="2"/>
    <s v="No Stars"/>
    <s v="South America"/>
    <x v="1"/>
    <x v="1"/>
    <n v="71"/>
    <x v="0"/>
    <s v="All Methods Accepted"/>
    <s v="Seasonal Special"/>
    <m/>
    <s v="Emily Clark"/>
    <n v="12090"/>
    <n v="2346"/>
    <n v="53.800800000000002"/>
    <n v="-1.5490999999999999"/>
    <s v="Legacy"/>
    <s v="No"/>
    <s v="None"/>
    <s v="Excellent"/>
  </r>
  <r>
    <x v="17"/>
    <x v="49"/>
    <x v="12"/>
    <x v="57"/>
    <n v="3"/>
    <n v="365"/>
    <s v="Daniel Humm"/>
    <n v="1998"/>
    <n v="80"/>
    <n v="4.7"/>
    <s v="Shepherd’s Pie"/>
    <n v="27"/>
    <x v="0"/>
    <s v="Three Stars"/>
    <s v="North America"/>
    <x v="0"/>
    <x v="1"/>
    <n v="36"/>
    <x v="1"/>
    <s v="All Methods Accepted"/>
    <s v="Chef Special"/>
    <m/>
    <s v="Oliver Brown"/>
    <n v="62840"/>
    <n v="277"/>
    <n v="53.480800000000002"/>
    <n v="-2.2425999999999999"/>
    <s v="Legacy"/>
    <s v="No"/>
    <s v="Online Only"/>
    <s v="Excellent"/>
  </r>
  <r>
    <x v="9"/>
    <x v="45"/>
    <x v="2"/>
    <x v="50"/>
    <n v="3"/>
    <n v="345"/>
    <s v="Dominique Crenn"/>
    <n v="2011"/>
    <n v="50"/>
    <n v="4.8"/>
    <s v="BBQ Wings"/>
    <n v="14"/>
    <x v="0"/>
    <s v="Three Stars"/>
    <s v="North America"/>
    <x v="0"/>
    <x v="1"/>
    <n v="51"/>
    <x v="0"/>
    <s v="Cash, Card"/>
    <s v="Chef Special"/>
    <m/>
    <s v="Arjun Verma"/>
    <n v="45856"/>
    <n v="7169"/>
    <n v="29.760400000000001"/>
    <n v="-95.369799999999998"/>
    <s v="Established"/>
    <s v="No"/>
    <s v="Online Only"/>
    <s v="Excellent"/>
  </r>
  <r>
    <x v="29"/>
    <x v="14"/>
    <x v="2"/>
    <x v="42"/>
    <n v="2"/>
    <n v="285"/>
    <s v="Sean Gray"/>
    <n v="2008"/>
    <n v="12"/>
    <n v="4.7"/>
    <s v="Burrito"/>
    <n v="17"/>
    <x v="0"/>
    <s v="Two Stars"/>
    <s v="North America"/>
    <x v="1"/>
    <x v="1"/>
    <n v="57"/>
    <x v="1"/>
    <s v="All Methods Accepted"/>
    <s v="Customer Choice"/>
    <m/>
    <s v="Haruto Tanaka"/>
    <n v="152385"/>
    <n v="7909"/>
    <n v="41.878100000000003"/>
    <n v="-87.629800000000003"/>
    <s v="Legacy"/>
    <s v="No"/>
    <s v="None"/>
    <s v="Excellent"/>
  </r>
  <r>
    <x v="11"/>
    <x v="41"/>
    <x v="19"/>
    <x v="39"/>
    <n v="3"/>
    <n v="385"/>
    <s v="Yannick Alléno"/>
    <n v="2003"/>
    <n v="55"/>
    <n v="4.8"/>
    <s v="Korma"/>
    <n v="22"/>
    <x v="0"/>
    <s v="Three Stars"/>
    <s v="Europe"/>
    <x v="0"/>
    <x v="0"/>
    <n v="66"/>
    <x v="1"/>
    <s v="All Methods Accepted"/>
    <s v="Seasonal Special"/>
    <s v="L9QZJPYK2CW5DT6"/>
    <s v="Arjun Verma"/>
    <n v="310041"/>
    <n v="2265"/>
    <n v="21.170200000000001"/>
    <n v="72.831100000000006"/>
    <s v="Legacy"/>
    <s v="Yes"/>
    <s v="Online + Table"/>
    <s v="Excellent"/>
  </r>
  <r>
    <x v="44"/>
    <x v="42"/>
    <x v="19"/>
    <x v="36"/>
    <n v="0"/>
    <n v="185"/>
    <s v="Thomas &amp; Mathias Sühring"/>
    <n v="2014"/>
    <n v="48"/>
    <n v="4.5999999999999996"/>
    <s v="Truffle Naan"/>
    <n v="11"/>
    <x v="2"/>
    <s v="No Stars"/>
    <s v="Asia"/>
    <x v="1"/>
    <x v="1"/>
    <n v="58"/>
    <x v="0"/>
    <s v="UPI, Card"/>
    <s v="Seasonal Special"/>
    <s v="PZFDE6F7RMCSWU0"/>
    <s v="Haruto Tanaka"/>
    <n v="449567"/>
    <n v="7293"/>
    <n v="23.022500000000001"/>
    <n v="72.571399999999997"/>
    <s v="Established"/>
    <s v="Yes"/>
    <s v="None"/>
    <s v="Excellent"/>
  </r>
  <r>
    <x v="5"/>
    <x v="53"/>
    <x v="8"/>
    <x v="45"/>
    <n v="3"/>
    <n v="380"/>
    <s v="Björn Frantzén"/>
    <n v="2008"/>
    <n v="23"/>
    <n v="4.8"/>
    <s v="Shoyu Ramen"/>
    <n v="17"/>
    <x v="0"/>
    <s v="Three Stars"/>
    <s v="Europe"/>
    <x v="0"/>
    <x v="0"/>
    <n v="45"/>
    <x v="1"/>
    <s v="Cash, Card"/>
    <s v="Customer Choice"/>
    <m/>
    <s v="John Smith"/>
    <n v="25888"/>
    <n v="4157"/>
    <n v="34.6937"/>
    <n v="135.50229999999999"/>
    <s v="Legacy"/>
    <s v="No"/>
    <s v="Online + Table"/>
    <s v="Excellent"/>
  </r>
  <r>
    <x v="33"/>
    <x v="34"/>
    <x v="19"/>
    <x v="37"/>
    <n v="2"/>
    <n v="275"/>
    <s v="Andoni Luis Aduriz"/>
    <n v="1998"/>
    <n v="20"/>
    <n v="4.5999999999999996"/>
    <s v="Vada Pav"/>
    <n v="27"/>
    <x v="0"/>
    <s v="Two Stars"/>
    <s v="Europe"/>
    <x v="1"/>
    <x v="0"/>
    <n v="57"/>
    <x v="0"/>
    <s v="Cash, Card"/>
    <s v="Bestselling Dish"/>
    <s v="8M1N1TACM1K094E"/>
    <s v="Amit Sharma"/>
    <n v="111577"/>
    <n v="2149"/>
    <n v="28.7041"/>
    <n v="77.102500000000006"/>
    <s v="Legacy"/>
    <s v="Yes"/>
    <s v="Table Only"/>
    <s v="Excellent"/>
  </r>
  <r>
    <x v="41"/>
    <x v="49"/>
    <x v="12"/>
    <x v="57"/>
    <n v="0"/>
    <n v="155"/>
    <s v="Enrique Olvera"/>
    <n v="2000"/>
    <n v="55"/>
    <n v="4.7"/>
    <s v="Fish and Chips"/>
    <n v="25"/>
    <x v="2"/>
    <s v="No Stars"/>
    <s v="North America"/>
    <x v="0"/>
    <x v="1"/>
    <n v="68"/>
    <x v="1"/>
    <s v="All Methods Accepted"/>
    <s v="Bestselling Dish"/>
    <m/>
    <s v="Sara Kapoor"/>
    <n v="462050"/>
    <n v="5942"/>
    <n v="53.480800000000002"/>
    <n v="-2.2425999999999999"/>
    <s v="Legacy"/>
    <s v="No"/>
    <s v="Online Only"/>
    <s v="Excellent"/>
  </r>
  <r>
    <x v="0"/>
    <x v="43"/>
    <x v="0"/>
    <x v="7"/>
    <n v="3"/>
    <n v="320"/>
    <s v="Massimo Bottura"/>
    <n v="1995"/>
    <n v="28"/>
    <n v="4.9000000000000004"/>
    <s v="Lasagna"/>
    <n v="30"/>
    <x v="0"/>
    <s v="Three Stars"/>
    <s v="Europe"/>
    <x v="0"/>
    <x v="1"/>
    <n v="25"/>
    <x v="1"/>
    <s v="All Methods Accepted"/>
    <s v="Customer Choice"/>
    <m/>
    <s v="Francesco Rossi"/>
    <n v="231080"/>
    <n v="5872"/>
    <n v="45.464199999999998"/>
    <n v="9.19"/>
    <s v="Legacy"/>
    <s v="No"/>
    <s v="Online Only"/>
    <s v="Excellent"/>
  </r>
  <r>
    <x v="35"/>
    <x v="3"/>
    <x v="3"/>
    <x v="9"/>
    <n v="1"/>
    <n v="210"/>
    <s v="Victor Arguinzoniz"/>
    <n v="1990"/>
    <n v="30"/>
    <n v="4.7"/>
    <s v="Truffle Risotto"/>
    <n v="35"/>
    <x v="2"/>
    <s v="One Star"/>
    <s v="Europe"/>
    <x v="0"/>
    <x v="1"/>
    <n v="60"/>
    <x v="1"/>
    <s v="All Methods Accepted"/>
    <s v="Customer Choice"/>
    <m/>
    <s v="Arjun Verma"/>
    <n v="17545"/>
    <n v="6660"/>
    <n v="48.8566"/>
    <n v="2.3521999999999998"/>
    <s v="Legacy"/>
    <s v="No"/>
    <s v="Online Only"/>
    <s v="Excellent"/>
  </r>
  <r>
    <x v="44"/>
    <x v="41"/>
    <x v="19"/>
    <x v="40"/>
    <n v="0"/>
    <n v="185"/>
    <s v="Thomas &amp; Mathias Sühring"/>
    <n v="2014"/>
    <n v="48"/>
    <n v="4.5999999999999996"/>
    <s v="Masala Dosa"/>
    <n v="11"/>
    <x v="2"/>
    <s v="No Stars"/>
    <s v="Asia"/>
    <x v="0"/>
    <x v="0"/>
    <n v="62"/>
    <x v="1"/>
    <s v="Cash, Card"/>
    <s v="Bestselling Dish"/>
    <s v="DTH2ZRCA9N77CPU"/>
    <s v="Amit Sharma"/>
    <n v="103026"/>
    <n v="5711"/>
    <n v="21.170200000000001"/>
    <n v="72.831100000000006"/>
    <s v="Established"/>
    <s v="Yes"/>
    <s v="Online + Table"/>
    <s v="Excellent"/>
  </r>
  <r>
    <x v="32"/>
    <x v="39"/>
    <x v="19"/>
    <x v="38"/>
    <n v="2"/>
    <n v="250"/>
    <s v="Oriol Castro"/>
    <n v="2014"/>
    <n v="52"/>
    <n v="4.5999999999999996"/>
    <s v="Paneer Butter Masala"/>
    <n v="11"/>
    <x v="0"/>
    <s v="Two Stars"/>
    <s v="Europe"/>
    <x v="0"/>
    <x v="0"/>
    <n v="22"/>
    <x v="1"/>
    <s v="All Methods Accepted"/>
    <s v="Customer Choice"/>
    <s v="H8VX2I8HRYP7Z6Y"/>
    <s v="Emily Clark"/>
    <n v="424722"/>
    <n v="6777"/>
    <n v="18.520399999999999"/>
    <n v="73.856700000000004"/>
    <s v="Established"/>
    <s v="Yes"/>
    <s v="Online + Table"/>
    <s v="Excellent"/>
  </r>
  <r>
    <x v="29"/>
    <x v="58"/>
    <x v="12"/>
    <x v="57"/>
    <n v="2"/>
    <n v="285"/>
    <s v="Sean Gray"/>
    <n v="2008"/>
    <n v="12"/>
    <n v="4.7"/>
    <s v="Fish and Chips"/>
    <n v="17"/>
    <x v="0"/>
    <s v="Two Stars"/>
    <s v="North America"/>
    <x v="0"/>
    <x v="0"/>
    <n v="48"/>
    <x v="0"/>
    <s v="All Methods Accepted"/>
    <s v="Customer Choice"/>
    <m/>
    <s v="Francesco Rossi"/>
    <n v="369992"/>
    <n v="4943"/>
    <n v="52.486199999999997"/>
    <n v="-1.8904000000000001"/>
    <s v="Legacy"/>
    <s v="No"/>
    <s v="Online + Table"/>
    <s v="Excellent"/>
  </r>
  <r>
    <x v="33"/>
    <x v="3"/>
    <x v="3"/>
    <x v="2"/>
    <n v="2"/>
    <n v="275"/>
    <s v="Andoni Luis Aduriz"/>
    <n v="1998"/>
    <n v="20"/>
    <n v="4.5999999999999996"/>
    <s v="Coq au Vin"/>
    <n v="27"/>
    <x v="0"/>
    <s v="Two Stars"/>
    <s v="Europe"/>
    <x v="1"/>
    <x v="0"/>
    <n v="21"/>
    <x v="0"/>
    <s v="Cash, Card"/>
    <s v="Customer Choice"/>
    <m/>
    <s v="Amit Sharma"/>
    <n v="199453"/>
    <n v="2035"/>
    <n v="48.8566"/>
    <n v="2.3521999999999998"/>
    <s v="Legacy"/>
    <s v="No"/>
    <s v="Table Only"/>
    <s v="Excellent"/>
  </r>
  <r>
    <x v="20"/>
    <x v="35"/>
    <x v="19"/>
    <x v="53"/>
    <n v="3"/>
    <n v="265"/>
    <s v="Eneko Atxa"/>
    <n v="2005"/>
    <n v="45"/>
    <n v="4.7"/>
    <s v="Gatte ki Sabzi"/>
    <n v="20"/>
    <x v="0"/>
    <s v="Three Stars"/>
    <s v="Europe"/>
    <x v="0"/>
    <x v="1"/>
    <n v="59"/>
    <x v="1"/>
    <s v="All Methods Accepted"/>
    <s v="Bestselling Dish"/>
    <s v="FEM766EK60S6CMY"/>
    <s v="Lucas Martin"/>
    <n v="455026"/>
    <n v="7860"/>
    <n v="19.076000000000001"/>
    <n v="72.877700000000004"/>
    <s v="Legacy"/>
    <s v="Yes"/>
    <s v="Online Only"/>
    <s v="Excellent"/>
  </r>
  <r>
    <x v="44"/>
    <x v="36"/>
    <x v="19"/>
    <x v="53"/>
    <n v="0"/>
    <n v="185"/>
    <s v="Thomas &amp; Mathias Sühring"/>
    <n v="2014"/>
    <n v="48"/>
    <n v="4.5999999999999996"/>
    <s v="Gatte ki Sabzi"/>
    <n v="11"/>
    <x v="2"/>
    <s v="No Stars"/>
    <s v="Asia"/>
    <x v="0"/>
    <x v="0"/>
    <n v="56"/>
    <x v="0"/>
    <s v="All Methods Accepted"/>
    <s v="Bestselling Dish"/>
    <s v="WQY1AXIGQJ5WVOK"/>
    <s v="Francesco Rossi"/>
    <n v="305461"/>
    <n v="5453"/>
    <n v="22.572600000000001"/>
    <n v="88.363900000000001"/>
    <s v="Established"/>
    <s v="Yes"/>
    <s v="Online + Table"/>
    <s v="Excellent"/>
  </r>
  <r>
    <x v="4"/>
    <x v="55"/>
    <x v="19"/>
    <x v="53"/>
    <n v="3"/>
    <n v="350"/>
    <s v="Mauro Colagreco"/>
    <n v="1991"/>
    <n v="36"/>
    <n v="4.8"/>
    <s v="Dal Baati Churma"/>
    <n v="34"/>
    <x v="0"/>
    <s v="Three Stars"/>
    <s v="Europe"/>
    <x v="0"/>
    <x v="0"/>
    <n v="38"/>
    <x v="0"/>
    <s v="Cash, UPI"/>
    <s v="Seasonal Special"/>
    <s v="C7GD192MRMLHO5P"/>
    <s v="Francesco Rossi"/>
    <n v="262321"/>
    <n v="309"/>
    <n v="22.7196"/>
    <n v="75.857699999999994"/>
    <s v="Legacy"/>
    <s v="Yes"/>
    <s v="Online + Table"/>
    <s v="Excellent"/>
  </r>
  <r>
    <x v="22"/>
    <x v="51"/>
    <x v="2"/>
    <x v="52"/>
    <n v="2"/>
    <n v="450"/>
    <s v="René Redzepi"/>
    <n v="2003"/>
    <n v="40"/>
    <n v="4.8"/>
    <s v="Prime Rib"/>
    <n v="22"/>
    <x v="1"/>
    <s v="Two Stars"/>
    <s v="Europe"/>
    <x v="1"/>
    <x v="1"/>
    <n v="31"/>
    <x v="0"/>
    <s v="UPI, Card"/>
    <s v="Seasonal Special"/>
    <m/>
    <s v="Sara Kapoor"/>
    <n v="292321"/>
    <n v="7434"/>
    <n v="34.052199999999999"/>
    <n v="-118.2437"/>
    <s v="Legacy"/>
    <s v="No"/>
    <s v="None"/>
    <s v="Excellent"/>
  </r>
  <r>
    <x v="2"/>
    <x v="3"/>
    <x v="3"/>
    <x v="9"/>
    <n v="3"/>
    <n v="390"/>
    <s v="Thomas Keller"/>
    <n v="1994"/>
    <n v="60"/>
    <n v="4.9000000000000004"/>
    <s v="Truffle Risotto"/>
    <n v="31"/>
    <x v="0"/>
    <s v="Three Stars"/>
    <s v="North America"/>
    <x v="0"/>
    <x v="0"/>
    <n v="30"/>
    <x v="1"/>
    <s v="All Methods Accepted"/>
    <s v="Bestselling Dish"/>
    <m/>
    <s v="Riya Patel"/>
    <n v="249940"/>
    <n v="5746"/>
    <n v="48.8566"/>
    <n v="2.3521999999999998"/>
    <s v="Legacy"/>
    <s v="No"/>
    <s v="Online + Table"/>
    <s v="Excellent"/>
  </r>
  <r>
    <x v="14"/>
    <x v="26"/>
    <x v="12"/>
    <x v="47"/>
    <n v="3"/>
    <n v="305"/>
    <s v="Pascal Barbot"/>
    <n v="2000"/>
    <n v="25"/>
    <n v="4.8"/>
    <s v="Roast Duck"/>
    <n v="25"/>
    <x v="0"/>
    <s v="Three Stars"/>
    <s v="Europe"/>
    <x v="0"/>
    <x v="0"/>
    <n v="26"/>
    <x v="0"/>
    <s v="All Methods Accepted"/>
    <s v="Chef Special"/>
    <m/>
    <s v="Sara Kapoor"/>
    <n v="367816"/>
    <n v="5937"/>
    <n v="51.507399999999997"/>
    <n v="-0.1278"/>
    <s v="Legacy"/>
    <s v="No"/>
    <s v="Online + Table"/>
    <s v="Excellent"/>
  </r>
  <r>
    <x v="14"/>
    <x v="51"/>
    <x v="2"/>
    <x v="44"/>
    <n v="3"/>
    <n v="305"/>
    <s v="Pascal Barbot"/>
    <n v="2000"/>
    <n v="25"/>
    <n v="4.8"/>
    <s v="Lobster Roll"/>
    <n v="25"/>
    <x v="0"/>
    <s v="Three Stars"/>
    <s v="Europe"/>
    <x v="0"/>
    <x v="1"/>
    <n v="20"/>
    <x v="0"/>
    <s v="Cash, Card"/>
    <s v="Bestselling Dish"/>
    <m/>
    <s v="Francesco Rossi"/>
    <n v="117415"/>
    <n v="2929"/>
    <n v="34.052199999999999"/>
    <n v="-118.2437"/>
    <s v="Legacy"/>
    <s v="No"/>
    <s v="Online Only"/>
    <s v="Excellent"/>
  </r>
  <r>
    <x v="26"/>
    <x v="26"/>
    <x v="12"/>
    <x v="57"/>
    <n v="2"/>
    <n v="275"/>
    <s v="Yoshihiro Narisawa"/>
    <n v="2003"/>
    <n v="36"/>
    <n v="4.7"/>
    <s v="Fish and Chips"/>
    <n v="22"/>
    <x v="0"/>
    <s v="Two Stars"/>
    <s v="Asia"/>
    <x v="0"/>
    <x v="1"/>
    <n v="38"/>
    <x v="0"/>
    <s v="Cash, UPI"/>
    <s v="Bestselling Dish"/>
    <m/>
    <s v="Francesco Rossi"/>
    <n v="225221"/>
    <n v="978"/>
    <n v="51.507399999999997"/>
    <n v="-0.1278"/>
    <s v="Legacy"/>
    <s v="No"/>
    <s v="Online Only"/>
    <s v="Excellent"/>
  </r>
  <r>
    <x v="4"/>
    <x v="48"/>
    <x v="0"/>
    <x v="43"/>
    <n v="3"/>
    <n v="350"/>
    <s v="Mauro Colagreco"/>
    <n v="1991"/>
    <n v="36"/>
    <n v="4.8"/>
    <s v="Pepperoni"/>
    <n v="34"/>
    <x v="0"/>
    <s v="Three Stars"/>
    <s v="Europe"/>
    <x v="0"/>
    <x v="1"/>
    <n v="68"/>
    <x v="0"/>
    <s v="Cash, Card"/>
    <s v="Chef Special"/>
    <m/>
    <s v="Riya Patel"/>
    <n v="395296"/>
    <n v="5198"/>
    <n v="43.769599999999997"/>
    <n v="11.255800000000001"/>
    <s v="Legacy"/>
    <s v="No"/>
    <s v="Online Only"/>
    <s v="Excellent"/>
  </r>
  <r>
    <x v="46"/>
    <x v="43"/>
    <x v="0"/>
    <x v="46"/>
    <n v="0"/>
    <n v="285"/>
    <s v="Dan Barber"/>
    <n v="2004"/>
    <n v="70"/>
    <n v="4.5999999999999996"/>
    <s v="Spaghetti Carbonara"/>
    <n v="21"/>
    <x v="0"/>
    <s v="No Stars"/>
    <s v="North America"/>
    <x v="1"/>
    <x v="0"/>
    <n v="66"/>
    <x v="0"/>
    <s v="All Methods Accepted"/>
    <s v="Seasonal Special"/>
    <m/>
    <s v="Emily Clark"/>
    <n v="265355"/>
    <n v="6130"/>
    <n v="45.464199999999998"/>
    <n v="9.19"/>
    <s v="Legacy"/>
    <s v="No"/>
    <s v="Table Only"/>
    <s v="Excellent"/>
  </r>
  <r>
    <x v="31"/>
    <x v="55"/>
    <x v="19"/>
    <x v="36"/>
    <n v="2"/>
    <n v="245"/>
    <s v="Richard Ekkebus"/>
    <n v="2005"/>
    <n v="46"/>
    <n v="4.7"/>
    <s v="Truffle Naan"/>
    <n v="20"/>
    <x v="2"/>
    <s v="Two Stars"/>
    <s v="Asia"/>
    <x v="0"/>
    <x v="0"/>
    <n v="44"/>
    <x v="1"/>
    <s v="Cash, Card"/>
    <s v="Bestselling Dish"/>
    <s v="V9P5OAJJHCVBOCR"/>
    <s v="Amit Sharma"/>
    <n v="330550"/>
    <n v="6546"/>
    <n v="22.7196"/>
    <n v="75.857699999999994"/>
    <s v="Legacy"/>
    <s v="Yes"/>
    <s v="Online + Table"/>
    <s v="Excellent"/>
  </r>
  <r>
    <x v="5"/>
    <x v="42"/>
    <x v="19"/>
    <x v="53"/>
    <n v="3"/>
    <n v="380"/>
    <s v="Björn Frantzén"/>
    <n v="2008"/>
    <n v="23"/>
    <n v="4.8"/>
    <s v="Gatte ki Sabzi"/>
    <n v="17"/>
    <x v="0"/>
    <s v="Three Stars"/>
    <s v="Europe"/>
    <x v="1"/>
    <x v="1"/>
    <n v="58"/>
    <x v="1"/>
    <s v="UPI, Card"/>
    <s v="Bestselling Dish"/>
    <s v="KFMV4VUOIBULM9C"/>
    <s v="Francesco Rossi"/>
    <n v="183009"/>
    <n v="4653"/>
    <n v="23.022500000000001"/>
    <n v="72.571399999999997"/>
    <s v="Legacy"/>
    <s v="Yes"/>
    <s v="None"/>
    <s v="Excellent"/>
  </r>
  <r>
    <x v="22"/>
    <x v="47"/>
    <x v="3"/>
    <x v="49"/>
    <n v="2"/>
    <n v="450"/>
    <s v="René Redzepi"/>
    <n v="2003"/>
    <n v="40"/>
    <n v="4.8"/>
    <s v="Croissant"/>
    <n v="22"/>
    <x v="1"/>
    <s v="Two Stars"/>
    <s v="Europe"/>
    <x v="0"/>
    <x v="1"/>
    <n v="52"/>
    <x v="1"/>
    <s v="All Methods Accepted"/>
    <s v="Customer Choice"/>
    <m/>
    <s v="Arjun Verma"/>
    <n v="195470"/>
    <n v="24"/>
    <n v="43.7102"/>
    <n v="7.2619999999999996"/>
    <s v="Legacy"/>
    <s v="No"/>
    <s v="Online Only"/>
    <s v="Excellent"/>
  </r>
  <r>
    <x v="21"/>
    <x v="9"/>
    <x v="2"/>
    <x v="42"/>
    <n v="3"/>
    <n v="570"/>
    <s v="Paul Pairet"/>
    <n v="2012"/>
    <n v="10"/>
    <n v="4.5999999999999996"/>
    <s v="Burrito"/>
    <n v="13"/>
    <x v="1"/>
    <s v="Three Stars"/>
    <s v="Asia"/>
    <x v="0"/>
    <x v="1"/>
    <n v="59"/>
    <x v="1"/>
    <s v="Cash, UPI"/>
    <s v="Chef Special"/>
    <m/>
    <s v="Riya Patel"/>
    <n v="346940"/>
    <n v="6877"/>
    <n v="37.774900000000002"/>
    <n v="-122.4194"/>
    <s v="Established"/>
    <s v="No"/>
    <s v="Online Only"/>
    <s v="Excellent"/>
  </r>
  <r>
    <x v="38"/>
    <x v="54"/>
    <x v="19"/>
    <x v="39"/>
    <n v="1"/>
    <n v="95"/>
    <s v="Bertrand Grébaut"/>
    <n v="2011"/>
    <n v="28"/>
    <n v="4.5"/>
    <s v="Korma"/>
    <n v="14"/>
    <x v="3"/>
    <s v="One Star"/>
    <s v="Europe"/>
    <x v="0"/>
    <x v="1"/>
    <n v="72"/>
    <x v="1"/>
    <s v="Cash, UPI"/>
    <s v="Chef Special"/>
    <s v="SRBWXK1V1OSY52L"/>
    <s v="Oliver Brown"/>
    <n v="217129"/>
    <n v="7435"/>
    <n v="26.912400000000002"/>
    <n v="75.787300000000002"/>
    <s v="Established"/>
    <s v="Yes"/>
    <s v="Online Only"/>
    <s v="Excellent"/>
  </r>
  <r>
    <x v="8"/>
    <x v="9"/>
    <x v="2"/>
    <x v="42"/>
    <n v="3"/>
    <n v="295"/>
    <s v="Juan Mari Arzak"/>
    <n v="1897"/>
    <n v="50"/>
    <n v="4.8"/>
    <s v="Burrito"/>
    <n v="128"/>
    <x v="0"/>
    <s v="Three Stars"/>
    <s v="Europe"/>
    <x v="1"/>
    <x v="1"/>
    <n v="63"/>
    <x v="1"/>
    <s v="UPI, Card"/>
    <s v="Customer Choice"/>
    <m/>
    <s v="Sara Kapoor"/>
    <n v="181074"/>
    <n v="3487"/>
    <n v="37.774900000000002"/>
    <n v="-122.4194"/>
    <s v="Legacy"/>
    <s v="No"/>
    <s v="None"/>
    <s v="Excellent"/>
  </r>
  <r>
    <x v="49"/>
    <x v="14"/>
    <x v="2"/>
    <x v="50"/>
    <n v="0"/>
    <n v="85"/>
    <s v="James Lowe"/>
    <n v="2014"/>
    <n v="38"/>
    <n v="4.5"/>
    <s v="BBQ Wings"/>
    <n v="11"/>
    <x v="3"/>
    <s v="No Stars"/>
    <s v="Europe"/>
    <x v="0"/>
    <x v="1"/>
    <n v="38"/>
    <x v="1"/>
    <s v="UPI, Card"/>
    <s v="Customer Choice"/>
    <m/>
    <s v="Haruto Tanaka"/>
    <n v="195484"/>
    <n v="83"/>
    <n v="41.878100000000003"/>
    <n v="-87.629800000000003"/>
    <s v="Established"/>
    <s v="No"/>
    <s v="Online Only"/>
    <s v="Excellent"/>
  </r>
  <r>
    <x v="32"/>
    <x v="52"/>
    <x v="12"/>
    <x v="54"/>
    <n v="2"/>
    <n v="250"/>
    <s v="Oriol Castro"/>
    <n v="2014"/>
    <n v="52"/>
    <n v="4.5999999999999996"/>
    <s v="Chicken Tikka Pizza"/>
    <n v="11"/>
    <x v="0"/>
    <s v="Two Stars"/>
    <s v="Europe"/>
    <x v="0"/>
    <x v="1"/>
    <n v="56"/>
    <x v="1"/>
    <s v="UPI, Card"/>
    <s v="Chef Special"/>
    <m/>
    <s v="John Smith"/>
    <n v="25956"/>
    <n v="2978"/>
    <n v="53.800800000000002"/>
    <n v="-1.5490999999999999"/>
    <s v="Established"/>
    <s v="No"/>
    <s v="Online Only"/>
    <s v="Excellent"/>
  </r>
  <r>
    <x v="48"/>
    <x v="41"/>
    <x v="19"/>
    <x v="41"/>
    <n v="0"/>
    <n v="125"/>
    <s v="Leonor Espinosa"/>
    <n v="2007"/>
    <n v="45"/>
    <n v="4.5"/>
    <s v="Dhokla"/>
    <n v="18"/>
    <x v="3"/>
    <s v="No Stars"/>
    <s v="South America"/>
    <x v="0"/>
    <x v="0"/>
    <n v="44"/>
    <x v="1"/>
    <s v="Cash, Card"/>
    <s v="Customer Choice"/>
    <s v="0AW6YN44J8OEC06"/>
    <s v="Lucas Martin"/>
    <n v="127244"/>
    <n v="1529"/>
    <n v="21.170200000000001"/>
    <n v="72.831100000000006"/>
    <s v="Legacy"/>
    <s v="Yes"/>
    <s v="Online + Table"/>
    <s v="Excellent"/>
  </r>
  <r>
    <x v="25"/>
    <x v="52"/>
    <x v="12"/>
    <x v="57"/>
    <n v="2"/>
    <n v="245"/>
    <s v="Tim Raue"/>
    <n v="2010"/>
    <n v="48"/>
    <n v="4.7"/>
    <s v="Shepherd’s Pie"/>
    <n v="15"/>
    <x v="2"/>
    <s v="Two Stars"/>
    <s v="Europe"/>
    <x v="0"/>
    <x v="1"/>
    <n v="67"/>
    <x v="1"/>
    <s v="Cash, Card"/>
    <s v="Customer Choice"/>
    <m/>
    <s v="Emily Clark"/>
    <n v="488632"/>
    <n v="7495"/>
    <n v="53.800800000000002"/>
    <n v="-1.5490999999999999"/>
    <s v="Legacy"/>
    <s v="No"/>
    <s v="Online Only"/>
    <s v="Excellent"/>
  </r>
  <r>
    <x v="41"/>
    <x v="54"/>
    <x v="19"/>
    <x v="53"/>
    <n v="0"/>
    <n v="155"/>
    <s v="Enrique Olvera"/>
    <n v="2000"/>
    <n v="55"/>
    <n v="4.7"/>
    <s v="Gatte ki Sabzi"/>
    <n v="25"/>
    <x v="2"/>
    <s v="No Stars"/>
    <s v="North America"/>
    <x v="1"/>
    <x v="1"/>
    <n v="40"/>
    <x v="0"/>
    <s v="All Methods Accepted"/>
    <s v="Seasonal Special"/>
    <s v="V31LBVIQFH6SUOA"/>
    <s v="Haruto Tanaka"/>
    <n v="467216"/>
    <n v="2183"/>
    <n v="26.912400000000002"/>
    <n v="75.787300000000002"/>
    <s v="Legacy"/>
    <s v="Yes"/>
    <s v="None"/>
    <s v="Excellent"/>
  </r>
  <r>
    <x v="44"/>
    <x v="53"/>
    <x v="8"/>
    <x v="45"/>
    <n v="0"/>
    <n v="185"/>
    <s v="Thomas &amp; Mathias Sühring"/>
    <n v="2014"/>
    <n v="48"/>
    <n v="4.5999999999999996"/>
    <s v="Miso Ramen"/>
    <n v="11"/>
    <x v="2"/>
    <s v="No Stars"/>
    <s v="Asia"/>
    <x v="1"/>
    <x v="0"/>
    <n v="39"/>
    <x v="0"/>
    <s v="UPI, Card"/>
    <s v="Seasonal Special"/>
    <m/>
    <s v="Arjun Verma"/>
    <n v="499349"/>
    <n v="1637"/>
    <n v="34.6937"/>
    <n v="135.50229999999999"/>
    <s v="Established"/>
    <s v="No"/>
    <s v="Table Only"/>
    <s v="Excellent"/>
  </r>
  <r>
    <x v="20"/>
    <x v="10"/>
    <x v="0"/>
    <x v="43"/>
    <n v="3"/>
    <n v="265"/>
    <s v="Eneko Atxa"/>
    <n v="2005"/>
    <n v="45"/>
    <n v="4.7"/>
    <s v="Margherita"/>
    <n v="20"/>
    <x v="0"/>
    <s v="Three Stars"/>
    <s v="Europe"/>
    <x v="1"/>
    <x v="0"/>
    <n v="42"/>
    <x v="0"/>
    <s v="UPI, Card"/>
    <s v="Chef Special"/>
    <m/>
    <s v="Lucas Martin"/>
    <n v="161342"/>
    <n v="4088"/>
    <n v="41.902799999999999"/>
    <n v="12.4964"/>
    <s v="Legacy"/>
    <s v="No"/>
    <s v="Table Only"/>
    <s v="Excellent"/>
  </r>
  <r>
    <x v="44"/>
    <x v="53"/>
    <x v="8"/>
    <x v="51"/>
    <n v="0"/>
    <n v="185"/>
    <s v="Thomas &amp; Mathias Sühring"/>
    <n v="2014"/>
    <n v="48"/>
    <n v="4.5999999999999996"/>
    <s v="Teriyaki Steak"/>
    <n v="11"/>
    <x v="2"/>
    <s v="No Stars"/>
    <s v="Asia"/>
    <x v="1"/>
    <x v="1"/>
    <n v="46"/>
    <x v="0"/>
    <s v="UPI, Card"/>
    <s v="Customer Choice"/>
    <m/>
    <s v="Arjun Verma"/>
    <n v="358473"/>
    <n v="5593"/>
    <n v="34.6937"/>
    <n v="135.50229999999999"/>
    <s v="Established"/>
    <s v="No"/>
    <s v="None"/>
    <s v="Excellent"/>
  </r>
  <r>
    <x v="31"/>
    <x v="6"/>
    <x v="2"/>
    <x v="52"/>
    <n v="2"/>
    <n v="245"/>
    <s v="Richard Ekkebus"/>
    <n v="2005"/>
    <n v="46"/>
    <n v="4.7"/>
    <s v="Prime Rib"/>
    <n v="20"/>
    <x v="2"/>
    <s v="Two Stars"/>
    <s v="Asia"/>
    <x v="0"/>
    <x v="0"/>
    <n v="32"/>
    <x v="0"/>
    <s v="All Methods Accepted"/>
    <s v="Chef Special"/>
    <m/>
    <s v="John Smith"/>
    <n v="29320"/>
    <n v="6982"/>
    <n v="40.712800000000001"/>
    <n v="-74.006"/>
    <s v="Legacy"/>
    <s v="No"/>
    <s v="Online + Table"/>
    <s v="Excellent"/>
  </r>
  <r>
    <x v="8"/>
    <x v="40"/>
    <x v="19"/>
    <x v="37"/>
    <n v="3"/>
    <n v="295"/>
    <s v="Juan Mari Arzak"/>
    <n v="1897"/>
    <n v="50"/>
    <n v="4.8"/>
    <s v="Vada Pav"/>
    <n v="128"/>
    <x v="0"/>
    <s v="Three Stars"/>
    <s v="Europe"/>
    <x v="0"/>
    <x v="1"/>
    <n v="50"/>
    <x v="1"/>
    <s v="Cash, UPI"/>
    <s v="Seasonal Special"/>
    <s v="CKVVNW63UZGM988"/>
    <s v="Lucas Martin"/>
    <n v="449249"/>
    <n v="1911"/>
    <n v="17.385000000000002"/>
    <n v="78.486699999999999"/>
    <s v="Legacy"/>
    <s v="Yes"/>
    <s v="Online Only"/>
    <s v="Excellent"/>
  </r>
  <r>
    <x v="33"/>
    <x v="58"/>
    <x v="12"/>
    <x v="57"/>
    <n v="2"/>
    <n v="275"/>
    <s v="Andoni Luis Aduriz"/>
    <n v="1998"/>
    <n v="20"/>
    <n v="4.5999999999999996"/>
    <s v="Fish and Chips"/>
    <n v="27"/>
    <x v="0"/>
    <s v="Two Stars"/>
    <s v="Europe"/>
    <x v="0"/>
    <x v="0"/>
    <n v="47"/>
    <x v="1"/>
    <s v="Cash, UPI"/>
    <s v="Customer Choice"/>
    <m/>
    <s v="John Smith"/>
    <n v="333371"/>
    <n v="7302"/>
    <n v="52.486199999999997"/>
    <n v="-1.8904000000000001"/>
    <s v="Legacy"/>
    <s v="No"/>
    <s v="Online + Table"/>
    <s v="Excellent"/>
  </r>
  <r>
    <x v="44"/>
    <x v="41"/>
    <x v="19"/>
    <x v="37"/>
    <n v="0"/>
    <n v="185"/>
    <s v="Thomas &amp; Mathias Sühring"/>
    <n v="2014"/>
    <n v="48"/>
    <n v="4.5999999999999996"/>
    <s v="Chole Kulche"/>
    <n v="11"/>
    <x v="2"/>
    <s v="No Stars"/>
    <s v="Asia"/>
    <x v="1"/>
    <x v="0"/>
    <n v="33"/>
    <x v="0"/>
    <s v="Cash, UPI"/>
    <s v="Customer Choice"/>
    <s v="08UQIS57TUJ58J4"/>
    <s v="Oliver Brown"/>
    <n v="366313"/>
    <n v="2449"/>
    <n v="21.170200000000001"/>
    <n v="72.831100000000006"/>
    <s v="Established"/>
    <s v="Yes"/>
    <s v="Table Only"/>
    <s v="Excellent"/>
  </r>
  <r>
    <x v="13"/>
    <x v="45"/>
    <x v="2"/>
    <x v="52"/>
    <n v="3"/>
    <n v="270"/>
    <s v="Quique Dacosta"/>
    <n v="1989"/>
    <n v="48"/>
    <n v="4.8"/>
    <s v="Prime Rib"/>
    <n v="36"/>
    <x v="0"/>
    <s v="Three Stars"/>
    <s v="Europe"/>
    <x v="1"/>
    <x v="1"/>
    <n v="57"/>
    <x v="1"/>
    <s v="UPI, Card"/>
    <s v="Customer Choice"/>
    <m/>
    <s v="Arjun Verma"/>
    <n v="158804"/>
    <n v="4698"/>
    <n v="29.760400000000001"/>
    <n v="-95.369799999999998"/>
    <s v="Legacy"/>
    <s v="No"/>
    <s v="None"/>
    <s v="Excellent"/>
  </r>
  <r>
    <x v="2"/>
    <x v="51"/>
    <x v="2"/>
    <x v="52"/>
    <n v="3"/>
    <n v="390"/>
    <s v="Thomas Keller"/>
    <n v="1994"/>
    <n v="60"/>
    <n v="4.9000000000000004"/>
    <s v="Prime Rib"/>
    <n v="31"/>
    <x v="0"/>
    <s v="Three Stars"/>
    <s v="North America"/>
    <x v="1"/>
    <x v="0"/>
    <n v="25"/>
    <x v="0"/>
    <s v="UPI, Card"/>
    <s v="Customer Choice"/>
    <m/>
    <s v="Francesco Rossi"/>
    <n v="444340"/>
    <n v="7842"/>
    <n v="34.052199999999999"/>
    <n v="-118.2437"/>
    <s v="Legacy"/>
    <s v="No"/>
    <s v="Table Only"/>
    <s v="Excellent"/>
  </r>
  <r>
    <x v="2"/>
    <x v="50"/>
    <x v="3"/>
    <x v="9"/>
    <n v="3"/>
    <n v="390"/>
    <s v="Thomas Keller"/>
    <n v="1994"/>
    <n v="60"/>
    <n v="4.9000000000000004"/>
    <s v="Truffle Risotto"/>
    <n v="31"/>
    <x v="0"/>
    <s v="Three Stars"/>
    <s v="North America"/>
    <x v="1"/>
    <x v="1"/>
    <n v="28"/>
    <x v="1"/>
    <s v="All Methods Accepted"/>
    <s v="Bestselling Dish"/>
    <m/>
    <s v="Amit Sharma"/>
    <n v="4475"/>
    <n v="6404"/>
    <n v="45.764000000000003"/>
    <n v="4.8357000000000001"/>
    <s v="Legacy"/>
    <s v="No"/>
    <s v="None"/>
    <s v="Excellent"/>
  </r>
  <r>
    <x v="35"/>
    <x v="58"/>
    <x v="12"/>
    <x v="54"/>
    <n v="1"/>
    <n v="210"/>
    <s v="Victor Arguinzoniz"/>
    <n v="1990"/>
    <n v="30"/>
    <n v="4.7"/>
    <s v="Chicken Tikka Pizza"/>
    <n v="35"/>
    <x v="2"/>
    <s v="One Star"/>
    <s v="Europe"/>
    <x v="0"/>
    <x v="1"/>
    <n v="25"/>
    <x v="1"/>
    <s v="Cash, Card"/>
    <s v="Chef Special"/>
    <m/>
    <s v="Lucas Martin"/>
    <n v="271272"/>
    <n v="5444"/>
    <n v="52.486199999999997"/>
    <n v="-1.8904000000000001"/>
    <s v="Legacy"/>
    <s v="No"/>
    <s v="Online Only"/>
    <s v="Excellent"/>
  </r>
  <r>
    <x v="30"/>
    <x v="47"/>
    <x v="3"/>
    <x v="49"/>
    <n v="2"/>
    <n v="285"/>
    <s v="André Chiang"/>
    <n v="2010"/>
    <n v="30"/>
    <n v="4.7"/>
    <s v="Macarons"/>
    <n v="15"/>
    <x v="0"/>
    <s v="Two Stars"/>
    <s v="Asia"/>
    <x v="1"/>
    <x v="1"/>
    <n v="58"/>
    <x v="0"/>
    <s v="Cash, Card"/>
    <s v="Customer Choice"/>
    <m/>
    <s v="John Smith"/>
    <n v="306059"/>
    <n v="2708"/>
    <n v="43.7102"/>
    <n v="7.2619999999999996"/>
    <s v="Legacy"/>
    <s v="No"/>
    <s v="None"/>
    <s v="Excellent"/>
  </r>
  <r>
    <x v="24"/>
    <x v="42"/>
    <x v="19"/>
    <x v="39"/>
    <n v="2"/>
    <n v="325"/>
    <s v="Kyle &amp; Katina Connaughton"/>
    <n v="2016"/>
    <n v="48"/>
    <n v="4.7"/>
    <s v="Nihari"/>
    <n v="9"/>
    <x v="0"/>
    <s v="Two Stars"/>
    <s v="North America"/>
    <x v="0"/>
    <x v="1"/>
    <n v="54"/>
    <x v="0"/>
    <s v="All Methods Accepted"/>
    <s v="Customer Choice"/>
    <s v="6D1UOIZAUBIJEZ1"/>
    <s v="Riya Patel"/>
    <n v="393529"/>
    <n v="2139"/>
    <n v="23.022500000000001"/>
    <n v="72.571399999999997"/>
    <s v="Established"/>
    <s v="Yes"/>
    <s v="Online Only"/>
    <s v="Excellent"/>
  </r>
  <r>
    <x v="27"/>
    <x v="59"/>
    <x v="20"/>
    <x v="44"/>
    <n v="2"/>
    <n v="235"/>
    <s v="Hiroyasu Kawate"/>
    <n v="2009"/>
    <n v="28"/>
    <n v="4.7"/>
    <s v="Grilled Salmon"/>
    <n v="16"/>
    <x v="2"/>
    <s v="Two Stars"/>
    <s v="Asia"/>
    <x v="0"/>
    <x v="0"/>
    <n v="46"/>
    <x v="1"/>
    <s v="Cash, Card"/>
    <s v="Seasonal Special"/>
    <m/>
    <s v="Arjun Verma"/>
    <n v="457712"/>
    <n v="7500"/>
    <n v="-27.469799999999999"/>
    <n v="153.02510000000001"/>
    <s v="Legacy"/>
    <s v="No"/>
    <s v="Online + Table"/>
    <s v="Excellent"/>
  </r>
  <r>
    <x v="18"/>
    <x v="35"/>
    <x v="19"/>
    <x v="39"/>
    <n v="3"/>
    <n v="385"/>
    <s v="Grant Achatz"/>
    <n v="2005"/>
    <n v="64"/>
    <n v="4.7"/>
    <s v="Korma"/>
    <n v="20"/>
    <x v="0"/>
    <s v="Three Stars"/>
    <s v="North America"/>
    <x v="1"/>
    <x v="1"/>
    <n v="65"/>
    <x v="0"/>
    <s v="Cash, UPI"/>
    <s v="Seasonal Special"/>
    <s v="G3AZZ7QSDCU0RJR"/>
    <s v="John Smith"/>
    <n v="402708"/>
    <n v="2162"/>
    <n v="19.076000000000001"/>
    <n v="72.877700000000004"/>
    <s v="Legacy"/>
    <s v="Yes"/>
    <s v="None"/>
    <s v="Excellent"/>
  </r>
  <r>
    <x v="44"/>
    <x v="46"/>
    <x v="8"/>
    <x v="51"/>
    <n v="0"/>
    <n v="185"/>
    <s v="Thomas &amp; Mathias Sühring"/>
    <n v="2014"/>
    <n v="48"/>
    <n v="4.5999999999999996"/>
    <s v="Teriyaki Steak"/>
    <n v="11"/>
    <x v="2"/>
    <s v="No Stars"/>
    <s v="Asia"/>
    <x v="0"/>
    <x v="0"/>
    <n v="64"/>
    <x v="1"/>
    <s v="Cash, Card"/>
    <s v="Bestselling Dish"/>
    <m/>
    <s v="Francesco Rossi"/>
    <n v="264782"/>
    <n v="7207"/>
    <n v="35.011600000000001"/>
    <n v="135.7681"/>
    <s v="Established"/>
    <s v="No"/>
    <s v="Online + Table"/>
    <s v="Excellent"/>
  </r>
  <r>
    <x v="37"/>
    <x v="37"/>
    <x v="19"/>
    <x v="36"/>
    <n v="1"/>
    <n v="165"/>
    <s v="Dave Pynt"/>
    <n v="2013"/>
    <n v="26"/>
    <n v="4.5999999999999996"/>
    <s v="Fusion Tikka"/>
    <n v="12"/>
    <x v="2"/>
    <s v="One Star"/>
    <s v="Asia"/>
    <x v="1"/>
    <x v="1"/>
    <n v="65"/>
    <x v="0"/>
    <s v="Cash, UPI"/>
    <s v="Bestselling Dish"/>
    <s v="MWQVAMA48RGYM10"/>
    <s v="Oliver Brown"/>
    <n v="257094"/>
    <n v="2588"/>
    <n v="12.9716"/>
    <n v="77.5946"/>
    <s v="Established"/>
    <s v="Yes"/>
    <s v="None"/>
    <s v="Excellent"/>
  </r>
  <r>
    <x v="40"/>
    <x v="43"/>
    <x v="0"/>
    <x v="46"/>
    <n v="0"/>
    <n v="165"/>
    <s v="Mitsuharu Tsumura"/>
    <n v="2009"/>
    <n v="36"/>
    <n v="4.7"/>
    <s v="Spaghetti Carbonara"/>
    <n v="16"/>
    <x v="2"/>
    <s v="No Stars"/>
    <s v="South America"/>
    <x v="1"/>
    <x v="0"/>
    <n v="45"/>
    <x v="1"/>
    <s v="UPI, Card"/>
    <s v="Chef Special"/>
    <m/>
    <s v="Oliver Brown"/>
    <n v="67533"/>
    <n v="3124"/>
    <n v="45.464199999999998"/>
    <n v="9.19"/>
    <s v="Legacy"/>
    <s v="No"/>
    <s v="Table Only"/>
    <s v="Excellent"/>
  </r>
  <r>
    <x v="26"/>
    <x v="59"/>
    <x v="20"/>
    <x v="44"/>
    <n v="2"/>
    <n v="275"/>
    <s v="Yoshihiro Narisawa"/>
    <n v="2003"/>
    <n v="36"/>
    <n v="4.7"/>
    <s v="Lobster Roll"/>
    <n v="22"/>
    <x v="0"/>
    <s v="Two Stars"/>
    <s v="Asia"/>
    <x v="0"/>
    <x v="1"/>
    <n v="52"/>
    <x v="0"/>
    <s v="UPI, Card"/>
    <s v="Chef Special"/>
    <m/>
    <s v="Amit Sharma"/>
    <n v="135766"/>
    <n v="3140"/>
    <n v="-27.469799999999999"/>
    <n v="153.02510000000001"/>
    <s v="Legacy"/>
    <s v="No"/>
    <s v="Online Only"/>
    <s v="Excellent"/>
  </r>
  <r>
    <x v="22"/>
    <x v="54"/>
    <x v="19"/>
    <x v="55"/>
    <n v="2"/>
    <n v="450"/>
    <s v="René Redzepi"/>
    <n v="2003"/>
    <n v="40"/>
    <n v="4.8"/>
    <s v="Rasgulla"/>
    <n v="22"/>
    <x v="1"/>
    <s v="Two Stars"/>
    <s v="Europe"/>
    <x v="0"/>
    <x v="1"/>
    <n v="28"/>
    <x v="1"/>
    <s v="Cash, Card"/>
    <s v="Seasonal Special"/>
    <s v="00W25R4IH5YU5S4"/>
    <s v="Lucas Martin"/>
    <n v="411829"/>
    <n v="755"/>
    <n v="26.912400000000002"/>
    <n v="75.787300000000002"/>
    <s v="Legacy"/>
    <s v="Yes"/>
    <s v="Online Only"/>
    <s v="Excellent"/>
  </r>
  <r>
    <x v="38"/>
    <x v="34"/>
    <x v="19"/>
    <x v="37"/>
    <n v="1"/>
    <n v="95"/>
    <s v="Bertrand Grébaut"/>
    <n v="2011"/>
    <n v="28"/>
    <n v="4.5"/>
    <s v="Vada Pav"/>
    <n v="14"/>
    <x v="3"/>
    <s v="One Star"/>
    <s v="Europe"/>
    <x v="0"/>
    <x v="1"/>
    <n v="29"/>
    <x v="0"/>
    <s v="Cash, Card"/>
    <s v="Bestselling Dish"/>
    <s v="QBZ4ICCJ6CO172N"/>
    <s v="Emily Clark"/>
    <n v="359877"/>
    <n v="2022"/>
    <n v="28.7041"/>
    <n v="77.102500000000006"/>
    <s v="Established"/>
    <s v="Yes"/>
    <s v="Online Only"/>
    <s v="Excellent"/>
  </r>
  <r>
    <x v="29"/>
    <x v="10"/>
    <x v="0"/>
    <x v="43"/>
    <n v="2"/>
    <n v="285"/>
    <s v="Sean Gray"/>
    <n v="2008"/>
    <n v="12"/>
    <n v="4.7"/>
    <s v="Margherita"/>
    <n v="17"/>
    <x v="0"/>
    <s v="Two Stars"/>
    <s v="North America"/>
    <x v="0"/>
    <x v="1"/>
    <n v="22"/>
    <x v="1"/>
    <s v="Cash, Card"/>
    <s v="Seasonal Special"/>
    <m/>
    <s v="Riya Patel"/>
    <n v="317199"/>
    <n v="1085"/>
    <n v="41.902799999999999"/>
    <n v="12.4964"/>
    <s v="Legacy"/>
    <s v="No"/>
    <s v="Online Only"/>
    <s v="Excellent"/>
  </r>
  <r>
    <x v="18"/>
    <x v="49"/>
    <x v="12"/>
    <x v="57"/>
    <n v="3"/>
    <n v="385"/>
    <s v="Grant Achatz"/>
    <n v="2005"/>
    <n v="64"/>
    <n v="4.7"/>
    <s v="Shepherd’s Pie"/>
    <n v="20"/>
    <x v="0"/>
    <s v="Three Stars"/>
    <s v="North America"/>
    <x v="1"/>
    <x v="0"/>
    <n v="43"/>
    <x v="0"/>
    <s v="Cash, UPI"/>
    <s v="Seasonal Special"/>
    <m/>
    <s v="Sara Kapoor"/>
    <n v="257367"/>
    <n v="7312"/>
    <n v="53.480800000000002"/>
    <n v="-2.2425999999999999"/>
    <s v="Legacy"/>
    <s v="No"/>
    <s v="Table Only"/>
    <s v="Excellent"/>
  </r>
  <r>
    <x v="46"/>
    <x v="48"/>
    <x v="0"/>
    <x v="46"/>
    <n v="0"/>
    <n v="285"/>
    <s v="Dan Barber"/>
    <n v="2004"/>
    <n v="70"/>
    <n v="4.5999999999999996"/>
    <s v="Spaghetti Carbonara"/>
    <n v="21"/>
    <x v="0"/>
    <s v="No Stars"/>
    <s v="North America"/>
    <x v="1"/>
    <x v="0"/>
    <n v="69"/>
    <x v="1"/>
    <s v="Cash, UPI"/>
    <s v="Bestselling Dish"/>
    <m/>
    <s v="Amit Sharma"/>
    <n v="39369"/>
    <n v="89"/>
    <n v="43.769599999999997"/>
    <n v="11.255800000000001"/>
    <s v="Legacy"/>
    <s v="No"/>
    <s v="Table Only"/>
    <s v="Excellent"/>
  </r>
  <r>
    <x v="4"/>
    <x v="60"/>
    <x v="21"/>
    <x v="50"/>
    <n v="3"/>
    <n v="350"/>
    <s v="Mauro Colagreco"/>
    <n v="1991"/>
    <n v="36"/>
    <n v="4.8"/>
    <s v="BBQ Wings"/>
    <n v="34"/>
    <x v="0"/>
    <s v="Three Stars"/>
    <s v="Europe"/>
    <x v="1"/>
    <x v="0"/>
    <n v="64"/>
    <x v="1"/>
    <s v="Cash, UPI"/>
    <s v="Seasonal Special"/>
    <m/>
    <s v="Emily Clark"/>
    <n v="478498"/>
    <n v="3178"/>
    <n v="45.5017"/>
    <n v="-73.567300000000003"/>
    <s v="Legacy"/>
    <s v="No"/>
    <s v="Table Only"/>
    <s v="Excellent"/>
  </r>
  <r>
    <x v="8"/>
    <x v="42"/>
    <x v="19"/>
    <x v="36"/>
    <n v="3"/>
    <n v="295"/>
    <s v="Juan Mari Arzak"/>
    <n v="1897"/>
    <n v="50"/>
    <n v="4.8"/>
    <s v="Fusion Tikka"/>
    <n v="128"/>
    <x v="0"/>
    <s v="Three Stars"/>
    <s v="Europe"/>
    <x v="0"/>
    <x v="1"/>
    <n v="57"/>
    <x v="1"/>
    <s v="Cash, UPI"/>
    <s v="Chef Special"/>
    <s v="P4UVWKFB8XFXV7X"/>
    <s v="Haruto Tanaka"/>
    <n v="196278"/>
    <n v="500"/>
    <n v="23.022500000000001"/>
    <n v="72.571399999999997"/>
    <s v="Legacy"/>
    <s v="Yes"/>
    <s v="Online Only"/>
    <s v="Excellent"/>
  </r>
  <r>
    <x v="13"/>
    <x v="45"/>
    <x v="2"/>
    <x v="52"/>
    <n v="3"/>
    <n v="270"/>
    <s v="Quique Dacosta"/>
    <n v="1989"/>
    <n v="48"/>
    <n v="4.8"/>
    <s v="Prime Rib"/>
    <n v="36"/>
    <x v="0"/>
    <s v="Three Stars"/>
    <s v="Europe"/>
    <x v="0"/>
    <x v="1"/>
    <n v="53"/>
    <x v="1"/>
    <s v="Cash, UPI"/>
    <s v="Seasonal Special"/>
    <m/>
    <s v="Oliver Brown"/>
    <n v="477670"/>
    <n v="4316"/>
    <n v="29.760400000000001"/>
    <n v="-95.369799999999998"/>
    <s v="Legacy"/>
    <s v="No"/>
    <s v="Online Only"/>
    <s v="Excellent"/>
  </r>
  <r>
    <x v="43"/>
    <x v="26"/>
    <x v="12"/>
    <x v="57"/>
    <n v="0"/>
    <n v="140"/>
    <s v="Jorge Vallejo"/>
    <n v="2012"/>
    <n v="48"/>
    <n v="4.5999999999999996"/>
    <s v="Fish and Chips"/>
    <n v="13"/>
    <x v="3"/>
    <s v="No Stars"/>
    <s v="North America"/>
    <x v="1"/>
    <x v="0"/>
    <n v="65"/>
    <x v="0"/>
    <s v="Cash, Card"/>
    <s v="Seasonal Special"/>
    <m/>
    <s v="Riya Patel"/>
    <n v="24831"/>
    <n v="941"/>
    <n v="51.507399999999997"/>
    <n v="-0.1278"/>
    <s v="Established"/>
    <s v="No"/>
    <s v="Table Only"/>
    <s v="Excellent"/>
  </r>
  <r>
    <x v="6"/>
    <x v="41"/>
    <x v="19"/>
    <x v="55"/>
    <n v="3"/>
    <n v="295"/>
    <s v="Eric Ripert"/>
    <n v="1972"/>
    <n v="62"/>
    <n v="4.8"/>
    <s v="Rasgulla"/>
    <n v="53"/>
    <x v="0"/>
    <s v="Three Stars"/>
    <s v="North America"/>
    <x v="1"/>
    <x v="0"/>
    <n v="22"/>
    <x v="1"/>
    <s v="Cash, UPI"/>
    <s v="Seasonal Special"/>
    <s v="KK53QK6A740F2CK"/>
    <s v="Riya Patel"/>
    <n v="12803"/>
    <n v="1395"/>
    <n v="21.170200000000001"/>
    <n v="72.831100000000006"/>
    <s v="Legacy"/>
    <s v="Yes"/>
    <s v="Table Only"/>
    <s v="Excellent"/>
  </r>
  <r>
    <x v="45"/>
    <x v="38"/>
    <x v="19"/>
    <x v="53"/>
    <n v="0"/>
    <n v="145"/>
    <s v="Rodolfo Guzmán"/>
    <n v="2006"/>
    <n v="40"/>
    <n v="4.5999999999999996"/>
    <s v="Dal Baati Churma"/>
    <n v="19"/>
    <x v="3"/>
    <s v="No Stars"/>
    <s v="South America"/>
    <x v="0"/>
    <x v="0"/>
    <n v="62"/>
    <x v="0"/>
    <s v="Cash, Card"/>
    <s v="Seasonal Special"/>
    <s v="PPYKBUGI5EUD3E0"/>
    <s v="John Smith"/>
    <n v="183480"/>
    <n v="4953"/>
    <n v="13.082700000000001"/>
    <n v="80.270700000000005"/>
    <s v="Legacy"/>
    <s v="Yes"/>
    <s v="Online + Table"/>
    <s v="Excellent"/>
  </r>
  <r>
    <x v="44"/>
    <x v="36"/>
    <x v="19"/>
    <x v="40"/>
    <n v="0"/>
    <n v="185"/>
    <s v="Thomas &amp; Mathias Sühring"/>
    <n v="2014"/>
    <n v="48"/>
    <n v="4.5999999999999996"/>
    <s v="Chettinad Chicken"/>
    <n v="11"/>
    <x v="2"/>
    <s v="No Stars"/>
    <s v="Asia"/>
    <x v="1"/>
    <x v="0"/>
    <n v="41"/>
    <x v="0"/>
    <s v="Cash, UPI"/>
    <s v="Customer Choice"/>
    <s v="K35YPZM204AU3V5"/>
    <s v="Francesco Rossi"/>
    <n v="145128"/>
    <n v="7998"/>
    <n v="22.572600000000001"/>
    <n v="88.363900000000001"/>
    <s v="Established"/>
    <s v="Yes"/>
    <s v="Table Only"/>
    <s v="Excellent"/>
  </r>
  <r>
    <x v="42"/>
    <x v="60"/>
    <x v="21"/>
    <x v="50"/>
    <n v="0"/>
    <n v="195"/>
    <s v="Gaggan Anand"/>
    <n v="2017"/>
    <n v="14"/>
    <n v="4.5999999999999996"/>
    <s v="BBQ Wings"/>
    <n v="8"/>
    <x v="2"/>
    <s v="No Stars"/>
    <s v="Asia"/>
    <x v="1"/>
    <x v="1"/>
    <n v="25"/>
    <x v="0"/>
    <s v="Cash, UPI"/>
    <s v="Seasonal Special"/>
    <m/>
    <s v="Riya Patel"/>
    <n v="313788"/>
    <n v="3481"/>
    <n v="45.5017"/>
    <n v="-73.567300000000003"/>
    <s v="Established"/>
    <s v="No"/>
    <s v="None"/>
    <s v="Excellent"/>
  </r>
  <r>
    <x v="16"/>
    <x v="14"/>
    <x v="2"/>
    <x v="42"/>
    <n v="3"/>
    <n v="420"/>
    <s v="Rasmus Kofoed"/>
    <n v="2007"/>
    <n v="40"/>
    <n v="4.7"/>
    <s v="Tacos"/>
    <n v="18"/>
    <x v="1"/>
    <s v="Three Stars"/>
    <s v="Europe"/>
    <x v="0"/>
    <x v="1"/>
    <n v="53"/>
    <x v="0"/>
    <s v="Cash, Card"/>
    <s v="Bestselling Dish"/>
    <m/>
    <s v="Haruto Tanaka"/>
    <n v="145895"/>
    <n v="1354"/>
    <n v="41.878100000000003"/>
    <n v="-87.629800000000003"/>
    <s v="Legacy"/>
    <s v="No"/>
    <s v="Online Only"/>
    <s v="Excellent"/>
  </r>
  <r>
    <x v="30"/>
    <x v="36"/>
    <x v="19"/>
    <x v="41"/>
    <n v="2"/>
    <n v="285"/>
    <s v="André Chiang"/>
    <n v="2010"/>
    <n v="30"/>
    <n v="4.7"/>
    <s v="Thepla"/>
    <n v="15"/>
    <x v="0"/>
    <s v="Two Stars"/>
    <s v="Asia"/>
    <x v="1"/>
    <x v="1"/>
    <n v="42"/>
    <x v="0"/>
    <s v="All Methods Accepted"/>
    <s v="Seasonal Special"/>
    <s v="9SIVXVIXKA8YF97"/>
    <s v="Riya Patel"/>
    <n v="334209"/>
    <n v="5661"/>
    <n v="22.572600000000001"/>
    <n v="88.363900000000001"/>
    <s v="Legacy"/>
    <s v="Yes"/>
    <s v="None"/>
    <s v="Excellent"/>
  </r>
  <r>
    <x v="34"/>
    <x v="58"/>
    <x v="12"/>
    <x v="54"/>
    <n v="2"/>
    <n v="550"/>
    <s v="Rasmus Munk"/>
    <n v="2015"/>
    <n v="50"/>
    <n v="4.5"/>
    <s v="Chicken Tikka Pizza"/>
    <n v="10"/>
    <x v="1"/>
    <s v="Two Stars"/>
    <s v="Europe"/>
    <x v="0"/>
    <x v="1"/>
    <n v="64"/>
    <x v="0"/>
    <s v="Cash, Card"/>
    <s v="Chef Special"/>
    <m/>
    <s v="Oliver Brown"/>
    <n v="320186"/>
    <n v="1705"/>
    <n v="52.486199999999997"/>
    <n v="-1.8904000000000001"/>
    <s v="Established"/>
    <s v="No"/>
    <s v="Online Only"/>
    <s v="Excellent"/>
  </r>
  <r>
    <x v="40"/>
    <x v="40"/>
    <x v="19"/>
    <x v="39"/>
    <n v="0"/>
    <n v="165"/>
    <s v="Mitsuharu Tsumura"/>
    <n v="2009"/>
    <n v="36"/>
    <n v="4.7"/>
    <s v="Nihari"/>
    <n v="16"/>
    <x v="2"/>
    <s v="No Stars"/>
    <s v="South America"/>
    <x v="0"/>
    <x v="1"/>
    <n v="66"/>
    <x v="0"/>
    <s v="Cash, UPI"/>
    <s v="Customer Choice"/>
    <s v="JG0B5WNWYMNJZL1"/>
    <s v="Sara Kapoor"/>
    <n v="482110"/>
    <n v="2359"/>
    <n v="17.385000000000002"/>
    <n v="78.486699999999999"/>
    <s v="Legacy"/>
    <s v="Yes"/>
    <s v="Online Only"/>
    <s v="Excellent"/>
  </r>
  <r>
    <x v="38"/>
    <x v="26"/>
    <x v="12"/>
    <x v="57"/>
    <n v="1"/>
    <n v="95"/>
    <s v="Bertrand Grébaut"/>
    <n v="2011"/>
    <n v="28"/>
    <n v="4.5"/>
    <s v="Shepherd’s Pie"/>
    <n v="14"/>
    <x v="3"/>
    <s v="One Star"/>
    <s v="Europe"/>
    <x v="1"/>
    <x v="1"/>
    <n v="59"/>
    <x v="1"/>
    <s v="UPI, Card"/>
    <s v="Bestselling Dish"/>
    <m/>
    <s v="Arjun Verma"/>
    <n v="394136"/>
    <n v="945"/>
    <n v="51.507399999999997"/>
    <n v="-0.1278"/>
    <s v="Established"/>
    <s v="No"/>
    <s v="None"/>
    <s v="Excellent"/>
  </r>
  <r>
    <x v="12"/>
    <x v="14"/>
    <x v="2"/>
    <x v="50"/>
    <n v="3"/>
    <n v="310"/>
    <s v="Heinz Beck"/>
    <n v="1994"/>
    <n v="50"/>
    <n v="4.8"/>
    <s v="BBQ Wings"/>
    <n v="31"/>
    <x v="0"/>
    <s v="Three Stars"/>
    <s v="Europe"/>
    <x v="1"/>
    <x v="1"/>
    <n v="47"/>
    <x v="0"/>
    <s v="Cash, UPI"/>
    <s v="Customer Choice"/>
    <m/>
    <s v="Riya Patel"/>
    <n v="267759"/>
    <n v="6859"/>
    <n v="41.878100000000003"/>
    <n v="-87.629800000000003"/>
    <s v="Legacy"/>
    <s v="No"/>
    <s v="None"/>
    <s v="Excellent"/>
  </r>
  <r>
    <x v="48"/>
    <x v="46"/>
    <x v="8"/>
    <x v="45"/>
    <n v="0"/>
    <n v="125"/>
    <s v="Leonor Espinosa"/>
    <n v="2007"/>
    <n v="45"/>
    <n v="4.5"/>
    <s v="Miso Ramen"/>
    <n v="18"/>
    <x v="3"/>
    <s v="No Stars"/>
    <s v="South America"/>
    <x v="0"/>
    <x v="0"/>
    <n v="31"/>
    <x v="0"/>
    <s v="Cash, Card"/>
    <s v="Bestselling Dish"/>
    <m/>
    <s v="Haruto Tanaka"/>
    <n v="416620"/>
    <n v="1430"/>
    <n v="35.011600000000001"/>
    <n v="135.7681"/>
    <s v="Legacy"/>
    <s v="No"/>
    <s v="Online + Table"/>
    <s v="Excellent"/>
  </r>
  <r>
    <x v="24"/>
    <x v="42"/>
    <x v="19"/>
    <x v="37"/>
    <n v="2"/>
    <n v="325"/>
    <s v="Kyle &amp; Katina Connaughton"/>
    <n v="2016"/>
    <n v="48"/>
    <n v="4.7"/>
    <s v="Chole Kulche"/>
    <n v="9"/>
    <x v="0"/>
    <s v="Two Stars"/>
    <s v="North America"/>
    <x v="0"/>
    <x v="0"/>
    <n v="23"/>
    <x v="0"/>
    <s v="Cash, Card"/>
    <s v="Bestselling Dish"/>
    <s v="RV6TCVNPZHGSXRC"/>
    <s v="Oliver Brown"/>
    <n v="338214"/>
    <n v="1870"/>
    <n v="23.022500000000001"/>
    <n v="72.571399999999997"/>
    <s v="Established"/>
    <s v="Yes"/>
    <s v="Online + Table"/>
    <s v="Excellent"/>
  </r>
  <r>
    <x v="46"/>
    <x v="18"/>
    <x v="8"/>
    <x v="48"/>
    <n v="0"/>
    <n v="285"/>
    <s v="Dan Barber"/>
    <n v="2004"/>
    <n v="70"/>
    <n v="4.5999999999999996"/>
    <s v="Tuna Roll"/>
    <n v="21"/>
    <x v="0"/>
    <s v="No Stars"/>
    <s v="North America"/>
    <x v="0"/>
    <x v="0"/>
    <n v="65"/>
    <x v="0"/>
    <s v="Cash, Card"/>
    <s v="Bestselling Dish"/>
    <m/>
    <s v="Lucas Martin"/>
    <n v="138934"/>
    <n v="5269"/>
    <n v="35.689500000000002"/>
    <n v="139.6917"/>
    <s v="Legacy"/>
    <s v="No"/>
    <s v="Online + Table"/>
    <s v="Excellent"/>
  </r>
  <r>
    <x v="46"/>
    <x v="37"/>
    <x v="19"/>
    <x v="53"/>
    <n v="0"/>
    <n v="285"/>
    <s v="Dan Barber"/>
    <n v="2004"/>
    <n v="70"/>
    <n v="4.5999999999999996"/>
    <s v="Gatte ki Sabzi"/>
    <n v="21"/>
    <x v="0"/>
    <s v="No Stars"/>
    <s v="North America"/>
    <x v="0"/>
    <x v="1"/>
    <n v="68"/>
    <x v="0"/>
    <s v="Cash, UPI"/>
    <s v="Bestselling Dish"/>
    <s v="FTRZNC0JQ7PFQQP"/>
    <s v="Sara Kapoor"/>
    <n v="272459"/>
    <n v="1107"/>
    <n v="12.9716"/>
    <n v="77.5946"/>
    <s v="Legacy"/>
    <s v="Yes"/>
    <s v="Online Only"/>
    <s v="Excellent"/>
  </r>
  <r>
    <x v="24"/>
    <x v="44"/>
    <x v="20"/>
    <x v="19"/>
    <n v="2"/>
    <n v="325"/>
    <s v="Kyle &amp; Katina Connaughton"/>
    <n v="2016"/>
    <n v="48"/>
    <n v="4.7"/>
    <s v="Noodle Bowl"/>
    <n v="9"/>
    <x v="0"/>
    <s v="Two Stars"/>
    <s v="North America"/>
    <x v="0"/>
    <x v="0"/>
    <n v="39"/>
    <x v="0"/>
    <s v="UPI, Card"/>
    <s v="Bestselling Dish"/>
    <m/>
    <s v="Lucas Martin"/>
    <n v="264724"/>
    <n v="7650"/>
    <n v="-33.8688"/>
    <n v="151.20930000000001"/>
    <s v="Established"/>
    <s v="No"/>
    <s v="Online + Table"/>
    <s v="Excellent"/>
  </r>
  <r>
    <x v="43"/>
    <x v="52"/>
    <x v="12"/>
    <x v="47"/>
    <n v="0"/>
    <n v="140"/>
    <s v="Jorge Vallejo"/>
    <n v="2012"/>
    <n v="48"/>
    <n v="4.5999999999999996"/>
    <s v="Truffle Pasta"/>
    <n v="13"/>
    <x v="3"/>
    <s v="No Stars"/>
    <s v="North America"/>
    <x v="1"/>
    <x v="1"/>
    <n v="52"/>
    <x v="0"/>
    <s v="Cash, UPI"/>
    <s v="Seasonal Special"/>
    <m/>
    <s v="Haruto Tanaka"/>
    <n v="119993"/>
    <n v="6670"/>
    <n v="53.800800000000002"/>
    <n v="-1.5490999999999999"/>
    <s v="Established"/>
    <s v="No"/>
    <s v="None"/>
    <s v="Excellent"/>
  </r>
  <r>
    <x v="16"/>
    <x v="39"/>
    <x v="19"/>
    <x v="53"/>
    <n v="3"/>
    <n v="420"/>
    <s v="Rasmus Kofoed"/>
    <n v="2007"/>
    <n v="40"/>
    <n v="4.7"/>
    <s v="Gatte ki Sabzi"/>
    <n v="18"/>
    <x v="1"/>
    <s v="Three Stars"/>
    <s v="Europe"/>
    <x v="0"/>
    <x v="0"/>
    <n v="27"/>
    <x v="1"/>
    <s v="Cash, UPI"/>
    <s v="Seasonal Special"/>
    <s v="KBT9XRDGK2KUE9S"/>
    <s v="Amit Sharma"/>
    <n v="429416"/>
    <n v="4265"/>
    <n v="18.520399999999999"/>
    <n v="73.856700000000004"/>
    <s v="Legacy"/>
    <s v="Yes"/>
    <s v="Online + Table"/>
    <s v="Excellent"/>
  </r>
  <r>
    <x v="28"/>
    <x v="46"/>
    <x v="8"/>
    <x v="51"/>
    <n v="2"/>
    <n v="265"/>
    <s v="Heinz Reitbauer"/>
    <n v="2005"/>
    <n v="60"/>
    <n v="4.7"/>
    <s v="Teriyaki Steak"/>
    <n v="20"/>
    <x v="0"/>
    <s v="Two Stars"/>
    <s v="Europe"/>
    <x v="1"/>
    <x v="1"/>
    <n v="34"/>
    <x v="1"/>
    <s v="All Methods Accepted"/>
    <s v="Bestselling Dish"/>
    <m/>
    <s v="Francesco Rossi"/>
    <n v="27029"/>
    <n v="2370"/>
    <n v="35.011600000000001"/>
    <n v="135.7681"/>
    <s v="Legacy"/>
    <s v="No"/>
    <s v="None"/>
    <s v="Excellent"/>
  </r>
  <r>
    <x v="11"/>
    <x v="41"/>
    <x v="19"/>
    <x v="38"/>
    <n v="3"/>
    <n v="385"/>
    <s v="Yannick Alléno"/>
    <n v="2003"/>
    <n v="55"/>
    <n v="4.8"/>
    <s v="Paneer Butter Masala"/>
    <n v="22"/>
    <x v="0"/>
    <s v="Three Stars"/>
    <s v="Europe"/>
    <x v="0"/>
    <x v="1"/>
    <n v="46"/>
    <x v="1"/>
    <s v="Cash, Card"/>
    <s v="Bestselling Dish"/>
    <s v="2Y5K91XCFWJ0COS"/>
    <s v="Francesco Rossi"/>
    <n v="335582"/>
    <n v="5643"/>
    <n v="21.170200000000001"/>
    <n v="72.831100000000006"/>
    <s v="Legacy"/>
    <s v="Yes"/>
    <s v="Online Only"/>
    <s v="Excellent"/>
  </r>
  <r>
    <x v="25"/>
    <x v="37"/>
    <x v="19"/>
    <x v="55"/>
    <n v="2"/>
    <n v="245"/>
    <s v="Tim Raue"/>
    <n v="2010"/>
    <n v="48"/>
    <n v="4.7"/>
    <s v="Rasgulla"/>
    <n v="15"/>
    <x v="2"/>
    <s v="Two Stars"/>
    <s v="Europe"/>
    <x v="1"/>
    <x v="0"/>
    <n v="51"/>
    <x v="1"/>
    <s v="Cash, Card"/>
    <s v="Chef Special"/>
    <s v="NJ04OOYYV5OJKZX"/>
    <s v="Arjun Verma"/>
    <n v="150668"/>
    <n v="1889"/>
    <n v="12.9716"/>
    <n v="77.5946"/>
    <s v="Legacy"/>
    <s v="Yes"/>
    <s v="Table Only"/>
    <s v="Excellent"/>
  </r>
  <r>
    <x v="17"/>
    <x v="59"/>
    <x v="20"/>
    <x v="19"/>
    <n v="3"/>
    <n v="365"/>
    <s v="Daniel Humm"/>
    <n v="1998"/>
    <n v="80"/>
    <n v="4.7"/>
    <s v="Noodle Bowl"/>
    <n v="27"/>
    <x v="0"/>
    <s v="Three Stars"/>
    <s v="North America"/>
    <x v="1"/>
    <x v="0"/>
    <n v="42"/>
    <x v="0"/>
    <s v="UPI, Card"/>
    <s v="Customer Choice"/>
    <m/>
    <s v="Francesco Rossi"/>
    <n v="489120"/>
    <n v="3932"/>
    <n v="-27.469799999999999"/>
    <n v="153.02510000000001"/>
    <s v="Legacy"/>
    <s v="No"/>
    <s v="Table Only"/>
    <s v="Excellent"/>
  </r>
  <r>
    <x v="34"/>
    <x v="38"/>
    <x v="19"/>
    <x v="38"/>
    <n v="2"/>
    <n v="550"/>
    <s v="Rasmus Munk"/>
    <n v="2015"/>
    <n v="50"/>
    <n v="4.5"/>
    <s v="Paneer Butter Masala"/>
    <n v="10"/>
    <x v="1"/>
    <s v="Two Stars"/>
    <s v="Europe"/>
    <x v="1"/>
    <x v="0"/>
    <n v="45"/>
    <x v="0"/>
    <s v="All Methods Accepted"/>
    <s v="Seasonal Special"/>
    <s v="P3QA6ZN5Y5GAKSI"/>
    <s v="Haruto Tanaka"/>
    <n v="103742"/>
    <n v="6922"/>
    <n v="13.082700000000001"/>
    <n v="80.270700000000005"/>
    <s v="Established"/>
    <s v="Yes"/>
    <s v="Table Only"/>
    <s v="Excellent"/>
  </r>
  <r>
    <x v="22"/>
    <x v="3"/>
    <x v="3"/>
    <x v="9"/>
    <n v="2"/>
    <n v="450"/>
    <s v="René Redzepi"/>
    <n v="2003"/>
    <n v="40"/>
    <n v="4.8"/>
    <s v="Truffle Risotto"/>
    <n v="22"/>
    <x v="1"/>
    <s v="Two Stars"/>
    <s v="Europe"/>
    <x v="1"/>
    <x v="0"/>
    <n v="43"/>
    <x v="1"/>
    <s v="UPI, Card"/>
    <s v="Seasonal Special"/>
    <m/>
    <s v="Oliver Brown"/>
    <n v="233823"/>
    <n v="4199"/>
    <n v="48.8566"/>
    <n v="2.3521999999999998"/>
    <s v="Legacy"/>
    <s v="No"/>
    <s v="Table Only"/>
    <s v="Excellent"/>
  </r>
  <r>
    <x v="24"/>
    <x v="10"/>
    <x v="0"/>
    <x v="46"/>
    <n v="2"/>
    <n v="325"/>
    <s v="Kyle &amp; Katina Connaughton"/>
    <n v="2016"/>
    <n v="48"/>
    <n v="4.7"/>
    <s v="Spaghetti Carbonara"/>
    <n v="9"/>
    <x v="0"/>
    <s v="Two Stars"/>
    <s v="North America"/>
    <x v="1"/>
    <x v="1"/>
    <n v="36"/>
    <x v="1"/>
    <s v="All Methods Accepted"/>
    <s v="Seasonal Special"/>
    <m/>
    <s v="Riya Patel"/>
    <n v="160948"/>
    <n v="279"/>
    <n v="41.902799999999999"/>
    <n v="12.4964"/>
    <s v="Established"/>
    <s v="No"/>
    <s v="None"/>
    <s v="Excellent"/>
  </r>
  <r>
    <x v="39"/>
    <x v="40"/>
    <x v="19"/>
    <x v="38"/>
    <n v="0"/>
    <n v="180"/>
    <s v="Virgilio Martínez"/>
    <n v="2008"/>
    <n v="50"/>
    <n v="4.8"/>
    <s v="Paneer Butter Masala"/>
    <n v="17"/>
    <x v="2"/>
    <s v="No Stars"/>
    <s v="South America"/>
    <x v="0"/>
    <x v="0"/>
    <n v="25"/>
    <x v="0"/>
    <s v="Cash, UPI"/>
    <s v="Chef Special"/>
    <s v="3SB4STDSYT0UQ7V"/>
    <s v="Oliver Brown"/>
    <n v="39936"/>
    <n v="1785"/>
    <n v="17.385000000000002"/>
    <n v="78.486699999999999"/>
    <s v="Legacy"/>
    <s v="Yes"/>
    <s v="Online + Table"/>
    <s v="Excellent"/>
  </r>
  <r>
    <x v="41"/>
    <x v="58"/>
    <x v="12"/>
    <x v="47"/>
    <n v="0"/>
    <n v="155"/>
    <s v="Enrique Olvera"/>
    <n v="2000"/>
    <n v="55"/>
    <n v="4.7"/>
    <s v="Roast Duck"/>
    <n v="25"/>
    <x v="2"/>
    <s v="No Stars"/>
    <s v="North America"/>
    <x v="0"/>
    <x v="1"/>
    <n v="45"/>
    <x v="1"/>
    <s v="UPI, Card"/>
    <s v="Chef Special"/>
    <m/>
    <s v="Haruto Tanaka"/>
    <n v="100260"/>
    <n v="2821"/>
    <n v="52.486199999999997"/>
    <n v="-1.8904000000000001"/>
    <s v="Legacy"/>
    <s v="No"/>
    <s v="Online Only"/>
    <s v="Excellent"/>
  </r>
  <r>
    <x v="1"/>
    <x v="46"/>
    <x v="8"/>
    <x v="45"/>
    <n v="3"/>
    <n v="320"/>
    <s v="Julien Royer"/>
    <n v="2008"/>
    <n v="32"/>
    <n v="4.9000000000000004"/>
    <s v="Shoyu Ramen"/>
    <n v="17"/>
    <x v="0"/>
    <s v="Three Stars"/>
    <s v="Asia"/>
    <x v="1"/>
    <x v="0"/>
    <n v="66"/>
    <x v="1"/>
    <s v="Cash, Card"/>
    <s v="Bestselling Dish"/>
    <m/>
    <s v="Oliver Brown"/>
    <n v="223680"/>
    <n v="3388"/>
    <n v="35.011600000000001"/>
    <n v="135.7681"/>
    <s v="Legacy"/>
    <s v="No"/>
    <s v="Table Only"/>
    <s v="Excellent"/>
  </r>
  <r>
    <x v="49"/>
    <x v="3"/>
    <x v="3"/>
    <x v="9"/>
    <n v="0"/>
    <n v="85"/>
    <s v="James Lowe"/>
    <n v="2014"/>
    <n v="38"/>
    <n v="4.5"/>
    <s v="Truffle Risotto"/>
    <n v="11"/>
    <x v="3"/>
    <s v="No Stars"/>
    <s v="Europe"/>
    <x v="1"/>
    <x v="1"/>
    <n v="62"/>
    <x v="1"/>
    <s v="UPI, Card"/>
    <s v="Chef Special"/>
    <m/>
    <s v="Emily Clark"/>
    <n v="496887"/>
    <n v="5929"/>
    <n v="48.8566"/>
    <n v="2.3521999999999998"/>
    <s v="Established"/>
    <s v="No"/>
    <s v="None"/>
    <s v="Excellent"/>
  </r>
  <r>
    <x v="30"/>
    <x v="57"/>
    <x v="21"/>
    <x v="56"/>
    <n v="2"/>
    <n v="285"/>
    <s v="André Chiang"/>
    <n v="2010"/>
    <n v="30"/>
    <n v="4.7"/>
    <s v="Poutine"/>
    <n v="15"/>
    <x v="0"/>
    <s v="Two Stars"/>
    <s v="Asia"/>
    <x v="0"/>
    <x v="1"/>
    <n v="35"/>
    <x v="0"/>
    <s v="UPI, Card"/>
    <s v="Bestselling Dish"/>
    <m/>
    <s v="John Smith"/>
    <n v="148382"/>
    <n v="1274"/>
    <n v="43.653199999999998"/>
    <n v="-79.383200000000002"/>
    <s v="Legacy"/>
    <s v="No"/>
    <s v="Online Only"/>
    <s v="Excellent"/>
  </r>
  <r>
    <x v="15"/>
    <x v="9"/>
    <x v="2"/>
    <x v="52"/>
    <n v="3"/>
    <n v="280"/>
    <s v="Joan Roca"/>
    <n v="1986"/>
    <n v="45"/>
    <n v="4.7"/>
    <s v="Prime Rib"/>
    <n v="39"/>
    <x v="0"/>
    <s v="Three Stars"/>
    <s v="Europe"/>
    <x v="0"/>
    <x v="1"/>
    <n v="45"/>
    <x v="0"/>
    <s v="Cash, UPI"/>
    <s v="Customer Choice"/>
    <m/>
    <s v="John Smith"/>
    <n v="445036"/>
    <n v="3640"/>
    <n v="37.774900000000002"/>
    <n v="-122.4194"/>
    <s v="Legacy"/>
    <s v="No"/>
    <s v="Online Only"/>
    <s v="Excellent"/>
  </r>
  <r>
    <x v="48"/>
    <x v="40"/>
    <x v="19"/>
    <x v="39"/>
    <n v="0"/>
    <n v="125"/>
    <s v="Leonor Espinosa"/>
    <n v="2007"/>
    <n v="45"/>
    <n v="4.5"/>
    <s v="Biryani"/>
    <n v="18"/>
    <x v="3"/>
    <s v="No Stars"/>
    <s v="South America"/>
    <x v="0"/>
    <x v="0"/>
    <n v="73"/>
    <x v="1"/>
    <s v="UPI, Card"/>
    <s v="Chef Special"/>
    <s v="7SMAW8PMZXG1MZ7"/>
    <s v="Sara Kapoor"/>
    <n v="116287"/>
    <n v="5637"/>
    <n v="17.385000000000002"/>
    <n v="78.486699999999999"/>
    <s v="Legacy"/>
    <s v="Yes"/>
    <s v="Online + Table"/>
    <s v="Excellent"/>
  </r>
  <r>
    <x v="20"/>
    <x v="41"/>
    <x v="19"/>
    <x v="55"/>
    <n v="3"/>
    <n v="265"/>
    <s v="Eneko Atxa"/>
    <n v="2005"/>
    <n v="45"/>
    <n v="4.7"/>
    <s v="Rasgulla"/>
    <n v="20"/>
    <x v="0"/>
    <s v="Three Stars"/>
    <s v="Europe"/>
    <x v="0"/>
    <x v="1"/>
    <n v="65"/>
    <x v="1"/>
    <s v="All Methods Accepted"/>
    <s v="Seasonal Special"/>
    <s v="BVTZII4ZGSPCKFJ"/>
    <s v="Emily Clark"/>
    <n v="482611"/>
    <n v="5177"/>
    <n v="21.170200000000001"/>
    <n v="72.831100000000006"/>
    <s v="Legacy"/>
    <s v="Yes"/>
    <s v="Online Only"/>
    <s v="Excellent"/>
  </r>
  <r>
    <x v="18"/>
    <x v="10"/>
    <x v="0"/>
    <x v="46"/>
    <n v="3"/>
    <n v="385"/>
    <s v="Grant Achatz"/>
    <n v="2005"/>
    <n v="64"/>
    <n v="4.7"/>
    <s v="Spaghetti Carbonara"/>
    <n v="20"/>
    <x v="0"/>
    <s v="Three Stars"/>
    <s v="North America"/>
    <x v="0"/>
    <x v="1"/>
    <n v="27"/>
    <x v="0"/>
    <s v="Cash, Card"/>
    <s v="Bestselling Dish"/>
    <m/>
    <s v="Amit Sharma"/>
    <n v="270365"/>
    <n v="4733"/>
    <n v="41.902799999999999"/>
    <n v="12.4964"/>
    <s v="Legacy"/>
    <s v="No"/>
    <s v="Online Only"/>
    <s v="Excellent"/>
  </r>
  <r>
    <x v="6"/>
    <x v="35"/>
    <x v="19"/>
    <x v="38"/>
    <n v="3"/>
    <n v="295"/>
    <s v="Eric Ripert"/>
    <n v="1972"/>
    <n v="62"/>
    <n v="4.8"/>
    <s v="Dal Makhani"/>
    <n v="53"/>
    <x v="0"/>
    <s v="Three Stars"/>
    <s v="North America"/>
    <x v="0"/>
    <x v="0"/>
    <n v="64"/>
    <x v="0"/>
    <s v="Cash, UPI"/>
    <s v="Chef Special"/>
    <s v="H4CIQYDCD97B3BA"/>
    <s v="Sara Kapoor"/>
    <n v="378036"/>
    <n v="7145"/>
    <n v="19.076000000000001"/>
    <n v="72.877700000000004"/>
    <s v="Legacy"/>
    <s v="Yes"/>
    <s v="Online + Table"/>
    <s v="Excellent"/>
  </r>
  <r>
    <x v="34"/>
    <x v="43"/>
    <x v="0"/>
    <x v="43"/>
    <n v="2"/>
    <n v="550"/>
    <s v="Rasmus Munk"/>
    <n v="2015"/>
    <n v="50"/>
    <n v="4.5"/>
    <s v="Pepperoni"/>
    <n v="10"/>
    <x v="1"/>
    <s v="Two Stars"/>
    <s v="Europe"/>
    <x v="0"/>
    <x v="1"/>
    <n v="31"/>
    <x v="0"/>
    <s v="Cash, Card"/>
    <s v="Bestselling Dish"/>
    <m/>
    <s v="Oliver Brown"/>
    <n v="442258"/>
    <n v="1346"/>
    <n v="45.464199999999998"/>
    <n v="9.19"/>
    <s v="Established"/>
    <s v="No"/>
    <s v="Online Only"/>
    <s v="Excellent"/>
  </r>
  <r>
    <x v="38"/>
    <x v="34"/>
    <x v="19"/>
    <x v="39"/>
    <n v="1"/>
    <n v="95"/>
    <s v="Bertrand Grébaut"/>
    <n v="2011"/>
    <n v="28"/>
    <n v="4.5"/>
    <s v="Biryani"/>
    <n v="14"/>
    <x v="3"/>
    <s v="One Star"/>
    <s v="Europe"/>
    <x v="0"/>
    <x v="0"/>
    <n v="30"/>
    <x v="0"/>
    <s v="Cash, UPI"/>
    <s v="Seasonal Special"/>
    <s v="SF93QJ9Z831GAEF"/>
    <s v="Lucas Martin"/>
    <n v="291907"/>
    <n v="6868"/>
    <n v="28.7041"/>
    <n v="77.102500000000006"/>
    <s v="Established"/>
    <s v="Yes"/>
    <s v="Online + Table"/>
    <s v="Excellent"/>
  </r>
  <r>
    <x v="17"/>
    <x v="35"/>
    <x v="19"/>
    <x v="36"/>
    <n v="3"/>
    <n v="365"/>
    <s v="Daniel Humm"/>
    <n v="1998"/>
    <n v="80"/>
    <n v="4.7"/>
    <s v="Truffle Naan"/>
    <n v="27"/>
    <x v="0"/>
    <s v="Three Stars"/>
    <s v="North America"/>
    <x v="0"/>
    <x v="0"/>
    <n v="57"/>
    <x v="1"/>
    <s v="Cash, UPI"/>
    <s v="Bestselling Dish"/>
    <s v="BVEOR1I3YY1QD3Y"/>
    <s v="John Smith"/>
    <n v="464838"/>
    <n v="7607"/>
    <n v="19.076000000000001"/>
    <n v="72.877700000000004"/>
    <s v="Legacy"/>
    <s v="Yes"/>
    <s v="Online + Table"/>
    <s v="Excellent"/>
  </r>
  <r>
    <x v="48"/>
    <x v="34"/>
    <x v="19"/>
    <x v="38"/>
    <n v="0"/>
    <n v="125"/>
    <s v="Leonor Espinosa"/>
    <n v="2007"/>
    <n v="45"/>
    <n v="4.5"/>
    <s v="Paneer Butter Masala"/>
    <n v="18"/>
    <x v="3"/>
    <s v="No Stars"/>
    <s v="South America"/>
    <x v="0"/>
    <x v="1"/>
    <n v="39"/>
    <x v="1"/>
    <s v="All Methods Accepted"/>
    <s v="Bestselling Dish"/>
    <s v="01NVYKZ04YJCEJ4"/>
    <s v="Haruto Tanaka"/>
    <n v="7440"/>
    <n v="7521"/>
    <n v="28.7041"/>
    <n v="77.102500000000006"/>
    <s v="Legacy"/>
    <s v="Yes"/>
    <s v="Online Only"/>
    <s v="Excellent"/>
  </r>
  <r>
    <x v="34"/>
    <x v="53"/>
    <x v="8"/>
    <x v="51"/>
    <n v="2"/>
    <n v="550"/>
    <s v="Rasmus Munk"/>
    <n v="2015"/>
    <n v="50"/>
    <n v="4.5"/>
    <s v="Teriyaki Steak"/>
    <n v="10"/>
    <x v="1"/>
    <s v="Two Stars"/>
    <s v="Europe"/>
    <x v="0"/>
    <x v="0"/>
    <n v="64"/>
    <x v="1"/>
    <s v="All Methods Accepted"/>
    <s v="Seasonal Special"/>
    <m/>
    <s v="Sara Kapoor"/>
    <n v="155623"/>
    <n v="2136"/>
    <n v="34.6937"/>
    <n v="135.50229999999999"/>
    <s v="Established"/>
    <s v="No"/>
    <s v="Online + Table"/>
    <s v="Excellent"/>
  </r>
  <r>
    <x v="4"/>
    <x v="41"/>
    <x v="19"/>
    <x v="53"/>
    <n v="3"/>
    <n v="350"/>
    <s v="Mauro Colagreco"/>
    <n v="1991"/>
    <n v="36"/>
    <n v="4.8"/>
    <s v="Gatte ki Sabzi"/>
    <n v="34"/>
    <x v="0"/>
    <s v="Three Stars"/>
    <s v="Europe"/>
    <x v="0"/>
    <x v="0"/>
    <n v="31"/>
    <x v="0"/>
    <s v="All Methods Accepted"/>
    <s v="Seasonal Special"/>
    <s v="CSOXR0NL09KD0GT"/>
    <s v="Arjun Verma"/>
    <n v="169633"/>
    <n v="5330"/>
    <n v="21.170200000000001"/>
    <n v="72.831100000000006"/>
    <s v="Legacy"/>
    <s v="Yes"/>
    <s v="Online + Table"/>
    <s v="Excellent"/>
  </r>
  <r>
    <x v="24"/>
    <x v="26"/>
    <x v="12"/>
    <x v="57"/>
    <n v="2"/>
    <n v="325"/>
    <s v="Kyle &amp; Katina Connaughton"/>
    <n v="2016"/>
    <n v="48"/>
    <n v="4.7"/>
    <s v="Fish and Chips"/>
    <n v="9"/>
    <x v="0"/>
    <s v="Two Stars"/>
    <s v="North America"/>
    <x v="1"/>
    <x v="0"/>
    <n v="31"/>
    <x v="1"/>
    <s v="Cash, UPI"/>
    <s v="Bestselling Dish"/>
    <m/>
    <s v="Lucas Martin"/>
    <n v="285003"/>
    <n v="7386"/>
    <n v="51.507399999999997"/>
    <n v="-0.1278"/>
    <s v="Established"/>
    <s v="No"/>
    <s v="Table Only"/>
    <s v="Excellent"/>
  </r>
  <r>
    <x v="18"/>
    <x v="45"/>
    <x v="2"/>
    <x v="52"/>
    <n v="3"/>
    <n v="385"/>
    <s v="Grant Achatz"/>
    <n v="2005"/>
    <n v="64"/>
    <n v="4.7"/>
    <s v="Prime Rib"/>
    <n v="20"/>
    <x v="0"/>
    <s v="Three Stars"/>
    <s v="North America"/>
    <x v="1"/>
    <x v="0"/>
    <n v="39"/>
    <x v="1"/>
    <s v="Cash, Card"/>
    <s v="Chef Special"/>
    <m/>
    <s v="Arjun Verma"/>
    <n v="232370"/>
    <n v="2544"/>
    <n v="29.760400000000001"/>
    <n v="-95.369799999999998"/>
    <s v="Legacy"/>
    <s v="No"/>
    <s v="Table Only"/>
    <s v="Excellent"/>
  </r>
  <r>
    <x v="9"/>
    <x v="44"/>
    <x v="20"/>
    <x v="58"/>
    <n v="3"/>
    <n v="345"/>
    <s v="Dominique Crenn"/>
    <n v="2011"/>
    <n v="50"/>
    <n v="4.8"/>
    <s v="Wagyu Steak"/>
    <n v="14"/>
    <x v="0"/>
    <s v="Three Stars"/>
    <s v="North America"/>
    <x v="0"/>
    <x v="1"/>
    <n v="58"/>
    <x v="1"/>
    <s v="UPI, Card"/>
    <s v="Seasonal Special"/>
    <m/>
    <s v="Amit Sharma"/>
    <n v="67239"/>
    <n v="805"/>
    <n v="-33.8688"/>
    <n v="151.20930000000001"/>
    <s v="Established"/>
    <s v="No"/>
    <s v="Online Only"/>
    <s v="Excellent"/>
  </r>
  <r>
    <x v="32"/>
    <x v="39"/>
    <x v="19"/>
    <x v="37"/>
    <n v="2"/>
    <n v="250"/>
    <s v="Oriol Castro"/>
    <n v="2014"/>
    <n v="52"/>
    <n v="4.5999999999999996"/>
    <s v="Chole Kulche"/>
    <n v="11"/>
    <x v="0"/>
    <s v="Two Stars"/>
    <s v="Europe"/>
    <x v="1"/>
    <x v="0"/>
    <n v="69"/>
    <x v="1"/>
    <s v="UPI, Card"/>
    <s v="Chef Special"/>
    <s v="ZYGTO0ETODO431J"/>
    <s v="Francesco Rossi"/>
    <n v="346783"/>
    <n v="4919"/>
    <n v="18.520399999999999"/>
    <n v="73.856700000000004"/>
    <s v="Established"/>
    <s v="Yes"/>
    <s v="Table Only"/>
    <s v="Excellent"/>
  </r>
  <r>
    <x v="26"/>
    <x v="39"/>
    <x v="19"/>
    <x v="53"/>
    <n v="2"/>
    <n v="275"/>
    <s v="Yoshihiro Narisawa"/>
    <n v="2003"/>
    <n v="36"/>
    <n v="4.7"/>
    <s v="Gatte ki Sabzi"/>
    <n v="22"/>
    <x v="0"/>
    <s v="Two Stars"/>
    <s v="Asia"/>
    <x v="1"/>
    <x v="0"/>
    <n v="63"/>
    <x v="0"/>
    <s v="UPI, Card"/>
    <s v="Seasonal Special"/>
    <s v="4F2RPVLXCVF69UE"/>
    <s v="Francesco Rossi"/>
    <n v="286615"/>
    <n v="3856"/>
    <n v="18.520399999999999"/>
    <n v="73.856700000000004"/>
    <s v="Legacy"/>
    <s v="Yes"/>
    <s v="Table Only"/>
    <s v="Excellent"/>
  </r>
  <r>
    <x v="27"/>
    <x v="41"/>
    <x v="19"/>
    <x v="55"/>
    <n v="2"/>
    <n v="235"/>
    <s v="Hiroyasu Kawate"/>
    <n v="2009"/>
    <n v="28"/>
    <n v="4.7"/>
    <s v="Fish Curry"/>
    <n v="16"/>
    <x v="2"/>
    <s v="Two Stars"/>
    <s v="Asia"/>
    <x v="0"/>
    <x v="1"/>
    <n v="51"/>
    <x v="1"/>
    <s v="All Methods Accepted"/>
    <s v="Bestselling Dish"/>
    <s v="Z5E54KA02PVZFEG"/>
    <s v="John Smith"/>
    <n v="468657"/>
    <n v="2637"/>
    <n v="21.170200000000001"/>
    <n v="72.831100000000006"/>
    <s v="Legacy"/>
    <s v="Yes"/>
    <s v="Online Only"/>
    <s v="Excellent"/>
  </r>
  <r>
    <x v="33"/>
    <x v="47"/>
    <x v="3"/>
    <x v="49"/>
    <n v="2"/>
    <n v="275"/>
    <s v="Andoni Luis Aduriz"/>
    <n v="1998"/>
    <n v="20"/>
    <n v="4.5999999999999996"/>
    <s v="Macarons"/>
    <n v="27"/>
    <x v="0"/>
    <s v="Two Stars"/>
    <s v="Europe"/>
    <x v="1"/>
    <x v="1"/>
    <n v="26"/>
    <x v="0"/>
    <s v="UPI, Card"/>
    <s v="Seasonal Special"/>
    <m/>
    <s v="Francesco Rossi"/>
    <n v="16423"/>
    <n v="3836"/>
    <n v="43.7102"/>
    <n v="7.2619999999999996"/>
    <s v="Legacy"/>
    <s v="No"/>
    <s v="None"/>
    <s v="Excellent"/>
  </r>
  <r>
    <x v="44"/>
    <x v="34"/>
    <x v="19"/>
    <x v="37"/>
    <n v="0"/>
    <n v="185"/>
    <s v="Thomas &amp; Mathias Sühring"/>
    <n v="2014"/>
    <n v="48"/>
    <n v="4.5999999999999996"/>
    <s v="Chole Kulche"/>
    <n v="11"/>
    <x v="2"/>
    <s v="No Stars"/>
    <s v="Asia"/>
    <x v="1"/>
    <x v="1"/>
    <n v="45"/>
    <x v="1"/>
    <s v="Cash, UPI"/>
    <s v="Chef Special"/>
    <s v="HDM68SPT1V6WIEI"/>
    <s v="Lucas Martin"/>
    <n v="15516"/>
    <n v="239"/>
    <n v="28.7041"/>
    <n v="77.102500000000006"/>
    <s v="Established"/>
    <s v="Yes"/>
    <s v="None"/>
    <s v="Excellent"/>
  </r>
  <r>
    <x v="39"/>
    <x v="59"/>
    <x v="20"/>
    <x v="58"/>
    <n v="0"/>
    <n v="180"/>
    <s v="Virgilio Martínez"/>
    <n v="2008"/>
    <n v="50"/>
    <n v="4.8"/>
    <s v="Lamb Chops"/>
    <n v="17"/>
    <x v="2"/>
    <s v="No Stars"/>
    <s v="South America"/>
    <x v="0"/>
    <x v="1"/>
    <n v="25"/>
    <x v="1"/>
    <s v="Cash, UPI"/>
    <s v="Seasonal Special"/>
    <m/>
    <s v="Amit Sharma"/>
    <n v="145263"/>
    <n v="3677"/>
    <n v="-27.469799999999999"/>
    <n v="153.02510000000001"/>
    <s v="Legacy"/>
    <s v="No"/>
    <s v="Online Only"/>
    <s v="Excellent"/>
  </r>
  <r>
    <x v="11"/>
    <x v="26"/>
    <x v="12"/>
    <x v="54"/>
    <n v="3"/>
    <n v="385"/>
    <s v="Yannick Alléno"/>
    <n v="2003"/>
    <n v="55"/>
    <n v="4.8"/>
    <s v="Chicken Tikka Pizza"/>
    <n v="22"/>
    <x v="0"/>
    <s v="Three Stars"/>
    <s v="Europe"/>
    <x v="0"/>
    <x v="0"/>
    <n v="23"/>
    <x v="1"/>
    <s v="Cash, Card"/>
    <s v="Bestselling Dish"/>
    <m/>
    <s v="Sara Kapoor"/>
    <n v="371963"/>
    <n v="2299"/>
    <n v="51.507399999999997"/>
    <n v="-0.1278"/>
    <s v="Legacy"/>
    <s v="No"/>
    <s v="Online + Table"/>
    <s v="Excellent"/>
  </r>
  <r>
    <x v="35"/>
    <x v="34"/>
    <x v="19"/>
    <x v="39"/>
    <n v="1"/>
    <n v="210"/>
    <s v="Victor Arguinzoniz"/>
    <n v="1990"/>
    <n v="30"/>
    <n v="4.7"/>
    <s v="Biryani"/>
    <n v="35"/>
    <x v="2"/>
    <s v="One Star"/>
    <s v="Europe"/>
    <x v="1"/>
    <x v="1"/>
    <n v="36"/>
    <x v="0"/>
    <s v="Cash, Card"/>
    <s v="Seasonal Special"/>
    <s v="UCNF8EJK3UTORDY"/>
    <s v="Sara Kapoor"/>
    <n v="130060"/>
    <n v="3987"/>
    <n v="28.7041"/>
    <n v="77.102500000000006"/>
    <s v="Legacy"/>
    <s v="Yes"/>
    <s v="None"/>
    <s v="Excellent"/>
  </r>
  <r>
    <x v="45"/>
    <x v="42"/>
    <x v="19"/>
    <x v="36"/>
    <n v="0"/>
    <n v="145"/>
    <s v="Rodolfo Guzmán"/>
    <n v="2006"/>
    <n v="40"/>
    <n v="4.5999999999999996"/>
    <s v="Truffle Naan"/>
    <n v="19"/>
    <x v="3"/>
    <s v="No Stars"/>
    <s v="South America"/>
    <x v="1"/>
    <x v="0"/>
    <n v="47"/>
    <x v="1"/>
    <s v="Cash, UPI"/>
    <s v="Chef Special"/>
    <s v="RSA21QHJB6W7FRT"/>
    <s v="Amit Sharma"/>
    <n v="5493"/>
    <n v="6201"/>
    <n v="23.022500000000001"/>
    <n v="72.571399999999997"/>
    <s v="Legacy"/>
    <s v="Yes"/>
    <s v="Table Only"/>
    <s v="Excellent"/>
  </r>
  <r>
    <x v="17"/>
    <x v="34"/>
    <x v="19"/>
    <x v="41"/>
    <n v="3"/>
    <n v="365"/>
    <s v="Daniel Humm"/>
    <n v="1998"/>
    <n v="80"/>
    <n v="4.7"/>
    <s v="Dhokla"/>
    <n v="27"/>
    <x v="0"/>
    <s v="Three Stars"/>
    <s v="North America"/>
    <x v="1"/>
    <x v="1"/>
    <n v="61"/>
    <x v="1"/>
    <s v="Cash, Card"/>
    <s v="Bestselling Dish"/>
    <s v="739YC49XMAKDZ69"/>
    <s v="Lucas Martin"/>
    <n v="445379"/>
    <n v="3605"/>
    <n v="28.7041"/>
    <n v="77.102500000000006"/>
    <s v="Legacy"/>
    <s v="Yes"/>
    <s v="None"/>
    <s v="Excellent"/>
  </r>
  <r>
    <x v="28"/>
    <x v="41"/>
    <x v="19"/>
    <x v="36"/>
    <n v="2"/>
    <n v="265"/>
    <s v="Heinz Reitbauer"/>
    <n v="2005"/>
    <n v="60"/>
    <n v="4.7"/>
    <s v="Truffle Naan"/>
    <n v="20"/>
    <x v="0"/>
    <s v="Two Stars"/>
    <s v="Europe"/>
    <x v="0"/>
    <x v="0"/>
    <n v="57"/>
    <x v="0"/>
    <s v="All Methods Accepted"/>
    <s v="Bestselling Dish"/>
    <s v="LXIN9UVK25T0YKH"/>
    <s v="Amit Sharma"/>
    <n v="34603"/>
    <n v="990"/>
    <n v="21.170200000000001"/>
    <n v="72.831100000000006"/>
    <s v="Legacy"/>
    <s v="Yes"/>
    <s v="Online + Table"/>
    <s v="Excellent"/>
  </r>
  <r>
    <x v="28"/>
    <x v="45"/>
    <x v="2"/>
    <x v="52"/>
    <n v="2"/>
    <n v="265"/>
    <s v="Heinz Reitbauer"/>
    <n v="2005"/>
    <n v="60"/>
    <n v="4.7"/>
    <s v="Prime Rib"/>
    <n v="20"/>
    <x v="0"/>
    <s v="Two Stars"/>
    <s v="Europe"/>
    <x v="1"/>
    <x v="0"/>
    <n v="43"/>
    <x v="0"/>
    <s v="Cash, Card"/>
    <s v="Chef Special"/>
    <m/>
    <s v="John Smith"/>
    <n v="310459"/>
    <n v="3707"/>
    <n v="29.760400000000001"/>
    <n v="-95.369799999999998"/>
    <s v="Legacy"/>
    <s v="No"/>
    <s v="Table Only"/>
    <s v="Excellent"/>
  </r>
  <r>
    <x v="33"/>
    <x v="26"/>
    <x v="12"/>
    <x v="54"/>
    <n v="2"/>
    <n v="275"/>
    <s v="Andoni Luis Aduriz"/>
    <n v="1998"/>
    <n v="20"/>
    <n v="4.5999999999999996"/>
    <s v="Chicken Tikka Pizza"/>
    <n v="27"/>
    <x v="0"/>
    <s v="Two Stars"/>
    <s v="Europe"/>
    <x v="1"/>
    <x v="1"/>
    <n v="60"/>
    <x v="0"/>
    <s v="All Methods Accepted"/>
    <s v="Bestselling Dish"/>
    <m/>
    <s v="Francesco Rossi"/>
    <n v="20488"/>
    <n v="6371"/>
    <n v="51.507399999999997"/>
    <n v="-0.1278"/>
    <s v="Legacy"/>
    <s v="No"/>
    <s v="None"/>
    <s v="Excellent"/>
  </r>
  <r>
    <x v="12"/>
    <x v="58"/>
    <x v="12"/>
    <x v="47"/>
    <n v="3"/>
    <n v="310"/>
    <s v="Heinz Beck"/>
    <n v="1994"/>
    <n v="50"/>
    <n v="4.8"/>
    <s v="Truffle Pasta"/>
    <n v="31"/>
    <x v="0"/>
    <s v="Three Stars"/>
    <s v="Europe"/>
    <x v="0"/>
    <x v="1"/>
    <n v="72"/>
    <x v="1"/>
    <s v="All Methods Accepted"/>
    <s v="Bestselling Dish"/>
    <m/>
    <s v="Emily Clark"/>
    <n v="233319"/>
    <n v="1039"/>
    <n v="52.486199999999997"/>
    <n v="-1.8904000000000001"/>
    <s v="Legacy"/>
    <s v="No"/>
    <s v="Online Only"/>
    <s v="Excellent"/>
  </r>
  <r>
    <x v="38"/>
    <x v="50"/>
    <x v="3"/>
    <x v="49"/>
    <n v="1"/>
    <n v="95"/>
    <s v="Bertrand Grébaut"/>
    <n v="2011"/>
    <n v="28"/>
    <n v="4.5"/>
    <s v="Croissant"/>
    <n v="14"/>
    <x v="3"/>
    <s v="One Star"/>
    <s v="Europe"/>
    <x v="0"/>
    <x v="1"/>
    <n v="60"/>
    <x v="0"/>
    <s v="Cash, Card"/>
    <s v="Bestselling Dish"/>
    <m/>
    <s v="Amit Sharma"/>
    <n v="85974"/>
    <n v="4280"/>
    <n v="45.764000000000003"/>
    <n v="4.8357000000000001"/>
    <s v="Established"/>
    <s v="No"/>
    <s v="Online Only"/>
    <s v="Excellent"/>
  </r>
  <r>
    <x v="27"/>
    <x v="3"/>
    <x v="3"/>
    <x v="49"/>
    <n v="2"/>
    <n v="235"/>
    <s v="Hiroyasu Kawate"/>
    <n v="2009"/>
    <n v="28"/>
    <n v="4.7"/>
    <s v="Macarons"/>
    <n v="16"/>
    <x v="2"/>
    <s v="Two Stars"/>
    <s v="Asia"/>
    <x v="1"/>
    <x v="0"/>
    <n v="55"/>
    <x v="0"/>
    <s v="Cash, UPI"/>
    <s v="Chef Special"/>
    <m/>
    <s v="John Smith"/>
    <n v="135987"/>
    <n v="3593"/>
    <n v="48.8566"/>
    <n v="2.3521999999999998"/>
    <s v="Legacy"/>
    <s v="No"/>
    <s v="Table Only"/>
    <s v="Excellent"/>
  </r>
  <r>
    <x v="31"/>
    <x v="52"/>
    <x v="12"/>
    <x v="57"/>
    <n v="2"/>
    <n v="245"/>
    <s v="Richard Ekkebus"/>
    <n v="2005"/>
    <n v="46"/>
    <n v="4.7"/>
    <s v="Fish and Chips"/>
    <n v="20"/>
    <x v="2"/>
    <s v="Two Stars"/>
    <s v="Asia"/>
    <x v="1"/>
    <x v="1"/>
    <n v="42"/>
    <x v="1"/>
    <s v="All Methods Accepted"/>
    <s v="Customer Choice"/>
    <m/>
    <s v="Francesco Rossi"/>
    <n v="212245"/>
    <n v="347"/>
    <n v="53.800800000000002"/>
    <n v="-1.5490999999999999"/>
    <s v="Legacy"/>
    <s v="No"/>
    <s v="None"/>
    <s v="Excellent"/>
  </r>
  <r>
    <x v="29"/>
    <x v="58"/>
    <x v="12"/>
    <x v="47"/>
    <n v="2"/>
    <n v="285"/>
    <s v="Sean Gray"/>
    <n v="2008"/>
    <n v="12"/>
    <n v="4.7"/>
    <s v="Truffle Pasta"/>
    <n v="17"/>
    <x v="0"/>
    <s v="Two Stars"/>
    <s v="North America"/>
    <x v="1"/>
    <x v="0"/>
    <n v="61"/>
    <x v="1"/>
    <s v="UPI, Card"/>
    <s v="Bestselling Dish"/>
    <m/>
    <s v="Riya Patel"/>
    <n v="77245"/>
    <n v="4240"/>
    <n v="52.486199999999997"/>
    <n v="-1.8904000000000001"/>
    <s v="Legacy"/>
    <s v="No"/>
    <s v="Table Only"/>
    <s v="Excellent"/>
  </r>
  <r>
    <x v="25"/>
    <x v="46"/>
    <x v="8"/>
    <x v="51"/>
    <n v="2"/>
    <n v="245"/>
    <s v="Tim Raue"/>
    <n v="2010"/>
    <n v="48"/>
    <n v="4.7"/>
    <s v="Teriyaki Steak"/>
    <n v="15"/>
    <x v="2"/>
    <s v="Two Stars"/>
    <s v="Europe"/>
    <x v="0"/>
    <x v="0"/>
    <n v="69"/>
    <x v="1"/>
    <s v="All Methods Accepted"/>
    <s v="Seasonal Special"/>
    <m/>
    <s v="Arjun Verma"/>
    <n v="293425"/>
    <n v="173"/>
    <n v="35.011600000000001"/>
    <n v="135.7681"/>
    <s v="Legacy"/>
    <s v="No"/>
    <s v="Online + Table"/>
    <s v="Excellent"/>
  </r>
  <r>
    <x v="4"/>
    <x v="54"/>
    <x v="19"/>
    <x v="55"/>
    <n v="3"/>
    <n v="350"/>
    <s v="Mauro Colagreco"/>
    <n v="1991"/>
    <n v="36"/>
    <n v="4.8"/>
    <s v="Fish Curry"/>
    <n v="34"/>
    <x v="0"/>
    <s v="Three Stars"/>
    <s v="Europe"/>
    <x v="1"/>
    <x v="0"/>
    <n v="53"/>
    <x v="0"/>
    <s v="All Methods Accepted"/>
    <s v="Bestselling Dish"/>
    <s v="1MEHLUJDL3CY9RP"/>
    <s v="Lucas Martin"/>
    <n v="74108"/>
    <n v="7080"/>
    <n v="26.912400000000002"/>
    <n v="75.787300000000002"/>
    <s v="Legacy"/>
    <s v="Yes"/>
    <s v="Table Only"/>
    <s v="Excellent"/>
  </r>
  <r>
    <x v="31"/>
    <x v="53"/>
    <x v="8"/>
    <x v="45"/>
    <n v="2"/>
    <n v="245"/>
    <s v="Richard Ekkebus"/>
    <n v="2005"/>
    <n v="46"/>
    <n v="4.7"/>
    <s v="Shoyu Ramen"/>
    <n v="20"/>
    <x v="2"/>
    <s v="Two Stars"/>
    <s v="Asia"/>
    <x v="0"/>
    <x v="1"/>
    <n v="38"/>
    <x v="0"/>
    <s v="UPI, Card"/>
    <s v="Customer Choice"/>
    <m/>
    <s v="Haruto Tanaka"/>
    <n v="424176"/>
    <n v="5499"/>
    <n v="34.6937"/>
    <n v="135.50229999999999"/>
    <s v="Legacy"/>
    <s v="No"/>
    <s v="Online Only"/>
    <s v="Excellent"/>
  </r>
  <r>
    <x v="18"/>
    <x v="52"/>
    <x v="12"/>
    <x v="57"/>
    <n v="3"/>
    <n v="385"/>
    <s v="Grant Achatz"/>
    <n v="2005"/>
    <n v="64"/>
    <n v="4.7"/>
    <s v="Fish and Chips"/>
    <n v="20"/>
    <x v="0"/>
    <s v="Three Stars"/>
    <s v="North America"/>
    <x v="1"/>
    <x v="0"/>
    <n v="38"/>
    <x v="1"/>
    <s v="UPI, Card"/>
    <s v="Bestselling Dish"/>
    <m/>
    <s v="Oliver Brown"/>
    <n v="146718"/>
    <n v="3509"/>
    <n v="53.800800000000002"/>
    <n v="-1.5490999999999999"/>
    <s v="Legacy"/>
    <s v="No"/>
    <s v="Table Only"/>
    <s v="Excellent"/>
  </r>
  <r>
    <x v="3"/>
    <x v="56"/>
    <x v="21"/>
    <x v="50"/>
    <n v="3"/>
    <n v="425"/>
    <s v="Alain Passard"/>
    <n v="1986"/>
    <n v="40"/>
    <n v="4.9000000000000004"/>
    <s v="BBQ Wings"/>
    <n v="39"/>
    <x v="1"/>
    <s v="Three Stars"/>
    <s v="Europe"/>
    <x v="0"/>
    <x v="1"/>
    <n v="33"/>
    <x v="0"/>
    <s v="All Methods Accepted"/>
    <s v="Customer Choice"/>
    <m/>
    <s v="Emily Clark"/>
    <n v="462995"/>
    <n v="4070"/>
    <n v="49.282699999999998"/>
    <n v="-123.1207"/>
    <s v="Legacy"/>
    <s v="No"/>
    <s v="Online Only"/>
    <s v="Excellent"/>
  </r>
  <r>
    <x v="39"/>
    <x v="51"/>
    <x v="2"/>
    <x v="44"/>
    <n v="0"/>
    <n v="180"/>
    <s v="Virgilio Martínez"/>
    <n v="2008"/>
    <n v="50"/>
    <n v="4.8"/>
    <s v="Grilled Salmon"/>
    <n v="17"/>
    <x v="2"/>
    <s v="No Stars"/>
    <s v="South America"/>
    <x v="0"/>
    <x v="0"/>
    <n v="55"/>
    <x v="1"/>
    <s v="Cash, Card"/>
    <s v="Seasonal Special"/>
    <m/>
    <s v="Sara Kapoor"/>
    <n v="455092"/>
    <n v="3615"/>
    <n v="34.052199999999999"/>
    <n v="-118.2437"/>
    <s v="Legacy"/>
    <s v="No"/>
    <s v="Online + Table"/>
    <s v="Excellent"/>
  </r>
  <r>
    <x v="8"/>
    <x v="51"/>
    <x v="2"/>
    <x v="52"/>
    <n v="3"/>
    <n v="295"/>
    <s v="Juan Mari Arzak"/>
    <n v="1897"/>
    <n v="50"/>
    <n v="4.8"/>
    <s v="Prime Rib"/>
    <n v="128"/>
    <x v="0"/>
    <s v="Three Stars"/>
    <s v="Europe"/>
    <x v="0"/>
    <x v="1"/>
    <n v="71"/>
    <x v="1"/>
    <s v="All Methods Accepted"/>
    <s v="Chef Special"/>
    <m/>
    <s v="Francesco Rossi"/>
    <n v="349771"/>
    <n v="5624"/>
    <n v="34.052199999999999"/>
    <n v="-118.2437"/>
    <s v="Legacy"/>
    <s v="No"/>
    <s v="Online Only"/>
    <s v="Excellent"/>
  </r>
  <r>
    <x v="30"/>
    <x v="53"/>
    <x v="8"/>
    <x v="48"/>
    <n v="2"/>
    <n v="285"/>
    <s v="André Chiang"/>
    <n v="2010"/>
    <n v="30"/>
    <n v="4.7"/>
    <s v="Salmon Nigiri"/>
    <n v="15"/>
    <x v="0"/>
    <s v="Two Stars"/>
    <s v="Asia"/>
    <x v="0"/>
    <x v="0"/>
    <n v="34"/>
    <x v="1"/>
    <s v="UPI, Card"/>
    <s v="Seasonal Special"/>
    <m/>
    <s v="Arjun Verma"/>
    <n v="106610"/>
    <n v="6757"/>
    <n v="34.6937"/>
    <n v="135.50229999999999"/>
    <s v="Legacy"/>
    <s v="No"/>
    <s v="Online + Table"/>
    <s v="Excellent"/>
  </r>
  <r>
    <x v="47"/>
    <x v="18"/>
    <x v="8"/>
    <x v="51"/>
    <n v="0"/>
    <n v="220"/>
    <s v="Vladimir Mukhin"/>
    <n v="2011"/>
    <n v="50"/>
    <n v="4.5"/>
    <s v="Teriyaki Steak"/>
    <n v="14"/>
    <x v="2"/>
    <s v="No Stars"/>
    <s v="Europe"/>
    <x v="1"/>
    <x v="0"/>
    <n v="66"/>
    <x v="1"/>
    <s v="UPI, Card"/>
    <s v="Seasonal Special"/>
    <m/>
    <s v="Francesco Rossi"/>
    <n v="168675"/>
    <n v="6048"/>
    <n v="35.689500000000002"/>
    <n v="139.6917"/>
    <s v="Established"/>
    <s v="No"/>
    <s v="Table Only"/>
    <s v="Excellent"/>
  </r>
  <r>
    <x v="17"/>
    <x v="53"/>
    <x v="8"/>
    <x v="45"/>
    <n v="3"/>
    <n v="365"/>
    <s v="Daniel Humm"/>
    <n v="1998"/>
    <n v="80"/>
    <n v="4.7"/>
    <s v="Shoyu Ramen"/>
    <n v="27"/>
    <x v="0"/>
    <s v="Three Stars"/>
    <s v="North America"/>
    <x v="1"/>
    <x v="0"/>
    <n v="59"/>
    <x v="1"/>
    <s v="All Methods Accepted"/>
    <s v="Bestselling Dish"/>
    <m/>
    <s v="Amit Sharma"/>
    <n v="421678"/>
    <n v="6231"/>
    <n v="34.6937"/>
    <n v="135.50229999999999"/>
    <s v="Legacy"/>
    <s v="No"/>
    <s v="Table Only"/>
    <s v="Excellent"/>
  </r>
  <r>
    <x v="28"/>
    <x v="47"/>
    <x v="3"/>
    <x v="2"/>
    <n v="2"/>
    <n v="265"/>
    <s v="Heinz Reitbauer"/>
    <n v="2005"/>
    <n v="60"/>
    <n v="4.7"/>
    <s v="Ratatouille"/>
    <n v="20"/>
    <x v="0"/>
    <s v="Two Stars"/>
    <s v="Europe"/>
    <x v="1"/>
    <x v="0"/>
    <n v="50"/>
    <x v="0"/>
    <s v="Cash, UPI"/>
    <s v="Chef Special"/>
    <m/>
    <s v="Arjun Verma"/>
    <n v="317611"/>
    <n v="7723"/>
    <n v="43.7102"/>
    <n v="7.2619999999999996"/>
    <s v="Legacy"/>
    <s v="No"/>
    <s v="Table Only"/>
    <s v="Excellent"/>
  </r>
  <r>
    <x v="16"/>
    <x v="10"/>
    <x v="0"/>
    <x v="43"/>
    <n v="3"/>
    <n v="420"/>
    <s v="Rasmus Kofoed"/>
    <n v="2007"/>
    <n v="40"/>
    <n v="4.7"/>
    <s v="Margherita"/>
    <n v="18"/>
    <x v="1"/>
    <s v="Three Stars"/>
    <s v="Europe"/>
    <x v="1"/>
    <x v="1"/>
    <n v="26"/>
    <x v="1"/>
    <s v="Cash, UPI"/>
    <s v="Customer Choice"/>
    <m/>
    <s v="Francesco Rossi"/>
    <n v="374756"/>
    <n v="3246"/>
    <n v="41.902799999999999"/>
    <n v="12.4964"/>
    <s v="Legacy"/>
    <s v="No"/>
    <s v="None"/>
    <s v="Excellent"/>
  </r>
  <r>
    <x v="26"/>
    <x v="60"/>
    <x v="21"/>
    <x v="56"/>
    <n v="2"/>
    <n v="275"/>
    <s v="Yoshihiro Narisawa"/>
    <n v="2003"/>
    <n v="36"/>
    <n v="4.7"/>
    <s v="Poutine"/>
    <n v="22"/>
    <x v="0"/>
    <s v="Two Stars"/>
    <s v="Asia"/>
    <x v="0"/>
    <x v="0"/>
    <n v="44"/>
    <x v="1"/>
    <s v="Cash, Card"/>
    <s v="Seasonal Special"/>
    <m/>
    <s v="Francesco Rossi"/>
    <n v="20038"/>
    <n v="1946"/>
    <n v="45.5017"/>
    <n v="-73.567300000000003"/>
    <s v="Legacy"/>
    <s v="No"/>
    <s v="Online + Table"/>
    <s v="Excellent"/>
  </r>
  <r>
    <x v="25"/>
    <x v="48"/>
    <x v="0"/>
    <x v="43"/>
    <n v="2"/>
    <n v="245"/>
    <s v="Tim Raue"/>
    <n v="2010"/>
    <n v="48"/>
    <n v="4.7"/>
    <s v="Margherita"/>
    <n v="15"/>
    <x v="2"/>
    <s v="Two Stars"/>
    <s v="Europe"/>
    <x v="0"/>
    <x v="1"/>
    <n v="38"/>
    <x v="1"/>
    <s v="Cash, Card"/>
    <s v="Chef Special"/>
    <m/>
    <s v="Arjun Verma"/>
    <n v="407603"/>
    <n v="1153"/>
    <n v="43.769599999999997"/>
    <n v="11.255800000000001"/>
    <s v="Legacy"/>
    <s v="No"/>
    <s v="Online Only"/>
    <s v="Excellent"/>
  </r>
  <r>
    <x v="49"/>
    <x v="41"/>
    <x v="19"/>
    <x v="53"/>
    <n v="0"/>
    <n v="85"/>
    <s v="James Lowe"/>
    <n v="2014"/>
    <n v="38"/>
    <n v="4.5"/>
    <s v="Gatte ki Sabzi"/>
    <n v="11"/>
    <x v="3"/>
    <s v="No Stars"/>
    <s v="Europe"/>
    <x v="0"/>
    <x v="0"/>
    <n v="60"/>
    <x v="1"/>
    <s v="All Methods Accepted"/>
    <s v="Chef Special"/>
    <s v="1SR05JDL18SNQUX"/>
    <s v="Sara Kapoor"/>
    <n v="53129"/>
    <n v="5223"/>
    <n v="21.170200000000001"/>
    <n v="72.831100000000006"/>
    <s v="Established"/>
    <s v="Yes"/>
    <s v="Online + Table"/>
    <s v="Excellent"/>
  </r>
  <r>
    <x v="41"/>
    <x v="50"/>
    <x v="3"/>
    <x v="2"/>
    <n v="0"/>
    <n v="155"/>
    <s v="Enrique Olvera"/>
    <n v="2000"/>
    <n v="55"/>
    <n v="4.7"/>
    <s v="Ratatouille"/>
    <n v="25"/>
    <x v="2"/>
    <s v="No Stars"/>
    <s v="North America"/>
    <x v="1"/>
    <x v="1"/>
    <n v="29"/>
    <x v="1"/>
    <s v="UPI, Card"/>
    <s v="Bestselling Dish"/>
    <m/>
    <s v="Francesco Rossi"/>
    <n v="138749"/>
    <n v="5947"/>
    <n v="45.764000000000003"/>
    <n v="4.8357000000000001"/>
    <s v="Legacy"/>
    <s v="No"/>
    <s v="None"/>
    <s v="Excellent"/>
  </r>
  <r>
    <x v="43"/>
    <x v="39"/>
    <x v="19"/>
    <x v="41"/>
    <n v="0"/>
    <n v="140"/>
    <s v="Jorge Vallejo"/>
    <n v="2012"/>
    <n v="48"/>
    <n v="4.5999999999999996"/>
    <s v="Thepla"/>
    <n v="13"/>
    <x v="3"/>
    <s v="No Stars"/>
    <s v="North America"/>
    <x v="0"/>
    <x v="1"/>
    <n v="46"/>
    <x v="1"/>
    <s v="UPI, Card"/>
    <s v="Customer Choice"/>
    <s v="IBEP6CAM4SF9ALJ"/>
    <s v="Sara Kapoor"/>
    <n v="100948"/>
    <n v="2817"/>
    <n v="18.520399999999999"/>
    <n v="73.856700000000004"/>
    <s v="Established"/>
    <s v="Yes"/>
    <s v="Online Only"/>
    <s v="Excellent"/>
  </r>
  <r>
    <x v="5"/>
    <x v="9"/>
    <x v="2"/>
    <x v="50"/>
    <n v="3"/>
    <n v="380"/>
    <s v="Björn Frantzén"/>
    <n v="2008"/>
    <n v="23"/>
    <n v="4.8"/>
    <s v="BBQ Wings"/>
    <n v="17"/>
    <x v="0"/>
    <s v="Three Stars"/>
    <s v="Europe"/>
    <x v="1"/>
    <x v="0"/>
    <n v="50"/>
    <x v="0"/>
    <s v="All Methods Accepted"/>
    <s v="Chef Special"/>
    <m/>
    <s v="Francesco Rossi"/>
    <n v="313383"/>
    <n v="7380"/>
    <n v="37.774900000000002"/>
    <n v="-122.4194"/>
    <s v="Legacy"/>
    <s v="No"/>
    <s v="Table Only"/>
    <s v="Excellent"/>
  </r>
  <r>
    <x v="42"/>
    <x v="36"/>
    <x v="19"/>
    <x v="53"/>
    <n v="0"/>
    <n v="195"/>
    <s v="Gaggan Anand"/>
    <n v="2017"/>
    <n v="14"/>
    <n v="4.5999999999999996"/>
    <s v="Dal Baati Churma"/>
    <n v="8"/>
    <x v="2"/>
    <s v="No Stars"/>
    <s v="Asia"/>
    <x v="1"/>
    <x v="0"/>
    <n v="32"/>
    <x v="0"/>
    <s v="Cash, Card"/>
    <s v="Chef Special"/>
    <s v="7F6WNRQ08QOWSLW"/>
    <s v="Lucas Martin"/>
    <n v="498340"/>
    <n v="2262"/>
    <n v="22.572600000000001"/>
    <n v="88.363900000000001"/>
    <s v="Established"/>
    <s v="Yes"/>
    <s v="Table Only"/>
    <s v="Excellent"/>
  </r>
  <r>
    <x v="38"/>
    <x v="58"/>
    <x v="12"/>
    <x v="54"/>
    <n v="1"/>
    <n v="95"/>
    <s v="Bertrand Grébaut"/>
    <n v="2011"/>
    <n v="28"/>
    <n v="4.5"/>
    <s v="Chicken Tikka Pizza"/>
    <n v="14"/>
    <x v="3"/>
    <s v="One Star"/>
    <s v="Europe"/>
    <x v="0"/>
    <x v="0"/>
    <n v="58"/>
    <x v="0"/>
    <s v="Cash, UPI"/>
    <s v="Chef Special"/>
    <m/>
    <s v="Lucas Martin"/>
    <n v="44102"/>
    <n v="6729"/>
    <n v="52.486199999999997"/>
    <n v="-1.8904000000000001"/>
    <s v="Established"/>
    <s v="No"/>
    <s v="Online + Table"/>
    <s v="Excellent"/>
  </r>
  <r>
    <x v="45"/>
    <x v="9"/>
    <x v="2"/>
    <x v="44"/>
    <n v="0"/>
    <n v="145"/>
    <s v="Rodolfo Guzmán"/>
    <n v="2006"/>
    <n v="40"/>
    <n v="4.5999999999999996"/>
    <s v="Lobster Roll"/>
    <n v="19"/>
    <x v="3"/>
    <s v="No Stars"/>
    <s v="South America"/>
    <x v="1"/>
    <x v="0"/>
    <n v="58"/>
    <x v="0"/>
    <s v="UPI, Card"/>
    <s v="Customer Choice"/>
    <m/>
    <s v="Riya Patel"/>
    <n v="270459"/>
    <n v="2341"/>
    <n v="37.774900000000002"/>
    <n v="-122.4194"/>
    <s v="Legacy"/>
    <s v="No"/>
    <s v="Table Only"/>
    <s v="Excellent"/>
  </r>
  <r>
    <x v="8"/>
    <x v="37"/>
    <x v="19"/>
    <x v="55"/>
    <n v="3"/>
    <n v="295"/>
    <s v="Juan Mari Arzak"/>
    <n v="1897"/>
    <n v="50"/>
    <n v="4.8"/>
    <s v="Rasgulla"/>
    <n v="128"/>
    <x v="0"/>
    <s v="Three Stars"/>
    <s v="Europe"/>
    <x v="0"/>
    <x v="1"/>
    <n v="59"/>
    <x v="0"/>
    <s v="Cash, UPI"/>
    <s v="Customer Choice"/>
    <s v="WBEYW1IKKT8JY5R"/>
    <s v="Lucas Martin"/>
    <n v="386594"/>
    <n v="1607"/>
    <n v="12.9716"/>
    <n v="77.5946"/>
    <s v="Legacy"/>
    <s v="Yes"/>
    <s v="Online Only"/>
    <s v="Excellent"/>
  </r>
  <r>
    <x v="27"/>
    <x v="59"/>
    <x v="20"/>
    <x v="44"/>
    <n v="2"/>
    <n v="235"/>
    <s v="Hiroyasu Kawate"/>
    <n v="2009"/>
    <n v="28"/>
    <n v="4.7"/>
    <s v="Grilled Salmon"/>
    <n v="16"/>
    <x v="2"/>
    <s v="Two Stars"/>
    <s v="Asia"/>
    <x v="0"/>
    <x v="1"/>
    <n v="40"/>
    <x v="1"/>
    <s v="UPI, Card"/>
    <s v="Seasonal Special"/>
    <m/>
    <s v="Haruto Tanaka"/>
    <n v="116731"/>
    <n v="7226"/>
    <n v="-27.469799999999999"/>
    <n v="153.02510000000001"/>
    <s v="Legacy"/>
    <s v="No"/>
    <s v="Online Only"/>
    <s v="Excellent"/>
  </r>
  <r>
    <x v="34"/>
    <x v="54"/>
    <x v="19"/>
    <x v="40"/>
    <n v="2"/>
    <n v="550"/>
    <s v="Rasmus Munk"/>
    <n v="2015"/>
    <n v="50"/>
    <n v="4.5"/>
    <s v="Idli Sambhar"/>
    <n v="10"/>
    <x v="1"/>
    <s v="Two Stars"/>
    <s v="Europe"/>
    <x v="0"/>
    <x v="1"/>
    <n v="60"/>
    <x v="1"/>
    <s v="All Methods Accepted"/>
    <s v="Seasonal Special"/>
    <s v="RZQIXV79YALEA5M"/>
    <s v="Oliver Brown"/>
    <n v="133630"/>
    <n v="5056"/>
    <n v="26.912400000000002"/>
    <n v="75.787300000000002"/>
    <s v="Established"/>
    <s v="Yes"/>
    <s v="Online Only"/>
    <s v="Excellent"/>
  </r>
  <r>
    <x v="31"/>
    <x v="14"/>
    <x v="2"/>
    <x v="52"/>
    <n v="2"/>
    <n v="245"/>
    <s v="Richard Ekkebus"/>
    <n v="2005"/>
    <n v="46"/>
    <n v="4.7"/>
    <s v="Grilled Steak"/>
    <n v="20"/>
    <x v="2"/>
    <s v="Two Stars"/>
    <s v="Asia"/>
    <x v="1"/>
    <x v="0"/>
    <n v="48"/>
    <x v="1"/>
    <s v="Cash, Card"/>
    <s v="Chef Special"/>
    <m/>
    <s v="Oliver Brown"/>
    <n v="24389"/>
    <n v="4178"/>
    <n v="41.878100000000003"/>
    <n v="-87.629800000000003"/>
    <s v="Legacy"/>
    <s v="No"/>
    <s v="Table Only"/>
    <s v="Excellent"/>
  </r>
  <r>
    <x v="30"/>
    <x v="45"/>
    <x v="2"/>
    <x v="52"/>
    <n v="2"/>
    <n v="285"/>
    <s v="André Chiang"/>
    <n v="2010"/>
    <n v="30"/>
    <n v="4.7"/>
    <s v="Grilled Steak"/>
    <n v="15"/>
    <x v="0"/>
    <s v="Two Stars"/>
    <s v="Asia"/>
    <x v="0"/>
    <x v="1"/>
    <n v="35"/>
    <x v="1"/>
    <s v="Cash, Card"/>
    <s v="Chef Special"/>
    <m/>
    <s v="Sara Kapoor"/>
    <n v="465363"/>
    <n v="2822"/>
    <n v="29.760400000000001"/>
    <n v="-95.369799999999998"/>
    <s v="Legacy"/>
    <s v="No"/>
    <s v="Online Only"/>
    <s v="Excellent"/>
  </r>
  <r>
    <x v="10"/>
    <x v="26"/>
    <x v="12"/>
    <x v="54"/>
    <n v="3"/>
    <n v="298"/>
    <s v="Corey Lee"/>
    <n v="2010"/>
    <n v="56"/>
    <n v="4.8"/>
    <s v="Chicken Tikka Pizza"/>
    <n v="15"/>
    <x v="0"/>
    <s v="Three Stars"/>
    <s v="North America"/>
    <x v="0"/>
    <x v="0"/>
    <n v="60"/>
    <x v="1"/>
    <s v="Cash, UPI"/>
    <s v="Chef Special"/>
    <m/>
    <s v="Haruto Tanaka"/>
    <n v="273158"/>
    <n v="2630"/>
    <n v="51.507399999999997"/>
    <n v="-0.1278"/>
    <s v="Legacy"/>
    <s v="No"/>
    <s v="Online + Table"/>
    <s v="Excellent"/>
  </r>
  <r>
    <x v="3"/>
    <x v="10"/>
    <x v="0"/>
    <x v="46"/>
    <n v="3"/>
    <n v="425"/>
    <s v="Alain Passard"/>
    <n v="1986"/>
    <n v="40"/>
    <n v="4.9000000000000004"/>
    <s v="Spaghetti Carbonara"/>
    <n v="39"/>
    <x v="1"/>
    <s v="Three Stars"/>
    <s v="Europe"/>
    <x v="1"/>
    <x v="0"/>
    <n v="63"/>
    <x v="1"/>
    <s v="All Methods Accepted"/>
    <s v="Customer Choice"/>
    <m/>
    <s v="John Smith"/>
    <n v="72283"/>
    <n v="5040"/>
    <n v="41.902799999999999"/>
    <n v="12.4964"/>
    <s v="Legacy"/>
    <s v="No"/>
    <s v="Table Only"/>
    <s v="Excellent"/>
  </r>
  <r>
    <x v="30"/>
    <x v="52"/>
    <x v="12"/>
    <x v="47"/>
    <n v="2"/>
    <n v="285"/>
    <s v="André Chiang"/>
    <n v="2010"/>
    <n v="30"/>
    <n v="4.7"/>
    <s v="Truffle Pasta"/>
    <n v="15"/>
    <x v="0"/>
    <s v="Two Stars"/>
    <s v="Asia"/>
    <x v="1"/>
    <x v="0"/>
    <n v="70"/>
    <x v="0"/>
    <s v="UPI, Card"/>
    <s v="Chef Special"/>
    <m/>
    <s v="Arjun Verma"/>
    <n v="44544"/>
    <n v="1608"/>
    <n v="53.800800000000002"/>
    <n v="-1.5490999999999999"/>
    <s v="Legacy"/>
    <s v="No"/>
    <s v="Table Only"/>
    <s v="Excellent"/>
  </r>
  <r>
    <x v="14"/>
    <x v="50"/>
    <x v="3"/>
    <x v="49"/>
    <n v="3"/>
    <n v="305"/>
    <s v="Pascal Barbot"/>
    <n v="2000"/>
    <n v="25"/>
    <n v="4.8"/>
    <s v="Macarons"/>
    <n v="25"/>
    <x v="0"/>
    <s v="Three Stars"/>
    <s v="Europe"/>
    <x v="1"/>
    <x v="1"/>
    <n v="62"/>
    <x v="1"/>
    <s v="Cash, UPI"/>
    <s v="Bestselling Dish"/>
    <m/>
    <s v="Arjun Verma"/>
    <n v="27518"/>
    <n v="3814"/>
    <n v="45.764000000000003"/>
    <n v="4.8357000000000001"/>
    <s v="Legacy"/>
    <s v="No"/>
    <s v="None"/>
    <s v="Excellent"/>
  </r>
  <r>
    <x v="43"/>
    <x v="9"/>
    <x v="2"/>
    <x v="52"/>
    <n v="0"/>
    <n v="140"/>
    <s v="Jorge Vallejo"/>
    <n v="2012"/>
    <n v="48"/>
    <n v="4.5999999999999996"/>
    <s v="Prime Rib"/>
    <n v="13"/>
    <x v="3"/>
    <s v="No Stars"/>
    <s v="North America"/>
    <x v="1"/>
    <x v="1"/>
    <n v="53"/>
    <x v="0"/>
    <s v="All Methods Accepted"/>
    <s v="Chef Special"/>
    <m/>
    <s v="Emily Clark"/>
    <n v="23050"/>
    <n v="3904"/>
    <n v="37.774900000000002"/>
    <n v="-122.4194"/>
    <s v="Established"/>
    <s v="No"/>
    <s v="None"/>
    <s v="Excellent"/>
  </r>
  <r>
    <x v="26"/>
    <x v="40"/>
    <x v="19"/>
    <x v="40"/>
    <n v="2"/>
    <n v="275"/>
    <s v="Yoshihiro Narisawa"/>
    <n v="2003"/>
    <n v="36"/>
    <n v="4.7"/>
    <s v="Idli Sambhar"/>
    <n v="22"/>
    <x v="0"/>
    <s v="Two Stars"/>
    <s v="Asia"/>
    <x v="1"/>
    <x v="0"/>
    <n v="55"/>
    <x v="0"/>
    <s v="Cash, UPI"/>
    <s v="Bestselling Dish"/>
    <s v="A9A2NU4RXYK0UKR"/>
    <s v="John Smith"/>
    <n v="5736"/>
    <n v="4476"/>
    <n v="17.385000000000002"/>
    <n v="78.486699999999999"/>
    <s v="Legacy"/>
    <s v="Yes"/>
    <s v="Table Only"/>
    <s v="Excellent"/>
  </r>
  <r>
    <x v="35"/>
    <x v="40"/>
    <x v="19"/>
    <x v="36"/>
    <n v="1"/>
    <n v="210"/>
    <s v="Victor Arguinzoniz"/>
    <n v="1990"/>
    <n v="30"/>
    <n v="4.7"/>
    <s v="Fusion Tikka"/>
    <n v="35"/>
    <x v="2"/>
    <s v="One Star"/>
    <s v="Europe"/>
    <x v="0"/>
    <x v="0"/>
    <n v="47"/>
    <x v="1"/>
    <s v="Cash, UPI"/>
    <s v="Bestselling Dish"/>
    <s v="JAK88ZZQ5IULCPX"/>
    <s v="Haruto Tanaka"/>
    <n v="312318"/>
    <n v="1459"/>
    <n v="17.385000000000002"/>
    <n v="78.486699999999999"/>
    <s v="Legacy"/>
    <s v="Yes"/>
    <s v="Online + Table"/>
    <s v="Excellent"/>
  </r>
  <r>
    <x v="33"/>
    <x v="42"/>
    <x v="19"/>
    <x v="41"/>
    <n v="2"/>
    <n v="275"/>
    <s v="Andoni Luis Aduriz"/>
    <n v="1998"/>
    <n v="20"/>
    <n v="4.5999999999999996"/>
    <s v="Thepla"/>
    <n v="27"/>
    <x v="0"/>
    <s v="Two Stars"/>
    <s v="Europe"/>
    <x v="0"/>
    <x v="0"/>
    <n v="57"/>
    <x v="1"/>
    <s v="UPI, Card"/>
    <s v="Customer Choice"/>
    <s v="3RJKWN553K7VFYS"/>
    <s v="Oliver Brown"/>
    <n v="19581"/>
    <n v="6321"/>
    <n v="23.022500000000001"/>
    <n v="72.571399999999997"/>
    <s v="Legacy"/>
    <s v="Yes"/>
    <s v="Online + Table"/>
    <s v="Excellent"/>
  </r>
  <r>
    <x v="38"/>
    <x v="36"/>
    <x v="19"/>
    <x v="39"/>
    <n v="1"/>
    <n v="95"/>
    <s v="Bertrand Grébaut"/>
    <n v="2011"/>
    <n v="28"/>
    <n v="4.5"/>
    <s v="Biryani"/>
    <n v="14"/>
    <x v="3"/>
    <s v="One Star"/>
    <s v="Europe"/>
    <x v="0"/>
    <x v="1"/>
    <n v="48"/>
    <x v="1"/>
    <s v="Cash, Card"/>
    <s v="Customer Choice"/>
    <s v="ALAC4VAEDN6Y6HO"/>
    <s v="Arjun Verma"/>
    <n v="446883"/>
    <n v="569"/>
    <n v="22.572600000000001"/>
    <n v="88.363900000000001"/>
    <s v="Established"/>
    <s v="Yes"/>
    <s v="Online Only"/>
    <s v="Excellent"/>
  </r>
  <r>
    <x v="13"/>
    <x v="14"/>
    <x v="2"/>
    <x v="44"/>
    <n v="3"/>
    <n v="270"/>
    <s v="Quique Dacosta"/>
    <n v="1989"/>
    <n v="48"/>
    <n v="4.8"/>
    <s v="Grilled Salmon"/>
    <n v="36"/>
    <x v="0"/>
    <s v="Three Stars"/>
    <s v="Europe"/>
    <x v="0"/>
    <x v="0"/>
    <n v="38"/>
    <x v="0"/>
    <s v="UPI, Card"/>
    <s v="Seasonal Special"/>
    <m/>
    <s v="Francesco Rossi"/>
    <n v="285916"/>
    <n v="1515"/>
    <n v="41.878100000000003"/>
    <n v="-87.629800000000003"/>
    <s v="Legacy"/>
    <s v="No"/>
    <s v="Online + Table"/>
    <s v="Excellent"/>
  </r>
  <r>
    <x v="36"/>
    <x v="52"/>
    <x v="12"/>
    <x v="57"/>
    <n v="1"/>
    <n v="165"/>
    <s v="Isaac McHale"/>
    <n v="2013"/>
    <n v="40"/>
    <n v="4.5999999999999996"/>
    <s v="Fish and Chips"/>
    <n v="12"/>
    <x v="2"/>
    <s v="One Star"/>
    <s v="Europe"/>
    <x v="1"/>
    <x v="0"/>
    <n v="64"/>
    <x v="1"/>
    <s v="UPI, Card"/>
    <s v="Customer Choice"/>
    <m/>
    <s v="Oliver Brown"/>
    <n v="97945"/>
    <n v="1585"/>
    <n v="53.800800000000002"/>
    <n v="-1.5490999999999999"/>
    <s v="Established"/>
    <s v="No"/>
    <s v="Table Only"/>
    <s v="Excellent"/>
  </r>
  <r>
    <x v="18"/>
    <x v="6"/>
    <x v="2"/>
    <x v="50"/>
    <n v="3"/>
    <n v="385"/>
    <s v="Grant Achatz"/>
    <n v="2005"/>
    <n v="64"/>
    <n v="4.7"/>
    <s v="BBQ Wings"/>
    <n v="20"/>
    <x v="0"/>
    <s v="Three Stars"/>
    <s v="North America"/>
    <x v="0"/>
    <x v="1"/>
    <n v="21"/>
    <x v="1"/>
    <s v="UPI, Card"/>
    <s v="Bestselling Dish"/>
    <m/>
    <s v="Francesco Rossi"/>
    <n v="218139"/>
    <n v="1705"/>
    <n v="40.712800000000001"/>
    <n v="-74.006"/>
    <s v="Legacy"/>
    <s v="No"/>
    <s v="Online Only"/>
    <s v="Excellent"/>
  </r>
  <r>
    <x v="48"/>
    <x v="26"/>
    <x v="12"/>
    <x v="47"/>
    <n v="0"/>
    <n v="125"/>
    <s v="Leonor Espinosa"/>
    <n v="2007"/>
    <n v="45"/>
    <n v="4.5"/>
    <s v="Truffle Pasta"/>
    <n v="18"/>
    <x v="3"/>
    <s v="No Stars"/>
    <s v="South America"/>
    <x v="0"/>
    <x v="1"/>
    <n v="30"/>
    <x v="0"/>
    <s v="Cash, Card"/>
    <s v="Customer Choice"/>
    <m/>
    <s v="Sara Kapoor"/>
    <n v="255734"/>
    <n v="7877"/>
    <n v="51.507399999999997"/>
    <n v="-0.1278"/>
    <s v="Legacy"/>
    <s v="No"/>
    <s v="Online Only"/>
    <s v="Excellent"/>
  </r>
  <r>
    <x v="22"/>
    <x v="58"/>
    <x v="12"/>
    <x v="47"/>
    <n v="2"/>
    <n v="450"/>
    <s v="René Redzepi"/>
    <n v="2003"/>
    <n v="40"/>
    <n v="4.8"/>
    <s v="Truffle Pasta"/>
    <n v="22"/>
    <x v="1"/>
    <s v="Two Stars"/>
    <s v="Europe"/>
    <x v="1"/>
    <x v="0"/>
    <n v="74"/>
    <x v="0"/>
    <s v="UPI, Card"/>
    <s v="Seasonal Special"/>
    <m/>
    <s v="Lucas Martin"/>
    <n v="251074"/>
    <n v="3163"/>
    <n v="52.486199999999997"/>
    <n v="-1.8904000000000001"/>
    <s v="Legacy"/>
    <s v="No"/>
    <s v="Table Only"/>
    <s v="Excellent"/>
  </r>
  <r>
    <x v="9"/>
    <x v="34"/>
    <x v="19"/>
    <x v="37"/>
    <n v="3"/>
    <n v="345"/>
    <s v="Dominique Crenn"/>
    <n v="2011"/>
    <n v="50"/>
    <n v="4.8"/>
    <s v="Vada Pav"/>
    <n v="14"/>
    <x v="0"/>
    <s v="Three Stars"/>
    <s v="North America"/>
    <x v="1"/>
    <x v="0"/>
    <n v="49"/>
    <x v="1"/>
    <s v="Cash, UPI"/>
    <s v="Chef Special"/>
    <s v="47485HL4H9VVB09"/>
    <s v="Oliver Brown"/>
    <n v="27026"/>
    <n v="3987"/>
    <n v="28.7041"/>
    <n v="77.102500000000006"/>
    <s v="Established"/>
    <s v="Yes"/>
    <s v="Table Only"/>
    <s v="Excellent"/>
  </r>
  <r>
    <x v="28"/>
    <x v="18"/>
    <x v="8"/>
    <x v="48"/>
    <n v="2"/>
    <n v="265"/>
    <s v="Heinz Reitbauer"/>
    <n v="2005"/>
    <n v="60"/>
    <n v="4.7"/>
    <s v="Salmon Nigiri"/>
    <n v="20"/>
    <x v="0"/>
    <s v="Two Stars"/>
    <s v="Europe"/>
    <x v="0"/>
    <x v="1"/>
    <n v="32"/>
    <x v="0"/>
    <s v="UPI, Card"/>
    <s v="Customer Choice"/>
    <m/>
    <s v="Oliver Brown"/>
    <n v="141028"/>
    <n v="2239"/>
    <n v="35.689500000000002"/>
    <n v="139.6917"/>
    <s v="Legacy"/>
    <s v="No"/>
    <s v="Online Only"/>
    <s v="Excellent"/>
  </r>
  <r>
    <x v="48"/>
    <x v="38"/>
    <x v="19"/>
    <x v="41"/>
    <n v="0"/>
    <n v="125"/>
    <s v="Leonor Espinosa"/>
    <n v="2007"/>
    <n v="45"/>
    <n v="4.5"/>
    <s v="Dhokla"/>
    <n v="18"/>
    <x v="3"/>
    <s v="No Stars"/>
    <s v="South America"/>
    <x v="1"/>
    <x v="1"/>
    <n v="22"/>
    <x v="0"/>
    <s v="Cash, Card"/>
    <s v="Customer Choice"/>
    <s v="9LQHM3KZ80UWFBV"/>
    <s v="Amit Sharma"/>
    <n v="403704"/>
    <n v="3067"/>
    <n v="13.082700000000001"/>
    <n v="80.270700000000005"/>
    <s v="Legacy"/>
    <s v="Yes"/>
    <s v="None"/>
    <s v="Excellent"/>
  </r>
  <r>
    <x v="29"/>
    <x v="37"/>
    <x v="19"/>
    <x v="55"/>
    <n v="2"/>
    <n v="285"/>
    <s v="Sean Gray"/>
    <n v="2008"/>
    <n v="12"/>
    <n v="4.7"/>
    <s v="Fish Curry"/>
    <n v="17"/>
    <x v="0"/>
    <s v="Two Stars"/>
    <s v="North America"/>
    <x v="1"/>
    <x v="1"/>
    <n v="37"/>
    <x v="1"/>
    <s v="Cash, Card"/>
    <s v="Customer Choice"/>
    <s v="KIBBHRDESQL1OOI"/>
    <s v="Oliver Brown"/>
    <n v="117728"/>
    <n v="5503"/>
    <n v="12.9716"/>
    <n v="77.5946"/>
    <s v="Legacy"/>
    <s v="Yes"/>
    <s v="None"/>
    <s v="Excellent"/>
  </r>
  <r>
    <x v="10"/>
    <x v="48"/>
    <x v="0"/>
    <x v="43"/>
    <n v="3"/>
    <n v="298"/>
    <s v="Corey Lee"/>
    <n v="2010"/>
    <n v="56"/>
    <n v="4.8"/>
    <s v="Margherita"/>
    <n v="15"/>
    <x v="0"/>
    <s v="Three Stars"/>
    <s v="North America"/>
    <x v="0"/>
    <x v="0"/>
    <n v="51"/>
    <x v="1"/>
    <s v="All Methods Accepted"/>
    <s v="Seasonal Special"/>
    <m/>
    <s v="Francesco Rossi"/>
    <n v="27539"/>
    <n v="7560"/>
    <n v="43.769599999999997"/>
    <n v="11.255800000000001"/>
    <s v="Legacy"/>
    <s v="No"/>
    <s v="Online + Table"/>
    <s v="Excellent"/>
  </r>
  <r>
    <x v="26"/>
    <x v="40"/>
    <x v="19"/>
    <x v="41"/>
    <n v="2"/>
    <n v="275"/>
    <s v="Yoshihiro Narisawa"/>
    <n v="2003"/>
    <n v="36"/>
    <n v="4.7"/>
    <s v="Thepla"/>
    <n v="22"/>
    <x v="0"/>
    <s v="Two Stars"/>
    <s v="Asia"/>
    <x v="0"/>
    <x v="0"/>
    <n v="62"/>
    <x v="1"/>
    <s v="UPI, Card"/>
    <s v="Customer Choice"/>
    <s v="6C7VDPWRKSVPE4N"/>
    <s v="John Smith"/>
    <n v="480092"/>
    <n v="4244"/>
    <n v="17.385000000000002"/>
    <n v="78.486699999999999"/>
    <s v="Legacy"/>
    <s v="Yes"/>
    <s v="Online + Table"/>
    <s v="Excellent"/>
  </r>
  <r>
    <x v="19"/>
    <x v="55"/>
    <x v="19"/>
    <x v="41"/>
    <n v="3"/>
    <n v="290"/>
    <s v="Massimiliano Alajmo"/>
    <n v="1981"/>
    <n v="50"/>
    <n v="4.7"/>
    <s v="Dhokla"/>
    <n v="44"/>
    <x v="0"/>
    <s v="Three Stars"/>
    <s v="Europe"/>
    <x v="0"/>
    <x v="0"/>
    <n v="53"/>
    <x v="0"/>
    <s v="Cash, UPI"/>
    <s v="Customer Choice"/>
    <s v="MT197JEDUA77ZK4"/>
    <s v="Francesco Rossi"/>
    <n v="335454"/>
    <n v="2500"/>
    <n v="22.7196"/>
    <n v="75.857699999999994"/>
    <s v="Legacy"/>
    <s v="Yes"/>
    <s v="Online + Table"/>
    <s v="Excellent"/>
  </r>
  <r>
    <x v="16"/>
    <x v="50"/>
    <x v="3"/>
    <x v="2"/>
    <n v="3"/>
    <n v="420"/>
    <s v="Rasmus Kofoed"/>
    <n v="2007"/>
    <n v="40"/>
    <n v="4.7"/>
    <s v="Ratatouille"/>
    <n v="18"/>
    <x v="1"/>
    <s v="Three Stars"/>
    <s v="Europe"/>
    <x v="1"/>
    <x v="0"/>
    <n v="36"/>
    <x v="0"/>
    <s v="UPI, Card"/>
    <s v="Chef Special"/>
    <m/>
    <s v="John Smith"/>
    <n v="265469"/>
    <n v="3901"/>
    <n v="45.764000000000003"/>
    <n v="4.8357000000000001"/>
    <s v="Legacy"/>
    <s v="No"/>
    <s v="Table Only"/>
    <s v="Excellent"/>
  </r>
  <r>
    <x v="36"/>
    <x v="36"/>
    <x v="19"/>
    <x v="53"/>
    <n v="1"/>
    <n v="165"/>
    <s v="Isaac McHale"/>
    <n v="2013"/>
    <n v="40"/>
    <n v="4.5999999999999996"/>
    <s v="Gatte ki Sabzi"/>
    <n v="12"/>
    <x v="2"/>
    <s v="One Star"/>
    <s v="Europe"/>
    <x v="1"/>
    <x v="0"/>
    <n v="68"/>
    <x v="0"/>
    <s v="Cash, Card"/>
    <s v="Bestselling Dish"/>
    <s v="6KZV23A5ESS6VBR"/>
    <s v="Sara Kapoor"/>
    <n v="7697"/>
    <n v="1735"/>
    <n v="22.572600000000001"/>
    <n v="88.363900000000001"/>
    <s v="Established"/>
    <s v="Yes"/>
    <s v="Table Only"/>
    <s v="Excellent"/>
  </r>
  <r>
    <x v="12"/>
    <x v="49"/>
    <x v="12"/>
    <x v="57"/>
    <n v="3"/>
    <n v="310"/>
    <s v="Heinz Beck"/>
    <n v="1994"/>
    <n v="50"/>
    <n v="4.8"/>
    <s v="Shepherd’s Pie"/>
    <n v="31"/>
    <x v="0"/>
    <s v="Three Stars"/>
    <s v="Europe"/>
    <x v="1"/>
    <x v="1"/>
    <n v="60"/>
    <x v="0"/>
    <s v="Cash, Card"/>
    <s v="Bestselling Dish"/>
    <m/>
    <s v="Sara Kapoor"/>
    <n v="335219"/>
    <n v="2954"/>
    <n v="53.480800000000002"/>
    <n v="-2.2425999999999999"/>
    <s v="Legacy"/>
    <s v="No"/>
    <s v="None"/>
    <s v="Excellent"/>
  </r>
  <r>
    <x v="35"/>
    <x v="54"/>
    <x v="19"/>
    <x v="55"/>
    <n v="1"/>
    <n v="210"/>
    <s v="Victor Arguinzoniz"/>
    <n v="1990"/>
    <n v="30"/>
    <n v="4.7"/>
    <s v="Fish Curry"/>
    <n v="35"/>
    <x v="2"/>
    <s v="One Star"/>
    <s v="Europe"/>
    <x v="0"/>
    <x v="1"/>
    <n v="54"/>
    <x v="0"/>
    <s v="All Methods Accepted"/>
    <s v="Chef Special"/>
    <s v="JP4CRMHSGXG9X1Q"/>
    <s v="Riya Patel"/>
    <n v="351373"/>
    <n v="4766"/>
    <n v="26.912400000000002"/>
    <n v="75.787300000000002"/>
    <s v="Legacy"/>
    <s v="Yes"/>
    <s v="Online Only"/>
    <s v="Excellent"/>
  </r>
  <r>
    <x v="2"/>
    <x v="50"/>
    <x v="3"/>
    <x v="49"/>
    <n v="3"/>
    <n v="390"/>
    <s v="Thomas Keller"/>
    <n v="1994"/>
    <n v="60"/>
    <n v="4.9000000000000004"/>
    <s v="Macarons"/>
    <n v="31"/>
    <x v="0"/>
    <s v="Three Stars"/>
    <s v="North America"/>
    <x v="1"/>
    <x v="1"/>
    <n v="45"/>
    <x v="1"/>
    <s v="Cash, Card"/>
    <s v="Bestselling Dish"/>
    <m/>
    <s v="Francesco Rossi"/>
    <n v="360278"/>
    <n v="730"/>
    <n v="45.764000000000003"/>
    <n v="4.8357000000000001"/>
    <s v="Legacy"/>
    <s v="No"/>
    <s v="None"/>
    <s v="Excellent"/>
  </r>
  <r>
    <x v="34"/>
    <x v="48"/>
    <x v="0"/>
    <x v="46"/>
    <n v="2"/>
    <n v="550"/>
    <s v="Rasmus Munk"/>
    <n v="2015"/>
    <n v="50"/>
    <n v="4.5"/>
    <s v="Spaghetti Carbonara"/>
    <n v="10"/>
    <x v="1"/>
    <s v="Two Stars"/>
    <s v="Europe"/>
    <x v="0"/>
    <x v="1"/>
    <n v="43"/>
    <x v="0"/>
    <s v="Cash, UPI"/>
    <s v="Customer Choice"/>
    <m/>
    <s v="Arjun Verma"/>
    <n v="381747"/>
    <n v="2041"/>
    <n v="43.769599999999997"/>
    <n v="11.255800000000001"/>
    <s v="Established"/>
    <s v="No"/>
    <s v="Online Only"/>
    <s v="Excellent"/>
  </r>
  <r>
    <x v="17"/>
    <x v="38"/>
    <x v="19"/>
    <x v="53"/>
    <n v="3"/>
    <n v="365"/>
    <s v="Daniel Humm"/>
    <n v="1998"/>
    <n v="80"/>
    <n v="4.7"/>
    <s v="Dal Baati Churma"/>
    <n v="27"/>
    <x v="0"/>
    <s v="Three Stars"/>
    <s v="North America"/>
    <x v="0"/>
    <x v="0"/>
    <n v="63"/>
    <x v="1"/>
    <s v="Cash, UPI"/>
    <s v="Bestselling Dish"/>
    <s v="L1BFND9W0APCEJ1"/>
    <s v="John Smith"/>
    <n v="468055"/>
    <n v="2182"/>
    <n v="13.082700000000001"/>
    <n v="80.270700000000005"/>
    <s v="Legacy"/>
    <s v="Yes"/>
    <s v="Online + Table"/>
    <s v="Excellent"/>
  </r>
  <r>
    <x v="5"/>
    <x v="49"/>
    <x v="12"/>
    <x v="57"/>
    <n v="3"/>
    <n v="380"/>
    <s v="Björn Frantzén"/>
    <n v="2008"/>
    <n v="23"/>
    <n v="4.8"/>
    <s v="Fish and Chips"/>
    <n v="17"/>
    <x v="0"/>
    <s v="Three Stars"/>
    <s v="Europe"/>
    <x v="0"/>
    <x v="1"/>
    <n v="69"/>
    <x v="0"/>
    <s v="Cash, Card"/>
    <s v="Bestselling Dish"/>
    <m/>
    <s v="Emily Clark"/>
    <n v="339688"/>
    <n v="2931"/>
    <n v="53.480800000000002"/>
    <n v="-2.2425999999999999"/>
    <s v="Legacy"/>
    <s v="No"/>
    <s v="Online Only"/>
    <s v="Excellent"/>
  </r>
  <r>
    <x v="11"/>
    <x v="49"/>
    <x v="12"/>
    <x v="54"/>
    <n v="3"/>
    <n v="385"/>
    <s v="Yannick Alléno"/>
    <n v="2003"/>
    <n v="55"/>
    <n v="4.8"/>
    <s v="Chicken Tikka Pizza"/>
    <n v="22"/>
    <x v="0"/>
    <s v="Three Stars"/>
    <s v="Europe"/>
    <x v="0"/>
    <x v="0"/>
    <n v="35"/>
    <x v="0"/>
    <s v="Cash, Card"/>
    <s v="Bestselling Dish"/>
    <m/>
    <s v="John Smith"/>
    <n v="283242"/>
    <n v="4623"/>
    <n v="53.480800000000002"/>
    <n v="-2.2425999999999999"/>
    <s v="Legacy"/>
    <s v="No"/>
    <s v="Online + Table"/>
    <s v="Excellent"/>
  </r>
  <r>
    <x v="32"/>
    <x v="52"/>
    <x v="12"/>
    <x v="54"/>
    <n v="2"/>
    <n v="250"/>
    <s v="Oriol Castro"/>
    <n v="2014"/>
    <n v="52"/>
    <n v="4.5999999999999996"/>
    <s v="Chicken Tikka Pizza"/>
    <n v="11"/>
    <x v="0"/>
    <s v="Two Stars"/>
    <s v="Europe"/>
    <x v="1"/>
    <x v="0"/>
    <n v="53"/>
    <x v="1"/>
    <s v="UPI, Card"/>
    <s v="Chef Special"/>
    <m/>
    <s v="Oliver Brown"/>
    <n v="498914"/>
    <n v="1390"/>
    <n v="53.800800000000002"/>
    <n v="-1.5490999999999999"/>
    <s v="Established"/>
    <s v="No"/>
    <s v="Table Only"/>
    <s v="Excellent"/>
  </r>
  <r>
    <x v="20"/>
    <x v="46"/>
    <x v="8"/>
    <x v="48"/>
    <n v="3"/>
    <n v="265"/>
    <s v="Eneko Atxa"/>
    <n v="2005"/>
    <n v="45"/>
    <n v="4.7"/>
    <s v="Tuna Roll"/>
    <n v="20"/>
    <x v="0"/>
    <s v="Three Stars"/>
    <s v="Europe"/>
    <x v="0"/>
    <x v="0"/>
    <n v="24"/>
    <x v="1"/>
    <s v="All Methods Accepted"/>
    <s v="Customer Choice"/>
    <m/>
    <s v="Emily Clark"/>
    <n v="427825"/>
    <n v="6286"/>
    <n v="35.011600000000001"/>
    <n v="135.7681"/>
    <s v="Legacy"/>
    <s v="No"/>
    <s v="Online + Table"/>
    <s v="Excellent"/>
  </r>
  <r>
    <x v="6"/>
    <x v="26"/>
    <x v="12"/>
    <x v="54"/>
    <n v="3"/>
    <n v="295"/>
    <s v="Eric Ripert"/>
    <n v="1972"/>
    <n v="62"/>
    <n v="4.8"/>
    <s v="Chicken Tikka Pizza"/>
    <n v="53"/>
    <x v="0"/>
    <s v="Three Stars"/>
    <s v="North America"/>
    <x v="1"/>
    <x v="1"/>
    <n v="56"/>
    <x v="0"/>
    <s v="Cash, Card"/>
    <s v="Chef Special"/>
    <m/>
    <s v="Emily Clark"/>
    <n v="443569"/>
    <n v="4694"/>
    <n v="51.507399999999997"/>
    <n v="-0.1278"/>
    <s v="Legacy"/>
    <s v="No"/>
    <s v="None"/>
    <s v="Excellent"/>
  </r>
  <r>
    <x v="13"/>
    <x v="34"/>
    <x v="19"/>
    <x v="39"/>
    <n v="3"/>
    <n v="270"/>
    <s v="Quique Dacosta"/>
    <n v="1989"/>
    <n v="48"/>
    <n v="4.8"/>
    <s v="Nihari"/>
    <n v="36"/>
    <x v="0"/>
    <s v="Three Stars"/>
    <s v="Europe"/>
    <x v="0"/>
    <x v="0"/>
    <n v="26"/>
    <x v="1"/>
    <s v="UPI, Card"/>
    <s v="Seasonal Special"/>
    <s v="XMB4Z8TVYOLBG74"/>
    <s v="Lucas Martin"/>
    <n v="488340"/>
    <n v="82"/>
    <n v="28.7041"/>
    <n v="77.102500000000006"/>
    <s v="Legacy"/>
    <s v="Yes"/>
    <s v="Online + Table"/>
    <s v="Excellent"/>
  </r>
  <r>
    <x v="24"/>
    <x v="3"/>
    <x v="3"/>
    <x v="49"/>
    <n v="2"/>
    <n v="325"/>
    <s v="Kyle &amp; Katina Connaughton"/>
    <n v="2016"/>
    <n v="48"/>
    <n v="4.7"/>
    <s v="Macarons"/>
    <n v="9"/>
    <x v="0"/>
    <s v="Two Stars"/>
    <s v="North America"/>
    <x v="1"/>
    <x v="0"/>
    <n v="64"/>
    <x v="0"/>
    <s v="Cash, UPI"/>
    <s v="Customer Choice"/>
    <m/>
    <s v="Arjun Verma"/>
    <n v="15987"/>
    <n v="5428"/>
    <n v="48.8566"/>
    <n v="2.3521999999999998"/>
    <s v="Established"/>
    <s v="No"/>
    <s v="Table Only"/>
    <s v="Excellent"/>
  </r>
  <r>
    <x v="25"/>
    <x v="14"/>
    <x v="2"/>
    <x v="50"/>
    <n v="2"/>
    <n v="245"/>
    <s v="Tim Raue"/>
    <n v="2010"/>
    <n v="48"/>
    <n v="4.7"/>
    <s v="BBQ Wings"/>
    <n v="15"/>
    <x v="2"/>
    <s v="Two Stars"/>
    <s v="Europe"/>
    <x v="1"/>
    <x v="1"/>
    <n v="40"/>
    <x v="1"/>
    <s v="All Methods Accepted"/>
    <s v="Customer Choice"/>
    <m/>
    <s v="Arjun Verma"/>
    <n v="170668"/>
    <n v="3984"/>
    <n v="41.878100000000003"/>
    <n v="-87.629800000000003"/>
    <s v="Legacy"/>
    <s v="No"/>
    <s v="None"/>
    <s v="Excellent"/>
  </r>
  <r>
    <x v="14"/>
    <x v="49"/>
    <x v="12"/>
    <x v="47"/>
    <n v="3"/>
    <n v="305"/>
    <s v="Pascal Barbot"/>
    <n v="2000"/>
    <n v="25"/>
    <n v="4.8"/>
    <s v="Roast Duck"/>
    <n v="25"/>
    <x v="0"/>
    <s v="Three Stars"/>
    <s v="Europe"/>
    <x v="1"/>
    <x v="0"/>
    <n v="20"/>
    <x v="0"/>
    <s v="UPI, Card"/>
    <s v="Customer Choice"/>
    <m/>
    <s v="Haruto Tanaka"/>
    <n v="308693"/>
    <n v="7326"/>
    <n v="53.480800000000002"/>
    <n v="-2.2425999999999999"/>
    <s v="Legacy"/>
    <s v="No"/>
    <s v="Table Only"/>
    <s v="Excellent"/>
  </r>
  <r>
    <x v="46"/>
    <x v="41"/>
    <x v="19"/>
    <x v="38"/>
    <n v="0"/>
    <n v="285"/>
    <s v="Dan Barber"/>
    <n v="2004"/>
    <n v="70"/>
    <n v="4.5999999999999996"/>
    <s v="Paneer Butter Masala"/>
    <n v="21"/>
    <x v="0"/>
    <s v="No Stars"/>
    <s v="North America"/>
    <x v="0"/>
    <x v="1"/>
    <n v="34"/>
    <x v="0"/>
    <s v="UPI, Card"/>
    <s v="Customer Choice"/>
    <s v="4HG623EK19SS2MU"/>
    <s v="Riya Patel"/>
    <n v="230483"/>
    <n v="4802"/>
    <n v="21.170200000000001"/>
    <n v="72.831100000000006"/>
    <s v="Legacy"/>
    <s v="Yes"/>
    <s v="Online Only"/>
    <s v="Excellent"/>
  </r>
  <r>
    <x v="33"/>
    <x v="3"/>
    <x v="3"/>
    <x v="9"/>
    <n v="2"/>
    <n v="275"/>
    <s v="Andoni Luis Aduriz"/>
    <n v="1998"/>
    <n v="20"/>
    <n v="4.5999999999999996"/>
    <s v="Truffle Risotto"/>
    <n v="27"/>
    <x v="0"/>
    <s v="Two Stars"/>
    <s v="Europe"/>
    <x v="1"/>
    <x v="1"/>
    <n v="64"/>
    <x v="1"/>
    <s v="Cash, Card"/>
    <s v="Chef Special"/>
    <m/>
    <s v="Lucas Martin"/>
    <n v="245154"/>
    <n v="6831"/>
    <n v="48.8566"/>
    <n v="2.3521999999999998"/>
    <s v="Legacy"/>
    <s v="No"/>
    <s v="None"/>
    <s v="Excellent"/>
  </r>
  <r>
    <x v="4"/>
    <x v="47"/>
    <x v="3"/>
    <x v="9"/>
    <n v="3"/>
    <n v="350"/>
    <s v="Mauro Colagreco"/>
    <n v="1991"/>
    <n v="36"/>
    <n v="4.8"/>
    <s v="Truffle Risotto"/>
    <n v="34"/>
    <x v="0"/>
    <s v="Three Stars"/>
    <s v="Europe"/>
    <x v="0"/>
    <x v="1"/>
    <n v="26"/>
    <x v="0"/>
    <s v="Cash, UPI"/>
    <s v="Bestselling Dish"/>
    <m/>
    <s v="Sara Kapoor"/>
    <n v="230895"/>
    <n v="655"/>
    <n v="43.7102"/>
    <n v="7.2619999999999996"/>
    <s v="Legacy"/>
    <s v="No"/>
    <s v="Online Only"/>
    <s v="Excellent"/>
  </r>
  <r>
    <x v="48"/>
    <x v="34"/>
    <x v="19"/>
    <x v="53"/>
    <n v="0"/>
    <n v="125"/>
    <s v="Leonor Espinosa"/>
    <n v="2007"/>
    <n v="45"/>
    <n v="4.5"/>
    <s v="Dal Baati Churma"/>
    <n v="18"/>
    <x v="3"/>
    <s v="No Stars"/>
    <s v="South America"/>
    <x v="1"/>
    <x v="1"/>
    <n v="27"/>
    <x v="0"/>
    <s v="Cash, Card"/>
    <s v="Chef Special"/>
    <s v="Q8K8OG2WSM3MA94"/>
    <s v="Emily Clark"/>
    <n v="345476"/>
    <n v="2077"/>
    <n v="28.7041"/>
    <n v="77.102500000000006"/>
    <s v="Legacy"/>
    <s v="Yes"/>
    <s v="None"/>
    <s v="Excellent"/>
  </r>
  <r>
    <x v="42"/>
    <x v="14"/>
    <x v="2"/>
    <x v="50"/>
    <n v="0"/>
    <n v="195"/>
    <s v="Gaggan Anand"/>
    <n v="2017"/>
    <n v="14"/>
    <n v="4.5999999999999996"/>
    <s v="BBQ Wings"/>
    <n v="8"/>
    <x v="2"/>
    <s v="No Stars"/>
    <s v="Asia"/>
    <x v="0"/>
    <x v="1"/>
    <n v="49"/>
    <x v="0"/>
    <s v="Cash, UPI"/>
    <s v="Customer Choice"/>
    <m/>
    <s v="Sara Kapoor"/>
    <n v="77174"/>
    <n v="2095"/>
    <n v="41.878100000000003"/>
    <n v="-87.629800000000003"/>
    <s v="Established"/>
    <s v="No"/>
    <s v="Online Only"/>
    <s v="Excellent"/>
  </r>
  <r>
    <x v="5"/>
    <x v="3"/>
    <x v="3"/>
    <x v="9"/>
    <n v="3"/>
    <n v="380"/>
    <s v="Björn Frantzén"/>
    <n v="2008"/>
    <n v="23"/>
    <n v="4.8"/>
    <s v="Truffle Risotto"/>
    <n v="17"/>
    <x v="0"/>
    <s v="Three Stars"/>
    <s v="Europe"/>
    <x v="1"/>
    <x v="1"/>
    <n v="71"/>
    <x v="0"/>
    <s v="All Methods Accepted"/>
    <s v="Customer Choice"/>
    <m/>
    <s v="Emily Clark"/>
    <n v="235115"/>
    <n v="580"/>
    <n v="48.8566"/>
    <n v="2.3521999999999998"/>
    <s v="Legacy"/>
    <s v="No"/>
    <s v="None"/>
    <s v="Excellent"/>
  </r>
  <r>
    <x v="48"/>
    <x v="14"/>
    <x v="2"/>
    <x v="44"/>
    <n v="0"/>
    <n v="125"/>
    <s v="Leonor Espinosa"/>
    <n v="2007"/>
    <n v="45"/>
    <n v="4.5"/>
    <s v="Grilled Salmon"/>
    <n v="18"/>
    <x v="3"/>
    <s v="No Stars"/>
    <s v="South America"/>
    <x v="1"/>
    <x v="1"/>
    <n v="63"/>
    <x v="1"/>
    <s v="All Methods Accepted"/>
    <s v="Customer Choice"/>
    <m/>
    <s v="Emily Clark"/>
    <n v="381219"/>
    <n v="2914"/>
    <n v="41.878100000000003"/>
    <n v="-87.629800000000003"/>
    <s v="Legacy"/>
    <s v="No"/>
    <s v="None"/>
    <s v="Excellent"/>
  </r>
  <r>
    <x v="22"/>
    <x v="34"/>
    <x v="19"/>
    <x v="53"/>
    <n v="2"/>
    <n v="450"/>
    <s v="René Redzepi"/>
    <n v="2003"/>
    <n v="40"/>
    <n v="4.8"/>
    <s v="Dal Baati Churma"/>
    <n v="22"/>
    <x v="1"/>
    <s v="Two Stars"/>
    <s v="Europe"/>
    <x v="1"/>
    <x v="0"/>
    <n v="29"/>
    <x v="0"/>
    <s v="Cash, UPI"/>
    <s v="Bestselling Dish"/>
    <s v="0H1KSYNZPTVQBVF"/>
    <s v="Emily Clark"/>
    <n v="468451"/>
    <n v="3140"/>
    <n v="28.7041"/>
    <n v="77.102500000000006"/>
    <s v="Legacy"/>
    <s v="Yes"/>
    <s v="Table Only"/>
    <s v="Excellent"/>
  </r>
  <r>
    <x v="36"/>
    <x v="56"/>
    <x v="21"/>
    <x v="59"/>
    <n v="1"/>
    <n v="165"/>
    <s v="Isaac McHale"/>
    <n v="2013"/>
    <n v="40"/>
    <n v="4.5999999999999996"/>
    <s v="Tourtière"/>
    <n v="12"/>
    <x v="2"/>
    <s v="One Star"/>
    <s v="Europe"/>
    <x v="0"/>
    <x v="0"/>
    <n v="69"/>
    <x v="1"/>
    <s v="Cash, UPI"/>
    <s v="Bestselling Dish"/>
    <m/>
    <s v="Oliver Brown"/>
    <n v="292783"/>
    <n v="6054"/>
    <n v="49.282699999999998"/>
    <n v="-123.1207"/>
    <s v="Established"/>
    <s v="No"/>
    <s v="Online + Table"/>
    <s v="Excellent"/>
  </r>
  <r>
    <x v="41"/>
    <x v="34"/>
    <x v="19"/>
    <x v="41"/>
    <n v="0"/>
    <n v="155"/>
    <s v="Enrique Olvera"/>
    <n v="2000"/>
    <n v="55"/>
    <n v="4.7"/>
    <s v="Undhiyu"/>
    <n v="25"/>
    <x v="2"/>
    <s v="No Stars"/>
    <s v="North America"/>
    <x v="1"/>
    <x v="0"/>
    <n v="43"/>
    <x v="0"/>
    <s v="Cash, Card"/>
    <s v="Customer Choice"/>
    <s v="YT4P6T2922506UB"/>
    <s v="Lucas Martin"/>
    <n v="60225"/>
    <n v="537"/>
    <n v="28.7041"/>
    <n v="77.102500000000006"/>
    <s v="Legacy"/>
    <s v="Yes"/>
    <s v="Table Only"/>
    <s v="Excellent"/>
  </r>
  <r>
    <x v="20"/>
    <x v="9"/>
    <x v="2"/>
    <x v="42"/>
    <n v="3"/>
    <n v="265"/>
    <s v="Eneko Atxa"/>
    <n v="2005"/>
    <n v="45"/>
    <n v="4.7"/>
    <s v="Tacos"/>
    <n v="20"/>
    <x v="0"/>
    <s v="Three Stars"/>
    <s v="Europe"/>
    <x v="0"/>
    <x v="1"/>
    <n v="59"/>
    <x v="1"/>
    <s v="Cash, UPI"/>
    <s v="Chef Special"/>
    <m/>
    <s v="John Smith"/>
    <n v="309467"/>
    <n v="1637"/>
    <n v="37.774900000000002"/>
    <n v="-122.4194"/>
    <s v="Legacy"/>
    <s v="No"/>
    <s v="Online Only"/>
    <s v="Excellent"/>
  </r>
  <r>
    <x v="5"/>
    <x v="51"/>
    <x v="2"/>
    <x v="52"/>
    <n v="3"/>
    <n v="380"/>
    <s v="Björn Frantzén"/>
    <n v="2008"/>
    <n v="23"/>
    <n v="4.8"/>
    <s v="Prime Rib"/>
    <n v="17"/>
    <x v="0"/>
    <s v="Three Stars"/>
    <s v="Europe"/>
    <x v="1"/>
    <x v="1"/>
    <n v="41"/>
    <x v="0"/>
    <s v="Cash, Card"/>
    <s v="Customer Choice"/>
    <m/>
    <s v="Arjun Verma"/>
    <n v="436004"/>
    <n v="6047"/>
    <n v="34.052199999999999"/>
    <n v="-118.2437"/>
    <s v="Legacy"/>
    <s v="No"/>
    <s v="None"/>
    <s v="Excellent"/>
  </r>
  <r>
    <x v="42"/>
    <x v="51"/>
    <x v="2"/>
    <x v="52"/>
    <n v="0"/>
    <n v="195"/>
    <s v="Gaggan Anand"/>
    <n v="2017"/>
    <n v="14"/>
    <n v="4.5999999999999996"/>
    <s v="Grilled Steak"/>
    <n v="8"/>
    <x v="2"/>
    <s v="No Stars"/>
    <s v="Asia"/>
    <x v="1"/>
    <x v="0"/>
    <n v="72"/>
    <x v="1"/>
    <s v="UPI, Card"/>
    <s v="Chef Special"/>
    <m/>
    <s v="Riya Patel"/>
    <n v="312590"/>
    <n v="1197"/>
    <n v="34.052199999999999"/>
    <n v="-118.2437"/>
    <s v="Established"/>
    <s v="No"/>
    <s v="Table Only"/>
    <s v="Excellent"/>
  </r>
  <r>
    <x v="4"/>
    <x v="54"/>
    <x v="19"/>
    <x v="37"/>
    <n v="3"/>
    <n v="350"/>
    <s v="Mauro Colagreco"/>
    <n v="1991"/>
    <n v="36"/>
    <n v="4.8"/>
    <s v="Chole Kulche"/>
    <n v="34"/>
    <x v="0"/>
    <s v="Three Stars"/>
    <s v="Europe"/>
    <x v="0"/>
    <x v="0"/>
    <n v="51"/>
    <x v="1"/>
    <s v="Cash, Card"/>
    <s v="Chef Special"/>
    <s v="IFG5ISL48QAS3BH"/>
    <s v="Emily Clark"/>
    <n v="182797"/>
    <n v="599"/>
    <n v="26.912400000000002"/>
    <n v="75.787300000000002"/>
    <s v="Legacy"/>
    <s v="Yes"/>
    <s v="Online + Table"/>
    <s v="Excellent"/>
  </r>
  <r>
    <x v="45"/>
    <x v="45"/>
    <x v="2"/>
    <x v="42"/>
    <n v="0"/>
    <n v="145"/>
    <s v="Rodolfo Guzmán"/>
    <n v="2006"/>
    <n v="40"/>
    <n v="4.5999999999999996"/>
    <s v="Burrito"/>
    <n v="19"/>
    <x v="3"/>
    <s v="No Stars"/>
    <s v="South America"/>
    <x v="0"/>
    <x v="1"/>
    <n v="43"/>
    <x v="1"/>
    <s v="UPI, Card"/>
    <s v="Seasonal Special"/>
    <m/>
    <s v="Lucas Martin"/>
    <n v="410452"/>
    <n v="3150"/>
    <n v="29.760400000000001"/>
    <n v="-95.369799999999998"/>
    <s v="Legacy"/>
    <s v="No"/>
    <s v="Online Only"/>
    <s v="Excellent"/>
  </r>
  <r>
    <x v="22"/>
    <x v="9"/>
    <x v="2"/>
    <x v="50"/>
    <n v="2"/>
    <n v="450"/>
    <s v="René Redzepi"/>
    <n v="2003"/>
    <n v="40"/>
    <n v="4.8"/>
    <s v="BBQ Wings"/>
    <n v="22"/>
    <x v="1"/>
    <s v="Two Stars"/>
    <s v="Europe"/>
    <x v="1"/>
    <x v="1"/>
    <n v="43"/>
    <x v="1"/>
    <s v="Cash, Card"/>
    <s v="Seasonal Special"/>
    <m/>
    <s v="Riya Patel"/>
    <n v="371163"/>
    <n v="5339"/>
    <n v="37.774900000000002"/>
    <n v="-122.4194"/>
    <s v="Legacy"/>
    <s v="No"/>
    <s v="None"/>
    <s v="Excellent"/>
  </r>
  <r>
    <x v="31"/>
    <x v="60"/>
    <x v="21"/>
    <x v="59"/>
    <n v="2"/>
    <n v="245"/>
    <s v="Richard Ekkebus"/>
    <n v="2005"/>
    <n v="46"/>
    <n v="4.7"/>
    <s v="Tourtière"/>
    <n v="20"/>
    <x v="2"/>
    <s v="Two Stars"/>
    <s v="Asia"/>
    <x v="0"/>
    <x v="0"/>
    <n v="26"/>
    <x v="1"/>
    <s v="UPI, Card"/>
    <s v="Seasonal Special"/>
    <m/>
    <s v="John Smith"/>
    <n v="235040"/>
    <n v="4235"/>
    <n v="45.5017"/>
    <n v="-73.567300000000003"/>
    <s v="Legacy"/>
    <s v="No"/>
    <s v="Online + Table"/>
    <s v="Excellent"/>
  </r>
  <r>
    <x v="49"/>
    <x v="37"/>
    <x v="19"/>
    <x v="39"/>
    <n v="0"/>
    <n v="85"/>
    <s v="James Lowe"/>
    <n v="2014"/>
    <n v="38"/>
    <n v="4.5"/>
    <s v="Biryani"/>
    <n v="11"/>
    <x v="3"/>
    <s v="No Stars"/>
    <s v="Europe"/>
    <x v="1"/>
    <x v="1"/>
    <n v="28"/>
    <x v="0"/>
    <s v="UPI, Card"/>
    <s v="Chef Special"/>
    <s v="81S7S79GU5POE2M"/>
    <s v="Oliver Brown"/>
    <n v="188599"/>
    <n v="5351"/>
    <n v="12.9716"/>
    <n v="77.5946"/>
    <s v="Established"/>
    <s v="Yes"/>
    <s v="None"/>
    <s v="Excellent"/>
  </r>
  <r>
    <x v="8"/>
    <x v="42"/>
    <x v="19"/>
    <x v="38"/>
    <n v="3"/>
    <n v="295"/>
    <s v="Juan Mari Arzak"/>
    <n v="1897"/>
    <n v="50"/>
    <n v="4.8"/>
    <s v="Paneer Butter Masala"/>
    <n v="128"/>
    <x v="0"/>
    <s v="Three Stars"/>
    <s v="Europe"/>
    <x v="0"/>
    <x v="1"/>
    <n v="34"/>
    <x v="1"/>
    <s v="UPI, Card"/>
    <s v="Seasonal Special"/>
    <s v="NTSUG7L7COZMHNQ"/>
    <s v="Lucas Martin"/>
    <n v="70811"/>
    <n v="4472"/>
    <n v="23.022500000000001"/>
    <n v="72.571399999999997"/>
    <s v="Legacy"/>
    <s v="Yes"/>
    <s v="Online Only"/>
    <s v="Excellent"/>
  </r>
  <r>
    <x v="46"/>
    <x v="54"/>
    <x v="19"/>
    <x v="36"/>
    <n v="0"/>
    <n v="285"/>
    <s v="Dan Barber"/>
    <n v="2004"/>
    <n v="70"/>
    <n v="4.5999999999999996"/>
    <s v="Fusion Tikka"/>
    <n v="21"/>
    <x v="0"/>
    <s v="No Stars"/>
    <s v="North America"/>
    <x v="0"/>
    <x v="1"/>
    <n v="21"/>
    <x v="0"/>
    <s v="Cash, Card"/>
    <s v="Bestselling Dish"/>
    <s v="GOXWKB6WLAMV32K"/>
    <s v="Francesco Rossi"/>
    <n v="50244"/>
    <n v="3359"/>
    <n v="26.912400000000002"/>
    <n v="75.787300000000002"/>
    <s v="Legacy"/>
    <s v="Yes"/>
    <s v="Online Only"/>
    <s v="Excellent"/>
  </r>
  <r>
    <x v="24"/>
    <x v="42"/>
    <x v="19"/>
    <x v="38"/>
    <n v="2"/>
    <n v="325"/>
    <s v="Kyle &amp; Katina Connaughton"/>
    <n v="2016"/>
    <n v="48"/>
    <n v="4.7"/>
    <s v="Dal Makhani"/>
    <n v="9"/>
    <x v="0"/>
    <s v="Two Stars"/>
    <s v="North America"/>
    <x v="1"/>
    <x v="1"/>
    <n v="30"/>
    <x v="1"/>
    <s v="UPI, Card"/>
    <s v="Chef Special"/>
    <s v="DRHRO2EU7YR3R43"/>
    <s v="Lucas Martin"/>
    <n v="345158"/>
    <n v="171"/>
    <n v="23.022500000000001"/>
    <n v="72.571399999999997"/>
    <s v="Established"/>
    <s v="Yes"/>
    <s v="None"/>
    <s v="Excellent"/>
  </r>
  <r>
    <x v="44"/>
    <x v="6"/>
    <x v="2"/>
    <x v="44"/>
    <n v="0"/>
    <n v="185"/>
    <s v="Thomas &amp; Mathias Sühring"/>
    <n v="2014"/>
    <n v="48"/>
    <n v="4.5999999999999996"/>
    <s v="Grilled Salmon"/>
    <n v="11"/>
    <x v="2"/>
    <s v="No Stars"/>
    <s v="Asia"/>
    <x v="0"/>
    <x v="0"/>
    <n v="72"/>
    <x v="1"/>
    <s v="All Methods Accepted"/>
    <s v="Chef Special"/>
    <m/>
    <s v="Sara Kapoor"/>
    <n v="209341"/>
    <n v="5550"/>
    <n v="40.712800000000001"/>
    <n v="-74.006"/>
    <s v="Established"/>
    <s v="No"/>
    <s v="Online + Table"/>
    <s v="Excellent"/>
  </r>
  <r>
    <x v="33"/>
    <x v="35"/>
    <x v="19"/>
    <x v="41"/>
    <n v="2"/>
    <n v="275"/>
    <s v="Andoni Luis Aduriz"/>
    <n v="1998"/>
    <n v="20"/>
    <n v="4.5999999999999996"/>
    <s v="Undhiyu"/>
    <n v="27"/>
    <x v="0"/>
    <s v="Two Stars"/>
    <s v="Europe"/>
    <x v="1"/>
    <x v="0"/>
    <n v="62"/>
    <x v="1"/>
    <s v="UPI, Card"/>
    <s v="Bestselling Dish"/>
    <s v="G44TH6Q78KNIRUK"/>
    <s v="Francesco Rossi"/>
    <n v="398622"/>
    <n v="6038"/>
    <n v="19.076000000000001"/>
    <n v="72.877700000000004"/>
    <s v="Legacy"/>
    <s v="Yes"/>
    <s v="Table Only"/>
    <s v="Excellent"/>
  </r>
  <r>
    <x v="19"/>
    <x v="3"/>
    <x v="3"/>
    <x v="2"/>
    <n v="3"/>
    <n v="290"/>
    <s v="Massimiliano Alajmo"/>
    <n v="1981"/>
    <n v="50"/>
    <n v="4.7"/>
    <s v="Coq au Vin"/>
    <n v="44"/>
    <x v="0"/>
    <s v="Three Stars"/>
    <s v="Europe"/>
    <x v="0"/>
    <x v="0"/>
    <n v="52"/>
    <x v="1"/>
    <s v="UPI, Card"/>
    <s v="Seasonal Special"/>
    <m/>
    <s v="Arjun Verma"/>
    <n v="465882"/>
    <n v="4730"/>
    <n v="48.8566"/>
    <n v="2.3521999999999998"/>
    <s v="Legacy"/>
    <s v="No"/>
    <s v="Online + Table"/>
    <s v="Excellent"/>
  </r>
  <r>
    <x v="13"/>
    <x v="9"/>
    <x v="2"/>
    <x v="50"/>
    <n v="3"/>
    <n v="270"/>
    <s v="Quique Dacosta"/>
    <n v="1989"/>
    <n v="48"/>
    <n v="4.8"/>
    <s v="BBQ Wings"/>
    <n v="36"/>
    <x v="0"/>
    <s v="Three Stars"/>
    <s v="Europe"/>
    <x v="0"/>
    <x v="0"/>
    <n v="42"/>
    <x v="0"/>
    <s v="All Methods Accepted"/>
    <s v="Customer Choice"/>
    <m/>
    <s v="Oliver Brown"/>
    <n v="303997"/>
    <n v="7971"/>
    <n v="37.774900000000002"/>
    <n v="-122.4194"/>
    <s v="Legacy"/>
    <s v="No"/>
    <s v="Online + Table"/>
    <s v="Excellent"/>
  </r>
  <r>
    <x v="34"/>
    <x v="18"/>
    <x v="8"/>
    <x v="48"/>
    <n v="2"/>
    <n v="550"/>
    <s v="Rasmus Munk"/>
    <n v="2015"/>
    <n v="50"/>
    <n v="4.5"/>
    <s v="Tuna Roll"/>
    <n v="10"/>
    <x v="1"/>
    <s v="Two Stars"/>
    <s v="Europe"/>
    <x v="0"/>
    <x v="0"/>
    <n v="25"/>
    <x v="0"/>
    <s v="All Methods Accepted"/>
    <s v="Seasonal Special"/>
    <m/>
    <s v="Sara Kapoor"/>
    <n v="407697"/>
    <n v="5784"/>
    <n v="35.689500000000002"/>
    <n v="139.6917"/>
    <s v="Established"/>
    <s v="No"/>
    <s v="Online + Table"/>
    <s v="Excellent"/>
  </r>
  <r>
    <x v="48"/>
    <x v="38"/>
    <x v="19"/>
    <x v="41"/>
    <n v="0"/>
    <n v="125"/>
    <s v="Leonor Espinosa"/>
    <n v="2007"/>
    <n v="45"/>
    <n v="4.5"/>
    <s v="Undhiyu"/>
    <n v="18"/>
    <x v="3"/>
    <s v="No Stars"/>
    <s v="South America"/>
    <x v="0"/>
    <x v="1"/>
    <n v="62"/>
    <x v="1"/>
    <s v="Cash, Card"/>
    <s v="Seasonal Special"/>
    <s v="0FFFEUMZQ2L01WS"/>
    <s v="Emily Clark"/>
    <n v="214713"/>
    <n v="2167"/>
    <n v="13.082700000000001"/>
    <n v="80.270700000000005"/>
    <s v="Legacy"/>
    <s v="Yes"/>
    <s v="Online Only"/>
    <s v="Excellent"/>
  </r>
  <r>
    <x v="31"/>
    <x v="37"/>
    <x v="19"/>
    <x v="55"/>
    <n v="2"/>
    <n v="245"/>
    <s v="Richard Ekkebus"/>
    <n v="2005"/>
    <n v="46"/>
    <n v="4.7"/>
    <s v="Fish Curry"/>
    <n v="20"/>
    <x v="2"/>
    <s v="Two Stars"/>
    <s v="Asia"/>
    <x v="1"/>
    <x v="1"/>
    <n v="63"/>
    <x v="1"/>
    <s v="Cash, UPI"/>
    <s v="Bestselling Dish"/>
    <s v="DKAKBPJ3F871RJ7"/>
    <s v="Haruto Tanaka"/>
    <n v="30970"/>
    <n v="4637"/>
    <n v="12.9716"/>
    <n v="77.5946"/>
    <s v="Legacy"/>
    <s v="Yes"/>
    <s v="None"/>
    <s v="Excellent"/>
  </r>
  <r>
    <x v="19"/>
    <x v="41"/>
    <x v="19"/>
    <x v="37"/>
    <n v="3"/>
    <n v="290"/>
    <s v="Massimiliano Alajmo"/>
    <n v="1981"/>
    <n v="50"/>
    <n v="4.7"/>
    <s v="Pani Puri"/>
    <n v="44"/>
    <x v="0"/>
    <s v="Three Stars"/>
    <s v="Europe"/>
    <x v="1"/>
    <x v="1"/>
    <n v="27"/>
    <x v="0"/>
    <s v="UPI, Card"/>
    <s v="Customer Choice"/>
    <s v="RZYRM6YHXQFPT6Z"/>
    <s v="Oliver Brown"/>
    <n v="25301"/>
    <n v="5405"/>
    <n v="21.170200000000001"/>
    <n v="72.831100000000006"/>
    <s v="Legacy"/>
    <s v="Yes"/>
    <s v="None"/>
    <s v="Excellent"/>
  </r>
  <r>
    <x v="41"/>
    <x v="41"/>
    <x v="19"/>
    <x v="53"/>
    <n v="0"/>
    <n v="155"/>
    <s v="Enrique Olvera"/>
    <n v="2000"/>
    <n v="55"/>
    <n v="4.7"/>
    <s v="Dal Baati Churma"/>
    <n v="25"/>
    <x v="2"/>
    <s v="No Stars"/>
    <s v="North America"/>
    <x v="1"/>
    <x v="0"/>
    <n v="37"/>
    <x v="0"/>
    <s v="All Methods Accepted"/>
    <s v="Seasonal Special"/>
    <s v="J0Z49NW3W5RNGOS"/>
    <s v="Lucas Martin"/>
    <n v="230619"/>
    <n v="6213"/>
    <n v="21.170200000000001"/>
    <n v="72.831100000000006"/>
    <s v="Legacy"/>
    <s v="Yes"/>
    <s v="Table Only"/>
    <s v="Excellent"/>
  </r>
  <r>
    <x v="27"/>
    <x v="45"/>
    <x v="2"/>
    <x v="52"/>
    <n v="2"/>
    <n v="235"/>
    <s v="Hiroyasu Kawate"/>
    <n v="2009"/>
    <n v="28"/>
    <n v="4.7"/>
    <s v="Grilled Steak"/>
    <n v="16"/>
    <x v="2"/>
    <s v="Two Stars"/>
    <s v="Asia"/>
    <x v="0"/>
    <x v="0"/>
    <n v="35"/>
    <x v="1"/>
    <s v="Cash, Card"/>
    <s v="Seasonal Special"/>
    <m/>
    <s v="Haruto Tanaka"/>
    <n v="219619"/>
    <n v="6326"/>
    <n v="29.760400000000001"/>
    <n v="-95.369799999999998"/>
    <s v="Legacy"/>
    <s v="No"/>
    <s v="Online + Table"/>
    <s v="Excellent"/>
  </r>
  <r>
    <x v="12"/>
    <x v="26"/>
    <x v="12"/>
    <x v="47"/>
    <n v="3"/>
    <n v="310"/>
    <s v="Heinz Beck"/>
    <n v="1994"/>
    <n v="50"/>
    <n v="4.8"/>
    <s v="Roast Duck"/>
    <n v="31"/>
    <x v="0"/>
    <s v="Three Stars"/>
    <s v="Europe"/>
    <x v="0"/>
    <x v="1"/>
    <n v="72"/>
    <x v="1"/>
    <s v="Cash, UPI"/>
    <s v="Bestselling Dish"/>
    <m/>
    <s v="Riya Patel"/>
    <n v="45451"/>
    <n v="7179"/>
    <n v="51.507399999999997"/>
    <n v="-0.1278"/>
    <s v="Legacy"/>
    <s v="No"/>
    <s v="Online Only"/>
    <s v="Excellent"/>
  </r>
  <r>
    <x v="41"/>
    <x v="59"/>
    <x v="20"/>
    <x v="58"/>
    <n v="0"/>
    <n v="155"/>
    <s v="Enrique Olvera"/>
    <n v="2000"/>
    <n v="55"/>
    <n v="4.7"/>
    <s v="Lamb Chops"/>
    <n v="25"/>
    <x v="2"/>
    <s v="No Stars"/>
    <s v="North America"/>
    <x v="1"/>
    <x v="0"/>
    <n v="30"/>
    <x v="0"/>
    <s v="All Methods Accepted"/>
    <s v="Chef Special"/>
    <m/>
    <s v="Amit Sharma"/>
    <n v="456006"/>
    <n v="5560"/>
    <n v="-27.469799999999999"/>
    <n v="153.02510000000001"/>
    <s v="Legacy"/>
    <s v="No"/>
    <s v="Table Only"/>
    <s v="Excellent"/>
  </r>
  <r>
    <x v="0"/>
    <x v="50"/>
    <x v="3"/>
    <x v="9"/>
    <n v="3"/>
    <n v="320"/>
    <s v="Massimo Bottura"/>
    <n v="1995"/>
    <n v="28"/>
    <n v="4.9000000000000004"/>
    <s v="Truffle Risotto"/>
    <n v="30"/>
    <x v="0"/>
    <s v="Three Stars"/>
    <s v="Europe"/>
    <x v="1"/>
    <x v="0"/>
    <n v="59"/>
    <x v="0"/>
    <s v="All Methods Accepted"/>
    <s v="Chef Special"/>
    <m/>
    <s v="Arjun Verma"/>
    <n v="288785"/>
    <n v="1129"/>
    <n v="45.764000000000003"/>
    <n v="4.8357000000000001"/>
    <s v="Legacy"/>
    <s v="No"/>
    <s v="Table Only"/>
    <s v="Excellent"/>
  </r>
  <r>
    <x v="48"/>
    <x v="9"/>
    <x v="2"/>
    <x v="50"/>
    <n v="0"/>
    <n v="125"/>
    <s v="Leonor Espinosa"/>
    <n v="2007"/>
    <n v="45"/>
    <n v="4.5"/>
    <s v="BBQ Wings"/>
    <n v="18"/>
    <x v="3"/>
    <s v="No Stars"/>
    <s v="South America"/>
    <x v="1"/>
    <x v="1"/>
    <n v="31"/>
    <x v="1"/>
    <s v="Cash, Card"/>
    <s v="Bestselling Dish"/>
    <m/>
    <s v="Lucas Martin"/>
    <n v="270523"/>
    <n v="7562"/>
    <n v="37.774900000000002"/>
    <n v="-122.4194"/>
    <s v="Legacy"/>
    <s v="No"/>
    <s v="None"/>
    <s v="Excellent"/>
  </r>
  <r>
    <x v="20"/>
    <x v="61"/>
    <x v="20"/>
    <x v="44"/>
    <n v="3"/>
    <n v="265"/>
    <s v="Eneko Atxa"/>
    <n v="2005"/>
    <n v="45"/>
    <n v="4.7"/>
    <s v="Lobster Roll"/>
    <n v="20"/>
    <x v="0"/>
    <s v="Three Stars"/>
    <s v="Europe"/>
    <x v="1"/>
    <x v="0"/>
    <n v="52"/>
    <x v="0"/>
    <s v="All Methods Accepted"/>
    <s v="Customer Choice"/>
    <m/>
    <s v="Sara Kapoor"/>
    <n v="400465"/>
    <n v="4618"/>
    <n v="-37.813600000000001"/>
    <n v="144.9631"/>
    <s v="Legacy"/>
    <s v="No"/>
    <s v="Table Only"/>
    <s v="Excellent"/>
  </r>
  <r>
    <x v="35"/>
    <x v="50"/>
    <x v="3"/>
    <x v="49"/>
    <n v="1"/>
    <n v="210"/>
    <s v="Victor Arguinzoniz"/>
    <n v="1990"/>
    <n v="30"/>
    <n v="4.7"/>
    <s v="Croissant"/>
    <n v="35"/>
    <x v="2"/>
    <s v="One Star"/>
    <s v="Europe"/>
    <x v="1"/>
    <x v="1"/>
    <n v="67"/>
    <x v="1"/>
    <s v="UPI, Card"/>
    <s v="Seasonal Special"/>
    <m/>
    <s v="Lucas Martin"/>
    <n v="478498"/>
    <n v="4112"/>
    <n v="45.764000000000003"/>
    <n v="4.8357000000000001"/>
    <s v="Legacy"/>
    <s v="No"/>
    <s v="None"/>
    <s v="Excellent"/>
  </r>
  <r>
    <x v="41"/>
    <x v="41"/>
    <x v="19"/>
    <x v="38"/>
    <n v="0"/>
    <n v="155"/>
    <s v="Enrique Olvera"/>
    <n v="2000"/>
    <n v="55"/>
    <n v="4.7"/>
    <s v="Paneer Butter Masala"/>
    <n v="25"/>
    <x v="2"/>
    <s v="No Stars"/>
    <s v="North America"/>
    <x v="1"/>
    <x v="0"/>
    <n v="65"/>
    <x v="1"/>
    <s v="Cash, Card"/>
    <s v="Chef Special"/>
    <s v="CFHKDGI4WGKCNTN"/>
    <s v="Arjun Verma"/>
    <n v="210142"/>
    <n v="1429"/>
    <n v="21.170200000000001"/>
    <n v="72.831100000000006"/>
    <s v="Legacy"/>
    <s v="Yes"/>
    <s v="Table Only"/>
    <s v="Excellent"/>
  </r>
  <r>
    <x v="39"/>
    <x v="58"/>
    <x v="12"/>
    <x v="54"/>
    <n v="0"/>
    <n v="180"/>
    <s v="Virgilio Martínez"/>
    <n v="2008"/>
    <n v="50"/>
    <n v="4.8"/>
    <s v="Chicken Tikka Pizza"/>
    <n v="17"/>
    <x v="2"/>
    <s v="No Stars"/>
    <s v="South America"/>
    <x v="0"/>
    <x v="1"/>
    <n v="59"/>
    <x v="0"/>
    <s v="Cash, UPI"/>
    <s v="Chef Special"/>
    <m/>
    <s v="Arjun Verma"/>
    <n v="440053"/>
    <n v="5891"/>
    <n v="52.486199999999997"/>
    <n v="-1.8904000000000001"/>
    <s v="Legacy"/>
    <s v="No"/>
    <s v="Online Only"/>
    <s v="Excellent"/>
  </r>
  <r>
    <x v="42"/>
    <x v="59"/>
    <x v="20"/>
    <x v="58"/>
    <n v="0"/>
    <n v="195"/>
    <s v="Gaggan Anand"/>
    <n v="2017"/>
    <n v="14"/>
    <n v="4.5999999999999996"/>
    <s v="Lamb Chops"/>
    <n v="8"/>
    <x v="2"/>
    <s v="No Stars"/>
    <s v="Asia"/>
    <x v="1"/>
    <x v="0"/>
    <n v="66"/>
    <x v="1"/>
    <s v="UPI, Card"/>
    <s v="Customer Choice"/>
    <m/>
    <s v="Oliver Brown"/>
    <n v="22254"/>
    <n v="4881"/>
    <n v="-27.469799999999999"/>
    <n v="153.02510000000001"/>
    <s v="Established"/>
    <s v="No"/>
    <s v="Table Only"/>
    <s v="Excellent"/>
  </r>
  <r>
    <x v="12"/>
    <x v="37"/>
    <x v="19"/>
    <x v="41"/>
    <n v="3"/>
    <n v="310"/>
    <s v="Heinz Beck"/>
    <n v="1994"/>
    <n v="50"/>
    <n v="4.8"/>
    <s v="Thepla"/>
    <n v="31"/>
    <x v="0"/>
    <s v="Three Stars"/>
    <s v="Europe"/>
    <x v="1"/>
    <x v="0"/>
    <n v="61"/>
    <x v="0"/>
    <s v="Cash, UPI"/>
    <s v="Chef Special"/>
    <s v="UMHPP2PFMETX2FL"/>
    <s v="Emily Clark"/>
    <n v="273013"/>
    <n v="4617"/>
    <n v="12.9716"/>
    <n v="77.5946"/>
    <s v="Legacy"/>
    <s v="Yes"/>
    <s v="Table Only"/>
    <s v="Excellent"/>
  </r>
  <r>
    <x v="41"/>
    <x v="9"/>
    <x v="2"/>
    <x v="52"/>
    <n v="0"/>
    <n v="155"/>
    <s v="Enrique Olvera"/>
    <n v="2000"/>
    <n v="55"/>
    <n v="4.7"/>
    <s v="Prime Rib"/>
    <n v="25"/>
    <x v="2"/>
    <s v="No Stars"/>
    <s v="North America"/>
    <x v="0"/>
    <x v="0"/>
    <n v="41"/>
    <x v="0"/>
    <s v="Cash, UPI"/>
    <s v="Customer Choice"/>
    <m/>
    <s v="Arjun Verma"/>
    <n v="157159"/>
    <n v="3974"/>
    <n v="37.774900000000002"/>
    <n v="-122.4194"/>
    <s v="Legacy"/>
    <s v="No"/>
    <s v="Online + Table"/>
    <s v="Excellent"/>
  </r>
  <r>
    <x v="23"/>
    <x v="41"/>
    <x v="19"/>
    <x v="41"/>
    <n v="2"/>
    <n v="280"/>
    <s v="Zaiyu Hasegawa"/>
    <n v="2007"/>
    <n v="26"/>
    <n v="4.7"/>
    <s v="Dhokla"/>
    <n v="18"/>
    <x v="0"/>
    <s v="Two Stars"/>
    <s v="Asia"/>
    <x v="0"/>
    <x v="0"/>
    <n v="71"/>
    <x v="1"/>
    <s v="Cash, Card"/>
    <s v="Bestselling Dish"/>
    <s v="B5JZH2DVR5YN8Z1"/>
    <s v="Oliver Brown"/>
    <n v="253312"/>
    <n v="3597"/>
    <n v="21.170200000000001"/>
    <n v="72.831100000000006"/>
    <s v="Legacy"/>
    <s v="Yes"/>
    <s v="Online + Table"/>
    <s v="Excellent"/>
  </r>
  <r>
    <x v="2"/>
    <x v="52"/>
    <x v="12"/>
    <x v="54"/>
    <n v="3"/>
    <n v="390"/>
    <s v="Thomas Keller"/>
    <n v="1994"/>
    <n v="60"/>
    <n v="4.9000000000000004"/>
    <s v="Chicken Tikka Pizza"/>
    <n v="31"/>
    <x v="0"/>
    <s v="Three Stars"/>
    <s v="North America"/>
    <x v="0"/>
    <x v="1"/>
    <n v="25"/>
    <x v="1"/>
    <s v="Cash, Card"/>
    <s v="Chef Special"/>
    <m/>
    <s v="Riya Patel"/>
    <n v="471077"/>
    <n v="2313"/>
    <n v="53.800800000000002"/>
    <n v="-1.5490999999999999"/>
    <s v="Legacy"/>
    <s v="No"/>
    <s v="Online Only"/>
    <s v="Excellent"/>
  </r>
  <r>
    <x v="17"/>
    <x v="35"/>
    <x v="19"/>
    <x v="36"/>
    <n v="3"/>
    <n v="365"/>
    <s v="Daniel Humm"/>
    <n v="1998"/>
    <n v="80"/>
    <n v="4.7"/>
    <s v="Truffle Naan"/>
    <n v="27"/>
    <x v="0"/>
    <s v="Three Stars"/>
    <s v="North America"/>
    <x v="0"/>
    <x v="1"/>
    <n v="40"/>
    <x v="1"/>
    <s v="UPI, Card"/>
    <s v="Customer Choice"/>
    <s v="IK1GPEMRSJ34REV"/>
    <s v="Riya Patel"/>
    <n v="288307"/>
    <n v="3887"/>
    <n v="19.076000000000001"/>
    <n v="72.877700000000004"/>
    <s v="Legacy"/>
    <s v="Yes"/>
    <s v="Online Only"/>
    <s v="Excellent"/>
  </r>
  <r>
    <x v="38"/>
    <x v="10"/>
    <x v="0"/>
    <x v="46"/>
    <n v="1"/>
    <n v="95"/>
    <s v="Bertrand Grébaut"/>
    <n v="2011"/>
    <n v="28"/>
    <n v="4.5"/>
    <s v="Spaghetti Carbonara"/>
    <n v="14"/>
    <x v="3"/>
    <s v="One Star"/>
    <s v="Europe"/>
    <x v="1"/>
    <x v="1"/>
    <n v="49"/>
    <x v="0"/>
    <s v="Cash, Card"/>
    <s v="Bestselling Dish"/>
    <m/>
    <s v="Haruto Tanaka"/>
    <n v="138540"/>
    <n v="7148"/>
    <n v="41.902799999999999"/>
    <n v="12.4964"/>
    <s v="Established"/>
    <s v="No"/>
    <s v="None"/>
    <s v="Excellent"/>
  </r>
  <r>
    <x v="11"/>
    <x v="54"/>
    <x v="19"/>
    <x v="36"/>
    <n v="3"/>
    <n v="385"/>
    <s v="Yannick Alléno"/>
    <n v="2003"/>
    <n v="55"/>
    <n v="4.8"/>
    <s v="Truffle Naan"/>
    <n v="22"/>
    <x v="0"/>
    <s v="Three Stars"/>
    <s v="Europe"/>
    <x v="0"/>
    <x v="0"/>
    <n v="36"/>
    <x v="1"/>
    <s v="Cash, Card"/>
    <s v="Seasonal Special"/>
    <s v="7WC8K47VEUS84LO"/>
    <s v="Haruto Tanaka"/>
    <n v="95370"/>
    <n v="2140"/>
    <n v="26.912400000000002"/>
    <n v="75.787300000000002"/>
    <s v="Legacy"/>
    <s v="Yes"/>
    <s v="Online + Table"/>
    <s v="Excellent"/>
  </r>
  <r>
    <x v="28"/>
    <x v="6"/>
    <x v="2"/>
    <x v="50"/>
    <n v="2"/>
    <n v="265"/>
    <s v="Heinz Reitbauer"/>
    <n v="2005"/>
    <n v="60"/>
    <n v="4.7"/>
    <s v="BBQ Wings"/>
    <n v="20"/>
    <x v="0"/>
    <s v="Two Stars"/>
    <s v="Europe"/>
    <x v="1"/>
    <x v="1"/>
    <n v="29"/>
    <x v="1"/>
    <s v="Cash, Card"/>
    <s v="Chef Special"/>
    <m/>
    <s v="Arjun Verma"/>
    <n v="43846"/>
    <n v="556"/>
    <n v="40.712800000000001"/>
    <n v="-74.006"/>
    <s v="Legacy"/>
    <s v="No"/>
    <s v="None"/>
    <s v="Excellent"/>
  </r>
  <r>
    <x v="35"/>
    <x v="45"/>
    <x v="2"/>
    <x v="50"/>
    <n v="1"/>
    <n v="210"/>
    <s v="Victor Arguinzoniz"/>
    <n v="1990"/>
    <n v="30"/>
    <n v="4.7"/>
    <s v="BBQ Wings"/>
    <n v="35"/>
    <x v="2"/>
    <s v="One Star"/>
    <s v="Europe"/>
    <x v="0"/>
    <x v="0"/>
    <n v="69"/>
    <x v="1"/>
    <s v="Cash, Card"/>
    <s v="Seasonal Special"/>
    <m/>
    <s v="John Smith"/>
    <n v="2427"/>
    <n v="7452"/>
    <n v="29.760400000000001"/>
    <n v="-95.369799999999998"/>
    <s v="Legacy"/>
    <s v="No"/>
    <s v="Online + Table"/>
    <s v="Excellent"/>
  </r>
  <r>
    <x v="34"/>
    <x v="14"/>
    <x v="2"/>
    <x v="50"/>
    <n v="2"/>
    <n v="550"/>
    <s v="Rasmus Munk"/>
    <n v="2015"/>
    <n v="50"/>
    <n v="4.5"/>
    <s v="BBQ Wings"/>
    <n v="10"/>
    <x v="1"/>
    <s v="Two Stars"/>
    <s v="Europe"/>
    <x v="1"/>
    <x v="0"/>
    <n v="59"/>
    <x v="0"/>
    <s v="UPI, Card"/>
    <s v="Bestselling Dish"/>
    <m/>
    <s v="John Smith"/>
    <n v="435427"/>
    <n v="3324"/>
    <n v="41.878100000000003"/>
    <n v="-87.629800000000003"/>
    <s v="Established"/>
    <s v="No"/>
    <s v="Table Only"/>
    <s v="Excellent"/>
  </r>
  <r>
    <x v="18"/>
    <x v="60"/>
    <x v="21"/>
    <x v="50"/>
    <n v="3"/>
    <n v="385"/>
    <s v="Grant Achatz"/>
    <n v="2005"/>
    <n v="64"/>
    <n v="4.7"/>
    <s v="BBQ Wings"/>
    <n v="20"/>
    <x v="0"/>
    <s v="Three Stars"/>
    <s v="North America"/>
    <x v="1"/>
    <x v="0"/>
    <n v="73"/>
    <x v="0"/>
    <s v="Cash, UPI"/>
    <s v="Customer Choice"/>
    <m/>
    <s v="John Smith"/>
    <n v="269850"/>
    <n v="2625"/>
    <n v="45.5017"/>
    <n v="-73.567300000000003"/>
    <s v="Legacy"/>
    <s v="No"/>
    <s v="Table Only"/>
    <s v="Excellent"/>
  </r>
  <r>
    <x v="17"/>
    <x v="43"/>
    <x v="0"/>
    <x v="43"/>
    <n v="3"/>
    <n v="365"/>
    <s v="Daniel Humm"/>
    <n v="1998"/>
    <n v="80"/>
    <n v="4.7"/>
    <s v="Pepperoni"/>
    <n v="27"/>
    <x v="0"/>
    <s v="Three Stars"/>
    <s v="North America"/>
    <x v="0"/>
    <x v="0"/>
    <n v="70"/>
    <x v="0"/>
    <s v="All Methods Accepted"/>
    <s v="Chef Special"/>
    <m/>
    <s v="Haruto Tanaka"/>
    <n v="491673"/>
    <n v="4010"/>
    <n v="45.464199999999998"/>
    <n v="9.19"/>
    <s v="Legacy"/>
    <s v="No"/>
    <s v="Online + Table"/>
    <s v="Excellent"/>
  </r>
  <r>
    <x v="20"/>
    <x v="40"/>
    <x v="19"/>
    <x v="41"/>
    <n v="3"/>
    <n v="265"/>
    <s v="Eneko Atxa"/>
    <n v="2005"/>
    <n v="45"/>
    <n v="4.7"/>
    <s v="Undhiyu"/>
    <n v="20"/>
    <x v="0"/>
    <s v="Three Stars"/>
    <s v="Europe"/>
    <x v="0"/>
    <x v="1"/>
    <n v="22"/>
    <x v="1"/>
    <s v="Cash, Card"/>
    <s v="Chef Special"/>
    <s v="BK9ZFKT8DMIIWB2"/>
    <s v="Amit Sharma"/>
    <n v="55104"/>
    <n v="894"/>
    <n v="17.385000000000002"/>
    <n v="78.486699999999999"/>
    <s v="Legacy"/>
    <s v="Yes"/>
    <s v="Online Only"/>
    <s v="Excellent"/>
  </r>
  <r>
    <x v="25"/>
    <x v="9"/>
    <x v="2"/>
    <x v="42"/>
    <n v="2"/>
    <n v="245"/>
    <s v="Tim Raue"/>
    <n v="2010"/>
    <n v="48"/>
    <n v="4.7"/>
    <s v="Burrito"/>
    <n v="15"/>
    <x v="2"/>
    <s v="Two Stars"/>
    <s v="Europe"/>
    <x v="1"/>
    <x v="0"/>
    <n v="37"/>
    <x v="0"/>
    <s v="All Methods Accepted"/>
    <s v="Chef Special"/>
    <m/>
    <s v="Lucas Martin"/>
    <n v="218559"/>
    <n v="3331"/>
    <n v="37.774900000000002"/>
    <n v="-122.4194"/>
    <s v="Legacy"/>
    <s v="No"/>
    <s v="Table Only"/>
    <s v="Excellent"/>
  </r>
  <r>
    <x v="41"/>
    <x v="35"/>
    <x v="19"/>
    <x v="53"/>
    <n v="0"/>
    <n v="155"/>
    <s v="Enrique Olvera"/>
    <n v="2000"/>
    <n v="55"/>
    <n v="4.7"/>
    <s v="Gatte ki Sabzi"/>
    <n v="25"/>
    <x v="2"/>
    <s v="No Stars"/>
    <s v="North America"/>
    <x v="0"/>
    <x v="1"/>
    <n v="31"/>
    <x v="0"/>
    <s v="All Methods Accepted"/>
    <s v="Chef Special"/>
    <s v="K00BWQDXRCN4Q3K"/>
    <s v="Sara Kapoor"/>
    <n v="326868"/>
    <n v="3149"/>
    <n v="19.076000000000001"/>
    <n v="72.877700000000004"/>
    <s v="Legacy"/>
    <s v="Yes"/>
    <s v="Online Only"/>
    <s v="Excellent"/>
  </r>
  <r>
    <x v="47"/>
    <x v="35"/>
    <x v="19"/>
    <x v="41"/>
    <n v="0"/>
    <n v="220"/>
    <s v="Vladimir Mukhin"/>
    <n v="2011"/>
    <n v="50"/>
    <n v="4.5"/>
    <s v="Dhokla"/>
    <n v="14"/>
    <x v="2"/>
    <s v="No Stars"/>
    <s v="Europe"/>
    <x v="1"/>
    <x v="0"/>
    <n v="66"/>
    <x v="1"/>
    <s v="Cash, UPI"/>
    <s v="Bestselling Dish"/>
    <s v="SX92E166YNI2FJ6"/>
    <s v="Emily Clark"/>
    <n v="151313"/>
    <n v="4613"/>
    <n v="19.076000000000001"/>
    <n v="72.877700000000004"/>
    <s v="Established"/>
    <s v="Yes"/>
    <s v="Table Only"/>
    <s v="Excellent"/>
  </r>
  <r>
    <x v="25"/>
    <x v="35"/>
    <x v="19"/>
    <x v="38"/>
    <n v="2"/>
    <n v="245"/>
    <s v="Tim Raue"/>
    <n v="2010"/>
    <n v="48"/>
    <n v="4.7"/>
    <s v="Paneer Butter Masala"/>
    <n v="15"/>
    <x v="2"/>
    <s v="Two Stars"/>
    <s v="Europe"/>
    <x v="0"/>
    <x v="1"/>
    <n v="20"/>
    <x v="0"/>
    <s v="UPI, Card"/>
    <s v="Chef Special"/>
    <s v="Q3S3YHZ8T37T3J5"/>
    <s v="John Smith"/>
    <n v="437866"/>
    <n v="6038"/>
    <n v="19.076000000000001"/>
    <n v="72.877700000000004"/>
    <s v="Legacy"/>
    <s v="Yes"/>
    <s v="Online Only"/>
    <s v="Excellent"/>
  </r>
  <r>
    <x v="12"/>
    <x v="42"/>
    <x v="19"/>
    <x v="37"/>
    <n v="3"/>
    <n v="310"/>
    <s v="Heinz Beck"/>
    <n v="1994"/>
    <n v="50"/>
    <n v="4.8"/>
    <s v="Pani Puri"/>
    <n v="31"/>
    <x v="0"/>
    <s v="Three Stars"/>
    <s v="Europe"/>
    <x v="0"/>
    <x v="1"/>
    <n v="27"/>
    <x v="0"/>
    <s v="All Methods Accepted"/>
    <s v="Chef Special"/>
    <s v="3PIFE3EPCUENQHH"/>
    <s v="Emily Clark"/>
    <n v="19083"/>
    <n v="4582"/>
    <n v="23.022500000000001"/>
    <n v="72.571399999999997"/>
    <s v="Legacy"/>
    <s v="Yes"/>
    <s v="Online Only"/>
    <s v="Excellent"/>
  </r>
  <r>
    <x v="15"/>
    <x v="41"/>
    <x v="19"/>
    <x v="53"/>
    <n v="3"/>
    <n v="280"/>
    <s v="Joan Roca"/>
    <n v="1986"/>
    <n v="45"/>
    <n v="4.7"/>
    <s v="Gatte ki Sabzi"/>
    <n v="39"/>
    <x v="0"/>
    <s v="Three Stars"/>
    <s v="Europe"/>
    <x v="1"/>
    <x v="1"/>
    <n v="22"/>
    <x v="0"/>
    <s v="Cash, UPI"/>
    <s v="Bestselling Dish"/>
    <s v="MBAEHHCM2ODATDW"/>
    <s v="Emily Clark"/>
    <n v="370132"/>
    <n v="5873"/>
    <n v="21.170200000000001"/>
    <n v="72.831100000000006"/>
    <s v="Legacy"/>
    <s v="Yes"/>
    <s v="None"/>
    <s v="Excellent"/>
  </r>
  <r>
    <x v="17"/>
    <x v="55"/>
    <x v="19"/>
    <x v="38"/>
    <n v="3"/>
    <n v="365"/>
    <s v="Daniel Humm"/>
    <n v="1998"/>
    <n v="80"/>
    <n v="4.7"/>
    <s v="Paneer Butter Masala"/>
    <n v="27"/>
    <x v="0"/>
    <s v="Three Stars"/>
    <s v="North America"/>
    <x v="1"/>
    <x v="1"/>
    <n v="34"/>
    <x v="1"/>
    <s v="UPI, Card"/>
    <s v="Seasonal Special"/>
    <s v="BBORV9LTUQZ2O37"/>
    <s v="Amit Sharma"/>
    <n v="230891"/>
    <n v="6182"/>
    <n v="22.7196"/>
    <n v="75.857699999999994"/>
    <s v="Legacy"/>
    <s v="Yes"/>
    <s v="None"/>
    <s v="Excellent"/>
  </r>
  <r>
    <x v="10"/>
    <x v="40"/>
    <x v="19"/>
    <x v="38"/>
    <n v="3"/>
    <n v="298"/>
    <s v="Corey Lee"/>
    <n v="2010"/>
    <n v="56"/>
    <n v="4.8"/>
    <s v="Paneer Butter Masala"/>
    <n v="15"/>
    <x v="0"/>
    <s v="Three Stars"/>
    <s v="North America"/>
    <x v="0"/>
    <x v="0"/>
    <n v="74"/>
    <x v="0"/>
    <s v="Cash, Card"/>
    <s v="Bestselling Dish"/>
    <s v="EWPFMGD6VLZ541E"/>
    <s v="Riya Patel"/>
    <n v="402425"/>
    <n v="1360"/>
    <n v="17.385000000000002"/>
    <n v="78.486699999999999"/>
    <s v="Legacy"/>
    <s v="Yes"/>
    <s v="Online + Table"/>
    <s v="Excellent"/>
  </r>
  <r>
    <x v="26"/>
    <x v="50"/>
    <x v="3"/>
    <x v="9"/>
    <n v="2"/>
    <n v="275"/>
    <s v="Yoshihiro Narisawa"/>
    <n v="2003"/>
    <n v="36"/>
    <n v="4.7"/>
    <s v="Truffle Risotto"/>
    <n v="22"/>
    <x v="0"/>
    <s v="Two Stars"/>
    <s v="Asia"/>
    <x v="0"/>
    <x v="1"/>
    <n v="51"/>
    <x v="1"/>
    <s v="All Methods Accepted"/>
    <s v="Bestselling Dish"/>
    <m/>
    <s v="Lucas Martin"/>
    <n v="289643"/>
    <n v="3488"/>
    <n v="45.764000000000003"/>
    <n v="4.8357000000000001"/>
    <s v="Legacy"/>
    <s v="No"/>
    <s v="Online Only"/>
    <s v="Excellent"/>
  </r>
  <r>
    <x v="1"/>
    <x v="42"/>
    <x v="19"/>
    <x v="39"/>
    <n v="3"/>
    <n v="320"/>
    <s v="Julien Royer"/>
    <n v="2008"/>
    <n v="32"/>
    <n v="4.9000000000000004"/>
    <s v="Nihari"/>
    <n v="17"/>
    <x v="0"/>
    <s v="Three Stars"/>
    <s v="Asia"/>
    <x v="1"/>
    <x v="1"/>
    <n v="42"/>
    <x v="1"/>
    <s v="All Methods Accepted"/>
    <s v="Chef Special"/>
    <s v="H96U4NXDMDS0YUY"/>
    <s v="Riya Patel"/>
    <n v="474203"/>
    <n v="2521"/>
    <n v="23.022500000000001"/>
    <n v="72.571399999999997"/>
    <s v="Legacy"/>
    <s v="Yes"/>
    <s v="None"/>
    <s v="Excellent"/>
  </r>
  <r>
    <x v="9"/>
    <x v="51"/>
    <x v="2"/>
    <x v="44"/>
    <n v="3"/>
    <n v="345"/>
    <s v="Dominique Crenn"/>
    <n v="2011"/>
    <n v="50"/>
    <n v="4.8"/>
    <s v="Grilled Salmon"/>
    <n v="14"/>
    <x v="0"/>
    <s v="Three Stars"/>
    <s v="North America"/>
    <x v="0"/>
    <x v="1"/>
    <n v="46"/>
    <x v="1"/>
    <s v="UPI, Card"/>
    <s v="Chef Special"/>
    <m/>
    <s v="Riya Patel"/>
    <n v="467711"/>
    <n v="6997"/>
    <n v="34.052199999999999"/>
    <n v="-118.2437"/>
    <s v="Established"/>
    <s v="No"/>
    <s v="Online Only"/>
    <s v="Excellent"/>
  </r>
  <r>
    <x v="32"/>
    <x v="10"/>
    <x v="0"/>
    <x v="7"/>
    <n v="2"/>
    <n v="250"/>
    <s v="Oriol Castro"/>
    <n v="2014"/>
    <n v="52"/>
    <n v="4.5999999999999996"/>
    <s v="Lasagna"/>
    <n v="11"/>
    <x v="0"/>
    <s v="Two Stars"/>
    <s v="Europe"/>
    <x v="0"/>
    <x v="0"/>
    <n v="64"/>
    <x v="1"/>
    <s v="Cash, Card"/>
    <s v="Customer Choice"/>
    <m/>
    <s v="Francesco Rossi"/>
    <n v="350214"/>
    <n v="4490"/>
    <n v="41.902799999999999"/>
    <n v="12.4964"/>
    <s v="Established"/>
    <s v="No"/>
    <s v="Online + Table"/>
    <s v="Excellent"/>
  </r>
  <r>
    <x v="43"/>
    <x v="36"/>
    <x v="19"/>
    <x v="41"/>
    <n v="0"/>
    <n v="140"/>
    <s v="Jorge Vallejo"/>
    <n v="2012"/>
    <n v="48"/>
    <n v="4.5999999999999996"/>
    <s v="Undhiyu"/>
    <n v="13"/>
    <x v="3"/>
    <s v="No Stars"/>
    <s v="North America"/>
    <x v="1"/>
    <x v="1"/>
    <n v="28"/>
    <x v="0"/>
    <s v="All Methods Accepted"/>
    <s v="Seasonal Special"/>
    <s v="0BBWPJNIKYDEVI9"/>
    <s v="Riya Patel"/>
    <n v="210423"/>
    <n v="5738"/>
    <n v="22.572600000000001"/>
    <n v="88.363900000000001"/>
    <s v="Established"/>
    <s v="Yes"/>
    <s v="None"/>
    <s v="Excellent"/>
  </r>
  <r>
    <x v="6"/>
    <x v="3"/>
    <x v="3"/>
    <x v="9"/>
    <n v="3"/>
    <n v="295"/>
    <s v="Eric Ripert"/>
    <n v="1972"/>
    <n v="62"/>
    <n v="4.8"/>
    <s v="Truffle Risotto"/>
    <n v="53"/>
    <x v="0"/>
    <s v="Three Stars"/>
    <s v="North America"/>
    <x v="0"/>
    <x v="1"/>
    <n v="22"/>
    <x v="0"/>
    <s v="UPI, Card"/>
    <s v="Chef Special"/>
    <m/>
    <s v="Oliver Brown"/>
    <n v="316479"/>
    <n v="6083"/>
    <n v="48.8566"/>
    <n v="2.3521999999999998"/>
    <s v="Legacy"/>
    <s v="No"/>
    <s v="Online Only"/>
    <s v="Excellent"/>
  </r>
  <r>
    <x v="1"/>
    <x v="36"/>
    <x v="19"/>
    <x v="38"/>
    <n v="3"/>
    <n v="320"/>
    <s v="Julien Royer"/>
    <n v="2008"/>
    <n v="32"/>
    <n v="4.9000000000000004"/>
    <s v="Butter Chicken"/>
    <n v="17"/>
    <x v="0"/>
    <s v="Three Stars"/>
    <s v="Asia"/>
    <x v="0"/>
    <x v="0"/>
    <n v="60"/>
    <x v="0"/>
    <s v="Cash, Card"/>
    <s v="Seasonal Special"/>
    <s v="79WBGDKVZONYT2P"/>
    <s v="Lucas Martin"/>
    <n v="12901"/>
    <n v="1428"/>
    <n v="22.572600000000001"/>
    <n v="88.363900000000001"/>
    <s v="Legacy"/>
    <s v="Yes"/>
    <s v="Online + Table"/>
    <s v="Excellent"/>
  </r>
  <r>
    <x v="9"/>
    <x v="41"/>
    <x v="19"/>
    <x v="38"/>
    <n v="3"/>
    <n v="345"/>
    <s v="Dominique Crenn"/>
    <n v="2011"/>
    <n v="50"/>
    <n v="4.8"/>
    <s v="Paneer Butter Masala"/>
    <n v="14"/>
    <x v="0"/>
    <s v="Three Stars"/>
    <s v="North America"/>
    <x v="1"/>
    <x v="0"/>
    <n v="40"/>
    <x v="0"/>
    <s v="All Methods Accepted"/>
    <s v="Chef Special"/>
    <s v="C5S5G0H3MGFJ01E"/>
    <s v="Arjun Verma"/>
    <n v="287276"/>
    <n v="4344"/>
    <n v="21.170200000000001"/>
    <n v="72.831100000000006"/>
    <s v="Established"/>
    <s v="Yes"/>
    <s v="Table Only"/>
    <s v="Excellent"/>
  </r>
  <r>
    <x v="9"/>
    <x v="10"/>
    <x v="0"/>
    <x v="46"/>
    <n v="3"/>
    <n v="345"/>
    <s v="Dominique Crenn"/>
    <n v="2011"/>
    <n v="50"/>
    <n v="4.8"/>
    <s v="Spaghetti Carbonara"/>
    <n v="14"/>
    <x v="0"/>
    <s v="Three Stars"/>
    <s v="North America"/>
    <x v="0"/>
    <x v="1"/>
    <n v="23"/>
    <x v="0"/>
    <s v="UPI, Card"/>
    <s v="Customer Choice"/>
    <m/>
    <s v="John Smith"/>
    <n v="288060"/>
    <n v="43"/>
    <n v="41.902799999999999"/>
    <n v="12.4964"/>
    <s v="Established"/>
    <s v="No"/>
    <s v="Online Only"/>
    <s v="Excellent"/>
  </r>
  <r>
    <x v="44"/>
    <x v="58"/>
    <x v="12"/>
    <x v="54"/>
    <n v="0"/>
    <n v="185"/>
    <s v="Thomas &amp; Mathias Sühring"/>
    <n v="2014"/>
    <n v="48"/>
    <n v="4.5999999999999996"/>
    <s v="Chicken Tikka Pizza"/>
    <n v="11"/>
    <x v="2"/>
    <s v="No Stars"/>
    <s v="Asia"/>
    <x v="1"/>
    <x v="0"/>
    <n v="73"/>
    <x v="1"/>
    <s v="UPI, Card"/>
    <s v="Seasonal Special"/>
    <m/>
    <s v="Sara Kapoor"/>
    <n v="238643"/>
    <n v="2506"/>
    <n v="52.486199999999997"/>
    <n v="-1.8904000000000001"/>
    <s v="Established"/>
    <s v="No"/>
    <s v="Table Only"/>
    <s v="Excellent"/>
  </r>
  <r>
    <x v="25"/>
    <x v="43"/>
    <x v="0"/>
    <x v="46"/>
    <n v="2"/>
    <n v="245"/>
    <s v="Tim Raue"/>
    <n v="2010"/>
    <n v="48"/>
    <n v="4.7"/>
    <s v="Spaghetti Carbonara"/>
    <n v="15"/>
    <x v="2"/>
    <s v="Two Stars"/>
    <s v="Europe"/>
    <x v="1"/>
    <x v="1"/>
    <n v="38"/>
    <x v="1"/>
    <s v="All Methods Accepted"/>
    <s v="Seasonal Special"/>
    <m/>
    <s v="Francesco Rossi"/>
    <n v="66968"/>
    <n v="4091"/>
    <n v="45.464199999999998"/>
    <n v="9.19"/>
    <s v="Legacy"/>
    <s v="No"/>
    <s v="None"/>
    <s v="Excellent"/>
  </r>
  <r>
    <x v="42"/>
    <x v="55"/>
    <x v="19"/>
    <x v="36"/>
    <n v="0"/>
    <n v="195"/>
    <s v="Gaggan Anand"/>
    <n v="2017"/>
    <n v="14"/>
    <n v="4.5999999999999996"/>
    <s v="Fusion Tikka"/>
    <n v="8"/>
    <x v="2"/>
    <s v="No Stars"/>
    <s v="Asia"/>
    <x v="1"/>
    <x v="0"/>
    <n v="57"/>
    <x v="1"/>
    <s v="UPI, Card"/>
    <s v="Bestselling Dish"/>
    <s v="3MLYVCNXZ2TRE26"/>
    <s v="Oliver Brown"/>
    <n v="355625"/>
    <n v="3841"/>
    <n v="22.7196"/>
    <n v="75.857699999999994"/>
    <s v="Established"/>
    <s v="Yes"/>
    <s v="Table Only"/>
    <s v="Excellent"/>
  </r>
  <r>
    <x v="43"/>
    <x v="35"/>
    <x v="19"/>
    <x v="39"/>
    <n v="0"/>
    <n v="140"/>
    <s v="Jorge Vallejo"/>
    <n v="2012"/>
    <n v="48"/>
    <n v="4.5999999999999996"/>
    <s v="Korma"/>
    <n v="13"/>
    <x v="3"/>
    <s v="No Stars"/>
    <s v="North America"/>
    <x v="1"/>
    <x v="1"/>
    <n v="42"/>
    <x v="1"/>
    <s v="UPI, Card"/>
    <s v="Customer Choice"/>
    <s v="6VT9L6NLE3TU5KU"/>
    <s v="Amit Sharma"/>
    <n v="309850"/>
    <n v="7183"/>
    <n v="19.076000000000001"/>
    <n v="72.877700000000004"/>
    <s v="Established"/>
    <s v="Yes"/>
    <s v="None"/>
    <s v="Excellent"/>
  </r>
  <r>
    <x v="36"/>
    <x v="55"/>
    <x v="19"/>
    <x v="39"/>
    <n v="1"/>
    <n v="165"/>
    <s v="Isaac McHale"/>
    <n v="2013"/>
    <n v="40"/>
    <n v="4.5999999999999996"/>
    <s v="Biryani"/>
    <n v="12"/>
    <x v="2"/>
    <s v="One Star"/>
    <s v="Europe"/>
    <x v="0"/>
    <x v="1"/>
    <n v="64"/>
    <x v="1"/>
    <s v="UPI, Card"/>
    <s v="Customer Choice"/>
    <s v="237LM85G1AV9FDL"/>
    <s v="Amit Sharma"/>
    <n v="9225"/>
    <n v="5717"/>
    <n v="22.7196"/>
    <n v="75.857699999999994"/>
    <s v="Established"/>
    <s v="Yes"/>
    <s v="Online Only"/>
    <s v="Excellent"/>
  </r>
  <r>
    <x v="12"/>
    <x v="37"/>
    <x v="19"/>
    <x v="37"/>
    <n v="3"/>
    <n v="310"/>
    <s v="Heinz Beck"/>
    <n v="1994"/>
    <n v="50"/>
    <n v="4.8"/>
    <s v="Chole Kulche"/>
    <n v="31"/>
    <x v="0"/>
    <s v="Three Stars"/>
    <s v="Europe"/>
    <x v="1"/>
    <x v="1"/>
    <n v="35"/>
    <x v="0"/>
    <s v="Cash, UPI"/>
    <s v="Customer Choice"/>
    <s v="ZIMTBDO8VCLOS4I"/>
    <s v="Emily Clark"/>
    <n v="394456"/>
    <n v="1709"/>
    <n v="12.9716"/>
    <n v="77.5946"/>
    <s v="Legacy"/>
    <s v="Yes"/>
    <s v="None"/>
    <s v="Excellent"/>
  </r>
  <r>
    <x v="1"/>
    <x v="39"/>
    <x v="19"/>
    <x v="41"/>
    <n v="3"/>
    <n v="320"/>
    <s v="Julien Royer"/>
    <n v="2008"/>
    <n v="32"/>
    <n v="4.9000000000000004"/>
    <s v="Undhiyu"/>
    <n v="17"/>
    <x v="0"/>
    <s v="Three Stars"/>
    <s v="Asia"/>
    <x v="1"/>
    <x v="0"/>
    <n v="64"/>
    <x v="1"/>
    <s v="Cash, UPI"/>
    <s v="Bestselling Dish"/>
    <s v="S8HUGLKZA2YZCRU"/>
    <s v="Oliver Brown"/>
    <n v="25912"/>
    <n v="2280"/>
    <n v="18.520399999999999"/>
    <n v="73.856700000000004"/>
    <s v="Legacy"/>
    <s v="Yes"/>
    <s v="Table Only"/>
    <s v="Excellent"/>
  </r>
  <r>
    <x v="5"/>
    <x v="47"/>
    <x v="3"/>
    <x v="2"/>
    <n v="3"/>
    <n v="380"/>
    <s v="Björn Frantzén"/>
    <n v="2008"/>
    <n v="23"/>
    <n v="4.8"/>
    <s v="Ratatouille"/>
    <n v="17"/>
    <x v="0"/>
    <s v="Three Stars"/>
    <s v="Europe"/>
    <x v="0"/>
    <x v="1"/>
    <n v="58"/>
    <x v="0"/>
    <s v="Cash, UPI"/>
    <s v="Chef Special"/>
    <m/>
    <s v="Haruto Tanaka"/>
    <n v="325421"/>
    <n v="5321"/>
    <n v="43.7102"/>
    <n v="7.2619999999999996"/>
    <s v="Legacy"/>
    <s v="No"/>
    <s v="Online Only"/>
    <s v="Excellent"/>
  </r>
  <r>
    <x v="45"/>
    <x v="9"/>
    <x v="2"/>
    <x v="44"/>
    <n v="0"/>
    <n v="145"/>
    <s v="Rodolfo Guzmán"/>
    <n v="2006"/>
    <n v="40"/>
    <n v="4.5999999999999996"/>
    <s v="Lobster Roll"/>
    <n v="19"/>
    <x v="3"/>
    <s v="No Stars"/>
    <s v="South America"/>
    <x v="1"/>
    <x v="0"/>
    <n v="64"/>
    <x v="1"/>
    <s v="All Methods Accepted"/>
    <s v="Customer Choice"/>
    <m/>
    <s v="Amit Sharma"/>
    <n v="64672"/>
    <n v="5404"/>
    <n v="37.774900000000002"/>
    <n v="-122.4194"/>
    <s v="Legacy"/>
    <s v="No"/>
    <s v="Table Only"/>
    <s v="Excellent"/>
  </r>
  <r>
    <x v="16"/>
    <x v="43"/>
    <x v="0"/>
    <x v="43"/>
    <n v="3"/>
    <n v="420"/>
    <s v="Rasmus Kofoed"/>
    <n v="2007"/>
    <n v="40"/>
    <n v="4.7"/>
    <s v="Margherita"/>
    <n v="18"/>
    <x v="1"/>
    <s v="Three Stars"/>
    <s v="Europe"/>
    <x v="0"/>
    <x v="0"/>
    <n v="54"/>
    <x v="0"/>
    <s v="Cash, UPI"/>
    <s v="Chef Special"/>
    <m/>
    <s v="John Smith"/>
    <n v="201623"/>
    <n v="7367"/>
    <n v="45.464199999999998"/>
    <n v="9.19"/>
    <s v="Legacy"/>
    <s v="No"/>
    <s v="Online + Table"/>
    <s v="Excellent"/>
  </r>
  <r>
    <x v="42"/>
    <x v="45"/>
    <x v="2"/>
    <x v="44"/>
    <n v="0"/>
    <n v="195"/>
    <s v="Gaggan Anand"/>
    <n v="2017"/>
    <n v="14"/>
    <n v="4.5999999999999996"/>
    <s v="Grilled Salmon"/>
    <n v="8"/>
    <x v="2"/>
    <s v="No Stars"/>
    <s v="Asia"/>
    <x v="1"/>
    <x v="1"/>
    <n v="71"/>
    <x v="1"/>
    <s v="Cash, Card"/>
    <s v="Chef Special"/>
    <m/>
    <s v="Arjun Verma"/>
    <n v="460475"/>
    <n v="6691"/>
    <n v="29.760400000000001"/>
    <n v="-95.369799999999998"/>
    <s v="Established"/>
    <s v="No"/>
    <s v="None"/>
    <s v="Excellent"/>
  </r>
  <r>
    <x v="5"/>
    <x v="35"/>
    <x v="19"/>
    <x v="53"/>
    <n v="3"/>
    <n v="380"/>
    <s v="Björn Frantzén"/>
    <n v="2008"/>
    <n v="23"/>
    <n v="4.8"/>
    <s v="Gatte ki Sabzi"/>
    <n v="17"/>
    <x v="0"/>
    <s v="Three Stars"/>
    <s v="Europe"/>
    <x v="0"/>
    <x v="0"/>
    <n v="70"/>
    <x v="0"/>
    <s v="UPI, Card"/>
    <s v="Customer Choice"/>
    <s v="OUUZQJ05GZWEGEZ"/>
    <s v="Amit Sharma"/>
    <n v="360977"/>
    <n v="4186"/>
    <n v="19.076000000000001"/>
    <n v="72.877700000000004"/>
    <s v="Legacy"/>
    <s v="Yes"/>
    <s v="Online + Table"/>
    <s v="Excellent"/>
  </r>
  <r>
    <x v="41"/>
    <x v="49"/>
    <x v="12"/>
    <x v="54"/>
    <n v="0"/>
    <n v="155"/>
    <s v="Enrique Olvera"/>
    <n v="2000"/>
    <n v="55"/>
    <n v="4.7"/>
    <s v="Chicken Tikka Pizza"/>
    <n v="25"/>
    <x v="2"/>
    <s v="No Stars"/>
    <s v="North America"/>
    <x v="1"/>
    <x v="1"/>
    <n v="32"/>
    <x v="1"/>
    <s v="UPI, Card"/>
    <s v="Customer Choice"/>
    <m/>
    <s v="Oliver Brown"/>
    <n v="67930"/>
    <n v="3810"/>
    <n v="53.480800000000002"/>
    <n v="-2.2425999999999999"/>
    <s v="Legacy"/>
    <s v="No"/>
    <s v="None"/>
    <s v="Excellent"/>
  </r>
  <r>
    <x v="44"/>
    <x v="39"/>
    <x v="19"/>
    <x v="40"/>
    <n v="0"/>
    <n v="185"/>
    <s v="Thomas &amp; Mathias Sühring"/>
    <n v="2014"/>
    <n v="48"/>
    <n v="4.5999999999999996"/>
    <s v="Chettinad Chicken"/>
    <n v="11"/>
    <x v="2"/>
    <s v="No Stars"/>
    <s v="Asia"/>
    <x v="0"/>
    <x v="0"/>
    <n v="33"/>
    <x v="1"/>
    <s v="UPI, Card"/>
    <s v="Seasonal Special"/>
    <s v="XI7EMQP36PV6Q3Y"/>
    <s v="Riya Patel"/>
    <n v="268114"/>
    <n v="5329"/>
    <n v="18.520399999999999"/>
    <n v="73.856700000000004"/>
    <s v="Established"/>
    <s v="Yes"/>
    <s v="Online + Table"/>
    <s v="Excellent"/>
  </r>
  <r>
    <x v="25"/>
    <x v="36"/>
    <x v="19"/>
    <x v="36"/>
    <n v="2"/>
    <n v="245"/>
    <s v="Tim Raue"/>
    <n v="2010"/>
    <n v="48"/>
    <n v="4.7"/>
    <s v="Truffle Naan"/>
    <n v="15"/>
    <x v="2"/>
    <s v="Two Stars"/>
    <s v="Europe"/>
    <x v="0"/>
    <x v="0"/>
    <n v="22"/>
    <x v="0"/>
    <s v="Cash, Card"/>
    <s v="Customer Choice"/>
    <s v="7ALSHVIS7DK08YQ"/>
    <s v="Haruto Tanaka"/>
    <n v="325739"/>
    <n v="4574"/>
    <n v="22.572600000000001"/>
    <n v="88.363900000000001"/>
    <s v="Legacy"/>
    <s v="Yes"/>
    <s v="Online + Table"/>
    <s v="Excellent"/>
  </r>
  <r>
    <x v="20"/>
    <x v="3"/>
    <x v="3"/>
    <x v="2"/>
    <n v="3"/>
    <n v="265"/>
    <s v="Eneko Atxa"/>
    <n v="2005"/>
    <n v="45"/>
    <n v="4.7"/>
    <s v="Coq au Vin"/>
    <n v="20"/>
    <x v="0"/>
    <s v="Three Stars"/>
    <s v="Europe"/>
    <x v="0"/>
    <x v="1"/>
    <n v="37"/>
    <x v="1"/>
    <s v="Cash, UPI"/>
    <s v="Bestselling Dish"/>
    <m/>
    <s v="Oliver Brown"/>
    <n v="362862"/>
    <n v="1918"/>
    <n v="48.8566"/>
    <n v="2.3521999999999998"/>
    <s v="Legacy"/>
    <s v="No"/>
    <s v="Online Only"/>
    <s v="Excellent"/>
  </r>
  <r>
    <x v="27"/>
    <x v="10"/>
    <x v="0"/>
    <x v="46"/>
    <n v="2"/>
    <n v="235"/>
    <s v="Hiroyasu Kawate"/>
    <n v="2009"/>
    <n v="28"/>
    <n v="4.7"/>
    <s v="Spaghetti Carbonara"/>
    <n v="16"/>
    <x v="2"/>
    <s v="Two Stars"/>
    <s v="Asia"/>
    <x v="0"/>
    <x v="1"/>
    <n v="38"/>
    <x v="0"/>
    <s v="Cash, Card"/>
    <s v="Seasonal Special"/>
    <m/>
    <s v="John Smith"/>
    <n v="421592"/>
    <n v="2673"/>
    <n v="41.902799999999999"/>
    <n v="12.4964"/>
    <s v="Legacy"/>
    <s v="No"/>
    <s v="Online Only"/>
    <s v="Excellent"/>
  </r>
  <r>
    <x v="40"/>
    <x v="26"/>
    <x v="12"/>
    <x v="47"/>
    <n v="0"/>
    <n v="165"/>
    <s v="Mitsuharu Tsumura"/>
    <n v="2009"/>
    <n v="36"/>
    <n v="4.7"/>
    <s v="Roast Duck"/>
    <n v="16"/>
    <x v="2"/>
    <s v="No Stars"/>
    <s v="South America"/>
    <x v="0"/>
    <x v="0"/>
    <n v="73"/>
    <x v="0"/>
    <s v="UPI, Card"/>
    <s v="Chef Special"/>
    <m/>
    <s v="Riya Patel"/>
    <n v="245727"/>
    <n v="3910"/>
    <n v="51.507399999999997"/>
    <n v="-0.1278"/>
    <s v="Legacy"/>
    <s v="No"/>
    <s v="Online + Table"/>
    <s v="Excellent"/>
  </r>
  <r>
    <x v="36"/>
    <x v="43"/>
    <x v="0"/>
    <x v="43"/>
    <n v="1"/>
    <n v="165"/>
    <s v="Isaac McHale"/>
    <n v="2013"/>
    <n v="40"/>
    <n v="4.5999999999999996"/>
    <s v="Pepperoni"/>
    <n v="12"/>
    <x v="2"/>
    <s v="One Star"/>
    <s v="Europe"/>
    <x v="1"/>
    <x v="0"/>
    <n v="43"/>
    <x v="0"/>
    <s v="Cash, Card"/>
    <s v="Bestselling Dish"/>
    <m/>
    <s v="Sara Kapoor"/>
    <n v="499141"/>
    <n v="4501"/>
    <n v="45.464199999999998"/>
    <n v="9.19"/>
    <s v="Established"/>
    <s v="No"/>
    <s v="Table Only"/>
    <s v="Excellent"/>
  </r>
  <r>
    <x v="9"/>
    <x v="55"/>
    <x v="19"/>
    <x v="37"/>
    <n v="3"/>
    <n v="345"/>
    <s v="Dominique Crenn"/>
    <n v="2011"/>
    <n v="50"/>
    <n v="4.8"/>
    <s v="Chole Kulche"/>
    <n v="14"/>
    <x v="0"/>
    <s v="Three Stars"/>
    <s v="North America"/>
    <x v="1"/>
    <x v="1"/>
    <n v="51"/>
    <x v="0"/>
    <s v="UPI, Card"/>
    <s v="Bestselling Dish"/>
    <s v="YFGSUPL58UD2QNA"/>
    <s v="Riya Patel"/>
    <n v="181924"/>
    <n v="3826"/>
    <n v="22.7196"/>
    <n v="75.857699999999994"/>
    <s v="Established"/>
    <s v="Yes"/>
    <s v="None"/>
    <s v="Excellent"/>
  </r>
  <r>
    <x v="5"/>
    <x v="54"/>
    <x v="19"/>
    <x v="37"/>
    <n v="3"/>
    <n v="380"/>
    <s v="Björn Frantzén"/>
    <n v="2008"/>
    <n v="23"/>
    <n v="4.8"/>
    <s v="Vada Pav"/>
    <n v="17"/>
    <x v="0"/>
    <s v="Three Stars"/>
    <s v="Europe"/>
    <x v="0"/>
    <x v="1"/>
    <n v="64"/>
    <x v="1"/>
    <s v="UPI, Card"/>
    <s v="Chef Special"/>
    <s v="3IF2FIKQSM0JXNH"/>
    <s v="Arjun Verma"/>
    <n v="162396"/>
    <n v="2833"/>
    <n v="26.912400000000002"/>
    <n v="75.787300000000002"/>
    <s v="Legacy"/>
    <s v="Yes"/>
    <s v="Online Only"/>
    <s v="Excellent"/>
  </r>
  <r>
    <x v="49"/>
    <x v="54"/>
    <x v="19"/>
    <x v="41"/>
    <n v="0"/>
    <n v="85"/>
    <s v="James Lowe"/>
    <n v="2014"/>
    <n v="38"/>
    <n v="4.5"/>
    <s v="Dhokla"/>
    <n v="11"/>
    <x v="3"/>
    <s v="No Stars"/>
    <s v="Europe"/>
    <x v="0"/>
    <x v="1"/>
    <n v="20"/>
    <x v="1"/>
    <s v="Cash, Card"/>
    <s v="Chef Special"/>
    <s v="TXTP4JMF8O0BMLY"/>
    <s v="Emily Clark"/>
    <n v="345708"/>
    <n v="6252"/>
    <n v="26.912400000000002"/>
    <n v="75.787300000000002"/>
    <s v="Established"/>
    <s v="Yes"/>
    <s v="Online Only"/>
    <s v="Excellent"/>
  </r>
  <r>
    <x v="30"/>
    <x v="42"/>
    <x v="19"/>
    <x v="37"/>
    <n v="2"/>
    <n v="285"/>
    <s v="André Chiang"/>
    <n v="2010"/>
    <n v="30"/>
    <n v="4.7"/>
    <s v="Pani Puri"/>
    <n v="15"/>
    <x v="0"/>
    <s v="Two Stars"/>
    <s v="Asia"/>
    <x v="1"/>
    <x v="0"/>
    <n v="63"/>
    <x v="0"/>
    <s v="Cash, UPI"/>
    <s v="Customer Choice"/>
    <s v="MQ4L8WNW0C12VVO"/>
    <s v="Sara Kapoor"/>
    <n v="406212"/>
    <n v="5367"/>
    <n v="23.022500000000001"/>
    <n v="72.571399999999997"/>
    <s v="Legacy"/>
    <s v="Yes"/>
    <s v="Table Only"/>
    <s v="Excellent"/>
  </r>
  <r>
    <x v="0"/>
    <x v="34"/>
    <x v="19"/>
    <x v="39"/>
    <n v="3"/>
    <n v="320"/>
    <s v="Massimo Bottura"/>
    <n v="1995"/>
    <n v="28"/>
    <n v="4.9000000000000004"/>
    <s v="Biryani"/>
    <n v="30"/>
    <x v="0"/>
    <s v="Three Stars"/>
    <s v="Europe"/>
    <x v="0"/>
    <x v="1"/>
    <n v="47"/>
    <x v="0"/>
    <s v="UPI, Card"/>
    <s v="Customer Choice"/>
    <s v="ZE0AEWMCNO61HJV"/>
    <s v="Francesco Rossi"/>
    <n v="359183"/>
    <n v="332"/>
    <n v="28.7041"/>
    <n v="77.102500000000006"/>
    <s v="Legacy"/>
    <s v="Yes"/>
    <s v="Online Only"/>
    <s v="Excellent"/>
  </r>
  <r>
    <x v="12"/>
    <x v="46"/>
    <x v="8"/>
    <x v="51"/>
    <n v="3"/>
    <n v="310"/>
    <s v="Heinz Beck"/>
    <n v="1994"/>
    <n v="50"/>
    <n v="4.8"/>
    <s v="Teriyaki Steak"/>
    <n v="31"/>
    <x v="0"/>
    <s v="Three Stars"/>
    <s v="Europe"/>
    <x v="1"/>
    <x v="1"/>
    <n v="71"/>
    <x v="1"/>
    <s v="Cash, Card"/>
    <s v="Customer Choice"/>
    <m/>
    <s v="Haruto Tanaka"/>
    <n v="117863"/>
    <n v="5321"/>
    <n v="35.011600000000001"/>
    <n v="135.7681"/>
    <s v="Legacy"/>
    <s v="No"/>
    <s v="None"/>
    <s v="Excellent"/>
  </r>
  <r>
    <x v="16"/>
    <x v="42"/>
    <x v="19"/>
    <x v="36"/>
    <n v="3"/>
    <n v="420"/>
    <s v="Rasmus Kofoed"/>
    <n v="2007"/>
    <n v="40"/>
    <n v="4.7"/>
    <s v="Fusion Tikka"/>
    <n v="18"/>
    <x v="1"/>
    <s v="Three Stars"/>
    <s v="Europe"/>
    <x v="0"/>
    <x v="1"/>
    <n v="66"/>
    <x v="1"/>
    <s v="UPI, Card"/>
    <s v="Chef Special"/>
    <s v="EBIZ9UXL2VLY9KH"/>
    <s v="Oliver Brown"/>
    <n v="139015"/>
    <n v="2298"/>
    <n v="23.022500000000001"/>
    <n v="72.571399999999997"/>
    <s v="Legacy"/>
    <s v="Yes"/>
    <s v="Online Only"/>
    <s v="Excellent"/>
  </r>
  <r>
    <x v="47"/>
    <x v="44"/>
    <x v="20"/>
    <x v="44"/>
    <n v="0"/>
    <n v="220"/>
    <s v="Vladimir Mukhin"/>
    <n v="2011"/>
    <n v="50"/>
    <n v="4.5"/>
    <s v="Grilled Salmon"/>
    <n v="14"/>
    <x v="2"/>
    <s v="No Stars"/>
    <s v="Europe"/>
    <x v="1"/>
    <x v="0"/>
    <n v="47"/>
    <x v="1"/>
    <s v="UPI, Card"/>
    <s v="Bestselling Dish"/>
    <m/>
    <s v="Oliver Brown"/>
    <n v="153488"/>
    <n v="3438"/>
    <n v="-33.8688"/>
    <n v="151.20930000000001"/>
    <s v="Established"/>
    <s v="No"/>
    <s v="Table Only"/>
    <s v="Excellent"/>
  </r>
  <r>
    <x v="14"/>
    <x v="45"/>
    <x v="2"/>
    <x v="42"/>
    <n v="3"/>
    <n v="305"/>
    <s v="Pascal Barbot"/>
    <n v="2000"/>
    <n v="25"/>
    <n v="4.8"/>
    <s v="Burrito"/>
    <n v="25"/>
    <x v="0"/>
    <s v="Three Stars"/>
    <s v="Europe"/>
    <x v="1"/>
    <x v="1"/>
    <n v="21"/>
    <x v="0"/>
    <s v="All Methods Accepted"/>
    <s v="Chef Special"/>
    <m/>
    <s v="Haruto Tanaka"/>
    <n v="129671"/>
    <n v="4166"/>
    <n v="29.760400000000001"/>
    <n v="-95.369799999999998"/>
    <s v="Legacy"/>
    <s v="No"/>
    <s v="None"/>
    <s v="Excellent"/>
  </r>
  <r>
    <x v="17"/>
    <x v="18"/>
    <x v="8"/>
    <x v="45"/>
    <n v="3"/>
    <n v="365"/>
    <s v="Daniel Humm"/>
    <n v="1998"/>
    <n v="80"/>
    <n v="4.7"/>
    <s v="Shoyu Ramen"/>
    <n v="27"/>
    <x v="0"/>
    <s v="Three Stars"/>
    <s v="North America"/>
    <x v="1"/>
    <x v="1"/>
    <n v="50"/>
    <x v="0"/>
    <s v="UPI, Card"/>
    <s v="Chef Special"/>
    <m/>
    <s v="Amit Sharma"/>
    <n v="311559"/>
    <n v="5741"/>
    <n v="35.689500000000002"/>
    <n v="139.6917"/>
    <s v="Legacy"/>
    <s v="No"/>
    <s v="None"/>
    <s v="Excellent"/>
  </r>
  <r>
    <x v="49"/>
    <x v="6"/>
    <x v="2"/>
    <x v="44"/>
    <n v="0"/>
    <n v="85"/>
    <s v="James Lowe"/>
    <n v="2014"/>
    <n v="38"/>
    <n v="4.5"/>
    <s v="Grilled Salmon"/>
    <n v="11"/>
    <x v="3"/>
    <s v="No Stars"/>
    <s v="Europe"/>
    <x v="1"/>
    <x v="0"/>
    <n v="28"/>
    <x v="1"/>
    <s v="All Methods Accepted"/>
    <s v="Seasonal Special"/>
    <m/>
    <s v="Sara Kapoor"/>
    <n v="447551"/>
    <n v="4371"/>
    <n v="40.712800000000001"/>
    <n v="-74.006"/>
    <s v="Established"/>
    <s v="No"/>
    <s v="Table Only"/>
    <s v="Excellent"/>
  </r>
  <r>
    <x v="28"/>
    <x v="54"/>
    <x v="19"/>
    <x v="41"/>
    <n v="2"/>
    <n v="265"/>
    <s v="Heinz Reitbauer"/>
    <n v="2005"/>
    <n v="60"/>
    <n v="4.7"/>
    <s v="Undhiyu"/>
    <n v="20"/>
    <x v="0"/>
    <s v="Two Stars"/>
    <s v="Europe"/>
    <x v="0"/>
    <x v="1"/>
    <n v="74"/>
    <x v="0"/>
    <s v="Cash, UPI"/>
    <s v="Customer Choice"/>
    <s v="K2ECK5PIUCN1QCV"/>
    <s v="Riya Patel"/>
    <n v="378940"/>
    <n v="1491"/>
    <n v="26.912400000000002"/>
    <n v="75.787300000000002"/>
    <s v="Legacy"/>
    <s v="Yes"/>
    <s v="Online Only"/>
    <s v="Excellent"/>
  </r>
  <r>
    <x v="19"/>
    <x v="18"/>
    <x v="8"/>
    <x v="51"/>
    <n v="3"/>
    <n v="290"/>
    <s v="Massimiliano Alajmo"/>
    <n v="1981"/>
    <n v="50"/>
    <n v="4.7"/>
    <s v="Teriyaki Steak"/>
    <n v="44"/>
    <x v="0"/>
    <s v="Three Stars"/>
    <s v="Europe"/>
    <x v="1"/>
    <x v="0"/>
    <n v="63"/>
    <x v="0"/>
    <s v="Cash, Card"/>
    <s v="Seasonal Special"/>
    <m/>
    <s v="Amit Sharma"/>
    <n v="407222"/>
    <n v="4852"/>
    <n v="35.689500000000002"/>
    <n v="139.6917"/>
    <s v="Legacy"/>
    <s v="No"/>
    <s v="Table Only"/>
    <s v="Excellent"/>
  </r>
  <r>
    <x v="40"/>
    <x v="35"/>
    <x v="19"/>
    <x v="41"/>
    <n v="0"/>
    <n v="165"/>
    <s v="Mitsuharu Tsumura"/>
    <n v="2009"/>
    <n v="36"/>
    <n v="4.7"/>
    <s v="Thepla"/>
    <n v="16"/>
    <x v="2"/>
    <s v="No Stars"/>
    <s v="South America"/>
    <x v="1"/>
    <x v="0"/>
    <n v="62"/>
    <x v="1"/>
    <s v="UPI, Card"/>
    <s v="Chef Special"/>
    <s v="MEKDBRGP1TPDSG1"/>
    <s v="Francesco Rossi"/>
    <n v="65638"/>
    <n v="4306"/>
    <n v="19.076000000000001"/>
    <n v="72.877700000000004"/>
    <s v="Legacy"/>
    <s v="Yes"/>
    <s v="Table Only"/>
    <s v="Excellent"/>
  </r>
  <r>
    <x v="28"/>
    <x v="41"/>
    <x v="19"/>
    <x v="36"/>
    <n v="2"/>
    <n v="265"/>
    <s v="Heinz Reitbauer"/>
    <n v="2005"/>
    <n v="60"/>
    <n v="4.7"/>
    <s v="Fusion Tikka"/>
    <n v="20"/>
    <x v="0"/>
    <s v="Two Stars"/>
    <s v="Europe"/>
    <x v="0"/>
    <x v="0"/>
    <n v="28"/>
    <x v="0"/>
    <s v="UPI, Card"/>
    <s v="Customer Choice"/>
    <s v="PB3IW2HYH6SDGFJ"/>
    <s v="Francesco Rossi"/>
    <n v="402982"/>
    <n v="5438"/>
    <n v="21.170200000000001"/>
    <n v="72.831100000000006"/>
    <s v="Legacy"/>
    <s v="Yes"/>
    <s v="Online + Table"/>
    <s v="Excellent"/>
  </r>
  <r>
    <x v="20"/>
    <x v="43"/>
    <x v="0"/>
    <x v="46"/>
    <n v="3"/>
    <n v="265"/>
    <s v="Eneko Atxa"/>
    <n v="2005"/>
    <n v="45"/>
    <n v="4.7"/>
    <s v="Spaghetti Carbonara"/>
    <n v="20"/>
    <x v="0"/>
    <s v="Three Stars"/>
    <s v="Europe"/>
    <x v="0"/>
    <x v="1"/>
    <n v="54"/>
    <x v="1"/>
    <s v="Cash, Card"/>
    <s v="Chef Special"/>
    <m/>
    <s v="Arjun Verma"/>
    <n v="42054"/>
    <n v="4206"/>
    <n v="45.464199999999998"/>
    <n v="9.19"/>
    <s v="Legacy"/>
    <s v="No"/>
    <s v="Online Only"/>
    <s v="Excellent"/>
  </r>
  <r>
    <x v="45"/>
    <x v="41"/>
    <x v="19"/>
    <x v="40"/>
    <n v="0"/>
    <n v="145"/>
    <s v="Rodolfo Guzmán"/>
    <n v="2006"/>
    <n v="40"/>
    <n v="4.5999999999999996"/>
    <s v="Idli Sambhar"/>
    <n v="19"/>
    <x v="3"/>
    <s v="No Stars"/>
    <s v="South America"/>
    <x v="1"/>
    <x v="1"/>
    <n v="31"/>
    <x v="1"/>
    <s v="Cash, Card"/>
    <s v="Customer Choice"/>
    <s v="TVRHR2NSNAS9IF0"/>
    <s v="Arjun Verma"/>
    <n v="347165"/>
    <n v="4322"/>
    <n v="21.170200000000001"/>
    <n v="72.831100000000006"/>
    <s v="Legacy"/>
    <s v="Yes"/>
    <s v="None"/>
    <s v="Excellent"/>
  </r>
  <r>
    <x v="14"/>
    <x v="39"/>
    <x v="19"/>
    <x v="53"/>
    <n v="3"/>
    <n v="305"/>
    <s v="Pascal Barbot"/>
    <n v="2000"/>
    <n v="25"/>
    <n v="4.8"/>
    <s v="Dal Baati Churma"/>
    <n v="25"/>
    <x v="0"/>
    <s v="Three Stars"/>
    <s v="Europe"/>
    <x v="0"/>
    <x v="1"/>
    <n v="40"/>
    <x v="0"/>
    <s v="UPI, Card"/>
    <s v="Customer Choice"/>
    <s v="6DFERHXQBEU4YX3"/>
    <s v="Haruto Tanaka"/>
    <n v="197996"/>
    <n v="2318"/>
    <n v="18.520399999999999"/>
    <n v="73.856700000000004"/>
    <s v="Legacy"/>
    <s v="Yes"/>
    <s v="Online Only"/>
    <s v="Excellent"/>
  </r>
  <r>
    <x v="41"/>
    <x v="3"/>
    <x v="3"/>
    <x v="2"/>
    <n v="0"/>
    <n v="155"/>
    <s v="Enrique Olvera"/>
    <n v="2000"/>
    <n v="55"/>
    <n v="4.7"/>
    <s v="Coq au Vin"/>
    <n v="25"/>
    <x v="2"/>
    <s v="No Stars"/>
    <s v="North America"/>
    <x v="1"/>
    <x v="1"/>
    <n v="51"/>
    <x v="1"/>
    <s v="All Methods Accepted"/>
    <s v="Customer Choice"/>
    <m/>
    <s v="Francesco Rossi"/>
    <n v="408059"/>
    <n v="1215"/>
    <n v="48.8566"/>
    <n v="2.3521999999999998"/>
    <s v="Legacy"/>
    <s v="No"/>
    <s v="None"/>
    <s v="Excellent"/>
  </r>
  <r>
    <x v="9"/>
    <x v="47"/>
    <x v="3"/>
    <x v="49"/>
    <n v="3"/>
    <n v="345"/>
    <s v="Dominique Crenn"/>
    <n v="2011"/>
    <n v="50"/>
    <n v="4.8"/>
    <s v="Macarons"/>
    <n v="14"/>
    <x v="0"/>
    <s v="Three Stars"/>
    <s v="North America"/>
    <x v="1"/>
    <x v="0"/>
    <n v="68"/>
    <x v="0"/>
    <s v="All Methods Accepted"/>
    <s v="Seasonal Special"/>
    <m/>
    <s v="John Smith"/>
    <n v="409128"/>
    <n v="3341"/>
    <n v="43.7102"/>
    <n v="7.2619999999999996"/>
    <s v="Established"/>
    <s v="No"/>
    <s v="Table Only"/>
    <s v="Excellent"/>
  </r>
  <r>
    <x v="41"/>
    <x v="43"/>
    <x v="0"/>
    <x v="43"/>
    <n v="0"/>
    <n v="155"/>
    <s v="Enrique Olvera"/>
    <n v="2000"/>
    <n v="55"/>
    <n v="4.7"/>
    <s v="Margherita"/>
    <n v="25"/>
    <x v="2"/>
    <s v="No Stars"/>
    <s v="North America"/>
    <x v="0"/>
    <x v="1"/>
    <n v="34"/>
    <x v="1"/>
    <s v="All Methods Accepted"/>
    <s v="Customer Choice"/>
    <m/>
    <s v="Riya Patel"/>
    <n v="271330"/>
    <n v="286"/>
    <n v="45.464199999999998"/>
    <n v="9.19"/>
    <s v="Legacy"/>
    <s v="No"/>
    <s v="Online Only"/>
    <s v="Excellent"/>
  </r>
  <r>
    <x v="10"/>
    <x v="36"/>
    <x v="19"/>
    <x v="40"/>
    <n v="3"/>
    <n v="298"/>
    <s v="Corey Lee"/>
    <n v="2010"/>
    <n v="56"/>
    <n v="4.8"/>
    <s v="Idli Sambhar"/>
    <n v="15"/>
    <x v="0"/>
    <s v="Three Stars"/>
    <s v="North America"/>
    <x v="1"/>
    <x v="0"/>
    <n v="24"/>
    <x v="0"/>
    <s v="Cash, UPI"/>
    <s v="Customer Choice"/>
    <s v="RLSVN9GSFMF3O6L"/>
    <s v="Amit Sharma"/>
    <n v="354497"/>
    <n v="968"/>
    <n v="22.572600000000001"/>
    <n v="88.363900000000001"/>
    <s v="Legacy"/>
    <s v="Yes"/>
    <s v="Table Only"/>
    <s v="Excellent"/>
  </r>
  <r>
    <x v="17"/>
    <x v="43"/>
    <x v="0"/>
    <x v="46"/>
    <n v="3"/>
    <n v="365"/>
    <s v="Daniel Humm"/>
    <n v="1998"/>
    <n v="80"/>
    <n v="4.7"/>
    <s v="Spaghetti Carbonara"/>
    <n v="27"/>
    <x v="0"/>
    <s v="Three Stars"/>
    <s v="North America"/>
    <x v="0"/>
    <x v="0"/>
    <n v="27"/>
    <x v="1"/>
    <s v="Cash, UPI"/>
    <s v="Customer Choice"/>
    <m/>
    <s v="Haruto Tanaka"/>
    <n v="19909"/>
    <n v="820"/>
    <n v="45.464199999999998"/>
    <n v="9.19"/>
    <s v="Legacy"/>
    <s v="No"/>
    <s v="Online + Table"/>
    <s v="Excellent"/>
  </r>
  <r>
    <x v="43"/>
    <x v="36"/>
    <x v="19"/>
    <x v="37"/>
    <n v="0"/>
    <n v="140"/>
    <s v="Jorge Vallejo"/>
    <n v="2012"/>
    <n v="48"/>
    <n v="4.5999999999999996"/>
    <s v="Vada Pav"/>
    <n v="13"/>
    <x v="3"/>
    <s v="No Stars"/>
    <s v="North America"/>
    <x v="0"/>
    <x v="0"/>
    <n v="41"/>
    <x v="0"/>
    <s v="All Methods Accepted"/>
    <s v="Customer Choice"/>
    <s v="AELDUOPH9T86DN3"/>
    <s v="Lucas Martin"/>
    <n v="112424"/>
    <n v="1569"/>
    <n v="22.572600000000001"/>
    <n v="88.363900000000001"/>
    <s v="Established"/>
    <s v="Yes"/>
    <s v="Online + Table"/>
    <s v="Excellent"/>
  </r>
  <r>
    <x v="28"/>
    <x v="6"/>
    <x v="2"/>
    <x v="44"/>
    <n v="2"/>
    <n v="265"/>
    <s v="Heinz Reitbauer"/>
    <n v="2005"/>
    <n v="60"/>
    <n v="4.7"/>
    <s v="Grilled Salmon"/>
    <n v="20"/>
    <x v="0"/>
    <s v="Two Stars"/>
    <s v="Europe"/>
    <x v="0"/>
    <x v="1"/>
    <n v="30"/>
    <x v="1"/>
    <s v="Cash, UPI"/>
    <s v="Chef Special"/>
    <m/>
    <s v="Sara Kapoor"/>
    <n v="310618"/>
    <n v="7978"/>
    <n v="40.712800000000001"/>
    <n v="-74.006"/>
    <s v="Legacy"/>
    <s v="No"/>
    <s v="Online Only"/>
    <s v="Excellent"/>
  </r>
  <r>
    <x v="35"/>
    <x v="39"/>
    <x v="19"/>
    <x v="41"/>
    <n v="1"/>
    <n v="210"/>
    <s v="Victor Arguinzoniz"/>
    <n v="1990"/>
    <n v="30"/>
    <n v="4.7"/>
    <s v="Thepla"/>
    <n v="35"/>
    <x v="2"/>
    <s v="One Star"/>
    <s v="Europe"/>
    <x v="1"/>
    <x v="0"/>
    <n v="63"/>
    <x v="1"/>
    <s v="Cash, UPI"/>
    <s v="Bestselling Dish"/>
    <s v="2IM3GNKFDCY0F65"/>
    <s v="Francesco Rossi"/>
    <n v="329045"/>
    <n v="7636"/>
    <n v="18.520399999999999"/>
    <n v="73.856700000000004"/>
    <s v="Legacy"/>
    <s v="Yes"/>
    <s v="Table Only"/>
    <s v="Excellent"/>
  </r>
  <r>
    <x v="7"/>
    <x v="61"/>
    <x v="20"/>
    <x v="44"/>
    <n v="3"/>
    <n v="310"/>
    <s v="Enrico Crippa"/>
    <n v="2005"/>
    <n v="35"/>
    <n v="4.8"/>
    <s v="Grilled Salmon"/>
    <n v="20"/>
    <x v="0"/>
    <s v="Three Stars"/>
    <s v="Europe"/>
    <x v="1"/>
    <x v="0"/>
    <n v="48"/>
    <x v="1"/>
    <s v="Cash, UPI"/>
    <s v="Bestselling Dish"/>
    <m/>
    <s v="Riya Patel"/>
    <n v="332279"/>
    <n v="1922"/>
    <n v="-37.813600000000001"/>
    <n v="144.9631"/>
    <s v="Legacy"/>
    <s v="No"/>
    <s v="Table Only"/>
    <s v="Excellent"/>
  </r>
  <r>
    <x v="9"/>
    <x v="38"/>
    <x v="19"/>
    <x v="39"/>
    <n v="3"/>
    <n v="345"/>
    <s v="Dominique Crenn"/>
    <n v="2011"/>
    <n v="50"/>
    <n v="4.8"/>
    <s v="Biryani"/>
    <n v="14"/>
    <x v="0"/>
    <s v="Three Stars"/>
    <s v="North America"/>
    <x v="0"/>
    <x v="0"/>
    <n v="25"/>
    <x v="0"/>
    <s v="UPI, Card"/>
    <s v="Bestselling Dish"/>
    <s v="2E5EQC5MSQGLDG3"/>
    <s v="Francesco Rossi"/>
    <n v="417749"/>
    <n v="303"/>
    <n v="13.082700000000001"/>
    <n v="80.270700000000005"/>
    <s v="Established"/>
    <s v="Yes"/>
    <s v="Online + Table"/>
    <s v="Excellent"/>
  </r>
  <r>
    <x v="49"/>
    <x v="37"/>
    <x v="19"/>
    <x v="37"/>
    <n v="0"/>
    <n v="85"/>
    <s v="James Lowe"/>
    <n v="2014"/>
    <n v="38"/>
    <n v="4.5"/>
    <s v="Pani Puri"/>
    <n v="11"/>
    <x v="3"/>
    <s v="No Stars"/>
    <s v="Europe"/>
    <x v="0"/>
    <x v="1"/>
    <n v="66"/>
    <x v="0"/>
    <s v="All Methods Accepted"/>
    <s v="Customer Choice"/>
    <s v="DVSSGQIAWR76YBE"/>
    <s v="Arjun Verma"/>
    <n v="23022"/>
    <n v="6741"/>
    <n v="12.9716"/>
    <n v="77.5946"/>
    <s v="Established"/>
    <s v="Yes"/>
    <s v="Online Only"/>
    <s v="Excellent"/>
  </r>
  <r>
    <x v="2"/>
    <x v="41"/>
    <x v="19"/>
    <x v="40"/>
    <n v="3"/>
    <n v="390"/>
    <s v="Thomas Keller"/>
    <n v="1994"/>
    <n v="60"/>
    <n v="4.9000000000000004"/>
    <s v="Idli Sambhar"/>
    <n v="31"/>
    <x v="0"/>
    <s v="Three Stars"/>
    <s v="North America"/>
    <x v="1"/>
    <x v="1"/>
    <n v="24"/>
    <x v="0"/>
    <s v="Cash, UPI"/>
    <s v="Seasonal Special"/>
    <s v="EJP4EB63XQJDOH2"/>
    <s v="Haruto Tanaka"/>
    <n v="47500"/>
    <n v="503"/>
    <n v="21.170200000000001"/>
    <n v="72.831100000000006"/>
    <s v="Legacy"/>
    <s v="Yes"/>
    <s v="None"/>
    <s v="Excellent"/>
  </r>
  <r>
    <x v="3"/>
    <x v="9"/>
    <x v="2"/>
    <x v="44"/>
    <n v="3"/>
    <n v="425"/>
    <s v="Alain Passard"/>
    <n v="1986"/>
    <n v="40"/>
    <n v="4.9000000000000004"/>
    <s v="Grilled Salmon"/>
    <n v="39"/>
    <x v="1"/>
    <s v="Three Stars"/>
    <s v="Europe"/>
    <x v="1"/>
    <x v="1"/>
    <n v="68"/>
    <x v="1"/>
    <s v="Cash, UPI"/>
    <s v="Bestselling Dish"/>
    <m/>
    <s v="Sara Kapoor"/>
    <n v="203974"/>
    <n v="2097"/>
    <n v="37.774900000000002"/>
    <n v="-122.4194"/>
    <s v="Legacy"/>
    <s v="No"/>
    <s v="None"/>
    <s v="Excellent"/>
  </r>
  <r>
    <x v="42"/>
    <x v="47"/>
    <x v="3"/>
    <x v="49"/>
    <n v="0"/>
    <n v="195"/>
    <s v="Gaggan Anand"/>
    <n v="2017"/>
    <n v="14"/>
    <n v="4.5999999999999996"/>
    <s v="Croissant"/>
    <n v="8"/>
    <x v="2"/>
    <s v="No Stars"/>
    <s v="Asia"/>
    <x v="1"/>
    <x v="1"/>
    <n v="25"/>
    <x v="1"/>
    <s v="All Methods Accepted"/>
    <s v="Chef Special"/>
    <m/>
    <s v="Amit Sharma"/>
    <n v="121634"/>
    <n v="1639"/>
    <n v="43.7102"/>
    <n v="7.2619999999999996"/>
    <s v="Established"/>
    <s v="No"/>
    <s v="None"/>
    <s v="Excellent"/>
  </r>
  <r>
    <x v="5"/>
    <x v="41"/>
    <x v="19"/>
    <x v="40"/>
    <n v="3"/>
    <n v="380"/>
    <s v="Björn Frantzén"/>
    <n v="2008"/>
    <n v="23"/>
    <n v="4.8"/>
    <s v="Idli Sambhar"/>
    <n v="17"/>
    <x v="0"/>
    <s v="Three Stars"/>
    <s v="Europe"/>
    <x v="1"/>
    <x v="1"/>
    <n v="20"/>
    <x v="1"/>
    <s v="All Methods Accepted"/>
    <s v="Customer Choice"/>
    <s v="14XRZQ1L0HNG95G"/>
    <s v="Arjun Verma"/>
    <n v="459360"/>
    <n v="5679"/>
    <n v="21.170200000000001"/>
    <n v="72.831100000000006"/>
    <s v="Legacy"/>
    <s v="Yes"/>
    <s v="None"/>
    <s v="Excellent"/>
  </r>
  <r>
    <x v="10"/>
    <x v="3"/>
    <x v="3"/>
    <x v="9"/>
    <n v="3"/>
    <n v="298"/>
    <s v="Corey Lee"/>
    <n v="2010"/>
    <n v="56"/>
    <n v="4.8"/>
    <s v="Truffle Risotto"/>
    <n v="15"/>
    <x v="0"/>
    <s v="Three Stars"/>
    <s v="North America"/>
    <x v="0"/>
    <x v="0"/>
    <n v="60"/>
    <x v="0"/>
    <s v="Cash, UPI"/>
    <s v="Chef Special"/>
    <m/>
    <s v="Oliver Brown"/>
    <n v="490267"/>
    <n v="4395"/>
    <n v="48.8566"/>
    <n v="2.3521999999999998"/>
    <s v="Legacy"/>
    <s v="No"/>
    <s v="Online + Table"/>
    <s v="Excellent"/>
  </r>
  <r>
    <x v="17"/>
    <x v="43"/>
    <x v="0"/>
    <x v="46"/>
    <n v="3"/>
    <n v="365"/>
    <s v="Daniel Humm"/>
    <n v="1998"/>
    <n v="80"/>
    <n v="4.7"/>
    <s v="Spaghetti Carbonara"/>
    <n v="27"/>
    <x v="0"/>
    <s v="Three Stars"/>
    <s v="North America"/>
    <x v="1"/>
    <x v="1"/>
    <n v="34"/>
    <x v="1"/>
    <s v="Cash, UPI"/>
    <s v="Seasonal Special"/>
    <m/>
    <s v="Amit Sharma"/>
    <n v="499646"/>
    <n v="2457"/>
    <n v="45.464199999999998"/>
    <n v="9.19"/>
    <s v="Legacy"/>
    <s v="No"/>
    <s v="None"/>
    <s v="Excellent"/>
  </r>
  <r>
    <x v="18"/>
    <x v="14"/>
    <x v="2"/>
    <x v="42"/>
    <n v="3"/>
    <n v="385"/>
    <s v="Grant Achatz"/>
    <n v="2005"/>
    <n v="64"/>
    <n v="4.7"/>
    <s v="Burrito"/>
    <n v="20"/>
    <x v="0"/>
    <s v="Three Stars"/>
    <s v="North America"/>
    <x v="1"/>
    <x v="0"/>
    <n v="56"/>
    <x v="0"/>
    <s v="Cash, Card"/>
    <s v="Bestselling Dish"/>
    <m/>
    <s v="Haruto Tanaka"/>
    <n v="301364"/>
    <n v="6056"/>
    <n v="41.878100000000003"/>
    <n v="-87.629800000000003"/>
    <s v="Legacy"/>
    <s v="No"/>
    <s v="Table Only"/>
    <s v="Excellent"/>
  </r>
  <r>
    <x v="24"/>
    <x v="52"/>
    <x v="12"/>
    <x v="54"/>
    <n v="2"/>
    <n v="325"/>
    <s v="Kyle &amp; Katina Connaughton"/>
    <n v="2016"/>
    <n v="48"/>
    <n v="4.7"/>
    <s v="Chicken Tikka Pizza"/>
    <n v="9"/>
    <x v="0"/>
    <s v="Two Stars"/>
    <s v="North America"/>
    <x v="1"/>
    <x v="0"/>
    <n v="44"/>
    <x v="1"/>
    <s v="Cash, Card"/>
    <s v="Seasonal Special"/>
    <m/>
    <s v="Emily Clark"/>
    <n v="321428"/>
    <n v="4855"/>
    <n v="53.800800000000002"/>
    <n v="-1.5490999999999999"/>
    <s v="Established"/>
    <s v="No"/>
    <s v="Table Only"/>
    <s v="Excellent"/>
  </r>
  <r>
    <x v="24"/>
    <x v="10"/>
    <x v="0"/>
    <x v="43"/>
    <n v="2"/>
    <n v="325"/>
    <s v="Kyle &amp; Katina Connaughton"/>
    <n v="2016"/>
    <n v="48"/>
    <n v="4.7"/>
    <s v="Margherita"/>
    <n v="9"/>
    <x v="0"/>
    <s v="Two Stars"/>
    <s v="North America"/>
    <x v="1"/>
    <x v="0"/>
    <n v="71"/>
    <x v="0"/>
    <s v="UPI, Card"/>
    <s v="Chef Special"/>
    <m/>
    <s v="Arjun Verma"/>
    <n v="247772"/>
    <n v="3576"/>
    <n v="41.902799999999999"/>
    <n v="12.4964"/>
    <s v="Established"/>
    <s v="No"/>
    <s v="Table Only"/>
    <s v="Excellent"/>
  </r>
  <r>
    <x v="23"/>
    <x v="10"/>
    <x v="0"/>
    <x v="46"/>
    <n v="2"/>
    <n v="280"/>
    <s v="Zaiyu Hasegawa"/>
    <n v="2007"/>
    <n v="26"/>
    <n v="4.7"/>
    <s v="Spaghetti Carbonara"/>
    <n v="18"/>
    <x v="0"/>
    <s v="Two Stars"/>
    <s v="Asia"/>
    <x v="1"/>
    <x v="1"/>
    <n v="73"/>
    <x v="1"/>
    <s v="UPI, Card"/>
    <s v="Seasonal Special"/>
    <m/>
    <s v="Lucas Martin"/>
    <n v="429956"/>
    <n v="1255"/>
    <n v="41.902799999999999"/>
    <n v="12.4964"/>
    <s v="Legacy"/>
    <s v="No"/>
    <s v="None"/>
    <s v="Excellent"/>
  </r>
  <r>
    <x v="25"/>
    <x v="40"/>
    <x v="19"/>
    <x v="53"/>
    <n v="2"/>
    <n v="245"/>
    <s v="Tim Raue"/>
    <n v="2010"/>
    <n v="48"/>
    <n v="4.7"/>
    <s v="Dal Baati Churma"/>
    <n v="15"/>
    <x v="2"/>
    <s v="Two Stars"/>
    <s v="Europe"/>
    <x v="1"/>
    <x v="0"/>
    <n v="74"/>
    <x v="0"/>
    <s v="Cash, UPI"/>
    <s v="Seasonal Special"/>
    <s v="801561OBECFWZX6"/>
    <s v="Francesco Rossi"/>
    <n v="282565"/>
    <n v="3685"/>
    <n v="17.385000000000002"/>
    <n v="78.486699999999999"/>
    <s v="Legacy"/>
    <s v="Yes"/>
    <s v="Table Only"/>
    <s v="Excellent"/>
  </r>
  <r>
    <x v="11"/>
    <x v="38"/>
    <x v="19"/>
    <x v="40"/>
    <n v="3"/>
    <n v="385"/>
    <s v="Yannick Alléno"/>
    <n v="2003"/>
    <n v="55"/>
    <n v="4.8"/>
    <s v="Chettinad Chicken"/>
    <n v="22"/>
    <x v="0"/>
    <s v="Three Stars"/>
    <s v="Europe"/>
    <x v="1"/>
    <x v="1"/>
    <n v="61"/>
    <x v="1"/>
    <s v="UPI, Card"/>
    <s v="Customer Choice"/>
    <s v="WP5Z45MW0QLZ2SI"/>
    <s v="Haruto Tanaka"/>
    <n v="61395"/>
    <n v="6601"/>
    <n v="13.082700000000001"/>
    <n v="80.270700000000005"/>
    <s v="Legacy"/>
    <s v="Yes"/>
    <s v="None"/>
    <s v="Excellent"/>
  </r>
  <r>
    <x v="41"/>
    <x v="48"/>
    <x v="0"/>
    <x v="43"/>
    <n v="0"/>
    <n v="155"/>
    <s v="Enrique Olvera"/>
    <n v="2000"/>
    <n v="55"/>
    <n v="4.7"/>
    <s v="Margherita"/>
    <n v="25"/>
    <x v="2"/>
    <s v="No Stars"/>
    <s v="North America"/>
    <x v="0"/>
    <x v="1"/>
    <n v="42"/>
    <x v="0"/>
    <s v="Cash, UPI"/>
    <s v="Bestselling Dish"/>
    <m/>
    <s v="Sara Kapoor"/>
    <n v="461369"/>
    <n v="2307"/>
    <n v="43.769599999999997"/>
    <n v="11.255800000000001"/>
    <s v="Legacy"/>
    <s v="No"/>
    <s v="Online Only"/>
    <s v="Excellent"/>
  </r>
  <r>
    <x v="13"/>
    <x v="6"/>
    <x v="2"/>
    <x v="44"/>
    <n v="3"/>
    <n v="270"/>
    <s v="Quique Dacosta"/>
    <n v="1989"/>
    <n v="48"/>
    <n v="4.8"/>
    <s v="Grilled Salmon"/>
    <n v="36"/>
    <x v="0"/>
    <s v="Three Stars"/>
    <s v="Europe"/>
    <x v="0"/>
    <x v="0"/>
    <n v="22"/>
    <x v="1"/>
    <s v="UPI, Card"/>
    <s v="Bestselling Dish"/>
    <m/>
    <s v="Lucas Martin"/>
    <n v="171837"/>
    <n v="7113"/>
    <n v="40.712800000000001"/>
    <n v="-74.006"/>
    <s v="Legacy"/>
    <s v="No"/>
    <s v="Online + Table"/>
    <s v="Excellent"/>
  </r>
  <r>
    <x v="37"/>
    <x v="47"/>
    <x v="3"/>
    <x v="2"/>
    <n v="1"/>
    <n v="165"/>
    <s v="Dave Pynt"/>
    <n v="2013"/>
    <n v="26"/>
    <n v="4.5999999999999996"/>
    <s v="Coq au Vin"/>
    <n v="12"/>
    <x v="2"/>
    <s v="One Star"/>
    <s v="Asia"/>
    <x v="0"/>
    <x v="1"/>
    <n v="21"/>
    <x v="1"/>
    <s v="Cash, UPI"/>
    <s v="Seasonal Special"/>
    <m/>
    <s v="Francesco Rossi"/>
    <n v="295565"/>
    <n v="5501"/>
    <n v="43.7102"/>
    <n v="7.2619999999999996"/>
    <s v="Established"/>
    <s v="No"/>
    <s v="Online Only"/>
    <s v="Excellent"/>
  </r>
  <r>
    <x v="32"/>
    <x v="40"/>
    <x v="19"/>
    <x v="53"/>
    <n v="2"/>
    <n v="250"/>
    <s v="Oriol Castro"/>
    <n v="2014"/>
    <n v="52"/>
    <n v="4.5999999999999996"/>
    <s v="Gatte ki Sabzi"/>
    <n v="11"/>
    <x v="0"/>
    <s v="Two Stars"/>
    <s v="Europe"/>
    <x v="1"/>
    <x v="0"/>
    <n v="74"/>
    <x v="0"/>
    <s v="Cash, UPI"/>
    <s v="Chef Special"/>
    <s v="08MBSKQMQZ9IIV7"/>
    <s v="John Smith"/>
    <n v="160695"/>
    <n v="2902"/>
    <n v="17.385000000000002"/>
    <n v="78.486699999999999"/>
    <s v="Established"/>
    <s v="Yes"/>
    <s v="Table Only"/>
    <s v="Excellent"/>
  </r>
  <r>
    <x v="16"/>
    <x v="47"/>
    <x v="3"/>
    <x v="49"/>
    <n v="3"/>
    <n v="420"/>
    <s v="Rasmus Kofoed"/>
    <n v="2007"/>
    <n v="40"/>
    <n v="4.7"/>
    <s v="Macarons"/>
    <n v="18"/>
    <x v="1"/>
    <s v="Three Stars"/>
    <s v="Europe"/>
    <x v="0"/>
    <x v="1"/>
    <n v="23"/>
    <x v="0"/>
    <s v="Cash, Card"/>
    <s v="Bestselling Dish"/>
    <m/>
    <s v="Amit Sharma"/>
    <n v="165376"/>
    <n v="4792"/>
    <n v="43.7102"/>
    <n v="7.2619999999999996"/>
    <s v="Legacy"/>
    <s v="No"/>
    <s v="Online Only"/>
    <s v="Excellent"/>
  </r>
  <r>
    <x v="40"/>
    <x v="34"/>
    <x v="19"/>
    <x v="37"/>
    <n v="0"/>
    <n v="165"/>
    <s v="Mitsuharu Tsumura"/>
    <n v="2009"/>
    <n v="36"/>
    <n v="4.7"/>
    <s v="Vada Pav"/>
    <n v="16"/>
    <x v="2"/>
    <s v="No Stars"/>
    <s v="South America"/>
    <x v="1"/>
    <x v="0"/>
    <n v="32"/>
    <x v="0"/>
    <s v="UPI, Card"/>
    <s v="Seasonal Special"/>
    <s v="PYIT8RRIQ4WVXPK"/>
    <s v="John Smith"/>
    <n v="96116"/>
    <n v="6876"/>
    <n v="28.7041"/>
    <n v="77.102500000000006"/>
    <s v="Legacy"/>
    <s v="Yes"/>
    <s v="Table Only"/>
    <s v="Excellent"/>
  </r>
  <r>
    <x v="3"/>
    <x v="34"/>
    <x v="19"/>
    <x v="55"/>
    <n v="3"/>
    <n v="425"/>
    <s v="Alain Passard"/>
    <n v="1986"/>
    <n v="40"/>
    <n v="4.9000000000000004"/>
    <s v="Fish Curry"/>
    <n v="39"/>
    <x v="1"/>
    <s v="Three Stars"/>
    <s v="Europe"/>
    <x v="1"/>
    <x v="1"/>
    <n v="45"/>
    <x v="1"/>
    <s v="UPI, Card"/>
    <s v="Chef Special"/>
    <s v="DHBDXR3LZEIW0D7"/>
    <s v="Emily Clark"/>
    <n v="426271"/>
    <n v="2058"/>
    <n v="28.7041"/>
    <n v="77.102500000000006"/>
    <s v="Legacy"/>
    <s v="Yes"/>
    <s v="None"/>
    <s v="Excellent"/>
  </r>
  <r>
    <x v="34"/>
    <x v="46"/>
    <x v="8"/>
    <x v="45"/>
    <n v="2"/>
    <n v="550"/>
    <s v="Rasmus Munk"/>
    <n v="2015"/>
    <n v="50"/>
    <n v="4.5"/>
    <s v="Miso Ramen"/>
    <n v="10"/>
    <x v="1"/>
    <s v="Two Stars"/>
    <s v="Europe"/>
    <x v="1"/>
    <x v="0"/>
    <n v="31"/>
    <x v="0"/>
    <s v="Cash, Card"/>
    <s v="Chef Special"/>
    <m/>
    <s v="Riya Patel"/>
    <n v="318220"/>
    <n v="1423"/>
    <n v="35.011600000000001"/>
    <n v="135.7681"/>
    <s v="Established"/>
    <s v="No"/>
    <s v="Table Only"/>
    <s v="Excellent"/>
  </r>
  <r>
    <x v="48"/>
    <x v="36"/>
    <x v="19"/>
    <x v="38"/>
    <n v="0"/>
    <n v="125"/>
    <s v="Leonor Espinosa"/>
    <n v="2007"/>
    <n v="45"/>
    <n v="4.5"/>
    <s v="Butter Chicken"/>
    <n v="18"/>
    <x v="3"/>
    <s v="No Stars"/>
    <s v="South America"/>
    <x v="0"/>
    <x v="0"/>
    <n v="54"/>
    <x v="0"/>
    <s v="All Methods Accepted"/>
    <s v="Customer Choice"/>
    <s v="2H93SJZA0YASBD5"/>
    <s v="Emily Clark"/>
    <n v="274755"/>
    <n v="5817"/>
    <n v="22.572600000000001"/>
    <n v="88.363900000000001"/>
    <s v="Legacy"/>
    <s v="Yes"/>
    <s v="Online + Table"/>
    <s v="Excellent"/>
  </r>
  <r>
    <x v="13"/>
    <x v="48"/>
    <x v="0"/>
    <x v="7"/>
    <n v="3"/>
    <n v="270"/>
    <s v="Quique Dacosta"/>
    <n v="1989"/>
    <n v="48"/>
    <n v="4.8"/>
    <s v="Risotto"/>
    <n v="36"/>
    <x v="0"/>
    <s v="Three Stars"/>
    <s v="Europe"/>
    <x v="1"/>
    <x v="1"/>
    <n v="60"/>
    <x v="1"/>
    <s v="All Methods Accepted"/>
    <s v="Bestselling Dish"/>
    <m/>
    <s v="Amit Sharma"/>
    <n v="470373"/>
    <n v="348"/>
    <n v="43.769599999999997"/>
    <n v="11.255800000000001"/>
    <s v="Legacy"/>
    <s v="No"/>
    <s v="None"/>
    <s v="Excellent"/>
  </r>
  <r>
    <x v="15"/>
    <x v="51"/>
    <x v="2"/>
    <x v="50"/>
    <n v="3"/>
    <n v="280"/>
    <s v="Joan Roca"/>
    <n v="1986"/>
    <n v="45"/>
    <n v="4.7"/>
    <s v="BBQ Wings"/>
    <n v="39"/>
    <x v="0"/>
    <s v="Three Stars"/>
    <s v="Europe"/>
    <x v="1"/>
    <x v="0"/>
    <n v="54"/>
    <x v="0"/>
    <s v="UPI, Card"/>
    <s v="Chef Special"/>
    <m/>
    <s v="John Smith"/>
    <n v="283259"/>
    <n v="2230"/>
    <n v="34.052199999999999"/>
    <n v="-118.2437"/>
    <s v="Legacy"/>
    <s v="No"/>
    <s v="Table Only"/>
    <s v="Excellent"/>
  </r>
  <r>
    <x v="31"/>
    <x v="54"/>
    <x v="19"/>
    <x v="39"/>
    <n v="2"/>
    <n v="245"/>
    <s v="Richard Ekkebus"/>
    <n v="2005"/>
    <n v="46"/>
    <n v="4.7"/>
    <s v="Korma"/>
    <n v="20"/>
    <x v="2"/>
    <s v="Two Stars"/>
    <s v="Asia"/>
    <x v="1"/>
    <x v="1"/>
    <n v="22"/>
    <x v="0"/>
    <s v="Cash, Card"/>
    <s v="Seasonal Special"/>
    <s v="W1ZU48UBY99UW4N"/>
    <s v="Haruto Tanaka"/>
    <n v="365111"/>
    <n v="2454"/>
    <n v="26.912400000000002"/>
    <n v="75.787300000000002"/>
    <s v="Legacy"/>
    <s v="Yes"/>
    <s v="None"/>
    <s v="Excellent"/>
  </r>
  <r>
    <x v="0"/>
    <x v="53"/>
    <x v="8"/>
    <x v="51"/>
    <n v="3"/>
    <n v="320"/>
    <s v="Massimo Bottura"/>
    <n v="1995"/>
    <n v="28"/>
    <n v="4.9000000000000004"/>
    <s v="Teriyaki Steak"/>
    <n v="30"/>
    <x v="0"/>
    <s v="Three Stars"/>
    <s v="Europe"/>
    <x v="1"/>
    <x v="0"/>
    <n v="32"/>
    <x v="1"/>
    <s v="All Methods Accepted"/>
    <s v="Customer Choice"/>
    <m/>
    <s v="Amit Sharma"/>
    <n v="167832"/>
    <n v="2652"/>
    <n v="34.6937"/>
    <n v="135.50229999999999"/>
    <s v="Legacy"/>
    <s v="No"/>
    <s v="Table Only"/>
    <s v="Excellent"/>
  </r>
  <r>
    <x v="6"/>
    <x v="51"/>
    <x v="2"/>
    <x v="50"/>
    <n v="3"/>
    <n v="295"/>
    <s v="Eric Ripert"/>
    <n v="1972"/>
    <n v="62"/>
    <n v="4.8"/>
    <s v="BBQ Wings"/>
    <n v="53"/>
    <x v="0"/>
    <s v="Three Stars"/>
    <s v="North America"/>
    <x v="1"/>
    <x v="0"/>
    <n v="63"/>
    <x v="0"/>
    <s v="Cash, UPI"/>
    <s v="Customer Choice"/>
    <m/>
    <s v="Amit Sharma"/>
    <n v="211349"/>
    <n v="1443"/>
    <n v="34.052199999999999"/>
    <n v="-118.2437"/>
    <s v="Legacy"/>
    <s v="No"/>
    <s v="Table Only"/>
    <s v="Excellent"/>
  </r>
  <r>
    <x v="11"/>
    <x v="46"/>
    <x v="8"/>
    <x v="48"/>
    <n v="3"/>
    <n v="385"/>
    <s v="Yannick Alléno"/>
    <n v="2003"/>
    <n v="55"/>
    <n v="4.8"/>
    <s v="Salmon Nigiri"/>
    <n v="22"/>
    <x v="0"/>
    <s v="Three Stars"/>
    <s v="Europe"/>
    <x v="0"/>
    <x v="1"/>
    <n v="25"/>
    <x v="1"/>
    <s v="UPI, Card"/>
    <s v="Bestselling Dish"/>
    <m/>
    <s v="Francesco Rossi"/>
    <n v="473391"/>
    <n v="6329"/>
    <n v="35.011600000000001"/>
    <n v="135.7681"/>
    <s v="Legacy"/>
    <s v="No"/>
    <s v="Online Only"/>
    <s v="Excellent"/>
  </r>
  <r>
    <x v="26"/>
    <x v="50"/>
    <x v="3"/>
    <x v="49"/>
    <n v="2"/>
    <n v="275"/>
    <s v="Yoshihiro Narisawa"/>
    <n v="2003"/>
    <n v="36"/>
    <n v="4.7"/>
    <s v="Croissant"/>
    <n v="22"/>
    <x v="0"/>
    <s v="Two Stars"/>
    <s v="Asia"/>
    <x v="0"/>
    <x v="0"/>
    <n v="44"/>
    <x v="1"/>
    <s v="UPI, Card"/>
    <s v="Chef Special"/>
    <m/>
    <s v="Riya Patel"/>
    <n v="449995"/>
    <n v="2394"/>
    <n v="45.764000000000003"/>
    <n v="4.8357000000000001"/>
    <s v="Legacy"/>
    <s v="No"/>
    <s v="Online + Table"/>
    <s v="Excellent"/>
  </r>
  <r>
    <x v="9"/>
    <x v="51"/>
    <x v="2"/>
    <x v="50"/>
    <n v="3"/>
    <n v="345"/>
    <s v="Dominique Crenn"/>
    <n v="2011"/>
    <n v="50"/>
    <n v="4.8"/>
    <s v="BBQ Wings"/>
    <n v="14"/>
    <x v="0"/>
    <s v="Three Stars"/>
    <s v="North America"/>
    <x v="0"/>
    <x v="0"/>
    <n v="72"/>
    <x v="0"/>
    <s v="All Methods Accepted"/>
    <s v="Seasonal Special"/>
    <m/>
    <s v="Oliver Brown"/>
    <n v="128752"/>
    <n v="2357"/>
    <n v="34.052199999999999"/>
    <n v="-118.2437"/>
    <s v="Established"/>
    <s v="No"/>
    <s v="Online + Table"/>
    <s v="Excellent"/>
  </r>
  <r>
    <x v="15"/>
    <x v="37"/>
    <x v="19"/>
    <x v="39"/>
    <n v="3"/>
    <n v="280"/>
    <s v="Joan Roca"/>
    <n v="1986"/>
    <n v="45"/>
    <n v="4.7"/>
    <s v="Korma"/>
    <n v="39"/>
    <x v="0"/>
    <s v="Three Stars"/>
    <s v="Europe"/>
    <x v="0"/>
    <x v="1"/>
    <n v="39"/>
    <x v="1"/>
    <s v="Cash, UPI"/>
    <s v="Seasonal Special"/>
    <s v="IKK71EVZJ12FIJB"/>
    <s v="Emily Clark"/>
    <n v="50859"/>
    <n v="3735"/>
    <n v="12.9716"/>
    <n v="77.5946"/>
    <s v="Legacy"/>
    <s v="Yes"/>
    <s v="Online Only"/>
    <s v="Excellent"/>
  </r>
  <r>
    <x v="10"/>
    <x v="55"/>
    <x v="19"/>
    <x v="53"/>
    <n v="3"/>
    <n v="298"/>
    <s v="Corey Lee"/>
    <n v="2010"/>
    <n v="56"/>
    <n v="4.8"/>
    <s v="Gatte ki Sabzi"/>
    <n v="15"/>
    <x v="0"/>
    <s v="Three Stars"/>
    <s v="North America"/>
    <x v="0"/>
    <x v="1"/>
    <n v="39"/>
    <x v="0"/>
    <s v="Cash, UPI"/>
    <s v="Bestselling Dish"/>
    <s v="5E874LT4XR12NIX"/>
    <s v="John Smith"/>
    <n v="445529"/>
    <n v="4454"/>
    <n v="22.7196"/>
    <n v="75.857699999999994"/>
    <s v="Legacy"/>
    <s v="Yes"/>
    <s v="Online Only"/>
    <s v="Excellent"/>
  </r>
  <r>
    <x v="20"/>
    <x v="51"/>
    <x v="2"/>
    <x v="42"/>
    <n v="3"/>
    <n v="265"/>
    <s v="Eneko Atxa"/>
    <n v="2005"/>
    <n v="45"/>
    <n v="4.7"/>
    <s v="Burrito"/>
    <n v="20"/>
    <x v="0"/>
    <s v="Three Stars"/>
    <s v="Europe"/>
    <x v="1"/>
    <x v="0"/>
    <n v="46"/>
    <x v="1"/>
    <s v="UPI, Card"/>
    <s v="Bestselling Dish"/>
    <m/>
    <s v="Lucas Martin"/>
    <n v="359247"/>
    <n v="3857"/>
    <n v="34.052199999999999"/>
    <n v="-118.2437"/>
    <s v="Legacy"/>
    <s v="No"/>
    <s v="Table Only"/>
    <s v="Excellent"/>
  </r>
  <r>
    <x v="18"/>
    <x v="54"/>
    <x v="19"/>
    <x v="53"/>
    <n v="3"/>
    <n v="385"/>
    <s v="Grant Achatz"/>
    <n v="2005"/>
    <n v="64"/>
    <n v="4.7"/>
    <s v="Dal Baati Churma"/>
    <n v="20"/>
    <x v="0"/>
    <s v="Three Stars"/>
    <s v="North America"/>
    <x v="1"/>
    <x v="0"/>
    <n v="26"/>
    <x v="0"/>
    <s v="Cash, Card"/>
    <s v="Seasonal Special"/>
    <s v="CUTDAWMPLCZUUBO"/>
    <s v="Oliver Brown"/>
    <n v="286891"/>
    <n v="656"/>
    <n v="26.912400000000002"/>
    <n v="75.787300000000002"/>
    <s v="Legacy"/>
    <s v="Yes"/>
    <s v="Table Only"/>
    <s v="Excellent"/>
  </r>
  <r>
    <x v="46"/>
    <x v="49"/>
    <x v="12"/>
    <x v="54"/>
    <n v="0"/>
    <n v="285"/>
    <s v="Dan Barber"/>
    <n v="2004"/>
    <n v="70"/>
    <n v="4.5999999999999996"/>
    <s v="Chicken Tikka Pizza"/>
    <n v="21"/>
    <x v="0"/>
    <s v="No Stars"/>
    <s v="North America"/>
    <x v="1"/>
    <x v="0"/>
    <n v="38"/>
    <x v="0"/>
    <s v="Cash, UPI"/>
    <s v="Chef Special"/>
    <m/>
    <s v="Riya Patel"/>
    <n v="267468"/>
    <n v="1082"/>
    <n v="53.480800000000002"/>
    <n v="-2.2425999999999999"/>
    <s v="Legacy"/>
    <s v="No"/>
    <s v="Table Only"/>
    <s v="Excellent"/>
  </r>
  <r>
    <x v="34"/>
    <x v="49"/>
    <x v="12"/>
    <x v="57"/>
    <n v="2"/>
    <n v="550"/>
    <s v="Rasmus Munk"/>
    <n v="2015"/>
    <n v="50"/>
    <n v="4.5"/>
    <s v="Fish and Chips"/>
    <n v="10"/>
    <x v="1"/>
    <s v="Two Stars"/>
    <s v="Europe"/>
    <x v="0"/>
    <x v="0"/>
    <n v="38"/>
    <x v="1"/>
    <s v="UPI, Card"/>
    <s v="Customer Choice"/>
    <m/>
    <s v="Sara Kapoor"/>
    <n v="189790"/>
    <n v="6993"/>
    <n v="53.480800000000002"/>
    <n v="-2.2425999999999999"/>
    <s v="Established"/>
    <s v="No"/>
    <s v="Online + Table"/>
    <s v="Excellent"/>
  </r>
  <r>
    <x v="0"/>
    <x v="57"/>
    <x v="21"/>
    <x v="56"/>
    <n v="3"/>
    <n v="320"/>
    <s v="Massimo Bottura"/>
    <n v="1995"/>
    <n v="28"/>
    <n v="4.9000000000000004"/>
    <s v="Poutine"/>
    <n v="30"/>
    <x v="0"/>
    <s v="Three Stars"/>
    <s v="Europe"/>
    <x v="0"/>
    <x v="0"/>
    <n v="63"/>
    <x v="0"/>
    <s v="Cash, Card"/>
    <s v="Chef Special"/>
    <m/>
    <s v="Emily Clark"/>
    <n v="456266"/>
    <n v="4942"/>
    <n v="43.653199999999998"/>
    <n v="-79.383200000000002"/>
    <s v="Legacy"/>
    <s v="No"/>
    <s v="Online + Table"/>
    <s v="Excellent"/>
  </r>
  <r>
    <x v="21"/>
    <x v="42"/>
    <x v="19"/>
    <x v="39"/>
    <n v="3"/>
    <n v="570"/>
    <s v="Paul Pairet"/>
    <n v="2012"/>
    <n v="10"/>
    <n v="4.5999999999999996"/>
    <s v="Korma"/>
    <n v="13"/>
    <x v="1"/>
    <s v="Three Stars"/>
    <s v="Asia"/>
    <x v="1"/>
    <x v="0"/>
    <n v="51"/>
    <x v="0"/>
    <s v="UPI, Card"/>
    <s v="Bestselling Dish"/>
    <s v="2YRUGIVLMXYQUKY"/>
    <s v="Emily Clark"/>
    <n v="355617"/>
    <n v="289"/>
    <n v="23.022500000000001"/>
    <n v="72.571399999999997"/>
    <s v="Established"/>
    <s v="Yes"/>
    <s v="Table Only"/>
    <s v="Excellent"/>
  </r>
  <r>
    <x v="30"/>
    <x v="40"/>
    <x v="19"/>
    <x v="36"/>
    <n v="2"/>
    <n v="285"/>
    <s v="André Chiang"/>
    <n v="2010"/>
    <n v="30"/>
    <n v="4.7"/>
    <s v="Fusion Tikka"/>
    <n v="15"/>
    <x v="0"/>
    <s v="Two Stars"/>
    <s v="Asia"/>
    <x v="0"/>
    <x v="1"/>
    <n v="40"/>
    <x v="0"/>
    <s v="Cash, UPI"/>
    <s v="Seasonal Special"/>
    <s v="UNOXO3O7EQP9WN6"/>
    <s v="Haruto Tanaka"/>
    <n v="44670"/>
    <n v="3569"/>
    <n v="17.385000000000002"/>
    <n v="78.486699999999999"/>
    <s v="Legacy"/>
    <s v="Yes"/>
    <s v="Online Only"/>
    <s v="Excellent"/>
  </r>
  <r>
    <x v="20"/>
    <x v="61"/>
    <x v="20"/>
    <x v="44"/>
    <n v="3"/>
    <n v="265"/>
    <s v="Eneko Atxa"/>
    <n v="2005"/>
    <n v="45"/>
    <n v="4.7"/>
    <s v="Lobster Roll"/>
    <n v="20"/>
    <x v="0"/>
    <s v="Three Stars"/>
    <s v="Europe"/>
    <x v="0"/>
    <x v="1"/>
    <n v="52"/>
    <x v="0"/>
    <s v="All Methods Accepted"/>
    <s v="Customer Choice"/>
    <m/>
    <s v="Oliver Brown"/>
    <n v="481964"/>
    <n v="704"/>
    <n v="-37.813600000000001"/>
    <n v="144.9631"/>
    <s v="Legacy"/>
    <s v="No"/>
    <s v="Online Only"/>
    <s v="Excellent"/>
  </r>
  <r>
    <x v="44"/>
    <x v="55"/>
    <x v="19"/>
    <x v="40"/>
    <n v="0"/>
    <n v="185"/>
    <s v="Thomas &amp; Mathias Sühring"/>
    <n v="2014"/>
    <n v="48"/>
    <n v="4.5999999999999996"/>
    <s v="Chettinad Chicken"/>
    <n v="11"/>
    <x v="2"/>
    <s v="No Stars"/>
    <s v="Asia"/>
    <x v="0"/>
    <x v="0"/>
    <n v="63"/>
    <x v="0"/>
    <s v="Cash, UPI"/>
    <s v="Seasonal Special"/>
    <s v="2FI5CWGL0XO20VD"/>
    <s v="Riya Patel"/>
    <n v="138740"/>
    <n v="3142"/>
    <n v="22.7196"/>
    <n v="75.857699999999994"/>
    <s v="Established"/>
    <s v="Yes"/>
    <s v="Online + Table"/>
    <s v="Excellent"/>
  </r>
  <r>
    <x v="33"/>
    <x v="50"/>
    <x v="3"/>
    <x v="2"/>
    <n v="2"/>
    <n v="275"/>
    <s v="Andoni Luis Aduriz"/>
    <n v="1998"/>
    <n v="20"/>
    <n v="4.5999999999999996"/>
    <s v="Coq au Vin"/>
    <n v="27"/>
    <x v="0"/>
    <s v="Two Stars"/>
    <s v="Europe"/>
    <x v="1"/>
    <x v="0"/>
    <n v="41"/>
    <x v="0"/>
    <s v="All Methods Accepted"/>
    <s v="Customer Choice"/>
    <m/>
    <s v="Riya Patel"/>
    <n v="326010"/>
    <n v="6947"/>
    <n v="45.764000000000003"/>
    <n v="4.8357000000000001"/>
    <s v="Legacy"/>
    <s v="No"/>
    <s v="Table Only"/>
    <s v="Excellent"/>
  </r>
  <r>
    <x v="18"/>
    <x v="50"/>
    <x v="3"/>
    <x v="9"/>
    <n v="3"/>
    <n v="385"/>
    <s v="Grant Achatz"/>
    <n v="2005"/>
    <n v="64"/>
    <n v="4.7"/>
    <s v="Truffle Risotto"/>
    <n v="20"/>
    <x v="0"/>
    <s v="Three Stars"/>
    <s v="North America"/>
    <x v="1"/>
    <x v="1"/>
    <n v="38"/>
    <x v="0"/>
    <s v="Cash, UPI"/>
    <s v="Bestselling Dish"/>
    <m/>
    <s v="John Smith"/>
    <n v="349094"/>
    <n v="1465"/>
    <n v="45.764000000000003"/>
    <n v="4.8357000000000001"/>
    <s v="Legacy"/>
    <s v="No"/>
    <s v="None"/>
    <s v="Excellent"/>
  </r>
  <r>
    <x v="6"/>
    <x v="40"/>
    <x v="19"/>
    <x v="55"/>
    <n v="3"/>
    <n v="295"/>
    <s v="Eric Ripert"/>
    <n v="1972"/>
    <n v="62"/>
    <n v="4.8"/>
    <s v="Fish Curry"/>
    <n v="53"/>
    <x v="0"/>
    <s v="Three Stars"/>
    <s v="North America"/>
    <x v="1"/>
    <x v="1"/>
    <n v="53"/>
    <x v="1"/>
    <s v="All Methods Accepted"/>
    <s v="Chef Special"/>
    <s v="667LDN6FNCFLQ6U"/>
    <s v="Francesco Rossi"/>
    <n v="393967"/>
    <n v="1562"/>
    <n v="17.385000000000002"/>
    <n v="78.486699999999999"/>
    <s v="Legacy"/>
    <s v="Yes"/>
    <s v="None"/>
    <s v="Excellent"/>
  </r>
  <r>
    <x v="30"/>
    <x v="18"/>
    <x v="8"/>
    <x v="45"/>
    <n v="2"/>
    <n v="285"/>
    <s v="André Chiang"/>
    <n v="2010"/>
    <n v="30"/>
    <n v="4.7"/>
    <s v="Miso Ramen"/>
    <n v="15"/>
    <x v="0"/>
    <s v="Two Stars"/>
    <s v="Asia"/>
    <x v="1"/>
    <x v="1"/>
    <n v="35"/>
    <x v="1"/>
    <s v="UPI, Card"/>
    <s v="Bestselling Dish"/>
    <m/>
    <s v="John Smith"/>
    <n v="353049"/>
    <n v="7853"/>
    <n v="35.689500000000002"/>
    <n v="139.6917"/>
    <s v="Legacy"/>
    <s v="No"/>
    <s v="None"/>
    <s v="Excellent"/>
  </r>
  <r>
    <x v="10"/>
    <x v="50"/>
    <x v="3"/>
    <x v="2"/>
    <n v="3"/>
    <n v="298"/>
    <s v="Corey Lee"/>
    <n v="2010"/>
    <n v="56"/>
    <n v="4.8"/>
    <s v="Coq au Vin"/>
    <n v="15"/>
    <x v="0"/>
    <s v="Three Stars"/>
    <s v="North America"/>
    <x v="1"/>
    <x v="1"/>
    <n v="43"/>
    <x v="1"/>
    <s v="Cash, UPI"/>
    <s v="Customer Choice"/>
    <m/>
    <s v="Sara Kapoor"/>
    <n v="338432"/>
    <n v="3563"/>
    <n v="45.764000000000003"/>
    <n v="4.8357000000000001"/>
    <s v="Legacy"/>
    <s v="No"/>
    <s v="None"/>
    <s v="Excellent"/>
  </r>
  <r>
    <x v="38"/>
    <x v="6"/>
    <x v="2"/>
    <x v="50"/>
    <n v="1"/>
    <n v="95"/>
    <s v="Bertrand Grébaut"/>
    <n v="2011"/>
    <n v="28"/>
    <n v="4.5"/>
    <s v="BBQ Wings"/>
    <n v="14"/>
    <x v="3"/>
    <s v="One Star"/>
    <s v="Europe"/>
    <x v="0"/>
    <x v="1"/>
    <n v="54"/>
    <x v="0"/>
    <s v="All Methods Accepted"/>
    <s v="Customer Choice"/>
    <m/>
    <s v="John Smith"/>
    <n v="140631"/>
    <n v="2441"/>
    <n v="40.712800000000001"/>
    <n v="-74.006"/>
    <s v="Established"/>
    <s v="No"/>
    <s v="Online Only"/>
    <s v="Excellent"/>
  </r>
  <r>
    <x v="12"/>
    <x v="50"/>
    <x v="3"/>
    <x v="9"/>
    <n v="3"/>
    <n v="310"/>
    <s v="Heinz Beck"/>
    <n v="1994"/>
    <n v="50"/>
    <n v="4.8"/>
    <s v="Truffle Risotto"/>
    <n v="31"/>
    <x v="0"/>
    <s v="Three Stars"/>
    <s v="Europe"/>
    <x v="1"/>
    <x v="1"/>
    <n v="55"/>
    <x v="1"/>
    <s v="All Methods Accepted"/>
    <s v="Bestselling Dish"/>
    <m/>
    <s v="Francesco Rossi"/>
    <n v="50310"/>
    <n v="7365"/>
    <n v="45.764000000000003"/>
    <n v="4.8357000000000001"/>
    <s v="Legacy"/>
    <s v="No"/>
    <s v="None"/>
    <s v="Excellent"/>
  </r>
  <r>
    <x v="13"/>
    <x v="52"/>
    <x v="12"/>
    <x v="54"/>
    <n v="3"/>
    <n v="270"/>
    <s v="Quique Dacosta"/>
    <n v="1989"/>
    <n v="48"/>
    <n v="4.8"/>
    <s v="Chicken Tikka Pizza"/>
    <n v="36"/>
    <x v="0"/>
    <s v="Three Stars"/>
    <s v="Europe"/>
    <x v="0"/>
    <x v="0"/>
    <n v="24"/>
    <x v="0"/>
    <s v="Cash, Card"/>
    <s v="Customer Choice"/>
    <m/>
    <s v="Lucas Martin"/>
    <n v="18796"/>
    <n v="5734"/>
    <n v="53.800800000000002"/>
    <n v="-1.5490999999999999"/>
    <s v="Legacy"/>
    <s v="No"/>
    <s v="Online + Table"/>
    <s v="Excellent"/>
  </r>
  <r>
    <x v="19"/>
    <x v="42"/>
    <x v="19"/>
    <x v="39"/>
    <n v="3"/>
    <n v="290"/>
    <s v="Massimiliano Alajmo"/>
    <n v="1981"/>
    <n v="50"/>
    <n v="4.7"/>
    <s v="Korma"/>
    <n v="44"/>
    <x v="0"/>
    <s v="Three Stars"/>
    <s v="Europe"/>
    <x v="0"/>
    <x v="1"/>
    <n v="72"/>
    <x v="0"/>
    <s v="Cash, Card"/>
    <s v="Customer Choice"/>
    <s v="HVMURFFQVKWZG6L"/>
    <s v="Emily Clark"/>
    <n v="111468"/>
    <n v="5734"/>
    <n v="23.022500000000001"/>
    <n v="72.571399999999997"/>
    <s v="Legacy"/>
    <s v="Yes"/>
    <s v="Online Only"/>
    <s v="Excellent"/>
  </r>
  <r>
    <x v="22"/>
    <x v="42"/>
    <x v="19"/>
    <x v="40"/>
    <n v="2"/>
    <n v="450"/>
    <s v="René Redzepi"/>
    <n v="2003"/>
    <n v="40"/>
    <n v="4.8"/>
    <s v="Masala Dosa"/>
    <n v="22"/>
    <x v="1"/>
    <s v="Two Stars"/>
    <s v="Europe"/>
    <x v="0"/>
    <x v="0"/>
    <n v="27"/>
    <x v="1"/>
    <s v="All Methods Accepted"/>
    <s v="Seasonal Special"/>
    <s v="71LZ8CR8YDWIOTB"/>
    <s v="Arjun Verma"/>
    <n v="459018"/>
    <n v="4068"/>
    <n v="23.022500000000001"/>
    <n v="72.571399999999997"/>
    <s v="Legacy"/>
    <s v="Yes"/>
    <s v="Online + Table"/>
    <s v="Excellent"/>
  </r>
  <r>
    <x v="24"/>
    <x v="40"/>
    <x v="19"/>
    <x v="55"/>
    <n v="2"/>
    <n v="325"/>
    <s v="Kyle &amp; Katina Connaughton"/>
    <n v="2016"/>
    <n v="48"/>
    <n v="4.7"/>
    <s v="Rasgulla"/>
    <n v="9"/>
    <x v="0"/>
    <s v="Two Stars"/>
    <s v="North America"/>
    <x v="1"/>
    <x v="0"/>
    <n v="41"/>
    <x v="0"/>
    <s v="Cash, Card"/>
    <s v="Customer Choice"/>
    <s v="AW42D1KXPB5Z2F1"/>
    <s v="Francesco Rossi"/>
    <n v="146693"/>
    <n v="7673"/>
    <n v="17.385000000000002"/>
    <n v="78.486699999999999"/>
    <s v="Established"/>
    <s v="Yes"/>
    <s v="Table Only"/>
    <s v="Excellent"/>
  </r>
  <r>
    <x v="12"/>
    <x v="56"/>
    <x v="21"/>
    <x v="56"/>
    <n v="3"/>
    <n v="310"/>
    <s v="Heinz Beck"/>
    <n v="1994"/>
    <n v="50"/>
    <n v="4.8"/>
    <s v="Poutine"/>
    <n v="31"/>
    <x v="0"/>
    <s v="Three Stars"/>
    <s v="Europe"/>
    <x v="1"/>
    <x v="1"/>
    <n v="26"/>
    <x v="1"/>
    <s v="Cash, UPI"/>
    <s v="Customer Choice"/>
    <m/>
    <s v="Emily Clark"/>
    <n v="405685"/>
    <n v="4345"/>
    <n v="49.282699999999998"/>
    <n v="-123.1207"/>
    <s v="Legacy"/>
    <s v="No"/>
    <s v="None"/>
    <s v="Excellent"/>
  </r>
  <r>
    <x v="48"/>
    <x v="51"/>
    <x v="2"/>
    <x v="52"/>
    <n v="0"/>
    <n v="125"/>
    <s v="Leonor Espinosa"/>
    <n v="2007"/>
    <n v="45"/>
    <n v="4.5"/>
    <s v="Prime Rib"/>
    <n v="18"/>
    <x v="3"/>
    <s v="No Stars"/>
    <s v="South America"/>
    <x v="0"/>
    <x v="0"/>
    <n v="64"/>
    <x v="0"/>
    <s v="UPI, Card"/>
    <s v="Chef Special"/>
    <m/>
    <s v="Arjun Verma"/>
    <n v="209727"/>
    <n v="1587"/>
    <n v="34.052199999999999"/>
    <n v="-118.2437"/>
    <s v="Legacy"/>
    <s v="No"/>
    <s v="Online + Table"/>
    <s v="Excellent"/>
  </r>
  <r>
    <x v="10"/>
    <x v="44"/>
    <x v="20"/>
    <x v="19"/>
    <n v="3"/>
    <n v="298"/>
    <s v="Corey Lee"/>
    <n v="2010"/>
    <n v="56"/>
    <n v="4.8"/>
    <s v="Noodle Bowl"/>
    <n v="15"/>
    <x v="0"/>
    <s v="Three Stars"/>
    <s v="North America"/>
    <x v="1"/>
    <x v="0"/>
    <n v="25"/>
    <x v="0"/>
    <s v="Cash, Card"/>
    <s v="Chef Special"/>
    <m/>
    <s v="Emily Clark"/>
    <n v="190168"/>
    <n v="7520"/>
    <n v="-33.8688"/>
    <n v="151.20930000000001"/>
    <s v="Legacy"/>
    <s v="No"/>
    <s v="Table Only"/>
    <s v="Excellent"/>
  </r>
  <r>
    <x v="41"/>
    <x v="26"/>
    <x v="12"/>
    <x v="54"/>
    <n v="0"/>
    <n v="155"/>
    <s v="Enrique Olvera"/>
    <n v="2000"/>
    <n v="55"/>
    <n v="4.7"/>
    <s v="Chicken Tikka Pizza"/>
    <n v="25"/>
    <x v="2"/>
    <s v="No Stars"/>
    <s v="North America"/>
    <x v="1"/>
    <x v="1"/>
    <n v="28"/>
    <x v="1"/>
    <s v="Cash, Card"/>
    <s v="Customer Choice"/>
    <m/>
    <s v="Sara Kapoor"/>
    <n v="360792"/>
    <n v="3289"/>
    <n v="51.507399999999997"/>
    <n v="-0.1278"/>
    <s v="Legacy"/>
    <s v="No"/>
    <s v="None"/>
    <s v="Excellent"/>
  </r>
  <r>
    <x v="13"/>
    <x v="18"/>
    <x v="8"/>
    <x v="48"/>
    <n v="3"/>
    <n v="270"/>
    <s v="Quique Dacosta"/>
    <n v="1989"/>
    <n v="48"/>
    <n v="4.8"/>
    <s v="Tuna Roll"/>
    <n v="36"/>
    <x v="0"/>
    <s v="Three Stars"/>
    <s v="Europe"/>
    <x v="1"/>
    <x v="1"/>
    <n v="65"/>
    <x v="1"/>
    <s v="Cash, Card"/>
    <s v="Seasonal Special"/>
    <m/>
    <s v="Haruto Tanaka"/>
    <n v="389312"/>
    <n v="3496"/>
    <n v="35.689500000000002"/>
    <n v="139.6917"/>
    <s v="Legacy"/>
    <s v="No"/>
    <s v="None"/>
    <s v="Excellent"/>
  </r>
  <r>
    <x v="41"/>
    <x v="57"/>
    <x v="21"/>
    <x v="56"/>
    <n v="0"/>
    <n v="155"/>
    <s v="Enrique Olvera"/>
    <n v="2000"/>
    <n v="55"/>
    <n v="4.7"/>
    <s v="Poutine"/>
    <n v="25"/>
    <x v="2"/>
    <s v="No Stars"/>
    <s v="North America"/>
    <x v="1"/>
    <x v="0"/>
    <n v="54"/>
    <x v="0"/>
    <s v="Cash, Card"/>
    <s v="Customer Choice"/>
    <m/>
    <s v="Riya Patel"/>
    <n v="261920"/>
    <n v="6736"/>
    <n v="43.653199999999998"/>
    <n v="-79.383200000000002"/>
    <s v="Legacy"/>
    <s v="No"/>
    <s v="Table Only"/>
    <s v="Excellent"/>
  </r>
  <r>
    <x v="30"/>
    <x v="40"/>
    <x v="19"/>
    <x v="38"/>
    <n v="2"/>
    <n v="285"/>
    <s v="André Chiang"/>
    <n v="2010"/>
    <n v="30"/>
    <n v="4.7"/>
    <s v="Paneer Butter Masala"/>
    <n v="15"/>
    <x v="0"/>
    <s v="Two Stars"/>
    <s v="Asia"/>
    <x v="0"/>
    <x v="1"/>
    <n v="63"/>
    <x v="1"/>
    <s v="All Methods Accepted"/>
    <s v="Chef Special"/>
    <s v="916SKE40SWDJ5XO"/>
    <s v="Haruto Tanaka"/>
    <n v="208706"/>
    <n v="451"/>
    <n v="17.385000000000002"/>
    <n v="78.486699999999999"/>
    <s v="Legacy"/>
    <s v="Yes"/>
    <s v="Online Only"/>
    <s v="Excellent"/>
  </r>
  <r>
    <x v="35"/>
    <x v="14"/>
    <x v="2"/>
    <x v="44"/>
    <n v="1"/>
    <n v="210"/>
    <s v="Victor Arguinzoniz"/>
    <n v="1990"/>
    <n v="30"/>
    <n v="4.7"/>
    <s v="Lobster Roll"/>
    <n v="35"/>
    <x v="2"/>
    <s v="One Star"/>
    <s v="Europe"/>
    <x v="0"/>
    <x v="1"/>
    <n v="66"/>
    <x v="1"/>
    <s v="All Methods Accepted"/>
    <s v="Bestselling Dish"/>
    <m/>
    <s v="Amit Sharma"/>
    <n v="290741"/>
    <n v="4645"/>
    <n v="41.878100000000003"/>
    <n v="-87.629800000000003"/>
    <s v="Legacy"/>
    <s v="No"/>
    <s v="Online Only"/>
    <s v="Excellent"/>
  </r>
  <r>
    <x v="47"/>
    <x v="51"/>
    <x v="2"/>
    <x v="42"/>
    <n v="0"/>
    <n v="220"/>
    <s v="Vladimir Mukhin"/>
    <n v="2011"/>
    <n v="50"/>
    <n v="4.5"/>
    <s v="Burrito"/>
    <n v="14"/>
    <x v="2"/>
    <s v="No Stars"/>
    <s v="Europe"/>
    <x v="1"/>
    <x v="0"/>
    <n v="47"/>
    <x v="0"/>
    <s v="UPI, Card"/>
    <s v="Bestselling Dish"/>
    <m/>
    <s v="Emily Clark"/>
    <n v="133414"/>
    <n v="328"/>
    <n v="34.052199999999999"/>
    <n v="-118.2437"/>
    <s v="Established"/>
    <s v="No"/>
    <s v="Table Only"/>
    <s v="Excellent"/>
  </r>
  <r>
    <x v="28"/>
    <x v="50"/>
    <x v="3"/>
    <x v="9"/>
    <n v="2"/>
    <n v="265"/>
    <s v="Heinz Reitbauer"/>
    <n v="2005"/>
    <n v="60"/>
    <n v="4.7"/>
    <s v="Truffle Risotto"/>
    <n v="20"/>
    <x v="0"/>
    <s v="Two Stars"/>
    <s v="Europe"/>
    <x v="1"/>
    <x v="0"/>
    <n v="28"/>
    <x v="0"/>
    <s v="All Methods Accepted"/>
    <s v="Chef Special"/>
    <m/>
    <s v="Emily Clark"/>
    <n v="407773"/>
    <n v="7955"/>
    <n v="45.764000000000003"/>
    <n v="4.8357000000000001"/>
    <s v="Legacy"/>
    <s v="No"/>
    <s v="Table Only"/>
    <s v="Excellent"/>
  </r>
  <r>
    <x v="10"/>
    <x v="41"/>
    <x v="19"/>
    <x v="39"/>
    <n v="3"/>
    <n v="298"/>
    <s v="Corey Lee"/>
    <n v="2010"/>
    <n v="56"/>
    <n v="4.8"/>
    <s v="Korma"/>
    <n v="15"/>
    <x v="0"/>
    <s v="Three Stars"/>
    <s v="North America"/>
    <x v="0"/>
    <x v="0"/>
    <n v="21"/>
    <x v="1"/>
    <s v="All Methods Accepted"/>
    <s v="Chef Special"/>
    <s v="BUJROXOYMSL17B2"/>
    <s v="Haruto Tanaka"/>
    <n v="169203"/>
    <n v="7320"/>
    <n v="21.170200000000001"/>
    <n v="72.831100000000006"/>
    <s v="Legacy"/>
    <s v="Yes"/>
    <s v="Online + Table"/>
    <s v="Excellent"/>
  </r>
  <r>
    <x v="30"/>
    <x v="42"/>
    <x v="19"/>
    <x v="41"/>
    <n v="2"/>
    <n v="285"/>
    <s v="André Chiang"/>
    <n v="2010"/>
    <n v="30"/>
    <n v="4.7"/>
    <s v="Undhiyu"/>
    <n v="15"/>
    <x v="0"/>
    <s v="Two Stars"/>
    <s v="Asia"/>
    <x v="0"/>
    <x v="0"/>
    <n v="72"/>
    <x v="1"/>
    <s v="Cash, UPI"/>
    <s v="Bestselling Dish"/>
    <s v="ZHDOS07FGLPKUAS"/>
    <s v="Francesco Rossi"/>
    <n v="458558"/>
    <n v="868"/>
    <n v="23.022500000000001"/>
    <n v="72.571399999999997"/>
    <s v="Legacy"/>
    <s v="Yes"/>
    <s v="Online + Table"/>
    <s v="Excellent"/>
  </r>
  <r>
    <x v="13"/>
    <x v="47"/>
    <x v="3"/>
    <x v="9"/>
    <n v="3"/>
    <n v="270"/>
    <s v="Quique Dacosta"/>
    <n v="1989"/>
    <n v="48"/>
    <n v="4.8"/>
    <s v="Truffle Risotto"/>
    <n v="36"/>
    <x v="0"/>
    <s v="Three Stars"/>
    <s v="Europe"/>
    <x v="0"/>
    <x v="1"/>
    <n v="57"/>
    <x v="1"/>
    <s v="All Methods Accepted"/>
    <s v="Customer Choice"/>
    <m/>
    <s v="Emily Clark"/>
    <n v="306832"/>
    <n v="1823"/>
    <n v="43.7102"/>
    <n v="7.2619999999999996"/>
    <s v="Legacy"/>
    <s v="No"/>
    <s v="Online Only"/>
    <s v="Excellent"/>
  </r>
  <r>
    <x v="2"/>
    <x v="40"/>
    <x v="19"/>
    <x v="53"/>
    <n v="3"/>
    <n v="390"/>
    <s v="Thomas Keller"/>
    <n v="1994"/>
    <n v="60"/>
    <n v="4.9000000000000004"/>
    <s v="Dal Baati Churma"/>
    <n v="31"/>
    <x v="0"/>
    <s v="Three Stars"/>
    <s v="North America"/>
    <x v="1"/>
    <x v="1"/>
    <n v="73"/>
    <x v="1"/>
    <s v="UPI, Card"/>
    <s v="Bestselling Dish"/>
    <s v="V23TTT81VND2LO8"/>
    <s v="Francesco Rossi"/>
    <n v="312834"/>
    <n v="94"/>
    <n v="17.385000000000002"/>
    <n v="78.486699999999999"/>
    <s v="Legacy"/>
    <s v="Yes"/>
    <s v="None"/>
    <s v="Excellent"/>
  </r>
  <r>
    <x v="24"/>
    <x v="26"/>
    <x v="12"/>
    <x v="54"/>
    <n v="2"/>
    <n v="325"/>
    <s v="Kyle &amp; Katina Connaughton"/>
    <n v="2016"/>
    <n v="48"/>
    <n v="4.7"/>
    <s v="Chicken Tikka Pizza"/>
    <n v="9"/>
    <x v="0"/>
    <s v="Two Stars"/>
    <s v="North America"/>
    <x v="0"/>
    <x v="0"/>
    <n v="31"/>
    <x v="0"/>
    <s v="All Methods Accepted"/>
    <s v="Seasonal Special"/>
    <m/>
    <s v="Arjun Verma"/>
    <n v="114288"/>
    <n v="6607"/>
    <n v="51.507399999999997"/>
    <n v="-0.1278"/>
    <s v="Established"/>
    <s v="No"/>
    <s v="Online + Table"/>
    <s v="Excellent"/>
  </r>
  <r>
    <x v="36"/>
    <x v="10"/>
    <x v="0"/>
    <x v="46"/>
    <n v="1"/>
    <n v="165"/>
    <s v="Isaac McHale"/>
    <n v="2013"/>
    <n v="40"/>
    <n v="4.5999999999999996"/>
    <s v="Spaghetti Carbonara"/>
    <n v="12"/>
    <x v="2"/>
    <s v="One Star"/>
    <s v="Europe"/>
    <x v="1"/>
    <x v="1"/>
    <n v="22"/>
    <x v="0"/>
    <s v="All Methods Accepted"/>
    <s v="Customer Choice"/>
    <m/>
    <s v="Francesco Rossi"/>
    <n v="275915"/>
    <n v="3689"/>
    <n v="41.902799999999999"/>
    <n v="12.4964"/>
    <s v="Established"/>
    <s v="No"/>
    <s v="None"/>
    <s v="Excellent"/>
  </r>
  <r>
    <x v="16"/>
    <x v="51"/>
    <x v="2"/>
    <x v="50"/>
    <n v="3"/>
    <n v="420"/>
    <s v="Rasmus Kofoed"/>
    <n v="2007"/>
    <n v="40"/>
    <n v="4.7"/>
    <s v="BBQ Wings"/>
    <n v="18"/>
    <x v="1"/>
    <s v="Three Stars"/>
    <s v="Europe"/>
    <x v="1"/>
    <x v="0"/>
    <n v="74"/>
    <x v="1"/>
    <s v="All Methods Accepted"/>
    <s v="Chef Special"/>
    <m/>
    <s v="Lucas Martin"/>
    <n v="37506"/>
    <n v="1657"/>
    <n v="34.052199999999999"/>
    <n v="-118.2437"/>
    <s v="Legacy"/>
    <s v="No"/>
    <s v="Table Only"/>
    <s v="Excellent"/>
  </r>
  <r>
    <x v="32"/>
    <x v="40"/>
    <x v="19"/>
    <x v="39"/>
    <n v="2"/>
    <n v="250"/>
    <s v="Oriol Castro"/>
    <n v="2014"/>
    <n v="52"/>
    <n v="4.5999999999999996"/>
    <s v="Nihari"/>
    <n v="11"/>
    <x v="0"/>
    <s v="Two Stars"/>
    <s v="Europe"/>
    <x v="1"/>
    <x v="1"/>
    <n v="27"/>
    <x v="1"/>
    <s v="All Methods Accepted"/>
    <s v="Chef Special"/>
    <s v="D3EYZP2HFJ8C03K"/>
    <s v="Emily Clark"/>
    <n v="343376"/>
    <n v="2204"/>
    <n v="17.385000000000002"/>
    <n v="78.486699999999999"/>
    <s v="Established"/>
    <s v="Yes"/>
    <s v="None"/>
    <s v="Excellent"/>
  </r>
  <r>
    <x v="25"/>
    <x v="51"/>
    <x v="2"/>
    <x v="50"/>
    <n v="2"/>
    <n v="245"/>
    <s v="Tim Raue"/>
    <n v="2010"/>
    <n v="48"/>
    <n v="4.7"/>
    <s v="BBQ Wings"/>
    <n v="15"/>
    <x v="2"/>
    <s v="Two Stars"/>
    <s v="Europe"/>
    <x v="1"/>
    <x v="1"/>
    <n v="63"/>
    <x v="0"/>
    <s v="Cash, UPI"/>
    <s v="Chef Special"/>
    <m/>
    <s v="Sara Kapoor"/>
    <n v="170311"/>
    <n v="1734"/>
    <n v="34.052199999999999"/>
    <n v="-118.2437"/>
    <s v="Legacy"/>
    <s v="No"/>
    <s v="None"/>
    <s v="Excellent"/>
  </r>
  <r>
    <x v="32"/>
    <x v="42"/>
    <x v="19"/>
    <x v="53"/>
    <n v="2"/>
    <n v="250"/>
    <s v="Oriol Castro"/>
    <n v="2014"/>
    <n v="52"/>
    <n v="4.5999999999999996"/>
    <s v="Dal Baati Churma"/>
    <n v="11"/>
    <x v="0"/>
    <s v="Two Stars"/>
    <s v="Europe"/>
    <x v="1"/>
    <x v="0"/>
    <n v="29"/>
    <x v="0"/>
    <s v="Cash, UPI"/>
    <s v="Seasonal Special"/>
    <s v="2LNS391WW5TYU3S"/>
    <s v="Haruto Tanaka"/>
    <n v="33961"/>
    <n v="3875"/>
    <n v="23.022500000000001"/>
    <n v="72.571399999999997"/>
    <s v="Established"/>
    <s v="Yes"/>
    <s v="Table Only"/>
    <s v="Excellent"/>
  </r>
  <r>
    <x v="12"/>
    <x v="57"/>
    <x v="21"/>
    <x v="50"/>
    <n v="3"/>
    <n v="310"/>
    <s v="Heinz Beck"/>
    <n v="1994"/>
    <n v="50"/>
    <n v="4.8"/>
    <s v="BBQ Wings"/>
    <n v="31"/>
    <x v="0"/>
    <s v="Three Stars"/>
    <s v="Europe"/>
    <x v="1"/>
    <x v="0"/>
    <n v="20"/>
    <x v="1"/>
    <s v="UPI, Card"/>
    <s v="Customer Choice"/>
    <m/>
    <s v="John Smith"/>
    <n v="486239"/>
    <n v="7410"/>
    <n v="43.653199999999998"/>
    <n v="-79.383200000000002"/>
    <s v="Legacy"/>
    <s v="No"/>
    <s v="Table Only"/>
    <s v="Excellent"/>
  </r>
  <r>
    <x v="45"/>
    <x v="26"/>
    <x v="12"/>
    <x v="57"/>
    <n v="0"/>
    <n v="145"/>
    <s v="Rodolfo Guzmán"/>
    <n v="2006"/>
    <n v="40"/>
    <n v="4.5999999999999996"/>
    <s v="Shepherd’s Pie"/>
    <n v="19"/>
    <x v="3"/>
    <s v="No Stars"/>
    <s v="South America"/>
    <x v="1"/>
    <x v="0"/>
    <n v="25"/>
    <x v="0"/>
    <s v="All Methods Accepted"/>
    <s v="Chef Special"/>
    <m/>
    <s v="Amit Sharma"/>
    <n v="64684"/>
    <n v="4149"/>
    <n v="51.507399999999997"/>
    <n v="-0.1278"/>
    <s v="Legacy"/>
    <s v="No"/>
    <s v="Table Only"/>
    <s v="Excellent"/>
  </r>
  <r>
    <x v="0"/>
    <x v="14"/>
    <x v="2"/>
    <x v="44"/>
    <n v="3"/>
    <n v="320"/>
    <s v="Massimo Bottura"/>
    <n v="1995"/>
    <n v="28"/>
    <n v="4.9000000000000004"/>
    <s v="Lobster Roll"/>
    <n v="30"/>
    <x v="0"/>
    <s v="Three Stars"/>
    <s v="Europe"/>
    <x v="0"/>
    <x v="0"/>
    <n v="55"/>
    <x v="1"/>
    <s v="All Methods Accepted"/>
    <s v="Bestselling Dish"/>
    <m/>
    <s v="Sara Kapoor"/>
    <n v="345238"/>
    <n v="1763"/>
    <n v="41.878100000000003"/>
    <n v="-87.629800000000003"/>
    <s v="Legacy"/>
    <s v="No"/>
    <s v="Online + Table"/>
    <s v="Excellent"/>
  </r>
  <r>
    <x v="0"/>
    <x v="26"/>
    <x v="12"/>
    <x v="57"/>
    <n v="3"/>
    <n v="320"/>
    <s v="Massimo Bottura"/>
    <n v="1995"/>
    <n v="28"/>
    <n v="4.9000000000000004"/>
    <s v="Fish and Chips"/>
    <n v="30"/>
    <x v="0"/>
    <s v="Three Stars"/>
    <s v="Europe"/>
    <x v="0"/>
    <x v="1"/>
    <n v="39"/>
    <x v="0"/>
    <s v="Cash, Card"/>
    <s v="Bestselling Dish"/>
    <m/>
    <s v="Oliver Brown"/>
    <n v="191150"/>
    <n v="577"/>
    <n v="51.507399999999997"/>
    <n v="-0.1278"/>
    <s v="Legacy"/>
    <s v="No"/>
    <s v="Online Only"/>
    <s v="Excellent"/>
  </r>
  <r>
    <x v="39"/>
    <x v="9"/>
    <x v="2"/>
    <x v="50"/>
    <n v="0"/>
    <n v="180"/>
    <s v="Virgilio Martínez"/>
    <n v="2008"/>
    <n v="50"/>
    <n v="4.8"/>
    <s v="BBQ Wings"/>
    <n v="17"/>
    <x v="2"/>
    <s v="No Stars"/>
    <s v="South America"/>
    <x v="0"/>
    <x v="0"/>
    <n v="45"/>
    <x v="1"/>
    <s v="Cash, UPI"/>
    <s v="Chef Special"/>
    <m/>
    <s v="Lucas Martin"/>
    <n v="490669"/>
    <n v="3649"/>
    <n v="37.774900000000002"/>
    <n v="-122.4194"/>
    <s v="Legacy"/>
    <s v="No"/>
    <s v="Online + Table"/>
    <s v="Excellent"/>
  </r>
  <r>
    <x v="41"/>
    <x v="36"/>
    <x v="19"/>
    <x v="37"/>
    <n v="0"/>
    <n v="155"/>
    <s v="Enrique Olvera"/>
    <n v="2000"/>
    <n v="55"/>
    <n v="4.7"/>
    <s v="Vada Pav"/>
    <n v="25"/>
    <x v="2"/>
    <s v="No Stars"/>
    <s v="North America"/>
    <x v="0"/>
    <x v="0"/>
    <n v="48"/>
    <x v="0"/>
    <s v="Cash, UPI"/>
    <s v="Customer Choice"/>
    <s v="APA6ZF0K6QB0PZN"/>
    <s v="Amit Sharma"/>
    <n v="55330"/>
    <n v="2211"/>
    <n v="22.572600000000001"/>
    <n v="88.363900000000001"/>
    <s v="Legacy"/>
    <s v="Yes"/>
    <s v="Online + Table"/>
    <s v="Excellent"/>
  </r>
  <r>
    <x v="19"/>
    <x v="43"/>
    <x v="0"/>
    <x v="7"/>
    <n v="3"/>
    <n v="290"/>
    <s v="Massimiliano Alajmo"/>
    <n v="1981"/>
    <n v="50"/>
    <n v="4.7"/>
    <s v="Risotto"/>
    <n v="44"/>
    <x v="0"/>
    <s v="Three Stars"/>
    <s v="Europe"/>
    <x v="1"/>
    <x v="0"/>
    <n v="35"/>
    <x v="0"/>
    <s v="All Methods Accepted"/>
    <s v="Chef Special"/>
    <m/>
    <s v="Oliver Brown"/>
    <n v="316992"/>
    <n v="6209"/>
    <n v="45.464199999999998"/>
    <n v="9.19"/>
    <s v="Legacy"/>
    <s v="No"/>
    <s v="Table Only"/>
    <s v="Excellent"/>
  </r>
  <r>
    <x v="36"/>
    <x v="58"/>
    <x v="12"/>
    <x v="57"/>
    <n v="1"/>
    <n v="165"/>
    <s v="Isaac McHale"/>
    <n v="2013"/>
    <n v="40"/>
    <n v="4.5999999999999996"/>
    <s v="Shepherd’s Pie"/>
    <n v="12"/>
    <x v="2"/>
    <s v="One Star"/>
    <s v="Europe"/>
    <x v="1"/>
    <x v="0"/>
    <n v="22"/>
    <x v="1"/>
    <s v="Cash, Card"/>
    <s v="Seasonal Special"/>
    <m/>
    <s v="Emily Clark"/>
    <n v="415322"/>
    <n v="5023"/>
    <n v="52.486199999999997"/>
    <n v="-1.8904000000000001"/>
    <s v="Established"/>
    <s v="No"/>
    <s v="Table Only"/>
    <s v="Excellent"/>
  </r>
  <r>
    <x v="32"/>
    <x v="46"/>
    <x v="8"/>
    <x v="51"/>
    <n v="2"/>
    <n v="250"/>
    <s v="Oriol Castro"/>
    <n v="2014"/>
    <n v="52"/>
    <n v="4.5999999999999996"/>
    <s v="Teriyaki Steak"/>
    <n v="11"/>
    <x v="0"/>
    <s v="Two Stars"/>
    <s v="Europe"/>
    <x v="0"/>
    <x v="1"/>
    <n v="43"/>
    <x v="0"/>
    <s v="UPI, Card"/>
    <s v="Bestselling Dish"/>
    <m/>
    <s v="John Smith"/>
    <n v="485656"/>
    <n v="7830"/>
    <n v="35.011600000000001"/>
    <n v="135.7681"/>
    <s v="Established"/>
    <s v="No"/>
    <s v="Online Only"/>
    <s v="Excellent"/>
  </r>
  <r>
    <x v="47"/>
    <x v="39"/>
    <x v="19"/>
    <x v="36"/>
    <n v="0"/>
    <n v="220"/>
    <s v="Vladimir Mukhin"/>
    <n v="2011"/>
    <n v="50"/>
    <n v="4.5"/>
    <s v="Truffle Naan"/>
    <n v="14"/>
    <x v="2"/>
    <s v="No Stars"/>
    <s v="Europe"/>
    <x v="1"/>
    <x v="1"/>
    <n v="28"/>
    <x v="1"/>
    <s v="Cash, UPI"/>
    <s v="Seasonal Special"/>
    <s v="ALVN8VKSEJ4EO9D"/>
    <s v="Haruto Tanaka"/>
    <n v="321500"/>
    <n v="4133"/>
    <n v="18.520399999999999"/>
    <n v="73.856700000000004"/>
    <s v="Established"/>
    <s v="Yes"/>
    <s v="None"/>
    <s v="Excellent"/>
  </r>
  <r>
    <x v="10"/>
    <x v="26"/>
    <x v="12"/>
    <x v="47"/>
    <n v="3"/>
    <n v="298"/>
    <s v="Corey Lee"/>
    <n v="2010"/>
    <n v="56"/>
    <n v="4.8"/>
    <s v="Roast Duck"/>
    <n v="15"/>
    <x v="0"/>
    <s v="Three Stars"/>
    <s v="North America"/>
    <x v="1"/>
    <x v="1"/>
    <n v="71"/>
    <x v="1"/>
    <s v="Cash, Card"/>
    <s v="Bestselling Dish"/>
    <m/>
    <s v="Amit Sharma"/>
    <n v="328932"/>
    <n v="5478"/>
    <n v="51.507399999999997"/>
    <n v="-0.1278"/>
    <s v="Legacy"/>
    <s v="No"/>
    <s v="None"/>
    <s v="Excellent"/>
  </r>
  <r>
    <x v="46"/>
    <x v="3"/>
    <x v="3"/>
    <x v="2"/>
    <n v="0"/>
    <n v="285"/>
    <s v="Dan Barber"/>
    <n v="2004"/>
    <n v="70"/>
    <n v="4.5999999999999996"/>
    <s v="Ratatouille"/>
    <n v="21"/>
    <x v="0"/>
    <s v="No Stars"/>
    <s v="North America"/>
    <x v="1"/>
    <x v="0"/>
    <n v="29"/>
    <x v="1"/>
    <s v="Cash, Card"/>
    <s v="Seasonal Special"/>
    <m/>
    <s v="Amit Sharma"/>
    <n v="178882"/>
    <n v="5780"/>
    <n v="48.8566"/>
    <n v="2.3521999999999998"/>
    <s v="Legacy"/>
    <s v="No"/>
    <s v="Table Only"/>
    <s v="Excellent"/>
  </r>
  <r>
    <x v="36"/>
    <x v="47"/>
    <x v="3"/>
    <x v="9"/>
    <n v="1"/>
    <n v="165"/>
    <s v="Isaac McHale"/>
    <n v="2013"/>
    <n v="40"/>
    <n v="4.5999999999999996"/>
    <s v="Truffle Risotto"/>
    <n v="12"/>
    <x v="2"/>
    <s v="One Star"/>
    <s v="Europe"/>
    <x v="1"/>
    <x v="0"/>
    <n v="56"/>
    <x v="1"/>
    <s v="Cash, Card"/>
    <s v="Bestselling Dish"/>
    <m/>
    <s v="Francesco Rossi"/>
    <n v="496609"/>
    <n v="3612"/>
    <n v="43.7102"/>
    <n v="7.2619999999999996"/>
    <s v="Established"/>
    <s v="No"/>
    <s v="Table Only"/>
    <s v="Excellent"/>
  </r>
  <r>
    <x v="46"/>
    <x v="35"/>
    <x v="19"/>
    <x v="40"/>
    <n v="0"/>
    <n v="285"/>
    <s v="Dan Barber"/>
    <n v="2004"/>
    <n v="70"/>
    <n v="4.5999999999999996"/>
    <s v="Chettinad Chicken"/>
    <n v="21"/>
    <x v="0"/>
    <s v="No Stars"/>
    <s v="North America"/>
    <x v="1"/>
    <x v="0"/>
    <n v="26"/>
    <x v="0"/>
    <s v="Cash, Card"/>
    <s v="Bestselling Dish"/>
    <s v="KDOYT1ORTEIZFLD"/>
    <s v="Francesco Rossi"/>
    <n v="189407"/>
    <n v="994"/>
    <n v="19.076000000000001"/>
    <n v="72.877700000000004"/>
    <s v="Legacy"/>
    <s v="Yes"/>
    <s v="Table Only"/>
    <s v="Excellent"/>
  </r>
  <r>
    <x v="12"/>
    <x v="55"/>
    <x v="19"/>
    <x v="40"/>
    <n v="3"/>
    <n v="310"/>
    <s v="Heinz Beck"/>
    <n v="1994"/>
    <n v="50"/>
    <n v="4.8"/>
    <s v="Idli Sambhar"/>
    <n v="31"/>
    <x v="0"/>
    <s v="Three Stars"/>
    <s v="Europe"/>
    <x v="1"/>
    <x v="1"/>
    <n v="31"/>
    <x v="1"/>
    <s v="Cash, UPI"/>
    <s v="Customer Choice"/>
    <s v="27IP6D0JHPU5DZH"/>
    <s v="Francesco Rossi"/>
    <n v="422914"/>
    <n v="5447"/>
    <n v="22.7196"/>
    <n v="75.857699999999994"/>
    <s v="Legacy"/>
    <s v="Yes"/>
    <s v="None"/>
    <s v="Excellent"/>
  </r>
  <r>
    <x v="20"/>
    <x v="60"/>
    <x v="21"/>
    <x v="56"/>
    <n v="3"/>
    <n v="265"/>
    <s v="Eneko Atxa"/>
    <n v="2005"/>
    <n v="45"/>
    <n v="4.7"/>
    <s v="Poutine"/>
    <n v="20"/>
    <x v="0"/>
    <s v="Three Stars"/>
    <s v="Europe"/>
    <x v="1"/>
    <x v="0"/>
    <n v="68"/>
    <x v="0"/>
    <s v="All Methods Accepted"/>
    <s v="Customer Choice"/>
    <m/>
    <s v="Amit Sharma"/>
    <n v="421459"/>
    <n v="6347"/>
    <n v="45.5017"/>
    <n v="-73.567300000000003"/>
    <s v="Legacy"/>
    <s v="No"/>
    <s v="Table Only"/>
    <s v="Excellent"/>
  </r>
  <r>
    <x v="30"/>
    <x v="51"/>
    <x v="2"/>
    <x v="50"/>
    <n v="2"/>
    <n v="285"/>
    <s v="André Chiang"/>
    <n v="2010"/>
    <n v="30"/>
    <n v="4.7"/>
    <s v="BBQ Wings"/>
    <n v="15"/>
    <x v="0"/>
    <s v="Two Stars"/>
    <s v="Asia"/>
    <x v="0"/>
    <x v="1"/>
    <n v="68"/>
    <x v="1"/>
    <s v="All Methods Accepted"/>
    <s v="Chef Special"/>
    <m/>
    <s v="John Smith"/>
    <n v="277398"/>
    <n v="2051"/>
    <n v="34.052199999999999"/>
    <n v="-118.2437"/>
    <s v="Legacy"/>
    <s v="No"/>
    <s v="Online Only"/>
    <s v="Excellent"/>
  </r>
  <r>
    <x v="1"/>
    <x v="55"/>
    <x v="19"/>
    <x v="40"/>
    <n v="3"/>
    <n v="320"/>
    <s v="Julien Royer"/>
    <n v="2008"/>
    <n v="32"/>
    <n v="4.9000000000000004"/>
    <s v="Masala Dosa"/>
    <n v="17"/>
    <x v="0"/>
    <s v="Three Stars"/>
    <s v="Asia"/>
    <x v="1"/>
    <x v="1"/>
    <n v="53"/>
    <x v="0"/>
    <s v="Cash, UPI"/>
    <s v="Seasonal Special"/>
    <s v="AE8MWJZJHLS0FKJ"/>
    <s v="Francesco Rossi"/>
    <n v="472662"/>
    <n v="2866"/>
    <n v="22.7196"/>
    <n v="75.857699999999994"/>
    <s v="Legacy"/>
    <s v="Yes"/>
    <s v="None"/>
    <s v="Excellent"/>
  </r>
  <r>
    <x v="16"/>
    <x v="56"/>
    <x v="21"/>
    <x v="56"/>
    <n v="3"/>
    <n v="420"/>
    <s v="Rasmus Kofoed"/>
    <n v="2007"/>
    <n v="40"/>
    <n v="4.7"/>
    <s v="Poutine"/>
    <n v="18"/>
    <x v="1"/>
    <s v="Three Stars"/>
    <s v="Europe"/>
    <x v="1"/>
    <x v="1"/>
    <n v="30"/>
    <x v="1"/>
    <s v="UPI, Card"/>
    <s v="Chef Special"/>
    <m/>
    <s v="John Smith"/>
    <n v="70920"/>
    <n v="7548"/>
    <n v="49.282699999999998"/>
    <n v="-123.1207"/>
    <s v="Legacy"/>
    <s v="No"/>
    <s v="None"/>
    <s v="Excellent"/>
  </r>
  <r>
    <x v="13"/>
    <x v="43"/>
    <x v="0"/>
    <x v="7"/>
    <n v="3"/>
    <n v="270"/>
    <s v="Quique Dacosta"/>
    <n v="1989"/>
    <n v="48"/>
    <n v="4.8"/>
    <s v="Risotto"/>
    <n v="36"/>
    <x v="0"/>
    <s v="Three Stars"/>
    <s v="Europe"/>
    <x v="1"/>
    <x v="0"/>
    <n v="55"/>
    <x v="1"/>
    <s v="Cash, UPI"/>
    <s v="Bestselling Dish"/>
    <m/>
    <s v="Sara Kapoor"/>
    <n v="493682"/>
    <n v="7247"/>
    <n v="45.464199999999998"/>
    <n v="9.19"/>
    <s v="Legacy"/>
    <s v="No"/>
    <s v="Table Only"/>
    <s v="Excellent"/>
  </r>
  <r>
    <x v="9"/>
    <x v="40"/>
    <x v="19"/>
    <x v="39"/>
    <n v="3"/>
    <n v="345"/>
    <s v="Dominique Crenn"/>
    <n v="2011"/>
    <n v="50"/>
    <n v="4.8"/>
    <s v="Biryani"/>
    <n v="14"/>
    <x v="0"/>
    <s v="Three Stars"/>
    <s v="North America"/>
    <x v="0"/>
    <x v="0"/>
    <n v="51"/>
    <x v="1"/>
    <s v="Cash, UPI"/>
    <s v="Bestselling Dish"/>
    <s v="MA7VS4GF2CWHWBT"/>
    <s v="Riya Patel"/>
    <n v="473936"/>
    <n v="7580"/>
    <n v="17.385000000000002"/>
    <n v="78.486699999999999"/>
    <s v="Established"/>
    <s v="Yes"/>
    <s v="Online + Table"/>
    <s v="Excellent"/>
  </r>
  <r>
    <x v="8"/>
    <x v="14"/>
    <x v="2"/>
    <x v="42"/>
    <n v="3"/>
    <n v="295"/>
    <s v="Juan Mari Arzak"/>
    <n v="1897"/>
    <n v="50"/>
    <n v="4.8"/>
    <s v="Burrito"/>
    <n v="128"/>
    <x v="0"/>
    <s v="Three Stars"/>
    <s v="Europe"/>
    <x v="1"/>
    <x v="0"/>
    <n v="62"/>
    <x v="0"/>
    <s v="Cash, Card"/>
    <s v="Seasonal Special"/>
    <m/>
    <s v="Francesco Rossi"/>
    <n v="209966"/>
    <n v="7160"/>
    <n v="41.878100000000003"/>
    <n v="-87.629800000000003"/>
    <s v="Legacy"/>
    <s v="No"/>
    <s v="Table Only"/>
    <s v="Excellent"/>
  </r>
  <r>
    <x v="31"/>
    <x v="35"/>
    <x v="19"/>
    <x v="39"/>
    <n v="2"/>
    <n v="245"/>
    <s v="Richard Ekkebus"/>
    <n v="2005"/>
    <n v="46"/>
    <n v="4.7"/>
    <s v="Nihari"/>
    <n v="20"/>
    <x v="2"/>
    <s v="Two Stars"/>
    <s v="Asia"/>
    <x v="0"/>
    <x v="1"/>
    <n v="43"/>
    <x v="1"/>
    <s v="Cash, UPI"/>
    <s v="Customer Choice"/>
    <s v="OI61FCREJK1MKLC"/>
    <s v="Amit Sharma"/>
    <n v="3020"/>
    <n v="1275"/>
    <n v="19.076000000000001"/>
    <n v="72.877700000000004"/>
    <s v="Legacy"/>
    <s v="Yes"/>
    <s v="Online Only"/>
    <s v="Excellent"/>
  </r>
  <r>
    <x v="3"/>
    <x v="51"/>
    <x v="2"/>
    <x v="50"/>
    <n v="3"/>
    <n v="425"/>
    <s v="Alain Passard"/>
    <n v="1986"/>
    <n v="40"/>
    <n v="4.9000000000000004"/>
    <s v="BBQ Wings"/>
    <n v="39"/>
    <x v="1"/>
    <s v="Three Stars"/>
    <s v="Europe"/>
    <x v="1"/>
    <x v="1"/>
    <n v="71"/>
    <x v="1"/>
    <s v="Cash, Card"/>
    <s v="Chef Special"/>
    <m/>
    <s v="Arjun Verma"/>
    <n v="74840"/>
    <n v="5258"/>
    <n v="34.052199999999999"/>
    <n v="-118.2437"/>
    <s v="Legacy"/>
    <s v="No"/>
    <s v="None"/>
    <s v="Excellent"/>
  </r>
  <r>
    <x v="47"/>
    <x v="54"/>
    <x v="19"/>
    <x v="38"/>
    <n v="0"/>
    <n v="220"/>
    <s v="Vladimir Mukhin"/>
    <n v="2011"/>
    <n v="50"/>
    <n v="4.5"/>
    <s v="Paneer Butter Masala"/>
    <n v="14"/>
    <x v="2"/>
    <s v="No Stars"/>
    <s v="Europe"/>
    <x v="1"/>
    <x v="1"/>
    <n v="48"/>
    <x v="0"/>
    <s v="All Methods Accepted"/>
    <s v="Bestselling Dish"/>
    <s v="VVOJ2E4S33OV1UM"/>
    <s v="Riya Patel"/>
    <n v="275174"/>
    <n v="927"/>
    <n v="26.912400000000002"/>
    <n v="75.787300000000002"/>
    <s v="Established"/>
    <s v="Yes"/>
    <s v="None"/>
    <s v="Excellent"/>
  </r>
  <r>
    <x v="47"/>
    <x v="9"/>
    <x v="2"/>
    <x v="50"/>
    <n v="0"/>
    <n v="220"/>
    <s v="Vladimir Mukhin"/>
    <n v="2011"/>
    <n v="50"/>
    <n v="4.5"/>
    <s v="BBQ Wings"/>
    <n v="14"/>
    <x v="2"/>
    <s v="No Stars"/>
    <s v="Europe"/>
    <x v="1"/>
    <x v="1"/>
    <n v="27"/>
    <x v="0"/>
    <s v="UPI, Card"/>
    <s v="Seasonal Special"/>
    <m/>
    <s v="John Smith"/>
    <n v="364821"/>
    <n v="4318"/>
    <n v="37.774900000000002"/>
    <n v="-122.4194"/>
    <s v="Established"/>
    <s v="No"/>
    <s v="None"/>
    <s v="Excellent"/>
  </r>
  <r>
    <x v="31"/>
    <x v="6"/>
    <x v="2"/>
    <x v="42"/>
    <n v="2"/>
    <n v="245"/>
    <s v="Richard Ekkebus"/>
    <n v="2005"/>
    <n v="46"/>
    <n v="4.7"/>
    <s v="Burrito"/>
    <n v="20"/>
    <x v="2"/>
    <s v="Two Stars"/>
    <s v="Asia"/>
    <x v="1"/>
    <x v="1"/>
    <n v="68"/>
    <x v="0"/>
    <s v="Cash, UPI"/>
    <s v="Seasonal Special"/>
    <m/>
    <s v="Emily Clark"/>
    <n v="78160"/>
    <n v="1697"/>
    <n v="40.712800000000001"/>
    <n v="-74.006"/>
    <s v="Legacy"/>
    <s v="No"/>
    <s v="None"/>
    <s v="Excellent"/>
  </r>
  <r>
    <x v="3"/>
    <x v="37"/>
    <x v="19"/>
    <x v="38"/>
    <n v="3"/>
    <n v="425"/>
    <s v="Alain Passard"/>
    <n v="1986"/>
    <n v="40"/>
    <n v="4.9000000000000004"/>
    <s v="Butter Chicken"/>
    <n v="39"/>
    <x v="1"/>
    <s v="Three Stars"/>
    <s v="Europe"/>
    <x v="1"/>
    <x v="0"/>
    <n v="46"/>
    <x v="1"/>
    <s v="Cash, UPI"/>
    <s v="Customer Choice"/>
    <s v="A31LRS5UVVICKUN"/>
    <s v="Arjun Verma"/>
    <n v="397904"/>
    <n v="4147"/>
    <n v="12.9716"/>
    <n v="77.5946"/>
    <s v="Legacy"/>
    <s v="Yes"/>
    <s v="Table Only"/>
    <s v="Excellent"/>
  </r>
  <r>
    <x v="31"/>
    <x v="14"/>
    <x v="2"/>
    <x v="52"/>
    <n v="2"/>
    <n v="245"/>
    <s v="Richard Ekkebus"/>
    <n v="2005"/>
    <n v="46"/>
    <n v="4.7"/>
    <s v="Prime Rib"/>
    <n v="20"/>
    <x v="2"/>
    <s v="Two Stars"/>
    <s v="Asia"/>
    <x v="0"/>
    <x v="1"/>
    <n v="55"/>
    <x v="0"/>
    <s v="Cash, Card"/>
    <s v="Customer Choice"/>
    <m/>
    <s v="Lucas Martin"/>
    <n v="405658"/>
    <n v="2724"/>
    <n v="41.878100000000003"/>
    <n v="-87.629800000000003"/>
    <s v="Legacy"/>
    <s v="No"/>
    <s v="Online Only"/>
    <s v="Excellent"/>
  </r>
  <r>
    <x v="1"/>
    <x v="42"/>
    <x v="19"/>
    <x v="37"/>
    <n v="3"/>
    <n v="320"/>
    <s v="Julien Royer"/>
    <n v="2008"/>
    <n v="32"/>
    <n v="4.9000000000000004"/>
    <s v="Chole Kulche"/>
    <n v="17"/>
    <x v="0"/>
    <s v="Three Stars"/>
    <s v="Asia"/>
    <x v="0"/>
    <x v="0"/>
    <n v="24"/>
    <x v="1"/>
    <s v="UPI, Card"/>
    <s v="Bestselling Dish"/>
    <s v="EFPPCUE1D1X53G2"/>
    <s v="Francesco Rossi"/>
    <n v="441416"/>
    <n v="475"/>
    <n v="23.022500000000001"/>
    <n v="72.571399999999997"/>
    <s v="Legacy"/>
    <s v="Yes"/>
    <s v="Online + Table"/>
    <s v="Excellent"/>
  </r>
  <r>
    <x v="45"/>
    <x v="39"/>
    <x v="19"/>
    <x v="38"/>
    <n v="0"/>
    <n v="145"/>
    <s v="Rodolfo Guzmán"/>
    <n v="2006"/>
    <n v="40"/>
    <n v="4.5999999999999996"/>
    <s v="Butter Chicken"/>
    <n v="19"/>
    <x v="3"/>
    <s v="No Stars"/>
    <s v="South America"/>
    <x v="1"/>
    <x v="0"/>
    <n v="39"/>
    <x v="1"/>
    <s v="Cash, Card"/>
    <s v="Customer Choice"/>
    <s v="IJ9J977H7P0VG2B"/>
    <s v="Amit Sharma"/>
    <n v="1971"/>
    <n v="3328"/>
    <n v="18.520399999999999"/>
    <n v="73.856700000000004"/>
    <s v="Legacy"/>
    <s v="Yes"/>
    <s v="Table Only"/>
    <s v="Excellent"/>
  </r>
  <r>
    <x v="40"/>
    <x v="42"/>
    <x v="19"/>
    <x v="38"/>
    <n v="0"/>
    <n v="165"/>
    <s v="Mitsuharu Tsumura"/>
    <n v="2009"/>
    <n v="36"/>
    <n v="4.7"/>
    <s v="Paneer Butter Masala"/>
    <n v="16"/>
    <x v="2"/>
    <s v="No Stars"/>
    <s v="South America"/>
    <x v="1"/>
    <x v="0"/>
    <n v="58"/>
    <x v="0"/>
    <s v="Cash, UPI"/>
    <s v="Customer Choice"/>
    <s v="90O7U99P34N94F6"/>
    <s v="Sara Kapoor"/>
    <n v="67732"/>
    <n v="1602"/>
    <n v="23.022500000000001"/>
    <n v="72.571399999999997"/>
    <s v="Legacy"/>
    <s v="Yes"/>
    <s v="Table Only"/>
    <s v="Excellent"/>
  </r>
  <r>
    <x v="24"/>
    <x v="45"/>
    <x v="2"/>
    <x v="52"/>
    <n v="2"/>
    <n v="325"/>
    <s v="Kyle &amp; Katina Connaughton"/>
    <n v="2016"/>
    <n v="48"/>
    <n v="4.7"/>
    <s v="Prime Rib"/>
    <n v="9"/>
    <x v="0"/>
    <s v="Two Stars"/>
    <s v="North America"/>
    <x v="0"/>
    <x v="1"/>
    <n v="21"/>
    <x v="0"/>
    <s v="All Methods Accepted"/>
    <s v="Bestselling Dish"/>
    <m/>
    <s v="Arjun Verma"/>
    <n v="245652"/>
    <n v="149"/>
    <n v="29.760400000000001"/>
    <n v="-95.369799999999998"/>
    <s v="Established"/>
    <s v="No"/>
    <s v="Online Only"/>
    <s v="Excellent"/>
  </r>
  <r>
    <x v="1"/>
    <x v="14"/>
    <x v="2"/>
    <x v="44"/>
    <n v="3"/>
    <n v="320"/>
    <s v="Julien Royer"/>
    <n v="2008"/>
    <n v="32"/>
    <n v="4.9000000000000004"/>
    <s v="Grilled Salmon"/>
    <n v="17"/>
    <x v="0"/>
    <s v="Three Stars"/>
    <s v="Asia"/>
    <x v="1"/>
    <x v="1"/>
    <n v="37"/>
    <x v="0"/>
    <s v="Cash, UPI"/>
    <s v="Bestselling Dish"/>
    <m/>
    <s v="Amit Sharma"/>
    <n v="273612"/>
    <n v="2497"/>
    <n v="41.878100000000003"/>
    <n v="-87.629800000000003"/>
    <s v="Legacy"/>
    <s v="No"/>
    <s v="None"/>
    <s v="Excellent"/>
  </r>
  <r>
    <x v="14"/>
    <x v="51"/>
    <x v="2"/>
    <x v="52"/>
    <n v="3"/>
    <n v="305"/>
    <s v="Pascal Barbot"/>
    <n v="2000"/>
    <n v="25"/>
    <n v="4.8"/>
    <s v="Prime Rib"/>
    <n v="25"/>
    <x v="0"/>
    <s v="Three Stars"/>
    <s v="Europe"/>
    <x v="1"/>
    <x v="1"/>
    <n v="21"/>
    <x v="1"/>
    <s v="All Methods Accepted"/>
    <s v="Chef Special"/>
    <m/>
    <s v="Francesco Rossi"/>
    <n v="56251"/>
    <n v="5006"/>
    <n v="34.052199999999999"/>
    <n v="-118.2437"/>
    <s v="Legacy"/>
    <s v="No"/>
    <s v="None"/>
    <s v="Excellent"/>
  </r>
  <r>
    <x v="32"/>
    <x v="39"/>
    <x v="19"/>
    <x v="40"/>
    <n v="2"/>
    <n v="250"/>
    <s v="Oriol Castro"/>
    <n v="2014"/>
    <n v="52"/>
    <n v="4.5999999999999996"/>
    <s v="Idli Sambhar"/>
    <n v="11"/>
    <x v="0"/>
    <s v="Two Stars"/>
    <s v="Europe"/>
    <x v="0"/>
    <x v="0"/>
    <n v="58"/>
    <x v="1"/>
    <s v="Cash, UPI"/>
    <s v="Bestselling Dish"/>
    <s v="IYJZLOUTKY0H5AE"/>
    <s v="Lucas Martin"/>
    <n v="7662"/>
    <n v="7193"/>
    <n v="18.520399999999999"/>
    <n v="73.856700000000004"/>
    <s v="Established"/>
    <s v="Yes"/>
    <s v="Online + Table"/>
    <s v="Excellent"/>
  </r>
  <r>
    <x v="10"/>
    <x v="49"/>
    <x v="12"/>
    <x v="47"/>
    <n v="3"/>
    <n v="298"/>
    <s v="Corey Lee"/>
    <n v="2010"/>
    <n v="56"/>
    <n v="4.8"/>
    <s v="Roast Duck"/>
    <n v="15"/>
    <x v="0"/>
    <s v="Three Stars"/>
    <s v="North America"/>
    <x v="0"/>
    <x v="0"/>
    <n v="31"/>
    <x v="0"/>
    <s v="UPI, Card"/>
    <s v="Bestselling Dish"/>
    <m/>
    <s v="Sara Kapoor"/>
    <n v="205113"/>
    <n v="1529"/>
    <n v="53.480800000000002"/>
    <n v="-2.2425999999999999"/>
    <s v="Legacy"/>
    <s v="No"/>
    <s v="Online + Table"/>
    <s v="Excellent"/>
  </r>
  <r>
    <x v="13"/>
    <x v="42"/>
    <x v="19"/>
    <x v="53"/>
    <n v="3"/>
    <n v="270"/>
    <s v="Quique Dacosta"/>
    <n v="1989"/>
    <n v="48"/>
    <n v="4.8"/>
    <s v="Gatte ki Sabzi"/>
    <n v="36"/>
    <x v="0"/>
    <s v="Three Stars"/>
    <s v="Europe"/>
    <x v="0"/>
    <x v="0"/>
    <n v="43"/>
    <x v="0"/>
    <s v="Cash, UPI"/>
    <s v="Customer Choice"/>
    <s v="52AYAZ3ZBFG1PCR"/>
    <s v="Oliver Brown"/>
    <n v="299084"/>
    <n v="5198"/>
    <n v="23.022500000000001"/>
    <n v="72.571399999999997"/>
    <s v="Legacy"/>
    <s v="Yes"/>
    <s v="Online + Table"/>
    <s v="Excellent"/>
  </r>
  <r>
    <x v="18"/>
    <x v="49"/>
    <x v="12"/>
    <x v="57"/>
    <n v="3"/>
    <n v="385"/>
    <s v="Grant Achatz"/>
    <n v="2005"/>
    <n v="64"/>
    <n v="4.7"/>
    <s v="Fish and Chips"/>
    <n v="20"/>
    <x v="0"/>
    <s v="Three Stars"/>
    <s v="North America"/>
    <x v="0"/>
    <x v="1"/>
    <n v="49"/>
    <x v="0"/>
    <s v="Cash, UPI"/>
    <s v="Seasonal Special"/>
    <m/>
    <s v="Amit Sharma"/>
    <n v="327624"/>
    <n v="7955"/>
    <n v="53.480800000000002"/>
    <n v="-2.2425999999999999"/>
    <s v="Legacy"/>
    <s v="No"/>
    <s v="Online Only"/>
    <s v="Excellent"/>
  </r>
  <r>
    <x v="41"/>
    <x v="39"/>
    <x v="19"/>
    <x v="55"/>
    <n v="0"/>
    <n v="155"/>
    <s v="Enrique Olvera"/>
    <n v="2000"/>
    <n v="55"/>
    <n v="4.7"/>
    <s v="Rasgulla"/>
    <n v="25"/>
    <x v="2"/>
    <s v="No Stars"/>
    <s v="North America"/>
    <x v="1"/>
    <x v="1"/>
    <n v="62"/>
    <x v="1"/>
    <s v="All Methods Accepted"/>
    <s v="Bestselling Dish"/>
    <s v="NGLDLXUR0QOWV2A"/>
    <s v="Sara Kapoor"/>
    <n v="301144"/>
    <n v="5106"/>
    <n v="18.520399999999999"/>
    <n v="73.856700000000004"/>
    <s v="Legacy"/>
    <s v="Yes"/>
    <s v="None"/>
    <s v="Excellent"/>
  </r>
  <r>
    <x v="10"/>
    <x v="26"/>
    <x v="12"/>
    <x v="47"/>
    <n v="3"/>
    <n v="298"/>
    <s v="Corey Lee"/>
    <n v="2010"/>
    <n v="56"/>
    <n v="4.8"/>
    <s v="Truffle Pasta"/>
    <n v="15"/>
    <x v="0"/>
    <s v="Three Stars"/>
    <s v="North America"/>
    <x v="1"/>
    <x v="0"/>
    <n v="64"/>
    <x v="0"/>
    <s v="Cash, UPI"/>
    <s v="Customer Choice"/>
    <m/>
    <s v="Arjun Verma"/>
    <n v="440238"/>
    <n v="592"/>
    <n v="51.507399999999997"/>
    <n v="-0.1278"/>
    <s v="Legacy"/>
    <s v="No"/>
    <s v="Table Only"/>
    <s v="Excellent"/>
  </r>
  <r>
    <x v="35"/>
    <x v="3"/>
    <x v="3"/>
    <x v="9"/>
    <n v="1"/>
    <n v="210"/>
    <s v="Victor Arguinzoniz"/>
    <n v="1990"/>
    <n v="30"/>
    <n v="4.7"/>
    <s v="Truffle Risotto"/>
    <n v="35"/>
    <x v="2"/>
    <s v="One Star"/>
    <s v="Europe"/>
    <x v="0"/>
    <x v="1"/>
    <n v="34"/>
    <x v="0"/>
    <s v="All Methods Accepted"/>
    <s v="Customer Choice"/>
    <m/>
    <s v="Emily Clark"/>
    <n v="142522"/>
    <n v="3754"/>
    <n v="48.8566"/>
    <n v="2.3521999999999998"/>
    <s v="Legacy"/>
    <s v="No"/>
    <s v="Online Only"/>
    <s v="Excellent"/>
  </r>
  <r>
    <x v="18"/>
    <x v="40"/>
    <x v="19"/>
    <x v="38"/>
    <n v="3"/>
    <n v="385"/>
    <s v="Grant Achatz"/>
    <n v="2005"/>
    <n v="64"/>
    <n v="4.7"/>
    <s v="Dal Makhani"/>
    <n v="20"/>
    <x v="0"/>
    <s v="Three Stars"/>
    <s v="North America"/>
    <x v="1"/>
    <x v="1"/>
    <n v="70"/>
    <x v="0"/>
    <s v="UPI, Card"/>
    <s v="Chef Special"/>
    <s v="8CZ2YRF31V602TJ"/>
    <s v="Arjun Verma"/>
    <n v="479608"/>
    <n v="1545"/>
    <n v="17.385000000000002"/>
    <n v="78.486699999999999"/>
    <s v="Legacy"/>
    <s v="Yes"/>
    <s v="None"/>
    <s v="Excellent"/>
  </r>
  <r>
    <x v="15"/>
    <x v="38"/>
    <x v="19"/>
    <x v="38"/>
    <n v="3"/>
    <n v="280"/>
    <s v="Joan Roca"/>
    <n v="1986"/>
    <n v="45"/>
    <n v="4.7"/>
    <s v="Paneer Butter Masala"/>
    <n v="39"/>
    <x v="0"/>
    <s v="Three Stars"/>
    <s v="Europe"/>
    <x v="0"/>
    <x v="0"/>
    <n v="54"/>
    <x v="1"/>
    <s v="UPI, Card"/>
    <s v="Customer Choice"/>
    <s v="XYTBVJL9MEG0WCD"/>
    <s v="Emily Clark"/>
    <n v="2215"/>
    <n v="3213"/>
    <n v="13.082700000000001"/>
    <n v="80.270700000000005"/>
    <s v="Legacy"/>
    <s v="Yes"/>
    <s v="Online + Table"/>
    <s v="Excellent"/>
  </r>
  <r>
    <x v="25"/>
    <x v="49"/>
    <x v="12"/>
    <x v="54"/>
    <n v="2"/>
    <n v="245"/>
    <s v="Tim Raue"/>
    <n v="2010"/>
    <n v="48"/>
    <n v="4.7"/>
    <s v="Chicken Tikka Pizza"/>
    <n v="15"/>
    <x v="2"/>
    <s v="Two Stars"/>
    <s v="Europe"/>
    <x v="0"/>
    <x v="0"/>
    <n v="41"/>
    <x v="1"/>
    <s v="Cash, Card"/>
    <s v="Chef Special"/>
    <m/>
    <s v="Arjun Verma"/>
    <n v="465335"/>
    <n v="7966"/>
    <n v="53.480800000000002"/>
    <n v="-2.2425999999999999"/>
    <s v="Legacy"/>
    <s v="No"/>
    <s v="Online + Table"/>
    <s v="Excellent"/>
  </r>
  <r>
    <x v="44"/>
    <x v="52"/>
    <x v="12"/>
    <x v="47"/>
    <n v="0"/>
    <n v="185"/>
    <s v="Thomas &amp; Mathias Sühring"/>
    <n v="2014"/>
    <n v="48"/>
    <n v="4.5999999999999996"/>
    <s v="Roast Duck"/>
    <n v="11"/>
    <x v="2"/>
    <s v="No Stars"/>
    <s v="Asia"/>
    <x v="0"/>
    <x v="0"/>
    <n v="74"/>
    <x v="0"/>
    <s v="All Methods Accepted"/>
    <s v="Customer Choice"/>
    <m/>
    <s v="Haruto Tanaka"/>
    <n v="46675"/>
    <n v="7996"/>
    <n v="53.800800000000002"/>
    <n v="-1.5490999999999999"/>
    <s v="Established"/>
    <s v="No"/>
    <s v="Online + Table"/>
    <s v="Excellent"/>
  </r>
  <r>
    <x v="20"/>
    <x v="58"/>
    <x v="12"/>
    <x v="54"/>
    <n v="3"/>
    <n v="265"/>
    <s v="Eneko Atxa"/>
    <n v="2005"/>
    <n v="45"/>
    <n v="4.7"/>
    <s v="Chicken Tikka Pizza"/>
    <n v="20"/>
    <x v="0"/>
    <s v="Three Stars"/>
    <s v="Europe"/>
    <x v="0"/>
    <x v="0"/>
    <n v="26"/>
    <x v="1"/>
    <s v="UPI, Card"/>
    <s v="Chef Special"/>
    <m/>
    <s v="Riya Patel"/>
    <n v="240466"/>
    <n v="2095"/>
    <n v="52.486199999999997"/>
    <n v="-1.8904000000000001"/>
    <s v="Legacy"/>
    <s v="No"/>
    <s v="Online + Table"/>
    <s v="Excellent"/>
  </r>
  <r>
    <x v="21"/>
    <x v="37"/>
    <x v="19"/>
    <x v="36"/>
    <n v="3"/>
    <n v="570"/>
    <s v="Paul Pairet"/>
    <n v="2012"/>
    <n v="10"/>
    <n v="4.5999999999999996"/>
    <s v="Fusion Tikka"/>
    <n v="13"/>
    <x v="1"/>
    <s v="Three Stars"/>
    <s v="Asia"/>
    <x v="1"/>
    <x v="0"/>
    <n v="22"/>
    <x v="1"/>
    <s v="All Methods Accepted"/>
    <s v="Customer Choice"/>
    <s v="FER60W42VC4Y96F"/>
    <s v="Oliver Brown"/>
    <n v="246843"/>
    <n v="3614"/>
    <n v="12.9716"/>
    <n v="77.5946"/>
    <s v="Established"/>
    <s v="Yes"/>
    <s v="Table Only"/>
    <s v="Excellent"/>
  </r>
  <r>
    <x v="42"/>
    <x v="44"/>
    <x v="20"/>
    <x v="58"/>
    <n v="0"/>
    <n v="195"/>
    <s v="Gaggan Anand"/>
    <n v="2017"/>
    <n v="14"/>
    <n v="4.5999999999999996"/>
    <s v="Lamb Chops"/>
    <n v="8"/>
    <x v="2"/>
    <s v="No Stars"/>
    <s v="Asia"/>
    <x v="0"/>
    <x v="0"/>
    <n v="46"/>
    <x v="1"/>
    <s v="UPI, Card"/>
    <s v="Chef Special"/>
    <m/>
    <s v="John Smith"/>
    <n v="261077"/>
    <n v="7351"/>
    <n v="-33.8688"/>
    <n v="151.20930000000001"/>
    <s v="Established"/>
    <s v="No"/>
    <s v="Online + Table"/>
    <s v="Excellent"/>
  </r>
  <r>
    <x v="38"/>
    <x v="34"/>
    <x v="19"/>
    <x v="38"/>
    <n v="1"/>
    <n v="95"/>
    <s v="Bertrand Grébaut"/>
    <n v="2011"/>
    <n v="28"/>
    <n v="4.5"/>
    <s v="Dal Makhani"/>
    <n v="14"/>
    <x v="3"/>
    <s v="One Star"/>
    <s v="Europe"/>
    <x v="1"/>
    <x v="0"/>
    <n v="40"/>
    <x v="1"/>
    <s v="All Methods Accepted"/>
    <s v="Seasonal Special"/>
    <s v="DMWDKRGUCP0SC3K"/>
    <s v="Riya Patel"/>
    <n v="482272"/>
    <n v="3293"/>
    <n v="28.7041"/>
    <n v="77.102500000000006"/>
    <s v="Established"/>
    <s v="Yes"/>
    <s v="Table Only"/>
    <s v="Excellent"/>
  </r>
  <r>
    <x v="33"/>
    <x v="14"/>
    <x v="2"/>
    <x v="44"/>
    <n v="2"/>
    <n v="275"/>
    <s v="Andoni Luis Aduriz"/>
    <n v="1998"/>
    <n v="20"/>
    <n v="4.5999999999999996"/>
    <s v="Lobster Roll"/>
    <n v="27"/>
    <x v="0"/>
    <s v="Two Stars"/>
    <s v="Europe"/>
    <x v="1"/>
    <x v="1"/>
    <n v="66"/>
    <x v="0"/>
    <s v="UPI, Card"/>
    <s v="Bestselling Dish"/>
    <m/>
    <s v="Riya Patel"/>
    <n v="170203"/>
    <n v="2983"/>
    <n v="41.878100000000003"/>
    <n v="-87.629800000000003"/>
    <s v="Legacy"/>
    <s v="No"/>
    <s v="None"/>
    <s v="Excellent"/>
  </r>
  <r>
    <x v="8"/>
    <x v="6"/>
    <x v="2"/>
    <x v="50"/>
    <n v="3"/>
    <n v="295"/>
    <s v="Juan Mari Arzak"/>
    <n v="1897"/>
    <n v="50"/>
    <n v="4.8"/>
    <s v="BBQ Wings"/>
    <n v="128"/>
    <x v="0"/>
    <s v="Three Stars"/>
    <s v="Europe"/>
    <x v="1"/>
    <x v="1"/>
    <n v="22"/>
    <x v="0"/>
    <s v="Cash, UPI"/>
    <s v="Customer Choice"/>
    <m/>
    <s v="Arjun Verma"/>
    <n v="239925"/>
    <n v="3868"/>
    <n v="40.712800000000001"/>
    <n v="-74.006"/>
    <s v="Legacy"/>
    <s v="No"/>
    <s v="None"/>
    <s v="Excellent"/>
  </r>
  <r>
    <x v="15"/>
    <x v="9"/>
    <x v="2"/>
    <x v="50"/>
    <n v="3"/>
    <n v="280"/>
    <s v="Joan Roca"/>
    <n v="1986"/>
    <n v="45"/>
    <n v="4.7"/>
    <s v="BBQ Wings"/>
    <n v="39"/>
    <x v="0"/>
    <s v="Three Stars"/>
    <s v="Europe"/>
    <x v="0"/>
    <x v="0"/>
    <n v="37"/>
    <x v="1"/>
    <s v="UPI, Card"/>
    <s v="Bestselling Dish"/>
    <m/>
    <s v="John Smith"/>
    <n v="447034"/>
    <n v="4043"/>
    <n v="37.774900000000002"/>
    <n v="-122.4194"/>
    <s v="Legacy"/>
    <s v="No"/>
    <s v="Online + Table"/>
    <s v="Excellent"/>
  </r>
  <r>
    <x v="38"/>
    <x v="58"/>
    <x v="12"/>
    <x v="47"/>
    <n v="1"/>
    <n v="95"/>
    <s v="Bertrand Grébaut"/>
    <n v="2011"/>
    <n v="28"/>
    <n v="4.5"/>
    <s v="Truffle Pasta"/>
    <n v="14"/>
    <x v="3"/>
    <s v="One Star"/>
    <s v="Europe"/>
    <x v="0"/>
    <x v="0"/>
    <n v="29"/>
    <x v="0"/>
    <s v="All Methods Accepted"/>
    <s v="Customer Choice"/>
    <m/>
    <s v="Emily Clark"/>
    <n v="32193"/>
    <n v="6207"/>
    <n v="52.486199999999997"/>
    <n v="-1.8904000000000001"/>
    <s v="Established"/>
    <s v="No"/>
    <s v="Online + Table"/>
    <s v="Excellent"/>
  </r>
  <r>
    <x v="0"/>
    <x v="45"/>
    <x v="2"/>
    <x v="42"/>
    <n v="3"/>
    <n v="320"/>
    <s v="Massimo Bottura"/>
    <n v="1995"/>
    <n v="28"/>
    <n v="4.9000000000000004"/>
    <s v="Tacos"/>
    <n v="30"/>
    <x v="0"/>
    <s v="Three Stars"/>
    <s v="Europe"/>
    <x v="1"/>
    <x v="1"/>
    <n v="35"/>
    <x v="0"/>
    <s v="Cash, Card"/>
    <s v="Bestselling Dish"/>
    <m/>
    <s v="Oliver Brown"/>
    <n v="269374"/>
    <n v="4929"/>
    <n v="29.760400000000001"/>
    <n v="-95.369799999999998"/>
    <s v="Legacy"/>
    <s v="No"/>
    <s v="None"/>
    <s v="Excellent"/>
  </r>
  <r>
    <x v="6"/>
    <x v="55"/>
    <x v="19"/>
    <x v="53"/>
    <n v="3"/>
    <n v="295"/>
    <s v="Eric Ripert"/>
    <n v="1972"/>
    <n v="62"/>
    <n v="4.8"/>
    <s v="Gatte ki Sabzi"/>
    <n v="53"/>
    <x v="0"/>
    <s v="Three Stars"/>
    <s v="North America"/>
    <x v="0"/>
    <x v="1"/>
    <n v="28"/>
    <x v="1"/>
    <s v="UPI, Card"/>
    <s v="Seasonal Special"/>
    <s v="VO1AN9FCWOLEB46"/>
    <s v="Sara Kapoor"/>
    <n v="448711"/>
    <n v="1698"/>
    <n v="22.7196"/>
    <n v="75.857699999999994"/>
    <s v="Legacy"/>
    <s v="Yes"/>
    <s v="Online Only"/>
    <s v="Excellent"/>
  </r>
  <r>
    <x v="31"/>
    <x v="38"/>
    <x v="19"/>
    <x v="53"/>
    <n v="2"/>
    <n v="245"/>
    <s v="Richard Ekkebus"/>
    <n v="2005"/>
    <n v="46"/>
    <n v="4.7"/>
    <s v="Dal Baati Churma"/>
    <n v="20"/>
    <x v="2"/>
    <s v="Two Stars"/>
    <s v="Asia"/>
    <x v="1"/>
    <x v="0"/>
    <n v="27"/>
    <x v="0"/>
    <s v="Cash, Card"/>
    <s v="Chef Special"/>
    <s v="MRQFMNJXQ39HU9O"/>
    <s v="Francesco Rossi"/>
    <n v="413152"/>
    <n v="2530"/>
    <n v="13.082700000000001"/>
    <n v="80.270700000000005"/>
    <s v="Legacy"/>
    <s v="Yes"/>
    <s v="Table Only"/>
    <s v="Excellent"/>
  </r>
  <r>
    <x v="21"/>
    <x v="41"/>
    <x v="19"/>
    <x v="41"/>
    <n v="3"/>
    <n v="570"/>
    <s v="Paul Pairet"/>
    <n v="2012"/>
    <n v="10"/>
    <n v="4.5999999999999996"/>
    <s v="Dhokla"/>
    <n v="13"/>
    <x v="1"/>
    <s v="Three Stars"/>
    <s v="Asia"/>
    <x v="1"/>
    <x v="0"/>
    <n v="43"/>
    <x v="1"/>
    <s v="All Methods Accepted"/>
    <s v="Seasonal Special"/>
    <s v="ALF3F8LA3D2GOMA"/>
    <s v="John Smith"/>
    <n v="354412"/>
    <n v="3954"/>
    <n v="21.170200000000001"/>
    <n v="72.831100000000006"/>
    <s v="Established"/>
    <s v="Yes"/>
    <s v="Table Only"/>
    <s v="Excellent"/>
  </r>
  <r>
    <x v="28"/>
    <x v="9"/>
    <x v="2"/>
    <x v="44"/>
    <n v="2"/>
    <n v="265"/>
    <s v="Heinz Reitbauer"/>
    <n v="2005"/>
    <n v="60"/>
    <n v="4.7"/>
    <s v="Lobster Roll"/>
    <n v="20"/>
    <x v="0"/>
    <s v="Two Stars"/>
    <s v="Europe"/>
    <x v="1"/>
    <x v="1"/>
    <n v="65"/>
    <x v="1"/>
    <s v="Cash, UPI"/>
    <s v="Chef Special"/>
    <m/>
    <s v="Lucas Martin"/>
    <n v="239558"/>
    <n v="5575"/>
    <n v="37.774900000000002"/>
    <n v="-122.4194"/>
    <s v="Legacy"/>
    <s v="No"/>
    <s v="None"/>
    <s v="Excellent"/>
  </r>
  <r>
    <x v="18"/>
    <x v="50"/>
    <x v="3"/>
    <x v="2"/>
    <n v="3"/>
    <n v="385"/>
    <s v="Grant Achatz"/>
    <n v="2005"/>
    <n v="64"/>
    <n v="4.7"/>
    <s v="Coq au Vin"/>
    <n v="20"/>
    <x v="0"/>
    <s v="Three Stars"/>
    <s v="North America"/>
    <x v="0"/>
    <x v="0"/>
    <n v="58"/>
    <x v="1"/>
    <s v="UPI, Card"/>
    <s v="Chef Special"/>
    <m/>
    <s v="Amit Sharma"/>
    <n v="67526"/>
    <n v="4554"/>
    <n v="45.764000000000003"/>
    <n v="4.8357000000000001"/>
    <s v="Legacy"/>
    <s v="No"/>
    <s v="Online + Table"/>
    <s v="Excellent"/>
  </r>
  <r>
    <x v="28"/>
    <x v="52"/>
    <x v="12"/>
    <x v="54"/>
    <n v="2"/>
    <n v="265"/>
    <s v="Heinz Reitbauer"/>
    <n v="2005"/>
    <n v="60"/>
    <n v="4.7"/>
    <s v="Chicken Tikka Pizza"/>
    <n v="20"/>
    <x v="0"/>
    <s v="Two Stars"/>
    <s v="Europe"/>
    <x v="1"/>
    <x v="0"/>
    <n v="30"/>
    <x v="1"/>
    <s v="All Methods Accepted"/>
    <s v="Bestselling Dish"/>
    <m/>
    <s v="Riya Patel"/>
    <n v="274120"/>
    <n v="7991"/>
    <n v="53.800800000000002"/>
    <n v="-1.5490999999999999"/>
    <s v="Legacy"/>
    <s v="No"/>
    <s v="Table Only"/>
    <s v="Excellent"/>
  </r>
  <r>
    <x v="21"/>
    <x v="14"/>
    <x v="2"/>
    <x v="50"/>
    <n v="3"/>
    <n v="570"/>
    <s v="Paul Pairet"/>
    <n v="2012"/>
    <n v="10"/>
    <n v="4.5999999999999996"/>
    <s v="BBQ Wings"/>
    <n v="13"/>
    <x v="1"/>
    <s v="Three Stars"/>
    <s v="Asia"/>
    <x v="1"/>
    <x v="0"/>
    <n v="37"/>
    <x v="1"/>
    <s v="All Methods Accepted"/>
    <s v="Seasonal Special"/>
    <m/>
    <s v="Emily Clark"/>
    <n v="374668"/>
    <n v="2554"/>
    <n v="41.878100000000003"/>
    <n v="-87.629800000000003"/>
    <s v="Established"/>
    <s v="No"/>
    <s v="Table Only"/>
    <s v="Excellent"/>
  </r>
  <r>
    <x v="16"/>
    <x v="58"/>
    <x v="12"/>
    <x v="47"/>
    <n v="3"/>
    <n v="420"/>
    <s v="Rasmus Kofoed"/>
    <n v="2007"/>
    <n v="40"/>
    <n v="4.7"/>
    <s v="Roast Duck"/>
    <n v="18"/>
    <x v="1"/>
    <s v="Three Stars"/>
    <s v="Europe"/>
    <x v="0"/>
    <x v="1"/>
    <n v="62"/>
    <x v="0"/>
    <s v="Cash, UPI"/>
    <s v="Chef Special"/>
    <m/>
    <s v="Riya Patel"/>
    <n v="206122"/>
    <n v="197"/>
    <n v="52.486199999999997"/>
    <n v="-1.8904000000000001"/>
    <s v="Legacy"/>
    <s v="No"/>
    <s v="Online Only"/>
    <s v="Excellent"/>
  </r>
  <r>
    <x v="2"/>
    <x v="35"/>
    <x v="19"/>
    <x v="39"/>
    <n v="3"/>
    <n v="390"/>
    <s v="Thomas Keller"/>
    <n v="1994"/>
    <n v="60"/>
    <n v="4.9000000000000004"/>
    <s v="Korma"/>
    <n v="31"/>
    <x v="0"/>
    <s v="Three Stars"/>
    <s v="North America"/>
    <x v="0"/>
    <x v="0"/>
    <n v="63"/>
    <x v="1"/>
    <s v="All Methods Accepted"/>
    <s v="Bestselling Dish"/>
    <s v="D04L2GDSSVUU7T1"/>
    <s v="Amit Sharma"/>
    <n v="257926"/>
    <n v="1010"/>
    <n v="19.076000000000001"/>
    <n v="72.877700000000004"/>
    <s v="Legacy"/>
    <s v="Yes"/>
    <s v="Online + Table"/>
    <s v="Excellent"/>
  </r>
  <r>
    <x v="34"/>
    <x v="40"/>
    <x v="19"/>
    <x v="39"/>
    <n v="2"/>
    <n v="550"/>
    <s v="Rasmus Munk"/>
    <n v="2015"/>
    <n v="50"/>
    <n v="4.5"/>
    <s v="Nihari"/>
    <n v="10"/>
    <x v="1"/>
    <s v="Two Stars"/>
    <s v="Europe"/>
    <x v="0"/>
    <x v="1"/>
    <n v="62"/>
    <x v="1"/>
    <s v="All Methods Accepted"/>
    <s v="Bestselling Dish"/>
    <s v="CR6WMQ6ERXN78DZ"/>
    <s v="Lucas Martin"/>
    <n v="275777"/>
    <n v="1688"/>
    <n v="17.385000000000002"/>
    <n v="78.486699999999999"/>
    <s v="Established"/>
    <s v="Yes"/>
    <s v="Online Only"/>
    <s v="Excellent"/>
  </r>
  <r>
    <x v="28"/>
    <x v="14"/>
    <x v="2"/>
    <x v="44"/>
    <n v="2"/>
    <n v="265"/>
    <s v="Heinz Reitbauer"/>
    <n v="2005"/>
    <n v="60"/>
    <n v="4.7"/>
    <s v="Grilled Salmon"/>
    <n v="20"/>
    <x v="0"/>
    <s v="Two Stars"/>
    <s v="Europe"/>
    <x v="1"/>
    <x v="1"/>
    <n v="60"/>
    <x v="0"/>
    <s v="Cash, UPI"/>
    <s v="Bestselling Dish"/>
    <m/>
    <s v="Haruto Tanaka"/>
    <n v="350772"/>
    <n v="3106"/>
    <n v="41.878100000000003"/>
    <n v="-87.629800000000003"/>
    <s v="Legacy"/>
    <s v="No"/>
    <s v="None"/>
    <s v="Excellent"/>
  </r>
  <r>
    <x v="46"/>
    <x v="42"/>
    <x v="19"/>
    <x v="36"/>
    <n v="0"/>
    <n v="285"/>
    <s v="Dan Barber"/>
    <n v="2004"/>
    <n v="70"/>
    <n v="4.5999999999999996"/>
    <s v="Fusion Tikka"/>
    <n v="21"/>
    <x v="0"/>
    <s v="No Stars"/>
    <s v="North America"/>
    <x v="0"/>
    <x v="0"/>
    <n v="59"/>
    <x v="0"/>
    <s v="UPI, Card"/>
    <s v="Customer Choice"/>
    <s v="CZ1UZ6O7SR1EXQF"/>
    <s v="Emily Clark"/>
    <n v="302251"/>
    <n v="1376"/>
    <n v="23.022500000000001"/>
    <n v="72.571399999999997"/>
    <s v="Legacy"/>
    <s v="Yes"/>
    <s v="Online + Table"/>
    <s v="Excellent"/>
  </r>
  <r>
    <x v="26"/>
    <x v="50"/>
    <x v="3"/>
    <x v="49"/>
    <n v="2"/>
    <n v="275"/>
    <s v="Yoshihiro Narisawa"/>
    <n v="2003"/>
    <n v="36"/>
    <n v="4.7"/>
    <s v="Croissant"/>
    <n v="22"/>
    <x v="0"/>
    <s v="Two Stars"/>
    <s v="Asia"/>
    <x v="0"/>
    <x v="0"/>
    <n v="50"/>
    <x v="0"/>
    <s v="Cash, UPI"/>
    <s v="Chef Special"/>
    <m/>
    <s v="Oliver Brown"/>
    <n v="73102"/>
    <n v="4932"/>
    <n v="45.764000000000003"/>
    <n v="4.8357000000000001"/>
    <s v="Legacy"/>
    <s v="No"/>
    <s v="Online + Table"/>
    <s v="Excellent"/>
  </r>
  <r>
    <x v="39"/>
    <x v="40"/>
    <x v="19"/>
    <x v="37"/>
    <n v="0"/>
    <n v="180"/>
    <s v="Virgilio Martínez"/>
    <n v="2008"/>
    <n v="50"/>
    <n v="4.8"/>
    <s v="Vada Pav"/>
    <n v="17"/>
    <x v="2"/>
    <s v="No Stars"/>
    <s v="South America"/>
    <x v="0"/>
    <x v="1"/>
    <n v="38"/>
    <x v="0"/>
    <s v="Cash, Card"/>
    <s v="Seasonal Special"/>
    <s v="VRR6UI237O87RKL"/>
    <s v="Francesco Rossi"/>
    <n v="360126"/>
    <n v="7713"/>
    <n v="17.385000000000002"/>
    <n v="78.486699999999999"/>
    <s v="Legacy"/>
    <s v="Yes"/>
    <s v="Online Only"/>
    <s v="Excellent"/>
  </r>
  <r>
    <x v="37"/>
    <x v="45"/>
    <x v="2"/>
    <x v="42"/>
    <n v="1"/>
    <n v="165"/>
    <s v="Dave Pynt"/>
    <n v="2013"/>
    <n v="26"/>
    <n v="4.5999999999999996"/>
    <s v="Burrito"/>
    <n v="12"/>
    <x v="2"/>
    <s v="One Star"/>
    <s v="Asia"/>
    <x v="0"/>
    <x v="1"/>
    <n v="67"/>
    <x v="1"/>
    <s v="All Methods Accepted"/>
    <s v="Chef Special"/>
    <m/>
    <s v="Riya Patel"/>
    <n v="313564"/>
    <n v="4293"/>
    <n v="29.760400000000001"/>
    <n v="-95.369799999999998"/>
    <s v="Established"/>
    <s v="No"/>
    <s v="Online Only"/>
    <s v="Excellent"/>
  </r>
  <r>
    <x v="3"/>
    <x v="10"/>
    <x v="0"/>
    <x v="43"/>
    <n v="3"/>
    <n v="425"/>
    <s v="Alain Passard"/>
    <n v="1986"/>
    <n v="40"/>
    <n v="4.9000000000000004"/>
    <s v="Margherita"/>
    <n v="39"/>
    <x v="1"/>
    <s v="Three Stars"/>
    <s v="Europe"/>
    <x v="1"/>
    <x v="1"/>
    <n v="63"/>
    <x v="0"/>
    <s v="Cash, Card"/>
    <s v="Bestselling Dish"/>
    <m/>
    <s v="Amit Sharma"/>
    <n v="449376"/>
    <n v="1733"/>
    <n v="41.902799999999999"/>
    <n v="12.4964"/>
    <s v="Legacy"/>
    <s v="No"/>
    <s v="None"/>
    <s v="Excellent"/>
  </r>
  <r>
    <x v="22"/>
    <x v="44"/>
    <x v="20"/>
    <x v="58"/>
    <n v="2"/>
    <n v="450"/>
    <s v="René Redzepi"/>
    <n v="2003"/>
    <n v="40"/>
    <n v="4.8"/>
    <s v="Wagyu Steak"/>
    <n v="22"/>
    <x v="1"/>
    <s v="Two Stars"/>
    <s v="Europe"/>
    <x v="1"/>
    <x v="0"/>
    <n v="69"/>
    <x v="0"/>
    <s v="Cash, Card"/>
    <s v="Chef Special"/>
    <m/>
    <s v="Amit Sharma"/>
    <n v="442548"/>
    <n v="3043"/>
    <n v="-33.8688"/>
    <n v="151.20930000000001"/>
    <s v="Legacy"/>
    <s v="No"/>
    <s v="Table Only"/>
    <s v="Excellent"/>
  </r>
  <r>
    <x v="16"/>
    <x v="59"/>
    <x v="20"/>
    <x v="44"/>
    <n v="3"/>
    <n v="420"/>
    <s v="Rasmus Kofoed"/>
    <n v="2007"/>
    <n v="40"/>
    <n v="4.7"/>
    <s v="Lobster Roll"/>
    <n v="18"/>
    <x v="1"/>
    <s v="Three Stars"/>
    <s v="Europe"/>
    <x v="1"/>
    <x v="0"/>
    <n v="29"/>
    <x v="0"/>
    <s v="Cash, UPI"/>
    <s v="Seasonal Special"/>
    <m/>
    <s v="Arjun Verma"/>
    <n v="248347"/>
    <n v="5160"/>
    <n v="-27.469799999999999"/>
    <n v="153.02510000000001"/>
    <s v="Legacy"/>
    <s v="No"/>
    <s v="Table Only"/>
    <s v="Excellent"/>
  </r>
  <r>
    <x v="26"/>
    <x v="47"/>
    <x v="3"/>
    <x v="2"/>
    <n v="2"/>
    <n v="275"/>
    <s v="Yoshihiro Narisawa"/>
    <n v="2003"/>
    <n v="36"/>
    <n v="4.7"/>
    <s v="Ratatouille"/>
    <n v="22"/>
    <x v="0"/>
    <s v="Two Stars"/>
    <s v="Asia"/>
    <x v="0"/>
    <x v="1"/>
    <n v="49"/>
    <x v="1"/>
    <s v="Cash, UPI"/>
    <s v="Bestselling Dish"/>
    <m/>
    <s v="Sara Kapoor"/>
    <n v="206331"/>
    <n v="948"/>
    <n v="43.7102"/>
    <n v="7.2619999999999996"/>
    <s v="Legacy"/>
    <s v="No"/>
    <s v="Online Only"/>
    <s v="Excellent"/>
  </r>
  <r>
    <x v="24"/>
    <x v="46"/>
    <x v="8"/>
    <x v="45"/>
    <n v="2"/>
    <n v="325"/>
    <s v="Kyle &amp; Katina Connaughton"/>
    <n v="2016"/>
    <n v="48"/>
    <n v="4.7"/>
    <s v="Miso Ramen"/>
    <n v="9"/>
    <x v="0"/>
    <s v="Two Stars"/>
    <s v="North America"/>
    <x v="1"/>
    <x v="0"/>
    <n v="67"/>
    <x v="0"/>
    <s v="Cash, UPI"/>
    <s v="Seasonal Special"/>
    <m/>
    <s v="John Smith"/>
    <n v="94698"/>
    <n v="5127"/>
    <n v="35.011600000000001"/>
    <n v="135.7681"/>
    <s v="Established"/>
    <s v="No"/>
    <s v="Table Only"/>
    <s v="Excellent"/>
  </r>
  <r>
    <x v="33"/>
    <x v="40"/>
    <x v="19"/>
    <x v="38"/>
    <n v="2"/>
    <n v="275"/>
    <s v="Andoni Luis Aduriz"/>
    <n v="1998"/>
    <n v="20"/>
    <n v="4.5999999999999996"/>
    <s v="Butter Chicken"/>
    <n v="27"/>
    <x v="0"/>
    <s v="Two Stars"/>
    <s v="Europe"/>
    <x v="1"/>
    <x v="1"/>
    <n v="63"/>
    <x v="1"/>
    <s v="Cash, UPI"/>
    <s v="Seasonal Special"/>
    <s v="T3QE4GLYO9NCDLC"/>
    <s v="Riya Patel"/>
    <n v="95774"/>
    <n v="4956"/>
    <n v="17.385000000000002"/>
    <n v="78.486699999999999"/>
    <s v="Legacy"/>
    <s v="Yes"/>
    <s v="None"/>
    <s v="Excellent"/>
  </r>
  <r>
    <x v="26"/>
    <x v="55"/>
    <x v="19"/>
    <x v="53"/>
    <n v="2"/>
    <n v="275"/>
    <s v="Yoshihiro Narisawa"/>
    <n v="2003"/>
    <n v="36"/>
    <n v="4.7"/>
    <s v="Gatte ki Sabzi"/>
    <n v="22"/>
    <x v="0"/>
    <s v="Two Stars"/>
    <s v="Asia"/>
    <x v="1"/>
    <x v="0"/>
    <n v="23"/>
    <x v="1"/>
    <s v="Cash, Card"/>
    <s v="Bestselling Dish"/>
    <s v="VBL5Y0CYT4Z3PVH"/>
    <s v="Haruto Tanaka"/>
    <n v="333478"/>
    <n v="6618"/>
    <n v="22.7196"/>
    <n v="75.857699999999994"/>
    <s v="Legacy"/>
    <s v="Yes"/>
    <s v="Table Only"/>
    <s v="Excellent"/>
  </r>
  <r>
    <x v="7"/>
    <x v="34"/>
    <x v="19"/>
    <x v="36"/>
    <n v="3"/>
    <n v="310"/>
    <s v="Enrico Crippa"/>
    <n v="2005"/>
    <n v="35"/>
    <n v="4.8"/>
    <s v="Truffle Naan"/>
    <n v="20"/>
    <x v="0"/>
    <s v="Three Stars"/>
    <s v="Europe"/>
    <x v="0"/>
    <x v="0"/>
    <n v="72"/>
    <x v="1"/>
    <s v="Cash, Card"/>
    <s v="Seasonal Special"/>
    <s v="MPVP17J7IVBRV1I"/>
    <s v="Riya Patel"/>
    <n v="21470"/>
    <n v="43"/>
    <n v="28.7041"/>
    <n v="77.102500000000006"/>
    <s v="Legacy"/>
    <s v="Yes"/>
    <s v="Online + Table"/>
    <s v="Excellent"/>
  </r>
  <r>
    <x v="34"/>
    <x v="41"/>
    <x v="19"/>
    <x v="39"/>
    <n v="2"/>
    <n v="550"/>
    <s v="Rasmus Munk"/>
    <n v="2015"/>
    <n v="50"/>
    <n v="4.5"/>
    <s v="Korma"/>
    <n v="10"/>
    <x v="1"/>
    <s v="Two Stars"/>
    <s v="Europe"/>
    <x v="1"/>
    <x v="1"/>
    <n v="44"/>
    <x v="1"/>
    <s v="UPI, Card"/>
    <s v="Bestselling Dish"/>
    <s v="7GZNFBVFFM3KZ2R"/>
    <s v="Oliver Brown"/>
    <n v="268323"/>
    <n v="1146"/>
    <n v="21.170200000000001"/>
    <n v="72.831100000000006"/>
    <s v="Established"/>
    <s v="Yes"/>
    <s v="None"/>
    <s v="Excellent"/>
  </r>
  <r>
    <x v="39"/>
    <x v="39"/>
    <x v="19"/>
    <x v="40"/>
    <n v="0"/>
    <n v="180"/>
    <s v="Virgilio Martínez"/>
    <n v="2008"/>
    <n v="50"/>
    <n v="4.8"/>
    <s v="Chettinad Chicken"/>
    <n v="17"/>
    <x v="2"/>
    <s v="No Stars"/>
    <s v="South America"/>
    <x v="0"/>
    <x v="1"/>
    <n v="64"/>
    <x v="1"/>
    <s v="All Methods Accepted"/>
    <s v="Customer Choice"/>
    <s v="362AVM6KDGU4NVE"/>
    <s v="Emily Clark"/>
    <n v="165867"/>
    <n v="6466"/>
    <n v="18.520399999999999"/>
    <n v="73.856700000000004"/>
    <s v="Legacy"/>
    <s v="Yes"/>
    <s v="Online Only"/>
    <s v="Excellent"/>
  </r>
  <r>
    <x v="32"/>
    <x v="40"/>
    <x v="19"/>
    <x v="40"/>
    <n v="2"/>
    <n v="250"/>
    <s v="Oriol Castro"/>
    <n v="2014"/>
    <n v="52"/>
    <n v="4.5999999999999996"/>
    <s v="Masala Dosa"/>
    <n v="11"/>
    <x v="0"/>
    <s v="Two Stars"/>
    <s v="Europe"/>
    <x v="0"/>
    <x v="1"/>
    <n v="38"/>
    <x v="0"/>
    <s v="Cash, Card"/>
    <s v="Customer Choice"/>
    <s v="VH2QYOYQ1PG2AYS"/>
    <s v="Francesco Rossi"/>
    <n v="127593"/>
    <n v="2887"/>
    <n v="17.385000000000002"/>
    <n v="78.486699999999999"/>
    <s v="Established"/>
    <s v="Yes"/>
    <s v="Online Only"/>
    <s v="Excellent"/>
  </r>
  <r>
    <x v="30"/>
    <x v="44"/>
    <x v="20"/>
    <x v="44"/>
    <n v="2"/>
    <n v="285"/>
    <s v="André Chiang"/>
    <n v="2010"/>
    <n v="30"/>
    <n v="4.7"/>
    <s v="Lobster Roll"/>
    <n v="15"/>
    <x v="0"/>
    <s v="Two Stars"/>
    <s v="Asia"/>
    <x v="1"/>
    <x v="1"/>
    <n v="40"/>
    <x v="0"/>
    <s v="All Methods Accepted"/>
    <s v="Customer Choice"/>
    <m/>
    <s v="Emily Clark"/>
    <n v="287272"/>
    <n v="62"/>
    <n v="-33.8688"/>
    <n v="151.20930000000001"/>
    <s v="Legacy"/>
    <s v="No"/>
    <s v="None"/>
    <s v="Excellent"/>
  </r>
  <r>
    <x v="47"/>
    <x v="42"/>
    <x v="19"/>
    <x v="37"/>
    <n v="0"/>
    <n v="220"/>
    <s v="Vladimir Mukhin"/>
    <n v="2011"/>
    <n v="50"/>
    <n v="4.5"/>
    <s v="Pani Puri"/>
    <n v="14"/>
    <x v="2"/>
    <s v="No Stars"/>
    <s v="Europe"/>
    <x v="1"/>
    <x v="0"/>
    <n v="56"/>
    <x v="1"/>
    <s v="Cash, UPI"/>
    <s v="Customer Choice"/>
    <s v="S9AKU13HRDWOHLI"/>
    <s v="Amit Sharma"/>
    <n v="263330"/>
    <n v="3935"/>
    <n v="23.022500000000001"/>
    <n v="72.571399999999997"/>
    <s v="Established"/>
    <s v="Yes"/>
    <s v="Table Only"/>
    <s v="Excellent"/>
  </r>
  <r>
    <x v="46"/>
    <x v="42"/>
    <x v="19"/>
    <x v="55"/>
    <n v="0"/>
    <n v="285"/>
    <s v="Dan Barber"/>
    <n v="2004"/>
    <n v="70"/>
    <n v="4.5999999999999996"/>
    <s v="Fish Curry"/>
    <n v="21"/>
    <x v="0"/>
    <s v="No Stars"/>
    <s v="North America"/>
    <x v="1"/>
    <x v="1"/>
    <n v="27"/>
    <x v="1"/>
    <s v="UPI, Card"/>
    <s v="Bestselling Dish"/>
    <s v="K5EJ92TNN5CSC21"/>
    <s v="Amit Sharma"/>
    <n v="340307"/>
    <n v="6530"/>
    <n v="23.022500000000001"/>
    <n v="72.571399999999997"/>
    <s v="Legacy"/>
    <s v="Yes"/>
    <s v="None"/>
    <s v="Excellent"/>
  </r>
  <r>
    <x v="22"/>
    <x v="49"/>
    <x v="12"/>
    <x v="47"/>
    <n v="2"/>
    <n v="450"/>
    <s v="René Redzepi"/>
    <n v="2003"/>
    <n v="40"/>
    <n v="4.8"/>
    <s v="Roast Duck"/>
    <n v="22"/>
    <x v="1"/>
    <s v="Two Stars"/>
    <s v="Europe"/>
    <x v="1"/>
    <x v="0"/>
    <n v="32"/>
    <x v="0"/>
    <s v="UPI, Card"/>
    <s v="Bestselling Dish"/>
    <m/>
    <s v="Haruto Tanaka"/>
    <n v="128457"/>
    <n v="590"/>
    <n v="53.480800000000002"/>
    <n v="-2.2425999999999999"/>
    <s v="Legacy"/>
    <s v="No"/>
    <s v="Table Only"/>
    <s v="Excellent"/>
  </r>
  <r>
    <x v="11"/>
    <x v="54"/>
    <x v="19"/>
    <x v="37"/>
    <n v="3"/>
    <n v="385"/>
    <s v="Yannick Alléno"/>
    <n v="2003"/>
    <n v="55"/>
    <n v="4.8"/>
    <s v="Chole Kulche"/>
    <n v="22"/>
    <x v="0"/>
    <s v="Three Stars"/>
    <s v="Europe"/>
    <x v="0"/>
    <x v="1"/>
    <n v="23"/>
    <x v="1"/>
    <s v="Cash, UPI"/>
    <s v="Chef Special"/>
    <s v="N62I2Y4VKQV0977"/>
    <s v="Lucas Martin"/>
    <n v="454535"/>
    <n v="373"/>
    <n v="26.912400000000002"/>
    <n v="75.787300000000002"/>
    <s v="Legacy"/>
    <s v="Yes"/>
    <s v="Online Only"/>
    <s v="Excellent"/>
  </r>
  <r>
    <x v="46"/>
    <x v="47"/>
    <x v="3"/>
    <x v="9"/>
    <n v="0"/>
    <n v="285"/>
    <s v="Dan Barber"/>
    <n v="2004"/>
    <n v="70"/>
    <n v="4.5999999999999996"/>
    <s v="Truffle Risotto"/>
    <n v="21"/>
    <x v="0"/>
    <s v="No Stars"/>
    <s v="North America"/>
    <x v="0"/>
    <x v="1"/>
    <n v="45"/>
    <x v="0"/>
    <s v="UPI, Card"/>
    <s v="Customer Choice"/>
    <m/>
    <s v="Riya Patel"/>
    <n v="220003"/>
    <n v="1669"/>
    <n v="43.7102"/>
    <n v="7.2619999999999996"/>
    <s v="Legacy"/>
    <s v="No"/>
    <s v="Online Only"/>
    <s v="Excellent"/>
  </r>
  <r>
    <x v="35"/>
    <x v="9"/>
    <x v="2"/>
    <x v="44"/>
    <n v="1"/>
    <n v="210"/>
    <s v="Victor Arguinzoniz"/>
    <n v="1990"/>
    <n v="30"/>
    <n v="4.7"/>
    <s v="Lobster Roll"/>
    <n v="35"/>
    <x v="2"/>
    <s v="One Star"/>
    <s v="Europe"/>
    <x v="1"/>
    <x v="1"/>
    <n v="40"/>
    <x v="0"/>
    <s v="Cash, Card"/>
    <s v="Chef Special"/>
    <m/>
    <s v="Sara Kapoor"/>
    <n v="436905"/>
    <n v="4526"/>
    <n v="37.774900000000002"/>
    <n v="-122.4194"/>
    <s v="Legacy"/>
    <s v="No"/>
    <s v="None"/>
    <s v="Excellent"/>
  </r>
  <r>
    <x v="9"/>
    <x v="6"/>
    <x v="2"/>
    <x v="52"/>
    <n v="3"/>
    <n v="345"/>
    <s v="Dominique Crenn"/>
    <n v="2011"/>
    <n v="50"/>
    <n v="4.8"/>
    <s v="Grilled Steak"/>
    <n v="14"/>
    <x v="0"/>
    <s v="Three Stars"/>
    <s v="North America"/>
    <x v="0"/>
    <x v="0"/>
    <n v="60"/>
    <x v="0"/>
    <s v="All Methods Accepted"/>
    <s v="Bestselling Dish"/>
    <m/>
    <s v="Amit Sharma"/>
    <n v="152388"/>
    <n v="2492"/>
    <n v="40.712800000000001"/>
    <n v="-74.006"/>
    <s v="Established"/>
    <s v="No"/>
    <s v="Online + Table"/>
    <s v="Excellent"/>
  </r>
  <r>
    <x v="28"/>
    <x v="38"/>
    <x v="19"/>
    <x v="39"/>
    <n v="2"/>
    <n v="265"/>
    <s v="Heinz Reitbauer"/>
    <n v="2005"/>
    <n v="60"/>
    <n v="4.7"/>
    <s v="Nihari"/>
    <n v="20"/>
    <x v="0"/>
    <s v="Two Stars"/>
    <s v="Europe"/>
    <x v="0"/>
    <x v="1"/>
    <n v="70"/>
    <x v="1"/>
    <s v="Cash, Card"/>
    <s v="Bestselling Dish"/>
    <s v="A6IEQ5SJ0JGV55K"/>
    <s v="Emily Clark"/>
    <n v="351911"/>
    <n v="6123"/>
    <n v="13.082700000000001"/>
    <n v="80.270700000000005"/>
    <s v="Legacy"/>
    <s v="Yes"/>
    <s v="Online Only"/>
    <s v="Excellent"/>
  </r>
  <r>
    <x v="48"/>
    <x v="51"/>
    <x v="2"/>
    <x v="42"/>
    <n v="0"/>
    <n v="125"/>
    <s v="Leonor Espinosa"/>
    <n v="2007"/>
    <n v="45"/>
    <n v="4.5"/>
    <s v="Tacos"/>
    <n v="18"/>
    <x v="3"/>
    <s v="No Stars"/>
    <s v="South America"/>
    <x v="1"/>
    <x v="0"/>
    <n v="52"/>
    <x v="0"/>
    <s v="UPI, Card"/>
    <s v="Bestselling Dish"/>
    <m/>
    <s v="Oliver Brown"/>
    <n v="464224"/>
    <n v="3865"/>
    <n v="34.052199999999999"/>
    <n v="-118.2437"/>
    <s v="Legacy"/>
    <s v="No"/>
    <s v="Table Only"/>
    <s v="Excellent"/>
  </r>
  <r>
    <x v="34"/>
    <x v="59"/>
    <x v="20"/>
    <x v="44"/>
    <n v="2"/>
    <n v="550"/>
    <s v="Rasmus Munk"/>
    <n v="2015"/>
    <n v="50"/>
    <n v="4.5"/>
    <s v="Grilled Salmon"/>
    <n v="10"/>
    <x v="1"/>
    <s v="Two Stars"/>
    <s v="Europe"/>
    <x v="0"/>
    <x v="0"/>
    <n v="44"/>
    <x v="1"/>
    <s v="All Methods Accepted"/>
    <s v="Bestselling Dish"/>
    <m/>
    <s v="Riya Patel"/>
    <n v="347211"/>
    <n v="2979"/>
    <n v="-27.469799999999999"/>
    <n v="153.02510000000001"/>
    <s v="Established"/>
    <s v="No"/>
    <s v="Online + Table"/>
    <s v="Excellent"/>
  </r>
  <r>
    <x v="31"/>
    <x v="52"/>
    <x v="12"/>
    <x v="47"/>
    <n v="2"/>
    <n v="245"/>
    <s v="Richard Ekkebus"/>
    <n v="2005"/>
    <n v="46"/>
    <n v="4.7"/>
    <s v="Truffle Pasta"/>
    <n v="20"/>
    <x v="2"/>
    <s v="Two Stars"/>
    <s v="Asia"/>
    <x v="1"/>
    <x v="0"/>
    <n v="50"/>
    <x v="0"/>
    <s v="UPI, Card"/>
    <s v="Seasonal Special"/>
    <m/>
    <s v="Lucas Martin"/>
    <n v="353540"/>
    <n v="7613"/>
    <n v="53.800800000000002"/>
    <n v="-1.5490999999999999"/>
    <s v="Legacy"/>
    <s v="No"/>
    <s v="Table Only"/>
    <s v="Excellent"/>
  </r>
  <r>
    <x v="14"/>
    <x v="9"/>
    <x v="2"/>
    <x v="52"/>
    <n v="3"/>
    <n v="305"/>
    <s v="Pascal Barbot"/>
    <n v="2000"/>
    <n v="25"/>
    <n v="4.8"/>
    <s v="Grilled Steak"/>
    <n v="25"/>
    <x v="0"/>
    <s v="Three Stars"/>
    <s v="Europe"/>
    <x v="1"/>
    <x v="1"/>
    <n v="35"/>
    <x v="1"/>
    <s v="All Methods Accepted"/>
    <s v="Bestselling Dish"/>
    <m/>
    <s v="Lucas Martin"/>
    <n v="121712"/>
    <n v="4842"/>
    <n v="37.774900000000002"/>
    <n v="-122.4194"/>
    <s v="Legacy"/>
    <s v="No"/>
    <s v="None"/>
    <s v="Excellent"/>
  </r>
  <r>
    <x v="30"/>
    <x v="57"/>
    <x v="21"/>
    <x v="59"/>
    <n v="2"/>
    <n v="285"/>
    <s v="André Chiang"/>
    <n v="2010"/>
    <n v="30"/>
    <n v="4.7"/>
    <s v="Tourtière"/>
    <n v="15"/>
    <x v="0"/>
    <s v="Two Stars"/>
    <s v="Asia"/>
    <x v="0"/>
    <x v="1"/>
    <n v="50"/>
    <x v="1"/>
    <s v="Cash, Card"/>
    <s v="Chef Special"/>
    <m/>
    <s v="Riya Patel"/>
    <n v="34255"/>
    <n v="2299"/>
    <n v="43.653199999999998"/>
    <n v="-79.383200000000002"/>
    <s v="Legacy"/>
    <s v="No"/>
    <s v="Online Only"/>
    <s v="Excellent"/>
  </r>
  <r>
    <x v="12"/>
    <x v="38"/>
    <x v="19"/>
    <x v="38"/>
    <n v="3"/>
    <n v="310"/>
    <s v="Heinz Beck"/>
    <n v="1994"/>
    <n v="50"/>
    <n v="4.8"/>
    <s v="Paneer Butter Masala"/>
    <n v="31"/>
    <x v="0"/>
    <s v="Three Stars"/>
    <s v="Europe"/>
    <x v="0"/>
    <x v="0"/>
    <n v="54"/>
    <x v="0"/>
    <s v="Cash, UPI"/>
    <s v="Chef Special"/>
    <s v="K5QIQN5FCHQ870U"/>
    <s v="Riya Patel"/>
    <n v="309644"/>
    <n v="3064"/>
    <n v="13.082700000000001"/>
    <n v="80.270700000000005"/>
    <s v="Legacy"/>
    <s v="Yes"/>
    <s v="Online + Table"/>
    <s v="Excellent"/>
  </r>
  <r>
    <x v="48"/>
    <x v="45"/>
    <x v="2"/>
    <x v="42"/>
    <n v="0"/>
    <n v="125"/>
    <s v="Leonor Espinosa"/>
    <n v="2007"/>
    <n v="45"/>
    <n v="4.5"/>
    <s v="Burrito"/>
    <n v="18"/>
    <x v="3"/>
    <s v="No Stars"/>
    <s v="South America"/>
    <x v="0"/>
    <x v="0"/>
    <n v="67"/>
    <x v="1"/>
    <s v="UPI, Card"/>
    <s v="Customer Choice"/>
    <m/>
    <s v="Sara Kapoor"/>
    <n v="158515"/>
    <n v="7181"/>
    <n v="29.760400000000001"/>
    <n v="-95.369799999999998"/>
    <s v="Legacy"/>
    <s v="No"/>
    <s v="Online + Table"/>
    <s v="Excellent"/>
  </r>
  <r>
    <x v="27"/>
    <x v="9"/>
    <x v="2"/>
    <x v="44"/>
    <n v="2"/>
    <n v="235"/>
    <s v="Hiroyasu Kawate"/>
    <n v="2009"/>
    <n v="28"/>
    <n v="4.7"/>
    <s v="Lobster Roll"/>
    <n v="16"/>
    <x v="2"/>
    <s v="Two Stars"/>
    <s v="Asia"/>
    <x v="0"/>
    <x v="0"/>
    <n v="40"/>
    <x v="1"/>
    <s v="All Methods Accepted"/>
    <s v="Seasonal Special"/>
    <m/>
    <s v="Oliver Brown"/>
    <n v="156853"/>
    <n v="3670"/>
    <n v="37.774900000000002"/>
    <n v="-122.4194"/>
    <s v="Legacy"/>
    <s v="No"/>
    <s v="Online + Table"/>
    <s v="Excellent"/>
  </r>
  <r>
    <x v="2"/>
    <x v="39"/>
    <x v="19"/>
    <x v="37"/>
    <n v="3"/>
    <n v="390"/>
    <s v="Thomas Keller"/>
    <n v="1994"/>
    <n v="60"/>
    <n v="4.9000000000000004"/>
    <s v="Chole Kulche"/>
    <n v="31"/>
    <x v="0"/>
    <s v="Three Stars"/>
    <s v="North America"/>
    <x v="0"/>
    <x v="1"/>
    <n v="70"/>
    <x v="0"/>
    <s v="UPI, Card"/>
    <s v="Seasonal Special"/>
    <s v="QJRTAALWHURRHO5"/>
    <s v="Lucas Martin"/>
    <n v="245109"/>
    <n v="7016"/>
    <n v="18.520399999999999"/>
    <n v="73.856700000000004"/>
    <s v="Legacy"/>
    <s v="Yes"/>
    <s v="Online Only"/>
    <s v="Excellent"/>
  </r>
  <r>
    <x v="43"/>
    <x v="6"/>
    <x v="2"/>
    <x v="44"/>
    <n v="0"/>
    <n v="140"/>
    <s v="Jorge Vallejo"/>
    <n v="2012"/>
    <n v="48"/>
    <n v="4.5999999999999996"/>
    <s v="Lobster Roll"/>
    <n v="13"/>
    <x v="3"/>
    <s v="No Stars"/>
    <s v="North America"/>
    <x v="0"/>
    <x v="0"/>
    <n v="23"/>
    <x v="1"/>
    <s v="All Methods Accepted"/>
    <s v="Chef Special"/>
    <m/>
    <s v="Riya Patel"/>
    <n v="403903"/>
    <n v="2209"/>
    <n v="40.712800000000001"/>
    <n v="-74.006"/>
    <s v="Established"/>
    <s v="No"/>
    <s v="Online + Table"/>
    <s v="Excellent"/>
  </r>
  <r>
    <x v="41"/>
    <x v="53"/>
    <x v="8"/>
    <x v="48"/>
    <n v="0"/>
    <n v="155"/>
    <s v="Enrique Olvera"/>
    <n v="2000"/>
    <n v="55"/>
    <n v="4.7"/>
    <s v="Tuna Roll"/>
    <n v="25"/>
    <x v="2"/>
    <s v="No Stars"/>
    <s v="North America"/>
    <x v="1"/>
    <x v="1"/>
    <n v="39"/>
    <x v="0"/>
    <s v="All Methods Accepted"/>
    <s v="Chef Special"/>
    <m/>
    <s v="Lucas Martin"/>
    <n v="210190"/>
    <n v="335"/>
    <n v="34.6937"/>
    <n v="135.50229999999999"/>
    <s v="Legacy"/>
    <s v="No"/>
    <s v="None"/>
    <s v="Excellent"/>
  </r>
  <r>
    <x v="29"/>
    <x v="35"/>
    <x v="19"/>
    <x v="36"/>
    <n v="2"/>
    <n v="285"/>
    <s v="Sean Gray"/>
    <n v="2008"/>
    <n v="12"/>
    <n v="4.7"/>
    <s v="Truffle Naan"/>
    <n v="17"/>
    <x v="0"/>
    <s v="Two Stars"/>
    <s v="North America"/>
    <x v="1"/>
    <x v="1"/>
    <n v="35"/>
    <x v="0"/>
    <s v="UPI, Card"/>
    <s v="Seasonal Special"/>
    <s v="PEKB4TXXT701B3I"/>
    <s v="Arjun Verma"/>
    <n v="133151"/>
    <n v="4896"/>
    <n v="19.076000000000001"/>
    <n v="72.877700000000004"/>
    <s v="Legacy"/>
    <s v="Yes"/>
    <s v="None"/>
    <s v="Excellent"/>
  </r>
  <r>
    <x v="44"/>
    <x v="6"/>
    <x v="2"/>
    <x v="42"/>
    <n v="0"/>
    <n v="185"/>
    <s v="Thomas &amp; Mathias Sühring"/>
    <n v="2014"/>
    <n v="48"/>
    <n v="4.5999999999999996"/>
    <s v="Tacos"/>
    <n v="11"/>
    <x v="2"/>
    <s v="No Stars"/>
    <s v="Asia"/>
    <x v="0"/>
    <x v="1"/>
    <n v="66"/>
    <x v="1"/>
    <s v="Cash, Card"/>
    <s v="Customer Choice"/>
    <m/>
    <s v="Emily Clark"/>
    <n v="212634"/>
    <n v="147"/>
    <n v="40.712800000000001"/>
    <n v="-74.006"/>
    <s v="Established"/>
    <s v="No"/>
    <s v="Online Only"/>
    <s v="Excellent"/>
  </r>
  <r>
    <x v="48"/>
    <x v="36"/>
    <x v="19"/>
    <x v="53"/>
    <n v="0"/>
    <n v="125"/>
    <s v="Leonor Espinosa"/>
    <n v="2007"/>
    <n v="45"/>
    <n v="4.5"/>
    <s v="Gatte ki Sabzi"/>
    <n v="18"/>
    <x v="3"/>
    <s v="No Stars"/>
    <s v="South America"/>
    <x v="1"/>
    <x v="0"/>
    <n v="36"/>
    <x v="0"/>
    <s v="Cash, Card"/>
    <s v="Bestselling Dish"/>
    <s v="S7JSR29IB8HYNH3"/>
    <s v="Emily Clark"/>
    <n v="127630"/>
    <n v="5667"/>
    <n v="22.572600000000001"/>
    <n v="88.363900000000001"/>
    <s v="Legacy"/>
    <s v="Yes"/>
    <s v="Table Only"/>
    <s v="Excellent"/>
  </r>
  <r>
    <x v="10"/>
    <x v="38"/>
    <x v="19"/>
    <x v="41"/>
    <n v="3"/>
    <n v="298"/>
    <s v="Corey Lee"/>
    <n v="2010"/>
    <n v="56"/>
    <n v="4.8"/>
    <s v="Dhokla"/>
    <n v="15"/>
    <x v="0"/>
    <s v="Three Stars"/>
    <s v="North America"/>
    <x v="1"/>
    <x v="1"/>
    <n v="74"/>
    <x v="0"/>
    <s v="Cash, UPI"/>
    <s v="Customer Choice"/>
    <s v="MGVCF310T4ZWWVP"/>
    <s v="Oliver Brown"/>
    <n v="30219"/>
    <n v="6715"/>
    <n v="13.082700000000001"/>
    <n v="80.270700000000005"/>
    <s v="Legacy"/>
    <s v="Yes"/>
    <s v="None"/>
    <s v="Excellent"/>
  </r>
  <r>
    <x v="45"/>
    <x v="53"/>
    <x v="8"/>
    <x v="48"/>
    <n v="0"/>
    <n v="145"/>
    <s v="Rodolfo Guzmán"/>
    <n v="2006"/>
    <n v="40"/>
    <n v="4.5999999999999996"/>
    <s v="Tuna Roll"/>
    <n v="19"/>
    <x v="3"/>
    <s v="No Stars"/>
    <s v="South America"/>
    <x v="1"/>
    <x v="0"/>
    <n v="39"/>
    <x v="0"/>
    <s v="UPI, Card"/>
    <s v="Customer Choice"/>
    <m/>
    <s v="Sara Kapoor"/>
    <n v="282935"/>
    <n v="3888"/>
    <n v="34.6937"/>
    <n v="135.50229999999999"/>
    <s v="Legacy"/>
    <s v="No"/>
    <s v="Table Only"/>
    <s v="Excellent"/>
  </r>
  <r>
    <x v="28"/>
    <x v="42"/>
    <x v="19"/>
    <x v="53"/>
    <n v="2"/>
    <n v="265"/>
    <s v="Heinz Reitbauer"/>
    <n v="2005"/>
    <n v="60"/>
    <n v="4.7"/>
    <s v="Gatte ki Sabzi"/>
    <n v="20"/>
    <x v="0"/>
    <s v="Two Stars"/>
    <s v="Europe"/>
    <x v="0"/>
    <x v="0"/>
    <n v="27"/>
    <x v="1"/>
    <s v="UPI, Card"/>
    <s v="Customer Choice"/>
    <s v="SOKDS4A11N0W5L6"/>
    <s v="Haruto Tanaka"/>
    <n v="122087"/>
    <n v="4750"/>
    <n v="23.022500000000001"/>
    <n v="72.571399999999997"/>
    <s v="Legacy"/>
    <s v="Yes"/>
    <s v="Online + Table"/>
    <s v="Excellent"/>
  </r>
  <r>
    <x v="43"/>
    <x v="34"/>
    <x v="19"/>
    <x v="40"/>
    <n v="0"/>
    <n v="140"/>
    <s v="Jorge Vallejo"/>
    <n v="2012"/>
    <n v="48"/>
    <n v="4.5999999999999996"/>
    <s v="Masala Dosa"/>
    <n v="13"/>
    <x v="3"/>
    <s v="No Stars"/>
    <s v="North America"/>
    <x v="0"/>
    <x v="1"/>
    <n v="46"/>
    <x v="0"/>
    <s v="Cash, Card"/>
    <s v="Bestselling Dish"/>
    <s v="FO3DQPPJDFUGDFV"/>
    <s v="Emily Clark"/>
    <n v="265168"/>
    <n v="7667"/>
    <n v="28.7041"/>
    <n v="77.102500000000006"/>
    <s v="Established"/>
    <s v="Yes"/>
    <s v="Online Only"/>
    <s v="Excellent"/>
  </r>
  <r>
    <x v="35"/>
    <x v="14"/>
    <x v="2"/>
    <x v="52"/>
    <n v="1"/>
    <n v="210"/>
    <s v="Victor Arguinzoniz"/>
    <n v="1990"/>
    <n v="30"/>
    <n v="4.7"/>
    <s v="Prime Rib"/>
    <n v="35"/>
    <x v="2"/>
    <s v="One Star"/>
    <s v="Europe"/>
    <x v="0"/>
    <x v="0"/>
    <n v="59"/>
    <x v="1"/>
    <s v="UPI, Card"/>
    <s v="Chef Special"/>
    <m/>
    <s v="Francesco Rossi"/>
    <n v="282977"/>
    <n v="2145"/>
    <n v="41.878100000000003"/>
    <n v="-87.629800000000003"/>
    <s v="Legacy"/>
    <s v="No"/>
    <s v="Online + Table"/>
    <s v="Excellent"/>
  </r>
  <r>
    <x v="46"/>
    <x v="53"/>
    <x v="8"/>
    <x v="48"/>
    <n v="0"/>
    <n v="285"/>
    <s v="Dan Barber"/>
    <n v="2004"/>
    <n v="70"/>
    <n v="4.5999999999999996"/>
    <s v="Salmon Nigiri"/>
    <n v="21"/>
    <x v="0"/>
    <s v="No Stars"/>
    <s v="North America"/>
    <x v="1"/>
    <x v="1"/>
    <n v="54"/>
    <x v="0"/>
    <s v="UPI, Card"/>
    <s v="Chef Special"/>
    <m/>
    <s v="John Smith"/>
    <n v="499691"/>
    <n v="5339"/>
    <n v="34.6937"/>
    <n v="135.50229999999999"/>
    <s v="Legacy"/>
    <s v="No"/>
    <s v="None"/>
    <s v="Excellent"/>
  </r>
  <r>
    <x v="47"/>
    <x v="51"/>
    <x v="2"/>
    <x v="44"/>
    <n v="0"/>
    <n v="220"/>
    <s v="Vladimir Mukhin"/>
    <n v="2011"/>
    <n v="50"/>
    <n v="4.5"/>
    <s v="Lobster Roll"/>
    <n v="14"/>
    <x v="2"/>
    <s v="No Stars"/>
    <s v="Europe"/>
    <x v="0"/>
    <x v="0"/>
    <n v="20"/>
    <x v="1"/>
    <s v="UPI, Card"/>
    <s v="Seasonal Special"/>
    <m/>
    <s v="Arjun Verma"/>
    <n v="292304"/>
    <n v="2549"/>
    <n v="34.052199999999999"/>
    <n v="-118.2437"/>
    <s v="Established"/>
    <s v="No"/>
    <s v="Online + Table"/>
    <s v="Excellent"/>
  </r>
  <r>
    <x v="17"/>
    <x v="36"/>
    <x v="19"/>
    <x v="41"/>
    <n v="3"/>
    <n v="365"/>
    <s v="Daniel Humm"/>
    <n v="1998"/>
    <n v="80"/>
    <n v="4.7"/>
    <s v="Undhiyu"/>
    <n v="27"/>
    <x v="0"/>
    <s v="Three Stars"/>
    <s v="North America"/>
    <x v="0"/>
    <x v="0"/>
    <n v="46"/>
    <x v="1"/>
    <s v="UPI, Card"/>
    <s v="Bestselling Dish"/>
    <s v="HX0NC48EP2YXLK5"/>
    <s v="Sara Kapoor"/>
    <n v="163013"/>
    <n v="7882"/>
    <n v="22.572600000000001"/>
    <n v="88.363900000000001"/>
    <s v="Legacy"/>
    <s v="Yes"/>
    <s v="Online + Table"/>
    <s v="Excellent"/>
  </r>
  <r>
    <x v="17"/>
    <x v="58"/>
    <x v="12"/>
    <x v="54"/>
    <n v="3"/>
    <n v="365"/>
    <s v="Daniel Humm"/>
    <n v="1998"/>
    <n v="80"/>
    <n v="4.7"/>
    <s v="Chicken Tikka Pizza"/>
    <n v="27"/>
    <x v="0"/>
    <s v="Three Stars"/>
    <s v="North America"/>
    <x v="0"/>
    <x v="0"/>
    <n v="72"/>
    <x v="0"/>
    <s v="All Methods Accepted"/>
    <s v="Chef Special"/>
    <m/>
    <s v="Oliver Brown"/>
    <n v="481681"/>
    <n v="3251"/>
    <n v="52.486199999999997"/>
    <n v="-1.8904000000000001"/>
    <s v="Legacy"/>
    <s v="No"/>
    <s v="Online + Table"/>
    <s v="Excellent"/>
  </r>
  <r>
    <x v="4"/>
    <x v="50"/>
    <x v="3"/>
    <x v="2"/>
    <n v="3"/>
    <n v="350"/>
    <s v="Mauro Colagreco"/>
    <n v="1991"/>
    <n v="36"/>
    <n v="4.8"/>
    <s v="Ratatouille"/>
    <n v="34"/>
    <x v="0"/>
    <s v="Three Stars"/>
    <s v="Europe"/>
    <x v="1"/>
    <x v="1"/>
    <n v="43"/>
    <x v="1"/>
    <s v="UPI, Card"/>
    <s v="Seasonal Special"/>
    <m/>
    <s v="Arjun Verma"/>
    <n v="351219"/>
    <n v="5835"/>
    <n v="45.764000000000003"/>
    <n v="4.8357000000000001"/>
    <s v="Legacy"/>
    <s v="No"/>
    <s v="None"/>
    <s v="Excellent"/>
  </r>
  <r>
    <x v="9"/>
    <x v="51"/>
    <x v="2"/>
    <x v="50"/>
    <n v="3"/>
    <n v="345"/>
    <s v="Dominique Crenn"/>
    <n v="2011"/>
    <n v="50"/>
    <n v="4.8"/>
    <s v="BBQ Wings"/>
    <n v="14"/>
    <x v="0"/>
    <s v="Three Stars"/>
    <s v="North America"/>
    <x v="0"/>
    <x v="0"/>
    <n v="53"/>
    <x v="1"/>
    <s v="Cash, UPI"/>
    <s v="Chef Special"/>
    <m/>
    <s v="Amit Sharma"/>
    <n v="402457"/>
    <n v="5534"/>
    <n v="34.052199999999999"/>
    <n v="-118.2437"/>
    <s v="Established"/>
    <s v="No"/>
    <s v="Online + Table"/>
    <s v="Excellent"/>
  </r>
  <r>
    <x v="42"/>
    <x v="40"/>
    <x v="19"/>
    <x v="41"/>
    <n v="0"/>
    <n v="195"/>
    <s v="Gaggan Anand"/>
    <n v="2017"/>
    <n v="14"/>
    <n v="4.5999999999999996"/>
    <s v="Dhokla"/>
    <n v="8"/>
    <x v="2"/>
    <s v="No Stars"/>
    <s v="Asia"/>
    <x v="1"/>
    <x v="0"/>
    <n v="36"/>
    <x v="0"/>
    <s v="All Methods Accepted"/>
    <s v="Customer Choice"/>
    <s v="5CVLLDPBA1BAWL5"/>
    <s v="Riya Patel"/>
    <n v="265329"/>
    <n v="491"/>
    <n v="17.385000000000002"/>
    <n v="78.486699999999999"/>
    <s v="Established"/>
    <s v="Yes"/>
    <s v="Table Only"/>
    <s v="Excellent"/>
  </r>
  <r>
    <x v="17"/>
    <x v="10"/>
    <x v="0"/>
    <x v="46"/>
    <n v="3"/>
    <n v="365"/>
    <s v="Daniel Humm"/>
    <n v="1998"/>
    <n v="80"/>
    <n v="4.7"/>
    <s v="Spaghetti Carbonara"/>
    <n v="27"/>
    <x v="0"/>
    <s v="Three Stars"/>
    <s v="North America"/>
    <x v="1"/>
    <x v="0"/>
    <n v="31"/>
    <x v="0"/>
    <s v="All Methods Accepted"/>
    <s v="Seasonal Special"/>
    <m/>
    <s v="Amit Sharma"/>
    <n v="61293"/>
    <n v="7369"/>
    <n v="41.902799999999999"/>
    <n v="12.4964"/>
    <s v="Legacy"/>
    <s v="No"/>
    <s v="Table Only"/>
    <s v="Excellent"/>
  </r>
  <r>
    <x v="15"/>
    <x v="57"/>
    <x v="21"/>
    <x v="50"/>
    <n v="3"/>
    <n v="280"/>
    <s v="Joan Roca"/>
    <n v="1986"/>
    <n v="45"/>
    <n v="4.7"/>
    <s v="BBQ Wings"/>
    <n v="39"/>
    <x v="0"/>
    <s v="Three Stars"/>
    <s v="Europe"/>
    <x v="1"/>
    <x v="1"/>
    <n v="36"/>
    <x v="1"/>
    <s v="All Methods Accepted"/>
    <s v="Bestselling Dish"/>
    <m/>
    <s v="John Smith"/>
    <n v="206479"/>
    <n v="2714"/>
    <n v="43.653199999999998"/>
    <n v="-79.383200000000002"/>
    <s v="Legacy"/>
    <s v="No"/>
    <s v="None"/>
    <s v="Excellent"/>
  </r>
  <r>
    <x v="9"/>
    <x v="14"/>
    <x v="2"/>
    <x v="52"/>
    <n v="3"/>
    <n v="345"/>
    <s v="Dominique Crenn"/>
    <n v="2011"/>
    <n v="50"/>
    <n v="4.8"/>
    <s v="Grilled Steak"/>
    <n v="14"/>
    <x v="0"/>
    <s v="Three Stars"/>
    <s v="North America"/>
    <x v="0"/>
    <x v="1"/>
    <n v="68"/>
    <x v="0"/>
    <s v="UPI, Card"/>
    <s v="Seasonal Special"/>
    <m/>
    <s v="Riya Patel"/>
    <n v="196886"/>
    <n v="6761"/>
    <n v="41.878100000000003"/>
    <n v="-87.629800000000003"/>
    <s v="Established"/>
    <s v="No"/>
    <s v="Online Only"/>
    <s v="Excellent"/>
  </r>
  <r>
    <x v="17"/>
    <x v="47"/>
    <x v="3"/>
    <x v="49"/>
    <n v="3"/>
    <n v="365"/>
    <s v="Daniel Humm"/>
    <n v="1998"/>
    <n v="80"/>
    <n v="4.7"/>
    <s v="Macarons"/>
    <n v="27"/>
    <x v="0"/>
    <s v="Three Stars"/>
    <s v="North America"/>
    <x v="0"/>
    <x v="1"/>
    <n v="56"/>
    <x v="1"/>
    <s v="UPI, Card"/>
    <s v="Chef Special"/>
    <m/>
    <s v="Amit Sharma"/>
    <n v="495388"/>
    <n v="3457"/>
    <n v="43.7102"/>
    <n v="7.2619999999999996"/>
    <s v="Legacy"/>
    <s v="No"/>
    <s v="Online Only"/>
    <s v="Excellent"/>
  </r>
  <r>
    <x v="2"/>
    <x v="60"/>
    <x v="21"/>
    <x v="59"/>
    <n v="3"/>
    <n v="390"/>
    <s v="Thomas Keller"/>
    <n v="1994"/>
    <n v="60"/>
    <n v="4.9000000000000004"/>
    <s v="Tourtière"/>
    <n v="31"/>
    <x v="0"/>
    <s v="Three Stars"/>
    <s v="North America"/>
    <x v="0"/>
    <x v="0"/>
    <n v="29"/>
    <x v="0"/>
    <s v="Cash, Card"/>
    <s v="Bestselling Dish"/>
    <m/>
    <s v="Amit Sharma"/>
    <n v="20665"/>
    <n v="5761"/>
    <n v="45.5017"/>
    <n v="-73.567300000000003"/>
    <s v="Legacy"/>
    <s v="No"/>
    <s v="Online + Table"/>
    <s v="Excellent"/>
  </r>
  <r>
    <x v="15"/>
    <x v="54"/>
    <x v="19"/>
    <x v="37"/>
    <n v="3"/>
    <n v="280"/>
    <s v="Joan Roca"/>
    <n v="1986"/>
    <n v="45"/>
    <n v="4.7"/>
    <s v="Pani Puri"/>
    <n v="39"/>
    <x v="0"/>
    <s v="Three Stars"/>
    <s v="Europe"/>
    <x v="0"/>
    <x v="0"/>
    <n v="60"/>
    <x v="1"/>
    <s v="Cash, UPI"/>
    <s v="Chef Special"/>
    <s v="0X35689668DF7K8"/>
    <s v="John Smith"/>
    <n v="407560"/>
    <n v="7428"/>
    <n v="26.912400000000002"/>
    <n v="75.787300000000002"/>
    <s v="Legacy"/>
    <s v="Yes"/>
    <s v="Online + Table"/>
    <s v="Excellent"/>
  </r>
  <r>
    <x v="11"/>
    <x v="61"/>
    <x v="20"/>
    <x v="58"/>
    <n v="3"/>
    <n v="385"/>
    <s v="Yannick Alléno"/>
    <n v="2003"/>
    <n v="55"/>
    <n v="4.8"/>
    <s v="Wagyu Steak"/>
    <n v="22"/>
    <x v="0"/>
    <s v="Three Stars"/>
    <s v="Europe"/>
    <x v="0"/>
    <x v="0"/>
    <n v="70"/>
    <x v="0"/>
    <s v="All Methods Accepted"/>
    <s v="Seasonal Special"/>
    <m/>
    <s v="Riya Patel"/>
    <n v="299361"/>
    <n v="36"/>
    <n v="-37.813600000000001"/>
    <n v="144.9631"/>
    <s v="Legacy"/>
    <s v="No"/>
    <s v="Online + Table"/>
    <s v="Excellent"/>
  </r>
  <r>
    <x v="27"/>
    <x v="58"/>
    <x v="12"/>
    <x v="57"/>
    <n v="2"/>
    <n v="235"/>
    <s v="Hiroyasu Kawate"/>
    <n v="2009"/>
    <n v="28"/>
    <n v="4.7"/>
    <s v="Shepherd’s Pie"/>
    <n v="16"/>
    <x v="2"/>
    <s v="Two Stars"/>
    <s v="Asia"/>
    <x v="1"/>
    <x v="1"/>
    <n v="61"/>
    <x v="0"/>
    <s v="Cash, Card"/>
    <s v="Customer Choice"/>
    <m/>
    <s v="Oliver Brown"/>
    <n v="162152"/>
    <n v="3984"/>
    <n v="52.486199999999997"/>
    <n v="-1.8904000000000001"/>
    <s v="Legacy"/>
    <s v="No"/>
    <s v="None"/>
    <s v="Excellent"/>
  </r>
  <r>
    <x v="36"/>
    <x v="37"/>
    <x v="19"/>
    <x v="53"/>
    <n v="1"/>
    <n v="165"/>
    <s v="Isaac McHale"/>
    <n v="2013"/>
    <n v="40"/>
    <n v="4.5999999999999996"/>
    <s v="Dal Baati Churma"/>
    <n v="12"/>
    <x v="2"/>
    <s v="One Star"/>
    <s v="Europe"/>
    <x v="1"/>
    <x v="0"/>
    <n v="53"/>
    <x v="1"/>
    <s v="Cash, Card"/>
    <s v="Customer Choice"/>
    <s v="62AJYQWM412CM43"/>
    <s v="Haruto Tanaka"/>
    <n v="66869"/>
    <n v="6980"/>
    <n v="12.9716"/>
    <n v="77.5946"/>
    <s v="Established"/>
    <s v="Yes"/>
    <s v="Table Only"/>
    <s v="Excellent"/>
  </r>
  <r>
    <x v="46"/>
    <x v="36"/>
    <x v="19"/>
    <x v="38"/>
    <n v="0"/>
    <n v="285"/>
    <s v="Dan Barber"/>
    <n v="2004"/>
    <n v="70"/>
    <n v="4.5999999999999996"/>
    <s v="Paneer Butter Masala"/>
    <n v="21"/>
    <x v="0"/>
    <s v="No Stars"/>
    <s v="North America"/>
    <x v="0"/>
    <x v="0"/>
    <n v="40"/>
    <x v="0"/>
    <s v="All Methods Accepted"/>
    <s v="Bestselling Dish"/>
    <s v="D9W2IM45RVHKXA3"/>
    <s v="Amit Sharma"/>
    <n v="494678"/>
    <n v="4655"/>
    <n v="22.572600000000001"/>
    <n v="88.363900000000001"/>
    <s v="Legacy"/>
    <s v="Yes"/>
    <s v="Online + Table"/>
    <s v="Excellent"/>
  </r>
  <r>
    <x v="35"/>
    <x v="38"/>
    <x v="19"/>
    <x v="41"/>
    <n v="1"/>
    <n v="210"/>
    <s v="Victor Arguinzoniz"/>
    <n v="1990"/>
    <n v="30"/>
    <n v="4.7"/>
    <s v="Undhiyu"/>
    <n v="35"/>
    <x v="2"/>
    <s v="One Star"/>
    <s v="Europe"/>
    <x v="0"/>
    <x v="0"/>
    <n v="64"/>
    <x v="1"/>
    <s v="UPI, Card"/>
    <s v="Customer Choice"/>
    <s v="2ERGYO7BVQJYVE8"/>
    <s v="Sara Kapoor"/>
    <n v="390411"/>
    <n v="4361"/>
    <n v="13.082700000000001"/>
    <n v="80.270700000000005"/>
    <s v="Legacy"/>
    <s v="Yes"/>
    <s v="Online + Table"/>
    <s v="Excellent"/>
  </r>
  <r>
    <x v="41"/>
    <x v="39"/>
    <x v="19"/>
    <x v="41"/>
    <n v="0"/>
    <n v="155"/>
    <s v="Enrique Olvera"/>
    <n v="2000"/>
    <n v="55"/>
    <n v="4.7"/>
    <s v="Thepla"/>
    <n v="25"/>
    <x v="2"/>
    <s v="No Stars"/>
    <s v="North America"/>
    <x v="1"/>
    <x v="0"/>
    <n v="34"/>
    <x v="0"/>
    <s v="Cash, Card"/>
    <s v="Customer Choice"/>
    <s v="H0M92UENPZO8Y9K"/>
    <s v="Haruto Tanaka"/>
    <n v="82945"/>
    <n v="1015"/>
    <n v="18.520399999999999"/>
    <n v="73.856700000000004"/>
    <s v="Legacy"/>
    <s v="Yes"/>
    <s v="Table Only"/>
    <s v="Excellent"/>
  </r>
  <r>
    <x v="20"/>
    <x v="41"/>
    <x v="19"/>
    <x v="37"/>
    <n v="3"/>
    <n v="265"/>
    <s v="Eneko Atxa"/>
    <n v="2005"/>
    <n v="45"/>
    <n v="4.7"/>
    <s v="Chole Kulche"/>
    <n v="20"/>
    <x v="0"/>
    <s v="Three Stars"/>
    <s v="Europe"/>
    <x v="0"/>
    <x v="0"/>
    <n v="25"/>
    <x v="1"/>
    <s v="Cash, Card"/>
    <s v="Bestselling Dish"/>
    <s v="FN7E0CLPGNLL4L2"/>
    <s v="Riya Patel"/>
    <n v="436246"/>
    <n v="4652"/>
    <n v="21.170200000000001"/>
    <n v="72.831100000000006"/>
    <s v="Legacy"/>
    <s v="Yes"/>
    <s v="Online + Table"/>
    <s v="Excellent"/>
  </r>
  <r>
    <x v="48"/>
    <x v="41"/>
    <x v="19"/>
    <x v="39"/>
    <n v="0"/>
    <n v="125"/>
    <s v="Leonor Espinosa"/>
    <n v="2007"/>
    <n v="45"/>
    <n v="4.5"/>
    <s v="Nihari"/>
    <n v="18"/>
    <x v="3"/>
    <s v="No Stars"/>
    <s v="South America"/>
    <x v="1"/>
    <x v="1"/>
    <n v="56"/>
    <x v="0"/>
    <s v="UPI, Card"/>
    <s v="Bestselling Dish"/>
    <s v="7RSERONUMNL53IB"/>
    <s v="Arjun Verma"/>
    <n v="327445"/>
    <n v="1532"/>
    <n v="21.170200000000001"/>
    <n v="72.831100000000006"/>
    <s v="Legacy"/>
    <s v="Yes"/>
    <s v="None"/>
    <s v="Excellent"/>
  </r>
  <r>
    <x v="23"/>
    <x v="10"/>
    <x v="0"/>
    <x v="43"/>
    <n v="2"/>
    <n v="280"/>
    <s v="Zaiyu Hasegawa"/>
    <n v="2007"/>
    <n v="26"/>
    <n v="4.7"/>
    <s v="Pepperoni"/>
    <n v="18"/>
    <x v="0"/>
    <s v="Two Stars"/>
    <s v="Asia"/>
    <x v="0"/>
    <x v="1"/>
    <n v="21"/>
    <x v="0"/>
    <s v="Cash, UPI"/>
    <s v="Bestselling Dish"/>
    <m/>
    <s v="Sara Kapoor"/>
    <n v="157304"/>
    <n v="5161"/>
    <n v="41.902799999999999"/>
    <n v="12.4964"/>
    <s v="Legacy"/>
    <s v="No"/>
    <s v="Online Only"/>
    <s v="Excellent"/>
  </r>
  <r>
    <x v="13"/>
    <x v="47"/>
    <x v="3"/>
    <x v="49"/>
    <n v="3"/>
    <n v="270"/>
    <s v="Quique Dacosta"/>
    <n v="1989"/>
    <n v="48"/>
    <n v="4.8"/>
    <s v="Croissant"/>
    <n v="36"/>
    <x v="0"/>
    <s v="Three Stars"/>
    <s v="Europe"/>
    <x v="0"/>
    <x v="0"/>
    <n v="66"/>
    <x v="0"/>
    <s v="Cash, Card"/>
    <s v="Customer Choice"/>
    <m/>
    <s v="Lucas Martin"/>
    <n v="409065"/>
    <n v="6928"/>
    <n v="43.7102"/>
    <n v="7.2619999999999996"/>
    <s v="Legacy"/>
    <s v="No"/>
    <s v="Online + Table"/>
    <s v="Excellent"/>
  </r>
  <r>
    <x v="47"/>
    <x v="52"/>
    <x v="12"/>
    <x v="57"/>
    <n v="0"/>
    <n v="220"/>
    <s v="Vladimir Mukhin"/>
    <n v="2011"/>
    <n v="50"/>
    <n v="4.5"/>
    <s v="Shepherd’s Pie"/>
    <n v="14"/>
    <x v="2"/>
    <s v="No Stars"/>
    <s v="Europe"/>
    <x v="1"/>
    <x v="1"/>
    <n v="39"/>
    <x v="0"/>
    <s v="Cash, UPI"/>
    <s v="Bestselling Dish"/>
    <m/>
    <s v="John Smith"/>
    <n v="85990"/>
    <n v="1499"/>
    <n v="53.800800000000002"/>
    <n v="-1.5490999999999999"/>
    <s v="Established"/>
    <s v="No"/>
    <s v="None"/>
    <s v="Excellent"/>
  </r>
  <r>
    <x v="47"/>
    <x v="26"/>
    <x v="12"/>
    <x v="47"/>
    <n v="0"/>
    <n v="220"/>
    <s v="Vladimir Mukhin"/>
    <n v="2011"/>
    <n v="50"/>
    <n v="4.5"/>
    <s v="Roast Duck"/>
    <n v="14"/>
    <x v="2"/>
    <s v="No Stars"/>
    <s v="Europe"/>
    <x v="1"/>
    <x v="0"/>
    <n v="69"/>
    <x v="1"/>
    <s v="UPI, Card"/>
    <s v="Chef Special"/>
    <m/>
    <s v="Oliver Brown"/>
    <n v="313536"/>
    <n v="6600"/>
    <n v="51.507399999999997"/>
    <n v="-0.1278"/>
    <s v="Established"/>
    <s v="No"/>
    <s v="Table Only"/>
    <s v="Excellent"/>
  </r>
  <r>
    <x v="22"/>
    <x v="34"/>
    <x v="19"/>
    <x v="37"/>
    <n v="2"/>
    <n v="450"/>
    <s v="René Redzepi"/>
    <n v="2003"/>
    <n v="40"/>
    <n v="4.8"/>
    <s v="Chole Kulche"/>
    <n v="22"/>
    <x v="1"/>
    <s v="Two Stars"/>
    <s v="Europe"/>
    <x v="1"/>
    <x v="0"/>
    <n v="22"/>
    <x v="0"/>
    <s v="All Methods Accepted"/>
    <s v="Bestselling Dish"/>
    <s v="F04B3HW9NW81OMD"/>
    <s v="Arjun Verma"/>
    <n v="40045"/>
    <n v="3132"/>
    <n v="28.7041"/>
    <n v="77.102500000000006"/>
    <s v="Legacy"/>
    <s v="Yes"/>
    <s v="Table Only"/>
    <s v="Excellent"/>
  </r>
  <r>
    <x v="25"/>
    <x v="51"/>
    <x v="2"/>
    <x v="44"/>
    <n v="2"/>
    <n v="245"/>
    <s v="Tim Raue"/>
    <n v="2010"/>
    <n v="48"/>
    <n v="4.7"/>
    <s v="Grilled Salmon"/>
    <n v="15"/>
    <x v="2"/>
    <s v="Two Stars"/>
    <s v="Europe"/>
    <x v="1"/>
    <x v="0"/>
    <n v="25"/>
    <x v="1"/>
    <s v="Cash, Card"/>
    <s v="Seasonal Special"/>
    <m/>
    <s v="Oliver Brown"/>
    <n v="165291"/>
    <n v="6111"/>
    <n v="34.052199999999999"/>
    <n v="-118.2437"/>
    <s v="Legacy"/>
    <s v="No"/>
    <s v="Table Only"/>
    <s v="Excellent"/>
  </r>
  <r>
    <x v="8"/>
    <x v="56"/>
    <x v="21"/>
    <x v="59"/>
    <n v="3"/>
    <n v="295"/>
    <s v="Juan Mari Arzak"/>
    <n v="1897"/>
    <n v="50"/>
    <n v="4.8"/>
    <s v="Tourtière"/>
    <n v="128"/>
    <x v="0"/>
    <s v="Three Stars"/>
    <s v="Europe"/>
    <x v="1"/>
    <x v="0"/>
    <n v="39"/>
    <x v="0"/>
    <s v="All Methods Accepted"/>
    <s v="Customer Choice"/>
    <m/>
    <s v="Oliver Brown"/>
    <n v="226828"/>
    <n v="1528"/>
    <n v="49.282699999999998"/>
    <n v="-123.1207"/>
    <s v="Legacy"/>
    <s v="No"/>
    <s v="Table Only"/>
    <s v="Excellent"/>
  </r>
  <r>
    <x v="13"/>
    <x v="52"/>
    <x v="12"/>
    <x v="47"/>
    <n v="3"/>
    <n v="270"/>
    <s v="Quique Dacosta"/>
    <n v="1989"/>
    <n v="48"/>
    <n v="4.8"/>
    <s v="Truffle Pasta"/>
    <n v="36"/>
    <x v="0"/>
    <s v="Three Stars"/>
    <s v="Europe"/>
    <x v="0"/>
    <x v="0"/>
    <n v="71"/>
    <x v="0"/>
    <s v="UPI, Card"/>
    <s v="Seasonal Special"/>
    <m/>
    <s v="Riya Patel"/>
    <n v="132931"/>
    <n v="5230"/>
    <n v="53.800800000000002"/>
    <n v="-1.5490999999999999"/>
    <s v="Legacy"/>
    <s v="No"/>
    <s v="Online + Table"/>
    <s v="Excellent"/>
  </r>
  <r>
    <x v="14"/>
    <x v="45"/>
    <x v="2"/>
    <x v="42"/>
    <n v="3"/>
    <n v="305"/>
    <s v="Pascal Barbot"/>
    <n v="2000"/>
    <n v="25"/>
    <n v="4.8"/>
    <s v="Tacos"/>
    <n v="25"/>
    <x v="0"/>
    <s v="Three Stars"/>
    <s v="Europe"/>
    <x v="0"/>
    <x v="0"/>
    <n v="51"/>
    <x v="1"/>
    <s v="Cash, UPI"/>
    <s v="Chef Special"/>
    <m/>
    <s v="John Smith"/>
    <n v="345328"/>
    <n v="2991"/>
    <n v="29.760400000000001"/>
    <n v="-95.369799999999998"/>
    <s v="Legacy"/>
    <s v="No"/>
    <s v="Online + Table"/>
    <s v="Excellent"/>
  </r>
  <r>
    <x v="14"/>
    <x v="58"/>
    <x v="12"/>
    <x v="57"/>
    <n v="3"/>
    <n v="305"/>
    <s v="Pascal Barbot"/>
    <n v="2000"/>
    <n v="25"/>
    <n v="4.8"/>
    <s v="Shepherd’s Pie"/>
    <n v="25"/>
    <x v="0"/>
    <s v="Three Stars"/>
    <s v="Europe"/>
    <x v="1"/>
    <x v="1"/>
    <n v="46"/>
    <x v="1"/>
    <s v="UPI, Card"/>
    <s v="Customer Choice"/>
    <m/>
    <s v="John Smith"/>
    <n v="294238"/>
    <n v="6302"/>
    <n v="52.486199999999997"/>
    <n v="-1.8904000000000001"/>
    <s v="Legacy"/>
    <s v="No"/>
    <s v="None"/>
    <s v="Excellent"/>
  </r>
  <r>
    <x v="40"/>
    <x v="18"/>
    <x v="8"/>
    <x v="51"/>
    <n v="0"/>
    <n v="165"/>
    <s v="Mitsuharu Tsumura"/>
    <n v="2009"/>
    <n v="36"/>
    <n v="4.7"/>
    <s v="Teriyaki Steak"/>
    <n v="16"/>
    <x v="2"/>
    <s v="No Stars"/>
    <s v="South America"/>
    <x v="1"/>
    <x v="0"/>
    <n v="41"/>
    <x v="0"/>
    <s v="All Methods Accepted"/>
    <s v="Seasonal Special"/>
    <m/>
    <s v="John Smith"/>
    <n v="465723"/>
    <n v="6161"/>
    <n v="35.689500000000002"/>
    <n v="139.6917"/>
    <s v="Legacy"/>
    <s v="No"/>
    <s v="Table Only"/>
    <s v="Excellent"/>
  </r>
  <r>
    <x v="30"/>
    <x v="26"/>
    <x v="12"/>
    <x v="47"/>
    <n v="2"/>
    <n v="285"/>
    <s v="André Chiang"/>
    <n v="2010"/>
    <n v="30"/>
    <n v="4.7"/>
    <s v="Roast Duck"/>
    <n v="15"/>
    <x v="0"/>
    <s v="Two Stars"/>
    <s v="Asia"/>
    <x v="1"/>
    <x v="0"/>
    <n v="31"/>
    <x v="1"/>
    <s v="UPI, Card"/>
    <s v="Seasonal Special"/>
    <m/>
    <s v="Lucas Martin"/>
    <n v="390304"/>
    <n v="1544"/>
    <n v="51.507399999999997"/>
    <n v="-0.1278"/>
    <s v="Legacy"/>
    <s v="No"/>
    <s v="Table Only"/>
    <s v="Excellent"/>
  </r>
  <r>
    <x v="33"/>
    <x v="59"/>
    <x v="20"/>
    <x v="44"/>
    <n v="2"/>
    <n v="275"/>
    <s v="Andoni Luis Aduriz"/>
    <n v="1998"/>
    <n v="20"/>
    <n v="4.5999999999999996"/>
    <s v="Lobster Roll"/>
    <n v="27"/>
    <x v="0"/>
    <s v="Two Stars"/>
    <s v="Europe"/>
    <x v="1"/>
    <x v="1"/>
    <n v="62"/>
    <x v="1"/>
    <s v="Cash, Card"/>
    <s v="Chef Special"/>
    <m/>
    <s v="Lucas Martin"/>
    <n v="444098"/>
    <n v="5534"/>
    <n v="-27.469799999999999"/>
    <n v="153.02510000000001"/>
    <s v="Legacy"/>
    <s v="No"/>
    <s v="None"/>
    <s v="Excellent"/>
  </r>
  <r>
    <x v="18"/>
    <x v="38"/>
    <x v="19"/>
    <x v="53"/>
    <n v="3"/>
    <n v="385"/>
    <s v="Grant Achatz"/>
    <n v="2005"/>
    <n v="64"/>
    <n v="4.7"/>
    <s v="Dal Baati Churma"/>
    <n v="20"/>
    <x v="0"/>
    <s v="Three Stars"/>
    <s v="North America"/>
    <x v="1"/>
    <x v="0"/>
    <n v="43"/>
    <x v="0"/>
    <s v="UPI, Card"/>
    <s v="Bestselling Dish"/>
    <s v="ETLZIGRM4S1TIMT"/>
    <s v="Amit Sharma"/>
    <n v="67858"/>
    <n v="3267"/>
    <n v="13.082700000000001"/>
    <n v="80.270700000000005"/>
    <s v="Legacy"/>
    <s v="Yes"/>
    <s v="Table Only"/>
    <s v="Excellent"/>
  </r>
  <r>
    <x v="27"/>
    <x v="42"/>
    <x v="19"/>
    <x v="41"/>
    <n v="2"/>
    <n v="235"/>
    <s v="Hiroyasu Kawate"/>
    <n v="2009"/>
    <n v="28"/>
    <n v="4.7"/>
    <s v="Dhokla"/>
    <n v="16"/>
    <x v="2"/>
    <s v="Two Stars"/>
    <s v="Asia"/>
    <x v="0"/>
    <x v="0"/>
    <n v="32"/>
    <x v="0"/>
    <s v="Cash, Card"/>
    <s v="Seasonal Special"/>
    <s v="DTK7QZZ77UR49N3"/>
    <s v="Lucas Martin"/>
    <n v="165408"/>
    <n v="2701"/>
    <n v="23.022500000000001"/>
    <n v="72.571399999999997"/>
    <s v="Legacy"/>
    <s v="Yes"/>
    <s v="Online + Table"/>
    <s v="Excellent"/>
  </r>
  <r>
    <x v="26"/>
    <x v="53"/>
    <x v="8"/>
    <x v="45"/>
    <n v="2"/>
    <n v="275"/>
    <s v="Yoshihiro Narisawa"/>
    <n v="2003"/>
    <n v="36"/>
    <n v="4.7"/>
    <s v="Miso Ramen"/>
    <n v="22"/>
    <x v="0"/>
    <s v="Two Stars"/>
    <s v="Asia"/>
    <x v="0"/>
    <x v="0"/>
    <n v="39"/>
    <x v="1"/>
    <s v="Cash, Card"/>
    <s v="Seasonal Special"/>
    <m/>
    <s v="Haruto Tanaka"/>
    <n v="442489"/>
    <n v="2356"/>
    <n v="34.6937"/>
    <n v="135.50229999999999"/>
    <s v="Legacy"/>
    <s v="No"/>
    <s v="Online + Table"/>
    <s v="Excellent"/>
  </r>
  <r>
    <x v="36"/>
    <x v="53"/>
    <x v="8"/>
    <x v="48"/>
    <n v="1"/>
    <n v="165"/>
    <s v="Isaac McHale"/>
    <n v="2013"/>
    <n v="40"/>
    <n v="4.5999999999999996"/>
    <s v="Tuna Roll"/>
    <n v="12"/>
    <x v="2"/>
    <s v="One Star"/>
    <s v="Europe"/>
    <x v="1"/>
    <x v="0"/>
    <n v="72"/>
    <x v="1"/>
    <s v="UPI, Card"/>
    <s v="Bestselling Dish"/>
    <m/>
    <s v="Lucas Martin"/>
    <n v="29156"/>
    <n v="4420"/>
    <n v="34.6937"/>
    <n v="135.50229999999999"/>
    <s v="Established"/>
    <s v="No"/>
    <s v="Table Only"/>
    <s v="Excellent"/>
  </r>
  <r>
    <x v="3"/>
    <x v="39"/>
    <x v="19"/>
    <x v="37"/>
    <n v="3"/>
    <n v="425"/>
    <s v="Alain Passard"/>
    <n v="1986"/>
    <n v="40"/>
    <n v="4.9000000000000004"/>
    <s v="Chole Kulche"/>
    <n v="39"/>
    <x v="1"/>
    <s v="Three Stars"/>
    <s v="Europe"/>
    <x v="1"/>
    <x v="1"/>
    <n v="37"/>
    <x v="0"/>
    <s v="All Methods Accepted"/>
    <s v="Chef Special"/>
    <s v="VRP51H6Q89F5WCJ"/>
    <s v="Lucas Martin"/>
    <n v="112664"/>
    <n v="5325"/>
    <n v="18.520399999999999"/>
    <n v="73.856700000000004"/>
    <s v="Legacy"/>
    <s v="Yes"/>
    <s v="None"/>
    <s v="Excellent"/>
  </r>
  <r>
    <x v="46"/>
    <x v="56"/>
    <x v="21"/>
    <x v="59"/>
    <n v="0"/>
    <n v="285"/>
    <s v="Dan Barber"/>
    <n v="2004"/>
    <n v="70"/>
    <n v="4.5999999999999996"/>
    <s v="Tourtière"/>
    <n v="21"/>
    <x v="0"/>
    <s v="No Stars"/>
    <s v="North America"/>
    <x v="0"/>
    <x v="0"/>
    <n v="35"/>
    <x v="0"/>
    <s v="UPI, Card"/>
    <s v="Customer Choice"/>
    <m/>
    <s v="Lucas Martin"/>
    <n v="85206"/>
    <n v="5838"/>
    <n v="49.282699999999998"/>
    <n v="-123.1207"/>
    <s v="Legacy"/>
    <s v="No"/>
    <s v="Online + Table"/>
    <s v="Excellent"/>
  </r>
  <r>
    <x v="48"/>
    <x v="14"/>
    <x v="2"/>
    <x v="44"/>
    <n v="0"/>
    <n v="125"/>
    <s v="Leonor Espinosa"/>
    <n v="2007"/>
    <n v="45"/>
    <n v="4.5"/>
    <s v="Grilled Salmon"/>
    <n v="18"/>
    <x v="3"/>
    <s v="No Stars"/>
    <s v="South America"/>
    <x v="0"/>
    <x v="0"/>
    <n v="65"/>
    <x v="0"/>
    <s v="UPI, Card"/>
    <s v="Bestselling Dish"/>
    <m/>
    <s v="Francesco Rossi"/>
    <n v="283764"/>
    <n v="7615"/>
    <n v="41.878100000000003"/>
    <n v="-87.629800000000003"/>
    <s v="Legacy"/>
    <s v="No"/>
    <s v="Online + Table"/>
    <s v="Excellent"/>
  </r>
  <r>
    <x v="27"/>
    <x v="40"/>
    <x v="19"/>
    <x v="38"/>
    <n v="2"/>
    <n v="235"/>
    <s v="Hiroyasu Kawate"/>
    <n v="2009"/>
    <n v="28"/>
    <n v="4.7"/>
    <s v="Butter Chicken"/>
    <n v="16"/>
    <x v="2"/>
    <s v="Two Stars"/>
    <s v="Asia"/>
    <x v="0"/>
    <x v="0"/>
    <n v="24"/>
    <x v="0"/>
    <s v="Cash, Card"/>
    <s v="Chef Special"/>
    <s v="3VEFGEZB1XIVW1Z"/>
    <s v="Lucas Martin"/>
    <n v="379695"/>
    <n v="149"/>
    <n v="17.385000000000002"/>
    <n v="78.486699999999999"/>
    <s v="Legacy"/>
    <s v="Yes"/>
    <s v="Online + Table"/>
    <s v="Excellent"/>
  </r>
  <r>
    <x v="17"/>
    <x v="9"/>
    <x v="2"/>
    <x v="50"/>
    <n v="3"/>
    <n v="365"/>
    <s v="Daniel Humm"/>
    <n v="1998"/>
    <n v="80"/>
    <n v="4.7"/>
    <s v="BBQ Wings"/>
    <n v="27"/>
    <x v="0"/>
    <s v="Three Stars"/>
    <s v="North America"/>
    <x v="1"/>
    <x v="1"/>
    <n v="46"/>
    <x v="0"/>
    <s v="UPI, Card"/>
    <s v="Seasonal Special"/>
    <m/>
    <s v="Sara Kapoor"/>
    <n v="427969"/>
    <n v="4047"/>
    <n v="37.774900000000002"/>
    <n v="-122.4194"/>
    <s v="Legacy"/>
    <s v="No"/>
    <s v="None"/>
    <s v="Excellent"/>
  </r>
  <r>
    <x v="3"/>
    <x v="54"/>
    <x v="19"/>
    <x v="40"/>
    <n v="3"/>
    <n v="425"/>
    <s v="Alain Passard"/>
    <n v="1986"/>
    <n v="40"/>
    <n v="4.9000000000000004"/>
    <s v="Masala Dosa"/>
    <n v="39"/>
    <x v="1"/>
    <s v="Three Stars"/>
    <s v="Europe"/>
    <x v="1"/>
    <x v="0"/>
    <n v="23"/>
    <x v="0"/>
    <s v="UPI, Card"/>
    <s v="Chef Special"/>
    <s v="XO0I5BK39SDJRXB"/>
    <s v="Sara Kapoor"/>
    <n v="71782"/>
    <n v="3813"/>
    <n v="26.912400000000002"/>
    <n v="75.787300000000002"/>
    <s v="Legacy"/>
    <s v="Yes"/>
    <s v="Table Only"/>
    <s v="Excellent"/>
  </r>
  <r>
    <x v="1"/>
    <x v="47"/>
    <x v="3"/>
    <x v="2"/>
    <n v="3"/>
    <n v="320"/>
    <s v="Julien Royer"/>
    <n v="2008"/>
    <n v="32"/>
    <n v="4.9000000000000004"/>
    <s v="Coq au Vin"/>
    <n v="17"/>
    <x v="0"/>
    <s v="Three Stars"/>
    <s v="Asia"/>
    <x v="1"/>
    <x v="0"/>
    <n v="28"/>
    <x v="1"/>
    <s v="UPI, Card"/>
    <s v="Customer Choice"/>
    <m/>
    <s v="Francesco Rossi"/>
    <n v="109053"/>
    <n v="4021"/>
    <n v="43.7102"/>
    <n v="7.2619999999999996"/>
    <s v="Legacy"/>
    <s v="No"/>
    <s v="Table Only"/>
    <s v="Excellent"/>
  </r>
  <r>
    <x v="15"/>
    <x v="9"/>
    <x v="2"/>
    <x v="50"/>
    <n v="3"/>
    <n v="280"/>
    <s v="Joan Roca"/>
    <n v="1986"/>
    <n v="45"/>
    <n v="4.7"/>
    <s v="BBQ Wings"/>
    <n v="39"/>
    <x v="0"/>
    <s v="Three Stars"/>
    <s v="Europe"/>
    <x v="1"/>
    <x v="0"/>
    <n v="59"/>
    <x v="1"/>
    <s v="UPI, Card"/>
    <s v="Seasonal Special"/>
    <m/>
    <s v="Haruto Tanaka"/>
    <n v="58867"/>
    <n v="6495"/>
    <n v="37.774900000000002"/>
    <n v="-122.4194"/>
    <s v="Legacy"/>
    <s v="No"/>
    <s v="Table Only"/>
    <s v="Excellent"/>
  </r>
  <r>
    <x v="31"/>
    <x v="18"/>
    <x v="8"/>
    <x v="45"/>
    <n v="2"/>
    <n v="245"/>
    <s v="Richard Ekkebus"/>
    <n v="2005"/>
    <n v="46"/>
    <n v="4.7"/>
    <s v="Miso Ramen"/>
    <n v="20"/>
    <x v="2"/>
    <s v="Two Stars"/>
    <s v="Asia"/>
    <x v="1"/>
    <x v="1"/>
    <n v="36"/>
    <x v="0"/>
    <s v="UPI, Card"/>
    <s v="Customer Choice"/>
    <m/>
    <s v="Riya Patel"/>
    <n v="251000"/>
    <n v="4541"/>
    <n v="35.689500000000002"/>
    <n v="139.6917"/>
    <s v="Legacy"/>
    <s v="No"/>
    <s v="None"/>
    <s v="Excellent"/>
  </r>
  <r>
    <x v="45"/>
    <x v="3"/>
    <x v="3"/>
    <x v="49"/>
    <n v="0"/>
    <n v="145"/>
    <s v="Rodolfo Guzmán"/>
    <n v="2006"/>
    <n v="40"/>
    <n v="4.5999999999999996"/>
    <s v="Croissant"/>
    <n v="19"/>
    <x v="3"/>
    <s v="No Stars"/>
    <s v="South America"/>
    <x v="0"/>
    <x v="0"/>
    <n v="58"/>
    <x v="0"/>
    <s v="UPI, Card"/>
    <s v="Customer Choice"/>
    <m/>
    <s v="Emily Clark"/>
    <n v="401660"/>
    <n v="6998"/>
    <n v="48.8566"/>
    <n v="2.3521999999999998"/>
    <s v="Legacy"/>
    <s v="No"/>
    <s v="Online + Table"/>
    <s v="Excellent"/>
  </r>
  <r>
    <x v="14"/>
    <x v="35"/>
    <x v="19"/>
    <x v="41"/>
    <n v="3"/>
    <n v="305"/>
    <s v="Pascal Barbot"/>
    <n v="2000"/>
    <n v="25"/>
    <n v="4.8"/>
    <s v="Dhokla"/>
    <n v="25"/>
    <x v="0"/>
    <s v="Three Stars"/>
    <s v="Europe"/>
    <x v="0"/>
    <x v="0"/>
    <n v="21"/>
    <x v="1"/>
    <s v="All Methods Accepted"/>
    <s v="Bestselling Dish"/>
    <s v="S3S9ELMO6KWF3ZP"/>
    <s v="Riya Patel"/>
    <n v="467199"/>
    <n v="4844"/>
    <n v="19.076000000000001"/>
    <n v="72.877700000000004"/>
    <s v="Legacy"/>
    <s v="Yes"/>
    <s v="Online + Table"/>
    <s v="Excellent"/>
  </r>
  <r>
    <x v="6"/>
    <x v="58"/>
    <x v="12"/>
    <x v="47"/>
    <n v="3"/>
    <n v="295"/>
    <s v="Eric Ripert"/>
    <n v="1972"/>
    <n v="62"/>
    <n v="4.8"/>
    <s v="Roast Duck"/>
    <n v="53"/>
    <x v="0"/>
    <s v="Three Stars"/>
    <s v="North America"/>
    <x v="1"/>
    <x v="1"/>
    <n v="70"/>
    <x v="0"/>
    <s v="All Methods Accepted"/>
    <s v="Seasonal Special"/>
    <m/>
    <s v="John Smith"/>
    <n v="335046"/>
    <n v="6087"/>
    <n v="52.486199999999997"/>
    <n v="-1.8904000000000001"/>
    <s v="Legacy"/>
    <s v="No"/>
    <s v="None"/>
    <s v="Excellent"/>
  </r>
  <r>
    <x v="20"/>
    <x v="34"/>
    <x v="19"/>
    <x v="55"/>
    <n v="3"/>
    <n v="265"/>
    <s v="Eneko Atxa"/>
    <n v="2005"/>
    <n v="45"/>
    <n v="4.7"/>
    <s v="Fish Curry"/>
    <n v="20"/>
    <x v="0"/>
    <s v="Three Stars"/>
    <s v="Europe"/>
    <x v="1"/>
    <x v="0"/>
    <n v="31"/>
    <x v="0"/>
    <s v="Cash, UPI"/>
    <s v="Bestselling Dish"/>
    <s v="KFQG2ZIBQIJICWA"/>
    <s v="Haruto Tanaka"/>
    <n v="405109"/>
    <n v="2527"/>
    <n v="28.7041"/>
    <n v="77.102500000000006"/>
    <s v="Legacy"/>
    <s v="Yes"/>
    <s v="Table Only"/>
    <s v="Excellent"/>
  </r>
  <r>
    <x v="48"/>
    <x v="26"/>
    <x v="12"/>
    <x v="57"/>
    <n v="0"/>
    <n v="125"/>
    <s v="Leonor Espinosa"/>
    <n v="2007"/>
    <n v="45"/>
    <n v="4.5"/>
    <s v="Fish and Chips"/>
    <n v="18"/>
    <x v="3"/>
    <s v="No Stars"/>
    <s v="South America"/>
    <x v="0"/>
    <x v="0"/>
    <n v="71"/>
    <x v="0"/>
    <s v="UPI, Card"/>
    <s v="Seasonal Special"/>
    <m/>
    <s v="Haruto Tanaka"/>
    <n v="13173"/>
    <n v="6638"/>
    <n v="51.507399999999997"/>
    <n v="-0.1278"/>
    <s v="Legacy"/>
    <s v="No"/>
    <s v="Online + Table"/>
    <s v="Excellent"/>
  </r>
  <r>
    <x v="0"/>
    <x v="48"/>
    <x v="0"/>
    <x v="46"/>
    <n v="3"/>
    <n v="320"/>
    <s v="Massimo Bottura"/>
    <n v="1995"/>
    <n v="28"/>
    <n v="4.9000000000000004"/>
    <s v="Spaghetti Carbonara"/>
    <n v="30"/>
    <x v="0"/>
    <s v="Three Stars"/>
    <s v="Europe"/>
    <x v="0"/>
    <x v="0"/>
    <n v="70"/>
    <x v="0"/>
    <s v="All Methods Accepted"/>
    <s v="Customer Choice"/>
    <m/>
    <s v="Oliver Brown"/>
    <n v="244250"/>
    <n v="3494"/>
    <n v="43.769599999999997"/>
    <n v="11.255800000000001"/>
    <s v="Legacy"/>
    <s v="No"/>
    <s v="Online + Table"/>
    <s v="Excellent"/>
  </r>
  <r>
    <x v="29"/>
    <x v="14"/>
    <x v="2"/>
    <x v="50"/>
    <n v="2"/>
    <n v="285"/>
    <s v="Sean Gray"/>
    <n v="2008"/>
    <n v="12"/>
    <n v="4.7"/>
    <s v="BBQ Wings"/>
    <n v="17"/>
    <x v="0"/>
    <s v="Two Stars"/>
    <s v="North America"/>
    <x v="1"/>
    <x v="1"/>
    <n v="47"/>
    <x v="0"/>
    <s v="Cash, Card"/>
    <s v="Customer Choice"/>
    <m/>
    <s v="Oliver Brown"/>
    <n v="270133"/>
    <n v="103"/>
    <n v="41.878100000000003"/>
    <n v="-87.629800000000003"/>
    <s v="Legacy"/>
    <s v="No"/>
    <s v="None"/>
    <s v="Excellent"/>
  </r>
  <r>
    <x v="43"/>
    <x v="38"/>
    <x v="19"/>
    <x v="41"/>
    <n v="0"/>
    <n v="140"/>
    <s v="Jorge Vallejo"/>
    <n v="2012"/>
    <n v="48"/>
    <n v="4.5999999999999996"/>
    <s v="Thepla"/>
    <n v="13"/>
    <x v="3"/>
    <s v="No Stars"/>
    <s v="North America"/>
    <x v="0"/>
    <x v="1"/>
    <n v="32"/>
    <x v="0"/>
    <s v="Cash, UPI"/>
    <s v="Customer Choice"/>
    <s v="HEFR3L1KP9O03TN"/>
    <s v="John Smith"/>
    <n v="336606"/>
    <n v="2741"/>
    <n v="13.082700000000001"/>
    <n v="80.270700000000005"/>
    <s v="Established"/>
    <s v="Yes"/>
    <s v="Online Only"/>
    <s v="Excellent"/>
  </r>
  <r>
    <x v="44"/>
    <x v="18"/>
    <x v="8"/>
    <x v="45"/>
    <n v="0"/>
    <n v="185"/>
    <s v="Thomas &amp; Mathias Sühring"/>
    <n v="2014"/>
    <n v="48"/>
    <n v="4.5999999999999996"/>
    <s v="Miso Ramen"/>
    <n v="11"/>
    <x v="2"/>
    <s v="No Stars"/>
    <s v="Asia"/>
    <x v="0"/>
    <x v="0"/>
    <n v="26"/>
    <x v="1"/>
    <s v="UPI, Card"/>
    <s v="Chef Special"/>
    <m/>
    <s v="Haruto Tanaka"/>
    <n v="59817"/>
    <n v="936"/>
    <n v="35.689500000000002"/>
    <n v="139.6917"/>
    <s v="Established"/>
    <s v="No"/>
    <s v="Online + Table"/>
    <s v="Excellent"/>
  </r>
  <r>
    <x v="46"/>
    <x v="26"/>
    <x v="12"/>
    <x v="47"/>
    <n v="0"/>
    <n v="285"/>
    <s v="Dan Barber"/>
    <n v="2004"/>
    <n v="70"/>
    <n v="4.5999999999999996"/>
    <s v="Roast Duck"/>
    <n v="21"/>
    <x v="0"/>
    <s v="No Stars"/>
    <s v="North America"/>
    <x v="0"/>
    <x v="0"/>
    <n v="20"/>
    <x v="0"/>
    <s v="All Methods Accepted"/>
    <s v="Chef Special"/>
    <m/>
    <s v="Oliver Brown"/>
    <n v="215237"/>
    <n v="1129"/>
    <n v="51.507399999999997"/>
    <n v="-0.1278"/>
    <s v="Legacy"/>
    <s v="No"/>
    <s v="Online + Table"/>
    <s v="Excellent"/>
  </r>
  <r>
    <x v="48"/>
    <x v="35"/>
    <x v="19"/>
    <x v="40"/>
    <n v="0"/>
    <n v="125"/>
    <s v="Leonor Espinosa"/>
    <n v="2007"/>
    <n v="45"/>
    <n v="4.5"/>
    <s v="Idli Sambhar"/>
    <n v="18"/>
    <x v="3"/>
    <s v="No Stars"/>
    <s v="South America"/>
    <x v="0"/>
    <x v="0"/>
    <n v="70"/>
    <x v="0"/>
    <s v="All Methods Accepted"/>
    <s v="Seasonal Special"/>
    <s v="LSD9QXI4S6Q0TW3"/>
    <s v="Lucas Martin"/>
    <n v="417184"/>
    <n v="2205"/>
    <n v="19.076000000000001"/>
    <n v="72.877700000000004"/>
    <s v="Legacy"/>
    <s v="Yes"/>
    <s v="Online + Table"/>
    <s v="Excellent"/>
  </r>
  <r>
    <x v="47"/>
    <x v="49"/>
    <x v="12"/>
    <x v="47"/>
    <n v="0"/>
    <n v="220"/>
    <s v="Vladimir Mukhin"/>
    <n v="2011"/>
    <n v="50"/>
    <n v="4.5"/>
    <s v="Roast Duck"/>
    <n v="14"/>
    <x v="2"/>
    <s v="No Stars"/>
    <s v="Europe"/>
    <x v="0"/>
    <x v="1"/>
    <n v="38"/>
    <x v="1"/>
    <s v="All Methods Accepted"/>
    <s v="Seasonal Special"/>
    <m/>
    <s v="Arjun Verma"/>
    <n v="143106"/>
    <n v="5575"/>
    <n v="53.480800000000002"/>
    <n v="-2.2425999999999999"/>
    <s v="Established"/>
    <s v="No"/>
    <s v="Online Only"/>
    <s v="Excellent"/>
  </r>
  <r>
    <x v="33"/>
    <x v="55"/>
    <x v="19"/>
    <x v="40"/>
    <n v="2"/>
    <n v="275"/>
    <s v="Andoni Luis Aduriz"/>
    <n v="1998"/>
    <n v="20"/>
    <n v="4.5999999999999996"/>
    <s v="Chettinad Chicken"/>
    <n v="27"/>
    <x v="0"/>
    <s v="Two Stars"/>
    <s v="Europe"/>
    <x v="1"/>
    <x v="1"/>
    <n v="50"/>
    <x v="1"/>
    <s v="Cash, UPI"/>
    <s v="Bestselling Dish"/>
    <s v="C0X79C5EG4EGEB8"/>
    <s v="Amit Sharma"/>
    <n v="101605"/>
    <n v="3034"/>
    <n v="22.7196"/>
    <n v="75.857699999999994"/>
    <s v="Legacy"/>
    <s v="Yes"/>
    <s v="None"/>
    <s v="Excellent"/>
  </r>
  <r>
    <x v="0"/>
    <x v="42"/>
    <x v="19"/>
    <x v="55"/>
    <n v="3"/>
    <n v="320"/>
    <s v="Massimo Bottura"/>
    <n v="1995"/>
    <n v="28"/>
    <n v="4.9000000000000004"/>
    <s v="Rasgulla"/>
    <n v="30"/>
    <x v="0"/>
    <s v="Three Stars"/>
    <s v="Europe"/>
    <x v="0"/>
    <x v="1"/>
    <n v="33"/>
    <x v="1"/>
    <s v="UPI, Card"/>
    <s v="Customer Choice"/>
    <s v="8XKIEHQPNVXVLJB"/>
    <s v="Haruto Tanaka"/>
    <n v="161832"/>
    <n v="3597"/>
    <n v="23.022500000000001"/>
    <n v="72.571399999999997"/>
    <s v="Legacy"/>
    <s v="Yes"/>
    <s v="Online Only"/>
    <s v="Excellent"/>
  </r>
  <r>
    <x v="14"/>
    <x v="6"/>
    <x v="2"/>
    <x v="50"/>
    <n v="3"/>
    <n v="305"/>
    <s v="Pascal Barbot"/>
    <n v="2000"/>
    <n v="25"/>
    <n v="4.8"/>
    <s v="BBQ Wings"/>
    <n v="25"/>
    <x v="0"/>
    <s v="Three Stars"/>
    <s v="Europe"/>
    <x v="0"/>
    <x v="1"/>
    <n v="53"/>
    <x v="1"/>
    <s v="Cash, UPI"/>
    <s v="Chef Special"/>
    <m/>
    <s v="Riya Patel"/>
    <n v="169031"/>
    <n v="5606"/>
    <n v="40.712800000000001"/>
    <n v="-74.006"/>
    <s v="Legacy"/>
    <s v="No"/>
    <s v="Online Only"/>
    <s v="Excellent"/>
  </r>
  <r>
    <x v="8"/>
    <x v="35"/>
    <x v="19"/>
    <x v="38"/>
    <n v="3"/>
    <n v="295"/>
    <s v="Juan Mari Arzak"/>
    <n v="1897"/>
    <n v="50"/>
    <n v="4.8"/>
    <s v="Paneer Butter Masala"/>
    <n v="128"/>
    <x v="0"/>
    <s v="Three Stars"/>
    <s v="Europe"/>
    <x v="1"/>
    <x v="1"/>
    <n v="60"/>
    <x v="0"/>
    <s v="Cash, Card"/>
    <s v="Chef Special"/>
    <s v="V5E0OIWFFHNS3D9"/>
    <s v="Emily Clark"/>
    <n v="280899"/>
    <n v="5745"/>
    <n v="19.076000000000001"/>
    <n v="72.877700000000004"/>
    <s v="Legacy"/>
    <s v="Yes"/>
    <s v="None"/>
    <s v="Excellent"/>
  </r>
  <r>
    <x v="31"/>
    <x v="51"/>
    <x v="2"/>
    <x v="44"/>
    <n v="2"/>
    <n v="245"/>
    <s v="Richard Ekkebus"/>
    <n v="2005"/>
    <n v="46"/>
    <n v="4.7"/>
    <s v="Grilled Salmon"/>
    <n v="20"/>
    <x v="2"/>
    <s v="Two Stars"/>
    <s v="Asia"/>
    <x v="1"/>
    <x v="0"/>
    <n v="63"/>
    <x v="1"/>
    <s v="UPI, Card"/>
    <s v="Customer Choice"/>
    <m/>
    <s v="Francesco Rossi"/>
    <n v="120966"/>
    <n v="959"/>
    <n v="34.052199999999999"/>
    <n v="-118.2437"/>
    <s v="Legacy"/>
    <s v="No"/>
    <s v="Table Only"/>
    <s v="Excellent"/>
  </r>
  <r>
    <x v="30"/>
    <x v="37"/>
    <x v="19"/>
    <x v="39"/>
    <n v="2"/>
    <n v="285"/>
    <s v="André Chiang"/>
    <n v="2010"/>
    <n v="30"/>
    <n v="4.7"/>
    <s v="Korma"/>
    <n v="15"/>
    <x v="0"/>
    <s v="Two Stars"/>
    <s v="Asia"/>
    <x v="1"/>
    <x v="0"/>
    <n v="60"/>
    <x v="0"/>
    <s v="All Methods Accepted"/>
    <s v="Seasonal Special"/>
    <s v="TB0I56V6OLDOMKU"/>
    <s v="Sara Kapoor"/>
    <n v="316056"/>
    <n v="321"/>
    <n v="12.9716"/>
    <n v="77.5946"/>
    <s v="Legacy"/>
    <s v="Yes"/>
    <s v="Table Only"/>
    <s v="Excellent"/>
  </r>
  <r>
    <x v="21"/>
    <x v="10"/>
    <x v="0"/>
    <x v="43"/>
    <n v="3"/>
    <n v="570"/>
    <s v="Paul Pairet"/>
    <n v="2012"/>
    <n v="10"/>
    <n v="4.5999999999999996"/>
    <s v="Pepperoni"/>
    <n v="13"/>
    <x v="1"/>
    <s v="Three Stars"/>
    <s v="Asia"/>
    <x v="1"/>
    <x v="1"/>
    <n v="45"/>
    <x v="1"/>
    <s v="UPI, Card"/>
    <s v="Seasonal Special"/>
    <m/>
    <s v="Riya Patel"/>
    <n v="364095"/>
    <n v="3624"/>
    <n v="41.902799999999999"/>
    <n v="12.4964"/>
    <s v="Established"/>
    <s v="No"/>
    <s v="None"/>
    <s v="Excellent"/>
  </r>
  <r>
    <x v="13"/>
    <x v="57"/>
    <x v="21"/>
    <x v="59"/>
    <n v="3"/>
    <n v="270"/>
    <s v="Quique Dacosta"/>
    <n v="1989"/>
    <n v="48"/>
    <n v="4.8"/>
    <s v="Tourtière"/>
    <n v="36"/>
    <x v="0"/>
    <s v="Three Stars"/>
    <s v="Europe"/>
    <x v="1"/>
    <x v="1"/>
    <n v="53"/>
    <x v="0"/>
    <s v="All Methods Accepted"/>
    <s v="Seasonal Special"/>
    <m/>
    <s v="Sara Kapoor"/>
    <n v="337527"/>
    <n v="2611"/>
    <n v="43.653199999999998"/>
    <n v="-79.383200000000002"/>
    <s v="Legacy"/>
    <s v="No"/>
    <s v="None"/>
    <s v="Excellent"/>
  </r>
  <r>
    <x v="5"/>
    <x v="60"/>
    <x v="21"/>
    <x v="50"/>
    <n v="3"/>
    <n v="380"/>
    <s v="Björn Frantzén"/>
    <n v="2008"/>
    <n v="23"/>
    <n v="4.8"/>
    <s v="BBQ Wings"/>
    <n v="17"/>
    <x v="0"/>
    <s v="Three Stars"/>
    <s v="Europe"/>
    <x v="0"/>
    <x v="0"/>
    <n v="44"/>
    <x v="0"/>
    <s v="All Methods Accepted"/>
    <s v="Chef Special"/>
    <m/>
    <s v="John Smith"/>
    <n v="305468"/>
    <n v="4724"/>
    <n v="45.5017"/>
    <n v="-73.567300000000003"/>
    <s v="Legacy"/>
    <s v="No"/>
    <s v="Online + Table"/>
    <s v="Excellent"/>
  </r>
  <r>
    <x v="7"/>
    <x v="54"/>
    <x v="19"/>
    <x v="37"/>
    <n v="3"/>
    <n v="310"/>
    <s v="Enrico Crippa"/>
    <n v="2005"/>
    <n v="35"/>
    <n v="4.8"/>
    <s v="Vada Pav"/>
    <n v="20"/>
    <x v="0"/>
    <s v="Three Stars"/>
    <s v="Europe"/>
    <x v="0"/>
    <x v="1"/>
    <n v="69"/>
    <x v="1"/>
    <s v="UPI, Card"/>
    <s v="Chef Special"/>
    <s v="UZXGDGO4RVSII32"/>
    <s v="Haruto Tanaka"/>
    <n v="394289"/>
    <n v="1206"/>
    <n v="26.912400000000002"/>
    <n v="75.787300000000002"/>
    <s v="Legacy"/>
    <s v="Yes"/>
    <s v="Online Only"/>
    <s v="Excellent"/>
  </r>
  <r>
    <x v="32"/>
    <x v="51"/>
    <x v="2"/>
    <x v="52"/>
    <n v="2"/>
    <n v="250"/>
    <s v="Oriol Castro"/>
    <n v="2014"/>
    <n v="52"/>
    <n v="4.5999999999999996"/>
    <s v="Prime Rib"/>
    <n v="11"/>
    <x v="0"/>
    <s v="Two Stars"/>
    <s v="Europe"/>
    <x v="1"/>
    <x v="0"/>
    <n v="23"/>
    <x v="1"/>
    <s v="All Methods Accepted"/>
    <s v="Bestselling Dish"/>
    <m/>
    <s v="Amit Sharma"/>
    <n v="123295"/>
    <n v="5206"/>
    <n v="34.052199999999999"/>
    <n v="-118.2437"/>
    <s v="Established"/>
    <s v="No"/>
    <s v="Table Only"/>
    <s v="Excellent"/>
  </r>
  <r>
    <x v="25"/>
    <x v="6"/>
    <x v="2"/>
    <x v="42"/>
    <n v="2"/>
    <n v="245"/>
    <s v="Tim Raue"/>
    <n v="2010"/>
    <n v="48"/>
    <n v="4.7"/>
    <s v="Tacos"/>
    <n v="15"/>
    <x v="2"/>
    <s v="Two Stars"/>
    <s v="Europe"/>
    <x v="1"/>
    <x v="0"/>
    <n v="35"/>
    <x v="1"/>
    <s v="Cash, UPI"/>
    <s v="Seasonal Special"/>
    <m/>
    <s v="Oliver Brown"/>
    <n v="342337"/>
    <n v="7589"/>
    <n v="40.712800000000001"/>
    <n v="-74.006"/>
    <s v="Legacy"/>
    <s v="No"/>
    <s v="Table Only"/>
    <s v="Excellent"/>
  </r>
  <r>
    <x v="22"/>
    <x v="54"/>
    <x v="19"/>
    <x v="41"/>
    <n v="2"/>
    <n v="450"/>
    <s v="René Redzepi"/>
    <n v="2003"/>
    <n v="40"/>
    <n v="4.8"/>
    <s v="Dhokla"/>
    <n v="22"/>
    <x v="1"/>
    <s v="Two Stars"/>
    <s v="Europe"/>
    <x v="1"/>
    <x v="0"/>
    <n v="66"/>
    <x v="0"/>
    <s v="Cash, Card"/>
    <s v="Customer Choice"/>
    <s v="Z7CN2YKW6736SLB"/>
    <s v="Oliver Brown"/>
    <n v="129567"/>
    <n v="1446"/>
    <n v="26.912400000000002"/>
    <n v="75.787300000000002"/>
    <s v="Legacy"/>
    <s v="Yes"/>
    <s v="Table Only"/>
    <s v="Excellent"/>
  </r>
  <r>
    <x v="33"/>
    <x v="45"/>
    <x v="2"/>
    <x v="42"/>
    <n v="2"/>
    <n v="275"/>
    <s v="Andoni Luis Aduriz"/>
    <n v="1998"/>
    <n v="20"/>
    <n v="4.5999999999999996"/>
    <s v="Burrito"/>
    <n v="27"/>
    <x v="0"/>
    <s v="Two Stars"/>
    <s v="Europe"/>
    <x v="0"/>
    <x v="1"/>
    <n v="42"/>
    <x v="0"/>
    <s v="UPI, Card"/>
    <s v="Customer Choice"/>
    <m/>
    <s v="Oliver Brown"/>
    <n v="97402"/>
    <n v="5025"/>
    <n v="29.760400000000001"/>
    <n v="-95.369799999999998"/>
    <s v="Legacy"/>
    <s v="No"/>
    <s v="Online Only"/>
    <s v="Excellent"/>
  </r>
  <r>
    <x v="24"/>
    <x v="37"/>
    <x v="19"/>
    <x v="36"/>
    <n v="2"/>
    <n v="325"/>
    <s v="Kyle &amp; Katina Connaughton"/>
    <n v="2016"/>
    <n v="48"/>
    <n v="4.7"/>
    <s v="Truffle Naan"/>
    <n v="9"/>
    <x v="0"/>
    <s v="Two Stars"/>
    <s v="North America"/>
    <x v="1"/>
    <x v="0"/>
    <n v="37"/>
    <x v="1"/>
    <s v="UPI, Card"/>
    <s v="Customer Choice"/>
    <s v="I9K8DA3X4CHRX5W"/>
    <s v="Riya Patel"/>
    <n v="193667"/>
    <n v="5209"/>
    <n v="12.9716"/>
    <n v="77.5946"/>
    <s v="Established"/>
    <s v="Yes"/>
    <s v="Table Only"/>
    <s v="Excellent"/>
  </r>
  <r>
    <x v="32"/>
    <x v="45"/>
    <x v="2"/>
    <x v="42"/>
    <n v="2"/>
    <n v="250"/>
    <s v="Oriol Castro"/>
    <n v="2014"/>
    <n v="52"/>
    <n v="4.5999999999999996"/>
    <s v="Tacos"/>
    <n v="11"/>
    <x v="0"/>
    <s v="Two Stars"/>
    <s v="Europe"/>
    <x v="1"/>
    <x v="1"/>
    <n v="37"/>
    <x v="0"/>
    <s v="Cash, Card"/>
    <s v="Customer Choice"/>
    <m/>
    <s v="Emily Clark"/>
    <n v="293397"/>
    <n v="4392"/>
    <n v="29.760400000000001"/>
    <n v="-95.369799999999998"/>
    <s v="Established"/>
    <s v="No"/>
    <s v="None"/>
    <s v="Excellent"/>
  </r>
  <r>
    <x v="38"/>
    <x v="9"/>
    <x v="2"/>
    <x v="50"/>
    <n v="1"/>
    <n v="95"/>
    <s v="Bertrand Grébaut"/>
    <n v="2011"/>
    <n v="28"/>
    <n v="4.5"/>
    <s v="BBQ Wings"/>
    <n v="14"/>
    <x v="3"/>
    <s v="One Star"/>
    <s v="Europe"/>
    <x v="1"/>
    <x v="1"/>
    <n v="45"/>
    <x v="0"/>
    <s v="Cash, Card"/>
    <s v="Seasonal Special"/>
    <m/>
    <s v="Emily Clark"/>
    <n v="101426"/>
    <n v="6738"/>
    <n v="37.774900000000002"/>
    <n v="-122.4194"/>
    <s v="Established"/>
    <s v="No"/>
    <s v="None"/>
    <s v="Excellent"/>
  </r>
  <r>
    <x v="48"/>
    <x v="14"/>
    <x v="2"/>
    <x v="52"/>
    <n v="0"/>
    <n v="125"/>
    <s v="Leonor Espinosa"/>
    <n v="2007"/>
    <n v="45"/>
    <n v="4.5"/>
    <s v="Grilled Steak"/>
    <n v="18"/>
    <x v="3"/>
    <s v="No Stars"/>
    <s v="South America"/>
    <x v="1"/>
    <x v="0"/>
    <n v="54"/>
    <x v="1"/>
    <s v="Cash, Card"/>
    <s v="Chef Special"/>
    <m/>
    <s v="Francesco Rossi"/>
    <n v="134470"/>
    <n v="4205"/>
    <n v="41.878100000000003"/>
    <n v="-87.629800000000003"/>
    <s v="Legacy"/>
    <s v="No"/>
    <s v="Table Only"/>
    <s v="Excellent"/>
  </r>
  <r>
    <x v="46"/>
    <x v="54"/>
    <x v="19"/>
    <x v="36"/>
    <n v="0"/>
    <n v="285"/>
    <s v="Dan Barber"/>
    <n v="2004"/>
    <n v="70"/>
    <n v="4.5999999999999996"/>
    <s v="Fusion Tikka"/>
    <n v="21"/>
    <x v="0"/>
    <s v="No Stars"/>
    <s v="North America"/>
    <x v="1"/>
    <x v="0"/>
    <n v="72"/>
    <x v="1"/>
    <s v="Cash, UPI"/>
    <s v="Chef Special"/>
    <s v="IO6Q144O1S46JPD"/>
    <s v="Francesco Rossi"/>
    <n v="274318"/>
    <n v="5429"/>
    <n v="26.912400000000002"/>
    <n v="75.787300000000002"/>
    <s v="Legacy"/>
    <s v="Yes"/>
    <s v="Table Only"/>
    <s v="Excellent"/>
  </r>
  <r>
    <x v="27"/>
    <x v="36"/>
    <x v="19"/>
    <x v="55"/>
    <n v="2"/>
    <n v="235"/>
    <s v="Hiroyasu Kawate"/>
    <n v="2009"/>
    <n v="28"/>
    <n v="4.7"/>
    <s v="Rasgulla"/>
    <n v="16"/>
    <x v="2"/>
    <s v="Two Stars"/>
    <s v="Asia"/>
    <x v="0"/>
    <x v="0"/>
    <n v="42"/>
    <x v="1"/>
    <s v="Cash, UPI"/>
    <s v="Customer Choice"/>
    <s v="2D6L0DW3TGFP61S"/>
    <s v="Oliver Brown"/>
    <n v="66753"/>
    <n v="7231"/>
    <n v="22.572600000000001"/>
    <n v="88.363900000000001"/>
    <s v="Legacy"/>
    <s v="Yes"/>
    <s v="Online + Table"/>
    <s v="Excellent"/>
  </r>
  <r>
    <x v="27"/>
    <x v="36"/>
    <x v="19"/>
    <x v="38"/>
    <n v="2"/>
    <n v="235"/>
    <s v="Hiroyasu Kawate"/>
    <n v="2009"/>
    <n v="28"/>
    <n v="4.7"/>
    <s v="Paneer Butter Masala"/>
    <n v="16"/>
    <x v="2"/>
    <s v="Two Stars"/>
    <s v="Asia"/>
    <x v="0"/>
    <x v="0"/>
    <n v="30"/>
    <x v="1"/>
    <s v="Cash, Card"/>
    <s v="Customer Choice"/>
    <s v="01U37UJXQXRF5BH"/>
    <s v="Riya Patel"/>
    <n v="237707"/>
    <n v="3287"/>
    <n v="22.572600000000001"/>
    <n v="88.363900000000001"/>
    <s v="Legacy"/>
    <s v="Yes"/>
    <s v="Online + Table"/>
    <s v="Excellent"/>
  </r>
  <r>
    <x v="35"/>
    <x v="55"/>
    <x v="19"/>
    <x v="55"/>
    <n v="1"/>
    <n v="210"/>
    <s v="Victor Arguinzoniz"/>
    <n v="1990"/>
    <n v="30"/>
    <n v="4.7"/>
    <s v="Fish Curry"/>
    <n v="35"/>
    <x v="2"/>
    <s v="One Star"/>
    <s v="Europe"/>
    <x v="0"/>
    <x v="1"/>
    <n v="59"/>
    <x v="1"/>
    <s v="Cash, UPI"/>
    <s v="Chef Special"/>
    <s v="3XAHFX2UMRQG13C"/>
    <s v="Haruto Tanaka"/>
    <n v="264384"/>
    <n v="6099"/>
    <n v="22.7196"/>
    <n v="75.857699999999994"/>
    <s v="Legacy"/>
    <s v="Yes"/>
    <s v="Online Only"/>
    <s v="Excellent"/>
  </r>
  <r>
    <x v="26"/>
    <x v="34"/>
    <x v="19"/>
    <x v="53"/>
    <n v="2"/>
    <n v="275"/>
    <s v="Yoshihiro Narisawa"/>
    <n v="2003"/>
    <n v="36"/>
    <n v="4.7"/>
    <s v="Dal Baati Churma"/>
    <n v="22"/>
    <x v="0"/>
    <s v="Two Stars"/>
    <s v="Asia"/>
    <x v="1"/>
    <x v="1"/>
    <n v="26"/>
    <x v="0"/>
    <s v="Cash, Card"/>
    <s v="Chef Special"/>
    <s v="BVY7872SKCV72SI"/>
    <s v="Arjun Verma"/>
    <n v="445266"/>
    <n v="2916"/>
    <n v="28.7041"/>
    <n v="77.102500000000006"/>
    <s v="Legacy"/>
    <s v="Yes"/>
    <s v="None"/>
    <s v="Excellent"/>
  </r>
  <r>
    <x v="32"/>
    <x v="54"/>
    <x v="19"/>
    <x v="41"/>
    <n v="2"/>
    <n v="250"/>
    <s v="Oriol Castro"/>
    <n v="2014"/>
    <n v="52"/>
    <n v="4.5999999999999996"/>
    <s v="Thepla"/>
    <n v="11"/>
    <x v="0"/>
    <s v="Two Stars"/>
    <s v="Europe"/>
    <x v="1"/>
    <x v="1"/>
    <n v="20"/>
    <x v="0"/>
    <s v="UPI, Card"/>
    <s v="Bestselling Dish"/>
    <s v="ZAUBA59OLFJDFDI"/>
    <s v="Emily Clark"/>
    <n v="184645"/>
    <n v="7795"/>
    <n v="26.912400000000002"/>
    <n v="75.787300000000002"/>
    <s v="Established"/>
    <s v="Yes"/>
    <s v="None"/>
    <s v="Excellent"/>
  </r>
  <r>
    <x v="11"/>
    <x v="35"/>
    <x v="19"/>
    <x v="38"/>
    <n v="3"/>
    <n v="385"/>
    <s v="Yannick Alléno"/>
    <n v="2003"/>
    <n v="55"/>
    <n v="4.8"/>
    <s v="Dal Makhani"/>
    <n v="22"/>
    <x v="0"/>
    <s v="Three Stars"/>
    <s v="Europe"/>
    <x v="0"/>
    <x v="1"/>
    <n v="61"/>
    <x v="0"/>
    <s v="All Methods Accepted"/>
    <s v="Seasonal Special"/>
    <s v="LQD94J0U8X026LC"/>
    <s v="Francesco Rossi"/>
    <n v="275836"/>
    <n v="2631"/>
    <n v="19.076000000000001"/>
    <n v="72.877700000000004"/>
    <s v="Legacy"/>
    <s v="Yes"/>
    <s v="Online Only"/>
    <s v="Excellent"/>
  </r>
  <r>
    <x v="1"/>
    <x v="37"/>
    <x v="19"/>
    <x v="40"/>
    <n v="3"/>
    <n v="320"/>
    <s v="Julien Royer"/>
    <n v="2008"/>
    <n v="32"/>
    <n v="4.9000000000000004"/>
    <s v="Masala Dosa"/>
    <n v="17"/>
    <x v="0"/>
    <s v="Three Stars"/>
    <s v="Asia"/>
    <x v="1"/>
    <x v="0"/>
    <n v="40"/>
    <x v="1"/>
    <s v="Cash, UPI"/>
    <s v="Bestselling Dish"/>
    <s v="0236KAQ0EUU142F"/>
    <s v="John Smith"/>
    <n v="207067"/>
    <n v="1908"/>
    <n v="12.9716"/>
    <n v="77.5946"/>
    <s v="Legacy"/>
    <s v="Yes"/>
    <s v="Table Only"/>
    <s v="Excellent"/>
  </r>
  <r>
    <x v="48"/>
    <x v="60"/>
    <x v="21"/>
    <x v="50"/>
    <n v="0"/>
    <n v="125"/>
    <s v="Leonor Espinosa"/>
    <n v="2007"/>
    <n v="45"/>
    <n v="4.5"/>
    <s v="BBQ Wings"/>
    <n v="18"/>
    <x v="3"/>
    <s v="No Stars"/>
    <s v="South America"/>
    <x v="0"/>
    <x v="0"/>
    <n v="25"/>
    <x v="0"/>
    <s v="UPI, Card"/>
    <s v="Customer Choice"/>
    <m/>
    <s v="Francesco Rossi"/>
    <n v="134824"/>
    <n v="3140"/>
    <n v="45.5017"/>
    <n v="-73.567300000000003"/>
    <s v="Legacy"/>
    <s v="No"/>
    <s v="Online + Table"/>
    <s v="Excellent"/>
  </r>
  <r>
    <x v="35"/>
    <x v="54"/>
    <x v="19"/>
    <x v="55"/>
    <n v="1"/>
    <n v="210"/>
    <s v="Victor Arguinzoniz"/>
    <n v="1990"/>
    <n v="30"/>
    <n v="4.7"/>
    <s v="Rasgulla"/>
    <n v="35"/>
    <x v="2"/>
    <s v="One Star"/>
    <s v="Europe"/>
    <x v="0"/>
    <x v="0"/>
    <n v="73"/>
    <x v="0"/>
    <s v="Cash, Card"/>
    <s v="Customer Choice"/>
    <s v="3PFSU11AWE2KD32"/>
    <s v="Amit Sharma"/>
    <n v="265894"/>
    <n v="2491"/>
    <n v="26.912400000000002"/>
    <n v="75.787300000000002"/>
    <s v="Legacy"/>
    <s v="Yes"/>
    <s v="Online + Table"/>
    <s v="Excellent"/>
  </r>
  <r>
    <x v="30"/>
    <x v="48"/>
    <x v="0"/>
    <x v="46"/>
    <n v="2"/>
    <n v="285"/>
    <s v="André Chiang"/>
    <n v="2010"/>
    <n v="30"/>
    <n v="4.7"/>
    <s v="Spaghetti Carbonara"/>
    <n v="15"/>
    <x v="0"/>
    <s v="Two Stars"/>
    <s v="Asia"/>
    <x v="0"/>
    <x v="0"/>
    <n v="57"/>
    <x v="0"/>
    <s v="Cash, UPI"/>
    <s v="Chef Special"/>
    <m/>
    <s v="Sara Kapoor"/>
    <n v="367260"/>
    <n v="864"/>
    <n v="43.769599999999997"/>
    <n v="11.255800000000001"/>
    <s v="Legacy"/>
    <s v="No"/>
    <s v="Online + Table"/>
    <s v="Excellent"/>
  </r>
  <r>
    <x v="21"/>
    <x v="51"/>
    <x v="2"/>
    <x v="52"/>
    <n v="3"/>
    <n v="570"/>
    <s v="Paul Pairet"/>
    <n v="2012"/>
    <n v="10"/>
    <n v="4.5999999999999996"/>
    <s v="Prime Rib"/>
    <n v="13"/>
    <x v="1"/>
    <s v="Three Stars"/>
    <s v="Asia"/>
    <x v="0"/>
    <x v="1"/>
    <n v="36"/>
    <x v="0"/>
    <s v="All Methods Accepted"/>
    <s v="Seasonal Special"/>
    <m/>
    <s v="Riya Patel"/>
    <n v="182127"/>
    <n v="4370"/>
    <n v="34.052199999999999"/>
    <n v="-118.2437"/>
    <s v="Established"/>
    <s v="No"/>
    <s v="Online Only"/>
    <s v="Excellent"/>
  </r>
  <r>
    <x v="9"/>
    <x v="3"/>
    <x v="3"/>
    <x v="9"/>
    <n v="3"/>
    <n v="345"/>
    <s v="Dominique Crenn"/>
    <n v="2011"/>
    <n v="50"/>
    <n v="4.8"/>
    <s v="Truffle Risotto"/>
    <n v="14"/>
    <x v="0"/>
    <s v="Three Stars"/>
    <s v="North America"/>
    <x v="1"/>
    <x v="0"/>
    <n v="31"/>
    <x v="1"/>
    <s v="Cash, Card"/>
    <s v="Chef Special"/>
    <m/>
    <s v="Riya Patel"/>
    <n v="384385"/>
    <n v="880"/>
    <n v="48.8566"/>
    <n v="2.3521999999999998"/>
    <s v="Established"/>
    <s v="No"/>
    <s v="Table Only"/>
    <s v="Excellent"/>
  </r>
  <r>
    <x v="41"/>
    <x v="55"/>
    <x v="19"/>
    <x v="41"/>
    <n v="0"/>
    <n v="155"/>
    <s v="Enrique Olvera"/>
    <n v="2000"/>
    <n v="55"/>
    <n v="4.7"/>
    <s v="Dhokla"/>
    <n v="25"/>
    <x v="2"/>
    <s v="No Stars"/>
    <s v="North America"/>
    <x v="1"/>
    <x v="1"/>
    <n v="33"/>
    <x v="1"/>
    <s v="UPI, Card"/>
    <s v="Customer Choice"/>
    <s v="9JU1GZZIKY8C6TG"/>
    <s v="Riya Patel"/>
    <n v="391222"/>
    <n v="1637"/>
    <n v="22.7196"/>
    <n v="75.857699999999994"/>
    <s v="Legacy"/>
    <s v="Yes"/>
    <s v="None"/>
    <s v="Excellent"/>
  </r>
  <r>
    <x v="44"/>
    <x v="34"/>
    <x v="19"/>
    <x v="53"/>
    <n v="0"/>
    <n v="185"/>
    <s v="Thomas &amp; Mathias Sühring"/>
    <n v="2014"/>
    <n v="48"/>
    <n v="4.5999999999999996"/>
    <s v="Gatte ki Sabzi"/>
    <n v="11"/>
    <x v="2"/>
    <s v="No Stars"/>
    <s v="Asia"/>
    <x v="0"/>
    <x v="1"/>
    <n v="56"/>
    <x v="1"/>
    <s v="All Methods Accepted"/>
    <s v="Customer Choice"/>
    <s v="HCSVTGXAB5MMP1L"/>
    <s v="Arjun Verma"/>
    <n v="202344"/>
    <n v="1793"/>
    <n v="28.7041"/>
    <n v="77.102500000000006"/>
    <s v="Established"/>
    <s v="Yes"/>
    <s v="Online Only"/>
    <s v="Excellent"/>
  </r>
  <r>
    <x v="4"/>
    <x v="36"/>
    <x v="19"/>
    <x v="55"/>
    <n v="3"/>
    <n v="350"/>
    <s v="Mauro Colagreco"/>
    <n v="1991"/>
    <n v="36"/>
    <n v="4.8"/>
    <s v="Fish Curry"/>
    <n v="34"/>
    <x v="0"/>
    <s v="Three Stars"/>
    <s v="Europe"/>
    <x v="0"/>
    <x v="1"/>
    <n v="21"/>
    <x v="1"/>
    <s v="Cash, Card"/>
    <s v="Customer Choice"/>
    <s v="KAPARDEU74ZIIYM"/>
    <s v="Haruto Tanaka"/>
    <n v="301953"/>
    <n v="2440"/>
    <n v="22.572600000000001"/>
    <n v="88.363900000000001"/>
    <s v="Legacy"/>
    <s v="Yes"/>
    <s v="Online Only"/>
    <s v="Excellent"/>
  </r>
  <r>
    <x v="16"/>
    <x v="14"/>
    <x v="2"/>
    <x v="42"/>
    <n v="3"/>
    <n v="420"/>
    <s v="Rasmus Kofoed"/>
    <n v="2007"/>
    <n v="40"/>
    <n v="4.7"/>
    <s v="Burrito"/>
    <n v="18"/>
    <x v="1"/>
    <s v="Three Stars"/>
    <s v="Europe"/>
    <x v="0"/>
    <x v="0"/>
    <n v="40"/>
    <x v="0"/>
    <s v="Cash, UPI"/>
    <s v="Chef Special"/>
    <m/>
    <s v="Sara Kapoor"/>
    <n v="477889"/>
    <n v="1143"/>
    <n v="41.878100000000003"/>
    <n v="-87.629800000000003"/>
    <s v="Legacy"/>
    <s v="No"/>
    <s v="Online + Table"/>
    <s v="Excellent"/>
  </r>
  <r>
    <x v="9"/>
    <x v="36"/>
    <x v="19"/>
    <x v="37"/>
    <n v="3"/>
    <n v="345"/>
    <s v="Dominique Crenn"/>
    <n v="2011"/>
    <n v="50"/>
    <n v="4.8"/>
    <s v="Vada Pav"/>
    <n v="14"/>
    <x v="0"/>
    <s v="Three Stars"/>
    <s v="North America"/>
    <x v="0"/>
    <x v="0"/>
    <n v="36"/>
    <x v="1"/>
    <s v="UPI, Card"/>
    <s v="Customer Choice"/>
    <s v="K02WZEOASZ5HJA4"/>
    <s v="Haruto Tanaka"/>
    <n v="63563"/>
    <n v="6941"/>
    <n v="22.572600000000001"/>
    <n v="88.363900000000001"/>
    <s v="Established"/>
    <s v="Yes"/>
    <s v="Online + Table"/>
    <s v="Excellent"/>
  </r>
  <r>
    <x v="42"/>
    <x v="43"/>
    <x v="0"/>
    <x v="43"/>
    <n v="0"/>
    <n v="195"/>
    <s v="Gaggan Anand"/>
    <n v="2017"/>
    <n v="14"/>
    <n v="4.5999999999999996"/>
    <s v="Pepperoni"/>
    <n v="8"/>
    <x v="2"/>
    <s v="No Stars"/>
    <s v="Asia"/>
    <x v="0"/>
    <x v="0"/>
    <n v="54"/>
    <x v="1"/>
    <s v="UPI, Card"/>
    <s v="Customer Choice"/>
    <m/>
    <s v="Sara Kapoor"/>
    <n v="466735"/>
    <n v="4717"/>
    <n v="45.464199999999998"/>
    <n v="9.19"/>
    <s v="Established"/>
    <s v="No"/>
    <s v="Online + Table"/>
    <s v="Excellent"/>
  </r>
  <r>
    <x v="30"/>
    <x v="46"/>
    <x v="8"/>
    <x v="51"/>
    <n v="2"/>
    <n v="285"/>
    <s v="André Chiang"/>
    <n v="2010"/>
    <n v="30"/>
    <n v="4.7"/>
    <s v="Teriyaki Steak"/>
    <n v="15"/>
    <x v="0"/>
    <s v="Two Stars"/>
    <s v="Asia"/>
    <x v="1"/>
    <x v="1"/>
    <n v="46"/>
    <x v="1"/>
    <s v="Cash, Card"/>
    <s v="Bestselling Dish"/>
    <m/>
    <s v="Francesco Rossi"/>
    <n v="316753"/>
    <n v="5154"/>
    <n v="35.011600000000001"/>
    <n v="135.7681"/>
    <s v="Legacy"/>
    <s v="No"/>
    <s v="None"/>
    <s v="Excellent"/>
  </r>
  <r>
    <x v="39"/>
    <x v="6"/>
    <x v="2"/>
    <x v="44"/>
    <n v="0"/>
    <n v="180"/>
    <s v="Virgilio Martínez"/>
    <n v="2008"/>
    <n v="50"/>
    <n v="4.8"/>
    <s v="Grilled Salmon"/>
    <n v="17"/>
    <x v="2"/>
    <s v="No Stars"/>
    <s v="South America"/>
    <x v="1"/>
    <x v="1"/>
    <n v="50"/>
    <x v="1"/>
    <s v="UPI, Card"/>
    <s v="Customer Choice"/>
    <m/>
    <s v="Francesco Rossi"/>
    <n v="304696"/>
    <n v="4544"/>
    <n v="40.712800000000001"/>
    <n v="-74.006"/>
    <s v="Legacy"/>
    <s v="No"/>
    <s v="None"/>
    <s v="Excellent"/>
  </r>
  <r>
    <x v="14"/>
    <x v="45"/>
    <x v="2"/>
    <x v="50"/>
    <n v="3"/>
    <n v="305"/>
    <s v="Pascal Barbot"/>
    <n v="2000"/>
    <n v="25"/>
    <n v="4.8"/>
    <s v="BBQ Wings"/>
    <n v="25"/>
    <x v="0"/>
    <s v="Three Stars"/>
    <s v="Europe"/>
    <x v="0"/>
    <x v="0"/>
    <n v="36"/>
    <x v="0"/>
    <s v="Cash, UPI"/>
    <s v="Chef Special"/>
    <m/>
    <s v="Francesco Rossi"/>
    <n v="281572"/>
    <n v="5568"/>
    <n v="29.760400000000001"/>
    <n v="-95.369799999999998"/>
    <s v="Legacy"/>
    <s v="No"/>
    <s v="Online + Table"/>
    <s v="Excellent"/>
  </r>
  <r>
    <x v="13"/>
    <x v="18"/>
    <x v="8"/>
    <x v="51"/>
    <n v="3"/>
    <n v="270"/>
    <s v="Quique Dacosta"/>
    <n v="1989"/>
    <n v="48"/>
    <n v="4.8"/>
    <s v="Teriyaki Steak"/>
    <n v="36"/>
    <x v="0"/>
    <s v="Three Stars"/>
    <s v="Europe"/>
    <x v="0"/>
    <x v="1"/>
    <n v="39"/>
    <x v="1"/>
    <s v="All Methods Accepted"/>
    <s v="Seasonal Special"/>
    <m/>
    <s v="John Smith"/>
    <n v="348168"/>
    <n v="7792"/>
    <n v="35.689500000000002"/>
    <n v="139.6917"/>
    <s v="Legacy"/>
    <s v="No"/>
    <s v="Online Only"/>
    <s v="Excellent"/>
  </r>
  <r>
    <x v="7"/>
    <x v="46"/>
    <x v="8"/>
    <x v="45"/>
    <n v="3"/>
    <n v="310"/>
    <s v="Enrico Crippa"/>
    <n v="2005"/>
    <n v="35"/>
    <n v="4.8"/>
    <s v="Miso Ramen"/>
    <n v="20"/>
    <x v="0"/>
    <s v="Three Stars"/>
    <s v="Europe"/>
    <x v="0"/>
    <x v="0"/>
    <n v="24"/>
    <x v="1"/>
    <s v="Cash, Card"/>
    <s v="Seasonal Special"/>
    <m/>
    <s v="John Smith"/>
    <n v="400350"/>
    <n v="7293"/>
    <n v="35.011600000000001"/>
    <n v="135.7681"/>
    <s v="Legacy"/>
    <s v="No"/>
    <s v="Online + Table"/>
    <s v="Excellent"/>
  </r>
  <r>
    <x v="3"/>
    <x v="18"/>
    <x v="8"/>
    <x v="48"/>
    <n v="3"/>
    <n v="425"/>
    <s v="Alain Passard"/>
    <n v="1986"/>
    <n v="40"/>
    <n v="4.9000000000000004"/>
    <s v="Tuna Roll"/>
    <n v="39"/>
    <x v="1"/>
    <s v="Three Stars"/>
    <s v="Europe"/>
    <x v="1"/>
    <x v="0"/>
    <n v="73"/>
    <x v="0"/>
    <s v="Cash, Card"/>
    <s v="Customer Choice"/>
    <m/>
    <s v="Amit Sharma"/>
    <n v="439739"/>
    <n v="179"/>
    <n v="35.689500000000002"/>
    <n v="139.6917"/>
    <s v="Legacy"/>
    <s v="No"/>
    <s v="Table Only"/>
    <s v="Excellent"/>
  </r>
  <r>
    <x v="34"/>
    <x v="38"/>
    <x v="19"/>
    <x v="37"/>
    <n v="2"/>
    <n v="550"/>
    <s v="Rasmus Munk"/>
    <n v="2015"/>
    <n v="50"/>
    <n v="4.5"/>
    <s v="Chole Kulche"/>
    <n v="10"/>
    <x v="1"/>
    <s v="Two Stars"/>
    <s v="Europe"/>
    <x v="1"/>
    <x v="0"/>
    <n v="66"/>
    <x v="0"/>
    <s v="All Methods Accepted"/>
    <s v="Seasonal Special"/>
    <s v="2T6JIQMYVXKG0S9"/>
    <s v="Oliver Brown"/>
    <n v="131567"/>
    <n v="1536"/>
    <n v="13.082700000000001"/>
    <n v="80.270700000000005"/>
    <s v="Established"/>
    <s v="Yes"/>
    <s v="Table Only"/>
    <s v="Excellent"/>
  </r>
  <r>
    <x v="2"/>
    <x v="47"/>
    <x v="3"/>
    <x v="9"/>
    <n v="3"/>
    <n v="390"/>
    <s v="Thomas Keller"/>
    <n v="1994"/>
    <n v="60"/>
    <n v="4.9000000000000004"/>
    <s v="Truffle Risotto"/>
    <n v="31"/>
    <x v="0"/>
    <s v="Three Stars"/>
    <s v="North America"/>
    <x v="1"/>
    <x v="1"/>
    <n v="22"/>
    <x v="1"/>
    <s v="Cash, Card"/>
    <s v="Customer Choice"/>
    <m/>
    <s v="Amit Sharma"/>
    <n v="129675"/>
    <n v="2957"/>
    <n v="43.7102"/>
    <n v="7.2619999999999996"/>
    <s v="Legacy"/>
    <s v="No"/>
    <s v="None"/>
    <s v="Excellent"/>
  </r>
  <r>
    <x v="43"/>
    <x v="49"/>
    <x v="12"/>
    <x v="47"/>
    <n v="0"/>
    <n v="140"/>
    <s v="Jorge Vallejo"/>
    <n v="2012"/>
    <n v="48"/>
    <n v="4.5999999999999996"/>
    <s v="Roast Duck"/>
    <n v="13"/>
    <x v="3"/>
    <s v="No Stars"/>
    <s v="North America"/>
    <x v="0"/>
    <x v="0"/>
    <n v="30"/>
    <x v="1"/>
    <s v="Cash, Card"/>
    <s v="Bestselling Dish"/>
    <m/>
    <s v="Lucas Martin"/>
    <n v="351759"/>
    <n v="7637"/>
    <n v="53.480800000000002"/>
    <n v="-2.2425999999999999"/>
    <s v="Established"/>
    <s v="No"/>
    <s v="Online + Table"/>
    <s v="Excellent"/>
  </r>
  <r>
    <x v="46"/>
    <x v="47"/>
    <x v="3"/>
    <x v="9"/>
    <n v="0"/>
    <n v="285"/>
    <s v="Dan Barber"/>
    <n v="2004"/>
    <n v="70"/>
    <n v="4.5999999999999996"/>
    <s v="Truffle Risotto"/>
    <n v="21"/>
    <x v="0"/>
    <s v="No Stars"/>
    <s v="North America"/>
    <x v="0"/>
    <x v="0"/>
    <n v="40"/>
    <x v="1"/>
    <s v="Cash, Card"/>
    <s v="Chef Special"/>
    <m/>
    <s v="John Smith"/>
    <n v="206229"/>
    <n v="7012"/>
    <n v="43.7102"/>
    <n v="7.2619999999999996"/>
    <s v="Legacy"/>
    <s v="No"/>
    <s v="Online + Table"/>
    <s v="Excellent"/>
  </r>
  <r>
    <x v="43"/>
    <x v="3"/>
    <x v="3"/>
    <x v="49"/>
    <n v="0"/>
    <n v="140"/>
    <s v="Jorge Vallejo"/>
    <n v="2012"/>
    <n v="48"/>
    <n v="4.5999999999999996"/>
    <s v="Croissant"/>
    <n v="13"/>
    <x v="3"/>
    <s v="No Stars"/>
    <s v="North America"/>
    <x v="1"/>
    <x v="1"/>
    <n v="60"/>
    <x v="1"/>
    <s v="UPI, Card"/>
    <s v="Bestselling Dish"/>
    <m/>
    <s v="Emily Clark"/>
    <n v="175351"/>
    <n v="1800"/>
    <n v="48.8566"/>
    <n v="2.3521999999999998"/>
    <s v="Established"/>
    <s v="No"/>
    <s v="None"/>
    <s v="Excellent"/>
  </r>
  <r>
    <x v="0"/>
    <x v="35"/>
    <x v="19"/>
    <x v="53"/>
    <n v="3"/>
    <n v="320"/>
    <s v="Massimo Bottura"/>
    <n v="1995"/>
    <n v="28"/>
    <n v="4.9000000000000004"/>
    <s v="Gatte ki Sabzi"/>
    <n v="30"/>
    <x v="0"/>
    <s v="Three Stars"/>
    <s v="Europe"/>
    <x v="0"/>
    <x v="1"/>
    <n v="51"/>
    <x v="0"/>
    <s v="UPI, Card"/>
    <s v="Chef Special"/>
    <s v="R49CKEAZ2RFOEYM"/>
    <s v="Sara Kapoor"/>
    <n v="417556"/>
    <n v="7547"/>
    <n v="19.076000000000001"/>
    <n v="72.877700000000004"/>
    <s v="Legacy"/>
    <s v="Yes"/>
    <s v="Online Only"/>
    <s v="Excellent"/>
  </r>
  <r>
    <x v="27"/>
    <x v="34"/>
    <x v="19"/>
    <x v="41"/>
    <n v="2"/>
    <n v="235"/>
    <s v="Hiroyasu Kawate"/>
    <n v="2009"/>
    <n v="28"/>
    <n v="4.7"/>
    <s v="Undhiyu"/>
    <n v="16"/>
    <x v="2"/>
    <s v="Two Stars"/>
    <s v="Asia"/>
    <x v="1"/>
    <x v="1"/>
    <n v="22"/>
    <x v="1"/>
    <s v="UPI, Card"/>
    <s v="Chef Special"/>
    <s v="2G1OWQSXTNZN8PV"/>
    <s v="Lucas Martin"/>
    <n v="318574"/>
    <n v="4794"/>
    <n v="28.7041"/>
    <n v="77.102500000000006"/>
    <s v="Legacy"/>
    <s v="Yes"/>
    <s v="None"/>
    <s v="Excellent"/>
  </r>
  <r>
    <x v="17"/>
    <x v="9"/>
    <x v="2"/>
    <x v="50"/>
    <n v="3"/>
    <n v="365"/>
    <s v="Daniel Humm"/>
    <n v="1998"/>
    <n v="80"/>
    <n v="4.7"/>
    <s v="BBQ Wings"/>
    <n v="27"/>
    <x v="0"/>
    <s v="Three Stars"/>
    <s v="North America"/>
    <x v="1"/>
    <x v="1"/>
    <n v="46"/>
    <x v="0"/>
    <s v="Cash, Card"/>
    <s v="Customer Choice"/>
    <m/>
    <s v="Lucas Martin"/>
    <n v="143172"/>
    <n v="5657"/>
    <n v="37.774900000000002"/>
    <n v="-122.4194"/>
    <s v="Legacy"/>
    <s v="No"/>
    <s v="None"/>
    <s v="Excellent"/>
  </r>
  <r>
    <x v="16"/>
    <x v="9"/>
    <x v="2"/>
    <x v="50"/>
    <n v="3"/>
    <n v="420"/>
    <s v="Rasmus Kofoed"/>
    <n v="2007"/>
    <n v="40"/>
    <n v="4.7"/>
    <s v="BBQ Wings"/>
    <n v="18"/>
    <x v="1"/>
    <s v="Three Stars"/>
    <s v="Europe"/>
    <x v="0"/>
    <x v="1"/>
    <n v="65"/>
    <x v="0"/>
    <s v="Cash, Card"/>
    <s v="Seasonal Special"/>
    <m/>
    <s v="Riya Patel"/>
    <n v="247687"/>
    <n v="648"/>
    <n v="37.774900000000002"/>
    <n v="-122.4194"/>
    <s v="Legacy"/>
    <s v="No"/>
    <s v="Online Only"/>
    <s v="Excellent"/>
  </r>
  <r>
    <x v="19"/>
    <x v="55"/>
    <x v="19"/>
    <x v="36"/>
    <n v="3"/>
    <n v="290"/>
    <s v="Massimiliano Alajmo"/>
    <n v="1981"/>
    <n v="50"/>
    <n v="4.7"/>
    <s v="Fusion Tikka"/>
    <n v="44"/>
    <x v="0"/>
    <s v="Three Stars"/>
    <s v="Europe"/>
    <x v="1"/>
    <x v="0"/>
    <n v="55"/>
    <x v="1"/>
    <s v="Cash, Card"/>
    <s v="Seasonal Special"/>
    <s v="6XXY7DQMOJ4N2IZ"/>
    <s v="Arjun Verma"/>
    <n v="498140"/>
    <n v="7547"/>
    <n v="22.7196"/>
    <n v="75.857699999999994"/>
    <s v="Legacy"/>
    <s v="Yes"/>
    <s v="Table Only"/>
    <s v="Excellent"/>
  </r>
  <r>
    <x v="49"/>
    <x v="50"/>
    <x v="3"/>
    <x v="49"/>
    <n v="0"/>
    <n v="85"/>
    <s v="James Lowe"/>
    <n v="2014"/>
    <n v="38"/>
    <n v="4.5"/>
    <s v="Macarons"/>
    <n v="11"/>
    <x v="3"/>
    <s v="No Stars"/>
    <s v="Europe"/>
    <x v="0"/>
    <x v="0"/>
    <n v="42"/>
    <x v="1"/>
    <s v="UPI, Card"/>
    <s v="Bestselling Dish"/>
    <m/>
    <s v="Sara Kapoor"/>
    <n v="64908"/>
    <n v="7900"/>
    <n v="45.764000000000003"/>
    <n v="4.8357000000000001"/>
    <s v="Established"/>
    <s v="No"/>
    <s v="Online + Table"/>
    <s v="Excellent"/>
  </r>
  <r>
    <x v="42"/>
    <x v="42"/>
    <x v="19"/>
    <x v="36"/>
    <n v="0"/>
    <n v="195"/>
    <s v="Gaggan Anand"/>
    <n v="2017"/>
    <n v="14"/>
    <n v="4.5999999999999996"/>
    <s v="Fusion Tikka"/>
    <n v="8"/>
    <x v="2"/>
    <s v="No Stars"/>
    <s v="Asia"/>
    <x v="0"/>
    <x v="0"/>
    <n v="36"/>
    <x v="0"/>
    <s v="Cash, Card"/>
    <s v="Customer Choice"/>
    <s v="QCEPVPRC46EYX7R"/>
    <s v="Haruto Tanaka"/>
    <n v="30235"/>
    <n v="5535"/>
    <n v="23.022500000000001"/>
    <n v="72.571399999999997"/>
    <s v="Established"/>
    <s v="Yes"/>
    <s v="Online + Table"/>
    <s v="Excellent"/>
  </r>
  <r>
    <x v="31"/>
    <x v="38"/>
    <x v="19"/>
    <x v="39"/>
    <n v="2"/>
    <n v="245"/>
    <s v="Richard Ekkebus"/>
    <n v="2005"/>
    <n v="46"/>
    <n v="4.7"/>
    <s v="Nihari"/>
    <n v="20"/>
    <x v="2"/>
    <s v="Two Stars"/>
    <s v="Asia"/>
    <x v="1"/>
    <x v="0"/>
    <n v="28"/>
    <x v="0"/>
    <s v="Cash, UPI"/>
    <s v="Chef Special"/>
    <s v="WEARDXR7DARO5F6"/>
    <s v="Sara Kapoor"/>
    <n v="31218"/>
    <n v="4853"/>
    <n v="13.082700000000001"/>
    <n v="80.270700000000005"/>
    <s v="Legacy"/>
    <s v="Yes"/>
    <s v="Table Only"/>
    <s v="Excellent"/>
  </r>
  <r>
    <x v="18"/>
    <x v="14"/>
    <x v="2"/>
    <x v="52"/>
    <n v="3"/>
    <n v="385"/>
    <s v="Grant Achatz"/>
    <n v="2005"/>
    <n v="64"/>
    <n v="4.7"/>
    <s v="Prime Rib"/>
    <n v="20"/>
    <x v="0"/>
    <s v="Three Stars"/>
    <s v="North America"/>
    <x v="1"/>
    <x v="0"/>
    <n v="70"/>
    <x v="0"/>
    <s v="UPI, Card"/>
    <s v="Chef Special"/>
    <m/>
    <s v="Amit Sharma"/>
    <n v="320624"/>
    <n v="4520"/>
    <n v="41.878100000000003"/>
    <n v="-87.629800000000003"/>
    <s v="Legacy"/>
    <s v="No"/>
    <s v="Table Only"/>
    <s v="Excellent"/>
  </r>
  <r>
    <x v="15"/>
    <x v="58"/>
    <x v="12"/>
    <x v="47"/>
    <n v="3"/>
    <n v="280"/>
    <s v="Joan Roca"/>
    <n v="1986"/>
    <n v="45"/>
    <n v="4.7"/>
    <s v="Truffle Pasta"/>
    <n v="39"/>
    <x v="0"/>
    <s v="Three Stars"/>
    <s v="Europe"/>
    <x v="0"/>
    <x v="1"/>
    <n v="73"/>
    <x v="1"/>
    <s v="All Methods Accepted"/>
    <s v="Chef Special"/>
    <m/>
    <s v="Oliver Brown"/>
    <n v="474189"/>
    <n v="6605"/>
    <n v="52.486199999999997"/>
    <n v="-1.8904000000000001"/>
    <s v="Legacy"/>
    <s v="No"/>
    <s v="Online Only"/>
    <s v="Excellent"/>
  </r>
  <r>
    <x v="34"/>
    <x v="58"/>
    <x v="12"/>
    <x v="54"/>
    <n v="2"/>
    <n v="550"/>
    <s v="Rasmus Munk"/>
    <n v="2015"/>
    <n v="50"/>
    <n v="4.5"/>
    <s v="Chicken Tikka Pizza"/>
    <n v="10"/>
    <x v="1"/>
    <s v="Two Stars"/>
    <s v="Europe"/>
    <x v="0"/>
    <x v="0"/>
    <n v="44"/>
    <x v="0"/>
    <s v="Cash, Card"/>
    <s v="Bestselling Dish"/>
    <m/>
    <s v="Francesco Rossi"/>
    <n v="400229"/>
    <n v="4066"/>
    <n v="52.486199999999997"/>
    <n v="-1.8904000000000001"/>
    <s v="Established"/>
    <s v="No"/>
    <s v="Online + Table"/>
    <s v="Excellent"/>
  </r>
  <r>
    <x v="24"/>
    <x v="9"/>
    <x v="2"/>
    <x v="50"/>
    <n v="2"/>
    <n v="325"/>
    <s v="Kyle &amp; Katina Connaughton"/>
    <n v="2016"/>
    <n v="48"/>
    <n v="4.7"/>
    <s v="BBQ Wings"/>
    <n v="9"/>
    <x v="0"/>
    <s v="Two Stars"/>
    <s v="North America"/>
    <x v="1"/>
    <x v="0"/>
    <n v="56"/>
    <x v="0"/>
    <s v="UPI, Card"/>
    <s v="Customer Choice"/>
    <m/>
    <s v="Sara Kapoor"/>
    <n v="44568"/>
    <n v="2234"/>
    <n v="37.774900000000002"/>
    <n v="-122.4194"/>
    <s v="Established"/>
    <s v="No"/>
    <s v="Table Only"/>
    <s v="Excellent"/>
  </r>
  <r>
    <x v="49"/>
    <x v="3"/>
    <x v="3"/>
    <x v="2"/>
    <n v="0"/>
    <n v="85"/>
    <s v="James Lowe"/>
    <n v="2014"/>
    <n v="38"/>
    <n v="4.5"/>
    <s v="Ratatouille"/>
    <n v="11"/>
    <x v="3"/>
    <s v="No Stars"/>
    <s v="Europe"/>
    <x v="0"/>
    <x v="0"/>
    <n v="21"/>
    <x v="1"/>
    <s v="UPI, Card"/>
    <s v="Bestselling Dish"/>
    <m/>
    <s v="Haruto Tanaka"/>
    <n v="408677"/>
    <n v="5038"/>
    <n v="48.8566"/>
    <n v="2.3521999999999998"/>
    <s v="Established"/>
    <s v="No"/>
    <s v="Online + Table"/>
    <s v="Excellent"/>
  </r>
  <r>
    <x v="0"/>
    <x v="6"/>
    <x v="2"/>
    <x v="50"/>
    <n v="3"/>
    <n v="320"/>
    <s v="Massimo Bottura"/>
    <n v="1995"/>
    <n v="28"/>
    <n v="4.9000000000000004"/>
    <s v="BBQ Wings"/>
    <n v="30"/>
    <x v="0"/>
    <s v="Three Stars"/>
    <s v="Europe"/>
    <x v="1"/>
    <x v="0"/>
    <n v="23"/>
    <x v="1"/>
    <s v="Cash, UPI"/>
    <s v="Chef Special"/>
    <m/>
    <s v="Francesco Rossi"/>
    <n v="396069"/>
    <n v="5038"/>
    <n v="40.712800000000001"/>
    <n v="-74.006"/>
    <s v="Legacy"/>
    <s v="No"/>
    <s v="Table Only"/>
    <s v="Excellent"/>
  </r>
  <r>
    <x v="37"/>
    <x v="36"/>
    <x v="19"/>
    <x v="36"/>
    <n v="1"/>
    <n v="165"/>
    <s v="Dave Pynt"/>
    <n v="2013"/>
    <n v="26"/>
    <n v="4.5999999999999996"/>
    <s v="Fusion Tikka"/>
    <n v="12"/>
    <x v="2"/>
    <s v="One Star"/>
    <s v="Asia"/>
    <x v="0"/>
    <x v="0"/>
    <n v="22"/>
    <x v="0"/>
    <s v="Cash, Card"/>
    <s v="Seasonal Special"/>
    <s v="WCJG8WIAAC04V0F"/>
    <s v="Oliver Brown"/>
    <n v="26949"/>
    <n v="3379"/>
    <n v="22.572600000000001"/>
    <n v="88.363900000000001"/>
    <s v="Established"/>
    <s v="Yes"/>
    <s v="Online + Table"/>
    <s v="Excellent"/>
  </r>
  <r>
    <x v="9"/>
    <x v="6"/>
    <x v="2"/>
    <x v="44"/>
    <n v="3"/>
    <n v="345"/>
    <s v="Dominique Crenn"/>
    <n v="2011"/>
    <n v="50"/>
    <n v="4.8"/>
    <s v="Grilled Salmon"/>
    <n v="14"/>
    <x v="0"/>
    <s v="Three Stars"/>
    <s v="North America"/>
    <x v="0"/>
    <x v="1"/>
    <n v="56"/>
    <x v="0"/>
    <s v="All Methods Accepted"/>
    <s v="Customer Choice"/>
    <m/>
    <s v="Emily Clark"/>
    <n v="473840"/>
    <n v="924"/>
    <n v="40.712800000000001"/>
    <n v="-74.006"/>
    <s v="Established"/>
    <s v="No"/>
    <s v="Online Only"/>
    <s v="Excellent"/>
  </r>
  <r>
    <x v="47"/>
    <x v="9"/>
    <x v="2"/>
    <x v="44"/>
    <n v="0"/>
    <n v="220"/>
    <s v="Vladimir Mukhin"/>
    <n v="2011"/>
    <n v="50"/>
    <n v="4.5"/>
    <s v="Grilled Salmon"/>
    <n v="14"/>
    <x v="2"/>
    <s v="No Stars"/>
    <s v="Europe"/>
    <x v="1"/>
    <x v="0"/>
    <n v="43"/>
    <x v="1"/>
    <s v="UPI, Card"/>
    <s v="Chef Special"/>
    <m/>
    <s v="Amit Sharma"/>
    <n v="200787"/>
    <n v="7975"/>
    <n v="37.774900000000002"/>
    <n v="-122.4194"/>
    <s v="Established"/>
    <s v="No"/>
    <s v="Table Only"/>
    <s v="Excellent"/>
  </r>
  <r>
    <x v="49"/>
    <x v="34"/>
    <x v="19"/>
    <x v="55"/>
    <n v="0"/>
    <n v="85"/>
    <s v="James Lowe"/>
    <n v="2014"/>
    <n v="38"/>
    <n v="4.5"/>
    <s v="Rasgulla"/>
    <n v="11"/>
    <x v="3"/>
    <s v="No Stars"/>
    <s v="Europe"/>
    <x v="0"/>
    <x v="1"/>
    <n v="32"/>
    <x v="0"/>
    <s v="Cash, Card"/>
    <s v="Bestselling Dish"/>
    <s v="8H1GZZBV4RLV2Z4"/>
    <s v="Oliver Brown"/>
    <n v="14115"/>
    <n v="4526"/>
    <n v="28.7041"/>
    <n v="77.102500000000006"/>
    <s v="Established"/>
    <s v="Yes"/>
    <s v="Online Only"/>
    <s v="Excellent"/>
  </r>
  <r>
    <x v="30"/>
    <x v="54"/>
    <x v="19"/>
    <x v="55"/>
    <n v="2"/>
    <n v="285"/>
    <s v="André Chiang"/>
    <n v="2010"/>
    <n v="30"/>
    <n v="4.7"/>
    <s v="Fish Curry"/>
    <n v="15"/>
    <x v="0"/>
    <s v="Two Stars"/>
    <s v="Asia"/>
    <x v="1"/>
    <x v="1"/>
    <n v="22"/>
    <x v="0"/>
    <s v="All Methods Accepted"/>
    <s v="Seasonal Special"/>
    <s v="BNY00CWX8IRN87Q"/>
    <s v="Amit Sharma"/>
    <n v="255958"/>
    <n v="4453"/>
    <n v="26.912400000000002"/>
    <n v="75.787300000000002"/>
    <s v="Legacy"/>
    <s v="Yes"/>
    <s v="None"/>
    <s v="Excellent"/>
  </r>
  <r>
    <x v="18"/>
    <x v="52"/>
    <x v="12"/>
    <x v="47"/>
    <n v="3"/>
    <n v="385"/>
    <s v="Grant Achatz"/>
    <n v="2005"/>
    <n v="64"/>
    <n v="4.7"/>
    <s v="Roast Duck"/>
    <n v="20"/>
    <x v="0"/>
    <s v="Three Stars"/>
    <s v="North America"/>
    <x v="0"/>
    <x v="0"/>
    <n v="23"/>
    <x v="0"/>
    <s v="All Methods Accepted"/>
    <s v="Chef Special"/>
    <m/>
    <s v="Amit Sharma"/>
    <n v="282546"/>
    <n v="5172"/>
    <n v="53.800800000000002"/>
    <n v="-1.5490999999999999"/>
    <s v="Legacy"/>
    <s v="No"/>
    <s v="Online + Table"/>
    <s v="Excellent"/>
  </r>
  <r>
    <x v="19"/>
    <x v="9"/>
    <x v="2"/>
    <x v="50"/>
    <n v="3"/>
    <n v="290"/>
    <s v="Massimiliano Alajmo"/>
    <n v="1981"/>
    <n v="50"/>
    <n v="4.7"/>
    <s v="BBQ Wings"/>
    <n v="44"/>
    <x v="0"/>
    <s v="Three Stars"/>
    <s v="Europe"/>
    <x v="1"/>
    <x v="1"/>
    <n v="28"/>
    <x v="0"/>
    <s v="Cash, Card"/>
    <s v="Customer Choice"/>
    <m/>
    <s v="Emily Clark"/>
    <n v="446373"/>
    <n v="1580"/>
    <n v="37.774900000000002"/>
    <n v="-122.4194"/>
    <s v="Legacy"/>
    <s v="No"/>
    <s v="None"/>
    <s v="Excellent"/>
  </r>
  <r>
    <x v="32"/>
    <x v="6"/>
    <x v="2"/>
    <x v="50"/>
    <n v="2"/>
    <n v="250"/>
    <s v="Oriol Castro"/>
    <n v="2014"/>
    <n v="52"/>
    <n v="4.5999999999999996"/>
    <s v="BBQ Wings"/>
    <n v="11"/>
    <x v="0"/>
    <s v="Two Stars"/>
    <s v="Europe"/>
    <x v="0"/>
    <x v="0"/>
    <n v="60"/>
    <x v="0"/>
    <s v="Cash, Card"/>
    <s v="Bestselling Dish"/>
    <m/>
    <s v="Oliver Brown"/>
    <n v="370306"/>
    <n v="3152"/>
    <n v="40.712800000000001"/>
    <n v="-74.006"/>
    <s v="Established"/>
    <s v="No"/>
    <s v="Online + Table"/>
    <s v="Excellent"/>
  </r>
  <r>
    <x v="24"/>
    <x v="40"/>
    <x v="19"/>
    <x v="40"/>
    <n v="2"/>
    <n v="325"/>
    <s v="Kyle &amp; Katina Connaughton"/>
    <n v="2016"/>
    <n v="48"/>
    <n v="4.7"/>
    <s v="Masala Dosa"/>
    <n v="9"/>
    <x v="0"/>
    <s v="Two Stars"/>
    <s v="North America"/>
    <x v="1"/>
    <x v="0"/>
    <n v="35"/>
    <x v="0"/>
    <s v="Cash, UPI"/>
    <s v="Seasonal Special"/>
    <s v="8IUCMPGQ0Q29ZE6"/>
    <s v="Arjun Verma"/>
    <n v="379306"/>
    <n v="971"/>
    <n v="17.385000000000002"/>
    <n v="78.486699999999999"/>
    <s v="Established"/>
    <s v="Yes"/>
    <s v="Table Only"/>
    <s v="Excellent"/>
  </r>
  <r>
    <x v="23"/>
    <x v="36"/>
    <x v="19"/>
    <x v="40"/>
    <n v="2"/>
    <n v="280"/>
    <s v="Zaiyu Hasegawa"/>
    <n v="2007"/>
    <n v="26"/>
    <n v="4.7"/>
    <s v="Masala Dosa"/>
    <n v="18"/>
    <x v="0"/>
    <s v="Two Stars"/>
    <s v="Asia"/>
    <x v="1"/>
    <x v="1"/>
    <n v="34"/>
    <x v="0"/>
    <s v="UPI, Card"/>
    <s v="Customer Choice"/>
    <s v="PA9FOTJZZZSLFL2"/>
    <s v="Francesco Rossi"/>
    <n v="483022"/>
    <n v="3068"/>
    <n v="22.572600000000001"/>
    <n v="88.363900000000001"/>
    <s v="Legacy"/>
    <s v="Yes"/>
    <s v="None"/>
    <s v="Excellent"/>
  </r>
  <r>
    <x v="15"/>
    <x v="26"/>
    <x v="12"/>
    <x v="57"/>
    <n v="3"/>
    <n v="280"/>
    <s v="Joan Roca"/>
    <n v="1986"/>
    <n v="45"/>
    <n v="4.7"/>
    <s v="Shepherd’s Pie"/>
    <n v="39"/>
    <x v="0"/>
    <s v="Three Stars"/>
    <s v="Europe"/>
    <x v="1"/>
    <x v="1"/>
    <n v="35"/>
    <x v="0"/>
    <s v="Cash, Card"/>
    <s v="Seasonal Special"/>
    <m/>
    <s v="Arjun Verma"/>
    <n v="319141"/>
    <n v="5408"/>
    <n v="51.507399999999997"/>
    <n v="-0.1278"/>
    <s v="Legacy"/>
    <s v="No"/>
    <s v="None"/>
    <s v="Excellent"/>
  </r>
  <r>
    <x v="24"/>
    <x v="37"/>
    <x v="19"/>
    <x v="41"/>
    <n v="2"/>
    <n v="325"/>
    <s v="Kyle &amp; Katina Connaughton"/>
    <n v="2016"/>
    <n v="48"/>
    <n v="4.7"/>
    <s v="Dhokla"/>
    <n v="9"/>
    <x v="0"/>
    <s v="Two Stars"/>
    <s v="North America"/>
    <x v="0"/>
    <x v="0"/>
    <n v="68"/>
    <x v="1"/>
    <s v="Cash, UPI"/>
    <s v="Customer Choice"/>
    <s v="PV2ODS2A091BX94"/>
    <s v="Sara Kapoor"/>
    <n v="165266"/>
    <n v="2230"/>
    <n v="12.9716"/>
    <n v="77.5946"/>
    <s v="Established"/>
    <s v="Yes"/>
    <s v="Online + Table"/>
    <s v="Excellent"/>
  </r>
  <r>
    <x v="12"/>
    <x v="26"/>
    <x v="12"/>
    <x v="57"/>
    <n v="3"/>
    <n v="310"/>
    <s v="Heinz Beck"/>
    <n v="1994"/>
    <n v="50"/>
    <n v="4.8"/>
    <s v="Shepherd’s Pie"/>
    <n v="31"/>
    <x v="0"/>
    <s v="Three Stars"/>
    <s v="Europe"/>
    <x v="1"/>
    <x v="1"/>
    <n v="37"/>
    <x v="1"/>
    <s v="All Methods Accepted"/>
    <s v="Customer Choice"/>
    <m/>
    <s v="Haruto Tanaka"/>
    <n v="194490"/>
    <n v="2408"/>
    <n v="51.507399999999997"/>
    <n v="-0.1278"/>
    <s v="Legacy"/>
    <s v="No"/>
    <s v="None"/>
    <s v="Excellent"/>
  </r>
  <r>
    <x v="41"/>
    <x v="41"/>
    <x v="19"/>
    <x v="39"/>
    <n v="0"/>
    <n v="155"/>
    <s v="Enrique Olvera"/>
    <n v="2000"/>
    <n v="55"/>
    <n v="4.7"/>
    <s v="Korma"/>
    <n v="25"/>
    <x v="2"/>
    <s v="No Stars"/>
    <s v="North America"/>
    <x v="1"/>
    <x v="1"/>
    <n v="57"/>
    <x v="0"/>
    <s v="Cash, Card"/>
    <s v="Seasonal Special"/>
    <s v="OMRBJ83C3MMA7XS"/>
    <s v="Sara Kapoor"/>
    <n v="429945"/>
    <n v="3166"/>
    <n v="21.170200000000001"/>
    <n v="72.831100000000006"/>
    <s v="Legacy"/>
    <s v="Yes"/>
    <s v="None"/>
    <s v="Excellent"/>
  </r>
  <r>
    <x v="24"/>
    <x v="46"/>
    <x v="8"/>
    <x v="51"/>
    <n v="2"/>
    <n v="325"/>
    <s v="Kyle &amp; Katina Connaughton"/>
    <n v="2016"/>
    <n v="48"/>
    <n v="4.7"/>
    <s v="Teriyaki Steak"/>
    <n v="9"/>
    <x v="0"/>
    <s v="Two Stars"/>
    <s v="North America"/>
    <x v="0"/>
    <x v="0"/>
    <n v="24"/>
    <x v="1"/>
    <s v="Cash, UPI"/>
    <s v="Seasonal Special"/>
    <m/>
    <s v="Amit Sharma"/>
    <n v="496516"/>
    <n v="6137"/>
    <n v="35.011600000000001"/>
    <n v="135.7681"/>
    <s v="Established"/>
    <s v="No"/>
    <s v="Online + Table"/>
    <s v="Excellent"/>
  </r>
  <r>
    <x v="26"/>
    <x v="36"/>
    <x v="19"/>
    <x v="53"/>
    <n v="2"/>
    <n v="275"/>
    <s v="Yoshihiro Narisawa"/>
    <n v="2003"/>
    <n v="36"/>
    <n v="4.7"/>
    <s v="Dal Baati Churma"/>
    <n v="22"/>
    <x v="0"/>
    <s v="Two Stars"/>
    <s v="Asia"/>
    <x v="0"/>
    <x v="1"/>
    <n v="35"/>
    <x v="0"/>
    <s v="Cash, Card"/>
    <s v="Seasonal Special"/>
    <s v="9KC93IG0EOB47T4"/>
    <s v="Lucas Martin"/>
    <n v="122025"/>
    <n v="229"/>
    <n v="22.572600000000001"/>
    <n v="88.363900000000001"/>
    <s v="Legacy"/>
    <s v="Yes"/>
    <s v="Online Only"/>
    <s v="Excellent"/>
  </r>
  <r>
    <x v="11"/>
    <x v="34"/>
    <x v="19"/>
    <x v="36"/>
    <n v="3"/>
    <n v="385"/>
    <s v="Yannick Alléno"/>
    <n v="2003"/>
    <n v="55"/>
    <n v="4.8"/>
    <s v="Fusion Tikka"/>
    <n v="22"/>
    <x v="0"/>
    <s v="Three Stars"/>
    <s v="Europe"/>
    <x v="1"/>
    <x v="0"/>
    <n v="35"/>
    <x v="0"/>
    <s v="Cash, Card"/>
    <s v="Bestselling Dish"/>
    <s v="B4LJ6VPRBNGKHPK"/>
    <s v="Lucas Martin"/>
    <n v="294952"/>
    <n v="3392"/>
    <n v="28.7041"/>
    <n v="77.102500000000006"/>
    <s v="Legacy"/>
    <s v="Yes"/>
    <s v="Table Only"/>
    <s v="Excellent"/>
  </r>
  <r>
    <x v="11"/>
    <x v="43"/>
    <x v="0"/>
    <x v="46"/>
    <n v="3"/>
    <n v="385"/>
    <s v="Yannick Alléno"/>
    <n v="2003"/>
    <n v="55"/>
    <n v="4.8"/>
    <s v="Spaghetti Carbonara"/>
    <n v="22"/>
    <x v="0"/>
    <s v="Three Stars"/>
    <s v="Europe"/>
    <x v="0"/>
    <x v="1"/>
    <n v="55"/>
    <x v="0"/>
    <s v="All Methods Accepted"/>
    <s v="Chef Special"/>
    <m/>
    <s v="Amit Sharma"/>
    <n v="326854"/>
    <n v="1116"/>
    <n v="45.464199999999998"/>
    <n v="9.19"/>
    <s v="Legacy"/>
    <s v="No"/>
    <s v="Online Only"/>
    <s v="Excellent"/>
  </r>
  <r>
    <x v="29"/>
    <x v="35"/>
    <x v="19"/>
    <x v="38"/>
    <n v="2"/>
    <n v="285"/>
    <s v="Sean Gray"/>
    <n v="2008"/>
    <n v="12"/>
    <n v="4.7"/>
    <s v="Paneer Butter Masala"/>
    <n v="17"/>
    <x v="0"/>
    <s v="Two Stars"/>
    <s v="North America"/>
    <x v="0"/>
    <x v="1"/>
    <n v="24"/>
    <x v="1"/>
    <s v="Cash, Card"/>
    <s v="Seasonal Special"/>
    <s v="EHNV8J44VGKBM6Z"/>
    <s v="Sara Kapoor"/>
    <n v="257331"/>
    <n v="6210"/>
    <n v="19.076000000000001"/>
    <n v="72.877700000000004"/>
    <s v="Legacy"/>
    <s v="Yes"/>
    <s v="Online Only"/>
    <s v="Excellent"/>
  </r>
  <r>
    <x v="1"/>
    <x v="41"/>
    <x v="19"/>
    <x v="41"/>
    <n v="3"/>
    <n v="320"/>
    <s v="Julien Royer"/>
    <n v="2008"/>
    <n v="32"/>
    <n v="4.9000000000000004"/>
    <s v="Undhiyu"/>
    <n v="17"/>
    <x v="0"/>
    <s v="Three Stars"/>
    <s v="Asia"/>
    <x v="0"/>
    <x v="0"/>
    <n v="25"/>
    <x v="0"/>
    <s v="Cash, Card"/>
    <s v="Seasonal Special"/>
    <s v="1KWLUZHC2W6X42W"/>
    <s v="Sara Kapoor"/>
    <n v="365094"/>
    <n v="7526"/>
    <n v="21.170200000000001"/>
    <n v="72.831100000000006"/>
    <s v="Legacy"/>
    <s v="Yes"/>
    <s v="Online + Table"/>
    <s v="Excellent"/>
  </r>
  <r>
    <x v="38"/>
    <x v="57"/>
    <x v="21"/>
    <x v="59"/>
    <n v="1"/>
    <n v="95"/>
    <s v="Bertrand Grébaut"/>
    <n v="2011"/>
    <n v="28"/>
    <n v="4.5"/>
    <s v="Tourtière"/>
    <n v="14"/>
    <x v="3"/>
    <s v="One Star"/>
    <s v="Europe"/>
    <x v="0"/>
    <x v="0"/>
    <n v="60"/>
    <x v="1"/>
    <s v="All Methods Accepted"/>
    <s v="Customer Choice"/>
    <m/>
    <s v="Amit Sharma"/>
    <n v="132678"/>
    <n v="5649"/>
    <n v="43.653199999999998"/>
    <n v="-79.383200000000002"/>
    <s v="Established"/>
    <s v="No"/>
    <s v="Online + Table"/>
    <s v="Excellent"/>
  </r>
  <r>
    <x v="38"/>
    <x v="6"/>
    <x v="2"/>
    <x v="52"/>
    <n v="1"/>
    <n v="95"/>
    <s v="Bertrand Grébaut"/>
    <n v="2011"/>
    <n v="28"/>
    <n v="4.5"/>
    <s v="Grilled Steak"/>
    <n v="14"/>
    <x v="3"/>
    <s v="One Star"/>
    <s v="Europe"/>
    <x v="0"/>
    <x v="0"/>
    <n v="46"/>
    <x v="0"/>
    <s v="Cash, Card"/>
    <s v="Customer Choice"/>
    <m/>
    <s v="Riya Patel"/>
    <n v="25500"/>
    <n v="4525"/>
    <n v="40.712800000000001"/>
    <n v="-74.006"/>
    <s v="Established"/>
    <s v="No"/>
    <s v="Online + Table"/>
    <s v="Excellent"/>
  </r>
  <r>
    <x v="29"/>
    <x v="34"/>
    <x v="19"/>
    <x v="38"/>
    <n v="2"/>
    <n v="285"/>
    <s v="Sean Gray"/>
    <n v="2008"/>
    <n v="12"/>
    <n v="4.7"/>
    <s v="Butter Chicken"/>
    <n v="17"/>
    <x v="0"/>
    <s v="Two Stars"/>
    <s v="North America"/>
    <x v="0"/>
    <x v="0"/>
    <n v="65"/>
    <x v="1"/>
    <s v="Cash, UPI"/>
    <s v="Seasonal Special"/>
    <s v="9N00MYOMJUKP40F"/>
    <s v="Sara Kapoor"/>
    <n v="129304"/>
    <n v="5278"/>
    <n v="28.7041"/>
    <n v="77.102500000000006"/>
    <s v="Legacy"/>
    <s v="Yes"/>
    <s v="Online + Table"/>
    <s v="Excellent"/>
  </r>
  <r>
    <x v="17"/>
    <x v="35"/>
    <x v="19"/>
    <x v="39"/>
    <n v="3"/>
    <n v="365"/>
    <s v="Daniel Humm"/>
    <n v="1998"/>
    <n v="80"/>
    <n v="4.7"/>
    <s v="Nihari"/>
    <n v="27"/>
    <x v="0"/>
    <s v="Three Stars"/>
    <s v="North America"/>
    <x v="0"/>
    <x v="0"/>
    <n v="25"/>
    <x v="0"/>
    <s v="Cash, Card"/>
    <s v="Seasonal Special"/>
    <s v="DKAFKBP0XA5GOPC"/>
    <s v="Oliver Brown"/>
    <n v="159713"/>
    <n v="6158"/>
    <n v="19.076000000000001"/>
    <n v="72.877700000000004"/>
    <s v="Legacy"/>
    <s v="Yes"/>
    <s v="Online + Table"/>
    <s v="Excellent"/>
  </r>
  <r>
    <x v="24"/>
    <x v="9"/>
    <x v="2"/>
    <x v="44"/>
    <n v="2"/>
    <n v="325"/>
    <s v="Kyle &amp; Katina Connaughton"/>
    <n v="2016"/>
    <n v="48"/>
    <n v="4.7"/>
    <s v="Grilled Salmon"/>
    <n v="9"/>
    <x v="0"/>
    <s v="Two Stars"/>
    <s v="North America"/>
    <x v="0"/>
    <x v="1"/>
    <n v="54"/>
    <x v="0"/>
    <s v="All Methods Accepted"/>
    <s v="Bestselling Dish"/>
    <m/>
    <s v="Haruto Tanaka"/>
    <n v="116837"/>
    <n v="4915"/>
    <n v="37.774900000000002"/>
    <n v="-122.4194"/>
    <s v="Established"/>
    <s v="No"/>
    <s v="Online Only"/>
    <s v="Excellent"/>
  </r>
  <r>
    <x v="34"/>
    <x v="18"/>
    <x v="8"/>
    <x v="45"/>
    <n v="2"/>
    <n v="550"/>
    <s v="Rasmus Munk"/>
    <n v="2015"/>
    <n v="50"/>
    <n v="4.5"/>
    <s v="Miso Ramen"/>
    <n v="10"/>
    <x v="1"/>
    <s v="Two Stars"/>
    <s v="Europe"/>
    <x v="1"/>
    <x v="0"/>
    <n v="64"/>
    <x v="1"/>
    <s v="UPI, Card"/>
    <s v="Seasonal Special"/>
    <m/>
    <s v="Emily Clark"/>
    <n v="441529"/>
    <n v="982"/>
    <n v="35.689500000000002"/>
    <n v="139.6917"/>
    <s v="Established"/>
    <s v="No"/>
    <s v="Table Only"/>
    <s v="Excellent"/>
  </r>
  <r>
    <x v="43"/>
    <x v="35"/>
    <x v="19"/>
    <x v="41"/>
    <n v="0"/>
    <n v="140"/>
    <s v="Jorge Vallejo"/>
    <n v="2012"/>
    <n v="48"/>
    <n v="4.5999999999999996"/>
    <s v="Thepla"/>
    <n v="13"/>
    <x v="3"/>
    <s v="No Stars"/>
    <s v="North America"/>
    <x v="1"/>
    <x v="0"/>
    <n v="32"/>
    <x v="1"/>
    <s v="All Methods Accepted"/>
    <s v="Bestselling Dish"/>
    <s v="KB5N91XFU3S5L47"/>
    <s v="Riya Patel"/>
    <n v="462144"/>
    <n v="6015"/>
    <n v="19.076000000000001"/>
    <n v="72.877700000000004"/>
    <s v="Established"/>
    <s v="Yes"/>
    <s v="Table Only"/>
    <s v="Excellent"/>
  </r>
  <r>
    <x v="0"/>
    <x v="49"/>
    <x v="12"/>
    <x v="47"/>
    <n v="3"/>
    <n v="320"/>
    <s v="Massimo Bottura"/>
    <n v="1995"/>
    <n v="28"/>
    <n v="4.9000000000000004"/>
    <s v="Roast Duck"/>
    <n v="30"/>
    <x v="0"/>
    <s v="Three Stars"/>
    <s v="Europe"/>
    <x v="0"/>
    <x v="0"/>
    <n v="30"/>
    <x v="0"/>
    <s v="All Methods Accepted"/>
    <s v="Customer Choice"/>
    <m/>
    <s v="Haruto Tanaka"/>
    <n v="366690"/>
    <n v="334"/>
    <n v="53.480800000000002"/>
    <n v="-2.2425999999999999"/>
    <s v="Legacy"/>
    <s v="No"/>
    <s v="Online + Table"/>
    <s v="Excellent"/>
  </r>
  <r>
    <x v="32"/>
    <x v="54"/>
    <x v="19"/>
    <x v="39"/>
    <n v="2"/>
    <n v="250"/>
    <s v="Oriol Castro"/>
    <n v="2014"/>
    <n v="52"/>
    <n v="4.5999999999999996"/>
    <s v="Nihari"/>
    <n v="11"/>
    <x v="0"/>
    <s v="Two Stars"/>
    <s v="Europe"/>
    <x v="1"/>
    <x v="0"/>
    <n v="29"/>
    <x v="0"/>
    <s v="Cash, Card"/>
    <s v="Customer Choice"/>
    <s v="Q8TQ4QZT141U9MW"/>
    <s v="Riya Patel"/>
    <n v="355304"/>
    <n v="269"/>
    <n v="26.912400000000002"/>
    <n v="75.787300000000002"/>
    <s v="Established"/>
    <s v="Yes"/>
    <s v="Table Only"/>
    <s v="Excellent"/>
  </r>
  <r>
    <x v="16"/>
    <x v="6"/>
    <x v="2"/>
    <x v="44"/>
    <n v="3"/>
    <n v="420"/>
    <s v="Rasmus Kofoed"/>
    <n v="2007"/>
    <n v="40"/>
    <n v="4.7"/>
    <s v="Lobster Roll"/>
    <n v="18"/>
    <x v="1"/>
    <s v="Three Stars"/>
    <s v="Europe"/>
    <x v="1"/>
    <x v="0"/>
    <n v="20"/>
    <x v="0"/>
    <s v="Cash, Card"/>
    <s v="Bestselling Dish"/>
    <m/>
    <s v="Amit Sharma"/>
    <n v="253507"/>
    <n v="284"/>
    <n v="40.712800000000001"/>
    <n v="-74.006"/>
    <s v="Legacy"/>
    <s v="No"/>
    <s v="Table Only"/>
    <s v="Excellent"/>
  </r>
  <r>
    <x v="29"/>
    <x v="46"/>
    <x v="8"/>
    <x v="45"/>
    <n v="2"/>
    <n v="285"/>
    <s v="Sean Gray"/>
    <n v="2008"/>
    <n v="12"/>
    <n v="4.7"/>
    <s v="Shoyu Ramen"/>
    <n v="17"/>
    <x v="0"/>
    <s v="Two Stars"/>
    <s v="North America"/>
    <x v="0"/>
    <x v="0"/>
    <n v="34"/>
    <x v="0"/>
    <s v="All Methods Accepted"/>
    <s v="Bestselling Dish"/>
    <m/>
    <s v="Francesco Rossi"/>
    <n v="279750"/>
    <n v="4686"/>
    <n v="35.011600000000001"/>
    <n v="135.7681"/>
    <s v="Legacy"/>
    <s v="No"/>
    <s v="Online + Table"/>
    <s v="Excellent"/>
  </r>
  <r>
    <x v="18"/>
    <x v="49"/>
    <x v="12"/>
    <x v="47"/>
    <n v="3"/>
    <n v="385"/>
    <s v="Grant Achatz"/>
    <n v="2005"/>
    <n v="64"/>
    <n v="4.7"/>
    <s v="Roast Duck"/>
    <n v="20"/>
    <x v="0"/>
    <s v="Three Stars"/>
    <s v="North America"/>
    <x v="0"/>
    <x v="1"/>
    <n v="52"/>
    <x v="0"/>
    <s v="Cash, UPI"/>
    <s v="Seasonal Special"/>
    <m/>
    <s v="John Smith"/>
    <n v="172082"/>
    <n v="3088"/>
    <n v="53.480800000000002"/>
    <n v="-2.2425999999999999"/>
    <s v="Legacy"/>
    <s v="No"/>
    <s v="Online Only"/>
    <s v="Excellent"/>
  </r>
  <r>
    <x v="41"/>
    <x v="53"/>
    <x v="8"/>
    <x v="51"/>
    <n v="0"/>
    <n v="155"/>
    <s v="Enrique Olvera"/>
    <n v="2000"/>
    <n v="55"/>
    <n v="4.7"/>
    <s v="Teriyaki Steak"/>
    <n v="25"/>
    <x v="2"/>
    <s v="No Stars"/>
    <s v="North America"/>
    <x v="0"/>
    <x v="1"/>
    <n v="29"/>
    <x v="0"/>
    <s v="Cash, UPI"/>
    <s v="Bestselling Dish"/>
    <m/>
    <s v="Amit Sharma"/>
    <n v="403561"/>
    <n v="6431"/>
    <n v="34.6937"/>
    <n v="135.50229999999999"/>
    <s v="Legacy"/>
    <s v="No"/>
    <s v="Online Only"/>
    <s v="Excellent"/>
  </r>
  <r>
    <x v="11"/>
    <x v="60"/>
    <x v="21"/>
    <x v="59"/>
    <n v="3"/>
    <n v="385"/>
    <s v="Yannick Alléno"/>
    <n v="2003"/>
    <n v="55"/>
    <n v="4.8"/>
    <s v="Tourtière"/>
    <n v="22"/>
    <x v="0"/>
    <s v="Three Stars"/>
    <s v="Europe"/>
    <x v="0"/>
    <x v="0"/>
    <n v="29"/>
    <x v="0"/>
    <s v="Cash, UPI"/>
    <s v="Seasonal Special"/>
    <m/>
    <s v="Riya Patel"/>
    <n v="55787"/>
    <n v="396"/>
    <n v="45.5017"/>
    <n v="-73.567300000000003"/>
    <s v="Legacy"/>
    <s v="No"/>
    <s v="Online + Table"/>
    <s v="Excellent"/>
  </r>
  <r>
    <x v="17"/>
    <x v="38"/>
    <x v="19"/>
    <x v="39"/>
    <n v="3"/>
    <n v="365"/>
    <s v="Daniel Humm"/>
    <n v="1998"/>
    <n v="80"/>
    <n v="4.7"/>
    <s v="Nihari"/>
    <n v="27"/>
    <x v="0"/>
    <s v="Three Stars"/>
    <s v="North America"/>
    <x v="1"/>
    <x v="1"/>
    <n v="31"/>
    <x v="0"/>
    <s v="All Methods Accepted"/>
    <s v="Seasonal Special"/>
    <s v="4EPJ21IZDGAH4XW"/>
    <s v="Arjun Verma"/>
    <n v="417293"/>
    <n v="6757"/>
    <n v="13.082700000000001"/>
    <n v="80.270700000000005"/>
    <s v="Legacy"/>
    <s v="Yes"/>
    <s v="None"/>
    <s v="Excellent"/>
  </r>
  <r>
    <x v="46"/>
    <x v="36"/>
    <x v="19"/>
    <x v="36"/>
    <n v="0"/>
    <n v="285"/>
    <s v="Dan Barber"/>
    <n v="2004"/>
    <n v="70"/>
    <n v="4.5999999999999996"/>
    <s v="Fusion Tikka"/>
    <n v="21"/>
    <x v="0"/>
    <s v="No Stars"/>
    <s v="North America"/>
    <x v="1"/>
    <x v="1"/>
    <n v="36"/>
    <x v="1"/>
    <s v="UPI, Card"/>
    <s v="Customer Choice"/>
    <s v="CKMSAEFTF9KP73H"/>
    <s v="Oliver Brown"/>
    <n v="446512"/>
    <n v="4073"/>
    <n v="22.572600000000001"/>
    <n v="88.363900000000001"/>
    <s v="Legacy"/>
    <s v="Yes"/>
    <s v="None"/>
    <s v="Excellent"/>
  </r>
  <r>
    <x v="15"/>
    <x v="51"/>
    <x v="2"/>
    <x v="42"/>
    <n v="3"/>
    <n v="280"/>
    <s v="Joan Roca"/>
    <n v="1986"/>
    <n v="45"/>
    <n v="4.7"/>
    <s v="Tacos"/>
    <n v="39"/>
    <x v="0"/>
    <s v="Three Stars"/>
    <s v="Europe"/>
    <x v="0"/>
    <x v="1"/>
    <n v="73"/>
    <x v="0"/>
    <s v="Cash, Card"/>
    <s v="Chef Special"/>
    <m/>
    <s v="Riya Patel"/>
    <n v="72560"/>
    <n v="7268"/>
    <n v="34.052199999999999"/>
    <n v="-118.2437"/>
    <s v="Legacy"/>
    <s v="No"/>
    <s v="Online Only"/>
    <s v="Excellent"/>
  </r>
  <r>
    <x v="34"/>
    <x v="40"/>
    <x v="19"/>
    <x v="38"/>
    <n v="2"/>
    <n v="550"/>
    <s v="Rasmus Munk"/>
    <n v="2015"/>
    <n v="50"/>
    <n v="4.5"/>
    <s v="Paneer Butter Masala"/>
    <n v="10"/>
    <x v="1"/>
    <s v="Two Stars"/>
    <s v="Europe"/>
    <x v="0"/>
    <x v="0"/>
    <n v="32"/>
    <x v="0"/>
    <s v="All Methods Accepted"/>
    <s v="Chef Special"/>
    <s v="FRM4X9VC7WRA6WZ"/>
    <s v="Amit Sharma"/>
    <n v="335702"/>
    <n v="2697"/>
    <n v="17.385000000000002"/>
    <n v="78.486699999999999"/>
    <s v="Established"/>
    <s v="Yes"/>
    <s v="Online + Table"/>
    <s v="Excellent"/>
  </r>
  <r>
    <x v="44"/>
    <x v="52"/>
    <x v="12"/>
    <x v="54"/>
    <n v="0"/>
    <n v="185"/>
    <s v="Thomas &amp; Mathias Sühring"/>
    <n v="2014"/>
    <n v="48"/>
    <n v="4.5999999999999996"/>
    <s v="Chicken Tikka Pizza"/>
    <n v="11"/>
    <x v="2"/>
    <s v="No Stars"/>
    <s v="Asia"/>
    <x v="0"/>
    <x v="0"/>
    <n v="50"/>
    <x v="0"/>
    <s v="All Methods Accepted"/>
    <s v="Chef Special"/>
    <m/>
    <s v="Francesco Rossi"/>
    <n v="45005"/>
    <n v="4264"/>
    <n v="53.800800000000002"/>
    <n v="-1.5490999999999999"/>
    <s v="Established"/>
    <s v="No"/>
    <s v="Online + Table"/>
    <s v="Excellent"/>
  </r>
  <r>
    <x v="20"/>
    <x v="54"/>
    <x v="19"/>
    <x v="41"/>
    <n v="3"/>
    <n v="265"/>
    <s v="Eneko Atxa"/>
    <n v="2005"/>
    <n v="45"/>
    <n v="4.7"/>
    <s v="Thepla"/>
    <n v="20"/>
    <x v="0"/>
    <s v="Three Stars"/>
    <s v="Europe"/>
    <x v="1"/>
    <x v="0"/>
    <n v="29"/>
    <x v="0"/>
    <s v="UPI, Card"/>
    <s v="Bestselling Dish"/>
    <s v="NXM8PKAD1FC22WA"/>
    <s v="John Smith"/>
    <n v="36482"/>
    <n v="2604"/>
    <n v="26.912400000000002"/>
    <n v="75.787300000000002"/>
    <s v="Legacy"/>
    <s v="Yes"/>
    <s v="Table Only"/>
    <s v="Excellent"/>
  </r>
  <r>
    <x v="7"/>
    <x v="6"/>
    <x v="2"/>
    <x v="52"/>
    <n v="3"/>
    <n v="310"/>
    <s v="Enrico Crippa"/>
    <n v="2005"/>
    <n v="35"/>
    <n v="4.8"/>
    <s v="Grilled Steak"/>
    <n v="20"/>
    <x v="0"/>
    <s v="Three Stars"/>
    <s v="Europe"/>
    <x v="1"/>
    <x v="0"/>
    <n v="35"/>
    <x v="0"/>
    <s v="All Methods Accepted"/>
    <s v="Seasonal Special"/>
    <m/>
    <s v="Arjun Verma"/>
    <n v="272261"/>
    <n v="6016"/>
    <n v="40.712800000000001"/>
    <n v="-74.006"/>
    <s v="Legacy"/>
    <s v="No"/>
    <s v="Table Only"/>
    <s v="Excellent"/>
  </r>
  <r>
    <x v="47"/>
    <x v="45"/>
    <x v="2"/>
    <x v="42"/>
    <n v="0"/>
    <n v="220"/>
    <s v="Vladimir Mukhin"/>
    <n v="2011"/>
    <n v="50"/>
    <n v="4.5"/>
    <s v="Burrito"/>
    <n v="14"/>
    <x v="2"/>
    <s v="No Stars"/>
    <s v="Europe"/>
    <x v="1"/>
    <x v="0"/>
    <n v="49"/>
    <x v="1"/>
    <s v="Cash, Card"/>
    <s v="Chef Special"/>
    <m/>
    <s v="Sara Kapoor"/>
    <n v="208853"/>
    <n v="6343"/>
    <n v="29.760400000000001"/>
    <n v="-95.369799999999998"/>
    <s v="Established"/>
    <s v="No"/>
    <s v="Table Only"/>
    <s v="Excellent"/>
  </r>
  <r>
    <x v="17"/>
    <x v="34"/>
    <x v="19"/>
    <x v="40"/>
    <n v="3"/>
    <n v="365"/>
    <s v="Daniel Humm"/>
    <n v="1998"/>
    <n v="80"/>
    <n v="4.7"/>
    <s v="Idli Sambhar"/>
    <n v="27"/>
    <x v="0"/>
    <s v="Three Stars"/>
    <s v="North America"/>
    <x v="1"/>
    <x v="1"/>
    <n v="53"/>
    <x v="0"/>
    <s v="All Methods Accepted"/>
    <s v="Bestselling Dish"/>
    <s v="ZKBRHG2VSGYOCA3"/>
    <s v="Emily Clark"/>
    <n v="490192"/>
    <n v="7720"/>
    <n v="28.7041"/>
    <n v="77.102500000000006"/>
    <s v="Legacy"/>
    <s v="Yes"/>
    <s v="None"/>
    <s v="Excellent"/>
  </r>
  <r>
    <x v="36"/>
    <x v="3"/>
    <x v="3"/>
    <x v="9"/>
    <n v="1"/>
    <n v="165"/>
    <s v="Isaac McHale"/>
    <n v="2013"/>
    <n v="40"/>
    <n v="4.5999999999999996"/>
    <s v="Truffle Risotto"/>
    <n v="12"/>
    <x v="2"/>
    <s v="One Star"/>
    <s v="Europe"/>
    <x v="0"/>
    <x v="0"/>
    <n v="36"/>
    <x v="0"/>
    <s v="Cash, Card"/>
    <s v="Seasonal Special"/>
    <m/>
    <s v="John Smith"/>
    <n v="365448"/>
    <n v="6561"/>
    <n v="48.8566"/>
    <n v="2.3521999999999998"/>
    <s v="Established"/>
    <s v="No"/>
    <s v="Online + Table"/>
    <s v="Excellent"/>
  </r>
  <r>
    <x v="29"/>
    <x v="41"/>
    <x v="19"/>
    <x v="40"/>
    <n v="2"/>
    <n v="285"/>
    <s v="Sean Gray"/>
    <n v="2008"/>
    <n v="12"/>
    <n v="4.7"/>
    <s v="Idli Sambhar"/>
    <n v="17"/>
    <x v="0"/>
    <s v="Two Stars"/>
    <s v="North America"/>
    <x v="1"/>
    <x v="0"/>
    <n v="70"/>
    <x v="1"/>
    <s v="Cash, Card"/>
    <s v="Customer Choice"/>
    <s v="0737WRMX31TKVE3"/>
    <s v="Lucas Martin"/>
    <n v="475008"/>
    <n v="7890"/>
    <n v="21.170200000000001"/>
    <n v="72.831100000000006"/>
    <s v="Legacy"/>
    <s v="Yes"/>
    <s v="Table Only"/>
    <s v="Excellent"/>
  </r>
  <r>
    <x v="40"/>
    <x v="42"/>
    <x v="19"/>
    <x v="40"/>
    <n v="0"/>
    <n v="165"/>
    <s v="Mitsuharu Tsumura"/>
    <n v="2009"/>
    <n v="36"/>
    <n v="4.7"/>
    <s v="Masala Dosa"/>
    <n v="16"/>
    <x v="2"/>
    <s v="No Stars"/>
    <s v="South America"/>
    <x v="0"/>
    <x v="1"/>
    <n v="29"/>
    <x v="1"/>
    <s v="All Methods Accepted"/>
    <s v="Chef Special"/>
    <s v="GDT7SDAKACNM58J"/>
    <s v="Amit Sharma"/>
    <n v="348870"/>
    <n v="3778"/>
    <n v="23.022500000000001"/>
    <n v="72.571399999999997"/>
    <s v="Legacy"/>
    <s v="Yes"/>
    <s v="Online Only"/>
    <s v="Excellent"/>
  </r>
  <r>
    <x v="28"/>
    <x v="45"/>
    <x v="2"/>
    <x v="52"/>
    <n v="2"/>
    <n v="265"/>
    <s v="Heinz Reitbauer"/>
    <n v="2005"/>
    <n v="60"/>
    <n v="4.7"/>
    <s v="Prime Rib"/>
    <n v="20"/>
    <x v="0"/>
    <s v="Two Stars"/>
    <s v="Europe"/>
    <x v="1"/>
    <x v="1"/>
    <n v="68"/>
    <x v="0"/>
    <s v="UPI, Card"/>
    <s v="Seasonal Special"/>
    <m/>
    <s v="Lucas Martin"/>
    <n v="432576"/>
    <n v="4101"/>
    <n v="29.760400000000001"/>
    <n v="-95.369799999999998"/>
    <s v="Legacy"/>
    <s v="No"/>
    <s v="None"/>
    <s v="Excellent"/>
  </r>
  <r>
    <x v="41"/>
    <x v="9"/>
    <x v="2"/>
    <x v="50"/>
    <n v="0"/>
    <n v="155"/>
    <s v="Enrique Olvera"/>
    <n v="2000"/>
    <n v="55"/>
    <n v="4.7"/>
    <s v="BBQ Wings"/>
    <n v="25"/>
    <x v="2"/>
    <s v="No Stars"/>
    <s v="North America"/>
    <x v="0"/>
    <x v="0"/>
    <n v="24"/>
    <x v="0"/>
    <s v="UPI, Card"/>
    <s v="Bestselling Dish"/>
    <m/>
    <s v="Haruto Tanaka"/>
    <n v="176463"/>
    <n v="115"/>
    <n v="37.774900000000002"/>
    <n v="-122.4194"/>
    <s v="Legacy"/>
    <s v="No"/>
    <s v="Online + Table"/>
    <s v="Excellent"/>
  </r>
  <r>
    <x v="16"/>
    <x v="3"/>
    <x v="3"/>
    <x v="49"/>
    <n v="3"/>
    <n v="420"/>
    <s v="Rasmus Kofoed"/>
    <n v="2007"/>
    <n v="40"/>
    <n v="4.7"/>
    <s v="Croissant"/>
    <n v="18"/>
    <x v="1"/>
    <s v="Three Stars"/>
    <s v="Europe"/>
    <x v="0"/>
    <x v="0"/>
    <n v="28"/>
    <x v="0"/>
    <s v="Cash, Card"/>
    <s v="Bestselling Dish"/>
    <m/>
    <s v="Sara Kapoor"/>
    <n v="147003"/>
    <n v="2860"/>
    <n v="48.8566"/>
    <n v="2.3521999999999998"/>
    <s v="Legacy"/>
    <s v="No"/>
    <s v="Online + Table"/>
    <s v="Excellent"/>
  </r>
  <r>
    <x v="5"/>
    <x v="55"/>
    <x v="19"/>
    <x v="39"/>
    <n v="3"/>
    <n v="380"/>
    <s v="Björn Frantzén"/>
    <n v="2008"/>
    <n v="23"/>
    <n v="4.8"/>
    <s v="Korma"/>
    <n v="17"/>
    <x v="0"/>
    <s v="Three Stars"/>
    <s v="Europe"/>
    <x v="1"/>
    <x v="0"/>
    <n v="74"/>
    <x v="1"/>
    <s v="Cash, UPI"/>
    <s v="Chef Special"/>
    <s v="5AQS0CSIRTRE1RM"/>
    <s v="Arjun Verma"/>
    <n v="252177"/>
    <n v="26"/>
    <n v="22.7196"/>
    <n v="75.857699999999994"/>
    <s v="Legacy"/>
    <s v="Yes"/>
    <s v="Table Only"/>
    <s v="Excellent"/>
  </r>
  <r>
    <x v="31"/>
    <x v="52"/>
    <x v="12"/>
    <x v="57"/>
    <n v="2"/>
    <n v="245"/>
    <s v="Richard Ekkebus"/>
    <n v="2005"/>
    <n v="46"/>
    <n v="4.7"/>
    <s v="Fish and Chips"/>
    <n v="20"/>
    <x v="2"/>
    <s v="Two Stars"/>
    <s v="Asia"/>
    <x v="1"/>
    <x v="0"/>
    <n v="52"/>
    <x v="1"/>
    <s v="UPI, Card"/>
    <s v="Customer Choice"/>
    <m/>
    <s v="Arjun Verma"/>
    <n v="202916"/>
    <n v="6666"/>
    <n v="53.800800000000002"/>
    <n v="-1.5490999999999999"/>
    <s v="Legacy"/>
    <s v="No"/>
    <s v="Table Only"/>
    <s v="Excellent"/>
  </r>
  <r>
    <x v="41"/>
    <x v="3"/>
    <x v="3"/>
    <x v="49"/>
    <n v="0"/>
    <n v="155"/>
    <s v="Enrique Olvera"/>
    <n v="2000"/>
    <n v="55"/>
    <n v="4.7"/>
    <s v="Macarons"/>
    <n v="25"/>
    <x v="2"/>
    <s v="No Stars"/>
    <s v="North America"/>
    <x v="0"/>
    <x v="0"/>
    <n v="30"/>
    <x v="0"/>
    <s v="UPI, Card"/>
    <s v="Seasonal Special"/>
    <m/>
    <s v="Riya Patel"/>
    <n v="56387"/>
    <n v="5533"/>
    <n v="48.8566"/>
    <n v="2.3521999999999998"/>
    <s v="Legacy"/>
    <s v="No"/>
    <s v="Online + Table"/>
    <s v="Excellent"/>
  </r>
  <r>
    <x v="19"/>
    <x v="54"/>
    <x v="19"/>
    <x v="38"/>
    <n v="3"/>
    <n v="290"/>
    <s v="Massimiliano Alajmo"/>
    <n v="1981"/>
    <n v="50"/>
    <n v="4.7"/>
    <s v="Butter Chicken"/>
    <n v="44"/>
    <x v="0"/>
    <s v="Three Stars"/>
    <s v="Europe"/>
    <x v="1"/>
    <x v="0"/>
    <n v="42"/>
    <x v="1"/>
    <s v="UPI, Card"/>
    <s v="Customer Choice"/>
    <s v="SAQDYW4Z8IO2QL4"/>
    <s v="Haruto Tanaka"/>
    <n v="387601"/>
    <n v="6362"/>
    <n v="26.912400000000002"/>
    <n v="75.787300000000002"/>
    <s v="Legacy"/>
    <s v="Yes"/>
    <s v="Table Only"/>
    <s v="Excellent"/>
  </r>
  <r>
    <x v="16"/>
    <x v="40"/>
    <x v="19"/>
    <x v="38"/>
    <n v="3"/>
    <n v="420"/>
    <s v="Rasmus Kofoed"/>
    <n v="2007"/>
    <n v="40"/>
    <n v="4.7"/>
    <s v="Butter Chicken"/>
    <n v="18"/>
    <x v="1"/>
    <s v="Three Stars"/>
    <s v="Europe"/>
    <x v="0"/>
    <x v="1"/>
    <n v="71"/>
    <x v="0"/>
    <s v="Cash, Card"/>
    <s v="Bestselling Dish"/>
    <s v="2AY4TIHDO0N28XA"/>
    <s v="John Smith"/>
    <n v="103002"/>
    <n v="5317"/>
    <n v="17.385000000000002"/>
    <n v="78.486699999999999"/>
    <s v="Legacy"/>
    <s v="Yes"/>
    <s v="Online Only"/>
    <s v="Excellent"/>
  </r>
  <r>
    <x v="32"/>
    <x v="26"/>
    <x v="12"/>
    <x v="54"/>
    <n v="2"/>
    <n v="250"/>
    <s v="Oriol Castro"/>
    <n v="2014"/>
    <n v="52"/>
    <n v="4.5999999999999996"/>
    <s v="Chicken Tikka Pizza"/>
    <n v="11"/>
    <x v="0"/>
    <s v="Two Stars"/>
    <s v="Europe"/>
    <x v="0"/>
    <x v="0"/>
    <n v="29"/>
    <x v="1"/>
    <s v="Cash, Card"/>
    <s v="Customer Choice"/>
    <m/>
    <s v="Emily Clark"/>
    <n v="24416"/>
    <n v="5208"/>
    <n v="51.507399999999997"/>
    <n v="-0.1278"/>
    <s v="Established"/>
    <s v="No"/>
    <s v="Online + Table"/>
    <s v="Excellent"/>
  </r>
  <r>
    <x v="8"/>
    <x v="37"/>
    <x v="19"/>
    <x v="41"/>
    <n v="3"/>
    <n v="295"/>
    <s v="Juan Mari Arzak"/>
    <n v="1897"/>
    <n v="50"/>
    <n v="4.8"/>
    <s v="Dhokla"/>
    <n v="128"/>
    <x v="0"/>
    <s v="Three Stars"/>
    <s v="Europe"/>
    <x v="1"/>
    <x v="0"/>
    <n v="21"/>
    <x v="1"/>
    <s v="All Methods Accepted"/>
    <s v="Customer Choice"/>
    <s v="4UUKK3W4LWAQC3V"/>
    <s v="John Smith"/>
    <n v="318990"/>
    <n v="3960"/>
    <n v="12.9716"/>
    <n v="77.5946"/>
    <s v="Legacy"/>
    <s v="Yes"/>
    <s v="Table Only"/>
    <s v="Excellent"/>
  </r>
  <r>
    <x v="24"/>
    <x v="51"/>
    <x v="2"/>
    <x v="42"/>
    <n v="2"/>
    <n v="325"/>
    <s v="Kyle &amp; Katina Connaughton"/>
    <n v="2016"/>
    <n v="48"/>
    <n v="4.7"/>
    <s v="Burrito"/>
    <n v="9"/>
    <x v="0"/>
    <s v="Two Stars"/>
    <s v="North America"/>
    <x v="1"/>
    <x v="0"/>
    <n v="31"/>
    <x v="1"/>
    <s v="Cash, UPI"/>
    <s v="Seasonal Special"/>
    <m/>
    <s v="Amit Sharma"/>
    <n v="485076"/>
    <n v="994"/>
    <n v="34.052199999999999"/>
    <n v="-118.2437"/>
    <s v="Established"/>
    <s v="No"/>
    <s v="Table Only"/>
    <s v="Excellent"/>
  </r>
  <r>
    <x v="11"/>
    <x v="37"/>
    <x v="19"/>
    <x v="53"/>
    <n v="3"/>
    <n v="385"/>
    <s v="Yannick Alléno"/>
    <n v="2003"/>
    <n v="55"/>
    <n v="4.8"/>
    <s v="Gatte ki Sabzi"/>
    <n v="22"/>
    <x v="0"/>
    <s v="Three Stars"/>
    <s v="Europe"/>
    <x v="0"/>
    <x v="0"/>
    <n v="74"/>
    <x v="0"/>
    <s v="UPI, Card"/>
    <s v="Customer Choice"/>
    <s v="RLWK74RBCJYDFJF"/>
    <s v="Lucas Martin"/>
    <n v="306744"/>
    <n v="1666"/>
    <n v="12.9716"/>
    <n v="77.5946"/>
    <s v="Legacy"/>
    <s v="Yes"/>
    <s v="Online + Table"/>
    <s v="Excellent"/>
  </r>
  <r>
    <x v="14"/>
    <x v="34"/>
    <x v="19"/>
    <x v="36"/>
    <n v="3"/>
    <n v="305"/>
    <s v="Pascal Barbot"/>
    <n v="2000"/>
    <n v="25"/>
    <n v="4.8"/>
    <s v="Fusion Tikka"/>
    <n v="25"/>
    <x v="0"/>
    <s v="Three Stars"/>
    <s v="Europe"/>
    <x v="0"/>
    <x v="1"/>
    <n v="61"/>
    <x v="0"/>
    <s v="Cash, UPI"/>
    <s v="Bestselling Dish"/>
    <s v="LESS8KFZ0FWDH2K"/>
    <s v="John Smith"/>
    <n v="100990"/>
    <n v="7667"/>
    <n v="28.7041"/>
    <n v="77.102500000000006"/>
    <s v="Legacy"/>
    <s v="Yes"/>
    <s v="Online Only"/>
    <s v="Excellent"/>
  </r>
  <r>
    <x v="11"/>
    <x v="34"/>
    <x v="19"/>
    <x v="37"/>
    <n v="3"/>
    <n v="385"/>
    <s v="Yannick Alléno"/>
    <n v="2003"/>
    <n v="55"/>
    <n v="4.8"/>
    <s v="Vada Pav"/>
    <n v="22"/>
    <x v="0"/>
    <s v="Three Stars"/>
    <s v="Europe"/>
    <x v="0"/>
    <x v="1"/>
    <n v="28"/>
    <x v="0"/>
    <s v="All Methods Accepted"/>
    <s v="Chef Special"/>
    <s v="E2L4T60581O6U04"/>
    <s v="Emily Clark"/>
    <n v="165458"/>
    <n v="1094"/>
    <n v="28.7041"/>
    <n v="77.102500000000006"/>
    <s v="Legacy"/>
    <s v="Yes"/>
    <s v="Online Only"/>
    <s v="Excellent"/>
  </r>
  <r>
    <x v="26"/>
    <x v="36"/>
    <x v="19"/>
    <x v="39"/>
    <n v="2"/>
    <n v="275"/>
    <s v="Yoshihiro Narisawa"/>
    <n v="2003"/>
    <n v="36"/>
    <n v="4.7"/>
    <s v="Nihari"/>
    <n v="22"/>
    <x v="0"/>
    <s v="Two Stars"/>
    <s v="Asia"/>
    <x v="0"/>
    <x v="0"/>
    <n v="28"/>
    <x v="1"/>
    <s v="All Methods Accepted"/>
    <s v="Chef Special"/>
    <s v="2PUVB96AD05GZBA"/>
    <s v="Lucas Martin"/>
    <n v="293710"/>
    <n v="5562"/>
    <n v="22.572600000000001"/>
    <n v="88.363900000000001"/>
    <s v="Legacy"/>
    <s v="Yes"/>
    <s v="Online + Table"/>
    <s v="Excellent"/>
  </r>
  <r>
    <x v="8"/>
    <x v="48"/>
    <x v="0"/>
    <x v="46"/>
    <n v="3"/>
    <n v="295"/>
    <s v="Juan Mari Arzak"/>
    <n v="1897"/>
    <n v="50"/>
    <n v="4.8"/>
    <s v="Spaghetti Carbonara"/>
    <n v="128"/>
    <x v="0"/>
    <s v="Three Stars"/>
    <s v="Europe"/>
    <x v="0"/>
    <x v="0"/>
    <n v="46"/>
    <x v="0"/>
    <s v="Cash, UPI"/>
    <s v="Seasonal Special"/>
    <m/>
    <s v="Amit Sharma"/>
    <n v="291799"/>
    <n v="4878"/>
    <n v="43.769599999999997"/>
    <n v="11.255800000000001"/>
    <s v="Legacy"/>
    <s v="No"/>
    <s v="Online + Table"/>
    <s v="Excellent"/>
  </r>
  <r>
    <x v="16"/>
    <x v="53"/>
    <x v="8"/>
    <x v="48"/>
    <n v="3"/>
    <n v="420"/>
    <s v="Rasmus Kofoed"/>
    <n v="2007"/>
    <n v="40"/>
    <n v="4.7"/>
    <s v="Tuna Roll"/>
    <n v="18"/>
    <x v="1"/>
    <s v="Three Stars"/>
    <s v="Europe"/>
    <x v="0"/>
    <x v="0"/>
    <n v="47"/>
    <x v="1"/>
    <s v="Cash, Card"/>
    <s v="Chef Special"/>
    <m/>
    <s v="Riya Patel"/>
    <n v="114223"/>
    <n v="4237"/>
    <n v="34.6937"/>
    <n v="135.50229999999999"/>
    <s v="Legacy"/>
    <s v="No"/>
    <s v="Online + Table"/>
    <s v="Excellent"/>
  </r>
  <r>
    <x v="43"/>
    <x v="41"/>
    <x v="19"/>
    <x v="53"/>
    <n v="0"/>
    <n v="140"/>
    <s v="Jorge Vallejo"/>
    <n v="2012"/>
    <n v="48"/>
    <n v="4.5999999999999996"/>
    <s v="Gatte ki Sabzi"/>
    <n v="13"/>
    <x v="3"/>
    <s v="No Stars"/>
    <s v="North America"/>
    <x v="0"/>
    <x v="1"/>
    <n v="23"/>
    <x v="1"/>
    <s v="Cash, UPI"/>
    <s v="Chef Special"/>
    <s v="638BGK8CKWE117I"/>
    <s v="Lucas Martin"/>
    <n v="72737"/>
    <n v="4352"/>
    <n v="21.170200000000001"/>
    <n v="72.831100000000006"/>
    <s v="Established"/>
    <s v="Yes"/>
    <s v="Online Only"/>
    <s v="Excellent"/>
  </r>
  <r>
    <x v="44"/>
    <x v="51"/>
    <x v="2"/>
    <x v="50"/>
    <n v="0"/>
    <n v="185"/>
    <s v="Thomas &amp; Mathias Sühring"/>
    <n v="2014"/>
    <n v="48"/>
    <n v="4.5999999999999996"/>
    <s v="BBQ Wings"/>
    <n v="11"/>
    <x v="2"/>
    <s v="No Stars"/>
    <s v="Asia"/>
    <x v="0"/>
    <x v="0"/>
    <n v="35"/>
    <x v="0"/>
    <s v="Cash, Card"/>
    <s v="Bestselling Dish"/>
    <m/>
    <s v="Oliver Brown"/>
    <n v="429378"/>
    <n v="6130"/>
    <n v="34.052199999999999"/>
    <n v="-118.2437"/>
    <s v="Established"/>
    <s v="No"/>
    <s v="Online + Table"/>
    <s v="Excellent"/>
  </r>
  <r>
    <x v="9"/>
    <x v="35"/>
    <x v="19"/>
    <x v="40"/>
    <n v="3"/>
    <n v="345"/>
    <s v="Dominique Crenn"/>
    <n v="2011"/>
    <n v="50"/>
    <n v="4.8"/>
    <s v="Idli Sambhar"/>
    <n v="14"/>
    <x v="0"/>
    <s v="Three Stars"/>
    <s v="North America"/>
    <x v="0"/>
    <x v="0"/>
    <n v="71"/>
    <x v="0"/>
    <s v="Cash, UPI"/>
    <s v="Bestselling Dish"/>
    <s v="LTVZGUL60HSVCRK"/>
    <s v="John Smith"/>
    <n v="454898"/>
    <n v="6628"/>
    <n v="19.076000000000001"/>
    <n v="72.877700000000004"/>
    <s v="Established"/>
    <s v="Yes"/>
    <s v="Online + Table"/>
    <s v="Excellent"/>
  </r>
  <r>
    <x v="34"/>
    <x v="59"/>
    <x v="20"/>
    <x v="44"/>
    <n v="2"/>
    <n v="550"/>
    <s v="Rasmus Munk"/>
    <n v="2015"/>
    <n v="50"/>
    <n v="4.5"/>
    <s v="Grilled Salmon"/>
    <n v="10"/>
    <x v="1"/>
    <s v="Two Stars"/>
    <s v="Europe"/>
    <x v="0"/>
    <x v="0"/>
    <n v="31"/>
    <x v="0"/>
    <s v="UPI, Card"/>
    <s v="Customer Choice"/>
    <m/>
    <s v="Haruto Tanaka"/>
    <n v="261653"/>
    <n v="7838"/>
    <n v="-27.469799999999999"/>
    <n v="153.02510000000001"/>
    <s v="Established"/>
    <s v="No"/>
    <s v="Online + Table"/>
    <s v="Excellent"/>
  </r>
  <r>
    <x v="45"/>
    <x v="14"/>
    <x v="2"/>
    <x v="50"/>
    <n v="0"/>
    <n v="145"/>
    <s v="Rodolfo Guzmán"/>
    <n v="2006"/>
    <n v="40"/>
    <n v="4.5999999999999996"/>
    <s v="BBQ Wings"/>
    <n v="19"/>
    <x v="3"/>
    <s v="No Stars"/>
    <s v="South America"/>
    <x v="1"/>
    <x v="0"/>
    <n v="61"/>
    <x v="1"/>
    <s v="Cash, UPI"/>
    <s v="Customer Choice"/>
    <m/>
    <s v="John Smith"/>
    <n v="429424"/>
    <n v="2383"/>
    <n v="41.878100000000003"/>
    <n v="-87.629800000000003"/>
    <s v="Legacy"/>
    <s v="No"/>
    <s v="Table Only"/>
    <s v="Excellent"/>
  </r>
  <r>
    <x v="24"/>
    <x v="35"/>
    <x v="19"/>
    <x v="40"/>
    <n v="2"/>
    <n v="325"/>
    <s v="Kyle &amp; Katina Connaughton"/>
    <n v="2016"/>
    <n v="48"/>
    <n v="4.7"/>
    <s v="Chettinad Chicken"/>
    <n v="9"/>
    <x v="0"/>
    <s v="Two Stars"/>
    <s v="North America"/>
    <x v="0"/>
    <x v="0"/>
    <n v="39"/>
    <x v="0"/>
    <s v="Cash, UPI"/>
    <s v="Chef Special"/>
    <s v="L7TPTO41JQ7UEIQ"/>
    <s v="Arjun Verma"/>
    <n v="213703"/>
    <n v="2566"/>
    <n v="19.076000000000001"/>
    <n v="72.877700000000004"/>
    <s v="Established"/>
    <s v="Yes"/>
    <s v="Online + Table"/>
    <s v="Excellent"/>
  </r>
  <r>
    <x v="17"/>
    <x v="44"/>
    <x v="20"/>
    <x v="44"/>
    <n v="3"/>
    <n v="365"/>
    <s v="Daniel Humm"/>
    <n v="1998"/>
    <n v="80"/>
    <n v="4.7"/>
    <s v="Lobster Roll"/>
    <n v="27"/>
    <x v="0"/>
    <s v="Three Stars"/>
    <s v="North America"/>
    <x v="1"/>
    <x v="0"/>
    <n v="42"/>
    <x v="1"/>
    <s v="UPI, Card"/>
    <s v="Customer Choice"/>
    <m/>
    <s v="Arjun Verma"/>
    <n v="458339"/>
    <n v="4931"/>
    <n v="-33.8688"/>
    <n v="151.20930000000001"/>
    <s v="Legacy"/>
    <s v="No"/>
    <s v="Table Only"/>
    <s v="Excellent"/>
  </r>
  <r>
    <x v="38"/>
    <x v="61"/>
    <x v="20"/>
    <x v="19"/>
    <n v="1"/>
    <n v="95"/>
    <s v="Bertrand Grébaut"/>
    <n v="2011"/>
    <n v="28"/>
    <n v="4.5"/>
    <s v="Noodle Bowl"/>
    <n v="14"/>
    <x v="3"/>
    <s v="One Star"/>
    <s v="Europe"/>
    <x v="0"/>
    <x v="1"/>
    <n v="54"/>
    <x v="0"/>
    <s v="Cash, Card"/>
    <s v="Bestselling Dish"/>
    <m/>
    <s v="Francesco Rossi"/>
    <n v="498570"/>
    <n v="2957"/>
    <n v="-37.813600000000001"/>
    <n v="144.9631"/>
    <s v="Established"/>
    <s v="No"/>
    <s v="Online Only"/>
    <s v="Excellent"/>
  </r>
  <r>
    <x v="41"/>
    <x v="40"/>
    <x v="19"/>
    <x v="37"/>
    <n v="0"/>
    <n v="155"/>
    <s v="Enrique Olvera"/>
    <n v="2000"/>
    <n v="55"/>
    <n v="4.7"/>
    <s v="Vada Pav"/>
    <n v="25"/>
    <x v="2"/>
    <s v="No Stars"/>
    <s v="North America"/>
    <x v="1"/>
    <x v="0"/>
    <n v="59"/>
    <x v="0"/>
    <s v="All Methods Accepted"/>
    <s v="Chef Special"/>
    <s v="IZVN3WB9FG6DE3D"/>
    <s v="Lucas Martin"/>
    <n v="230880"/>
    <n v="3004"/>
    <n v="17.385000000000002"/>
    <n v="78.486699999999999"/>
    <s v="Legacy"/>
    <s v="Yes"/>
    <s v="Table Only"/>
    <s v="Excellent"/>
  </r>
  <r>
    <x v="34"/>
    <x v="59"/>
    <x v="20"/>
    <x v="58"/>
    <n v="2"/>
    <n v="550"/>
    <s v="Rasmus Munk"/>
    <n v="2015"/>
    <n v="50"/>
    <n v="4.5"/>
    <s v="Lamb Chops"/>
    <n v="10"/>
    <x v="1"/>
    <s v="Two Stars"/>
    <s v="Europe"/>
    <x v="1"/>
    <x v="0"/>
    <n v="41"/>
    <x v="1"/>
    <s v="All Methods Accepted"/>
    <s v="Chef Special"/>
    <m/>
    <s v="Francesco Rossi"/>
    <n v="364647"/>
    <n v="7379"/>
    <n v="-27.469799999999999"/>
    <n v="153.02510000000001"/>
    <s v="Established"/>
    <s v="No"/>
    <s v="Table Only"/>
    <s v="Excellent"/>
  </r>
  <r>
    <x v="28"/>
    <x v="51"/>
    <x v="2"/>
    <x v="52"/>
    <n v="2"/>
    <n v="265"/>
    <s v="Heinz Reitbauer"/>
    <n v="2005"/>
    <n v="60"/>
    <n v="4.7"/>
    <s v="Prime Rib"/>
    <n v="20"/>
    <x v="0"/>
    <s v="Two Stars"/>
    <s v="Europe"/>
    <x v="0"/>
    <x v="1"/>
    <n v="57"/>
    <x v="1"/>
    <s v="All Methods Accepted"/>
    <s v="Bestselling Dish"/>
    <m/>
    <s v="John Smith"/>
    <n v="147610"/>
    <n v="774"/>
    <n v="34.052199999999999"/>
    <n v="-118.2437"/>
    <s v="Legacy"/>
    <s v="No"/>
    <s v="Online Only"/>
    <s v="Excellent"/>
  </r>
  <r>
    <x v="33"/>
    <x v="37"/>
    <x v="19"/>
    <x v="39"/>
    <n v="2"/>
    <n v="275"/>
    <s v="Andoni Luis Aduriz"/>
    <n v="1998"/>
    <n v="20"/>
    <n v="4.5999999999999996"/>
    <s v="Nihari"/>
    <n v="27"/>
    <x v="0"/>
    <s v="Two Stars"/>
    <s v="Europe"/>
    <x v="0"/>
    <x v="0"/>
    <n v="31"/>
    <x v="0"/>
    <s v="All Methods Accepted"/>
    <s v="Seasonal Special"/>
    <s v="72GFZXGE5CQXP8N"/>
    <s v="Amit Sharma"/>
    <n v="34627"/>
    <n v="4967"/>
    <n v="12.9716"/>
    <n v="77.5946"/>
    <s v="Legacy"/>
    <s v="Yes"/>
    <s v="Online + Table"/>
    <s v="Excellent"/>
  </r>
  <r>
    <x v="0"/>
    <x v="39"/>
    <x v="19"/>
    <x v="41"/>
    <n v="3"/>
    <n v="320"/>
    <s v="Massimo Bottura"/>
    <n v="1995"/>
    <n v="28"/>
    <n v="4.9000000000000004"/>
    <s v="Dhokla"/>
    <n v="30"/>
    <x v="0"/>
    <s v="Three Stars"/>
    <s v="Europe"/>
    <x v="0"/>
    <x v="0"/>
    <n v="53"/>
    <x v="0"/>
    <s v="UPI, Card"/>
    <s v="Bestselling Dish"/>
    <s v="MUM0WGGTRY72OS6"/>
    <s v="Sara Kapoor"/>
    <n v="480766"/>
    <n v="7714"/>
    <n v="18.520399999999999"/>
    <n v="73.856700000000004"/>
    <s v="Legacy"/>
    <s v="Yes"/>
    <s v="Online + Table"/>
    <s v="Excellent"/>
  </r>
  <r>
    <x v="30"/>
    <x v="54"/>
    <x v="19"/>
    <x v="38"/>
    <n v="2"/>
    <n v="285"/>
    <s v="André Chiang"/>
    <n v="2010"/>
    <n v="30"/>
    <n v="4.7"/>
    <s v="Butter Chicken"/>
    <n v="15"/>
    <x v="0"/>
    <s v="Two Stars"/>
    <s v="Asia"/>
    <x v="1"/>
    <x v="1"/>
    <n v="36"/>
    <x v="1"/>
    <s v="All Methods Accepted"/>
    <s v="Bestselling Dish"/>
    <s v="8AXRHT7SHG1IDPT"/>
    <s v="Arjun Verma"/>
    <n v="224442"/>
    <n v="1265"/>
    <n v="26.912400000000002"/>
    <n v="75.787300000000002"/>
    <s v="Legacy"/>
    <s v="Yes"/>
    <s v="None"/>
    <s v="Excellent"/>
  </r>
  <r>
    <x v="40"/>
    <x v="58"/>
    <x v="12"/>
    <x v="47"/>
    <n v="0"/>
    <n v="165"/>
    <s v="Mitsuharu Tsumura"/>
    <n v="2009"/>
    <n v="36"/>
    <n v="4.7"/>
    <s v="Truffle Pasta"/>
    <n v="16"/>
    <x v="2"/>
    <s v="No Stars"/>
    <s v="South America"/>
    <x v="0"/>
    <x v="0"/>
    <n v="41"/>
    <x v="0"/>
    <s v="Cash, Card"/>
    <s v="Chef Special"/>
    <m/>
    <s v="Oliver Brown"/>
    <n v="120867"/>
    <n v="838"/>
    <n v="52.486199999999997"/>
    <n v="-1.8904000000000001"/>
    <s v="Legacy"/>
    <s v="No"/>
    <s v="Online + Table"/>
    <s v="Excellent"/>
  </r>
  <r>
    <x v="15"/>
    <x v="45"/>
    <x v="2"/>
    <x v="50"/>
    <n v="3"/>
    <n v="280"/>
    <s v="Joan Roca"/>
    <n v="1986"/>
    <n v="45"/>
    <n v="4.7"/>
    <s v="BBQ Wings"/>
    <n v="39"/>
    <x v="0"/>
    <s v="Three Stars"/>
    <s v="Europe"/>
    <x v="1"/>
    <x v="1"/>
    <n v="39"/>
    <x v="0"/>
    <s v="Cash, Card"/>
    <s v="Chef Special"/>
    <m/>
    <s v="Amit Sharma"/>
    <n v="403794"/>
    <n v="4184"/>
    <n v="29.760400000000001"/>
    <n v="-95.369799999999998"/>
    <s v="Legacy"/>
    <s v="No"/>
    <s v="None"/>
    <s v="Excellent"/>
  </r>
  <r>
    <x v="42"/>
    <x v="41"/>
    <x v="19"/>
    <x v="39"/>
    <n v="0"/>
    <n v="195"/>
    <s v="Gaggan Anand"/>
    <n v="2017"/>
    <n v="14"/>
    <n v="4.5999999999999996"/>
    <s v="Biryani"/>
    <n v="8"/>
    <x v="2"/>
    <s v="No Stars"/>
    <s v="Asia"/>
    <x v="1"/>
    <x v="0"/>
    <n v="33"/>
    <x v="1"/>
    <s v="All Methods Accepted"/>
    <s v="Chef Special"/>
    <s v="W0YPIBDH10I5ND7"/>
    <s v="Arjun Verma"/>
    <n v="363003"/>
    <n v="6825"/>
    <n v="21.170200000000001"/>
    <n v="72.831100000000006"/>
    <s v="Established"/>
    <s v="Yes"/>
    <s v="Table Only"/>
    <s v="Excellent"/>
  </r>
  <r>
    <x v="37"/>
    <x v="59"/>
    <x v="20"/>
    <x v="58"/>
    <n v="1"/>
    <n v="165"/>
    <s v="Dave Pynt"/>
    <n v="2013"/>
    <n v="26"/>
    <n v="4.5999999999999996"/>
    <s v="Wagyu Steak"/>
    <n v="12"/>
    <x v="2"/>
    <s v="One Star"/>
    <s v="Asia"/>
    <x v="0"/>
    <x v="0"/>
    <n v="64"/>
    <x v="0"/>
    <s v="Cash, Card"/>
    <s v="Customer Choice"/>
    <m/>
    <s v="Oliver Brown"/>
    <n v="111683"/>
    <n v="4384"/>
    <n v="-27.469799999999999"/>
    <n v="153.02510000000001"/>
    <s v="Established"/>
    <s v="No"/>
    <s v="Online + Table"/>
    <s v="Excellent"/>
  </r>
  <r>
    <x v="10"/>
    <x v="34"/>
    <x v="19"/>
    <x v="41"/>
    <n v="3"/>
    <n v="298"/>
    <s v="Corey Lee"/>
    <n v="2010"/>
    <n v="56"/>
    <n v="4.8"/>
    <s v="Thepla"/>
    <n v="15"/>
    <x v="0"/>
    <s v="Three Stars"/>
    <s v="North America"/>
    <x v="1"/>
    <x v="1"/>
    <n v="58"/>
    <x v="1"/>
    <s v="Cash, Card"/>
    <s v="Customer Choice"/>
    <s v="4JZESBVYXC2IQQM"/>
    <s v="John Smith"/>
    <n v="225391"/>
    <n v="5842"/>
    <n v="28.7041"/>
    <n v="77.102500000000006"/>
    <s v="Legacy"/>
    <s v="Yes"/>
    <s v="None"/>
    <s v="Excellent"/>
  </r>
  <r>
    <x v="44"/>
    <x v="14"/>
    <x v="2"/>
    <x v="42"/>
    <n v="0"/>
    <n v="185"/>
    <s v="Thomas &amp; Mathias Sühring"/>
    <n v="2014"/>
    <n v="48"/>
    <n v="4.5999999999999996"/>
    <s v="Tacos"/>
    <n v="11"/>
    <x v="2"/>
    <s v="No Stars"/>
    <s v="Asia"/>
    <x v="0"/>
    <x v="0"/>
    <n v="64"/>
    <x v="0"/>
    <s v="Cash, Card"/>
    <s v="Bestselling Dish"/>
    <m/>
    <s v="Oliver Brown"/>
    <n v="229494"/>
    <n v="5849"/>
    <n v="41.878100000000003"/>
    <n v="-87.629800000000003"/>
    <s v="Established"/>
    <s v="No"/>
    <s v="Online + Table"/>
    <s v="Excellent"/>
  </r>
  <r>
    <x v="21"/>
    <x v="47"/>
    <x v="3"/>
    <x v="9"/>
    <n v="3"/>
    <n v="570"/>
    <s v="Paul Pairet"/>
    <n v="2012"/>
    <n v="10"/>
    <n v="4.5999999999999996"/>
    <s v="Truffle Risotto"/>
    <n v="13"/>
    <x v="1"/>
    <s v="Three Stars"/>
    <s v="Asia"/>
    <x v="0"/>
    <x v="0"/>
    <n v="38"/>
    <x v="0"/>
    <s v="Cash, Card"/>
    <s v="Customer Choice"/>
    <m/>
    <s v="Amit Sharma"/>
    <n v="272912"/>
    <n v="739"/>
    <n v="43.7102"/>
    <n v="7.2619999999999996"/>
    <s v="Established"/>
    <s v="No"/>
    <s v="Online + Table"/>
    <s v="Excellent"/>
  </r>
  <r>
    <x v="3"/>
    <x v="39"/>
    <x v="19"/>
    <x v="37"/>
    <n v="3"/>
    <n v="425"/>
    <s v="Alain Passard"/>
    <n v="1986"/>
    <n v="40"/>
    <n v="4.9000000000000004"/>
    <s v="Pani Puri"/>
    <n v="39"/>
    <x v="1"/>
    <s v="Three Stars"/>
    <s v="Europe"/>
    <x v="0"/>
    <x v="0"/>
    <n v="61"/>
    <x v="1"/>
    <s v="UPI, Card"/>
    <s v="Customer Choice"/>
    <s v="F5I0YNQ9NRBLYRK"/>
    <s v="Riya Patel"/>
    <n v="385999"/>
    <n v="6410"/>
    <n v="18.520399999999999"/>
    <n v="73.856700000000004"/>
    <s v="Legacy"/>
    <s v="Yes"/>
    <s v="Online + Table"/>
    <s v="Excellent"/>
  </r>
  <r>
    <x v="38"/>
    <x v="34"/>
    <x v="19"/>
    <x v="39"/>
    <n v="1"/>
    <n v="95"/>
    <s v="Bertrand Grébaut"/>
    <n v="2011"/>
    <n v="28"/>
    <n v="4.5"/>
    <s v="Korma"/>
    <n v="14"/>
    <x v="3"/>
    <s v="One Star"/>
    <s v="Europe"/>
    <x v="1"/>
    <x v="0"/>
    <n v="65"/>
    <x v="0"/>
    <s v="Cash, Card"/>
    <s v="Bestselling Dish"/>
    <s v="NYXPQS5K1M0M87S"/>
    <s v="John Smith"/>
    <n v="369635"/>
    <n v="1315"/>
    <n v="28.7041"/>
    <n v="77.102500000000006"/>
    <s v="Established"/>
    <s v="Yes"/>
    <s v="Table Only"/>
    <s v="Excellent"/>
  </r>
  <r>
    <x v="3"/>
    <x v="60"/>
    <x v="21"/>
    <x v="59"/>
    <n v="3"/>
    <n v="425"/>
    <s v="Alain Passard"/>
    <n v="1986"/>
    <n v="40"/>
    <n v="4.9000000000000004"/>
    <s v="Tourtière"/>
    <n v="39"/>
    <x v="1"/>
    <s v="Three Stars"/>
    <s v="Europe"/>
    <x v="1"/>
    <x v="1"/>
    <n v="32"/>
    <x v="0"/>
    <s v="All Methods Accepted"/>
    <s v="Bestselling Dish"/>
    <m/>
    <s v="Lucas Martin"/>
    <n v="411944"/>
    <n v="1846"/>
    <n v="45.5017"/>
    <n v="-73.567300000000003"/>
    <s v="Legacy"/>
    <s v="No"/>
    <s v="None"/>
    <s v="Excellent"/>
  </r>
  <r>
    <x v="37"/>
    <x v="58"/>
    <x v="12"/>
    <x v="47"/>
    <n v="1"/>
    <n v="165"/>
    <s v="Dave Pynt"/>
    <n v="2013"/>
    <n v="26"/>
    <n v="4.5999999999999996"/>
    <s v="Truffle Pasta"/>
    <n v="12"/>
    <x v="2"/>
    <s v="One Star"/>
    <s v="Asia"/>
    <x v="0"/>
    <x v="0"/>
    <n v="21"/>
    <x v="0"/>
    <s v="Cash, Card"/>
    <s v="Customer Choice"/>
    <m/>
    <s v="Amit Sharma"/>
    <n v="115551"/>
    <n v="6521"/>
    <n v="52.486199999999997"/>
    <n v="-1.8904000000000001"/>
    <s v="Established"/>
    <s v="No"/>
    <s v="Online + Table"/>
    <s v="Excellent"/>
  </r>
  <r>
    <x v="30"/>
    <x v="45"/>
    <x v="2"/>
    <x v="50"/>
    <n v="2"/>
    <n v="285"/>
    <s v="André Chiang"/>
    <n v="2010"/>
    <n v="30"/>
    <n v="4.7"/>
    <s v="BBQ Wings"/>
    <n v="15"/>
    <x v="0"/>
    <s v="Two Stars"/>
    <s v="Asia"/>
    <x v="0"/>
    <x v="0"/>
    <n v="70"/>
    <x v="1"/>
    <s v="UPI, Card"/>
    <s v="Bestselling Dish"/>
    <m/>
    <s v="Sara Kapoor"/>
    <n v="295852"/>
    <n v="6863"/>
    <n v="29.760400000000001"/>
    <n v="-95.369799999999998"/>
    <s v="Legacy"/>
    <s v="No"/>
    <s v="Online + Table"/>
    <s v="Excellent"/>
  </r>
  <r>
    <x v="36"/>
    <x v="26"/>
    <x v="12"/>
    <x v="54"/>
    <n v="1"/>
    <n v="165"/>
    <s v="Isaac McHale"/>
    <n v="2013"/>
    <n v="40"/>
    <n v="4.5999999999999996"/>
    <s v="Chicken Tikka Pizza"/>
    <n v="12"/>
    <x v="2"/>
    <s v="One Star"/>
    <s v="Europe"/>
    <x v="0"/>
    <x v="0"/>
    <n v="46"/>
    <x v="0"/>
    <s v="Cash, UPI"/>
    <s v="Customer Choice"/>
    <m/>
    <s v="Emily Clark"/>
    <n v="356043"/>
    <n v="2239"/>
    <n v="51.507399999999997"/>
    <n v="-0.1278"/>
    <s v="Established"/>
    <s v="No"/>
    <s v="Online + Table"/>
    <s v="Excellent"/>
  </r>
  <r>
    <x v="8"/>
    <x v="45"/>
    <x v="2"/>
    <x v="42"/>
    <n v="3"/>
    <n v="295"/>
    <s v="Juan Mari Arzak"/>
    <n v="1897"/>
    <n v="50"/>
    <n v="4.8"/>
    <s v="Burrito"/>
    <n v="128"/>
    <x v="0"/>
    <s v="Three Stars"/>
    <s v="Europe"/>
    <x v="0"/>
    <x v="0"/>
    <n v="25"/>
    <x v="0"/>
    <s v="Cash, Card"/>
    <s v="Bestselling Dish"/>
    <m/>
    <s v="John Smith"/>
    <n v="483893"/>
    <n v="7776"/>
    <n v="29.760400000000001"/>
    <n v="-95.369799999999998"/>
    <s v="Legacy"/>
    <s v="No"/>
    <s v="Online + Table"/>
    <s v="Excellent"/>
  </r>
  <r>
    <x v="18"/>
    <x v="40"/>
    <x v="19"/>
    <x v="53"/>
    <n v="3"/>
    <n v="385"/>
    <s v="Grant Achatz"/>
    <n v="2005"/>
    <n v="64"/>
    <n v="4.7"/>
    <s v="Gatte ki Sabzi"/>
    <n v="20"/>
    <x v="0"/>
    <s v="Three Stars"/>
    <s v="North America"/>
    <x v="1"/>
    <x v="1"/>
    <n v="54"/>
    <x v="0"/>
    <s v="UPI, Card"/>
    <s v="Seasonal Special"/>
    <s v="9H9PE2MUB8UG014"/>
    <s v="Riya Patel"/>
    <n v="331498"/>
    <n v="2306"/>
    <n v="17.385000000000002"/>
    <n v="78.486699999999999"/>
    <s v="Legacy"/>
    <s v="Yes"/>
    <s v="None"/>
    <s v="Excellent"/>
  </r>
  <r>
    <x v="25"/>
    <x v="37"/>
    <x v="19"/>
    <x v="38"/>
    <n v="2"/>
    <n v="245"/>
    <s v="Tim Raue"/>
    <n v="2010"/>
    <n v="48"/>
    <n v="4.7"/>
    <s v="Paneer Butter Masala"/>
    <n v="15"/>
    <x v="2"/>
    <s v="Two Stars"/>
    <s v="Europe"/>
    <x v="0"/>
    <x v="0"/>
    <n v="24"/>
    <x v="0"/>
    <s v="All Methods Accepted"/>
    <s v="Chef Special"/>
    <s v="J8MEP148WKABUQP"/>
    <s v="Oliver Brown"/>
    <n v="264414"/>
    <n v="2785"/>
    <n v="12.9716"/>
    <n v="77.5946"/>
    <s v="Legacy"/>
    <s v="Yes"/>
    <s v="Online + Table"/>
    <s v="Excellent"/>
  </r>
  <r>
    <x v="22"/>
    <x v="38"/>
    <x v="19"/>
    <x v="36"/>
    <n v="2"/>
    <n v="450"/>
    <s v="René Redzepi"/>
    <n v="2003"/>
    <n v="40"/>
    <n v="4.8"/>
    <s v="Truffle Naan"/>
    <n v="22"/>
    <x v="1"/>
    <s v="Two Stars"/>
    <s v="Europe"/>
    <x v="1"/>
    <x v="0"/>
    <n v="53"/>
    <x v="1"/>
    <s v="All Methods Accepted"/>
    <s v="Customer Choice"/>
    <s v="U3DTUS1QFQ3Z9Q1"/>
    <s v="Arjun Verma"/>
    <n v="292181"/>
    <n v="7330"/>
    <n v="13.082700000000001"/>
    <n v="80.270700000000005"/>
    <s v="Legacy"/>
    <s v="Yes"/>
    <s v="Table Only"/>
    <s v="Excellent"/>
  </r>
  <r>
    <x v="12"/>
    <x v="45"/>
    <x v="2"/>
    <x v="44"/>
    <n v="3"/>
    <n v="310"/>
    <s v="Heinz Beck"/>
    <n v="1994"/>
    <n v="50"/>
    <n v="4.8"/>
    <s v="Grilled Salmon"/>
    <n v="31"/>
    <x v="0"/>
    <s v="Three Stars"/>
    <s v="Europe"/>
    <x v="1"/>
    <x v="1"/>
    <n v="38"/>
    <x v="0"/>
    <s v="UPI, Card"/>
    <s v="Seasonal Special"/>
    <m/>
    <s v="John Smith"/>
    <n v="452287"/>
    <n v="4238"/>
    <n v="29.760400000000001"/>
    <n v="-95.369799999999998"/>
    <s v="Legacy"/>
    <s v="No"/>
    <s v="None"/>
    <s v="Excellent"/>
  </r>
  <r>
    <x v="37"/>
    <x v="14"/>
    <x v="2"/>
    <x v="52"/>
    <n v="1"/>
    <n v="165"/>
    <s v="Dave Pynt"/>
    <n v="2013"/>
    <n v="26"/>
    <n v="4.5999999999999996"/>
    <s v="Grilled Steak"/>
    <n v="12"/>
    <x v="2"/>
    <s v="One Star"/>
    <s v="Asia"/>
    <x v="1"/>
    <x v="0"/>
    <n v="54"/>
    <x v="0"/>
    <s v="Cash, UPI"/>
    <s v="Bestselling Dish"/>
    <m/>
    <s v="Riya Patel"/>
    <n v="47653"/>
    <n v="3136"/>
    <n v="41.878100000000003"/>
    <n v="-87.629800000000003"/>
    <s v="Established"/>
    <s v="No"/>
    <s v="Table Only"/>
    <s v="Excellent"/>
  </r>
  <r>
    <x v="1"/>
    <x v="58"/>
    <x v="12"/>
    <x v="57"/>
    <n v="3"/>
    <n v="320"/>
    <s v="Julien Royer"/>
    <n v="2008"/>
    <n v="32"/>
    <n v="4.9000000000000004"/>
    <s v="Fish and Chips"/>
    <n v="17"/>
    <x v="0"/>
    <s v="Three Stars"/>
    <s v="Asia"/>
    <x v="0"/>
    <x v="1"/>
    <n v="68"/>
    <x v="0"/>
    <s v="UPI, Card"/>
    <s v="Customer Choice"/>
    <m/>
    <s v="John Smith"/>
    <n v="32804"/>
    <n v="5307"/>
    <n v="52.486199999999997"/>
    <n v="-1.8904000000000001"/>
    <s v="Legacy"/>
    <s v="No"/>
    <s v="Online Only"/>
    <s v="Excellent"/>
  </r>
  <r>
    <x v="31"/>
    <x v="44"/>
    <x v="20"/>
    <x v="19"/>
    <n v="2"/>
    <n v="245"/>
    <s v="Richard Ekkebus"/>
    <n v="2005"/>
    <n v="46"/>
    <n v="4.7"/>
    <s v="Noodle Bowl"/>
    <n v="20"/>
    <x v="2"/>
    <s v="Two Stars"/>
    <s v="Asia"/>
    <x v="1"/>
    <x v="0"/>
    <n v="70"/>
    <x v="1"/>
    <s v="UPI, Card"/>
    <s v="Bestselling Dish"/>
    <m/>
    <s v="Amit Sharma"/>
    <n v="32880"/>
    <n v="5612"/>
    <n v="-33.8688"/>
    <n v="151.20930000000001"/>
    <s v="Legacy"/>
    <s v="No"/>
    <s v="Table Only"/>
    <s v="Excellent"/>
  </r>
  <r>
    <x v="26"/>
    <x v="45"/>
    <x v="2"/>
    <x v="44"/>
    <n v="2"/>
    <n v="275"/>
    <s v="Yoshihiro Narisawa"/>
    <n v="2003"/>
    <n v="36"/>
    <n v="4.7"/>
    <s v="Lobster Roll"/>
    <n v="22"/>
    <x v="0"/>
    <s v="Two Stars"/>
    <s v="Asia"/>
    <x v="1"/>
    <x v="0"/>
    <n v="58"/>
    <x v="1"/>
    <s v="Cash, Card"/>
    <s v="Chef Special"/>
    <m/>
    <s v="Emily Clark"/>
    <n v="236130"/>
    <n v="5388"/>
    <n v="29.760400000000001"/>
    <n v="-95.369799999999998"/>
    <s v="Legacy"/>
    <s v="No"/>
    <s v="Table Only"/>
    <s v="Excellent"/>
  </r>
  <r>
    <x v="14"/>
    <x v="61"/>
    <x v="20"/>
    <x v="58"/>
    <n v="3"/>
    <n v="305"/>
    <s v="Pascal Barbot"/>
    <n v="2000"/>
    <n v="25"/>
    <n v="4.8"/>
    <s v="Wagyu Steak"/>
    <n v="25"/>
    <x v="0"/>
    <s v="Three Stars"/>
    <s v="Europe"/>
    <x v="1"/>
    <x v="1"/>
    <n v="51"/>
    <x v="1"/>
    <s v="Cash, UPI"/>
    <s v="Customer Choice"/>
    <m/>
    <s v="Lucas Martin"/>
    <n v="33861"/>
    <n v="2308"/>
    <n v="-37.813600000000001"/>
    <n v="144.9631"/>
    <s v="Legacy"/>
    <s v="No"/>
    <s v="None"/>
    <s v="Excellent"/>
  </r>
  <r>
    <x v="26"/>
    <x v="39"/>
    <x v="19"/>
    <x v="37"/>
    <n v="2"/>
    <n v="275"/>
    <s v="Yoshihiro Narisawa"/>
    <n v="2003"/>
    <n v="36"/>
    <n v="4.7"/>
    <s v="Vada Pav"/>
    <n v="22"/>
    <x v="0"/>
    <s v="Two Stars"/>
    <s v="Asia"/>
    <x v="0"/>
    <x v="0"/>
    <n v="23"/>
    <x v="0"/>
    <s v="UPI, Card"/>
    <s v="Bestselling Dish"/>
    <s v="QZRHB0L83W9KENT"/>
    <s v="Oliver Brown"/>
    <n v="353560"/>
    <n v="7491"/>
    <n v="18.520399999999999"/>
    <n v="73.856700000000004"/>
    <s v="Legacy"/>
    <s v="Yes"/>
    <s v="Online + Table"/>
    <s v="Excellent"/>
  </r>
  <r>
    <x v="12"/>
    <x v="59"/>
    <x v="20"/>
    <x v="19"/>
    <n v="3"/>
    <n v="310"/>
    <s v="Heinz Beck"/>
    <n v="1994"/>
    <n v="50"/>
    <n v="4.8"/>
    <s v="Noodle Bowl"/>
    <n v="31"/>
    <x v="0"/>
    <s v="Three Stars"/>
    <s v="Europe"/>
    <x v="0"/>
    <x v="0"/>
    <n v="29"/>
    <x v="1"/>
    <s v="All Methods Accepted"/>
    <s v="Seasonal Special"/>
    <m/>
    <s v="Lucas Martin"/>
    <n v="217422"/>
    <n v="1055"/>
    <n v="-27.469799999999999"/>
    <n v="153.02510000000001"/>
    <s v="Legacy"/>
    <s v="No"/>
    <s v="Online + Table"/>
    <s v="Excellent"/>
  </r>
  <r>
    <x v="12"/>
    <x v="61"/>
    <x v="20"/>
    <x v="19"/>
    <n v="3"/>
    <n v="310"/>
    <s v="Heinz Beck"/>
    <n v="1994"/>
    <n v="50"/>
    <n v="4.8"/>
    <s v="Noodle Bowl"/>
    <n v="31"/>
    <x v="0"/>
    <s v="Three Stars"/>
    <s v="Europe"/>
    <x v="1"/>
    <x v="0"/>
    <n v="49"/>
    <x v="0"/>
    <s v="Cash, UPI"/>
    <s v="Customer Choice"/>
    <m/>
    <s v="Lucas Martin"/>
    <n v="5911"/>
    <n v="6399"/>
    <n v="-37.813600000000001"/>
    <n v="144.9631"/>
    <s v="Legacy"/>
    <s v="No"/>
    <s v="Table Only"/>
    <s v="Excellent"/>
  </r>
  <r>
    <x v="48"/>
    <x v="51"/>
    <x v="2"/>
    <x v="52"/>
    <n v="0"/>
    <n v="125"/>
    <s v="Leonor Espinosa"/>
    <n v="2007"/>
    <n v="45"/>
    <n v="4.5"/>
    <s v="Grilled Steak"/>
    <n v="18"/>
    <x v="3"/>
    <s v="No Stars"/>
    <s v="South America"/>
    <x v="1"/>
    <x v="1"/>
    <n v="70"/>
    <x v="1"/>
    <s v="Cash, Card"/>
    <s v="Bestselling Dish"/>
    <m/>
    <s v="Amit Sharma"/>
    <n v="190287"/>
    <n v="2171"/>
    <n v="34.052199999999999"/>
    <n v="-118.2437"/>
    <s v="Legacy"/>
    <s v="No"/>
    <s v="None"/>
    <s v="Excellent"/>
  </r>
  <r>
    <x v="44"/>
    <x v="40"/>
    <x v="19"/>
    <x v="53"/>
    <n v="0"/>
    <n v="185"/>
    <s v="Thomas &amp; Mathias Sühring"/>
    <n v="2014"/>
    <n v="48"/>
    <n v="4.5999999999999996"/>
    <s v="Gatte ki Sabzi"/>
    <n v="11"/>
    <x v="2"/>
    <s v="No Stars"/>
    <s v="Asia"/>
    <x v="0"/>
    <x v="1"/>
    <n v="38"/>
    <x v="0"/>
    <s v="UPI, Card"/>
    <s v="Bestselling Dish"/>
    <s v="BGE2MOX8EUCWBYI"/>
    <s v="John Smith"/>
    <n v="137367"/>
    <n v="4146"/>
    <n v="17.385000000000002"/>
    <n v="78.486699999999999"/>
    <s v="Established"/>
    <s v="Yes"/>
    <s v="Online Only"/>
    <s v="Excellent"/>
  </r>
  <r>
    <x v="49"/>
    <x v="50"/>
    <x v="3"/>
    <x v="9"/>
    <n v="0"/>
    <n v="85"/>
    <s v="James Lowe"/>
    <n v="2014"/>
    <n v="38"/>
    <n v="4.5"/>
    <s v="Truffle Risotto"/>
    <n v="11"/>
    <x v="3"/>
    <s v="No Stars"/>
    <s v="Europe"/>
    <x v="0"/>
    <x v="0"/>
    <n v="25"/>
    <x v="1"/>
    <s v="Cash, Card"/>
    <s v="Chef Special"/>
    <m/>
    <s v="John Smith"/>
    <n v="208559"/>
    <n v="2241"/>
    <n v="45.764000000000003"/>
    <n v="4.8357000000000001"/>
    <s v="Established"/>
    <s v="No"/>
    <s v="Online + Table"/>
    <s v="Excellent"/>
  </r>
  <r>
    <x v="15"/>
    <x v="14"/>
    <x v="2"/>
    <x v="52"/>
    <n v="3"/>
    <n v="280"/>
    <s v="Joan Roca"/>
    <n v="1986"/>
    <n v="45"/>
    <n v="4.7"/>
    <s v="Grilled Steak"/>
    <n v="39"/>
    <x v="0"/>
    <s v="Three Stars"/>
    <s v="Europe"/>
    <x v="1"/>
    <x v="1"/>
    <n v="25"/>
    <x v="0"/>
    <s v="Cash, UPI"/>
    <s v="Seasonal Special"/>
    <m/>
    <s v="Arjun Verma"/>
    <n v="99927"/>
    <n v="4894"/>
    <n v="41.878100000000003"/>
    <n v="-87.629800000000003"/>
    <s v="Legacy"/>
    <s v="No"/>
    <s v="None"/>
    <s v="Excellent"/>
  </r>
  <r>
    <x v="3"/>
    <x v="48"/>
    <x v="0"/>
    <x v="43"/>
    <n v="3"/>
    <n v="425"/>
    <s v="Alain Passard"/>
    <n v="1986"/>
    <n v="40"/>
    <n v="4.9000000000000004"/>
    <s v="Pepperoni"/>
    <n v="39"/>
    <x v="1"/>
    <s v="Three Stars"/>
    <s v="Europe"/>
    <x v="1"/>
    <x v="1"/>
    <n v="28"/>
    <x v="1"/>
    <s v="UPI, Card"/>
    <s v="Bestselling Dish"/>
    <m/>
    <s v="Riya Patel"/>
    <n v="257915"/>
    <n v="4711"/>
    <n v="43.769599999999997"/>
    <n v="11.255800000000001"/>
    <s v="Legacy"/>
    <s v="No"/>
    <s v="None"/>
    <s v="Excellent"/>
  </r>
  <r>
    <x v="9"/>
    <x v="43"/>
    <x v="0"/>
    <x v="7"/>
    <n v="3"/>
    <n v="345"/>
    <s v="Dominique Crenn"/>
    <n v="2011"/>
    <n v="50"/>
    <n v="4.8"/>
    <s v="Risotto"/>
    <n v="14"/>
    <x v="0"/>
    <s v="Three Stars"/>
    <s v="North America"/>
    <x v="0"/>
    <x v="0"/>
    <n v="40"/>
    <x v="1"/>
    <s v="All Methods Accepted"/>
    <s v="Seasonal Special"/>
    <m/>
    <s v="Haruto Tanaka"/>
    <n v="150769"/>
    <n v="7482"/>
    <n v="45.464199999999998"/>
    <n v="9.19"/>
    <s v="Established"/>
    <s v="No"/>
    <s v="Online + Table"/>
    <s v="Excellent"/>
  </r>
  <r>
    <x v="46"/>
    <x v="53"/>
    <x v="8"/>
    <x v="51"/>
    <n v="0"/>
    <n v="285"/>
    <s v="Dan Barber"/>
    <n v="2004"/>
    <n v="70"/>
    <n v="4.5999999999999996"/>
    <s v="Teriyaki Steak"/>
    <n v="21"/>
    <x v="0"/>
    <s v="No Stars"/>
    <s v="North America"/>
    <x v="0"/>
    <x v="0"/>
    <n v="37"/>
    <x v="1"/>
    <s v="UPI, Card"/>
    <s v="Seasonal Special"/>
    <m/>
    <s v="Amit Sharma"/>
    <n v="210457"/>
    <n v="5200"/>
    <n v="34.6937"/>
    <n v="135.50229999999999"/>
    <s v="Legacy"/>
    <s v="No"/>
    <s v="Online + Table"/>
    <s v="Excellent"/>
  </r>
  <r>
    <x v="7"/>
    <x v="53"/>
    <x v="8"/>
    <x v="51"/>
    <n v="3"/>
    <n v="310"/>
    <s v="Enrico Crippa"/>
    <n v="2005"/>
    <n v="35"/>
    <n v="4.8"/>
    <s v="Teriyaki Steak"/>
    <n v="20"/>
    <x v="0"/>
    <s v="Three Stars"/>
    <s v="Europe"/>
    <x v="0"/>
    <x v="1"/>
    <n v="66"/>
    <x v="0"/>
    <s v="All Methods Accepted"/>
    <s v="Chef Special"/>
    <m/>
    <s v="Francesco Rossi"/>
    <n v="37427"/>
    <n v="6964"/>
    <n v="34.6937"/>
    <n v="135.50229999999999"/>
    <s v="Legacy"/>
    <s v="No"/>
    <s v="Online Only"/>
    <s v="Excellent"/>
  </r>
  <r>
    <x v="22"/>
    <x v="50"/>
    <x v="3"/>
    <x v="9"/>
    <n v="2"/>
    <n v="450"/>
    <s v="René Redzepi"/>
    <n v="2003"/>
    <n v="40"/>
    <n v="4.8"/>
    <s v="Truffle Risotto"/>
    <n v="22"/>
    <x v="1"/>
    <s v="Two Stars"/>
    <s v="Europe"/>
    <x v="0"/>
    <x v="0"/>
    <n v="32"/>
    <x v="0"/>
    <s v="Cash, Card"/>
    <s v="Seasonal Special"/>
    <m/>
    <s v="Riya Patel"/>
    <n v="484883"/>
    <n v="1708"/>
    <n v="45.764000000000003"/>
    <n v="4.8357000000000001"/>
    <s v="Legacy"/>
    <s v="No"/>
    <s v="Online + Table"/>
    <s v="Excellent"/>
  </r>
  <r>
    <x v="27"/>
    <x v="61"/>
    <x v="20"/>
    <x v="44"/>
    <n v="2"/>
    <n v="235"/>
    <s v="Hiroyasu Kawate"/>
    <n v="2009"/>
    <n v="28"/>
    <n v="4.7"/>
    <s v="Lobster Roll"/>
    <n v="16"/>
    <x v="2"/>
    <s v="Two Stars"/>
    <s v="Asia"/>
    <x v="0"/>
    <x v="1"/>
    <n v="67"/>
    <x v="0"/>
    <s v="Cash, UPI"/>
    <s v="Seasonal Special"/>
    <m/>
    <s v="Haruto Tanaka"/>
    <n v="17823"/>
    <n v="3219"/>
    <n v="-37.813600000000001"/>
    <n v="144.9631"/>
    <s v="Legacy"/>
    <s v="No"/>
    <s v="Online Only"/>
    <s v="Excellent"/>
  </r>
  <r>
    <x v="9"/>
    <x v="55"/>
    <x v="19"/>
    <x v="40"/>
    <n v="3"/>
    <n v="345"/>
    <s v="Dominique Crenn"/>
    <n v="2011"/>
    <n v="50"/>
    <n v="4.8"/>
    <s v="Chettinad Chicken"/>
    <n v="14"/>
    <x v="0"/>
    <s v="Three Stars"/>
    <s v="North America"/>
    <x v="1"/>
    <x v="0"/>
    <n v="53"/>
    <x v="1"/>
    <s v="Cash, UPI"/>
    <s v="Chef Special"/>
    <s v="YNZ4OPA9V8OA0XP"/>
    <s v="Emily Clark"/>
    <n v="464117"/>
    <n v="2879"/>
    <n v="22.7196"/>
    <n v="75.857699999999994"/>
    <s v="Established"/>
    <s v="Yes"/>
    <s v="Table Only"/>
    <s v="Excellent"/>
  </r>
  <r>
    <x v="47"/>
    <x v="40"/>
    <x v="19"/>
    <x v="40"/>
    <n v="0"/>
    <n v="220"/>
    <s v="Vladimir Mukhin"/>
    <n v="2011"/>
    <n v="50"/>
    <n v="4.5"/>
    <s v="Chettinad Chicken"/>
    <n v="14"/>
    <x v="2"/>
    <s v="No Stars"/>
    <s v="Europe"/>
    <x v="1"/>
    <x v="0"/>
    <n v="29"/>
    <x v="1"/>
    <s v="All Methods Accepted"/>
    <s v="Chef Special"/>
    <s v="5ZN4S6EYA9RWHS0"/>
    <s v="Amit Sharma"/>
    <n v="287928"/>
    <n v="1971"/>
    <n v="17.385000000000002"/>
    <n v="78.486699999999999"/>
    <s v="Established"/>
    <s v="Yes"/>
    <s v="Table Only"/>
    <s v="Excellent"/>
  </r>
  <r>
    <x v="48"/>
    <x v="36"/>
    <x v="19"/>
    <x v="53"/>
    <n v="0"/>
    <n v="125"/>
    <s v="Leonor Espinosa"/>
    <n v="2007"/>
    <n v="45"/>
    <n v="4.5"/>
    <s v="Gatte ki Sabzi"/>
    <n v="18"/>
    <x v="3"/>
    <s v="No Stars"/>
    <s v="South America"/>
    <x v="0"/>
    <x v="1"/>
    <n v="38"/>
    <x v="1"/>
    <s v="Cash, Card"/>
    <s v="Seasonal Special"/>
    <s v="IUVVNHYQ6L7LBEJ"/>
    <s v="Lucas Martin"/>
    <n v="485245"/>
    <n v="3192"/>
    <n v="22.572600000000001"/>
    <n v="88.363900000000001"/>
    <s v="Legacy"/>
    <s v="Yes"/>
    <s v="Online Only"/>
    <s v="Excellent"/>
  </r>
  <r>
    <x v="5"/>
    <x v="58"/>
    <x v="12"/>
    <x v="54"/>
    <n v="3"/>
    <n v="380"/>
    <s v="Björn Frantzén"/>
    <n v="2008"/>
    <n v="23"/>
    <n v="4.8"/>
    <s v="Chicken Tikka Pizza"/>
    <n v="17"/>
    <x v="0"/>
    <s v="Three Stars"/>
    <s v="Europe"/>
    <x v="0"/>
    <x v="1"/>
    <n v="54"/>
    <x v="0"/>
    <s v="Cash, Card"/>
    <s v="Bestselling Dish"/>
    <m/>
    <s v="Francesco Rossi"/>
    <n v="256821"/>
    <n v="3388"/>
    <n v="52.486199999999997"/>
    <n v="-1.8904000000000001"/>
    <s v="Legacy"/>
    <s v="No"/>
    <s v="Online Only"/>
    <s v="Excellent"/>
  </r>
  <r>
    <x v="37"/>
    <x v="6"/>
    <x v="2"/>
    <x v="44"/>
    <n v="1"/>
    <n v="165"/>
    <s v="Dave Pynt"/>
    <n v="2013"/>
    <n v="26"/>
    <n v="4.5999999999999996"/>
    <s v="Lobster Roll"/>
    <n v="12"/>
    <x v="2"/>
    <s v="One Star"/>
    <s v="Asia"/>
    <x v="1"/>
    <x v="1"/>
    <n v="25"/>
    <x v="1"/>
    <s v="UPI, Card"/>
    <s v="Seasonal Special"/>
    <m/>
    <s v="Riya Patel"/>
    <n v="263803"/>
    <n v="6069"/>
    <n v="40.712800000000001"/>
    <n v="-74.006"/>
    <s v="Established"/>
    <s v="No"/>
    <s v="None"/>
    <s v="Excellent"/>
  </r>
  <r>
    <x v="48"/>
    <x v="54"/>
    <x v="19"/>
    <x v="40"/>
    <n v="0"/>
    <n v="125"/>
    <s v="Leonor Espinosa"/>
    <n v="2007"/>
    <n v="45"/>
    <n v="4.5"/>
    <s v="Idli Sambhar"/>
    <n v="18"/>
    <x v="3"/>
    <s v="No Stars"/>
    <s v="South America"/>
    <x v="0"/>
    <x v="0"/>
    <n v="71"/>
    <x v="0"/>
    <s v="Cash, Card"/>
    <s v="Seasonal Special"/>
    <s v="2AP0VHY0V78UK84"/>
    <s v="Oliver Brown"/>
    <n v="5963"/>
    <n v="4076"/>
    <n v="26.912400000000002"/>
    <n v="75.787300000000002"/>
    <s v="Legacy"/>
    <s v="Yes"/>
    <s v="Online + Table"/>
    <s v="Excellent"/>
  </r>
  <r>
    <x v="3"/>
    <x v="35"/>
    <x v="19"/>
    <x v="55"/>
    <n v="3"/>
    <n v="425"/>
    <s v="Alain Passard"/>
    <n v="1986"/>
    <n v="40"/>
    <n v="4.9000000000000004"/>
    <s v="Rasgulla"/>
    <n v="39"/>
    <x v="1"/>
    <s v="Three Stars"/>
    <s v="Europe"/>
    <x v="1"/>
    <x v="1"/>
    <n v="66"/>
    <x v="0"/>
    <s v="All Methods Accepted"/>
    <s v="Customer Choice"/>
    <s v="83GGEB8Q85DDNT7"/>
    <s v="Arjun Verma"/>
    <n v="373028"/>
    <n v="5520"/>
    <n v="19.076000000000001"/>
    <n v="72.877700000000004"/>
    <s v="Legacy"/>
    <s v="Yes"/>
    <s v="None"/>
    <s v="Excellent"/>
  </r>
  <r>
    <x v="37"/>
    <x v="42"/>
    <x v="19"/>
    <x v="55"/>
    <n v="1"/>
    <n v="165"/>
    <s v="Dave Pynt"/>
    <n v="2013"/>
    <n v="26"/>
    <n v="4.5999999999999996"/>
    <s v="Fish Curry"/>
    <n v="12"/>
    <x v="2"/>
    <s v="One Star"/>
    <s v="Asia"/>
    <x v="0"/>
    <x v="0"/>
    <n v="72"/>
    <x v="1"/>
    <s v="All Methods Accepted"/>
    <s v="Seasonal Special"/>
    <s v="HQA2J2YFV532SZ6"/>
    <s v="Emily Clark"/>
    <n v="460893"/>
    <n v="227"/>
    <n v="23.022500000000001"/>
    <n v="72.571399999999997"/>
    <s v="Established"/>
    <s v="Yes"/>
    <s v="Online + Table"/>
    <s v="Excellent"/>
  </r>
  <r>
    <x v="9"/>
    <x v="56"/>
    <x v="21"/>
    <x v="59"/>
    <n v="3"/>
    <n v="345"/>
    <s v="Dominique Crenn"/>
    <n v="2011"/>
    <n v="50"/>
    <n v="4.8"/>
    <s v="Tourtière"/>
    <n v="14"/>
    <x v="0"/>
    <s v="Three Stars"/>
    <s v="North America"/>
    <x v="1"/>
    <x v="0"/>
    <n v="40"/>
    <x v="1"/>
    <s v="All Methods Accepted"/>
    <s v="Seasonal Special"/>
    <m/>
    <s v="Sara Kapoor"/>
    <n v="131479"/>
    <n v="5139"/>
    <n v="49.282699999999998"/>
    <n v="-123.1207"/>
    <s v="Established"/>
    <s v="No"/>
    <s v="Table Only"/>
    <s v="Excellent"/>
  </r>
  <r>
    <x v="15"/>
    <x v="38"/>
    <x v="19"/>
    <x v="41"/>
    <n v="3"/>
    <n v="280"/>
    <s v="Joan Roca"/>
    <n v="1986"/>
    <n v="45"/>
    <n v="4.7"/>
    <s v="Undhiyu"/>
    <n v="39"/>
    <x v="0"/>
    <s v="Three Stars"/>
    <s v="Europe"/>
    <x v="0"/>
    <x v="1"/>
    <n v="35"/>
    <x v="1"/>
    <s v="Cash, Card"/>
    <s v="Seasonal Special"/>
    <s v="QWDRYMZX2YWS6TR"/>
    <s v="Riya Patel"/>
    <n v="279584"/>
    <n v="7304"/>
    <n v="13.082700000000001"/>
    <n v="80.270700000000005"/>
    <s v="Legacy"/>
    <s v="Yes"/>
    <s v="Online Only"/>
    <s v="Excellent"/>
  </r>
  <r>
    <x v="15"/>
    <x v="58"/>
    <x v="12"/>
    <x v="47"/>
    <n v="3"/>
    <n v="280"/>
    <s v="Joan Roca"/>
    <n v="1986"/>
    <n v="45"/>
    <n v="4.7"/>
    <s v="Roast Duck"/>
    <n v="39"/>
    <x v="0"/>
    <s v="Three Stars"/>
    <s v="Europe"/>
    <x v="1"/>
    <x v="0"/>
    <n v="42"/>
    <x v="1"/>
    <s v="All Methods Accepted"/>
    <s v="Chef Special"/>
    <m/>
    <s v="Arjun Verma"/>
    <n v="5350"/>
    <n v="2503"/>
    <n v="52.486199999999997"/>
    <n v="-1.8904000000000001"/>
    <s v="Legacy"/>
    <s v="No"/>
    <s v="Table Only"/>
    <s v="Excellent"/>
  </r>
  <r>
    <x v="18"/>
    <x v="41"/>
    <x v="19"/>
    <x v="55"/>
    <n v="3"/>
    <n v="385"/>
    <s v="Grant Achatz"/>
    <n v="2005"/>
    <n v="64"/>
    <n v="4.7"/>
    <s v="Rasgulla"/>
    <n v="20"/>
    <x v="0"/>
    <s v="Three Stars"/>
    <s v="North America"/>
    <x v="1"/>
    <x v="1"/>
    <n v="50"/>
    <x v="1"/>
    <s v="All Methods Accepted"/>
    <s v="Bestselling Dish"/>
    <s v="SWZW6G549YLX127"/>
    <s v="Oliver Brown"/>
    <n v="30604"/>
    <n v="5941"/>
    <n v="21.170200000000001"/>
    <n v="72.831100000000006"/>
    <s v="Legacy"/>
    <s v="Yes"/>
    <s v="None"/>
    <s v="Excellent"/>
  </r>
  <r>
    <x v="9"/>
    <x v="61"/>
    <x v="20"/>
    <x v="19"/>
    <n v="3"/>
    <n v="345"/>
    <s v="Dominique Crenn"/>
    <n v="2011"/>
    <n v="50"/>
    <n v="4.8"/>
    <s v="Noodle Bowl"/>
    <n v="14"/>
    <x v="0"/>
    <s v="Three Stars"/>
    <s v="North America"/>
    <x v="0"/>
    <x v="0"/>
    <n v="65"/>
    <x v="0"/>
    <s v="Cash, UPI"/>
    <s v="Chef Special"/>
    <m/>
    <s v="Amit Sharma"/>
    <n v="97069"/>
    <n v="7626"/>
    <n v="-37.813600000000001"/>
    <n v="144.9631"/>
    <s v="Established"/>
    <s v="No"/>
    <s v="Online + Table"/>
    <s v="Excellent"/>
  </r>
  <r>
    <x v="9"/>
    <x v="39"/>
    <x v="19"/>
    <x v="37"/>
    <n v="3"/>
    <n v="345"/>
    <s v="Dominique Crenn"/>
    <n v="2011"/>
    <n v="50"/>
    <n v="4.8"/>
    <s v="Chole Kulche"/>
    <n v="14"/>
    <x v="0"/>
    <s v="Three Stars"/>
    <s v="North America"/>
    <x v="1"/>
    <x v="0"/>
    <n v="25"/>
    <x v="1"/>
    <s v="UPI, Card"/>
    <s v="Bestselling Dish"/>
    <s v="HS0C7EX9WFZKTHD"/>
    <s v="Amit Sharma"/>
    <n v="433216"/>
    <n v="7001"/>
    <n v="18.520399999999999"/>
    <n v="73.856700000000004"/>
    <s v="Established"/>
    <s v="Yes"/>
    <s v="Table Only"/>
    <s v="Excellent"/>
  </r>
  <r>
    <x v="12"/>
    <x v="36"/>
    <x v="19"/>
    <x v="41"/>
    <n v="3"/>
    <n v="310"/>
    <s v="Heinz Beck"/>
    <n v="1994"/>
    <n v="50"/>
    <n v="4.8"/>
    <s v="Thepla"/>
    <n v="31"/>
    <x v="0"/>
    <s v="Three Stars"/>
    <s v="Europe"/>
    <x v="1"/>
    <x v="0"/>
    <n v="36"/>
    <x v="0"/>
    <s v="Cash, Card"/>
    <s v="Bestselling Dish"/>
    <s v="FDF1JMPZYKAYS4T"/>
    <s v="Riya Patel"/>
    <n v="27320"/>
    <n v="7451"/>
    <n v="22.572600000000001"/>
    <n v="88.363900000000001"/>
    <s v="Legacy"/>
    <s v="Yes"/>
    <s v="Table Only"/>
    <s v="Excellent"/>
  </r>
  <r>
    <x v="4"/>
    <x v="36"/>
    <x v="19"/>
    <x v="36"/>
    <n v="3"/>
    <n v="350"/>
    <s v="Mauro Colagreco"/>
    <n v="1991"/>
    <n v="36"/>
    <n v="4.8"/>
    <s v="Truffle Naan"/>
    <n v="34"/>
    <x v="0"/>
    <s v="Three Stars"/>
    <s v="Europe"/>
    <x v="1"/>
    <x v="0"/>
    <n v="44"/>
    <x v="1"/>
    <s v="All Methods Accepted"/>
    <s v="Customer Choice"/>
    <s v="5NPOPV0Q90OF1DI"/>
    <s v="Oliver Brown"/>
    <n v="79640"/>
    <n v="5030"/>
    <n v="22.572600000000001"/>
    <n v="88.363900000000001"/>
    <s v="Legacy"/>
    <s v="Yes"/>
    <s v="Table Only"/>
    <s v="Excellent"/>
  </r>
  <r>
    <x v="38"/>
    <x v="6"/>
    <x v="2"/>
    <x v="44"/>
    <n v="1"/>
    <n v="95"/>
    <s v="Bertrand Grébaut"/>
    <n v="2011"/>
    <n v="28"/>
    <n v="4.5"/>
    <s v="Lobster Roll"/>
    <n v="14"/>
    <x v="3"/>
    <s v="One Star"/>
    <s v="Europe"/>
    <x v="1"/>
    <x v="1"/>
    <n v="22"/>
    <x v="1"/>
    <s v="UPI, Card"/>
    <s v="Chef Special"/>
    <m/>
    <s v="Francesco Rossi"/>
    <n v="282388"/>
    <n v="1286"/>
    <n v="40.712800000000001"/>
    <n v="-74.006"/>
    <s v="Established"/>
    <s v="No"/>
    <s v="None"/>
    <s v="Excellent"/>
  </r>
  <r>
    <x v="39"/>
    <x v="58"/>
    <x v="12"/>
    <x v="47"/>
    <n v="0"/>
    <n v="180"/>
    <s v="Virgilio Martínez"/>
    <n v="2008"/>
    <n v="50"/>
    <n v="4.8"/>
    <s v="Roast Duck"/>
    <n v="17"/>
    <x v="2"/>
    <s v="No Stars"/>
    <s v="South America"/>
    <x v="1"/>
    <x v="0"/>
    <n v="44"/>
    <x v="0"/>
    <s v="Cash, Card"/>
    <s v="Customer Choice"/>
    <m/>
    <s v="Riya Patel"/>
    <n v="156473"/>
    <n v="5525"/>
    <n v="52.486199999999997"/>
    <n v="-1.8904000000000001"/>
    <s v="Legacy"/>
    <s v="No"/>
    <s v="Table Only"/>
    <s v="Excellent"/>
  </r>
  <r>
    <x v="24"/>
    <x v="48"/>
    <x v="0"/>
    <x v="43"/>
    <n v="2"/>
    <n v="325"/>
    <s v="Kyle &amp; Katina Connaughton"/>
    <n v="2016"/>
    <n v="48"/>
    <n v="4.7"/>
    <s v="Pepperoni"/>
    <n v="9"/>
    <x v="0"/>
    <s v="Two Stars"/>
    <s v="North America"/>
    <x v="1"/>
    <x v="0"/>
    <n v="60"/>
    <x v="0"/>
    <s v="All Methods Accepted"/>
    <s v="Seasonal Special"/>
    <m/>
    <s v="Amit Sharma"/>
    <n v="190896"/>
    <n v="5403"/>
    <n v="43.769599999999997"/>
    <n v="11.255800000000001"/>
    <s v="Established"/>
    <s v="No"/>
    <s v="Table Only"/>
    <s v="Excellent"/>
  </r>
  <r>
    <x v="14"/>
    <x v="43"/>
    <x v="0"/>
    <x v="46"/>
    <n v="3"/>
    <n v="305"/>
    <s v="Pascal Barbot"/>
    <n v="2000"/>
    <n v="25"/>
    <n v="4.8"/>
    <s v="Spaghetti Carbonara"/>
    <n v="25"/>
    <x v="0"/>
    <s v="Three Stars"/>
    <s v="Europe"/>
    <x v="0"/>
    <x v="1"/>
    <n v="42"/>
    <x v="0"/>
    <s v="UPI, Card"/>
    <s v="Bestselling Dish"/>
    <m/>
    <s v="John Smith"/>
    <n v="209919"/>
    <n v="2205"/>
    <n v="45.464199999999998"/>
    <n v="9.19"/>
    <s v="Legacy"/>
    <s v="No"/>
    <s v="Online Only"/>
    <s v="Excellent"/>
  </r>
  <r>
    <x v="33"/>
    <x v="49"/>
    <x v="12"/>
    <x v="47"/>
    <n v="2"/>
    <n v="275"/>
    <s v="Andoni Luis Aduriz"/>
    <n v="1998"/>
    <n v="20"/>
    <n v="4.5999999999999996"/>
    <s v="Roast Duck"/>
    <n v="27"/>
    <x v="0"/>
    <s v="Two Stars"/>
    <s v="Europe"/>
    <x v="0"/>
    <x v="1"/>
    <n v="56"/>
    <x v="1"/>
    <s v="Cash, Card"/>
    <s v="Customer Choice"/>
    <m/>
    <s v="Francesco Rossi"/>
    <n v="216004"/>
    <n v="6831"/>
    <n v="53.480800000000002"/>
    <n v="-2.2425999999999999"/>
    <s v="Legacy"/>
    <s v="No"/>
    <s v="Online Only"/>
    <s v="Excellent"/>
  </r>
  <r>
    <x v="25"/>
    <x v="59"/>
    <x v="20"/>
    <x v="44"/>
    <n v="2"/>
    <n v="245"/>
    <s v="Tim Raue"/>
    <n v="2010"/>
    <n v="48"/>
    <n v="4.7"/>
    <s v="Grilled Salmon"/>
    <n v="15"/>
    <x v="2"/>
    <s v="Two Stars"/>
    <s v="Europe"/>
    <x v="0"/>
    <x v="0"/>
    <n v="68"/>
    <x v="0"/>
    <s v="Cash, UPI"/>
    <s v="Chef Special"/>
    <m/>
    <s v="Sara Kapoor"/>
    <n v="327856"/>
    <n v="7994"/>
    <n v="-27.469799999999999"/>
    <n v="153.02510000000001"/>
    <s v="Legacy"/>
    <s v="No"/>
    <s v="Online + Table"/>
    <s v="Excellent"/>
  </r>
  <r>
    <x v="10"/>
    <x v="35"/>
    <x v="19"/>
    <x v="40"/>
    <n v="3"/>
    <n v="298"/>
    <s v="Corey Lee"/>
    <n v="2010"/>
    <n v="56"/>
    <n v="4.8"/>
    <s v="Chettinad Chicken"/>
    <n v="15"/>
    <x v="0"/>
    <s v="Three Stars"/>
    <s v="North America"/>
    <x v="0"/>
    <x v="1"/>
    <n v="25"/>
    <x v="1"/>
    <s v="All Methods Accepted"/>
    <s v="Seasonal Special"/>
    <s v="I59LE613T2SDYCC"/>
    <s v="Haruto Tanaka"/>
    <n v="410658"/>
    <n v="2927"/>
    <n v="19.076000000000001"/>
    <n v="72.877700000000004"/>
    <s v="Legacy"/>
    <s v="Yes"/>
    <s v="Online Only"/>
    <s v="Excellent"/>
  </r>
  <r>
    <x v="4"/>
    <x v="38"/>
    <x v="19"/>
    <x v="39"/>
    <n v="3"/>
    <n v="350"/>
    <s v="Mauro Colagreco"/>
    <n v="1991"/>
    <n v="36"/>
    <n v="4.8"/>
    <s v="Korma"/>
    <n v="34"/>
    <x v="0"/>
    <s v="Three Stars"/>
    <s v="Europe"/>
    <x v="0"/>
    <x v="1"/>
    <n v="44"/>
    <x v="0"/>
    <s v="UPI, Card"/>
    <s v="Bestselling Dish"/>
    <s v="5P5LF05W5XBF4KB"/>
    <s v="Haruto Tanaka"/>
    <n v="469110"/>
    <n v="2948"/>
    <n v="13.082700000000001"/>
    <n v="80.270700000000005"/>
    <s v="Legacy"/>
    <s v="Yes"/>
    <s v="Online Only"/>
    <s v="Excellent"/>
  </r>
  <r>
    <x v="46"/>
    <x v="47"/>
    <x v="3"/>
    <x v="2"/>
    <n v="0"/>
    <n v="285"/>
    <s v="Dan Barber"/>
    <n v="2004"/>
    <n v="70"/>
    <n v="4.5999999999999996"/>
    <s v="Coq au Vin"/>
    <n v="21"/>
    <x v="0"/>
    <s v="No Stars"/>
    <s v="North America"/>
    <x v="0"/>
    <x v="1"/>
    <n v="54"/>
    <x v="0"/>
    <s v="Cash, Card"/>
    <s v="Chef Special"/>
    <m/>
    <s v="Haruto Tanaka"/>
    <n v="411464"/>
    <n v="3385"/>
    <n v="43.7102"/>
    <n v="7.2619999999999996"/>
    <s v="Legacy"/>
    <s v="No"/>
    <s v="Online Only"/>
    <s v="Excellent"/>
  </r>
  <r>
    <x v="5"/>
    <x v="57"/>
    <x v="21"/>
    <x v="50"/>
    <n v="3"/>
    <n v="380"/>
    <s v="Björn Frantzén"/>
    <n v="2008"/>
    <n v="23"/>
    <n v="4.8"/>
    <s v="BBQ Wings"/>
    <n v="17"/>
    <x v="0"/>
    <s v="Three Stars"/>
    <s v="Europe"/>
    <x v="0"/>
    <x v="0"/>
    <n v="68"/>
    <x v="1"/>
    <s v="UPI, Card"/>
    <s v="Chef Special"/>
    <m/>
    <s v="Sara Kapoor"/>
    <n v="399185"/>
    <n v="2486"/>
    <n v="43.653199999999998"/>
    <n v="-79.383200000000002"/>
    <s v="Legacy"/>
    <s v="No"/>
    <s v="Online + Table"/>
    <s v="Excellent"/>
  </r>
  <r>
    <x v="44"/>
    <x v="55"/>
    <x v="19"/>
    <x v="40"/>
    <n v="0"/>
    <n v="185"/>
    <s v="Thomas &amp; Mathias Sühring"/>
    <n v="2014"/>
    <n v="48"/>
    <n v="4.5999999999999996"/>
    <s v="Idli Sambhar"/>
    <n v="11"/>
    <x v="2"/>
    <s v="No Stars"/>
    <s v="Asia"/>
    <x v="1"/>
    <x v="1"/>
    <n v="57"/>
    <x v="0"/>
    <s v="UPI, Card"/>
    <s v="Chef Special"/>
    <s v="59G78A9145SPY8J"/>
    <s v="Haruto Tanaka"/>
    <n v="44013"/>
    <n v="3089"/>
    <n v="22.7196"/>
    <n v="75.857699999999994"/>
    <s v="Established"/>
    <s v="Yes"/>
    <s v="None"/>
    <s v="Excellent"/>
  </r>
  <r>
    <x v="36"/>
    <x v="43"/>
    <x v="0"/>
    <x v="7"/>
    <n v="1"/>
    <n v="165"/>
    <s v="Isaac McHale"/>
    <n v="2013"/>
    <n v="40"/>
    <n v="4.5999999999999996"/>
    <s v="Lasagna"/>
    <n v="12"/>
    <x v="2"/>
    <s v="One Star"/>
    <s v="Europe"/>
    <x v="0"/>
    <x v="0"/>
    <n v="37"/>
    <x v="0"/>
    <s v="Cash, UPI"/>
    <s v="Seasonal Special"/>
    <m/>
    <s v="Arjun Verma"/>
    <n v="156450"/>
    <n v="54"/>
    <n v="45.464199999999998"/>
    <n v="9.19"/>
    <s v="Established"/>
    <s v="No"/>
    <s v="Online + Table"/>
    <s v="Excellent"/>
  </r>
  <r>
    <x v="29"/>
    <x v="54"/>
    <x v="19"/>
    <x v="55"/>
    <n v="2"/>
    <n v="285"/>
    <s v="Sean Gray"/>
    <n v="2008"/>
    <n v="12"/>
    <n v="4.7"/>
    <s v="Fish Curry"/>
    <n v="17"/>
    <x v="0"/>
    <s v="Two Stars"/>
    <s v="North America"/>
    <x v="1"/>
    <x v="0"/>
    <n v="30"/>
    <x v="1"/>
    <s v="Cash, Card"/>
    <s v="Seasonal Special"/>
    <s v="ZO127WGQAHCSHIH"/>
    <s v="Riya Patel"/>
    <n v="135116"/>
    <n v="5645"/>
    <n v="26.912400000000002"/>
    <n v="75.787300000000002"/>
    <s v="Legacy"/>
    <s v="Yes"/>
    <s v="Table Only"/>
    <s v="Excellent"/>
  </r>
  <r>
    <x v="9"/>
    <x v="34"/>
    <x v="19"/>
    <x v="36"/>
    <n v="3"/>
    <n v="345"/>
    <s v="Dominique Crenn"/>
    <n v="2011"/>
    <n v="50"/>
    <n v="4.8"/>
    <s v="Fusion Tikka"/>
    <n v="14"/>
    <x v="0"/>
    <s v="Three Stars"/>
    <s v="North America"/>
    <x v="0"/>
    <x v="1"/>
    <n v="39"/>
    <x v="1"/>
    <s v="Cash, UPI"/>
    <s v="Customer Choice"/>
    <s v="7DNGQ5T3EZ6C41S"/>
    <s v="Arjun Verma"/>
    <n v="234028"/>
    <n v="1019"/>
    <n v="28.7041"/>
    <n v="77.102500000000006"/>
    <s v="Established"/>
    <s v="Yes"/>
    <s v="Online Only"/>
    <s v="Excellent"/>
  </r>
  <r>
    <x v="21"/>
    <x v="41"/>
    <x v="19"/>
    <x v="41"/>
    <n v="3"/>
    <n v="570"/>
    <s v="Paul Pairet"/>
    <n v="2012"/>
    <n v="10"/>
    <n v="4.5999999999999996"/>
    <s v="Thepla"/>
    <n v="13"/>
    <x v="1"/>
    <s v="Three Stars"/>
    <s v="Asia"/>
    <x v="0"/>
    <x v="0"/>
    <n v="36"/>
    <x v="1"/>
    <s v="UPI, Card"/>
    <s v="Customer Choice"/>
    <s v="4G05HVPFMULFEJU"/>
    <s v="Arjun Verma"/>
    <n v="355733"/>
    <n v="7528"/>
    <n v="21.170200000000001"/>
    <n v="72.831100000000006"/>
    <s v="Established"/>
    <s v="Yes"/>
    <s v="Online + Table"/>
    <s v="Excellent"/>
  </r>
  <r>
    <x v="8"/>
    <x v="37"/>
    <x v="19"/>
    <x v="36"/>
    <n v="3"/>
    <n v="295"/>
    <s v="Juan Mari Arzak"/>
    <n v="1897"/>
    <n v="50"/>
    <n v="4.8"/>
    <s v="Fusion Tikka"/>
    <n v="128"/>
    <x v="0"/>
    <s v="Three Stars"/>
    <s v="Europe"/>
    <x v="1"/>
    <x v="1"/>
    <n v="52"/>
    <x v="1"/>
    <s v="Cash, UPI"/>
    <s v="Seasonal Special"/>
    <s v="GGF0UYD13IS5QSS"/>
    <s v="Arjun Verma"/>
    <n v="367681"/>
    <n v="4673"/>
    <n v="12.9716"/>
    <n v="77.5946"/>
    <s v="Legacy"/>
    <s v="Yes"/>
    <s v="None"/>
    <s v="Excellent"/>
  </r>
  <r>
    <x v="14"/>
    <x v="55"/>
    <x v="19"/>
    <x v="36"/>
    <n v="3"/>
    <n v="305"/>
    <s v="Pascal Barbot"/>
    <n v="2000"/>
    <n v="25"/>
    <n v="4.8"/>
    <s v="Truffle Naan"/>
    <n v="25"/>
    <x v="0"/>
    <s v="Three Stars"/>
    <s v="Europe"/>
    <x v="1"/>
    <x v="1"/>
    <n v="72"/>
    <x v="0"/>
    <s v="Cash, UPI"/>
    <s v="Customer Choice"/>
    <s v="VFCCCEOY479LKFI"/>
    <s v="Sara Kapoor"/>
    <n v="218994"/>
    <n v="2320"/>
    <n v="22.7196"/>
    <n v="75.857699999999994"/>
    <s v="Legacy"/>
    <s v="Yes"/>
    <s v="None"/>
    <s v="Excellent"/>
  </r>
  <r>
    <x v="14"/>
    <x v="9"/>
    <x v="2"/>
    <x v="42"/>
    <n v="3"/>
    <n v="305"/>
    <s v="Pascal Barbot"/>
    <n v="2000"/>
    <n v="25"/>
    <n v="4.8"/>
    <s v="Tacos"/>
    <n v="25"/>
    <x v="0"/>
    <s v="Three Stars"/>
    <s v="Europe"/>
    <x v="0"/>
    <x v="1"/>
    <n v="44"/>
    <x v="1"/>
    <s v="UPI, Card"/>
    <s v="Seasonal Special"/>
    <m/>
    <s v="Francesco Rossi"/>
    <n v="349037"/>
    <n v="953"/>
    <n v="37.774900000000002"/>
    <n v="-122.4194"/>
    <s v="Legacy"/>
    <s v="No"/>
    <s v="Online Only"/>
    <s v="Excellent"/>
  </r>
  <r>
    <x v="41"/>
    <x v="6"/>
    <x v="2"/>
    <x v="52"/>
    <n v="0"/>
    <n v="155"/>
    <s v="Enrique Olvera"/>
    <n v="2000"/>
    <n v="55"/>
    <n v="4.7"/>
    <s v="Prime Rib"/>
    <n v="25"/>
    <x v="2"/>
    <s v="No Stars"/>
    <s v="North America"/>
    <x v="0"/>
    <x v="1"/>
    <n v="23"/>
    <x v="1"/>
    <s v="Cash, UPI"/>
    <s v="Bestselling Dish"/>
    <m/>
    <s v="Haruto Tanaka"/>
    <n v="115880"/>
    <n v="6838"/>
    <n v="40.712800000000001"/>
    <n v="-74.006"/>
    <s v="Legacy"/>
    <s v="No"/>
    <s v="Online Only"/>
    <s v="Excellent"/>
  </r>
  <r>
    <x v="31"/>
    <x v="55"/>
    <x v="19"/>
    <x v="39"/>
    <n v="2"/>
    <n v="245"/>
    <s v="Richard Ekkebus"/>
    <n v="2005"/>
    <n v="46"/>
    <n v="4.7"/>
    <s v="Biryani"/>
    <n v="20"/>
    <x v="2"/>
    <s v="Two Stars"/>
    <s v="Asia"/>
    <x v="0"/>
    <x v="0"/>
    <n v="30"/>
    <x v="1"/>
    <s v="Cash, UPI"/>
    <s v="Bestselling Dish"/>
    <s v="RYN7L5SY7EX5Y8N"/>
    <s v="Sara Kapoor"/>
    <n v="244263"/>
    <n v="5749"/>
    <n v="22.7196"/>
    <n v="75.857699999999994"/>
    <s v="Legacy"/>
    <s v="Yes"/>
    <s v="Online + Table"/>
    <s v="Excellent"/>
  </r>
  <r>
    <x v="7"/>
    <x v="6"/>
    <x v="2"/>
    <x v="42"/>
    <n v="3"/>
    <n v="310"/>
    <s v="Enrico Crippa"/>
    <n v="2005"/>
    <n v="35"/>
    <n v="4.8"/>
    <s v="Burrito"/>
    <n v="20"/>
    <x v="0"/>
    <s v="Three Stars"/>
    <s v="Europe"/>
    <x v="1"/>
    <x v="1"/>
    <n v="25"/>
    <x v="0"/>
    <s v="UPI, Card"/>
    <s v="Customer Choice"/>
    <m/>
    <s v="Riya Patel"/>
    <n v="420153"/>
    <n v="2950"/>
    <n v="40.712800000000001"/>
    <n v="-74.006"/>
    <s v="Legacy"/>
    <s v="No"/>
    <s v="None"/>
    <s v="Excellent"/>
  </r>
  <r>
    <x v="42"/>
    <x v="46"/>
    <x v="8"/>
    <x v="48"/>
    <n v="0"/>
    <n v="195"/>
    <s v="Gaggan Anand"/>
    <n v="2017"/>
    <n v="14"/>
    <n v="4.5999999999999996"/>
    <s v="Salmon Nigiri"/>
    <n v="8"/>
    <x v="2"/>
    <s v="No Stars"/>
    <s v="Asia"/>
    <x v="0"/>
    <x v="1"/>
    <n v="72"/>
    <x v="1"/>
    <s v="All Methods Accepted"/>
    <s v="Seasonal Special"/>
    <m/>
    <s v="Emily Clark"/>
    <n v="470606"/>
    <n v="5489"/>
    <n v="35.011600000000001"/>
    <n v="135.7681"/>
    <s v="Established"/>
    <s v="No"/>
    <s v="Online Only"/>
    <s v="Excellent"/>
  </r>
  <r>
    <x v="33"/>
    <x v="35"/>
    <x v="19"/>
    <x v="38"/>
    <n v="2"/>
    <n v="275"/>
    <s v="Andoni Luis Aduriz"/>
    <n v="1998"/>
    <n v="20"/>
    <n v="4.5999999999999996"/>
    <s v="Dal Makhani"/>
    <n v="27"/>
    <x v="0"/>
    <s v="Two Stars"/>
    <s v="Europe"/>
    <x v="0"/>
    <x v="0"/>
    <n v="64"/>
    <x v="0"/>
    <s v="UPI, Card"/>
    <s v="Customer Choice"/>
    <s v="VO6WS2CIWOVVFYB"/>
    <s v="Amit Sharma"/>
    <n v="65112"/>
    <n v="2990"/>
    <n v="19.076000000000001"/>
    <n v="72.877700000000004"/>
    <s v="Legacy"/>
    <s v="Yes"/>
    <s v="Online + Table"/>
    <s v="Excellent"/>
  </r>
  <r>
    <x v="12"/>
    <x v="6"/>
    <x v="2"/>
    <x v="44"/>
    <n v="3"/>
    <n v="310"/>
    <s v="Heinz Beck"/>
    <n v="1994"/>
    <n v="50"/>
    <n v="4.8"/>
    <s v="Grilled Salmon"/>
    <n v="31"/>
    <x v="0"/>
    <s v="Three Stars"/>
    <s v="Europe"/>
    <x v="1"/>
    <x v="0"/>
    <n v="28"/>
    <x v="0"/>
    <s v="Cash, UPI"/>
    <s v="Chef Special"/>
    <m/>
    <s v="Francesco Rossi"/>
    <n v="302916"/>
    <n v="7979"/>
    <n v="40.712800000000001"/>
    <n v="-74.006"/>
    <s v="Legacy"/>
    <s v="No"/>
    <s v="Table Only"/>
    <s v="Excellent"/>
  </r>
  <r>
    <x v="48"/>
    <x v="57"/>
    <x v="21"/>
    <x v="50"/>
    <n v="0"/>
    <n v="125"/>
    <s v="Leonor Espinosa"/>
    <n v="2007"/>
    <n v="45"/>
    <n v="4.5"/>
    <s v="BBQ Wings"/>
    <n v="18"/>
    <x v="3"/>
    <s v="No Stars"/>
    <s v="South America"/>
    <x v="0"/>
    <x v="0"/>
    <n v="56"/>
    <x v="0"/>
    <s v="Cash, UPI"/>
    <s v="Customer Choice"/>
    <m/>
    <s v="Oliver Brown"/>
    <n v="399155"/>
    <n v="7526"/>
    <n v="43.653199999999998"/>
    <n v="-79.383200000000002"/>
    <s v="Legacy"/>
    <s v="No"/>
    <s v="Online + Table"/>
    <s v="Excellent"/>
  </r>
  <r>
    <x v="48"/>
    <x v="38"/>
    <x v="19"/>
    <x v="37"/>
    <n v="0"/>
    <n v="125"/>
    <s v="Leonor Espinosa"/>
    <n v="2007"/>
    <n v="45"/>
    <n v="4.5"/>
    <s v="Pani Puri"/>
    <n v="18"/>
    <x v="3"/>
    <s v="No Stars"/>
    <s v="South America"/>
    <x v="1"/>
    <x v="0"/>
    <n v="20"/>
    <x v="1"/>
    <s v="Cash, Card"/>
    <s v="Customer Choice"/>
    <s v="XTQ9ZAPDCEGGABS"/>
    <s v="Amit Sharma"/>
    <n v="144360"/>
    <n v="477"/>
    <n v="13.082700000000001"/>
    <n v="80.270700000000005"/>
    <s v="Legacy"/>
    <s v="Yes"/>
    <s v="Table Only"/>
    <s v="Excellent"/>
  </r>
  <r>
    <x v="14"/>
    <x v="39"/>
    <x v="19"/>
    <x v="37"/>
    <n v="3"/>
    <n v="305"/>
    <s v="Pascal Barbot"/>
    <n v="2000"/>
    <n v="25"/>
    <n v="4.8"/>
    <s v="Pani Puri"/>
    <n v="25"/>
    <x v="0"/>
    <s v="Three Stars"/>
    <s v="Europe"/>
    <x v="1"/>
    <x v="1"/>
    <n v="53"/>
    <x v="0"/>
    <s v="Cash, UPI"/>
    <s v="Chef Special"/>
    <s v="8SGO7RZXOHM4SYB"/>
    <s v="Emily Clark"/>
    <n v="196486"/>
    <n v="6453"/>
    <n v="18.520399999999999"/>
    <n v="73.856700000000004"/>
    <s v="Legacy"/>
    <s v="Yes"/>
    <s v="None"/>
    <s v="Excellent"/>
  </r>
  <r>
    <x v="0"/>
    <x v="52"/>
    <x v="12"/>
    <x v="57"/>
    <n v="3"/>
    <n v="320"/>
    <s v="Massimo Bottura"/>
    <n v="1995"/>
    <n v="28"/>
    <n v="4.9000000000000004"/>
    <s v="Shepherd’s Pie"/>
    <n v="30"/>
    <x v="0"/>
    <s v="Three Stars"/>
    <s v="Europe"/>
    <x v="0"/>
    <x v="1"/>
    <n v="70"/>
    <x v="0"/>
    <s v="UPI, Card"/>
    <s v="Customer Choice"/>
    <m/>
    <s v="Haruto Tanaka"/>
    <n v="247522"/>
    <n v="5071"/>
    <n v="53.800800000000002"/>
    <n v="-1.5490999999999999"/>
    <s v="Legacy"/>
    <s v="No"/>
    <s v="Online Only"/>
    <s v="Excellent"/>
  </r>
  <r>
    <x v="44"/>
    <x v="35"/>
    <x v="19"/>
    <x v="40"/>
    <n v="0"/>
    <n v="185"/>
    <s v="Thomas &amp; Mathias Sühring"/>
    <n v="2014"/>
    <n v="48"/>
    <n v="4.5999999999999996"/>
    <s v="Chettinad Chicken"/>
    <n v="11"/>
    <x v="2"/>
    <s v="No Stars"/>
    <s v="Asia"/>
    <x v="1"/>
    <x v="1"/>
    <n v="25"/>
    <x v="1"/>
    <s v="Cash, UPI"/>
    <s v="Chef Special"/>
    <s v="YC14RZBS4RYH3IH"/>
    <s v="Sara Kapoor"/>
    <n v="112320"/>
    <n v="6376"/>
    <n v="19.076000000000001"/>
    <n v="72.877700000000004"/>
    <s v="Established"/>
    <s v="Yes"/>
    <s v="None"/>
    <s v="Excellent"/>
  </r>
  <r>
    <x v="44"/>
    <x v="40"/>
    <x v="19"/>
    <x v="40"/>
    <n v="0"/>
    <n v="185"/>
    <s v="Thomas &amp; Mathias Sühring"/>
    <n v="2014"/>
    <n v="48"/>
    <n v="4.5999999999999996"/>
    <s v="Idli Sambhar"/>
    <n v="11"/>
    <x v="2"/>
    <s v="No Stars"/>
    <s v="Asia"/>
    <x v="1"/>
    <x v="1"/>
    <n v="23"/>
    <x v="1"/>
    <s v="UPI, Card"/>
    <s v="Customer Choice"/>
    <s v="YY6V1NPISI698SX"/>
    <s v="Sara Kapoor"/>
    <n v="262189"/>
    <n v="1277"/>
    <n v="17.385000000000002"/>
    <n v="78.486699999999999"/>
    <s v="Established"/>
    <s v="Yes"/>
    <s v="None"/>
    <s v="Excellent"/>
  </r>
  <r>
    <x v="7"/>
    <x v="35"/>
    <x v="19"/>
    <x v="36"/>
    <n v="3"/>
    <n v="310"/>
    <s v="Enrico Crippa"/>
    <n v="2005"/>
    <n v="35"/>
    <n v="4.8"/>
    <s v="Truffle Naan"/>
    <n v="20"/>
    <x v="0"/>
    <s v="Three Stars"/>
    <s v="Europe"/>
    <x v="0"/>
    <x v="0"/>
    <n v="64"/>
    <x v="0"/>
    <s v="Cash, Card"/>
    <s v="Bestselling Dish"/>
    <s v="X3TGF6EMISRGOM1"/>
    <s v="Arjun Verma"/>
    <n v="206991"/>
    <n v="7157"/>
    <n v="19.076000000000001"/>
    <n v="72.877700000000004"/>
    <s v="Legacy"/>
    <s v="Yes"/>
    <s v="Online + Table"/>
    <s v="Excellent"/>
  </r>
  <r>
    <x v="17"/>
    <x v="34"/>
    <x v="19"/>
    <x v="55"/>
    <n v="3"/>
    <n v="365"/>
    <s v="Daniel Humm"/>
    <n v="1998"/>
    <n v="80"/>
    <n v="4.7"/>
    <s v="Fish Curry"/>
    <n v="27"/>
    <x v="0"/>
    <s v="Three Stars"/>
    <s v="North America"/>
    <x v="0"/>
    <x v="0"/>
    <n v="53"/>
    <x v="1"/>
    <s v="UPI, Card"/>
    <s v="Chef Special"/>
    <s v="FMEODZD1ZMPRMPW"/>
    <s v="Haruto Tanaka"/>
    <n v="433191"/>
    <n v="3170"/>
    <n v="28.7041"/>
    <n v="77.102500000000006"/>
    <s v="Legacy"/>
    <s v="Yes"/>
    <s v="Online + Table"/>
    <s v="Excellent"/>
  </r>
  <r>
    <x v="3"/>
    <x v="42"/>
    <x v="19"/>
    <x v="53"/>
    <n v="3"/>
    <n v="425"/>
    <s v="Alain Passard"/>
    <n v="1986"/>
    <n v="40"/>
    <n v="4.9000000000000004"/>
    <s v="Gatte ki Sabzi"/>
    <n v="39"/>
    <x v="1"/>
    <s v="Three Stars"/>
    <s v="Europe"/>
    <x v="0"/>
    <x v="1"/>
    <n v="54"/>
    <x v="1"/>
    <s v="Cash, UPI"/>
    <s v="Seasonal Special"/>
    <s v="WFKR81UKNVX9NF5"/>
    <s v="Haruto Tanaka"/>
    <n v="387724"/>
    <n v="1076"/>
    <n v="23.022500000000001"/>
    <n v="72.571399999999997"/>
    <s v="Legacy"/>
    <s v="Yes"/>
    <s v="Online Only"/>
    <s v="Excellent"/>
  </r>
  <r>
    <x v="14"/>
    <x v="48"/>
    <x v="0"/>
    <x v="7"/>
    <n v="3"/>
    <n v="305"/>
    <s v="Pascal Barbot"/>
    <n v="2000"/>
    <n v="25"/>
    <n v="4.8"/>
    <s v="Risotto"/>
    <n v="25"/>
    <x v="0"/>
    <s v="Three Stars"/>
    <s v="Europe"/>
    <x v="0"/>
    <x v="0"/>
    <n v="21"/>
    <x v="1"/>
    <s v="UPI, Card"/>
    <s v="Customer Choice"/>
    <m/>
    <s v="Lucas Martin"/>
    <n v="194940"/>
    <n v="1867"/>
    <n v="43.769599999999997"/>
    <n v="11.255800000000001"/>
    <s v="Legacy"/>
    <s v="No"/>
    <s v="Online + Table"/>
    <s v="Excellent"/>
  </r>
  <r>
    <x v="28"/>
    <x v="37"/>
    <x v="19"/>
    <x v="38"/>
    <n v="2"/>
    <n v="265"/>
    <s v="Heinz Reitbauer"/>
    <n v="2005"/>
    <n v="60"/>
    <n v="4.7"/>
    <s v="Dal Makhani"/>
    <n v="20"/>
    <x v="0"/>
    <s v="Two Stars"/>
    <s v="Europe"/>
    <x v="0"/>
    <x v="0"/>
    <n v="62"/>
    <x v="0"/>
    <s v="All Methods Accepted"/>
    <s v="Chef Special"/>
    <s v="ZW7PXEK114NJMKT"/>
    <s v="Emily Clark"/>
    <n v="442045"/>
    <n v="7193"/>
    <n v="12.9716"/>
    <n v="77.5946"/>
    <s v="Legacy"/>
    <s v="Yes"/>
    <s v="Online + Table"/>
    <s v="Excellent"/>
  </r>
  <r>
    <x v="5"/>
    <x v="26"/>
    <x v="12"/>
    <x v="47"/>
    <n v="3"/>
    <n v="380"/>
    <s v="Björn Frantzén"/>
    <n v="2008"/>
    <n v="23"/>
    <n v="4.8"/>
    <s v="Truffle Pasta"/>
    <n v="17"/>
    <x v="0"/>
    <s v="Three Stars"/>
    <s v="Europe"/>
    <x v="1"/>
    <x v="0"/>
    <n v="23"/>
    <x v="0"/>
    <s v="UPI, Card"/>
    <s v="Seasonal Special"/>
    <m/>
    <s v="Arjun Verma"/>
    <n v="104245"/>
    <n v="6974"/>
    <n v="51.507399999999997"/>
    <n v="-0.1278"/>
    <s v="Legacy"/>
    <s v="No"/>
    <s v="Table Only"/>
    <s v="Excellent"/>
  </r>
  <r>
    <x v="49"/>
    <x v="14"/>
    <x v="2"/>
    <x v="50"/>
    <n v="0"/>
    <n v="85"/>
    <s v="James Lowe"/>
    <n v="2014"/>
    <n v="38"/>
    <n v="4.5"/>
    <s v="BBQ Wings"/>
    <n v="11"/>
    <x v="3"/>
    <s v="No Stars"/>
    <s v="Europe"/>
    <x v="1"/>
    <x v="1"/>
    <n v="53"/>
    <x v="1"/>
    <s v="Cash, UPI"/>
    <s v="Bestselling Dish"/>
    <m/>
    <s v="Lucas Martin"/>
    <n v="264925"/>
    <n v="2885"/>
    <n v="41.878100000000003"/>
    <n v="-87.629800000000003"/>
    <s v="Established"/>
    <s v="No"/>
    <s v="None"/>
    <s v="Excellent"/>
  </r>
  <r>
    <x v="17"/>
    <x v="57"/>
    <x v="21"/>
    <x v="50"/>
    <n v="3"/>
    <n v="365"/>
    <s v="Daniel Humm"/>
    <n v="1998"/>
    <n v="80"/>
    <n v="4.7"/>
    <s v="BBQ Wings"/>
    <n v="27"/>
    <x v="0"/>
    <s v="Three Stars"/>
    <s v="North America"/>
    <x v="1"/>
    <x v="1"/>
    <n v="67"/>
    <x v="0"/>
    <s v="All Methods Accepted"/>
    <s v="Seasonal Special"/>
    <m/>
    <s v="Sara Kapoor"/>
    <n v="278200"/>
    <n v="6977"/>
    <n v="43.653199999999998"/>
    <n v="-79.383200000000002"/>
    <s v="Legacy"/>
    <s v="No"/>
    <s v="None"/>
    <s v="Excellent"/>
  </r>
  <r>
    <x v="4"/>
    <x v="61"/>
    <x v="20"/>
    <x v="44"/>
    <n v="3"/>
    <n v="350"/>
    <s v="Mauro Colagreco"/>
    <n v="1991"/>
    <n v="36"/>
    <n v="4.8"/>
    <s v="Grilled Salmon"/>
    <n v="34"/>
    <x v="0"/>
    <s v="Three Stars"/>
    <s v="Europe"/>
    <x v="1"/>
    <x v="1"/>
    <n v="46"/>
    <x v="1"/>
    <s v="Cash, UPI"/>
    <s v="Seasonal Special"/>
    <m/>
    <s v="Amit Sharma"/>
    <n v="223940"/>
    <n v="3975"/>
    <n v="-37.813600000000001"/>
    <n v="144.9631"/>
    <s v="Legacy"/>
    <s v="No"/>
    <s v="None"/>
    <s v="Excellent"/>
  </r>
  <r>
    <x v="12"/>
    <x v="41"/>
    <x v="19"/>
    <x v="36"/>
    <n v="3"/>
    <n v="310"/>
    <s v="Heinz Beck"/>
    <n v="1994"/>
    <n v="50"/>
    <n v="4.8"/>
    <s v="Truffle Naan"/>
    <n v="31"/>
    <x v="0"/>
    <s v="Three Stars"/>
    <s v="Europe"/>
    <x v="0"/>
    <x v="0"/>
    <n v="51"/>
    <x v="1"/>
    <s v="Cash, UPI"/>
    <s v="Bestselling Dish"/>
    <s v="KH5B9SJ0P3FTZ0W"/>
    <s v="Francesco Rossi"/>
    <n v="304986"/>
    <n v="1352"/>
    <n v="21.170200000000001"/>
    <n v="72.831100000000006"/>
    <s v="Legacy"/>
    <s v="Yes"/>
    <s v="Online + Table"/>
    <s v="Excellent"/>
  </r>
  <r>
    <x v="38"/>
    <x v="14"/>
    <x v="2"/>
    <x v="52"/>
    <n v="1"/>
    <n v="95"/>
    <s v="Bertrand Grébaut"/>
    <n v="2011"/>
    <n v="28"/>
    <n v="4.5"/>
    <s v="Prime Rib"/>
    <n v="14"/>
    <x v="3"/>
    <s v="One Star"/>
    <s v="Europe"/>
    <x v="0"/>
    <x v="1"/>
    <n v="59"/>
    <x v="1"/>
    <s v="Cash, Card"/>
    <s v="Customer Choice"/>
    <m/>
    <s v="Riya Patel"/>
    <n v="303456"/>
    <n v="5341"/>
    <n v="41.878100000000003"/>
    <n v="-87.629800000000003"/>
    <s v="Established"/>
    <s v="No"/>
    <s v="Online Only"/>
    <s v="Excellent"/>
  </r>
  <r>
    <x v="14"/>
    <x v="14"/>
    <x v="2"/>
    <x v="50"/>
    <n v="3"/>
    <n v="305"/>
    <s v="Pascal Barbot"/>
    <n v="2000"/>
    <n v="25"/>
    <n v="4.8"/>
    <s v="BBQ Wings"/>
    <n v="25"/>
    <x v="0"/>
    <s v="Three Stars"/>
    <s v="Europe"/>
    <x v="1"/>
    <x v="1"/>
    <n v="42"/>
    <x v="1"/>
    <s v="Cash, Card"/>
    <s v="Chef Special"/>
    <m/>
    <s v="Amit Sharma"/>
    <n v="341702"/>
    <n v="7663"/>
    <n v="41.878100000000003"/>
    <n v="-87.629800000000003"/>
    <s v="Legacy"/>
    <s v="No"/>
    <s v="None"/>
    <s v="Excellent"/>
  </r>
  <r>
    <x v="0"/>
    <x v="61"/>
    <x v="20"/>
    <x v="19"/>
    <n v="3"/>
    <n v="320"/>
    <s v="Massimo Bottura"/>
    <n v="1995"/>
    <n v="28"/>
    <n v="4.9000000000000004"/>
    <s v="Noodle Bowl"/>
    <n v="30"/>
    <x v="0"/>
    <s v="Three Stars"/>
    <s v="Europe"/>
    <x v="1"/>
    <x v="0"/>
    <n v="52"/>
    <x v="0"/>
    <s v="Cash, UPI"/>
    <s v="Seasonal Special"/>
    <m/>
    <s v="Haruto Tanaka"/>
    <n v="487014"/>
    <n v="4195"/>
    <n v="-37.813600000000001"/>
    <n v="144.9631"/>
    <s v="Legacy"/>
    <s v="No"/>
    <s v="Table Only"/>
    <s v="Excellent"/>
  </r>
  <r>
    <x v="29"/>
    <x v="45"/>
    <x v="2"/>
    <x v="42"/>
    <n v="2"/>
    <n v="285"/>
    <s v="Sean Gray"/>
    <n v="2008"/>
    <n v="12"/>
    <n v="4.7"/>
    <s v="Tacos"/>
    <n v="17"/>
    <x v="0"/>
    <s v="Two Stars"/>
    <s v="North America"/>
    <x v="0"/>
    <x v="0"/>
    <n v="21"/>
    <x v="1"/>
    <s v="Cash, UPI"/>
    <s v="Customer Choice"/>
    <m/>
    <s v="Francesco Rossi"/>
    <n v="172864"/>
    <n v="4296"/>
    <n v="29.760400000000001"/>
    <n v="-95.369799999999998"/>
    <s v="Legacy"/>
    <s v="No"/>
    <s v="Online + Table"/>
    <s v="Excellent"/>
  </r>
  <r>
    <x v="33"/>
    <x v="60"/>
    <x v="21"/>
    <x v="59"/>
    <n v="2"/>
    <n v="275"/>
    <s v="Andoni Luis Aduriz"/>
    <n v="1998"/>
    <n v="20"/>
    <n v="4.5999999999999996"/>
    <s v="Tourtière"/>
    <n v="27"/>
    <x v="0"/>
    <s v="Two Stars"/>
    <s v="Europe"/>
    <x v="1"/>
    <x v="1"/>
    <n v="34"/>
    <x v="1"/>
    <s v="UPI, Card"/>
    <s v="Chef Special"/>
    <m/>
    <s v="Arjun Verma"/>
    <n v="184179"/>
    <n v="981"/>
    <n v="45.5017"/>
    <n v="-73.567300000000003"/>
    <s v="Legacy"/>
    <s v="No"/>
    <s v="None"/>
    <s v="Excellent"/>
  </r>
  <r>
    <x v="49"/>
    <x v="18"/>
    <x v="8"/>
    <x v="45"/>
    <n v="0"/>
    <n v="85"/>
    <s v="James Lowe"/>
    <n v="2014"/>
    <n v="38"/>
    <n v="4.5"/>
    <s v="Shoyu Ramen"/>
    <n v="11"/>
    <x v="3"/>
    <s v="No Stars"/>
    <s v="Europe"/>
    <x v="1"/>
    <x v="1"/>
    <n v="54"/>
    <x v="1"/>
    <s v="UPI, Card"/>
    <s v="Customer Choice"/>
    <m/>
    <s v="Emily Clark"/>
    <n v="11350"/>
    <n v="4881"/>
    <n v="35.689500000000002"/>
    <n v="139.6917"/>
    <s v="Established"/>
    <s v="No"/>
    <s v="None"/>
    <s v="Excellent"/>
  </r>
  <r>
    <x v="5"/>
    <x v="47"/>
    <x v="3"/>
    <x v="2"/>
    <n v="3"/>
    <n v="380"/>
    <s v="Björn Frantzén"/>
    <n v="2008"/>
    <n v="23"/>
    <n v="4.8"/>
    <s v="Ratatouille"/>
    <n v="17"/>
    <x v="0"/>
    <s v="Three Stars"/>
    <s v="Europe"/>
    <x v="0"/>
    <x v="1"/>
    <n v="40"/>
    <x v="0"/>
    <s v="Cash, Card"/>
    <s v="Bestselling Dish"/>
    <m/>
    <s v="Emily Clark"/>
    <n v="338487"/>
    <n v="7337"/>
    <n v="43.7102"/>
    <n v="7.2619999999999996"/>
    <s v="Legacy"/>
    <s v="No"/>
    <s v="Online Only"/>
    <s v="Excellent"/>
  </r>
  <r>
    <x v="0"/>
    <x v="52"/>
    <x v="12"/>
    <x v="57"/>
    <n v="3"/>
    <n v="320"/>
    <s v="Massimo Bottura"/>
    <n v="1995"/>
    <n v="28"/>
    <n v="4.9000000000000004"/>
    <s v="Fish and Chips"/>
    <n v="30"/>
    <x v="0"/>
    <s v="Three Stars"/>
    <s v="Europe"/>
    <x v="0"/>
    <x v="0"/>
    <n v="69"/>
    <x v="0"/>
    <s v="All Methods Accepted"/>
    <s v="Customer Choice"/>
    <m/>
    <s v="Arjun Verma"/>
    <n v="332076"/>
    <n v="2051"/>
    <n v="53.800800000000002"/>
    <n v="-1.5490999999999999"/>
    <s v="Legacy"/>
    <s v="No"/>
    <s v="Online + Table"/>
    <s v="Excellent"/>
  </r>
  <r>
    <x v="7"/>
    <x v="56"/>
    <x v="21"/>
    <x v="59"/>
    <n v="3"/>
    <n v="310"/>
    <s v="Enrico Crippa"/>
    <n v="2005"/>
    <n v="35"/>
    <n v="4.8"/>
    <s v="Tourtière"/>
    <n v="20"/>
    <x v="0"/>
    <s v="Three Stars"/>
    <s v="Europe"/>
    <x v="0"/>
    <x v="1"/>
    <n v="74"/>
    <x v="0"/>
    <s v="UPI, Card"/>
    <s v="Bestselling Dish"/>
    <m/>
    <s v="Oliver Brown"/>
    <n v="18011"/>
    <n v="192"/>
    <n v="49.282699999999998"/>
    <n v="-123.1207"/>
    <s v="Legacy"/>
    <s v="No"/>
    <s v="Online Only"/>
    <s v="Excellent"/>
  </r>
  <r>
    <x v="41"/>
    <x v="47"/>
    <x v="3"/>
    <x v="2"/>
    <n v="0"/>
    <n v="155"/>
    <s v="Enrique Olvera"/>
    <n v="2000"/>
    <n v="55"/>
    <n v="4.7"/>
    <s v="Coq au Vin"/>
    <n v="25"/>
    <x v="2"/>
    <s v="No Stars"/>
    <s v="North America"/>
    <x v="1"/>
    <x v="1"/>
    <n v="25"/>
    <x v="0"/>
    <s v="Cash, Card"/>
    <s v="Bestselling Dish"/>
    <m/>
    <s v="Oliver Brown"/>
    <n v="173822"/>
    <n v="3191"/>
    <n v="43.7102"/>
    <n v="7.2619999999999996"/>
    <s v="Legacy"/>
    <s v="No"/>
    <s v="None"/>
    <s v="Excellent"/>
  </r>
  <r>
    <x v="38"/>
    <x v="35"/>
    <x v="19"/>
    <x v="39"/>
    <n v="1"/>
    <n v="95"/>
    <s v="Bertrand Grébaut"/>
    <n v="2011"/>
    <n v="28"/>
    <n v="4.5"/>
    <s v="Korma"/>
    <n v="14"/>
    <x v="3"/>
    <s v="One Star"/>
    <s v="Europe"/>
    <x v="1"/>
    <x v="1"/>
    <n v="42"/>
    <x v="1"/>
    <s v="Cash, UPI"/>
    <s v="Chef Special"/>
    <s v="J80XYO1S5IRK5N6"/>
    <s v="Oliver Brown"/>
    <n v="17819"/>
    <n v="4131"/>
    <n v="19.076000000000001"/>
    <n v="72.877700000000004"/>
    <s v="Established"/>
    <s v="Yes"/>
    <s v="None"/>
    <s v="Excellent"/>
  </r>
  <r>
    <x v="0"/>
    <x v="42"/>
    <x v="19"/>
    <x v="53"/>
    <n v="3"/>
    <n v="320"/>
    <s v="Massimo Bottura"/>
    <n v="1995"/>
    <n v="28"/>
    <n v="4.9000000000000004"/>
    <s v="Dal Baati Churma"/>
    <n v="30"/>
    <x v="0"/>
    <s v="Three Stars"/>
    <s v="Europe"/>
    <x v="0"/>
    <x v="1"/>
    <n v="27"/>
    <x v="1"/>
    <s v="Cash, UPI"/>
    <s v="Seasonal Special"/>
    <s v="H3VGZ768LRIT79U"/>
    <s v="Lucas Martin"/>
    <n v="84860"/>
    <n v="7554"/>
    <n v="23.022500000000001"/>
    <n v="72.571399999999997"/>
    <s v="Legacy"/>
    <s v="Yes"/>
    <s v="Online Only"/>
    <s v="Excellent"/>
  </r>
  <r>
    <x v="7"/>
    <x v="52"/>
    <x v="12"/>
    <x v="54"/>
    <n v="3"/>
    <n v="310"/>
    <s v="Enrico Crippa"/>
    <n v="2005"/>
    <n v="35"/>
    <n v="4.8"/>
    <s v="Chicken Tikka Pizza"/>
    <n v="20"/>
    <x v="0"/>
    <s v="Three Stars"/>
    <s v="Europe"/>
    <x v="0"/>
    <x v="0"/>
    <n v="20"/>
    <x v="0"/>
    <s v="Cash, UPI"/>
    <s v="Bestselling Dish"/>
    <m/>
    <s v="Amit Sharma"/>
    <n v="82895"/>
    <n v="4239"/>
    <n v="53.800800000000002"/>
    <n v="-1.5490999999999999"/>
    <s v="Legacy"/>
    <s v="No"/>
    <s v="Online + Table"/>
    <s v="Excellent"/>
  </r>
  <r>
    <x v="27"/>
    <x v="47"/>
    <x v="3"/>
    <x v="49"/>
    <n v="2"/>
    <n v="235"/>
    <s v="Hiroyasu Kawate"/>
    <n v="2009"/>
    <n v="28"/>
    <n v="4.7"/>
    <s v="Macarons"/>
    <n v="16"/>
    <x v="2"/>
    <s v="Two Stars"/>
    <s v="Asia"/>
    <x v="0"/>
    <x v="1"/>
    <n v="56"/>
    <x v="0"/>
    <s v="UPI, Card"/>
    <s v="Seasonal Special"/>
    <m/>
    <s v="John Smith"/>
    <n v="330100"/>
    <n v="7114"/>
    <n v="43.7102"/>
    <n v="7.2619999999999996"/>
    <s v="Legacy"/>
    <s v="No"/>
    <s v="Online Only"/>
    <s v="Excellent"/>
  </r>
  <r>
    <x v="18"/>
    <x v="40"/>
    <x v="19"/>
    <x v="55"/>
    <n v="3"/>
    <n v="385"/>
    <s v="Grant Achatz"/>
    <n v="2005"/>
    <n v="64"/>
    <n v="4.7"/>
    <s v="Fish Curry"/>
    <n v="20"/>
    <x v="0"/>
    <s v="Three Stars"/>
    <s v="North America"/>
    <x v="0"/>
    <x v="1"/>
    <n v="63"/>
    <x v="0"/>
    <s v="UPI, Card"/>
    <s v="Bestselling Dish"/>
    <s v="E3ZJR4GI78Y1D9X"/>
    <s v="Arjun Verma"/>
    <n v="204156"/>
    <n v="7422"/>
    <n v="17.385000000000002"/>
    <n v="78.486699999999999"/>
    <s v="Legacy"/>
    <s v="Yes"/>
    <s v="Online Only"/>
    <s v="Excellent"/>
  </r>
  <r>
    <x v="34"/>
    <x v="41"/>
    <x v="19"/>
    <x v="55"/>
    <n v="2"/>
    <n v="550"/>
    <s v="Rasmus Munk"/>
    <n v="2015"/>
    <n v="50"/>
    <n v="4.5"/>
    <s v="Rasgulla"/>
    <n v="10"/>
    <x v="1"/>
    <s v="Two Stars"/>
    <s v="Europe"/>
    <x v="1"/>
    <x v="0"/>
    <n v="41"/>
    <x v="0"/>
    <s v="Cash, UPI"/>
    <s v="Bestselling Dish"/>
    <s v="W29Q5RAKQJ0CV5R"/>
    <s v="Lucas Martin"/>
    <n v="157553"/>
    <n v="2296"/>
    <n v="21.170200000000001"/>
    <n v="72.831100000000006"/>
    <s v="Established"/>
    <s v="Yes"/>
    <s v="Table Only"/>
    <s v="Excellent"/>
  </r>
  <r>
    <x v="13"/>
    <x v="38"/>
    <x v="19"/>
    <x v="41"/>
    <n v="3"/>
    <n v="270"/>
    <s v="Quique Dacosta"/>
    <n v="1989"/>
    <n v="48"/>
    <n v="4.8"/>
    <s v="Dhokla"/>
    <n v="36"/>
    <x v="0"/>
    <s v="Three Stars"/>
    <s v="Europe"/>
    <x v="0"/>
    <x v="0"/>
    <n v="37"/>
    <x v="0"/>
    <s v="UPI, Card"/>
    <s v="Chef Special"/>
    <s v="HP70JG7LBRRVAYJ"/>
    <s v="John Smith"/>
    <n v="37203"/>
    <n v="7508"/>
    <n v="13.082700000000001"/>
    <n v="80.270700000000005"/>
    <s v="Legacy"/>
    <s v="Yes"/>
    <s v="Online + Table"/>
    <s v="Excellent"/>
  </r>
  <r>
    <x v="20"/>
    <x v="14"/>
    <x v="2"/>
    <x v="44"/>
    <n v="3"/>
    <n v="265"/>
    <s v="Eneko Atxa"/>
    <n v="2005"/>
    <n v="45"/>
    <n v="4.7"/>
    <s v="Lobster Roll"/>
    <n v="20"/>
    <x v="0"/>
    <s v="Three Stars"/>
    <s v="Europe"/>
    <x v="1"/>
    <x v="0"/>
    <n v="60"/>
    <x v="0"/>
    <s v="Cash, UPI"/>
    <s v="Bestselling Dish"/>
    <m/>
    <s v="Lucas Martin"/>
    <n v="413788"/>
    <n v="2667"/>
    <n v="41.878100000000003"/>
    <n v="-87.629800000000003"/>
    <s v="Legacy"/>
    <s v="No"/>
    <s v="Table Only"/>
    <s v="Excellent"/>
  </r>
  <r>
    <x v="46"/>
    <x v="37"/>
    <x v="19"/>
    <x v="36"/>
    <n v="0"/>
    <n v="285"/>
    <s v="Dan Barber"/>
    <n v="2004"/>
    <n v="70"/>
    <n v="4.5999999999999996"/>
    <s v="Fusion Tikka"/>
    <n v="21"/>
    <x v="0"/>
    <s v="No Stars"/>
    <s v="North America"/>
    <x v="1"/>
    <x v="1"/>
    <n v="53"/>
    <x v="1"/>
    <s v="Cash, Card"/>
    <s v="Customer Choice"/>
    <s v="5JX30ZWWYSGE1BH"/>
    <s v="Francesco Rossi"/>
    <n v="218888"/>
    <n v="5627"/>
    <n v="12.9716"/>
    <n v="77.5946"/>
    <s v="Legacy"/>
    <s v="Yes"/>
    <s v="None"/>
    <s v="Excellent"/>
  </r>
  <r>
    <x v="40"/>
    <x v="53"/>
    <x v="8"/>
    <x v="45"/>
    <n v="0"/>
    <n v="165"/>
    <s v="Mitsuharu Tsumura"/>
    <n v="2009"/>
    <n v="36"/>
    <n v="4.7"/>
    <s v="Shoyu Ramen"/>
    <n v="16"/>
    <x v="2"/>
    <s v="No Stars"/>
    <s v="South America"/>
    <x v="0"/>
    <x v="0"/>
    <n v="30"/>
    <x v="1"/>
    <s v="Cash, UPI"/>
    <s v="Bestselling Dish"/>
    <m/>
    <s v="Lucas Martin"/>
    <n v="219943"/>
    <n v="1202"/>
    <n v="34.6937"/>
    <n v="135.50229999999999"/>
    <s v="Legacy"/>
    <s v="No"/>
    <s v="Online + Table"/>
    <s v="Excellent"/>
  </r>
  <r>
    <x v="4"/>
    <x v="34"/>
    <x v="19"/>
    <x v="36"/>
    <n v="3"/>
    <n v="350"/>
    <s v="Mauro Colagreco"/>
    <n v="1991"/>
    <n v="36"/>
    <n v="4.8"/>
    <s v="Truffle Naan"/>
    <n v="34"/>
    <x v="0"/>
    <s v="Three Stars"/>
    <s v="Europe"/>
    <x v="1"/>
    <x v="0"/>
    <n v="46"/>
    <x v="0"/>
    <s v="Cash, UPI"/>
    <s v="Seasonal Special"/>
    <s v="O9BAEV7HC6MRWH5"/>
    <s v="Emily Clark"/>
    <n v="482057"/>
    <n v="7967"/>
    <n v="28.7041"/>
    <n v="77.102500000000006"/>
    <s v="Legacy"/>
    <s v="Yes"/>
    <s v="Table Only"/>
    <s v="Excellent"/>
  </r>
  <r>
    <x v="4"/>
    <x v="3"/>
    <x v="3"/>
    <x v="2"/>
    <n v="3"/>
    <n v="350"/>
    <s v="Mauro Colagreco"/>
    <n v="1991"/>
    <n v="36"/>
    <n v="4.8"/>
    <s v="Ratatouille"/>
    <n v="34"/>
    <x v="0"/>
    <s v="Three Stars"/>
    <s v="Europe"/>
    <x v="0"/>
    <x v="0"/>
    <n v="37"/>
    <x v="0"/>
    <s v="All Methods Accepted"/>
    <s v="Customer Choice"/>
    <m/>
    <s v="Riya Patel"/>
    <n v="136370"/>
    <n v="2887"/>
    <n v="48.8566"/>
    <n v="2.3521999999999998"/>
    <s v="Legacy"/>
    <s v="No"/>
    <s v="Online + Table"/>
    <s v="Excellent"/>
  </r>
  <r>
    <x v="43"/>
    <x v="18"/>
    <x v="8"/>
    <x v="48"/>
    <n v="0"/>
    <n v="140"/>
    <s v="Jorge Vallejo"/>
    <n v="2012"/>
    <n v="48"/>
    <n v="4.5999999999999996"/>
    <s v="Tuna Roll"/>
    <n v="13"/>
    <x v="3"/>
    <s v="No Stars"/>
    <s v="North America"/>
    <x v="1"/>
    <x v="1"/>
    <n v="42"/>
    <x v="1"/>
    <s v="Cash, UPI"/>
    <s v="Customer Choice"/>
    <m/>
    <s v="Francesco Rossi"/>
    <n v="217475"/>
    <n v="3766"/>
    <n v="35.689500000000002"/>
    <n v="139.6917"/>
    <s v="Established"/>
    <s v="No"/>
    <s v="None"/>
    <s v="Excellent"/>
  </r>
  <r>
    <x v="16"/>
    <x v="57"/>
    <x v="21"/>
    <x v="56"/>
    <n v="3"/>
    <n v="420"/>
    <s v="Rasmus Kofoed"/>
    <n v="2007"/>
    <n v="40"/>
    <n v="4.7"/>
    <s v="Poutine"/>
    <n v="18"/>
    <x v="1"/>
    <s v="Three Stars"/>
    <s v="Europe"/>
    <x v="0"/>
    <x v="1"/>
    <n v="59"/>
    <x v="0"/>
    <s v="All Methods Accepted"/>
    <s v="Customer Choice"/>
    <m/>
    <s v="Sara Kapoor"/>
    <n v="445559"/>
    <n v="1670"/>
    <n v="43.653199999999998"/>
    <n v="-79.383200000000002"/>
    <s v="Legacy"/>
    <s v="No"/>
    <s v="Online Only"/>
    <s v="Excellent"/>
  </r>
  <r>
    <x v="8"/>
    <x v="55"/>
    <x v="19"/>
    <x v="55"/>
    <n v="3"/>
    <n v="295"/>
    <s v="Juan Mari Arzak"/>
    <n v="1897"/>
    <n v="50"/>
    <n v="4.8"/>
    <s v="Fish Curry"/>
    <n v="128"/>
    <x v="0"/>
    <s v="Three Stars"/>
    <s v="Europe"/>
    <x v="0"/>
    <x v="1"/>
    <n v="71"/>
    <x v="1"/>
    <s v="UPI, Card"/>
    <s v="Customer Choice"/>
    <s v="H6AQKOAJE8X8N6I"/>
    <s v="Lucas Martin"/>
    <n v="448194"/>
    <n v="3151"/>
    <n v="22.7196"/>
    <n v="75.857699999999994"/>
    <s v="Legacy"/>
    <s v="Yes"/>
    <s v="Online Only"/>
    <s v="Excellent"/>
  </r>
  <r>
    <x v="18"/>
    <x v="14"/>
    <x v="2"/>
    <x v="50"/>
    <n v="3"/>
    <n v="385"/>
    <s v="Grant Achatz"/>
    <n v="2005"/>
    <n v="64"/>
    <n v="4.7"/>
    <s v="BBQ Wings"/>
    <n v="20"/>
    <x v="0"/>
    <s v="Three Stars"/>
    <s v="North America"/>
    <x v="0"/>
    <x v="0"/>
    <n v="22"/>
    <x v="1"/>
    <s v="Cash, UPI"/>
    <s v="Seasonal Special"/>
    <m/>
    <s v="Oliver Brown"/>
    <n v="443823"/>
    <n v="4404"/>
    <n v="41.878100000000003"/>
    <n v="-87.629800000000003"/>
    <s v="Legacy"/>
    <s v="No"/>
    <s v="Online + Table"/>
    <s v="Excellent"/>
  </r>
  <r>
    <x v="26"/>
    <x v="40"/>
    <x v="19"/>
    <x v="55"/>
    <n v="2"/>
    <n v="275"/>
    <s v="Yoshihiro Narisawa"/>
    <n v="2003"/>
    <n v="36"/>
    <n v="4.7"/>
    <s v="Fish Curry"/>
    <n v="22"/>
    <x v="0"/>
    <s v="Two Stars"/>
    <s v="Asia"/>
    <x v="0"/>
    <x v="0"/>
    <n v="32"/>
    <x v="1"/>
    <s v="All Methods Accepted"/>
    <s v="Chef Special"/>
    <s v="20963FYB2KYXUOU"/>
    <s v="Sara Kapoor"/>
    <n v="451755"/>
    <n v="1881"/>
    <n v="17.385000000000002"/>
    <n v="78.486699999999999"/>
    <s v="Legacy"/>
    <s v="Yes"/>
    <s v="Online + Table"/>
    <s v="Excellent"/>
  </r>
  <r>
    <x v="12"/>
    <x v="48"/>
    <x v="0"/>
    <x v="43"/>
    <n v="3"/>
    <n v="310"/>
    <s v="Heinz Beck"/>
    <n v="1994"/>
    <n v="50"/>
    <n v="4.8"/>
    <s v="Margherita"/>
    <n v="31"/>
    <x v="0"/>
    <s v="Three Stars"/>
    <s v="Europe"/>
    <x v="1"/>
    <x v="0"/>
    <n v="40"/>
    <x v="0"/>
    <s v="Cash, Card"/>
    <s v="Customer Choice"/>
    <m/>
    <s v="Emily Clark"/>
    <n v="92029"/>
    <n v="7441"/>
    <n v="43.769599999999997"/>
    <n v="11.255800000000001"/>
    <s v="Legacy"/>
    <s v="No"/>
    <s v="Table Only"/>
    <s v="Excellent"/>
  </r>
  <r>
    <x v="20"/>
    <x v="54"/>
    <x v="19"/>
    <x v="40"/>
    <n v="3"/>
    <n v="265"/>
    <s v="Eneko Atxa"/>
    <n v="2005"/>
    <n v="45"/>
    <n v="4.7"/>
    <s v="Masala Dosa"/>
    <n v="20"/>
    <x v="0"/>
    <s v="Three Stars"/>
    <s v="Europe"/>
    <x v="1"/>
    <x v="0"/>
    <n v="63"/>
    <x v="0"/>
    <s v="Cash, Card"/>
    <s v="Bestselling Dish"/>
    <s v="KVC571WDECI5JK0"/>
    <s v="Sara Kapoor"/>
    <n v="190324"/>
    <n v="4270"/>
    <n v="26.912400000000002"/>
    <n v="75.787300000000002"/>
    <s v="Legacy"/>
    <s v="Yes"/>
    <s v="Table Only"/>
    <s v="Excellent"/>
  </r>
  <r>
    <x v="25"/>
    <x v="38"/>
    <x v="19"/>
    <x v="37"/>
    <n v="2"/>
    <n v="245"/>
    <s v="Tim Raue"/>
    <n v="2010"/>
    <n v="48"/>
    <n v="4.7"/>
    <s v="Vada Pav"/>
    <n v="15"/>
    <x v="2"/>
    <s v="Two Stars"/>
    <s v="Europe"/>
    <x v="0"/>
    <x v="1"/>
    <n v="60"/>
    <x v="0"/>
    <s v="All Methods Accepted"/>
    <s v="Customer Choice"/>
    <s v="8Q9H9CL8FYMF1SF"/>
    <s v="John Smith"/>
    <n v="19192"/>
    <n v="5679"/>
    <n v="13.082700000000001"/>
    <n v="80.270700000000005"/>
    <s v="Legacy"/>
    <s v="Yes"/>
    <s v="Online Only"/>
    <s v="Excellent"/>
  </r>
  <r>
    <x v="44"/>
    <x v="49"/>
    <x v="12"/>
    <x v="54"/>
    <n v="0"/>
    <n v="185"/>
    <s v="Thomas &amp; Mathias Sühring"/>
    <n v="2014"/>
    <n v="48"/>
    <n v="4.5999999999999996"/>
    <s v="Chicken Tikka Pizza"/>
    <n v="11"/>
    <x v="2"/>
    <s v="No Stars"/>
    <s v="Asia"/>
    <x v="0"/>
    <x v="0"/>
    <n v="74"/>
    <x v="1"/>
    <s v="All Methods Accepted"/>
    <s v="Seasonal Special"/>
    <m/>
    <s v="Emily Clark"/>
    <n v="141203"/>
    <n v="6331"/>
    <n v="53.480800000000002"/>
    <n v="-2.2425999999999999"/>
    <s v="Established"/>
    <s v="No"/>
    <s v="Online + Table"/>
    <s v="Excellent"/>
  </r>
  <r>
    <x v="10"/>
    <x v="54"/>
    <x v="19"/>
    <x v="55"/>
    <n v="3"/>
    <n v="298"/>
    <s v="Corey Lee"/>
    <n v="2010"/>
    <n v="56"/>
    <n v="4.8"/>
    <s v="Fish Curry"/>
    <n v="15"/>
    <x v="0"/>
    <s v="Three Stars"/>
    <s v="North America"/>
    <x v="0"/>
    <x v="1"/>
    <n v="56"/>
    <x v="0"/>
    <s v="All Methods Accepted"/>
    <s v="Chef Special"/>
    <s v="1P9EOTDJ28R1FFB"/>
    <s v="Amit Sharma"/>
    <n v="446324"/>
    <n v="7525"/>
    <n v="26.912400000000002"/>
    <n v="75.787300000000002"/>
    <s v="Legacy"/>
    <s v="Yes"/>
    <s v="Online Only"/>
    <s v="Excellent"/>
  </r>
  <r>
    <x v="36"/>
    <x v="46"/>
    <x v="8"/>
    <x v="51"/>
    <n v="1"/>
    <n v="165"/>
    <s v="Isaac McHale"/>
    <n v="2013"/>
    <n v="40"/>
    <n v="4.5999999999999996"/>
    <s v="Teriyaki Steak"/>
    <n v="12"/>
    <x v="2"/>
    <s v="One Star"/>
    <s v="Europe"/>
    <x v="1"/>
    <x v="0"/>
    <n v="58"/>
    <x v="0"/>
    <s v="Cash, Card"/>
    <s v="Chef Special"/>
    <m/>
    <s v="Emily Clark"/>
    <n v="154637"/>
    <n v="1946"/>
    <n v="35.011600000000001"/>
    <n v="135.7681"/>
    <s v="Established"/>
    <s v="No"/>
    <s v="Table Only"/>
    <s v="Excellent"/>
  </r>
  <r>
    <x v="49"/>
    <x v="46"/>
    <x v="8"/>
    <x v="45"/>
    <n v="0"/>
    <n v="85"/>
    <s v="James Lowe"/>
    <n v="2014"/>
    <n v="38"/>
    <n v="4.5"/>
    <s v="Shoyu Ramen"/>
    <n v="11"/>
    <x v="3"/>
    <s v="No Stars"/>
    <s v="Europe"/>
    <x v="0"/>
    <x v="0"/>
    <n v="20"/>
    <x v="0"/>
    <s v="Cash, UPI"/>
    <s v="Seasonal Special"/>
    <m/>
    <s v="Lucas Martin"/>
    <n v="427885"/>
    <n v="3165"/>
    <n v="35.011600000000001"/>
    <n v="135.7681"/>
    <s v="Established"/>
    <s v="No"/>
    <s v="Online + Table"/>
    <s v="Excellent"/>
  </r>
  <r>
    <x v="10"/>
    <x v="39"/>
    <x v="19"/>
    <x v="41"/>
    <n v="3"/>
    <n v="298"/>
    <s v="Corey Lee"/>
    <n v="2010"/>
    <n v="56"/>
    <n v="4.8"/>
    <s v="Thepla"/>
    <n v="15"/>
    <x v="0"/>
    <s v="Three Stars"/>
    <s v="North America"/>
    <x v="0"/>
    <x v="1"/>
    <n v="73"/>
    <x v="1"/>
    <s v="Cash, UPI"/>
    <s v="Chef Special"/>
    <s v="JCPVULCGD5VRFWL"/>
    <s v="Oliver Brown"/>
    <n v="122346"/>
    <n v="5617"/>
    <n v="18.520399999999999"/>
    <n v="73.856700000000004"/>
    <s v="Legacy"/>
    <s v="Yes"/>
    <s v="Online Only"/>
    <s v="Excellent"/>
  </r>
  <r>
    <x v="34"/>
    <x v="42"/>
    <x v="19"/>
    <x v="36"/>
    <n v="2"/>
    <n v="550"/>
    <s v="Rasmus Munk"/>
    <n v="2015"/>
    <n v="50"/>
    <n v="4.5"/>
    <s v="Truffle Naan"/>
    <n v="10"/>
    <x v="1"/>
    <s v="Two Stars"/>
    <s v="Europe"/>
    <x v="0"/>
    <x v="1"/>
    <n v="56"/>
    <x v="1"/>
    <s v="Cash, Card"/>
    <s v="Bestselling Dish"/>
    <s v="331ZAASU8UUZ2HG"/>
    <s v="John Smith"/>
    <n v="136367"/>
    <n v="1749"/>
    <n v="23.022500000000001"/>
    <n v="72.571399999999997"/>
    <s v="Established"/>
    <s v="Yes"/>
    <s v="Online Only"/>
    <s v="Excellent"/>
  </r>
  <r>
    <x v="33"/>
    <x v="42"/>
    <x v="19"/>
    <x v="39"/>
    <n v="2"/>
    <n v="275"/>
    <s v="Andoni Luis Aduriz"/>
    <n v="1998"/>
    <n v="20"/>
    <n v="4.5999999999999996"/>
    <s v="Biryani"/>
    <n v="27"/>
    <x v="0"/>
    <s v="Two Stars"/>
    <s v="Europe"/>
    <x v="1"/>
    <x v="1"/>
    <n v="45"/>
    <x v="1"/>
    <s v="Cash, Card"/>
    <s v="Customer Choice"/>
    <s v="691040UU4MNXEMA"/>
    <s v="Francesco Rossi"/>
    <n v="224393"/>
    <n v="98"/>
    <n v="23.022500000000001"/>
    <n v="72.571399999999997"/>
    <s v="Legacy"/>
    <s v="Yes"/>
    <s v="None"/>
    <s v="Excellent"/>
  </r>
  <r>
    <x v="49"/>
    <x v="57"/>
    <x v="21"/>
    <x v="56"/>
    <n v="0"/>
    <n v="85"/>
    <s v="James Lowe"/>
    <n v="2014"/>
    <n v="38"/>
    <n v="4.5"/>
    <s v="Poutine"/>
    <n v="11"/>
    <x v="3"/>
    <s v="No Stars"/>
    <s v="Europe"/>
    <x v="0"/>
    <x v="1"/>
    <n v="71"/>
    <x v="0"/>
    <s v="UPI, Card"/>
    <s v="Customer Choice"/>
    <m/>
    <s v="Arjun Verma"/>
    <n v="162793"/>
    <n v="4575"/>
    <n v="43.653199999999998"/>
    <n v="-79.383200000000002"/>
    <s v="Established"/>
    <s v="No"/>
    <s v="Online Only"/>
    <s v="Excellent"/>
  </r>
  <r>
    <x v="29"/>
    <x v="45"/>
    <x v="2"/>
    <x v="50"/>
    <n v="2"/>
    <n v="285"/>
    <s v="Sean Gray"/>
    <n v="2008"/>
    <n v="12"/>
    <n v="4.7"/>
    <s v="BBQ Wings"/>
    <n v="17"/>
    <x v="0"/>
    <s v="Two Stars"/>
    <s v="North America"/>
    <x v="0"/>
    <x v="0"/>
    <n v="53"/>
    <x v="0"/>
    <s v="UPI, Card"/>
    <s v="Chef Special"/>
    <m/>
    <s v="John Smith"/>
    <n v="219072"/>
    <n v="6056"/>
    <n v="29.760400000000001"/>
    <n v="-95.369799999999998"/>
    <s v="Legacy"/>
    <s v="No"/>
    <s v="Online + Table"/>
    <s v="Excellent"/>
  </r>
  <r>
    <x v="49"/>
    <x v="35"/>
    <x v="19"/>
    <x v="41"/>
    <n v="0"/>
    <n v="85"/>
    <s v="James Lowe"/>
    <n v="2014"/>
    <n v="38"/>
    <n v="4.5"/>
    <s v="Dhokla"/>
    <n v="11"/>
    <x v="3"/>
    <s v="No Stars"/>
    <s v="Europe"/>
    <x v="1"/>
    <x v="1"/>
    <n v="24"/>
    <x v="1"/>
    <s v="UPI, Card"/>
    <s v="Chef Special"/>
    <s v="CD5JV9JKSD5N5UV"/>
    <s v="Haruto Tanaka"/>
    <n v="74899"/>
    <n v="130"/>
    <n v="19.076000000000001"/>
    <n v="72.877700000000004"/>
    <s v="Established"/>
    <s v="Yes"/>
    <s v="None"/>
    <s v="Excellent"/>
  </r>
  <r>
    <x v="33"/>
    <x v="40"/>
    <x v="19"/>
    <x v="36"/>
    <n v="2"/>
    <n v="275"/>
    <s v="Andoni Luis Aduriz"/>
    <n v="1998"/>
    <n v="20"/>
    <n v="4.5999999999999996"/>
    <s v="Truffle Naan"/>
    <n v="27"/>
    <x v="0"/>
    <s v="Two Stars"/>
    <s v="Europe"/>
    <x v="1"/>
    <x v="0"/>
    <n v="25"/>
    <x v="0"/>
    <s v="All Methods Accepted"/>
    <s v="Bestselling Dish"/>
    <s v="5HLFL98MGUS6H29"/>
    <s v="Arjun Verma"/>
    <n v="83957"/>
    <n v="7938"/>
    <n v="17.385000000000002"/>
    <n v="78.486699999999999"/>
    <s v="Legacy"/>
    <s v="Yes"/>
    <s v="Table Only"/>
    <s v="Excellent"/>
  </r>
  <r>
    <x v="31"/>
    <x v="35"/>
    <x v="19"/>
    <x v="38"/>
    <n v="2"/>
    <n v="245"/>
    <s v="Richard Ekkebus"/>
    <n v="2005"/>
    <n v="46"/>
    <n v="4.7"/>
    <s v="Dal Makhani"/>
    <n v="20"/>
    <x v="2"/>
    <s v="Two Stars"/>
    <s v="Asia"/>
    <x v="0"/>
    <x v="1"/>
    <n v="39"/>
    <x v="0"/>
    <s v="UPI, Card"/>
    <s v="Chef Special"/>
    <s v="7MQVIGVPJDCWI41"/>
    <s v="Emily Clark"/>
    <n v="173297"/>
    <n v="7501"/>
    <n v="19.076000000000001"/>
    <n v="72.877700000000004"/>
    <s v="Legacy"/>
    <s v="Yes"/>
    <s v="Online Only"/>
    <s v="Excellent"/>
  </r>
  <r>
    <x v="47"/>
    <x v="37"/>
    <x v="19"/>
    <x v="41"/>
    <n v="0"/>
    <n v="220"/>
    <s v="Vladimir Mukhin"/>
    <n v="2011"/>
    <n v="50"/>
    <n v="4.5"/>
    <s v="Undhiyu"/>
    <n v="14"/>
    <x v="2"/>
    <s v="No Stars"/>
    <s v="Europe"/>
    <x v="1"/>
    <x v="1"/>
    <n v="72"/>
    <x v="0"/>
    <s v="All Methods Accepted"/>
    <s v="Chef Special"/>
    <s v="5N79LPTMXX72QX9"/>
    <s v="Arjun Verma"/>
    <n v="219900"/>
    <n v="5402"/>
    <n v="12.9716"/>
    <n v="77.5946"/>
    <s v="Established"/>
    <s v="Yes"/>
    <s v="None"/>
    <s v="Excellent"/>
  </r>
  <r>
    <x v="48"/>
    <x v="35"/>
    <x v="19"/>
    <x v="37"/>
    <n v="0"/>
    <n v="125"/>
    <s v="Leonor Espinosa"/>
    <n v="2007"/>
    <n v="45"/>
    <n v="4.5"/>
    <s v="Vada Pav"/>
    <n v="18"/>
    <x v="3"/>
    <s v="No Stars"/>
    <s v="South America"/>
    <x v="0"/>
    <x v="1"/>
    <n v="74"/>
    <x v="1"/>
    <s v="UPI, Card"/>
    <s v="Bestselling Dish"/>
    <s v="4BUBTJPIEOMUYNO"/>
    <s v="Lucas Martin"/>
    <n v="222477"/>
    <n v="1935"/>
    <n v="19.076000000000001"/>
    <n v="72.877700000000004"/>
    <s v="Legacy"/>
    <s v="Yes"/>
    <s v="Online Only"/>
    <s v="Excellent"/>
  </r>
  <r>
    <x v="22"/>
    <x v="10"/>
    <x v="0"/>
    <x v="43"/>
    <n v="2"/>
    <n v="450"/>
    <s v="René Redzepi"/>
    <n v="2003"/>
    <n v="40"/>
    <n v="4.8"/>
    <s v="Margherita"/>
    <n v="22"/>
    <x v="1"/>
    <s v="Two Stars"/>
    <s v="Europe"/>
    <x v="1"/>
    <x v="1"/>
    <n v="60"/>
    <x v="1"/>
    <s v="UPI, Card"/>
    <s v="Seasonal Special"/>
    <m/>
    <s v="Arjun Verma"/>
    <n v="139920"/>
    <n v="338"/>
    <n v="41.902799999999999"/>
    <n v="12.4964"/>
    <s v="Legacy"/>
    <s v="No"/>
    <s v="None"/>
    <s v="Excellent"/>
  </r>
  <r>
    <x v="47"/>
    <x v="6"/>
    <x v="2"/>
    <x v="52"/>
    <n v="0"/>
    <n v="220"/>
    <s v="Vladimir Mukhin"/>
    <n v="2011"/>
    <n v="50"/>
    <n v="4.5"/>
    <s v="Prime Rib"/>
    <n v="14"/>
    <x v="2"/>
    <s v="No Stars"/>
    <s v="Europe"/>
    <x v="0"/>
    <x v="1"/>
    <n v="52"/>
    <x v="0"/>
    <s v="Cash, UPI"/>
    <s v="Seasonal Special"/>
    <m/>
    <s v="Riya Patel"/>
    <n v="113317"/>
    <n v="5324"/>
    <n v="40.712800000000001"/>
    <n v="-74.006"/>
    <s v="Established"/>
    <s v="No"/>
    <s v="Online Only"/>
    <s v="Excellent"/>
  </r>
  <r>
    <x v="17"/>
    <x v="35"/>
    <x v="19"/>
    <x v="41"/>
    <n v="3"/>
    <n v="365"/>
    <s v="Daniel Humm"/>
    <n v="1998"/>
    <n v="80"/>
    <n v="4.7"/>
    <s v="Dhokla"/>
    <n v="27"/>
    <x v="0"/>
    <s v="Three Stars"/>
    <s v="North America"/>
    <x v="0"/>
    <x v="0"/>
    <n v="56"/>
    <x v="1"/>
    <s v="All Methods Accepted"/>
    <s v="Bestselling Dish"/>
    <s v="3L8QY2HLUBVI5RH"/>
    <s v="John Smith"/>
    <n v="445462"/>
    <n v="2139"/>
    <n v="19.076000000000001"/>
    <n v="72.877700000000004"/>
    <s v="Legacy"/>
    <s v="Yes"/>
    <s v="Online + Table"/>
    <s v="Excellent"/>
  </r>
  <r>
    <x v="9"/>
    <x v="39"/>
    <x v="19"/>
    <x v="41"/>
    <n v="3"/>
    <n v="345"/>
    <s v="Dominique Crenn"/>
    <n v="2011"/>
    <n v="50"/>
    <n v="4.8"/>
    <s v="Undhiyu"/>
    <n v="14"/>
    <x v="0"/>
    <s v="Three Stars"/>
    <s v="North America"/>
    <x v="0"/>
    <x v="0"/>
    <n v="32"/>
    <x v="1"/>
    <s v="All Methods Accepted"/>
    <s v="Bestselling Dish"/>
    <s v="88G728OH8BRUSAQ"/>
    <s v="Oliver Brown"/>
    <n v="411267"/>
    <n v="5855"/>
    <n v="18.520399999999999"/>
    <n v="73.856700000000004"/>
    <s v="Established"/>
    <s v="Yes"/>
    <s v="Online + Table"/>
    <s v="Excellent"/>
  </r>
  <r>
    <x v="47"/>
    <x v="14"/>
    <x v="2"/>
    <x v="42"/>
    <n v="0"/>
    <n v="220"/>
    <s v="Vladimir Mukhin"/>
    <n v="2011"/>
    <n v="50"/>
    <n v="4.5"/>
    <s v="Tacos"/>
    <n v="14"/>
    <x v="2"/>
    <s v="No Stars"/>
    <s v="Europe"/>
    <x v="0"/>
    <x v="1"/>
    <n v="50"/>
    <x v="0"/>
    <s v="Cash, UPI"/>
    <s v="Bestselling Dish"/>
    <m/>
    <s v="John Smith"/>
    <n v="26887"/>
    <n v="2917"/>
    <n v="41.878100000000003"/>
    <n v="-87.629800000000003"/>
    <s v="Established"/>
    <s v="No"/>
    <s v="Online Only"/>
    <s v="Excellent"/>
  </r>
  <r>
    <x v="36"/>
    <x v="40"/>
    <x v="19"/>
    <x v="39"/>
    <n v="1"/>
    <n v="165"/>
    <s v="Isaac McHale"/>
    <n v="2013"/>
    <n v="40"/>
    <n v="4.5999999999999996"/>
    <s v="Nihari"/>
    <n v="12"/>
    <x v="2"/>
    <s v="One Star"/>
    <s v="Europe"/>
    <x v="0"/>
    <x v="0"/>
    <n v="28"/>
    <x v="0"/>
    <s v="Cash, Card"/>
    <s v="Seasonal Special"/>
    <s v="NJUN1L7BO9QWI4K"/>
    <s v="Amit Sharma"/>
    <n v="181515"/>
    <n v="5076"/>
    <n v="17.385000000000002"/>
    <n v="78.486699999999999"/>
    <s v="Established"/>
    <s v="Yes"/>
    <s v="Online + Table"/>
    <s v="Excellent"/>
  </r>
  <r>
    <x v="31"/>
    <x v="10"/>
    <x v="0"/>
    <x v="43"/>
    <n v="2"/>
    <n v="245"/>
    <s v="Richard Ekkebus"/>
    <n v="2005"/>
    <n v="46"/>
    <n v="4.7"/>
    <s v="Margherita"/>
    <n v="20"/>
    <x v="2"/>
    <s v="Two Stars"/>
    <s v="Asia"/>
    <x v="1"/>
    <x v="0"/>
    <n v="25"/>
    <x v="0"/>
    <s v="Cash, Card"/>
    <s v="Customer Choice"/>
    <m/>
    <s v="Emily Clark"/>
    <n v="244860"/>
    <n v="6225"/>
    <n v="41.902799999999999"/>
    <n v="12.4964"/>
    <s v="Legacy"/>
    <s v="No"/>
    <s v="Table Only"/>
    <s v="Excellent"/>
  </r>
  <r>
    <x v="0"/>
    <x v="39"/>
    <x v="19"/>
    <x v="40"/>
    <n v="3"/>
    <n v="320"/>
    <s v="Massimo Bottura"/>
    <n v="1995"/>
    <n v="28"/>
    <n v="4.9000000000000004"/>
    <s v="Masala Dosa"/>
    <n v="30"/>
    <x v="0"/>
    <s v="Three Stars"/>
    <s v="Europe"/>
    <x v="0"/>
    <x v="1"/>
    <n v="71"/>
    <x v="1"/>
    <s v="UPI, Card"/>
    <s v="Customer Choice"/>
    <s v="XXGPPWA4C57GO99"/>
    <s v="Arjun Verma"/>
    <n v="301117"/>
    <n v="2085"/>
    <n v="18.520399999999999"/>
    <n v="73.856700000000004"/>
    <s v="Legacy"/>
    <s v="Yes"/>
    <s v="Online Only"/>
    <s v="Excellent"/>
  </r>
  <r>
    <x v="49"/>
    <x v="54"/>
    <x v="19"/>
    <x v="37"/>
    <n v="0"/>
    <n v="85"/>
    <s v="James Lowe"/>
    <n v="2014"/>
    <n v="38"/>
    <n v="4.5"/>
    <s v="Pani Puri"/>
    <n v="11"/>
    <x v="3"/>
    <s v="No Stars"/>
    <s v="Europe"/>
    <x v="1"/>
    <x v="0"/>
    <n v="20"/>
    <x v="0"/>
    <s v="All Methods Accepted"/>
    <s v="Chef Special"/>
    <s v="1DLJYMATNL71WPH"/>
    <s v="Emily Clark"/>
    <n v="42475"/>
    <n v="624"/>
    <n v="26.912400000000002"/>
    <n v="75.787300000000002"/>
    <s v="Established"/>
    <s v="Yes"/>
    <s v="Table Only"/>
    <s v="Excellent"/>
  </r>
  <r>
    <x v="49"/>
    <x v="36"/>
    <x v="19"/>
    <x v="40"/>
    <n v="0"/>
    <n v="85"/>
    <s v="James Lowe"/>
    <n v="2014"/>
    <n v="38"/>
    <n v="4.5"/>
    <s v="Idli Sambhar"/>
    <n v="11"/>
    <x v="3"/>
    <s v="No Stars"/>
    <s v="Europe"/>
    <x v="0"/>
    <x v="0"/>
    <n v="31"/>
    <x v="0"/>
    <s v="UPI, Card"/>
    <s v="Bestselling Dish"/>
    <s v="L20CM6YIJYS87VZ"/>
    <s v="Francesco Rossi"/>
    <n v="6966"/>
    <n v="3097"/>
    <n v="22.572600000000001"/>
    <n v="88.363900000000001"/>
    <s v="Established"/>
    <s v="Yes"/>
    <s v="Online + Table"/>
    <s v="Excellent"/>
  </r>
  <r>
    <x v="30"/>
    <x v="47"/>
    <x v="3"/>
    <x v="49"/>
    <n v="2"/>
    <n v="285"/>
    <s v="André Chiang"/>
    <n v="2010"/>
    <n v="30"/>
    <n v="4.7"/>
    <s v="Macarons"/>
    <n v="15"/>
    <x v="0"/>
    <s v="Two Stars"/>
    <s v="Asia"/>
    <x v="0"/>
    <x v="1"/>
    <n v="29"/>
    <x v="0"/>
    <s v="Cash, UPI"/>
    <s v="Chef Special"/>
    <m/>
    <s v="John Smith"/>
    <n v="446608"/>
    <n v="2375"/>
    <n v="43.7102"/>
    <n v="7.2619999999999996"/>
    <s v="Legacy"/>
    <s v="No"/>
    <s v="Online Only"/>
    <s v="Excellent"/>
  </r>
  <r>
    <x v="21"/>
    <x v="6"/>
    <x v="2"/>
    <x v="52"/>
    <n v="3"/>
    <n v="570"/>
    <s v="Paul Pairet"/>
    <n v="2012"/>
    <n v="10"/>
    <n v="4.5999999999999996"/>
    <s v="Grilled Steak"/>
    <n v="13"/>
    <x v="1"/>
    <s v="Three Stars"/>
    <s v="Asia"/>
    <x v="1"/>
    <x v="1"/>
    <n v="47"/>
    <x v="0"/>
    <s v="All Methods Accepted"/>
    <s v="Seasonal Special"/>
    <m/>
    <s v="Amit Sharma"/>
    <n v="317344"/>
    <n v="97"/>
    <n v="40.712800000000001"/>
    <n v="-74.006"/>
    <s v="Established"/>
    <s v="No"/>
    <s v="None"/>
    <s v="Excellent"/>
  </r>
  <r>
    <x v="43"/>
    <x v="10"/>
    <x v="0"/>
    <x v="7"/>
    <n v="0"/>
    <n v="140"/>
    <s v="Jorge Vallejo"/>
    <n v="2012"/>
    <n v="48"/>
    <n v="4.5999999999999996"/>
    <s v="Risotto"/>
    <n v="13"/>
    <x v="3"/>
    <s v="No Stars"/>
    <s v="North America"/>
    <x v="1"/>
    <x v="0"/>
    <n v="68"/>
    <x v="0"/>
    <s v="Cash, Card"/>
    <s v="Bestselling Dish"/>
    <m/>
    <s v="Amit Sharma"/>
    <n v="405038"/>
    <n v="3844"/>
    <n v="41.902799999999999"/>
    <n v="12.4964"/>
    <s v="Established"/>
    <s v="No"/>
    <s v="Table Only"/>
    <s v="Excellent"/>
  </r>
  <r>
    <x v="44"/>
    <x v="40"/>
    <x v="19"/>
    <x v="41"/>
    <n v="0"/>
    <n v="185"/>
    <s v="Thomas &amp; Mathias Sühring"/>
    <n v="2014"/>
    <n v="48"/>
    <n v="4.5999999999999996"/>
    <s v="Dhokla"/>
    <n v="11"/>
    <x v="2"/>
    <s v="No Stars"/>
    <s v="Asia"/>
    <x v="0"/>
    <x v="1"/>
    <n v="20"/>
    <x v="0"/>
    <s v="All Methods Accepted"/>
    <s v="Chef Special"/>
    <s v="2SROR336VLD6LG8"/>
    <s v="Arjun Verma"/>
    <n v="88937"/>
    <n v="4753"/>
    <n v="17.385000000000002"/>
    <n v="78.486699999999999"/>
    <s v="Established"/>
    <s v="Yes"/>
    <s v="Online Only"/>
    <s v="Excellent"/>
  </r>
  <r>
    <x v="43"/>
    <x v="26"/>
    <x v="12"/>
    <x v="47"/>
    <n v="0"/>
    <n v="140"/>
    <s v="Jorge Vallejo"/>
    <n v="2012"/>
    <n v="48"/>
    <n v="4.5999999999999996"/>
    <s v="Roast Duck"/>
    <n v="13"/>
    <x v="3"/>
    <s v="No Stars"/>
    <s v="North America"/>
    <x v="1"/>
    <x v="1"/>
    <n v="38"/>
    <x v="1"/>
    <s v="Cash, UPI"/>
    <s v="Seasonal Special"/>
    <m/>
    <s v="Sara Kapoor"/>
    <n v="273465"/>
    <n v="7417"/>
    <n v="51.507399999999997"/>
    <n v="-0.1278"/>
    <s v="Established"/>
    <s v="No"/>
    <s v="None"/>
    <s v="Excellent"/>
  </r>
  <r>
    <x v="6"/>
    <x v="3"/>
    <x v="3"/>
    <x v="49"/>
    <n v="3"/>
    <n v="295"/>
    <s v="Eric Ripert"/>
    <n v="1972"/>
    <n v="62"/>
    <n v="4.8"/>
    <s v="Macarons"/>
    <n v="53"/>
    <x v="0"/>
    <s v="Three Stars"/>
    <s v="North America"/>
    <x v="1"/>
    <x v="0"/>
    <n v="39"/>
    <x v="0"/>
    <s v="Cash, Card"/>
    <s v="Customer Choice"/>
    <m/>
    <s v="Oliver Brown"/>
    <n v="186026"/>
    <n v="1137"/>
    <n v="48.8566"/>
    <n v="2.3521999999999998"/>
    <s v="Legacy"/>
    <s v="No"/>
    <s v="Table Only"/>
    <s v="Excellent"/>
  </r>
  <r>
    <x v="41"/>
    <x v="14"/>
    <x v="2"/>
    <x v="42"/>
    <n v="0"/>
    <n v="155"/>
    <s v="Enrique Olvera"/>
    <n v="2000"/>
    <n v="55"/>
    <n v="4.7"/>
    <s v="Tacos"/>
    <n v="25"/>
    <x v="2"/>
    <s v="No Stars"/>
    <s v="North America"/>
    <x v="1"/>
    <x v="0"/>
    <n v="50"/>
    <x v="0"/>
    <s v="Cash, Card"/>
    <s v="Seasonal Special"/>
    <m/>
    <s v="Haruto Tanaka"/>
    <n v="211327"/>
    <n v="7269"/>
    <n v="41.878100000000003"/>
    <n v="-87.629800000000003"/>
    <s v="Legacy"/>
    <s v="No"/>
    <s v="Table Only"/>
    <s v="Excellent"/>
  </r>
  <r>
    <x v="14"/>
    <x v="48"/>
    <x v="0"/>
    <x v="7"/>
    <n v="3"/>
    <n v="305"/>
    <s v="Pascal Barbot"/>
    <n v="2000"/>
    <n v="25"/>
    <n v="4.8"/>
    <s v="Lasagna"/>
    <n v="25"/>
    <x v="0"/>
    <s v="Three Stars"/>
    <s v="Europe"/>
    <x v="0"/>
    <x v="0"/>
    <n v="62"/>
    <x v="1"/>
    <s v="UPI, Card"/>
    <s v="Chef Special"/>
    <m/>
    <s v="Francesco Rossi"/>
    <n v="153566"/>
    <n v="785"/>
    <n v="43.769599999999997"/>
    <n v="11.255800000000001"/>
    <s v="Legacy"/>
    <s v="No"/>
    <s v="Online + Table"/>
    <s v="Excellent"/>
  </r>
  <r>
    <x v="8"/>
    <x v="35"/>
    <x v="19"/>
    <x v="39"/>
    <n v="3"/>
    <n v="295"/>
    <s v="Juan Mari Arzak"/>
    <n v="1897"/>
    <n v="50"/>
    <n v="4.8"/>
    <s v="Nihari"/>
    <n v="128"/>
    <x v="0"/>
    <s v="Three Stars"/>
    <s v="Europe"/>
    <x v="1"/>
    <x v="0"/>
    <n v="51"/>
    <x v="0"/>
    <s v="Cash, Card"/>
    <s v="Customer Choice"/>
    <s v="DRG08A17KQDLHJG"/>
    <s v="Francesco Rossi"/>
    <n v="447519"/>
    <n v="7563"/>
    <n v="19.076000000000001"/>
    <n v="72.877700000000004"/>
    <s v="Legacy"/>
    <s v="Yes"/>
    <s v="Table Only"/>
    <s v="Excellent"/>
  </r>
  <r>
    <x v="9"/>
    <x v="18"/>
    <x v="8"/>
    <x v="45"/>
    <n v="3"/>
    <n v="345"/>
    <s v="Dominique Crenn"/>
    <n v="2011"/>
    <n v="50"/>
    <n v="4.8"/>
    <s v="Shoyu Ramen"/>
    <n v="14"/>
    <x v="0"/>
    <s v="Three Stars"/>
    <s v="North America"/>
    <x v="0"/>
    <x v="1"/>
    <n v="72"/>
    <x v="0"/>
    <s v="All Methods Accepted"/>
    <s v="Chef Special"/>
    <m/>
    <s v="Emily Clark"/>
    <n v="361484"/>
    <n v="7213"/>
    <n v="35.689500000000002"/>
    <n v="139.6917"/>
    <s v="Established"/>
    <s v="No"/>
    <s v="Online Only"/>
    <s v="Excellent"/>
  </r>
  <r>
    <x v="14"/>
    <x v="14"/>
    <x v="2"/>
    <x v="52"/>
    <n v="3"/>
    <n v="305"/>
    <s v="Pascal Barbot"/>
    <n v="2000"/>
    <n v="25"/>
    <n v="4.8"/>
    <s v="Prime Rib"/>
    <n v="25"/>
    <x v="0"/>
    <s v="Three Stars"/>
    <s v="Europe"/>
    <x v="0"/>
    <x v="0"/>
    <n v="30"/>
    <x v="1"/>
    <s v="All Methods Accepted"/>
    <s v="Bestselling Dish"/>
    <m/>
    <s v="Oliver Brown"/>
    <n v="88583"/>
    <n v="4738"/>
    <n v="41.878100000000003"/>
    <n v="-87.629800000000003"/>
    <s v="Legacy"/>
    <s v="No"/>
    <s v="Online + Table"/>
    <s v="Excellent"/>
  </r>
  <r>
    <x v="32"/>
    <x v="35"/>
    <x v="19"/>
    <x v="39"/>
    <n v="2"/>
    <n v="250"/>
    <s v="Oriol Castro"/>
    <n v="2014"/>
    <n v="52"/>
    <n v="4.5999999999999996"/>
    <s v="Nihari"/>
    <n v="11"/>
    <x v="0"/>
    <s v="Two Stars"/>
    <s v="Europe"/>
    <x v="0"/>
    <x v="1"/>
    <n v="58"/>
    <x v="0"/>
    <s v="UPI, Card"/>
    <s v="Bestselling Dish"/>
    <s v="PJBECMTPOSCK333"/>
    <s v="Sara Kapoor"/>
    <n v="465038"/>
    <n v="1080"/>
    <n v="19.076000000000001"/>
    <n v="72.877700000000004"/>
    <s v="Established"/>
    <s v="Yes"/>
    <s v="Online Only"/>
    <s v="Excellent"/>
  </r>
  <r>
    <x v="32"/>
    <x v="35"/>
    <x v="19"/>
    <x v="39"/>
    <n v="2"/>
    <n v="250"/>
    <s v="Oriol Castro"/>
    <n v="2014"/>
    <n v="52"/>
    <n v="4.5999999999999996"/>
    <s v="Nihari"/>
    <n v="11"/>
    <x v="0"/>
    <s v="Two Stars"/>
    <s v="Europe"/>
    <x v="0"/>
    <x v="0"/>
    <n v="61"/>
    <x v="1"/>
    <s v="UPI, Card"/>
    <s v="Customer Choice"/>
    <s v="6D17P6C9L4PVM2H"/>
    <s v="Riya Patel"/>
    <n v="354250"/>
    <n v="4595"/>
    <n v="19.076000000000001"/>
    <n v="72.877700000000004"/>
    <s v="Established"/>
    <s v="Yes"/>
    <s v="Online + Table"/>
    <s v="Excellent"/>
  </r>
  <r>
    <x v="38"/>
    <x v="45"/>
    <x v="2"/>
    <x v="42"/>
    <n v="1"/>
    <n v="95"/>
    <s v="Bertrand Grébaut"/>
    <n v="2011"/>
    <n v="28"/>
    <n v="4.5"/>
    <s v="Tacos"/>
    <n v="14"/>
    <x v="3"/>
    <s v="One Star"/>
    <s v="Europe"/>
    <x v="1"/>
    <x v="1"/>
    <n v="55"/>
    <x v="0"/>
    <s v="UPI, Card"/>
    <s v="Seasonal Special"/>
    <m/>
    <s v="Oliver Brown"/>
    <n v="109553"/>
    <n v="2119"/>
    <n v="29.760400000000001"/>
    <n v="-95.369799999999998"/>
    <s v="Established"/>
    <s v="No"/>
    <s v="None"/>
    <s v="Excellent"/>
  </r>
  <r>
    <x v="48"/>
    <x v="53"/>
    <x v="8"/>
    <x v="51"/>
    <n v="0"/>
    <n v="125"/>
    <s v="Leonor Espinosa"/>
    <n v="2007"/>
    <n v="45"/>
    <n v="4.5"/>
    <s v="Teriyaki Steak"/>
    <n v="18"/>
    <x v="3"/>
    <s v="No Stars"/>
    <s v="South America"/>
    <x v="0"/>
    <x v="0"/>
    <n v="65"/>
    <x v="0"/>
    <s v="UPI, Card"/>
    <s v="Bestselling Dish"/>
    <m/>
    <s v="Lucas Martin"/>
    <n v="216932"/>
    <n v="2025"/>
    <n v="34.6937"/>
    <n v="135.50229999999999"/>
    <s v="Legacy"/>
    <s v="No"/>
    <s v="Online + Table"/>
    <s v="Excellent"/>
  </r>
  <r>
    <x v="42"/>
    <x v="10"/>
    <x v="0"/>
    <x v="43"/>
    <n v="0"/>
    <n v="195"/>
    <s v="Gaggan Anand"/>
    <n v="2017"/>
    <n v="14"/>
    <n v="4.5999999999999996"/>
    <s v="Margherita"/>
    <n v="8"/>
    <x v="2"/>
    <s v="No Stars"/>
    <s v="Asia"/>
    <x v="0"/>
    <x v="0"/>
    <n v="43"/>
    <x v="0"/>
    <s v="UPI, Card"/>
    <s v="Seasonal Special"/>
    <m/>
    <s v="Arjun Verma"/>
    <n v="275334"/>
    <n v="3912"/>
    <n v="41.902799999999999"/>
    <n v="12.4964"/>
    <s v="Established"/>
    <s v="No"/>
    <s v="Online + Table"/>
    <s v="Excellent"/>
  </r>
  <r>
    <x v="33"/>
    <x v="52"/>
    <x v="12"/>
    <x v="57"/>
    <n v="2"/>
    <n v="275"/>
    <s v="Andoni Luis Aduriz"/>
    <n v="1998"/>
    <n v="20"/>
    <n v="4.5999999999999996"/>
    <s v="Fish and Chips"/>
    <n v="27"/>
    <x v="0"/>
    <s v="Two Stars"/>
    <s v="Europe"/>
    <x v="0"/>
    <x v="1"/>
    <n v="48"/>
    <x v="0"/>
    <s v="Cash, Card"/>
    <s v="Seasonal Special"/>
    <m/>
    <s v="Lucas Martin"/>
    <n v="89744"/>
    <n v="819"/>
    <n v="53.800800000000002"/>
    <n v="-1.5490999999999999"/>
    <s v="Legacy"/>
    <s v="No"/>
    <s v="Online Only"/>
    <s v="Excellent"/>
  </r>
  <r>
    <x v="37"/>
    <x v="36"/>
    <x v="19"/>
    <x v="40"/>
    <n v="1"/>
    <n v="165"/>
    <s v="Dave Pynt"/>
    <n v="2013"/>
    <n v="26"/>
    <n v="4.5999999999999996"/>
    <s v="Idli Sambhar"/>
    <n v="12"/>
    <x v="2"/>
    <s v="One Star"/>
    <s v="Asia"/>
    <x v="0"/>
    <x v="0"/>
    <n v="67"/>
    <x v="1"/>
    <s v="Cash, UPI"/>
    <s v="Chef Special"/>
    <s v="LJ5D6DN5DC40R29"/>
    <s v="Riya Patel"/>
    <n v="383381"/>
    <n v="6352"/>
    <n v="22.572600000000001"/>
    <n v="88.363900000000001"/>
    <s v="Established"/>
    <s v="Yes"/>
    <s v="Online + Table"/>
    <s v="Excellent"/>
  </r>
  <r>
    <x v="6"/>
    <x v="37"/>
    <x v="19"/>
    <x v="39"/>
    <n v="3"/>
    <n v="295"/>
    <s v="Eric Ripert"/>
    <n v="1972"/>
    <n v="62"/>
    <n v="4.8"/>
    <s v="Nihari"/>
    <n v="53"/>
    <x v="0"/>
    <s v="Three Stars"/>
    <s v="North America"/>
    <x v="0"/>
    <x v="0"/>
    <n v="60"/>
    <x v="0"/>
    <s v="Cash, Card"/>
    <s v="Chef Special"/>
    <s v="3C8OY3R5NMV92OO"/>
    <s v="Oliver Brown"/>
    <n v="109311"/>
    <n v="2804"/>
    <n v="12.9716"/>
    <n v="77.5946"/>
    <s v="Legacy"/>
    <s v="Yes"/>
    <s v="Online + Table"/>
    <s v="Excellent"/>
  </r>
  <r>
    <x v="31"/>
    <x v="42"/>
    <x v="19"/>
    <x v="55"/>
    <n v="2"/>
    <n v="245"/>
    <s v="Richard Ekkebus"/>
    <n v="2005"/>
    <n v="46"/>
    <n v="4.7"/>
    <s v="Fish Curry"/>
    <n v="20"/>
    <x v="2"/>
    <s v="Two Stars"/>
    <s v="Asia"/>
    <x v="0"/>
    <x v="0"/>
    <n v="23"/>
    <x v="0"/>
    <s v="Cash, UPI"/>
    <s v="Chef Special"/>
    <s v="1FFA636Q3APD8A1"/>
    <s v="Haruto Tanaka"/>
    <n v="102958"/>
    <n v="5145"/>
    <n v="23.022500000000001"/>
    <n v="72.571399999999997"/>
    <s v="Legacy"/>
    <s v="Yes"/>
    <s v="Online + Table"/>
    <s v="Excellent"/>
  </r>
  <r>
    <x v="21"/>
    <x v="49"/>
    <x v="12"/>
    <x v="57"/>
    <n v="3"/>
    <n v="570"/>
    <s v="Paul Pairet"/>
    <n v="2012"/>
    <n v="10"/>
    <n v="4.5999999999999996"/>
    <s v="Shepherd’s Pie"/>
    <n v="13"/>
    <x v="1"/>
    <s v="Three Stars"/>
    <s v="Asia"/>
    <x v="1"/>
    <x v="1"/>
    <n v="62"/>
    <x v="1"/>
    <s v="UPI, Card"/>
    <s v="Chef Special"/>
    <m/>
    <s v="Francesco Rossi"/>
    <n v="376324"/>
    <n v="3002"/>
    <n v="53.480800000000002"/>
    <n v="-2.2425999999999999"/>
    <s v="Established"/>
    <s v="No"/>
    <s v="None"/>
    <s v="Excellent"/>
  </r>
  <r>
    <x v="4"/>
    <x v="3"/>
    <x v="3"/>
    <x v="9"/>
    <n v="3"/>
    <n v="350"/>
    <s v="Mauro Colagreco"/>
    <n v="1991"/>
    <n v="36"/>
    <n v="4.8"/>
    <s v="Truffle Risotto"/>
    <n v="34"/>
    <x v="0"/>
    <s v="Three Stars"/>
    <s v="Europe"/>
    <x v="0"/>
    <x v="0"/>
    <n v="28"/>
    <x v="0"/>
    <s v="Cash, UPI"/>
    <s v="Seasonal Special"/>
    <m/>
    <s v="Oliver Brown"/>
    <n v="90555"/>
    <n v="501"/>
    <n v="48.8566"/>
    <n v="2.3521999999999998"/>
    <s v="Legacy"/>
    <s v="No"/>
    <s v="Online + Table"/>
    <s v="Excellent"/>
  </r>
  <r>
    <x v="30"/>
    <x v="14"/>
    <x v="2"/>
    <x v="44"/>
    <n v="2"/>
    <n v="285"/>
    <s v="André Chiang"/>
    <n v="2010"/>
    <n v="30"/>
    <n v="4.7"/>
    <s v="Grilled Salmon"/>
    <n v="15"/>
    <x v="0"/>
    <s v="Two Stars"/>
    <s v="Asia"/>
    <x v="1"/>
    <x v="1"/>
    <n v="63"/>
    <x v="1"/>
    <s v="Cash, UPI"/>
    <s v="Customer Choice"/>
    <m/>
    <s v="Haruto Tanaka"/>
    <n v="3754"/>
    <n v="7005"/>
    <n v="41.878100000000003"/>
    <n v="-87.629800000000003"/>
    <s v="Legacy"/>
    <s v="No"/>
    <s v="None"/>
    <s v="Excellent"/>
  </r>
  <r>
    <x v="31"/>
    <x v="38"/>
    <x v="19"/>
    <x v="37"/>
    <n v="2"/>
    <n v="245"/>
    <s v="Richard Ekkebus"/>
    <n v="2005"/>
    <n v="46"/>
    <n v="4.7"/>
    <s v="Pani Puri"/>
    <n v="20"/>
    <x v="2"/>
    <s v="Two Stars"/>
    <s v="Asia"/>
    <x v="1"/>
    <x v="0"/>
    <n v="72"/>
    <x v="0"/>
    <s v="All Methods Accepted"/>
    <s v="Seasonal Special"/>
    <s v="U90HWPWK57F7VRD"/>
    <s v="Arjun Verma"/>
    <n v="495481"/>
    <n v="2059"/>
    <n v="13.082700000000001"/>
    <n v="80.270700000000005"/>
    <s v="Legacy"/>
    <s v="Yes"/>
    <s v="Table Only"/>
    <s v="Excellent"/>
  </r>
  <r>
    <x v="25"/>
    <x v="38"/>
    <x v="19"/>
    <x v="41"/>
    <n v="2"/>
    <n v="245"/>
    <s v="Tim Raue"/>
    <n v="2010"/>
    <n v="48"/>
    <n v="4.7"/>
    <s v="Thepla"/>
    <n v="15"/>
    <x v="2"/>
    <s v="Two Stars"/>
    <s v="Europe"/>
    <x v="0"/>
    <x v="0"/>
    <n v="73"/>
    <x v="0"/>
    <s v="UPI, Card"/>
    <s v="Seasonal Special"/>
    <s v="HAW7ZP0WF5246AU"/>
    <s v="Oliver Brown"/>
    <n v="96931"/>
    <n v="835"/>
    <n v="13.082700000000001"/>
    <n v="80.270700000000005"/>
    <s v="Legacy"/>
    <s v="Yes"/>
    <s v="Online + Table"/>
    <s v="Excellent"/>
  </r>
  <r>
    <x v="19"/>
    <x v="36"/>
    <x v="19"/>
    <x v="38"/>
    <n v="3"/>
    <n v="290"/>
    <s v="Massimiliano Alajmo"/>
    <n v="1981"/>
    <n v="50"/>
    <n v="4.7"/>
    <s v="Butter Chicken"/>
    <n v="44"/>
    <x v="0"/>
    <s v="Three Stars"/>
    <s v="Europe"/>
    <x v="0"/>
    <x v="0"/>
    <n v="50"/>
    <x v="1"/>
    <s v="Cash, UPI"/>
    <s v="Customer Choice"/>
    <s v="B52CJIFC35Y0WTG"/>
    <s v="John Smith"/>
    <n v="46744"/>
    <n v="5755"/>
    <n v="22.572600000000001"/>
    <n v="88.363900000000001"/>
    <s v="Legacy"/>
    <s v="Yes"/>
    <s v="Online + Table"/>
    <s v="Excellent"/>
  </r>
  <r>
    <x v="39"/>
    <x v="59"/>
    <x v="20"/>
    <x v="44"/>
    <n v="0"/>
    <n v="180"/>
    <s v="Virgilio Martínez"/>
    <n v="2008"/>
    <n v="50"/>
    <n v="4.8"/>
    <s v="Lobster Roll"/>
    <n v="17"/>
    <x v="2"/>
    <s v="No Stars"/>
    <s v="South America"/>
    <x v="0"/>
    <x v="1"/>
    <n v="32"/>
    <x v="0"/>
    <s v="UPI, Card"/>
    <s v="Seasonal Special"/>
    <m/>
    <s v="Emily Clark"/>
    <n v="275005"/>
    <n v="2516"/>
    <n v="-27.469799999999999"/>
    <n v="153.02510000000001"/>
    <s v="Legacy"/>
    <s v="No"/>
    <s v="Online Only"/>
    <s v="Excellent"/>
  </r>
  <r>
    <x v="15"/>
    <x v="34"/>
    <x v="19"/>
    <x v="53"/>
    <n v="3"/>
    <n v="280"/>
    <s v="Joan Roca"/>
    <n v="1986"/>
    <n v="45"/>
    <n v="4.7"/>
    <s v="Gatte ki Sabzi"/>
    <n v="39"/>
    <x v="0"/>
    <s v="Three Stars"/>
    <s v="Europe"/>
    <x v="1"/>
    <x v="1"/>
    <n v="32"/>
    <x v="0"/>
    <s v="Cash, UPI"/>
    <s v="Seasonal Special"/>
    <s v="SQ3I1KOWHX4HKVH"/>
    <s v="Lucas Martin"/>
    <n v="113378"/>
    <n v="4771"/>
    <n v="28.7041"/>
    <n v="77.102500000000006"/>
    <s v="Legacy"/>
    <s v="Yes"/>
    <s v="None"/>
    <s v="Excellent"/>
  </r>
  <r>
    <x v="16"/>
    <x v="43"/>
    <x v="0"/>
    <x v="46"/>
    <n v="3"/>
    <n v="420"/>
    <s v="Rasmus Kofoed"/>
    <n v="2007"/>
    <n v="40"/>
    <n v="4.7"/>
    <s v="Spaghetti Carbonara"/>
    <n v="18"/>
    <x v="1"/>
    <s v="Three Stars"/>
    <s v="Europe"/>
    <x v="1"/>
    <x v="0"/>
    <n v="71"/>
    <x v="1"/>
    <s v="All Methods Accepted"/>
    <s v="Customer Choice"/>
    <m/>
    <s v="Oliver Brown"/>
    <n v="290635"/>
    <n v="7972"/>
    <n v="45.464199999999998"/>
    <n v="9.19"/>
    <s v="Legacy"/>
    <s v="No"/>
    <s v="Table Only"/>
    <s v="Excellent"/>
  </r>
  <r>
    <x v="33"/>
    <x v="10"/>
    <x v="0"/>
    <x v="43"/>
    <n v="2"/>
    <n v="275"/>
    <s v="Andoni Luis Aduriz"/>
    <n v="1998"/>
    <n v="20"/>
    <n v="4.5999999999999996"/>
    <s v="Pepperoni"/>
    <n v="27"/>
    <x v="0"/>
    <s v="Two Stars"/>
    <s v="Europe"/>
    <x v="1"/>
    <x v="1"/>
    <n v="59"/>
    <x v="0"/>
    <s v="Cash, Card"/>
    <s v="Bestselling Dish"/>
    <m/>
    <s v="Lucas Martin"/>
    <n v="426898"/>
    <n v="1634"/>
    <n v="41.902799999999999"/>
    <n v="12.4964"/>
    <s v="Legacy"/>
    <s v="No"/>
    <s v="None"/>
    <s v="Excellent"/>
  </r>
  <r>
    <x v="5"/>
    <x v="59"/>
    <x v="20"/>
    <x v="19"/>
    <n v="3"/>
    <n v="380"/>
    <s v="Björn Frantzén"/>
    <n v="2008"/>
    <n v="23"/>
    <n v="4.8"/>
    <s v="Noodle Bowl"/>
    <n v="17"/>
    <x v="0"/>
    <s v="Three Stars"/>
    <s v="Europe"/>
    <x v="0"/>
    <x v="0"/>
    <n v="54"/>
    <x v="0"/>
    <s v="Cash, UPI"/>
    <s v="Customer Choice"/>
    <m/>
    <s v="Francesco Rossi"/>
    <n v="262742"/>
    <n v="2106"/>
    <n v="-27.469799999999999"/>
    <n v="153.02510000000001"/>
    <s v="Legacy"/>
    <s v="No"/>
    <s v="Online + Table"/>
    <s v="Excellent"/>
  </r>
  <r>
    <x v="48"/>
    <x v="3"/>
    <x v="3"/>
    <x v="49"/>
    <n v="0"/>
    <n v="125"/>
    <s v="Leonor Espinosa"/>
    <n v="2007"/>
    <n v="45"/>
    <n v="4.5"/>
    <s v="Croissant"/>
    <n v="18"/>
    <x v="3"/>
    <s v="No Stars"/>
    <s v="South America"/>
    <x v="1"/>
    <x v="1"/>
    <n v="46"/>
    <x v="0"/>
    <s v="Cash, UPI"/>
    <s v="Seasonal Special"/>
    <m/>
    <s v="John Smith"/>
    <n v="238922"/>
    <n v="4106"/>
    <n v="48.8566"/>
    <n v="2.3521999999999998"/>
    <s v="Legacy"/>
    <s v="No"/>
    <s v="None"/>
    <s v="Excellent"/>
  </r>
  <r>
    <x v="3"/>
    <x v="52"/>
    <x v="12"/>
    <x v="47"/>
    <n v="3"/>
    <n v="425"/>
    <s v="Alain Passard"/>
    <n v="1986"/>
    <n v="40"/>
    <n v="4.9000000000000004"/>
    <s v="Roast Duck"/>
    <n v="39"/>
    <x v="1"/>
    <s v="Three Stars"/>
    <s v="Europe"/>
    <x v="1"/>
    <x v="1"/>
    <n v="30"/>
    <x v="0"/>
    <s v="Cash, Card"/>
    <s v="Seasonal Special"/>
    <m/>
    <s v="Haruto Tanaka"/>
    <n v="274229"/>
    <n v="357"/>
    <n v="53.800800000000002"/>
    <n v="-1.5490999999999999"/>
    <s v="Legacy"/>
    <s v="No"/>
    <s v="None"/>
    <s v="Excellent"/>
  </r>
  <r>
    <x v="13"/>
    <x v="34"/>
    <x v="19"/>
    <x v="39"/>
    <n v="3"/>
    <n v="270"/>
    <s v="Quique Dacosta"/>
    <n v="1989"/>
    <n v="48"/>
    <n v="4.8"/>
    <s v="Nihari"/>
    <n v="36"/>
    <x v="0"/>
    <s v="Three Stars"/>
    <s v="Europe"/>
    <x v="0"/>
    <x v="1"/>
    <n v="30"/>
    <x v="0"/>
    <s v="Cash, UPI"/>
    <s v="Chef Special"/>
    <s v="5I2DS0YSZ4MWOZO"/>
    <s v="Lucas Martin"/>
    <n v="492528"/>
    <n v="4967"/>
    <n v="28.7041"/>
    <n v="77.102500000000006"/>
    <s v="Legacy"/>
    <s v="Yes"/>
    <s v="Online Only"/>
    <s v="Excellent"/>
  </r>
  <r>
    <x v="25"/>
    <x v="42"/>
    <x v="19"/>
    <x v="53"/>
    <n v="2"/>
    <n v="245"/>
    <s v="Tim Raue"/>
    <n v="2010"/>
    <n v="48"/>
    <n v="4.7"/>
    <s v="Gatte ki Sabzi"/>
    <n v="15"/>
    <x v="2"/>
    <s v="Two Stars"/>
    <s v="Europe"/>
    <x v="0"/>
    <x v="1"/>
    <n v="54"/>
    <x v="1"/>
    <s v="Cash, UPI"/>
    <s v="Seasonal Special"/>
    <s v="IRH4SGSL8821CKE"/>
    <s v="Sara Kapoor"/>
    <n v="377740"/>
    <n v="3270"/>
    <n v="23.022500000000001"/>
    <n v="72.571399999999997"/>
    <s v="Legacy"/>
    <s v="Yes"/>
    <s v="Online Only"/>
    <s v="Excellent"/>
  </r>
  <r>
    <x v="28"/>
    <x v="41"/>
    <x v="19"/>
    <x v="41"/>
    <n v="2"/>
    <n v="265"/>
    <s v="Heinz Reitbauer"/>
    <n v="2005"/>
    <n v="60"/>
    <n v="4.7"/>
    <s v="Thepla"/>
    <n v="20"/>
    <x v="0"/>
    <s v="Two Stars"/>
    <s v="Europe"/>
    <x v="0"/>
    <x v="1"/>
    <n v="29"/>
    <x v="1"/>
    <s v="All Methods Accepted"/>
    <s v="Chef Special"/>
    <s v="O6VCXFFYGYDER8K"/>
    <s v="Lucas Martin"/>
    <n v="158723"/>
    <n v="4814"/>
    <n v="21.170200000000001"/>
    <n v="72.831100000000006"/>
    <s v="Legacy"/>
    <s v="Yes"/>
    <s v="Online Only"/>
    <s v="Excellent"/>
  </r>
  <r>
    <x v="3"/>
    <x v="46"/>
    <x v="8"/>
    <x v="48"/>
    <n v="3"/>
    <n v="425"/>
    <s v="Alain Passard"/>
    <n v="1986"/>
    <n v="40"/>
    <n v="4.9000000000000004"/>
    <s v="Tuna Roll"/>
    <n v="39"/>
    <x v="1"/>
    <s v="Three Stars"/>
    <s v="Europe"/>
    <x v="1"/>
    <x v="0"/>
    <n v="44"/>
    <x v="1"/>
    <s v="Cash, Card"/>
    <s v="Chef Special"/>
    <m/>
    <s v="Amit Sharma"/>
    <n v="64698"/>
    <n v="2949"/>
    <n v="35.011600000000001"/>
    <n v="135.7681"/>
    <s v="Legacy"/>
    <s v="No"/>
    <s v="Table Only"/>
    <s v="Excellent"/>
  </r>
  <r>
    <x v="25"/>
    <x v="46"/>
    <x v="8"/>
    <x v="51"/>
    <n v="2"/>
    <n v="245"/>
    <s v="Tim Raue"/>
    <n v="2010"/>
    <n v="48"/>
    <n v="4.7"/>
    <s v="Teriyaki Steak"/>
    <n v="15"/>
    <x v="2"/>
    <s v="Two Stars"/>
    <s v="Europe"/>
    <x v="0"/>
    <x v="1"/>
    <n v="37"/>
    <x v="0"/>
    <s v="Cash, UPI"/>
    <s v="Bestselling Dish"/>
    <m/>
    <s v="Haruto Tanaka"/>
    <n v="191840"/>
    <n v="1140"/>
    <n v="35.011600000000001"/>
    <n v="135.7681"/>
    <s v="Legacy"/>
    <s v="No"/>
    <s v="Online Only"/>
    <s v="Excellent"/>
  </r>
  <r>
    <x v="30"/>
    <x v="45"/>
    <x v="2"/>
    <x v="42"/>
    <n v="2"/>
    <n v="285"/>
    <s v="André Chiang"/>
    <n v="2010"/>
    <n v="30"/>
    <n v="4.7"/>
    <s v="Burrito"/>
    <n v="15"/>
    <x v="0"/>
    <s v="Two Stars"/>
    <s v="Asia"/>
    <x v="1"/>
    <x v="1"/>
    <n v="25"/>
    <x v="0"/>
    <s v="UPI, Card"/>
    <s v="Customer Choice"/>
    <m/>
    <s v="Riya Patel"/>
    <n v="492836"/>
    <n v="1583"/>
    <n v="29.760400000000001"/>
    <n v="-95.369799999999998"/>
    <s v="Legacy"/>
    <s v="No"/>
    <s v="None"/>
    <s v="Excellent"/>
  </r>
  <r>
    <x v="38"/>
    <x v="41"/>
    <x v="19"/>
    <x v="39"/>
    <n v="1"/>
    <n v="95"/>
    <s v="Bertrand Grébaut"/>
    <n v="2011"/>
    <n v="28"/>
    <n v="4.5"/>
    <s v="Korma"/>
    <n v="14"/>
    <x v="3"/>
    <s v="One Star"/>
    <s v="Europe"/>
    <x v="0"/>
    <x v="0"/>
    <n v="21"/>
    <x v="1"/>
    <s v="Cash, Card"/>
    <s v="Customer Choice"/>
    <s v="WWN5HMD3E3G5K8V"/>
    <s v="Sara Kapoor"/>
    <n v="225628"/>
    <n v="2927"/>
    <n v="21.170200000000001"/>
    <n v="72.831100000000006"/>
    <s v="Established"/>
    <s v="Yes"/>
    <s v="Online + Table"/>
    <s v="Excellent"/>
  </r>
  <r>
    <x v="9"/>
    <x v="38"/>
    <x v="19"/>
    <x v="36"/>
    <n v="3"/>
    <n v="345"/>
    <s v="Dominique Crenn"/>
    <n v="2011"/>
    <n v="50"/>
    <n v="4.8"/>
    <s v="Fusion Tikka"/>
    <n v="14"/>
    <x v="0"/>
    <s v="Three Stars"/>
    <s v="North America"/>
    <x v="1"/>
    <x v="0"/>
    <n v="63"/>
    <x v="0"/>
    <s v="All Methods Accepted"/>
    <s v="Customer Choice"/>
    <s v="LBZ8N2YBNI67ROF"/>
    <s v="Amit Sharma"/>
    <n v="410898"/>
    <n v="23"/>
    <n v="13.082700000000001"/>
    <n v="80.270700000000005"/>
    <s v="Established"/>
    <s v="Yes"/>
    <s v="Table Only"/>
    <s v="Excellent"/>
  </r>
  <r>
    <x v="33"/>
    <x v="36"/>
    <x v="19"/>
    <x v="40"/>
    <n v="2"/>
    <n v="275"/>
    <s v="Andoni Luis Aduriz"/>
    <n v="1998"/>
    <n v="20"/>
    <n v="4.5999999999999996"/>
    <s v="Idli Sambhar"/>
    <n v="27"/>
    <x v="0"/>
    <s v="Two Stars"/>
    <s v="Europe"/>
    <x v="1"/>
    <x v="1"/>
    <n v="74"/>
    <x v="0"/>
    <s v="UPI, Card"/>
    <s v="Seasonal Special"/>
    <s v="U8XW5MHJEITL4JX"/>
    <s v="John Smith"/>
    <n v="104686"/>
    <n v="4620"/>
    <n v="22.572600000000001"/>
    <n v="88.363900000000001"/>
    <s v="Legacy"/>
    <s v="Yes"/>
    <s v="None"/>
    <s v="Excellent"/>
  </r>
  <r>
    <x v="27"/>
    <x v="40"/>
    <x v="19"/>
    <x v="40"/>
    <n v="2"/>
    <n v="235"/>
    <s v="Hiroyasu Kawate"/>
    <n v="2009"/>
    <n v="28"/>
    <n v="4.7"/>
    <s v="Masala Dosa"/>
    <n v="16"/>
    <x v="2"/>
    <s v="Two Stars"/>
    <s v="Asia"/>
    <x v="0"/>
    <x v="0"/>
    <n v="20"/>
    <x v="1"/>
    <s v="Cash, UPI"/>
    <s v="Chef Special"/>
    <s v="L81M36Y3O2LT44Q"/>
    <s v="Arjun Verma"/>
    <n v="182466"/>
    <n v="3448"/>
    <n v="17.385000000000002"/>
    <n v="78.486699999999999"/>
    <s v="Legacy"/>
    <s v="Yes"/>
    <s v="Online + Table"/>
    <s v="Excellent"/>
  </r>
  <r>
    <x v="1"/>
    <x v="54"/>
    <x v="19"/>
    <x v="39"/>
    <n v="3"/>
    <n v="320"/>
    <s v="Julien Royer"/>
    <n v="2008"/>
    <n v="32"/>
    <n v="4.9000000000000004"/>
    <s v="Nihari"/>
    <n v="17"/>
    <x v="0"/>
    <s v="Three Stars"/>
    <s v="Asia"/>
    <x v="1"/>
    <x v="1"/>
    <n v="52"/>
    <x v="1"/>
    <s v="Cash, Card"/>
    <s v="Seasonal Special"/>
    <s v="7LYX1WJRK0BNFDH"/>
    <s v="John Smith"/>
    <n v="70833"/>
    <n v="5442"/>
    <n v="26.912400000000002"/>
    <n v="75.787300000000002"/>
    <s v="Legacy"/>
    <s v="Yes"/>
    <s v="None"/>
    <s v="Excellent"/>
  </r>
  <r>
    <x v="3"/>
    <x v="37"/>
    <x v="19"/>
    <x v="41"/>
    <n v="3"/>
    <n v="425"/>
    <s v="Alain Passard"/>
    <n v="1986"/>
    <n v="40"/>
    <n v="4.9000000000000004"/>
    <s v="Undhiyu"/>
    <n v="39"/>
    <x v="1"/>
    <s v="Three Stars"/>
    <s v="Europe"/>
    <x v="0"/>
    <x v="1"/>
    <n v="39"/>
    <x v="0"/>
    <s v="Cash, UPI"/>
    <s v="Seasonal Special"/>
    <s v="TI46I0IFFKNFJ2G"/>
    <s v="Francesco Rossi"/>
    <n v="308794"/>
    <n v="3800"/>
    <n v="12.9716"/>
    <n v="77.5946"/>
    <s v="Legacy"/>
    <s v="Yes"/>
    <s v="Online Only"/>
    <s v="Excellent"/>
  </r>
  <r>
    <x v="20"/>
    <x v="52"/>
    <x v="12"/>
    <x v="54"/>
    <n v="3"/>
    <n v="265"/>
    <s v="Eneko Atxa"/>
    <n v="2005"/>
    <n v="45"/>
    <n v="4.7"/>
    <s v="Chicken Tikka Pizza"/>
    <n v="20"/>
    <x v="0"/>
    <s v="Three Stars"/>
    <s v="Europe"/>
    <x v="1"/>
    <x v="1"/>
    <n v="61"/>
    <x v="1"/>
    <s v="All Methods Accepted"/>
    <s v="Bestselling Dish"/>
    <m/>
    <s v="John Smith"/>
    <n v="185690"/>
    <n v="6617"/>
    <n v="53.800800000000002"/>
    <n v="-1.5490999999999999"/>
    <s v="Legacy"/>
    <s v="No"/>
    <s v="None"/>
    <s v="Excellent"/>
  </r>
  <r>
    <x v="38"/>
    <x v="42"/>
    <x v="19"/>
    <x v="55"/>
    <n v="1"/>
    <n v="95"/>
    <s v="Bertrand Grébaut"/>
    <n v="2011"/>
    <n v="28"/>
    <n v="4.5"/>
    <s v="Fish Curry"/>
    <n v="14"/>
    <x v="3"/>
    <s v="One Star"/>
    <s v="Europe"/>
    <x v="0"/>
    <x v="1"/>
    <n v="57"/>
    <x v="0"/>
    <s v="All Methods Accepted"/>
    <s v="Bestselling Dish"/>
    <s v="RPAYBPVU16FU6DS"/>
    <s v="Lucas Martin"/>
    <n v="47994"/>
    <n v="1401"/>
    <n v="23.022500000000001"/>
    <n v="72.571399999999997"/>
    <s v="Established"/>
    <s v="Yes"/>
    <s v="Online Only"/>
    <s v="Excellent"/>
  </r>
  <r>
    <x v="12"/>
    <x v="3"/>
    <x v="3"/>
    <x v="9"/>
    <n v="3"/>
    <n v="310"/>
    <s v="Heinz Beck"/>
    <n v="1994"/>
    <n v="50"/>
    <n v="4.8"/>
    <s v="Truffle Risotto"/>
    <n v="31"/>
    <x v="0"/>
    <s v="Three Stars"/>
    <s v="Europe"/>
    <x v="1"/>
    <x v="1"/>
    <n v="68"/>
    <x v="1"/>
    <s v="UPI, Card"/>
    <s v="Seasonal Special"/>
    <m/>
    <s v="Oliver Brown"/>
    <n v="66459"/>
    <n v="2677"/>
    <n v="48.8566"/>
    <n v="2.3521999999999998"/>
    <s v="Legacy"/>
    <s v="No"/>
    <s v="None"/>
    <s v="Excellent"/>
  </r>
  <r>
    <x v="22"/>
    <x v="6"/>
    <x v="2"/>
    <x v="50"/>
    <n v="2"/>
    <n v="450"/>
    <s v="René Redzepi"/>
    <n v="2003"/>
    <n v="40"/>
    <n v="4.8"/>
    <s v="BBQ Wings"/>
    <n v="22"/>
    <x v="1"/>
    <s v="Two Stars"/>
    <s v="Europe"/>
    <x v="1"/>
    <x v="0"/>
    <n v="60"/>
    <x v="1"/>
    <s v="UPI, Card"/>
    <s v="Seasonal Special"/>
    <m/>
    <s v="Riya Patel"/>
    <n v="424288"/>
    <n v="4097"/>
    <n v="40.712800000000001"/>
    <n v="-74.006"/>
    <s v="Legacy"/>
    <s v="No"/>
    <s v="Table Only"/>
    <s v="Excellent"/>
  </r>
  <r>
    <x v="29"/>
    <x v="37"/>
    <x v="19"/>
    <x v="40"/>
    <n v="2"/>
    <n v="285"/>
    <s v="Sean Gray"/>
    <n v="2008"/>
    <n v="12"/>
    <n v="4.7"/>
    <s v="Masala Dosa"/>
    <n v="17"/>
    <x v="0"/>
    <s v="Two Stars"/>
    <s v="North America"/>
    <x v="0"/>
    <x v="0"/>
    <n v="49"/>
    <x v="0"/>
    <s v="UPI, Card"/>
    <s v="Chef Special"/>
    <s v="P4T29760L5Z22ZC"/>
    <s v="John Smith"/>
    <n v="423747"/>
    <n v="7290"/>
    <n v="12.9716"/>
    <n v="77.5946"/>
    <s v="Legacy"/>
    <s v="Yes"/>
    <s v="Online + Table"/>
    <s v="Excellent"/>
  </r>
  <r>
    <x v="49"/>
    <x v="35"/>
    <x v="19"/>
    <x v="41"/>
    <n v="0"/>
    <n v="85"/>
    <s v="James Lowe"/>
    <n v="2014"/>
    <n v="38"/>
    <n v="4.5"/>
    <s v="Dhokla"/>
    <n v="11"/>
    <x v="3"/>
    <s v="No Stars"/>
    <s v="Europe"/>
    <x v="1"/>
    <x v="1"/>
    <n v="63"/>
    <x v="1"/>
    <s v="UPI, Card"/>
    <s v="Bestselling Dish"/>
    <s v="OZX179FE7E2A93C"/>
    <s v="Haruto Tanaka"/>
    <n v="54199"/>
    <n v="7332"/>
    <n v="19.076000000000001"/>
    <n v="72.877700000000004"/>
    <s v="Established"/>
    <s v="Yes"/>
    <s v="None"/>
    <s v="Excellent"/>
  </r>
  <r>
    <x v="21"/>
    <x v="51"/>
    <x v="2"/>
    <x v="52"/>
    <n v="3"/>
    <n v="570"/>
    <s v="Paul Pairet"/>
    <n v="2012"/>
    <n v="10"/>
    <n v="4.5999999999999996"/>
    <s v="Grilled Steak"/>
    <n v="13"/>
    <x v="1"/>
    <s v="Three Stars"/>
    <s v="Asia"/>
    <x v="0"/>
    <x v="1"/>
    <n v="58"/>
    <x v="0"/>
    <s v="All Methods Accepted"/>
    <s v="Customer Choice"/>
    <m/>
    <s v="Oliver Brown"/>
    <n v="432135"/>
    <n v="800"/>
    <n v="34.052199999999999"/>
    <n v="-118.2437"/>
    <s v="Established"/>
    <s v="No"/>
    <s v="Online Only"/>
    <s v="Excellent"/>
  </r>
  <r>
    <x v="34"/>
    <x v="6"/>
    <x v="2"/>
    <x v="50"/>
    <n v="2"/>
    <n v="550"/>
    <s v="Rasmus Munk"/>
    <n v="2015"/>
    <n v="50"/>
    <n v="4.5"/>
    <s v="BBQ Wings"/>
    <n v="10"/>
    <x v="1"/>
    <s v="Two Stars"/>
    <s v="Europe"/>
    <x v="1"/>
    <x v="0"/>
    <n v="31"/>
    <x v="0"/>
    <s v="UPI, Card"/>
    <s v="Customer Choice"/>
    <m/>
    <s v="John Smith"/>
    <n v="250679"/>
    <n v="1857"/>
    <n v="40.712800000000001"/>
    <n v="-74.006"/>
    <s v="Established"/>
    <s v="No"/>
    <s v="Table Only"/>
    <s v="Excellent"/>
  </r>
  <r>
    <x v="25"/>
    <x v="36"/>
    <x v="19"/>
    <x v="36"/>
    <n v="2"/>
    <n v="245"/>
    <s v="Tim Raue"/>
    <n v="2010"/>
    <n v="48"/>
    <n v="4.7"/>
    <s v="Truffle Naan"/>
    <n v="15"/>
    <x v="2"/>
    <s v="Two Stars"/>
    <s v="Europe"/>
    <x v="0"/>
    <x v="0"/>
    <n v="41"/>
    <x v="1"/>
    <s v="All Methods Accepted"/>
    <s v="Bestselling Dish"/>
    <s v="63NIQNY5WSNBK52"/>
    <s v="Haruto Tanaka"/>
    <n v="273835"/>
    <n v="4756"/>
    <n v="22.572600000000001"/>
    <n v="88.363900000000001"/>
    <s v="Legacy"/>
    <s v="Yes"/>
    <s v="Online + Table"/>
    <s v="Excellent"/>
  </r>
  <r>
    <x v="22"/>
    <x v="10"/>
    <x v="0"/>
    <x v="46"/>
    <n v="2"/>
    <n v="450"/>
    <s v="René Redzepi"/>
    <n v="2003"/>
    <n v="40"/>
    <n v="4.8"/>
    <s v="Spaghetti Carbonara"/>
    <n v="22"/>
    <x v="1"/>
    <s v="Two Stars"/>
    <s v="Europe"/>
    <x v="0"/>
    <x v="1"/>
    <n v="73"/>
    <x v="0"/>
    <s v="UPI, Card"/>
    <s v="Chef Special"/>
    <m/>
    <s v="Arjun Verma"/>
    <n v="34996"/>
    <n v="2032"/>
    <n v="41.902799999999999"/>
    <n v="12.4964"/>
    <s v="Legacy"/>
    <s v="No"/>
    <s v="Online Only"/>
    <s v="Excellent"/>
  </r>
  <r>
    <x v="3"/>
    <x v="55"/>
    <x v="19"/>
    <x v="36"/>
    <n v="3"/>
    <n v="425"/>
    <s v="Alain Passard"/>
    <n v="1986"/>
    <n v="40"/>
    <n v="4.9000000000000004"/>
    <s v="Truffle Naan"/>
    <n v="39"/>
    <x v="1"/>
    <s v="Three Stars"/>
    <s v="Europe"/>
    <x v="0"/>
    <x v="0"/>
    <n v="44"/>
    <x v="0"/>
    <s v="UPI, Card"/>
    <s v="Bestselling Dish"/>
    <s v="AD0SUQG2M6I82AA"/>
    <s v="Arjun Verma"/>
    <n v="348037"/>
    <n v="1909"/>
    <n v="22.7196"/>
    <n v="75.857699999999994"/>
    <s v="Legacy"/>
    <s v="Yes"/>
    <s v="Online + Table"/>
    <s v="Excellent"/>
  </r>
  <r>
    <x v="33"/>
    <x v="10"/>
    <x v="0"/>
    <x v="46"/>
    <n v="2"/>
    <n v="275"/>
    <s v="Andoni Luis Aduriz"/>
    <n v="1998"/>
    <n v="20"/>
    <n v="4.5999999999999996"/>
    <s v="Spaghetti Carbonara"/>
    <n v="27"/>
    <x v="0"/>
    <s v="Two Stars"/>
    <s v="Europe"/>
    <x v="0"/>
    <x v="0"/>
    <n v="22"/>
    <x v="1"/>
    <s v="All Methods Accepted"/>
    <s v="Bestselling Dish"/>
    <m/>
    <s v="Haruto Tanaka"/>
    <n v="214613"/>
    <n v="243"/>
    <n v="41.902799999999999"/>
    <n v="12.4964"/>
    <s v="Legacy"/>
    <s v="No"/>
    <s v="Online + Table"/>
    <s v="Excellent"/>
  </r>
  <r>
    <x v="5"/>
    <x v="18"/>
    <x v="8"/>
    <x v="45"/>
    <n v="3"/>
    <n v="380"/>
    <s v="Björn Frantzén"/>
    <n v="2008"/>
    <n v="23"/>
    <n v="4.8"/>
    <s v="Miso Ramen"/>
    <n v="17"/>
    <x v="0"/>
    <s v="Three Stars"/>
    <s v="Europe"/>
    <x v="1"/>
    <x v="0"/>
    <n v="51"/>
    <x v="1"/>
    <s v="All Methods Accepted"/>
    <s v="Customer Choice"/>
    <m/>
    <s v="Emily Clark"/>
    <n v="464630"/>
    <n v="4345"/>
    <n v="35.689500000000002"/>
    <n v="139.6917"/>
    <s v="Legacy"/>
    <s v="No"/>
    <s v="Table Only"/>
    <s v="Excellent"/>
  </r>
  <r>
    <x v="2"/>
    <x v="54"/>
    <x v="19"/>
    <x v="36"/>
    <n v="3"/>
    <n v="390"/>
    <s v="Thomas Keller"/>
    <n v="1994"/>
    <n v="60"/>
    <n v="4.9000000000000004"/>
    <s v="Truffle Naan"/>
    <n v="31"/>
    <x v="0"/>
    <s v="Three Stars"/>
    <s v="North America"/>
    <x v="0"/>
    <x v="1"/>
    <n v="44"/>
    <x v="0"/>
    <s v="All Methods Accepted"/>
    <s v="Bestselling Dish"/>
    <s v="XAJI6U2NBAH8GRC"/>
    <s v="Amit Sharma"/>
    <n v="149050"/>
    <n v="7566"/>
    <n v="26.912400000000002"/>
    <n v="75.787300000000002"/>
    <s v="Legacy"/>
    <s v="Yes"/>
    <s v="Online Only"/>
    <s v="Excellent"/>
  </r>
  <r>
    <x v="25"/>
    <x v="34"/>
    <x v="19"/>
    <x v="40"/>
    <n v="2"/>
    <n v="245"/>
    <s v="Tim Raue"/>
    <n v="2010"/>
    <n v="48"/>
    <n v="4.7"/>
    <s v="Idli Sambhar"/>
    <n v="15"/>
    <x v="2"/>
    <s v="Two Stars"/>
    <s v="Europe"/>
    <x v="0"/>
    <x v="1"/>
    <n v="29"/>
    <x v="0"/>
    <s v="UPI, Card"/>
    <s v="Chef Special"/>
    <s v="Z6YINAKT3HK117O"/>
    <s v="Riya Patel"/>
    <n v="461131"/>
    <n v="4708"/>
    <n v="28.7041"/>
    <n v="77.102500000000006"/>
    <s v="Legacy"/>
    <s v="Yes"/>
    <s v="Online Only"/>
    <s v="Excellent"/>
  </r>
  <r>
    <x v="28"/>
    <x v="9"/>
    <x v="2"/>
    <x v="50"/>
    <n v="2"/>
    <n v="265"/>
    <s v="Heinz Reitbauer"/>
    <n v="2005"/>
    <n v="60"/>
    <n v="4.7"/>
    <s v="BBQ Wings"/>
    <n v="20"/>
    <x v="0"/>
    <s v="Two Stars"/>
    <s v="Europe"/>
    <x v="1"/>
    <x v="0"/>
    <n v="73"/>
    <x v="1"/>
    <s v="Cash, UPI"/>
    <s v="Seasonal Special"/>
    <m/>
    <s v="Arjun Verma"/>
    <n v="357826"/>
    <n v="1443"/>
    <n v="37.774900000000002"/>
    <n v="-122.4194"/>
    <s v="Legacy"/>
    <s v="No"/>
    <s v="Table Only"/>
    <s v="Excellent"/>
  </r>
  <r>
    <x v="11"/>
    <x v="6"/>
    <x v="2"/>
    <x v="42"/>
    <n v="3"/>
    <n v="385"/>
    <s v="Yannick Alléno"/>
    <n v="2003"/>
    <n v="55"/>
    <n v="4.8"/>
    <s v="Tacos"/>
    <n v="22"/>
    <x v="0"/>
    <s v="Three Stars"/>
    <s v="Europe"/>
    <x v="1"/>
    <x v="0"/>
    <n v="39"/>
    <x v="0"/>
    <s v="All Methods Accepted"/>
    <s v="Customer Choice"/>
    <m/>
    <s v="Francesco Rossi"/>
    <n v="494054"/>
    <n v="4891"/>
    <n v="40.712800000000001"/>
    <n v="-74.006"/>
    <s v="Legacy"/>
    <s v="No"/>
    <s v="Table Only"/>
    <s v="Excellent"/>
  </r>
  <r>
    <x v="24"/>
    <x v="35"/>
    <x v="19"/>
    <x v="41"/>
    <n v="2"/>
    <n v="325"/>
    <s v="Kyle &amp; Katina Connaughton"/>
    <n v="2016"/>
    <n v="48"/>
    <n v="4.7"/>
    <s v="Thepla"/>
    <n v="9"/>
    <x v="0"/>
    <s v="Two Stars"/>
    <s v="North America"/>
    <x v="1"/>
    <x v="0"/>
    <n v="55"/>
    <x v="0"/>
    <s v="UPI, Card"/>
    <s v="Customer Choice"/>
    <s v="BRMBFM5VPATH7KA"/>
    <s v="Lucas Martin"/>
    <n v="352062"/>
    <n v="3547"/>
    <n v="19.076000000000001"/>
    <n v="72.877700000000004"/>
    <s v="Established"/>
    <s v="Yes"/>
    <s v="Table Only"/>
    <s v="Excellent"/>
  </r>
  <r>
    <x v="6"/>
    <x v="9"/>
    <x v="2"/>
    <x v="50"/>
    <n v="3"/>
    <n v="295"/>
    <s v="Eric Ripert"/>
    <n v="1972"/>
    <n v="62"/>
    <n v="4.8"/>
    <s v="BBQ Wings"/>
    <n v="53"/>
    <x v="0"/>
    <s v="Three Stars"/>
    <s v="North America"/>
    <x v="1"/>
    <x v="1"/>
    <n v="64"/>
    <x v="1"/>
    <s v="UPI, Card"/>
    <s v="Bestselling Dish"/>
    <m/>
    <s v="Haruto Tanaka"/>
    <n v="377788"/>
    <n v="5269"/>
    <n v="37.774900000000002"/>
    <n v="-122.4194"/>
    <s v="Legacy"/>
    <s v="No"/>
    <s v="None"/>
    <s v="Excellent"/>
  </r>
  <r>
    <x v="30"/>
    <x v="34"/>
    <x v="19"/>
    <x v="53"/>
    <n v="2"/>
    <n v="285"/>
    <s v="André Chiang"/>
    <n v="2010"/>
    <n v="30"/>
    <n v="4.7"/>
    <s v="Dal Baati Churma"/>
    <n v="15"/>
    <x v="0"/>
    <s v="Two Stars"/>
    <s v="Asia"/>
    <x v="0"/>
    <x v="0"/>
    <n v="62"/>
    <x v="0"/>
    <s v="UPI, Card"/>
    <s v="Bestselling Dish"/>
    <s v="EAOLEH3BLMIP7WZ"/>
    <s v="Amit Sharma"/>
    <n v="455596"/>
    <n v="6144"/>
    <n v="28.7041"/>
    <n v="77.102500000000006"/>
    <s v="Legacy"/>
    <s v="Yes"/>
    <s v="Online + Table"/>
    <s v="Excellent"/>
  </r>
  <r>
    <x v="49"/>
    <x v="41"/>
    <x v="19"/>
    <x v="41"/>
    <n v="0"/>
    <n v="85"/>
    <s v="James Lowe"/>
    <n v="2014"/>
    <n v="38"/>
    <n v="4.5"/>
    <s v="Thepla"/>
    <n v="11"/>
    <x v="3"/>
    <s v="No Stars"/>
    <s v="Europe"/>
    <x v="1"/>
    <x v="1"/>
    <n v="72"/>
    <x v="1"/>
    <s v="Cash, UPI"/>
    <s v="Bestselling Dish"/>
    <s v="V4X72SFD6IOH91S"/>
    <s v="Emily Clark"/>
    <n v="262508"/>
    <n v="1737"/>
    <n v="21.170200000000001"/>
    <n v="72.831100000000006"/>
    <s v="Established"/>
    <s v="Yes"/>
    <s v="None"/>
    <s v="Excellent"/>
  </r>
  <r>
    <x v="11"/>
    <x v="35"/>
    <x v="19"/>
    <x v="38"/>
    <n v="3"/>
    <n v="385"/>
    <s v="Yannick Alléno"/>
    <n v="2003"/>
    <n v="55"/>
    <n v="4.8"/>
    <s v="Dal Makhani"/>
    <n v="22"/>
    <x v="0"/>
    <s v="Three Stars"/>
    <s v="Europe"/>
    <x v="1"/>
    <x v="0"/>
    <n v="33"/>
    <x v="0"/>
    <s v="UPI, Card"/>
    <s v="Seasonal Special"/>
    <s v="A3J48WJW1QN37Q8"/>
    <s v="John Smith"/>
    <n v="459926"/>
    <n v="3190"/>
    <n v="19.076000000000001"/>
    <n v="72.877700000000004"/>
    <s v="Legacy"/>
    <s v="Yes"/>
    <s v="Table Only"/>
    <s v="Excellent"/>
  </r>
  <r>
    <x v="30"/>
    <x v="57"/>
    <x v="21"/>
    <x v="56"/>
    <n v="2"/>
    <n v="285"/>
    <s v="André Chiang"/>
    <n v="2010"/>
    <n v="30"/>
    <n v="4.7"/>
    <s v="Poutine"/>
    <n v="15"/>
    <x v="0"/>
    <s v="Two Stars"/>
    <s v="Asia"/>
    <x v="0"/>
    <x v="0"/>
    <n v="66"/>
    <x v="1"/>
    <s v="UPI, Card"/>
    <s v="Chef Special"/>
    <m/>
    <s v="Emily Clark"/>
    <n v="413392"/>
    <n v="3101"/>
    <n v="43.653199999999998"/>
    <n v="-79.383200000000002"/>
    <s v="Legacy"/>
    <s v="No"/>
    <s v="Online + Table"/>
    <s v="Excellent"/>
  </r>
  <r>
    <x v="29"/>
    <x v="50"/>
    <x v="3"/>
    <x v="49"/>
    <n v="2"/>
    <n v="285"/>
    <s v="Sean Gray"/>
    <n v="2008"/>
    <n v="12"/>
    <n v="4.7"/>
    <s v="Macarons"/>
    <n v="17"/>
    <x v="0"/>
    <s v="Two Stars"/>
    <s v="North America"/>
    <x v="1"/>
    <x v="0"/>
    <n v="38"/>
    <x v="1"/>
    <s v="UPI, Card"/>
    <s v="Customer Choice"/>
    <m/>
    <s v="Haruto Tanaka"/>
    <n v="409901"/>
    <n v="5617"/>
    <n v="45.764000000000003"/>
    <n v="4.8357000000000001"/>
    <s v="Legacy"/>
    <s v="No"/>
    <s v="Table Only"/>
    <s v="Excellent"/>
  </r>
  <r>
    <x v="48"/>
    <x v="59"/>
    <x v="20"/>
    <x v="44"/>
    <n v="0"/>
    <n v="125"/>
    <s v="Leonor Espinosa"/>
    <n v="2007"/>
    <n v="45"/>
    <n v="4.5"/>
    <s v="Lobster Roll"/>
    <n v="18"/>
    <x v="3"/>
    <s v="No Stars"/>
    <s v="South America"/>
    <x v="1"/>
    <x v="1"/>
    <n v="67"/>
    <x v="1"/>
    <s v="All Methods Accepted"/>
    <s v="Chef Special"/>
    <m/>
    <s v="Emily Clark"/>
    <n v="351825"/>
    <n v="7382"/>
    <n v="-27.469799999999999"/>
    <n v="153.02510000000001"/>
    <s v="Legacy"/>
    <s v="No"/>
    <s v="None"/>
    <s v="Excellent"/>
  </r>
  <r>
    <x v="44"/>
    <x v="6"/>
    <x v="2"/>
    <x v="50"/>
    <n v="0"/>
    <n v="185"/>
    <s v="Thomas &amp; Mathias Sühring"/>
    <n v="2014"/>
    <n v="48"/>
    <n v="4.5999999999999996"/>
    <s v="BBQ Wings"/>
    <n v="11"/>
    <x v="2"/>
    <s v="No Stars"/>
    <s v="Asia"/>
    <x v="1"/>
    <x v="0"/>
    <n v="70"/>
    <x v="1"/>
    <s v="Cash, UPI"/>
    <s v="Customer Choice"/>
    <m/>
    <s v="Amit Sharma"/>
    <n v="125472"/>
    <n v="3927"/>
    <n v="40.712800000000001"/>
    <n v="-74.006"/>
    <s v="Established"/>
    <s v="No"/>
    <s v="Table Only"/>
    <s v="Excellent"/>
  </r>
  <r>
    <x v="48"/>
    <x v="45"/>
    <x v="2"/>
    <x v="42"/>
    <n v="0"/>
    <n v="125"/>
    <s v="Leonor Espinosa"/>
    <n v="2007"/>
    <n v="45"/>
    <n v="4.5"/>
    <s v="Tacos"/>
    <n v="18"/>
    <x v="3"/>
    <s v="No Stars"/>
    <s v="South America"/>
    <x v="1"/>
    <x v="1"/>
    <n v="40"/>
    <x v="1"/>
    <s v="Cash, UPI"/>
    <s v="Customer Choice"/>
    <m/>
    <s v="Amit Sharma"/>
    <n v="332844"/>
    <n v="4799"/>
    <n v="29.760400000000001"/>
    <n v="-95.369799999999998"/>
    <s v="Legacy"/>
    <s v="No"/>
    <s v="None"/>
    <s v="Excellent"/>
  </r>
  <r>
    <x v="30"/>
    <x v="14"/>
    <x v="2"/>
    <x v="42"/>
    <n v="2"/>
    <n v="285"/>
    <s v="André Chiang"/>
    <n v="2010"/>
    <n v="30"/>
    <n v="4.7"/>
    <s v="Tacos"/>
    <n v="15"/>
    <x v="0"/>
    <s v="Two Stars"/>
    <s v="Asia"/>
    <x v="1"/>
    <x v="1"/>
    <n v="65"/>
    <x v="1"/>
    <s v="UPI, Card"/>
    <s v="Chef Special"/>
    <m/>
    <s v="Riya Patel"/>
    <n v="77348"/>
    <n v="3616"/>
    <n v="41.878100000000003"/>
    <n v="-87.629800000000003"/>
    <s v="Legacy"/>
    <s v="No"/>
    <s v="None"/>
    <s v="Excellent"/>
  </r>
  <r>
    <x v="12"/>
    <x v="18"/>
    <x v="8"/>
    <x v="51"/>
    <n v="3"/>
    <n v="310"/>
    <s v="Heinz Beck"/>
    <n v="1994"/>
    <n v="50"/>
    <n v="4.8"/>
    <s v="Teriyaki Steak"/>
    <n v="31"/>
    <x v="0"/>
    <s v="Three Stars"/>
    <s v="Europe"/>
    <x v="1"/>
    <x v="0"/>
    <n v="69"/>
    <x v="1"/>
    <s v="All Methods Accepted"/>
    <s v="Bestselling Dish"/>
    <m/>
    <s v="Oliver Brown"/>
    <n v="17574"/>
    <n v="6638"/>
    <n v="35.689500000000002"/>
    <n v="139.6917"/>
    <s v="Legacy"/>
    <s v="No"/>
    <s v="Table Only"/>
    <s v="Excellent"/>
  </r>
  <r>
    <x v="16"/>
    <x v="49"/>
    <x v="12"/>
    <x v="54"/>
    <n v="3"/>
    <n v="420"/>
    <s v="Rasmus Kofoed"/>
    <n v="2007"/>
    <n v="40"/>
    <n v="4.7"/>
    <s v="Chicken Tikka Pizza"/>
    <n v="18"/>
    <x v="1"/>
    <s v="Three Stars"/>
    <s v="Europe"/>
    <x v="0"/>
    <x v="0"/>
    <n v="59"/>
    <x v="1"/>
    <s v="Cash, UPI"/>
    <s v="Customer Choice"/>
    <m/>
    <s v="Francesco Rossi"/>
    <n v="188233"/>
    <n v="1302"/>
    <n v="53.480800000000002"/>
    <n v="-2.2425999999999999"/>
    <s v="Legacy"/>
    <s v="No"/>
    <s v="Online + Table"/>
    <s v="Excellent"/>
  </r>
  <r>
    <x v="8"/>
    <x v="46"/>
    <x v="8"/>
    <x v="48"/>
    <n v="3"/>
    <n v="295"/>
    <s v="Juan Mari Arzak"/>
    <n v="1897"/>
    <n v="50"/>
    <n v="4.8"/>
    <s v="Salmon Nigiri"/>
    <n v="128"/>
    <x v="0"/>
    <s v="Three Stars"/>
    <s v="Europe"/>
    <x v="0"/>
    <x v="1"/>
    <n v="46"/>
    <x v="0"/>
    <s v="All Methods Accepted"/>
    <s v="Customer Choice"/>
    <m/>
    <s v="Francesco Rossi"/>
    <n v="86965"/>
    <n v="5819"/>
    <n v="35.011600000000001"/>
    <n v="135.7681"/>
    <s v="Legacy"/>
    <s v="No"/>
    <s v="Online Only"/>
    <s v="Excellent"/>
  </r>
  <r>
    <x v="40"/>
    <x v="59"/>
    <x v="20"/>
    <x v="44"/>
    <n v="0"/>
    <n v="165"/>
    <s v="Mitsuharu Tsumura"/>
    <n v="2009"/>
    <n v="36"/>
    <n v="4.7"/>
    <s v="Lobster Roll"/>
    <n v="16"/>
    <x v="2"/>
    <s v="No Stars"/>
    <s v="South America"/>
    <x v="0"/>
    <x v="0"/>
    <n v="59"/>
    <x v="0"/>
    <s v="UPI, Card"/>
    <s v="Bestselling Dish"/>
    <m/>
    <s v="Lucas Martin"/>
    <n v="173384"/>
    <n v="4690"/>
    <n v="-27.469799999999999"/>
    <n v="153.02510000000001"/>
    <s v="Legacy"/>
    <s v="No"/>
    <s v="Online + Table"/>
    <s v="Excellent"/>
  </r>
  <r>
    <x v="17"/>
    <x v="53"/>
    <x v="8"/>
    <x v="51"/>
    <n v="3"/>
    <n v="365"/>
    <s v="Daniel Humm"/>
    <n v="1998"/>
    <n v="80"/>
    <n v="4.7"/>
    <s v="Teriyaki Steak"/>
    <n v="27"/>
    <x v="0"/>
    <s v="Three Stars"/>
    <s v="North America"/>
    <x v="0"/>
    <x v="0"/>
    <n v="70"/>
    <x v="0"/>
    <s v="All Methods Accepted"/>
    <s v="Bestselling Dish"/>
    <m/>
    <s v="Amit Sharma"/>
    <n v="201086"/>
    <n v="5186"/>
    <n v="34.6937"/>
    <n v="135.50229999999999"/>
    <s v="Legacy"/>
    <s v="No"/>
    <s v="Online + Table"/>
    <s v="Excellent"/>
  </r>
  <r>
    <x v="41"/>
    <x v="57"/>
    <x v="21"/>
    <x v="56"/>
    <n v="0"/>
    <n v="155"/>
    <s v="Enrique Olvera"/>
    <n v="2000"/>
    <n v="55"/>
    <n v="4.7"/>
    <s v="Poutine"/>
    <n v="25"/>
    <x v="2"/>
    <s v="No Stars"/>
    <s v="North America"/>
    <x v="0"/>
    <x v="1"/>
    <n v="49"/>
    <x v="0"/>
    <s v="Cash, Card"/>
    <s v="Bestselling Dish"/>
    <m/>
    <s v="Emily Clark"/>
    <n v="21044"/>
    <n v="490"/>
    <n v="43.653199999999998"/>
    <n v="-79.383200000000002"/>
    <s v="Legacy"/>
    <s v="No"/>
    <s v="Online Only"/>
    <s v="Excellent"/>
  </r>
  <r>
    <x v="7"/>
    <x v="3"/>
    <x v="3"/>
    <x v="49"/>
    <n v="3"/>
    <n v="310"/>
    <s v="Enrico Crippa"/>
    <n v="2005"/>
    <n v="35"/>
    <n v="4.8"/>
    <s v="Macarons"/>
    <n v="20"/>
    <x v="0"/>
    <s v="Three Stars"/>
    <s v="Europe"/>
    <x v="0"/>
    <x v="0"/>
    <n v="24"/>
    <x v="1"/>
    <s v="All Methods Accepted"/>
    <s v="Customer Choice"/>
    <m/>
    <s v="Arjun Verma"/>
    <n v="145685"/>
    <n v="5861"/>
    <n v="48.8566"/>
    <n v="2.3521999999999998"/>
    <s v="Legacy"/>
    <s v="No"/>
    <s v="Online + Table"/>
    <s v="Excellent"/>
  </r>
  <r>
    <x v="23"/>
    <x v="42"/>
    <x v="19"/>
    <x v="55"/>
    <n v="2"/>
    <n v="280"/>
    <s v="Zaiyu Hasegawa"/>
    <n v="2007"/>
    <n v="26"/>
    <n v="4.7"/>
    <s v="Rasgulla"/>
    <n v="18"/>
    <x v="0"/>
    <s v="Two Stars"/>
    <s v="Asia"/>
    <x v="0"/>
    <x v="0"/>
    <n v="56"/>
    <x v="0"/>
    <s v="All Methods Accepted"/>
    <s v="Chef Special"/>
    <s v="N28NC0BNLY19Z0Y"/>
    <s v="John Smith"/>
    <n v="391140"/>
    <n v="4436"/>
    <n v="23.022500000000001"/>
    <n v="72.571399999999997"/>
    <s v="Legacy"/>
    <s v="Yes"/>
    <s v="Online + Table"/>
    <s v="Excellent"/>
  </r>
  <r>
    <x v="6"/>
    <x v="52"/>
    <x v="12"/>
    <x v="47"/>
    <n v="3"/>
    <n v="295"/>
    <s v="Eric Ripert"/>
    <n v="1972"/>
    <n v="62"/>
    <n v="4.8"/>
    <s v="Truffle Pasta"/>
    <n v="53"/>
    <x v="0"/>
    <s v="Three Stars"/>
    <s v="North America"/>
    <x v="1"/>
    <x v="0"/>
    <n v="30"/>
    <x v="1"/>
    <s v="Cash, UPI"/>
    <s v="Customer Choice"/>
    <m/>
    <s v="Emily Clark"/>
    <n v="430441"/>
    <n v="2702"/>
    <n v="53.800800000000002"/>
    <n v="-1.5490999999999999"/>
    <s v="Legacy"/>
    <s v="No"/>
    <s v="Table Only"/>
    <s v="Excellent"/>
  </r>
  <r>
    <x v="29"/>
    <x v="58"/>
    <x v="12"/>
    <x v="47"/>
    <n v="2"/>
    <n v="285"/>
    <s v="Sean Gray"/>
    <n v="2008"/>
    <n v="12"/>
    <n v="4.7"/>
    <s v="Truffle Pasta"/>
    <n v="17"/>
    <x v="0"/>
    <s v="Two Stars"/>
    <s v="North America"/>
    <x v="0"/>
    <x v="1"/>
    <n v="46"/>
    <x v="1"/>
    <s v="Cash, Card"/>
    <s v="Chef Special"/>
    <m/>
    <s v="Amit Sharma"/>
    <n v="425724"/>
    <n v="2695"/>
    <n v="52.486199999999997"/>
    <n v="-1.8904000000000001"/>
    <s v="Legacy"/>
    <s v="No"/>
    <s v="Online Only"/>
    <s v="Excellent"/>
  </r>
  <r>
    <x v="6"/>
    <x v="6"/>
    <x v="2"/>
    <x v="44"/>
    <n v="3"/>
    <n v="295"/>
    <s v="Eric Ripert"/>
    <n v="1972"/>
    <n v="62"/>
    <n v="4.8"/>
    <s v="Grilled Salmon"/>
    <n v="53"/>
    <x v="0"/>
    <s v="Three Stars"/>
    <s v="North America"/>
    <x v="0"/>
    <x v="1"/>
    <n v="44"/>
    <x v="0"/>
    <s v="All Methods Accepted"/>
    <s v="Chef Special"/>
    <m/>
    <s v="Emily Clark"/>
    <n v="55437"/>
    <n v="1743"/>
    <n v="40.712800000000001"/>
    <n v="-74.006"/>
    <s v="Legacy"/>
    <s v="No"/>
    <s v="Online Only"/>
    <s v="Excellent"/>
  </r>
  <r>
    <x v="22"/>
    <x v="49"/>
    <x v="12"/>
    <x v="57"/>
    <n v="2"/>
    <n v="450"/>
    <s v="René Redzepi"/>
    <n v="2003"/>
    <n v="40"/>
    <n v="4.8"/>
    <s v="Shepherd’s Pie"/>
    <n v="22"/>
    <x v="1"/>
    <s v="Two Stars"/>
    <s v="Europe"/>
    <x v="1"/>
    <x v="1"/>
    <n v="27"/>
    <x v="1"/>
    <s v="Cash, Card"/>
    <s v="Customer Choice"/>
    <m/>
    <s v="Sara Kapoor"/>
    <n v="257626"/>
    <n v="3485"/>
    <n v="53.480800000000002"/>
    <n v="-2.2425999999999999"/>
    <s v="Legacy"/>
    <s v="No"/>
    <s v="None"/>
    <s v="Excellent"/>
  </r>
  <r>
    <x v="0"/>
    <x v="55"/>
    <x v="19"/>
    <x v="39"/>
    <n v="3"/>
    <n v="320"/>
    <s v="Massimo Bottura"/>
    <n v="1995"/>
    <n v="28"/>
    <n v="4.9000000000000004"/>
    <s v="Biryani"/>
    <n v="30"/>
    <x v="0"/>
    <s v="Three Stars"/>
    <s v="Europe"/>
    <x v="0"/>
    <x v="0"/>
    <n v="26"/>
    <x v="0"/>
    <s v="UPI, Card"/>
    <s v="Seasonal Special"/>
    <s v="0FBX2BEGNK1QVVD"/>
    <s v="Sara Kapoor"/>
    <n v="216161"/>
    <n v="4671"/>
    <n v="22.7196"/>
    <n v="75.857699999999994"/>
    <s v="Legacy"/>
    <s v="Yes"/>
    <s v="Online + Table"/>
    <s v="Excellent"/>
  </r>
  <r>
    <x v="0"/>
    <x v="6"/>
    <x v="2"/>
    <x v="50"/>
    <n v="3"/>
    <n v="320"/>
    <s v="Massimo Bottura"/>
    <n v="1995"/>
    <n v="28"/>
    <n v="4.9000000000000004"/>
    <s v="BBQ Wings"/>
    <n v="30"/>
    <x v="0"/>
    <s v="Three Stars"/>
    <s v="Europe"/>
    <x v="0"/>
    <x v="0"/>
    <n v="51"/>
    <x v="1"/>
    <s v="Cash, UPI"/>
    <s v="Customer Choice"/>
    <m/>
    <s v="Amit Sharma"/>
    <n v="118872"/>
    <n v="6296"/>
    <n v="40.712800000000001"/>
    <n v="-74.006"/>
    <s v="Legacy"/>
    <s v="No"/>
    <s v="Online + Table"/>
    <s v="Excellent"/>
  </r>
  <r>
    <x v="41"/>
    <x v="6"/>
    <x v="2"/>
    <x v="52"/>
    <n v="0"/>
    <n v="155"/>
    <s v="Enrique Olvera"/>
    <n v="2000"/>
    <n v="55"/>
    <n v="4.7"/>
    <s v="Prime Rib"/>
    <n v="25"/>
    <x v="2"/>
    <s v="No Stars"/>
    <s v="North America"/>
    <x v="1"/>
    <x v="0"/>
    <n v="44"/>
    <x v="1"/>
    <s v="All Methods Accepted"/>
    <s v="Chef Special"/>
    <m/>
    <s v="Arjun Verma"/>
    <n v="13864"/>
    <n v="1086"/>
    <n v="40.712800000000001"/>
    <n v="-74.006"/>
    <s v="Legacy"/>
    <s v="No"/>
    <s v="Table Only"/>
    <s v="Excellent"/>
  </r>
  <r>
    <x v="29"/>
    <x v="35"/>
    <x v="19"/>
    <x v="36"/>
    <n v="2"/>
    <n v="285"/>
    <s v="Sean Gray"/>
    <n v="2008"/>
    <n v="12"/>
    <n v="4.7"/>
    <s v="Fusion Tikka"/>
    <n v="17"/>
    <x v="0"/>
    <s v="Two Stars"/>
    <s v="North America"/>
    <x v="0"/>
    <x v="1"/>
    <n v="63"/>
    <x v="1"/>
    <s v="Cash, UPI"/>
    <s v="Seasonal Special"/>
    <s v="9IMFRZ6ZNRX06RD"/>
    <s v="Amit Sharma"/>
    <n v="236685"/>
    <n v="891"/>
    <n v="19.076000000000001"/>
    <n v="72.877700000000004"/>
    <s v="Legacy"/>
    <s v="Yes"/>
    <s v="Online Only"/>
    <s v="Excellent"/>
  </r>
  <r>
    <x v="30"/>
    <x v="58"/>
    <x v="12"/>
    <x v="47"/>
    <n v="2"/>
    <n v="285"/>
    <s v="André Chiang"/>
    <n v="2010"/>
    <n v="30"/>
    <n v="4.7"/>
    <s v="Roast Duck"/>
    <n v="15"/>
    <x v="0"/>
    <s v="Two Stars"/>
    <s v="Asia"/>
    <x v="1"/>
    <x v="1"/>
    <n v="53"/>
    <x v="1"/>
    <s v="Cash, UPI"/>
    <s v="Chef Special"/>
    <m/>
    <s v="Haruto Tanaka"/>
    <n v="104573"/>
    <n v="1645"/>
    <n v="52.486199999999997"/>
    <n v="-1.8904000000000001"/>
    <s v="Legacy"/>
    <s v="No"/>
    <s v="None"/>
    <s v="Excellent"/>
  </r>
  <r>
    <x v="2"/>
    <x v="47"/>
    <x v="3"/>
    <x v="2"/>
    <n v="3"/>
    <n v="390"/>
    <s v="Thomas Keller"/>
    <n v="1994"/>
    <n v="60"/>
    <n v="4.9000000000000004"/>
    <s v="Coq au Vin"/>
    <n v="31"/>
    <x v="0"/>
    <s v="Three Stars"/>
    <s v="North America"/>
    <x v="0"/>
    <x v="1"/>
    <n v="71"/>
    <x v="1"/>
    <s v="All Methods Accepted"/>
    <s v="Customer Choice"/>
    <m/>
    <s v="Oliver Brown"/>
    <n v="222292"/>
    <n v="4627"/>
    <n v="43.7102"/>
    <n v="7.2619999999999996"/>
    <s v="Legacy"/>
    <s v="No"/>
    <s v="Online Only"/>
    <s v="Excellent"/>
  </r>
  <r>
    <x v="35"/>
    <x v="39"/>
    <x v="19"/>
    <x v="55"/>
    <n v="1"/>
    <n v="210"/>
    <s v="Victor Arguinzoniz"/>
    <n v="1990"/>
    <n v="30"/>
    <n v="4.7"/>
    <s v="Fish Curry"/>
    <n v="35"/>
    <x v="2"/>
    <s v="One Star"/>
    <s v="Europe"/>
    <x v="1"/>
    <x v="1"/>
    <n v="29"/>
    <x v="0"/>
    <s v="All Methods Accepted"/>
    <s v="Seasonal Special"/>
    <s v="6N1BZ8OW7H4PW5N"/>
    <s v="Francesco Rossi"/>
    <n v="430545"/>
    <n v="2750"/>
    <n v="18.520399999999999"/>
    <n v="73.856700000000004"/>
    <s v="Legacy"/>
    <s v="Yes"/>
    <s v="None"/>
    <s v="Excellent"/>
  </r>
  <r>
    <x v="2"/>
    <x v="49"/>
    <x v="12"/>
    <x v="47"/>
    <n v="3"/>
    <n v="390"/>
    <s v="Thomas Keller"/>
    <n v="1994"/>
    <n v="60"/>
    <n v="4.9000000000000004"/>
    <s v="Roast Duck"/>
    <n v="31"/>
    <x v="0"/>
    <s v="Three Stars"/>
    <s v="North America"/>
    <x v="0"/>
    <x v="1"/>
    <n v="71"/>
    <x v="1"/>
    <s v="Cash, UPI"/>
    <s v="Seasonal Special"/>
    <m/>
    <s v="Sara Kapoor"/>
    <n v="43366"/>
    <n v="2039"/>
    <n v="53.480800000000002"/>
    <n v="-2.2425999999999999"/>
    <s v="Legacy"/>
    <s v="No"/>
    <s v="Online Only"/>
    <s v="Excellent"/>
  </r>
  <r>
    <x v="4"/>
    <x v="54"/>
    <x v="19"/>
    <x v="40"/>
    <n v="3"/>
    <n v="350"/>
    <s v="Mauro Colagreco"/>
    <n v="1991"/>
    <n v="36"/>
    <n v="4.8"/>
    <s v="Masala Dosa"/>
    <n v="34"/>
    <x v="0"/>
    <s v="Three Stars"/>
    <s v="Europe"/>
    <x v="0"/>
    <x v="0"/>
    <n v="32"/>
    <x v="1"/>
    <s v="Cash, Card"/>
    <s v="Seasonal Special"/>
    <s v="3KZ5T6GZ0CXJIK3"/>
    <s v="Lucas Martin"/>
    <n v="200413"/>
    <n v="7178"/>
    <n v="26.912400000000002"/>
    <n v="75.787300000000002"/>
    <s v="Legacy"/>
    <s v="Yes"/>
    <s v="Online + Table"/>
    <s v="Excellent"/>
  </r>
  <r>
    <x v="12"/>
    <x v="51"/>
    <x v="2"/>
    <x v="42"/>
    <n v="3"/>
    <n v="310"/>
    <s v="Heinz Beck"/>
    <n v="1994"/>
    <n v="50"/>
    <n v="4.8"/>
    <s v="Burrito"/>
    <n v="31"/>
    <x v="0"/>
    <s v="Three Stars"/>
    <s v="Europe"/>
    <x v="1"/>
    <x v="1"/>
    <n v="62"/>
    <x v="1"/>
    <s v="UPI, Card"/>
    <s v="Seasonal Special"/>
    <m/>
    <s v="Sara Kapoor"/>
    <n v="486059"/>
    <n v="1849"/>
    <n v="34.052199999999999"/>
    <n v="-118.2437"/>
    <s v="Legacy"/>
    <s v="No"/>
    <s v="None"/>
    <s v="Excellent"/>
  </r>
  <r>
    <x v="21"/>
    <x v="14"/>
    <x v="2"/>
    <x v="42"/>
    <n v="3"/>
    <n v="570"/>
    <s v="Paul Pairet"/>
    <n v="2012"/>
    <n v="10"/>
    <n v="4.5999999999999996"/>
    <s v="Burrito"/>
    <n v="13"/>
    <x v="1"/>
    <s v="Three Stars"/>
    <s v="Asia"/>
    <x v="1"/>
    <x v="0"/>
    <n v="73"/>
    <x v="1"/>
    <s v="Cash, Card"/>
    <s v="Chef Special"/>
    <m/>
    <s v="Oliver Brown"/>
    <n v="350898"/>
    <n v="3225"/>
    <n v="41.878100000000003"/>
    <n v="-87.629800000000003"/>
    <s v="Established"/>
    <s v="No"/>
    <s v="Table Only"/>
    <s v="Excellent"/>
  </r>
  <r>
    <x v="11"/>
    <x v="51"/>
    <x v="2"/>
    <x v="50"/>
    <n v="3"/>
    <n v="385"/>
    <s v="Yannick Alléno"/>
    <n v="2003"/>
    <n v="55"/>
    <n v="4.8"/>
    <s v="BBQ Wings"/>
    <n v="22"/>
    <x v="0"/>
    <s v="Three Stars"/>
    <s v="Europe"/>
    <x v="1"/>
    <x v="1"/>
    <n v="68"/>
    <x v="0"/>
    <s v="UPI, Card"/>
    <s v="Bestselling Dish"/>
    <m/>
    <s v="Riya Patel"/>
    <n v="149652"/>
    <n v="3811"/>
    <n v="34.052199999999999"/>
    <n v="-118.2437"/>
    <s v="Legacy"/>
    <s v="No"/>
    <s v="None"/>
    <s v="Excellent"/>
  </r>
  <r>
    <x v="33"/>
    <x v="42"/>
    <x v="19"/>
    <x v="36"/>
    <n v="2"/>
    <n v="275"/>
    <s v="Andoni Luis Aduriz"/>
    <n v="1998"/>
    <n v="20"/>
    <n v="4.5999999999999996"/>
    <s v="Fusion Tikka"/>
    <n v="27"/>
    <x v="0"/>
    <s v="Two Stars"/>
    <s v="Europe"/>
    <x v="1"/>
    <x v="0"/>
    <n v="30"/>
    <x v="0"/>
    <s v="UPI, Card"/>
    <s v="Seasonal Special"/>
    <s v="SY17KDWW4JQX9ZJ"/>
    <s v="Sara Kapoor"/>
    <n v="111996"/>
    <n v="926"/>
    <n v="23.022500000000001"/>
    <n v="72.571399999999997"/>
    <s v="Legacy"/>
    <s v="Yes"/>
    <s v="Table Only"/>
    <s v="Excellent"/>
  </r>
  <r>
    <x v="1"/>
    <x v="51"/>
    <x v="2"/>
    <x v="52"/>
    <n v="3"/>
    <n v="320"/>
    <s v="Julien Royer"/>
    <n v="2008"/>
    <n v="32"/>
    <n v="4.9000000000000004"/>
    <s v="Prime Rib"/>
    <n v="17"/>
    <x v="0"/>
    <s v="Three Stars"/>
    <s v="Asia"/>
    <x v="1"/>
    <x v="1"/>
    <n v="68"/>
    <x v="0"/>
    <s v="UPI, Card"/>
    <s v="Customer Choice"/>
    <m/>
    <s v="Lucas Martin"/>
    <n v="57386"/>
    <n v="5074"/>
    <n v="34.052199999999999"/>
    <n v="-118.2437"/>
    <s v="Legacy"/>
    <s v="No"/>
    <s v="None"/>
    <s v="Excellent"/>
  </r>
  <r>
    <x v="44"/>
    <x v="46"/>
    <x v="8"/>
    <x v="45"/>
    <n v="0"/>
    <n v="185"/>
    <s v="Thomas &amp; Mathias Sühring"/>
    <n v="2014"/>
    <n v="48"/>
    <n v="4.5999999999999996"/>
    <s v="Shoyu Ramen"/>
    <n v="11"/>
    <x v="2"/>
    <s v="No Stars"/>
    <s v="Asia"/>
    <x v="1"/>
    <x v="1"/>
    <n v="29"/>
    <x v="0"/>
    <s v="Cash, UPI"/>
    <s v="Customer Choice"/>
    <m/>
    <s v="Haruto Tanaka"/>
    <n v="55172"/>
    <n v="140"/>
    <n v="35.011600000000001"/>
    <n v="135.7681"/>
    <s v="Established"/>
    <s v="No"/>
    <s v="None"/>
    <s v="Excellent"/>
  </r>
  <r>
    <x v="5"/>
    <x v="41"/>
    <x v="19"/>
    <x v="38"/>
    <n v="3"/>
    <n v="380"/>
    <s v="Björn Frantzén"/>
    <n v="2008"/>
    <n v="23"/>
    <n v="4.8"/>
    <s v="Dal Makhani"/>
    <n v="17"/>
    <x v="0"/>
    <s v="Three Stars"/>
    <s v="Europe"/>
    <x v="1"/>
    <x v="1"/>
    <n v="36"/>
    <x v="1"/>
    <s v="All Methods Accepted"/>
    <s v="Chef Special"/>
    <s v="HQWOBO0PS32MG5I"/>
    <s v="Lucas Martin"/>
    <n v="249612"/>
    <n v="5676"/>
    <n v="21.170200000000001"/>
    <n v="72.831100000000006"/>
    <s v="Legacy"/>
    <s v="Yes"/>
    <s v="None"/>
    <s v="Excellent"/>
  </r>
  <r>
    <x v="33"/>
    <x v="9"/>
    <x v="2"/>
    <x v="52"/>
    <n v="2"/>
    <n v="275"/>
    <s v="Andoni Luis Aduriz"/>
    <n v="1998"/>
    <n v="20"/>
    <n v="4.5999999999999996"/>
    <s v="Grilled Steak"/>
    <n v="27"/>
    <x v="0"/>
    <s v="Two Stars"/>
    <s v="Europe"/>
    <x v="1"/>
    <x v="1"/>
    <n v="21"/>
    <x v="0"/>
    <s v="UPI, Card"/>
    <s v="Customer Choice"/>
    <m/>
    <s v="Sara Kapoor"/>
    <n v="132056"/>
    <n v="5606"/>
    <n v="37.774900000000002"/>
    <n v="-122.4194"/>
    <s v="Legacy"/>
    <s v="No"/>
    <s v="None"/>
    <s v="Excellent"/>
  </r>
  <r>
    <x v="36"/>
    <x v="58"/>
    <x v="12"/>
    <x v="54"/>
    <n v="1"/>
    <n v="165"/>
    <s v="Isaac McHale"/>
    <n v="2013"/>
    <n v="40"/>
    <n v="4.5999999999999996"/>
    <s v="Chicken Tikka Pizza"/>
    <n v="12"/>
    <x v="2"/>
    <s v="One Star"/>
    <s v="Europe"/>
    <x v="1"/>
    <x v="0"/>
    <n v="46"/>
    <x v="1"/>
    <s v="UPI, Card"/>
    <s v="Customer Choice"/>
    <m/>
    <s v="Lucas Martin"/>
    <n v="65267"/>
    <n v="4728"/>
    <n v="52.486199999999997"/>
    <n v="-1.8904000000000001"/>
    <s v="Established"/>
    <s v="No"/>
    <s v="Table Only"/>
    <s v="Excellent"/>
  </r>
  <r>
    <x v="23"/>
    <x v="61"/>
    <x v="20"/>
    <x v="44"/>
    <n v="2"/>
    <n v="280"/>
    <s v="Zaiyu Hasegawa"/>
    <n v="2007"/>
    <n v="26"/>
    <n v="4.7"/>
    <s v="Grilled Salmon"/>
    <n v="18"/>
    <x v="0"/>
    <s v="Two Stars"/>
    <s v="Asia"/>
    <x v="0"/>
    <x v="0"/>
    <n v="64"/>
    <x v="0"/>
    <s v="UPI, Card"/>
    <s v="Bestselling Dish"/>
    <m/>
    <s v="Francesco Rossi"/>
    <n v="393384"/>
    <n v="7634"/>
    <n v="-37.813600000000001"/>
    <n v="144.9631"/>
    <s v="Legacy"/>
    <s v="No"/>
    <s v="Online + Table"/>
    <s v="Excellent"/>
  </r>
  <r>
    <x v="43"/>
    <x v="55"/>
    <x v="19"/>
    <x v="38"/>
    <n v="0"/>
    <n v="140"/>
    <s v="Jorge Vallejo"/>
    <n v="2012"/>
    <n v="48"/>
    <n v="4.5999999999999996"/>
    <s v="Dal Makhani"/>
    <n v="13"/>
    <x v="3"/>
    <s v="No Stars"/>
    <s v="North America"/>
    <x v="1"/>
    <x v="0"/>
    <n v="38"/>
    <x v="0"/>
    <s v="Cash, Card"/>
    <s v="Seasonal Special"/>
    <s v="TXYWCP6G12BENHW"/>
    <s v="John Smith"/>
    <n v="409686"/>
    <n v="3979"/>
    <n v="22.7196"/>
    <n v="75.857699999999994"/>
    <s v="Established"/>
    <s v="Yes"/>
    <s v="Table Only"/>
    <s v="Excellent"/>
  </r>
  <r>
    <x v="17"/>
    <x v="34"/>
    <x v="19"/>
    <x v="38"/>
    <n v="3"/>
    <n v="365"/>
    <s v="Daniel Humm"/>
    <n v="1998"/>
    <n v="80"/>
    <n v="4.7"/>
    <s v="Paneer Butter Masala"/>
    <n v="27"/>
    <x v="0"/>
    <s v="Three Stars"/>
    <s v="North America"/>
    <x v="1"/>
    <x v="0"/>
    <n v="30"/>
    <x v="0"/>
    <s v="Cash, Card"/>
    <s v="Bestselling Dish"/>
    <s v="EBNUAEICL062G2R"/>
    <s v="Haruto Tanaka"/>
    <n v="230351"/>
    <n v="7769"/>
    <n v="28.7041"/>
    <n v="77.102500000000006"/>
    <s v="Legacy"/>
    <s v="Yes"/>
    <s v="Table Only"/>
    <s v="Excellent"/>
  </r>
  <r>
    <x v="15"/>
    <x v="10"/>
    <x v="0"/>
    <x v="43"/>
    <n v="3"/>
    <n v="280"/>
    <s v="Joan Roca"/>
    <n v="1986"/>
    <n v="45"/>
    <n v="4.7"/>
    <s v="Margherita"/>
    <n v="39"/>
    <x v="0"/>
    <s v="Three Stars"/>
    <s v="Europe"/>
    <x v="1"/>
    <x v="0"/>
    <n v="50"/>
    <x v="1"/>
    <s v="Cash, Card"/>
    <s v="Bestselling Dish"/>
    <m/>
    <s v="Francesco Rossi"/>
    <n v="171730"/>
    <n v="7355"/>
    <n v="41.902799999999999"/>
    <n v="12.4964"/>
    <s v="Legacy"/>
    <s v="No"/>
    <s v="Table Only"/>
    <s v="Excellent"/>
  </r>
  <r>
    <x v="26"/>
    <x v="10"/>
    <x v="0"/>
    <x v="46"/>
    <n v="2"/>
    <n v="275"/>
    <s v="Yoshihiro Narisawa"/>
    <n v="2003"/>
    <n v="36"/>
    <n v="4.7"/>
    <s v="Spaghetti Carbonara"/>
    <n v="22"/>
    <x v="0"/>
    <s v="Two Stars"/>
    <s v="Asia"/>
    <x v="1"/>
    <x v="0"/>
    <n v="59"/>
    <x v="0"/>
    <s v="UPI, Card"/>
    <s v="Customer Choice"/>
    <m/>
    <s v="Amit Sharma"/>
    <n v="43160"/>
    <n v="4987"/>
    <n v="41.902799999999999"/>
    <n v="12.4964"/>
    <s v="Legacy"/>
    <s v="No"/>
    <s v="Table Only"/>
    <s v="Excellent"/>
  </r>
  <r>
    <x v="31"/>
    <x v="36"/>
    <x v="19"/>
    <x v="39"/>
    <n v="2"/>
    <n v="245"/>
    <s v="Richard Ekkebus"/>
    <n v="2005"/>
    <n v="46"/>
    <n v="4.7"/>
    <s v="Korma"/>
    <n v="20"/>
    <x v="2"/>
    <s v="Two Stars"/>
    <s v="Asia"/>
    <x v="1"/>
    <x v="0"/>
    <n v="28"/>
    <x v="1"/>
    <s v="All Methods Accepted"/>
    <s v="Seasonal Special"/>
    <s v="1W6UIXM870KLBV2"/>
    <s v="Riya Patel"/>
    <n v="443555"/>
    <n v="1808"/>
    <n v="22.572600000000001"/>
    <n v="88.363900000000001"/>
    <s v="Legacy"/>
    <s v="Yes"/>
    <s v="Table Only"/>
    <s v="Excellent"/>
  </r>
  <r>
    <x v="38"/>
    <x v="35"/>
    <x v="19"/>
    <x v="41"/>
    <n v="1"/>
    <n v="95"/>
    <s v="Bertrand Grébaut"/>
    <n v="2011"/>
    <n v="28"/>
    <n v="4.5"/>
    <s v="Dhokla"/>
    <n v="14"/>
    <x v="3"/>
    <s v="One Star"/>
    <s v="Europe"/>
    <x v="0"/>
    <x v="0"/>
    <n v="34"/>
    <x v="1"/>
    <s v="All Methods Accepted"/>
    <s v="Seasonal Special"/>
    <s v="B1OBXF8T2GCHB2C"/>
    <s v="Arjun Verma"/>
    <n v="77109"/>
    <n v="4622"/>
    <n v="19.076000000000001"/>
    <n v="72.877700000000004"/>
    <s v="Established"/>
    <s v="Yes"/>
    <s v="Online + Table"/>
    <s v="Excellent"/>
  </r>
  <r>
    <x v="30"/>
    <x v="60"/>
    <x v="21"/>
    <x v="50"/>
    <n v="2"/>
    <n v="285"/>
    <s v="André Chiang"/>
    <n v="2010"/>
    <n v="30"/>
    <n v="4.7"/>
    <s v="BBQ Wings"/>
    <n v="15"/>
    <x v="0"/>
    <s v="Two Stars"/>
    <s v="Asia"/>
    <x v="0"/>
    <x v="0"/>
    <n v="25"/>
    <x v="0"/>
    <s v="Cash, UPI"/>
    <s v="Bestselling Dish"/>
    <m/>
    <s v="Sara Kapoor"/>
    <n v="221001"/>
    <n v="2302"/>
    <n v="45.5017"/>
    <n v="-73.567300000000003"/>
    <s v="Legacy"/>
    <s v="No"/>
    <s v="Online + Table"/>
    <s v="Excellent"/>
  </r>
  <r>
    <x v="12"/>
    <x v="26"/>
    <x v="12"/>
    <x v="57"/>
    <n v="3"/>
    <n v="310"/>
    <s v="Heinz Beck"/>
    <n v="1994"/>
    <n v="50"/>
    <n v="4.8"/>
    <s v="Fish and Chips"/>
    <n v="31"/>
    <x v="0"/>
    <s v="Three Stars"/>
    <s v="Europe"/>
    <x v="1"/>
    <x v="0"/>
    <n v="30"/>
    <x v="1"/>
    <s v="UPI, Card"/>
    <s v="Chef Special"/>
    <m/>
    <s v="Lucas Martin"/>
    <n v="182399"/>
    <n v="3778"/>
    <n v="51.507399999999997"/>
    <n v="-0.1278"/>
    <s v="Legacy"/>
    <s v="No"/>
    <s v="Table Only"/>
    <s v="Excellent"/>
  </r>
  <r>
    <x v="49"/>
    <x v="36"/>
    <x v="19"/>
    <x v="40"/>
    <n v="0"/>
    <n v="85"/>
    <s v="James Lowe"/>
    <n v="2014"/>
    <n v="38"/>
    <n v="4.5"/>
    <s v="Masala Dosa"/>
    <n v="11"/>
    <x v="3"/>
    <s v="No Stars"/>
    <s v="Europe"/>
    <x v="0"/>
    <x v="0"/>
    <n v="42"/>
    <x v="1"/>
    <s v="UPI, Card"/>
    <s v="Customer Choice"/>
    <s v="TR9C01FWPCHJY5A"/>
    <s v="Francesco Rossi"/>
    <n v="351547"/>
    <n v="6162"/>
    <n v="22.572600000000001"/>
    <n v="88.363900000000001"/>
    <s v="Established"/>
    <s v="Yes"/>
    <s v="Online + Table"/>
    <s v="Excellent"/>
  </r>
  <r>
    <x v="31"/>
    <x v="51"/>
    <x v="2"/>
    <x v="52"/>
    <n v="2"/>
    <n v="245"/>
    <s v="Richard Ekkebus"/>
    <n v="2005"/>
    <n v="46"/>
    <n v="4.7"/>
    <s v="Grilled Steak"/>
    <n v="20"/>
    <x v="2"/>
    <s v="Two Stars"/>
    <s v="Asia"/>
    <x v="0"/>
    <x v="0"/>
    <n v="73"/>
    <x v="0"/>
    <s v="Cash, Card"/>
    <s v="Seasonal Special"/>
    <m/>
    <s v="Emily Clark"/>
    <n v="451420"/>
    <n v="2856"/>
    <n v="34.052199999999999"/>
    <n v="-118.2437"/>
    <s v="Legacy"/>
    <s v="No"/>
    <s v="Online + Table"/>
    <s v="Excellent"/>
  </r>
  <r>
    <x v="16"/>
    <x v="55"/>
    <x v="19"/>
    <x v="38"/>
    <n v="3"/>
    <n v="420"/>
    <s v="Rasmus Kofoed"/>
    <n v="2007"/>
    <n v="40"/>
    <n v="4.7"/>
    <s v="Dal Makhani"/>
    <n v="18"/>
    <x v="1"/>
    <s v="Three Stars"/>
    <s v="Europe"/>
    <x v="1"/>
    <x v="1"/>
    <n v="56"/>
    <x v="0"/>
    <s v="Cash, Card"/>
    <s v="Chef Special"/>
    <s v="CPUCX8ZGR9YB6OV"/>
    <s v="Amit Sharma"/>
    <n v="377593"/>
    <n v="6583"/>
    <n v="22.7196"/>
    <n v="75.857699999999994"/>
    <s v="Legacy"/>
    <s v="Yes"/>
    <s v="None"/>
    <s v="Excellent"/>
  </r>
  <r>
    <x v="23"/>
    <x v="3"/>
    <x v="3"/>
    <x v="49"/>
    <n v="2"/>
    <n v="280"/>
    <s v="Zaiyu Hasegawa"/>
    <n v="2007"/>
    <n v="26"/>
    <n v="4.7"/>
    <s v="Macarons"/>
    <n v="18"/>
    <x v="0"/>
    <s v="Two Stars"/>
    <s v="Asia"/>
    <x v="1"/>
    <x v="1"/>
    <n v="26"/>
    <x v="1"/>
    <s v="UPI, Card"/>
    <s v="Seasonal Special"/>
    <m/>
    <s v="Sara Kapoor"/>
    <n v="275270"/>
    <n v="5723"/>
    <n v="48.8566"/>
    <n v="2.3521999999999998"/>
    <s v="Legacy"/>
    <s v="No"/>
    <s v="None"/>
    <s v="Excellent"/>
  </r>
  <r>
    <x v="9"/>
    <x v="42"/>
    <x v="19"/>
    <x v="41"/>
    <n v="3"/>
    <n v="345"/>
    <s v="Dominique Crenn"/>
    <n v="2011"/>
    <n v="50"/>
    <n v="4.8"/>
    <s v="Thepla"/>
    <n v="14"/>
    <x v="0"/>
    <s v="Three Stars"/>
    <s v="North America"/>
    <x v="0"/>
    <x v="1"/>
    <n v="22"/>
    <x v="0"/>
    <s v="UPI, Card"/>
    <s v="Chef Special"/>
    <s v="6U6I8POI8257ZAX"/>
    <s v="Sara Kapoor"/>
    <n v="425059"/>
    <n v="2601"/>
    <n v="23.022500000000001"/>
    <n v="72.571399999999997"/>
    <s v="Established"/>
    <s v="Yes"/>
    <s v="Online Only"/>
    <s v="Excellent"/>
  </r>
  <r>
    <x v="14"/>
    <x v="45"/>
    <x v="2"/>
    <x v="44"/>
    <n v="3"/>
    <n v="305"/>
    <s v="Pascal Barbot"/>
    <n v="2000"/>
    <n v="25"/>
    <n v="4.8"/>
    <s v="Grilled Salmon"/>
    <n v="25"/>
    <x v="0"/>
    <s v="Three Stars"/>
    <s v="Europe"/>
    <x v="0"/>
    <x v="1"/>
    <n v="37"/>
    <x v="0"/>
    <s v="Cash, UPI"/>
    <s v="Bestselling Dish"/>
    <m/>
    <s v="Francesco Rossi"/>
    <n v="47089"/>
    <n v="5576"/>
    <n v="29.760400000000001"/>
    <n v="-95.369799999999998"/>
    <s v="Legacy"/>
    <s v="No"/>
    <s v="Online Only"/>
    <s v="Excellent"/>
  </r>
  <r>
    <x v="0"/>
    <x v="40"/>
    <x v="19"/>
    <x v="41"/>
    <n v="3"/>
    <n v="320"/>
    <s v="Massimo Bottura"/>
    <n v="1995"/>
    <n v="28"/>
    <n v="4.9000000000000004"/>
    <s v="Thepla"/>
    <n v="30"/>
    <x v="0"/>
    <s v="Three Stars"/>
    <s v="Europe"/>
    <x v="0"/>
    <x v="0"/>
    <n v="45"/>
    <x v="0"/>
    <s v="Cash, Card"/>
    <s v="Customer Choice"/>
    <s v="ZR98MC7NY1QCYK5"/>
    <s v="Riya Patel"/>
    <n v="163510"/>
    <n v="3887"/>
    <n v="17.385000000000002"/>
    <n v="78.486699999999999"/>
    <s v="Legacy"/>
    <s v="Yes"/>
    <s v="Online + Table"/>
    <s v="Excellent"/>
  </r>
  <r>
    <x v="16"/>
    <x v="55"/>
    <x v="19"/>
    <x v="40"/>
    <n v="3"/>
    <n v="420"/>
    <s v="Rasmus Kofoed"/>
    <n v="2007"/>
    <n v="40"/>
    <n v="4.7"/>
    <s v="Idli Sambhar"/>
    <n v="18"/>
    <x v="1"/>
    <s v="Three Stars"/>
    <s v="Europe"/>
    <x v="0"/>
    <x v="1"/>
    <n v="55"/>
    <x v="1"/>
    <s v="Cash, Card"/>
    <s v="Seasonal Special"/>
    <s v="MBAE624EZ30TL5Y"/>
    <s v="Sara Kapoor"/>
    <n v="181026"/>
    <n v="2649"/>
    <n v="22.7196"/>
    <n v="75.857699999999994"/>
    <s v="Legacy"/>
    <s v="Yes"/>
    <s v="Online Only"/>
    <s v="Excellent"/>
  </r>
  <r>
    <x v="35"/>
    <x v="48"/>
    <x v="0"/>
    <x v="46"/>
    <n v="1"/>
    <n v="210"/>
    <s v="Victor Arguinzoniz"/>
    <n v="1990"/>
    <n v="30"/>
    <n v="4.7"/>
    <s v="Spaghetti Carbonara"/>
    <n v="35"/>
    <x v="2"/>
    <s v="One Star"/>
    <s v="Europe"/>
    <x v="1"/>
    <x v="0"/>
    <n v="47"/>
    <x v="0"/>
    <s v="Cash, Card"/>
    <s v="Chef Special"/>
    <m/>
    <s v="Sara Kapoor"/>
    <n v="168495"/>
    <n v="6350"/>
    <n v="43.769599999999997"/>
    <n v="11.255800000000001"/>
    <s v="Legacy"/>
    <s v="No"/>
    <s v="Table Only"/>
    <s v="Excellent"/>
  </r>
  <r>
    <x v="14"/>
    <x v="39"/>
    <x v="19"/>
    <x v="39"/>
    <n v="3"/>
    <n v="305"/>
    <s v="Pascal Barbot"/>
    <n v="2000"/>
    <n v="25"/>
    <n v="4.8"/>
    <s v="Korma"/>
    <n v="25"/>
    <x v="0"/>
    <s v="Three Stars"/>
    <s v="Europe"/>
    <x v="1"/>
    <x v="1"/>
    <n v="35"/>
    <x v="0"/>
    <s v="All Methods Accepted"/>
    <s v="Seasonal Special"/>
    <s v="94NO8DQY5S775XR"/>
    <s v="Arjun Verma"/>
    <n v="471957"/>
    <n v="1069"/>
    <n v="18.520399999999999"/>
    <n v="73.856700000000004"/>
    <s v="Legacy"/>
    <s v="Yes"/>
    <s v="None"/>
    <s v="Excellent"/>
  </r>
  <r>
    <x v="20"/>
    <x v="41"/>
    <x v="19"/>
    <x v="39"/>
    <n v="3"/>
    <n v="265"/>
    <s v="Eneko Atxa"/>
    <n v="2005"/>
    <n v="45"/>
    <n v="4.7"/>
    <s v="Biryani"/>
    <n v="20"/>
    <x v="0"/>
    <s v="Three Stars"/>
    <s v="Europe"/>
    <x v="1"/>
    <x v="0"/>
    <n v="37"/>
    <x v="0"/>
    <s v="All Methods Accepted"/>
    <s v="Customer Choice"/>
    <s v="VIBJ5E1DBPPESJT"/>
    <s v="Riya Patel"/>
    <n v="183289"/>
    <n v="4977"/>
    <n v="21.170200000000001"/>
    <n v="72.831100000000006"/>
    <s v="Legacy"/>
    <s v="Yes"/>
    <s v="Table Only"/>
    <s v="Excellent"/>
  </r>
  <r>
    <x v="29"/>
    <x v="34"/>
    <x v="19"/>
    <x v="40"/>
    <n v="2"/>
    <n v="285"/>
    <s v="Sean Gray"/>
    <n v="2008"/>
    <n v="12"/>
    <n v="4.7"/>
    <s v="Masala Dosa"/>
    <n v="17"/>
    <x v="0"/>
    <s v="Two Stars"/>
    <s v="North America"/>
    <x v="0"/>
    <x v="0"/>
    <n v="64"/>
    <x v="0"/>
    <s v="Cash, Card"/>
    <s v="Chef Special"/>
    <s v="98MOP940M964BBP"/>
    <s v="Emily Clark"/>
    <n v="385288"/>
    <n v="6250"/>
    <n v="28.7041"/>
    <n v="77.102500000000006"/>
    <s v="Legacy"/>
    <s v="Yes"/>
    <s v="Online + Table"/>
    <s v="Excellent"/>
  </r>
  <r>
    <x v="41"/>
    <x v="55"/>
    <x v="19"/>
    <x v="38"/>
    <n v="0"/>
    <n v="155"/>
    <s v="Enrique Olvera"/>
    <n v="2000"/>
    <n v="55"/>
    <n v="4.7"/>
    <s v="Paneer Butter Masala"/>
    <n v="25"/>
    <x v="2"/>
    <s v="No Stars"/>
    <s v="North America"/>
    <x v="0"/>
    <x v="0"/>
    <n v="60"/>
    <x v="0"/>
    <s v="Cash, UPI"/>
    <s v="Customer Choice"/>
    <s v="P8OD7KTUQQX3G6C"/>
    <s v="Oliver Brown"/>
    <n v="182268"/>
    <n v="7131"/>
    <n v="22.7196"/>
    <n v="75.857699999999994"/>
    <s v="Legacy"/>
    <s v="Yes"/>
    <s v="Online + Table"/>
    <s v="Excellent"/>
  </r>
  <r>
    <x v="48"/>
    <x v="10"/>
    <x v="0"/>
    <x v="7"/>
    <n v="0"/>
    <n v="125"/>
    <s v="Leonor Espinosa"/>
    <n v="2007"/>
    <n v="45"/>
    <n v="4.5"/>
    <s v="Risotto"/>
    <n v="18"/>
    <x v="3"/>
    <s v="No Stars"/>
    <s v="South America"/>
    <x v="0"/>
    <x v="0"/>
    <n v="30"/>
    <x v="0"/>
    <s v="All Methods Accepted"/>
    <s v="Chef Special"/>
    <m/>
    <s v="Arjun Verma"/>
    <n v="45813"/>
    <n v="4815"/>
    <n v="41.902799999999999"/>
    <n v="12.4964"/>
    <s v="Legacy"/>
    <s v="No"/>
    <s v="Online + Table"/>
    <s v="Excellent"/>
  </r>
  <r>
    <x v="7"/>
    <x v="59"/>
    <x v="20"/>
    <x v="44"/>
    <n v="3"/>
    <n v="310"/>
    <s v="Enrico Crippa"/>
    <n v="2005"/>
    <n v="35"/>
    <n v="4.8"/>
    <s v="Lobster Roll"/>
    <n v="20"/>
    <x v="0"/>
    <s v="Three Stars"/>
    <s v="Europe"/>
    <x v="1"/>
    <x v="1"/>
    <n v="37"/>
    <x v="1"/>
    <s v="Cash, Card"/>
    <s v="Customer Choice"/>
    <m/>
    <s v="Amit Sharma"/>
    <n v="23998"/>
    <n v="1857"/>
    <n v="-27.469799999999999"/>
    <n v="153.02510000000001"/>
    <s v="Legacy"/>
    <s v="No"/>
    <s v="None"/>
    <s v="Excellent"/>
  </r>
  <r>
    <x v="42"/>
    <x v="3"/>
    <x v="3"/>
    <x v="2"/>
    <n v="0"/>
    <n v="195"/>
    <s v="Gaggan Anand"/>
    <n v="2017"/>
    <n v="14"/>
    <n v="4.5999999999999996"/>
    <s v="Coq au Vin"/>
    <n v="8"/>
    <x v="2"/>
    <s v="No Stars"/>
    <s v="Asia"/>
    <x v="0"/>
    <x v="1"/>
    <n v="50"/>
    <x v="1"/>
    <s v="Cash, UPI"/>
    <s v="Customer Choice"/>
    <m/>
    <s v="Francesco Rossi"/>
    <n v="216586"/>
    <n v="1325"/>
    <n v="48.8566"/>
    <n v="2.3521999999999998"/>
    <s v="Established"/>
    <s v="No"/>
    <s v="Online Only"/>
    <s v="Excellent"/>
  </r>
  <r>
    <x v="18"/>
    <x v="49"/>
    <x v="12"/>
    <x v="57"/>
    <n v="3"/>
    <n v="385"/>
    <s v="Grant Achatz"/>
    <n v="2005"/>
    <n v="64"/>
    <n v="4.7"/>
    <s v="Fish and Chips"/>
    <n v="20"/>
    <x v="0"/>
    <s v="Three Stars"/>
    <s v="North America"/>
    <x v="0"/>
    <x v="1"/>
    <n v="35"/>
    <x v="1"/>
    <s v="Cash, UPI"/>
    <s v="Seasonal Special"/>
    <m/>
    <s v="Lucas Martin"/>
    <n v="355836"/>
    <n v="7149"/>
    <n v="53.480800000000002"/>
    <n v="-2.2425999999999999"/>
    <s v="Legacy"/>
    <s v="No"/>
    <s v="Online Only"/>
    <s v="Excellent"/>
  </r>
  <r>
    <x v="46"/>
    <x v="9"/>
    <x v="2"/>
    <x v="44"/>
    <n v="0"/>
    <n v="285"/>
    <s v="Dan Barber"/>
    <n v="2004"/>
    <n v="70"/>
    <n v="4.5999999999999996"/>
    <s v="Lobster Roll"/>
    <n v="21"/>
    <x v="0"/>
    <s v="No Stars"/>
    <s v="North America"/>
    <x v="1"/>
    <x v="1"/>
    <n v="56"/>
    <x v="1"/>
    <s v="Cash, UPI"/>
    <s v="Bestselling Dish"/>
    <m/>
    <s v="Francesco Rossi"/>
    <n v="426403"/>
    <n v="3365"/>
    <n v="37.774900000000002"/>
    <n v="-122.4194"/>
    <s v="Legacy"/>
    <s v="No"/>
    <s v="None"/>
    <s v="Excellent"/>
  </r>
  <r>
    <x v="32"/>
    <x v="14"/>
    <x v="2"/>
    <x v="52"/>
    <n v="2"/>
    <n v="250"/>
    <s v="Oriol Castro"/>
    <n v="2014"/>
    <n v="52"/>
    <n v="4.5999999999999996"/>
    <s v="Grilled Steak"/>
    <n v="11"/>
    <x v="0"/>
    <s v="Two Stars"/>
    <s v="Europe"/>
    <x v="0"/>
    <x v="1"/>
    <n v="22"/>
    <x v="1"/>
    <s v="UPI, Card"/>
    <s v="Customer Choice"/>
    <m/>
    <s v="John Smith"/>
    <n v="433439"/>
    <n v="6482"/>
    <n v="41.878100000000003"/>
    <n v="-87.629800000000003"/>
    <s v="Established"/>
    <s v="No"/>
    <s v="Online Only"/>
    <s v="Excellent"/>
  </r>
  <r>
    <x v="34"/>
    <x v="55"/>
    <x v="19"/>
    <x v="37"/>
    <n v="2"/>
    <n v="550"/>
    <s v="Rasmus Munk"/>
    <n v="2015"/>
    <n v="50"/>
    <n v="4.5"/>
    <s v="Chole Kulche"/>
    <n v="10"/>
    <x v="1"/>
    <s v="Two Stars"/>
    <s v="Europe"/>
    <x v="0"/>
    <x v="0"/>
    <n v="71"/>
    <x v="1"/>
    <s v="Cash, Card"/>
    <s v="Customer Choice"/>
    <s v="7IUTSJXOEVK4RL9"/>
    <s v="Lucas Martin"/>
    <n v="299775"/>
    <n v="4123"/>
    <n v="22.7196"/>
    <n v="75.857699999999994"/>
    <s v="Established"/>
    <s v="Yes"/>
    <s v="Online + Table"/>
    <s v="Excellent"/>
  </r>
  <r>
    <x v="48"/>
    <x v="56"/>
    <x v="21"/>
    <x v="50"/>
    <n v="0"/>
    <n v="125"/>
    <s v="Leonor Espinosa"/>
    <n v="2007"/>
    <n v="45"/>
    <n v="4.5"/>
    <s v="BBQ Wings"/>
    <n v="18"/>
    <x v="3"/>
    <s v="No Stars"/>
    <s v="South America"/>
    <x v="0"/>
    <x v="0"/>
    <n v="22"/>
    <x v="0"/>
    <s v="Cash, Card"/>
    <s v="Seasonal Special"/>
    <m/>
    <s v="Lucas Martin"/>
    <n v="113505"/>
    <n v="7213"/>
    <n v="49.282699999999998"/>
    <n v="-123.1207"/>
    <s v="Legacy"/>
    <s v="No"/>
    <s v="Online + Table"/>
    <s v="Excellent"/>
  </r>
  <r>
    <x v="8"/>
    <x v="14"/>
    <x v="2"/>
    <x v="42"/>
    <n v="3"/>
    <n v="295"/>
    <s v="Juan Mari Arzak"/>
    <n v="1897"/>
    <n v="50"/>
    <n v="4.8"/>
    <s v="Burrito"/>
    <n v="128"/>
    <x v="0"/>
    <s v="Three Stars"/>
    <s v="Europe"/>
    <x v="0"/>
    <x v="1"/>
    <n v="52"/>
    <x v="0"/>
    <s v="UPI, Card"/>
    <s v="Customer Choice"/>
    <m/>
    <s v="Francesco Rossi"/>
    <n v="464118"/>
    <n v="1940"/>
    <n v="41.878100000000003"/>
    <n v="-87.629800000000003"/>
    <s v="Legacy"/>
    <s v="No"/>
    <s v="Online Only"/>
    <s v="Excellent"/>
  </r>
  <r>
    <x v="16"/>
    <x v="34"/>
    <x v="19"/>
    <x v="55"/>
    <n v="3"/>
    <n v="420"/>
    <s v="Rasmus Kofoed"/>
    <n v="2007"/>
    <n v="40"/>
    <n v="4.7"/>
    <s v="Rasgulla"/>
    <n v="18"/>
    <x v="1"/>
    <s v="Three Stars"/>
    <s v="Europe"/>
    <x v="1"/>
    <x v="0"/>
    <n v="63"/>
    <x v="1"/>
    <s v="Cash, Card"/>
    <s v="Chef Special"/>
    <s v="SH143VCNS8JFMZZ"/>
    <s v="Amit Sharma"/>
    <n v="97168"/>
    <n v="2873"/>
    <n v="28.7041"/>
    <n v="77.102500000000006"/>
    <s v="Legacy"/>
    <s v="Yes"/>
    <s v="Table Only"/>
    <s v="Excellent"/>
  </r>
  <r>
    <x v="14"/>
    <x v="60"/>
    <x v="21"/>
    <x v="56"/>
    <n v="3"/>
    <n v="305"/>
    <s v="Pascal Barbot"/>
    <n v="2000"/>
    <n v="25"/>
    <n v="4.8"/>
    <s v="Poutine"/>
    <n v="25"/>
    <x v="0"/>
    <s v="Three Stars"/>
    <s v="Europe"/>
    <x v="0"/>
    <x v="1"/>
    <n v="33"/>
    <x v="1"/>
    <s v="All Methods Accepted"/>
    <s v="Bestselling Dish"/>
    <m/>
    <s v="Lucas Martin"/>
    <n v="386943"/>
    <n v="2943"/>
    <n v="45.5017"/>
    <n v="-73.567300000000003"/>
    <s v="Legacy"/>
    <s v="No"/>
    <s v="Online Only"/>
    <s v="Excellent"/>
  </r>
  <r>
    <x v="0"/>
    <x v="53"/>
    <x v="8"/>
    <x v="45"/>
    <n v="3"/>
    <n v="320"/>
    <s v="Massimo Bottura"/>
    <n v="1995"/>
    <n v="28"/>
    <n v="4.9000000000000004"/>
    <s v="Miso Ramen"/>
    <n v="30"/>
    <x v="0"/>
    <s v="Three Stars"/>
    <s v="Europe"/>
    <x v="0"/>
    <x v="1"/>
    <n v="54"/>
    <x v="1"/>
    <s v="UPI, Card"/>
    <s v="Bestselling Dish"/>
    <m/>
    <s v="Francesco Rossi"/>
    <n v="72415"/>
    <n v="3091"/>
    <n v="34.6937"/>
    <n v="135.50229999999999"/>
    <s v="Legacy"/>
    <s v="No"/>
    <s v="Online Only"/>
    <s v="Excellent"/>
  </r>
  <r>
    <x v="2"/>
    <x v="3"/>
    <x v="3"/>
    <x v="9"/>
    <n v="3"/>
    <n v="390"/>
    <s v="Thomas Keller"/>
    <n v="1994"/>
    <n v="60"/>
    <n v="4.9000000000000004"/>
    <s v="Truffle Risotto"/>
    <n v="31"/>
    <x v="0"/>
    <s v="Three Stars"/>
    <s v="North America"/>
    <x v="1"/>
    <x v="0"/>
    <n v="27"/>
    <x v="0"/>
    <s v="Cash, Card"/>
    <s v="Customer Choice"/>
    <m/>
    <s v="Emily Clark"/>
    <n v="287119"/>
    <n v="416"/>
    <n v="48.8566"/>
    <n v="2.3521999999999998"/>
    <s v="Legacy"/>
    <s v="No"/>
    <s v="Table Only"/>
    <s v="Excellent"/>
  </r>
  <r>
    <x v="17"/>
    <x v="6"/>
    <x v="2"/>
    <x v="50"/>
    <n v="3"/>
    <n v="365"/>
    <s v="Daniel Humm"/>
    <n v="1998"/>
    <n v="80"/>
    <n v="4.7"/>
    <s v="BBQ Wings"/>
    <n v="27"/>
    <x v="0"/>
    <s v="Three Stars"/>
    <s v="North America"/>
    <x v="1"/>
    <x v="0"/>
    <n v="25"/>
    <x v="1"/>
    <s v="Cash, Card"/>
    <s v="Seasonal Special"/>
    <m/>
    <s v="Amit Sharma"/>
    <n v="60578"/>
    <n v="1839"/>
    <n v="40.712800000000001"/>
    <n v="-74.006"/>
    <s v="Legacy"/>
    <s v="No"/>
    <s v="Table Only"/>
    <s v="Excellent"/>
  </r>
  <r>
    <x v="8"/>
    <x v="18"/>
    <x v="8"/>
    <x v="48"/>
    <n v="3"/>
    <n v="295"/>
    <s v="Juan Mari Arzak"/>
    <n v="1897"/>
    <n v="50"/>
    <n v="4.8"/>
    <s v="Tuna Roll"/>
    <n v="128"/>
    <x v="0"/>
    <s v="Three Stars"/>
    <s v="Europe"/>
    <x v="1"/>
    <x v="1"/>
    <n v="34"/>
    <x v="1"/>
    <s v="UPI, Card"/>
    <s v="Chef Special"/>
    <m/>
    <s v="Arjun Verma"/>
    <n v="260808"/>
    <n v="3695"/>
    <n v="35.689500000000002"/>
    <n v="139.6917"/>
    <s v="Legacy"/>
    <s v="No"/>
    <s v="None"/>
    <s v="Excellent"/>
  </r>
  <r>
    <x v="34"/>
    <x v="47"/>
    <x v="3"/>
    <x v="9"/>
    <n v="2"/>
    <n v="550"/>
    <s v="Rasmus Munk"/>
    <n v="2015"/>
    <n v="50"/>
    <n v="4.5"/>
    <s v="Truffle Risotto"/>
    <n v="10"/>
    <x v="1"/>
    <s v="Two Stars"/>
    <s v="Europe"/>
    <x v="0"/>
    <x v="0"/>
    <n v="61"/>
    <x v="0"/>
    <s v="All Methods Accepted"/>
    <s v="Chef Special"/>
    <m/>
    <s v="Emily Clark"/>
    <n v="414249"/>
    <n v="2822"/>
    <n v="43.7102"/>
    <n v="7.2619999999999996"/>
    <s v="Established"/>
    <s v="No"/>
    <s v="Online + Table"/>
    <s v="Excellent"/>
  </r>
  <r>
    <x v="18"/>
    <x v="10"/>
    <x v="0"/>
    <x v="46"/>
    <n v="3"/>
    <n v="385"/>
    <s v="Grant Achatz"/>
    <n v="2005"/>
    <n v="64"/>
    <n v="4.7"/>
    <s v="Spaghetti Carbonara"/>
    <n v="20"/>
    <x v="0"/>
    <s v="Three Stars"/>
    <s v="North America"/>
    <x v="1"/>
    <x v="1"/>
    <n v="31"/>
    <x v="0"/>
    <s v="Cash, Card"/>
    <s v="Seasonal Special"/>
    <m/>
    <s v="Sara Kapoor"/>
    <n v="136340"/>
    <n v="6637"/>
    <n v="41.902799999999999"/>
    <n v="12.4964"/>
    <s v="Legacy"/>
    <s v="No"/>
    <s v="None"/>
    <s v="Excellent"/>
  </r>
  <r>
    <x v="47"/>
    <x v="51"/>
    <x v="2"/>
    <x v="52"/>
    <n v="0"/>
    <n v="220"/>
    <s v="Vladimir Mukhin"/>
    <n v="2011"/>
    <n v="50"/>
    <n v="4.5"/>
    <s v="Grilled Steak"/>
    <n v="14"/>
    <x v="2"/>
    <s v="No Stars"/>
    <s v="Europe"/>
    <x v="0"/>
    <x v="1"/>
    <n v="51"/>
    <x v="0"/>
    <s v="All Methods Accepted"/>
    <s v="Seasonal Special"/>
    <m/>
    <s v="Amit Sharma"/>
    <n v="250839"/>
    <n v="6317"/>
    <n v="34.052199999999999"/>
    <n v="-118.2437"/>
    <s v="Established"/>
    <s v="No"/>
    <s v="Online Only"/>
    <s v="Excellent"/>
  </r>
  <r>
    <x v="0"/>
    <x v="35"/>
    <x v="19"/>
    <x v="38"/>
    <n v="3"/>
    <n v="320"/>
    <s v="Massimo Bottura"/>
    <n v="1995"/>
    <n v="28"/>
    <n v="4.9000000000000004"/>
    <s v="Butter Chicken"/>
    <n v="30"/>
    <x v="0"/>
    <s v="Three Stars"/>
    <s v="Europe"/>
    <x v="0"/>
    <x v="0"/>
    <n v="52"/>
    <x v="0"/>
    <s v="Cash, UPI"/>
    <s v="Seasonal Special"/>
    <s v="JKLXYXSV2A83JSA"/>
    <s v="Amit Sharma"/>
    <n v="146574"/>
    <n v="6293"/>
    <n v="19.076000000000001"/>
    <n v="72.877700000000004"/>
    <s v="Legacy"/>
    <s v="Yes"/>
    <s v="Online + Table"/>
    <s v="Excellent"/>
  </r>
  <r>
    <x v="12"/>
    <x v="35"/>
    <x v="19"/>
    <x v="41"/>
    <n v="3"/>
    <n v="310"/>
    <s v="Heinz Beck"/>
    <n v="1994"/>
    <n v="50"/>
    <n v="4.8"/>
    <s v="Dhokla"/>
    <n v="31"/>
    <x v="0"/>
    <s v="Three Stars"/>
    <s v="Europe"/>
    <x v="1"/>
    <x v="1"/>
    <n v="36"/>
    <x v="1"/>
    <s v="Cash, UPI"/>
    <s v="Seasonal Special"/>
    <s v="ROKZRZ13GMHVDDN"/>
    <s v="Arjun Verma"/>
    <n v="139173"/>
    <n v="5068"/>
    <n v="19.076000000000001"/>
    <n v="72.877700000000004"/>
    <s v="Legacy"/>
    <s v="Yes"/>
    <s v="None"/>
    <s v="Excellent"/>
  </r>
  <r>
    <x v="42"/>
    <x v="55"/>
    <x v="19"/>
    <x v="36"/>
    <n v="0"/>
    <n v="195"/>
    <s v="Gaggan Anand"/>
    <n v="2017"/>
    <n v="14"/>
    <n v="4.5999999999999996"/>
    <s v="Fusion Tikka"/>
    <n v="8"/>
    <x v="2"/>
    <s v="No Stars"/>
    <s v="Asia"/>
    <x v="1"/>
    <x v="1"/>
    <n v="45"/>
    <x v="0"/>
    <s v="All Methods Accepted"/>
    <s v="Seasonal Special"/>
    <s v="Y3JZ0XQVIMY8M6J"/>
    <s v="Sara Kapoor"/>
    <n v="237661"/>
    <n v="1334"/>
    <n v="22.7196"/>
    <n v="75.857699999999994"/>
    <s v="Established"/>
    <s v="Yes"/>
    <s v="None"/>
    <s v="Excellent"/>
  </r>
  <r>
    <x v="10"/>
    <x v="60"/>
    <x v="21"/>
    <x v="50"/>
    <n v="3"/>
    <n v="298"/>
    <s v="Corey Lee"/>
    <n v="2010"/>
    <n v="56"/>
    <n v="4.8"/>
    <s v="BBQ Wings"/>
    <n v="15"/>
    <x v="0"/>
    <s v="Three Stars"/>
    <s v="North America"/>
    <x v="0"/>
    <x v="0"/>
    <n v="25"/>
    <x v="1"/>
    <s v="UPI, Card"/>
    <s v="Seasonal Special"/>
    <m/>
    <s v="Lucas Martin"/>
    <n v="307454"/>
    <n v="495"/>
    <n v="45.5017"/>
    <n v="-73.567300000000003"/>
    <s v="Legacy"/>
    <s v="No"/>
    <s v="Online + Table"/>
    <s v="Excellent"/>
  </r>
  <r>
    <x v="10"/>
    <x v="41"/>
    <x v="19"/>
    <x v="41"/>
    <n v="3"/>
    <n v="298"/>
    <s v="Corey Lee"/>
    <n v="2010"/>
    <n v="56"/>
    <n v="4.8"/>
    <s v="Dhokla"/>
    <n v="15"/>
    <x v="0"/>
    <s v="Three Stars"/>
    <s v="North America"/>
    <x v="1"/>
    <x v="1"/>
    <n v="21"/>
    <x v="0"/>
    <s v="Cash, UPI"/>
    <s v="Customer Choice"/>
    <s v="UIS6LPKTKYSJ3E8"/>
    <s v="Haruto Tanaka"/>
    <n v="435700"/>
    <n v="2001"/>
    <n v="21.170200000000001"/>
    <n v="72.831100000000006"/>
    <s v="Legacy"/>
    <s v="Yes"/>
    <s v="None"/>
    <s v="Excellent"/>
  </r>
  <r>
    <x v="20"/>
    <x v="42"/>
    <x v="19"/>
    <x v="36"/>
    <n v="3"/>
    <n v="265"/>
    <s v="Eneko Atxa"/>
    <n v="2005"/>
    <n v="45"/>
    <n v="4.7"/>
    <s v="Truffle Naan"/>
    <n v="20"/>
    <x v="0"/>
    <s v="Three Stars"/>
    <s v="Europe"/>
    <x v="1"/>
    <x v="0"/>
    <n v="59"/>
    <x v="0"/>
    <s v="All Methods Accepted"/>
    <s v="Chef Special"/>
    <s v="6210LB8ZWHNU2CU"/>
    <s v="Amit Sharma"/>
    <n v="367688"/>
    <n v="2960"/>
    <n v="23.022500000000001"/>
    <n v="72.571399999999997"/>
    <s v="Legacy"/>
    <s v="Yes"/>
    <s v="Table Only"/>
    <s v="Excellent"/>
  </r>
  <r>
    <x v="34"/>
    <x v="36"/>
    <x v="19"/>
    <x v="41"/>
    <n v="2"/>
    <n v="550"/>
    <s v="Rasmus Munk"/>
    <n v="2015"/>
    <n v="50"/>
    <n v="4.5"/>
    <s v="Undhiyu"/>
    <n v="10"/>
    <x v="1"/>
    <s v="Two Stars"/>
    <s v="Europe"/>
    <x v="0"/>
    <x v="0"/>
    <n v="69"/>
    <x v="0"/>
    <s v="UPI, Card"/>
    <s v="Bestselling Dish"/>
    <s v="I2UEW7PATMXA13M"/>
    <s v="Haruto Tanaka"/>
    <n v="491069"/>
    <n v="6674"/>
    <n v="22.572600000000001"/>
    <n v="88.363900000000001"/>
    <s v="Established"/>
    <s v="Yes"/>
    <s v="Online + Table"/>
    <s v="Excellent"/>
  </r>
  <r>
    <x v="12"/>
    <x v="41"/>
    <x v="19"/>
    <x v="41"/>
    <n v="3"/>
    <n v="310"/>
    <s v="Heinz Beck"/>
    <n v="1994"/>
    <n v="50"/>
    <n v="4.8"/>
    <s v="Undhiyu"/>
    <n v="31"/>
    <x v="0"/>
    <s v="Three Stars"/>
    <s v="Europe"/>
    <x v="1"/>
    <x v="0"/>
    <n v="26"/>
    <x v="0"/>
    <s v="Cash, UPI"/>
    <s v="Bestselling Dish"/>
    <s v="I85G2TE2WXIW2J4"/>
    <s v="Emily Clark"/>
    <n v="19392"/>
    <n v="3543"/>
    <n v="21.170200000000001"/>
    <n v="72.831100000000006"/>
    <s v="Legacy"/>
    <s v="Yes"/>
    <s v="Table Only"/>
    <s v="Excellent"/>
  </r>
  <r>
    <x v="8"/>
    <x v="36"/>
    <x v="19"/>
    <x v="53"/>
    <n v="3"/>
    <n v="295"/>
    <s v="Juan Mari Arzak"/>
    <n v="1897"/>
    <n v="50"/>
    <n v="4.8"/>
    <s v="Gatte ki Sabzi"/>
    <n v="128"/>
    <x v="0"/>
    <s v="Three Stars"/>
    <s v="Europe"/>
    <x v="1"/>
    <x v="0"/>
    <n v="54"/>
    <x v="1"/>
    <s v="All Methods Accepted"/>
    <s v="Chef Special"/>
    <s v="FI5W6QZO9KA8EEA"/>
    <s v="Lucas Martin"/>
    <n v="288987"/>
    <n v="236"/>
    <n v="22.572600000000001"/>
    <n v="88.363900000000001"/>
    <s v="Legacy"/>
    <s v="Yes"/>
    <s v="Table Only"/>
    <s v="Excellent"/>
  </r>
  <r>
    <x v="16"/>
    <x v="41"/>
    <x v="19"/>
    <x v="53"/>
    <n v="3"/>
    <n v="420"/>
    <s v="Rasmus Kofoed"/>
    <n v="2007"/>
    <n v="40"/>
    <n v="4.7"/>
    <s v="Gatte ki Sabzi"/>
    <n v="18"/>
    <x v="1"/>
    <s v="Three Stars"/>
    <s v="Europe"/>
    <x v="0"/>
    <x v="0"/>
    <n v="50"/>
    <x v="1"/>
    <s v="Cash, UPI"/>
    <s v="Seasonal Special"/>
    <s v="HKQLJSZKO0X9I1A"/>
    <s v="Sara Kapoor"/>
    <n v="208840"/>
    <n v="27"/>
    <n v="21.170200000000001"/>
    <n v="72.831100000000006"/>
    <s v="Legacy"/>
    <s v="Yes"/>
    <s v="Online + Table"/>
    <s v="Excellent"/>
  </r>
  <r>
    <x v="11"/>
    <x v="52"/>
    <x v="12"/>
    <x v="57"/>
    <n v="3"/>
    <n v="385"/>
    <s v="Yannick Alléno"/>
    <n v="2003"/>
    <n v="55"/>
    <n v="4.8"/>
    <s v="Fish and Chips"/>
    <n v="22"/>
    <x v="0"/>
    <s v="Three Stars"/>
    <s v="Europe"/>
    <x v="0"/>
    <x v="0"/>
    <n v="44"/>
    <x v="1"/>
    <s v="UPI, Card"/>
    <s v="Seasonal Special"/>
    <m/>
    <s v="Emily Clark"/>
    <n v="195230"/>
    <n v="2142"/>
    <n v="53.800800000000002"/>
    <n v="-1.5490999999999999"/>
    <s v="Legacy"/>
    <s v="No"/>
    <s v="Online + Table"/>
    <s v="Excellent"/>
  </r>
  <r>
    <x v="9"/>
    <x v="47"/>
    <x v="3"/>
    <x v="9"/>
    <n v="3"/>
    <n v="345"/>
    <s v="Dominique Crenn"/>
    <n v="2011"/>
    <n v="50"/>
    <n v="4.8"/>
    <s v="Truffle Risotto"/>
    <n v="14"/>
    <x v="0"/>
    <s v="Three Stars"/>
    <s v="North America"/>
    <x v="1"/>
    <x v="0"/>
    <n v="27"/>
    <x v="1"/>
    <s v="UPI, Card"/>
    <s v="Bestselling Dish"/>
    <m/>
    <s v="Arjun Verma"/>
    <n v="434829"/>
    <n v="7532"/>
    <n v="43.7102"/>
    <n v="7.2619999999999996"/>
    <s v="Established"/>
    <s v="No"/>
    <s v="Table Only"/>
    <s v="Excellent"/>
  </r>
  <r>
    <x v="10"/>
    <x v="55"/>
    <x v="19"/>
    <x v="37"/>
    <n v="3"/>
    <n v="298"/>
    <s v="Corey Lee"/>
    <n v="2010"/>
    <n v="56"/>
    <n v="4.8"/>
    <s v="Pani Puri"/>
    <n v="15"/>
    <x v="0"/>
    <s v="Three Stars"/>
    <s v="North America"/>
    <x v="1"/>
    <x v="0"/>
    <n v="38"/>
    <x v="1"/>
    <s v="UPI, Card"/>
    <s v="Seasonal Special"/>
    <s v="GDL8BZASZ13NJBG"/>
    <s v="John Smith"/>
    <n v="150999"/>
    <n v="6979"/>
    <n v="22.7196"/>
    <n v="75.857699999999994"/>
    <s v="Legacy"/>
    <s v="Yes"/>
    <s v="Table Only"/>
    <s v="Excellent"/>
  </r>
  <r>
    <x v="42"/>
    <x v="18"/>
    <x v="8"/>
    <x v="48"/>
    <n v="0"/>
    <n v="195"/>
    <s v="Gaggan Anand"/>
    <n v="2017"/>
    <n v="14"/>
    <n v="4.5999999999999996"/>
    <s v="Tuna Roll"/>
    <n v="8"/>
    <x v="2"/>
    <s v="No Stars"/>
    <s v="Asia"/>
    <x v="0"/>
    <x v="1"/>
    <n v="58"/>
    <x v="1"/>
    <s v="UPI, Card"/>
    <s v="Chef Special"/>
    <m/>
    <s v="Francesco Rossi"/>
    <n v="365172"/>
    <n v="6444"/>
    <n v="35.689500000000002"/>
    <n v="139.6917"/>
    <s v="Established"/>
    <s v="No"/>
    <s v="Online Only"/>
    <s v="Excellent"/>
  </r>
  <r>
    <x v="41"/>
    <x v="60"/>
    <x v="21"/>
    <x v="59"/>
    <n v="0"/>
    <n v="155"/>
    <s v="Enrique Olvera"/>
    <n v="2000"/>
    <n v="55"/>
    <n v="4.7"/>
    <s v="Tourtière"/>
    <n v="25"/>
    <x v="2"/>
    <s v="No Stars"/>
    <s v="North America"/>
    <x v="0"/>
    <x v="0"/>
    <n v="33"/>
    <x v="1"/>
    <s v="Cash, Card"/>
    <s v="Bestselling Dish"/>
    <m/>
    <s v="Francesco Rossi"/>
    <n v="50749"/>
    <n v="6520"/>
    <n v="45.5017"/>
    <n v="-73.567300000000003"/>
    <s v="Legacy"/>
    <s v="No"/>
    <s v="Online + Table"/>
    <s v="Excellent"/>
  </r>
  <r>
    <x v="16"/>
    <x v="46"/>
    <x v="8"/>
    <x v="48"/>
    <n v="3"/>
    <n v="420"/>
    <s v="Rasmus Kofoed"/>
    <n v="2007"/>
    <n v="40"/>
    <n v="4.7"/>
    <s v="Tuna Roll"/>
    <n v="18"/>
    <x v="1"/>
    <s v="Three Stars"/>
    <s v="Europe"/>
    <x v="0"/>
    <x v="0"/>
    <n v="63"/>
    <x v="0"/>
    <s v="All Methods Accepted"/>
    <s v="Customer Choice"/>
    <m/>
    <s v="Riya Patel"/>
    <n v="81850"/>
    <n v="3671"/>
    <n v="35.011600000000001"/>
    <n v="135.7681"/>
    <s v="Legacy"/>
    <s v="No"/>
    <s v="Online + Table"/>
    <s v="Excellent"/>
  </r>
  <r>
    <x v="29"/>
    <x v="50"/>
    <x v="3"/>
    <x v="49"/>
    <n v="2"/>
    <n v="285"/>
    <s v="Sean Gray"/>
    <n v="2008"/>
    <n v="12"/>
    <n v="4.7"/>
    <s v="Croissant"/>
    <n v="17"/>
    <x v="0"/>
    <s v="Two Stars"/>
    <s v="North America"/>
    <x v="1"/>
    <x v="0"/>
    <n v="29"/>
    <x v="0"/>
    <s v="Cash, UPI"/>
    <s v="Seasonal Special"/>
    <m/>
    <s v="John Smith"/>
    <n v="424133"/>
    <n v="413"/>
    <n v="45.764000000000003"/>
    <n v="4.8357000000000001"/>
    <s v="Legacy"/>
    <s v="No"/>
    <s v="Table Only"/>
    <s v="Excellent"/>
  </r>
  <r>
    <x v="14"/>
    <x v="26"/>
    <x v="12"/>
    <x v="47"/>
    <n v="3"/>
    <n v="305"/>
    <s v="Pascal Barbot"/>
    <n v="2000"/>
    <n v="25"/>
    <n v="4.8"/>
    <s v="Truffle Pasta"/>
    <n v="25"/>
    <x v="0"/>
    <s v="Three Stars"/>
    <s v="Europe"/>
    <x v="1"/>
    <x v="0"/>
    <n v="23"/>
    <x v="1"/>
    <s v="All Methods Accepted"/>
    <s v="Chef Special"/>
    <m/>
    <s v="Francesco Rossi"/>
    <n v="108844"/>
    <n v="2008"/>
    <n v="51.507399999999997"/>
    <n v="-0.1278"/>
    <s v="Legacy"/>
    <s v="No"/>
    <s v="Table Only"/>
    <s v="Excellent"/>
  </r>
  <r>
    <x v="44"/>
    <x v="39"/>
    <x v="19"/>
    <x v="40"/>
    <n v="0"/>
    <n v="185"/>
    <s v="Thomas &amp; Mathias Sühring"/>
    <n v="2014"/>
    <n v="48"/>
    <n v="4.5999999999999996"/>
    <s v="Idli Sambhar"/>
    <n v="11"/>
    <x v="2"/>
    <s v="No Stars"/>
    <s v="Asia"/>
    <x v="0"/>
    <x v="0"/>
    <n v="51"/>
    <x v="0"/>
    <s v="All Methods Accepted"/>
    <s v="Chef Special"/>
    <s v="Q8D5VLP7P0GA4IL"/>
    <s v="Arjun Verma"/>
    <n v="21025"/>
    <n v="4587"/>
    <n v="18.520399999999999"/>
    <n v="73.856700000000004"/>
    <s v="Established"/>
    <s v="Yes"/>
    <s v="Online + Table"/>
    <s v="Excellent"/>
  </r>
  <r>
    <x v="34"/>
    <x v="42"/>
    <x v="19"/>
    <x v="55"/>
    <n v="2"/>
    <n v="550"/>
    <s v="Rasmus Munk"/>
    <n v="2015"/>
    <n v="50"/>
    <n v="4.5"/>
    <s v="Rasgulla"/>
    <n v="10"/>
    <x v="1"/>
    <s v="Two Stars"/>
    <s v="Europe"/>
    <x v="0"/>
    <x v="0"/>
    <n v="55"/>
    <x v="0"/>
    <s v="All Methods Accepted"/>
    <s v="Customer Choice"/>
    <s v="ZNCAPQWUSXX5TSX"/>
    <s v="Sara Kapoor"/>
    <n v="88685"/>
    <n v="6898"/>
    <n v="23.022500000000001"/>
    <n v="72.571399999999997"/>
    <s v="Established"/>
    <s v="Yes"/>
    <s v="Online + Table"/>
    <s v="Excellent"/>
  </r>
  <r>
    <x v="46"/>
    <x v="49"/>
    <x v="12"/>
    <x v="57"/>
    <n v="0"/>
    <n v="285"/>
    <s v="Dan Barber"/>
    <n v="2004"/>
    <n v="70"/>
    <n v="4.5999999999999996"/>
    <s v="Fish and Chips"/>
    <n v="21"/>
    <x v="0"/>
    <s v="No Stars"/>
    <s v="North America"/>
    <x v="1"/>
    <x v="1"/>
    <n v="59"/>
    <x v="1"/>
    <s v="UPI, Card"/>
    <s v="Chef Special"/>
    <m/>
    <s v="Riya Patel"/>
    <n v="403468"/>
    <n v="3305"/>
    <n v="53.480800000000002"/>
    <n v="-2.2425999999999999"/>
    <s v="Legacy"/>
    <s v="No"/>
    <s v="None"/>
    <s v="Excellent"/>
  </r>
  <r>
    <x v="44"/>
    <x v="55"/>
    <x v="19"/>
    <x v="41"/>
    <n v="0"/>
    <n v="185"/>
    <s v="Thomas &amp; Mathias Sühring"/>
    <n v="2014"/>
    <n v="48"/>
    <n v="4.5999999999999996"/>
    <s v="Thepla"/>
    <n v="11"/>
    <x v="2"/>
    <s v="No Stars"/>
    <s v="Asia"/>
    <x v="1"/>
    <x v="0"/>
    <n v="43"/>
    <x v="0"/>
    <s v="Cash, UPI"/>
    <s v="Chef Special"/>
    <s v="JKOD60VA3GH7LX9"/>
    <s v="Sara Kapoor"/>
    <n v="228322"/>
    <n v="7555"/>
    <n v="22.7196"/>
    <n v="75.857699999999994"/>
    <s v="Established"/>
    <s v="Yes"/>
    <s v="Table Only"/>
    <s v="Excellent"/>
  </r>
  <r>
    <x v="38"/>
    <x v="3"/>
    <x v="3"/>
    <x v="9"/>
    <n v="1"/>
    <n v="95"/>
    <s v="Bertrand Grébaut"/>
    <n v="2011"/>
    <n v="28"/>
    <n v="4.5"/>
    <s v="Truffle Risotto"/>
    <n v="14"/>
    <x v="3"/>
    <s v="One Star"/>
    <s v="Europe"/>
    <x v="0"/>
    <x v="0"/>
    <n v="68"/>
    <x v="0"/>
    <s v="Cash, Card"/>
    <s v="Bestselling Dish"/>
    <m/>
    <s v="Sara Kapoor"/>
    <n v="487322"/>
    <n v="6268"/>
    <n v="48.8566"/>
    <n v="2.3521999999999998"/>
    <s v="Established"/>
    <s v="No"/>
    <s v="Online + Table"/>
    <s v="Excellent"/>
  </r>
  <r>
    <x v="7"/>
    <x v="26"/>
    <x v="12"/>
    <x v="47"/>
    <n v="3"/>
    <n v="310"/>
    <s v="Enrico Crippa"/>
    <n v="2005"/>
    <n v="35"/>
    <n v="4.8"/>
    <s v="Roast Duck"/>
    <n v="20"/>
    <x v="0"/>
    <s v="Three Stars"/>
    <s v="Europe"/>
    <x v="1"/>
    <x v="1"/>
    <n v="60"/>
    <x v="1"/>
    <s v="All Methods Accepted"/>
    <s v="Customer Choice"/>
    <m/>
    <s v="Arjun Verma"/>
    <n v="102575"/>
    <n v="7740"/>
    <n v="51.507399999999997"/>
    <n v="-0.1278"/>
    <s v="Legacy"/>
    <s v="No"/>
    <s v="None"/>
    <s v="Excellent"/>
  </r>
  <r>
    <x v="23"/>
    <x v="43"/>
    <x v="0"/>
    <x v="7"/>
    <n v="2"/>
    <n v="280"/>
    <s v="Zaiyu Hasegawa"/>
    <n v="2007"/>
    <n v="26"/>
    <n v="4.7"/>
    <s v="Risotto"/>
    <n v="18"/>
    <x v="0"/>
    <s v="Two Stars"/>
    <s v="Asia"/>
    <x v="0"/>
    <x v="0"/>
    <n v="25"/>
    <x v="0"/>
    <s v="UPI, Card"/>
    <s v="Customer Choice"/>
    <m/>
    <s v="Sara Kapoor"/>
    <n v="144667"/>
    <n v="2482"/>
    <n v="45.464199999999998"/>
    <n v="9.19"/>
    <s v="Legacy"/>
    <s v="No"/>
    <s v="Online + Table"/>
    <s v="Excellent"/>
  </r>
  <r>
    <x v="35"/>
    <x v="36"/>
    <x v="19"/>
    <x v="39"/>
    <n v="1"/>
    <n v="210"/>
    <s v="Victor Arguinzoniz"/>
    <n v="1990"/>
    <n v="30"/>
    <n v="4.7"/>
    <s v="Biryani"/>
    <n v="35"/>
    <x v="2"/>
    <s v="One Star"/>
    <s v="Europe"/>
    <x v="1"/>
    <x v="1"/>
    <n v="66"/>
    <x v="0"/>
    <s v="UPI, Card"/>
    <s v="Bestselling Dish"/>
    <s v="V0YDIGRI21GJ8DL"/>
    <s v="Emily Clark"/>
    <n v="120825"/>
    <n v="2743"/>
    <n v="22.572600000000001"/>
    <n v="88.363900000000001"/>
    <s v="Legacy"/>
    <s v="Yes"/>
    <s v="None"/>
    <s v="Excellent"/>
  </r>
  <r>
    <x v="12"/>
    <x v="55"/>
    <x v="19"/>
    <x v="41"/>
    <n v="3"/>
    <n v="310"/>
    <s v="Heinz Beck"/>
    <n v="1994"/>
    <n v="50"/>
    <n v="4.8"/>
    <s v="Undhiyu"/>
    <n v="31"/>
    <x v="0"/>
    <s v="Three Stars"/>
    <s v="Europe"/>
    <x v="0"/>
    <x v="1"/>
    <n v="46"/>
    <x v="1"/>
    <s v="Cash, UPI"/>
    <s v="Bestselling Dish"/>
    <s v="JLY6REEHTC75DJM"/>
    <s v="John Smith"/>
    <n v="424657"/>
    <n v="2121"/>
    <n v="22.7196"/>
    <n v="75.857699999999994"/>
    <s v="Legacy"/>
    <s v="Yes"/>
    <s v="Online Only"/>
    <s v="Excellent"/>
  </r>
  <r>
    <x v="33"/>
    <x v="14"/>
    <x v="2"/>
    <x v="52"/>
    <n v="2"/>
    <n v="275"/>
    <s v="Andoni Luis Aduriz"/>
    <n v="1998"/>
    <n v="20"/>
    <n v="4.5999999999999996"/>
    <s v="Grilled Steak"/>
    <n v="27"/>
    <x v="0"/>
    <s v="Two Stars"/>
    <s v="Europe"/>
    <x v="1"/>
    <x v="0"/>
    <n v="23"/>
    <x v="1"/>
    <s v="Cash, Card"/>
    <s v="Chef Special"/>
    <m/>
    <s v="Haruto Tanaka"/>
    <n v="435011"/>
    <n v="6251"/>
    <n v="41.878100000000003"/>
    <n v="-87.629800000000003"/>
    <s v="Legacy"/>
    <s v="No"/>
    <s v="Table Only"/>
    <s v="Excellent"/>
  </r>
  <r>
    <x v="0"/>
    <x v="55"/>
    <x v="19"/>
    <x v="39"/>
    <n v="3"/>
    <n v="320"/>
    <s v="Massimo Bottura"/>
    <n v="1995"/>
    <n v="28"/>
    <n v="4.9000000000000004"/>
    <s v="Korma"/>
    <n v="30"/>
    <x v="0"/>
    <s v="Three Stars"/>
    <s v="Europe"/>
    <x v="0"/>
    <x v="0"/>
    <n v="39"/>
    <x v="1"/>
    <s v="Cash, Card"/>
    <s v="Customer Choice"/>
    <s v="JPG095395XVLXUW"/>
    <s v="Francesco Rossi"/>
    <n v="274275"/>
    <n v="2552"/>
    <n v="22.7196"/>
    <n v="75.857699999999994"/>
    <s v="Legacy"/>
    <s v="Yes"/>
    <s v="Online + Table"/>
    <s v="Excellent"/>
  </r>
  <r>
    <x v="9"/>
    <x v="6"/>
    <x v="2"/>
    <x v="50"/>
    <n v="3"/>
    <n v="345"/>
    <s v="Dominique Crenn"/>
    <n v="2011"/>
    <n v="50"/>
    <n v="4.8"/>
    <s v="BBQ Wings"/>
    <n v="14"/>
    <x v="0"/>
    <s v="Three Stars"/>
    <s v="North America"/>
    <x v="0"/>
    <x v="1"/>
    <n v="49"/>
    <x v="1"/>
    <s v="Cash, Card"/>
    <s v="Bestselling Dish"/>
    <m/>
    <s v="Amit Sharma"/>
    <n v="477213"/>
    <n v="1720"/>
    <n v="40.712800000000001"/>
    <n v="-74.006"/>
    <s v="Established"/>
    <s v="No"/>
    <s v="Online Only"/>
    <s v="Excellent"/>
  </r>
  <r>
    <x v="31"/>
    <x v="14"/>
    <x v="2"/>
    <x v="42"/>
    <n v="2"/>
    <n v="245"/>
    <s v="Richard Ekkebus"/>
    <n v="2005"/>
    <n v="46"/>
    <n v="4.7"/>
    <s v="Burrito"/>
    <n v="20"/>
    <x v="2"/>
    <s v="Two Stars"/>
    <s v="Asia"/>
    <x v="0"/>
    <x v="1"/>
    <n v="22"/>
    <x v="0"/>
    <s v="All Methods Accepted"/>
    <s v="Bestselling Dish"/>
    <m/>
    <s v="Amit Sharma"/>
    <n v="231156"/>
    <n v="239"/>
    <n v="41.878100000000003"/>
    <n v="-87.629800000000003"/>
    <s v="Legacy"/>
    <s v="No"/>
    <s v="Online Only"/>
    <s v="Excellent"/>
  </r>
  <r>
    <x v="11"/>
    <x v="56"/>
    <x v="21"/>
    <x v="56"/>
    <n v="3"/>
    <n v="385"/>
    <s v="Yannick Alléno"/>
    <n v="2003"/>
    <n v="55"/>
    <n v="4.8"/>
    <s v="Poutine"/>
    <n v="22"/>
    <x v="0"/>
    <s v="Three Stars"/>
    <s v="Europe"/>
    <x v="0"/>
    <x v="0"/>
    <n v="41"/>
    <x v="1"/>
    <s v="All Methods Accepted"/>
    <s v="Chef Special"/>
    <m/>
    <s v="Haruto Tanaka"/>
    <n v="490459"/>
    <n v="4065"/>
    <n v="49.282699999999998"/>
    <n v="-123.1207"/>
    <s v="Legacy"/>
    <s v="No"/>
    <s v="Online + Table"/>
    <s v="Excellent"/>
  </r>
  <r>
    <x v="31"/>
    <x v="44"/>
    <x v="20"/>
    <x v="58"/>
    <n v="2"/>
    <n v="245"/>
    <s v="Richard Ekkebus"/>
    <n v="2005"/>
    <n v="46"/>
    <n v="4.7"/>
    <s v="Wagyu Steak"/>
    <n v="20"/>
    <x v="2"/>
    <s v="Two Stars"/>
    <s v="Asia"/>
    <x v="0"/>
    <x v="1"/>
    <n v="48"/>
    <x v="1"/>
    <s v="UPI, Card"/>
    <s v="Seasonal Special"/>
    <m/>
    <s v="Oliver Brown"/>
    <n v="69636"/>
    <n v="1430"/>
    <n v="-33.8688"/>
    <n v="151.20930000000001"/>
    <s v="Legacy"/>
    <s v="No"/>
    <s v="Online Only"/>
    <s v="Excellent"/>
  </r>
  <r>
    <x v="28"/>
    <x v="42"/>
    <x v="19"/>
    <x v="38"/>
    <n v="2"/>
    <n v="265"/>
    <s v="Heinz Reitbauer"/>
    <n v="2005"/>
    <n v="60"/>
    <n v="4.7"/>
    <s v="Butter Chicken"/>
    <n v="20"/>
    <x v="0"/>
    <s v="Two Stars"/>
    <s v="Europe"/>
    <x v="0"/>
    <x v="1"/>
    <n v="60"/>
    <x v="1"/>
    <s v="Cash, Card"/>
    <s v="Bestselling Dish"/>
    <s v="AR84CA1U7VCE3DX"/>
    <s v="Oliver Brown"/>
    <n v="123347"/>
    <n v="3973"/>
    <n v="23.022500000000001"/>
    <n v="72.571399999999997"/>
    <s v="Legacy"/>
    <s v="Yes"/>
    <s v="Online Only"/>
    <s v="Excellent"/>
  </r>
  <r>
    <x v="34"/>
    <x v="35"/>
    <x v="19"/>
    <x v="55"/>
    <n v="2"/>
    <n v="550"/>
    <s v="Rasmus Munk"/>
    <n v="2015"/>
    <n v="50"/>
    <n v="4.5"/>
    <s v="Rasgulla"/>
    <n v="10"/>
    <x v="1"/>
    <s v="Two Stars"/>
    <s v="Europe"/>
    <x v="0"/>
    <x v="1"/>
    <n v="59"/>
    <x v="1"/>
    <s v="UPI, Card"/>
    <s v="Chef Special"/>
    <s v="Q7KXT5AHHQ6QEW1"/>
    <s v="Haruto Tanaka"/>
    <n v="80307"/>
    <n v="7643"/>
    <n v="19.076000000000001"/>
    <n v="72.877700000000004"/>
    <s v="Established"/>
    <s v="Yes"/>
    <s v="Online Only"/>
    <s v="Excellent"/>
  </r>
  <r>
    <x v="30"/>
    <x v="57"/>
    <x v="21"/>
    <x v="59"/>
    <n v="2"/>
    <n v="285"/>
    <s v="André Chiang"/>
    <n v="2010"/>
    <n v="30"/>
    <n v="4.7"/>
    <s v="Tourtière"/>
    <n v="15"/>
    <x v="0"/>
    <s v="Two Stars"/>
    <s v="Asia"/>
    <x v="1"/>
    <x v="0"/>
    <n v="59"/>
    <x v="1"/>
    <s v="UPI, Card"/>
    <s v="Chef Special"/>
    <m/>
    <s v="Emily Clark"/>
    <n v="367396"/>
    <n v="7165"/>
    <n v="43.653199999999998"/>
    <n v="-79.383200000000002"/>
    <s v="Legacy"/>
    <s v="No"/>
    <s v="Table Only"/>
    <s v="Excellent"/>
  </r>
  <r>
    <x v="38"/>
    <x v="26"/>
    <x v="12"/>
    <x v="54"/>
    <n v="1"/>
    <n v="95"/>
    <s v="Bertrand Grébaut"/>
    <n v="2011"/>
    <n v="28"/>
    <n v="4.5"/>
    <s v="Chicken Tikka Pizza"/>
    <n v="14"/>
    <x v="3"/>
    <s v="One Star"/>
    <s v="Europe"/>
    <x v="0"/>
    <x v="0"/>
    <n v="25"/>
    <x v="1"/>
    <s v="Cash, Card"/>
    <s v="Bestselling Dish"/>
    <m/>
    <s v="Arjun Verma"/>
    <n v="342315"/>
    <n v="3762"/>
    <n v="51.507399999999997"/>
    <n v="-0.1278"/>
    <s v="Established"/>
    <s v="No"/>
    <s v="Online + Table"/>
    <s v="Excellent"/>
  </r>
  <r>
    <x v="47"/>
    <x v="53"/>
    <x v="8"/>
    <x v="51"/>
    <n v="0"/>
    <n v="220"/>
    <s v="Vladimir Mukhin"/>
    <n v="2011"/>
    <n v="50"/>
    <n v="4.5"/>
    <s v="Teriyaki Steak"/>
    <n v="14"/>
    <x v="2"/>
    <s v="No Stars"/>
    <s v="Europe"/>
    <x v="0"/>
    <x v="0"/>
    <n v="52"/>
    <x v="1"/>
    <s v="UPI, Card"/>
    <s v="Customer Choice"/>
    <m/>
    <s v="Riya Patel"/>
    <n v="105081"/>
    <n v="1621"/>
    <n v="34.6937"/>
    <n v="135.50229999999999"/>
    <s v="Established"/>
    <s v="No"/>
    <s v="Online + Table"/>
    <s v="Excellent"/>
  </r>
  <r>
    <x v="24"/>
    <x v="56"/>
    <x v="21"/>
    <x v="50"/>
    <n v="2"/>
    <n v="325"/>
    <s v="Kyle &amp; Katina Connaughton"/>
    <n v="2016"/>
    <n v="48"/>
    <n v="4.7"/>
    <s v="BBQ Wings"/>
    <n v="9"/>
    <x v="0"/>
    <s v="Two Stars"/>
    <s v="North America"/>
    <x v="0"/>
    <x v="1"/>
    <n v="65"/>
    <x v="1"/>
    <s v="UPI, Card"/>
    <s v="Customer Choice"/>
    <m/>
    <s v="Amit Sharma"/>
    <n v="453254"/>
    <n v="4421"/>
    <n v="49.282699999999998"/>
    <n v="-123.1207"/>
    <s v="Established"/>
    <s v="No"/>
    <s v="Online Only"/>
    <s v="Excellent"/>
  </r>
  <r>
    <x v="0"/>
    <x v="55"/>
    <x v="19"/>
    <x v="36"/>
    <n v="3"/>
    <n v="320"/>
    <s v="Massimo Bottura"/>
    <n v="1995"/>
    <n v="28"/>
    <n v="4.9000000000000004"/>
    <s v="Fusion Tikka"/>
    <n v="30"/>
    <x v="0"/>
    <s v="Three Stars"/>
    <s v="Europe"/>
    <x v="0"/>
    <x v="1"/>
    <n v="35"/>
    <x v="1"/>
    <s v="UPI, Card"/>
    <s v="Seasonal Special"/>
    <s v="MCE2Q5JX2I13AKQ"/>
    <s v="Emily Clark"/>
    <n v="403914"/>
    <n v="5970"/>
    <n v="22.7196"/>
    <n v="75.857699999999994"/>
    <s v="Legacy"/>
    <s v="Yes"/>
    <s v="Online Only"/>
    <s v="Excellent"/>
  </r>
  <r>
    <x v="28"/>
    <x v="36"/>
    <x v="19"/>
    <x v="41"/>
    <n v="2"/>
    <n v="265"/>
    <s v="Heinz Reitbauer"/>
    <n v="2005"/>
    <n v="60"/>
    <n v="4.7"/>
    <s v="Thepla"/>
    <n v="20"/>
    <x v="0"/>
    <s v="Two Stars"/>
    <s v="Europe"/>
    <x v="0"/>
    <x v="0"/>
    <n v="66"/>
    <x v="1"/>
    <s v="Cash, Card"/>
    <s v="Chef Special"/>
    <s v="BMSINGEUJE3GS6Y"/>
    <s v="Oliver Brown"/>
    <n v="304816"/>
    <n v="1011"/>
    <n v="22.572600000000001"/>
    <n v="88.363900000000001"/>
    <s v="Legacy"/>
    <s v="Yes"/>
    <s v="Online + Table"/>
    <s v="Excellent"/>
  </r>
  <r>
    <x v="38"/>
    <x v="6"/>
    <x v="2"/>
    <x v="50"/>
    <n v="1"/>
    <n v="95"/>
    <s v="Bertrand Grébaut"/>
    <n v="2011"/>
    <n v="28"/>
    <n v="4.5"/>
    <s v="BBQ Wings"/>
    <n v="14"/>
    <x v="3"/>
    <s v="One Star"/>
    <s v="Europe"/>
    <x v="0"/>
    <x v="1"/>
    <n v="69"/>
    <x v="0"/>
    <s v="Cash, UPI"/>
    <s v="Seasonal Special"/>
    <m/>
    <s v="Francesco Rossi"/>
    <n v="152866"/>
    <n v="2704"/>
    <n v="40.712800000000001"/>
    <n v="-74.006"/>
    <s v="Established"/>
    <s v="No"/>
    <s v="Online Only"/>
    <s v="Excellent"/>
  </r>
  <r>
    <x v="4"/>
    <x v="6"/>
    <x v="2"/>
    <x v="44"/>
    <n v="3"/>
    <n v="350"/>
    <s v="Mauro Colagreco"/>
    <n v="1991"/>
    <n v="36"/>
    <n v="4.8"/>
    <s v="Grilled Salmon"/>
    <n v="34"/>
    <x v="0"/>
    <s v="Three Stars"/>
    <s v="Europe"/>
    <x v="1"/>
    <x v="1"/>
    <n v="26"/>
    <x v="0"/>
    <s v="Cash, UPI"/>
    <s v="Bestselling Dish"/>
    <m/>
    <s v="Emily Clark"/>
    <n v="146840"/>
    <n v="474"/>
    <n v="40.712800000000001"/>
    <n v="-74.006"/>
    <s v="Legacy"/>
    <s v="No"/>
    <s v="None"/>
    <s v="Excellent"/>
  </r>
  <r>
    <x v="29"/>
    <x v="26"/>
    <x v="12"/>
    <x v="54"/>
    <n v="2"/>
    <n v="285"/>
    <s v="Sean Gray"/>
    <n v="2008"/>
    <n v="12"/>
    <n v="4.7"/>
    <s v="Chicken Tikka Pizza"/>
    <n v="17"/>
    <x v="0"/>
    <s v="Two Stars"/>
    <s v="North America"/>
    <x v="1"/>
    <x v="1"/>
    <n v="48"/>
    <x v="0"/>
    <s v="Cash, Card"/>
    <s v="Seasonal Special"/>
    <m/>
    <s v="Francesco Rossi"/>
    <n v="411697"/>
    <n v="5165"/>
    <n v="51.507399999999997"/>
    <n v="-0.1278"/>
    <s v="Legacy"/>
    <s v="No"/>
    <s v="None"/>
    <s v="Excellent"/>
  </r>
  <r>
    <x v="28"/>
    <x v="40"/>
    <x v="19"/>
    <x v="40"/>
    <n v="2"/>
    <n v="265"/>
    <s v="Heinz Reitbauer"/>
    <n v="2005"/>
    <n v="60"/>
    <n v="4.7"/>
    <s v="Chettinad Chicken"/>
    <n v="20"/>
    <x v="0"/>
    <s v="Two Stars"/>
    <s v="Europe"/>
    <x v="1"/>
    <x v="0"/>
    <n v="22"/>
    <x v="0"/>
    <s v="Cash, UPI"/>
    <s v="Seasonal Special"/>
    <s v="0WCGH6G0ZX524SR"/>
    <s v="Oliver Brown"/>
    <n v="454033"/>
    <n v="2243"/>
    <n v="17.385000000000002"/>
    <n v="78.486699999999999"/>
    <s v="Legacy"/>
    <s v="Yes"/>
    <s v="Table Only"/>
    <s v="Excellent"/>
  </r>
  <r>
    <x v="11"/>
    <x v="54"/>
    <x v="19"/>
    <x v="38"/>
    <n v="3"/>
    <n v="385"/>
    <s v="Yannick Alléno"/>
    <n v="2003"/>
    <n v="55"/>
    <n v="4.8"/>
    <s v="Butter Chicken"/>
    <n v="22"/>
    <x v="0"/>
    <s v="Three Stars"/>
    <s v="Europe"/>
    <x v="1"/>
    <x v="0"/>
    <n v="44"/>
    <x v="0"/>
    <s v="UPI, Card"/>
    <s v="Chef Special"/>
    <s v="QG765WFVFUXSLK5"/>
    <s v="Riya Patel"/>
    <n v="292211"/>
    <n v="3307"/>
    <n v="26.912400000000002"/>
    <n v="75.787300000000002"/>
    <s v="Legacy"/>
    <s v="Yes"/>
    <s v="Table Only"/>
    <s v="Excellent"/>
  </r>
  <r>
    <x v="23"/>
    <x v="14"/>
    <x v="2"/>
    <x v="44"/>
    <n v="2"/>
    <n v="280"/>
    <s v="Zaiyu Hasegawa"/>
    <n v="2007"/>
    <n v="26"/>
    <n v="4.7"/>
    <s v="Grilled Salmon"/>
    <n v="18"/>
    <x v="0"/>
    <s v="Two Stars"/>
    <s v="Asia"/>
    <x v="1"/>
    <x v="1"/>
    <n v="22"/>
    <x v="0"/>
    <s v="Cash, UPI"/>
    <s v="Bestselling Dish"/>
    <m/>
    <s v="Riya Patel"/>
    <n v="312208"/>
    <n v="4559"/>
    <n v="41.878100000000003"/>
    <n v="-87.629800000000003"/>
    <s v="Legacy"/>
    <s v="No"/>
    <s v="None"/>
    <s v="Excellent"/>
  </r>
  <r>
    <x v="49"/>
    <x v="58"/>
    <x v="12"/>
    <x v="57"/>
    <n v="0"/>
    <n v="85"/>
    <s v="James Lowe"/>
    <n v="2014"/>
    <n v="38"/>
    <n v="4.5"/>
    <s v="Fish and Chips"/>
    <n v="11"/>
    <x v="3"/>
    <s v="No Stars"/>
    <s v="Europe"/>
    <x v="0"/>
    <x v="1"/>
    <n v="64"/>
    <x v="1"/>
    <s v="All Methods Accepted"/>
    <s v="Chef Special"/>
    <m/>
    <s v="Amit Sharma"/>
    <n v="197457"/>
    <n v="4244"/>
    <n v="52.486199999999997"/>
    <n v="-1.8904000000000001"/>
    <s v="Established"/>
    <s v="No"/>
    <s v="Online Only"/>
    <s v="Excellent"/>
  </r>
  <r>
    <x v="29"/>
    <x v="51"/>
    <x v="2"/>
    <x v="52"/>
    <n v="2"/>
    <n v="285"/>
    <s v="Sean Gray"/>
    <n v="2008"/>
    <n v="12"/>
    <n v="4.7"/>
    <s v="Grilled Steak"/>
    <n v="17"/>
    <x v="0"/>
    <s v="Two Stars"/>
    <s v="North America"/>
    <x v="0"/>
    <x v="0"/>
    <n v="50"/>
    <x v="0"/>
    <s v="Cash, Card"/>
    <s v="Bestselling Dish"/>
    <m/>
    <s v="Riya Patel"/>
    <n v="197771"/>
    <n v="5344"/>
    <n v="34.052199999999999"/>
    <n v="-118.2437"/>
    <s v="Legacy"/>
    <s v="No"/>
    <s v="Online + Table"/>
    <s v="Excellent"/>
  </r>
  <r>
    <x v="10"/>
    <x v="50"/>
    <x v="3"/>
    <x v="9"/>
    <n v="3"/>
    <n v="298"/>
    <s v="Corey Lee"/>
    <n v="2010"/>
    <n v="56"/>
    <n v="4.8"/>
    <s v="Truffle Risotto"/>
    <n v="15"/>
    <x v="0"/>
    <s v="Three Stars"/>
    <s v="North America"/>
    <x v="0"/>
    <x v="1"/>
    <n v="34"/>
    <x v="1"/>
    <s v="UPI, Card"/>
    <s v="Customer Choice"/>
    <m/>
    <s v="John Smith"/>
    <n v="267998"/>
    <n v="5559"/>
    <n v="45.764000000000003"/>
    <n v="4.8357000000000001"/>
    <s v="Legacy"/>
    <s v="No"/>
    <s v="Online Only"/>
    <s v="Excellent"/>
  </r>
  <r>
    <x v="34"/>
    <x v="61"/>
    <x v="20"/>
    <x v="58"/>
    <n v="2"/>
    <n v="550"/>
    <s v="Rasmus Munk"/>
    <n v="2015"/>
    <n v="50"/>
    <n v="4.5"/>
    <s v="Lamb Chops"/>
    <n v="10"/>
    <x v="1"/>
    <s v="Two Stars"/>
    <s v="Europe"/>
    <x v="0"/>
    <x v="0"/>
    <n v="53"/>
    <x v="1"/>
    <s v="All Methods Accepted"/>
    <s v="Seasonal Special"/>
    <m/>
    <s v="Francesco Rossi"/>
    <n v="342413"/>
    <n v="1278"/>
    <n v="-37.813600000000001"/>
    <n v="144.9631"/>
    <s v="Established"/>
    <s v="No"/>
    <s v="Online + Table"/>
    <s v="Excellent"/>
  </r>
  <r>
    <x v="6"/>
    <x v="54"/>
    <x v="19"/>
    <x v="55"/>
    <n v="3"/>
    <n v="295"/>
    <s v="Eric Ripert"/>
    <n v="1972"/>
    <n v="62"/>
    <n v="4.8"/>
    <s v="Fish Curry"/>
    <n v="53"/>
    <x v="0"/>
    <s v="Three Stars"/>
    <s v="North America"/>
    <x v="1"/>
    <x v="1"/>
    <n v="54"/>
    <x v="0"/>
    <s v="All Methods Accepted"/>
    <s v="Seasonal Special"/>
    <s v="28MNGFJ9MAQ51BG"/>
    <s v="Haruto Tanaka"/>
    <n v="408229"/>
    <n v="7328"/>
    <n v="26.912400000000002"/>
    <n v="75.787300000000002"/>
    <s v="Legacy"/>
    <s v="Yes"/>
    <s v="None"/>
    <s v="Excellent"/>
  </r>
  <r>
    <x v="37"/>
    <x v="55"/>
    <x v="19"/>
    <x v="39"/>
    <n v="1"/>
    <n v="165"/>
    <s v="Dave Pynt"/>
    <n v="2013"/>
    <n v="26"/>
    <n v="4.5999999999999996"/>
    <s v="Nihari"/>
    <n v="12"/>
    <x v="2"/>
    <s v="One Star"/>
    <s v="Asia"/>
    <x v="0"/>
    <x v="0"/>
    <n v="45"/>
    <x v="1"/>
    <s v="Cash, Card"/>
    <s v="Chef Special"/>
    <s v="LNL2DXMM74W82TA"/>
    <s v="Emily Clark"/>
    <n v="268490"/>
    <n v="6158"/>
    <n v="22.7196"/>
    <n v="75.857699999999994"/>
    <s v="Established"/>
    <s v="Yes"/>
    <s v="Online + Table"/>
    <s v="Excellent"/>
  </r>
  <r>
    <x v="8"/>
    <x v="39"/>
    <x v="19"/>
    <x v="36"/>
    <n v="3"/>
    <n v="295"/>
    <s v="Juan Mari Arzak"/>
    <n v="1897"/>
    <n v="50"/>
    <n v="4.8"/>
    <s v="Fusion Tikka"/>
    <n v="128"/>
    <x v="0"/>
    <s v="Three Stars"/>
    <s v="Europe"/>
    <x v="1"/>
    <x v="0"/>
    <n v="67"/>
    <x v="1"/>
    <s v="UPI, Card"/>
    <s v="Chef Special"/>
    <s v="QJNEIBCEBNZ9M2X"/>
    <s v="Lucas Martin"/>
    <n v="315170"/>
    <n v="7109"/>
    <n v="18.520399999999999"/>
    <n v="73.856700000000004"/>
    <s v="Legacy"/>
    <s v="Yes"/>
    <s v="Table Only"/>
    <s v="Excellent"/>
  </r>
  <r>
    <x v="4"/>
    <x v="41"/>
    <x v="19"/>
    <x v="37"/>
    <n v="3"/>
    <n v="350"/>
    <s v="Mauro Colagreco"/>
    <n v="1991"/>
    <n v="36"/>
    <n v="4.8"/>
    <s v="Pani Puri"/>
    <n v="34"/>
    <x v="0"/>
    <s v="Three Stars"/>
    <s v="Europe"/>
    <x v="0"/>
    <x v="0"/>
    <n v="64"/>
    <x v="1"/>
    <s v="Cash, Card"/>
    <s v="Bestselling Dish"/>
    <s v="LC86ANTKTZ3RSRT"/>
    <s v="Amit Sharma"/>
    <n v="178951"/>
    <n v="4258"/>
    <n v="21.170200000000001"/>
    <n v="72.831100000000006"/>
    <s v="Legacy"/>
    <s v="Yes"/>
    <s v="Online + Table"/>
    <s v="Excellent"/>
  </r>
  <r>
    <x v="49"/>
    <x v="18"/>
    <x v="8"/>
    <x v="45"/>
    <n v="0"/>
    <n v="85"/>
    <s v="James Lowe"/>
    <n v="2014"/>
    <n v="38"/>
    <n v="4.5"/>
    <s v="Shoyu Ramen"/>
    <n v="11"/>
    <x v="3"/>
    <s v="No Stars"/>
    <s v="Europe"/>
    <x v="0"/>
    <x v="0"/>
    <n v="48"/>
    <x v="0"/>
    <s v="Cash, Card"/>
    <s v="Seasonal Special"/>
    <m/>
    <s v="John Smith"/>
    <n v="183546"/>
    <n v="828"/>
    <n v="35.689500000000002"/>
    <n v="139.6917"/>
    <s v="Established"/>
    <s v="No"/>
    <s v="Online + Table"/>
    <s v="Excellent"/>
  </r>
  <r>
    <x v="12"/>
    <x v="35"/>
    <x v="19"/>
    <x v="53"/>
    <n v="3"/>
    <n v="310"/>
    <s v="Heinz Beck"/>
    <n v="1994"/>
    <n v="50"/>
    <n v="4.8"/>
    <s v="Dal Baati Churma"/>
    <n v="31"/>
    <x v="0"/>
    <s v="Three Stars"/>
    <s v="Europe"/>
    <x v="0"/>
    <x v="1"/>
    <n v="66"/>
    <x v="0"/>
    <s v="Cash, Card"/>
    <s v="Seasonal Special"/>
    <s v="TZWS4W0X0MBYZGV"/>
    <s v="Haruto Tanaka"/>
    <n v="155181"/>
    <n v="1227"/>
    <n v="19.076000000000001"/>
    <n v="72.877700000000004"/>
    <s v="Legacy"/>
    <s v="Yes"/>
    <s v="Online Only"/>
    <s v="Excellent"/>
  </r>
  <r>
    <x v="2"/>
    <x v="26"/>
    <x v="12"/>
    <x v="47"/>
    <n v="3"/>
    <n v="390"/>
    <s v="Thomas Keller"/>
    <n v="1994"/>
    <n v="60"/>
    <n v="4.9000000000000004"/>
    <s v="Truffle Pasta"/>
    <n v="31"/>
    <x v="0"/>
    <s v="Three Stars"/>
    <s v="North America"/>
    <x v="1"/>
    <x v="1"/>
    <n v="56"/>
    <x v="1"/>
    <s v="Cash, Card"/>
    <s v="Customer Choice"/>
    <m/>
    <s v="Oliver Brown"/>
    <n v="421684"/>
    <n v="1460"/>
    <n v="51.507399999999997"/>
    <n v="-0.1278"/>
    <s v="Legacy"/>
    <s v="No"/>
    <s v="None"/>
    <s v="Excellent"/>
  </r>
  <r>
    <x v="49"/>
    <x v="50"/>
    <x v="3"/>
    <x v="49"/>
    <n v="0"/>
    <n v="85"/>
    <s v="James Lowe"/>
    <n v="2014"/>
    <n v="38"/>
    <n v="4.5"/>
    <s v="Macarons"/>
    <n v="11"/>
    <x v="3"/>
    <s v="No Stars"/>
    <s v="Europe"/>
    <x v="1"/>
    <x v="0"/>
    <n v="38"/>
    <x v="1"/>
    <s v="UPI, Card"/>
    <s v="Chef Special"/>
    <m/>
    <s v="Lucas Martin"/>
    <n v="415084"/>
    <n v="6808"/>
    <n v="45.764000000000003"/>
    <n v="4.8357000000000001"/>
    <s v="Established"/>
    <s v="No"/>
    <s v="Table Only"/>
    <s v="Excellent"/>
  </r>
  <r>
    <x v="41"/>
    <x v="59"/>
    <x v="20"/>
    <x v="44"/>
    <n v="0"/>
    <n v="155"/>
    <s v="Enrique Olvera"/>
    <n v="2000"/>
    <n v="55"/>
    <n v="4.7"/>
    <s v="Lobster Roll"/>
    <n v="25"/>
    <x v="2"/>
    <s v="No Stars"/>
    <s v="North America"/>
    <x v="0"/>
    <x v="0"/>
    <n v="44"/>
    <x v="0"/>
    <s v="Cash, Card"/>
    <s v="Bestselling Dish"/>
    <m/>
    <s v="Lucas Martin"/>
    <n v="97926"/>
    <n v="5793"/>
    <n v="-27.469799999999999"/>
    <n v="153.02510000000001"/>
    <s v="Legacy"/>
    <s v="No"/>
    <s v="Online + Table"/>
    <s v="Excellent"/>
  </r>
  <r>
    <x v="41"/>
    <x v="52"/>
    <x v="12"/>
    <x v="57"/>
    <n v="0"/>
    <n v="155"/>
    <s v="Enrique Olvera"/>
    <n v="2000"/>
    <n v="55"/>
    <n v="4.7"/>
    <s v="Fish and Chips"/>
    <n v="25"/>
    <x v="2"/>
    <s v="No Stars"/>
    <s v="North America"/>
    <x v="1"/>
    <x v="1"/>
    <n v="55"/>
    <x v="1"/>
    <s v="All Methods Accepted"/>
    <s v="Chef Special"/>
    <m/>
    <s v="Amit Sharma"/>
    <n v="150814"/>
    <n v="760"/>
    <n v="53.800800000000002"/>
    <n v="-1.5490999999999999"/>
    <s v="Legacy"/>
    <s v="No"/>
    <s v="None"/>
    <s v="Excellent"/>
  </r>
  <r>
    <x v="25"/>
    <x v="55"/>
    <x v="19"/>
    <x v="39"/>
    <n v="2"/>
    <n v="245"/>
    <s v="Tim Raue"/>
    <n v="2010"/>
    <n v="48"/>
    <n v="4.7"/>
    <s v="Korma"/>
    <n v="15"/>
    <x v="2"/>
    <s v="Two Stars"/>
    <s v="Europe"/>
    <x v="0"/>
    <x v="1"/>
    <n v="72"/>
    <x v="0"/>
    <s v="Cash, Card"/>
    <s v="Customer Choice"/>
    <s v="4BHV88BZGVSGTRF"/>
    <s v="Arjun Verma"/>
    <n v="120864"/>
    <n v="7723"/>
    <n v="22.7196"/>
    <n v="75.857699999999994"/>
    <s v="Legacy"/>
    <s v="Yes"/>
    <s v="Online Only"/>
    <s v="Excellent"/>
  </r>
  <r>
    <x v="36"/>
    <x v="42"/>
    <x v="19"/>
    <x v="55"/>
    <n v="1"/>
    <n v="165"/>
    <s v="Isaac McHale"/>
    <n v="2013"/>
    <n v="40"/>
    <n v="4.5999999999999996"/>
    <s v="Rasgulla"/>
    <n v="12"/>
    <x v="2"/>
    <s v="One Star"/>
    <s v="Europe"/>
    <x v="1"/>
    <x v="0"/>
    <n v="52"/>
    <x v="0"/>
    <s v="All Methods Accepted"/>
    <s v="Customer Choice"/>
    <s v="NTFPKWYGWD2GFFS"/>
    <s v="Lucas Martin"/>
    <n v="431688"/>
    <n v="6020"/>
    <n v="23.022500000000001"/>
    <n v="72.571399999999997"/>
    <s v="Established"/>
    <s v="Yes"/>
    <s v="Table Only"/>
    <s v="Excellent"/>
  </r>
  <r>
    <x v="19"/>
    <x v="51"/>
    <x v="2"/>
    <x v="52"/>
    <n v="3"/>
    <n v="290"/>
    <s v="Massimiliano Alajmo"/>
    <n v="1981"/>
    <n v="50"/>
    <n v="4.7"/>
    <s v="Grilled Steak"/>
    <n v="44"/>
    <x v="0"/>
    <s v="Three Stars"/>
    <s v="Europe"/>
    <x v="0"/>
    <x v="1"/>
    <n v="56"/>
    <x v="0"/>
    <s v="UPI, Card"/>
    <s v="Chef Special"/>
    <m/>
    <s v="Haruto Tanaka"/>
    <n v="291817"/>
    <n v="462"/>
    <n v="34.052199999999999"/>
    <n v="-118.2437"/>
    <s v="Legacy"/>
    <s v="No"/>
    <s v="Online Only"/>
    <s v="Excellent"/>
  </r>
  <r>
    <x v="30"/>
    <x v="18"/>
    <x v="8"/>
    <x v="51"/>
    <n v="2"/>
    <n v="285"/>
    <s v="André Chiang"/>
    <n v="2010"/>
    <n v="30"/>
    <n v="4.7"/>
    <s v="Teriyaki Steak"/>
    <n v="15"/>
    <x v="0"/>
    <s v="Two Stars"/>
    <s v="Asia"/>
    <x v="0"/>
    <x v="0"/>
    <n v="37"/>
    <x v="0"/>
    <s v="All Methods Accepted"/>
    <s v="Bestselling Dish"/>
    <m/>
    <s v="Francesco Rossi"/>
    <n v="84952"/>
    <n v="1018"/>
    <n v="35.689500000000002"/>
    <n v="139.6917"/>
    <s v="Legacy"/>
    <s v="No"/>
    <s v="Online + Table"/>
    <s v="Excellent"/>
  </r>
  <r>
    <x v="34"/>
    <x v="52"/>
    <x v="12"/>
    <x v="47"/>
    <n v="2"/>
    <n v="550"/>
    <s v="Rasmus Munk"/>
    <n v="2015"/>
    <n v="50"/>
    <n v="4.5"/>
    <s v="Truffle Pasta"/>
    <n v="10"/>
    <x v="1"/>
    <s v="Two Stars"/>
    <s v="Europe"/>
    <x v="1"/>
    <x v="0"/>
    <n v="47"/>
    <x v="0"/>
    <s v="UPI, Card"/>
    <s v="Chef Special"/>
    <m/>
    <s v="Francesco Rossi"/>
    <n v="298745"/>
    <n v="7446"/>
    <n v="53.800800000000002"/>
    <n v="-1.5490999999999999"/>
    <s v="Established"/>
    <s v="No"/>
    <s v="Table Only"/>
    <s v="Excellent"/>
  </r>
  <r>
    <x v="31"/>
    <x v="55"/>
    <x v="19"/>
    <x v="55"/>
    <n v="2"/>
    <n v="245"/>
    <s v="Richard Ekkebus"/>
    <n v="2005"/>
    <n v="46"/>
    <n v="4.7"/>
    <s v="Fish Curry"/>
    <n v="20"/>
    <x v="2"/>
    <s v="Two Stars"/>
    <s v="Asia"/>
    <x v="1"/>
    <x v="1"/>
    <n v="38"/>
    <x v="0"/>
    <s v="UPI, Card"/>
    <s v="Seasonal Special"/>
    <s v="KDM03RVEFFV14Q5"/>
    <s v="Arjun Verma"/>
    <n v="124091"/>
    <n v="1980"/>
    <n v="22.7196"/>
    <n v="75.857699999999994"/>
    <s v="Legacy"/>
    <s v="Yes"/>
    <s v="None"/>
    <s v="Excellent"/>
  </r>
  <r>
    <x v="10"/>
    <x v="54"/>
    <x v="19"/>
    <x v="37"/>
    <n v="3"/>
    <n v="298"/>
    <s v="Corey Lee"/>
    <n v="2010"/>
    <n v="56"/>
    <n v="4.8"/>
    <s v="Vada Pav"/>
    <n v="15"/>
    <x v="0"/>
    <s v="Three Stars"/>
    <s v="North America"/>
    <x v="0"/>
    <x v="0"/>
    <n v="42"/>
    <x v="1"/>
    <s v="Cash, UPI"/>
    <s v="Seasonal Special"/>
    <s v="KBXZY94RZU1JL3X"/>
    <s v="Sara Kapoor"/>
    <n v="185006"/>
    <n v="4178"/>
    <n v="26.912400000000002"/>
    <n v="75.787300000000002"/>
    <s v="Legacy"/>
    <s v="Yes"/>
    <s v="Online + Table"/>
    <s v="Excellent"/>
  </r>
  <r>
    <x v="7"/>
    <x v="61"/>
    <x v="20"/>
    <x v="58"/>
    <n v="3"/>
    <n v="310"/>
    <s v="Enrico Crippa"/>
    <n v="2005"/>
    <n v="35"/>
    <n v="4.8"/>
    <s v="Wagyu Steak"/>
    <n v="20"/>
    <x v="0"/>
    <s v="Three Stars"/>
    <s v="Europe"/>
    <x v="1"/>
    <x v="0"/>
    <n v="43"/>
    <x v="0"/>
    <s v="Cash, Card"/>
    <s v="Seasonal Special"/>
    <m/>
    <s v="Arjun Verma"/>
    <n v="345912"/>
    <n v="39"/>
    <n v="-37.813600000000001"/>
    <n v="144.9631"/>
    <s v="Legacy"/>
    <s v="No"/>
    <s v="Table Only"/>
    <s v="Excellent"/>
  </r>
  <r>
    <x v="32"/>
    <x v="42"/>
    <x v="19"/>
    <x v="38"/>
    <n v="2"/>
    <n v="250"/>
    <s v="Oriol Castro"/>
    <n v="2014"/>
    <n v="52"/>
    <n v="4.5999999999999996"/>
    <s v="Dal Makhani"/>
    <n v="11"/>
    <x v="0"/>
    <s v="Two Stars"/>
    <s v="Europe"/>
    <x v="0"/>
    <x v="0"/>
    <n v="49"/>
    <x v="1"/>
    <s v="All Methods Accepted"/>
    <s v="Customer Choice"/>
    <s v="ZSOJPG61430I0UK"/>
    <s v="John Smith"/>
    <n v="211053"/>
    <n v="3364"/>
    <n v="23.022500000000001"/>
    <n v="72.571399999999997"/>
    <s v="Established"/>
    <s v="Yes"/>
    <s v="Online + Table"/>
    <s v="Excellent"/>
  </r>
  <r>
    <x v="26"/>
    <x v="14"/>
    <x v="2"/>
    <x v="44"/>
    <n v="2"/>
    <n v="275"/>
    <s v="Yoshihiro Narisawa"/>
    <n v="2003"/>
    <n v="36"/>
    <n v="4.7"/>
    <s v="Grilled Salmon"/>
    <n v="22"/>
    <x v="0"/>
    <s v="Two Stars"/>
    <s v="Asia"/>
    <x v="1"/>
    <x v="0"/>
    <n v="43"/>
    <x v="0"/>
    <s v="UPI, Card"/>
    <s v="Bestselling Dish"/>
    <m/>
    <s v="Riya Patel"/>
    <n v="181895"/>
    <n v="1505"/>
    <n v="41.878100000000003"/>
    <n v="-87.629800000000003"/>
    <s v="Legacy"/>
    <s v="No"/>
    <s v="Table Only"/>
    <s v="Excellent"/>
  </r>
  <r>
    <x v="0"/>
    <x v="41"/>
    <x v="19"/>
    <x v="37"/>
    <n v="3"/>
    <n v="320"/>
    <s v="Massimo Bottura"/>
    <n v="1995"/>
    <n v="28"/>
    <n v="4.9000000000000004"/>
    <s v="Chole Kulche"/>
    <n v="30"/>
    <x v="0"/>
    <s v="Three Stars"/>
    <s v="Europe"/>
    <x v="1"/>
    <x v="0"/>
    <n v="28"/>
    <x v="0"/>
    <s v="Cash, Card"/>
    <s v="Customer Choice"/>
    <s v="TY6RE2QEHRGKGXU"/>
    <s v="Riya Patel"/>
    <n v="382451"/>
    <n v="1723"/>
    <n v="21.170200000000001"/>
    <n v="72.831100000000006"/>
    <s v="Legacy"/>
    <s v="Yes"/>
    <s v="Table Only"/>
    <s v="Excellent"/>
  </r>
  <r>
    <x v="30"/>
    <x v="51"/>
    <x v="2"/>
    <x v="44"/>
    <n v="2"/>
    <n v="285"/>
    <s v="André Chiang"/>
    <n v="2010"/>
    <n v="30"/>
    <n v="4.7"/>
    <s v="Lobster Roll"/>
    <n v="15"/>
    <x v="0"/>
    <s v="Two Stars"/>
    <s v="Asia"/>
    <x v="1"/>
    <x v="1"/>
    <n v="53"/>
    <x v="0"/>
    <s v="UPI, Card"/>
    <s v="Bestselling Dish"/>
    <m/>
    <s v="Riya Patel"/>
    <n v="163937"/>
    <n v="219"/>
    <n v="34.052199999999999"/>
    <n v="-118.2437"/>
    <s v="Legacy"/>
    <s v="No"/>
    <s v="None"/>
    <s v="Excellent"/>
  </r>
  <r>
    <x v="39"/>
    <x v="3"/>
    <x v="3"/>
    <x v="2"/>
    <n v="0"/>
    <n v="180"/>
    <s v="Virgilio Martínez"/>
    <n v="2008"/>
    <n v="50"/>
    <n v="4.8"/>
    <s v="Ratatouille"/>
    <n v="17"/>
    <x v="2"/>
    <s v="No Stars"/>
    <s v="South America"/>
    <x v="0"/>
    <x v="0"/>
    <n v="51"/>
    <x v="1"/>
    <s v="All Methods Accepted"/>
    <s v="Seasonal Special"/>
    <m/>
    <s v="Sara Kapoor"/>
    <n v="386722"/>
    <n v="7250"/>
    <n v="48.8566"/>
    <n v="2.3521999999999998"/>
    <s v="Legacy"/>
    <s v="No"/>
    <s v="Online + Table"/>
    <s v="Excellent"/>
  </r>
  <r>
    <x v="37"/>
    <x v="49"/>
    <x v="12"/>
    <x v="47"/>
    <n v="1"/>
    <n v="165"/>
    <s v="Dave Pynt"/>
    <n v="2013"/>
    <n v="26"/>
    <n v="4.5999999999999996"/>
    <s v="Truffle Pasta"/>
    <n v="12"/>
    <x v="2"/>
    <s v="One Star"/>
    <s v="Asia"/>
    <x v="0"/>
    <x v="0"/>
    <n v="42"/>
    <x v="1"/>
    <s v="UPI, Card"/>
    <s v="Seasonal Special"/>
    <m/>
    <s v="Haruto Tanaka"/>
    <n v="45975"/>
    <n v="2119"/>
    <n v="53.480800000000002"/>
    <n v="-2.2425999999999999"/>
    <s v="Established"/>
    <s v="No"/>
    <s v="Online + Table"/>
    <s v="Excellent"/>
  </r>
  <r>
    <x v="40"/>
    <x v="40"/>
    <x v="19"/>
    <x v="53"/>
    <n v="0"/>
    <n v="165"/>
    <s v="Mitsuharu Tsumura"/>
    <n v="2009"/>
    <n v="36"/>
    <n v="4.7"/>
    <s v="Gatte ki Sabzi"/>
    <n v="16"/>
    <x v="2"/>
    <s v="No Stars"/>
    <s v="South America"/>
    <x v="1"/>
    <x v="0"/>
    <n v="37"/>
    <x v="0"/>
    <s v="UPI, Card"/>
    <s v="Seasonal Special"/>
    <s v="O7LZYNLEO3AOX6O"/>
    <s v="Sara Kapoor"/>
    <n v="30751"/>
    <n v="569"/>
    <n v="17.385000000000002"/>
    <n v="78.486699999999999"/>
    <s v="Legacy"/>
    <s v="Yes"/>
    <s v="Table Only"/>
    <s v="Excellent"/>
  </r>
  <r>
    <x v="13"/>
    <x v="48"/>
    <x v="0"/>
    <x v="46"/>
    <n v="3"/>
    <n v="270"/>
    <s v="Quique Dacosta"/>
    <n v="1989"/>
    <n v="48"/>
    <n v="4.8"/>
    <s v="Spaghetti Carbonara"/>
    <n v="36"/>
    <x v="0"/>
    <s v="Three Stars"/>
    <s v="Europe"/>
    <x v="0"/>
    <x v="1"/>
    <n v="45"/>
    <x v="0"/>
    <s v="Cash, Card"/>
    <s v="Customer Choice"/>
    <m/>
    <s v="Sara Kapoor"/>
    <n v="49177"/>
    <n v="151"/>
    <n v="43.769599999999997"/>
    <n v="11.255800000000001"/>
    <s v="Legacy"/>
    <s v="No"/>
    <s v="Online Only"/>
    <s v="Excellent"/>
  </r>
  <r>
    <x v="41"/>
    <x v="47"/>
    <x v="3"/>
    <x v="9"/>
    <n v="0"/>
    <n v="155"/>
    <s v="Enrique Olvera"/>
    <n v="2000"/>
    <n v="55"/>
    <n v="4.7"/>
    <s v="Truffle Risotto"/>
    <n v="25"/>
    <x v="2"/>
    <s v="No Stars"/>
    <s v="North America"/>
    <x v="0"/>
    <x v="1"/>
    <n v="49"/>
    <x v="1"/>
    <s v="UPI, Card"/>
    <s v="Customer Choice"/>
    <m/>
    <s v="Riya Patel"/>
    <n v="37571"/>
    <n v="3881"/>
    <n v="43.7102"/>
    <n v="7.2619999999999996"/>
    <s v="Legacy"/>
    <s v="No"/>
    <s v="Online Only"/>
    <s v="Excellent"/>
  </r>
  <r>
    <x v="1"/>
    <x v="18"/>
    <x v="8"/>
    <x v="45"/>
    <n v="3"/>
    <n v="320"/>
    <s v="Julien Royer"/>
    <n v="2008"/>
    <n v="32"/>
    <n v="4.9000000000000004"/>
    <s v="Shoyu Ramen"/>
    <n v="17"/>
    <x v="0"/>
    <s v="Three Stars"/>
    <s v="Asia"/>
    <x v="0"/>
    <x v="1"/>
    <n v="33"/>
    <x v="0"/>
    <s v="Cash, UPI"/>
    <s v="Seasonal Special"/>
    <m/>
    <s v="Riya Patel"/>
    <n v="350785"/>
    <n v="7333"/>
    <n v="35.689500000000002"/>
    <n v="139.6917"/>
    <s v="Legacy"/>
    <s v="No"/>
    <s v="Online Only"/>
    <s v="Excellent"/>
  </r>
  <r>
    <x v="25"/>
    <x v="37"/>
    <x v="19"/>
    <x v="55"/>
    <n v="2"/>
    <n v="245"/>
    <s v="Tim Raue"/>
    <n v="2010"/>
    <n v="48"/>
    <n v="4.7"/>
    <s v="Rasgulla"/>
    <n v="15"/>
    <x v="2"/>
    <s v="Two Stars"/>
    <s v="Europe"/>
    <x v="1"/>
    <x v="1"/>
    <n v="58"/>
    <x v="1"/>
    <s v="UPI, Card"/>
    <s v="Customer Choice"/>
    <s v="S7KKSU4317DYX8P"/>
    <s v="Francesco Rossi"/>
    <n v="406146"/>
    <n v="629"/>
    <n v="12.9716"/>
    <n v="77.5946"/>
    <s v="Legacy"/>
    <s v="Yes"/>
    <s v="None"/>
    <s v="Excellent"/>
  </r>
  <r>
    <x v="47"/>
    <x v="39"/>
    <x v="19"/>
    <x v="40"/>
    <n v="0"/>
    <n v="220"/>
    <s v="Vladimir Mukhin"/>
    <n v="2011"/>
    <n v="50"/>
    <n v="4.5"/>
    <s v="Chettinad Chicken"/>
    <n v="14"/>
    <x v="2"/>
    <s v="No Stars"/>
    <s v="Europe"/>
    <x v="1"/>
    <x v="0"/>
    <n v="74"/>
    <x v="1"/>
    <s v="Cash, UPI"/>
    <s v="Customer Choice"/>
    <s v="LH40QRIVAIM0V58"/>
    <s v="Emily Clark"/>
    <n v="468756"/>
    <n v="3121"/>
    <n v="18.520399999999999"/>
    <n v="73.856700000000004"/>
    <s v="Established"/>
    <s v="Yes"/>
    <s v="Table Only"/>
    <s v="Excellent"/>
  </r>
  <r>
    <x v="7"/>
    <x v="39"/>
    <x v="19"/>
    <x v="53"/>
    <n v="3"/>
    <n v="310"/>
    <s v="Enrico Crippa"/>
    <n v="2005"/>
    <n v="35"/>
    <n v="4.8"/>
    <s v="Gatte ki Sabzi"/>
    <n v="20"/>
    <x v="0"/>
    <s v="Three Stars"/>
    <s v="Europe"/>
    <x v="0"/>
    <x v="0"/>
    <n v="54"/>
    <x v="1"/>
    <s v="Cash, Card"/>
    <s v="Customer Choice"/>
    <s v="3MQYUE4OG4WZW3R"/>
    <s v="Francesco Rossi"/>
    <n v="295459"/>
    <n v="5251"/>
    <n v="18.520399999999999"/>
    <n v="73.856700000000004"/>
    <s v="Legacy"/>
    <s v="Yes"/>
    <s v="Online + Table"/>
    <s v="Excellent"/>
  </r>
  <r>
    <x v="3"/>
    <x v="38"/>
    <x v="19"/>
    <x v="53"/>
    <n v="3"/>
    <n v="425"/>
    <s v="Alain Passard"/>
    <n v="1986"/>
    <n v="40"/>
    <n v="4.9000000000000004"/>
    <s v="Dal Baati Churma"/>
    <n v="39"/>
    <x v="1"/>
    <s v="Three Stars"/>
    <s v="Europe"/>
    <x v="1"/>
    <x v="0"/>
    <n v="22"/>
    <x v="0"/>
    <s v="UPI, Card"/>
    <s v="Seasonal Special"/>
    <s v="GV7LZOWWOFO6QIE"/>
    <s v="Lucas Martin"/>
    <n v="486083"/>
    <n v="3272"/>
    <n v="13.082700000000001"/>
    <n v="80.270700000000005"/>
    <s v="Legacy"/>
    <s v="Yes"/>
    <s v="Table Only"/>
    <s v="Excellent"/>
  </r>
  <r>
    <x v="18"/>
    <x v="34"/>
    <x v="19"/>
    <x v="53"/>
    <n v="3"/>
    <n v="385"/>
    <s v="Grant Achatz"/>
    <n v="2005"/>
    <n v="64"/>
    <n v="4.7"/>
    <s v="Gatte ki Sabzi"/>
    <n v="20"/>
    <x v="0"/>
    <s v="Three Stars"/>
    <s v="North America"/>
    <x v="0"/>
    <x v="1"/>
    <n v="64"/>
    <x v="1"/>
    <s v="Cash, Card"/>
    <s v="Chef Special"/>
    <s v="DCJHJFLB8CPPMA3"/>
    <s v="Oliver Brown"/>
    <n v="490386"/>
    <n v="5142"/>
    <n v="28.7041"/>
    <n v="77.102500000000006"/>
    <s v="Legacy"/>
    <s v="Yes"/>
    <s v="Online Only"/>
    <s v="Excellent"/>
  </r>
  <r>
    <x v="31"/>
    <x v="45"/>
    <x v="2"/>
    <x v="52"/>
    <n v="2"/>
    <n v="245"/>
    <s v="Richard Ekkebus"/>
    <n v="2005"/>
    <n v="46"/>
    <n v="4.7"/>
    <s v="Prime Rib"/>
    <n v="20"/>
    <x v="2"/>
    <s v="Two Stars"/>
    <s v="Asia"/>
    <x v="1"/>
    <x v="1"/>
    <n v="47"/>
    <x v="0"/>
    <s v="Cash, Card"/>
    <s v="Seasonal Special"/>
    <m/>
    <s v="Sara Kapoor"/>
    <n v="105595"/>
    <n v="6664"/>
    <n v="29.760400000000001"/>
    <n v="-95.369799999999998"/>
    <s v="Legacy"/>
    <s v="No"/>
    <s v="None"/>
    <s v="Excellent"/>
  </r>
  <r>
    <x v="28"/>
    <x v="10"/>
    <x v="0"/>
    <x v="46"/>
    <n v="2"/>
    <n v="265"/>
    <s v="Heinz Reitbauer"/>
    <n v="2005"/>
    <n v="60"/>
    <n v="4.7"/>
    <s v="Spaghetti Carbonara"/>
    <n v="20"/>
    <x v="0"/>
    <s v="Two Stars"/>
    <s v="Europe"/>
    <x v="0"/>
    <x v="0"/>
    <n v="36"/>
    <x v="0"/>
    <s v="Cash, UPI"/>
    <s v="Chef Special"/>
    <m/>
    <s v="Francesco Rossi"/>
    <n v="404563"/>
    <n v="100"/>
    <n v="41.902799999999999"/>
    <n v="12.4964"/>
    <s v="Legacy"/>
    <s v="No"/>
    <s v="Online + Table"/>
    <s v="Excellent"/>
  </r>
  <r>
    <x v="46"/>
    <x v="42"/>
    <x v="19"/>
    <x v="36"/>
    <n v="0"/>
    <n v="285"/>
    <s v="Dan Barber"/>
    <n v="2004"/>
    <n v="70"/>
    <n v="4.5999999999999996"/>
    <s v="Truffle Naan"/>
    <n v="21"/>
    <x v="0"/>
    <s v="No Stars"/>
    <s v="North America"/>
    <x v="0"/>
    <x v="1"/>
    <n v="38"/>
    <x v="1"/>
    <s v="All Methods Accepted"/>
    <s v="Customer Choice"/>
    <s v="B2LKYTYBA2BGF6K"/>
    <s v="Riya Patel"/>
    <n v="168416"/>
    <n v="3238"/>
    <n v="23.022500000000001"/>
    <n v="72.571399999999997"/>
    <s v="Legacy"/>
    <s v="Yes"/>
    <s v="Online Only"/>
    <s v="Excellent"/>
  </r>
  <r>
    <x v="28"/>
    <x v="42"/>
    <x v="19"/>
    <x v="39"/>
    <n v="2"/>
    <n v="265"/>
    <s v="Heinz Reitbauer"/>
    <n v="2005"/>
    <n v="60"/>
    <n v="4.7"/>
    <s v="Korma"/>
    <n v="20"/>
    <x v="0"/>
    <s v="Two Stars"/>
    <s v="Europe"/>
    <x v="0"/>
    <x v="1"/>
    <n v="52"/>
    <x v="0"/>
    <s v="All Methods Accepted"/>
    <s v="Seasonal Special"/>
    <s v="GTHGUJLII8HO3HH"/>
    <s v="Amit Sharma"/>
    <n v="156852"/>
    <n v="4829"/>
    <n v="23.022500000000001"/>
    <n v="72.571399999999997"/>
    <s v="Legacy"/>
    <s v="Yes"/>
    <s v="Online Only"/>
    <s v="Excellent"/>
  </r>
  <r>
    <x v="1"/>
    <x v="40"/>
    <x v="19"/>
    <x v="37"/>
    <n v="3"/>
    <n v="320"/>
    <s v="Julien Royer"/>
    <n v="2008"/>
    <n v="32"/>
    <n v="4.9000000000000004"/>
    <s v="Vada Pav"/>
    <n v="17"/>
    <x v="0"/>
    <s v="Three Stars"/>
    <s v="Asia"/>
    <x v="0"/>
    <x v="0"/>
    <n v="25"/>
    <x v="0"/>
    <s v="Cash, Card"/>
    <s v="Customer Choice"/>
    <s v="W508UNQVZZIDF47"/>
    <s v="Amit Sharma"/>
    <n v="465869"/>
    <n v="4874"/>
    <n v="17.385000000000002"/>
    <n v="78.486699999999999"/>
    <s v="Legacy"/>
    <s v="Yes"/>
    <s v="Online + Table"/>
    <s v="Excellent"/>
  </r>
  <r>
    <x v="21"/>
    <x v="59"/>
    <x v="20"/>
    <x v="19"/>
    <n v="3"/>
    <n v="570"/>
    <s v="Paul Pairet"/>
    <n v="2012"/>
    <n v="10"/>
    <n v="4.5999999999999996"/>
    <s v="Noodle Bowl"/>
    <n v="13"/>
    <x v="1"/>
    <s v="Three Stars"/>
    <s v="Asia"/>
    <x v="1"/>
    <x v="1"/>
    <n v="40"/>
    <x v="0"/>
    <s v="Cash, UPI"/>
    <s v="Bestselling Dish"/>
    <m/>
    <s v="Haruto Tanaka"/>
    <n v="43441"/>
    <n v="5147"/>
    <n v="-27.469799999999999"/>
    <n v="153.02510000000001"/>
    <s v="Established"/>
    <s v="No"/>
    <s v="None"/>
    <s v="Excellent"/>
  </r>
  <r>
    <x v="48"/>
    <x v="50"/>
    <x v="3"/>
    <x v="2"/>
    <n v="0"/>
    <n v="125"/>
    <s v="Leonor Espinosa"/>
    <n v="2007"/>
    <n v="45"/>
    <n v="4.5"/>
    <s v="Ratatouille"/>
    <n v="18"/>
    <x v="3"/>
    <s v="No Stars"/>
    <s v="South America"/>
    <x v="0"/>
    <x v="1"/>
    <n v="57"/>
    <x v="0"/>
    <s v="Cash, Card"/>
    <s v="Customer Choice"/>
    <m/>
    <s v="Sara Kapoor"/>
    <n v="96063"/>
    <n v="1149"/>
    <n v="45.764000000000003"/>
    <n v="4.8357000000000001"/>
    <s v="Legacy"/>
    <s v="No"/>
    <s v="Online Only"/>
    <s v="Excellent"/>
  </r>
  <r>
    <x v="12"/>
    <x v="35"/>
    <x v="19"/>
    <x v="39"/>
    <n v="3"/>
    <n v="310"/>
    <s v="Heinz Beck"/>
    <n v="1994"/>
    <n v="50"/>
    <n v="4.8"/>
    <s v="Korma"/>
    <n v="31"/>
    <x v="0"/>
    <s v="Three Stars"/>
    <s v="Europe"/>
    <x v="0"/>
    <x v="0"/>
    <n v="33"/>
    <x v="1"/>
    <s v="Cash, Card"/>
    <s v="Seasonal Special"/>
    <s v="OE02MUQLWZGAA3H"/>
    <s v="Riya Patel"/>
    <n v="117947"/>
    <n v="7748"/>
    <n v="19.076000000000001"/>
    <n v="72.877700000000004"/>
    <s v="Legacy"/>
    <s v="Yes"/>
    <s v="Online + Table"/>
    <s v="Excellent"/>
  </r>
  <r>
    <x v="35"/>
    <x v="50"/>
    <x v="3"/>
    <x v="9"/>
    <n v="1"/>
    <n v="210"/>
    <s v="Victor Arguinzoniz"/>
    <n v="1990"/>
    <n v="30"/>
    <n v="4.7"/>
    <s v="Truffle Risotto"/>
    <n v="35"/>
    <x v="2"/>
    <s v="One Star"/>
    <s v="Europe"/>
    <x v="1"/>
    <x v="0"/>
    <n v="53"/>
    <x v="0"/>
    <s v="UPI, Card"/>
    <s v="Bestselling Dish"/>
    <m/>
    <s v="Arjun Verma"/>
    <n v="217004"/>
    <n v="7318"/>
    <n v="45.764000000000003"/>
    <n v="4.8357000000000001"/>
    <s v="Legacy"/>
    <s v="No"/>
    <s v="Table Only"/>
    <s v="Excellent"/>
  </r>
  <r>
    <x v="39"/>
    <x v="10"/>
    <x v="0"/>
    <x v="43"/>
    <n v="0"/>
    <n v="180"/>
    <s v="Virgilio Martínez"/>
    <n v="2008"/>
    <n v="50"/>
    <n v="4.8"/>
    <s v="Pepperoni"/>
    <n v="17"/>
    <x v="2"/>
    <s v="No Stars"/>
    <s v="South America"/>
    <x v="0"/>
    <x v="1"/>
    <n v="55"/>
    <x v="0"/>
    <s v="All Methods Accepted"/>
    <s v="Customer Choice"/>
    <m/>
    <s v="Arjun Verma"/>
    <n v="107264"/>
    <n v="1253"/>
    <n v="41.902799999999999"/>
    <n v="12.4964"/>
    <s v="Legacy"/>
    <s v="No"/>
    <s v="Online Only"/>
    <s v="Excellent"/>
  </r>
  <r>
    <x v="2"/>
    <x v="14"/>
    <x v="2"/>
    <x v="44"/>
    <n v="3"/>
    <n v="390"/>
    <s v="Thomas Keller"/>
    <n v="1994"/>
    <n v="60"/>
    <n v="4.9000000000000004"/>
    <s v="Grilled Salmon"/>
    <n v="31"/>
    <x v="0"/>
    <s v="Three Stars"/>
    <s v="North America"/>
    <x v="1"/>
    <x v="0"/>
    <n v="53"/>
    <x v="1"/>
    <s v="Cash, UPI"/>
    <s v="Chef Special"/>
    <m/>
    <s v="Oliver Brown"/>
    <n v="218638"/>
    <n v="1355"/>
    <n v="41.878100000000003"/>
    <n v="-87.629800000000003"/>
    <s v="Legacy"/>
    <s v="No"/>
    <s v="Table Only"/>
    <s v="Excellent"/>
  </r>
  <r>
    <x v="47"/>
    <x v="14"/>
    <x v="2"/>
    <x v="44"/>
    <n v="0"/>
    <n v="220"/>
    <s v="Vladimir Mukhin"/>
    <n v="2011"/>
    <n v="50"/>
    <n v="4.5"/>
    <s v="Grilled Salmon"/>
    <n v="14"/>
    <x v="2"/>
    <s v="No Stars"/>
    <s v="Europe"/>
    <x v="0"/>
    <x v="0"/>
    <n v="28"/>
    <x v="0"/>
    <s v="Cash, Card"/>
    <s v="Chef Special"/>
    <m/>
    <s v="John Smith"/>
    <n v="225328"/>
    <n v="222"/>
    <n v="41.878100000000003"/>
    <n v="-87.629800000000003"/>
    <s v="Established"/>
    <s v="No"/>
    <s v="Online + Table"/>
    <s v="Excellent"/>
  </r>
  <r>
    <x v="15"/>
    <x v="6"/>
    <x v="2"/>
    <x v="52"/>
    <n v="3"/>
    <n v="280"/>
    <s v="Joan Roca"/>
    <n v="1986"/>
    <n v="45"/>
    <n v="4.7"/>
    <s v="Prime Rib"/>
    <n v="39"/>
    <x v="0"/>
    <s v="Three Stars"/>
    <s v="Europe"/>
    <x v="1"/>
    <x v="1"/>
    <n v="25"/>
    <x v="1"/>
    <s v="UPI, Card"/>
    <s v="Customer Choice"/>
    <m/>
    <s v="Emily Clark"/>
    <n v="311915"/>
    <n v="2151"/>
    <n v="40.712800000000001"/>
    <n v="-74.006"/>
    <s v="Legacy"/>
    <s v="No"/>
    <s v="None"/>
    <s v="Excellent"/>
  </r>
  <r>
    <x v="40"/>
    <x v="10"/>
    <x v="0"/>
    <x v="7"/>
    <n v="0"/>
    <n v="165"/>
    <s v="Mitsuharu Tsumura"/>
    <n v="2009"/>
    <n v="36"/>
    <n v="4.7"/>
    <s v="Risotto"/>
    <n v="16"/>
    <x v="2"/>
    <s v="No Stars"/>
    <s v="South America"/>
    <x v="1"/>
    <x v="1"/>
    <n v="20"/>
    <x v="1"/>
    <s v="Cash, Card"/>
    <s v="Chef Special"/>
    <m/>
    <s v="Amit Sharma"/>
    <n v="244927"/>
    <n v="2818"/>
    <n v="41.902799999999999"/>
    <n v="12.4964"/>
    <s v="Legacy"/>
    <s v="No"/>
    <s v="None"/>
    <s v="Excellent"/>
  </r>
  <r>
    <x v="12"/>
    <x v="39"/>
    <x v="19"/>
    <x v="55"/>
    <n v="3"/>
    <n v="310"/>
    <s v="Heinz Beck"/>
    <n v="1994"/>
    <n v="50"/>
    <n v="4.8"/>
    <s v="Rasgulla"/>
    <n v="31"/>
    <x v="0"/>
    <s v="Three Stars"/>
    <s v="Europe"/>
    <x v="0"/>
    <x v="1"/>
    <n v="49"/>
    <x v="0"/>
    <s v="Cash, UPI"/>
    <s v="Customer Choice"/>
    <s v="XXUJJMTPXGFODZI"/>
    <s v="Francesco Rossi"/>
    <n v="79939"/>
    <n v="7799"/>
    <n v="18.520399999999999"/>
    <n v="73.856700000000004"/>
    <s v="Legacy"/>
    <s v="Yes"/>
    <s v="Online Only"/>
    <s v="Excellent"/>
  </r>
  <r>
    <x v="3"/>
    <x v="47"/>
    <x v="3"/>
    <x v="9"/>
    <n v="3"/>
    <n v="425"/>
    <s v="Alain Passard"/>
    <n v="1986"/>
    <n v="40"/>
    <n v="4.9000000000000004"/>
    <s v="Truffle Risotto"/>
    <n v="39"/>
    <x v="1"/>
    <s v="Three Stars"/>
    <s v="Europe"/>
    <x v="0"/>
    <x v="0"/>
    <n v="67"/>
    <x v="0"/>
    <s v="All Methods Accepted"/>
    <s v="Bestselling Dish"/>
    <m/>
    <s v="Riya Patel"/>
    <n v="382338"/>
    <n v="7965"/>
    <n v="43.7102"/>
    <n v="7.2619999999999996"/>
    <s v="Legacy"/>
    <s v="No"/>
    <s v="Online + Table"/>
    <s v="Excellent"/>
  </r>
  <r>
    <x v="48"/>
    <x v="40"/>
    <x v="19"/>
    <x v="39"/>
    <n v="0"/>
    <n v="125"/>
    <s v="Leonor Espinosa"/>
    <n v="2007"/>
    <n v="45"/>
    <n v="4.5"/>
    <s v="Korma"/>
    <n v="18"/>
    <x v="3"/>
    <s v="No Stars"/>
    <s v="South America"/>
    <x v="0"/>
    <x v="1"/>
    <n v="55"/>
    <x v="0"/>
    <s v="Cash, Card"/>
    <s v="Seasonal Special"/>
    <s v="XJC4H6W6OFULO3E"/>
    <s v="Emily Clark"/>
    <n v="175091"/>
    <n v="1686"/>
    <n v="17.385000000000002"/>
    <n v="78.486699999999999"/>
    <s v="Legacy"/>
    <s v="Yes"/>
    <s v="Online Only"/>
    <s v="Excellent"/>
  </r>
  <r>
    <x v="2"/>
    <x v="49"/>
    <x v="12"/>
    <x v="47"/>
    <n v="3"/>
    <n v="390"/>
    <s v="Thomas Keller"/>
    <n v="1994"/>
    <n v="60"/>
    <n v="4.9000000000000004"/>
    <s v="Truffle Pasta"/>
    <n v="31"/>
    <x v="0"/>
    <s v="Three Stars"/>
    <s v="North America"/>
    <x v="0"/>
    <x v="0"/>
    <n v="20"/>
    <x v="0"/>
    <s v="Cash, Card"/>
    <s v="Customer Choice"/>
    <m/>
    <s v="Oliver Brown"/>
    <n v="173580"/>
    <n v="1571"/>
    <n v="53.480800000000002"/>
    <n v="-2.2425999999999999"/>
    <s v="Legacy"/>
    <s v="No"/>
    <s v="Online + Table"/>
    <s v="Excellent"/>
  </r>
  <r>
    <x v="26"/>
    <x v="6"/>
    <x v="2"/>
    <x v="42"/>
    <n v="2"/>
    <n v="275"/>
    <s v="Yoshihiro Narisawa"/>
    <n v="2003"/>
    <n v="36"/>
    <n v="4.7"/>
    <s v="Tacos"/>
    <n v="22"/>
    <x v="0"/>
    <s v="Two Stars"/>
    <s v="Asia"/>
    <x v="1"/>
    <x v="0"/>
    <n v="51"/>
    <x v="0"/>
    <s v="Cash, UPI"/>
    <s v="Seasonal Special"/>
    <m/>
    <s v="John Smith"/>
    <n v="41174"/>
    <n v="1659"/>
    <n v="40.712800000000001"/>
    <n v="-74.006"/>
    <s v="Legacy"/>
    <s v="No"/>
    <s v="Table Only"/>
    <s v="Excellent"/>
  </r>
  <r>
    <x v="22"/>
    <x v="9"/>
    <x v="2"/>
    <x v="52"/>
    <n v="2"/>
    <n v="450"/>
    <s v="René Redzepi"/>
    <n v="2003"/>
    <n v="40"/>
    <n v="4.8"/>
    <s v="Prime Rib"/>
    <n v="22"/>
    <x v="1"/>
    <s v="Two Stars"/>
    <s v="Europe"/>
    <x v="1"/>
    <x v="0"/>
    <n v="29"/>
    <x v="0"/>
    <s v="Cash, UPI"/>
    <s v="Chef Special"/>
    <m/>
    <s v="Oliver Brown"/>
    <n v="53947"/>
    <n v="1782"/>
    <n v="37.774900000000002"/>
    <n v="-122.4194"/>
    <s v="Legacy"/>
    <s v="No"/>
    <s v="Table Only"/>
    <s v="Excellent"/>
  </r>
  <r>
    <x v="32"/>
    <x v="48"/>
    <x v="0"/>
    <x v="43"/>
    <n v="2"/>
    <n v="250"/>
    <s v="Oriol Castro"/>
    <n v="2014"/>
    <n v="52"/>
    <n v="4.5999999999999996"/>
    <s v="Margherita"/>
    <n v="11"/>
    <x v="0"/>
    <s v="Two Stars"/>
    <s v="Europe"/>
    <x v="1"/>
    <x v="1"/>
    <n v="55"/>
    <x v="1"/>
    <s v="Cash, UPI"/>
    <s v="Bestselling Dish"/>
    <m/>
    <s v="Emily Clark"/>
    <n v="105483"/>
    <n v="3127"/>
    <n v="43.769599999999997"/>
    <n v="11.255800000000001"/>
    <s v="Established"/>
    <s v="No"/>
    <s v="None"/>
    <s v="Excellent"/>
  </r>
  <r>
    <x v="43"/>
    <x v="59"/>
    <x v="20"/>
    <x v="19"/>
    <n v="0"/>
    <n v="140"/>
    <s v="Jorge Vallejo"/>
    <n v="2012"/>
    <n v="48"/>
    <n v="4.5999999999999996"/>
    <s v="Noodle Bowl"/>
    <n v="13"/>
    <x v="3"/>
    <s v="No Stars"/>
    <s v="North America"/>
    <x v="1"/>
    <x v="1"/>
    <n v="33"/>
    <x v="1"/>
    <s v="UPI, Card"/>
    <s v="Chef Special"/>
    <m/>
    <s v="Amit Sharma"/>
    <n v="110080"/>
    <n v="4267"/>
    <n v="-27.469799999999999"/>
    <n v="153.02510000000001"/>
    <s v="Established"/>
    <s v="No"/>
    <s v="None"/>
    <s v="Excellent"/>
  </r>
  <r>
    <x v="32"/>
    <x v="60"/>
    <x v="21"/>
    <x v="56"/>
    <n v="2"/>
    <n v="250"/>
    <s v="Oriol Castro"/>
    <n v="2014"/>
    <n v="52"/>
    <n v="4.5999999999999996"/>
    <s v="Poutine"/>
    <n v="11"/>
    <x v="0"/>
    <s v="Two Stars"/>
    <s v="Europe"/>
    <x v="1"/>
    <x v="1"/>
    <n v="24"/>
    <x v="1"/>
    <s v="Cash, Card"/>
    <s v="Chef Special"/>
    <m/>
    <s v="Sara Kapoor"/>
    <n v="388554"/>
    <n v="2266"/>
    <n v="45.5017"/>
    <n v="-73.567300000000003"/>
    <s v="Established"/>
    <s v="No"/>
    <s v="None"/>
    <s v="Excellent"/>
  </r>
  <r>
    <x v="47"/>
    <x v="26"/>
    <x v="12"/>
    <x v="57"/>
    <n v="0"/>
    <n v="220"/>
    <s v="Vladimir Mukhin"/>
    <n v="2011"/>
    <n v="50"/>
    <n v="4.5"/>
    <s v="Shepherd’s Pie"/>
    <n v="14"/>
    <x v="2"/>
    <s v="No Stars"/>
    <s v="Europe"/>
    <x v="1"/>
    <x v="1"/>
    <n v="74"/>
    <x v="1"/>
    <s v="Cash, Card"/>
    <s v="Chef Special"/>
    <m/>
    <s v="Sara Kapoor"/>
    <n v="53776"/>
    <n v="4811"/>
    <n v="51.507399999999997"/>
    <n v="-0.1278"/>
    <s v="Established"/>
    <s v="No"/>
    <s v="None"/>
    <s v="Excellent"/>
  </r>
  <r>
    <x v="49"/>
    <x v="40"/>
    <x v="19"/>
    <x v="53"/>
    <n v="0"/>
    <n v="85"/>
    <s v="James Lowe"/>
    <n v="2014"/>
    <n v="38"/>
    <n v="4.5"/>
    <s v="Dal Baati Churma"/>
    <n v="11"/>
    <x v="3"/>
    <s v="No Stars"/>
    <s v="Europe"/>
    <x v="1"/>
    <x v="1"/>
    <n v="20"/>
    <x v="0"/>
    <s v="Cash, UPI"/>
    <s v="Seasonal Special"/>
    <s v="VX60Y88SUBNGH34"/>
    <s v="Lucas Martin"/>
    <n v="285060"/>
    <n v="3863"/>
    <n v="17.385000000000002"/>
    <n v="78.486699999999999"/>
    <s v="Established"/>
    <s v="Yes"/>
    <s v="None"/>
    <s v="Excellent"/>
  </r>
  <r>
    <x v="32"/>
    <x v="43"/>
    <x v="0"/>
    <x v="46"/>
    <n v="2"/>
    <n v="250"/>
    <s v="Oriol Castro"/>
    <n v="2014"/>
    <n v="52"/>
    <n v="4.5999999999999996"/>
    <s v="Spaghetti Carbonara"/>
    <n v="11"/>
    <x v="0"/>
    <s v="Two Stars"/>
    <s v="Europe"/>
    <x v="0"/>
    <x v="1"/>
    <n v="47"/>
    <x v="0"/>
    <s v="Cash, Card"/>
    <s v="Bestselling Dish"/>
    <m/>
    <s v="Arjun Verma"/>
    <n v="178117"/>
    <n v="6212"/>
    <n v="45.464199999999998"/>
    <n v="9.19"/>
    <s v="Established"/>
    <s v="No"/>
    <s v="Online Only"/>
    <s v="Excellent"/>
  </r>
  <r>
    <x v="6"/>
    <x v="35"/>
    <x v="19"/>
    <x v="55"/>
    <n v="3"/>
    <n v="295"/>
    <s v="Eric Ripert"/>
    <n v="1972"/>
    <n v="62"/>
    <n v="4.8"/>
    <s v="Fish Curry"/>
    <n v="53"/>
    <x v="0"/>
    <s v="Three Stars"/>
    <s v="North America"/>
    <x v="1"/>
    <x v="1"/>
    <n v="53"/>
    <x v="0"/>
    <s v="Cash, UPI"/>
    <s v="Chef Special"/>
    <s v="HRHCEPB46PM3N5H"/>
    <s v="Riya Patel"/>
    <n v="214608"/>
    <n v="5978"/>
    <n v="19.076000000000001"/>
    <n v="72.877700000000004"/>
    <s v="Legacy"/>
    <s v="Yes"/>
    <s v="None"/>
    <s v="Excellent"/>
  </r>
  <r>
    <x v="49"/>
    <x v="3"/>
    <x v="3"/>
    <x v="2"/>
    <n v="0"/>
    <n v="85"/>
    <s v="James Lowe"/>
    <n v="2014"/>
    <n v="38"/>
    <n v="4.5"/>
    <s v="Ratatouille"/>
    <n v="11"/>
    <x v="3"/>
    <s v="No Stars"/>
    <s v="Europe"/>
    <x v="0"/>
    <x v="1"/>
    <n v="50"/>
    <x v="1"/>
    <s v="UPI, Card"/>
    <s v="Chef Special"/>
    <m/>
    <s v="Haruto Tanaka"/>
    <n v="10806"/>
    <n v="7639"/>
    <n v="48.8566"/>
    <n v="2.3521999999999998"/>
    <s v="Established"/>
    <s v="No"/>
    <s v="Online Only"/>
    <s v="Excellent"/>
  </r>
  <r>
    <x v="12"/>
    <x v="50"/>
    <x v="3"/>
    <x v="49"/>
    <n v="3"/>
    <n v="310"/>
    <s v="Heinz Beck"/>
    <n v="1994"/>
    <n v="50"/>
    <n v="4.8"/>
    <s v="Macarons"/>
    <n v="31"/>
    <x v="0"/>
    <s v="Three Stars"/>
    <s v="Europe"/>
    <x v="1"/>
    <x v="0"/>
    <n v="69"/>
    <x v="1"/>
    <s v="All Methods Accepted"/>
    <s v="Bestselling Dish"/>
    <m/>
    <s v="Amit Sharma"/>
    <n v="127463"/>
    <n v="2918"/>
    <n v="45.764000000000003"/>
    <n v="4.8357000000000001"/>
    <s v="Legacy"/>
    <s v="No"/>
    <s v="Table Only"/>
    <s v="Excellent"/>
  </r>
  <r>
    <x v="25"/>
    <x v="37"/>
    <x v="19"/>
    <x v="53"/>
    <n v="2"/>
    <n v="245"/>
    <s v="Tim Raue"/>
    <n v="2010"/>
    <n v="48"/>
    <n v="4.7"/>
    <s v="Gatte ki Sabzi"/>
    <n v="15"/>
    <x v="2"/>
    <s v="Two Stars"/>
    <s v="Europe"/>
    <x v="0"/>
    <x v="1"/>
    <n v="59"/>
    <x v="1"/>
    <s v="Cash, UPI"/>
    <s v="Bestselling Dish"/>
    <s v="FXK7ETSIAOYBG8T"/>
    <s v="Oliver Brown"/>
    <n v="369732"/>
    <n v="6817"/>
    <n v="12.9716"/>
    <n v="77.5946"/>
    <s v="Legacy"/>
    <s v="Yes"/>
    <s v="Online Only"/>
    <s v="Excellent"/>
  </r>
  <r>
    <x v="1"/>
    <x v="38"/>
    <x v="19"/>
    <x v="39"/>
    <n v="3"/>
    <n v="320"/>
    <s v="Julien Royer"/>
    <n v="2008"/>
    <n v="32"/>
    <n v="4.9000000000000004"/>
    <s v="Biryani"/>
    <n v="17"/>
    <x v="0"/>
    <s v="Three Stars"/>
    <s v="Asia"/>
    <x v="0"/>
    <x v="0"/>
    <n v="50"/>
    <x v="1"/>
    <s v="Cash, Card"/>
    <s v="Seasonal Special"/>
    <s v="C97YMRL4SB2VENW"/>
    <s v="Sara Kapoor"/>
    <n v="421850"/>
    <n v="861"/>
    <n v="13.082700000000001"/>
    <n v="80.270700000000005"/>
    <s v="Legacy"/>
    <s v="Yes"/>
    <s v="Online + Table"/>
    <s v="Excellent"/>
  </r>
  <r>
    <x v="29"/>
    <x v="42"/>
    <x v="19"/>
    <x v="39"/>
    <n v="2"/>
    <n v="285"/>
    <s v="Sean Gray"/>
    <n v="2008"/>
    <n v="12"/>
    <n v="4.7"/>
    <s v="Nihari"/>
    <n v="17"/>
    <x v="0"/>
    <s v="Two Stars"/>
    <s v="North America"/>
    <x v="0"/>
    <x v="1"/>
    <n v="30"/>
    <x v="1"/>
    <s v="Cash, Card"/>
    <s v="Chef Special"/>
    <s v="VE50U33R0M9O8V1"/>
    <s v="Francesco Rossi"/>
    <n v="118067"/>
    <n v="870"/>
    <n v="23.022500000000001"/>
    <n v="72.571399999999997"/>
    <s v="Legacy"/>
    <s v="Yes"/>
    <s v="Online Only"/>
    <s v="Excellent"/>
  </r>
  <r>
    <x v="45"/>
    <x v="45"/>
    <x v="2"/>
    <x v="42"/>
    <n v="0"/>
    <n v="145"/>
    <s v="Rodolfo Guzmán"/>
    <n v="2006"/>
    <n v="40"/>
    <n v="4.5999999999999996"/>
    <s v="Burrito"/>
    <n v="19"/>
    <x v="3"/>
    <s v="No Stars"/>
    <s v="South America"/>
    <x v="0"/>
    <x v="1"/>
    <n v="41"/>
    <x v="1"/>
    <s v="All Methods Accepted"/>
    <s v="Bestselling Dish"/>
    <m/>
    <s v="Riya Patel"/>
    <n v="52506"/>
    <n v="4111"/>
    <n v="29.760400000000001"/>
    <n v="-95.369799999999998"/>
    <s v="Legacy"/>
    <s v="No"/>
    <s v="Online Only"/>
    <s v="Excellent"/>
  </r>
  <r>
    <x v="35"/>
    <x v="40"/>
    <x v="19"/>
    <x v="53"/>
    <n v="1"/>
    <n v="210"/>
    <s v="Victor Arguinzoniz"/>
    <n v="1990"/>
    <n v="30"/>
    <n v="4.7"/>
    <s v="Gatte ki Sabzi"/>
    <n v="35"/>
    <x v="2"/>
    <s v="One Star"/>
    <s v="Europe"/>
    <x v="1"/>
    <x v="1"/>
    <n v="40"/>
    <x v="0"/>
    <s v="UPI, Card"/>
    <s v="Customer Choice"/>
    <s v="R2GES5HYQ2D8S4K"/>
    <s v="John Smith"/>
    <n v="33317"/>
    <n v="5064"/>
    <n v="17.385000000000002"/>
    <n v="78.486699999999999"/>
    <s v="Legacy"/>
    <s v="Yes"/>
    <s v="None"/>
    <s v="Excellent"/>
  </r>
  <r>
    <x v="42"/>
    <x v="47"/>
    <x v="3"/>
    <x v="9"/>
    <n v="0"/>
    <n v="195"/>
    <s v="Gaggan Anand"/>
    <n v="2017"/>
    <n v="14"/>
    <n v="4.5999999999999996"/>
    <s v="Truffle Risotto"/>
    <n v="8"/>
    <x v="2"/>
    <s v="No Stars"/>
    <s v="Asia"/>
    <x v="0"/>
    <x v="1"/>
    <n v="44"/>
    <x v="1"/>
    <s v="UPI, Card"/>
    <s v="Customer Choice"/>
    <m/>
    <s v="John Smith"/>
    <n v="118491"/>
    <n v="3700"/>
    <n v="43.7102"/>
    <n v="7.2619999999999996"/>
    <s v="Established"/>
    <s v="No"/>
    <s v="Online Only"/>
    <s v="Excellent"/>
  </r>
  <r>
    <x v="32"/>
    <x v="45"/>
    <x v="2"/>
    <x v="42"/>
    <n v="2"/>
    <n v="250"/>
    <s v="Oriol Castro"/>
    <n v="2014"/>
    <n v="52"/>
    <n v="4.5999999999999996"/>
    <s v="Tacos"/>
    <n v="11"/>
    <x v="0"/>
    <s v="Two Stars"/>
    <s v="Europe"/>
    <x v="1"/>
    <x v="0"/>
    <n v="66"/>
    <x v="0"/>
    <s v="UPI, Card"/>
    <s v="Customer Choice"/>
    <m/>
    <s v="Francesco Rossi"/>
    <n v="480890"/>
    <n v="822"/>
    <n v="29.760400000000001"/>
    <n v="-95.369799999999998"/>
    <s v="Established"/>
    <s v="No"/>
    <s v="Table Only"/>
    <s v="Excellent"/>
  </r>
  <r>
    <x v="36"/>
    <x v="38"/>
    <x v="19"/>
    <x v="55"/>
    <n v="1"/>
    <n v="165"/>
    <s v="Isaac McHale"/>
    <n v="2013"/>
    <n v="40"/>
    <n v="4.5999999999999996"/>
    <s v="Rasgulla"/>
    <n v="12"/>
    <x v="2"/>
    <s v="One Star"/>
    <s v="Europe"/>
    <x v="0"/>
    <x v="1"/>
    <n v="71"/>
    <x v="1"/>
    <s v="Cash, UPI"/>
    <s v="Customer Choice"/>
    <s v="OYV2LUPIEWT9WFS"/>
    <s v="John Smith"/>
    <n v="145861"/>
    <n v="4737"/>
    <n v="13.082700000000001"/>
    <n v="80.270700000000005"/>
    <s v="Established"/>
    <s v="Yes"/>
    <s v="Online Only"/>
    <s v="Excellent"/>
  </r>
  <r>
    <x v="0"/>
    <x v="52"/>
    <x v="12"/>
    <x v="57"/>
    <n v="3"/>
    <n v="320"/>
    <s v="Massimo Bottura"/>
    <n v="1995"/>
    <n v="28"/>
    <n v="4.9000000000000004"/>
    <s v="Fish and Chips"/>
    <n v="30"/>
    <x v="0"/>
    <s v="Three Stars"/>
    <s v="Europe"/>
    <x v="1"/>
    <x v="0"/>
    <n v="22"/>
    <x v="1"/>
    <s v="Cash, Card"/>
    <s v="Bestselling Dish"/>
    <m/>
    <s v="Oliver Brown"/>
    <n v="117466"/>
    <n v="7676"/>
    <n v="53.800800000000002"/>
    <n v="-1.5490999999999999"/>
    <s v="Legacy"/>
    <s v="No"/>
    <s v="Table Only"/>
    <s v="Excellent"/>
  </r>
  <r>
    <x v="17"/>
    <x v="45"/>
    <x v="2"/>
    <x v="42"/>
    <n v="3"/>
    <n v="365"/>
    <s v="Daniel Humm"/>
    <n v="1998"/>
    <n v="80"/>
    <n v="4.7"/>
    <s v="Tacos"/>
    <n v="27"/>
    <x v="0"/>
    <s v="Three Stars"/>
    <s v="North America"/>
    <x v="0"/>
    <x v="1"/>
    <n v="24"/>
    <x v="1"/>
    <s v="Cash, UPI"/>
    <s v="Customer Choice"/>
    <m/>
    <s v="Francesco Rossi"/>
    <n v="377436"/>
    <n v="1878"/>
    <n v="29.760400000000001"/>
    <n v="-95.369799999999998"/>
    <s v="Legacy"/>
    <s v="No"/>
    <s v="Online Only"/>
    <s v="Excellent"/>
  </r>
  <r>
    <x v="5"/>
    <x v="14"/>
    <x v="2"/>
    <x v="50"/>
    <n v="3"/>
    <n v="380"/>
    <s v="Björn Frantzén"/>
    <n v="2008"/>
    <n v="23"/>
    <n v="4.8"/>
    <s v="BBQ Wings"/>
    <n v="17"/>
    <x v="0"/>
    <s v="Three Stars"/>
    <s v="Europe"/>
    <x v="1"/>
    <x v="0"/>
    <n v="29"/>
    <x v="0"/>
    <s v="Cash, UPI"/>
    <s v="Seasonal Special"/>
    <m/>
    <s v="Francesco Rossi"/>
    <n v="106460"/>
    <n v="1033"/>
    <n v="41.878100000000003"/>
    <n v="-87.629800000000003"/>
    <s v="Legacy"/>
    <s v="No"/>
    <s v="Table Only"/>
    <s v="Excellent"/>
  </r>
  <r>
    <x v="17"/>
    <x v="45"/>
    <x v="2"/>
    <x v="44"/>
    <n v="3"/>
    <n v="365"/>
    <s v="Daniel Humm"/>
    <n v="1998"/>
    <n v="80"/>
    <n v="4.7"/>
    <s v="Lobster Roll"/>
    <n v="27"/>
    <x v="0"/>
    <s v="Three Stars"/>
    <s v="North America"/>
    <x v="0"/>
    <x v="0"/>
    <n v="71"/>
    <x v="0"/>
    <s v="All Methods Accepted"/>
    <s v="Seasonal Special"/>
    <m/>
    <s v="Arjun Verma"/>
    <n v="31746"/>
    <n v="2700"/>
    <n v="29.760400000000001"/>
    <n v="-95.369799999999998"/>
    <s v="Legacy"/>
    <s v="No"/>
    <s v="Online + Table"/>
    <s v="Excellent"/>
  </r>
  <r>
    <x v="17"/>
    <x v="9"/>
    <x v="2"/>
    <x v="44"/>
    <n v="3"/>
    <n v="365"/>
    <s v="Daniel Humm"/>
    <n v="1998"/>
    <n v="80"/>
    <n v="4.7"/>
    <s v="Grilled Salmon"/>
    <n v="27"/>
    <x v="0"/>
    <s v="Three Stars"/>
    <s v="North America"/>
    <x v="1"/>
    <x v="1"/>
    <n v="46"/>
    <x v="0"/>
    <s v="Cash, Card"/>
    <s v="Chef Special"/>
    <m/>
    <s v="Sara Kapoor"/>
    <n v="148550"/>
    <n v="6966"/>
    <n v="37.774900000000002"/>
    <n v="-122.4194"/>
    <s v="Legacy"/>
    <s v="No"/>
    <s v="None"/>
    <s v="Excellent"/>
  </r>
  <r>
    <x v="6"/>
    <x v="42"/>
    <x v="19"/>
    <x v="41"/>
    <n v="3"/>
    <n v="295"/>
    <s v="Eric Ripert"/>
    <n v="1972"/>
    <n v="62"/>
    <n v="4.8"/>
    <s v="Dhokla"/>
    <n v="53"/>
    <x v="0"/>
    <s v="Three Stars"/>
    <s v="North America"/>
    <x v="1"/>
    <x v="0"/>
    <n v="37"/>
    <x v="1"/>
    <s v="Cash, UPI"/>
    <s v="Customer Choice"/>
    <s v="BH7Q37RLUDEOLCT"/>
    <s v="John Smith"/>
    <n v="325318"/>
    <n v="4122"/>
    <n v="23.022500000000001"/>
    <n v="72.571399999999997"/>
    <s v="Legacy"/>
    <s v="Yes"/>
    <s v="Table Only"/>
    <s v="Excellent"/>
  </r>
  <r>
    <x v="19"/>
    <x v="55"/>
    <x v="19"/>
    <x v="55"/>
    <n v="3"/>
    <n v="290"/>
    <s v="Massimiliano Alajmo"/>
    <n v="1981"/>
    <n v="50"/>
    <n v="4.7"/>
    <s v="Rasgulla"/>
    <n v="44"/>
    <x v="0"/>
    <s v="Three Stars"/>
    <s v="Europe"/>
    <x v="0"/>
    <x v="1"/>
    <n v="27"/>
    <x v="0"/>
    <s v="Cash, Card"/>
    <s v="Chef Special"/>
    <s v="SE4IGO1PRHJQJCX"/>
    <s v="Sara Kapoor"/>
    <n v="11394"/>
    <n v="1038"/>
    <n v="22.7196"/>
    <n v="75.857699999999994"/>
    <s v="Legacy"/>
    <s v="Yes"/>
    <s v="Online Only"/>
    <s v="Excellent"/>
  </r>
  <r>
    <x v="13"/>
    <x v="42"/>
    <x v="19"/>
    <x v="40"/>
    <n v="3"/>
    <n v="270"/>
    <s v="Quique Dacosta"/>
    <n v="1989"/>
    <n v="48"/>
    <n v="4.8"/>
    <s v="Masala Dosa"/>
    <n v="36"/>
    <x v="0"/>
    <s v="Three Stars"/>
    <s v="Europe"/>
    <x v="1"/>
    <x v="1"/>
    <n v="42"/>
    <x v="0"/>
    <s v="Cash, Card"/>
    <s v="Chef Special"/>
    <s v="CTDLJEFW4TCMVF5"/>
    <s v="Arjun Verma"/>
    <n v="14274"/>
    <n v="7883"/>
    <n v="23.022500000000001"/>
    <n v="72.571399999999997"/>
    <s v="Legacy"/>
    <s v="Yes"/>
    <s v="None"/>
    <s v="Excellent"/>
  </r>
  <r>
    <x v="49"/>
    <x v="37"/>
    <x v="19"/>
    <x v="37"/>
    <n v="0"/>
    <n v="85"/>
    <s v="James Lowe"/>
    <n v="2014"/>
    <n v="38"/>
    <n v="4.5"/>
    <s v="Chole Kulche"/>
    <n v="11"/>
    <x v="3"/>
    <s v="No Stars"/>
    <s v="Europe"/>
    <x v="0"/>
    <x v="1"/>
    <n v="27"/>
    <x v="0"/>
    <s v="Cash, UPI"/>
    <s v="Chef Special"/>
    <s v="GF2OJV27GK27884"/>
    <s v="Haruto Tanaka"/>
    <n v="81367"/>
    <n v="4855"/>
    <n v="12.9716"/>
    <n v="77.5946"/>
    <s v="Established"/>
    <s v="Yes"/>
    <s v="Online Only"/>
    <s v="Excellent"/>
  </r>
  <r>
    <x v="37"/>
    <x v="57"/>
    <x v="21"/>
    <x v="59"/>
    <n v="1"/>
    <n v="165"/>
    <s v="Dave Pynt"/>
    <n v="2013"/>
    <n v="26"/>
    <n v="4.5999999999999996"/>
    <s v="Tourtière"/>
    <n v="12"/>
    <x v="2"/>
    <s v="One Star"/>
    <s v="Asia"/>
    <x v="0"/>
    <x v="1"/>
    <n v="34"/>
    <x v="1"/>
    <s v="Cash, Card"/>
    <s v="Bestselling Dish"/>
    <m/>
    <s v="Haruto Tanaka"/>
    <n v="240883"/>
    <n v="977"/>
    <n v="43.653199999999998"/>
    <n v="-79.383200000000002"/>
    <s v="Established"/>
    <s v="No"/>
    <s v="Online Only"/>
    <s v="Excellent"/>
  </r>
  <r>
    <x v="6"/>
    <x v="54"/>
    <x v="19"/>
    <x v="36"/>
    <n v="3"/>
    <n v="295"/>
    <s v="Eric Ripert"/>
    <n v="1972"/>
    <n v="62"/>
    <n v="4.8"/>
    <s v="Truffle Naan"/>
    <n v="53"/>
    <x v="0"/>
    <s v="Three Stars"/>
    <s v="North America"/>
    <x v="0"/>
    <x v="0"/>
    <n v="66"/>
    <x v="0"/>
    <s v="Cash, UPI"/>
    <s v="Customer Choice"/>
    <s v="JJ1UT2N0RVVGCMP"/>
    <s v="John Smith"/>
    <n v="80520"/>
    <n v="1330"/>
    <n v="26.912400000000002"/>
    <n v="75.787300000000002"/>
    <s v="Legacy"/>
    <s v="Yes"/>
    <s v="Online + Table"/>
    <s v="Excellent"/>
  </r>
  <r>
    <x v="25"/>
    <x v="18"/>
    <x v="8"/>
    <x v="51"/>
    <n v="2"/>
    <n v="245"/>
    <s v="Tim Raue"/>
    <n v="2010"/>
    <n v="48"/>
    <n v="4.7"/>
    <s v="Teriyaki Steak"/>
    <n v="15"/>
    <x v="2"/>
    <s v="Two Stars"/>
    <s v="Europe"/>
    <x v="1"/>
    <x v="0"/>
    <n v="30"/>
    <x v="0"/>
    <s v="Cash, UPI"/>
    <s v="Chef Special"/>
    <m/>
    <s v="Sara Kapoor"/>
    <n v="125967"/>
    <n v="6478"/>
    <n v="35.689500000000002"/>
    <n v="139.6917"/>
    <s v="Legacy"/>
    <s v="No"/>
    <s v="Table Only"/>
    <s v="Excellent"/>
  </r>
  <r>
    <x v="41"/>
    <x v="52"/>
    <x v="12"/>
    <x v="57"/>
    <n v="0"/>
    <n v="155"/>
    <s v="Enrique Olvera"/>
    <n v="2000"/>
    <n v="55"/>
    <n v="4.7"/>
    <s v="Shepherd’s Pie"/>
    <n v="25"/>
    <x v="2"/>
    <s v="No Stars"/>
    <s v="North America"/>
    <x v="1"/>
    <x v="1"/>
    <n v="25"/>
    <x v="0"/>
    <s v="Cash, UPI"/>
    <s v="Bestselling Dish"/>
    <m/>
    <s v="Haruto Tanaka"/>
    <n v="128202"/>
    <n v="7545"/>
    <n v="53.800800000000002"/>
    <n v="-1.5490999999999999"/>
    <s v="Legacy"/>
    <s v="No"/>
    <s v="None"/>
    <s v="Excellent"/>
  </r>
  <r>
    <x v="8"/>
    <x v="43"/>
    <x v="0"/>
    <x v="46"/>
    <n v="3"/>
    <n v="295"/>
    <s v="Juan Mari Arzak"/>
    <n v="1897"/>
    <n v="50"/>
    <n v="4.8"/>
    <s v="Spaghetti Carbonara"/>
    <n v="128"/>
    <x v="0"/>
    <s v="Three Stars"/>
    <s v="Europe"/>
    <x v="0"/>
    <x v="0"/>
    <n v="47"/>
    <x v="1"/>
    <s v="Cash, Card"/>
    <s v="Bestselling Dish"/>
    <m/>
    <s v="John Smith"/>
    <n v="1982"/>
    <n v="348"/>
    <n v="45.464199999999998"/>
    <n v="9.19"/>
    <s v="Legacy"/>
    <s v="No"/>
    <s v="Online + Table"/>
    <s v="Excellent"/>
  </r>
  <r>
    <x v="33"/>
    <x v="40"/>
    <x v="19"/>
    <x v="39"/>
    <n v="2"/>
    <n v="275"/>
    <s v="Andoni Luis Aduriz"/>
    <n v="1998"/>
    <n v="20"/>
    <n v="4.5999999999999996"/>
    <s v="Korma"/>
    <n v="27"/>
    <x v="0"/>
    <s v="Two Stars"/>
    <s v="Europe"/>
    <x v="1"/>
    <x v="0"/>
    <n v="38"/>
    <x v="0"/>
    <s v="Cash, UPI"/>
    <s v="Bestselling Dish"/>
    <s v="CC7P59GDT7DY893"/>
    <s v="Lucas Martin"/>
    <n v="335409"/>
    <n v="2688"/>
    <n v="17.385000000000002"/>
    <n v="78.486699999999999"/>
    <s v="Legacy"/>
    <s v="Yes"/>
    <s v="Table Only"/>
    <s v="Excellent"/>
  </r>
  <r>
    <x v="34"/>
    <x v="50"/>
    <x v="3"/>
    <x v="49"/>
    <n v="2"/>
    <n v="550"/>
    <s v="Rasmus Munk"/>
    <n v="2015"/>
    <n v="50"/>
    <n v="4.5"/>
    <s v="Macarons"/>
    <n v="10"/>
    <x v="1"/>
    <s v="Two Stars"/>
    <s v="Europe"/>
    <x v="0"/>
    <x v="0"/>
    <n v="23"/>
    <x v="1"/>
    <s v="All Methods Accepted"/>
    <s v="Bestselling Dish"/>
    <m/>
    <s v="Riya Patel"/>
    <n v="131346"/>
    <n v="4527"/>
    <n v="45.764000000000003"/>
    <n v="4.8357000000000001"/>
    <s v="Established"/>
    <s v="No"/>
    <s v="Online + Table"/>
    <s v="Excellent"/>
  </r>
  <r>
    <x v="38"/>
    <x v="39"/>
    <x v="19"/>
    <x v="39"/>
    <n v="1"/>
    <n v="95"/>
    <s v="Bertrand Grébaut"/>
    <n v="2011"/>
    <n v="28"/>
    <n v="4.5"/>
    <s v="Korma"/>
    <n v="14"/>
    <x v="3"/>
    <s v="One Star"/>
    <s v="Europe"/>
    <x v="1"/>
    <x v="1"/>
    <n v="29"/>
    <x v="1"/>
    <s v="Cash, Card"/>
    <s v="Bestselling Dish"/>
    <s v="O7BUKDZ547KL395"/>
    <s v="Arjun Verma"/>
    <n v="96515"/>
    <n v="2829"/>
    <n v="18.520399999999999"/>
    <n v="73.856700000000004"/>
    <s v="Established"/>
    <s v="Yes"/>
    <s v="None"/>
    <s v="Excellent"/>
  </r>
  <r>
    <x v="46"/>
    <x v="18"/>
    <x v="8"/>
    <x v="45"/>
    <n v="0"/>
    <n v="285"/>
    <s v="Dan Barber"/>
    <n v="2004"/>
    <n v="70"/>
    <n v="4.5999999999999996"/>
    <s v="Shoyu Ramen"/>
    <n v="21"/>
    <x v="0"/>
    <s v="No Stars"/>
    <s v="North America"/>
    <x v="1"/>
    <x v="1"/>
    <n v="68"/>
    <x v="1"/>
    <s v="All Methods Accepted"/>
    <s v="Bestselling Dish"/>
    <m/>
    <s v="Amit Sharma"/>
    <n v="128068"/>
    <n v="1924"/>
    <n v="35.689500000000002"/>
    <n v="139.6917"/>
    <s v="Legacy"/>
    <s v="No"/>
    <s v="None"/>
    <s v="Excellent"/>
  </r>
  <r>
    <x v="18"/>
    <x v="26"/>
    <x v="12"/>
    <x v="54"/>
    <n v="3"/>
    <n v="385"/>
    <s v="Grant Achatz"/>
    <n v="2005"/>
    <n v="64"/>
    <n v="4.7"/>
    <s v="Chicken Tikka Pizza"/>
    <n v="20"/>
    <x v="0"/>
    <s v="Three Stars"/>
    <s v="North America"/>
    <x v="0"/>
    <x v="1"/>
    <n v="48"/>
    <x v="1"/>
    <s v="Cash, Card"/>
    <s v="Bestselling Dish"/>
    <m/>
    <s v="Haruto Tanaka"/>
    <n v="433427"/>
    <n v="7169"/>
    <n v="51.507399999999997"/>
    <n v="-0.1278"/>
    <s v="Legacy"/>
    <s v="No"/>
    <s v="Online Only"/>
    <s v="Excellent"/>
  </r>
  <r>
    <x v="1"/>
    <x v="53"/>
    <x v="8"/>
    <x v="48"/>
    <n v="3"/>
    <n v="320"/>
    <s v="Julien Royer"/>
    <n v="2008"/>
    <n v="32"/>
    <n v="4.9000000000000004"/>
    <s v="Salmon Nigiri"/>
    <n v="17"/>
    <x v="0"/>
    <s v="Three Stars"/>
    <s v="Asia"/>
    <x v="0"/>
    <x v="0"/>
    <n v="49"/>
    <x v="1"/>
    <s v="All Methods Accepted"/>
    <s v="Bestselling Dish"/>
    <m/>
    <s v="Amit Sharma"/>
    <n v="189770"/>
    <n v="7192"/>
    <n v="34.6937"/>
    <n v="135.50229999999999"/>
    <s v="Legacy"/>
    <s v="No"/>
    <s v="Online + Table"/>
    <s v="Excellent"/>
  </r>
  <r>
    <x v="35"/>
    <x v="10"/>
    <x v="0"/>
    <x v="7"/>
    <n v="1"/>
    <n v="210"/>
    <s v="Victor Arguinzoniz"/>
    <n v="1990"/>
    <n v="30"/>
    <n v="4.7"/>
    <s v="Lasagna"/>
    <n v="35"/>
    <x v="2"/>
    <s v="One Star"/>
    <s v="Europe"/>
    <x v="0"/>
    <x v="1"/>
    <n v="30"/>
    <x v="1"/>
    <s v="All Methods Accepted"/>
    <s v="Chef Special"/>
    <m/>
    <s v="Haruto Tanaka"/>
    <n v="181340"/>
    <n v="4977"/>
    <n v="41.902799999999999"/>
    <n v="12.4964"/>
    <s v="Legacy"/>
    <s v="No"/>
    <s v="Online Only"/>
    <s v="Excellent"/>
  </r>
  <r>
    <x v="16"/>
    <x v="6"/>
    <x v="2"/>
    <x v="42"/>
    <n v="3"/>
    <n v="420"/>
    <s v="Rasmus Kofoed"/>
    <n v="2007"/>
    <n v="40"/>
    <n v="4.7"/>
    <s v="Tacos"/>
    <n v="18"/>
    <x v="1"/>
    <s v="Three Stars"/>
    <s v="Europe"/>
    <x v="1"/>
    <x v="0"/>
    <n v="57"/>
    <x v="0"/>
    <s v="UPI, Card"/>
    <s v="Chef Special"/>
    <m/>
    <s v="Arjun Verma"/>
    <n v="341111"/>
    <n v="2953"/>
    <n v="40.712800000000001"/>
    <n v="-74.006"/>
    <s v="Legacy"/>
    <s v="No"/>
    <s v="Table Only"/>
    <s v="Excellent"/>
  </r>
  <r>
    <x v="29"/>
    <x v="36"/>
    <x v="19"/>
    <x v="39"/>
    <n v="2"/>
    <n v="285"/>
    <s v="Sean Gray"/>
    <n v="2008"/>
    <n v="12"/>
    <n v="4.7"/>
    <s v="Biryani"/>
    <n v="17"/>
    <x v="0"/>
    <s v="Two Stars"/>
    <s v="North America"/>
    <x v="1"/>
    <x v="0"/>
    <n v="53"/>
    <x v="0"/>
    <s v="All Methods Accepted"/>
    <s v="Bestselling Dish"/>
    <s v="P4RPH1BCCFRGB58"/>
    <s v="Arjun Verma"/>
    <n v="172115"/>
    <n v="3757"/>
    <n v="22.572600000000001"/>
    <n v="88.363900000000001"/>
    <s v="Legacy"/>
    <s v="Yes"/>
    <s v="Table Only"/>
    <s v="Excellent"/>
  </r>
  <r>
    <x v="12"/>
    <x v="53"/>
    <x v="8"/>
    <x v="51"/>
    <n v="3"/>
    <n v="310"/>
    <s v="Heinz Beck"/>
    <n v="1994"/>
    <n v="50"/>
    <n v="4.8"/>
    <s v="Teriyaki Steak"/>
    <n v="31"/>
    <x v="0"/>
    <s v="Three Stars"/>
    <s v="Europe"/>
    <x v="0"/>
    <x v="1"/>
    <n v="32"/>
    <x v="1"/>
    <s v="Cash, UPI"/>
    <s v="Customer Choice"/>
    <m/>
    <s v="John Smith"/>
    <n v="93079"/>
    <n v="7252"/>
    <n v="34.6937"/>
    <n v="135.50229999999999"/>
    <s v="Legacy"/>
    <s v="No"/>
    <s v="Online Only"/>
    <s v="Excellent"/>
  </r>
  <r>
    <x v="10"/>
    <x v="58"/>
    <x v="12"/>
    <x v="54"/>
    <n v="3"/>
    <n v="298"/>
    <s v="Corey Lee"/>
    <n v="2010"/>
    <n v="56"/>
    <n v="4.8"/>
    <s v="Chicken Tikka Pizza"/>
    <n v="15"/>
    <x v="0"/>
    <s v="Three Stars"/>
    <s v="North America"/>
    <x v="1"/>
    <x v="1"/>
    <n v="63"/>
    <x v="1"/>
    <s v="UPI, Card"/>
    <s v="Chef Special"/>
    <m/>
    <s v="Arjun Verma"/>
    <n v="189271"/>
    <n v="3685"/>
    <n v="52.486199999999997"/>
    <n v="-1.8904000000000001"/>
    <s v="Legacy"/>
    <s v="No"/>
    <s v="None"/>
    <s v="Excellent"/>
  </r>
  <r>
    <x v="28"/>
    <x v="14"/>
    <x v="2"/>
    <x v="52"/>
    <n v="2"/>
    <n v="265"/>
    <s v="Heinz Reitbauer"/>
    <n v="2005"/>
    <n v="60"/>
    <n v="4.7"/>
    <s v="Grilled Steak"/>
    <n v="20"/>
    <x v="0"/>
    <s v="Two Stars"/>
    <s v="Europe"/>
    <x v="1"/>
    <x v="1"/>
    <n v="43"/>
    <x v="1"/>
    <s v="Cash, UPI"/>
    <s v="Seasonal Special"/>
    <m/>
    <s v="Riya Patel"/>
    <n v="421420"/>
    <n v="2168"/>
    <n v="41.878100000000003"/>
    <n v="-87.629800000000003"/>
    <s v="Legacy"/>
    <s v="No"/>
    <s v="None"/>
    <s v="Excellent"/>
  </r>
  <r>
    <x v="3"/>
    <x v="10"/>
    <x v="0"/>
    <x v="46"/>
    <n v="3"/>
    <n v="425"/>
    <s v="Alain Passard"/>
    <n v="1986"/>
    <n v="40"/>
    <n v="4.9000000000000004"/>
    <s v="Spaghetti Carbonara"/>
    <n v="39"/>
    <x v="1"/>
    <s v="Three Stars"/>
    <s v="Europe"/>
    <x v="1"/>
    <x v="1"/>
    <n v="42"/>
    <x v="0"/>
    <s v="All Methods Accepted"/>
    <s v="Customer Choice"/>
    <m/>
    <s v="Arjun Verma"/>
    <n v="142063"/>
    <n v="4518"/>
    <n v="41.902799999999999"/>
    <n v="12.4964"/>
    <s v="Legacy"/>
    <s v="No"/>
    <s v="None"/>
    <s v="Excellent"/>
  </r>
  <r>
    <x v="31"/>
    <x v="54"/>
    <x v="19"/>
    <x v="36"/>
    <n v="2"/>
    <n v="245"/>
    <s v="Richard Ekkebus"/>
    <n v="2005"/>
    <n v="46"/>
    <n v="4.7"/>
    <s v="Truffle Naan"/>
    <n v="20"/>
    <x v="2"/>
    <s v="Two Stars"/>
    <s v="Asia"/>
    <x v="0"/>
    <x v="1"/>
    <n v="52"/>
    <x v="0"/>
    <s v="UPI, Card"/>
    <s v="Customer Choice"/>
    <s v="G7EYG0M02E55JC7"/>
    <s v="Sara Kapoor"/>
    <n v="334521"/>
    <n v="6713"/>
    <n v="26.912400000000002"/>
    <n v="75.787300000000002"/>
    <s v="Legacy"/>
    <s v="Yes"/>
    <s v="Online Only"/>
    <s v="Excellent"/>
  </r>
  <r>
    <x v="32"/>
    <x v="54"/>
    <x v="19"/>
    <x v="39"/>
    <n v="2"/>
    <n v="250"/>
    <s v="Oriol Castro"/>
    <n v="2014"/>
    <n v="52"/>
    <n v="4.5999999999999996"/>
    <s v="Biryani"/>
    <n v="11"/>
    <x v="0"/>
    <s v="Two Stars"/>
    <s v="Europe"/>
    <x v="1"/>
    <x v="0"/>
    <n v="35"/>
    <x v="1"/>
    <s v="Cash, UPI"/>
    <s v="Bestselling Dish"/>
    <s v="AUJOLNSN4860987"/>
    <s v="Lucas Martin"/>
    <n v="407067"/>
    <n v="2671"/>
    <n v="26.912400000000002"/>
    <n v="75.787300000000002"/>
    <s v="Established"/>
    <s v="Yes"/>
    <s v="Table Only"/>
    <s v="Excellent"/>
  </r>
  <r>
    <x v="12"/>
    <x v="51"/>
    <x v="2"/>
    <x v="44"/>
    <n v="3"/>
    <n v="310"/>
    <s v="Heinz Beck"/>
    <n v="1994"/>
    <n v="50"/>
    <n v="4.8"/>
    <s v="Grilled Salmon"/>
    <n v="31"/>
    <x v="0"/>
    <s v="Three Stars"/>
    <s v="Europe"/>
    <x v="1"/>
    <x v="1"/>
    <n v="64"/>
    <x v="0"/>
    <s v="UPI, Card"/>
    <s v="Bestselling Dish"/>
    <m/>
    <s v="John Smith"/>
    <n v="311818"/>
    <n v="5661"/>
    <n v="34.052199999999999"/>
    <n v="-118.2437"/>
    <s v="Legacy"/>
    <s v="No"/>
    <s v="None"/>
    <s v="Excellent"/>
  </r>
  <r>
    <x v="7"/>
    <x v="10"/>
    <x v="0"/>
    <x v="46"/>
    <n v="3"/>
    <n v="310"/>
    <s v="Enrico Crippa"/>
    <n v="2005"/>
    <n v="35"/>
    <n v="4.8"/>
    <s v="Spaghetti Carbonara"/>
    <n v="20"/>
    <x v="0"/>
    <s v="Three Stars"/>
    <s v="Europe"/>
    <x v="1"/>
    <x v="1"/>
    <n v="22"/>
    <x v="1"/>
    <s v="All Methods Accepted"/>
    <s v="Customer Choice"/>
    <m/>
    <s v="Oliver Brown"/>
    <n v="409109"/>
    <n v="7755"/>
    <n v="41.902799999999999"/>
    <n v="12.4964"/>
    <s v="Legacy"/>
    <s v="No"/>
    <s v="None"/>
    <s v="Excellent"/>
  </r>
  <r>
    <x v="22"/>
    <x v="53"/>
    <x v="8"/>
    <x v="45"/>
    <n v="2"/>
    <n v="450"/>
    <s v="René Redzepi"/>
    <n v="2003"/>
    <n v="40"/>
    <n v="4.8"/>
    <s v="Shoyu Ramen"/>
    <n v="22"/>
    <x v="1"/>
    <s v="Two Stars"/>
    <s v="Europe"/>
    <x v="0"/>
    <x v="1"/>
    <n v="63"/>
    <x v="1"/>
    <s v="All Methods Accepted"/>
    <s v="Bestselling Dish"/>
    <m/>
    <s v="Sara Kapoor"/>
    <n v="85582"/>
    <n v="1421"/>
    <n v="34.6937"/>
    <n v="135.50229999999999"/>
    <s v="Legacy"/>
    <s v="No"/>
    <s v="Online Only"/>
    <s v="Excellent"/>
  </r>
  <r>
    <x v="30"/>
    <x v="37"/>
    <x v="19"/>
    <x v="40"/>
    <n v="2"/>
    <n v="285"/>
    <s v="André Chiang"/>
    <n v="2010"/>
    <n v="30"/>
    <n v="4.7"/>
    <s v="Masala Dosa"/>
    <n v="15"/>
    <x v="0"/>
    <s v="Two Stars"/>
    <s v="Asia"/>
    <x v="1"/>
    <x v="1"/>
    <n v="30"/>
    <x v="0"/>
    <s v="Cash, Card"/>
    <s v="Seasonal Special"/>
    <s v="HDO1NTRPUGH3FZM"/>
    <s v="Sara Kapoor"/>
    <n v="449684"/>
    <n v="3270"/>
    <n v="12.9716"/>
    <n v="77.5946"/>
    <s v="Legacy"/>
    <s v="Yes"/>
    <s v="None"/>
    <s v="Excellent"/>
  </r>
  <r>
    <x v="8"/>
    <x v="58"/>
    <x v="12"/>
    <x v="47"/>
    <n v="3"/>
    <n v="295"/>
    <s v="Juan Mari Arzak"/>
    <n v="1897"/>
    <n v="50"/>
    <n v="4.8"/>
    <s v="Roast Duck"/>
    <n v="128"/>
    <x v="0"/>
    <s v="Three Stars"/>
    <s v="Europe"/>
    <x v="0"/>
    <x v="1"/>
    <n v="27"/>
    <x v="1"/>
    <s v="Cash, UPI"/>
    <s v="Seasonal Special"/>
    <m/>
    <s v="Francesco Rossi"/>
    <n v="456193"/>
    <n v="2035"/>
    <n v="52.486199999999997"/>
    <n v="-1.8904000000000001"/>
    <s v="Legacy"/>
    <s v="No"/>
    <s v="Online Only"/>
    <s v="Excellent"/>
  </r>
  <r>
    <x v="2"/>
    <x v="10"/>
    <x v="0"/>
    <x v="7"/>
    <n v="3"/>
    <n v="390"/>
    <s v="Thomas Keller"/>
    <n v="1994"/>
    <n v="60"/>
    <n v="4.9000000000000004"/>
    <s v="Lasagna"/>
    <n v="31"/>
    <x v="0"/>
    <s v="Three Stars"/>
    <s v="North America"/>
    <x v="0"/>
    <x v="0"/>
    <n v="43"/>
    <x v="0"/>
    <s v="UPI, Card"/>
    <s v="Customer Choice"/>
    <m/>
    <s v="Haruto Tanaka"/>
    <n v="371379"/>
    <n v="4185"/>
    <n v="41.902799999999999"/>
    <n v="12.4964"/>
    <s v="Legacy"/>
    <s v="No"/>
    <s v="Online + Table"/>
    <s v="Excellent"/>
  </r>
  <r>
    <x v="31"/>
    <x v="50"/>
    <x v="3"/>
    <x v="49"/>
    <n v="2"/>
    <n v="245"/>
    <s v="Richard Ekkebus"/>
    <n v="2005"/>
    <n v="46"/>
    <n v="4.7"/>
    <s v="Croissant"/>
    <n v="20"/>
    <x v="2"/>
    <s v="Two Stars"/>
    <s v="Asia"/>
    <x v="0"/>
    <x v="1"/>
    <n v="35"/>
    <x v="1"/>
    <s v="Cash, UPI"/>
    <s v="Bestselling Dish"/>
    <m/>
    <s v="Francesco Rossi"/>
    <n v="372562"/>
    <n v="5634"/>
    <n v="45.764000000000003"/>
    <n v="4.8357000000000001"/>
    <s v="Legacy"/>
    <s v="No"/>
    <s v="Online Only"/>
    <s v="Excellent"/>
  </r>
  <r>
    <x v="7"/>
    <x v="38"/>
    <x v="19"/>
    <x v="36"/>
    <n v="3"/>
    <n v="310"/>
    <s v="Enrico Crippa"/>
    <n v="2005"/>
    <n v="35"/>
    <n v="4.8"/>
    <s v="Fusion Tikka"/>
    <n v="20"/>
    <x v="0"/>
    <s v="Three Stars"/>
    <s v="Europe"/>
    <x v="1"/>
    <x v="1"/>
    <n v="48"/>
    <x v="0"/>
    <s v="Cash, Card"/>
    <s v="Customer Choice"/>
    <s v="4LUZ2IXAL7G2AJF"/>
    <s v="Lucas Martin"/>
    <n v="445147"/>
    <n v="1793"/>
    <n v="13.082700000000001"/>
    <n v="80.270700000000005"/>
    <s v="Legacy"/>
    <s v="Yes"/>
    <s v="None"/>
    <s v="Excellent"/>
  </r>
  <r>
    <x v="25"/>
    <x v="47"/>
    <x v="3"/>
    <x v="49"/>
    <n v="2"/>
    <n v="245"/>
    <s v="Tim Raue"/>
    <n v="2010"/>
    <n v="48"/>
    <n v="4.7"/>
    <s v="Macarons"/>
    <n v="15"/>
    <x v="2"/>
    <s v="Two Stars"/>
    <s v="Europe"/>
    <x v="0"/>
    <x v="0"/>
    <n v="28"/>
    <x v="1"/>
    <s v="UPI, Card"/>
    <s v="Bestselling Dish"/>
    <m/>
    <s v="Sara Kapoor"/>
    <n v="395779"/>
    <n v="4553"/>
    <n v="43.7102"/>
    <n v="7.2619999999999996"/>
    <s v="Legacy"/>
    <s v="No"/>
    <s v="Online + Table"/>
    <s v="Excellent"/>
  </r>
  <r>
    <x v="40"/>
    <x v="55"/>
    <x v="19"/>
    <x v="53"/>
    <n v="0"/>
    <n v="165"/>
    <s v="Mitsuharu Tsumura"/>
    <n v="2009"/>
    <n v="36"/>
    <n v="4.7"/>
    <s v="Gatte ki Sabzi"/>
    <n v="16"/>
    <x v="2"/>
    <s v="No Stars"/>
    <s v="South America"/>
    <x v="0"/>
    <x v="0"/>
    <n v="71"/>
    <x v="1"/>
    <s v="All Methods Accepted"/>
    <s v="Customer Choice"/>
    <s v="6N5RBQFK4KDM6KL"/>
    <s v="Oliver Brown"/>
    <n v="359868"/>
    <n v="950"/>
    <n v="22.7196"/>
    <n v="75.857699999999994"/>
    <s v="Legacy"/>
    <s v="Yes"/>
    <s v="Online + Table"/>
    <s v="Excellent"/>
  </r>
  <r>
    <x v="44"/>
    <x v="39"/>
    <x v="19"/>
    <x v="55"/>
    <n v="0"/>
    <n v="185"/>
    <s v="Thomas &amp; Mathias Sühring"/>
    <n v="2014"/>
    <n v="48"/>
    <n v="4.5999999999999996"/>
    <s v="Fish Curry"/>
    <n v="11"/>
    <x v="2"/>
    <s v="No Stars"/>
    <s v="Asia"/>
    <x v="1"/>
    <x v="0"/>
    <n v="42"/>
    <x v="1"/>
    <s v="Cash, UPI"/>
    <s v="Bestselling Dish"/>
    <s v="YD93G8U8I8NSK6W"/>
    <s v="John Smith"/>
    <n v="111676"/>
    <n v="3781"/>
    <n v="18.520399999999999"/>
    <n v="73.856700000000004"/>
    <s v="Established"/>
    <s v="Yes"/>
    <s v="Table Only"/>
    <s v="Excellent"/>
  </r>
  <r>
    <x v="0"/>
    <x v="39"/>
    <x v="19"/>
    <x v="39"/>
    <n v="3"/>
    <n v="320"/>
    <s v="Massimo Bottura"/>
    <n v="1995"/>
    <n v="28"/>
    <n v="4.9000000000000004"/>
    <s v="Biryani"/>
    <n v="30"/>
    <x v="0"/>
    <s v="Three Stars"/>
    <s v="Europe"/>
    <x v="1"/>
    <x v="0"/>
    <n v="55"/>
    <x v="1"/>
    <s v="UPI, Card"/>
    <s v="Customer Choice"/>
    <s v="TY109DSNGFWR9ZL"/>
    <s v="Oliver Brown"/>
    <n v="92193"/>
    <n v="3296"/>
    <n v="18.520399999999999"/>
    <n v="73.856700000000004"/>
    <s v="Legacy"/>
    <s v="Yes"/>
    <s v="Table Only"/>
    <s v="Excellent"/>
  </r>
  <r>
    <x v="48"/>
    <x v="54"/>
    <x v="19"/>
    <x v="55"/>
    <n v="0"/>
    <n v="125"/>
    <s v="Leonor Espinosa"/>
    <n v="2007"/>
    <n v="45"/>
    <n v="4.5"/>
    <s v="Rasgulla"/>
    <n v="18"/>
    <x v="3"/>
    <s v="No Stars"/>
    <s v="South America"/>
    <x v="0"/>
    <x v="1"/>
    <n v="43"/>
    <x v="1"/>
    <s v="Cash, Card"/>
    <s v="Bestselling Dish"/>
    <s v="LTI7BJRZ5ELE1BR"/>
    <s v="Emily Clark"/>
    <n v="270366"/>
    <n v="4525"/>
    <n v="26.912400000000002"/>
    <n v="75.787300000000002"/>
    <s v="Legacy"/>
    <s v="Yes"/>
    <s v="Online Only"/>
    <s v="Excellent"/>
  </r>
  <r>
    <x v="45"/>
    <x v="50"/>
    <x v="3"/>
    <x v="2"/>
    <n v="0"/>
    <n v="145"/>
    <s v="Rodolfo Guzmán"/>
    <n v="2006"/>
    <n v="40"/>
    <n v="4.5999999999999996"/>
    <s v="Ratatouille"/>
    <n v="19"/>
    <x v="3"/>
    <s v="No Stars"/>
    <s v="South America"/>
    <x v="1"/>
    <x v="0"/>
    <n v="32"/>
    <x v="0"/>
    <s v="UPI, Card"/>
    <s v="Seasonal Special"/>
    <m/>
    <s v="John Smith"/>
    <n v="359574"/>
    <n v="3685"/>
    <n v="45.764000000000003"/>
    <n v="4.8357000000000001"/>
    <s v="Legacy"/>
    <s v="No"/>
    <s v="Table Only"/>
    <s v="Excellent"/>
  </r>
  <r>
    <x v="26"/>
    <x v="45"/>
    <x v="2"/>
    <x v="50"/>
    <n v="2"/>
    <n v="275"/>
    <s v="Yoshihiro Narisawa"/>
    <n v="2003"/>
    <n v="36"/>
    <n v="4.7"/>
    <s v="BBQ Wings"/>
    <n v="22"/>
    <x v="0"/>
    <s v="Two Stars"/>
    <s v="Asia"/>
    <x v="1"/>
    <x v="1"/>
    <n v="68"/>
    <x v="1"/>
    <s v="All Methods Accepted"/>
    <s v="Customer Choice"/>
    <m/>
    <s v="Francesco Rossi"/>
    <n v="5554"/>
    <n v="4949"/>
    <n v="29.760400000000001"/>
    <n v="-95.369799999999998"/>
    <s v="Legacy"/>
    <s v="No"/>
    <s v="None"/>
    <s v="Excellent"/>
  </r>
  <r>
    <x v="12"/>
    <x v="37"/>
    <x v="19"/>
    <x v="41"/>
    <n v="3"/>
    <n v="310"/>
    <s v="Heinz Beck"/>
    <n v="1994"/>
    <n v="50"/>
    <n v="4.8"/>
    <s v="Thepla"/>
    <n v="31"/>
    <x v="0"/>
    <s v="Three Stars"/>
    <s v="Europe"/>
    <x v="0"/>
    <x v="1"/>
    <n v="59"/>
    <x v="1"/>
    <s v="UPI, Card"/>
    <s v="Seasonal Special"/>
    <s v="SYCIJ9C3F98Y6L6"/>
    <s v="Lucas Martin"/>
    <n v="13368"/>
    <n v="7441"/>
    <n v="12.9716"/>
    <n v="77.5946"/>
    <s v="Legacy"/>
    <s v="Yes"/>
    <s v="Online Only"/>
    <s v="Excellent"/>
  </r>
  <r>
    <x v="40"/>
    <x v="52"/>
    <x v="12"/>
    <x v="54"/>
    <n v="0"/>
    <n v="165"/>
    <s v="Mitsuharu Tsumura"/>
    <n v="2009"/>
    <n v="36"/>
    <n v="4.7"/>
    <s v="Chicken Tikka Pizza"/>
    <n v="16"/>
    <x v="2"/>
    <s v="No Stars"/>
    <s v="South America"/>
    <x v="1"/>
    <x v="1"/>
    <n v="42"/>
    <x v="1"/>
    <s v="UPI, Card"/>
    <s v="Bestselling Dish"/>
    <m/>
    <s v="Oliver Brown"/>
    <n v="420669"/>
    <n v="5526"/>
    <n v="53.800800000000002"/>
    <n v="-1.5490999999999999"/>
    <s v="Legacy"/>
    <s v="No"/>
    <s v="None"/>
    <s v="Excellent"/>
  </r>
  <r>
    <x v="3"/>
    <x v="38"/>
    <x v="19"/>
    <x v="38"/>
    <n v="3"/>
    <n v="425"/>
    <s v="Alain Passard"/>
    <n v="1986"/>
    <n v="40"/>
    <n v="4.9000000000000004"/>
    <s v="Dal Makhani"/>
    <n v="39"/>
    <x v="1"/>
    <s v="Three Stars"/>
    <s v="Europe"/>
    <x v="0"/>
    <x v="0"/>
    <n v="52"/>
    <x v="0"/>
    <s v="Cash, UPI"/>
    <s v="Seasonal Special"/>
    <s v="IE9HA1JTBOP733P"/>
    <s v="Amit Sharma"/>
    <n v="422483"/>
    <n v="7809"/>
    <n v="13.082700000000001"/>
    <n v="80.270700000000005"/>
    <s v="Legacy"/>
    <s v="Yes"/>
    <s v="Online + Table"/>
    <s v="Excellent"/>
  </r>
  <r>
    <x v="43"/>
    <x v="61"/>
    <x v="20"/>
    <x v="58"/>
    <n v="0"/>
    <n v="140"/>
    <s v="Jorge Vallejo"/>
    <n v="2012"/>
    <n v="48"/>
    <n v="4.5999999999999996"/>
    <s v="Lamb Chops"/>
    <n v="13"/>
    <x v="3"/>
    <s v="No Stars"/>
    <s v="North America"/>
    <x v="1"/>
    <x v="1"/>
    <n v="54"/>
    <x v="1"/>
    <s v="UPI, Card"/>
    <s v="Customer Choice"/>
    <m/>
    <s v="Arjun Verma"/>
    <n v="258435"/>
    <n v="5559"/>
    <n v="-37.813600000000001"/>
    <n v="144.9631"/>
    <s v="Established"/>
    <s v="No"/>
    <s v="None"/>
    <s v="Excellent"/>
  </r>
  <r>
    <x v="31"/>
    <x v="54"/>
    <x v="19"/>
    <x v="41"/>
    <n v="2"/>
    <n v="245"/>
    <s v="Richard Ekkebus"/>
    <n v="2005"/>
    <n v="46"/>
    <n v="4.7"/>
    <s v="Thepla"/>
    <n v="20"/>
    <x v="2"/>
    <s v="Two Stars"/>
    <s v="Asia"/>
    <x v="1"/>
    <x v="0"/>
    <n v="64"/>
    <x v="1"/>
    <s v="Cash, UPI"/>
    <s v="Seasonal Special"/>
    <s v="WPERTGHV6U1HH15"/>
    <s v="Emily Clark"/>
    <n v="185883"/>
    <n v="6628"/>
    <n v="26.912400000000002"/>
    <n v="75.787300000000002"/>
    <s v="Legacy"/>
    <s v="Yes"/>
    <s v="Table Only"/>
    <s v="Excellent"/>
  </r>
  <r>
    <x v="31"/>
    <x v="40"/>
    <x v="19"/>
    <x v="53"/>
    <n v="2"/>
    <n v="245"/>
    <s v="Richard Ekkebus"/>
    <n v="2005"/>
    <n v="46"/>
    <n v="4.7"/>
    <s v="Dal Baati Churma"/>
    <n v="20"/>
    <x v="2"/>
    <s v="Two Stars"/>
    <s v="Asia"/>
    <x v="0"/>
    <x v="1"/>
    <n v="58"/>
    <x v="0"/>
    <s v="Cash, Card"/>
    <s v="Chef Special"/>
    <s v="4F6JQ5W4PISJZJ3"/>
    <s v="John Smith"/>
    <n v="489331"/>
    <n v="7835"/>
    <n v="17.385000000000002"/>
    <n v="78.486699999999999"/>
    <s v="Legacy"/>
    <s v="Yes"/>
    <s v="Online Only"/>
    <s v="Excellent"/>
  </r>
  <r>
    <x v="30"/>
    <x v="26"/>
    <x v="12"/>
    <x v="47"/>
    <n v="2"/>
    <n v="285"/>
    <s v="André Chiang"/>
    <n v="2010"/>
    <n v="30"/>
    <n v="4.7"/>
    <s v="Roast Duck"/>
    <n v="15"/>
    <x v="0"/>
    <s v="Two Stars"/>
    <s v="Asia"/>
    <x v="1"/>
    <x v="1"/>
    <n v="68"/>
    <x v="0"/>
    <s v="Cash, Card"/>
    <s v="Seasonal Special"/>
    <m/>
    <s v="Sara Kapoor"/>
    <n v="13733"/>
    <n v="7569"/>
    <n v="51.507399999999997"/>
    <n v="-0.1278"/>
    <s v="Legacy"/>
    <s v="No"/>
    <s v="None"/>
    <s v="Excellent"/>
  </r>
  <r>
    <x v="22"/>
    <x v="51"/>
    <x v="2"/>
    <x v="50"/>
    <n v="2"/>
    <n v="450"/>
    <s v="René Redzepi"/>
    <n v="2003"/>
    <n v="40"/>
    <n v="4.8"/>
    <s v="BBQ Wings"/>
    <n v="22"/>
    <x v="1"/>
    <s v="Two Stars"/>
    <s v="Europe"/>
    <x v="0"/>
    <x v="1"/>
    <n v="43"/>
    <x v="0"/>
    <s v="All Methods Accepted"/>
    <s v="Chef Special"/>
    <m/>
    <s v="Riya Patel"/>
    <n v="280245"/>
    <n v="5571"/>
    <n v="34.052199999999999"/>
    <n v="-118.2437"/>
    <s v="Legacy"/>
    <s v="No"/>
    <s v="Online Only"/>
    <s v="Excellent"/>
  </r>
  <r>
    <x v="16"/>
    <x v="61"/>
    <x v="20"/>
    <x v="58"/>
    <n v="3"/>
    <n v="420"/>
    <s v="Rasmus Kofoed"/>
    <n v="2007"/>
    <n v="40"/>
    <n v="4.7"/>
    <s v="Lamb Chops"/>
    <n v="18"/>
    <x v="1"/>
    <s v="Three Stars"/>
    <s v="Europe"/>
    <x v="0"/>
    <x v="1"/>
    <n v="38"/>
    <x v="0"/>
    <s v="Cash, UPI"/>
    <s v="Chef Special"/>
    <m/>
    <s v="John Smith"/>
    <n v="293499"/>
    <n v="2507"/>
    <n v="-37.813600000000001"/>
    <n v="144.9631"/>
    <s v="Legacy"/>
    <s v="No"/>
    <s v="Online Only"/>
    <s v="Excellent"/>
  </r>
  <r>
    <x v="1"/>
    <x v="47"/>
    <x v="3"/>
    <x v="2"/>
    <n v="3"/>
    <n v="320"/>
    <s v="Julien Royer"/>
    <n v="2008"/>
    <n v="32"/>
    <n v="4.9000000000000004"/>
    <s v="Coq au Vin"/>
    <n v="17"/>
    <x v="0"/>
    <s v="Three Stars"/>
    <s v="Asia"/>
    <x v="0"/>
    <x v="0"/>
    <n v="58"/>
    <x v="0"/>
    <s v="Cash, UPI"/>
    <s v="Chef Special"/>
    <m/>
    <s v="Lucas Martin"/>
    <n v="448346"/>
    <n v="1476"/>
    <n v="43.7102"/>
    <n v="7.2619999999999996"/>
    <s v="Legacy"/>
    <s v="No"/>
    <s v="Online + Table"/>
    <s v="Excellent"/>
  </r>
  <r>
    <x v="5"/>
    <x v="3"/>
    <x v="3"/>
    <x v="2"/>
    <n v="3"/>
    <n v="380"/>
    <s v="Björn Frantzén"/>
    <n v="2008"/>
    <n v="23"/>
    <n v="4.8"/>
    <s v="Ratatouille"/>
    <n v="17"/>
    <x v="0"/>
    <s v="Three Stars"/>
    <s v="Europe"/>
    <x v="1"/>
    <x v="1"/>
    <n v="71"/>
    <x v="1"/>
    <s v="UPI, Card"/>
    <s v="Chef Special"/>
    <m/>
    <s v="Emily Clark"/>
    <n v="195426"/>
    <n v="5328"/>
    <n v="48.8566"/>
    <n v="2.3521999999999998"/>
    <s v="Legacy"/>
    <s v="No"/>
    <s v="None"/>
    <s v="Excellent"/>
  </r>
  <r>
    <x v="0"/>
    <x v="26"/>
    <x v="12"/>
    <x v="54"/>
    <n v="3"/>
    <n v="320"/>
    <s v="Massimo Bottura"/>
    <n v="1995"/>
    <n v="28"/>
    <n v="4.9000000000000004"/>
    <s v="Chicken Tikka Pizza"/>
    <n v="30"/>
    <x v="0"/>
    <s v="Three Stars"/>
    <s v="Europe"/>
    <x v="0"/>
    <x v="0"/>
    <n v="36"/>
    <x v="1"/>
    <s v="UPI, Card"/>
    <s v="Chef Special"/>
    <m/>
    <s v="Arjun Verma"/>
    <n v="309710"/>
    <n v="4912"/>
    <n v="51.507399999999997"/>
    <n v="-0.1278"/>
    <s v="Legacy"/>
    <s v="No"/>
    <s v="Online + Table"/>
    <s v="Excellent"/>
  </r>
  <r>
    <x v="4"/>
    <x v="45"/>
    <x v="2"/>
    <x v="42"/>
    <n v="3"/>
    <n v="350"/>
    <s v="Mauro Colagreco"/>
    <n v="1991"/>
    <n v="36"/>
    <n v="4.8"/>
    <s v="Tacos"/>
    <n v="34"/>
    <x v="0"/>
    <s v="Three Stars"/>
    <s v="Europe"/>
    <x v="0"/>
    <x v="0"/>
    <n v="22"/>
    <x v="0"/>
    <s v="UPI, Card"/>
    <s v="Chef Special"/>
    <m/>
    <s v="Haruto Tanaka"/>
    <n v="206877"/>
    <n v="1388"/>
    <n v="29.760400000000001"/>
    <n v="-95.369799999999998"/>
    <s v="Legacy"/>
    <s v="No"/>
    <s v="Online + Table"/>
    <s v="Excellent"/>
  </r>
  <r>
    <x v="37"/>
    <x v="55"/>
    <x v="19"/>
    <x v="39"/>
    <n v="1"/>
    <n v="165"/>
    <s v="Dave Pynt"/>
    <n v="2013"/>
    <n v="26"/>
    <n v="4.5999999999999996"/>
    <s v="Korma"/>
    <n v="12"/>
    <x v="2"/>
    <s v="One Star"/>
    <s v="Asia"/>
    <x v="0"/>
    <x v="0"/>
    <n v="34"/>
    <x v="0"/>
    <s v="UPI, Card"/>
    <s v="Chef Special"/>
    <s v="1ZNZYUA0XBA7DEY"/>
    <s v="Sara Kapoor"/>
    <n v="334401"/>
    <n v="268"/>
    <n v="22.7196"/>
    <n v="75.857699999999994"/>
    <s v="Established"/>
    <s v="Yes"/>
    <s v="Online + Table"/>
    <s v="Excellent"/>
  </r>
  <r>
    <x v="27"/>
    <x v="45"/>
    <x v="2"/>
    <x v="52"/>
    <n v="2"/>
    <n v="235"/>
    <s v="Hiroyasu Kawate"/>
    <n v="2009"/>
    <n v="28"/>
    <n v="4.7"/>
    <s v="Grilled Steak"/>
    <n v="16"/>
    <x v="2"/>
    <s v="Two Stars"/>
    <s v="Asia"/>
    <x v="0"/>
    <x v="0"/>
    <n v="74"/>
    <x v="1"/>
    <s v="Cash, UPI"/>
    <s v="Customer Choice"/>
    <m/>
    <s v="Francesco Rossi"/>
    <n v="101450"/>
    <n v="7716"/>
    <n v="29.760400000000001"/>
    <n v="-95.369799999999998"/>
    <s v="Legacy"/>
    <s v="No"/>
    <s v="Online + Table"/>
    <s v="Excellent"/>
  </r>
  <r>
    <x v="44"/>
    <x v="9"/>
    <x v="2"/>
    <x v="52"/>
    <n v="0"/>
    <n v="185"/>
    <s v="Thomas &amp; Mathias Sühring"/>
    <n v="2014"/>
    <n v="48"/>
    <n v="4.5999999999999996"/>
    <s v="Prime Rib"/>
    <n v="11"/>
    <x v="2"/>
    <s v="No Stars"/>
    <s v="Asia"/>
    <x v="1"/>
    <x v="0"/>
    <n v="61"/>
    <x v="0"/>
    <s v="UPI, Card"/>
    <s v="Bestselling Dish"/>
    <m/>
    <s v="Emily Clark"/>
    <n v="292554"/>
    <n v="4267"/>
    <n v="37.774900000000002"/>
    <n v="-122.4194"/>
    <s v="Established"/>
    <s v="No"/>
    <s v="Table Only"/>
    <s v="Excellent"/>
  </r>
  <r>
    <x v="8"/>
    <x v="55"/>
    <x v="19"/>
    <x v="53"/>
    <n v="3"/>
    <n v="295"/>
    <s v="Juan Mari Arzak"/>
    <n v="1897"/>
    <n v="50"/>
    <n v="4.8"/>
    <s v="Dal Baati Churma"/>
    <n v="128"/>
    <x v="0"/>
    <s v="Three Stars"/>
    <s v="Europe"/>
    <x v="0"/>
    <x v="1"/>
    <n v="55"/>
    <x v="1"/>
    <s v="Cash, Card"/>
    <s v="Seasonal Special"/>
    <s v="TRPXTQPV1XMUTAL"/>
    <s v="Riya Patel"/>
    <n v="76199"/>
    <n v="6542"/>
    <n v="22.7196"/>
    <n v="75.857699999999994"/>
    <s v="Legacy"/>
    <s v="Yes"/>
    <s v="Online Only"/>
    <s v="Excellent"/>
  </r>
  <r>
    <x v="49"/>
    <x v="6"/>
    <x v="2"/>
    <x v="52"/>
    <n v="0"/>
    <n v="85"/>
    <s v="James Lowe"/>
    <n v="2014"/>
    <n v="38"/>
    <n v="4.5"/>
    <s v="Grilled Steak"/>
    <n v="11"/>
    <x v="3"/>
    <s v="No Stars"/>
    <s v="Europe"/>
    <x v="1"/>
    <x v="1"/>
    <n v="42"/>
    <x v="0"/>
    <s v="Cash, Card"/>
    <s v="Bestselling Dish"/>
    <m/>
    <s v="Francesco Rossi"/>
    <n v="412134"/>
    <n v="6547"/>
    <n v="40.712800000000001"/>
    <n v="-74.006"/>
    <s v="Established"/>
    <s v="No"/>
    <s v="None"/>
    <s v="Excellent"/>
  </r>
  <r>
    <x v="42"/>
    <x v="37"/>
    <x v="19"/>
    <x v="37"/>
    <n v="0"/>
    <n v="195"/>
    <s v="Gaggan Anand"/>
    <n v="2017"/>
    <n v="14"/>
    <n v="4.5999999999999996"/>
    <s v="Chole Kulche"/>
    <n v="8"/>
    <x v="2"/>
    <s v="No Stars"/>
    <s v="Asia"/>
    <x v="1"/>
    <x v="0"/>
    <n v="22"/>
    <x v="1"/>
    <s v="UPI, Card"/>
    <s v="Seasonal Special"/>
    <s v="IMC1TVY9LJH4GPP"/>
    <s v="Riya Patel"/>
    <n v="431047"/>
    <n v="4405"/>
    <n v="12.9716"/>
    <n v="77.5946"/>
    <s v="Established"/>
    <s v="Yes"/>
    <s v="Table Only"/>
    <s v="Excellent"/>
  </r>
  <r>
    <x v="39"/>
    <x v="42"/>
    <x v="19"/>
    <x v="36"/>
    <n v="0"/>
    <n v="180"/>
    <s v="Virgilio Martínez"/>
    <n v="2008"/>
    <n v="50"/>
    <n v="4.8"/>
    <s v="Truffle Naan"/>
    <n v="17"/>
    <x v="2"/>
    <s v="No Stars"/>
    <s v="South America"/>
    <x v="1"/>
    <x v="0"/>
    <n v="59"/>
    <x v="1"/>
    <s v="Cash, UPI"/>
    <s v="Chef Special"/>
    <s v="DKLA668AEPS6YTV"/>
    <s v="Arjun Verma"/>
    <n v="169266"/>
    <n v="5224"/>
    <n v="23.022500000000001"/>
    <n v="72.571399999999997"/>
    <s v="Legacy"/>
    <s v="Yes"/>
    <s v="Table Only"/>
    <s v="Excellent"/>
  </r>
  <r>
    <x v="47"/>
    <x v="52"/>
    <x v="12"/>
    <x v="54"/>
    <n v="0"/>
    <n v="220"/>
    <s v="Vladimir Mukhin"/>
    <n v="2011"/>
    <n v="50"/>
    <n v="4.5"/>
    <s v="Chicken Tikka Pizza"/>
    <n v="14"/>
    <x v="2"/>
    <s v="No Stars"/>
    <s v="Europe"/>
    <x v="0"/>
    <x v="0"/>
    <n v="42"/>
    <x v="0"/>
    <s v="Cash, Card"/>
    <s v="Chef Special"/>
    <m/>
    <s v="John Smith"/>
    <n v="305195"/>
    <n v="7583"/>
    <n v="53.800800000000002"/>
    <n v="-1.5490999999999999"/>
    <s v="Established"/>
    <s v="No"/>
    <s v="Online + Table"/>
    <s v="Excellent"/>
  </r>
  <r>
    <x v="8"/>
    <x v="58"/>
    <x v="12"/>
    <x v="54"/>
    <n v="3"/>
    <n v="295"/>
    <s v="Juan Mari Arzak"/>
    <n v="1897"/>
    <n v="50"/>
    <n v="4.8"/>
    <s v="Chicken Tikka Pizza"/>
    <n v="128"/>
    <x v="0"/>
    <s v="Three Stars"/>
    <s v="Europe"/>
    <x v="0"/>
    <x v="1"/>
    <n v="48"/>
    <x v="1"/>
    <s v="Cash, Card"/>
    <s v="Bestselling Dish"/>
    <m/>
    <s v="Francesco Rossi"/>
    <n v="414669"/>
    <n v="4252"/>
    <n v="52.486199999999997"/>
    <n v="-1.8904000000000001"/>
    <s v="Legacy"/>
    <s v="No"/>
    <s v="Online Only"/>
    <s v="Excellent"/>
  </r>
  <r>
    <x v="10"/>
    <x v="6"/>
    <x v="2"/>
    <x v="44"/>
    <n v="3"/>
    <n v="298"/>
    <s v="Corey Lee"/>
    <n v="2010"/>
    <n v="56"/>
    <n v="4.8"/>
    <s v="Grilled Salmon"/>
    <n v="15"/>
    <x v="0"/>
    <s v="Three Stars"/>
    <s v="North America"/>
    <x v="0"/>
    <x v="1"/>
    <n v="36"/>
    <x v="0"/>
    <s v="Cash, UPI"/>
    <s v="Bestselling Dish"/>
    <m/>
    <s v="Lucas Martin"/>
    <n v="430981"/>
    <n v="4125"/>
    <n v="40.712800000000001"/>
    <n v="-74.006"/>
    <s v="Legacy"/>
    <s v="No"/>
    <s v="Online Only"/>
    <s v="Excellent"/>
  </r>
  <r>
    <x v="15"/>
    <x v="38"/>
    <x v="19"/>
    <x v="53"/>
    <n v="3"/>
    <n v="280"/>
    <s v="Joan Roca"/>
    <n v="1986"/>
    <n v="45"/>
    <n v="4.7"/>
    <s v="Gatte ki Sabzi"/>
    <n v="39"/>
    <x v="0"/>
    <s v="Three Stars"/>
    <s v="Europe"/>
    <x v="0"/>
    <x v="0"/>
    <n v="33"/>
    <x v="1"/>
    <s v="UPI, Card"/>
    <s v="Customer Choice"/>
    <s v="5O1AH2SBAXR1GFD"/>
    <s v="Sara Kapoor"/>
    <n v="437905"/>
    <n v="2684"/>
    <n v="13.082700000000001"/>
    <n v="80.270700000000005"/>
    <s v="Legacy"/>
    <s v="Yes"/>
    <s v="Online + Table"/>
    <s v="Excellent"/>
  </r>
  <r>
    <x v="22"/>
    <x v="14"/>
    <x v="2"/>
    <x v="50"/>
    <n v="2"/>
    <n v="450"/>
    <s v="René Redzepi"/>
    <n v="2003"/>
    <n v="40"/>
    <n v="4.8"/>
    <s v="BBQ Wings"/>
    <n v="22"/>
    <x v="1"/>
    <s v="Two Stars"/>
    <s v="Europe"/>
    <x v="0"/>
    <x v="1"/>
    <n v="50"/>
    <x v="0"/>
    <s v="All Methods Accepted"/>
    <s v="Seasonal Special"/>
    <m/>
    <s v="Arjun Verma"/>
    <n v="137225"/>
    <n v="6673"/>
    <n v="41.878100000000003"/>
    <n v="-87.629800000000003"/>
    <s v="Legacy"/>
    <s v="No"/>
    <s v="Online Only"/>
    <s v="Excellent"/>
  </r>
  <r>
    <x v="41"/>
    <x v="26"/>
    <x v="12"/>
    <x v="57"/>
    <n v="0"/>
    <n v="155"/>
    <s v="Enrique Olvera"/>
    <n v="2000"/>
    <n v="55"/>
    <n v="4.7"/>
    <s v="Shepherd’s Pie"/>
    <n v="25"/>
    <x v="2"/>
    <s v="No Stars"/>
    <s v="North America"/>
    <x v="1"/>
    <x v="0"/>
    <n v="49"/>
    <x v="0"/>
    <s v="All Methods Accepted"/>
    <s v="Bestselling Dish"/>
    <m/>
    <s v="Amit Sharma"/>
    <n v="224731"/>
    <n v="369"/>
    <n v="51.507399999999997"/>
    <n v="-0.1278"/>
    <s v="Legacy"/>
    <s v="No"/>
    <s v="Table Only"/>
    <s v="Excellen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F0CBD17-C1EC-4735-834C-CA3C0E82961D}" name="PivotTable1"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D26" firstHeaderRow="0" firstDataRow="1" firstDataCol="1"/>
  <pivotFields count="31">
    <pivotField dataField="1" showAll="0">
      <items count="51">
        <item x="39"/>
        <item x="34"/>
        <item x="18"/>
        <item x="11"/>
        <item x="31"/>
        <item x="3"/>
        <item x="8"/>
        <item x="35"/>
        <item x="9"/>
        <item x="20"/>
        <item x="10"/>
        <item x="46"/>
        <item x="45"/>
        <item x="37"/>
        <item x="23"/>
        <item x="32"/>
        <item x="15"/>
        <item x="17"/>
        <item x="27"/>
        <item x="5"/>
        <item x="42"/>
        <item x="16"/>
        <item x="12"/>
        <item x="14"/>
        <item x="6"/>
        <item x="19"/>
        <item x="48"/>
        <item x="49"/>
        <item x="40"/>
        <item x="4"/>
        <item x="29"/>
        <item x="33"/>
        <item x="26"/>
        <item x="22"/>
        <item x="1"/>
        <item x="0"/>
        <item x="7"/>
        <item x="41"/>
        <item x="43"/>
        <item x="13"/>
        <item x="30"/>
        <item x="25"/>
        <item x="38"/>
        <item x="24"/>
        <item x="28"/>
        <item x="44"/>
        <item x="36"/>
        <item x="2"/>
        <item x="21"/>
        <item x="47"/>
        <item t="default"/>
      </items>
    </pivotField>
    <pivotField showAll="0">
      <items count="63">
        <item x="42"/>
        <item x="7"/>
        <item x="25"/>
        <item x="37"/>
        <item x="29"/>
        <item x="23"/>
        <item x="20"/>
        <item x="58"/>
        <item x="33"/>
        <item x="59"/>
        <item x="38"/>
        <item x="14"/>
        <item x="13"/>
        <item x="34"/>
        <item x="11"/>
        <item x="24"/>
        <item x="48"/>
        <item x="12"/>
        <item x="19"/>
        <item x="22"/>
        <item x="45"/>
        <item x="40"/>
        <item x="55"/>
        <item x="54"/>
        <item x="36"/>
        <item x="46"/>
        <item x="16"/>
        <item x="52"/>
        <item x="27"/>
        <item x="26"/>
        <item x="51"/>
        <item x="50"/>
        <item x="49"/>
        <item x="61"/>
        <item x="4"/>
        <item x="28"/>
        <item x="43"/>
        <item x="0"/>
        <item x="60"/>
        <item x="32"/>
        <item x="35"/>
        <item x="6"/>
        <item x="47"/>
        <item x="53"/>
        <item x="3"/>
        <item x="31"/>
        <item x="39"/>
        <item x="10"/>
        <item x="15"/>
        <item x="9"/>
        <item x="8"/>
        <item x="30"/>
        <item x="17"/>
        <item x="1"/>
        <item x="5"/>
        <item x="41"/>
        <item x="44"/>
        <item x="18"/>
        <item x="57"/>
        <item x="56"/>
        <item x="21"/>
        <item x="2"/>
        <item t="default"/>
      </items>
    </pivotField>
    <pivotField axis="axisRow" showAll="0">
      <items count="23">
        <item x="20"/>
        <item x="10"/>
        <item x="21"/>
        <item x="16"/>
        <item x="7"/>
        <item x="18"/>
        <item x="6"/>
        <item x="3"/>
        <item x="9"/>
        <item x="11"/>
        <item x="19"/>
        <item x="0"/>
        <item x="8"/>
        <item x="14"/>
        <item x="13"/>
        <item x="17"/>
        <item x="1"/>
        <item x="5"/>
        <item x="4"/>
        <item x="15"/>
        <item x="12"/>
        <item x="2"/>
        <item t="default"/>
      </items>
    </pivotField>
    <pivotField showAll="0">
      <items count="61">
        <item x="50"/>
        <item x="19"/>
        <item x="58"/>
        <item x="21"/>
        <item x="16"/>
        <item x="8"/>
        <item x="22"/>
        <item x="24"/>
        <item x="55"/>
        <item x="57"/>
        <item x="25"/>
        <item x="56"/>
        <item x="32"/>
        <item x="35"/>
        <item x="10"/>
        <item x="13"/>
        <item x="9"/>
        <item x="31"/>
        <item x="29"/>
        <item x="27"/>
        <item x="34"/>
        <item x="47"/>
        <item x="23"/>
        <item x="33"/>
        <item x="2"/>
        <item x="1"/>
        <item x="11"/>
        <item x="6"/>
        <item x="3"/>
        <item x="59"/>
        <item x="41"/>
        <item x="54"/>
        <item x="7"/>
        <item x="0"/>
        <item x="12"/>
        <item x="51"/>
        <item x="20"/>
        <item x="17"/>
        <item x="18"/>
        <item x="4"/>
        <item x="42"/>
        <item x="26"/>
        <item x="36"/>
        <item x="15"/>
        <item x="39"/>
        <item x="14"/>
        <item x="28"/>
        <item x="5"/>
        <item x="38"/>
        <item x="46"/>
        <item x="49"/>
        <item x="43"/>
        <item x="30"/>
        <item x="53"/>
        <item x="45"/>
        <item x="44"/>
        <item x="40"/>
        <item x="52"/>
        <item x="37"/>
        <item x="48"/>
        <item t="default"/>
      </items>
    </pivotField>
    <pivotField showAll="0"/>
    <pivotField dataField="1" showAll="0"/>
    <pivotField showAll="0"/>
    <pivotField showAll="0"/>
    <pivotField showAll="0"/>
    <pivotField dataField="1" showAll="0"/>
    <pivotField showAll="0"/>
    <pivotField showAll="0"/>
    <pivotField showAll="0">
      <items count="5">
        <item x="3"/>
        <item x="0"/>
        <item x="2"/>
        <item x="1"/>
        <item t="default"/>
      </items>
    </pivotField>
    <pivotField showAll="0"/>
    <pivotField showAll="0"/>
    <pivotField showAll="0">
      <items count="3">
        <item x="1"/>
        <item x="0"/>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23">
    <i>
      <x/>
    </i>
    <i>
      <x v="1"/>
    </i>
    <i>
      <x v="2"/>
    </i>
    <i>
      <x v="3"/>
    </i>
    <i>
      <x v="4"/>
    </i>
    <i>
      <x v="5"/>
    </i>
    <i>
      <x v="6"/>
    </i>
    <i>
      <x v="7"/>
    </i>
    <i>
      <x v="8"/>
    </i>
    <i>
      <x v="9"/>
    </i>
    <i>
      <x v="10"/>
    </i>
    <i>
      <x v="11"/>
    </i>
    <i>
      <x v="12"/>
    </i>
    <i>
      <x v="13"/>
    </i>
    <i>
      <x v="14"/>
    </i>
    <i>
      <x v="15"/>
    </i>
    <i>
      <x v="16"/>
    </i>
    <i>
      <x v="17"/>
    </i>
    <i>
      <x v="18"/>
    </i>
    <i>
      <x v="19"/>
    </i>
    <i>
      <x v="20"/>
    </i>
    <i>
      <x v="21"/>
    </i>
    <i t="grand">
      <x/>
    </i>
  </rowItems>
  <colFields count="1">
    <field x="-2"/>
  </colFields>
  <colItems count="3">
    <i>
      <x/>
    </i>
    <i i="1">
      <x v="1"/>
    </i>
    <i i="2">
      <x v="2"/>
    </i>
  </colItems>
  <dataFields count="3">
    <dataField name="Count of Restaurant_Name" fld="0" subtotal="count" baseField="0" baseItem="0"/>
    <dataField name="Average of Rating" fld="9" subtotal="average" baseField="2" baseItem="0" numFmtId="2"/>
    <dataField name="Average of Average_Price_USD" fld="5" subtotal="average" baseField="2" baseItem="0" numFmtId="165"/>
  </dataFields>
  <formats count="3">
    <format dxfId="12">
      <pivotArea collapsedLevelsAreSubtotals="1" fieldPosition="0">
        <references count="2">
          <reference field="4294967294" count="1" selected="0">
            <x v="1"/>
          </reference>
          <reference field="2" count="1">
            <x v="0"/>
          </reference>
        </references>
      </pivotArea>
    </format>
    <format dxfId="11">
      <pivotArea outline="0" collapsedLevelsAreSubtotals="1" fieldPosition="0">
        <references count="1">
          <reference field="4294967294" count="1" selected="0">
            <x v="1"/>
          </reference>
        </references>
      </pivotArea>
    </format>
    <format dxfId="10">
      <pivotArea outline="0" collapsedLevelsAreSubtotals="1" fieldPosition="0">
        <references count="1">
          <reference field="4294967294" count="1" selected="0">
            <x v="2"/>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9B81C4A-5908-45D0-BB9A-E463FAC63B46}" name="PivotTable2"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D15" firstHeaderRow="0" firstDataRow="1" firstDataCol="1" rowPageCount="1" colPageCount="1"/>
  <pivotFields count="31">
    <pivotField dataField="1" showAll="0">
      <items count="51">
        <item x="39"/>
        <item x="34"/>
        <item x="18"/>
        <item x="11"/>
        <item x="31"/>
        <item x="3"/>
        <item x="8"/>
        <item x="35"/>
        <item x="9"/>
        <item x="20"/>
        <item x="10"/>
        <item x="46"/>
        <item x="45"/>
        <item x="37"/>
        <item x="23"/>
        <item x="32"/>
        <item x="15"/>
        <item x="17"/>
        <item x="27"/>
        <item x="5"/>
        <item x="42"/>
        <item x="16"/>
        <item x="12"/>
        <item x="14"/>
        <item x="6"/>
        <item x="19"/>
        <item x="48"/>
        <item x="49"/>
        <item x="40"/>
        <item x="4"/>
        <item x="29"/>
        <item x="33"/>
        <item x="26"/>
        <item x="22"/>
        <item x="1"/>
        <item x="0"/>
        <item x="7"/>
        <item x="41"/>
        <item x="43"/>
        <item x="13"/>
        <item x="30"/>
        <item x="25"/>
        <item x="38"/>
        <item x="24"/>
        <item x="28"/>
        <item x="44"/>
        <item x="36"/>
        <item x="2"/>
        <item x="21"/>
        <item x="47"/>
        <item t="default"/>
      </items>
    </pivotField>
    <pivotField axis="axisRow" showAll="0">
      <items count="63">
        <item x="42"/>
        <item x="7"/>
        <item x="25"/>
        <item x="37"/>
        <item x="29"/>
        <item x="23"/>
        <item x="20"/>
        <item x="58"/>
        <item x="33"/>
        <item x="59"/>
        <item x="38"/>
        <item x="14"/>
        <item x="13"/>
        <item x="34"/>
        <item x="11"/>
        <item x="24"/>
        <item x="48"/>
        <item x="12"/>
        <item x="19"/>
        <item x="22"/>
        <item x="45"/>
        <item x="40"/>
        <item x="55"/>
        <item x="54"/>
        <item x="36"/>
        <item x="46"/>
        <item x="16"/>
        <item x="52"/>
        <item x="27"/>
        <item x="26"/>
        <item x="51"/>
        <item x="50"/>
        <item x="49"/>
        <item x="61"/>
        <item x="4"/>
        <item x="28"/>
        <item x="43"/>
        <item x="0"/>
        <item x="60"/>
        <item x="32"/>
        <item x="35"/>
        <item x="6"/>
        <item x="47"/>
        <item x="53"/>
        <item x="3"/>
        <item x="31"/>
        <item x="39"/>
        <item x="10"/>
        <item x="15"/>
        <item x="9"/>
        <item x="8"/>
        <item x="30"/>
        <item x="17"/>
        <item x="1"/>
        <item x="5"/>
        <item x="41"/>
        <item x="44"/>
        <item x="18"/>
        <item x="57"/>
        <item x="56"/>
        <item x="21"/>
        <item x="2"/>
        <item t="default"/>
      </items>
    </pivotField>
    <pivotField axis="axisPage" showAll="0">
      <items count="23">
        <item x="20"/>
        <item x="10"/>
        <item x="21"/>
        <item x="16"/>
        <item x="7"/>
        <item x="18"/>
        <item x="6"/>
        <item x="3"/>
        <item x="9"/>
        <item x="11"/>
        <item x="19"/>
        <item x="0"/>
        <item x="8"/>
        <item x="14"/>
        <item x="13"/>
        <item x="17"/>
        <item x="1"/>
        <item x="5"/>
        <item x="4"/>
        <item x="15"/>
        <item x="12"/>
        <item x="2"/>
        <item t="default"/>
      </items>
    </pivotField>
    <pivotField showAll="0">
      <items count="61">
        <item x="50"/>
        <item x="19"/>
        <item x="58"/>
        <item x="21"/>
        <item x="16"/>
        <item x="8"/>
        <item x="22"/>
        <item x="24"/>
        <item x="55"/>
        <item x="57"/>
        <item x="25"/>
        <item x="56"/>
        <item x="32"/>
        <item x="35"/>
        <item x="10"/>
        <item x="13"/>
        <item x="9"/>
        <item x="31"/>
        <item x="29"/>
        <item x="27"/>
        <item x="34"/>
        <item x="47"/>
        <item x="23"/>
        <item x="33"/>
        <item x="2"/>
        <item x="1"/>
        <item x="11"/>
        <item x="6"/>
        <item x="3"/>
        <item x="59"/>
        <item x="41"/>
        <item x="54"/>
        <item x="7"/>
        <item x="0"/>
        <item x="12"/>
        <item x="51"/>
        <item x="20"/>
        <item x="17"/>
        <item x="18"/>
        <item x="4"/>
        <item x="42"/>
        <item x="26"/>
        <item x="36"/>
        <item x="15"/>
        <item x="39"/>
        <item x="14"/>
        <item x="28"/>
        <item x="5"/>
        <item x="38"/>
        <item x="46"/>
        <item x="49"/>
        <item x="43"/>
        <item x="30"/>
        <item x="53"/>
        <item x="45"/>
        <item x="44"/>
        <item x="40"/>
        <item x="52"/>
        <item x="37"/>
        <item x="48"/>
        <item t="default"/>
      </items>
    </pivotField>
    <pivotField showAll="0"/>
    <pivotField showAll="0"/>
    <pivotField showAll="0"/>
    <pivotField showAll="0"/>
    <pivotField showAll="0"/>
    <pivotField dataField="1" showAll="0"/>
    <pivotField showAll="0"/>
    <pivotField showAll="0"/>
    <pivotField showAll="0">
      <items count="5">
        <item x="3"/>
        <item x="0"/>
        <item x="2"/>
        <item x="1"/>
        <item t="default"/>
      </items>
    </pivotField>
    <pivotField showAll="0"/>
    <pivotField showAll="0"/>
    <pivotField showAll="0">
      <items count="3">
        <item x="1"/>
        <item x="0"/>
        <item t="default"/>
      </items>
    </pivotField>
    <pivotField showAll="0"/>
    <pivotField dataField="1"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12">
    <i>
      <x/>
    </i>
    <i>
      <x v="3"/>
    </i>
    <i>
      <x v="10"/>
    </i>
    <i>
      <x v="13"/>
    </i>
    <i>
      <x v="21"/>
    </i>
    <i>
      <x v="22"/>
    </i>
    <i>
      <x v="23"/>
    </i>
    <i>
      <x v="24"/>
    </i>
    <i>
      <x v="40"/>
    </i>
    <i>
      <x v="46"/>
    </i>
    <i>
      <x v="55"/>
    </i>
    <i t="grand">
      <x/>
    </i>
  </rowItems>
  <colFields count="1">
    <field x="-2"/>
  </colFields>
  <colItems count="3">
    <i>
      <x/>
    </i>
    <i i="1">
      <x v="1"/>
    </i>
    <i i="2">
      <x v="2"/>
    </i>
  </colItems>
  <pageFields count="1">
    <pageField fld="2" item="10" hier="-1"/>
  </pageFields>
  <dataFields count="3">
    <dataField name="Count of Restaurant_Name" fld="0" subtotal="count" baseField="0" baseItem="0"/>
    <dataField name="Average of Rating" fld="9" subtotal="average" baseField="1" baseItem="0" numFmtId="2"/>
    <dataField name="Average of Delivery_Time_Min" fld="17" subtotal="average" baseField="1" baseItem="0" numFmtId="165"/>
  </dataFields>
  <formats count="2">
    <format dxfId="9">
      <pivotArea outline="0" collapsedLevelsAreSubtotals="1" fieldPosition="0">
        <references count="1">
          <reference field="4294967294" count="1" selected="0">
            <x v="1"/>
          </reference>
        </references>
      </pivotArea>
    </format>
    <format dxfId="8">
      <pivotArea outline="0" collapsedLevelsAreSubtotals="1" fieldPosition="0">
        <references count="1">
          <reference field="4294967294" count="1" selected="0">
            <x v="2"/>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C131031-588F-45FA-95D1-51676D52684B}" name="PivotTable3"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D64" firstHeaderRow="0" firstDataRow="1" firstDataCol="1"/>
  <pivotFields count="31">
    <pivotField dataField="1" showAll="0">
      <items count="51">
        <item x="39"/>
        <item x="34"/>
        <item x="18"/>
        <item x="11"/>
        <item x="31"/>
        <item x="3"/>
        <item x="8"/>
        <item x="35"/>
        <item x="9"/>
        <item x="20"/>
        <item x="10"/>
        <item x="46"/>
        <item x="45"/>
        <item x="37"/>
        <item x="23"/>
        <item x="32"/>
        <item x="15"/>
        <item x="17"/>
        <item x="27"/>
        <item x="5"/>
        <item x="42"/>
        <item x="16"/>
        <item x="12"/>
        <item x="14"/>
        <item x="6"/>
        <item x="19"/>
        <item x="48"/>
        <item x="49"/>
        <item x="40"/>
        <item x="4"/>
        <item x="29"/>
        <item x="33"/>
        <item x="26"/>
        <item x="22"/>
        <item x="1"/>
        <item x="0"/>
        <item x="7"/>
        <item x="41"/>
        <item x="43"/>
        <item x="13"/>
        <item x="30"/>
        <item x="25"/>
        <item x="38"/>
        <item x="24"/>
        <item x="28"/>
        <item x="44"/>
        <item x="36"/>
        <item x="2"/>
        <item x="21"/>
        <item x="47"/>
        <item t="default"/>
      </items>
    </pivotField>
    <pivotField showAll="0">
      <items count="63">
        <item x="42"/>
        <item x="7"/>
        <item x="25"/>
        <item x="37"/>
        <item x="29"/>
        <item x="23"/>
        <item x="20"/>
        <item x="58"/>
        <item x="33"/>
        <item x="59"/>
        <item x="38"/>
        <item x="14"/>
        <item x="13"/>
        <item x="34"/>
        <item x="11"/>
        <item x="24"/>
        <item x="48"/>
        <item x="12"/>
        <item x="19"/>
        <item x="22"/>
        <item x="45"/>
        <item x="40"/>
        <item x="55"/>
        <item x="54"/>
        <item x="36"/>
        <item x="46"/>
        <item x="16"/>
        <item x="52"/>
        <item x="27"/>
        <item x="26"/>
        <item x="51"/>
        <item x="50"/>
        <item x="49"/>
        <item x="61"/>
        <item x="4"/>
        <item x="28"/>
        <item x="43"/>
        <item x="0"/>
        <item x="60"/>
        <item x="32"/>
        <item x="35"/>
        <item x="6"/>
        <item x="47"/>
        <item x="53"/>
        <item x="3"/>
        <item x="31"/>
        <item x="39"/>
        <item x="10"/>
        <item x="15"/>
        <item x="9"/>
        <item x="8"/>
        <item x="30"/>
        <item x="17"/>
        <item x="1"/>
        <item x="5"/>
        <item x="41"/>
        <item x="44"/>
        <item x="18"/>
        <item x="57"/>
        <item x="56"/>
        <item x="21"/>
        <item x="2"/>
        <item t="default"/>
      </items>
    </pivotField>
    <pivotField showAll="0"/>
    <pivotField axis="axisRow" showAll="0">
      <items count="61">
        <item x="50"/>
        <item x="19"/>
        <item x="58"/>
        <item x="21"/>
        <item x="16"/>
        <item x="8"/>
        <item x="22"/>
        <item x="24"/>
        <item x="55"/>
        <item x="57"/>
        <item x="25"/>
        <item x="56"/>
        <item x="32"/>
        <item x="35"/>
        <item x="10"/>
        <item x="13"/>
        <item x="9"/>
        <item x="31"/>
        <item x="29"/>
        <item x="27"/>
        <item x="34"/>
        <item x="47"/>
        <item x="23"/>
        <item x="33"/>
        <item x="2"/>
        <item x="1"/>
        <item x="11"/>
        <item x="6"/>
        <item x="3"/>
        <item x="59"/>
        <item x="41"/>
        <item x="54"/>
        <item x="7"/>
        <item x="0"/>
        <item x="12"/>
        <item x="51"/>
        <item x="20"/>
        <item x="17"/>
        <item x="18"/>
        <item x="4"/>
        <item x="42"/>
        <item x="26"/>
        <item x="36"/>
        <item x="15"/>
        <item x="39"/>
        <item x="14"/>
        <item x="28"/>
        <item x="5"/>
        <item x="38"/>
        <item x="46"/>
        <item x="49"/>
        <item x="43"/>
        <item x="30"/>
        <item x="53"/>
        <item x="45"/>
        <item x="44"/>
        <item x="40"/>
        <item x="52"/>
        <item x="37"/>
        <item x="48"/>
        <item t="default"/>
      </items>
    </pivotField>
    <pivotField showAll="0"/>
    <pivotField dataField="1" showAll="0"/>
    <pivotField showAll="0"/>
    <pivotField showAll="0"/>
    <pivotField showAll="0"/>
    <pivotField dataField="1" showAll="0"/>
    <pivotField showAll="0"/>
    <pivotField showAll="0"/>
    <pivotField showAll="0">
      <items count="5">
        <item x="3"/>
        <item x="0"/>
        <item x="2"/>
        <item x="1"/>
        <item t="default"/>
      </items>
    </pivotField>
    <pivotField showAll="0"/>
    <pivotField showAll="0"/>
    <pivotField showAll="0">
      <items count="3">
        <item x="1"/>
        <item x="0"/>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6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t="grand">
      <x/>
    </i>
  </rowItems>
  <colFields count="1">
    <field x="-2"/>
  </colFields>
  <colItems count="3">
    <i>
      <x/>
    </i>
    <i i="1">
      <x v="1"/>
    </i>
    <i i="2">
      <x v="2"/>
    </i>
  </colItems>
  <dataFields count="3">
    <dataField name="Count of Restaurant_Name" fld="0" subtotal="count" baseField="0" baseItem="0"/>
    <dataField name="Average of Rating" fld="9" subtotal="average" baseField="3" baseItem="0" numFmtId="2"/>
    <dataField name="Average of Average_Price_USD" fld="5" subtotal="average" baseField="3" baseItem="0" numFmtId="2"/>
  </dataFields>
  <formats count="2">
    <format dxfId="7">
      <pivotArea outline="0" collapsedLevelsAreSubtotals="1" fieldPosition="0">
        <references count="1">
          <reference field="4294967294" count="1" selected="0">
            <x v="1"/>
          </reference>
        </references>
      </pivotArea>
    </format>
    <format dxfId="6">
      <pivotArea outline="0" collapsedLevelsAreSubtotals="1" fieldPosition="0">
        <references count="1">
          <reference field="4294967294" count="1" selected="0">
            <x v="2"/>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05C012B-B19F-4A62-B260-F7246CB8030A}" name="PivotTable4"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D6" firstHeaderRow="0" firstDataRow="1" firstDataCol="1"/>
  <pivotFields count="31">
    <pivotField dataField="1" showAll="0">
      <items count="51">
        <item x="39"/>
        <item x="34"/>
        <item x="18"/>
        <item x="11"/>
        <item x="31"/>
        <item x="3"/>
        <item x="8"/>
        <item x="35"/>
        <item x="9"/>
        <item x="20"/>
        <item x="10"/>
        <item x="46"/>
        <item x="45"/>
        <item x="37"/>
        <item x="23"/>
        <item x="32"/>
        <item x="15"/>
        <item x="17"/>
        <item x="27"/>
        <item x="5"/>
        <item x="42"/>
        <item x="16"/>
        <item x="12"/>
        <item x="14"/>
        <item x="6"/>
        <item x="19"/>
        <item x="48"/>
        <item x="49"/>
        <item x="40"/>
        <item x="4"/>
        <item x="29"/>
        <item x="33"/>
        <item x="26"/>
        <item x="22"/>
        <item x="1"/>
        <item x="0"/>
        <item x="7"/>
        <item x="41"/>
        <item x="43"/>
        <item x="13"/>
        <item x="30"/>
        <item x="25"/>
        <item x="38"/>
        <item x="24"/>
        <item x="28"/>
        <item x="44"/>
        <item x="36"/>
        <item x="2"/>
        <item x="21"/>
        <item x="47"/>
        <item t="default"/>
      </items>
    </pivotField>
    <pivotField showAll="0">
      <items count="63">
        <item x="42"/>
        <item x="7"/>
        <item x="25"/>
        <item x="37"/>
        <item x="29"/>
        <item x="23"/>
        <item x="20"/>
        <item x="58"/>
        <item x="33"/>
        <item x="59"/>
        <item x="38"/>
        <item x="14"/>
        <item x="13"/>
        <item x="34"/>
        <item x="11"/>
        <item x="24"/>
        <item x="48"/>
        <item x="12"/>
        <item x="19"/>
        <item x="22"/>
        <item x="45"/>
        <item x="40"/>
        <item x="55"/>
        <item x="54"/>
        <item x="36"/>
        <item x="46"/>
        <item x="16"/>
        <item x="52"/>
        <item x="27"/>
        <item x="26"/>
        <item x="51"/>
        <item x="50"/>
        <item x="49"/>
        <item x="61"/>
        <item x="4"/>
        <item x="28"/>
        <item x="43"/>
        <item x="0"/>
        <item x="60"/>
        <item x="32"/>
        <item x="35"/>
        <item x="6"/>
        <item x="47"/>
        <item x="53"/>
        <item x="3"/>
        <item x="31"/>
        <item x="39"/>
        <item x="10"/>
        <item x="15"/>
        <item x="9"/>
        <item x="8"/>
        <item x="30"/>
        <item x="17"/>
        <item x="1"/>
        <item x="5"/>
        <item x="41"/>
        <item x="44"/>
        <item x="18"/>
        <item x="57"/>
        <item x="56"/>
        <item x="21"/>
        <item x="2"/>
        <item t="default"/>
      </items>
    </pivotField>
    <pivotField showAll="0"/>
    <pivotField showAll="0">
      <items count="61">
        <item x="50"/>
        <item x="19"/>
        <item x="58"/>
        <item x="21"/>
        <item x="16"/>
        <item x="8"/>
        <item x="22"/>
        <item x="24"/>
        <item x="55"/>
        <item x="57"/>
        <item x="25"/>
        <item x="56"/>
        <item x="32"/>
        <item x="35"/>
        <item x="10"/>
        <item x="13"/>
        <item x="9"/>
        <item x="31"/>
        <item x="29"/>
        <item x="27"/>
        <item x="34"/>
        <item x="47"/>
        <item x="23"/>
        <item x="33"/>
        <item x="2"/>
        <item x="1"/>
        <item x="11"/>
        <item x="6"/>
        <item x="3"/>
        <item x="59"/>
        <item x="41"/>
        <item x="54"/>
        <item x="7"/>
        <item x="0"/>
        <item x="12"/>
        <item x="51"/>
        <item x="20"/>
        <item x="17"/>
        <item x="18"/>
        <item x="4"/>
        <item x="42"/>
        <item x="26"/>
        <item x="36"/>
        <item x="15"/>
        <item x="39"/>
        <item x="14"/>
        <item x="28"/>
        <item x="5"/>
        <item x="38"/>
        <item x="46"/>
        <item x="49"/>
        <item x="43"/>
        <item x="30"/>
        <item x="53"/>
        <item x="45"/>
        <item x="44"/>
        <item x="40"/>
        <item x="52"/>
        <item x="37"/>
        <item x="48"/>
        <item t="default"/>
      </items>
    </pivotField>
    <pivotField showAll="0"/>
    <pivotField showAll="0"/>
    <pivotField showAll="0"/>
    <pivotField showAll="0"/>
    <pivotField showAll="0"/>
    <pivotField dataField="1" showAll="0"/>
    <pivotField showAll="0"/>
    <pivotField showAll="0"/>
    <pivotField showAll="0">
      <items count="5">
        <item x="3"/>
        <item x="0"/>
        <item x="2"/>
        <item x="1"/>
        <item t="default"/>
      </items>
    </pivotField>
    <pivotField showAll="0"/>
    <pivotField showAll="0"/>
    <pivotField axis="axisRow" showAll="0">
      <items count="3">
        <item x="1"/>
        <item x="0"/>
        <item t="default"/>
      </items>
    </pivotField>
    <pivotField showAll="0"/>
    <pivotField dataField="1"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15"/>
  </rowFields>
  <rowItems count="3">
    <i>
      <x/>
    </i>
    <i>
      <x v="1"/>
    </i>
    <i t="grand">
      <x/>
    </i>
  </rowItems>
  <colFields count="1">
    <field x="-2"/>
  </colFields>
  <colItems count="3">
    <i>
      <x/>
    </i>
    <i i="1">
      <x v="1"/>
    </i>
    <i i="2">
      <x v="2"/>
    </i>
  </colItems>
  <dataFields count="3">
    <dataField name="Count of Restaurant_Name" fld="0" subtotal="count" baseField="0" baseItem="0"/>
    <dataField name="Average of Rating" fld="9" subtotal="average" baseField="15" baseItem="0" numFmtId="2"/>
    <dataField name="Average of Delivery_Time_Min" fld="17" subtotal="average" baseField="15" baseItem="0" numFmtId="2"/>
  </dataFields>
  <formats count="2">
    <format dxfId="5">
      <pivotArea outline="0" collapsedLevelsAreSubtotals="1" fieldPosition="0">
        <references count="1">
          <reference field="4294967294" count="1" selected="0">
            <x v="1"/>
          </reference>
        </references>
      </pivotArea>
    </format>
    <format dxfId="4">
      <pivotArea outline="0" collapsedLevelsAreSubtotals="1" fieldPosition="0">
        <references count="1">
          <reference field="4294967294" count="1" selected="0">
            <x v="2"/>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7D942D1-1D11-4E8A-B75E-5CE407C6034B}" name="PivotTable5"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C6" firstHeaderRow="0" firstDataRow="1" firstDataCol="1"/>
  <pivotFields count="31">
    <pivotField dataField="1" showAll="0">
      <items count="51">
        <item x="39"/>
        <item x="34"/>
        <item x="18"/>
        <item x="11"/>
        <item x="31"/>
        <item x="3"/>
        <item x="8"/>
        <item x="35"/>
        <item x="9"/>
        <item x="20"/>
        <item x="10"/>
        <item x="46"/>
        <item x="45"/>
        <item x="37"/>
        <item x="23"/>
        <item x="32"/>
        <item x="15"/>
        <item x="17"/>
        <item x="27"/>
        <item x="5"/>
        <item x="42"/>
        <item x="16"/>
        <item x="12"/>
        <item x="14"/>
        <item x="6"/>
        <item x="19"/>
        <item x="48"/>
        <item x="49"/>
        <item x="40"/>
        <item x="4"/>
        <item x="29"/>
        <item x="33"/>
        <item x="26"/>
        <item x="22"/>
        <item x="1"/>
        <item x="0"/>
        <item x="7"/>
        <item x="41"/>
        <item x="43"/>
        <item x="13"/>
        <item x="30"/>
        <item x="25"/>
        <item x="38"/>
        <item x="24"/>
        <item x="28"/>
        <item x="44"/>
        <item x="36"/>
        <item x="2"/>
        <item x="21"/>
        <item x="47"/>
        <item t="default"/>
      </items>
    </pivotField>
    <pivotField showAll="0">
      <items count="63">
        <item x="42"/>
        <item x="7"/>
        <item x="25"/>
        <item x="37"/>
        <item x="29"/>
        <item x="23"/>
        <item x="20"/>
        <item x="58"/>
        <item x="33"/>
        <item x="59"/>
        <item x="38"/>
        <item x="14"/>
        <item x="13"/>
        <item x="34"/>
        <item x="11"/>
        <item x="24"/>
        <item x="48"/>
        <item x="12"/>
        <item x="19"/>
        <item x="22"/>
        <item x="45"/>
        <item x="40"/>
        <item x="55"/>
        <item x="54"/>
        <item x="36"/>
        <item x="46"/>
        <item x="16"/>
        <item x="52"/>
        <item x="27"/>
        <item x="26"/>
        <item x="51"/>
        <item x="50"/>
        <item x="49"/>
        <item x="61"/>
        <item x="4"/>
        <item x="28"/>
        <item x="43"/>
        <item x="0"/>
        <item x="60"/>
        <item x="32"/>
        <item x="35"/>
        <item x="6"/>
        <item x="47"/>
        <item x="53"/>
        <item x="3"/>
        <item x="31"/>
        <item x="39"/>
        <item x="10"/>
        <item x="15"/>
        <item x="9"/>
        <item x="8"/>
        <item x="30"/>
        <item x="17"/>
        <item x="1"/>
        <item x="5"/>
        <item x="41"/>
        <item x="44"/>
        <item x="18"/>
        <item x="57"/>
        <item x="56"/>
        <item x="21"/>
        <item x="2"/>
        <item t="default"/>
      </items>
    </pivotField>
    <pivotField showAll="0">
      <items count="23">
        <item x="20"/>
        <item x="10"/>
        <item x="21"/>
        <item x="16"/>
        <item x="7"/>
        <item x="18"/>
        <item x="6"/>
        <item x="3"/>
        <item x="9"/>
        <item x="11"/>
        <item x="19"/>
        <item x="0"/>
        <item x="8"/>
        <item x="14"/>
        <item x="13"/>
        <item x="17"/>
        <item x="1"/>
        <item x="5"/>
        <item x="4"/>
        <item x="15"/>
        <item x="12"/>
        <item x="2"/>
        <item t="default"/>
      </items>
    </pivotField>
    <pivotField showAll="0">
      <items count="61">
        <item x="50"/>
        <item x="19"/>
        <item x="58"/>
        <item x="21"/>
        <item x="16"/>
        <item x="8"/>
        <item x="22"/>
        <item x="24"/>
        <item x="55"/>
        <item x="57"/>
        <item x="25"/>
        <item x="56"/>
        <item x="32"/>
        <item x="35"/>
        <item x="10"/>
        <item x="13"/>
        <item x="9"/>
        <item x="31"/>
        <item x="29"/>
        <item x="27"/>
        <item x="34"/>
        <item x="47"/>
        <item x="23"/>
        <item x="33"/>
        <item x="2"/>
        <item x="1"/>
        <item x="11"/>
        <item x="6"/>
        <item x="3"/>
        <item x="59"/>
        <item x="41"/>
        <item x="54"/>
        <item x="7"/>
        <item x="0"/>
        <item x="12"/>
        <item x="51"/>
        <item x="20"/>
        <item x="17"/>
        <item x="18"/>
        <item x="4"/>
        <item x="42"/>
        <item x="26"/>
        <item x="36"/>
        <item x="15"/>
        <item x="39"/>
        <item x="14"/>
        <item x="28"/>
        <item x="5"/>
        <item x="38"/>
        <item x="46"/>
        <item x="49"/>
        <item x="43"/>
        <item x="30"/>
        <item x="53"/>
        <item x="45"/>
        <item x="44"/>
        <item x="40"/>
        <item x="52"/>
        <item x="37"/>
        <item x="48"/>
        <item t="default"/>
      </items>
    </pivotField>
    <pivotField showAll="0"/>
    <pivotField showAll="0"/>
    <pivotField showAll="0"/>
    <pivotField showAll="0"/>
    <pivotField showAll="0"/>
    <pivotField dataField="1" showAll="0"/>
    <pivotField showAll="0"/>
    <pivotField showAll="0"/>
    <pivotField showAll="0">
      <items count="5">
        <item x="3"/>
        <item x="0"/>
        <item x="2"/>
        <item x="1"/>
        <item t="default"/>
      </items>
    </pivotField>
    <pivotField showAll="0"/>
    <pivotField showAll="0"/>
    <pivotField showAll="0">
      <items count="3">
        <item x="1"/>
        <item x="0"/>
        <item t="default"/>
      </items>
    </pivotField>
    <pivotField showAll="0">
      <items count="3">
        <item x="1"/>
        <item x="0"/>
        <item t="default"/>
      </items>
    </pivotField>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18"/>
  </rowFields>
  <rowItems count="3">
    <i>
      <x/>
    </i>
    <i>
      <x v="1"/>
    </i>
    <i t="grand">
      <x/>
    </i>
  </rowItems>
  <colFields count="1">
    <field x="-2"/>
  </colFields>
  <colItems count="2">
    <i>
      <x/>
    </i>
    <i i="1">
      <x v="1"/>
    </i>
  </colItems>
  <dataFields count="2">
    <dataField name="Count of Restaurant_Name" fld="0" subtotal="count" baseField="0" baseItem="0"/>
    <dataField name="Average of Rating" fld="9" subtotal="average" baseField="18" baseItem="0" numFmtId="2"/>
  </dataFields>
  <formats count="1">
    <format dxfId="3">
      <pivotArea outline="0" collapsedLevelsAreSubtotals="1" fieldPosition="0">
        <references count="1">
          <reference field="4294967294" count="1" selected="0">
            <x v="1"/>
          </reference>
        </references>
      </pivotArea>
    </format>
  </formats>
  <chartFormats count="8">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18" count="1" selected="0">
            <x v="0"/>
          </reference>
        </references>
      </pivotArea>
    </chartFormat>
    <chartFormat chart="3" format="10">
      <pivotArea type="data" outline="0" fieldPosition="0">
        <references count="2">
          <reference field="4294967294" count="1" selected="0">
            <x v="0"/>
          </reference>
          <reference field="18" count="1" selected="0">
            <x v="1"/>
          </reference>
        </references>
      </pivotArea>
    </chartFormat>
    <chartFormat chart="3" format="11" series="1">
      <pivotArea type="data" outline="0" fieldPosition="0">
        <references count="1">
          <reference field="4294967294" count="1" selected="0">
            <x v="1"/>
          </reference>
        </references>
      </pivotArea>
    </chartFormat>
    <chartFormat chart="3" format="12">
      <pivotArea type="data" outline="0" fieldPosition="0">
        <references count="2">
          <reference field="4294967294" count="1" selected="0">
            <x v="1"/>
          </reference>
          <reference field="18" count="1" selected="0">
            <x v="0"/>
          </reference>
        </references>
      </pivotArea>
    </chartFormat>
    <chartFormat chart="3" format="13">
      <pivotArea type="data" outline="0" fieldPosition="0">
        <references count="2">
          <reference field="4294967294" count="1" selected="0">
            <x v="1"/>
          </reference>
          <reference field="1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5C345DF-F3B1-4AD8-85BD-2E4847E5D63B}" name="PivotTable6"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D26" firstHeaderRow="0" firstDataRow="1" firstDataCol="1"/>
  <pivotFields count="31">
    <pivotField showAll="0"/>
    <pivotField showAll="0">
      <items count="63">
        <item x="42"/>
        <item x="7"/>
        <item x="25"/>
        <item x="37"/>
        <item x="29"/>
        <item x="23"/>
        <item x="20"/>
        <item x="58"/>
        <item x="33"/>
        <item x="59"/>
        <item x="38"/>
        <item x="14"/>
        <item x="13"/>
        <item x="34"/>
        <item x="11"/>
        <item x="24"/>
        <item x="48"/>
        <item x="12"/>
        <item x="19"/>
        <item x="22"/>
        <item x="45"/>
        <item x="40"/>
        <item x="55"/>
        <item x="54"/>
        <item x="36"/>
        <item x="46"/>
        <item x="16"/>
        <item x="52"/>
        <item x="27"/>
        <item x="26"/>
        <item x="51"/>
        <item x="50"/>
        <item x="49"/>
        <item x="61"/>
        <item x="4"/>
        <item x="28"/>
        <item x="43"/>
        <item x="0"/>
        <item x="60"/>
        <item x="32"/>
        <item x="35"/>
        <item x="6"/>
        <item x="47"/>
        <item x="53"/>
        <item x="3"/>
        <item x="31"/>
        <item x="39"/>
        <item x="10"/>
        <item x="15"/>
        <item x="9"/>
        <item x="8"/>
        <item x="30"/>
        <item x="17"/>
        <item x="1"/>
        <item x="5"/>
        <item x="41"/>
        <item x="44"/>
        <item x="18"/>
        <item x="57"/>
        <item x="56"/>
        <item x="21"/>
        <item x="2"/>
        <item t="default"/>
      </items>
    </pivotField>
    <pivotField axis="axisRow" showAll="0">
      <items count="23">
        <item x="20"/>
        <item x="10"/>
        <item x="21"/>
        <item x="16"/>
        <item x="7"/>
        <item x="18"/>
        <item x="6"/>
        <item x="3"/>
        <item x="9"/>
        <item x="11"/>
        <item x="19"/>
        <item x="0"/>
        <item x="8"/>
        <item x="14"/>
        <item x="13"/>
        <item x="17"/>
        <item x="1"/>
        <item x="5"/>
        <item x="4"/>
        <item x="15"/>
        <item x="12"/>
        <item x="2"/>
        <item t="default"/>
      </items>
    </pivotField>
    <pivotField showAll="0">
      <items count="61">
        <item x="50"/>
        <item x="19"/>
        <item x="58"/>
        <item x="21"/>
        <item x="16"/>
        <item x="8"/>
        <item x="22"/>
        <item x="24"/>
        <item x="55"/>
        <item x="57"/>
        <item x="25"/>
        <item x="56"/>
        <item x="32"/>
        <item x="35"/>
        <item x="10"/>
        <item x="13"/>
        <item x="9"/>
        <item x="31"/>
        <item x="29"/>
        <item x="27"/>
        <item x="34"/>
        <item x="47"/>
        <item x="23"/>
        <item x="33"/>
        <item x="2"/>
        <item x="1"/>
        <item x="11"/>
        <item x="6"/>
        <item x="3"/>
        <item x="59"/>
        <item x="41"/>
        <item x="54"/>
        <item x="7"/>
        <item x="0"/>
        <item x="12"/>
        <item x="51"/>
        <item x="20"/>
        <item x="17"/>
        <item x="18"/>
        <item x="4"/>
        <item x="42"/>
        <item x="26"/>
        <item x="36"/>
        <item x="15"/>
        <item x="39"/>
        <item x="14"/>
        <item x="28"/>
        <item x="5"/>
        <item x="38"/>
        <item x="46"/>
        <item x="49"/>
        <item x="43"/>
        <item x="30"/>
        <item x="53"/>
        <item x="45"/>
        <item x="44"/>
        <item x="40"/>
        <item x="52"/>
        <item x="37"/>
        <item x="48"/>
        <item t="default"/>
      </items>
    </pivotField>
    <pivotField showAll="0"/>
    <pivotField showAll="0"/>
    <pivotField showAll="0"/>
    <pivotField showAll="0"/>
    <pivotField showAll="0"/>
    <pivotField dataField="1" showAll="0"/>
    <pivotField showAll="0"/>
    <pivotField showAll="0"/>
    <pivotField showAll="0">
      <items count="5">
        <item x="3"/>
        <item x="0"/>
        <item x="2"/>
        <item x="1"/>
        <item t="default"/>
      </items>
    </pivotField>
    <pivotField showAll="0"/>
    <pivotField showAll="0"/>
    <pivotField showAll="0">
      <items count="3">
        <item x="1"/>
        <item x="0"/>
        <item t="default"/>
      </items>
    </pivotField>
    <pivotField showAll="0"/>
    <pivotField showAll="0"/>
    <pivotField showAll="0">
      <items count="3">
        <item x="0"/>
        <item x="1"/>
        <item t="default"/>
      </items>
    </pivotField>
    <pivotField showAll="0"/>
    <pivotField showAll="0"/>
    <pivotField showAll="0"/>
    <pivotField showAll="0"/>
    <pivotField dataField="1" showAll="0"/>
    <pivotField dataField="1" showAll="0"/>
    <pivotField showAll="0"/>
    <pivotField showAll="0"/>
    <pivotField showAll="0"/>
    <pivotField showAll="0"/>
    <pivotField showAll="0"/>
    <pivotField showAll="0"/>
  </pivotFields>
  <rowFields count="1">
    <field x="2"/>
  </rowFields>
  <rowItems count="23">
    <i>
      <x/>
    </i>
    <i>
      <x v="1"/>
    </i>
    <i>
      <x v="2"/>
    </i>
    <i>
      <x v="3"/>
    </i>
    <i>
      <x v="4"/>
    </i>
    <i>
      <x v="5"/>
    </i>
    <i>
      <x v="6"/>
    </i>
    <i>
      <x v="7"/>
    </i>
    <i>
      <x v="8"/>
    </i>
    <i>
      <x v="9"/>
    </i>
    <i>
      <x v="10"/>
    </i>
    <i>
      <x v="11"/>
    </i>
    <i>
      <x v="12"/>
    </i>
    <i>
      <x v="13"/>
    </i>
    <i>
      <x v="14"/>
    </i>
    <i>
      <x v="15"/>
    </i>
    <i>
      <x v="16"/>
    </i>
    <i>
      <x v="17"/>
    </i>
    <i>
      <x v="18"/>
    </i>
    <i>
      <x v="19"/>
    </i>
    <i>
      <x v="20"/>
    </i>
    <i>
      <x v="21"/>
    </i>
    <i t="grand">
      <x/>
    </i>
  </rowItems>
  <colFields count="1">
    <field x="-2"/>
  </colFields>
  <colItems count="3">
    <i>
      <x/>
    </i>
    <i i="1">
      <x v="1"/>
    </i>
    <i i="2">
      <x v="2"/>
    </i>
  </colItems>
  <dataFields count="3">
    <dataField name="Average of Instagram_Followers" fld="23" subtotal="average" baseField="2" baseItem="0" numFmtId="2"/>
    <dataField name="Average of Google_Review_Count" fld="24" subtotal="average" baseField="2" baseItem="0"/>
    <dataField name="Average of Rating" fld="9" subtotal="average" baseField="2" baseItem="0" numFmtId="2"/>
  </dataFields>
  <formats count="3">
    <format dxfId="2">
      <pivotArea outline="0" collapsedLevelsAreSubtotals="1" fieldPosition="0">
        <references count="1">
          <reference field="4294967294" count="1" selected="0">
            <x v="0"/>
          </reference>
        </references>
      </pivotArea>
    </format>
    <format dxfId="1">
      <pivotArea collapsedLevelsAreSubtotals="1" fieldPosition="0">
        <references count="2">
          <reference field="4294967294" count="1" selected="0">
            <x v="1"/>
          </reference>
          <reference field="2" count="0"/>
        </references>
      </pivotArea>
    </format>
    <format dxfId="0">
      <pivotArea outline="0" collapsedLevelsAreSubtotals="1" fieldPosition="0">
        <references count="1">
          <reference field="4294967294" count="1" selected="0">
            <x v="2"/>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5D86609-4F9D-466A-B27D-F6B058425647}" autoFormatId="16" applyNumberFormats="0" applyBorderFormats="0" applyFontFormats="0" applyPatternFormats="0" applyAlignmentFormats="0" applyWidthHeightFormats="0">
  <queryTableRefresh nextId="33" unboundColumnsRight="4">
    <queryTableFields count="31">
      <queryTableField id="1" name="Restaurant_Name" tableColumnId="1"/>
      <queryTableField id="2" name="City" tableColumnId="2"/>
      <queryTableField id="3" name="Country" tableColumnId="3"/>
      <queryTableField id="4" name="Cuisine_Type" tableColumnId="4"/>
      <queryTableField id="5" name="Michelin_Stars" tableColumnId="5"/>
      <queryTableField id="6" name="Average_Price_USD" tableColumnId="6"/>
      <queryTableField id="7" name="Chef" tableColumnId="7"/>
      <queryTableField id="8" name="Established_Year" tableColumnId="8"/>
      <queryTableField id="9" name="Seating_Capacity" tableColumnId="9"/>
      <queryTableField id="10" name="Rating" tableColumnId="10"/>
      <queryTableField id="11" name="Signature_Dish" tableColumnId="11"/>
      <queryTableField id="12" name="Years_Operating" tableColumnId="12"/>
      <queryTableField id="13" name="Price_Category" tableColumnId="13"/>
      <queryTableField id="14" name="Star_Category" tableColumnId="14"/>
      <queryTableField id="15" name="Continent" tableColumnId="15"/>
      <queryTableField id="16" name="Has Online Delivery" tableColumnId="16"/>
      <queryTableField id="17" name="Has Table Booking" tableColumnId="17"/>
      <queryTableField id="18" name="Delivery_Time_Min" tableColumnId="18"/>
      <queryTableField id="19" name="Has_Vegan_Options" tableColumnId="19"/>
      <queryTableField id="20" name="Payment_Methods" tableColumnId="20"/>
      <queryTableField id="21" name="Customer_Favorites" tableColumnId="21"/>
      <queryTableField id="22" name="GST_Number" tableColumnId="22"/>
      <queryTableField id="23" name="Owner_Name" tableColumnId="23"/>
      <queryTableField id="24" name="Instagram_Followers" tableColumnId="24"/>
      <queryTableField id="25" name="Google_Review_Count" tableColumnId="25"/>
      <queryTableField id="26" name="Latitude" tableColumnId="26"/>
      <queryTableField id="27" name="Longitude" tableColumnId="27"/>
      <queryTableField id="28" dataBound="0" tableColumnId="28"/>
      <queryTableField id="29" dataBound="0" tableColumnId="29"/>
      <queryTableField id="30" dataBound="0" tableColumnId="30"/>
      <queryTableField id="31" dataBound="0" tableColumnId="3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DAD3E13E-CAAF-40AA-BD30-648E2A1E57A2}" sourceName="City">
  <pivotTables>
    <pivotTable tabId="8" name="PivotTable5"/>
    <pivotTable tabId="3" name="PivotTable1"/>
    <pivotTable tabId="6" name="PivotTable3"/>
    <pivotTable tabId="4" name="PivotTable2"/>
    <pivotTable tabId="7" name="PivotTable4"/>
    <pivotTable tabId="9" name="PivotTable6"/>
  </pivotTables>
  <data>
    <tabular pivotCacheId="454551501">
      <items count="62">
        <i x="42" s="1"/>
        <i x="7" s="1"/>
        <i x="25" s="1"/>
        <i x="37" s="1"/>
        <i x="29" s="1"/>
        <i x="23" s="1"/>
        <i x="20" s="1"/>
        <i x="58" s="1"/>
        <i x="33" s="1"/>
        <i x="59" s="1"/>
        <i x="38" s="1"/>
        <i x="14" s="1"/>
        <i x="13" s="1"/>
        <i x="34" s="1"/>
        <i x="11" s="1"/>
        <i x="24" s="1"/>
        <i x="48" s="1"/>
        <i x="12" s="1"/>
        <i x="19" s="1"/>
        <i x="22" s="1"/>
        <i x="45" s="1"/>
        <i x="40" s="1"/>
        <i x="55" s="1"/>
        <i x="54" s="1"/>
        <i x="36" s="1"/>
        <i x="46" s="1"/>
        <i x="16" s="1"/>
        <i x="52" s="1"/>
        <i x="27" s="1"/>
        <i x="26" s="1"/>
        <i x="51" s="1"/>
        <i x="50" s="1"/>
        <i x="49" s="1"/>
        <i x="61" s="1"/>
        <i x="4" s="1"/>
        <i x="28" s="1"/>
        <i x="43" s="1"/>
        <i x="0" s="1"/>
        <i x="60" s="1"/>
        <i x="32" s="1"/>
        <i x="35" s="1"/>
        <i x="6" s="1"/>
        <i x="47" s="1"/>
        <i x="53" s="1"/>
        <i x="3" s="1"/>
        <i x="31" s="1"/>
        <i x="39" s="1"/>
        <i x="10" s="1"/>
        <i x="15" s="1"/>
        <i x="9" s="1"/>
        <i x="8" s="1"/>
        <i x="30" s="1"/>
        <i x="17" s="1"/>
        <i x="1" s="1"/>
        <i x="5" s="1"/>
        <i x="41" s="1"/>
        <i x="44" s="1"/>
        <i x="18" s="1"/>
        <i x="57" s="1"/>
        <i x="56" s="1"/>
        <i x="2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CB78664E-8857-4869-B08B-26FF8F87368D}" sourceName="Country">
  <pivotTables>
    <pivotTable tabId="8" name="PivotTable5"/>
  </pivotTables>
  <data>
    <tabular pivotCacheId="454551501">
      <items count="22">
        <i x="20" s="1"/>
        <i x="10" s="1"/>
        <i x="21" s="1"/>
        <i x="16" s="1"/>
        <i x="7" s="1"/>
        <i x="18" s="1"/>
        <i x="6" s="1"/>
        <i x="3" s="1"/>
        <i x="9" s="1"/>
        <i x="11" s="1"/>
        <i x="19" s="1"/>
        <i x="0" s="1"/>
        <i x="8" s="1"/>
        <i x="14" s="1"/>
        <i x="13" s="1"/>
        <i x="17" s="1"/>
        <i x="1" s="1"/>
        <i x="5" s="1"/>
        <i x="4" s="1"/>
        <i x="15" s="1"/>
        <i x="12"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isine_Type" xr10:uid="{7344F349-1723-4355-8C72-DB2FE4AAE27D}" sourceName="Cuisine_Type">
  <pivotTables>
    <pivotTable tabId="8" name="PivotTable5"/>
    <pivotTable tabId="3" name="PivotTable1"/>
    <pivotTable tabId="6" name="PivotTable3"/>
    <pivotTable tabId="4" name="PivotTable2"/>
    <pivotTable tabId="7" name="PivotTable4"/>
    <pivotTable tabId="9" name="PivotTable6"/>
  </pivotTables>
  <data>
    <tabular pivotCacheId="454551501">
      <items count="60">
        <i x="50" s="1"/>
        <i x="19" s="1"/>
        <i x="58" s="1"/>
        <i x="21" s="1"/>
        <i x="16" s="1"/>
        <i x="8" s="1"/>
        <i x="22" s="1"/>
        <i x="24" s="1"/>
        <i x="55" s="1"/>
        <i x="57" s="1"/>
        <i x="25" s="1"/>
        <i x="56" s="1"/>
        <i x="32" s="1"/>
        <i x="35" s="1"/>
        <i x="10" s="1"/>
        <i x="13" s="1"/>
        <i x="9" s="1"/>
        <i x="31" s="1"/>
        <i x="29" s="1"/>
        <i x="27" s="1"/>
        <i x="34" s="1"/>
        <i x="47" s="1"/>
        <i x="23" s="1"/>
        <i x="33" s="1"/>
        <i x="2" s="1"/>
        <i x="1" s="1"/>
        <i x="11" s="1"/>
        <i x="6" s="1"/>
        <i x="3" s="1"/>
        <i x="59" s="1"/>
        <i x="41" s="1"/>
        <i x="54" s="1"/>
        <i x="7" s="1"/>
        <i x="0" s="1"/>
        <i x="12" s="1"/>
        <i x="51" s="1"/>
        <i x="20" s="1"/>
        <i x="17" s="1"/>
        <i x="18" s="1"/>
        <i x="4" s="1"/>
        <i x="42" s="1"/>
        <i x="26" s="1"/>
        <i x="36" s="1"/>
        <i x="15" s="1"/>
        <i x="39" s="1"/>
        <i x="14" s="1"/>
        <i x="28" s="1"/>
        <i x="5" s="1"/>
        <i x="38" s="1"/>
        <i x="46" s="1"/>
        <i x="49" s="1"/>
        <i x="43" s="1"/>
        <i x="30" s="1"/>
        <i x="53" s="1"/>
        <i x="45" s="1"/>
        <i x="44" s="1"/>
        <i x="40" s="1"/>
        <i x="52" s="1"/>
        <i x="37" s="1"/>
        <i x="48"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_Category" xr10:uid="{249E801F-368B-4D0A-BDAB-549A39585F19}" sourceName="Price_Category">
  <pivotTables>
    <pivotTable tabId="8" name="PivotTable5"/>
    <pivotTable tabId="3" name="PivotTable1"/>
    <pivotTable tabId="6" name="PivotTable3"/>
    <pivotTable tabId="4" name="PivotTable2"/>
    <pivotTable tabId="7" name="PivotTable4"/>
    <pivotTable tabId="9" name="PivotTable6"/>
  </pivotTables>
  <data>
    <tabular pivotCacheId="454551501">
      <items count="4">
        <i x="3" s="1"/>
        <i x="0" s="1"/>
        <i x="2"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as_Online_Delivery" xr10:uid="{874B3446-F6FC-467C-A6DF-EB0B4A4563ED}" sourceName="Has Online Delivery">
  <pivotTables>
    <pivotTable tabId="8" name="PivotTable5"/>
    <pivotTable tabId="3" name="PivotTable1"/>
    <pivotTable tabId="6" name="PivotTable3"/>
    <pivotTable tabId="4" name="PivotTable2"/>
    <pivotTable tabId="7" name="PivotTable4"/>
    <pivotTable tabId="9" name="PivotTable6"/>
  </pivotTables>
  <data>
    <tabular pivotCacheId="454551501">
      <items count="2">
        <i x="1"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as_Vegan_Options" xr10:uid="{7B324F21-1C4F-42C9-98FD-2B61F4041E72}" sourceName="Has_Vegan_Options">
  <pivotTables>
    <pivotTable tabId="8" name="PivotTable5"/>
    <pivotTable tabId="3" name="PivotTable1"/>
    <pivotTable tabId="6" name="PivotTable3"/>
    <pivotTable tabId="4" name="PivotTable2"/>
    <pivotTable tabId="7" name="PivotTable4"/>
    <pivotTable tabId="9" name="PivotTable6"/>
  </pivotTables>
  <data>
    <tabular pivotCacheId="454551501">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760830BF-DC27-4F12-8C13-3D37F279EC8C}" cache="Slicer_City" caption="City" startItem="4" style="SlicerStyleOther1" rowHeight="234950"/>
  <slicer name="Country" xr10:uid="{031229BB-E9A5-4536-A7D3-18FE7E97A3B8}" cache="Slicer_Country" caption="Country" style="SlicerStyleOther1" rowHeight="234950"/>
  <slicer name="Cuisine_Type" xr10:uid="{02336CBB-B7C2-4878-BC2E-3A148C995B22}" cache="Slicer_Cuisine_Type" caption="Cuisine_Type" style="SlicerStyleOther1" rowHeight="234950"/>
  <slicer name="Price_Category" xr10:uid="{E275CB1B-F3BC-4E93-B9B0-A761380368BC}" cache="Slicer_Price_Category" caption="Price_Category" style="SlicerStyleOther1" rowHeight="234950"/>
  <slicer name="Has Online Delivery" xr10:uid="{70F83540-D99A-4E2A-A661-E9CF67B2174B}" cache="Slicer_Has_Online_Delivery" caption="Has Online Delivery" style="SlicerStyleOther1" rowHeight="234950"/>
  <slicer name="Has_Vegan_Options" xr10:uid="{28A4F611-9005-439E-A39C-C917A780933F}" cache="Slicer_Has_Vegan_Options" caption="Has_Vegan_Options" style="SlicerStyleOther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A3DD7D9-1650-49E9-9A9E-BA36B25572CA}" name="Restaurants" displayName="Restaurants" ref="A1:AE7001" tableType="queryTable" totalsRowShown="0">
  <autoFilter ref="A1:AE7001" xr:uid="{2A3DD7D9-1650-49E9-9A9E-BA36B25572CA}"/>
  <tableColumns count="31">
    <tableColumn id="1" xr3:uid="{F09B7C0A-85C3-4F3A-909A-BCD0316AEA93}" uniqueName="1" name="Restaurant_Name" queryTableFieldId="1" dataDxfId="32"/>
    <tableColumn id="2" xr3:uid="{677B3B2C-B5D3-4DB0-9C29-EA597633A404}" uniqueName="2" name="City" queryTableFieldId="2" dataDxfId="31"/>
    <tableColumn id="3" xr3:uid="{B2A4B3DB-9B54-4ABE-A172-D21E73496F12}" uniqueName="3" name="Country" queryTableFieldId="3" dataDxfId="30"/>
    <tableColumn id="4" xr3:uid="{66B01E5C-0D53-4F32-B339-66DF41FBCBE6}" uniqueName="4" name="Cuisine_Type" queryTableFieldId="4" dataDxfId="29"/>
    <tableColumn id="5" xr3:uid="{38710AC9-203B-42FC-91D0-15EB84D88B97}" uniqueName="5" name="Michelin_Stars" queryTableFieldId="5"/>
    <tableColumn id="6" xr3:uid="{C4792E37-0901-4045-B69A-B3A6A64502B8}" uniqueName="6" name="Average_Price_USD" queryTableFieldId="6"/>
    <tableColumn id="7" xr3:uid="{5CFEEF0D-6984-45CD-903F-5375DFEBF1C5}" uniqueName="7" name="Chef" queryTableFieldId="7" dataDxfId="28"/>
    <tableColumn id="8" xr3:uid="{4FA2F595-DF00-4810-8E0B-7F5A343B7DA7}" uniqueName="8" name="Established_Year" queryTableFieldId="8"/>
    <tableColumn id="9" xr3:uid="{CB2FB41F-C7E5-490B-83B2-5425167E862F}" uniqueName="9" name="Seating_Capacity" queryTableFieldId="9"/>
    <tableColumn id="10" xr3:uid="{02372A8F-1108-4597-B83B-33D768B47D2D}" uniqueName="10" name="Rating" queryTableFieldId="10"/>
    <tableColumn id="11" xr3:uid="{51959209-B2AA-4C60-A360-566C93B79CD5}" uniqueName="11" name="Signature_Dish" queryTableFieldId="11" dataDxfId="27"/>
    <tableColumn id="12" xr3:uid="{FD55F7A8-52C0-4BC0-849B-D2CFB3E36887}" uniqueName="12" name="Years_Operating" queryTableFieldId="12"/>
    <tableColumn id="13" xr3:uid="{C22761F8-64D6-41A3-B878-634DEA50531A}" uniqueName="13" name="Price_Category" queryTableFieldId="13" dataDxfId="26"/>
    <tableColumn id="14" xr3:uid="{62971CBE-AD14-4AB5-AC3F-6C991D056FE0}" uniqueName="14" name="Star_Category" queryTableFieldId="14" dataDxfId="25"/>
    <tableColumn id="15" xr3:uid="{0F2625B0-3A3C-4FFC-939A-E530C6E409B2}" uniqueName="15" name="Continent" queryTableFieldId="15" dataDxfId="24"/>
    <tableColumn id="16" xr3:uid="{57510E05-3C04-41D7-A786-EB799A434563}" uniqueName="16" name="Has Online Delivery" queryTableFieldId="16" dataDxfId="23"/>
    <tableColumn id="17" xr3:uid="{2F5D9729-5461-47AC-A128-89660E3D3557}" uniqueName="17" name="Has Table Booking" queryTableFieldId="17" dataDxfId="22"/>
    <tableColumn id="18" xr3:uid="{55F343F2-11BD-42EB-8226-77FB85B8B5DD}" uniqueName="18" name="Delivery_Time_Min" queryTableFieldId="18"/>
    <tableColumn id="19" xr3:uid="{308CD445-5421-4A3F-89FA-508F8676A486}" uniqueName="19" name="Has_Vegan_Options" queryTableFieldId="19" dataDxfId="21"/>
    <tableColumn id="20" xr3:uid="{B232B1EF-4A27-44CA-A691-A7A25E844C53}" uniqueName="20" name="Payment_Methods" queryTableFieldId="20" dataDxfId="20"/>
    <tableColumn id="21" xr3:uid="{C5841FE4-6F39-4F31-A005-A04BAFB8ADF2}" uniqueName="21" name="Customer_Favorites" queryTableFieldId="21" dataDxfId="19"/>
    <tableColumn id="22" xr3:uid="{A6C2775A-35D0-43F9-BB81-3CCF821E57A5}" uniqueName="22" name="GST_Number" queryTableFieldId="22" dataDxfId="18"/>
    <tableColumn id="23" xr3:uid="{64F57E92-0186-4580-BDF8-65C2FA790554}" uniqueName="23" name="Owner_Name" queryTableFieldId="23" dataDxfId="17"/>
    <tableColumn id="24" xr3:uid="{A6600285-013F-4857-B655-60F793CFBB86}" uniqueName="24" name="Instagram_Followers" queryTableFieldId="24"/>
    <tableColumn id="25" xr3:uid="{873873A8-C66D-47E7-BC32-FEDAD9D3F669}" uniqueName="25" name="Google_Review_Count" queryTableFieldId="25"/>
    <tableColumn id="26" xr3:uid="{F8DB9890-3B9D-4257-9A49-9BB7D69E167B}" uniqueName="26" name="Latitude" queryTableFieldId="26"/>
    <tableColumn id="27" xr3:uid="{8BA1FEF5-C7C2-4ABF-BD0F-C0764AC945B9}" uniqueName="27" name="Longitude" queryTableFieldId="27"/>
    <tableColumn id="28" xr3:uid="{D2D97F82-4310-4C33-82E5-6E7781043073}" uniqueName="28" name="Age_Category" queryTableFieldId="28" dataDxfId="16">
      <calculatedColumnFormula>IF(Restaurants[[#This Row],[Years_Operating]]&lt;5,"New",
IF(Restaurants[[#This Row],[Years_Operating]]&lt;15,"Established","Legacy"))</calculatedColumnFormula>
    </tableColumn>
    <tableColumn id="29" xr3:uid="{47540B7D-C3EE-43C6-B0F9-FD516468DBBD}" uniqueName="29" name="Is_Indian" queryTableFieldId="29" dataDxfId="15">
      <calculatedColumnFormula>IF(Restaurants[[#This Row],[Country]]="India","Yes","No")</calculatedColumnFormula>
    </tableColumn>
    <tableColumn id="30" xr3:uid="{FA7276DF-32D9-4B0E-BF78-FA6FEC0704C0}" uniqueName="30" name="Full_Service" queryTableFieldId="30" dataDxfId="14">
      <calculatedColumnFormula>IF(AND(Restaurants[[#This Row],[Has Online Delivery]]="Yes",Restaurants[[#This Row],[Has Table Booking]]="Yes"),"Online + Table",
IF(Restaurants[[#This Row],[Has Online Delivery]]="Yes","Online Only",
IF(Restaurants[[#This Row],[Has Table Booking]]="Yes","Table Only","None")))</calculatedColumnFormula>
    </tableColumn>
    <tableColumn id="31" xr3:uid="{8757D569-2DD4-4CB5-9C89-96E3077F59AA}" uniqueName="31" name="Rating_Bucket" queryTableFieldId="31" dataDxfId="13">
      <calculatedColumnFormula>IF(Restaurants[[#This Row],[Rating]]&gt;=4.5,"Excellent",
IF(Restaurants[[#This Row],[Rating]]&gt;=4,"Very Good",
IF(Restaurants[[#This Row],[Rating]]&gt;=3.5,"Good","Average/Low")))</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9F77B-84FB-45EF-8F7C-06401B466326}">
  <dimension ref="A1:AE7001"/>
  <sheetViews>
    <sheetView topLeftCell="A2" workbookViewId="0">
      <selection activeCell="B10" sqref="B10"/>
    </sheetView>
  </sheetViews>
  <sheetFormatPr defaultRowHeight="14.4" x14ac:dyDescent="0.3"/>
  <cols>
    <col min="1" max="1" width="20" bestFit="1" customWidth="1"/>
    <col min="2" max="2" width="12.88671875" bestFit="1" customWidth="1"/>
    <col min="3" max="3" width="10" bestFit="1" customWidth="1"/>
    <col min="4" max="4" width="22.33203125" bestFit="1" customWidth="1"/>
    <col min="5" max="5" width="15.6640625" bestFit="1" customWidth="1"/>
    <col min="6" max="6" width="20" bestFit="1" customWidth="1"/>
    <col min="7" max="7" width="23.33203125" bestFit="1" customWidth="1"/>
    <col min="8" max="8" width="17.44140625" bestFit="1" customWidth="1"/>
    <col min="9" max="9" width="17.77734375" bestFit="1" customWidth="1"/>
    <col min="10" max="10" width="8.5546875" bestFit="1" customWidth="1"/>
    <col min="11" max="11" width="18.77734375" bestFit="1" customWidth="1"/>
    <col min="12" max="12" width="17.109375" bestFit="1" customWidth="1"/>
    <col min="13" max="13" width="16" bestFit="1" customWidth="1"/>
    <col min="14" max="14" width="15.109375" bestFit="1" customWidth="1"/>
    <col min="15" max="15" width="12.88671875" bestFit="1" customWidth="1"/>
    <col min="16" max="16" width="19.5546875" bestFit="1" customWidth="1"/>
    <col min="17" max="17" width="18.6640625" bestFit="1" customWidth="1"/>
    <col min="18" max="18" width="19.6640625" bestFit="1" customWidth="1"/>
    <col min="19" max="19" width="20.33203125" bestFit="1" customWidth="1"/>
    <col min="20" max="20" width="19.5546875" bestFit="1" customWidth="1"/>
    <col min="21" max="21" width="20.109375" bestFit="1" customWidth="1"/>
    <col min="22" max="22" width="20.33203125" bestFit="1" customWidth="1"/>
    <col min="23" max="23" width="14.77734375" bestFit="1" customWidth="1"/>
    <col min="24" max="24" width="20.77734375" bestFit="1" customWidth="1"/>
    <col min="25" max="25" width="22.44140625" bestFit="1" customWidth="1"/>
    <col min="26" max="26" width="10.109375" bestFit="1" customWidth="1"/>
    <col min="27" max="27" width="11.6640625" bestFit="1" customWidth="1"/>
    <col min="28" max="28" width="15" bestFit="1" customWidth="1"/>
    <col min="30" max="30" width="13.109375" bestFit="1" customWidth="1"/>
  </cols>
  <sheetData>
    <row r="1" spans="1:3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2934</v>
      </c>
      <c r="AC1" t="s">
        <v>2935</v>
      </c>
      <c r="AD1" t="s">
        <v>2936</v>
      </c>
      <c r="AE1" t="s">
        <v>2937</v>
      </c>
    </row>
    <row r="2" spans="1:31" x14ac:dyDescent="0.3">
      <c r="A2" t="s">
        <v>27</v>
      </c>
      <c r="B2" t="s">
        <v>28</v>
      </c>
      <c r="C2" t="s">
        <v>29</v>
      </c>
      <c r="D2" t="s">
        <v>30</v>
      </c>
      <c r="E2">
        <v>3</v>
      </c>
      <c r="F2">
        <v>320</v>
      </c>
      <c r="G2" t="s">
        <v>31</v>
      </c>
      <c r="H2">
        <v>1995</v>
      </c>
      <c r="I2">
        <v>28</v>
      </c>
      <c r="J2">
        <v>4.9000000000000004</v>
      </c>
      <c r="K2" t="s">
        <v>32</v>
      </c>
      <c r="L2">
        <v>30</v>
      </c>
      <c r="M2" t="s">
        <v>33</v>
      </c>
      <c r="N2" t="s">
        <v>34</v>
      </c>
      <c r="O2" t="s">
        <v>35</v>
      </c>
      <c r="P2" t="s">
        <v>36</v>
      </c>
      <c r="Q2" t="s">
        <v>36</v>
      </c>
      <c r="R2">
        <v>34</v>
      </c>
      <c r="S2" t="s">
        <v>37</v>
      </c>
      <c r="T2" t="s">
        <v>38</v>
      </c>
      <c r="U2" t="s">
        <v>39</v>
      </c>
      <c r="W2" t="s">
        <v>40</v>
      </c>
      <c r="X2">
        <v>202811</v>
      </c>
      <c r="Y2">
        <v>595</v>
      </c>
      <c r="Z2">
        <v>0</v>
      </c>
      <c r="AA2">
        <v>0</v>
      </c>
      <c r="AB2" t="str">
        <f>IF(Restaurants[[#This Row],[Years_Operating]]&lt;5,"New",
IF(Restaurants[[#This Row],[Years_Operating]]&lt;15,"Established","Legacy"))</f>
        <v>Legacy</v>
      </c>
      <c r="AC2" t="str">
        <f>IF(Restaurants[[#This Row],[Country]]="India","Yes","No")</f>
        <v>No</v>
      </c>
      <c r="AD2" t="str">
        <f>IF(AND(Restaurants[[#This Row],[Has Online Delivery]]="Yes",Restaurants[[#This Row],[Has Table Booking]]="Yes"),"Online + Table",
IF(Restaurants[[#This Row],[Has Online Delivery]]="Yes","Online Only",
IF(Restaurants[[#This Row],[Has Table Booking]]="Yes","Table Only","None")))</f>
        <v>Online + Table</v>
      </c>
      <c r="AE2" t="str">
        <f>IF(Restaurants[[#This Row],[Rating]]&gt;=4.5,"Excellent",
IF(Restaurants[[#This Row],[Rating]]&gt;=4,"Very Good",
IF(Restaurants[[#This Row],[Rating]]&gt;=3.5,"Good","Average/Low")))</f>
        <v>Excellent</v>
      </c>
    </row>
    <row r="3" spans="1:31" x14ac:dyDescent="0.3">
      <c r="A3" t="s">
        <v>41</v>
      </c>
      <c r="B3" t="s">
        <v>42</v>
      </c>
      <c r="C3" t="s">
        <v>42</v>
      </c>
      <c r="D3" t="s">
        <v>43</v>
      </c>
      <c r="E3">
        <v>3</v>
      </c>
      <c r="F3">
        <v>320</v>
      </c>
      <c r="G3" t="s">
        <v>44</v>
      </c>
      <c r="H3">
        <v>2008</v>
      </c>
      <c r="I3">
        <v>32</v>
      </c>
      <c r="J3">
        <v>4.9000000000000004</v>
      </c>
      <c r="K3" t="s">
        <v>32</v>
      </c>
      <c r="L3">
        <v>17</v>
      </c>
      <c r="M3" t="s">
        <v>33</v>
      </c>
      <c r="N3" t="s">
        <v>34</v>
      </c>
      <c r="O3" t="s">
        <v>45</v>
      </c>
      <c r="P3" t="s">
        <v>37</v>
      </c>
      <c r="Q3" t="s">
        <v>37</v>
      </c>
      <c r="R3">
        <v>27</v>
      </c>
      <c r="S3" t="s">
        <v>36</v>
      </c>
      <c r="T3" t="s">
        <v>38</v>
      </c>
      <c r="U3" t="s">
        <v>46</v>
      </c>
      <c r="W3" t="s">
        <v>47</v>
      </c>
      <c r="X3">
        <v>497267</v>
      </c>
      <c r="Y3">
        <v>3887</v>
      </c>
      <c r="Z3">
        <v>0</v>
      </c>
      <c r="AA3">
        <v>0</v>
      </c>
      <c r="AB3" t="str">
        <f>IF(Restaurants[[#This Row],[Years_Operating]]&lt;5,"New",
IF(Restaurants[[#This Row],[Years_Operating]]&lt;15,"Established","Legacy"))</f>
        <v>Legacy</v>
      </c>
      <c r="AC3" t="str">
        <f>IF(Restaurants[[#This Row],[Country]]="India","Yes","No")</f>
        <v>No</v>
      </c>
      <c r="AD3" t="str">
        <f>IF(AND(Restaurants[[#This Row],[Has Online Delivery]]="Yes",Restaurants[[#This Row],[Has Table Booking]]="Yes"),"Online + Table",
IF(Restaurants[[#This Row],[Has Online Delivery]]="Yes","Online Only",
IF(Restaurants[[#This Row],[Has Table Booking]]="Yes","Table Only","None")))</f>
        <v>None</v>
      </c>
      <c r="AE3" t="str">
        <f>IF(Restaurants[[#This Row],[Rating]]&gt;=4.5,"Excellent",
IF(Restaurants[[#This Row],[Rating]]&gt;=4,"Very Good",
IF(Restaurants[[#This Row],[Rating]]&gt;=3.5,"Good","Average/Low")))</f>
        <v>Excellent</v>
      </c>
    </row>
    <row r="4" spans="1:31" x14ac:dyDescent="0.3">
      <c r="A4" t="s">
        <v>48</v>
      </c>
      <c r="B4" t="s">
        <v>49</v>
      </c>
      <c r="C4" t="s">
        <v>50</v>
      </c>
      <c r="D4" t="s">
        <v>51</v>
      </c>
      <c r="E4">
        <v>3</v>
      </c>
      <c r="F4">
        <v>390</v>
      </c>
      <c r="G4" t="s">
        <v>52</v>
      </c>
      <c r="H4">
        <v>1994</v>
      </c>
      <c r="I4">
        <v>60</v>
      </c>
      <c r="J4">
        <v>4.9000000000000004</v>
      </c>
      <c r="K4" t="s">
        <v>53</v>
      </c>
      <c r="L4">
        <v>31</v>
      </c>
      <c r="M4" t="s">
        <v>33</v>
      </c>
      <c r="N4" t="s">
        <v>34</v>
      </c>
      <c r="O4" t="s">
        <v>54</v>
      </c>
      <c r="P4" t="s">
        <v>37</v>
      </c>
      <c r="Q4" t="s">
        <v>37</v>
      </c>
      <c r="R4">
        <v>69</v>
      </c>
      <c r="S4" t="s">
        <v>37</v>
      </c>
      <c r="T4" t="s">
        <v>55</v>
      </c>
      <c r="U4" t="s">
        <v>32</v>
      </c>
      <c r="W4" t="s">
        <v>56</v>
      </c>
      <c r="X4">
        <v>376056</v>
      </c>
      <c r="Y4">
        <v>3181</v>
      </c>
      <c r="Z4">
        <v>0</v>
      </c>
      <c r="AA4">
        <v>0</v>
      </c>
      <c r="AB4" t="str">
        <f>IF(Restaurants[[#This Row],[Years_Operating]]&lt;5,"New",
IF(Restaurants[[#This Row],[Years_Operating]]&lt;15,"Established","Legacy"))</f>
        <v>Legacy</v>
      </c>
      <c r="AC4" t="str">
        <f>IF(Restaurants[[#This Row],[Country]]="India","Yes","No")</f>
        <v>No</v>
      </c>
      <c r="AD4" t="str">
        <f>IF(AND(Restaurants[[#This Row],[Has Online Delivery]]="Yes",Restaurants[[#This Row],[Has Table Booking]]="Yes"),"Online + Table",
IF(Restaurants[[#This Row],[Has Online Delivery]]="Yes","Online Only",
IF(Restaurants[[#This Row],[Has Table Booking]]="Yes","Table Only","None")))</f>
        <v>None</v>
      </c>
      <c r="AE4" t="str">
        <f>IF(Restaurants[[#This Row],[Rating]]&gt;=4.5,"Excellent",
IF(Restaurants[[#This Row],[Rating]]&gt;=4,"Very Good",
IF(Restaurants[[#This Row],[Rating]]&gt;=3.5,"Good","Average/Low")))</f>
        <v>Excellent</v>
      </c>
    </row>
    <row r="5" spans="1:31" x14ac:dyDescent="0.3">
      <c r="A5" t="s">
        <v>57</v>
      </c>
      <c r="B5" t="s">
        <v>58</v>
      </c>
      <c r="C5" t="s">
        <v>59</v>
      </c>
      <c r="D5" t="s">
        <v>60</v>
      </c>
      <c r="E5">
        <v>3</v>
      </c>
      <c r="F5">
        <v>425</v>
      </c>
      <c r="G5" t="s">
        <v>61</v>
      </c>
      <c r="H5">
        <v>1986</v>
      </c>
      <c r="I5">
        <v>40</v>
      </c>
      <c r="J5">
        <v>4.9000000000000004</v>
      </c>
      <c r="K5" t="s">
        <v>32</v>
      </c>
      <c r="L5">
        <v>39</v>
      </c>
      <c r="M5" t="s">
        <v>62</v>
      </c>
      <c r="N5" t="s">
        <v>34</v>
      </c>
      <c r="O5" t="s">
        <v>35</v>
      </c>
      <c r="P5" t="s">
        <v>36</v>
      </c>
      <c r="Q5" t="s">
        <v>36</v>
      </c>
      <c r="R5">
        <v>44</v>
      </c>
      <c r="S5" t="s">
        <v>36</v>
      </c>
      <c r="T5" t="s">
        <v>63</v>
      </c>
      <c r="U5" t="s">
        <v>46</v>
      </c>
      <c r="W5" t="s">
        <v>64</v>
      </c>
      <c r="X5">
        <v>277594</v>
      </c>
      <c r="Y5">
        <v>1021</v>
      </c>
      <c r="Z5">
        <v>48.8566</v>
      </c>
      <c r="AA5">
        <v>2.3521999999999998</v>
      </c>
      <c r="AB5" t="str">
        <f>IF(Restaurants[[#This Row],[Years_Operating]]&lt;5,"New",
IF(Restaurants[[#This Row],[Years_Operating]]&lt;15,"Established","Legacy"))</f>
        <v>Legacy</v>
      </c>
      <c r="AC5" t="str">
        <f>IF(Restaurants[[#This Row],[Country]]="India","Yes","No")</f>
        <v>No</v>
      </c>
      <c r="AD5" t="str">
        <f>IF(AND(Restaurants[[#This Row],[Has Online Delivery]]="Yes",Restaurants[[#This Row],[Has Table Booking]]="Yes"),"Online + Table",
IF(Restaurants[[#This Row],[Has Online Delivery]]="Yes","Online Only",
IF(Restaurants[[#This Row],[Has Table Booking]]="Yes","Table Only","None")))</f>
        <v>Online + Table</v>
      </c>
      <c r="AE5" t="str">
        <f>IF(Restaurants[[#This Row],[Rating]]&gt;=4.5,"Excellent",
IF(Restaurants[[#This Row],[Rating]]&gt;=4,"Very Good",
IF(Restaurants[[#This Row],[Rating]]&gt;=3.5,"Good","Average/Low")))</f>
        <v>Excellent</v>
      </c>
    </row>
    <row r="6" spans="1:31" x14ac:dyDescent="0.3">
      <c r="A6" t="s">
        <v>65</v>
      </c>
      <c r="B6" t="s">
        <v>66</v>
      </c>
      <c r="C6" t="s">
        <v>59</v>
      </c>
      <c r="D6" t="s">
        <v>67</v>
      </c>
      <c r="E6">
        <v>3</v>
      </c>
      <c r="F6">
        <v>350</v>
      </c>
      <c r="G6" t="s">
        <v>68</v>
      </c>
      <c r="H6">
        <v>1991</v>
      </c>
      <c r="I6">
        <v>36</v>
      </c>
      <c r="J6">
        <v>4.8</v>
      </c>
      <c r="K6" t="s">
        <v>32</v>
      </c>
      <c r="L6">
        <v>34</v>
      </c>
      <c r="M6" t="s">
        <v>33</v>
      </c>
      <c r="N6" t="s">
        <v>34</v>
      </c>
      <c r="O6" t="s">
        <v>35</v>
      </c>
      <c r="P6" t="s">
        <v>37</v>
      </c>
      <c r="Q6" t="s">
        <v>37</v>
      </c>
      <c r="R6">
        <v>74</v>
      </c>
      <c r="S6" t="s">
        <v>37</v>
      </c>
      <c r="T6" t="s">
        <v>63</v>
      </c>
      <c r="U6" t="s">
        <v>69</v>
      </c>
      <c r="W6" t="s">
        <v>70</v>
      </c>
      <c r="X6">
        <v>348976</v>
      </c>
      <c r="Y6">
        <v>345</v>
      </c>
      <c r="Z6">
        <v>0</v>
      </c>
      <c r="AA6">
        <v>0</v>
      </c>
      <c r="AB6" t="str">
        <f>IF(Restaurants[[#This Row],[Years_Operating]]&lt;5,"New",
IF(Restaurants[[#This Row],[Years_Operating]]&lt;15,"Established","Legacy"))</f>
        <v>Legacy</v>
      </c>
      <c r="AC6" t="str">
        <f>IF(Restaurants[[#This Row],[Country]]="India","Yes","No")</f>
        <v>No</v>
      </c>
      <c r="AD6" t="str">
        <f>IF(AND(Restaurants[[#This Row],[Has Online Delivery]]="Yes",Restaurants[[#This Row],[Has Table Booking]]="Yes"),"Online + Table",
IF(Restaurants[[#This Row],[Has Online Delivery]]="Yes","Online Only",
IF(Restaurants[[#This Row],[Has Table Booking]]="Yes","Table Only","None")))</f>
        <v>None</v>
      </c>
      <c r="AE6" t="str">
        <f>IF(Restaurants[[#This Row],[Rating]]&gt;=4.5,"Excellent",
IF(Restaurants[[#This Row],[Rating]]&gt;=4,"Very Good",
IF(Restaurants[[#This Row],[Rating]]&gt;=3.5,"Good","Average/Low")))</f>
        <v>Excellent</v>
      </c>
    </row>
    <row r="7" spans="1:31" x14ac:dyDescent="0.3">
      <c r="A7" t="s">
        <v>71</v>
      </c>
      <c r="B7" t="s">
        <v>72</v>
      </c>
      <c r="C7" t="s">
        <v>73</v>
      </c>
      <c r="D7" t="s">
        <v>74</v>
      </c>
      <c r="E7">
        <v>3</v>
      </c>
      <c r="F7">
        <v>380</v>
      </c>
      <c r="G7" t="s">
        <v>75</v>
      </c>
      <c r="H7">
        <v>2008</v>
      </c>
      <c r="I7">
        <v>23</v>
      </c>
      <c r="J7">
        <v>4.8</v>
      </c>
      <c r="K7" t="s">
        <v>32</v>
      </c>
      <c r="L7">
        <v>17</v>
      </c>
      <c r="M7" t="s">
        <v>33</v>
      </c>
      <c r="N7" t="s">
        <v>34</v>
      </c>
      <c r="O7" t="s">
        <v>35</v>
      </c>
      <c r="P7" t="s">
        <v>37</v>
      </c>
      <c r="Q7" t="s">
        <v>36</v>
      </c>
      <c r="R7">
        <v>42</v>
      </c>
      <c r="S7" t="s">
        <v>37</v>
      </c>
      <c r="T7" t="s">
        <v>38</v>
      </c>
      <c r="U7" t="s">
        <v>39</v>
      </c>
      <c r="W7" t="s">
        <v>47</v>
      </c>
      <c r="X7">
        <v>315251</v>
      </c>
      <c r="Y7">
        <v>4072</v>
      </c>
      <c r="Z7">
        <v>0</v>
      </c>
      <c r="AA7">
        <v>0</v>
      </c>
      <c r="AB7" t="str">
        <f>IF(Restaurants[[#This Row],[Years_Operating]]&lt;5,"New",
IF(Restaurants[[#This Row],[Years_Operating]]&lt;15,"Established","Legacy"))</f>
        <v>Legacy</v>
      </c>
      <c r="AC7" t="str">
        <f>IF(Restaurants[[#This Row],[Country]]="India","Yes","No")</f>
        <v>No</v>
      </c>
      <c r="AD7" t="str">
        <f>IF(AND(Restaurants[[#This Row],[Has Online Delivery]]="Yes",Restaurants[[#This Row],[Has Table Booking]]="Yes"),"Online + Table",
IF(Restaurants[[#This Row],[Has Online Delivery]]="Yes","Online Only",
IF(Restaurants[[#This Row],[Has Table Booking]]="Yes","Table Only","None")))</f>
        <v>Table Only</v>
      </c>
      <c r="AE7" t="str">
        <f>IF(Restaurants[[#This Row],[Rating]]&gt;=4.5,"Excellent",
IF(Restaurants[[#This Row],[Rating]]&gt;=4,"Very Good",
IF(Restaurants[[#This Row],[Rating]]&gt;=3.5,"Good","Average/Low")))</f>
        <v>Excellent</v>
      </c>
    </row>
    <row r="8" spans="1:31" x14ac:dyDescent="0.3">
      <c r="A8" t="s">
        <v>76</v>
      </c>
      <c r="B8" t="s">
        <v>77</v>
      </c>
      <c r="C8" t="s">
        <v>50</v>
      </c>
      <c r="D8" t="s">
        <v>78</v>
      </c>
      <c r="E8">
        <v>3</v>
      </c>
      <c r="F8">
        <v>295</v>
      </c>
      <c r="G8" t="s">
        <v>79</v>
      </c>
      <c r="H8">
        <v>1972</v>
      </c>
      <c r="I8">
        <v>62</v>
      </c>
      <c r="J8">
        <v>4.8</v>
      </c>
      <c r="K8" t="s">
        <v>32</v>
      </c>
      <c r="L8">
        <v>53</v>
      </c>
      <c r="M8" t="s">
        <v>33</v>
      </c>
      <c r="N8" t="s">
        <v>34</v>
      </c>
      <c r="O8" t="s">
        <v>54</v>
      </c>
      <c r="P8" t="s">
        <v>36</v>
      </c>
      <c r="Q8" t="s">
        <v>37</v>
      </c>
      <c r="R8">
        <v>52</v>
      </c>
      <c r="S8" t="s">
        <v>36</v>
      </c>
      <c r="T8" t="s">
        <v>55</v>
      </c>
      <c r="U8" t="s">
        <v>69</v>
      </c>
      <c r="W8" t="s">
        <v>80</v>
      </c>
      <c r="X8">
        <v>249784</v>
      </c>
      <c r="Y8">
        <v>4140</v>
      </c>
      <c r="Z8">
        <v>40.712800000000001</v>
      </c>
      <c r="AA8">
        <v>-74.006</v>
      </c>
      <c r="AB8" t="str">
        <f>IF(Restaurants[[#This Row],[Years_Operating]]&lt;5,"New",
IF(Restaurants[[#This Row],[Years_Operating]]&lt;15,"Established","Legacy"))</f>
        <v>Legacy</v>
      </c>
      <c r="AC8" t="str">
        <f>IF(Restaurants[[#This Row],[Country]]="India","Yes","No")</f>
        <v>No</v>
      </c>
      <c r="AD8" t="str">
        <f>IF(AND(Restaurants[[#This Row],[Has Online Delivery]]="Yes",Restaurants[[#This Row],[Has Table Booking]]="Yes"),"Online + Table",
IF(Restaurants[[#This Row],[Has Online Delivery]]="Yes","Online Only",
IF(Restaurants[[#This Row],[Has Table Booking]]="Yes","Table Only","None")))</f>
        <v>Online Only</v>
      </c>
      <c r="AE8" t="str">
        <f>IF(Restaurants[[#This Row],[Rating]]&gt;=4.5,"Excellent",
IF(Restaurants[[#This Row],[Rating]]&gt;=4,"Very Good",
IF(Restaurants[[#This Row],[Rating]]&gt;=3.5,"Good","Average/Low")))</f>
        <v>Excellent</v>
      </c>
    </row>
    <row r="9" spans="1:31" x14ac:dyDescent="0.3">
      <c r="A9" t="s">
        <v>81</v>
      </c>
      <c r="B9" t="s">
        <v>82</v>
      </c>
      <c r="C9" t="s">
        <v>29</v>
      </c>
      <c r="D9" t="s">
        <v>83</v>
      </c>
      <c r="E9">
        <v>3</v>
      </c>
      <c r="F9">
        <v>310</v>
      </c>
      <c r="G9" t="s">
        <v>84</v>
      </c>
      <c r="H9">
        <v>2005</v>
      </c>
      <c r="I9">
        <v>35</v>
      </c>
      <c r="J9">
        <v>4.8</v>
      </c>
      <c r="K9" t="s">
        <v>85</v>
      </c>
      <c r="L9">
        <v>20</v>
      </c>
      <c r="M9" t="s">
        <v>33</v>
      </c>
      <c r="N9" t="s">
        <v>34</v>
      </c>
      <c r="O9" t="s">
        <v>35</v>
      </c>
      <c r="P9" t="s">
        <v>36</v>
      </c>
      <c r="Q9" t="s">
        <v>36</v>
      </c>
      <c r="R9">
        <v>59</v>
      </c>
      <c r="S9" t="s">
        <v>36</v>
      </c>
      <c r="T9" t="s">
        <v>86</v>
      </c>
      <c r="U9" t="s">
        <v>39</v>
      </c>
      <c r="W9" t="s">
        <v>70</v>
      </c>
      <c r="X9">
        <v>264820</v>
      </c>
      <c r="Y9">
        <v>3105</v>
      </c>
      <c r="Z9">
        <v>0</v>
      </c>
      <c r="AA9">
        <v>0</v>
      </c>
      <c r="AB9" t="str">
        <f>IF(Restaurants[[#This Row],[Years_Operating]]&lt;5,"New",
IF(Restaurants[[#This Row],[Years_Operating]]&lt;15,"Established","Legacy"))</f>
        <v>Legacy</v>
      </c>
      <c r="AC9" t="str">
        <f>IF(Restaurants[[#This Row],[Country]]="India","Yes","No")</f>
        <v>No</v>
      </c>
      <c r="AD9" t="str">
        <f>IF(AND(Restaurants[[#This Row],[Has Online Delivery]]="Yes",Restaurants[[#This Row],[Has Table Booking]]="Yes"),"Online + Table",
IF(Restaurants[[#This Row],[Has Online Delivery]]="Yes","Online Only",
IF(Restaurants[[#This Row],[Has Table Booking]]="Yes","Table Only","None")))</f>
        <v>Online + Table</v>
      </c>
      <c r="AE9" t="str">
        <f>IF(Restaurants[[#This Row],[Rating]]&gt;=4.5,"Excellent",
IF(Restaurants[[#This Row],[Rating]]&gt;=4,"Very Good",
IF(Restaurants[[#This Row],[Rating]]&gt;=3.5,"Good","Average/Low")))</f>
        <v>Excellent</v>
      </c>
    </row>
    <row r="10" spans="1:31" x14ac:dyDescent="0.3">
      <c r="A10" t="s">
        <v>87</v>
      </c>
      <c r="B10" t="s">
        <v>88</v>
      </c>
      <c r="C10" t="s">
        <v>89</v>
      </c>
      <c r="D10" t="s">
        <v>90</v>
      </c>
      <c r="E10">
        <v>3</v>
      </c>
      <c r="F10">
        <v>295</v>
      </c>
      <c r="G10" t="s">
        <v>91</v>
      </c>
      <c r="H10">
        <v>1897</v>
      </c>
      <c r="I10">
        <v>50</v>
      </c>
      <c r="J10">
        <v>4.8</v>
      </c>
      <c r="K10" t="s">
        <v>32</v>
      </c>
      <c r="L10">
        <v>128</v>
      </c>
      <c r="M10" t="s">
        <v>33</v>
      </c>
      <c r="N10" t="s">
        <v>34</v>
      </c>
      <c r="O10" t="s">
        <v>35</v>
      </c>
      <c r="P10" t="s">
        <v>36</v>
      </c>
      <c r="Q10" t="s">
        <v>36</v>
      </c>
      <c r="R10">
        <v>59</v>
      </c>
      <c r="S10" t="s">
        <v>36</v>
      </c>
      <c r="T10" t="s">
        <v>38</v>
      </c>
      <c r="U10" t="s">
        <v>32</v>
      </c>
      <c r="W10" t="s">
        <v>80</v>
      </c>
      <c r="X10">
        <v>78021</v>
      </c>
      <c r="Y10">
        <v>4655</v>
      </c>
      <c r="Z10">
        <v>0</v>
      </c>
      <c r="AA10">
        <v>0</v>
      </c>
      <c r="AB10" t="str">
        <f>IF(Restaurants[[#This Row],[Years_Operating]]&lt;5,"New",
IF(Restaurants[[#This Row],[Years_Operating]]&lt;15,"Established","Legacy"))</f>
        <v>Legacy</v>
      </c>
      <c r="AC10" t="str">
        <f>IF(Restaurants[[#This Row],[Country]]="India","Yes","No")</f>
        <v>No</v>
      </c>
      <c r="AD10" t="str">
        <f>IF(AND(Restaurants[[#This Row],[Has Online Delivery]]="Yes",Restaurants[[#This Row],[Has Table Booking]]="Yes"),"Online + Table",
IF(Restaurants[[#This Row],[Has Online Delivery]]="Yes","Online Only",
IF(Restaurants[[#This Row],[Has Table Booking]]="Yes","Table Only","None")))</f>
        <v>Online + Table</v>
      </c>
      <c r="AE10" t="str">
        <f>IF(Restaurants[[#This Row],[Rating]]&gt;=4.5,"Excellent",
IF(Restaurants[[#This Row],[Rating]]&gt;=4,"Very Good",
IF(Restaurants[[#This Row],[Rating]]&gt;=3.5,"Good","Average/Low")))</f>
        <v>Excellent</v>
      </c>
    </row>
    <row r="11" spans="1:31" x14ac:dyDescent="0.3">
      <c r="A11" t="s">
        <v>92</v>
      </c>
      <c r="B11" t="s">
        <v>93</v>
      </c>
      <c r="C11" t="s">
        <v>50</v>
      </c>
      <c r="D11" t="s">
        <v>94</v>
      </c>
      <c r="E11">
        <v>3</v>
      </c>
      <c r="F11">
        <v>345</v>
      </c>
      <c r="G11" t="s">
        <v>95</v>
      </c>
      <c r="H11">
        <v>2011</v>
      </c>
      <c r="I11">
        <v>50</v>
      </c>
      <c r="J11">
        <v>4.8</v>
      </c>
      <c r="K11" t="s">
        <v>96</v>
      </c>
      <c r="L11">
        <v>14</v>
      </c>
      <c r="M11" t="s">
        <v>33</v>
      </c>
      <c r="N11" t="s">
        <v>34</v>
      </c>
      <c r="O11" t="s">
        <v>54</v>
      </c>
      <c r="P11" t="s">
        <v>36</v>
      </c>
      <c r="Q11" t="s">
        <v>37</v>
      </c>
      <c r="R11">
        <v>54</v>
      </c>
      <c r="S11" t="s">
        <v>37</v>
      </c>
      <c r="T11" t="s">
        <v>55</v>
      </c>
      <c r="U11" t="s">
        <v>32</v>
      </c>
      <c r="W11" t="s">
        <v>80</v>
      </c>
      <c r="X11">
        <v>67495</v>
      </c>
      <c r="Y11">
        <v>5944</v>
      </c>
      <c r="Z11">
        <v>37.774900000000002</v>
      </c>
      <c r="AA11">
        <v>-122.4194</v>
      </c>
      <c r="AB11" t="str">
        <f>IF(Restaurants[[#This Row],[Years_Operating]]&lt;5,"New",
IF(Restaurants[[#This Row],[Years_Operating]]&lt;15,"Established","Legacy"))</f>
        <v>Established</v>
      </c>
      <c r="AC11" t="str">
        <f>IF(Restaurants[[#This Row],[Country]]="India","Yes","No")</f>
        <v>No</v>
      </c>
      <c r="AD11" t="str">
        <f>IF(AND(Restaurants[[#This Row],[Has Online Delivery]]="Yes",Restaurants[[#This Row],[Has Table Booking]]="Yes"),"Online + Table",
IF(Restaurants[[#This Row],[Has Online Delivery]]="Yes","Online Only",
IF(Restaurants[[#This Row],[Has Table Booking]]="Yes","Table Only","None")))</f>
        <v>Online Only</v>
      </c>
      <c r="AE11" t="str">
        <f>IF(Restaurants[[#This Row],[Rating]]&gt;=4.5,"Excellent",
IF(Restaurants[[#This Row],[Rating]]&gt;=4,"Very Good",
IF(Restaurants[[#This Row],[Rating]]&gt;=3.5,"Good","Average/Low")))</f>
        <v>Excellent</v>
      </c>
    </row>
    <row r="12" spans="1:31" x14ac:dyDescent="0.3">
      <c r="A12" t="s">
        <v>97</v>
      </c>
      <c r="B12" t="s">
        <v>93</v>
      </c>
      <c r="C12" t="s">
        <v>50</v>
      </c>
      <c r="D12" t="s">
        <v>98</v>
      </c>
      <c r="E12">
        <v>3</v>
      </c>
      <c r="F12">
        <v>298</v>
      </c>
      <c r="G12" t="s">
        <v>99</v>
      </c>
      <c r="H12">
        <v>2010</v>
      </c>
      <c r="I12">
        <v>56</v>
      </c>
      <c r="J12">
        <v>4.8</v>
      </c>
      <c r="K12" t="s">
        <v>32</v>
      </c>
      <c r="L12">
        <v>15</v>
      </c>
      <c r="M12" t="s">
        <v>33</v>
      </c>
      <c r="N12" t="s">
        <v>34</v>
      </c>
      <c r="O12" t="s">
        <v>54</v>
      </c>
      <c r="P12" t="s">
        <v>36</v>
      </c>
      <c r="Q12" t="s">
        <v>36</v>
      </c>
      <c r="R12">
        <v>52</v>
      </c>
      <c r="S12" t="s">
        <v>36</v>
      </c>
      <c r="T12" t="s">
        <v>63</v>
      </c>
      <c r="U12" t="s">
        <v>39</v>
      </c>
      <c r="W12" t="s">
        <v>56</v>
      </c>
      <c r="X12">
        <v>436083</v>
      </c>
      <c r="Y12">
        <v>6706</v>
      </c>
      <c r="Z12">
        <v>37.774900000000002</v>
      </c>
      <c r="AA12">
        <v>-122.4194</v>
      </c>
      <c r="AB12" t="str">
        <f>IF(Restaurants[[#This Row],[Years_Operating]]&lt;5,"New",
IF(Restaurants[[#This Row],[Years_Operating]]&lt;15,"Established","Legacy"))</f>
        <v>Legacy</v>
      </c>
      <c r="AC12" t="str">
        <f>IF(Restaurants[[#This Row],[Country]]="India","Yes","No")</f>
        <v>No</v>
      </c>
      <c r="AD12" t="str">
        <f>IF(AND(Restaurants[[#This Row],[Has Online Delivery]]="Yes",Restaurants[[#This Row],[Has Table Booking]]="Yes"),"Online + Table",
IF(Restaurants[[#This Row],[Has Online Delivery]]="Yes","Online Only",
IF(Restaurants[[#This Row],[Has Table Booking]]="Yes","Table Only","None")))</f>
        <v>Online + Table</v>
      </c>
      <c r="AE12" t="str">
        <f>IF(Restaurants[[#This Row],[Rating]]&gt;=4.5,"Excellent",
IF(Restaurants[[#This Row],[Rating]]&gt;=4,"Very Good",
IF(Restaurants[[#This Row],[Rating]]&gt;=3.5,"Good","Average/Low")))</f>
        <v>Excellent</v>
      </c>
    </row>
    <row r="13" spans="1:31" x14ac:dyDescent="0.3">
      <c r="A13" t="s">
        <v>100</v>
      </c>
      <c r="B13" t="s">
        <v>58</v>
      </c>
      <c r="C13" t="s">
        <v>59</v>
      </c>
      <c r="D13" t="s">
        <v>101</v>
      </c>
      <c r="E13">
        <v>3</v>
      </c>
      <c r="F13">
        <v>385</v>
      </c>
      <c r="G13" t="s">
        <v>102</v>
      </c>
      <c r="H13">
        <v>2003</v>
      </c>
      <c r="I13">
        <v>55</v>
      </c>
      <c r="J13">
        <v>4.8</v>
      </c>
      <c r="K13" t="s">
        <v>32</v>
      </c>
      <c r="L13">
        <v>22</v>
      </c>
      <c r="M13" t="s">
        <v>33</v>
      </c>
      <c r="N13" t="s">
        <v>34</v>
      </c>
      <c r="O13" t="s">
        <v>35</v>
      </c>
      <c r="P13" t="s">
        <v>36</v>
      </c>
      <c r="Q13" t="s">
        <v>36</v>
      </c>
      <c r="R13">
        <v>64</v>
      </c>
      <c r="S13" t="s">
        <v>36</v>
      </c>
      <c r="T13" t="s">
        <v>86</v>
      </c>
      <c r="U13" t="s">
        <v>69</v>
      </c>
      <c r="W13" t="s">
        <v>103</v>
      </c>
      <c r="X13">
        <v>387685</v>
      </c>
      <c r="Y13">
        <v>2733</v>
      </c>
      <c r="Z13">
        <v>48.8566</v>
      </c>
      <c r="AA13">
        <v>2.3521999999999998</v>
      </c>
      <c r="AB13" t="str">
        <f>IF(Restaurants[[#This Row],[Years_Operating]]&lt;5,"New",
IF(Restaurants[[#This Row],[Years_Operating]]&lt;15,"Established","Legacy"))</f>
        <v>Legacy</v>
      </c>
      <c r="AC13" t="str">
        <f>IF(Restaurants[[#This Row],[Country]]="India","Yes","No")</f>
        <v>No</v>
      </c>
      <c r="AD13" t="str">
        <f>IF(AND(Restaurants[[#This Row],[Has Online Delivery]]="Yes",Restaurants[[#This Row],[Has Table Booking]]="Yes"),"Online + Table",
IF(Restaurants[[#This Row],[Has Online Delivery]]="Yes","Online Only",
IF(Restaurants[[#This Row],[Has Table Booking]]="Yes","Table Only","None")))</f>
        <v>Online + Table</v>
      </c>
      <c r="AE13" t="str">
        <f>IF(Restaurants[[#This Row],[Rating]]&gt;=4.5,"Excellent",
IF(Restaurants[[#This Row],[Rating]]&gt;=4,"Very Good",
IF(Restaurants[[#This Row],[Rating]]&gt;=3.5,"Good","Average/Low")))</f>
        <v>Excellent</v>
      </c>
    </row>
    <row r="14" spans="1:31" x14ac:dyDescent="0.3">
      <c r="A14" t="s">
        <v>104</v>
      </c>
      <c r="B14" t="s">
        <v>105</v>
      </c>
      <c r="C14" t="s">
        <v>29</v>
      </c>
      <c r="D14" t="s">
        <v>106</v>
      </c>
      <c r="E14">
        <v>3</v>
      </c>
      <c r="F14">
        <v>310</v>
      </c>
      <c r="G14" t="s">
        <v>107</v>
      </c>
      <c r="H14">
        <v>1994</v>
      </c>
      <c r="I14">
        <v>50</v>
      </c>
      <c r="J14">
        <v>4.8</v>
      </c>
      <c r="K14" t="s">
        <v>32</v>
      </c>
      <c r="L14">
        <v>31</v>
      </c>
      <c r="M14" t="s">
        <v>33</v>
      </c>
      <c r="N14" t="s">
        <v>34</v>
      </c>
      <c r="O14" t="s">
        <v>35</v>
      </c>
      <c r="P14" t="s">
        <v>37</v>
      </c>
      <c r="Q14" t="s">
        <v>37</v>
      </c>
      <c r="R14">
        <v>23</v>
      </c>
      <c r="S14" t="s">
        <v>36</v>
      </c>
      <c r="T14" t="s">
        <v>63</v>
      </c>
      <c r="U14" t="s">
        <v>46</v>
      </c>
      <c r="W14" t="s">
        <v>108</v>
      </c>
      <c r="X14">
        <v>256457</v>
      </c>
      <c r="Y14">
        <v>4329</v>
      </c>
      <c r="Z14">
        <v>41.902799999999999</v>
      </c>
      <c r="AA14">
        <v>12.4964</v>
      </c>
      <c r="AB14" t="str">
        <f>IF(Restaurants[[#This Row],[Years_Operating]]&lt;5,"New",
IF(Restaurants[[#This Row],[Years_Operating]]&lt;15,"Established","Legacy"))</f>
        <v>Legacy</v>
      </c>
      <c r="AC14" t="str">
        <f>IF(Restaurants[[#This Row],[Country]]="India","Yes","No")</f>
        <v>No</v>
      </c>
      <c r="AD14" t="str">
        <f>IF(AND(Restaurants[[#This Row],[Has Online Delivery]]="Yes",Restaurants[[#This Row],[Has Table Booking]]="Yes"),"Online + Table",
IF(Restaurants[[#This Row],[Has Online Delivery]]="Yes","Online Only",
IF(Restaurants[[#This Row],[Has Table Booking]]="Yes","Table Only","None")))</f>
        <v>None</v>
      </c>
      <c r="AE14" t="str">
        <f>IF(Restaurants[[#This Row],[Rating]]&gt;=4.5,"Excellent",
IF(Restaurants[[#This Row],[Rating]]&gt;=4,"Very Good",
IF(Restaurants[[#This Row],[Rating]]&gt;=3.5,"Good","Average/Low")))</f>
        <v>Excellent</v>
      </c>
    </row>
    <row r="15" spans="1:31" x14ac:dyDescent="0.3">
      <c r="A15" t="s">
        <v>109</v>
      </c>
      <c r="B15" t="s">
        <v>110</v>
      </c>
      <c r="C15" t="s">
        <v>89</v>
      </c>
      <c r="D15" t="s">
        <v>67</v>
      </c>
      <c r="E15">
        <v>3</v>
      </c>
      <c r="F15">
        <v>270</v>
      </c>
      <c r="G15" t="s">
        <v>109</v>
      </c>
      <c r="H15">
        <v>1989</v>
      </c>
      <c r="I15">
        <v>48</v>
      </c>
      <c r="J15">
        <v>4.8</v>
      </c>
      <c r="K15" t="s">
        <v>32</v>
      </c>
      <c r="L15">
        <v>36</v>
      </c>
      <c r="M15" t="s">
        <v>33</v>
      </c>
      <c r="N15" t="s">
        <v>34</v>
      </c>
      <c r="O15" t="s">
        <v>35</v>
      </c>
      <c r="P15" t="s">
        <v>36</v>
      </c>
      <c r="Q15" t="s">
        <v>37</v>
      </c>
      <c r="R15">
        <v>55</v>
      </c>
      <c r="S15" t="s">
        <v>36</v>
      </c>
      <c r="T15" t="s">
        <v>55</v>
      </c>
      <c r="U15" t="s">
        <v>32</v>
      </c>
      <c r="W15" t="s">
        <v>40</v>
      </c>
      <c r="X15">
        <v>189734</v>
      </c>
      <c r="Y15">
        <v>5081</v>
      </c>
      <c r="Z15">
        <v>0</v>
      </c>
      <c r="AA15">
        <v>0</v>
      </c>
      <c r="AB15" t="str">
        <f>IF(Restaurants[[#This Row],[Years_Operating]]&lt;5,"New",
IF(Restaurants[[#This Row],[Years_Operating]]&lt;15,"Established","Legacy"))</f>
        <v>Legacy</v>
      </c>
      <c r="AC15" t="str">
        <f>IF(Restaurants[[#This Row],[Country]]="India","Yes","No")</f>
        <v>No</v>
      </c>
      <c r="AD15" t="str">
        <f>IF(AND(Restaurants[[#This Row],[Has Online Delivery]]="Yes",Restaurants[[#This Row],[Has Table Booking]]="Yes"),"Online + Table",
IF(Restaurants[[#This Row],[Has Online Delivery]]="Yes","Online Only",
IF(Restaurants[[#This Row],[Has Table Booking]]="Yes","Table Only","None")))</f>
        <v>Online Only</v>
      </c>
      <c r="AE15" t="str">
        <f>IF(Restaurants[[#This Row],[Rating]]&gt;=4.5,"Excellent",
IF(Restaurants[[#This Row],[Rating]]&gt;=4,"Very Good",
IF(Restaurants[[#This Row],[Rating]]&gt;=3.5,"Good","Average/Low")))</f>
        <v>Excellent</v>
      </c>
    </row>
    <row r="16" spans="1:31" x14ac:dyDescent="0.3">
      <c r="A16" t="s">
        <v>111</v>
      </c>
      <c r="B16" t="s">
        <v>58</v>
      </c>
      <c r="C16" t="s">
        <v>59</v>
      </c>
      <c r="D16" t="s">
        <v>43</v>
      </c>
      <c r="E16">
        <v>3</v>
      </c>
      <c r="F16">
        <v>305</v>
      </c>
      <c r="G16" t="s">
        <v>112</v>
      </c>
      <c r="H16">
        <v>2000</v>
      </c>
      <c r="I16">
        <v>25</v>
      </c>
      <c r="J16">
        <v>4.8</v>
      </c>
      <c r="K16" t="s">
        <v>32</v>
      </c>
      <c r="L16">
        <v>25</v>
      </c>
      <c r="M16" t="s">
        <v>33</v>
      </c>
      <c r="N16" t="s">
        <v>34</v>
      </c>
      <c r="O16" t="s">
        <v>35</v>
      </c>
      <c r="P16" t="s">
        <v>36</v>
      </c>
      <c r="Q16" t="s">
        <v>37</v>
      </c>
      <c r="R16">
        <v>73</v>
      </c>
      <c r="S16" t="s">
        <v>37</v>
      </c>
      <c r="T16" t="s">
        <v>86</v>
      </c>
      <c r="U16" t="s">
        <v>69</v>
      </c>
      <c r="W16" t="s">
        <v>108</v>
      </c>
      <c r="X16">
        <v>209631</v>
      </c>
      <c r="Y16">
        <v>3112</v>
      </c>
      <c r="Z16">
        <v>48.8566</v>
      </c>
      <c r="AA16">
        <v>2.3521999999999998</v>
      </c>
      <c r="AB16" t="str">
        <f>IF(Restaurants[[#This Row],[Years_Operating]]&lt;5,"New",
IF(Restaurants[[#This Row],[Years_Operating]]&lt;15,"Established","Legacy"))</f>
        <v>Legacy</v>
      </c>
      <c r="AC16" t="str">
        <f>IF(Restaurants[[#This Row],[Country]]="India","Yes","No")</f>
        <v>No</v>
      </c>
      <c r="AD16" t="str">
        <f>IF(AND(Restaurants[[#This Row],[Has Online Delivery]]="Yes",Restaurants[[#This Row],[Has Table Booking]]="Yes"),"Online + Table",
IF(Restaurants[[#This Row],[Has Online Delivery]]="Yes","Online Only",
IF(Restaurants[[#This Row],[Has Table Booking]]="Yes","Table Only","None")))</f>
        <v>Online Only</v>
      </c>
      <c r="AE16" t="str">
        <f>IF(Restaurants[[#This Row],[Rating]]&gt;=4.5,"Excellent",
IF(Restaurants[[#This Row],[Rating]]&gt;=4,"Very Good",
IF(Restaurants[[#This Row],[Rating]]&gt;=3.5,"Good","Average/Low")))</f>
        <v>Excellent</v>
      </c>
    </row>
    <row r="17" spans="1:31" x14ac:dyDescent="0.3">
      <c r="A17" t="s">
        <v>113</v>
      </c>
      <c r="B17" t="s">
        <v>114</v>
      </c>
      <c r="C17" t="s">
        <v>89</v>
      </c>
      <c r="D17" t="s">
        <v>115</v>
      </c>
      <c r="E17">
        <v>3</v>
      </c>
      <c r="F17">
        <v>280</v>
      </c>
      <c r="G17" t="s">
        <v>116</v>
      </c>
      <c r="H17">
        <v>1986</v>
      </c>
      <c r="I17">
        <v>45</v>
      </c>
      <c r="J17">
        <v>4.7</v>
      </c>
      <c r="K17" t="s">
        <v>32</v>
      </c>
      <c r="L17">
        <v>39</v>
      </c>
      <c r="M17" t="s">
        <v>33</v>
      </c>
      <c r="N17" t="s">
        <v>34</v>
      </c>
      <c r="O17" t="s">
        <v>35</v>
      </c>
      <c r="P17" t="s">
        <v>37</v>
      </c>
      <c r="Q17" t="s">
        <v>37</v>
      </c>
      <c r="R17">
        <v>61</v>
      </c>
      <c r="S17" t="s">
        <v>37</v>
      </c>
      <c r="T17" t="s">
        <v>63</v>
      </c>
      <c r="U17" t="s">
        <v>69</v>
      </c>
      <c r="W17" t="s">
        <v>103</v>
      </c>
      <c r="X17">
        <v>25824</v>
      </c>
      <c r="Y17">
        <v>5085</v>
      </c>
      <c r="Z17">
        <v>0</v>
      </c>
      <c r="AA17">
        <v>0</v>
      </c>
      <c r="AB17" t="str">
        <f>IF(Restaurants[[#This Row],[Years_Operating]]&lt;5,"New",
IF(Restaurants[[#This Row],[Years_Operating]]&lt;15,"Established","Legacy"))</f>
        <v>Legacy</v>
      </c>
      <c r="AC17" t="str">
        <f>IF(Restaurants[[#This Row],[Country]]="India","Yes","No")</f>
        <v>No</v>
      </c>
      <c r="AD17" t="str">
        <f>IF(AND(Restaurants[[#This Row],[Has Online Delivery]]="Yes",Restaurants[[#This Row],[Has Table Booking]]="Yes"),"Online + Table",
IF(Restaurants[[#This Row],[Has Online Delivery]]="Yes","Online Only",
IF(Restaurants[[#This Row],[Has Table Booking]]="Yes","Table Only","None")))</f>
        <v>None</v>
      </c>
      <c r="AE17" t="str">
        <f>IF(Restaurants[[#This Row],[Rating]]&gt;=4.5,"Excellent",
IF(Restaurants[[#This Row],[Rating]]&gt;=4,"Very Good",
IF(Restaurants[[#This Row],[Rating]]&gt;=3.5,"Good","Average/Low")))</f>
        <v>Excellent</v>
      </c>
    </row>
    <row r="18" spans="1:31" x14ac:dyDescent="0.3">
      <c r="A18" t="s">
        <v>117</v>
      </c>
      <c r="B18" t="s">
        <v>118</v>
      </c>
      <c r="C18" t="s">
        <v>119</v>
      </c>
      <c r="D18" t="s">
        <v>120</v>
      </c>
      <c r="E18">
        <v>3</v>
      </c>
      <c r="F18">
        <v>420</v>
      </c>
      <c r="G18" t="s">
        <v>121</v>
      </c>
      <c r="H18">
        <v>2007</v>
      </c>
      <c r="I18">
        <v>40</v>
      </c>
      <c r="J18">
        <v>4.7</v>
      </c>
      <c r="K18" t="s">
        <v>32</v>
      </c>
      <c r="L18">
        <v>18</v>
      </c>
      <c r="M18" t="s">
        <v>62</v>
      </c>
      <c r="N18" t="s">
        <v>34</v>
      </c>
      <c r="O18" t="s">
        <v>35</v>
      </c>
      <c r="P18" t="s">
        <v>37</v>
      </c>
      <c r="Q18" t="s">
        <v>37</v>
      </c>
      <c r="R18">
        <v>50</v>
      </c>
      <c r="S18" t="s">
        <v>36</v>
      </c>
      <c r="T18" t="s">
        <v>86</v>
      </c>
      <c r="U18" t="s">
        <v>69</v>
      </c>
      <c r="W18" t="s">
        <v>70</v>
      </c>
      <c r="X18">
        <v>142574</v>
      </c>
      <c r="Y18">
        <v>2141</v>
      </c>
      <c r="Z18">
        <v>0</v>
      </c>
      <c r="AA18">
        <v>0</v>
      </c>
      <c r="AB18" t="str">
        <f>IF(Restaurants[[#This Row],[Years_Operating]]&lt;5,"New",
IF(Restaurants[[#This Row],[Years_Operating]]&lt;15,"Established","Legacy"))</f>
        <v>Legacy</v>
      </c>
      <c r="AC18" t="str">
        <f>IF(Restaurants[[#This Row],[Country]]="India","Yes","No")</f>
        <v>No</v>
      </c>
      <c r="AD18" t="str">
        <f>IF(AND(Restaurants[[#This Row],[Has Online Delivery]]="Yes",Restaurants[[#This Row],[Has Table Booking]]="Yes"),"Online + Table",
IF(Restaurants[[#This Row],[Has Online Delivery]]="Yes","Online Only",
IF(Restaurants[[#This Row],[Has Table Booking]]="Yes","Table Only","None")))</f>
        <v>None</v>
      </c>
      <c r="AE18" t="str">
        <f>IF(Restaurants[[#This Row],[Rating]]&gt;=4.5,"Excellent",
IF(Restaurants[[#This Row],[Rating]]&gt;=4,"Very Good",
IF(Restaurants[[#This Row],[Rating]]&gt;=3.5,"Good","Average/Low")))</f>
        <v>Excellent</v>
      </c>
    </row>
    <row r="19" spans="1:31" x14ac:dyDescent="0.3">
      <c r="A19" t="s">
        <v>122</v>
      </c>
      <c r="B19" t="s">
        <v>77</v>
      </c>
      <c r="C19" t="s">
        <v>50</v>
      </c>
      <c r="D19" t="s">
        <v>98</v>
      </c>
      <c r="E19">
        <v>3</v>
      </c>
      <c r="F19">
        <v>365</v>
      </c>
      <c r="G19" t="s">
        <v>123</v>
      </c>
      <c r="H19">
        <v>1998</v>
      </c>
      <c r="I19">
        <v>80</v>
      </c>
      <c r="J19">
        <v>4.7</v>
      </c>
      <c r="K19" t="s">
        <v>32</v>
      </c>
      <c r="L19">
        <v>27</v>
      </c>
      <c r="M19" t="s">
        <v>33</v>
      </c>
      <c r="N19" t="s">
        <v>34</v>
      </c>
      <c r="O19" t="s">
        <v>54</v>
      </c>
      <c r="P19" t="s">
        <v>37</v>
      </c>
      <c r="Q19" t="s">
        <v>37</v>
      </c>
      <c r="R19">
        <v>50</v>
      </c>
      <c r="S19" t="s">
        <v>36</v>
      </c>
      <c r="T19" t="s">
        <v>63</v>
      </c>
      <c r="U19" t="s">
        <v>32</v>
      </c>
      <c r="W19" t="s">
        <v>108</v>
      </c>
      <c r="X19">
        <v>19557</v>
      </c>
      <c r="Y19">
        <v>954</v>
      </c>
      <c r="Z19">
        <v>40.712800000000001</v>
      </c>
      <c r="AA19">
        <v>-74.006</v>
      </c>
      <c r="AB19" t="str">
        <f>IF(Restaurants[[#This Row],[Years_Operating]]&lt;5,"New",
IF(Restaurants[[#This Row],[Years_Operating]]&lt;15,"Established","Legacy"))</f>
        <v>Legacy</v>
      </c>
      <c r="AC19" t="str">
        <f>IF(Restaurants[[#This Row],[Country]]="India","Yes","No")</f>
        <v>No</v>
      </c>
      <c r="AD19" t="str">
        <f>IF(AND(Restaurants[[#This Row],[Has Online Delivery]]="Yes",Restaurants[[#This Row],[Has Table Booking]]="Yes"),"Online + Table",
IF(Restaurants[[#This Row],[Has Online Delivery]]="Yes","Online Only",
IF(Restaurants[[#This Row],[Has Table Booking]]="Yes","Table Only","None")))</f>
        <v>None</v>
      </c>
      <c r="AE19" t="str">
        <f>IF(Restaurants[[#This Row],[Rating]]&gt;=4.5,"Excellent",
IF(Restaurants[[#This Row],[Rating]]&gt;=4,"Very Good",
IF(Restaurants[[#This Row],[Rating]]&gt;=3.5,"Good","Average/Low")))</f>
        <v>Excellent</v>
      </c>
    </row>
    <row r="20" spans="1:31" x14ac:dyDescent="0.3">
      <c r="A20" t="s">
        <v>124</v>
      </c>
      <c r="B20" t="s">
        <v>125</v>
      </c>
      <c r="C20" t="s">
        <v>50</v>
      </c>
      <c r="D20" t="s">
        <v>126</v>
      </c>
      <c r="E20">
        <v>3</v>
      </c>
      <c r="F20">
        <v>385</v>
      </c>
      <c r="G20" t="s">
        <v>127</v>
      </c>
      <c r="H20">
        <v>2005</v>
      </c>
      <c r="I20">
        <v>64</v>
      </c>
      <c r="J20">
        <v>4.7</v>
      </c>
      <c r="K20" t="s">
        <v>32</v>
      </c>
      <c r="L20">
        <v>20</v>
      </c>
      <c r="M20" t="s">
        <v>33</v>
      </c>
      <c r="N20" t="s">
        <v>34</v>
      </c>
      <c r="O20" t="s">
        <v>54</v>
      </c>
      <c r="P20" t="s">
        <v>36</v>
      </c>
      <c r="Q20" t="s">
        <v>37</v>
      </c>
      <c r="R20">
        <v>67</v>
      </c>
      <c r="S20" t="s">
        <v>36</v>
      </c>
      <c r="T20" t="s">
        <v>63</v>
      </c>
      <c r="U20" t="s">
        <v>32</v>
      </c>
      <c r="W20" t="s">
        <v>108</v>
      </c>
      <c r="X20">
        <v>129358</v>
      </c>
      <c r="Y20">
        <v>3232</v>
      </c>
      <c r="Z20">
        <v>41.878100000000003</v>
      </c>
      <c r="AA20">
        <v>-87.629800000000003</v>
      </c>
      <c r="AB20" t="str">
        <f>IF(Restaurants[[#This Row],[Years_Operating]]&lt;5,"New",
IF(Restaurants[[#This Row],[Years_Operating]]&lt;15,"Established","Legacy"))</f>
        <v>Legacy</v>
      </c>
      <c r="AC20" t="str">
        <f>IF(Restaurants[[#This Row],[Country]]="India","Yes","No")</f>
        <v>No</v>
      </c>
      <c r="AD20" t="str">
        <f>IF(AND(Restaurants[[#This Row],[Has Online Delivery]]="Yes",Restaurants[[#This Row],[Has Table Booking]]="Yes"),"Online + Table",
IF(Restaurants[[#This Row],[Has Online Delivery]]="Yes","Online Only",
IF(Restaurants[[#This Row],[Has Table Booking]]="Yes","Table Only","None")))</f>
        <v>Online Only</v>
      </c>
      <c r="AE20" t="str">
        <f>IF(Restaurants[[#This Row],[Rating]]&gt;=4.5,"Excellent",
IF(Restaurants[[#This Row],[Rating]]&gt;=4,"Very Good",
IF(Restaurants[[#This Row],[Rating]]&gt;=3.5,"Good","Average/Low")))</f>
        <v>Excellent</v>
      </c>
    </row>
    <row r="21" spans="1:31" x14ac:dyDescent="0.3">
      <c r="A21" t="s">
        <v>128</v>
      </c>
      <c r="B21" t="s">
        <v>129</v>
      </c>
      <c r="C21" t="s">
        <v>29</v>
      </c>
      <c r="D21" t="s">
        <v>83</v>
      </c>
      <c r="E21">
        <v>3</v>
      </c>
      <c r="F21">
        <v>290</v>
      </c>
      <c r="G21" t="s">
        <v>130</v>
      </c>
      <c r="H21">
        <v>1981</v>
      </c>
      <c r="I21">
        <v>50</v>
      </c>
      <c r="J21">
        <v>4.7</v>
      </c>
      <c r="K21" t="s">
        <v>131</v>
      </c>
      <c r="L21">
        <v>44</v>
      </c>
      <c r="M21" t="s">
        <v>33</v>
      </c>
      <c r="N21" t="s">
        <v>34</v>
      </c>
      <c r="O21" t="s">
        <v>35</v>
      </c>
      <c r="P21" t="s">
        <v>36</v>
      </c>
      <c r="Q21" t="s">
        <v>37</v>
      </c>
      <c r="R21">
        <v>58</v>
      </c>
      <c r="S21" t="s">
        <v>37</v>
      </c>
      <c r="T21" t="s">
        <v>63</v>
      </c>
      <c r="U21" t="s">
        <v>32</v>
      </c>
      <c r="W21" t="s">
        <v>132</v>
      </c>
      <c r="X21">
        <v>146734</v>
      </c>
      <c r="Y21">
        <v>1948</v>
      </c>
      <c r="Z21">
        <v>0</v>
      </c>
      <c r="AA21">
        <v>0</v>
      </c>
      <c r="AB21" t="str">
        <f>IF(Restaurants[[#This Row],[Years_Operating]]&lt;5,"New",
IF(Restaurants[[#This Row],[Years_Operating]]&lt;15,"Established","Legacy"))</f>
        <v>Legacy</v>
      </c>
      <c r="AC21" t="str">
        <f>IF(Restaurants[[#This Row],[Country]]="India","Yes","No")</f>
        <v>No</v>
      </c>
      <c r="AD21" t="str">
        <f>IF(AND(Restaurants[[#This Row],[Has Online Delivery]]="Yes",Restaurants[[#This Row],[Has Table Booking]]="Yes"),"Online + Table",
IF(Restaurants[[#This Row],[Has Online Delivery]]="Yes","Online Only",
IF(Restaurants[[#This Row],[Has Table Booking]]="Yes","Table Only","None")))</f>
        <v>Online Only</v>
      </c>
      <c r="AE21" t="str">
        <f>IF(Restaurants[[#This Row],[Rating]]&gt;=4.5,"Excellent",
IF(Restaurants[[#This Row],[Rating]]&gt;=4,"Very Good",
IF(Restaurants[[#This Row],[Rating]]&gt;=3.5,"Good","Average/Low")))</f>
        <v>Excellent</v>
      </c>
    </row>
    <row r="22" spans="1:31" x14ac:dyDescent="0.3">
      <c r="A22" t="s">
        <v>133</v>
      </c>
      <c r="B22" t="s">
        <v>134</v>
      </c>
      <c r="C22" t="s">
        <v>89</v>
      </c>
      <c r="D22" t="s">
        <v>90</v>
      </c>
      <c r="E22">
        <v>3</v>
      </c>
      <c r="F22">
        <v>265</v>
      </c>
      <c r="G22" t="s">
        <v>135</v>
      </c>
      <c r="H22">
        <v>2005</v>
      </c>
      <c r="I22">
        <v>45</v>
      </c>
      <c r="J22">
        <v>4.7</v>
      </c>
      <c r="K22" t="s">
        <v>32</v>
      </c>
      <c r="L22">
        <v>20</v>
      </c>
      <c r="M22" t="s">
        <v>33</v>
      </c>
      <c r="N22" t="s">
        <v>34</v>
      </c>
      <c r="O22" t="s">
        <v>35</v>
      </c>
      <c r="P22" t="s">
        <v>37</v>
      </c>
      <c r="Q22" t="s">
        <v>36</v>
      </c>
      <c r="R22">
        <v>41</v>
      </c>
      <c r="S22" t="s">
        <v>36</v>
      </c>
      <c r="T22" t="s">
        <v>63</v>
      </c>
      <c r="U22" t="s">
        <v>69</v>
      </c>
      <c r="W22" t="s">
        <v>40</v>
      </c>
      <c r="X22">
        <v>146147</v>
      </c>
      <c r="Y22">
        <v>2346</v>
      </c>
      <c r="Z22">
        <v>0</v>
      </c>
      <c r="AA22">
        <v>0</v>
      </c>
      <c r="AB22" t="str">
        <f>IF(Restaurants[[#This Row],[Years_Operating]]&lt;5,"New",
IF(Restaurants[[#This Row],[Years_Operating]]&lt;15,"Established","Legacy"))</f>
        <v>Legacy</v>
      </c>
      <c r="AC22" t="str">
        <f>IF(Restaurants[[#This Row],[Country]]="India","Yes","No")</f>
        <v>No</v>
      </c>
      <c r="AD22" t="str">
        <f>IF(AND(Restaurants[[#This Row],[Has Online Delivery]]="Yes",Restaurants[[#This Row],[Has Table Booking]]="Yes"),"Online + Table",
IF(Restaurants[[#This Row],[Has Online Delivery]]="Yes","Online Only",
IF(Restaurants[[#This Row],[Has Table Booking]]="Yes","Table Only","None")))</f>
        <v>Table Only</v>
      </c>
      <c r="AE22" t="str">
        <f>IF(Restaurants[[#This Row],[Rating]]&gt;=4.5,"Excellent",
IF(Restaurants[[#This Row],[Rating]]&gt;=4,"Very Good",
IF(Restaurants[[#This Row],[Rating]]&gt;=3.5,"Good","Average/Low")))</f>
        <v>Excellent</v>
      </c>
    </row>
    <row r="23" spans="1:31" x14ac:dyDescent="0.3">
      <c r="A23" t="s">
        <v>136</v>
      </c>
      <c r="B23" t="s">
        <v>137</v>
      </c>
      <c r="C23" t="s">
        <v>138</v>
      </c>
      <c r="D23" t="s">
        <v>139</v>
      </c>
      <c r="E23">
        <v>3</v>
      </c>
      <c r="F23">
        <v>570</v>
      </c>
      <c r="G23" t="s">
        <v>140</v>
      </c>
      <c r="H23">
        <v>2012</v>
      </c>
      <c r="I23">
        <v>10</v>
      </c>
      <c r="J23">
        <v>4.5999999999999996</v>
      </c>
      <c r="K23" t="s">
        <v>32</v>
      </c>
      <c r="L23">
        <v>13</v>
      </c>
      <c r="M23" t="s">
        <v>62</v>
      </c>
      <c r="N23" t="s">
        <v>34</v>
      </c>
      <c r="O23" t="s">
        <v>45</v>
      </c>
      <c r="P23" t="s">
        <v>37</v>
      </c>
      <c r="Q23" t="s">
        <v>37</v>
      </c>
      <c r="R23">
        <v>71</v>
      </c>
      <c r="S23" t="s">
        <v>36</v>
      </c>
      <c r="T23" t="s">
        <v>55</v>
      </c>
      <c r="U23" t="s">
        <v>46</v>
      </c>
      <c r="W23" t="s">
        <v>56</v>
      </c>
      <c r="X23">
        <v>363591</v>
      </c>
      <c r="Y23">
        <v>4586</v>
      </c>
      <c r="Z23">
        <v>0</v>
      </c>
      <c r="AA23">
        <v>0</v>
      </c>
      <c r="AB23" t="str">
        <f>IF(Restaurants[[#This Row],[Years_Operating]]&lt;5,"New",
IF(Restaurants[[#This Row],[Years_Operating]]&lt;15,"Established","Legacy"))</f>
        <v>Established</v>
      </c>
      <c r="AC23" t="str">
        <f>IF(Restaurants[[#This Row],[Country]]="India","Yes","No")</f>
        <v>No</v>
      </c>
      <c r="AD23" t="str">
        <f>IF(AND(Restaurants[[#This Row],[Has Online Delivery]]="Yes",Restaurants[[#This Row],[Has Table Booking]]="Yes"),"Online + Table",
IF(Restaurants[[#This Row],[Has Online Delivery]]="Yes","Online Only",
IF(Restaurants[[#This Row],[Has Table Booking]]="Yes","Table Only","None")))</f>
        <v>None</v>
      </c>
      <c r="AE23" t="str">
        <f>IF(Restaurants[[#This Row],[Rating]]&gt;=4.5,"Excellent",
IF(Restaurants[[#This Row],[Rating]]&gt;=4,"Very Good",
IF(Restaurants[[#This Row],[Rating]]&gt;=3.5,"Good","Average/Low")))</f>
        <v>Excellent</v>
      </c>
    </row>
    <row r="24" spans="1:31" x14ac:dyDescent="0.3">
      <c r="A24" t="s">
        <v>141</v>
      </c>
      <c r="B24" t="s">
        <v>118</v>
      </c>
      <c r="C24" t="s">
        <v>119</v>
      </c>
      <c r="D24" t="s">
        <v>120</v>
      </c>
      <c r="E24">
        <v>2</v>
      </c>
      <c r="F24">
        <v>450</v>
      </c>
      <c r="G24" t="s">
        <v>142</v>
      </c>
      <c r="H24">
        <v>2003</v>
      </c>
      <c r="I24">
        <v>40</v>
      </c>
      <c r="J24">
        <v>4.8</v>
      </c>
      <c r="K24" t="s">
        <v>32</v>
      </c>
      <c r="L24">
        <v>22</v>
      </c>
      <c r="M24" t="s">
        <v>62</v>
      </c>
      <c r="N24" t="s">
        <v>143</v>
      </c>
      <c r="O24" t="s">
        <v>35</v>
      </c>
      <c r="P24" t="s">
        <v>37</v>
      </c>
      <c r="Q24" t="s">
        <v>37</v>
      </c>
      <c r="R24">
        <v>53</v>
      </c>
      <c r="S24" t="s">
        <v>36</v>
      </c>
      <c r="T24" t="s">
        <v>86</v>
      </c>
      <c r="U24" t="s">
        <v>39</v>
      </c>
      <c r="W24" t="s">
        <v>103</v>
      </c>
      <c r="X24">
        <v>440199</v>
      </c>
      <c r="Y24">
        <v>6606</v>
      </c>
      <c r="Z24">
        <v>0</v>
      </c>
      <c r="AA24">
        <v>0</v>
      </c>
      <c r="AB24" t="str">
        <f>IF(Restaurants[[#This Row],[Years_Operating]]&lt;5,"New",
IF(Restaurants[[#This Row],[Years_Operating]]&lt;15,"Established","Legacy"))</f>
        <v>Legacy</v>
      </c>
      <c r="AC24" t="str">
        <f>IF(Restaurants[[#This Row],[Country]]="India","Yes","No")</f>
        <v>No</v>
      </c>
      <c r="AD24" t="str">
        <f>IF(AND(Restaurants[[#This Row],[Has Online Delivery]]="Yes",Restaurants[[#This Row],[Has Table Booking]]="Yes"),"Online + Table",
IF(Restaurants[[#This Row],[Has Online Delivery]]="Yes","Online Only",
IF(Restaurants[[#This Row],[Has Table Booking]]="Yes","Table Only","None")))</f>
        <v>None</v>
      </c>
      <c r="AE24" t="str">
        <f>IF(Restaurants[[#This Row],[Rating]]&gt;=4.5,"Excellent",
IF(Restaurants[[#This Row],[Rating]]&gt;=4,"Very Good",
IF(Restaurants[[#This Row],[Rating]]&gt;=3.5,"Good","Average/Low")))</f>
        <v>Excellent</v>
      </c>
    </row>
    <row r="25" spans="1:31" x14ac:dyDescent="0.3">
      <c r="A25" t="s">
        <v>144</v>
      </c>
      <c r="B25" t="s">
        <v>145</v>
      </c>
      <c r="C25" t="s">
        <v>146</v>
      </c>
      <c r="D25" t="s">
        <v>147</v>
      </c>
      <c r="E25">
        <v>2</v>
      </c>
      <c r="F25">
        <v>280</v>
      </c>
      <c r="G25" t="s">
        <v>148</v>
      </c>
      <c r="H25">
        <v>2007</v>
      </c>
      <c r="I25">
        <v>26</v>
      </c>
      <c r="J25">
        <v>4.7</v>
      </c>
      <c r="K25" t="s">
        <v>32</v>
      </c>
      <c r="L25">
        <v>18</v>
      </c>
      <c r="M25" t="s">
        <v>33</v>
      </c>
      <c r="N25" t="s">
        <v>143</v>
      </c>
      <c r="O25" t="s">
        <v>45</v>
      </c>
      <c r="P25" t="s">
        <v>37</v>
      </c>
      <c r="Q25" t="s">
        <v>36</v>
      </c>
      <c r="R25">
        <v>40</v>
      </c>
      <c r="S25" t="s">
        <v>37</v>
      </c>
      <c r="T25" t="s">
        <v>86</v>
      </c>
      <c r="U25" t="s">
        <v>32</v>
      </c>
      <c r="W25" t="s">
        <v>149</v>
      </c>
      <c r="X25">
        <v>463834</v>
      </c>
      <c r="Y25">
        <v>2662</v>
      </c>
      <c r="Z25">
        <v>35.689500000000002</v>
      </c>
      <c r="AA25">
        <v>139.6917</v>
      </c>
      <c r="AB25" t="str">
        <f>IF(Restaurants[[#This Row],[Years_Operating]]&lt;5,"New",
IF(Restaurants[[#This Row],[Years_Operating]]&lt;15,"Established","Legacy"))</f>
        <v>Legacy</v>
      </c>
      <c r="AC25" t="str">
        <f>IF(Restaurants[[#This Row],[Country]]="India","Yes","No")</f>
        <v>No</v>
      </c>
      <c r="AD25" t="str">
        <f>IF(AND(Restaurants[[#This Row],[Has Online Delivery]]="Yes",Restaurants[[#This Row],[Has Table Booking]]="Yes"),"Online + Table",
IF(Restaurants[[#This Row],[Has Online Delivery]]="Yes","Online Only",
IF(Restaurants[[#This Row],[Has Table Booking]]="Yes","Table Only","None")))</f>
        <v>Table Only</v>
      </c>
      <c r="AE25" t="str">
        <f>IF(Restaurants[[#This Row],[Rating]]&gt;=4.5,"Excellent",
IF(Restaurants[[#This Row],[Rating]]&gt;=4,"Very Good",
IF(Restaurants[[#This Row],[Rating]]&gt;=3.5,"Good","Average/Low")))</f>
        <v>Excellent</v>
      </c>
    </row>
    <row r="26" spans="1:31" x14ac:dyDescent="0.3">
      <c r="A26" t="s">
        <v>150</v>
      </c>
      <c r="B26" t="s">
        <v>151</v>
      </c>
      <c r="C26" t="s">
        <v>50</v>
      </c>
      <c r="D26" t="s">
        <v>152</v>
      </c>
      <c r="E26">
        <v>2</v>
      </c>
      <c r="F26">
        <v>325</v>
      </c>
      <c r="G26" t="s">
        <v>153</v>
      </c>
      <c r="H26">
        <v>2016</v>
      </c>
      <c r="I26">
        <v>48</v>
      </c>
      <c r="J26">
        <v>4.7</v>
      </c>
      <c r="K26" t="s">
        <v>32</v>
      </c>
      <c r="L26">
        <v>9</v>
      </c>
      <c r="M26" t="s">
        <v>33</v>
      </c>
      <c r="N26" t="s">
        <v>143</v>
      </c>
      <c r="O26" t="s">
        <v>54</v>
      </c>
      <c r="P26" t="s">
        <v>37</v>
      </c>
      <c r="Q26" t="s">
        <v>36</v>
      </c>
      <c r="R26">
        <v>57</v>
      </c>
      <c r="S26" t="s">
        <v>37</v>
      </c>
      <c r="T26" t="s">
        <v>38</v>
      </c>
      <c r="U26" t="s">
        <v>39</v>
      </c>
      <c r="W26" t="s">
        <v>47</v>
      </c>
      <c r="X26">
        <v>192256</v>
      </c>
      <c r="Y26">
        <v>5706</v>
      </c>
      <c r="Z26">
        <v>0</v>
      </c>
      <c r="AA26">
        <v>0</v>
      </c>
      <c r="AB26" t="str">
        <f>IF(Restaurants[[#This Row],[Years_Operating]]&lt;5,"New",
IF(Restaurants[[#This Row],[Years_Operating]]&lt;15,"Established","Legacy"))</f>
        <v>Established</v>
      </c>
      <c r="AC26" t="str">
        <f>IF(Restaurants[[#This Row],[Country]]="India","Yes","No")</f>
        <v>No</v>
      </c>
      <c r="AD26" t="str">
        <f>IF(AND(Restaurants[[#This Row],[Has Online Delivery]]="Yes",Restaurants[[#This Row],[Has Table Booking]]="Yes"),"Online + Table",
IF(Restaurants[[#This Row],[Has Online Delivery]]="Yes","Online Only",
IF(Restaurants[[#This Row],[Has Table Booking]]="Yes","Table Only","None")))</f>
        <v>Table Only</v>
      </c>
      <c r="AE26" t="str">
        <f>IF(Restaurants[[#This Row],[Rating]]&gt;=4.5,"Excellent",
IF(Restaurants[[#This Row],[Rating]]&gt;=4,"Very Good",
IF(Restaurants[[#This Row],[Rating]]&gt;=3.5,"Good","Average/Low")))</f>
        <v>Excellent</v>
      </c>
    </row>
    <row r="27" spans="1:31" x14ac:dyDescent="0.3">
      <c r="A27" t="s">
        <v>154</v>
      </c>
      <c r="B27" t="s">
        <v>155</v>
      </c>
      <c r="C27" t="s">
        <v>156</v>
      </c>
      <c r="D27" t="s">
        <v>157</v>
      </c>
      <c r="E27">
        <v>2</v>
      </c>
      <c r="F27">
        <v>245</v>
      </c>
      <c r="G27" t="s">
        <v>158</v>
      </c>
      <c r="H27">
        <v>2010</v>
      </c>
      <c r="I27">
        <v>48</v>
      </c>
      <c r="J27">
        <v>4.7</v>
      </c>
      <c r="K27" t="s">
        <v>159</v>
      </c>
      <c r="L27">
        <v>15</v>
      </c>
      <c r="M27" t="s">
        <v>160</v>
      </c>
      <c r="N27" t="s">
        <v>143</v>
      </c>
      <c r="O27" t="s">
        <v>35</v>
      </c>
      <c r="P27" t="s">
        <v>37</v>
      </c>
      <c r="Q27" t="s">
        <v>37</v>
      </c>
      <c r="R27">
        <v>43</v>
      </c>
      <c r="S27" t="s">
        <v>36</v>
      </c>
      <c r="T27" t="s">
        <v>63</v>
      </c>
      <c r="U27" t="s">
        <v>39</v>
      </c>
      <c r="W27" t="s">
        <v>40</v>
      </c>
      <c r="X27">
        <v>72682</v>
      </c>
      <c r="Y27">
        <v>2639</v>
      </c>
      <c r="Z27">
        <v>0</v>
      </c>
      <c r="AA27">
        <v>0</v>
      </c>
      <c r="AB27" t="str">
        <f>IF(Restaurants[[#This Row],[Years_Operating]]&lt;5,"New",
IF(Restaurants[[#This Row],[Years_Operating]]&lt;15,"Established","Legacy"))</f>
        <v>Legacy</v>
      </c>
      <c r="AC27" t="str">
        <f>IF(Restaurants[[#This Row],[Country]]="India","Yes","No")</f>
        <v>No</v>
      </c>
      <c r="AD27" t="str">
        <f>IF(AND(Restaurants[[#This Row],[Has Online Delivery]]="Yes",Restaurants[[#This Row],[Has Table Booking]]="Yes"),"Online + Table",
IF(Restaurants[[#This Row],[Has Online Delivery]]="Yes","Online Only",
IF(Restaurants[[#This Row],[Has Table Booking]]="Yes","Table Only","None")))</f>
        <v>None</v>
      </c>
      <c r="AE27" t="str">
        <f>IF(Restaurants[[#This Row],[Rating]]&gt;=4.5,"Excellent",
IF(Restaurants[[#This Row],[Rating]]&gt;=4,"Very Good",
IF(Restaurants[[#This Row],[Rating]]&gt;=3.5,"Good","Average/Low")))</f>
        <v>Excellent</v>
      </c>
    </row>
    <row r="28" spans="1:31" x14ac:dyDescent="0.3">
      <c r="A28" t="s">
        <v>161</v>
      </c>
      <c r="B28" t="s">
        <v>145</v>
      </c>
      <c r="C28" t="s">
        <v>146</v>
      </c>
      <c r="D28" t="s">
        <v>162</v>
      </c>
      <c r="E28">
        <v>2</v>
      </c>
      <c r="F28">
        <v>275</v>
      </c>
      <c r="G28" t="s">
        <v>163</v>
      </c>
      <c r="H28">
        <v>2003</v>
      </c>
      <c r="I28">
        <v>36</v>
      </c>
      <c r="J28">
        <v>4.7</v>
      </c>
      <c r="K28" t="s">
        <v>32</v>
      </c>
      <c r="L28">
        <v>22</v>
      </c>
      <c r="M28" t="s">
        <v>33</v>
      </c>
      <c r="N28" t="s">
        <v>143</v>
      </c>
      <c r="O28" t="s">
        <v>45</v>
      </c>
      <c r="P28" t="s">
        <v>37</v>
      </c>
      <c r="Q28" t="s">
        <v>36</v>
      </c>
      <c r="R28">
        <v>54</v>
      </c>
      <c r="S28" t="s">
        <v>37</v>
      </c>
      <c r="T28" t="s">
        <v>55</v>
      </c>
      <c r="U28" t="s">
        <v>39</v>
      </c>
      <c r="W28" t="s">
        <v>56</v>
      </c>
      <c r="X28">
        <v>228893</v>
      </c>
      <c r="Y28">
        <v>1770</v>
      </c>
      <c r="Z28">
        <v>35.689500000000002</v>
      </c>
      <c r="AA28">
        <v>139.6917</v>
      </c>
      <c r="AB28" t="str">
        <f>IF(Restaurants[[#This Row],[Years_Operating]]&lt;5,"New",
IF(Restaurants[[#This Row],[Years_Operating]]&lt;15,"Established","Legacy"))</f>
        <v>Legacy</v>
      </c>
      <c r="AC28" t="str">
        <f>IF(Restaurants[[#This Row],[Country]]="India","Yes","No")</f>
        <v>No</v>
      </c>
      <c r="AD28" t="str">
        <f>IF(AND(Restaurants[[#This Row],[Has Online Delivery]]="Yes",Restaurants[[#This Row],[Has Table Booking]]="Yes"),"Online + Table",
IF(Restaurants[[#This Row],[Has Online Delivery]]="Yes","Online Only",
IF(Restaurants[[#This Row],[Has Table Booking]]="Yes","Table Only","None")))</f>
        <v>Table Only</v>
      </c>
      <c r="AE28" t="str">
        <f>IF(Restaurants[[#This Row],[Rating]]&gt;=4.5,"Excellent",
IF(Restaurants[[#This Row],[Rating]]&gt;=4,"Very Good",
IF(Restaurants[[#This Row],[Rating]]&gt;=3.5,"Good","Average/Low")))</f>
        <v>Excellent</v>
      </c>
    </row>
    <row r="29" spans="1:31" x14ac:dyDescent="0.3">
      <c r="A29" t="s">
        <v>164</v>
      </c>
      <c r="B29" t="s">
        <v>145</v>
      </c>
      <c r="C29" t="s">
        <v>146</v>
      </c>
      <c r="D29" t="s">
        <v>43</v>
      </c>
      <c r="E29">
        <v>2</v>
      </c>
      <c r="F29">
        <v>235</v>
      </c>
      <c r="G29" t="s">
        <v>165</v>
      </c>
      <c r="H29">
        <v>2009</v>
      </c>
      <c r="I29">
        <v>28</v>
      </c>
      <c r="J29">
        <v>4.7</v>
      </c>
      <c r="K29" t="s">
        <v>32</v>
      </c>
      <c r="L29">
        <v>16</v>
      </c>
      <c r="M29" t="s">
        <v>160</v>
      </c>
      <c r="N29" t="s">
        <v>143</v>
      </c>
      <c r="O29" t="s">
        <v>45</v>
      </c>
      <c r="P29" t="s">
        <v>37</v>
      </c>
      <c r="Q29" t="s">
        <v>37</v>
      </c>
      <c r="R29">
        <v>32</v>
      </c>
      <c r="S29" t="s">
        <v>37</v>
      </c>
      <c r="T29" t="s">
        <v>86</v>
      </c>
      <c r="U29" t="s">
        <v>46</v>
      </c>
      <c r="W29" t="s">
        <v>56</v>
      </c>
      <c r="X29">
        <v>347022</v>
      </c>
      <c r="Y29">
        <v>7425</v>
      </c>
      <c r="Z29">
        <v>35.689500000000002</v>
      </c>
      <c r="AA29">
        <v>139.6917</v>
      </c>
      <c r="AB29" t="str">
        <f>IF(Restaurants[[#This Row],[Years_Operating]]&lt;5,"New",
IF(Restaurants[[#This Row],[Years_Operating]]&lt;15,"Established","Legacy"))</f>
        <v>Legacy</v>
      </c>
      <c r="AC29" t="str">
        <f>IF(Restaurants[[#This Row],[Country]]="India","Yes","No")</f>
        <v>No</v>
      </c>
      <c r="AD29" t="str">
        <f>IF(AND(Restaurants[[#This Row],[Has Online Delivery]]="Yes",Restaurants[[#This Row],[Has Table Booking]]="Yes"),"Online + Table",
IF(Restaurants[[#This Row],[Has Online Delivery]]="Yes","Online Only",
IF(Restaurants[[#This Row],[Has Table Booking]]="Yes","Table Only","None")))</f>
        <v>None</v>
      </c>
      <c r="AE29" t="str">
        <f>IF(Restaurants[[#This Row],[Rating]]&gt;=4.5,"Excellent",
IF(Restaurants[[#This Row],[Rating]]&gt;=4,"Very Good",
IF(Restaurants[[#This Row],[Rating]]&gt;=3.5,"Good","Average/Low")))</f>
        <v>Excellent</v>
      </c>
    </row>
    <row r="30" spans="1:31" x14ac:dyDescent="0.3">
      <c r="A30" t="s">
        <v>166</v>
      </c>
      <c r="B30" t="s">
        <v>167</v>
      </c>
      <c r="C30" t="s">
        <v>168</v>
      </c>
      <c r="D30" t="s">
        <v>169</v>
      </c>
      <c r="E30">
        <v>2</v>
      </c>
      <c r="F30">
        <v>265</v>
      </c>
      <c r="G30" t="s">
        <v>170</v>
      </c>
      <c r="H30">
        <v>2005</v>
      </c>
      <c r="I30">
        <v>60</v>
      </c>
      <c r="J30">
        <v>4.7</v>
      </c>
      <c r="K30" t="s">
        <v>32</v>
      </c>
      <c r="L30">
        <v>20</v>
      </c>
      <c r="M30" t="s">
        <v>33</v>
      </c>
      <c r="N30" t="s">
        <v>143</v>
      </c>
      <c r="O30" t="s">
        <v>35</v>
      </c>
      <c r="P30" t="s">
        <v>36</v>
      </c>
      <c r="Q30" t="s">
        <v>37</v>
      </c>
      <c r="R30">
        <v>31</v>
      </c>
      <c r="S30" t="s">
        <v>37</v>
      </c>
      <c r="T30" t="s">
        <v>38</v>
      </c>
      <c r="U30" t="s">
        <v>32</v>
      </c>
      <c r="W30" t="s">
        <v>70</v>
      </c>
      <c r="X30">
        <v>200202</v>
      </c>
      <c r="Y30">
        <v>3538</v>
      </c>
      <c r="Z30">
        <v>0</v>
      </c>
      <c r="AA30">
        <v>0</v>
      </c>
      <c r="AB30" t="str">
        <f>IF(Restaurants[[#This Row],[Years_Operating]]&lt;5,"New",
IF(Restaurants[[#This Row],[Years_Operating]]&lt;15,"Established","Legacy"))</f>
        <v>Legacy</v>
      </c>
      <c r="AC30" t="str">
        <f>IF(Restaurants[[#This Row],[Country]]="India","Yes","No")</f>
        <v>No</v>
      </c>
      <c r="AD30" t="str">
        <f>IF(AND(Restaurants[[#This Row],[Has Online Delivery]]="Yes",Restaurants[[#This Row],[Has Table Booking]]="Yes"),"Online + Table",
IF(Restaurants[[#This Row],[Has Online Delivery]]="Yes","Online Only",
IF(Restaurants[[#This Row],[Has Table Booking]]="Yes","Table Only","None")))</f>
        <v>Online Only</v>
      </c>
      <c r="AE30" t="str">
        <f>IF(Restaurants[[#This Row],[Rating]]&gt;=4.5,"Excellent",
IF(Restaurants[[#This Row],[Rating]]&gt;=4,"Very Good",
IF(Restaurants[[#This Row],[Rating]]&gt;=3.5,"Good","Average/Low")))</f>
        <v>Excellent</v>
      </c>
    </row>
    <row r="31" spans="1:31" x14ac:dyDescent="0.3">
      <c r="A31" t="s">
        <v>171</v>
      </c>
      <c r="B31" t="s">
        <v>77</v>
      </c>
      <c r="C31" t="s">
        <v>50</v>
      </c>
      <c r="D31" t="s">
        <v>98</v>
      </c>
      <c r="E31">
        <v>2</v>
      </c>
      <c r="F31">
        <v>285</v>
      </c>
      <c r="G31" t="s">
        <v>172</v>
      </c>
      <c r="H31">
        <v>2008</v>
      </c>
      <c r="I31">
        <v>12</v>
      </c>
      <c r="J31">
        <v>4.7</v>
      </c>
      <c r="K31" t="s">
        <v>32</v>
      </c>
      <c r="L31">
        <v>17</v>
      </c>
      <c r="M31" t="s">
        <v>33</v>
      </c>
      <c r="N31" t="s">
        <v>143</v>
      </c>
      <c r="O31" t="s">
        <v>54</v>
      </c>
      <c r="P31" t="s">
        <v>36</v>
      </c>
      <c r="Q31" t="s">
        <v>37</v>
      </c>
      <c r="R31">
        <v>61</v>
      </c>
      <c r="S31" t="s">
        <v>36</v>
      </c>
      <c r="T31" t="s">
        <v>86</v>
      </c>
      <c r="U31" t="s">
        <v>32</v>
      </c>
      <c r="W31" t="s">
        <v>64</v>
      </c>
      <c r="X31">
        <v>147029</v>
      </c>
      <c r="Y31">
        <v>331</v>
      </c>
      <c r="Z31">
        <v>40.712800000000001</v>
      </c>
      <c r="AA31">
        <v>-74.006</v>
      </c>
      <c r="AB31" t="str">
        <f>IF(Restaurants[[#This Row],[Years_Operating]]&lt;5,"New",
IF(Restaurants[[#This Row],[Years_Operating]]&lt;15,"Established","Legacy"))</f>
        <v>Legacy</v>
      </c>
      <c r="AC31" t="str">
        <f>IF(Restaurants[[#This Row],[Country]]="India","Yes","No")</f>
        <v>No</v>
      </c>
      <c r="AD31" t="str">
        <f>IF(AND(Restaurants[[#This Row],[Has Online Delivery]]="Yes",Restaurants[[#This Row],[Has Table Booking]]="Yes"),"Online + Table",
IF(Restaurants[[#This Row],[Has Online Delivery]]="Yes","Online Only",
IF(Restaurants[[#This Row],[Has Table Booking]]="Yes","Table Only","None")))</f>
        <v>Online Only</v>
      </c>
      <c r="AE31" t="str">
        <f>IF(Restaurants[[#This Row],[Rating]]&gt;=4.5,"Excellent",
IF(Restaurants[[#This Row],[Rating]]&gt;=4,"Very Good",
IF(Restaurants[[#This Row],[Rating]]&gt;=3.5,"Good","Average/Low")))</f>
        <v>Excellent</v>
      </c>
    </row>
    <row r="32" spans="1:31" x14ac:dyDescent="0.3">
      <c r="A32" t="s">
        <v>173</v>
      </c>
      <c r="B32" t="s">
        <v>42</v>
      </c>
      <c r="C32" t="s">
        <v>42</v>
      </c>
      <c r="D32" t="s">
        <v>157</v>
      </c>
      <c r="E32">
        <v>2</v>
      </c>
      <c r="F32">
        <v>285</v>
      </c>
      <c r="G32" t="s">
        <v>174</v>
      </c>
      <c r="H32">
        <v>2010</v>
      </c>
      <c r="I32">
        <v>30</v>
      </c>
      <c r="J32">
        <v>4.7</v>
      </c>
      <c r="K32" t="s">
        <v>159</v>
      </c>
      <c r="L32">
        <v>15</v>
      </c>
      <c r="M32" t="s">
        <v>33</v>
      </c>
      <c r="N32" t="s">
        <v>143</v>
      </c>
      <c r="O32" t="s">
        <v>45</v>
      </c>
      <c r="P32" t="s">
        <v>37</v>
      </c>
      <c r="Q32" t="s">
        <v>37</v>
      </c>
      <c r="R32">
        <v>57</v>
      </c>
      <c r="S32" t="s">
        <v>37</v>
      </c>
      <c r="T32" t="s">
        <v>86</v>
      </c>
      <c r="U32" t="s">
        <v>69</v>
      </c>
      <c r="W32" t="s">
        <v>80</v>
      </c>
      <c r="X32">
        <v>208203</v>
      </c>
      <c r="Y32">
        <v>1145</v>
      </c>
      <c r="Z32">
        <v>0</v>
      </c>
      <c r="AA32">
        <v>0</v>
      </c>
      <c r="AB32" t="str">
        <f>IF(Restaurants[[#This Row],[Years_Operating]]&lt;5,"New",
IF(Restaurants[[#This Row],[Years_Operating]]&lt;15,"Established","Legacy"))</f>
        <v>Legacy</v>
      </c>
      <c r="AC32" t="str">
        <f>IF(Restaurants[[#This Row],[Country]]="India","Yes","No")</f>
        <v>No</v>
      </c>
      <c r="AD32" t="str">
        <f>IF(AND(Restaurants[[#This Row],[Has Online Delivery]]="Yes",Restaurants[[#This Row],[Has Table Booking]]="Yes"),"Online + Table",
IF(Restaurants[[#This Row],[Has Online Delivery]]="Yes","Online Only",
IF(Restaurants[[#This Row],[Has Table Booking]]="Yes","Table Only","None")))</f>
        <v>None</v>
      </c>
      <c r="AE32" t="str">
        <f>IF(Restaurants[[#This Row],[Rating]]&gt;=4.5,"Excellent",
IF(Restaurants[[#This Row],[Rating]]&gt;=4,"Very Good",
IF(Restaurants[[#This Row],[Rating]]&gt;=3.5,"Good","Average/Low")))</f>
        <v>Excellent</v>
      </c>
    </row>
    <row r="33" spans="1:31" x14ac:dyDescent="0.3">
      <c r="A33" t="s">
        <v>175</v>
      </c>
      <c r="B33" t="s">
        <v>176</v>
      </c>
      <c r="C33" t="s">
        <v>176</v>
      </c>
      <c r="D33" t="s">
        <v>51</v>
      </c>
      <c r="E33">
        <v>2</v>
      </c>
      <c r="F33">
        <v>245</v>
      </c>
      <c r="G33" t="s">
        <v>177</v>
      </c>
      <c r="H33">
        <v>2005</v>
      </c>
      <c r="I33">
        <v>46</v>
      </c>
      <c r="J33">
        <v>4.7</v>
      </c>
      <c r="K33" t="s">
        <v>178</v>
      </c>
      <c r="L33">
        <v>20</v>
      </c>
      <c r="M33" t="s">
        <v>160</v>
      </c>
      <c r="N33" t="s">
        <v>143</v>
      </c>
      <c r="O33" t="s">
        <v>45</v>
      </c>
      <c r="P33" t="s">
        <v>36</v>
      </c>
      <c r="Q33" t="s">
        <v>37</v>
      </c>
      <c r="R33">
        <v>71</v>
      </c>
      <c r="S33" t="s">
        <v>37</v>
      </c>
      <c r="T33" t="s">
        <v>55</v>
      </c>
      <c r="U33" t="s">
        <v>39</v>
      </c>
      <c r="W33" t="s">
        <v>149</v>
      </c>
      <c r="X33">
        <v>469500</v>
      </c>
      <c r="Y33">
        <v>6499</v>
      </c>
      <c r="Z33">
        <v>0</v>
      </c>
      <c r="AA33">
        <v>0</v>
      </c>
      <c r="AB33" t="str">
        <f>IF(Restaurants[[#This Row],[Years_Operating]]&lt;5,"New",
IF(Restaurants[[#This Row],[Years_Operating]]&lt;15,"Established","Legacy"))</f>
        <v>Legacy</v>
      </c>
      <c r="AC33" t="str">
        <f>IF(Restaurants[[#This Row],[Country]]="India","Yes","No")</f>
        <v>No</v>
      </c>
      <c r="AD33" t="str">
        <f>IF(AND(Restaurants[[#This Row],[Has Online Delivery]]="Yes",Restaurants[[#This Row],[Has Table Booking]]="Yes"),"Online + Table",
IF(Restaurants[[#This Row],[Has Online Delivery]]="Yes","Online Only",
IF(Restaurants[[#This Row],[Has Table Booking]]="Yes","Table Only","None")))</f>
        <v>Online Only</v>
      </c>
      <c r="AE33" t="str">
        <f>IF(Restaurants[[#This Row],[Rating]]&gt;=4.5,"Excellent",
IF(Restaurants[[#This Row],[Rating]]&gt;=4,"Very Good",
IF(Restaurants[[#This Row],[Rating]]&gt;=3.5,"Good","Average/Low")))</f>
        <v>Excellent</v>
      </c>
    </row>
    <row r="34" spans="1:31" x14ac:dyDescent="0.3">
      <c r="A34" t="s">
        <v>179</v>
      </c>
      <c r="B34" t="s">
        <v>180</v>
      </c>
      <c r="C34" t="s">
        <v>89</v>
      </c>
      <c r="D34" t="s">
        <v>67</v>
      </c>
      <c r="E34">
        <v>2</v>
      </c>
      <c r="F34">
        <v>250</v>
      </c>
      <c r="G34" t="s">
        <v>181</v>
      </c>
      <c r="H34">
        <v>2014</v>
      </c>
      <c r="I34">
        <v>52</v>
      </c>
      <c r="J34">
        <v>4.5999999999999996</v>
      </c>
      <c r="K34" t="s">
        <v>32</v>
      </c>
      <c r="L34">
        <v>11</v>
      </c>
      <c r="M34" t="s">
        <v>33</v>
      </c>
      <c r="N34" t="s">
        <v>143</v>
      </c>
      <c r="O34" t="s">
        <v>35</v>
      </c>
      <c r="P34" t="s">
        <v>37</v>
      </c>
      <c r="Q34" t="s">
        <v>37</v>
      </c>
      <c r="R34">
        <v>44</v>
      </c>
      <c r="S34" t="s">
        <v>36</v>
      </c>
      <c r="T34" t="s">
        <v>38</v>
      </c>
      <c r="U34" t="s">
        <v>32</v>
      </c>
      <c r="W34" t="s">
        <v>40</v>
      </c>
      <c r="X34">
        <v>49682</v>
      </c>
      <c r="Y34">
        <v>3331</v>
      </c>
      <c r="Z34">
        <v>0</v>
      </c>
      <c r="AA34">
        <v>0</v>
      </c>
      <c r="AB34" t="str">
        <f>IF(Restaurants[[#This Row],[Years_Operating]]&lt;5,"New",
IF(Restaurants[[#This Row],[Years_Operating]]&lt;15,"Established","Legacy"))</f>
        <v>Established</v>
      </c>
      <c r="AC34" t="str">
        <f>IF(Restaurants[[#This Row],[Country]]="India","Yes","No")</f>
        <v>No</v>
      </c>
      <c r="AD34" t="str">
        <f>IF(AND(Restaurants[[#This Row],[Has Online Delivery]]="Yes",Restaurants[[#This Row],[Has Table Booking]]="Yes"),"Online + Table",
IF(Restaurants[[#This Row],[Has Online Delivery]]="Yes","Online Only",
IF(Restaurants[[#This Row],[Has Table Booking]]="Yes","Table Only","None")))</f>
        <v>None</v>
      </c>
      <c r="AE34" t="str">
        <f>IF(Restaurants[[#This Row],[Rating]]&gt;=4.5,"Excellent",
IF(Restaurants[[#This Row],[Rating]]&gt;=4,"Very Good",
IF(Restaurants[[#This Row],[Rating]]&gt;=3.5,"Good","Average/Low")))</f>
        <v>Excellent</v>
      </c>
    </row>
    <row r="35" spans="1:31" x14ac:dyDescent="0.3">
      <c r="A35" t="s">
        <v>182</v>
      </c>
      <c r="B35" t="s">
        <v>183</v>
      </c>
      <c r="C35" t="s">
        <v>89</v>
      </c>
      <c r="D35" t="s">
        <v>184</v>
      </c>
      <c r="E35">
        <v>2</v>
      </c>
      <c r="F35">
        <v>275</v>
      </c>
      <c r="G35" t="s">
        <v>185</v>
      </c>
      <c r="H35">
        <v>1998</v>
      </c>
      <c r="I35">
        <v>20</v>
      </c>
      <c r="J35">
        <v>4.5999999999999996</v>
      </c>
      <c r="K35" t="s">
        <v>32</v>
      </c>
      <c r="L35">
        <v>27</v>
      </c>
      <c r="M35" t="s">
        <v>33</v>
      </c>
      <c r="N35" t="s">
        <v>143</v>
      </c>
      <c r="O35" t="s">
        <v>35</v>
      </c>
      <c r="P35" t="s">
        <v>36</v>
      </c>
      <c r="Q35" t="s">
        <v>37</v>
      </c>
      <c r="R35">
        <v>60</v>
      </c>
      <c r="S35" t="s">
        <v>36</v>
      </c>
      <c r="T35" t="s">
        <v>38</v>
      </c>
      <c r="U35" t="s">
        <v>39</v>
      </c>
      <c r="W35" t="s">
        <v>108</v>
      </c>
      <c r="X35">
        <v>138522</v>
      </c>
      <c r="Y35">
        <v>4639</v>
      </c>
      <c r="Z35">
        <v>0</v>
      </c>
      <c r="AA35">
        <v>0</v>
      </c>
      <c r="AB35" t="str">
        <f>IF(Restaurants[[#This Row],[Years_Operating]]&lt;5,"New",
IF(Restaurants[[#This Row],[Years_Operating]]&lt;15,"Established","Legacy"))</f>
        <v>Legacy</v>
      </c>
      <c r="AC35" t="str">
        <f>IF(Restaurants[[#This Row],[Country]]="India","Yes","No")</f>
        <v>No</v>
      </c>
      <c r="AD35" t="str">
        <f>IF(AND(Restaurants[[#This Row],[Has Online Delivery]]="Yes",Restaurants[[#This Row],[Has Table Booking]]="Yes"),"Online + Table",
IF(Restaurants[[#This Row],[Has Online Delivery]]="Yes","Online Only",
IF(Restaurants[[#This Row],[Has Table Booking]]="Yes","Table Only","None")))</f>
        <v>Online Only</v>
      </c>
      <c r="AE35" t="str">
        <f>IF(Restaurants[[#This Row],[Rating]]&gt;=4.5,"Excellent",
IF(Restaurants[[#This Row],[Rating]]&gt;=4,"Very Good",
IF(Restaurants[[#This Row],[Rating]]&gt;=3.5,"Good","Average/Low")))</f>
        <v>Excellent</v>
      </c>
    </row>
    <row r="36" spans="1:31" x14ac:dyDescent="0.3">
      <c r="A36" t="s">
        <v>186</v>
      </c>
      <c r="B36" t="s">
        <v>118</v>
      </c>
      <c r="C36" t="s">
        <v>119</v>
      </c>
      <c r="D36" t="s">
        <v>187</v>
      </c>
      <c r="E36">
        <v>2</v>
      </c>
      <c r="F36">
        <v>550</v>
      </c>
      <c r="G36" t="s">
        <v>188</v>
      </c>
      <c r="H36">
        <v>2015</v>
      </c>
      <c r="I36">
        <v>50</v>
      </c>
      <c r="J36">
        <v>4.5</v>
      </c>
      <c r="K36" t="s">
        <v>32</v>
      </c>
      <c r="L36">
        <v>10</v>
      </c>
      <c r="M36" t="s">
        <v>62</v>
      </c>
      <c r="N36" t="s">
        <v>143</v>
      </c>
      <c r="O36" t="s">
        <v>35</v>
      </c>
      <c r="P36" t="s">
        <v>36</v>
      </c>
      <c r="Q36" t="s">
        <v>36</v>
      </c>
      <c r="R36">
        <v>66</v>
      </c>
      <c r="S36" t="s">
        <v>36</v>
      </c>
      <c r="T36" t="s">
        <v>63</v>
      </c>
      <c r="U36" t="s">
        <v>46</v>
      </c>
      <c r="W36" t="s">
        <v>40</v>
      </c>
      <c r="X36">
        <v>261304</v>
      </c>
      <c r="Y36">
        <v>6004</v>
      </c>
      <c r="Z36">
        <v>0</v>
      </c>
      <c r="AA36">
        <v>0</v>
      </c>
      <c r="AB36" t="str">
        <f>IF(Restaurants[[#This Row],[Years_Operating]]&lt;5,"New",
IF(Restaurants[[#This Row],[Years_Operating]]&lt;15,"Established","Legacy"))</f>
        <v>Established</v>
      </c>
      <c r="AC36" t="str">
        <f>IF(Restaurants[[#This Row],[Country]]="India","Yes","No")</f>
        <v>No</v>
      </c>
      <c r="AD36" t="str">
        <f>IF(AND(Restaurants[[#This Row],[Has Online Delivery]]="Yes",Restaurants[[#This Row],[Has Table Booking]]="Yes"),"Online + Table",
IF(Restaurants[[#This Row],[Has Online Delivery]]="Yes","Online Only",
IF(Restaurants[[#This Row],[Has Table Booking]]="Yes","Table Only","None")))</f>
        <v>Online + Table</v>
      </c>
      <c r="AE36" t="str">
        <f>IF(Restaurants[[#This Row],[Rating]]&gt;=4.5,"Excellent",
IF(Restaurants[[#This Row],[Rating]]&gt;=4,"Very Good",
IF(Restaurants[[#This Row],[Rating]]&gt;=3.5,"Good","Average/Low")))</f>
        <v>Excellent</v>
      </c>
    </row>
    <row r="37" spans="1:31" x14ac:dyDescent="0.3">
      <c r="A37" t="s">
        <v>189</v>
      </c>
      <c r="B37" t="s">
        <v>190</v>
      </c>
      <c r="C37" t="s">
        <v>89</v>
      </c>
      <c r="D37" t="s">
        <v>191</v>
      </c>
      <c r="E37">
        <v>1</v>
      </c>
      <c r="F37">
        <v>210</v>
      </c>
      <c r="G37" t="s">
        <v>192</v>
      </c>
      <c r="H37">
        <v>1990</v>
      </c>
      <c r="I37">
        <v>30</v>
      </c>
      <c r="J37">
        <v>4.7</v>
      </c>
      <c r="K37" t="s">
        <v>32</v>
      </c>
      <c r="L37">
        <v>35</v>
      </c>
      <c r="M37" t="s">
        <v>160</v>
      </c>
      <c r="N37" t="s">
        <v>193</v>
      </c>
      <c r="O37" t="s">
        <v>35</v>
      </c>
      <c r="P37" t="s">
        <v>37</v>
      </c>
      <c r="Q37" t="s">
        <v>36</v>
      </c>
      <c r="R37">
        <v>27</v>
      </c>
      <c r="S37" t="s">
        <v>36</v>
      </c>
      <c r="T37" t="s">
        <v>86</v>
      </c>
      <c r="U37" t="s">
        <v>32</v>
      </c>
      <c r="W37" t="s">
        <v>80</v>
      </c>
      <c r="X37">
        <v>348930</v>
      </c>
      <c r="Y37">
        <v>153</v>
      </c>
      <c r="Z37">
        <v>0</v>
      </c>
      <c r="AA37">
        <v>0</v>
      </c>
      <c r="AB37" t="str">
        <f>IF(Restaurants[[#This Row],[Years_Operating]]&lt;5,"New",
IF(Restaurants[[#This Row],[Years_Operating]]&lt;15,"Established","Legacy"))</f>
        <v>Legacy</v>
      </c>
      <c r="AC37" t="str">
        <f>IF(Restaurants[[#This Row],[Country]]="India","Yes","No")</f>
        <v>No</v>
      </c>
      <c r="AD37" t="str">
        <f>IF(AND(Restaurants[[#This Row],[Has Online Delivery]]="Yes",Restaurants[[#This Row],[Has Table Booking]]="Yes"),"Online + Table",
IF(Restaurants[[#This Row],[Has Online Delivery]]="Yes","Online Only",
IF(Restaurants[[#This Row],[Has Table Booking]]="Yes","Table Only","None")))</f>
        <v>Table Only</v>
      </c>
      <c r="AE37" t="str">
        <f>IF(Restaurants[[#This Row],[Rating]]&gt;=4.5,"Excellent",
IF(Restaurants[[#This Row],[Rating]]&gt;=4,"Very Good",
IF(Restaurants[[#This Row],[Rating]]&gt;=3.5,"Good","Average/Low")))</f>
        <v>Excellent</v>
      </c>
    </row>
    <row r="38" spans="1:31" x14ac:dyDescent="0.3">
      <c r="A38" t="s">
        <v>194</v>
      </c>
      <c r="B38" t="s">
        <v>195</v>
      </c>
      <c r="C38" t="s">
        <v>196</v>
      </c>
      <c r="D38" t="s">
        <v>197</v>
      </c>
      <c r="E38">
        <v>1</v>
      </c>
      <c r="F38">
        <v>165</v>
      </c>
      <c r="G38" t="s">
        <v>198</v>
      </c>
      <c r="H38">
        <v>2013</v>
      </c>
      <c r="I38">
        <v>40</v>
      </c>
      <c r="J38">
        <v>4.5999999999999996</v>
      </c>
      <c r="K38" t="s">
        <v>32</v>
      </c>
      <c r="L38">
        <v>12</v>
      </c>
      <c r="M38" t="s">
        <v>160</v>
      </c>
      <c r="N38" t="s">
        <v>193</v>
      </c>
      <c r="O38" t="s">
        <v>35</v>
      </c>
      <c r="P38" t="s">
        <v>37</v>
      </c>
      <c r="Q38" t="s">
        <v>37</v>
      </c>
      <c r="R38">
        <v>27</v>
      </c>
      <c r="S38" t="s">
        <v>37</v>
      </c>
      <c r="T38" t="s">
        <v>86</v>
      </c>
      <c r="U38" t="s">
        <v>39</v>
      </c>
      <c r="W38" t="s">
        <v>64</v>
      </c>
      <c r="X38">
        <v>343304</v>
      </c>
      <c r="Y38">
        <v>7054</v>
      </c>
      <c r="Z38">
        <v>51.507399999999997</v>
      </c>
      <c r="AA38">
        <v>-0.1278</v>
      </c>
      <c r="AB38" t="str">
        <f>IF(Restaurants[[#This Row],[Years_Operating]]&lt;5,"New",
IF(Restaurants[[#This Row],[Years_Operating]]&lt;15,"Established","Legacy"))</f>
        <v>Established</v>
      </c>
      <c r="AC38" t="str">
        <f>IF(Restaurants[[#This Row],[Country]]="India","Yes","No")</f>
        <v>No</v>
      </c>
      <c r="AD38" t="str">
        <f>IF(AND(Restaurants[[#This Row],[Has Online Delivery]]="Yes",Restaurants[[#This Row],[Has Table Booking]]="Yes"),"Online + Table",
IF(Restaurants[[#This Row],[Has Online Delivery]]="Yes","Online Only",
IF(Restaurants[[#This Row],[Has Table Booking]]="Yes","Table Only","None")))</f>
        <v>None</v>
      </c>
      <c r="AE38" t="str">
        <f>IF(Restaurants[[#This Row],[Rating]]&gt;=4.5,"Excellent",
IF(Restaurants[[#This Row],[Rating]]&gt;=4,"Very Good",
IF(Restaurants[[#This Row],[Rating]]&gt;=3.5,"Good","Average/Low")))</f>
        <v>Excellent</v>
      </c>
    </row>
    <row r="39" spans="1:31" x14ac:dyDescent="0.3">
      <c r="A39" t="s">
        <v>199</v>
      </c>
      <c r="B39" t="s">
        <v>42</v>
      </c>
      <c r="C39" t="s">
        <v>42</v>
      </c>
      <c r="D39" t="s">
        <v>200</v>
      </c>
      <c r="E39">
        <v>1</v>
      </c>
      <c r="F39">
        <v>165</v>
      </c>
      <c r="G39" t="s">
        <v>201</v>
      </c>
      <c r="H39">
        <v>2013</v>
      </c>
      <c r="I39">
        <v>26</v>
      </c>
      <c r="J39">
        <v>4.5999999999999996</v>
      </c>
      <c r="K39" t="s">
        <v>32</v>
      </c>
      <c r="L39">
        <v>12</v>
      </c>
      <c r="M39" t="s">
        <v>160</v>
      </c>
      <c r="N39" t="s">
        <v>193</v>
      </c>
      <c r="O39" t="s">
        <v>45</v>
      </c>
      <c r="P39" t="s">
        <v>37</v>
      </c>
      <c r="Q39" t="s">
        <v>36</v>
      </c>
      <c r="R39">
        <v>63</v>
      </c>
      <c r="S39" t="s">
        <v>37</v>
      </c>
      <c r="T39" t="s">
        <v>55</v>
      </c>
      <c r="U39" t="s">
        <v>39</v>
      </c>
      <c r="W39" t="s">
        <v>70</v>
      </c>
      <c r="X39">
        <v>344052</v>
      </c>
      <c r="Y39">
        <v>5791</v>
      </c>
      <c r="Z39">
        <v>0</v>
      </c>
      <c r="AA39">
        <v>0</v>
      </c>
      <c r="AB39" t="str">
        <f>IF(Restaurants[[#This Row],[Years_Operating]]&lt;5,"New",
IF(Restaurants[[#This Row],[Years_Operating]]&lt;15,"Established","Legacy"))</f>
        <v>Established</v>
      </c>
      <c r="AC39" t="str">
        <f>IF(Restaurants[[#This Row],[Country]]="India","Yes","No")</f>
        <v>No</v>
      </c>
      <c r="AD39" t="str">
        <f>IF(AND(Restaurants[[#This Row],[Has Online Delivery]]="Yes",Restaurants[[#This Row],[Has Table Booking]]="Yes"),"Online + Table",
IF(Restaurants[[#This Row],[Has Online Delivery]]="Yes","Online Only",
IF(Restaurants[[#This Row],[Has Table Booking]]="Yes","Table Only","None")))</f>
        <v>Table Only</v>
      </c>
      <c r="AE39" t="str">
        <f>IF(Restaurants[[#This Row],[Rating]]&gt;=4.5,"Excellent",
IF(Restaurants[[#This Row],[Rating]]&gt;=4,"Very Good",
IF(Restaurants[[#This Row],[Rating]]&gt;=3.5,"Good","Average/Low")))</f>
        <v>Excellent</v>
      </c>
    </row>
    <row r="40" spans="1:31" x14ac:dyDescent="0.3">
      <c r="A40" t="s">
        <v>202</v>
      </c>
      <c r="B40" t="s">
        <v>58</v>
      </c>
      <c r="C40" t="s">
        <v>59</v>
      </c>
      <c r="D40" t="s">
        <v>43</v>
      </c>
      <c r="E40">
        <v>1</v>
      </c>
      <c r="F40">
        <v>95</v>
      </c>
      <c r="G40" t="s">
        <v>203</v>
      </c>
      <c r="H40">
        <v>2011</v>
      </c>
      <c r="I40">
        <v>28</v>
      </c>
      <c r="J40">
        <v>4.5</v>
      </c>
      <c r="K40" t="s">
        <v>32</v>
      </c>
      <c r="L40">
        <v>14</v>
      </c>
      <c r="M40" t="s">
        <v>204</v>
      </c>
      <c r="N40" t="s">
        <v>193</v>
      </c>
      <c r="O40" t="s">
        <v>35</v>
      </c>
      <c r="P40" t="s">
        <v>37</v>
      </c>
      <c r="Q40" t="s">
        <v>36</v>
      </c>
      <c r="R40">
        <v>70</v>
      </c>
      <c r="S40" t="s">
        <v>36</v>
      </c>
      <c r="T40" t="s">
        <v>55</v>
      </c>
      <c r="U40" t="s">
        <v>46</v>
      </c>
      <c r="W40" t="s">
        <v>149</v>
      </c>
      <c r="X40">
        <v>77002</v>
      </c>
      <c r="Y40">
        <v>1999</v>
      </c>
      <c r="Z40">
        <v>48.8566</v>
      </c>
      <c r="AA40">
        <v>2.3521999999999998</v>
      </c>
      <c r="AB40" t="str">
        <f>IF(Restaurants[[#This Row],[Years_Operating]]&lt;5,"New",
IF(Restaurants[[#This Row],[Years_Operating]]&lt;15,"Established","Legacy"))</f>
        <v>Established</v>
      </c>
      <c r="AC40" t="str">
        <f>IF(Restaurants[[#This Row],[Country]]="India","Yes","No")</f>
        <v>No</v>
      </c>
      <c r="AD40" t="str">
        <f>IF(AND(Restaurants[[#This Row],[Has Online Delivery]]="Yes",Restaurants[[#This Row],[Has Table Booking]]="Yes"),"Online + Table",
IF(Restaurants[[#This Row],[Has Online Delivery]]="Yes","Online Only",
IF(Restaurants[[#This Row],[Has Table Booking]]="Yes","Table Only","None")))</f>
        <v>Table Only</v>
      </c>
      <c r="AE40" t="str">
        <f>IF(Restaurants[[#This Row],[Rating]]&gt;=4.5,"Excellent",
IF(Restaurants[[#This Row],[Rating]]&gt;=4,"Very Good",
IF(Restaurants[[#This Row],[Rating]]&gt;=3.5,"Good","Average/Low")))</f>
        <v>Excellent</v>
      </c>
    </row>
    <row r="41" spans="1:31" x14ac:dyDescent="0.3">
      <c r="A41" t="s">
        <v>205</v>
      </c>
      <c r="B41" t="s">
        <v>206</v>
      </c>
      <c r="C41" t="s">
        <v>207</v>
      </c>
      <c r="D41" t="s">
        <v>208</v>
      </c>
      <c r="E41">
        <v>0</v>
      </c>
      <c r="F41">
        <v>180</v>
      </c>
      <c r="G41" t="s">
        <v>209</v>
      </c>
      <c r="H41">
        <v>2008</v>
      </c>
      <c r="I41">
        <v>50</v>
      </c>
      <c r="J41">
        <v>4.8</v>
      </c>
      <c r="K41" t="s">
        <v>32</v>
      </c>
      <c r="L41">
        <v>17</v>
      </c>
      <c r="M41" t="s">
        <v>160</v>
      </c>
      <c r="N41" t="s">
        <v>210</v>
      </c>
      <c r="O41" t="s">
        <v>211</v>
      </c>
      <c r="P41" t="s">
        <v>37</v>
      </c>
      <c r="Q41" t="s">
        <v>36</v>
      </c>
      <c r="R41">
        <v>63</v>
      </c>
      <c r="S41" t="s">
        <v>37</v>
      </c>
      <c r="T41" t="s">
        <v>55</v>
      </c>
      <c r="U41" t="s">
        <v>32</v>
      </c>
      <c r="W41" t="s">
        <v>40</v>
      </c>
      <c r="X41">
        <v>231580</v>
      </c>
      <c r="Y41">
        <v>1942</v>
      </c>
      <c r="Z41">
        <v>0</v>
      </c>
      <c r="AA41">
        <v>0</v>
      </c>
      <c r="AB41" t="str">
        <f>IF(Restaurants[[#This Row],[Years_Operating]]&lt;5,"New",
IF(Restaurants[[#This Row],[Years_Operating]]&lt;15,"Established","Legacy"))</f>
        <v>Legacy</v>
      </c>
      <c r="AC41" t="str">
        <f>IF(Restaurants[[#This Row],[Country]]="India","Yes","No")</f>
        <v>No</v>
      </c>
      <c r="AD41" t="str">
        <f>IF(AND(Restaurants[[#This Row],[Has Online Delivery]]="Yes",Restaurants[[#This Row],[Has Table Booking]]="Yes"),"Online + Table",
IF(Restaurants[[#This Row],[Has Online Delivery]]="Yes","Online Only",
IF(Restaurants[[#This Row],[Has Table Booking]]="Yes","Table Only","None")))</f>
        <v>Table Only</v>
      </c>
      <c r="AE41" t="str">
        <f>IF(Restaurants[[#This Row],[Rating]]&gt;=4.5,"Excellent",
IF(Restaurants[[#This Row],[Rating]]&gt;=4,"Very Good",
IF(Restaurants[[#This Row],[Rating]]&gt;=3.5,"Good","Average/Low")))</f>
        <v>Excellent</v>
      </c>
    </row>
    <row r="42" spans="1:31" x14ac:dyDescent="0.3">
      <c r="A42" t="s">
        <v>212</v>
      </c>
      <c r="B42" t="s">
        <v>206</v>
      </c>
      <c r="C42" t="s">
        <v>207</v>
      </c>
      <c r="D42" t="s">
        <v>213</v>
      </c>
      <c r="E42">
        <v>0</v>
      </c>
      <c r="F42">
        <v>165</v>
      </c>
      <c r="G42" t="s">
        <v>214</v>
      </c>
      <c r="H42">
        <v>2009</v>
      </c>
      <c r="I42">
        <v>36</v>
      </c>
      <c r="J42">
        <v>4.7</v>
      </c>
      <c r="K42" t="s">
        <v>32</v>
      </c>
      <c r="L42">
        <v>16</v>
      </c>
      <c r="M42" t="s">
        <v>160</v>
      </c>
      <c r="N42" t="s">
        <v>210</v>
      </c>
      <c r="O42" t="s">
        <v>211</v>
      </c>
      <c r="P42" t="s">
        <v>36</v>
      </c>
      <c r="Q42" t="s">
        <v>37</v>
      </c>
      <c r="R42">
        <v>58</v>
      </c>
      <c r="S42" t="s">
        <v>37</v>
      </c>
      <c r="T42" t="s">
        <v>86</v>
      </c>
      <c r="U42" t="s">
        <v>46</v>
      </c>
      <c r="W42" t="s">
        <v>56</v>
      </c>
      <c r="X42">
        <v>295817</v>
      </c>
      <c r="Y42">
        <v>3088</v>
      </c>
      <c r="Z42">
        <v>0</v>
      </c>
      <c r="AA42">
        <v>0</v>
      </c>
      <c r="AB42" t="str">
        <f>IF(Restaurants[[#This Row],[Years_Operating]]&lt;5,"New",
IF(Restaurants[[#This Row],[Years_Operating]]&lt;15,"Established","Legacy"))</f>
        <v>Legacy</v>
      </c>
      <c r="AC42" t="str">
        <f>IF(Restaurants[[#This Row],[Country]]="India","Yes","No")</f>
        <v>No</v>
      </c>
      <c r="AD42" t="str">
        <f>IF(AND(Restaurants[[#This Row],[Has Online Delivery]]="Yes",Restaurants[[#This Row],[Has Table Booking]]="Yes"),"Online + Table",
IF(Restaurants[[#This Row],[Has Online Delivery]]="Yes","Online Only",
IF(Restaurants[[#This Row],[Has Table Booking]]="Yes","Table Only","None")))</f>
        <v>Online Only</v>
      </c>
      <c r="AE42" t="str">
        <f>IF(Restaurants[[#This Row],[Rating]]&gt;=4.5,"Excellent",
IF(Restaurants[[#This Row],[Rating]]&gt;=4,"Very Good",
IF(Restaurants[[#This Row],[Rating]]&gt;=3.5,"Good","Average/Low")))</f>
        <v>Excellent</v>
      </c>
    </row>
    <row r="43" spans="1:31" x14ac:dyDescent="0.3">
      <c r="A43" t="s">
        <v>215</v>
      </c>
      <c r="B43" t="s">
        <v>216</v>
      </c>
      <c r="C43" t="s">
        <v>217</v>
      </c>
      <c r="D43" t="s">
        <v>218</v>
      </c>
      <c r="E43">
        <v>0</v>
      </c>
      <c r="F43">
        <v>155</v>
      </c>
      <c r="G43" t="s">
        <v>219</v>
      </c>
      <c r="H43">
        <v>2000</v>
      </c>
      <c r="I43">
        <v>55</v>
      </c>
      <c r="J43">
        <v>4.7</v>
      </c>
      <c r="K43" t="s">
        <v>32</v>
      </c>
      <c r="L43">
        <v>25</v>
      </c>
      <c r="M43" t="s">
        <v>160</v>
      </c>
      <c r="N43" t="s">
        <v>210</v>
      </c>
      <c r="O43" t="s">
        <v>54</v>
      </c>
      <c r="P43" t="s">
        <v>37</v>
      </c>
      <c r="Q43" t="s">
        <v>36</v>
      </c>
      <c r="R43">
        <v>32</v>
      </c>
      <c r="S43" t="s">
        <v>36</v>
      </c>
      <c r="T43" t="s">
        <v>38</v>
      </c>
      <c r="U43" t="s">
        <v>69</v>
      </c>
      <c r="W43" t="s">
        <v>108</v>
      </c>
      <c r="X43">
        <v>334181</v>
      </c>
      <c r="Y43">
        <v>6077</v>
      </c>
      <c r="Z43">
        <v>0</v>
      </c>
      <c r="AA43">
        <v>0</v>
      </c>
      <c r="AB43" t="str">
        <f>IF(Restaurants[[#This Row],[Years_Operating]]&lt;5,"New",
IF(Restaurants[[#This Row],[Years_Operating]]&lt;15,"Established","Legacy"))</f>
        <v>Legacy</v>
      </c>
      <c r="AC43" t="str">
        <f>IF(Restaurants[[#This Row],[Country]]="India","Yes","No")</f>
        <v>No</v>
      </c>
      <c r="AD43" t="str">
        <f>IF(AND(Restaurants[[#This Row],[Has Online Delivery]]="Yes",Restaurants[[#This Row],[Has Table Booking]]="Yes"),"Online + Table",
IF(Restaurants[[#This Row],[Has Online Delivery]]="Yes","Online Only",
IF(Restaurants[[#This Row],[Has Table Booking]]="Yes","Table Only","None")))</f>
        <v>Table Only</v>
      </c>
      <c r="AE43" t="str">
        <f>IF(Restaurants[[#This Row],[Rating]]&gt;=4.5,"Excellent",
IF(Restaurants[[#This Row],[Rating]]&gt;=4,"Very Good",
IF(Restaurants[[#This Row],[Rating]]&gt;=3.5,"Good","Average/Low")))</f>
        <v>Excellent</v>
      </c>
    </row>
    <row r="44" spans="1:31" x14ac:dyDescent="0.3">
      <c r="A44" t="s">
        <v>220</v>
      </c>
      <c r="B44" t="s">
        <v>221</v>
      </c>
      <c r="C44" t="s">
        <v>222</v>
      </c>
      <c r="D44" t="s">
        <v>223</v>
      </c>
      <c r="E44">
        <v>0</v>
      </c>
      <c r="F44">
        <v>195</v>
      </c>
      <c r="G44" t="s">
        <v>220</v>
      </c>
      <c r="H44">
        <v>2017</v>
      </c>
      <c r="I44">
        <v>14</v>
      </c>
      <c r="J44">
        <v>4.5999999999999996</v>
      </c>
      <c r="K44" t="s">
        <v>32</v>
      </c>
      <c r="L44">
        <v>8</v>
      </c>
      <c r="M44" t="s">
        <v>160</v>
      </c>
      <c r="N44" t="s">
        <v>210</v>
      </c>
      <c r="O44" t="s">
        <v>45</v>
      </c>
      <c r="P44" t="s">
        <v>37</v>
      </c>
      <c r="Q44" t="s">
        <v>37</v>
      </c>
      <c r="R44">
        <v>56</v>
      </c>
      <c r="S44" t="s">
        <v>37</v>
      </c>
      <c r="T44" t="s">
        <v>86</v>
      </c>
      <c r="U44" t="s">
        <v>39</v>
      </c>
      <c r="W44" t="s">
        <v>47</v>
      </c>
      <c r="X44">
        <v>219377</v>
      </c>
      <c r="Y44">
        <v>5487</v>
      </c>
      <c r="Z44">
        <v>0</v>
      </c>
      <c r="AA44">
        <v>0</v>
      </c>
      <c r="AB44" t="str">
        <f>IF(Restaurants[[#This Row],[Years_Operating]]&lt;5,"New",
IF(Restaurants[[#This Row],[Years_Operating]]&lt;15,"Established","Legacy"))</f>
        <v>Established</v>
      </c>
      <c r="AC44" t="str">
        <f>IF(Restaurants[[#This Row],[Country]]="India","Yes","No")</f>
        <v>No</v>
      </c>
      <c r="AD44" t="str">
        <f>IF(AND(Restaurants[[#This Row],[Has Online Delivery]]="Yes",Restaurants[[#This Row],[Has Table Booking]]="Yes"),"Online + Table",
IF(Restaurants[[#This Row],[Has Online Delivery]]="Yes","Online Only",
IF(Restaurants[[#This Row],[Has Table Booking]]="Yes","Table Only","None")))</f>
        <v>None</v>
      </c>
      <c r="AE44" t="str">
        <f>IF(Restaurants[[#This Row],[Rating]]&gt;=4.5,"Excellent",
IF(Restaurants[[#This Row],[Rating]]&gt;=4,"Very Good",
IF(Restaurants[[#This Row],[Rating]]&gt;=3.5,"Good","Average/Low")))</f>
        <v>Excellent</v>
      </c>
    </row>
    <row r="45" spans="1:31" x14ac:dyDescent="0.3">
      <c r="A45" t="s">
        <v>224</v>
      </c>
      <c r="B45" t="s">
        <v>216</v>
      </c>
      <c r="C45" t="s">
        <v>217</v>
      </c>
      <c r="D45" t="s">
        <v>218</v>
      </c>
      <c r="E45">
        <v>0</v>
      </c>
      <c r="F45">
        <v>140</v>
      </c>
      <c r="G45" t="s">
        <v>225</v>
      </c>
      <c r="H45">
        <v>2012</v>
      </c>
      <c r="I45">
        <v>48</v>
      </c>
      <c r="J45">
        <v>4.5999999999999996</v>
      </c>
      <c r="K45" t="s">
        <v>32</v>
      </c>
      <c r="L45">
        <v>13</v>
      </c>
      <c r="M45" t="s">
        <v>204</v>
      </c>
      <c r="N45" t="s">
        <v>210</v>
      </c>
      <c r="O45" t="s">
        <v>54</v>
      </c>
      <c r="P45" t="s">
        <v>37</v>
      </c>
      <c r="Q45" t="s">
        <v>36</v>
      </c>
      <c r="R45">
        <v>30</v>
      </c>
      <c r="S45" t="s">
        <v>37</v>
      </c>
      <c r="T45" t="s">
        <v>55</v>
      </c>
      <c r="U45" t="s">
        <v>32</v>
      </c>
      <c r="W45" t="s">
        <v>40</v>
      </c>
      <c r="X45">
        <v>65625</v>
      </c>
      <c r="Y45">
        <v>65</v>
      </c>
      <c r="Z45">
        <v>0</v>
      </c>
      <c r="AA45">
        <v>0</v>
      </c>
      <c r="AB45" t="str">
        <f>IF(Restaurants[[#This Row],[Years_Operating]]&lt;5,"New",
IF(Restaurants[[#This Row],[Years_Operating]]&lt;15,"Established","Legacy"))</f>
        <v>Established</v>
      </c>
      <c r="AC45" t="str">
        <f>IF(Restaurants[[#This Row],[Country]]="India","Yes","No")</f>
        <v>No</v>
      </c>
      <c r="AD45" t="str">
        <f>IF(AND(Restaurants[[#This Row],[Has Online Delivery]]="Yes",Restaurants[[#This Row],[Has Table Booking]]="Yes"),"Online + Table",
IF(Restaurants[[#This Row],[Has Online Delivery]]="Yes","Online Only",
IF(Restaurants[[#This Row],[Has Table Booking]]="Yes","Table Only","None")))</f>
        <v>Table Only</v>
      </c>
      <c r="AE45" t="str">
        <f>IF(Restaurants[[#This Row],[Rating]]&gt;=4.5,"Excellent",
IF(Restaurants[[#This Row],[Rating]]&gt;=4,"Very Good",
IF(Restaurants[[#This Row],[Rating]]&gt;=3.5,"Good","Average/Low")))</f>
        <v>Excellent</v>
      </c>
    </row>
    <row r="46" spans="1:31" x14ac:dyDescent="0.3">
      <c r="A46" t="s">
        <v>226</v>
      </c>
      <c r="B46" t="s">
        <v>221</v>
      </c>
      <c r="C46" t="s">
        <v>222</v>
      </c>
      <c r="D46" t="s">
        <v>227</v>
      </c>
      <c r="E46">
        <v>0</v>
      </c>
      <c r="F46">
        <v>185</v>
      </c>
      <c r="G46" t="s">
        <v>228</v>
      </c>
      <c r="H46">
        <v>2014</v>
      </c>
      <c r="I46">
        <v>48</v>
      </c>
      <c r="J46">
        <v>4.5999999999999996</v>
      </c>
      <c r="K46" t="s">
        <v>32</v>
      </c>
      <c r="L46">
        <v>11</v>
      </c>
      <c r="M46" t="s">
        <v>160</v>
      </c>
      <c r="N46" t="s">
        <v>210</v>
      </c>
      <c r="O46" t="s">
        <v>45</v>
      </c>
      <c r="P46" t="s">
        <v>37</v>
      </c>
      <c r="Q46" t="s">
        <v>36</v>
      </c>
      <c r="R46">
        <v>64</v>
      </c>
      <c r="S46" t="s">
        <v>36</v>
      </c>
      <c r="T46" t="s">
        <v>86</v>
      </c>
      <c r="U46" t="s">
        <v>46</v>
      </c>
      <c r="W46" t="s">
        <v>80</v>
      </c>
      <c r="X46">
        <v>231018</v>
      </c>
      <c r="Y46">
        <v>5780</v>
      </c>
      <c r="Z46">
        <v>0</v>
      </c>
      <c r="AA46">
        <v>0</v>
      </c>
      <c r="AB46" t="str">
        <f>IF(Restaurants[[#This Row],[Years_Operating]]&lt;5,"New",
IF(Restaurants[[#This Row],[Years_Operating]]&lt;15,"Established","Legacy"))</f>
        <v>Established</v>
      </c>
      <c r="AC46" t="str">
        <f>IF(Restaurants[[#This Row],[Country]]="India","Yes","No")</f>
        <v>No</v>
      </c>
      <c r="AD46" t="str">
        <f>IF(AND(Restaurants[[#This Row],[Has Online Delivery]]="Yes",Restaurants[[#This Row],[Has Table Booking]]="Yes"),"Online + Table",
IF(Restaurants[[#This Row],[Has Online Delivery]]="Yes","Online Only",
IF(Restaurants[[#This Row],[Has Table Booking]]="Yes","Table Only","None")))</f>
        <v>Table Only</v>
      </c>
      <c r="AE46" t="str">
        <f>IF(Restaurants[[#This Row],[Rating]]&gt;=4.5,"Excellent",
IF(Restaurants[[#This Row],[Rating]]&gt;=4,"Very Good",
IF(Restaurants[[#This Row],[Rating]]&gt;=3.5,"Good","Average/Low")))</f>
        <v>Excellent</v>
      </c>
    </row>
    <row r="47" spans="1:31" x14ac:dyDescent="0.3">
      <c r="A47" t="s">
        <v>229</v>
      </c>
      <c r="B47" t="s">
        <v>230</v>
      </c>
      <c r="C47" t="s">
        <v>231</v>
      </c>
      <c r="D47" t="s">
        <v>232</v>
      </c>
      <c r="E47">
        <v>0</v>
      </c>
      <c r="F47">
        <v>145</v>
      </c>
      <c r="G47" t="s">
        <v>233</v>
      </c>
      <c r="H47">
        <v>2006</v>
      </c>
      <c r="I47">
        <v>40</v>
      </c>
      <c r="J47">
        <v>4.5999999999999996</v>
      </c>
      <c r="K47" t="s">
        <v>32</v>
      </c>
      <c r="L47">
        <v>19</v>
      </c>
      <c r="M47" t="s">
        <v>204</v>
      </c>
      <c r="N47" t="s">
        <v>210</v>
      </c>
      <c r="O47" t="s">
        <v>211</v>
      </c>
      <c r="P47" t="s">
        <v>36</v>
      </c>
      <c r="Q47" t="s">
        <v>36</v>
      </c>
      <c r="R47">
        <v>41</v>
      </c>
      <c r="S47" t="s">
        <v>37</v>
      </c>
      <c r="T47" t="s">
        <v>55</v>
      </c>
      <c r="U47" t="s">
        <v>69</v>
      </c>
      <c r="W47" t="s">
        <v>80</v>
      </c>
      <c r="X47">
        <v>112381</v>
      </c>
      <c r="Y47">
        <v>7817</v>
      </c>
      <c r="Z47">
        <v>0</v>
      </c>
      <c r="AA47">
        <v>0</v>
      </c>
      <c r="AB47" t="str">
        <f>IF(Restaurants[[#This Row],[Years_Operating]]&lt;5,"New",
IF(Restaurants[[#This Row],[Years_Operating]]&lt;15,"Established","Legacy"))</f>
        <v>Legacy</v>
      </c>
      <c r="AC47" t="str">
        <f>IF(Restaurants[[#This Row],[Country]]="India","Yes","No")</f>
        <v>No</v>
      </c>
      <c r="AD47" t="str">
        <f>IF(AND(Restaurants[[#This Row],[Has Online Delivery]]="Yes",Restaurants[[#This Row],[Has Table Booking]]="Yes"),"Online + Table",
IF(Restaurants[[#This Row],[Has Online Delivery]]="Yes","Online Only",
IF(Restaurants[[#This Row],[Has Table Booking]]="Yes","Table Only","None")))</f>
        <v>Online + Table</v>
      </c>
      <c r="AE47" t="str">
        <f>IF(Restaurants[[#This Row],[Rating]]&gt;=4.5,"Excellent",
IF(Restaurants[[#This Row],[Rating]]&gt;=4,"Very Good",
IF(Restaurants[[#This Row],[Rating]]&gt;=3.5,"Good","Average/Low")))</f>
        <v>Excellent</v>
      </c>
    </row>
    <row r="48" spans="1:31" x14ac:dyDescent="0.3">
      <c r="A48" t="s">
        <v>234</v>
      </c>
      <c r="B48" t="s">
        <v>235</v>
      </c>
      <c r="C48" t="s">
        <v>50</v>
      </c>
      <c r="D48" t="s">
        <v>236</v>
      </c>
      <c r="E48">
        <v>0</v>
      </c>
      <c r="F48">
        <v>285</v>
      </c>
      <c r="G48" t="s">
        <v>237</v>
      </c>
      <c r="H48">
        <v>2004</v>
      </c>
      <c r="I48">
        <v>70</v>
      </c>
      <c r="J48">
        <v>4.5999999999999996</v>
      </c>
      <c r="K48" t="s">
        <v>32</v>
      </c>
      <c r="L48">
        <v>21</v>
      </c>
      <c r="M48" t="s">
        <v>33</v>
      </c>
      <c r="N48" t="s">
        <v>210</v>
      </c>
      <c r="O48" t="s">
        <v>54</v>
      </c>
      <c r="P48" t="s">
        <v>36</v>
      </c>
      <c r="Q48" t="s">
        <v>36</v>
      </c>
      <c r="R48">
        <v>72</v>
      </c>
      <c r="S48" t="s">
        <v>37</v>
      </c>
      <c r="T48" t="s">
        <v>55</v>
      </c>
      <c r="U48" t="s">
        <v>39</v>
      </c>
      <c r="W48" t="s">
        <v>103</v>
      </c>
      <c r="X48">
        <v>58779</v>
      </c>
      <c r="Y48">
        <v>6080</v>
      </c>
      <c r="Z48">
        <v>0</v>
      </c>
      <c r="AA48">
        <v>0</v>
      </c>
      <c r="AB48" t="str">
        <f>IF(Restaurants[[#This Row],[Years_Operating]]&lt;5,"New",
IF(Restaurants[[#This Row],[Years_Operating]]&lt;15,"Established","Legacy"))</f>
        <v>Legacy</v>
      </c>
      <c r="AC48" t="str">
        <f>IF(Restaurants[[#This Row],[Country]]="India","Yes","No")</f>
        <v>No</v>
      </c>
      <c r="AD48" t="str">
        <f>IF(AND(Restaurants[[#This Row],[Has Online Delivery]]="Yes",Restaurants[[#This Row],[Has Table Booking]]="Yes"),"Online + Table",
IF(Restaurants[[#This Row],[Has Online Delivery]]="Yes","Online Only",
IF(Restaurants[[#This Row],[Has Table Booking]]="Yes","Table Only","None")))</f>
        <v>Online + Table</v>
      </c>
      <c r="AE48" t="str">
        <f>IF(Restaurants[[#This Row],[Rating]]&gt;=4.5,"Excellent",
IF(Restaurants[[#This Row],[Rating]]&gt;=4,"Very Good",
IF(Restaurants[[#This Row],[Rating]]&gt;=3.5,"Good","Average/Low")))</f>
        <v>Excellent</v>
      </c>
    </row>
    <row r="49" spans="1:31" x14ac:dyDescent="0.3">
      <c r="A49" t="s">
        <v>238</v>
      </c>
      <c r="B49" t="s">
        <v>239</v>
      </c>
      <c r="C49" t="s">
        <v>240</v>
      </c>
      <c r="D49" t="s">
        <v>241</v>
      </c>
      <c r="E49">
        <v>0</v>
      </c>
      <c r="F49">
        <v>220</v>
      </c>
      <c r="G49" t="s">
        <v>242</v>
      </c>
      <c r="H49">
        <v>2011</v>
      </c>
      <c r="I49">
        <v>50</v>
      </c>
      <c r="J49">
        <v>4.5</v>
      </c>
      <c r="K49" t="s">
        <v>32</v>
      </c>
      <c r="L49">
        <v>14</v>
      </c>
      <c r="M49" t="s">
        <v>160</v>
      </c>
      <c r="N49" t="s">
        <v>210</v>
      </c>
      <c r="O49" t="s">
        <v>35</v>
      </c>
      <c r="P49" t="s">
        <v>36</v>
      </c>
      <c r="Q49" t="s">
        <v>36</v>
      </c>
      <c r="R49">
        <v>70</v>
      </c>
      <c r="S49" t="s">
        <v>37</v>
      </c>
      <c r="T49" t="s">
        <v>63</v>
      </c>
      <c r="U49" t="s">
        <v>39</v>
      </c>
      <c r="W49" t="s">
        <v>56</v>
      </c>
      <c r="X49">
        <v>364530</v>
      </c>
      <c r="Y49">
        <v>1718</v>
      </c>
      <c r="Z49">
        <v>0</v>
      </c>
      <c r="AA49">
        <v>0</v>
      </c>
      <c r="AB49" t="str">
        <f>IF(Restaurants[[#This Row],[Years_Operating]]&lt;5,"New",
IF(Restaurants[[#This Row],[Years_Operating]]&lt;15,"Established","Legacy"))</f>
        <v>Established</v>
      </c>
      <c r="AC49" t="str">
        <f>IF(Restaurants[[#This Row],[Country]]="India","Yes","No")</f>
        <v>No</v>
      </c>
      <c r="AD49" t="str">
        <f>IF(AND(Restaurants[[#This Row],[Has Online Delivery]]="Yes",Restaurants[[#This Row],[Has Table Booking]]="Yes"),"Online + Table",
IF(Restaurants[[#This Row],[Has Online Delivery]]="Yes","Online Only",
IF(Restaurants[[#This Row],[Has Table Booking]]="Yes","Table Only","None")))</f>
        <v>Online + Table</v>
      </c>
      <c r="AE49" t="str">
        <f>IF(Restaurants[[#This Row],[Rating]]&gt;=4.5,"Excellent",
IF(Restaurants[[#This Row],[Rating]]&gt;=4,"Very Good",
IF(Restaurants[[#This Row],[Rating]]&gt;=3.5,"Good","Average/Low")))</f>
        <v>Excellent</v>
      </c>
    </row>
    <row r="50" spans="1:31" x14ac:dyDescent="0.3">
      <c r="A50" t="s">
        <v>243</v>
      </c>
      <c r="B50" t="s">
        <v>244</v>
      </c>
      <c r="C50" t="s">
        <v>245</v>
      </c>
      <c r="D50" t="s">
        <v>246</v>
      </c>
      <c r="E50">
        <v>0</v>
      </c>
      <c r="F50">
        <v>125</v>
      </c>
      <c r="G50" t="s">
        <v>247</v>
      </c>
      <c r="H50">
        <v>2007</v>
      </c>
      <c r="I50">
        <v>45</v>
      </c>
      <c r="J50">
        <v>4.5</v>
      </c>
      <c r="K50" t="s">
        <v>32</v>
      </c>
      <c r="L50">
        <v>18</v>
      </c>
      <c r="M50" t="s">
        <v>204</v>
      </c>
      <c r="N50" t="s">
        <v>210</v>
      </c>
      <c r="O50" t="s">
        <v>211</v>
      </c>
      <c r="P50" t="s">
        <v>36</v>
      </c>
      <c r="Q50" t="s">
        <v>36</v>
      </c>
      <c r="R50">
        <v>70</v>
      </c>
      <c r="S50" t="s">
        <v>36</v>
      </c>
      <c r="T50" t="s">
        <v>63</v>
      </c>
      <c r="U50" t="s">
        <v>46</v>
      </c>
      <c r="W50" t="s">
        <v>80</v>
      </c>
      <c r="X50">
        <v>33953</v>
      </c>
      <c r="Y50">
        <v>1359</v>
      </c>
      <c r="Z50">
        <v>0</v>
      </c>
      <c r="AA50">
        <v>0</v>
      </c>
      <c r="AB50" t="str">
        <f>IF(Restaurants[[#This Row],[Years_Operating]]&lt;5,"New",
IF(Restaurants[[#This Row],[Years_Operating]]&lt;15,"Established","Legacy"))</f>
        <v>Legacy</v>
      </c>
      <c r="AC50" t="str">
        <f>IF(Restaurants[[#This Row],[Country]]="India","Yes","No")</f>
        <v>No</v>
      </c>
      <c r="AD50" t="str">
        <f>IF(AND(Restaurants[[#This Row],[Has Online Delivery]]="Yes",Restaurants[[#This Row],[Has Table Booking]]="Yes"),"Online + Table",
IF(Restaurants[[#This Row],[Has Online Delivery]]="Yes","Online Only",
IF(Restaurants[[#This Row],[Has Table Booking]]="Yes","Table Only","None")))</f>
        <v>Online + Table</v>
      </c>
      <c r="AE50" t="str">
        <f>IF(Restaurants[[#This Row],[Rating]]&gt;=4.5,"Excellent",
IF(Restaurants[[#This Row],[Rating]]&gt;=4,"Very Good",
IF(Restaurants[[#This Row],[Rating]]&gt;=3.5,"Good","Average/Low")))</f>
        <v>Excellent</v>
      </c>
    </row>
    <row r="51" spans="1:31" x14ac:dyDescent="0.3">
      <c r="A51" t="s">
        <v>248</v>
      </c>
      <c r="B51" t="s">
        <v>195</v>
      </c>
      <c r="C51" t="s">
        <v>196</v>
      </c>
      <c r="D51" t="s">
        <v>197</v>
      </c>
      <c r="E51">
        <v>0</v>
      </c>
      <c r="F51">
        <v>85</v>
      </c>
      <c r="G51" t="s">
        <v>249</v>
      </c>
      <c r="H51">
        <v>2014</v>
      </c>
      <c r="I51">
        <v>38</v>
      </c>
      <c r="J51">
        <v>4.5</v>
      </c>
      <c r="K51" t="s">
        <v>32</v>
      </c>
      <c r="L51">
        <v>11</v>
      </c>
      <c r="M51" t="s">
        <v>204</v>
      </c>
      <c r="N51" t="s">
        <v>210</v>
      </c>
      <c r="O51" t="s">
        <v>35</v>
      </c>
      <c r="P51" t="s">
        <v>36</v>
      </c>
      <c r="Q51" t="s">
        <v>36</v>
      </c>
      <c r="R51">
        <v>24</v>
      </c>
      <c r="S51" t="s">
        <v>36</v>
      </c>
      <c r="T51" t="s">
        <v>63</v>
      </c>
      <c r="U51" t="s">
        <v>46</v>
      </c>
      <c r="W51" t="s">
        <v>108</v>
      </c>
      <c r="X51">
        <v>173249</v>
      </c>
      <c r="Y51">
        <v>5574</v>
      </c>
      <c r="Z51">
        <v>51.507399999999997</v>
      </c>
      <c r="AA51">
        <v>-0.1278</v>
      </c>
      <c r="AB51" t="str">
        <f>IF(Restaurants[[#This Row],[Years_Operating]]&lt;5,"New",
IF(Restaurants[[#This Row],[Years_Operating]]&lt;15,"Established","Legacy"))</f>
        <v>Established</v>
      </c>
      <c r="AC51" t="str">
        <f>IF(Restaurants[[#This Row],[Country]]="India","Yes","No")</f>
        <v>No</v>
      </c>
      <c r="AD51" t="str">
        <f>IF(AND(Restaurants[[#This Row],[Has Online Delivery]]="Yes",Restaurants[[#This Row],[Has Table Booking]]="Yes"),"Online + Table",
IF(Restaurants[[#This Row],[Has Online Delivery]]="Yes","Online Only",
IF(Restaurants[[#This Row],[Has Table Booking]]="Yes","Table Only","None")))</f>
        <v>Online + Table</v>
      </c>
      <c r="AE51" t="str">
        <f>IF(Restaurants[[#This Row],[Rating]]&gt;=4.5,"Excellent",
IF(Restaurants[[#This Row],[Rating]]&gt;=4,"Very Good",
IF(Restaurants[[#This Row],[Rating]]&gt;=3.5,"Good","Average/Low")))</f>
        <v>Excellent</v>
      </c>
    </row>
    <row r="52" spans="1:31" x14ac:dyDescent="0.3">
      <c r="A52" t="s">
        <v>161</v>
      </c>
      <c r="B52" t="s">
        <v>145</v>
      </c>
      <c r="C52" t="s">
        <v>146</v>
      </c>
      <c r="D52" t="s">
        <v>162</v>
      </c>
      <c r="E52">
        <v>2</v>
      </c>
      <c r="F52">
        <v>275</v>
      </c>
      <c r="G52" t="s">
        <v>163</v>
      </c>
      <c r="H52">
        <v>2003</v>
      </c>
      <c r="I52">
        <v>36</v>
      </c>
      <c r="J52">
        <v>4.7</v>
      </c>
      <c r="K52" t="s">
        <v>32</v>
      </c>
      <c r="L52">
        <v>22</v>
      </c>
      <c r="M52" t="s">
        <v>33</v>
      </c>
      <c r="N52" t="s">
        <v>143</v>
      </c>
      <c r="O52" t="s">
        <v>45</v>
      </c>
      <c r="P52" t="s">
        <v>36</v>
      </c>
      <c r="Q52" t="s">
        <v>37</v>
      </c>
      <c r="R52">
        <v>36</v>
      </c>
      <c r="S52" t="s">
        <v>37</v>
      </c>
      <c r="T52" t="s">
        <v>86</v>
      </c>
      <c r="U52" t="s">
        <v>39</v>
      </c>
      <c r="W52" t="s">
        <v>56</v>
      </c>
      <c r="X52">
        <v>389449</v>
      </c>
      <c r="Y52">
        <v>573</v>
      </c>
      <c r="Z52">
        <v>35.689500000000002</v>
      </c>
      <c r="AA52">
        <v>139.6917</v>
      </c>
      <c r="AB52" t="str">
        <f>IF(Restaurants[[#This Row],[Years_Operating]]&lt;5,"New",
IF(Restaurants[[#This Row],[Years_Operating]]&lt;15,"Established","Legacy"))</f>
        <v>Legacy</v>
      </c>
      <c r="AC52" t="str">
        <f>IF(Restaurants[[#This Row],[Country]]="India","Yes","No")</f>
        <v>No</v>
      </c>
      <c r="AD52" t="str">
        <f>IF(AND(Restaurants[[#This Row],[Has Online Delivery]]="Yes",Restaurants[[#This Row],[Has Table Booking]]="Yes"),"Online + Table",
IF(Restaurants[[#This Row],[Has Online Delivery]]="Yes","Online Only",
IF(Restaurants[[#This Row],[Has Table Booking]]="Yes","Table Only","None")))</f>
        <v>Online Only</v>
      </c>
      <c r="AE52" t="str">
        <f>IF(Restaurants[[#This Row],[Rating]]&gt;=4.5,"Excellent",
IF(Restaurants[[#This Row],[Rating]]&gt;=4,"Very Good",
IF(Restaurants[[#This Row],[Rating]]&gt;=3.5,"Good","Average/Low")))</f>
        <v>Excellent</v>
      </c>
    </row>
    <row r="53" spans="1:31" x14ac:dyDescent="0.3">
      <c r="A53" t="s">
        <v>27</v>
      </c>
      <c r="B53" t="s">
        <v>250</v>
      </c>
      <c r="C53" t="s">
        <v>251</v>
      </c>
      <c r="D53" t="s">
        <v>252</v>
      </c>
      <c r="E53">
        <v>3</v>
      </c>
      <c r="F53">
        <v>320</v>
      </c>
      <c r="G53" t="s">
        <v>31</v>
      </c>
      <c r="H53">
        <v>1995</v>
      </c>
      <c r="I53">
        <v>28</v>
      </c>
      <c r="J53">
        <v>4.9000000000000004</v>
      </c>
      <c r="K53" t="s">
        <v>253</v>
      </c>
      <c r="L53">
        <v>30</v>
      </c>
      <c r="M53" t="s">
        <v>33</v>
      </c>
      <c r="N53" t="s">
        <v>34</v>
      </c>
      <c r="O53" t="s">
        <v>35</v>
      </c>
      <c r="P53" t="s">
        <v>37</v>
      </c>
      <c r="Q53" t="s">
        <v>36</v>
      </c>
      <c r="R53">
        <v>43</v>
      </c>
      <c r="S53" t="s">
        <v>37</v>
      </c>
      <c r="T53" t="s">
        <v>63</v>
      </c>
      <c r="U53" t="s">
        <v>46</v>
      </c>
      <c r="V53" t="s">
        <v>254</v>
      </c>
      <c r="W53" t="s">
        <v>108</v>
      </c>
      <c r="X53">
        <v>274360</v>
      </c>
      <c r="Y53">
        <v>3473</v>
      </c>
      <c r="Z53">
        <v>28.7041</v>
      </c>
      <c r="AA53">
        <v>77.102500000000006</v>
      </c>
      <c r="AB53" t="str">
        <f>IF(Restaurants[[#This Row],[Years_Operating]]&lt;5,"New",
IF(Restaurants[[#This Row],[Years_Operating]]&lt;15,"Established","Legacy"))</f>
        <v>Legacy</v>
      </c>
      <c r="AC53" t="str">
        <f>IF(Restaurants[[#This Row],[Country]]="India","Yes","No")</f>
        <v>Yes</v>
      </c>
      <c r="AD53" t="str">
        <f>IF(AND(Restaurants[[#This Row],[Has Online Delivery]]="Yes",Restaurants[[#This Row],[Has Table Booking]]="Yes"),"Online + Table",
IF(Restaurants[[#This Row],[Has Online Delivery]]="Yes","Online Only",
IF(Restaurants[[#This Row],[Has Table Booking]]="Yes","Table Only","None")))</f>
        <v>Table Only</v>
      </c>
      <c r="AE53" t="str">
        <f>IF(Restaurants[[#This Row],[Rating]]&gt;=4.5,"Excellent",
IF(Restaurants[[#This Row],[Rating]]&gt;=4,"Very Good",
IF(Restaurants[[#This Row],[Rating]]&gt;=3.5,"Good","Average/Low")))</f>
        <v>Excellent</v>
      </c>
    </row>
    <row r="54" spans="1:31" x14ac:dyDescent="0.3">
      <c r="A54" t="s">
        <v>76</v>
      </c>
      <c r="B54" t="s">
        <v>77</v>
      </c>
      <c r="C54" t="s">
        <v>50</v>
      </c>
      <c r="D54" t="s">
        <v>78</v>
      </c>
      <c r="E54">
        <v>3</v>
      </c>
      <c r="F54">
        <v>295</v>
      </c>
      <c r="G54" t="s">
        <v>79</v>
      </c>
      <c r="H54">
        <v>1972</v>
      </c>
      <c r="I54">
        <v>62</v>
      </c>
      <c r="J54">
        <v>4.8</v>
      </c>
      <c r="K54" t="s">
        <v>32</v>
      </c>
      <c r="L54">
        <v>53</v>
      </c>
      <c r="M54" t="s">
        <v>33</v>
      </c>
      <c r="N54" t="s">
        <v>34</v>
      </c>
      <c r="O54" t="s">
        <v>54</v>
      </c>
      <c r="P54" t="s">
        <v>36</v>
      </c>
      <c r="Q54" t="s">
        <v>36</v>
      </c>
      <c r="R54">
        <v>57</v>
      </c>
      <c r="S54" t="s">
        <v>36</v>
      </c>
      <c r="T54" t="s">
        <v>38</v>
      </c>
      <c r="U54" t="s">
        <v>39</v>
      </c>
      <c r="W54" t="s">
        <v>108</v>
      </c>
      <c r="X54">
        <v>133047</v>
      </c>
      <c r="Y54">
        <v>3979</v>
      </c>
      <c r="Z54">
        <v>40.712800000000001</v>
      </c>
      <c r="AA54">
        <v>-74.006</v>
      </c>
      <c r="AB54" t="str">
        <f>IF(Restaurants[[#This Row],[Years_Operating]]&lt;5,"New",
IF(Restaurants[[#This Row],[Years_Operating]]&lt;15,"Established","Legacy"))</f>
        <v>Legacy</v>
      </c>
      <c r="AC54" t="str">
        <f>IF(Restaurants[[#This Row],[Country]]="India","Yes","No")</f>
        <v>No</v>
      </c>
      <c r="AD54" t="str">
        <f>IF(AND(Restaurants[[#This Row],[Has Online Delivery]]="Yes",Restaurants[[#This Row],[Has Table Booking]]="Yes"),"Online + Table",
IF(Restaurants[[#This Row],[Has Online Delivery]]="Yes","Online Only",
IF(Restaurants[[#This Row],[Has Table Booking]]="Yes","Table Only","None")))</f>
        <v>Online + Table</v>
      </c>
      <c r="AE54" t="str">
        <f>IF(Restaurants[[#This Row],[Rating]]&gt;=4.5,"Excellent",
IF(Restaurants[[#This Row],[Rating]]&gt;=4,"Very Good",
IF(Restaurants[[#This Row],[Rating]]&gt;=3.5,"Good","Average/Low")))</f>
        <v>Excellent</v>
      </c>
    </row>
    <row r="55" spans="1:31" x14ac:dyDescent="0.3">
      <c r="A55" t="s">
        <v>111</v>
      </c>
      <c r="B55" t="s">
        <v>58</v>
      </c>
      <c r="C55" t="s">
        <v>59</v>
      </c>
      <c r="D55" t="s">
        <v>43</v>
      </c>
      <c r="E55">
        <v>3</v>
      </c>
      <c r="F55">
        <v>305</v>
      </c>
      <c r="G55" t="s">
        <v>112</v>
      </c>
      <c r="H55">
        <v>2000</v>
      </c>
      <c r="I55">
        <v>25</v>
      </c>
      <c r="J55">
        <v>4.8</v>
      </c>
      <c r="K55" t="s">
        <v>32</v>
      </c>
      <c r="L55">
        <v>25</v>
      </c>
      <c r="M55" t="s">
        <v>33</v>
      </c>
      <c r="N55" t="s">
        <v>34</v>
      </c>
      <c r="O55" t="s">
        <v>35</v>
      </c>
      <c r="P55" t="s">
        <v>37</v>
      </c>
      <c r="Q55" t="s">
        <v>37</v>
      </c>
      <c r="R55">
        <v>30</v>
      </c>
      <c r="S55" t="s">
        <v>36</v>
      </c>
      <c r="T55" t="s">
        <v>55</v>
      </c>
      <c r="U55" t="s">
        <v>39</v>
      </c>
      <c r="W55" t="s">
        <v>80</v>
      </c>
      <c r="X55">
        <v>454525</v>
      </c>
      <c r="Y55">
        <v>3026</v>
      </c>
      <c r="Z55">
        <v>48.8566</v>
      </c>
      <c r="AA55">
        <v>2.3521999999999998</v>
      </c>
      <c r="AB55" t="str">
        <f>IF(Restaurants[[#This Row],[Years_Operating]]&lt;5,"New",
IF(Restaurants[[#This Row],[Years_Operating]]&lt;15,"Established","Legacy"))</f>
        <v>Legacy</v>
      </c>
      <c r="AC55" t="str">
        <f>IF(Restaurants[[#This Row],[Country]]="India","Yes","No")</f>
        <v>No</v>
      </c>
      <c r="AD55" t="str">
        <f>IF(AND(Restaurants[[#This Row],[Has Online Delivery]]="Yes",Restaurants[[#This Row],[Has Table Booking]]="Yes"),"Online + Table",
IF(Restaurants[[#This Row],[Has Online Delivery]]="Yes","Online Only",
IF(Restaurants[[#This Row],[Has Table Booking]]="Yes","Table Only","None")))</f>
        <v>None</v>
      </c>
      <c r="AE55" t="str">
        <f>IF(Restaurants[[#This Row],[Rating]]&gt;=4.5,"Excellent",
IF(Restaurants[[#This Row],[Rating]]&gt;=4,"Very Good",
IF(Restaurants[[#This Row],[Rating]]&gt;=3.5,"Good","Average/Low")))</f>
        <v>Excellent</v>
      </c>
    </row>
    <row r="56" spans="1:31" x14ac:dyDescent="0.3">
      <c r="A56" t="s">
        <v>224</v>
      </c>
      <c r="B56" t="s">
        <v>255</v>
      </c>
      <c r="C56" t="s">
        <v>251</v>
      </c>
      <c r="D56" t="s">
        <v>252</v>
      </c>
      <c r="E56">
        <v>0</v>
      </c>
      <c r="F56">
        <v>140</v>
      </c>
      <c r="G56" t="s">
        <v>225</v>
      </c>
      <c r="H56">
        <v>2012</v>
      </c>
      <c r="I56">
        <v>48</v>
      </c>
      <c r="J56">
        <v>4.5999999999999996</v>
      </c>
      <c r="K56" t="s">
        <v>256</v>
      </c>
      <c r="L56">
        <v>13</v>
      </c>
      <c r="M56" t="s">
        <v>204</v>
      </c>
      <c r="N56" t="s">
        <v>210</v>
      </c>
      <c r="O56" t="s">
        <v>54</v>
      </c>
      <c r="P56" t="s">
        <v>36</v>
      </c>
      <c r="Q56" t="s">
        <v>36</v>
      </c>
      <c r="R56">
        <v>54</v>
      </c>
      <c r="S56" t="s">
        <v>36</v>
      </c>
      <c r="T56" t="s">
        <v>63</v>
      </c>
      <c r="U56" t="s">
        <v>46</v>
      </c>
      <c r="V56" t="s">
        <v>257</v>
      </c>
      <c r="W56" t="s">
        <v>64</v>
      </c>
      <c r="X56">
        <v>458705</v>
      </c>
      <c r="Y56">
        <v>532</v>
      </c>
      <c r="Z56">
        <v>19.076000000000001</v>
      </c>
      <c r="AA56">
        <v>72.877700000000004</v>
      </c>
      <c r="AB56" t="str">
        <f>IF(Restaurants[[#This Row],[Years_Operating]]&lt;5,"New",
IF(Restaurants[[#This Row],[Years_Operating]]&lt;15,"Established","Legacy"))</f>
        <v>Established</v>
      </c>
      <c r="AC56" t="str">
        <f>IF(Restaurants[[#This Row],[Country]]="India","Yes","No")</f>
        <v>Yes</v>
      </c>
      <c r="AD56" t="str">
        <f>IF(AND(Restaurants[[#This Row],[Has Online Delivery]]="Yes",Restaurants[[#This Row],[Has Table Booking]]="Yes"),"Online + Table",
IF(Restaurants[[#This Row],[Has Online Delivery]]="Yes","Online Only",
IF(Restaurants[[#This Row],[Has Table Booking]]="Yes","Table Only","None")))</f>
        <v>Online + Table</v>
      </c>
      <c r="AE56" t="str">
        <f>IF(Restaurants[[#This Row],[Rating]]&gt;=4.5,"Excellent",
IF(Restaurants[[#This Row],[Rating]]&gt;=4,"Very Good",
IF(Restaurants[[#This Row],[Rating]]&gt;=3.5,"Good","Average/Low")))</f>
        <v>Excellent</v>
      </c>
    </row>
    <row r="57" spans="1:31" x14ac:dyDescent="0.3">
      <c r="A57" t="s">
        <v>220</v>
      </c>
      <c r="B57" t="s">
        <v>250</v>
      </c>
      <c r="C57" t="s">
        <v>251</v>
      </c>
      <c r="D57" t="s">
        <v>258</v>
      </c>
      <c r="E57">
        <v>0</v>
      </c>
      <c r="F57">
        <v>195</v>
      </c>
      <c r="G57" t="s">
        <v>220</v>
      </c>
      <c r="H57">
        <v>2017</v>
      </c>
      <c r="I57">
        <v>14</v>
      </c>
      <c r="J57">
        <v>4.5999999999999996</v>
      </c>
      <c r="K57" t="s">
        <v>259</v>
      </c>
      <c r="L57">
        <v>8</v>
      </c>
      <c r="M57" t="s">
        <v>160</v>
      </c>
      <c r="N57" t="s">
        <v>210</v>
      </c>
      <c r="O57" t="s">
        <v>45</v>
      </c>
      <c r="P57" t="s">
        <v>36</v>
      </c>
      <c r="Q57" t="s">
        <v>36</v>
      </c>
      <c r="R57">
        <v>27</v>
      </c>
      <c r="S57" t="s">
        <v>36</v>
      </c>
      <c r="T57" t="s">
        <v>63</v>
      </c>
      <c r="U57" t="s">
        <v>32</v>
      </c>
      <c r="V57" t="s">
        <v>260</v>
      </c>
      <c r="W57" t="s">
        <v>64</v>
      </c>
      <c r="X57">
        <v>306825</v>
      </c>
      <c r="Y57">
        <v>2365</v>
      </c>
      <c r="Z57">
        <v>28.7041</v>
      </c>
      <c r="AA57">
        <v>77.102500000000006</v>
      </c>
      <c r="AB57" t="str">
        <f>IF(Restaurants[[#This Row],[Years_Operating]]&lt;5,"New",
IF(Restaurants[[#This Row],[Years_Operating]]&lt;15,"Established","Legacy"))</f>
        <v>Established</v>
      </c>
      <c r="AC57" t="str">
        <f>IF(Restaurants[[#This Row],[Country]]="India","Yes","No")</f>
        <v>Yes</v>
      </c>
      <c r="AD57" t="str">
        <f>IF(AND(Restaurants[[#This Row],[Has Online Delivery]]="Yes",Restaurants[[#This Row],[Has Table Booking]]="Yes"),"Online + Table",
IF(Restaurants[[#This Row],[Has Online Delivery]]="Yes","Online Only",
IF(Restaurants[[#This Row],[Has Table Booking]]="Yes","Table Only","None")))</f>
        <v>Online + Table</v>
      </c>
      <c r="AE57" t="str">
        <f>IF(Restaurants[[#This Row],[Rating]]&gt;=4.5,"Excellent",
IF(Restaurants[[#This Row],[Rating]]&gt;=4,"Very Good",
IF(Restaurants[[#This Row],[Rating]]&gt;=3.5,"Good","Average/Low")))</f>
        <v>Excellent</v>
      </c>
    </row>
    <row r="58" spans="1:31" x14ac:dyDescent="0.3">
      <c r="A58" t="s">
        <v>81</v>
      </c>
      <c r="B58" t="s">
        <v>82</v>
      </c>
      <c r="C58" t="s">
        <v>29</v>
      </c>
      <c r="D58" t="s">
        <v>83</v>
      </c>
      <c r="E58">
        <v>3</v>
      </c>
      <c r="F58">
        <v>310</v>
      </c>
      <c r="G58" t="s">
        <v>84</v>
      </c>
      <c r="H58">
        <v>2005</v>
      </c>
      <c r="I58">
        <v>35</v>
      </c>
      <c r="J58">
        <v>4.8</v>
      </c>
      <c r="K58" t="s">
        <v>131</v>
      </c>
      <c r="L58">
        <v>20</v>
      </c>
      <c r="M58" t="s">
        <v>33</v>
      </c>
      <c r="N58" t="s">
        <v>34</v>
      </c>
      <c r="O58" t="s">
        <v>35</v>
      </c>
      <c r="P58" t="s">
        <v>36</v>
      </c>
      <c r="Q58" t="s">
        <v>36</v>
      </c>
      <c r="R58">
        <v>52</v>
      </c>
      <c r="S58" t="s">
        <v>36</v>
      </c>
      <c r="T58" t="s">
        <v>38</v>
      </c>
      <c r="U58" t="s">
        <v>39</v>
      </c>
      <c r="W58" t="s">
        <v>149</v>
      </c>
      <c r="X58">
        <v>458499</v>
      </c>
      <c r="Y58">
        <v>3521</v>
      </c>
      <c r="Z58">
        <v>0</v>
      </c>
      <c r="AA58">
        <v>0</v>
      </c>
      <c r="AB58" t="str">
        <f>IF(Restaurants[[#This Row],[Years_Operating]]&lt;5,"New",
IF(Restaurants[[#This Row],[Years_Operating]]&lt;15,"Established","Legacy"))</f>
        <v>Legacy</v>
      </c>
      <c r="AC58" t="str">
        <f>IF(Restaurants[[#This Row],[Country]]="India","Yes","No")</f>
        <v>No</v>
      </c>
      <c r="AD58" t="str">
        <f>IF(AND(Restaurants[[#This Row],[Has Online Delivery]]="Yes",Restaurants[[#This Row],[Has Table Booking]]="Yes"),"Online + Table",
IF(Restaurants[[#This Row],[Has Online Delivery]]="Yes","Online Only",
IF(Restaurants[[#This Row],[Has Table Booking]]="Yes","Table Only","None")))</f>
        <v>Online + Table</v>
      </c>
      <c r="AE58" t="str">
        <f>IF(Restaurants[[#This Row],[Rating]]&gt;=4.5,"Excellent",
IF(Restaurants[[#This Row],[Rating]]&gt;=4,"Very Good",
IF(Restaurants[[#This Row],[Rating]]&gt;=3.5,"Good","Average/Low")))</f>
        <v>Excellent</v>
      </c>
    </row>
    <row r="59" spans="1:31" x14ac:dyDescent="0.3">
      <c r="A59" t="s">
        <v>71</v>
      </c>
      <c r="B59" t="s">
        <v>72</v>
      </c>
      <c r="C59" t="s">
        <v>73</v>
      </c>
      <c r="D59" t="s">
        <v>74</v>
      </c>
      <c r="E59">
        <v>3</v>
      </c>
      <c r="F59">
        <v>380</v>
      </c>
      <c r="G59" t="s">
        <v>75</v>
      </c>
      <c r="H59">
        <v>2008</v>
      </c>
      <c r="I59">
        <v>23</v>
      </c>
      <c r="J59">
        <v>4.8</v>
      </c>
      <c r="K59" t="s">
        <v>32</v>
      </c>
      <c r="L59">
        <v>17</v>
      </c>
      <c r="M59" t="s">
        <v>33</v>
      </c>
      <c r="N59" t="s">
        <v>34</v>
      </c>
      <c r="O59" t="s">
        <v>35</v>
      </c>
      <c r="P59" t="s">
        <v>36</v>
      </c>
      <c r="Q59" t="s">
        <v>37</v>
      </c>
      <c r="R59">
        <v>45</v>
      </c>
      <c r="S59" t="s">
        <v>36</v>
      </c>
      <c r="T59" t="s">
        <v>86</v>
      </c>
      <c r="U59" t="s">
        <v>69</v>
      </c>
      <c r="W59" t="s">
        <v>103</v>
      </c>
      <c r="X59">
        <v>401669</v>
      </c>
      <c r="Y59">
        <v>726</v>
      </c>
      <c r="Z59">
        <v>0</v>
      </c>
      <c r="AA59">
        <v>0</v>
      </c>
      <c r="AB59" t="str">
        <f>IF(Restaurants[[#This Row],[Years_Operating]]&lt;5,"New",
IF(Restaurants[[#This Row],[Years_Operating]]&lt;15,"Established","Legacy"))</f>
        <v>Legacy</v>
      </c>
      <c r="AC59" t="str">
        <f>IF(Restaurants[[#This Row],[Country]]="India","Yes","No")</f>
        <v>No</v>
      </c>
      <c r="AD59" t="str">
        <f>IF(AND(Restaurants[[#This Row],[Has Online Delivery]]="Yes",Restaurants[[#This Row],[Has Table Booking]]="Yes"),"Online + Table",
IF(Restaurants[[#This Row],[Has Online Delivery]]="Yes","Online Only",
IF(Restaurants[[#This Row],[Has Table Booking]]="Yes","Table Only","None")))</f>
        <v>Online Only</v>
      </c>
      <c r="AE59" t="str">
        <f>IF(Restaurants[[#This Row],[Rating]]&gt;=4.5,"Excellent",
IF(Restaurants[[#This Row],[Rating]]&gt;=4,"Very Good",
IF(Restaurants[[#This Row],[Rating]]&gt;=3.5,"Good","Average/Low")))</f>
        <v>Excellent</v>
      </c>
    </row>
    <row r="60" spans="1:31" x14ac:dyDescent="0.3">
      <c r="A60" t="s">
        <v>243</v>
      </c>
      <c r="B60" t="s">
        <v>261</v>
      </c>
      <c r="C60" t="s">
        <v>251</v>
      </c>
      <c r="D60" t="s">
        <v>252</v>
      </c>
      <c r="E60">
        <v>0</v>
      </c>
      <c r="F60">
        <v>125</v>
      </c>
      <c r="G60" t="s">
        <v>247</v>
      </c>
      <c r="H60">
        <v>2007</v>
      </c>
      <c r="I60">
        <v>45</v>
      </c>
      <c r="J60">
        <v>4.5</v>
      </c>
      <c r="K60" t="s">
        <v>256</v>
      </c>
      <c r="L60">
        <v>18</v>
      </c>
      <c r="M60" t="s">
        <v>204</v>
      </c>
      <c r="N60" t="s">
        <v>210</v>
      </c>
      <c r="O60" t="s">
        <v>211</v>
      </c>
      <c r="P60" t="s">
        <v>36</v>
      </c>
      <c r="Q60" t="s">
        <v>36</v>
      </c>
      <c r="R60">
        <v>72</v>
      </c>
      <c r="S60" t="s">
        <v>36</v>
      </c>
      <c r="T60" t="s">
        <v>63</v>
      </c>
      <c r="U60" t="s">
        <v>32</v>
      </c>
      <c r="V60" t="s">
        <v>262</v>
      </c>
      <c r="W60" t="s">
        <v>80</v>
      </c>
      <c r="X60">
        <v>470057</v>
      </c>
      <c r="Y60">
        <v>3533</v>
      </c>
      <c r="Z60">
        <v>22.572600000000001</v>
      </c>
      <c r="AA60">
        <v>88.363900000000001</v>
      </c>
      <c r="AB60" t="str">
        <f>IF(Restaurants[[#This Row],[Years_Operating]]&lt;5,"New",
IF(Restaurants[[#This Row],[Years_Operating]]&lt;15,"Established","Legacy"))</f>
        <v>Legacy</v>
      </c>
      <c r="AC60" t="str">
        <f>IF(Restaurants[[#This Row],[Country]]="India","Yes","No")</f>
        <v>Yes</v>
      </c>
      <c r="AD60" t="str">
        <f>IF(AND(Restaurants[[#This Row],[Has Online Delivery]]="Yes",Restaurants[[#This Row],[Has Table Booking]]="Yes"),"Online + Table",
IF(Restaurants[[#This Row],[Has Online Delivery]]="Yes","Online Only",
IF(Restaurants[[#This Row],[Has Table Booking]]="Yes","Table Only","None")))</f>
        <v>Online + Table</v>
      </c>
      <c r="AE60" t="str">
        <f>IF(Restaurants[[#This Row],[Rating]]&gt;=4.5,"Excellent",
IF(Restaurants[[#This Row],[Rating]]&gt;=4,"Very Good",
IF(Restaurants[[#This Row],[Rating]]&gt;=3.5,"Good","Average/Low")))</f>
        <v>Excellent</v>
      </c>
    </row>
    <row r="61" spans="1:31" x14ac:dyDescent="0.3">
      <c r="A61" t="s">
        <v>92</v>
      </c>
      <c r="B61" t="s">
        <v>93</v>
      </c>
      <c r="C61" t="s">
        <v>50</v>
      </c>
      <c r="D61" t="s">
        <v>94</v>
      </c>
      <c r="E61">
        <v>3</v>
      </c>
      <c r="F61">
        <v>345</v>
      </c>
      <c r="G61" t="s">
        <v>95</v>
      </c>
      <c r="H61">
        <v>2011</v>
      </c>
      <c r="I61">
        <v>50</v>
      </c>
      <c r="J61">
        <v>4.8</v>
      </c>
      <c r="K61" t="s">
        <v>96</v>
      </c>
      <c r="L61">
        <v>14</v>
      </c>
      <c r="M61" t="s">
        <v>33</v>
      </c>
      <c r="N61" t="s">
        <v>34</v>
      </c>
      <c r="O61" t="s">
        <v>54</v>
      </c>
      <c r="P61" t="s">
        <v>37</v>
      </c>
      <c r="Q61" t="s">
        <v>36</v>
      </c>
      <c r="R61">
        <v>58</v>
      </c>
      <c r="S61" t="s">
        <v>36</v>
      </c>
      <c r="T61" t="s">
        <v>86</v>
      </c>
      <c r="U61" t="s">
        <v>39</v>
      </c>
      <c r="W61" t="s">
        <v>103</v>
      </c>
      <c r="X61">
        <v>383361</v>
      </c>
      <c r="Y61">
        <v>5690</v>
      </c>
      <c r="Z61">
        <v>37.774900000000002</v>
      </c>
      <c r="AA61">
        <v>-122.4194</v>
      </c>
      <c r="AB61" t="str">
        <f>IF(Restaurants[[#This Row],[Years_Operating]]&lt;5,"New",
IF(Restaurants[[#This Row],[Years_Operating]]&lt;15,"Established","Legacy"))</f>
        <v>Established</v>
      </c>
      <c r="AC61" t="str">
        <f>IF(Restaurants[[#This Row],[Country]]="India","Yes","No")</f>
        <v>No</v>
      </c>
      <c r="AD61" t="str">
        <f>IF(AND(Restaurants[[#This Row],[Has Online Delivery]]="Yes",Restaurants[[#This Row],[Has Table Booking]]="Yes"),"Online + Table",
IF(Restaurants[[#This Row],[Has Online Delivery]]="Yes","Online Only",
IF(Restaurants[[#This Row],[Has Table Booking]]="Yes","Table Only","None")))</f>
        <v>Table Only</v>
      </c>
      <c r="AE61" t="str">
        <f>IF(Restaurants[[#This Row],[Rating]]&gt;=4.5,"Excellent",
IF(Restaurants[[#This Row],[Rating]]&gt;=4,"Very Good",
IF(Restaurants[[#This Row],[Rating]]&gt;=3.5,"Good","Average/Low")))</f>
        <v>Excellent</v>
      </c>
    </row>
    <row r="62" spans="1:31" x14ac:dyDescent="0.3">
      <c r="A62" t="s">
        <v>179</v>
      </c>
      <c r="B62" t="s">
        <v>180</v>
      </c>
      <c r="C62" t="s">
        <v>89</v>
      </c>
      <c r="D62" t="s">
        <v>67</v>
      </c>
      <c r="E62">
        <v>2</v>
      </c>
      <c r="F62">
        <v>250</v>
      </c>
      <c r="G62" t="s">
        <v>181</v>
      </c>
      <c r="H62">
        <v>2014</v>
      </c>
      <c r="I62">
        <v>52</v>
      </c>
      <c r="J62">
        <v>4.5999999999999996</v>
      </c>
      <c r="K62" t="s">
        <v>32</v>
      </c>
      <c r="L62">
        <v>11</v>
      </c>
      <c r="M62" t="s">
        <v>33</v>
      </c>
      <c r="N62" t="s">
        <v>143</v>
      </c>
      <c r="O62" t="s">
        <v>35</v>
      </c>
      <c r="P62" t="s">
        <v>36</v>
      </c>
      <c r="Q62" t="s">
        <v>36</v>
      </c>
      <c r="R62">
        <v>48</v>
      </c>
      <c r="S62" t="s">
        <v>37</v>
      </c>
      <c r="T62" t="s">
        <v>38</v>
      </c>
      <c r="U62" t="s">
        <v>32</v>
      </c>
      <c r="W62" t="s">
        <v>40</v>
      </c>
      <c r="X62">
        <v>145301</v>
      </c>
      <c r="Y62">
        <v>6483</v>
      </c>
      <c r="Z62">
        <v>0</v>
      </c>
      <c r="AA62">
        <v>0</v>
      </c>
      <c r="AB62" t="str">
        <f>IF(Restaurants[[#This Row],[Years_Operating]]&lt;5,"New",
IF(Restaurants[[#This Row],[Years_Operating]]&lt;15,"Established","Legacy"))</f>
        <v>Established</v>
      </c>
      <c r="AC62" t="str">
        <f>IF(Restaurants[[#This Row],[Country]]="India","Yes","No")</f>
        <v>No</v>
      </c>
      <c r="AD62" t="str">
        <f>IF(AND(Restaurants[[#This Row],[Has Online Delivery]]="Yes",Restaurants[[#This Row],[Has Table Booking]]="Yes"),"Online + Table",
IF(Restaurants[[#This Row],[Has Online Delivery]]="Yes","Online Only",
IF(Restaurants[[#This Row],[Has Table Booking]]="Yes","Table Only","None")))</f>
        <v>Online + Table</v>
      </c>
      <c r="AE62" t="str">
        <f>IF(Restaurants[[#This Row],[Rating]]&gt;=4.5,"Excellent",
IF(Restaurants[[#This Row],[Rating]]&gt;=4,"Very Good",
IF(Restaurants[[#This Row],[Rating]]&gt;=3.5,"Good","Average/Low")))</f>
        <v>Excellent</v>
      </c>
    </row>
    <row r="63" spans="1:31" x14ac:dyDescent="0.3">
      <c r="A63" t="s">
        <v>97</v>
      </c>
      <c r="B63" t="s">
        <v>93</v>
      </c>
      <c r="C63" t="s">
        <v>50</v>
      </c>
      <c r="D63" t="s">
        <v>98</v>
      </c>
      <c r="E63">
        <v>3</v>
      </c>
      <c r="F63">
        <v>298</v>
      </c>
      <c r="G63" t="s">
        <v>99</v>
      </c>
      <c r="H63">
        <v>2010</v>
      </c>
      <c r="I63">
        <v>56</v>
      </c>
      <c r="J63">
        <v>4.8</v>
      </c>
      <c r="K63" t="s">
        <v>32</v>
      </c>
      <c r="L63">
        <v>15</v>
      </c>
      <c r="M63" t="s">
        <v>33</v>
      </c>
      <c r="N63" t="s">
        <v>34</v>
      </c>
      <c r="O63" t="s">
        <v>54</v>
      </c>
      <c r="P63" t="s">
        <v>36</v>
      </c>
      <c r="Q63" t="s">
        <v>37</v>
      </c>
      <c r="R63">
        <v>32</v>
      </c>
      <c r="S63" t="s">
        <v>37</v>
      </c>
      <c r="T63" t="s">
        <v>86</v>
      </c>
      <c r="U63" t="s">
        <v>39</v>
      </c>
      <c r="W63" t="s">
        <v>47</v>
      </c>
      <c r="X63">
        <v>420938</v>
      </c>
      <c r="Y63">
        <v>6254</v>
      </c>
      <c r="Z63">
        <v>37.774900000000002</v>
      </c>
      <c r="AA63">
        <v>-122.4194</v>
      </c>
      <c r="AB63" t="str">
        <f>IF(Restaurants[[#This Row],[Years_Operating]]&lt;5,"New",
IF(Restaurants[[#This Row],[Years_Operating]]&lt;15,"Established","Legacy"))</f>
        <v>Legacy</v>
      </c>
      <c r="AC63" t="str">
        <f>IF(Restaurants[[#This Row],[Country]]="India","Yes","No")</f>
        <v>No</v>
      </c>
      <c r="AD63" t="str">
        <f>IF(AND(Restaurants[[#This Row],[Has Online Delivery]]="Yes",Restaurants[[#This Row],[Has Table Booking]]="Yes"),"Online + Table",
IF(Restaurants[[#This Row],[Has Online Delivery]]="Yes","Online Only",
IF(Restaurants[[#This Row],[Has Table Booking]]="Yes","Table Only","None")))</f>
        <v>Online Only</v>
      </c>
      <c r="AE63" t="str">
        <f>IF(Restaurants[[#This Row],[Rating]]&gt;=4.5,"Excellent",
IF(Restaurants[[#This Row],[Rating]]&gt;=4,"Very Good",
IF(Restaurants[[#This Row],[Rating]]&gt;=3.5,"Good","Average/Low")))</f>
        <v>Excellent</v>
      </c>
    </row>
    <row r="64" spans="1:31" x14ac:dyDescent="0.3">
      <c r="A64" t="s">
        <v>100</v>
      </c>
      <c r="B64" t="s">
        <v>58</v>
      </c>
      <c r="C64" t="s">
        <v>59</v>
      </c>
      <c r="D64" t="s">
        <v>101</v>
      </c>
      <c r="E64">
        <v>3</v>
      </c>
      <c r="F64">
        <v>385</v>
      </c>
      <c r="G64" t="s">
        <v>102</v>
      </c>
      <c r="H64">
        <v>2003</v>
      </c>
      <c r="I64">
        <v>55</v>
      </c>
      <c r="J64">
        <v>4.8</v>
      </c>
      <c r="K64" t="s">
        <v>32</v>
      </c>
      <c r="L64">
        <v>22</v>
      </c>
      <c r="M64" t="s">
        <v>33</v>
      </c>
      <c r="N64" t="s">
        <v>34</v>
      </c>
      <c r="O64" t="s">
        <v>35</v>
      </c>
      <c r="P64" t="s">
        <v>36</v>
      </c>
      <c r="Q64" t="s">
        <v>37</v>
      </c>
      <c r="R64">
        <v>27</v>
      </c>
      <c r="S64" t="s">
        <v>36</v>
      </c>
      <c r="T64" t="s">
        <v>38</v>
      </c>
      <c r="U64" t="s">
        <v>39</v>
      </c>
      <c r="W64" t="s">
        <v>47</v>
      </c>
      <c r="X64">
        <v>111413</v>
      </c>
      <c r="Y64">
        <v>946</v>
      </c>
      <c r="Z64">
        <v>48.8566</v>
      </c>
      <c r="AA64">
        <v>2.3521999999999998</v>
      </c>
      <c r="AB64" t="str">
        <f>IF(Restaurants[[#This Row],[Years_Operating]]&lt;5,"New",
IF(Restaurants[[#This Row],[Years_Operating]]&lt;15,"Established","Legacy"))</f>
        <v>Legacy</v>
      </c>
      <c r="AC64" t="str">
        <f>IF(Restaurants[[#This Row],[Country]]="India","Yes","No")</f>
        <v>No</v>
      </c>
      <c r="AD64" t="str">
        <f>IF(AND(Restaurants[[#This Row],[Has Online Delivery]]="Yes",Restaurants[[#This Row],[Has Table Booking]]="Yes"),"Online + Table",
IF(Restaurants[[#This Row],[Has Online Delivery]]="Yes","Online Only",
IF(Restaurants[[#This Row],[Has Table Booking]]="Yes","Table Only","None")))</f>
        <v>Online Only</v>
      </c>
      <c r="AE64" t="str">
        <f>IF(Restaurants[[#This Row],[Rating]]&gt;=4.5,"Excellent",
IF(Restaurants[[#This Row],[Rating]]&gt;=4,"Very Good",
IF(Restaurants[[#This Row],[Rating]]&gt;=3.5,"Good","Average/Low")))</f>
        <v>Excellent</v>
      </c>
    </row>
    <row r="65" spans="1:31" x14ac:dyDescent="0.3">
      <c r="A65" t="s">
        <v>220</v>
      </c>
      <c r="B65" t="s">
        <v>221</v>
      </c>
      <c r="C65" t="s">
        <v>222</v>
      </c>
      <c r="D65" t="s">
        <v>223</v>
      </c>
      <c r="E65">
        <v>0</v>
      </c>
      <c r="F65">
        <v>195</v>
      </c>
      <c r="G65" t="s">
        <v>220</v>
      </c>
      <c r="H65">
        <v>2017</v>
      </c>
      <c r="I65">
        <v>14</v>
      </c>
      <c r="J65">
        <v>4.5999999999999996</v>
      </c>
      <c r="K65" t="s">
        <v>32</v>
      </c>
      <c r="L65">
        <v>8</v>
      </c>
      <c r="M65" t="s">
        <v>160</v>
      </c>
      <c r="N65" t="s">
        <v>210</v>
      </c>
      <c r="O65" t="s">
        <v>45</v>
      </c>
      <c r="P65" t="s">
        <v>37</v>
      </c>
      <c r="Q65" t="s">
        <v>36</v>
      </c>
      <c r="R65">
        <v>24</v>
      </c>
      <c r="S65" t="s">
        <v>37</v>
      </c>
      <c r="T65" t="s">
        <v>38</v>
      </c>
      <c r="U65" t="s">
        <v>46</v>
      </c>
      <c r="W65" t="s">
        <v>70</v>
      </c>
      <c r="X65">
        <v>492175</v>
      </c>
      <c r="Y65">
        <v>5546</v>
      </c>
      <c r="Z65">
        <v>0</v>
      </c>
      <c r="AA65">
        <v>0</v>
      </c>
      <c r="AB65" t="str">
        <f>IF(Restaurants[[#This Row],[Years_Operating]]&lt;5,"New",
IF(Restaurants[[#This Row],[Years_Operating]]&lt;15,"Established","Legacy"))</f>
        <v>Established</v>
      </c>
      <c r="AC65" t="str">
        <f>IF(Restaurants[[#This Row],[Country]]="India","Yes","No")</f>
        <v>No</v>
      </c>
      <c r="AD65" t="str">
        <f>IF(AND(Restaurants[[#This Row],[Has Online Delivery]]="Yes",Restaurants[[#This Row],[Has Table Booking]]="Yes"),"Online + Table",
IF(Restaurants[[#This Row],[Has Online Delivery]]="Yes","Online Only",
IF(Restaurants[[#This Row],[Has Table Booking]]="Yes","Table Only","None")))</f>
        <v>Table Only</v>
      </c>
      <c r="AE65" t="str">
        <f>IF(Restaurants[[#This Row],[Rating]]&gt;=4.5,"Excellent",
IF(Restaurants[[#This Row],[Rating]]&gt;=4,"Very Good",
IF(Restaurants[[#This Row],[Rating]]&gt;=3.5,"Good","Average/Low")))</f>
        <v>Excellent</v>
      </c>
    </row>
    <row r="66" spans="1:31" x14ac:dyDescent="0.3">
      <c r="A66" t="s">
        <v>199</v>
      </c>
      <c r="B66" t="s">
        <v>42</v>
      </c>
      <c r="C66" t="s">
        <v>42</v>
      </c>
      <c r="D66" t="s">
        <v>200</v>
      </c>
      <c r="E66">
        <v>1</v>
      </c>
      <c r="F66">
        <v>165</v>
      </c>
      <c r="G66" t="s">
        <v>201</v>
      </c>
      <c r="H66">
        <v>2013</v>
      </c>
      <c r="I66">
        <v>26</v>
      </c>
      <c r="J66">
        <v>4.5999999999999996</v>
      </c>
      <c r="K66" t="s">
        <v>32</v>
      </c>
      <c r="L66">
        <v>12</v>
      </c>
      <c r="M66" t="s">
        <v>160</v>
      </c>
      <c r="N66" t="s">
        <v>193</v>
      </c>
      <c r="O66" t="s">
        <v>45</v>
      </c>
      <c r="P66" t="s">
        <v>36</v>
      </c>
      <c r="Q66" t="s">
        <v>36</v>
      </c>
      <c r="R66">
        <v>66</v>
      </c>
      <c r="S66" t="s">
        <v>37</v>
      </c>
      <c r="T66" t="s">
        <v>38</v>
      </c>
      <c r="U66" t="s">
        <v>69</v>
      </c>
      <c r="W66" t="s">
        <v>56</v>
      </c>
      <c r="X66">
        <v>356484</v>
      </c>
      <c r="Y66">
        <v>933</v>
      </c>
      <c r="Z66">
        <v>0</v>
      </c>
      <c r="AA66">
        <v>0</v>
      </c>
      <c r="AB66" t="str">
        <f>IF(Restaurants[[#This Row],[Years_Operating]]&lt;5,"New",
IF(Restaurants[[#This Row],[Years_Operating]]&lt;15,"Established","Legacy"))</f>
        <v>Established</v>
      </c>
      <c r="AC66" t="str">
        <f>IF(Restaurants[[#This Row],[Country]]="India","Yes","No")</f>
        <v>No</v>
      </c>
      <c r="AD66" t="str">
        <f>IF(AND(Restaurants[[#This Row],[Has Online Delivery]]="Yes",Restaurants[[#This Row],[Has Table Booking]]="Yes"),"Online + Table",
IF(Restaurants[[#This Row],[Has Online Delivery]]="Yes","Online Only",
IF(Restaurants[[#This Row],[Has Table Booking]]="Yes","Table Only","None")))</f>
        <v>Online + Table</v>
      </c>
      <c r="AE66" t="str">
        <f>IF(Restaurants[[#This Row],[Rating]]&gt;=4.5,"Excellent",
IF(Restaurants[[#This Row],[Rating]]&gt;=4,"Very Good",
IF(Restaurants[[#This Row],[Rating]]&gt;=3.5,"Good","Average/Low")))</f>
        <v>Excellent</v>
      </c>
    </row>
    <row r="67" spans="1:31" x14ac:dyDescent="0.3">
      <c r="A67" t="s">
        <v>186</v>
      </c>
      <c r="B67" t="s">
        <v>261</v>
      </c>
      <c r="C67" t="s">
        <v>251</v>
      </c>
      <c r="D67" t="s">
        <v>263</v>
      </c>
      <c r="E67">
        <v>2</v>
      </c>
      <c r="F67">
        <v>550</v>
      </c>
      <c r="G67" t="s">
        <v>188</v>
      </c>
      <c r="H67">
        <v>2015</v>
      </c>
      <c r="I67">
        <v>50</v>
      </c>
      <c r="J67">
        <v>4.5</v>
      </c>
      <c r="K67" t="s">
        <v>264</v>
      </c>
      <c r="L67">
        <v>10</v>
      </c>
      <c r="M67" t="s">
        <v>62</v>
      </c>
      <c r="N67" t="s">
        <v>143</v>
      </c>
      <c r="O67" t="s">
        <v>35</v>
      </c>
      <c r="P67" t="s">
        <v>36</v>
      </c>
      <c r="Q67" t="s">
        <v>36</v>
      </c>
      <c r="R67">
        <v>24</v>
      </c>
      <c r="S67" t="s">
        <v>37</v>
      </c>
      <c r="T67" t="s">
        <v>38</v>
      </c>
      <c r="U67" t="s">
        <v>32</v>
      </c>
      <c r="V67" t="s">
        <v>265</v>
      </c>
      <c r="W67" t="s">
        <v>56</v>
      </c>
      <c r="X67">
        <v>434095</v>
      </c>
      <c r="Y67">
        <v>2437</v>
      </c>
      <c r="Z67">
        <v>22.572600000000001</v>
      </c>
      <c r="AA67">
        <v>88.363900000000001</v>
      </c>
      <c r="AB67" t="str">
        <f>IF(Restaurants[[#This Row],[Years_Operating]]&lt;5,"New",
IF(Restaurants[[#This Row],[Years_Operating]]&lt;15,"Established","Legacy"))</f>
        <v>Established</v>
      </c>
      <c r="AC67" t="str">
        <f>IF(Restaurants[[#This Row],[Country]]="India","Yes","No")</f>
        <v>Yes</v>
      </c>
      <c r="AD67" t="str">
        <f>IF(AND(Restaurants[[#This Row],[Has Online Delivery]]="Yes",Restaurants[[#This Row],[Has Table Booking]]="Yes"),"Online + Table",
IF(Restaurants[[#This Row],[Has Online Delivery]]="Yes","Online Only",
IF(Restaurants[[#This Row],[Has Table Booking]]="Yes","Table Only","None")))</f>
        <v>Online + Table</v>
      </c>
      <c r="AE67" t="str">
        <f>IF(Restaurants[[#This Row],[Rating]]&gt;=4.5,"Excellent",
IF(Restaurants[[#This Row],[Rating]]&gt;=4,"Very Good",
IF(Restaurants[[#This Row],[Rating]]&gt;=3.5,"Good","Average/Low")))</f>
        <v>Excellent</v>
      </c>
    </row>
    <row r="68" spans="1:31" x14ac:dyDescent="0.3">
      <c r="A68" t="s">
        <v>234</v>
      </c>
      <c r="B68" t="s">
        <v>235</v>
      </c>
      <c r="C68" t="s">
        <v>50</v>
      </c>
      <c r="D68" t="s">
        <v>236</v>
      </c>
      <c r="E68">
        <v>0</v>
      </c>
      <c r="F68">
        <v>285</v>
      </c>
      <c r="G68" t="s">
        <v>237</v>
      </c>
      <c r="H68">
        <v>2004</v>
      </c>
      <c r="I68">
        <v>70</v>
      </c>
      <c r="J68">
        <v>4.5999999999999996</v>
      </c>
      <c r="K68" t="s">
        <v>32</v>
      </c>
      <c r="L68">
        <v>21</v>
      </c>
      <c r="M68" t="s">
        <v>33</v>
      </c>
      <c r="N68" t="s">
        <v>210</v>
      </c>
      <c r="O68" t="s">
        <v>54</v>
      </c>
      <c r="P68" t="s">
        <v>36</v>
      </c>
      <c r="Q68" t="s">
        <v>37</v>
      </c>
      <c r="R68">
        <v>21</v>
      </c>
      <c r="S68" t="s">
        <v>37</v>
      </c>
      <c r="T68" t="s">
        <v>63</v>
      </c>
      <c r="U68" t="s">
        <v>39</v>
      </c>
      <c r="W68" t="s">
        <v>56</v>
      </c>
      <c r="X68">
        <v>187143</v>
      </c>
      <c r="Y68">
        <v>3273</v>
      </c>
      <c r="Z68">
        <v>0</v>
      </c>
      <c r="AA68">
        <v>0</v>
      </c>
      <c r="AB68" t="str">
        <f>IF(Restaurants[[#This Row],[Years_Operating]]&lt;5,"New",
IF(Restaurants[[#This Row],[Years_Operating]]&lt;15,"Established","Legacy"))</f>
        <v>Legacy</v>
      </c>
      <c r="AC68" t="str">
        <f>IF(Restaurants[[#This Row],[Country]]="India","Yes","No")</f>
        <v>No</v>
      </c>
      <c r="AD68" t="str">
        <f>IF(AND(Restaurants[[#This Row],[Has Online Delivery]]="Yes",Restaurants[[#This Row],[Has Table Booking]]="Yes"),"Online + Table",
IF(Restaurants[[#This Row],[Has Online Delivery]]="Yes","Online Only",
IF(Restaurants[[#This Row],[Has Table Booking]]="Yes","Table Only","None")))</f>
        <v>Online Only</v>
      </c>
      <c r="AE68" t="str">
        <f>IF(Restaurants[[#This Row],[Rating]]&gt;=4.5,"Excellent",
IF(Restaurants[[#This Row],[Rating]]&gt;=4,"Very Good",
IF(Restaurants[[#This Row],[Rating]]&gt;=3.5,"Good","Average/Low")))</f>
        <v>Excellent</v>
      </c>
    </row>
    <row r="69" spans="1:31" x14ac:dyDescent="0.3">
      <c r="A69" t="s">
        <v>189</v>
      </c>
      <c r="B69" t="s">
        <v>190</v>
      </c>
      <c r="C69" t="s">
        <v>89</v>
      </c>
      <c r="D69" t="s">
        <v>191</v>
      </c>
      <c r="E69">
        <v>1</v>
      </c>
      <c r="F69">
        <v>210</v>
      </c>
      <c r="G69" t="s">
        <v>192</v>
      </c>
      <c r="H69">
        <v>1990</v>
      </c>
      <c r="I69">
        <v>30</v>
      </c>
      <c r="J69">
        <v>4.7</v>
      </c>
      <c r="K69" t="s">
        <v>32</v>
      </c>
      <c r="L69">
        <v>35</v>
      </c>
      <c r="M69" t="s">
        <v>160</v>
      </c>
      <c r="N69" t="s">
        <v>193</v>
      </c>
      <c r="O69" t="s">
        <v>35</v>
      </c>
      <c r="P69" t="s">
        <v>36</v>
      </c>
      <c r="Q69" t="s">
        <v>37</v>
      </c>
      <c r="R69">
        <v>43</v>
      </c>
      <c r="S69" t="s">
        <v>36</v>
      </c>
      <c r="T69" t="s">
        <v>63</v>
      </c>
      <c r="U69" t="s">
        <v>46</v>
      </c>
      <c r="W69" t="s">
        <v>80</v>
      </c>
      <c r="X69">
        <v>212015</v>
      </c>
      <c r="Y69">
        <v>288</v>
      </c>
      <c r="Z69">
        <v>0</v>
      </c>
      <c r="AA69">
        <v>0</v>
      </c>
      <c r="AB69" t="str">
        <f>IF(Restaurants[[#This Row],[Years_Operating]]&lt;5,"New",
IF(Restaurants[[#This Row],[Years_Operating]]&lt;15,"Established","Legacy"))</f>
        <v>Legacy</v>
      </c>
      <c r="AC69" t="str">
        <f>IF(Restaurants[[#This Row],[Country]]="India","Yes","No")</f>
        <v>No</v>
      </c>
      <c r="AD69" t="str">
        <f>IF(AND(Restaurants[[#This Row],[Has Online Delivery]]="Yes",Restaurants[[#This Row],[Has Table Booking]]="Yes"),"Online + Table",
IF(Restaurants[[#This Row],[Has Online Delivery]]="Yes","Online Only",
IF(Restaurants[[#This Row],[Has Table Booking]]="Yes","Table Only","None")))</f>
        <v>Online Only</v>
      </c>
      <c r="AE69" t="str">
        <f>IF(Restaurants[[#This Row],[Rating]]&gt;=4.5,"Excellent",
IF(Restaurants[[#This Row],[Rating]]&gt;=4,"Very Good",
IF(Restaurants[[#This Row],[Rating]]&gt;=3.5,"Good","Average/Low")))</f>
        <v>Excellent</v>
      </c>
    </row>
    <row r="70" spans="1:31" x14ac:dyDescent="0.3">
      <c r="A70" t="s">
        <v>215</v>
      </c>
      <c r="B70" t="s">
        <v>216</v>
      </c>
      <c r="C70" t="s">
        <v>217</v>
      </c>
      <c r="D70" t="s">
        <v>218</v>
      </c>
      <c r="E70">
        <v>0</v>
      </c>
      <c r="F70">
        <v>155</v>
      </c>
      <c r="G70" t="s">
        <v>219</v>
      </c>
      <c r="H70">
        <v>2000</v>
      </c>
      <c r="I70">
        <v>55</v>
      </c>
      <c r="J70">
        <v>4.7</v>
      </c>
      <c r="K70" t="s">
        <v>32</v>
      </c>
      <c r="L70">
        <v>25</v>
      </c>
      <c r="M70" t="s">
        <v>160</v>
      </c>
      <c r="N70" t="s">
        <v>210</v>
      </c>
      <c r="O70" t="s">
        <v>54</v>
      </c>
      <c r="P70" t="s">
        <v>36</v>
      </c>
      <c r="Q70" t="s">
        <v>37</v>
      </c>
      <c r="R70">
        <v>58</v>
      </c>
      <c r="S70" t="s">
        <v>36</v>
      </c>
      <c r="T70" t="s">
        <v>86</v>
      </c>
      <c r="U70" t="s">
        <v>39</v>
      </c>
      <c r="W70" t="s">
        <v>108</v>
      </c>
      <c r="X70">
        <v>68568</v>
      </c>
      <c r="Y70">
        <v>3384</v>
      </c>
      <c r="Z70">
        <v>0</v>
      </c>
      <c r="AA70">
        <v>0</v>
      </c>
      <c r="AB70" t="str">
        <f>IF(Restaurants[[#This Row],[Years_Operating]]&lt;5,"New",
IF(Restaurants[[#This Row],[Years_Operating]]&lt;15,"Established","Legacy"))</f>
        <v>Legacy</v>
      </c>
      <c r="AC70" t="str">
        <f>IF(Restaurants[[#This Row],[Country]]="India","Yes","No")</f>
        <v>No</v>
      </c>
      <c r="AD70" t="str">
        <f>IF(AND(Restaurants[[#This Row],[Has Online Delivery]]="Yes",Restaurants[[#This Row],[Has Table Booking]]="Yes"),"Online + Table",
IF(Restaurants[[#This Row],[Has Online Delivery]]="Yes","Online Only",
IF(Restaurants[[#This Row],[Has Table Booking]]="Yes","Table Only","None")))</f>
        <v>Online Only</v>
      </c>
      <c r="AE70" t="str">
        <f>IF(Restaurants[[#This Row],[Rating]]&gt;=4.5,"Excellent",
IF(Restaurants[[#This Row],[Rating]]&gt;=4,"Very Good",
IF(Restaurants[[#This Row],[Rating]]&gt;=3.5,"Good","Average/Low")))</f>
        <v>Excellent</v>
      </c>
    </row>
    <row r="71" spans="1:31" x14ac:dyDescent="0.3">
      <c r="A71" t="s">
        <v>243</v>
      </c>
      <c r="B71" t="s">
        <v>244</v>
      </c>
      <c r="C71" t="s">
        <v>245</v>
      </c>
      <c r="D71" t="s">
        <v>246</v>
      </c>
      <c r="E71">
        <v>0</v>
      </c>
      <c r="F71">
        <v>125</v>
      </c>
      <c r="G71" t="s">
        <v>247</v>
      </c>
      <c r="H71">
        <v>2007</v>
      </c>
      <c r="I71">
        <v>45</v>
      </c>
      <c r="J71">
        <v>4.5</v>
      </c>
      <c r="K71" t="s">
        <v>32</v>
      </c>
      <c r="L71">
        <v>18</v>
      </c>
      <c r="M71" t="s">
        <v>204</v>
      </c>
      <c r="N71" t="s">
        <v>210</v>
      </c>
      <c r="O71" t="s">
        <v>211</v>
      </c>
      <c r="P71" t="s">
        <v>36</v>
      </c>
      <c r="Q71" t="s">
        <v>37</v>
      </c>
      <c r="R71">
        <v>34</v>
      </c>
      <c r="S71" t="s">
        <v>37</v>
      </c>
      <c r="T71" t="s">
        <v>38</v>
      </c>
      <c r="U71" t="s">
        <v>69</v>
      </c>
      <c r="W71" t="s">
        <v>108</v>
      </c>
      <c r="X71">
        <v>460536</v>
      </c>
      <c r="Y71">
        <v>7109</v>
      </c>
      <c r="Z71">
        <v>0</v>
      </c>
      <c r="AA71">
        <v>0</v>
      </c>
      <c r="AB71" t="str">
        <f>IF(Restaurants[[#This Row],[Years_Operating]]&lt;5,"New",
IF(Restaurants[[#This Row],[Years_Operating]]&lt;15,"Established","Legacy"))</f>
        <v>Legacy</v>
      </c>
      <c r="AC71" t="str">
        <f>IF(Restaurants[[#This Row],[Country]]="India","Yes","No")</f>
        <v>No</v>
      </c>
      <c r="AD71" t="str">
        <f>IF(AND(Restaurants[[#This Row],[Has Online Delivery]]="Yes",Restaurants[[#This Row],[Has Table Booking]]="Yes"),"Online + Table",
IF(Restaurants[[#This Row],[Has Online Delivery]]="Yes","Online Only",
IF(Restaurants[[#This Row],[Has Table Booking]]="Yes","Table Only","None")))</f>
        <v>Online Only</v>
      </c>
      <c r="AE71" t="str">
        <f>IF(Restaurants[[#This Row],[Rating]]&gt;=4.5,"Excellent",
IF(Restaurants[[#This Row],[Rating]]&gt;=4,"Very Good",
IF(Restaurants[[#This Row],[Rating]]&gt;=3.5,"Good","Average/Low")))</f>
        <v>Excellent</v>
      </c>
    </row>
    <row r="72" spans="1:31" x14ac:dyDescent="0.3">
      <c r="A72" t="s">
        <v>104</v>
      </c>
      <c r="B72" t="s">
        <v>105</v>
      </c>
      <c r="C72" t="s">
        <v>29</v>
      </c>
      <c r="D72" t="s">
        <v>106</v>
      </c>
      <c r="E72">
        <v>3</v>
      </c>
      <c r="F72">
        <v>310</v>
      </c>
      <c r="G72" t="s">
        <v>107</v>
      </c>
      <c r="H72">
        <v>1994</v>
      </c>
      <c r="I72">
        <v>50</v>
      </c>
      <c r="J72">
        <v>4.8</v>
      </c>
      <c r="K72" t="s">
        <v>32</v>
      </c>
      <c r="L72">
        <v>31</v>
      </c>
      <c r="M72" t="s">
        <v>33</v>
      </c>
      <c r="N72" t="s">
        <v>34</v>
      </c>
      <c r="O72" t="s">
        <v>35</v>
      </c>
      <c r="P72" t="s">
        <v>36</v>
      </c>
      <c r="Q72" t="s">
        <v>36</v>
      </c>
      <c r="R72">
        <v>49</v>
      </c>
      <c r="S72" t="s">
        <v>36</v>
      </c>
      <c r="T72" t="s">
        <v>86</v>
      </c>
      <c r="U72" t="s">
        <v>69</v>
      </c>
      <c r="W72" t="s">
        <v>149</v>
      </c>
      <c r="X72">
        <v>487048</v>
      </c>
      <c r="Y72">
        <v>2586</v>
      </c>
      <c r="Z72">
        <v>41.902799999999999</v>
      </c>
      <c r="AA72">
        <v>12.4964</v>
      </c>
      <c r="AB72" t="str">
        <f>IF(Restaurants[[#This Row],[Years_Operating]]&lt;5,"New",
IF(Restaurants[[#This Row],[Years_Operating]]&lt;15,"Established","Legacy"))</f>
        <v>Legacy</v>
      </c>
      <c r="AC72" t="str">
        <f>IF(Restaurants[[#This Row],[Country]]="India","Yes","No")</f>
        <v>No</v>
      </c>
      <c r="AD72" t="str">
        <f>IF(AND(Restaurants[[#This Row],[Has Online Delivery]]="Yes",Restaurants[[#This Row],[Has Table Booking]]="Yes"),"Online + Table",
IF(Restaurants[[#This Row],[Has Online Delivery]]="Yes","Online Only",
IF(Restaurants[[#This Row],[Has Table Booking]]="Yes","Table Only","None")))</f>
        <v>Online + Table</v>
      </c>
      <c r="AE72" t="str">
        <f>IF(Restaurants[[#This Row],[Rating]]&gt;=4.5,"Excellent",
IF(Restaurants[[#This Row],[Rating]]&gt;=4,"Very Good",
IF(Restaurants[[#This Row],[Rating]]&gt;=3.5,"Good","Average/Low")))</f>
        <v>Excellent</v>
      </c>
    </row>
    <row r="73" spans="1:31" x14ac:dyDescent="0.3">
      <c r="A73" t="s">
        <v>171</v>
      </c>
      <c r="B73" t="s">
        <v>77</v>
      </c>
      <c r="C73" t="s">
        <v>50</v>
      </c>
      <c r="D73" t="s">
        <v>98</v>
      </c>
      <c r="E73">
        <v>2</v>
      </c>
      <c r="F73">
        <v>285</v>
      </c>
      <c r="G73" t="s">
        <v>172</v>
      </c>
      <c r="H73">
        <v>2008</v>
      </c>
      <c r="I73">
        <v>12</v>
      </c>
      <c r="J73">
        <v>4.7</v>
      </c>
      <c r="K73" t="s">
        <v>32</v>
      </c>
      <c r="L73">
        <v>17</v>
      </c>
      <c r="M73" t="s">
        <v>33</v>
      </c>
      <c r="N73" t="s">
        <v>143</v>
      </c>
      <c r="O73" t="s">
        <v>54</v>
      </c>
      <c r="P73" t="s">
        <v>36</v>
      </c>
      <c r="Q73" t="s">
        <v>36</v>
      </c>
      <c r="R73">
        <v>54</v>
      </c>
      <c r="S73" t="s">
        <v>37</v>
      </c>
      <c r="T73" t="s">
        <v>55</v>
      </c>
      <c r="U73" t="s">
        <v>46</v>
      </c>
      <c r="W73" t="s">
        <v>80</v>
      </c>
      <c r="X73">
        <v>374597</v>
      </c>
      <c r="Y73">
        <v>4618</v>
      </c>
      <c r="Z73">
        <v>40.712800000000001</v>
      </c>
      <c r="AA73">
        <v>-74.006</v>
      </c>
      <c r="AB73" t="str">
        <f>IF(Restaurants[[#This Row],[Years_Operating]]&lt;5,"New",
IF(Restaurants[[#This Row],[Years_Operating]]&lt;15,"Established","Legacy"))</f>
        <v>Legacy</v>
      </c>
      <c r="AC73" t="str">
        <f>IF(Restaurants[[#This Row],[Country]]="India","Yes","No")</f>
        <v>No</v>
      </c>
      <c r="AD73" t="str">
        <f>IF(AND(Restaurants[[#This Row],[Has Online Delivery]]="Yes",Restaurants[[#This Row],[Has Table Booking]]="Yes"),"Online + Table",
IF(Restaurants[[#This Row],[Has Online Delivery]]="Yes","Online Only",
IF(Restaurants[[#This Row],[Has Table Booking]]="Yes","Table Only","None")))</f>
        <v>Online + Table</v>
      </c>
      <c r="AE73" t="str">
        <f>IF(Restaurants[[#This Row],[Rating]]&gt;=4.5,"Excellent",
IF(Restaurants[[#This Row],[Rating]]&gt;=4,"Very Good",
IF(Restaurants[[#This Row],[Rating]]&gt;=3.5,"Good","Average/Low")))</f>
        <v>Excellent</v>
      </c>
    </row>
    <row r="74" spans="1:31" x14ac:dyDescent="0.3">
      <c r="A74" t="s">
        <v>202</v>
      </c>
      <c r="B74" t="s">
        <v>58</v>
      </c>
      <c r="C74" t="s">
        <v>59</v>
      </c>
      <c r="D74" t="s">
        <v>43</v>
      </c>
      <c r="E74">
        <v>1</v>
      </c>
      <c r="F74">
        <v>95</v>
      </c>
      <c r="G74" t="s">
        <v>203</v>
      </c>
      <c r="H74">
        <v>2011</v>
      </c>
      <c r="I74">
        <v>28</v>
      </c>
      <c r="J74">
        <v>4.5</v>
      </c>
      <c r="K74" t="s">
        <v>32</v>
      </c>
      <c r="L74">
        <v>14</v>
      </c>
      <c r="M74" t="s">
        <v>204</v>
      </c>
      <c r="N74" t="s">
        <v>193</v>
      </c>
      <c r="O74" t="s">
        <v>35</v>
      </c>
      <c r="P74" t="s">
        <v>36</v>
      </c>
      <c r="Q74" t="s">
        <v>36</v>
      </c>
      <c r="R74">
        <v>57</v>
      </c>
      <c r="S74" t="s">
        <v>36</v>
      </c>
      <c r="T74" t="s">
        <v>38</v>
      </c>
      <c r="U74" t="s">
        <v>39</v>
      </c>
      <c r="W74" t="s">
        <v>149</v>
      </c>
      <c r="X74">
        <v>484953</v>
      </c>
      <c r="Y74">
        <v>7487</v>
      </c>
      <c r="Z74">
        <v>48.8566</v>
      </c>
      <c r="AA74">
        <v>2.3521999999999998</v>
      </c>
      <c r="AB74" t="str">
        <f>IF(Restaurants[[#This Row],[Years_Operating]]&lt;5,"New",
IF(Restaurants[[#This Row],[Years_Operating]]&lt;15,"Established","Legacy"))</f>
        <v>Established</v>
      </c>
      <c r="AC74" t="str">
        <f>IF(Restaurants[[#This Row],[Country]]="India","Yes","No")</f>
        <v>No</v>
      </c>
      <c r="AD74" t="str">
        <f>IF(AND(Restaurants[[#This Row],[Has Online Delivery]]="Yes",Restaurants[[#This Row],[Has Table Booking]]="Yes"),"Online + Table",
IF(Restaurants[[#This Row],[Has Online Delivery]]="Yes","Online Only",
IF(Restaurants[[#This Row],[Has Table Booking]]="Yes","Table Only","None")))</f>
        <v>Online + Table</v>
      </c>
      <c r="AE74" t="str">
        <f>IF(Restaurants[[#This Row],[Rating]]&gt;=4.5,"Excellent",
IF(Restaurants[[#This Row],[Rating]]&gt;=4,"Very Good",
IF(Restaurants[[#This Row],[Rating]]&gt;=3.5,"Good","Average/Low")))</f>
        <v>Excellent</v>
      </c>
    </row>
    <row r="75" spans="1:31" x14ac:dyDescent="0.3">
      <c r="A75" t="s">
        <v>205</v>
      </c>
      <c r="B75" t="s">
        <v>206</v>
      </c>
      <c r="C75" t="s">
        <v>207</v>
      </c>
      <c r="D75" t="s">
        <v>208</v>
      </c>
      <c r="E75">
        <v>0</v>
      </c>
      <c r="F75">
        <v>180</v>
      </c>
      <c r="G75" t="s">
        <v>209</v>
      </c>
      <c r="H75">
        <v>2008</v>
      </c>
      <c r="I75">
        <v>50</v>
      </c>
      <c r="J75">
        <v>4.8</v>
      </c>
      <c r="K75" t="s">
        <v>32</v>
      </c>
      <c r="L75">
        <v>17</v>
      </c>
      <c r="M75" t="s">
        <v>160</v>
      </c>
      <c r="N75" t="s">
        <v>210</v>
      </c>
      <c r="O75" t="s">
        <v>211</v>
      </c>
      <c r="P75" t="s">
        <v>36</v>
      </c>
      <c r="Q75" t="s">
        <v>36</v>
      </c>
      <c r="R75">
        <v>25</v>
      </c>
      <c r="S75" t="s">
        <v>37</v>
      </c>
      <c r="T75" t="s">
        <v>63</v>
      </c>
      <c r="U75" t="s">
        <v>69</v>
      </c>
      <c r="W75" t="s">
        <v>40</v>
      </c>
      <c r="X75">
        <v>373167</v>
      </c>
      <c r="Y75">
        <v>3071</v>
      </c>
      <c r="Z75">
        <v>0</v>
      </c>
      <c r="AA75">
        <v>0</v>
      </c>
      <c r="AB75" t="str">
        <f>IF(Restaurants[[#This Row],[Years_Operating]]&lt;5,"New",
IF(Restaurants[[#This Row],[Years_Operating]]&lt;15,"Established","Legacy"))</f>
        <v>Legacy</v>
      </c>
      <c r="AC75" t="str">
        <f>IF(Restaurants[[#This Row],[Country]]="India","Yes","No")</f>
        <v>No</v>
      </c>
      <c r="AD75" t="str">
        <f>IF(AND(Restaurants[[#This Row],[Has Online Delivery]]="Yes",Restaurants[[#This Row],[Has Table Booking]]="Yes"),"Online + Table",
IF(Restaurants[[#This Row],[Has Online Delivery]]="Yes","Online Only",
IF(Restaurants[[#This Row],[Has Table Booking]]="Yes","Table Only","None")))</f>
        <v>Online + Table</v>
      </c>
      <c r="AE75" t="str">
        <f>IF(Restaurants[[#This Row],[Rating]]&gt;=4.5,"Excellent",
IF(Restaurants[[#This Row],[Rating]]&gt;=4,"Very Good",
IF(Restaurants[[#This Row],[Rating]]&gt;=3.5,"Good","Average/Low")))</f>
        <v>Excellent</v>
      </c>
    </row>
    <row r="76" spans="1:31" x14ac:dyDescent="0.3">
      <c r="A76" t="s">
        <v>124</v>
      </c>
      <c r="B76" t="s">
        <v>266</v>
      </c>
      <c r="C76" t="s">
        <v>251</v>
      </c>
      <c r="D76" t="s">
        <v>267</v>
      </c>
      <c r="E76">
        <v>3</v>
      </c>
      <c r="F76">
        <v>385</v>
      </c>
      <c r="G76" t="s">
        <v>127</v>
      </c>
      <c r="H76">
        <v>2005</v>
      </c>
      <c r="I76">
        <v>64</v>
      </c>
      <c r="J76">
        <v>4.7</v>
      </c>
      <c r="K76" t="s">
        <v>268</v>
      </c>
      <c r="L76">
        <v>20</v>
      </c>
      <c r="M76" t="s">
        <v>33</v>
      </c>
      <c r="N76" t="s">
        <v>34</v>
      </c>
      <c r="O76" t="s">
        <v>54</v>
      </c>
      <c r="P76" t="s">
        <v>37</v>
      </c>
      <c r="Q76" t="s">
        <v>36</v>
      </c>
      <c r="R76">
        <v>45</v>
      </c>
      <c r="S76" t="s">
        <v>36</v>
      </c>
      <c r="T76" t="s">
        <v>86</v>
      </c>
      <c r="U76" t="s">
        <v>39</v>
      </c>
      <c r="V76" t="s">
        <v>269</v>
      </c>
      <c r="W76" t="s">
        <v>108</v>
      </c>
      <c r="X76">
        <v>424334</v>
      </c>
      <c r="Y76">
        <v>5987</v>
      </c>
      <c r="Z76">
        <v>12.9716</v>
      </c>
      <c r="AA76">
        <v>77.5946</v>
      </c>
      <c r="AB76" t="str">
        <f>IF(Restaurants[[#This Row],[Years_Operating]]&lt;5,"New",
IF(Restaurants[[#This Row],[Years_Operating]]&lt;15,"Established","Legacy"))</f>
        <v>Legacy</v>
      </c>
      <c r="AC76" t="str">
        <f>IF(Restaurants[[#This Row],[Country]]="India","Yes","No")</f>
        <v>Yes</v>
      </c>
      <c r="AD76" t="str">
        <f>IF(AND(Restaurants[[#This Row],[Has Online Delivery]]="Yes",Restaurants[[#This Row],[Has Table Booking]]="Yes"),"Online + Table",
IF(Restaurants[[#This Row],[Has Online Delivery]]="Yes","Online Only",
IF(Restaurants[[#This Row],[Has Table Booking]]="Yes","Table Only","None")))</f>
        <v>Table Only</v>
      </c>
      <c r="AE76" t="str">
        <f>IF(Restaurants[[#This Row],[Rating]]&gt;=4.5,"Excellent",
IF(Restaurants[[#This Row],[Rating]]&gt;=4,"Very Good",
IF(Restaurants[[#This Row],[Rating]]&gt;=3.5,"Good","Average/Low")))</f>
        <v>Excellent</v>
      </c>
    </row>
    <row r="77" spans="1:31" x14ac:dyDescent="0.3">
      <c r="A77" t="s">
        <v>81</v>
      </c>
      <c r="B77" t="s">
        <v>261</v>
      </c>
      <c r="C77" t="s">
        <v>251</v>
      </c>
      <c r="D77" t="s">
        <v>258</v>
      </c>
      <c r="E77">
        <v>3</v>
      </c>
      <c r="F77">
        <v>310</v>
      </c>
      <c r="G77" t="s">
        <v>84</v>
      </c>
      <c r="H77">
        <v>2005</v>
      </c>
      <c r="I77">
        <v>35</v>
      </c>
      <c r="J77">
        <v>4.8</v>
      </c>
      <c r="K77" t="s">
        <v>270</v>
      </c>
      <c r="L77">
        <v>20</v>
      </c>
      <c r="M77" t="s">
        <v>33</v>
      </c>
      <c r="N77" t="s">
        <v>34</v>
      </c>
      <c r="O77" t="s">
        <v>35</v>
      </c>
      <c r="P77" t="s">
        <v>36</v>
      </c>
      <c r="Q77" t="s">
        <v>36</v>
      </c>
      <c r="R77">
        <v>56</v>
      </c>
      <c r="S77" t="s">
        <v>36</v>
      </c>
      <c r="T77" t="s">
        <v>63</v>
      </c>
      <c r="U77" t="s">
        <v>46</v>
      </c>
      <c r="V77" t="s">
        <v>271</v>
      </c>
      <c r="W77" t="s">
        <v>80</v>
      </c>
      <c r="X77">
        <v>339330</v>
      </c>
      <c r="Y77">
        <v>6012</v>
      </c>
      <c r="Z77">
        <v>22.572600000000001</v>
      </c>
      <c r="AA77">
        <v>88.363900000000001</v>
      </c>
      <c r="AB77" t="str">
        <f>IF(Restaurants[[#This Row],[Years_Operating]]&lt;5,"New",
IF(Restaurants[[#This Row],[Years_Operating]]&lt;15,"Established","Legacy"))</f>
        <v>Legacy</v>
      </c>
      <c r="AC77" t="str">
        <f>IF(Restaurants[[#This Row],[Country]]="India","Yes","No")</f>
        <v>Yes</v>
      </c>
      <c r="AD77" t="str">
        <f>IF(AND(Restaurants[[#This Row],[Has Online Delivery]]="Yes",Restaurants[[#This Row],[Has Table Booking]]="Yes"),"Online + Table",
IF(Restaurants[[#This Row],[Has Online Delivery]]="Yes","Online Only",
IF(Restaurants[[#This Row],[Has Table Booking]]="Yes","Table Only","None")))</f>
        <v>Online + Table</v>
      </c>
      <c r="AE77" t="str">
        <f>IF(Restaurants[[#This Row],[Rating]]&gt;=4.5,"Excellent",
IF(Restaurants[[#This Row],[Rating]]&gt;=4,"Very Good",
IF(Restaurants[[#This Row],[Rating]]&gt;=3.5,"Good","Average/Low")))</f>
        <v>Excellent</v>
      </c>
    </row>
    <row r="78" spans="1:31" x14ac:dyDescent="0.3">
      <c r="A78" t="s">
        <v>124</v>
      </c>
      <c r="B78" t="s">
        <v>125</v>
      </c>
      <c r="C78" t="s">
        <v>50</v>
      </c>
      <c r="D78" t="s">
        <v>126</v>
      </c>
      <c r="E78">
        <v>3</v>
      </c>
      <c r="F78">
        <v>385</v>
      </c>
      <c r="G78" t="s">
        <v>127</v>
      </c>
      <c r="H78">
        <v>2005</v>
      </c>
      <c r="I78">
        <v>64</v>
      </c>
      <c r="J78">
        <v>4.7</v>
      </c>
      <c r="K78" t="s">
        <v>32</v>
      </c>
      <c r="L78">
        <v>20</v>
      </c>
      <c r="M78" t="s">
        <v>33</v>
      </c>
      <c r="N78" t="s">
        <v>34</v>
      </c>
      <c r="O78" t="s">
        <v>54</v>
      </c>
      <c r="P78" t="s">
        <v>36</v>
      </c>
      <c r="Q78" t="s">
        <v>37</v>
      </c>
      <c r="R78">
        <v>21</v>
      </c>
      <c r="S78" t="s">
        <v>37</v>
      </c>
      <c r="T78" t="s">
        <v>38</v>
      </c>
      <c r="U78" t="s">
        <v>39</v>
      </c>
      <c r="W78" t="s">
        <v>149</v>
      </c>
      <c r="X78">
        <v>488584</v>
      </c>
      <c r="Y78">
        <v>5176</v>
      </c>
      <c r="Z78">
        <v>41.878100000000003</v>
      </c>
      <c r="AA78">
        <v>-87.629800000000003</v>
      </c>
      <c r="AB78" t="str">
        <f>IF(Restaurants[[#This Row],[Years_Operating]]&lt;5,"New",
IF(Restaurants[[#This Row],[Years_Operating]]&lt;15,"Established","Legacy"))</f>
        <v>Legacy</v>
      </c>
      <c r="AC78" t="str">
        <f>IF(Restaurants[[#This Row],[Country]]="India","Yes","No")</f>
        <v>No</v>
      </c>
      <c r="AD78" t="str">
        <f>IF(AND(Restaurants[[#This Row],[Has Online Delivery]]="Yes",Restaurants[[#This Row],[Has Table Booking]]="Yes"),"Online + Table",
IF(Restaurants[[#This Row],[Has Online Delivery]]="Yes","Online Only",
IF(Restaurants[[#This Row],[Has Table Booking]]="Yes","Table Only","None")))</f>
        <v>Online Only</v>
      </c>
      <c r="AE78" t="str">
        <f>IF(Restaurants[[#This Row],[Rating]]&gt;=4.5,"Excellent",
IF(Restaurants[[#This Row],[Rating]]&gt;=4,"Very Good",
IF(Restaurants[[#This Row],[Rating]]&gt;=3.5,"Good","Average/Low")))</f>
        <v>Excellent</v>
      </c>
    </row>
    <row r="79" spans="1:31" x14ac:dyDescent="0.3">
      <c r="A79" t="s">
        <v>234</v>
      </c>
      <c r="B79" t="s">
        <v>272</v>
      </c>
      <c r="C79" t="s">
        <v>251</v>
      </c>
      <c r="D79" t="s">
        <v>263</v>
      </c>
      <c r="E79">
        <v>0</v>
      </c>
      <c r="F79">
        <v>285</v>
      </c>
      <c r="G79" t="s">
        <v>237</v>
      </c>
      <c r="H79">
        <v>2004</v>
      </c>
      <c r="I79">
        <v>70</v>
      </c>
      <c r="J79">
        <v>4.5999999999999996</v>
      </c>
      <c r="K79" t="s">
        <v>273</v>
      </c>
      <c r="L79">
        <v>21</v>
      </c>
      <c r="M79" t="s">
        <v>33</v>
      </c>
      <c r="N79" t="s">
        <v>210</v>
      </c>
      <c r="O79" t="s">
        <v>54</v>
      </c>
      <c r="P79" t="s">
        <v>36</v>
      </c>
      <c r="Q79" t="s">
        <v>37</v>
      </c>
      <c r="R79">
        <v>58</v>
      </c>
      <c r="S79" t="s">
        <v>36</v>
      </c>
      <c r="T79" t="s">
        <v>86</v>
      </c>
      <c r="U79" t="s">
        <v>46</v>
      </c>
      <c r="V79" t="s">
        <v>274</v>
      </c>
      <c r="W79" t="s">
        <v>70</v>
      </c>
      <c r="X79">
        <v>465143</v>
      </c>
      <c r="Y79">
        <v>2967</v>
      </c>
      <c r="Z79">
        <v>13.082700000000001</v>
      </c>
      <c r="AA79">
        <v>80.270700000000005</v>
      </c>
      <c r="AB79" t="str">
        <f>IF(Restaurants[[#This Row],[Years_Operating]]&lt;5,"New",
IF(Restaurants[[#This Row],[Years_Operating]]&lt;15,"Established","Legacy"))</f>
        <v>Legacy</v>
      </c>
      <c r="AC79" t="str">
        <f>IF(Restaurants[[#This Row],[Country]]="India","Yes","No")</f>
        <v>Yes</v>
      </c>
      <c r="AD79" t="str">
        <f>IF(AND(Restaurants[[#This Row],[Has Online Delivery]]="Yes",Restaurants[[#This Row],[Has Table Booking]]="Yes"),"Online + Table",
IF(Restaurants[[#This Row],[Has Online Delivery]]="Yes","Online Only",
IF(Restaurants[[#This Row],[Has Table Booking]]="Yes","Table Only","None")))</f>
        <v>Online Only</v>
      </c>
      <c r="AE79" t="str">
        <f>IF(Restaurants[[#This Row],[Rating]]&gt;=4.5,"Excellent",
IF(Restaurants[[#This Row],[Rating]]&gt;=4,"Very Good",
IF(Restaurants[[#This Row],[Rating]]&gt;=3.5,"Good","Average/Low")))</f>
        <v>Excellent</v>
      </c>
    </row>
    <row r="80" spans="1:31" x14ac:dyDescent="0.3">
      <c r="A80" t="s">
        <v>150</v>
      </c>
      <c r="B80" t="s">
        <v>275</v>
      </c>
      <c r="C80" t="s">
        <v>251</v>
      </c>
      <c r="D80" t="s">
        <v>263</v>
      </c>
      <c r="E80">
        <v>2</v>
      </c>
      <c r="F80">
        <v>325</v>
      </c>
      <c r="G80" t="s">
        <v>153</v>
      </c>
      <c r="H80">
        <v>2016</v>
      </c>
      <c r="I80">
        <v>48</v>
      </c>
      <c r="J80">
        <v>4.7</v>
      </c>
      <c r="K80" t="s">
        <v>264</v>
      </c>
      <c r="L80">
        <v>9</v>
      </c>
      <c r="M80" t="s">
        <v>33</v>
      </c>
      <c r="N80" t="s">
        <v>143</v>
      </c>
      <c r="O80" t="s">
        <v>54</v>
      </c>
      <c r="P80" t="s">
        <v>37</v>
      </c>
      <c r="Q80" t="s">
        <v>36</v>
      </c>
      <c r="R80">
        <v>24</v>
      </c>
      <c r="S80" t="s">
        <v>36</v>
      </c>
      <c r="T80" t="s">
        <v>63</v>
      </c>
      <c r="U80" t="s">
        <v>69</v>
      </c>
      <c r="V80" t="s">
        <v>276</v>
      </c>
      <c r="W80" t="s">
        <v>80</v>
      </c>
      <c r="X80">
        <v>166005</v>
      </c>
      <c r="Y80">
        <v>7952</v>
      </c>
      <c r="Z80">
        <v>18.520399999999999</v>
      </c>
      <c r="AA80">
        <v>73.856700000000004</v>
      </c>
      <c r="AB80" t="str">
        <f>IF(Restaurants[[#This Row],[Years_Operating]]&lt;5,"New",
IF(Restaurants[[#This Row],[Years_Operating]]&lt;15,"Established","Legacy"))</f>
        <v>Established</v>
      </c>
      <c r="AC80" t="str">
        <f>IF(Restaurants[[#This Row],[Country]]="India","Yes","No")</f>
        <v>Yes</v>
      </c>
      <c r="AD80" t="str">
        <f>IF(AND(Restaurants[[#This Row],[Has Online Delivery]]="Yes",Restaurants[[#This Row],[Has Table Booking]]="Yes"),"Online + Table",
IF(Restaurants[[#This Row],[Has Online Delivery]]="Yes","Online Only",
IF(Restaurants[[#This Row],[Has Table Booking]]="Yes","Table Only","None")))</f>
        <v>Table Only</v>
      </c>
      <c r="AE80" t="str">
        <f>IF(Restaurants[[#This Row],[Rating]]&gt;=4.5,"Excellent",
IF(Restaurants[[#This Row],[Rating]]&gt;=4,"Very Good",
IF(Restaurants[[#This Row],[Rating]]&gt;=3.5,"Good","Average/Low")))</f>
        <v>Excellent</v>
      </c>
    </row>
    <row r="81" spans="1:31" x14ac:dyDescent="0.3">
      <c r="A81" t="s">
        <v>243</v>
      </c>
      <c r="B81" t="s">
        <v>272</v>
      </c>
      <c r="C81" t="s">
        <v>251</v>
      </c>
      <c r="D81" t="s">
        <v>263</v>
      </c>
      <c r="E81">
        <v>0</v>
      </c>
      <c r="F81">
        <v>125</v>
      </c>
      <c r="G81" t="s">
        <v>247</v>
      </c>
      <c r="H81">
        <v>2007</v>
      </c>
      <c r="I81">
        <v>45</v>
      </c>
      <c r="J81">
        <v>4.5</v>
      </c>
      <c r="K81" t="s">
        <v>264</v>
      </c>
      <c r="L81">
        <v>18</v>
      </c>
      <c r="M81" t="s">
        <v>204</v>
      </c>
      <c r="N81" t="s">
        <v>210</v>
      </c>
      <c r="O81" t="s">
        <v>211</v>
      </c>
      <c r="P81" t="s">
        <v>37</v>
      </c>
      <c r="Q81" t="s">
        <v>36</v>
      </c>
      <c r="R81">
        <v>50</v>
      </c>
      <c r="S81" t="s">
        <v>37</v>
      </c>
      <c r="T81" t="s">
        <v>38</v>
      </c>
      <c r="U81" t="s">
        <v>39</v>
      </c>
      <c r="V81" t="s">
        <v>277</v>
      </c>
      <c r="W81" t="s">
        <v>40</v>
      </c>
      <c r="X81">
        <v>408869</v>
      </c>
      <c r="Y81">
        <v>7868</v>
      </c>
      <c r="Z81">
        <v>13.082700000000001</v>
      </c>
      <c r="AA81">
        <v>80.270700000000005</v>
      </c>
      <c r="AB81" t="str">
        <f>IF(Restaurants[[#This Row],[Years_Operating]]&lt;5,"New",
IF(Restaurants[[#This Row],[Years_Operating]]&lt;15,"Established","Legacy"))</f>
        <v>Legacy</v>
      </c>
      <c r="AC81" t="str">
        <f>IF(Restaurants[[#This Row],[Country]]="India","Yes","No")</f>
        <v>Yes</v>
      </c>
      <c r="AD81" t="str">
        <f>IF(AND(Restaurants[[#This Row],[Has Online Delivery]]="Yes",Restaurants[[#This Row],[Has Table Booking]]="Yes"),"Online + Table",
IF(Restaurants[[#This Row],[Has Online Delivery]]="Yes","Online Only",
IF(Restaurants[[#This Row],[Has Table Booking]]="Yes","Table Only","None")))</f>
        <v>Table Only</v>
      </c>
      <c r="AE81" t="str">
        <f>IF(Restaurants[[#This Row],[Rating]]&gt;=4.5,"Excellent",
IF(Restaurants[[#This Row],[Rating]]&gt;=4,"Very Good",
IF(Restaurants[[#This Row],[Rating]]&gt;=3.5,"Good","Average/Low")))</f>
        <v>Excellent</v>
      </c>
    </row>
    <row r="82" spans="1:31" x14ac:dyDescent="0.3">
      <c r="A82" t="s">
        <v>171</v>
      </c>
      <c r="B82" t="s">
        <v>250</v>
      </c>
      <c r="C82" t="s">
        <v>251</v>
      </c>
      <c r="D82" t="s">
        <v>278</v>
      </c>
      <c r="E82">
        <v>2</v>
      </c>
      <c r="F82">
        <v>285</v>
      </c>
      <c r="G82" t="s">
        <v>172</v>
      </c>
      <c r="H82">
        <v>2008</v>
      </c>
      <c r="I82">
        <v>12</v>
      </c>
      <c r="J82">
        <v>4.7</v>
      </c>
      <c r="K82" t="s">
        <v>279</v>
      </c>
      <c r="L82">
        <v>17</v>
      </c>
      <c r="M82" t="s">
        <v>33</v>
      </c>
      <c r="N82" t="s">
        <v>143</v>
      </c>
      <c r="O82" t="s">
        <v>54</v>
      </c>
      <c r="P82" t="s">
        <v>37</v>
      </c>
      <c r="Q82" t="s">
        <v>37</v>
      </c>
      <c r="R82">
        <v>40</v>
      </c>
      <c r="S82" t="s">
        <v>37</v>
      </c>
      <c r="T82" t="s">
        <v>38</v>
      </c>
      <c r="U82" t="s">
        <v>32</v>
      </c>
      <c r="V82" t="s">
        <v>280</v>
      </c>
      <c r="W82" t="s">
        <v>149</v>
      </c>
      <c r="X82">
        <v>206932</v>
      </c>
      <c r="Y82">
        <v>5387</v>
      </c>
      <c r="Z82">
        <v>28.7041</v>
      </c>
      <c r="AA82">
        <v>77.102500000000006</v>
      </c>
      <c r="AB82" t="str">
        <f>IF(Restaurants[[#This Row],[Years_Operating]]&lt;5,"New",
IF(Restaurants[[#This Row],[Years_Operating]]&lt;15,"Established","Legacy"))</f>
        <v>Legacy</v>
      </c>
      <c r="AC82" t="str">
        <f>IF(Restaurants[[#This Row],[Country]]="India","Yes","No")</f>
        <v>Yes</v>
      </c>
      <c r="AD82" t="str">
        <f>IF(AND(Restaurants[[#This Row],[Has Online Delivery]]="Yes",Restaurants[[#This Row],[Has Table Booking]]="Yes"),"Online + Table",
IF(Restaurants[[#This Row],[Has Online Delivery]]="Yes","Online Only",
IF(Restaurants[[#This Row],[Has Table Booking]]="Yes","Table Only","None")))</f>
        <v>None</v>
      </c>
      <c r="AE82" t="str">
        <f>IF(Restaurants[[#This Row],[Rating]]&gt;=4.5,"Excellent",
IF(Restaurants[[#This Row],[Rating]]&gt;=4,"Very Good",
IF(Restaurants[[#This Row],[Rating]]&gt;=3.5,"Good","Average/Low")))</f>
        <v>Excellent</v>
      </c>
    </row>
    <row r="83" spans="1:31" x14ac:dyDescent="0.3">
      <c r="A83" t="s">
        <v>212</v>
      </c>
      <c r="B83" t="s">
        <v>206</v>
      </c>
      <c r="C83" t="s">
        <v>207</v>
      </c>
      <c r="D83" t="s">
        <v>213</v>
      </c>
      <c r="E83">
        <v>0</v>
      </c>
      <c r="F83">
        <v>165</v>
      </c>
      <c r="G83" t="s">
        <v>214</v>
      </c>
      <c r="H83">
        <v>2009</v>
      </c>
      <c r="I83">
        <v>36</v>
      </c>
      <c r="J83">
        <v>4.7</v>
      </c>
      <c r="K83" t="s">
        <v>32</v>
      </c>
      <c r="L83">
        <v>16</v>
      </c>
      <c r="M83" t="s">
        <v>160</v>
      </c>
      <c r="N83" t="s">
        <v>210</v>
      </c>
      <c r="O83" t="s">
        <v>211</v>
      </c>
      <c r="P83" t="s">
        <v>36</v>
      </c>
      <c r="Q83" t="s">
        <v>36</v>
      </c>
      <c r="R83">
        <v>27</v>
      </c>
      <c r="S83" t="s">
        <v>36</v>
      </c>
      <c r="T83" t="s">
        <v>86</v>
      </c>
      <c r="U83" t="s">
        <v>46</v>
      </c>
      <c r="W83" t="s">
        <v>40</v>
      </c>
      <c r="X83">
        <v>70068</v>
      </c>
      <c r="Y83">
        <v>1671</v>
      </c>
      <c r="Z83">
        <v>0</v>
      </c>
      <c r="AA83">
        <v>0</v>
      </c>
      <c r="AB83" t="str">
        <f>IF(Restaurants[[#This Row],[Years_Operating]]&lt;5,"New",
IF(Restaurants[[#This Row],[Years_Operating]]&lt;15,"Established","Legacy"))</f>
        <v>Legacy</v>
      </c>
      <c r="AC83" t="str">
        <f>IF(Restaurants[[#This Row],[Country]]="India","Yes","No")</f>
        <v>No</v>
      </c>
      <c r="AD83" t="str">
        <f>IF(AND(Restaurants[[#This Row],[Has Online Delivery]]="Yes",Restaurants[[#This Row],[Has Table Booking]]="Yes"),"Online + Table",
IF(Restaurants[[#This Row],[Has Online Delivery]]="Yes","Online Only",
IF(Restaurants[[#This Row],[Has Table Booking]]="Yes","Table Only","None")))</f>
        <v>Online + Table</v>
      </c>
      <c r="AE83" t="str">
        <f>IF(Restaurants[[#This Row],[Rating]]&gt;=4.5,"Excellent",
IF(Restaurants[[#This Row],[Rating]]&gt;=4,"Very Good",
IF(Restaurants[[#This Row],[Rating]]&gt;=3.5,"Good","Average/Low")))</f>
        <v>Excellent</v>
      </c>
    </row>
    <row r="84" spans="1:31" x14ac:dyDescent="0.3">
      <c r="A84" t="s">
        <v>65</v>
      </c>
      <c r="B84" t="s">
        <v>66</v>
      </c>
      <c r="C84" t="s">
        <v>59</v>
      </c>
      <c r="D84" t="s">
        <v>67</v>
      </c>
      <c r="E84">
        <v>3</v>
      </c>
      <c r="F84">
        <v>350</v>
      </c>
      <c r="G84" t="s">
        <v>68</v>
      </c>
      <c r="H84">
        <v>1991</v>
      </c>
      <c r="I84">
        <v>36</v>
      </c>
      <c r="J84">
        <v>4.8</v>
      </c>
      <c r="K84" t="s">
        <v>32</v>
      </c>
      <c r="L84">
        <v>34</v>
      </c>
      <c r="M84" t="s">
        <v>33</v>
      </c>
      <c r="N84" t="s">
        <v>34</v>
      </c>
      <c r="O84" t="s">
        <v>35</v>
      </c>
      <c r="P84" t="s">
        <v>37</v>
      </c>
      <c r="Q84" t="s">
        <v>36</v>
      </c>
      <c r="R84">
        <v>44</v>
      </c>
      <c r="S84" t="s">
        <v>36</v>
      </c>
      <c r="T84" t="s">
        <v>63</v>
      </c>
      <c r="U84" t="s">
        <v>32</v>
      </c>
      <c r="W84" t="s">
        <v>47</v>
      </c>
      <c r="X84">
        <v>336265</v>
      </c>
      <c r="Y84">
        <v>1154</v>
      </c>
      <c r="Z84">
        <v>0</v>
      </c>
      <c r="AA84">
        <v>0</v>
      </c>
      <c r="AB84" t="str">
        <f>IF(Restaurants[[#This Row],[Years_Operating]]&lt;5,"New",
IF(Restaurants[[#This Row],[Years_Operating]]&lt;15,"Established","Legacy"))</f>
        <v>Legacy</v>
      </c>
      <c r="AC84" t="str">
        <f>IF(Restaurants[[#This Row],[Country]]="India","Yes","No")</f>
        <v>No</v>
      </c>
      <c r="AD84" t="str">
        <f>IF(AND(Restaurants[[#This Row],[Has Online Delivery]]="Yes",Restaurants[[#This Row],[Has Table Booking]]="Yes"),"Online + Table",
IF(Restaurants[[#This Row],[Has Online Delivery]]="Yes","Online Only",
IF(Restaurants[[#This Row],[Has Table Booking]]="Yes","Table Only","None")))</f>
        <v>Table Only</v>
      </c>
      <c r="AE84" t="str">
        <f>IF(Restaurants[[#This Row],[Rating]]&gt;=4.5,"Excellent",
IF(Restaurants[[#This Row],[Rating]]&gt;=4,"Very Good",
IF(Restaurants[[#This Row],[Rating]]&gt;=3.5,"Good","Average/Low")))</f>
        <v>Excellent</v>
      </c>
    </row>
    <row r="85" spans="1:31" x14ac:dyDescent="0.3">
      <c r="A85" t="s">
        <v>164</v>
      </c>
      <c r="B85" t="s">
        <v>145</v>
      </c>
      <c r="C85" t="s">
        <v>146</v>
      </c>
      <c r="D85" t="s">
        <v>43</v>
      </c>
      <c r="E85">
        <v>2</v>
      </c>
      <c r="F85">
        <v>235</v>
      </c>
      <c r="G85" t="s">
        <v>165</v>
      </c>
      <c r="H85">
        <v>2009</v>
      </c>
      <c r="I85">
        <v>28</v>
      </c>
      <c r="J85">
        <v>4.7</v>
      </c>
      <c r="K85" t="s">
        <v>32</v>
      </c>
      <c r="L85">
        <v>16</v>
      </c>
      <c r="M85" t="s">
        <v>160</v>
      </c>
      <c r="N85" t="s">
        <v>143</v>
      </c>
      <c r="O85" t="s">
        <v>45</v>
      </c>
      <c r="P85" t="s">
        <v>37</v>
      </c>
      <c r="Q85" t="s">
        <v>37</v>
      </c>
      <c r="R85">
        <v>45</v>
      </c>
      <c r="S85" t="s">
        <v>37</v>
      </c>
      <c r="T85" t="s">
        <v>63</v>
      </c>
      <c r="U85" t="s">
        <v>32</v>
      </c>
      <c r="W85" t="s">
        <v>108</v>
      </c>
      <c r="X85">
        <v>265072</v>
      </c>
      <c r="Y85">
        <v>3400</v>
      </c>
      <c r="Z85">
        <v>35.689500000000002</v>
      </c>
      <c r="AA85">
        <v>139.6917</v>
      </c>
      <c r="AB85" t="str">
        <f>IF(Restaurants[[#This Row],[Years_Operating]]&lt;5,"New",
IF(Restaurants[[#This Row],[Years_Operating]]&lt;15,"Established","Legacy"))</f>
        <v>Legacy</v>
      </c>
      <c r="AC85" t="str">
        <f>IF(Restaurants[[#This Row],[Country]]="India","Yes","No")</f>
        <v>No</v>
      </c>
      <c r="AD85" t="str">
        <f>IF(AND(Restaurants[[#This Row],[Has Online Delivery]]="Yes",Restaurants[[#This Row],[Has Table Booking]]="Yes"),"Online + Table",
IF(Restaurants[[#This Row],[Has Online Delivery]]="Yes","Online Only",
IF(Restaurants[[#This Row],[Has Table Booking]]="Yes","Table Only","None")))</f>
        <v>None</v>
      </c>
      <c r="AE85" t="str">
        <f>IF(Restaurants[[#This Row],[Rating]]&gt;=4.5,"Excellent",
IF(Restaurants[[#This Row],[Rating]]&gt;=4,"Very Good",
IF(Restaurants[[#This Row],[Rating]]&gt;=3.5,"Good","Average/Low")))</f>
        <v>Excellent</v>
      </c>
    </row>
    <row r="86" spans="1:31" x14ac:dyDescent="0.3">
      <c r="A86" t="s">
        <v>133</v>
      </c>
      <c r="B86" t="s">
        <v>134</v>
      </c>
      <c r="C86" t="s">
        <v>89</v>
      </c>
      <c r="D86" t="s">
        <v>90</v>
      </c>
      <c r="E86">
        <v>3</v>
      </c>
      <c r="F86">
        <v>265</v>
      </c>
      <c r="G86" t="s">
        <v>135</v>
      </c>
      <c r="H86">
        <v>2005</v>
      </c>
      <c r="I86">
        <v>45</v>
      </c>
      <c r="J86">
        <v>4.7</v>
      </c>
      <c r="K86" t="s">
        <v>32</v>
      </c>
      <c r="L86">
        <v>20</v>
      </c>
      <c r="M86" t="s">
        <v>33</v>
      </c>
      <c r="N86" t="s">
        <v>34</v>
      </c>
      <c r="O86" t="s">
        <v>35</v>
      </c>
      <c r="P86" t="s">
        <v>36</v>
      </c>
      <c r="Q86" t="s">
        <v>36</v>
      </c>
      <c r="R86">
        <v>37</v>
      </c>
      <c r="S86" t="s">
        <v>36</v>
      </c>
      <c r="T86" t="s">
        <v>55</v>
      </c>
      <c r="U86" t="s">
        <v>39</v>
      </c>
      <c r="W86" t="s">
        <v>64</v>
      </c>
      <c r="X86">
        <v>238531</v>
      </c>
      <c r="Y86">
        <v>3137</v>
      </c>
      <c r="Z86">
        <v>0</v>
      </c>
      <c r="AA86">
        <v>0</v>
      </c>
      <c r="AB86" t="str">
        <f>IF(Restaurants[[#This Row],[Years_Operating]]&lt;5,"New",
IF(Restaurants[[#This Row],[Years_Operating]]&lt;15,"Established","Legacy"))</f>
        <v>Legacy</v>
      </c>
      <c r="AC86" t="str">
        <f>IF(Restaurants[[#This Row],[Country]]="India","Yes","No")</f>
        <v>No</v>
      </c>
      <c r="AD86" t="str">
        <f>IF(AND(Restaurants[[#This Row],[Has Online Delivery]]="Yes",Restaurants[[#This Row],[Has Table Booking]]="Yes"),"Online + Table",
IF(Restaurants[[#This Row],[Has Online Delivery]]="Yes","Online Only",
IF(Restaurants[[#This Row],[Has Table Booking]]="Yes","Table Only","None")))</f>
        <v>Online + Table</v>
      </c>
      <c r="AE86" t="str">
        <f>IF(Restaurants[[#This Row],[Rating]]&gt;=4.5,"Excellent",
IF(Restaurants[[#This Row],[Rating]]&gt;=4,"Very Good",
IF(Restaurants[[#This Row],[Rating]]&gt;=3.5,"Good","Average/Low")))</f>
        <v>Excellent</v>
      </c>
    </row>
    <row r="87" spans="1:31" x14ac:dyDescent="0.3">
      <c r="A87" t="s">
        <v>150</v>
      </c>
      <c r="B87" t="s">
        <v>151</v>
      </c>
      <c r="C87" t="s">
        <v>50</v>
      </c>
      <c r="D87" t="s">
        <v>152</v>
      </c>
      <c r="E87">
        <v>2</v>
      </c>
      <c r="F87">
        <v>325</v>
      </c>
      <c r="G87" t="s">
        <v>153</v>
      </c>
      <c r="H87">
        <v>2016</v>
      </c>
      <c r="I87">
        <v>48</v>
      </c>
      <c r="J87">
        <v>4.7</v>
      </c>
      <c r="K87" t="s">
        <v>32</v>
      </c>
      <c r="L87">
        <v>9</v>
      </c>
      <c r="M87" t="s">
        <v>33</v>
      </c>
      <c r="N87" t="s">
        <v>143</v>
      </c>
      <c r="O87" t="s">
        <v>54</v>
      </c>
      <c r="P87" t="s">
        <v>37</v>
      </c>
      <c r="Q87" t="s">
        <v>37</v>
      </c>
      <c r="R87">
        <v>52</v>
      </c>
      <c r="S87" t="s">
        <v>37</v>
      </c>
      <c r="T87" t="s">
        <v>38</v>
      </c>
      <c r="U87" t="s">
        <v>69</v>
      </c>
      <c r="W87" t="s">
        <v>132</v>
      </c>
      <c r="X87">
        <v>243523</v>
      </c>
      <c r="Y87">
        <v>2651</v>
      </c>
      <c r="Z87">
        <v>0</v>
      </c>
      <c r="AA87">
        <v>0</v>
      </c>
      <c r="AB87" t="str">
        <f>IF(Restaurants[[#This Row],[Years_Operating]]&lt;5,"New",
IF(Restaurants[[#This Row],[Years_Operating]]&lt;15,"Established","Legacy"))</f>
        <v>Established</v>
      </c>
      <c r="AC87" t="str">
        <f>IF(Restaurants[[#This Row],[Country]]="India","Yes","No")</f>
        <v>No</v>
      </c>
      <c r="AD87" t="str">
        <f>IF(AND(Restaurants[[#This Row],[Has Online Delivery]]="Yes",Restaurants[[#This Row],[Has Table Booking]]="Yes"),"Online + Table",
IF(Restaurants[[#This Row],[Has Online Delivery]]="Yes","Online Only",
IF(Restaurants[[#This Row],[Has Table Booking]]="Yes","Table Only","None")))</f>
        <v>None</v>
      </c>
      <c r="AE87" t="str">
        <f>IF(Restaurants[[#This Row],[Rating]]&gt;=4.5,"Excellent",
IF(Restaurants[[#This Row],[Rating]]&gt;=4,"Very Good",
IF(Restaurants[[#This Row],[Rating]]&gt;=3.5,"Good","Average/Low")))</f>
        <v>Excellent</v>
      </c>
    </row>
    <row r="88" spans="1:31" x14ac:dyDescent="0.3">
      <c r="A88" t="s">
        <v>113</v>
      </c>
      <c r="B88" t="s">
        <v>114</v>
      </c>
      <c r="C88" t="s">
        <v>89</v>
      </c>
      <c r="D88" t="s">
        <v>115</v>
      </c>
      <c r="E88">
        <v>3</v>
      </c>
      <c r="F88">
        <v>280</v>
      </c>
      <c r="G88" t="s">
        <v>116</v>
      </c>
      <c r="H88">
        <v>1986</v>
      </c>
      <c r="I88">
        <v>45</v>
      </c>
      <c r="J88">
        <v>4.7</v>
      </c>
      <c r="K88" t="s">
        <v>32</v>
      </c>
      <c r="L88">
        <v>39</v>
      </c>
      <c r="M88" t="s">
        <v>33</v>
      </c>
      <c r="N88" t="s">
        <v>34</v>
      </c>
      <c r="O88" t="s">
        <v>35</v>
      </c>
      <c r="P88" t="s">
        <v>36</v>
      </c>
      <c r="Q88" t="s">
        <v>37</v>
      </c>
      <c r="R88">
        <v>53</v>
      </c>
      <c r="S88" t="s">
        <v>36</v>
      </c>
      <c r="T88" t="s">
        <v>55</v>
      </c>
      <c r="U88" t="s">
        <v>69</v>
      </c>
      <c r="W88" t="s">
        <v>56</v>
      </c>
      <c r="X88">
        <v>200302</v>
      </c>
      <c r="Y88">
        <v>2297</v>
      </c>
      <c r="Z88">
        <v>0</v>
      </c>
      <c r="AA88">
        <v>0</v>
      </c>
      <c r="AB88" t="str">
        <f>IF(Restaurants[[#This Row],[Years_Operating]]&lt;5,"New",
IF(Restaurants[[#This Row],[Years_Operating]]&lt;15,"Established","Legacy"))</f>
        <v>Legacy</v>
      </c>
      <c r="AC88" t="str">
        <f>IF(Restaurants[[#This Row],[Country]]="India","Yes","No")</f>
        <v>No</v>
      </c>
      <c r="AD88" t="str">
        <f>IF(AND(Restaurants[[#This Row],[Has Online Delivery]]="Yes",Restaurants[[#This Row],[Has Table Booking]]="Yes"),"Online + Table",
IF(Restaurants[[#This Row],[Has Online Delivery]]="Yes","Online Only",
IF(Restaurants[[#This Row],[Has Table Booking]]="Yes","Table Only","None")))</f>
        <v>Online Only</v>
      </c>
      <c r="AE88" t="str">
        <f>IF(Restaurants[[#This Row],[Rating]]&gt;=4.5,"Excellent",
IF(Restaurants[[#This Row],[Rating]]&gt;=4,"Very Good",
IF(Restaurants[[#This Row],[Rating]]&gt;=3.5,"Good","Average/Low")))</f>
        <v>Excellent</v>
      </c>
    </row>
    <row r="89" spans="1:31" x14ac:dyDescent="0.3">
      <c r="A89" t="s">
        <v>57</v>
      </c>
      <c r="B89" t="s">
        <v>272</v>
      </c>
      <c r="C89" t="s">
        <v>251</v>
      </c>
      <c r="D89" t="s">
        <v>263</v>
      </c>
      <c r="E89">
        <v>3</v>
      </c>
      <c r="F89">
        <v>425</v>
      </c>
      <c r="G89" t="s">
        <v>61</v>
      </c>
      <c r="H89">
        <v>1986</v>
      </c>
      <c r="I89">
        <v>40</v>
      </c>
      <c r="J89">
        <v>4.9000000000000004</v>
      </c>
      <c r="K89" t="s">
        <v>273</v>
      </c>
      <c r="L89">
        <v>39</v>
      </c>
      <c r="M89" t="s">
        <v>62</v>
      </c>
      <c r="N89" t="s">
        <v>34</v>
      </c>
      <c r="O89" t="s">
        <v>35</v>
      </c>
      <c r="P89" t="s">
        <v>37</v>
      </c>
      <c r="Q89" t="s">
        <v>37</v>
      </c>
      <c r="R89">
        <v>55</v>
      </c>
      <c r="S89" t="s">
        <v>37</v>
      </c>
      <c r="T89" t="s">
        <v>86</v>
      </c>
      <c r="U89" t="s">
        <v>46</v>
      </c>
      <c r="V89" t="s">
        <v>281</v>
      </c>
      <c r="W89" t="s">
        <v>108</v>
      </c>
      <c r="X89">
        <v>351601</v>
      </c>
      <c r="Y89">
        <v>423</v>
      </c>
      <c r="Z89">
        <v>13.082700000000001</v>
      </c>
      <c r="AA89">
        <v>80.270700000000005</v>
      </c>
      <c r="AB89" t="str">
        <f>IF(Restaurants[[#This Row],[Years_Operating]]&lt;5,"New",
IF(Restaurants[[#This Row],[Years_Operating]]&lt;15,"Established","Legacy"))</f>
        <v>Legacy</v>
      </c>
      <c r="AC89" t="str">
        <f>IF(Restaurants[[#This Row],[Country]]="India","Yes","No")</f>
        <v>Yes</v>
      </c>
      <c r="AD89" t="str">
        <f>IF(AND(Restaurants[[#This Row],[Has Online Delivery]]="Yes",Restaurants[[#This Row],[Has Table Booking]]="Yes"),"Online + Table",
IF(Restaurants[[#This Row],[Has Online Delivery]]="Yes","Online Only",
IF(Restaurants[[#This Row],[Has Table Booking]]="Yes","Table Only","None")))</f>
        <v>None</v>
      </c>
      <c r="AE89" t="str">
        <f>IF(Restaurants[[#This Row],[Rating]]&gt;=4.5,"Excellent",
IF(Restaurants[[#This Row],[Rating]]&gt;=4,"Very Good",
IF(Restaurants[[#This Row],[Rating]]&gt;=3.5,"Good","Average/Low")))</f>
        <v>Excellent</v>
      </c>
    </row>
    <row r="90" spans="1:31" x14ac:dyDescent="0.3">
      <c r="A90" t="s">
        <v>189</v>
      </c>
      <c r="B90" t="s">
        <v>190</v>
      </c>
      <c r="C90" t="s">
        <v>89</v>
      </c>
      <c r="D90" t="s">
        <v>191</v>
      </c>
      <c r="E90">
        <v>1</v>
      </c>
      <c r="F90">
        <v>210</v>
      </c>
      <c r="G90" t="s">
        <v>192</v>
      </c>
      <c r="H90">
        <v>1990</v>
      </c>
      <c r="I90">
        <v>30</v>
      </c>
      <c r="J90">
        <v>4.7</v>
      </c>
      <c r="K90" t="s">
        <v>32</v>
      </c>
      <c r="L90">
        <v>35</v>
      </c>
      <c r="M90" t="s">
        <v>160</v>
      </c>
      <c r="N90" t="s">
        <v>193</v>
      </c>
      <c r="O90" t="s">
        <v>35</v>
      </c>
      <c r="P90" t="s">
        <v>37</v>
      </c>
      <c r="Q90" t="s">
        <v>36</v>
      </c>
      <c r="R90">
        <v>58</v>
      </c>
      <c r="S90" t="s">
        <v>37</v>
      </c>
      <c r="T90" t="s">
        <v>63</v>
      </c>
      <c r="U90" t="s">
        <v>46</v>
      </c>
      <c r="W90" t="s">
        <v>40</v>
      </c>
      <c r="X90">
        <v>232883</v>
      </c>
      <c r="Y90">
        <v>1506</v>
      </c>
      <c r="Z90">
        <v>0</v>
      </c>
      <c r="AA90">
        <v>0</v>
      </c>
      <c r="AB90" t="str">
        <f>IF(Restaurants[[#This Row],[Years_Operating]]&lt;5,"New",
IF(Restaurants[[#This Row],[Years_Operating]]&lt;15,"Established","Legacy"))</f>
        <v>Legacy</v>
      </c>
      <c r="AC90" t="str">
        <f>IF(Restaurants[[#This Row],[Country]]="India","Yes","No")</f>
        <v>No</v>
      </c>
      <c r="AD90" t="str">
        <f>IF(AND(Restaurants[[#This Row],[Has Online Delivery]]="Yes",Restaurants[[#This Row],[Has Table Booking]]="Yes"),"Online + Table",
IF(Restaurants[[#This Row],[Has Online Delivery]]="Yes","Online Only",
IF(Restaurants[[#This Row],[Has Table Booking]]="Yes","Table Only","None")))</f>
        <v>Table Only</v>
      </c>
      <c r="AE90" t="str">
        <f>IF(Restaurants[[#This Row],[Rating]]&gt;=4.5,"Excellent",
IF(Restaurants[[#This Row],[Rating]]&gt;=4,"Very Good",
IF(Restaurants[[#This Row],[Rating]]&gt;=3.5,"Good","Average/Low")))</f>
        <v>Excellent</v>
      </c>
    </row>
    <row r="91" spans="1:31" x14ac:dyDescent="0.3">
      <c r="A91" t="s">
        <v>76</v>
      </c>
      <c r="B91" t="s">
        <v>77</v>
      </c>
      <c r="C91" t="s">
        <v>50</v>
      </c>
      <c r="D91" t="s">
        <v>78</v>
      </c>
      <c r="E91">
        <v>3</v>
      </c>
      <c r="F91">
        <v>295</v>
      </c>
      <c r="G91" t="s">
        <v>79</v>
      </c>
      <c r="H91">
        <v>1972</v>
      </c>
      <c r="I91">
        <v>62</v>
      </c>
      <c r="J91">
        <v>4.8</v>
      </c>
      <c r="K91" t="s">
        <v>32</v>
      </c>
      <c r="L91">
        <v>53</v>
      </c>
      <c r="M91" t="s">
        <v>33</v>
      </c>
      <c r="N91" t="s">
        <v>34</v>
      </c>
      <c r="O91" t="s">
        <v>54</v>
      </c>
      <c r="P91" t="s">
        <v>37</v>
      </c>
      <c r="Q91" t="s">
        <v>37</v>
      </c>
      <c r="R91">
        <v>47</v>
      </c>
      <c r="S91" t="s">
        <v>36</v>
      </c>
      <c r="T91" t="s">
        <v>86</v>
      </c>
      <c r="U91" t="s">
        <v>32</v>
      </c>
      <c r="W91" t="s">
        <v>56</v>
      </c>
      <c r="X91">
        <v>44639</v>
      </c>
      <c r="Y91">
        <v>4999</v>
      </c>
      <c r="Z91">
        <v>40.712800000000001</v>
      </c>
      <c r="AA91">
        <v>-74.006</v>
      </c>
      <c r="AB91" t="str">
        <f>IF(Restaurants[[#This Row],[Years_Operating]]&lt;5,"New",
IF(Restaurants[[#This Row],[Years_Operating]]&lt;15,"Established","Legacy"))</f>
        <v>Legacy</v>
      </c>
      <c r="AC91" t="str">
        <f>IF(Restaurants[[#This Row],[Country]]="India","Yes","No")</f>
        <v>No</v>
      </c>
      <c r="AD91" t="str">
        <f>IF(AND(Restaurants[[#This Row],[Has Online Delivery]]="Yes",Restaurants[[#This Row],[Has Table Booking]]="Yes"),"Online + Table",
IF(Restaurants[[#This Row],[Has Online Delivery]]="Yes","Online Only",
IF(Restaurants[[#This Row],[Has Table Booking]]="Yes","Table Only","None")))</f>
        <v>None</v>
      </c>
      <c r="AE91" t="str">
        <f>IF(Restaurants[[#This Row],[Rating]]&gt;=4.5,"Excellent",
IF(Restaurants[[#This Row],[Rating]]&gt;=4,"Very Good",
IF(Restaurants[[#This Row],[Rating]]&gt;=3.5,"Good","Average/Low")))</f>
        <v>Excellent</v>
      </c>
    </row>
    <row r="92" spans="1:31" x14ac:dyDescent="0.3">
      <c r="A92" t="s">
        <v>182</v>
      </c>
      <c r="B92" t="s">
        <v>183</v>
      </c>
      <c r="C92" t="s">
        <v>89</v>
      </c>
      <c r="D92" t="s">
        <v>184</v>
      </c>
      <c r="E92">
        <v>2</v>
      </c>
      <c r="F92">
        <v>275</v>
      </c>
      <c r="G92" t="s">
        <v>185</v>
      </c>
      <c r="H92">
        <v>1998</v>
      </c>
      <c r="I92">
        <v>20</v>
      </c>
      <c r="J92">
        <v>4.5999999999999996</v>
      </c>
      <c r="K92" t="s">
        <v>32</v>
      </c>
      <c r="L92">
        <v>27</v>
      </c>
      <c r="M92" t="s">
        <v>33</v>
      </c>
      <c r="N92" t="s">
        <v>143</v>
      </c>
      <c r="O92" t="s">
        <v>35</v>
      </c>
      <c r="P92" t="s">
        <v>37</v>
      </c>
      <c r="Q92" t="s">
        <v>36</v>
      </c>
      <c r="R92">
        <v>63</v>
      </c>
      <c r="S92" t="s">
        <v>36</v>
      </c>
      <c r="T92" t="s">
        <v>63</v>
      </c>
      <c r="U92" t="s">
        <v>39</v>
      </c>
      <c r="W92" t="s">
        <v>149</v>
      </c>
      <c r="X92">
        <v>318893</v>
      </c>
      <c r="Y92">
        <v>4506</v>
      </c>
      <c r="Z92">
        <v>0</v>
      </c>
      <c r="AA92">
        <v>0</v>
      </c>
      <c r="AB92" t="str">
        <f>IF(Restaurants[[#This Row],[Years_Operating]]&lt;5,"New",
IF(Restaurants[[#This Row],[Years_Operating]]&lt;15,"Established","Legacy"))</f>
        <v>Legacy</v>
      </c>
      <c r="AC92" t="str">
        <f>IF(Restaurants[[#This Row],[Country]]="India","Yes","No")</f>
        <v>No</v>
      </c>
      <c r="AD92" t="str">
        <f>IF(AND(Restaurants[[#This Row],[Has Online Delivery]]="Yes",Restaurants[[#This Row],[Has Table Booking]]="Yes"),"Online + Table",
IF(Restaurants[[#This Row],[Has Online Delivery]]="Yes","Online Only",
IF(Restaurants[[#This Row],[Has Table Booking]]="Yes","Table Only","None")))</f>
        <v>Table Only</v>
      </c>
      <c r="AE92" t="str">
        <f>IF(Restaurants[[#This Row],[Rating]]&gt;=4.5,"Excellent",
IF(Restaurants[[#This Row],[Rating]]&gt;=4,"Very Good",
IF(Restaurants[[#This Row],[Rating]]&gt;=3.5,"Good","Average/Low")))</f>
        <v>Excellent</v>
      </c>
    </row>
    <row r="93" spans="1:31" x14ac:dyDescent="0.3">
      <c r="A93" t="s">
        <v>87</v>
      </c>
      <c r="B93" t="s">
        <v>88</v>
      </c>
      <c r="C93" t="s">
        <v>89</v>
      </c>
      <c r="D93" t="s">
        <v>90</v>
      </c>
      <c r="E93">
        <v>3</v>
      </c>
      <c r="F93">
        <v>295</v>
      </c>
      <c r="G93" t="s">
        <v>91</v>
      </c>
      <c r="H93">
        <v>1897</v>
      </c>
      <c r="I93">
        <v>50</v>
      </c>
      <c r="J93">
        <v>4.8</v>
      </c>
      <c r="K93" t="s">
        <v>32</v>
      </c>
      <c r="L93">
        <v>128</v>
      </c>
      <c r="M93" t="s">
        <v>33</v>
      </c>
      <c r="N93" t="s">
        <v>34</v>
      </c>
      <c r="O93" t="s">
        <v>35</v>
      </c>
      <c r="P93" t="s">
        <v>36</v>
      </c>
      <c r="Q93" t="s">
        <v>37</v>
      </c>
      <c r="R93">
        <v>59</v>
      </c>
      <c r="S93" t="s">
        <v>36</v>
      </c>
      <c r="T93" t="s">
        <v>55</v>
      </c>
      <c r="U93" t="s">
        <v>69</v>
      </c>
      <c r="W93" t="s">
        <v>132</v>
      </c>
      <c r="X93">
        <v>121475</v>
      </c>
      <c r="Y93">
        <v>4369</v>
      </c>
      <c r="Z93">
        <v>0</v>
      </c>
      <c r="AA93">
        <v>0</v>
      </c>
      <c r="AB93" t="str">
        <f>IF(Restaurants[[#This Row],[Years_Operating]]&lt;5,"New",
IF(Restaurants[[#This Row],[Years_Operating]]&lt;15,"Established","Legacy"))</f>
        <v>Legacy</v>
      </c>
      <c r="AC93" t="str">
        <f>IF(Restaurants[[#This Row],[Country]]="India","Yes","No")</f>
        <v>No</v>
      </c>
      <c r="AD93" t="str">
        <f>IF(AND(Restaurants[[#This Row],[Has Online Delivery]]="Yes",Restaurants[[#This Row],[Has Table Booking]]="Yes"),"Online + Table",
IF(Restaurants[[#This Row],[Has Online Delivery]]="Yes","Online Only",
IF(Restaurants[[#This Row],[Has Table Booking]]="Yes","Table Only","None")))</f>
        <v>Online Only</v>
      </c>
      <c r="AE93" t="str">
        <f>IF(Restaurants[[#This Row],[Rating]]&gt;=4.5,"Excellent",
IF(Restaurants[[#This Row],[Rating]]&gt;=4,"Very Good",
IF(Restaurants[[#This Row],[Rating]]&gt;=3.5,"Good","Average/Low")))</f>
        <v>Excellent</v>
      </c>
    </row>
    <row r="94" spans="1:31" x14ac:dyDescent="0.3">
      <c r="A94" t="s">
        <v>150</v>
      </c>
      <c r="B94" t="s">
        <v>151</v>
      </c>
      <c r="C94" t="s">
        <v>50</v>
      </c>
      <c r="D94" t="s">
        <v>152</v>
      </c>
      <c r="E94">
        <v>2</v>
      </c>
      <c r="F94">
        <v>325</v>
      </c>
      <c r="G94" t="s">
        <v>153</v>
      </c>
      <c r="H94">
        <v>2016</v>
      </c>
      <c r="I94">
        <v>48</v>
      </c>
      <c r="J94">
        <v>4.7</v>
      </c>
      <c r="K94" t="s">
        <v>32</v>
      </c>
      <c r="L94">
        <v>9</v>
      </c>
      <c r="M94" t="s">
        <v>33</v>
      </c>
      <c r="N94" t="s">
        <v>143</v>
      </c>
      <c r="O94" t="s">
        <v>54</v>
      </c>
      <c r="P94" t="s">
        <v>36</v>
      </c>
      <c r="Q94" t="s">
        <v>36</v>
      </c>
      <c r="R94">
        <v>30</v>
      </c>
      <c r="S94" t="s">
        <v>36</v>
      </c>
      <c r="T94" t="s">
        <v>63</v>
      </c>
      <c r="U94" t="s">
        <v>32</v>
      </c>
      <c r="W94" t="s">
        <v>40</v>
      </c>
      <c r="X94">
        <v>83669</v>
      </c>
      <c r="Y94">
        <v>4102</v>
      </c>
      <c r="Z94">
        <v>0</v>
      </c>
      <c r="AA94">
        <v>0</v>
      </c>
      <c r="AB94" t="str">
        <f>IF(Restaurants[[#This Row],[Years_Operating]]&lt;5,"New",
IF(Restaurants[[#This Row],[Years_Operating]]&lt;15,"Established","Legacy"))</f>
        <v>Established</v>
      </c>
      <c r="AC94" t="str">
        <f>IF(Restaurants[[#This Row],[Country]]="India","Yes","No")</f>
        <v>No</v>
      </c>
      <c r="AD94" t="str">
        <f>IF(AND(Restaurants[[#This Row],[Has Online Delivery]]="Yes",Restaurants[[#This Row],[Has Table Booking]]="Yes"),"Online + Table",
IF(Restaurants[[#This Row],[Has Online Delivery]]="Yes","Online Only",
IF(Restaurants[[#This Row],[Has Table Booking]]="Yes","Table Only","None")))</f>
        <v>Online + Table</v>
      </c>
      <c r="AE94" t="str">
        <f>IF(Restaurants[[#This Row],[Rating]]&gt;=4.5,"Excellent",
IF(Restaurants[[#This Row],[Rating]]&gt;=4,"Very Good",
IF(Restaurants[[#This Row],[Rating]]&gt;=3.5,"Good","Average/Low")))</f>
        <v>Excellent</v>
      </c>
    </row>
    <row r="95" spans="1:31" x14ac:dyDescent="0.3">
      <c r="A95" t="s">
        <v>117</v>
      </c>
      <c r="B95" t="s">
        <v>118</v>
      </c>
      <c r="C95" t="s">
        <v>119</v>
      </c>
      <c r="D95" t="s">
        <v>120</v>
      </c>
      <c r="E95">
        <v>3</v>
      </c>
      <c r="F95">
        <v>420</v>
      </c>
      <c r="G95" t="s">
        <v>121</v>
      </c>
      <c r="H95">
        <v>2007</v>
      </c>
      <c r="I95">
        <v>40</v>
      </c>
      <c r="J95">
        <v>4.7</v>
      </c>
      <c r="K95" t="s">
        <v>32</v>
      </c>
      <c r="L95">
        <v>18</v>
      </c>
      <c r="M95" t="s">
        <v>62</v>
      </c>
      <c r="N95" t="s">
        <v>34</v>
      </c>
      <c r="O95" t="s">
        <v>35</v>
      </c>
      <c r="P95" t="s">
        <v>37</v>
      </c>
      <c r="Q95" t="s">
        <v>36</v>
      </c>
      <c r="R95">
        <v>74</v>
      </c>
      <c r="S95" t="s">
        <v>37</v>
      </c>
      <c r="T95" t="s">
        <v>38</v>
      </c>
      <c r="U95" t="s">
        <v>32</v>
      </c>
      <c r="W95" t="s">
        <v>103</v>
      </c>
      <c r="X95">
        <v>99495</v>
      </c>
      <c r="Y95">
        <v>5016</v>
      </c>
      <c r="Z95">
        <v>0</v>
      </c>
      <c r="AA95">
        <v>0</v>
      </c>
      <c r="AB95" t="str">
        <f>IF(Restaurants[[#This Row],[Years_Operating]]&lt;5,"New",
IF(Restaurants[[#This Row],[Years_Operating]]&lt;15,"Established","Legacy"))</f>
        <v>Legacy</v>
      </c>
      <c r="AC95" t="str">
        <f>IF(Restaurants[[#This Row],[Country]]="India","Yes","No")</f>
        <v>No</v>
      </c>
      <c r="AD95" t="str">
        <f>IF(AND(Restaurants[[#This Row],[Has Online Delivery]]="Yes",Restaurants[[#This Row],[Has Table Booking]]="Yes"),"Online + Table",
IF(Restaurants[[#This Row],[Has Online Delivery]]="Yes","Online Only",
IF(Restaurants[[#This Row],[Has Table Booking]]="Yes","Table Only","None")))</f>
        <v>Table Only</v>
      </c>
      <c r="AE95" t="str">
        <f>IF(Restaurants[[#This Row],[Rating]]&gt;=4.5,"Excellent",
IF(Restaurants[[#This Row],[Rating]]&gt;=4,"Very Good",
IF(Restaurants[[#This Row],[Rating]]&gt;=3.5,"Good","Average/Low")))</f>
        <v>Excellent</v>
      </c>
    </row>
    <row r="96" spans="1:31" x14ac:dyDescent="0.3">
      <c r="A96" t="s">
        <v>97</v>
      </c>
      <c r="B96" t="s">
        <v>261</v>
      </c>
      <c r="C96" t="s">
        <v>251</v>
      </c>
      <c r="D96" t="s">
        <v>252</v>
      </c>
      <c r="E96">
        <v>3</v>
      </c>
      <c r="F96">
        <v>298</v>
      </c>
      <c r="G96" t="s">
        <v>99</v>
      </c>
      <c r="H96">
        <v>2010</v>
      </c>
      <c r="I96">
        <v>56</v>
      </c>
      <c r="J96">
        <v>4.8</v>
      </c>
      <c r="K96" t="s">
        <v>253</v>
      </c>
      <c r="L96">
        <v>15</v>
      </c>
      <c r="M96" t="s">
        <v>33</v>
      </c>
      <c r="N96" t="s">
        <v>34</v>
      </c>
      <c r="O96" t="s">
        <v>54</v>
      </c>
      <c r="P96" t="s">
        <v>37</v>
      </c>
      <c r="Q96" t="s">
        <v>36</v>
      </c>
      <c r="R96">
        <v>57</v>
      </c>
      <c r="S96" t="s">
        <v>36</v>
      </c>
      <c r="T96" t="s">
        <v>55</v>
      </c>
      <c r="U96" t="s">
        <v>69</v>
      </c>
      <c r="V96" t="s">
        <v>282</v>
      </c>
      <c r="W96" t="s">
        <v>70</v>
      </c>
      <c r="X96">
        <v>111404</v>
      </c>
      <c r="Y96">
        <v>3373</v>
      </c>
      <c r="Z96">
        <v>22.572600000000001</v>
      </c>
      <c r="AA96">
        <v>88.363900000000001</v>
      </c>
      <c r="AB96" t="str">
        <f>IF(Restaurants[[#This Row],[Years_Operating]]&lt;5,"New",
IF(Restaurants[[#This Row],[Years_Operating]]&lt;15,"Established","Legacy"))</f>
        <v>Legacy</v>
      </c>
      <c r="AC96" t="str">
        <f>IF(Restaurants[[#This Row],[Country]]="India","Yes","No")</f>
        <v>Yes</v>
      </c>
      <c r="AD96" t="str">
        <f>IF(AND(Restaurants[[#This Row],[Has Online Delivery]]="Yes",Restaurants[[#This Row],[Has Table Booking]]="Yes"),"Online + Table",
IF(Restaurants[[#This Row],[Has Online Delivery]]="Yes","Online Only",
IF(Restaurants[[#This Row],[Has Table Booking]]="Yes","Table Only","None")))</f>
        <v>Table Only</v>
      </c>
      <c r="AE96" t="str">
        <f>IF(Restaurants[[#This Row],[Rating]]&gt;=4.5,"Excellent",
IF(Restaurants[[#This Row],[Rating]]&gt;=4,"Very Good",
IF(Restaurants[[#This Row],[Rating]]&gt;=3.5,"Good","Average/Low")))</f>
        <v>Excellent</v>
      </c>
    </row>
    <row r="97" spans="1:31" x14ac:dyDescent="0.3">
      <c r="A97" t="s">
        <v>215</v>
      </c>
      <c r="B97" t="s">
        <v>216</v>
      </c>
      <c r="C97" t="s">
        <v>217</v>
      </c>
      <c r="D97" t="s">
        <v>218</v>
      </c>
      <c r="E97">
        <v>0</v>
      </c>
      <c r="F97">
        <v>155</v>
      </c>
      <c r="G97" t="s">
        <v>219</v>
      </c>
      <c r="H97">
        <v>2000</v>
      </c>
      <c r="I97">
        <v>55</v>
      </c>
      <c r="J97">
        <v>4.7</v>
      </c>
      <c r="K97" t="s">
        <v>32</v>
      </c>
      <c r="L97">
        <v>25</v>
      </c>
      <c r="M97" t="s">
        <v>160</v>
      </c>
      <c r="N97" t="s">
        <v>210</v>
      </c>
      <c r="O97" t="s">
        <v>54</v>
      </c>
      <c r="P97" t="s">
        <v>37</v>
      </c>
      <c r="Q97" t="s">
        <v>37</v>
      </c>
      <c r="R97">
        <v>61</v>
      </c>
      <c r="S97" t="s">
        <v>37</v>
      </c>
      <c r="T97" t="s">
        <v>63</v>
      </c>
      <c r="U97" t="s">
        <v>32</v>
      </c>
      <c r="W97" t="s">
        <v>108</v>
      </c>
      <c r="X97">
        <v>135069</v>
      </c>
      <c r="Y97">
        <v>2732</v>
      </c>
      <c r="Z97">
        <v>0</v>
      </c>
      <c r="AA97">
        <v>0</v>
      </c>
      <c r="AB97" t="str">
        <f>IF(Restaurants[[#This Row],[Years_Operating]]&lt;5,"New",
IF(Restaurants[[#This Row],[Years_Operating]]&lt;15,"Established","Legacy"))</f>
        <v>Legacy</v>
      </c>
      <c r="AC97" t="str">
        <f>IF(Restaurants[[#This Row],[Country]]="India","Yes","No")</f>
        <v>No</v>
      </c>
      <c r="AD97" t="str">
        <f>IF(AND(Restaurants[[#This Row],[Has Online Delivery]]="Yes",Restaurants[[#This Row],[Has Table Booking]]="Yes"),"Online + Table",
IF(Restaurants[[#This Row],[Has Online Delivery]]="Yes","Online Only",
IF(Restaurants[[#This Row],[Has Table Booking]]="Yes","Table Only","None")))</f>
        <v>None</v>
      </c>
      <c r="AE97" t="str">
        <f>IF(Restaurants[[#This Row],[Rating]]&gt;=4.5,"Excellent",
IF(Restaurants[[#This Row],[Rating]]&gt;=4,"Very Good",
IF(Restaurants[[#This Row],[Rating]]&gt;=3.5,"Good","Average/Low")))</f>
        <v>Excellent</v>
      </c>
    </row>
    <row r="98" spans="1:31" x14ac:dyDescent="0.3">
      <c r="A98" t="s">
        <v>133</v>
      </c>
      <c r="B98" t="s">
        <v>261</v>
      </c>
      <c r="C98" t="s">
        <v>251</v>
      </c>
      <c r="D98" t="s">
        <v>252</v>
      </c>
      <c r="E98">
        <v>3</v>
      </c>
      <c r="F98">
        <v>265</v>
      </c>
      <c r="G98" t="s">
        <v>135</v>
      </c>
      <c r="H98">
        <v>2005</v>
      </c>
      <c r="I98">
        <v>45</v>
      </c>
      <c r="J98">
        <v>4.7</v>
      </c>
      <c r="K98" t="s">
        <v>253</v>
      </c>
      <c r="L98">
        <v>20</v>
      </c>
      <c r="M98" t="s">
        <v>33</v>
      </c>
      <c r="N98" t="s">
        <v>34</v>
      </c>
      <c r="O98" t="s">
        <v>35</v>
      </c>
      <c r="P98" t="s">
        <v>36</v>
      </c>
      <c r="Q98" t="s">
        <v>36</v>
      </c>
      <c r="R98">
        <v>35</v>
      </c>
      <c r="S98" t="s">
        <v>36</v>
      </c>
      <c r="T98" t="s">
        <v>38</v>
      </c>
      <c r="U98" t="s">
        <v>46</v>
      </c>
      <c r="V98" t="s">
        <v>283</v>
      </c>
      <c r="W98" t="s">
        <v>70</v>
      </c>
      <c r="X98">
        <v>473124</v>
      </c>
      <c r="Y98">
        <v>2162</v>
      </c>
      <c r="Z98">
        <v>22.572600000000001</v>
      </c>
      <c r="AA98">
        <v>88.363900000000001</v>
      </c>
      <c r="AB98" t="str">
        <f>IF(Restaurants[[#This Row],[Years_Operating]]&lt;5,"New",
IF(Restaurants[[#This Row],[Years_Operating]]&lt;15,"Established","Legacy"))</f>
        <v>Legacy</v>
      </c>
      <c r="AC98" t="str">
        <f>IF(Restaurants[[#This Row],[Country]]="India","Yes","No")</f>
        <v>Yes</v>
      </c>
      <c r="AD98" t="str">
        <f>IF(AND(Restaurants[[#This Row],[Has Online Delivery]]="Yes",Restaurants[[#This Row],[Has Table Booking]]="Yes"),"Online + Table",
IF(Restaurants[[#This Row],[Has Online Delivery]]="Yes","Online Only",
IF(Restaurants[[#This Row],[Has Table Booking]]="Yes","Table Only","None")))</f>
        <v>Online + Table</v>
      </c>
      <c r="AE98" t="str">
        <f>IF(Restaurants[[#This Row],[Rating]]&gt;=4.5,"Excellent",
IF(Restaurants[[#This Row],[Rating]]&gt;=4,"Very Good",
IF(Restaurants[[#This Row],[Rating]]&gt;=3.5,"Good","Average/Low")))</f>
        <v>Excellent</v>
      </c>
    </row>
    <row r="99" spans="1:31" x14ac:dyDescent="0.3">
      <c r="A99" t="s">
        <v>202</v>
      </c>
      <c r="B99" t="s">
        <v>261</v>
      </c>
      <c r="C99" t="s">
        <v>251</v>
      </c>
      <c r="D99" t="s">
        <v>258</v>
      </c>
      <c r="E99">
        <v>1</v>
      </c>
      <c r="F99">
        <v>95</v>
      </c>
      <c r="G99" t="s">
        <v>203</v>
      </c>
      <c r="H99">
        <v>2011</v>
      </c>
      <c r="I99">
        <v>28</v>
      </c>
      <c r="J99">
        <v>4.5</v>
      </c>
      <c r="K99" t="s">
        <v>284</v>
      </c>
      <c r="L99">
        <v>14</v>
      </c>
      <c r="M99" t="s">
        <v>204</v>
      </c>
      <c r="N99" t="s">
        <v>193</v>
      </c>
      <c r="O99" t="s">
        <v>35</v>
      </c>
      <c r="P99" t="s">
        <v>36</v>
      </c>
      <c r="Q99" t="s">
        <v>36</v>
      </c>
      <c r="R99">
        <v>58</v>
      </c>
      <c r="S99" t="s">
        <v>37</v>
      </c>
      <c r="T99" t="s">
        <v>38</v>
      </c>
      <c r="U99" t="s">
        <v>39</v>
      </c>
      <c r="V99" t="s">
        <v>285</v>
      </c>
      <c r="W99" t="s">
        <v>56</v>
      </c>
      <c r="X99">
        <v>122624</v>
      </c>
      <c r="Y99">
        <v>3205</v>
      </c>
      <c r="Z99">
        <v>22.572600000000001</v>
      </c>
      <c r="AA99">
        <v>88.363900000000001</v>
      </c>
      <c r="AB99" t="str">
        <f>IF(Restaurants[[#This Row],[Years_Operating]]&lt;5,"New",
IF(Restaurants[[#This Row],[Years_Operating]]&lt;15,"Established","Legacy"))</f>
        <v>Established</v>
      </c>
      <c r="AC99" t="str">
        <f>IF(Restaurants[[#This Row],[Country]]="India","Yes","No")</f>
        <v>Yes</v>
      </c>
      <c r="AD99" t="str">
        <f>IF(AND(Restaurants[[#This Row],[Has Online Delivery]]="Yes",Restaurants[[#This Row],[Has Table Booking]]="Yes"),"Online + Table",
IF(Restaurants[[#This Row],[Has Online Delivery]]="Yes","Online Only",
IF(Restaurants[[#This Row],[Has Table Booking]]="Yes","Table Only","None")))</f>
        <v>Online + Table</v>
      </c>
      <c r="AE99" t="str">
        <f>IF(Restaurants[[#This Row],[Rating]]&gt;=4.5,"Excellent",
IF(Restaurants[[#This Row],[Rating]]&gt;=4,"Very Good",
IF(Restaurants[[#This Row],[Rating]]&gt;=3.5,"Good","Average/Low")))</f>
        <v>Excellent</v>
      </c>
    </row>
    <row r="100" spans="1:31" x14ac:dyDescent="0.3">
      <c r="A100" t="s">
        <v>48</v>
      </c>
      <c r="B100" t="s">
        <v>272</v>
      </c>
      <c r="C100" t="s">
        <v>251</v>
      </c>
      <c r="D100" t="s">
        <v>252</v>
      </c>
      <c r="E100">
        <v>3</v>
      </c>
      <c r="F100">
        <v>390</v>
      </c>
      <c r="G100" t="s">
        <v>52</v>
      </c>
      <c r="H100">
        <v>1994</v>
      </c>
      <c r="I100">
        <v>60</v>
      </c>
      <c r="J100">
        <v>4.9000000000000004</v>
      </c>
      <c r="K100" t="s">
        <v>256</v>
      </c>
      <c r="L100">
        <v>31</v>
      </c>
      <c r="M100" t="s">
        <v>33</v>
      </c>
      <c r="N100" t="s">
        <v>34</v>
      </c>
      <c r="O100" t="s">
        <v>54</v>
      </c>
      <c r="P100" t="s">
        <v>36</v>
      </c>
      <c r="Q100" t="s">
        <v>36</v>
      </c>
      <c r="R100">
        <v>53</v>
      </c>
      <c r="S100" t="s">
        <v>36</v>
      </c>
      <c r="T100" t="s">
        <v>55</v>
      </c>
      <c r="U100" t="s">
        <v>39</v>
      </c>
      <c r="V100" t="s">
        <v>286</v>
      </c>
      <c r="W100" t="s">
        <v>132</v>
      </c>
      <c r="X100">
        <v>333264</v>
      </c>
      <c r="Y100">
        <v>4593</v>
      </c>
      <c r="Z100">
        <v>13.082700000000001</v>
      </c>
      <c r="AA100">
        <v>80.270700000000005</v>
      </c>
      <c r="AB100" t="str">
        <f>IF(Restaurants[[#This Row],[Years_Operating]]&lt;5,"New",
IF(Restaurants[[#This Row],[Years_Operating]]&lt;15,"Established","Legacy"))</f>
        <v>Legacy</v>
      </c>
      <c r="AC100" t="str">
        <f>IF(Restaurants[[#This Row],[Country]]="India","Yes","No")</f>
        <v>Yes</v>
      </c>
      <c r="AD100" t="str">
        <f>IF(AND(Restaurants[[#This Row],[Has Online Delivery]]="Yes",Restaurants[[#This Row],[Has Table Booking]]="Yes"),"Online + Table",
IF(Restaurants[[#This Row],[Has Online Delivery]]="Yes","Online Only",
IF(Restaurants[[#This Row],[Has Table Booking]]="Yes","Table Only","None")))</f>
        <v>Online + Table</v>
      </c>
      <c r="AE100" t="str">
        <f>IF(Restaurants[[#This Row],[Rating]]&gt;=4.5,"Excellent",
IF(Restaurants[[#This Row],[Rating]]&gt;=4,"Very Good",
IF(Restaurants[[#This Row],[Rating]]&gt;=3.5,"Good","Average/Low")))</f>
        <v>Excellent</v>
      </c>
    </row>
    <row r="101" spans="1:31" x14ac:dyDescent="0.3">
      <c r="A101" t="s">
        <v>104</v>
      </c>
      <c r="B101" t="s">
        <v>261</v>
      </c>
      <c r="C101" t="s">
        <v>251</v>
      </c>
      <c r="D101" t="s">
        <v>278</v>
      </c>
      <c r="E101">
        <v>3</v>
      </c>
      <c r="F101">
        <v>310</v>
      </c>
      <c r="G101" t="s">
        <v>107</v>
      </c>
      <c r="H101">
        <v>1994</v>
      </c>
      <c r="I101">
        <v>50</v>
      </c>
      <c r="J101">
        <v>4.8</v>
      </c>
      <c r="K101" t="s">
        <v>279</v>
      </c>
      <c r="L101">
        <v>31</v>
      </c>
      <c r="M101" t="s">
        <v>33</v>
      </c>
      <c r="N101" t="s">
        <v>34</v>
      </c>
      <c r="O101" t="s">
        <v>35</v>
      </c>
      <c r="P101" t="s">
        <v>37</v>
      </c>
      <c r="Q101" t="s">
        <v>36</v>
      </c>
      <c r="R101">
        <v>38</v>
      </c>
      <c r="S101" t="s">
        <v>37</v>
      </c>
      <c r="T101" t="s">
        <v>38</v>
      </c>
      <c r="U101" t="s">
        <v>69</v>
      </c>
      <c r="V101" t="s">
        <v>287</v>
      </c>
      <c r="W101" t="s">
        <v>132</v>
      </c>
      <c r="X101">
        <v>449361</v>
      </c>
      <c r="Y101">
        <v>2747</v>
      </c>
      <c r="Z101">
        <v>22.572600000000001</v>
      </c>
      <c r="AA101">
        <v>88.363900000000001</v>
      </c>
      <c r="AB101" t="str">
        <f>IF(Restaurants[[#This Row],[Years_Operating]]&lt;5,"New",
IF(Restaurants[[#This Row],[Years_Operating]]&lt;15,"Established","Legacy"))</f>
        <v>Legacy</v>
      </c>
      <c r="AC101" t="str">
        <f>IF(Restaurants[[#This Row],[Country]]="India","Yes","No")</f>
        <v>Yes</v>
      </c>
      <c r="AD101" t="str">
        <f>IF(AND(Restaurants[[#This Row],[Has Online Delivery]]="Yes",Restaurants[[#This Row],[Has Table Booking]]="Yes"),"Online + Table",
IF(Restaurants[[#This Row],[Has Online Delivery]]="Yes","Online Only",
IF(Restaurants[[#This Row],[Has Table Booking]]="Yes","Table Only","None")))</f>
        <v>Table Only</v>
      </c>
      <c r="AE101" t="str">
        <f>IF(Restaurants[[#This Row],[Rating]]&gt;=4.5,"Excellent",
IF(Restaurants[[#This Row],[Rating]]&gt;=4,"Very Good",
IF(Restaurants[[#This Row],[Rating]]&gt;=3.5,"Good","Average/Low")))</f>
        <v>Excellent</v>
      </c>
    </row>
    <row r="102" spans="1:31" x14ac:dyDescent="0.3">
      <c r="A102" t="s">
        <v>150</v>
      </c>
      <c r="B102" t="s">
        <v>151</v>
      </c>
      <c r="C102" t="s">
        <v>50</v>
      </c>
      <c r="D102" t="s">
        <v>152</v>
      </c>
      <c r="E102">
        <v>2</v>
      </c>
      <c r="F102">
        <v>325</v>
      </c>
      <c r="G102" t="s">
        <v>153</v>
      </c>
      <c r="H102">
        <v>2016</v>
      </c>
      <c r="I102">
        <v>48</v>
      </c>
      <c r="J102">
        <v>4.7</v>
      </c>
      <c r="K102" t="s">
        <v>32</v>
      </c>
      <c r="L102">
        <v>9</v>
      </c>
      <c r="M102" t="s">
        <v>33</v>
      </c>
      <c r="N102" t="s">
        <v>143</v>
      </c>
      <c r="O102" t="s">
        <v>54</v>
      </c>
      <c r="P102" t="s">
        <v>36</v>
      </c>
      <c r="Q102" t="s">
        <v>36</v>
      </c>
      <c r="R102">
        <v>20</v>
      </c>
      <c r="S102" t="s">
        <v>36</v>
      </c>
      <c r="T102" t="s">
        <v>63</v>
      </c>
      <c r="U102" t="s">
        <v>39</v>
      </c>
      <c r="W102" t="s">
        <v>80</v>
      </c>
      <c r="X102">
        <v>73220</v>
      </c>
      <c r="Y102">
        <v>5956</v>
      </c>
      <c r="Z102">
        <v>0</v>
      </c>
      <c r="AA102">
        <v>0</v>
      </c>
      <c r="AB102" t="str">
        <f>IF(Restaurants[[#This Row],[Years_Operating]]&lt;5,"New",
IF(Restaurants[[#This Row],[Years_Operating]]&lt;15,"Established","Legacy"))</f>
        <v>Established</v>
      </c>
      <c r="AC102" t="str">
        <f>IF(Restaurants[[#This Row],[Country]]="India","Yes","No")</f>
        <v>No</v>
      </c>
      <c r="AD102" t="str">
        <f>IF(AND(Restaurants[[#This Row],[Has Online Delivery]]="Yes",Restaurants[[#This Row],[Has Table Booking]]="Yes"),"Online + Table",
IF(Restaurants[[#This Row],[Has Online Delivery]]="Yes","Online Only",
IF(Restaurants[[#This Row],[Has Table Booking]]="Yes","Table Only","None")))</f>
        <v>Online + Table</v>
      </c>
      <c r="AE102" t="str">
        <f>IF(Restaurants[[#This Row],[Rating]]&gt;=4.5,"Excellent",
IF(Restaurants[[#This Row],[Rating]]&gt;=4,"Very Good",
IF(Restaurants[[#This Row],[Rating]]&gt;=3.5,"Good","Average/Low")))</f>
        <v>Excellent</v>
      </c>
    </row>
    <row r="103" spans="1:31" x14ac:dyDescent="0.3">
      <c r="A103" t="s">
        <v>87</v>
      </c>
      <c r="B103" t="s">
        <v>88</v>
      </c>
      <c r="C103" t="s">
        <v>89</v>
      </c>
      <c r="D103" t="s">
        <v>90</v>
      </c>
      <c r="E103">
        <v>3</v>
      </c>
      <c r="F103">
        <v>295</v>
      </c>
      <c r="G103" t="s">
        <v>91</v>
      </c>
      <c r="H103">
        <v>1897</v>
      </c>
      <c r="I103">
        <v>50</v>
      </c>
      <c r="J103">
        <v>4.8</v>
      </c>
      <c r="K103" t="s">
        <v>32</v>
      </c>
      <c r="L103">
        <v>128</v>
      </c>
      <c r="M103" t="s">
        <v>33</v>
      </c>
      <c r="N103" t="s">
        <v>34</v>
      </c>
      <c r="O103" t="s">
        <v>35</v>
      </c>
      <c r="P103" t="s">
        <v>36</v>
      </c>
      <c r="Q103" t="s">
        <v>37</v>
      </c>
      <c r="R103">
        <v>30</v>
      </c>
      <c r="S103" t="s">
        <v>37</v>
      </c>
      <c r="T103" t="s">
        <v>38</v>
      </c>
      <c r="U103" t="s">
        <v>69</v>
      </c>
      <c r="W103" t="s">
        <v>149</v>
      </c>
      <c r="X103">
        <v>389054</v>
      </c>
      <c r="Y103">
        <v>6983</v>
      </c>
      <c r="Z103">
        <v>0</v>
      </c>
      <c r="AA103">
        <v>0</v>
      </c>
      <c r="AB103" t="str">
        <f>IF(Restaurants[[#This Row],[Years_Operating]]&lt;5,"New",
IF(Restaurants[[#This Row],[Years_Operating]]&lt;15,"Established","Legacy"))</f>
        <v>Legacy</v>
      </c>
      <c r="AC103" t="str">
        <f>IF(Restaurants[[#This Row],[Country]]="India","Yes","No")</f>
        <v>No</v>
      </c>
      <c r="AD103" t="str">
        <f>IF(AND(Restaurants[[#This Row],[Has Online Delivery]]="Yes",Restaurants[[#This Row],[Has Table Booking]]="Yes"),"Online + Table",
IF(Restaurants[[#This Row],[Has Online Delivery]]="Yes","Online Only",
IF(Restaurants[[#This Row],[Has Table Booking]]="Yes","Table Only","None")))</f>
        <v>Online Only</v>
      </c>
      <c r="AE103" t="str">
        <f>IF(Restaurants[[#This Row],[Rating]]&gt;=4.5,"Excellent",
IF(Restaurants[[#This Row],[Rating]]&gt;=4,"Very Good",
IF(Restaurants[[#This Row],[Rating]]&gt;=3.5,"Good","Average/Low")))</f>
        <v>Excellent</v>
      </c>
    </row>
    <row r="104" spans="1:31" x14ac:dyDescent="0.3">
      <c r="A104" t="s">
        <v>113</v>
      </c>
      <c r="B104" t="s">
        <v>114</v>
      </c>
      <c r="C104" t="s">
        <v>89</v>
      </c>
      <c r="D104" t="s">
        <v>115</v>
      </c>
      <c r="E104">
        <v>3</v>
      </c>
      <c r="F104">
        <v>280</v>
      </c>
      <c r="G104" t="s">
        <v>116</v>
      </c>
      <c r="H104">
        <v>1986</v>
      </c>
      <c r="I104">
        <v>45</v>
      </c>
      <c r="J104">
        <v>4.7</v>
      </c>
      <c r="K104" t="s">
        <v>32</v>
      </c>
      <c r="L104">
        <v>39</v>
      </c>
      <c r="M104" t="s">
        <v>33</v>
      </c>
      <c r="N104" t="s">
        <v>34</v>
      </c>
      <c r="O104" t="s">
        <v>35</v>
      </c>
      <c r="P104" t="s">
        <v>36</v>
      </c>
      <c r="Q104" t="s">
        <v>36</v>
      </c>
      <c r="R104">
        <v>59</v>
      </c>
      <c r="S104" t="s">
        <v>37</v>
      </c>
      <c r="T104" t="s">
        <v>38</v>
      </c>
      <c r="U104" t="s">
        <v>32</v>
      </c>
      <c r="W104" t="s">
        <v>108</v>
      </c>
      <c r="X104">
        <v>313510</v>
      </c>
      <c r="Y104">
        <v>2491</v>
      </c>
      <c r="Z104">
        <v>0</v>
      </c>
      <c r="AA104">
        <v>0</v>
      </c>
      <c r="AB104" t="str">
        <f>IF(Restaurants[[#This Row],[Years_Operating]]&lt;5,"New",
IF(Restaurants[[#This Row],[Years_Operating]]&lt;15,"Established","Legacy"))</f>
        <v>Legacy</v>
      </c>
      <c r="AC104" t="str">
        <f>IF(Restaurants[[#This Row],[Country]]="India","Yes","No")</f>
        <v>No</v>
      </c>
      <c r="AD104" t="str">
        <f>IF(AND(Restaurants[[#This Row],[Has Online Delivery]]="Yes",Restaurants[[#This Row],[Has Table Booking]]="Yes"),"Online + Table",
IF(Restaurants[[#This Row],[Has Online Delivery]]="Yes","Online Only",
IF(Restaurants[[#This Row],[Has Table Booking]]="Yes","Table Only","None")))</f>
        <v>Online + Table</v>
      </c>
      <c r="AE104" t="str">
        <f>IF(Restaurants[[#This Row],[Rating]]&gt;=4.5,"Excellent",
IF(Restaurants[[#This Row],[Rating]]&gt;=4,"Very Good",
IF(Restaurants[[#This Row],[Rating]]&gt;=3.5,"Good","Average/Low")))</f>
        <v>Excellent</v>
      </c>
    </row>
    <row r="105" spans="1:31" x14ac:dyDescent="0.3">
      <c r="A105" t="s">
        <v>141</v>
      </c>
      <c r="B105" t="s">
        <v>118</v>
      </c>
      <c r="C105" t="s">
        <v>119</v>
      </c>
      <c r="D105" t="s">
        <v>120</v>
      </c>
      <c r="E105">
        <v>2</v>
      </c>
      <c r="F105">
        <v>450</v>
      </c>
      <c r="G105" t="s">
        <v>142</v>
      </c>
      <c r="H105">
        <v>2003</v>
      </c>
      <c r="I105">
        <v>40</v>
      </c>
      <c r="J105">
        <v>4.8</v>
      </c>
      <c r="K105" t="s">
        <v>32</v>
      </c>
      <c r="L105">
        <v>22</v>
      </c>
      <c r="M105" t="s">
        <v>62</v>
      </c>
      <c r="N105" t="s">
        <v>143</v>
      </c>
      <c r="O105" t="s">
        <v>35</v>
      </c>
      <c r="P105" t="s">
        <v>37</v>
      </c>
      <c r="Q105" t="s">
        <v>36</v>
      </c>
      <c r="R105">
        <v>72</v>
      </c>
      <c r="S105" t="s">
        <v>36</v>
      </c>
      <c r="T105" t="s">
        <v>86</v>
      </c>
      <c r="U105" t="s">
        <v>46</v>
      </c>
      <c r="W105" t="s">
        <v>108</v>
      </c>
      <c r="X105">
        <v>323232</v>
      </c>
      <c r="Y105">
        <v>24</v>
      </c>
      <c r="Z105">
        <v>0</v>
      </c>
      <c r="AA105">
        <v>0</v>
      </c>
      <c r="AB105" t="str">
        <f>IF(Restaurants[[#This Row],[Years_Operating]]&lt;5,"New",
IF(Restaurants[[#This Row],[Years_Operating]]&lt;15,"Established","Legacy"))</f>
        <v>Legacy</v>
      </c>
      <c r="AC105" t="str">
        <f>IF(Restaurants[[#This Row],[Country]]="India","Yes","No")</f>
        <v>No</v>
      </c>
      <c r="AD105" t="str">
        <f>IF(AND(Restaurants[[#This Row],[Has Online Delivery]]="Yes",Restaurants[[#This Row],[Has Table Booking]]="Yes"),"Online + Table",
IF(Restaurants[[#This Row],[Has Online Delivery]]="Yes","Online Only",
IF(Restaurants[[#This Row],[Has Table Booking]]="Yes","Table Only","None")))</f>
        <v>Table Only</v>
      </c>
      <c r="AE105" t="str">
        <f>IF(Restaurants[[#This Row],[Rating]]&gt;=4.5,"Excellent",
IF(Restaurants[[#This Row],[Rating]]&gt;=4,"Very Good",
IF(Restaurants[[#This Row],[Rating]]&gt;=3.5,"Good","Average/Low")))</f>
        <v>Excellent</v>
      </c>
    </row>
    <row r="106" spans="1:31" x14ac:dyDescent="0.3">
      <c r="A106" t="s">
        <v>175</v>
      </c>
      <c r="B106" t="s">
        <v>176</v>
      </c>
      <c r="C106" t="s">
        <v>176</v>
      </c>
      <c r="D106" t="s">
        <v>51</v>
      </c>
      <c r="E106">
        <v>2</v>
      </c>
      <c r="F106">
        <v>245</v>
      </c>
      <c r="G106" t="s">
        <v>177</v>
      </c>
      <c r="H106">
        <v>2005</v>
      </c>
      <c r="I106">
        <v>46</v>
      </c>
      <c r="J106">
        <v>4.7</v>
      </c>
      <c r="K106" t="s">
        <v>178</v>
      </c>
      <c r="L106">
        <v>20</v>
      </c>
      <c r="M106" t="s">
        <v>160</v>
      </c>
      <c r="N106" t="s">
        <v>143</v>
      </c>
      <c r="O106" t="s">
        <v>45</v>
      </c>
      <c r="P106" t="s">
        <v>37</v>
      </c>
      <c r="Q106" t="s">
        <v>37</v>
      </c>
      <c r="R106">
        <v>73</v>
      </c>
      <c r="S106" t="s">
        <v>37</v>
      </c>
      <c r="T106" t="s">
        <v>55</v>
      </c>
      <c r="U106" t="s">
        <v>39</v>
      </c>
      <c r="W106" t="s">
        <v>40</v>
      </c>
      <c r="X106">
        <v>441400</v>
      </c>
      <c r="Y106">
        <v>635</v>
      </c>
      <c r="Z106">
        <v>0</v>
      </c>
      <c r="AA106">
        <v>0</v>
      </c>
      <c r="AB106" t="str">
        <f>IF(Restaurants[[#This Row],[Years_Operating]]&lt;5,"New",
IF(Restaurants[[#This Row],[Years_Operating]]&lt;15,"Established","Legacy"))</f>
        <v>Legacy</v>
      </c>
      <c r="AC106" t="str">
        <f>IF(Restaurants[[#This Row],[Country]]="India","Yes","No")</f>
        <v>No</v>
      </c>
      <c r="AD106" t="str">
        <f>IF(AND(Restaurants[[#This Row],[Has Online Delivery]]="Yes",Restaurants[[#This Row],[Has Table Booking]]="Yes"),"Online + Table",
IF(Restaurants[[#This Row],[Has Online Delivery]]="Yes","Online Only",
IF(Restaurants[[#This Row],[Has Table Booking]]="Yes","Table Only","None")))</f>
        <v>None</v>
      </c>
      <c r="AE106" t="str">
        <f>IF(Restaurants[[#This Row],[Rating]]&gt;=4.5,"Excellent",
IF(Restaurants[[#This Row],[Rating]]&gt;=4,"Very Good",
IF(Restaurants[[#This Row],[Rating]]&gt;=3.5,"Good","Average/Low")))</f>
        <v>Excellent</v>
      </c>
    </row>
    <row r="107" spans="1:31" x14ac:dyDescent="0.3">
      <c r="A107" t="s">
        <v>141</v>
      </c>
      <c r="B107" t="s">
        <v>118</v>
      </c>
      <c r="C107" t="s">
        <v>119</v>
      </c>
      <c r="D107" t="s">
        <v>120</v>
      </c>
      <c r="E107">
        <v>2</v>
      </c>
      <c r="F107">
        <v>450</v>
      </c>
      <c r="G107" t="s">
        <v>142</v>
      </c>
      <c r="H107">
        <v>2003</v>
      </c>
      <c r="I107">
        <v>40</v>
      </c>
      <c r="J107">
        <v>4.8</v>
      </c>
      <c r="K107" t="s">
        <v>32</v>
      </c>
      <c r="L107">
        <v>22</v>
      </c>
      <c r="M107" t="s">
        <v>62</v>
      </c>
      <c r="N107" t="s">
        <v>143</v>
      </c>
      <c r="O107" t="s">
        <v>35</v>
      </c>
      <c r="P107" t="s">
        <v>36</v>
      </c>
      <c r="Q107" t="s">
        <v>36</v>
      </c>
      <c r="R107">
        <v>63</v>
      </c>
      <c r="S107" t="s">
        <v>36</v>
      </c>
      <c r="T107" t="s">
        <v>63</v>
      </c>
      <c r="U107" t="s">
        <v>69</v>
      </c>
      <c r="W107" t="s">
        <v>80</v>
      </c>
      <c r="X107">
        <v>8816</v>
      </c>
      <c r="Y107">
        <v>2877</v>
      </c>
      <c r="Z107">
        <v>0</v>
      </c>
      <c r="AA107">
        <v>0</v>
      </c>
      <c r="AB107" t="str">
        <f>IF(Restaurants[[#This Row],[Years_Operating]]&lt;5,"New",
IF(Restaurants[[#This Row],[Years_Operating]]&lt;15,"Established","Legacy"))</f>
        <v>Legacy</v>
      </c>
      <c r="AC107" t="str">
        <f>IF(Restaurants[[#This Row],[Country]]="India","Yes","No")</f>
        <v>No</v>
      </c>
      <c r="AD107" t="str">
        <f>IF(AND(Restaurants[[#This Row],[Has Online Delivery]]="Yes",Restaurants[[#This Row],[Has Table Booking]]="Yes"),"Online + Table",
IF(Restaurants[[#This Row],[Has Online Delivery]]="Yes","Online Only",
IF(Restaurants[[#This Row],[Has Table Booking]]="Yes","Table Only","None")))</f>
        <v>Online + Table</v>
      </c>
      <c r="AE107" t="str">
        <f>IF(Restaurants[[#This Row],[Rating]]&gt;=4.5,"Excellent",
IF(Restaurants[[#This Row],[Rating]]&gt;=4,"Very Good",
IF(Restaurants[[#This Row],[Rating]]&gt;=3.5,"Good","Average/Low")))</f>
        <v>Excellent</v>
      </c>
    </row>
    <row r="108" spans="1:31" x14ac:dyDescent="0.3">
      <c r="A108" t="s">
        <v>81</v>
      </c>
      <c r="B108" t="s">
        <v>250</v>
      </c>
      <c r="C108" t="s">
        <v>251</v>
      </c>
      <c r="D108" t="s">
        <v>252</v>
      </c>
      <c r="E108">
        <v>3</v>
      </c>
      <c r="F108">
        <v>310</v>
      </c>
      <c r="G108" t="s">
        <v>84</v>
      </c>
      <c r="H108">
        <v>2005</v>
      </c>
      <c r="I108">
        <v>35</v>
      </c>
      <c r="J108">
        <v>4.8</v>
      </c>
      <c r="K108" t="s">
        <v>253</v>
      </c>
      <c r="L108">
        <v>20</v>
      </c>
      <c r="M108" t="s">
        <v>33</v>
      </c>
      <c r="N108" t="s">
        <v>34</v>
      </c>
      <c r="O108" t="s">
        <v>35</v>
      </c>
      <c r="P108" t="s">
        <v>36</v>
      </c>
      <c r="Q108" t="s">
        <v>37</v>
      </c>
      <c r="R108">
        <v>63</v>
      </c>
      <c r="S108" t="s">
        <v>37</v>
      </c>
      <c r="T108" t="s">
        <v>86</v>
      </c>
      <c r="U108" t="s">
        <v>46</v>
      </c>
      <c r="V108" t="s">
        <v>288</v>
      </c>
      <c r="W108" t="s">
        <v>80</v>
      </c>
      <c r="X108">
        <v>288189</v>
      </c>
      <c r="Y108">
        <v>2479</v>
      </c>
      <c r="Z108">
        <v>28.7041</v>
      </c>
      <c r="AA108">
        <v>77.102500000000006</v>
      </c>
      <c r="AB108" t="str">
        <f>IF(Restaurants[[#This Row],[Years_Operating]]&lt;5,"New",
IF(Restaurants[[#This Row],[Years_Operating]]&lt;15,"Established","Legacy"))</f>
        <v>Legacy</v>
      </c>
      <c r="AC108" t="str">
        <f>IF(Restaurants[[#This Row],[Country]]="India","Yes","No")</f>
        <v>Yes</v>
      </c>
      <c r="AD108" t="str">
        <f>IF(AND(Restaurants[[#This Row],[Has Online Delivery]]="Yes",Restaurants[[#This Row],[Has Table Booking]]="Yes"),"Online + Table",
IF(Restaurants[[#This Row],[Has Online Delivery]]="Yes","Online Only",
IF(Restaurants[[#This Row],[Has Table Booking]]="Yes","Table Only","None")))</f>
        <v>Online Only</v>
      </c>
      <c r="AE108" t="str">
        <f>IF(Restaurants[[#This Row],[Rating]]&gt;=4.5,"Excellent",
IF(Restaurants[[#This Row],[Rating]]&gt;=4,"Very Good",
IF(Restaurants[[#This Row],[Rating]]&gt;=3.5,"Good","Average/Low")))</f>
        <v>Excellent</v>
      </c>
    </row>
    <row r="109" spans="1:31" x14ac:dyDescent="0.3">
      <c r="A109" t="s">
        <v>186</v>
      </c>
      <c r="B109" t="s">
        <v>118</v>
      </c>
      <c r="C109" t="s">
        <v>119</v>
      </c>
      <c r="D109" t="s">
        <v>187</v>
      </c>
      <c r="E109">
        <v>2</v>
      </c>
      <c r="F109">
        <v>550</v>
      </c>
      <c r="G109" t="s">
        <v>188</v>
      </c>
      <c r="H109">
        <v>2015</v>
      </c>
      <c r="I109">
        <v>50</v>
      </c>
      <c r="J109">
        <v>4.5</v>
      </c>
      <c r="K109" t="s">
        <v>32</v>
      </c>
      <c r="L109">
        <v>10</v>
      </c>
      <c r="M109" t="s">
        <v>62</v>
      </c>
      <c r="N109" t="s">
        <v>143</v>
      </c>
      <c r="O109" t="s">
        <v>35</v>
      </c>
      <c r="P109" t="s">
        <v>36</v>
      </c>
      <c r="Q109" t="s">
        <v>37</v>
      </c>
      <c r="R109">
        <v>70</v>
      </c>
      <c r="S109" t="s">
        <v>36</v>
      </c>
      <c r="T109" t="s">
        <v>55</v>
      </c>
      <c r="U109" t="s">
        <v>69</v>
      </c>
      <c r="W109" t="s">
        <v>103</v>
      </c>
      <c r="X109">
        <v>167309</v>
      </c>
      <c r="Y109">
        <v>374</v>
      </c>
      <c r="Z109">
        <v>0</v>
      </c>
      <c r="AA109">
        <v>0</v>
      </c>
      <c r="AB109" t="str">
        <f>IF(Restaurants[[#This Row],[Years_Operating]]&lt;5,"New",
IF(Restaurants[[#This Row],[Years_Operating]]&lt;15,"Established","Legacy"))</f>
        <v>Established</v>
      </c>
      <c r="AC109" t="str">
        <f>IF(Restaurants[[#This Row],[Country]]="India","Yes","No")</f>
        <v>No</v>
      </c>
      <c r="AD109" t="str">
        <f>IF(AND(Restaurants[[#This Row],[Has Online Delivery]]="Yes",Restaurants[[#This Row],[Has Table Booking]]="Yes"),"Online + Table",
IF(Restaurants[[#This Row],[Has Online Delivery]]="Yes","Online Only",
IF(Restaurants[[#This Row],[Has Table Booking]]="Yes","Table Only","None")))</f>
        <v>Online Only</v>
      </c>
      <c r="AE109" t="str">
        <f>IF(Restaurants[[#This Row],[Rating]]&gt;=4.5,"Excellent",
IF(Restaurants[[#This Row],[Rating]]&gt;=4,"Very Good",
IF(Restaurants[[#This Row],[Rating]]&gt;=3.5,"Good","Average/Low")))</f>
        <v>Excellent</v>
      </c>
    </row>
    <row r="110" spans="1:31" x14ac:dyDescent="0.3">
      <c r="A110" t="s">
        <v>161</v>
      </c>
      <c r="B110" t="s">
        <v>255</v>
      </c>
      <c r="C110" t="s">
        <v>251</v>
      </c>
      <c r="D110" t="s">
        <v>267</v>
      </c>
      <c r="E110">
        <v>2</v>
      </c>
      <c r="F110">
        <v>275</v>
      </c>
      <c r="G110" t="s">
        <v>163</v>
      </c>
      <c r="H110">
        <v>2003</v>
      </c>
      <c r="I110">
        <v>36</v>
      </c>
      <c r="J110">
        <v>4.7</v>
      </c>
      <c r="K110" t="s">
        <v>268</v>
      </c>
      <c r="L110">
        <v>22</v>
      </c>
      <c r="M110" t="s">
        <v>33</v>
      </c>
      <c r="N110" t="s">
        <v>143</v>
      </c>
      <c r="O110" t="s">
        <v>45</v>
      </c>
      <c r="P110" t="s">
        <v>36</v>
      </c>
      <c r="Q110" t="s">
        <v>36</v>
      </c>
      <c r="R110">
        <v>42</v>
      </c>
      <c r="S110" t="s">
        <v>36</v>
      </c>
      <c r="T110" t="s">
        <v>86</v>
      </c>
      <c r="U110" t="s">
        <v>69</v>
      </c>
      <c r="V110" t="s">
        <v>289</v>
      </c>
      <c r="W110" t="s">
        <v>40</v>
      </c>
      <c r="X110">
        <v>339517</v>
      </c>
      <c r="Y110">
        <v>4053</v>
      </c>
      <c r="Z110">
        <v>19.076000000000001</v>
      </c>
      <c r="AA110">
        <v>72.877700000000004</v>
      </c>
      <c r="AB110" t="str">
        <f>IF(Restaurants[[#This Row],[Years_Operating]]&lt;5,"New",
IF(Restaurants[[#This Row],[Years_Operating]]&lt;15,"Established","Legacy"))</f>
        <v>Legacy</v>
      </c>
      <c r="AC110" t="str">
        <f>IF(Restaurants[[#This Row],[Country]]="India","Yes","No")</f>
        <v>Yes</v>
      </c>
      <c r="AD110" t="str">
        <f>IF(AND(Restaurants[[#This Row],[Has Online Delivery]]="Yes",Restaurants[[#This Row],[Has Table Booking]]="Yes"),"Online + Table",
IF(Restaurants[[#This Row],[Has Online Delivery]]="Yes","Online Only",
IF(Restaurants[[#This Row],[Has Table Booking]]="Yes","Table Only","None")))</f>
        <v>Online + Table</v>
      </c>
      <c r="AE110" t="str">
        <f>IF(Restaurants[[#This Row],[Rating]]&gt;=4.5,"Excellent",
IF(Restaurants[[#This Row],[Rating]]&gt;=4,"Very Good",
IF(Restaurants[[#This Row],[Rating]]&gt;=3.5,"Good","Average/Low")))</f>
        <v>Excellent</v>
      </c>
    </row>
    <row r="111" spans="1:31" x14ac:dyDescent="0.3">
      <c r="A111" t="s">
        <v>229</v>
      </c>
      <c r="B111" t="s">
        <v>230</v>
      </c>
      <c r="C111" t="s">
        <v>231</v>
      </c>
      <c r="D111" t="s">
        <v>232</v>
      </c>
      <c r="E111">
        <v>0</v>
      </c>
      <c r="F111">
        <v>145</v>
      </c>
      <c r="G111" t="s">
        <v>233</v>
      </c>
      <c r="H111">
        <v>2006</v>
      </c>
      <c r="I111">
        <v>40</v>
      </c>
      <c r="J111">
        <v>4.5999999999999996</v>
      </c>
      <c r="K111" t="s">
        <v>32</v>
      </c>
      <c r="L111">
        <v>19</v>
      </c>
      <c r="M111" t="s">
        <v>204</v>
      </c>
      <c r="N111" t="s">
        <v>210</v>
      </c>
      <c r="O111" t="s">
        <v>211</v>
      </c>
      <c r="P111" t="s">
        <v>36</v>
      </c>
      <c r="Q111" t="s">
        <v>37</v>
      </c>
      <c r="R111">
        <v>27</v>
      </c>
      <c r="S111" t="s">
        <v>37</v>
      </c>
      <c r="T111" t="s">
        <v>86</v>
      </c>
      <c r="U111" t="s">
        <v>39</v>
      </c>
      <c r="W111" t="s">
        <v>132</v>
      </c>
      <c r="X111">
        <v>408615</v>
      </c>
      <c r="Y111">
        <v>4812</v>
      </c>
      <c r="Z111">
        <v>0</v>
      </c>
      <c r="AA111">
        <v>0</v>
      </c>
      <c r="AB111" t="str">
        <f>IF(Restaurants[[#This Row],[Years_Operating]]&lt;5,"New",
IF(Restaurants[[#This Row],[Years_Operating]]&lt;15,"Established","Legacy"))</f>
        <v>Legacy</v>
      </c>
      <c r="AC111" t="str">
        <f>IF(Restaurants[[#This Row],[Country]]="India","Yes","No")</f>
        <v>No</v>
      </c>
      <c r="AD111" t="str">
        <f>IF(AND(Restaurants[[#This Row],[Has Online Delivery]]="Yes",Restaurants[[#This Row],[Has Table Booking]]="Yes"),"Online + Table",
IF(Restaurants[[#This Row],[Has Online Delivery]]="Yes","Online Only",
IF(Restaurants[[#This Row],[Has Table Booking]]="Yes","Table Only","None")))</f>
        <v>Online Only</v>
      </c>
      <c r="AE111" t="str">
        <f>IF(Restaurants[[#This Row],[Rating]]&gt;=4.5,"Excellent",
IF(Restaurants[[#This Row],[Rating]]&gt;=4,"Very Good",
IF(Restaurants[[#This Row],[Rating]]&gt;=3.5,"Good","Average/Low")))</f>
        <v>Excellent</v>
      </c>
    </row>
    <row r="112" spans="1:31" x14ac:dyDescent="0.3">
      <c r="A112" t="s">
        <v>226</v>
      </c>
      <c r="B112" t="s">
        <v>221</v>
      </c>
      <c r="C112" t="s">
        <v>222</v>
      </c>
      <c r="D112" t="s">
        <v>227</v>
      </c>
      <c r="E112">
        <v>0</v>
      </c>
      <c r="F112">
        <v>185</v>
      </c>
      <c r="G112" t="s">
        <v>228</v>
      </c>
      <c r="H112">
        <v>2014</v>
      </c>
      <c r="I112">
        <v>48</v>
      </c>
      <c r="J112">
        <v>4.5999999999999996</v>
      </c>
      <c r="K112" t="s">
        <v>32</v>
      </c>
      <c r="L112">
        <v>11</v>
      </c>
      <c r="M112" t="s">
        <v>160</v>
      </c>
      <c r="N112" t="s">
        <v>210</v>
      </c>
      <c r="O112" t="s">
        <v>45</v>
      </c>
      <c r="P112" t="s">
        <v>37</v>
      </c>
      <c r="Q112" t="s">
        <v>37</v>
      </c>
      <c r="R112">
        <v>22</v>
      </c>
      <c r="S112" t="s">
        <v>37</v>
      </c>
      <c r="T112" t="s">
        <v>38</v>
      </c>
      <c r="U112" t="s">
        <v>46</v>
      </c>
      <c r="W112" t="s">
        <v>103</v>
      </c>
      <c r="X112">
        <v>8989</v>
      </c>
      <c r="Y112">
        <v>525</v>
      </c>
      <c r="Z112">
        <v>0</v>
      </c>
      <c r="AA112">
        <v>0</v>
      </c>
      <c r="AB112" t="str">
        <f>IF(Restaurants[[#This Row],[Years_Operating]]&lt;5,"New",
IF(Restaurants[[#This Row],[Years_Operating]]&lt;15,"Established","Legacy"))</f>
        <v>Established</v>
      </c>
      <c r="AC112" t="str">
        <f>IF(Restaurants[[#This Row],[Country]]="India","Yes","No")</f>
        <v>No</v>
      </c>
      <c r="AD112" t="str">
        <f>IF(AND(Restaurants[[#This Row],[Has Online Delivery]]="Yes",Restaurants[[#This Row],[Has Table Booking]]="Yes"),"Online + Table",
IF(Restaurants[[#This Row],[Has Online Delivery]]="Yes","Online Only",
IF(Restaurants[[#This Row],[Has Table Booking]]="Yes","Table Only","None")))</f>
        <v>None</v>
      </c>
      <c r="AE112" t="str">
        <f>IF(Restaurants[[#This Row],[Rating]]&gt;=4.5,"Excellent",
IF(Restaurants[[#This Row],[Rating]]&gt;=4,"Very Good",
IF(Restaurants[[#This Row],[Rating]]&gt;=3.5,"Good","Average/Low")))</f>
        <v>Excellent</v>
      </c>
    </row>
    <row r="113" spans="1:31" x14ac:dyDescent="0.3">
      <c r="A113" t="s">
        <v>199</v>
      </c>
      <c r="B113" t="s">
        <v>42</v>
      </c>
      <c r="C113" t="s">
        <v>42</v>
      </c>
      <c r="D113" t="s">
        <v>200</v>
      </c>
      <c r="E113">
        <v>1</v>
      </c>
      <c r="F113">
        <v>165</v>
      </c>
      <c r="G113" t="s">
        <v>201</v>
      </c>
      <c r="H113">
        <v>2013</v>
      </c>
      <c r="I113">
        <v>26</v>
      </c>
      <c r="J113">
        <v>4.5999999999999996</v>
      </c>
      <c r="K113" t="s">
        <v>32</v>
      </c>
      <c r="L113">
        <v>12</v>
      </c>
      <c r="M113" t="s">
        <v>160</v>
      </c>
      <c r="N113" t="s">
        <v>193</v>
      </c>
      <c r="O113" t="s">
        <v>45</v>
      </c>
      <c r="P113" t="s">
        <v>37</v>
      </c>
      <c r="Q113" t="s">
        <v>36</v>
      </c>
      <c r="R113">
        <v>64</v>
      </c>
      <c r="S113" t="s">
        <v>36</v>
      </c>
      <c r="T113" t="s">
        <v>38</v>
      </c>
      <c r="U113" t="s">
        <v>39</v>
      </c>
      <c r="W113" t="s">
        <v>64</v>
      </c>
      <c r="X113">
        <v>342473</v>
      </c>
      <c r="Y113">
        <v>4843</v>
      </c>
      <c r="Z113">
        <v>0</v>
      </c>
      <c r="AA113">
        <v>0</v>
      </c>
      <c r="AB113" t="str">
        <f>IF(Restaurants[[#This Row],[Years_Operating]]&lt;5,"New",
IF(Restaurants[[#This Row],[Years_Operating]]&lt;15,"Established","Legacy"))</f>
        <v>Established</v>
      </c>
      <c r="AC113" t="str">
        <f>IF(Restaurants[[#This Row],[Country]]="India","Yes","No")</f>
        <v>No</v>
      </c>
      <c r="AD113" t="str">
        <f>IF(AND(Restaurants[[#This Row],[Has Online Delivery]]="Yes",Restaurants[[#This Row],[Has Table Booking]]="Yes"),"Online + Table",
IF(Restaurants[[#This Row],[Has Online Delivery]]="Yes","Online Only",
IF(Restaurants[[#This Row],[Has Table Booking]]="Yes","Table Only","None")))</f>
        <v>Table Only</v>
      </c>
      <c r="AE113" t="str">
        <f>IF(Restaurants[[#This Row],[Rating]]&gt;=4.5,"Excellent",
IF(Restaurants[[#This Row],[Rating]]&gt;=4,"Very Good",
IF(Restaurants[[#This Row],[Rating]]&gt;=3.5,"Good","Average/Low")))</f>
        <v>Excellent</v>
      </c>
    </row>
    <row r="114" spans="1:31" x14ac:dyDescent="0.3">
      <c r="A114" t="s">
        <v>109</v>
      </c>
      <c r="B114" t="s">
        <v>110</v>
      </c>
      <c r="C114" t="s">
        <v>89</v>
      </c>
      <c r="D114" t="s">
        <v>67</v>
      </c>
      <c r="E114">
        <v>3</v>
      </c>
      <c r="F114">
        <v>270</v>
      </c>
      <c r="G114" t="s">
        <v>109</v>
      </c>
      <c r="H114">
        <v>1989</v>
      </c>
      <c r="I114">
        <v>48</v>
      </c>
      <c r="J114">
        <v>4.8</v>
      </c>
      <c r="K114" t="s">
        <v>32</v>
      </c>
      <c r="L114">
        <v>36</v>
      </c>
      <c r="M114" t="s">
        <v>33</v>
      </c>
      <c r="N114" t="s">
        <v>34</v>
      </c>
      <c r="O114" t="s">
        <v>35</v>
      </c>
      <c r="P114" t="s">
        <v>37</v>
      </c>
      <c r="Q114" t="s">
        <v>36</v>
      </c>
      <c r="R114">
        <v>40</v>
      </c>
      <c r="S114" t="s">
        <v>37</v>
      </c>
      <c r="T114" t="s">
        <v>63</v>
      </c>
      <c r="U114" t="s">
        <v>46</v>
      </c>
      <c r="W114" t="s">
        <v>64</v>
      </c>
      <c r="X114">
        <v>12890</v>
      </c>
      <c r="Y114">
        <v>7108</v>
      </c>
      <c r="Z114">
        <v>0</v>
      </c>
      <c r="AA114">
        <v>0</v>
      </c>
      <c r="AB114" t="str">
        <f>IF(Restaurants[[#This Row],[Years_Operating]]&lt;5,"New",
IF(Restaurants[[#This Row],[Years_Operating]]&lt;15,"Established","Legacy"))</f>
        <v>Legacy</v>
      </c>
      <c r="AC114" t="str">
        <f>IF(Restaurants[[#This Row],[Country]]="India","Yes","No")</f>
        <v>No</v>
      </c>
      <c r="AD114" t="str">
        <f>IF(AND(Restaurants[[#This Row],[Has Online Delivery]]="Yes",Restaurants[[#This Row],[Has Table Booking]]="Yes"),"Online + Table",
IF(Restaurants[[#This Row],[Has Online Delivery]]="Yes","Online Only",
IF(Restaurants[[#This Row],[Has Table Booking]]="Yes","Table Only","None")))</f>
        <v>Table Only</v>
      </c>
      <c r="AE114" t="str">
        <f>IF(Restaurants[[#This Row],[Rating]]&gt;=4.5,"Excellent",
IF(Restaurants[[#This Row],[Rating]]&gt;=4,"Very Good",
IF(Restaurants[[#This Row],[Rating]]&gt;=3.5,"Good","Average/Low")))</f>
        <v>Excellent</v>
      </c>
    </row>
    <row r="115" spans="1:31" x14ac:dyDescent="0.3">
      <c r="A115" t="s">
        <v>220</v>
      </c>
      <c r="B115" t="s">
        <v>221</v>
      </c>
      <c r="C115" t="s">
        <v>222</v>
      </c>
      <c r="D115" t="s">
        <v>223</v>
      </c>
      <c r="E115">
        <v>0</v>
      </c>
      <c r="F115">
        <v>195</v>
      </c>
      <c r="G115" t="s">
        <v>220</v>
      </c>
      <c r="H115">
        <v>2017</v>
      </c>
      <c r="I115">
        <v>14</v>
      </c>
      <c r="J115">
        <v>4.5999999999999996</v>
      </c>
      <c r="K115" t="s">
        <v>32</v>
      </c>
      <c r="L115">
        <v>8</v>
      </c>
      <c r="M115" t="s">
        <v>160</v>
      </c>
      <c r="N115" t="s">
        <v>210</v>
      </c>
      <c r="O115" t="s">
        <v>45</v>
      </c>
      <c r="P115" t="s">
        <v>37</v>
      </c>
      <c r="Q115" t="s">
        <v>37</v>
      </c>
      <c r="R115">
        <v>66</v>
      </c>
      <c r="S115" t="s">
        <v>37</v>
      </c>
      <c r="T115" t="s">
        <v>63</v>
      </c>
      <c r="U115" t="s">
        <v>46</v>
      </c>
      <c r="W115" t="s">
        <v>103</v>
      </c>
      <c r="X115">
        <v>349767</v>
      </c>
      <c r="Y115">
        <v>5441</v>
      </c>
      <c r="Z115">
        <v>0</v>
      </c>
      <c r="AA115">
        <v>0</v>
      </c>
      <c r="AB115" t="str">
        <f>IF(Restaurants[[#This Row],[Years_Operating]]&lt;5,"New",
IF(Restaurants[[#This Row],[Years_Operating]]&lt;15,"Established","Legacy"))</f>
        <v>Established</v>
      </c>
      <c r="AC115" t="str">
        <f>IF(Restaurants[[#This Row],[Country]]="India","Yes","No")</f>
        <v>No</v>
      </c>
      <c r="AD115" t="str">
        <f>IF(AND(Restaurants[[#This Row],[Has Online Delivery]]="Yes",Restaurants[[#This Row],[Has Table Booking]]="Yes"),"Online + Table",
IF(Restaurants[[#This Row],[Has Online Delivery]]="Yes","Online Only",
IF(Restaurants[[#This Row],[Has Table Booking]]="Yes","Table Only","None")))</f>
        <v>None</v>
      </c>
      <c r="AE115" t="str">
        <f>IF(Restaurants[[#This Row],[Rating]]&gt;=4.5,"Excellent",
IF(Restaurants[[#This Row],[Rating]]&gt;=4,"Very Good",
IF(Restaurants[[#This Row],[Rating]]&gt;=3.5,"Good","Average/Low")))</f>
        <v>Excellent</v>
      </c>
    </row>
    <row r="116" spans="1:31" x14ac:dyDescent="0.3">
      <c r="A116" t="s">
        <v>186</v>
      </c>
      <c r="B116" t="s">
        <v>118</v>
      </c>
      <c r="C116" t="s">
        <v>119</v>
      </c>
      <c r="D116" t="s">
        <v>187</v>
      </c>
      <c r="E116">
        <v>2</v>
      </c>
      <c r="F116">
        <v>550</v>
      </c>
      <c r="G116" t="s">
        <v>188</v>
      </c>
      <c r="H116">
        <v>2015</v>
      </c>
      <c r="I116">
        <v>50</v>
      </c>
      <c r="J116">
        <v>4.5</v>
      </c>
      <c r="K116" t="s">
        <v>32</v>
      </c>
      <c r="L116">
        <v>10</v>
      </c>
      <c r="M116" t="s">
        <v>62</v>
      </c>
      <c r="N116" t="s">
        <v>143</v>
      </c>
      <c r="O116" t="s">
        <v>35</v>
      </c>
      <c r="P116" t="s">
        <v>37</v>
      </c>
      <c r="Q116" t="s">
        <v>36</v>
      </c>
      <c r="R116">
        <v>39</v>
      </c>
      <c r="S116" t="s">
        <v>37</v>
      </c>
      <c r="T116" t="s">
        <v>38</v>
      </c>
      <c r="U116" t="s">
        <v>46</v>
      </c>
      <c r="W116" t="s">
        <v>64</v>
      </c>
      <c r="X116">
        <v>283493</v>
      </c>
      <c r="Y116">
        <v>4791</v>
      </c>
      <c r="Z116">
        <v>0</v>
      </c>
      <c r="AA116">
        <v>0</v>
      </c>
      <c r="AB116" t="str">
        <f>IF(Restaurants[[#This Row],[Years_Operating]]&lt;5,"New",
IF(Restaurants[[#This Row],[Years_Operating]]&lt;15,"Established","Legacy"))</f>
        <v>Established</v>
      </c>
      <c r="AC116" t="str">
        <f>IF(Restaurants[[#This Row],[Country]]="India","Yes","No")</f>
        <v>No</v>
      </c>
      <c r="AD116" t="str">
        <f>IF(AND(Restaurants[[#This Row],[Has Online Delivery]]="Yes",Restaurants[[#This Row],[Has Table Booking]]="Yes"),"Online + Table",
IF(Restaurants[[#This Row],[Has Online Delivery]]="Yes","Online Only",
IF(Restaurants[[#This Row],[Has Table Booking]]="Yes","Table Only","None")))</f>
        <v>Table Only</v>
      </c>
      <c r="AE116" t="str">
        <f>IF(Restaurants[[#This Row],[Rating]]&gt;=4.5,"Excellent",
IF(Restaurants[[#This Row],[Rating]]&gt;=4,"Very Good",
IF(Restaurants[[#This Row],[Rating]]&gt;=3.5,"Good","Average/Low")))</f>
        <v>Excellent</v>
      </c>
    </row>
    <row r="117" spans="1:31" x14ac:dyDescent="0.3">
      <c r="A117" t="s">
        <v>87</v>
      </c>
      <c r="B117" t="s">
        <v>88</v>
      </c>
      <c r="C117" t="s">
        <v>89</v>
      </c>
      <c r="D117" t="s">
        <v>90</v>
      </c>
      <c r="E117">
        <v>3</v>
      </c>
      <c r="F117">
        <v>295</v>
      </c>
      <c r="G117" t="s">
        <v>91</v>
      </c>
      <c r="H117">
        <v>1897</v>
      </c>
      <c r="I117">
        <v>50</v>
      </c>
      <c r="J117">
        <v>4.8</v>
      </c>
      <c r="K117" t="s">
        <v>32</v>
      </c>
      <c r="L117">
        <v>128</v>
      </c>
      <c r="M117" t="s">
        <v>33</v>
      </c>
      <c r="N117" t="s">
        <v>34</v>
      </c>
      <c r="O117" t="s">
        <v>35</v>
      </c>
      <c r="P117" t="s">
        <v>36</v>
      </c>
      <c r="Q117" t="s">
        <v>36</v>
      </c>
      <c r="R117">
        <v>63</v>
      </c>
      <c r="S117" t="s">
        <v>37</v>
      </c>
      <c r="T117" t="s">
        <v>38</v>
      </c>
      <c r="U117" t="s">
        <v>39</v>
      </c>
      <c r="W117" t="s">
        <v>56</v>
      </c>
      <c r="X117">
        <v>93995</v>
      </c>
      <c r="Y117">
        <v>2195</v>
      </c>
      <c r="Z117">
        <v>0</v>
      </c>
      <c r="AA117">
        <v>0</v>
      </c>
      <c r="AB117" t="str">
        <f>IF(Restaurants[[#This Row],[Years_Operating]]&lt;5,"New",
IF(Restaurants[[#This Row],[Years_Operating]]&lt;15,"Established","Legacy"))</f>
        <v>Legacy</v>
      </c>
      <c r="AC117" t="str">
        <f>IF(Restaurants[[#This Row],[Country]]="India","Yes","No")</f>
        <v>No</v>
      </c>
      <c r="AD117" t="str">
        <f>IF(AND(Restaurants[[#This Row],[Has Online Delivery]]="Yes",Restaurants[[#This Row],[Has Table Booking]]="Yes"),"Online + Table",
IF(Restaurants[[#This Row],[Has Online Delivery]]="Yes","Online Only",
IF(Restaurants[[#This Row],[Has Table Booking]]="Yes","Table Only","None")))</f>
        <v>Online + Table</v>
      </c>
      <c r="AE117" t="str">
        <f>IF(Restaurants[[#This Row],[Rating]]&gt;=4.5,"Excellent",
IF(Restaurants[[#This Row],[Rating]]&gt;=4,"Very Good",
IF(Restaurants[[#This Row],[Rating]]&gt;=3.5,"Good","Average/Low")))</f>
        <v>Excellent</v>
      </c>
    </row>
    <row r="118" spans="1:31" x14ac:dyDescent="0.3">
      <c r="A118" t="s">
        <v>92</v>
      </c>
      <c r="B118" t="s">
        <v>290</v>
      </c>
      <c r="C118" t="s">
        <v>251</v>
      </c>
      <c r="D118" t="s">
        <v>278</v>
      </c>
      <c r="E118">
        <v>3</v>
      </c>
      <c r="F118">
        <v>345</v>
      </c>
      <c r="G118" t="s">
        <v>95</v>
      </c>
      <c r="H118">
        <v>2011</v>
      </c>
      <c r="I118">
        <v>50</v>
      </c>
      <c r="J118">
        <v>4.8</v>
      </c>
      <c r="K118" t="s">
        <v>291</v>
      </c>
      <c r="L118">
        <v>14</v>
      </c>
      <c r="M118" t="s">
        <v>33</v>
      </c>
      <c r="N118" t="s">
        <v>34</v>
      </c>
      <c r="O118" t="s">
        <v>54</v>
      </c>
      <c r="P118" t="s">
        <v>37</v>
      </c>
      <c r="Q118" t="s">
        <v>36</v>
      </c>
      <c r="R118">
        <v>29</v>
      </c>
      <c r="S118" t="s">
        <v>37</v>
      </c>
      <c r="T118" t="s">
        <v>86</v>
      </c>
      <c r="U118" t="s">
        <v>69</v>
      </c>
      <c r="V118" t="s">
        <v>292</v>
      </c>
      <c r="W118" t="s">
        <v>47</v>
      </c>
      <c r="X118">
        <v>135697</v>
      </c>
      <c r="Y118">
        <v>1938</v>
      </c>
      <c r="Z118">
        <v>17.385000000000002</v>
      </c>
      <c r="AA118">
        <v>78.486699999999999</v>
      </c>
      <c r="AB118" t="str">
        <f>IF(Restaurants[[#This Row],[Years_Operating]]&lt;5,"New",
IF(Restaurants[[#This Row],[Years_Operating]]&lt;15,"Established","Legacy"))</f>
        <v>Established</v>
      </c>
      <c r="AC118" t="str">
        <f>IF(Restaurants[[#This Row],[Country]]="India","Yes","No")</f>
        <v>Yes</v>
      </c>
      <c r="AD118" t="str">
        <f>IF(AND(Restaurants[[#This Row],[Has Online Delivery]]="Yes",Restaurants[[#This Row],[Has Table Booking]]="Yes"),"Online + Table",
IF(Restaurants[[#This Row],[Has Online Delivery]]="Yes","Online Only",
IF(Restaurants[[#This Row],[Has Table Booking]]="Yes","Table Only","None")))</f>
        <v>Table Only</v>
      </c>
      <c r="AE118" t="str">
        <f>IF(Restaurants[[#This Row],[Rating]]&gt;=4.5,"Excellent",
IF(Restaurants[[#This Row],[Rating]]&gt;=4,"Very Good",
IF(Restaurants[[#This Row],[Rating]]&gt;=3.5,"Good","Average/Low")))</f>
        <v>Excellent</v>
      </c>
    </row>
    <row r="119" spans="1:31" x14ac:dyDescent="0.3">
      <c r="A119" t="s">
        <v>136</v>
      </c>
      <c r="B119" t="s">
        <v>137</v>
      </c>
      <c r="C119" t="s">
        <v>138</v>
      </c>
      <c r="D119" t="s">
        <v>139</v>
      </c>
      <c r="E119">
        <v>3</v>
      </c>
      <c r="F119">
        <v>570</v>
      </c>
      <c r="G119" t="s">
        <v>140</v>
      </c>
      <c r="H119">
        <v>2012</v>
      </c>
      <c r="I119">
        <v>10</v>
      </c>
      <c r="J119">
        <v>4.5999999999999996</v>
      </c>
      <c r="K119" t="s">
        <v>32</v>
      </c>
      <c r="L119">
        <v>13</v>
      </c>
      <c r="M119" t="s">
        <v>62</v>
      </c>
      <c r="N119" t="s">
        <v>34</v>
      </c>
      <c r="O119" t="s">
        <v>45</v>
      </c>
      <c r="P119" t="s">
        <v>37</v>
      </c>
      <c r="Q119" t="s">
        <v>36</v>
      </c>
      <c r="R119">
        <v>31</v>
      </c>
      <c r="S119" t="s">
        <v>36</v>
      </c>
      <c r="T119" t="s">
        <v>38</v>
      </c>
      <c r="U119" t="s">
        <v>39</v>
      </c>
      <c r="W119" t="s">
        <v>56</v>
      </c>
      <c r="X119">
        <v>246560</v>
      </c>
      <c r="Y119">
        <v>1782</v>
      </c>
      <c r="Z119">
        <v>0</v>
      </c>
      <c r="AA119">
        <v>0</v>
      </c>
      <c r="AB119" t="str">
        <f>IF(Restaurants[[#This Row],[Years_Operating]]&lt;5,"New",
IF(Restaurants[[#This Row],[Years_Operating]]&lt;15,"Established","Legacy"))</f>
        <v>Established</v>
      </c>
      <c r="AC119" t="str">
        <f>IF(Restaurants[[#This Row],[Country]]="India","Yes","No")</f>
        <v>No</v>
      </c>
      <c r="AD119" t="str">
        <f>IF(AND(Restaurants[[#This Row],[Has Online Delivery]]="Yes",Restaurants[[#This Row],[Has Table Booking]]="Yes"),"Online + Table",
IF(Restaurants[[#This Row],[Has Online Delivery]]="Yes","Online Only",
IF(Restaurants[[#This Row],[Has Table Booking]]="Yes","Table Only","None")))</f>
        <v>Table Only</v>
      </c>
      <c r="AE119" t="str">
        <f>IF(Restaurants[[#This Row],[Rating]]&gt;=4.5,"Excellent",
IF(Restaurants[[#This Row],[Rating]]&gt;=4,"Very Good",
IF(Restaurants[[#This Row],[Rating]]&gt;=3.5,"Good","Average/Low")))</f>
        <v>Excellent</v>
      </c>
    </row>
    <row r="120" spans="1:31" x14ac:dyDescent="0.3">
      <c r="A120" t="s">
        <v>144</v>
      </c>
      <c r="B120" t="s">
        <v>255</v>
      </c>
      <c r="C120" t="s">
        <v>251</v>
      </c>
      <c r="D120" t="s">
        <v>263</v>
      </c>
      <c r="E120">
        <v>2</v>
      </c>
      <c r="F120">
        <v>280</v>
      </c>
      <c r="G120" t="s">
        <v>148</v>
      </c>
      <c r="H120">
        <v>2007</v>
      </c>
      <c r="I120">
        <v>26</v>
      </c>
      <c r="J120">
        <v>4.7</v>
      </c>
      <c r="K120" t="s">
        <v>273</v>
      </c>
      <c r="L120">
        <v>18</v>
      </c>
      <c r="M120" t="s">
        <v>33</v>
      </c>
      <c r="N120" t="s">
        <v>143</v>
      </c>
      <c r="O120" t="s">
        <v>45</v>
      </c>
      <c r="P120" t="s">
        <v>36</v>
      </c>
      <c r="Q120" t="s">
        <v>36</v>
      </c>
      <c r="R120">
        <v>69</v>
      </c>
      <c r="S120" t="s">
        <v>36</v>
      </c>
      <c r="T120" t="s">
        <v>63</v>
      </c>
      <c r="U120" t="s">
        <v>69</v>
      </c>
      <c r="V120" t="s">
        <v>293</v>
      </c>
      <c r="W120" t="s">
        <v>149</v>
      </c>
      <c r="X120">
        <v>104263</v>
      </c>
      <c r="Y120">
        <v>5008</v>
      </c>
      <c r="Z120">
        <v>19.076000000000001</v>
      </c>
      <c r="AA120">
        <v>72.877700000000004</v>
      </c>
      <c r="AB120" t="str">
        <f>IF(Restaurants[[#This Row],[Years_Operating]]&lt;5,"New",
IF(Restaurants[[#This Row],[Years_Operating]]&lt;15,"Established","Legacy"))</f>
        <v>Legacy</v>
      </c>
      <c r="AC120" t="str">
        <f>IF(Restaurants[[#This Row],[Country]]="India","Yes","No")</f>
        <v>Yes</v>
      </c>
      <c r="AD120" t="str">
        <f>IF(AND(Restaurants[[#This Row],[Has Online Delivery]]="Yes",Restaurants[[#This Row],[Has Table Booking]]="Yes"),"Online + Table",
IF(Restaurants[[#This Row],[Has Online Delivery]]="Yes","Online Only",
IF(Restaurants[[#This Row],[Has Table Booking]]="Yes","Table Only","None")))</f>
        <v>Online + Table</v>
      </c>
      <c r="AE120" t="str">
        <f>IF(Restaurants[[#This Row],[Rating]]&gt;=4.5,"Excellent",
IF(Restaurants[[#This Row],[Rating]]&gt;=4,"Very Good",
IF(Restaurants[[#This Row],[Rating]]&gt;=3.5,"Good","Average/Low")))</f>
        <v>Excellent</v>
      </c>
    </row>
    <row r="121" spans="1:31" x14ac:dyDescent="0.3">
      <c r="A121" t="s">
        <v>175</v>
      </c>
      <c r="B121" t="s">
        <v>176</v>
      </c>
      <c r="C121" t="s">
        <v>176</v>
      </c>
      <c r="D121" t="s">
        <v>51</v>
      </c>
      <c r="E121">
        <v>2</v>
      </c>
      <c r="F121">
        <v>245</v>
      </c>
      <c r="G121" t="s">
        <v>177</v>
      </c>
      <c r="H121">
        <v>2005</v>
      </c>
      <c r="I121">
        <v>46</v>
      </c>
      <c r="J121">
        <v>4.7</v>
      </c>
      <c r="K121" t="s">
        <v>178</v>
      </c>
      <c r="L121">
        <v>20</v>
      </c>
      <c r="M121" t="s">
        <v>160</v>
      </c>
      <c r="N121" t="s">
        <v>143</v>
      </c>
      <c r="O121" t="s">
        <v>45</v>
      </c>
      <c r="P121" t="s">
        <v>37</v>
      </c>
      <c r="Q121" t="s">
        <v>37</v>
      </c>
      <c r="R121">
        <v>69</v>
      </c>
      <c r="S121" t="s">
        <v>36</v>
      </c>
      <c r="T121" t="s">
        <v>86</v>
      </c>
      <c r="U121" t="s">
        <v>39</v>
      </c>
      <c r="W121" t="s">
        <v>64</v>
      </c>
      <c r="X121">
        <v>5142</v>
      </c>
      <c r="Y121">
        <v>6360</v>
      </c>
      <c r="Z121">
        <v>0</v>
      </c>
      <c r="AA121">
        <v>0</v>
      </c>
      <c r="AB121" t="str">
        <f>IF(Restaurants[[#This Row],[Years_Operating]]&lt;5,"New",
IF(Restaurants[[#This Row],[Years_Operating]]&lt;15,"Established","Legacy"))</f>
        <v>Legacy</v>
      </c>
      <c r="AC121" t="str">
        <f>IF(Restaurants[[#This Row],[Country]]="India","Yes","No")</f>
        <v>No</v>
      </c>
      <c r="AD121" t="str">
        <f>IF(AND(Restaurants[[#This Row],[Has Online Delivery]]="Yes",Restaurants[[#This Row],[Has Table Booking]]="Yes"),"Online + Table",
IF(Restaurants[[#This Row],[Has Online Delivery]]="Yes","Online Only",
IF(Restaurants[[#This Row],[Has Table Booking]]="Yes","Table Only","None")))</f>
        <v>None</v>
      </c>
      <c r="AE121" t="str">
        <f>IF(Restaurants[[#This Row],[Rating]]&gt;=4.5,"Excellent",
IF(Restaurants[[#This Row],[Rating]]&gt;=4,"Very Good",
IF(Restaurants[[#This Row],[Rating]]&gt;=3.5,"Good","Average/Low")))</f>
        <v>Excellent</v>
      </c>
    </row>
    <row r="122" spans="1:31" x14ac:dyDescent="0.3">
      <c r="A122" t="s">
        <v>71</v>
      </c>
      <c r="B122" t="s">
        <v>255</v>
      </c>
      <c r="C122" t="s">
        <v>251</v>
      </c>
      <c r="D122" t="s">
        <v>278</v>
      </c>
      <c r="E122">
        <v>3</v>
      </c>
      <c r="F122">
        <v>380</v>
      </c>
      <c r="G122" t="s">
        <v>75</v>
      </c>
      <c r="H122">
        <v>2008</v>
      </c>
      <c r="I122">
        <v>23</v>
      </c>
      <c r="J122">
        <v>4.8</v>
      </c>
      <c r="K122" t="s">
        <v>279</v>
      </c>
      <c r="L122">
        <v>17</v>
      </c>
      <c r="M122" t="s">
        <v>33</v>
      </c>
      <c r="N122" t="s">
        <v>34</v>
      </c>
      <c r="O122" t="s">
        <v>35</v>
      </c>
      <c r="P122" t="s">
        <v>37</v>
      </c>
      <c r="Q122" t="s">
        <v>37</v>
      </c>
      <c r="R122">
        <v>30</v>
      </c>
      <c r="S122" t="s">
        <v>37</v>
      </c>
      <c r="T122" t="s">
        <v>38</v>
      </c>
      <c r="U122" t="s">
        <v>46</v>
      </c>
      <c r="V122" t="s">
        <v>294</v>
      </c>
      <c r="W122" t="s">
        <v>132</v>
      </c>
      <c r="X122">
        <v>272346</v>
      </c>
      <c r="Y122">
        <v>4975</v>
      </c>
      <c r="Z122">
        <v>19.076000000000001</v>
      </c>
      <c r="AA122">
        <v>72.877700000000004</v>
      </c>
      <c r="AB122" t="str">
        <f>IF(Restaurants[[#This Row],[Years_Operating]]&lt;5,"New",
IF(Restaurants[[#This Row],[Years_Operating]]&lt;15,"Established","Legacy"))</f>
        <v>Legacy</v>
      </c>
      <c r="AC122" t="str">
        <f>IF(Restaurants[[#This Row],[Country]]="India","Yes","No")</f>
        <v>Yes</v>
      </c>
      <c r="AD122" t="str">
        <f>IF(AND(Restaurants[[#This Row],[Has Online Delivery]]="Yes",Restaurants[[#This Row],[Has Table Booking]]="Yes"),"Online + Table",
IF(Restaurants[[#This Row],[Has Online Delivery]]="Yes","Online Only",
IF(Restaurants[[#This Row],[Has Table Booking]]="Yes","Table Only","None")))</f>
        <v>None</v>
      </c>
      <c r="AE122" t="str">
        <f>IF(Restaurants[[#This Row],[Rating]]&gt;=4.5,"Excellent",
IF(Restaurants[[#This Row],[Rating]]&gt;=4,"Very Good",
IF(Restaurants[[#This Row],[Rating]]&gt;=3.5,"Good","Average/Low")))</f>
        <v>Excellent</v>
      </c>
    </row>
    <row r="123" spans="1:31" x14ac:dyDescent="0.3">
      <c r="A123" t="s">
        <v>71</v>
      </c>
      <c r="B123" t="s">
        <v>72</v>
      </c>
      <c r="C123" t="s">
        <v>73</v>
      </c>
      <c r="D123" t="s">
        <v>74</v>
      </c>
      <c r="E123">
        <v>3</v>
      </c>
      <c r="F123">
        <v>380</v>
      </c>
      <c r="G123" t="s">
        <v>75</v>
      </c>
      <c r="H123">
        <v>2008</v>
      </c>
      <c r="I123">
        <v>23</v>
      </c>
      <c r="J123">
        <v>4.8</v>
      </c>
      <c r="K123" t="s">
        <v>32</v>
      </c>
      <c r="L123">
        <v>17</v>
      </c>
      <c r="M123" t="s">
        <v>33</v>
      </c>
      <c r="N123" t="s">
        <v>34</v>
      </c>
      <c r="O123" t="s">
        <v>35</v>
      </c>
      <c r="P123" t="s">
        <v>36</v>
      </c>
      <c r="Q123" t="s">
        <v>36</v>
      </c>
      <c r="R123">
        <v>21</v>
      </c>
      <c r="S123" t="s">
        <v>36</v>
      </c>
      <c r="T123" t="s">
        <v>55</v>
      </c>
      <c r="U123" t="s">
        <v>32</v>
      </c>
      <c r="W123" t="s">
        <v>80</v>
      </c>
      <c r="X123">
        <v>60351</v>
      </c>
      <c r="Y123">
        <v>1653</v>
      </c>
      <c r="Z123">
        <v>0</v>
      </c>
      <c r="AA123">
        <v>0</v>
      </c>
      <c r="AB123" t="str">
        <f>IF(Restaurants[[#This Row],[Years_Operating]]&lt;5,"New",
IF(Restaurants[[#This Row],[Years_Operating]]&lt;15,"Established","Legacy"))</f>
        <v>Legacy</v>
      </c>
      <c r="AC123" t="str">
        <f>IF(Restaurants[[#This Row],[Country]]="India","Yes","No")</f>
        <v>No</v>
      </c>
      <c r="AD123" t="str">
        <f>IF(AND(Restaurants[[#This Row],[Has Online Delivery]]="Yes",Restaurants[[#This Row],[Has Table Booking]]="Yes"),"Online + Table",
IF(Restaurants[[#This Row],[Has Online Delivery]]="Yes","Online Only",
IF(Restaurants[[#This Row],[Has Table Booking]]="Yes","Table Only","None")))</f>
        <v>Online + Table</v>
      </c>
      <c r="AE123" t="str">
        <f>IF(Restaurants[[#This Row],[Rating]]&gt;=4.5,"Excellent",
IF(Restaurants[[#This Row],[Rating]]&gt;=4,"Very Good",
IF(Restaurants[[#This Row],[Rating]]&gt;=3.5,"Good","Average/Low")))</f>
        <v>Excellent</v>
      </c>
    </row>
    <row r="124" spans="1:31" x14ac:dyDescent="0.3">
      <c r="A124" t="s">
        <v>92</v>
      </c>
      <c r="B124" t="s">
        <v>93</v>
      </c>
      <c r="C124" t="s">
        <v>50</v>
      </c>
      <c r="D124" t="s">
        <v>94</v>
      </c>
      <c r="E124">
        <v>3</v>
      </c>
      <c r="F124">
        <v>345</v>
      </c>
      <c r="G124" t="s">
        <v>95</v>
      </c>
      <c r="H124">
        <v>2011</v>
      </c>
      <c r="I124">
        <v>50</v>
      </c>
      <c r="J124">
        <v>4.8</v>
      </c>
      <c r="K124" t="s">
        <v>96</v>
      </c>
      <c r="L124">
        <v>14</v>
      </c>
      <c r="M124" t="s">
        <v>33</v>
      </c>
      <c r="N124" t="s">
        <v>34</v>
      </c>
      <c r="O124" t="s">
        <v>54</v>
      </c>
      <c r="P124" t="s">
        <v>36</v>
      </c>
      <c r="Q124" t="s">
        <v>37</v>
      </c>
      <c r="R124">
        <v>54</v>
      </c>
      <c r="S124" t="s">
        <v>36</v>
      </c>
      <c r="T124" t="s">
        <v>55</v>
      </c>
      <c r="U124" t="s">
        <v>32</v>
      </c>
      <c r="W124" t="s">
        <v>149</v>
      </c>
      <c r="X124">
        <v>15708</v>
      </c>
      <c r="Y124">
        <v>2687</v>
      </c>
      <c r="Z124">
        <v>37.774900000000002</v>
      </c>
      <c r="AA124">
        <v>-122.4194</v>
      </c>
      <c r="AB124" t="str">
        <f>IF(Restaurants[[#This Row],[Years_Operating]]&lt;5,"New",
IF(Restaurants[[#This Row],[Years_Operating]]&lt;15,"Established","Legacy"))</f>
        <v>Established</v>
      </c>
      <c r="AC124" t="str">
        <f>IF(Restaurants[[#This Row],[Country]]="India","Yes","No")</f>
        <v>No</v>
      </c>
      <c r="AD124" t="str">
        <f>IF(AND(Restaurants[[#This Row],[Has Online Delivery]]="Yes",Restaurants[[#This Row],[Has Table Booking]]="Yes"),"Online + Table",
IF(Restaurants[[#This Row],[Has Online Delivery]]="Yes","Online Only",
IF(Restaurants[[#This Row],[Has Table Booking]]="Yes","Table Only","None")))</f>
        <v>Online Only</v>
      </c>
      <c r="AE124" t="str">
        <f>IF(Restaurants[[#This Row],[Rating]]&gt;=4.5,"Excellent",
IF(Restaurants[[#This Row],[Rating]]&gt;=4,"Very Good",
IF(Restaurants[[#This Row],[Rating]]&gt;=3.5,"Good","Average/Low")))</f>
        <v>Excellent</v>
      </c>
    </row>
    <row r="125" spans="1:31" x14ac:dyDescent="0.3">
      <c r="A125" t="s">
        <v>150</v>
      </c>
      <c r="B125" t="s">
        <v>275</v>
      </c>
      <c r="C125" t="s">
        <v>251</v>
      </c>
      <c r="D125" t="s">
        <v>278</v>
      </c>
      <c r="E125">
        <v>2</v>
      </c>
      <c r="F125">
        <v>325</v>
      </c>
      <c r="G125" t="s">
        <v>153</v>
      </c>
      <c r="H125">
        <v>2016</v>
      </c>
      <c r="I125">
        <v>48</v>
      </c>
      <c r="J125">
        <v>4.7</v>
      </c>
      <c r="K125" t="s">
        <v>279</v>
      </c>
      <c r="L125">
        <v>9</v>
      </c>
      <c r="M125" t="s">
        <v>33</v>
      </c>
      <c r="N125" t="s">
        <v>143</v>
      </c>
      <c r="O125" t="s">
        <v>54</v>
      </c>
      <c r="P125" t="s">
        <v>37</v>
      </c>
      <c r="Q125" t="s">
        <v>37</v>
      </c>
      <c r="R125">
        <v>38</v>
      </c>
      <c r="S125" t="s">
        <v>36</v>
      </c>
      <c r="T125" t="s">
        <v>86</v>
      </c>
      <c r="U125" t="s">
        <v>69</v>
      </c>
      <c r="V125" t="s">
        <v>295</v>
      </c>
      <c r="W125" t="s">
        <v>40</v>
      </c>
      <c r="X125">
        <v>432971</v>
      </c>
      <c r="Y125">
        <v>7222</v>
      </c>
      <c r="Z125">
        <v>18.520399999999999</v>
      </c>
      <c r="AA125">
        <v>73.856700000000004</v>
      </c>
      <c r="AB125" t="str">
        <f>IF(Restaurants[[#This Row],[Years_Operating]]&lt;5,"New",
IF(Restaurants[[#This Row],[Years_Operating]]&lt;15,"Established","Legacy"))</f>
        <v>Established</v>
      </c>
      <c r="AC125" t="str">
        <f>IF(Restaurants[[#This Row],[Country]]="India","Yes","No")</f>
        <v>Yes</v>
      </c>
      <c r="AD125" t="str">
        <f>IF(AND(Restaurants[[#This Row],[Has Online Delivery]]="Yes",Restaurants[[#This Row],[Has Table Booking]]="Yes"),"Online + Table",
IF(Restaurants[[#This Row],[Has Online Delivery]]="Yes","Online Only",
IF(Restaurants[[#This Row],[Has Table Booking]]="Yes","Table Only","None")))</f>
        <v>None</v>
      </c>
      <c r="AE125" t="str">
        <f>IF(Restaurants[[#This Row],[Rating]]&gt;=4.5,"Excellent",
IF(Restaurants[[#This Row],[Rating]]&gt;=4,"Very Good",
IF(Restaurants[[#This Row],[Rating]]&gt;=3.5,"Good","Average/Low")))</f>
        <v>Excellent</v>
      </c>
    </row>
    <row r="126" spans="1:31" x14ac:dyDescent="0.3">
      <c r="A126" t="s">
        <v>154</v>
      </c>
      <c r="B126" t="s">
        <v>155</v>
      </c>
      <c r="C126" t="s">
        <v>156</v>
      </c>
      <c r="D126" t="s">
        <v>157</v>
      </c>
      <c r="E126">
        <v>2</v>
      </c>
      <c r="F126">
        <v>245</v>
      </c>
      <c r="G126" t="s">
        <v>158</v>
      </c>
      <c r="H126">
        <v>2010</v>
      </c>
      <c r="I126">
        <v>48</v>
      </c>
      <c r="J126">
        <v>4.7</v>
      </c>
      <c r="K126" t="s">
        <v>159</v>
      </c>
      <c r="L126">
        <v>15</v>
      </c>
      <c r="M126" t="s">
        <v>160</v>
      </c>
      <c r="N126" t="s">
        <v>143</v>
      </c>
      <c r="O126" t="s">
        <v>35</v>
      </c>
      <c r="P126" t="s">
        <v>37</v>
      </c>
      <c r="Q126" t="s">
        <v>36</v>
      </c>
      <c r="R126">
        <v>32</v>
      </c>
      <c r="S126" t="s">
        <v>37</v>
      </c>
      <c r="T126" t="s">
        <v>55</v>
      </c>
      <c r="U126" t="s">
        <v>46</v>
      </c>
      <c r="W126" t="s">
        <v>64</v>
      </c>
      <c r="X126">
        <v>473748</v>
      </c>
      <c r="Y126">
        <v>7089</v>
      </c>
      <c r="Z126">
        <v>0</v>
      </c>
      <c r="AA126">
        <v>0</v>
      </c>
      <c r="AB126" t="str">
        <f>IF(Restaurants[[#This Row],[Years_Operating]]&lt;5,"New",
IF(Restaurants[[#This Row],[Years_Operating]]&lt;15,"Established","Legacy"))</f>
        <v>Legacy</v>
      </c>
      <c r="AC126" t="str">
        <f>IF(Restaurants[[#This Row],[Country]]="India","Yes","No")</f>
        <v>No</v>
      </c>
      <c r="AD126" t="str">
        <f>IF(AND(Restaurants[[#This Row],[Has Online Delivery]]="Yes",Restaurants[[#This Row],[Has Table Booking]]="Yes"),"Online + Table",
IF(Restaurants[[#This Row],[Has Online Delivery]]="Yes","Online Only",
IF(Restaurants[[#This Row],[Has Table Booking]]="Yes","Table Only","None")))</f>
        <v>Table Only</v>
      </c>
      <c r="AE126" t="str">
        <f>IF(Restaurants[[#This Row],[Rating]]&gt;=4.5,"Excellent",
IF(Restaurants[[#This Row],[Rating]]&gt;=4,"Very Good",
IF(Restaurants[[#This Row],[Rating]]&gt;=3.5,"Good","Average/Low")))</f>
        <v>Excellent</v>
      </c>
    </row>
    <row r="127" spans="1:31" x14ac:dyDescent="0.3">
      <c r="A127" t="s">
        <v>41</v>
      </c>
      <c r="B127" t="s">
        <v>42</v>
      </c>
      <c r="C127" t="s">
        <v>42</v>
      </c>
      <c r="D127" t="s">
        <v>43</v>
      </c>
      <c r="E127">
        <v>3</v>
      </c>
      <c r="F127">
        <v>320</v>
      </c>
      <c r="G127" t="s">
        <v>44</v>
      </c>
      <c r="H127">
        <v>2008</v>
      </c>
      <c r="I127">
        <v>32</v>
      </c>
      <c r="J127">
        <v>4.9000000000000004</v>
      </c>
      <c r="K127" t="s">
        <v>32</v>
      </c>
      <c r="L127">
        <v>17</v>
      </c>
      <c r="M127" t="s">
        <v>33</v>
      </c>
      <c r="N127" t="s">
        <v>34</v>
      </c>
      <c r="O127" t="s">
        <v>45</v>
      </c>
      <c r="P127" t="s">
        <v>36</v>
      </c>
      <c r="Q127" t="s">
        <v>36</v>
      </c>
      <c r="R127">
        <v>53</v>
      </c>
      <c r="S127" t="s">
        <v>37</v>
      </c>
      <c r="T127" t="s">
        <v>38</v>
      </c>
      <c r="U127" t="s">
        <v>46</v>
      </c>
      <c r="W127" t="s">
        <v>70</v>
      </c>
      <c r="X127">
        <v>395062</v>
      </c>
      <c r="Y127">
        <v>3917</v>
      </c>
      <c r="Z127">
        <v>0</v>
      </c>
      <c r="AA127">
        <v>0</v>
      </c>
      <c r="AB127" t="str">
        <f>IF(Restaurants[[#This Row],[Years_Operating]]&lt;5,"New",
IF(Restaurants[[#This Row],[Years_Operating]]&lt;15,"Established","Legacy"))</f>
        <v>Legacy</v>
      </c>
      <c r="AC127" t="str">
        <f>IF(Restaurants[[#This Row],[Country]]="India","Yes","No")</f>
        <v>No</v>
      </c>
      <c r="AD127" t="str">
        <f>IF(AND(Restaurants[[#This Row],[Has Online Delivery]]="Yes",Restaurants[[#This Row],[Has Table Booking]]="Yes"),"Online + Table",
IF(Restaurants[[#This Row],[Has Online Delivery]]="Yes","Online Only",
IF(Restaurants[[#This Row],[Has Table Booking]]="Yes","Table Only","None")))</f>
        <v>Online + Table</v>
      </c>
      <c r="AE127" t="str">
        <f>IF(Restaurants[[#This Row],[Rating]]&gt;=4.5,"Excellent",
IF(Restaurants[[#This Row],[Rating]]&gt;=4,"Very Good",
IF(Restaurants[[#This Row],[Rating]]&gt;=3.5,"Good","Average/Low")))</f>
        <v>Excellent</v>
      </c>
    </row>
    <row r="128" spans="1:31" x14ac:dyDescent="0.3">
      <c r="A128" t="s">
        <v>220</v>
      </c>
      <c r="B128" t="s">
        <v>221</v>
      </c>
      <c r="C128" t="s">
        <v>222</v>
      </c>
      <c r="D128" t="s">
        <v>223</v>
      </c>
      <c r="E128">
        <v>0</v>
      </c>
      <c r="F128">
        <v>195</v>
      </c>
      <c r="G128" t="s">
        <v>220</v>
      </c>
      <c r="H128">
        <v>2017</v>
      </c>
      <c r="I128">
        <v>14</v>
      </c>
      <c r="J128">
        <v>4.5999999999999996</v>
      </c>
      <c r="K128" t="s">
        <v>32</v>
      </c>
      <c r="L128">
        <v>8</v>
      </c>
      <c r="M128" t="s">
        <v>160</v>
      </c>
      <c r="N128" t="s">
        <v>210</v>
      </c>
      <c r="O128" t="s">
        <v>45</v>
      </c>
      <c r="P128" t="s">
        <v>37</v>
      </c>
      <c r="Q128" t="s">
        <v>37</v>
      </c>
      <c r="R128">
        <v>48</v>
      </c>
      <c r="S128" t="s">
        <v>37</v>
      </c>
      <c r="T128" t="s">
        <v>55</v>
      </c>
      <c r="U128" t="s">
        <v>69</v>
      </c>
      <c r="W128" t="s">
        <v>149</v>
      </c>
      <c r="X128">
        <v>25243</v>
      </c>
      <c r="Y128">
        <v>6776</v>
      </c>
      <c r="Z128">
        <v>0</v>
      </c>
      <c r="AA128">
        <v>0</v>
      </c>
      <c r="AB128" t="str">
        <f>IF(Restaurants[[#This Row],[Years_Operating]]&lt;5,"New",
IF(Restaurants[[#This Row],[Years_Operating]]&lt;15,"Established","Legacy"))</f>
        <v>Established</v>
      </c>
      <c r="AC128" t="str">
        <f>IF(Restaurants[[#This Row],[Country]]="India","Yes","No")</f>
        <v>No</v>
      </c>
      <c r="AD128" t="str">
        <f>IF(AND(Restaurants[[#This Row],[Has Online Delivery]]="Yes",Restaurants[[#This Row],[Has Table Booking]]="Yes"),"Online + Table",
IF(Restaurants[[#This Row],[Has Online Delivery]]="Yes","Online Only",
IF(Restaurants[[#This Row],[Has Table Booking]]="Yes","Table Only","None")))</f>
        <v>None</v>
      </c>
      <c r="AE128" t="str">
        <f>IF(Restaurants[[#This Row],[Rating]]&gt;=4.5,"Excellent",
IF(Restaurants[[#This Row],[Rating]]&gt;=4,"Very Good",
IF(Restaurants[[#This Row],[Rating]]&gt;=3.5,"Good","Average/Low")))</f>
        <v>Excellent</v>
      </c>
    </row>
    <row r="129" spans="1:31" x14ac:dyDescent="0.3">
      <c r="A129" t="s">
        <v>173</v>
      </c>
      <c r="B129" t="s">
        <v>275</v>
      </c>
      <c r="C129" t="s">
        <v>251</v>
      </c>
      <c r="D129" t="s">
        <v>252</v>
      </c>
      <c r="E129">
        <v>2</v>
      </c>
      <c r="F129">
        <v>285</v>
      </c>
      <c r="G129" t="s">
        <v>174</v>
      </c>
      <c r="H129">
        <v>2010</v>
      </c>
      <c r="I129">
        <v>30</v>
      </c>
      <c r="J129">
        <v>4.7</v>
      </c>
      <c r="K129" t="s">
        <v>253</v>
      </c>
      <c r="L129">
        <v>15</v>
      </c>
      <c r="M129" t="s">
        <v>33</v>
      </c>
      <c r="N129" t="s">
        <v>143</v>
      </c>
      <c r="O129" t="s">
        <v>45</v>
      </c>
      <c r="P129" t="s">
        <v>36</v>
      </c>
      <c r="Q129" t="s">
        <v>37</v>
      </c>
      <c r="R129">
        <v>74</v>
      </c>
      <c r="S129" t="s">
        <v>37</v>
      </c>
      <c r="T129" t="s">
        <v>55</v>
      </c>
      <c r="U129" t="s">
        <v>69</v>
      </c>
      <c r="V129" t="s">
        <v>296</v>
      </c>
      <c r="W129" t="s">
        <v>149</v>
      </c>
      <c r="X129">
        <v>36754</v>
      </c>
      <c r="Y129">
        <v>7909</v>
      </c>
      <c r="Z129">
        <v>18.520399999999999</v>
      </c>
      <c r="AA129">
        <v>73.856700000000004</v>
      </c>
      <c r="AB129" t="str">
        <f>IF(Restaurants[[#This Row],[Years_Operating]]&lt;5,"New",
IF(Restaurants[[#This Row],[Years_Operating]]&lt;15,"Established","Legacy"))</f>
        <v>Legacy</v>
      </c>
      <c r="AC129" t="str">
        <f>IF(Restaurants[[#This Row],[Country]]="India","Yes","No")</f>
        <v>Yes</v>
      </c>
      <c r="AD129" t="str">
        <f>IF(AND(Restaurants[[#This Row],[Has Online Delivery]]="Yes",Restaurants[[#This Row],[Has Table Booking]]="Yes"),"Online + Table",
IF(Restaurants[[#This Row],[Has Online Delivery]]="Yes","Online Only",
IF(Restaurants[[#This Row],[Has Table Booking]]="Yes","Table Only","None")))</f>
        <v>Online Only</v>
      </c>
      <c r="AE129" t="str">
        <f>IF(Restaurants[[#This Row],[Rating]]&gt;=4.5,"Excellent",
IF(Restaurants[[#This Row],[Rating]]&gt;=4,"Very Good",
IF(Restaurants[[#This Row],[Rating]]&gt;=3.5,"Good","Average/Low")))</f>
        <v>Excellent</v>
      </c>
    </row>
    <row r="130" spans="1:31" x14ac:dyDescent="0.3">
      <c r="A130" t="s">
        <v>186</v>
      </c>
      <c r="B130" t="s">
        <v>118</v>
      </c>
      <c r="C130" t="s">
        <v>119</v>
      </c>
      <c r="D130" t="s">
        <v>187</v>
      </c>
      <c r="E130">
        <v>2</v>
      </c>
      <c r="F130">
        <v>550</v>
      </c>
      <c r="G130" t="s">
        <v>188</v>
      </c>
      <c r="H130">
        <v>2015</v>
      </c>
      <c r="I130">
        <v>50</v>
      </c>
      <c r="J130">
        <v>4.5</v>
      </c>
      <c r="K130" t="s">
        <v>32</v>
      </c>
      <c r="L130">
        <v>10</v>
      </c>
      <c r="M130" t="s">
        <v>62</v>
      </c>
      <c r="N130" t="s">
        <v>143</v>
      </c>
      <c r="O130" t="s">
        <v>35</v>
      </c>
      <c r="P130" t="s">
        <v>37</v>
      </c>
      <c r="Q130" t="s">
        <v>37</v>
      </c>
      <c r="R130">
        <v>66</v>
      </c>
      <c r="S130" t="s">
        <v>36</v>
      </c>
      <c r="T130" t="s">
        <v>38</v>
      </c>
      <c r="U130" t="s">
        <v>39</v>
      </c>
      <c r="W130" t="s">
        <v>56</v>
      </c>
      <c r="X130">
        <v>269706</v>
      </c>
      <c r="Y130">
        <v>6749</v>
      </c>
      <c r="Z130">
        <v>0</v>
      </c>
      <c r="AA130">
        <v>0</v>
      </c>
      <c r="AB130" t="str">
        <f>IF(Restaurants[[#This Row],[Years_Operating]]&lt;5,"New",
IF(Restaurants[[#This Row],[Years_Operating]]&lt;15,"Established","Legacy"))</f>
        <v>Established</v>
      </c>
      <c r="AC130" t="str">
        <f>IF(Restaurants[[#This Row],[Country]]="India","Yes","No")</f>
        <v>No</v>
      </c>
      <c r="AD130" t="str">
        <f>IF(AND(Restaurants[[#This Row],[Has Online Delivery]]="Yes",Restaurants[[#This Row],[Has Table Booking]]="Yes"),"Online + Table",
IF(Restaurants[[#This Row],[Has Online Delivery]]="Yes","Online Only",
IF(Restaurants[[#This Row],[Has Table Booking]]="Yes","Table Only","None")))</f>
        <v>None</v>
      </c>
      <c r="AE130" t="str">
        <f>IF(Restaurants[[#This Row],[Rating]]&gt;=4.5,"Excellent",
IF(Restaurants[[#This Row],[Rating]]&gt;=4,"Very Good",
IF(Restaurants[[#This Row],[Rating]]&gt;=3.5,"Good","Average/Low")))</f>
        <v>Excellent</v>
      </c>
    </row>
    <row r="131" spans="1:31" x14ac:dyDescent="0.3">
      <c r="A131" t="s">
        <v>154</v>
      </c>
      <c r="B131" t="s">
        <v>155</v>
      </c>
      <c r="C131" t="s">
        <v>156</v>
      </c>
      <c r="D131" t="s">
        <v>157</v>
      </c>
      <c r="E131">
        <v>2</v>
      </c>
      <c r="F131">
        <v>245</v>
      </c>
      <c r="G131" t="s">
        <v>158</v>
      </c>
      <c r="H131">
        <v>2010</v>
      </c>
      <c r="I131">
        <v>48</v>
      </c>
      <c r="J131">
        <v>4.7</v>
      </c>
      <c r="K131" t="s">
        <v>159</v>
      </c>
      <c r="L131">
        <v>15</v>
      </c>
      <c r="M131" t="s">
        <v>160</v>
      </c>
      <c r="N131" t="s">
        <v>143</v>
      </c>
      <c r="O131" t="s">
        <v>35</v>
      </c>
      <c r="P131" t="s">
        <v>36</v>
      </c>
      <c r="Q131" t="s">
        <v>37</v>
      </c>
      <c r="R131">
        <v>54</v>
      </c>
      <c r="S131" t="s">
        <v>36</v>
      </c>
      <c r="T131" t="s">
        <v>86</v>
      </c>
      <c r="U131" t="s">
        <v>46</v>
      </c>
      <c r="W131" t="s">
        <v>40</v>
      </c>
      <c r="X131">
        <v>281181</v>
      </c>
      <c r="Y131">
        <v>2393</v>
      </c>
      <c r="Z131">
        <v>0</v>
      </c>
      <c r="AA131">
        <v>0</v>
      </c>
      <c r="AB131" t="str">
        <f>IF(Restaurants[[#This Row],[Years_Operating]]&lt;5,"New",
IF(Restaurants[[#This Row],[Years_Operating]]&lt;15,"Established","Legacy"))</f>
        <v>Legacy</v>
      </c>
      <c r="AC131" t="str">
        <f>IF(Restaurants[[#This Row],[Country]]="India","Yes","No")</f>
        <v>No</v>
      </c>
      <c r="AD131" t="str">
        <f>IF(AND(Restaurants[[#This Row],[Has Online Delivery]]="Yes",Restaurants[[#This Row],[Has Table Booking]]="Yes"),"Online + Table",
IF(Restaurants[[#This Row],[Has Online Delivery]]="Yes","Online Only",
IF(Restaurants[[#This Row],[Has Table Booking]]="Yes","Table Only","None")))</f>
        <v>Online Only</v>
      </c>
      <c r="AE131" t="str">
        <f>IF(Restaurants[[#This Row],[Rating]]&gt;=4.5,"Excellent",
IF(Restaurants[[#This Row],[Rating]]&gt;=4,"Very Good",
IF(Restaurants[[#This Row],[Rating]]&gt;=3.5,"Good","Average/Low")))</f>
        <v>Excellent</v>
      </c>
    </row>
    <row r="132" spans="1:31" x14ac:dyDescent="0.3">
      <c r="A132" t="s">
        <v>122</v>
      </c>
      <c r="B132" t="s">
        <v>250</v>
      </c>
      <c r="C132" t="s">
        <v>251</v>
      </c>
      <c r="D132" t="s">
        <v>278</v>
      </c>
      <c r="E132">
        <v>3</v>
      </c>
      <c r="F132">
        <v>365</v>
      </c>
      <c r="G132" t="s">
        <v>123</v>
      </c>
      <c r="H132">
        <v>1998</v>
      </c>
      <c r="I132">
        <v>80</v>
      </c>
      <c r="J132">
        <v>4.7</v>
      </c>
      <c r="K132" t="s">
        <v>279</v>
      </c>
      <c r="L132">
        <v>27</v>
      </c>
      <c r="M132" t="s">
        <v>33</v>
      </c>
      <c r="N132" t="s">
        <v>34</v>
      </c>
      <c r="O132" t="s">
        <v>54</v>
      </c>
      <c r="P132" t="s">
        <v>36</v>
      </c>
      <c r="Q132" t="s">
        <v>36</v>
      </c>
      <c r="R132">
        <v>43</v>
      </c>
      <c r="S132" t="s">
        <v>36</v>
      </c>
      <c r="T132" t="s">
        <v>55</v>
      </c>
      <c r="U132" t="s">
        <v>39</v>
      </c>
      <c r="V132" t="s">
        <v>297</v>
      </c>
      <c r="W132" t="s">
        <v>40</v>
      </c>
      <c r="X132">
        <v>447666</v>
      </c>
      <c r="Y132">
        <v>7966</v>
      </c>
      <c r="Z132">
        <v>28.7041</v>
      </c>
      <c r="AA132">
        <v>77.102500000000006</v>
      </c>
      <c r="AB132" t="str">
        <f>IF(Restaurants[[#This Row],[Years_Operating]]&lt;5,"New",
IF(Restaurants[[#This Row],[Years_Operating]]&lt;15,"Established","Legacy"))</f>
        <v>Legacy</v>
      </c>
      <c r="AC132" t="str">
        <f>IF(Restaurants[[#This Row],[Country]]="India","Yes","No")</f>
        <v>Yes</v>
      </c>
      <c r="AD132" t="str">
        <f>IF(AND(Restaurants[[#This Row],[Has Online Delivery]]="Yes",Restaurants[[#This Row],[Has Table Booking]]="Yes"),"Online + Table",
IF(Restaurants[[#This Row],[Has Online Delivery]]="Yes","Online Only",
IF(Restaurants[[#This Row],[Has Table Booking]]="Yes","Table Only","None")))</f>
        <v>Online + Table</v>
      </c>
      <c r="AE132" t="str">
        <f>IF(Restaurants[[#This Row],[Rating]]&gt;=4.5,"Excellent",
IF(Restaurants[[#This Row],[Rating]]&gt;=4,"Very Good",
IF(Restaurants[[#This Row],[Rating]]&gt;=3.5,"Good","Average/Low")))</f>
        <v>Excellent</v>
      </c>
    </row>
    <row r="133" spans="1:31" x14ac:dyDescent="0.3">
      <c r="A133" t="s">
        <v>215</v>
      </c>
      <c r="B133" t="s">
        <v>216</v>
      </c>
      <c r="C133" t="s">
        <v>217</v>
      </c>
      <c r="D133" t="s">
        <v>218</v>
      </c>
      <c r="E133">
        <v>0</v>
      </c>
      <c r="F133">
        <v>155</v>
      </c>
      <c r="G133" t="s">
        <v>219</v>
      </c>
      <c r="H133">
        <v>2000</v>
      </c>
      <c r="I133">
        <v>55</v>
      </c>
      <c r="J133">
        <v>4.7</v>
      </c>
      <c r="K133" t="s">
        <v>32</v>
      </c>
      <c r="L133">
        <v>25</v>
      </c>
      <c r="M133" t="s">
        <v>160</v>
      </c>
      <c r="N133" t="s">
        <v>210</v>
      </c>
      <c r="O133" t="s">
        <v>54</v>
      </c>
      <c r="P133" t="s">
        <v>37</v>
      </c>
      <c r="Q133" t="s">
        <v>36</v>
      </c>
      <c r="R133">
        <v>60</v>
      </c>
      <c r="S133" t="s">
        <v>37</v>
      </c>
      <c r="T133" t="s">
        <v>38</v>
      </c>
      <c r="U133" t="s">
        <v>46</v>
      </c>
      <c r="W133" t="s">
        <v>47</v>
      </c>
      <c r="X133">
        <v>230040</v>
      </c>
      <c r="Y133">
        <v>6801</v>
      </c>
      <c r="Z133">
        <v>0</v>
      </c>
      <c r="AA133">
        <v>0</v>
      </c>
      <c r="AB133" t="str">
        <f>IF(Restaurants[[#This Row],[Years_Operating]]&lt;5,"New",
IF(Restaurants[[#This Row],[Years_Operating]]&lt;15,"Established","Legacy"))</f>
        <v>Legacy</v>
      </c>
      <c r="AC133" t="str">
        <f>IF(Restaurants[[#This Row],[Country]]="India","Yes","No")</f>
        <v>No</v>
      </c>
      <c r="AD133" t="str">
        <f>IF(AND(Restaurants[[#This Row],[Has Online Delivery]]="Yes",Restaurants[[#This Row],[Has Table Booking]]="Yes"),"Online + Table",
IF(Restaurants[[#This Row],[Has Online Delivery]]="Yes","Online Only",
IF(Restaurants[[#This Row],[Has Table Booking]]="Yes","Table Only","None")))</f>
        <v>Table Only</v>
      </c>
      <c r="AE133" t="str">
        <f>IF(Restaurants[[#This Row],[Rating]]&gt;=4.5,"Excellent",
IF(Restaurants[[#This Row],[Rating]]&gt;=4,"Very Good",
IF(Restaurants[[#This Row],[Rating]]&gt;=3.5,"Good","Average/Low")))</f>
        <v>Excellent</v>
      </c>
    </row>
    <row r="134" spans="1:31" x14ac:dyDescent="0.3">
      <c r="A134" t="s">
        <v>166</v>
      </c>
      <c r="B134" t="s">
        <v>167</v>
      </c>
      <c r="C134" t="s">
        <v>168</v>
      </c>
      <c r="D134" t="s">
        <v>169</v>
      </c>
      <c r="E134">
        <v>2</v>
      </c>
      <c r="F134">
        <v>265</v>
      </c>
      <c r="G134" t="s">
        <v>170</v>
      </c>
      <c r="H134">
        <v>2005</v>
      </c>
      <c r="I134">
        <v>60</v>
      </c>
      <c r="J134">
        <v>4.7</v>
      </c>
      <c r="K134" t="s">
        <v>32</v>
      </c>
      <c r="L134">
        <v>20</v>
      </c>
      <c r="M134" t="s">
        <v>33</v>
      </c>
      <c r="N134" t="s">
        <v>143</v>
      </c>
      <c r="O134" t="s">
        <v>35</v>
      </c>
      <c r="P134" t="s">
        <v>37</v>
      </c>
      <c r="Q134" t="s">
        <v>37</v>
      </c>
      <c r="R134">
        <v>28</v>
      </c>
      <c r="S134" t="s">
        <v>37</v>
      </c>
      <c r="T134" t="s">
        <v>55</v>
      </c>
      <c r="U134" t="s">
        <v>39</v>
      </c>
      <c r="W134" t="s">
        <v>108</v>
      </c>
      <c r="X134">
        <v>149897</v>
      </c>
      <c r="Y134">
        <v>1735</v>
      </c>
      <c r="Z134">
        <v>0</v>
      </c>
      <c r="AA134">
        <v>0</v>
      </c>
      <c r="AB134" t="str">
        <f>IF(Restaurants[[#This Row],[Years_Operating]]&lt;5,"New",
IF(Restaurants[[#This Row],[Years_Operating]]&lt;15,"Established","Legacy"))</f>
        <v>Legacy</v>
      </c>
      <c r="AC134" t="str">
        <f>IF(Restaurants[[#This Row],[Country]]="India","Yes","No")</f>
        <v>No</v>
      </c>
      <c r="AD134" t="str">
        <f>IF(AND(Restaurants[[#This Row],[Has Online Delivery]]="Yes",Restaurants[[#This Row],[Has Table Booking]]="Yes"),"Online + Table",
IF(Restaurants[[#This Row],[Has Online Delivery]]="Yes","Online Only",
IF(Restaurants[[#This Row],[Has Table Booking]]="Yes","Table Only","None")))</f>
        <v>None</v>
      </c>
      <c r="AE134" t="str">
        <f>IF(Restaurants[[#This Row],[Rating]]&gt;=4.5,"Excellent",
IF(Restaurants[[#This Row],[Rating]]&gt;=4,"Very Good",
IF(Restaurants[[#This Row],[Rating]]&gt;=3.5,"Good","Average/Low")))</f>
        <v>Excellent</v>
      </c>
    </row>
    <row r="135" spans="1:31" x14ac:dyDescent="0.3">
      <c r="A135" t="s">
        <v>71</v>
      </c>
      <c r="B135" t="s">
        <v>72</v>
      </c>
      <c r="C135" t="s">
        <v>73</v>
      </c>
      <c r="D135" t="s">
        <v>74</v>
      </c>
      <c r="E135">
        <v>3</v>
      </c>
      <c r="F135">
        <v>380</v>
      </c>
      <c r="G135" t="s">
        <v>75</v>
      </c>
      <c r="H135">
        <v>2008</v>
      </c>
      <c r="I135">
        <v>23</v>
      </c>
      <c r="J135">
        <v>4.8</v>
      </c>
      <c r="K135" t="s">
        <v>32</v>
      </c>
      <c r="L135">
        <v>17</v>
      </c>
      <c r="M135" t="s">
        <v>33</v>
      </c>
      <c r="N135" t="s">
        <v>34</v>
      </c>
      <c r="O135" t="s">
        <v>35</v>
      </c>
      <c r="P135" t="s">
        <v>37</v>
      </c>
      <c r="Q135" t="s">
        <v>36</v>
      </c>
      <c r="R135">
        <v>31</v>
      </c>
      <c r="S135" t="s">
        <v>36</v>
      </c>
      <c r="T135" t="s">
        <v>38</v>
      </c>
      <c r="U135" t="s">
        <v>32</v>
      </c>
      <c r="W135" t="s">
        <v>103</v>
      </c>
      <c r="X135">
        <v>265342</v>
      </c>
      <c r="Y135">
        <v>590</v>
      </c>
      <c r="Z135">
        <v>0</v>
      </c>
      <c r="AA135">
        <v>0</v>
      </c>
      <c r="AB135" t="str">
        <f>IF(Restaurants[[#This Row],[Years_Operating]]&lt;5,"New",
IF(Restaurants[[#This Row],[Years_Operating]]&lt;15,"Established","Legacy"))</f>
        <v>Legacy</v>
      </c>
      <c r="AC135" t="str">
        <f>IF(Restaurants[[#This Row],[Country]]="India","Yes","No")</f>
        <v>No</v>
      </c>
      <c r="AD135" t="str">
        <f>IF(AND(Restaurants[[#This Row],[Has Online Delivery]]="Yes",Restaurants[[#This Row],[Has Table Booking]]="Yes"),"Online + Table",
IF(Restaurants[[#This Row],[Has Online Delivery]]="Yes","Online Only",
IF(Restaurants[[#This Row],[Has Table Booking]]="Yes","Table Only","None")))</f>
        <v>Table Only</v>
      </c>
      <c r="AE135" t="str">
        <f>IF(Restaurants[[#This Row],[Rating]]&gt;=4.5,"Excellent",
IF(Restaurants[[#This Row],[Rating]]&gt;=4,"Very Good",
IF(Restaurants[[#This Row],[Rating]]&gt;=3.5,"Good","Average/Low")))</f>
        <v>Excellent</v>
      </c>
    </row>
    <row r="136" spans="1:31" x14ac:dyDescent="0.3">
      <c r="A136" t="s">
        <v>164</v>
      </c>
      <c r="B136" t="s">
        <v>145</v>
      </c>
      <c r="C136" t="s">
        <v>146</v>
      </c>
      <c r="D136" t="s">
        <v>43</v>
      </c>
      <c r="E136">
        <v>2</v>
      </c>
      <c r="F136">
        <v>235</v>
      </c>
      <c r="G136" t="s">
        <v>165</v>
      </c>
      <c r="H136">
        <v>2009</v>
      </c>
      <c r="I136">
        <v>28</v>
      </c>
      <c r="J136">
        <v>4.7</v>
      </c>
      <c r="K136" t="s">
        <v>32</v>
      </c>
      <c r="L136">
        <v>16</v>
      </c>
      <c r="M136" t="s">
        <v>160</v>
      </c>
      <c r="N136" t="s">
        <v>143</v>
      </c>
      <c r="O136" t="s">
        <v>45</v>
      </c>
      <c r="P136" t="s">
        <v>36</v>
      </c>
      <c r="Q136" t="s">
        <v>36</v>
      </c>
      <c r="R136">
        <v>41</v>
      </c>
      <c r="S136" t="s">
        <v>36</v>
      </c>
      <c r="T136" t="s">
        <v>86</v>
      </c>
      <c r="U136" t="s">
        <v>69</v>
      </c>
      <c r="W136" t="s">
        <v>56</v>
      </c>
      <c r="X136">
        <v>11110</v>
      </c>
      <c r="Y136">
        <v>7366</v>
      </c>
      <c r="Z136">
        <v>35.689500000000002</v>
      </c>
      <c r="AA136">
        <v>139.6917</v>
      </c>
      <c r="AB136" t="str">
        <f>IF(Restaurants[[#This Row],[Years_Operating]]&lt;5,"New",
IF(Restaurants[[#This Row],[Years_Operating]]&lt;15,"Established","Legacy"))</f>
        <v>Legacy</v>
      </c>
      <c r="AC136" t="str">
        <f>IF(Restaurants[[#This Row],[Country]]="India","Yes","No")</f>
        <v>No</v>
      </c>
      <c r="AD136" t="str">
        <f>IF(AND(Restaurants[[#This Row],[Has Online Delivery]]="Yes",Restaurants[[#This Row],[Has Table Booking]]="Yes"),"Online + Table",
IF(Restaurants[[#This Row],[Has Online Delivery]]="Yes","Online Only",
IF(Restaurants[[#This Row],[Has Table Booking]]="Yes","Table Only","None")))</f>
        <v>Online + Table</v>
      </c>
      <c r="AE136" t="str">
        <f>IF(Restaurants[[#This Row],[Rating]]&gt;=4.5,"Excellent",
IF(Restaurants[[#This Row],[Rating]]&gt;=4,"Very Good",
IF(Restaurants[[#This Row],[Rating]]&gt;=3.5,"Good","Average/Low")))</f>
        <v>Excellent</v>
      </c>
    </row>
    <row r="137" spans="1:31" x14ac:dyDescent="0.3">
      <c r="A137" t="s">
        <v>81</v>
      </c>
      <c r="B137" t="s">
        <v>250</v>
      </c>
      <c r="C137" t="s">
        <v>251</v>
      </c>
      <c r="D137" t="s">
        <v>258</v>
      </c>
      <c r="E137">
        <v>3</v>
      </c>
      <c r="F137">
        <v>310</v>
      </c>
      <c r="G137" t="s">
        <v>84</v>
      </c>
      <c r="H137">
        <v>2005</v>
      </c>
      <c r="I137">
        <v>35</v>
      </c>
      <c r="J137">
        <v>4.8</v>
      </c>
      <c r="K137" t="s">
        <v>270</v>
      </c>
      <c r="L137">
        <v>20</v>
      </c>
      <c r="M137" t="s">
        <v>33</v>
      </c>
      <c r="N137" t="s">
        <v>34</v>
      </c>
      <c r="O137" t="s">
        <v>35</v>
      </c>
      <c r="P137" t="s">
        <v>37</v>
      </c>
      <c r="Q137" t="s">
        <v>37</v>
      </c>
      <c r="R137">
        <v>20</v>
      </c>
      <c r="S137" t="s">
        <v>37</v>
      </c>
      <c r="T137" t="s">
        <v>86</v>
      </c>
      <c r="U137" t="s">
        <v>32</v>
      </c>
      <c r="V137" t="s">
        <v>298</v>
      </c>
      <c r="W137" t="s">
        <v>103</v>
      </c>
      <c r="X137">
        <v>173465</v>
      </c>
      <c r="Y137">
        <v>1691</v>
      </c>
      <c r="Z137">
        <v>28.7041</v>
      </c>
      <c r="AA137">
        <v>77.102500000000006</v>
      </c>
      <c r="AB137" t="str">
        <f>IF(Restaurants[[#This Row],[Years_Operating]]&lt;5,"New",
IF(Restaurants[[#This Row],[Years_Operating]]&lt;15,"Established","Legacy"))</f>
        <v>Legacy</v>
      </c>
      <c r="AC137" t="str">
        <f>IF(Restaurants[[#This Row],[Country]]="India","Yes","No")</f>
        <v>Yes</v>
      </c>
      <c r="AD137" t="str">
        <f>IF(AND(Restaurants[[#This Row],[Has Online Delivery]]="Yes",Restaurants[[#This Row],[Has Table Booking]]="Yes"),"Online + Table",
IF(Restaurants[[#This Row],[Has Online Delivery]]="Yes","Online Only",
IF(Restaurants[[#This Row],[Has Table Booking]]="Yes","Table Only","None")))</f>
        <v>None</v>
      </c>
      <c r="AE137" t="str">
        <f>IF(Restaurants[[#This Row],[Rating]]&gt;=4.5,"Excellent",
IF(Restaurants[[#This Row],[Rating]]&gt;=4,"Very Good",
IF(Restaurants[[#This Row],[Rating]]&gt;=3.5,"Good","Average/Low")))</f>
        <v>Excellent</v>
      </c>
    </row>
    <row r="138" spans="1:31" x14ac:dyDescent="0.3">
      <c r="A138" t="s">
        <v>104</v>
      </c>
      <c r="B138" t="s">
        <v>105</v>
      </c>
      <c r="C138" t="s">
        <v>29</v>
      </c>
      <c r="D138" t="s">
        <v>106</v>
      </c>
      <c r="E138">
        <v>3</v>
      </c>
      <c r="F138">
        <v>310</v>
      </c>
      <c r="G138" t="s">
        <v>107</v>
      </c>
      <c r="H138">
        <v>1994</v>
      </c>
      <c r="I138">
        <v>50</v>
      </c>
      <c r="J138">
        <v>4.8</v>
      </c>
      <c r="K138" t="s">
        <v>32</v>
      </c>
      <c r="L138">
        <v>31</v>
      </c>
      <c r="M138" t="s">
        <v>33</v>
      </c>
      <c r="N138" t="s">
        <v>34</v>
      </c>
      <c r="O138" t="s">
        <v>35</v>
      </c>
      <c r="P138" t="s">
        <v>36</v>
      </c>
      <c r="Q138" t="s">
        <v>36</v>
      </c>
      <c r="R138">
        <v>64</v>
      </c>
      <c r="S138" t="s">
        <v>36</v>
      </c>
      <c r="T138" t="s">
        <v>63</v>
      </c>
      <c r="U138" t="s">
        <v>39</v>
      </c>
      <c r="W138" t="s">
        <v>132</v>
      </c>
      <c r="X138">
        <v>401883</v>
      </c>
      <c r="Y138">
        <v>5447</v>
      </c>
      <c r="Z138">
        <v>41.902799999999999</v>
      </c>
      <c r="AA138">
        <v>12.4964</v>
      </c>
      <c r="AB138" t="str">
        <f>IF(Restaurants[[#This Row],[Years_Operating]]&lt;5,"New",
IF(Restaurants[[#This Row],[Years_Operating]]&lt;15,"Established","Legacy"))</f>
        <v>Legacy</v>
      </c>
      <c r="AC138" t="str">
        <f>IF(Restaurants[[#This Row],[Country]]="India","Yes","No")</f>
        <v>No</v>
      </c>
      <c r="AD138" t="str">
        <f>IF(AND(Restaurants[[#This Row],[Has Online Delivery]]="Yes",Restaurants[[#This Row],[Has Table Booking]]="Yes"),"Online + Table",
IF(Restaurants[[#This Row],[Has Online Delivery]]="Yes","Online Only",
IF(Restaurants[[#This Row],[Has Table Booking]]="Yes","Table Only","None")))</f>
        <v>Online + Table</v>
      </c>
      <c r="AE138" t="str">
        <f>IF(Restaurants[[#This Row],[Rating]]&gt;=4.5,"Excellent",
IF(Restaurants[[#This Row],[Rating]]&gt;=4,"Very Good",
IF(Restaurants[[#This Row],[Rating]]&gt;=3.5,"Good","Average/Low")))</f>
        <v>Excellent</v>
      </c>
    </row>
    <row r="139" spans="1:31" x14ac:dyDescent="0.3">
      <c r="A139" t="s">
        <v>202</v>
      </c>
      <c r="B139" t="s">
        <v>58</v>
      </c>
      <c r="C139" t="s">
        <v>59</v>
      </c>
      <c r="D139" t="s">
        <v>43</v>
      </c>
      <c r="E139">
        <v>1</v>
      </c>
      <c r="F139">
        <v>95</v>
      </c>
      <c r="G139" t="s">
        <v>203</v>
      </c>
      <c r="H139">
        <v>2011</v>
      </c>
      <c r="I139">
        <v>28</v>
      </c>
      <c r="J139">
        <v>4.5</v>
      </c>
      <c r="K139" t="s">
        <v>32</v>
      </c>
      <c r="L139">
        <v>14</v>
      </c>
      <c r="M139" t="s">
        <v>204</v>
      </c>
      <c r="N139" t="s">
        <v>193</v>
      </c>
      <c r="O139" t="s">
        <v>35</v>
      </c>
      <c r="P139" t="s">
        <v>37</v>
      </c>
      <c r="Q139" t="s">
        <v>37</v>
      </c>
      <c r="R139">
        <v>30</v>
      </c>
      <c r="S139" t="s">
        <v>36</v>
      </c>
      <c r="T139" t="s">
        <v>86</v>
      </c>
      <c r="U139" t="s">
        <v>69</v>
      </c>
      <c r="W139" t="s">
        <v>80</v>
      </c>
      <c r="X139">
        <v>366513</v>
      </c>
      <c r="Y139">
        <v>429</v>
      </c>
      <c r="Z139">
        <v>48.8566</v>
      </c>
      <c r="AA139">
        <v>2.3521999999999998</v>
      </c>
      <c r="AB139" t="str">
        <f>IF(Restaurants[[#This Row],[Years_Operating]]&lt;5,"New",
IF(Restaurants[[#This Row],[Years_Operating]]&lt;15,"Established","Legacy"))</f>
        <v>Established</v>
      </c>
      <c r="AC139" t="str">
        <f>IF(Restaurants[[#This Row],[Country]]="India","Yes","No")</f>
        <v>No</v>
      </c>
      <c r="AD139" t="str">
        <f>IF(AND(Restaurants[[#This Row],[Has Online Delivery]]="Yes",Restaurants[[#This Row],[Has Table Booking]]="Yes"),"Online + Table",
IF(Restaurants[[#This Row],[Has Online Delivery]]="Yes","Online Only",
IF(Restaurants[[#This Row],[Has Table Booking]]="Yes","Table Only","None")))</f>
        <v>None</v>
      </c>
      <c r="AE139" t="str">
        <f>IF(Restaurants[[#This Row],[Rating]]&gt;=4.5,"Excellent",
IF(Restaurants[[#This Row],[Rating]]&gt;=4,"Very Good",
IF(Restaurants[[#This Row],[Rating]]&gt;=3.5,"Good","Average/Low")))</f>
        <v>Excellent</v>
      </c>
    </row>
    <row r="140" spans="1:31" x14ac:dyDescent="0.3">
      <c r="A140" t="s">
        <v>164</v>
      </c>
      <c r="B140" t="s">
        <v>145</v>
      </c>
      <c r="C140" t="s">
        <v>146</v>
      </c>
      <c r="D140" t="s">
        <v>43</v>
      </c>
      <c r="E140">
        <v>2</v>
      </c>
      <c r="F140">
        <v>235</v>
      </c>
      <c r="G140" t="s">
        <v>165</v>
      </c>
      <c r="H140">
        <v>2009</v>
      </c>
      <c r="I140">
        <v>28</v>
      </c>
      <c r="J140">
        <v>4.7</v>
      </c>
      <c r="K140" t="s">
        <v>32</v>
      </c>
      <c r="L140">
        <v>16</v>
      </c>
      <c r="M140" t="s">
        <v>160</v>
      </c>
      <c r="N140" t="s">
        <v>143</v>
      </c>
      <c r="O140" t="s">
        <v>45</v>
      </c>
      <c r="P140" t="s">
        <v>36</v>
      </c>
      <c r="Q140" t="s">
        <v>37</v>
      </c>
      <c r="R140">
        <v>60</v>
      </c>
      <c r="S140" t="s">
        <v>36</v>
      </c>
      <c r="T140" t="s">
        <v>86</v>
      </c>
      <c r="U140" t="s">
        <v>39</v>
      </c>
      <c r="W140" t="s">
        <v>64</v>
      </c>
      <c r="X140">
        <v>488336</v>
      </c>
      <c r="Y140">
        <v>4506</v>
      </c>
      <c r="Z140">
        <v>35.689500000000002</v>
      </c>
      <c r="AA140">
        <v>139.6917</v>
      </c>
      <c r="AB140" t="str">
        <f>IF(Restaurants[[#This Row],[Years_Operating]]&lt;5,"New",
IF(Restaurants[[#This Row],[Years_Operating]]&lt;15,"Established","Legacy"))</f>
        <v>Legacy</v>
      </c>
      <c r="AC140" t="str">
        <f>IF(Restaurants[[#This Row],[Country]]="India","Yes","No")</f>
        <v>No</v>
      </c>
      <c r="AD140" t="str">
        <f>IF(AND(Restaurants[[#This Row],[Has Online Delivery]]="Yes",Restaurants[[#This Row],[Has Table Booking]]="Yes"),"Online + Table",
IF(Restaurants[[#This Row],[Has Online Delivery]]="Yes","Online Only",
IF(Restaurants[[#This Row],[Has Table Booking]]="Yes","Table Only","None")))</f>
        <v>Online Only</v>
      </c>
      <c r="AE140" t="str">
        <f>IF(Restaurants[[#This Row],[Rating]]&gt;=4.5,"Excellent",
IF(Restaurants[[#This Row],[Rating]]&gt;=4,"Very Good",
IF(Restaurants[[#This Row],[Rating]]&gt;=3.5,"Good","Average/Low")))</f>
        <v>Excellent</v>
      </c>
    </row>
    <row r="141" spans="1:31" x14ac:dyDescent="0.3">
      <c r="A141" t="s">
        <v>113</v>
      </c>
      <c r="B141" t="s">
        <v>114</v>
      </c>
      <c r="C141" t="s">
        <v>89</v>
      </c>
      <c r="D141" t="s">
        <v>115</v>
      </c>
      <c r="E141">
        <v>3</v>
      </c>
      <c r="F141">
        <v>280</v>
      </c>
      <c r="G141" t="s">
        <v>116</v>
      </c>
      <c r="H141">
        <v>1986</v>
      </c>
      <c r="I141">
        <v>45</v>
      </c>
      <c r="J141">
        <v>4.7</v>
      </c>
      <c r="K141" t="s">
        <v>32</v>
      </c>
      <c r="L141">
        <v>39</v>
      </c>
      <c r="M141" t="s">
        <v>33</v>
      </c>
      <c r="N141" t="s">
        <v>34</v>
      </c>
      <c r="O141" t="s">
        <v>35</v>
      </c>
      <c r="P141" t="s">
        <v>37</v>
      </c>
      <c r="Q141" t="s">
        <v>37</v>
      </c>
      <c r="R141">
        <v>27</v>
      </c>
      <c r="S141" t="s">
        <v>36</v>
      </c>
      <c r="T141" t="s">
        <v>55</v>
      </c>
      <c r="U141" t="s">
        <v>69</v>
      </c>
      <c r="W141" t="s">
        <v>80</v>
      </c>
      <c r="X141">
        <v>359894</v>
      </c>
      <c r="Y141">
        <v>3605</v>
      </c>
      <c r="Z141">
        <v>0</v>
      </c>
      <c r="AA141">
        <v>0</v>
      </c>
      <c r="AB141" t="str">
        <f>IF(Restaurants[[#This Row],[Years_Operating]]&lt;5,"New",
IF(Restaurants[[#This Row],[Years_Operating]]&lt;15,"Established","Legacy"))</f>
        <v>Legacy</v>
      </c>
      <c r="AC141" t="str">
        <f>IF(Restaurants[[#This Row],[Country]]="India","Yes","No")</f>
        <v>No</v>
      </c>
      <c r="AD141" t="str">
        <f>IF(AND(Restaurants[[#This Row],[Has Online Delivery]]="Yes",Restaurants[[#This Row],[Has Table Booking]]="Yes"),"Online + Table",
IF(Restaurants[[#This Row],[Has Online Delivery]]="Yes","Online Only",
IF(Restaurants[[#This Row],[Has Table Booking]]="Yes","Table Only","None")))</f>
        <v>None</v>
      </c>
      <c r="AE141" t="str">
        <f>IF(Restaurants[[#This Row],[Rating]]&gt;=4.5,"Excellent",
IF(Restaurants[[#This Row],[Rating]]&gt;=4,"Very Good",
IF(Restaurants[[#This Row],[Rating]]&gt;=3.5,"Good","Average/Low")))</f>
        <v>Excellent</v>
      </c>
    </row>
    <row r="142" spans="1:31" x14ac:dyDescent="0.3">
      <c r="A142" t="s">
        <v>71</v>
      </c>
      <c r="B142" t="s">
        <v>255</v>
      </c>
      <c r="C142" t="s">
        <v>251</v>
      </c>
      <c r="D142" t="s">
        <v>278</v>
      </c>
      <c r="E142">
        <v>3</v>
      </c>
      <c r="F142">
        <v>380</v>
      </c>
      <c r="G142" t="s">
        <v>75</v>
      </c>
      <c r="H142">
        <v>2008</v>
      </c>
      <c r="I142">
        <v>23</v>
      </c>
      <c r="J142">
        <v>4.8</v>
      </c>
      <c r="K142" t="s">
        <v>299</v>
      </c>
      <c r="L142">
        <v>17</v>
      </c>
      <c r="M142" t="s">
        <v>33</v>
      </c>
      <c r="N142" t="s">
        <v>34</v>
      </c>
      <c r="O142" t="s">
        <v>35</v>
      </c>
      <c r="P142" t="s">
        <v>37</v>
      </c>
      <c r="Q142" t="s">
        <v>37</v>
      </c>
      <c r="R142">
        <v>70</v>
      </c>
      <c r="S142" t="s">
        <v>37</v>
      </c>
      <c r="T142" t="s">
        <v>38</v>
      </c>
      <c r="U142" t="s">
        <v>32</v>
      </c>
      <c r="V142" t="s">
        <v>300</v>
      </c>
      <c r="W142" t="s">
        <v>80</v>
      </c>
      <c r="X142">
        <v>310027</v>
      </c>
      <c r="Y142">
        <v>4237</v>
      </c>
      <c r="Z142">
        <v>19.076000000000001</v>
      </c>
      <c r="AA142">
        <v>72.877700000000004</v>
      </c>
      <c r="AB142" t="str">
        <f>IF(Restaurants[[#This Row],[Years_Operating]]&lt;5,"New",
IF(Restaurants[[#This Row],[Years_Operating]]&lt;15,"Established","Legacy"))</f>
        <v>Legacy</v>
      </c>
      <c r="AC142" t="str">
        <f>IF(Restaurants[[#This Row],[Country]]="India","Yes","No")</f>
        <v>Yes</v>
      </c>
      <c r="AD142" t="str">
        <f>IF(AND(Restaurants[[#This Row],[Has Online Delivery]]="Yes",Restaurants[[#This Row],[Has Table Booking]]="Yes"),"Online + Table",
IF(Restaurants[[#This Row],[Has Online Delivery]]="Yes","Online Only",
IF(Restaurants[[#This Row],[Has Table Booking]]="Yes","Table Only","None")))</f>
        <v>None</v>
      </c>
      <c r="AE142" t="str">
        <f>IF(Restaurants[[#This Row],[Rating]]&gt;=4.5,"Excellent",
IF(Restaurants[[#This Row],[Rating]]&gt;=4,"Very Good",
IF(Restaurants[[#This Row],[Rating]]&gt;=3.5,"Good","Average/Low")))</f>
        <v>Excellent</v>
      </c>
    </row>
    <row r="143" spans="1:31" x14ac:dyDescent="0.3">
      <c r="A143" t="s">
        <v>117</v>
      </c>
      <c r="B143" t="s">
        <v>118</v>
      </c>
      <c r="C143" t="s">
        <v>119</v>
      </c>
      <c r="D143" t="s">
        <v>120</v>
      </c>
      <c r="E143">
        <v>3</v>
      </c>
      <c r="F143">
        <v>420</v>
      </c>
      <c r="G143" t="s">
        <v>121</v>
      </c>
      <c r="H143">
        <v>2007</v>
      </c>
      <c r="I143">
        <v>40</v>
      </c>
      <c r="J143">
        <v>4.7</v>
      </c>
      <c r="K143" t="s">
        <v>32</v>
      </c>
      <c r="L143">
        <v>18</v>
      </c>
      <c r="M143" t="s">
        <v>62</v>
      </c>
      <c r="N143" t="s">
        <v>34</v>
      </c>
      <c r="O143" t="s">
        <v>35</v>
      </c>
      <c r="P143" t="s">
        <v>36</v>
      </c>
      <c r="Q143" t="s">
        <v>37</v>
      </c>
      <c r="R143">
        <v>46</v>
      </c>
      <c r="S143" t="s">
        <v>36</v>
      </c>
      <c r="T143" t="s">
        <v>38</v>
      </c>
      <c r="U143" t="s">
        <v>32</v>
      </c>
      <c r="W143" t="s">
        <v>108</v>
      </c>
      <c r="X143">
        <v>132062</v>
      </c>
      <c r="Y143">
        <v>3825</v>
      </c>
      <c r="Z143">
        <v>0</v>
      </c>
      <c r="AA143">
        <v>0</v>
      </c>
      <c r="AB143" t="str">
        <f>IF(Restaurants[[#This Row],[Years_Operating]]&lt;5,"New",
IF(Restaurants[[#This Row],[Years_Operating]]&lt;15,"Established","Legacy"))</f>
        <v>Legacy</v>
      </c>
      <c r="AC143" t="str">
        <f>IF(Restaurants[[#This Row],[Country]]="India","Yes","No")</f>
        <v>No</v>
      </c>
      <c r="AD143" t="str">
        <f>IF(AND(Restaurants[[#This Row],[Has Online Delivery]]="Yes",Restaurants[[#This Row],[Has Table Booking]]="Yes"),"Online + Table",
IF(Restaurants[[#This Row],[Has Online Delivery]]="Yes","Online Only",
IF(Restaurants[[#This Row],[Has Table Booking]]="Yes","Table Only","None")))</f>
        <v>Online Only</v>
      </c>
      <c r="AE143" t="str">
        <f>IF(Restaurants[[#This Row],[Rating]]&gt;=4.5,"Excellent",
IF(Restaurants[[#This Row],[Rating]]&gt;=4,"Very Good",
IF(Restaurants[[#This Row],[Rating]]&gt;=3.5,"Good","Average/Low")))</f>
        <v>Excellent</v>
      </c>
    </row>
    <row r="144" spans="1:31" x14ac:dyDescent="0.3">
      <c r="A144" t="s">
        <v>173</v>
      </c>
      <c r="B144" t="s">
        <v>42</v>
      </c>
      <c r="C144" t="s">
        <v>42</v>
      </c>
      <c r="D144" t="s">
        <v>157</v>
      </c>
      <c r="E144">
        <v>2</v>
      </c>
      <c r="F144">
        <v>285</v>
      </c>
      <c r="G144" t="s">
        <v>174</v>
      </c>
      <c r="H144">
        <v>2010</v>
      </c>
      <c r="I144">
        <v>30</v>
      </c>
      <c r="J144">
        <v>4.7</v>
      </c>
      <c r="K144" t="s">
        <v>159</v>
      </c>
      <c r="L144">
        <v>15</v>
      </c>
      <c r="M144" t="s">
        <v>33</v>
      </c>
      <c r="N144" t="s">
        <v>143</v>
      </c>
      <c r="O144" t="s">
        <v>45</v>
      </c>
      <c r="P144" t="s">
        <v>36</v>
      </c>
      <c r="Q144" t="s">
        <v>36</v>
      </c>
      <c r="R144">
        <v>61</v>
      </c>
      <c r="S144" t="s">
        <v>36</v>
      </c>
      <c r="T144" t="s">
        <v>38</v>
      </c>
      <c r="U144" t="s">
        <v>69</v>
      </c>
      <c r="W144" t="s">
        <v>80</v>
      </c>
      <c r="X144">
        <v>171431</v>
      </c>
      <c r="Y144">
        <v>6975</v>
      </c>
      <c r="Z144">
        <v>0</v>
      </c>
      <c r="AA144">
        <v>0</v>
      </c>
      <c r="AB144" t="str">
        <f>IF(Restaurants[[#This Row],[Years_Operating]]&lt;5,"New",
IF(Restaurants[[#This Row],[Years_Operating]]&lt;15,"Established","Legacy"))</f>
        <v>Legacy</v>
      </c>
      <c r="AC144" t="str">
        <f>IF(Restaurants[[#This Row],[Country]]="India","Yes","No")</f>
        <v>No</v>
      </c>
      <c r="AD144" t="str">
        <f>IF(AND(Restaurants[[#This Row],[Has Online Delivery]]="Yes",Restaurants[[#This Row],[Has Table Booking]]="Yes"),"Online + Table",
IF(Restaurants[[#This Row],[Has Online Delivery]]="Yes","Online Only",
IF(Restaurants[[#This Row],[Has Table Booking]]="Yes","Table Only","None")))</f>
        <v>Online + Table</v>
      </c>
      <c r="AE144" t="str">
        <f>IF(Restaurants[[#This Row],[Rating]]&gt;=4.5,"Excellent",
IF(Restaurants[[#This Row],[Rating]]&gt;=4,"Very Good",
IF(Restaurants[[#This Row],[Rating]]&gt;=3.5,"Good","Average/Low")))</f>
        <v>Excellent</v>
      </c>
    </row>
    <row r="145" spans="1:31" x14ac:dyDescent="0.3">
      <c r="A145" t="s">
        <v>226</v>
      </c>
      <c r="B145" t="s">
        <v>221</v>
      </c>
      <c r="C145" t="s">
        <v>222</v>
      </c>
      <c r="D145" t="s">
        <v>227</v>
      </c>
      <c r="E145">
        <v>0</v>
      </c>
      <c r="F145">
        <v>185</v>
      </c>
      <c r="G145" t="s">
        <v>228</v>
      </c>
      <c r="H145">
        <v>2014</v>
      </c>
      <c r="I145">
        <v>48</v>
      </c>
      <c r="J145">
        <v>4.5999999999999996</v>
      </c>
      <c r="K145" t="s">
        <v>32</v>
      </c>
      <c r="L145">
        <v>11</v>
      </c>
      <c r="M145" t="s">
        <v>160</v>
      </c>
      <c r="N145" t="s">
        <v>210</v>
      </c>
      <c r="O145" t="s">
        <v>45</v>
      </c>
      <c r="P145" t="s">
        <v>36</v>
      </c>
      <c r="Q145" t="s">
        <v>36</v>
      </c>
      <c r="R145">
        <v>71</v>
      </c>
      <c r="S145" t="s">
        <v>37</v>
      </c>
      <c r="T145" t="s">
        <v>55</v>
      </c>
      <c r="U145" t="s">
        <v>69</v>
      </c>
      <c r="W145" t="s">
        <v>47</v>
      </c>
      <c r="X145">
        <v>472918</v>
      </c>
      <c r="Y145">
        <v>2031</v>
      </c>
      <c r="Z145">
        <v>0</v>
      </c>
      <c r="AA145">
        <v>0</v>
      </c>
      <c r="AB145" t="str">
        <f>IF(Restaurants[[#This Row],[Years_Operating]]&lt;5,"New",
IF(Restaurants[[#This Row],[Years_Operating]]&lt;15,"Established","Legacy"))</f>
        <v>Established</v>
      </c>
      <c r="AC145" t="str">
        <f>IF(Restaurants[[#This Row],[Country]]="India","Yes","No")</f>
        <v>No</v>
      </c>
      <c r="AD145" t="str">
        <f>IF(AND(Restaurants[[#This Row],[Has Online Delivery]]="Yes",Restaurants[[#This Row],[Has Table Booking]]="Yes"),"Online + Table",
IF(Restaurants[[#This Row],[Has Online Delivery]]="Yes","Online Only",
IF(Restaurants[[#This Row],[Has Table Booking]]="Yes","Table Only","None")))</f>
        <v>Online + Table</v>
      </c>
      <c r="AE145" t="str">
        <f>IF(Restaurants[[#This Row],[Rating]]&gt;=4.5,"Excellent",
IF(Restaurants[[#This Row],[Rating]]&gt;=4,"Very Good",
IF(Restaurants[[#This Row],[Rating]]&gt;=3.5,"Good","Average/Low")))</f>
        <v>Excellent</v>
      </c>
    </row>
    <row r="146" spans="1:31" x14ac:dyDescent="0.3">
      <c r="A146" t="s">
        <v>133</v>
      </c>
      <c r="B146" t="s">
        <v>134</v>
      </c>
      <c r="C146" t="s">
        <v>89</v>
      </c>
      <c r="D146" t="s">
        <v>90</v>
      </c>
      <c r="E146">
        <v>3</v>
      </c>
      <c r="F146">
        <v>265</v>
      </c>
      <c r="G146" t="s">
        <v>135</v>
      </c>
      <c r="H146">
        <v>2005</v>
      </c>
      <c r="I146">
        <v>45</v>
      </c>
      <c r="J146">
        <v>4.7</v>
      </c>
      <c r="K146" t="s">
        <v>32</v>
      </c>
      <c r="L146">
        <v>20</v>
      </c>
      <c r="M146" t="s">
        <v>33</v>
      </c>
      <c r="N146" t="s">
        <v>34</v>
      </c>
      <c r="O146" t="s">
        <v>35</v>
      </c>
      <c r="P146" t="s">
        <v>37</v>
      </c>
      <c r="Q146" t="s">
        <v>37</v>
      </c>
      <c r="R146">
        <v>52</v>
      </c>
      <c r="S146" t="s">
        <v>37</v>
      </c>
      <c r="T146" t="s">
        <v>55</v>
      </c>
      <c r="U146" t="s">
        <v>39</v>
      </c>
      <c r="W146" t="s">
        <v>80</v>
      </c>
      <c r="X146">
        <v>294562</v>
      </c>
      <c r="Y146">
        <v>7524</v>
      </c>
      <c r="Z146">
        <v>0</v>
      </c>
      <c r="AA146">
        <v>0</v>
      </c>
      <c r="AB146" t="str">
        <f>IF(Restaurants[[#This Row],[Years_Operating]]&lt;5,"New",
IF(Restaurants[[#This Row],[Years_Operating]]&lt;15,"Established","Legacy"))</f>
        <v>Legacy</v>
      </c>
      <c r="AC146" t="str">
        <f>IF(Restaurants[[#This Row],[Country]]="India","Yes","No")</f>
        <v>No</v>
      </c>
      <c r="AD146" t="str">
        <f>IF(AND(Restaurants[[#This Row],[Has Online Delivery]]="Yes",Restaurants[[#This Row],[Has Table Booking]]="Yes"),"Online + Table",
IF(Restaurants[[#This Row],[Has Online Delivery]]="Yes","Online Only",
IF(Restaurants[[#This Row],[Has Table Booking]]="Yes","Table Only","None")))</f>
        <v>None</v>
      </c>
      <c r="AE146" t="str">
        <f>IF(Restaurants[[#This Row],[Rating]]&gt;=4.5,"Excellent",
IF(Restaurants[[#This Row],[Rating]]&gt;=4,"Very Good",
IF(Restaurants[[#This Row],[Rating]]&gt;=3.5,"Good","Average/Low")))</f>
        <v>Excellent</v>
      </c>
    </row>
    <row r="147" spans="1:31" x14ac:dyDescent="0.3">
      <c r="A147" t="s">
        <v>248</v>
      </c>
      <c r="B147" t="s">
        <v>195</v>
      </c>
      <c r="C147" t="s">
        <v>196</v>
      </c>
      <c r="D147" t="s">
        <v>197</v>
      </c>
      <c r="E147">
        <v>0</v>
      </c>
      <c r="F147">
        <v>85</v>
      </c>
      <c r="G147" t="s">
        <v>249</v>
      </c>
      <c r="H147">
        <v>2014</v>
      </c>
      <c r="I147">
        <v>38</v>
      </c>
      <c r="J147">
        <v>4.5</v>
      </c>
      <c r="K147" t="s">
        <v>32</v>
      </c>
      <c r="L147">
        <v>11</v>
      </c>
      <c r="M147" t="s">
        <v>204</v>
      </c>
      <c r="N147" t="s">
        <v>210</v>
      </c>
      <c r="O147" t="s">
        <v>35</v>
      </c>
      <c r="P147" t="s">
        <v>36</v>
      </c>
      <c r="Q147" t="s">
        <v>36</v>
      </c>
      <c r="R147">
        <v>62</v>
      </c>
      <c r="S147" t="s">
        <v>37</v>
      </c>
      <c r="T147" t="s">
        <v>38</v>
      </c>
      <c r="U147" t="s">
        <v>69</v>
      </c>
      <c r="W147" t="s">
        <v>149</v>
      </c>
      <c r="X147">
        <v>145923</v>
      </c>
      <c r="Y147">
        <v>1843</v>
      </c>
      <c r="Z147">
        <v>51.507399999999997</v>
      </c>
      <c r="AA147">
        <v>-0.1278</v>
      </c>
      <c r="AB147" t="str">
        <f>IF(Restaurants[[#This Row],[Years_Operating]]&lt;5,"New",
IF(Restaurants[[#This Row],[Years_Operating]]&lt;15,"Established","Legacy"))</f>
        <v>Established</v>
      </c>
      <c r="AC147" t="str">
        <f>IF(Restaurants[[#This Row],[Country]]="India","Yes","No")</f>
        <v>No</v>
      </c>
      <c r="AD147" t="str">
        <f>IF(AND(Restaurants[[#This Row],[Has Online Delivery]]="Yes",Restaurants[[#This Row],[Has Table Booking]]="Yes"),"Online + Table",
IF(Restaurants[[#This Row],[Has Online Delivery]]="Yes","Online Only",
IF(Restaurants[[#This Row],[Has Table Booking]]="Yes","Table Only","None")))</f>
        <v>Online + Table</v>
      </c>
      <c r="AE147" t="str">
        <f>IF(Restaurants[[#This Row],[Rating]]&gt;=4.5,"Excellent",
IF(Restaurants[[#This Row],[Rating]]&gt;=4,"Very Good",
IF(Restaurants[[#This Row],[Rating]]&gt;=3.5,"Good","Average/Low")))</f>
        <v>Excellent</v>
      </c>
    </row>
    <row r="148" spans="1:31" x14ac:dyDescent="0.3">
      <c r="A148" t="s">
        <v>122</v>
      </c>
      <c r="B148" t="s">
        <v>77</v>
      </c>
      <c r="C148" t="s">
        <v>50</v>
      </c>
      <c r="D148" t="s">
        <v>98</v>
      </c>
      <c r="E148">
        <v>3</v>
      </c>
      <c r="F148">
        <v>365</v>
      </c>
      <c r="G148" t="s">
        <v>123</v>
      </c>
      <c r="H148">
        <v>1998</v>
      </c>
      <c r="I148">
        <v>80</v>
      </c>
      <c r="J148">
        <v>4.7</v>
      </c>
      <c r="K148" t="s">
        <v>32</v>
      </c>
      <c r="L148">
        <v>27</v>
      </c>
      <c r="M148" t="s">
        <v>33</v>
      </c>
      <c r="N148" t="s">
        <v>34</v>
      </c>
      <c r="O148" t="s">
        <v>54</v>
      </c>
      <c r="P148" t="s">
        <v>36</v>
      </c>
      <c r="Q148" t="s">
        <v>36</v>
      </c>
      <c r="R148">
        <v>46</v>
      </c>
      <c r="S148" t="s">
        <v>36</v>
      </c>
      <c r="T148" t="s">
        <v>63</v>
      </c>
      <c r="U148" t="s">
        <v>46</v>
      </c>
      <c r="W148" t="s">
        <v>56</v>
      </c>
      <c r="X148">
        <v>485063</v>
      </c>
      <c r="Y148">
        <v>2375</v>
      </c>
      <c r="Z148">
        <v>40.712800000000001</v>
      </c>
      <c r="AA148">
        <v>-74.006</v>
      </c>
      <c r="AB148" t="str">
        <f>IF(Restaurants[[#This Row],[Years_Operating]]&lt;5,"New",
IF(Restaurants[[#This Row],[Years_Operating]]&lt;15,"Established","Legacy"))</f>
        <v>Legacy</v>
      </c>
      <c r="AC148" t="str">
        <f>IF(Restaurants[[#This Row],[Country]]="India","Yes","No")</f>
        <v>No</v>
      </c>
      <c r="AD148" t="str">
        <f>IF(AND(Restaurants[[#This Row],[Has Online Delivery]]="Yes",Restaurants[[#This Row],[Has Table Booking]]="Yes"),"Online + Table",
IF(Restaurants[[#This Row],[Has Online Delivery]]="Yes","Online Only",
IF(Restaurants[[#This Row],[Has Table Booking]]="Yes","Table Only","None")))</f>
        <v>Online + Table</v>
      </c>
      <c r="AE148" t="str">
        <f>IF(Restaurants[[#This Row],[Rating]]&gt;=4.5,"Excellent",
IF(Restaurants[[#This Row],[Rating]]&gt;=4,"Very Good",
IF(Restaurants[[#This Row],[Rating]]&gt;=3.5,"Good","Average/Low")))</f>
        <v>Excellent</v>
      </c>
    </row>
    <row r="149" spans="1:31" x14ac:dyDescent="0.3">
      <c r="A149" t="s">
        <v>111</v>
      </c>
      <c r="B149" t="s">
        <v>290</v>
      </c>
      <c r="C149" t="s">
        <v>251</v>
      </c>
      <c r="D149" t="s">
        <v>258</v>
      </c>
      <c r="E149">
        <v>3</v>
      </c>
      <c r="F149">
        <v>305</v>
      </c>
      <c r="G149" t="s">
        <v>112</v>
      </c>
      <c r="H149">
        <v>2000</v>
      </c>
      <c r="I149">
        <v>25</v>
      </c>
      <c r="J149">
        <v>4.8</v>
      </c>
      <c r="K149" t="s">
        <v>270</v>
      </c>
      <c r="L149">
        <v>25</v>
      </c>
      <c r="M149" t="s">
        <v>33</v>
      </c>
      <c r="N149" t="s">
        <v>34</v>
      </c>
      <c r="O149" t="s">
        <v>35</v>
      </c>
      <c r="P149" t="s">
        <v>36</v>
      </c>
      <c r="Q149" t="s">
        <v>36</v>
      </c>
      <c r="R149">
        <v>50</v>
      </c>
      <c r="S149" t="s">
        <v>37</v>
      </c>
      <c r="T149" t="s">
        <v>38</v>
      </c>
      <c r="U149" t="s">
        <v>46</v>
      </c>
      <c r="V149" t="s">
        <v>301</v>
      </c>
      <c r="W149" t="s">
        <v>40</v>
      </c>
      <c r="X149">
        <v>276864</v>
      </c>
      <c r="Y149">
        <v>4231</v>
      </c>
      <c r="Z149">
        <v>17.385000000000002</v>
      </c>
      <c r="AA149">
        <v>78.486699999999999</v>
      </c>
      <c r="AB149" t="str">
        <f>IF(Restaurants[[#This Row],[Years_Operating]]&lt;5,"New",
IF(Restaurants[[#This Row],[Years_Operating]]&lt;15,"Established","Legacy"))</f>
        <v>Legacy</v>
      </c>
      <c r="AC149" t="str">
        <f>IF(Restaurants[[#This Row],[Country]]="India","Yes","No")</f>
        <v>Yes</v>
      </c>
      <c r="AD149" t="str">
        <f>IF(AND(Restaurants[[#This Row],[Has Online Delivery]]="Yes",Restaurants[[#This Row],[Has Table Booking]]="Yes"),"Online + Table",
IF(Restaurants[[#This Row],[Has Online Delivery]]="Yes","Online Only",
IF(Restaurants[[#This Row],[Has Table Booking]]="Yes","Table Only","None")))</f>
        <v>Online + Table</v>
      </c>
      <c r="AE149" t="str">
        <f>IF(Restaurants[[#This Row],[Rating]]&gt;=4.5,"Excellent",
IF(Restaurants[[#This Row],[Rating]]&gt;=4,"Very Good",
IF(Restaurants[[#This Row],[Rating]]&gt;=3.5,"Good","Average/Low")))</f>
        <v>Excellent</v>
      </c>
    </row>
    <row r="150" spans="1:31" x14ac:dyDescent="0.3">
      <c r="A150" t="s">
        <v>186</v>
      </c>
      <c r="B150" t="s">
        <v>118</v>
      </c>
      <c r="C150" t="s">
        <v>119</v>
      </c>
      <c r="D150" t="s">
        <v>187</v>
      </c>
      <c r="E150">
        <v>2</v>
      </c>
      <c r="F150">
        <v>550</v>
      </c>
      <c r="G150" t="s">
        <v>188</v>
      </c>
      <c r="H150">
        <v>2015</v>
      </c>
      <c r="I150">
        <v>50</v>
      </c>
      <c r="J150">
        <v>4.5</v>
      </c>
      <c r="K150" t="s">
        <v>32</v>
      </c>
      <c r="L150">
        <v>10</v>
      </c>
      <c r="M150" t="s">
        <v>62</v>
      </c>
      <c r="N150" t="s">
        <v>143</v>
      </c>
      <c r="O150" t="s">
        <v>35</v>
      </c>
      <c r="P150" t="s">
        <v>37</v>
      </c>
      <c r="Q150" t="s">
        <v>36</v>
      </c>
      <c r="R150">
        <v>52</v>
      </c>
      <c r="S150" t="s">
        <v>36</v>
      </c>
      <c r="T150" t="s">
        <v>86</v>
      </c>
      <c r="U150" t="s">
        <v>69</v>
      </c>
      <c r="W150" t="s">
        <v>103</v>
      </c>
      <c r="X150">
        <v>103645</v>
      </c>
      <c r="Y150">
        <v>7054</v>
      </c>
      <c r="Z150">
        <v>0</v>
      </c>
      <c r="AA150">
        <v>0</v>
      </c>
      <c r="AB150" t="str">
        <f>IF(Restaurants[[#This Row],[Years_Operating]]&lt;5,"New",
IF(Restaurants[[#This Row],[Years_Operating]]&lt;15,"Established","Legacy"))</f>
        <v>Established</v>
      </c>
      <c r="AC150" t="str">
        <f>IF(Restaurants[[#This Row],[Country]]="India","Yes","No")</f>
        <v>No</v>
      </c>
      <c r="AD150" t="str">
        <f>IF(AND(Restaurants[[#This Row],[Has Online Delivery]]="Yes",Restaurants[[#This Row],[Has Table Booking]]="Yes"),"Online + Table",
IF(Restaurants[[#This Row],[Has Online Delivery]]="Yes","Online Only",
IF(Restaurants[[#This Row],[Has Table Booking]]="Yes","Table Only","None")))</f>
        <v>Table Only</v>
      </c>
      <c r="AE150" t="str">
        <f>IF(Restaurants[[#This Row],[Rating]]&gt;=4.5,"Excellent",
IF(Restaurants[[#This Row],[Rating]]&gt;=4,"Very Good",
IF(Restaurants[[#This Row],[Rating]]&gt;=3.5,"Good","Average/Low")))</f>
        <v>Excellent</v>
      </c>
    </row>
    <row r="151" spans="1:31" x14ac:dyDescent="0.3">
      <c r="A151" t="s">
        <v>27</v>
      </c>
      <c r="B151" t="s">
        <v>28</v>
      </c>
      <c r="C151" t="s">
        <v>29</v>
      </c>
      <c r="D151" t="s">
        <v>30</v>
      </c>
      <c r="E151">
        <v>3</v>
      </c>
      <c r="F151">
        <v>320</v>
      </c>
      <c r="G151" t="s">
        <v>31</v>
      </c>
      <c r="H151">
        <v>1995</v>
      </c>
      <c r="I151">
        <v>28</v>
      </c>
      <c r="J151">
        <v>4.9000000000000004</v>
      </c>
      <c r="K151" t="s">
        <v>32</v>
      </c>
      <c r="L151">
        <v>30</v>
      </c>
      <c r="M151" t="s">
        <v>33</v>
      </c>
      <c r="N151" t="s">
        <v>34</v>
      </c>
      <c r="O151" t="s">
        <v>35</v>
      </c>
      <c r="P151" t="s">
        <v>37</v>
      </c>
      <c r="Q151" t="s">
        <v>36</v>
      </c>
      <c r="R151">
        <v>62</v>
      </c>
      <c r="S151" t="s">
        <v>37</v>
      </c>
      <c r="T151" t="s">
        <v>38</v>
      </c>
      <c r="U151" t="s">
        <v>32</v>
      </c>
      <c r="W151" t="s">
        <v>70</v>
      </c>
      <c r="X151">
        <v>230396</v>
      </c>
      <c r="Y151">
        <v>4717</v>
      </c>
      <c r="Z151">
        <v>0</v>
      </c>
      <c r="AA151">
        <v>0</v>
      </c>
      <c r="AB151" t="str">
        <f>IF(Restaurants[[#This Row],[Years_Operating]]&lt;5,"New",
IF(Restaurants[[#This Row],[Years_Operating]]&lt;15,"Established","Legacy"))</f>
        <v>Legacy</v>
      </c>
      <c r="AC151" t="str">
        <f>IF(Restaurants[[#This Row],[Country]]="India","Yes","No")</f>
        <v>No</v>
      </c>
      <c r="AD151" t="str">
        <f>IF(AND(Restaurants[[#This Row],[Has Online Delivery]]="Yes",Restaurants[[#This Row],[Has Table Booking]]="Yes"),"Online + Table",
IF(Restaurants[[#This Row],[Has Online Delivery]]="Yes","Online Only",
IF(Restaurants[[#This Row],[Has Table Booking]]="Yes","Table Only","None")))</f>
        <v>Table Only</v>
      </c>
      <c r="AE151" t="str">
        <f>IF(Restaurants[[#This Row],[Rating]]&gt;=4.5,"Excellent",
IF(Restaurants[[#This Row],[Rating]]&gt;=4,"Very Good",
IF(Restaurants[[#This Row],[Rating]]&gt;=3.5,"Good","Average/Low")))</f>
        <v>Excellent</v>
      </c>
    </row>
    <row r="152" spans="1:31" x14ac:dyDescent="0.3">
      <c r="A152" t="s">
        <v>87</v>
      </c>
      <c r="B152" t="s">
        <v>88</v>
      </c>
      <c r="C152" t="s">
        <v>89</v>
      </c>
      <c r="D152" t="s">
        <v>90</v>
      </c>
      <c r="E152">
        <v>3</v>
      </c>
      <c r="F152">
        <v>295</v>
      </c>
      <c r="G152" t="s">
        <v>91</v>
      </c>
      <c r="H152">
        <v>1897</v>
      </c>
      <c r="I152">
        <v>50</v>
      </c>
      <c r="J152">
        <v>4.8</v>
      </c>
      <c r="K152" t="s">
        <v>32</v>
      </c>
      <c r="L152">
        <v>128</v>
      </c>
      <c r="M152" t="s">
        <v>33</v>
      </c>
      <c r="N152" t="s">
        <v>34</v>
      </c>
      <c r="O152" t="s">
        <v>35</v>
      </c>
      <c r="P152" t="s">
        <v>37</v>
      </c>
      <c r="Q152" t="s">
        <v>37</v>
      </c>
      <c r="R152">
        <v>56</v>
      </c>
      <c r="S152" t="s">
        <v>36</v>
      </c>
      <c r="T152" t="s">
        <v>55</v>
      </c>
      <c r="U152" t="s">
        <v>32</v>
      </c>
      <c r="W152" t="s">
        <v>40</v>
      </c>
      <c r="X152">
        <v>24700</v>
      </c>
      <c r="Y152">
        <v>4195</v>
      </c>
      <c r="Z152">
        <v>0</v>
      </c>
      <c r="AA152">
        <v>0</v>
      </c>
      <c r="AB152" t="str">
        <f>IF(Restaurants[[#This Row],[Years_Operating]]&lt;5,"New",
IF(Restaurants[[#This Row],[Years_Operating]]&lt;15,"Established","Legacy"))</f>
        <v>Legacy</v>
      </c>
      <c r="AC152" t="str">
        <f>IF(Restaurants[[#This Row],[Country]]="India","Yes","No")</f>
        <v>No</v>
      </c>
      <c r="AD152" t="str">
        <f>IF(AND(Restaurants[[#This Row],[Has Online Delivery]]="Yes",Restaurants[[#This Row],[Has Table Booking]]="Yes"),"Online + Table",
IF(Restaurants[[#This Row],[Has Online Delivery]]="Yes","Online Only",
IF(Restaurants[[#This Row],[Has Table Booking]]="Yes","Table Only","None")))</f>
        <v>None</v>
      </c>
      <c r="AE152" t="str">
        <f>IF(Restaurants[[#This Row],[Rating]]&gt;=4.5,"Excellent",
IF(Restaurants[[#This Row],[Rating]]&gt;=4,"Very Good",
IF(Restaurants[[#This Row],[Rating]]&gt;=3.5,"Good","Average/Low")))</f>
        <v>Excellent</v>
      </c>
    </row>
    <row r="153" spans="1:31" x14ac:dyDescent="0.3">
      <c r="A153" t="s">
        <v>81</v>
      </c>
      <c r="B153" t="s">
        <v>82</v>
      </c>
      <c r="C153" t="s">
        <v>29</v>
      </c>
      <c r="D153" t="s">
        <v>83</v>
      </c>
      <c r="E153">
        <v>3</v>
      </c>
      <c r="F153">
        <v>310</v>
      </c>
      <c r="G153" t="s">
        <v>84</v>
      </c>
      <c r="H153">
        <v>2005</v>
      </c>
      <c r="I153">
        <v>35</v>
      </c>
      <c r="J153">
        <v>4.8</v>
      </c>
      <c r="K153" t="s">
        <v>131</v>
      </c>
      <c r="L153">
        <v>20</v>
      </c>
      <c r="M153" t="s">
        <v>33</v>
      </c>
      <c r="N153" t="s">
        <v>34</v>
      </c>
      <c r="O153" t="s">
        <v>35</v>
      </c>
      <c r="P153" t="s">
        <v>36</v>
      </c>
      <c r="Q153" t="s">
        <v>37</v>
      </c>
      <c r="R153">
        <v>44</v>
      </c>
      <c r="S153" t="s">
        <v>36</v>
      </c>
      <c r="T153" t="s">
        <v>38</v>
      </c>
      <c r="U153" t="s">
        <v>69</v>
      </c>
      <c r="W153" t="s">
        <v>40</v>
      </c>
      <c r="X153">
        <v>338566</v>
      </c>
      <c r="Y153">
        <v>3191</v>
      </c>
      <c r="Z153">
        <v>0</v>
      </c>
      <c r="AA153">
        <v>0</v>
      </c>
      <c r="AB153" t="str">
        <f>IF(Restaurants[[#This Row],[Years_Operating]]&lt;5,"New",
IF(Restaurants[[#This Row],[Years_Operating]]&lt;15,"Established","Legacy"))</f>
        <v>Legacy</v>
      </c>
      <c r="AC153" t="str">
        <f>IF(Restaurants[[#This Row],[Country]]="India","Yes","No")</f>
        <v>No</v>
      </c>
      <c r="AD153" t="str">
        <f>IF(AND(Restaurants[[#This Row],[Has Online Delivery]]="Yes",Restaurants[[#This Row],[Has Table Booking]]="Yes"),"Online + Table",
IF(Restaurants[[#This Row],[Has Online Delivery]]="Yes","Online Only",
IF(Restaurants[[#This Row],[Has Table Booking]]="Yes","Table Only","None")))</f>
        <v>Online Only</v>
      </c>
      <c r="AE153" t="str">
        <f>IF(Restaurants[[#This Row],[Rating]]&gt;=4.5,"Excellent",
IF(Restaurants[[#This Row],[Rating]]&gt;=4,"Very Good",
IF(Restaurants[[#This Row],[Rating]]&gt;=3.5,"Good","Average/Low")))</f>
        <v>Excellent</v>
      </c>
    </row>
    <row r="154" spans="1:31" x14ac:dyDescent="0.3">
      <c r="A154" t="s">
        <v>161</v>
      </c>
      <c r="B154" t="s">
        <v>145</v>
      </c>
      <c r="C154" t="s">
        <v>146</v>
      </c>
      <c r="D154" t="s">
        <v>162</v>
      </c>
      <c r="E154">
        <v>2</v>
      </c>
      <c r="F154">
        <v>275</v>
      </c>
      <c r="G154" t="s">
        <v>163</v>
      </c>
      <c r="H154">
        <v>2003</v>
      </c>
      <c r="I154">
        <v>36</v>
      </c>
      <c r="J154">
        <v>4.7</v>
      </c>
      <c r="K154" t="s">
        <v>32</v>
      </c>
      <c r="L154">
        <v>22</v>
      </c>
      <c r="M154" t="s">
        <v>33</v>
      </c>
      <c r="N154" t="s">
        <v>143</v>
      </c>
      <c r="O154" t="s">
        <v>45</v>
      </c>
      <c r="P154" t="s">
        <v>37</v>
      </c>
      <c r="Q154" t="s">
        <v>36</v>
      </c>
      <c r="R154">
        <v>43</v>
      </c>
      <c r="S154" t="s">
        <v>36</v>
      </c>
      <c r="T154" t="s">
        <v>63</v>
      </c>
      <c r="U154" t="s">
        <v>39</v>
      </c>
      <c r="W154" t="s">
        <v>40</v>
      </c>
      <c r="X154">
        <v>44861</v>
      </c>
      <c r="Y154">
        <v>861</v>
      </c>
      <c r="Z154">
        <v>35.689500000000002</v>
      </c>
      <c r="AA154">
        <v>139.6917</v>
      </c>
      <c r="AB154" t="str">
        <f>IF(Restaurants[[#This Row],[Years_Operating]]&lt;5,"New",
IF(Restaurants[[#This Row],[Years_Operating]]&lt;15,"Established","Legacy"))</f>
        <v>Legacy</v>
      </c>
      <c r="AC154" t="str">
        <f>IF(Restaurants[[#This Row],[Country]]="India","Yes","No")</f>
        <v>No</v>
      </c>
      <c r="AD154" t="str">
        <f>IF(AND(Restaurants[[#This Row],[Has Online Delivery]]="Yes",Restaurants[[#This Row],[Has Table Booking]]="Yes"),"Online + Table",
IF(Restaurants[[#This Row],[Has Online Delivery]]="Yes","Online Only",
IF(Restaurants[[#This Row],[Has Table Booking]]="Yes","Table Only","None")))</f>
        <v>Table Only</v>
      </c>
      <c r="AE154" t="str">
        <f>IF(Restaurants[[#This Row],[Rating]]&gt;=4.5,"Excellent",
IF(Restaurants[[#This Row],[Rating]]&gt;=4,"Very Good",
IF(Restaurants[[#This Row],[Rating]]&gt;=3.5,"Good","Average/Low")))</f>
        <v>Excellent</v>
      </c>
    </row>
    <row r="155" spans="1:31" x14ac:dyDescent="0.3">
      <c r="A155" t="s">
        <v>173</v>
      </c>
      <c r="B155" t="s">
        <v>261</v>
      </c>
      <c r="C155" t="s">
        <v>251</v>
      </c>
      <c r="D155" t="s">
        <v>263</v>
      </c>
      <c r="E155">
        <v>2</v>
      </c>
      <c r="F155">
        <v>285</v>
      </c>
      <c r="G155" t="s">
        <v>174</v>
      </c>
      <c r="H155">
        <v>2010</v>
      </c>
      <c r="I155">
        <v>30</v>
      </c>
      <c r="J155">
        <v>4.7</v>
      </c>
      <c r="K155" t="s">
        <v>273</v>
      </c>
      <c r="L155">
        <v>15</v>
      </c>
      <c r="M155" t="s">
        <v>33</v>
      </c>
      <c r="N155" t="s">
        <v>143</v>
      </c>
      <c r="O155" t="s">
        <v>45</v>
      </c>
      <c r="P155" t="s">
        <v>36</v>
      </c>
      <c r="Q155" t="s">
        <v>37</v>
      </c>
      <c r="R155">
        <v>58</v>
      </c>
      <c r="S155" t="s">
        <v>36</v>
      </c>
      <c r="T155" t="s">
        <v>86</v>
      </c>
      <c r="U155" t="s">
        <v>69</v>
      </c>
      <c r="V155" t="s">
        <v>302</v>
      </c>
      <c r="W155" t="s">
        <v>70</v>
      </c>
      <c r="X155">
        <v>285084</v>
      </c>
      <c r="Y155">
        <v>5928</v>
      </c>
      <c r="Z155">
        <v>22.572600000000001</v>
      </c>
      <c r="AA155">
        <v>88.363900000000001</v>
      </c>
      <c r="AB155" t="str">
        <f>IF(Restaurants[[#This Row],[Years_Operating]]&lt;5,"New",
IF(Restaurants[[#This Row],[Years_Operating]]&lt;15,"Established","Legacy"))</f>
        <v>Legacy</v>
      </c>
      <c r="AC155" t="str">
        <f>IF(Restaurants[[#This Row],[Country]]="India","Yes","No")</f>
        <v>Yes</v>
      </c>
      <c r="AD155" t="str">
        <f>IF(AND(Restaurants[[#This Row],[Has Online Delivery]]="Yes",Restaurants[[#This Row],[Has Table Booking]]="Yes"),"Online + Table",
IF(Restaurants[[#This Row],[Has Online Delivery]]="Yes","Online Only",
IF(Restaurants[[#This Row],[Has Table Booking]]="Yes","Table Only","None")))</f>
        <v>Online Only</v>
      </c>
      <c r="AE155" t="str">
        <f>IF(Restaurants[[#This Row],[Rating]]&gt;=4.5,"Excellent",
IF(Restaurants[[#This Row],[Rating]]&gt;=4,"Very Good",
IF(Restaurants[[#This Row],[Rating]]&gt;=3.5,"Good","Average/Low")))</f>
        <v>Excellent</v>
      </c>
    </row>
    <row r="156" spans="1:31" x14ac:dyDescent="0.3">
      <c r="A156" t="s">
        <v>41</v>
      </c>
      <c r="B156" t="s">
        <v>255</v>
      </c>
      <c r="C156" t="s">
        <v>251</v>
      </c>
      <c r="D156" t="s">
        <v>258</v>
      </c>
      <c r="E156">
        <v>3</v>
      </c>
      <c r="F156">
        <v>320</v>
      </c>
      <c r="G156" t="s">
        <v>44</v>
      </c>
      <c r="H156">
        <v>2008</v>
      </c>
      <c r="I156">
        <v>32</v>
      </c>
      <c r="J156">
        <v>4.9000000000000004</v>
      </c>
      <c r="K156" t="s">
        <v>284</v>
      </c>
      <c r="L156">
        <v>17</v>
      </c>
      <c r="M156" t="s">
        <v>33</v>
      </c>
      <c r="N156" t="s">
        <v>34</v>
      </c>
      <c r="O156" t="s">
        <v>45</v>
      </c>
      <c r="P156" t="s">
        <v>37</v>
      </c>
      <c r="Q156" t="s">
        <v>37</v>
      </c>
      <c r="R156">
        <v>68</v>
      </c>
      <c r="S156" t="s">
        <v>37</v>
      </c>
      <c r="T156" t="s">
        <v>86</v>
      </c>
      <c r="U156" t="s">
        <v>46</v>
      </c>
      <c r="V156" t="s">
        <v>303</v>
      </c>
      <c r="W156" t="s">
        <v>47</v>
      </c>
      <c r="X156">
        <v>362827</v>
      </c>
      <c r="Y156">
        <v>3011</v>
      </c>
      <c r="Z156">
        <v>19.076000000000001</v>
      </c>
      <c r="AA156">
        <v>72.877700000000004</v>
      </c>
      <c r="AB156" t="str">
        <f>IF(Restaurants[[#This Row],[Years_Operating]]&lt;5,"New",
IF(Restaurants[[#This Row],[Years_Operating]]&lt;15,"Established","Legacy"))</f>
        <v>Legacy</v>
      </c>
      <c r="AC156" t="str">
        <f>IF(Restaurants[[#This Row],[Country]]="India","Yes","No")</f>
        <v>Yes</v>
      </c>
      <c r="AD156" t="str">
        <f>IF(AND(Restaurants[[#This Row],[Has Online Delivery]]="Yes",Restaurants[[#This Row],[Has Table Booking]]="Yes"),"Online + Table",
IF(Restaurants[[#This Row],[Has Online Delivery]]="Yes","Online Only",
IF(Restaurants[[#This Row],[Has Table Booking]]="Yes","Table Only","None")))</f>
        <v>None</v>
      </c>
      <c r="AE156" t="str">
        <f>IF(Restaurants[[#This Row],[Rating]]&gt;=4.5,"Excellent",
IF(Restaurants[[#This Row],[Rating]]&gt;=4,"Very Good",
IF(Restaurants[[#This Row],[Rating]]&gt;=3.5,"Good","Average/Low")))</f>
        <v>Excellent</v>
      </c>
    </row>
    <row r="157" spans="1:31" x14ac:dyDescent="0.3">
      <c r="A157" t="s">
        <v>111</v>
      </c>
      <c r="B157" t="s">
        <v>255</v>
      </c>
      <c r="C157" t="s">
        <v>251</v>
      </c>
      <c r="D157" t="s">
        <v>252</v>
      </c>
      <c r="E157">
        <v>3</v>
      </c>
      <c r="F157">
        <v>305</v>
      </c>
      <c r="G157" t="s">
        <v>112</v>
      </c>
      <c r="H157">
        <v>2000</v>
      </c>
      <c r="I157">
        <v>25</v>
      </c>
      <c r="J157">
        <v>4.8</v>
      </c>
      <c r="K157" t="s">
        <v>256</v>
      </c>
      <c r="L157">
        <v>25</v>
      </c>
      <c r="M157" t="s">
        <v>33</v>
      </c>
      <c r="N157" t="s">
        <v>34</v>
      </c>
      <c r="O157" t="s">
        <v>35</v>
      </c>
      <c r="P157" t="s">
        <v>36</v>
      </c>
      <c r="Q157" t="s">
        <v>37</v>
      </c>
      <c r="R157">
        <v>71</v>
      </c>
      <c r="S157" t="s">
        <v>36</v>
      </c>
      <c r="T157" t="s">
        <v>63</v>
      </c>
      <c r="U157" t="s">
        <v>32</v>
      </c>
      <c r="V157" t="s">
        <v>304</v>
      </c>
      <c r="W157" t="s">
        <v>103</v>
      </c>
      <c r="X157">
        <v>491503</v>
      </c>
      <c r="Y157">
        <v>2985</v>
      </c>
      <c r="Z157">
        <v>19.076000000000001</v>
      </c>
      <c r="AA157">
        <v>72.877700000000004</v>
      </c>
      <c r="AB157" t="str">
        <f>IF(Restaurants[[#This Row],[Years_Operating]]&lt;5,"New",
IF(Restaurants[[#This Row],[Years_Operating]]&lt;15,"Established","Legacy"))</f>
        <v>Legacy</v>
      </c>
      <c r="AC157" t="str">
        <f>IF(Restaurants[[#This Row],[Country]]="India","Yes","No")</f>
        <v>Yes</v>
      </c>
      <c r="AD157" t="str">
        <f>IF(AND(Restaurants[[#This Row],[Has Online Delivery]]="Yes",Restaurants[[#This Row],[Has Table Booking]]="Yes"),"Online + Table",
IF(Restaurants[[#This Row],[Has Online Delivery]]="Yes","Online Only",
IF(Restaurants[[#This Row],[Has Table Booking]]="Yes","Table Only","None")))</f>
        <v>Online Only</v>
      </c>
      <c r="AE157" t="str">
        <f>IF(Restaurants[[#This Row],[Rating]]&gt;=4.5,"Excellent",
IF(Restaurants[[#This Row],[Rating]]&gt;=4,"Very Good",
IF(Restaurants[[#This Row],[Rating]]&gt;=3.5,"Good","Average/Low")))</f>
        <v>Excellent</v>
      </c>
    </row>
    <row r="158" spans="1:31" x14ac:dyDescent="0.3">
      <c r="A158" t="s">
        <v>229</v>
      </c>
      <c r="B158" t="s">
        <v>230</v>
      </c>
      <c r="C158" t="s">
        <v>231</v>
      </c>
      <c r="D158" t="s">
        <v>232</v>
      </c>
      <c r="E158">
        <v>0</v>
      </c>
      <c r="F158">
        <v>145</v>
      </c>
      <c r="G158" t="s">
        <v>233</v>
      </c>
      <c r="H158">
        <v>2006</v>
      </c>
      <c r="I158">
        <v>40</v>
      </c>
      <c r="J158">
        <v>4.5999999999999996</v>
      </c>
      <c r="K158" t="s">
        <v>32</v>
      </c>
      <c r="L158">
        <v>19</v>
      </c>
      <c r="M158" t="s">
        <v>204</v>
      </c>
      <c r="N158" t="s">
        <v>210</v>
      </c>
      <c r="O158" t="s">
        <v>211</v>
      </c>
      <c r="P158" t="s">
        <v>37</v>
      </c>
      <c r="Q158" t="s">
        <v>36</v>
      </c>
      <c r="R158">
        <v>71</v>
      </c>
      <c r="S158" t="s">
        <v>37</v>
      </c>
      <c r="T158" t="s">
        <v>38</v>
      </c>
      <c r="U158" t="s">
        <v>69</v>
      </c>
      <c r="W158" t="s">
        <v>108</v>
      </c>
      <c r="X158">
        <v>157093</v>
      </c>
      <c r="Y158">
        <v>4386</v>
      </c>
      <c r="Z158">
        <v>0</v>
      </c>
      <c r="AA158">
        <v>0</v>
      </c>
      <c r="AB158" t="str">
        <f>IF(Restaurants[[#This Row],[Years_Operating]]&lt;5,"New",
IF(Restaurants[[#This Row],[Years_Operating]]&lt;15,"Established","Legacy"))</f>
        <v>Legacy</v>
      </c>
      <c r="AC158" t="str">
        <f>IF(Restaurants[[#This Row],[Country]]="India","Yes","No")</f>
        <v>No</v>
      </c>
      <c r="AD158" t="str">
        <f>IF(AND(Restaurants[[#This Row],[Has Online Delivery]]="Yes",Restaurants[[#This Row],[Has Table Booking]]="Yes"),"Online + Table",
IF(Restaurants[[#This Row],[Has Online Delivery]]="Yes","Online Only",
IF(Restaurants[[#This Row],[Has Table Booking]]="Yes","Table Only","None")))</f>
        <v>Table Only</v>
      </c>
      <c r="AE158" t="str">
        <f>IF(Restaurants[[#This Row],[Rating]]&gt;=4.5,"Excellent",
IF(Restaurants[[#This Row],[Rating]]&gt;=4,"Very Good",
IF(Restaurants[[#This Row],[Rating]]&gt;=3.5,"Good","Average/Low")))</f>
        <v>Excellent</v>
      </c>
    </row>
    <row r="159" spans="1:31" x14ac:dyDescent="0.3">
      <c r="A159" t="s">
        <v>220</v>
      </c>
      <c r="B159" t="s">
        <v>221</v>
      </c>
      <c r="C159" t="s">
        <v>222</v>
      </c>
      <c r="D159" t="s">
        <v>223</v>
      </c>
      <c r="E159">
        <v>0</v>
      </c>
      <c r="F159">
        <v>195</v>
      </c>
      <c r="G159" t="s">
        <v>220</v>
      </c>
      <c r="H159">
        <v>2017</v>
      </c>
      <c r="I159">
        <v>14</v>
      </c>
      <c r="J159">
        <v>4.5999999999999996</v>
      </c>
      <c r="K159" t="s">
        <v>32</v>
      </c>
      <c r="L159">
        <v>8</v>
      </c>
      <c r="M159" t="s">
        <v>160</v>
      </c>
      <c r="N159" t="s">
        <v>210</v>
      </c>
      <c r="O159" t="s">
        <v>45</v>
      </c>
      <c r="P159" t="s">
        <v>36</v>
      </c>
      <c r="Q159" t="s">
        <v>36</v>
      </c>
      <c r="R159">
        <v>66</v>
      </c>
      <c r="S159" t="s">
        <v>37</v>
      </c>
      <c r="T159" t="s">
        <v>63</v>
      </c>
      <c r="U159" t="s">
        <v>69</v>
      </c>
      <c r="W159" t="s">
        <v>132</v>
      </c>
      <c r="X159">
        <v>114231</v>
      </c>
      <c r="Y159">
        <v>1769</v>
      </c>
      <c r="Z159">
        <v>0</v>
      </c>
      <c r="AA159">
        <v>0</v>
      </c>
      <c r="AB159" t="str">
        <f>IF(Restaurants[[#This Row],[Years_Operating]]&lt;5,"New",
IF(Restaurants[[#This Row],[Years_Operating]]&lt;15,"Established","Legacy"))</f>
        <v>Established</v>
      </c>
      <c r="AC159" t="str">
        <f>IF(Restaurants[[#This Row],[Country]]="India","Yes","No")</f>
        <v>No</v>
      </c>
      <c r="AD159" t="str">
        <f>IF(AND(Restaurants[[#This Row],[Has Online Delivery]]="Yes",Restaurants[[#This Row],[Has Table Booking]]="Yes"),"Online + Table",
IF(Restaurants[[#This Row],[Has Online Delivery]]="Yes","Online Only",
IF(Restaurants[[#This Row],[Has Table Booking]]="Yes","Table Only","None")))</f>
        <v>Online + Table</v>
      </c>
      <c r="AE159" t="str">
        <f>IF(Restaurants[[#This Row],[Rating]]&gt;=4.5,"Excellent",
IF(Restaurants[[#This Row],[Rating]]&gt;=4,"Very Good",
IF(Restaurants[[#This Row],[Rating]]&gt;=3.5,"Good","Average/Low")))</f>
        <v>Excellent</v>
      </c>
    </row>
    <row r="160" spans="1:31" x14ac:dyDescent="0.3">
      <c r="A160" t="s">
        <v>164</v>
      </c>
      <c r="B160" t="s">
        <v>145</v>
      </c>
      <c r="C160" t="s">
        <v>146</v>
      </c>
      <c r="D160" t="s">
        <v>43</v>
      </c>
      <c r="E160">
        <v>2</v>
      </c>
      <c r="F160">
        <v>235</v>
      </c>
      <c r="G160" t="s">
        <v>165</v>
      </c>
      <c r="H160">
        <v>2009</v>
      </c>
      <c r="I160">
        <v>28</v>
      </c>
      <c r="J160">
        <v>4.7</v>
      </c>
      <c r="K160" t="s">
        <v>32</v>
      </c>
      <c r="L160">
        <v>16</v>
      </c>
      <c r="M160" t="s">
        <v>160</v>
      </c>
      <c r="N160" t="s">
        <v>143</v>
      </c>
      <c r="O160" t="s">
        <v>45</v>
      </c>
      <c r="P160" t="s">
        <v>37</v>
      </c>
      <c r="Q160" t="s">
        <v>36</v>
      </c>
      <c r="R160">
        <v>43</v>
      </c>
      <c r="S160" t="s">
        <v>37</v>
      </c>
      <c r="T160" t="s">
        <v>63</v>
      </c>
      <c r="U160" t="s">
        <v>32</v>
      </c>
      <c r="W160" t="s">
        <v>108</v>
      </c>
      <c r="X160">
        <v>108094</v>
      </c>
      <c r="Y160">
        <v>4756</v>
      </c>
      <c r="Z160">
        <v>35.689500000000002</v>
      </c>
      <c r="AA160">
        <v>139.6917</v>
      </c>
      <c r="AB160" t="str">
        <f>IF(Restaurants[[#This Row],[Years_Operating]]&lt;5,"New",
IF(Restaurants[[#This Row],[Years_Operating]]&lt;15,"Established","Legacy"))</f>
        <v>Legacy</v>
      </c>
      <c r="AC160" t="str">
        <f>IF(Restaurants[[#This Row],[Country]]="India","Yes","No")</f>
        <v>No</v>
      </c>
      <c r="AD160" t="str">
        <f>IF(AND(Restaurants[[#This Row],[Has Online Delivery]]="Yes",Restaurants[[#This Row],[Has Table Booking]]="Yes"),"Online + Table",
IF(Restaurants[[#This Row],[Has Online Delivery]]="Yes","Online Only",
IF(Restaurants[[#This Row],[Has Table Booking]]="Yes","Table Only","None")))</f>
        <v>Table Only</v>
      </c>
      <c r="AE160" t="str">
        <f>IF(Restaurants[[#This Row],[Rating]]&gt;=4.5,"Excellent",
IF(Restaurants[[#This Row],[Rating]]&gt;=4,"Very Good",
IF(Restaurants[[#This Row],[Rating]]&gt;=3.5,"Good","Average/Low")))</f>
        <v>Excellent</v>
      </c>
    </row>
    <row r="161" spans="1:31" x14ac:dyDescent="0.3">
      <c r="A161" t="s">
        <v>234</v>
      </c>
      <c r="B161" t="s">
        <v>235</v>
      </c>
      <c r="C161" t="s">
        <v>50</v>
      </c>
      <c r="D161" t="s">
        <v>236</v>
      </c>
      <c r="E161">
        <v>0</v>
      </c>
      <c r="F161">
        <v>285</v>
      </c>
      <c r="G161" t="s">
        <v>237</v>
      </c>
      <c r="H161">
        <v>2004</v>
      </c>
      <c r="I161">
        <v>70</v>
      </c>
      <c r="J161">
        <v>4.5999999999999996</v>
      </c>
      <c r="K161" t="s">
        <v>32</v>
      </c>
      <c r="L161">
        <v>21</v>
      </c>
      <c r="M161" t="s">
        <v>33</v>
      </c>
      <c r="N161" t="s">
        <v>210</v>
      </c>
      <c r="O161" t="s">
        <v>54</v>
      </c>
      <c r="P161" t="s">
        <v>36</v>
      </c>
      <c r="Q161" t="s">
        <v>36</v>
      </c>
      <c r="R161">
        <v>63</v>
      </c>
      <c r="S161" t="s">
        <v>36</v>
      </c>
      <c r="T161" t="s">
        <v>55</v>
      </c>
      <c r="U161" t="s">
        <v>32</v>
      </c>
      <c r="W161" t="s">
        <v>149</v>
      </c>
      <c r="X161">
        <v>259384</v>
      </c>
      <c r="Y161">
        <v>6544</v>
      </c>
      <c r="Z161">
        <v>0</v>
      </c>
      <c r="AA161">
        <v>0</v>
      </c>
      <c r="AB161" t="str">
        <f>IF(Restaurants[[#This Row],[Years_Operating]]&lt;5,"New",
IF(Restaurants[[#This Row],[Years_Operating]]&lt;15,"Established","Legacy"))</f>
        <v>Legacy</v>
      </c>
      <c r="AC161" t="str">
        <f>IF(Restaurants[[#This Row],[Country]]="India","Yes","No")</f>
        <v>No</v>
      </c>
      <c r="AD161" t="str">
        <f>IF(AND(Restaurants[[#This Row],[Has Online Delivery]]="Yes",Restaurants[[#This Row],[Has Table Booking]]="Yes"),"Online + Table",
IF(Restaurants[[#This Row],[Has Online Delivery]]="Yes","Online Only",
IF(Restaurants[[#This Row],[Has Table Booking]]="Yes","Table Only","None")))</f>
        <v>Online + Table</v>
      </c>
      <c r="AE161" t="str">
        <f>IF(Restaurants[[#This Row],[Rating]]&gt;=4.5,"Excellent",
IF(Restaurants[[#This Row],[Rating]]&gt;=4,"Very Good",
IF(Restaurants[[#This Row],[Rating]]&gt;=3.5,"Good","Average/Low")))</f>
        <v>Excellent</v>
      </c>
    </row>
    <row r="162" spans="1:31" x14ac:dyDescent="0.3">
      <c r="A162" t="s">
        <v>171</v>
      </c>
      <c r="B162" t="s">
        <v>272</v>
      </c>
      <c r="C162" t="s">
        <v>251</v>
      </c>
      <c r="D162" t="s">
        <v>252</v>
      </c>
      <c r="E162">
        <v>2</v>
      </c>
      <c r="F162">
        <v>285</v>
      </c>
      <c r="G162" t="s">
        <v>172</v>
      </c>
      <c r="H162">
        <v>2008</v>
      </c>
      <c r="I162">
        <v>12</v>
      </c>
      <c r="J162">
        <v>4.7</v>
      </c>
      <c r="K162" t="s">
        <v>253</v>
      </c>
      <c r="L162">
        <v>17</v>
      </c>
      <c r="M162" t="s">
        <v>33</v>
      </c>
      <c r="N162" t="s">
        <v>143</v>
      </c>
      <c r="O162" t="s">
        <v>54</v>
      </c>
      <c r="P162" t="s">
        <v>37</v>
      </c>
      <c r="Q162" t="s">
        <v>37</v>
      </c>
      <c r="R162">
        <v>67</v>
      </c>
      <c r="S162" t="s">
        <v>37</v>
      </c>
      <c r="T162" t="s">
        <v>63</v>
      </c>
      <c r="U162" t="s">
        <v>32</v>
      </c>
      <c r="V162" t="s">
        <v>305</v>
      </c>
      <c r="W162" t="s">
        <v>47</v>
      </c>
      <c r="X162">
        <v>379672</v>
      </c>
      <c r="Y162">
        <v>6021</v>
      </c>
      <c r="Z162">
        <v>13.082700000000001</v>
      </c>
      <c r="AA162">
        <v>80.270700000000005</v>
      </c>
      <c r="AB162" t="str">
        <f>IF(Restaurants[[#This Row],[Years_Operating]]&lt;5,"New",
IF(Restaurants[[#This Row],[Years_Operating]]&lt;15,"Established","Legacy"))</f>
        <v>Legacy</v>
      </c>
      <c r="AC162" t="str">
        <f>IF(Restaurants[[#This Row],[Country]]="India","Yes","No")</f>
        <v>Yes</v>
      </c>
      <c r="AD162" t="str">
        <f>IF(AND(Restaurants[[#This Row],[Has Online Delivery]]="Yes",Restaurants[[#This Row],[Has Table Booking]]="Yes"),"Online + Table",
IF(Restaurants[[#This Row],[Has Online Delivery]]="Yes","Online Only",
IF(Restaurants[[#This Row],[Has Table Booking]]="Yes","Table Only","None")))</f>
        <v>None</v>
      </c>
      <c r="AE162" t="str">
        <f>IF(Restaurants[[#This Row],[Rating]]&gt;=4.5,"Excellent",
IF(Restaurants[[#This Row],[Rating]]&gt;=4,"Very Good",
IF(Restaurants[[#This Row],[Rating]]&gt;=3.5,"Good","Average/Low")))</f>
        <v>Excellent</v>
      </c>
    </row>
    <row r="163" spans="1:31" x14ac:dyDescent="0.3">
      <c r="A163" t="s">
        <v>220</v>
      </c>
      <c r="B163" t="s">
        <v>221</v>
      </c>
      <c r="C163" t="s">
        <v>222</v>
      </c>
      <c r="D163" t="s">
        <v>223</v>
      </c>
      <c r="E163">
        <v>0</v>
      </c>
      <c r="F163">
        <v>195</v>
      </c>
      <c r="G163" t="s">
        <v>220</v>
      </c>
      <c r="H163">
        <v>2017</v>
      </c>
      <c r="I163">
        <v>14</v>
      </c>
      <c r="J163">
        <v>4.5999999999999996</v>
      </c>
      <c r="K163" t="s">
        <v>32</v>
      </c>
      <c r="L163">
        <v>8</v>
      </c>
      <c r="M163" t="s">
        <v>160</v>
      </c>
      <c r="N163" t="s">
        <v>210</v>
      </c>
      <c r="O163" t="s">
        <v>45</v>
      </c>
      <c r="P163" t="s">
        <v>36</v>
      </c>
      <c r="Q163" t="s">
        <v>37</v>
      </c>
      <c r="R163">
        <v>41</v>
      </c>
      <c r="S163" t="s">
        <v>37</v>
      </c>
      <c r="T163" t="s">
        <v>86</v>
      </c>
      <c r="U163" t="s">
        <v>39</v>
      </c>
      <c r="W163" t="s">
        <v>80</v>
      </c>
      <c r="X163">
        <v>1892</v>
      </c>
      <c r="Y163">
        <v>3868</v>
      </c>
      <c r="Z163">
        <v>0</v>
      </c>
      <c r="AA163">
        <v>0</v>
      </c>
      <c r="AB163" t="str">
        <f>IF(Restaurants[[#This Row],[Years_Operating]]&lt;5,"New",
IF(Restaurants[[#This Row],[Years_Operating]]&lt;15,"Established","Legacy"))</f>
        <v>Established</v>
      </c>
      <c r="AC163" t="str">
        <f>IF(Restaurants[[#This Row],[Country]]="India","Yes","No")</f>
        <v>No</v>
      </c>
      <c r="AD163" t="str">
        <f>IF(AND(Restaurants[[#This Row],[Has Online Delivery]]="Yes",Restaurants[[#This Row],[Has Table Booking]]="Yes"),"Online + Table",
IF(Restaurants[[#This Row],[Has Online Delivery]]="Yes","Online Only",
IF(Restaurants[[#This Row],[Has Table Booking]]="Yes","Table Only","None")))</f>
        <v>Online Only</v>
      </c>
      <c r="AE163" t="str">
        <f>IF(Restaurants[[#This Row],[Rating]]&gt;=4.5,"Excellent",
IF(Restaurants[[#This Row],[Rating]]&gt;=4,"Very Good",
IF(Restaurants[[#This Row],[Rating]]&gt;=3.5,"Good","Average/Low")))</f>
        <v>Excellent</v>
      </c>
    </row>
    <row r="164" spans="1:31" x14ac:dyDescent="0.3">
      <c r="A164" t="s">
        <v>122</v>
      </c>
      <c r="B164" t="s">
        <v>275</v>
      </c>
      <c r="C164" t="s">
        <v>251</v>
      </c>
      <c r="D164" t="s">
        <v>263</v>
      </c>
      <c r="E164">
        <v>3</v>
      </c>
      <c r="F164">
        <v>365</v>
      </c>
      <c r="G164" t="s">
        <v>123</v>
      </c>
      <c r="H164">
        <v>1998</v>
      </c>
      <c r="I164">
        <v>80</v>
      </c>
      <c r="J164">
        <v>4.7</v>
      </c>
      <c r="K164" t="s">
        <v>273</v>
      </c>
      <c r="L164">
        <v>27</v>
      </c>
      <c r="M164" t="s">
        <v>33</v>
      </c>
      <c r="N164" t="s">
        <v>34</v>
      </c>
      <c r="O164" t="s">
        <v>54</v>
      </c>
      <c r="P164" t="s">
        <v>37</v>
      </c>
      <c r="Q164" t="s">
        <v>36</v>
      </c>
      <c r="R164">
        <v>71</v>
      </c>
      <c r="S164" t="s">
        <v>37</v>
      </c>
      <c r="T164" t="s">
        <v>55</v>
      </c>
      <c r="U164" t="s">
        <v>39</v>
      </c>
      <c r="V164" t="s">
        <v>306</v>
      </c>
      <c r="W164" t="s">
        <v>47</v>
      </c>
      <c r="X164">
        <v>376182</v>
      </c>
      <c r="Y164">
        <v>5968</v>
      </c>
      <c r="Z164">
        <v>18.520399999999999</v>
      </c>
      <c r="AA164">
        <v>73.856700000000004</v>
      </c>
      <c r="AB164" t="str">
        <f>IF(Restaurants[[#This Row],[Years_Operating]]&lt;5,"New",
IF(Restaurants[[#This Row],[Years_Operating]]&lt;15,"Established","Legacy"))</f>
        <v>Legacy</v>
      </c>
      <c r="AC164" t="str">
        <f>IF(Restaurants[[#This Row],[Country]]="India","Yes","No")</f>
        <v>Yes</v>
      </c>
      <c r="AD164" t="str">
        <f>IF(AND(Restaurants[[#This Row],[Has Online Delivery]]="Yes",Restaurants[[#This Row],[Has Table Booking]]="Yes"),"Online + Table",
IF(Restaurants[[#This Row],[Has Online Delivery]]="Yes","Online Only",
IF(Restaurants[[#This Row],[Has Table Booking]]="Yes","Table Only","None")))</f>
        <v>Table Only</v>
      </c>
      <c r="AE164" t="str">
        <f>IF(Restaurants[[#This Row],[Rating]]&gt;=4.5,"Excellent",
IF(Restaurants[[#This Row],[Rating]]&gt;=4,"Very Good",
IF(Restaurants[[#This Row],[Rating]]&gt;=3.5,"Good","Average/Low")))</f>
        <v>Excellent</v>
      </c>
    </row>
    <row r="165" spans="1:31" x14ac:dyDescent="0.3">
      <c r="A165" t="s">
        <v>141</v>
      </c>
      <c r="B165" t="s">
        <v>118</v>
      </c>
      <c r="C165" t="s">
        <v>119</v>
      </c>
      <c r="D165" t="s">
        <v>120</v>
      </c>
      <c r="E165">
        <v>2</v>
      </c>
      <c r="F165">
        <v>450</v>
      </c>
      <c r="G165" t="s">
        <v>142</v>
      </c>
      <c r="H165">
        <v>2003</v>
      </c>
      <c r="I165">
        <v>40</v>
      </c>
      <c r="J165">
        <v>4.8</v>
      </c>
      <c r="K165" t="s">
        <v>32</v>
      </c>
      <c r="L165">
        <v>22</v>
      </c>
      <c r="M165" t="s">
        <v>62</v>
      </c>
      <c r="N165" t="s">
        <v>143</v>
      </c>
      <c r="O165" t="s">
        <v>35</v>
      </c>
      <c r="P165" t="s">
        <v>37</v>
      </c>
      <c r="Q165" t="s">
        <v>37</v>
      </c>
      <c r="R165">
        <v>73</v>
      </c>
      <c r="S165" t="s">
        <v>37</v>
      </c>
      <c r="T165" t="s">
        <v>38</v>
      </c>
      <c r="U165" t="s">
        <v>32</v>
      </c>
      <c r="W165" t="s">
        <v>80</v>
      </c>
      <c r="X165">
        <v>254461</v>
      </c>
      <c r="Y165">
        <v>1604</v>
      </c>
      <c r="Z165">
        <v>0</v>
      </c>
      <c r="AA165">
        <v>0</v>
      </c>
      <c r="AB165" t="str">
        <f>IF(Restaurants[[#This Row],[Years_Operating]]&lt;5,"New",
IF(Restaurants[[#This Row],[Years_Operating]]&lt;15,"Established","Legacy"))</f>
        <v>Legacy</v>
      </c>
      <c r="AC165" t="str">
        <f>IF(Restaurants[[#This Row],[Country]]="India","Yes","No")</f>
        <v>No</v>
      </c>
      <c r="AD165" t="str">
        <f>IF(AND(Restaurants[[#This Row],[Has Online Delivery]]="Yes",Restaurants[[#This Row],[Has Table Booking]]="Yes"),"Online + Table",
IF(Restaurants[[#This Row],[Has Online Delivery]]="Yes","Online Only",
IF(Restaurants[[#This Row],[Has Table Booking]]="Yes","Table Only","None")))</f>
        <v>None</v>
      </c>
      <c r="AE165" t="str">
        <f>IF(Restaurants[[#This Row],[Rating]]&gt;=4.5,"Excellent",
IF(Restaurants[[#This Row],[Rating]]&gt;=4,"Very Good",
IF(Restaurants[[#This Row],[Rating]]&gt;=3.5,"Good","Average/Low")))</f>
        <v>Excellent</v>
      </c>
    </row>
    <row r="166" spans="1:31" x14ac:dyDescent="0.3">
      <c r="A166" t="s">
        <v>128</v>
      </c>
      <c r="B166" t="s">
        <v>129</v>
      </c>
      <c r="C166" t="s">
        <v>29</v>
      </c>
      <c r="D166" t="s">
        <v>83</v>
      </c>
      <c r="E166">
        <v>3</v>
      </c>
      <c r="F166">
        <v>290</v>
      </c>
      <c r="G166" t="s">
        <v>130</v>
      </c>
      <c r="H166">
        <v>1981</v>
      </c>
      <c r="I166">
        <v>50</v>
      </c>
      <c r="J166">
        <v>4.7</v>
      </c>
      <c r="K166" t="s">
        <v>85</v>
      </c>
      <c r="L166">
        <v>44</v>
      </c>
      <c r="M166" t="s">
        <v>33</v>
      </c>
      <c r="N166" t="s">
        <v>34</v>
      </c>
      <c r="O166" t="s">
        <v>35</v>
      </c>
      <c r="P166" t="s">
        <v>36</v>
      </c>
      <c r="Q166" t="s">
        <v>37</v>
      </c>
      <c r="R166">
        <v>50</v>
      </c>
      <c r="S166" t="s">
        <v>37</v>
      </c>
      <c r="T166" t="s">
        <v>38</v>
      </c>
      <c r="U166" t="s">
        <v>32</v>
      </c>
      <c r="W166" t="s">
        <v>56</v>
      </c>
      <c r="X166">
        <v>114338</v>
      </c>
      <c r="Y166">
        <v>5292</v>
      </c>
      <c r="Z166">
        <v>0</v>
      </c>
      <c r="AA166">
        <v>0</v>
      </c>
      <c r="AB166" t="str">
        <f>IF(Restaurants[[#This Row],[Years_Operating]]&lt;5,"New",
IF(Restaurants[[#This Row],[Years_Operating]]&lt;15,"Established","Legacy"))</f>
        <v>Legacy</v>
      </c>
      <c r="AC166" t="str">
        <f>IF(Restaurants[[#This Row],[Country]]="India","Yes","No")</f>
        <v>No</v>
      </c>
      <c r="AD166" t="str">
        <f>IF(AND(Restaurants[[#This Row],[Has Online Delivery]]="Yes",Restaurants[[#This Row],[Has Table Booking]]="Yes"),"Online + Table",
IF(Restaurants[[#This Row],[Has Online Delivery]]="Yes","Online Only",
IF(Restaurants[[#This Row],[Has Table Booking]]="Yes","Table Only","None")))</f>
        <v>Online Only</v>
      </c>
      <c r="AE166" t="str">
        <f>IF(Restaurants[[#This Row],[Rating]]&gt;=4.5,"Excellent",
IF(Restaurants[[#This Row],[Rating]]&gt;=4,"Very Good",
IF(Restaurants[[#This Row],[Rating]]&gt;=3.5,"Good","Average/Low")))</f>
        <v>Excellent</v>
      </c>
    </row>
    <row r="167" spans="1:31" x14ac:dyDescent="0.3">
      <c r="A167" t="s">
        <v>104</v>
      </c>
      <c r="B167" t="s">
        <v>105</v>
      </c>
      <c r="C167" t="s">
        <v>29</v>
      </c>
      <c r="D167" t="s">
        <v>106</v>
      </c>
      <c r="E167">
        <v>3</v>
      </c>
      <c r="F167">
        <v>310</v>
      </c>
      <c r="G167" t="s">
        <v>107</v>
      </c>
      <c r="H167">
        <v>1994</v>
      </c>
      <c r="I167">
        <v>50</v>
      </c>
      <c r="J167">
        <v>4.8</v>
      </c>
      <c r="K167" t="s">
        <v>32</v>
      </c>
      <c r="L167">
        <v>31</v>
      </c>
      <c r="M167" t="s">
        <v>33</v>
      </c>
      <c r="N167" t="s">
        <v>34</v>
      </c>
      <c r="O167" t="s">
        <v>35</v>
      </c>
      <c r="P167" t="s">
        <v>37</v>
      </c>
      <c r="Q167" t="s">
        <v>36</v>
      </c>
      <c r="R167">
        <v>56</v>
      </c>
      <c r="S167" t="s">
        <v>36</v>
      </c>
      <c r="T167" t="s">
        <v>63</v>
      </c>
      <c r="U167" t="s">
        <v>46</v>
      </c>
      <c r="W167" t="s">
        <v>47</v>
      </c>
      <c r="X167">
        <v>232357</v>
      </c>
      <c r="Y167">
        <v>1489</v>
      </c>
      <c r="Z167">
        <v>41.902799999999999</v>
      </c>
      <c r="AA167">
        <v>12.4964</v>
      </c>
      <c r="AB167" t="str">
        <f>IF(Restaurants[[#This Row],[Years_Operating]]&lt;5,"New",
IF(Restaurants[[#This Row],[Years_Operating]]&lt;15,"Established","Legacy"))</f>
        <v>Legacy</v>
      </c>
      <c r="AC167" t="str">
        <f>IF(Restaurants[[#This Row],[Country]]="India","Yes","No")</f>
        <v>No</v>
      </c>
      <c r="AD167" t="str">
        <f>IF(AND(Restaurants[[#This Row],[Has Online Delivery]]="Yes",Restaurants[[#This Row],[Has Table Booking]]="Yes"),"Online + Table",
IF(Restaurants[[#This Row],[Has Online Delivery]]="Yes","Online Only",
IF(Restaurants[[#This Row],[Has Table Booking]]="Yes","Table Only","None")))</f>
        <v>Table Only</v>
      </c>
      <c r="AE167" t="str">
        <f>IF(Restaurants[[#This Row],[Rating]]&gt;=4.5,"Excellent",
IF(Restaurants[[#This Row],[Rating]]&gt;=4,"Very Good",
IF(Restaurants[[#This Row],[Rating]]&gt;=3.5,"Good","Average/Low")))</f>
        <v>Excellent</v>
      </c>
    </row>
    <row r="168" spans="1:31" x14ac:dyDescent="0.3">
      <c r="A168" t="s">
        <v>202</v>
      </c>
      <c r="B168" t="s">
        <v>58</v>
      </c>
      <c r="C168" t="s">
        <v>59</v>
      </c>
      <c r="D168" t="s">
        <v>43</v>
      </c>
      <c r="E168">
        <v>1</v>
      </c>
      <c r="F168">
        <v>95</v>
      </c>
      <c r="G168" t="s">
        <v>203</v>
      </c>
      <c r="H168">
        <v>2011</v>
      </c>
      <c r="I168">
        <v>28</v>
      </c>
      <c r="J168">
        <v>4.5</v>
      </c>
      <c r="K168" t="s">
        <v>32</v>
      </c>
      <c r="L168">
        <v>14</v>
      </c>
      <c r="M168" t="s">
        <v>204</v>
      </c>
      <c r="N168" t="s">
        <v>193</v>
      </c>
      <c r="O168" t="s">
        <v>35</v>
      </c>
      <c r="P168" t="s">
        <v>37</v>
      </c>
      <c r="Q168" t="s">
        <v>36</v>
      </c>
      <c r="R168">
        <v>62</v>
      </c>
      <c r="S168" t="s">
        <v>36</v>
      </c>
      <c r="T168" t="s">
        <v>38</v>
      </c>
      <c r="U168" t="s">
        <v>46</v>
      </c>
      <c r="W168" t="s">
        <v>80</v>
      </c>
      <c r="X168">
        <v>181096</v>
      </c>
      <c r="Y168">
        <v>4318</v>
      </c>
      <c r="Z168">
        <v>48.8566</v>
      </c>
      <c r="AA168">
        <v>2.3521999999999998</v>
      </c>
      <c r="AB168" t="str">
        <f>IF(Restaurants[[#This Row],[Years_Operating]]&lt;5,"New",
IF(Restaurants[[#This Row],[Years_Operating]]&lt;15,"Established","Legacy"))</f>
        <v>Established</v>
      </c>
      <c r="AC168" t="str">
        <f>IF(Restaurants[[#This Row],[Country]]="India","Yes","No")</f>
        <v>No</v>
      </c>
      <c r="AD168" t="str">
        <f>IF(AND(Restaurants[[#This Row],[Has Online Delivery]]="Yes",Restaurants[[#This Row],[Has Table Booking]]="Yes"),"Online + Table",
IF(Restaurants[[#This Row],[Has Online Delivery]]="Yes","Online Only",
IF(Restaurants[[#This Row],[Has Table Booking]]="Yes","Table Only","None")))</f>
        <v>Table Only</v>
      </c>
      <c r="AE168" t="str">
        <f>IF(Restaurants[[#This Row],[Rating]]&gt;=4.5,"Excellent",
IF(Restaurants[[#This Row],[Rating]]&gt;=4,"Very Good",
IF(Restaurants[[#This Row],[Rating]]&gt;=3.5,"Good","Average/Low")))</f>
        <v>Excellent</v>
      </c>
    </row>
    <row r="169" spans="1:31" x14ac:dyDescent="0.3">
      <c r="A169" t="s">
        <v>194</v>
      </c>
      <c r="B169" t="s">
        <v>195</v>
      </c>
      <c r="C169" t="s">
        <v>196</v>
      </c>
      <c r="D169" t="s">
        <v>197</v>
      </c>
      <c r="E169">
        <v>1</v>
      </c>
      <c r="F169">
        <v>165</v>
      </c>
      <c r="G169" t="s">
        <v>198</v>
      </c>
      <c r="H169">
        <v>2013</v>
      </c>
      <c r="I169">
        <v>40</v>
      </c>
      <c r="J169">
        <v>4.5999999999999996</v>
      </c>
      <c r="K169" t="s">
        <v>32</v>
      </c>
      <c r="L169">
        <v>12</v>
      </c>
      <c r="M169" t="s">
        <v>160</v>
      </c>
      <c r="N169" t="s">
        <v>193</v>
      </c>
      <c r="O169" t="s">
        <v>35</v>
      </c>
      <c r="P169" t="s">
        <v>37</v>
      </c>
      <c r="Q169" t="s">
        <v>37</v>
      </c>
      <c r="R169">
        <v>68</v>
      </c>
      <c r="S169" t="s">
        <v>37</v>
      </c>
      <c r="T169" t="s">
        <v>63</v>
      </c>
      <c r="U169" t="s">
        <v>39</v>
      </c>
      <c r="W169" t="s">
        <v>70</v>
      </c>
      <c r="X169">
        <v>338143</v>
      </c>
      <c r="Y169">
        <v>4874</v>
      </c>
      <c r="Z169">
        <v>51.507399999999997</v>
      </c>
      <c r="AA169">
        <v>-0.1278</v>
      </c>
      <c r="AB169" t="str">
        <f>IF(Restaurants[[#This Row],[Years_Operating]]&lt;5,"New",
IF(Restaurants[[#This Row],[Years_Operating]]&lt;15,"Established","Legacy"))</f>
        <v>Established</v>
      </c>
      <c r="AC169" t="str">
        <f>IF(Restaurants[[#This Row],[Country]]="India","Yes","No")</f>
        <v>No</v>
      </c>
      <c r="AD169" t="str">
        <f>IF(AND(Restaurants[[#This Row],[Has Online Delivery]]="Yes",Restaurants[[#This Row],[Has Table Booking]]="Yes"),"Online + Table",
IF(Restaurants[[#This Row],[Has Online Delivery]]="Yes","Online Only",
IF(Restaurants[[#This Row],[Has Table Booking]]="Yes","Table Only","None")))</f>
        <v>None</v>
      </c>
      <c r="AE169" t="str">
        <f>IF(Restaurants[[#This Row],[Rating]]&gt;=4.5,"Excellent",
IF(Restaurants[[#This Row],[Rating]]&gt;=4,"Very Good",
IF(Restaurants[[#This Row],[Rating]]&gt;=3.5,"Good","Average/Low")))</f>
        <v>Excellent</v>
      </c>
    </row>
    <row r="170" spans="1:31" x14ac:dyDescent="0.3">
      <c r="A170" t="s">
        <v>205</v>
      </c>
      <c r="B170" t="s">
        <v>250</v>
      </c>
      <c r="C170" t="s">
        <v>251</v>
      </c>
      <c r="D170" t="s">
        <v>267</v>
      </c>
      <c r="E170">
        <v>0</v>
      </c>
      <c r="F170">
        <v>180</v>
      </c>
      <c r="G170" t="s">
        <v>209</v>
      </c>
      <c r="H170">
        <v>2008</v>
      </c>
      <c r="I170">
        <v>50</v>
      </c>
      <c r="J170">
        <v>4.8</v>
      </c>
      <c r="K170" t="s">
        <v>307</v>
      </c>
      <c r="L170">
        <v>17</v>
      </c>
      <c r="M170" t="s">
        <v>160</v>
      </c>
      <c r="N170" t="s">
        <v>210</v>
      </c>
      <c r="O170" t="s">
        <v>211</v>
      </c>
      <c r="P170" t="s">
        <v>37</v>
      </c>
      <c r="Q170" t="s">
        <v>36</v>
      </c>
      <c r="R170">
        <v>41</v>
      </c>
      <c r="S170" t="s">
        <v>37</v>
      </c>
      <c r="T170" t="s">
        <v>86</v>
      </c>
      <c r="U170" t="s">
        <v>39</v>
      </c>
      <c r="V170" t="s">
        <v>308</v>
      </c>
      <c r="W170" t="s">
        <v>80</v>
      </c>
      <c r="X170">
        <v>263444</v>
      </c>
      <c r="Y170">
        <v>5966</v>
      </c>
      <c r="Z170">
        <v>28.7041</v>
      </c>
      <c r="AA170">
        <v>77.102500000000006</v>
      </c>
      <c r="AB170" t="str">
        <f>IF(Restaurants[[#This Row],[Years_Operating]]&lt;5,"New",
IF(Restaurants[[#This Row],[Years_Operating]]&lt;15,"Established","Legacy"))</f>
        <v>Legacy</v>
      </c>
      <c r="AC170" t="str">
        <f>IF(Restaurants[[#This Row],[Country]]="India","Yes","No")</f>
        <v>Yes</v>
      </c>
      <c r="AD170" t="str">
        <f>IF(AND(Restaurants[[#This Row],[Has Online Delivery]]="Yes",Restaurants[[#This Row],[Has Table Booking]]="Yes"),"Online + Table",
IF(Restaurants[[#This Row],[Has Online Delivery]]="Yes","Online Only",
IF(Restaurants[[#This Row],[Has Table Booking]]="Yes","Table Only","None")))</f>
        <v>Table Only</v>
      </c>
      <c r="AE170" t="str">
        <f>IF(Restaurants[[#This Row],[Rating]]&gt;=4.5,"Excellent",
IF(Restaurants[[#This Row],[Rating]]&gt;=4,"Very Good",
IF(Restaurants[[#This Row],[Rating]]&gt;=3.5,"Good","Average/Low")))</f>
        <v>Excellent</v>
      </c>
    </row>
    <row r="171" spans="1:31" x14ac:dyDescent="0.3">
      <c r="A171" t="s">
        <v>133</v>
      </c>
      <c r="B171" t="s">
        <v>134</v>
      </c>
      <c r="C171" t="s">
        <v>89</v>
      </c>
      <c r="D171" t="s">
        <v>90</v>
      </c>
      <c r="E171">
        <v>3</v>
      </c>
      <c r="F171">
        <v>265</v>
      </c>
      <c r="G171" t="s">
        <v>135</v>
      </c>
      <c r="H171">
        <v>2005</v>
      </c>
      <c r="I171">
        <v>45</v>
      </c>
      <c r="J171">
        <v>4.7</v>
      </c>
      <c r="K171" t="s">
        <v>32</v>
      </c>
      <c r="L171">
        <v>20</v>
      </c>
      <c r="M171" t="s">
        <v>33</v>
      </c>
      <c r="N171" t="s">
        <v>34</v>
      </c>
      <c r="O171" t="s">
        <v>35</v>
      </c>
      <c r="P171" t="s">
        <v>37</v>
      </c>
      <c r="Q171" t="s">
        <v>36</v>
      </c>
      <c r="R171">
        <v>44</v>
      </c>
      <c r="S171" t="s">
        <v>36</v>
      </c>
      <c r="T171" t="s">
        <v>63</v>
      </c>
      <c r="U171" t="s">
        <v>46</v>
      </c>
      <c r="W171" t="s">
        <v>108</v>
      </c>
      <c r="X171">
        <v>400625</v>
      </c>
      <c r="Y171">
        <v>3152</v>
      </c>
      <c r="Z171">
        <v>0</v>
      </c>
      <c r="AA171">
        <v>0</v>
      </c>
      <c r="AB171" t="str">
        <f>IF(Restaurants[[#This Row],[Years_Operating]]&lt;5,"New",
IF(Restaurants[[#This Row],[Years_Operating]]&lt;15,"Established","Legacy"))</f>
        <v>Legacy</v>
      </c>
      <c r="AC171" t="str">
        <f>IF(Restaurants[[#This Row],[Country]]="India","Yes","No")</f>
        <v>No</v>
      </c>
      <c r="AD171" t="str">
        <f>IF(AND(Restaurants[[#This Row],[Has Online Delivery]]="Yes",Restaurants[[#This Row],[Has Table Booking]]="Yes"),"Online + Table",
IF(Restaurants[[#This Row],[Has Online Delivery]]="Yes","Online Only",
IF(Restaurants[[#This Row],[Has Table Booking]]="Yes","Table Only","None")))</f>
        <v>Table Only</v>
      </c>
      <c r="AE171" t="str">
        <f>IF(Restaurants[[#This Row],[Rating]]&gt;=4.5,"Excellent",
IF(Restaurants[[#This Row],[Rating]]&gt;=4,"Very Good",
IF(Restaurants[[#This Row],[Rating]]&gt;=3.5,"Good","Average/Low")))</f>
        <v>Excellent</v>
      </c>
    </row>
    <row r="172" spans="1:31" x14ac:dyDescent="0.3">
      <c r="A172" t="s">
        <v>109</v>
      </c>
      <c r="B172" t="s">
        <v>110</v>
      </c>
      <c r="C172" t="s">
        <v>89</v>
      </c>
      <c r="D172" t="s">
        <v>67</v>
      </c>
      <c r="E172">
        <v>3</v>
      </c>
      <c r="F172">
        <v>270</v>
      </c>
      <c r="G172" t="s">
        <v>109</v>
      </c>
      <c r="H172">
        <v>1989</v>
      </c>
      <c r="I172">
        <v>48</v>
      </c>
      <c r="J172">
        <v>4.8</v>
      </c>
      <c r="K172" t="s">
        <v>32</v>
      </c>
      <c r="L172">
        <v>36</v>
      </c>
      <c r="M172" t="s">
        <v>33</v>
      </c>
      <c r="N172" t="s">
        <v>34</v>
      </c>
      <c r="O172" t="s">
        <v>35</v>
      </c>
      <c r="P172" t="s">
        <v>36</v>
      </c>
      <c r="Q172" t="s">
        <v>36</v>
      </c>
      <c r="R172">
        <v>35</v>
      </c>
      <c r="S172" t="s">
        <v>37</v>
      </c>
      <c r="T172" t="s">
        <v>63</v>
      </c>
      <c r="U172" t="s">
        <v>46</v>
      </c>
      <c r="W172" t="s">
        <v>40</v>
      </c>
      <c r="X172">
        <v>322548</v>
      </c>
      <c r="Y172">
        <v>2041</v>
      </c>
      <c r="Z172">
        <v>0</v>
      </c>
      <c r="AA172">
        <v>0</v>
      </c>
      <c r="AB172" t="str">
        <f>IF(Restaurants[[#This Row],[Years_Operating]]&lt;5,"New",
IF(Restaurants[[#This Row],[Years_Operating]]&lt;15,"Established","Legacy"))</f>
        <v>Legacy</v>
      </c>
      <c r="AC172" t="str">
        <f>IF(Restaurants[[#This Row],[Country]]="India","Yes","No")</f>
        <v>No</v>
      </c>
      <c r="AD172" t="str">
        <f>IF(AND(Restaurants[[#This Row],[Has Online Delivery]]="Yes",Restaurants[[#This Row],[Has Table Booking]]="Yes"),"Online + Table",
IF(Restaurants[[#This Row],[Has Online Delivery]]="Yes","Online Only",
IF(Restaurants[[#This Row],[Has Table Booking]]="Yes","Table Only","None")))</f>
        <v>Online + Table</v>
      </c>
      <c r="AE172" t="str">
        <f>IF(Restaurants[[#This Row],[Rating]]&gt;=4.5,"Excellent",
IF(Restaurants[[#This Row],[Rating]]&gt;=4,"Very Good",
IF(Restaurants[[#This Row],[Rating]]&gt;=3.5,"Good","Average/Low")))</f>
        <v>Excellent</v>
      </c>
    </row>
    <row r="173" spans="1:31" x14ac:dyDescent="0.3">
      <c r="A173" t="s">
        <v>171</v>
      </c>
      <c r="B173" t="s">
        <v>255</v>
      </c>
      <c r="C173" t="s">
        <v>251</v>
      </c>
      <c r="D173" t="s">
        <v>252</v>
      </c>
      <c r="E173">
        <v>2</v>
      </c>
      <c r="F173">
        <v>285</v>
      </c>
      <c r="G173" t="s">
        <v>172</v>
      </c>
      <c r="H173">
        <v>2008</v>
      </c>
      <c r="I173">
        <v>12</v>
      </c>
      <c r="J173">
        <v>4.7</v>
      </c>
      <c r="K173" t="s">
        <v>253</v>
      </c>
      <c r="L173">
        <v>17</v>
      </c>
      <c r="M173" t="s">
        <v>33</v>
      </c>
      <c r="N173" t="s">
        <v>143</v>
      </c>
      <c r="O173" t="s">
        <v>54</v>
      </c>
      <c r="P173" t="s">
        <v>37</v>
      </c>
      <c r="Q173" t="s">
        <v>37</v>
      </c>
      <c r="R173">
        <v>71</v>
      </c>
      <c r="S173" t="s">
        <v>36</v>
      </c>
      <c r="T173" t="s">
        <v>55</v>
      </c>
      <c r="U173" t="s">
        <v>69</v>
      </c>
      <c r="V173" t="s">
        <v>309</v>
      </c>
      <c r="W173" t="s">
        <v>56</v>
      </c>
      <c r="X173">
        <v>258949</v>
      </c>
      <c r="Y173">
        <v>7114</v>
      </c>
      <c r="Z173">
        <v>19.076000000000001</v>
      </c>
      <c r="AA173">
        <v>72.877700000000004</v>
      </c>
      <c r="AB173" t="str">
        <f>IF(Restaurants[[#This Row],[Years_Operating]]&lt;5,"New",
IF(Restaurants[[#This Row],[Years_Operating]]&lt;15,"Established","Legacy"))</f>
        <v>Legacy</v>
      </c>
      <c r="AC173" t="str">
        <f>IF(Restaurants[[#This Row],[Country]]="India","Yes","No")</f>
        <v>Yes</v>
      </c>
      <c r="AD173" t="str">
        <f>IF(AND(Restaurants[[#This Row],[Has Online Delivery]]="Yes",Restaurants[[#This Row],[Has Table Booking]]="Yes"),"Online + Table",
IF(Restaurants[[#This Row],[Has Online Delivery]]="Yes","Online Only",
IF(Restaurants[[#This Row],[Has Table Booking]]="Yes","Table Only","None")))</f>
        <v>None</v>
      </c>
      <c r="AE173" t="str">
        <f>IF(Restaurants[[#This Row],[Rating]]&gt;=4.5,"Excellent",
IF(Restaurants[[#This Row],[Rating]]&gt;=4,"Very Good",
IF(Restaurants[[#This Row],[Rating]]&gt;=3.5,"Good","Average/Low")))</f>
        <v>Excellent</v>
      </c>
    </row>
    <row r="174" spans="1:31" x14ac:dyDescent="0.3">
      <c r="A174" t="s">
        <v>97</v>
      </c>
      <c r="B174" t="s">
        <v>255</v>
      </c>
      <c r="C174" t="s">
        <v>251</v>
      </c>
      <c r="D174" t="s">
        <v>263</v>
      </c>
      <c r="E174">
        <v>3</v>
      </c>
      <c r="F174">
        <v>298</v>
      </c>
      <c r="G174" t="s">
        <v>99</v>
      </c>
      <c r="H174">
        <v>2010</v>
      </c>
      <c r="I174">
        <v>56</v>
      </c>
      <c r="J174">
        <v>4.8</v>
      </c>
      <c r="K174" t="s">
        <v>310</v>
      </c>
      <c r="L174">
        <v>15</v>
      </c>
      <c r="M174" t="s">
        <v>33</v>
      </c>
      <c r="N174" t="s">
        <v>34</v>
      </c>
      <c r="O174" t="s">
        <v>54</v>
      </c>
      <c r="P174" t="s">
        <v>36</v>
      </c>
      <c r="Q174" t="s">
        <v>36</v>
      </c>
      <c r="R174">
        <v>65</v>
      </c>
      <c r="S174" t="s">
        <v>36</v>
      </c>
      <c r="T174" t="s">
        <v>55</v>
      </c>
      <c r="U174" t="s">
        <v>39</v>
      </c>
      <c r="V174" t="s">
        <v>311</v>
      </c>
      <c r="W174" t="s">
        <v>70</v>
      </c>
      <c r="X174">
        <v>449807</v>
      </c>
      <c r="Y174">
        <v>3821</v>
      </c>
      <c r="Z174">
        <v>19.076000000000001</v>
      </c>
      <c r="AA174">
        <v>72.877700000000004</v>
      </c>
      <c r="AB174" t="str">
        <f>IF(Restaurants[[#This Row],[Years_Operating]]&lt;5,"New",
IF(Restaurants[[#This Row],[Years_Operating]]&lt;15,"Established","Legacy"))</f>
        <v>Legacy</v>
      </c>
      <c r="AC174" t="str">
        <f>IF(Restaurants[[#This Row],[Country]]="India","Yes","No")</f>
        <v>Yes</v>
      </c>
      <c r="AD174" t="str">
        <f>IF(AND(Restaurants[[#This Row],[Has Online Delivery]]="Yes",Restaurants[[#This Row],[Has Table Booking]]="Yes"),"Online + Table",
IF(Restaurants[[#This Row],[Has Online Delivery]]="Yes","Online Only",
IF(Restaurants[[#This Row],[Has Table Booking]]="Yes","Table Only","None")))</f>
        <v>Online + Table</v>
      </c>
      <c r="AE174" t="str">
        <f>IF(Restaurants[[#This Row],[Rating]]&gt;=4.5,"Excellent",
IF(Restaurants[[#This Row],[Rating]]&gt;=4,"Very Good",
IF(Restaurants[[#This Row],[Rating]]&gt;=3.5,"Good","Average/Low")))</f>
        <v>Excellent</v>
      </c>
    </row>
    <row r="175" spans="1:31" x14ac:dyDescent="0.3">
      <c r="A175" t="s">
        <v>97</v>
      </c>
      <c r="B175" t="s">
        <v>93</v>
      </c>
      <c r="C175" t="s">
        <v>50</v>
      </c>
      <c r="D175" t="s">
        <v>98</v>
      </c>
      <c r="E175">
        <v>3</v>
      </c>
      <c r="F175">
        <v>298</v>
      </c>
      <c r="G175" t="s">
        <v>99</v>
      </c>
      <c r="H175">
        <v>2010</v>
      </c>
      <c r="I175">
        <v>56</v>
      </c>
      <c r="J175">
        <v>4.8</v>
      </c>
      <c r="K175" t="s">
        <v>32</v>
      </c>
      <c r="L175">
        <v>15</v>
      </c>
      <c r="M175" t="s">
        <v>33</v>
      </c>
      <c r="N175" t="s">
        <v>34</v>
      </c>
      <c r="O175" t="s">
        <v>54</v>
      </c>
      <c r="P175" t="s">
        <v>37</v>
      </c>
      <c r="Q175" t="s">
        <v>37</v>
      </c>
      <c r="R175">
        <v>53</v>
      </c>
      <c r="S175" t="s">
        <v>37</v>
      </c>
      <c r="T175" t="s">
        <v>86</v>
      </c>
      <c r="U175" t="s">
        <v>39</v>
      </c>
      <c r="W175" t="s">
        <v>64</v>
      </c>
      <c r="X175">
        <v>297465</v>
      </c>
      <c r="Y175">
        <v>3505</v>
      </c>
      <c r="Z175">
        <v>37.774900000000002</v>
      </c>
      <c r="AA175">
        <v>-122.4194</v>
      </c>
      <c r="AB175" t="str">
        <f>IF(Restaurants[[#This Row],[Years_Operating]]&lt;5,"New",
IF(Restaurants[[#This Row],[Years_Operating]]&lt;15,"Established","Legacy"))</f>
        <v>Legacy</v>
      </c>
      <c r="AC175" t="str">
        <f>IF(Restaurants[[#This Row],[Country]]="India","Yes","No")</f>
        <v>No</v>
      </c>
      <c r="AD175" t="str">
        <f>IF(AND(Restaurants[[#This Row],[Has Online Delivery]]="Yes",Restaurants[[#This Row],[Has Table Booking]]="Yes"),"Online + Table",
IF(Restaurants[[#This Row],[Has Online Delivery]]="Yes","Online Only",
IF(Restaurants[[#This Row],[Has Table Booking]]="Yes","Table Only","None")))</f>
        <v>None</v>
      </c>
      <c r="AE175" t="str">
        <f>IF(Restaurants[[#This Row],[Rating]]&gt;=4.5,"Excellent",
IF(Restaurants[[#This Row],[Rating]]&gt;=4,"Very Good",
IF(Restaurants[[#This Row],[Rating]]&gt;=3.5,"Good","Average/Low")))</f>
        <v>Excellent</v>
      </c>
    </row>
    <row r="176" spans="1:31" x14ac:dyDescent="0.3">
      <c r="A176" t="s">
        <v>248</v>
      </c>
      <c r="B176" t="s">
        <v>255</v>
      </c>
      <c r="C176" t="s">
        <v>251</v>
      </c>
      <c r="D176" t="s">
        <v>267</v>
      </c>
      <c r="E176">
        <v>0</v>
      </c>
      <c r="F176">
        <v>85</v>
      </c>
      <c r="G176" t="s">
        <v>249</v>
      </c>
      <c r="H176">
        <v>2014</v>
      </c>
      <c r="I176">
        <v>38</v>
      </c>
      <c r="J176">
        <v>4.5</v>
      </c>
      <c r="K176" t="s">
        <v>312</v>
      </c>
      <c r="L176">
        <v>11</v>
      </c>
      <c r="M176" t="s">
        <v>204</v>
      </c>
      <c r="N176" t="s">
        <v>210</v>
      </c>
      <c r="O176" t="s">
        <v>35</v>
      </c>
      <c r="P176" t="s">
        <v>36</v>
      </c>
      <c r="Q176" t="s">
        <v>36</v>
      </c>
      <c r="R176">
        <v>71</v>
      </c>
      <c r="S176" t="s">
        <v>37</v>
      </c>
      <c r="T176" t="s">
        <v>38</v>
      </c>
      <c r="U176" t="s">
        <v>39</v>
      </c>
      <c r="V176" t="s">
        <v>313</v>
      </c>
      <c r="W176" t="s">
        <v>108</v>
      </c>
      <c r="X176">
        <v>317862</v>
      </c>
      <c r="Y176">
        <v>6085</v>
      </c>
      <c r="Z176">
        <v>19.076000000000001</v>
      </c>
      <c r="AA176">
        <v>72.877700000000004</v>
      </c>
      <c r="AB176" t="str">
        <f>IF(Restaurants[[#This Row],[Years_Operating]]&lt;5,"New",
IF(Restaurants[[#This Row],[Years_Operating]]&lt;15,"Established","Legacy"))</f>
        <v>Established</v>
      </c>
      <c r="AC176" t="str">
        <f>IF(Restaurants[[#This Row],[Country]]="India","Yes","No")</f>
        <v>Yes</v>
      </c>
      <c r="AD176" t="str">
        <f>IF(AND(Restaurants[[#This Row],[Has Online Delivery]]="Yes",Restaurants[[#This Row],[Has Table Booking]]="Yes"),"Online + Table",
IF(Restaurants[[#This Row],[Has Online Delivery]]="Yes","Online Only",
IF(Restaurants[[#This Row],[Has Table Booking]]="Yes","Table Only","None")))</f>
        <v>Online + Table</v>
      </c>
      <c r="AE176" t="str">
        <f>IF(Restaurants[[#This Row],[Rating]]&gt;=4.5,"Excellent",
IF(Restaurants[[#This Row],[Rating]]&gt;=4,"Very Good",
IF(Restaurants[[#This Row],[Rating]]&gt;=3.5,"Good","Average/Low")))</f>
        <v>Excellent</v>
      </c>
    </row>
    <row r="177" spans="1:31" x14ac:dyDescent="0.3">
      <c r="A177" t="s">
        <v>205</v>
      </c>
      <c r="B177" t="s">
        <v>206</v>
      </c>
      <c r="C177" t="s">
        <v>207</v>
      </c>
      <c r="D177" t="s">
        <v>208</v>
      </c>
      <c r="E177">
        <v>0</v>
      </c>
      <c r="F177">
        <v>180</v>
      </c>
      <c r="G177" t="s">
        <v>209</v>
      </c>
      <c r="H177">
        <v>2008</v>
      </c>
      <c r="I177">
        <v>50</v>
      </c>
      <c r="J177">
        <v>4.8</v>
      </c>
      <c r="K177" t="s">
        <v>32</v>
      </c>
      <c r="L177">
        <v>17</v>
      </c>
      <c r="M177" t="s">
        <v>160</v>
      </c>
      <c r="N177" t="s">
        <v>210</v>
      </c>
      <c r="O177" t="s">
        <v>211</v>
      </c>
      <c r="P177" t="s">
        <v>36</v>
      </c>
      <c r="Q177" t="s">
        <v>36</v>
      </c>
      <c r="R177">
        <v>57</v>
      </c>
      <c r="S177" t="s">
        <v>37</v>
      </c>
      <c r="T177" t="s">
        <v>55</v>
      </c>
      <c r="U177" t="s">
        <v>39</v>
      </c>
      <c r="W177" t="s">
        <v>108</v>
      </c>
      <c r="X177">
        <v>181073</v>
      </c>
      <c r="Y177">
        <v>3031</v>
      </c>
      <c r="Z177">
        <v>0</v>
      </c>
      <c r="AA177">
        <v>0</v>
      </c>
      <c r="AB177" t="str">
        <f>IF(Restaurants[[#This Row],[Years_Operating]]&lt;5,"New",
IF(Restaurants[[#This Row],[Years_Operating]]&lt;15,"Established","Legacy"))</f>
        <v>Legacy</v>
      </c>
      <c r="AC177" t="str">
        <f>IF(Restaurants[[#This Row],[Country]]="India","Yes","No")</f>
        <v>No</v>
      </c>
      <c r="AD177" t="str">
        <f>IF(AND(Restaurants[[#This Row],[Has Online Delivery]]="Yes",Restaurants[[#This Row],[Has Table Booking]]="Yes"),"Online + Table",
IF(Restaurants[[#This Row],[Has Online Delivery]]="Yes","Online Only",
IF(Restaurants[[#This Row],[Has Table Booking]]="Yes","Table Only","None")))</f>
        <v>Online + Table</v>
      </c>
      <c r="AE177" t="str">
        <f>IF(Restaurants[[#This Row],[Rating]]&gt;=4.5,"Excellent",
IF(Restaurants[[#This Row],[Rating]]&gt;=4,"Very Good",
IF(Restaurants[[#This Row],[Rating]]&gt;=3.5,"Good","Average/Low")))</f>
        <v>Excellent</v>
      </c>
    </row>
    <row r="178" spans="1:31" x14ac:dyDescent="0.3">
      <c r="A178" t="s">
        <v>141</v>
      </c>
      <c r="B178" t="s">
        <v>118</v>
      </c>
      <c r="C178" t="s">
        <v>119</v>
      </c>
      <c r="D178" t="s">
        <v>120</v>
      </c>
      <c r="E178">
        <v>2</v>
      </c>
      <c r="F178">
        <v>450</v>
      </c>
      <c r="G178" t="s">
        <v>142</v>
      </c>
      <c r="H178">
        <v>2003</v>
      </c>
      <c r="I178">
        <v>40</v>
      </c>
      <c r="J178">
        <v>4.8</v>
      </c>
      <c r="K178" t="s">
        <v>32</v>
      </c>
      <c r="L178">
        <v>22</v>
      </c>
      <c r="M178" t="s">
        <v>62</v>
      </c>
      <c r="N178" t="s">
        <v>143</v>
      </c>
      <c r="O178" t="s">
        <v>35</v>
      </c>
      <c r="P178" t="s">
        <v>37</v>
      </c>
      <c r="Q178" t="s">
        <v>36</v>
      </c>
      <c r="R178">
        <v>28</v>
      </c>
      <c r="S178" t="s">
        <v>36</v>
      </c>
      <c r="T178" t="s">
        <v>55</v>
      </c>
      <c r="U178" t="s">
        <v>39</v>
      </c>
      <c r="W178" t="s">
        <v>108</v>
      </c>
      <c r="X178">
        <v>144492</v>
      </c>
      <c r="Y178">
        <v>4970</v>
      </c>
      <c r="Z178">
        <v>0</v>
      </c>
      <c r="AA178">
        <v>0</v>
      </c>
      <c r="AB178" t="str">
        <f>IF(Restaurants[[#This Row],[Years_Operating]]&lt;5,"New",
IF(Restaurants[[#This Row],[Years_Operating]]&lt;15,"Established","Legacy"))</f>
        <v>Legacy</v>
      </c>
      <c r="AC178" t="str">
        <f>IF(Restaurants[[#This Row],[Country]]="India","Yes","No")</f>
        <v>No</v>
      </c>
      <c r="AD178" t="str">
        <f>IF(AND(Restaurants[[#This Row],[Has Online Delivery]]="Yes",Restaurants[[#This Row],[Has Table Booking]]="Yes"),"Online + Table",
IF(Restaurants[[#This Row],[Has Online Delivery]]="Yes","Online Only",
IF(Restaurants[[#This Row],[Has Table Booking]]="Yes","Table Only","None")))</f>
        <v>Table Only</v>
      </c>
      <c r="AE178" t="str">
        <f>IF(Restaurants[[#This Row],[Rating]]&gt;=4.5,"Excellent",
IF(Restaurants[[#This Row],[Rating]]&gt;=4,"Very Good",
IF(Restaurants[[#This Row],[Rating]]&gt;=3.5,"Good","Average/Low")))</f>
        <v>Excellent</v>
      </c>
    </row>
    <row r="179" spans="1:31" x14ac:dyDescent="0.3">
      <c r="A179" t="s">
        <v>117</v>
      </c>
      <c r="B179" t="s">
        <v>118</v>
      </c>
      <c r="C179" t="s">
        <v>119</v>
      </c>
      <c r="D179" t="s">
        <v>120</v>
      </c>
      <c r="E179">
        <v>3</v>
      </c>
      <c r="F179">
        <v>420</v>
      </c>
      <c r="G179" t="s">
        <v>121</v>
      </c>
      <c r="H179">
        <v>2007</v>
      </c>
      <c r="I179">
        <v>40</v>
      </c>
      <c r="J179">
        <v>4.7</v>
      </c>
      <c r="K179" t="s">
        <v>32</v>
      </c>
      <c r="L179">
        <v>18</v>
      </c>
      <c r="M179" t="s">
        <v>62</v>
      </c>
      <c r="N179" t="s">
        <v>34</v>
      </c>
      <c r="O179" t="s">
        <v>35</v>
      </c>
      <c r="P179" t="s">
        <v>36</v>
      </c>
      <c r="Q179" t="s">
        <v>36</v>
      </c>
      <c r="R179">
        <v>71</v>
      </c>
      <c r="S179" t="s">
        <v>36</v>
      </c>
      <c r="T179" t="s">
        <v>55</v>
      </c>
      <c r="U179" t="s">
        <v>39</v>
      </c>
      <c r="W179" t="s">
        <v>132</v>
      </c>
      <c r="X179">
        <v>289798</v>
      </c>
      <c r="Y179">
        <v>63</v>
      </c>
      <c r="Z179">
        <v>0</v>
      </c>
      <c r="AA179">
        <v>0</v>
      </c>
      <c r="AB179" t="str">
        <f>IF(Restaurants[[#This Row],[Years_Operating]]&lt;5,"New",
IF(Restaurants[[#This Row],[Years_Operating]]&lt;15,"Established","Legacy"))</f>
        <v>Legacy</v>
      </c>
      <c r="AC179" t="str">
        <f>IF(Restaurants[[#This Row],[Country]]="India","Yes","No")</f>
        <v>No</v>
      </c>
      <c r="AD179" t="str">
        <f>IF(AND(Restaurants[[#This Row],[Has Online Delivery]]="Yes",Restaurants[[#This Row],[Has Table Booking]]="Yes"),"Online + Table",
IF(Restaurants[[#This Row],[Has Online Delivery]]="Yes","Online Only",
IF(Restaurants[[#This Row],[Has Table Booking]]="Yes","Table Only","None")))</f>
        <v>Online + Table</v>
      </c>
      <c r="AE179" t="str">
        <f>IF(Restaurants[[#This Row],[Rating]]&gt;=4.5,"Excellent",
IF(Restaurants[[#This Row],[Rating]]&gt;=4,"Very Good",
IF(Restaurants[[#This Row],[Rating]]&gt;=3.5,"Good","Average/Low")))</f>
        <v>Excellent</v>
      </c>
    </row>
    <row r="180" spans="1:31" x14ac:dyDescent="0.3">
      <c r="A180" t="s">
        <v>202</v>
      </c>
      <c r="B180" t="s">
        <v>275</v>
      </c>
      <c r="C180" t="s">
        <v>251</v>
      </c>
      <c r="D180" t="s">
        <v>278</v>
      </c>
      <c r="E180">
        <v>1</v>
      </c>
      <c r="F180">
        <v>95</v>
      </c>
      <c r="G180" t="s">
        <v>203</v>
      </c>
      <c r="H180">
        <v>2011</v>
      </c>
      <c r="I180">
        <v>28</v>
      </c>
      <c r="J180">
        <v>4.5</v>
      </c>
      <c r="K180" t="s">
        <v>291</v>
      </c>
      <c r="L180">
        <v>14</v>
      </c>
      <c r="M180" t="s">
        <v>204</v>
      </c>
      <c r="N180" t="s">
        <v>193</v>
      </c>
      <c r="O180" t="s">
        <v>35</v>
      </c>
      <c r="P180" t="s">
        <v>37</v>
      </c>
      <c r="Q180" t="s">
        <v>36</v>
      </c>
      <c r="R180">
        <v>53</v>
      </c>
      <c r="S180" t="s">
        <v>37</v>
      </c>
      <c r="T180" t="s">
        <v>38</v>
      </c>
      <c r="U180" t="s">
        <v>39</v>
      </c>
      <c r="V180" t="s">
        <v>314</v>
      </c>
      <c r="W180" t="s">
        <v>80</v>
      </c>
      <c r="X180">
        <v>378306</v>
      </c>
      <c r="Y180">
        <v>7150</v>
      </c>
      <c r="Z180">
        <v>18.520399999999999</v>
      </c>
      <c r="AA180">
        <v>73.856700000000004</v>
      </c>
      <c r="AB180" t="str">
        <f>IF(Restaurants[[#This Row],[Years_Operating]]&lt;5,"New",
IF(Restaurants[[#This Row],[Years_Operating]]&lt;15,"Established","Legacy"))</f>
        <v>Established</v>
      </c>
      <c r="AC180" t="str">
        <f>IF(Restaurants[[#This Row],[Country]]="India","Yes","No")</f>
        <v>Yes</v>
      </c>
      <c r="AD180" t="str">
        <f>IF(AND(Restaurants[[#This Row],[Has Online Delivery]]="Yes",Restaurants[[#This Row],[Has Table Booking]]="Yes"),"Online + Table",
IF(Restaurants[[#This Row],[Has Online Delivery]]="Yes","Online Only",
IF(Restaurants[[#This Row],[Has Table Booking]]="Yes","Table Only","None")))</f>
        <v>Table Only</v>
      </c>
      <c r="AE180" t="str">
        <f>IF(Restaurants[[#This Row],[Rating]]&gt;=4.5,"Excellent",
IF(Restaurants[[#This Row],[Rating]]&gt;=4,"Very Good",
IF(Restaurants[[#This Row],[Rating]]&gt;=3.5,"Good","Average/Low")))</f>
        <v>Excellent</v>
      </c>
    </row>
    <row r="181" spans="1:31" x14ac:dyDescent="0.3">
      <c r="A181" t="s">
        <v>166</v>
      </c>
      <c r="B181" t="s">
        <v>250</v>
      </c>
      <c r="C181" t="s">
        <v>251</v>
      </c>
      <c r="D181" t="s">
        <v>278</v>
      </c>
      <c r="E181">
        <v>2</v>
      </c>
      <c r="F181">
        <v>265</v>
      </c>
      <c r="G181" t="s">
        <v>170</v>
      </c>
      <c r="H181">
        <v>2005</v>
      </c>
      <c r="I181">
        <v>60</v>
      </c>
      <c r="J181">
        <v>4.7</v>
      </c>
      <c r="K181" t="s">
        <v>291</v>
      </c>
      <c r="L181">
        <v>20</v>
      </c>
      <c r="M181" t="s">
        <v>33</v>
      </c>
      <c r="N181" t="s">
        <v>143</v>
      </c>
      <c r="O181" t="s">
        <v>35</v>
      </c>
      <c r="P181" t="s">
        <v>37</v>
      </c>
      <c r="Q181" t="s">
        <v>36</v>
      </c>
      <c r="R181">
        <v>29</v>
      </c>
      <c r="S181" t="s">
        <v>37</v>
      </c>
      <c r="T181" t="s">
        <v>63</v>
      </c>
      <c r="U181" t="s">
        <v>39</v>
      </c>
      <c r="V181" t="s">
        <v>315</v>
      </c>
      <c r="W181" t="s">
        <v>132</v>
      </c>
      <c r="X181">
        <v>111139</v>
      </c>
      <c r="Y181">
        <v>4378</v>
      </c>
      <c r="Z181">
        <v>28.7041</v>
      </c>
      <c r="AA181">
        <v>77.102500000000006</v>
      </c>
      <c r="AB181" t="str">
        <f>IF(Restaurants[[#This Row],[Years_Operating]]&lt;5,"New",
IF(Restaurants[[#This Row],[Years_Operating]]&lt;15,"Established","Legacy"))</f>
        <v>Legacy</v>
      </c>
      <c r="AC181" t="str">
        <f>IF(Restaurants[[#This Row],[Country]]="India","Yes","No")</f>
        <v>Yes</v>
      </c>
      <c r="AD181" t="str">
        <f>IF(AND(Restaurants[[#This Row],[Has Online Delivery]]="Yes",Restaurants[[#This Row],[Has Table Booking]]="Yes"),"Online + Table",
IF(Restaurants[[#This Row],[Has Online Delivery]]="Yes","Online Only",
IF(Restaurants[[#This Row],[Has Table Booking]]="Yes","Table Only","None")))</f>
        <v>Table Only</v>
      </c>
      <c r="AE181" t="str">
        <f>IF(Restaurants[[#This Row],[Rating]]&gt;=4.5,"Excellent",
IF(Restaurants[[#This Row],[Rating]]&gt;=4,"Very Good",
IF(Restaurants[[#This Row],[Rating]]&gt;=3.5,"Good","Average/Low")))</f>
        <v>Excellent</v>
      </c>
    </row>
    <row r="182" spans="1:31" x14ac:dyDescent="0.3">
      <c r="A182" t="s">
        <v>189</v>
      </c>
      <c r="B182" t="s">
        <v>190</v>
      </c>
      <c r="C182" t="s">
        <v>89</v>
      </c>
      <c r="D182" t="s">
        <v>191</v>
      </c>
      <c r="E182">
        <v>1</v>
      </c>
      <c r="F182">
        <v>210</v>
      </c>
      <c r="G182" t="s">
        <v>192</v>
      </c>
      <c r="H182">
        <v>1990</v>
      </c>
      <c r="I182">
        <v>30</v>
      </c>
      <c r="J182">
        <v>4.7</v>
      </c>
      <c r="K182" t="s">
        <v>32</v>
      </c>
      <c r="L182">
        <v>35</v>
      </c>
      <c r="M182" t="s">
        <v>160</v>
      </c>
      <c r="N182" t="s">
        <v>193</v>
      </c>
      <c r="O182" t="s">
        <v>35</v>
      </c>
      <c r="P182" t="s">
        <v>36</v>
      </c>
      <c r="Q182" t="s">
        <v>36</v>
      </c>
      <c r="R182">
        <v>73</v>
      </c>
      <c r="S182" t="s">
        <v>37</v>
      </c>
      <c r="T182" t="s">
        <v>38</v>
      </c>
      <c r="U182" t="s">
        <v>46</v>
      </c>
      <c r="W182" t="s">
        <v>40</v>
      </c>
      <c r="X182">
        <v>376656</v>
      </c>
      <c r="Y182">
        <v>7965</v>
      </c>
      <c r="Z182">
        <v>0</v>
      </c>
      <c r="AA182">
        <v>0</v>
      </c>
      <c r="AB182" t="str">
        <f>IF(Restaurants[[#This Row],[Years_Operating]]&lt;5,"New",
IF(Restaurants[[#This Row],[Years_Operating]]&lt;15,"Established","Legacy"))</f>
        <v>Legacy</v>
      </c>
      <c r="AC182" t="str">
        <f>IF(Restaurants[[#This Row],[Country]]="India","Yes","No")</f>
        <v>No</v>
      </c>
      <c r="AD182" t="str">
        <f>IF(AND(Restaurants[[#This Row],[Has Online Delivery]]="Yes",Restaurants[[#This Row],[Has Table Booking]]="Yes"),"Online + Table",
IF(Restaurants[[#This Row],[Has Online Delivery]]="Yes","Online Only",
IF(Restaurants[[#This Row],[Has Table Booking]]="Yes","Table Only","None")))</f>
        <v>Online + Table</v>
      </c>
      <c r="AE182" t="str">
        <f>IF(Restaurants[[#This Row],[Rating]]&gt;=4.5,"Excellent",
IF(Restaurants[[#This Row],[Rating]]&gt;=4,"Very Good",
IF(Restaurants[[#This Row],[Rating]]&gt;=3.5,"Good","Average/Low")))</f>
        <v>Excellent</v>
      </c>
    </row>
    <row r="183" spans="1:31" x14ac:dyDescent="0.3">
      <c r="A183" t="s">
        <v>164</v>
      </c>
      <c r="B183" t="s">
        <v>145</v>
      </c>
      <c r="C183" t="s">
        <v>146</v>
      </c>
      <c r="D183" t="s">
        <v>43</v>
      </c>
      <c r="E183">
        <v>2</v>
      </c>
      <c r="F183">
        <v>235</v>
      </c>
      <c r="G183" t="s">
        <v>165</v>
      </c>
      <c r="H183">
        <v>2009</v>
      </c>
      <c r="I183">
        <v>28</v>
      </c>
      <c r="J183">
        <v>4.7</v>
      </c>
      <c r="K183" t="s">
        <v>32</v>
      </c>
      <c r="L183">
        <v>16</v>
      </c>
      <c r="M183" t="s">
        <v>160</v>
      </c>
      <c r="N183" t="s">
        <v>143</v>
      </c>
      <c r="O183" t="s">
        <v>45</v>
      </c>
      <c r="P183" t="s">
        <v>36</v>
      </c>
      <c r="Q183" t="s">
        <v>36</v>
      </c>
      <c r="R183">
        <v>50</v>
      </c>
      <c r="S183" t="s">
        <v>36</v>
      </c>
      <c r="T183" t="s">
        <v>63</v>
      </c>
      <c r="U183" t="s">
        <v>32</v>
      </c>
      <c r="W183" t="s">
        <v>47</v>
      </c>
      <c r="X183">
        <v>285259</v>
      </c>
      <c r="Y183">
        <v>4553</v>
      </c>
      <c r="Z183">
        <v>35.689500000000002</v>
      </c>
      <c r="AA183">
        <v>139.6917</v>
      </c>
      <c r="AB183" t="str">
        <f>IF(Restaurants[[#This Row],[Years_Operating]]&lt;5,"New",
IF(Restaurants[[#This Row],[Years_Operating]]&lt;15,"Established","Legacy"))</f>
        <v>Legacy</v>
      </c>
      <c r="AC183" t="str">
        <f>IF(Restaurants[[#This Row],[Country]]="India","Yes","No")</f>
        <v>No</v>
      </c>
      <c r="AD183" t="str">
        <f>IF(AND(Restaurants[[#This Row],[Has Online Delivery]]="Yes",Restaurants[[#This Row],[Has Table Booking]]="Yes"),"Online + Table",
IF(Restaurants[[#This Row],[Has Online Delivery]]="Yes","Online Only",
IF(Restaurants[[#This Row],[Has Table Booking]]="Yes","Table Only","None")))</f>
        <v>Online + Table</v>
      </c>
      <c r="AE183" t="str">
        <f>IF(Restaurants[[#This Row],[Rating]]&gt;=4.5,"Excellent",
IF(Restaurants[[#This Row],[Rating]]&gt;=4,"Very Good",
IF(Restaurants[[#This Row],[Rating]]&gt;=3.5,"Good","Average/Low")))</f>
        <v>Excellent</v>
      </c>
    </row>
    <row r="184" spans="1:31" x14ac:dyDescent="0.3">
      <c r="A184" t="s">
        <v>220</v>
      </c>
      <c r="B184" t="s">
        <v>221</v>
      </c>
      <c r="C184" t="s">
        <v>222</v>
      </c>
      <c r="D184" t="s">
        <v>223</v>
      </c>
      <c r="E184">
        <v>0</v>
      </c>
      <c r="F184">
        <v>195</v>
      </c>
      <c r="G184" t="s">
        <v>220</v>
      </c>
      <c r="H184">
        <v>2017</v>
      </c>
      <c r="I184">
        <v>14</v>
      </c>
      <c r="J184">
        <v>4.5999999999999996</v>
      </c>
      <c r="K184" t="s">
        <v>32</v>
      </c>
      <c r="L184">
        <v>8</v>
      </c>
      <c r="M184" t="s">
        <v>160</v>
      </c>
      <c r="N184" t="s">
        <v>210</v>
      </c>
      <c r="O184" t="s">
        <v>45</v>
      </c>
      <c r="P184" t="s">
        <v>36</v>
      </c>
      <c r="Q184" t="s">
        <v>36</v>
      </c>
      <c r="R184">
        <v>37</v>
      </c>
      <c r="S184" t="s">
        <v>36</v>
      </c>
      <c r="T184" t="s">
        <v>63</v>
      </c>
      <c r="U184" t="s">
        <v>32</v>
      </c>
      <c r="W184" t="s">
        <v>40</v>
      </c>
      <c r="X184">
        <v>349437</v>
      </c>
      <c r="Y184">
        <v>2046</v>
      </c>
      <c r="Z184">
        <v>0</v>
      </c>
      <c r="AA184">
        <v>0</v>
      </c>
      <c r="AB184" t="str">
        <f>IF(Restaurants[[#This Row],[Years_Operating]]&lt;5,"New",
IF(Restaurants[[#This Row],[Years_Operating]]&lt;15,"Established","Legacy"))</f>
        <v>Established</v>
      </c>
      <c r="AC184" t="str">
        <f>IF(Restaurants[[#This Row],[Country]]="India","Yes","No")</f>
        <v>No</v>
      </c>
      <c r="AD184" t="str">
        <f>IF(AND(Restaurants[[#This Row],[Has Online Delivery]]="Yes",Restaurants[[#This Row],[Has Table Booking]]="Yes"),"Online + Table",
IF(Restaurants[[#This Row],[Has Online Delivery]]="Yes","Online Only",
IF(Restaurants[[#This Row],[Has Table Booking]]="Yes","Table Only","None")))</f>
        <v>Online + Table</v>
      </c>
      <c r="AE184" t="str">
        <f>IF(Restaurants[[#This Row],[Rating]]&gt;=4.5,"Excellent",
IF(Restaurants[[#This Row],[Rating]]&gt;=4,"Very Good",
IF(Restaurants[[#This Row],[Rating]]&gt;=3.5,"Good","Average/Low")))</f>
        <v>Excellent</v>
      </c>
    </row>
    <row r="185" spans="1:31" x14ac:dyDescent="0.3">
      <c r="A185" t="s">
        <v>161</v>
      </c>
      <c r="B185" t="s">
        <v>145</v>
      </c>
      <c r="C185" t="s">
        <v>146</v>
      </c>
      <c r="D185" t="s">
        <v>162</v>
      </c>
      <c r="E185">
        <v>2</v>
      </c>
      <c r="F185">
        <v>275</v>
      </c>
      <c r="G185" t="s">
        <v>163</v>
      </c>
      <c r="H185">
        <v>2003</v>
      </c>
      <c r="I185">
        <v>36</v>
      </c>
      <c r="J185">
        <v>4.7</v>
      </c>
      <c r="K185" t="s">
        <v>32</v>
      </c>
      <c r="L185">
        <v>22</v>
      </c>
      <c r="M185" t="s">
        <v>33</v>
      </c>
      <c r="N185" t="s">
        <v>143</v>
      </c>
      <c r="O185" t="s">
        <v>45</v>
      </c>
      <c r="P185" t="s">
        <v>36</v>
      </c>
      <c r="Q185" t="s">
        <v>36</v>
      </c>
      <c r="R185">
        <v>66</v>
      </c>
      <c r="S185" t="s">
        <v>36</v>
      </c>
      <c r="T185" t="s">
        <v>63</v>
      </c>
      <c r="U185" t="s">
        <v>46</v>
      </c>
      <c r="W185" t="s">
        <v>40</v>
      </c>
      <c r="X185">
        <v>381654</v>
      </c>
      <c r="Y185">
        <v>3467</v>
      </c>
      <c r="Z185">
        <v>35.689500000000002</v>
      </c>
      <c r="AA185">
        <v>139.6917</v>
      </c>
      <c r="AB185" t="str">
        <f>IF(Restaurants[[#This Row],[Years_Operating]]&lt;5,"New",
IF(Restaurants[[#This Row],[Years_Operating]]&lt;15,"Established","Legacy"))</f>
        <v>Legacy</v>
      </c>
      <c r="AC185" t="str">
        <f>IF(Restaurants[[#This Row],[Country]]="India","Yes","No")</f>
        <v>No</v>
      </c>
      <c r="AD185" t="str">
        <f>IF(AND(Restaurants[[#This Row],[Has Online Delivery]]="Yes",Restaurants[[#This Row],[Has Table Booking]]="Yes"),"Online + Table",
IF(Restaurants[[#This Row],[Has Online Delivery]]="Yes","Online Only",
IF(Restaurants[[#This Row],[Has Table Booking]]="Yes","Table Only","None")))</f>
        <v>Online + Table</v>
      </c>
      <c r="AE185" t="str">
        <f>IF(Restaurants[[#This Row],[Rating]]&gt;=4.5,"Excellent",
IF(Restaurants[[#This Row],[Rating]]&gt;=4,"Very Good",
IF(Restaurants[[#This Row],[Rating]]&gt;=3.5,"Good","Average/Low")))</f>
        <v>Excellent</v>
      </c>
    </row>
    <row r="186" spans="1:31" x14ac:dyDescent="0.3">
      <c r="A186" t="s">
        <v>224</v>
      </c>
      <c r="B186" t="s">
        <v>216</v>
      </c>
      <c r="C186" t="s">
        <v>217</v>
      </c>
      <c r="D186" t="s">
        <v>218</v>
      </c>
      <c r="E186">
        <v>0</v>
      </c>
      <c r="F186">
        <v>140</v>
      </c>
      <c r="G186" t="s">
        <v>225</v>
      </c>
      <c r="H186">
        <v>2012</v>
      </c>
      <c r="I186">
        <v>48</v>
      </c>
      <c r="J186">
        <v>4.5999999999999996</v>
      </c>
      <c r="K186" t="s">
        <v>32</v>
      </c>
      <c r="L186">
        <v>13</v>
      </c>
      <c r="M186" t="s">
        <v>204</v>
      </c>
      <c r="N186" t="s">
        <v>210</v>
      </c>
      <c r="O186" t="s">
        <v>54</v>
      </c>
      <c r="P186" t="s">
        <v>37</v>
      </c>
      <c r="Q186" t="s">
        <v>37</v>
      </c>
      <c r="R186">
        <v>51</v>
      </c>
      <c r="S186" t="s">
        <v>37</v>
      </c>
      <c r="T186" t="s">
        <v>38</v>
      </c>
      <c r="U186" t="s">
        <v>46</v>
      </c>
      <c r="W186" t="s">
        <v>70</v>
      </c>
      <c r="X186">
        <v>367674</v>
      </c>
      <c r="Y186">
        <v>6088</v>
      </c>
      <c r="Z186">
        <v>0</v>
      </c>
      <c r="AA186">
        <v>0</v>
      </c>
      <c r="AB186" t="str">
        <f>IF(Restaurants[[#This Row],[Years_Operating]]&lt;5,"New",
IF(Restaurants[[#This Row],[Years_Operating]]&lt;15,"Established","Legacy"))</f>
        <v>Established</v>
      </c>
      <c r="AC186" t="str">
        <f>IF(Restaurants[[#This Row],[Country]]="India","Yes","No")</f>
        <v>No</v>
      </c>
      <c r="AD186" t="str">
        <f>IF(AND(Restaurants[[#This Row],[Has Online Delivery]]="Yes",Restaurants[[#This Row],[Has Table Booking]]="Yes"),"Online + Table",
IF(Restaurants[[#This Row],[Has Online Delivery]]="Yes","Online Only",
IF(Restaurants[[#This Row],[Has Table Booking]]="Yes","Table Only","None")))</f>
        <v>None</v>
      </c>
      <c r="AE186" t="str">
        <f>IF(Restaurants[[#This Row],[Rating]]&gt;=4.5,"Excellent",
IF(Restaurants[[#This Row],[Rating]]&gt;=4,"Very Good",
IF(Restaurants[[#This Row],[Rating]]&gt;=3.5,"Good","Average/Low")))</f>
        <v>Excellent</v>
      </c>
    </row>
    <row r="187" spans="1:31" x14ac:dyDescent="0.3">
      <c r="A187" t="s">
        <v>128</v>
      </c>
      <c r="B187" t="s">
        <v>129</v>
      </c>
      <c r="C187" t="s">
        <v>29</v>
      </c>
      <c r="D187" t="s">
        <v>83</v>
      </c>
      <c r="E187">
        <v>3</v>
      </c>
      <c r="F187">
        <v>290</v>
      </c>
      <c r="G187" t="s">
        <v>130</v>
      </c>
      <c r="H187">
        <v>1981</v>
      </c>
      <c r="I187">
        <v>50</v>
      </c>
      <c r="J187">
        <v>4.7</v>
      </c>
      <c r="K187" t="s">
        <v>131</v>
      </c>
      <c r="L187">
        <v>44</v>
      </c>
      <c r="M187" t="s">
        <v>33</v>
      </c>
      <c r="N187" t="s">
        <v>34</v>
      </c>
      <c r="O187" t="s">
        <v>35</v>
      </c>
      <c r="P187" t="s">
        <v>37</v>
      </c>
      <c r="Q187" t="s">
        <v>37</v>
      </c>
      <c r="R187">
        <v>61</v>
      </c>
      <c r="S187" t="s">
        <v>37</v>
      </c>
      <c r="T187" t="s">
        <v>38</v>
      </c>
      <c r="U187" t="s">
        <v>39</v>
      </c>
      <c r="W187" t="s">
        <v>40</v>
      </c>
      <c r="X187">
        <v>486936</v>
      </c>
      <c r="Y187">
        <v>4847</v>
      </c>
      <c r="Z187">
        <v>0</v>
      </c>
      <c r="AA187">
        <v>0</v>
      </c>
      <c r="AB187" t="str">
        <f>IF(Restaurants[[#This Row],[Years_Operating]]&lt;5,"New",
IF(Restaurants[[#This Row],[Years_Operating]]&lt;15,"Established","Legacy"))</f>
        <v>Legacy</v>
      </c>
      <c r="AC187" t="str">
        <f>IF(Restaurants[[#This Row],[Country]]="India","Yes","No")</f>
        <v>No</v>
      </c>
      <c r="AD187" t="str">
        <f>IF(AND(Restaurants[[#This Row],[Has Online Delivery]]="Yes",Restaurants[[#This Row],[Has Table Booking]]="Yes"),"Online + Table",
IF(Restaurants[[#This Row],[Has Online Delivery]]="Yes","Online Only",
IF(Restaurants[[#This Row],[Has Table Booking]]="Yes","Table Only","None")))</f>
        <v>None</v>
      </c>
      <c r="AE187" t="str">
        <f>IF(Restaurants[[#This Row],[Rating]]&gt;=4.5,"Excellent",
IF(Restaurants[[#This Row],[Rating]]&gt;=4,"Very Good",
IF(Restaurants[[#This Row],[Rating]]&gt;=3.5,"Good","Average/Low")))</f>
        <v>Excellent</v>
      </c>
    </row>
    <row r="188" spans="1:31" x14ac:dyDescent="0.3">
      <c r="A188" t="s">
        <v>248</v>
      </c>
      <c r="B188" t="s">
        <v>195</v>
      </c>
      <c r="C188" t="s">
        <v>196</v>
      </c>
      <c r="D188" t="s">
        <v>197</v>
      </c>
      <c r="E188">
        <v>0</v>
      </c>
      <c r="F188">
        <v>85</v>
      </c>
      <c r="G188" t="s">
        <v>249</v>
      </c>
      <c r="H188">
        <v>2014</v>
      </c>
      <c r="I188">
        <v>38</v>
      </c>
      <c r="J188">
        <v>4.5</v>
      </c>
      <c r="K188" t="s">
        <v>32</v>
      </c>
      <c r="L188">
        <v>11</v>
      </c>
      <c r="M188" t="s">
        <v>204</v>
      </c>
      <c r="N188" t="s">
        <v>210</v>
      </c>
      <c r="O188" t="s">
        <v>35</v>
      </c>
      <c r="P188" t="s">
        <v>36</v>
      </c>
      <c r="Q188" t="s">
        <v>36</v>
      </c>
      <c r="R188">
        <v>23</v>
      </c>
      <c r="S188" t="s">
        <v>36</v>
      </c>
      <c r="T188" t="s">
        <v>63</v>
      </c>
      <c r="U188" t="s">
        <v>69</v>
      </c>
      <c r="W188" t="s">
        <v>149</v>
      </c>
      <c r="X188">
        <v>353974</v>
      </c>
      <c r="Y188">
        <v>6752</v>
      </c>
      <c r="Z188">
        <v>51.507399999999997</v>
      </c>
      <c r="AA188">
        <v>-0.1278</v>
      </c>
      <c r="AB188" t="str">
        <f>IF(Restaurants[[#This Row],[Years_Operating]]&lt;5,"New",
IF(Restaurants[[#This Row],[Years_Operating]]&lt;15,"Established","Legacy"))</f>
        <v>Established</v>
      </c>
      <c r="AC188" t="str">
        <f>IF(Restaurants[[#This Row],[Country]]="India","Yes","No")</f>
        <v>No</v>
      </c>
      <c r="AD188" t="str">
        <f>IF(AND(Restaurants[[#This Row],[Has Online Delivery]]="Yes",Restaurants[[#This Row],[Has Table Booking]]="Yes"),"Online + Table",
IF(Restaurants[[#This Row],[Has Online Delivery]]="Yes","Online Only",
IF(Restaurants[[#This Row],[Has Table Booking]]="Yes","Table Only","None")))</f>
        <v>Online + Table</v>
      </c>
      <c r="AE188" t="str">
        <f>IF(Restaurants[[#This Row],[Rating]]&gt;=4.5,"Excellent",
IF(Restaurants[[#This Row],[Rating]]&gt;=4,"Very Good",
IF(Restaurants[[#This Row],[Rating]]&gt;=3.5,"Good","Average/Low")))</f>
        <v>Excellent</v>
      </c>
    </row>
    <row r="189" spans="1:31" x14ac:dyDescent="0.3">
      <c r="A189" t="s">
        <v>124</v>
      </c>
      <c r="B189" t="s">
        <v>125</v>
      </c>
      <c r="C189" t="s">
        <v>50</v>
      </c>
      <c r="D189" t="s">
        <v>126</v>
      </c>
      <c r="E189">
        <v>3</v>
      </c>
      <c r="F189">
        <v>385</v>
      </c>
      <c r="G189" t="s">
        <v>127</v>
      </c>
      <c r="H189">
        <v>2005</v>
      </c>
      <c r="I189">
        <v>64</v>
      </c>
      <c r="J189">
        <v>4.7</v>
      </c>
      <c r="K189" t="s">
        <v>32</v>
      </c>
      <c r="L189">
        <v>20</v>
      </c>
      <c r="M189" t="s">
        <v>33</v>
      </c>
      <c r="N189" t="s">
        <v>34</v>
      </c>
      <c r="O189" t="s">
        <v>54</v>
      </c>
      <c r="P189" t="s">
        <v>36</v>
      </c>
      <c r="Q189" t="s">
        <v>37</v>
      </c>
      <c r="R189">
        <v>37</v>
      </c>
      <c r="S189" t="s">
        <v>37</v>
      </c>
      <c r="T189" t="s">
        <v>38</v>
      </c>
      <c r="U189" t="s">
        <v>39</v>
      </c>
      <c r="W189" t="s">
        <v>40</v>
      </c>
      <c r="X189">
        <v>453300</v>
      </c>
      <c r="Y189">
        <v>5735</v>
      </c>
      <c r="Z189">
        <v>41.878100000000003</v>
      </c>
      <c r="AA189">
        <v>-87.629800000000003</v>
      </c>
      <c r="AB189" t="str">
        <f>IF(Restaurants[[#This Row],[Years_Operating]]&lt;5,"New",
IF(Restaurants[[#This Row],[Years_Operating]]&lt;15,"Established","Legacy"))</f>
        <v>Legacy</v>
      </c>
      <c r="AC189" t="str">
        <f>IF(Restaurants[[#This Row],[Country]]="India","Yes","No")</f>
        <v>No</v>
      </c>
      <c r="AD189" t="str">
        <f>IF(AND(Restaurants[[#This Row],[Has Online Delivery]]="Yes",Restaurants[[#This Row],[Has Table Booking]]="Yes"),"Online + Table",
IF(Restaurants[[#This Row],[Has Online Delivery]]="Yes","Online Only",
IF(Restaurants[[#This Row],[Has Table Booking]]="Yes","Table Only","None")))</f>
        <v>Online Only</v>
      </c>
      <c r="AE189" t="str">
        <f>IF(Restaurants[[#This Row],[Rating]]&gt;=4.5,"Excellent",
IF(Restaurants[[#This Row],[Rating]]&gt;=4,"Very Good",
IF(Restaurants[[#This Row],[Rating]]&gt;=3.5,"Good","Average/Low")))</f>
        <v>Excellent</v>
      </c>
    </row>
    <row r="190" spans="1:31" x14ac:dyDescent="0.3">
      <c r="A190" t="s">
        <v>189</v>
      </c>
      <c r="B190" t="s">
        <v>250</v>
      </c>
      <c r="C190" t="s">
        <v>251</v>
      </c>
      <c r="D190" t="s">
        <v>252</v>
      </c>
      <c r="E190">
        <v>1</v>
      </c>
      <c r="F190">
        <v>210</v>
      </c>
      <c r="G190" t="s">
        <v>192</v>
      </c>
      <c r="H190">
        <v>1990</v>
      </c>
      <c r="I190">
        <v>30</v>
      </c>
      <c r="J190">
        <v>4.7</v>
      </c>
      <c r="K190" t="s">
        <v>256</v>
      </c>
      <c r="L190">
        <v>35</v>
      </c>
      <c r="M190" t="s">
        <v>160</v>
      </c>
      <c r="N190" t="s">
        <v>193</v>
      </c>
      <c r="O190" t="s">
        <v>35</v>
      </c>
      <c r="P190" t="s">
        <v>36</v>
      </c>
      <c r="Q190" t="s">
        <v>37</v>
      </c>
      <c r="R190">
        <v>69</v>
      </c>
      <c r="S190" t="s">
        <v>37</v>
      </c>
      <c r="T190" t="s">
        <v>86</v>
      </c>
      <c r="U190" t="s">
        <v>32</v>
      </c>
      <c r="V190" t="s">
        <v>316</v>
      </c>
      <c r="W190" t="s">
        <v>103</v>
      </c>
      <c r="X190">
        <v>127743</v>
      </c>
      <c r="Y190">
        <v>3159</v>
      </c>
      <c r="Z190">
        <v>28.7041</v>
      </c>
      <c r="AA190">
        <v>77.102500000000006</v>
      </c>
      <c r="AB190" t="str">
        <f>IF(Restaurants[[#This Row],[Years_Operating]]&lt;5,"New",
IF(Restaurants[[#This Row],[Years_Operating]]&lt;15,"Established","Legacy"))</f>
        <v>Legacy</v>
      </c>
      <c r="AC190" t="str">
        <f>IF(Restaurants[[#This Row],[Country]]="India","Yes","No")</f>
        <v>Yes</v>
      </c>
      <c r="AD190" t="str">
        <f>IF(AND(Restaurants[[#This Row],[Has Online Delivery]]="Yes",Restaurants[[#This Row],[Has Table Booking]]="Yes"),"Online + Table",
IF(Restaurants[[#This Row],[Has Online Delivery]]="Yes","Online Only",
IF(Restaurants[[#This Row],[Has Table Booking]]="Yes","Table Only","None")))</f>
        <v>Online Only</v>
      </c>
      <c r="AE190" t="str">
        <f>IF(Restaurants[[#This Row],[Rating]]&gt;=4.5,"Excellent",
IF(Restaurants[[#This Row],[Rating]]&gt;=4,"Very Good",
IF(Restaurants[[#This Row],[Rating]]&gt;=3.5,"Good","Average/Low")))</f>
        <v>Excellent</v>
      </c>
    </row>
    <row r="191" spans="1:31" x14ac:dyDescent="0.3">
      <c r="A191" t="s">
        <v>154</v>
      </c>
      <c r="B191" t="s">
        <v>255</v>
      </c>
      <c r="C191" t="s">
        <v>251</v>
      </c>
      <c r="D191" t="s">
        <v>267</v>
      </c>
      <c r="E191">
        <v>2</v>
      </c>
      <c r="F191">
        <v>245</v>
      </c>
      <c r="G191" t="s">
        <v>158</v>
      </c>
      <c r="H191">
        <v>2010</v>
      </c>
      <c r="I191">
        <v>48</v>
      </c>
      <c r="J191">
        <v>4.7</v>
      </c>
      <c r="K191" t="s">
        <v>268</v>
      </c>
      <c r="L191">
        <v>15</v>
      </c>
      <c r="M191" t="s">
        <v>160</v>
      </c>
      <c r="N191" t="s">
        <v>143</v>
      </c>
      <c r="O191" t="s">
        <v>35</v>
      </c>
      <c r="P191" t="s">
        <v>37</v>
      </c>
      <c r="Q191" t="s">
        <v>36</v>
      </c>
      <c r="R191">
        <v>73</v>
      </c>
      <c r="S191" t="s">
        <v>37</v>
      </c>
      <c r="T191" t="s">
        <v>63</v>
      </c>
      <c r="U191" t="s">
        <v>46</v>
      </c>
      <c r="V191" t="s">
        <v>317</v>
      </c>
      <c r="W191" t="s">
        <v>132</v>
      </c>
      <c r="X191">
        <v>326979</v>
      </c>
      <c r="Y191">
        <v>5578</v>
      </c>
      <c r="Z191">
        <v>19.076000000000001</v>
      </c>
      <c r="AA191">
        <v>72.877700000000004</v>
      </c>
      <c r="AB191" t="str">
        <f>IF(Restaurants[[#This Row],[Years_Operating]]&lt;5,"New",
IF(Restaurants[[#This Row],[Years_Operating]]&lt;15,"Established","Legacy"))</f>
        <v>Legacy</v>
      </c>
      <c r="AC191" t="str">
        <f>IF(Restaurants[[#This Row],[Country]]="India","Yes","No")</f>
        <v>Yes</v>
      </c>
      <c r="AD191" t="str">
        <f>IF(AND(Restaurants[[#This Row],[Has Online Delivery]]="Yes",Restaurants[[#This Row],[Has Table Booking]]="Yes"),"Online + Table",
IF(Restaurants[[#This Row],[Has Online Delivery]]="Yes","Online Only",
IF(Restaurants[[#This Row],[Has Table Booking]]="Yes","Table Only","None")))</f>
        <v>Table Only</v>
      </c>
      <c r="AE191" t="str">
        <f>IF(Restaurants[[#This Row],[Rating]]&gt;=4.5,"Excellent",
IF(Restaurants[[#This Row],[Rating]]&gt;=4,"Very Good",
IF(Restaurants[[#This Row],[Rating]]&gt;=3.5,"Good","Average/Low")))</f>
        <v>Excellent</v>
      </c>
    </row>
    <row r="192" spans="1:31" x14ac:dyDescent="0.3">
      <c r="A192" t="s">
        <v>189</v>
      </c>
      <c r="B192" t="s">
        <v>255</v>
      </c>
      <c r="C192" t="s">
        <v>251</v>
      </c>
      <c r="D192" t="s">
        <v>278</v>
      </c>
      <c r="E192">
        <v>1</v>
      </c>
      <c r="F192">
        <v>210</v>
      </c>
      <c r="G192" t="s">
        <v>192</v>
      </c>
      <c r="H192">
        <v>1990</v>
      </c>
      <c r="I192">
        <v>30</v>
      </c>
      <c r="J192">
        <v>4.7</v>
      </c>
      <c r="K192" t="s">
        <v>291</v>
      </c>
      <c r="L192">
        <v>35</v>
      </c>
      <c r="M192" t="s">
        <v>160</v>
      </c>
      <c r="N192" t="s">
        <v>193</v>
      </c>
      <c r="O192" t="s">
        <v>35</v>
      </c>
      <c r="P192" t="s">
        <v>37</v>
      </c>
      <c r="Q192" t="s">
        <v>36</v>
      </c>
      <c r="R192">
        <v>73</v>
      </c>
      <c r="S192" t="s">
        <v>36</v>
      </c>
      <c r="T192" t="s">
        <v>38</v>
      </c>
      <c r="U192" t="s">
        <v>46</v>
      </c>
      <c r="V192" t="s">
        <v>318</v>
      </c>
      <c r="W192" t="s">
        <v>108</v>
      </c>
      <c r="X192">
        <v>304898</v>
      </c>
      <c r="Y192">
        <v>1628</v>
      </c>
      <c r="Z192">
        <v>19.076000000000001</v>
      </c>
      <c r="AA192">
        <v>72.877700000000004</v>
      </c>
      <c r="AB192" t="str">
        <f>IF(Restaurants[[#This Row],[Years_Operating]]&lt;5,"New",
IF(Restaurants[[#This Row],[Years_Operating]]&lt;15,"Established","Legacy"))</f>
        <v>Legacy</v>
      </c>
      <c r="AC192" t="str">
        <f>IF(Restaurants[[#This Row],[Country]]="India","Yes","No")</f>
        <v>Yes</v>
      </c>
      <c r="AD192" t="str">
        <f>IF(AND(Restaurants[[#This Row],[Has Online Delivery]]="Yes",Restaurants[[#This Row],[Has Table Booking]]="Yes"),"Online + Table",
IF(Restaurants[[#This Row],[Has Online Delivery]]="Yes","Online Only",
IF(Restaurants[[#This Row],[Has Table Booking]]="Yes","Table Only","None")))</f>
        <v>Table Only</v>
      </c>
      <c r="AE192" t="str">
        <f>IF(Restaurants[[#This Row],[Rating]]&gt;=4.5,"Excellent",
IF(Restaurants[[#This Row],[Rating]]&gt;=4,"Very Good",
IF(Restaurants[[#This Row],[Rating]]&gt;=3.5,"Good","Average/Low")))</f>
        <v>Excellent</v>
      </c>
    </row>
    <row r="193" spans="1:31" x14ac:dyDescent="0.3">
      <c r="A193" t="s">
        <v>111</v>
      </c>
      <c r="B193" t="s">
        <v>58</v>
      </c>
      <c r="C193" t="s">
        <v>59</v>
      </c>
      <c r="D193" t="s">
        <v>43</v>
      </c>
      <c r="E193">
        <v>3</v>
      </c>
      <c r="F193">
        <v>305</v>
      </c>
      <c r="G193" t="s">
        <v>112</v>
      </c>
      <c r="H193">
        <v>2000</v>
      </c>
      <c r="I193">
        <v>25</v>
      </c>
      <c r="J193">
        <v>4.8</v>
      </c>
      <c r="K193" t="s">
        <v>32</v>
      </c>
      <c r="L193">
        <v>25</v>
      </c>
      <c r="M193" t="s">
        <v>33</v>
      </c>
      <c r="N193" t="s">
        <v>34</v>
      </c>
      <c r="O193" t="s">
        <v>35</v>
      </c>
      <c r="P193" t="s">
        <v>36</v>
      </c>
      <c r="Q193" t="s">
        <v>36</v>
      </c>
      <c r="R193">
        <v>41</v>
      </c>
      <c r="S193" t="s">
        <v>37</v>
      </c>
      <c r="T193" t="s">
        <v>63</v>
      </c>
      <c r="U193" t="s">
        <v>32</v>
      </c>
      <c r="W193" t="s">
        <v>47</v>
      </c>
      <c r="X193">
        <v>431604</v>
      </c>
      <c r="Y193">
        <v>5734</v>
      </c>
      <c r="Z193">
        <v>48.8566</v>
      </c>
      <c r="AA193">
        <v>2.3521999999999998</v>
      </c>
      <c r="AB193" t="str">
        <f>IF(Restaurants[[#This Row],[Years_Operating]]&lt;5,"New",
IF(Restaurants[[#This Row],[Years_Operating]]&lt;15,"Established","Legacy"))</f>
        <v>Legacy</v>
      </c>
      <c r="AC193" t="str">
        <f>IF(Restaurants[[#This Row],[Country]]="India","Yes","No")</f>
        <v>No</v>
      </c>
      <c r="AD193" t="str">
        <f>IF(AND(Restaurants[[#This Row],[Has Online Delivery]]="Yes",Restaurants[[#This Row],[Has Table Booking]]="Yes"),"Online + Table",
IF(Restaurants[[#This Row],[Has Online Delivery]]="Yes","Online Only",
IF(Restaurants[[#This Row],[Has Table Booking]]="Yes","Table Only","None")))</f>
        <v>Online + Table</v>
      </c>
      <c r="AE193" t="str">
        <f>IF(Restaurants[[#This Row],[Rating]]&gt;=4.5,"Excellent",
IF(Restaurants[[#This Row],[Rating]]&gt;=4,"Very Good",
IF(Restaurants[[#This Row],[Rating]]&gt;=3.5,"Good","Average/Low")))</f>
        <v>Excellent</v>
      </c>
    </row>
    <row r="194" spans="1:31" x14ac:dyDescent="0.3">
      <c r="A194" t="s">
        <v>166</v>
      </c>
      <c r="B194" t="s">
        <v>167</v>
      </c>
      <c r="C194" t="s">
        <v>168</v>
      </c>
      <c r="D194" t="s">
        <v>169</v>
      </c>
      <c r="E194">
        <v>2</v>
      </c>
      <c r="F194">
        <v>265</v>
      </c>
      <c r="G194" t="s">
        <v>170</v>
      </c>
      <c r="H194">
        <v>2005</v>
      </c>
      <c r="I194">
        <v>60</v>
      </c>
      <c r="J194">
        <v>4.7</v>
      </c>
      <c r="K194" t="s">
        <v>32</v>
      </c>
      <c r="L194">
        <v>20</v>
      </c>
      <c r="M194" t="s">
        <v>33</v>
      </c>
      <c r="N194" t="s">
        <v>143</v>
      </c>
      <c r="O194" t="s">
        <v>35</v>
      </c>
      <c r="P194" t="s">
        <v>36</v>
      </c>
      <c r="Q194" t="s">
        <v>37</v>
      </c>
      <c r="R194">
        <v>68</v>
      </c>
      <c r="S194" t="s">
        <v>36</v>
      </c>
      <c r="T194" t="s">
        <v>38</v>
      </c>
      <c r="U194" t="s">
        <v>39</v>
      </c>
      <c r="W194" t="s">
        <v>103</v>
      </c>
      <c r="X194">
        <v>296621</v>
      </c>
      <c r="Y194">
        <v>1191</v>
      </c>
      <c r="Z194">
        <v>0</v>
      </c>
      <c r="AA194">
        <v>0</v>
      </c>
      <c r="AB194" t="str">
        <f>IF(Restaurants[[#This Row],[Years_Operating]]&lt;5,"New",
IF(Restaurants[[#This Row],[Years_Operating]]&lt;15,"Established","Legacy"))</f>
        <v>Legacy</v>
      </c>
      <c r="AC194" t="str">
        <f>IF(Restaurants[[#This Row],[Country]]="India","Yes","No")</f>
        <v>No</v>
      </c>
      <c r="AD194" t="str">
        <f>IF(AND(Restaurants[[#This Row],[Has Online Delivery]]="Yes",Restaurants[[#This Row],[Has Table Booking]]="Yes"),"Online + Table",
IF(Restaurants[[#This Row],[Has Online Delivery]]="Yes","Online Only",
IF(Restaurants[[#This Row],[Has Table Booking]]="Yes","Table Only","None")))</f>
        <v>Online Only</v>
      </c>
      <c r="AE194" t="str">
        <f>IF(Restaurants[[#This Row],[Rating]]&gt;=4.5,"Excellent",
IF(Restaurants[[#This Row],[Rating]]&gt;=4,"Very Good",
IF(Restaurants[[#This Row],[Rating]]&gt;=3.5,"Good","Average/Low")))</f>
        <v>Excellent</v>
      </c>
    </row>
    <row r="195" spans="1:31" x14ac:dyDescent="0.3">
      <c r="A195" t="s">
        <v>238</v>
      </c>
      <c r="B195" t="s">
        <v>272</v>
      </c>
      <c r="C195" t="s">
        <v>251</v>
      </c>
      <c r="D195" t="s">
        <v>263</v>
      </c>
      <c r="E195">
        <v>0</v>
      </c>
      <c r="F195">
        <v>220</v>
      </c>
      <c r="G195" t="s">
        <v>242</v>
      </c>
      <c r="H195">
        <v>2011</v>
      </c>
      <c r="I195">
        <v>50</v>
      </c>
      <c r="J195">
        <v>4.5</v>
      </c>
      <c r="K195" t="s">
        <v>273</v>
      </c>
      <c r="L195">
        <v>14</v>
      </c>
      <c r="M195" t="s">
        <v>160</v>
      </c>
      <c r="N195" t="s">
        <v>210</v>
      </c>
      <c r="O195" t="s">
        <v>35</v>
      </c>
      <c r="P195" t="s">
        <v>36</v>
      </c>
      <c r="Q195" t="s">
        <v>36</v>
      </c>
      <c r="R195">
        <v>67</v>
      </c>
      <c r="S195" t="s">
        <v>37</v>
      </c>
      <c r="T195" t="s">
        <v>55</v>
      </c>
      <c r="U195" t="s">
        <v>46</v>
      </c>
      <c r="V195" t="s">
        <v>319</v>
      </c>
      <c r="W195" t="s">
        <v>103</v>
      </c>
      <c r="X195">
        <v>470702</v>
      </c>
      <c r="Y195">
        <v>3509</v>
      </c>
      <c r="Z195">
        <v>13.082700000000001</v>
      </c>
      <c r="AA195">
        <v>80.270700000000005</v>
      </c>
      <c r="AB195" t="str">
        <f>IF(Restaurants[[#This Row],[Years_Operating]]&lt;5,"New",
IF(Restaurants[[#This Row],[Years_Operating]]&lt;15,"Established","Legacy"))</f>
        <v>Established</v>
      </c>
      <c r="AC195" t="str">
        <f>IF(Restaurants[[#This Row],[Country]]="India","Yes","No")</f>
        <v>Yes</v>
      </c>
      <c r="AD195" t="str">
        <f>IF(AND(Restaurants[[#This Row],[Has Online Delivery]]="Yes",Restaurants[[#This Row],[Has Table Booking]]="Yes"),"Online + Table",
IF(Restaurants[[#This Row],[Has Online Delivery]]="Yes","Online Only",
IF(Restaurants[[#This Row],[Has Table Booking]]="Yes","Table Only","None")))</f>
        <v>Online + Table</v>
      </c>
      <c r="AE195" t="str">
        <f>IF(Restaurants[[#This Row],[Rating]]&gt;=4.5,"Excellent",
IF(Restaurants[[#This Row],[Rating]]&gt;=4,"Very Good",
IF(Restaurants[[#This Row],[Rating]]&gt;=3.5,"Good","Average/Low")))</f>
        <v>Excellent</v>
      </c>
    </row>
    <row r="196" spans="1:31" x14ac:dyDescent="0.3">
      <c r="A196" t="s">
        <v>171</v>
      </c>
      <c r="B196" t="s">
        <v>77</v>
      </c>
      <c r="C196" t="s">
        <v>50</v>
      </c>
      <c r="D196" t="s">
        <v>98</v>
      </c>
      <c r="E196">
        <v>2</v>
      </c>
      <c r="F196">
        <v>285</v>
      </c>
      <c r="G196" t="s">
        <v>172</v>
      </c>
      <c r="H196">
        <v>2008</v>
      </c>
      <c r="I196">
        <v>12</v>
      </c>
      <c r="J196">
        <v>4.7</v>
      </c>
      <c r="K196" t="s">
        <v>32</v>
      </c>
      <c r="L196">
        <v>17</v>
      </c>
      <c r="M196" t="s">
        <v>33</v>
      </c>
      <c r="N196" t="s">
        <v>143</v>
      </c>
      <c r="O196" t="s">
        <v>54</v>
      </c>
      <c r="P196" t="s">
        <v>37</v>
      </c>
      <c r="Q196" t="s">
        <v>36</v>
      </c>
      <c r="R196">
        <v>53</v>
      </c>
      <c r="S196" t="s">
        <v>36</v>
      </c>
      <c r="T196" t="s">
        <v>86</v>
      </c>
      <c r="U196" t="s">
        <v>46</v>
      </c>
      <c r="W196" t="s">
        <v>132</v>
      </c>
      <c r="X196">
        <v>198752</v>
      </c>
      <c r="Y196">
        <v>6319</v>
      </c>
      <c r="Z196">
        <v>40.712800000000001</v>
      </c>
      <c r="AA196">
        <v>-74.006</v>
      </c>
      <c r="AB196" t="str">
        <f>IF(Restaurants[[#This Row],[Years_Operating]]&lt;5,"New",
IF(Restaurants[[#This Row],[Years_Operating]]&lt;15,"Established","Legacy"))</f>
        <v>Legacy</v>
      </c>
      <c r="AC196" t="str">
        <f>IF(Restaurants[[#This Row],[Country]]="India","Yes","No")</f>
        <v>No</v>
      </c>
      <c r="AD196" t="str">
        <f>IF(AND(Restaurants[[#This Row],[Has Online Delivery]]="Yes",Restaurants[[#This Row],[Has Table Booking]]="Yes"),"Online + Table",
IF(Restaurants[[#This Row],[Has Online Delivery]]="Yes","Online Only",
IF(Restaurants[[#This Row],[Has Table Booking]]="Yes","Table Only","None")))</f>
        <v>Table Only</v>
      </c>
      <c r="AE196" t="str">
        <f>IF(Restaurants[[#This Row],[Rating]]&gt;=4.5,"Excellent",
IF(Restaurants[[#This Row],[Rating]]&gt;=4,"Very Good",
IF(Restaurants[[#This Row],[Rating]]&gt;=3.5,"Good","Average/Low")))</f>
        <v>Excellent</v>
      </c>
    </row>
    <row r="197" spans="1:31" x14ac:dyDescent="0.3">
      <c r="A197" t="s">
        <v>150</v>
      </c>
      <c r="B197" t="s">
        <v>151</v>
      </c>
      <c r="C197" t="s">
        <v>50</v>
      </c>
      <c r="D197" t="s">
        <v>152</v>
      </c>
      <c r="E197">
        <v>2</v>
      </c>
      <c r="F197">
        <v>325</v>
      </c>
      <c r="G197" t="s">
        <v>153</v>
      </c>
      <c r="H197">
        <v>2016</v>
      </c>
      <c r="I197">
        <v>48</v>
      </c>
      <c r="J197">
        <v>4.7</v>
      </c>
      <c r="K197" t="s">
        <v>32</v>
      </c>
      <c r="L197">
        <v>9</v>
      </c>
      <c r="M197" t="s">
        <v>33</v>
      </c>
      <c r="N197" t="s">
        <v>143</v>
      </c>
      <c r="O197" t="s">
        <v>54</v>
      </c>
      <c r="P197" t="s">
        <v>37</v>
      </c>
      <c r="Q197" t="s">
        <v>36</v>
      </c>
      <c r="R197">
        <v>61</v>
      </c>
      <c r="S197" t="s">
        <v>36</v>
      </c>
      <c r="T197" t="s">
        <v>55</v>
      </c>
      <c r="U197" t="s">
        <v>32</v>
      </c>
      <c r="W197" t="s">
        <v>47</v>
      </c>
      <c r="X197">
        <v>221665</v>
      </c>
      <c r="Y197">
        <v>6517</v>
      </c>
      <c r="Z197">
        <v>0</v>
      </c>
      <c r="AA197">
        <v>0</v>
      </c>
      <c r="AB197" t="str">
        <f>IF(Restaurants[[#This Row],[Years_Operating]]&lt;5,"New",
IF(Restaurants[[#This Row],[Years_Operating]]&lt;15,"Established","Legacy"))</f>
        <v>Established</v>
      </c>
      <c r="AC197" t="str">
        <f>IF(Restaurants[[#This Row],[Country]]="India","Yes","No")</f>
        <v>No</v>
      </c>
      <c r="AD197" t="str">
        <f>IF(AND(Restaurants[[#This Row],[Has Online Delivery]]="Yes",Restaurants[[#This Row],[Has Table Booking]]="Yes"),"Online + Table",
IF(Restaurants[[#This Row],[Has Online Delivery]]="Yes","Online Only",
IF(Restaurants[[#This Row],[Has Table Booking]]="Yes","Table Only","None")))</f>
        <v>Table Only</v>
      </c>
      <c r="AE197" t="str">
        <f>IF(Restaurants[[#This Row],[Rating]]&gt;=4.5,"Excellent",
IF(Restaurants[[#This Row],[Rating]]&gt;=4,"Very Good",
IF(Restaurants[[#This Row],[Rating]]&gt;=3.5,"Good","Average/Low")))</f>
        <v>Excellent</v>
      </c>
    </row>
    <row r="198" spans="1:31" x14ac:dyDescent="0.3">
      <c r="A198" t="s">
        <v>144</v>
      </c>
      <c r="B198" t="s">
        <v>261</v>
      </c>
      <c r="C198" t="s">
        <v>251</v>
      </c>
      <c r="D198" t="s">
        <v>278</v>
      </c>
      <c r="E198">
        <v>2</v>
      </c>
      <c r="F198">
        <v>280</v>
      </c>
      <c r="G198" t="s">
        <v>148</v>
      </c>
      <c r="H198">
        <v>2007</v>
      </c>
      <c r="I198">
        <v>26</v>
      </c>
      <c r="J198">
        <v>4.7</v>
      </c>
      <c r="K198" t="s">
        <v>299</v>
      </c>
      <c r="L198">
        <v>18</v>
      </c>
      <c r="M198" t="s">
        <v>33</v>
      </c>
      <c r="N198" t="s">
        <v>143</v>
      </c>
      <c r="O198" t="s">
        <v>45</v>
      </c>
      <c r="P198" t="s">
        <v>36</v>
      </c>
      <c r="Q198" t="s">
        <v>37</v>
      </c>
      <c r="R198">
        <v>35</v>
      </c>
      <c r="S198" t="s">
        <v>36</v>
      </c>
      <c r="T198" t="s">
        <v>55</v>
      </c>
      <c r="U198" t="s">
        <v>32</v>
      </c>
      <c r="V198" t="s">
        <v>320</v>
      </c>
      <c r="W198" t="s">
        <v>80</v>
      </c>
      <c r="X198">
        <v>277643</v>
      </c>
      <c r="Y198">
        <v>1895</v>
      </c>
      <c r="Z198">
        <v>22.572600000000001</v>
      </c>
      <c r="AA198">
        <v>88.363900000000001</v>
      </c>
      <c r="AB198" t="str">
        <f>IF(Restaurants[[#This Row],[Years_Operating]]&lt;5,"New",
IF(Restaurants[[#This Row],[Years_Operating]]&lt;15,"Established","Legacy"))</f>
        <v>Legacy</v>
      </c>
      <c r="AC198" t="str">
        <f>IF(Restaurants[[#This Row],[Country]]="India","Yes","No")</f>
        <v>Yes</v>
      </c>
      <c r="AD198" t="str">
        <f>IF(AND(Restaurants[[#This Row],[Has Online Delivery]]="Yes",Restaurants[[#This Row],[Has Table Booking]]="Yes"),"Online + Table",
IF(Restaurants[[#This Row],[Has Online Delivery]]="Yes","Online Only",
IF(Restaurants[[#This Row],[Has Table Booking]]="Yes","Table Only","None")))</f>
        <v>Online Only</v>
      </c>
      <c r="AE198" t="str">
        <f>IF(Restaurants[[#This Row],[Rating]]&gt;=4.5,"Excellent",
IF(Restaurants[[#This Row],[Rating]]&gt;=4,"Very Good",
IF(Restaurants[[#This Row],[Rating]]&gt;=3.5,"Good","Average/Low")))</f>
        <v>Excellent</v>
      </c>
    </row>
    <row r="199" spans="1:31" x14ac:dyDescent="0.3">
      <c r="A199" t="s">
        <v>215</v>
      </c>
      <c r="B199" t="s">
        <v>216</v>
      </c>
      <c r="C199" t="s">
        <v>217</v>
      </c>
      <c r="D199" t="s">
        <v>218</v>
      </c>
      <c r="E199">
        <v>0</v>
      </c>
      <c r="F199">
        <v>155</v>
      </c>
      <c r="G199" t="s">
        <v>219</v>
      </c>
      <c r="H199">
        <v>2000</v>
      </c>
      <c r="I199">
        <v>55</v>
      </c>
      <c r="J199">
        <v>4.7</v>
      </c>
      <c r="K199" t="s">
        <v>32</v>
      </c>
      <c r="L199">
        <v>25</v>
      </c>
      <c r="M199" t="s">
        <v>160</v>
      </c>
      <c r="N199" t="s">
        <v>210</v>
      </c>
      <c r="O199" t="s">
        <v>54</v>
      </c>
      <c r="P199" t="s">
        <v>36</v>
      </c>
      <c r="Q199" t="s">
        <v>36</v>
      </c>
      <c r="R199">
        <v>42</v>
      </c>
      <c r="S199" t="s">
        <v>36</v>
      </c>
      <c r="T199" t="s">
        <v>55</v>
      </c>
      <c r="U199" t="s">
        <v>32</v>
      </c>
      <c r="W199" t="s">
        <v>56</v>
      </c>
      <c r="X199">
        <v>319404</v>
      </c>
      <c r="Y199">
        <v>164</v>
      </c>
      <c r="Z199">
        <v>0</v>
      </c>
      <c r="AA199">
        <v>0</v>
      </c>
      <c r="AB199" t="str">
        <f>IF(Restaurants[[#This Row],[Years_Operating]]&lt;5,"New",
IF(Restaurants[[#This Row],[Years_Operating]]&lt;15,"Established","Legacy"))</f>
        <v>Legacy</v>
      </c>
      <c r="AC199" t="str">
        <f>IF(Restaurants[[#This Row],[Country]]="India","Yes","No")</f>
        <v>No</v>
      </c>
      <c r="AD199" t="str">
        <f>IF(AND(Restaurants[[#This Row],[Has Online Delivery]]="Yes",Restaurants[[#This Row],[Has Table Booking]]="Yes"),"Online + Table",
IF(Restaurants[[#This Row],[Has Online Delivery]]="Yes","Online Only",
IF(Restaurants[[#This Row],[Has Table Booking]]="Yes","Table Only","None")))</f>
        <v>Online + Table</v>
      </c>
      <c r="AE199" t="str">
        <f>IF(Restaurants[[#This Row],[Rating]]&gt;=4.5,"Excellent",
IF(Restaurants[[#This Row],[Rating]]&gt;=4,"Very Good",
IF(Restaurants[[#This Row],[Rating]]&gt;=3.5,"Good","Average/Low")))</f>
        <v>Excellent</v>
      </c>
    </row>
    <row r="200" spans="1:31" x14ac:dyDescent="0.3">
      <c r="A200" t="s">
        <v>186</v>
      </c>
      <c r="B200" t="s">
        <v>272</v>
      </c>
      <c r="C200" t="s">
        <v>251</v>
      </c>
      <c r="D200" t="s">
        <v>252</v>
      </c>
      <c r="E200">
        <v>2</v>
      </c>
      <c r="F200">
        <v>550</v>
      </c>
      <c r="G200" t="s">
        <v>188</v>
      </c>
      <c r="H200">
        <v>2015</v>
      </c>
      <c r="I200">
        <v>50</v>
      </c>
      <c r="J200">
        <v>4.5</v>
      </c>
      <c r="K200" t="s">
        <v>253</v>
      </c>
      <c r="L200">
        <v>10</v>
      </c>
      <c r="M200" t="s">
        <v>62</v>
      </c>
      <c r="N200" t="s">
        <v>143</v>
      </c>
      <c r="O200" t="s">
        <v>35</v>
      </c>
      <c r="P200" t="s">
        <v>36</v>
      </c>
      <c r="Q200" t="s">
        <v>37</v>
      </c>
      <c r="R200">
        <v>47</v>
      </c>
      <c r="S200" t="s">
        <v>36</v>
      </c>
      <c r="T200" t="s">
        <v>63</v>
      </c>
      <c r="U200" t="s">
        <v>32</v>
      </c>
      <c r="V200" t="s">
        <v>321</v>
      </c>
      <c r="W200" t="s">
        <v>80</v>
      </c>
      <c r="X200">
        <v>51698</v>
      </c>
      <c r="Y200">
        <v>5403</v>
      </c>
      <c r="Z200">
        <v>13.082700000000001</v>
      </c>
      <c r="AA200">
        <v>80.270700000000005</v>
      </c>
      <c r="AB200" t="str">
        <f>IF(Restaurants[[#This Row],[Years_Operating]]&lt;5,"New",
IF(Restaurants[[#This Row],[Years_Operating]]&lt;15,"Established","Legacy"))</f>
        <v>Established</v>
      </c>
      <c r="AC200" t="str">
        <f>IF(Restaurants[[#This Row],[Country]]="India","Yes","No")</f>
        <v>Yes</v>
      </c>
      <c r="AD200" t="str">
        <f>IF(AND(Restaurants[[#This Row],[Has Online Delivery]]="Yes",Restaurants[[#This Row],[Has Table Booking]]="Yes"),"Online + Table",
IF(Restaurants[[#This Row],[Has Online Delivery]]="Yes","Online Only",
IF(Restaurants[[#This Row],[Has Table Booking]]="Yes","Table Only","None")))</f>
        <v>Online Only</v>
      </c>
      <c r="AE200" t="str">
        <f>IF(Restaurants[[#This Row],[Rating]]&gt;=4.5,"Excellent",
IF(Restaurants[[#This Row],[Rating]]&gt;=4,"Very Good",
IF(Restaurants[[#This Row],[Rating]]&gt;=3.5,"Good","Average/Low")))</f>
        <v>Excellent</v>
      </c>
    </row>
    <row r="201" spans="1:31" x14ac:dyDescent="0.3">
      <c r="A201" t="s">
        <v>161</v>
      </c>
      <c r="B201" t="s">
        <v>275</v>
      </c>
      <c r="C201" t="s">
        <v>251</v>
      </c>
      <c r="D201" t="s">
        <v>258</v>
      </c>
      <c r="E201">
        <v>2</v>
      </c>
      <c r="F201">
        <v>275</v>
      </c>
      <c r="G201" t="s">
        <v>163</v>
      </c>
      <c r="H201">
        <v>2003</v>
      </c>
      <c r="I201">
        <v>36</v>
      </c>
      <c r="J201">
        <v>4.7</v>
      </c>
      <c r="K201" t="s">
        <v>284</v>
      </c>
      <c r="L201">
        <v>22</v>
      </c>
      <c r="M201" t="s">
        <v>33</v>
      </c>
      <c r="N201" t="s">
        <v>143</v>
      </c>
      <c r="O201" t="s">
        <v>45</v>
      </c>
      <c r="P201" t="s">
        <v>37</v>
      </c>
      <c r="Q201" t="s">
        <v>36</v>
      </c>
      <c r="R201">
        <v>30</v>
      </c>
      <c r="S201" t="s">
        <v>37</v>
      </c>
      <c r="T201" t="s">
        <v>55</v>
      </c>
      <c r="U201" t="s">
        <v>32</v>
      </c>
      <c r="V201" t="s">
        <v>322</v>
      </c>
      <c r="W201" t="s">
        <v>149</v>
      </c>
      <c r="X201">
        <v>347445</v>
      </c>
      <c r="Y201">
        <v>2799</v>
      </c>
      <c r="Z201">
        <v>18.520399999999999</v>
      </c>
      <c r="AA201">
        <v>73.856700000000004</v>
      </c>
      <c r="AB201" t="str">
        <f>IF(Restaurants[[#This Row],[Years_Operating]]&lt;5,"New",
IF(Restaurants[[#This Row],[Years_Operating]]&lt;15,"Established","Legacy"))</f>
        <v>Legacy</v>
      </c>
      <c r="AC201" t="str">
        <f>IF(Restaurants[[#This Row],[Country]]="India","Yes","No")</f>
        <v>Yes</v>
      </c>
      <c r="AD201" t="str">
        <f>IF(AND(Restaurants[[#This Row],[Has Online Delivery]]="Yes",Restaurants[[#This Row],[Has Table Booking]]="Yes"),"Online + Table",
IF(Restaurants[[#This Row],[Has Online Delivery]]="Yes","Online Only",
IF(Restaurants[[#This Row],[Has Table Booking]]="Yes","Table Only","None")))</f>
        <v>Table Only</v>
      </c>
      <c r="AE201" t="str">
        <f>IF(Restaurants[[#This Row],[Rating]]&gt;=4.5,"Excellent",
IF(Restaurants[[#This Row],[Rating]]&gt;=4,"Very Good",
IF(Restaurants[[#This Row],[Rating]]&gt;=3.5,"Good","Average/Low")))</f>
        <v>Excellent</v>
      </c>
    </row>
    <row r="202" spans="1:31" x14ac:dyDescent="0.3">
      <c r="A202" t="s">
        <v>175</v>
      </c>
      <c r="B202" t="s">
        <v>176</v>
      </c>
      <c r="C202" t="s">
        <v>176</v>
      </c>
      <c r="D202" t="s">
        <v>51</v>
      </c>
      <c r="E202">
        <v>2</v>
      </c>
      <c r="F202">
        <v>245</v>
      </c>
      <c r="G202" t="s">
        <v>177</v>
      </c>
      <c r="H202">
        <v>2005</v>
      </c>
      <c r="I202">
        <v>46</v>
      </c>
      <c r="J202">
        <v>4.7</v>
      </c>
      <c r="K202" t="s">
        <v>178</v>
      </c>
      <c r="L202">
        <v>20</v>
      </c>
      <c r="M202" t="s">
        <v>160</v>
      </c>
      <c r="N202" t="s">
        <v>143</v>
      </c>
      <c r="O202" t="s">
        <v>45</v>
      </c>
      <c r="P202" t="s">
        <v>37</v>
      </c>
      <c r="Q202" t="s">
        <v>37</v>
      </c>
      <c r="R202">
        <v>66</v>
      </c>
      <c r="S202" t="s">
        <v>37</v>
      </c>
      <c r="T202" t="s">
        <v>63</v>
      </c>
      <c r="U202" t="s">
        <v>69</v>
      </c>
      <c r="W202" t="s">
        <v>70</v>
      </c>
      <c r="X202">
        <v>99786</v>
      </c>
      <c r="Y202">
        <v>3555</v>
      </c>
      <c r="Z202">
        <v>0</v>
      </c>
      <c r="AA202">
        <v>0</v>
      </c>
      <c r="AB202" t="str">
        <f>IF(Restaurants[[#This Row],[Years_Operating]]&lt;5,"New",
IF(Restaurants[[#This Row],[Years_Operating]]&lt;15,"Established","Legacy"))</f>
        <v>Legacy</v>
      </c>
      <c r="AC202" t="str">
        <f>IF(Restaurants[[#This Row],[Country]]="India","Yes","No")</f>
        <v>No</v>
      </c>
      <c r="AD202" t="str">
        <f>IF(AND(Restaurants[[#This Row],[Has Online Delivery]]="Yes",Restaurants[[#This Row],[Has Table Booking]]="Yes"),"Online + Table",
IF(Restaurants[[#This Row],[Has Online Delivery]]="Yes","Online Only",
IF(Restaurants[[#This Row],[Has Table Booking]]="Yes","Table Only","None")))</f>
        <v>None</v>
      </c>
      <c r="AE202" t="str">
        <f>IF(Restaurants[[#This Row],[Rating]]&gt;=4.5,"Excellent",
IF(Restaurants[[#This Row],[Rating]]&gt;=4,"Very Good",
IF(Restaurants[[#This Row],[Rating]]&gt;=3.5,"Good","Average/Low")))</f>
        <v>Excellent</v>
      </c>
    </row>
    <row r="203" spans="1:31" x14ac:dyDescent="0.3">
      <c r="A203" t="s">
        <v>133</v>
      </c>
      <c r="B203" t="s">
        <v>134</v>
      </c>
      <c r="C203" t="s">
        <v>89</v>
      </c>
      <c r="D203" t="s">
        <v>90</v>
      </c>
      <c r="E203">
        <v>3</v>
      </c>
      <c r="F203">
        <v>265</v>
      </c>
      <c r="G203" t="s">
        <v>135</v>
      </c>
      <c r="H203">
        <v>2005</v>
      </c>
      <c r="I203">
        <v>45</v>
      </c>
      <c r="J203">
        <v>4.7</v>
      </c>
      <c r="K203" t="s">
        <v>32</v>
      </c>
      <c r="L203">
        <v>20</v>
      </c>
      <c r="M203" t="s">
        <v>33</v>
      </c>
      <c r="N203" t="s">
        <v>34</v>
      </c>
      <c r="O203" t="s">
        <v>35</v>
      </c>
      <c r="P203" t="s">
        <v>36</v>
      </c>
      <c r="Q203" t="s">
        <v>36</v>
      </c>
      <c r="R203">
        <v>65</v>
      </c>
      <c r="S203" t="s">
        <v>36</v>
      </c>
      <c r="T203" t="s">
        <v>63</v>
      </c>
      <c r="U203" t="s">
        <v>39</v>
      </c>
      <c r="W203" t="s">
        <v>40</v>
      </c>
      <c r="X203">
        <v>419254</v>
      </c>
      <c r="Y203">
        <v>3586</v>
      </c>
      <c r="Z203">
        <v>0</v>
      </c>
      <c r="AA203">
        <v>0</v>
      </c>
      <c r="AB203" t="str">
        <f>IF(Restaurants[[#This Row],[Years_Operating]]&lt;5,"New",
IF(Restaurants[[#This Row],[Years_Operating]]&lt;15,"Established","Legacy"))</f>
        <v>Legacy</v>
      </c>
      <c r="AC203" t="str">
        <f>IF(Restaurants[[#This Row],[Country]]="India","Yes","No")</f>
        <v>No</v>
      </c>
      <c r="AD203" t="str">
        <f>IF(AND(Restaurants[[#This Row],[Has Online Delivery]]="Yes",Restaurants[[#This Row],[Has Table Booking]]="Yes"),"Online + Table",
IF(Restaurants[[#This Row],[Has Online Delivery]]="Yes","Online Only",
IF(Restaurants[[#This Row],[Has Table Booking]]="Yes","Table Only","None")))</f>
        <v>Online + Table</v>
      </c>
      <c r="AE203" t="str">
        <f>IF(Restaurants[[#This Row],[Rating]]&gt;=4.5,"Excellent",
IF(Restaurants[[#This Row],[Rating]]&gt;=4,"Very Good",
IF(Restaurants[[#This Row],[Rating]]&gt;=3.5,"Good","Average/Low")))</f>
        <v>Excellent</v>
      </c>
    </row>
    <row r="204" spans="1:31" x14ac:dyDescent="0.3">
      <c r="A204" t="s">
        <v>104</v>
      </c>
      <c r="B204" t="s">
        <v>275</v>
      </c>
      <c r="C204" t="s">
        <v>251</v>
      </c>
      <c r="D204" t="s">
        <v>263</v>
      </c>
      <c r="E204">
        <v>3</v>
      </c>
      <c r="F204">
        <v>310</v>
      </c>
      <c r="G204" t="s">
        <v>107</v>
      </c>
      <c r="H204">
        <v>1994</v>
      </c>
      <c r="I204">
        <v>50</v>
      </c>
      <c r="J204">
        <v>4.8</v>
      </c>
      <c r="K204" t="s">
        <v>264</v>
      </c>
      <c r="L204">
        <v>31</v>
      </c>
      <c r="M204" t="s">
        <v>33</v>
      </c>
      <c r="N204" t="s">
        <v>34</v>
      </c>
      <c r="O204" t="s">
        <v>35</v>
      </c>
      <c r="P204" t="s">
        <v>36</v>
      </c>
      <c r="Q204" t="s">
        <v>36</v>
      </c>
      <c r="R204">
        <v>43</v>
      </c>
      <c r="S204" t="s">
        <v>37</v>
      </c>
      <c r="T204" t="s">
        <v>55</v>
      </c>
      <c r="U204" t="s">
        <v>32</v>
      </c>
      <c r="V204" t="s">
        <v>323</v>
      </c>
      <c r="W204" t="s">
        <v>70</v>
      </c>
      <c r="X204">
        <v>196514</v>
      </c>
      <c r="Y204">
        <v>1884</v>
      </c>
      <c r="Z204">
        <v>18.520399999999999</v>
      </c>
      <c r="AA204">
        <v>73.856700000000004</v>
      </c>
      <c r="AB204" t="str">
        <f>IF(Restaurants[[#This Row],[Years_Operating]]&lt;5,"New",
IF(Restaurants[[#This Row],[Years_Operating]]&lt;15,"Established","Legacy"))</f>
        <v>Legacy</v>
      </c>
      <c r="AC204" t="str">
        <f>IF(Restaurants[[#This Row],[Country]]="India","Yes","No")</f>
        <v>Yes</v>
      </c>
      <c r="AD204" t="str">
        <f>IF(AND(Restaurants[[#This Row],[Has Online Delivery]]="Yes",Restaurants[[#This Row],[Has Table Booking]]="Yes"),"Online + Table",
IF(Restaurants[[#This Row],[Has Online Delivery]]="Yes","Online Only",
IF(Restaurants[[#This Row],[Has Table Booking]]="Yes","Table Only","None")))</f>
        <v>Online + Table</v>
      </c>
      <c r="AE204" t="str">
        <f>IF(Restaurants[[#This Row],[Rating]]&gt;=4.5,"Excellent",
IF(Restaurants[[#This Row],[Rating]]&gt;=4,"Very Good",
IF(Restaurants[[#This Row],[Rating]]&gt;=3.5,"Good","Average/Low")))</f>
        <v>Excellent</v>
      </c>
    </row>
    <row r="205" spans="1:31" x14ac:dyDescent="0.3">
      <c r="A205" t="s">
        <v>202</v>
      </c>
      <c r="B205" t="s">
        <v>58</v>
      </c>
      <c r="C205" t="s">
        <v>59</v>
      </c>
      <c r="D205" t="s">
        <v>43</v>
      </c>
      <c r="E205">
        <v>1</v>
      </c>
      <c r="F205">
        <v>95</v>
      </c>
      <c r="G205" t="s">
        <v>203</v>
      </c>
      <c r="H205">
        <v>2011</v>
      </c>
      <c r="I205">
        <v>28</v>
      </c>
      <c r="J205">
        <v>4.5</v>
      </c>
      <c r="K205" t="s">
        <v>32</v>
      </c>
      <c r="L205">
        <v>14</v>
      </c>
      <c r="M205" t="s">
        <v>204</v>
      </c>
      <c r="N205" t="s">
        <v>193</v>
      </c>
      <c r="O205" t="s">
        <v>35</v>
      </c>
      <c r="P205" t="s">
        <v>36</v>
      </c>
      <c r="Q205" t="s">
        <v>37</v>
      </c>
      <c r="R205">
        <v>67</v>
      </c>
      <c r="S205" t="s">
        <v>36</v>
      </c>
      <c r="T205" t="s">
        <v>86</v>
      </c>
      <c r="U205" t="s">
        <v>39</v>
      </c>
      <c r="W205" t="s">
        <v>40</v>
      </c>
      <c r="X205">
        <v>172336</v>
      </c>
      <c r="Y205">
        <v>4107</v>
      </c>
      <c r="Z205">
        <v>48.8566</v>
      </c>
      <c r="AA205">
        <v>2.3521999999999998</v>
      </c>
      <c r="AB205" t="str">
        <f>IF(Restaurants[[#This Row],[Years_Operating]]&lt;5,"New",
IF(Restaurants[[#This Row],[Years_Operating]]&lt;15,"Established","Legacy"))</f>
        <v>Established</v>
      </c>
      <c r="AC205" t="str">
        <f>IF(Restaurants[[#This Row],[Country]]="India","Yes","No")</f>
        <v>No</v>
      </c>
      <c r="AD205" t="str">
        <f>IF(AND(Restaurants[[#This Row],[Has Online Delivery]]="Yes",Restaurants[[#This Row],[Has Table Booking]]="Yes"),"Online + Table",
IF(Restaurants[[#This Row],[Has Online Delivery]]="Yes","Online Only",
IF(Restaurants[[#This Row],[Has Table Booking]]="Yes","Table Only","None")))</f>
        <v>Online Only</v>
      </c>
      <c r="AE205" t="str">
        <f>IF(Restaurants[[#This Row],[Rating]]&gt;=4.5,"Excellent",
IF(Restaurants[[#This Row],[Rating]]&gt;=4,"Very Good",
IF(Restaurants[[#This Row],[Rating]]&gt;=3.5,"Good","Average/Low")))</f>
        <v>Excellent</v>
      </c>
    </row>
    <row r="206" spans="1:31" x14ac:dyDescent="0.3">
      <c r="A206" t="s">
        <v>243</v>
      </c>
      <c r="B206" t="s">
        <v>244</v>
      </c>
      <c r="C206" t="s">
        <v>245</v>
      </c>
      <c r="D206" t="s">
        <v>246</v>
      </c>
      <c r="E206">
        <v>0</v>
      </c>
      <c r="F206">
        <v>125</v>
      </c>
      <c r="G206" t="s">
        <v>247</v>
      </c>
      <c r="H206">
        <v>2007</v>
      </c>
      <c r="I206">
        <v>45</v>
      </c>
      <c r="J206">
        <v>4.5</v>
      </c>
      <c r="K206" t="s">
        <v>32</v>
      </c>
      <c r="L206">
        <v>18</v>
      </c>
      <c r="M206" t="s">
        <v>204</v>
      </c>
      <c r="N206" t="s">
        <v>210</v>
      </c>
      <c r="O206" t="s">
        <v>211</v>
      </c>
      <c r="P206" t="s">
        <v>36</v>
      </c>
      <c r="Q206" t="s">
        <v>36</v>
      </c>
      <c r="R206">
        <v>51</v>
      </c>
      <c r="S206" t="s">
        <v>36</v>
      </c>
      <c r="T206" t="s">
        <v>38</v>
      </c>
      <c r="U206" t="s">
        <v>69</v>
      </c>
      <c r="W206" t="s">
        <v>40</v>
      </c>
      <c r="X206">
        <v>330715</v>
      </c>
      <c r="Y206">
        <v>1228</v>
      </c>
      <c r="Z206">
        <v>0</v>
      </c>
      <c r="AA206">
        <v>0</v>
      </c>
      <c r="AB206" t="str">
        <f>IF(Restaurants[[#This Row],[Years_Operating]]&lt;5,"New",
IF(Restaurants[[#This Row],[Years_Operating]]&lt;15,"Established","Legacy"))</f>
        <v>Legacy</v>
      </c>
      <c r="AC206" t="str">
        <f>IF(Restaurants[[#This Row],[Country]]="India","Yes","No")</f>
        <v>No</v>
      </c>
      <c r="AD206" t="str">
        <f>IF(AND(Restaurants[[#This Row],[Has Online Delivery]]="Yes",Restaurants[[#This Row],[Has Table Booking]]="Yes"),"Online + Table",
IF(Restaurants[[#This Row],[Has Online Delivery]]="Yes","Online Only",
IF(Restaurants[[#This Row],[Has Table Booking]]="Yes","Table Only","None")))</f>
        <v>Online + Table</v>
      </c>
      <c r="AE206" t="str">
        <f>IF(Restaurants[[#This Row],[Rating]]&gt;=4.5,"Excellent",
IF(Restaurants[[#This Row],[Rating]]&gt;=4,"Very Good",
IF(Restaurants[[#This Row],[Rating]]&gt;=3.5,"Good","Average/Low")))</f>
        <v>Excellent</v>
      </c>
    </row>
    <row r="207" spans="1:31" x14ac:dyDescent="0.3">
      <c r="A207" t="s">
        <v>212</v>
      </c>
      <c r="B207" t="s">
        <v>206</v>
      </c>
      <c r="C207" t="s">
        <v>207</v>
      </c>
      <c r="D207" t="s">
        <v>213</v>
      </c>
      <c r="E207">
        <v>0</v>
      </c>
      <c r="F207">
        <v>165</v>
      </c>
      <c r="G207" t="s">
        <v>214</v>
      </c>
      <c r="H207">
        <v>2009</v>
      </c>
      <c r="I207">
        <v>36</v>
      </c>
      <c r="J207">
        <v>4.7</v>
      </c>
      <c r="K207" t="s">
        <v>32</v>
      </c>
      <c r="L207">
        <v>16</v>
      </c>
      <c r="M207" t="s">
        <v>160</v>
      </c>
      <c r="N207" t="s">
        <v>210</v>
      </c>
      <c r="O207" t="s">
        <v>211</v>
      </c>
      <c r="P207" t="s">
        <v>37</v>
      </c>
      <c r="Q207" t="s">
        <v>36</v>
      </c>
      <c r="R207">
        <v>74</v>
      </c>
      <c r="S207" t="s">
        <v>36</v>
      </c>
      <c r="T207" t="s">
        <v>63</v>
      </c>
      <c r="U207" t="s">
        <v>39</v>
      </c>
      <c r="W207" t="s">
        <v>64</v>
      </c>
      <c r="X207">
        <v>59372</v>
      </c>
      <c r="Y207">
        <v>1354</v>
      </c>
      <c r="Z207">
        <v>0</v>
      </c>
      <c r="AA207">
        <v>0</v>
      </c>
      <c r="AB207" t="str">
        <f>IF(Restaurants[[#This Row],[Years_Operating]]&lt;5,"New",
IF(Restaurants[[#This Row],[Years_Operating]]&lt;15,"Established","Legacy"))</f>
        <v>Legacy</v>
      </c>
      <c r="AC207" t="str">
        <f>IF(Restaurants[[#This Row],[Country]]="India","Yes","No")</f>
        <v>No</v>
      </c>
      <c r="AD207" t="str">
        <f>IF(AND(Restaurants[[#This Row],[Has Online Delivery]]="Yes",Restaurants[[#This Row],[Has Table Booking]]="Yes"),"Online + Table",
IF(Restaurants[[#This Row],[Has Online Delivery]]="Yes","Online Only",
IF(Restaurants[[#This Row],[Has Table Booking]]="Yes","Table Only","None")))</f>
        <v>Table Only</v>
      </c>
      <c r="AE207" t="str">
        <f>IF(Restaurants[[#This Row],[Rating]]&gt;=4.5,"Excellent",
IF(Restaurants[[#This Row],[Rating]]&gt;=4,"Very Good",
IF(Restaurants[[#This Row],[Rating]]&gt;=3.5,"Good","Average/Low")))</f>
        <v>Excellent</v>
      </c>
    </row>
    <row r="208" spans="1:31" x14ac:dyDescent="0.3">
      <c r="A208" t="s">
        <v>212</v>
      </c>
      <c r="B208" t="s">
        <v>250</v>
      </c>
      <c r="C208" t="s">
        <v>251</v>
      </c>
      <c r="D208" t="s">
        <v>263</v>
      </c>
      <c r="E208">
        <v>0</v>
      </c>
      <c r="F208">
        <v>165</v>
      </c>
      <c r="G208" t="s">
        <v>214</v>
      </c>
      <c r="H208">
        <v>2009</v>
      </c>
      <c r="I208">
        <v>36</v>
      </c>
      <c r="J208">
        <v>4.7</v>
      </c>
      <c r="K208" t="s">
        <v>273</v>
      </c>
      <c r="L208">
        <v>16</v>
      </c>
      <c r="M208" t="s">
        <v>160</v>
      </c>
      <c r="N208" t="s">
        <v>210</v>
      </c>
      <c r="O208" t="s">
        <v>211</v>
      </c>
      <c r="P208" t="s">
        <v>36</v>
      </c>
      <c r="Q208" t="s">
        <v>37</v>
      </c>
      <c r="R208">
        <v>44</v>
      </c>
      <c r="S208" t="s">
        <v>36</v>
      </c>
      <c r="T208" t="s">
        <v>55</v>
      </c>
      <c r="U208" t="s">
        <v>32</v>
      </c>
      <c r="V208" t="s">
        <v>324</v>
      </c>
      <c r="W208" t="s">
        <v>56</v>
      </c>
      <c r="X208">
        <v>297566</v>
      </c>
      <c r="Y208">
        <v>6089</v>
      </c>
      <c r="Z208">
        <v>28.7041</v>
      </c>
      <c r="AA208">
        <v>77.102500000000006</v>
      </c>
      <c r="AB208" t="str">
        <f>IF(Restaurants[[#This Row],[Years_Operating]]&lt;5,"New",
IF(Restaurants[[#This Row],[Years_Operating]]&lt;15,"Established","Legacy"))</f>
        <v>Legacy</v>
      </c>
      <c r="AC208" t="str">
        <f>IF(Restaurants[[#This Row],[Country]]="India","Yes","No")</f>
        <v>Yes</v>
      </c>
      <c r="AD208" t="str">
        <f>IF(AND(Restaurants[[#This Row],[Has Online Delivery]]="Yes",Restaurants[[#This Row],[Has Table Booking]]="Yes"),"Online + Table",
IF(Restaurants[[#This Row],[Has Online Delivery]]="Yes","Online Only",
IF(Restaurants[[#This Row],[Has Table Booking]]="Yes","Table Only","None")))</f>
        <v>Online Only</v>
      </c>
      <c r="AE208" t="str">
        <f>IF(Restaurants[[#This Row],[Rating]]&gt;=4.5,"Excellent",
IF(Restaurants[[#This Row],[Rating]]&gt;=4,"Very Good",
IF(Restaurants[[#This Row],[Rating]]&gt;=3.5,"Good","Average/Low")))</f>
        <v>Excellent</v>
      </c>
    </row>
    <row r="209" spans="1:31" x14ac:dyDescent="0.3">
      <c r="A209" t="s">
        <v>141</v>
      </c>
      <c r="B209" t="s">
        <v>255</v>
      </c>
      <c r="C209" t="s">
        <v>251</v>
      </c>
      <c r="D209" t="s">
        <v>267</v>
      </c>
      <c r="E209">
        <v>2</v>
      </c>
      <c r="F209">
        <v>450</v>
      </c>
      <c r="G209" t="s">
        <v>142</v>
      </c>
      <c r="H209">
        <v>2003</v>
      </c>
      <c r="I209">
        <v>40</v>
      </c>
      <c r="J209">
        <v>4.8</v>
      </c>
      <c r="K209" t="s">
        <v>307</v>
      </c>
      <c r="L209">
        <v>22</v>
      </c>
      <c r="M209" t="s">
        <v>62</v>
      </c>
      <c r="N209" t="s">
        <v>143</v>
      </c>
      <c r="O209" t="s">
        <v>35</v>
      </c>
      <c r="P209" t="s">
        <v>36</v>
      </c>
      <c r="Q209" t="s">
        <v>36</v>
      </c>
      <c r="R209">
        <v>37</v>
      </c>
      <c r="S209" t="s">
        <v>37</v>
      </c>
      <c r="T209" t="s">
        <v>63</v>
      </c>
      <c r="U209" t="s">
        <v>32</v>
      </c>
      <c r="V209" t="s">
        <v>325</v>
      </c>
      <c r="W209" t="s">
        <v>149</v>
      </c>
      <c r="X209">
        <v>344588</v>
      </c>
      <c r="Y209">
        <v>5094</v>
      </c>
      <c r="Z209">
        <v>19.076000000000001</v>
      </c>
      <c r="AA209">
        <v>72.877700000000004</v>
      </c>
      <c r="AB209" t="str">
        <f>IF(Restaurants[[#This Row],[Years_Operating]]&lt;5,"New",
IF(Restaurants[[#This Row],[Years_Operating]]&lt;15,"Established","Legacy"))</f>
        <v>Legacy</v>
      </c>
      <c r="AC209" t="str">
        <f>IF(Restaurants[[#This Row],[Country]]="India","Yes","No")</f>
        <v>Yes</v>
      </c>
      <c r="AD209" t="str">
        <f>IF(AND(Restaurants[[#This Row],[Has Online Delivery]]="Yes",Restaurants[[#This Row],[Has Table Booking]]="Yes"),"Online + Table",
IF(Restaurants[[#This Row],[Has Online Delivery]]="Yes","Online Only",
IF(Restaurants[[#This Row],[Has Table Booking]]="Yes","Table Only","None")))</f>
        <v>Online + Table</v>
      </c>
      <c r="AE209" t="str">
        <f>IF(Restaurants[[#This Row],[Rating]]&gt;=4.5,"Excellent",
IF(Restaurants[[#This Row],[Rating]]&gt;=4,"Very Good",
IF(Restaurants[[#This Row],[Rating]]&gt;=3.5,"Good","Average/Low")))</f>
        <v>Excellent</v>
      </c>
    </row>
    <row r="210" spans="1:31" x14ac:dyDescent="0.3">
      <c r="A210" t="s">
        <v>189</v>
      </c>
      <c r="B210" t="s">
        <v>190</v>
      </c>
      <c r="C210" t="s">
        <v>89</v>
      </c>
      <c r="D210" t="s">
        <v>191</v>
      </c>
      <c r="E210">
        <v>1</v>
      </c>
      <c r="F210">
        <v>210</v>
      </c>
      <c r="G210" t="s">
        <v>192</v>
      </c>
      <c r="H210">
        <v>1990</v>
      </c>
      <c r="I210">
        <v>30</v>
      </c>
      <c r="J210">
        <v>4.7</v>
      </c>
      <c r="K210" t="s">
        <v>32</v>
      </c>
      <c r="L210">
        <v>35</v>
      </c>
      <c r="M210" t="s">
        <v>160</v>
      </c>
      <c r="N210" t="s">
        <v>193</v>
      </c>
      <c r="O210" t="s">
        <v>35</v>
      </c>
      <c r="P210" t="s">
        <v>36</v>
      </c>
      <c r="Q210" t="s">
        <v>37</v>
      </c>
      <c r="R210">
        <v>69</v>
      </c>
      <c r="S210" t="s">
        <v>37</v>
      </c>
      <c r="T210" t="s">
        <v>86</v>
      </c>
      <c r="U210" t="s">
        <v>32</v>
      </c>
      <c r="W210" t="s">
        <v>132</v>
      </c>
      <c r="X210">
        <v>233819</v>
      </c>
      <c r="Y210">
        <v>5996</v>
      </c>
      <c r="Z210">
        <v>0</v>
      </c>
      <c r="AA210">
        <v>0</v>
      </c>
      <c r="AB210" t="str">
        <f>IF(Restaurants[[#This Row],[Years_Operating]]&lt;5,"New",
IF(Restaurants[[#This Row],[Years_Operating]]&lt;15,"Established","Legacy"))</f>
        <v>Legacy</v>
      </c>
      <c r="AC210" t="str">
        <f>IF(Restaurants[[#This Row],[Country]]="India","Yes","No")</f>
        <v>No</v>
      </c>
      <c r="AD210" t="str">
        <f>IF(AND(Restaurants[[#This Row],[Has Online Delivery]]="Yes",Restaurants[[#This Row],[Has Table Booking]]="Yes"),"Online + Table",
IF(Restaurants[[#This Row],[Has Online Delivery]]="Yes","Online Only",
IF(Restaurants[[#This Row],[Has Table Booking]]="Yes","Table Only","None")))</f>
        <v>Online Only</v>
      </c>
      <c r="AE210" t="str">
        <f>IF(Restaurants[[#This Row],[Rating]]&gt;=4.5,"Excellent",
IF(Restaurants[[#This Row],[Rating]]&gt;=4,"Very Good",
IF(Restaurants[[#This Row],[Rating]]&gt;=3.5,"Good","Average/Low")))</f>
        <v>Excellent</v>
      </c>
    </row>
    <row r="211" spans="1:31" x14ac:dyDescent="0.3">
      <c r="A211" t="s">
        <v>57</v>
      </c>
      <c r="B211" t="s">
        <v>272</v>
      </c>
      <c r="C211" t="s">
        <v>251</v>
      </c>
      <c r="D211" t="s">
        <v>278</v>
      </c>
      <c r="E211">
        <v>3</v>
      </c>
      <c r="F211">
        <v>425</v>
      </c>
      <c r="G211" t="s">
        <v>61</v>
      </c>
      <c r="H211">
        <v>1986</v>
      </c>
      <c r="I211">
        <v>40</v>
      </c>
      <c r="J211">
        <v>4.9000000000000004</v>
      </c>
      <c r="K211" t="s">
        <v>299</v>
      </c>
      <c r="L211">
        <v>39</v>
      </c>
      <c r="M211" t="s">
        <v>62</v>
      </c>
      <c r="N211" t="s">
        <v>34</v>
      </c>
      <c r="O211" t="s">
        <v>35</v>
      </c>
      <c r="P211" t="s">
        <v>36</v>
      </c>
      <c r="Q211" t="s">
        <v>37</v>
      </c>
      <c r="R211">
        <v>73</v>
      </c>
      <c r="S211" t="s">
        <v>37</v>
      </c>
      <c r="T211" t="s">
        <v>38</v>
      </c>
      <c r="U211" t="s">
        <v>32</v>
      </c>
      <c r="V211" t="s">
        <v>326</v>
      </c>
      <c r="W211" t="s">
        <v>40</v>
      </c>
      <c r="X211">
        <v>437925</v>
      </c>
      <c r="Y211">
        <v>1363</v>
      </c>
      <c r="Z211">
        <v>13.082700000000001</v>
      </c>
      <c r="AA211">
        <v>80.270700000000005</v>
      </c>
      <c r="AB211" t="str">
        <f>IF(Restaurants[[#This Row],[Years_Operating]]&lt;5,"New",
IF(Restaurants[[#This Row],[Years_Operating]]&lt;15,"Established","Legacy"))</f>
        <v>Legacy</v>
      </c>
      <c r="AC211" t="str">
        <f>IF(Restaurants[[#This Row],[Country]]="India","Yes","No")</f>
        <v>Yes</v>
      </c>
      <c r="AD211" t="str">
        <f>IF(AND(Restaurants[[#This Row],[Has Online Delivery]]="Yes",Restaurants[[#This Row],[Has Table Booking]]="Yes"),"Online + Table",
IF(Restaurants[[#This Row],[Has Online Delivery]]="Yes","Online Only",
IF(Restaurants[[#This Row],[Has Table Booking]]="Yes","Table Only","None")))</f>
        <v>Online Only</v>
      </c>
      <c r="AE211" t="str">
        <f>IF(Restaurants[[#This Row],[Rating]]&gt;=4.5,"Excellent",
IF(Restaurants[[#This Row],[Rating]]&gt;=4,"Very Good",
IF(Restaurants[[#This Row],[Rating]]&gt;=3.5,"Good","Average/Low")))</f>
        <v>Excellent</v>
      </c>
    </row>
    <row r="212" spans="1:31" x14ac:dyDescent="0.3">
      <c r="A212" t="s">
        <v>122</v>
      </c>
      <c r="B212" t="s">
        <v>77</v>
      </c>
      <c r="C212" t="s">
        <v>50</v>
      </c>
      <c r="D212" t="s">
        <v>98</v>
      </c>
      <c r="E212">
        <v>3</v>
      </c>
      <c r="F212">
        <v>365</v>
      </c>
      <c r="G212" t="s">
        <v>123</v>
      </c>
      <c r="H212">
        <v>1998</v>
      </c>
      <c r="I212">
        <v>80</v>
      </c>
      <c r="J212">
        <v>4.7</v>
      </c>
      <c r="K212" t="s">
        <v>32</v>
      </c>
      <c r="L212">
        <v>27</v>
      </c>
      <c r="M212" t="s">
        <v>33</v>
      </c>
      <c r="N212" t="s">
        <v>34</v>
      </c>
      <c r="O212" t="s">
        <v>54</v>
      </c>
      <c r="P212" t="s">
        <v>37</v>
      </c>
      <c r="Q212" t="s">
        <v>36</v>
      </c>
      <c r="R212">
        <v>54</v>
      </c>
      <c r="S212" t="s">
        <v>36</v>
      </c>
      <c r="T212" t="s">
        <v>55</v>
      </c>
      <c r="U212" t="s">
        <v>32</v>
      </c>
      <c r="W212" t="s">
        <v>132</v>
      </c>
      <c r="X212">
        <v>284999</v>
      </c>
      <c r="Y212">
        <v>3536</v>
      </c>
      <c r="Z212">
        <v>40.712800000000001</v>
      </c>
      <c r="AA212">
        <v>-74.006</v>
      </c>
      <c r="AB212" t="str">
        <f>IF(Restaurants[[#This Row],[Years_Operating]]&lt;5,"New",
IF(Restaurants[[#This Row],[Years_Operating]]&lt;15,"Established","Legacy"))</f>
        <v>Legacy</v>
      </c>
      <c r="AC212" t="str">
        <f>IF(Restaurants[[#This Row],[Country]]="India","Yes","No")</f>
        <v>No</v>
      </c>
      <c r="AD212" t="str">
        <f>IF(AND(Restaurants[[#This Row],[Has Online Delivery]]="Yes",Restaurants[[#This Row],[Has Table Booking]]="Yes"),"Online + Table",
IF(Restaurants[[#This Row],[Has Online Delivery]]="Yes","Online Only",
IF(Restaurants[[#This Row],[Has Table Booking]]="Yes","Table Only","None")))</f>
        <v>Table Only</v>
      </c>
      <c r="AE212" t="str">
        <f>IF(Restaurants[[#This Row],[Rating]]&gt;=4.5,"Excellent",
IF(Restaurants[[#This Row],[Rating]]&gt;=4,"Very Good",
IF(Restaurants[[#This Row],[Rating]]&gt;=3.5,"Good","Average/Low")))</f>
        <v>Excellent</v>
      </c>
    </row>
    <row r="213" spans="1:31" x14ac:dyDescent="0.3">
      <c r="A213" t="s">
        <v>48</v>
      </c>
      <c r="B213" t="s">
        <v>49</v>
      </c>
      <c r="C213" t="s">
        <v>50</v>
      </c>
      <c r="D213" t="s">
        <v>51</v>
      </c>
      <c r="E213">
        <v>3</v>
      </c>
      <c r="F213">
        <v>390</v>
      </c>
      <c r="G213" t="s">
        <v>52</v>
      </c>
      <c r="H213">
        <v>1994</v>
      </c>
      <c r="I213">
        <v>60</v>
      </c>
      <c r="J213">
        <v>4.9000000000000004</v>
      </c>
      <c r="K213" t="s">
        <v>178</v>
      </c>
      <c r="L213">
        <v>31</v>
      </c>
      <c r="M213" t="s">
        <v>33</v>
      </c>
      <c r="N213" t="s">
        <v>34</v>
      </c>
      <c r="O213" t="s">
        <v>54</v>
      </c>
      <c r="P213" t="s">
        <v>36</v>
      </c>
      <c r="Q213" t="s">
        <v>36</v>
      </c>
      <c r="R213">
        <v>40</v>
      </c>
      <c r="S213" t="s">
        <v>37</v>
      </c>
      <c r="T213" t="s">
        <v>86</v>
      </c>
      <c r="U213" t="s">
        <v>32</v>
      </c>
      <c r="W213" t="s">
        <v>103</v>
      </c>
      <c r="X213">
        <v>104960</v>
      </c>
      <c r="Y213">
        <v>4589</v>
      </c>
      <c r="Z213">
        <v>0</v>
      </c>
      <c r="AA213">
        <v>0</v>
      </c>
      <c r="AB213" t="str">
        <f>IF(Restaurants[[#This Row],[Years_Operating]]&lt;5,"New",
IF(Restaurants[[#This Row],[Years_Operating]]&lt;15,"Established","Legacy"))</f>
        <v>Legacy</v>
      </c>
      <c r="AC213" t="str">
        <f>IF(Restaurants[[#This Row],[Country]]="India","Yes","No")</f>
        <v>No</v>
      </c>
      <c r="AD213" t="str">
        <f>IF(AND(Restaurants[[#This Row],[Has Online Delivery]]="Yes",Restaurants[[#This Row],[Has Table Booking]]="Yes"),"Online + Table",
IF(Restaurants[[#This Row],[Has Online Delivery]]="Yes","Online Only",
IF(Restaurants[[#This Row],[Has Table Booking]]="Yes","Table Only","None")))</f>
        <v>Online + Table</v>
      </c>
      <c r="AE213" t="str">
        <f>IF(Restaurants[[#This Row],[Rating]]&gt;=4.5,"Excellent",
IF(Restaurants[[#This Row],[Rating]]&gt;=4,"Very Good",
IF(Restaurants[[#This Row],[Rating]]&gt;=3.5,"Good","Average/Low")))</f>
        <v>Excellent</v>
      </c>
    </row>
    <row r="214" spans="1:31" x14ac:dyDescent="0.3">
      <c r="A214" t="s">
        <v>113</v>
      </c>
      <c r="B214" t="s">
        <v>114</v>
      </c>
      <c r="C214" t="s">
        <v>89</v>
      </c>
      <c r="D214" t="s">
        <v>115</v>
      </c>
      <c r="E214">
        <v>3</v>
      </c>
      <c r="F214">
        <v>280</v>
      </c>
      <c r="G214" t="s">
        <v>116</v>
      </c>
      <c r="H214">
        <v>1986</v>
      </c>
      <c r="I214">
        <v>45</v>
      </c>
      <c r="J214">
        <v>4.7</v>
      </c>
      <c r="K214" t="s">
        <v>32</v>
      </c>
      <c r="L214">
        <v>39</v>
      </c>
      <c r="M214" t="s">
        <v>33</v>
      </c>
      <c r="N214" t="s">
        <v>34</v>
      </c>
      <c r="O214" t="s">
        <v>35</v>
      </c>
      <c r="P214" t="s">
        <v>36</v>
      </c>
      <c r="Q214" t="s">
        <v>37</v>
      </c>
      <c r="R214">
        <v>22</v>
      </c>
      <c r="S214" t="s">
        <v>36</v>
      </c>
      <c r="T214" t="s">
        <v>86</v>
      </c>
      <c r="U214" t="s">
        <v>69</v>
      </c>
      <c r="W214" t="s">
        <v>40</v>
      </c>
      <c r="X214">
        <v>289258</v>
      </c>
      <c r="Y214">
        <v>7568</v>
      </c>
      <c r="Z214">
        <v>0</v>
      </c>
      <c r="AA214">
        <v>0</v>
      </c>
      <c r="AB214" t="str">
        <f>IF(Restaurants[[#This Row],[Years_Operating]]&lt;5,"New",
IF(Restaurants[[#This Row],[Years_Operating]]&lt;15,"Established","Legacy"))</f>
        <v>Legacy</v>
      </c>
      <c r="AC214" t="str">
        <f>IF(Restaurants[[#This Row],[Country]]="India","Yes","No")</f>
        <v>No</v>
      </c>
      <c r="AD214" t="str">
        <f>IF(AND(Restaurants[[#This Row],[Has Online Delivery]]="Yes",Restaurants[[#This Row],[Has Table Booking]]="Yes"),"Online + Table",
IF(Restaurants[[#This Row],[Has Online Delivery]]="Yes","Online Only",
IF(Restaurants[[#This Row],[Has Table Booking]]="Yes","Table Only","None")))</f>
        <v>Online Only</v>
      </c>
      <c r="AE214" t="str">
        <f>IF(Restaurants[[#This Row],[Rating]]&gt;=4.5,"Excellent",
IF(Restaurants[[#This Row],[Rating]]&gt;=4,"Very Good",
IF(Restaurants[[#This Row],[Rating]]&gt;=3.5,"Good","Average/Low")))</f>
        <v>Excellent</v>
      </c>
    </row>
    <row r="215" spans="1:31" x14ac:dyDescent="0.3">
      <c r="A215" t="s">
        <v>215</v>
      </c>
      <c r="B215" t="s">
        <v>216</v>
      </c>
      <c r="C215" t="s">
        <v>217</v>
      </c>
      <c r="D215" t="s">
        <v>218</v>
      </c>
      <c r="E215">
        <v>0</v>
      </c>
      <c r="F215">
        <v>155</v>
      </c>
      <c r="G215" t="s">
        <v>219</v>
      </c>
      <c r="H215">
        <v>2000</v>
      </c>
      <c r="I215">
        <v>55</v>
      </c>
      <c r="J215">
        <v>4.7</v>
      </c>
      <c r="K215" t="s">
        <v>32</v>
      </c>
      <c r="L215">
        <v>25</v>
      </c>
      <c r="M215" t="s">
        <v>160</v>
      </c>
      <c r="N215" t="s">
        <v>210</v>
      </c>
      <c r="O215" t="s">
        <v>54</v>
      </c>
      <c r="P215" t="s">
        <v>37</v>
      </c>
      <c r="Q215" t="s">
        <v>36</v>
      </c>
      <c r="R215">
        <v>62</v>
      </c>
      <c r="S215" t="s">
        <v>36</v>
      </c>
      <c r="T215" t="s">
        <v>63</v>
      </c>
      <c r="U215" t="s">
        <v>32</v>
      </c>
      <c r="W215" t="s">
        <v>70</v>
      </c>
      <c r="X215">
        <v>274485</v>
      </c>
      <c r="Y215">
        <v>4551</v>
      </c>
      <c r="Z215">
        <v>0</v>
      </c>
      <c r="AA215">
        <v>0</v>
      </c>
      <c r="AB215" t="str">
        <f>IF(Restaurants[[#This Row],[Years_Operating]]&lt;5,"New",
IF(Restaurants[[#This Row],[Years_Operating]]&lt;15,"Established","Legacy"))</f>
        <v>Legacy</v>
      </c>
      <c r="AC215" t="str">
        <f>IF(Restaurants[[#This Row],[Country]]="India","Yes","No")</f>
        <v>No</v>
      </c>
      <c r="AD215" t="str">
        <f>IF(AND(Restaurants[[#This Row],[Has Online Delivery]]="Yes",Restaurants[[#This Row],[Has Table Booking]]="Yes"),"Online + Table",
IF(Restaurants[[#This Row],[Has Online Delivery]]="Yes","Online Only",
IF(Restaurants[[#This Row],[Has Table Booking]]="Yes","Table Only","None")))</f>
        <v>Table Only</v>
      </c>
      <c r="AE215" t="str">
        <f>IF(Restaurants[[#This Row],[Rating]]&gt;=4.5,"Excellent",
IF(Restaurants[[#This Row],[Rating]]&gt;=4,"Very Good",
IF(Restaurants[[#This Row],[Rating]]&gt;=3.5,"Good","Average/Low")))</f>
        <v>Excellent</v>
      </c>
    </row>
    <row r="216" spans="1:31" x14ac:dyDescent="0.3">
      <c r="A216" t="s">
        <v>81</v>
      </c>
      <c r="B216" t="s">
        <v>82</v>
      </c>
      <c r="C216" t="s">
        <v>29</v>
      </c>
      <c r="D216" t="s">
        <v>83</v>
      </c>
      <c r="E216">
        <v>3</v>
      </c>
      <c r="F216">
        <v>310</v>
      </c>
      <c r="G216" t="s">
        <v>84</v>
      </c>
      <c r="H216">
        <v>2005</v>
      </c>
      <c r="I216">
        <v>35</v>
      </c>
      <c r="J216">
        <v>4.8</v>
      </c>
      <c r="K216" t="s">
        <v>85</v>
      </c>
      <c r="L216">
        <v>20</v>
      </c>
      <c r="M216" t="s">
        <v>33</v>
      </c>
      <c r="N216" t="s">
        <v>34</v>
      </c>
      <c r="O216" t="s">
        <v>35</v>
      </c>
      <c r="P216" t="s">
        <v>37</v>
      </c>
      <c r="Q216" t="s">
        <v>36</v>
      </c>
      <c r="R216">
        <v>52</v>
      </c>
      <c r="S216" t="s">
        <v>37</v>
      </c>
      <c r="T216" t="s">
        <v>38</v>
      </c>
      <c r="U216" t="s">
        <v>69</v>
      </c>
      <c r="W216" t="s">
        <v>56</v>
      </c>
      <c r="X216">
        <v>166646</v>
      </c>
      <c r="Y216">
        <v>4289</v>
      </c>
      <c r="Z216">
        <v>0</v>
      </c>
      <c r="AA216">
        <v>0</v>
      </c>
      <c r="AB216" t="str">
        <f>IF(Restaurants[[#This Row],[Years_Operating]]&lt;5,"New",
IF(Restaurants[[#This Row],[Years_Operating]]&lt;15,"Established","Legacy"))</f>
        <v>Legacy</v>
      </c>
      <c r="AC216" t="str">
        <f>IF(Restaurants[[#This Row],[Country]]="India","Yes","No")</f>
        <v>No</v>
      </c>
      <c r="AD216" t="str">
        <f>IF(AND(Restaurants[[#This Row],[Has Online Delivery]]="Yes",Restaurants[[#This Row],[Has Table Booking]]="Yes"),"Online + Table",
IF(Restaurants[[#This Row],[Has Online Delivery]]="Yes","Online Only",
IF(Restaurants[[#This Row],[Has Table Booking]]="Yes","Table Only","None")))</f>
        <v>Table Only</v>
      </c>
      <c r="AE216" t="str">
        <f>IF(Restaurants[[#This Row],[Rating]]&gt;=4.5,"Excellent",
IF(Restaurants[[#This Row],[Rating]]&gt;=4,"Very Good",
IF(Restaurants[[#This Row],[Rating]]&gt;=3.5,"Good","Average/Low")))</f>
        <v>Excellent</v>
      </c>
    </row>
    <row r="217" spans="1:31" x14ac:dyDescent="0.3">
      <c r="A217" t="s">
        <v>122</v>
      </c>
      <c r="B217" t="s">
        <v>77</v>
      </c>
      <c r="C217" t="s">
        <v>50</v>
      </c>
      <c r="D217" t="s">
        <v>98</v>
      </c>
      <c r="E217">
        <v>3</v>
      </c>
      <c r="F217">
        <v>365</v>
      </c>
      <c r="G217" t="s">
        <v>123</v>
      </c>
      <c r="H217">
        <v>1998</v>
      </c>
      <c r="I217">
        <v>80</v>
      </c>
      <c r="J217">
        <v>4.7</v>
      </c>
      <c r="K217" t="s">
        <v>32</v>
      </c>
      <c r="L217">
        <v>27</v>
      </c>
      <c r="M217" t="s">
        <v>33</v>
      </c>
      <c r="N217" t="s">
        <v>34</v>
      </c>
      <c r="O217" t="s">
        <v>54</v>
      </c>
      <c r="P217" t="s">
        <v>36</v>
      </c>
      <c r="Q217" t="s">
        <v>36</v>
      </c>
      <c r="R217">
        <v>25</v>
      </c>
      <c r="S217" t="s">
        <v>36</v>
      </c>
      <c r="T217" t="s">
        <v>38</v>
      </c>
      <c r="U217" t="s">
        <v>32</v>
      </c>
      <c r="W217" t="s">
        <v>70</v>
      </c>
      <c r="X217">
        <v>438146</v>
      </c>
      <c r="Y217">
        <v>1082</v>
      </c>
      <c r="Z217">
        <v>40.712800000000001</v>
      </c>
      <c r="AA217">
        <v>-74.006</v>
      </c>
      <c r="AB217" t="str">
        <f>IF(Restaurants[[#This Row],[Years_Operating]]&lt;5,"New",
IF(Restaurants[[#This Row],[Years_Operating]]&lt;15,"Established","Legacy"))</f>
        <v>Legacy</v>
      </c>
      <c r="AC217" t="str">
        <f>IF(Restaurants[[#This Row],[Country]]="India","Yes","No")</f>
        <v>No</v>
      </c>
      <c r="AD217" t="str">
        <f>IF(AND(Restaurants[[#This Row],[Has Online Delivery]]="Yes",Restaurants[[#This Row],[Has Table Booking]]="Yes"),"Online + Table",
IF(Restaurants[[#This Row],[Has Online Delivery]]="Yes","Online Only",
IF(Restaurants[[#This Row],[Has Table Booking]]="Yes","Table Only","None")))</f>
        <v>Online + Table</v>
      </c>
      <c r="AE217" t="str">
        <f>IF(Restaurants[[#This Row],[Rating]]&gt;=4.5,"Excellent",
IF(Restaurants[[#This Row],[Rating]]&gt;=4,"Very Good",
IF(Restaurants[[#This Row],[Rating]]&gt;=3.5,"Good","Average/Low")))</f>
        <v>Excellent</v>
      </c>
    </row>
    <row r="218" spans="1:31" x14ac:dyDescent="0.3">
      <c r="A218" t="s">
        <v>104</v>
      </c>
      <c r="B218" t="s">
        <v>290</v>
      </c>
      <c r="C218" t="s">
        <v>251</v>
      </c>
      <c r="D218" t="s">
        <v>278</v>
      </c>
      <c r="E218">
        <v>3</v>
      </c>
      <c r="F218">
        <v>310</v>
      </c>
      <c r="G218" t="s">
        <v>107</v>
      </c>
      <c r="H218">
        <v>1994</v>
      </c>
      <c r="I218">
        <v>50</v>
      </c>
      <c r="J218">
        <v>4.8</v>
      </c>
      <c r="K218" t="s">
        <v>291</v>
      </c>
      <c r="L218">
        <v>31</v>
      </c>
      <c r="M218" t="s">
        <v>33</v>
      </c>
      <c r="N218" t="s">
        <v>34</v>
      </c>
      <c r="O218" t="s">
        <v>35</v>
      </c>
      <c r="P218" t="s">
        <v>37</v>
      </c>
      <c r="Q218" t="s">
        <v>36</v>
      </c>
      <c r="R218">
        <v>48</v>
      </c>
      <c r="S218" t="s">
        <v>37</v>
      </c>
      <c r="T218" t="s">
        <v>63</v>
      </c>
      <c r="U218" t="s">
        <v>32</v>
      </c>
      <c r="V218" t="s">
        <v>327</v>
      </c>
      <c r="W218" t="s">
        <v>70</v>
      </c>
      <c r="X218">
        <v>437096</v>
      </c>
      <c r="Y218">
        <v>6744</v>
      </c>
      <c r="Z218">
        <v>17.385000000000002</v>
      </c>
      <c r="AA218">
        <v>78.486699999999999</v>
      </c>
      <c r="AB218" t="str">
        <f>IF(Restaurants[[#This Row],[Years_Operating]]&lt;5,"New",
IF(Restaurants[[#This Row],[Years_Operating]]&lt;15,"Established","Legacy"))</f>
        <v>Legacy</v>
      </c>
      <c r="AC218" t="str">
        <f>IF(Restaurants[[#This Row],[Country]]="India","Yes","No")</f>
        <v>Yes</v>
      </c>
      <c r="AD218" t="str">
        <f>IF(AND(Restaurants[[#This Row],[Has Online Delivery]]="Yes",Restaurants[[#This Row],[Has Table Booking]]="Yes"),"Online + Table",
IF(Restaurants[[#This Row],[Has Online Delivery]]="Yes","Online Only",
IF(Restaurants[[#This Row],[Has Table Booking]]="Yes","Table Only","None")))</f>
        <v>Table Only</v>
      </c>
      <c r="AE218" t="str">
        <f>IF(Restaurants[[#This Row],[Rating]]&gt;=4.5,"Excellent",
IF(Restaurants[[#This Row],[Rating]]&gt;=4,"Very Good",
IF(Restaurants[[#This Row],[Rating]]&gt;=3.5,"Good","Average/Low")))</f>
        <v>Excellent</v>
      </c>
    </row>
    <row r="219" spans="1:31" x14ac:dyDescent="0.3">
      <c r="A219" t="s">
        <v>161</v>
      </c>
      <c r="B219" t="s">
        <v>145</v>
      </c>
      <c r="C219" t="s">
        <v>146</v>
      </c>
      <c r="D219" t="s">
        <v>162</v>
      </c>
      <c r="E219">
        <v>2</v>
      </c>
      <c r="F219">
        <v>275</v>
      </c>
      <c r="G219" t="s">
        <v>163</v>
      </c>
      <c r="H219">
        <v>2003</v>
      </c>
      <c r="I219">
        <v>36</v>
      </c>
      <c r="J219">
        <v>4.7</v>
      </c>
      <c r="K219" t="s">
        <v>32</v>
      </c>
      <c r="L219">
        <v>22</v>
      </c>
      <c r="M219" t="s">
        <v>33</v>
      </c>
      <c r="N219" t="s">
        <v>143</v>
      </c>
      <c r="O219" t="s">
        <v>45</v>
      </c>
      <c r="P219" t="s">
        <v>36</v>
      </c>
      <c r="Q219" t="s">
        <v>36</v>
      </c>
      <c r="R219">
        <v>44</v>
      </c>
      <c r="S219" t="s">
        <v>37</v>
      </c>
      <c r="T219" t="s">
        <v>55</v>
      </c>
      <c r="U219" t="s">
        <v>32</v>
      </c>
      <c r="W219" t="s">
        <v>132</v>
      </c>
      <c r="X219">
        <v>154964</v>
      </c>
      <c r="Y219">
        <v>2323</v>
      </c>
      <c r="Z219">
        <v>35.689500000000002</v>
      </c>
      <c r="AA219">
        <v>139.6917</v>
      </c>
      <c r="AB219" t="str">
        <f>IF(Restaurants[[#This Row],[Years_Operating]]&lt;5,"New",
IF(Restaurants[[#This Row],[Years_Operating]]&lt;15,"Established","Legacy"))</f>
        <v>Legacy</v>
      </c>
      <c r="AC219" t="str">
        <f>IF(Restaurants[[#This Row],[Country]]="India","Yes","No")</f>
        <v>No</v>
      </c>
      <c r="AD219" t="str">
        <f>IF(AND(Restaurants[[#This Row],[Has Online Delivery]]="Yes",Restaurants[[#This Row],[Has Table Booking]]="Yes"),"Online + Table",
IF(Restaurants[[#This Row],[Has Online Delivery]]="Yes","Online Only",
IF(Restaurants[[#This Row],[Has Table Booking]]="Yes","Table Only","None")))</f>
        <v>Online + Table</v>
      </c>
      <c r="AE219" t="str">
        <f>IF(Restaurants[[#This Row],[Rating]]&gt;=4.5,"Excellent",
IF(Restaurants[[#This Row],[Rating]]&gt;=4,"Very Good",
IF(Restaurants[[#This Row],[Rating]]&gt;=3.5,"Good","Average/Low")))</f>
        <v>Excellent</v>
      </c>
    </row>
    <row r="220" spans="1:31" x14ac:dyDescent="0.3">
      <c r="A220" t="s">
        <v>97</v>
      </c>
      <c r="B220" t="s">
        <v>93</v>
      </c>
      <c r="C220" t="s">
        <v>50</v>
      </c>
      <c r="D220" t="s">
        <v>98</v>
      </c>
      <c r="E220">
        <v>3</v>
      </c>
      <c r="F220">
        <v>298</v>
      </c>
      <c r="G220" t="s">
        <v>99</v>
      </c>
      <c r="H220">
        <v>2010</v>
      </c>
      <c r="I220">
        <v>56</v>
      </c>
      <c r="J220">
        <v>4.8</v>
      </c>
      <c r="K220" t="s">
        <v>32</v>
      </c>
      <c r="L220">
        <v>15</v>
      </c>
      <c r="M220" t="s">
        <v>33</v>
      </c>
      <c r="N220" t="s">
        <v>34</v>
      </c>
      <c r="O220" t="s">
        <v>54</v>
      </c>
      <c r="P220" t="s">
        <v>36</v>
      </c>
      <c r="Q220" t="s">
        <v>37</v>
      </c>
      <c r="R220">
        <v>29</v>
      </c>
      <c r="S220" t="s">
        <v>37</v>
      </c>
      <c r="T220" t="s">
        <v>55</v>
      </c>
      <c r="U220" t="s">
        <v>69</v>
      </c>
      <c r="W220" t="s">
        <v>103</v>
      </c>
      <c r="X220">
        <v>216648</v>
      </c>
      <c r="Y220">
        <v>1003</v>
      </c>
      <c r="Z220">
        <v>37.774900000000002</v>
      </c>
      <c r="AA220">
        <v>-122.4194</v>
      </c>
      <c r="AB220" t="str">
        <f>IF(Restaurants[[#This Row],[Years_Operating]]&lt;5,"New",
IF(Restaurants[[#This Row],[Years_Operating]]&lt;15,"Established","Legacy"))</f>
        <v>Legacy</v>
      </c>
      <c r="AC220" t="str">
        <f>IF(Restaurants[[#This Row],[Country]]="India","Yes","No")</f>
        <v>No</v>
      </c>
      <c r="AD220" t="str">
        <f>IF(AND(Restaurants[[#This Row],[Has Online Delivery]]="Yes",Restaurants[[#This Row],[Has Table Booking]]="Yes"),"Online + Table",
IF(Restaurants[[#This Row],[Has Online Delivery]]="Yes","Online Only",
IF(Restaurants[[#This Row],[Has Table Booking]]="Yes","Table Only","None")))</f>
        <v>Online Only</v>
      </c>
      <c r="AE220" t="str">
        <f>IF(Restaurants[[#This Row],[Rating]]&gt;=4.5,"Excellent",
IF(Restaurants[[#This Row],[Rating]]&gt;=4,"Very Good",
IF(Restaurants[[#This Row],[Rating]]&gt;=3.5,"Good","Average/Low")))</f>
        <v>Excellent</v>
      </c>
    </row>
    <row r="221" spans="1:31" x14ac:dyDescent="0.3">
      <c r="A221" t="s">
        <v>166</v>
      </c>
      <c r="B221" t="s">
        <v>266</v>
      </c>
      <c r="C221" t="s">
        <v>251</v>
      </c>
      <c r="D221" t="s">
        <v>278</v>
      </c>
      <c r="E221">
        <v>2</v>
      </c>
      <c r="F221">
        <v>265</v>
      </c>
      <c r="G221" t="s">
        <v>170</v>
      </c>
      <c r="H221">
        <v>2005</v>
      </c>
      <c r="I221">
        <v>60</v>
      </c>
      <c r="J221">
        <v>4.7</v>
      </c>
      <c r="K221" t="s">
        <v>299</v>
      </c>
      <c r="L221">
        <v>20</v>
      </c>
      <c r="M221" t="s">
        <v>33</v>
      </c>
      <c r="N221" t="s">
        <v>143</v>
      </c>
      <c r="O221" t="s">
        <v>35</v>
      </c>
      <c r="P221" t="s">
        <v>37</v>
      </c>
      <c r="Q221" t="s">
        <v>36</v>
      </c>
      <c r="R221">
        <v>50</v>
      </c>
      <c r="S221" t="s">
        <v>36</v>
      </c>
      <c r="T221" t="s">
        <v>86</v>
      </c>
      <c r="U221" t="s">
        <v>69</v>
      </c>
      <c r="V221" t="s">
        <v>328</v>
      </c>
      <c r="W221" t="s">
        <v>149</v>
      </c>
      <c r="X221">
        <v>148677</v>
      </c>
      <c r="Y221">
        <v>6837</v>
      </c>
      <c r="Z221">
        <v>12.9716</v>
      </c>
      <c r="AA221">
        <v>77.5946</v>
      </c>
      <c r="AB221" t="str">
        <f>IF(Restaurants[[#This Row],[Years_Operating]]&lt;5,"New",
IF(Restaurants[[#This Row],[Years_Operating]]&lt;15,"Established","Legacy"))</f>
        <v>Legacy</v>
      </c>
      <c r="AC221" t="str">
        <f>IF(Restaurants[[#This Row],[Country]]="India","Yes","No")</f>
        <v>Yes</v>
      </c>
      <c r="AD221" t="str">
        <f>IF(AND(Restaurants[[#This Row],[Has Online Delivery]]="Yes",Restaurants[[#This Row],[Has Table Booking]]="Yes"),"Online + Table",
IF(Restaurants[[#This Row],[Has Online Delivery]]="Yes","Online Only",
IF(Restaurants[[#This Row],[Has Table Booking]]="Yes","Table Only","None")))</f>
        <v>Table Only</v>
      </c>
      <c r="AE221" t="str">
        <f>IF(Restaurants[[#This Row],[Rating]]&gt;=4.5,"Excellent",
IF(Restaurants[[#This Row],[Rating]]&gt;=4,"Very Good",
IF(Restaurants[[#This Row],[Rating]]&gt;=3.5,"Good","Average/Low")))</f>
        <v>Excellent</v>
      </c>
    </row>
    <row r="222" spans="1:31" x14ac:dyDescent="0.3">
      <c r="A222" t="s">
        <v>141</v>
      </c>
      <c r="B222" t="s">
        <v>118</v>
      </c>
      <c r="C222" t="s">
        <v>119</v>
      </c>
      <c r="D222" t="s">
        <v>120</v>
      </c>
      <c r="E222">
        <v>2</v>
      </c>
      <c r="F222">
        <v>450</v>
      </c>
      <c r="G222" t="s">
        <v>142</v>
      </c>
      <c r="H222">
        <v>2003</v>
      </c>
      <c r="I222">
        <v>40</v>
      </c>
      <c r="J222">
        <v>4.8</v>
      </c>
      <c r="K222" t="s">
        <v>32</v>
      </c>
      <c r="L222">
        <v>22</v>
      </c>
      <c r="M222" t="s">
        <v>62</v>
      </c>
      <c r="N222" t="s">
        <v>143</v>
      </c>
      <c r="O222" t="s">
        <v>35</v>
      </c>
      <c r="P222" t="s">
        <v>37</v>
      </c>
      <c r="Q222" t="s">
        <v>36</v>
      </c>
      <c r="R222">
        <v>60</v>
      </c>
      <c r="S222" t="s">
        <v>36</v>
      </c>
      <c r="T222" t="s">
        <v>63</v>
      </c>
      <c r="U222" t="s">
        <v>69</v>
      </c>
      <c r="W222" t="s">
        <v>108</v>
      </c>
      <c r="X222">
        <v>380347</v>
      </c>
      <c r="Y222">
        <v>202</v>
      </c>
      <c r="Z222">
        <v>0</v>
      </c>
      <c r="AA222">
        <v>0</v>
      </c>
      <c r="AB222" t="str">
        <f>IF(Restaurants[[#This Row],[Years_Operating]]&lt;5,"New",
IF(Restaurants[[#This Row],[Years_Operating]]&lt;15,"Established","Legacy"))</f>
        <v>Legacy</v>
      </c>
      <c r="AC222" t="str">
        <f>IF(Restaurants[[#This Row],[Country]]="India","Yes","No")</f>
        <v>No</v>
      </c>
      <c r="AD222" t="str">
        <f>IF(AND(Restaurants[[#This Row],[Has Online Delivery]]="Yes",Restaurants[[#This Row],[Has Table Booking]]="Yes"),"Online + Table",
IF(Restaurants[[#This Row],[Has Online Delivery]]="Yes","Online Only",
IF(Restaurants[[#This Row],[Has Table Booking]]="Yes","Table Only","None")))</f>
        <v>Table Only</v>
      </c>
      <c r="AE222" t="str">
        <f>IF(Restaurants[[#This Row],[Rating]]&gt;=4.5,"Excellent",
IF(Restaurants[[#This Row],[Rating]]&gt;=4,"Very Good",
IF(Restaurants[[#This Row],[Rating]]&gt;=3.5,"Good","Average/Low")))</f>
        <v>Excellent</v>
      </c>
    </row>
    <row r="223" spans="1:31" x14ac:dyDescent="0.3">
      <c r="A223" t="s">
        <v>144</v>
      </c>
      <c r="B223" t="s">
        <v>145</v>
      </c>
      <c r="C223" t="s">
        <v>146</v>
      </c>
      <c r="D223" t="s">
        <v>147</v>
      </c>
      <c r="E223">
        <v>2</v>
      </c>
      <c r="F223">
        <v>280</v>
      </c>
      <c r="G223" t="s">
        <v>148</v>
      </c>
      <c r="H223">
        <v>2007</v>
      </c>
      <c r="I223">
        <v>26</v>
      </c>
      <c r="J223">
        <v>4.7</v>
      </c>
      <c r="K223" t="s">
        <v>32</v>
      </c>
      <c r="L223">
        <v>18</v>
      </c>
      <c r="M223" t="s">
        <v>33</v>
      </c>
      <c r="N223" t="s">
        <v>143</v>
      </c>
      <c r="O223" t="s">
        <v>45</v>
      </c>
      <c r="P223" t="s">
        <v>37</v>
      </c>
      <c r="Q223" t="s">
        <v>37</v>
      </c>
      <c r="R223">
        <v>37</v>
      </c>
      <c r="S223" t="s">
        <v>36</v>
      </c>
      <c r="T223" t="s">
        <v>55</v>
      </c>
      <c r="U223" t="s">
        <v>32</v>
      </c>
      <c r="W223" t="s">
        <v>132</v>
      </c>
      <c r="X223">
        <v>277681</v>
      </c>
      <c r="Y223">
        <v>1725</v>
      </c>
      <c r="Z223">
        <v>35.689500000000002</v>
      </c>
      <c r="AA223">
        <v>139.6917</v>
      </c>
      <c r="AB223" t="str">
        <f>IF(Restaurants[[#This Row],[Years_Operating]]&lt;5,"New",
IF(Restaurants[[#This Row],[Years_Operating]]&lt;15,"Established","Legacy"))</f>
        <v>Legacy</v>
      </c>
      <c r="AC223" t="str">
        <f>IF(Restaurants[[#This Row],[Country]]="India","Yes","No")</f>
        <v>No</v>
      </c>
      <c r="AD223" t="str">
        <f>IF(AND(Restaurants[[#This Row],[Has Online Delivery]]="Yes",Restaurants[[#This Row],[Has Table Booking]]="Yes"),"Online + Table",
IF(Restaurants[[#This Row],[Has Online Delivery]]="Yes","Online Only",
IF(Restaurants[[#This Row],[Has Table Booking]]="Yes","Table Only","None")))</f>
        <v>None</v>
      </c>
      <c r="AE223" t="str">
        <f>IF(Restaurants[[#This Row],[Rating]]&gt;=4.5,"Excellent",
IF(Restaurants[[#This Row],[Rating]]&gt;=4,"Very Good",
IF(Restaurants[[#This Row],[Rating]]&gt;=3.5,"Good","Average/Low")))</f>
        <v>Excellent</v>
      </c>
    </row>
    <row r="224" spans="1:31" x14ac:dyDescent="0.3">
      <c r="A224" t="s">
        <v>179</v>
      </c>
      <c r="B224" t="s">
        <v>180</v>
      </c>
      <c r="C224" t="s">
        <v>89</v>
      </c>
      <c r="D224" t="s">
        <v>67</v>
      </c>
      <c r="E224">
        <v>2</v>
      </c>
      <c r="F224">
        <v>250</v>
      </c>
      <c r="G224" t="s">
        <v>181</v>
      </c>
      <c r="H224">
        <v>2014</v>
      </c>
      <c r="I224">
        <v>52</v>
      </c>
      <c r="J224">
        <v>4.5999999999999996</v>
      </c>
      <c r="K224" t="s">
        <v>32</v>
      </c>
      <c r="L224">
        <v>11</v>
      </c>
      <c r="M224" t="s">
        <v>33</v>
      </c>
      <c r="N224" t="s">
        <v>143</v>
      </c>
      <c r="O224" t="s">
        <v>35</v>
      </c>
      <c r="P224" t="s">
        <v>37</v>
      </c>
      <c r="Q224" t="s">
        <v>36</v>
      </c>
      <c r="R224">
        <v>52</v>
      </c>
      <c r="S224" t="s">
        <v>37</v>
      </c>
      <c r="T224" t="s">
        <v>55</v>
      </c>
      <c r="U224" t="s">
        <v>69</v>
      </c>
      <c r="W224" t="s">
        <v>40</v>
      </c>
      <c r="X224">
        <v>202376</v>
      </c>
      <c r="Y224">
        <v>2341</v>
      </c>
      <c r="Z224">
        <v>0</v>
      </c>
      <c r="AA224">
        <v>0</v>
      </c>
      <c r="AB224" t="str">
        <f>IF(Restaurants[[#This Row],[Years_Operating]]&lt;5,"New",
IF(Restaurants[[#This Row],[Years_Operating]]&lt;15,"Established","Legacy"))</f>
        <v>Established</v>
      </c>
      <c r="AC224" t="str">
        <f>IF(Restaurants[[#This Row],[Country]]="India","Yes","No")</f>
        <v>No</v>
      </c>
      <c r="AD224" t="str">
        <f>IF(AND(Restaurants[[#This Row],[Has Online Delivery]]="Yes",Restaurants[[#This Row],[Has Table Booking]]="Yes"),"Online + Table",
IF(Restaurants[[#This Row],[Has Online Delivery]]="Yes","Online Only",
IF(Restaurants[[#This Row],[Has Table Booking]]="Yes","Table Only","None")))</f>
        <v>Table Only</v>
      </c>
      <c r="AE224" t="str">
        <f>IF(Restaurants[[#This Row],[Rating]]&gt;=4.5,"Excellent",
IF(Restaurants[[#This Row],[Rating]]&gt;=4,"Very Good",
IF(Restaurants[[#This Row],[Rating]]&gt;=3.5,"Good","Average/Low")))</f>
        <v>Excellent</v>
      </c>
    </row>
    <row r="225" spans="1:31" x14ac:dyDescent="0.3">
      <c r="A225" t="s">
        <v>182</v>
      </c>
      <c r="B225" t="s">
        <v>183</v>
      </c>
      <c r="C225" t="s">
        <v>89</v>
      </c>
      <c r="D225" t="s">
        <v>184</v>
      </c>
      <c r="E225">
        <v>2</v>
      </c>
      <c r="F225">
        <v>275</v>
      </c>
      <c r="G225" t="s">
        <v>185</v>
      </c>
      <c r="H225">
        <v>1998</v>
      </c>
      <c r="I225">
        <v>20</v>
      </c>
      <c r="J225">
        <v>4.5999999999999996</v>
      </c>
      <c r="K225" t="s">
        <v>32</v>
      </c>
      <c r="L225">
        <v>27</v>
      </c>
      <c r="M225" t="s">
        <v>33</v>
      </c>
      <c r="N225" t="s">
        <v>143</v>
      </c>
      <c r="O225" t="s">
        <v>35</v>
      </c>
      <c r="P225" t="s">
        <v>36</v>
      </c>
      <c r="Q225" t="s">
        <v>36</v>
      </c>
      <c r="R225">
        <v>53</v>
      </c>
      <c r="S225" t="s">
        <v>37</v>
      </c>
      <c r="T225" t="s">
        <v>86</v>
      </c>
      <c r="U225" t="s">
        <v>39</v>
      </c>
      <c r="W225" t="s">
        <v>108</v>
      </c>
      <c r="X225">
        <v>345852</v>
      </c>
      <c r="Y225">
        <v>1306</v>
      </c>
      <c r="Z225">
        <v>0</v>
      </c>
      <c r="AA225">
        <v>0</v>
      </c>
      <c r="AB225" t="str">
        <f>IF(Restaurants[[#This Row],[Years_Operating]]&lt;5,"New",
IF(Restaurants[[#This Row],[Years_Operating]]&lt;15,"Established","Legacy"))</f>
        <v>Legacy</v>
      </c>
      <c r="AC225" t="str">
        <f>IF(Restaurants[[#This Row],[Country]]="India","Yes","No")</f>
        <v>No</v>
      </c>
      <c r="AD225" t="str">
        <f>IF(AND(Restaurants[[#This Row],[Has Online Delivery]]="Yes",Restaurants[[#This Row],[Has Table Booking]]="Yes"),"Online + Table",
IF(Restaurants[[#This Row],[Has Online Delivery]]="Yes","Online Only",
IF(Restaurants[[#This Row],[Has Table Booking]]="Yes","Table Only","None")))</f>
        <v>Online + Table</v>
      </c>
      <c r="AE225" t="str">
        <f>IF(Restaurants[[#This Row],[Rating]]&gt;=4.5,"Excellent",
IF(Restaurants[[#This Row],[Rating]]&gt;=4,"Very Good",
IF(Restaurants[[#This Row],[Rating]]&gt;=3.5,"Good","Average/Low")))</f>
        <v>Excellent</v>
      </c>
    </row>
    <row r="226" spans="1:31" x14ac:dyDescent="0.3">
      <c r="A226" t="s">
        <v>113</v>
      </c>
      <c r="B226" t="s">
        <v>290</v>
      </c>
      <c r="C226" t="s">
        <v>251</v>
      </c>
      <c r="D226" t="s">
        <v>252</v>
      </c>
      <c r="E226">
        <v>3</v>
      </c>
      <c r="F226">
        <v>280</v>
      </c>
      <c r="G226" t="s">
        <v>116</v>
      </c>
      <c r="H226">
        <v>1986</v>
      </c>
      <c r="I226">
        <v>45</v>
      </c>
      <c r="J226">
        <v>4.7</v>
      </c>
      <c r="K226" t="s">
        <v>253</v>
      </c>
      <c r="L226">
        <v>39</v>
      </c>
      <c r="M226" t="s">
        <v>33</v>
      </c>
      <c r="N226" t="s">
        <v>34</v>
      </c>
      <c r="O226" t="s">
        <v>35</v>
      </c>
      <c r="P226" t="s">
        <v>37</v>
      </c>
      <c r="Q226" t="s">
        <v>36</v>
      </c>
      <c r="R226">
        <v>52</v>
      </c>
      <c r="S226" t="s">
        <v>37</v>
      </c>
      <c r="T226" t="s">
        <v>86</v>
      </c>
      <c r="U226" t="s">
        <v>69</v>
      </c>
      <c r="V226" t="s">
        <v>329</v>
      </c>
      <c r="W226" t="s">
        <v>132</v>
      </c>
      <c r="X226">
        <v>224435</v>
      </c>
      <c r="Y226">
        <v>5537</v>
      </c>
      <c r="Z226">
        <v>17.385000000000002</v>
      </c>
      <c r="AA226">
        <v>78.486699999999999</v>
      </c>
      <c r="AB226" t="str">
        <f>IF(Restaurants[[#This Row],[Years_Operating]]&lt;5,"New",
IF(Restaurants[[#This Row],[Years_Operating]]&lt;15,"Established","Legacy"))</f>
        <v>Legacy</v>
      </c>
      <c r="AC226" t="str">
        <f>IF(Restaurants[[#This Row],[Country]]="India","Yes","No")</f>
        <v>Yes</v>
      </c>
      <c r="AD226" t="str">
        <f>IF(AND(Restaurants[[#This Row],[Has Online Delivery]]="Yes",Restaurants[[#This Row],[Has Table Booking]]="Yes"),"Online + Table",
IF(Restaurants[[#This Row],[Has Online Delivery]]="Yes","Online Only",
IF(Restaurants[[#This Row],[Has Table Booking]]="Yes","Table Only","None")))</f>
        <v>Table Only</v>
      </c>
      <c r="AE226" t="str">
        <f>IF(Restaurants[[#This Row],[Rating]]&gt;=4.5,"Excellent",
IF(Restaurants[[#This Row],[Rating]]&gt;=4,"Very Good",
IF(Restaurants[[#This Row],[Rating]]&gt;=3.5,"Good","Average/Low")))</f>
        <v>Excellent</v>
      </c>
    </row>
    <row r="227" spans="1:31" x14ac:dyDescent="0.3">
      <c r="A227" t="s">
        <v>175</v>
      </c>
      <c r="B227" t="s">
        <v>176</v>
      </c>
      <c r="C227" t="s">
        <v>176</v>
      </c>
      <c r="D227" t="s">
        <v>51</v>
      </c>
      <c r="E227">
        <v>2</v>
      </c>
      <c r="F227">
        <v>245</v>
      </c>
      <c r="G227" t="s">
        <v>177</v>
      </c>
      <c r="H227">
        <v>2005</v>
      </c>
      <c r="I227">
        <v>46</v>
      </c>
      <c r="J227">
        <v>4.7</v>
      </c>
      <c r="K227" t="s">
        <v>178</v>
      </c>
      <c r="L227">
        <v>20</v>
      </c>
      <c r="M227" t="s">
        <v>160</v>
      </c>
      <c r="N227" t="s">
        <v>143</v>
      </c>
      <c r="O227" t="s">
        <v>45</v>
      </c>
      <c r="P227" t="s">
        <v>36</v>
      </c>
      <c r="Q227" t="s">
        <v>37</v>
      </c>
      <c r="R227">
        <v>61</v>
      </c>
      <c r="S227" t="s">
        <v>37</v>
      </c>
      <c r="T227" t="s">
        <v>38</v>
      </c>
      <c r="U227" t="s">
        <v>69</v>
      </c>
      <c r="W227" t="s">
        <v>108</v>
      </c>
      <c r="X227">
        <v>90746</v>
      </c>
      <c r="Y227">
        <v>3157</v>
      </c>
      <c r="Z227">
        <v>0</v>
      </c>
      <c r="AA227">
        <v>0</v>
      </c>
      <c r="AB227" t="str">
        <f>IF(Restaurants[[#This Row],[Years_Operating]]&lt;5,"New",
IF(Restaurants[[#This Row],[Years_Operating]]&lt;15,"Established","Legacy"))</f>
        <v>Legacy</v>
      </c>
      <c r="AC227" t="str">
        <f>IF(Restaurants[[#This Row],[Country]]="India","Yes","No")</f>
        <v>No</v>
      </c>
      <c r="AD227" t="str">
        <f>IF(AND(Restaurants[[#This Row],[Has Online Delivery]]="Yes",Restaurants[[#This Row],[Has Table Booking]]="Yes"),"Online + Table",
IF(Restaurants[[#This Row],[Has Online Delivery]]="Yes","Online Only",
IF(Restaurants[[#This Row],[Has Table Booking]]="Yes","Table Only","None")))</f>
        <v>Online Only</v>
      </c>
      <c r="AE227" t="str">
        <f>IF(Restaurants[[#This Row],[Rating]]&gt;=4.5,"Excellent",
IF(Restaurants[[#This Row],[Rating]]&gt;=4,"Very Good",
IF(Restaurants[[#This Row],[Rating]]&gt;=3.5,"Good","Average/Low")))</f>
        <v>Excellent</v>
      </c>
    </row>
    <row r="228" spans="1:31" x14ac:dyDescent="0.3">
      <c r="A228" t="s">
        <v>166</v>
      </c>
      <c r="B228" t="s">
        <v>167</v>
      </c>
      <c r="C228" t="s">
        <v>168</v>
      </c>
      <c r="D228" t="s">
        <v>169</v>
      </c>
      <c r="E228">
        <v>2</v>
      </c>
      <c r="F228">
        <v>265</v>
      </c>
      <c r="G228" t="s">
        <v>170</v>
      </c>
      <c r="H228">
        <v>2005</v>
      </c>
      <c r="I228">
        <v>60</v>
      </c>
      <c r="J228">
        <v>4.7</v>
      </c>
      <c r="K228" t="s">
        <v>32</v>
      </c>
      <c r="L228">
        <v>20</v>
      </c>
      <c r="M228" t="s">
        <v>33</v>
      </c>
      <c r="N228" t="s">
        <v>143</v>
      </c>
      <c r="O228" t="s">
        <v>35</v>
      </c>
      <c r="P228" t="s">
        <v>36</v>
      </c>
      <c r="Q228" t="s">
        <v>37</v>
      </c>
      <c r="R228">
        <v>22</v>
      </c>
      <c r="S228" t="s">
        <v>37</v>
      </c>
      <c r="T228" t="s">
        <v>55</v>
      </c>
      <c r="U228" t="s">
        <v>46</v>
      </c>
      <c r="W228" t="s">
        <v>103</v>
      </c>
      <c r="X228">
        <v>325670</v>
      </c>
      <c r="Y228">
        <v>4928</v>
      </c>
      <c r="Z228">
        <v>0</v>
      </c>
      <c r="AA228">
        <v>0</v>
      </c>
      <c r="AB228" t="str">
        <f>IF(Restaurants[[#This Row],[Years_Operating]]&lt;5,"New",
IF(Restaurants[[#This Row],[Years_Operating]]&lt;15,"Established","Legacy"))</f>
        <v>Legacy</v>
      </c>
      <c r="AC228" t="str">
        <f>IF(Restaurants[[#This Row],[Country]]="India","Yes","No")</f>
        <v>No</v>
      </c>
      <c r="AD228" t="str">
        <f>IF(AND(Restaurants[[#This Row],[Has Online Delivery]]="Yes",Restaurants[[#This Row],[Has Table Booking]]="Yes"),"Online + Table",
IF(Restaurants[[#This Row],[Has Online Delivery]]="Yes","Online Only",
IF(Restaurants[[#This Row],[Has Table Booking]]="Yes","Table Only","None")))</f>
        <v>Online Only</v>
      </c>
      <c r="AE228" t="str">
        <f>IF(Restaurants[[#This Row],[Rating]]&gt;=4.5,"Excellent",
IF(Restaurants[[#This Row],[Rating]]&gt;=4,"Very Good",
IF(Restaurants[[#This Row],[Rating]]&gt;=3.5,"Good","Average/Low")))</f>
        <v>Excellent</v>
      </c>
    </row>
    <row r="229" spans="1:31" x14ac:dyDescent="0.3">
      <c r="A229" t="s">
        <v>248</v>
      </c>
      <c r="B229" t="s">
        <v>195</v>
      </c>
      <c r="C229" t="s">
        <v>196</v>
      </c>
      <c r="D229" t="s">
        <v>197</v>
      </c>
      <c r="E229">
        <v>0</v>
      </c>
      <c r="F229">
        <v>85</v>
      </c>
      <c r="G229" t="s">
        <v>249</v>
      </c>
      <c r="H229">
        <v>2014</v>
      </c>
      <c r="I229">
        <v>38</v>
      </c>
      <c r="J229">
        <v>4.5</v>
      </c>
      <c r="K229" t="s">
        <v>32</v>
      </c>
      <c r="L229">
        <v>11</v>
      </c>
      <c r="M229" t="s">
        <v>204</v>
      </c>
      <c r="N229" t="s">
        <v>210</v>
      </c>
      <c r="O229" t="s">
        <v>35</v>
      </c>
      <c r="P229" t="s">
        <v>36</v>
      </c>
      <c r="Q229" t="s">
        <v>37</v>
      </c>
      <c r="R229">
        <v>35</v>
      </c>
      <c r="S229" t="s">
        <v>37</v>
      </c>
      <c r="T229" t="s">
        <v>86</v>
      </c>
      <c r="U229" t="s">
        <v>46</v>
      </c>
      <c r="W229" t="s">
        <v>70</v>
      </c>
      <c r="X229">
        <v>31795</v>
      </c>
      <c r="Y229">
        <v>7146</v>
      </c>
      <c r="Z229">
        <v>51.507399999999997</v>
      </c>
      <c r="AA229">
        <v>-0.1278</v>
      </c>
      <c r="AB229" t="str">
        <f>IF(Restaurants[[#This Row],[Years_Operating]]&lt;5,"New",
IF(Restaurants[[#This Row],[Years_Operating]]&lt;15,"Established","Legacy"))</f>
        <v>Established</v>
      </c>
      <c r="AC229" t="str">
        <f>IF(Restaurants[[#This Row],[Country]]="India","Yes","No")</f>
        <v>No</v>
      </c>
      <c r="AD229" t="str">
        <f>IF(AND(Restaurants[[#This Row],[Has Online Delivery]]="Yes",Restaurants[[#This Row],[Has Table Booking]]="Yes"),"Online + Table",
IF(Restaurants[[#This Row],[Has Online Delivery]]="Yes","Online Only",
IF(Restaurants[[#This Row],[Has Table Booking]]="Yes","Table Only","None")))</f>
        <v>Online Only</v>
      </c>
      <c r="AE229" t="str">
        <f>IF(Restaurants[[#This Row],[Rating]]&gt;=4.5,"Excellent",
IF(Restaurants[[#This Row],[Rating]]&gt;=4,"Very Good",
IF(Restaurants[[#This Row],[Rating]]&gt;=3.5,"Good","Average/Low")))</f>
        <v>Excellent</v>
      </c>
    </row>
    <row r="230" spans="1:31" x14ac:dyDescent="0.3">
      <c r="A230" t="s">
        <v>76</v>
      </c>
      <c r="B230" t="s">
        <v>77</v>
      </c>
      <c r="C230" t="s">
        <v>50</v>
      </c>
      <c r="D230" t="s">
        <v>78</v>
      </c>
      <c r="E230">
        <v>3</v>
      </c>
      <c r="F230">
        <v>295</v>
      </c>
      <c r="G230" t="s">
        <v>79</v>
      </c>
      <c r="H230">
        <v>1972</v>
      </c>
      <c r="I230">
        <v>62</v>
      </c>
      <c r="J230">
        <v>4.8</v>
      </c>
      <c r="K230" t="s">
        <v>32</v>
      </c>
      <c r="L230">
        <v>53</v>
      </c>
      <c r="M230" t="s">
        <v>33</v>
      </c>
      <c r="N230" t="s">
        <v>34</v>
      </c>
      <c r="O230" t="s">
        <v>54</v>
      </c>
      <c r="P230" t="s">
        <v>37</v>
      </c>
      <c r="Q230" t="s">
        <v>36</v>
      </c>
      <c r="R230">
        <v>34</v>
      </c>
      <c r="S230" t="s">
        <v>36</v>
      </c>
      <c r="T230" t="s">
        <v>38</v>
      </c>
      <c r="U230" t="s">
        <v>32</v>
      </c>
      <c r="W230" t="s">
        <v>47</v>
      </c>
      <c r="X230">
        <v>367425</v>
      </c>
      <c r="Y230">
        <v>7741</v>
      </c>
      <c r="Z230">
        <v>40.712800000000001</v>
      </c>
      <c r="AA230">
        <v>-74.006</v>
      </c>
      <c r="AB230" t="str">
        <f>IF(Restaurants[[#This Row],[Years_Operating]]&lt;5,"New",
IF(Restaurants[[#This Row],[Years_Operating]]&lt;15,"Established","Legacy"))</f>
        <v>Legacy</v>
      </c>
      <c r="AC230" t="str">
        <f>IF(Restaurants[[#This Row],[Country]]="India","Yes","No")</f>
        <v>No</v>
      </c>
      <c r="AD230" t="str">
        <f>IF(AND(Restaurants[[#This Row],[Has Online Delivery]]="Yes",Restaurants[[#This Row],[Has Table Booking]]="Yes"),"Online + Table",
IF(Restaurants[[#This Row],[Has Online Delivery]]="Yes","Online Only",
IF(Restaurants[[#This Row],[Has Table Booking]]="Yes","Table Only","None")))</f>
        <v>Table Only</v>
      </c>
      <c r="AE230" t="str">
        <f>IF(Restaurants[[#This Row],[Rating]]&gt;=4.5,"Excellent",
IF(Restaurants[[#This Row],[Rating]]&gt;=4,"Very Good",
IF(Restaurants[[#This Row],[Rating]]&gt;=3.5,"Good","Average/Low")))</f>
        <v>Excellent</v>
      </c>
    </row>
    <row r="231" spans="1:31" x14ac:dyDescent="0.3">
      <c r="A231" t="s">
        <v>65</v>
      </c>
      <c r="B231" t="s">
        <v>66</v>
      </c>
      <c r="C231" t="s">
        <v>59</v>
      </c>
      <c r="D231" t="s">
        <v>67</v>
      </c>
      <c r="E231">
        <v>3</v>
      </c>
      <c r="F231">
        <v>350</v>
      </c>
      <c r="G231" t="s">
        <v>68</v>
      </c>
      <c r="H231">
        <v>1991</v>
      </c>
      <c r="I231">
        <v>36</v>
      </c>
      <c r="J231">
        <v>4.8</v>
      </c>
      <c r="K231" t="s">
        <v>32</v>
      </c>
      <c r="L231">
        <v>34</v>
      </c>
      <c r="M231" t="s">
        <v>33</v>
      </c>
      <c r="N231" t="s">
        <v>34</v>
      </c>
      <c r="O231" t="s">
        <v>35</v>
      </c>
      <c r="P231" t="s">
        <v>36</v>
      </c>
      <c r="Q231" t="s">
        <v>36</v>
      </c>
      <c r="R231">
        <v>37</v>
      </c>
      <c r="S231" t="s">
        <v>36</v>
      </c>
      <c r="T231" t="s">
        <v>63</v>
      </c>
      <c r="U231" t="s">
        <v>69</v>
      </c>
      <c r="W231" t="s">
        <v>64</v>
      </c>
      <c r="X231">
        <v>163362</v>
      </c>
      <c r="Y231">
        <v>2462</v>
      </c>
      <c r="Z231">
        <v>0</v>
      </c>
      <c r="AA231">
        <v>0</v>
      </c>
      <c r="AB231" t="str">
        <f>IF(Restaurants[[#This Row],[Years_Operating]]&lt;5,"New",
IF(Restaurants[[#This Row],[Years_Operating]]&lt;15,"Established","Legacy"))</f>
        <v>Legacy</v>
      </c>
      <c r="AC231" t="str">
        <f>IF(Restaurants[[#This Row],[Country]]="India","Yes","No")</f>
        <v>No</v>
      </c>
      <c r="AD231" t="str">
        <f>IF(AND(Restaurants[[#This Row],[Has Online Delivery]]="Yes",Restaurants[[#This Row],[Has Table Booking]]="Yes"),"Online + Table",
IF(Restaurants[[#This Row],[Has Online Delivery]]="Yes","Online Only",
IF(Restaurants[[#This Row],[Has Table Booking]]="Yes","Table Only","None")))</f>
        <v>Online + Table</v>
      </c>
      <c r="AE231" t="str">
        <f>IF(Restaurants[[#This Row],[Rating]]&gt;=4.5,"Excellent",
IF(Restaurants[[#This Row],[Rating]]&gt;=4,"Very Good",
IF(Restaurants[[#This Row],[Rating]]&gt;=3.5,"Good","Average/Low")))</f>
        <v>Excellent</v>
      </c>
    </row>
    <row r="232" spans="1:31" x14ac:dyDescent="0.3">
      <c r="A232" t="s">
        <v>243</v>
      </c>
      <c r="B232" t="s">
        <v>244</v>
      </c>
      <c r="C232" t="s">
        <v>245</v>
      </c>
      <c r="D232" t="s">
        <v>246</v>
      </c>
      <c r="E232">
        <v>0</v>
      </c>
      <c r="F232">
        <v>125</v>
      </c>
      <c r="G232" t="s">
        <v>247</v>
      </c>
      <c r="H232">
        <v>2007</v>
      </c>
      <c r="I232">
        <v>45</v>
      </c>
      <c r="J232">
        <v>4.5</v>
      </c>
      <c r="K232" t="s">
        <v>32</v>
      </c>
      <c r="L232">
        <v>18</v>
      </c>
      <c r="M232" t="s">
        <v>204</v>
      </c>
      <c r="N232" t="s">
        <v>210</v>
      </c>
      <c r="O232" t="s">
        <v>211</v>
      </c>
      <c r="P232" t="s">
        <v>36</v>
      </c>
      <c r="Q232" t="s">
        <v>36</v>
      </c>
      <c r="R232">
        <v>27</v>
      </c>
      <c r="S232" t="s">
        <v>36</v>
      </c>
      <c r="T232" t="s">
        <v>55</v>
      </c>
      <c r="U232" t="s">
        <v>69</v>
      </c>
      <c r="W232" t="s">
        <v>47</v>
      </c>
      <c r="X232">
        <v>47450</v>
      </c>
      <c r="Y232">
        <v>3309</v>
      </c>
      <c r="Z232">
        <v>0</v>
      </c>
      <c r="AA232">
        <v>0</v>
      </c>
      <c r="AB232" t="str">
        <f>IF(Restaurants[[#This Row],[Years_Operating]]&lt;5,"New",
IF(Restaurants[[#This Row],[Years_Operating]]&lt;15,"Established","Legacy"))</f>
        <v>Legacy</v>
      </c>
      <c r="AC232" t="str">
        <f>IF(Restaurants[[#This Row],[Country]]="India","Yes","No")</f>
        <v>No</v>
      </c>
      <c r="AD232" t="str">
        <f>IF(AND(Restaurants[[#This Row],[Has Online Delivery]]="Yes",Restaurants[[#This Row],[Has Table Booking]]="Yes"),"Online + Table",
IF(Restaurants[[#This Row],[Has Online Delivery]]="Yes","Online Only",
IF(Restaurants[[#This Row],[Has Table Booking]]="Yes","Table Only","None")))</f>
        <v>Online + Table</v>
      </c>
      <c r="AE232" t="str">
        <f>IF(Restaurants[[#This Row],[Rating]]&gt;=4.5,"Excellent",
IF(Restaurants[[#This Row],[Rating]]&gt;=4,"Very Good",
IF(Restaurants[[#This Row],[Rating]]&gt;=3.5,"Good","Average/Low")))</f>
        <v>Excellent</v>
      </c>
    </row>
    <row r="233" spans="1:31" x14ac:dyDescent="0.3">
      <c r="A233" t="s">
        <v>113</v>
      </c>
      <c r="B233" t="s">
        <v>114</v>
      </c>
      <c r="C233" t="s">
        <v>89</v>
      </c>
      <c r="D233" t="s">
        <v>115</v>
      </c>
      <c r="E233">
        <v>3</v>
      </c>
      <c r="F233">
        <v>280</v>
      </c>
      <c r="G233" t="s">
        <v>116</v>
      </c>
      <c r="H233">
        <v>1986</v>
      </c>
      <c r="I233">
        <v>45</v>
      </c>
      <c r="J233">
        <v>4.7</v>
      </c>
      <c r="K233" t="s">
        <v>32</v>
      </c>
      <c r="L233">
        <v>39</v>
      </c>
      <c r="M233" t="s">
        <v>33</v>
      </c>
      <c r="N233" t="s">
        <v>34</v>
      </c>
      <c r="O233" t="s">
        <v>35</v>
      </c>
      <c r="P233" t="s">
        <v>37</v>
      </c>
      <c r="Q233" t="s">
        <v>37</v>
      </c>
      <c r="R233">
        <v>61</v>
      </c>
      <c r="S233" t="s">
        <v>37</v>
      </c>
      <c r="T233" t="s">
        <v>55</v>
      </c>
      <c r="U233" t="s">
        <v>46</v>
      </c>
      <c r="W233" t="s">
        <v>70</v>
      </c>
      <c r="X233">
        <v>152463</v>
      </c>
      <c r="Y233">
        <v>3309</v>
      </c>
      <c r="Z233">
        <v>0</v>
      </c>
      <c r="AA233">
        <v>0</v>
      </c>
      <c r="AB233" t="str">
        <f>IF(Restaurants[[#This Row],[Years_Operating]]&lt;5,"New",
IF(Restaurants[[#This Row],[Years_Operating]]&lt;15,"Established","Legacy"))</f>
        <v>Legacy</v>
      </c>
      <c r="AC233" t="str">
        <f>IF(Restaurants[[#This Row],[Country]]="India","Yes","No")</f>
        <v>No</v>
      </c>
      <c r="AD233" t="str">
        <f>IF(AND(Restaurants[[#This Row],[Has Online Delivery]]="Yes",Restaurants[[#This Row],[Has Table Booking]]="Yes"),"Online + Table",
IF(Restaurants[[#This Row],[Has Online Delivery]]="Yes","Online Only",
IF(Restaurants[[#This Row],[Has Table Booking]]="Yes","Table Only","None")))</f>
        <v>None</v>
      </c>
      <c r="AE233" t="str">
        <f>IF(Restaurants[[#This Row],[Rating]]&gt;=4.5,"Excellent",
IF(Restaurants[[#This Row],[Rating]]&gt;=4,"Very Good",
IF(Restaurants[[#This Row],[Rating]]&gt;=3.5,"Good","Average/Low")))</f>
        <v>Excellent</v>
      </c>
    </row>
    <row r="234" spans="1:31" x14ac:dyDescent="0.3">
      <c r="A234" t="s">
        <v>27</v>
      </c>
      <c r="B234" t="s">
        <v>28</v>
      </c>
      <c r="C234" t="s">
        <v>29</v>
      </c>
      <c r="D234" t="s">
        <v>30</v>
      </c>
      <c r="E234">
        <v>3</v>
      </c>
      <c r="F234">
        <v>320</v>
      </c>
      <c r="G234" t="s">
        <v>31</v>
      </c>
      <c r="H234">
        <v>1995</v>
      </c>
      <c r="I234">
        <v>28</v>
      </c>
      <c r="J234">
        <v>4.9000000000000004</v>
      </c>
      <c r="K234" t="s">
        <v>32</v>
      </c>
      <c r="L234">
        <v>30</v>
      </c>
      <c r="M234" t="s">
        <v>33</v>
      </c>
      <c r="N234" t="s">
        <v>34</v>
      </c>
      <c r="O234" t="s">
        <v>35</v>
      </c>
      <c r="P234" t="s">
        <v>36</v>
      </c>
      <c r="Q234" t="s">
        <v>36</v>
      </c>
      <c r="R234">
        <v>51</v>
      </c>
      <c r="S234" t="s">
        <v>37</v>
      </c>
      <c r="T234" t="s">
        <v>55</v>
      </c>
      <c r="U234" t="s">
        <v>46</v>
      </c>
      <c r="W234" t="s">
        <v>149</v>
      </c>
      <c r="X234">
        <v>300292</v>
      </c>
      <c r="Y234">
        <v>4874</v>
      </c>
      <c r="Z234">
        <v>0</v>
      </c>
      <c r="AA234">
        <v>0</v>
      </c>
      <c r="AB234" t="str">
        <f>IF(Restaurants[[#This Row],[Years_Operating]]&lt;5,"New",
IF(Restaurants[[#This Row],[Years_Operating]]&lt;15,"Established","Legacy"))</f>
        <v>Legacy</v>
      </c>
      <c r="AC234" t="str">
        <f>IF(Restaurants[[#This Row],[Country]]="India","Yes","No")</f>
        <v>No</v>
      </c>
      <c r="AD234" t="str">
        <f>IF(AND(Restaurants[[#This Row],[Has Online Delivery]]="Yes",Restaurants[[#This Row],[Has Table Booking]]="Yes"),"Online + Table",
IF(Restaurants[[#This Row],[Has Online Delivery]]="Yes","Online Only",
IF(Restaurants[[#This Row],[Has Table Booking]]="Yes","Table Only","None")))</f>
        <v>Online + Table</v>
      </c>
      <c r="AE234" t="str">
        <f>IF(Restaurants[[#This Row],[Rating]]&gt;=4.5,"Excellent",
IF(Restaurants[[#This Row],[Rating]]&gt;=4,"Very Good",
IF(Restaurants[[#This Row],[Rating]]&gt;=3.5,"Good","Average/Low")))</f>
        <v>Excellent</v>
      </c>
    </row>
    <row r="235" spans="1:31" x14ac:dyDescent="0.3">
      <c r="A235" t="s">
        <v>124</v>
      </c>
      <c r="B235" t="s">
        <v>125</v>
      </c>
      <c r="C235" t="s">
        <v>50</v>
      </c>
      <c r="D235" t="s">
        <v>126</v>
      </c>
      <c r="E235">
        <v>3</v>
      </c>
      <c r="F235">
        <v>385</v>
      </c>
      <c r="G235" t="s">
        <v>127</v>
      </c>
      <c r="H235">
        <v>2005</v>
      </c>
      <c r="I235">
        <v>64</v>
      </c>
      <c r="J235">
        <v>4.7</v>
      </c>
      <c r="K235" t="s">
        <v>32</v>
      </c>
      <c r="L235">
        <v>20</v>
      </c>
      <c r="M235" t="s">
        <v>33</v>
      </c>
      <c r="N235" t="s">
        <v>34</v>
      </c>
      <c r="O235" t="s">
        <v>54</v>
      </c>
      <c r="P235" t="s">
        <v>37</v>
      </c>
      <c r="Q235" t="s">
        <v>37</v>
      </c>
      <c r="R235">
        <v>35</v>
      </c>
      <c r="S235" t="s">
        <v>36</v>
      </c>
      <c r="T235" t="s">
        <v>63</v>
      </c>
      <c r="U235" t="s">
        <v>69</v>
      </c>
      <c r="W235" t="s">
        <v>40</v>
      </c>
      <c r="X235">
        <v>82749</v>
      </c>
      <c r="Y235">
        <v>4136</v>
      </c>
      <c r="Z235">
        <v>41.878100000000003</v>
      </c>
      <c r="AA235">
        <v>-87.629800000000003</v>
      </c>
      <c r="AB235" t="str">
        <f>IF(Restaurants[[#This Row],[Years_Operating]]&lt;5,"New",
IF(Restaurants[[#This Row],[Years_Operating]]&lt;15,"Established","Legacy"))</f>
        <v>Legacy</v>
      </c>
      <c r="AC235" t="str">
        <f>IF(Restaurants[[#This Row],[Country]]="India","Yes","No")</f>
        <v>No</v>
      </c>
      <c r="AD235" t="str">
        <f>IF(AND(Restaurants[[#This Row],[Has Online Delivery]]="Yes",Restaurants[[#This Row],[Has Table Booking]]="Yes"),"Online + Table",
IF(Restaurants[[#This Row],[Has Online Delivery]]="Yes","Online Only",
IF(Restaurants[[#This Row],[Has Table Booking]]="Yes","Table Only","None")))</f>
        <v>None</v>
      </c>
      <c r="AE235" t="str">
        <f>IF(Restaurants[[#This Row],[Rating]]&gt;=4.5,"Excellent",
IF(Restaurants[[#This Row],[Rating]]&gt;=4,"Very Good",
IF(Restaurants[[#This Row],[Rating]]&gt;=3.5,"Good","Average/Low")))</f>
        <v>Excellent</v>
      </c>
    </row>
    <row r="236" spans="1:31" x14ac:dyDescent="0.3">
      <c r="A236" t="s">
        <v>41</v>
      </c>
      <c r="B236" t="s">
        <v>42</v>
      </c>
      <c r="C236" t="s">
        <v>42</v>
      </c>
      <c r="D236" t="s">
        <v>43</v>
      </c>
      <c r="E236">
        <v>3</v>
      </c>
      <c r="F236">
        <v>320</v>
      </c>
      <c r="G236" t="s">
        <v>44</v>
      </c>
      <c r="H236">
        <v>2008</v>
      </c>
      <c r="I236">
        <v>32</v>
      </c>
      <c r="J236">
        <v>4.9000000000000004</v>
      </c>
      <c r="K236" t="s">
        <v>32</v>
      </c>
      <c r="L236">
        <v>17</v>
      </c>
      <c r="M236" t="s">
        <v>33</v>
      </c>
      <c r="N236" t="s">
        <v>34</v>
      </c>
      <c r="O236" t="s">
        <v>45</v>
      </c>
      <c r="P236" t="s">
        <v>36</v>
      </c>
      <c r="Q236" t="s">
        <v>36</v>
      </c>
      <c r="R236">
        <v>39</v>
      </c>
      <c r="S236" t="s">
        <v>37</v>
      </c>
      <c r="T236" t="s">
        <v>38</v>
      </c>
      <c r="U236" t="s">
        <v>69</v>
      </c>
      <c r="W236" t="s">
        <v>56</v>
      </c>
      <c r="X236">
        <v>393978</v>
      </c>
      <c r="Y236">
        <v>7207</v>
      </c>
      <c r="Z236">
        <v>0</v>
      </c>
      <c r="AA236">
        <v>0</v>
      </c>
      <c r="AB236" t="str">
        <f>IF(Restaurants[[#This Row],[Years_Operating]]&lt;5,"New",
IF(Restaurants[[#This Row],[Years_Operating]]&lt;15,"Established","Legacy"))</f>
        <v>Legacy</v>
      </c>
      <c r="AC236" t="str">
        <f>IF(Restaurants[[#This Row],[Country]]="India","Yes","No")</f>
        <v>No</v>
      </c>
      <c r="AD236" t="str">
        <f>IF(AND(Restaurants[[#This Row],[Has Online Delivery]]="Yes",Restaurants[[#This Row],[Has Table Booking]]="Yes"),"Online + Table",
IF(Restaurants[[#This Row],[Has Online Delivery]]="Yes","Online Only",
IF(Restaurants[[#This Row],[Has Table Booking]]="Yes","Table Only","None")))</f>
        <v>Online + Table</v>
      </c>
      <c r="AE236" t="str">
        <f>IF(Restaurants[[#This Row],[Rating]]&gt;=4.5,"Excellent",
IF(Restaurants[[#This Row],[Rating]]&gt;=4,"Very Good",
IF(Restaurants[[#This Row],[Rating]]&gt;=3.5,"Good","Average/Low")))</f>
        <v>Excellent</v>
      </c>
    </row>
    <row r="237" spans="1:31" x14ac:dyDescent="0.3">
      <c r="A237" t="s">
        <v>154</v>
      </c>
      <c r="B237" t="s">
        <v>250</v>
      </c>
      <c r="C237" t="s">
        <v>251</v>
      </c>
      <c r="D237" t="s">
        <v>278</v>
      </c>
      <c r="E237">
        <v>2</v>
      </c>
      <c r="F237">
        <v>245</v>
      </c>
      <c r="G237" t="s">
        <v>158</v>
      </c>
      <c r="H237">
        <v>2010</v>
      </c>
      <c r="I237">
        <v>48</v>
      </c>
      <c r="J237">
        <v>4.7</v>
      </c>
      <c r="K237" t="s">
        <v>299</v>
      </c>
      <c r="L237">
        <v>15</v>
      </c>
      <c r="M237" t="s">
        <v>160</v>
      </c>
      <c r="N237" t="s">
        <v>143</v>
      </c>
      <c r="O237" t="s">
        <v>35</v>
      </c>
      <c r="P237" t="s">
        <v>37</v>
      </c>
      <c r="Q237" t="s">
        <v>37</v>
      </c>
      <c r="R237">
        <v>58</v>
      </c>
      <c r="S237" t="s">
        <v>37</v>
      </c>
      <c r="T237" t="s">
        <v>63</v>
      </c>
      <c r="U237" t="s">
        <v>39</v>
      </c>
      <c r="V237" t="s">
        <v>330</v>
      </c>
      <c r="W237" t="s">
        <v>132</v>
      </c>
      <c r="X237">
        <v>385324</v>
      </c>
      <c r="Y237">
        <v>4774</v>
      </c>
      <c r="Z237">
        <v>28.7041</v>
      </c>
      <c r="AA237">
        <v>77.102500000000006</v>
      </c>
      <c r="AB237" t="str">
        <f>IF(Restaurants[[#This Row],[Years_Operating]]&lt;5,"New",
IF(Restaurants[[#This Row],[Years_Operating]]&lt;15,"Established","Legacy"))</f>
        <v>Legacy</v>
      </c>
      <c r="AC237" t="str">
        <f>IF(Restaurants[[#This Row],[Country]]="India","Yes","No")</f>
        <v>Yes</v>
      </c>
      <c r="AD237" t="str">
        <f>IF(AND(Restaurants[[#This Row],[Has Online Delivery]]="Yes",Restaurants[[#This Row],[Has Table Booking]]="Yes"),"Online + Table",
IF(Restaurants[[#This Row],[Has Online Delivery]]="Yes","Online Only",
IF(Restaurants[[#This Row],[Has Table Booking]]="Yes","Table Only","None")))</f>
        <v>None</v>
      </c>
      <c r="AE237" t="str">
        <f>IF(Restaurants[[#This Row],[Rating]]&gt;=4.5,"Excellent",
IF(Restaurants[[#This Row],[Rating]]&gt;=4,"Very Good",
IF(Restaurants[[#This Row],[Rating]]&gt;=3.5,"Good","Average/Low")))</f>
        <v>Excellent</v>
      </c>
    </row>
    <row r="238" spans="1:31" x14ac:dyDescent="0.3">
      <c r="A238" t="s">
        <v>57</v>
      </c>
      <c r="B238" t="s">
        <v>58</v>
      </c>
      <c r="C238" t="s">
        <v>59</v>
      </c>
      <c r="D238" t="s">
        <v>60</v>
      </c>
      <c r="E238">
        <v>3</v>
      </c>
      <c r="F238">
        <v>425</v>
      </c>
      <c r="G238" t="s">
        <v>61</v>
      </c>
      <c r="H238">
        <v>1986</v>
      </c>
      <c r="I238">
        <v>40</v>
      </c>
      <c r="J238">
        <v>4.9000000000000004</v>
      </c>
      <c r="K238" t="s">
        <v>32</v>
      </c>
      <c r="L238">
        <v>39</v>
      </c>
      <c r="M238" t="s">
        <v>62</v>
      </c>
      <c r="N238" t="s">
        <v>34</v>
      </c>
      <c r="O238" t="s">
        <v>35</v>
      </c>
      <c r="P238" t="s">
        <v>36</v>
      </c>
      <c r="Q238" t="s">
        <v>37</v>
      </c>
      <c r="R238">
        <v>44</v>
      </c>
      <c r="S238" t="s">
        <v>36</v>
      </c>
      <c r="T238" t="s">
        <v>86</v>
      </c>
      <c r="U238" t="s">
        <v>69</v>
      </c>
      <c r="W238" t="s">
        <v>40</v>
      </c>
      <c r="X238">
        <v>383810</v>
      </c>
      <c r="Y238">
        <v>7469</v>
      </c>
      <c r="Z238">
        <v>48.8566</v>
      </c>
      <c r="AA238">
        <v>2.3521999999999998</v>
      </c>
      <c r="AB238" t="str">
        <f>IF(Restaurants[[#This Row],[Years_Operating]]&lt;5,"New",
IF(Restaurants[[#This Row],[Years_Operating]]&lt;15,"Established","Legacy"))</f>
        <v>Legacy</v>
      </c>
      <c r="AC238" t="str">
        <f>IF(Restaurants[[#This Row],[Country]]="India","Yes","No")</f>
        <v>No</v>
      </c>
      <c r="AD238" t="str">
        <f>IF(AND(Restaurants[[#This Row],[Has Online Delivery]]="Yes",Restaurants[[#This Row],[Has Table Booking]]="Yes"),"Online + Table",
IF(Restaurants[[#This Row],[Has Online Delivery]]="Yes","Online Only",
IF(Restaurants[[#This Row],[Has Table Booking]]="Yes","Table Only","None")))</f>
        <v>Online Only</v>
      </c>
      <c r="AE238" t="str">
        <f>IF(Restaurants[[#This Row],[Rating]]&gt;=4.5,"Excellent",
IF(Restaurants[[#This Row],[Rating]]&gt;=4,"Very Good",
IF(Restaurants[[#This Row],[Rating]]&gt;=3.5,"Good","Average/Low")))</f>
        <v>Excellent</v>
      </c>
    </row>
    <row r="239" spans="1:31" x14ac:dyDescent="0.3">
      <c r="A239" t="s">
        <v>173</v>
      </c>
      <c r="B239" t="s">
        <v>42</v>
      </c>
      <c r="C239" t="s">
        <v>42</v>
      </c>
      <c r="D239" t="s">
        <v>157</v>
      </c>
      <c r="E239">
        <v>2</v>
      </c>
      <c r="F239">
        <v>285</v>
      </c>
      <c r="G239" t="s">
        <v>174</v>
      </c>
      <c r="H239">
        <v>2010</v>
      </c>
      <c r="I239">
        <v>30</v>
      </c>
      <c r="J239">
        <v>4.7</v>
      </c>
      <c r="K239" t="s">
        <v>159</v>
      </c>
      <c r="L239">
        <v>15</v>
      </c>
      <c r="M239" t="s">
        <v>33</v>
      </c>
      <c r="N239" t="s">
        <v>143</v>
      </c>
      <c r="O239" t="s">
        <v>45</v>
      </c>
      <c r="P239" t="s">
        <v>37</v>
      </c>
      <c r="Q239" t="s">
        <v>36</v>
      </c>
      <c r="R239">
        <v>62</v>
      </c>
      <c r="S239" t="s">
        <v>37</v>
      </c>
      <c r="T239" t="s">
        <v>63</v>
      </c>
      <c r="U239" t="s">
        <v>32</v>
      </c>
      <c r="W239" t="s">
        <v>40</v>
      </c>
      <c r="X239">
        <v>62447</v>
      </c>
      <c r="Y239">
        <v>626</v>
      </c>
      <c r="Z239">
        <v>0</v>
      </c>
      <c r="AA239">
        <v>0</v>
      </c>
      <c r="AB239" t="str">
        <f>IF(Restaurants[[#This Row],[Years_Operating]]&lt;5,"New",
IF(Restaurants[[#This Row],[Years_Operating]]&lt;15,"Established","Legacy"))</f>
        <v>Legacy</v>
      </c>
      <c r="AC239" t="str">
        <f>IF(Restaurants[[#This Row],[Country]]="India","Yes","No")</f>
        <v>No</v>
      </c>
      <c r="AD239" t="str">
        <f>IF(AND(Restaurants[[#This Row],[Has Online Delivery]]="Yes",Restaurants[[#This Row],[Has Table Booking]]="Yes"),"Online + Table",
IF(Restaurants[[#This Row],[Has Online Delivery]]="Yes","Online Only",
IF(Restaurants[[#This Row],[Has Table Booking]]="Yes","Table Only","None")))</f>
        <v>Table Only</v>
      </c>
      <c r="AE239" t="str">
        <f>IF(Restaurants[[#This Row],[Rating]]&gt;=4.5,"Excellent",
IF(Restaurants[[#This Row],[Rating]]&gt;=4,"Very Good",
IF(Restaurants[[#This Row],[Rating]]&gt;=3.5,"Good","Average/Low")))</f>
        <v>Excellent</v>
      </c>
    </row>
    <row r="240" spans="1:31" x14ac:dyDescent="0.3">
      <c r="A240" t="s">
        <v>173</v>
      </c>
      <c r="B240" t="s">
        <v>272</v>
      </c>
      <c r="C240" t="s">
        <v>251</v>
      </c>
      <c r="D240" t="s">
        <v>263</v>
      </c>
      <c r="E240">
        <v>2</v>
      </c>
      <c r="F240">
        <v>285</v>
      </c>
      <c r="G240" t="s">
        <v>174</v>
      </c>
      <c r="H240">
        <v>2010</v>
      </c>
      <c r="I240">
        <v>30</v>
      </c>
      <c r="J240">
        <v>4.7</v>
      </c>
      <c r="K240" t="s">
        <v>264</v>
      </c>
      <c r="L240">
        <v>15</v>
      </c>
      <c r="M240" t="s">
        <v>33</v>
      </c>
      <c r="N240" t="s">
        <v>143</v>
      </c>
      <c r="O240" t="s">
        <v>45</v>
      </c>
      <c r="P240" t="s">
        <v>37</v>
      </c>
      <c r="Q240" t="s">
        <v>36</v>
      </c>
      <c r="R240">
        <v>73</v>
      </c>
      <c r="S240" t="s">
        <v>37</v>
      </c>
      <c r="T240" t="s">
        <v>38</v>
      </c>
      <c r="U240" t="s">
        <v>39</v>
      </c>
      <c r="V240" t="s">
        <v>331</v>
      </c>
      <c r="W240" t="s">
        <v>56</v>
      </c>
      <c r="X240">
        <v>339324</v>
      </c>
      <c r="Y240">
        <v>4841</v>
      </c>
      <c r="Z240">
        <v>13.082700000000001</v>
      </c>
      <c r="AA240">
        <v>80.270700000000005</v>
      </c>
      <c r="AB240" t="str">
        <f>IF(Restaurants[[#This Row],[Years_Operating]]&lt;5,"New",
IF(Restaurants[[#This Row],[Years_Operating]]&lt;15,"Established","Legacy"))</f>
        <v>Legacy</v>
      </c>
      <c r="AC240" t="str">
        <f>IF(Restaurants[[#This Row],[Country]]="India","Yes","No")</f>
        <v>Yes</v>
      </c>
      <c r="AD240" t="str">
        <f>IF(AND(Restaurants[[#This Row],[Has Online Delivery]]="Yes",Restaurants[[#This Row],[Has Table Booking]]="Yes"),"Online + Table",
IF(Restaurants[[#This Row],[Has Online Delivery]]="Yes","Online Only",
IF(Restaurants[[#This Row],[Has Table Booking]]="Yes","Table Only","None")))</f>
        <v>Table Only</v>
      </c>
      <c r="AE240" t="str">
        <f>IF(Restaurants[[#This Row],[Rating]]&gt;=4.5,"Excellent",
IF(Restaurants[[#This Row],[Rating]]&gt;=4,"Very Good",
IF(Restaurants[[#This Row],[Rating]]&gt;=3.5,"Good","Average/Low")))</f>
        <v>Excellent</v>
      </c>
    </row>
    <row r="241" spans="1:31" x14ac:dyDescent="0.3">
      <c r="A241" t="s">
        <v>194</v>
      </c>
      <c r="B241" t="s">
        <v>266</v>
      </c>
      <c r="C241" t="s">
        <v>251</v>
      </c>
      <c r="D241" t="s">
        <v>263</v>
      </c>
      <c r="E241">
        <v>1</v>
      </c>
      <c r="F241">
        <v>165</v>
      </c>
      <c r="G241" t="s">
        <v>198</v>
      </c>
      <c r="H241">
        <v>2013</v>
      </c>
      <c r="I241">
        <v>40</v>
      </c>
      <c r="J241">
        <v>4.5999999999999996</v>
      </c>
      <c r="K241" t="s">
        <v>310</v>
      </c>
      <c r="L241">
        <v>12</v>
      </c>
      <c r="M241" t="s">
        <v>160</v>
      </c>
      <c r="N241" t="s">
        <v>193</v>
      </c>
      <c r="O241" t="s">
        <v>35</v>
      </c>
      <c r="P241" t="s">
        <v>36</v>
      </c>
      <c r="Q241" t="s">
        <v>37</v>
      </c>
      <c r="R241">
        <v>71</v>
      </c>
      <c r="S241" t="s">
        <v>36</v>
      </c>
      <c r="T241" t="s">
        <v>86</v>
      </c>
      <c r="U241" t="s">
        <v>69</v>
      </c>
      <c r="V241" t="s">
        <v>332</v>
      </c>
      <c r="W241" t="s">
        <v>70</v>
      </c>
      <c r="X241">
        <v>446600</v>
      </c>
      <c r="Y241">
        <v>5022</v>
      </c>
      <c r="Z241">
        <v>12.9716</v>
      </c>
      <c r="AA241">
        <v>77.5946</v>
      </c>
      <c r="AB241" t="str">
        <f>IF(Restaurants[[#This Row],[Years_Operating]]&lt;5,"New",
IF(Restaurants[[#This Row],[Years_Operating]]&lt;15,"Established","Legacy"))</f>
        <v>Established</v>
      </c>
      <c r="AC241" t="str">
        <f>IF(Restaurants[[#This Row],[Country]]="India","Yes","No")</f>
        <v>Yes</v>
      </c>
      <c r="AD241" t="str">
        <f>IF(AND(Restaurants[[#This Row],[Has Online Delivery]]="Yes",Restaurants[[#This Row],[Has Table Booking]]="Yes"),"Online + Table",
IF(Restaurants[[#This Row],[Has Online Delivery]]="Yes","Online Only",
IF(Restaurants[[#This Row],[Has Table Booking]]="Yes","Table Only","None")))</f>
        <v>Online Only</v>
      </c>
      <c r="AE241" t="str">
        <f>IF(Restaurants[[#This Row],[Rating]]&gt;=4.5,"Excellent",
IF(Restaurants[[#This Row],[Rating]]&gt;=4,"Very Good",
IF(Restaurants[[#This Row],[Rating]]&gt;=3.5,"Good","Average/Low")))</f>
        <v>Excellent</v>
      </c>
    </row>
    <row r="242" spans="1:31" x14ac:dyDescent="0.3">
      <c r="A242" t="s">
        <v>92</v>
      </c>
      <c r="B242" t="s">
        <v>93</v>
      </c>
      <c r="C242" t="s">
        <v>50</v>
      </c>
      <c r="D242" t="s">
        <v>94</v>
      </c>
      <c r="E242">
        <v>3</v>
      </c>
      <c r="F242">
        <v>345</v>
      </c>
      <c r="G242" t="s">
        <v>95</v>
      </c>
      <c r="H242">
        <v>2011</v>
      </c>
      <c r="I242">
        <v>50</v>
      </c>
      <c r="J242">
        <v>4.8</v>
      </c>
      <c r="K242" t="s">
        <v>96</v>
      </c>
      <c r="L242">
        <v>14</v>
      </c>
      <c r="M242" t="s">
        <v>33</v>
      </c>
      <c r="N242" t="s">
        <v>34</v>
      </c>
      <c r="O242" t="s">
        <v>54</v>
      </c>
      <c r="P242" t="s">
        <v>37</v>
      </c>
      <c r="Q242" t="s">
        <v>37</v>
      </c>
      <c r="R242">
        <v>31</v>
      </c>
      <c r="S242" t="s">
        <v>36</v>
      </c>
      <c r="T242" t="s">
        <v>63</v>
      </c>
      <c r="U242" t="s">
        <v>32</v>
      </c>
      <c r="W242" t="s">
        <v>47</v>
      </c>
      <c r="X242">
        <v>16109</v>
      </c>
      <c r="Y242">
        <v>795</v>
      </c>
      <c r="Z242">
        <v>37.774900000000002</v>
      </c>
      <c r="AA242">
        <v>-122.4194</v>
      </c>
      <c r="AB242" t="str">
        <f>IF(Restaurants[[#This Row],[Years_Operating]]&lt;5,"New",
IF(Restaurants[[#This Row],[Years_Operating]]&lt;15,"Established","Legacy"))</f>
        <v>Established</v>
      </c>
      <c r="AC242" t="str">
        <f>IF(Restaurants[[#This Row],[Country]]="India","Yes","No")</f>
        <v>No</v>
      </c>
      <c r="AD242" t="str">
        <f>IF(AND(Restaurants[[#This Row],[Has Online Delivery]]="Yes",Restaurants[[#This Row],[Has Table Booking]]="Yes"),"Online + Table",
IF(Restaurants[[#This Row],[Has Online Delivery]]="Yes","Online Only",
IF(Restaurants[[#This Row],[Has Table Booking]]="Yes","Table Only","None")))</f>
        <v>None</v>
      </c>
      <c r="AE242" t="str">
        <f>IF(Restaurants[[#This Row],[Rating]]&gt;=4.5,"Excellent",
IF(Restaurants[[#This Row],[Rating]]&gt;=4,"Very Good",
IF(Restaurants[[#This Row],[Rating]]&gt;=3.5,"Good","Average/Low")))</f>
        <v>Excellent</v>
      </c>
    </row>
    <row r="243" spans="1:31" x14ac:dyDescent="0.3">
      <c r="A243" t="s">
        <v>87</v>
      </c>
      <c r="B243" t="s">
        <v>88</v>
      </c>
      <c r="C243" t="s">
        <v>89</v>
      </c>
      <c r="D243" t="s">
        <v>90</v>
      </c>
      <c r="E243">
        <v>3</v>
      </c>
      <c r="F243">
        <v>295</v>
      </c>
      <c r="G243" t="s">
        <v>91</v>
      </c>
      <c r="H243">
        <v>1897</v>
      </c>
      <c r="I243">
        <v>50</v>
      </c>
      <c r="J243">
        <v>4.8</v>
      </c>
      <c r="K243" t="s">
        <v>32</v>
      </c>
      <c r="L243">
        <v>128</v>
      </c>
      <c r="M243" t="s">
        <v>33</v>
      </c>
      <c r="N243" t="s">
        <v>34</v>
      </c>
      <c r="O243" t="s">
        <v>35</v>
      </c>
      <c r="P243" t="s">
        <v>37</v>
      </c>
      <c r="Q243" t="s">
        <v>36</v>
      </c>
      <c r="R243">
        <v>73</v>
      </c>
      <c r="S243" t="s">
        <v>36</v>
      </c>
      <c r="T243" t="s">
        <v>63</v>
      </c>
      <c r="U243" t="s">
        <v>69</v>
      </c>
      <c r="W243" t="s">
        <v>103</v>
      </c>
      <c r="X243">
        <v>189186</v>
      </c>
      <c r="Y243">
        <v>1828</v>
      </c>
      <c r="Z243">
        <v>0</v>
      </c>
      <c r="AA243">
        <v>0</v>
      </c>
      <c r="AB243" t="str">
        <f>IF(Restaurants[[#This Row],[Years_Operating]]&lt;5,"New",
IF(Restaurants[[#This Row],[Years_Operating]]&lt;15,"Established","Legacy"))</f>
        <v>Legacy</v>
      </c>
      <c r="AC243" t="str">
        <f>IF(Restaurants[[#This Row],[Country]]="India","Yes","No")</f>
        <v>No</v>
      </c>
      <c r="AD243" t="str">
        <f>IF(AND(Restaurants[[#This Row],[Has Online Delivery]]="Yes",Restaurants[[#This Row],[Has Table Booking]]="Yes"),"Online + Table",
IF(Restaurants[[#This Row],[Has Online Delivery]]="Yes","Online Only",
IF(Restaurants[[#This Row],[Has Table Booking]]="Yes","Table Only","None")))</f>
        <v>Table Only</v>
      </c>
      <c r="AE243" t="str">
        <f>IF(Restaurants[[#This Row],[Rating]]&gt;=4.5,"Excellent",
IF(Restaurants[[#This Row],[Rating]]&gt;=4,"Very Good",
IF(Restaurants[[#This Row],[Rating]]&gt;=3.5,"Good","Average/Low")))</f>
        <v>Excellent</v>
      </c>
    </row>
    <row r="244" spans="1:31" x14ac:dyDescent="0.3">
      <c r="A244" t="s">
        <v>224</v>
      </c>
      <c r="B244" t="s">
        <v>216</v>
      </c>
      <c r="C244" t="s">
        <v>217</v>
      </c>
      <c r="D244" t="s">
        <v>218</v>
      </c>
      <c r="E244">
        <v>0</v>
      </c>
      <c r="F244">
        <v>140</v>
      </c>
      <c r="G244" t="s">
        <v>225</v>
      </c>
      <c r="H244">
        <v>2012</v>
      </c>
      <c r="I244">
        <v>48</v>
      </c>
      <c r="J244">
        <v>4.5999999999999996</v>
      </c>
      <c r="K244" t="s">
        <v>32</v>
      </c>
      <c r="L244">
        <v>13</v>
      </c>
      <c r="M244" t="s">
        <v>204</v>
      </c>
      <c r="N244" t="s">
        <v>210</v>
      </c>
      <c r="O244" t="s">
        <v>54</v>
      </c>
      <c r="P244" t="s">
        <v>36</v>
      </c>
      <c r="Q244" t="s">
        <v>36</v>
      </c>
      <c r="R244">
        <v>56</v>
      </c>
      <c r="S244" t="s">
        <v>36</v>
      </c>
      <c r="T244" t="s">
        <v>38</v>
      </c>
      <c r="U244" t="s">
        <v>32</v>
      </c>
      <c r="W244" t="s">
        <v>70</v>
      </c>
      <c r="X244">
        <v>130203</v>
      </c>
      <c r="Y244">
        <v>159</v>
      </c>
      <c r="Z244">
        <v>0</v>
      </c>
      <c r="AA244">
        <v>0</v>
      </c>
      <c r="AB244" t="str">
        <f>IF(Restaurants[[#This Row],[Years_Operating]]&lt;5,"New",
IF(Restaurants[[#This Row],[Years_Operating]]&lt;15,"Established","Legacy"))</f>
        <v>Established</v>
      </c>
      <c r="AC244" t="str">
        <f>IF(Restaurants[[#This Row],[Country]]="India","Yes","No")</f>
        <v>No</v>
      </c>
      <c r="AD244" t="str">
        <f>IF(AND(Restaurants[[#This Row],[Has Online Delivery]]="Yes",Restaurants[[#This Row],[Has Table Booking]]="Yes"),"Online + Table",
IF(Restaurants[[#This Row],[Has Online Delivery]]="Yes","Online Only",
IF(Restaurants[[#This Row],[Has Table Booking]]="Yes","Table Only","None")))</f>
        <v>Online + Table</v>
      </c>
      <c r="AE244" t="str">
        <f>IF(Restaurants[[#This Row],[Rating]]&gt;=4.5,"Excellent",
IF(Restaurants[[#This Row],[Rating]]&gt;=4,"Very Good",
IF(Restaurants[[#This Row],[Rating]]&gt;=3.5,"Good","Average/Low")))</f>
        <v>Excellent</v>
      </c>
    </row>
    <row r="245" spans="1:31" x14ac:dyDescent="0.3">
      <c r="A245" t="s">
        <v>243</v>
      </c>
      <c r="B245" t="s">
        <v>250</v>
      </c>
      <c r="C245" t="s">
        <v>251</v>
      </c>
      <c r="D245" t="s">
        <v>278</v>
      </c>
      <c r="E245">
        <v>0</v>
      </c>
      <c r="F245">
        <v>125</v>
      </c>
      <c r="G245" t="s">
        <v>247</v>
      </c>
      <c r="H245">
        <v>2007</v>
      </c>
      <c r="I245">
        <v>45</v>
      </c>
      <c r="J245">
        <v>4.5</v>
      </c>
      <c r="K245" t="s">
        <v>291</v>
      </c>
      <c r="L245">
        <v>18</v>
      </c>
      <c r="M245" t="s">
        <v>204</v>
      </c>
      <c r="N245" t="s">
        <v>210</v>
      </c>
      <c r="O245" t="s">
        <v>211</v>
      </c>
      <c r="P245" t="s">
        <v>36</v>
      </c>
      <c r="Q245" t="s">
        <v>37</v>
      </c>
      <c r="R245">
        <v>37</v>
      </c>
      <c r="S245" t="s">
        <v>37</v>
      </c>
      <c r="T245" t="s">
        <v>38</v>
      </c>
      <c r="U245" t="s">
        <v>46</v>
      </c>
      <c r="V245" t="s">
        <v>333</v>
      </c>
      <c r="W245" t="s">
        <v>40</v>
      </c>
      <c r="X245">
        <v>434061</v>
      </c>
      <c r="Y245">
        <v>4839</v>
      </c>
      <c r="Z245">
        <v>28.7041</v>
      </c>
      <c r="AA245">
        <v>77.102500000000006</v>
      </c>
      <c r="AB245" t="str">
        <f>IF(Restaurants[[#This Row],[Years_Operating]]&lt;5,"New",
IF(Restaurants[[#This Row],[Years_Operating]]&lt;15,"Established","Legacy"))</f>
        <v>Legacy</v>
      </c>
      <c r="AC245" t="str">
        <f>IF(Restaurants[[#This Row],[Country]]="India","Yes","No")</f>
        <v>Yes</v>
      </c>
      <c r="AD245" t="str">
        <f>IF(AND(Restaurants[[#This Row],[Has Online Delivery]]="Yes",Restaurants[[#This Row],[Has Table Booking]]="Yes"),"Online + Table",
IF(Restaurants[[#This Row],[Has Online Delivery]]="Yes","Online Only",
IF(Restaurants[[#This Row],[Has Table Booking]]="Yes","Table Only","None")))</f>
        <v>Online Only</v>
      </c>
      <c r="AE245" t="str">
        <f>IF(Restaurants[[#This Row],[Rating]]&gt;=4.5,"Excellent",
IF(Restaurants[[#This Row],[Rating]]&gt;=4,"Very Good",
IF(Restaurants[[#This Row],[Rating]]&gt;=3.5,"Good","Average/Low")))</f>
        <v>Excellent</v>
      </c>
    </row>
    <row r="246" spans="1:31" x14ac:dyDescent="0.3">
      <c r="A246" t="s">
        <v>243</v>
      </c>
      <c r="B246" t="s">
        <v>244</v>
      </c>
      <c r="C246" t="s">
        <v>245</v>
      </c>
      <c r="D246" t="s">
        <v>246</v>
      </c>
      <c r="E246">
        <v>0</v>
      </c>
      <c r="F246">
        <v>125</v>
      </c>
      <c r="G246" t="s">
        <v>247</v>
      </c>
      <c r="H246">
        <v>2007</v>
      </c>
      <c r="I246">
        <v>45</v>
      </c>
      <c r="J246">
        <v>4.5</v>
      </c>
      <c r="K246" t="s">
        <v>32</v>
      </c>
      <c r="L246">
        <v>18</v>
      </c>
      <c r="M246" t="s">
        <v>204</v>
      </c>
      <c r="N246" t="s">
        <v>210</v>
      </c>
      <c r="O246" t="s">
        <v>211</v>
      </c>
      <c r="P246" t="s">
        <v>37</v>
      </c>
      <c r="Q246" t="s">
        <v>36</v>
      </c>
      <c r="R246">
        <v>24</v>
      </c>
      <c r="S246" t="s">
        <v>37</v>
      </c>
      <c r="T246" t="s">
        <v>63</v>
      </c>
      <c r="U246" t="s">
        <v>46</v>
      </c>
      <c r="W246" t="s">
        <v>149</v>
      </c>
      <c r="X246">
        <v>424009</v>
      </c>
      <c r="Y246">
        <v>7232</v>
      </c>
      <c r="Z246">
        <v>0</v>
      </c>
      <c r="AA246">
        <v>0</v>
      </c>
      <c r="AB246" t="str">
        <f>IF(Restaurants[[#This Row],[Years_Operating]]&lt;5,"New",
IF(Restaurants[[#This Row],[Years_Operating]]&lt;15,"Established","Legacy"))</f>
        <v>Legacy</v>
      </c>
      <c r="AC246" t="str">
        <f>IF(Restaurants[[#This Row],[Country]]="India","Yes","No")</f>
        <v>No</v>
      </c>
      <c r="AD246" t="str">
        <f>IF(AND(Restaurants[[#This Row],[Has Online Delivery]]="Yes",Restaurants[[#This Row],[Has Table Booking]]="Yes"),"Online + Table",
IF(Restaurants[[#This Row],[Has Online Delivery]]="Yes","Online Only",
IF(Restaurants[[#This Row],[Has Table Booking]]="Yes","Table Only","None")))</f>
        <v>Table Only</v>
      </c>
      <c r="AE246" t="str">
        <f>IF(Restaurants[[#This Row],[Rating]]&gt;=4.5,"Excellent",
IF(Restaurants[[#This Row],[Rating]]&gt;=4,"Very Good",
IF(Restaurants[[#This Row],[Rating]]&gt;=3.5,"Good","Average/Low")))</f>
        <v>Excellent</v>
      </c>
    </row>
    <row r="247" spans="1:31" x14ac:dyDescent="0.3">
      <c r="A247" t="s">
        <v>154</v>
      </c>
      <c r="B247" t="s">
        <v>155</v>
      </c>
      <c r="C247" t="s">
        <v>156</v>
      </c>
      <c r="D247" t="s">
        <v>157</v>
      </c>
      <c r="E247">
        <v>2</v>
      </c>
      <c r="F247">
        <v>245</v>
      </c>
      <c r="G247" t="s">
        <v>158</v>
      </c>
      <c r="H247">
        <v>2010</v>
      </c>
      <c r="I247">
        <v>48</v>
      </c>
      <c r="J247">
        <v>4.7</v>
      </c>
      <c r="K247" t="s">
        <v>159</v>
      </c>
      <c r="L247">
        <v>15</v>
      </c>
      <c r="M247" t="s">
        <v>160</v>
      </c>
      <c r="N247" t="s">
        <v>143</v>
      </c>
      <c r="O247" t="s">
        <v>35</v>
      </c>
      <c r="P247" t="s">
        <v>37</v>
      </c>
      <c r="Q247" t="s">
        <v>37</v>
      </c>
      <c r="R247">
        <v>55</v>
      </c>
      <c r="S247" t="s">
        <v>36</v>
      </c>
      <c r="T247" t="s">
        <v>38</v>
      </c>
      <c r="U247" t="s">
        <v>39</v>
      </c>
      <c r="W247" t="s">
        <v>64</v>
      </c>
      <c r="X247">
        <v>129842</v>
      </c>
      <c r="Y247">
        <v>119</v>
      </c>
      <c r="Z247">
        <v>0</v>
      </c>
      <c r="AA247">
        <v>0</v>
      </c>
      <c r="AB247" t="str">
        <f>IF(Restaurants[[#This Row],[Years_Operating]]&lt;5,"New",
IF(Restaurants[[#This Row],[Years_Operating]]&lt;15,"Established","Legacy"))</f>
        <v>Legacy</v>
      </c>
      <c r="AC247" t="str">
        <f>IF(Restaurants[[#This Row],[Country]]="India","Yes","No")</f>
        <v>No</v>
      </c>
      <c r="AD247" t="str">
        <f>IF(AND(Restaurants[[#This Row],[Has Online Delivery]]="Yes",Restaurants[[#This Row],[Has Table Booking]]="Yes"),"Online + Table",
IF(Restaurants[[#This Row],[Has Online Delivery]]="Yes","Online Only",
IF(Restaurants[[#This Row],[Has Table Booking]]="Yes","Table Only","None")))</f>
        <v>None</v>
      </c>
      <c r="AE247" t="str">
        <f>IF(Restaurants[[#This Row],[Rating]]&gt;=4.5,"Excellent",
IF(Restaurants[[#This Row],[Rating]]&gt;=4,"Very Good",
IF(Restaurants[[#This Row],[Rating]]&gt;=3.5,"Good","Average/Low")))</f>
        <v>Excellent</v>
      </c>
    </row>
    <row r="248" spans="1:31" x14ac:dyDescent="0.3">
      <c r="A248" t="s">
        <v>220</v>
      </c>
      <c r="B248" t="s">
        <v>221</v>
      </c>
      <c r="C248" t="s">
        <v>222</v>
      </c>
      <c r="D248" t="s">
        <v>223</v>
      </c>
      <c r="E248">
        <v>0</v>
      </c>
      <c r="F248">
        <v>195</v>
      </c>
      <c r="G248" t="s">
        <v>220</v>
      </c>
      <c r="H248">
        <v>2017</v>
      </c>
      <c r="I248">
        <v>14</v>
      </c>
      <c r="J248">
        <v>4.5999999999999996</v>
      </c>
      <c r="K248" t="s">
        <v>32</v>
      </c>
      <c r="L248">
        <v>8</v>
      </c>
      <c r="M248" t="s">
        <v>160</v>
      </c>
      <c r="N248" t="s">
        <v>210</v>
      </c>
      <c r="O248" t="s">
        <v>45</v>
      </c>
      <c r="P248" t="s">
        <v>36</v>
      </c>
      <c r="Q248" t="s">
        <v>37</v>
      </c>
      <c r="R248">
        <v>65</v>
      </c>
      <c r="S248" t="s">
        <v>36</v>
      </c>
      <c r="T248" t="s">
        <v>38</v>
      </c>
      <c r="U248" t="s">
        <v>32</v>
      </c>
      <c r="W248" t="s">
        <v>132</v>
      </c>
      <c r="X248">
        <v>11551</v>
      </c>
      <c r="Y248">
        <v>3851</v>
      </c>
      <c r="Z248">
        <v>0</v>
      </c>
      <c r="AA248">
        <v>0</v>
      </c>
      <c r="AB248" t="str">
        <f>IF(Restaurants[[#This Row],[Years_Operating]]&lt;5,"New",
IF(Restaurants[[#This Row],[Years_Operating]]&lt;15,"Established","Legacy"))</f>
        <v>Established</v>
      </c>
      <c r="AC248" t="str">
        <f>IF(Restaurants[[#This Row],[Country]]="India","Yes","No")</f>
        <v>No</v>
      </c>
      <c r="AD248" t="str">
        <f>IF(AND(Restaurants[[#This Row],[Has Online Delivery]]="Yes",Restaurants[[#This Row],[Has Table Booking]]="Yes"),"Online + Table",
IF(Restaurants[[#This Row],[Has Online Delivery]]="Yes","Online Only",
IF(Restaurants[[#This Row],[Has Table Booking]]="Yes","Table Only","None")))</f>
        <v>Online Only</v>
      </c>
      <c r="AE248" t="str">
        <f>IF(Restaurants[[#This Row],[Rating]]&gt;=4.5,"Excellent",
IF(Restaurants[[#This Row],[Rating]]&gt;=4,"Very Good",
IF(Restaurants[[#This Row],[Rating]]&gt;=3.5,"Good","Average/Low")))</f>
        <v>Excellent</v>
      </c>
    </row>
    <row r="249" spans="1:31" x14ac:dyDescent="0.3">
      <c r="A249" t="s">
        <v>144</v>
      </c>
      <c r="B249" t="s">
        <v>272</v>
      </c>
      <c r="C249" t="s">
        <v>251</v>
      </c>
      <c r="D249" t="s">
        <v>278</v>
      </c>
      <c r="E249">
        <v>2</v>
      </c>
      <c r="F249">
        <v>280</v>
      </c>
      <c r="G249" t="s">
        <v>148</v>
      </c>
      <c r="H249">
        <v>2007</v>
      </c>
      <c r="I249">
        <v>26</v>
      </c>
      <c r="J249">
        <v>4.7</v>
      </c>
      <c r="K249" t="s">
        <v>279</v>
      </c>
      <c r="L249">
        <v>18</v>
      </c>
      <c r="M249" t="s">
        <v>33</v>
      </c>
      <c r="N249" t="s">
        <v>143</v>
      </c>
      <c r="O249" t="s">
        <v>45</v>
      </c>
      <c r="P249" t="s">
        <v>37</v>
      </c>
      <c r="Q249" t="s">
        <v>37</v>
      </c>
      <c r="R249">
        <v>53</v>
      </c>
      <c r="S249" t="s">
        <v>37</v>
      </c>
      <c r="T249" t="s">
        <v>63</v>
      </c>
      <c r="U249" t="s">
        <v>32</v>
      </c>
      <c r="V249" t="s">
        <v>334</v>
      </c>
      <c r="W249" t="s">
        <v>70</v>
      </c>
      <c r="X249">
        <v>68174</v>
      </c>
      <c r="Y249">
        <v>231</v>
      </c>
      <c r="Z249">
        <v>13.082700000000001</v>
      </c>
      <c r="AA249">
        <v>80.270700000000005</v>
      </c>
      <c r="AB249" t="str">
        <f>IF(Restaurants[[#This Row],[Years_Operating]]&lt;5,"New",
IF(Restaurants[[#This Row],[Years_Operating]]&lt;15,"Established","Legacy"))</f>
        <v>Legacy</v>
      </c>
      <c r="AC249" t="str">
        <f>IF(Restaurants[[#This Row],[Country]]="India","Yes","No")</f>
        <v>Yes</v>
      </c>
      <c r="AD249" t="str">
        <f>IF(AND(Restaurants[[#This Row],[Has Online Delivery]]="Yes",Restaurants[[#This Row],[Has Table Booking]]="Yes"),"Online + Table",
IF(Restaurants[[#This Row],[Has Online Delivery]]="Yes","Online Only",
IF(Restaurants[[#This Row],[Has Table Booking]]="Yes","Table Only","None")))</f>
        <v>None</v>
      </c>
      <c r="AE249" t="str">
        <f>IF(Restaurants[[#This Row],[Rating]]&gt;=4.5,"Excellent",
IF(Restaurants[[#This Row],[Rating]]&gt;=4,"Very Good",
IF(Restaurants[[#This Row],[Rating]]&gt;=3.5,"Good","Average/Low")))</f>
        <v>Excellent</v>
      </c>
    </row>
    <row r="250" spans="1:31" x14ac:dyDescent="0.3">
      <c r="A250" t="s">
        <v>48</v>
      </c>
      <c r="B250" t="s">
        <v>255</v>
      </c>
      <c r="C250" t="s">
        <v>251</v>
      </c>
      <c r="D250" t="s">
        <v>263</v>
      </c>
      <c r="E250">
        <v>3</v>
      </c>
      <c r="F250">
        <v>390</v>
      </c>
      <c r="G250" t="s">
        <v>52</v>
      </c>
      <c r="H250">
        <v>1994</v>
      </c>
      <c r="I250">
        <v>60</v>
      </c>
      <c r="J250">
        <v>4.9000000000000004</v>
      </c>
      <c r="K250" t="s">
        <v>273</v>
      </c>
      <c r="L250">
        <v>31</v>
      </c>
      <c r="M250" t="s">
        <v>33</v>
      </c>
      <c r="N250" t="s">
        <v>34</v>
      </c>
      <c r="O250" t="s">
        <v>54</v>
      </c>
      <c r="P250" t="s">
        <v>36</v>
      </c>
      <c r="Q250" t="s">
        <v>37</v>
      </c>
      <c r="R250">
        <v>61</v>
      </c>
      <c r="S250" t="s">
        <v>37</v>
      </c>
      <c r="T250" t="s">
        <v>86</v>
      </c>
      <c r="U250" t="s">
        <v>32</v>
      </c>
      <c r="V250" t="s">
        <v>335</v>
      </c>
      <c r="W250" t="s">
        <v>47</v>
      </c>
      <c r="X250">
        <v>377255</v>
      </c>
      <c r="Y250">
        <v>6854</v>
      </c>
      <c r="Z250">
        <v>19.076000000000001</v>
      </c>
      <c r="AA250">
        <v>72.877700000000004</v>
      </c>
      <c r="AB250" t="str">
        <f>IF(Restaurants[[#This Row],[Years_Operating]]&lt;5,"New",
IF(Restaurants[[#This Row],[Years_Operating]]&lt;15,"Established","Legacy"))</f>
        <v>Legacy</v>
      </c>
      <c r="AC250" t="str">
        <f>IF(Restaurants[[#This Row],[Country]]="India","Yes","No")</f>
        <v>Yes</v>
      </c>
      <c r="AD250" t="str">
        <f>IF(AND(Restaurants[[#This Row],[Has Online Delivery]]="Yes",Restaurants[[#This Row],[Has Table Booking]]="Yes"),"Online + Table",
IF(Restaurants[[#This Row],[Has Online Delivery]]="Yes","Online Only",
IF(Restaurants[[#This Row],[Has Table Booking]]="Yes","Table Only","None")))</f>
        <v>Online Only</v>
      </c>
      <c r="AE250" t="str">
        <f>IF(Restaurants[[#This Row],[Rating]]&gt;=4.5,"Excellent",
IF(Restaurants[[#This Row],[Rating]]&gt;=4,"Very Good",
IF(Restaurants[[#This Row],[Rating]]&gt;=3.5,"Good","Average/Low")))</f>
        <v>Excellent</v>
      </c>
    </row>
    <row r="251" spans="1:31" x14ac:dyDescent="0.3">
      <c r="A251" t="s">
        <v>166</v>
      </c>
      <c r="B251" t="s">
        <v>167</v>
      </c>
      <c r="C251" t="s">
        <v>168</v>
      </c>
      <c r="D251" t="s">
        <v>169</v>
      </c>
      <c r="E251">
        <v>2</v>
      </c>
      <c r="F251">
        <v>265</v>
      </c>
      <c r="G251" t="s">
        <v>170</v>
      </c>
      <c r="H251">
        <v>2005</v>
      </c>
      <c r="I251">
        <v>60</v>
      </c>
      <c r="J251">
        <v>4.7</v>
      </c>
      <c r="K251" t="s">
        <v>32</v>
      </c>
      <c r="L251">
        <v>20</v>
      </c>
      <c r="M251" t="s">
        <v>33</v>
      </c>
      <c r="N251" t="s">
        <v>143</v>
      </c>
      <c r="O251" t="s">
        <v>35</v>
      </c>
      <c r="P251" t="s">
        <v>36</v>
      </c>
      <c r="Q251" t="s">
        <v>36</v>
      </c>
      <c r="R251">
        <v>44</v>
      </c>
      <c r="S251" t="s">
        <v>37</v>
      </c>
      <c r="T251" t="s">
        <v>38</v>
      </c>
      <c r="U251" t="s">
        <v>32</v>
      </c>
      <c r="W251" t="s">
        <v>70</v>
      </c>
      <c r="X251">
        <v>216287</v>
      </c>
      <c r="Y251">
        <v>7943</v>
      </c>
      <c r="Z251">
        <v>0</v>
      </c>
      <c r="AA251">
        <v>0</v>
      </c>
      <c r="AB251" t="str">
        <f>IF(Restaurants[[#This Row],[Years_Operating]]&lt;5,"New",
IF(Restaurants[[#This Row],[Years_Operating]]&lt;15,"Established","Legacy"))</f>
        <v>Legacy</v>
      </c>
      <c r="AC251" t="str">
        <f>IF(Restaurants[[#This Row],[Country]]="India","Yes","No")</f>
        <v>No</v>
      </c>
      <c r="AD251" t="str">
        <f>IF(AND(Restaurants[[#This Row],[Has Online Delivery]]="Yes",Restaurants[[#This Row],[Has Table Booking]]="Yes"),"Online + Table",
IF(Restaurants[[#This Row],[Has Online Delivery]]="Yes","Online Only",
IF(Restaurants[[#This Row],[Has Table Booking]]="Yes","Table Only","None")))</f>
        <v>Online + Table</v>
      </c>
      <c r="AE251" t="str">
        <f>IF(Restaurants[[#This Row],[Rating]]&gt;=4.5,"Excellent",
IF(Restaurants[[#This Row],[Rating]]&gt;=4,"Very Good",
IF(Restaurants[[#This Row],[Rating]]&gt;=3.5,"Good","Average/Low")))</f>
        <v>Excellent</v>
      </c>
    </row>
    <row r="252" spans="1:31" x14ac:dyDescent="0.3">
      <c r="A252" t="s">
        <v>65</v>
      </c>
      <c r="B252" t="s">
        <v>66</v>
      </c>
      <c r="C252" t="s">
        <v>59</v>
      </c>
      <c r="D252" t="s">
        <v>67</v>
      </c>
      <c r="E252">
        <v>3</v>
      </c>
      <c r="F252">
        <v>350</v>
      </c>
      <c r="G252" t="s">
        <v>68</v>
      </c>
      <c r="H252">
        <v>1991</v>
      </c>
      <c r="I252">
        <v>36</v>
      </c>
      <c r="J252">
        <v>4.8</v>
      </c>
      <c r="K252" t="s">
        <v>32</v>
      </c>
      <c r="L252">
        <v>34</v>
      </c>
      <c r="M252" t="s">
        <v>33</v>
      </c>
      <c r="N252" t="s">
        <v>34</v>
      </c>
      <c r="O252" t="s">
        <v>35</v>
      </c>
      <c r="P252" t="s">
        <v>37</v>
      </c>
      <c r="Q252" t="s">
        <v>36</v>
      </c>
      <c r="R252">
        <v>52</v>
      </c>
      <c r="S252" t="s">
        <v>37</v>
      </c>
      <c r="T252" t="s">
        <v>86</v>
      </c>
      <c r="U252" t="s">
        <v>39</v>
      </c>
      <c r="W252" t="s">
        <v>108</v>
      </c>
      <c r="X252">
        <v>453400</v>
      </c>
      <c r="Y252">
        <v>4080</v>
      </c>
      <c r="Z252">
        <v>0</v>
      </c>
      <c r="AA252">
        <v>0</v>
      </c>
      <c r="AB252" t="str">
        <f>IF(Restaurants[[#This Row],[Years_Operating]]&lt;5,"New",
IF(Restaurants[[#This Row],[Years_Operating]]&lt;15,"Established","Legacy"))</f>
        <v>Legacy</v>
      </c>
      <c r="AC252" t="str">
        <f>IF(Restaurants[[#This Row],[Country]]="India","Yes","No")</f>
        <v>No</v>
      </c>
      <c r="AD252" t="str">
        <f>IF(AND(Restaurants[[#This Row],[Has Online Delivery]]="Yes",Restaurants[[#This Row],[Has Table Booking]]="Yes"),"Online + Table",
IF(Restaurants[[#This Row],[Has Online Delivery]]="Yes","Online Only",
IF(Restaurants[[#This Row],[Has Table Booking]]="Yes","Table Only","None")))</f>
        <v>Table Only</v>
      </c>
      <c r="AE252" t="str">
        <f>IF(Restaurants[[#This Row],[Rating]]&gt;=4.5,"Excellent",
IF(Restaurants[[#This Row],[Rating]]&gt;=4,"Very Good",
IF(Restaurants[[#This Row],[Rating]]&gt;=3.5,"Good","Average/Low")))</f>
        <v>Excellent</v>
      </c>
    </row>
    <row r="253" spans="1:31" x14ac:dyDescent="0.3">
      <c r="A253" t="s">
        <v>199</v>
      </c>
      <c r="B253" t="s">
        <v>42</v>
      </c>
      <c r="C253" t="s">
        <v>42</v>
      </c>
      <c r="D253" t="s">
        <v>200</v>
      </c>
      <c r="E253">
        <v>1</v>
      </c>
      <c r="F253">
        <v>165</v>
      </c>
      <c r="G253" t="s">
        <v>201</v>
      </c>
      <c r="H253">
        <v>2013</v>
      </c>
      <c r="I253">
        <v>26</v>
      </c>
      <c r="J253">
        <v>4.5999999999999996</v>
      </c>
      <c r="K253" t="s">
        <v>32</v>
      </c>
      <c r="L253">
        <v>12</v>
      </c>
      <c r="M253" t="s">
        <v>160</v>
      </c>
      <c r="N253" t="s">
        <v>193</v>
      </c>
      <c r="O253" t="s">
        <v>45</v>
      </c>
      <c r="P253" t="s">
        <v>37</v>
      </c>
      <c r="Q253" t="s">
        <v>36</v>
      </c>
      <c r="R253">
        <v>45</v>
      </c>
      <c r="S253" t="s">
        <v>36</v>
      </c>
      <c r="T253" t="s">
        <v>63</v>
      </c>
      <c r="U253" t="s">
        <v>32</v>
      </c>
      <c r="W253" t="s">
        <v>149</v>
      </c>
      <c r="X253">
        <v>325132</v>
      </c>
      <c r="Y253">
        <v>136</v>
      </c>
      <c r="Z253">
        <v>0</v>
      </c>
      <c r="AA253">
        <v>0</v>
      </c>
      <c r="AB253" t="str">
        <f>IF(Restaurants[[#This Row],[Years_Operating]]&lt;5,"New",
IF(Restaurants[[#This Row],[Years_Operating]]&lt;15,"Established","Legacy"))</f>
        <v>Established</v>
      </c>
      <c r="AC253" t="str">
        <f>IF(Restaurants[[#This Row],[Country]]="India","Yes","No")</f>
        <v>No</v>
      </c>
      <c r="AD253" t="str">
        <f>IF(AND(Restaurants[[#This Row],[Has Online Delivery]]="Yes",Restaurants[[#This Row],[Has Table Booking]]="Yes"),"Online + Table",
IF(Restaurants[[#This Row],[Has Online Delivery]]="Yes","Online Only",
IF(Restaurants[[#This Row],[Has Table Booking]]="Yes","Table Only","None")))</f>
        <v>Table Only</v>
      </c>
      <c r="AE253" t="str">
        <f>IF(Restaurants[[#This Row],[Rating]]&gt;=4.5,"Excellent",
IF(Restaurants[[#This Row],[Rating]]&gt;=4,"Very Good",
IF(Restaurants[[#This Row],[Rating]]&gt;=3.5,"Good","Average/Low")))</f>
        <v>Excellent</v>
      </c>
    </row>
    <row r="254" spans="1:31" x14ac:dyDescent="0.3">
      <c r="A254" t="s">
        <v>57</v>
      </c>
      <c r="B254" t="s">
        <v>261</v>
      </c>
      <c r="C254" t="s">
        <v>251</v>
      </c>
      <c r="D254" t="s">
        <v>258</v>
      </c>
      <c r="E254">
        <v>3</v>
      </c>
      <c r="F254">
        <v>425</v>
      </c>
      <c r="G254" t="s">
        <v>61</v>
      </c>
      <c r="H254">
        <v>1986</v>
      </c>
      <c r="I254">
        <v>40</v>
      </c>
      <c r="J254">
        <v>4.9000000000000004</v>
      </c>
      <c r="K254" t="s">
        <v>270</v>
      </c>
      <c r="L254">
        <v>39</v>
      </c>
      <c r="M254" t="s">
        <v>62</v>
      </c>
      <c r="N254" t="s">
        <v>34</v>
      </c>
      <c r="O254" t="s">
        <v>35</v>
      </c>
      <c r="P254" t="s">
        <v>36</v>
      </c>
      <c r="Q254" t="s">
        <v>37</v>
      </c>
      <c r="R254">
        <v>46</v>
      </c>
      <c r="S254" t="s">
        <v>36</v>
      </c>
      <c r="T254" t="s">
        <v>86</v>
      </c>
      <c r="U254" t="s">
        <v>39</v>
      </c>
      <c r="V254" t="s">
        <v>336</v>
      </c>
      <c r="W254" t="s">
        <v>80</v>
      </c>
      <c r="X254">
        <v>70871</v>
      </c>
      <c r="Y254">
        <v>6038</v>
      </c>
      <c r="Z254">
        <v>22.572600000000001</v>
      </c>
      <c r="AA254">
        <v>88.363900000000001</v>
      </c>
      <c r="AB254" t="str">
        <f>IF(Restaurants[[#This Row],[Years_Operating]]&lt;5,"New",
IF(Restaurants[[#This Row],[Years_Operating]]&lt;15,"Established","Legacy"))</f>
        <v>Legacy</v>
      </c>
      <c r="AC254" t="str">
        <f>IF(Restaurants[[#This Row],[Country]]="India","Yes","No")</f>
        <v>Yes</v>
      </c>
      <c r="AD254" t="str">
        <f>IF(AND(Restaurants[[#This Row],[Has Online Delivery]]="Yes",Restaurants[[#This Row],[Has Table Booking]]="Yes"),"Online + Table",
IF(Restaurants[[#This Row],[Has Online Delivery]]="Yes","Online Only",
IF(Restaurants[[#This Row],[Has Table Booking]]="Yes","Table Only","None")))</f>
        <v>Online Only</v>
      </c>
      <c r="AE254" t="str">
        <f>IF(Restaurants[[#This Row],[Rating]]&gt;=4.5,"Excellent",
IF(Restaurants[[#This Row],[Rating]]&gt;=4,"Very Good",
IF(Restaurants[[#This Row],[Rating]]&gt;=3.5,"Good","Average/Low")))</f>
        <v>Excellent</v>
      </c>
    </row>
    <row r="255" spans="1:31" x14ac:dyDescent="0.3">
      <c r="A255" t="s">
        <v>226</v>
      </c>
      <c r="B255" t="s">
        <v>221</v>
      </c>
      <c r="C255" t="s">
        <v>222</v>
      </c>
      <c r="D255" t="s">
        <v>227</v>
      </c>
      <c r="E255">
        <v>0</v>
      </c>
      <c r="F255">
        <v>185</v>
      </c>
      <c r="G255" t="s">
        <v>228</v>
      </c>
      <c r="H255">
        <v>2014</v>
      </c>
      <c r="I255">
        <v>48</v>
      </c>
      <c r="J255">
        <v>4.5999999999999996</v>
      </c>
      <c r="K255" t="s">
        <v>32</v>
      </c>
      <c r="L255">
        <v>11</v>
      </c>
      <c r="M255" t="s">
        <v>160</v>
      </c>
      <c r="N255" t="s">
        <v>210</v>
      </c>
      <c r="O255" t="s">
        <v>45</v>
      </c>
      <c r="P255" t="s">
        <v>37</v>
      </c>
      <c r="Q255" t="s">
        <v>37</v>
      </c>
      <c r="R255">
        <v>45</v>
      </c>
      <c r="S255" t="s">
        <v>36</v>
      </c>
      <c r="T255" t="s">
        <v>63</v>
      </c>
      <c r="U255" t="s">
        <v>39</v>
      </c>
      <c r="W255" t="s">
        <v>40</v>
      </c>
      <c r="X255">
        <v>148044</v>
      </c>
      <c r="Y255">
        <v>697</v>
      </c>
      <c r="Z255">
        <v>0</v>
      </c>
      <c r="AA255">
        <v>0</v>
      </c>
      <c r="AB255" t="str">
        <f>IF(Restaurants[[#This Row],[Years_Operating]]&lt;5,"New",
IF(Restaurants[[#This Row],[Years_Operating]]&lt;15,"Established","Legacy"))</f>
        <v>Established</v>
      </c>
      <c r="AC255" t="str">
        <f>IF(Restaurants[[#This Row],[Country]]="India","Yes","No")</f>
        <v>No</v>
      </c>
      <c r="AD255" t="str">
        <f>IF(AND(Restaurants[[#This Row],[Has Online Delivery]]="Yes",Restaurants[[#This Row],[Has Table Booking]]="Yes"),"Online + Table",
IF(Restaurants[[#This Row],[Has Online Delivery]]="Yes","Online Only",
IF(Restaurants[[#This Row],[Has Table Booking]]="Yes","Table Only","None")))</f>
        <v>None</v>
      </c>
      <c r="AE255" t="str">
        <f>IF(Restaurants[[#This Row],[Rating]]&gt;=4.5,"Excellent",
IF(Restaurants[[#This Row],[Rating]]&gt;=4,"Very Good",
IF(Restaurants[[#This Row],[Rating]]&gt;=3.5,"Good","Average/Low")))</f>
        <v>Excellent</v>
      </c>
    </row>
    <row r="256" spans="1:31" x14ac:dyDescent="0.3">
      <c r="A256" t="s">
        <v>81</v>
      </c>
      <c r="B256" t="s">
        <v>82</v>
      </c>
      <c r="C256" t="s">
        <v>29</v>
      </c>
      <c r="D256" t="s">
        <v>83</v>
      </c>
      <c r="E256">
        <v>3</v>
      </c>
      <c r="F256">
        <v>310</v>
      </c>
      <c r="G256" t="s">
        <v>84</v>
      </c>
      <c r="H256">
        <v>2005</v>
      </c>
      <c r="I256">
        <v>35</v>
      </c>
      <c r="J256">
        <v>4.8</v>
      </c>
      <c r="K256" t="s">
        <v>85</v>
      </c>
      <c r="L256">
        <v>20</v>
      </c>
      <c r="M256" t="s">
        <v>33</v>
      </c>
      <c r="N256" t="s">
        <v>34</v>
      </c>
      <c r="O256" t="s">
        <v>35</v>
      </c>
      <c r="P256" t="s">
        <v>37</v>
      </c>
      <c r="Q256" t="s">
        <v>37</v>
      </c>
      <c r="R256">
        <v>55</v>
      </c>
      <c r="S256" t="s">
        <v>37</v>
      </c>
      <c r="T256" t="s">
        <v>38</v>
      </c>
      <c r="U256" t="s">
        <v>46</v>
      </c>
      <c r="W256" t="s">
        <v>56</v>
      </c>
      <c r="X256">
        <v>46129</v>
      </c>
      <c r="Y256">
        <v>5992</v>
      </c>
      <c r="Z256">
        <v>0</v>
      </c>
      <c r="AA256">
        <v>0</v>
      </c>
      <c r="AB256" t="str">
        <f>IF(Restaurants[[#This Row],[Years_Operating]]&lt;5,"New",
IF(Restaurants[[#This Row],[Years_Operating]]&lt;15,"Established","Legacy"))</f>
        <v>Legacy</v>
      </c>
      <c r="AC256" t="str">
        <f>IF(Restaurants[[#This Row],[Country]]="India","Yes","No")</f>
        <v>No</v>
      </c>
      <c r="AD256" t="str">
        <f>IF(AND(Restaurants[[#This Row],[Has Online Delivery]]="Yes",Restaurants[[#This Row],[Has Table Booking]]="Yes"),"Online + Table",
IF(Restaurants[[#This Row],[Has Online Delivery]]="Yes","Online Only",
IF(Restaurants[[#This Row],[Has Table Booking]]="Yes","Table Only","None")))</f>
        <v>None</v>
      </c>
      <c r="AE256" t="str">
        <f>IF(Restaurants[[#This Row],[Rating]]&gt;=4.5,"Excellent",
IF(Restaurants[[#This Row],[Rating]]&gt;=4,"Very Good",
IF(Restaurants[[#This Row],[Rating]]&gt;=3.5,"Good","Average/Low")))</f>
        <v>Excellent</v>
      </c>
    </row>
    <row r="257" spans="1:31" x14ac:dyDescent="0.3">
      <c r="A257" t="s">
        <v>215</v>
      </c>
      <c r="B257" t="s">
        <v>216</v>
      </c>
      <c r="C257" t="s">
        <v>217</v>
      </c>
      <c r="D257" t="s">
        <v>218</v>
      </c>
      <c r="E257">
        <v>0</v>
      </c>
      <c r="F257">
        <v>155</v>
      </c>
      <c r="G257" t="s">
        <v>219</v>
      </c>
      <c r="H257">
        <v>2000</v>
      </c>
      <c r="I257">
        <v>55</v>
      </c>
      <c r="J257">
        <v>4.7</v>
      </c>
      <c r="K257" t="s">
        <v>32</v>
      </c>
      <c r="L257">
        <v>25</v>
      </c>
      <c r="M257" t="s">
        <v>160</v>
      </c>
      <c r="N257" t="s">
        <v>210</v>
      </c>
      <c r="O257" t="s">
        <v>54</v>
      </c>
      <c r="P257" t="s">
        <v>37</v>
      </c>
      <c r="Q257" t="s">
        <v>36</v>
      </c>
      <c r="R257">
        <v>62</v>
      </c>
      <c r="S257" t="s">
        <v>37</v>
      </c>
      <c r="T257" t="s">
        <v>86</v>
      </c>
      <c r="U257" t="s">
        <v>69</v>
      </c>
      <c r="W257" t="s">
        <v>149</v>
      </c>
      <c r="X257">
        <v>499379</v>
      </c>
      <c r="Y257">
        <v>1188</v>
      </c>
      <c r="Z257">
        <v>0</v>
      </c>
      <c r="AA257">
        <v>0</v>
      </c>
      <c r="AB257" t="str">
        <f>IF(Restaurants[[#This Row],[Years_Operating]]&lt;5,"New",
IF(Restaurants[[#This Row],[Years_Operating]]&lt;15,"Established","Legacy"))</f>
        <v>Legacy</v>
      </c>
      <c r="AC257" t="str">
        <f>IF(Restaurants[[#This Row],[Country]]="India","Yes","No")</f>
        <v>No</v>
      </c>
      <c r="AD257" t="str">
        <f>IF(AND(Restaurants[[#This Row],[Has Online Delivery]]="Yes",Restaurants[[#This Row],[Has Table Booking]]="Yes"),"Online + Table",
IF(Restaurants[[#This Row],[Has Online Delivery]]="Yes","Online Only",
IF(Restaurants[[#This Row],[Has Table Booking]]="Yes","Table Only","None")))</f>
        <v>Table Only</v>
      </c>
      <c r="AE257" t="str">
        <f>IF(Restaurants[[#This Row],[Rating]]&gt;=4.5,"Excellent",
IF(Restaurants[[#This Row],[Rating]]&gt;=4,"Very Good",
IF(Restaurants[[#This Row],[Rating]]&gt;=3.5,"Good","Average/Low")))</f>
        <v>Excellent</v>
      </c>
    </row>
    <row r="258" spans="1:31" x14ac:dyDescent="0.3">
      <c r="A258" t="s">
        <v>161</v>
      </c>
      <c r="B258" t="s">
        <v>145</v>
      </c>
      <c r="C258" t="s">
        <v>146</v>
      </c>
      <c r="D258" t="s">
        <v>162</v>
      </c>
      <c r="E258">
        <v>2</v>
      </c>
      <c r="F258">
        <v>275</v>
      </c>
      <c r="G258" t="s">
        <v>163</v>
      </c>
      <c r="H258">
        <v>2003</v>
      </c>
      <c r="I258">
        <v>36</v>
      </c>
      <c r="J258">
        <v>4.7</v>
      </c>
      <c r="K258" t="s">
        <v>32</v>
      </c>
      <c r="L258">
        <v>22</v>
      </c>
      <c r="M258" t="s">
        <v>33</v>
      </c>
      <c r="N258" t="s">
        <v>143</v>
      </c>
      <c r="O258" t="s">
        <v>45</v>
      </c>
      <c r="P258" t="s">
        <v>37</v>
      </c>
      <c r="Q258" t="s">
        <v>37</v>
      </c>
      <c r="R258">
        <v>21</v>
      </c>
      <c r="S258" t="s">
        <v>36</v>
      </c>
      <c r="T258" t="s">
        <v>86</v>
      </c>
      <c r="U258" t="s">
        <v>69</v>
      </c>
      <c r="W258" t="s">
        <v>70</v>
      </c>
      <c r="X258">
        <v>46611</v>
      </c>
      <c r="Y258">
        <v>707</v>
      </c>
      <c r="Z258">
        <v>35.689500000000002</v>
      </c>
      <c r="AA258">
        <v>139.6917</v>
      </c>
      <c r="AB258" t="str">
        <f>IF(Restaurants[[#This Row],[Years_Operating]]&lt;5,"New",
IF(Restaurants[[#This Row],[Years_Operating]]&lt;15,"Established","Legacy"))</f>
        <v>Legacy</v>
      </c>
      <c r="AC258" t="str">
        <f>IF(Restaurants[[#This Row],[Country]]="India","Yes","No")</f>
        <v>No</v>
      </c>
      <c r="AD258" t="str">
        <f>IF(AND(Restaurants[[#This Row],[Has Online Delivery]]="Yes",Restaurants[[#This Row],[Has Table Booking]]="Yes"),"Online + Table",
IF(Restaurants[[#This Row],[Has Online Delivery]]="Yes","Online Only",
IF(Restaurants[[#This Row],[Has Table Booking]]="Yes","Table Only","None")))</f>
        <v>None</v>
      </c>
      <c r="AE258" t="str">
        <f>IF(Restaurants[[#This Row],[Rating]]&gt;=4.5,"Excellent",
IF(Restaurants[[#This Row],[Rating]]&gt;=4,"Very Good",
IF(Restaurants[[#This Row],[Rating]]&gt;=3.5,"Good","Average/Low")))</f>
        <v>Excellent</v>
      </c>
    </row>
    <row r="259" spans="1:31" x14ac:dyDescent="0.3">
      <c r="A259" t="s">
        <v>215</v>
      </c>
      <c r="B259" t="s">
        <v>261</v>
      </c>
      <c r="C259" t="s">
        <v>251</v>
      </c>
      <c r="D259" t="s">
        <v>278</v>
      </c>
      <c r="E259">
        <v>0</v>
      </c>
      <c r="F259">
        <v>155</v>
      </c>
      <c r="G259" t="s">
        <v>219</v>
      </c>
      <c r="H259">
        <v>2000</v>
      </c>
      <c r="I259">
        <v>55</v>
      </c>
      <c r="J259">
        <v>4.7</v>
      </c>
      <c r="K259" t="s">
        <v>291</v>
      </c>
      <c r="L259">
        <v>25</v>
      </c>
      <c r="M259" t="s">
        <v>160</v>
      </c>
      <c r="N259" t="s">
        <v>210</v>
      </c>
      <c r="O259" t="s">
        <v>54</v>
      </c>
      <c r="P259" t="s">
        <v>37</v>
      </c>
      <c r="Q259" t="s">
        <v>36</v>
      </c>
      <c r="R259">
        <v>23</v>
      </c>
      <c r="S259" t="s">
        <v>37</v>
      </c>
      <c r="T259" t="s">
        <v>38</v>
      </c>
      <c r="U259" t="s">
        <v>39</v>
      </c>
      <c r="V259" t="s">
        <v>337</v>
      </c>
      <c r="W259" t="s">
        <v>149</v>
      </c>
      <c r="X259">
        <v>226362</v>
      </c>
      <c r="Y259">
        <v>7748</v>
      </c>
      <c r="Z259">
        <v>22.572600000000001</v>
      </c>
      <c r="AA259">
        <v>88.363900000000001</v>
      </c>
      <c r="AB259" t="str">
        <f>IF(Restaurants[[#This Row],[Years_Operating]]&lt;5,"New",
IF(Restaurants[[#This Row],[Years_Operating]]&lt;15,"Established","Legacy"))</f>
        <v>Legacy</v>
      </c>
      <c r="AC259" t="str">
        <f>IF(Restaurants[[#This Row],[Country]]="India","Yes","No")</f>
        <v>Yes</v>
      </c>
      <c r="AD259" t="str">
        <f>IF(AND(Restaurants[[#This Row],[Has Online Delivery]]="Yes",Restaurants[[#This Row],[Has Table Booking]]="Yes"),"Online + Table",
IF(Restaurants[[#This Row],[Has Online Delivery]]="Yes","Online Only",
IF(Restaurants[[#This Row],[Has Table Booking]]="Yes","Table Only","None")))</f>
        <v>Table Only</v>
      </c>
      <c r="AE259" t="str">
        <f>IF(Restaurants[[#This Row],[Rating]]&gt;=4.5,"Excellent",
IF(Restaurants[[#This Row],[Rating]]&gt;=4,"Very Good",
IF(Restaurants[[#This Row],[Rating]]&gt;=3.5,"Good","Average/Low")))</f>
        <v>Excellent</v>
      </c>
    </row>
    <row r="260" spans="1:31" x14ac:dyDescent="0.3">
      <c r="A260" t="s">
        <v>109</v>
      </c>
      <c r="B260" t="s">
        <v>266</v>
      </c>
      <c r="C260" t="s">
        <v>251</v>
      </c>
      <c r="D260" t="s">
        <v>267</v>
      </c>
      <c r="E260">
        <v>3</v>
      </c>
      <c r="F260">
        <v>270</v>
      </c>
      <c r="G260" t="s">
        <v>109</v>
      </c>
      <c r="H260">
        <v>1989</v>
      </c>
      <c r="I260">
        <v>48</v>
      </c>
      <c r="J260">
        <v>4.8</v>
      </c>
      <c r="K260" t="s">
        <v>307</v>
      </c>
      <c r="L260">
        <v>36</v>
      </c>
      <c r="M260" t="s">
        <v>33</v>
      </c>
      <c r="N260" t="s">
        <v>34</v>
      </c>
      <c r="O260" t="s">
        <v>35</v>
      </c>
      <c r="P260" t="s">
        <v>36</v>
      </c>
      <c r="Q260" t="s">
        <v>36</v>
      </c>
      <c r="R260">
        <v>64</v>
      </c>
      <c r="S260" t="s">
        <v>37</v>
      </c>
      <c r="T260" t="s">
        <v>55</v>
      </c>
      <c r="U260" t="s">
        <v>32</v>
      </c>
      <c r="V260" t="s">
        <v>338</v>
      </c>
      <c r="W260" t="s">
        <v>47</v>
      </c>
      <c r="X260">
        <v>154403</v>
      </c>
      <c r="Y260">
        <v>6666</v>
      </c>
      <c r="Z260">
        <v>12.9716</v>
      </c>
      <c r="AA260">
        <v>77.5946</v>
      </c>
      <c r="AB260" t="str">
        <f>IF(Restaurants[[#This Row],[Years_Operating]]&lt;5,"New",
IF(Restaurants[[#This Row],[Years_Operating]]&lt;15,"Established","Legacy"))</f>
        <v>Legacy</v>
      </c>
      <c r="AC260" t="str">
        <f>IF(Restaurants[[#This Row],[Country]]="India","Yes","No")</f>
        <v>Yes</v>
      </c>
      <c r="AD260" t="str">
        <f>IF(AND(Restaurants[[#This Row],[Has Online Delivery]]="Yes",Restaurants[[#This Row],[Has Table Booking]]="Yes"),"Online + Table",
IF(Restaurants[[#This Row],[Has Online Delivery]]="Yes","Online Only",
IF(Restaurants[[#This Row],[Has Table Booking]]="Yes","Table Only","None")))</f>
        <v>Online + Table</v>
      </c>
      <c r="AE260" t="str">
        <f>IF(Restaurants[[#This Row],[Rating]]&gt;=4.5,"Excellent",
IF(Restaurants[[#This Row],[Rating]]&gt;=4,"Very Good",
IF(Restaurants[[#This Row],[Rating]]&gt;=3.5,"Good","Average/Low")))</f>
        <v>Excellent</v>
      </c>
    </row>
    <row r="261" spans="1:31" x14ac:dyDescent="0.3">
      <c r="A261" t="s">
        <v>243</v>
      </c>
      <c r="B261" t="s">
        <v>244</v>
      </c>
      <c r="C261" t="s">
        <v>245</v>
      </c>
      <c r="D261" t="s">
        <v>246</v>
      </c>
      <c r="E261">
        <v>0</v>
      </c>
      <c r="F261">
        <v>125</v>
      </c>
      <c r="G261" t="s">
        <v>247</v>
      </c>
      <c r="H261">
        <v>2007</v>
      </c>
      <c r="I261">
        <v>45</v>
      </c>
      <c r="J261">
        <v>4.5</v>
      </c>
      <c r="K261" t="s">
        <v>32</v>
      </c>
      <c r="L261">
        <v>18</v>
      </c>
      <c r="M261" t="s">
        <v>204</v>
      </c>
      <c r="N261" t="s">
        <v>210</v>
      </c>
      <c r="O261" t="s">
        <v>211</v>
      </c>
      <c r="P261" t="s">
        <v>37</v>
      </c>
      <c r="Q261" t="s">
        <v>37</v>
      </c>
      <c r="R261">
        <v>49</v>
      </c>
      <c r="S261" t="s">
        <v>37</v>
      </c>
      <c r="T261" t="s">
        <v>38</v>
      </c>
      <c r="U261" t="s">
        <v>69</v>
      </c>
      <c r="W261" t="s">
        <v>47</v>
      </c>
      <c r="X261">
        <v>54827</v>
      </c>
      <c r="Y261">
        <v>2685</v>
      </c>
      <c r="Z261">
        <v>0</v>
      </c>
      <c r="AA261">
        <v>0</v>
      </c>
      <c r="AB261" t="str">
        <f>IF(Restaurants[[#This Row],[Years_Operating]]&lt;5,"New",
IF(Restaurants[[#This Row],[Years_Operating]]&lt;15,"Established","Legacy"))</f>
        <v>Legacy</v>
      </c>
      <c r="AC261" t="str">
        <f>IF(Restaurants[[#This Row],[Country]]="India","Yes","No")</f>
        <v>No</v>
      </c>
      <c r="AD261" t="str">
        <f>IF(AND(Restaurants[[#This Row],[Has Online Delivery]]="Yes",Restaurants[[#This Row],[Has Table Booking]]="Yes"),"Online + Table",
IF(Restaurants[[#This Row],[Has Online Delivery]]="Yes","Online Only",
IF(Restaurants[[#This Row],[Has Table Booking]]="Yes","Table Only","None")))</f>
        <v>None</v>
      </c>
      <c r="AE261" t="str">
        <f>IF(Restaurants[[#This Row],[Rating]]&gt;=4.5,"Excellent",
IF(Restaurants[[#This Row],[Rating]]&gt;=4,"Very Good",
IF(Restaurants[[#This Row],[Rating]]&gt;=3.5,"Good","Average/Low")))</f>
        <v>Excellent</v>
      </c>
    </row>
    <row r="262" spans="1:31" x14ac:dyDescent="0.3">
      <c r="A262" t="s">
        <v>212</v>
      </c>
      <c r="B262" t="s">
        <v>206</v>
      </c>
      <c r="C262" t="s">
        <v>207</v>
      </c>
      <c r="D262" t="s">
        <v>213</v>
      </c>
      <c r="E262">
        <v>0</v>
      </c>
      <c r="F262">
        <v>165</v>
      </c>
      <c r="G262" t="s">
        <v>214</v>
      </c>
      <c r="H262">
        <v>2009</v>
      </c>
      <c r="I262">
        <v>36</v>
      </c>
      <c r="J262">
        <v>4.7</v>
      </c>
      <c r="K262" t="s">
        <v>32</v>
      </c>
      <c r="L262">
        <v>16</v>
      </c>
      <c r="M262" t="s">
        <v>160</v>
      </c>
      <c r="N262" t="s">
        <v>210</v>
      </c>
      <c r="O262" t="s">
        <v>211</v>
      </c>
      <c r="P262" t="s">
        <v>37</v>
      </c>
      <c r="Q262" t="s">
        <v>36</v>
      </c>
      <c r="R262">
        <v>25</v>
      </c>
      <c r="S262" t="s">
        <v>37</v>
      </c>
      <c r="T262" t="s">
        <v>63</v>
      </c>
      <c r="U262" t="s">
        <v>32</v>
      </c>
      <c r="W262" t="s">
        <v>80</v>
      </c>
      <c r="X262">
        <v>121690</v>
      </c>
      <c r="Y262">
        <v>6256</v>
      </c>
      <c r="Z262">
        <v>0</v>
      </c>
      <c r="AA262">
        <v>0</v>
      </c>
      <c r="AB262" t="str">
        <f>IF(Restaurants[[#This Row],[Years_Operating]]&lt;5,"New",
IF(Restaurants[[#This Row],[Years_Operating]]&lt;15,"Established","Legacy"))</f>
        <v>Legacy</v>
      </c>
      <c r="AC262" t="str">
        <f>IF(Restaurants[[#This Row],[Country]]="India","Yes","No")</f>
        <v>No</v>
      </c>
      <c r="AD262" t="str">
        <f>IF(AND(Restaurants[[#This Row],[Has Online Delivery]]="Yes",Restaurants[[#This Row],[Has Table Booking]]="Yes"),"Online + Table",
IF(Restaurants[[#This Row],[Has Online Delivery]]="Yes","Online Only",
IF(Restaurants[[#This Row],[Has Table Booking]]="Yes","Table Only","None")))</f>
        <v>Table Only</v>
      </c>
      <c r="AE262" t="str">
        <f>IF(Restaurants[[#This Row],[Rating]]&gt;=4.5,"Excellent",
IF(Restaurants[[#This Row],[Rating]]&gt;=4,"Very Good",
IF(Restaurants[[#This Row],[Rating]]&gt;=3.5,"Good","Average/Low")))</f>
        <v>Excellent</v>
      </c>
    </row>
    <row r="263" spans="1:31" x14ac:dyDescent="0.3">
      <c r="A263" t="s">
        <v>202</v>
      </c>
      <c r="B263" t="s">
        <v>266</v>
      </c>
      <c r="C263" t="s">
        <v>251</v>
      </c>
      <c r="D263" t="s">
        <v>267</v>
      </c>
      <c r="E263">
        <v>1</v>
      </c>
      <c r="F263">
        <v>95</v>
      </c>
      <c r="G263" t="s">
        <v>203</v>
      </c>
      <c r="H263">
        <v>2011</v>
      </c>
      <c r="I263">
        <v>28</v>
      </c>
      <c r="J263">
        <v>4.5</v>
      </c>
      <c r="K263" t="s">
        <v>312</v>
      </c>
      <c r="L263">
        <v>14</v>
      </c>
      <c r="M263" t="s">
        <v>204</v>
      </c>
      <c r="N263" t="s">
        <v>193</v>
      </c>
      <c r="O263" t="s">
        <v>35</v>
      </c>
      <c r="P263" t="s">
        <v>37</v>
      </c>
      <c r="Q263" t="s">
        <v>37</v>
      </c>
      <c r="R263">
        <v>55</v>
      </c>
      <c r="S263" t="s">
        <v>36</v>
      </c>
      <c r="T263" t="s">
        <v>63</v>
      </c>
      <c r="U263" t="s">
        <v>69</v>
      </c>
      <c r="V263" t="s">
        <v>339</v>
      </c>
      <c r="W263" t="s">
        <v>132</v>
      </c>
      <c r="X263">
        <v>347937</v>
      </c>
      <c r="Y263">
        <v>1306</v>
      </c>
      <c r="Z263">
        <v>12.9716</v>
      </c>
      <c r="AA263">
        <v>77.5946</v>
      </c>
      <c r="AB263" t="str">
        <f>IF(Restaurants[[#This Row],[Years_Operating]]&lt;5,"New",
IF(Restaurants[[#This Row],[Years_Operating]]&lt;15,"Established","Legacy"))</f>
        <v>Established</v>
      </c>
      <c r="AC263" t="str">
        <f>IF(Restaurants[[#This Row],[Country]]="India","Yes","No")</f>
        <v>Yes</v>
      </c>
      <c r="AD263" t="str">
        <f>IF(AND(Restaurants[[#This Row],[Has Online Delivery]]="Yes",Restaurants[[#This Row],[Has Table Booking]]="Yes"),"Online + Table",
IF(Restaurants[[#This Row],[Has Online Delivery]]="Yes","Online Only",
IF(Restaurants[[#This Row],[Has Table Booking]]="Yes","Table Only","None")))</f>
        <v>None</v>
      </c>
      <c r="AE263" t="str">
        <f>IF(Restaurants[[#This Row],[Rating]]&gt;=4.5,"Excellent",
IF(Restaurants[[#This Row],[Rating]]&gt;=4,"Very Good",
IF(Restaurants[[#This Row],[Rating]]&gt;=3.5,"Good","Average/Low")))</f>
        <v>Excellent</v>
      </c>
    </row>
    <row r="264" spans="1:31" x14ac:dyDescent="0.3">
      <c r="A264" t="s">
        <v>243</v>
      </c>
      <c r="B264" t="s">
        <v>244</v>
      </c>
      <c r="C264" t="s">
        <v>245</v>
      </c>
      <c r="D264" t="s">
        <v>246</v>
      </c>
      <c r="E264">
        <v>0</v>
      </c>
      <c r="F264">
        <v>125</v>
      </c>
      <c r="G264" t="s">
        <v>247</v>
      </c>
      <c r="H264">
        <v>2007</v>
      </c>
      <c r="I264">
        <v>45</v>
      </c>
      <c r="J264">
        <v>4.5</v>
      </c>
      <c r="K264" t="s">
        <v>32</v>
      </c>
      <c r="L264">
        <v>18</v>
      </c>
      <c r="M264" t="s">
        <v>204</v>
      </c>
      <c r="N264" t="s">
        <v>210</v>
      </c>
      <c r="O264" t="s">
        <v>211</v>
      </c>
      <c r="P264" t="s">
        <v>36</v>
      </c>
      <c r="Q264" t="s">
        <v>36</v>
      </c>
      <c r="R264">
        <v>68</v>
      </c>
      <c r="S264" t="s">
        <v>36</v>
      </c>
      <c r="T264" t="s">
        <v>55</v>
      </c>
      <c r="U264" t="s">
        <v>39</v>
      </c>
      <c r="W264" t="s">
        <v>56</v>
      </c>
      <c r="X264">
        <v>367698</v>
      </c>
      <c r="Y264">
        <v>4542</v>
      </c>
      <c r="Z264">
        <v>0</v>
      </c>
      <c r="AA264">
        <v>0</v>
      </c>
      <c r="AB264" t="str">
        <f>IF(Restaurants[[#This Row],[Years_Operating]]&lt;5,"New",
IF(Restaurants[[#This Row],[Years_Operating]]&lt;15,"Established","Legacy"))</f>
        <v>Legacy</v>
      </c>
      <c r="AC264" t="str">
        <f>IF(Restaurants[[#This Row],[Country]]="India","Yes","No")</f>
        <v>No</v>
      </c>
      <c r="AD264" t="str">
        <f>IF(AND(Restaurants[[#This Row],[Has Online Delivery]]="Yes",Restaurants[[#This Row],[Has Table Booking]]="Yes"),"Online + Table",
IF(Restaurants[[#This Row],[Has Online Delivery]]="Yes","Online Only",
IF(Restaurants[[#This Row],[Has Table Booking]]="Yes","Table Only","None")))</f>
        <v>Online + Table</v>
      </c>
      <c r="AE264" t="str">
        <f>IF(Restaurants[[#This Row],[Rating]]&gt;=4.5,"Excellent",
IF(Restaurants[[#This Row],[Rating]]&gt;=4,"Very Good",
IF(Restaurants[[#This Row],[Rating]]&gt;=3.5,"Good","Average/Low")))</f>
        <v>Excellent</v>
      </c>
    </row>
    <row r="265" spans="1:31" x14ac:dyDescent="0.3">
      <c r="A265" t="s">
        <v>175</v>
      </c>
      <c r="B265" t="s">
        <v>176</v>
      </c>
      <c r="C265" t="s">
        <v>176</v>
      </c>
      <c r="D265" t="s">
        <v>51</v>
      </c>
      <c r="E265">
        <v>2</v>
      </c>
      <c r="F265">
        <v>245</v>
      </c>
      <c r="G265" t="s">
        <v>177</v>
      </c>
      <c r="H265">
        <v>2005</v>
      </c>
      <c r="I265">
        <v>46</v>
      </c>
      <c r="J265">
        <v>4.7</v>
      </c>
      <c r="K265" t="s">
        <v>178</v>
      </c>
      <c r="L265">
        <v>20</v>
      </c>
      <c r="M265" t="s">
        <v>160</v>
      </c>
      <c r="N265" t="s">
        <v>143</v>
      </c>
      <c r="O265" t="s">
        <v>45</v>
      </c>
      <c r="P265" t="s">
        <v>36</v>
      </c>
      <c r="Q265" t="s">
        <v>36</v>
      </c>
      <c r="R265">
        <v>23</v>
      </c>
      <c r="S265" t="s">
        <v>37</v>
      </c>
      <c r="T265" t="s">
        <v>38</v>
      </c>
      <c r="U265" t="s">
        <v>39</v>
      </c>
      <c r="W265" t="s">
        <v>70</v>
      </c>
      <c r="X265">
        <v>313393</v>
      </c>
      <c r="Y265">
        <v>5870</v>
      </c>
      <c r="Z265">
        <v>0</v>
      </c>
      <c r="AA265">
        <v>0</v>
      </c>
      <c r="AB265" t="str">
        <f>IF(Restaurants[[#This Row],[Years_Operating]]&lt;5,"New",
IF(Restaurants[[#This Row],[Years_Operating]]&lt;15,"Established","Legacy"))</f>
        <v>Legacy</v>
      </c>
      <c r="AC265" t="str">
        <f>IF(Restaurants[[#This Row],[Country]]="India","Yes","No")</f>
        <v>No</v>
      </c>
      <c r="AD265" t="str">
        <f>IF(AND(Restaurants[[#This Row],[Has Online Delivery]]="Yes",Restaurants[[#This Row],[Has Table Booking]]="Yes"),"Online + Table",
IF(Restaurants[[#This Row],[Has Online Delivery]]="Yes","Online Only",
IF(Restaurants[[#This Row],[Has Table Booking]]="Yes","Table Only","None")))</f>
        <v>Online + Table</v>
      </c>
      <c r="AE265" t="str">
        <f>IF(Restaurants[[#This Row],[Rating]]&gt;=4.5,"Excellent",
IF(Restaurants[[#This Row],[Rating]]&gt;=4,"Very Good",
IF(Restaurants[[#This Row],[Rating]]&gt;=3.5,"Good","Average/Low")))</f>
        <v>Excellent</v>
      </c>
    </row>
    <row r="266" spans="1:31" x14ac:dyDescent="0.3">
      <c r="A266" t="s">
        <v>202</v>
      </c>
      <c r="B266" t="s">
        <v>250</v>
      </c>
      <c r="C266" t="s">
        <v>251</v>
      </c>
      <c r="D266" t="s">
        <v>267</v>
      </c>
      <c r="E266">
        <v>1</v>
      </c>
      <c r="F266">
        <v>95</v>
      </c>
      <c r="G266" t="s">
        <v>203</v>
      </c>
      <c r="H266">
        <v>2011</v>
      </c>
      <c r="I266">
        <v>28</v>
      </c>
      <c r="J266">
        <v>4.5</v>
      </c>
      <c r="K266" t="s">
        <v>268</v>
      </c>
      <c r="L266">
        <v>14</v>
      </c>
      <c r="M266" t="s">
        <v>204</v>
      </c>
      <c r="N266" t="s">
        <v>193</v>
      </c>
      <c r="O266" t="s">
        <v>35</v>
      </c>
      <c r="P266" t="s">
        <v>37</v>
      </c>
      <c r="Q266" t="s">
        <v>37</v>
      </c>
      <c r="R266">
        <v>29</v>
      </c>
      <c r="S266" t="s">
        <v>36</v>
      </c>
      <c r="T266" t="s">
        <v>38</v>
      </c>
      <c r="U266" t="s">
        <v>69</v>
      </c>
      <c r="V266" t="s">
        <v>340</v>
      </c>
      <c r="W266" t="s">
        <v>70</v>
      </c>
      <c r="X266">
        <v>106022</v>
      </c>
      <c r="Y266">
        <v>1457</v>
      </c>
      <c r="Z266">
        <v>28.7041</v>
      </c>
      <c r="AA266">
        <v>77.102500000000006</v>
      </c>
      <c r="AB266" t="str">
        <f>IF(Restaurants[[#This Row],[Years_Operating]]&lt;5,"New",
IF(Restaurants[[#This Row],[Years_Operating]]&lt;15,"Established","Legacy"))</f>
        <v>Established</v>
      </c>
      <c r="AC266" t="str">
        <f>IF(Restaurants[[#This Row],[Country]]="India","Yes","No")</f>
        <v>Yes</v>
      </c>
      <c r="AD266" t="str">
        <f>IF(AND(Restaurants[[#This Row],[Has Online Delivery]]="Yes",Restaurants[[#This Row],[Has Table Booking]]="Yes"),"Online + Table",
IF(Restaurants[[#This Row],[Has Online Delivery]]="Yes","Online Only",
IF(Restaurants[[#This Row],[Has Table Booking]]="Yes","Table Only","None")))</f>
        <v>None</v>
      </c>
      <c r="AE266" t="str">
        <f>IF(Restaurants[[#This Row],[Rating]]&gt;=4.5,"Excellent",
IF(Restaurants[[#This Row],[Rating]]&gt;=4,"Very Good",
IF(Restaurants[[#This Row],[Rating]]&gt;=3.5,"Good","Average/Low")))</f>
        <v>Excellent</v>
      </c>
    </row>
    <row r="267" spans="1:31" x14ac:dyDescent="0.3">
      <c r="A267" t="s">
        <v>229</v>
      </c>
      <c r="B267" t="s">
        <v>250</v>
      </c>
      <c r="C267" t="s">
        <v>251</v>
      </c>
      <c r="D267" t="s">
        <v>252</v>
      </c>
      <c r="E267">
        <v>0</v>
      </c>
      <c r="F267">
        <v>145</v>
      </c>
      <c r="G267" t="s">
        <v>233</v>
      </c>
      <c r="H267">
        <v>2006</v>
      </c>
      <c r="I267">
        <v>40</v>
      </c>
      <c r="J267">
        <v>4.5999999999999996</v>
      </c>
      <c r="K267" t="s">
        <v>256</v>
      </c>
      <c r="L267">
        <v>19</v>
      </c>
      <c r="M267" t="s">
        <v>204</v>
      </c>
      <c r="N267" t="s">
        <v>210</v>
      </c>
      <c r="O267" t="s">
        <v>211</v>
      </c>
      <c r="P267" t="s">
        <v>36</v>
      </c>
      <c r="Q267" t="s">
        <v>37</v>
      </c>
      <c r="R267">
        <v>29</v>
      </c>
      <c r="S267" t="s">
        <v>37</v>
      </c>
      <c r="T267" t="s">
        <v>63</v>
      </c>
      <c r="U267" t="s">
        <v>46</v>
      </c>
      <c r="V267" t="s">
        <v>341</v>
      </c>
      <c r="W267" t="s">
        <v>108</v>
      </c>
      <c r="X267">
        <v>218486</v>
      </c>
      <c r="Y267">
        <v>3746</v>
      </c>
      <c r="Z267">
        <v>28.7041</v>
      </c>
      <c r="AA267">
        <v>77.102500000000006</v>
      </c>
      <c r="AB267" t="str">
        <f>IF(Restaurants[[#This Row],[Years_Operating]]&lt;5,"New",
IF(Restaurants[[#This Row],[Years_Operating]]&lt;15,"Established","Legacy"))</f>
        <v>Legacy</v>
      </c>
      <c r="AC267" t="str">
        <f>IF(Restaurants[[#This Row],[Country]]="India","Yes","No")</f>
        <v>Yes</v>
      </c>
      <c r="AD267" t="str">
        <f>IF(AND(Restaurants[[#This Row],[Has Online Delivery]]="Yes",Restaurants[[#This Row],[Has Table Booking]]="Yes"),"Online + Table",
IF(Restaurants[[#This Row],[Has Online Delivery]]="Yes","Online Only",
IF(Restaurants[[#This Row],[Has Table Booking]]="Yes","Table Only","None")))</f>
        <v>Online Only</v>
      </c>
      <c r="AE267" t="str">
        <f>IF(Restaurants[[#This Row],[Rating]]&gt;=4.5,"Excellent",
IF(Restaurants[[#This Row],[Rating]]&gt;=4,"Very Good",
IF(Restaurants[[#This Row],[Rating]]&gt;=3.5,"Good","Average/Low")))</f>
        <v>Excellent</v>
      </c>
    </row>
    <row r="268" spans="1:31" x14ac:dyDescent="0.3">
      <c r="A268" t="s">
        <v>124</v>
      </c>
      <c r="B268" t="s">
        <v>125</v>
      </c>
      <c r="C268" t="s">
        <v>50</v>
      </c>
      <c r="D268" t="s">
        <v>126</v>
      </c>
      <c r="E268">
        <v>3</v>
      </c>
      <c r="F268">
        <v>385</v>
      </c>
      <c r="G268" t="s">
        <v>127</v>
      </c>
      <c r="H268">
        <v>2005</v>
      </c>
      <c r="I268">
        <v>64</v>
      </c>
      <c r="J268">
        <v>4.7</v>
      </c>
      <c r="K268" t="s">
        <v>32</v>
      </c>
      <c r="L268">
        <v>20</v>
      </c>
      <c r="M268" t="s">
        <v>33</v>
      </c>
      <c r="N268" t="s">
        <v>34</v>
      </c>
      <c r="O268" t="s">
        <v>54</v>
      </c>
      <c r="P268" t="s">
        <v>36</v>
      </c>
      <c r="Q268" t="s">
        <v>37</v>
      </c>
      <c r="R268">
        <v>48</v>
      </c>
      <c r="S268" t="s">
        <v>36</v>
      </c>
      <c r="T268" t="s">
        <v>38</v>
      </c>
      <c r="U268" t="s">
        <v>32</v>
      </c>
      <c r="W268" t="s">
        <v>149</v>
      </c>
      <c r="X268">
        <v>196736</v>
      </c>
      <c r="Y268">
        <v>4432</v>
      </c>
      <c r="Z268">
        <v>41.878100000000003</v>
      </c>
      <c r="AA268">
        <v>-87.629800000000003</v>
      </c>
      <c r="AB268" t="str">
        <f>IF(Restaurants[[#This Row],[Years_Operating]]&lt;5,"New",
IF(Restaurants[[#This Row],[Years_Operating]]&lt;15,"Established","Legacy"))</f>
        <v>Legacy</v>
      </c>
      <c r="AC268" t="str">
        <f>IF(Restaurants[[#This Row],[Country]]="India","Yes","No")</f>
        <v>No</v>
      </c>
      <c r="AD268" t="str">
        <f>IF(AND(Restaurants[[#This Row],[Has Online Delivery]]="Yes",Restaurants[[#This Row],[Has Table Booking]]="Yes"),"Online + Table",
IF(Restaurants[[#This Row],[Has Online Delivery]]="Yes","Online Only",
IF(Restaurants[[#This Row],[Has Table Booking]]="Yes","Table Only","None")))</f>
        <v>Online Only</v>
      </c>
      <c r="AE268" t="str">
        <f>IF(Restaurants[[#This Row],[Rating]]&gt;=4.5,"Excellent",
IF(Restaurants[[#This Row],[Rating]]&gt;=4,"Very Good",
IF(Restaurants[[#This Row],[Rating]]&gt;=3.5,"Good","Average/Low")))</f>
        <v>Excellent</v>
      </c>
    </row>
    <row r="269" spans="1:31" x14ac:dyDescent="0.3">
      <c r="A269" t="s">
        <v>65</v>
      </c>
      <c r="B269" t="s">
        <v>66</v>
      </c>
      <c r="C269" t="s">
        <v>59</v>
      </c>
      <c r="D269" t="s">
        <v>67</v>
      </c>
      <c r="E269">
        <v>3</v>
      </c>
      <c r="F269">
        <v>350</v>
      </c>
      <c r="G269" t="s">
        <v>68</v>
      </c>
      <c r="H269">
        <v>1991</v>
      </c>
      <c r="I269">
        <v>36</v>
      </c>
      <c r="J269">
        <v>4.8</v>
      </c>
      <c r="K269" t="s">
        <v>32</v>
      </c>
      <c r="L269">
        <v>34</v>
      </c>
      <c r="M269" t="s">
        <v>33</v>
      </c>
      <c r="N269" t="s">
        <v>34</v>
      </c>
      <c r="O269" t="s">
        <v>35</v>
      </c>
      <c r="P269" t="s">
        <v>36</v>
      </c>
      <c r="Q269" t="s">
        <v>37</v>
      </c>
      <c r="R269">
        <v>43</v>
      </c>
      <c r="S269" t="s">
        <v>36</v>
      </c>
      <c r="T269" t="s">
        <v>63</v>
      </c>
      <c r="U269" t="s">
        <v>46</v>
      </c>
      <c r="W269" t="s">
        <v>70</v>
      </c>
      <c r="X269">
        <v>288129</v>
      </c>
      <c r="Y269">
        <v>1441</v>
      </c>
      <c r="Z269">
        <v>0</v>
      </c>
      <c r="AA269">
        <v>0</v>
      </c>
      <c r="AB269" t="str">
        <f>IF(Restaurants[[#This Row],[Years_Operating]]&lt;5,"New",
IF(Restaurants[[#This Row],[Years_Operating]]&lt;15,"Established","Legacy"))</f>
        <v>Legacy</v>
      </c>
      <c r="AC269" t="str">
        <f>IF(Restaurants[[#This Row],[Country]]="India","Yes","No")</f>
        <v>No</v>
      </c>
      <c r="AD269" t="str">
        <f>IF(AND(Restaurants[[#This Row],[Has Online Delivery]]="Yes",Restaurants[[#This Row],[Has Table Booking]]="Yes"),"Online + Table",
IF(Restaurants[[#This Row],[Has Online Delivery]]="Yes","Online Only",
IF(Restaurants[[#This Row],[Has Table Booking]]="Yes","Table Only","None")))</f>
        <v>Online Only</v>
      </c>
      <c r="AE269" t="str">
        <f>IF(Restaurants[[#This Row],[Rating]]&gt;=4.5,"Excellent",
IF(Restaurants[[#This Row],[Rating]]&gt;=4,"Very Good",
IF(Restaurants[[#This Row],[Rating]]&gt;=3.5,"Good","Average/Low")))</f>
        <v>Excellent</v>
      </c>
    </row>
    <row r="270" spans="1:31" x14ac:dyDescent="0.3">
      <c r="A270" t="s">
        <v>87</v>
      </c>
      <c r="B270" t="s">
        <v>88</v>
      </c>
      <c r="C270" t="s">
        <v>89</v>
      </c>
      <c r="D270" t="s">
        <v>90</v>
      </c>
      <c r="E270">
        <v>3</v>
      </c>
      <c r="F270">
        <v>295</v>
      </c>
      <c r="G270" t="s">
        <v>91</v>
      </c>
      <c r="H270">
        <v>1897</v>
      </c>
      <c r="I270">
        <v>50</v>
      </c>
      <c r="J270">
        <v>4.8</v>
      </c>
      <c r="K270" t="s">
        <v>32</v>
      </c>
      <c r="L270">
        <v>128</v>
      </c>
      <c r="M270" t="s">
        <v>33</v>
      </c>
      <c r="N270" t="s">
        <v>34</v>
      </c>
      <c r="O270" t="s">
        <v>35</v>
      </c>
      <c r="P270" t="s">
        <v>37</v>
      </c>
      <c r="Q270" t="s">
        <v>37</v>
      </c>
      <c r="R270">
        <v>34</v>
      </c>
      <c r="S270" t="s">
        <v>37</v>
      </c>
      <c r="T270" t="s">
        <v>38</v>
      </c>
      <c r="U270" t="s">
        <v>46</v>
      </c>
      <c r="W270" t="s">
        <v>149</v>
      </c>
      <c r="X270">
        <v>434891</v>
      </c>
      <c r="Y270">
        <v>4384</v>
      </c>
      <c r="Z270">
        <v>0</v>
      </c>
      <c r="AA270">
        <v>0</v>
      </c>
      <c r="AB270" t="str">
        <f>IF(Restaurants[[#This Row],[Years_Operating]]&lt;5,"New",
IF(Restaurants[[#This Row],[Years_Operating]]&lt;15,"Established","Legacy"))</f>
        <v>Legacy</v>
      </c>
      <c r="AC270" t="str">
        <f>IF(Restaurants[[#This Row],[Country]]="India","Yes","No")</f>
        <v>No</v>
      </c>
      <c r="AD270" t="str">
        <f>IF(AND(Restaurants[[#This Row],[Has Online Delivery]]="Yes",Restaurants[[#This Row],[Has Table Booking]]="Yes"),"Online + Table",
IF(Restaurants[[#This Row],[Has Online Delivery]]="Yes","Online Only",
IF(Restaurants[[#This Row],[Has Table Booking]]="Yes","Table Only","None")))</f>
        <v>None</v>
      </c>
      <c r="AE270" t="str">
        <f>IF(Restaurants[[#This Row],[Rating]]&gt;=4.5,"Excellent",
IF(Restaurants[[#This Row],[Rating]]&gt;=4,"Very Good",
IF(Restaurants[[#This Row],[Rating]]&gt;=3.5,"Good","Average/Low")))</f>
        <v>Excellent</v>
      </c>
    </row>
    <row r="271" spans="1:31" x14ac:dyDescent="0.3">
      <c r="A271" t="s">
        <v>182</v>
      </c>
      <c r="B271" t="s">
        <v>183</v>
      </c>
      <c r="C271" t="s">
        <v>89</v>
      </c>
      <c r="D271" t="s">
        <v>184</v>
      </c>
      <c r="E271">
        <v>2</v>
      </c>
      <c r="F271">
        <v>275</v>
      </c>
      <c r="G271" t="s">
        <v>185</v>
      </c>
      <c r="H271">
        <v>1998</v>
      </c>
      <c r="I271">
        <v>20</v>
      </c>
      <c r="J271">
        <v>4.5999999999999996</v>
      </c>
      <c r="K271" t="s">
        <v>32</v>
      </c>
      <c r="L271">
        <v>27</v>
      </c>
      <c r="M271" t="s">
        <v>33</v>
      </c>
      <c r="N271" t="s">
        <v>143</v>
      </c>
      <c r="O271" t="s">
        <v>35</v>
      </c>
      <c r="P271" t="s">
        <v>36</v>
      </c>
      <c r="Q271" t="s">
        <v>36</v>
      </c>
      <c r="R271">
        <v>51</v>
      </c>
      <c r="S271" t="s">
        <v>36</v>
      </c>
      <c r="T271" t="s">
        <v>63</v>
      </c>
      <c r="U271" t="s">
        <v>46</v>
      </c>
      <c r="W271" t="s">
        <v>47</v>
      </c>
      <c r="X271">
        <v>5771</v>
      </c>
      <c r="Y271">
        <v>2800</v>
      </c>
      <c r="Z271">
        <v>0</v>
      </c>
      <c r="AA271">
        <v>0</v>
      </c>
      <c r="AB271" t="str">
        <f>IF(Restaurants[[#This Row],[Years_Operating]]&lt;5,"New",
IF(Restaurants[[#This Row],[Years_Operating]]&lt;15,"Established","Legacy"))</f>
        <v>Legacy</v>
      </c>
      <c r="AC271" t="str">
        <f>IF(Restaurants[[#This Row],[Country]]="India","Yes","No")</f>
        <v>No</v>
      </c>
      <c r="AD271" t="str">
        <f>IF(AND(Restaurants[[#This Row],[Has Online Delivery]]="Yes",Restaurants[[#This Row],[Has Table Booking]]="Yes"),"Online + Table",
IF(Restaurants[[#This Row],[Has Online Delivery]]="Yes","Online Only",
IF(Restaurants[[#This Row],[Has Table Booking]]="Yes","Table Only","None")))</f>
        <v>Online + Table</v>
      </c>
      <c r="AE271" t="str">
        <f>IF(Restaurants[[#This Row],[Rating]]&gt;=4.5,"Excellent",
IF(Restaurants[[#This Row],[Rating]]&gt;=4,"Very Good",
IF(Restaurants[[#This Row],[Rating]]&gt;=3.5,"Good","Average/Low")))</f>
        <v>Excellent</v>
      </c>
    </row>
    <row r="272" spans="1:31" x14ac:dyDescent="0.3">
      <c r="A272" t="s">
        <v>81</v>
      </c>
      <c r="B272" t="s">
        <v>82</v>
      </c>
      <c r="C272" t="s">
        <v>29</v>
      </c>
      <c r="D272" t="s">
        <v>83</v>
      </c>
      <c r="E272">
        <v>3</v>
      </c>
      <c r="F272">
        <v>310</v>
      </c>
      <c r="G272" t="s">
        <v>84</v>
      </c>
      <c r="H272">
        <v>2005</v>
      </c>
      <c r="I272">
        <v>35</v>
      </c>
      <c r="J272">
        <v>4.8</v>
      </c>
      <c r="K272" t="s">
        <v>131</v>
      </c>
      <c r="L272">
        <v>20</v>
      </c>
      <c r="M272" t="s">
        <v>33</v>
      </c>
      <c r="N272" t="s">
        <v>34</v>
      </c>
      <c r="O272" t="s">
        <v>35</v>
      </c>
      <c r="P272" t="s">
        <v>37</v>
      </c>
      <c r="Q272" t="s">
        <v>36</v>
      </c>
      <c r="R272">
        <v>67</v>
      </c>
      <c r="S272" t="s">
        <v>37</v>
      </c>
      <c r="T272" t="s">
        <v>63</v>
      </c>
      <c r="U272" t="s">
        <v>46</v>
      </c>
      <c r="W272" t="s">
        <v>149</v>
      </c>
      <c r="X272">
        <v>385471</v>
      </c>
      <c r="Y272">
        <v>7113</v>
      </c>
      <c r="Z272">
        <v>0</v>
      </c>
      <c r="AA272">
        <v>0</v>
      </c>
      <c r="AB272" t="str">
        <f>IF(Restaurants[[#This Row],[Years_Operating]]&lt;5,"New",
IF(Restaurants[[#This Row],[Years_Operating]]&lt;15,"Established","Legacy"))</f>
        <v>Legacy</v>
      </c>
      <c r="AC272" t="str">
        <f>IF(Restaurants[[#This Row],[Country]]="India","Yes","No")</f>
        <v>No</v>
      </c>
      <c r="AD272" t="str">
        <f>IF(AND(Restaurants[[#This Row],[Has Online Delivery]]="Yes",Restaurants[[#This Row],[Has Table Booking]]="Yes"),"Online + Table",
IF(Restaurants[[#This Row],[Has Online Delivery]]="Yes","Online Only",
IF(Restaurants[[#This Row],[Has Table Booking]]="Yes","Table Only","None")))</f>
        <v>Table Only</v>
      </c>
      <c r="AE272" t="str">
        <f>IF(Restaurants[[#This Row],[Rating]]&gt;=4.5,"Excellent",
IF(Restaurants[[#This Row],[Rating]]&gt;=4,"Very Good",
IF(Restaurants[[#This Row],[Rating]]&gt;=3.5,"Good","Average/Low")))</f>
        <v>Excellent</v>
      </c>
    </row>
    <row r="273" spans="1:31" x14ac:dyDescent="0.3">
      <c r="A273" t="s">
        <v>87</v>
      </c>
      <c r="B273" t="s">
        <v>272</v>
      </c>
      <c r="C273" t="s">
        <v>251</v>
      </c>
      <c r="D273" t="s">
        <v>267</v>
      </c>
      <c r="E273">
        <v>3</v>
      </c>
      <c r="F273">
        <v>295</v>
      </c>
      <c r="G273" t="s">
        <v>91</v>
      </c>
      <c r="H273">
        <v>1897</v>
      </c>
      <c r="I273">
        <v>50</v>
      </c>
      <c r="J273">
        <v>4.8</v>
      </c>
      <c r="K273" t="s">
        <v>268</v>
      </c>
      <c r="L273">
        <v>128</v>
      </c>
      <c r="M273" t="s">
        <v>33</v>
      </c>
      <c r="N273" t="s">
        <v>34</v>
      </c>
      <c r="O273" t="s">
        <v>35</v>
      </c>
      <c r="P273" t="s">
        <v>37</v>
      </c>
      <c r="Q273" t="s">
        <v>37</v>
      </c>
      <c r="R273">
        <v>60</v>
      </c>
      <c r="S273" t="s">
        <v>36</v>
      </c>
      <c r="T273" t="s">
        <v>55</v>
      </c>
      <c r="U273" t="s">
        <v>32</v>
      </c>
      <c r="V273" t="s">
        <v>342</v>
      </c>
      <c r="W273" t="s">
        <v>56</v>
      </c>
      <c r="X273">
        <v>383383</v>
      </c>
      <c r="Y273">
        <v>2957</v>
      </c>
      <c r="Z273">
        <v>13.082700000000001</v>
      </c>
      <c r="AA273">
        <v>80.270700000000005</v>
      </c>
      <c r="AB273" t="str">
        <f>IF(Restaurants[[#This Row],[Years_Operating]]&lt;5,"New",
IF(Restaurants[[#This Row],[Years_Operating]]&lt;15,"Established","Legacy"))</f>
        <v>Legacy</v>
      </c>
      <c r="AC273" t="str">
        <f>IF(Restaurants[[#This Row],[Country]]="India","Yes","No")</f>
        <v>Yes</v>
      </c>
      <c r="AD273" t="str">
        <f>IF(AND(Restaurants[[#This Row],[Has Online Delivery]]="Yes",Restaurants[[#This Row],[Has Table Booking]]="Yes"),"Online + Table",
IF(Restaurants[[#This Row],[Has Online Delivery]]="Yes","Online Only",
IF(Restaurants[[#This Row],[Has Table Booking]]="Yes","Table Only","None")))</f>
        <v>None</v>
      </c>
      <c r="AE273" t="str">
        <f>IF(Restaurants[[#This Row],[Rating]]&gt;=4.5,"Excellent",
IF(Restaurants[[#This Row],[Rating]]&gt;=4,"Very Good",
IF(Restaurants[[#This Row],[Rating]]&gt;=3.5,"Good","Average/Low")))</f>
        <v>Excellent</v>
      </c>
    </row>
    <row r="274" spans="1:31" x14ac:dyDescent="0.3">
      <c r="A274" t="s">
        <v>189</v>
      </c>
      <c r="B274" t="s">
        <v>190</v>
      </c>
      <c r="C274" t="s">
        <v>89</v>
      </c>
      <c r="D274" t="s">
        <v>191</v>
      </c>
      <c r="E274">
        <v>1</v>
      </c>
      <c r="F274">
        <v>210</v>
      </c>
      <c r="G274" t="s">
        <v>192</v>
      </c>
      <c r="H274">
        <v>1990</v>
      </c>
      <c r="I274">
        <v>30</v>
      </c>
      <c r="J274">
        <v>4.7</v>
      </c>
      <c r="K274" t="s">
        <v>32</v>
      </c>
      <c r="L274">
        <v>35</v>
      </c>
      <c r="M274" t="s">
        <v>160</v>
      </c>
      <c r="N274" t="s">
        <v>193</v>
      </c>
      <c r="O274" t="s">
        <v>35</v>
      </c>
      <c r="P274" t="s">
        <v>36</v>
      </c>
      <c r="Q274" t="s">
        <v>37</v>
      </c>
      <c r="R274">
        <v>25</v>
      </c>
      <c r="S274" t="s">
        <v>36</v>
      </c>
      <c r="T274" t="s">
        <v>55</v>
      </c>
      <c r="U274" t="s">
        <v>32</v>
      </c>
      <c r="W274" t="s">
        <v>103</v>
      </c>
      <c r="X274">
        <v>302798</v>
      </c>
      <c r="Y274">
        <v>7693</v>
      </c>
      <c r="Z274">
        <v>0</v>
      </c>
      <c r="AA274">
        <v>0</v>
      </c>
      <c r="AB274" t="str">
        <f>IF(Restaurants[[#This Row],[Years_Operating]]&lt;5,"New",
IF(Restaurants[[#This Row],[Years_Operating]]&lt;15,"Established","Legacy"))</f>
        <v>Legacy</v>
      </c>
      <c r="AC274" t="str">
        <f>IF(Restaurants[[#This Row],[Country]]="India","Yes","No")</f>
        <v>No</v>
      </c>
      <c r="AD274" t="str">
        <f>IF(AND(Restaurants[[#This Row],[Has Online Delivery]]="Yes",Restaurants[[#This Row],[Has Table Booking]]="Yes"),"Online + Table",
IF(Restaurants[[#This Row],[Has Online Delivery]]="Yes","Online Only",
IF(Restaurants[[#This Row],[Has Table Booking]]="Yes","Table Only","None")))</f>
        <v>Online Only</v>
      </c>
      <c r="AE274" t="str">
        <f>IF(Restaurants[[#This Row],[Rating]]&gt;=4.5,"Excellent",
IF(Restaurants[[#This Row],[Rating]]&gt;=4,"Very Good",
IF(Restaurants[[#This Row],[Rating]]&gt;=3.5,"Good","Average/Low")))</f>
        <v>Excellent</v>
      </c>
    </row>
    <row r="275" spans="1:31" x14ac:dyDescent="0.3">
      <c r="A275" t="s">
        <v>117</v>
      </c>
      <c r="B275" t="s">
        <v>118</v>
      </c>
      <c r="C275" t="s">
        <v>119</v>
      </c>
      <c r="D275" t="s">
        <v>120</v>
      </c>
      <c r="E275">
        <v>3</v>
      </c>
      <c r="F275">
        <v>420</v>
      </c>
      <c r="G275" t="s">
        <v>121</v>
      </c>
      <c r="H275">
        <v>2007</v>
      </c>
      <c r="I275">
        <v>40</v>
      </c>
      <c r="J275">
        <v>4.7</v>
      </c>
      <c r="K275" t="s">
        <v>32</v>
      </c>
      <c r="L275">
        <v>18</v>
      </c>
      <c r="M275" t="s">
        <v>62</v>
      </c>
      <c r="N275" t="s">
        <v>34</v>
      </c>
      <c r="O275" t="s">
        <v>35</v>
      </c>
      <c r="P275" t="s">
        <v>37</v>
      </c>
      <c r="Q275" t="s">
        <v>36</v>
      </c>
      <c r="R275">
        <v>52</v>
      </c>
      <c r="S275" t="s">
        <v>37</v>
      </c>
      <c r="T275" t="s">
        <v>38</v>
      </c>
      <c r="U275" t="s">
        <v>32</v>
      </c>
      <c r="W275" t="s">
        <v>108</v>
      </c>
      <c r="X275">
        <v>347395</v>
      </c>
      <c r="Y275">
        <v>7669</v>
      </c>
      <c r="Z275">
        <v>0</v>
      </c>
      <c r="AA275">
        <v>0</v>
      </c>
      <c r="AB275" t="str">
        <f>IF(Restaurants[[#This Row],[Years_Operating]]&lt;5,"New",
IF(Restaurants[[#This Row],[Years_Operating]]&lt;15,"Established","Legacy"))</f>
        <v>Legacy</v>
      </c>
      <c r="AC275" t="str">
        <f>IF(Restaurants[[#This Row],[Country]]="India","Yes","No")</f>
        <v>No</v>
      </c>
      <c r="AD275" t="str">
        <f>IF(AND(Restaurants[[#This Row],[Has Online Delivery]]="Yes",Restaurants[[#This Row],[Has Table Booking]]="Yes"),"Online + Table",
IF(Restaurants[[#This Row],[Has Online Delivery]]="Yes","Online Only",
IF(Restaurants[[#This Row],[Has Table Booking]]="Yes","Table Only","None")))</f>
        <v>Table Only</v>
      </c>
      <c r="AE275" t="str">
        <f>IF(Restaurants[[#This Row],[Rating]]&gt;=4.5,"Excellent",
IF(Restaurants[[#This Row],[Rating]]&gt;=4,"Very Good",
IF(Restaurants[[#This Row],[Rating]]&gt;=3.5,"Good","Average/Low")))</f>
        <v>Excellent</v>
      </c>
    </row>
    <row r="276" spans="1:31" x14ac:dyDescent="0.3">
      <c r="A276" t="s">
        <v>48</v>
      </c>
      <c r="B276" t="s">
        <v>275</v>
      </c>
      <c r="C276" t="s">
        <v>251</v>
      </c>
      <c r="D276" t="s">
        <v>267</v>
      </c>
      <c r="E276">
        <v>3</v>
      </c>
      <c r="F276">
        <v>390</v>
      </c>
      <c r="G276" t="s">
        <v>52</v>
      </c>
      <c r="H276">
        <v>1994</v>
      </c>
      <c r="I276">
        <v>60</v>
      </c>
      <c r="J276">
        <v>4.9000000000000004</v>
      </c>
      <c r="K276" t="s">
        <v>268</v>
      </c>
      <c r="L276">
        <v>31</v>
      </c>
      <c r="M276" t="s">
        <v>33</v>
      </c>
      <c r="N276" t="s">
        <v>34</v>
      </c>
      <c r="O276" t="s">
        <v>54</v>
      </c>
      <c r="P276" t="s">
        <v>37</v>
      </c>
      <c r="Q276" t="s">
        <v>36</v>
      </c>
      <c r="R276">
        <v>45</v>
      </c>
      <c r="S276" t="s">
        <v>37</v>
      </c>
      <c r="T276" t="s">
        <v>63</v>
      </c>
      <c r="U276" t="s">
        <v>32</v>
      </c>
      <c r="V276" t="s">
        <v>343</v>
      </c>
      <c r="W276" t="s">
        <v>47</v>
      </c>
      <c r="X276">
        <v>271870</v>
      </c>
      <c r="Y276">
        <v>2649</v>
      </c>
      <c r="Z276">
        <v>18.520399999999999</v>
      </c>
      <c r="AA276">
        <v>73.856700000000004</v>
      </c>
      <c r="AB276" t="str">
        <f>IF(Restaurants[[#This Row],[Years_Operating]]&lt;5,"New",
IF(Restaurants[[#This Row],[Years_Operating]]&lt;15,"Established","Legacy"))</f>
        <v>Legacy</v>
      </c>
      <c r="AC276" t="str">
        <f>IF(Restaurants[[#This Row],[Country]]="India","Yes","No")</f>
        <v>Yes</v>
      </c>
      <c r="AD276" t="str">
        <f>IF(AND(Restaurants[[#This Row],[Has Online Delivery]]="Yes",Restaurants[[#This Row],[Has Table Booking]]="Yes"),"Online + Table",
IF(Restaurants[[#This Row],[Has Online Delivery]]="Yes","Online Only",
IF(Restaurants[[#This Row],[Has Table Booking]]="Yes","Table Only","None")))</f>
        <v>Table Only</v>
      </c>
      <c r="AE276" t="str">
        <f>IF(Restaurants[[#This Row],[Rating]]&gt;=4.5,"Excellent",
IF(Restaurants[[#This Row],[Rating]]&gt;=4,"Very Good",
IF(Restaurants[[#This Row],[Rating]]&gt;=3.5,"Good","Average/Low")))</f>
        <v>Excellent</v>
      </c>
    </row>
    <row r="277" spans="1:31" x14ac:dyDescent="0.3">
      <c r="A277" t="s">
        <v>215</v>
      </c>
      <c r="B277" t="s">
        <v>216</v>
      </c>
      <c r="C277" t="s">
        <v>217</v>
      </c>
      <c r="D277" t="s">
        <v>218</v>
      </c>
      <c r="E277">
        <v>0</v>
      </c>
      <c r="F277">
        <v>155</v>
      </c>
      <c r="G277" t="s">
        <v>219</v>
      </c>
      <c r="H277">
        <v>2000</v>
      </c>
      <c r="I277">
        <v>55</v>
      </c>
      <c r="J277">
        <v>4.7</v>
      </c>
      <c r="K277" t="s">
        <v>32</v>
      </c>
      <c r="L277">
        <v>25</v>
      </c>
      <c r="M277" t="s">
        <v>160</v>
      </c>
      <c r="N277" t="s">
        <v>210</v>
      </c>
      <c r="O277" t="s">
        <v>54</v>
      </c>
      <c r="P277" t="s">
        <v>36</v>
      </c>
      <c r="Q277" t="s">
        <v>37</v>
      </c>
      <c r="R277">
        <v>73</v>
      </c>
      <c r="S277" t="s">
        <v>37</v>
      </c>
      <c r="T277" t="s">
        <v>86</v>
      </c>
      <c r="U277" t="s">
        <v>69</v>
      </c>
      <c r="W277" t="s">
        <v>47</v>
      </c>
      <c r="X277">
        <v>416538</v>
      </c>
      <c r="Y277">
        <v>7057</v>
      </c>
      <c r="Z277">
        <v>0</v>
      </c>
      <c r="AA277">
        <v>0</v>
      </c>
      <c r="AB277" t="str">
        <f>IF(Restaurants[[#This Row],[Years_Operating]]&lt;5,"New",
IF(Restaurants[[#This Row],[Years_Operating]]&lt;15,"Established","Legacy"))</f>
        <v>Legacy</v>
      </c>
      <c r="AC277" t="str">
        <f>IF(Restaurants[[#This Row],[Country]]="India","Yes","No")</f>
        <v>No</v>
      </c>
      <c r="AD277" t="str">
        <f>IF(AND(Restaurants[[#This Row],[Has Online Delivery]]="Yes",Restaurants[[#This Row],[Has Table Booking]]="Yes"),"Online + Table",
IF(Restaurants[[#This Row],[Has Online Delivery]]="Yes","Online Only",
IF(Restaurants[[#This Row],[Has Table Booking]]="Yes","Table Only","None")))</f>
        <v>Online Only</v>
      </c>
      <c r="AE277" t="str">
        <f>IF(Restaurants[[#This Row],[Rating]]&gt;=4.5,"Excellent",
IF(Restaurants[[#This Row],[Rating]]&gt;=4,"Very Good",
IF(Restaurants[[#This Row],[Rating]]&gt;=3.5,"Good","Average/Low")))</f>
        <v>Excellent</v>
      </c>
    </row>
    <row r="278" spans="1:31" x14ac:dyDescent="0.3">
      <c r="A278" t="s">
        <v>173</v>
      </c>
      <c r="B278" t="s">
        <v>250</v>
      </c>
      <c r="C278" t="s">
        <v>251</v>
      </c>
      <c r="D278" t="s">
        <v>252</v>
      </c>
      <c r="E278">
        <v>2</v>
      </c>
      <c r="F278">
        <v>285</v>
      </c>
      <c r="G278" t="s">
        <v>174</v>
      </c>
      <c r="H278">
        <v>2010</v>
      </c>
      <c r="I278">
        <v>30</v>
      </c>
      <c r="J278">
        <v>4.7</v>
      </c>
      <c r="K278" t="s">
        <v>253</v>
      </c>
      <c r="L278">
        <v>15</v>
      </c>
      <c r="M278" t="s">
        <v>33</v>
      </c>
      <c r="N278" t="s">
        <v>143</v>
      </c>
      <c r="O278" t="s">
        <v>45</v>
      </c>
      <c r="P278" t="s">
        <v>36</v>
      </c>
      <c r="Q278" t="s">
        <v>37</v>
      </c>
      <c r="R278">
        <v>57</v>
      </c>
      <c r="S278" t="s">
        <v>36</v>
      </c>
      <c r="T278" t="s">
        <v>63</v>
      </c>
      <c r="U278" t="s">
        <v>32</v>
      </c>
      <c r="V278" t="s">
        <v>344</v>
      </c>
      <c r="W278" t="s">
        <v>108</v>
      </c>
      <c r="X278">
        <v>82300</v>
      </c>
      <c r="Y278">
        <v>3124</v>
      </c>
      <c r="Z278">
        <v>28.7041</v>
      </c>
      <c r="AA278">
        <v>77.102500000000006</v>
      </c>
      <c r="AB278" t="str">
        <f>IF(Restaurants[[#This Row],[Years_Operating]]&lt;5,"New",
IF(Restaurants[[#This Row],[Years_Operating]]&lt;15,"Established","Legacy"))</f>
        <v>Legacy</v>
      </c>
      <c r="AC278" t="str">
        <f>IF(Restaurants[[#This Row],[Country]]="India","Yes","No")</f>
        <v>Yes</v>
      </c>
      <c r="AD278" t="str">
        <f>IF(AND(Restaurants[[#This Row],[Has Online Delivery]]="Yes",Restaurants[[#This Row],[Has Table Booking]]="Yes"),"Online + Table",
IF(Restaurants[[#This Row],[Has Online Delivery]]="Yes","Online Only",
IF(Restaurants[[#This Row],[Has Table Booking]]="Yes","Table Only","None")))</f>
        <v>Online Only</v>
      </c>
      <c r="AE278" t="str">
        <f>IF(Restaurants[[#This Row],[Rating]]&gt;=4.5,"Excellent",
IF(Restaurants[[#This Row],[Rating]]&gt;=4,"Very Good",
IF(Restaurants[[#This Row],[Rating]]&gt;=3.5,"Good","Average/Low")))</f>
        <v>Excellent</v>
      </c>
    </row>
    <row r="279" spans="1:31" x14ac:dyDescent="0.3">
      <c r="A279" t="s">
        <v>166</v>
      </c>
      <c r="B279" t="s">
        <v>261</v>
      </c>
      <c r="C279" t="s">
        <v>251</v>
      </c>
      <c r="D279" t="s">
        <v>258</v>
      </c>
      <c r="E279">
        <v>2</v>
      </c>
      <c r="F279">
        <v>265</v>
      </c>
      <c r="G279" t="s">
        <v>170</v>
      </c>
      <c r="H279">
        <v>2005</v>
      </c>
      <c r="I279">
        <v>60</v>
      </c>
      <c r="J279">
        <v>4.7</v>
      </c>
      <c r="K279" t="s">
        <v>284</v>
      </c>
      <c r="L279">
        <v>20</v>
      </c>
      <c r="M279" t="s">
        <v>33</v>
      </c>
      <c r="N279" t="s">
        <v>143</v>
      </c>
      <c r="O279" t="s">
        <v>35</v>
      </c>
      <c r="P279" t="s">
        <v>36</v>
      </c>
      <c r="Q279" t="s">
        <v>37</v>
      </c>
      <c r="R279">
        <v>66</v>
      </c>
      <c r="S279" t="s">
        <v>36</v>
      </c>
      <c r="T279" t="s">
        <v>63</v>
      </c>
      <c r="U279" t="s">
        <v>46</v>
      </c>
      <c r="V279" t="s">
        <v>345</v>
      </c>
      <c r="W279" t="s">
        <v>56</v>
      </c>
      <c r="X279">
        <v>70025</v>
      </c>
      <c r="Y279">
        <v>5303</v>
      </c>
      <c r="Z279">
        <v>22.572600000000001</v>
      </c>
      <c r="AA279">
        <v>88.363900000000001</v>
      </c>
      <c r="AB279" t="str">
        <f>IF(Restaurants[[#This Row],[Years_Operating]]&lt;5,"New",
IF(Restaurants[[#This Row],[Years_Operating]]&lt;15,"Established","Legacy"))</f>
        <v>Legacy</v>
      </c>
      <c r="AC279" t="str">
        <f>IF(Restaurants[[#This Row],[Country]]="India","Yes","No")</f>
        <v>Yes</v>
      </c>
      <c r="AD279" t="str">
        <f>IF(AND(Restaurants[[#This Row],[Has Online Delivery]]="Yes",Restaurants[[#This Row],[Has Table Booking]]="Yes"),"Online + Table",
IF(Restaurants[[#This Row],[Has Online Delivery]]="Yes","Online Only",
IF(Restaurants[[#This Row],[Has Table Booking]]="Yes","Table Only","None")))</f>
        <v>Online Only</v>
      </c>
      <c r="AE279" t="str">
        <f>IF(Restaurants[[#This Row],[Rating]]&gt;=4.5,"Excellent",
IF(Restaurants[[#This Row],[Rating]]&gt;=4,"Very Good",
IF(Restaurants[[#This Row],[Rating]]&gt;=3.5,"Good","Average/Low")))</f>
        <v>Excellent</v>
      </c>
    </row>
    <row r="280" spans="1:31" x14ac:dyDescent="0.3">
      <c r="A280" t="s">
        <v>100</v>
      </c>
      <c r="B280" t="s">
        <v>58</v>
      </c>
      <c r="C280" t="s">
        <v>59</v>
      </c>
      <c r="D280" t="s">
        <v>101</v>
      </c>
      <c r="E280">
        <v>3</v>
      </c>
      <c r="F280">
        <v>385</v>
      </c>
      <c r="G280" t="s">
        <v>102</v>
      </c>
      <c r="H280">
        <v>2003</v>
      </c>
      <c r="I280">
        <v>55</v>
      </c>
      <c r="J280">
        <v>4.8</v>
      </c>
      <c r="K280" t="s">
        <v>32</v>
      </c>
      <c r="L280">
        <v>22</v>
      </c>
      <c r="M280" t="s">
        <v>33</v>
      </c>
      <c r="N280" t="s">
        <v>34</v>
      </c>
      <c r="O280" t="s">
        <v>35</v>
      </c>
      <c r="P280" t="s">
        <v>37</v>
      </c>
      <c r="Q280" t="s">
        <v>37</v>
      </c>
      <c r="R280">
        <v>23</v>
      </c>
      <c r="S280" t="s">
        <v>37</v>
      </c>
      <c r="T280" t="s">
        <v>55</v>
      </c>
      <c r="U280" t="s">
        <v>69</v>
      </c>
      <c r="W280" t="s">
        <v>108</v>
      </c>
      <c r="X280">
        <v>375055</v>
      </c>
      <c r="Y280">
        <v>3393</v>
      </c>
      <c r="Z280">
        <v>48.8566</v>
      </c>
      <c r="AA280">
        <v>2.3521999999999998</v>
      </c>
      <c r="AB280" t="str">
        <f>IF(Restaurants[[#This Row],[Years_Operating]]&lt;5,"New",
IF(Restaurants[[#This Row],[Years_Operating]]&lt;15,"Established","Legacy"))</f>
        <v>Legacy</v>
      </c>
      <c r="AC280" t="str">
        <f>IF(Restaurants[[#This Row],[Country]]="India","Yes","No")</f>
        <v>No</v>
      </c>
      <c r="AD280" t="str">
        <f>IF(AND(Restaurants[[#This Row],[Has Online Delivery]]="Yes",Restaurants[[#This Row],[Has Table Booking]]="Yes"),"Online + Table",
IF(Restaurants[[#This Row],[Has Online Delivery]]="Yes","Online Only",
IF(Restaurants[[#This Row],[Has Table Booking]]="Yes","Table Only","None")))</f>
        <v>None</v>
      </c>
      <c r="AE280" t="str">
        <f>IF(Restaurants[[#This Row],[Rating]]&gt;=4.5,"Excellent",
IF(Restaurants[[#This Row],[Rating]]&gt;=4,"Very Good",
IF(Restaurants[[#This Row],[Rating]]&gt;=3.5,"Good","Average/Low")))</f>
        <v>Excellent</v>
      </c>
    </row>
    <row r="281" spans="1:31" x14ac:dyDescent="0.3">
      <c r="A281" t="s">
        <v>141</v>
      </c>
      <c r="B281" t="s">
        <v>261</v>
      </c>
      <c r="C281" t="s">
        <v>251</v>
      </c>
      <c r="D281" t="s">
        <v>278</v>
      </c>
      <c r="E281">
        <v>2</v>
      </c>
      <c r="F281">
        <v>450</v>
      </c>
      <c r="G281" t="s">
        <v>142</v>
      </c>
      <c r="H281">
        <v>2003</v>
      </c>
      <c r="I281">
        <v>40</v>
      </c>
      <c r="J281">
        <v>4.8</v>
      </c>
      <c r="K281" t="s">
        <v>279</v>
      </c>
      <c r="L281">
        <v>22</v>
      </c>
      <c r="M281" t="s">
        <v>62</v>
      </c>
      <c r="N281" t="s">
        <v>143</v>
      </c>
      <c r="O281" t="s">
        <v>35</v>
      </c>
      <c r="P281" t="s">
        <v>36</v>
      </c>
      <c r="Q281" t="s">
        <v>37</v>
      </c>
      <c r="R281">
        <v>72</v>
      </c>
      <c r="S281" t="s">
        <v>37</v>
      </c>
      <c r="T281" t="s">
        <v>86</v>
      </c>
      <c r="U281" t="s">
        <v>39</v>
      </c>
      <c r="V281" t="s">
        <v>346</v>
      </c>
      <c r="W281" t="s">
        <v>80</v>
      </c>
      <c r="X281">
        <v>427592</v>
      </c>
      <c r="Y281">
        <v>1606</v>
      </c>
      <c r="Z281">
        <v>22.572600000000001</v>
      </c>
      <c r="AA281">
        <v>88.363900000000001</v>
      </c>
      <c r="AB281" t="str">
        <f>IF(Restaurants[[#This Row],[Years_Operating]]&lt;5,"New",
IF(Restaurants[[#This Row],[Years_Operating]]&lt;15,"Established","Legacy"))</f>
        <v>Legacy</v>
      </c>
      <c r="AC281" t="str">
        <f>IF(Restaurants[[#This Row],[Country]]="India","Yes","No")</f>
        <v>Yes</v>
      </c>
      <c r="AD281" t="str">
        <f>IF(AND(Restaurants[[#This Row],[Has Online Delivery]]="Yes",Restaurants[[#This Row],[Has Table Booking]]="Yes"),"Online + Table",
IF(Restaurants[[#This Row],[Has Online Delivery]]="Yes","Online Only",
IF(Restaurants[[#This Row],[Has Table Booking]]="Yes","Table Only","None")))</f>
        <v>Online Only</v>
      </c>
      <c r="AE281" t="str">
        <f>IF(Restaurants[[#This Row],[Rating]]&gt;=4.5,"Excellent",
IF(Restaurants[[#This Row],[Rating]]&gt;=4,"Very Good",
IF(Restaurants[[#This Row],[Rating]]&gt;=3.5,"Good","Average/Low")))</f>
        <v>Excellent</v>
      </c>
    </row>
    <row r="282" spans="1:31" x14ac:dyDescent="0.3">
      <c r="A282" t="s">
        <v>234</v>
      </c>
      <c r="B282" t="s">
        <v>235</v>
      </c>
      <c r="C282" t="s">
        <v>50</v>
      </c>
      <c r="D282" t="s">
        <v>236</v>
      </c>
      <c r="E282">
        <v>0</v>
      </c>
      <c r="F282">
        <v>285</v>
      </c>
      <c r="G282" t="s">
        <v>237</v>
      </c>
      <c r="H282">
        <v>2004</v>
      </c>
      <c r="I282">
        <v>70</v>
      </c>
      <c r="J282">
        <v>4.5999999999999996</v>
      </c>
      <c r="K282" t="s">
        <v>32</v>
      </c>
      <c r="L282">
        <v>21</v>
      </c>
      <c r="M282" t="s">
        <v>33</v>
      </c>
      <c r="N282" t="s">
        <v>210</v>
      </c>
      <c r="O282" t="s">
        <v>54</v>
      </c>
      <c r="P282" t="s">
        <v>37</v>
      </c>
      <c r="Q282" t="s">
        <v>36</v>
      </c>
      <c r="R282">
        <v>55</v>
      </c>
      <c r="S282" t="s">
        <v>36</v>
      </c>
      <c r="T282" t="s">
        <v>38</v>
      </c>
      <c r="U282" t="s">
        <v>69</v>
      </c>
      <c r="W282" t="s">
        <v>64</v>
      </c>
      <c r="X282">
        <v>494397</v>
      </c>
      <c r="Y282">
        <v>749</v>
      </c>
      <c r="Z282">
        <v>0</v>
      </c>
      <c r="AA282">
        <v>0</v>
      </c>
      <c r="AB282" t="str">
        <f>IF(Restaurants[[#This Row],[Years_Operating]]&lt;5,"New",
IF(Restaurants[[#This Row],[Years_Operating]]&lt;15,"Established","Legacy"))</f>
        <v>Legacy</v>
      </c>
      <c r="AC282" t="str">
        <f>IF(Restaurants[[#This Row],[Country]]="India","Yes","No")</f>
        <v>No</v>
      </c>
      <c r="AD282" t="str">
        <f>IF(AND(Restaurants[[#This Row],[Has Online Delivery]]="Yes",Restaurants[[#This Row],[Has Table Booking]]="Yes"),"Online + Table",
IF(Restaurants[[#This Row],[Has Online Delivery]]="Yes","Online Only",
IF(Restaurants[[#This Row],[Has Table Booking]]="Yes","Table Only","None")))</f>
        <v>Table Only</v>
      </c>
      <c r="AE282" t="str">
        <f>IF(Restaurants[[#This Row],[Rating]]&gt;=4.5,"Excellent",
IF(Restaurants[[#This Row],[Rating]]&gt;=4,"Very Good",
IF(Restaurants[[#This Row],[Rating]]&gt;=3.5,"Good","Average/Low")))</f>
        <v>Excellent</v>
      </c>
    </row>
    <row r="283" spans="1:31" x14ac:dyDescent="0.3">
      <c r="A283" t="s">
        <v>154</v>
      </c>
      <c r="B283" t="s">
        <v>155</v>
      </c>
      <c r="C283" t="s">
        <v>156</v>
      </c>
      <c r="D283" t="s">
        <v>157</v>
      </c>
      <c r="E283">
        <v>2</v>
      </c>
      <c r="F283">
        <v>245</v>
      </c>
      <c r="G283" t="s">
        <v>158</v>
      </c>
      <c r="H283">
        <v>2010</v>
      </c>
      <c r="I283">
        <v>48</v>
      </c>
      <c r="J283">
        <v>4.7</v>
      </c>
      <c r="K283" t="s">
        <v>159</v>
      </c>
      <c r="L283">
        <v>15</v>
      </c>
      <c r="M283" t="s">
        <v>160</v>
      </c>
      <c r="N283" t="s">
        <v>143</v>
      </c>
      <c r="O283" t="s">
        <v>35</v>
      </c>
      <c r="P283" t="s">
        <v>36</v>
      </c>
      <c r="Q283" t="s">
        <v>36</v>
      </c>
      <c r="R283">
        <v>65</v>
      </c>
      <c r="S283" t="s">
        <v>37</v>
      </c>
      <c r="T283" t="s">
        <v>63</v>
      </c>
      <c r="U283" t="s">
        <v>69</v>
      </c>
      <c r="W283" t="s">
        <v>108</v>
      </c>
      <c r="X283">
        <v>266892</v>
      </c>
      <c r="Y283">
        <v>3412</v>
      </c>
      <c r="Z283">
        <v>0</v>
      </c>
      <c r="AA283">
        <v>0</v>
      </c>
      <c r="AB283" t="str">
        <f>IF(Restaurants[[#This Row],[Years_Operating]]&lt;5,"New",
IF(Restaurants[[#This Row],[Years_Operating]]&lt;15,"Established","Legacy"))</f>
        <v>Legacy</v>
      </c>
      <c r="AC283" t="str">
        <f>IF(Restaurants[[#This Row],[Country]]="India","Yes","No")</f>
        <v>No</v>
      </c>
      <c r="AD283" t="str">
        <f>IF(AND(Restaurants[[#This Row],[Has Online Delivery]]="Yes",Restaurants[[#This Row],[Has Table Booking]]="Yes"),"Online + Table",
IF(Restaurants[[#This Row],[Has Online Delivery]]="Yes","Online Only",
IF(Restaurants[[#This Row],[Has Table Booking]]="Yes","Table Only","None")))</f>
        <v>Online + Table</v>
      </c>
      <c r="AE283" t="str">
        <f>IF(Restaurants[[#This Row],[Rating]]&gt;=4.5,"Excellent",
IF(Restaurants[[#This Row],[Rating]]&gt;=4,"Very Good",
IF(Restaurants[[#This Row],[Rating]]&gt;=3.5,"Good","Average/Low")))</f>
        <v>Excellent</v>
      </c>
    </row>
    <row r="284" spans="1:31" x14ac:dyDescent="0.3">
      <c r="A284" t="s">
        <v>124</v>
      </c>
      <c r="B284" t="s">
        <v>125</v>
      </c>
      <c r="C284" t="s">
        <v>50</v>
      </c>
      <c r="D284" t="s">
        <v>126</v>
      </c>
      <c r="E284">
        <v>3</v>
      </c>
      <c r="F284">
        <v>385</v>
      </c>
      <c r="G284" t="s">
        <v>127</v>
      </c>
      <c r="H284">
        <v>2005</v>
      </c>
      <c r="I284">
        <v>64</v>
      </c>
      <c r="J284">
        <v>4.7</v>
      </c>
      <c r="K284" t="s">
        <v>32</v>
      </c>
      <c r="L284">
        <v>20</v>
      </c>
      <c r="M284" t="s">
        <v>33</v>
      </c>
      <c r="N284" t="s">
        <v>34</v>
      </c>
      <c r="O284" t="s">
        <v>54</v>
      </c>
      <c r="P284" t="s">
        <v>36</v>
      </c>
      <c r="Q284" t="s">
        <v>37</v>
      </c>
      <c r="R284">
        <v>58</v>
      </c>
      <c r="S284" t="s">
        <v>36</v>
      </c>
      <c r="T284" t="s">
        <v>55</v>
      </c>
      <c r="U284" t="s">
        <v>39</v>
      </c>
      <c r="W284" t="s">
        <v>40</v>
      </c>
      <c r="X284">
        <v>14985</v>
      </c>
      <c r="Y284">
        <v>6471</v>
      </c>
      <c r="Z284">
        <v>41.878100000000003</v>
      </c>
      <c r="AA284">
        <v>-87.629800000000003</v>
      </c>
      <c r="AB284" t="str">
        <f>IF(Restaurants[[#This Row],[Years_Operating]]&lt;5,"New",
IF(Restaurants[[#This Row],[Years_Operating]]&lt;15,"Established","Legacy"))</f>
        <v>Legacy</v>
      </c>
      <c r="AC284" t="str">
        <f>IF(Restaurants[[#This Row],[Country]]="India","Yes","No")</f>
        <v>No</v>
      </c>
      <c r="AD284" t="str">
        <f>IF(AND(Restaurants[[#This Row],[Has Online Delivery]]="Yes",Restaurants[[#This Row],[Has Table Booking]]="Yes"),"Online + Table",
IF(Restaurants[[#This Row],[Has Online Delivery]]="Yes","Online Only",
IF(Restaurants[[#This Row],[Has Table Booking]]="Yes","Table Only","None")))</f>
        <v>Online Only</v>
      </c>
      <c r="AE284" t="str">
        <f>IF(Restaurants[[#This Row],[Rating]]&gt;=4.5,"Excellent",
IF(Restaurants[[#This Row],[Rating]]&gt;=4,"Very Good",
IF(Restaurants[[#This Row],[Rating]]&gt;=3.5,"Good","Average/Low")))</f>
        <v>Excellent</v>
      </c>
    </row>
    <row r="285" spans="1:31" x14ac:dyDescent="0.3">
      <c r="A285" t="s">
        <v>87</v>
      </c>
      <c r="B285" t="s">
        <v>88</v>
      </c>
      <c r="C285" t="s">
        <v>89</v>
      </c>
      <c r="D285" t="s">
        <v>90</v>
      </c>
      <c r="E285">
        <v>3</v>
      </c>
      <c r="F285">
        <v>295</v>
      </c>
      <c r="G285" t="s">
        <v>91</v>
      </c>
      <c r="H285">
        <v>1897</v>
      </c>
      <c r="I285">
        <v>50</v>
      </c>
      <c r="J285">
        <v>4.8</v>
      </c>
      <c r="K285" t="s">
        <v>32</v>
      </c>
      <c r="L285">
        <v>128</v>
      </c>
      <c r="M285" t="s">
        <v>33</v>
      </c>
      <c r="N285" t="s">
        <v>34</v>
      </c>
      <c r="O285" t="s">
        <v>35</v>
      </c>
      <c r="P285" t="s">
        <v>36</v>
      </c>
      <c r="Q285" t="s">
        <v>36</v>
      </c>
      <c r="R285">
        <v>26</v>
      </c>
      <c r="S285" t="s">
        <v>37</v>
      </c>
      <c r="T285" t="s">
        <v>38</v>
      </c>
      <c r="U285" t="s">
        <v>32</v>
      </c>
      <c r="W285" t="s">
        <v>108</v>
      </c>
      <c r="X285">
        <v>355220</v>
      </c>
      <c r="Y285">
        <v>7663</v>
      </c>
      <c r="Z285">
        <v>0</v>
      </c>
      <c r="AA285">
        <v>0</v>
      </c>
      <c r="AB285" t="str">
        <f>IF(Restaurants[[#This Row],[Years_Operating]]&lt;5,"New",
IF(Restaurants[[#This Row],[Years_Operating]]&lt;15,"Established","Legacy"))</f>
        <v>Legacy</v>
      </c>
      <c r="AC285" t="str">
        <f>IF(Restaurants[[#This Row],[Country]]="India","Yes","No")</f>
        <v>No</v>
      </c>
      <c r="AD285" t="str">
        <f>IF(AND(Restaurants[[#This Row],[Has Online Delivery]]="Yes",Restaurants[[#This Row],[Has Table Booking]]="Yes"),"Online + Table",
IF(Restaurants[[#This Row],[Has Online Delivery]]="Yes","Online Only",
IF(Restaurants[[#This Row],[Has Table Booking]]="Yes","Table Only","None")))</f>
        <v>Online + Table</v>
      </c>
      <c r="AE285" t="str">
        <f>IF(Restaurants[[#This Row],[Rating]]&gt;=4.5,"Excellent",
IF(Restaurants[[#This Row],[Rating]]&gt;=4,"Very Good",
IF(Restaurants[[#This Row],[Rating]]&gt;=3.5,"Good","Average/Low")))</f>
        <v>Excellent</v>
      </c>
    </row>
    <row r="286" spans="1:31" x14ac:dyDescent="0.3">
      <c r="A286" t="s">
        <v>205</v>
      </c>
      <c r="B286" t="s">
        <v>266</v>
      </c>
      <c r="C286" t="s">
        <v>251</v>
      </c>
      <c r="D286" t="s">
        <v>263</v>
      </c>
      <c r="E286">
        <v>0</v>
      </c>
      <c r="F286">
        <v>180</v>
      </c>
      <c r="G286" t="s">
        <v>209</v>
      </c>
      <c r="H286">
        <v>2008</v>
      </c>
      <c r="I286">
        <v>50</v>
      </c>
      <c r="J286">
        <v>4.8</v>
      </c>
      <c r="K286" t="s">
        <v>273</v>
      </c>
      <c r="L286">
        <v>17</v>
      </c>
      <c r="M286" t="s">
        <v>160</v>
      </c>
      <c r="N286" t="s">
        <v>210</v>
      </c>
      <c r="O286" t="s">
        <v>211</v>
      </c>
      <c r="P286" t="s">
        <v>36</v>
      </c>
      <c r="Q286" t="s">
        <v>36</v>
      </c>
      <c r="R286">
        <v>60</v>
      </c>
      <c r="S286" t="s">
        <v>37</v>
      </c>
      <c r="T286" t="s">
        <v>55</v>
      </c>
      <c r="U286" t="s">
        <v>46</v>
      </c>
      <c r="V286" t="s">
        <v>347</v>
      </c>
      <c r="W286" t="s">
        <v>149</v>
      </c>
      <c r="X286">
        <v>490743</v>
      </c>
      <c r="Y286">
        <v>2960</v>
      </c>
      <c r="Z286">
        <v>12.9716</v>
      </c>
      <c r="AA286">
        <v>77.5946</v>
      </c>
      <c r="AB286" t="str">
        <f>IF(Restaurants[[#This Row],[Years_Operating]]&lt;5,"New",
IF(Restaurants[[#This Row],[Years_Operating]]&lt;15,"Established","Legacy"))</f>
        <v>Legacy</v>
      </c>
      <c r="AC286" t="str">
        <f>IF(Restaurants[[#This Row],[Country]]="India","Yes","No")</f>
        <v>Yes</v>
      </c>
      <c r="AD286" t="str">
        <f>IF(AND(Restaurants[[#This Row],[Has Online Delivery]]="Yes",Restaurants[[#This Row],[Has Table Booking]]="Yes"),"Online + Table",
IF(Restaurants[[#This Row],[Has Online Delivery]]="Yes","Online Only",
IF(Restaurants[[#This Row],[Has Table Booking]]="Yes","Table Only","None")))</f>
        <v>Online + Table</v>
      </c>
      <c r="AE286" t="str">
        <f>IF(Restaurants[[#This Row],[Rating]]&gt;=4.5,"Excellent",
IF(Restaurants[[#This Row],[Rating]]&gt;=4,"Very Good",
IF(Restaurants[[#This Row],[Rating]]&gt;=3.5,"Good","Average/Low")))</f>
        <v>Excellent</v>
      </c>
    </row>
    <row r="287" spans="1:31" x14ac:dyDescent="0.3">
      <c r="A287" t="s">
        <v>226</v>
      </c>
      <c r="B287" t="s">
        <v>272</v>
      </c>
      <c r="C287" t="s">
        <v>251</v>
      </c>
      <c r="D287" t="s">
        <v>267</v>
      </c>
      <c r="E287">
        <v>0</v>
      </c>
      <c r="F287">
        <v>185</v>
      </c>
      <c r="G287" t="s">
        <v>228</v>
      </c>
      <c r="H287">
        <v>2014</v>
      </c>
      <c r="I287">
        <v>48</v>
      </c>
      <c r="J287">
        <v>4.5999999999999996</v>
      </c>
      <c r="K287" t="s">
        <v>268</v>
      </c>
      <c r="L287">
        <v>11</v>
      </c>
      <c r="M287" t="s">
        <v>160</v>
      </c>
      <c r="N287" t="s">
        <v>210</v>
      </c>
      <c r="O287" t="s">
        <v>45</v>
      </c>
      <c r="P287" t="s">
        <v>37</v>
      </c>
      <c r="Q287" t="s">
        <v>36</v>
      </c>
      <c r="R287">
        <v>28</v>
      </c>
      <c r="S287" t="s">
        <v>36</v>
      </c>
      <c r="T287" t="s">
        <v>86</v>
      </c>
      <c r="U287" t="s">
        <v>46</v>
      </c>
      <c r="V287" t="s">
        <v>348</v>
      </c>
      <c r="W287" t="s">
        <v>64</v>
      </c>
      <c r="X287">
        <v>423013</v>
      </c>
      <c r="Y287">
        <v>5409</v>
      </c>
      <c r="Z287">
        <v>13.082700000000001</v>
      </c>
      <c r="AA287">
        <v>80.270700000000005</v>
      </c>
      <c r="AB287" t="str">
        <f>IF(Restaurants[[#This Row],[Years_Operating]]&lt;5,"New",
IF(Restaurants[[#This Row],[Years_Operating]]&lt;15,"Established","Legacy"))</f>
        <v>Established</v>
      </c>
      <c r="AC287" t="str">
        <f>IF(Restaurants[[#This Row],[Country]]="India","Yes","No")</f>
        <v>Yes</v>
      </c>
      <c r="AD287" t="str">
        <f>IF(AND(Restaurants[[#This Row],[Has Online Delivery]]="Yes",Restaurants[[#This Row],[Has Table Booking]]="Yes"),"Online + Table",
IF(Restaurants[[#This Row],[Has Online Delivery]]="Yes","Online Only",
IF(Restaurants[[#This Row],[Has Table Booking]]="Yes","Table Only","None")))</f>
        <v>Table Only</v>
      </c>
      <c r="AE287" t="str">
        <f>IF(Restaurants[[#This Row],[Rating]]&gt;=4.5,"Excellent",
IF(Restaurants[[#This Row],[Rating]]&gt;=4,"Very Good",
IF(Restaurants[[#This Row],[Rating]]&gt;=3.5,"Good","Average/Low")))</f>
        <v>Excellent</v>
      </c>
    </row>
    <row r="288" spans="1:31" x14ac:dyDescent="0.3">
      <c r="A288" t="s">
        <v>111</v>
      </c>
      <c r="B288" t="s">
        <v>58</v>
      </c>
      <c r="C288" t="s">
        <v>59</v>
      </c>
      <c r="D288" t="s">
        <v>43</v>
      </c>
      <c r="E288">
        <v>3</v>
      </c>
      <c r="F288">
        <v>305</v>
      </c>
      <c r="G288" t="s">
        <v>112</v>
      </c>
      <c r="H288">
        <v>2000</v>
      </c>
      <c r="I288">
        <v>25</v>
      </c>
      <c r="J288">
        <v>4.8</v>
      </c>
      <c r="K288" t="s">
        <v>32</v>
      </c>
      <c r="L288">
        <v>25</v>
      </c>
      <c r="M288" t="s">
        <v>33</v>
      </c>
      <c r="N288" t="s">
        <v>34</v>
      </c>
      <c r="O288" t="s">
        <v>35</v>
      </c>
      <c r="P288" t="s">
        <v>37</v>
      </c>
      <c r="Q288" t="s">
        <v>37</v>
      </c>
      <c r="R288">
        <v>46</v>
      </c>
      <c r="S288" t="s">
        <v>37</v>
      </c>
      <c r="T288" t="s">
        <v>63</v>
      </c>
      <c r="U288" t="s">
        <v>46</v>
      </c>
      <c r="W288" t="s">
        <v>40</v>
      </c>
      <c r="X288">
        <v>173775</v>
      </c>
      <c r="Y288">
        <v>2874</v>
      </c>
      <c r="Z288">
        <v>48.8566</v>
      </c>
      <c r="AA288">
        <v>2.3521999999999998</v>
      </c>
      <c r="AB288" t="str">
        <f>IF(Restaurants[[#This Row],[Years_Operating]]&lt;5,"New",
IF(Restaurants[[#This Row],[Years_Operating]]&lt;15,"Established","Legacy"))</f>
        <v>Legacy</v>
      </c>
      <c r="AC288" t="str">
        <f>IF(Restaurants[[#This Row],[Country]]="India","Yes","No")</f>
        <v>No</v>
      </c>
      <c r="AD288" t="str">
        <f>IF(AND(Restaurants[[#This Row],[Has Online Delivery]]="Yes",Restaurants[[#This Row],[Has Table Booking]]="Yes"),"Online + Table",
IF(Restaurants[[#This Row],[Has Online Delivery]]="Yes","Online Only",
IF(Restaurants[[#This Row],[Has Table Booking]]="Yes","Table Only","None")))</f>
        <v>None</v>
      </c>
      <c r="AE288" t="str">
        <f>IF(Restaurants[[#This Row],[Rating]]&gt;=4.5,"Excellent",
IF(Restaurants[[#This Row],[Rating]]&gt;=4,"Very Good",
IF(Restaurants[[#This Row],[Rating]]&gt;=3.5,"Good","Average/Low")))</f>
        <v>Excellent</v>
      </c>
    </row>
    <row r="289" spans="1:31" x14ac:dyDescent="0.3">
      <c r="A289" t="s">
        <v>243</v>
      </c>
      <c r="B289" t="s">
        <v>255</v>
      </c>
      <c r="C289" t="s">
        <v>251</v>
      </c>
      <c r="D289" t="s">
        <v>278</v>
      </c>
      <c r="E289">
        <v>0</v>
      </c>
      <c r="F289">
        <v>125</v>
      </c>
      <c r="G289" t="s">
        <v>247</v>
      </c>
      <c r="H289">
        <v>2007</v>
      </c>
      <c r="I289">
        <v>45</v>
      </c>
      <c r="J289">
        <v>4.5</v>
      </c>
      <c r="K289" t="s">
        <v>291</v>
      </c>
      <c r="L289">
        <v>18</v>
      </c>
      <c r="M289" t="s">
        <v>204</v>
      </c>
      <c r="N289" t="s">
        <v>210</v>
      </c>
      <c r="O289" t="s">
        <v>211</v>
      </c>
      <c r="P289" t="s">
        <v>36</v>
      </c>
      <c r="Q289" t="s">
        <v>36</v>
      </c>
      <c r="R289">
        <v>31</v>
      </c>
      <c r="S289" t="s">
        <v>37</v>
      </c>
      <c r="T289" t="s">
        <v>86</v>
      </c>
      <c r="U289" t="s">
        <v>39</v>
      </c>
      <c r="V289" t="s">
        <v>349</v>
      </c>
      <c r="W289" t="s">
        <v>64</v>
      </c>
      <c r="X289">
        <v>152145</v>
      </c>
      <c r="Y289">
        <v>6204</v>
      </c>
      <c r="Z289">
        <v>19.076000000000001</v>
      </c>
      <c r="AA289">
        <v>72.877700000000004</v>
      </c>
      <c r="AB289" t="str">
        <f>IF(Restaurants[[#This Row],[Years_Operating]]&lt;5,"New",
IF(Restaurants[[#This Row],[Years_Operating]]&lt;15,"Established","Legacy"))</f>
        <v>Legacy</v>
      </c>
      <c r="AC289" t="str">
        <f>IF(Restaurants[[#This Row],[Country]]="India","Yes","No")</f>
        <v>Yes</v>
      </c>
      <c r="AD289" t="str">
        <f>IF(AND(Restaurants[[#This Row],[Has Online Delivery]]="Yes",Restaurants[[#This Row],[Has Table Booking]]="Yes"),"Online + Table",
IF(Restaurants[[#This Row],[Has Online Delivery]]="Yes","Online Only",
IF(Restaurants[[#This Row],[Has Table Booking]]="Yes","Table Only","None")))</f>
        <v>Online + Table</v>
      </c>
      <c r="AE289" t="str">
        <f>IF(Restaurants[[#This Row],[Rating]]&gt;=4.5,"Excellent",
IF(Restaurants[[#This Row],[Rating]]&gt;=4,"Very Good",
IF(Restaurants[[#This Row],[Rating]]&gt;=3.5,"Good","Average/Low")))</f>
        <v>Excellent</v>
      </c>
    </row>
    <row r="290" spans="1:31" x14ac:dyDescent="0.3">
      <c r="A290" t="s">
        <v>133</v>
      </c>
      <c r="B290" t="s">
        <v>134</v>
      </c>
      <c r="C290" t="s">
        <v>89</v>
      </c>
      <c r="D290" t="s">
        <v>90</v>
      </c>
      <c r="E290">
        <v>3</v>
      </c>
      <c r="F290">
        <v>265</v>
      </c>
      <c r="G290" t="s">
        <v>135</v>
      </c>
      <c r="H290">
        <v>2005</v>
      </c>
      <c r="I290">
        <v>45</v>
      </c>
      <c r="J290">
        <v>4.7</v>
      </c>
      <c r="K290" t="s">
        <v>32</v>
      </c>
      <c r="L290">
        <v>20</v>
      </c>
      <c r="M290" t="s">
        <v>33</v>
      </c>
      <c r="N290" t="s">
        <v>34</v>
      </c>
      <c r="O290" t="s">
        <v>35</v>
      </c>
      <c r="P290" t="s">
        <v>37</v>
      </c>
      <c r="Q290" t="s">
        <v>36</v>
      </c>
      <c r="R290">
        <v>24</v>
      </c>
      <c r="S290" t="s">
        <v>37</v>
      </c>
      <c r="T290" t="s">
        <v>55</v>
      </c>
      <c r="U290" t="s">
        <v>69</v>
      </c>
      <c r="W290" t="s">
        <v>132</v>
      </c>
      <c r="X290">
        <v>105781</v>
      </c>
      <c r="Y290">
        <v>5421</v>
      </c>
      <c r="Z290">
        <v>0</v>
      </c>
      <c r="AA290">
        <v>0</v>
      </c>
      <c r="AB290" t="str">
        <f>IF(Restaurants[[#This Row],[Years_Operating]]&lt;5,"New",
IF(Restaurants[[#This Row],[Years_Operating]]&lt;15,"Established","Legacy"))</f>
        <v>Legacy</v>
      </c>
      <c r="AC290" t="str">
        <f>IF(Restaurants[[#This Row],[Country]]="India","Yes","No")</f>
        <v>No</v>
      </c>
      <c r="AD290" t="str">
        <f>IF(AND(Restaurants[[#This Row],[Has Online Delivery]]="Yes",Restaurants[[#This Row],[Has Table Booking]]="Yes"),"Online + Table",
IF(Restaurants[[#This Row],[Has Online Delivery]]="Yes","Online Only",
IF(Restaurants[[#This Row],[Has Table Booking]]="Yes","Table Only","None")))</f>
        <v>Table Only</v>
      </c>
      <c r="AE290" t="str">
        <f>IF(Restaurants[[#This Row],[Rating]]&gt;=4.5,"Excellent",
IF(Restaurants[[#This Row],[Rating]]&gt;=4,"Very Good",
IF(Restaurants[[#This Row],[Rating]]&gt;=3.5,"Good","Average/Low")))</f>
        <v>Excellent</v>
      </c>
    </row>
    <row r="291" spans="1:31" x14ac:dyDescent="0.3">
      <c r="A291" t="s">
        <v>27</v>
      </c>
      <c r="B291" t="s">
        <v>275</v>
      </c>
      <c r="C291" t="s">
        <v>251</v>
      </c>
      <c r="D291" t="s">
        <v>278</v>
      </c>
      <c r="E291">
        <v>3</v>
      </c>
      <c r="F291">
        <v>320</v>
      </c>
      <c r="G291" t="s">
        <v>31</v>
      </c>
      <c r="H291">
        <v>1995</v>
      </c>
      <c r="I291">
        <v>28</v>
      </c>
      <c r="J291">
        <v>4.9000000000000004</v>
      </c>
      <c r="K291" t="s">
        <v>299</v>
      </c>
      <c r="L291">
        <v>30</v>
      </c>
      <c r="M291" t="s">
        <v>33</v>
      </c>
      <c r="N291" t="s">
        <v>34</v>
      </c>
      <c r="O291" t="s">
        <v>35</v>
      </c>
      <c r="P291" t="s">
        <v>36</v>
      </c>
      <c r="Q291" t="s">
        <v>36</v>
      </c>
      <c r="R291">
        <v>73</v>
      </c>
      <c r="S291" t="s">
        <v>37</v>
      </c>
      <c r="T291" t="s">
        <v>38</v>
      </c>
      <c r="U291" t="s">
        <v>69</v>
      </c>
      <c r="V291" t="s">
        <v>350</v>
      </c>
      <c r="W291" t="s">
        <v>64</v>
      </c>
      <c r="X291">
        <v>203950</v>
      </c>
      <c r="Y291">
        <v>245</v>
      </c>
      <c r="Z291">
        <v>18.520399999999999</v>
      </c>
      <c r="AA291">
        <v>73.856700000000004</v>
      </c>
      <c r="AB291" t="str">
        <f>IF(Restaurants[[#This Row],[Years_Operating]]&lt;5,"New",
IF(Restaurants[[#This Row],[Years_Operating]]&lt;15,"Established","Legacy"))</f>
        <v>Legacy</v>
      </c>
      <c r="AC291" t="str">
        <f>IF(Restaurants[[#This Row],[Country]]="India","Yes","No")</f>
        <v>Yes</v>
      </c>
      <c r="AD291" t="str">
        <f>IF(AND(Restaurants[[#This Row],[Has Online Delivery]]="Yes",Restaurants[[#This Row],[Has Table Booking]]="Yes"),"Online + Table",
IF(Restaurants[[#This Row],[Has Online Delivery]]="Yes","Online Only",
IF(Restaurants[[#This Row],[Has Table Booking]]="Yes","Table Only","None")))</f>
        <v>Online + Table</v>
      </c>
      <c r="AE291" t="str">
        <f>IF(Restaurants[[#This Row],[Rating]]&gt;=4.5,"Excellent",
IF(Restaurants[[#This Row],[Rating]]&gt;=4,"Very Good",
IF(Restaurants[[#This Row],[Rating]]&gt;=3.5,"Good","Average/Low")))</f>
        <v>Excellent</v>
      </c>
    </row>
    <row r="292" spans="1:31" x14ac:dyDescent="0.3">
      <c r="A292" t="s">
        <v>194</v>
      </c>
      <c r="B292" t="s">
        <v>195</v>
      </c>
      <c r="C292" t="s">
        <v>196</v>
      </c>
      <c r="D292" t="s">
        <v>197</v>
      </c>
      <c r="E292">
        <v>1</v>
      </c>
      <c r="F292">
        <v>165</v>
      </c>
      <c r="G292" t="s">
        <v>198</v>
      </c>
      <c r="H292">
        <v>2013</v>
      </c>
      <c r="I292">
        <v>40</v>
      </c>
      <c r="J292">
        <v>4.5999999999999996</v>
      </c>
      <c r="K292" t="s">
        <v>32</v>
      </c>
      <c r="L292">
        <v>12</v>
      </c>
      <c r="M292" t="s">
        <v>160</v>
      </c>
      <c r="N292" t="s">
        <v>193</v>
      </c>
      <c r="O292" t="s">
        <v>35</v>
      </c>
      <c r="P292" t="s">
        <v>36</v>
      </c>
      <c r="Q292" t="s">
        <v>37</v>
      </c>
      <c r="R292">
        <v>70</v>
      </c>
      <c r="S292" t="s">
        <v>36</v>
      </c>
      <c r="T292" t="s">
        <v>38</v>
      </c>
      <c r="U292" t="s">
        <v>32</v>
      </c>
      <c r="W292" t="s">
        <v>80</v>
      </c>
      <c r="X292">
        <v>174689</v>
      </c>
      <c r="Y292">
        <v>7990</v>
      </c>
      <c r="Z292">
        <v>51.507399999999997</v>
      </c>
      <c r="AA292">
        <v>-0.1278</v>
      </c>
      <c r="AB292" t="str">
        <f>IF(Restaurants[[#This Row],[Years_Operating]]&lt;5,"New",
IF(Restaurants[[#This Row],[Years_Operating]]&lt;15,"Established","Legacy"))</f>
        <v>Established</v>
      </c>
      <c r="AC292" t="str">
        <f>IF(Restaurants[[#This Row],[Country]]="India","Yes","No")</f>
        <v>No</v>
      </c>
      <c r="AD292" t="str">
        <f>IF(AND(Restaurants[[#This Row],[Has Online Delivery]]="Yes",Restaurants[[#This Row],[Has Table Booking]]="Yes"),"Online + Table",
IF(Restaurants[[#This Row],[Has Online Delivery]]="Yes","Online Only",
IF(Restaurants[[#This Row],[Has Table Booking]]="Yes","Table Only","None")))</f>
        <v>Online Only</v>
      </c>
      <c r="AE292" t="str">
        <f>IF(Restaurants[[#This Row],[Rating]]&gt;=4.5,"Excellent",
IF(Restaurants[[#This Row],[Rating]]&gt;=4,"Very Good",
IF(Restaurants[[#This Row],[Rating]]&gt;=3.5,"Good","Average/Low")))</f>
        <v>Excellent</v>
      </c>
    </row>
    <row r="293" spans="1:31" x14ac:dyDescent="0.3">
      <c r="A293" t="s">
        <v>215</v>
      </c>
      <c r="B293" t="s">
        <v>255</v>
      </c>
      <c r="C293" t="s">
        <v>251</v>
      </c>
      <c r="D293" t="s">
        <v>258</v>
      </c>
      <c r="E293">
        <v>0</v>
      </c>
      <c r="F293">
        <v>155</v>
      </c>
      <c r="G293" t="s">
        <v>219</v>
      </c>
      <c r="H293">
        <v>2000</v>
      </c>
      <c r="I293">
        <v>55</v>
      </c>
      <c r="J293">
        <v>4.7</v>
      </c>
      <c r="K293" t="s">
        <v>284</v>
      </c>
      <c r="L293">
        <v>25</v>
      </c>
      <c r="M293" t="s">
        <v>160</v>
      </c>
      <c r="N293" t="s">
        <v>210</v>
      </c>
      <c r="O293" t="s">
        <v>54</v>
      </c>
      <c r="P293" t="s">
        <v>37</v>
      </c>
      <c r="Q293" t="s">
        <v>36</v>
      </c>
      <c r="R293">
        <v>55</v>
      </c>
      <c r="S293" t="s">
        <v>36</v>
      </c>
      <c r="T293" t="s">
        <v>38</v>
      </c>
      <c r="U293" t="s">
        <v>32</v>
      </c>
      <c r="V293" t="s">
        <v>351</v>
      </c>
      <c r="W293" t="s">
        <v>108</v>
      </c>
      <c r="X293">
        <v>199652</v>
      </c>
      <c r="Y293">
        <v>5230</v>
      </c>
      <c r="Z293">
        <v>19.076000000000001</v>
      </c>
      <c r="AA293">
        <v>72.877700000000004</v>
      </c>
      <c r="AB293" t="str">
        <f>IF(Restaurants[[#This Row],[Years_Operating]]&lt;5,"New",
IF(Restaurants[[#This Row],[Years_Operating]]&lt;15,"Established","Legacy"))</f>
        <v>Legacy</v>
      </c>
      <c r="AC293" t="str">
        <f>IF(Restaurants[[#This Row],[Country]]="India","Yes","No")</f>
        <v>Yes</v>
      </c>
      <c r="AD293" t="str">
        <f>IF(AND(Restaurants[[#This Row],[Has Online Delivery]]="Yes",Restaurants[[#This Row],[Has Table Booking]]="Yes"),"Online + Table",
IF(Restaurants[[#This Row],[Has Online Delivery]]="Yes","Online Only",
IF(Restaurants[[#This Row],[Has Table Booking]]="Yes","Table Only","None")))</f>
        <v>Table Only</v>
      </c>
      <c r="AE293" t="str">
        <f>IF(Restaurants[[#This Row],[Rating]]&gt;=4.5,"Excellent",
IF(Restaurants[[#This Row],[Rating]]&gt;=4,"Very Good",
IF(Restaurants[[#This Row],[Rating]]&gt;=3.5,"Good","Average/Low")))</f>
        <v>Excellent</v>
      </c>
    </row>
    <row r="294" spans="1:31" x14ac:dyDescent="0.3">
      <c r="A294" t="s">
        <v>186</v>
      </c>
      <c r="B294" t="s">
        <v>118</v>
      </c>
      <c r="C294" t="s">
        <v>119</v>
      </c>
      <c r="D294" t="s">
        <v>187</v>
      </c>
      <c r="E294">
        <v>2</v>
      </c>
      <c r="F294">
        <v>550</v>
      </c>
      <c r="G294" t="s">
        <v>188</v>
      </c>
      <c r="H294">
        <v>2015</v>
      </c>
      <c r="I294">
        <v>50</v>
      </c>
      <c r="J294">
        <v>4.5</v>
      </c>
      <c r="K294" t="s">
        <v>32</v>
      </c>
      <c r="L294">
        <v>10</v>
      </c>
      <c r="M294" t="s">
        <v>62</v>
      </c>
      <c r="N294" t="s">
        <v>143</v>
      </c>
      <c r="O294" t="s">
        <v>35</v>
      </c>
      <c r="P294" t="s">
        <v>37</v>
      </c>
      <c r="Q294" t="s">
        <v>36</v>
      </c>
      <c r="R294">
        <v>67</v>
      </c>
      <c r="S294" t="s">
        <v>37</v>
      </c>
      <c r="T294" t="s">
        <v>63</v>
      </c>
      <c r="U294" t="s">
        <v>39</v>
      </c>
      <c r="W294" t="s">
        <v>149</v>
      </c>
      <c r="X294">
        <v>331028</v>
      </c>
      <c r="Y294">
        <v>7912</v>
      </c>
      <c r="Z294">
        <v>0</v>
      </c>
      <c r="AA294">
        <v>0</v>
      </c>
      <c r="AB294" t="str">
        <f>IF(Restaurants[[#This Row],[Years_Operating]]&lt;5,"New",
IF(Restaurants[[#This Row],[Years_Operating]]&lt;15,"Established","Legacy"))</f>
        <v>Established</v>
      </c>
      <c r="AC294" t="str">
        <f>IF(Restaurants[[#This Row],[Country]]="India","Yes","No")</f>
        <v>No</v>
      </c>
      <c r="AD294" t="str">
        <f>IF(AND(Restaurants[[#This Row],[Has Online Delivery]]="Yes",Restaurants[[#This Row],[Has Table Booking]]="Yes"),"Online + Table",
IF(Restaurants[[#This Row],[Has Online Delivery]]="Yes","Online Only",
IF(Restaurants[[#This Row],[Has Table Booking]]="Yes","Table Only","None")))</f>
        <v>Table Only</v>
      </c>
      <c r="AE294" t="str">
        <f>IF(Restaurants[[#This Row],[Rating]]&gt;=4.5,"Excellent",
IF(Restaurants[[#This Row],[Rating]]&gt;=4,"Very Good",
IF(Restaurants[[#This Row],[Rating]]&gt;=3.5,"Good","Average/Low")))</f>
        <v>Excellent</v>
      </c>
    </row>
    <row r="295" spans="1:31" x14ac:dyDescent="0.3">
      <c r="A295" t="s">
        <v>238</v>
      </c>
      <c r="B295" t="s">
        <v>266</v>
      </c>
      <c r="C295" t="s">
        <v>251</v>
      </c>
      <c r="D295" t="s">
        <v>252</v>
      </c>
      <c r="E295">
        <v>0</v>
      </c>
      <c r="F295">
        <v>220</v>
      </c>
      <c r="G295" t="s">
        <v>242</v>
      </c>
      <c r="H295">
        <v>2011</v>
      </c>
      <c r="I295">
        <v>50</v>
      </c>
      <c r="J295">
        <v>4.5</v>
      </c>
      <c r="K295" t="s">
        <v>253</v>
      </c>
      <c r="L295">
        <v>14</v>
      </c>
      <c r="M295" t="s">
        <v>160</v>
      </c>
      <c r="N295" t="s">
        <v>210</v>
      </c>
      <c r="O295" t="s">
        <v>35</v>
      </c>
      <c r="P295" t="s">
        <v>37</v>
      </c>
      <c r="Q295" t="s">
        <v>36</v>
      </c>
      <c r="R295">
        <v>37</v>
      </c>
      <c r="S295" t="s">
        <v>37</v>
      </c>
      <c r="T295" t="s">
        <v>86</v>
      </c>
      <c r="U295" t="s">
        <v>39</v>
      </c>
      <c r="V295" t="s">
        <v>352</v>
      </c>
      <c r="W295" t="s">
        <v>56</v>
      </c>
      <c r="X295">
        <v>374876</v>
      </c>
      <c r="Y295">
        <v>6590</v>
      </c>
      <c r="Z295">
        <v>12.9716</v>
      </c>
      <c r="AA295">
        <v>77.5946</v>
      </c>
      <c r="AB295" t="str">
        <f>IF(Restaurants[[#This Row],[Years_Operating]]&lt;5,"New",
IF(Restaurants[[#This Row],[Years_Operating]]&lt;15,"Established","Legacy"))</f>
        <v>Established</v>
      </c>
      <c r="AC295" t="str">
        <f>IF(Restaurants[[#This Row],[Country]]="India","Yes","No")</f>
        <v>Yes</v>
      </c>
      <c r="AD295" t="str">
        <f>IF(AND(Restaurants[[#This Row],[Has Online Delivery]]="Yes",Restaurants[[#This Row],[Has Table Booking]]="Yes"),"Online + Table",
IF(Restaurants[[#This Row],[Has Online Delivery]]="Yes","Online Only",
IF(Restaurants[[#This Row],[Has Table Booking]]="Yes","Table Only","None")))</f>
        <v>Table Only</v>
      </c>
      <c r="AE295" t="str">
        <f>IF(Restaurants[[#This Row],[Rating]]&gt;=4.5,"Excellent",
IF(Restaurants[[#This Row],[Rating]]&gt;=4,"Very Good",
IF(Restaurants[[#This Row],[Rating]]&gt;=3.5,"Good","Average/Low")))</f>
        <v>Excellent</v>
      </c>
    </row>
    <row r="296" spans="1:31" x14ac:dyDescent="0.3">
      <c r="A296" t="s">
        <v>124</v>
      </c>
      <c r="B296" t="s">
        <v>125</v>
      </c>
      <c r="C296" t="s">
        <v>50</v>
      </c>
      <c r="D296" t="s">
        <v>126</v>
      </c>
      <c r="E296">
        <v>3</v>
      </c>
      <c r="F296">
        <v>385</v>
      </c>
      <c r="G296" t="s">
        <v>127</v>
      </c>
      <c r="H296">
        <v>2005</v>
      </c>
      <c r="I296">
        <v>64</v>
      </c>
      <c r="J296">
        <v>4.7</v>
      </c>
      <c r="K296" t="s">
        <v>32</v>
      </c>
      <c r="L296">
        <v>20</v>
      </c>
      <c r="M296" t="s">
        <v>33</v>
      </c>
      <c r="N296" t="s">
        <v>34</v>
      </c>
      <c r="O296" t="s">
        <v>54</v>
      </c>
      <c r="P296" t="s">
        <v>37</v>
      </c>
      <c r="Q296" t="s">
        <v>36</v>
      </c>
      <c r="R296">
        <v>35</v>
      </c>
      <c r="S296" t="s">
        <v>36</v>
      </c>
      <c r="T296" t="s">
        <v>86</v>
      </c>
      <c r="U296" t="s">
        <v>46</v>
      </c>
      <c r="W296" t="s">
        <v>56</v>
      </c>
      <c r="X296">
        <v>308680</v>
      </c>
      <c r="Y296">
        <v>1634</v>
      </c>
      <c r="Z296">
        <v>41.878100000000003</v>
      </c>
      <c r="AA296">
        <v>-87.629800000000003</v>
      </c>
      <c r="AB296" t="str">
        <f>IF(Restaurants[[#This Row],[Years_Operating]]&lt;5,"New",
IF(Restaurants[[#This Row],[Years_Operating]]&lt;15,"Established","Legacy"))</f>
        <v>Legacy</v>
      </c>
      <c r="AC296" t="str">
        <f>IF(Restaurants[[#This Row],[Country]]="India","Yes","No")</f>
        <v>No</v>
      </c>
      <c r="AD296" t="str">
        <f>IF(AND(Restaurants[[#This Row],[Has Online Delivery]]="Yes",Restaurants[[#This Row],[Has Table Booking]]="Yes"),"Online + Table",
IF(Restaurants[[#This Row],[Has Online Delivery]]="Yes","Online Only",
IF(Restaurants[[#This Row],[Has Table Booking]]="Yes","Table Only","None")))</f>
        <v>Table Only</v>
      </c>
      <c r="AE296" t="str">
        <f>IF(Restaurants[[#This Row],[Rating]]&gt;=4.5,"Excellent",
IF(Restaurants[[#This Row],[Rating]]&gt;=4,"Very Good",
IF(Restaurants[[#This Row],[Rating]]&gt;=3.5,"Good","Average/Low")))</f>
        <v>Excellent</v>
      </c>
    </row>
    <row r="297" spans="1:31" x14ac:dyDescent="0.3">
      <c r="A297" t="s">
        <v>173</v>
      </c>
      <c r="B297" t="s">
        <v>290</v>
      </c>
      <c r="C297" t="s">
        <v>251</v>
      </c>
      <c r="D297" t="s">
        <v>278</v>
      </c>
      <c r="E297">
        <v>2</v>
      </c>
      <c r="F297">
        <v>285</v>
      </c>
      <c r="G297" t="s">
        <v>174</v>
      </c>
      <c r="H297">
        <v>2010</v>
      </c>
      <c r="I297">
        <v>30</v>
      </c>
      <c r="J297">
        <v>4.7</v>
      </c>
      <c r="K297" t="s">
        <v>291</v>
      </c>
      <c r="L297">
        <v>15</v>
      </c>
      <c r="M297" t="s">
        <v>33</v>
      </c>
      <c r="N297" t="s">
        <v>143</v>
      </c>
      <c r="O297" t="s">
        <v>45</v>
      </c>
      <c r="P297" t="s">
        <v>37</v>
      </c>
      <c r="Q297" t="s">
        <v>36</v>
      </c>
      <c r="R297">
        <v>57</v>
      </c>
      <c r="S297" t="s">
        <v>36</v>
      </c>
      <c r="T297" t="s">
        <v>55</v>
      </c>
      <c r="U297" t="s">
        <v>46</v>
      </c>
      <c r="V297" t="s">
        <v>353</v>
      </c>
      <c r="W297" t="s">
        <v>149</v>
      </c>
      <c r="X297">
        <v>365758</v>
      </c>
      <c r="Y297">
        <v>6125</v>
      </c>
      <c r="Z297">
        <v>17.385000000000002</v>
      </c>
      <c r="AA297">
        <v>78.486699999999999</v>
      </c>
      <c r="AB297" t="str">
        <f>IF(Restaurants[[#This Row],[Years_Operating]]&lt;5,"New",
IF(Restaurants[[#This Row],[Years_Operating]]&lt;15,"Established","Legacy"))</f>
        <v>Legacy</v>
      </c>
      <c r="AC297" t="str">
        <f>IF(Restaurants[[#This Row],[Country]]="India","Yes","No")</f>
        <v>Yes</v>
      </c>
      <c r="AD297" t="str">
        <f>IF(AND(Restaurants[[#This Row],[Has Online Delivery]]="Yes",Restaurants[[#This Row],[Has Table Booking]]="Yes"),"Online + Table",
IF(Restaurants[[#This Row],[Has Online Delivery]]="Yes","Online Only",
IF(Restaurants[[#This Row],[Has Table Booking]]="Yes","Table Only","None")))</f>
        <v>Table Only</v>
      </c>
      <c r="AE297" t="str">
        <f>IF(Restaurants[[#This Row],[Rating]]&gt;=4.5,"Excellent",
IF(Restaurants[[#This Row],[Rating]]&gt;=4,"Very Good",
IF(Restaurants[[#This Row],[Rating]]&gt;=3.5,"Good","Average/Low")))</f>
        <v>Excellent</v>
      </c>
    </row>
    <row r="298" spans="1:31" x14ac:dyDescent="0.3">
      <c r="A298" t="s">
        <v>111</v>
      </c>
      <c r="B298" t="s">
        <v>266</v>
      </c>
      <c r="C298" t="s">
        <v>251</v>
      </c>
      <c r="D298" t="s">
        <v>252</v>
      </c>
      <c r="E298">
        <v>3</v>
      </c>
      <c r="F298">
        <v>305</v>
      </c>
      <c r="G298" t="s">
        <v>112</v>
      </c>
      <c r="H298">
        <v>2000</v>
      </c>
      <c r="I298">
        <v>25</v>
      </c>
      <c r="J298">
        <v>4.8</v>
      </c>
      <c r="K298" t="s">
        <v>256</v>
      </c>
      <c r="L298">
        <v>25</v>
      </c>
      <c r="M298" t="s">
        <v>33</v>
      </c>
      <c r="N298" t="s">
        <v>34</v>
      </c>
      <c r="O298" t="s">
        <v>35</v>
      </c>
      <c r="P298" t="s">
        <v>37</v>
      </c>
      <c r="Q298" t="s">
        <v>37</v>
      </c>
      <c r="R298">
        <v>41</v>
      </c>
      <c r="S298" t="s">
        <v>37</v>
      </c>
      <c r="T298" t="s">
        <v>63</v>
      </c>
      <c r="U298" t="s">
        <v>39</v>
      </c>
      <c r="V298" t="s">
        <v>354</v>
      </c>
      <c r="W298" t="s">
        <v>80</v>
      </c>
      <c r="X298">
        <v>79831</v>
      </c>
      <c r="Y298">
        <v>2450</v>
      </c>
      <c r="Z298">
        <v>12.9716</v>
      </c>
      <c r="AA298">
        <v>77.5946</v>
      </c>
      <c r="AB298" t="str">
        <f>IF(Restaurants[[#This Row],[Years_Operating]]&lt;5,"New",
IF(Restaurants[[#This Row],[Years_Operating]]&lt;15,"Established","Legacy"))</f>
        <v>Legacy</v>
      </c>
      <c r="AC298" t="str">
        <f>IF(Restaurants[[#This Row],[Country]]="India","Yes","No")</f>
        <v>Yes</v>
      </c>
      <c r="AD298" t="str">
        <f>IF(AND(Restaurants[[#This Row],[Has Online Delivery]]="Yes",Restaurants[[#This Row],[Has Table Booking]]="Yes"),"Online + Table",
IF(Restaurants[[#This Row],[Has Online Delivery]]="Yes","Online Only",
IF(Restaurants[[#This Row],[Has Table Booking]]="Yes","Table Only","None")))</f>
        <v>None</v>
      </c>
      <c r="AE298" t="str">
        <f>IF(Restaurants[[#This Row],[Rating]]&gt;=4.5,"Excellent",
IF(Restaurants[[#This Row],[Rating]]&gt;=4,"Very Good",
IF(Restaurants[[#This Row],[Rating]]&gt;=3.5,"Good","Average/Low")))</f>
        <v>Excellent</v>
      </c>
    </row>
    <row r="299" spans="1:31" x14ac:dyDescent="0.3">
      <c r="A299" t="s">
        <v>124</v>
      </c>
      <c r="B299" t="s">
        <v>125</v>
      </c>
      <c r="C299" t="s">
        <v>50</v>
      </c>
      <c r="D299" t="s">
        <v>126</v>
      </c>
      <c r="E299">
        <v>3</v>
      </c>
      <c r="F299">
        <v>385</v>
      </c>
      <c r="G299" t="s">
        <v>127</v>
      </c>
      <c r="H299">
        <v>2005</v>
      </c>
      <c r="I299">
        <v>64</v>
      </c>
      <c r="J299">
        <v>4.7</v>
      </c>
      <c r="K299" t="s">
        <v>32</v>
      </c>
      <c r="L299">
        <v>20</v>
      </c>
      <c r="M299" t="s">
        <v>33</v>
      </c>
      <c r="N299" t="s">
        <v>34</v>
      </c>
      <c r="O299" t="s">
        <v>54</v>
      </c>
      <c r="P299" t="s">
        <v>36</v>
      </c>
      <c r="Q299" t="s">
        <v>37</v>
      </c>
      <c r="R299">
        <v>47</v>
      </c>
      <c r="S299" t="s">
        <v>36</v>
      </c>
      <c r="T299" t="s">
        <v>38</v>
      </c>
      <c r="U299" t="s">
        <v>39</v>
      </c>
      <c r="W299" t="s">
        <v>149</v>
      </c>
      <c r="X299">
        <v>276322</v>
      </c>
      <c r="Y299">
        <v>7053</v>
      </c>
      <c r="Z299">
        <v>41.878100000000003</v>
      </c>
      <c r="AA299">
        <v>-87.629800000000003</v>
      </c>
      <c r="AB299" t="str">
        <f>IF(Restaurants[[#This Row],[Years_Operating]]&lt;5,"New",
IF(Restaurants[[#This Row],[Years_Operating]]&lt;15,"Established","Legacy"))</f>
        <v>Legacy</v>
      </c>
      <c r="AC299" t="str">
        <f>IF(Restaurants[[#This Row],[Country]]="India","Yes","No")</f>
        <v>No</v>
      </c>
      <c r="AD299" t="str">
        <f>IF(AND(Restaurants[[#This Row],[Has Online Delivery]]="Yes",Restaurants[[#This Row],[Has Table Booking]]="Yes"),"Online + Table",
IF(Restaurants[[#This Row],[Has Online Delivery]]="Yes","Online Only",
IF(Restaurants[[#This Row],[Has Table Booking]]="Yes","Table Only","None")))</f>
        <v>Online Only</v>
      </c>
      <c r="AE299" t="str">
        <f>IF(Restaurants[[#This Row],[Rating]]&gt;=4.5,"Excellent",
IF(Restaurants[[#This Row],[Rating]]&gt;=4,"Very Good",
IF(Restaurants[[#This Row],[Rating]]&gt;=3.5,"Good","Average/Low")))</f>
        <v>Excellent</v>
      </c>
    </row>
    <row r="300" spans="1:31" x14ac:dyDescent="0.3">
      <c r="A300" t="s">
        <v>205</v>
      </c>
      <c r="B300" t="s">
        <v>206</v>
      </c>
      <c r="C300" t="s">
        <v>207</v>
      </c>
      <c r="D300" t="s">
        <v>208</v>
      </c>
      <c r="E300">
        <v>0</v>
      </c>
      <c r="F300">
        <v>180</v>
      </c>
      <c r="G300" t="s">
        <v>209</v>
      </c>
      <c r="H300">
        <v>2008</v>
      </c>
      <c r="I300">
        <v>50</v>
      </c>
      <c r="J300">
        <v>4.8</v>
      </c>
      <c r="K300" t="s">
        <v>32</v>
      </c>
      <c r="L300">
        <v>17</v>
      </c>
      <c r="M300" t="s">
        <v>160</v>
      </c>
      <c r="N300" t="s">
        <v>210</v>
      </c>
      <c r="O300" t="s">
        <v>211</v>
      </c>
      <c r="P300" t="s">
        <v>37</v>
      </c>
      <c r="Q300" t="s">
        <v>36</v>
      </c>
      <c r="R300">
        <v>54</v>
      </c>
      <c r="S300" t="s">
        <v>36</v>
      </c>
      <c r="T300" t="s">
        <v>63</v>
      </c>
      <c r="U300" t="s">
        <v>39</v>
      </c>
      <c r="W300" t="s">
        <v>47</v>
      </c>
      <c r="X300">
        <v>231188</v>
      </c>
      <c r="Y300">
        <v>3287</v>
      </c>
      <c r="Z300">
        <v>0</v>
      </c>
      <c r="AA300">
        <v>0</v>
      </c>
      <c r="AB300" t="str">
        <f>IF(Restaurants[[#This Row],[Years_Operating]]&lt;5,"New",
IF(Restaurants[[#This Row],[Years_Operating]]&lt;15,"Established","Legacy"))</f>
        <v>Legacy</v>
      </c>
      <c r="AC300" t="str">
        <f>IF(Restaurants[[#This Row],[Country]]="India","Yes","No")</f>
        <v>No</v>
      </c>
      <c r="AD300" t="str">
        <f>IF(AND(Restaurants[[#This Row],[Has Online Delivery]]="Yes",Restaurants[[#This Row],[Has Table Booking]]="Yes"),"Online + Table",
IF(Restaurants[[#This Row],[Has Online Delivery]]="Yes","Online Only",
IF(Restaurants[[#This Row],[Has Table Booking]]="Yes","Table Only","None")))</f>
        <v>Table Only</v>
      </c>
      <c r="AE300" t="str">
        <f>IF(Restaurants[[#This Row],[Rating]]&gt;=4.5,"Excellent",
IF(Restaurants[[#This Row],[Rating]]&gt;=4,"Very Good",
IF(Restaurants[[#This Row],[Rating]]&gt;=3.5,"Good","Average/Low")))</f>
        <v>Excellent</v>
      </c>
    </row>
    <row r="301" spans="1:31" x14ac:dyDescent="0.3">
      <c r="A301" t="s">
        <v>202</v>
      </c>
      <c r="B301" t="s">
        <v>58</v>
      </c>
      <c r="C301" t="s">
        <v>59</v>
      </c>
      <c r="D301" t="s">
        <v>43</v>
      </c>
      <c r="E301">
        <v>1</v>
      </c>
      <c r="F301">
        <v>95</v>
      </c>
      <c r="G301" t="s">
        <v>203</v>
      </c>
      <c r="H301">
        <v>2011</v>
      </c>
      <c r="I301">
        <v>28</v>
      </c>
      <c r="J301">
        <v>4.5</v>
      </c>
      <c r="K301" t="s">
        <v>32</v>
      </c>
      <c r="L301">
        <v>14</v>
      </c>
      <c r="M301" t="s">
        <v>204</v>
      </c>
      <c r="N301" t="s">
        <v>193</v>
      </c>
      <c r="O301" t="s">
        <v>35</v>
      </c>
      <c r="P301" t="s">
        <v>36</v>
      </c>
      <c r="Q301" t="s">
        <v>37</v>
      </c>
      <c r="R301">
        <v>72</v>
      </c>
      <c r="S301" t="s">
        <v>36</v>
      </c>
      <c r="T301" t="s">
        <v>86</v>
      </c>
      <c r="U301" t="s">
        <v>32</v>
      </c>
      <c r="W301" t="s">
        <v>80</v>
      </c>
      <c r="X301">
        <v>387879</v>
      </c>
      <c r="Y301">
        <v>3443</v>
      </c>
      <c r="Z301">
        <v>48.8566</v>
      </c>
      <c r="AA301">
        <v>2.3521999999999998</v>
      </c>
      <c r="AB301" t="str">
        <f>IF(Restaurants[[#This Row],[Years_Operating]]&lt;5,"New",
IF(Restaurants[[#This Row],[Years_Operating]]&lt;15,"Established","Legacy"))</f>
        <v>Established</v>
      </c>
      <c r="AC301" t="str">
        <f>IF(Restaurants[[#This Row],[Country]]="India","Yes","No")</f>
        <v>No</v>
      </c>
      <c r="AD301" t="str">
        <f>IF(AND(Restaurants[[#This Row],[Has Online Delivery]]="Yes",Restaurants[[#This Row],[Has Table Booking]]="Yes"),"Online + Table",
IF(Restaurants[[#This Row],[Has Online Delivery]]="Yes","Online Only",
IF(Restaurants[[#This Row],[Has Table Booking]]="Yes","Table Only","None")))</f>
        <v>Online Only</v>
      </c>
      <c r="AE301" t="str">
        <f>IF(Restaurants[[#This Row],[Rating]]&gt;=4.5,"Excellent",
IF(Restaurants[[#This Row],[Rating]]&gt;=4,"Very Good",
IF(Restaurants[[#This Row],[Rating]]&gt;=3.5,"Good","Average/Low")))</f>
        <v>Excellent</v>
      </c>
    </row>
    <row r="302" spans="1:31" x14ac:dyDescent="0.3">
      <c r="A302" t="s">
        <v>212</v>
      </c>
      <c r="B302" t="s">
        <v>206</v>
      </c>
      <c r="C302" t="s">
        <v>207</v>
      </c>
      <c r="D302" t="s">
        <v>213</v>
      </c>
      <c r="E302">
        <v>0</v>
      </c>
      <c r="F302">
        <v>165</v>
      </c>
      <c r="G302" t="s">
        <v>214</v>
      </c>
      <c r="H302">
        <v>2009</v>
      </c>
      <c r="I302">
        <v>36</v>
      </c>
      <c r="J302">
        <v>4.7</v>
      </c>
      <c r="K302" t="s">
        <v>32</v>
      </c>
      <c r="L302">
        <v>16</v>
      </c>
      <c r="M302" t="s">
        <v>160</v>
      </c>
      <c r="N302" t="s">
        <v>210</v>
      </c>
      <c r="O302" t="s">
        <v>211</v>
      </c>
      <c r="P302" t="s">
        <v>36</v>
      </c>
      <c r="Q302" t="s">
        <v>36</v>
      </c>
      <c r="R302">
        <v>70</v>
      </c>
      <c r="S302" t="s">
        <v>37</v>
      </c>
      <c r="T302" t="s">
        <v>38</v>
      </c>
      <c r="U302" t="s">
        <v>32</v>
      </c>
      <c r="W302" t="s">
        <v>103</v>
      </c>
      <c r="X302">
        <v>86985</v>
      </c>
      <c r="Y302">
        <v>7729</v>
      </c>
      <c r="Z302">
        <v>0</v>
      </c>
      <c r="AA302">
        <v>0</v>
      </c>
      <c r="AB302" t="str">
        <f>IF(Restaurants[[#This Row],[Years_Operating]]&lt;5,"New",
IF(Restaurants[[#This Row],[Years_Operating]]&lt;15,"Established","Legacy"))</f>
        <v>Legacy</v>
      </c>
      <c r="AC302" t="str">
        <f>IF(Restaurants[[#This Row],[Country]]="India","Yes","No")</f>
        <v>No</v>
      </c>
      <c r="AD302" t="str">
        <f>IF(AND(Restaurants[[#This Row],[Has Online Delivery]]="Yes",Restaurants[[#This Row],[Has Table Booking]]="Yes"),"Online + Table",
IF(Restaurants[[#This Row],[Has Online Delivery]]="Yes","Online Only",
IF(Restaurants[[#This Row],[Has Table Booking]]="Yes","Table Only","None")))</f>
        <v>Online + Table</v>
      </c>
      <c r="AE302" t="str">
        <f>IF(Restaurants[[#This Row],[Rating]]&gt;=4.5,"Excellent",
IF(Restaurants[[#This Row],[Rating]]&gt;=4,"Very Good",
IF(Restaurants[[#This Row],[Rating]]&gt;=3.5,"Good","Average/Low")))</f>
        <v>Excellent</v>
      </c>
    </row>
    <row r="303" spans="1:31" x14ac:dyDescent="0.3">
      <c r="A303" t="s">
        <v>224</v>
      </c>
      <c r="B303" t="s">
        <v>216</v>
      </c>
      <c r="C303" t="s">
        <v>217</v>
      </c>
      <c r="D303" t="s">
        <v>218</v>
      </c>
      <c r="E303">
        <v>0</v>
      </c>
      <c r="F303">
        <v>140</v>
      </c>
      <c r="G303" t="s">
        <v>225</v>
      </c>
      <c r="H303">
        <v>2012</v>
      </c>
      <c r="I303">
        <v>48</v>
      </c>
      <c r="J303">
        <v>4.5999999999999996</v>
      </c>
      <c r="K303" t="s">
        <v>32</v>
      </c>
      <c r="L303">
        <v>13</v>
      </c>
      <c r="M303" t="s">
        <v>204</v>
      </c>
      <c r="N303" t="s">
        <v>210</v>
      </c>
      <c r="O303" t="s">
        <v>54</v>
      </c>
      <c r="P303" t="s">
        <v>37</v>
      </c>
      <c r="Q303" t="s">
        <v>37</v>
      </c>
      <c r="R303">
        <v>63</v>
      </c>
      <c r="S303" t="s">
        <v>36</v>
      </c>
      <c r="T303" t="s">
        <v>86</v>
      </c>
      <c r="U303" t="s">
        <v>39</v>
      </c>
      <c r="W303" t="s">
        <v>149</v>
      </c>
      <c r="X303">
        <v>120298</v>
      </c>
      <c r="Y303">
        <v>5992</v>
      </c>
      <c r="Z303">
        <v>0</v>
      </c>
      <c r="AA303">
        <v>0</v>
      </c>
      <c r="AB303" t="str">
        <f>IF(Restaurants[[#This Row],[Years_Operating]]&lt;5,"New",
IF(Restaurants[[#This Row],[Years_Operating]]&lt;15,"Established","Legacy"))</f>
        <v>Established</v>
      </c>
      <c r="AC303" t="str">
        <f>IF(Restaurants[[#This Row],[Country]]="India","Yes","No")</f>
        <v>No</v>
      </c>
      <c r="AD303" t="str">
        <f>IF(AND(Restaurants[[#This Row],[Has Online Delivery]]="Yes",Restaurants[[#This Row],[Has Table Booking]]="Yes"),"Online + Table",
IF(Restaurants[[#This Row],[Has Online Delivery]]="Yes","Online Only",
IF(Restaurants[[#This Row],[Has Table Booking]]="Yes","Table Only","None")))</f>
        <v>None</v>
      </c>
      <c r="AE303" t="str">
        <f>IF(Restaurants[[#This Row],[Rating]]&gt;=4.5,"Excellent",
IF(Restaurants[[#This Row],[Rating]]&gt;=4,"Very Good",
IF(Restaurants[[#This Row],[Rating]]&gt;=3.5,"Good","Average/Low")))</f>
        <v>Excellent</v>
      </c>
    </row>
    <row r="304" spans="1:31" x14ac:dyDescent="0.3">
      <c r="A304" t="s">
        <v>104</v>
      </c>
      <c r="B304" t="s">
        <v>105</v>
      </c>
      <c r="C304" t="s">
        <v>29</v>
      </c>
      <c r="D304" t="s">
        <v>106</v>
      </c>
      <c r="E304">
        <v>3</v>
      </c>
      <c r="F304">
        <v>310</v>
      </c>
      <c r="G304" t="s">
        <v>107</v>
      </c>
      <c r="H304">
        <v>1994</v>
      </c>
      <c r="I304">
        <v>50</v>
      </c>
      <c r="J304">
        <v>4.8</v>
      </c>
      <c r="K304" t="s">
        <v>32</v>
      </c>
      <c r="L304">
        <v>31</v>
      </c>
      <c r="M304" t="s">
        <v>33</v>
      </c>
      <c r="N304" t="s">
        <v>34</v>
      </c>
      <c r="O304" t="s">
        <v>35</v>
      </c>
      <c r="P304" t="s">
        <v>37</v>
      </c>
      <c r="Q304" t="s">
        <v>36</v>
      </c>
      <c r="R304">
        <v>72</v>
      </c>
      <c r="S304" t="s">
        <v>37</v>
      </c>
      <c r="T304" t="s">
        <v>38</v>
      </c>
      <c r="U304" t="s">
        <v>69</v>
      </c>
      <c r="W304" t="s">
        <v>40</v>
      </c>
      <c r="X304">
        <v>260670</v>
      </c>
      <c r="Y304">
        <v>3276</v>
      </c>
      <c r="Z304">
        <v>41.902799999999999</v>
      </c>
      <c r="AA304">
        <v>12.4964</v>
      </c>
      <c r="AB304" t="str">
        <f>IF(Restaurants[[#This Row],[Years_Operating]]&lt;5,"New",
IF(Restaurants[[#This Row],[Years_Operating]]&lt;15,"Established","Legacy"))</f>
        <v>Legacy</v>
      </c>
      <c r="AC304" t="str">
        <f>IF(Restaurants[[#This Row],[Country]]="India","Yes","No")</f>
        <v>No</v>
      </c>
      <c r="AD304" t="str">
        <f>IF(AND(Restaurants[[#This Row],[Has Online Delivery]]="Yes",Restaurants[[#This Row],[Has Table Booking]]="Yes"),"Online + Table",
IF(Restaurants[[#This Row],[Has Online Delivery]]="Yes","Online Only",
IF(Restaurants[[#This Row],[Has Table Booking]]="Yes","Table Only","None")))</f>
        <v>Table Only</v>
      </c>
      <c r="AE304" t="str">
        <f>IF(Restaurants[[#This Row],[Rating]]&gt;=4.5,"Excellent",
IF(Restaurants[[#This Row],[Rating]]&gt;=4,"Very Good",
IF(Restaurants[[#This Row],[Rating]]&gt;=3.5,"Good","Average/Low")))</f>
        <v>Excellent</v>
      </c>
    </row>
    <row r="305" spans="1:31" x14ac:dyDescent="0.3">
      <c r="A305" t="s">
        <v>65</v>
      </c>
      <c r="B305" t="s">
        <v>66</v>
      </c>
      <c r="C305" t="s">
        <v>59</v>
      </c>
      <c r="D305" t="s">
        <v>67</v>
      </c>
      <c r="E305">
        <v>3</v>
      </c>
      <c r="F305">
        <v>350</v>
      </c>
      <c r="G305" t="s">
        <v>68</v>
      </c>
      <c r="H305">
        <v>1991</v>
      </c>
      <c r="I305">
        <v>36</v>
      </c>
      <c r="J305">
        <v>4.8</v>
      </c>
      <c r="K305" t="s">
        <v>32</v>
      </c>
      <c r="L305">
        <v>34</v>
      </c>
      <c r="M305" t="s">
        <v>33</v>
      </c>
      <c r="N305" t="s">
        <v>34</v>
      </c>
      <c r="O305" t="s">
        <v>35</v>
      </c>
      <c r="P305" t="s">
        <v>37</v>
      </c>
      <c r="Q305" t="s">
        <v>36</v>
      </c>
      <c r="R305">
        <v>23</v>
      </c>
      <c r="S305" t="s">
        <v>36</v>
      </c>
      <c r="T305" t="s">
        <v>38</v>
      </c>
      <c r="U305" t="s">
        <v>39</v>
      </c>
      <c r="W305" t="s">
        <v>103</v>
      </c>
      <c r="X305">
        <v>36555</v>
      </c>
      <c r="Y305">
        <v>2864</v>
      </c>
      <c r="Z305">
        <v>0</v>
      </c>
      <c r="AA305">
        <v>0</v>
      </c>
      <c r="AB305" t="str">
        <f>IF(Restaurants[[#This Row],[Years_Operating]]&lt;5,"New",
IF(Restaurants[[#This Row],[Years_Operating]]&lt;15,"Established","Legacy"))</f>
        <v>Legacy</v>
      </c>
      <c r="AC305" t="str">
        <f>IF(Restaurants[[#This Row],[Country]]="India","Yes","No")</f>
        <v>No</v>
      </c>
      <c r="AD305" t="str">
        <f>IF(AND(Restaurants[[#This Row],[Has Online Delivery]]="Yes",Restaurants[[#This Row],[Has Table Booking]]="Yes"),"Online + Table",
IF(Restaurants[[#This Row],[Has Online Delivery]]="Yes","Online Only",
IF(Restaurants[[#This Row],[Has Table Booking]]="Yes","Table Only","None")))</f>
        <v>Table Only</v>
      </c>
      <c r="AE305" t="str">
        <f>IF(Restaurants[[#This Row],[Rating]]&gt;=4.5,"Excellent",
IF(Restaurants[[#This Row],[Rating]]&gt;=4,"Very Good",
IF(Restaurants[[#This Row],[Rating]]&gt;=3.5,"Good","Average/Low")))</f>
        <v>Excellent</v>
      </c>
    </row>
    <row r="306" spans="1:31" x14ac:dyDescent="0.3">
      <c r="A306" t="s">
        <v>76</v>
      </c>
      <c r="B306" t="s">
        <v>77</v>
      </c>
      <c r="C306" t="s">
        <v>50</v>
      </c>
      <c r="D306" t="s">
        <v>78</v>
      </c>
      <c r="E306">
        <v>3</v>
      </c>
      <c r="F306">
        <v>295</v>
      </c>
      <c r="G306" t="s">
        <v>79</v>
      </c>
      <c r="H306">
        <v>1972</v>
      </c>
      <c r="I306">
        <v>62</v>
      </c>
      <c r="J306">
        <v>4.8</v>
      </c>
      <c r="K306" t="s">
        <v>32</v>
      </c>
      <c r="L306">
        <v>53</v>
      </c>
      <c r="M306" t="s">
        <v>33</v>
      </c>
      <c r="N306" t="s">
        <v>34</v>
      </c>
      <c r="O306" t="s">
        <v>54</v>
      </c>
      <c r="P306" t="s">
        <v>36</v>
      </c>
      <c r="Q306" t="s">
        <v>37</v>
      </c>
      <c r="R306">
        <v>32</v>
      </c>
      <c r="S306" t="s">
        <v>36</v>
      </c>
      <c r="T306" t="s">
        <v>63</v>
      </c>
      <c r="U306" t="s">
        <v>32</v>
      </c>
      <c r="W306" t="s">
        <v>40</v>
      </c>
      <c r="X306">
        <v>317902</v>
      </c>
      <c r="Y306">
        <v>5533</v>
      </c>
      <c r="Z306">
        <v>40.712800000000001</v>
      </c>
      <c r="AA306">
        <v>-74.006</v>
      </c>
      <c r="AB306" t="str">
        <f>IF(Restaurants[[#This Row],[Years_Operating]]&lt;5,"New",
IF(Restaurants[[#This Row],[Years_Operating]]&lt;15,"Established","Legacy"))</f>
        <v>Legacy</v>
      </c>
      <c r="AC306" t="str">
        <f>IF(Restaurants[[#This Row],[Country]]="India","Yes","No")</f>
        <v>No</v>
      </c>
      <c r="AD306" t="str">
        <f>IF(AND(Restaurants[[#This Row],[Has Online Delivery]]="Yes",Restaurants[[#This Row],[Has Table Booking]]="Yes"),"Online + Table",
IF(Restaurants[[#This Row],[Has Online Delivery]]="Yes","Online Only",
IF(Restaurants[[#This Row],[Has Table Booking]]="Yes","Table Only","None")))</f>
        <v>Online Only</v>
      </c>
      <c r="AE306" t="str">
        <f>IF(Restaurants[[#This Row],[Rating]]&gt;=4.5,"Excellent",
IF(Restaurants[[#This Row],[Rating]]&gt;=4,"Very Good",
IF(Restaurants[[#This Row],[Rating]]&gt;=3.5,"Good","Average/Low")))</f>
        <v>Excellent</v>
      </c>
    </row>
    <row r="307" spans="1:31" x14ac:dyDescent="0.3">
      <c r="A307" t="s">
        <v>122</v>
      </c>
      <c r="B307" t="s">
        <v>77</v>
      </c>
      <c r="C307" t="s">
        <v>50</v>
      </c>
      <c r="D307" t="s">
        <v>98</v>
      </c>
      <c r="E307">
        <v>3</v>
      </c>
      <c r="F307">
        <v>365</v>
      </c>
      <c r="G307" t="s">
        <v>123</v>
      </c>
      <c r="H307">
        <v>1998</v>
      </c>
      <c r="I307">
        <v>80</v>
      </c>
      <c r="J307">
        <v>4.7</v>
      </c>
      <c r="K307" t="s">
        <v>32</v>
      </c>
      <c r="L307">
        <v>27</v>
      </c>
      <c r="M307" t="s">
        <v>33</v>
      </c>
      <c r="N307" t="s">
        <v>34</v>
      </c>
      <c r="O307" t="s">
        <v>54</v>
      </c>
      <c r="P307" t="s">
        <v>36</v>
      </c>
      <c r="Q307" t="s">
        <v>37</v>
      </c>
      <c r="R307">
        <v>29</v>
      </c>
      <c r="S307" t="s">
        <v>37</v>
      </c>
      <c r="T307" t="s">
        <v>38</v>
      </c>
      <c r="U307" t="s">
        <v>32</v>
      </c>
      <c r="W307" t="s">
        <v>40</v>
      </c>
      <c r="X307">
        <v>318071</v>
      </c>
      <c r="Y307">
        <v>6000</v>
      </c>
      <c r="Z307">
        <v>40.712800000000001</v>
      </c>
      <c r="AA307">
        <v>-74.006</v>
      </c>
      <c r="AB307" t="str">
        <f>IF(Restaurants[[#This Row],[Years_Operating]]&lt;5,"New",
IF(Restaurants[[#This Row],[Years_Operating]]&lt;15,"Established","Legacy"))</f>
        <v>Legacy</v>
      </c>
      <c r="AC307" t="str">
        <f>IF(Restaurants[[#This Row],[Country]]="India","Yes","No")</f>
        <v>No</v>
      </c>
      <c r="AD307" t="str">
        <f>IF(AND(Restaurants[[#This Row],[Has Online Delivery]]="Yes",Restaurants[[#This Row],[Has Table Booking]]="Yes"),"Online + Table",
IF(Restaurants[[#This Row],[Has Online Delivery]]="Yes","Online Only",
IF(Restaurants[[#This Row],[Has Table Booking]]="Yes","Table Only","None")))</f>
        <v>Online Only</v>
      </c>
      <c r="AE307" t="str">
        <f>IF(Restaurants[[#This Row],[Rating]]&gt;=4.5,"Excellent",
IF(Restaurants[[#This Row],[Rating]]&gt;=4,"Very Good",
IF(Restaurants[[#This Row],[Rating]]&gt;=3.5,"Good","Average/Low")))</f>
        <v>Excellent</v>
      </c>
    </row>
    <row r="308" spans="1:31" x14ac:dyDescent="0.3">
      <c r="A308" t="s">
        <v>109</v>
      </c>
      <c r="B308" t="s">
        <v>110</v>
      </c>
      <c r="C308" t="s">
        <v>89</v>
      </c>
      <c r="D308" t="s">
        <v>67</v>
      </c>
      <c r="E308">
        <v>3</v>
      </c>
      <c r="F308">
        <v>270</v>
      </c>
      <c r="G308" t="s">
        <v>109</v>
      </c>
      <c r="H308">
        <v>1989</v>
      </c>
      <c r="I308">
        <v>48</v>
      </c>
      <c r="J308">
        <v>4.8</v>
      </c>
      <c r="K308" t="s">
        <v>32</v>
      </c>
      <c r="L308">
        <v>36</v>
      </c>
      <c r="M308" t="s">
        <v>33</v>
      </c>
      <c r="N308" t="s">
        <v>34</v>
      </c>
      <c r="O308" t="s">
        <v>35</v>
      </c>
      <c r="P308" t="s">
        <v>36</v>
      </c>
      <c r="Q308" t="s">
        <v>37</v>
      </c>
      <c r="R308">
        <v>32</v>
      </c>
      <c r="S308" t="s">
        <v>37</v>
      </c>
      <c r="T308" t="s">
        <v>86</v>
      </c>
      <c r="U308" t="s">
        <v>46</v>
      </c>
      <c r="W308" t="s">
        <v>56</v>
      </c>
      <c r="X308">
        <v>417931</v>
      </c>
      <c r="Y308">
        <v>6126</v>
      </c>
      <c r="Z308">
        <v>0</v>
      </c>
      <c r="AA308">
        <v>0</v>
      </c>
      <c r="AB308" t="str">
        <f>IF(Restaurants[[#This Row],[Years_Operating]]&lt;5,"New",
IF(Restaurants[[#This Row],[Years_Operating]]&lt;15,"Established","Legacy"))</f>
        <v>Legacy</v>
      </c>
      <c r="AC308" t="str">
        <f>IF(Restaurants[[#This Row],[Country]]="India","Yes","No")</f>
        <v>No</v>
      </c>
      <c r="AD308" t="str">
        <f>IF(AND(Restaurants[[#This Row],[Has Online Delivery]]="Yes",Restaurants[[#This Row],[Has Table Booking]]="Yes"),"Online + Table",
IF(Restaurants[[#This Row],[Has Online Delivery]]="Yes","Online Only",
IF(Restaurants[[#This Row],[Has Table Booking]]="Yes","Table Only","None")))</f>
        <v>Online Only</v>
      </c>
      <c r="AE308" t="str">
        <f>IF(Restaurants[[#This Row],[Rating]]&gt;=4.5,"Excellent",
IF(Restaurants[[#This Row],[Rating]]&gt;=4,"Very Good",
IF(Restaurants[[#This Row],[Rating]]&gt;=3.5,"Good","Average/Low")))</f>
        <v>Excellent</v>
      </c>
    </row>
    <row r="309" spans="1:31" x14ac:dyDescent="0.3">
      <c r="A309" t="s">
        <v>171</v>
      </c>
      <c r="B309" t="s">
        <v>77</v>
      </c>
      <c r="C309" t="s">
        <v>50</v>
      </c>
      <c r="D309" t="s">
        <v>98</v>
      </c>
      <c r="E309">
        <v>2</v>
      </c>
      <c r="F309">
        <v>285</v>
      </c>
      <c r="G309" t="s">
        <v>172</v>
      </c>
      <c r="H309">
        <v>2008</v>
      </c>
      <c r="I309">
        <v>12</v>
      </c>
      <c r="J309">
        <v>4.7</v>
      </c>
      <c r="K309" t="s">
        <v>32</v>
      </c>
      <c r="L309">
        <v>17</v>
      </c>
      <c r="M309" t="s">
        <v>33</v>
      </c>
      <c r="N309" t="s">
        <v>143</v>
      </c>
      <c r="O309" t="s">
        <v>54</v>
      </c>
      <c r="P309" t="s">
        <v>36</v>
      </c>
      <c r="Q309" t="s">
        <v>36</v>
      </c>
      <c r="R309">
        <v>44</v>
      </c>
      <c r="S309" t="s">
        <v>36</v>
      </c>
      <c r="T309" t="s">
        <v>86</v>
      </c>
      <c r="U309" t="s">
        <v>32</v>
      </c>
      <c r="W309" t="s">
        <v>132</v>
      </c>
      <c r="X309">
        <v>370343</v>
      </c>
      <c r="Y309">
        <v>7259</v>
      </c>
      <c r="Z309">
        <v>40.712800000000001</v>
      </c>
      <c r="AA309">
        <v>-74.006</v>
      </c>
      <c r="AB309" t="str">
        <f>IF(Restaurants[[#This Row],[Years_Operating]]&lt;5,"New",
IF(Restaurants[[#This Row],[Years_Operating]]&lt;15,"Established","Legacy"))</f>
        <v>Legacy</v>
      </c>
      <c r="AC309" t="str">
        <f>IF(Restaurants[[#This Row],[Country]]="India","Yes","No")</f>
        <v>No</v>
      </c>
      <c r="AD309" t="str">
        <f>IF(AND(Restaurants[[#This Row],[Has Online Delivery]]="Yes",Restaurants[[#This Row],[Has Table Booking]]="Yes"),"Online + Table",
IF(Restaurants[[#This Row],[Has Online Delivery]]="Yes","Online Only",
IF(Restaurants[[#This Row],[Has Table Booking]]="Yes","Table Only","None")))</f>
        <v>Online + Table</v>
      </c>
      <c r="AE309" t="str">
        <f>IF(Restaurants[[#This Row],[Rating]]&gt;=4.5,"Excellent",
IF(Restaurants[[#This Row],[Rating]]&gt;=4,"Very Good",
IF(Restaurants[[#This Row],[Rating]]&gt;=3.5,"Good","Average/Low")))</f>
        <v>Excellent</v>
      </c>
    </row>
    <row r="310" spans="1:31" x14ac:dyDescent="0.3">
      <c r="A310" t="s">
        <v>41</v>
      </c>
      <c r="B310" t="s">
        <v>255</v>
      </c>
      <c r="C310" t="s">
        <v>251</v>
      </c>
      <c r="D310" t="s">
        <v>278</v>
      </c>
      <c r="E310">
        <v>3</v>
      </c>
      <c r="F310">
        <v>320</v>
      </c>
      <c r="G310" t="s">
        <v>44</v>
      </c>
      <c r="H310">
        <v>2008</v>
      </c>
      <c r="I310">
        <v>32</v>
      </c>
      <c r="J310">
        <v>4.9000000000000004</v>
      </c>
      <c r="K310" t="s">
        <v>279</v>
      </c>
      <c r="L310">
        <v>17</v>
      </c>
      <c r="M310" t="s">
        <v>33</v>
      </c>
      <c r="N310" t="s">
        <v>34</v>
      </c>
      <c r="O310" t="s">
        <v>45</v>
      </c>
      <c r="P310" t="s">
        <v>37</v>
      </c>
      <c r="Q310" t="s">
        <v>37</v>
      </c>
      <c r="R310">
        <v>60</v>
      </c>
      <c r="S310" t="s">
        <v>36</v>
      </c>
      <c r="T310" t="s">
        <v>38</v>
      </c>
      <c r="U310" t="s">
        <v>32</v>
      </c>
      <c r="V310" t="s">
        <v>355</v>
      </c>
      <c r="W310" t="s">
        <v>70</v>
      </c>
      <c r="X310">
        <v>17119</v>
      </c>
      <c r="Y310">
        <v>7699</v>
      </c>
      <c r="Z310">
        <v>19.076000000000001</v>
      </c>
      <c r="AA310">
        <v>72.877700000000004</v>
      </c>
      <c r="AB310" t="str">
        <f>IF(Restaurants[[#This Row],[Years_Operating]]&lt;5,"New",
IF(Restaurants[[#This Row],[Years_Operating]]&lt;15,"Established","Legacy"))</f>
        <v>Legacy</v>
      </c>
      <c r="AC310" t="str">
        <f>IF(Restaurants[[#This Row],[Country]]="India","Yes","No")</f>
        <v>Yes</v>
      </c>
      <c r="AD310" t="str">
        <f>IF(AND(Restaurants[[#This Row],[Has Online Delivery]]="Yes",Restaurants[[#This Row],[Has Table Booking]]="Yes"),"Online + Table",
IF(Restaurants[[#This Row],[Has Online Delivery]]="Yes","Online Only",
IF(Restaurants[[#This Row],[Has Table Booking]]="Yes","Table Only","None")))</f>
        <v>None</v>
      </c>
      <c r="AE310" t="str">
        <f>IF(Restaurants[[#This Row],[Rating]]&gt;=4.5,"Excellent",
IF(Restaurants[[#This Row],[Rating]]&gt;=4,"Very Good",
IF(Restaurants[[#This Row],[Rating]]&gt;=3.5,"Good","Average/Low")))</f>
        <v>Excellent</v>
      </c>
    </row>
    <row r="311" spans="1:31" x14ac:dyDescent="0.3">
      <c r="A311" t="s">
        <v>186</v>
      </c>
      <c r="B311" t="s">
        <v>118</v>
      </c>
      <c r="C311" t="s">
        <v>119</v>
      </c>
      <c r="D311" t="s">
        <v>187</v>
      </c>
      <c r="E311">
        <v>2</v>
      </c>
      <c r="F311">
        <v>550</v>
      </c>
      <c r="G311" t="s">
        <v>188</v>
      </c>
      <c r="H311">
        <v>2015</v>
      </c>
      <c r="I311">
        <v>50</v>
      </c>
      <c r="J311">
        <v>4.5</v>
      </c>
      <c r="K311" t="s">
        <v>32</v>
      </c>
      <c r="L311">
        <v>10</v>
      </c>
      <c r="M311" t="s">
        <v>62</v>
      </c>
      <c r="N311" t="s">
        <v>143</v>
      </c>
      <c r="O311" t="s">
        <v>35</v>
      </c>
      <c r="P311" t="s">
        <v>37</v>
      </c>
      <c r="Q311" t="s">
        <v>36</v>
      </c>
      <c r="R311">
        <v>37</v>
      </c>
      <c r="S311" t="s">
        <v>36</v>
      </c>
      <c r="T311" t="s">
        <v>55</v>
      </c>
      <c r="U311" t="s">
        <v>46</v>
      </c>
      <c r="W311" t="s">
        <v>103</v>
      </c>
      <c r="X311">
        <v>113197</v>
      </c>
      <c r="Y311">
        <v>3956</v>
      </c>
      <c r="Z311">
        <v>0</v>
      </c>
      <c r="AA311">
        <v>0</v>
      </c>
      <c r="AB311" t="str">
        <f>IF(Restaurants[[#This Row],[Years_Operating]]&lt;5,"New",
IF(Restaurants[[#This Row],[Years_Operating]]&lt;15,"Established","Legacy"))</f>
        <v>Established</v>
      </c>
      <c r="AC311" t="str">
        <f>IF(Restaurants[[#This Row],[Country]]="India","Yes","No")</f>
        <v>No</v>
      </c>
      <c r="AD311" t="str">
        <f>IF(AND(Restaurants[[#This Row],[Has Online Delivery]]="Yes",Restaurants[[#This Row],[Has Table Booking]]="Yes"),"Online + Table",
IF(Restaurants[[#This Row],[Has Online Delivery]]="Yes","Online Only",
IF(Restaurants[[#This Row],[Has Table Booking]]="Yes","Table Only","None")))</f>
        <v>Table Only</v>
      </c>
      <c r="AE311" t="str">
        <f>IF(Restaurants[[#This Row],[Rating]]&gt;=4.5,"Excellent",
IF(Restaurants[[#This Row],[Rating]]&gt;=4,"Very Good",
IF(Restaurants[[#This Row],[Rating]]&gt;=3.5,"Good","Average/Low")))</f>
        <v>Excellent</v>
      </c>
    </row>
    <row r="312" spans="1:31" x14ac:dyDescent="0.3">
      <c r="A312" t="s">
        <v>113</v>
      </c>
      <c r="B312" t="s">
        <v>114</v>
      </c>
      <c r="C312" t="s">
        <v>89</v>
      </c>
      <c r="D312" t="s">
        <v>115</v>
      </c>
      <c r="E312">
        <v>3</v>
      </c>
      <c r="F312">
        <v>280</v>
      </c>
      <c r="G312" t="s">
        <v>116</v>
      </c>
      <c r="H312">
        <v>1986</v>
      </c>
      <c r="I312">
        <v>45</v>
      </c>
      <c r="J312">
        <v>4.7</v>
      </c>
      <c r="K312" t="s">
        <v>32</v>
      </c>
      <c r="L312">
        <v>39</v>
      </c>
      <c r="M312" t="s">
        <v>33</v>
      </c>
      <c r="N312" t="s">
        <v>34</v>
      </c>
      <c r="O312" t="s">
        <v>35</v>
      </c>
      <c r="P312" t="s">
        <v>36</v>
      </c>
      <c r="Q312" t="s">
        <v>37</v>
      </c>
      <c r="R312">
        <v>22</v>
      </c>
      <c r="S312" t="s">
        <v>37</v>
      </c>
      <c r="T312" t="s">
        <v>38</v>
      </c>
      <c r="U312" t="s">
        <v>32</v>
      </c>
      <c r="W312" t="s">
        <v>108</v>
      </c>
      <c r="X312">
        <v>277981</v>
      </c>
      <c r="Y312">
        <v>2737</v>
      </c>
      <c r="Z312">
        <v>0</v>
      </c>
      <c r="AA312">
        <v>0</v>
      </c>
      <c r="AB312" t="str">
        <f>IF(Restaurants[[#This Row],[Years_Operating]]&lt;5,"New",
IF(Restaurants[[#This Row],[Years_Operating]]&lt;15,"Established","Legacy"))</f>
        <v>Legacy</v>
      </c>
      <c r="AC312" t="str">
        <f>IF(Restaurants[[#This Row],[Country]]="India","Yes","No")</f>
        <v>No</v>
      </c>
      <c r="AD312" t="str">
        <f>IF(AND(Restaurants[[#This Row],[Has Online Delivery]]="Yes",Restaurants[[#This Row],[Has Table Booking]]="Yes"),"Online + Table",
IF(Restaurants[[#This Row],[Has Online Delivery]]="Yes","Online Only",
IF(Restaurants[[#This Row],[Has Table Booking]]="Yes","Table Only","None")))</f>
        <v>Online Only</v>
      </c>
      <c r="AE312" t="str">
        <f>IF(Restaurants[[#This Row],[Rating]]&gt;=4.5,"Excellent",
IF(Restaurants[[#This Row],[Rating]]&gt;=4,"Very Good",
IF(Restaurants[[#This Row],[Rating]]&gt;=3.5,"Good","Average/Low")))</f>
        <v>Excellent</v>
      </c>
    </row>
    <row r="313" spans="1:31" x14ac:dyDescent="0.3">
      <c r="A313" t="s">
        <v>194</v>
      </c>
      <c r="B313" t="s">
        <v>195</v>
      </c>
      <c r="C313" t="s">
        <v>196</v>
      </c>
      <c r="D313" t="s">
        <v>197</v>
      </c>
      <c r="E313">
        <v>1</v>
      </c>
      <c r="F313">
        <v>165</v>
      </c>
      <c r="G313" t="s">
        <v>198</v>
      </c>
      <c r="H313">
        <v>2013</v>
      </c>
      <c r="I313">
        <v>40</v>
      </c>
      <c r="J313">
        <v>4.5999999999999996</v>
      </c>
      <c r="K313" t="s">
        <v>32</v>
      </c>
      <c r="L313">
        <v>12</v>
      </c>
      <c r="M313" t="s">
        <v>160</v>
      </c>
      <c r="N313" t="s">
        <v>193</v>
      </c>
      <c r="O313" t="s">
        <v>35</v>
      </c>
      <c r="P313" t="s">
        <v>36</v>
      </c>
      <c r="Q313" t="s">
        <v>36</v>
      </c>
      <c r="R313">
        <v>55</v>
      </c>
      <c r="S313" t="s">
        <v>36</v>
      </c>
      <c r="T313" t="s">
        <v>55</v>
      </c>
      <c r="U313" t="s">
        <v>39</v>
      </c>
      <c r="W313" t="s">
        <v>64</v>
      </c>
      <c r="X313">
        <v>61818</v>
      </c>
      <c r="Y313">
        <v>664</v>
      </c>
      <c r="Z313">
        <v>51.507399999999997</v>
      </c>
      <c r="AA313">
        <v>-0.1278</v>
      </c>
      <c r="AB313" t="str">
        <f>IF(Restaurants[[#This Row],[Years_Operating]]&lt;5,"New",
IF(Restaurants[[#This Row],[Years_Operating]]&lt;15,"Established","Legacy"))</f>
        <v>Established</v>
      </c>
      <c r="AC313" t="str">
        <f>IF(Restaurants[[#This Row],[Country]]="India","Yes","No")</f>
        <v>No</v>
      </c>
      <c r="AD313" t="str">
        <f>IF(AND(Restaurants[[#This Row],[Has Online Delivery]]="Yes",Restaurants[[#This Row],[Has Table Booking]]="Yes"),"Online + Table",
IF(Restaurants[[#This Row],[Has Online Delivery]]="Yes","Online Only",
IF(Restaurants[[#This Row],[Has Table Booking]]="Yes","Table Only","None")))</f>
        <v>Online + Table</v>
      </c>
      <c r="AE313" t="str">
        <f>IF(Restaurants[[#This Row],[Rating]]&gt;=4.5,"Excellent",
IF(Restaurants[[#This Row],[Rating]]&gt;=4,"Very Good",
IF(Restaurants[[#This Row],[Rating]]&gt;=3.5,"Good","Average/Low")))</f>
        <v>Excellent</v>
      </c>
    </row>
    <row r="314" spans="1:31" x14ac:dyDescent="0.3">
      <c r="A314" t="s">
        <v>224</v>
      </c>
      <c r="B314" t="s">
        <v>216</v>
      </c>
      <c r="C314" t="s">
        <v>217</v>
      </c>
      <c r="D314" t="s">
        <v>218</v>
      </c>
      <c r="E314">
        <v>0</v>
      </c>
      <c r="F314">
        <v>140</v>
      </c>
      <c r="G314" t="s">
        <v>225</v>
      </c>
      <c r="H314">
        <v>2012</v>
      </c>
      <c r="I314">
        <v>48</v>
      </c>
      <c r="J314">
        <v>4.5999999999999996</v>
      </c>
      <c r="K314" t="s">
        <v>32</v>
      </c>
      <c r="L314">
        <v>13</v>
      </c>
      <c r="M314" t="s">
        <v>204</v>
      </c>
      <c r="N314" t="s">
        <v>210</v>
      </c>
      <c r="O314" t="s">
        <v>54</v>
      </c>
      <c r="P314" t="s">
        <v>37</v>
      </c>
      <c r="Q314" t="s">
        <v>37</v>
      </c>
      <c r="R314">
        <v>22</v>
      </c>
      <c r="S314" t="s">
        <v>37</v>
      </c>
      <c r="T314" t="s">
        <v>38</v>
      </c>
      <c r="U314" t="s">
        <v>46</v>
      </c>
      <c r="W314" t="s">
        <v>103</v>
      </c>
      <c r="X314">
        <v>65659</v>
      </c>
      <c r="Y314">
        <v>3894</v>
      </c>
      <c r="Z314">
        <v>0</v>
      </c>
      <c r="AA314">
        <v>0</v>
      </c>
      <c r="AB314" t="str">
        <f>IF(Restaurants[[#This Row],[Years_Operating]]&lt;5,"New",
IF(Restaurants[[#This Row],[Years_Operating]]&lt;15,"Established","Legacy"))</f>
        <v>Established</v>
      </c>
      <c r="AC314" t="str">
        <f>IF(Restaurants[[#This Row],[Country]]="India","Yes","No")</f>
        <v>No</v>
      </c>
      <c r="AD314" t="str">
        <f>IF(AND(Restaurants[[#This Row],[Has Online Delivery]]="Yes",Restaurants[[#This Row],[Has Table Booking]]="Yes"),"Online + Table",
IF(Restaurants[[#This Row],[Has Online Delivery]]="Yes","Online Only",
IF(Restaurants[[#This Row],[Has Table Booking]]="Yes","Table Only","None")))</f>
        <v>None</v>
      </c>
      <c r="AE314" t="str">
        <f>IF(Restaurants[[#This Row],[Rating]]&gt;=4.5,"Excellent",
IF(Restaurants[[#This Row],[Rating]]&gt;=4,"Very Good",
IF(Restaurants[[#This Row],[Rating]]&gt;=3.5,"Good","Average/Low")))</f>
        <v>Excellent</v>
      </c>
    </row>
    <row r="315" spans="1:31" x14ac:dyDescent="0.3">
      <c r="A315" t="s">
        <v>133</v>
      </c>
      <c r="B315" t="s">
        <v>134</v>
      </c>
      <c r="C315" t="s">
        <v>89</v>
      </c>
      <c r="D315" t="s">
        <v>90</v>
      </c>
      <c r="E315">
        <v>3</v>
      </c>
      <c r="F315">
        <v>265</v>
      </c>
      <c r="G315" t="s">
        <v>135</v>
      </c>
      <c r="H315">
        <v>2005</v>
      </c>
      <c r="I315">
        <v>45</v>
      </c>
      <c r="J315">
        <v>4.7</v>
      </c>
      <c r="K315" t="s">
        <v>32</v>
      </c>
      <c r="L315">
        <v>20</v>
      </c>
      <c r="M315" t="s">
        <v>33</v>
      </c>
      <c r="N315" t="s">
        <v>34</v>
      </c>
      <c r="O315" t="s">
        <v>35</v>
      </c>
      <c r="P315" t="s">
        <v>36</v>
      </c>
      <c r="Q315" t="s">
        <v>37</v>
      </c>
      <c r="R315">
        <v>55</v>
      </c>
      <c r="S315" t="s">
        <v>36</v>
      </c>
      <c r="T315" t="s">
        <v>38</v>
      </c>
      <c r="U315" t="s">
        <v>46</v>
      </c>
      <c r="W315" t="s">
        <v>132</v>
      </c>
      <c r="X315">
        <v>156997</v>
      </c>
      <c r="Y315">
        <v>86</v>
      </c>
      <c r="Z315">
        <v>0</v>
      </c>
      <c r="AA315">
        <v>0</v>
      </c>
      <c r="AB315" t="str">
        <f>IF(Restaurants[[#This Row],[Years_Operating]]&lt;5,"New",
IF(Restaurants[[#This Row],[Years_Operating]]&lt;15,"Established","Legacy"))</f>
        <v>Legacy</v>
      </c>
      <c r="AC315" t="str">
        <f>IF(Restaurants[[#This Row],[Country]]="India","Yes","No")</f>
        <v>No</v>
      </c>
      <c r="AD315" t="str">
        <f>IF(AND(Restaurants[[#This Row],[Has Online Delivery]]="Yes",Restaurants[[#This Row],[Has Table Booking]]="Yes"),"Online + Table",
IF(Restaurants[[#This Row],[Has Online Delivery]]="Yes","Online Only",
IF(Restaurants[[#This Row],[Has Table Booking]]="Yes","Table Only","None")))</f>
        <v>Online Only</v>
      </c>
      <c r="AE315" t="str">
        <f>IF(Restaurants[[#This Row],[Rating]]&gt;=4.5,"Excellent",
IF(Restaurants[[#This Row],[Rating]]&gt;=4,"Very Good",
IF(Restaurants[[#This Row],[Rating]]&gt;=3.5,"Good","Average/Low")))</f>
        <v>Excellent</v>
      </c>
    </row>
    <row r="316" spans="1:31" x14ac:dyDescent="0.3">
      <c r="A316" t="s">
        <v>179</v>
      </c>
      <c r="B316" t="s">
        <v>180</v>
      </c>
      <c r="C316" t="s">
        <v>89</v>
      </c>
      <c r="D316" t="s">
        <v>67</v>
      </c>
      <c r="E316">
        <v>2</v>
      </c>
      <c r="F316">
        <v>250</v>
      </c>
      <c r="G316" t="s">
        <v>181</v>
      </c>
      <c r="H316">
        <v>2014</v>
      </c>
      <c r="I316">
        <v>52</v>
      </c>
      <c r="J316">
        <v>4.5999999999999996</v>
      </c>
      <c r="K316" t="s">
        <v>32</v>
      </c>
      <c r="L316">
        <v>11</v>
      </c>
      <c r="M316" t="s">
        <v>33</v>
      </c>
      <c r="N316" t="s">
        <v>143</v>
      </c>
      <c r="O316" t="s">
        <v>35</v>
      </c>
      <c r="P316" t="s">
        <v>37</v>
      </c>
      <c r="Q316" t="s">
        <v>37</v>
      </c>
      <c r="R316">
        <v>34</v>
      </c>
      <c r="S316" t="s">
        <v>36</v>
      </c>
      <c r="T316" t="s">
        <v>86</v>
      </c>
      <c r="U316" t="s">
        <v>46</v>
      </c>
      <c r="W316" t="s">
        <v>40</v>
      </c>
      <c r="X316">
        <v>203039</v>
      </c>
      <c r="Y316">
        <v>7416</v>
      </c>
      <c r="Z316">
        <v>0</v>
      </c>
      <c r="AA316">
        <v>0</v>
      </c>
      <c r="AB316" t="str">
        <f>IF(Restaurants[[#This Row],[Years_Operating]]&lt;5,"New",
IF(Restaurants[[#This Row],[Years_Operating]]&lt;15,"Established","Legacy"))</f>
        <v>Established</v>
      </c>
      <c r="AC316" t="str">
        <f>IF(Restaurants[[#This Row],[Country]]="India","Yes","No")</f>
        <v>No</v>
      </c>
      <c r="AD316" t="str">
        <f>IF(AND(Restaurants[[#This Row],[Has Online Delivery]]="Yes",Restaurants[[#This Row],[Has Table Booking]]="Yes"),"Online + Table",
IF(Restaurants[[#This Row],[Has Online Delivery]]="Yes","Online Only",
IF(Restaurants[[#This Row],[Has Table Booking]]="Yes","Table Only","None")))</f>
        <v>None</v>
      </c>
      <c r="AE316" t="str">
        <f>IF(Restaurants[[#This Row],[Rating]]&gt;=4.5,"Excellent",
IF(Restaurants[[#This Row],[Rating]]&gt;=4,"Very Good",
IF(Restaurants[[#This Row],[Rating]]&gt;=3.5,"Good","Average/Low")))</f>
        <v>Excellent</v>
      </c>
    </row>
    <row r="317" spans="1:31" x14ac:dyDescent="0.3">
      <c r="A317" t="s">
        <v>194</v>
      </c>
      <c r="B317" t="s">
        <v>195</v>
      </c>
      <c r="C317" t="s">
        <v>196</v>
      </c>
      <c r="D317" t="s">
        <v>197</v>
      </c>
      <c r="E317">
        <v>1</v>
      </c>
      <c r="F317">
        <v>165</v>
      </c>
      <c r="G317" t="s">
        <v>198</v>
      </c>
      <c r="H317">
        <v>2013</v>
      </c>
      <c r="I317">
        <v>40</v>
      </c>
      <c r="J317">
        <v>4.5999999999999996</v>
      </c>
      <c r="K317" t="s">
        <v>32</v>
      </c>
      <c r="L317">
        <v>12</v>
      </c>
      <c r="M317" t="s">
        <v>160</v>
      </c>
      <c r="N317" t="s">
        <v>193</v>
      </c>
      <c r="O317" t="s">
        <v>35</v>
      </c>
      <c r="P317" t="s">
        <v>36</v>
      </c>
      <c r="Q317" t="s">
        <v>37</v>
      </c>
      <c r="R317">
        <v>62</v>
      </c>
      <c r="S317" t="s">
        <v>37</v>
      </c>
      <c r="T317" t="s">
        <v>63</v>
      </c>
      <c r="U317" t="s">
        <v>39</v>
      </c>
      <c r="W317" t="s">
        <v>40</v>
      </c>
      <c r="X317">
        <v>165766</v>
      </c>
      <c r="Y317">
        <v>2325</v>
      </c>
      <c r="Z317">
        <v>51.507399999999997</v>
      </c>
      <c r="AA317">
        <v>-0.1278</v>
      </c>
      <c r="AB317" t="str">
        <f>IF(Restaurants[[#This Row],[Years_Operating]]&lt;5,"New",
IF(Restaurants[[#This Row],[Years_Operating]]&lt;15,"Established","Legacy"))</f>
        <v>Established</v>
      </c>
      <c r="AC317" t="str">
        <f>IF(Restaurants[[#This Row],[Country]]="India","Yes","No")</f>
        <v>No</v>
      </c>
      <c r="AD317" t="str">
        <f>IF(AND(Restaurants[[#This Row],[Has Online Delivery]]="Yes",Restaurants[[#This Row],[Has Table Booking]]="Yes"),"Online + Table",
IF(Restaurants[[#This Row],[Has Online Delivery]]="Yes","Online Only",
IF(Restaurants[[#This Row],[Has Table Booking]]="Yes","Table Only","None")))</f>
        <v>Online Only</v>
      </c>
      <c r="AE317" t="str">
        <f>IF(Restaurants[[#This Row],[Rating]]&gt;=4.5,"Excellent",
IF(Restaurants[[#This Row],[Rating]]&gt;=4,"Very Good",
IF(Restaurants[[#This Row],[Rating]]&gt;=3.5,"Good","Average/Low")))</f>
        <v>Excellent</v>
      </c>
    </row>
    <row r="318" spans="1:31" x14ac:dyDescent="0.3">
      <c r="A318" t="s">
        <v>76</v>
      </c>
      <c r="B318" t="s">
        <v>77</v>
      </c>
      <c r="C318" t="s">
        <v>50</v>
      </c>
      <c r="D318" t="s">
        <v>78</v>
      </c>
      <c r="E318">
        <v>3</v>
      </c>
      <c r="F318">
        <v>295</v>
      </c>
      <c r="G318" t="s">
        <v>79</v>
      </c>
      <c r="H318">
        <v>1972</v>
      </c>
      <c r="I318">
        <v>62</v>
      </c>
      <c r="J318">
        <v>4.8</v>
      </c>
      <c r="K318" t="s">
        <v>32</v>
      </c>
      <c r="L318">
        <v>53</v>
      </c>
      <c r="M318" t="s">
        <v>33</v>
      </c>
      <c r="N318" t="s">
        <v>34</v>
      </c>
      <c r="O318" t="s">
        <v>54</v>
      </c>
      <c r="P318" t="s">
        <v>36</v>
      </c>
      <c r="Q318" t="s">
        <v>36</v>
      </c>
      <c r="R318">
        <v>58</v>
      </c>
      <c r="S318" t="s">
        <v>36</v>
      </c>
      <c r="T318" t="s">
        <v>38</v>
      </c>
      <c r="U318" t="s">
        <v>46</v>
      </c>
      <c r="W318" t="s">
        <v>56</v>
      </c>
      <c r="X318">
        <v>361704</v>
      </c>
      <c r="Y318">
        <v>1288</v>
      </c>
      <c r="Z318">
        <v>40.712800000000001</v>
      </c>
      <c r="AA318">
        <v>-74.006</v>
      </c>
      <c r="AB318" t="str">
        <f>IF(Restaurants[[#This Row],[Years_Operating]]&lt;5,"New",
IF(Restaurants[[#This Row],[Years_Operating]]&lt;15,"Established","Legacy"))</f>
        <v>Legacy</v>
      </c>
      <c r="AC318" t="str">
        <f>IF(Restaurants[[#This Row],[Country]]="India","Yes","No")</f>
        <v>No</v>
      </c>
      <c r="AD318" t="str">
        <f>IF(AND(Restaurants[[#This Row],[Has Online Delivery]]="Yes",Restaurants[[#This Row],[Has Table Booking]]="Yes"),"Online + Table",
IF(Restaurants[[#This Row],[Has Online Delivery]]="Yes","Online Only",
IF(Restaurants[[#This Row],[Has Table Booking]]="Yes","Table Only","None")))</f>
        <v>Online + Table</v>
      </c>
      <c r="AE318" t="str">
        <f>IF(Restaurants[[#This Row],[Rating]]&gt;=4.5,"Excellent",
IF(Restaurants[[#This Row],[Rating]]&gt;=4,"Very Good",
IF(Restaurants[[#This Row],[Rating]]&gt;=3.5,"Good","Average/Low")))</f>
        <v>Excellent</v>
      </c>
    </row>
    <row r="319" spans="1:31" x14ac:dyDescent="0.3">
      <c r="A319" t="s">
        <v>194</v>
      </c>
      <c r="B319" t="s">
        <v>266</v>
      </c>
      <c r="C319" t="s">
        <v>251</v>
      </c>
      <c r="D319" t="s">
        <v>267</v>
      </c>
      <c r="E319">
        <v>1</v>
      </c>
      <c r="F319">
        <v>165</v>
      </c>
      <c r="G319" t="s">
        <v>198</v>
      </c>
      <c r="H319">
        <v>2013</v>
      </c>
      <c r="I319">
        <v>40</v>
      </c>
      <c r="J319">
        <v>4.5999999999999996</v>
      </c>
      <c r="K319" t="s">
        <v>307</v>
      </c>
      <c r="L319">
        <v>12</v>
      </c>
      <c r="M319" t="s">
        <v>160</v>
      </c>
      <c r="N319" t="s">
        <v>193</v>
      </c>
      <c r="O319" t="s">
        <v>35</v>
      </c>
      <c r="P319" t="s">
        <v>36</v>
      </c>
      <c r="Q319" t="s">
        <v>37</v>
      </c>
      <c r="R319">
        <v>72</v>
      </c>
      <c r="S319" t="s">
        <v>37</v>
      </c>
      <c r="T319" t="s">
        <v>38</v>
      </c>
      <c r="U319" t="s">
        <v>32</v>
      </c>
      <c r="V319" t="s">
        <v>356</v>
      </c>
      <c r="W319" t="s">
        <v>108</v>
      </c>
      <c r="X319">
        <v>245477</v>
      </c>
      <c r="Y319">
        <v>4842</v>
      </c>
      <c r="Z319">
        <v>12.9716</v>
      </c>
      <c r="AA319">
        <v>77.5946</v>
      </c>
      <c r="AB319" t="str">
        <f>IF(Restaurants[[#This Row],[Years_Operating]]&lt;5,"New",
IF(Restaurants[[#This Row],[Years_Operating]]&lt;15,"Established","Legacy"))</f>
        <v>Established</v>
      </c>
      <c r="AC319" t="str">
        <f>IF(Restaurants[[#This Row],[Country]]="India","Yes","No")</f>
        <v>Yes</v>
      </c>
      <c r="AD319" t="str">
        <f>IF(AND(Restaurants[[#This Row],[Has Online Delivery]]="Yes",Restaurants[[#This Row],[Has Table Booking]]="Yes"),"Online + Table",
IF(Restaurants[[#This Row],[Has Online Delivery]]="Yes","Online Only",
IF(Restaurants[[#This Row],[Has Table Booking]]="Yes","Table Only","None")))</f>
        <v>Online Only</v>
      </c>
      <c r="AE319" t="str">
        <f>IF(Restaurants[[#This Row],[Rating]]&gt;=4.5,"Excellent",
IF(Restaurants[[#This Row],[Rating]]&gt;=4,"Very Good",
IF(Restaurants[[#This Row],[Rating]]&gt;=3.5,"Good","Average/Low")))</f>
        <v>Excellent</v>
      </c>
    </row>
    <row r="320" spans="1:31" x14ac:dyDescent="0.3">
      <c r="A320" t="s">
        <v>128</v>
      </c>
      <c r="B320" t="s">
        <v>129</v>
      </c>
      <c r="C320" t="s">
        <v>29</v>
      </c>
      <c r="D320" t="s">
        <v>83</v>
      </c>
      <c r="E320">
        <v>3</v>
      </c>
      <c r="F320">
        <v>290</v>
      </c>
      <c r="G320" t="s">
        <v>130</v>
      </c>
      <c r="H320">
        <v>1981</v>
      </c>
      <c r="I320">
        <v>50</v>
      </c>
      <c r="J320">
        <v>4.7</v>
      </c>
      <c r="K320" t="s">
        <v>85</v>
      </c>
      <c r="L320">
        <v>44</v>
      </c>
      <c r="M320" t="s">
        <v>33</v>
      </c>
      <c r="N320" t="s">
        <v>34</v>
      </c>
      <c r="O320" t="s">
        <v>35</v>
      </c>
      <c r="P320" t="s">
        <v>37</v>
      </c>
      <c r="Q320" t="s">
        <v>37</v>
      </c>
      <c r="R320">
        <v>73</v>
      </c>
      <c r="S320" t="s">
        <v>36</v>
      </c>
      <c r="T320" t="s">
        <v>55</v>
      </c>
      <c r="U320" t="s">
        <v>32</v>
      </c>
      <c r="W320" t="s">
        <v>47</v>
      </c>
      <c r="X320">
        <v>418961</v>
      </c>
      <c r="Y320">
        <v>3024</v>
      </c>
      <c r="Z320">
        <v>0</v>
      </c>
      <c r="AA320">
        <v>0</v>
      </c>
      <c r="AB320" t="str">
        <f>IF(Restaurants[[#This Row],[Years_Operating]]&lt;5,"New",
IF(Restaurants[[#This Row],[Years_Operating]]&lt;15,"Established","Legacy"))</f>
        <v>Legacy</v>
      </c>
      <c r="AC320" t="str">
        <f>IF(Restaurants[[#This Row],[Country]]="India","Yes","No")</f>
        <v>No</v>
      </c>
      <c r="AD320" t="str">
        <f>IF(AND(Restaurants[[#This Row],[Has Online Delivery]]="Yes",Restaurants[[#This Row],[Has Table Booking]]="Yes"),"Online + Table",
IF(Restaurants[[#This Row],[Has Online Delivery]]="Yes","Online Only",
IF(Restaurants[[#This Row],[Has Table Booking]]="Yes","Table Only","None")))</f>
        <v>None</v>
      </c>
      <c r="AE320" t="str">
        <f>IF(Restaurants[[#This Row],[Rating]]&gt;=4.5,"Excellent",
IF(Restaurants[[#This Row],[Rating]]&gt;=4,"Very Good",
IF(Restaurants[[#This Row],[Rating]]&gt;=3.5,"Good","Average/Low")))</f>
        <v>Excellent</v>
      </c>
    </row>
    <row r="321" spans="1:31" x14ac:dyDescent="0.3">
      <c r="A321" t="s">
        <v>76</v>
      </c>
      <c r="B321" t="s">
        <v>77</v>
      </c>
      <c r="C321" t="s">
        <v>50</v>
      </c>
      <c r="D321" t="s">
        <v>78</v>
      </c>
      <c r="E321">
        <v>3</v>
      </c>
      <c r="F321">
        <v>295</v>
      </c>
      <c r="G321" t="s">
        <v>79</v>
      </c>
      <c r="H321">
        <v>1972</v>
      </c>
      <c r="I321">
        <v>62</v>
      </c>
      <c r="J321">
        <v>4.8</v>
      </c>
      <c r="K321" t="s">
        <v>32</v>
      </c>
      <c r="L321">
        <v>53</v>
      </c>
      <c r="M321" t="s">
        <v>33</v>
      </c>
      <c r="N321" t="s">
        <v>34</v>
      </c>
      <c r="O321" t="s">
        <v>54</v>
      </c>
      <c r="P321" t="s">
        <v>37</v>
      </c>
      <c r="Q321" t="s">
        <v>36</v>
      </c>
      <c r="R321">
        <v>67</v>
      </c>
      <c r="S321" t="s">
        <v>36</v>
      </c>
      <c r="T321" t="s">
        <v>38</v>
      </c>
      <c r="U321" t="s">
        <v>39</v>
      </c>
      <c r="W321" t="s">
        <v>80</v>
      </c>
      <c r="X321">
        <v>323590</v>
      </c>
      <c r="Y321">
        <v>4525</v>
      </c>
      <c r="Z321">
        <v>40.712800000000001</v>
      </c>
      <c r="AA321">
        <v>-74.006</v>
      </c>
      <c r="AB321" t="str">
        <f>IF(Restaurants[[#This Row],[Years_Operating]]&lt;5,"New",
IF(Restaurants[[#This Row],[Years_Operating]]&lt;15,"Established","Legacy"))</f>
        <v>Legacy</v>
      </c>
      <c r="AC321" t="str">
        <f>IF(Restaurants[[#This Row],[Country]]="India","Yes","No")</f>
        <v>No</v>
      </c>
      <c r="AD321" t="str">
        <f>IF(AND(Restaurants[[#This Row],[Has Online Delivery]]="Yes",Restaurants[[#This Row],[Has Table Booking]]="Yes"),"Online + Table",
IF(Restaurants[[#This Row],[Has Online Delivery]]="Yes","Online Only",
IF(Restaurants[[#This Row],[Has Table Booking]]="Yes","Table Only","None")))</f>
        <v>Table Only</v>
      </c>
      <c r="AE321" t="str">
        <f>IF(Restaurants[[#This Row],[Rating]]&gt;=4.5,"Excellent",
IF(Restaurants[[#This Row],[Rating]]&gt;=4,"Very Good",
IF(Restaurants[[#This Row],[Rating]]&gt;=3.5,"Good","Average/Low")))</f>
        <v>Excellent</v>
      </c>
    </row>
    <row r="322" spans="1:31" x14ac:dyDescent="0.3">
      <c r="A322" t="s">
        <v>65</v>
      </c>
      <c r="B322" t="s">
        <v>250</v>
      </c>
      <c r="C322" t="s">
        <v>251</v>
      </c>
      <c r="D322" t="s">
        <v>267</v>
      </c>
      <c r="E322">
        <v>3</v>
      </c>
      <c r="F322">
        <v>350</v>
      </c>
      <c r="G322" t="s">
        <v>68</v>
      </c>
      <c r="H322">
        <v>1991</v>
      </c>
      <c r="I322">
        <v>36</v>
      </c>
      <c r="J322">
        <v>4.8</v>
      </c>
      <c r="K322" t="s">
        <v>307</v>
      </c>
      <c r="L322">
        <v>34</v>
      </c>
      <c r="M322" t="s">
        <v>33</v>
      </c>
      <c r="N322" t="s">
        <v>34</v>
      </c>
      <c r="O322" t="s">
        <v>35</v>
      </c>
      <c r="P322" t="s">
        <v>37</v>
      </c>
      <c r="Q322" t="s">
        <v>36</v>
      </c>
      <c r="R322">
        <v>22</v>
      </c>
      <c r="S322" t="s">
        <v>36</v>
      </c>
      <c r="T322" t="s">
        <v>86</v>
      </c>
      <c r="U322" t="s">
        <v>39</v>
      </c>
      <c r="V322" t="s">
        <v>357</v>
      </c>
      <c r="W322" t="s">
        <v>40</v>
      </c>
      <c r="X322">
        <v>480131</v>
      </c>
      <c r="Y322">
        <v>1176</v>
      </c>
      <c r="Z322">
        <v>28.7041</v>
      </c>
      <c r="AA322">
        <v>77.102500000000006</v>
      </c>
      <c r="AB322" t="str">
        <f>IF(Restaurants[[#This Row],[Years_Operating]]&lt;5,"New",
IF(Restaurants[[#This Row],[Years_Operating]]&lt;15,"Established","Legacy"))</f>
        <v>Legacy</v>
      </c>
      <c r="AC322" t="str">
        <f>IF(Restaurants[[#This Row],[Country]]="India","Yes","No")</f>
        <v>Yes</v>
      </c>
      <c r="AD322" t="str">
        <f>IF(AND(Restaurants[[#This Row],[Has Online Delivery]]="Yes",Restaurants[[#This Row],[Has Table Booking]]="Yes"),"Online + Table",
IF(Restaurants[[#This Row],[Has Online Delivery]]="Yes","Online Only",
IF(Restaurants[[#This Row],[Has Table Booking]]="Yes","Table Only","None")))</f>
        <v>Table Only</v>
      </c>
      <c r="AE322" t="str">
        <f>IF(Restaurants[[#This Row],[Rating]]&gt;=4.5,"Excellent",
IF(Restaurants[[#This Row],[Rating]]&gt;=4,"Very Good",
IF(Restaurants[[#This Row],[Rating]]&gt;=3.5,"Good","Average/Low")))</f>
        <v>Excellent</v>
      </c>
    </row>
    <row r="323" spans="1:31" x14ac:dyDescent="0.3">
      <c r="A323" t="s">
        <v>92</v>
      </c>
      <c r="B323" t="s">
        <v>290</v>
      </c>
      <c r="C323" t="s">
        <v>251</v>
      </c>
      <c r="D323" t="s">
        <v>267</v>
      </c>
      <c r="E323">
        <v>3</v>
      </c>
      <c r="F323">
        <v>345</v>
      </c>
      <c r="G323" t="s">
        <v>95</v>
      </c>
      <c r="H323">
        <v>2011</v>
      </c>
      <c r="I323">
        <v>50</v>
      </c>
      <c r="J323">
        <v>4.8</v>
      </c>
      <c r="K323" t="s">
        <v>268</v>
      </c>
      <c r="L323">
        <v>14</v>
      </c>
      <c r="M323" t="s">
        <v>33</v>
      </c>
      <c r="N323" t="s">
        <v>34</v>
      </c>
      <c r="O323" t="s">
        <v>54</v>
      </c>
      <c r="P323" t="s">
        <v>36</v>
      </c>
      <c r="Q323" t="s">
        <v>36</v>
      </c>
      <c r="R323">
        <v>69</v>
      </c>
      <c r="S323" t="s">
        <v>36</v>
      </c>
      <c r="T323" t="s">
        <v>86</v>
      </c>
      <c r="U323" t="s">
        <v>69</v>
      </c>
      <c r="V323" t="s">
        <v>358</v>
      </c>
      <c r="W323" t="s">
        <v>40</v>
      </c>
      <c r="X323">
        <v>65777</v>
      </c>
      <c r="Y323">
        <v>5803</v>
      </c>
      <c r="Z323">
        <v>17.385000000000002</v>
      </c>
      <c r="AA323">
        <v>78.486699999999999</v>
      </c>
      <c r="AB323" t="str">
        <f>IF(Restaurants[[#This Row],[Years_Operating]]&lt;5,"New",
IF(Restaurants[[#This Row],[Years_Operating]]&lt;15,"Established","Legacy"))</f>
        <v>Established</v>
      </c>
      <c r="AC323" t="str">
        <f>IF(Restaurants[[#This Row],[Country]]="India","Yes","No")</f>
        <v>Yes</v>
      </c>
      <c r="AD323" t="str">
        <f>IF(AND(Restaurants[[#This Row],[Has Online Delivery]]="Yes",Restaurants[[#This Row],[Has Table Booking]]="Yes"),"Online + Table",
IF(Restaurants[[#This Row],[Has Online Delivery]]="Yes","Online Only",
IF(Restaurants[[#This Row],[Has Table Booking]]="Yes","Table Only","None")))</f>
        <v>Online + Table</v>
      </c>
      <c r="AE323" t="str">
        <f>IF(Restaurants[[#This Row],[Rating]]&gt;=4.5,"Excellent",
IF(Restaurants[[#This Row],[Rating]]&gt;=4,"Very Good",
IF(Restaurants[[#This Row],[Rating]]&gt;=3.5,"Good","Average/Low")))</f>
        <v>Excellent</v>
      </c>
    </row>
    <row r="324" spans="1:31" x14ac:dyDescent="0.3">
      <c r="A324" t="s">
        <v>113</v>
      </c>
      <c r="B324" t="s">
        <v>114</v>
      </c>
      <c r="C324" t="s">
        <v>89</v>
      </c>
      <c r="D324" t="s">
        <v>115</v>
      </c>
      <c r="E324">
        <v>3</v>
      </c>
      <c r="F324">
        <v>280</v>
      </c>
      <c r="G324" t="s">
        <v>116</v>
      </c>
      <c r="H324">
        <v>1986</v>
      </c>
      <c r="I324">
        <v>45</v>
      </c>
      <c r="J324">
        <v>4.7</v>
      </c>
      <c r="K324" t="s">
        <v>32</v>
      </c>
      <c r="L324">
        <v>39</v>
      </c>
      <c r="M324" t="s">
        <v>33</v>
      </c>
      <c r="N324" t="s">
        <v>34</v>
      </c>
      <c r="O324" t="s">
        <v>35</v>
      </c>
      <c r="P324" t="s">
        <v>37</v>
      </c>
      <c r="Q324" t="s">
        <v>37</v>
      </c>
      <c r="R324">
        <v>64</v>
      </c>
      <c r="S324" t="s">
        <v>36</v>
      </c>
      <c r="T324" t="s">
        <v>38</v>
      </c>
      <c r="U324" t="s">
        <v>32</v>
      </c>
      <c r="W324" t="s">
        <v>103</v>
      </c>
      <c r="X324">
        <v>374972</v>
      </c>
      <c r="Y324">
        <v>1582</v>
      </c>
      <c r="Z324">
        <v>0</v>
      </c>
      <c r="AA324">
        <v>0</v>
      </c>
      <c r="AB324" t="str">
        <f>IF(Restaurants[[#This Row],[Years_Operating]]&lt;5,"New",
IF(Restaurants[[#This Row],[Years_Operating]]&lt;15,"Established","Legacy"))</f>
        <v>Legacy</v>
      </c>
      <c r="AC324" t="str">
        <f>IF(Restaurants[[#This Row],[Country]]="India","Yes","No")</f>
        <v>No</v>
      </c>
      <c r="AD324" t="str">
        <f>IF(AND(Restaurants[[#This Row],[Has Online Delivery]]="Yes",Restaurants[[#This Row],[Has Table Booking]]="Yes"),"Online + Table",
IF(Restaurants[[#This Row],[Has Online Delivery]]="Yes","Online Only",
IF(Restaurants[[#This Row],[Has Table Booking]]="Yes","Table Only","None")))</f>
        <v>None</v>
      </c>
      <c r="AE324" t="str">
        <f>IF(Restaurants[[#This Row],[Rating]]&gt;=4.5,"Excellent",
IF(Restaurants[[#This Row],[Rating]]&gt;=4,"Very Good",
IF(Restaurants[[#This Row],[Rating]]&gt;=3.5,"Good","Average/Low")))</f>
        <v>Excellent</v>
      </c>
    </row>
    <row r="325" spans="1:31" x14ac:dyDescent="0.3">
      <c r="A325" t="s">
        <v>122</v>
      </c>
      <c r="B325" t="s">
        <v>77</v>
      </c>
      <c r="C325" t="s">
        <v>50</v>
      </c>
      <c r="D325" t="s">
        <v>98</v>
      </c>
      <c r="E325">
        <v>3</v>
      </c>
      <c r="F325">
        <v>365</v>
      </c>
      <c r="G325" t="s">
        <v>123</v>
      </c>
      <c r="H325">
        <v>1998</v>
      </c>
      <c r="I325">
        <v>80</v>
      </c>
      <c r="J325">
        <v>4.7</v>
      </c>
      <c r="K325" t="s">
        <v>32</v>
      </c>
      <c r="L325">
        <v>27</v>
      </c>
      <c r="M325" t="s">
        <v>33</v>
      </c>
      <c r="N325" t="s">
        <v>34</v>
      </c>
      <c r="O325" t="s">
        <v>54</v>
      </c>
      <c r="P325" t="s">
        <v>37</v>
      </c>
      <c r="Q325" t="s">
        <v>37</v>
      </c>
      <c r="R325">
        <v>57</v>
      </c>
      <c r="S325" t="s">
        <v>36</v>
      </c>
      <c r="T325" t="s">
        <v>38</v>
      </c>
      <c r="U325" t="s">
        <v>39</v>
      </c>
      <c r="W325" t="s">
        <v>108</v>
      </c>
      <c r="X325">
        <v>391210</v>
      </c>
      <c r="Y325">
        <v>7212</v>
      </c>
      <c r="Z325">
        <v>40.712800000000001</v>
      </c>
      <c r="AA325">
        <v>-74.006</v>
      </c>
      <c r="AB325" t="str">
        <f>IF(Restaurants[[#This Row],[Years_Operating]]&lt;5,"New",
IF(Restaurants[[#This Row],[Years_Operating]]&lt;15,"Established","Legacy"))</f>
        <v>Legacy</v>
      </c>
      <c r="AC325" t="str">
        <f>IF(Restaurants[[#This Row],[Country]]="India","Yes","No")</f>
        <v>No</v>
      </c>
      <c r="AD325" t="str">
        <f>IF(AND(Restaurants[[#This Row],[Has Online Delivery]]="Yes",Restaurants[[#This Row],[Has Table Booking]]="Yes"),"Online + Table",
IF(Restaurants[[#This Row],[Has Online Delivery]]="Yes","Online Only",
IF(Restaurants[[#This Row],[Has Table Booking]]="Yes","Table Only","None")))</f>
        <v>None</v>
      </c>
      <c r="AE325" t="str">
        <f>IF(Restaurants[[#This Row],[Rating]]&gt;=4.5,"Excellent",
IF(Restaurants[[#This Row],[Rating]]&gt;=4,"Very Good",
IF(Restaurants[[#This Row],[Rating]]&gt;=3.5,"Good","Average/Low")))</f>
        <v>Excellent</v>
      </c>
    </row>
    <row r="326" spans="1:31" x14ac:dyDescent="0.3">
      <c r="A326" t="s">
        <v>194</v>
      </c>
      <c r="B326" t="s">
        <v>272</v>
      </c>
      <c r="C326" t="s">
        <v>251</v>
      </c>
      <c r="D326" t="s">
        <v>252</v>
      </c>
      <c r="E326">
        <v>1</v>
      </c>
      <c r="F326">
        <v>165</v>
      </c>
      <c r="G326" t="s">
        <v>198</v>
      </c>
      <c r="H326">
        <v>2013</v>
      </c>
      <c r="I326">
        <v>40</v>
      </c>
      <c r="J326">
        <v>4.5999999999999996</v>
      </c>
      <c r="K326" t="s">
        <v>253</v>
      </c>
      <c r="L326">
        <v>12</v>
      </c>
      <c r="M326" t="s">
        <v>160</v>
      </c>
      <c r="N326" t="s">
        <v>193</v>
      </c>
      <c r="O326" t="s">
        <v>35</v>
      </c>
      <c r="P326" t="s">
        <v>37</v>
      </c>
      <c r="Q326" t="s">
        <v>36</v>
      </c>
      <c r="R326">
        <v>26</v>
      </c>
      <c r="S326" t="s">
        <v>37</v>
      </c>
      <c r="T326" t="s">
        <v>55</v>
      </c>
      <c r="U326" t="s">
        <v>39</v>
      </c>
      <c r="V326" t="s">
        <v>359</v>
      </c>
      <c r="W326" t="s">
        <v>132</v>
      </c>
      <c r="X326">
        <v>481331</v>
      </c>
      <c r="Y326">
        <v>378</v>
      </c>
      <c r="Z326">
        <v>13.082700000000001</v>
      </c>
      <c r="AA326">
        <v>80.270700000000005</v>
      </c>
      <c r="AB326" t="str">
        <f>IF(Restaurants[[#This Row],[Years_Operating]]&lt;5,"New",
IF(Restaurants[[#This Row],[Years_Operating]]&lt;15,"Established","Legacy"))</f>
        <v>Established</v>
      </c>
      <c r="AC326" t="str">
        <f>IF(Restaurants[[#This Row],[Country]]="India","Yes","No")</f>
        <v>Yes</v>
      </c>
      <c r="AD326" t="str">
        <f>IF(AND(Restaurants[[#This Row],[Has Online Delivery]]="Yes",Restaurants[[#This Row],[Has Table Booking]]="Yes"),"Online + Table",
IF(Restaurants[[#This Row],[Has Online Delivery]]="Yes","Online Only",
IF(Restaurants[[#This Row],[Has Table Booking]]="Yes","Table Only","None")))</f>
        <v>Table Only</v>
      </c>
      <c r="AE326" t="str">
        <f>IF(Restaurants[[#This Row],[Rating]]&gt;=4.5,"Excellent",
IF(Restaurants[[#This Row],[Rating]]&gt;=4,"Very Good",
IF(Restaurants[[#This Row],[Rating]]&gt;=3.5,"Good","Average/Low")))</f>
        <v>Excellent</v>
      </c>
    </row>
    <row r="327" spans="1:31" x14ac:dyDescent="0.3">
      <c r="A327" t="s">
        <v>100</v>
      </c>
      <c r="B327" t="s">
        <v>58</v>
      </c>
      <c r="C327" t="s">
        <v>59</v>
      </c>
      <c r="D327" t="s">
        <v>101</v>
      </c>
      <c r="E327">
        <v>3</v>
      </c>
      <c r="F327">
        <v>385</v>
      </c>
      <c r="G327" t="s">
        <v>102</v>
      </c>
      <c r="H327">
        <v>2003</v>
      </c>
      <c r="I327">
        <v>55</v>
      </c>
      <c r="J327">
        <v>4.8</v>
      </c>
      <c r="K327" t="s">
        <v>32</v>
      </c>
      <c r="L327">
        <v>22</v>
      </c>
      <c r="M327" t="s">
        <v>33</v>
      </c>
      <c r="N327" t="s">
        <v>34</v>
      </c>
      <c r="O327" t="s">
        <v>35</v>
      </c>
      <c r="P327" t="s">
        <v>37</v>
      </c>
      <c r="Q327" t="s">
        <v>36</v>
      </c>
      <c r="R327">
        <v>56</v>
      </c>
      <c r="S327" t="s">
        <v>37</v>
      </c>
      <c r="T327" t="s">
        <v>86</v>
      </c>
      <c r="U327" t="s">
        <v>69</v>
      </c>
      <c r="W327" t="s">
        <v>132</v>
      </c>
      <c r="X327">
        <v>313282</v>
      </c>
      <c r="Y327">
        <v>5670</v>
      </c>
      <c r="Z327">
        <v>48.8566</v>
      </c>
      <c r="AA327">
        <v>2.3521999999999998</v>
      </c>
      <c r="AB327" t="str">
        <f>IF(Restaurants[[#This Row],[Years_Operating]]&lt;5,"New",
IF(Restaurants[[#This Row],[Years_Operating]]&lt;15,"Established","Legacy"))</f>
        <v>Legacy</v>
      </c>
      <c r="AC327" t="str">
        <f>IF(Restaurants[[#This Row],[Country]]="India","Yes","No")</f>
        <v>No</v>
      </c>
      <c r="AD327" t="str">
        <f>IF(AND(Restaurants[[#This Row],[Has Online Delivery]]="Yes",Restaurants[[#This Row],[Has Table Booking]]="Yes"),"Online + Table",
IF(Restaurants[[#This Row],[Has Online Delivery]]="Yes","Online Only",
IF(Restaurants[[#This Row],[Has Table Booking]]="Yes","Table Only","None")))</f>
        <v>Table Only</v>
      </c>
      <c r="AE327" t="str">
        <f>IF(Restaurants[[#This Row],[Rating]]&gt;=4.5,"Excellent",
IF(Restaurants[[#This Row],[Rating]]&gt;=4,"Very Good",
IF(Restaurants[[#This Row],[Rating]]&gt;=3.5,"Good","Average/Low")))</f>
        <v>Excellent</v>
      </c>
    </row>
    <row r="328" spans="1:31" x14ac:dyDescent="0.3">
      <c r="A328" t="s">
        <v>199</v>
      </c>
      <c r="B328" t="s">
        <v>42</v>
      </c>
      <c r="C328" t="s">
        <v>42</v>
      </c>
      <c r="D328" t="s">
        <v>200</v>
      </c>
      <c r="E328">
        <v>1</v>
      </c>
      <c r="F328">
        <v>165</v>
      </c>
      <c r="G328" t="s">
        <v>201</v>
      </c>
      <c r="H328">
        <v>2013</v>
      </c>
      <c r="I328">
        <v>26</v>
      </c>
      <c r="J328">
        <v>4.5999999999999996</v>
      </c>
      <c r="K328" t="s">
        <v>32</v>
      </c>
      <c r="L328">
        <v>12</v>
      </c>
      <c r="M328" t="s">
        <v>160</v>
      </c>
      <c r="N328" t="s">
        <v>193</v>
      </c>
      <c r="O328" t="s">
        <v>45</v>
      </c>
      <c r="P328" t="s">
        <v>36</v>
      </c>
      <c r="Q328" t="s">
        <v>37</v>
      </c>
      <c r="R328">
        <v>59</v>
      </c>
      <c r="S328" t="s">
        <v>36</v>
      </c>
      <c r="T328" t="s">
        <v>86</v>
      </c>
      <c r="U328" t="s">
        <v>39</v>
      </c>
      <c r="W328" t="s">
        <v>47</v>
      </c>
      <c r="X328">
        <v>396147</v>
      </c>
      <c r="Y328">
        <v>6287</v>
      </c>
      <c r="Z328">
        <v>0</v>
      </c>
      <c r="AA328">
        <v>0</v>
      </c>
      <c r="AB328" t="str">
        <f>IF(Restaurants[[#This Row],[Years_Operating]]&lt;5,"New",
IF(Restaurants[[#This Row],[Years_Operating]]&lt;15,"Established","Legacy"))</f>
        <v>Established</v>
      </c>
      <c r="AC328" t="str">
        <f>IF(Restaurants[[#This Row],[Country]]="India","Yes","No")</f>
        <v>No</v>
      </c>
      <c r="AD328" t="str">
        <f>IF(AND(Restaurants[[#This Row],[Has Online Delivery]]="Yes",Restaurants[[#This Row],[Has Table Booking]]="Yes"),"Online + Table",
IF(Restaurants[[#This Row],[Has Online Delivery]]="Yes","Online Only",
IF(Restaurants[[#This Row],[Has Table Booking]]="Yes","Table Only","None")))</f>
        <v>Online Only</v>
      </c>
      <c r="AE328" t="str">
        <f>IF(Restaurants[[#This Row],[Rating]]&gt;=4.5,"Excellent",
IF(Restaurants[[#This Row],[Rating]]&gt;=4,"Very Good",
IF(Restaurants[[#This Row],[Rating]]&gt;=3.5,"Good","Average/Low")))</f>
        <v>Excellent</v>
      </c>
    </row>
    <row r="329" spans="1:31" x14ac:dyDescent="0.3">
      <c r="A329" t="s">
        <v>238</v>
      </c>
      <c r="B329" t="s">
        <v>290</v>
      </c>
      <c r="C329" t="s">
        <v>251</v>
      </c>
      <c r="D329" t="s">
        <v>263</v>
      </c>
      <c r="E329">
        <v>0</v>
      </c>
      <c r="F329">
        <v>220</v>
      </c>
      <c r="G329" t="s">
        <v>242</v>
      </c>
      <c r="H329">
        <v>2011</v>
      </c>
      <c r="I329">
        <v>50</v>
      </c>
      <c r="J329">
        <v>4.5</v>
      </c>
      <c r="K329" t="s">
        <v>264</v>
      </c>
      <c r="L329">
        <v>14</v>
      </c>
      <c r="M329" t="s">
        <v>160</v>
      </c>
      <c r="N329" t="s">
        <v>210</v>
      </c>
      <c r="O329" t="s">
        <v>35</v>
      </c>
      <c r="P329" t="s">
        <v>37</v>
      </c>
      <c r="Q329" t="s">
        <v>36</v>
      </c>
      <c r="R329">
        <v>23</v>
      </c>
      <c r="S329" t="s">
        <v>37</v>
      </c>
      <c r="T329" t="s">
        <v>63</v>
      </c>
      <c r="U329" t="s">
        <v>32</v>
      </c>
      <c r="V329" t="s">
        <v>360</v>
      </c>
      <c r="W329" t="s">
        <v>132</v>
      </c>
      <c r="X329">
        <v>439299</v>
      </c>
      <c r="Y329">
        <v>4015</v>
      </c>
      <c r="Z329">
        <v>17.385000000000002</v>
      </c>
      <c r="AA329">
        <v>78.486699999999999</v>
      </c>
      <c r="AB329" t="str">
        <f>IF(Restaurants[[#This Row],[Years_Operating]]&lt;5,"New",
IF(Restaurants[[#This Row],[Years_Operating]]&lt;15,"Established","Legacy"))</f>
        <v>Established</v>
      </c>
      <c r="AC329" t="str">
        <f>IF(Restaurants[[#This Row],[Country]]="India","Yes","No")</f>
        <v>Yes</v>
      </c>
      <c r="AD329" t="str">
        <f>IF(AND(Restaurants[[#This Row],[Has Online Delivery]]="Yes",Restaurants[[#This Row],[Has Table Booking]]="Yes"),"Online + Table",
IF(Restaurants[[#This Row],[Has Online Delivery]]="Yes","Online Only",
IF(Restaurants[[#This Row],[Has Table Booking]]="Yes","Table Only","None")))</f>
        <v>Table Only</v>
      </c>
      <c r="AE329" t="str">
        <f>IF(Restaurants[[#This Row],[Rating]]&gt;=4.5,"Excellent",
IF(Restaurants[[#This Row],[Rating]]&gt;=4,"Very Good",
IF(Restaurants[[#This Row],[Rating]]&gt;=3.5,"Good","Average/Low")))</f>
        <v>Excellent</v>
      </c>
    </row>
    <row r="330" spans="1:31" x14ac:dyDescent="0.3">
      <c r="A330" t="s">
        <v>238</v>
      </c>
      <c r="B330" t="s">
        <v>239</v>
      </c>
      <c r="C330" t="s">
        <v>240</v>
      </c>
      <c r="D330" t="s">
        <v>241</v>
      </c>
      <c r="E330">
        <v>0</v>
      </c>
      <c r="F330">
        <v>220</v>
      </c>
      <c r="G330" t="s">
        <v>242</v>
      </c>
      <c r="H330">
        <v>2011</v>
      </c>
      <c r="I330">
        <v>50</v>
      </c>
      <c r="J330">
        <v>4.5</v>
      </c>
      <c r="K330" t="s">
        <v>32</v>
      </c>
      <c r="L330">
        <v>14</v>
      </c>
      <c r="M330" t="s">
        <v>160</v>
      </c>
      <c r="N330" t="s">
        <v>210</v>
      </c>
      <c r="O330" t="s">
        <v>35</v>
      </c>
      <c r="P330" t="s">
        <v>37</v>
      </c>
      <c r="Q330" t="s">
        <v>36</v>
      </c>
      <c r="R330">
        <v>42</v>
      </c>
      <c r="S330" t="s">
        <v>36</v>
      </c>
      <c r="T330" t="s">
        <v>86</v>
      </c>
      <c r="U330" t="s">
        <v>46</v>
      </c>
      <c r="W330" t="s">
        <v>132</v>
      </c>
      <c r="X330">
        <v>23165</v>
      </c>
      <c r="Y330">
        <v>3323</v>
      </c>
      <c r="Z330">
        <v>0</v>
      </c>
      <c r="AA330">
        <v>0</v>
      </c>
      <c r="AB330" t="str">
        <f>IF(Restaurants[[#This Row],[Years_Operating]]&lt;5,"New",
IF(Restaurants[[#This Row],[Years_Operating]]&lt;15,"Established","Legacy"))</f>
        <v>Established</v>
      </c>
      <c r="AC330" t="str">
        <f>IF(Restaurants[[#This Row],[Country]]="India","Yes","No")</f>
        <v>No</v>
      </c>
      <c r="AD330" t="str">
        <f>IF(AND(Restaurants[[#This Row],[Has Online Delivery]]="Yes",Restaurants[[#This Row],[Has Table Booking]]="Yes"),"Online + Table",
IF(Restaurants[[#This Row],[Has Online Delivery]]="Yes","Online Only",
IF(Restaurants[[#This Row],[Has Table Booking]]="Yes","Table Only","None")))</f>
        <v>Table Only</v>
      </c>
      <c r="AE330" t="str">
        <f>IF(Restaurants[[#This Row],[Rating]]&gt;=4.5,"Excellent",
IF(Restaurants[[#This Row],[Rating]]&gt;=4,"Very Good",
IF(Restaurants[[#This Row],[Rating]]&gt;=3.5,"Good","Average/Low")))</f>
        <v>Excellent</v>
      </c>
    </row>
    <row r="331" spans="1:31" x14ac:dyDescent="0.3">
      <c r="A331" t="s">
        <v>76</v>
      </c>
      <c r="B331" t="s">
        <v>77</v>
      </c>
      <c r="C331" t="s">
        <v>50</v>
      </c>
      <c r="D331" t="s">
        <v>78</v>
      </c>
      <c r="E331">
        <v>3</v>
      </c>
      <c r="F331">
        <v>295</v>
      </c>
      <c r="G331" t="s">
        <v>79</v>
      </c>
      <c r="H331">
        <v>1972</v>
      </c>
      <c r="I331">
        <v>62</v>
      </c>
      <c r="J331">
        <v>4.8</v>
      </c>
      <c r="K331" t="s">
        <v>32</v>
      </c>
      <c r="L331">
        <v>53</v>
      </c>
      <c r="M331" t="s">
        <v>33</v>
      </c>
      <c r="N331" t="s">
        <v>34</v>
      </c>
      <c r="O331" t="s">
        <v>54</v>
      </c>
      <c r="P331" t="s">
        <v>37</v>
      </c>
      <c r="Q331" t="s">
        <v>37</v>
      </c>
      <c r="R331">
        <v>54</v>
      </c>
      <c r="S331" t="s">
        <v>36</v>
      </c>
      <c r="T331" t="s">
        <v>55</v>
      </c>
      <c r="U331" t="s">
        <v>32</v>
      </c>
      <c r="W331" t="s">
        <v>40</v>
      </c>
      <c r="X331">
        <v>1740</v>
      </c>
      <c r="Y331">
        <v>4117</v>
      </c>
      <c r="Z331">
        <v>40.712800000000001</v>
      </c>
      <c r="AA331">
        <v>-74.006</v>
      </c>
      <c r="AB331" t="str">
        <f>IF(Restaurants[[#This Row],[Years_Operating]]&lt;5,"New",
IF(Restaurants[[#This Row],[Years_Operating]]&lt;15,"Established","Legacy"))</f>
        <v>Legacy</v>
      </c>
      <c r="AC331" t="str">
        <f>IF(Restaurants[[#This Row],[Country]]="India","Yes","No")</f>
        <v>No</v>
      </c>
      <c r="AD331" t="str">
        <f>IF(AND(Restaurants[[#This Row],[Has Online Delivery]]="Yes",Restaurants[[#This Row],[Has Table Booking]]="Yes"),"Online + Table",
IF(Restaurants[[#This Row],[Has Online Delivery]]="Yes","Online Only",
IF(Restaurants[[#This Row],[Has Table Booking]]="Yes","Table Only","None")))</f>
        <v>None</v>
      </c>
      <c r="AE331" t="str">
        <f>IF(Restaurants[[#This Row],[Rating]]&gt;=4.5,"Excellent",
IF(Restaurants[[#This Row],[Rating]]&gt;=4,"Very Good",
IF(Restaurants[[#This Row],[Rating]]&gt;=3.5,"Good","Average/Low")))</f>
        <v>Excellent</v>
      </c>
    </row>
    <row r="332" spans="1:31" x14ac:dyDescent="0.3">
      <c r="A332" t="s">
        <v>186</v>
      </c>
      <c r="B332" t="s">
        <v>118</v>
      </c>
      <c r="C332" t="s">
        <v>119</v>
      </c>
      <c r="D332" t="s">
        <v>187</v>
      </c>
      <c r="E332">
        <v>2</v>
      </c>
      <c r="F332">
        <v>550</v>
      </c>
      <c r="G332" t="s">
        <v>188</v>
      </c>
      <c r="H332">
        <v>2015</v>
      </c>
      <c r="I332">
        <v>50</v>
      </c>
      <c r="J332">
        <v>4.5</v>
      </c>
      <c r="K332" t="s">
        <v>32</v>
      </c>
      <c r="L332">
        <v>10</v>
      </c>
      <c r="M332" t="s">
        <v>62</v>
      </c>
      <c r="N332" t="s">
        <v>143</v>
      </c>
      <c r="O332" t="s">
        <v>35</v>
      </c>
      <c r="P332" t="s">
        <v>36</v>
      </c>
      <c r="Q332" t="s">
        <v>36</v>
      </c>
      <c r="R332">
        <v>58</v>
      </c>
      <c r="S332" t="s">
        <v>36</v>
      </c>
      <c r="T332" t="s">
        <v>55</v>
      </c>
      <c r="U332" t="s">
        <v>46</v>
      </c>
      <c r="W332" t="s">
        <v>70</v>
      </c>
      <c r="X332">
        <v>192260</v>
      </c>
      <c r="Y332">
        <v>4725</v>
      </c>
      <c r="Z332">
        <v>0</v>
      </c>
      <c r="AA332">
        <v>0</v>
      </c>
      <c r="AB332" t="str">
        <f>IF(Restaurants[[#This Row],[Years_Operating]]&lt;5,"New",
IF(Restaurants[[#This Row],[Years_Operating]]&lt;15,"Established","Legacy"))</f>
        <v>Established</v>
      </c>
      <c r="AC332" t="str">
        <f>IF(Restaurants[[#This Row],[Country]]="India","Yes","No")</f>
        <v>No</v>
      </c>
      <c r="AD332" t="str">
        <f>IF(AND(Restaurants[[#This Row],[Has Online Delivery]]="Yes",Restaurants[[#This Row],[Has Table Booking]]="Yes"),"Online + Table",
IF(Restaurants[[#This Row],[Has Online Delivery]]="Yes","Online Only",
IF(Restaurants[[#This Row],[Has Table Booking]]="Yes","Table Only","None")))</f>
        <v>Online + Table</v>
      </c>
      <c r="AE332" t="str">
        <f>IF(Restaurants[[#This Row],[Rating]]&gt;=4.5,"Excellent",
IF(Restaurants[[#This Row],[Rating]]&gt;=4,"Very Good",
IF(Restaurants[[#This Row],[Rating]]&gt;=3.5,"Good","Average/Low")))</f>
        <v>Excellent</v>
      </c>
    </row>
    <row r="333" spans="1:31" x14ac:dyDescent="0.3">
      <c r="A333" t="s">
        <v>154</v>
      </c>
      <c r="B333" t="s">
        <v>155</v>
      </c>
      <c r="C333" t="s">
        <v>156</v>
      </c>
      <c r="D333" t="s">
        <v>157</v>
      </c>
      <c r="E333">
        <v>2</v>
      </c>
      <c r="F333">
        <v>245</v>
      </c>
      <c r="G333" t="s">
        <v>158</v>
      </c>
      <c r="H333">
        <v>2010</v>
      </c>
      <c r="I333">
        <v>48</v>
      </c>
      <c r="J333">
        <v>4.7</v>
      </c>
      <c r="K333" t="s">
        <v>159</v>
      </c>
      <c r="L333">
        <v>15</v>
      </c>
      <c r="M333" t="s">
        <v>160</v>
      </c>
      <c r="N333" t="s">
        <v>143</v>
      </c>
      <c r="O333" t="s">
        <v>35</v>
      </c>
      <c r="P333" t="s">
        <v>37</v>
      </c>
      <c r="Q333" t="s">
        <v>37</v>
      </c>
      <c r="R333">
        <v>48</v>
      </c>
      <c r="S333" t="s">
        <v>37</v>
      </c>
      <c r="T333" t="s">
        <v>55</v>
      </c>
      <c r="U333" t="s">
        <v>69</v>
      </c>
      <c r="W333" t="s">
        <v>108</v>
      </c>
      <c r="X333">
        <v>365136</v>
      </c>
      <c r="Y333">
        <v>1783</v>
      </c>
      <c r="Z333">
        <v>0</v>
      </c>
      <c r="AA333">
        <v>0</v>
      </c>
      <c r="AB333" t="str">
        <f>IF(Restaurants[[#This Row],[Years_Operating]]&lt;5,"New",
IF(Restaurants[[#This Row],[Years_Operating]]&lt;15,"Established","Legacy"))</f>
        <v>Legacy</v>
      </c>
      <c r="AC333" t="str">
        <f>IF(Restaurants[[#This Row],[Country]]="India","Yes","No")</f>
        <v>No</v>
      </c>
      <c r="AD333" t="str">
        <f>IF(AND(Restaurants[[#This Row],[Has Online Delivery]]="Yes",Restaurants[[#This Row],[Has Table Booking]]="Yes"),"Online + Table",
IF(Restaurants[[#This Row],[Has Online Delivery]]="Yes","Online Only",
IF(Restaurants[[#This Row],[Has Table Booking]]="Yes","Table Only","None")))</f>
        <v>None</v>
      </c>
      <c r="AE333" t="str">
        <f>IF(Restaurants[[#This Row],[Rating]]&gt;=4.5,"Excellent",
IF(Restaurants[[#This Row],[Rating]]&gt;=4,"Very Good",
IF(Restaurants[[#This Row],[Rating]]&gt;=3.5,"Good","Average/Low")))</f>
        <v>Excellent</v>
      </c>
    </row>
    <row r="334" spans="1:31" x14ac:dyDescent="0.3">
      <c r="A334" t="s">
        <v>161</v>
      </c>
      <c r="B334" t="s">
        <v>255</v>
      </c>
      <c r="C334" t="s">
        <v>251</v>
      </c>
      <c r="D334" t="s">
        <v>252</v>
      </c>
      <c r="E334">
        <v>2</v>
      </c>
      <c r="F334">
        <v>275</v>
      </c>
      <c r="G334" t="s">
        <v>163</v>
      </c>
      <c r="H334">
        <v>2003</v>
      </c>
      <c r="I334">
        <v>36</v>
      </c>
      <c r="J334">
        <v>4.7</v>
      </c>
      <c r="K334" t="s">
        <v>253</v>
      </c>
      <c r="L334">
        <v>22</v>
      </c>
      <c r="M334" t="s">
        <v>33</v>
      </c>
      <c r="N334" t="s">
        <v>143</v>
      </c>
      <c r="O334" t="s">
        <v>45</v>
      </c>
      <c r="P334" t="s">
        <v>36</v>
      </c>
      <c r="Q334" t="s">
        <v>36</v>
      </c>
      <c r="R334">
        <v>47</v>
      </c>
      <c r="S334" t="s">
        <v>36</v>
      </c>
      <c r="T334" t="s">
        <v>86</v>
      </c>
      <c r="U334" t="s">
        <v>32</v>
      </c>
      <c r="V334" t="s">
        <v>361</v>
      </c>
      <c r="W334" t="s">
        <v>108</v>
      </c>
      <c r="X334">
        <v>74995</v>
      </c>
      <c r="Y334">
        <v>1427</v>
      </c>
      <c r="Z334">
        <v>19.076000000000001</v>
      </c>
      <c r="AA334">
        <v>72.877700000000004</v>
      </c>
      <c r="AB334" t="str">
        <f>IF(Restaurants[[#This Row],[Years_Operating]]&lt;5,"New",
IF(Restaurants[[#This Row],[Years_Operating]]&lt;15,"Established","Legacy"))</f>
        <v>Legacy</v>
      </c>
      <c r="AC334" t="str">
        <f>IF(Restaurants[[#This Row],[Country]]="India","Yes","No")</f>
        <v>Yes</v>
      </c>
      <c r="AD334" t="str">
        <f>IF(AND(Restaurants[[#This Row],[Has Online Delivery]]="Yes",Restaurants[[#This Row],[Has Table Booking]]="Yes"),"Online + Table",
IF(Restaurants[[#This Row],[Has Online Delivery]]="Yes","Online Only",
IF(Restaurants[[#This Row],[Has Table Booking]]="Yes","Table Only","None")))</f>
        <v>Online + Table</v>
      </c>
      <c r="AE334" t="str">
        <f>IF(Restaurants[[#This Row],[Rating]]&gt;=4.5,"Excellent",
IF(Restaurants[[#This Row],[Rating]]&gt;=4,"Very Good",
IF(Restaurants[[#This Row],[Rating]]&gt;=3.5,"Good","Average/Low")))</f>
        <v>Excellent</v>
      </c>
    </row>
    <row r="335" spans="1:31" x14ac:dyDescent="0.3">
      <c r="A335" t="s">
        <v>189</v>
      </c>
      <c r="B335" t="s">
        <v>190</v>
      </c>
      <c r="C335" t="s">
        <v>89</v>
      </c>
      <c r="D335" t="s">
        <v>191</v>
      </c>
      <c r="E335">
        <v>1</v>
      </c>
      <c r="F335">
        <v>210</v>
      </c>
      <c r="G335" t="s">
        <v>192</v>
      </c>
      <c r="H335">
        <v>1990</v>
      </c>
      <c r="I335">
        <v>30</v>
      </c>
      <c r="J335">
        <v>4.7</v>
      </c>
      <c r="K335" t="s">
        <v>32</v>
      </c>
      <c r="L335">
        <v>35</v>
      </c>
      <c r="M335" t="s">
        <v>160</v>
      </c>
      <c r="N335" t="s">
        <v>193</v>
      </c>
      <c r="O335" t="s">
        <v>35</v>
      </c>
      <c r="P335" t="s">
        <v>36</v>
      </c>
      <c r="Q335" t="s">
        <v>37</v>
      </c>
      <c r="R335">
        <v>44</v>
      </c>
      <c r="S335" t="s">
        <v>36</v>
      </c>
      <c r="T335" t="s">
        <v>55</v>
      </c>
      <c r="U335" t="s">
        <v>39</v>
      </c>
      <c r="W335" t="s">
        <v>70</v>
      </c>
      <c r="X335">
        <v>276974</v>
      </c>
      <c r="Y335">
        <v>2027</v>
      </c>
      <c r="Z335">
        <v>0</v>
      </c>
      <c r="AA335">
        <v>0</v>
      </c>
      <c r="AB335" t="str">
        <f>IF(Restaurants[[#This Row],[Years_Operating]]&lt;5,"New",
IF(Restaurants[[#This Row],[Years_Operating]]&lt;15,"Established","Legacy"))</f>
        <v>Legacy</v>
      </c>
      <c r="AC335" t="str">
        <f>IF(Restaurants[[#This Row],[Country]]="India","Yes","No")</f>
        <v>No</v>
      </c>
      <c r="AD335" t="str">
        <f>IF(AND(Restaurants[[#This Row],[Has Online Delivery]]="Yes",Restaurants[[#This Row],[Has Table Booking]]="Yes"),"Online + Table",
IF(Restaurants[[#This Row],[Has Online Delivery]]="Yes","Online Only",
IF(Restaurants[[#This Row],[Has Table Booking]]="Yes","Table Only","None")))</f>
        <v>Online Only</v>
      </c>
      <c r="AE335" t="str">
        <f>IF(Restaurants[[#This Row],[Rating]]&gt;=4.5,"Excellent",
IF(Restaurants[[#This Row],[Rating]]&gt;=4,"Very Good",
IF(Restaurants[[#This Row],[Rating]]&gt;=3.5,"Good","Average/Low")))</f>
        <v>Excellent</v>
      </c>
    </row>
    <row r="336" spans="1:31" x14ac:dyDescent="0.3">
      <c r="A336" t="s">
        <v>238</v>
      </c>
      <c r="B336" t="s">
        <v>239</v>
      </c>
      <c r="C336" t="s">
        <v>240</v>
      </c>
      <c r="D336" t="s">
        <v>241</v>
      </c>
      <c r="E336">
        <v>0</v>
      </c>
      <c r="F336">
        <v>220</v>
      </c>
      <c r="G336" t="s">
        <v>242</v>
      </c>
      <c r="H336">
        <v>2011</v>
      </c>
      <c r="I336">
        <v>50</v>
      </c>
      <c r="J336">
        <v>4.5</v>
      </c>
      <c r="K336" t="s">
        <v>32</v>
      </c>
      <c r="L336">
        <v>14</v>
      </c>
      <c r="M336" t="s">
        <v>160</v>
      </c>
      <c r="N336" t="s">
        <v>210</v>
      </c>
      <c r="O336" t="s">
        <v>35</v>
      </c>
      <c r="P336" t="s">
        <v>36</v>
      </c>
      <c r="Q336" t="s">
        <v>37</v>
      </c>
      <c r="R336">
        <v>32</v>
      </c>
      <c r="S336" t="s">
        <v>36</v>
      </c>
      <c r="T336" t="s">
        <v>38</v>
      </c>
      <c r="U336" t="s">
        <v>39</v>
      </c>
      <c r="W336" t="s">
        <v>108</v>
      </c>
      <c r="X336">
        <v>180111</v>
      </c>
      <c r="Y336">
        <v>7087</v>
      </c>
      <c r="Z336">
        <v>0</v>
      </c>
      <c r="AA336">
        <v>0</v>
      </c>
      <c r="AB336" t="str">
        <f>IF(Restaurants[[#This Row],[Years_Operating]]&lt;5,"New",
IF(Restaurants[[#This Row],[Years_Operating]]&lt;15,"Established","Legacy"))</f>
        <v>Established</v>
      </c>
      <c r="AC336" t="str">
        <f>IF(Restaurants[[#This Row],[Country]]="India","Yes","No")</f>
        <v>No</v>
      </c>
      <c r="AD336" t="str">
        <f>IF(AND(Restaurants[[#This Row],[Has Online Delivery]]="Yes",Restaurants[[#This Row],[Has Table Booking]]="Yes"),"Online + Table",
IF(Restaurants[[#This Row],[Has Online Delivery]]="Yes","Online Only",
IF(Restaurants[[#This Row],[Has Table Booking]]="Yes","Table Only","None")))</f>
        <v>Online Only</v>
      </c>
      <c r="AE336" t="str">
        <f>IF(Restaurants[[#This Row],[Rating]]&gt;=4.5,"Excellent",
IF(Restaurants[[#This Row],[Rating]]&gt;=4,"Very Good",
IF(Restaurants[[#This Row],[Rating]]&gt;=3.5,"Good","Average/Low")))</f>
        <v>Excellent</v>
      </c>
    </row>
    <row r="337" spans="1:31" x14ac:dyDescent="0.3">
      <c r="A337" t="s">
        <v>173</v>
      </c>
      <c r="B337" t="s">
        <v>42</v>
      </c>
      <c r="C337" t="s">
        <v>42</v>
      </c>
      <c r="D337" t="s">
        <v>157</v>
      </c>
      <c r="E337">
        <v>2</v>
      </c>
      <c r="F337">
        <v>285</v>
      </c>
      <c r="G337" t="s">
        <v>174</v>
      </c>
      <c r="H337">
        <v>2010</v>
      </c>
      <c r="I337">
        <v>30</v>
      </c>
      <c r="J337">
        <v>4.7</v>
      </c>
      <c r="K337" t="s">
        <v>159</v>
      </c>
      <c r="L337">
        <v>15</v>
      </c>
      <c r="M337" t="s">
        <v>33</v>
      </c>
      <c r="N337" t="s">
        <v>143</v>
      </c>
      <c r="O337" t="s">
        <v>45</v>
      </c>
      <c r="P337" t="s">
        <v>36</v>
      </c>
      <c r="Q337" t="s">
        <v>37</v>
      </c>
      <c r="R337">
        <v>58</v>
      </c>
      <c r="S337" t="s">
        <v>36</v>
      </c>
      <c r="T337" t="s">
        <v>63</v>
      </c>
      <c r="U337" t="s">
        <v>32</v>
      </c>
      <c r="W337" t="s">
        <v>149</v>
      </c>
      <c r="X337">
        <v>125105</v>
      </c>
      <c r="Y337">
        <v>2271</v>
      </c>
      <c r="Z337">
        <v>0</v>
      </c>
      <c r="AA337">
        <v>0</v>
      </c>
      <c r="AB337" t="str">
        <f>IF(Restaurants[[#This Row],[Years_Operating]]&lt;5,"New",
IF(Restaurants[[#This Row],[Years_Operating]]&lt;15,"Established","Legacy"))</f>
        <v>Legacy</v>
      </c>
      <c r="AC337" t="str">
        <f>IF(Restaurants[[#This Row],[Country]]="India","Yes","No")</f>
        <v>No</v>
      </c>
      <c r="AD337" t="str">
        <f>IF(AND(Restaurants[[#This Row],[Has Online Delivery]]="Yes",Restaurants[[#This Row],[Has Table Booking]]="Yes"),"Online + Table",
IF(Restaurants[[#This Row],[Has Online Delivery]]="Yes","Online Only",
IF(Restaurants[[#This Row],[Has Table Booking]]="Yes","Table Only","None")))</f>
        <v>Online Only</v>
      </c>
      <c r="AE337" t="str">
        <f>IF(Restaurants[[#This Row],[Rating]]&gt;=4.5,"Excellent",
IF(Restaurants[[#This Row],[Rating]]&gt;=4,"Very Good",
IF(Restaurants[[#This Row],[Rating]]&gt;=3.5,"Good","Average/Low")))</f>
        <v>Excellent</v>
      </c>
    </row>
    <row r="338" spans="1:31" x14ac:dyDescent="0.3">
      <c r="A338" t="s">
        <v>150</v>
      </c>
      <c r="B338" t="s">
        <v>151</v>
      </c>
      <c r="C338" t="s">
        <v>50</v>
      </c>
      <c r="D338" t="s">
        <v>152</v>
      </c>
      <c r="E338">
        <v>2</v>
      </c>
      <c r="F338">
        <v>325</v>
      </c>
      <c r="G338" t="s">
        <v>153</v>
      </c>
      <c r="H338">
        <v>2016</v>
      </c>
      <c r="I338">
        <v>48</v>
      </c>
      <c r="J338">
        <v>4.7</v>
      </c>
      <c r="K338" t="s">
        <v>32</v>
      </c>
      <c r="L338">
        <v>9</v>
      </c>
      <c r="M338" t="s">
        <v>33</v>
      </c>
      <c r="N338" t="s">
        <v>143</v>
      </c>
      <c r="O338" t="s">
        <v>54</v>
      </c>
      <c r="P338" t="s">
        <v>36</v>
      </c>
      <c r="Q338" t="s">
        <v>36</v>
      </c>
      <c r="R338">
        <v>48</v>
      </c>
      <c r="S338" t="s">
        <v>37</v>
      </c>
      <c r="T338" t="s">
        <v>55</v>
      </c>
      <c r="U338" t="s">
        <v>39</v>
      </c>
      <c r="W338" t="s">
        <v>56</v>
      </c>
      <c r="X338">
        <v>101594</v>
      </c>
      <c r="Y338">
        <v>4901</v>
      </c>
      <c r="Z338">
        <v>0</v>
      </c>
      <c r="AA338">
        <v>0</v>
      </c>
      <c r="AB338" t="str">
        <f>IF(Restaurants[[#This Row],[Years_Operating]]&lt;5,"New",
IF(Restaurants[[#This Row],[Years_Operating]]&lt;15,"Established","Legacy"))</f>
        <v>Established</v>
      </c>
      <c r="AC338" t="str">
        <f>IF(Restaurants[[#This Row],[Country]]="India","Yes","No")</f>
        <v>No</v>
      </c>
      <c r="AD338" t="str">
        <f>IF(AND(Restaurants[[#This Row],[Has Online Delivery]]="Yes",Restaurants[[#This Row],[Has Table Booking]]="Yes"),"Online + Table",
IF(Restaurants[[#This Row],[Has Online Delivery]]="Yes","Online Only",
IF(Restaurants[[#This Row],[Has Table Booking]]="Yes","Table Only","None")))</f>
        <v>Online + Table</v>
      </c>
      <c r="AE338" t="str">
        <f>IF(Restaurants[[#This Row],[Rating]]&gt;=4.5,"Excellent",
IF(Restaurants[[#This Row],[Rating]]&gt;=4,"Very Good",
IF(Restaurants[[#This Row],[Rating]]&gt;=3.5,"Good","Average/Low")))</f>
        <v>Excellent</v>
      </c>
    </row>
    <row r="339" spans="1:31" x14ac:dyDescent="0.3">
      <c r="A339" t="s">
        <v>71</v>
      </c>
      <c r="B339" t="s">
        <v>72</v>
      </c>
      <c r="C339" t="s">
        <v>73</v>
      </c>
      <c r="D339" t="s">
        <v>74</v>
      </c>
      <c r="E339">
        <v>3</v>
      </c>
      <c r="F339">
        <v>380</v>
      </c>
      <c r="G339" t="s">
        <v>75</v>
      </c>
      <c r="H339">
        <v>2008</v>
      </c>
      <c r="I339">
        <v>23</v>
      </c>
      <c r="J339">
        <v>4.8</v>
      </c>
      <c r="K339" t="s">
        <v>32</v>
      </c>
      <c r="L339">
        <v>17</v>
      </c>
      <c r="M339" t="s">
        <v>33</v>
      </c>
      <c r="N339" t="s">
        <v>34</v>
      </c>
      <c r="O339" t="s">
        <v>35</v>
      </c>
      <c r="P339" t="s">
        <v>37</v>
      </c>
      <c r="Q339" t="s">
        <v>37</v>
      </c>
      <c r="R339">
        <v>40</v>
      </c>
      <c r="S339" t="s">
        <v>37</v>
      </c>
      <c r="T339" t="s">
        <v>55</v>
      </c>
      <c r="U339" t="s">
        <v>32</v>
      </c>
      <c r="W339" t="s">
        <v>56</v>
      </c>
      <c r="X339">
        <v>345887</v>
      </c>
      <c r="Y339">
        <v>2401</v>
      </c>
      <c r="Z339">
        <v>0</v>
      </c>
      <c r="AA339">
        <v>0</v>
      </c>
      <c r="AB339" t="str">
        <f>IF(Restaurants[[#This Row],[Years_Operating]]&lt;5,"New",
IF(Restaurants[[#This Row],[Years_Operating]]&lt;15,"Established","Legacy"))</f>
        <v>Legacy</v>
      </c>
      <c r="AC339" t="str">
        <f>IF(Restaurants[[#This Row],[Country]]="India","Yes","No")</f>
        <v>No</v>
      </c>
      <c r="AD339" t="str">
        <f>IF(AND(Restaurants[[#This Row],[Has Online Delivery]]="Yes",Restaurants[[#This Row],[Has Table Booking]]="Yes"),"Online + Table",
IF(Restaurants[[#This Row],[Has Online Delivery]]="Yes","Online Only",
IF(Restaurants[[#This Row],[Has Table Booking]]="Yes","Table Only","None")))</f>
        <v>None</v>
      </c>
      <c r="AE339" t="str">
        <f>IF(Restaurants[[#This Row],[Rating]]&gt;=4.5,"Excellent",
IF(Restaurants[[#This Row],[Rating]]&gt;=4,"Very Good",
IF(Restaurants[[#This Row],[Rating]]&gt;=3.5,"Good","Average/Low")))</f>
        <v>Excellent</v>
      </c>
    </row>
    <row r="340" spans="1:31" x14ac:dyDescent="0.3">
      <c r="A340" t="s">
        <v>212</v>
      </c>
      <c r="B340" t="s">
        <v>290</v>
      </c>
      <c r="C340" t="s">
        <v>251</v>
      </c>
      <c r="D340" t="s">
        <v>263</v>
      </c>
      <c r="E340">
        <v>0</v>
      </c>
      <c r="F340">
        <v>165</v>
      </c>
      <c r="G340" t="s">
        <v>214</v>
      </c>
      <c r="H340">
        <v>2009</v>
      </c>
      <c r="I340">
        <v>36</v>
      </c>
      <c r="J340">
        <v>4.7</v>
      </c>
      <c r="K340" t="s">
        <v>264</v>
      </c>
      <c r="L340">
        <v>16</v>
      </c>
      <c r="M340" t="s">
        <v>160</v>
      </c>
      <c r="N340" t="s">
        <v>210</v>
      </c>
      <c r="O340" t="s">
        <v>211</v>
      </c>
      <c r="P340" t="s">
        <v>37</v>
      </c>
      <c r="Q340" t="s">
        <v>37</v>
      </c>
      <c r="R340">
        <v>40</v>
      </c>
      <c r="S340" t="s">
        <v>37</v>
      </c>
      <c r="T340" t="s">
        <v>38</v>
      </c>
      <c r="U340" t="s">
        <v>69</v>
      </c>
      <c r="V340" t="s">
        <v>362</v>
      </c>
      <c r="W340" t="s">
        <v>56</v>
      </c>
      <c r="X340">
        <v>329880</v>
      </c>
      <c r="Y340">
        <v>572</v>
      </c>
      <c r="Z340">
        <v>17.385000000000002</v>
      </c>
      <c r="AA340">
        <v>78.486699999999999</v>
      </c>
      <c r="AB340" t="str">
        <f>IF(Restaurants[[#This Row],[Years_Operating]]&lt;5,"New",
IF(Restaurants[[#This Row],[Years_Operating]]&lt;15,"Established","Legacy"))</f>
        <v>Legacy</v>
      </c>
      <c r="AC340" t="str">
        <f>IF(Restaurants[[#This Row],[Country]]="India","Yes","No")</f>
        <v>Yes</v>
      </c>
      <c r="AD340" t="str">
        <f>IF(AND(Restaurants[[#This Row],[Has Online Delivery]]="Yes",Restaurants[[#This Row],[Has Table Booking]]="Yes"),"Online + Table",
IF(Restaurants[[#This Row],[Has Online Delivery]]="Yes","Online Only",
IF(Restaurants[[#This Row],[Has Table Booking]]="Yes","Table Only","None")))</f>
        <v>None</v>
      </c>
      <c r="AE340" t="str">
        <f>IF(Restaurants[[#This Row],[Rating]]&gt;=4.5,"Excellent",
IF(Restaurants[[#This Row],[Rating]]&gt;=4,"Very Good",
IF(Restaurants[[#This Row],[Rating]]&gt;=3.5,"Good","Average/Low")))</f>
        <v>Excellent</v>
      </c>
    </row>
    <row r="341" spans="1:31" x14ac:dyDescent="0.3">
      <c r="A341" t="s">
        <v>205</v>
      </c>
      <c r="B341" t="s">
        <v>272</v>
      </c>
      <c r="C341" t="s">
        <v>251</v>
      </c>
      <c r="D341" t="s">
        <v>263</v>
      </c>
      <c r="E341">
        <v>0</v>
      </c>
      <c r="F341">
        <v>180</v>
      </c>
      <c r="G341" t="s">
        <v>209</v>
      </c>
      <c r="H341">
        <v>2008</v>
      </c>
      <c r="I341">
        <v>50</v>
      </c>
      <c r="J341">
        <v>4.8</v>
      </c>
      <c r="K341" t="s">
        <v>273</v>
      </c>
      <c r="L341">
        <v>17</v>
      </c>
      <c r="M341" t="s">
        <v>160</v>
      </c>
      <c r="N341" t="s">
        <v>210</v>
      </c>
      <c r="O341" t="s">
        <v>211</v>
      </c>
      <c r="P341" t="s">
        <v>37</v>
      </c>
      <c r="Q341" t="s">
        <v>36</v>
      </c>
      <c r="R341">
        <v>68</v>
      </c>
      <c r="S341" t="s">
        <v>36</v>
      </c>
      <c r="T341" t="s">
        <v>38</v>
      </c>
      <c r="U341" t="s">
        <v>46</v>
      </c>
      <c r="V341" t="s">
        <v>363</v>
      </c>
      <c r="W341" t="s">
        <v>149</v>
      </c>
      <c r="X341">
        <v>346890</v>
      </c>
      <c r="Y341">
        <v>3746</v>
      </c>
      <c r="Z341">
        <v>13.082700000000001</v>
      </c>
      <c r="AA341">
        <v>80.270700000000005</v>
      </c>
      <c r="AB341" t="str">
        <f>IF(Restaurants[[#This Row],[Years_Operating]]&lt;5,"New",
IF(Restaurants[[#This Row],[Years_Operating]]&lt;15,"Established","Legacy"))</f>
        <v>Legacy</v>
      </c>
      <c r="AC341" t="str">
        <f>IF(Restaurants[[#This Row],[Country]]="India","Yes","No")</f>
        <v>Yes</v>
      </c>
      <c r="AD341" t="str">
        <f>IF(AND(Restaurants[[#This Row],[Has Online Delivery]]="Yes",Restaurants[[#This Row],[Has Table Booking]]="Yes"),"Online + Table",
IF(Restaurants[[#This Row],[Has Online Delivery]]="Yes","Online Only",
IF(Restaurants[[#This Row],[Has Table Booking]]="Yes","Table Only","None")))</f>
        <v>Table Only</v>
      </c>
      <c r="AE341" t="str">
        <f>IF(Restaurants[[#This Row],[Rating]]&gt;=4.5,"Excellent",
IF(Restaurants[[#This Row],[Rating]]&gt;=4,"Very Good",
IF(Restaurants[[#This Row],[Rating]]&gt;=3.5,"Good","Average/Low")))</f>
        <v>Excellent</v>
      </c>
    </row>
    <row r="342" spans="1:31" x14ac:dyDescent="0.3">
      <c r="A342" t="s">
        <v>144</v>
      </c>
      <c r="B342" t="s">
        <v>145</v>
      </c>
      <c r="C342" t="s">
        <v>146</v>
      </c>
      <c r="D342" t="s">
        <v>147</v>
      </c>
      <c r="E342">
        <v>2</v>
      </c>
      <c r="F342">
        <v>280</v>
      </c>
      <c r="G342" t="s">
        <v>148</v>
      </c>
      <c r="H342">
        <v>2007</v>
      </c>
      <c r="I342">
        <v>26</v>
      </c>
      <c r="J342">
        <v>4.7</v>
      </c>
      <c r="K342" t="s">
        <v>32</v>
      </c>
      <c r="L342">
        <v>18</v>
      </c>
      <c r="M342" t="s">
        <v>33</v>
      </c>
      <c r="N342" t="s">
        <v>143</v>
      </c>
      <c r="O342" t="s">
        <v>45</v>
      </c>
      <c r="P342" t="s">
        <v>37</v>
      </c>
      <c r="Q342" t="s">
        <v>37</v>
      </c>
      <c r="R342">
        <v>49</v>
      </c>
      <c r="S342" t="s">
        <v>37</v>
      </c>
      <c r="T342" t="s">
        <v>38</v>
      </c>
      <c r="U342" t="s">
        <v>39</v>
      </c>
      <c r="W342" t="s">
        <v>47</v>
      </c>
      <c r="X342">
        <v>93593</v>
      </c>
      <c r="Y342">
        <v>4058</v>
      </c>
      <c r="Z342">
        <v>35.689500000000002</v>
      </c>
      <c r="AA342">
        <v>139.6917</v>
      </c>
      <c r="AB342" t="str">
        <f>IF(Restaurants[[#This Row],[Years_Operating]]&lt;5,"New",
IF(Restaurants[[#This Row],[Years_Operating]]&lt;15,"Established","Legacy"))</f>
        <v>Legacy</v>
      </c>
      <c r="AC342" t="str">
        <f>IF(Restaurants[[#This Row],[Country]]="India","Yes","No")</f>
        <v>No</v>
      </c>
      <c r="AD342" t="str">
        <f>IF(AND(Restaurants[[#This Row],[Has Online Delivery]]="Yes",Restaurants[[#This Row],[Has Table Booking]]="Yes"),"Online + Table",
IF(Restaurants[[#This Row],[Has Online Delivery]]="Yes","Online Only",
IF(Restaurants[[#This Row],[Has Table Booking]]="Yes","Table Only","None")))</f>
        <v>None</v>
      </c>
      <c r="AE342" t="str">
        <f>IF(Restaurants[[#This Row],[Rating]]&gt;=4.5,"Excellent",
IF(Restaurants[[#This Row],[Rating]]&gt;=4,"Very Good",
IF(Restaurants[[#This Row],[Rating]]&gt;=3.5,"Good","Average/Low")))</f>
        <v>Excellent</v>
      </c>
    </row>
    <row r="343" spans="1:31" x14ac:dyDescent="0.3">
      <c r="A343" t="s">
        <v>113</v>
      </c>
      <c r="B343" t="s">
        <v>114</v>
      </c>
      <c r="C343" t="s">
        <v>89</v>
      </c>
      <c r="D343" t="s">
        <v>115</v>
      </c>
      <c r="E343">
        <v>3</v>
      </c>
      <c r="F343">
        <v>280</v>
      </c>
      <c r="G343" t="s">
        <v>116</v>
      </c>
      <c r="H343">
        <v>1986</v>
      </c>
      <c r="I343">
        <v>45</v>
      </c>
      <c r="J343">
        <v>4.7</v>
      </c>
      <c r="K343" t="s">
        <v>32</v>
      </c>
      <c r="L343">
        <v>39</v>
      </c>
      <c r="M343" t="s">
        <v>33</v>
      </c>
      <c r="N343" t="s">
        <v>34</v>
      </c>
      <c r="O343" t="s">
        <v>35</v>
      </c>
      <c r="P343" t="s">
        <v>36</v>
      </c>
      <c r="Q343" t="s">
        <v>36</v>
      </c>
      <c r="R343">
        <v>61</v>
      </c>
      <c r="S343" t="s">
        <v>36</v>
      </c>
      <c r="T343" t="s">
        <v>86</v>
      </c>
      <c r="U343" t="s">
        <v>32</v>
      </c>
      <c r="W343" t="s">
        <v>149</v>
      </c>
      <c r="X343">
        <v>17561</v>
      </c>
      <c r="Y343">
        <v>6116</v>
      </c>
      <c r="Z343">
        <v>0</v>
      </c>
      <c r="AA343">
        <v>0</v>
      </c>
      <c r="AB343" t="str">
        <f>IF(Restaurants[[#This Row],[Years_Operating]]&lt;5,"New",
IF(Restaurants[[#This Row],[Years_Operating]]&lt;15,"Established","Legacy"))</f>
        <v>Legacy</v>
      </c>
      <c r="AC343" t="str">
        <f>IF(Restaurants[[#This Row],[Country]]="India","Yes","No")</f>
        <v>No</v>
      </c>
      <c r="AD343" t="str">
        <f>IF(AND(Restaurants[[#This Row],[Has Online Delivery]]="Yes",Restaurants[[#This Row],[Has Table Booking]]="Yes"),"Online + Table",
IF(Restaurants[[#This Row],[Has Online Delivery]]="Yes","Online Only",
IF(Restaurants[[#This Row],[Has Table Booking]]="Yes","Table Only","None")))</f>
        <v>Online + Table</v>
      </c>
      <c r="AE343" t="str">
        <f>IF(Restaurants[[#This Row],[Rating]]&gt;=4.5,"Excellent",
IF(Restaurants[[#This Row],[Rating]]&gt;=4,"Very Good",
IF(Restaurants[[#This Row],[Rating]]&gt;=3.5,"Good","Average/Low")))</f>
        <v>Excellent</v>
      </c>
    </row>
    <row r="344" spans="1:31" x14ac:dyDescent="0.3">
      <c r="A344" t="s">
        <v>92</v>
      </c>
      <c r="B344" t="s">
        <v>93</v>
      </c>
      <c r="C344" t="s">
        <v>50</v>
      </c>
      <c r="D344" t="s">
        <v>94</v>
      </c>
      <c r="E344">
        <v>3</v>
      </c>
      <c r="F344">
        <v>345</v>
      </c>
      <c r="G344" t="s">
        <v>95</v>
      </c>
      <c r="H344">
        <v>2011</v>
      </c>
      <c r="I344">
        <v>50</v>
      </c>
      <c r="J344">
        <v>4.8</v>
      </c>
      <c r="K344" t="s">
        <v>96</v>
      </c>
      <c r="L344">
        <v>14</v>
      </c>
      <c r="M344" t="s">
        <v>33</v>
      </c>
      <c r="N344" t="s">
        <v>34</v>
      </c>
      <c r="O344" t="s">
        <v>54</v>
      </c>
      <c r="P344" t="s">
        <v>37</v>
      </c>
      <c r="Q344" t="s">
        <v>36</v>
      </c>
      <c r="R344">
        <v>74</v>
      </c>
      <c r="S344" t="s">
        <v>36</v>
      </c>
      <c r="T344" t="s">
        <v>55</v>
      </c>
      <c r="U344" t="s">
        <v>39</v>
      </c>
      <c r="W344" t="s">
        <v>40</v>
      </c>
      <c r="X344">
        <v>173346</v>
      </c>
      <c r="Y344">
        <v>5254</v>
      </c>
      <c r="Z344">
        <v>37.774900000000002</v>
      </c>
      <c r="AA344">
        <v>-122.4194</v>
      </c>
      <c r="AB344" t="str">
        <f>IF(Restaurants[[#This Row],[Years_Operating]]&lt;5,"New",
IF(Restaurants[[#This Row],[Years_Operating]]&lt;15,"Established","Legacy"))</f>
        <v>Established</v>
      </c>
      <c r="AC344" t="str">
        <f>IF(Restaurants[[#This Row],[Country]]="India","Yes","No")</f>
        <v>No</v>
      </c>
      <c r="AD344" t="str">
        <f>IF(AND(Restaurants[[#This Row],[Has Online Delivery]]="Yes",Restaurants[[#This Row],[Has Table Booking]]="Yes"),"Online + Table",
IF(Restaurants[[#This Row],[Has Online Delivery]]="Yes","Online Only",
IF(Restaurants[[#This Row],[Has Table Booking]]="Yes","Table Only","None")))</f>
        <v>Table Only</v>
      </c>
      <c r="AE344" t="str">
        <f>IF(Restaurants[[#This Row],[Rating]]&gt;=4.5,"Excellent",
IF(Restaurants[[#This Row],[Rating]]&gt;=4,"Very Good",
IF(Restaurants[[#This Row],[Rating]]&gt;=3.5,"Good","Average/Low")))</f>
        <v>Excellent</v>
      </c>
    </row>
    <row r="345" spans="1:31" x14ac:dyDescent="0.3">
      <c r="A345" t="s">
        <v>81</v>
      </c>
      <c r="B345" t="s">
        <v>82</v>
      </c>
      <c r="C345" t="s">
        <v>29</v>
      </c>
      <c r="D345" t="s">
        <v>83</v>
      </c>
      <c r="E345">
        <v>3</v>
      </c>
      <c r="F345">
        <v>310</v>
      </c>
      <c r="G345" t="s">
        <v>84</v>
      </c>
      <c r="H345">
        <v>2005</v>
      </c>
      <c r="I345">
        <v>35</v>
      </c>
      <c r="J345">
        <v>4.8</v>
      </c>
      <c r="K345" t="s">
        <v>131</v>
      </c>
      <c r="L345">
        <v>20</v>
      </c>
      <c r="M345" t="s">
        <v>33</v>
      </c>
      <c r="N345" t="s">
        <v>34</v>
      </c>
      <c r="O345" t="s">
        <v>35</v>
      </c>
      <c r="P345" t="s">
        <v>37</v>
      </c>
      <c r="Q345" t="s">
        <v>37</v>
      </c>
      <c r="R345">
        <v>51</v>
      </c>
      <c r="S345" t="s">
        <v>36</v>
      </c>
      <c r="T345" t="s">
        <v>55</v>
      </c>
      <c r="U345" t="s">
        <v>32</v>
      </c>
      <c r="W345" t="s">
        <v>149</v>
      </c>
      <c r="X345">
        <v>276905</v>
      </c>
      <c r="Y345">
        <v>7919</v>
      </c>
      <c r="Z345">
        <v>0</v>
      </c>
      <c r="AA345">
        <v>0</v>
      </c>
      <c r="AB345" t="str">
        <f>IF(Restaurants[[#This Row],[Years_Operating]]&lt;5,"New",
IF(Restaurants[[#This Row],[Years_Operating]]&lt;15,"Established","Legacy"))</f>
        <v>Legacy</v>
      </c>
      <c r="AC345" t="str">
        <f>IF(Restaurants[[#This Row],[Country]]="India","Yes","No")</f>
        <v>No</v>
      </c>
      <c r="AD345" t="str">
        <f>IF(AND(Restaurants[[#This Row],[Has Online Delivery]]="Yes",Restaurants[[#This Row],[Has Table Booking]]="Yes"),"Online + Table",
IF(Restaurants[[#This Row],[Has Online Delivery]]="Yes","Online Only",
IF(Restaurants[[#This Row],[Has Table Booking]]="Yes","Table Only","None")))</f>
        <v>None</v>
      </c>
      <c r="AE345" t="str">
        <f>IF(Restaurants[[#This Row],[Rating]]&gt;=4.5,"Excellent",
IF(Restaurants[[#This Row],[Rating]]&gt;=4,"Very Good",
IF(Restaurants[[#This Row],[Rating]]&gt;=3.5,"Good","Average/Low")))</f>
        <v>Excellent</v>
      </c>
    </row>
    <row r="346" spans="1:31" x14ac:dyDescent="0.3">
      <c r="A346" t="s">
        <v>117</v>
      </c>
      <c r="B346" t="s">
        <v>118</v>
      </c>
      <c r="C346" t="s">
        <v>119</v>
      </c>
      <c r="D346" t="s">
        <v>120</v>
      </c>
      <c r="E346">
        <v>3</v>
      </c>
      <c r="F346">
        <v>420</v>
      </c>
      <c r="G346" t="s">
        <v>121</v>
      </c>
      <c r="H346">
        <v>2007</v>
      </c>
      <c r="I346">
        <v>40</v>
      </c>
      <c r="J346">
        <v>4.7</v>
      </c>
      <c r="K346" t="s">
        <v>32</v>
      </c>
      <c r="L346">
        <v>18</v>
      </c>
      <c r="M346" t="s">
        <v>62</v>
      </c>
      <c r="N346" t="s">
        <v>34</v>
      </c>
      <c r="O346" t="s">
        <v>35</v>
      </c>
      <c r="P346" t="s">
        <v>36</v>
      </c>
      <c r="Q346" t="s">
        <v>36</v>
      </c>
      <c r="R346">
        <v>73</v>
      </c>
      <c r="S346" t="s">
        <v>37</v>
      </c>
      <c r="T346" t="s">
        <v>86</v>
      </c>
      <c r="U346" t="s">
        <v>32</v>
      </c>
      <c r="W346" t="s">
        <v>70</v>
      </c>
      <c r="X346">
        <v>138042</v>
      </c>
      <c r="Y346">
        <v>117</v>
      </c>
      <c r="Z346">
        <v>0</v>
      </c>
      <c r="AA346">
        <v>0</v>
      </c>
      <c r="AB346" t="str">
        <f>IF(Restaurants[[#This Row],[Years_Operating]]&lt;5,"New",
IF(Restaurants[[#This Row],[Years_Operating]]&lt;15,"Established","Legacy"))</f>
        <v>Legacy</v>
      </c>
      <c r="AC346" t="str">
        <f>IF(Restaurants[[#This Row],[Country]]="India","Yes","No")</f>
        <v>No</v>
      </c>
      <c r="AD346" t="str">
        <f>IF(AND(Restaurants[[#This Row],[Has Online Delivery]]="Yes",Restaurants[[#This Row],[Has Table Booking]]="Yes"),"Online + Table",
IF(Restaurants[[#This Row],[Has Online Delivery]]="Yes","Online Only",
IF(Restaurants[[#This Row],[Has Table Booking]]="Yes","Table Only","None")))</f>
        <v>Online + Table</v>
      </c>
      <c r="AE346" t="str">
        <f>IF(Restaurants[[#This Row],[Rating]]&gt;=4.5,"Excellent",
IF(Restaurants[[#This Row],[Rating]]&gt;=4,"Very Good",
IF(Restaurants[[#This Row],[Rating]]&gt;=3.5,"Good","Average/Low")))</f>
        <v>Excellent</v>
      </c>
    </row>
    <row r="347" spans="1:31" x14ac:dyDescent="0.3">
      <c r="A347" t="s">
        <v>133</v>
      </c>
      <c r="B347" t="s">
        <v>134</v>
      </c>
      <c r="C347" t="s">
        <v>89</v>
      </c>
      <c r="D347" t="s">
        <v>90</v>
      </c>
      <c r="E347">
        <v>3</v>
      </c>
      <c r="F347">
        <v>265</v>
      </c>
      <c r="G347" t="s">
        <v>135</v>
      </c>
      <c r="H347">
        <v>2005</v>
      </c>
      <c r="I347">
        <v>45</v>
      </c>
      <c r="J347">
        <v>4.7</v>
      </c>
      <c r="K347" t="s">
        <v>32</v>
      </c>
      <c r="L347">
        <v>20</v>
      </c>
      <c r="M347" t="s">
        <v>33</v>
      </c>
      <c r="N347" t="s">
        <v>34</v>
      </c>
      <c r="O347" t="s">
        <v>35</v>
      </c>
      <c r="P347" t="s">
        <v>37</v>
      </c>
      <c r="Q347" t="s">
        <v>37</v>
      </c>
      <c r="R347">
        <v>36</v>
      </c>
      <c r="S347" t="s">
        <v>37</v>
      </c>
      <c r="T347" t="s">
        <v>86</v>
      </c>
      <c r="U347" t="s">
        <v>46</v>
      </c>
      <c r="W347" t="s">
        <v>70</v>
      </c>
      <c r="X347">
        <v>305301</v>
      </c>
      <c r="Y347">
        <v>2821</v>
      </c>
      <c r="Z347">
        <v>0</v>
      </c>
      <c r="AA347">
        <v>0</v>
      </c>
      <c r="AB347" t="str">
        <f>IF(Restaurants[[#This Row],[Years_Operating]]&lt;5,"New",
IF(Restaurants[[#This Row],[Years_Operating]]&lt;15,"Established","Legacy"))</f>
        <v>Legacy</v>
      </c>
      <c r="AC347" t="str">
        <f>IF(Restaurants[[#This Row],[Country]]="India","Yes","No")</f>
        <v>No</v>
      </c>
      <c r="AD347" t="str">
        <f>IF(AND(Restaurants[[#This Row],[Has Online Delivery]]="Yes",Restaurants[[#This Row],[Has Table Booking]]="Yes"),"Online + Table",
IF(Restaurants[[#This Row],[Has Online Delivery]]="Yes","Online Only",
IF(Restaurants[[#This Row],[Has Table Booking]]="Yes","Table Only","None")))</f>
        <v>None</v>
      </c>
      <c r="AE347" t="str">
        <f>IF(Restaurants[[#This Row],[Rating]]&gt;=4.5,"Excellent",
IF(Restaurants[[#This Row],[Rating]]&gt;=4,"Very Good",
IF(Restaurants[[#This Row],[Rating]]&gt;=3.5,"Good","Average/Low")))</f>
        <v>Excellent</v>
      </c>
    </row>
    <row r="348" spans="1:31" x14ac:dyDescent="0.3">
      <c r="A348" t="s">
        <v>141</v>
      </c>
      <c r="B348" t="s">
        <v>118</v>
      </c>
      <c r="C348" t="s">
        <v>119</v>
      </c>
      <c r="D348" t="s">
        <v>120</v>
      </c>
      <c r="E348">
        <v>2</v>
      </c>
      <c r="F348">
        <v>450</v>
      </c>
      <c r="G348" t="s">
        <v>142</v>
      </c>
      <c r="H348">
        <v>2003</v>
      </c>
      <c r="I348">
        <v>40</v>
      </c>
      <c r="J348">
        <v>4.8</v>
      </c>
      <c r="K348" t="s">
        <v>32</v>
      </c>
      <c r="L348">
        <v>22</v>
      </c>
      <c r="M348" t="s">
        <v>62</v>
      </c>
      <c r="N348" t="s">
        <v>143</v>
      </c>
      <c r="O348" t="s">
        <v>35</v>
      </c>
      <c r="P348" t="s">
        <v>37</v>
      </c>
      <c r="Q348" t="s">
        <v>36</v>
      </c>
      <c r="R348">
        <v>40</v>
      </c>
      <c r="S348" t="s">
        <v>36</v>
      </c>
      <c r="T348" t="s">
        <v>38</v>
      </c>
      <c r="U348" t="s">
        <v>32</v>
      </c>
      <c r="W348" t="s">
        <v>108</v>
      </c>
      <c r="X348">
        <v>260618</v>
      </c>
      <c r="Y348">
        <v>2972</v>
      </c>
      <c r="Z348">
        <v>0</v>
      </c>
      <c r="AA348">
        <v>0</v>
      </c>
      <c r="AB348" t="str">
        <f>IF(Restaurants[[#This Row],[Years_Operating]]&lt;5,"New",
IF(Restaurants[[#This Row],[Years_Operating]]&lt;15,"Established","Legacy"))</f>
        <v>Legacy</v>
      </c>
      <c r="AC348" t="str">
        <f>IF(Restaurants[[#This Row],[Country]]="India","Yes","No")</f>
        <v>No</v>
      </c>
      <c r="AD348" t="str">
        <f>IF(AND(Restaurants[[#This Row],[Has Online Delivery]]="Yes",Restaurants[[#This Row],[Has Table Booking]]="Yes"),"Online + Table",
IF(Restaurants[[#This Row],[Has Online Delivery]]="Yes","Online Only",
IF(Restaurants[[#This Row],[Has Table Booking]]="Yes","Table Only","None")))</f>
        <v>Table Only</v>
      </c>
      <c r="AE348" t="str">
        <f>IF(Restaurants[[#This Row],[Rating]]&gt;=4.5,"Excellent",
IF(Restaurants[[#This Row],[Rating]]&gt;=4,"Very Good",
IF(Restaurants[[#This Row],[Rating]]&gt;=3.5,"Good","Average/Low")))</f>
        <v>Excellent</v>
      </c>
    </row>
    <row r="349" spans="1:31" x14ac:dyDescent="0.3">
      <c r="A349" t="s">
        <v>215</v>
      </c>
      <c r="B349" t="s">
        <v>216</v>
      </c>
      <c r="C349" t="s">
        <v>217</v>
      </c>
      <c r="D349" t="s">
        <v>218</v>
      </c>
      <c r="E349">
        <v>0</v>
      </c>
      <c r="F349">
        <v>155</v>
      </c>
      <c r="G349" t="s">
        <v>219</v>
      </c>
      <c r="H349">
        <v>2000</v>
      </c>
      <c r="I349">
        <v>55</v>
      </c>
      <c r="J349">
        <v>4.7</v>
      </c>
      <c r="K349" t="s">
        <v>32</v>
      </c>
      <c r="L349">
        <v>25</v>
      </c>
      <c r="M349" t="s">
        <v>160</v>
      </c>
      <c r="N349" t="s">
        <v>210</v>
      </c>
      <c r="O349" t="s">
        <v>54</v>
      </c>
      <c r="P349" t="s">
        <v>36</v>
      </c>
      <c r="Q349" t="s">
        <v>37</v>
      </c>
      <c r="R349">
        <v>57</v>
      </c>
      <c r="S349" t="s">
        <v>36</v>
      </c>
      <c r="T349" t="s">
        <v>86</v>
      </c>
      <c r="U349" t="s">
        <v>69</v>
      </c>
      <c r="W349" t="s">
        <v>149</v>
      </c>
      <c r="X349">
        <v>214341</v>
      </c>
      <c r="Y349">
        <v>7524</v>
      </c>
      <c r="Z349">
        <v>0</v>
      </c>
      <c r="AA349">
        <v>0</v>
      </c>
      <c r="AB349" t="str">
        <f>IF(Restaurants[[#This Row],[Years_Operating]]&lt;5,"New",
IF(Restaurants[[#This Row],[Years_Operating]]&lt;15,"Established","Legacy"))</f>
        <v>Legacy</v>
      </c>
      <c r="AC349" t="str">
        <f>IF(Restaurants[[#This Row],[Country]]="India","Yes","No")</f>
        <v>No</v>
      </c>
      <c r="AD349" t="str">
        <f>IF(AND(Restaurants[[#This Row],[Has Online Delivery]]="Yes",Restaurants[[#This Row],[Has Table Booking]]="Yes"),"Online + Table",
IF(Restaurants[[#This Row],[Has Online Delivery]]="Yes","Online Only",
IF(Restaurants[[#This Row],[Has Table Booking]]="Yes","Table Only","None")))</f>
        <v>Online Only</v>
      </c>
      <c r="AE349" t="str">
        <f>IF(Restaurants[[#This Row],[Rating]]&gt;=4.5,"Excellent",
IF(Restaurants[[#This Row],[Rating]]&gt;=4,"Very Good",
IF(Restaurants[[#This Row],[Rating]]&gt;=3.5,"Good","Average/Low")))</f>
        <v>Excellent</v>
      </c>
    </row>
    <row r="350" spans="1:31" x14ac:dyDescent="0.3">
      <c r="A350" t="s">
        <v>199</v>
      </c>
      <c r="B350" t="s">
        <v>42</v>
      </c>
      <c r="C350" t="s">
        <v>42</v>
      </c>
      <c r="D350" t="s">
        <v>200</v>
      </c>
      <c r="E350">
        <v>1</v>
      </c>
      <c r="F350">
        <v>165</v>
      </c>
      <c r="G350" t="s">
        <v>201</v>
      </c>
      <c r="H350">
        <v>2013</v>
      </c>
      <c r="I350">
        <v>26</v>
      </c>
      <c r="J350">
        <v>4.5999999999999996</v>
      </c>
      <c r="K350" t="s">
        <v>32</v>
      </c>
      <c r="L350">
        <v>12</v>
      </c>
      <c r="M350" t="s">
        <v>160</v>
      </c>
      <c r="N350" t="s">
        <v>193</v>
      </c>
      <c r="O350" t="s">
        <v>45</v>
      </c>
      <c r="P350" t="s">
        <v>36</v>
      </c>
      <c r="Q350" t="s">
        <v>36</v>
      </c>
      <c r="R350">
        <v>58</v>
      </c>
      <c r="S350" t="s">
        <v>37</v>
      </c>
      <c r="T350" t="s">
        <v>86</v>
      </c>
      <c r="U350" t="s">
        <v>46</v>
      </c>
      <c r="W350" t="s">
        <v>47</v>
      </c>
      <c r="X350">
        <v>479001</v>
      </c>
      <c r="Y350">
        <v>2563</v>
      </c>
      <c r="Z350">
        <v>0</v>
      </c>
      <c r="AA350">
        <v>0</v>
      </c>
      <c r="AB350" t="str">
        <f>IF(Restaurants[[#This Row],[Years_Operating]]&lt;5,"New",
IF(Restaurants[[#This Row],[Years_Operating]]&lt;15,"Established","Legacy"))</f>
        <v>Established</v>
      </c>
      <c r="AC350" t="str">
        <f>IF(Restaurants[[#This Row],[Country]]="India","Yes","No")</f>
        <v>No</v>
      </c>
      <c r="AD350" t="str">
        <f>IF(AND(Restaurants[[#This Row],[Has Online Delivery]]="Yes",Restaurants[[#This Row],[Has Table Booking]]="Yes"),"Online + Table",
IF(Restaurants[[#This Row],[Has Online Delivery]]="Yes","Online Only",
IF(Restaurants[[#This Row],[Has Table Booking]]="Yes","Table Only","None")))</f>
        <v>Online + Table</v>
      </c>
      <c r="AE350" t="str">
        <f>IF(Restaurants[[#This Row],[Rating]]&gt;=4.5,"Excellent",
IF(Restaurants[[#This Row],[Rating]]&gt;=4,"Very Good",
IF(Restaurants[[#This Row],[Rating]]&gt;=3.5,"Good","Average/Low")))</f>
        <v>Excellent</v>
      </c>
    </row>
    <row r="351" spans="1:31" x14ac:dyDescent="0.3">
      <c r="A351" t="s">
        <v>122</v>
      </c>
      <c r="B351" t="s">
        <v>77</v>
      </c>
      <c r="C351" t="s">
        <v>50</v>
      </c>
      <c r="D351" t="s">
        <v>98</v>
      </c>
      <c r="E351">
        <v>3</v>
      </c>
      <c r="F351">
        <v>365</v>
      </c>
      <c r="G351" t="s">
        <v>123</v>
      </c>
      <c r="H351">
        <v>1998</v>
      </c>
      <c r="I351">
        <v>80</v>
      </c>
      <c r="J351">
        <v>4.7</v>
      </c>
      <c r="K351" t="s">
        <v>32</v>
      </c>
      <c r="L351">
        <v>27</v>
      </c>
      <c r="M351" t="s">
        <v>33</v>
      </c>
      <c r="N351" t="s">
        <v>34</v>
      </c>
      <c r="O351" t="s">
        <v>54</v>
      </c>
      <c r="P351" t="s">
        <v>36</v>
      </c>
      <c r="Q351" t="s">
        <v>36</v>
      </c>
      <c r="R351">
        <v>50</v>
      </c>
      <c r="S351" t="s">
        <v>37</v>
      </c>
      <c r="T351" t="s">
        <v>38</v>
      </c>
      <c r="U351" t="s">
        <v>39</v>
      </c>
      <c r="W351" t="s">
        <v>132</v>
      </c>
      <c r="X351">
        <v>410708</v>
      </c>
      <c r="Y351">
        <v>6269</v>
      </c>
      <c r="Z351">
        <v>40.712800000000001</v>
      </c>
      <c r="AA351">
        <v>-74.006</v>
      </c>
      <c r="AB351" t="str">
        <f>IF(Restaurants[[#This Row],[Years_Operating]]&lt;5,"New",
IF(Restaurants[[#This Row],[Years_Operating]]&lt;15,"Established","Legacy"))</f>
        <v>Legacy</v>
      </c>
      <c r="AC351" t="str">
        <f>IF(Restaurants[[#This Row],[Country]]="India","Yes","No")</f>
        <v>No</v>
      </c>
      <c r="AD351" t="str">
        <f>IF(AND(Restaurants[[#This Row],[Has Online Delivery]]="Yes",Restaurants[[#This Row],[Has Table Booking]]="Yes"),"Online + Table",
IF(Restaurants[[#This Row],[Has Online Delivery]]="Yes","Online Only",
IF(Restaurants[[#This Row],[Has Table Booking]]="Yes","Table Only","None")))</f>
        <v>Online + Table</v>
      </c>
      <c r="AE351" t="str">
        <f>IF(Restaurants[[#This Row],[Rating]]&gt;=4.5,"Excellent",
IF(Restaurants[[#This Row],[Rating]]&gt;=4,"Very Good",
IF(Restaurants[[#This Row],[Rating]]&gt;=3.5,"Good","Average/Low")))</f>
        <v>Excellent</v>
      </c>
    </row>
    <row r="352" spans="1:31" x14ac:dyDescent="0.3">
      <c r="A352" t="s">
        <v>141</v>
      </c>
      <c r="B352" t="s">
        <v>118</v>
      </c>
      <c r="C352" t="s">
        <v>119</v>
      </c>
      <c r="D352" t="s">
        <v>120</v>
      </c>
      <c r="E352">
        <v>2</v>
      </c>
      <c r="F352">
        <v>450</v>
      </c>
      <c r="G352" t="s">
        <v>142</v>
      </c>
      <c r="H352">
        <v>2003</v>
      </c>
      <c r="I352">
        <v>40</v>
      </c>
      <c r="J352">
        <v>4.8</v>
      </c>
      <c r="K352" t="s">
        <v>32</v>
      </c>
      <c r="L352">
        <v>22</v>
      </c>
      <c r="M352" t="s">
        <v>62</v>
      </c>
      <c r="N352" t="s">
        <v>143</v>
      </c>
      <c r="O352" t="s">
        <v>35</v>
      </c>
      <c r="P352" t="s">
        <v>37</v>
      </c>
      <c r="Q352" t="s">
        <v>37</v>
      </c>
      <c r="R352">
        <v>28</v>
      </c>
      <c r="S352" t="s">
        <v>36</v>
      </c>
      <c r="T352" t="s">
        <v>38</v>
      </c>
      <c r="U352" t="s">
        <v>69</v>
      </c>
      <c r="W352" t="s">
        <v>64</v>
      </c>
      <c r="X352">
        <v>311139</v>
      </c>
      <c r="Y352">
        <v>2029</v>
      </c>
      <c r="Z352">
        <v>0</v>
      </c>
      <c r="AA352">
        <v>0</v>
      </c>
      <c r="AB352" t="str">
        <f>IF(Restaurants[[#This Row],[Years_Operating]]&lt;5,"New",
IF(Restaurants[[#This Row],[Years_Operating]]&lt;15,"Established","Legacy"))</f>
        <v>Legacy</v>
      </c>
      <c r="AC352" t="str">
        <f>IF(Restaurants[[#This Row],[Country]]="India","Yes","No")</f>
        <v>No</v>
      </c>
      <c r="AD352" t="str">
        <f>IF(AND(Restaurants[[#This Row],[Has Online Delivery]]="Yes",Restaurants[[#This Row],[Has Table Booking]]="Yes"),"Online + Table",
IF(Restaurants[[#This Row],[Has Online Delivery]]="Yes","Online Only",
IF(Restaurants[[#This Row],[Has Table Booking]]="Yes","Table Only","None")))</f>
        <v>None</v>
      </c>
      <c r="AE352" t="str">
        <f>IF(Restaurants[[#This Row],[Rating]]&gt;=4.5,"Excellent",
IF(Restaurants[[#This Row],[Rating]]&gt;=4,"Very Good",
IF(Restaurants[[#This Row],[Rating]]&gt;=3.5,"Good","Average/Low")))</f>
        <v>Excellent</v>
      </c>
    </row>
    <row r="353" spans="1:31" x14ac:dyDescent="0.3">
      <c r="A353" t="s">
        <v>194</v>
      </c>
      <c r="B353" t="s">
        <v>261</v>
      </c>
      <c r="C353" t="s">
        <v>251</v>
      </c>
      <c r="D353" t="s">
        <v>267</v>
      </c>
      <c r="E353">
        <v>1</v>
      </c>
      <c r="F353">
        <v>165</v>
      </c>
      <c r="G353" t="s">
        <v>198</v>
      </c>
      <c r="H353">
        <v>2013</v>
      </c>
      <c r="I353">
        <v>40</v>
      </c>
      <c r="J353">
        <v>4.5999999999999996</v>
      </c>
      <c r="K353" t="s">
        <v>312</v>
      </c>
      <c r="L353">
        <v>12</v>
      </c>
      <c r="M353" t="s">
        <v>160</v>
      </c>
      <c r="N353" t="s">
        <v>193</v>
      </c>
      <c r="O353" t="s">
        <v>35</v>
      </c>
      <c r="P353" t="s">
        <v>37</v>
      </c>
      <c r="Q353" t="s">
        <v>36</v>
      </c>
      <c r="R353">
        <v>49</v>
      </c>
      <c r="S353" t="s">
        <v>37</v>
      </c>
      <c r="T353" t="s">
        <v>55</v>
      </c>
      <c r="U353" t="s">
        <v>39</v>
      </c>
      <c r="V353" t="s">
        <v>364</v>
      </c>
      <c r="W353" t="s">
        <v>80</v>
      </c>
      <c r="X353">
        <v>140203</v>
      </c>
      <c r="Y353">
        <v>3561</v>
      </c>
      <c r="Z353">
        <v>22.572600000000001</v>
      </c>
      <c r="AA353">
        <v>88.363900000000001</v>
      </c>
      <c r="AB353" t="str">
        <f>IF(Restaurants[[#This Row],[Years_Operating]]&lt;5,"New",
IF(Restaurants[[#This Row],[Years_Operating]]&lt;15,"Established","Legacy"))</f>
        <v>Established</v>
      </c>
      <c r="AC353" t="str">
        <f>IF(Restaurants[[#This Row],[Country]]="India","Yes","No")</f>
        <v>Yes</v>
      </c>
      <c r="AD353" t="str">
        <f>IF(AND(Restaurants[[#This Row],[Has Online Delivery]]="Yes",Restaurants[[#This Row],[Has Table Booking]]="Yes"),"Online + Table",
IF(Restaurants[[#This Row],[Has Online Delivery]]="Yes","Online Only",
IF(Restaurants[[#This Row],[Has Table Booking]]="Yes","Table Only","None")))</f>
        <v>Table Only</v>
      </c>
      <c r="AE353" t="str">
        <f>IF(Restaurants[[#This Row],[Rating]]&gt;=4.5,"Excellent",
IF(Restaurants[[#This Row],[Rating]]&gt;=4,"Very Good",
IF(Restaurants[[#This Row],[Rating]]&gt;=3.5,"Good","Average/Low")))</f>
        <v>Excellent</v>
      </c>
    </row>
    <row r="354" spans="1:31" x14ac:dyDescent="0.3">
      <c r="A354" t="s">
        <v>166</v>
      </c>
      <c r="B354" t="s">
        <v>167</v>
      </c>
      <c r="C354" t="s">
        <v>168</v>
      </c>
      <c r="D354" t="s">
        <v>169</v>
      </c>
      <c r="E354">
        <v>2</v>
      </c>
      <c r="F354">
        <v>265</v>
      </c>
      <c r="G354" t="s">
        <v>170</v>
      </c>
      <c r="H354">
        <v>2005</v>
      </c>
      <c r="I354">
        <v>60</v>
      </c>
      <c r="J354">
        <v>4.7</v>
      </c>
      <c r="K354" t="s">
        <v>32</v>
      </c>
      <c r="L354">
        <v>20</v>
      </c>
      <c r="M354" t="s">
        <v>33</v>
      </c>
      <c r="N354" t="s">
        <v>143</v>
      </c>
      <c r="O354" t="s">
        <v>35</v>
      </c>
      <c r="P354" t="s">
        <v>36</v>
      </c>
      <c r="Q354" t="s">
        <v>36</v>
      </c>
      <c r="R354">
        <v>33</v>
      </c>
      <c r="S354" t="s">
        <v>36</v>
      </c>
      <c r="T354" t="s">
        <v>38</v>
      </c>
      <c r="U354" t="s">
        <v>39</v>
      </c>
      <c r="W354" t="s">
        <v>70</v>
      </c>
      <c r="X354">
        <v>457726</v>
      </c>
      <c r="Y354">
        <v>5270</v>
      </c>
      <c r="Z354">
        <v>0</v>
      </c>
      <c r="AA354">
        <v>0</v>
      </c>
      <c r="AB354" t="str">
        <f>IF(Restaurants[[#This Row],[Years_Operating]]&lt;5,"New",
IF(Restaurants[[#This Row],[Years_Operating]]&lt;15,"Established","Legacy"))</f>
        <v>Legacy</v>
      </c>
      <c r="AC354" t="str">
        <f>IF(Restaurants[[#This Row],[Country]]="India","Yes","No")</f>
        <v>No</v>
      </c>
      <c r="AD354" t="str">
        <f>IF(AND(Restaurants[[#This Row],[Has Online Delivery]]="Yes",Restaurants[[#This Row],[Has Table Booking]]="Yes"),"Online + Table",
IF(Restaurants[[#This Row],[Has Online Delivery]]="Yes","Online Only",
IF(Restaurants[[#This Row],[Has Table Booking]]="Yes","Table Only","None")))</f>
        <v>Online + Table</v>
      </c>
      <c r="AE354" t="str">
        <f>IF(Restaurants[[#This Row],[Rating]]&gt;=4.5,"Excellent",
IF(Restaurants[[#This Row],[Rating]]&gt;=4,"Very Good",
IF(Restaurants[[#This Row],[Rating]]&gt;=3.5,"Good","Average/Low")))</f>
        <v>Excellent</v>
      </c>
    </row>
    <row r="355" spans="1:31" x14ac:dyDescent="0.3">
      <c r="A355" t="s">
        <v>173</v>
      </c>
      <c r="B355" t="s">
        <v>42</v>
      </c>
      <c r="C355" t="s">
        <v>42</v>
      </c>
      <c r="D355" t="s">
        <v>157</v>
      </c>
      <c r="E355">
        <v>2</v>
      </c>
      <c r="F355">
        <v>285</v>
      </c>
      <c r="G355" t="s">
        <v>174</v>
      </c>
      <c r="H355">
        <v>2010</v>
      </c>
      <c r="I355">
        <v>30</v>
      </c>
      <c r="J355">
        <v>4.7</v>
      </c>
      <c r="K355" t="s">
        <v>159</v>
      </c>
      <c r="L355">
        <v>15</v>
      </c>
      <c r="M355" t="s">
        <v>33</v>
      </c>
      <c r="N355" t="s">
        <v>143</v>
      </c>
      <c r="O355" t="s">
        <v>45</v>
      </c>
      <c r="P355" t="s">
        <v>37</v>
      </c>
      <c r="Q355" t="s">
        <v>36</v>
      </c>
      <c r="R355">
        <v>45</v>
      </c>
      <c r="S355" t="s">
        <v>37</v>
      </c>
      <c r="T355" t="s">
        <v>55</v>
      </c>
      <c r="U355" t="s">
        <v>46</v>
      </c>
      <c r="W355" t="s">
        <v>70</v>
      </c>
      <c r="X355">
        <v>109726</v>
      </c>
      <c r="Y355">
        <v>2152</v>
      </c>
      <c r="Z355">
        <v>0</v>
      </c>
      <c r="AA355">
        <v>0</v>
      </c>
      <c r="AB355" t="str">
        <f>IF(Restaurants[[#This Row],[Years_Operating]]&lt;5,"New",
IF(Restaurants[[#This Row],[Years_Operating]]&lt;15,"Established","Legacy"))</f>
        <v>Legacy</v>
      </c>
      <c r="AC355" t="str">
        <f>IF(Restaurants[[#This Row],[Country]]="India","Yes","No")</f>
        <v>No</v>
      </c>
      <c r="AD355" t="str">
        <f>IF(AND(Restaurants[[#This Row],[Has Online Delivery]]="Yes",Restaurants[[#This Row],[Has Table Booking]]="Yes"),"Online + Table",
IF(Restaurants[[#This Row],[Has Online Delivery]]="Yes","Online Only",
IF(Restaurants[[#This Row],[Has Table Booking]]="Yes","Table Only","None")))</f>
        <v>Table Only</v>
      </c>
      <c r="AE355" t="str">
        <f>IF(Restaurants[[#This Row],[Rating]]&gt;=4.5,"Excellent",
IF(Restaurants[[#This Row],[Rating]]&gt;=4,"Very Good",
IF(Restaurants[[#This Row],[Rating]]&gt;=3.5,"Good","Average/Low")))</f>
        <v>Excellent</v>
      </c>
    </row>
    <row r="356" spans="1:31" x14ac:dyDescent="0.3">
      <c r="A356" t="s">
        <v>194</v>
      </c>
      <c r="B356" t="s">
        <v>195</v>
      </c>
      <c r="C356" t="s">
        <v>196</v>
      </c>
      <c r="D356" t="s">
        <v>197</v>
      </c>
      <c r="E356">
        <v>1</v>
      </c>
      <c r="F356">
        <v>165</v>
      </c>
      <c r="G356" t="s">
        <v>198</v>
      </c>
      <c r="H356">
        <v>2013</v>
      </c>
      <c r="I356">
        <v>40</v>
      </c>
      <c r="J356">
        <v>4.5999999999999996</v>
      </c>
      <c r="K356" t="s">
        <v>32</v>
      </c>
      <c r="L356">
        <v>12</v>
      </c>
      <c r="M356" t="s">
        <v>160</v>
      </c>
      <c r="N356" t="s">
        <v>193</v>
      </c>
      <c r="O356" t="s">
        <v>35</v>
      </c>
      <c r="P356" t="s">
        <v>37</v>
      </c>
      <c r="Q356" t="s">
        <v>37</v>
      </c>
      <c r="R356">
        <v>30</v>
      </c>
      <c r="S356" t="s">
        <v>37</v>
      </c>
      <c r="T356" t="s">
        <v>86</v>
      </c>
      <c r="U356" t="s">
        <v>69</v>
      </c>
      <c r="W356" t="s">
        <v>80</v>
      </c>
      <c r="X356">
        <v>486085</v>
      </c>
      <c r="Y356">
        <v>346</v>
      </c>
      <c r="Z356">
        <v>51.507399999999997</v>
      </c>
      <c r="AA356">
        <v>-0.1278</v>
      </c>
      <c r="AB356" t="str">
        <f>IF(Restaurants[[#This Row],[Years_Operating]]&lt;5,"New",
IF(Restaurants[[#This Row],[Years_Operating]]&lt;15,"Established","Legacy"))</f>
        <v>Established</v>
      </c>
      <c r="AC356" t="str">
        <f>IF(Restaurants[[#This Row],[Country]]="India","Yes","No")</f>
        <v>No</v>
      </c>
      <c r="AD356" t="str">
        <f>IF(AND(Restaurants[[#This Row],[Has Online Delivery]]="Yes",Restaurants[[#This Row],[Has Table Booking]]="Yes"),"Online + Table",
IF(Restaurants[[#This Row],[Has Online Delivery]]="Yes","Online Only",
IF(Restaurants[[#This Row],[Has Table Booking]]="Yes","Table Only","None")))</f>
        <v>None</v>
      </c>
      <c r="AE356" t="str">
        <f>IF(Restaurants[[#This Row],[Rating]]&gt;=4.5,"Excellent",
IF(Restaurants[[#This Row],[Rating]]&gt;=4,"Very Good",
IF(Restaurants[[#This Row],[Rating]]&gt;=3.5,"Good","Average/Low")))</f>
        <v>Excellent</v>
      </c>
    </row>
    <row r="357" spans="1:31" x14ac:dyDescent="0.3">
      <c r="A357" t="s">
        <v>87</v>
      </c>
      <c r="B357" t="s">
        <v>275</v>
      </c>
      <c r="C357" t="s">
        <v>251</v>
      </c>
      <c r="D357" t="s">
        <v>252</v>
      </c>
      <c r="E357">
        <v>3</v>
      </c>
      <c r="F357">
        <v>295</v>
      </c>
      <c r="G357" t="s">
        <v>91</v>
      </c>
      <c r="H357">
        <v>1897</v>
      </c>
      <c r="I357">
        <v>50</v>
      </c>
      <c r="J357">
        <v>4.8</v>
      </c>
      <c r="K357" t="s">
        <v>256</v>
      </c>
      <c r="L357">
        <v>128</v>
      </c>
      <c r="M357" t="s">
        <v>33</v>
      </c>
      <c r="N357" t="s">
        <v>34</v>
      </c>
      <c r="O357" t="s">
        <v>35</v>
      </c>
      <c r="P357" t="s">
        <v>36</v>
      </c>
      <c r="Q357" t="s">
        <v>37</v>
      </c>
      <c r="R357">
        <v>61</v>
      </c>
      <c r="S357" t="s">
        <v>37</v>
      </c>
      <c r="T357" t="s">
        <v>63</v>
      </c>
      <c r="U357" t="s">
        <v>32</v>
      </c>
      <c r="V357" t="s">
        <v>365</v>
      </c>
      <c r="W357" t="s">
        <v>80</v>
      </c>
      <c r="X357">
        <v>8143</v>
      </c>
      <c r="Y357">
        <v>325</v>
      </c>
      <c r="Z357">
        <v>18.520399999999999</v>
      </c>
      <c r="AA357">
        <v>73.856700000000004</v>
      </c>
      <c r="AB357" t="str">
        <f>IF(Restaurants[[#This Row],[Years_Operating]]&lt;5,"New",
IF(Restaurants[[#This Row],[Years_Operating]]&lt;15,"Established","Legacy"))</f>
        <v>Legacy</v>
      </c>
      <c r="AC357" t="str">
        <f>IF(Restaurants[[#This Row],[Country]]="India","Yes","No")</f>
        <v>Yes</v>
      </c>
      <c r="AD357" t="str">
        <f>IF(AND(Restaurants[[#This Row],[Has Online Delivery]]="Yes",Restaurants[[#This Row],[Has Table Booking]]="Yes"),"Online + Table",
IF(Restaurants[[#This Row],[Has Online Delivery]]="Yes","Online Only",
IF(Restaurants[[#This Row],[Has Table Booking]]="Yes","Table Only","None")))</f>
        <v>Online Only</v>
      </c>
      <c r="AE357" t="str">
        <f>IF(Restaurants[[#This Row],[Rating]]&gt;=4.5,"Excellent",
IF(Restaurants[[#This Row],[Rating]]&gt;=4,"Very Good",
IF(Restaurants[[#This Row],[Rating]]&gt;=3.5,"Good","Average/Low")))</f>
        <v>Excellent</v>
      </c>
    </row>
    <row r="358" spans="1:31" x14ac:dyDescent="0.3">
      <c r="A358" t="s">
        <v>144</v>
      </c>
      <c r="B358" t="s">
        <v>145</v>
      </c>
      <c r="C358" t="s">
        <v>146</v>
      </c>
      <c r="D358" t="s">
        <v>147</v>
      </c>
      <c r="E358">
        <v>2</v>
      </c>
      <c r="F358">
        <v>280</v>
      </c>
      <c r="G358" t="s">
        <v>148</v>
      </c>
      <c r="H358">
        <v>2007</v>
      </c>
      <c r="I358">
        <v>26</v>
      </c>
      <c r="J358">
        <v>4.7</v>
      </c>
      <c r="K358" t="s">
        <v>32</v>
      </c>
      <c r="L358">
        <v>18</v>
      </c>
      <c r="M358" t="s">
        <v>33</v>
      </c>
      <c r="N358" t="s">
        <v>143</v>
      </c>
      <c r="O358" t="s">
        <v>45</v>
      </c>
      <c r="P358" t="s">
        <v>36</v>
      </c>
      <c r="Q358" t="s">
        <v>37</v>
      </c>
      <c r="R358">
        <v>39</v>
      </c>
      <c r="S358" t="s">
        <v>37</v>
      </c>
      <c r="T358" t="s">
        <v>55</v>
      </c>
      <c r="U358" t="s">
        <v>69</v>
      </c>
      <c r="W358" t="s">
        <v>149</v>
      </c>
      <c r="X358">
        <v>353625</v>
      </c>
      <c r="Y358">
        <v>7583</v>
      </c>
      <c r="Z358">
        <v>35.689500000000002</v>
      </c>
      <c r="AA358">
        <v>139.6917</v>
      </c>
      <c r="AB358" t="str">
        <f>IF(Restaurants[[#This Row],[Years_Operating]]&lt;5,"New",
IF(Restaurants[[#This Row],[Years_Operating]]&lt;15,"Established","Legacy"))</f>
        <v>Legacy</v>
      </c>
      <c r="AC358" t="str">
        <f>IF(Restaurants[[#This Row],[Country]]="India","Yes","No")</f>
        <v>No</v>
      </c>
      <c r="AD358" t="str">
        <f>IF(AND(Restaurants[[#This Row],[Has Online Delivery]]="Yes",Restaurants[[#This Row],[Has Table Booking]]="Yes"),"Online + Table",
IF(Restaurants[[#This Row],[Has Online Delivery]]="Yes","Online Only",
IF(Restaurants[[#This Row],[Has Table Booking]]="Yes","Table Only","None")))</f>
        <v>Online Only</v>
      </c>
      <c r="AE358" t="str">
        <f>IF(Restaurants[[#This Row],[Rating]]&gt;=4.5,"Excellent",
IF(Restaurants[[#This Row],[Rating]]&gt;=4,"Very Good",
IF(Restaurants[[#This Row],[Rating]]&gt;=3.5,"Good","Average/Low")))</f>
        <v>Excellent</v>
      </c>
    </row>
    <row r="359" spans="1:31" x14ac:dyDescent="0.3">
      <c r="A359" t="s">
        <v>212</v>
      </c>
      <c r="B359" t="s">
        <v>206</v>
      </c>
      <c r="C359" t="s">
        <v>207</v>
      </c>
      <c r="D359" t="s">
        <v>213</v>
      </c>
      <c r="E359">
        <v>0</v>
      </c>
      <c r="F359">
        <v>165</v>
      </c>
      <c r="G359" t="s">
        <v>214</v>
      </c>
      <c r="H359">
        <v>2009</v>
      </c>
      <c r="I359">
        <v>36</v>
      </c>
      <c r="J359">
        <v>4.7</v>
      </c>
      <c r="K359" t="s">
        <v>32</v>
      </c>
      <c r="L359">
        <v>16</v>
      </c>
      <c r="M359" t="s">
        <v>160</v>
      </c>
      <c r="N359" t="s">
        <v>210</v>
      </c>
      <c r="O359" t="s">
        <v>211</v>
      </c>
      <c r="P359" t="s">
        <v>37</v>
      </c>
      <c r="Q359" t="s">
        <v>36</v>
      </c>
      <c r="R359">
        <v>64</v>
      </c>
      <c r="S359" t="s">
        <v>37</v>
      </c>
      <c r="T359" t="s">
        <v>38</v>
      </c>
      <c r="U359" t="s">
        <v>39</v>
      </c>
      <c r="W359" t="s">
        <v>108</v>
      </c>
      <c r="X359">
        <v>296655</v>
      </c>
      <c r="Y359">
        <v>7191</v>
      </c>
      <c r="Z359">
        <v>0</v>
      </c>
      <c r="AA359">
        <v>0</v>
      </c>
      <c r="AB359" t="str">
        <f>IF(Restaurants[[#This Row],[Years_Operating]]&lt;5,"New",
IF(Restaurants[[#This Row],[Years_Operating]]&lt;15,"Established","Legacy"))</f>
        <v>Legacy</v>
      </c>
      <c r="AC359" t="str">
        <f>IF(Restaurants[[#This Row],[Country]]="India","Yes","No")</f>
        <v>No</v>
      </c>
      <c r="AD359" t="str">
        <f>IF(AND(Restaurants[[#This Row],[Has Online Delivery]]="Yes",Restaurants[[#This Row],[Has Table Booking]]="Yes"),"Online + Table",
IF(Restaurants[[#This Row],[Has Online Delivery]]="Yes","Online Only",
IF(Restaurants[[#This Row],[Has Table Booking]]="Yes","Table Only","None")))</f>
        <v>Table Only</v>
      </c>
      <c r="AE359" t="str">
        <f>IF(Restaurants[[#This Row],[Rating]]&gt;=4.5,"Excellent",
IF(Restaurants[[#This Row],[Rating]]&gt;=4,"Very Good",
IF(Restaurants[[#This Row],[Rating]]&gt;=3.5,"Good","Average/Low")))</f>
        <v>Excellent</v>
      </c>
    </row>
    <row r="360" spans="1:31" x14ac:dyDescent="0.3">
      <c r="A360" t="s">
        <v>220</v>
      </c>
      <c r="B360" t="s">
        <v>221</v>
      </c>
      <c r="C360" t="s">
        <v>222</v>
      </c>
      <c r="D360" t="s">
        <v>223</v>
      </c>
      <c r="E360">
        <v>0</v>
      </c>
      <c r="F360">
        <v>195</v>
      </c>
      <c r="G360" t="s">
        <v>220</v>
      </c>
      <c r="H360">
        <v>2017</v>
      </c>
      <c r="I360">
        <v>14</v>
      </c>
      <c r="J360">
        <v>4.5999999999999996</v>
      </c>
      <c r="K360" t="s">
        <v>32</v>
      </c>
      <c r="L360">
        <v>8</v>
      </c>
      <c r="M360" t="s">
        <v>160</v>
      </c>
      <c r="N360" t="s">
        <v>210</v>
      </c>
      <c r="O360" t="s">
        <v>45</v>
      </c>
      <c r="P360" t="s">
        <v>36</v>
      </c>
      <c r="Q360" t="s">
        <v>36</v>
      </c>
      <c r="R360">
        <v>66</v>
      </c>
      <c r="S360" t="s">
        <v>36</v>
      </c>
      <c r="T360" t="s">
        <v>38</v>
      </c>
      <c r="U360" t="s">
        <v>32</v>
      </c>
      <c r="W360" t="s">
        <v>149</v>
      </c>
      <c r="X360">
        <v>490888</v>
      </c>
      <c r="Y360">
        <v>79</v>
      </c>
      <c r="Z360">
        <v>0</v>
      </c>
      <c r="AA360">
        <v>0</v>
      </c>
      <c r="AB360" t="str">
        <f>IF(Restaurants[[#This Row],[Years_Operating]]&lt;5,"New",
IF(Restaurants[[#This Row],[Years_Operating]]&lt;15,"Established","Legacy"))</f>
        <v>Established</v>
      </c>
      <c r="AC360" t="str">
        <f>IF(Restaurants[[#This Row],[Country]]="India","Yes","No")</f>
        <v>No</v>
      </c>
      <c r="AD360" t="str">
        <f>IF(AND(Restaurants[[#This Row],[Has Online Delivery]]="Yes",Restaurants[[#This Row],[Has Table Booking]]="Yes"),"Online + Table",
IF(Restaurants[[#This Row],[Has Online Delivery]]="Yes","Online Only",
IF(Restaurants[[#This Row],[Has Table Booking]]="Yes","Table Only","None")))</f>
        <v>Online + Table</v>
      </c>
      <c r="AE360" t="str">
        <f>IF(Restaurants[[#This Row],[Rating]]&gt;=4.5,"Excellent",
IF(Restaurants[[#This Row],[Rating]]&gt;=4,"Very Good",
IF(Restaurants[[#This Row],[Rating]]&gt;=3.5,"Good","Average/Low")))</f>
        <v>Excellent</v>
      </c>
    </row>
    <row r="361" spans="1:31" x14ac:dyDescent="0.3">
      <c r="A361" t="s">
        <v>166</v>
      </c>
      <c r="B361" t="s">
        <v>167</v>
      </c>
      <c r="C361" t="s">
        <v>168</v>
      </c>
      <c r="D361" t="s">
        <v>169</v>
      </c>
      <c r="E361">
        <v>2</v>
      </c>
      <c r="F361">
        <v>265</v>
      </c>
      <c r="G361" t="s">
        <v>170</v>
      </c>
      <c r="H361">
        <v>2005</v>
      </c>
      <c r="I361">
        <v>60</v>
      </c>
      <c r="J361">
        <v>4.7</v>
      </c>
      <c r="K361" t="s">
        <v>32</v>
      </c>
      <c r="L361">
        <v>20</v>
      </c>
      <c r="M361" t="s">
        <v>33</v>
      </c>
      <c r="N361" t="s">
        <v>143</v>
      </c>
      <c r="O361" t="s">
        <v>35</v>
      </c>
      <c r="P361" t="s">
        <v>36</v>
      </c>
      <c r="Q361" t="s">
        <v>37</v>
      </c>
      <c r="R361">
        <v>64</v>
      </c>
      <c r="S361" t="s">
        <v>36</v>
      </c>
      <c r="T361" t="s">
        <v>38</v>
      </c>
      <c r="U361" t="s">
        <v>32</v>
      </c>
      <c r="W361" t="s">
        <v>40</v>
      </c>
      <c r="X361">
        <v>378461</v>
      </c>
      <c r="Y361">
        <v>7710</v>
      </c>
      <c r="Z361">
        <v>0</v>
      </c>
      <c r="AA361">
        <v>0</v>
      </c>
      <c r="AB361" t="str">
        <f>IF(Restaurants[[#This Row],[Years_Operating]]&lt;5,"New",
IF(Restaurants[[#This Row],[Years_Operating]]&lt;15,"Established","Legacy"))</f>
        <v>Legacy</v>
      </c>
      <c r="AC361" t="str">
        <f>IF(Restaurants[[#This Row],[Country]]="India","Yes","No")</f>
        <v>No</v>
      </c>
      <c r="AD361" t="str">
        <f>IF(AND(Restaurants[[#This Row],[Has Online Delivery]]="Yes",Restaurants[[#This Row],[Has Table Booking]]="Yes"),"Online + Table",
IF(Restaurants[[#This Row],[Has Online Delivery]]="Yes","Online Only",
IF(Restaurants[[#This Row],[Has Table Booking]]="Yes","Table Only","None")))</f>
        <v>Online Only</v>
      </c>
      <c r="AE361" t="str">
        <f>IF(Restaurants[[#This Row],[Rating]]&gt;=4.5,"Excellent",
IF(Restaurants[[#This Row],[Rating]]&gt;=4,"Very Good",
IF(Restaurants[[#This Row],[Rating]]&gt;=3.5,"Good","Average/Low")))</f>
        <v>Excellent</v>
      </c>
    </row>
    <row r="362" spans="1:31" x14ac:dyDescent="0.3">
      <c r="A362" t="s">
        <v>154</v>
      </c>
      <c r="B362" t="s">
        <v>155</v>
      </c>
      <c r="C362" t="s">
        <v>156</v>
      </c>
      <c r="D362" t="s">
        <v>157</v>
      </c>
      <c r="E362">
        <v>2</v>
      </c>
      <c r="F362">
        <v>245</v>
      </c>
      <c r="G362" t="s">
        <v>158</v>
      </c>
      <c r="H362">
        <v>2010</v>
      </c>
      <c r="I362">
        <v>48</v>
      </c>
      <c r="J362">
        <v>4.7</v>
      </c>
      <c r="K362" t="s">
        <v>159</v>
      </c>
      <c r="L362">
        <v>15</v>
      </c>
      <c r="M362" t="s">
        <v>160</v>
      </c>
      <c r="N362" t="s">
        <v>143</v>
      </c>
      <c r="O362" t="s">
        <v>35</v>
      </c>
      <c r="P362" t="s">
        <v>37</v>
      </c>
      <c r="Q362" t="s">
        <v>36</v>
      </c>
      <c r="R362">
        <v>30</v>
      </c>
      <c r="S362" t="s">
        <v>36</v>
      </c>
      <c r="T362" t="s">
        <v>55</v>
      </c>
      <c r="U362" t="s">
        <v>69</v>
      </c>
      <c r="W362" t="s">
        <v>40</v>
      </c>
      <c r="X362">
        <v>166275</v>
      </c>
      <c r="Y362">
        <v>2655</v>
      </c>
      <c r="Z362">
        <v>0</v>
      </c>
      <c r="AA362">
        <v>0</v>
      </c>
      <c r="AB362" t="str">
        <f>IF(Restaurants[[#This Row],[Years_Operating]]&lt;5,"New",
IF(Restaurants[[#This Row],[Years_Operating]]&lt;15,"Established","Legacy"))</f>
        <v>Legacy</v>
      </c>
      <c r="AC362" t="str">
        <f>IF(Restaurants[[#This Row],[Country]]="India","Yes","No")</f>
        <v>No</v>
      </c>
      <c r="AD362" t="str">
        <f>IF(AND(Restaurants[[#This Row],[Has Online Delivery]]="Yes",Restaurants[[#This Row],[Has Table Booking]]="Yes"),"Online + Table",
IF(Restaurants[[#This Row],[Has Online Delivery]]="Yes","Online Only",
IF(Restaurants[[#This Row],[Has Table Booking]]="Yes","Table Only","None")))</f>
        <v>Table Only</v>
      </c>
      <c r="AE362" t="str">
        <f>IF(Restaurants[[#This Row],[Rating]]&gt;=4.5,"Excellent",
IF(Restaurants[[#This Row],[Rating]]&gt;=4,"Very Good",
IF(Restaurants[[#This Row],[Rating]]&gt;=3.5,"Good","Average/Low")))</f>
        <v>Excellent</v>
      </c>
    </row>
    <row r="363" spans="1:31" x14ac:dyDescent="0.3">
      <c r="A363" t="s">
        <v>128</v>
      </c>
      <c r="B363" t="s">
        <v>129</v>
      </c>
      <c r="C363" t="s">
        <v>29</v>
      </c>
      <c r="D363" t="s">
        <v>83</v>
      </c>
      <c r="E363">
        <v>3</v>
      </c>
      <c r="F363">
        <v>290</v>
      </c>
      <c r="G363" t="s">
        <v>130</v>
      </c>
      <c r="H363">
        <v>1981</v>
      </c>
      <c r="I363">
        <v>50</v>
      </c>
      <c r="J363">
        <v>4.7</v>
      </c>
      <c r="K363" t="s">
        <v>131</v>
      </c>
      <c r="L363">
        <v>44</v>
      </c>
      <c r="M363" t="s">
        <v>33</v>
      </c>
      <c r="N363" t="s">
        <v>34</v>
      </c>
      <c r="O363" t="s">
        <v>35</v>
      </c>
      <c r="P363" t="s">
        <v>36</v>
      </c>
      <c r="Q363" t="s">
        <v>37</v>
      </c>
      <c r="R363">
        <v>29</v>
      </c>
      <c r="S363" t="s">
        <v>36</v>
      </c>
      <c r="T363" t="s">
        <v>38</v>
      </c>
      <c r="U363" t="s">
        <v>46</v>
      </c>
      <c r="W363" t="s">
        <v>40</v>
      </c>
      <c r="X363">
        <v>260665</v>
      </c>
      <c r="Y363">
        <v>4834</v>
      </c>
      <c r="Z363">
        <v>0</v>
      </c>
      <c r="AA363">
        <v>0</v>
      </c>
      <c r="AB363" t="str">
        <f>IF(Restaurants[[#This Row],[Years_Operating]]&lt;5,"New",
IF(Restaurants[[#This Row],[Years_Operating]]&lt;15,"Established","Legacy"))</f>
        <v>Legacy</v>
      </c>
      <c r="AC363" t="str">
        <f>IF(Restaurants[[#This Row],[Country]]="India","Yes","No")</f>
        <v>No</v>
      </c>
      <c r="AD363" t="str">
        <f>IF(AND(Restaurants[[#This Row],[Has Online Delivery]]="Yes",Restaurants[[#This Row],[Has Table Booking]]="Yes"),"Online + Table",
IF(Restaurants[[#This Row],[Has Online Delivery]]="Yes","Online Only",
IF(Restaurants[[#This Row],[Has Table Booking]]="Yes","Table Only","None")))</f>
        <v>Online Only</v>
      </c>
      <c r="AE363" t="str">
        <f>IF(Restaurants[[#This Row],[Rating]]&gt;=4.5,"Excellent",
IF(Restaurants[[#This Row],[Rating]]&gt;=4,"Very Good",
IF(Restaurants[[#This Row],[Rating]]&gt;=3.5,"Good","Average/Low")))</f>
        <v>Excellent</v>
      </c>
    </row>
    <row r="364" spans="1:31" x14ac:dyDescent="0.3">
      <c r="A364" t="s">
        <v>212</v>
      </c>
      <c r="B364" t="s">
        <v>206</v>
      </c>
      <c r="C364" t="s">
        <v>207</v>
      </c>
      <c r="D364" t="s">
        <v>213</v>
      </c>
      <c r="E364">
        <v>0</v>
      </c>
      <c r="F364">
        <v>165</v>
      </c>
      <c r="G364" t="s">
        <v>214</v>
      </c>
      <c r="H364">
        <v>2009</v>
      </c>
      <c r="I364">
        <v>36</v>
      </c>
      <c r="J364">
        <v>4.7</v>
      </c>
      <c r="K364" t="s">
        <v>32</v>
      </c>
      <c r="L364">
        <v>16</v>
      </c>
      <c r="M364" t="s">
        <v>160</v>
      </c>
      <c r="N364" t="s">
        <v>210</v>
      </c>
      <c r="O364" t="s">
        <v>211</v>
      </c>
      <c r="P364" t="s">
        <v>37</v>
      </c>
      <c r="Q364" t="s">
        <v>36</v>
      </c>
      <c r="R364">
        <v>69</v>
      </c>
      <c r="S364" t="s">
        <v>37</v>
      </c>
      <c r="T364" t="s">
        <v>86</v>
      </c>
      <c r="U364" t="s">
        <v>32</v>
      </c>
      <c r="W364" t="s">
        <v>132</v>
      </c>
      <c r="X364">
        <v>207376</v>
      </c>
      <c r="Y364">
        <v>5033</v>
      </c>
      <c r="Z364">
        <v>0</v>
      </c>
      <c r="AA364">
        <v>0</v>
      </c>
      <c r="AB364" t="str">
        <f>IF(Restaurants[[#This Row],[Years_Operating]]&lt;5,"New",
IF(Restaurants[[#This Row],[Years_Operating]]&lt;15,"Established","Legacy"))</f>
        <v>Legacy</v>
      </c>
      <c r="AC364" t="str">
        <f>IF(Restaurants[[#This Row],[Country]]="India","Yes","No")</f>
        <v>No</v>
      </c>
      <c r="AD364" t="str">
        <f>IF(AND(Restaurants[[#This Row],[Has Online Delivery]]="Yes",Restaurants[[#This Row],[Has Table Booking]]="Yes"),"Online + Table",
IF(Restaurants[[#This Row],[Has Online Delivery]]="Yes","Online Only",
IF(Restaurants[[#This Row],[Has Table Booking]]="Yes","Table Only","None")))</f>
        <v>Table Only</v>
      </c>
      <c r="AE364" t="str">
        <f>IF(Restaurants[[#This Row],[Rating]]&gt;=4.5,"Excellent",
IF(Restaurants[[#This Row],[Rating]]&gt;=4,"Very Good",
IF(Restaurants[[#This Row],[Rating]]&gt;=3.5,"Good","Average/Low")))</f>
        <v>Excellent</v>
      </c>
    </row>
    <row r="365" spans="1:31" x14ac:dyDescent="0.3">
      <c r="A365" t="s">
        <v>189</v>
      </c>
      <c r="B365" t="s">
        <v>190</v>
      </c>
      <c r="C365" t="s">
        <v>89</v>
      </c>
      <c r="D365" t="s">
        <v>191</v>
      </c>
      <c r="E365">
        <v>1</v>
      </c>
      <c r="F365">
        <v>210</v>
      </c>
      <c r="G365" t="s">
        <v>192</v>
      </c>
      <c r="H365">
        <v>1990</v>
      </c>
      <c r="I365">
        <v>30</v>
      </c>
      <c r="J365">
        <v>4.7</v>
      </c>
      <c r="K365" t="s">
        <v>32</v>
      </c>
      <c r="L365">
        <v>35</v>
      </c>
      <c r="M365" t="s">
        <v>160</v>
      </c>
      <c r="N365" t="s">
        <v>193</v>
      </c>
      <c r="O365" t="s">
        <v>35</v>
      </c>
      <c r="P365" t="s">
        <v>37</v>
      </c>
      <c r="Q365" t="s">
        <v>36</v>
      </c>
      <c r="R365">
        <v>71</v>
      </c>
      <c r="S365" t="s">
        <v>37</v>
      </c>
      <c r="T365" t="s">
        <v>55</v>
      </c>
      <c r="U365" t="s">
        <v>69</v>
      </c>
      <c r="W365" t="s">
        <v>103</v>
      </c>
      <c r="X365">
        <v>362623</v>
      </c>
      <c r="Y365">
        <v>6658</v>
      </c>
      <c r="Z365">
        <v>0</v>
      </c>
      <c r="AA365">
        <v>0</v>
      </c>
      <c r="AB365" t="str">
        <f>IF(Restaurants[[#This Row],[Years_Operating]]&lt;5,"New",
IF(Restaurants[[#This Row],[Years_Operating]]&lt;15,"Established","Legacy"))</f>
        <v>Legacy</v>
      </c>
      <c r="AC365" t="str">
        <f>IF(Restaurants[[#This Row],[Country]]="India","Yes","No")</f>
        <v>No</v>
      </c>
      <c r="AD365" t="str">
        <f>IF(AND(Restaurants[[#This Row],[Has Online Delivery]]="Yes",Restaurants[[#This Row],[Has Table Booking]]="Yes"),"Online + Table",
IF(Restaurants[[#This Row],[Has Online Delivery]]="Yes","Online Only",
IF(Restaurants[[#This Row],[Has Table Booking]]="Yes","Table Only","None")))</f>
        <v>Table Only</v>
      </c>
      <c r="AE365" t="str">
        <f>IF(Restaurants[[#This Row],[Rating]]&gt;=4.5,"Excellent",
IF(Restaurants[[#This Row],[Rating]]&gt;=4,"Very Good",
IF(Restaurants[[#This Row],[Rating]]&gt;=3.5,"Good","Average/Low")))</f>
        <v>Excellent</v>
      </c>
    </row>
    <row r="366" spans="1:31" x14ac:dyDescent="0.3">
      <c r="A366" t="s">
        <v>113</v>
      </c>
      <c r="B366" t="s">
        <v>275</v>
      </c>
      <c r="C366" t="s">
        <v>251</v>
      </c>
      <c r="D366" t="s">
        <v>263</v>
      </c>
      <c r="E366">
        <v>3</v>
      </c>
      <c r="F366">
        <v>280</v>
      </c>
      <c r="G366" t="s">
        <v>116</v>
      </c>
      <c r="H366">
        <v>1986</v>
      </c>
      <c r="I366">
        <v>45</v>
      </c>
      <c r="J366">
        <v>4.7</v>
      </c>
      <c r="K366" t="s">
        <v>264</v>
      </c>
      <c r="L366">
        <v>39</v>
      </c>
      <c r="M366" t="s">
        <v>33</v>
      </c>
      <c r="N366" t="s">
        <v>34</v>
      </c>
      <c r="O366" t="s">
        <v>35</v>
      </c>
      <c r="P366" t="s">
        <v>36</v>
      </c>
      <c r="Q366" t="s">
        <v>37</v>
      </c>
      <c r="R366">
        <v>25</v>
      </c>
      <c r="S366" t="s">
        <v>37</v>
      </c>
      <c r="T366" t="s">
        <v>63</v>
      </c>
      <c r="U366" t="s">
        <v>39</v>
      </c>
      <c r="V366" t="s">
        <v>366</v>
      </c>
      <c r="W366" t="s">
        <v>56</v>
      </c>
      <c r="X366">
        <v>69980</v>
      </c>
      <c r="Y366">
        <v>2314</v>
      </c>
      <c r="Z366">
        <v>18.520399999999999</v>
      </c>
      <c r="AA366">
        <v>73.856700000000004</v>
      </c>
      <c r="AB366" t="str">
        <f>IF(Restaurants[[#This Row],[Years_Operating]]&lt;5,"New",
IF(Restaurants[[#This Row],[Years_Operating]]&lt;15,"Established","Legacy"))</f>
        <v>Legacy</v>
      </c>
      <c r="AC366" t="str">
        <f>IF(Restaurants[[#This Row],[Country]]="India","Yes","No")</f>
        <v>Yes</v>
      </c>
      <c r="AD366" t="str">
        <f>IF(AND(Restaurants[[#This Row],[Has Online Delivery]]="Yes",Restaurants[[#This Row],[Has Table Booking]]="Yes"),"Online + Table",
IF(Restaurants[[#This Row],[Has Online Delivery]]="Yes","Online Only",
IF(Restaurants[[#This Row],[Has Table Booking]]="Yes","Table Only","None")))</f>
        <v>Online Only</v>
      </c>
      <c r="AE366" t="str">
        <f>IF(Restaurants[[#This Row],[Rating]]&gt;=4.5,"Excellent",
IF(Restaurants[[#This Row],[Rating]]&gt;=4,"Very Good",
IF(Restaurants[[#This Row],[Rating]]&gt;=3.5,"Good","Average/Low")))</f>
        <v>Excellent</v>
      </c>
    </row>
    <row r="367" spans="1:31" x14ac:dyDescent="0.3">
      <c r="A367" t="s">
        <v>27</v>
      </c>
      <c r="B367" t="s">
        <v>28</v>
      </c>
      <c r="C367" t="s">
        <v>29</v>
      </c>
      <c r="D367" t="s">
        <v>30</v>
      </c>
      <c r="E367">
        <v>3</v>
      </c>
      <c r="F367">
        <v>320</v>
      </c>
      <c r="G367" t="s">
        <v>31</v>
      </c>
      <c r="H367">
        <v>1995</v>
      </c>
      <c r="I367">
        <v>28</v>
      </c>
      <c r="J367">
        <v>4.9000000000000004</v>
      </c>
      <c r="K367" t="s">
        <v>32</v>
      </c>
      <c r="L367">
        <v>30</v>
      </c>
      <c r="M367" t="s">
        <v>33</v>
      </c>
      <c r="N367" t="s">
        <v>34</v>
      </c>
      <c r="O367" t="s">
        <v>35</v>
      </c>
      <c r="P367" t="s">
        <v>36</v>
      </c>
      <c r="Q367" t="s">
        <v>36</v>
      </c>
      <c r="R367">
        <v>32</v>
      </c>
      <c r="S367" t="s">
        <v>37</v>
      </c>
      <c r="T367" t="s">
        <v>38</v>
      </c>
      <c r="U367" t="s">
        <v>39</v>
      </c>
      <c r="W367" t="s">
        <v>80</v>
      </c>
      <c r="X367">
        <v>159806</v>
      </c>
      <c r="Y367">
        <v>3683</v>
      </c>
      <c r="Z367">
        <v>0</v>
      </c>
      <c r="AA367">
        <v>0</v>
      </c>
      <c r="AB367" t="str">
        <f>IF(Restaurants[[#This Row],[Years_Operating]]&lt;5,"New",
IF(Restaurants[[#This Row],[Years_Operating]]&lt;15,"Established","Legacy"))</f>
        <v>Legacy</v>
      </c>
      <c r="AC367" t="str">
        <f>IF(Restaurants[[#This Row],[Country]]="India","Yes","No")</f>
        <v>No</v>
      </c>
      <c r="AD367" t="str">
        <f>IF(AND(Restaurants[[#This Row],[Has Online Delivery]]="Yes",Restaurants[[#This Row],[Has Table Booking]]="Yes"),"Online + Table",
IF(Restaurants[[#This Row],[Has Online Delivery]]="Yes","Online Only",
IF(Restaurants[[#This Row],[Has Table Booking]]="Yes","Table Only","None")))</f>
        <v>Online + Table</v>
      </c>
      <c r="AE367" t="str">
        <f>IF(Restaurants[[#This Row],[Rating]]&gt;=4.5,"Excellent",
IF(Restaurants[[#This Row],[Rating]]&gt;=4,"Very Good",
IF(Restaurants[[#This Row],[Rating]]&gt;=3.5,"Good","Average/Low")))</f>
        <v>Excellent</v>
      </c>
    </row>
    <row r="368" spans="1:31" x14ac:dyDescent="0.3">
      <c r="A368" t="s">
        <v>100</v>
      </c>
      <c r="B368" t="s">
        <v>272</v>
      </c>
      <c r="C368" t="s">
        <v>251</v>
      </c>
      <c r="D368" t="s">
        <v>252</v>
      </c>
      <c r="E368">
        <v>3</v>
      </c>
      <c r="F368">
        <v>385</v>
      </c>
      <c r="G368" t="s">
        <v>102</v>
      </c>
      <c r="H368">
        <v>2003</v>
      </c>
      <c r="I368">
        <v>55</v>
      </c>
      <c r="J368">
        <v>4.8</v>
      </c>
      <c r="K368" t="s">
        <v>253</v>
      </c>
      <c r="L368">
        <v>22</v>
      </c>
      <c r="M368" t="s">
        <v>33</v>
      </c>
      <c r="N368" t="s">
        <v>34</v>
      </c>
      <c r="O368" t="s">
        <v>35</v>
      </c>
      <c r="P368" t="s">
        <v>37</v>
      </c>
      <c r="Q368" t="s">
        <v>36</v>
      </c>
      <c r="R368">
        <v>30</v>
      </c>
      <c r="S368" t="s">
        <v>37</v>
      </c>
      <c r="T368" t="s">
        <v>63</v>
      </c>
      <c r="U368" t="s">
        <v>46</v>
      </c>
      <c r="V368" t="s">
        <v>367</v>
      </c>
      <c r="W368" t="s">
        <v>149</v>
      </c>
      <c r="X368">
        <v>479736</v>
      </c>
      <c r="Y368">
        <v>152</v>
      </c>
      <c r="Z368">
        <v>13.082700000000001</v>
      </c>
      <c r="AA368">
        <v>80.270700000000005</v>
      </c>
      <c r="AB368" t="str">
        <f>IF(Restaurants[[#This Row],[Years_Operating]]&lt;5,"New",
IF(Restaurants[[#This Row],[Years_Operating]]&lt;15,"Established","Legacy"))</f>
        <v>Legacy</v>
      </c>
      <c r="AC368" t="str">
        <f>IF(Restaurants[[#This Row],[Country]]="India","Yes","No")</f>
        <v>Yes</v>
      </c>
      <c r="AD368" t="str">
        <f>IF(AND(Restaurants[[#This Row],[Has Online Delivery]]="Yes",Restaurants[[#This Row],[Has Table Booking]]="Yes"),"Online + Table",
IF(Restaurants[[#This Row],[Has Online Delivery]]="Yes","Online Only",
IF(Restaurants[[#This Row],[Has Table Booking]]="Yes","Table Only","None")))</f>
        <v>Table Only</v>
      </c>
      <c r="AE368" t="str">
        <f>IF(Restaurants[[#This Row],[Rating]]&gt;=4.5,"Excellent",
IF(Restaurants[[#This Row],[Rating]]&gt;=4,"Very Good",
IF(Restaurants[[#This Row],[Rating]]&gt;=3.5,"Good","Average/Low")))</f>
        <v>Excellent</v>
      </c>
    </row>
    <row r="369" spans="1:31" x14ac:dyDescent="0.3">
      <c r="A369" t="s">
        <v>212</v>
      </c>
      <c r="B369" t="s">
        <v>206</v>
      </c>
      <c r="C369" t="s">
        <v>207</v>
      </c>
      <c r="D369" t="s">
        <v>213</v>
      </c>
      <c r="E369">
        <v>0</v>
      </c>
      <c r="F369">
        <v>165</v>
      </c>
      <c r="G369" t="s">
        <v>214</v>
      </c>
      <c r="H369">
        <v>2009</v>
      </c>
      <c r="I369">
        <v>36</v>
      </c>
      <c r="J369">
        <v>4.7</v>
      </c>
      <c r="K369" t="s">
        <v>32</v>
      </c>
      <c r="L369">
        <v>16</v>
      </c>
      <c r="M369" t="s">
        <v>160</v>
      </c>
      <c r="N369" t="s">
        <v>210</v>
      </c>
      <c r="O369" t="s">
        <v>211</v>
      </c>
      <c r="P369" t="s">
        <v>37</v>
      </c>
      <c r="Q369" t="s">
        <v>36</v>
      </c>
      <c r="R369">
        <v>29</v>
      </c>
      <c r="S369" t="s">
        <v>36</v>
      </c>
      <c r="T369" t="s">
        <v>86</v>
      </c>
      <c r="U369" t="s">
        <v>46</v>
      </c>
      <c r="W369" t="s">
        <v>149</v>
      </c>
      <c r="X369">
        <v>290151</v>
      </c>
      <c r="Y369">
        <v>5443</v>
      </c>
      <c r="Z369">
        <v>0</v>
      </c>
      <c r="AA369">
        <v>0</v>
      </c>
      <c r="AB369" t="str">
        <f>IF(Restaurants[[#This Row],[Years_Operating]]&lt;5,"New",
IF(Restaurants[[#This Row],[Years_Operating]]&lt;15,"Established","Legacy"))</f>
        <v>Legacy</v>
      </c>
      <c r="AC369" t="str">
        <f>IF(Restaurants[[#This Row],[Country]]="India","Yes","No")</f>
        <v>No</v>
      </c>
      <c r="AD369" t="str">
        <f>IF(AND(Restaurants[[#This Row],[Has Online Delivery]]="Yes",Restaurants[[#This Row],[Has Table Booking]]="Yes"),"Online + Table",
IF(Restaurants[[#This Row],[Has Online Delivery]]="Yes","Online Only",
IF(Restaurants[[#This Row],[Has Table Booking]]="Yes","Table Only","None")))</f>
        <v>Table Only</v>
      </c>
      <c r="AE369" t="str">
        <f>IF(Restaurants[[#This Row],[Rating]]&gt;=4.5,"Excellent",
IF(Restaurants[[#This Row],[Rating]]&gt;=4,"Very Good",
IF(Restaurants[[#This Row],[Rating]]&gt;=3.5,"Good","Average/Low")))</f>
        <v>Excellent</v>
      </c>
    </row>
    <row r="370" spans="1:31" x14ac:dyDescent="0.3">
      <c r="A370" t="s">
        <v>113</v>
      </c>
      <c r="B370" t="s">
        <v>114</v>
      </c>
      <c r="C370" t="s">
        <v>89</v>
      </c>
      <c r="D370" t="s">
        <v>115</v>
      </c>
      <c r="E370">
        <v>3</v>
      </c>
      <c r="F370">
        <v>280</v>
      </c>
      <c r="G370" t="s">
        <v>116</v>
      </c>
      <c r="H370">
        <v>1986</v>
      </c>
      <c r="I370">
        <v>45</v>
      </c>
      <c r="J370">
        <v>4.7</v>
      </c>
      <c r="K370" t="s">
        <v>32</v>
      </c>
      <c r="L370">
        <v>39</v>
      </c>
      <c r="M370" t="s">
        <v>33</v>
      </c>
      <c r="N370" t="s">
        <v>34</v>
      </c>
      <c r="O370" t="s">
        <v>35</v>
      </c>
      <c r="P370" t="s">
        <v>36</v>
      </c>
      <c r="Q370" t="s">
        <v>37</v>
      </c>
      <c r="R370">
        <v>58</v>
      </c>
      <c r="S370" t="s">
        <v>37</v>
      </c>
      <c r="T370" t="s">
        <v>86</v>
      </c>
      <c r="U370" t="s">
        <v>69</v>
      </c>
      <c r="W370" t="s">
        <v>80</v>
      </c>
      <c r="X370">
        <v>81213</v>
      </c>
      <c r="Y370">
        <v>3300</v>
      </c>
      <c r="Z370">
        <v>0</v>
      </c>
      <c r="AA370">
        <v>0</v>
      </c>
      <c r="AB370" t="str">
        <f>IF(Restaurants[[#This Row],[Years_Operating]]&lt;5,"New",
IF(Restaurants[[#This Row],[Years_Operating]]&lt;15,"Established","Legacy"))</f>
        <v>Legacy</v>
      </c>
      <c r="AC370" t="str">
        <f>IF(Restaurants[[#This Row],[Country]]="India","Yes","No")</f>
        <v>No</v>
      </c>
      <c r="AD370" t="str">
        <f>IF(AND(Restaurants[[#This Row],[Has Online Delivery]]="Yes",Restaurants[[#This Row],[Has Table Booking]]="Yes"),"Online + Table",
IF(Restaurants[[#This Row],[Has Online Delivery]]="Yes","Online Only",
IF(Restaurants[[#This Row],[Has Table Booking]]="Yes","Table Only","None")))</f>
        <v>Online Only</v>
      </c>
      <c r="AE370" t="str">
        <f>IF(Restaurants[[#This Row],[Rating]]&gt;=4.5,"Excellent",
IF(Restaurants[[#This Row],[Rating]]&gt;=4,"Very Good",
IF(Restaurants[[#This Row],[Rating]]&gt;=3.5,"Good","Average/Low")))</f>
        <v>Excellent</v>
      </c>
    </row>
    <row r="371" spans="1:31" x14ac:dyDescent="0.3">
      <c r="A371" t="s">
        <v>164</v>
      </c>
      <c r="B371" t="s">
        <v>145</v>
      </c>
      <c r="C371" t="s">
        <v>146</v>
      </c>
      <c r="D371" t="s">
        <v>43</v>
      </c>
      <c r="E371">
        <v>2</v>
      </c>
      <c r="F371">
        <v>235</v>
      </c>
      <c r="G371" t="s">
        <v>165</v>
      </c>
      <c r="H371">
        <v>2009</v>
      </c>
      <c r="I371">
        <v>28</v>
      </c>
      <c r="J371">
        <v>4.7</v>
      </c>
      <c r="K371" t="s">
        <v>32</v>
      </c>
      <c r="L371">
        <v>16</v>
      </c>
      <c r="M371" t="s">
        <v>160</v>
      </c>
      <c r="N371" t="s">
        <v>143</v>
      </c>
      <c r="O371" t="s">
        <v>45</v>
      </c>
      <c r="P371" t="s">
        <v>36</v>
      </c>
      <c r="Q371" t="s">
        <v>37</v>
      </c>
      <c r="R371">
        <v>34</v>
      </c>
      <c r="S371" t="s">
        <v>37</v>
      </c>
      <c r="T371" t="s">
        <v>63</v>
      </c>
      <c r="U371" t="s">
        <v>69</v>
      </c>
      <c r="W371" t="s">
        <v>64</v>
      </c>
      <c r="X371">
        <v>70502</v>
      </c>
      <c r="Y371">
        <v>3751</v>
      </c>
      <c r="Z371">
        <v>35.689500000000002</v>
      </c>
      <c r="AA371">
        <v>139.6917</v>
      </c>
      <c r="AB371" t="str">
        <f>IF(Restaurants[[#This Row],[Years_Operating]]&lt;5,"New",
IF(Restaurants[[#This Row],[Years_Operating]]&lt;15,"Established","Legacy"))</f>
        <v>Legacy</v>
      </c>
      <c r="AC371" t="str">
        <f>IF(Restaurants[[#This Row],[Country]]="India","Yes","No")</f>
        <v>No</v>
      </c>
      <c r="AD371" t="str">
        <f>IF(AND(Restaurants[[#This Row],[Has Online Delivery]]="Yes",Restaurants[[#This Row],[Has Table Booking]]="Yes"),"Online + Table",
IF(Restaurants[[#This Row],[Has Online Delivery]]="Yes","Online Only",
IF(Restaurants[[#This Row],[Has Table Booking]]="Yes","Table Only","None")))</f>
        <v>Online Only</v>
      </c>
      <c r="AE371" t="str">
        <f>IF(Restaurants[[#This Row],[Rating]]&gt;=4.5,"Excellent",
IF(Restaurants[[#This Row],[Rating]]&gt;=4,"Very Good",
IF(Restaurants[[#This Row],[Rating]]&gt;=3.5,"Good","Average/Low")))</f>
        <v>Excellent</v>
      </c>
    </row>
    <row r="372" spans="1:31" x14ac:dyDescent="0.3">
      <c r="A372" t="s">
        <v>122</v>
      </c>
      <c r="B372" t="s">
        <v>77</v>
      </c>
      <c r="C372" t="s">
        <v>50</v>
      </c>
      <c r="D372" t="s">
        <v>98</v>
      </c>
      <c r="E372">
        <v>3</v>
      </c>
      <c r="F372">
        <v>365</v>
      </c>
      <c r="G372" t="s">
        <v>123</v>
      </c>
      <c r="H372">
        <v>1998</v>
      </c>
      <c r="I372">
        <v>80</v>
      </c>
      <c r="J372">
        <v>4.7</v>
      </c>
      <c r="K372" t="s">
        <v>32</v>
      </c>
      <c r="L372">
        <v>27</v>
      </c>
      <c r="M372" t="s">
        <v>33</v>
      </c>
      <c r="N372" t="s">
        <v>34</v>
      </c>
      <c r="O372" t="s">
        <v>54</v>
      </c>
      <c r="P372" t="s">
        <v>36</v>
      </c>
      <c r="Q372" t="s">
        <v>37</v>
      </c>
      <c r="R372">
        <v>68</v>
      </c>
      <c r="S372" t="s">
        <v>37</v>
      </c>
      <c r="T372" t="s">
        <v>55</v>
      </c>
      <c r="U372" t="s">
        <v>69</v>
      </c>
      <c r="W372" t="s">
        <v>108</v>
      </c>
      <c r="X372">
        <v>436372</v>
      </c>
      <c r="Y372">
        <v>3478</v>
      </c>
      <c r="Z372">
        <v>40.712800000000001</v>
      </c>
      <c r="AA372">
        <v>-74.006</v>
      </c>
      <c r="AB372" t="str">
        <f>IF(Restaurants[[#This Row],[Years_Operating]]&lt;5,"New",
IF(Restaurants[[#This Row],[Years_Operating]]&lt;15,"Established","Legacy"))</f>
        <v>Legacy</v>
      </c>
      <c r="AC372" t="str">
        <f>IF(Restaurants[[#This Row],[Country]]="India","Yes","No")</f>
        <v>No</v>
      </c>
      <c r="AD372" t="str">
        <f>IF(AND(Restaurants[[#This Row],[Has Online Delivery]]="Yes",Restaurants[[#This Row],[Has Table Booking]]="Yes"),"Online + Table",
IF(Restaurants[[#This Row],[Has Online Delivery]]="Yes","Online Only",
IF(Restaurants[[#This Row],[Has Table Booking]]="Yes","Table Only","None")))</f>
        <v>Online Only</v>
      </c>
      <c r="AE372" t="str">
        <f>IF(Restaurants[[#This Row],[Rating]]&gt;=4.5,"Excellent",
IF(Restaurants[[#This Row],[Rating]]&gt;=4,"Very Good",
IF(Restaurants[[#This Row],[Rating]]&gt;=3.5,"Good","Average/Low")))</f>
        <v>Excellent</v>
      </c>
    </row>
    <row r="373" spans="1:31" x14ac:dyDescent="0.3">
      <c r="A373" t="s">
        <v>166</v>
      </c>
      <c r="B373" t="s">
        <v>167</v>
      </c>
      <c r="C373" t="s">
        <v>168</v>
      </c>
      <c r="D373" t="s">
        <v>169</v>
      </c>
      <c r="E373">
        <v>2</v>
      </c>
      <c r="F373">
        <v>265</v>
      </c>
      <c r="G373" t="s">
        <v>170</v>
      </c>
      <c r="H373">
        <v>2005</v>
      </c>
      <c r="I373">
        <v>60</v>
      </c>
      <c r="J373">
        <v>4.7</v>
      </c>
      <c r="K373" t="s">
        <v>32</v>
      </c>
      <c r="L373">
        <v>20</v>
      </c>
      <c r="M373" t="s">
        <v>33</v>
      </c>
      <c r="N373" t="s">
        <v>143</v>
      </c>
      <c r="O373" t="s">
        <v>35</v>
      </c>
      <c r="P373" t="s">
        <v>36</v>
      </c>
      <c r="Q373" t="s">
        <v>36</v>
      </c>
      <c r="R373">
        <v>61</v>
      </c>
      <c r="S373" t="s">
        <v>37</v>
      </c>
      <c r="T373" t="s">
        <v>55</v>
      </c>
      <c r="U373" t="s">
        <v>39</v>
      </c>
      <c r="W373" t="s">
        <v>132</v>
      </c>
      <c r="X373">
        <v>473883</v>
      </c>
      <c r="Y373">
        <v>3153</v>
      </c>
      <c r="Z373">
        <v>0</v>
      </c>
      <c r="AA373">
        <v>0</v>
      </c>
      <c r="AB373" t="str">
        <f>IF(Restaurants[[#This Row],[Years_Operating]]&lt;5,"New",
IF(Restaurants[[#This Row],[Years_Operating]]&lt;15,"Established","Legacy"))</f>
        <v>Legacy</v>
      </c>
      <c r="AC373" t="str">
        <f>IF(Restaurants[[#This Row],[Country]]="India","Yes","No")</f>
        <v>No</v>
      </c>
      <c r="AD373" t="str">
        <f>IF(AND(Restaurants[[#This Row],[Has Online Delivery]]="Yes",Restaurants[[#This Row],[Has Table Booking]]="Yes"),"Online + Table",
IF(Restaurants[[#This Row],[Has Online Delivery]]="Yes","Online Only",
IF(Restaurants[[#This Row],[Has Table Booking]]="Yes","Table Only","None")))</f>
        <v>Online + Table</v>
      </c>
      <c r="AE373" t="str">
        <f>IF(Restaurants[[#This Row],[Rating]]&gt;=4.5,"Excellent",
IF(Restaurants[[#This Row],[Rating]]&gt;=4,"Very Good",
IF(Restaurants[[#This Row],[Rating]]&gt;=3.5,"Good","Average/Low")))</f>
        <v>Excellent</v>
      </c>
    </row>
    <row r="374" spans="1:31" x14ac:dyDescent="0.3">
      <c r="A374" t="s">
        <v>248</v>
      </c>
      <c r="B374" t="s">
        <v>195</v>
      </c>
      <c r="C374" t="s">
        <v>196</v>
      </c>
      <c r="D374" t="s">
        <v>197</v>
      </c>
      <c r="E374">
        <v>0</v>
      </c>
      <c r="F374">
        <v>85</v>
      </c>
      <c r="G374" t="s">
        <v>249</v>
      </c>
      <c r="H374">
        <v>2014</v>
      </c>
      <c r="I374">
        <v>38</v>
      </c>
      <c r="J374">
        <v>4.5</v>
      </c>
      <c r="K374" t="s">
        <v>32</v>
      </c>
      <c r="L374">
        <v>11</v>
      </c>
      <c r="M374" t="s">
        <v>204</v>
      </c>
      <c r="N374" t="s">
        <v>210</v>
      </c>
      <c r="O374" t="s">
        <v>35</v>
      </c>
      <c r="P374" t="s">
        <v>37</v>
      </c>
      <c r="Q374" t="s">
        <v>37</v>
      </c>
      <c r="R374">
        <v>74</v>
      </c>
      <c r="S374" t="s">
        <v>37</v>
      </c>
      <c r="T374" t="s">
        <v>63</v>
      </c>
      <c r="U374" t="s">
        <v>39</v>
      </c>
      <c r="W374" t="s">
        <v>132</v>
      </c>
      <c r="X374">
        <v>312665</v>
      </c>
      <c r="Y374">
        <v>4620</v>
      </c>
      <c r="Z374">
        <v>51.507399999999997</v>
      </c>
      <c r="AA374">
        <v>-0.1278</v>
      </c>
      <c r="AB374" t="str">
        <f>IF(Restaurants[[#This Row],[Years_Operating]]&lt;5,"New",
IF(Restaurants[[#This Row],[Years_Operating]]&lt;15,"Established","Legacy"))</f>
        <v>Established</v>
      </c>
      <c r="AC374" t="str">
        <f>IF(Restaurants[[#This Row],[Country]]="India","Yes","No")</f>
        <v>No</v>
      </c>
      <c r="AD374" t="str">
        <f>IF(AND(Restaurants[[#This Row],[Has Online Delivery]]="Yes",Restaurants[[#This Row],[Has Table Booking]]="Yes"),"Online + Table",
IF(Restaurants[[#This Row],[Has Online Delivery]]="Yes","Online Only",
IF(Restaurants[[#This Row],[Has Table Booking]]="Yes","Table Only","None")))</f>
        <v>None</v>
      </c>
      <c r="AE374" t="str">
        <f>IF(Restaurants[[#This Row],[Rating]]&gt;=4.5,"Excellent",
IF(Restaurants[[#This Row],[Rating]]&gt;=4,"Very Good",
IF(Restaurants[[#This Row],[Rating]]&gt;=3.5,"Good","Average/Low")))</f>
        <v>Excellent</v>
      </c>
    </row>
    <row r="375" spans="1:31" x14ac:dyDescent="0.3">
      <c r="A375" t="s">
        <v>205</v>
      </c>
      <c r="B375" t="s">
        <v>206</v>
      </c>
      <c r="C375" t="s">
        <v>207</v>
      </c>
      <c r="D375" t="s">
        <v>208</v>
      </c>
      <c r="E375">
        <v>0</v>
      </c>
      <c r="F375">
        <v>180</v>
      </c>
      <c r="G375" t="s">
        <v>209</v>
      </c>
      <c r="H375">
        <v>2008</v>
      </c>
      <c r="I375">
        <v>50</v>
      </c>
      <c r="J375">
        <v>4.8</v>
      </c>
      <c r="K375" t="s">
        <v>32</v>
      </c>
      <c r="L375">
        <v>17</v>
      </c>
      <c r="M375" t="s">
        <v>160</v>
      </c>
      <c r="N375" t="s">
        <v>210</v>
      </c>
      <c r="O375" t="s">
        <v>211</v>
      </c>
      <c r="P375" t="s">
        <v>36</v>
      </c>
      <c r="Q375" t="s">
        <v>37</v>
      </c>
      <c r="R375">
        <v>45</v>
      </c>
      <c r="S375" t="s">
        <v>36</v>
      </c>
      <c r="T375" t="s">
        <v>86</v>
      </c>
      <c r="U375" t="s">
        <v>39</v>
      </c>
      <c r="W375" t="s">
        <v>70</v>
      </c>
      <c r="X375">
        <v>229873</v>
      </c>
      <c r="Y375">
        <v>6849</v>
      </c>
      <c r="Z375">
        <v>0</v>
      </c>
      <c r="AA375">
        <v>0</v>
      </c>
      <c r="AB375" t="str">
        <f>IF(Restaurants[[#This Row],[Years_Operating]]&lt;5,"New",
IF(Restaurants[[#This Row],[Years_Operating]]&lt;15,"Established","Legacy"))</f>
        <v>Legacy</v>
      </c>
      <c r="AC375" t="str">
        <f>IF(Restaurants[[#This Row],[Country]]="India","Yes","No")</f>
        <v>No</v>
      </c>
      <c r="AD375" t="str">
        <f>IF(AND(Restaurants[[#This Row],[Has Online Delivery]]="Yes",Restaurants[[#This Row],[Has Table Booking]]="Yes"),"Online + Table",
IF(Restaurants[[#This Row],[Has Online Delivery]]="Yes","Online Only",
IF(Restaurants[[#This Row],[Has Table Booking]]="Yes","Table Only","None")))</f>
        <v>Online Only</v>
      </c>
      <c r="AE375" t="str">
        <f>IF(Restaurants[[#This Row],[Rating]]&gt;=4.5,"Excellent",
IF(Restaurants[[#This Row],[Rating]]&gt;=4,"Very Good",
IF(Restaurants[[#This Row],[Rating]]&gt;=3.5,"Good","Average/Low")))</f>
        <v>Excellent</v>
      </c>
    </row>
    <row r="376" spans="1:31" x14ac:dyDescent="0.3">
      <c r="A376" t="s">
        <v>141</v>
      </c>
      <c r="B376" t="s">
        <v>118</v>
      </c>
      <c r="C376" t="s">
        <v>119</v>
      </c>
      <c r="D376" t="s">
        <v>120</v>
      </c>
      <c r="E376">
        <v>2</v>
      </c>
      <c r="F376">
        <v>450</v>
      </c>
      <c r="G376" t="s">
        <v>142</v>
      </c>
      <c r="H376">
        <v>2003</v>
      </c>
      <c r="I376">
        <v>40</v>
      </c>
      <c r="J376">
        <v>4.8</v>
      </c>
      <c r="K376" t="s">
        <v>32</v>
      </c>
      <c r="L376">
        <v>22</v>
      </c>
      <c r="M376" t="s">
        <v>62</v>
      </c>
      <c r="N376" t="s">
        <v>143</v>
      </c>
      <c r="O376" t="s">
        <v>35</v>
      </c>
      <c r="P376" t="s">
        <v>36</v>
      </c>
      <c r="Q376" t="s">
        <v>37</v>
      </c>
      <c r="R376">
        <v>37</v>
      </c>
      <c r="S376" t="s">
        <v>36</v>
      </c>
      <c r="T376" t="s">
        <v>63</v>
      </c>
      <c r="U376" t="s">
        <v>69</v>
      </c>
      <c r="W376" t="s">
        <v>40</v>
      </c>
      <c r="X376">
        <v>329635</v>
      </c>
      <c r="Y376">
        <v>3768</v>
      </c>
      <c r="Z376">
        <v>0</v>
      </c>
      <c r="AA376">
        <v>0</v>
      </c>
      <c r="AB376" t="str">
        <f>IF(Restaurants[[#This Row],[Years_Operating]]&lt;5,"New",
IF(Restaurants[[#This Row],[Years_Operating]]&lt;15,"Established","Legacy"))</f>
        <v>Legacy</v>
      </c>
      <c r="AC376" t="str">
        <f>IF(Restaurants[[#This Row],[Country]]="India","Yes","No")</f>
        <v>No</v>
      </c>
      <c r="AD376" t="str">
        <f>IF(AND(Restaurants[[#This Row],[Has Online Delivery]]="Yes",Restaurants[[#This Row],[Has Table Booking]]="Yes"),"Online + Table",
IF(Restaurants[[#This Row],[Has Online Delivery]]="Yes","Online Only",
IF(Restaurants[[#This Row],[Has Table Booking]]="Yes","Table Only","None")))</f>
        <v>Online Only</v>
      </c>
      <c r="AE376" t="str">
        <f>IF(Restaurants[[#This Row],[Rating]]&gt;=4.5,"Excellent",
IF(Restaurants[[#This Row],[Rating]]&gt;=4,"Very Good",
IF(Restaurants[[#This Row],[Rating]]&gt;=3.5,"Good","Average/Low")))</f>
        <v>Excellent</v>
      </c>
    </row>
    <row r="377" spans="1:31" x14ac:dyDescent="0.3">
      <c r="A377" t="s">
        <v>166</v>
      </c>
      <c r="B377" t="s">
        <v>275</v>
      </c>
      <c r="C377" t="s">
        <v>251</v>
      </c>
      <c r="D377" t="s">
        <v>252</v>
      </c>
      <c r="E377">
        <v>2</v>
      </c>
      <c r="F377">
        <v>265</v>
      </c>
      <c r="G377" t="s">
        <v>170</v>
      </c>
      <c r="H377">
        <v>2005</v>
      </c>
      <c r="I377">
        <v>60</v>
      </c>
      <c r="J377">
        <v>4.7</v>
      </c>
      <c r="K377" t="s">
        <v>256</v>
      </c>
      <c r="L377">
        <v>20</v>
      </c>
      <c r="M377" t="s">
        <v>33</v>
      </c>
      <c r="N377" t="s">
        <v>143</v>
      </c>
      <c r="O377" t="s">
        <v>35</v>
      </c>
      <c r="P377" t="s">
        <v>37</v>
      </c>
      <c r="Q377" t="s">
        <v>37</v>
      </c>
      <c r="R377">
        <v>25</v>
      </c>
      <c r="S377" t="s">
        <v>36</v>
      </c>
      <c r="T377" t="s">
        <v>55</v>
      </c>
      <c r="U377" t="s">
        <v>69</v>
      </c>
      <c r="V377" t="s">
        <v>368</v>
      </c>
      <c r="W377" t="s">
        <v>70</v>
      </c>
      <c r="X377">
        <v>212265</v>
      </c>
      <c r="Y377">
        <v>1462</v>
      </c>
      <c r="Z377">
        <v>18.520399999999999</v>
      </c>
      <c r="AA377">
        <v>73.856700000000004</v>
      </c>
      <c r="AB377" t="str">
        <f>IF(Restaurants[[#This Row],[Years_Operating]]&lt;5,"New",
IF(Restaurants[[#This Row],[Years_Operating]]&lt;15,"Established","Legacy"))</f>
        <v>Legacy</v>
      </c>
      <c r="AC377" t="str">
        <f>IF(Restaurants[[#This Row],[Country]]="India","Yes","No")</f>
        <v>Yes</v>
      </c>
      <c r="AD377" t="str">
        <f>IF(AND(Restaurants[[#This Row],[Has Online Delivery]]="Yes",Restaurants[[#This Row],[Has Table Booking]]="Yes"),"Online + Table",
IF(Restaurants[[#This Row],[Has Online Delivery]]="Yes","Online Only",
IF(Restaurants[[#This Row],[Has Table Booking]]="Yes","Table Only","None")))</f>
        <v>None</v>
      </c>
      <c r="AE377" t="str">
        <f>IF(Restaurants[[#This Row],[Rating]]&gt;=4.5,"Excellent",
IF(Restaurants[[#This Row],[Rating]]&gt;=4,"Very Good",
IF(Restaurants[[#This Row],[Rating]]&gt;=3.5,"Good","Average/Low")))</f>
        <v>Excellent</v>
      </c>
    </row>
    <row r="378" spans="1:31" x14ac:dyDescent="0.3">
      <c r="A378" t="s">
        <v>186</v>
      </c>
      <c r="B378" t="s">
        <v>261</v>
      </c>
      <c r="C378" t="s">
        <v>251</v>
      </c>
      <c r="D378" t="s">
        <v>252</v>
      </c>
      <c r="E378">
        <v>2</v>
      </c>
      <c r="F378">
        <v>550</v>
      </c>
      <c r="G378" t="s">
        <v>188</v>
      </c>
      <c r="H378">
        <v>2015</v>
      </c>
      <c r="I378">
        <v>50</v>
      </c>
      <c r="J378">
        <v>4.5</v>
      </c>
      <c r="K378" t="s">
        <v>253</v>
      </c>
      <c r="L378">
        <v>10</v>
      </c>
      <c r="M378" t="s">
        <v>62</v>
      </c>
      <c r="N378" t="s">
        <v>143</v>
      </c>
      <c r="O378" t="s">
        <v>35</v>
      </c>
      <c r="P378" t="s">
        <v>36</v>
      </c>
      <c r="Q378" t="s">
        <v>37</v>
      </c>
      <c r="R378">
        <v>61</v>
      </c>
      <c r="S378" t="s">
        <v>37</v>
      </c>
      <c r="T378" t="s">
        <v>86</v>
      </c>
      <c r="U378" t="s">
        <v>69</v>
      </c>
      <c r="V378" t="s">
        <v>369</v>
      </c>
      <c r="W378" t="s">
        <v>56</v>
      </c>
      <c r="X378">
        <v>275996</v>
      </c>
      <c r="Y378">
        <v>6690</v>
      </c>
      <c r="Z378">
        <v>22.572600000000001</v>
      </c>
      <c r="AA378">
        <v>88.363900000000001</v>
      </c>
      <c r="AB378" t="str">
        <f>IF(Restaurants[[#This Row],[Years_Operating]]&lt;5,"New",
IF(Restaurants[[#This Row],[Years_Operating]]&lt;15,"Established","Legacy"))</f>
        <v>Established</v>
      </c>
      <c r="AC378" t="str">
        <f>IF(Restaurants[[#This Row],[Country]]="India","Yes","No")</f>
        <v>Yes</v>
      </c>
      <c r="AD378" t="str">
        <f>IF(AND(Restaurants[[#This Row],[Has Online Delivery]]="Yes",Restaurants[[#This Row],[Has Table Booking]]="Yes"),"Online + Table",
IF(Restaurants[[#This Row],[Has Online Delivery]]="Yes","Online Only",
IF(Restaurants[[#This Row],[Has Table Booking]]="Yes","Table Only","None")))</f>
        <v>Online Only</v>
      </c>
      <c r="AE378" t="str">
        <f>IF(Restaurants[[#This Row],[Rating]]&gt;=4.5,"Excellent",
IF(Restaurants[[#This Row],[Rating]]&gt;=4,"Very Good",
IF(Restaurants[[#This Row],[Rating]]&gt;=3.5,"Good","Average/Low")))</f>
        <v>Excellent</v>
      </c>
    </row>
    <row r="379" spans="1:31" x14ac:dyDescent="0.3">
      <c r="A379" t="s">
        <v>186</v>
      </c>
      <c r="B379" t="s">
        <v>118</v>
      </c>
      <c r="C379" t="s">
        <v>119</v>
      </c>
      <c r="D379" t="s">
        <v>187</v>
      </c>
      <c r="E379">
        <v>2</v>
      </c>
      <c r="F379">
        <v>550</v>
      </c>
      <c r="G379" t="s">
        <v>188</v>
      </c>
      <c r="H379">
        <v>2015</v>
      </c>
      <c r="I379">
        <v>50</v>
      </c>
      <c r="J379">
        <v>4.5</v>
      </c>
      <c r="K379" t="s">
        <v>32</v>
      </c>
      <c r="L379">
        <v>10</v>
      </c>
      <c r="M379" t="s">
        <v>62</v>
      </c>
      <c r="N379" t="s">
        <v>143</v>
      </c>
      <c r="O379" t="s">
        <v>35</v>
      </c>
      <c r="P379" t="s">
        <v>36</v>
      </c>
      <c r="Q379" t="s">
        <v>36</v>
      </c>
      <c r="R379">
        <v>68</v>
      </c>
      <c r="S379" t="s">
        <v>37</v>
      </c>
      <c r="T379" t="s">
        <v>86</v>
      </c>
      <c r="U379" t="s">
        <v>69</v>
      </c>
      <c r="W379" t="s">
        <v>103</v>
      </c>
      <c r="X379">
        <v>171404</v>
      </c>
      <c r="Y379">
        <v>1782</v>
      </c>
      <c r="Z379">
        <v>0</v>
      </c>
      <c r="AA379">
        <v>0</v>
      </c>
      <c r="AB379" t="str">
        <f>IF(Restaurants[[#This Row],[Years_Operating]]&lt;5,"New",
IF(Restaurants[[#This Row],[Years_Operating]]&lt;15,"Established","Legacy"))</f>
        <v>Established</v>
      </c>
      <c r="AC379" t="str">
        <f>IF(Restaurants[[#This Row],[Country]]="India","Yes","No")</f>
        <v>No</v>
      </c>
      <c r="AD379" t="str">
        <f>IF(AND(Restaurants[[#This Row],[Has Online Delivery]]="Yes",Restaurants[[#This Row],[Has Table Booking]]="Yes"),"Online + Table",
IF(Restaurants[[#This Row],[Has Online Delivery]]="Yes","Online Only",
IF(Restaurants[[#This Row],[Has Table Booking]]="Yes","Table Only","None")))</f>
        <v>Online + Table</v>
      </c>
      <c r="AE379" t="str">
        <f>IF(Restaurants[[#This Row],[Rating]]&gt;=4.5,"Excellent",
IF(Restaurants[[#This Row],[Rating]]&gt;=4,"Very Good",
IF(Restaurants[[#This Row],[Rating]]&gt;=3.5,"Good","Average/Low")))</f>
        <v>Excellent</v>
      </c>
    </row>
    <row r="380" spans="1:31" x14ac:dyDescent="0.3">
      <c r="A380" t="s">
        <v>171</v>
      </c>
      <c r="B380" t="s">
        <v>77</v>
      </c>
      <c r="C380" t="s">
        <v>50</v>
      </c>
      <c r="D380" t="s">
        <v>98</v>
      </c>
      <c r="E380">
        <v>2</v>
      </c>
      <c r="F380">
        <v>285</v>
      </c>
      <c r="G380" t="s">
        <v>172</v>
      </c>
      <c r="H380">
        <v>2008</v>
      </c>
      <c r="I380">
        <v>12</v>
      </c>
      <c r="J380">
        <v>4.7</v>
      </c>
      <c r="K380" t="s">
        <v>32</v>
      </c>
      <c r="L380">
        <v>17</v>
      </c>
      <c r="M380" t="s">
        <v>33</v>
      </c>
      <c r="N380" t="s">
        <v>143</v>
      </c>
      <c r="O380" t="s">
        <v>54</v>
      </c>
      <c r="P380" t="s">
        <v>37</v>
      </c>
      <c r="Q380" t="s">
        <v>36</v>
      </c>
      <c r="R380">
        <v>31</v>
      </c>
      <c r="S380" t="s">
        <v>36</v>
      </c>
      <c r="T380" t="s">
        <v>38</v>
      </c>
      <c r="U380" t="s">
        <v>32</v>
      </c>
      <c r="W380" t="s">
        <v>80</v>
      </c>
      <c r="X380">
        <v>92517</v>
      </c>
      <c r="Y380">
        <v>1427</v>
      </c>
      <c r="Z380">
        <v>40.712800000000001</v>
      </c>
      <c r="AA380">
        <v>-74.006</v>
      </c>
      <c r="AB380" t="str">
        <f>IF(Restaurants[[#This Row],[Years_Operating]]&lt;5,"New",
IF(Restaurants[[#This Row],[Years_Operating]]&lt;15,"Established","Legacy"))</f>
        <v>Legacy</v>
      </c>
      <c r="AC380" t="str">
        <f>IF(Restaurants[[#This Row],[Country]]="India","Yes","No")</f>
        <v>No</v>
      </c>
      <c r="AD380" t="str">
        <f>IF(AND(Restaurants[[#This Row],[Has Online Delivery]]="Yes",Restaurants[[#This Row],[Has Table Booking]]="Yes"),"Online + Table",
IF(Restaurants[[#This Row],[Has Online Delivery]]="Yes","Online Only",
IF(Restaurants[[#This Row],[Has Table Booking]]="Yes","Table Only","None")))</f>
        <v>Table Only</v>
      </c>
      <c r="AE380" t="str">
        <f>IF(Restaurants[[#This Row],[Rating]]&gt;=4.5,"Excellent",
IF(Restaurants[[#This Row],[Rating]]&gt;=4,"Very Good",
IF(Restaurants[[#This Row],[Rating]]&gt;=3.5,"Good","Average/Low")))</f>
        <v>Excellent</v>
      </c>
    </row>
    <row r="381" spans="1:31" x14ac:dyDescent="0.3">
      <c r="A381" t="s">
        <v>234</v>
      </c>
      <c r="B381" t="s">
        <v>290</v>
      </c>
      <c r="C381" t="s">
        <v>251</v>
      </c>
      <c r="D381" t="s">
        <v>267</v>
      </c>
      <c r="E381">
        <v>0</v>
      </c>
      <c r="F381">
        <v>285</v>
      </c>
      <c r="G381" t="s">
        <v>237</v>
      </c>
      <c r="H381">
        <v>2004</v>
      </c>
      <c r="I381">
        <v>70</v>
      </c>
      <c r="J381">
        <v>4.5999999999999996</v>
      </c>
      <c r="K381" t="s">
        <v>307</v>
      </c>
      <c r="L381">
        <v>21</v>
      </c>
      <c r="M381" t="s">
        <v>33</v>
      </c>
      <c r="N381" t="s">
        <v>210</v>
      </c>
      <c r="O381" t="s">
        <v>54</v>
      </c>
      <c r="P381" t="s">
        <v>37</v>
      </c>
      <c r="Q381" t="s">
        <v>37</v>
      </c>
      <c r="R381">
        <v>69</v>
      </c>
      <c r="S381" t="s">
        <v>37</v>
      </c>
      <c r="T381" t="s">
        <v>38</v>
      </c>
      <c r="U381" t="s">
        <v>46</v>
      </c>
      <c r="V381" t="s">
        <v>370</v>
      </c>
      <c r="W381" t="s">
        <v>103</v>
      </c>
      <c r="X381">
        <v>90145</v>
      </c>
      <c r="Y381">
        <v>5068</v>
      </c>
      <c r="Z381">
        <v>17.385000000000002</v>
      </c>
      <c r="AA381">
        <v>78.486699999999999</v>
      </c>
      <c r="AB381" t="str">
        <f>IF(Restaurants[[#This Row],[Years_Operating]]&lt;5,"New",
IF(Restaurants[[#This Row],[Years_Operating]]&lt;15,"Established","Legacy"))</f>
        <v>Legacy</v>
      </c>
      <c r="AC381" t="str">
        <f>IF(Restaurants[[#This Row],[Country]]="India","Yes","No")</f>
        <v>Yes</v>
      </c>
      <c r="AD381" t="str">
        <f>IF(AND(Restaurants[[#This Row],[Has Online Delivery]]="Yes",Restaurants[[#This Row],[Has Table Booking]]="Yes"),"Online + Table",
IF(Restaurants[[#This Row],[Has Online Delivery]]="Yes","Online Only",
IF(Restaurants[[#This Row],[Has Table Booking]]="Yes","Table Only","None")))</f>
        <v>None</v>
      </c>
      <c r="AE381" t="str">
        <f>IF(Restaurants[[#This Row],[Rating]]&gt;=4.5,"Excellent",
IF(Restaurants[[#This Row],[Rating]]&gt;=4,"Very Good",
IF(Restaurants[[#This Row],[Rating]]&gt;=3.5,"Good","Average/Low")))</f>
        <v>Excellent</v>
      </c>
    </row>
    <row r="382" spans="1:31" x14ac:dyDescent="0.3">
      <c r="A382" t="s">
        <v>248</v>
      </c>
      <c r="B382" t="s">
        <v>266</v>
      </c>
      <c r="C382" t="s">
        <v>251</v>
      </c>
      <c r="D382" t="s">
        <v>258</v>
      </c>
      <c r="E382">
        <v>0</v>
      </c>
      <c r="F382">
        <v>85</v>
      </c>
      <c r="G382" t="s">
        <v>249</v>
      </c>
      <c r="H382">
        <v>2014</v>
      </c>
      <c r="I382">
        <v>38</v>
      </c>
      <c r="J382">
        <v>4.5</v>
      </c>
      <c r="K382" t="s">
        <v>259</v>
      </c>
      <c r="L382">
        <v>11</v>
      </c>
      <c r="M382" t="s">
        <v>204</v>
      </c>
      <c r="N382" t="s">
        <v>210</v>
      </c>
      <c r="O382" t="s">
        <v>35</v>
      </c>
      <c r="P382" t="s">
        <v>37</v>
      </c>
      <c r="Q382" t="s">
        <v>37</v>
      </c>
      <c r="R382">
        <v>24</v>
      </c>
      <c r="S382" t="s">
        <v>37</v>
      </c>
      <c r="T382" t="s">
        <v>55</v>
      </c>
      <c r="U382" t="s">
        <v>69</v>
      </c>
      <c r="V382" t="s">
        <v>371</v>
      </c>
      <c r="W382" t="s">
        <v>70</v>
      </c>
      <c r="X382">
        <v>275862</v>
      </c>
      <c r="Y382">
        <v>1912</v>
      </c>
      <c r="Z382">
        <v>12.9716</v>
      </c>
      <c r="AA382">
        <v>77.5946</v>
      </c>
      <c r="AB382" t="str">
        <f>IF(Restaurants[[#This Row],[Years_Operating]]&lt;5,"New",
IF(Restaurants[[#This Row],[Years_Operating]]&lt;15,"Established","Legacy"))</f>
        <v>Established</v>
      </c>
      <c r="AC382" t="str">
        <f>IF(Restaurants[[#This Row],[Country]]="India","Yes","No")</f>
        <v>Yes</v>
      </c>
      <c r="AD382" t="str">
        <f>IF(AND(Restaurants[[#This Row],[Has Online Delivery]]="Yes",Restaurants[[#This Row],[Has Table Booking]]="Yes"),"Online + Table",
IF(Restaurants[[#This Row],[Has Online Delivery]]="Yes","Online Only",
IF(Restaurants[[#This Row],[Has Table Booking]]="Yes","Table Only","None")))</f>
        <v>None</v>
      </c>
      <c r="AE382" t="str">
        <f>IF(Restaurants[[#This Row],[Rating]]&gt;=4.5,"Excellent",
IF(Restaurants[[#This Row],[Rating]]&gt;=4,"Very Good",
IF(Restaurants[[#This Row],[Rating]]&gt;=3.5,"Good","Average/Low")))</f>
        <v>Excellent</v>
      </c>
    </row>
    <row r="383" spans="1:31" x14ac:dyDescent="0.3">
      <c r="A383" t="s">
        <v>215</v>
      </c>
      <c r="B383" t="s">
        <v>216</v>
      </c>
      <c r="C383" t="s">
        <v>217</v>
      </c>
      <c r="D383" t="s">
        <v>218</v>
      </c>
      <c r="E383">
        <v>0</v>
      </c>
      <c r="F383">
        <v>155</v>
      </c>
      <c r="G383" t="s">
        <v>219</v>
      </c>
      <c r="H383">
        <v>2000</v>
      </c>
      <c r="I383">
        <v>55</v>
      </c>
      <c r="J383">
        <v>4.7</v>
      </c>
      <c r="K383" t="s">
        <v>32</v>
      </c>
      <c r="L383">
        <v>25</v>
      </c>
      <c r="M383" t="s">
        <v>160</v>
      </c>
      <c r="N383" t="s">
        <v>210</v>
      </c>
      <c r="O383" t="s">
        <v>54</v>
      </c>
      <c r="P383" t="s">
        <v>36</v>
      </c>
      <c r="Q383" t="s">
        <v>37</v>
      </c>
      <c r="R383">
        <v>25</v>
      </c>
      <c r="S383" t="s">
        <v>37</v>
      </c>
      <c r="T383" t="s">
        <v>86</v>
      </c>
      <c r="U383" t="s">
        <v>32</v>
      </c>
      <c r="W383" t="s">
        <v>64</v>
      </c>
      <c r="X383">
        <v>496847</v>
      </c>
      <c r="Y383">
        <v>4300</v>
      </c>
      <c r="Z383">
        <v>0</v>
      </c>
      <c r="AA383">
        <v>0</v>
      </c>
      <c r="AB383" t="str">
        <f>IF(Restaurants[[#This Row],[Years_Operating]]&lt;5,"New",
IF(Restaurants[[#This Row],[Years_Operating]]&lt;15,"Established","Legacy"))</f>
        <v>Legacy</v>
      </c>
      <c r="AC383" t="str">
        <f>IF(Restaurants[[#This Row],[Country]]="India","Yes","No")</f>
        <v>No</v>
      </c>
      <c r="AD383" t="str">
        <f>IF(AND(Restaurants[[#This Row],[Has Online Delivery]]="Yes",Restaurants[[#This Row],[Has Table Booking]]="Yes"),"Online + Table",
IF(Restaurants[[#This Row],[Has Online Delivery]]="Yes","Online Only",
IF(Restaurants[[#This Row],[Has Table Booking]]="Yes","Table Only","None")))</f>
        <v>Online Only</v>
      </c>
      <c r="AE383" t="str">
        <f>IF(Restaurants[[#This Row],[Rating]]&gt;=4.5,"Excellent",
IF(Restaurants[[#This Row],[Rating]]&gt;=4,"Very Good",
IF(Restaurants[[#This Row],[Rating]]&gt;=3.5,"Good","Average/Low")))</f>
        <v>Excellent</v>
      </c>
    </row>
    <row r="384" spans="1:31" x14ac:dyDescent="0.3">
      <c r="A384" t="s">
        <v>111</v>
      </c>
      <c r="B384" t="s">
        <v>58</v>
      </c>
      <c r="C384" t="s">
        <v>59</v>
      </c>
      <c r="D384" t="s">
        <v>43</v>
      </c>
      <c r="E384">
        <v>3</v>
      </c>
      <c r="F384">
        <v>305</v>
      </c>
      <c r="G384" t="s">
        <v>112</v>
      </c>
      <c r="H384">
        <v>2000</v>
      </c>
      <c r="I384">
        <v>25</v>
      </c>
      <c r="J384">
        <v>4.8</v>
      </c>
      <c r="K384" t="s">
        <v>32</v>
      </c>
      <c r="L384">
        <v>25</v>
      </c>
      <c r="M384" t="s">
        <v>33</v>
      </c>
      <c r="N384" t="s">
        <v>34</v>
      </c>
      <c r="O384" t="s">
        <v>35</v>
      </c>
      <c r="P384" t="s">
        <v>37</v>
      </c>
      <c r="Q384" t="s">
        <v>37</v>
      </c>
      <c r="R384">
        <v>46</v>
      </c>
      <c r="S384" t="s">
        <v>37</v>
      </c>
      <c r="T384" t="s">
        <v>38</v>
      </c>
      <c r="U384" t="s">
        <v>46</v>
      </c>
      <c r="W384" t="s">
        <v>70</v>
      </c>
      <c r="X384">
        <v>398384</v>
      </c>
      <c r="Y384">
        <v>6923</v>
      </c>
      <c r="Z384">
        <v>48.8566</v>
      </c>
      <c r="AA384">
        <v>2.3521999999999998</v>
      </c>
      <c r="AB384" t="str">
        <f>IF(Restaurants[[#This Row],[Years_Operating]]&lt;5,"New",
IF(Restaurants[[#This Row],[Years_Operating]]&lt;15,"Established","Legacy"))</f>
        <v>Legacy</v>
      </c>
      <c r="AC384" t="str">
        <f>IF(Restaurants[[#This Row],[Country]]="India","Yes","No")</f>
        <v>No</v>
      </c>
      <c r="AD384" t="str">
        <f>IF(AND(Restaurants[[#This Row],[Has Online Delivery]]="Yes",Restaurants[[#This Row],[Has Table Booking]]="Yes"),"Online + Table",
IF(Restaurants[[#This Row],[Has Online Delivery]]="Yes","Online Only",
IF(Restaurants[[#This Row],[Has Table Booking]]="Yes","Table Only","None")))</f>
        <v>None</v>
      </c>
      <c r="AE384" t="str">
        <f>IF(Restaurants[[#This Row],[Rating]]&gt;=4.5,"Excellent",
IF(Restaurants[[#This Row],[Rating]]&gt;=4,"Very Good",
IF(Restaurants[[#This Row],[Rating]]&gt;=3.5,"Good","Average/Low")))</f>
        <v>Excellent</v>
      </c>
    </row>
    <row r="385" spans="1:31" x14ac:dyDescent="0.3">
      <c r="A385" t="s">
        <v>189</v>
      </c>
      <c r="B385" t="s">
        <v>190</v>
      </c>
      <c r="C385" t="s">
        <v>89</v>
      </c>
      <c r="D385" t="s">
        <v>191</v>
      </c>
      <c r="E385">
        <v>1</v>
      </c>
      <c r="F385">
        <v>210</v>
      </c>
      <c r="G385" t="s">
        <v>192</v>
      </c>
      <c r="H385">
        <v>1990</v>
      </c>
      <c r="I385">
        <v>30</v>
      </c>
      <c r="J385">
        <v>4.7</v>
      </c>
      <c r="K385" t="s">
        <v>32</v>
      </c>
      <c r="L385">
        <v>35</v>
      </c>
      <c r="M385" t="s">
        <v>160</v>
      </c>
      <c r="N385" t="s">
        <v>193</v>
      </c>
      <c r="O385" t="s">
        <v>35</v>
      </c>
      <c r="P385" t="s">
        <v>36</v>
      </c>
      <c r="Q385" t="s">
        <v>37</v>
      </c>
      <c r="R385">
        <v>35</v>
      </c>
      <c r="S385" t="s">
        <v>36</v>
      </c>
      <c r="T385" t="s">
        <v>86</v>
      </c>
      <c r="U385" t="s">
        <v>69</v>
      </c>
      <c r="W385" t="s">
        <v>64</v>
      </c>
      <c r="X385">
        <v>110477</v>
      </c>
      <c r="Y385">
        <v>1846</v>
      </c>
      <c r="Z385">
        <v>0</v>
      </c>
      <c r="AA385">
        <v>0</v>
      </c>
      <c r="AB385" t="str">
        <f>IF(Restaurants[[#This Row],[Years_Operating]]&lt;5,"New",
IF(Restaurants[[#This Row],[Years_Operating]]&lt;15,"Established","Legacy"))</f>
        <v>Legacy</v>
      </c>
      <c r="AC385" t="str">
        <f>IF(Restaurants[[#This Row],[Country]]="India","Yes","No")</f>
        <v>No</v>
      </c>
      <c r="AD385" t="str">
        <f>IF(AND(Restaurants[[#This Row],[Has Online Delivery]]="Yes",Restaurants[[#This Row],[Has Table Booking]]="Yes"),"Online + Table",
IF(Restaurants[[#This Row],[Has Online Delivery]]="Yes","Online Only",
IF(Restaurants[[#This Row],[Has Table Booking]]="Yes","Table Only","None")))</f>
        <v>Online Only</v>
      </c>
      <c r="AE385" t="str">
        <f>IF(Restaurants[[#This Row],[Rating]]&gt;=4.5,"Excellent",
IF(Restaurants[[#This Row],[Rating]]&gt;=4,"Very Good",
IF(Restaurants[[#This Row],[Rating]]&gt;=3.5,"Good","Average/Low")))</f>
        <v>Excellent</v>
      </c>
    </row>
    <row r="386" spans="1:31" x14ac:dyDescent="0.3">
      <c r="A386" t="s">
        <v>133</v>
      </c>
      <c r="B386" t="s">
        <v>134</v>
      </c>
      <c r="C386" t="s">
        <v>89</v>
      </c>
      <c r="D386" t="s">
        <v>90</v>
      </c>
      <c r="E386">
        <v>3</v>
      </c>
      <c r="F386">
        <v>265</v>
      </c>
      <c r="G386" t="s">
        <v>135</v>
      </c>
      <c r="H386">
        <v>2005</v>
      </c>
      <c r="I386">
        <v>45</v>
      </c>
      <c r="J386">
        <v>4.7</v>
      </c>
      <c r="K386" t="s">
        <v>32</v>
      </c>
      <c r="L386">
        <v>20</v>
      </c>
      <c r="M386" t="s">
        <v>33</v>
      </c>
      <c r="N386" t="s">
        <v>34</v>
      </c>
      <c r="O386" t="s">
        <v>35</v>
      </c>
      <c r="P386" t="s">
        <v>37</v>
      </c>
      <c r="Q386" t="s">
        <v>36</v>
      </c>
      <c r="R386">
        <v>24</v>
      </c>
      <c r="S386" t="s">
        <v>36</v>
      </c>
      <c r="T386" t="s">
        <v>86</v>
      </c>
      <c r="U386" t="s">
        <v>32</v>
      </c>
      <c r="W386" t="s">
        <v>64</v>
      </c>
      <c r="X386">
        <v>216371</v>
      </c>
      <c r="Y386">
        <v>4169</v>
      </c>
      <c r="Z386">
        <v>0</v>
      </c>
      <c r="AA386">
        <v>0</v>
      </c>
      <c r="AB386" t="str">
        <f>IF(Restaurants[[#This Row],[Years_Operating]]&lt;5,"New",
IF(Restaurants[[#This Row],[Years_Operating]]&lt;15,"Established","Legacy"))</f>
        <v>Legacy</v>
      </c>
      <c r="AC386" t="str">
        <f>IF(Restaurants[[#This Row],[Country]]="India","Yes","No")</f>
        <v>No</v>
      </c>
      <c r="AD386" t="str">
        <f>IF(AND(Restaurants[[#This Row],[Has Online Delivery]]="Yes",Restaurants[[#This Row],[Has Table Booking]]="Yes"),"Online + Table",
IF(Restaurants[[#This Row],[Has Online Delivery]]="Yes","Online Only",
IF(Restaurants[[#This Row],[Has Table Booking]]="Yes","Table Only","None")))</f>
        <v>Table Only</v>
      </c>
      <c r="AE386" t="str">
        <f>IF(Restaurants[[#This Row],[Rating]]&gt;=4.5,"Excellent",
IF(Restaurants[[#This Row],[Rating]]&gt;=4,"Very Good",
IF(Restaurants[[#This Row],[Rating]]&gt;=3.5,"Good","Average/Low")))</f>
        <v>Excellent</v>
      </c>
    </row>
    <row r="387" spans="1:31" x14ac:dyDescent="0.3">
      <c r="A387" t="s">
        <v>175</v>
      </c>
      <c r="B387" t="s">
        <v>176</v>
      </c>
      <c r="C387" t="s">
        <v>176</v>
      </c>
      <c r="D387" t="s">
        <v>51</v>
      </c>
      <c r="E387">
        <v>2</v>
      </c>
      <c r="F387">
        <v>245</v>
      </c>
      <c r="G387" t="s">
        <v>177</v>
      </c>
      <c r="H387">
        <v>2005</v>
      </c>
      <c r="I387">
        <v>46</v>
      </c>
      <c r="J387">
        <v>4.7</v>
      </c>
      <c r="K387" t="s">
        <v>53</v>
      </c>
      <c r="L387">
        <v>20</v>
      </c>
      <c r="M387" t="s">
        <v>160</v>
      </c>
      <c r="N387" t="s">
        <v>143</v>
      </c>
      <c r="O387" t="s">
        <v>45</v>
      </c>
      <c r="P387" t="s">
        <v>36</v>
      </c>
      <c r="Q387" t="s">
        <v>36</v>
      </c>
      <c r="R387">
        <v>29</v>
      </c>
      <c r="S387" t="s">
        <v>36</v>
      </c>
      <c r="T387" t="s">
        <v>63</v>
      </c>
      <c r="U387" t="s">
        <v>46</v>
      </c>
      <c r="W387" t="s">
        <v>103</v>
      </c>
      <c r="X387">
        <v>30450</v>
      </c>
      <c r="Y387">
        <v>321</v>
      </c>
      <c r="Z387">
        <v>0</v>
      </c>
      <c r="AA387">
        <v>0</v>
      </c>
      <c r="AB387" t="str">
        <f>IF(Restaurants[[#This Row],[Years_Operating]]&lt;5,"New",
IF(Restaurants[[#This Row],[Years_Operating]]&lt;15,"Established","Legacy"))</f>
        <v>Legacy</v>
      </c>
      <c r="AC387" t="str">
        <f>IF(Restaurants[[#This Row],[Country]]="India","Yes","No")</f>
        <v>No</v>
      </c>
      <c r="AD387" t="str">
        <f>IF(AND(Restaurants[[#This Row],[Has Online Delivery]]="Yes",Restaurants[[#This Row],[Has Table Booking]]="Yes"),"Online + Table",
IF(Restaurants[[#This Row],[Has Online Delivery]]="Yes","Online Only",
IF(Restaurants[[#This Row],[Has Table Booking]]="Yes","Table Only","None")))</f>
        <v>Online + Table</v>
      </c>
      <c r="AE387" t="str">
        <f>IF(Restaurants[[#This Row],[Rating]]&gt;=4.5,"Excellent",
IF(Restaurants[[#This Row],[Rating]]&gt;=4,"Very Good",
IF(Restaurants[[#This Row],[Rating]]&gt;=3.5,"Good","Average/Low")))</f>
        <v>Excellent</v>
      </c>
    </row>
    <row r="388" spans="1:31" x14ac:dyDescent="0.3">
      <c r="A388" t="s">
        <v>212</v>
      </c>
      <c r="B388" t="s">
        <v>206</v>
      </c>
      <c r="C388" t="s">
        <v>207</v>
      </c>
      <c r="D388" t="s">
        <v>213</v>
      </c>
      <c r="E388">
        <v>0</v>
      </c>
      <c r="F388">
        <v>165</v>
      </c>
      <c r="G388" t="s">
        <v>214</v>
      </c>
      <c r="H388">
        <v>2009</v>
      </c>
      <c r="I388">
        <v>36</v>
      </c>
      <c r="J388">
        <v>4.7</v>
      </c>
      <c r="K388" t="s">
        <v>32</v>
      </c>
      <c r="L388">
        <v>16</v>
      </c>
      <c r="M388" t="s">
        <v>160</v>
      </c>
      <c r="N388" t="s">
        <v>210</v>
      </c>
      <c r="O388" t="s">
        <v>211</v>
      </c>
      <c r="P388" t="s">
        <v>37</v>
      </c>
      <c r="Q388" t="s">
        <v>37</v>
      </c>
      <c r="R388">
        <v>69</v>
      </c>
      <c r="S388" t="s">
        <v>37</v>
      </c>
      <c r="T388" t="s">
        <v>38</v>
      </c>
      <c r="U388" t="s">
        <v>32</v>
      </c>
      <c r="W388" t="s">
        <v>56</v>
      </c>
      <c r="X388">
        <v>300386</v>
      </c>
      <c r="Y388">
        <v>819</v>
      </c>
      <c r="Z388">
        <v>0</v>
      </c>
      <c r="AA388">
        <v>0</v>
      </c>
      <c r="AB388" t="str">
        <f>IF(Restaurants[[#This Row],[Years_Operating]]&lt;5,"New",
IF(Restaurants[[#This Row],[Years_Operating]]&lt;15,"Established","Legacy"))</f>
        <v>Legacy</v>
      </c>
      <c r="AC388" t="str">
        <f>IF(Restaurants[[#This Row],[Country]]="India","Yes","No")</f>
        <v>No</v>
      </c>
      <c r="AD388" t="str">
        <f>IF(AND(Restaurants[[#This Row],[Has Online Delivery]]="Yes",Restaurants[[#This Row],[Has Table Booking]]="Yes"),"Online + Table",
IF(Restaurants[[#This Row],[Has Online Delivery]]="Yes","Online Only",
IF(Restaurants[[#This Row],[Has Table Booking]]="Yes","Table Only","None")))</f>
        <v>None</v>
      </c>
      <c r="AE388" t="str">
        <f>IF(Restaurants[[#This Row],[Rating]]&gt;=4.5,"Excellent",
IF(Restaurants[[#This Row],[Rating]]&gt;=4,"Very Good",
IF(Restaurants[[#This Row],[Rating]]&gt;=3.5,"Good","Average/Low")))</f>
        <v>Excellent</v>
      </c>
    </row>
    <row r="389" spans="1:31" x14ac:dyDescent="0.3">
      <c r="A389" t="s">
        <v>111</v>
      </c>
      <c r="B389" t="s">
        <v>58</v>
      </c>
      <c r="C389" t="s">
        <v>59</v>
      </c>
      <c r="D389" t="s">
        <v>43</v>
      </c>
      <c r="E389">
        <v>3</v>
      </c>
      <c r="F389">
        <v>305</v>
      </c>
      <c r="G389" t="s">
        <v>112</v>
      </c>
      <c r="H389">
        <v>2000</v>
      </c>
      <c r="I389">
        <v>25</v>
      </c>
      <c r="J389">
        <v>4.8</v>
      </c>
      <c r="K389" t="s">
        <v>32</v>
      </c>
      <c r="L389">
        <v>25</v>
      </c>
      <c r="M389" t="s">
        <v>33</v>
      </c>
      <c r="N389" t="s">
        <v>34</v>
      </c>
      <c r="O389" t="s">
        <v>35</v>
      </c>
      <c r="P389" t="s">
        <v>37</v>
      </c>
      <c r="Q389" t="s">
        <v>37</v>
      </c>
      <c r="R389">
        <v>34</v>
      </c>
      <c r="S389" t="s">
        <v>36</v>
      </c>
      <c r="T389" t="s">
        <v>55</v>
      </c>
      <c r="U389" t="s">
        <v>32</v>
      </c>
      <c r="W389" t="s">
        <v>40</v>
      </c>
      <c r="X389">
        <v>341303</v>
      </c>
      <c r="Y389">
        <v>4737</v>
      </c>
      <c r="Z389">
        <v>48.8566</v>
      </c>
      <c r="AA389">
        <v>2.3521999999999998</v>
      </c>
      <c r="AB389" t="str">
        <f>IF(Restaurants[[#This Row],[Years_Operating]]&lt;5,"New",
IF(Restaurants[[#This Row],[Years_Operating]]&lt;15,"Established","Legacy"))</f>
        <v>Legacy</v>
      </c>
      <c r="AC389" t="str">
        <f>IF(Restaurants[[#This Row],[Country]]="India","Yes","No")</f>
        <v>No</v>
      </c>
      <c r="AD389" t="str">
        <f>IF(AND(Restaurants[[#This Row],[Has Online Delivery]]="Yes",Restaurants[[#This Row],[Has Table Booking]]="Yes"),"Online + Table",
IF(Restaurants[[#This Row],[Has Online Delivery]]="Yes","Online Only",
IF(Restaurants[[#This Row],[Has Table Booking]]="Yes","Table Only","None")))</f>
        <v>None</v>
      </c>
      <c r="AE389" t="str">
        <f>IF(Restaurants[[#This Row],[Rating]]&gt;=4.5,"Excellent",
IF(Restaurants[[#This Row],[Rating]]&gt;=4,"Very Good",
IF(Restaurants[[#This Row],[Rating]]&gt;=3.5,"Good","Average/Low")))</f>
        <v>Excellent</v>
      </c>
    </row>
    <row r="390" spans="1:31" x14ac:dyDescent="0.3">
      <c r="A390" t="s">
        <v>202</v>
      </c>
      <c r="B390" t="s">
        <v>275</v>
      </c>
      <c r="C390" t="s">
        <v>251</v>
      </c>
      <c r="D390" t="s">
        <v>267</v>
      </c>
      <c r="E390">
        <v>1</v>
      </c>
      <c r="F390">
        <v>95</v>
      </c>
      <c r="G390" t="s">
        <v>203</v>
      </c>
      <c r="H390">
        <v>2011</v>
      </c>
      <c r="I390">
        <v>28</v>
      </c>
      <c r="J390">
        <v>4.5</v>
      </c>
      <c r="K390" t="s">
        <v>307</v>
      </c>
      <c r="L390">
        <v>14</v>
      </c>
      <c r="M390" t="s">
        <v>204</v>
      </c>
      <c r="N390" t="s">
        <v>193</v>
      </c>
      <c r="O390" t="s">
        <v>35</v>
      </c>
      <c r="P390" t="s">
        <v>37</v>
      </c>
      <c r="Q390" t="s">
        <v>37</v>
      </c>
      <c r="R390">
        <v>27</v>
      </c>
      <c r="S390" t="s">
        <v>37</v>
      </c>
      <c r="T390" t="s">
        <v>63</v>
      </c>
      <c r="U390" t="s">
        <v>39</v>
      </c>
      <c r="V390" t="s">
        <v>372</v>
      </c>
      <c r="W390" t="s">
        <v>103</v>
      </c>
      <c r="X390">
        <v>191217</v>
      </c>
      <c r="Y390">
        <v>7127</v>
      </c>
      <c r="Z390">
        <v>18.520399999999999</v>
      </c>
      <c r="AA390">
        <v>73.856700000000004</v>
      </c>
      <c r="AB390" t="str">
        <f>IF(Restaurants[[#This Row],[Years_Operating]]&lt;5,"New",
IF(Restaurants[[#This Row],[Years_Operating]]&lt;15,"Established","Legacy"))</f>
        <v>Established</v>
      </c>
      <c r="AC390" t="str">
        <f>IF(Restaurants[[#This Row],[Country]]="India","Yes","No")</f>
        <v>Yes</v>
      </c>
      <c r="AD390" t="str">
        <f>IF(AND(Restaurants[[#This Row],[Has Online Delivery]]="Yes",Restaurants[[#This Row],[Has Table Booking]]="Yes"),"Online + Table",
IF(Restaurants[[#This Row],[Has Online Delivery]]="Yes","Online Only",
IF(Restaurants[[#This Row],[Has Table Booking]]="Yes","Table Only","None")))</f>
        <v>None</v>
      </c>
      <c r="AE390" t="str">
        <f>IF(Restaurants[[#This Row],[Rating]]&gt;=4.5,"Excellent",
IF(Restaurants[[#This Row],[Rating]]&gt;=4,"Very Good",
IF(Restaurants[[#This Row],[Rating]]&gt;=3.5,"Good","Average/Low")))</f>
        <v>Excellent</v>
      </c>
    </row>
    <row r="391" spans="1:31" x14ac:dyDescent="0.3">
      <c r="A391" t="s">
        <v>48</v>
      </c>
      <c r="B391" t="s">
        <v>290</v>
      </c>
      <c r="C391" t="s">
        <v>251</v>
      </c>
      <c r="D391" t="s">
        <v>278</v>
      </c>
      <c r="E391">
        <v>3</v>
      </c>
      <c r="F391">
        <v>390</v>
      </c>
      <c r="G391" t="s">
        <v>52</v>
      </c>
      <c r="H391">
        <v>1994</v>
      </c>
      <c r="I391">
        <v>60</v>
      </c>
      <c r="J391">
        <v>4.9000000000000004</v>
      </c>
      <c r="K391" t="s">
        <v>299</v>
      </c>
      <c r="L391">
        <v>31</v>
      </c>
      <c r="M391" t="s">
        <v>33</v>
      </c>
      <c r="N391" t="s">
        <v>34</v>
      </c>
      <c r="O391" t="s">
        <v>54</v>
      </c>
      <c r="P391" t="s">
        <v>37</v>
      </c>
      <c r="Q391" t="s">
        <v>36</v>
      </c>
      <c r="R391">
        <v>61</v>
      </c>
      <c r="S391" t="s">
        <v>36</v>
      </c>
      <c r="T391" t="s">
        <v>86</v>
      </c>
      <c r="U391" t="s">
        <v>39</v>
      </c>
      <c r="V391" t="s">
        <v>373</v>
      </c>
      <c r="W391" t="s">
        <v>103</v>
      </c>
      <c r="X391">
        <v>139872</v>
      </c>
      <c r="Y391">
        <v>2897</v>
      </c>
      <c r="Z391">
        <v>17.385000000000002</v>
      </c>
      <c r="AA391">
        <v>78.486699999999999</v>
      </c>
      <c r="AB391" t="str">
        <f>IF(Restaurants[[#This Row],[Years_Operating]]&lt;5,"New",
IF(Restaurants[[#This Row],[Years_Operating]]&lt;15,"Established","Legacy"))</f>
        <v>Legacy</v>
      </c>
      <c r="AC391" t="str">
        <f>IF(Restaurants[[#This Row],[Country]]="India","Yes","No")</f>
        <v>Yes</v>
      </c>
      <c r="AD391" t="str">
        <f>IF(AND(Restaurants[[#This Row],[Has Online Delivery]]="Yes",Restaurants[[#This Row],[Has Table Booking]]="Yes"),"Online + Table",
IF(Restaurants[[#This Row],[Has Online Delivery]]="Yes","Online Only",
IF(Restaurants[[#This Row],[Has Table Booking]]="Yes","Table Only","None")))</f>
        <v>Table Only</v>
      </c>
      <c r="AE391" t="str">
        <f>IF(Restaurants[[#This Row],[Rating]]&gt;=4.5,"Excellent",
IF(Restaurants[[#This Row],[Rating]]&gt;=4,"Very Good",
IF(Restaurants[[#This Row],[Rating]]&gt;=3.5,"Good","Average/Low")))</f>
        <v>Excellent</v>
      </c>
    </row>
    <row r="392" spans="1:31" x14ac:dyDescent="0.3">
      <c r="A392" t="s">
        <v>205</v>
      </c>
      <c r="B392" t="s">
        <v>255</v>
      </c>
      <c r="C392" t="s">
        <v>251</v>
      </c>
      <c r="D392" t="s">
        <v>263</v>
      </c>
      <c r="E392">
        <v>0</v>
      </c>
      <c r="F392">
        <v>180</v>
      </c>
      <c r="G392" t="s">
        <v>209</v>
      </c>
      <c r="H392">
        <v>2008</v>
      </c>
      <c r="I392">
        <v>50</v>
      </c>
      <c r="J392">
        <v>4.8</v>
      </c>
      <c r="K392" t="s">
        <v>264</v>
      </c>
      <c r="L392">
        <v>17</v>
      </c>
      <c r="M392" t="s">
        <v>160</v>
      </c>
      <c r="N392" t="s">
        <v>210</v>
      </c>
      <c r="O392" t="s">
        <v>211</v>
      </c>
      <c r="P392" t="s">
        <v>36</v>
      </c>
      <c r="Q392" t="s">
        <v>37</v>
      </c>
      <c r="R392">
        <v>65</v>
      </c>
      <c r="S392" t="s">
        <v>37</v>
      </c>
      <c r="T392" t="s">
        <v>38</v>
      </c>
      <c r="U392" t="s">
        <v>46</v>
      </c>
      <c r="V392" t="s">
        <v>374</v>
      </c>
      <c r="W392" t="s">
        <v>132</v>
      </c>
      <c r="X392">
        <v>371243</v>
      </c>
      <c r="Y392">
        <v>7576</v>
      </c>
      <c r="Z392">
        <v>19.076000000000001</v>
      </c>
      <c r="AA392">
        <v>72.877700000000004</v>
      </c>
      <c r="AB392" t="str">
        <f>IF(Restaurants[[#This Row],[Years_Operating]]&lt;5,"New",
IF(Restaurants[[#This Row],[Years_Operating]]&lt;15,"Established","Legacy"))</f>
        <v>Legacy</v>
      </c>
      <c r="AC392" t="str">
        <f>IF(Restaurants[[#This Row],[Country]]="India","Yes","No")</f>
        <v>Yes</v>
      </c>
      <c r="AD392" t="str">
        <f>IF(AND(Restaurants[[#This Row],[Has Online Delivery]]="Yes",Restaurants[[#This Row],[Has Table Booking]]="Yes"),"Online + Table",
IF(Restaurants[[#This Row],[Has Online Delivery]]="Yes","Online Only",
IF(Restaurants[[#This Row],[Has Table Booking]]="Yes","Table Only","None")))</f>
        <v>Online Only</v>
      </c>
      <c r="AE392" t="str">
        <f>IF(Restaurants[[#This Row],[Rating]]&gt;=4.5,"Excellent",
IF(Restaurants[[#This Row],[Rating]]&gt;=4,"Very Good",
IF(Restaurants[[#This Row],[Rating]]&gt;=3.5,"Good","Average/Low")))</f>
        <v>Excellent</v>
      </c>
    </row>
    <row r="393" spans="1:31" x14ac:dyDescent="0.3">
      <c r="A393" t="s">
        <v>87</v>
      </c>
      <c r="B393" t="s">
        <v>88</v>
      </c>
      <c r="C393" t="s">
        <v>89</v>
      </c>
      <c r="D393" t="s">
        <v>90</v>
      </c>
      <c r="E393">
        <v>3</v>
      </c>
      <c r="F393">
        <v>295</v>
      </c>
      <c r="G393" t="s">
        <v>91</v>
      </c>
      <c r="H393">
        <v>1897</v>
      </c>
      <c r="I393">
        <v>50</v>
      </c>
      <c r="J393">
        <v>4.8</v>
      </c>
      <c r="K393" t="s">
        <v>32</v>
      </c>
      <c r="L393">
        <v>128</v>
      </c>
      <c r="M393" t="s">
        <v>33</v>
      </c>
      <c r="N393" t="s">
        <v>34</v>
      </c>
      <c r="O393" t="s">
        <v>35</v>
      </c>
      <c r="P393" t="s">
        <v>37</v>
      </c>
      <c r="Q393" t="s">
        <v>37</v>
      </c>
      <c r="R393">
        <v>61</v>
      </c>
      <c r="S393" t="s">
        <v>37</v>
      </c>
      <c r="T393" t="s">
        <v>63</v>
      </c>
      <c r="U393" t="s">
        <v>46</v>
      </c>
      <c r="W393" t="s">
        <v>64</v>
      </c>
      <c r="X393">
        <v>137994</v>
      </c>
      <c r="Y393">
        <v>6072</v>
      </c>
      <c r="Z393">
        <v>0</v>
      </c>
      <c r="AA393">
        <v>0</v>
      </c>
      <c r="AB393" t="str">
        <f>IF(Restaurants[[#This Row],[Years_Operating]]&lt;5,"New",
IF(Restaurants[[#This Row],[Years_Operating]]&lt;15,"Established","Legacy"))</f>
        <v>Legacy</v>
      </c>
      <c r="AC393" t="str">
        <f>IF(Restaurants[[#This Row],[Country]]="India","Yes","No")</f>
        <v>No</v>
      </c>
      <c r="AD393" t="str">
        <f>IF(AND(Restaurants[[#This Row],[Has Online Delivery]]="Yes",Restaurants[[#This Row],[Has Table Booking]]="Yes"),"Online + Table",
IF(Restaurants[[#This Row],[Has Online Delivery]]="Yes","Online Only",
IF(Restaurants[[#This Row],[Has Table Booking]]="Yes","Table Only","None")))</f>
        <v>None</v>
      </c>
      <c r="AE393" t="str">
        <f>IF(Restaurants[[#This Row],[Rating]]&gt;=4.5,"Excellent",
IF(Restaurants[[#This Row],[Rating]]&gt;=4,"Very Good",
IF(Restaurants[[#This Row],[Rating]]&gt;=3.5,"Good","Average/Low")))</f>
        <v>Excellent</v>
      </c>
    </row>
    <row r="394" spans="1:31" x14ac:dyDescent="0.3">
      <c r="A394" t="s">
        <v>144</v>
      </c>
      <c r="B394" t="s">
        <v>145</v>
      </c>
      <c r="C394" t="s">
        <v>146</v>
      </c>
      <c r="D394" t="s">
        <v>147</v>
      </c>
      <c r="E394">
        <v>2</v>
      </c>
      <c r="F394">
        <v>280</v>
      </c>
      <c r="G394" t="s">
        <v>148</v>
      </c>
      <c r="H394">
        <v>2007</v>
      </c>
      <c r="I394">
        <v>26</v>
      </c>
      <c r="J394">
        <v>4.7</v>
      </c>
      <c r="K394" t="s">
        <v>32</v>
      </c>
      <c r="L394">
        <v>18</v>
      </c>
      <c r="M394" t="s">
        <v>33</v>
      </c>
      <c r="N394" t="s">
        <v>143</v>
      </c>
      <c r="O394" t="s">
        <v>45</v>
      </c>
      <c r="P394" t="s">
        <v>36</v>
      </c>
      <c r="Q394" t="s">
        <v>36</v>
      </c>
      <c r="R394">
        <v>34</v>
      </c>
      <c r="S394" t="s">
        <v>37</v>
      </c>
      <c r="T394" t="s">
        <v>55</v>
      </c>
      <c r="U394" t="s">
        <v>46</v>
      </c>
      <c r="W394" t="s">
        <v>56</v>
      </c>
      <c r="X394">
        <v>298097</v>
      </c>
      <c r="Y394">
        <v>5500</v>
      </c>
      <c r="Z394">
        <v>35.689500000000002</v>
      </c>
      <c r="AA394">
        <v>139.6917</v>
      </c>
      <c r="AB394" t="str">
        <f>IF(Restaurants[[#This Row],[Years_Operating]]&lt;5,"New",
IF(Restaurants[[#This Row],[Years_Operating]]&lt;15,"Established","Legacy"))</f>
        <v>Legacy</v>
      </c>
      <c r="AC394" t="str">
        <f>IF(Restaurants[[#This Row],[Country]]="India","Yes","No")</f>
        <v>No</v>
      </c>
      <c r="AD394" t="str">
        <f>IF(AND(Restaurants[[#This Row],[Has Online Delivery]]="Yes",Restaurants[[#This Row],[Has Table Booking]]="Yes"),"Online + Table",
IF(Restaurants[[#This Row],[Has Online Delivery]]="Yes","Online Only",
IF(Restaurants[[#This Row],[Has Table Booking]]="Yes","Table Only","None")))</f>
        <v>Online + Table</v>
      </c>
      <c r="AE394" t="str">
        <f>IF(Restaurants[[#This Row],[Rating]]&gt;=4.5,"Excellent",
IF(Restaurants[[#This Row],[Rating]]&gt;=4,"Very Good",
IF(Restaurants[[#This Row],[Rating]]&gt;=3.5,"Good","Average/Low")))</f>
        <v>Excellent</v>
      </c>
    </row>
    <row r="395" spans="1:31" x14ac:dyDescent="0.3">
      <c r="A395" t="s">
        <v>124</v>
      </c>
      <c r="B395" t="s">
        <v>125</v>
      </c>
      <c r="C395" t="s">
        <v>50</v>
      </c>
      <c r="D395" t="s">
        <v>126</v>
      </c>
      <c r="E395">
        <v>3</v>
      </c>
      <c r="F395">
        <v>385</v>
      </c>
      <c r="G395" t="s">
        <v>127</v>
      </c>
      <c r="H395">
        <v>2005</v>
      </c>
      <c r="I395">
        <v>64</v>
      </c>
      <c r="J395">
        <v>4.7</v>
      </c>
      <c r="K395" t="s">
        <v>32</v>
      </c>
      <c r="L395">
        <v>20</v>
      </c>
      <c r="M395" t="s">
        <v>33</v>
      </c>
      <c r="N395" t="s">
        <v>34</v>
      </c>
      <c r="O395" t="s">
        <v>54</v>
      </c>
      <c r="P395" t="s">
        <v>37</v>
      </c>
      <c r="Q395" t="s">
        <v>37</v>
      </c>
      <c r="R395">
        <v>65</v>
      </c>
      <c r="S395" t="s">
        <v>37</v>
      </c>
      <c r="T395" t="s">
        <v>86</v>
      </c>
      <c r="U395" t="s">
        <v>39</v>
      </c>
      <c r="W395" t="s">
        <v>149</v>
      </c>
      <c r="X395">
        <v>418729</v>
      </c>
      <c r="Y395">
        <v>1438</v>
      </c>
      <c r="Z395">
        <v>41.878100000000003</v>
      </c>
      <c r="AA395">
        <v>-87.629800000000003</v>
      </c>
      <c r="AB395" t="str">
        <f>IF(Restaurants[[#This Row],[Years_Operating]]&lt;5,"New",
IF(Restaurants[[#This Row],[Years_Operating]]&lt;15,"Established","Legacy"))</f>
        <v>Legacy</v>
      </c>
      <c r="AC395" t="str">
        <f>IF(Restaurants[[#This Row],[Country]]="India","Yes","No")</f>
        <v>No</v>
      </c>
      <c r="AD395" t="str">
        <f>IF(AND(Restaurants[[#This Row],[Has Online Delivery]]="Yes",Restaurants[[#This Row],[Has Table Booking]]="Yes"),"Online + Table",
IF(Restaurants[[#This Row],[Has Online Delivery]]="Yes","Online Only",
IF(Restaurants[[#This Row],[Has Table Booking]]="Yes","Table Only","None")))</f>
        <v>None</v>
      </c>
      <c r="AE395" t="str">
        <f>IF(Restaurants[[#This Row],[Rating]]&gt;=4.5,"Excellent",
IF(Restaurants[[#This Row],[Rating]]&gt;=4,"Very Good",
IF(Restaurants[[#This Row],[Rating]]&gt;=3.5,"Good","Average/Low")))</f>
        <v>Excellent</v>
      </c>
    </row>
    <row r="396" spans="1:31" x14ac:dyDescent="0.3">
      <c r="A396" t="s">
        <v>65</v>
      </c>
      <c r="B396" t="s">
        <v>66</v>
      </c>
      <c r="C396" t="s">
        <v>59</v>
      </c>
      <c r="D396" t="s">
        <v>67</v>
      </c>
      <c r="E396">
        <v>3</v>
      </c>
      <c r="F396">
        <v>350</v>
      </c>
      <c r="G396" t="s">
        <v>68</v>
      </c>
      <c r="H396">
        <v>1991</v>
      </c>
      <c r="I396">
        <v>36</v>
      </c>
      <c r="J396">
        <v>4.8</v>
      </c>
      <c r="K396" t="s">
        <v>32</v>
      </c>
      <c r="L396">
        <v>34</v>
      </c>
      <c r="M396" t="s">
        <v>33</v>
      </c>
      <c r="N396" t="s">
        <v>34</v>
      </c>
      <c r="O396" t="s">
        <v>35</v>
      </c>
      <c r="P396" t="s">
        <v>36</v>
      </c>
      <c r="Q396" t="s">
        <v>36</v>
      </c>
      <c r="R396">
        <v>23</v>
      </c>
      <c r="S396" t="s">
        <v>36</v>
      </c>
      <c r="T396" t="s">
        <v>38</v>
      </c>
      <c r="U396" t="s">
        <v>32</v>
      </c>
      <c r="W396" t="s">
        <v>56</v>
      </c>
      <c r="X396">
        <v>425760</v>
      </c>
      <c r="Y396">
        <v>7712</v>
      </c>
      <c r="Z396">
        <v>0</v>
      </c>
      <c r="AA396">
        <v>0</v>
      </c>
      <c r="AB396" t="str">
        <f>IF(Restaurants[[#This Row],[Years_Operating]]&lt;5,"New",
IF(Restaurants[[#This Row],[Years_Operating]]&lt;15,"Established","Legacy"))</f>
        <v>Legacy</v>
      </c>
      <c r="AC396" t="str">
        <f>IF(Restaurants[[#This Row],[Country]]="India","Yes","No")</f>
        <v>No</v>
      </c>
      <c r="AD396" t="str">
        <f>IF(AND(Restaurants[[#This Row],[Has Online Delivery]]="Yes",Restaurants[[#This Row],[Has Table Booking]]="Yes"),"Online + Table",
IF(Restaurants[[#This Row],[Has Online Delivery]]="Yes","Online Only",
IF(Restaurants[[#This Row],[Has Table Booking]]="Yes","Table Only","None")))</f>
        <v>Online + Table</v>
      </c>
      <c r="AE396" t="str">
        <f>IF(Restaurants[[#This Row],[Rating]]&gt;=4.5,"Excellent",
IF(Restaurants[[#This Row],[Rating]]&gt;=4,"Very Good",
IF(Restaurants[[#This Row],[Rating]]&gt;=3.5,"Good","Average/Low")))</f>
        <v>Excellent</v>
      </c>
    </row>
    <row r="397" spans="1:31" x14ac:dyDescent="0.3">
      <c r="A397" t="s">
        <v>166</v>
      </c>
      <c r="B397" t="s">
        <v>167</v>
      </c>
      <c r="C397" t="s">
        <v>168</v>
      </c>
      <c r="D397" t="s">
        <v>169</v>
      </c>
      <c r="E397">
        <v>2</v>
      </c>
      <c r="F397">
        <v>265</v>
      </c>
      <c r="G397" t="s">
        <v>170</v>
      </c>
      <c r="H397">
        <v>2005</v>
      </c>
      <c r="I397">
        <v>60</v>
      </c>
      <c r="J397">
        <v>4.7</v>
      </c>
      <c r="K397" t="s">
        <v>32</v>
      </c>
      <c r="L397">
        <v>20</v>
      </c>
      <c r="M397" t="s">
        <v>33</v>
      </c>
      <c r="N397" t="s">
        <v>143</v>
      </c>
      <c r="O397" t="s">
        <v>35</v>
      </c>
      <c r="P397" t="s">
        <v>37</v>
      </c>
      <c r="Q397" t="s">
        <v>36</v>
      </c>
      <c r="R397">
        <v>50</v>
      </c>
      <c r="S397" t="s">
        <v>36</v>
      </c>
      <c r="T397" t="s">
        <v>55</v>
      </c>
      <c r="U397" t="s">
        <v>39</v>
      </c>
      <c r="W397" t="s">
        <v>56</v>
      </c>
      <c r="X397">
        <v>171550</v>
      </c>
      <c r="Y397">
        <v>6746</v>
      </c>
      <c r="Z397">
        <v>0</v>
      </c>
      <c r="AA397">
        <v>0</v>
      </c>
      <c r="AB397" t="str">
        <f>IF(Restaurants[[#This Row],[Years_Operating]]&lt;5,"New",
IF(Restaurants[[#This Row],[Years_Operating]]&lt;15,"Established","Legacy"))</f>
        <v>Legacy</v>
      </c>
      <c r="AC397" t="str">
        <f>IF(Restaurants[[#This Row],[Country]]="India","Yes","No")</f>
        <v>No</v>
      </c>
      <c r="AD397" t="str">
        <f>IF(AND(Restaurants[[#This Row],[Has Online Delivery]]="Yes",Restaurants[[#This Row],[Has Table Booking]]="Yes"),"Online + Table",
IF(Restaurants[[#This Row],[Has Online Delivery]]="Yes","Online Only",
IF(Restaurants[[#This Row],[Has Table Booking]]="Yes","Table Only","None")))</f>
        <v>Table Only</v>
      </c>
      <c r="AE397" t="str">
        <f>IF(Restaurants[[#This Row],[Rating]]&gt;=4.5,"Excellent",
IF(Restaurants[[#This Row],[Rating]]&gt;=4,"Very Good",
IF(Restaurants[[#This Row],[Rating]]&gt;=3.5,"Good","Average/Low")))</f>
        <v>Excellent</v>
      </c>
    </row>
    <row r="398" spans="1:31" x14ac:dyDescent="0.3">
      <c r="A398" t="s">
        <v>48</v>
      </c>
      <c r="B398" t="s">
        <v>290</v>
      </c>
      <c r="C398" t="s">
        <v>251</v>
      </c>
      <c r="D398" t="s">
        <v>263</v>
      </c>
      <c r="E398">
        <v>3</v>
      </c>
      <c r="F398">
        <v>390</v>
      </c>
      <c r="G398" t="s">
        <v>52</v>
      </c>
      <c r="H398">
        <v>1994</v>
      </c>
      <c r="I398">
        <v>60</v>
      </c>
      <c r="J398">
        <v>4.9000000000000004</v>
      </c>
      <c r="K398" t="s">
        <v>264</v>
      </c>
      <c r="L398">
        <v>31</v>
      </c>
      <c r="M398" t="s">
        <v>33</v>
      </c>
      <c r="N398" t="s">
        <v>34</v>
      </c>
      <c r="O398" t="s">
        <v>54</v>
      </c>
      <c r="P398" t="s">
        <v>37</v>
      </c>
      <c r="Q398" t="s">
        <v>37</v>
      </c>
      <c r="R398">
        <v>36</v>
      </c>
      <c r="S398" t="s">
        <v>36</v>
      </c>
      <c r="T398" t="s">
        <v>86</v>
      </c>
      <c r="U398" t="s">
        <v>32</v>
      </c>
      <c r="V398" t="s">
        <v>375</v>
      </c>
      <c r="W398" t="s">
        <v>149</v>
      </c>
      <c r="X398">
        <v>159642</v>
      </c>
      <c r="Y398">
        <v>6390</v>
      </c>
      <c r="Z398">
        <v>17.385000000000002</v>
      </c>
      <c r="AA398">
        <v>78.486699999999999</v>
      </c>
      <c r="AB398" t="str">
        <f>IF(Restaurants[[#This Row],[Years_Operating]]&lt;5,"New",
IF(Restaurants[[#This Row],[Years_Operating]]&lt;15,"Established","Legacy"))</f>
        <v>Legacy</v>
      </c>
      <c r="AC398" t="str">
        <f>IF(Restaurants[[#This Row],[Country]]="India","Yes","No")</f>
        <v>Yes</v>
      </c>
      <c r="AD398" t="str">
        <f>IF(AND(Restaurants[[#This Row],[Has Online Delivery]]="Yes",Restaurants[[#This Row],[Has Table Booking]]="Yes"),"Online + Table",
IF(Restaurants[[#This Row],[Has Online Delivery]]="Yes","Online Only",
IF(Restaurants[[#This Row],[Has Table Booking]]="Yes","Table Only","None")))</f>
        <v>None</v>
      </c>
      <c r="AE398" t="str">
        <f>IF(Restaurants[[#This Row],[Rating]]&gt;=4.5,"Excellent",
IF(Restaurants[[#This Row],[Rating]]&gt;=4,"Very Good",
IF(Restaurants[[#This Row],[Rating]]&gt;=3.5,"Good","Average/Low")))</f>
        <v>Excellent</v>
      </c>
    </row>
    <row r="399" spans="1:31" x14ac:dyDescent="0.3">
      <c r="A399" t="s">
        <v>229</v>
      </c>
      <c r="B399" t="s">
        <v>230</v>
      </c>
      <c r="C399" t="s">
        <v>231</v>
      </c>
      <c r="D399" t="s">
        <v>232</v>
      </c>
      <c r="E399">
        <v>0</v>
      </c>
      <c r="F399">
        <v>145</v>
      </c>
      <c r="G399" t="s">
        <v>233</v>
      </c>
      <c r="H399">
        <v>2006</v>
      </c>
      <c r="I399">
        <v>40</v>
      </c>
      <c r="J399">
        <v>4.5999999999999996</v>
      </c>
      <c r="K399" t="s">
        <v>32</v>
      </c>
      <c r="L399">
        <v>19</v>
      </c>
      <c r="M399" t="s">
        <v>204</v>
      </c>
      <c r="N399" t="s">
        <v>210</v>
      </c>
      <c r="O399" t="s">
        <v>211</v>
      </c>
      <c r="P399" t="s">
        <v>37</v>
      </c>
      <c r="Q399" t="s">
        <v>37</v>
      </c>
      <c r="R399">
        <v>45</v>
      </c>
      <c r="S399" t="s">
        <v>36</v>
      </c>
      <c r="T399" t="s">
        <v>63</v>
      </c>
      <c r="U399" t="s">
        <v>46</v>
      </c>
      <c r="W399" t="s">
        <v>70</v>
      </c>
      <c r="X399">
        <v>51684</v>
      </c>
      <c r="Y399">
        <v>2663</v>
      </c>
      <c r="Z399">
        <v>0</v>
      </c>
      <c r="AA399">
        <v>0</v>
      </c>
      <c r="AB399" t="str">
        <f>IF(Restaurants[[#This Row],[Years_Operating]]&lt;5,"New",
IF(Restaurants[[#This Row],[Years_Operating]]&lt;15,"Established","Legacy"))</f>
        <v>Legacy</v>
      </c>
      <c r="AC399" t="str">
        <f>IF(Restaurants[[#This Row],[Country]]="India","Yes","No")</f>
        <v>No</v>
      </c>
      <c r="AD399" t="str">
        <f>IF(AND(Restaurants[[#This Row],[Has Online Delivery]]="Yes",Restaurants[[#This Row],[Has Table Booking]]="Yes"),"Online + Table",
IF(Restaurants[[#This Row],[Has Online Delivery]]="Yes","Online Only",
IF(Restaurants[[#This Row],[Has Table Booking]]="Yes","Table Only","None")))</f>
        <v>None</v>
      </c>
      <c r="AE399" t="str">
        <f>IF(Restaurants[[#This Row],[Rating]]&gt;=4.5,"Excellent",
IF(Restaurants[[#This Row],[Rating]]&gt;=4,"Very Good",
IF(Restaurants[[#This Row],[Rating]]&gt;=3.5,"Good","Average/Low")))</f>
        <v>Excellent</v>
      </c>
    </row>
    <row r="400" spans="1:31" x14ac:dyDescent="0.3">
      <c r="A400" t="s">
        <v>48</v>
      </c>
      <c r="B400" t="s">
        <v>49</v>
      </c>
      <c r="C400" t="s">
        <v>50</v>
      </c>
      <c r="D400" t="s">
        <v>51</v>
      </c>
      <c r="E400">
        <v>3</v>
      </c>
      <c r="F400">
        <v>390</v>
      </c>
      <c r="G400" t="s">
        <v>52</v>
      </c>
      <c r="H400">
        <v>1994</v>
      </c>
      <c r="I400">
        <v>60</v>
      </c>
      <c r="J400">
        <v>4.9000000000000004</v>
      </c>
      <c r="K400" t="s">
        <v>178</v>
      </c>
      <c r="L400">
        <v>31</v>
      </c>
      <c r="M400" t="s">
        <v>33</v>
      </c>
      <c r="N400" t="s">
        <v>34</v>
      </c>
      <c r="O400" t="s">
        <v>54</v>
      </c>
      <c r="P400" t="s">
        <v>36</v>
      </c>
      <c r="Q400" t="s">
        <v>36</v>
      </c>
      <c r="R400">
        <v>51</v>
      </c>
      <c r="S400" t="s">
        <v>36</v>
      </c>
      <c r="T400" t="s">
        <v>86</v>
      </c>
      <c r="U400" t="s">
        <v>69</v>
      </c>
      <c r="W400" t="s">
        <v>47</v>
      </c>
      <c r="X400">
        <v>227309</v>
      </c>
      <c r="Y400">
        <v>4056</v>
      </c>
      <c r="Z400">
        <v>0</v>
      </c>
      <c r="AA400">
        <v>0</v>
      </c>
      <c r="AB400" t="str">
        <f>IF(Restaurants[[#This Row],[Years_Operating]]&lt;5,"New",
IF(Restaurants[[#This Row],[Years_Operating]]&lt;15,"Established","Legacy"))</f>
        <v>Legacy</v>
      </c>
      <c r="AC400" t="str">
        <f>IF(Restaurants[[#This Row],[Country]]="India","Yes","No")</f>
        <v>No</v>
      </c>
      <c r="AD400" t="str">
        <f>IF(AND(Restaurants[[#This Row],[Has Online Delivery]]="Yes",Restaurants[[#This Row],[Has Table Booking]]="Yes"),"Online + Table",
IF(Restaurants[[#This Row],[Has Online Delivery]]="Yes","Online Only",
IF(Restaurants[[#This Row],[Has Table Booking]]="Yes","Table Only","None")))</f>
        <v>Online + Table</v>
      </c>
      <c r="AE400" t="str">
        <f>IF(Restaurants[[#This Row],[Rating]]&gt;=4.5,"Excellent",
IF(Restaurants[[#This Row],[Rating]]&gt;=4,"Very Good",
IF(Restaurants[[#This Row],[Rating]]&gt;=3.5,"Good","Average/Low")))</f>
        <v>Excellent</v>
      </c>
    </row>
    <row r="401" spans="1:31" x14ac:dyDescent="0.3">
      <c r="A401" t="s">
        <v>243</v>
      </c>
      <c r="B401" t="s">
        <v>244</v>
      </c>
      <c r="C401" t="s">
        <v>245</v>
      </c>
      <c r="D401" t="s">
        <v>246</v>
      </c>
      <c r="E401">
        <v>0</v>
      </c>
      <c r="F401">
        <v>125</v>
      </c>
      <c r="G401" t="s">
        <v>247</v>
      </c>
      <c r="H401">
        <v>2007</v>
      </c>
      <c r="I401">
        <v>45</v>
      </c>
      <c r="J401">
        <v>4.5</v>
      </c>
      <c r="K401" t="s">
        <v>32</v>
      </c>
      <c r="L401">
        <v>18</v>
      </c>
      <c r="M401" t="s">
        <v>204</v>
      </c>
      <c r="N401" t="s">
        <v>210</v>
      </c>
      <c r="O401" t="s">
        <v>211</v>
      </c>
      <c r="P401" t="s">
        <v>36</v>
      </c>
      <c r="Q401" t="s">
        <v>37</v>
      </c>
      <c r="R401">
        <v>47</v>
      </c>
      <c r="S401" t="s">
        <v>37</v>
      </c>
      <c r="T401" t="s">
        <v>63</v>
      </c>
      <c r="U401" t="s">
        <v>69</v>
      </c>
      <c r="W401" t="s">
        <v>70</v>
      </c>
      <c r="X401">
        <v>490620</v>
      </c>
      <c r="Y401">
        <v>5220</v>
      </c>
      <c r="Z401">
        <v>0</v>
      </c>
      <c r="AA401">
        <v>0</v>
      </c>
      <c r="AB401" t="str">
        <f>IF(Restaurants[[#This Row],[Years_Operating]]&lt;5,"New",
IF(Restaurants[[#This Row],[Years_Operating]]&lt;15,"Established","Legacy"))</f>
        <v>Legacy</v>
      </c>
      <c r="AC401" t="str">
        <f>IF(Restaurants[[#This Row],[Country]]="India","Yes","No")</f>
        <v>No</v>
      </c>
      <c r="AD401" t="str">
        <f>IF(AND(Restaurants[[#This Row],[Has Online Delivery]]="Yes",Restaurants[[#This Row],[Has Table Booking]]="Yes"),"Online + Table",
IF(Restaurants[[#This Row],[Has Online Delivery]]="Yes","Online Only",
IF(Restaurants[[#This Row],[Has Table Booking]]="Yes","Table Only","None")))</f>
        <v>Online Only</v>
      </c>
      <c r="AE401" t="str">
        <f>IF(Restaurants[[#This Row],[Rating]]&gt;=4.5,"Excellent",
IF(Restaurants[[#This Row],[Rating]]&gt;=4,"Very Good",
IF(Restaurants[[#This Row],[Rating]]&gt;=3.5,"Good","Average/Low")))</f>
        <v>Excellent</v>
      </c>
    </row>
    <row r="402" spans="1:31" x14ac:dyDescent="0.3">
      <c r="A402" t="s">
        <v>171</v>
      </c>
      <c r="B402" t="s">
        <v>266</v>
      </c>
      <c r="C402" t="s">
        <v>251</v>
      </c>
      <c r="D402" t="s">
        <v>252</v>
      </c>
      <c r="E402">
        <v>2</v>
      </c>
      <c r="F402">
        <v>285</v>
      </c>
      <c r="G402" t="s">
        <v>172</v>
      </c>
      <c r="H402">
        <v>2008</v>
      </c>
      <c r="I402">
        <v>12</v>
      </c>
      <c r="J402">
        <v>4.7</v>
      </c>
      <c r="K402" t="s">
        <v>253</v>
      </c>
      <c r="L402">
        <v>17</v>
      </c>
      <c r="M402" t="s">
        <v>33</v>
      </c>
      <c r="N402" t="s">
        <v>143</v>
      </c>
      <c r="O402" t="s">
        <v>54</v>
      </c>
      <c r="P402" t="s">
        <v>37</v>
      </c>
      <c r="Q402" t="s">
        <v>36</v>
      </c>
      <c r="R402">
        <v>46</v>
      </c>
      <c r="S402" t="s">
        <v>37</v>
      </c>
      <c r="T402" t="s">
        <v>63</v>
      </c>
      <c r="U402" t="s">
        <v>46</v>
      </c>
      <c r="V402" t="s">
        <v>376</v>
      </c>
      <c r="W402" t="s">
        <v>80</v>
      </c>
      <c r="X402">
        <v>171002</v>
      </c>
      <c r="Y402">
        <v>1759</v>
      </c>
      <c r="Z402">
        <v>12.9716</v>
      </c>
      <c r="AA402">
        <v>77.5946</v>
      </c>
      <c r="AB402" t="str">
        <f>IF(Restaurants[[#This Row],[Years_Operating]]&lt;5,"New",
IF(Restaurants[[#This Row],[Years_Operating]]&lt;15,"Established","Legacy"))</f>
        <v>Legacy</v>
      </c>
      <c r="AC402" t="str">
        <f>IF(Restaurants[[#This Row],[Country]]="India","Yes","No")</f>
        <v>Yes</v>
      </c>
      <c r="AD402" t="str">
        <f>IF(AND(Restaurants[[#This Row],[Has Online Delivery]]="Yes",Restaurants[[#This Row],[Has Table Booking]]="Yes"),"Online + Table",
IF(Restaurants[[#This Row],[Has Online Delivery]]="Yes","Online Only",
IF(Restaurants[[#This Row],[Has Table Booking]]="Yes","Table Only","None")))</f>
        <v>Table Only</v>
      </c>
      <c r="AE402" t="str">
        <f>IF(Restaurants[[#This Row],[Rating]]&gt;=4.5,"Excellent",
IF(Restaurants[[#This Row],[Rating]]&gt;=4,"Very Good",
IF(Restaurants[[#This Row],[Rating]]&gt;=3.5,"Good","Average/Low")))</f>
        <v>Excellent</v>
      </c>
    </row>
    <row r="403" spans="1:31" x14ac:dyDescent="0.3">
      <c r="A403" t="s">
        <v>186</v>
      </c>
      <c r="B403" t="s">
        <v>118</v>
      </c>
      <c r="C403" t="s">
        <v>119</v>
      </c>
      <c r="D403" t="s">
        <v>187</v>
      </c>
      <c r="E403">
        <v>2</v>
      </c>
      <c r="F403">
        <v>550</v>
      </c>
      <c r="G403" t="s">
        <v>188</v>
      </c>
      <c r="H403">
        <v>2015</v>
      </c>
      <c r="I403">
        <v>50</v>
      </c>
      <c r="J403">
        <v>4.5</v>
      </c>
      <c r="K403" t="s">
        <v>32</v>
      </c>
      <c r="L403">
        <v>10</v>
      </c>
      <c r="M403" t="s">
        <v>62</v>
      </c>
      <c r="N403" t="s">
        <v>143</v>
      </c>
      <c r="O403" t="s">
        <v>35</v>
      </c>
      <c r="P403" t="s">
        <v>36</v>
      </c>
      <c r="Q403" t="s">
        <v>36</v>
      </c>
      <c r="R403">
        <v>43</v>
      </c>
      <c r="S403" t="s">
        <v>37</v>
      </c>
      <c r="T403" t="s">
        <v>55</v>
      </c>
      <c r="U403" t="s">
        <v>39</v>
      </c>
      <c r="W403" t="s">
        <v>80</v>
      </c>
      <c r="X403">
        <v>370229</v>
      </c>
      <c r="Y403">
        <v>456</v>
      </c>
      <c r="Z403">
        <v>0</v>
      </c>
      <c r="AA403">
        <v>0</v>
      </c>
      <c r="AB403" t="str">
        <f>IF(Restaurants[[#This Row],[Years_Operating]]&lt;5,"New",
IF(Restaurants[[#This Row],[Years_Operating]]&lt;15,"Established","Legacy"))</f>
        <v>Established</v>
      </c>
      <c r="AC403" t="str">
        <f>IF(Restaurants[[#This Row],[Country]]="India","Yes","No")</f>
        <v>No</v>
      </c>
      <c r="AD403" t="str">
        <f>IF(AND(Restaurants[[#This Row],[Has Online Delivery]]="Yes",Restaurants[[#This Row],[Has Table Booking]]="Yes"),"Online + Table",
IF(Restaurants[[#This Row],[Has Online Delivery]]="Yes","Online Only",
IF(Restaurants[[#This Row],[Has Table Booking]]="Yes","Table Only","None")))</f>
        <v>Online + Table</v>
      </c>
      <c r="AE403" t="str">
        <f>IF(Restaurants[[#This Row],[Rating]]&gt;=4.5,"Excellent",
IF(Restaurants[[#This Row],[Rating]]&gt;=4,"Very Good",
IF(Restaurants[[#This Row],[Rating]]&gt;=3.5,"Good","Average/Low")))</f>
        <v>Excellent</v>
      </c>
    </row>
    <row r="404" spans="1:31" x14ac:dyDescent="0.3">
      <c r="A404" t="s">
        <v>41</v>
      </c>
      <c r="B404" t="s">
        <v>42</v>
      </c>
      <c r="C404" t="s">
        <v>42</v>
      </c>
      <c r="D404" t="s">
        <v>43</v>
      </c>
      <c r="E404">
        <v>3</v>
      </c>
      <c r="F404">
        <v>320</v>
      </c>
      <c r="G404" t="s">
        <v>44</v>
      </c>
      <c r="H404">
        <v>2008</v>
      </c>
      <c r="I404">
        <v>32</v>
      </c>
      <c r="J404">
        <v>4.9000000000000004</v>
      </c>
      <c r="K404" t="s">
        <v>32</v>
      </c>
      <c r="L404">
        <v>17</v>
      </c>
      <c r="M404" t="s">
        <v>33</v>
      </c>
      <c r="N404" t="s">
        <v>34</v>
      </c>
      <c r="O404" t="s">
        <v>45</v>
      </c>
      <c r="P404" t="s">
        <v>36</v>
      </c>
      <c r="Q404" t="s">
        <v>36</v>
      </c>
      <c r="R404">
        <v>33</v>
      </c>
      <c r="S404" t="s">
        <v>36</v>
      </c>
      <c r="T404" t="s">
        <v>55</v>
      </c>
      <c r="U404" t="s">
        <v>39</v>
      </c>
      <c r="W404" t="s">
        <v>40</v>
      </c>
      <c r="X404">
        <v>247830</v>
      </c>
      <c r="Y404">
        <v>1883</v>
      </c>
      <c r="Z404">
        <v>0</v>
      </c>
      <c r="AA404">
        <v>0</v>
      </c>
      <c r="AB404" t="str">
        <f>IF(Restaurants[[#This Row],[Years_Operating]]&lt;5,"New",
IF(Restaurants[[#This Row],[Years_Operating]]&lt;15,"Established","Legacy"))</f>
        <v>Legacy</v>
      </c>
      <c r="AC404" t="str">
        <f>IF(Restaurants[[#This Row],[Country]]="India","Yes","No")</f>
        <v>No</v>
      </c>
      <c r="AD404" t="str">
        <f>IF(AND(Restaurants[[#This Row],[Has Online Delivery]]="Yes",Restaurants[[#This Row],[Has Table Booking]]="Yes"),"Online + Table",
IF(Restaurants[[#This Row],[Has Online Delivery]]="Yes","Online Only",
IF(Restaurants[[#This Row],[Has Table Booking]]="Yes","Table Only","None")))</f>
        <v>Online + Table</v>
      </c>
      <c r="AE404" t="str">
        <f>IF(Restaurants[[#This Row],[Rating]]&gt;=4.5,"Excellent",
IF(Restaurants[[#This Row],[Rating]]&gt;=4,"Very Good",
IF(Restaurants[[#This Row],[Rating]]&gt;=3.5,"Good","Average/Low")))</f>
        <v>Excellent</v>
      </c>
    </row>
    <row r="405" spans="1:31" x14ac:dyDescent="0.3">
      <c r="A405" t="s">
        <v>122</v>
      </c>
      <c r="B405" t="s">
        <v>77</v>
      </c>
      <c r="C405" t="s">
        <v>50</v>
      </c>
      <c r="D405" t="s">
        <v>98</v>
      </c>
      <c r="E405">
        <v>3</v>
      </c>
      <c r="F405">
        <v>365</v>
      </c>
      <c r="G405" t="s">
        <v>123</v>
      </c>
      <c r="H405">
        <v>1998</v>
      </c>
      <c r="I405">
        <v>80</v>
      </c>
      <c r="J405">
        <v>4.7</v>
      </c>
      <c r="K405" t="s">
        <v>32</v>
      </c>
      <c r="L405">
        <v>27</v>
      </c>
      <c r="M405" t="s">
        <v>33</v>
      </c>
      <c r="N405" t="s">
        <v>34</v>
      </c>
      <c r="O405" t="s">
        <v>54</v>
      </c>
      <c r="P405" t="s">
        <v>36</v>
      </c>
      <c r="Q405" t="s">
        <v>36</v>
      </c>
      <c r="R405">
        <v>24</v>
      </c>
      <c r="S405" t="s">
        <v>37</v>
      </c>
      <c r="T405" t="s">
        <v>38</v>
      </c>
      <c r="U405" t="s">
        <v>39</v>
      </c>
      <c r="W405" t="s">
        <v>64</v>
      </c>
      <c r="X405">
        <v>183398</v>
      </c>
      <c r="Y405">
        <v>2289</v>
      </c>
      <c r="Z405">
        <v>40.712800000000001</v>
      </c>
      <c r="AA405">
        <v>-74.006</v>
      </c>
      <c r="AB405" t="str">
        <f>IF(Restaurants[[#This Row],[Years_Operating]]&lt;5,"New",
IF(Restaurants[[#This Row],[Years_Operating]]&lt;15,"Established","Legacy"))</f>
        <v>Legacy</v>
      </c>
      <c r="AC405" t="str">
        <f>IF(Restaurants[[#This Row],[Country]]="India","Yes","No")</f>
        <v>No</v>
      </c>
      <c r="AD405" t="str">
        <f>IF(AND(Restaurants[[#This Row],[Has Online Delivery]]="Yes",Restaurants[[#This Row],[Has Table Booking]]="Yes"),"Online + Table",
IF(Restaurants[[#This Row],[Has Online Delivery]]="Yes","Online Only",
IF(Restaurants[[#This Row],[Has Table Booking]]="Yes","Table Only","None")))</f>
        <v>Online + Table</v>
      </c>
      <c r="AE405" t="str">
        <f>IF(Restaurants[[#This Row],[Rating]]&gt;=4.5,"Excellent",
IF(Restaurants[[#This Row],[Rating]]&gt;=4,"Very Good",
IF(Restaurants[[#This Row],[Rating]]&gt;=3.5,"Good","Average/Low")))</f>
        <v>Excellent</v>
      </c>
    </row>
    <row r="406" spans="1:31" x14ac:dyDescent="0.3">
      <c r="A406" t="s">
        <v>144</v>
      </c>
      <c r="B406" t="s">
        <v>290</v>
      </c>
      <c r="C406" t="s">
        <v>251</v>
      </c>
      <c r="D406" t="s">
        <v>258</v>
      </c>
      <c r="E406">
        <v>2</v>
      </c>
      <c r="F406">
        <v>280</v>
      </c>
      <c r="G406" t="s">
        <v>148</v>
      </c>
      <c r="H406">
        <v>2007</v>
      </c>
      <c r="I406">
        <v>26</v>
      </c>
      <c r="J406">
        <v>4.7</v>
      </c>
      <c r="K406" t="s">
        <v>284</v>
      </c>
      <c r="L406">
        <v>18</v>
      </c>
      <c r="M406" t="s">
        <v>33</v>
      </c>
      <c r="N406" t="s">
        <v>143</v>
      </c>
      <c r="O406" t="s">
        <v>45</v>
      </c>
      <c r="P406" t="s">
        <v>36</v>
      </c>
      <c r="Q406" t="s">
        <v>36</v>
      </c>
      <c r="R406">
        <v>21</v>
      </c>
      <c r="S406" t="s">
        <v>37</v>
      </c>
      <c r="T406" t="s">
        <v>38</v>
      </c>
      <c r="U406" t="s">
        <v>46</v>
      </c>
      <c r="V406" t="s">
        <v>377</v>
      </c>
      <c r="W406" t="s">
        <v>108</v>
      </c>
      <c r="X406">
        <v>298280</v>
      </c>
      <c r="Y406">
        <v>5579</v>
      </c>
      <c r="Z406">
        <v>17.385000000000002</v>
      </c>
      <c r="AA406">
        <v>78.486699999999999</v>
      </c>
      <c r="AB406" t="str">
        <f>IF(Restaurants[[#This Row],[Years_Operating]]&lt;5,"New",
IF(Restaurants[[#This Row],[Years_Operating]]&lt;15,"Established","Legacy"))</f>
        <v>Legacy</v>
      </c>
      <c r="AC406" t="str">
        <f>IF(Restaurants[[#This Row],[Country]]="India","Yes","No")</f>
        <v>Yes</v>
      </c>
      <c r="AD406" t="str">
        <f>IF(AND(Restaurants[[#This Row],[Has Online Delivery]]="Yes",Restaurants[[#This Row],[Has Table Booking]]="Yes"),"Online + Table",
IF(Restaurants[[#This Row],[Has Online Delivery]]="Yes","Online Only",
IF(Restaurants[[#This Row],[Has Table Booking]]="Yes","Table Only","None")))</f>
        <v>Online + Table</v>
      </c>
      <c r="AE406" t="str">
        <f>IF(Restaurants[[#This Row],[Rating]]&gt;=4.5,"Excellent",
IF(Restaurants[[#This Row],[Rating]]&gt;=4,"Very Good",
IF(Restaurants[[#This Row],[Rating]]&gt;=3.5,"Good","Average/Low")))</f>
        <v>Excellent</v>
      </c>
    </row>
    <row r="407" spans="1:31" x14ac:dyDescent="0.3">
      <c r="A407" t="s">
        <v>161</v>
      </c>
      <c r="B407" t="s">
        <v>145</v>
      </c>
      <c r="C407" t="s">
        <v>146</v>
      </c>
      <c r="D407" t="s">
        <v>162</v>
      </c>
      <c r="E407">
        <v>2</v>
      </c>
      <c r="F407">
        <v>275</v>
      </c>
      <c r="G407" t="s">
        <v>163</v>
      </c>
      <c r="H407">
        <v>2003</v>
      </c>
      <c r="I407">
        <v>36</v>
      </c>
      <c r="J407">
        <v>4.7</v>
      </c>
      <c r="K407" t="s">
        <v>32</v>
      </c>
      <c r="L407">
        <v>22</v>
      </c>
      <c r="M407" t="s">
        <v>33</v>
      </c>
      <c r="N407" t="s">
        <v>143</v>
      </c>
      <c r="O407" t="s">
        <v>45</v>
      </c>
      <c r="P407" t="s">
        <v>36</v>
      </c>
      <c r="Q407" t="s">
        <v>36</v>
      </c>
      <c r="R407">
        <v>24</v>
      </c>
      <c r="S407" t="s">
        <v>37</v>
      </c>
      <c r="T407" t="s">
        <v>63</v>
      </c>
      <c r="U407" t="s">
        <v>46</v>
      </c>
      <c r="W407" t="s">
        <v>40</v>
      </c>
      <c r="X407">
        <v>472552</v>
      </c>
      <c r="Y407">
        <v>3416</v>
      </c>
      <c r="Z407">
        <v>35.689500000000002</v>
      </c>
      <c r="AA407">
        <v>139.6917</v>
      </c>
      <c r="AB407" t="str">
        <f>IF(Restaurants[[#This Row],[Years_Operating]]&lt;5,"New",
IF(Restaurants[[#This Row],[Years_Operating]]&lt;15,"Established","Legacy"))</f>
        <v>Legacy</v>
      </c>
      <c r="AC407" t="str">
        <f>IF(Restaurants[[#This Row],[Country]]="India","Yes","No")</f>
        <v>No</v>
      </c>
      <c r="AD407" t="str">
        <f>IF(AND(Restaurants[[#This Row],[Has Online Delivery]]="Yes",Restaurants[[#This Row],[Has Table Booking]]="Yes"),"Online + Table",
IF(Restaurants[[#This Row],[Has Online Delivery]]="Yes","Online Only",
IF(Restaurants[[#This Row],[Has Table Booking]]="Yes","Table Only","None")))</f>
        <v>Online + Table</v>
      </c>
      <c r="AE407" t="str">
        <f>IF(Restaurants[[#This Row],[Rating]]&gt;=4.5,"Excellent",
IF(Restaurants[[#This Row],[Rating]]&gt;=4,"Very Good",
IF(Restaurants[[#This Row],[Rating]]&gt;=3.5,"Good","Average/Low")))</f>
        <v>Excellent</v>
      </c>
    </row>
    <row r="408" spans="1:31" x14ac:dyDescent="0.3">
      <c r="A408" t="s">
        <v>104</v>
      </c>
      <c r="B408" t="s">
        <v>105</v>
      </c>
      <c r="C408" t="s">
        <v>29</v>
      </c>
      <c r="D408" t="s">
        <v>106</v>
      </c>
      <c r="E408">
        <v>3</v>
      </c>
      <c r="F408">
        <v>310</v>
      </c>
      <c r="G408" t="s">
        <v>107</v>
      </c>
      <c r="H408">
        <v>1994</v>
      </c>
      <c r="I408">
        <v>50</v>
      </c>
      <c r="J408">
        <v>4.8</v>
      </c>
      <c r="K408" t="s">
        <v>32</v>
      </c>
      <c r="L408">
        <v>31</v>
      </c>
      <c r="M408" t="s">
        <v>33</v>
      </c>
      <c r="N408" t="s">
        <v>34</v>
      </c>
      <c r="O408" t="s">
        <v>35</v>
      </c>
      <c r="P408" t="s">
        <v>36</v>
      </c>
      <c r="Q408" t="s">
        <v>37</v>
      </c>
      <c r="R408">
        <v>46</v>
      </c>
      <c r="S408" t="s">
        <v>37</v>
      </c>
      <c r="T408" t="s">
        <v>63</v>
      </c>
      <c r="U408" t="s">
        <v>32</v>
      </c>
      <c r="W408" t="s">
        <v>108</v>
      </c>
      <c r="X408">
        <v>490610</v>
      </c>
      <c r="Y408">
        <v>3543</v>
      </c>
      <c r="Z408">
        <v>41.902799999999999</v>
      </c>
      <c r="AA408">
        <v>12.4964</v>
      </c>
      <c r="AB408" t="str">
        <f>IF(Restaurants[[#This Row],[Years_Operating]]&lt;5,"New",
IF(Restaurants[[#This Row],[Years_Operating]]&lt;15,"Established","Legacy"))</f>
        <v>Legacy</v>
      </c>
      <c r="AC408" t="str">
        <f>IF(Restaurants[[#This Row],[Country]]="India","Yes","No")</f>
        <v>No</v>
      </c>
      <c r="AD408" t="str">
        <f>IF(AND(Restaurants[[#This Row],[Has Online Delivery]]="Yes",Restaurants[[#This Row],[Has Table Booking]]="Yes"),"Online + Table",
IF(Restaurants[[#This Row],[Has Online Delivery]]="Yes","Online Only",
IF(Restaurants[[#This Row],[Has Table Booking]]="Yes","Table Only","None")))</f>
        <v>Online Only</v>
      </c>
      <c r="AE408" t="str">
        <f>IF(Restaurants[[#This Row],[Rating]]&gt;=4.5,"Excellent",
IF(Restaurants[[#This Row],[Rating]]&gt;=4,"Very Good",
IF(Restaurants[[#This Row],[Rating]]&gt;=3.5,"Good","Average/Low")))</f>
        <v>Excellent</v>
      </c>
    </row>
    <row r="409" spans="1:31" x14ac:dyDescent="0.3">
      <c r="A409" t="s">
        <v>248</v>
      </c>
      <c r="B409" t="s">
        <v>195</v>
      </c>
      <c r="C409" t="s">
        <v>196</v>
      </c>
      <c r="D409" t="s">
        <v>197</v>
      </c>
      <c r="E409">
        <v>0</v>
      </c>
      <c r="F409">
        <v>85</v>
      </c>
      <c r="G409" t="s">
        <v>249</v>
      </c>
      <c r="H409">
        <v>2014</v>
      </c>
      <c r="I409">
        <v>38</v>
      </c>
      <c r="J409">
        <v>4.5</v>
      </c>
      <c r="K409" t="s">
        <v>32</v>
      </c>
      <c r="L409">
        <v>11</v>
      </c>
      <c r="M409" t="s">
        <v>204</v>
      </c>
      <c r="N409" t="s">
        <v>210</v>
      </c>
      <c r="O409" t="s">
        <v>35</v>
      </c>
      <c r="P409" t="s">
        <v>36</v>
      </c>
      <c r="Q409" t="s">
        <v>37</v>
      </c>
      <c r="R409">
        <v>72</v>
      </c>
      <c r="S409" t="s">
        <v>36</v>
      </c>
      <c r="T409" t="s">
        <v>86</v>
      </c>
      <c r="U409" t="s">
        <v>32</v>
      </c>
      <c r="W409" t="s">
        <v>103</v>
      </c>
      <c r="X409">
        <v>306633</v>
      </c>
      <c r="Y409">
        <v>4206</v>
      </c>
      <c r="Z409">
        <v>51.507399999999997</v>
      </c>
      <c r="AA409">
        <v>-0.1278</v>
      </c>
      <c r="AB409" t="str">
        <f>IF(Restaurants[[#This Row],[Years_Operating]]&lt;5,"New",
IF(Restaurants[[#This Row],[Years_Operating]]&lt;15,"Established","Legacy"))</f>
        <v>Established</v>
      </c>
      <c r="AC409" t="str">
        <f>IF(Restaurants[[#This Row],[Country]]="India","Yes","No")</f>
        <v>No</v>
      </c>
      <c r="AD409" t="str">
        <f>IF(AND(Restaurants[[#This Row],[Has Online Delivery]]="Yes",Restaurants[[#This Row],[Has Table Booking]]="Yes"),"Online + Table",
IF(Restaurants[[#This Row],[Has Online Delivery]]="Yes","Online Only",
IF(Restaurants[[#This Row],[Has Table Booking]]="Yes","Table Only","None")))</f>
        <v>Online Only</v>
      </c>
      <c r="AE409" t="str">
        <f>IF(Restaurants[[#This Row],[Rating]]&gt;=4.5,"Excellent",
IF(Restaurants[[#This Row],[Rating]]&gt;=4,"Very Good",
IF(Restaurants[[#This Row],[Rating]]&gt;=3.5,"Good","Average/Low")))</f>
        <v>Excellent</v>
      </c>
    </row>
    <row r="410" spans="1:31" x14ac:dyDescent="0.3">
      <c r="A410" t="s">
        <v>124</v>
      </c>
      <c r="B410" t="s">
        <v>125</v>
      </c>
      <c r="C410" t="s">
        <v>50</v>
      </c>
      <c r="D410" t="s">
        <v>126</v>
      </c>
      <c r="E410">
        <v>3</v>
      </c>
      <c r="F410">
        <v>385</v>
      </c>
      <c r="G410" t="s">
        <v>127</v>
      </c>
      <c r="H410">
        <v>2005</v>
      </c>
      <c r="I410">
        <v>64</v>
      </c>
      <c r="J410">
        <v>4.7</v>
      </c>
      <c r="K410" t="s">
        <v>32</v>
      </c>
      <c r="L410">
        <v>20</v>
      </c>
      <c r="M410" t="s">
        <v>33</v>
      </c>
      <c r="N410" t="s">
        <v>34</v>
      </c>
      <c r="O410" t="s">
        <v>54</v>
      </c>
      <c r="P410" t="s">
        <v>37</v>
      </c>
      <c r="Q410" t="s">
        <v>36</v>
      </c>
      <c r="R410">
        <v>60</v>
      </c>
      <c r="S410" t="s">
        <v>36</v>
      </c>
      <c r="T410" t="s">
        <v>86</v>
      </c>
      <c r="U410" t="s">
        <v>69</v>
      </c>
      <c r="W410" t="s">
        <v>64</v>
      </c>
      <c r="X410">
        <v>440267</v>
      </c>
      <c r="Y410">
        <v>1070</v>
      </c>
      <c r="Z410">
        <v>41.878100000000003</v>
      </c>
      <c r="AA410">
        <v>-87.629800000000003</v>
      </c>
      <c r="AB410" t="str">
        <f>IF(Restaurants[[#This Row],[Years_Operating]]&lt;5,"New",
IF(Restaurants[[#This Row],[Years_Operating]]&lt;15,"Established","Legacy"))</f>
        <v>Legacy</v>
      </c>
      <c r="AC410" t="str">
        <f>IF(Restaurants[[#This Row],[Country]]="India","Yes","No")</f>
        <v>No</v>
      </c>
      <c r="AD410" t="str">
        <f>IF(AND(Restaurants[[#This Row],[Has Online Delivery]]="Yes",Restaurants[[#This Row],[Has Table Booking]]="Yes"),"Online + Table",
IF(Restaurants[[#This Row],[Has Online Delivery]]="Yes","Online Only",
IF(Restaurants[[#This Row],[Has Table Booking]]="Yes","Table Only","None")))</f>
        <v>Table Only</v>
      </c>
      <c r="AE410" t="str">
        <f>IF(Restaurants[[#This Row],[Rating]]&gt;=4.5,"Excellent",
IF(Restaurants[[#This Row],[Rating]]&gt;=4,"Very Good",
IF(Restaurants[[#This Row],[Rating]]&gt;=3.5,"Good","Average/Low")))</f>
        <v>Excellent</v>
      </c>
    </row>
    <row r="411" spans="1:31" x14ac:dyDescent="0.3">
      <c r="A411" t="s">
        <v>166</v>
      </c>
      <c r="B411" t="s">
        <v>167</v>
      </c>
      <c r="C411" t="s">
        <v>168</v>
      </c>
      <c r="D411" t="s">
        <v>169</v>
      </c>
      <c r="E411">
        <v>2</v>
      </c>
      <c r="F411">
        <v>265</v>
      </c>
      <c r="G411" t="s">
        <v>170</v>
      </c>
      <c r="H411">
        <v>2005</v>
      </c>
      <c r="I411">
        <v>60</v>
      </c>
      <c r="J411">
        <v>4.7</v>
      </c>
      <c r="K411" t="s">
        <v>32</v>
      </c>
      <c r="L411">
        <v>20</v>
      </c>
      <c r="M411" t="s">
        <v>33</v>
      </c>
      <c r="N411" t="s">
        <v>143</v>
      </c>
      <c r="O411" t="s">
        <v>35</v>
      </c>
      <c r="P411" t="s">
        <v>37</v>
      </c>
      <c r="Q411" t="s">
        <v>36</v>
      </c>
      <c r="R411">
        <v>60</v>
      </c>
      <c r="S411" t="s">
        <v>37</v>
      </c>
      <c r="T411" t="s">
        <v>38</v>
      </c>
      <c r="U411" t="s">
        <v>39</v>
      </c>
      <c r="W411" t="s">
        <v>108</v>
      </c>
      <c r="X411">
        <v>284596</v>
      </c>
      <c r="Y411">
        <v>1393</v>
      </c>
      <c r="Z411">
        <v>0</v>
      </c>
      <c r="AA411">
        <v>0</v>
      </c>
      <c r="AB411" t="str">
        <f>IF(Restaurants[[#This Row],[Years_Operating]]&lt;5,"New",
IF(Restaurants[[#This Row],[Years_Operating]]&lt;15,"Established","Legacy"))</f>
        <v>Legacy</v>
      </c>
      <c r="AC411" t="str">
        <f>IF(Restaurants[[#This Row],[Country]]="India","Yes","No")</f>
        <v>No</v>
      </c>
      <c r="AD411" t="str">
        <f>IF(AND(Restaurants[[#This Row],[Has Online Delivery]]="Yes",Restaurants[[#This Row],[Has Table Booking]]="Yes"),"Online + Table",
IF(Restaurants[[#This Row],[Has Online Delivery]]="Yes","Online Only",
IF(Restaurants[[#This Row],[Has Table Booking]]="Yes","Table Only","None")))</f>
        <v>Table Only</v>
      </c>
      <c r="AE411" t="str">
        <f>IF(Restaurants[[#This Row],[Rating]]&gt;=4.5,"Excellent",
IF(Restaurants[[#This Row],[Rating]]&gt;=4,"Very Good",
IF(Restaurants[[#This Row],[Rating]]&gt;=3.5,"Good","Average/Low")))</f>
        <v>Excellent</v>
      </c>
    </row>
    <row r="412" spans="1:31" x14ac:dyDescent="0.3">
      <c r="A412" t="s">
        <v>199</v>
      </c>
      <c r="B412" t="s">
        <v>42</v>
      </c>
      <c r="C412" t="s">
        <v>42</v>
      </c>
      <c r="D412" t="s">
        <v>200</v>
      </c>
      <c r="E412">
        <v>1</v>
      </c>
      <c r="F412">
        <v>165</v>
      </c>
      <c r="G412" t="s">
        <v>201</v>
      </c>
      <c r="H412">
        <v>2013</v>
      </c>
      <c r="I412">
        <v>26</v>
      </c>
      <c r="J412">
        <v>4.5999999999999996</v>
      </c>
      <c r="K412" t="s">
        <v>32</v>
      </c>
      <c r="L412">
        <v>12</v>
      </c>
      <c r="M412" t="s">
        <v>160</v>
      </c>
      <c r="N412" t="s">
        <v>193</v>
      </c>
      <c r="O412" t="s">
        <v>45</v>
      </c>
      <c r="P412" t="s">
        <v>37</v>
      </c>
      <c r="Q412" t="s">
        <v>36</v>
      </c>
      <c r="R412">
        <v>53</v>
      </c>
      <c r="S412" t="s">
        <v>37</v>
      </c>
      <c r="T412" t="s">
        <v>86</v>
      </c>
      <c r="U412" t="s">
        <v>69</v>
      </c>
      <c r="W412" t="s">
        <v>132</v>
      </c>
      <c r="X412">
        <v>174358</v>
      </c>
      <c r="Y412">
        <v>7359</v>
      </c>
      <c r="Z412">
        <v>0</v>
      </c>
      <c r="AA412">
        <v>0</v>
      </c>
      <c r="AB412" t="str">
        <f>IF(Restaurants[[#This Row],[Years_Operating]]&lt;5,"New",
IF(Restaurants[[#This Row],[Years_Operating]]&lt;15,"Established","Legacy"))</f>
        <v>Established</v>
      </c>
      <c r="AC412" t="str">
        <f>IF(Restaurants[[#This Row],[Country]]="India","Yes","No")</f>
        <v>No</v>
      </c>
      <c r="AD412" t="str">
        <f>IF(AND(Restaurants[[#This Row],[Has Online Delivery]]="Yes",Restaurants[[#This Row],[Has Table Booking]]="Yes"),"Online + Table",
IF(Restaurants[[#This Row],[Has Online Delivery]]="Yes","Online Only",
IF(Restaurants[[#This Row],[Has Table Booking]]="Yes","Table Only","None")))</f>
        <v>Table Only</v>
      </c>
      <c r="AE412" t="str">
        <f>IF(Restaurants[[#This Row],[Rating]]&gt;=4.5,"Excellent",
IF(Restaurants[[#This Row],[Rating]]&gt;=4,"Very Good",
IF(Restaurants[[#This Row],[Rating]]&gt;=3.5,"Good","Average/Low")))</f>
        <v>Excellent</v>
      </c>
    </row>
    <row r="413" spans="1:31" x14ac:dyDescent="0.3">
      <c r="A413" t="s">
        <v>150</v>
      </c>
      <c r="B413" t="s">
        <v>151</v>
      </c>
      <c r="C413" t="s">
        <v>50</v>
      </c>
      <c r="D413" t="s">
        <v>152</v>
      </c>
      <c r="E413">
        <v>2</v>
      </c>
      <c r="F413">
        <v>325</v>
      </c>
      <c r="G413" t="s">
        <v>153</v>
      </c>
      <c r="H413">
        <v>2016</v>
      </c>
      <c r="I413">
        <v>48</v>
      </c>
      <c r="J413">
        <v>4.7</v>
      </c>
      <c r="K413" t="s">
        <v>32</v>
      </c>
      <c r="L413">
        <v>9</v>
      </c>
      <c r="M413" t="s">
        <v>33</v>
      </c>
      <c r="N413" t="s">
        <v>143</v>
      </c>
      <c r="O413" t="s">
        <v>54</v>
      </c>
      <c r="P413" t="s">
        <v>36</v>
      </c>
      <c r="Q413" t="s">
        <v>37</v>
      </c>
      <c r="R413">
        <v>71</v>
      </c>
      <c r="S413" t="s">
        <v>36</v>
      </c>
      <c r="T413" t="s">
        <v>63</v>
      </c>
      <c r="U413" t="s">
        <v>69</v>
      </c>
      <c r="W413" t="s">
        <v>80</v>
      </c>
      <c r="X413">
        <v>331100</v>
      </c>
      <c r="Y413">
        <v>1603</v>
      </c>
      <c r="Z413">
        <v>0</v>
      </c>
      <c r="AA413">
        <v>0</v>
      </c>
      <c r="AB413" t="str">
        <f>IF(Restaurants[[#This Row],[Years_Operating]]&lt;5,"New",
IF(Restaurants[[#This Row],[Years_Operating]]&lt;15,"Established","Legacy"))</f>
        <v>Established</v>
      </c>
      <c r="AC413" t="str">
        <f>IF(Restaurants[[#This Row],[Country]]="India","Yes","No")</f>
        <v>No</v>
      </c>
      <c r="AD413" t="str">
        <f>IF(AND(Restaurants[[#This Row],[Has Online Delivery]]="Yes",Restaurants[[#This Row],[Has Table Booking]]="Yes"),"Online + Table",
IF(Restaurants[[#This Row],[Has Online Delivery]]="Yes","Online Only",
IF(Restaurants[[#This Row],[Has Table Booking]]="Yes","Table Only","None")))</f>
        <v>Online Only</v>
      </c>
      <c r="AE413" t="str">
        <f>IF(Restaurants[[#This Row],[Rating]]&gt;=4.5,"Excellent",
IF(Restaurants[[#This Row],[Rating]]&gt;=4,"Very Good",
IF(Restaurants[[#This Row],[Rating]]&gt;=3.5,"Good","Average/Low")))</f>
        <v>Excellent</v>
      </c>
    </row>
    <row r="414" spans="1:31" x14ac:dyDescent="0.3">
      <c r="A414" t="s">
        <v>133</v>
      </c>
      <c r="B414" t="s">
        <v>134</v>
      </c>
      <c r="C414" t="s">
        <v>89</v>
      </c>
      <c r="D414" t="s">
        <v>90</v>
      </c>
      <c r="E414">
        <v>3</v>
      </c>
      <c r="F414">
        <v>265</v>
      </c>
      <c r="G414" t="s">
        <v>135</v>
      </c>
      <c r="H414">
        <v>2005</v>
      </c>
      <c r="I414">
        <v>45</v>
      </c>
      <c r="J414">
        <v>4.7</v>
      </c>
      <c r="K414" t="s">
        <v>32</v>
      </c>
      <c r="L414">
        <v>20</v>
      </c>
      <c r="M414" t="s">
        <v>33</v>
      </c>
      <c r="N414" t="s">
        <v>34</v>
      </c>
      <c r="O414" t="s">
        <v>35</v>
      </c>
      <c r="P414" t="s">
        <v>37</v>
      </c>
      <c r="Q414" t="s">
        <v>36</v>
      </c>
      <c r="R414">
        <v>50</v>
      </c>
      <c r="S414" t="s">
        <v>37</v>
      </c>
      <c r="T414" t="s">
        <v>86</v>
      </c>
      <c r="U414" t="s">
        <v>32</v>
      </c>
      <c r="W414" t="s">
        <v>103</v>
      </c>
      <c r="X414">
        <v>408438</v>
      </c>
      <c r="Y414">
        <v>7274</v>
      </c>
      <c r="Z414">
        <v>0</v>
      </c>
      <c r="AA414">
        <v>0</v>
      </c>
      <c r="AB414" t="str">
        <f>IF(Restaurants[[#This Row],[Years_Operating]]&lt;5,"New",
IF(Restaurants[[#This Row],[Years_Operating]]&lt;15,"Established","Legacy"))</f>
        <v>Legacy</v>
      </c>
      <c r="AC414" t="str">
        <f>IF(Restaurants[[#This Row],[Country]]="India","Yes","No")</f>
        <v>No</v>
      </c>
      <c r="AD414" t="str">
        <f>IF(AND(Restaurants[[#This Row],[Has Online Delivery]]="Yes",Restaurants[[#This Row],[Has Table Booking]]="Yes"),"Online + Table",
IF(Restaurants[[#This Row],[Has Online Delivery]]="Yes","Online Only",
IF(Restaurants[[#This Row],[Has Table Booking]]="Yes","Table Only","None")))</f>
        <v>Table Only</v>
      </c>
      <c r="AE414" t="str">
        <f>IF(Restaurants[[#This Row],[Rating]]&gt;=4.5,"Excellent",
IF(Restaurants[[#This Row],[Rating]]&gt;=4,"Very Good",
IF(Restaurants[[#This Row],[Rating]]&gt;=3.5,"Good","Average/Low")))</f>
        <v>Excellent</v>
      </c>
    </row>
    <row r="415" spans="1:31" x14ac:dyDescent="0.3">
      <c r="A415" t="s">
        <v>113</v>
      </c>
      <c r="B415" t="s">
        <v>114</v>
      </c>
      <c r="C415" t="s">
        <v>89</v>
      </c>
      <c r="D415" t="s">
        <v>115</v>
      </c>
      <c r="E415">
        <v>3</v>
      </c>
      <c r="F415">
        <v>280</v>
      </c>
      <c r="G415" t="s">
        <v>116</v>
      </c>
      <c r="H415">
        <v>1986</v>
      </c>
      <c r="I415">
        <v>45</v>
      </c>
      <c r="J415">
        <v>4.7</v>
      </c>
      <c r="K415" t="s">
        <v>32</v>
      </c>
      <c r="L415">
        <v>39</v>
      </c>
      <c r="M415" t="s">
        <v>33</v>
      </c>
      <c r="N415" t="s">
        <v>34</v>
      </c>
      <c r="O415" t="s">
        <v>35</v>
      </c>
      <c r="P415" t="s">
        <v>37</v>
      </c>
      <c r="Q415" t="s">
        <v>36</v>
      </c>
      <c r="R415">
        <v>57</v>
      </c>
      <c r="S415" t="s">
        <v>36</v>
      </c>
      <c r="T415" t="s">
        <v>86</v>
      </c>
      <c r="U415" t="s">
        <v>32</v>
      </c>
      <c r="W415" t="s">
        <v>64</v>
      </c>
      <c r="X415">
        <v>11453</v>
      </c>
      <c r="Y415">
        <v>1309</v>
      </c>
      <c r="Z415">
        <v>0</v>
      </c>
      <c r="AA415">
        <v>0</v>
      </c>
      <c r="AB415" t="str">
        <f>IF(Restaurants[[#This Row],[Years_Operating]]&lt;5,"New",
IF(Restaurants[[#This Row],[Years_Operating]]&lt;15,"Established","Legacy"))</f>
        <v>Legacy</v>
      </c>
      <c r="AC415" t="str">
        <f>IF(Restaurants[[#This Row],[Country]]="India","Yes","No")</f>
        <v>No</v>
      </c>
      <c r="AD415" t="str">
        <f>IF(AND(Restaurants[[#This Row],[Has Online Delivery]]="Yes",Restaurants[[#This Row],[Has Table Booking]]="Yes"),"Online + Table",
IF(Restaurants[[#This Row],[Has Online Delivery]]="Yes","Online Only",
IF(Restaurants[[#This Row],[Has Table Booking]]="Yes","Table Only","None")))</f>
        <v>Table Only</v>
      </c>
      <c r="AE415" t="str">
        <f>IF(Restaurants[[#This Row],[Rating]]&gt;=4.5,"Excellent",
IF(Restaurants[[#This Row],[Rating]]&gt;=4,"Very Good",
IF(Restaurants[[#This Row],[Rating]]&gt;=3.5,"Good","Average/Low")))</f>
        <v>Excellent</v>
      </c>
    </row>
    <row r="416" spans="1:31" x14ac:dyDescent="0.3">
      <c r="A416" t="s">
        <v>212</v>
      </c>
      <c r="B416" t="s">
        <v>206</v>
      </c>
      <c r="C416" t="s">
        <v>207</v>
      </c>
      <c r="D416" t="s">
        <v>213</v>
      </c>
      <c r="E416">
        <v>0</v>
      </c>
      <c r="F416">
        <v>165</v>
      </c>
      <c r="G416" t="s">
        <v>214</v>
      </c>
      <c r="H416">
        <v>2009</v>
      </c>
      <c r="I416">
        <v>36</v>
      </c>
      <c r="J416">
        <v>4.7</v>
      </c>
      <c r="K416" t="s">
        <v>32</v>
      </c>
      <c r="L416">
        <v>16</v>
      </c>
      <c r="M416" t="s">
        <v>160</v>
      </c>
      <c r="N416" t="s">
        <v>210</v>
      </c>
      <c r="O416" t="s">
        <v>211</v>
      </c>
      <c r="P416" t="s">
        <v>36</v>
      </c>
      <c r="Q416" t="s">
        <v>36</v>
      </c>
      <c r="R416">
        <v>53</v>
      </c>
      <c r="S416" t="s">
        <v>37</v>
      </c>
      <c r="T416" t="s">
        <v>63</v>
      </c>
      <c r="U416" t="s">
        <v>46</v>
      </c>
      <c r="W416" t="s">
        <v>103</v>
      </c>
      <c r="X416">
        <v>328988</v>
      </c>
      <c r="Y416">
        <v>2593</v>
      </c>
      <c r="Z416">
        <v>0</v>
      </c>
      <c r="AA416">
        <v>0</v>
      </c>
      <c r="AB416" t="str">
        <f>IF(Restaurants[[#This Row],[Years_Operating]]&lt;5,"New",
IF(Restaurants[[#This Row],[Years_Operating]]&lt;15,"Established","Legacy"))</f>
        <v>Legacy</v>
      </c>
      <c r="AC416" t="str">
        <f>IF(Restaurants[[#This Row],[Country]]="India","Yes","No")</f>
        <v>No</v>
      </c>
      <c r="AD416" t="str">
        <f>IF(AND(Restaurants[[#This Row],[Has Online Delivery]]="Yes",Restaurants[[#This Row],[Has Table Booking]]="Yes"),"Online + Table",
IF(Restaurants[[#This Row],[Has Online Delivery]]="Yes","Online Only",
IF(Restaurants[[#This Row],[Has Table Booking]]="Yes","Table Only","None")))</f>
        <v>Online + Table</v>
      </c>
      <c r="AE416" t="str">
        <f>IF(Restaurants[[#This Row],[Rating]]&gt;=4.5,"Excellent",
IF(Restaurants[[#This Row],[Rating]]&gt;=4,"Very Good",
IF(Restaurants[[#This Row],[Rating]]&gt;=3.5,"Good","Average/Low")))</f>
        <v>Excellent</v>
      </c>
    </row>
    <row r="417" spans="1:31" x14ac:dyDescent="0.3">
      <c r="A417" t="s">
        <v>122</v>
      </c>
      <c r="B417" t="s">
        <v>77</v>
      </c>
      <c r="C417" t="s">
        <v>50</v>
      </c>
      <c r="D417" t="s">
        <v>98</v>
      </c>
      <c r="E417">
        <v>3</v>
      </c>
      <c r="F417">
        <v>365</v>
      </c>
      <c r="G417" t="s">
        <v>123</v>
      </c>
      <c r="H417">
        <v>1998</v>
      </c>
      <c r="I417">
        <v>80</v>
      </c>
      <c r="J417">
        <v>4.7</v>
      </c>
      <c r="K417" t="s">
        <v>32</v>
      </c>
      <c r="L417">
        <v>27</v>
      </c>
      <c r="M417" t="s">
        <v>33</v>
      </c>
      <c r="N417" t="s">
        <v>34</v>
      </c>
      <c r="O417" t="s">
        <v>54</v>
      </c>
      <c r="P417" t="s">
        <v>36</v>
      </c>
      <c r="Q417" t="s">
        <v>37</v>
      </c>
      <c r="R417">
        <v>24</v>
      </c>
      <c r="S417" t="s">
        <v>37</v>
      </c>
      <c r="T417" t="s">
        <v>63</v>
      </c>
      <c r="U417" t="s">
        <v>69</v>
      </c>
      <c r="W417" t="s">
        <v>80</v>
      </c>
      <c r="X417">
        <v>477931</v>
      </c>
      <c r="Y417">
        <v>7984</v>
      </c>
      <c r="Z417">
        <v>40.712800000000001</v>
      </c>
      <c r="AA417">
        <v>-74.006</v>
      </c>
      <c r="AB417" t="str">
        <f>IF(Restaurants[[#This Row],[Years_Operating]]&lt;5,"New",
IF(Restaurants[[#This Row],[Years_Operating]]&lt;15,"Established","Legacy"))</f>
        <v>Legacy</v>
      </c>
      <c r="AC417" t="str">
        <f>IF(Restaurants[[#This Row],[Country]]="India","Yes","No")</f>
        <v>No</v>
      </c>
      <c r="AD417" t="str">
        <f>IF(AND(Restaurants[[#This Row],[Has Online Delivery]]="Yes",Restaurants[[#This Row],[Has Table Booking]]="Yes"),"Online + Table",
IF(Restaurants[[#This Row],[Has Online Delivery]]="Yes","Online Only",
IF(Restaurants[[#This Row],[Has Table Booking]]="Yes","Table Only","None")))</f>
        <v>Online Only</v>
      </c>
      <c r="AE417" t="str">
        <f>IF(Restaurants[[#This Row],[Rating]]&gt;=4.5,"Excellent",
IF(Restaurants[[#This Row],[Rating]]&gt;=4,"Very Good",
IF(Restaurants[[#This Row],[Rating]]&gt;=3.5,"Good","Average/Low")))</f>
        <v>Excellent</v>
      </c>
    </row>
    <row r="418" spans="1:31" x14ac:dyDescent="0.3">
      <c r="A418" t="s">
        <v>109</v>
      </c>
      <c r="B418" t="s">
        <v>290</v>
      </c>
      <c r="C418" t="s">
        <v>251</v>
      </c>
      <c r="D418" t="s">
        <v>267</v>
      </c>
      <c r="E418">
        <v>3</v>
      </c>
      <c r="F418">
        <v>270</v>
      </c>
      <c r="G418" t="s">
        <v>109</v>
      </c>
      <c r="H418">
        <v>1989</v>
      </c>
      <c r="I418">
        <v>48</v>
      </c>
      <c r="J418">
        <v>4.8</v>
      </c>
      <c r="K418" t="s">
        <v>268</v>
      </c>
      <c r="L418">
        <v>36</v>
      </c>
      <c r="M418" t="s">
        <v>33</v>
      </c>
      <c r="N418" t="s">
        <v>34</v>
      </c>
      <c r="O418" t="s">
        <v>35</v>
      </c>
      <c r="P418" t="s">
        <v>37</v>
      </c>
      <c r="Q418" t="s">
        <v>36</v>
      </c>
      <c r="R418">
        <v>55</v>
      </c>
      <c r="S418" t="s">
        <v>37</v>
      </c>
      <c r="T418" t="s">
        <v>63</v>
      </c>
      <c r="U418" t="s">
        <v>46</v>
      </c>
      <c r="V418" t="s">
        <v>378</v>
      </c>
      <c r="W418" t="s">
        <v>64</v>
      </c>
      <c r="X418">
        <v>255516</v>
      </c>
      <c r="Y418">
        <v>6294</v>
      </c>
      <c r="Z418">
        <v>17.385000000000002</v>
      </c>
      <c r="AA418">
        <v>78.486699999999999</v>
      </c>
      <c r="AB418" t="str">
        <f>IF(Restaurants[[#This Row],[Years_Operating]]&lt;5,"New",
IF(Restaurants[[#This Row],[Years_Operating]]&lt;15,"Established","Legacy"))</f>
        <v>Legacy</v>
      </c>
      <c r="AC418" t="str">
        <f>IF(Restaurants[[#This Row],[Country]]="India","Yes","No")</f>
        <v>Yes</v>
      </c>
      <c r="AD418" t="str">
        <f>IF(AND(Restaurants[[#This Row],[Has Online Delivery]]="Yes",Restaurants[[#This Row],[Has Table Booking]]="Yes"),"Online + Table",
IF(Restaurants[[#This Row],[Has Online Delivery]]="Yes","Online Only",
IF(Restaurants[[#This Row],[Has Table Booking]]="Yes","Table Only","None")))</f>
        <v>Table Only</v>
      </c>
      <c r="AE418" t="str">
        <f>IF(Restaurants[[#This Row],[Rating]]&gt;=4.5,"Excellent",
IF(Restaurants[[#This Row],[Rating]]&gt;=4,"Very Good",
IF(Restaurants[[#This Row],[Rating]]&gt;=3.5,"Good","Average/Low")))</f>
        <v>Excellent</v>
      </c>
    </row>
    <row r="419" spans="1:31" x14ac:dyDescent="0.3">
      <c r="A419" t="s">
        <v>97</v>
      </c>
      <c r="B419" t="s">
        <v>275</v>
      </c>
      <c r="C419" t="s">
        <v>251</v>
      </c>
      <c r="D419" t="s">
        <v>278</v>
      </c>
      <c r="E419">
        <v>3</v>
      </c>
      <c r="F419">
        <v>298</v>
      </c>
      <c r="G419" t="s">
        <v>99</v>
      </c>
      <c r="H419">
        <v>2010</v>
      </c>
      <c r="I419">
        <v>56</v>
      </c>
      <c r="J419">
        <v>4.8</v>
      </c>
      <c r="K419" t="s">
        <v>299</v>
      </c>
      <c r="L419">
        <v>15</v>
      </c>
      <c r="M419" t="s">
        <v>33</v>
      </c>
      <c r="N419" t="s">
        <v>34</v>
      </c>
      <c r="O419" t="s">
        <v>54</v>
      </c>
      <c r="P419" t="s">
        <v>37</v>
      </c>
      <c r="Q419" t="s">
        <v>36</v>
      </c>
      <c r="R419">
        <v>30</v>
      </c>
      <c r="S419" t="s">
        <v>37</v>
      </c>
      <c r="T419" t="s">
        <v>38</v>
      </c>
      <c r="U419" t="s">
        <v>69</v>
      </c>
      <c r="V419" t="s">
        <v>379</v>
      </c>
      <c r="W419" t="s">
        <v>132</v>
      </c>
      <c r="X419">
        <v>39658</v>
      </c>
      <c r="Y419">
        <v>6807</v>
      </c>
      <c r="Z419">
        <v>18.520399999999999</v>
      </c>
      <c r="AA419">
        <v>73.856700000000004</v>
      </c>
      <c r="AB419" t="str">
        <f>IF(Restaurants[[#This Row],[Years_Operating]]&lt;5,"New",
IF(Restaurants[[#This Row],[Years_Operating]]&lt;15,"Established","Legacy"))</f>
        <v>Legacy</v>
      </c>
      <c r="AC419" t="str">
        <f>IF(Restaurants[[#This Row],[Country]]="India","Yes","No")</f>
        <v>Yes</v>
      </c>
      <c r="AD419" t="str">
        <f>IF(AND(Restaurants[[#This Row],[Has Online Delivery]]="Yes",Restaurants[[#This Row],[Has Table Booking]]="Yes"),"Online + Table",
IF(Restaurants[[#This Row],[Has Online Delivery]]="Yes","Online Only",
IF(Restaurants[[#This Row],[Has Table Booking]]="Yes","Table Only","None")))</f>
        <v>Table Only</v>
      </c>
      <c r="AE419" t="str">
        <f>IF(Restaurants[[#This Row],[Rating]]&gt;=4.5,"Excellent",
IF(Restaurants[[#This Row],[Rating]]&gt;=4,"Very Good",
IF(Restaurants[[#This Row],[Rating]]&gt;=3.5,"Good","Average/Low")))</f>
        <v>Excellent</v>
      </c>
    </row>
    <row r="420" spans="1:31" x14ac:dyDescent="0.3">
      <c r="A420" t="s">
        <v>229</v>
      </c>
      <c r="B420" t="s">
        <v>230</v>
      </c>
      <c r="C420" t="s">
        <v>231</v>
      </c>
      <c r="D420" t="s">
        <v>232</v>
      </c>
      <c r="E420">
        <v>0</v>
      </c>
      <c r="F420">
        <v>145</v>
      </c>
      <c r="G420" t="s">
        <v>233</v>
      </c>
      <c r="H420">
        <v>2006</v>
      </c>
      <c r="I420">
        <v>40</v>
      </c>
      <c r="J420">
        <v>4.5999999999999996</v>
      </c>
      <c r="K420" t="s">
        <v>32</v>
      </c>
      <c r="L420">
        <v>19</v>
      </c>
      <c r="M420" t="s">
        <v>204</v>
      </c>
      <c r="N420" t="s">
        <v>210</v>
      </c>
      <c r="O420" t="s">
        <v>211</v>
      </c>
      <c r="P420" t="s">
        <v>36</v>
      </c>
      <c r="Q420" t="s">
        <v>37</v>
      </c>
      <c r="R420">
        <v>50</v>
      </c>
      <c r="S420" t="s">
        <v>37</v>
      </c>
      <c r="T420" t="s">
        <v>55</v>
      </c>
      <c r="U420" t="s">
        <v>39</v>
      </c>
      <c r="W420" t="s">
        <v>70</v>
      </c>
      <c r="X420">
        <v>394634</v>
      </c>
      <c r="Y420">
        <v>6220</v>
      </c>
      <c r="Z420">
        <v>0</v>
      </c>
      <c r="AA420">
        <v>0</v>
      </c>
      <c r="AB420" t="str">
        <f>IF(Restaurants[[#This Row],[Years_Operating]]&lt;5,"New",
IF(Restaurants[[#This Row],[Years_Operating]]&lt;15,"Established","Legacy"))</f>
        <v>Legacy</v>
      </c>
      <c r="AC420" t="str">
        <f>IF(Restaurants[[#This Row],[Country]]="India","Yes","No")</f>
        <v>No</v>
      </c>
      <c r="AD420" t="str">
        <f>IF(AND(Restaurants[[#This Row],[Has Online Delivery]]="Yes",Restaurants[[#This Row],[Has Table Booking]]="Yes"),"Online + Table",
IF(Restaurants[[#This Row],[Has Online Delivery]]="Yes","Online Only",
IF(Restaurants[[#This Row],[Has Table Booking]]="Yes","Table Only","None")))</f>
        <v>Online Only</v>
      </c>
      <c r="AE420" t="str">
        <f>IF(Restaurants[[#This Row],[Rating]]&gt;=4.5,"Excellent",
IF(Restaurants[[#This Row],[Rating]]&gt;=4,"Very Good",
IF(Restaurants[[#This Row],[Rating]]&gt;=3.5,"Good","Average/Low")))</f>
        <v>Excellent</v>
      </c>
    </row>
    <row r="421" spans="1:31" x14ac:dyDescent="0.3">
      <c r="A421" t="s">
        <v>100</v>
      </c>
      <c r="B421" t="s">
        <v>272</v>
      </c>
      <c r="C421" t="s">
        <v>251</v>
      </c>
      <c r="D421" t="s">
        <v>258</v>
      </c>
      <c r="E421">
        <v>3</v>
      </c>
      <c r="F421">
        <v>385</v>
      </c>
      <c r="G421" t="s">
        <v>102</v>
      </c>
      <c r="H421">
        <v>2003</v>
      </c>
      <c r="I421">
        <v>55</v>
      </c>
      <c r="J421">
        <v>4.8</v>
      </c>
      <c r="K421" t="s">
        <v>259</v>
      </c>
      <c r="L421">
        <v>22</v>
      </c>
      <c r="M421" t="s">
        <v>33</v>
      </c>
      <c r="N421" t="s">
        <v>34</v>
      </c>
      <c r="O421" t="s">
        <v>35</v>
      </c>
      <c r="P421" t="s">
        <v>37</v>
      </c>
      <c r="Q421" t="s">
        <v>36</v>
      </c>
      <c r="R421">
        <v>24</v>
      </c>
      <c r="S421" t="s">
        <v>37</v>
      </c>
      <c r="T421" t="s">
        <v>63</v>
      </c>
      <c r="U421" t="s">
        <v>69</v>
      </c>
      <c r="V421" t="s">
        <v>380</v>
      </c>
      <c r="W421" t="s">
        <v>47</v>
      </c>
      <c r="X421">
        <v>494885</v>
      </c>
      <c r="Y421">
        <v>2732</v>
      </c>
      <c r="Z421">
        <v>13.082700000000001</v>
      </c>
      <c r="AA421">
        <v>80.270700000000005</v>
      </c>
      <c r="AB421" t="str">
        <f>IF(Restaurants[[#This Row],[Years_Operating]]&lt;5,"New",
IF(Restaurants[[#This Row],[Years_Operating]]&lt;15,"Established","Legacy"))</f>
        <v>Legacy</v>
      </c>
      <c r="AC421" t="str">
        <f>IF(Restaurants[[#This Row],[Country]]="India","Yes","No")</f>
        <v>Yes</v>
      </c>
      <c r="AD421" t="str">
        <f>IF(AND(Restaurants[[#This Row],[Has Online Delivery]]="Yes",Restaurants[[#This Row],[Has Table Booking]]="Yes"),"Online + Table",
IF(Restaurants[[#This Row],[Has Online Delivery]]="Yes","Online Only",
IF(Restaurants[[#This Row],[Has Table Booking]]="Yes","Table Only","None")))</f>
        <v>Table Only</v>
      </c>
      <c r="AE421" t="str">
        <f>IF(Restaurants[[#This Row],[Rating]]&gt;=4.5,"Excellent",
IF(Restaurants[[#This Row],[Rating]]&gt;=4,"Very Good",
IF(Restaurants[[#This Row],[Rating]]&gt;=3.5,"Good","Average/Low")))</f>
        <v>Excellent</v>
      </c>
    </row>
    <row r="422" spans="1:31" x14ac:dyDescent="0.3">
      <c r="A422" t="s">
        <v>113</v>
      </c>
      <c r="B422" t="s">
        <v>114</v>
      </c>
      <c r="C422" t="s">
        <v>89</v>
      </c>
      <c r="D422" t="s">
        <v>115</v>
      </c>
      <c r="E422">
        <v>3</v>
      </c>
      <c r="F422">
        <v>280</v>
      </c>
      <c r="G422" t="s">
        <v>116</v>
      </c>
      <c r="H422">
        <v>1986</v>
      </c>
      <c r="I422">
        <v>45</v>
      </c>
      <c r="J422">
        <v>4.7</v>
      </c>
      <c r="K422" t="s">
        <v>32</v>
      </c>
      <c r="L422">
        <v>39</v>
      </c>
      <c r="M422" t="s">
        <v>33</v>
      </c>
      <c r="N422" t="s">
        <v>34</v>
      </c>
      <c r="O422" t="s">
        <v>35</v>
      </c>
      <c r="P422" t="s">
        <v>36</v>
      </c>
      <c r="Q422" t="s">
        <v>37</v>
      </c>
      <c r="R422">
        <v>30</v>
      </c>
      <c r="S422" t="s">
        <v>37</v>
      </c>
      <c r="T422" t="s">
        <v>86</v>
      </c>
      <c r="U422" t="s">
        <v>39</v>
      </c>
      <c r="W422" t="s">
        <v>103</v>
      </c>
      <c r="X422">
        <v>89300</v>
      </c>
      <c r="Y422">
        <v>7906</v>
      </c>
      <c r="Z422">
        <v>0</v>
      </c>
      <c r="AA422">
        <v>0</v>
      </c>
      <c r="AB422" t="str">
        <f>IF(Restaurants[[#This Row],[Years_Operating]]&lt;5,"New",
IF(Restaurants[[#This Row],[Years_Operating]]&lt;15,"Established","Legacy"))</f>
        <v>Legacy</v>
      </c>
      <c r="AC422" t="str">
        <f>IF(Restaurants[[#This Row],[Country]]="India","Yes","No")</f>
        <v>No</v>
      </c>
      <c r="AD422" t="str">
        <f>IF(AND(Restaurants[[#This Row],[Has Online Delivery]]="Yes",Restaurants[[#This Row],[Has Table Booking]]="Yes"),"Online + Table",
IF(Restaurants[[#This Row],[Has Online Delivery]]="Yes","Online Only",
IF(Restaurants[[#This Row],[Has Table Booking]]="Yes","Table Only","None")))</f>
        <v>Online Only</v>
      </c>
      <c r="AE422" t="str">
        <f>IF(Restaurants[[#This Row],[Rating]]&gt;=4.5,"Excellent",
IF(Restaurants[[#This Row],[Rating]]&gt;=4,"Very Good",
IF(Restaurants[[#This Row],[Rating]]&gt;=3.5,"Good","Average/Low")))</f>
        <v>Excellent</v>
      </c>
    </row>
    <row r="423" spans="1:31" x14ac:dyDescent="0.3">
      <c r="A423" t="s">
        <v>92</v>
      </c>
      <c r="B423" t="s">
        <v>266</v>
      </c>
      <c r="C423" t="s">
        <v>251</v>
      </c>
      <c r="D423" t="s">
        <v>267</v>
      </c>
      <c r="E423">
        <v>3</v>
      </c>
      <c r="F423">
        <v>345</v>
      </c>
      <c r="G423" t="s">
        <v>95</v>
      </c>
      <c r="H423">
        <v>2011</v>
      </c>
      <c r="I423">
        <v>50</v>
      </c>
      <c r="J423">
        <v>4.8</v>
      </c>
      <c r="K423" t="s">
        <v>312</v>
      </c>
      <c r="L423">
        <v>14</v>
      </c>
      <c r="M423" t="s">
        <v>33</v>
      </c>
      <c r="N423" t="s">
        <v>34</v>
      </c>
      <c r="O423" t="s">
        <v>54</v>
      </c>
      <c r="P423" t="s">
        <v>36</v>
      </c>
      <c r="Q423" t="s">
        <v>37</v>
      </c>
      <c r="R423">
        <v>47</v>
      </c>
      <c r="S423" t="s">
        <v>37</v>
      </c>
      <c r="T423" t="s">
        <v>86</v>
      </c>
      <c r="U423" t="s">
        <v>39</v>
      </c>
      <c r="V423" t="s">
        <v>381</v>
      </c>
      <c r="W423" t="s">
        <v>40</v>
      </c>
      <c r="X423">
        <v>233056</v>
      </c>
      <c r="Y423">
        <v>3321</v>
      </c>
      <c r="Z423">
        <v>12.9716</v>
      </c>
      <c r="AA423">
        <v>77.5946</v>
      </c>
      <c r="AB423" t="str">
        <f>IF(Restaurants[[#This Row],[Years_Operating]]&lt;5,"New",
IF(Restaurants[[#This Row],[Years_Operating]]&lt;15,"Established","Legacy"))</f>
        <v>Established</v>
      </c>
      <c r="AC423" t="str">
        <f>IF(Restaurants[[#This Row],[Country]]="India","Yes","No")</f>
        <v>Yes</v>
      </c>
      <c r="AD423" t="str">
        <f>IF(AND(Restaurants[[#This Row],[Has Online Delivery]]="Yes",Restaurants[[#This Row],[Has Table Booking]]="Yes"),"Online + Table",
IF(Restaurants[[#This Row],[Has Online Delivery]]="Yes","Online Only",
IF(Restaurants[[#This Row],[Has Table Booking]]="Yes","Table Only","None")))</f>
        <v>Online Only</v>
      </c>
      <c r="AE423" t="str">
        <f>IF(Restaurants[[#This Row],[Rating]]&gt;=4.5,"Excellent",
IF(Restaurants[[#This Row],[Rating]]&gt;=4,"Very Good",
IF(Restaurants[[#This Row],[Rating]]&gt;=3.5,"Good","Average/Low")))</f>
        <v>Excellent</v>
      </c>
    </row>
    <row r="424" spans="1:31" x14ac:dyDescent="0.3">
      <c r="A424" t="s">
        <v>92</v>
      </c>
      <c r="B424" t="s">
        <v>93</v>
      </c>
      <c r="C424" t="s">
        <v>50</v>
      </c>
      <c r="D424" t="s">
        <v>94</v>
      </c>
      <c r="E424">
        <v>3</v>
      </c>
      <c r="F424">
        <v>345</v>
      </c>
      <c r="G424" t="s">
        <v>95</v>
      </c>
      <c r="H424">
        <v>2011</v>
      </c>
      <c r="I424">
        <v>50</v>
      </c>
      <c r="J424">
        <v>4.8</v>
      </c>
      <c r="K424" t="s">
        <v>96</v>
      </c>
      <c r="L424">
        <v>14</v>
      </c>
      <c r="M424" t="s">
        <v>33</v>
      </c>
      <c r="N424" t="s">
        <v>34</v>
      </c>
      <c r="O424" t="s">
        <v>54</v>
      </c>
      <c r="P424" t="s">
        <v>37</v>
      </c>
      <c r="Q424" t="s">
        <v>36</v>
      </c>
      <c r="R424">
        <v>73</v>
      </c>
      <c r="S424" t="s">
        <v>37</v>
      </c>
      <c r="T424" t="s">
        <v>86</v>
      </c>
      <c r="U424" t="s">
        <v>69</v>
      </c>
      <c r="W424" t="s">
        <v>108</v>
      </c>
      <c r="X424">
        <v>224963</v>
      </c>
      <c r="Y424">
        <v>1850</v>
      </c>
      <c r="Z424">
        <v>37.774900000000002</v>
      </c>
      <c r="AA424">
        <v>-122.4194</v>
      </c>
      <c r="AB424" t="str">
        <f>IF(Restaurants[[#This Row],[Years_Operating]]&lt;5,"New",
IF(Restaurants[[#This Row],[Years_Operating]]&lt;15,"Established","Legacy"))</f>
        <v>Established</v>
      </c>
      <c r="AC424" t="str">
        <f>IF(Restaurants[[#This Row],[Country]]="India","Yes","No")</f>
        <v>No</v>
      </c>
      <c r="AD424" t="str">
        <f>IF(AND(Restaurants[[#This Row],[Has Online Delivery]]="Yes",Restaurants[[#This Row],[Has Table Booking]]="Yes"),"Online + Table",
IF(Restaurants[[#This Row],[Has Online Delivery]]="Yes","Online Only",
IF(Restaurants[[#This Row],[Has Table Booking]]="Yes","Table Only","None")))</f>
        <v>Table Only</v>
      </c>
      <c r="AE424" t="str">
        <f>IF(Restaurants[[#This Row],[Rating]]&gt;=4.5,"Excellent",
IF(Restaurants[[#This Row],[Rating]]&gt;=4,"Very Good",
IF(Restaurants[[#This Row],[Rating]]&gt;=3.5,"Good","Average/Low")))</f>
        <v>Excellent</v>
      </c>
    </row>
    <row r="425" spans="1:31" x14ac:dyDescent="0.3">
      <c r="A425" t="s">
        <v>224</v>
      </c>
      <c r="B425" t="s">
        <v>216</v>
      </c>
      <c r="C425" t="s">
        <v>217</v>
      </c>
      <c r="D425" t="s">
        <v>218</v>
      </c>
      <c r="E425">
        <v>0</v>
      </c>
      <c r="F425">
        <v>140</v>
      </c>
      <c r="G425" t="s">
        <v>225</v>
      </c>
      <c r="H425">
        <v>2012</v>
      </c>
      <c r="I425">
        <v>48</v>
      </c>
      <c r="J425">
        <v>4.5999999999999996</v>
      </c>
      <c r="K425" t="s">
        <v>32</v>
      </c>
      <c r="L425">
        <v>13</v>
      </c>
      <c r="M425" t="s">
        <v>204</v>
      </c>
      <c r="N425" t="s">
        <v>210</v>
      </c>
      <c r="O425" t="s">
        <v>54</v>
      </c>
      <c r="P425" t="s">
        <v>36</v>
      </c>
      <c r="Q425" t="s">
        <v>37</v>
      </c>
      <c r="R425">
        <v>65</v>
      </c>
      <c r="S425" t="s">
        <v>36</v>
      </c>
      <c r="T425" t="s">
        <v>63</v>
      </c>
      <c r="U425" t="s">
        <v>39</v>
      </c>
      <c r="W425" t="s">
        <v>80</v>
      </c>
      <c r="X425">
        <v>197224</v>
      </c>
      <c r="Y425">
        <v>2677</v>
      </c>
      <c r="Z425">
        <v>0</v>
      </c>
      <c r="AA425">
        <v>0</v>
      </c>
      <c r="AB425" t="str">
        <f>IF(Restaurants[[#This Row],[Years_Operating]]&lt;5,"New",
IF(Restaurants[[#This Row],[Years_Operating]]&lt;15,"Established","Legacy"))</f>
        <v>Established</v>
      </c>
      <c r="AC425" t="str">
        <f>IF(Restaurants[[#This Row],[Country]]="India","Yes","No")</f>
        <v>No</v>
      </c>
      <c r="AD425" t="str">
        <f>IF(AND(Restaurants[[#This Row],[Has Online Delivery]]="Yes",Restaurants[[#This Row],[Has Table Booking]]="Yes"),"Online + Table",
IF(Restaurants[[#This Row],[Has Online Delivery]]="Yes","Online Only",
IF(Restaurants[[#This Row],[Has Table Booking]]="Yes","Table Only","None")))</f>
        <v>Online Only</v>
      </c>
      <c r="AE425" t="str">
        <f>IF(Restaurants[[#This Row],[Rating]]&gt;=4.5,"Excellent",
IF(Restaurants[[#This Row],[Rating]]&gt;=4,"Very Good",
IF(Restaurants[[#This Row],[Rating]]&gt;=3.5,"Good","Average/Low")))</f>
        <v>Excellent</v>
      </c>
    </row>
    <row r="426" spans="1:31" x14ac:dyDescent="0.3">
      <c r="A426" t="s">
        <v>27</v>
      </c>
      <c r="B426" t="s">
        <v>28</v>
      </c>
      <c r="C426" t="s">
        <v>29</v>
      </c>
      <c r="D426" t="s">
        <v>30</v>
      </c>
      <c r="E426">
        <v>3</v>
      </c>
      <c r="F426">
        <v>320</v>
      </c>
      <c r="G426" t="s">
        <v>31</v>
      </c>
      <c r="H426">
        <v>1995</v>
      </c>
      <c r="I426">
        <v>28</v>
      </c>
      <c r="J426">
        <v>4.9000000000000004</v>
      </c>
      <c r="K426" t="s">
        <v>32</v>
      </c>
      <c r="L426">
        <v>30</v>
      </c>
      <c r="M426" t="s">
        <v>33</v>
      </c>
      <c r="N426" t="s">
        <v>34</v>
      </c>
      <c r="O426" t="s">
        <v>35</v>
      </c>
      <c r="P426" t="s">
        <v>37</v>
      </c>
      <c r="Q426" t="s">
        <v>37</v>
      </c>
      <c r="R426">
        <v>47</v>
      </c>
      <c r="S426" t="s">
        <v>37</v>
      </c>
      <c r="T426" t="s">
        <v>38</v>
      </c>
      <c r="U426" t="s">
        <v>32</v>
      </c>
      <c r="W426" t="s">
        <v>56</v>
      </c>
      <c r="X426">
        <v>430763</v>
      </c>
      <c r="Y426">
        <v>6736</v>
      </c>
      <c r="Z426">
        <v>0</v>
      </c>
      <c r="AA426">
        <v>0</v>
      </c>
      <c r="AB426" t="str">
        <f>IF(Restaurants[[#This Row],[Years_Operating]]&lt;5,"New",
IF(Restaurants[[#This Row],[Years_Operating]]&lt;15,"Established","Legacy"))</f>
        <v>Legacy</v>
      </c>
      <c r="AC426" t="str">
        <f>IF(Restaurants[[#This Row],[Country]]="India","Yes","No")</f>
        <v>No</v>
      </c>
      <c r="AD426" t="str">
        <f>IF(AND(Restaurants[[#This Row],[Has Online Delivery]]="Yes",Restaurants[[#This Row],[Has Table Booking]]="Yes"),"Online + Table",
IF(Restaurants[[#This Row],[Has Online Delivery]]="Yes","Online Only",
IF(Restaurants[[#This Row],[Has Table Booking]]="Yes","Table Only","None")))</f>
        <v>None</v>
      </c>
      <c r="AE426" t="str">
        <f>IF(Restaurants[[#This Row],[Rating]]&gt;=4.5,"Excellent",
IF(Restaurants[[#This Row],[Rating]]&gt;=4,"Very Good",
IF(Restaurants[[#This Row],[Rating]]&gt;=3.5,"Good","Average/Low")))</f>
        <v>Excellent</v>
      </c>
    </row>
    <row r="427" spans="1:31" x14ac:dyDescent="0.3">
      <c r="A427" t="s">
        <v>194</v>
      </c>
      <c r="B427" t="s">
        <v>195</v>
      </c>
      <c r="C427" t="s">
        <v>196</v>
      </c>
      <c r="D427" t="s">
        <v>197</v>
      </c>
      <c r="E427">
        <v>1</v>
      </c>
      <c r="F427">
        <v>165</v>
      </c>
      <c r="G427" t="s">
        <v>198</v>
      </c>
      <c r="H427">
        <v>2013</v>
      </c>
      <c r="I427">
        <v>40</v>
      </c>
      <c r="J427">
        <v>4.5999999999999996</v>
      </c>
      <c r="K427" t="s">
        <v>32</v>
      </c>
      <c r="L427">
        <v>12</v>
      </c>
      <c r="M427" t="s">
        <v>160</v>
      </c>
      <c r="N427" t="s">
        <v>193</v>
      </c>
      <c r="O427" t="s">
        <v>35</v>
      </c>
      <c r="P427" t="s">
        <v>37</v>
      </c>
      <c r="Q427" t="s">
        <v>37</v>
      </c>
      <c r="R427">
        <v>49</v>
      </c>
      <c r="S427" t="s">
        <v>36</v>
      </c>
      <c r="T427" t="s">
        <v>86</v>
      </c>
      <c r="U427" t="s">
        <v>39</v>
      </c>
      <c r="W427" t="s">
        <v>47</v>
      </c>
      <c r="X427">
        <v>266153</v>
      </c>
      <c r="Y427">
        <v>1283</v>
      </c>
      <c r="Z427">
        <v>51.507399999999997</v>
      </c>
      <c r="AA427">
        <v>-0.1278</v>
      </c>
      <c r="AB427" t="str">
        <f>IF(Restaurants[[#This Row],[Years_Operating]]&lt;5,"New",
IF(Restaurants[[#This Row],[Years_Operating]]&lt;15,"Established","Legacy"))</f>
        <v>Established</v>
      </c>
      <c r="AC427" t="str">
        <f>IF(Restaurants[[#This Row],[Country]]="India","Yes","No")</f>
        <v>No</v>
      </c>
      <c r="AD427" t="str">
        <f>IF(AND(Restaurants[[#This Row],[Has Online Delivery]]="Yes",Restaurants[[#This Row],[Has Table Booking]]="Yes"),"Online + Table",
IF(Restaurants[[#This Row],[Has Online Delivery]]="Yes","Online Only",
IF(Restaurants[[#This Row],[Has Table Booking]]="Yes","Table Only","None")))</f>
        <v>None</v>
      </c>
      <c r="AE427" t="str">
        <f>IF(Restaurants[[#This Row],[Rating]]&gt;=4.5,"Excellent",
IF(Restaurants[[#This Row],[Rating]]&gt;=4,"Very Good",
IF(Restaurants[[#This Row],[Rating]]&gt;=3.5,"Good","Average/Low")))</f>
        <v>Excellent</v>
      </c>
    </row>
    <row r="428" spans="1:31" x14ac:dyDescent="0.3">
      <c r="A428" t="s">
        <v>136</v>
      </c>
      <c r="B428" t="s">
        <v>137</v>
      </c>
      <c r="C428" t="s">
        <v>138</v>
      </c>
      <c r="D428" t="s">
        <v>139</v>
      </c>
      <c r="E428">
        <v>3</v>
      </c>
      <c r="F428">
        <v>570</v>
      </c>
      <c r="G428" t="s">
        <v>140</v>
      </c>
      <c r="H428">
        <v>2012</v>
      </c>
      <c r="I428">
        <v>10</v>
      </c>
      <c r="J428">
        <v>4.5999999999999996</v>
      </c>
      <c r="K428" t="s">
        <v>32</v>
      </c>
      <c r="L428">
        <v>13</v>
      </c>
      <c r="M428" t="s">
        <v>62</v>
      </c>
      <c r="N428" t="s">
        <v>34</v>
      </c>
      <c r="O428" t="s">
        <v>45</v>
      </c>
      <c r="P428" t="s">
        <v>36</v>
      </c>
      <c r="Q428" t="s">
        <v>36</v>
      </c>
      <c r="R428">
        <v>54</v>
      </c>
      <c r="S428" t="s">
        <v>36</v>
      </c>
      <c r="T428" t="s">
        <v>38</v>
      </c>
      <c r="U428" t="s">
        <v>39</v>
      </c>
      <c r="W428" t="s">
        <v>103</v>
      </c>
      <c r="X428">
        <v>465134</v>
      </c>
      <c r="Y428">
        <v>2444</v>
      </c>
      <c r="Z428">
        <v>0</v>
      </c>
      <c r="AA428">
        <v>0</v>
      </c>
      <c r="AB428" t="str">
        <f>IF(Restaurants[[#This Row],[Years_Operating]]&lt;5,"New",
IF(Restaurants[[#This Row],[Years_Operating]]&lt;15,"Established","Legacy"))</f>
        <v>Established</v>
      </c>
      <c r="AC428" t="str">
        <f>IF(Restaurants[[#This Row],[Country]]="India","Yes","No")</f>
        <v>No</v>
      </c>
      <c r="AD428" t="str">
        <f>IF(AND(Restaurants[[#This Row],[Has Online Delivery]]="Yes",Restaurants[[#This Row],[Has Table Booking]]="Yes"),"Online + Table",
IF(Restaurants[[#This Row],[Has Online Delivery]]="Yes","Online Only",
IF(Restaurants[[#This Row],[Has Table Booking]]="Yes","Table Only","None")))</f>
        <v>Online + Table</v>
      </c>
      <c r="AE428" t="str">
        <f>IF(Restaurants[[#This Row],[Rating]]&gt;=4.5,"Excellent",
IF(Restaurants[[#This Row],[Rating]]&gt;=4,"Very Good",
IF(Restaurants[[#This Row],[Rating]]&gt;=3.5,"Good","Average/Low")))</f>
        <v>Excellent</v>
      </c>
    </row>
    <row r="429" spans="1:31" x14ac:dyDescent="0.3">
      <c r="A429" t="s">
        <v>113</v>
      </c>
      <c r="B429" t="s">
        <v>114</v>
      </c>
      <c r="C429" t="s">
        <v>89</v>
      </c>
      <c r="D429" t="s">
        <v>115</v>
      </c>
      <c r="E429">
        <v>3</v>
      </c>
      <c r="F429">
        <v>280</v>
      </c>
      <c r="G429" t="s">
        <v>116</v>
      </c>
      <c r="H429">
        <v>1986</v>
      </c>
      <c r="I429">
        <v>45</v>
      </c>
      <c r="J429">
        <v>4.7</v>
      </c>
      <c r="K429" t="s">
        <v>32</v>
      </c>
      <c r="L429">
        <v>39</v>
      </c>
      <c r="M429" t="s">
        <v>33</v>
      </c>
      <c r="N429" t="s">
        <v>34</v>
      </c>
      <c r="O429" t="s">
        <v>35</v>
      </c>
      <c r="P429" t="s">
        <v>37</v>
      </c>
      <c r="Q429" t="s">
        <v>37</v>
      </c>
      <c r="R429">
        <v>68</v>
      </c>
      <c r="S429" t="s">
        <v>36</v>
      </c>
      <c r="T429" t="s">
        <v>86</v>
      </c>
      <c r="U429" t="s">
        <v>32</v>
      </c>
      <c r="W429" t="s">
        <v>103</v>
      </c>
      <c r="X429">
        <v>69889</v>
      </c>
      <c r="Y429">
        <v>816</v>
      </c>
      <c r="Z429">
        <v>0</v>
      </c>
      <c r="AA429">
        <v>0</v>
      </c>
      <c r="AB429" t="str">
        <f>IF(Restaurants[[#This Row],[Years_Operating]]&lt;5,"New",
IF(Restaurants[[#This Row],[Years_Operating]]&lt;15,"Established","Legacy"))</f>
        <v>Legacy</v>
      </c>
      <c r="AC429" t="str">
        <f>IF(Restaurants[[#This Row],[Country]]="India","Yes","No")</f>
        <v>No</v>
      </c>
      <c r="AD429" t="str">
        <f>IF(AND(Restaurants[[#This Row],[Has Online Delivery]]="Yes",Restaurants[[#This Row],[Has Table Booking]]="Yes"),"Online + Table",
IF(Restaurants[[#This Row],[Has Online Delivery]]="Yes","Online Only",
IF(Restaurants[[#This Row],[Has Table Booking]]="Yes","Table Only","None")))</f>
        <v>None</v>
      </c>
      <c r="AE429" t="str">
        <f>IF(Restaurants[[#This Row],[Rating]]&gt;=4.5,"Excellent",
IF(Restaurants[[#This Row],[Rating]]&gt;=4,"Very Good",
IF(Restaurants[[#This Row],[Rating]]&gt;=3.5,"Good","Average/Low")))</f>
        <v>Excellent</v>
      </c>
    </row>
    <row r="430" spans="1:31" x14ac:dyDescent="0.3">
      <c r="A430" t="s">
        <v>76</v>
      </c>
      <c r="B430" t="s">
        <v>77</v>
      </c>
      <c r="C430" t="s">
        <v>50</v>
      </c>
      <c r="D430" t="s">
        <v>78</v>
      </c>
      <c r="E430">
        <v>3</v>
      </c>
      <c r="F430">
        <v>295</v>
      </c>
      <c r="G430" t="s">
        <v>79</v>
      </c>
      <c r="H430">
        <v>1972</v>
      </c>
      <c r="I430">
        <v>62</v>
      </c>
      <c r="J430">
        <v>4.8</v>
      </c>
      <c r="K430" t="s">
        <v>32</v>
      </c>
      <c r="L430">
        <v>53</v>
      </c>
      <c r="M430" t="s">
        <v>33</v>
      </c>
      <c r="N430" t="s">
        <v>34</v>
      </c>
      <c r="O430" t="s">
        <v>54</v>
      </c>
      <c r="P430" t="s">
        <v>37</v>
      </c>
      <c r="Q430" t="s">
        <v>37</v>
      </c>
      <c r="R430">
        <v>35</v>
      </c>
      <c r="S430" t="s">
        <v>36</v>
      </c>
      <c r="T430" t="s">
        <v>86</v>
      </c>
      <c r="U430" t="s">
        <v>69</v>
      </c>
      <c r="W430" t="s">
        <v>40</v>
      </c>
      <c r="X430">
        <v>204835</v>
      </c>
      <c r="Y430">
        <v>1840</v>
      </c>
      <c r="Z430">
        <v>40.712800000000001</v>
      </c>
      <c r="AA430">
        <v>-74.006</v>
      </c>
      <c r="AB430" t="str">
        <f>IF(Restaurants[[#This Row],[Years_Operating]]&lt;5,"New",
IF(Restaurants[[#This Row],[Years_Operating]]&lt;15,"Established","Legacy"))</f>
        <v>Legacy</v>
      </c>
      <c r="AC430" t="str">
        <f>IF(Restaurants[[#This Row],[Country]]="India","Yes","No")</f>
        <v>No</v>
      </c>
      <c r="AD430" t="str">
        <f>IF(AND(Restaurants[[#This Row],[Has Online Delivery]]="Yes",Restaurants[[#This Row],[Has Table Booking]]="Yes"),"Online + Table",
IF(Restaurants[[#This Row],[Has Online Delivery]]="Yes","Online Only",
IF(Restaurants[[#This Row],[Has Table Booking]]="Yes","Table Only","None")))</f>
        <v>None</v>
      </c>
      <c r="AE430" t="str">
        <f>IF(Restaurants[[#This Row],[Rating]]&gt;=4.5,"Excellent",
IF(Restaurants[[#This Row],[Rating]]&gt;=4,"Very Good",
IF(Restaurants[[#This Row],[Rating]]&gt;=3.5,"Good","Average/Low")))</f>
        <v>Excellent</v>
      </c>
    </row>
    <row r="431" spans="1:31" x14ac:dyDescent="0.3">
      <c r="A431" t="s">
        <v>150</v>
      </c>
      <c r="B431" t="s">
        <v>151</v>
      </c>
      <c r="C431" t="s">
        <v>50</v>
      </c>
      <c r="D431" t="s">
        <v>152</v>
      </c>
      <c r="E431">
        <v>2</v>
      </c>
      <c r="F431">
        <v>325</v>
      </c>
      <c r="G431" t="s">
        <v>153</v>
      </c>
      <c r="H431">
        <v>2016</v>
      </c>
      <c r="I431">
        <v>48</v>
      </c>
      <c r="J431">
        <v>4.7</v>
      </c>
      <c r="K431" t="s">
        <v>32</v>
      </c>
      <c r="L431">
        <v>9</v>
      </c>
      <c r="M431" t="s">
        <v>33</v>
      </c>
      <c r="N431" t="s">
        <v>143</v>
      </c>
      <c r="O431" t="s">
        <v>54</v>
      </c>
      <c r="P431" t="s">
        <v>36</v>
      </c>
      <c r="Q431" t="s">
        <v>36</v>
      </c>
      <c r="R431">
        <v>65</v>
      </c>
      <c r="S431" t="s">
        <v>37</v>
      </c>
      <c r="T431" t="s">
        <v>63</v>
      </c>
      <c r="U431" t="s">
        <v>69</v>
      </c>
      <c r="W431" t="s">
        <v>132</v>
      </c>
      <c r="X431">
        <v>15866</v>
      </c>
      <c r="Y431">
        <v>7577</v>
      </c>
      <c r="Z431">
        <v>0</v>
      </c>
      <c r="AA431">
        <v>0</v>
      </c>
      <c r="AB431" t="str">
        <f>IF(Restaurants[[#This Row],[Years_Operating]]&lt;5,"New",
IF(Restaurants[[#This Row],[Years_Operating]]&lt;15,"Established","Legacy"))</f>
        <v>Established</v>
      </c>
      <c r="AC431" t="str">
        <f>IF(Restaurants[[#This Row],[Country]]="India","Yes","No")</f>
        <v>No</v>
      </c>
      <c r="AD431" t="str">
        <f>IF(AND(Restaurants[[#This Row],[Has Online Delivery]]="Yes",Restaurants[[#This Row],[Has Table Booking]]="Yes"),"Online + Table",
IF(Restaurants[[#This Row],[Has Online Delivery]]="Yes","Online Only",
IF(Restaurants[[#This Row],[Has Table Booking]]="Yes","Table Only","None")))</f>
        <v>Online + Table</v>
      </c>
      <c r="AE431" t="str">
        <f>IF(Restaurants[[#This Row],[Rating]]&gt;=4.5,"Excellent",
IF(Restaurants[[#This Row],[Rating]]&gt;=4,"Very Good",
IF(Restaurants[[#This Row],[Rating]]&gt;=3.5,"Good","Average/Low")))</f>
        <v>Excellent</v>
      </c>
    </row>
    <row r="432" spans="1:31" x14ac:dyDescent="0.3">
      <c r="A432" t="s">
        <v>164</v>
      </c>
      <c r="B432" t="s">
        <v>255</v>
      </c>
      <c r="C432" t="s">
        <v>251</v>
      </c>
      <c r="D432" t="s">
        <v>278</v>
      </c>
      <c r="E432">
        <v>2</v>
      </c>
      <c r="F432">
        <v>235</v>
      </c>
      <c r="G432" t="s">
        <v>165</v>
      </c>
      <c r="H432">
        <v>2009</v>
      </c>
      <c r="I432">
        <v>28</v>
      </c>
      <c r="J432">
        <v>4.7</v>
      </c>
      <c r="K432" t="s">
        <v>279</v>
      </c>
      <c r="L432">
        <v>16</v>
      </c>
      <c r="M432" t="s">
        <v>160</v>
      </c>
      <c r="N432" t="s">
        <v>143</v>
      </c>
      <c r="O432" t="s">
        <v>45</v>
      </c>
      <c r="P432" t="s">
        <v>36</v>
      </c>
      <c r="Q432" t="s">
        <v>36</v>
      </c>
      <c r="R432">
        <v>51</v>
      </c>
      <c r="S432" t="s">
        <v>37</v>
      </c>
      <c r="T432" t="s">
        <v>86</v>
      </c>
      <c r="U432" t="s">
        <v>46</v>
      </c>
      <c r="V432" t="s">
        <v>382</v>
      </c>
      <c r="W432" t="s">
        <v>149</v>
      </c>
      <c r="X432">
        <v>200975</v>
      </c>
      <c r="Y432">
        <v>3451</v>
      </c>
      <c r="Z432">
        <v>19.076000000000001</v>
      </c>
      <c r="AA432">
        <v>72.877700000000004</v>
      </c>
      <c r="AB432" t="str">
        <f>IF(Restaurants[[#This Row],[Years_Operating]]&lt;5,"New",
IF(Restaurants[[#This Row],[Years_Operating]]&lt;15,"Established","Legacy"))</f>
        <v>Legacy</v>
      </c>
      <c r="AC432" t="str">
        <f>IF(Restaurants[[#This Row],[Country]]="India","Yes","No")</f>
        <v>Yes</v>
      </c>
      <c r="AD432" t="str">
        <f>IF(AND(Restaurants[[#This Row],[Has Online Delivery]]="Yes",Restaurants[[#This Row],[Has Table Booking]]="Yes"),"Online + Table",
IF(Restaurants[[#This Row],[Has Online Delivery]]="Yes","Online Only",
IF(Restaurants[[#This Row],[Has Table Booking]]="Yes","Table Only","None")))</f>
        <v>Online + Table</v>
      </c>
      <c r="AE432" t="str">
        <f>IF(Restaurants[[#This Row],[Rating]]&gt;=4.5,"Excellent",
IF(Restaurants[[#This Row],[Rating]]&gt;=4,"Very Good",
IF(Restaurants[[#This Row],[Rating]]&gt;=3.5,"Good","Average/Low")))</f>
        <v>Excellent</v>
      </c>
    </row>
    <row r="433" spans="1:31" x14ac:dyDescent="0.3">
      <c r="A433" t="s">
        <v>92</v>
      </c>
      <c r="B433" t="s">
        <v>93</v>
      </c>
      <c r="C433" t="s">
        <v>50</v>
      </c>
      <c r="D433" t="s">
        <v>94</v>
      </c>
      <c r="E433">
        <v>3</v>
      </c>
      <c r="F433">
        <v>345</v>
      </c>
      <c r="G433" t="s">
        <v>95</v>
      </c>
      <c r="H433">
        <v>2011</v>
      </c>
      <c r="I433">
        <v>50</v>
      </c>
      <c r="J433">
        <v>4.8</v>
      </c>
      <c r="K433" t="s">
        <v>96</v>
      </c>
      <c r="L433">
        <v>14</v>
      </c>
      <c r="M433" t="s">
        <v>33</v>
      </c>
      <c r="N433" t="s">
        <v>34</v>
      </c>
      <c r="O433" t="s">
        <v>54</v>
      </c>
      <c r="P433" t="s">
        <v>37</v>
      </c>
      <c r="Q433" t="s">
        <v>36</v>
      </c>
      <c r="R433">
        <v>46</v>
      </c>
      <c r="S433" t="s">
        <v>37</v>
      </c>
      <c r="T433" t="s">
        <v>86</v>
      </c>
      <c r="U433" t="s">
        <v>32</v>
      </c>
      <c r="W433" t="s">
        <v>80</v>
      </c>
      <c r="X433">
        <v>171228</v>
      </c>
      <c r="Y433">
        <v>2944</v>
      </c>
      <c r="Z433">
        <v>37.774900000000002</v>
      </c>
      <c r="AA433">
        <v>-122.4194</v>
      </c>
      <c r="AB433" t="str">
        <f>IF(Restaurants[[#This Row],[Years_Operating]]&lt;5,"New",
IF(Restaurants[[#This Row],[Years_Operating]]&lt;15,"Established","Legacy"))</f>
        <v>Established</v>
      </c>
      <c r="AC433" t="str">
        <f>IF(Restaurants[[#This Row],[Country]]="India","Yes","No")</f>
        <v>No</v>
      </c>
      <c r="AD433" t="str">
        <f>IF(AND(Restaurants[[#This Row],[Has Online Delivery]]="Yes",Restaurants[[#This Row],[Has Table Booking]]="Yes"),"Online + Table",
IF(Restaurants[[#This Row],[Has Online Delivery]]="Yes","Online Only",
IF(Restaurants[[#This Row],[Has Table Booking]]="Yes","Table Only","None")))</f>
        <v>Table Only</v>
      </c>
      <c r="AE433" t="str">
        <f>IF(Restaurants[[#This Row],[Rating]]&gt;=4.5,"Excellent",
IF(Restaurants[[#This Row],[Rating]]&gt;=4,"Very Good",
IF(Restaurants[[#This Row],[Rating]]&gt;=3.5,"Good","Average/Low")))</f>
        <v>Excellent</v>
      </c>
    </row>
    <row r="434" spans="1:31" x14ac:dyDescent="0.3">
      <c r="A434" t="s">
        <v>164</v>
      </c>
      <c r="B434" t="s">
        <v>145</v>
      </c>
      <c r="C434" t="s">
        <v>146</v>
      </c>
      <c r="D434" t="s">
        <v>43</v>
      </c>
      <c r="E434">
        <v>2</v>
      </c>
      <c r="F434">
        <v>235</v>
      </c>
      <c r="G434" t="s">
        <v>165</v>
      </c>
      <c r="H434">
        <v>2009</v>
      </c>
      <c r="I434">
        <v>28</v>
      </c>
      <c r="J434">
        <v>4.7</v>
      </c>
      <c r="K434" t="s">
        <v>32</v>
      </c>
      <c r="L434">
        <v>16</v>
      </c>
      <c r="M434" t="s">
        <v>160</v>
      </c>
      <c r="N434" t="s">
        <v>143</v>
      </c>
      <c r="O434" t="s">
        <v>45</v>
      </c>
      <c r="P434" t="s">
        <v>37</v>
      </c>
      <c r="Q434" t="s">
        <v>36</v>
      </c>
      <c r="R434">
        <v>26</v>
      </c>
      <c r="S434" t="s">
        <v>36</v>
      </c>
      <c r="T434" t="s">
        <v>38</v>
      </c>
      <c r="U434" t="s">
        <v>39</v>
      </c>
      <c r="W434" t="s">
        <v>40</v>
      </c>
      <c r="X434">
        <v>216302</v>
      </c>
      <c r="Y434">
        <v>5451</v>
      </c>
      <c r="Z434">
        <v>35.689500000000002</v>
      </c>
      <c r="AA434">
        <v>139.6917</v>
      </c>
      <c r="AB434" t="str">
        <f>IF(Restaurants[[#This Row],[Years_Operating]]&lt;5,"New",
IF(Restaurants[[#This Row],[Years_Operating]]&lt;15,"Established","Legacy"))</f>
        <v>Legacy</v>
      </c>
      <c r="AC434" t="str">
        <f>IF(Restaurants[[#This Row],[Country]]="India","Yes","No")</f>
        <v>No</v>
      </c>
      <c r="AD434" t="str">
        <f>IF(AND(Restaurants[[#This Row],[Has Online Delivery]]="Yes",Restaurants[[#This Row],[Has Table Booking]]="Yes"),"Online + Table",
IF(Restaurants[[#This Row],[Has Online Delivery]]="Yes","Online Only",
IF(Restaurants[[#This Row],[Has Table Booking]]="Yes","Table Only","None")))</f>
        <v>Table Only</v>
      </c>
      <c r="AE434" t="str">
        <f>IF(Restaurants[[#This Row],[Rating]]&gt;=4.5,"Excellent",
IF(Restaurants[[#This Row],[Rating]]&gt;=4,"Very Good",
IF(Restaurants[[#This Row],[Rating]]&gt;=3.5,"Good","Average/Low")))</f>
        <v>Excellent</v>
      </c>
    </row>
    <row r="435" spans="1:31" x14ac:dyDescent="0.3">
      <c r="A435" t="s">
        <v>173</v>
      </c>
      <c r="B435" t="s">
        <v>42</v>
      </c>
      <c r="C435" t="s">
        <v>42</v>
      </c>
      <c r="D435" t="s">
        <v>157</v>
      </c>
      <c r="E435">
        <v>2</v>
      </c>
      <c r="F435">
        <v>285</v>
      </c>
      <c r="G435" t="s">
        <v>174</v>
      </c>
      <c r="H435">
        <v>2010</v>
      </c>
      <c r="I435">
        <v>30</v>
      </c>
      <c r="J435">
        <v>4.7</v>
      </c>
      <c r="K435" t="s">
        <v>159</v>
      </c>
      <c r="L435">
        <v>15</v>
      </c>
      <c r="M435" t="s">
        <v>33</v>
      </c>
      <c r="N435" t="s">
        <v>143</v>
      </c>
      <c r="O435" t="s">
        <v>45</v>
      </c>
      <c r="P435" t="s">
        <v>36</v>
      </c>
      <c r="Q435" t="s">
        <v>37</v>
      </c>
      <c r="R435">
        <v>30</v>
      </c>
      <c r="S435" t="s">
        <v>37</v>
      </c>
      <c r="T435" t="s">
        <v>38</v>
      </c>
      <c r="U435" t="s">
        <v>32</v>
      </c>
      <c r="W435" t="s">
        <v>132</v>
      </c>
      <c r="X435">
        <v>396295</v>
      </c>
      <c r="Y435">
        <v>1582</v>
      </c>
      <c r="Z435">
        <v>0</v>
      </c>
      <c r="AA435">
        <v>0</v>
      </c>
      <c r="AB435" t="str">
        <f>IF(Restaurants[[#This Row],[Years_Operating]]&lt;5,"New",
IF(Restaurants[[#This Row],[Years_Operating]]&lt;15,"Established","Legacy"))</f>
        <v>Legacy</v>
      </c>
      <c r="AC435" t="str">
        <f>IF(Restaurants[[#This Row],[Country]]="India","Yes","No")</f>
        <v>No</v>
      </c>
      <c r="AD435" t="str">
        <f>IF(AND(Restaurants[[#This Row],[Has Online Delivery]]="Yes",Restaurants[[#This Row],[Has Table Booking]]="Yes"),"Online + Table",
IF(Restaurants[[#This Row],[Has Online Delivery]]="Yes","Online Only",
IF(Restaurants[[#This Row],[Has Table Booking]]="Yes","Table Only","None")))</f>
        <v>Online Only</v>
      </c>
      <c r="AE435" t="str">
        <f>IF(Restaurants[[#This Row],[Rating]]&gt;=4.5,"Excellent",
IF(Restaurants[[#This Row],[Rating]]&gt;=4,"Very Good",
IF(Restaurants[[#This Row],[Rating]]&gt;=3.5,"Good","Average/Low")))</f>
        <v>Excellent</v>
      </c>
    </row>
    <row r="436" spans="1:31" x14ac:dyDescent="0.3">
      <c r="A436" t="s">
        <v>150</v>
      </c>
      <c r="B436" t="s">
        <v>151</v>
      </c>
      <c r="C436" t="s">
        <v>50</v>
      </c>
      <c r="D436" t="s">
        <v>152</v>
      </c>
      <c r="E436">
        <v>2</v>
      </c>
      <c r="F436">
        <v>325</v>
      </c>
      <c r="G436" t="s">
        <v>153</v>
      </c>
      <c r="H436">
        <v>2016</v>
      </c>
      <c r="I436">
        <v>48</v>
      </c>
      <c r="J436">
        <v>4.7</v>
      </c>
      <c r="K436" t="s">
        <v>32</v>
      </c>
      <c r="L436">
        <v>9</v>
      </c>
      <c r="M436" t="s">
        <v>33</v>
      </c>
      <c r="N436" t="s">
        <v>143</v>
      </c>
      <c r="O436" t="s">
        <v>54</v>
      </c>
      <c r="P436" t="s">
        <v>37</v>
      </c>
      <c r="Q436" t="s">
        <v>36</v>
      </c>
      <c r="R436">
        <v>24</v>
      </c>
      <c r="S436" t="s">
        <v>37</v>
      </c>
      <c r="T436" t="s">
        <v>63</v>
      </c>
      <c r="U436" t="s">
        <v>69</v>
      </c>
      <c r="W436" t="s">
        <v>132</v>
      </c>
      <c r="X436">
        <v>196245</v>
      </c>
      <c r="Y436">
        <v>2980</v>
      </c>
      <c r="Z436">
        <v>0</v>
      </c>
      <c r="AA436">
        <v>0</v>
      </c>
      <c r="AB436" t="str">
        <f>IF(Restaurants[[#This Row],[Years_Operating]]&lt;5,"New",
IF(Restaurants[[#This Row],[Years_Operating]]&lt;15,"Established","Legacy"))</f>
        <v>Established</v>
      </c>
      <c r="AC436" t="str">
        <f>IF(Restaurants[[#This Row],[Country]]="India","Yes","No")</f>
        <v>No</v>
      </c>
      <c r="AD436" t="str">
        <f>IF(AND(Restaurants[[#This Row],[Has Online Delivery]]="Yes",Restaurants[[#This Row],[Has Table Booking]]="Yes"),"Online + Table",
IF(Restaurants[[#This Row],[Has Online Delivery]]="Yes","Online Only",
IF(Restaurants[[#This Row],[Has Table Booking]]="Yes","Table Only","None")))</f>
        <v>Table Only</v>
      </c>
      <c r="AE436" t="str">
        <f>IF(Restaurants[[#This Row],[Rating]]&gt;=4.5,"Excellent",
IF(Restaurants[[#This Row],[Rating]]&gt;=4,"Very Good",
IF(Restaurants[[#This Row],[Rating]]&gt;=3.5,"Good","Average/Low")))</f>
        <v>Excellent</v>
      </c>
    </row>
    <row r="437" spans="1:31" x14ac:dyDescent="0.3">
      <c r="A437" t="s">
        <v>212</v>
      </c>
      <c r="B437" t="s">
        <v>206</v>
      </c>
      <c r="C437" t="s">
        <v>207</v>
      </c>
      <c r="D437" t="s">
        <v>213</v>
      </c>
      <c r="E437">
        <v>0</v>
      </c>
      <c r="F437">
        <v>165</v>
      </c>
      <c r="G437" t="s">
        <v>214</v>
      </c>
      <c r="H437">
        <v>2009</v>
      </c>
      <c r="I437">
        <v>36</v>
      </c>
      <c r="J437">
        <v>4.7</v>
      </c>
      <c r="K437" t="s">
        <v>32</v>
      </c>
      <c r="L437">
        <v>16</v>
      </c>
      <c r="M437" t="s">
        <v>160</v>
      </c>
      <c r="N437" t="s">
        <v>210</v>
      </c>
      <c r="O437" t="s">
        <v>211</v>
      </c>
      <c r="P437" t="s">
        <v>37</v>
      </c>
      <c r="Q437" t="s">
        <v>36</v>
      </c>
      <c r="R437">
        <v>26</v>
      </c>
      <c r="S437" t="s">
        <v>36</v>
      </c>
      <c r="T437" t="s">
        <v>38</v>
      </c>
      <c r="U437" t="s">
        <v>39</v>
      </c>
      <c r="W437" t="s">
        <v>80</v>
      </c>
      <c r="X437">
        <v>232824</v>
      </c>
      <c r="Y437">
        <v>2525</v>
      </c>
      <c r="Z437">
        <v>0</v>
      </c>
      <c r="AA437">
        <v>0</v>
      </c>
      <c r="AB437" t="str">
        <f>IF(Restaurants[[#This Row],[Years_Operating]]&lt;5,"New",
IF(Restaurants[[#This Row],[Years_Operating]]&lt;15,"Established","Legacy"))</f>
        <v>Legacy</v>
      </c>
      <c r="AC437" t="str">
        <f>IF(Restaurants[[#This Row],[Country]]="India","Yes","No")</f>
        <v>No</v>
      </c>
      <c r="AD437" t="str">
        <f>IF(AND(Restaurants[[#This Row],[Has Online Delivery]]="Yes",Restaurants[[#This Row],[Has Table Booking]]="Yes"),"Online + Table",
IF(Restaurants[[#This Row],[Has Online Delivery]]="Yes","Online Only",
IF(Restaurants[[#This Row],[Has Table Booking]]="Yes","Table Only","None")))</f>
        <v>Table Only</v>
      </c>
      <c r="AE437" t="str">
        <f>IF(Restaurants[[#This Row],[Rating]]&gt;=4.5,"Excellent",
IF(Restaurants[[#This Row],[Rating]]&gt;=4,"Very Good",
IF(Restaurants[[#This Row],[Rating]]&gt;=3.5,"Good","Average/Low")))</f>
        <v>Excellent</v>
      </c>
    </row>
    <row r="438" spans="1:31" x14ac:dyDescent="0.3">
      <c r="A438" t="s">
        <v>212</v>
      </c>
      <c r="B438" t="s">
        <v>261</v>
      </c>
      <c r="C438" t="s">
        <v>251</v>
      </c>
      <c r="D438" t="s">
        <v>258</v>
      </c>
      <c r="E438">
        <v>0</v>
      </c>
      <c r="F438">
        <v>165</v>
      </c>
      <c r="G438" t="s">
        <v>214</v>
      </c>
      <c r="H438">
        <v>2009</v>
      </c>
      <c r="I438">
        <v>36</v>
      </c>
      <c r="J438">
        <v>4.7</v>
      </c>
      <c r="K438" t="s">
        <v>284</v>
      </c>
      <c r="L438">
        <v>16</v>
      </c>
      <c r="M438" t="s">
        <v>160</v>
      </c>
      <c r="N438" t="s">
        <v>210</v>
      </c>
      <c r="O438" t="s">
        <v>211</v>
      </c>
      <c r="P438" t="s">
        <v>36</v>
      </c>
      <c r="Q438" t="s">
        <v>36</v>
      </c>
      <c r="R438">
        <v>65</v>
      </c>
      <c r="S438" t="s">
        <v>37</v>
      </c>
      <c r="T438" t="s">
        <v>86</v>
      </c>
      <c r="U438" t="s">
        <v>39</v>
      </c>
      <c r="V438" t="s">
        <v>383</v>
      </c>
      <c r="W438" t="s">
        <v>149</v>
      </c>
      <c r="X438">
        <v>64601</v>
      </c>
      <c r="Y438">
        <v>7377</v>
      </c>
      <c r="Z438">
        <v>22.572600000000001</v>
      </c>
      <c r="AA438">
        <v>88.363900000000001</v>
      </c>
      <c r="AB438" t="str">
        <f>IF(Restaurants[[#This Row],[Years_Operating]]&lt;5,"New",
IF(Restaurants[[#This Row],[Years_Operating]]&lt;15,"Established","Legacy"))</f>
        <v>Legacy</v>
      </c>
      <c r="AC438" t="str">
        <f>IF(Restaurants[[#This Row],[Country]]="India","Yes","No")</f>
        <v>Yes</v>
      </c>
      <c r="AD438" t="str">
        <f>IF(AND(Restaurants[[#This Row],[Has Online Delivery]]="Yes",Restaurants[[#This Row],[Has Table Booking]]="Yes"),"Online + Table",
IF(Restaurants[[#This Row],[Has Online Delivery]]="Yes","Online Only",
IF(Restaurants[[#This Row],[Has Table Booking]]="Yes","Table Only","None")))</f>
        <v>Online + Table</v>
      </c>
      <c r="AE438" t="str">
        <f>IF(Restaurants[[#This Row],[Rating]]&gt;=4.5,"Excellent",
IF(Restaurants[[#This Row],[Rating]]&gt;=4,"Very Good",
IF(Restaurants[[#This Row],[Rating]]&gt;=3.5,"Good","Average/Low")))</f>
        <v>Excellent</v>
      </c>
    </row>
    <row r="439" spans="1:31" x14ac:dyDescent="0.3">
      <c r="A439" t="s">
        <v>189</v>
      </c>
      <c r="B439" t="s">
        <v>190</v>
      </c>
      <c r="C439" t="s">
        <v>89</v>
      </c>
      <c r="D439" t="s">
        <v>191</v>
      </c>
      <c r="E439">
        <v>1</v>
      </c>
      <c r="F439">
        <v>210</v>
      </c>
      <c r="G439" t="s">
        <v>192</v>
      </c>
      <c r="H439">
        <v>1990</v>
      </c>
      <c r="I439">
        <v>30</v>
      </c>
      <c r="J439">
        <v>4.7</v>
      </c>
      <c r="K439" t="s">
        <v>32</v>
      </c>
      <c r="L439">
        <v>35</v>
      </c>
      <c r="M439" t="s">
        <v>160</v>
      </c>
      <c r="N439" t="s">
        <v>193</v>
      </c>
      <c r="O439" t="s">
        <v>35</v>
      </c>
      <c r="P439" t="s">
        <v>37</v>
      </c>
      <c r="Q439" t="s">
        <v>37</v>
      </c>
      <c r="R439">
        <v>40</v>
      </c>
      <c r="S439" t="s">
        <v>36</v>
      </c>
      <c r="T439" t="s">
        <v>86</v>
      </c>
      <c r="U439" t="s">
        <v>32</v>
      </c>
      <c r="W439" t="s">
        <v>108</v>
      </c>
      <c r="X439">
        <v>249015</v>
      </c>
      <c r="Y439">
        <v>1699</v>
      </c>
      <c r="Z439">
        <v>0</v>
      </c>
      <c r="AA439">
        <v>0</v>
      </c>
      <c r="AB439" t="str">
        <f>IF(Restaurants[[#This Row],[Years_Operating]]&lt;5,"New",
IF(Restaurants[[#This Row],[Years_Operating]]&lt;15,"Established","Legacy"))</f>
        <v>Legacy</v>
      </c>
      <c r="AC439" t="str">
        <f>IF(Restaurants[[#This Row],[Country]]="India","Yes","No")</f>
        <v>No</v>
      </c>
      <c r="AD439" t="str">
        <f>IF(AND(Restaurants[[#This Row],[Has Online Delivery]]="Yes",Restaurants[[#This Row],[Has Table Booking]]="Yes"),"Online + Table",
IF(Restaurants[[#This Row],[Has Online Delivery]]="Yes","Online Only",
IF(Restaurants[[#This Row],[Has Table Booking]]="Yes","Table Only","None")))</f>
        <v>None</v>
      </c>
      <c r="AE439" t="str">
        <f>IF(Restaurants[[#This Row],[Rating]]&gt;=4.5,"Excellent",
IF(Restaurants[[#This Row],[Rating]]&gt;=4,"Very Good",
IF(Restaurants[[#This Row],[Rating]]&gt;=3.5,"Good","Average/Low")))</f>
        <v>Excellent</v>
      </c>
    </row>
    <row r="440" spans="1:31" x14ac:dyDescent="0.3">
      <c r="A440" t="s">
        <v>202</v>
      </c>
      <c r="B440" t="s">
        <v>255</v>
      </c>
      <c r="C440" t="s">
        <v>251</v>
      </c>
      <c r="D440" t="s">
        <v>278</v>
      </c>
      <c r="E440">
        <v>1</v>
      </c>
      <c r="F440">
        <v>95</v>
      </c>
      <c r="G440" t="s">
        <v>203</v>
      </c>
      <c r="H440">
        <v>2011</v>
      </c>
      <c r="I440">
        <v>28</v>
      </c>
      <c r="J440">
        <v>4.5</v>
      </c>
      <c r="K440" t="s">
        <v>299</v>
      </c>
      <c r="L440">
        <v>14</v>
      </c>
      <c r="M440" t="s">
        <v>204</v>
      </c>
      <c r="N440" t="s">
        <v>193</v>
      </c>
      <c r="O440" t="s">
        <v>35</v>
      </c>
      <c r="P440" t="s">
        <v>37</v>
      </c>
      <c r="Q440" t="s">
        <v>37</v>
      </c>
      <c r="R440">
        <v>50</v>
      </c>
      <c r="S440" t="s">
        <v>37</v>
      </c>
      <c r="T440" t="s">
        <v>63</v>
      </c>
      <c r="U440" t="s">
        <v>46</v>
      </c>
      <c r="V440" t="s">
        <v>384</v>
      </c>
      <c r="W440" t="s">
        <v>132</v>
      </c>
      <c r="X440">
        <v>301673</v>
      </c>
      <c r="Y440">
        <v>6570</v>
      </c>
      <c r="Z440">
        <v>19.076000000000001</v>
      </c>
      <c r="AA440">
        <v>72.877700000000004</v>
      </c>
      <c r="AB440" t="str">
        <f>IF(Restaurants[[#This Row],[Years_Operating]]&lt;5,"New",
IF(Restaurants[[#This Row],[Years_Operating]]&lt;15,"Established","Legacy"))</f>
        <v>Established</v>
      </c>
      <c r="AC440" t="str">
        <f>IF(Restaurants[[#This Row],[Country]]="India","Yes","No")</f>
        <v>Yes</v>
      </c>
      <c r="AD440" t="str">
        <f>IF(AND(Restaurants[[#This Row],[Has Online Delivery]]="Yes",Restaurants[[#This Row],[Has Table Booking]]="Yes"),"Online + Table",
IF(Restaurants[[#This Row],[Has Online Delivery]]="Yes","Online Only",
IF(Restaurants[[#This Row],[Has Table Booking]]="Yes","Table Only","None")))</f>
        <v>None</v>
      </c>
      <c r="AE440" t="str">
        <f>IF(Restaurants[[#This Row],[Rating]]&gt;=4.5,"Excellent",
IF(Restaurants[[#This Row],[Rating]]&gt;=4,"Very Good",
IF(Restaurants[[#This Row],[Rating]]&gt;=3.5,"Good","Average/Low")))</f>
        <v>Excellent</v>
      </c>
    </row>
    <row r="441" spans="1:31" x14ac:dyDescent="0.3">
      <c r="A441" t="s">
        <v>243</v>
      </c>
      <c r="B441" t="s">
        <v>244</v>
      </c>
      <c r="C441" t="s">
        <v>245</v>
      </c>
      <c r="D441" t="s">
        <v>246</v>
      </c>
      <c r="E441">
        <v>0</v>
      </c>
      <c r="F441">
        <v>125</v>
      </c>
      <c r="G441" t="s">
        <v>247</v>
      </c>
      <c r="H441">
        <v>2007</v>
      </c>
      <c r="I441">
        <v>45</v>
      </c>
      <c r="J441">
        <v>4.5</v>
      </c>
      <c r="K441" t="s">
        <v>32</v>
      </c>
      <c r="L441">
        <v>18</v>
      </c>
      <c r="M441" t="s">
        <v>204</v>
      </c>
      <c r="N441" t="s">
        <v>210</v>
      </c>
      <c r="O441" t="s">
        <v>211</v>
      </c>
      <c r="P441" t="s">
        <v>36</v>
      </c>
      <c r="Q441" t="s">
        <v>36</v>
      </c>
      <c r="R441">
        <v>61</v>
      </c>
      <c r="S441" t="s">
        <v>36</v>
      </c>
      <c r="T441" t="s">
        <v>63</v>
      </c>
      <c r="U441" t="s">
        <v>69</v>
      </c>
      <c r="W441" t="s">
        <v>70</v>
      </c>
      <c r="X441">
        <v>428456</v>
      </c>
      <c r="Y441">
        <v>1870</v>
      </c>
      <c r="Z441">
        <v>0</v>
      </c>
      <c r="AA441">
        <v>0</v>
      </c>
      <c r="AB441" t="str">
        <f>IF(Restaurants[[#This Row],[Years_Operating]]&lt;5,"New",
IF(Restaurants[[#This Row],[Years_Operating]]&lt;15,"Established","Legacy"))</f>
        <v>Legacy</v>
      </c>
      <c r="AC441" t="str">
        <f>IF(Restaurants[[#This Row],[Country]]="India","Yes","No")</f>
        <v>No</v>
      </c>
      <c r="AD441" t="str">
        <f>IF(AND(Restaurants[[#This Row],[Has Online Delivery]]="Yes",Restaurants[[#This Row],[Has Table Booking]]="Yes"),"Online + Table",
IF(Restaurants[[#This Row],[Has Online Delivery]]="Yes","Online Only",
IF(Restaurants[[#This Row],[Has Table Booking]]="Yes","Table Only","None")))</f>
        <v>Online + Table</v>
      </c>
      <c r="AE441" t="str">
        <f>IF(Restaurants[[#This Row],[Rating]]&gt;=4.5,"Excellent",
IF(Restaurants[[#This Row],[Rating]]&gt;=4,"Very Good",
IF(Restaurants[[#This Row],[Rating]]&gt;=3.5,"Good","Average/Low")))</f>
        <v>Excellent</v>
      </c>
    </row>
    <row r="442" spans="1:31" x14ac:dyDescent="0.3">
      <c r="A442" t="s">
        <v>104</v>
      </c>
      <c r="B442" t="s">
        <v>105</v>
      </c>
      <c r="C442" t="s">
        <v>29</v>
      </c>
      <c r="D442" t="s">
        <v>106</v>
      </c>
      <c r="E442">
        <v>3</v>
      </c>
      <c r="F442">
        <v>310</v>
      </c>
      <c r="G442" t="s">
        <v>107</v>
      </c>
      <c r="H442">
        <v>1994</v>
      </c>
      <c r="I442">
        <v>50</v>
      </c>
      <c r="J442">
        <v>4.8</v>
      </c>
      <c r="K442" t="s">
        <v>32</v>
      </c>
      <c r="L442">
        <v>31</v>
      </c>
      <c r="M442" t="s">
        <v>33</v>
      </c>
      <c r="N442" t="s">
        <v>34</v>
      </c>
      <c r="O442" t="s">
        <v>35</v>
      </c>
      <c r="P442" t="s">
        <v>36</v>
      </c>
      <c r="Q442" t="s">
        <v>37</v>
      </c>
      <c r="R442">
        <v>62</v>
      </c>
      <c r="S442" t="s">
        <v>37</v>
      </c>
      <c r="T442" t="s">
        <v>63</v>
      </c>
      <c r="U442" t="s">
        <v>32</v>
      </c>
      <c r="W442" t="s">
        <v>103</v>
      </c>
      <c r="X442">
        <v>279320</v>
      </c>
      <c r="Y442">
        <v>2702</v>
      </c>
      <c r="Z442">
        <v>41.902799999999999</v>
      </c>
      <c r="AA442">
        <v>12.4964</v>
      </c>
      <c r="AB442" t="str">
        <f>IF(Restaurants[[#This Row],[Years_Operating]]&lt;5,"New",
IF(Restaurants[[#This Row],[Years_Operating]]&lt;15,"Established","Legacy"))</f>
        <v>Legacy</v>
      </c>
      <c r="AC442" t="str">
        <f>IF(Restaurants[[#This Row],[Country]]="India","Yes","No")</f>
        <v>No</v>
      </c>
      <c r="AD442" t="str">
        <f>IF(AND(Restaurants[[#This Row],[Has Online Delivery]]="Yes",Restaurants[[#This Row],[Has Table Booking]]="Yes"),"Online + Table",
IF(Restaurants[[#This Row],[Has Online Delivery]]="Yes","Online Only",
IF(Restaurants[[#This Row],[Has Table Booking]]="Yes","Table Only","None")))</f>
        <v>Online Only</v>
      </c>
      <c r="AE442" t="str">
        <f>IF(Restaurants[[#This Row],[Rating]]&gt;=4.5,"Excellent",
IF(Restaurants[[#This Row],[Rating]]&gt;=4,"Very Good",
IF(Restaurants[[#This Row],[Rating]]&gt;=3.5,"Good","Average/Low")))</f>
        <v>Excellent</v>
      </c>
    </row>
    <row r="443" spans="1:31" x14ac:dyDescent="0.3">
      <c r="A443" t="s">
        <v>27</v>
      </c>
      <c r="B443" t="s">
        <v>250</v>
      </c>
      <c r="C443" t="s">
        <v>251</v>
      </c>
      <c r="D443" t="s">
        <v>278</v>
      </c>
      <c r="E443">
        <v>3</v>
      </c>
      <c r="F443">
        <v>320</v>
      </c>
      <c r="G443" t="s">
        <v>31</v>
      </c>
      <c r="H443">
        <v>1995</v>
      </c>
      <c r="I443">
        <v>28</v>
      </c>
      <c r="J443">
        <v>4.9000000000000004</v>
      </c>
      <c r="K443" t="s">
        <v>299</v>
      </c>
      <c r="L443">
        <v>30</v>
      </c>
      <c r="M443" t="s">
        <v>33</v>
      </c>
      <c r="N443" t="s">
        <v>34</v>
      </c>
      <c r="O443" t="s">
        <v>35</v>
      </c>
      <c r="P443" t="s">
        <v>36</v>
      </c>
      <c r="Q443" t="s">
        <v>36</v>
      </c>
      <c r="R443">
        <v>45</v>
      </c>
      <c r="S443" t="s">
        <v>37</v>
      </c>
      <c r="T443" t="s">
        <v>55</v>
      </c>
      <c r="U443" t="s">
        <v>39</v>
      </c>
      <c r="V443" t="s">
        <v>385</v>
      </c>
      <c r="W443" t="s">
        <v>40</v>
      </c>
      <c r="X443">
        <v>346383</v>
      </c>
      <c r="Y443">
        <v>7593</v>
      </c>
      <c r="Z443">
        <v>28.7041</v>
      </c>
      <c r="AA443">
        <v>77.102500000000006</v>
      </c>
      <c r="AB443" t="str">
        <f>IF(Restaurants[[#This Row],[Years_Operating]]&lt;5,"New",
IF(Restaurants[[#This Row],[Years_Operating]]&lt;15,"Established","Legacy"))</f>
        <v>Legacy</v>
      </c>
      <c r="AC443" t="str">
        <f>IF(Restaurants[[#This Row],[Country]]="India","Yes","No")</f>
        <v>Yes</v>
      </c>
      <c r="AD443" t="str">
        <f>IF(AND(Restaurants[[#This Row],[Has Online Delivery]]="Yes",Restaurants[[#This Row],[Has Table Booking]]="Yes"),"Online + Table",
IF(Restaurants[[#This Row],[Has Online Delivery]]="Yes","Online Only",
IF(Restaurants[[#This Row],[Has Table Booking]]="Yes","Table Only","None")))</f>
        <v>Online + Table</v>
      </c>
      <c r="AE443" t="str">
        <f>IF(Restaurants[[#This Row],[Rating]]&gt;=4.5,"Excellent",
IF(Restaurants[[#This Row],[Rating]]&gt;=4,"Very Good",
IF(Restaurants[[#This Row],[Rating]]&gt;=3.5,"Good","Average/Low")))</f>
        <v>Excellent</v>
      </c>
    </row>
    <row r="444" spans="1:31" x14ac:dyDescent="0.3">
      <c r="A444" t="s">
        <v>205</v>
      </c>
      <c r="B444" t="s">
        <v>206</v>
      </c>
      <c r="C444" t="s">
        <v>207</v>
      </c>
      <c r="D444" t="s">
        <v>208</v>
      </c>
      <c r="E444">
        <v>0</v>
      </c>
      <c r="F444">
        <v>180</v>
      </c>
      <c r="G444" t="s">
        <v>209</v>
      </c>
      <c r="H444">
        <v>2008</v>
      </c>
      <c r="I444">
        <v>50</v>
      </c>
      <c r="J444">
        <v>4.8</v>
      </c>
      <c r="K444" t="s">
        <v>32</v>
      </c>
      <c r="L444">
        <v>17</v>
      </c>
      <c r="M444" t="s">
        <v>160</v>
      </c>
      <c r="N444" t="s">
        <v>210</v>
      </c>
      <c r="O444" t="s">
        <v>211</v>
      </c>
      <c r="P444" t="s">
        <v>37</v>
      </c>
      <c r="Q444" t="s">
        <v>37</v>
      </c>
      <c r="R444">
        <v>54</v>
      </c>
      <c r="S444" t="s">
        <v>36</v>
      </c>
      <c r="T444" t="s">
        <v>86</v>
      </c>
      <c r="U444" t="s">
        <v>46</v>
      </c>
      <c r="W444" t="s">
        <v>149</v>
      </c>
      <c r="X444">
        <v>485244</v>
      </c>
      <c r="Y444">
        <v>6425</v>
      </c>
      <c r="Z444">
        <v>0</v>
      </c>
      <c r="AA444">
        <v>0</v>
      </c>
      <c r="AB444" t="str">
        <f>IF(Restaurants[[#This Row],[Years_Operating]]&lt;5,"New",
IF(Restaurants[[#This Row],[Years_Operating]]&lt;15,"Established","Legacy"))</f>
        <v>Legacy</v>
      </c>
      <c r="AC444" t="str">
        <f>IF(Restaurants[[#This Row],[Country]]="India","Yes","No")</f>
        <v>No</v>
      </c>
      <c r="AD444" t="str">
        <f>IF(AND(Restaurants[[#This Row],[Has Online Delivery]]="Yes",Restaurants[[#This Row],[Has Table Booking]]="Yes"),"Online + Table",
IF(Restaurants[[#This Row],[Has Online Delivery]]="Yes","Online Only",
IF(Restaurants[[#This Row],[Has Table Booking]]="Yes","Table Only","None")))</f>
        <v>None</v>
      </c>
      <c r="AE444" t="str">
        <f>IF(Restaurants[[#This Row],[Rating]]&gt;=4.5,"Excellent",
IF(Restaurants[[#This Row],[Rating]]&gt;=4,"Very Good",
IF(Restaurants[[#This Row],[Rating]]&gt;=3.5,"Good","Average/Low")))</f>
        <v>Excellent</v>
      </c>
    </row>
    <row r="445" spans="1:31" x14ac:dyDescent="0.3">
      <c r="A445" t="s">
        <v>65</v>
      </c>
      <c r="B445" t="s">
        <v>66</v>
      </c>
      <c r="C445" t="s">
        <v>59</v>
      </c>
      <c r="D445" t="s">
        <v>67</v>
      </c>
      <c r="E445">
        <v>3</v>
      </c>
      <c r="F445">
        <v>350</v>
      </c>
      <c r="G445" t="s">
        <v>68</v>
      </c>
      <c r="H445">
        <v>1991</v>
      </c>
      <c r="I445">
        <v>36</v>
      </c>
      <c r="J445">
        <v>4.8</v>
      </c>
      <c r="K445" t="s">
        <v>32</v>
      </c>
      <c r="L445">
        <v>34</v>
      </c>
      <c r="M445" t="s">
        <v>33</v>
      </c>
      <c r="N445" t="s">
        <v>34</v>
      </c>
      <c r="O445" t="s">
        <v>35</v>
      </c>
      <c r="P445" t="s">
        <v>36</v>
      </c>
      <c r="Q445" t="s">
        <v>37</v>
      </c>
      <c r="R445">
        <v>30</v>
      </c>
      <c r="S445" t="s">
        <v>36</v>
      </c>
      <c r="T445" t="s">
        <v>55</v>
      </c>
      <c r="U445" t="s">
        <v>39</v>
      </c>
      <c r="W445" t="s">
        <v>40</v>
      </c>
      <c r="X445">
        <v>490342</v>
      </c>
      <c r="Y445">
        <v>992</v>
      </c>
      <c r="Z445">
        <v>0</v>
      </c>
      <c r="AA445">
        <v>0</v>
      </c>
      <c r="AB445" t="str">
        <f>IF(Restaurants[[#This Row],[Years_Operating]]&lt;5,"New",
IF(Restaurants[[#This Row],[Years_Operating]]&lt;15,"Established","Legacy"))</f>
        <v>Legacy</v>
      </c>
      <c r="AC445" t="str">
        <f>IF(Restaurants[[#This Row],[Country]]="India","Yes","No")</f>
        <v>No</v>
      </c>
      <c r="AD445" t="str">
        <f>IF(AND(Restaurants[[#This Row],[Has Online Delivery]]="Yes",Restaurants[[#This Row],[Has Table Booking]]="Yes"),"Online + Table",
IF(Restaurants[[#This Row],[Has Online Delivery]]="Yes","Online Only",
IF(Restaurants[[#This Row],[Has Table Booking]]="Yes","Table Only","None")))</f>
        <v>Online Only</v>
      </c>
      <c r="AE445" t="str">
        <f>IF(Restaurants[[#This Row],[Rating]]&gt;=4.5,"Excellent",
IF(Restaurants[[#This Row],[Rating]]&gt;=4,"Very Good",
IF(Restaurants[[#This Row],[Rating]]&gt;=3.5,"Good","Average/Low")))</f>
        <v>Excellent</v>
      </c>
    </row>
    <row r="446" spans="1:31" x14ac:dyDescent="0.3">
      <c r="A446" t="s">
        <v>76</v>
      </c>
      <c r="B446" t="s">
        <v>77</v>
      </c>
      <c r="C446" t="s">
        <v>50</v>
      </c>
      <c r="D446" t="s">
        <v>78</v>
      </c>
      <c r="E446">
        <v>3</v>
      </c>
      <c r="F446">
        <v>295</v>
      </c>
      <c r="G446" t="s">
        <v>79</v>
      </c>
      <c r="H446">
        <v>1972</v>
      </c>
      <c r="I446">
        <v>62</v>
      </c>
      <c r="J446">
        <v>4.8</v>
      </c>
      <c r="K446" t="s">
        <v>32</v>
      </c>
      <c r="L446">
        <v>53</v>
      </c>
      <c r="M446" t="s">
        <v>33</v>
      </c>
      <c r="N446" t="s">
        <v>34</v>
      </c>
      <c r="O446" t="s">
        <v>54</v>
      </c>
      <c r="P446" t="s">
        <v>36</v>
      </c>
      <c r="Q446" t="s">
        <v>37</v>
      </c>
      <c r="R446">
        <v>20</v>
      </c>
      <c r="S446" t="s">
        <v>36</v>
      </c>
      <c r="T446" t="s">
        <v>63</v>
      </c>
      <c r="U446" t="s">
        <v>39</v>
      </c>
      <c r="W446" t="s">
        <v>47</v>
      </c>
      <c r="X446">
        <v>242823</v>
      </c>
      <c r="Y446">
        <v>5774</v>
      </c>
      <c r="Z446">
        <v>40.712800000000001</v>
      </c>
      <c r="AA446">
        <v>-74.006</v>
      </c>
      <c r="AB446" t="str">
        <f>IF(Restaurants[[#This Row],[Years_Operating]]&lt;5,"New",
IF(Restaurants[[#This Row],[Years_Operating]]&lt;15,"Established","Legacy"))</f>
        <v>Legacy</v>
      </c>
      <c r="AC446" t="str">
        <f>IF(Restaurants[[#This Row],[Country]]="India","Yes","No")</f>
        <v>No</v>
      </c>
      <c r="AD446" t="str">
        <f>IF(AND(Restaurants[[#This Row],[Has Online Delivery]]="Yes",Restaurants[[#This Row],[Has Table Booking]]="Yes"),"Online + Table",
IF(Restaurants[[#This Row],[Has Online Delivery]]="Yes","Online Only",
IF(Restaurants[[#This Row],[Has Table Booking]]="Yes","Table Only","None")))</f>
        <v>Online Only</v>
      </c>
      <c r="AE446" t="str">
        <f>IF(Restaurants[[#This Row],[Rating]]&gt;=4.5,"Excellent",
IF(Restaurants[[#This Row],[Rating]]&gt;=4,"Very Good",
IF(Restaurants[[#This Row],[Rating]]&gt;=3.5,"Good","Average/Low")))</f>
        <v>Excellent</v>
      </c>
    </row>
    <row r="447" spans="1:31" x14ac:dyDescent="0.3">
      <c r="A447" t="s">
        <v>173</v>
      </c>
      <c r="B447" t="s">
        <v>42</v>
      </c>
      <c r="C447" t="s">
        <v>42</v>
      </c>
      <c r="D447" t="s">
        <v>157</v>
      </c>
      <c r="E447">
        <v>2</v>
      </c>
      <c r="F447">
        <v>285</v>
      </c>
      <c r="G447" t="s">
        <v>174</v>
      </c>
      <c r="H447">
        <v>2010</v>
      </c>
      <c r="I447">
        <v>30</v>
      </c>
      <c r="J447">
        <v>4.7</v>
      </c>
      <c r="K447" t="s">
        <v>159</v>
      </c>
      <c r="L447">
        <v>15</v>
      </c>
      <c r="M447" t="s">
        <v>33</v>
      </c>
      <c r="N447" t="s">
        <v>143</v>
      </c>
      <c r="O447" t="s">
        <v>45</v>
      </c>
      <c r="P447" t="s">
        <v>36</v>
      </c>
      <c r="Q447" t="s">
        <v>36</v>
      </c>
      <c r="R447">
        <v>30</v>
      </c>
      <c r="S447" t="s">
        <v>37</v>
      </c>
      <c r="T447" t="s">
        <v>63</v>
      </c>
      <c r="U447" t="s">
        <v>39</v>
      </c>
      <c r="W447" t="s">
        <v>108</v>
      </c>
      <c r="X447">
        <v>485894</v>
      </c>
      <c r="Y447">
        <v>7649</v>
      </c>
      <c r="Z447">
        <v>0</v>
      </c>
      <c r="AA447">
        <v>0</v>
      </c>
      <c r="AB447" t="str">
        <f>IF(Restaurants[[#This Row],[Years_Operating]]&lt;5,"New",
IF(Restaurants[[#This Row],[Years_Operating]]&lt;15,"Established","Legacy"))</f>
        <v>Legacy</v>
      </c>
      <c r="AC447" t="str">
        <f>IF(Restaurants[[#This Row],[Country]]="India","Yes","No")</f>
        <v>No</v>
      </c>
      <c r="AD447" t="str">
        <f>IF(AND(Restaurants[[#This Row],[Has Online Delivery]]="Yes",Restaurants[[#This Row],[Has Table Booking]]="Yes"),"Online + Table",
IF(Restaurants[[#This Row],[Has Online Delivery]]="Yes","Online Only",
IF(Restaurants[[#This Row],[Has Table Booking]]="Yes","Table Only","None")))</f>
        <v>Online + Table</v>
      </c>
      <c r="AE447" t="str">
        <f>IF(Restaurants[[#This Row],[Rating]]&gt;=4.5,"Excellent",
IF(Restaurants[[#This Row],[Rating]]&gt;=4,"Very Good",
IF(Restaurants[[#This Row],[Rating]]&gt;=3.5,"Good","Average/Low")))</f>
        <v>Excellent</v>
      </c>
    </row>
    <row r="448" spans="1:31" x14ac:dyDescent="0.3">
      <c r="A448" t="s">
        <v>144</v>
      </c>
      <c r="B448" t="s">
        <v>145</v>
      </c>
      <c r="C448" t="s">
        <v>146</v>
      </c>
      <c r="D448" t="s">
        <v>147</v>
      </c>
      <c r="E448">
        <v>2</v>
      </c>
      <c r="F448">
        <v>280</v>
      </c>
      <c r="G448" t="s">
        <v>148</v>
      </c>
      <c r="H448">
        <v>2007</v>
      </c>
      <c r="I448">
        <v>26</v>
      </c>
      <c r="J448">
        <v>4.7</v>
      </c>
      <c r="K448" t="s">
        <v>32</v>
      </c>
      <c r="L448">
        <v>18</v>
      </c>
      <c r="M448" t="s">
        <v>33</v>
      </c>
      <c r="N448" t="s">
        <v>143</v>
      </c>
      <c r="O448" t="s">
        <v>45</v>
      </c>
      <c r="P448" t="s">
        <v>36</v>
      </c>
      <c r="Q448" t="s">
        <v>36</v>
      </c>
      <c r="R448">
        <v>66</v>
      </c>
      <c r="S448" t="s">
        <v>37</v>
      </c>
      <c r="T448" t="s">
        <v>55</v>
      </c>
      <c r="U448" t="s">
        <v>39</v>
      </c>
      <c r="W448" t="s">
        <v>103</v>
      </c>
      <c r="X448">
        <v>124662</v>
      </c>
      <c r="Y448">
        <v>6456</v>
      </c>
      <c r="Z448">
        <v>35.689500000000002</v>
      </c>
      <c r="AA448">
        <v>139.6917</v>
      </c>
      <c r="AB448" t="str">
        <f>IF(Restaurants[[#This Row],[Years_Operating]]&lt;5,"New",
IF(Restaurants[[#This Row],[Years_Operating]]&lt;15,"Established","Legacy"))</f>
        <v>Legacy</v>
      </c>
      <c r="AC448" t="str">
        <f>IF(Restaurants[[#This Row],[Country]]="India","Yes","No")</f>
        <v>No</v>
      </c>
      <c r="AD448" t="str">
        <f>IF(AND(Restaurants[[#This Row],[Has Online Delivery]]="Yes",Restaurants[[#This Row],[Has Table Booking]]="Yes"),"Online + Table",
IF(Restaurants[[#This Row],[Has Online Delivery]]="Yes","Online Only",
IF(Restaurants[[#This Row],[Has Table Booking]]="Yes","Table Only","None")))</f>
        <v>Online + Table</v>
      </c>
      <c r="AE448" t="str">
        <f>IF(Restaurants[[#This Row],[Rating]]&gt;=4.5,"Excellent",
IF(Restaurants[[#This Row],[Rating]]&gt;=4,"Very Good",
IF(Restaurants[[#This Row],[Rating]]&gt;=3.5,"Good","Average/Low")))</f>
        <v>Excellent</v>
      </c>
    </row>
    <row r="449" spans="1:31" x14ac:dyDescent="0.3">
      <c r="A449" t="s">
        <v>111</v>
      </c>
      <c r="B449" t="s">
        <v>58</v>
      </c>
      <c r="C449" t="s">
        <v>59</v>
      </c>
      <c r="D449" t="s">
        <v>43</v>
      </c>
      <c r="E449">
        <v>3</v>
      </c>
      <c r="F449">
        <v>305</v>
      </c>
      <c r="G449" t="s">
        <v>112</v>
      </c>
      <c r="H449">
        <v>2000</v>
      </c>
      <c r="I449">
        <v>25</v>
      </c>
      <c r="J449">
        <v>4.8</v>
      </c>
      <c r="K449" t="s">
        <v>32</v>
      </c>
      <c r="L449">
        <v>25</v>
      </c>
      <c r="M449" t="s">
        <v>33</v>
      </c>
      <c r="N449" t="s">
        <v>34</v>
      </c>
      <c r="O449" t="s">
        <v>35</v>
      </c>
      <c r="P449" t="s">
        <v>36</v>
      </c>
      <c r="Q449" t="s">
        <v>36</v>
      </c>
      <c r="R449">
        <v>34</v>
      </c>
      <c r="S449" t="s">
        <v>37</v>
      </c>
      <c r="T449" t="s">
        <v>63</v>
      </c>
      <c r="U449" t="s">
        <v>46</v>
      </c>
      <c r="W449" t="s">
        <v>132</v>
      </c>
      <c r="X449">
        <v>119971</v>
      </c>
      <c r="Y449">
        <v>5211</v>
      </c>
      <c r="Z449">
        <v>48.8566</v>
      </c>
      <c r="AA449">
        <v>2.3521999999999998</v>
      </c>
      <c r="AB449" t="str">
        <f>IF(Restaurants[[#This Row],[Years_Operating]]&lt;5,"New",
IF(Restaurants[[#This Row],[Years_Operating]]&lt;15,"Established","Legacy"))</f>
        <v>Legacy</v>
      </c>
      <c r="AC449" t="str">
        <f>IF(Restaurants[[#This Row],[Country]]="India","Yes","No")</f>
        <v>No</v>
      </c>
      <c r="AD449" t="str">
        <f>IF(AND(Restaurants[[#This Row],[Has Online Delivery]]="Yes",Restaurants[[#This Row],[Has Table Booking]]="Yes"),"Online + Table",
IF(Restaurants[[#This Row],[Has Online Delivery]]="Yes","Online Only",
IF(Restaurants[[#This Row],[Has Table Booking]]="Yes","Table Only","None")))</f>
        <v>Online + Table</v>
      </c>
      <c r="AE449" t="str">
        <f>IF(Restaurants[[#This Row],[Rating]]&gt;=4.5,"Excellent",
IF(Restaurants[[#This Row],[Rating]]&gt;=4,"Very Good",
IF(Restaurants[[#This Row],[Rating]]&gt;=3.5,"Good","Average/Low")))</f>
        <v>Excellent</v>
      </c>
    </row>
    <row r="450" spans="1:31" x14ac:dyDescent="0.3">
      <c r="A450" t="s">
        <v>238</v>
      </c>
      <c r="B450" t="s">
        <v>290</v>
      </c>
      <c r="C450" t="s">
        <v>251</v>
      </c>
      <c r="D450" t="s">
        <v>267</v>
      </c>
      <c r="E450">
        <v>0</v>
      </c>
      <c r="F450">
        <v>220</v>
      </c>
      <c r="G450" t="s">
        <v>242</v>
      </c>
      <c r="H450">
        <v>2011</v>
      </c>
      <c r="I450">
        <v>50</v>
      </c>
      <c r="J450">
        <v>4.5</v>
      </c>
      <c r="K450" t="s">
        <v>307</v>
      </c>
      <c r="L450">
        <v>14</v>
      </c>
      <c r="M450" t="s">
        <v>160</v>
      </c>
      <c r="N450" t="s">
        <v>210</v>
      </c>
      <c r="O450" t="s">
        <v>35</v>
      </c>
      <c r="P450" t="s">
        <v>37</v>
      </c>
      <c r="Q450" t="s">
        <v>37</v>
      </c>
      <c r="R450">
        <v>74</v>
      </c>
      <c r="S450" t="s">
        <v>37</v>
      </c>
      <c r="T450" t="s">
        <v>55</v>
      </c>
      <c r="U450" t="s">
        <v>69</v>
      </c>
      <c r="V450" t="s">
        <v>386</v>
      </c>
      <c r="W450" t="s">
        <v>40</v>
      </c>
      <c r="X450">
        <v>398993</v>
      </c>
      <c r="Y450">
        <v>7683</v>
      </c>
      <c r="Z450">
        <v>17.385000000000002</v>
      </c>
      <c r="AA450">
        <v>78.486699999999999</v>
      </c>
      <c r="AB450" t="str">
        <f>IF(Restaurants[[#This Row],[Years_Operating]]&lt;5,"New",
IF(Restaurants[[#This Row],[Years_Operating]]&lt;15,"Established","Legacy"))</f>
        <v>Established</v>
      </c>
      <c r="AC450" t="str">
        <f>IF(Restaurants[[#This Row],[Country]]="India","Yes","No")</f>
        <v>Yes</v>
      </c>
      <c r="AD450" t="str">
        <f>IF(AND(Restaurants[[#This Row],[Has Online Delivery]]="Yes",Restaurants[[#This Row],[Has Table Booking]]="Yes"),"Online + Table",
IF(Restaurants[[#This Row],[Has Online Delivery]]="Yes","Online Only",
IF(Restaurants[[#This Row],[Has Table Booking]]="Yes","Table Only","None")))</f>
        <v>None</v>
      </c>
      <c r="AE450" t="str">
        <f>IF(Restaurants[[#This Row],[Rating]]&gt;=4.5,"Excellent",
IF(Restaurants[[#This Row],[Rating]]&gt;=4,"Very Good",
IF(Restaurants[[#This Row],[Rating]]&gt;=3.5,"Good","Average/Low")))</f>
        <v>Excellent</v>
      </c>
    </row>
    <row r="451" spans="1:31" x14ac:dyDescent="0.3">
      <c r="A451" t="s">
        <v>205</v>
      </c>
      <c r="B451" t="s">
        <v>206</v>
      </c>
      <c r="C451" t="s">
        <v>207</v>
      </c>
      <c r="D451" t="s">
        <v>208</v>
      </c>
      <c r="E451">
        <v>0</v>
      </c>
      <c r="F451">
        <v>180</v>
      </c>
      <c r="G451" t="s">
        <v>209</v>
      </c>
      <c r="H451">
        <v>2008</v>
      </c>
      <c r="I451">
        <v>50</v>
      </c>
      <c r="J451">
        <v>4.8</v>
      </c>
      <c r="K451" t="s">
        <v>32</v>
      </c>
      <c r="L451">
        <v>17</v>
      </c>
      <c r="M451" t="s">
        <v>160</v>
      </c>
      <c r="N451" t="s">
        <v>210</v>
      </c>
      <c r="O451" t="s">
        <v>211</v>
      </c>
      <c r="P451" t="s">
        <v>37</v>
      </c>
      <c r="Q451" t="s">
        <v>36</v>
      </c>
      <c r="R451">
        <v>47</v>
      </c>
      <c r="S451" t="s">
        <v>37</v>
      </c>
      <c r="T451" t="s">
        <v>38</v>
      </c>
      <c r="U451" t="s">
        <v>39</v>
      </c>
      <c r="W451" t="s">
        <v>70</v>
      </c>
      <c r="X451">
        <v>236146</v>
      </c>
      <c r="Y451">
        <v>6321</v>
      </c>
      <c r="Z451">
        <v>0</v>
      </c>
      <c r="AA451">
        <v>0</v>
      </c>
      <c r="AB451" t="str">
        <f>IF(Restaurants[[#This Row],[Years_Operating]]&lt;5,"New",
IF(Restaurants[[#This Row],[Years_Operating]]&lt;15,"Established","Legacy"))</f>
        <v>Legacy</v>
      </c>
      <c r="AC451" t="str">
        <f>IF(Restaurants[[#This Row],[Country]]="India","Yes","No")</f>
        <v>No</v>
      </c>
      <c r="AD451" t="str">
        <f>IF(AND(Restaurants[[#This Row],[Has Online Delivery]]="Yes",Restaurants[[#This Row],[Has Table Booking]]="Yes"),"Online + Table",
IF(Restaurants[[#This Row],[Has Online Delivery]]="Yes","Online Only",
IF(Restaurants[[#This Row],[Has Table Booking]]="Yes","Table Only","None")))</f>
        <v>Table Only</v>
      </c>
      <c r="AE451" t="str">
        <f>IF(Restaurants[[#This Row],[Rating]]&gt;=4.5,"Excellent",
IF(Restaurants[[#This Row],[Rating]]&gt;=4,"Very Good",
IF(Restaurants[[#This Row],[Rating]]&gt;=3.5,"Good","Average/Low")))</f>
        <v>Excellent</v>
      </c>
    </row>
    <row r="452" spans="1:31" x14ac:dyDescent="0.3">
      <c r="A452" t="s">
        <v>205</v>
      </c>
      <c r="B452" t="s">
        <v>206</v>
      </c>
      <c r="C452" t="s">
        <v>207</v>
      </c>
      <c r="D452" t="s">
        <v>208</v>
      </c>
      <c r="E452">
        <v>0</v>
      </c>
      <c r="F452">
        <v>180</v>
      </c>
      <c r="G452" t="s">
        <v>209</v>
      </c>
      <c r="H452">
        <v>2008</v>
      </c>
      <c r="I452">
        <v>50</v>
      </c>
      <c r="J452">
        <v>4.8</v>
      </c>
      <c r="K452" t="s">
        <v>32</v>
      </c>
      <c r="L452">
        <v>17</v>
      </c>
      <c r="M452" t="s">
        <v>160</v>
      </c>
      <c r="N452" t="s">
        <v>210</v>
      </c>
      <c r="O452" t="s">
        <v>211</v>
      </c>
      <c r="P452" t="s">
        <v>37</v>
      </c>
      <c r="Q452" t="s">
        <v>37</v>
      </c>
      <c r="R452">
        <v>20</v>
      </c>
      <c r="S452" t="s">
        <v>36</v>
      </c>
      <c r="T452" t="s">
        <v>55</v>
      </c>
      <c r="U452" t="s">
        <v>46</v>
      </c>
      <c r="W452" t="s">
        <v>80</v>
      </c>
      <c r="X452">
        <v>34583</v>
      </c>
      <c r="Y452">
        <v>3487</v>
      </c>
      <c r="Z452">
        <v>0</v>
      </c>
      <c r="AA452">
        <v>0</v>
      </c>
      <c r="AB452" t="str">
        <f>IF(Restaurants[[#This Row],[Years_Operating]]&lt;5,"New",
IF(Restaurants[[#This Row],[Years_Operating]]&lt;15,"Established","Legacy"))</f>
        <v>Legacy</v>
      </c>
      <c r="AC452" t="str">
        <f>IF(Restaurants[[#This Row],[Country]]="India","Yes","No")</f>
        <v>No</v>
      </c>
      <c r="AD452" t="str">
        <f>IF(AND(Restaurants[[#This Row],[Has Online Delivery]]="Yes",Restaurants[[#This Row],[Has Table Booking]]="Yes"),"Online + Table",
IF(Restaurants[[#This Row],[Has Online Delivery]]="Yes","Online Only",
IF(Restaurants[[#This Row],[Has Table Booking]]="Yes","Table Only","None")))</f>
        <v>None</v>
      </c>
      <c r="AE452" t="str">
        <f>IF(Restaurants[[#This Row],[Rating]]&gt;=4.5,"Excellent",
IF(Restaurants[[#This Row],[Rating]]&gt;=4,"Very Good",
IF(Restaurants[[#This Row],[Rating]]&gt;=3.5,"Good","Average/Low")))</f>
        <v>Excellent</v>
      </c>
    </row>
    <row r="453" spans="1:31" x14ac:dyDescent="0.3">
      <c r="A453" t="s">
        <v>100</v>
      </c>
      <c r="B453" t="s">
        <v>266</v>
      </c>
      <c r="C453" t="s">
        <v>251</v>
      </c>
      <c r="D453" t="s">
        <v>263</v>
      </c>
      <c r="E453">
        <v>3</v>
      </c>
      <c r="F453">
        <v>385</v>
      </c>
      <c r="G453" t="s">
        <v>102</v>
      </c>
      <c r="H453">
        <v>2003</v>
      </c>
      <c r="I453">
        <v>55</v>
      </c>
      <c r="J453">
        <v>4.8</v>
      </c>
      <c r="K453" t="s">
        <v>273</v>
      </c>
      <c r="L453">
        <v>22</v>
      </c>
      <c r="M453" t="s">
        <v>33</v>
      </c>
      <c r="N453" t="s">
        <v>34</v>
      </c>
      <c r="O453" t="s">
        <v>35</v>
      </c>
      <c r="P453" t="s">
        <v>37</v>
      </c>
      <c r="Q453" t="s">
        <v>36</v>
      </c>
      <c r="R453">
        <v>40</v>
      </c>
      <c r="S453" t="s">
        <v>36</v>
      </c>
      <c r="T453" t="s">
        <v>55</v>
      </c>
      <c r="U453" t="s">
        <v>69</v>
      </c>
      <c r="V453" t="s">
        <v>387</v>
      </c>
      <c r="W453" t="s">
        <v>80</v>
      </c>
      <c r="X453">
        <v>376735</v>
      </c>
      <c r="Y453">
        <v>1151</v>
      </c>
      <c r="Z453">
        <v>12.9716</v>
      </c>
      <c r="AA453">
        <v>77.5946</v>
      </c>
      <c r="AB453" t="str">
        <f>IF(Restaurants[[#This Row],[Years_Operating]]&lt;5,"New",
IF(Restaurants[[#This Row],[Years_Operating]]&lt;15,"Established","Legacy"))</f>
        <v>Legacy</v>
      </c>
      <c r="AC453" t="str">
        <f>IF(Restaurants[[#This Row],[Country]]="India","Yes","No")</f>
        <v>Yes</v>
      </c>
      <c r="AD453" t="str">
        <f>IF(AND(Restaurants[[#This Row],[Has Online Delivery]]="Yes",Restaurants[[#This Row],[Has Table Booking]]="Yes"),"Online + Table",
IF(Restaurants[[#This Row],[Has Online Delivery]]="Yes","Online Only",
IF(Restaurants[[#This Row],[Has Table Booking]]="Yes","Table Only","None")))</f>
        <v>Table Only</v>
      </c>
      <c r="AE453" t="str">
        <f>IF(Restaurants[[#This Row],[Rating]]&gt;=4.5,"Excellent",
IF(Restaurants[[#This Row],[Rating]]&gt;=4,"Very Good",
IF(Restaurants[[#This Row],[Rating]]&gt;=3.5,"Good","Average/Low")))</f>
        <v>Excellent</v>
      </c>
    </row>
    <row r="454" spans="1:31" x14ac:dyDescent="0.3">
      <c r="A454" t="s">
        <v>202</v>
      </c>
      <c r="B454" t="s">
        <v>58</v>
      </c>
      <c r="C454" t="s">
        <v>59</v>
      </c>
      <c r="D454" t="s">
        <v>43</v>
      </c>
      <c r="E454">
        <v>1</v>
      </c>
      <c r="F454">
        <v>95</v>
      </c>
      <c r="G454" t="s">
        <v>203</v>
      </c>
      <c r="H454">
        <v>2011</v>
      </c>
      <c r="I454">
        <v>28</v>
      </c>
      <c r="J454">
        <v>4.5</v>
      </c>
      <c r="K454" t="s">
        <v>32</v>
      </c>
      <c r="L454">
        <v>14</v>
      </c>
      <c r="M454" t="s">
        <v>204</v>
      </c>
      <c r="N454" t="s">
        <v>193</v>
      </c>
      <c r="O454" t="s">
        <v>35</v>
      </c>
      <c r="P454" t="s">
        <v>36</v>
      </c>
      <c r="Q454" t="s">
        <v>37</v>
      </c>
      <c r="R454">
        <v>25</v>
      </c>
      <c r="S454" t="s">
        <v>36</v>
      </c>
      <c r="T454" t="s">
        <v>63</v>
      </c>
      <c r="U454" t="s">
        <v>46</v>
      </c>
      <c r="W454" t="s">
        <v>40</v>
      </c>
      <c r="X454">
        <v>44115</v>
      </c>
      <c r="Y454">
        <v>1138</v>
      </c>
      <c r="Z454">
        <v>48.8566</v>
      </c>
      <c r="AA454">
        <v>2.3521999999999998</v>
      </c>
      <c r="AB454" t="str">
        <f>IF(Restaurants[[#This Row],[Years_Operating]]&lt;5,"New",
IF(Restaurants[[#This Row],[Years_Operating]]&lt;15,"Established","Legacy"))</f>
        <v>Established</v>
      </c>
      <c r="AC454" t="str">
        <f>IF(Restaurants[[#This Row],[Country]]="India","Yes","No")</f>
        <v>No</v>
      </c>
      <c r="AD454" t="str">
        <f>IF(AND(Restaurants[[#This Row],[Has Online Delivery]]="Yes",Restaurants[[#This Row],[Has Table Booking]]="Yes"),"Online + Table",
IF(Restaurants[[#This Row],[Has Online Delivery]]="Yes","Online Only",
IF(Restaurants[[#This Row],[Has Table Booking]]="Yes","Table Only","None")))</f>
        <v>Online Only</v>
      </c>
      <c r="AE454" t="str">
        <f>IF(Restaurants[[#This Row],[Rating]]&gt;=4.5,"Excellent",
IF(Restaurants[[#This Row],[Rating]]&gt;=4,"Very Good",
IF(Restaurants[[#This Row],[Rating]]&gt;=3.5,"Good","Average/Low")))</f>
        <v>Excellent</v>
      </c>
    </row>
    <row r="455" spans="1:31" x14ac:dyDescent="0.3">
      <c r="A455" t="s">
        <v>238</v>
      </c>
      <c r="B455" t="s">
        <v>239</v>
      </c>
      <c r="C455" t="s">
        <v>240</v>
      </c>
      <c r="D455" t="s">
        <v>241</v>
      </c>
      <c r="E455">
        <v>0</v>
      </c>
      <c r="F455">
        <v>220</v>
      </c>
      <c r="G455" t="s">
        <v>242</v>
      </c>
      <c r="H455">
        <v>2011</v>
      </c>
      <c r="I455">
        <v>50</v>
      </c>
      <c r="J455">
        <v>4.5</v>
      </c>
      <c r="K455" t="s">
        <v>32</v>
      </c>
      <c r="L455">
        <v>14</v>
      </c>
      <c r="M455" t="s">
        <v>160</v>
      </c>
      <c r="N455" t="s">
        <v>210</v>
      </c>
      <c r="O455" t="s">
        <v>35</v>
      </c>
      <c r="P455" t="s">
        <v>36</v>
      </c>
      <c r="Q455" t="s">
        <v>36</v>
      </c>
      <c r="R455">
        <v>27</v>
      </c>
      <c r="S455" t="s">
        <v>36</v>
      </c>
      <c r="T455" t="s">
        <v>38</v>
      </c>
      <c r="U455" t="s">
        <v>46</v>
      </c>
      <c r="W455" t="s">
        <v>47</v>
      </c>
      <c r="X455">
        <v>351400</v>
      </c>
      <c r="Y455">
        <v>5566</v>
      </c>
      <c r="Z455">
        <v>0</v>
      </c>
      <c r="AA455">
        <v>0</v>
      </c>
      <c r="AB455" t="str">
        <f>IF(Restaurants[[#This Row],[Years_Operating]]&lt;5,"New",
IF(Restaurants[[#This Row],[Years_Operating]]&lt;15,"Established","Legacy"))</f>
        <v>Established</v>
      </c>
      <c r="AC455" t="str">
        <f>IF(Restaurants[[#This Row],[Country]]="India","Yes","No")</f>
        <v>No</v>
      </c>
      <c r="AD455" t="str">
        <f>IF(AND(Restaurants[[#This Row],[Has Online Delivery]]="Yes",Restaurants[[#This Row],[Has Table Booking]]="Yes"),"Online + Table",
IF(Restaurants[[#This Row],[Has Online Delivery]]="Yes","Online Only",
IF(Restaurants[[#This Row],[Has Table Booking]]="Yes","Table Only","None")))</f>
        <v>Online + Table</v>
      </c>
      <c r="AE455" t="str">
        <f>IF(Restaurants[[#This Row],[Rating]]&gt;=4.5,"Excellent",
IF(Restaurants[[#This Row],[Rating]]&gt;=4,"Very Good",
IF(Restaurants[[#This Row],[Rating]]&gt;=3.5,"Good","Average/Low")))</f>
        <v>Excellent</v>
      </c>
    </row>
    <row r="456" spans="1:31" x14ac:dyDescent="0.3">
      <c r="A456" t="s">
        <v>182</v>
      </c>
      <c r="B456" t="s">
        <v>183</v>
      </c>
      <c r="C456" t="s">
        <v>89</v>
      </c>
      <c r="D456" t="s">
        <v>184</v>
      </c>
      <c r="E456">
        <v>2</v>
      </c>
      <c r="F456">
        <v>275</v>
      </c>
      <c r="G456" t="s">
        <v>185</v>
      </c>
      <c r="H456">
        <v>1998</v>
      </c>
      <c r="I456">
        <v>20</v>
      </c>
      <c r="J456">
        <v>4.5999999999999996</v>
      </c>
      <c r="K456" t="s">
        <v>32</v>
      </c>
      <c r="L456">
        <v>27</v>
      </c>
      <c r="M456" t="s">
        <v>33</v>
      </c>
      <c r="N456" t="s">
        <v>143</v>
      </c>
      <c r="O456" t="s">
        <v>35</v>
      </c>
      <c r="P456" t="s">
        <v>36</v>
      </c>
      <c r="Q456" t="s">
        <v>36</v>
      </c>
      <c r="R456">
        <v>38</v>
      </c>
      <c r="S456" t="s">
        <v>36</v>
      </c>
      <c r="T456" t="s">
        <v>63</v>
      </c>
      <c r="U456" t="s">
        <v>69</v>
      </c>
      <c r="W456" t="s">
        <v>103</v>
      </c>
      <c r="X456">
        <v>432500</v>
      </c>
      <c r="Y456">
        <v>5102</v>
      </c>
      <c r="Z456">
        <v>0</v>
      </c>
      <c r="AA456">
        <v>0</v>
      </c>
      <c r="AB456" t="str">
        <f>IF(Restaurants[[#This Row],[Years_Operating]]&lt;5,"New",
IF(Restaurants[[#This Row],[Years_Operating]]&lt;15,"Established","Legacy"))</f>
        <v>Legacy</v>
      </c>
      <c r="AC456" t="str">
        <f>IF(Restaurants[[#This Row],[Country]]="India","Yes","No")</f>
        <v>No</v>
      </c>
      <c r="AD456" t="str">
        <f>IF(AND(Restaurants[[#This Row],[Has Online Delivery]]="Yes",Restaurants[[#This Row],[Has Table Booking]]="Yes"),"Online + Table",
IF(Restaurants[[#This Row],[Has Online Delivery]]="Yes","Online Only",
IF(Restaurants[[#This Row],[Has Table Booking]]="Yes","Table Only","None")))</f>
        <v>Online + Table</v>
      </c>
      <c r="AE456" t="str">
        <f>IF(Restaurants[[#This Row],[Rating]]&gt;=4.5,"Excellent",
IF(Restaurants[[#This Row],[Rating]]&gt;=4,"Very Good",
IF(Restaurants[[#This Row],[Rating]]&gt;=3.5,"Good","Average/Low")))</f>
        <v>Excellent</v>
      </c>
    </row>
    <row r="457" spans="1:31" x14ac:dyDescent="0.3">
      <c r="A457" t="s">
        <v>76</v>
      </c>
      <c r="B457" t="s">
        <v>77</v>
      </c>
      <c r="C457" t="s">
        <v>50</v>
      </c>
      <c r="D457" t="s">
        <v>78</v>
      </c>
      <c r="E457">
        <v>3</v>
      </c>
      <c r="F457">
        <v>295</v>
      </c>
      <c r="G457" t="s">
        <v>79</v>
      </c>
      <c r="H457">
        <v>1972</v>
      </c>
      <c r="I457">
        <v>62</v>
      </c>
      <c r="J457">
        <v>4.8</v>
      </c>
      <c r="K457" t="s">
        <v>32</v>
      </c>
      <c r="L457">
        <v>53</v>
      </c>
      <c r="M457" t="s">
        <v>33</v>
      </c>
      <c r="N457" t="s">
        <v>34</v>
      </c>
      <c r="O457" t="s">
        <v>54</v>
      </c>
      <c r="P457" t="s">
        <v>37</v>
      </c>
      <c r="Q457" t="s">
        <v>37</v>
      </c>
      <c r="R457">
        <v>22</v>
      </c>
      <c r="S457" t="s">
        <v>37</v>
      </c>
      <c r="T457" t="s">
        <v>55</v>
      </c>
      <c r="U457" t="s">
        <v>46</v>
      </c>
      <c r="W457" t="s">
        <v>64</v>
      </c>
      <c r="X457">
        <v>44453</v>
      </c>
      <c r="Y457">
        <v>2410</v>
      </c>
      <c r="Z457">
        <v>40.712800000000001</v>
      </c>
      <c r="AA457">
        <v>-74.006</v>
      </c>
      <c r="AB457" t="str">
        <f>IF(Restaurants[[#This Row],[Years_Operating]]&lt;5,"New",
IF(Restaurants[[#This Row],[Years_Operating]]&lt;15,"Established","Legacy"))</f>
        <v>Legacy</v>
      </c>
      <c r="AC457" t="str">
        <f>IF(Restaurants[[#This Row],[Country]]="India","Yes","No")</f>
        <v>No</v>
      </c>
      <c r="AD457" t="str">
        <f>IF(AND(Restaurants[[#This Row],[Has Online Delivery]]="Yes",Restaurants[[#This Row],[Has Table Booking]]="Yes"),"Online + Table",
IF(Restaurants[[#This Row],[Has Online Delivery]]="Yes","Online Only",
IF(Restaurants[[#This Row],[Has Table Booking]]="Yes","Table Only","None")))</f>
        <v>None</v>
      </c>
      <c r="AE457" t="str">
        <f>IF(Restaurants[[#This Row],[Rating]]&gt;=4.5,"Excellent",
IF(Restaurants[[#This Row],[Rating]]&gt;=4,"Very Good",
IF(Restaurants[[#This Row],[Rating]]&gt;=3.5,"Good","Average/Low")))</f>
        <v>Excellent</v>
      </c>
    </row>
    <row r="458" spans="1:31" x14ac:dyDescent="0.3">
      <c r="A458" t="s">
        <v>41</v>
      </c>
      <c r="B458" t="s">
        <v>290</v>
      </c>
      <c r="C458" t="s">
        <v>251</v>
      </c>
      <c r="D458" t="s">
        <v>278</v>
      </c>
      <c r="E458">
        <v>3</v>
      </c>
      <c r="F458">
        <v>320</v>
      </c>
      <c r="G458" t="s">
        <v>44</v>
      </c>
      <c r="H458">
        <v>2008</v>
      </c>
      <c r="I458">
        <v>32</v>
      </c>
      <c r="J458">
        <v>4.9000000000000004</v>
      </c>
      <c r="K458" t="s">
        <v>291</v>
      </c>
      <c r="L458">
        <v>17</v>
      </c>
      <c r="M458" t="s">
        <v>33</v>
      </c>
      <c r="N458" t="s">
        <v>34</v>
      </c>
      <c r="O458" t="s">
        <v>45</v>
      </c>
      <c r="P458" t="s">
        <v>36</v>
      </c>
      <c r="Q458" t="s">
        <v>37</v>
      </c>
      <c r="R458">
        <v>34</v>
      </c>
      <c r="S458" t="s">
        <v>37</v>
      </c>
      <c r="T458" t="s">
        <v>55</v>
      </c>
      <c r="U458" t="s">
        <v>39</v>
      </c>
      <c r="V458" t="s">
        <v>388</v>
      </c>
      <c r="W458" t="s">
        <v>108</v>
      </c>
      <c r="X458">
        <v>233779</v>
      </c>
      <c r="Y458">
        <v>6123</v>
      </c>
      <c r="Z458">
        <v>17.385000000000002</v>
      </c>
      <c r="AA458">
        <v>78.486699999999999</v>
      </c>
      <c r="AB458" t="str">
        <f>IF(Restaurants[[#This Row],[Years_Operating]]&lt;5,"New",
IF(Restaurants[[#This Row],[Years_Operating]]&lt;15,"Established","Legacy"))</f>
        <v>Legacy</v>
      </c>
      <c r="AC458" t="str">
        <f>IF(Restaurants[[#This Row],[Country]]="India","Yes","No")</f>
        <v>Yes</v>
      </c>
      <c r="AD458" t="str">
        <f>IF(AND(Restaurants[[#This Row],[Has Online Delivery]]="Yes",Restaurants[[#This Row],[Has Table Booking]]="Yes"),"Online + Table",
IF(Restaurants[[#This Row],[Has Online Delivery]]="Yes","Online Only",
IF(Restaurants[[#This Row],[Has Table Booking]]="Yes","Table Only","None")))</f>
        <v>Online Only</v>
      </c>
      <c r="AE458" t="str">
        <f>IF(Restaurants[[#This Row],[Rating]]&gt;=4.5,"Excellent",
IF(Restaurants[[#This Row],[Rating]]&gt;=4,"Very Good",
IF(Restaurants[[#This Row],[Rating]]&gt;=3.5,"Good","Average/Low")))</f>
        <v>Excellent</v>
      </c>
    </row>
    <row r="459" spans="1:31" x14ac:dyDescent="0.3">
      <c r="A459" t="s">
        <v>175</v>
      </c>
      <c r="B459" t="s">
        <v>266</v>
      </c>
      <c r="C459" t="s">
        <v>251</v>
      </c>
      <c r="D459" t="s">
        <v>267</v>
      </c>
      <c r="E459">
        <v>2</v>
      </c>
      <c r="F459">
        <v>245</v>
      </c>
      <c r="G459" t="s">
        <v>177</v>
      </c>
      <c r="H459">
        <v>2005</v>
      </c>
      <c r="I459">
        <v>46</v>
      </c>
      <c r="J459">
        <v>4.7</v>
      </c>
      <c r="K459" t="s">
        <v>307</v>
      </c>
      <c r="L459">
        <v>20</v>
      </c>
      <c r="M459" t="s">
        <v>160</v>
      </c>
      <c r="N459" t="s">
        <v>143</v>
      </c>
      <c r="O459" t="s">
        <v>45</v>
      </c>
      <c r="P459" t="s">
        <v>37</v>
      </c>
      <c r="Q459" t="s">
        <v>36</v>
      </c>
      <c r="R459">
        <v>27</v>
      </c>
      <c r="S459" t="s">
        <v>36</v>
      </c>
      <c r="T459" t="s">
        <v>38</v>
      </c>
      <c r="U459" t="s">
        <v>69</v>
      </c>
      <c r="V459" t="s">
        <v>389</v>
      </c>
      <c r="W459" t="s">
        <v>103</v>
      </c>
      <c r="X459">
        <v>204583</v>
      </c>
      <c r="Y459">
        <v>6813</v>
      </c>
      <c r="Z459">
        <v>12.9716</v>
      </c>
      <c r="AA459">
        <v>77.5946</v>
      </c>
      <c r="AB459" t="str">
        <f>IF(Restaurants[[#This Row],[Years_Operating]]&lt;5,"New",
IF(Restaurants[[#This Row],[Years_Operating]]&lt;15,"Established","Legacy"))</f>
        <v>Legacy</v>
      </c>
      <c r="AC459" t="str">
        <f>IF(Restaurants[[#This Row],[Country]]="India","Yes","No")</f>
        <v>Yes</v>
      </c>
      <c r="AD459" t="str">
        <f>IF(AND(Restaurants[[#This Row],[Has Online Delivery]]="Yes",Restaurants[[#This Row],[Has Table Booking]]="Yes"),"Online + Table",
IF(Restaurants[[#This Row],[Has Online Delivery]]="Yes","Online Only",
IF(Restaurants[[#This Row],[Has Table Booking]]="Yes","Table Only","None")))</f>
        <v>Table Only</v>
      </c>
      <c r="AE459" t="str">
        <f>IF(Restaurants[[#This Row],[Rating]]&gt;=4.5,"Excellent",
IF(Restaurants[[#This Row],[Rating]]&gt;=4,"Very Good",
IF(Restaurants[[#This Row],[Rating]]&gt;=3.5,"Good","Average/Low")))</f>
        <v>Excellent</v>
      </c>
    </row>
    <row r="460" spans="1:31" x14ac:dyDescent="0.3">
      <c r="A460" t="s">
        <v>65</v>
      </c>
      <c r="B460" t="s">
        <v>66</v>
      </c>
      <c r="C460" t="s">
        <v>59</v>
      </c>
      <c r="D460" t="s">
        <v>67</v>
      </c>
      <c r="E460">
        <v>3</v>
      </c>
      <c r="F460">
        <v>350</v>
      </c>
      <c r="G460" t="s">
        <v>68</v>
      </c>
      <c r="H460">
        <v>1991</v>
      </c>
      <c r="I460">
        <v>36</v>
      </c>
      <c r="J460">
        <v>4.8</v>
      </c>
      <c r="K460" t="s">
        <v>32</v>
      </c>
      <c r="L460">
        <v>34</v>
      </c>
      <c r="M460" t="s">
        <v>33</v>
      </c>
      <c r="N460" t="s">
        <v>34</v>
      </c>
      <c r="O460" t="s">
        <v>35</v>
      </c>
      <c r="P460" t="s">
        <v>37</v>
      </c>
      <c r="Q460" t="s">
        <v>36</v>
      </c>
      <c r="R460">
        <v>39</v>
      </c>
      <c r="S460" t="s">
        <v>36</v>
      </c>
      <c r="T460" t="s">
        <v>86</v>
      </c>
      <c r="U460" t="s">
        <v>39</v>
      </c>
      <c r="W460" t="s">
        <v>149</v>
      </c>
      <c r="X460">
        <v>394077</v>
      </c>
      <c r="Y460">
        <v>1259</v>
      </c>
      <c r="Z460">
        <v>0</v>
      </c>
      <c r="AA460">
        <v>0</v>
      </c>
      <c r="AB460" t="str">
        <f>IF(Restaurants[[#This Row],[Years_Operating]]&lt;5,"New",
IF(Restaurants[[#This Row],[Years_Operating]]&lt;15,"Established","Legacy"))</f>
        <v>Legacy</v>
      </c>
      <c r="AC460" t="str">
        <f>IF(Restaurants[[#This Row],[Country]]="India","Yes","No")</f>
        <v>No</v>
      </c>
      <c r="AD460" t="str">
        <f>IF(AND(Restaurants[[#This Row],[Has Online Delivery]]="Yes",Restaurants[[#This Row],[Has Table Booking]]="Yes"),"Online + Table",
IF(Restaurants[[#This Row],[Has Online Delivery]]="Yes","Online Only",
IF(Restaurants[[#This Row],[Has Table Booking]]="Yes","Table Only","None")))</f>
        <v>Table Only</v>
      </c>
      <c r="AE460" t="str">
        <f>IF(Restaurants[[#This Row],[Rating]]&gt;=4.5,"Excellent",
IF(Restaurants[[#This Row],[Rating]]&gt;=4,"Very Good",
IF(Restaurants[[#This Row],[Rating]]&gt;=3.5,"Good","Average/Low")))</f>
        <v>Excellent</v>
      </c>
    </row>
    <row r="461" spans="1:31" x14ac:dyDescent="0.3">
      <c r="A461" t="s">
        <v>224</v>
      </c>
      <c r="B461" t="s">
        <v>216</v>
      </c>
      <c r="C461" t="s">
        <v>217</v>
      </c>
      <c r="D461" t="s">
        <v>218</v>
      </c>
      <c r="E461">
        <v>0</v>
      </c>
      <c r="F461">
        <v>140</v>
      </c>
      <c r="G461" t="s">
        <v>225</v>
      </c>
      <c r="H461">
        <v>2012</v>
      </c>
      <c r="I461">
        <v>48</v>
      </c>
      <c r="J461">
        <v>4.5999999999999996</v>
      </c>
      <c r="K461" t="s">
        <v>32</v>
      </c>
      <c r="L461">
        <v>13</v>
      </c>
      <c r="M461" t="s">
        <v>204</v>
      </c>
      <c r="N461" t="s">
        <v>210</v>
      </c>
      <c r="O461" t="s">
        <v>54</v>
      </c>
      <c r="P461" t="s">
        <v>36</v>
      </c>
      <c r="Q461" t="s">
        <v>36</v>
      </c>
      <c r="R461">
        <v>49</v>
      </c>
      <c r="S461" t="s">
        <v>37</v>
      </c>
      <c r="T461" t="s">
        <v>86</v>
      </c>
      <c r="U461" t="s">
        <v>39</v>
      </c>
      <c r="W461" t="s">
        <v>40</v>
      </c>
      <c r="X461">
        <v>387541</v>
      </c>
      <c r="Y461">
        <v>2726</v>
      </c>
      <c r="Z461">
        <v>0</v>
      </c>
      <c r="AA461">
        <v>0</v>
      </c>
      <c r="AB461" t="str">
        <f>IF(Restaurants[[#This Row],[Years_Operating]]&lt;5,"New",
IF(Restaurants[[#This Row],[Years_Operating]]&lt;15,"Established","Legacy"))</f>
        <v>Established</v>
      </c>
      <c r="AC461" t="str">
        <f>IF(Restaurants[[#This Row],[Country]]="India","Yes","No")</f>
        <v>No</v>
      </c>
      <c r="AD461" t="str">
        <f>IF(AND(Restaurants[[#This Row],[Has Online Delivery]]="Yes",Restaurants[[#This Row],[Has Table Booking]]="Yes"),"Online + Table",
IF(Restaurants[[#This Row],[Has Online Delivery]]="Yes","Online Only",
IF(Restaurants[[#This Row],[Has Table Booking]]="Yes","Table Only","None")))</f>
        <v>Online + Table</v>
      </c>
      <c r="AE461" t="str">
        <f>IF(Restaurants[[#This Row],[Rating]]&gt;=4.5,"Excellent",
IF(Restaurants[[#This Row],[Rating]]&gt;=4,"Very Good",
IF(Restaurants[[#This Row],[Rating]]&gt;=3.5,"Good","Average/Low")))</f>
        <v>Excellent</v>
      </c>
    </row>
    <row r="462" spans="1:31" x14ac:dyDescent="0.3">
      <c r="A462" t="s">
        <v>141</v>
      </c>
      <c r="B462" t="s">
        <v>118</v>
      </c>
      <c r="C462" t="s">
        <v>119</v>
      </c>
      <c r="D462" t="s">
        <v>120</v>
      </c>
      <c r="E462">
        <v>2</v>
      </c>
      <c r="F462">
        <v>450</v>
      </c>
      <c r="G462" t="s">
        <v>142</v>
      </c>
      <c r="H462">
        <v>2003</v>
      </c>
      <c r="I462">
        <v>40</v>
      </c>
      <c r="J462">
        <v>4.8</v>
      </c>
      <c r="K462" t="s">
        <v>32</v>
      </c>
      <c r="L462">
        <v>22</v>
      </c>
      <c r="M462" t="s">
        <v>62</v>
      </c>
      <c r="N462" t="s">
        <v>143</v>
      </c>
      <c r="O462" t="s">
        <v>35</v>
      </c>
      <c r="P462" t="s">
        <v>36</v>
      </c>
      <c r="Q462" t="s">
        <v>36</v>
      </c>
      <c r="R462">
        <v>62</v>
      </c>
      <c r="S462" t="s">
        <v>36</v>
      </c>
      <c r="T462" t="s">
        <v>86</v>
      </c>
      <c r="U462" t="s">
        <v>69</v>
      </c>
      <c r="W462" t="s">
        <v>132</v>
      </c>
      <c r="X462">
        <v>377434</v>
      </c>
      <c r="Y462">
        <v>7351</v>
      </c>
      <c r="Z462">
        <v>0</v>
      </c>
      <c r="AA462">
        <v>0</v>
      </c>
      <c r="AB462" t="str">
        <f>IF(Restaurants[[#This Row],[Years_Operating]]&lt;5,"New",
IF(Restaurants[[#This Row],[Years_Operating]]&lt;15,"Established","Legacy"))</f>
        <v>Legacy</v>
      </c>
      <c r="AC462" t="str">
        <f>IF(Restaurants[[#This Row],[Country]]="India","Yes","No")</f>
        <v>No</v>
      </c>
      <c r="AD462" t="str">
        <f>IF(AND(Restaurants[[#This Row],[Has Online Delivery]]="Yes",Restaurants[[#This Row],[Has Table Booking]]="Yes"),"Online + Table",
IF(Restaurants[[#This Row],[Has Online Delivery]]="Yes","Online Only",
IF(Restaurants[[#This Row],[Has Table Booking]]="Yes","Table Only","None")))</f>
        <v>Online + Table</v>
      </c>
      <c r="AE462" t="str">
        <f>IF(Restaurants[[#This Row],[Rating]]&gt;=4.5,"Excellent",
IF(Restaurants[[#This Row],[Rating]]&gt;=4,"Very Good",
IF(Restaurants[[#This Row],[Rating]]&gt;=3.5,"Good","Average/Low")))</f>
        <v>Excellent</v>
      </c>
    </row>
    <row r="463" spans="1:31" x14ac:dyDescent="0.3">
      <c r="A463" t="s">
        <v>215</v>
      </c>
      <c r="B463" t="s">
        <v>216</v>
      </c>
      <c r="C463" t="s">
        <v>217</v>
      </c>
      <c r="D463" t="s">
        <v>218</v>
      </c>
      <c r="E463">
        <v>0</v>
      </c>
      <c r="F463">
        <v>155</v>
      </c>
      <c r="G463" t="s">
        <v>219</v>
      </c>
      <c r="H463">
        <v>2000</v>
      </c>
      <c r="I463">
        <v>55</v>
      </c>
      <c r="J463">
        <v>4.7</v>
      </c>
      <c r="K463" t="s">
        <v>32</v>
      </c>
      <c r="L463">
        <v>25</v>
      </c>
      <c r="M463" t="s">
        <v>160</v>
      </c>
      <c r="N463" t="s">
        <v>210</v>
      </c>
      <c r="O463" t="s">
        <v>54</v>
      </c>
      <c r="P463" t="s">
        <v>36</v>
      </c>
      <c r="Q463" t="s">
        <v>36</v>
      </c>
      <c r="R463">
        <v>45</v>
      </c>
      <c r="S463" t="s">
        <v>36</v>
      </c>
      <c r="T463" t="s">
        <v>86</v>
      </c>
      <c r="U463" t="s">
        <v>69</v>
      </c>
      <c r="W463" t="s">
        <v>103</v>
      </c>
      <c r="X463">
        <v>433979</v>
      </c>
      <c r="Y463">
        <v>4542</v>
      </c>
      <c r="Z463">
        <v>0</v>
      </c>
      <c r="AA463">
        <v>0</v>
      </c>
      <c r="AB463" t="str">
        <f>IF(Restaurants[[#This Row],[Years_Operating]]&lt;5,"New",
IF(Restaurants[[#This Row],[Years_Operating]]&lt;15,"Established","Legacy"))</f>
        <v>Legacy</v>
      </c>
      <c r="AC463" t="str">
        <f>IF(Restaurants[[#This Row],[Country]]="India","Yes","No")</f>
        <v>No</v>
      </c>
      <c r="AD463" t="str">
        <f>IF(AND(Restaurants[[#This Row],[Has Online Delivery]]="Yes",Restaurants[[#This Row],[Has Table Booking]]="Yes"),"Online + Table",
IF(Restaurants[[#This Row],[Has Online Delivery]]="Yes","Online Only",
IF(Restaurants[[#This Row],[Has Table Booking]]="Yes","Table Only","None")))</f>
        <v>Online + Table</v>
      </c>
      <c r="AE463" t="str">
        <f>IF(Restaurants[[#This Row],[Rating]]&gt;=4.5,"Excellent",
IF(Restaurants[[#This Row],[Rating]]&gt;=4,"Very Good",
IF(Restaurants[[#This Row],[Rating]]&gt;=3.5,"Good","Average/Low")))</f>
        <v>Excellent</v>
      </c>
    </row>
    <row r="464" spans="1:31" x14ac:dyDescent="0.3">
      <c r="A464" t="s">
        <v>164</v>
      </c>
      <c r="B464" t="s">
        <v>145</v>
      </c>
      <c r="C464" t="s">
        <v>146</v>
      </c>
      <c r="D464" t="s">
        <v>43</v>
      </c>
      <c r="E464">
        <v>2</v>
      </c>
      <c r="F464">
        <v>235</v>
      </c>
      <c r="G464" t="s">
        <v>165</v>
      </c>
      <c r="H464">
        <v>2009</v>
      </c>
      <c r="I464">
        <v>28</v>
      </c>
      <c r="J464">
        <v>4.7</v>
      </c>
      <c r="K464" t="s">
        <v>32</v>
      </c>
      <c r="L464">
        <v>16</v>
      </c>
      <c r="M464" t="s">
        <v>160</v>
      </c>
      <c r="N464" t="s">
        <v>143</v>
      </c>
      <c r="O464" t="s">
        <v>45</v>
      </c>
      <c r="P464" t="s">
        <v>37</v>
      </c>
      <c r="Q464" t="s">
        <v>37</v>
      </c>
      <c r="R464">
        <v>64</v>
      </c>
      <c r="S464" t="s">
        <v>36</v>
      </c>
      <c r="T464" t="s">
        <v>55</v>
      </c>
      <c r="U464" t="s">
        <v>46</v>
      </c>
      <c r="W464" t="s">
        <v>40</v>
      </c>
      <c r="X464">
        <v>380250</v>
      </c>
      <c r="Y464">
        <v>6826</v>
      </c>
      <c r="Z464">
        <v>35.689500000000002</v>
      </c>
      <c r="AA464">
        <v>139.6917</v>
      </c>
      <c r="AB464" t="str">
        <f>IF(Restaurants[[#This Row],[Years_Operating]]&lt;5,"New",
IF(Restaurants[[#This Row],[Years_Operating]]&lt;15,"Established","Legacy"))</f>
        <v>Legacy</v>
      </c>
      <c r="AC464" t="str">
        <f>IF(Restaurants[[#This Row],[Country]]="India","Yes","No")</f>
        <v>No</v>
      </c>
      <c r="AD464" t="str">
        <f>IF(AND(Restaurants[[#This Row],[Has Online Delivery]]="Yes",Restaurants[[#This Row],[Has Table Booking]]="Yes"),"Online + Table",
IF(Restaurants[[#This Row],[Has Online Delivery]]="Yes","Online Only",
IF(Restaurants[[#This Row],[Has Table Booking]]="Yes","Table Only","None")))</f>
        <v>None</v>
      </c>
      <c r="AE464" t="str">
        <f>IF(Restaurants[[#This Row],[Rating]]&gt;=4.5,"Excellent",
IF(Restaurants[[#This Row],[Rating]]&gt;=4,"Very Good",
IF(Restaurants[[#This Row],[Rating]]&gt;=3.5,"Good","Average/Low")))</f>
        <v>Excellent</v>
      </c>
    </row>
    <row r="465" spans="1:31" x14ac:dyDescent="0.3">
      <c r="A465" t="s">
        <v>111</v>
      </c>
      <c r="B465" t="s">
        <v>290</v>
      </c>
      <c r="C465" t="s">
        <v>251</v>
      </c>
      <c r="D465" t="s">
        <v>278</v>
      </c>
      <c r="E465">
        <v>3</v>
      </c>
      <c r="F465">
        <v>305</v>
      </c>
      <c r="G465" t="s">
        <v>112</v>
      </c>
      <c r="H465">
        <v>2000</v>
      </c>
      <c r="I465">
        <v>25</v>
      </c>
      <c r="J465">
        <v>4.8</v>
      </c>
      <c r="K465" t="s">
        <v>299</v>
      </c>
      <c r="L465">
        <v>25</v>
      </c>
      <c r="M465" t="s">
        <v>33</v>
      </c>
      <c r="N465" t="s">
        <v>34</v>
      </c>
      <c r="O465" t="s">
        <v>35</v>
      </c>
      <c r="P465" t="s">
        <v>36</v>
      </c>
      <c r="Q465" t="s">
        <v>36</v>
      </c>
      <c r="R465">
        <v>31</v>
      </c>
      <c r="S465" t="s">
        <v>36</v>
      </c>
      <c r="T465" t="s">
        <v>86</v>
      </c>
      <c r="U465" t="s">
        <v>32</v>
      </c>
      <c r="V465" t="s">
        <v>390</v>
      </c>
      <c r="W465" t="s">
        <v>47</v>
      </c>
      <c r="X465">
        <v>2619</v>
      </c>
      <c r="Y465">
        <v>4475</v>
      </c>
      <c r="Z465">
        <v>17.385000000000002</v>
      </c>
      <c r="AA465">
        <v>78.486699999999999</v>
      </c>
      <c r="AB465" t="str">
        <f>IF(Restaurants[[#This Row],[Years_Operating]]&lt;5,"New",
IF(Restaurants[[#This Row],[Years_Operating]]&lt;15,"Established","Legacy"))</f>
        <v>Legacy</v>
      </c>
      <c r="AC465" t="str">
        <f>IF(Restaurants[[#This Row],[Country]]="India","Yes","No")</f>
        <v>Yes</v>
      </c>
      <c r="AD465" t="str">
        <f>IF(AND(Restaurants[[#This Row],[Has Online Delivery]]="Yes",Restaurants[[#This Row],[Has Table Booking]]="Yes"),"Online + Table",
IF(Restaurants[[#This Row],[Has Online Delivery]]="Yes","Online Only",
IF(Restaurants[[#This Row],[Has Table Booking]]="Yes","Table Only","None")))</f>
        <v>Online + Table</v>
      </c>
      <c r="AE465" t="str">
        <f>IF(Restaurants[[#This Row],[Rating]]&gt;=4.5,"Excellent",
IF(Restaurants[[#This Row],[Rating]]&gt;=4,"Very Good",
IF(Restaurants[[#This Row],[Rating]]&gt;=3.5,"Good","Average/Low")))</f>
        <v>Excellent</v>
      </c>
    </row>
    <row r="466" spans="1:31" x14ac:dyDescent="0.3">
      <c r="A466" t="s">
        <v>111</v>
      </c>
      <c r="B466" t="s">
        <v>261</v>
      </c>
      <c r="C466" t="s">
        <v>251</v>
      </c>
      <c r="D466" t="s">
        <v>267</v>
      </c>
      <c r="E466">
        <v>3</v>
      </c>
      <c r="F466">
        <v>305</v>
      </c>
      <c r="G466" t="s">
        <v>112</v>
      </c>
      <c r="H466">
        <v>2000</v>
      </c>
      <c r="I466">
        <v>25</v>
      </c>
      <c r="J466">
        <v>4.8</v>
      </c>
      <c r="K466" t="s">
        <v>312</v>
      </c>
      <c r="L466">
        <v>25</v>
      </c>
      <c r="M466" t="s">
        <v>33</v>
      </c>
      <c r="N466" t="s">
        <v>34</v>
      </c>
      <c r="O466" t="s">
        <v>35</v>
      </c>
      <c r="P466" t="s">
        <v>37</v>
      </c>
      <c r="Q466" t="s">
        <v>36</v>
      </c>
      <c r="R466">
        <v>32</v>
      </c>
      <c r="S466" t="s">
        <v>36</v>
      </c>
      <c r="T466" t="s">
        <v>38</v>
      </c>
      <c r="U466" t="s">
        <v>39</v>
      </c>
      <c r="V466" t="s">
        <v>391</v>
      </c>
      <c r="W466" t="s">
        <v>108</v>
      </c>
      <c r="X466">
        <v>228790</v>
      </c>
      <c r="Y466">
        <v>4667</v>
      </c>
      <c r="Z466">
        <v>22.572600000000001</v>
      </c>
      <c r="AA466">
        <v>88.363900000000001</v>
      </c>
      <c r="AB466" t="str">
        <f>IF(Restaurants[[#This Row],[Years_Operating]]&lt;5,"New",
IF(Restaurants[[#This Row],[Years_Operating]]&lt;15,"Established","Legacy"))</f>
        <v>Legacy</v>
      </c>
      <c r="AC466" t="str">
        <f>IF(Restaurants[[#This Row],[Country]]="India","Yes","No")</f>
        <v>Yes</v>
      </c>
      <c r="AD466" t="str">
        <f>IF(AND(Restaurants[[#This Row],[Has Online Delivery]]="Yes",Restaurants[[#This Row],[Has Table Booking]]="Yes"),"Online + Table",
IF(Restaurants[[#This Row],[Has Online Delivery]]="Yes","Online Only",
IF(Restaurants[[#This Row],[Has Table Booking]]="Yes","Table Only","None")))</f>
        <v>Table Only</v>
      </c>
      <c r="AE466" t="str">
        <f>IF(Restaurants[[#This Row],[Rating]]&gt;=4.5,"Excellent",
IF(Restaurants[[#This Row],[Rating]]&gt;=4,"Very Good",
IF(Restaurants[[#This Row],[Rating]]&gt;=3.5,"Good","Average/Low")))</f>
        <v>Excellent</v>
      </c>
    </row>
    <row r="467" spans="1:31" x14ac:dyDescent="0.3">
      <c r="A467" t="s">
        <v>186</v>
      </c>
      <c r="B467" t="s">
        <v>118</v>
      </c>
      <c r="C467" t="s">
        <v>119</v>
      </c>
      <c r="D467" t="s">
        <v>187</v>
      </c>
      <c r="E467">
        <v>2</v>
      </c>
      <c r="F467">
        <v>550</v>
      </c>
      <c r="G467" t="s">
        <v>188</v>
      </c>
      <c r="H467">
        <v>2015</v>
      </c>
      <c r="I467">
        <v>50</v>
      </c>
      <c r="J467">
        <v>4.5</v>
      </c>
      <c r="K467" t="s">
        <v>32</v>
      </c>
      <c r="L467">
        <v>10</v>
      </c>
      <c r="M467" t="s">
        <v>62</v>
      </c>
      <c r="N467" t="s">
        <v>143</v>
      </c>
      <c r="O467" t="s">
        <v>35</v>
      </c>
      <c r="P467" t="s">
        <v>36</v>
      </c>
      <c r="Q467" t="s">
        <v>37</v>
      </c>
      <c r="R467">
        <v>60</v>
      </c>
      <c r="S467" t="s">
        <v>36</v>
      </c>
      <c r="T467" t="s">
        <v>86</v>
      </c>
      <c r="U467" t="s">
        <v>32</v>
      </c>
      <c r="W467" t="s">
        <v>103</v>
      </c>
      <c r="X467">
        <v>87961</v>
      </c>
      <c r="Y467">
        <v>7550</v>
      </c>
      <c r="Z467">
        <v>0</v>
      </c>
      <c r="AA467">
        <v>0</v>
      </c>
      <c r="AB467" t="str">
        <f>IF(Restaurants[[#This Row],[Years_Operating]]&lt;5,"New",
IF(Restaurants[[#This Row],[Years_Operating]]&lt;15,"Established","Legacy"))</f>
        <v>Established</v>
      </c>
      <c r="AC467" t="str">
        <f>IF(Restaurants[[#This Row],[Country]]="India","Yes","No")</f>
        <v>No</v>
      </c>
      <c r="AD467" t="str">
        <f>IF(AND(Restaurants[[#This Row],[Has Online Delivery]]="Yes",Restaurants[[#This Row],[Has Table Booking]]="Yes"),"Online + Table",
IF(Restaurants[[#This Row],[Has Online Delivery]]="Yes","Online Only",
IF(Restaurants[[#This Row],[Has Table Booking]]="Yes","Table Only","None")))</f>
        <v>Online Only</v>
      </c>
      <c r="AE467" t="str">
        <f>IF(Restaurants[[#This Row],[Rating]]&gt;=4.5,"Excellent",
IF(Restaurants[[#This Row],[Rating]]&gt;=4,"Very Good",
IF(Restaurants[[#This Row],[Rating]]&gt;=3.5,"Good","Average/Low")))</f>
        <v>Excellent</v>
      </c>
    </row>
    <row r="468" spans="1:31" x14ac:dyDescent="0.3">
      <c r="A468" t="s">
        <v>65</v>
      </c>
      <c r="B468" t="s">
        <v>66</v>
      </c>
      <c r="C468" t="s">
        <v>59</v>
      </c>
      <c r="D468" t="s">
        <v>67</v>
      </c>
      <c r="E468">
        <v>3</v>
      </c>
      <c r="F468">
        <v>350</v>
      </c>
      <c r="G468" t="s">
        <v>68</v>
      </c>
      <c r="H468">
        <v>1991</v>
      </c>
      <c r="I468">
        <v>36</v>
      </c>
      <c r="J468">
        <v>4.8</v>
      </c>
      <c r="K468" t="s">
        <v>32</v>
      </c>
      <c r="L468">
        <v>34</v>
      </c>
      <c r="M468" t="s">
        <v>33</v>
      </c>
      <c r="N468" t="s">
        <v>34</v>
      </c>
      <c r="O468" t="s">
        <v>35</v>
      </c>
      <c r="P468" t="s">
        <v>36</v>
      </c>
      <c r="Q468" t="s">
        <v>37</v>
      </c>
      <c r="R468">
        <v>63</v>
      </c>
      <c r="S468" t="s">
        <v>36</v>
      </c>
      <c r="T468" t="s">
        <v>63</v>
      </c>
      <c r="U468" t="s">
        <v>46</v>
      </c>
      <c r="W468" t="s">
        <v>70</v>
      </c>
      <c r="X468">
        <v>173406</v>
      </c>
      <c r="Y468">
        <v>1507</v>
      </c>
      <c r="Z468">
        <v>0</v>
      </c>
      <c r="AA468">
        <v>0</v>
      </c>
      <c r="AB468" t="str">
        <f>IF(Restaurants[[#This Row],[Years_Operating]]&lt;5,"New",
IF(Restaurants[[#This Row],[Years_Operating]]&lt;15,"Established","Legacy"))</f>
        <v>Legacy</v>
      </c>
      <c r="AC468" t="str">
        <f>IF(Restaurants[[#This Row],[Country]]="India","Yes","No")</f>
        <v>No</v>
      </c>
      <c r="AD468" t="str">
        <f>IF(AND(Restaurants[[#This Row],[Has Online Delivery]]="Yes",Restaurants[[#This Row],[Has Table Booking]]="Yes"),"Online + Table",
IF(Restaurants[[#This Row],[Has Online Delivery]]="Yes","Online Only",
IF(Restaurants[[#This Row],[Has Table Booking]]="Yes","Table Only","None")))</f>
        <v>Online Only</v>
      </c>
      <c r="AE468" t="str">
        <f>IF(Restaurants[[#This Row],[Rating]]&gt;=4.5,"Excellent",
IF(Restaurants[[#This Row],[Rating]]&gt;=4,"Very Good",
IF(Restaurants[[#This Row],[Rating]]&gt;=3.5,"Good","Average/Low")))</f>
        <v>Excellent</v>
      </c>
    </row>
    <row r="469" spans="1:31" x14ac:dyDescent="0.3">
      <c r="A469" t="s">
        <v>161</v>
      </c>
      <c r="B469" t="s">
        <v>145</v>
      </c>
      <c r="C469" t="s">
        <v>146</v>
      </c>
      <c r="D469" t="s">
        <v>162</v>
      </c>
      <c r="E469">
        <v>2</v>
      </c>
      <c r="F469">
        <v>275</v>
      </c>
      <c r="G469" t="s">
        <v>163</v>
      </c>
      <c r="H469">
        <v>2003</v>
      </c>
      <c r="I469">
        <v>36</v>
      </c>
      <c r="J469">
        <v>4.7</v>
      </c>
      <c r="K469" t="s">
        <v>32</v>
      </c>
      <c r="L469">
        <v>22</v>
      </c>
      <c r="M469" t="s">
        <v>33</v>
      </c>
      <c r="N469" t="s">
        <v>143</v>
      </c>
      <c r="O469" t="s">
        <v>45</v>
      </c>
      <c r="P469" t="s">
        <v>37</v>
      </c>
      <c r="Q469" t="s">
        <v>36</v>
      </c>
      <c r="R469">
        <v>34</v>
      </c>
      <c r="S469" t="s">
        <v>37</v>
      </c>
      <c r="T469" t="s">
        <v>63</v>
      </c>
      <c r="U469" t="s">
        <v>39</v>
      </c>
      <c r="W469" t="s">
        <v>80</v>
      </c>
      <c r="X469">
        <v>42450</v>
      </c>
      <c r="Y469">
        <v>5818</v>
      </c>
      <c r="Z469">
        <v>35.689500000000002</v>
      </c>
      <c r="AA469">
        <v>139.6917</v>
      </c>
      <c r="AB469" t="str">
        <f>IF(Restaurants[[#This Row],[Years_Operating]]&lt;5,"New",
IF(Restaurants[[#This Row],[Years_Operating]]&lt;15,"Established","Legacy"))</f>
        <v>Legacy</v>
      </c>
      <c r="AC469" t="str">
        <f>IF(Restaurants[[#This Row],[Country]]="India","Yes","No")</f>
        <v>No</v>
      </c>
      <c r="AD469" t="str">
        <f>IF(AND(Restaurants[[#This Row],[Has Online Delivery]]="Yes",Restaurants[[#This Row],[Has Table Booking]]="Yes"),"Online + Table",
IF(Restaurants[[#This Row],[Has Online Delivery]]="Yes","Online Only",
IF(Restaurants[[#This Row],[Has Table Booking]]="Yes","Table Only","None")))</f>
        <v>Table Only</v>
      </c>
      <c r="AE469" t="str">
        <f>IF(Restaurants[[#This Row],[Rating]]&gt;=4.5,"Excellent",
IF(Restaurants[[#This Row],[Rating]]&gt;=4,"Very Good",
IF(Restaurants[[#This Row],[Rating]]&gt;=3.5,"Good","Average/Low")))</f>
        <v>Excellent</v>
      </c>
    </row>
    <row r="470" spans="1:31" x14ac:dyDescent="0.3">
      <c r="A470" t="s">
        <v>154</v>
      </c>
      <c r="B470" t="s">
        <v>290</v>
      </c>
      <c r="C470" t="s">
        <v>251</v>
      </c>
      <c r="D470" t="s">
        <v>258</v>
      </c>
      <c r="E470">
        <v>2</v>
      </c>
      <c r="F470">
        <v>245</v>
      </c>
      <c r="G470" t="s">
        <v>158</v>
      </c>
      <c r="H470">
        <v>2010</v>
      </c>
      <c r="I470">
        <v>48</v>
      </c>
      <c r="J470">
        <v>4.7</v>
      </c>
      <c r="K470" t="s">
        <v>284</v>
      </c>
      <c r="L470">
        <v>15</v>
      </c>
      <c r="M470" t="s">
        <v>160</v>
      </c>
      <c r="N470" t="s">
        <v>143</v>
      </c>
      <c r="O470" t="s">
        <v>35</v>
      </c>
      <c r="P470" t="s">
        <v>36</v>
      </c>
      <c r="Q470" t="s">
        <v>36</v>
      </c>
      <c r="R470">
        <v>73</v>
      </c>
      <c r="S470" t="s">
        <v>37</v>
      </c>
      <c r="T470" t="s">
        <v>55</v>
      </c>
      <c r="U470" t="s">
        <v>46</v>
      </c>
      <c r="V470" t="s">
        <v>392</v>
      </c>
      <c r="W470" t="s">
        <v>40</v>
      </c>
      <c r="X470">
        <v>213737</v>
      </c>
      <c r="Y470">
        <v>366</v>
      </c>
      <c r="Z470">
        <v>17.385000000000002</v>
      </c>
      <c r="AA470">
        <v>78.486699999999999</v>
      </c>
      <c r="AB470" t="str">
        <f>IF(Restaurants[[#This Row],[Years_Operating]]&lt;5,"New",
IF(Restaurants[[#This Row],[Years_Operating]]&lt;15,"Established","Legacy"))</f>
        <v>Legacy</v>
      </c>
      <c r="AC470" t="str">
        <f>IF(Restaurants[[#This Row],[Country]]="India","Yes","No")</f>
        <v>Yes</v>
      </c>
      <c r="AD470" t="str">
        <f>IF(AND(Restaurants[[#This Row],[Has Online Delivery]]="Yes",Restaurants[[#This Row],[Has Table Booking]]="Yes"),"Online + Table",
IF(Restaurants[[#This Row],[Has Online Delivery]]="Yes","Online Only",
IF(Restaurants[[#This Row],[Has Table Booking]]="Yes","Table Only","None")))</f>
        <v>Online + Table</v>
      </c>
      <c r="AE470" t="str">
        <f>IF(Restaurants[[#This Row],[Rating]]&gt;=4.5,"Excellent",
IF(Restaurants[[#This Row],[Rating]]&gt;=4,"Very Good",
IF(Restaurants[[#This Row],[Rating]]&gt;=3.5,"Good","Average/Low")))</f>
        <v>Excellent</v>
      </c>
    </row>
    <row r="471" spans="1:31" x14ac:dyDescent="0.3">
      <c r="A471" t="s">
        <v>215</v>
      </c>
      <c r="B471" t="s">
        <v>216</v>
      </c>
      <c r="C471" t="s">
        <v>217</v>
      </c>
      <c r="D471" t="s">
        <v>218</v>
      </c>
      <c r="E471">
        <v>0</v>
      </c>
      <c r="F471">
        <v>155</v>
      </c>
      <c r="G471" t="s">
        <v>219</v>
      </c>
      <c r="H471">
        <v>2000</v>
      </c>
      <c r="I471">
        <v>55</v>
      </c>
      <c r="J471">
        <v>4.7</v>
      </c>
      <c r="K471" t="s">
        <v>32</v>
      </c>
      <c r="L471">
        <v>25</v>
      </c>
      <c r="M471" t="s">
        <v>160</v>
      </c>
      <c r="N471" t="s">
        <v>210</v>
      </c>
      <c r="O471" t="s">
        <v>54</v>
      </c>
      <c r="P471" t="s">
        <v>37</v>
      </c>
      <c r="Q471" t="s">
        <v>36</v>
      </c>
      <c r="R471">
        <v>67</v>
      </c>
      <c r="S471" t="s">
        <v>37</v>
      </c>
      <c r="T471" t="s">
        <v>86</v>
      </c>
      <c r="U471" t="s">
        <v>39</v>
      </c>
      <c r="W471" t="s">
        <v>70</v>
      </c>
      <c r="X471">
        <v>324564</v>
      </c>
      <c r="Y471">
        <v>4558</v>
      </c>
      <c r="Z471">
        <v>0</v>
      </c>
      <c r="AA471">
        <v>0</v>
      </c>
      <c r="AB471" t="str">
        <f>IF(Restaurants[[#This Row],[Years_Operating]]&lt;5,"New",
IF(Restaurants[[#This Row],[Years_Operating]]&lt;15,"Established","Legacy"))</f>
        <v>Legacy</v>
      </c>
      <c r="AC471" t="str">
        <f>IF(Restaurants[[#This Row],[Country]]="India","Yes","No")</f>
        <v>No</v>
      </c>
      <c r="AD471" t="str">
        <f>IF(AND(Restaurants[[#This Row],[Has Online Delivery]]="Yes",Restaurants[[#This Row],[Has Table Booking]]="Yes"),"Online + Table",
IF(Restaurants[[#This Row],[Has Online Delivery]]="Yes","Online Only",
IF(Restaurants[[#This Row],[Has Table Booking]]="Yes","Table Only","None")))</f>
        <v>Table Only</v>
      </c>
      <c r="AE471" t="str">
        <f>IF(Restaurants[[#This Row],[Rating]]&gt;=4.5,"Excellent",
IF(Restaurants[[#This Row],[Rating]]&gt;=4,"Very Good",
IF(Restaurants[[#This Row],[Rating]]&gt;=3.5,"Good","Average/Low")))</f>
        <v>Excellent</v>
      </c>
    </row>
    <row r="472" spans="1:31" x14ac:dyDescent="0.3">
      <c r="A472" t="s">
        <v>65</v>
      </c>
      <c r="B472" t="s">
        <v>290</v>
      </c>
      <c r="C472" t="s">
        <v>251</v>
      </c>
      <c r="D472" t="s">
        <v>258</v>
      </c>
      <c r="E472">
        <v>3</v>
      </c>
      <c r="F472">
        <v>350</v>
      </c>
      <c r="G472" t="s">
        <v>68</v>
      </c>
      <c r="H472">
        <v>1991</v>
      </c>
      <c r="I472">
        <v>36</v>
      </c>
      <c r="J472">
        <v>4.8</v>
      </c>
      <c r="K472" t="s">
        <v>270</v>
      </c>
      <c r="L472">
        <v>34</v>
      </c>
      <c r="M472" t="s">
        <v>33</v>
      </c>
      <c r="N472" t="s">
        <v>34</v>
      </c>
      <c r="O472" t="s">
        <v>35</v>
      </c>
      <c r="P472" t="s">
        <v>36</v>
      </c>
      <c r="Q472" t="s">
        <v>36</v>
      </c>
      <c r="R472">
        <v>40</v>
      </c>
      <c r="S472" t="s">
        <v>36</v>
      </c>
      <c r="T472" t="s">
        <v>55</v>
      </c>
      <c r="U472" t="s">
        <v>46</v>
      </c>
      <c r="V472" t="s">
        <v>393</v>
      </c>
      <c r="W472" t="s">
        <v>108</v>
      </c>
      <c r="X472">
        <v>33283</v>
      </c>
      <c r="Y472">
        <v>5986</v>
      </c>
      <c r="Z472">
        <v>17.385000000000002</v>
      </c>
      <c r="AA472">
        <v>78.486699999999999</v>
      </c>
      <c r="AB472" t="str">
        <f>IF(Restaurants[[#This Row],[Years_Operating]]&lt;5,"New",
IF(Restaurants[[#This Row],[Years_Operating]]&lt;15,"Established","Legacy"))</f>
        <v>Legacy</v>
      </c>
      <c r="AC472" t="str">
        <f>IF(Restaurants[[#This Row],[Country]]="India","Yes","No")</f>
        <v>Yes</v>
      </c>
      <c r="AD472" t="str">
        <f>IF(AND(Restaurants[[#This Row],[Has Online Delivery]]="Yes",Restaurants[[#This Row],[Has Table Booking]]="Yes"),"Online + Table",
IF(Restaurants[[#This Row],[Has Online Delivery]]="Yes","Online Only",
IF(Restaurants[[#This Row],[Has Table Booking]]="Yes","Table Only","None")))</f>
        <v>Online + Table</v>
      </c>
      <c r="AE472" t="str">
        <f>IF(Restaurants[[#This Row],[Rating]]&gt;=4.5,"Excellent",
IF(Restaurants[[#This Row],[Rating]]&gt;=4,"Very Good",
IF(Restaurants[[#This Row],[Rating]]&gt;=3.5,"Good","Average/Low")))</f>
        <v>Excellent</v>
      </c>
    </row>
    <row r="473" spans="1:31" x14ac:dyDescent="0.3">
      <c r="A473" t="s">
        <v>189</v>
      </c>
      <c r="B473" t="s">
        <v>190</v>
      </c>
      <c r="C473" t="s">
        <v>89</v>
      </c>
      <c r="D473" t="s">
        <v>191</v>
      </c>
      <c r="E473">
        <v>1</v>
      </c>
      <c r="F473">
        <v>210</v>
      </c>
      <c r="G473" t="s">
        <v>192</v>
      </c>
      <c r="H473">
        <v>1990</v>
      </c>
      <c r="I473">
        <v>30</v>
      </c>
      <c r="J473">
        <v>4.7</v>
      </c>
      <c r="K473" t="s">
        <v>32</v>
      </c>
      <c r="L473">
        <v>35</v>
      </c>
      <c r="M473" t="s">
        <v>160</v>
      </c>
      <c r="N473" t="s">
        <v>193</v>
      </c>
      <c r="O473" t="s">
        <v>35</v>
      </c>
      <c r="P473" t="s">
        <v>37</v>
      </c>
      <c r="Q473" t="s">
        <v>37</v>
      </c>
      <c r="R473">
        <v>46</v>
      </c>
      <c r="S473" t="s">
        <v>37</v>
      </c>
      <c r="T473" t="s">
        <v>55</v>
      </c>
      <c r="U473" t="s">
        <v>32</v>
      </c>
      <c r="W473" t="s">
        <v>47</v>
      </c>
      <c r="X473">
        <v>483686</v>
      </c>
      <c r="Y473">
        <v>1082</v>
      </c>
      <c r="Z473">
        <v>0</v>
      </c>
      <c r="AA473">
        <v>0</v>
      </c>
      <c r="AB473" t="str">
        <f>IF(Restaurants[[#This Row],[Years_Operating]]&lt;5,"New",
IF(Restaurants[[#This Row],[Years_Operating]]&lt;15,"Established","Legacy"))</f>
        <v>Legacy</v>
      </c>
      <c r="AC473" t="str">
        <f>IF(Restaurants[[#This Row],[Country]]="India","Yes","No")</f>
        <v>No</v>
      </c>
      <c r="AD473" t="str">
        <f>IF(AND(Restaurants[[#This Row],[Has Online Delivery]]="Yes",Restaurants[[#This Row],[Has Table Booking]]="Yes"),"Online + Table",
IF(Restaurants[[#This Row],[Has Online Delivery]]="Yes","Online Only",
IF(Restaurants[[#This Row],[Has Table Booking]]="Yes","Table Only","None")))</f>
        <v>None</v>
      </c>
      <c r="AE473" t="str">
        <f>IF(Restaurants[[#This Row],[Rating]]&gt;=4.5,"Excellent",
IF(Restaurants[[#This Row],[Rating]]&gt;=4,"Very Good",
IF(Restaurants[[#This Row],[Rating]]&gt;=3.5,"Good","Average/Low")))</f>
        <v>Excellent</v>
      </c>
    </row>
    <row r="474" spans="1:31" x14ac:dyDescent="0.3">
      <c r="A474" t="s">
        <v>111</v>
      </c>
      <c r="B474" t="s">
        <v>58</v>
      </c>
      <c r="C474" t="s">
        <v>59</v>
      </c>
      <c r="D474" t="s">
        <v>43</v>
      </c>
      <c r="E474">
        <v>3</v>
      </c>
      <c r="F474">
        <v>305</v>
      </c>
      <c r="G474" t="s">
        <v>112</v>
      </c>
      <c r="H474">
        <v>2000</v>
      </c>
      <c r="I474">
        <v>25</v>
      </c>
      <c r="J474">
        <v>4.8</v>
      </c>
      <c r="K474" t="s">
        <v>32</v>
      </c>
      <c r="L474">
        <v>25</v>
      </c>
      <c r="M474" t="s">
        <v>33</v>
      </c>
      <c r="N474" t="s">
        <v>34</v>
      </c>
      <c r="O474" t="s">
        <v>35</v>
      </c>
      <c r="P474" t="s">
        <v>36</v>
      </c>
      <c r="Q474" t="s">
        <v>37</v>
      </c>
      <c r="R474">
        <v>65</v>
      </c>
      <c r="S474" t="s">
        <v>37</v>
      </c>
      <c r="T474" t="s">
        <v>55</v>
      </c>
      <c r="U474" t="s">
        <v>46</v>
      </c>
      <c r="W474" t="s">
        <v>149</v>
      </c>
      <c r="X474">
        <v>271943</v>
      </c>
      <c r="Y474">
        <v>3584</v>
      </c>
      <c r="Z474">
        <v>48.8566</v>
      </c>
      <c r="AA474">
        <v>2.3521999999999998</v>
      </c>
      <c r="AB474" t="str">
        <f>IF(Restaurants[[#This Row],[Years_Operating]]&lt;5,"New",
IF(Restaurants[[#This Row],[Years_Operating]]&lt;15,"Established","Legacy"))</f>
        <v>Legacy</v>
      </c>
      <c r="AC474" t="str">
        <f>IF(Restaurants[[#This Row],[Country]]="India","Yes","No")</f>
        <v>No</v>
      </c>
      <c r="AD474" t="str">
        <f>IF(AND(Restaurants[[#This Row],[Has Online Delivery]]="Yes",Restaurants[[#This Row],[Has Table Booking]]="Yes"),"Online + Table",
IF(Restaurants[[#This Row],[Has Online Delivery]]="Yes","Online Only",
IF(Restaurants[[#This Row],[Has Table Booking]]="Yes","Table Only","None")))</f>
        <v>Online Only</v>
      </c>
      <c r="AE474" t="str">
        <f>IF(Restaurants[[#This Row],[Rating]]&gt;=4.5,"Excellent",
IF(Restaurants[[#This Row],[Rating]]&gt;=4,"Very Good",
IF(Restaurants[[#This Row],[Rating]]&gt;=3.5,"Good","Average/Low")))</f>
        <v>Excellent</v>
      </c>
    </row>
    <row r="475" spans="1:31" x14ac:dyDescent="0.3">
      <c r="A475" t="s">
        <v>186</v>
      </c>
      <c r="B475" t="s">
        <v>118</v>
      </c>
      <c r="C475" t="s">
        <v>119</v>
      </c>
      <c r="D475" t="s">
        <v>187</v>
      </c>
      <c r="E475">
        <v>2</v>
      </c>
      <c r="F475">
        <v>550</v>
      </c>
      <c r="G475" t="s">
        <v>188</v>
      </c>
      <c r="H475">
        <v>2015</v>
      </c>
      <c r="I475">
        <v>50</v>
      </c>
      <c r="J475">
        <v>4.5</v>
      </c>
      <c r="K475" t="s">
        <v>32</v>
      </c>
      <c r="L475">
        <v>10</v>
      </c>
      <c r="M475" t="s">
        <v>62</v>
      </c>
      <c r="N475" t="s">
        <v>143</v>
      </c>
      <c r="O475" t="s">
        <v>35</v>
      </c>
      <c r="P475" t="s">
        <v>37</v>
      </c>
      <c r="Q475" t="s">
        <v>36</v>
      </c>
      <c r="R475">
        <v>37</v>
      </c>
      <c r="S475" t="s">
        <v>36</v>
      </c>
      <c r="T475" t="s">
        <v>38</v>
      </c>
      <c r="U475" t="s">
        <v>39</v>
      </c>
      <c r="W475" t="s">
        <v>56</v>
      </c>
      <c r="X475">
        <v>276661</v>
      </c>
      <c r="Y475">
        <v>5448</v>
      </c>
      <c r="Z475">
        <v>0</v>
      </c>
      <c r="AA475">
        <v>0</v>
      </c>
      <c r="AB475" t="str">
        <f>IF(Restaurants[[#This Row],[Years_Operating]]&lt;5,"New",
IF(Restaurants[[#This Row],[Years_Operating]]&lt;15,"Established","Legacy"))</f>
        <v>Established</v>
      </c>
      <c r="AC475" t="str">
        <f>IF(Restaurants[[#This Row],[Country]]="India","Yes","No")</f>
        <v>No</v>
      </c>
      <c r="AD475" t="str">
        <f>IF(AND(Restaurants[[#This Row],[Has Online Delivery]]="Yes",Restaurants[[#This Row],[Has Table Booking]]="Yes"),"Online + Table",
IF(Restaurants[[#This Row],[Has Online Delivery]]="Yes","Online Only",
IF(Restaurants[[#This Row],[Has Table Booking]]="Yes","Table Only","None")))</f>
        <v>Table Only</v>
      </c>
      <c r="AE475" t="str">
        <f>IF(Restaurants[[#This Row],[Rating]]&gt;=4.5,"Excellent",
IF(Restaurants[[#This Row],[Rating]]&gt;=4,"Very Good",
IF(Restaurants[[#This Row],[Rating]]&gt;=3.5,"Good","Average/Low")))</f>
        <v>Excellent</v>
      </c>
    </row>
    <row r="476" spans="1:31" x14ac:dyDescent="0.3">
      <c r="A476" t="s">
        <v>161</v>
      </c>
      <c r="B476" t="s">
        <v>145</v>
      </c>
      <c r="C476" t="s">
        <v>146</v>
      </c>
      <c r="D476" t="s">
        <v>162</v>
      </c>
      <c r="E476">
        <v>2</v>
      </c>
      <c r="F476">
        <v>275</v>
      </c>
      <c r="G476" t="s">
        <v>163</v>
      </c>
      <c r="H476">
        <v>2003</v>
      </c>
      <c r="I476">
        <v>36</v>
      </c>
      <c r="J476">
        <v>4.7</v>
      </c>
      <c r="K476" t="s">
        <v>32</v>
      </c>
      <c r="L476">
        <v>22</v>
      </c>
      <c r="M476" t="s">
        <v>33</v>
      </c>
      <c r="N476" t="s">
        <v>143</v>
      </c>
      <c r="O476" t="s">
        <v>45</v>
      </c>
      <c r="P476" t="s">
        <v>37</v>
      </c>
      <c r="Q476" t="s">
        <v>37</v>
      </c>
      <c r="R476">
        <v>55</v>
      </c>
      <c r="S476" t="s">
        <v>36</v>
      </c>
      <c r="T476" t="s">
        <v>38</v>
      </c>
      <c r="U476" t="s">
        <v>69</v>
      </c>
      <c r="W476" t="s">
        <v>47</v>
      </c>
      <c r="X476">
        <v>75475</v>
      </c>
      <c r="Y476">
        <v>2974</v>
      </c>
      <c r="Z476">
        <v>35.689500000000002</v>
      </c>
      <c r="AA476">
        <v>139.6917</v>
      </c>
      <c r="AB476" t="str">
        <f>IF(Restaurants[[#This Row],[Years_Operating]]&lt;5,"New",
IF(Restaurants[[#This Row],[Years_Operating]]&lt;15,"Established","Legacy"))</f>
        <v>Legacy</v>
      </c>
      <c r="AC476" t="str">
        <f>IF(Restaurants[[#This Row],[Country]]="India","Yes","No")</f>
        <v>No</v>
      </c>
      <c r="AD476" t="str">
        <f>IF(AND(Restaurants[[#This Row],[Has Online Delivery]]="Yes",Restaurants[[#This Row],[Has Table Booking]]="Yes"),"Online + Table",
IF(Restaurants[[#This Row],[Has Online Delivery]]="Yes","Online Only",
IF(Restaurants[[#This Row],[Has Table Booking]]="Yes","Table Only","None")))</f>
        <v>None</v>
      </c>
      <c r="AE476" t="str">
        <f>IF(Restaurants[[#This Row],[Rating]]&gt;=4.5,"Excellent",
IF(Restaurants[[#This Row],[Rating]]&gt;=4,"Very Good",
IF(Restaurants[[#This Row],[Rating]]&gt;=3.5,"Good","Average/Low")))</f>
        <v>Excellent</v>
      </c>
    </row>
    <row r="477" spans="1:31" x14ac:dyDescent="0.3">
      <c r="A477" t="s">
        <v>173</v>
      </c>
      <c r="B477" t="s">
        <v>42</v>
      </c>
      <c r="C477" t="s">
        <v>42</v>
      </c>
      <c r="D477" t="s">
        <v>157</v>
      </c>
      <c r="E477">
        <v>2</v>
      </c>
      <c r="F477">
        <v>285</v>
      </c>
      <c r="G477" t="s">
        <v>174</v>
      </c>
      <c r="H477">
        <v>2010</v>
      </c>
      <c r="I477">
        <v>30</v>
      </c>
      <c r="J477">
        <v>4.7</v>
      </c>
      <c r="K477" t="s">
        <v>159</v>
      </c>
      <c r="L477">
        <v>15</v>
      </c>
      <c r="M477" t="s">
        <v>33</v>
      </c>
      <c r="N477" t="s">
        <v>143</v>
      </c>
      <c r="O477" t="s">
        <v>45</v>
      </c>
      <c r="P477" t="s">
        <v>36</v>
      </c>
      <c r="Q477" t="s">
        <v>37</v>
      </c>
      <c r="R477">
        <v>33</v>
      </c>
      <c r="S477" t="s">
        <v>37</v>
      </c>
      <c r="T477" t="s">
        <v>38</v>
      </c>
      <c r="U477" t="s">
        <v>39</v>
      </c>
      <c r="W477" t="s">
        <v>80</v>
      </c>
      <c r="X477">
        <v>22441</v>
      </c>
      <c r="Y477">
        <v>4670</v>
      </c>
      <c r="Z477">
        <v>0</v>
      </c>
      <c r="AA477">
        <v>0</v>
      </c>
      <c r="AB477" t="str">
        <f>IF(Restaurants[[#This Row],[Years_Operating]]&lt;5,"New",
IF(Restaurants[[#This Row],[Years_Operating]]&lt;15,"Established","Legacy"))</f>
        <v>Legacy</v>
      </c>
      <c r="AC477" t="str">
        <f>IF(Restaurants[[#This Row],[Country]]="India","Yes","No")</f>
        <v>No</v>
      </c>
      <c r="AD477" t="str">
        <f>IF(AND(Restaurants[[#This Row],[Has Online Delivery]]="Yes",Restaurants[[#This Row],[Has Table Booking]]="Yes"),"Online + Table",
IF(Restaurants[[#This Row],[Has Online Delivery]]="Yes","Online Only",
IF(Restaurants[[#This Row],[Has Table Booking]]="Yes","Table Only","None")))</f>
        <v>Online Only</v>
      </c>
      <c r="AE477" t="str">
        <f>IF(Restaurants[[#This Row],[Rating]]&gt;=4.5,"Excellent",
IF(Restaurants[[#This Row],[Rating]]&gt;=4,"Very Good",
IF(Restaurants[[#This Row],[Rating]]&gt;=3.5,"Good","Average/Low")))</f>
        <v>Excellent</v>
      </c>
    </row>
    <row r="478" spans="1:31" x14ac:dyDescent="0.3">
      <c r="A478" t="s">
        <v>81</v>
      </c>
      <c r="B478" t="s">
        <v>290</v>
      </c>
      <c r="C478" t="s">
        <v>251</v>
      </c>
      <c r="D478" t="s">
        <v>278</v>
      </c>
      <c r="E478">
        <v>3</v>
      </c>
      <c r="F478">
        <v>310</v>
      </c>
      <c r="G478" t="s">
        <v>84</v>
      </c>
      <c r="H478">
        <v>2005</v>
      </c>
      <c r="I478">
        <v>35</v>
      </c>
      <c r="J478">
        <v>4.8</v>
      </c>
      <c r="K478" t="s">
        <v>279</v>
      </c>
      <c r="L478">
        <v>20</v>
      </c>
      <c r="M478" t="s">
        <v>33</v>
      </c>
      <c r="N478" t="s">
        <v>34</v>
      </c>
      <c r="O478" t="s">
        <v>35</v>
      </c>
      <c r="P478" t="s">
        <v>36</v>
      </c>
      <c r="Q478" t="s">
        <v>37</v>
      </c>
      <c r="R478">
        <v>56</v>
      </c>
      <c r="S478" t="s">
        <v>37</v>
      </c>
      <c r="T478" t="s">
        <v>38</v>
      </c>
      <c r="U478" t="s">
        <v>69</v>
      </c>
      <c r="V478" t="s">
        <v>394</v>
      </c>
      <c r="W478" t="s">
        <v>40</v>
      </c>
      <c r="X478">
        <v>396270</v>
      </c>
      <c r="Y478">
        <v>5291</v>
      </c>
      <c r="Z478">
        <v>17.385000000000002</v>
      </c>
      <c r="AA478">
        <v>78.486699999999999</v>
      </c>
      <c r="AB478" t="str">
        <f>IF(Restaurants[[#This Row],[Years_Operating]]&lt;5,"New",
IF(Restaurants[[#This Row],[Years_Operating]]&lt;15,"Established","Legacy"))</f>
        <v>Legacy</v>
      </c>
      <c r="AC478" t="str">
        <f>IF(Restaurants[[#This Row],[Country]]="India","Yes","No")</f>
        <v>Yes</v>
      </c>
      <c r="AD478" t="str">
        <f>IF(AND(Restaurants[[#This Row],[Has Online Delivery]]="Yes",Restaurants[[#This Row],[Has Table Booking]]="Yes"),"Online + Table",
IF(Restaurants[[#This Row],[Has Online Delivery]]="Yes","Online Only",
IF(Restaurants[[#This Row],[Has Table Booking]]="Yes","Table Only","None")))</f>
        <v>Online Only</v>
      </c>
      <c r="AE478" t="str">
        <f>IF(Restaurants[[#This Row],[Rating]]&gt;=4.5,"Excellent",
IF(Restaurants[[#This Row],[Rating]]&gt;=4,"Very Good",
IF(Restaurants[[#This Row],[Rating]]&gt;=3.5,"Good","Average/Low")))</f>
        <v>Excellent</v>
      </c>
    </row>
    <row r="479" spans="1:31" x14ac:dyDescent="0.3">
      <c r="A479" t="s">
        <v>92</v>
      </c>
      <c r="B479" t="s">
        <v>93</v>
      </c>
      <c r="C479" t="s">
        <v>50</v>
      </c>
      <c r="D479" t="s">
        <v>94</v>
      </c>
      <c r="E479">
        <v>3</v>
      </c>
      <c r="F479">
        <v>345</v>
      </c>
      <c r="G479" t="s">
        <v>95</v>
      </c>
      <c r="H479">
        <v>2011</v>
      </c>
      <c r="I479">
        <v>50</v>
      </c>
      <c r="J479">
        <v>4.8</v>
      </c>
      <c r="K479" t="s">
        <v>96</v>
      </c>
      <c r="L479">
        <v>14</v>
      </c>
      <c r="M479" t="s">
        <v>33</v>
      </c>
      <c r="N479" t="s">
        <v>34</v>
      </c>
      <c r="O479" t="s">
        <v>54</v>
      </c>
      <c r="P479" t="s">
        <v>37</v>
      </c>
      <c r="Q479" t="s">
        <v>36</v>
      </c>
      <c r="R479">
        <v>43</v>
      </c>
      <c r="S479" t="s">
        <v>36</v>
      </c>
      <c r="T479" t="s">
        <v>55</v>
      </c>
      <c r="U479" t="s">
        <v>69</v>
      </c>
      <c r="W479" t="s">
        <v>80</v>
      </c>
      <c r="X479">
        <v>253540</v>
      </c>
      <c r="Y479">
        <v>7132</v>
      </c>
      <c r="Z479">
        <v>37.774900000000002</v>
      </c>
      <c r="AA479">
        <v>-122.4194</v>
      </c>
      <c r="AB479" t="str">
        <f>IF(Restaurants[[#This Row],[Years_Operating]]&lt;5,"New",
IF(Restaurants[[#This Row],[Years_Operating]]&lt;15,"Established","Legacy"))</f>
        <v>Established</v>
      </c>
      <c r="AC479" t="str">
        <f>IF(Restaurants[[#This Row],[Country]]="India","Yes","No")</f>
        <v>No</v>
      </c>
      <c r="AD479" t="str">
        <f>IF(AND(Restaurants[[#This Row],[Has Online Delivery]]="Yes",Restaurants[[#This Row],[Has Table Booking]]="Yes"),"Online + Table",
IF(Restaurants[[#This Row],[Has Online Delivery]]="Yes","Online Only",
IF(Restaurants[[#This Row],[Has Table Booking]]="Yes","Table Only","None")))</f>
        <v>Table Only</v>
      </c>
      <c r="AE479" t="str">
        <f>IF(Restaurants[[#This Row],[Rating]]&gt;=4.5,"Excellent",
IF(Restaurants[[#This Row],[Rating]]&gt;=4,"Very Good",
IF(Restaurants[[#This Row],[Rating]]&gt;=3.5,"Good","Average/Low")))</f>
        <v>Excellent</v>
      </c>
    </row>
    <row r="480" spans="1:31" x14ac:dyDescent="0.3">
      <c r="A480" t="s">
        <v>97</v>
      </c>
      <c r="B480" t="s">
        <v>93</v>
      </c>
      <c r="C480" t="s">
        <v>50</v>
      </c>
      <c r="D480" t="s">
        <v>98</v>
      </c>
      <c r="E480">
        <v>3</v>
      </c>
      <c r="F480">
        <v>298</v>
      </c>
      <c r="G480" t="s">
        <v>99</v>
      </c>
      <c r="H480">
        <v>2010</v>
      </c>
      <c r="I480">
        <v>56</v>
      </c>
      <c r="J480">
        <v>4.8</v>
      </c>
      <c r="K480" t="s">
        <v>32</v>
      </c>
      <c r="L480">
        <v>15</v>
      </c>
      <c r="M480" t="s">
        <v>33</v>
      </c>
      <c r="N480" t="s">
        <v>34</v>
      </c>
      <c r="O480" t="s">
        <v>54</v>
      </c>
      <c r="P480" t="s">
        <v>36</v>
      </c>
      <c r="Q480" t="s">
        <v>37</v>
      </c>
      <c r="R480">
        <v>68</v>
      </c>
      <c r="S480" t="s">
        <v>37</v>
      </c>
      <c r="T480" t="s">
        <v>38</v>
      </c>
      <c r="U480" t="s">
        <v>69</v>
      </c>
      <c r="W480" t="s">
        <v>149</v>
      </c>
      <c r="X480">
        <v>340895</v>
      </c>
      <c r="Y480">
        <v>5689</v>
      </c>
      <c r="Z480">
        <v>37.774900000000002</v>
      </c>
      <c r="AA480">
        <v>-122.4194</v>
      </c>
      <c r="AB480" t="str">
        <f>IF(Restaurants[[#This Row],[Years_Operating]]&lt;5,"New",
IF(Restaurants[[#This Row],[Years_Operating]]&lt;15,"Established","Legacy"))</f>
        <v>Legacy</v>
      </c>
      <c r="AC480" t="str">
        <f>IF(Restaurants[[#This Row],[Country]]="India","Yes","No")</f>
        <v>No</v>
      </c>
      <c r="AD480" t="str">
        <f>IF(AND(Restaurants[[#This Row],[Has Online Delivery]]="Yes",Restaurants[[#This Row],[Has Table Booking]]="Yes"),"Online + Table",
IF(Restaurants[[#This Row],[Has Online Delivery]]="Yes","Online Only",
IF(Restaurants[[#This Row],[Has Table Booking]]="Yes","Table Only","None")))</f>
        <v>Online Only</v>
      </c>
      <c r="AE480" t="str">
        <f>IF(Restaurants[[#This Row],[Rating]]&gt;=4.5,"Excellent",
IF(Restaurants[[#This Row],[Rating]]&gt;=4,"Very Good",
IF(Restaurants[[#This Row],[Rating]]&gt;=3.5,"Good","Average/Low")))</f>
        <v>Excellent</v>
      </c>
    </row>
    <row r="481" spans="1:31" x14ac:dyDescent="0.3">
      <c r="A481" t="s">
        <v>154</v>
      </c>
      <c r="B481" t="s">
        <v>155</v>
      </c>
      <c r="C481" t="s">
        <v>156</v>
      </c>
      <c r="D481" t="s">
        <v>157</v>
      </c>
      <c r="E481">
        <v>2</v>
      </c>
      <c r="F481">
        <v>245</v>
      </c>
      <c r="G481" t="s">
        <v>158</v>
      </c>
      <c r="H481">
        <v>2010</v>
      </c>
      <c r="I481">
        <v>48</v>
      </c>
      <c r="J481">
        <v>4.7</v>
      </c>
      <c r="K481" t="s">
        <v>159</v>
      </c>
      <c r="L481">
        <v>15</v>
      </c>
      <c r="M481" t="s">
        <v>160</v>
      </c>
      <c r="N481" t="s">
        <v>143</v>
      </c>
      <c r="O481" t="s">
        <v>35</v>
      </c>
      <c r="P481" t="s">
        <v>37</v>
      </c>
      <c r="Q481" t="s">
        <v>36</v>
      </c>
      <c r="R481">
        <v>63</v>
      </c>
      <c r="S481" t="s">
        <v>37</v>
      </c>
      <c r="T481" t="s">
        <v>38</v>
      </c>
      <c r="U481" t="s">
        <v>69</v>
      </c>
      <c r="W481" t="s">
        <v>108</v>
      </c>
      <c r="X481">
        <v>288740</v>
      </c>
      <c r="Y481">
        <v>6352</v>
      </c>
      <c r="Z481">
        <v>0</v>
      </c>
      <c r="AA481">
        <v>0</v>
      </c>
      <c r="AB481" t="str">
        <f>IF(Restaurants[[#This Row],[Years_Operating]]&lt;5,"New",
IF(Restaurants[[#This Row],[Years_Operating]]&lt;15,"Established","Legacy"))</f>
        <v>Legacy</v>
      </c>
      <c r="AC481" t="str">
        <f>IF(Restaurants[[#This Row],[Country]]="India","Yes","No")</f>
        <v>No</v>
      </c>
      <c r="AD481" t="str">
        <f>IF(AND(Restaurants[[#This Row],[Has Online Delivery]]="Yes",Restaurants[[#This Row],[Has Table Booking]]="Yes"),"Online + Table",
IF(Restaurants[[#This Row],[Has Online Delivery]]="Yes","Online Only",
IF(Restaurants[[#This Row],[Has Table Booking]]="Yes","Table Only","None")))</f>
        <v>Table Only</v>
      </c>
      <c r="AE481" t="str">
        <f>IF(Restaurants[[#This Row],[Rating]]&gt;=4.5,"Excellent",
IF(Restaurants[[#This Row],[Rating]]&gt;=4,"Very Good",
IF(Restaurants[[#This Row],[Rating]]&gt;=3.5,"Good","Average/Low")))</f>
        <v>Excellent</v>
      </c>
    </row>
    <row r="482" spans="1:31" x14ac:dyDescent="0.3">
      <c r="A482" t="s">
        <v>150</v>
      </c>
      <c r="B482" t="s">
        <v>272</v>
      </c>
      <c r="C482" t="s">
        <v>251</v>
      </c>
      <c r="D482" t="s">
        <v>278</v>
      </c>
      <c r="E482">
        <v>2</v>
      </c>
      <c r="F482">
        <v>325</v>
      </c>
      <c r="G482" t="s">
        <v>153</v>
      </c>
      <c r="H482">
        <v>2016</v>
      </c>
      <c r="I482">
        <v>48</v>
      </c>
      <c r="J482">
        <v>4.7</v>
      </c>
      <c r="K482" t="s">
        <v>279</v>
      </c>
      <c r="L482">
        <v>9</v>
      </c>
      <c r="M482" t="s">
        <v>33</v>
      </c>
      <c r="N482" t="s">
        <v>143</v>
      </c>
      <c r="O482" t="s">
        <v>54</v>
      </c>
      <c r="P482" t="s">
        <v>36</v>
      </c>
      <c r="Q482" t="s">
        <v>37</v>
      </c>
      <c r="R482">
        <v>47</v>
      </c>
      <c r="S482" t="s">
        <v>36</v>
      </c>
      <c r="T482" t="s">
        <v>55</v>
      </c>
      <c r="U482" t="s">
        <v>69</v>
      </c>
      <c r="V482" t="s">
        <v>395</v>
      </c>
      <c r="W482" t="s">
        <v>108</v>
      </c>
      <c r="X482">
        <v>207203</v>
      </c>
      <c r="Y482">
        <v>456</v>
      </c>
      <c r="Z482">
        <v>13.082700000000001</v>
      </c>
      <c r="AA482">
        <v>80.270700000000005</v>
      </c>
      <c r="AB482" t="str">
        <f>IF(Restaurants[[#This Row],[Years_Operating]]&lt;5,"New",
IF(Restaurants[[#This Row],[Years_Operating]]&lt;15,"Established","Legacy"))</f>
        <v>Established</v>
      </c>
      <c r="AC482" t="str">
        <f>IF(Restaurants[[#This Row],[Country]]="India","Yes","No")</f>
        <v>Yes</v>
      </c>
      <c r="AD482" t="str">
        <f>IF(AND(Restaurants[[#This Row],[Has Online Delivery]]="Yes",Restaurants[[#This Row],[Has Table Booking]]="Yes"),"Online + Table",
IF(Restaurants[[#This Row],[Has Online Delivery]]="Yes","Online Only",
IF(Restaurants[[#This Row],[Has Table Booking]]="Yes","Table Only","None")))</f>
        <v>Online Only</v>
      </c>
      <c r="AE482" t="str">
        <f>IF(Restaurants[[#This Row],[Rating]]&gt;=4.5,"Excellent",
IF(Restaurants[[#This Row],[Rating]]&gt;=4,"Very Good",
IF(Restaurants[[#This Row],[Rating]]&gt;=3.5,"Good","Average/Low")))</f>
        <v>Excellent</v>
      </c>
    </row>
    <row r="483" spans="1:31" x14ac:dyDescent="0.3">
      <c r="A483" t="s">
        <v>57</v>
      </c>
      <c r="B483" t="s">
        <v>58</v>
      </c>
      <c r="C483" t="s">
        <v>59</v>
      </c>
      <c r="D483" t="s">
        <v>60</v>
      </c>
      <c r="E483">
        <v>3</v>
      </c>
      <c r="F483">
        <v>425</v>
      </c>
      <c r="G483" t="s">
        <v>61</v>
      </c>
      <c r="H483">
        <v>1986</v>
      </c>
      <c r="I483">
        <v>40</v>
      </c>
      <c r="J483">
        <v>4.9000000000000004</v>
      </c>
      <c r="K483" t="s">
        <v>32</v>
      </c>
      <c r="L483">
        <v>39</v>
      </c>
      <c r="M483" t="s">
        <v>62</v>
      </c>
      <c r="N483" t="s">
        <v>34</v>
      </c>
      <c r="O483" t="s">
        <v>35</v>
      </c>
      <c r="P483" t="s">
        <v>36</v>
      </c>
      <c r="Q483" t="s">
        <v>36</v>
      </c>
      <c r="R483">
        <v>55</v>
      </c>
      <c r="S483" t="s">
        <v>37</v>
      </c>
      <c r="T483" t="s">
        <v>63</v>
      </c>
      <c r="U483" t="s">
        <v>39</v>
      </c>
      <c r="W483" t="s">
        <v>70</v>
      </c>
      <c r="X483">
        <v>217535</v>
      </c>
      <c r="Y483">
        <v>683</v>
      </c>
      <c r="Z483">
        <v>48.8566</v>
      </c>
      <c r="AA483">
        <v>2.3521999999999998</v>
      </c>
      <c r="AB483" t="str">
        <f>IF(Restaurants[[#This Row],[Years_Operating]]&lt;5,"New",
IF(Restaurants[[#This Row],[Years_Operating]]&lt;15,"Established","Legacy"))</f>
        <v>Legacy</v>
      </c>
      <c r="AC483" t="str">
        <f>IF(Restaurants[[#This Row],[Country]]="India","Yes","No")</f>
        <v>No</v>
      </c>
      <c r="AD483" t="str">
        <f>IF(AND(Restaurants[[#This Row],[Has Online Delivery]]="Yes",Restaurants[[#This Row],[Has Table Booking]]="Yes"),"Online + Table",
IF(Restaurants[[#This Row],[Has Online Delivery]]="Yes","Online Only",
IF(Restaurants[[#This Row],[Has Table Booking]]="Yes","Table Only","None")))</f>
        <v>Online + Table</v>
      </c>
      <c r="AE483" t="str">
        <f>IF(Restaurants[[#This Row],[Rating]]&gt;=4.5,"Excellent",
IF(Restaurants[[#This Row],[Rating]]&gt;=4,"Very Good",
IF(Restaurants[[#This Row],[Rating]]&gt;=3.5,"Good","Average/Low")))</f>
        <v>Excellent</v>
      </c>
    </row>
    <row r="484" spans="1:31" x14ac:dyDescent="0.3">
      <c r="A484" t="s">
        <v>133</v>
      </c>
      <c r="B484" t="s">
        <v>134</v>
      </c>
      <c r="C484" t="s">
        <v>89</v>
      </c>
      <c r="D484" t="s">
        <v>90</v>
      </c>
      <c r="E484">
        <v>3</v>
      </c>
      <c r="F484">
        <v>265</v>
      </c>
      <c r="G484" t="s">
        <v>135</v>
      </c>
      <c r="H484">
        <v>2005</v>
      </c>
      <c r="I484">
        <v>45</v>
      </c>
      <c r="J484">
        <v>4.7</v>
      </c>
      <c r="K484" t="s">
        <v>32</v>
      </c>
      <c r="L484">
        <v>20</v>
      </c>
      <c r="M484" t="s">
        <v>33</v>
      </c>
      <c r="N484" t="s">
        <v>34</v>
      </c>
      <c r="O484" t="s">
        <v>35</v>
      </c>
      <c r="P484" t="s">
        <v>36</v>
      </c>
      <c r="Q484" t="s">
        <v>36</v>
      </c>
      <c r="R484">
        <v>29</v>
      </c>
      <c r="S484" t="s">
        <v>37</v>
      </c>
      <c r="T484" t="s">
        <v>63</v>
      </c>
      <c r="U484" t="s">
        <v>32</v>
      </c>
      <c r="W484" t="s">
        <v>40</v>
      </c>
      <c r="X484">
        <v>346335</v>
      </c>
      <c r="Y484">
        <v>2827</v>
      </c>
      <c r="Z484">
        <v>0</v>
      </c>
      <c r="AA484">
        <v>0</v>
      </c>
      <c r="AB484" t="str">
        <f>IF(Restaurants[[#This Row],[Years_Operating]]&lt;5,"New",
IF(Restaurants[[#This Row],[Years_Operating]]&lt;15,"Established","Legacy"))</f>
        <v>Legacy</v>
      </c>
      <c r="AC484" t="str">
        <f>IF(Restaurants[[#This Row],[Country]]="India","Yes","No")</f>
        <v>No</v>
      </c>
      <c r="AD484" t="str">
        <f>IF(AND(Restaurants[[#This Row],[Has Online Delivery]]="Yes",Restaurants[[#This Row],[Has Table Booking]]="Yes"),"Online + Table",
IF(Restaurants[[#This Row],[Has Online Delivery]]="Yes","Online Only",
IF(Restaurants[[#This Row],[Has Table Booking]]="Yes","Table Only","None")))</f>
        <v>Online + Table</v>
      </c>
      <c r="AE484" t="str">
        <f>IF(Restaurants[[#This Row],[Rating]]&gt;=4.5,"Excellent",
IF(Restaurants[[#This Row],[Rating]]&gt;=4,"Very Good",
IF(Restaurants[[#This Row],[Rating]]&gt;=3.5,"Good","Average/Low")))</f>
        <v>Excellent</v>
      </c>
    </row>
    <row r="485" spans="1:31" x14ac:dyDescent="0.3">
      <c r="A485" t="s">
        <v>76</v>
      </c>
      <c r="B485" t="s">
        <v>255</v>
      </c>
      <c r="C485" t="s">
        <v>251</v>
      </c>
      <c r="D485" t="s">
        <v>278</v>
      </c>
      <c r="E485">
        <v>3</v>
      </c>
      <c r="F485">
        <v>295</v>
      </c>
      <c r="G485" t="s">
        <v>79</v>
      </c>
      <c r="H485">
        <v>1972</v>
      </c>
      <c r="I485">
        <v>62</v>
      </c>
      <c r="J485">
        <v>4.8</v>
      </c>
      <c r="K485" t="s">
        <v>291</v>
      </c>
      <c r="L485">
        <v>53</v>
      </c>
      <c r="M485" t="s">
        <v>33</v>
      </c>
      <c r="N485" t="s">
        <v>34</v>
      </c>
      <c r="O485" t="s">
        <v>54</v>
      </c>
      <c r="P485" t="s">
        <v>36</v>
      </c>
      <c r="Q485" t="s">
        <v>37</v>
      </c>
      <c r="R485">
        <v>37</v>
      </c>
      <c r="S485" t="s">
        <v>37</v>
      </c>
      <c r="T485" t="s">
        <v>86</v>
      </c>
      <c r="U485" t="s">
        <v>39</v>
      </c>
      <c r="V485" t="s">
        <v>396</v>
      </c>
      <c r="W485" t="s">
        <v>40</v>
      </c>
      <c r="X485">
        <v>65420</v>
      </c>
      <c r="Y485">
        <v>6389</v>
      </c>
      <c r="Z485">
        <v>19.076000000000001</v>
      </c>
      <c r="AA485">
        <v>72.877700000000004</v>
      </c>
      <c r="AB485" t="str">
        <f>IF(Restaurants[[#This Row],[Years_Operating]]&lt;5,"New",
IF(Restaurants[[#This Row],[Years_Operating]]&lt;15,"Established","Legacy"))</f>
        <v>Legacy</v>
      </c>
      <c r="AC485" t="str">
        <f>IF(Restaurants[[#This Row],[Country]]="India","Yes","No")</f>
        <v>Yes</v>
      </c>
      <c r="AD485" t="str">
        <f>IF(AND(Restaurants[[#This Row],[Has Online Delivery]]="Yes",Restaurants[[#This Row],[Has Table Booking]]="Yes"),"Online + Table",
IF(Restaurants[[#This Row],[Has Online Delivery]]="Yes","Online Only",
IF(Restaurants[[#This Row],[Has Table Booking]]="Yes","Table Only","None")))</f>
        <v>Online Only</v>
      </c>
      <c r="AE485" t="str">
        <f>IF(Restaurants[[#This Row],[Rating]]&gt;=4.5,"Excellent",
IF(Restaurants[[#This Row],[Rating]]&gt;=4,"Very Good",
IF(Restaurants[[#This Row],[Rating]]&gt;=3.5,"Good","Average/Low")))</f>
        <v>Excellent</v>
      </c>
    </row>
    <row r="486" spans="1:31" x14ac:dyDescent="0.3">
      <c r="A486" t="s">
        <v>175</v>
      </c>
      <c r="B486" t="s">
        <v>176</v>
      </c>
      <c r="C486" t="s">
        <v>176</v>
      </c>
      <c r="D486" t="s">
        <v>51</v>
      </c>
      <c r="E486">
        <v>2</v>
      </c>
      <c r="F486">
        <v>245</v>
      </c>
      <c r="G486" t="s">
        <v>177</v>
      </c>
      <c r="H486">
        <v>2005</v>
      </c>
      <c r="I486">
        <v>46</v>
      </c>
      <c r="J486">
        <v>4.7</v>
      </c>
      <c r="K486" t="s">
        <v>53</v>
      </c>
      <c r="L486">
        <v>20</v>
      </c>
      <c r="M486" t="s">
        <v>160</v>
      </c>
      <c r="N486" t="s">
        <v>143</v>
      </c>
      <c r="O486" t="s">
        <v>45</v>
      </c>
      <c r="P486" t="s">
        <v>36</v>
      </c>
      <c r="Q486" t="s">
        <v>36</v>
      </c>
      <c r="R486">
        <v>44</v>
      </c>
      <c r="S486" t="s">
        <v>36</v>
      </c>
      <c r="T486" t="s">
        <v>86</v>
      </c>
      <c r="U486" t="s">
        <v>32</v>
      </c>
      <c r="W486" t="s">
        <v>132</v>
      </c>
      <c r="X486">
        <v>228474</v>
      </c>
      <c r="Y486">
        <v>6423</v>
      </c>
      <c r="Z486">
        <v>0</v>
      </c>
      <c r="AA486">
        <v>0</v>
      </c>
      <c r="AB486" t="str">
        <f>IF(Restaurants[[#This Row],[Years_Operating]]&lt;5,"New",
IF(Restaurants[[#This Row],[Years_Operating]]&lt;15,"Established","Legacy"))</f>
        <v>Legacy</v>
      </c>
      <c r="AC486" t="str">
        <f>IF(Restaurants[[#This Row],[Country]]="India","Yes","No")</f>
        <v>No</v>
      </c>
      <c r="AD486" t="str">
        <f>IF(AND(Restaurants[[#This Row],[Has Online Delivery]]="Yes",Restaurants[[#This Row],[Has Table Booking]]="Yes"),"Online + Table",
IF(Restaurants[[#This Row],[Has Online Delivery]]="Yes","Online Only",
IF(Restaurants[[#This Row],[Has Table Booking]]="Yes","Table Only","None")))</f>
        <v>Online + Table</v>
      </c>
      <c r="AE486" t="str">
        <f>IF(Restaurants[[#This Row],[Rating]]&gt;=4.5,"Excellent",
IF(Restaurants[[#This Row],[Rating]]&gt;=4,"Very Good",
IF(Restaurants[[#This Row],[Rating]]&gt;=3.5,"Good","Average/Low")))</f>
        <v>Excellent</v>
      </c>
    </row>
    <row r="487" spans="1:31" x14ac:dyDescent="0.3">
      <c r="A487" t="s">
        <v>189</v>
      </c>
      <c r="B487" t="s">
        <v>190</v>
      </c>
      <c r="C487" t="s">
        <v>89</v>
      </c>
      <c r="D487" t="s">
        <v>191</v>
      </c>
      <c r="E487">
        <v>1</v>
      </c>
      <c r="F487">
        <v>210</v>
      </c>
      <c r="G487" t="s">
        <v>192</v>
      </c>
      <c r="H487">
        <v>1990</v>
      </c>
      <c r="I487">
        <v>30</v>
      </c>
      <c r="J487">
        <v>4.7</v>
      </c>
      <c r="K487" t="s">
        <v>32</v>
      </c>
      <c r="L487">
        <v>35</v>
      </c>
      <c r="M487" t="s">
        <v>160</v>
      </c>
      <c r="N487" t="s">
        <v>193</v>
      </c>
      <c r="O487" t="s">
        <v>35</v>
      </c>
      <c r="P487" t="s">
        <v>36</v>
      </c>
      <c r="Q487" t="s">
        <v>36</v>
      </c>
      <c r="R487">
        <v>64</v>
      </c>
      <c r="S487" t="s">
        <v>37</v>
      </c>
      <c r="T487" t="s">
        <v>86</v>
      </c>
      <c r="U487" t="s">
        <v>39</v>
      </c>
      <c r="W487" t="s">
        <v>80</v>
      </c>
      <c r="X487">
        <v>467088</v>
      </c>
      <c r="Y487">
        <v>1960</v>
      </c>
      <c r="Z487">
        <v>0</v>
      </c>
      <c r="AA487">
        <v>0</v>
      </c>
      <c r="AB487" t="str">
        <f>IF(Restaurants[[#This Row],[Years_Operating]]&lt;5,"New",
IF(Restaurants[[#This Row],[Years_Operating]]&lt;15,"Established","Legacy"))</f>
        <v>Legacy</v>
      </c>
      <c r="AC487" t="str">
        <f>IF(Restaurants[[#This Row],[Country]]="India","Yes","No")</f>
        <v>No</v>
      </c>
      <c r="AD487" t="str">
        <f>IF(AND(Restaurants[[#This Row],[Has Online Delivery]]="Yes",Restaurants[[#This Row],[Has Table Booking]]="Yes"),"Online + Table",
IF(Restaurants[[#This Row],[Has Online Delivery]]="Yes","Online Only",
IF(Restaurants[[#This Row],[Has Table Booking]]="Yes","Table Only","None")))</f>
        <v>Online + Table</v>
      </c>
      <c r="AE487" t="str">
        <f>IF(Restaurants[[#This Row],[Rating]]&gt;=4.5,"Excellent",
IF(Restaurants[[#This Row],[Rating]]&gt;=4,"Very Good",
IF(Restaurants[[#This Row],[Rating]]&gt;=3.5,"Good","Average/Low")))</f>
        <v>Excellent</v>
      </c>
    </row>
    <row r="488" spans="1:31" x14ac:dyDescent="0.3">
      <c r="A488" t="s">
        <v>57</v>
      </c>
      <c r="B488" t="s">
        <v>58</v>
      </c>
      <c r="C488" t="s">
        <v>59</v>
      </c>
      <c r="D488" t="s">
        <v>60</v>
      </c>
      <c r="E488">
        <v>3</v>
      </c>
      <c r="F488">
        <v>425</v>
      </c>
      <c r="G488" t="s">
        <v>61</v>
      </c>
      <c r="H488">
        <v>1986</v>
      </c>
      <c r="I488">
        <v>40</v>
      </c>
      <c r="J488">
        <v>4.9000000000000004</v>
      </c>
      <c r="K488" t="s">
        <v>32</v>
      </c>
      <c r="L488">
        <v>39</v>
      </c>
      <c r="M488" t="s">
        <v>62</v>
      </c>
      <c r="N488" t="s">
        <v>34</v>
      </c>
      <c r="O488" t="s">
        <v>35</v>
      </c>
      <c r="P488" t="s">
        <v>36</v>
      </c>
      <c r="Q488" t="s">
        <v>37</v>
      </c>
      <c r="R488">
        <v>59</v>
      </c>
      <c r="S488" t="s">
        <v>36</v>
      </c>
      <c r="T488" t="s">
        <v>86</v>
      </c>
      <c r="U488" t="s">
        <v>32</v>
      </c>
      <c r="W488" t="s">
        <v>56</v>
      </c>
      <c r="X488">
        <v>35260</v>
      </c>
      <c r="Y488">
        <v>5050</v>
      </c>
      <c r="Z488">
        <v>48.8566</v>
      </c>
      <c r="AA488">
        <v>2.3521999999999998</v>
      </c>
      <c r="AB488" t="str">
        <f>IF(Restaurants[[#This Row],[Years_Operating]]&lt;5,"New",
IF(Restaurants[[#This Row],[Years_Operating]]&lt;15,"Established","Legacy"))</f>
        <v>Legacy</v>
      </c>
      <c r="AC488" t="str">
        <f>IF(Restaurants[[#This Row],[Country]]="India","Yes","No")</f>
        <v>No</v>
      </c>
      <c r="AD488" t="str">
        <f>IF(AND(Restaurants[[#This Row],[Has Online Delivery]]="Yes",Restaurants[[#This Row],[Has Table Booking]]="Yes"),"Online + Table",
IF(Restaurants[[#This Row],[Has Online Delivery]]="Yes","Online Only",
IF(Restaurants[[#This Row],[Has Table Booking]]="Yes","Table Only","None")))</f>
        <v>Online Only</v>
      </c>
      <c r="AE488" t="str">
        <f>IF(Restaurants[[#This Row],[Rating]]&gt;=4.5,"Excellent",
IF(Restaurants[[#This Row],[Rating]]&gt;=4,"Very Good",
IF(Restaurants[[#This Row],[Rating]]&gt;=3.5,"Good","Average/Low")))</f>
        <v>Excellent</v>
      </c>
    </row>
    <row r="489" spans="1:31" x14ac:dyDescent="0.3">
      <c r="A489" t="s">
        <v>92</v>
      </c>
      <c r="B489" t="s">
        <v>261</v>
      </c>
      <c r="C489" t="s">
        <v>251</v>
      </c>
      <c r="D489" t="s">
        <v>252</v>
      </c>
      <c r="E489">
        <v>3</v>
      </c>
      <c r="F489">
        <v>345</v>
      </c>
      <c r="G489" t="s">
        <v>95</v>
      </c>
      <c r="H489">
        <v>2011</v>
      </c>
      <c r="I489">
        <v>50</v>
      </c>
      <c r="J489">
        <v>4.8</v>
      </c>
      <c r="K489" t="s">
        <v>256</v>
      </c>
      <c r="L489">
        <v>14</v>
      </c>
      <c r="M489" t="s">
        <v>33</v>
      </c>
      <c r="N489" t="s">
        <v>34</v>
      </c>
      <c r="O489" t="s">
        <v>54</v>
      </c>
      <c r="P489" t="s">
        <v>36</v>
      </c>
      <c r="Q489" t="s">
        <v>37</v>
      </c>
      <c r="R489">
        <v>70</v>
      </c>
      <c r="S489" t="s">
        <v>36</v>
      </c>
      <c r="T489" t="s">
        <v>86</v>
      </c>
      <c r="U489" t="s">
        <v>39</v>
      </c>
      <c r="V489" t="s">
        <v>397</v>
      </c>
      <c r="W489" t="s">
        <v>40</v>
      </c>
      <c r="X489">
        <v>250628</v>
      </c>
      <c r="Y489">
        <v>5765</v>
      </c>
      <c r="Z489">
        <v>22.572600000000001</v>
      </c>
      <c r="AA489">
        <v>88.363900000000001</v>
      </c>
      <c r="AB489" t="str">
        <f>IF(Restaurants[[#This Row],[Years_Operating]]&lt;5,"New",
IF(Restaurants[[#This Row],[Years_Operating]]&lt;15,"Established","Legacy"))</f>
        <v>Established</v>
      </c>
      <c r="AC489" t="str">
        <f>IF(Restaurants[[#This Row],[Country]]="India","Yes","No")</f>
        <v>Yes</v>
      </c>
      <c r="AD489" t="str">
        <f>IF(AND(Restaurants[[#This Row],[Has Online Delivery]]="Yes",Restaurants[[#This Row],[Has Table Booking]]="Yes"),"Online + Table",
IF(Restaurants[[#This Row],[Has Online Delivery]]="Yes","Online Only",
IF(Restaurants[[#This Row],[Has Table Booking]]="Yes","Table Only","None")))</f>
        <v>Online Only</v>
      </c>
      <c r="AE489" t="str">
        <f>IF(Restaurants[[#This Row],[Rating]]&gt;=4.5,"Excellent",
IF(Restaurants[[#This Row],[Rating]]&gt;=4,"Very Good",
IF(Restaurants[[#This Row],[Rating]]&gt;=3.5,"Good","Average/Low")))</f>
        <v>Excellent</v>
      </c>
    </row>
    <row r="490" spans="1:31" x14ac:dyDescent="0.3">
      <c r="A490" t="s">
        <v>117</v>
      </c>
      <c r="B490" t="s">
        <v>275</v>
      </c>
      <c r="C490" t="s">
        <v>251</v>
      </c>
      <c r="D490" t="s">
        <v>267</v>
      </c>
      <c r="E490">
        <v>3</v>
      </c>
      <c r="F490">
        <v>420</v>
      </c>
      <c r="G490" t="s">
        <v>121</v>
      </c>
      <c r="H490">
        <v>2007</v>
      </c>
      <c r="I490">
        <v>40</v>
      </c>
      <c r="J490">
        <v>4.7</v>
      </c>
      <c r="K490" t="s">
        <v>268</v>
      </c>
      <c r="L490">
        <v>18</v>
      </c>
      <c r="M490" t="s">
        <v>62</v>
      </c>
      <c r="N490" t="s">
        <v>34</v>
      </c>
      <c r="O490" t="s">
        <v>35</v>
      </c>
      <c r="P490" t="s">
        <v>37</v>
      </c>
      <c r="Q490" t="s">
        <v>37</v>
      </c>
      <c r="R490">
        <v>74</v>
      </c>
      <c r="S490" t="s">
        <v>36</v>
      </c>
      <c r="T490" t="s">
        <v>63</v>
      </c>
      <c r="U490" t="s">
        <v>46</v>
      </c>
      <c r="V490" t="s">
        <v>398</v>
      </c>
      <c r="W490" t="s">
        <v>80</v>
      </c>
      <c r="X490">
        <v>323557</v>
      </c>
      <c r="Y490">
        <v>3438</v>
      </c>
      <c r="Z490">
        <v>18.520399999999999</v>
      </c>
      <c r="AA490">
        <v>73.856700000000004</v>
      </c>
      <c r="AB490" t="str">
        <f>IF(Restaurants[[#This Row],[Years_Operating]]&lt;5,"New",
IF(Restaurants[[#This Row],[Years_Operating]]&lt;15,"Established","Legacy"))</f>
        <v>Legacy</v>
      </c>
      <c r="AC490" t="str">
        <f>IF(Restaurants[[#This Row],[Country]]="India","Yes","No")</f>
        <v>Yes</v>
      </c>
      <c r="AD490" t="str">
        <f>IF(AND(Restaurants[[#This Row],[Has Online Delivery]]="Yes",Restaurants[[#This Row],[Has Table Booking]]="Yes"),"Online + Table",
IF(Restaurants[[#This Row],[Has Online Delivery]]="Yes","Online Only",
IF(Restaurants[[#This Row],[Has Table Booking]]="Yes","Table Only","None")))</f>
        <v>None</v>
      </c>
      <c r="AE490" t="str">
        <f>IF(Restaurants[[#This Row],[Rating]]&gt;=4.5,"Excellent",
IF(Restaurants[[#This Row],[Rating]]&gt;=4,"Very Good",
IF(Restaurants[[#This Row],[Rating]]&gt;=3.5,"Good","Average/Low")))</f>
        <v>Excellent</v>
      </c>
    </row>
    <row r="491" spans="1:31" x14ac:dyDescent="0.3">
      <c r="A491" t="s">
        <v>144</v>
      </c>
      <c r="B491" t="s">
        <v>145</v>
      </c>
      <c r="C491" t="s">
        <v>146</v>
      </c>
      <c r="D491" t="s">
        <v>147</v>
      </c>
      <c r="E491">
        <v>2</v>
      </c>
      <c r="F491">
        <v>280</v>
      </c>
      <c r="G491" t="s">
        <v>148</v>
      </c>
      <c r="H491">
        <v>2007</v>
      </c>
      <c r="I491">
        <v>26</v>
      </c>
      <c r="J491">
        <v>4.7</v>
      </c>
      <c r="K491" t="s">
        <v>32</v>
      </c>
      <c r="L491">
        <v>18</v>
      </c>
      <c r="M491" t="s">
        <v>33</v>
      </c>
      <c r="N491" t="s">
        <v>143</v>
      </c>
      <c r="O491" t="s">
        <v>45</v>
      </c>
      <c r="P491" t="s">
        <v>37</v>
      </c>
      <c r="Q491" t="s">
        <v>36</v>
      </c>
      <c r="R491">
        <v>48</v>
      </c>
      <c r="S491" t="s">
        <v>36</v>
      </c>
      <c r="T491" t="s">
        <v>63</v>
      </c>
      <c r="U491" t="s">
        <v>39</v>
      </c>
      <c r="W491" t="s">
        <v>64</v>
      </c>
      <c r="X491">
        <v>167659</v>
      </c>
      <c r="Y491">
        <v>6118</v>
      </c>
      <c r="Z491">
        <v>35.689500000000002</v>
      </c>
      <c r="AA491">
        <v>139.6917</v>
      </c>
      <c r="AB491" t="str">
        <f>IF(Restaurants[[#This Row],[Years_Operating]]&lt;5,"New",
IF(Restaurants[[#This Row],[Years_Operating]]&lt;15,"Established","Legacy"))</f>
        <v>Legacy</v>
      </c>
      <c r="AC491" t="str">
        <f>IF(Restaurants[[#This Row],[Country]]="India","Yes","No")</f>
        <v>No</v>
      </c>
      <c r="AD491" t="str">
        <f>IF(AND(Restaurants[[#This Row],[Has Online Delivery]]="Yes",Restaurants[[#This Row],[Has Table Booking]]="Yes"),"Online + Table",
IF(Restaurants[[#This Row],[Has Online Delivery]]="Yes","Online Only",
IF(Restaurants[[#This Row],[Has Table Booking]]="Yes","Table Only","None")))</f>
        <v>Table Only</v>
      </c>
      <c r="AE491" t="str">
        <f>IF(Restaurants[[#This Row],[Rating]]&gt;=4.5,"Excellent",
IF(Restaurants[[#This Row],[Rating]]&gt;=4,"Very Good",
IF(Restaurants[[#This Row],[Rating]]&gt;=3.5,"Good","Average/Low")))</f>
        <v>Excellent</v>
      </c>
    </row>
    <row r="492" spans="1:31" x14ac:dyDescent="0.3">
      <c r="A492" t="s">
        <v>243</v>
      </c>
      <c r="B492" t="s">
        <v>255</v>
      </c>
      <c r="C492" t="s">
        <v>251</v>
      </c>
      <c r="D492" t="s">
        <v>278</v>
      </c>
      <c r="E492">
        <v>0</v>
      </c>
      <c r="F492">
        <v>125</v>
      </c>
      <c r="G492" t="s">
        <v>247</v>
      </c>
      <c r="H492">
        <v>2007</v>
      </c>
      <c r="I492">
        <v>45</v>
      </c>
      <c r="J492">
        <v>4.5</v>
      </c>
      <c r="K492" t="s">
        <v>299</v>
      </c>
      <c r="L492">
        <v>18</v>
      </c>
      <c r="M492" t="s">
        <v>204</v>
      </c>
      <c r="N492" t="s">
        <v>210</v>
      </c>
      <c r="O492" t="s">
        <v>211</v>
      </c>
      <c r="P492" t="s">
        <v>37</v>
      </c>
      <c r="Q492" t="s">
        <v>37</v>
      </c>
      <c r="R492">
        <v>49</v>
      </c>
      <c r="S492" t="s">
        <v>36</v>
      </c>
      <c r="T492" t="s">
        <v>38</v>
      </c>
      <c r="U492" t="s">
        <v>32</v>
      </c>
      <c r="V492" t="s">
        <v>399</v>
      </c>
      <c r="W492" t="s">
        <v>149</v>
      </c>
      <c r="X492">
        <v>147970</v>
      </c>
      <c r="Y492">
        <v>5447</v>
      </c>
      <c r="Z492">
        <v>19.076000000000001</v>
      </c>
      <c r="AA492">
        <v>72.877700000000004</v>
      </c>
      <c r="AB492" t="str">
        <f>IF(Restaurants[[#This Row],[Years_Operating]]&lt;5,"New",
IF(Restaurants[[#This Row],[Years_Operating]]&lt;15,"Established","Legacy"))</f>
        <v>Legacy</v>
      </c>
      <c r="AC492" t="str">
        <f>IF(Restaurants[[#This Row],[Country]]="India","Yes","No")</f>
        <v>Yes</v>
      </c>
      <c r="AD492" t="str">
        <f>IF(AND(Restaurants[[#This Row],[Has Online Delivery]]="Yes",Restaurants[[#This Row],[Has Table Booking]]="Yes"),"Online + Table",
IF(Restaurants[[#This Row],[Has Online Delivery]]="Yes","Online Only",
IF(Restaurants[[#This Row],[Has Table Booking]]="Yes","Table Only","None")))</f>
        <v>None</v>
      </c>
      <c r="AE492" t="str">
        <f>IF(Restaurants[[#This Row],[Rating]]&gt;=4.5,"Excellent",
IF(Restaurants[[#This Row],[Rating]]&gt;=4,"Very Good",
IF(Restaurants[[#This Row],[Rating]]&gt;=3.5,"Good","Average/Low")))</f>
        <v>Excellent</v>
      </c>
    </row>
    <row r="493" spans="1:31" x14ac:dyDescent="0.3">
      <c r="A493" t="s">
        <v>81</v>
      </c>
      <c r="B493" t="s">
        <v>82</v>
      </c>
      <c r="C493" t="s">
        <v>29</v>
      </c>
      <c r="D493" t="s">
        <v>83</v>
      </c>
      <c r="E493">
        <v>3</v>
      </c>
      <c r="F493">
        <v>310</v>
      </c>
      <c r="G493" t="s">
        <v>84</v>
      </c>
      <c r="H493">
        <v>2005</v>
      </c>
      <c r="I493">
        <v>35</v>
      </c>
      <c r="J493">
        <v>4.8</v>
      </c>
      <c r="K493" t="s">
        <v>131</v>
      </c>
      <c r="L493">
        <v>20</v>
      </c>
      <c r="M493" t="s">
        <v>33</v>
      </c>
      <c r="N493" t="s">
        <v>34</v>
      </c>
      <c r="O493" t="s">
        <v>35</v>
      </c>
      <c r="P493" t="s">
        <v>37</v>
      </c>
      <c r="Q493" t="s">
        <v>36</v>
      </c>
      <c r="R493">
        <v>58</v>
      </c>
      <c r="S493" t="s">
        <v>36</v>
      </c>
      <c r="T493" t="s">
        <v>55</v>
      </c>
      <c r="U493" t="s">
        <v>69</v>
      </c>
      <c r="W493" t="s">
        <v>40</v>
      </c>
      <c r="X493">
        <v>103965</v>
      </c>
      <c r="Y493">
        <v>7939</v>
      </c>
      <c r="Z493">
        <v>0</v>
      </c>
      <c r="AA493">
        <v>0</v>
      </c>
      <c r="AB493" t="str">
        <f>IF(Restaurants[[#This Row],[Years_Operating]]&lt;5,"New",
IF(Restaurants[[#This Row],[Years_Operating]]&lt;15,"Established","Legacy"))</f>
        <v>Legacy</v>
      </c>
      <c r="AC493" t="str">
        <f>IF(Restaurants[[#This Row],[Country]]="India","Yes","No")</f>
        <v>No</v>
      </c>
      <c r="AD493" t="str">
        <f>IF(AND(Restaurants[[#This Row],[Has Online Delivery]]="Yes",Restaurants[[#This Row],[Has Table Booking]]="Yes"),"Online + Table",
IF(Restaurants[[#This Row],[Has Online Delivery]]="Yes","Online Only",
IF(Restaurants[[#This Row],[Has Table Booking]]="Yes","Table Only","None")))</f>
        <v>Table Only</v>
      </c>
      <c r="AE493" t="str">
        <f>IF(Restaurants[[#This Row],[Rating]]&gt;=4.5,"Excellent",
IF(Restaurants[[#This Row],[Rating]]&gt;=4,"Very Good",
IF(Restaurants[[#This Row],[Rating]]&gt;=3.5,"Good","Average/Low")))</f>
        <v>Excellent</v>
      </c>
    </row>
    <row r="494" spans="1:31" x14ac:dyDescent="0.3">
      <c r="A494" t="s">
        <v>186</v>
      </c>
      <c r="B494" t="s">
        <v>118</v>
      </c>
      <c r="C494" t="s">
        <v>119</v>
      </c>
      <c r="D494" t="s">
        <v>187</v>
      </c>
      <c r="E494">
        <v>2</v>
      </c>
      <c r="F494">
        <v>550</v>
      </c>
      <c r="G494" t="s">
        <v>188</v>
      </c>
      <c r="H494">
        <v>2015</v>
      </c>
      <c r="I494">
        <v>50</v>
      </c>
      <c r="J494">
        <v>4.5</v>
      </c>
      <c r="K494" t="s">
        <v>32</v>
      </c>
      <c r="L494">
        <v>10</v>
      </c>
      <c r="M494" t="s">
        <v>62</v>
      </c>
      <c r="N494" t="s">
        <v>143</v>
      </c>
      <c r="O494" t="s">
        <v>35</v>
      </c>
      <c r="P494" t="s">
        <v>36</v>
      </c>
      <c r="Q494" t="s">
        <v>36</v>
      </c>
      <c r="R494">
        <v>66</v>
      </c>
      <c r="S494" t="s">
        <v>36</v>
      </c>
      <c r="T494" t="s">
        <v>55</v>
      </c>
      <c r="U494" t="s">
        <v>46</v>
      </c>
      <c r="W494" t="s">
        <v>103</v>
      </c>
      <c r="X494">
        <v>166967</v>
      </c>
      <c r="Y494">
        <v>176</v>
      </c>
      <c r="Z494">
        <v>0</v>
      </c>
      <c r="AA494">
        <v>0</v>
      </c>
      <c r="AB494" t="str">
        <f>IF(Restaurants[[#This Row],[Years_Operating]]&lt;5,"New",
IF(Restaurants[[#This Row],[Years_Operating]]&lt;15,"Established","Legacy"))</f>
        <v>Established</v>
      </c>
      <c r="AC494" t="str">
        <f>IF(Restaurants[[#This Row],[Country]]="India","Yes","No")</f>
        <v>No</v>
      </c>
      <c r="AD494" t="str">
        <f>IF(AND(Restaurants[[#This Row],[Has Online Delivery]]="Yes",Restaurants[[#This Row],[Has Table Booking]]="Yes"),"Online + Table",
IF(Restaurants[[#This Row],[Has Online Delivery]]="Yes","Online Only",
IF(Restaurants[[#This Row],[Has Table Booking]]="Yes","Table Only","None")))</f>
        <v>Online + Table</v>
      </c>
      <c r="AE494" t="str">
        <f>IF(Restaurants[[#This Row],[Rating]]&gt;=4.5,"Excellent",
IF(Restaurants[[#This Row],[Rating]]&gt;=4,"Very Good",
IF(Restaurants[[#This Row],[Rating]]&gt;=3.5,"Good","Average/Low")))</f>
        <v>Excellent</v>
      </c>
    </row>
    <row r="495" spans="1:31" x14ac:dyDescent="0.3">
      <c r="A495" t="s">
        <v>117</v>
      </c>
      <c r="B495" t="s">
        <v>118</v>
      </c>
      <c r="C495" t="s">
        <v>119</v>
      </c>
      <c r="D495" t="s">
        <v>120</v>
      </c>
      <c r="E495">
        <v>3</v>
      </c>
      <c r="F495">
        <v>420</v>
      </c>
      <c r="G495" t="s">
        <v>121</v>
      </c>
      <c r="H495">
        <v>2007</v>
      </c>
      <c r="I495">
        <v>40</v>
      </c>
      <c r="J495">
        <v>4.7</v>
      </c>
      <c r="K495" t="s">
        <v>32</v>
      </c>
      <c r="L495">
        <v>18</v>
      </c>
      <c r="M495" t="s">
        <v>62</v>
      </c>
      <c r="N495" t="s">
        <v>34</v>
      </c>
      <c r="O495" t="s">
        <v>35</v>
      </c>
      <c r="P495" t="s">
        <v>37</v>
      </c>
      <c r="Q495" t="s">
        <v>37</v>
      </c>
      <c r="R495">
        <v>28</v>
      </c>
      <c r="S495" t="s">
        <v>37</v>
      </c>
      <c r="T495" t="s">
        <v>86</v>
      </c>
      <c r="U495" t="s">
        <v>46</v>
      </c>
      <c r="W495" t="s">
        <v>64</v>
      </c>
      <c r="X495">
        <v>247758</v>
      </c>
      <c r="Y495">
        <v>4923</v>
      </c>
      <c r="Z495">
        <v>0</v>
      </c>
      <c r="AA495">
        <v>0</v>
      </c>
      <c r="AB495" t="str">
        <f>IF(Restaurants[[#This Row],[Years_Operating]]&lt;5,"New",
IF(Restaurants[[#This Row],[Years_Operating]]&lt;15,"Established","Legacy"))</f>
        <v>Legacy</v>
      </c>
      <c r="AC495" t="str">
        <f>IF(Restaurants[[#This Row],[Country]]="India","Yes","No")</f>
        <v>No</v>
      </c>
      <c r="AD495" t="str">
        <f>IF(AND(Restaurants[[#This Row],[Has Online Delivery]]="Yes",Restaurants[[#This Row],[Has Table Booking]]="Yes"),"Online + Table",
IF(Restaurants[[#This Row],[Has Online Delivery]]="Yes","Online Only",
IF(Restaurants[[#This Row],[Has Table Booking]]="Yes","Table Only","None")))</f>
        <v>None</v>
      </c>
      <c r="AE495" t="str">
        <f>IF(Restaurants[[#This Row],[Rating]]&gt;=4.5,"Excellent",
IF(Restaurants[[#This Row],[Rating]]&gt;=4,"Very Good",
IF(Restaurants[[#This Row],[Rating]]&gt;=3.5,"Good","Average/Low")))</f>
        <v>Excellent</v>
      </c>
    </row>
    <row r="496" spans="1:31" x14ac:dyDescent="0.3">
      <c r="A496" t="s">
        <v>229</v>
      </c>
      <c r="B496" t="s">
        <v>230</v>
      </c>
      <c r="C496" t="s">
        <v>231</v>
      </c>
      <c r="D496" t="s">
        <v>232</v>
      </c>
      <c r="E496">
        <v>0</v>
      </c>
      <c r="F496">
        <v>145</v>
      </c>
      <c r="G496" t="s">
        <v>233</v>
      </c>
      <c r="H496">
        <v>2006</v>
      </c>
      <c r="I496">
        <v>40</v>
      </c>
      <c r="J496">
        <v>4.5999999999999996</v>
      </c>
      <c r="K496" t="s">
        <v>32</v>
      </c>
      <c r="L496">
        <v>19</v>
      </c>
      <c r="M496" t="s">
        <v>204</v>
      </c>
      <c r="N496" t="s">
        <v>210</v>
      </c>
      <c r="O496" t="s">
        <v>211</v>
      </c>
      <c r="P496" t="s">
        <v>36</v>
      </c>
      <c r="Q496" t="s">
        <v>36</v>
      </c>
      <c r="R496">
        <v>74</v>
      </c>
      <c r="S496" t="s">
        <v>36</v>
      </c>
      <c r="T496" t="s">
        <v>63</v>
      </c>
      <c r="U496" t="s">
        <v>46</v>
      </c>
      <c r="W496" t="s">
        <v>70</v>
      </c>
      <c r="X496">
        <v>370717</v>
      </c>
      <c r="Y496">
        <v>3583</v>
      </c>
      <c r="Z496">
        <v>0</v>
      </c>
      <c r="AA496">
        <v>0</v>
      </c>
      <c r="AB496" t="str">
        <f>IF(Restaurants[[#This Row],[Years_Operating]]&lt;5,"New",
IF(Restaurants[[#This Row],[Years_Operating]]&lt;15,"Established","Legacy"))</f>
        <v>Legacy</v>
      </c>
      <c r="AC496" t="str">
        <f>IF(Restaurants[[#This Row],[Country]]="India","Yes","No")</f>
        <v>No</v>
      </c>
      <c r="AD496" t="str">
        <f>IF(AND(Restaurants[[#This Row],[Has Online Delivery]]="Yes",Restaurants[[#This Row],[Has Table Booking]]="Yes"),"Online + Table",
IF(Restaurants[[#This Row],[Has Online Delivery]]="Yes","Online Only",
IF(Restaurants[[#This Row],[Has Table Booking]]="Yes","Table Only","None")))</f>
        <v>Online + Table</v>
      </c>
      <c r="AE496" t="str">
        <f>IF(Restaurants[[#This Row],[Rating]]&gt;=4.5,"Excellent",
IF(Restaurants[[#This Row],[Rating]]&gt;=4,"Very Good",
IF(Restaurants[[#This Row],[Rating]]&gt;=3.5,"Good","Average/Low")))</f>
        <v>Excellent</v>
      </c>
    </row>
    <row r="497" spans="1:31" x14ac:dyDescent="0.3">
      <c r="A497" t="s">
        <v>71</v>
      </c>
      <c r="B497" t="s">
        <v>72</v>
      </c>
      <c r="C497" t="s">
        <v>73</v>
      </c>
      <c r="D497" t="s">
        <v>74</v>
      </c>
      <c r="E497">
        <v>3</v>
      </c>
      <c r="F497">
        <v>380</v>
      </c>
      <c r="G497" t="s">
        <v>75</v>
      </c>
      <c r="H497">
        <v>2008</v>
      </c>
      <c r="I497">
        <v>23</v>
      </c>
      <c r="J497">
        <v>4.8</v>
      </c>
      <c r="K497" t="s">
        <v>32</v>
      </c>
      <c r="L497">
        <v>17</v>
      </c>
      <c r="M497" t="s">
        <v>33</v>
      </c>
      <c r="N497" t="s">
        <v>34</v>
      </c>
      <c r="O497" t="s">
        <v>35</v>
      </c>
      <c r="P497" t="s">
        <v>37</v>
      </c>
      <c r="Q497" t="s">
        <v>36</v>
      </c>
      <c r="R497">
        <v>41</v>
      </c>
      <c r="S497" t="s">
        <v>36</v>
      </c>
      <c r="T497" t="s">
        <v>55</v>
      </c>
      <c r="U497" t="s">
        <v>69</v>
      </c>
      <c r="W497" t="s">
        <v>132</v>
      </c>
      <c r="X497">
        <v>362289</v>
      </c>
      <c r="Y497">
        <v>4873</v>
      </c>
      <c r="Z497">
        <v>0</v>
      </c>
      <c r="AA497">
        <v>0</v>
      </c>
      <c r="AB497" t="str">
        <f>IF(Restaurants[[#This Row],[Years_Operating]]&lt;5,"New",
IF(Restaurants[[#This Row],[Years_Operating]]&lt;15,"Established","Legacy"))</f>
        <v>Legacy</v>
      </c>
      <c r="AC497" t="str">
        <f>IF(Restaurants[[#This Row],[Country]]="India","Yes","No")</f>
        <v>No</v>
      </c>
      <c r="AD497" t="str">
        <f>IF(AND(Restaurants[[#This Row],[Has Online Delivery]]="Yes",Restaurants[[#This Row],[Has Table Booking]]="Yes"),"Online + Table",
IF(Restaurants[[#This Row],[Has Online Delivery]]="Yes","Online Only",
IF(Restaurants[[#This Row],[Has Table Booking]]="Yes","Table Only","None")))</f>
        <v>Table Only</v>
      </c>
      <c r="AE497" t="str">
        <f>IF(Restaurants[[#This Row],[Rating]]&gt;=4.5,"Excellent",
IF(Restaurants[[#This Row],[Rating]]&gt;=4,"Very Good",
IF(Restaurants[[#This Row],[Rating]]&gt;=3.5,"Good","Average/Low")))</f>
        <v>Excellent</v>
      </c>
    </row>
    <row r="498" spans="1:31" x14ac:dyDescent="0.3">
      <c r="A498" t="s">
        <v>141</v>
      </c>
      <c r="B498" t="s">
        <v>266</v>
      </c>
      <c r="C498" t="s">
        <v>251</v>
      </c>
      <c r="D498" t="s">
        <v>258</v>
      </c>
      <c r="E498">
        <v>2</v>
      </c>
      <c r="F498">
        <v>450</v>
      </c>
      <c r="G498" t="s">
        <v>142</v>
      </c>
      <c r="H498">
        <v>2003</v>
      </c>
      <c r="I498">
        <v>40</v>
      </c>
      <c r="J498">
        <v>4.8</v>
      </c>
      <c r="K498" t="s">
        <v>259</v>
      </c>
      <c r="L498">
        <v>22</v>
      </c>
      <c r="M498" t="s">
        <v>62</v>
      </c>
      <c r="N498" t="s">
        <v>143</v>
      </c>
      <c r="O498" t="s">
        <v>35</v>
      </c>
      <c r="P498" t="s">
        <v>36</v>
      </c>
      <c r="Q498" t="s">
        <v>36</v>
      </c>
      <c r="R498">
        <v>58</v>
      </c>
      <c r="S498" t="s">
        <v>37</v>
      </c>
      <c r="T498" t="s">
        <v>38</v>
      </c>
      <c r="U498" t="s">
        <v>69</v>
      </c>
      <c r="V498" t="s">
        <v>400</v>
      </c>
      <c r="W498" t="s">
        <v>70</v>
      </c>
      <c r="X498">
        <v>280231</v>
      </c>
      <c r="Y498">
        <v>7731</v>
      </c>
      <c r="Z498">
        <v>12.9716</v>
      </c>
      <c r="AA498">
        <v>77.5946</v>
      </c>
      <c r="AB498" t="str">
        <f>IF(Restaurants[[#This Row],[Years_Operating]]&lt;5,"New",
IF(Restaurants[[#This Row],[Years_Operating]]&lt;15,"Established","Legacy"))</f>
        <v>Legacy</v>
      </c>
      <c r="AC498" t="str">
        <f>IF(Restaurants[[#This Row],[Country]]="India","Yes","No")</f>
        <v>Yes</v>
      </c>
      <c r="AD498" t="str">
        <f>IF(AND(Restaurants[[#This Row],[Has Online Delivery]]="Yes",Restaurants[[#This Row],[Has Table Booking]]="Yes"),"Online + Table",
IF(Restaurants[[#This Row],[Has Online Delivery]]="Yes","Online Only",
IF(Restaurants[[#This Row],[Has Table Booking]]="Yes","Table Only","None")))</f>
        <v>Online + Table</v>
      </c>
      <c r="AE498" t="str">
        <f>IF(Restaurants[[#This Row],[Rating]]&gt;=4.5,"Excellent",
IF(Restaurants[[#This Row],[Rating]]&gt;=4,"Very Good",
IF(Restaurants[[#This Row],[Rating]]&gt;=3.5,"Good","Average/Low")))</f>
        <v>Excellent</v>
      </c>
    </row>
    <row r="499" spans="1:31" x14ac:dyDescent="0.3">
      <c r="A499" t="s">
        <v>92</v>
      </c>
      <c r="B499" t="s">
        <v>93</v>
      </c>
      <c r="C499" t="s">
        <v>50</v>
      </c>
      <c r="D499" t="s">
        <v>94</v>
      </c>
      <c r="E499">
        <v>3</v>
      </c>
      <c r="F499">
        <v>345</v>
      </c>
      <c r="G499" t="s">
        <v>95</v>
      </c>
      <c r="H499">
        <v>2011</v>
      </c>
      <c r="I499">
        <v>50</v>
      </c>
      <c r="J499">
        <v>4.8</v>
      </c>
      <c r="K499" t="s">
        <v>96</v>
      </c>
      <c r="L499">
        <v>14</v>
      </c>
      <c r="M499" t="s">
        <v>33</v>
      </c>
      <c r="N499" t="s">
        <v>34</v>
      </c>
      <c r="O499" t="s">
        <v>54</v>
      </c>
      <c r="P499" t="s">
        <v>36</v>
      </c>
      <c r="Q499" t="s">
        <v>36</v>
      </c>
      <c r="R499">
        <v>51</v>
      </c>
      <c r="S499" t="s">
        <v>36</v>
      </c>
      <c r="T499" t="s">
        <v>63</v>
      </c>
      <c r="U499" t="s">
        <v>69</v>
      </c>
      <c r="W499" t="s">
        <v>80</v>
      </c>
      <c r="X499">
        <v>212036</v>
      </c>
      <c r="Y499">
        <v>7781</v>
      </c>
      <c r="Z499">
        <v>37.774900000000002</v>
      </c>
      <c r="AA499">
        <v>-122.4194</v>
      </c>
      <c r="AB499" t="str">
        <f>IF(Restaurants[[#This Row],[Years_Operating]]&lt;5,"New",
IF(Restaurants[[#This Row],[Years_Operating]]&lt;15,"Established","Legacy"))</f>
        <v>Established</v>
      </c>
      <c r="AC499" t="str">
        <f>IF(Restaurants[[#This Row],[Country]]="India","Yes","No")</f>
        <v>No</v>
      </c>
      <c r="AD499" t="str">
        <f>IF(AND(Restaurants[[#This Row],[Has Online Delivery]]="Yes",Restaurants[[#This Row],[Has Table Booking]]="Yes"),"Online + Table",
IF(Restaurants[[#This Row],[Has Online Delivery]]="Yes","Online Only",
IF(Restaurants[[#This Row],[Has Table Booking]]="Yes","Table Only","None")))</f>
        <v>Online + Table</v>
      </c>
      <c r="AE499" t="str">
        <f>IF(Restaurants[[#This Row],[Rating]]&gt;=4.5,"Excellent",
IF(Restaurants[[#This Row],[Rating]]&gt;=4,"Very Good",
IF(Restaurants[[#This Row],[Rating]]&gt;=3.5,"Good","Average/Low")))</f>
        <v>Excellent</v>
      </c>
    </row>
    <row r="500" spans="1:31" x14ac:dyDescent="0.3">
      <c r="A500" t="s">
        <v>124</v>
      </c>
      <c r="B500" t="s">
        <v>125</v>
      </c>
      <c r="C500" t="s">
        <v>50</v>
      </c>
      <c r="D500" t="s">
        <v>126</v>
      </c>
      <c r="E500">
        <v>3</v>
      </c>
      <c r="F500">
        <v>385</v>
      </c>
      <c r="G500" t="s">
        <v>127</v>
      </c>
      <c r="H500">
        <v>2005</v>
      </c>
      <c r="I500">
        <v>64</v>
      </c>
      <c r="J500">
        <v>4.7</v>
      </c>
      <c r="K500" t="s">
        <v>32</v>
      </c>
      <c r="L500">
        <v>20</v>
      </c>
      <c r="M500" t="s">
        <v>33</v>
      </c>
      <c r="N500" t="s">
        <v>34</v>
      </c>
      <c r="O500" t="s">
        <v>54</v>
      </c>
      <c r="P500" t="s">
        <v>36</v>
      </c>
      <c r="Q500" t="s">
        <v>36</v>
      </c>
      <c r="R500">
        <v>43</v>
      </c>
      <c r="S500" t="s">
        <v>36</v>
      </c>
      <c r="T500" t="s">
        <v>38</v>
      </c>
      <c r="U500" t="s">
        <v>39</v>
      </c>
      <c r="W500" t="s">
        <v>80</v>
      </c>
      <c r="X500">
        <v>487193</v>
      </c>
      <c r="Y500">
        <v>205</v>
      </c>
      <c r="Z500">
        <v>41.878100000000003</v>
      </c>
      <c r="AA500">
        <v>-87.629800000000003</v>
      </c>
      <c r="AB500" t="str">
        <f>IF(Restaurants[[#This Row],[Years_Operating]]&lt;5,"New",
IF(Restaurants[[#This Row],[Years_Operating]]&lt;15,"Established","Legacy"))</f>
        <v>Legacy</v>
      </c>
      <c r="AC500" t="str">
        <f>IF(Restaurants[[#This Row],[Country]]="India","Yes","No")</f>
        <v>No</v>
      </c>
      <c r="AD500" t="str">
        <f>IF(AND(Restaurants[[#This Row],[Has Online Delivery]]="Yes",Restaurants[[#This Row],[Has Table Booking]]="Yes"),"Online + Table",
IF(Restaurants[[#This Row],[Has Online Delivery]]="Yes","Online Only",
IF(Restaurants[[#This Row],[Has Table Booking]]="Yes","Table Only","None")))</f>
        <v>Online + Table</v>
      </c>
      <c r="AE500" t="str">
        <f>IF(Restaurants[[#This Row],[Rating]]&gt;=4.5,"Excellent",
IF(Restaurants[[#This Row],[Rating]]&gt;=4,"Very Good",
IF(Restaurants[[#This Row],[Rating]]&gt;=3.5,"Good","Average/Low")))</f>
        <v>Excellent</v>
      </c>
    </row>
    <row r="501" spans="1:31" x14ac:dyDescent="0.3">
      <c r="A501" t="s">
        <v>57</v>
      </c>
      <c r="B501" t="s">
        <v>255</v>
      </c>
      <c r="C501" t="s">
        <v>251</v>
      </c>
      <c r="D501" t="s">
        <v>258</v>
      </c>
      <c r="E501">
        <v>3</v>
      </c>
      <c r="F501">
        <v>425</v>
      </c>
      <c r="G501" t="s">
        <v>61</v>
      </c>
      <c r="H501">
        <v>1986</v>
      </c>
      <c r="I501">
        <v>40</v>
      </c>
      <c r="J501">
        <v>4.9000000000000004</v>
      </c>
      <c r="K501" t="s">
        <v>259</v>
      </c>
      <c r="L501">
        <v>39</v>
      </c>
      <c r="M501" t="s">
        <v>62</v>
      </c>
      <c r="N501" t="s">
        <v>34</v>
      </c>
      <c r="O501" t="s">
        <v>35</v>
      </c>
      <c r="P501" t="s">
        <v>37</v>
      </c>
      <c r="Q501" t="s">
        <v>36</v>
      </c>
      <c r="R501">
        <v>73</v>
      </c>
      <c r="S501" t="s">
        <v>37</v>
      </c>
      <c r="T501" t="s">
        <v>38</v>
      </c>
      <c r="U501" t="s">
        <v>69</v>
      </c>
      <c r="V501" t="s">
        <v>401</v>
      </c>
      <c r="W501" t="s">
        <v>40</v>
      </c>
      <c r="X501">
        <v>139501</v>
      </c>
      <c r="Y501">
        <v>6440</v>
      </c>
      <c r="Z501">
        <v>19.076000000000001</v>
      </c>
      <c r="AA501">
        <v>72.877700000000004</v>
      </c>
      <c r="AB501" t="str">
        <f>IF(Restaurants[[#This Row],[Years_Operating]]&lt;5,"New",
IF(Restaurants[[#This Row],[Years_Operating]]&lt;15,"Established","Legacy"))</f>
        <v>Legacy</v>
      </c>
      <c r="AC501" t="str">
        <f>IF(Restaurants[[#This Row],[Country]]="India","Yes","No")</f>
        <v>Yes</v>
      </c>
      <c r="AD501" t="str">
        <f>IF(AND(Restaurants[[#This Row],[Has Online Delivery]]="Yes",Restaurants[[#This Row],[Has Table Booking]]="Yes"),"Online + Table",
IF(Restaurants[[#This Row],[Has Online Delivery]]="Yes","Online Only",
IF(Restaurants[[#This Row],[Has Table Booking]]="Yes","Table Only","None")))</f>
        <v>Table Only</v>
      </c>
      <c r="AE501" t="str">
        <f>IF(Restaurants[[#This Row],[Rating]]&gt;=4.5,"Excellent",
IF(Restaurants[[#This Row],[Rating]]&gt;=4,"Very Good",
IF(Restaurants[[#This Row],[Rating]]&gt;=3.5,"Good","Average/Low")))</f>
        <v>Excellent</v>
      </c>
    </row>
    <row r="502" spans="1:31" x14ac:dyDescent="0.3">
      <c r="A502" t="s">
        <v>128</v>
      </c>
      <c r="B502" t="s">
        <v>129</v>
      </c>
      <c r="C502" t="s">
        <v>29</v>
      </c>
      <c r="D502" t="s">
        <v>83</v>
      </c>
      <c r="E502">
        <v>3</v>
      </c>
      <c r="F502">
        <v>290</v>
      </c>
      <c r="G502" t="s">
        <v>130</v>
      </c>
      <c r="H502">
        <v>1981</v>
      </c>
      <c r="I502">
        <v>50</v>
      </c>
      <c r="J502">
        <v>4.7</v>
      </c>
      <c r="K502" t="s">
        <v>131</v>
      </c>
      <c r="L502">
        <v>44</v>
      </c>
      <c r="M502" t="s">
        <v>33</v>
      </c>
      <c r="N502" t="s">
        <v>34</v>
      </c>
      <c r="O502" t="s">
        <v>35</v>
      </c>
      <c r="P502" t="s">
        <v>36</v>
      </c>
      <c r="Q502" t="s">
        <v>36</v>
      </c>
      <c r="R502">
        <v>51</v>
      </c>
      <c r="S502" t="s">
        <v>36</v>
      </c>
      <c r="T502" t="s">
        <v>86</v>
      </c>
      <c r="U502" t="s">
        <v>46</v>
      </c>
      <c r="W502" t="s">
        <v>64</v>
      </c>
      <c r="X502">
        <v>144504</v>
      </c>
      <c r="Y502">
        <v>5205</v>
      </c>
      <c r="Z502">
        <v>0</v>
      </c>
      <c r="AA502">
        <v>0</v>
      </c>
      <c r="AB502" t="str">
        <f>IF(Restaurants[[#This Row],[Years_Operating]]&lt;5,"New",
IF(Restaurants[[#This Row],[Years_Operating]]&lt;15,"Established","Legacy"))</f>
        <v>Legacy</v>
      </c>
      <c r="AC502" t="str">
        <f>IF(Restaurants[[#This Row],[Country]]="India","Yes","No")</f>
        <v>No</v>
      </c>
      <c r="AD502" t="str">
        <f>IF(AND(Restaurants[[#This Row],[Has Online Delivery]]="Yes",Restaurants[[#This Row],[Has Table Booking]]="Yes"),"Online + Table",
IF(Restaurants[[#This Row],[Has Online Delivery]]="Yes","Online Only",
IF(Restaurants[[#This Row],[Has Table Booking]]="Yes","Table Only","None")))</f>
        <v>Online + Table</v>
      </c>
      <c r="AE502" t="str">
        <f>IF(Restaurants[[#This Row],[Rating]]&gt;=4.5,"Excellent",
IF(Restaurants[[#This Row],[Rating]]&gt;=4,"Very Good",
IF(Restaurants[[#This Row],[Rating]]&gt;=3.5,"Good","Average/Low")))</f>
        <v>Excellent</v>
      </c>
    </row>
    <row r="503" spans="1:31" x14ac:dyDescent="0.3">
      <c r="A503" t="s">
        <v>215</v>
      </c>
      <c r="B503" t="s">
        <v>216</v>
      </c>
      <c r="C503" t="s">
        <v>217</v>
      </c>
      <c r="D503" t="s">
        <v>218</v>
      </c>
      <c r="E503">
        <v>0</v>
      </c>
      <c r="F503">
        <v>155</v>
      </c>
      <c r="G503" t="s">
        <v>219</v>
      </c>
      <c r="H503">
        <v>2000</v>
      </c>
      <c r="I503">
        <v>55</v>
      </c>
      <c r="J503">
        <v>4.7</v>
      </c>
      <c r="K503" t="s">
        <v>32</v>
      </c>
      <c r="L503">
        <v>25</v>
      </c>
      <c r="M503" t="s">
        <v>160</v>
      </c>
      <c r="N503" t="s">
        <v>210</v>
      </c>
      <c r="O503" t="s">
        <v>54</v>
      </c>
      <c r="P503" t="s">
        <v>37</v>
      </c>
      <c r="Q503" t="s">
        <v>36</v>
      </c>
      <c r="R503">
        <v>26</v>
      </c>
      <c r="S503" t="s">
        <v>37</v>
      </c>
      <c r="T503" t="s">
        <v>63</v>
      </c>
      <c r="U503" t="s">
        <v>46</v>
      </c>
      <c r="W503" t="s">
        <v>149</v>
      </c>
      <c r="X503">
        <v>290839</v>
      </c>
      <c r="Y503">
        <v>1212</v>
      </c>
      <c r="Z503">
        <v>0</v>
      </c>
      <c r="AA503">
        <v>0</v>
      </c>
      <c r="AB503" t="str">
        <f>IF(Restaurants[[#This Row],[Years_Operating]]&lt;5,"New",
IF(Restaurants[[#This Row],[Years_Operating]]&lt;15,"Established","Legacy"))</f>
        <v>Legacy</v>
      </c>
      <c r="AC503" t="str">
        <f>IF(Restaurants[[#This Row],[Country]]="India","Yes","No")</f>
        <v>No</v>
      </c>
      <c r="AD503" t="str">
        <f>IF(AND(Restaurants[[#This Row],[Has Online Delivery]]="Yes",Restaurants[[#This Row],[Has Table Booking]]="Yes"),"Online + Table",
IF(Restaurants[[#This Row],[Has Online Delivery]]="Yes","Online Only",
IF(Restaurants[[#This Row],[Has Table Booking]]="Yes","Table Only","None")))</f>
        <v>Table Only</v>
      </c>
      <c r="AE503" t="str">
        <f>IF(Restaurants[[#This Row],[Rating]]&gt;=4.5,"Excellent",
IF(Restaurants[[#This Row],[Rating]]&gt;=4,"Very Good",
IF(Restaurants[[#This Row],[Rating]]&gt;=3.5,"Good","Average/Low")))</f>
        <v>Excellent</v>
      </c>
    </row>
    <row r="504" spans="1:31" x14ac:dyDescent="0.3">
      <c r="A504" t="s">
        <v>117</v>
      </c>
      <c r="B504" t="s">
        <v>261</v>
      </c>
      <c r="C504" t="s">
        <v>251</v>
      </c>
      <c r="D504" t="s">
        <v>258</v>
      </c>
      <c r="E504">
        <v>3</v>
      </c>
      <c r="F504">
        <v>420</v>
      </c>
      <c r="G504" t="s">
        <v>121</v>
      </c>
      <c r="H504">
        <v>2007</v>
      </c>
      <c r="I504">
        <v>40</v>
      </c>
      <c r="J504">
        <v>4.7</v>
      </c>
      <c r="K504" t="s">
        <v>270</v>
      </c>
      <c r="L504">
        <v>18</v>
      </c>
      <c r="M504" t="s">
        <v>62</v>
      </c>
      <c r="N504" t="s">
        <v>34</v>
      </c>
      <c r="O504" t="s">
        <v>35</v>
      </c>
      <c r="P504" t="s">
        <v>37</v>
      </c>
      <c r="Q504" t="s">
        <v>37</v>
      </c>
      <c r="R504">
        <v>34</v>
      </c>
      <c r="S504" t="s">
        <v>36</v>
      </c>
      <c r="T504" t="s">
        <v>63</v>
      </c>
      <c r="U504" t="s">
        <v>32</v>
      </c>
      <c r="V504" t="s">
        <v>402</v>
      </c>
      <c r="W504" t="s">
        <v>56</v>
      </c>
      <c r="X504">
        <v>226883</v>
      </c>
      <c r="Y504">
        <v>7373</v>
      </c>
      <c r="Z504">
        <v>22.572600000000001</v>
      </c>
      <c r="AA504">
        <v>88.363900000000001</v>
      </c>
      <c r="AB504" t="str">
        <f>IF(Restaurants[[#This Row],[Years_Operating]]&lt;5,"New",
IF(Restaurants[[#This Row],[Years_Operating]]&lt;15,"Established","Legacy"))</f>
        <v>Legacy</v>
      </c>
      <c r="AC504" t="str">
        <f>IF(Restaurants[[#This Row],[Country]]="India","Yes","No")</f>
        <v>Yes</v>
      </c>
      <c r="AD504" t="str">
        <f>IF(AND(Restaurants[[#This Row],[Has Online Delivery]]="Yes",Restaurants[[#This Row],[Has Table Booking]]="Yes"),"Online + Table",
IF(Restaurants[[#This Row],[Has Online Delivery]]="Yes","Online Only",
IF(Restaurants[[#This Row],[Has Table Booking]]="Yes","Table Only","None")))</f>
        <v>None</v>
      </c>
      <c r="AE504" t="str">
        <f>IF(Restaurants[[#This Row],[Rating]]&gt;=4.5,"Excellent",
IF(Restaurants[[#This Row],[Rating]]&gt;=4,"Very Good",
IF(Restaurants[[#This Row],[Rating]]&gt;=3.5,"Good","Average/Low")))</f>
        <v>Excellent</v>
      </c>
    </row>
    <row r="505" spans="1:31" x14ac:dyDescent="0.3">
      <c r="A505" t="s">
        <v>141</v>
      </c>
      <c r="B505" t="s">
        <v>255</v>
      </c>
      <c r="C505" t="s">
        <v>251</v>
      </c>
      <c r="D505" t="s">
        <v>278</v>
      </c>
      <c r="E505">
        <v>2</v>
      </c>
      <c r="F505">
        <v>450</v>
      </c>
      <c r="G505" t="s">
        <v>142</v>
      </c>
      <c r="H505">
        <v>2003</v>
      </c>
      <c r="I505">
        <v>40</v>
      </c>
      <c r="J505">
        <v>4.8</v>
      </c>
      <c r="K505" t="s">
        <v>299</v>
      </c>
      <c r="L505">
        <v>22</v>
      </c>
      <c r="M505" t="s">
        <v>62</v>
      </c>
      <c r="N505" t="s">
        <v>143</v>
      </c>
      <c r="O505" t="s">
        <v>35</v>
      </c>
      <c r="P505" t="s">
        <v>36</v>
      </c>
      <c r="Q505" t="s">
        <v>37</v>
      </c>
      <c r="R505">
        <v>28</v>
      </c>
      <c r="S505" t="s">
        <v>36</v>
      </c>
      <c r="T505" t="s">
        <v>55</v>
      </c>
      <c r="U505" t="s">
        <v>39</v>
      </c>
      <c r="V505" t="s">
        <v>403</v>
      </c>
      <c r="W505" t="s">
        <v>56</v>
      </c>
      <c r="X505">
        <v>388035</v>
      </c>
      <c r="Y505">
        <v>2905</v>
      </c>
      <c r="Z505">
        <v>19.076000000000001</v>
      </c>
      <c r="AA505">
        <v>72.877700000000004</v>
      </c>
      <c r="AB505" t="str">
        <f>IF(Restaurants[[#This Row],[Years_Operating]]&lt;5,"New",
IF(Restaurants[[#This Row],[Years_Operating]]&lt;15,"Established","Legacy"))</f>
        <v>Legacy</v>
      </c>
      <c r="AC505" t="str">
        <f>IF(Restaurants[[#This Row],[Country]]="India","Yes","No")</f>
        <v>Yes</v>
      </c>
      <c r="AD505" t="str">
        <f>IF(AND(Restaurants[[#This Row],[Has Online Delivery]]="Yes",Restaurants[[#This Row],[Has Table Booking]]="Yes"),"Online + Table",
IF(Restaurants[[#This Row],[Has Online Delivery]]="Yes","Online Only",
IF(Restaurants[[#This Row],[Has Table Booking]]="Yes","Table Only","None")))</f>
        <v>Online Only</v>
      </c>
      <c r="AE505" t="str">
        <f>IF(Restaurants[[#This Row],[Rating]]&gt;=4.5,"Excellent",
IF(Restaurants[[#This Row],[Rating]]&gt;=4,"Very Good",
IF(Restaurants[[#This Row],[Rating]]&gt;=3.5,"Good","Average/Low")))</f>
        <v>Excellent</v>
      </c>
    </row>
    <row r="506" spans="1:31" x14ac:dyDescent="0.3">
      <c r="A506" t="s">
        <v>57</v>
      </c>
      <c r="B506" t="s">
        <v>58</v>
      </c>
      <c r="C506" t="s">
        <v>59</v>
      </c>
      <c r="D506" t="s">
        <v>60</v>
      </c>
      <c r="E506">
        <v>3</v>
      </c>
      <c r="F506">
        <v>425</v>
      </c>
      <c r="G506" t="s">
        <v>61</v>
      </c>
      <c r="H506">
        <v>1986</v>
      </c>
      <c r="I506">
        <v>40</v>
      </c>
      <c r="J506">
        <v>4.9000000000000004</v>
      </c>
      <c r="K506" t="s">
        <v>32</v>
      </c>
      <c r="L506">
        <v>39</v>
      </c>
      <c r="M506" t="s">
        <v>62</v>
      </c>
      <c r="N506" t="s">
        <v>34</v>
      </c>
      <c r="O506" t="s">
        <v>35</v>
      </c>
      <c r="P506" t="s">
        <v>37</v>
      </c>
      <c r="Q506" t="s">
        <v>36</v>
      </c>
      <c r="R506">
        <v>53</v>
      </c>
      <c r="S506" t="s">
        <v>36</v>
      </c>
      <c r="T506" t="s">
        <v>63</v>
      </c>
      <c r="U506" t="s">
        <v>46</v>
      </c>
      <c r="W506" t="s">
        <v>40</v>
      </c>
      <c r="X506">
        <v>220702</v>
      </c>
      <c r="Y506">
        <v>5423</v>
      </c>
      <c r="Z506">
        <v>48.8566</v>
      </c>
      <c r="AA506">
        <v>2.3521999999999998</v>
      </c>
      <c r="AB506" t="str">
        <f>IF(Restaurants[[#This Row],[Years_Operating]]&lt;5,"New",
IF(Restaurants[[#This Row],[Years_Operating]]&lt;15,"Established","Legacy"))</f>
        <v>Legacy</v>
      </c>
      <c r="AC506" t="str">
        <f>IF(Restaurants[[#This Row],[Country]]="India","Yes","No")</f>
        <v>No</v>
      </c>
      <c r="AD506" t="str">
        <f>IF(AND(Restaurants[[#This Row],[Has Online Delivery]]="Yes",Restaurants[[#This Row],[Has Table Booking]]="Yes"),"Online + Table",
IF(Restaurants[[#This Row],[Has Online Delivery]]="Yes","Online Only",
IF(Restaurants[[#This Row],[Has Table Booking]]="Yes","Table Only","None")))</f>
        <v>Table Only</v>
      </c>
      <c r="AE506" t="str">
        <f>IF(Restaurants[[#This Row],[Rating]]&gt;=4.5,"Excellent",
IF(Restaurants[[#This Row],[Rating]]&gt;=4,"Very Good",
IF(Restaurants[[#This Row],[Rating]]&gt;=3.5,"Good","Average/Low")))</f>
        <v>Excellent</v>
      </c>
    </row>
    <row r="507" spans="1:31" x14ac:dyDescent="0.3">
      <c r="A507" t="s">
        <v>229</v>
      </c>
      <c r="B507" t="s">
        <v>230</v>
      </c>
      <c r="C507" t="s">
        <v>231</v>
      </c>
      <c r="D507" t="s">
        <v>232</v>
      </c>
      <c r="E507">
        <v>0</v>
      </c>
      <c r="F507">
        <v>145</v>
      </c>
      <c r="G507" t="s">
        <v>233</v>
      </c>
      <c r="H507">
        <v>2006</v>
      </c>
      <c r="I507">
        <v>40</v>
      </c>
      <c r="J507">
        <v>4.5999999999999996</v>
      </c>
      <c r="K507" t="s">
        <v>32</v>
      </c>
      <c r="L507">
        <v>19</v>
      </c>
      <c r="M507" t="s">
        <v>204</v>
      </c>
      <c r="N507" t="s">
        <v>210</v>
      </c>
      <c r="O507" t="s">
        <v>211</v>
      </c>
      <c r="P507" t="s">
        <v>37</v>
      </c>
      <c r="Q507" t="s">
        <v>37</v>
      </c>
      <c r="R507">
        <v>48</v>
      </c>
      <c r="S507" t="s">
        <v>36</v>
      </c>
      <c r="T507" t="s">
        <v>55</v>
      </c>
      <c r="U507" t="s">
        <v>46</v>
      </c>
      <c r="W507" t="s">
        <v>108</v>
      </c>
      <c r="X507">
        <v>15660</v>
      </c>
      <c r="Y507">
        <v>7610</v>
      </c>
      <c r="Z507">
        <v>0</v>
      </c>
      <c r="AA507">
        <v>0</v>
      </c>
      <c r="AB507" t="str">
        <f>IF(Restaurants[[#This Row],[Years_Operating]]&lt;5,"New",
IF(Restaurants[[#This Row],[Years_Operating]]&lt;15,"Established","Legacy"))</f>
        <v>Legacy</v>
      </c>
      <c r="AC507" t="str">
        <f>IF(Restaurants[[#This Row],[Country]]="India","Yes","No")</f>
        <v>No</v>
      </c>
      <c r="AD507" t="str">
        <f>IF(AND(Restaurants[[#This Row],[Has Online Delivery]]="Yes",Restaurants[[#This Row],[Has Table Booking]]="Yes"),"Online + Table",
IF(Restaurants[[#This Row],[Has Online Delivery]]="Yes","Online Only",
IF(Restaurants[[#This Row],[Has Table Booking]]="Yes","Table Only","None")))</f>
        <v>None</v>
      </c>
      <c r="AE507" t="str">
        <f>IF(Restaurants[[#This Row],[Rating]]&gt;=4.5,"Excellent",
IF(Restaurants[[#This Row],[Rating]]&gt;=4,"Very Good",
IF(Restaurants[[#This Row],[Rating]]&gt;=3.5,"Good","Average/Low")))</f>
        <v>Excellent</v>
      </c>
    </row>
    <row r="508" spans="1:31" x14ac:dyDescent="0.3">
      <c r="A508" t="s">
        <v>71</v>
      </c>
      <c r="B508" t="s">
        <v>72</v>
      </c>
      <c r="C508" t="s">
        <v>73</v>
      </c>
      <c r="D508" t="s">
        <v>74</v>
      </c>
      <c r="E508">
        <v>3</v>
      </c>
      <c r="F508">
        <v>380</v>
      </c>
      <c r="G508" t="s">
        <v>75</v>
      </c>
      <c r="H508">
        <v>2008</v>
      </c>
      <c r="I508">
        <v>23</v>
      </c>
      <c r="J508">
        <v>4.8</v>
      </c>
      <c r="K508" t="s">
        <v>32</v>
      </c>
      <c r="L508">
        <v>17</v>
      </c>
      <c r="M508" t="s">
        <v>33</v>
      </c>
      <c r="N508" t="s">
        <v>34</v>
      </c>
      <c r="O508" t="s">
        <v>35</v>
      </c>
      <c r="P508" t="s">
        <v>36</v>
      </c>
      <c r="Q508" t="s">
        <v>36</v>
      </c>
      <c r="R508">
        <v>67</v>
      </c>
      <c r="S508" t="s">
        <v>37</v>
      </c>
      <c r="T508" t="s">
        <v>38</v>
      </c>
      <c r="U508" t="s">
        <v>69</v>
      </c>
      <c r="W508" t="s">
        <v>64</v>
      </c>
      <c r="X508">
        <v>378820</v>
      </c>
      <c r="Y508">
        <v>1161</v>
      </c>
      <c r="Z508">
        <v>0</v>
      </c>
      <c r="AA508">
        <v>0</v>
      </c>
      <c r="AB508" t="str">
        <f>IF(Restaurants[[#This Row],[Years_Operating]]&lt;5,"New",
IF(Restaurants[[#This Row],[Years_Operating]]&lt;15,"Established","Legacy"))</f>
        <v>Legacy</v>
      </c>
      <c r="AC508" t="str">
        <f>IF(Restaurants[[#This Row],[Country]]="India","Yes","No")</f>
        <v>No</v>
      </c>
      <c r="AD508" t="str">
        <f>IF(AND(Restaurants[[#This Row],[Has Online Delivery]]="Yes",Restaurants[[#This Row],[Has Table Booking]]="Yes"),"Online + Table",
IF(Restaurants[[#This Row],[Has Online Delivery]]="Yes","Online Only",
IF(Restaurants[[#This Row],[Has Table Booking]]="Yes","Table Only","None")))</f>
        <v>Online + Table</v>
      </c>
      <c r="AE508" t="str">
        <f>IF(Restaurants[[#This Row],[Rating]]&gt;=4.5,"Excellent",
IF(Restaurants[[#This Row],[Rating]]&gt;=4,"Very Good",
IF(Restaurants[[#This Row],[Rating]]&gt;=3.5,"Good","Average/Low")))</f>
        <v>Excellent</v>
      </c>
    </row>
    <row r="509" spans="1:31" x14ac:dyDescent="0.3">
      <c r="A509" t="s">
        <v>182</v>
      </c>
      <c r="B509" t="s">
        <v>183</v>
      </c>
      <c r="C509" t="s">
        <v>89</v>
      </c>
      <c r="D509" t="s">
        <v>184</v>
      </c>
      <c r="E509">
        <v>2</v>
      </c>
      <c r="F509">
        <v>275</v>
      </c>
      <c r="G509" t="s">
        <v>185</v>
      </c>
      <c r="H509">
        <v>1998</v>
      </c>
      <c r="I509">
        <v>20</v>
      </c>
      <c r="J509">
        <v>4.5999999999999996</v>
      </c>
      <c r="K509" t="s">
        <v>32</v>
      </c>
      <c r="L509">
        <v>27</v>
      </c>
      <c r="M509" t="s">
        <v>33</v>
      </c>
      <c r="N509" t="s">
        <v>143</v>
      </c>
      <c r="O509" t="s">
        <v>35</v>
      </c>
      <c r="P509" t="s">
        <v>37</v>
      </c>
      <c r="Q509" t="s">
        <v>36</v>
      </c>
      <c r="R509">
        <v>41</v>
      </c>
      <c r="S509" t="s">
        <v>36</v>
      </c>
      <c r="T509" t="s">
        <v>86</v>
      </c>
      <c r="U509" t="s">
        <v>69</v>
      </c>
      <c r="W509" t="s">
        <v>108</v>
      </c>
      <c r="X509">
        <v>3573</v>
      </c>
      <c r="Y509">
        <v>394</v>
      </c>
      <c r="Z509">
        <v>0</v>
      </c>
      <c r="AA509">
        <v>0</v>
      </c>
      <c r="AB509" t="str">
        <f>IF(Restaurants[[#This Row],[Years_Operating]]&lt;5,"New",
IF(Restaurants[[#This Row],[Years_Operating]]&lt;15,"Established","Legacy"))</f>
        <v>Legacy</v>
      </c>
      <c r="AC509" t="str">
        <f>IF(Restaurants[[#This Row],[Country]]="India","Yes","No")</f>
        <v>No</v>
      </c>
      <c r="AD509" t="str">
        <f>IF(AND(Restaurants[[#This Row],[Has Online Delivery]]="Yes",Restaurants[[#This Row],[Has Table Booking]]="Yes"),"Online + Table",
IF(Restaurants[[#This Row],[Has Online Delivery]]="Yes","Online Only",
IF(Restaurants[[#This Row],[Has Table Booking]]="Yes","Table Only","None")))</f>
        <v>Table Only</v>
      </c>
      <c r="AE509" t="str">
        <f>IF(Restaurants[[#This Row],[Rating]]&gt;=4.5,"Excellent",
IF(Restaurants[[#This Row],[Rating]]&gt;=4,"Very Good",
IF(Restaurants[[#This Row],[Rating]]&gt;=3.5,"Good","Average/Low")))</f>
        <v>Excellent</v>
      </c>
    </row>
    <row r="510" spans="1:31" x14ac:dyDescent="0.3">
      <c r="A510" t="s">
        <v>248</v>
      </c>
      <c r="B510" t="s">
        <v>195</v>
      </c>
      <c r="C510" t="s">
        <v>196</v>
      </c>
      <c r="D510" t="s">
        <v>197</v>
      </c>
      <c r="E510">
        <v>0</v>
      </c>
      <c r="F510">
        <v>85</v>
      </c>
      <c r="G510" t="s">
        <v>249</v>
      </c>
      <c r="H510">
        <v>2014</v>
      </c>
      <c r="I510">
        <v>38</v>
      </c>
      <c r="J510">
        <v>4.5</v>
      </c>
      <c r="K510" t="s">
        <v>32</v>
      </c>
      <c r="L510">
        <v>11</v>
      </c>
      <c r="M510" t="s">
        <v>204</v>
      </c>
      <c r="N510" t="s">
        <v>210</v>
      </c>
      <c r="O510" t="s">
        <v>35</v>
      </c>
      <c r="P510" t="s">
        <v>36</v>
      </c>
      <c r="Q510" t="s">
        <v>36</v>
      </c>
      <c r="R510">
        <v>65</v>
      </c>
      <c r="S510" t="s">
        <v>36</v>
      </c>
      <c r="T510" t="s">
        <v>86</v>
      </c>
      <c r="U510" t="s">
        <v>32</v>
      </c>
      <c r="W510" t="s">
        <v>132</v>
      </c>
      <c r="X510">
        <v>258695</v>
      </c>
      <c r="Y510">
        <v>5396</v>
      </c>
      <c r="Z510">
        <v>51.507399999999997</v>
      </c>
      <c r="AA510">
        <v>-0.1278</v>
      </c>
      <c r="AB510" t="str">
        <f>IF(Restaurants[[#This Row],[Years_Operating]]&lt;5,"New",
IF(Restaurants[[#This Row],[Years_Operating]]&lt;15,"Established","Legacy"))</f>
        <v>Established</v>
      </c>
      <c r="AC510" t="str">
        <f>IF(Restaurants[[#This Row],[Country]]="India","Yes","No")</f>
        <v>No</v>
      </c>
      <c r="AD510" t="str">
        <f>IF(AND(Restaurants[[#This Row],[Has Online Delivery]]="Yes",Restaurants[[#This Row],[Has Table Booking]]="Yes"),"Online + Table",
IF(Restaurants[[#This Row],[Has Online Delivery]]="Yes","Online Only",
IF(Restaurants[[#This Row],[Has Table Booking]]="Yes","Table Only","None")))</f>
        <v>Online + Table</v>
      </c>
      <c r="AE510" t="str">
        <f>IF(Restaurants[[#This Row],[Rating]]&gt;=4.5,"Excellent",
IF(Restaurants[[#This Row],[Rating]]&gt;=4,"Very Good",
IF(Restaurants[[#This Row],[Rating]]&gt;=3.5,"Good","Average/Low")))</f>
        <v>Excellent</v>
      </c>
    </row>
    <row r="511" spans="1:31" x14ac:dyDescent="0.3">
      <c r="A511" t="s">
        <v>243</v>
      </c>
      <c r="B511" t="s">
        <v>244</v>
      </c>
      <c r="C511" t="s">
        <v>245</v>
      </c>
      <c r="D511" t="s">
        <v>246</v>
      </c>
      <c r="E511">
        <v>0</v>
      </c>
      <c r="F511">
        <v>125</v>
      </c>
      <c r="G511" t="s">
        <v>247</v>
      </c>
      <c r="H511">
        <v>2007</v>
      </c>
      <c r="I511">
        <v>45</v>
      </c>
      <c r="J511">
        <v>4.5</v>
      </c>
      <c r="K511" t="s">
        <v>32</v>
      </c>
      <c r="L511">
        <v>18</v>
      </c>
      <c r="M511" t="s">
        <v>204</v>
      </c>
      <c r="N511" t="s">
        <v>210</v>
      </c>
      <c r="O511" t="s">
        <v>211</v>
      </c>
      <c r="P511" t="s">
        <v>37</v>
      </c>
      <c r="Q511" t="s">
        <v>37</v>
      </c>
      <c r="R511">
        <v>47</v>
      </c>
      <c r="S511" t="s">
        <v>36</v>
      </c>
      <c r="T511" t="s">
        <v>86</v>
      </c>
      <c r="U511" t="s">
        <v>32</v>
      </c>
      <c r="W511" t="s">
        <v>64</v>
      </c>
      <c r="X511">
        <v>347890</v>
      </c>
      <c r="Y511">
        <v>1638</v>
      </c>
      <c r="Z511">
        <v>0</v>
      </c>
      <c r="AA511">
        <v>0</v>
      </c>
      <c r="AB511" t="str">
        <f>IF(Restaurants[[#This Row],[Years_Operating]]&lt;5,"New",
IF(Restaurants[[#This Row],[Years_Operating]]&lt;15,"Established","Legacy"))</f>
        <v>Legacy</v>
      </c>
      <c r="AC511" t="str">
        <f>IF(Restaurants[[#This Row],[Country]]="India","Yes","No")</f>
        <v>No</v>
      </c>
      <c r="AD511" t="str">
        <f>IF(AND(Restaurants[[#This Row],[Has Online Delivery]]="Yes",Restaurants[[#This Row],[Has Table Booking]]="Yes"),"Online + Table",
IF(Restaurants[[#This Row],[Has Online Delivery]]="Yes","Online Only",
IF(Restaurants[[#This Row],[Has Table Booking]]="Yes","Table Only","None")))</f>
        <v>None</v>
      </c>
      <c r="AE511" t="str">
        <f>IF(Restaurants[[#This Row],[Rating]]&gt;=4.5,"Excellent",
IF(Restaurants[[#This Row],[Rating]]&gt;=4,"Very Good",
IF(Restaurants[[#This Row],[Rating]]&gt;=3.5,"Good","Average/Low")))</f>
        <v>Excellent</v>
      </c>
    </row>
    <row r="512" spans="1:31" x14ac:dyDescent="0.3">
      <c r="A512" t="s">
        <v>202</v>
      </c>
      <c r="B512" t="s">
        <v>58</v>
      </c>
      <c r="C512" t="s">
        <v>59</v>
      </c>
      <c r="D512" t="s">
        <v>43</v>
      </c>
      <c r="E512">
        <v>1</v>
      </c>
      <c r="F512">
        <v>95</v>
      </c>
      <c r="G512" t="s">
        <v>203</v>
      </c>
      <c r="H512">
        <v>2011</v>
      </c>
      <c r="I512">
        <v>28</v>
      </c>
      <c r="J512">
        <v>4.5</v>
      </c>
      <c r="K512" t="s">
        <v>32</v>
      </c>
      <c r="L512">
        <v>14</v>
      </c>
      <c r="M512" t="s">
        <v>204</v>
      </c>
      <c r="N512" t="s">
        <v>193</v>
      </c>
      <c r="O512" t="s">
        <v>35</v>
      </c>
      <c r="P512" t="s">
        <v>36</v>
      </c>
      <c r="Q512" t="s">
        <v>37</v>
      </c>
      <c r="R512">
        <v>63</v>
      </c>
      <c r="S512" t="s">
        <v>36</v>
      </c>
      <c r="T512" t="s">
        <v>38</v>
      </c>
      <c r="U512" t="s">
        <v>46</v>
      </c>
      <c r="W512" t="s">
        <v>64</v>
      </c>
      <c r="X512">
        <v>52728</v>
      </c>
      <c r="Y512">
        <v>3416</v>
      </c>
      <c r="Z512">
        <v>48.8566</v>
      </c>
      <c r="AA512">
        <v>2.3521999999999998</v>
      </c>
      <c r="AB512" t="str">
        <f>IF(Restaurants[[#This Row],[Years_Operating]]&lt;5,"New",
IF(Restaurants[[#This Row],[Years_Operating]]&lt;15,"Established","Legacy"))</f>
        <v>Established</v>
      </c>
      <c r="AC512" t="str">
        <f>IF(Restaurants[[#This Row],[Country]]="India","Yes","No")</f>
        <v>No</v>
      </c>
      <c r="AD512" t="str">
        <f>IF(AND(Restaurants[[#This Row],[Has Online Delivery]]="Yes",Restaurants[[#This Row],[Has Table Booking]]="Yes"),"Online + Table",
IF(Restaurants[[#This Row],[Has Online Delivery]]="Yes","Online Only",
IF(Restaurants[[#This Row],[Has Table Booking]]="Yes","Table Only","None")))</f>
        <v>Online Only</v>
      </c>
      <c r="AE512" t="str">
        <f>IF(Restaurants[[#This Row],[Rating]]&gt;=4.5,"Excellent",
IF(Restaurants[[#This Row],[Rating]]&gt;=4,"Very Good",
IF(Restaurants[[#This Row],[Rating]]&gt;=3.5,"Good","Average/Low")))</f>
        <v>Excellent</v>
      </c>
    </row>
    <row r="513" spans="1:31" x14ac:dyDescent="0.3">
      <c r="A513" t="s">
        <v>182</v>
      </c>
      <c r="B513" t="s">
        <v>183</v>
      </c>
      <c r="C513" t="s">
        <v>89</v>
      </c>
      <c r="D513" t="s">
        <v>184</v>
      </c>
      <c r="E513">
        <v>2</v>
      </c>
      <c r="F513">
        <v>275</v>
      </c>
      <c r="G513" t="s">
        <v>185</v>
      </c>
      <c r="H513">
        <v>1998</v>
      </c>
      <c r="I513">
        <v>20</v>
      </c>
      <c r="J513">
        <v>4.5999999999999996</v>
      </c>
      <c r="K513" t="s">
        <v>32</v>
      </c>
      <c r="L513">
        <v>27</v>
      </c>
      <c r="M513" t="s">
        <v>33</v>
      </c>
      <c r="N513" t="s">
        <v>143</v>
      </c>
      <c r="O513" t="s">
        <v>35</v>
      </c>
      <c r="P513" t="s">
        <v>36</v>
      </c>
      <c r="Q513" t="s">
        <v>37</v>
      </c>
      <c r="R513">
        <v>60</v>
      </c>
      <c r="S513" t="s">
        <v>37</v>
      </c>
      <c r="T513" t="s">
        <v>55</v>
      </c>
      <c r="U513" t="s">
        <v>39</v>
      </c>
      <c r="W513" t="s">
        <v>56</v>
      </c>
      <c r="X513">
        <v>422032</v>
      </c>
      <c r="Y513">
        <v>2082</v>
      </c>
      <c r="Z513">
        <v>0</v>
      </c>
      <c r="AA513">
        <v>0</v>
      </c>
      <c r="AB513" t="str">
        <f>IF(Restaurants[[#This Row],[Years_Operating]]&lt;5,"New",
IF(Restaurants[[#This Row],[Years_Operating]]&lt;15,"Established","Legacy"))</f>
        <v>Legacy</v>
      </c>
      <c r="AC513" t="str">
        <f>IF(Restaurants[[#This Row],[Country]]="India","Yes","No")</f>
        <v>No</v>
      </c>
      <c r="AD513" t="str">
        <f>IF(AND(Restaurants[[#This Row],[Has Online Delivery]]="Yes",Restaurants[[#This Row],[Has Table Booking]]="Yes"),"Online + Table",
IF(Restaurants[[#This Row],[Has Online Delivery]]="Yes","Online Only",
IF(Restaurants[[#This Row],[Has Table Booking]]="Yes","Table Only","None")))</f>
        <v>Online Only</v>
      </c>
      <c r="AE513" t="str">
        <f>IF(Restaurants[[#This Row],[Rating]]&gt;=4.5,"Excellent",
IF(Restaurants[[#This Row],[Rating]]&gt;=4,"Very Good",
IF(Restaurants[[#This Row],[Rating]]&gt;=3.5,"Good","Average/Low")))</f>
        <v>Excellent</v>
      </c>
    </row>
    <row r="514" spans="1:31" x14ac:dyDescent="0.3">
      <c r="A514" t="s">
        <v>111</v>
      </c>
      <c r="B514" t="s">
        <v>290</v>
      </c>
      <c r="C514" t="s">
        <v>251</v>
      </c>
      <c r="D514" t="s">
        <v>267</v>
      </c>
      <c r="E514">
        <v>3</v>
      </c>
      <c r="F514">
        <v>305</v>
      </c>
      <c r="G514" t="s">
        <v>112</v>
      </c>
      <c r="H514">
        <v>2000</v>
      </c>
      <c r="I514">
        <v>25</v>
      </c>
      <c r="J514">
        <v>4.8</v>
      </c>
      <c r="K514" t="s">
        <v>312</v>
      </c>
      <c r="L514">
        <v>25</v>
      </c>
      <c r="M514" t="s">
        <v>33</v>
      </c>
      <c r="N514" t="s">
        <v>34</v>
      </c>
      <c r="O514" t="s">
        <v>35</v>
      </c>
      <c r="P514" t="s">
        <v>36</v>
      </c>
      <c r="Q514" t="s">
        <v>37</v>
      </c>
      <c r="R514">
        <v>51</v>
      </c>
      <c r="S514" t="s">
        <v>36</v>
      </c>
      <c r="T514" t="s">
        <v>63</v>
      </c>
      <c r="U514" t="s">
        <v>39</v>
      </c>
      <c r="V514" t="s">
        <v>404</v>
      </c>
      <c r="W514" t="s">
        <v>132</v>
      </c>
      <c r="X514">
        <v>131947</v>
      </c>
      <c r="Y514">
        <v>7736</v>
      </c>
      <c r="Z514">
        <v>17.385000000000002</v>
      </c>
      <c r="AA514">
        <v>78.486699999999999</v>
      </c>
      <c r="AB514" t="str">
        <f>IF(Restaurants[[#This Row],[Years_Operating]]&lt;5,"New",
IF(Restaurants[[#This Row],[Years_Operating]]&lt;15,"Established","Legacy"))</f>
        <v>Legacy</v>
      </c>
      <c r="AC514" t="str">
        <f>IF(Restaurants[[#This Row],[Country]]="India","Yes","No")</f>
        <v>Yes</v>
      </c>
      <c r="AD514" t="str">
        <f>IF(AND(Restaurants[[#This Row],[Has Online Delivery]]="Yes",Restaurants[[#This Row],[Has Table Booking]]="Yes"),"Online + Table",
IF(Restaurants[[#This Row],[Has Online Delivery]]="Yes","Online Only",
IF(Restaurants[[#This Row],[Has Table Booking]]="Yes","Table Only","None")))</f>
        <v>Online Only</v>
      </c>
      <c r="AE514" t="str">
        <f>IF(Restaurants[[#This Row],[Rating]]&gt;=4.5,"Excellent",
IF(Restaurants[[#This Row],[Rating]]&gt;=4,"Very Good",
IF(Restaurants[[#This Row],[Rating]]&gt;=3.5,"Good","Average/Low")))</f>
        <v>Excellent</v>
      </c>
    </row>
    <row r="515" spans="1:31" x14ac:dyDescent="0.3">
      <c r="A515" t="s">
        <v>175</v>
      </c>
      <c r="B515" t="s">
        <v>176</v>
      </c>
      <c r="C515" t="s">
        <v>176</v>
      </c>
      <c r="D515" t="s">
        <v>51</v>
      </c>
      <c r="E515">
        <v>2</v>
      </c>
      <c r="F515">
        <v>245</v>
      </c>
      <c r="G515" t="s">
        <v>177</v>
      </c>
      <c r="H515">
        <v>2005</v>
      </c>
      <c r="I515">
        <v>46</v>
      </c>
      <c r="J515">
        <v>4.7</v>
      </c>
      <c r="K515" t="s">
        <v>53</v>
      </c>
      <c r="L515">
        <v>20</v>
      </c>
      <c r="M515" t="s">
        <v>160</v>
      </c>
      <c r="N515" t="s">
        <v>143</v>
      </c>
      <c r="O515" t="s">
        <v>45</v>
      </c>
      <c r="P515" t="s">
        <v>37</v>
      </c>
      <c r="Q515" t="s">
        <v>36</v>
      </c>
      <c r="R515">
        <v>22</v>
      </c>
      <c r="S515" t="s">
        <v>36</v>
      </c>
      <c r="T515" t="s">
        <v>63</v>
      </c>
      <c r="U515" t="s">
        <v>39</v>
      </c>
      <c r="W515" t="s">
        <v>56</v>
      </c>
      <c r="X515">
        <v>380539</v>
      </c>
      <c r="Y515">
        <v>4719</v>
      </c>
      <c r="Z515">
        <v>0</v>
      </c>
      <c r="AA515">
        <v>0</v>
      </c>
      <c r="AB515" t="str">
        <f>IF(Restaurants[[#This Row],[Years_Operating]]&lt;5,"New",
IF(Restaurants[[#This Row],[Years_Operating]]&lt;15,"Established","Legacy"))</f>
        <v>Legacy</v>
      </c>
      <c r="AC515" t="str">
        <f>IF(Restaurants[[#This Row],[Country]]="India","Yes","No")</f>
        <v>No</v>
      </c>
      <c r="AD515" t="str">
        <f>IF(AND(Restaurants[[#This Row],[Has Online Delivery]]="Yes",Restaurants[[#This Row],[Has Table Booking]]="Yes"),"Online + Table",
IF(Restaurants[[#This Row],[Has Online Delivery]]="Yes","Online Only",
IF(Restaurants[[#This Row],[Has Table Booking]]="Yes","Table Only","None")))</f>
        <v>Table Only</v>
      </c>
      <c r="AE515" t="str">
        <f>IF(Restaurants[[#This Row],[Rating]]&gt;=4.5,"Excellent",
IF(Restaurants[[#This Row],[Rating]]&gt;=4,"Very Good",
IF(Restaurants[[#This Row],[Rating]]&gt;=3.5,"Good","Average/Low")))</f>
        <v>Excellent</v>
      </c>
    </row>
    <row r="516" spans="1:31" x14ac:dyDescent="0.3">
      <c r="A516" t="s">
        <v>164</v>
      </c>
      <c r="B516" t="s">
        <v>145</v>
      </c>
      <c r="C516" t="s">
        <v>146</v>
      </c>
      <c r="D516" t="s">
        <v>43</v>
      </c>
      <c r="E516">
        <v>2</v>
      </c>
      <c r="F516">
        <v>235</v>
      </c>
      <c r="G516" t="s">
        <v>165</v>
      </c>
      <c r="H516">
        <v>2009</v>
      </c>
      <c r="I516">
        <v>28</v>
      </c>
      <c r="J516">
        <v>4.7</v>
      </c>
      <c r="K516" t="s">
        <v>32</v>
      </c>
      <c r="L516">
        <v>16</v>
      </c>
      <c r="M516" t="s">
        <v>160</v>
      </c>
      <c r="N516" t="s">
        <v>143</v>
      </c>
      <c r="O516" t="s">
        <v>45</v>
      </c>
      <c r="P516" t="s">
        <v>36</v>
      </c>
      <c r="Q516" t="s">
        <v>37</v>
      </c>
      <c r="R516">
        <v>65</v>
      </c>
      <c r="S516" t="s">
        <v>37</v>
      </c>
      <c r="T516" t="s">
        <v>63</v>
      </c>
      <c r="U516" t="s">
        <v>46</v>
      </c>
      <c r="W516" t="s">
        <v>47</v>
      </c>
      <c r="X516">
        <v>222307</v>
      </c>
      <c r="Y516">
        <v>6666</v>
      </c>
      <c r="Z516">
        <v>35.689500000000002</v>
      </c>
      <c r="AA516">
        <v>139.6917</v>
      </c>
      <c r="AB516" t="str">
        <f>IF(Restaurants[[#This Row],[Years_Operating]]&lt;5,"New",
IF(Restaurants[[#This Row],[Years_Operating]]&lt;15,"Established","Legacy"))</f>
        <v>Legacy</v>
      </c>
      <c r="AC516" t="str">
        <f>IF(Restaurants[[#This Row],[Country]]="India","Yes","No")</f>
        <v>No</v>
      </c>
      <c r="AD516" t="str">
        <f>IF(AND(Restaurants[[#This Row],[Has Online Delivery]]="Yes",Restaurants[[#This Row],[Has Table Booking]]="Yes"),"Online + Table",
IF(Restaurants[[#This Row],[Has Online Delivery]]="Yes","Online Only",
IF(Restaurants[[#This Row],[Has Table Booking]]="Yes","Table Only","None")))</f>
        <v>Online Only</v>
      </c>
      <c r="AE516" t="str">
        <f>IF(Restaurants[[#This Row],[Rating]]&gt;=4.5,"Excellent",
IF(Restaurants[[#This Row],[Rating]]&gt;=4,"Very Good",
IF(Restaurants[[#This Row],[Rating]]&gt;=3.5,"Good","Average/Low")))</f>
        <v>Excellent</v>
      </c>
    </row>
    <row r="517" spans="1:31" x14ac:dyDescent="0.3">
      <c r="A517" t="s">
        <v>212</v>
      </c>
      <c r="B517" t="s">
        <v>206</v>
      </c>
      <c r="C517" t="s">
        <v>207</v>
      </c>
      <c r="D517" t="s">
        <v>213</v>
      </c>
      <c r="E517">
        <v>0</v>
      </c>
      <c r="F517">
        <v>165</v>
      </c>
      <c r="G517" t="s">
        <v>214</v>
      </c>
      <c r="H517">
        <v>2009</v>
      </c>
      <c r="I517">
        <v>36</v>
      </c>
      <c r="J517">
        <v>4.7</v>
      </c>
      <c r="K517" t="s">
        <v>32</v>
      </c>
      <c r="L517">
        <v>16</v>
      </c>
      <c r="M517" t="s">
        <v>160</v>
      </c>
      <c r="N517" t="s">
        <v>210</v>
      </c>
      <c r="O517" t="s">
        <v>211</v>
      </c>
      <c r="P517" t="s">
        <v>37</v>
      </c>
      <c r="Q517" t="s">
        <v>36</v>
      </c>
      <c r="R517">
        <v>33</v>
      </c>
      <c r="S517" t="s">
        <v>36</v>
      </c>
      <c r="T517" t="s">
        <v>86</v>
      </c>
      <c r="U517" t="s">
        <v>46</v>
      </c>
      <c r="W517" t="s">
        <v>132</v>
      </c>
      <c r="X517">
        <v>197097</v>
      </c>
      <c r="Y517">
        <v>3963</v>
      </c>
      <c r="Z517">
        <v>0</v>
      </c>
      <c r="AA517">
        <v>0</v>
      </c>
      <c r="AB517" t="str">
        <f>IF(Restaurants[[#This Row],[Years_Operating]]&lt;5,"New",
IF(Restaurants[[#This Row],[Years_Operating]]&lt;15,"Established","Legacy"))</f>
        <v>Legacy</v>
      </c>
      <c r="AC517" t="str">
        <f>IF(Restaurants[[#This Row],[Country]]="India","Yes","No")</f>
        <v>No</v>
      </c>
      <c r="AD517" t="str">
        <f>IF(AND(Restaurants[[#This Row],[Has Online Delivery]]="Yes",Restaurants[[#This Row],[Has Table Booking]]="Yes"),"Online + Table",
IF(Restaurants[[#This Row],[Has Online Delivery]]="Yes","Online Only",
IF(Restaurants[[#This Row],[Has Table Booking]]="Yes","Table Only","None")))</f>
        <v>Table Only</v>
      </c>
      <c r="AE517" t="str">
        <f>IF(Restaurants[[#This Row],[Rating]]&gt;=4.5,"Excellent",
IF(Restaurants[[#This Row],[Rating]]&gt;=4,"Very Good",
IF(Restaurants[[#This Row],[Rating]]&gt;=3.5,"Good","Average/Low")))</f>
        <v>Excellent</v>
      </c>
    </row>
    <row r="518" spans="1:31" x14ac:dyDescent="0.3">
      <c r="A518" t="s">
        <v>41</v>
      </c>
      <c r="B518" t="s">
        <v>255</v>
      </c>
      <c r="C518" t="s">
        <v>251</v>
      </c>
      <c r="D518" t="s">
        <v>267</v>
      </c>
      <c r="E518">
        <v>3</v>
      </c>
      <c r="F518">
        <v>320</v>
      </c>
      <c r="G518" t="s">
        <v>44</v>
      </c>
      <c r="H518">
        <v>2008</v>
      </c>
      <c r="I518">
        <v>32</v>
      </c>
      <c r="J518">
        <v>4.9000000000000004</v>
      </c>
      <c r="K518" t="s">
        <v>307</v>
      </c>
      <c r="L518">
        <v>17</v>
      </c>
      <c r="M518" t="s">
        <v>33</v>
      </c>
      <c r="N518" t="s">
        <v>34</v>
      </c>
      <c r="O518" t="s">
        <v>45</v>
      </c>
      <c r="P518" t="s">
        <v>37</v>
      </c>
      <c r="Q518" t="s">
        <v>37</v>
      </c>
      <c r="R518">
        <v>65</v>
      </c>
      <c r="S518" t="s">
        <v>37</v>
      </c>
      <c r="T518" t="s">
        <v>63</v>
      </c>
      <c r="U518" t="s">
        <v>69</v>
      </c>
      <c r="V518" t="s">
        <v>405</v>
      </c>
      <c r="W518" t="s">
        <v>108</v>
      </c>
      <c r="X518">
        <v>193879</v>
      </c>
      <c r="Y518">
        <v>4329</v>
      </c>
      <c r="Z518">
        <v>19.076000000000001</v>
      </c>
      <c r="AA518">
        <v>72.877700000000004</v>
      </c>
      <c r="AB518" t="str">
        <f>IF(Restaurants[[#This Row],[Years_Operating]]&lt;5,"New",
IF(Restaurants[[#This Row],[Years_Operating]]&lt;15,"Established","Legacy"))</f>
        <v>Legacy</v>
      </c>
      <c r="AC518" t="str">
        <f>IF(Restaurants[[#This Row],[Country]]="India","Yes","No")</f>
        <v>Yes</v>
      </c>
      <c r="AD518" t="str">
        <f>IF(AND(Restaurants[[#This Row],[Has Online Delivery]]="Yes",Restaurants[[#This Row],[Has Table Booking]]="Yes"),"Online + Table",
IF(Restaurants[[#This Row],[Has Online Delivery]]="Yes","Online Only",
IF(Restaurants[[#This Row],[Has Table Booking]]="Yes","Table Only","None")))</f>
        <v>None</v>
      </c>
      <c r="AE518" t="str">
        <f>IF(Restaurants[[#This Row],[Rating]]&gt;=4.5,"Excellent",
IF(Restaurants[[#This Row],[Rating]]&gt;=4,"Very Good",
IF(Restaurants[[#This Row],[Rating]]&gt;=3.5,"Good","Average/Low")))</f>
        <v>Excellent</v>
      </c>
    </row>
    <row r="519" spans="1:31" x14ac:dyDescent="0.3">
      <c r="A519" t="s">
        <v>229</v>
      </c>
      <c r="B519" t="s">
        <v>230</v>
      </c>
      <c r="C519" t="s">
        <v>231</v>
      </c>
      <c r="D519" t="s">
        <v>232</v>
      </c>
      <c r="E519">
        <v>0</v>
      </c>
      <c r="F519">
        <v>145</v>
      </c>
      <c r="G519" t="s">
        <v>233</v>
      </c>
      <c r="H519">
        <v>2006</v>
      </c>
      <c r="I519">
        <v>40</v>
      </c>
      <c r="J519">
        <v>4.5999999999999996</v>
      </c>
      <c r="K519" t="s">
        <v>32</v>
      </c>
      <c r="L519">
        <v>19</v>
      </c>
      <c r="M519" t="s">
        <v>204</v>
      </c>
      <c r="N519" t="s">
        <v>210</v>
      </c>
      <c r="O519" t="s">
        <v>211</v>
      </c>
      <c r="P519" t="s">
        <v>37</v>
      </c>
      <c r="Q519" t="s">
        <v>36</v>
      </c>
      <c r="R519">
        <v>59</v>
      </c>
      <c r="S519" t="s">
        <v>36</v>
      </c>
      <c r="T519" t="s">
        <v>38</v>
      </c>
      <c r="U519" t="s">
        <v>39</v>
      </c>
      <c r="W519" t="s">
        <v>47</v>
      </c>
      <c r="X519">
        <v>436117</v>
      </c>
      <c r="Y519">
        <v>6940</v>
      </c>
      <c r="Z519">
        <v>0</v>
      </c>
      <c r="AA519">
        <v>0</v>
      </c>
      <c r="AB519" t="str">
        <f>IF(Restaurants[[#This Row],[Years_Operating]]&lt;5,"New",
IF(Restaurants[[#This Row],[Years_Operating]]&lt;15,"Established","Legacy"))</f>
        <v>Legacy</v>
      </c>
      <c r="AC519" t="str">
        <f>IF(Restaurants[[#This Row],[Country]]="India","Yes","No")</f>
        <v>No</v>
      </c>
      <c r="AD519" t="str">
        <f>IF(AND(Restaurants[[#This Row],[Has Online Delivery]]="Yes",Restaurants[[#This Row],[Has Table Booking]]="Yes"),"Online + Table",
IF(Restaurants[[#This Row],[Has Online Delivery]]="Yes","Online Only",
IF(Restaurants[[#This Row],[Has Table Booking]]="Yes","Table Only","None")))</f>
        <v>Table Only</v>
      </c>
      <c r="AE519" t="str">
        <f>IF(Restaurants[[#This Row],[Rating]]&gt;=4.5,"Excellent",
IF(Restaurants[[#This Row],[Rating]]&gt;=4,"Very Good",
IF(Restaurants[[#This Row],[Rating]]&gt;=3.5,"Good","Average/Low")))</f>
        <v>Excellent</v>
      </c>
    </row>
    <row r="520" spans="1:31" x14ac:dyDescent="0.3">
      <c r="A520" t="s">
        <v>65</v>
      </c>
      <c r="B520" t="s">
        <v>272</v>
      </c>
      <c r="C520" t="s">
        <v>251</v>
      </c>
      <c r="D520" t="s">
        <v>252</v>
      </c>
      <c r="E520">
        <v>3</v>
      </c>
      <c r="F520">
        <v>350</v>
      </c>
      <c r="G520" t="s">
        <v>68</v>
      </c>
      <c r="H520">
        <v>1991</v>
      </c>
      <c r="I520">
        <v>36</v>
      </c>
      <c r="J520">
        <v>4.8</v>
      </c>
      <c r="K520" t="s">
        <v>256</v>
      </c>
      <c r="L520">
        <v>34</v>
      </c>
      <c r="M520" t="s">
        <v>33</v>
      </c>
      <c r="N520" t="s">
        <v>34</v>
      </c>
      <c r="O520" t="s">
        <v>35</v>
      </c>
      <c r="P520" t="s">
        <v>36</v>
      </c>
      <c r="Q520" t="s">
        <v>36</v>
      </c>
      <c r="R520">
        <v>59</v>
      </c>
      <c r="S520" t="s">
        <v>37</v>
      </c>
      <c r="T520" t="s">
        <v>55</v>
      </c>
      <c r="U520" t="s">
        <v>39</v>
      </c>
      <c r="V520" t="s">
        <v>406</v>
      </c>
      <c r="W520" t="s">
        <v>70</v>
      </c>
      <c r="X520">
        <v>16451</v>
      </c>
      <c r="Y520">
        <v>4400</v>
      </c>
      <c r="Z520">
        <v>13.082700000000001</v>
      </c>
      <c r="AA520">
        <v>80.270700000000005</v>
      </c>
      <c r="AB520" t="str">
        <f>IF(Restaurants[[#This Row],[Years_Operating]]&lt;5,"New",
IF(Restaurants[[#This Row],[Years_Operating]]&lt;15,"Established","Legacy"))</f>
        <v>Legacy</v>
      </c>
      <c r="AC520" t="str">
        <f>IF(Restaurants[[#This Row],[Country]]="India","Yes","No")</f>
        <v>Yes</v>
      </c>
      <c r="AD520" t="str">
        <f>IF(AND(Restaurants[[#This Row],[Has Online Delivery]]="Yes",Restaurants[[#This Row],[Has Table Booking]]="Yes"),"Online + Table",
IF(Restaurants[[#This Row],[Has Online Delivery]]="Yes","Online Only",
IF(Restaurants[[#This Row],[Has Table Booking]]="Yes","Table Only","None")))</f>
        <v>Online + Table</v>
      </c>
      <c r="AE520" t="str">
        <f>IF(Restaurants[[#This Row],[Rating]]&gt;=4.5,"Excellent",
IF(Restaurants[[#This Row],[Rating]]&gt;=4,"Very Good",
IF(Restaurants[[#This Row],[Rating]]&gt;=3.5,"Good","Average/Low")))</f>
        <v>Excellent</v>
      </c>
    </row>
    <row r="521" spans="1:31" x14ac:dyDescent="0.3">
      <c r="A521" t="s">
        <v>175</v>
      </c>
      <c r="B521" t="s">
        <v>250</v>
      </c>
      <c r="C521" t="s">
        <v>251</v>
      </c>
      <c r="D521" t="s">
        <v>252</v>
      </c>
      <c r="E521">
        <v>2</v>
      </c>
      <c r="F521">
        <v>245</v>
      </c>
      <c r="G521" t="s">
        <v>177</v>
      </c>
      <c r="H521">
        <v>2005</v>
      </c>
      <c r="I521">
        <v>46</v>
      </c>
      <c r="J521">
        <v>4.7</v>
      </c>
      <c r="K521" t="s">
        <v>256</v>
      </c>
      <c r="L521">
        <v>20</v>
      </c>
      <c r="M521" t="s">
        <v>160</v>
      </c>
      <c r="N521" t="s">
        <v>143</v>
      </c>
      <c r="O521" t="s">
        <v>45</v>
      </c>
      <c r="P521" t="s">
        <v>37</v>
      </c>
      <c r="Q521" t="s">
        <v>37</v>
      </c>
      <c r="R521">
        <v>29</v>
      </c>
      <c r="S521" t="s">
        <v>36</v>
      </c>
      <c r="T521" t="s">
        <v>63</v>
      </c>
      <c r="U521" t="s">
        <v>69</v>
      </c>
      <c r="V521" t="s">
        <v>407</v>
      </c>
      <c r="W521" t="s">
        <v>149</v>
      </c>
      <c r="X521">
        <v>446801</v>
      </c>
      <c r="Y521">
        <v>922</v>
      </c>
      <c r="Z521">
        <v>28.7041</v>
      </c>
      <c r="AA521">
        <v>77.102500000000006</v>
      </c>
      <c r="AB521" t="str">
        <f>IF(Restaurants[[#This Row],[Years_Operating]]&lt;5,"New",
IF(Restaurants[[#This Row],[Years_Operating]]&lt;15,"Established","Legacy"))</f>
        <v>Legacy</v>
      </c>
      <c r="AC521" t="str">
        <f>IF(Restaurants[[#This Row],[Country]]="India","Yes","No")</f>
        <v>Yes</v>
      </c>
      <c r="AD521" t="str">
        <f>IF(AND(Restaurants[[#This Row],[Has Online Delivery]]="Yes",Restaurants[[#This Row],[Has Table Booking]]="Yes"),"Online + Table",
IF(Restaurants[[#This Row],[Has Online Delivery]]="Yes","Online Only",
IF(Restaurants[[#This Row],[Has Table Booking]]="Yes","Table Only","None")))</f>
        <v>None</v>
      </c>
      <c r="AE521" t="str">
        <f>IF(Restaurants[[#This Row],[Rating]]&gt;=4.5,"Excellent",
IF(Restaurants[[#This Row],[Rating]]&gt;=4,"Very Good",
IF(Restaurants[[#This Row],[Rating]]&gt;=3.5,"Good","Average/Low")))</f>
        <v>Excellent</v>
      </c>
    </row>
    <row r="522" spans="1:31" x14ac:dyDescent="0.3">
      <c r="A522" t="s">
        <v>189</v>
      </c>
      <c r="B522" t="s">
        <v>190</v>
      </c>
      <c r="C522" t="s">
        <v>89</v>
      </c>
      <c r="D522" t="s">
        <v>191</v>
      </c>
      <c r="E522">
        <v>1</v>
      </c>
      <c r="F522">
        <v>210</v>
      </c>
      <c r="G522" t="s">
        <v>192</v>
      </c>
      <c r="H522">
        <v>1990</v>
      </c>
      <c r="I522">
        <v>30</v>
      </c>
      <c r="J522">
        <v>4.7</v>
      </c>
      <c r="K522" t="s">
        <v>32</v>
      </c>
      <c r="L522">
        <v>35</v>
      </c>
      <c r="M522" t="s">
        <v>160</v>
      </c>
      <c r="N522" t="s">
        <v>193</v>
      </c>
      <c r="O522" t="s">
        <v>35</v>
      </c>
      <c r="P522" t="s">
        <v>36</v>
      </c>
      <c r="Q522" t="s">
        <v>36</v>
      </c>
      <c r="R522">
        <v>44</v>
      </c>
      <c r="S522" t="s">
        <v>37</v>
      </c>
      <c r="T522" t="s">
        <v>63</v>
      </c>
      <c r="U522" t="s">
        <v>46</v>
      </c>
      <c r="W522" t="s">
        <v>80</v>
      </c>
      <c r="X522">
        <v>359908</v>
      </c>
      <c r="Y522">
        <v>1762</v>
      </c>
      <c r="Z522">
        <v>0</v>
      </c>
      <c r="AA522">
        <v>0</v>
      </c>
      <c r="AB522" t="str">
        <f>IF(Restaurants[[#This Row],[Years_Operating]]&lt;5,"New",
IF(Restaurants[[#This Row],[Years_Operating]]&lt;15,"Established","Legacy"))</f>
        <v>Legacy</v>
      </c>
      <c r="AC522" t="str">
        <f>IF(Restaurants[[#This Row],[Country]]="India","Yes","No")</f>
        <v>No</v>
      </c>
      <c r="AD522" t="str">
        <f>IF(AND(Restaurants[[#This Row],[Has Online Delivery]]="Yes",Restaurants[[#This Row],[Has Table Booking]]="Yes"),"Online + Table",
IF(Restaurants[[#This Row],[Has Online Delivery]]="Yes","Online Only",
IF(Restaurants[[#This Row],[Has Table Booking]]="Yes","Table Only","None")))</f>
        <v>Online + Table</v>
      </c>
      <c r="AE522" t="str">
        <f>IF(Restaurants[[#This Row],[Rating]]&gt;=4.5,"Excellent",
IF(Restaurants[[#This Row],[Rating]]&gt;=4,"Very Good",
IF(Restaurants[[#This Row],[Rating]]&gt;=3.5,"Good","Average/Low")))</f>
        <v>Excellent</v>
      </c>
    </row>
    <row r="523" spans="1:31" x14ac:dyDescent="0.3">
      <c r="A523" t="s">
        <v>87</v>
      </c>
      <c r="B523" t="s">
        <v>88</v>
      </c>
      <c r="C523" t="s">
        <v>89</v>
      </c>
      <c r="D523" t="s">
        <v>90</v>
      </c>
      <c r="E523">
        <v>3</v>
      </c>
      <c r="F523">
        <v>295</v>
      </c>
      <c r="G523" t="s">
        <v>91</v>
      </c>
      <c r="H523">
        <v>1897</v>
      </c>
      <c r="I523">
        <v>50</v>
      </c>
      <c r="J523">
        <v>4.8</v>
      </c>
      <c r="K523" t="s">
        <v>32</v>
      </c>
      <c r="L523">
        <v>128</v>
      </c>
      <c r="M523" t="s">
        <v>33</v>
      </c>
      <c r="N523" t="s">
        <v>34</v>
      </c>
      <c r="O523" t="s">
        <v>35</v>
      </c>
      <c r="P523" t="s">
        <v>37</v>
      </c>
      <c r="Q523" t="s">
        <v>36</v>
      </c>
      <c r="R523">
        <v>62</v>
      </c>
      <c r="S523" t="s">
        <v>37</v>
      </c>
      <c r="T523" t="s">
        <v>38</v>
      </c>
      <c r="U523" t="s">
        <v>39</v>
      </c>
      <c r="W523" t="s">
        <v>149</v>
      </c>
      <c r="X523">
        <v>218189</v>
      </c>
      <c r="Y523">
        <v>2359</v>
      </c>
      <c r="Z523">
        <v>0</v>
      </c>
      <c r="AA523">
        <v>0</v>
      </c>
      <c r="AB523" t="str">
        <f>IF(Restaurants[[#This Row],[Years_Operating]]&lt;5,"New",
IF(Restaurants[[#This Row],[Years_Operating]]&lt;15,"Established","Legacy"))</f>
        <v>Legacy</v>
      </c>
      <c r="AC523" t="str">
        <f>IF(Restaurants[[#This Row],[Country]]="India","Yes","No")</f>
        <v>No</v>
      </c>
      <c r="AD523" t="str">
        <f>IF(AND(Restaurants[[#This Row],[Has Online Delivery]]="Yes",Restaurants[[#This Row],[Has Table Booking]]="Yes"),"Online + Table",
IF(Restaurants[[#This Row],[Has Online Delivery]]="Yes","Online Only",
IF(Restaurants[[#This Row],[Has Table Booking]]="Yes","Table Only","None")))</f>
        <v>Table Only</v>
      </c>
      <c r="AE523" t="str">
        <f>IF(Restaurants[[#This Row],[Rating]]&gt;=4.5,"Excellent",
IF(Restaurants[[#This Row],[Rating]]&gt;=4,"Very Good",
IF(Restaurants[[#This Row],[Rating]]&gt;=3.5,"Good","Average/Low")))</f>
        <v>Excellent</v>
      </c>
    </row>
    <row r="524" spans="1:31" x14ac:dyDescent="0.3">
      <c r="A524" t="s">
        <v>48</v>
      </c>
      <c r="B524" t="s">
        <v>49</v>
      </c>
      <c r="C524" t="s">
        <v>50</v>
      </c>
      <c r="D524" t="s">
        <v>51</v>
      </c>
      <c r="E524">
        <v>3</v>
      </c>
      <c r="F524">
        <v>390</v>
      </c>
      <c r="G524" t="s">
        <v>52</v>
      </c>
      <c r="H524">
        <v>1994</v>
      </c>
      <c r="I524">
        <v>60</v>
      </c>
      <c r="J524">
        <v>4.9000000000000004</v>
      </c>
      <c r="K524" t="s">
        <v>178</v>
      </c>
      <c r="L524">
        <v>31</v>
      </c>
      <c r="M524" t="s">
        <v>33</v>
      </c>
      <c r="N524" t="s">
        <v>34</v>
      </c>
      <c r="O524" t="s">
        <v>54</v>
      </c>
      <c r="P524" t="s">
        <v>37</v>
      </c>
      <c r="Q524" t="s">
        <v>37</v>
      </c>
      <c r="R524">
        <v>50</v>
      </c>
      <c r="S524" t="s">
        <v>37</v>
      </c>
      <c r="T524" t="s">
        <v>63</v>
      </c>
      <c r="U524" t="s">
        <v>46</v>
      </c>
      <c r="W524" t="s">
        <v>47</v>
      </c>
      <c r="X524">
        <v>407681</v>
      </c>
      <c r="Y524">
        <v>7691</v>
      </c>
      <c r="Z524">
        <v>0</v>
      </c>
      <c r="AA524">
        <v>0</v>
      </c>
      <c r="AB524" t="str">
        <f>IF(Restaurants[[#This Row],[Years_Operating]]&lt;5,"New",
IF(Restaurants[[#This Row],[Years_Operating]]&lt;15,"Established","Legacy"))</f>
        <v>Legacy</v>
      </c>
      <c r="AC524" t="str">
        <f>IF(Restaurants[[#This Row],[Country]]="India","Yes","No")</f>
        <v>No</v>
      </c>
      <c r="AD524" t="str">
        <f>IF(AND(Restaurants[[#This Row],[Has Online Delivery]]="Yes",Restaurants[[#This Row],[Has Table Booking]]="Yes"),"Online + Table",
IF(Restaurants[[#This Row],[Has Online Delivery]]="Yes","Online Only",
IF(Restaurants[[#This Row],[Has Table Booking]]="Yes","Table Only","None")))</f>
        <v>None</v>
      </c>
      <c r="AE524" t="str">
        <f>IF(Restaurants[[#This Row],[Rating]]&gt;=4.5,"Excellent",
IF(Restaurants[[#This Row],[Rating]]&gt;=4,"Very Good",
IF(Restaurants[[#This Row],[Rating]]&gt;=3.5,"Good","Average/Low")))</f>
        <v>Excellent</v>
      </c>
    </row>
    <row r="525" spans="1:31" x14ac:dyDescent="0.3">
      <c r="A525" t="s">
        <v>48</v>
      </c>
      <c r="B525" t="s">
        <v>49</v>
      </c>
      <c r="C525" t="s">
        <v>50</v>
      </c>
      <c r="D525" t="s">
        <v>51</v>
      </c>
      <c r="E525">
        <v>3</v>
      </c>
      <c r="F525">
        <v>390</v>
      </c>
      <c r="G525" t="s">
        <v>52</v>
      </c>
      <c r="H525">
        <v>1994</v>
      </c>
      <c r="I525">
        <v>60</v>
      </c>
      <c r="J525">
        <v>4.9000000000000004</v>
      </c>
      <c r="K525" t="s">
        <v>178</v>
      </c>
      <c r="L525">
        <v>31</v>
      </c>
      <c r="M525" t="s">
        <v>33</v>
      </c>
      <c r="N525" t="s">
        <v>34</v>
      </c>
      <c r="O525" t="s">
        <v>54</v>
      </c>
      <c r="P525" t="s">
        <v>36</v>
      </c>
      <c r="Q525" t="s">
        <v>37</v>
      </c>
      <c r="R525">
        <v>61</v>
      </c>
      <c r="S525" t="s">
        <v>37</v>
      </c>
      <c r="T525" t="s">
        <v>63</v>
      </c>
      <c r="U525" t="s">
        <v>39</v>
      </c>
      <c r="W525" t="s">
        <v>70</v>
      </c>
      <c r="X525">
        <v>236656</v>
      </c>
      <c r="Y525">
        <v>905</v>
      </c>
      <c r="Z525">
        <v>0</v>
      </c>
      <c r="AA525">
        <v>0</v>
      </c>
      <c r="AB525" t="str">
        <f>IF(Restaurants[[#This Row],[Years_Operating]]&lt;5,"New",
IF(Restaurants[[#This Row],[Years_Operating]]&lt;15,"Established","Legacy"))</f>
        <v>Legacy</v>
      </c>
      <c r="AC525" t="str">
        <f>IF(Restaurants[[#This Row],[Country]]="India","Yes","No")</f>
        <v>No</v>
      </c>
      <c r="AD525" t="str">
        <f>IF(AND(Restaurants[[#This Row],[Has Online Delivery]]="Yes",Restaurants[[#This Row],[Has Table Booking]]="Yes"),"Online + Table",
IF(Restaurants[[#This Row],[Has Online Delivery]]="Yes","Online Only",
IF(Restaurants[[#This Row],[Has Table Booking]]="Yes","Table Only","None")))</f>
        <v>Online Only</v>
      </c>
      <c r="AE525" t="str">
        <f>IF(Restaurants[[#This Row],[Rating]]&gt;=4.5,"Excellent",
IF(Restaurants[[#This Row],[Rating]]&gt;=4,"Very Good",
IF(Restaurants[[#This Row],[Rating]]&gt;=3.5,"Good","Average/Low")))</f>
        <v>Excellent</v>
      </c>
    </row>
    <row r="526" spans="1:31" x14ac:dyDescent="0.3">
      <c r="A526" t="s">
        <v>57</v>
      </c>
      <c r="B526" t="s">
        <v>58</v>
      </c>
      <c r="C526" t="s">
        <v>59</v>
      </c>
      <c r="D526" t="s">
        <v>60</v>
      </c>
      <c r="E526">
        <v>3</v>
      </c>
      <c r="F526">
        <v>425</v>
      </c>
      <c r="G526" t="s">
        <v>61</v>
      </c>
      <c r="H526">
        <v>1986</v>
      </c>
      <c r="I526">
        <v>40</v>
      </c>
      <c r="J526">
        <v>4.9000000000000004</v>
      </c>
      <c r="K526" t="s">
        <v>32</v>
      </c>
      <c r="L526">
        <v>39</v>
      </c>
      <c r="M526" t="s">
        <v>62</v>
      </c>
      <c r="N526" t="s">
        <v>34</v>
      </c>
      <c r="O526" t="s">
        <v>35</v>
      </c>
      <c r="P526" t="s">
        <v>36</v>
      </c>
      <c r="Q526" t="s">
        <v>36</v>
      </c>
      <c r="R526">
        <v>25</v>
      </c>
      <c r="S526" t="s">
        <v>37</v>
      </c>
      <c r="T526" t="s">
        <v>63</v>
      </c>
      <c r="U526" t="s">
        <v>39</v>
      </c>
      <c r="W526" t="s">
        <v>47</v>
      </c>
      <c r="X526">
        <v>118999</v>
      </c>
      <c r="Y526">
        <v>2010</v>
      </c>
      <c r="Z526">
        <v>48.8566</v>
      </c>
      <c r="AA526">
        <v>2.3521999999999998</v>
      </c>
      <c r="AB526" t="str">
        <f>IF(Restaurants[[#This Row],[Years_Operating]]&lt;5,"New",
IF(Restaurants[[#This Row],[Years_Operating]]&lt;15,"Established","Legacy"))</f>
        <v>Legacy</v>
      </c>
      <c r="AC526" t="str">
        <f>IF(Restaurants[[#This Row],[Country]]="India","Yes","No")</f>
        <v>No</v>
      </c>
      <c r="AD526" t="str">
        <f>IF(AND(Restaurants[[#This Row],[Has Online Delivery]]="Yes",Restaurants[[#This Row],[Has Table Booking]]="Yes"),"Online + Table",
IF(Restaurants[[#This Row],[Has Online Delivery]]="Yes","Online Only",
IF(Restaurants[[#This Row],[Has Table Booking]]="Yes","Table Only","None")))</f>
        <v>Online + Table</v>
      </c>
      <c r="AE526" t="str">
        <f>IF(Restaurants[[#This Row],[Rating]]&gt;=4.5,"Excellent",
IF(Restaurants[[#This Row],[Rating]]&gt;=4,"Very Good",
IF(Restaurants[[#This Row],[Rating]]&gt;=3.5,"Good","Average/Low")))</f>
        <v>Excellent</v>
      </c>
    </row>
    <row r="527" spans="1:31" x14ac:dyDescent="0.3">
      <c r="A527" t="s">
        <v>234</v>
      </c>
      <c r="B527" t="s">
        <v>235</v>
      </c>
      <c r="C527" t="s">
        <v>50</v>
      </c>
      <c r="D527" t="s">
        <v>236</v>
      </c>
      <c r="E527">
        <v>0</v>
      </c>
      <c r="F527">
        <v>285</v>
      </c>
      <c r="G527" t="s">
        <v>237</v>
      </c>
      <c r="H527">
        <v>2004</v>
      </c>
      <c r="I527">
        <v>70</v>
      </c>
      <c r="J527">
        <v>4.5999999999999996</v>
      </c>
      <c r="K527" t="s">
        <v>32</v>
      </c>
      <c r="L527">
        <v>21</v>
      </c>
      <c r="M527" t="s">
        <v>33</v>
      </c>
      <c r="N527" t="s">
        <v>210</v>
      </c>
      <c r="O527" t="s">
        <v>54</v>
      </c>
      <c r="P527" t="s">
        <v>37</v>
      </c>
      <c r="Q527" t="s">
        <v>36</v>
      </c>
      <c r="R527">
        <v>31</v>
      </c>
      <c r="S527" t="s">
        <v>37</v>
      </c>
      <c r="T527" t="s">
        <v>63</v>
      </c>
      <c r="U527" t="s">
        <v>69</v>
      </c>
      <c r="W527" t="s">
        <v>80</v>
      </c>
      <c r="X527">
        <v>36976</v>
      </c>
      <c r="Y527">
        <v>6141</v>
      </c>
      <c r="Z527">
        <v>0</v>
      </c>
      <c r="AA527">
        <v>0</v>
      </c>
      <c r="AB527" t="str">
        <f>IF(Restaurants[[#This Row],[Years_Operating]]&lt;5,"New",
IF(Restaurants[[#This Row],[Years_Operating]]&lt;15,"Established","Legacy"))</f>
        <v>Legacy</v>
      </c>
      <c r="AC527" t="str">
        <f>IF(Restaurants[[#This Row],[Country]]="India","Yes","No")</f>
        <v>No</v>
      </c>
      <c r="AD527" t="str">
        <f>IF(AND(Restaurants[[#This Row],[Has Online Delivery]]="Yes",Restaurants[[#This Row],[Has Table Booking]]="Yes"),"Online + Table",
IF(Restaurants[[#This Row],[Has Online Delivery]]="Yes","Online Only",
IF(Restaurants[[#This Row],[Has Table Booking]]="Yes","Table Only","None")))</f>
        <v>Table Only</v>
      </c>
      <c r="AE527" t="str">
        <f>IF(Restaurants[[#This Row],[Rating]]&gt;=4.5,"Excellent",
IF(Restaurants[[#This Row],[Rating]]&gt;=4,"Very Good",
IF(Restaurants[[#This Row],[Rating]]&gt;=3.5,"Good","Average/Low")))</f>
        <v>Excellent</v>
      </c>
    </row>
    <row r="528" spans="1:31" x14ac:dyDescent="0.3">
      <c r="A528" t="s">
        <v>100</v>
      </c>
      <c r="B528" t="s">
        <v>58</v>
      </c>
      <c r="C528" t="s">
        <v>59</v>
      </c>
      <c r="D528" t="s">
        <v>101</v>
      </c>
      <c r="E528">
        <v>3</v>
      </c>
      <c r="F528">
        <v>385</v>
      </c>
      <c r="G528" t="s">
        <v>102</v>
      </c>
      <c r="H528">
        <v>2003</v>
      </c>
      <c r="I528">
        <v>55</v>
      </c>
      <c r="J528">
        <v>4.8</v>
      </c>
      <c r="K528" t="s">
        <v>32</v>
      </c>
      <c r="L528">
        <v>22</v>
      </c>
      <c r="M528" t="s">
        <v>33</v>
      </c>
      <c r="N528" t="s">
        <v>34</v>
      </c>
      <c r="O528" t="s">
        <v>35</v>
      </c>
      <c r="P528" t="s">
        <v>36</v>
      </c>
      <c r="Q528" t="s">
        <v>36</v>
      </c>
      <c r="R528">
        <v>39</v>
      </c>
      <c r="S528" t="s">
        <v>37</v>
      </c>
      <c r="T528" t="s">
        <v>55</v>
      </c>
      <c r="U528" t="s">
        <v>32</v>
      </c>
      <c r="W528" t="s">
        <v>40</v>
      </c>
      <c r="X528">
        <v>450655</v>
      </c>
      <c r="Y528">
        <v>2881</v>
      </c>
      <c r="Z528">
        <v>48.8566</v>
      </c>
      <c r="AA528">
        <v>2.3521999999999998</v>
      </c>
      <c r="AB528" t="str">
        <f>IF(Restaurants[[#This Row],[Years_Operating]]&lt;5,"New",
IF(Restaurants[[#This Row],[Years_Operating]]&lt;15,"Established","Legacy"))</f>
        <v>Legacy</v>
      </c>
      <c r="AC528" t="str">
        <f>IF(Restaurants[[#This Row],[Country]]="India","Yes","No")</f>
        <v>No</v>
      </c>
      <c r="AD528" t="str">
        <f>IF(AND(Restaurants[[#This Row],[Has Online Delivery]]="Yes",Restaurants[[#This Row],[Has Table Booking]]="Yes"),"Online + Table",
IF(Restaurants[[#This Row],[Has Online Delivery]]="Yes","Online Only",
IF(Restaurants[[#This Row],[Has Table Booking]]="Yes","Table Only","None")))</f>
        <v>Online + Table</v>
      </c>
      <c r="AE528" t="str">
        <f>IF(Restaurants[[#This Row],[Rating]]&gt;=4.5,"Excellent",
IF(Restaurants[[#This Row],[Rating]]&gt;=4,"Very Good",
IF(Restaurants[[#This Row],[Rating]]&gt;=3.5,"Good","Average/Low")))</f>
        <v>Excellent</v>
      </c>
    </row>
    <row r="529" spans="1:31" x14ac:dyDescent="0.3">
      <c r="A529" t="s">
        <v>171</v>
      </c>
      <c r="B529" t="s">
        <v>77</v>
      </c>
      <c r="C529" t="s">
        <v>50</v>
      </c>
      <c r="D529" t="s">
        <v>98</v>
      </c>
      <c r="E529">
        <v>2</v>
      </c>
      <c r="F529">
        <v>285</v>
      </c>
      <c r="G529" t="s">
        <v>172</v>
      </c>
      <c r="H529">
        <v>2008</v>
      </c>
      <c r="I529">
        <v>12</v>
      </c>
      <c r="J529">
        <v>4.7</v>
      </c>
      <c r="K529" t="s">
        <v>32</v>
      </c>
      <c r="L529">
        <v>17</v>
      </c>
      <c r="M529" t="s">
        <v>33</v>
      </c>
      <c r="N529" t="s">
        <v>143</v>
      </c>
      <c r="O529" t="s">
        <v>54</v>
      </c>
      <c r="P529" t="s">
        <v>37</v>
      </c>
      <c r="Q529" t="s">
        <v>36</v>
      </c>
      <c r="R529">
        <v>65</v>
      </c>
      <c r="S529" t="s">
        <v>37</v>
      </c>
      <c r="T529" t="s">
        <v>38</v>
      </c>
      <c r="U529" t="s">
        <v>46</v>
      </c>
      <c r="W529" t="s">
        <v>132</v>
      </c>
      <c r="X529">
        <v>257942</v>
      </c>
      <c r="Y529">
        <v>7484</v>
      </c>
      <c r="Z529">
        <v>40.712800000000001</v>
      </c>
      <c r="AA529">
        <v>-74.006</v>
      </c>
      <c r="AB529" t="str">
        <f>IF(Restaurants[[#This Row],[Years_Operating]]&lt;5,"New",
IF(Restaurants[[#This Row],[Years_Operating]]&lt;15,"Established","Legacy"))</f>
        <v>Legacy</v>
      </c>
      <c r="AC529" t="str">
        <f>IF(Restaurants[[#This Row],[Country]]="India","Yes","No")</f>
        <v>No</v>
      </c>
      <c r="AD529" t="str">
        <f>IF(AND(Restaurants[[#This Row],[Has Online Delivery]]="Yes",Restaurants[[#This Row],[Has Table Booking]]="Yes"),"Online + Table",
IF(Restaurants[[#This Row],[Has Online Delivery]]="Yes","Online Only",
IF(Restaurants[[#This Row],[Has Table Booking]]="Yes","Table Only","None")))</f>
        <v>Table Only</v>
      </c>
      <c r="AE529" t="str">
        <f>IF(Restaurants[[#This Row],[Rating]]&gt;=4.5,"Excellent",
IF(Restaurants[[#This Row],[Rating]]&gt;=4,"Very Good",
IF(Restaurants[[#This Row],[Rating]]&gt;=3.5,"Good","Average/Low")))</f>
        <v>Excellent</v>
      </c>
    </row>
    <row r="530" spans="1:31" x14ac:dyDescent="0.3">
      <c r="A530" t="s">
        <v>48</v>
      </c>
      <c r="B530" t="s">
        <v>49</v>
      </c>
      <c r="C530" t="s">
        <v>50</v>
      </c>
      <c r="D530" t="s">
        <v>51</v>
      </c>
      <c r="E530">
        <v>3</v>
      </c>
      <c r="F530">
        <v>390</v>
      </c>
      <c r="G530" t="s">
        <v>52</v>
      </c>
      <c r="H530">
        <v>1994</v>
      </c>
      <c r="I530">
        <v>60</v>
      </c>
      <c r="J530">
        <v>4.9000000000000004</v>
      </c>
      <c r="K530" t="s">
        <v>53</v>
      </c>
      <c r="L530">
        <v>31</v>
      </c>
      <c r="M530" t="s">
        <v>33</v>
      </c>
      <c r="N530" t="s">
        <v>34</v>
      </c>
      <c r="O530" t="s">
        <v>54</v>
      </c>
      <c r="P530" t="s">
        <v>37</v>
      </c>
      <c r="Q530" t="s">
        <v>36</v>
      </c>
      <c r="R530">
        <v>54</v>
      </c>
      <c r="S530" t="s">
        <v>36</v>
      </c>
      <c r="T530" t="s">
        <v>38</v>
      </c>
      <c r="U530" t="s">
        <v>32</v>
      </c>
      <c r="W530" t="s">
        <v>47</v>
      </c>
      <c r="X530">
        <v>305314</v>
      </c>
      <c r="Y530">
        <v>5030</v>
      </c>
      <c r="Z530">
        <v>0</v>
      </c>
      <c r="AA530">
        <v>0</v>
      </c>
      <c r="AB530" t="str">
        <f>IF(Restaurants[[#This Row],[Years_Operating]]&lt;5,"New",
IF(Restaurants[[#This Row],[Years_Operating]]&lt;15,"Established","Legacy"))</f>
        <v>Legacy</v>
      </c>
      <c r="AC530" t="str">
        <f>IF(Restaurants[[#This Row],[Country]]="India","Yes","No")</f>
        <v>No</v>
      </c>
      <c r="AD530" t="str">
        <f>IF(AND(Restaurants[[#This Row],[Has Online Delivery]]="Yes",Restaurants[[#This Row],[Has Table Booking]]="Yes"),"Online + Table",
IF(Restaurants[[#This Row],[Has Online Delivery]]="Yes","Online Only",
IF(Restaurants[[#This Row],[Has Table Booking]]="Yes","Table Only","None")))</f>
        <v>Table Only</v>
      </c>
      <c r="AE530" t="str">
        <f>IF(Restaurants[[#This Row],[Rating]]&gt;=4.5,"Excellent",
IF(Restaurants[[#This Row],[Rating]]&gt;=4,"Very Good",
IF(Restaurants[[#This Row],[Rating]]&gt;=3.5,"Good","Average/Low")))</f>
        <v>Excellent</v>
      </c>
    </row>
    <row r="531" spans="1:31" x14ac:dyDescent="0.3">
      <c r="A531" t="s">
        <v>154</v>
      </c>
      <c r="B531" t="s">
        <v>155</v>
      </c>
      <c r="C531" t="s">
        <v>156</v>
      </c>
      <c r="D531" t="s">
        <v>157</v>
      </c>
      <c r="E531">
        <v>2</v>
      </c>
      <c r="F531">
        <v>245</v>
      </c>
      <c r="G531" t="s">
        <v>158</v>
      </c>
      <c r="H531">
        <v>2010</v>
      </c>
      <c r="I531">
        <v>48</v>
      </c>
      <c r="J531">
        <v>4.7</v>
      </c>
      <c r="K531" t="s">
        <v>159</v>
      </c>
      <c r="L531">
        <v>15</v>
      </c>
      <c r="M531" t="s">
        <v>160</v>
      </c>
      <c r="N531" t="s">
        <v>143</v>
      </c>
      <c r="O531" t="s">
        <v>35</v>
      </c>
      <c r="P531" t="s">
        <v>36</v>
      </c>
      <c r="Q531" t="s">
        <v>36</v>
      </c>
      <c r="R531">
        <v>60</v>
      </c>
      <c r="S531" t="s">
        <v>37</v>
      </c>
      <c r="T531" t="s">
        <v>55</v>
      </c>
      <c r="U531" t="s">
        <v>69</v>
      </c>
      <c r="W531" t="s">
        <v>103</v>
      </c>
      <c r="X531">
        <v>376925</v>
      </c>
      <c r="Y531">
        <v>4141</v>
      </c>
      <c r="Z531">
        <v>0</v>
      </c>
      <c r="AA531">
        <v>0</v>
      </c>
      <c r="AB531" t="str">
        <f>IF(Restaurants[[#This Row],[Years_Operating]]&lt;5,"New",
IF(Restaurants[[#This Row],[Years_Operating]]&lt;15,"Established","Legacy"))</f>
        <v>Legacy</v>
      </c>
      <c r="AC531" t="str">
        <f>IF(Restaurants[[#This Row],[Country]]="India","Yes","No")</f>
        <v>No</v>
      </c>
      <c r="AD531" t="str">
        <f>IF(AND(Restaurants[[#This Row],[Has Online Delivery]]="Yes",Restaurants[[#This Row],[Has Table Booking]]="Yes"),"Online + Table",
IF(Restaurants[[#This Row],[Has Online Delivery]]="Yes","Online Only",
IF(Restaurants[[#This Row],[Has Table Booking]]="Yes","Table Only","None")))</f>
        <v>Online + Table</v>
      </c>
      <c r="AE531" t="str">
        <f>IF(Restaurants[[#This Row],[Rating]]&gt;=4.5,"Excellent",
IF(Restaurants[[#This Row],[Rating]]&gt;=4,"Very Good",
IF(Restaurants[[#This Row],[Rating]]&gt;=3.5,"Good","Average/Low")))</f>
        <v>Excellent</v>
      </c>
    </row>
    <row r="532" spans="1:31" x14ac:dyDescent="0.3">
      <c r="A532" t="s">
        <v>27</v>
      </c>
      <c r="B532" t="s">
        <v>28</v>
      </c>
      <c r="C532" t="s">
        <v>29</v>
      </c>
      <c r="D532" t="s">
        <v>30</v>
      </c>
      <c r="E532">
        <v>3</v>
      </c>
      <c r="F532">
        <v>320</v>
      </c>
      <c r="G532" t="s">
        <v>31</v>
      </c>
      <c r="H532">
        <v>1995</v>
      </c>
      <c r="I532">
        <v>28</v>
      </c>
      <c r="J532">
        <v>4.9000000000000004</v>
      </c>
      <c r="K532" t="s">
        <v>32</v>
      </c>
      <c r="L532">
        <v>30</v>
      </c>
      <c r="M532" t="s">
        <v>33</v>
      </c>
      <c r="N532" t="s">
        <v>34</v>
      </c>
      <c r="O532" t="s">
        <v>35</v>
      </c>
      <c r="P532" t="s">
        <v>36</v>
      </c>
      <c r="Q532" t="s">
        <v>37</v>
      </c>
      <c r="R532">
        <v>38</v>
      </c>
      <c r="S532" t="s">
        <v>37</v>
      </c>
      <c r="T532" t="s">
        <v>63</v>
      </c>
      <c r="U532" t="s">
        <v>32</v>
      </c>
      <c r="W532" t="s">
        <v>40</v>
      </c>
      <c r="X532">
        <v>203958</v>
      </c>
      <c r="Y532">
        <v>961</v>
      </c>
      <c r="Z532">
        <v>0</v>
      </c>
      <c r="AA532">
        <v>0</v>
      </c>
      <c r="AB532" t="str">
        <f>IF(Restaurants[[#This Row],[Years_Operating]]&lt;5,"New",
IF(Restaurants[[#This Row],[Years_Operating]]&lt;15,"Established","Legacy"))</f>
        <v>Legacy</v>
      </c>
      <c r="AC532" t="str">
        <f>IF(Restaurants[[#This Row],[Country]]="India","Yes","No")</f>
        <v>No</v>
      </c>
      <c r="AD532" t="str">
        <f>IF(AND(Restaurants[[#This Row],[Has Online Delivery]]="Yes",Restaurants[[#This Row],[Has Table Booking]]="Yes"),"Online + Table",
IF(Restaurants[[#This Row],[Has Online Delivery]]="Yes","Online Only",
IF(Restaurants[[#This Row],[Has Table Booking]]="Yes","Table Only","None")))</f>
        <v>Online Only</v>
      </c>
      <c r="AE532" t="str">
        <f>IF(Restaurants[[#This Row],[Rating]]&gt;=4.5,"Excellent",
IF(Restaurants[[#This Row],[Rating]]&gt;=4,"Very Good",
IF(Restaurants[[#This Row],[Rating]]&gt;=3.5,"Good","Average/Low")))</f>
        <v>Excellent</v>
      </c>
    </row>
    <row r="533" spans="1:31" x14ac:dyDescent="0.3">
      <c r="A533" t="s">
        <v>173</v>
      </c>
      <c r="B533" t="s">
        <v>42</v>
      </c>
      <c r="C533" t="s">
        <v>42</v>
      </c>
      <c r="D533" t="s">
        <v>157</v>
      </c>
      <c r="E533">
        <v>2</v>
      </c>
      <c r="F533">
        <v>285</v>
      </c>
      <c r="G533" t="s">
        <v>174</v>
      </c>
      <c r="H533">
        <v>2010</v>
      </c>
      <c r="I533">
        <v>30</v>
      </c>
      <c r="J533">
        <v>4.7</v>
      </c>
      <c r="K533" t="s">
        <v>159</v>
      </c>
      <c r="L533">
        <v>15</v>
      </c>
      <c r="M533" t="s">
        <v>33</v>
      </c>
      <c r="N533" t="s">
        <v>143</v>
      </c>
      <c r="O533" t="s">
        <v>45</v>
      </c>
      <c r="P533" t="s">
        <v>37</v>
      </c>
      <c r="Q533" t="s">
        <v>37</v>
      </c>
      <c r="R533">
        <v>64</v>
      </c>
      <c r="S533" t="s">
        <v>36</v>
      </c>
      <c r="T533" t="s">
        <v>86</v>
      </c>
      <c r="U533" t="s">
        <v>32</v>
      </c>
      <c r="W533" t="s">
        <v>70</v>
      </c>
      <c r="X533">
        <v>302589</v>
      </c>
      <c r="Y533">
        <v>1347</v>
      </c>
      <c r="Z533">
        <v>0</v>
      </c>
      <c r="AA533">
        <v>0</v>
      </c>
      <c r="AB533" t="str">
        <f>IF(Restaurants[[#This Row],[Years_Operating]]&lt;5,"New",
IF(Restaurants[[#This Row],[Years_Operating]]&lt;15,"Established","Legacy"))</f>
        <v>Legacy</v>
      </c>
      <c r="AC533" t="str">
        <f>IF(Restaurants[[#This Row],[Country]]="India","Yes","No")</f>
        <v>No</v>
      </c>
      <c r="AD533" t="str">
        <f>IF(AND(Restaurants[[#This Row],[Has Online Delivery]]="Yes",Restaurants[[#This Row],[Has Table Booking]]="Yes"),"Online + Table",
IF(Restaurants[[#This Row],[Has Online Delivery]]="Yes","Online Only",
IF(Restaurants[[#This Row],[Has Table Booking]]="Yes","Table Only","None")))</f>
        <v>None</v>
      </c>
      <c r="AE533" t="str">
        <f>IF(Restaurants[[#This Row],[Rating]]&gt;=4.5,"Excellent",
IF(Restaurants[[#This Row],[Rating]]&gt;=4,"Very Good",
IF(Restaurants[[#This Row],[Rating]]&gt;=3.5,"Good","Average/Low")))</f>
        <v>Excellent</v>
      </c>
    </row>
    <row r="534" spans="1:31" x14ac:dyDescent="0.3">
      <c r="A534" t="s">
        <v>117</v>
      </c>
      <c r="B534" t="s">
        <v>250</v>
      </c>
      <c r="C534" t="s">
        <v>251</v>
      </c>
      <c r="D534" t="s">
        <v>267</v>
      </c>
      <c r="E534">
        <v>3</v>
      </c>
      <c r="F534">
        <v>420</v>
      </c>
      <c r="G534" t="s">
        <v>121</v>
      </c>
      <c r="H534">
        <v>2007</v>
      </c>
      <c r="I534">
        <v>40</v>
      </c>
      <c r="J534">
        <v>4.7</v>
      </c>
      <c r="K534" t="s">
        <v>268</v>
      </c>
      <c r="L534">
        <v>18</v>
      </c>
      <c r="M534" t="s">
        <v>62</v>
      </c>
      <c r="N534" t="s">
        <v>34</v>
      </c>
      <c r="O534" t="s">
        <v>35</v>
      </c>
      <c r="P534" t="s">
        <v>37</v>
      </c>
      <c r="Q534" t="s">
        <v>36</v>
      </c>
      <c r="R534">
        <v>23</v>
      </c>
      <c r="S534" t="s">
        <v>36</v>
      </c>
      <c r="T534" t="s">
        <v>38</v>
      </c>
      <c r="U534" t="s">
        <v>46</v>
      </c>
      <c r="V534" t="s">
        <v>408</v>
      </c>
      <c r="W534" t="s">
        <v>70</v>
      </c>
      <c r="X534">
        <v>32420</v>
      </c>
      <c r="Y534">
        <v>4550</v>
      </c>
      <c r="Z534">
        <v>28.7041</v>
      </c>
      <c r="AA534">
        <v>77.102500000000006</v>
      </c>
      <c r="AB534" t="str">
        <f>IF(Restaurants[[#This Row],[Years_Operating]]&lt;5,"New",
IF(Restaurants[[#This Row],[Years_Operating]]&lt;15,"Established","Legacy"))</f>
        <v>Legacy</v>
      </c>
      <c r="AC534" t="str">
        <f>IF(Restaurants[[#This Row],[Country]]="India","Yes","No")</f>
        <v>Yes</v>
      </c>
      <c r="AD534" t="str">
        <f>IF(AND(Restaurants[[#This Row],[Has Online Delivery]]="Yes",Restaurants[[#This Row],[Has Table Booking]]="Yes"),"Online + Table",
IF(Restaurants[[#This Row],[Has Online Delivery]]="Yes","Online Only",
IF(Restaurants[[#This Row],[Has Table Booking]]="Yes","Table Only","None")))</f>
        <v>Table Only</v>
      </c>
      <c r="AE534" t="str">
        <f>IF(Restaurants[[#This Row],[Rating]]&gt;=4.5,"Excellent",
IF(Restaurants[[#This Row],[Rating]]&gt;=4,"Very Good",
IF(Restaurants[[#This Row],[Rating]]&gt;=3.5,"Good","Average/Low")))</f>
        <v>Excellent</v>
      </c>
    </row>
    <row r="535" spans="1:31" x14ac:dyDescent="0.3">
      <c r="A535" t="s">
        <v>48</v>
      </c>
      <c r="B535" t="s">
        <v>49</v>
      </c>
      <c r="C535" t="s">
        <v>50</v>
      </c>
      <c r="D535" t="s">
        <v>51</v>
      </c>
      <c r="E535">
        <v>3</v>
      </c>
      <c r="F535">
        <v>390</v>
      </c>
      <c r="G535" t="s">
        <v>52</v>
      </c>
      <c r="H535">
        <v>1994</v>
      </c>
      <c r="I535">
        <v>60</v>
      </c>
      <c r="J535">
        <v>4.9000000000000004</v>
      </c>
      <c r="K535" t="s">
        <v>53</v>
      </c>
      <c r="L535">
        <v>31</v>
      </c>
      <c r="M535" t="s">
        <v>33</v>
      </c>
      <c r="N535" t="s">
        <v>34</v>
      </c>
      <c r="O535" t="s">
        <v>54</v>
      </c>
      <c r="P535" t="s">
        <v>36</v>
      </c>
      <c r="Q535" t="s">
        <v>37</v>
      </c>
      <c r="R535">
        <v>52</v>
      </c>
      <c r="S535" t="s">
        <v>36</v>
      </c>
      <c r="T535" t="s">
        <v>86</v>
      </c>
      <c r="U535" t="s">
        <v>69</v>
      </c>
      <c r="W535" t="s">
        <v>132</v>
      </c>
      <c r="X535">
        <v>13108</v>
      </c>
      <c r="Y535">
        <v>3234</v>
      </c>
      <c r="Z535">
        <v>0</v>
      </c>
      <c r="AA535">
        <v>0</v>
      </c>
      <c r="AB535" t="str">
        <f>IF(Restaurants[[#This Row],[Years_Operating]]&lt;5,"New",
IF(Restaurants[[#This Row],[Years_Operating]]&lt;15,"Established","Legacy"))</f>
        <v>Legacy</v>
      </c>
      <c r="AC535" t="str">
        <f>IF(Restaurants[[#This Row],[Country]]="India","Yes","No")</f>
        <v>No</v>
      </c>
      <c r="AD535" t="str">
        <f>IF(AND(Restaurants[[#This Row],[Has Online Delivery]]="Yes",Restaurants[[#This Row],[Has Table Booking]]="Yes"),"Online + Table",
IF(Restaurants[[#This Row],[Has Online Delivery]]="Yes","Online Only",
IF(Restaurants[[#This Row],[Has Table Booking]]="Yes","Table Only","None")))</f>
        <v>Online Only</v>
      </c>
      <c r="AE535" t="str">
        <f>IF(Restaurants[[#This Row],[Rating]]&gt;=4.5,"Excellent",
IF(Restaurants[[#This Row],[Rating]]&gt;=4,"Very Good",
IF(Restaurants[[#This Row],[Rating]]&gt;=3.5,"Good","Average/Low")))</f>
        <v>Excellent</v>
      </c>
    </row>
    <row r="536" spans="1:31" x14ac:dyDescent="0.3">
      <c r="A536" t="s">
        <v>124</v>
      </c>
      <c r="B536" t="s">
        <v>125</v>
      </c>
      <c r="C536" t="s">
        <v>50</v>
      </c>
      <c r="D536" t="s">
        <v>126</v>
      </c>
      <c r="E536">
        <v>3</v>
      </c>
      <c r="F536">
        <v>385</v>
      </c>
      <c r="G536" t="s">
        <v>127</v>
      </c>
      <c r="H536">
        <v>2005</v>
      </c>
      <c r="I536">
        <v>64</v>
      </c>
      <c r="J536">
        <v>4.7</v>
      </c>
      <c r="K536" t="s">
        <v>32</v>
      </c>
      <c r="L536">
        <v>20</v>
      </c>
      <c r="M536" t="s">
        <v>33</v>
      </c>
      <c r="N536" t="s">
        <v>34</v>
      </c>
      <c r="O536" t="s">
        <v>54</v>
      </c>
      <c r="P536" t="s">
        <v>37</v>
      </c>
      <c r="Q536" t="s">
        <v>37</v>
      </c>
      <c r="R536">
        <v>35</v>
      </c>
      <c r="S536" t="s">
        <v>37</v>
      </c>
      <c r="T536" t="s">
        <v>55</v>
      </c>
      <c r="U536" t="s">
        <v>39</v>
      </c>
      <c r="W536" t="s">
        <v>40</v>
      </c>
      <c r="X536">
        <v>204154</v>
      </c>
      <c r="Y536">
        <v>5785</v>
      </c>
      <c r="Z536">
        <v>41.878100000000003</v>
      </c>
      <c r="AA536">
        <v>-87.629800000000003</v>
      </c>
      <c r="AB536" t="str">
        <f>IF(Restaurants[[#This Row],[Years_Operating]]&lt;5,"New",
IF(Restaurants[[#This Row],[Years_Operating]]&lt;15,"Established","Legacy"))</f>
        <v>Legacy</v>
      </c>
      <c r="AC536" t="str">
        <f>IF(Restaurants[[#This Row],[Country]]="India","Yes","No")</f>
        <v>No</v>
      </c>
      <c r="AD536" t="str">
        <f>IF(AND(Restaurants[[#This Row],[Has Online Delivery]]="Yes",Restaurants[[#This Row],[Has Table Booking]]="Yes"),"Online + Table",
IF(Restaurants[[#This Row],[Has Online Delivery]]="Yes","Online Only",
IF(Restaurants[[#This Row],[Has Table Booking]]="Yes","Table Only","None")))</f>
        <v>None</v>
      </c>
      <c r="AE536" t="str">
        <f>IF(Restaurants[[#This Row],[Rating]]&gt;=4.5,"Excellent",
IF(Restaurants[[#This Row],[Rating]]&gt;=4,"Very Good",
IF(Restaurants[[#This Row],[Rating]]&gt;=3.5,"Good","Average/Low")))</f>
        <v>Excellent</v>
      </c>
    </row>
    <row r="537" spans="1:31" x14ac:dyDescent="0.3">
      <c r="A537" t="s">
        <v>71</v>
      </c>
      <c r="B537" t="s">
        <v>72</v>
      </c>
      <c r="C537" t="s">
        <v>73</v>
      </c>
      <c r="D537" t="s">
        <v>74</v>
      </c>
      <c r="E537">
        <v>3</v>
      </c>
      <c r="F537">
        <v>380</v>
      </c>
      <c r="G537" t="s">
        <v>75</v>
      </c>
      <c r="H537">
        <v>2008</v>
      </c>
      <c r="I537">
        <v>23</v>
      </c>
      <c r="J537">
        <v>4.8</v>
      </c>
      <c r="K537" t="s">
        <v>32</v>
      </c>
      <c r="L537">
        <v>17</v>
      </c>
      <c r="M537" t="s">
        <v>33</v>
      </c>
      <c r="N537" t="s">
        <v>34</v>
      </c>
      <c r="O537" t="s">
        <v>35</v>
      </c>
      <c r="P537" t="s">
        <v>37</v>
      </c>
      <c r="Q537" t="s">
        <v>36</v>
      </c>
      <c r="R537">
        <v>62</v>
      </c>
      <c r="S537" t="s">
        <v>37</v>
      </c>
      <c r="T537" t="s">
        <v>63</v>
      </c>
      <c r="U537" t="s">
        <v>69</v>
      </c>
      <c r="W537" t="s">
        <v>149</v>
      </c>
      <c r="X537">
        <v>297513</v>
      </c>
      <c r="Y537">
        <v>1896</v>
      </c>
      <c r="Z537">
        <v>0</v>
      </c>
      <c r="AA537">
        <v>0</v>
      </c>
      <c r="AB537" t="str">
        <f>IF(Restaurants[[#This Row],[Years_Operating]]&lt;5,"New",
IF(Restaurants[[#This Row],[Years_Operating]]&lt;15,"Established","Legacy"))</f>
        <v>Legacy</v>
      </c>
      <c r="AC537" t="str">
        <f>IF(Restaurants[[#This Row],[Country]]="India","Yes","No")</f>
        <v>No</v>
      </c>
      <c r="AD537" t="str">
        <f>IF(AND(Restaurants[[#This Row],[Has Online Delivery]]="Yes",Restaurants[[#This Row],[Has Table Booking]]="Yes"),"Online + Table",
IF(Restaurants[[#This Row],[Has Online Delivery]]="Yes","Online Only",
IF(Restaurants[[#This Row],[Has Table Booking]]="Yes","Table Only","None")))</f>
        <v>Table Only</v>
      </c>
      <c r="AE537" t="str">
        <f>IF(Restaurants[[#This Row],[Rating]]&gt;=4.5,"Excellent",
IF(Restaurants[[#This Row],[Rating]]&gt;=4,"Very Good",
IF(Restaurants[[#This Row],[Rating]]&gt;=3.5,"Good","Average/Low")))</f>
        <v>Excellent</v>
      </c>
    </row>
    <row r="538" spans="1:31" x14ac:dyDescent="0.3">
      <c r="A538" t="s">
        <v>92</v>
      </c>
      <c r="B538" t="s">
        <v>93</v>
      </c>
      <c r="C538" t="s">
        <v>50</v>
      </c>
      <c r="D538" t="s">
        <v>94</v>
      </c>
      <c r="E538">
        <v>3</v>
      </c>
      <c r="F538">
        <v>345</v>
      </c>
      <c r="G538" t="s">
        <v>95</v>
      </c>
      <c r="H538">
        <v>2011</v>
      </c>
      <c r="I538">
        <v>50</v>
      </c>
      <c r="J538">
        <v>4.8</v>
      </c>
      <c r="K538" t="s">
        <v>96</v>
      </c>
      <c r="L538">
        <v>14</v>
      </c>
      <c r="M538" t="s">
        <v>33</v>
      </c>
      <c r="N538" t="s">
        <v>34</v>
      </c>
      <c r="O538" t="s">
        <v>54</v>
      </c>
      <c r="P538" t="s">
        <v>36</v>
      </c>
      <c r="Q538" t="s">
        <v>36</v>
      </c>
      <c r="R538">
        <v>66</v>
      </c>
      <c r="S538" t="s">
        <v>37</v>
      </c>
      <c r="T538" t="s">
        <v>86</v>
      </c>
      <c r="U538" t="s">
        <v>69</v>
      </c>
      <c r="W538" t="s">
        <v>56</v>
      </c>
      <c r="X538">
        <v>407243</v>
      </c>
      <c r="Y538">
        <v>1071</v>
      </c>
      <c r="Z538">
        <v>37.774900000000002</v>
      </c>
      <c r="AA538">
        <v>-122.4194</v>
      </c>
      <c r="AB538" t="str">
        <f>IF(Restaurants[[#This Row],[Years_Operating]]&lt;5,"New",
IF(Restaurants[[#This Row],[Years_Operating]]&lt;15,"Established","Legacy"))</f>
        <v>Established</v>
      </c>
      <c r="AC538" t="str">
        <f>IF(Restaurants[[#This Row],[Country]]="India","Yes","No")</f>
        <v>No</v>
      </c>
      <c r="AD538" t="str">
        <f>IF(AND(Restaurants[[#This Row],[Has Online Delivery]]="Yes",Restaurants[[#This Row],[Has Table Booking]]="Yes"),"Online + Table",
IF(Restaurants[[#This Row],[Has Online Delivery]]="Yes","Online Only",
IF(Restaurants[[#This Row],[Has Table Booking]]="Yes","Table Only","None")))</f>
        <v>Online + Table</v>
      </c>
      <c r="AE538" t="str">
        <f>IF(Restaurants[[#This Row],[Rating]]&gt;=4.5,"Excellent",
IF(Restaurants[[#This Row],[Rating]]&gt;=4,"Very Good",
IF(Restaurants[[#This Row],[Rating]]&gt;=3.5,"Good","Average/Low")))</f>
        <v>Excellent</v>
      </c>
    </row>
    <row r="539" spans="1:31" x14ac:dyDescent="0.3">
      <c r="A539" t="s">
        <v>173</v>
      </c>
      <c r="B539" t="s">
        <v>42</v>
      </c>
      <c r="C539" t="s">
        <v>42</v>
      </c>
      <c r="D539" t="s">
        <v>157</v>
      </c>
      <c r="E539">
        <v>2</v>
      </c>
      <c r="F539">
        <v>285</v>
      </c>
      <c r="G539" t="s">
        <v>174</v>
      </c>
      <c r="H539">
        <v>2010</v>
      </c>
      <c r="I539">
        <v>30</v>
      </c>
      <c r="J539">
        <v>4.7</v>
      </c>
      <c r="K539" t="s">
        <v>159</v>
      </c>
      <c r="L539">
        <v>15</v>
      </c>
      <c r="M539" t="s">
        <v>33</v>
      </c>
      <c r="N539" t="s">
        <v>143</v>
      </c>
      <c r="O539" t="s">
        <v>45</v>
      </c>
      <c r="P539" t="s">
        <v>37</v>
      </c>
      <c r="Q539" t="s">
        <v>36</v>
      </c>
      <c r="R539">
        <v>62</v>
      </c>
      <c r="S539" t="s">
        <v>36</v>
      </c>
      <c r="T539" t="s">
        <v>38</v>
      </c>
      <c r="U539" t="s">
        <v>39</v>
      </c>
      <c r="W539" t="s">
        <v>149</v>
      </c>
      <c r="X539">
        <v>426083</v>
      </c>
      <c r="Y539">
        <v>4465</v>
      </c>
      <c r="Z539">
        <v>0</v>
      </c>
      <c r="AA539">
        <v>0</v>
      </c>
      <c r="AB539" t="str">
        <f>IF(Restaurants[[#This Row],[Years_Operating]]&lt;5,"New",
IF(Restaurants[[#This Row],[Years_Operating]]&lt;15,"Established","Legacy"))</f>
        <v>Legacy</v>
      </c>
      <c r="AC539" t="str">
        <f>IF(Restaurants[[#This Row],[Country]]="India","Yes","No")</f>
        <v>No</v>
      </c>
      <c r="AD539" t="str">
        <f>IF(AND(Restaurants[[#This Row],[Has Online Delivery]]="Yes",Restaurants[[#This Row],[Has Table Booking]]="Yes"),"Online + Table",
IF(Restaurants[[#This Row],[Has Online Delivery]]="Yes","Online Only",
IF(Restaurants[[#This Row],[Has Table Booking]]="Yes","Table Only","None")))</f>
        <v>Table Only</v>
      </c>
      <c r="AE539" t="str">
        <f>IF(Restaurants[[#This Row],[Rating]]&gt;=4.5,"Excellent",
IF(Restaurants[[#This Row],[Rating]]&gt;=4,"Very Good",
IF(Restaurants[[#This Row],[Rating]]&gt;=3.5,"Good","Average/Low")))</f>
        <v>Excellent</v>
      </c>
    </row>
    <row r="540" spans="1:31" x14ac:dyDescent="0.3">
      <c r="A540" t="s">
        <v>141</v>
      </c>
      <c r="B540" t="s">
        <v>118</v>
      </c>
      <c r="C540" t="s">
        <v>119</v>
      </c>
      <c r="D540" t="s">
        <v>120</v>
      </c>
      <c r="E540">
        <v>2</v>
      </c>
      <c r="F540">
        <v>450</v>
      </c>
      <c r="G540" t="s">
        <v>142</v>
      </c>
      <c r="H540">
        <v>2003</v>
      </c>
      <c r="I540">
        <v>40</v>
      </c>
      <c r="J540">
        <v>4.8</v>
      </c>
      <c r="K540" t="s">
        <v>32</v>
      </c>
      <c r="L540">
        <v>22</v>
      </c>
      <c r="M540" t="s">
        <v>62</v>
      </c>
      <c r="N540" t="s">
        <v>143</v>
      </c>
      <c r="O540" t="s">
        <v>35</v>
      </c>
      <c r="P540" t="s">
        <v>37</v>
      </c>
      <c r="Q540" t="s">
        <v>37</v>
      </c>
      <c r="R540">
        <v>58</v>
      </c>
      <c r="S540" t="s">
        <v>36</v>
      </c>
      <c r="T540" t="s">
        <v>55</v>
      </c>
      <c r="U540" t="s">
        <v>32</v>
      </c>
      <c r="W540" t="s">
        <v>103</v>
      </c>
      <c r="X540">
        <v>456136</v>
      </c>
      <c r="Y540">
        <v>1145</v>
      </c>
      <c r="Z540">
        <v>0</v>
      </c>
      <c r="AA540">
        <v>0</v>
      </c>
      <c r="AB540" t="str">
        <f>IF(Restaurants[[#This Row],[Years_Operating]]&lt;5,"New",
IF(Restaurants[[#This Row],[Years_Operating]]&lt;15,"Established","Legacy"))</f>
        <v>Legacy</v>
      </c>
      <c r="AC540" t="str">
        <f>IF(Restaurants[[#This Row],[Country]]="India","Yes","No")</f>
        <v>No</v>
      </c>
      <c r="AD540" t="str">
        <f>IF(AND(Restaurants[[#This Row],[Has Online Delivery]]="Yes",Restaurants[[#This Row],[Has Table Booking]]="Yes"),"Online + Table",
IF(Restaurants[[#This Row],[Has Online Delivery]]="Yes","Online Only",
IF(Restaurants[[#This Row],[Has Table Booking]]="Yes","Table Only","None")))</f>
        <v>None</v>
      </c>
      <c r="AE540" t="str">
        <f>IF(Restaurants[[#This Row],[Rating]]&gt;=4.5,"Excellent",
IF(Restaurants[[#This Row],[Rating]]&gt;=4,"Very Good",
IF(Restaurants[[#This Row],[Rating]]&gt;=3.5,"Good","Average/Low")))</f>
        <v>Excellent</v>
      </c>
    </row>
    <row r="541" spans="1:31" x14ac:dyDescent="0.3">
      <c r="A541" t="s">
        <v>212</v>
      </c>
      <c r="B541" t="s">
        <v>275</v>
      </c>
      <c r="C541" t="s">
        <v>251</v>
      </c>
      <c r="D541" t="s">
        <v>258</v>
      </c>
      <c r="E541">
        <v>0</v>
      </c>
      <c r="F541">
        <v>165</v>
      </c>
      <c r="G541" t="s">
        <v>214</v>
      </c>
      <c r="H541">
        <v>2009</v>
      </c>
      <c r="I541">
        <v>36</v>
      </c>
      <c r="J541">
        <v>4.7</v>
      </c>
      <c r="K541" t="s">
        <v>284</v>
      </c>
      <c r="L541">
        <v>16</v>
      </c>
      <c r="M541" t="s">
        <v>160</v>
      </c>
      <c r="N541" t="s">
        <v>210</v>
      </c>
      <c r="O541" t="s">
        <v>211</v>
      </c>
      <c r="P541" t="s">
        <v>36</v>
      </c>
      <c r="Q541" t="s">
        <v>36</v>
      </c>
      <c r="R541">
        <v>40</v>
      </c>
      <c r="S541" t="s">
        <v>36</v>
      </c>
      <c r="T541" t="s">
        <v>63</v>
      </c>
      <c r="U541" t="s">
        <v>39</v>
      </c>
      <c r="V541" t="s">
        <v>409</v>
      </c>
      <c r="W541" t="s">
        <v>56</v>
      </c>
      <c r="X541">
        <v>195913</v>
      </c>
      <c r="Y541">
        <v>741</v>
      </c>
      <c r="Z541">
        <v>18.520399999999999</v>
      </c>
      <c r="AA541">
        <v>73.856700000000004</v>
      </c>
      <c r="AB541" t="str">
        <f>IF(Restaurants[[#This Row],[Years_Operating]]&lt;5,"New",
IF(Restaurants[[#This Row],[Years_Operating]]&lt;15,"Established","Legacy"))</f>
        <v>Legacy</v>
      </c>
      <c r="AC541" t="str">
        <f>IF(Restaurants[[#This Row],[Country]]="India","Yes","No")</f>
        <v>Yes</v>
      </c>
      <c r="AD541" t="str">
        <f>IF(AND(Restaurants[[#This Row],[Has Online Delivery]]="Yes",Restaurants[[#This Row],[Has Table Booking]]="Yes"),"Online + Table",
IF(Restaurants[[#This Row],[Has Online Delivery]]="Yes","Online Only",
IF(Restaurants[[#This Row],[Has Table Booking]]="Yes","Table Only","None")))</f>
        <v>Online + Table</v>
      </c>
      <c r="AE541" t="str">
        <f>IF(Restaurants[[#This Row],[Rating]]&gt;=4.5,"Excellent",
IF(Restaurants[[#This Row],[Rating]]&gt;=4,"Very Good",
IF(Restaurants[[#This Row],[Rating]]&gt;=3.5,"Good","Average/Low")))</f>
        <v>Excellent</v>
      </c>
    </row>
    <row r="542" spans="1:31" x14ac:dyDescent="0.3">
      <c r="A542" t="s">
        <v>161</v>
      </c>
      <c r="B542" t="s">
        <v>145</v>
      </c>
      <c r="C542" t="s">
        <v>146</v>
      </c>
      <c r="D542" t="s">
        <v>162</v>
      </c>
      <c r="E542">
        <v>2</v>
      </c>
      <c r="F542">
        <v>275</v>
      </c>
      <c r="G542" t="s">
        <v>163</v>
      </c>
      <c r="H542">
        <v>2003</v>
      </c>
      <c r="I542">
        <v>36</v>
      </c>
      <c r="J542">
        <v>4.7</v>
      </c>
      <c r="K542" t="s">
        <v>32</v>
      </c>
      <c r="L542">
        <v>22</v>
      </c>
      <c r="M542" t="s">
        <v>33</v>
      </c>
      <c r="N542" t="s">
        <v>143</v>
      </c>
      <c r="O542" t="s">
        <v>45</v>
      </c>
      <c r="P542" t="s">
        <v>36</v>
      </c>
      <c r="Q542" t="s">
        <v>36</v>
      </c>
      <c r="R542">
        <v>39</v>
      </c>
      <c r="S542" t="s">
        <v>37</v>
      </c>
      <c r="T542" t="s">
        <v>86</v>
      </c>
      <c r="U542" t="s">
        <v>46</v>
      </c>
      <c r="W542" t="s">
        <v>80</v>
      </c>
      <c r="X542">
        <v>195263</v>
      </c>
      <c r="Y542">
        <v>7799</v>
      </c>
      <c r="Z542">
        <v>35.689500000000002</v>
      </c>
      <c r="AA542">
        <v>139.6917</v>
      </c>
      <c r="AB542" t="str">
        <f>IF(Restaurants[[#This Row],[Years_Operating]]&lt;5,"New",
IF(Restaurants[[#This Row],[Years_Operating]]&lt;15,"Established","Legacy"))</f>
        <v>Legacy</v>
      </c>
      <c r="AC542" t="str">
        <f>IF(Restaurants[[#This Row],[Country]]="India","Yes","No")</f>
        <v>No</v>
      </c>
      <c r="AD542" t="str">
        <f>IF(AND(Restaurants[[#This Row],[Has Online Delivery]]="Yes",Restaurants[[#This Row],[Has Table Booking]]="Yes"),"Online + Table",
IF(Restaurants[[#This Row],[Has Online Delivery]]="Yes","Online Only",
IF(Restaurants[[#This Row],[Has Table Booking]]="Yes","Table Only","None")))</f>
        <v>Online + Table</v>
      </c>
      <c r="AE542" t="str">
        <f>IF(Restaurants[[#This Row],[Rating]]&gt;=4.5,"Excellent",
IF(Restaurants[[#This Row],[Rating]]&gt;=4,"Very Good",
IF(Restaurants[[#This Row],[Rating]]&gt;=3.5,"Good","Average/Low")))</f>
        <v>Excellent</v>
      </c>
    </row>
    <row r="543" spans="1:31" x14ac:dyDescent="0.3">
      <c r="A543" t="s">
        <v>100</v>
      </c>
      <c r="B543" t="s">
        <v>58</v>
      </c>
      <c r="C543" t="s">
        <v>59</v>
      </c>
      <c r="D543" t="s">
        <v>101</v>
      </c>
      <c r="E543">
        <v>3</v>
      </c>
      <c r="F543">
        <v>385</v>
      </c>
      <c r="G543" t="s">
        <v>102</v>
      </c>
      <c r="H543">
        <v>2003</v>
      </c>
      <c r="I543">
        <v>55</v>
      </c>
      <c r="J543">
        <v>4.8</v>
      </c>
      <c r="K543" t="s">
        <v>32</v>
      </c>
      <c r="L543">
        <v>22</v>
      </c>
      <c r="M543" t="s">
        <v>33</v>
      </c>
      <c r="N543" t="s">
        <v>34</v>
      </c>
      <c r="O543" t="s">
        <v>35</v>
      </c>
      <c r="P543" t="s">
        <v>37</v>
      </c>
      <c r="Q543" t="s">
        <v>37</v>
      </c>
      <c r="R543">
        <v>40</v>
      </c>
      <c r="S543" t="s">
        <v>36</v>
      </c>
      <c r="T543" t="s">
        <v>63</v>
      </c>
      <c r="U543" t="s">
        <v>39</v>
      </c>
      <c r="W543" t="s">
        <v>40</v>
      </c>
      <c r="X543">
        <v>185296</v>
      </c>
      <c r="Y543">
        <v>2456</v>
      </c>
      <c r="Z543">
        <v>48.8566</v>
      </c>
      <c r="AA543">
        <v>2.3521999999999998</v>
      </c>
      <c r="AB543" t="str">
        <f>IF(Restaurants[[#This Row],[Years_Operating]]&lt;5,"New",
IF(Restaurants[[#This Row],[Years_Operating]]&lt;15,"Established","Legacy"))</f>
        <v>Legacy</v>
      </c>
      <c r="AC543" t="str">
        <f>IF(Restaurants[[#This Row],[Country]]="India","Yes","No")</f>
        <v>No</v>
      </c>
      <c r="AD543" t="str">
        <f>IF(AND(Restaurants[[#This Row],[Has Online Delivery]]="Yes",Restaurants[[#This Row],[Has Table Booking]]="Yes"),"Online + Table",
IF(Restaurants[[#This Row],[Has Online Delivery]]="Yes","Online Only",
IF(Restaurants[[#This Row],[Has Table Booking]]="Yes","Table Only","None")))</f>
        <v>None</v>
      </c>
      <c r="AE543" t="str">
        <f>IF(Restaurants[[#This Row],[Rating]]&gt;=4.5,"Excellent",
IF(Restaurants[[#This Row],[Rating]]&gt;=4,"Very Good",
IF(Restaurants[[#This Row],[Rating]]&gt;=3.5,"Good","Average/Low")))</f>
        <v>Excellent</v>
      </c>
    </row>
    <row r="544" spans="1:31" x14ac:dyDescent="0.3">
      <c r="A544" t="s">
        <v>224</v>
      </c>
      <c r="B544" t="s">
        <v>216</v>
      </c>
      <c r="C544" t="s">
        <v>217</v>
      </c>
      <c r="D544" t="s">
        <v>218</v>
      </c>
      <c r="E544">
        <v>0</v>
      </c>
      <c r="F544">
        <v>140</v>
      </c>
      <c r="G544" t="s">
        <v>225</v>
      </c>
      <c r="H544">
        <v>2012</v>
      </c>
      <c r="I544">
        <v>48</v>
      </c>
      <c r="J544">
        <v>4.5999999999999996</v>
      </c>
      <c r="K544" t="s">
        <v>32</v>
      </c>
      <c r="L544">
        <v>13</v>
      </c>
      <c r="M544" t="s">
        <v>204</v>
      </c>
      <c r="N544" t="s">
        <v>210</v>
      </c>
      <c r="O544" t="s">
        <v>54</v>
      </c>
      <c r="P544" t="s">
        <v>36</v>
      </c>
      <c r="Q544" t="s">
        <v>37</v>
      </c>
      <c r="R544">
        <v>51</v>
      </c>
      <c r="S544" t="s">
        <v>36</v>
      </c>
      <c r="T544" t="s">
        <v>38</v>
      </c>
      <c r="U544" t="s">
        <v>39</v>
      </c>
      <c r="W544" t="s">
        <v>103</v>
      </c>
      <c r="X544">
        <v>386723</v>
      </c>
      <c r="Y544">
        <v>5028</v>
      </c>
      <c r="Z544">
        <v>0</v>
      </c>
      <c r="AA544">
        <v>0</v>
      </c>
      <c r="AB544" t="str">
        <f>IF(Restaurants[[#This Row],[Years_Operating]]&lt;5,"New",
IF(Restaurants[[#This Row],[Years_Operating]]&lt;15,"Established","Legacy"))</f>
        <v>Established</v>
      </c>
      <c r="AC544" t="str">
        <f>IF(Restaurants[[#This Row],[Country]]="India","Yes","No")</f>
        <v>No</v>
      </c>
      <c r="AD544" t="str">
        <f>IF(AND(Restaurants[[#This Row],[Has Online Delivery]]="Yes",Restaurants[[#This Row],[Has Table Booking]]="Yes"),"Online + Table",
IF(Restaurants[[#This Row],[Has Online Delivery]]="Yes","Online Only",
IF(Restaurants[[#This Row],[Has Table Booking]]="Yes","Table Only","None")))</f>
        <v>Online Only</v>
      </c>
      <c r="AE544" t="str">
        <f>IF(Restaurants[[#This Row],[Rating]]&gt;=4.5,"Excellent",
IF(Restaurants[[#This Row],[Rating]]&gt;=4,"Very Good",
IF(Restaurants[[#This Row],[Rating]]&gt;=3.5,"Good","Average/Low")))</f>
        <v>Excellent</v>
      </c>
    </row>
    <row r="545" spans="1:31" x14ac:dyDescent="0.3">
      <c r="A545" t="s">
        <v>202</v>
      </c>
      <c r="B545" t="s">
        <v>58</v>
      </c>
      <c r="C545" t="s">
        <v>59</v>
      </c>
      <c r="D545" t="s">
        <v>43</v>
      </c>
      <c r="E545">
        <v>1</v>
      </c>
      <c r="F545">
        <v>95</v>
      </c>
      <c r="G545" t="s">
        <v>203</v>
      </c>
      <c r="H545">
        <v>2011</v>
      </c>
      <c r="I545">
        <v>28</v>
      </c>
      <c r="J545">
        <v>4.5</v>
      </c>
      <c r="K545" t="s">
        <v>32</v>
      </c>
      <c r="L545">
        <v>14</v>
      </c>
      <c r="M545" t="s">
        <v>204</v>
      </c>
      <c r="N545" t="s">
        <v>193</v>
      </c>
      <c r="O545" t="s">
        <v>35</v>
      </c>
      <c r="P545" t="s">
        <v>36</v>
      </c>
      <c r="Q545" t="s">
        <v>36</v>
      </c>
      <c r="R545">
        <v>65</v>
      </c>
      <c r="S545" t="s">
        <v>37</v>
      </c>
      <c r="T545" t="s">
        <v>86</v>
      </c>
      <c r="U545" t="s">
        <v>69</v>
      </c>
      <c r="W545" t="s">
        <v>80</v>
      </c>
      <c r="X545">
        <v>127809</v>
      </c>
      <c r="Y545">
        <v>7106</v>
      </c>
      <c r="Z545">
        <v>48.8566</v>
      </c>
      <c r="AA545">
        <v>2.3521999999999998</v>
      </c>
      <c r="AB545" t="str">
        <f>IF(Restaurants[[#This Row],[Years_Operating]]&lt;5,"New",
IF(Restaurants[[#This Row],[Years_Operating]]&lt;15,"Established","Legacy"))</f>
        <v>Established</v>
      </c>
      <c r="AC545" t="str">
        <f>IF(Restaurants[[#This Row],[Country]]="India","Yes","No")</f>
        <v>No</v>
      </c>
      <c r="AD545" t="str">
        <f>IF(AND(Restaurants[[#This Row],[Has Online Delivery]]="Yes",Restaurants[[#This Row],[Has Table Booking]]="Yes"),"Online + Table",
IF(Restaurants[[#This Row],[Has Online Delivery]]="Yes","Online Only",
IF(Restaurants[[#This Row],[Has Table Booking]]="Yes","Table Only","None")))</f>
        <v>Online + Table</v>
      </c>
      <c r="AE545" t="str">
        <f>IF(Restaurants[[#This Row],[Rating]]&gt;=4.5,"Excellent",
IF(Restaurants[[#This Row],[Rating]]&gt;=4,"Very Good",
IF(Restaurants[[#This Row],[Rating]]&gt;=3.5,"Good","Average/Low")))</f>
        <v>Excellent</v>
      </c>
    </row>
    <row r="546" spans="1:31" x14ac:dyDescent="0.3">
      <c r="A546" t="s">
        <v>65</v>
      </c>
      <c r="B546" t="s">
        <v>66</v>
      </c>
      <c r="C546" t="s">
        <v>59</v>
      </c>
      <c r="D546" t="s">
        <v>67</v>
      </c>
      <c r="E546">
        <v>3</v>
      </c>
      <c r="F546">
        <v>350</v>
      </c>
      <c r="G546" t="s">
        <v>68</v>
      </c>
      <c r="H546">
        <v>1991</v>
      </c>
      <c r="I546">
        <v>36</v>
      </c>
      <c r="J546">
        <v>4.8</v>
      </c>
      <c r="K546" t="s">
        <v>32</v>
      </c>
      <c r="L546">
        <v>34</v>
      </c>
      <c r="M546" t="s">
        <v>33</v>
      </c>
      <c r="N546" t="s">
        <v>34</v>
      </c>
      <c r="O546" t="s">
        <v>35</v>
      </c>
      <c r="P546" t="s">
        <v>36</v>
      </c>
      <c r="Q546" t="s">
        <v>37</v>
      </c>
      <c r="R546">
        <v>74</v>
      </c>
      <c r="S546" t="s">
        <v>36</v>
      </c>
      <c r="T546" t="s">
        <v>38</v>
      </c>
      <c r="U546" t="s">
        <v>39</v>
      </c>
      <c r="W546" t="s">
        <v>47</v>
      </c>
      <c r="X546">
        <v>38005</v>
      </c>
      <c r="Y546">
        <v>1465</v>
      </c>
      <c r="Z546">
        <v>0</v>
      </c>
      <c r="AA546">
        <v>0</v>
      </c>
      <c r="AB546" t="str">
        <f>IF(Restaurants[[#This Row],[Years_Operating]]&lt;5,"New",
IF(Restaurants[[#This Row],[Years_Operating]]&lt;15,"Established","Legacy"))</f>
        <v>Legacy</v>
      </c>
      <c r="AC546" t="str">
        <f>IF(Restaurants[[#This Row],[Country]]="India","Yes","No")</f>
        <v>No</v>
      </c>
      <c r="AD546" t="str">
        <f>IF(AND(Restaurants[[#This Row],[Has Online Delivery]]="Yes",Restaurants[[#This Row],[Has Table Booking]]="Yes"),"Online + Table",
IF(Restaurants[[#This Row],[Has Online Delivery]]="Yes","Online Only",
IF(Restaurants[[#This Row],[Has Table Booking]]="Yes","Table Only","None")))</f>
        <v>Online Only</v>
      </c>
      <c r="AE546" t="str">
        <f>IF(Restaurants[[#This Row],[Rating]]&gt;=4.5,"Excellent",
IF(Restaurants[[#This Row],[Rating]]&gt;=4,"Very Good",
IF(Restaurants[[#This Row],[Rating]]&gt;=3.5,"Good","Average/Low")))</f>
        <v>Excellent</v>
      </c>
    </row>
    <row r="547" spans="1:31" x14ac:dyDescent="0.3">
      <c r="A547" t="s">
        <v>57</v>
      </c>
      <c r="B547" t="s">
        <v>261</v>
      </c>
      <c r="C547" t="s">
        <v>251</v>
      </c>
      <c r="D547" t="s">
        <v>267</v>
      </c>
      <c r="E547">
        <v>3</v>
      </c>
      <c r="F547">
        <v>425</v>
      </c>
      <c r="G547" t="s">
        <v>61</v>
      </c>
      <c r="H547">
        <v>1986</v>
      </c>
      <c r="I547">
        <v>40</v>
      </c>
      <c r="J547">
        <v>4.9000000000000004</v>
      </c>
      <c r="K547" t="s">
        <v>312</v>
      </c>
      <c r="L547">
        <v>39</v>
      </c>
      <c r="M547" t="s">
        <v>62</v>
      </c>
      <c r="N547" t="s">
        <v>34</v>
      </c>
      <c r="O547" t="s">
        <v>35</v>
      </c>
      <c r="P547" t="s">
        <v>36</v>
      </c>
      <c r="Q547" t="s">
        <v>37</v>
      </c>
      <c r="R547">
        <v>31</v>
      </c>
      <c r="S547" t="s">
        <v>36</v>
      </c>
      <c r="T547" t="s">
        <v>38</v>
      </c>
      <c r="U547" t="s">
        <v>39</v>
      </c>
      <c r="V547" t="s">
        <v>410</v>
      </c>
      <c r="W547" t="s">
        <v>47</v>
      </c>
      <c r="X547">
        <v>131379</v>
      </c>
      <c r="Y547">
        <v>7632</v>
      </c>
      <c r="Z547">
        <v>22.572600000000001</v>
      </c>
      <c r="AA547">
        <v>88.363900000000001</v>
      </c>
      <c r="AB547" t="str">
        <f>IF(Restaurants[[#This Row],[Years_Operating]]&lt;5,"New",
IF(Restaurants[[#This Row],[Years_Operating]]&lt;15,"Established","Legacy"))</f>
        <v>Legacy</v>
      </c>
      <c r="AC547" t="str">
        <f>IF(Restaurants[[#This Row],[Country]]="India","Yes","No")</f>
        <v>Yes</v>
      </c>
      <c r="AD547" t="str">
        <f>IF(AND(Restaurants[[#This Row],[Has Online Delivery]]="Yes",Restaurants[[#This Row],[Has Table Booking]]="Yes"),"Online + Table",
IF(Restaurants[[#This Row],[Has Online Delivery]]="Yes","Online Only",
IF(Restaurants[[#This Row],[Has Table Booking]]="Yes","Table Only","None")))</f>
        <v>Online Only</v>
      </c>
      <c r="AE547" t="str">
        <f>IF(Restaurants[[#This Row],[Rating]]&gt;=4.5,"Excellent",
IF(Restaurants[[#This Row],[Rating]]&gt;=4,"Very Good",
IF(Restaurants[[#This Row],[Rating]]&gt;=3.5,"Good","Average/Low")))</f>
        <v>Excellent</v>
      </c>
    </row>
    <row r="548" spans="1:31" x14ac:dyDescent="0.3">
      <c r="A548" t="s">
        <v>224</v>
      </c>
      <c r="B548" t="s">
        <v>216</v>
      </c>
      <c r="C548" t="s">
        <v>217</v>
      </c>
      <c r="D548" t="s">
        <v>218</v>
      </c>
      <c r="E548">
        <v>0</v>
      </c>
      <c r="F548">
        <v>140</v>
      </c>
      <c r="G548" t="s">
        <v>225</v>
      </c>
      <c r="H548">
        <v>2012</v>
      </c>
      <c r="I548">
        <v>48</v>
      </c>
      <c r="J548">
        <v>4.5999999999999996</v>
      </c>
      <c r="K548" t="s">
        <v>32</v>
      </c>
      <c r="L548">
        <v>13</v>
      </c>
      <c r="M548" t="s">
        <v>204</v>
      </c>
      <c r="N548" t="s">
        <v>210</v>
      </c>
      <c r="O548" t="s">
        <v>54</v>
      </c>
      <c r="P548" t="s">
        <v>36</v>
      </c>
      <c r="Q548" t="s">
        <v>36</v>
      </c>
      <c r="R548">
        <v>58</v>
      </c>
      <c r="S548" t="s">
        <v>37</v>
      </c>
      <c r="T548" t="s">
        <v>63</v>
      </c>
      <c r="U548" t="s">
        <v>46</v>
      </c>
      <c r="W548" t="s">
        <v>70</v>
      </c>
      <c r="X548">
        <v>466019</v>
      </c>
      <c r="Y548">
        <v>1087</v>
      </c>
      <c r="Z548">
        <v>0</v>
      </c>
      <c r="AA548">
        <v>0</v>
      </c>
      <c r="AB548" t="str">
        <f>IF(Restaurants[[#This Row],[Years_Operating]]&lt;5,"New",
IF(Restaurants[[#This Row],[Years_Operating]]&lt;15,"Established","Legacy"))</f>
        <v>Established</v>
      </c>
      <c r="AC548" t="str">
        <f>IF(Restaurants[[#This Row],[Country]]="India","Yes","No")</f>
        <v>No</v>
      </c>
      <c r="AD548" t="str">
        <f>IF(AND(Restaurants[[#This Row],[Has Online Delivery]]="Yes",Restaurants[[#This Row],[Has Table Booking]]="Yes"),"Online + Table",
IF(Restaurants[[#This Row],[Has Online Delivery]]="Yes","Online Only",
IF(Restaurants[[#This Row],[Has Table Booking]]="Yes","Table Only","None")))</f>
        <v>Online + Table</v>
      </c>
      <c r="AE548" t="str">
        <f>IF(Restaurants[[#This Row],[Rating]]&gt;=4.5,"Excellent",
IF(Restaurants[[#This Row],[Rating]]&gt;=4,"Very Good",
IF(Restaurants[[#This Row],[Rating]]&gt;=3.5,"Good","Average/Low")))</f>
        <v>Excellent</v>
      </c>
    </row>
    <row r="549" spans="1:31" x14ac:dyDescent="0.3">
      <c r="A549" t="s">
        <v>182</v>
      </c>
      <c r="B549" t="s">
        <v>183</v>
      </c>
      <c r="C549" t="s">
        <v>89</v>
      </c>
      <c r="D549" t="s">
        <v>184</v>
      </c>
      <c r="E549">
        <v>2</v>
      </c>
      <c r="F549">
        <v>275</v>
      </c>
      <c r="G549" t="s">
        <v>185</v>
      </c>
      <c r="H549">
        <v>1998</v>
      </c>
      <c r="I549">
        <v>20</v>
      </c>
      <c r="J549">
        <v>4.5999999999999996</v>
      </c>
      <c r="K549" t="s">
        <v>32</v>
      </c>
      <c r="L549">
        <v>27</v>
      </c>
      <c r="M549" t="s">
        <v>33</v>
      </c>
      <c r="N549" t="s">
        <v>143</v>
      </c>
      <c r="O549" t="s">
        <v>35</v>
      </c>
      <c r="P549" t="s">
        <v>37</v>
      </c>
      <c r="Q549" t="s">
        <v>37</v>
      </c>
      <c r="R549">
        <v>64</v>
      </c>
      <c r="S549" t="s">
        <v>37</v>
      </c>
      <c r="T549" t="s">
        <v>86</v>
      </c>
      <c r="U549" t="s">
        <v>32</v>
      </c>
      <c r="W549" t="s">
        <v>47</v>
      </c>
      <c r="X549">
        <v>105545</v>
      </c>
      <c r="Y549">
        <v>1000</v>
      </c>
      <c r="Z549">
        <v>0</v>
      </c>
      <c r="AA549">
        <v>0</v>
      </c>
      <c r="AB549" t="str">
        <f>IF(Restaurants[[#This Row],[Years_Operating]]&lt;5,"New",
IF(Restaurants[[#This Row],[Years_Operating]]&lt;15,"Established","Legacy"))</f>
        <v>Legacy</v>
      </c>
      <c r="AC549" t="str">
        <f>IF(Restaurants[[#This Row],[Country]]="India","Yes","No")</f>
        <v>No</v>
      </c>
      <c r="AD549" t="str">
        <f>IF(AND(Restaurants[[#This Row],[Has Online Delivery]]="Yes",Restaurants[[#This Row],[Has Table Booking]]="Yes"),"Online + Table",
IF(Restaurants[[#This Row],[Has Online Delivery]]="Yes","Online Only",
IF(Restaurants[[#This Row],[Has Table Booking]]="Yes","Table Only","None")))</f>
        <v>None</v>
      </c>
      <c r="AE549" t="str">
        <f>IF(Restaurants[[#This Row],[Rating]]&gt;=4.5,"Excellent",
IF(Restaurants[[#This Row],[Rating]]&gt;=4,"Very Good",
IF(Restaurants[[#This Row],[Rating]]&gt;=3.5,"Good","Average/Low")))</f>
        <v>Excellent</v>
      </c>
    </row>
    <row r="550" spans="1:31" x14ac:dyDescent="0.3">
      <c r="A550" t="s">
        <v>48</v>
      </c>
      <c r="B550" t="s">
        <v>49</v>
      </c>
      <c r="C550" t="s">
        <v>50</v>
      </c>
      <c r="D550" t="s">
        <v>51</v>
      </c>
      <c r="E550">
        <v>3</v>
      </c>
      <c r="F550">
        <v>390</v>
      </c>
      <c r="G550" t="s">
        <v>52</v>
      </c>
      <c r="H550">
        <v>1994</v>
      </c>
      <c r="I550">
        <v>60</v>
      </c>
      <c r="J550">
        <v>4.9000000000000004</v>
      </c>
      <c r="K550" t="s">
        <v>178</v>
      </c>
      <c r="L550">
        <v>31</v>
      </c>
      <c r="M550" t="s">
        <v>33</v>
      </c>
      <c r="N550" t="s">
        <v>34</v>
      </c>
      <c r="O550" t="s">
        <v>54</v>
      </c>
      <c r="P550" t="s">
        <v>37</v>
      </c>
      <c r="Q550" t="s">
        <v>37</v>
      </c>
      <c r="R550">
        <v>40</v>
      </c>
      <c r="S550" t="s">
        <v>36</v>
      </c>
      <c r="T550" t="s">
        <v>38</v>
      </c>
      <c r="U550" t="s">
        <v>39</v>
      </c>
      <c r="W550" t="s">
        <v>103</v>
      </c>
      <c r="X550">
        <v>364045</v>
      </c>
      <c r="Y550">
        <v>4196</v>
      </c>
      <c r="Z550">
        <v>0</v>
      </c>
      <c r="AA550">
        <v>0</v>
      </c>
      <c r="AB550" t="str">
        <f>IF(Restaurants[[#This Row],[Years_Operating]]&lt;5,"New",
IF(Restaurants[[#This Row],[Years_Operating]]&lt;15,"Established","Legacy"))</f>
        <v>Legacy</v>
      </c>
      <c r="AC550" t="str">
        <f>IF(Restaurants[[#This Row],[Country]]="India","Yes","No")</f>
        <v>No</v>
      </c>
      <c r="AD550" t="str">
        <f>IF(AND(Restaurants[[#This Row],[Has Online Delivery]]="Yes",Restaurants[[#This Row],[Has Table Booking]]="Yes"),"Online + Table",
IF(Restaurants[[#This Row],[Has Online Delivery]]="Yes","Online Only",
IF(Restaurants[[#This Row],[Has Table Booking]]="Yes","Table Only","None")))</f>
        <v>None</v>
      </c>
      <c r="AE550" t="str">
        <f>IF(Restaurants[[#This Row],[Rating]]&gt;=4.5,"Excellent",
IF(Restaurants[[#This Row],[Rating]]&gt;=4,"Very Good",
IF(Restaurants[[#This Row],[Rating]]&gt;=3.5,"Good","Average/Low")))</f>
        <v>Excellent</v>
      </c>
    </row>
    <row r="551" spans="1:31" x14ac:dyDescent="0.3">
      <c r="A551" t="s">
        <v>199</v>
      </c>
      <c r="B551" t="s">
        <v>266</v>
      </c>
      <c r="C551" t="s">
        <v>251</v>
      </c>
      <c r="D551" t="s">
        <v>252</v>
      </c>
      <c r="E551">
        <v>1</v>
      </c>
      <c r="F551">
        <v>165</v>
      </c>
      <c r="G551" t="s">
        <v>201</v>
      </c>
      <c r="H551">
        <v>2013</v>
      </c>
      <c r="I551">
        <v>26</v>
      </c>
      <c r="J551">
        <v>4.5999999999999996</v>
      </c>
      <c r="K551" t="s">
        <v>253</v>
      </c>
      <c r="L551">
        <v>12</v>
      </c>
      <c r="M551" t="s">
        <v>160</v>
      </c>
      <c r="N551" t="s">
        <v>193</v>
      </c>
      <c r="O551" t="s">
        <v>45</v>
      </c>
      <c r="P551" t="s">
        <v>36</v>
      </c>
      <c r="Q551" t="s">
        <v>36</v>
      </c>
      <c r="R551">
        <v>66</v>
      </c>
      <c r="S551" t="s">
        <v>37</v>
      </c>
      <c r="T551" t="s">
        <v>63</v>
      </c>
      <c r="U551" t="s">
        <v>69</v>
      </c>
      <c r="V551" t="s">
        <v>411</v>
      </c>
      <c r="W551" t="s">
        <v>64</v>
      </c>
      <c r="X551">
        <v>348831</v>
      </c>
      <c r="Y551">
        <v>4264</v>
      </c>
      <c r="Z551">
        <v>12.9716</v>
      </c>
      <c r="AA551">
        <v>77.5946</v>
      </c>
      <c r="AB551" t="str">
        <f>IF(Restaurants[[#This Row],[Years_Operating]]&lt;5,"New",
IF(Restaurants[[#This Row],[Years_Operating]]&lt;15,"Established","Legacy"))</f>
        <v>Established</v>
      </c>
      <c r="AC551" t="str">
        <f>IF(Restaurants[[#This Row],[Country]]="India","Yes","No")</f>
        <v>Yes</v>
      </c>
      <c r="AD551" t="str">
        <f>IF(AND(Restaurants[[#This Row],[Has Online Delivery]]="Yes",Restaurants[[#This Row],[Has Table Booking]]="Yes"),"Online + Table",
IF(Restaurants[[#This Row],[Has Online Delivery]]="Yes","Online Only",
IF(Restaurants[[#This Row],[Has Table Booking]]="Yes","Table Only","None")))</f>
        <v>Online + Table</v>
      </c>
      <c r="AE551" t="str">
        <f>IF(Restaurants[[#This Row],[Rating]]&gt;=4.5,"Excellent",
IF(Restaurants[[#This Row],[Rating]]&gt;=4,"Very Good",
IF(Restaurants[[#This Row],[Rating]]&gt;=3.5,"Good","Average/Low")))</f>
        <v>Excellent</v>
      </c>
    </row>
    <row r="552" spans="1:31" x14ac:dyDescent="0.3">
      <c r="A552" t="s">
        <v>161</v>
      </c>
      <c r="B552" t="s">
        <v>145</v>
      </c>
      <c r="C552" t="s">
        <v>146</v>
      </c>
      <c r="D552" t="s">
        <v>162</v>
      </c>
      <c r="E552">
        <v>2</v>
      </c>
      <c r="F552">
        <v>275</v>
      </c>
      <c r="G552" t="s">
        <v>163</v>
      </c>
      <c r="H552">
        <v>2003</v>
      </c>
      <c r="I552">
        <v>36</v>
      </c>
      <c r="J552">
        <v>4.7</v>
      </c>
      <c r="K552" t="s">
        <v>32</v>
      </c>
      <c r="L552">
        <v>22</v>
      </c>
      <c r="M552" t="s">
        <v>33</v>
      </c>
      <c r="N552" t="s">
        <v>143</v>
      </c>
      <c r="O552" t="s">
        <v>45</v>
      </c>
      <c r="P552" t="s">
        <v>36</v>
      </c>
      <c r="Q552" t="s">
        <v>37</v>
      </c>
      <c r="R552">
        <v>47</v>
      </c>
      <c r="S552" t="s">
        <v>36</v>
      </c>
      <c r="T552" t="s">
        <v>63</v>
      </c>
      <c r="U552" t="s">
        <v>69</v>
      </c>
      <c r="W552" t="s">
        <v>70</v>
      </c>
      <c r="X552">
        <v>19881</v>
      </c>
      <c r="Y552">
        <v>1356</v>
      </c>
      <c r="Z552">
        <v>35.689500000000002</v>
      </c>
      <c r="AA552">
        <v>139.6917</v>
      </c>
      <c r="AB552" t="str">
        <f>IF(Restaurants[[#This Row],[Years_Operating]]&lt;5,"New",
IF(Restaurants[[#This Row],[Years_Operating]]&lt;15,"Established","Legacy"))</f>
        <v>Legacy</v>
      </c>
      <c r="AC552" t="str">
        <f>IF(Restaurants[[#This Row],[Country]]="India","Yes","No")</f>
        <v>No</v>
      </c>
      <c r="AD552" t="str">
        <f>IF(AND(Restaurants[[#This Row],[Has Online Delivery]]="Yes",Restaurants[[#This Row],[Has Table Booking]]="Yes"),"Online + Table",
IF(Restaurants[[#This Row],[Has Online Delivery]]="Yes","Online Only",
IF(Restaurants[[#This Row],[Has Table Booking]]="Yes","Table Only","None")))</f>
        <v>Online Only</v>
      </c>
      <c r="AE552" t="str">
        <f>IF(Restaurants[[#This Row],[Rating]]&gt;=4.5,"Excellent",
IF(Restaurants[[#This Row],[Rating]]&gt;=4,"Very Good",
IF(Restaurants[[#This Row],[Rating]]&gt;=3.5,"Good","Average/Low")))</f>
        <v>Excellent</v>
      </c>
    </row>
    <row r="553" spans="1:31" x14ac:dyDescent="0.3">
      <c r="A553" t="s">
        <v>186</v>
      </c>
      <c r="B553" t="s">
        <v>118</v>
      </c>
      <c r="C553" t="s">
        <v>119</v>
      </c>
      <c r="D553" t="s">
        <v>187</v>
      </c>
      <c r="E553">
        <v>2</v>
      </c>
      <c r="F553">
        <v>550</v>
      </c>
      <c r="G553" t="s">
        <v>188</v>
      </c>
      <c r="H553">
        <v>2015</v>
      </c>
      <c r="I553">
        <v>50</v>
      </c>
      <c r="J553">
        <v>4.5</v>
      </c>
      <c r="K553" t="s">
        <v>32</v>
      </c>
      <c r="L553">
        <v>10</v>
      </c>
      <c r="M553" t="s">
        <v>62</v>
      </c>
      <c r="N553" t="s">
        <v>143</v>
      </c>
      <c r="O553" t="s">
        <v>35</v>
      </c>
      <c r="P553" t="s">
        <v>37</v>
      </c>
      <c r="Q553" t="s">
        <v>36</v>
      </c>
      <c r="R553">
        <v>40</v>
      </c>
      <c r="S553" t="s">
        <v>36</v>
      </c>
      <c r="T553" t="s">
        <v>63</v>
      </c>
      <c r="U553" t="s">
        <v>39</v>
      </c>
      <c r="W553" t="s">
        <v>103</v>
      </c>
      <c r="X553">
        <v>391759</v>
      </c>
      <c r="Y553">
        <v>160</v>
      </c>
      <c r="Z553">
        <v>0</v>
      </c>
      <c r="AA553">
        <v>0</v>
      </c>
      <c r="AB553" t="str">
        <f>IF(Restaurants[[#This Row],[Years_Operating]]&lt;5,"New",
IF(Restaurants[[#This Row],[Years_Operating]]&lt;15,"Established","Legacy"))</f>
        <v>Established</v>
      </c>
      <c r="AC553" t="str">
        <f>IF(Restaurants[[#This Row],[Country]]="India","Yes","No")</f>
        <v>No</v>
      </c>
      <c r="AD553" t="str">
        <f>IF(AND(Restaurants[[#This Row],[Has Online Delivery]]="Yes",Restaurants[[#This Row],[Has Table Booking]]="Yes"),"Online + Table",
IF(Restaurants[[#This Row],[Has Online Delivery]]="Yes","Online Only",
IF(Restaurants[[#This Row],[Has Table Booking]]="Yes","Table Only","None")))</f>
        <v>Table Only</v>
      </c>
      <c r="AE553" t="str">
        <f>IF(Restaurants[[#This Row],[Rating]]&gt;=4.5,"Excellent",
IF(Restaurants[[#This Row],[Rating]]&gt;=4,"Very Good",
IF(Restaurants[[#This Row],[Rating]]&gt;=3.5,"Good","Average/Low")))</f>
        <v>Excellent</v>
      </c>
    </row>
    <row r="554" spans="1:31" x14ac:dyDescent="0.3">
      <c r="A554" t="s">
        <v>175</v>
      </c>
      <c r="B554" t="s">
        <v>261</v>
      </c>
      <c r="C554" t="s">
        <v>251</v>
      </c>
      <c r="D554" t="s">
        <v>278</v>
      </c>
      <c r="E554">
        <v>2</v>
      </c>
      <c r="F554">
        <v>245</v>
      </c>
      <c r="G554" t="s">
        <v>177</v>
      </c>
      <c r="H554">
        <v>2005</v>
      </c>
      <c r="I554">
        <v>46</v>
      </c>
      <c r="J554">
        <v>4.7</v>
      </c>
      <c r="K554" t="s">
        <v>279</v>
      </c>
      <c r="L554">
        <v>20</v>
      </c>
      <c r="M554" t="s">
        <v>160</v>
      </c>
      <c r="N554" t="s">
        <v>143</v>
      </c>
      <c r="O554" t="s">
        <v>45</v>
      </c>
      <c r="P554" t="s">
        <v>36</v>
      </c>
      <c r="Q554" t="s">
        <v>37</v>
      </c>
      <c r="R554">
        <v>70</v>
      </c>
      <c r="S554" t="s">
        <v>36</v>
      </c>
      <c r="T554" t="s">
        <v>38</v>
      </c>
      <c r="U554" t="s">
        <v>39</v>
      </c>
      <c r="V554" t="s">
        <v>412</v>
      </c>
      <c r="W554" t="s">
        <v>132</v>
      </c>
      <c r="X554">
        <v>346104</v>
      </c>
      <c r="Y554">
        <v>4415</v>
      </c>
      <c r="Z554">
        <v>22.572600000000001</v>
      </c>
      <c r="AA554">
        <v>88.363900000000001</v>
      </c>
      <c r="AB554" t="str">
        <f>IF(Restaurants[[#This Row],[Years_Operating]]&lt;5,"New",
IF(Restaurants[[#This Row],[Years_Operating]]&lt;15,"Established","Legacy"))</f>
        <v>Legacy</v>
      </c>
      <c r="AC554" t="str">
        <f>IF(Restaurants[[#This Row],[Country]]="India","Yes","No")</f>
        <v>Yes</v>
      </c>
      <c r="AD554" t="str">
        <f>IF(AND(Restaurants[[#This Row],[Has Online Delivery]]="Yes",Restaurants[[#This Row],[Has Table Booking]]="Yes"),"Online + Table",
IF(Restaurants[[#This Row],[Has Online Delivery]]="Yes","Online Only",
IF(Restaurants[[#This Row],[Has Table Booking]]="Yes","Table Only","None")))</f>
        <v>Online Only</v>
      </c>
      <c r="AE554" t="str">
        <f>IF(Restaurants[[#This Row],[Rating]]&gt;=4.5,"Excellent",
IF(Restaurants[[#This Row],[Rating]]&gt;=4,"Very Good",
IF(Restaurants[[#This Row],[Rating]]&gt;=3.5,"Good","Average/Low")))</f>
        <v>Excellent</v>
      </c>
    </row>
    <row r="555" spans="1:31" x14ac:dyDescent="0.3">
      <c r="A555" t="s">
        <v>205</v>
      </c>
      <c r="B555" t="s">
        <v>266</v>
      </c>
      <c r="C555" t="s">
        <v>251</v>
      </c>
      <c r="D555" t="s">
        <v>278</v>
      </c>
      <c r="E555">
        <v>0</v>
      </c>
      <c r="F555">
        <v>180</v>
      </c>
      <c r="G555" t="s">
        <v>209</v>
      </c>
      <c r="H555">
        <v>2008</v>
      </c>
      <c r="I555">
        <v>50</v>
      </c>
      <c r="J555">
        <v>4.8</v>
      </c>
      <c r="K555" t="s">
        <v>291</v>
      </c>
      <c r="L555">
        <v>17</v>
      </c>
      <c r="M555" t="s">
        <v>160</v>
      </c>
      <c r="N555" t="s">
        <v>210</v>
      </c>
      <c r="O555" t="s">
        <v>211</v>
      </c>
      <c r="P555" t="s">
        <v>37</v>
      </c>
      <c r="Q555" t="s">
        <v>37</v>
      </c>
      <c r="R555">
        <v>60</v>
      </c>
      <c r="S555" t="s">
        <v>37</v>
      </c>
      <c r="T555" t="s">
        <v>86</v>
      </c>
      <c r="U555" t="s">
        <v>69</v>
      </c>
      <c r="V555" t="s">
        <v>413</v>
      </c>
      <c r="W555" t="s">
        <v>132</v>
      </c>
      <c r="X555">
        <v>360432</v>
      </c>
      <c r="Y555">
        <v>2386</v>
      </c>
      <c r="Z555">
        <v>12.9716</v>
      </c>
      <c r="AA555">
        <v>77.5946</v>
      </c>
      <c r="AB555" t="str">
        <f>IF(Restaurants[[#This Row],[Years_Operating]]&lt;5,"New",
IF(Restaurants[[#This Row],[Years_Operating]]&lt;15,"Established","Legacy"))</f>
        <v>Legacy</v>
      </c>
      <c r="AC555" t="str">
        <f>IF(Restaurants[[#This Row],[Country]]="India","Yes","No")</f>
        <v>Yes</v>
      </c>
      <c r="AD555" t="str">
        <f>IF(AND(Restaurants[[#This Row],[Has Online Delivery]]="Yes",Restaurants[[#This Row],[Has Table Booking]]="Yes"),"Online + Table",
IF(Restaurants[[#This Row],[Has Online Delivery]]="Yes","Online Only",
IF(Restaurants[[#This Row],[Has Table Booking]]="Yes","Table Only","None")))</f>
        <v>None</v>
      </c>
      <c r="AE555" t="str">
        <f>IF(Restaurants[[#This Row],[Rating]]&gt;=4.5,"Excellent",
IF(Restaurants[[#This Row],[Rating]]&gt;=4,"Very Good",
IF(Restaurants[[#This Row],[Rating]]&gt;=3.5,"Good","Average/Low")))</f>
        <v>Excellent</v>
      </c>
    </row>
    <row r="556" spans="1:31" x14ac:dyDescent="0.3">
      <c r="A556" t="s">
        <v>194</v>
      </c>
      <c r="B556" t="s">
        <v>195</v>
      </c>
      <c r="C556" t="s">
        <v>196</v>
      </c>
      <c r="D556" t="s">
        <v>197</v>
      </c>
      <c r="E556">
        <v>1</v>
      </c>
      <c r="F556">
        <v>165</v>
      </c>
      <c r="G556" t="s">
        <v>198</v>
      </c>
      <c r="H556">
        <v>2013</v>
      </c>
      <c r="I556">
        <v>40</v>
      </c>
      <c r="J556">
        <v>4.5999999999999996</v>
      </c>
      <c r="K556" t="s">
        <v>32</v>
      </c>
      <c r="L556">
        <v>12</v>
      </c>
      <c r="M556" t="s">
        <v>160</v>
      </c>
      <c r="N556" t="s">
        <v>193</v>
      </c>
      <c r="O556" t="s">
        <v>35</v>
      </c>
      <c r="P556" t="s">
        <v>36</v>
      </c>
      <c r="Q556" t="s">
        <v>37</v>
      </c>
      <c r="R556">
        <v>32</v>
      </c>
      <c r="S556" t="s">
        <v>37</v>
      </c>
      <c r="T556" t="s">
        <v>55</v>
      </c>
      <c r="U556" t="s">
        <v>32</v>
      </c>
      <c r="W556" t="s">
        <v>40</v>
      </c>
      <c r="X556">
        <v>373988</v>
      </c>
      <c r="Y556">
        <v>6823</v>
      </c>
      <c r="Z556">
        <v>51.507399999999997</v>
      </c>
      <c r="AA556">
        <v>-0.1278</v>
      </c>
      <c r="AB556" t="str">
        <f>IF(Restaurants[[#This Row],[Years_Operating]]&lt;5,"New",
IF(Restaurants[[#This Row],[Years_Operating]]&lt;15,"Established","Legacy"))</f>
        <v>Established</v>
      </c>
      <c r="AC556" t="str">
        <f>IF(Restaurants[[#This Row],[Country]]="India","Yes","No")</f>
        <v>No</v>
      </c>
      <c r="AD556" t="str">
        <f>IF(AND(Restaurants[[#This Row],[Has Online Delivery]]="Yes",Restaurants[[#This Row],[Has Table Booking]]="Yes"),"Online + Table",
IF(Restaurants[[#This Row],[Has Online Delivery]]="Yes","Online Only",
IF(Restaurants[[#This Row],[Has Table Booking]]="Yes","Table Only","None")))</f>
        <v>Online Only</v>
      </c>
      <c r="AE556" t="str">
        <f>IF(Restaurants[[#This Row],[Rating]]&gt;=4.5,"Excellent",
IF(Restaurants[[#This Row],[Rating]]&gt;=4,"Very Good",
IF(Restaurants[[#This Row],[Rating]]&gt;=3.5,"Good","Average/Low")))</f>
        <v>Excellent</v>
      </c>
    </row>
    <row r="557" spans="1:31" x14ac:dyDescent="0.3">
      <c r="A557" t="s">
        <v>166</v>
      </c>
      <c r="B557" t="s">
        <v>167</v>
      </c>
      <c r="C557" t="s">
        <v>168</v>
      </c>
      <c r="D557" t="s">
        <v>169</v>
      </c>
      <c r="E557">
        <v>2</v>
      </c>
      <c r="F557">
        <v>265</v>
      </c>
      <c r="G557" t="s">
        <v>170</v>
      </c>
      <c r="H557">
        <v>2005</v>
      </c>
      <c r="I557">
        <v>60</v>
      </c>
      <c r="J557">
        <v>4.7</v>
      </c>
      <c r="K557" t="s">
        <v>32</v>
      </c>
      <c r="L557">
        <v>20</v>
      </c>
      <c r="M557" t="s">
        <v>33</v>
      </c>
      <c r="N557" t="s">
        <v>143</v>
      </c>
      <c r="O557" t="s">
        <v>35</v>
      </c>
      <c r="P557" t="s">
        <v>36</v>
      </c>
      <c r="Q557" t="s">
        <v>36</v>
      </c>
      <c r="R557">
        <v>22</v>
      </c>
      <c r="S557" t="s">
        <v>37</v>
      </c>
      <c r="T557" t="s">
        <v>55</v>
      </c>
      <c r="U557" t="s">
        <v>69</v>
      </c>
      <c r="W557" t="s">
        <v>40</v>
      </c>
      <c r="X557">
        <v>152084</v>
      </c>
      <c r="Y557">
        <v>2414</v>
      </c>
      <c r="Z557">
        <v>0</v>
      </c>
      <c r="AA557">
        <v>0</v>
      </c>
      <c r="AB557" t="str">
        <f>IF(Restaurants[[#This Row],[Years_Operating]]&lt;5,"New",
IF(Restaurants[[#This Row],[Years_Operating]]&lt;15,"Established","Legacy"))</f>
        <v>Legacy</v>
      </c>
      <c r="AC557" t="str">
        <f>IF(Restaurants[[#This Row],[Country]]="India","Yes","No")</f>
        <v>No</v>
      </c>
      <c r="AD557" t="str">
        <f>IF(AND(Restaurants[[#This Row],[Has Online Delivery]]="Yes",Restaurants[[#This Row],[Has Table Booking]]="Yes"),"Online + Table",
IF(Restaurants[[#This Row],[Has Online Delivery]]="Yes","Online Only",
IF(Restaurants[[#This Row],[Has Table Booking]]="Yes","Table Only","None")))</f>
        <v>Online + Table</v>
      </c>
      <c r="AE557" t="str">
        <f>IF(Restaurants[[#This Row],[Rating]]&gt;=4.5,"Excellent",
IF(Restaurants[[#This Row],[Rating]]&gt;=4,"Very Good",
IF(Restaurants[[#This Row],[Rating]]&gt;=3.5,"Good","Average/Low")))</f>
        <v>Excellent</v>
      </c>
    </row>
    <row r="558" spans="1:31" x14ac:dyDescent="0.3">
      <c r="A558" t="s">
        <v>124</v>
      </c>
      <c r="B558" t="s">
        <v>275</v>
      </c>
      <c r="C558" t="s">
        <v>251</v>
      </c>
      <c r="D558" t="s">
        <v>278</v>
      </c>
      <c r="E558">
        <v>3</v>
      </c>
      <c r="F558">
        <v>385</v>
      </c>
      <c r="G558" t="s">
        <v>127</v>
      </c>
      <c r="H558">
        <v>2005</v>
      </c>
      <c r="I558">
        <v>64</v>
      </c>
      <c r="J558">
        <v>4.7</v>
      </c>
      <c r="K558" t="s">
        <v>279</v>
      </c>
      <c r="L558">
        <v>20</v>
      </c>
      <c r="M558" t="s">
        <v>33</v>
      </c>
      <c r="N558" t="s">
        <v>34</v>
      </c>
      <c r="O558" t="s">
        <v>54</v>
      </c>
      <c r="P558" t="s">
        <v>36</v>
      </c>
      <c r="Q558" t="s">
        <v>37</v>
      </c>
      <c r="R558">
        <v>44</v>
      </c>
      <c r="S558" t="s">
        <v>37</v>
      </c>
      <c r="T558" t="s">
        <v>86</v>
      </c>
      <c r="U558" t="s">
        <v>46</v>
      </c>
      <c r="V558" t="s">
        <v>414</v>
      </c>
      <c r="W558" t="s">
        <v>103</v>
      </c>
      <c r="X558">
        <v>203959</v>
      </c>
      <c r="Y558">
        <v>4444</v>
      </c>
      <c r="Z558">
        <v>18.520399999999999</v>
      </c>
      <c r="AA558">
        <v>73.856700000000004</v>
      </c>
      <c r="AB558" t="str">
        <f>IF(Restaurants[[#This Row],[Years_Operating]]&lt;5,"New",
IF(Restaurants[[#This Row],[Years_Operating]]&lt;15,"Established","Legacy"))</f>
        <v>Legacy</v>
      </c>
      <c r="AC558" t="str">
        <f>IF(Restaurants[[#This Row],[Country]]="India","Yes","No")</f>
        <v>Yes</v>
      </c>
      <c r="AD558" t="str">
        <f>IF(AND(Restaurants[[#This Row],[Has Online Delivery]]="Yes",Restaurants[[#This Row],[Has Table Booking]]="Yes"),"Online + Table",
IF(Restaurants[[#This Row],[Has Online Delivery]]="Yes","Online Only",
IF(Restaurants[[#This Row],[Has Table Booking]]="Yes","Table Only","None")))</f>
        <v>Online Only</v>
      </c>
      <c r="AE558" t="str">
        <f>IF(Restaurants[[#This Row],[Rating]]&gt;=4.5,"Excellent",
IF(Restaurants[[#This Row],[Rating]]&gt;=4,"Very Good",
IF(Restaurants[[#This Row],[Rating]]&gt;=3.5,"Good","Average/Low")))</f>
        <v>Excellent</v>
      </c>
    </row>
    <row r="559" spans="1:31" x14ac:dyDescent="0.3">
      <c r="A559" t="s">
        <v>128</v>
      </c>
      <c r="B559" t="s">
        <v>129</v>
      </c>
      <c r="C559" t="s">
        <v>29</v>
      </c>
      <c r="D559" t="s">
        <v>83</v>
      </c>
      <c r="E559">
        <v>3</v>
      </c>
      <c r="F559">
        <v>290</v>
      </c>
      <c r="G559" t="s">
        <v>130</v>
      </c>
      <c r="H559">
        <v>1981</v>
      </c>
      <c r="I559">
        <v>50</v>
      </c>
      <c r="J559">
        <v>4.7</v>
      </c>
      <c r="K559" t="s">
        <v>131</v>
      </c>
      <c r="L559">
        <v>44</v>
      </c>
      <c r="M559" t="s">
        <v>33</v>
      </c>
      <c r="N559" t="s">
        <v>34</v>
      </c>
      <c r="O559" t="s">
        <v>35</v>
      </c>
      <c r="P559" t="s">
        <v>37</v>
      </c>
      <c r="Q559" t="s">
        <v>36</v>
      </c>
      <c r="R559">
        <v>23</v>
      </c>
      <c r="S559" t="s">
        <v>36</v>
      </c>
      <c r="T559" t="s">
        <v>55</v>
      </c>
      <c r="U559" t="s">
        <v>32</v>
      </c>
      <c r="W559" t="s">
        <v>80</v>
      </c>
      <c r="X559">
        <v>351088</v>
      </c>
      <c r="Y559">
        <v>3522</v>
      </c>
      <c r="Z559">
        <v>0</v>
      </c>
      <c r="AA559">
        <v>0</v>
      </c>
      <c r="AB559" t="str">
        <f>IF(Restaurants[[#This Row],[Years_Operating]]&lt;5,"New",
IF(Restaurants[[#This Row],[Years_Operating]]&lt;15,"Established","Legacy"))</f>
        <v>Legacy</v>
      </c>
      <c r="AC559" t="str">
        <f>IF(Restaurants[[#This Row],[Country]]="India","Yes","No")</f>
        <v>No</v>
      </c>
      <c r="AD559" t="str">
        <f>IF(AND(Restaurants[[#This Row],[Has Online Delivery]]="Yes",Restaurants[[#This Row],[Has Table Booking]]="Yes"),"Online + Table",
IF(Restaurants[[#This Row],[Has Online Delivery]]="Yes","Online Only",
IF(Restaurants[[#This Row],[Has Table Booking]]="Yes","Table Only","None")))</f>
        <v>Table Only</v>
      </c>
      <c r="AE559" t="str">
        <f>IF(Restaurants[[#This Row],[Rating]]&gt;=4.5,"Excellent",
IF(Restaurants[[#This Row],[Rating]]&gt;=4,"Very Good",
IF(Restaurants[[#This Row],[Rating]]&gt;=3.5,"Good","Average/Low")))</f>
        <v>Excellent</v>
      </c>
    </row>
    <row r="560" spans="1:31" x14ac:dyDescent="0.3">
      <c r="A560" t="s">
        <v>136</v>
      </c>
      <c r="B560" t="s">
        <v>137</v>
      </c>
      <c r="C560" t="s">
        <v>138</v>
      </c>
      <c r="D560" t="s">
        <v>139</v>
      </c>
      <c r="E560">
        <v>3</v>
      </c>
      <c r="F560">
        <v>570</v>
      </c>
      <c r="G560" t="s">
        <v>140</v>
      </c>
      <c r="H560">
        <v>2012</v>
      </c>
      <c r="I560">
        <v>10</v>
      </c>
      <c r="J560">
        <v>4.5999999999999996</v>
      </c>
      <c r="K560" t="s">
        <v>32</v>
      </c>
      <c r="L560">
        <v>13</v>
      </c>
      <c r="M560" t="s">
        <v>62</v>
      </c>
      <c r="N560" t="s">
        <v>34</v>
      </c>
      <c r="O560" t="s">
        <v>45</v>
      </c>
      <c r="P560" t="s">
        <v>37</v>
      </c>
      <c r="Q560" t="s">
        <v>36</v>
      </c>
      <c r="R560">
        <v>59</v>
      </c>
      <c r="S560" t="s">
        <v>37</v>
      </c>
      <c r="T560" t="s">
        <v>55</v>
      </c>
      <c r="U560" t="s">
        <v>32</v>
      </c>
      <c r="W560" t="s">
        <v>149</v>
      </c>
      <c r="X560">
        <v>91118</v>
      </c>
      <c r="Y560">
        <v>6537</v>
      </c>
      <c r="Z560">
        <v>0</v>
      </c>
      <c r="AA560">
        <v>0</v>
      </c>
      <c r="AB560" t="str">
        <f>IF(Restaurants[[#This Row],[Years_Operating]]&lt;5,"New",
IF(Restaurants[[#This Row],[Years_Operating]]&lt;15,"Established","Legacy"))</f>
        <v>Established</v>
      </c>
      <c r="AC560" t="str">
        <f>IF(Restaurants[[#This Row],[Country]]="India","Yes","No")</f>
        <v>No</v>
      </c>
      <c r="AD560" t="str">
        <f>IF(AND(Restaurants[[#This Row],[Has Online Delivery]]="Yes",Restaurants[[#This Row],[Has Table Booking]]="Yes"),"Online + Table",
IF(Restaurants[[#This Row],[Has Online Delivery]]="Yes","Online Only",
IF(Restaurants[[#This Row],[Has Table Booking]]="Yes","Table Only","None")))</f>
        <v>Table Only</v>
      </c>
      <c r="AE560" t="str">
        <f>IF(Restaurants[[#This Row],[Rating]]&gt;=4.5,"Excellent",
IF(Restaurants[[#This Row],[Rating]]&gt;=4,"Very Good",
IF(Restaurants[[#This Row],[Rating]]&gt;=3.5,"Good","Average/Low")))</f>
        <v>Excellent</v>
      </c>
    </row>
    <row r="561" spans="1:31" x14ac:dyDescent="0.3">
      <c r="A561" t="s">
        <v>199</v>
      </c>
      <c r="B561" t="s">
        <v>42</v>
      </c>
      <c r="C561" t="s">
        <v>42</v>
      </c>
      <c r="D561" t="s">
        <v>200</v>
      </c>
      <c r="E561">
        <v>1</v>
      </c>
      <c r="F561">
        <v>165</v>
      </c>
      <c r="G561" t="s">
        <v>201</v>
      </c>
      <c r="H561">
        <v>2013</v>
      </c>
      <c r="I561">
        <v>26</v>
      </c>
      <c r="J561">
        <v>4.5999999999999996</v>
      </c>
      <c r="K561" t="s">
        <v>32</v>
      </c>
      <c r="L561">
        <v>12</v>
      </c>
      <c r="M561" t="s">
        <v>160</v>
      </c>
      <c r="N561" t="s">
        <v>193</v>
      </c>
      <c r="O561" t="s">
        <v>45</v>
      </c>
      <c r="P561" t="s">
        <v>37</v>
      </c>
      <c r="Q561" t="s">
        <v>37</v>
      </c>
      <c r="R561">
        <v>26</v>
      </c>
      <c r="S561" t="s">
        <v>36</v>
      </c>
      <c r="T561" t="s">
        <v>63</v>
      </c>
      <c r="U561" t="s">
        <v>32</v>
      </c>
      <c r="W561" t="s">
        <v>64</v>
      </c>
      <c r="X561">
        <v>187913</v>
      </c>
      <c r="Y561">
        <v>4766</v>
      </c>
      <c r="Z561">
        <v>0</v>
      </c>
      <c r="AA561">
        <v>0</v>
      </c>
      <c r="AB561" t="str">
        <f>IF(Restaurants[[#This Row],[Years_Operating]]&lt;5,"New",
IF(Restaurants[[#This Row],[Years_Operating]]&lt;15,"Established","Legacy"))</f>
        <v>Established</v>
      </c>
      <c r="AC561" t="str">
        <f>IF(Restaurants[[#This Row],[Country]]="India","Yes","No")</f>
        <v>No</v>
      </c>
      <c r="AD561" t="str">
        <f>IF(AND(Restaurants[[#This Row],[Has Online Delivery]]="Yes",Restaurants[[#This Row],[Has Table Booking]]="Yes"),"Online + Table",
IF(Restaurants[[#This Row],[Has Online Delivery]]="Yes","Online Only",
IF(Restaurants[[#This Row],[Has Table Booking]]="Yes","Table Only","None")))</f>
        <v>None</v>
      </c>
      <c r="AE561" t="str">
        <f>IF(Restaurants[[#This Row],[Rating]]&gt;=4.5,"Excellent",
IF(Restaurants[[#This Row],[Rating]]&gt;=4,"Very Good",
IF(Restaurants[[#This Row],[Rating]]&gt;=3.5,"Good","Average/Low")))</f>
        <v>Excellent</v>
      </c>
    </row>
    <row r="562" spans="1:31" x14ac:dyDescent="0.3">
      <c r="A562" t="s">
        <v>109</v>
      </c>
      <c r="B562" t="s">
        <v>110</v>
      </c>
      <c r="C562" t="s">
        <v>89</v>
      </c>
      <c r="D562" t="s">
        <v>67</v>
      </c>
      <c r="E562">
        <v>3</v>
      </c>
      <c r="F562">
        <v>270</v>
      </c>
      <c r="G562" t="s">
        <v>109</v>
      </c>
      <c r="H562">
        <v>1989</v>
      </c>
      <c r="I562">
        <v>48</v>
      </c>
      <c r="J562">
        <v>4.8</v>
      </c>
      <c r="K562" t="s">
        <v>32</v>
      </c>
      <c r="L562">
        <v>36</v>
      </c>
      <c r="M562" t="s">
        <v>33</v>
      </c>
      <c r="N562" t="s">
        <v>34</v>
      </c>
      <c r="O562" t="s">
        <v>35</v>
      </c>
      <c r="P562" t="s">
        <v>36</v>
      </c>
      <c r="Q562" t="s">
        <v>37</v>
      </c>
      <c r="R562">
        <v>45</v>
      </c>
      <c r="S562" t="s">
        <v>36</v>
      </c>
      <c r="T562" t="s">
        <v>86</v>
      </c>
      <c r="U562" t="s">
        <v>46</v>
      </c>
      <c r="W562" t="s">
        <v>132</v>
      </c>
      <c r="X562">
        <v>154537</v>
      </c>
      <c r="Y562">
        <v>4858</v>
      </c>
      <c r="Z562">
        <v>0</v>
      </c>
      <c r="AA562">
        <v>0</v>
      </c>
      <c r="AB562" t="str">
        <f>IF(Restaurants[[#This Row],[Years_Operating]]&lt;5,"New",
IF(Restaurants[[#This Row],[Years_Operating]]&lt;15,"Established","Legacy"))</f>
        <v>Legacy</v>
      </c>
      <c r="AC562" t="str">
        <f>IF(Restaurants[[#This Row],[Country]]="India","Yes","No")</f>
        <v>No</v>
      </c>
      <c r="AD562" t="str">
        <f>IF(AND(Restaurants[[#This Row],[Has Online Delivery]]="Yes",Restaurants[[#This Row],[Has Table Booking]]="Yes"),"Online + Table",
IF(Restaurants[[#This Row],[Has Online Delivery]]="Yes","Online Only",
IF(Restaurants[[#This Row],[Has Table Booking]]="Yes","Table Only","None")))</f>
        <v>Online Only</v>
      </c>
      <c r="AE562" t="str">
        <f>IF(Restaurants[[#This Row],[Rating]]&gt;=4.5,"Excellent",
IF(Restaurants[[#This Row],[Rating]]&gt;=4,"Very Good",
IF(Restaurants[[#This Row],[Rating]]&gt;=3.5,"Good","Average/Low")))</f>
        <v>Excellent</v>
      </c>
    </row>
    <row r="563" spans="1:31" x14ac:dyDescent="0.3">
      <c r="A563" t="s">
        <v>224</v>
      </c>
      <c r="B563" t="s">
        <v>216</v>
      </c>
      <c r="C563" t="s">
        <v>217</v>
      </c>
      <c r="D563" t="s">
        <v>218</v>
      </c>
      <c r="E563">
        <v>0</v>
      </c>
      <c r="F563">
        <v>140</v>
      </c>
      <c r="G563" t="s">
        <v>225</v>
      </c>
      <c r="H563">
        <v>2012</v>
      </c>
      <c r="I563">
        <v>48</v>
      </c>
      <c r="J563">
        <v>4.5999999999999996</v>
      </c>
      <c r="K563" t="s">
        <v>32</v>
      </c>
      <c r="L563">
        <v>13</v>
      </c>
      <c r="M563" t="s">
        <v>204</v>
      </c>
      <c r="N563" t="s">
        <v>210</v>
      </c>
      <c r="O563" t="s">
        <v>54</v>
      </c>
      <c r="P563" t="s">
        <v>37</v>
      </c>
      <c r="Q563" t="s">
        <v>36</v>
      </c>
      <c r="R563">
        <v>72</v>
      </c>
      <c r="S563" t="s">
        <v>37</v>
      </c>
      <c r="T563" t="s">
        <v>55</v>
      </c>
      <c r="U563" t="s">
        <v>39</v>
      </c>
      <c r="W563" t="s">
        <v>108</v>
      </c>
      <c r="X563">
        <v>71107</v>
      </c>
      <c r="Y563">
        <v>2777</v>
      </c>
      <c r="Z563">
        <v>0</v>
      </c>
      <c r="AA563">
        <v>0</v>
      </c>
      <c r="AB563" t="str">
        <f>IF(Restaurants[[#This Row],[Years_Operating]]&lt;5,"New",
IF(Restaurants[[#This Row],[Years_Operating]]&lt;15,"Established","Legacy"))</f>
        <v>Established</v>
      </c>
      <c r="AC563" t="str">
        <f>IF(Restaurants[[#This Row],[Country]]="India","Yes","No")</f>
        <v>No</v>
      </c>
      <c r="AD563" t="str">
        <f>IF(AND(Restaurants[[#This Row],[Has Online Delivery]]="Yes",Restaurants[[#This Row],[Has Table Booking]]="Yes"),"Online + Table",
IF(Restaurants[[#This Row],[Has Online Delivery]]="Yes","Online Only",
IF(Restaurants[[#This Row],[Has Table Booking]]="Yes","Table Only","None")))</f>
        <v>Table Only</v>
      </c>
      <c r="AE563" t="str">
        <f>IF(Restaurants[[#This Row],[Rating]]&gt;=4.5,"Excellent",
IF(Restaurants[[#This Row],[Rating]]&gt;=4,"Very Good",
IF(Restaurants[[#This Row],[Rating]]&gt;=3.5,"Good","Average/Low")))</f>
        <v>Excellent</v>
      </c>
    </row>
    <row r="564" spans="1:31" x14ac:dyDescent="0.3">
      <c r="A564" t="s">
        <v>179</v>
      </c>
      <c r="B564" t="s">
        <v>180</v>
      </c>
      <c r="C564" t="s">
        <v>89</v>
      </c>
      <c r="D564" t="s">
        <v>67</v>
      </c>
      <c r="E564">
        <v>2</v>
      </c>
      <c r="F564">
        <v>250</v>
      </c>
      <c r="G564" t="s">
        <v>181</v>
      </c>
      <c r="H564">
        <v>2014</v>
      </c>
      <c r="I564">
        <v>52</v>
      </c>
      <c r="J564">
        <v>4.5999999999999996</v>
      </c>
      <c r="K564" t="s">
        <v>32</v>
      </c>
      <c r="L564">
        <v>11</v>
      </c>
      <c r="M564" t="s">
        <v>33</v>
      </c>
      <c r="N564" t="s">
        <v>143</v>
      </c>
      <c r="O564" t="s">
        <v>35</v>
      </c>
      <c r="P564" t="s">
        <v>37</v>
      </c>
      <c r="Q564" t="s">
        <v>37</v>
      </c>
      <c r="R564">
        <v>57</v>
      </c>
      <c r="S564" t="s">
        <v>37</v>
      </c>
      <c r="T564" t="s">
        <v>38</v>
      </c>
      <c r="U564" t="s">
        <v>46</v>
      </c>
      <c r="W564" t="s">
        <v>149</v>
      </c>
      <c r="X564">
        <v>460539</v>
      </c>
      <c r="Y564">
        <v>1267</v>
      </c>
      <c r="Z564">
        <v>0</v>
      </c>
      <c r="AA564">
        <v>0</v>
      </c>
      <c r="AB564" t="str">
        <f>IF(Restaurants[[#This Row],[Years_Operating]]&lt;5,"New",
IF(Restaurants[[#This Row],[Years_Operating]]&lt;15,"Established","Legacy"))</f>
        <v>Established</v>
      </c>
      <c r="AC564" t="str">
        <f>IF(Restaurants[[#This Row],[Country]]="India","Yes","No")</f>
        <v>No</v>
      </c>
      <c r="AD564" t="str">
        <f>IF(AND(Restaurants[[#This Row],[Has Online Delivery]]="Yes",Restaurants[[#This Row],[Has Table Booking]]="Yes"),"Online + Table",
IF(Restaurants[[#This Row],[Has Online Delivery]]="Yes","Online Only",
IF(Restaurants[[#This Row],[Has Table Booking]]="Yes","Table Only","None")))</f>
        <v>None</v>
      </c>
      <c r="AE564" t="str">
        <f>IF(Restaurants[[#This Row],[Rating]]&gt;=4.5,"Excellent",
IF(Restaurants[[#This Row],[Rating]]&gt;=4,"Very Good",
IF(Restaurants[[#This Row],[Rating]]&gt;=3.5,"Good","Average/Low")))</f>
        <v>Excellent</v>
      </c>
    </row>
    <row r="565" spans="1:31" x14ac:dyDescent="0.3">
      <c r="A565" t="s">
        <v>100</v>
      </c>
      <c r="B565" t="s">
        <v>261</v>
      </c>
      <c r="C565" t="s">
        <v>251</v>
      </c>
      <c r="D565" t="s">
        <v>278</v>
      </c>
      <c r="E565">
        <v>3</v>
      </c>
      <c r="F565">
        <v>385</v>
      </c>
      <c r="G565" t="s">
        <v>102</v>
      </c>
      <c r="H565">
        <v>2003</v>
      </c>
      <c r="I565">
        <v>55</v>
      </c>
      <c r="J565">
        <v>4.8</v>
      </c>
      <c r="K565" t="s">
        <v>291</v>
      </c>
      <c r="L565">
        <v>22</v>
      </c>
      <c r="M565" t="s">
        <v>33</v>
      </c>
      <c r="N565" t="s">
        <v>34</v>
      </c>
      <c r="O565" t="s">
        <v>35</v>
      </c>
      <c r="P565" t="s">
        <v>36</v>
      </c>
      <c r="Q565" t="s">
        <v>37</v>
      </c>
      <c r="R565">
        <v>24</v>
      </c>
      <c r="S565" t="s">
        <v>36</v>
      </c>
      <c r="T565" t="s">
        <v>38</v>
      </c>
      <c r="U565" t="s">
        <v>46</v>
      </c>
      <c r="V565" t="s">
        <v>415</v>
      </c>
      <c r="W565" t="s">
        <v>103</v>
      </c>
      <c r="X565">
        <v>380599</v>
      </c>
      <c r="Y565">
        <v>5872</v>
      </c>
      <c r="Z565">
        <v>22.572600000000001</v>
      </c>
      <c r="AA565">
        <v>88.363900000000001</v>
      </c>
      <c r="AB565" t="str">
        <f>IF(Restaurants[[#This Row],[Years_Operating]]&lt;5,"New",
IF(Restaurants[[#This Row],[Years_Operating]]&lt;15,"Established","Legacy"))</f>
        <v>Legacy</v>
      </c>
      <c r="AC565" t="str">
        <f>IF(Restaurants[[#This Row],[Country]]="India","Yes","No")</f>
        <v>Yes</v>
      </c>
      <c r="AD565" t="str">
        <f>IF(AND(Restaurants[[#This Row],[Has Online Delivery]]="Yes",Restaurants[[#This Row],[Has Table Booking]]="Yes"),"Online + Table",
IF(Restaurants[[#This Row],[Has Online Delivery]]="Yes","Online Only",
IF(Restaurants[[#This Row],[Has Table Booking]]="Yes","Table Only","None")))</f>
        <v>Online Only</v>
      </c>
      <c r="AE565" t="str">
        <f>IF(Restaurants[[#This Row],[Rating]]&gt;=4.5,"Excellent",
IF(Restaurants[[#This Row],[Rating]]&gt;=4,"Very Good",
IF(Restaurants[[#This Row],[Rating]]&gt;=3.5,"Good","Average/Low")))</f>
        <v>Excellent</v>
      </c>
    </row>
    <row r="566" spans="1:31" x14ac:dyDescent="0.3">
      <c r="A566" t="s">
        <v>179</v>
      </c>
      <c r="B566" t="s">
        <v>290</v>
      </c>
      <c r="C566" t="s">
        <v>251</v>
      </c>
      <c r="D566" t="s">
        <v>263</v>
      </c>
      <c r="E566">
        <v>2</v>
      </c>
      <c r="F566">
        <v>250</v>
      </c>
      <c r="G566" t="s">
        <v>181</v>
      </c>
      <c r="H566">
        <v>2014</v>
      </c>
      <c r="I566">
        <v>52</v>
      </c>
      <c r="J566">
        <v>4.5999999999999996</v>
      </c>
      <c r="K566" t="s">
        <v>273</v>
      </c>
      <c r="L566">
        <v>11</v>
      </c>
      <c r="M566" t="s">
        <v>33</v>
      </c>
      <c r="N566" t="s">
        <v>143</v>
      </c>
      <c r="O566" t="s">
        <v>35</v>
      </c>
      <c r="P566" t="s">
        <v>36</v>
      </c>
      <c r="Q566" t="s">
        <v>36</v>
      </c>
      <c r="R566">
        <v>71</v>
      </c>
      <c r="S566" t="s">
        <v>36</v>
      </c>
      <c r="T566" t="s">
        <v>38</v>
      </c>
      <c r="U566" t="s">
        <v>69</v>
      </c>
      <c r="V566" t="s">
        <v>416</v>
      </c>
      <c r="W566" t="s">
        <v>56</v>
      </c>
      <c r="X566">
        <v>339657</v>
      </c>
      <c r="Y566">
        <v>2567</v>
      </c>
      <c r="Z566">
        <v>17.385000000000002</v>
      </c>
      <c r="AA566">
        <v>78.486699999999999</v>
      </c>
      <c r="AB566" t="str">
        <f>IF(Restaurants[[#This Row],[Years_Operating]]&lt;5,"New",
IF(Restaurants[[#This Row],[Years_Operating]]&lt;15,"Established","Legacy"))</f>
        <v>Established</v>
      </c>
      <c r="AC566" t="str">
        <f>IF(Restaurants[[#This Row],[Country]]="India","Yes","No")</f>
        <v>Yes</v>
      </c>
      <c r="AD566" t="str">
        <f>IF(AND(Restaurants[[#This Row],[Has Online Delivery]]="Yes",Restaurants[[#This Row],[Has Table Booking]]="Yes"),"Online + Table",
IF(Restaurants[[#This Row],[Has Online Delivery]]="Yes","Online Only",
IF(Restaurants[[#This Row],[Has Table Booking]]="Yes","Table Only","None")))</f>
        <v>Online + Table</v>
      </c>
      <c r="AE566" t="str">
        <f>IF(Restaurants[[#This Row],[Rating]]&gt;=4.5,"Excellent",
IF(Restaurants[[#This Row],[Rating]]&gt;=4,"Very Good",
IF(Restaurants[[#This Row],[Rating]]&gt;=3.5,"Good","Average/Low")))</f>
        <v>Excellent</v>
      </c>
    </row>
    <row r="567" spans="1:31" x14ac:dyDescent="0.3">
      <c r="A567" t="s">
        <v>144</v>
      </c>
      <c r="B567" t="s">
        <v>275</v>
      </c>
      <c r="C567" t="s">
        <v>251</v>
      </c>
      <c r="D567" t="s">
        <v>278</v>
      </c>
      <c r="E567">
        <v>2</v>
      </c>
      <c r="F567">
        <v>280</v>
      </c>
      <c r="G567" t="s">
        <v>148</v>
      </c>
      <c r="H567">
        <v>2007</v>
      </c>
      <c r="I567">
        <v>26</v>
      </c>
      <c r="J567">
        <v>4.7</v>
      </c>
      <c r="K567" t="s">
        <v>279</v>
      </c>
      <c r="L567">
        <v>18</v>
      </c>
      <c r="M567" t="s">
        <v>33</v>
      </c>
      <c r="N567" t="s">
        <v>143</v>
      </c>
      <c r="O567" t="s">
        <v>45</v>
      </c>
      <c r="P567" t="s">
        <v>37</v>
      </c>
      <c r="Q567" t="s">
        <v>37</v>
      </c>
      <c r="R567">
        <v>33</v>
      </c>
      <c r="S567" t="s">
        <v>36</v>
      </c>
      <c r="T567" t="s">
        <v>63</v>
      </c>
      <c r="U567" t="s">
        <v>46</v>
      </c>
      <c r="V567" t="s">
        <v>417</v>
      </c>
      <c r="W567" t="s">
        <v>64</v>
      </c>
      <c r="X567">
        <v>302270</v>
      </c>
      <c r="Y567">
        <v>7281</v>
      </c>
      <c r="Z567">
        <v>18.520399999999999</v>
      </c>
      <c r="AA567">
        <v>73.856700000000004</v>
      </c>
      <c r="AB567" t="str">
        <f>IF(Restaurants[[#This Row],[Years_Operating]]&lt;5,"New",
IF(Restaurants[[#This Row],[Years_Operating]]&lt;15,"Established","Legacy"))</f>
        <v>Legacy</v>
      </c>
      <c r="AC567" t="str">
        <f>IF(Restaurants[[#This Row],[Country]]="India","Yes","No")</f>
        <v>Yes</v>
      </c>
      <c r="AD567" t="str">
        <f>IF(AND(Restaurants[[#This Row],[Has Online Delivery]]="Yes",Restaurants[[#This Row],[Has Table Booking]]="Yes"),"Online + Table",
IF(Restaurants[[#This Row],[Has Online Delivery]]="Yes","Online Only",
IF(Restaurants[[#This Row],[Has Table Booking]]="Yes","Table Only","None")))</f>
        <v>None</v>
      </c>
      <c r="AE567" t="str">
        <f>IF(Restaurants[[#This Row],[Rating]]&gt;=4.5,"Excellent",
IF(Restaurants[[#This Row],[Rating]]&gt;=4,"Very Good",
IF(Restaurants[[#This Row],[Rating]]&gt;=3.5,"Good","Average/Low")))</f>
        <v>Excellent</v>
      </c>
    </row>
    <row r="568" spans="1:31" x14ac:dyDescent="0.3">
      <c r="A568" t="s">
        <v>175</v>
      </c>
      <c r="B568" t="s">
        <v>255</v>
      </c>
      <c r="C568" t="s">
        <v>251</v>
      </c>
      <c r="D568" t="s">
        <v>258</v>
      </c>
      <c r="E568">
        <v>2</v>
      </c>
      <c r="F568">
        <v>245</v>
      </c>
      <c r="G568" t="s">
        <v>177</v>
      </c>
      <c r="H568">
        <v>2005</v>
      </c>
      <c r="I568">
        <v>46</v>
      </c>
      <c r="J568">
        <v>4.7</v>
      </c>
      <c r="K568" t="s">
        <v>284</v>
      </c>
      <c r="L568">
        <v>20</v>
      </c>
      <c r="M568" t="s">
        <v>160</v>
      </c>
      <c r="N568" t="s">
        <v>143</v>
      </c>
      <c r="O568" t="s">
        <v>45</v>
      </c>
      <c r="P568" t="s">
        <v>36</v>
      </c>
      <c r="Q568" t="s">
        <v>36</v>
      </c>
      <c r="R568">
        <v>40</v>
      </c>
      <c r="S568" t="s">
        <v>37</v>
      </c>
      <c r="T568" t="s">
        <v>86</v>
      </c>
      <c r="U568" t="s">
        <v>69</v>
      </c>
      <c r="V568" t="s">
        <v>418</v>
      </c>
      <c r="W568" t="s">
        <v>108</v>
      </c>
      <c r="X568">
        <v>47640</v>
      </c>
      <c r="Y568">
        <v>4394</v>
      </c>
      <c r="Z568">
        <v>19.076000000000001</v>
      </c>
      <c r="AA568">
        <v>72.877700000000004</v>
      </c>
      <c r="AB568" t="str">
        <f>IF(Restaurants[[#This Row],[Years_Operating]]&lt;5,"New",
IF(Restaurants[[#This Row],[Years_Operating]]&lt;15,"Established","Legacy"))</f>
        <v>Legacy</v>
      </c>
      <c r="AC568" t="str">
        <f>IF(Restaurants[[#This Row],[Country]]="India","Yes","No")</f>
        <v>Yes</v>
      </c>
      <c r="AD568" t="str">
        <f>IF(AND(Restaurants[[#This Row],[Has Online Delivery]]="Yes",Restaurants[[#This Row],[Has Table Booking]]="Yes"),"Online + Table",
IF(Restaurants[[#This Row],[Has Online Delivery]]="Yes","Online Only",
IF(Restaurants[[#This Row],[Has Table Booking]]="Yes","Table Only","None")))</f>
        <v>Online + Table</v>
      </c>
      <c r="AE568" t="str">
        <f>IF(Restaurants[[#This Row],[Rating]]&gt;=4.5,"Excellent",
IF(Restaurants[[#This Row],[Rating]]&gt;=4,"Very Good",
IF(Restaurants[[#This Row],[Rating]]&gt;=3.5,"Good","Average/Low")))</f>
        <v>Excellent</v>
      </c>
    </row>
    <row r="569" spans="1:31" x14ac:dyDescent="0.3">
      <c r="A569" t="s">
        <v>179</v>
      </c>
      <c r="B569" t="s">
        <v>275</v>
      </c>
      <c r="C569" t="s">
        <v>251</v>
      </c>
      <c r="D569" t="s">
        <v>278</v>
      </c>
      <c r="E569">
        <v>2</v>
      </c>
      <c r="F569">
        <v>250</v>
      </c>
      <c r="G569" t="s">
        <v>181</v>
      </c>
      <c r="H569">
        <v>2014</v>
      </c>
      <c r="I569">
        <v>52</v>
      </c>
      <c r="J569">
        <v>4.5999999999999996</v>
      </c>
      <c r="K569" t="s">
        <v>279</v>
      </c>
      <c r="L569">
        <v>11</v>
      </c>
      <c r="M569" t="s">
        <v>33</v>
      </c>
      <c r="N569" t="s">
        <v>143</v>
      </c>
      <c r="O569" t="s">
        <v>35</v>
      </c>
      <c r="P569" t="s">
        <v>37</v>
      </c>
      <c r="Q569" t="s">
        <v>36</v>
      </c>
      <c r="R569">
        <v>33</v>
      </c>
      <c r="S569" t="s">
        <v>37</v>
      </c>
      <c r="T569" t="s">
        <v>86</v>
      </c>
      <c r="U569" t="s">
        <v>39</v>
      </c>
      <c r="V569" t="s">
        <v>419</v>
      </c>
      <c r="W569" t="s">
        <v>149</v>
      </c>
      <c r="X569">
        <v>371994</v>
      </c>
      <c r="Y569">
        <v>5994</v>
      </c>
      <c r="Z569">
        <v>18.520399999999999</v>
      </c>
      <c r="AA569">
        <v>73.856700000000004</v>
      </c>
      <c r="AB569" t="str">
        <f>IF(Restaurants[[#This Row],[Years_Operating]]&lt;5,"New",
IF(Restaurants[[#This Row],[Years_Operating]]&lt;15,"Established","Legacy"))</f>
        <v>Established</v>
      </c>
      <c r="AC569" t="str">
        <f>IF(Restaurants[[#This Row],[Country]]="India","Yes","No")</f>
        <v>Yes</v>
      </c>
      <c r="AD569" t="str">
        <f>IF(AND(Restaurants[[#This Row],[Has Online Delivery]]="Yes",Restaurants[[#This Row],[Has Table Booking]]="Yes"),"Online + Table",
IF(Restaurants[[#This Row],[Has Online Delivery]]="Yes","Online Only",
IF(Restaurants[[#This Row],[Has Table Booking]]="Yes","Table Only","None")))</f>
        <v>Table Only</v>
      </c>
      <c r="AE569" t="str">
        <f>IF(Restaurants[[#This Row],[Rating]]&gt;=4.5,"Excellent",
IF(Restaurants[[#This Row],[Rating]]&gt;=4,"Very Good",
IF(Restaurants[[#This Row],[Rating]]&gt;=3.5,"Good","Average/Low")))</f>
        <v>Excellent</v>
      </c>
    </row>
    <row r="570" spans="1:31" x14ac:dyDescent="0.3">
      <c r="A570" t="s">
        <v>173</v>
      </c>
      <c r="B570" t="s">
        <v>42</v>
      </c>
      <c r="C570" t="s">
        <v>42</v>
      </c>
      <c r="D570" t="s">
        <v>157</v>
      </c>
      <c r="E570">
        <v>2</v>
      </c>
      <c r="F570">
        <v>285</v>
      </c>
      <c r="G570" t="s">
        <v>174</v>
      </c>
      <c r="H570">
        <v>2010</v>
      </c>
      <c r="I570">
        <v>30</v>
      </c>
      <c r="J570">
        <v>4.7</v>
      </c>
      <c r="K570" t="s">
        <v>159</v>
      </c>
      <c r="L570">
        <v>15</v>
      </c>
      <c r="M570" t="s">
        <v>33</v>
      </c>
      <c r="N570" t="s">
        <v>143</v>
      </c>
      <c r="O570" t="s">
        <v>45</v>
      </c>
      <c r="P570" t="s">
        <v>37</v>
      </c>
      <c r="Q570" t="s">
        <v>36</v>
      </c>
      <c r="R570">
        <v>22</v>
      </c>
      <c r="S570" t="s">
        <v>37</v>
      </c>
      <c r="T570" t="s">
        <v>55</v>
      </c>
      <c r="U570" t="s">
        <v>69</v>
      </c>
      <c r="W570" t="s">
        <v>103</v>
      </c>
      <c r="X570">
        <v>43932</v>
      </c>
      <c r="Y570">
        <v>4199</v>
      </c>
      <c r="Z570">
        <v>0</v>
      </c>
      <c r="AA570">
        <v>0</v>
      </c>
      <c r="AB570" t="str">
        <f>IF(Restaurants[[#This Row],[Years_Operating]]&lt;5,"New",
IF(Restaurants[[#This Row],[Years_Operating]]&lt;15,"Established","Legacy"))</f>
        <v>Legacy</v>
      </c>
      <c r="AC570" t="str">
        <f>IF(Restaurants[[#This Row],[Country]]="India","Yes","No")</f>
        <v>No</v>
      </c>
      <c r="AD570" t="str">
        <f>IF(AND(Restaurants[[#This Row],[Has Online Delivery]]="Yes",Restaurants[[#This Row],[Has Table Booking]]="Yes"),"Online + Table",
IF(Restaurants[[#This Row],[Has Online Delivery]]="Yes","Online Only",
IF(Restaurants[[#This Row],[Has Table Booking]]="Yes","Table Only","None")))</f>
        <v>Table Only</v>
      </c>
      <c r="AE570" t="str">
        <f>IF(Restaurants[[#This Row],[Rating]]&gt;=4.5,"Excellent",
IF(Restaurants[[#This Row],[Rating]]&gt;=4,"Very Good",
IF(Restaurants[[#This Row],[Rating]]&gt;=3.5,"Good","Average/Low")))</f>
        <v>Excellent</v>
      </c>
    </row>
    <row r="571" spans="1:31" x14ac:dyDescent="0.3">
      <c r="A571" t="s">
        <v>248</v>
      </c>
      <c r="B571" t="s">
        <v>195</v>
      </c>
      <c r="C571" t="s">
        <v>196</v>
      </c>
      <c r="D571" t="s">
        <v>197</v>
      </c>
      <c r="E571">
        <v>0</v>
      </c>
      <c r="F571">
        <v>85</v>
      </c>
      <c r="G571" t="s">
        <v>249</v>
      </c>
      <c r="H571">
        <v>2014</v>
      </c>
      <c r="I571">
        <v>38</v>
      </c>
      <c r="J571">
        <v>4.5</v>
      </c>
      <c r="K571" t="s">
        <v>32</v>
      </c>
      <c r="L571">
        <v>11</v>
      </c>
      <c r="M571" t="s">
        <v>204</v>
      </c>
      <c r="N571" t="s">
        <v>210</v>
      </c>
      <c r="O571" t="s">
        <v>35</v>
      </c>
      <c r="P571" t="s">
        <v>37</v>
      </c>
      <c r="Q571" t="s">
        <v>36</v>
      </c>
      <c r="R571">
        <v>52</v>
      </c>
      <c r="S571" t="s">
        <v>37</v>
      </c>
      <c r="T571" t="s">
        <v>55</v>
      </c>
      <c r="U571" t="s">
        <v>46</v>
      </c>
      <c r="W571" t="s">
        <v>64</v>
      </c>
      <c r="X571">
        <v>267060</v>
      </c>
      <c r="Y571">
        <v>3090</v>
      </c>
      <c r="Z571">
        <v>51.507399999999997</v>
      </c>
      <c r="AA571">
        <v>-0.1278</v>
      </c>
      <c r="AB571" t="str">
        <f>IF(Restaurants[[#This Row],[Years_Operating]]&lt;5,"New",
IF(Restaurants[[#This Row],[Years_Operating]]&lt;15,"Established","Legacy"))</f>
        <v>Established</v>
      </c>
      <c r="AC571" t="str">
        <f>IF(Restaurants[[#This Row],[Country]]="India","Yes","No")</f>
        <v>No</v>
      </c>
      <c r="AD571" t="str">
        <f>IF(AND(Restaurants[[#This Row],[Has Online Delivery]]="Yes",Restaurants[[#This Row],[Has Table Booking]]="Yes"),"Online + Table",
IF(Restaurants[[#This Row],[Has Online Delivery]]="Yes","Online Only",
IF(Restaurants[[#This Row],[Has Table Booking]]="Yes","Table Only","None")))</f>
        <v>Table Only</v>
      </c>
      <c r="AE571" t="str">
        <f>IF(Restaurants[[#This Row],[Rating]]&gt;=4.5,"Excellent",
IF(Restaurants[[#This Row],[Rating]]&gt;=4,"Very Good",
IF(Restaurants[[#This Row],[Rating]]&gt;=3.5,"Good","Average/Low")))</f>
        <v>Excellent</v>
      </c>
    </row>
    <row r="572" spans="1:31" x14ac:dyDescent="0.3">
      <c r="A572" t="s">
        <v>212</v>
      </c>
      <c r="B572" t="s">
        <v>206</v>
      </c>
      <c r="C572" t="s">
        <v>207</v>
      </c>
      <c r="D572" t="s">
        <v>213</v>
      </c>
      <c r="E572">
        <v>0</v>
      </c>
      <c r="F572">
        <v>165</v>
      </c>
      <c r="G572" t="s">
        <v>214</v>
      </c>
      <c r="H572">
        <v>2009</v>
      </c>
      <c r="I572">
        <v>36</v>
      </c>
      <c r="J572">
        <v>4.7</v>
      </c>
      <c r="K572" t="s">
        <v>32</v>
      </c>
      <c r="L572">
        <v>16</v>
      </c>
      <c r="M572" t="s">
        <v>160</v>
      </c>
      <c r="N572" t="s">
        <v>210</v>
      </c>
      <c r="O572" t="s">
        <v>211</v>
      </c>
      <c r="P572" t="s">
        <v>36</v>
      </c>
      <c r="Q572" t="s">
        <v>37</v>
      </c>
      <c r="R572">
        <v>55</v>
      </c>
      <c r="S572" t="s">
        <v>36</v>
      </c>
      <c r="T572" t="s">
        <v>38</v>
      </c>
      <c r="U572" t="s">
        <v>69</v>
      </c>
      <c r="W572" t="s">
        <v>56</v>
      </c>
      <c r="X572">
        <v>332431</v>
      </c>
      <c r="Y572">
        <v>4916</v>
      </c>
      <c r="Z572">
        <v>0</v>
      </c>
      <c r="AA572">
        <v>0</v>
      </c>
      <c r="AB572" t="str">
        <f>IF(Restaurants[[#This Row],[Years_Operating]]&lt;5,"New",
IF(Restaurants[[#This Row],[Years_Operating]]&lt;15,"Established","Legacy"))</f>
        <v>Legacy</v>
      </c>
      <c r="AC572" t="str">
        <f>IF(Restaurants[[#This Row],[Country]]="India","Yes","No")</f>
        <v>No</v>
      </c>
      <c r="AD572" t="str">
        <f>IF(AND(Restaurants[[#This Row],[Has Online Delivery]]="Yes",Restaurants[[#This Row],[Has Table Booking]]="Yes"),"Online + Table",
IF(Restaurants[[#This Row],[Has Online Delivery]]="Yes","Online Only",
IF(Restaurants[[#This Row],[Has Table Booking]]="Yes","Table Only","None")))</f>
        <v>Online Only</v>
      </c>
      <c r="AE572" t="str">
        <f>IF(Restaurants[[#This Row],[Rating]]&gt;=4.5,"Excellent",
IF(Restaurants[[#This Row],[Rating]]&gt;=4,"Very Good",
IF(Restaurants[[#This Row],[Rating]]&gt;=3.5,"Good","Average/Low")))</f>
        <v>Excellent</v>
      </c>
    </row>
    <row r="573" spans="1:31" x14ac:dyDescent="0.3">
      <c r="A573" t="s">
        <v>141</v>
      </c>
      <c r="B573" t="s">
        <v>118</v>
      </c>
      <c r="C573" t="s">
        <v>119</v>
      </c>
      <c r="D573" t="s">
        <v>120</v>
      </c>
      <c r="E573">
        <v>2</v>
      </c>
      <c r="F573">
        <v>450</v>
      </c>
      <c r="G573" t="s">
        <v>142</v>
      </c>
      <c r="H573">
        <v>2003</v>
      </c>
      <c r="I573">
        <v>40</v>
      </c>
      <c r="J573">
        <v>4.8</v>
      </c>
      <c r="K573" t="s">
        <v>32</v>
      </c>
      <c r="L573">
        <v>22</v>
      </c>
      <c r="M573" t="s">
        <v>62</v>
      </c>
      <c r="N573" t="s">
        <v>143</v>
      </c>
      <c r="O573" t="s">
        <v>35</v>
      </c>
      <c r="P573" t="s">
        <v>36</v>
      </c>
      <c r="Q573" t="s">
        <v>36</v>
      </c>
      <c r="R573">
        <v>39</v>
      </c>
      <c r="S573" t="s">
        <v>36</v>
      </c>
      <c r="T573" t="s">
        <v>86</v>
      </c>
      <c r="U573" t="s">
        <v>46</v>
      </c>
      <c r="W573" t="s">
        <v>56</v>
      </c>
      <c r="X573">
        <v>483122</v>
      </c>
      <c r="Y573">
        <v>2448</v>
      </c>
      <c r="Z573">
        <v>0</v>
      </c>
      <c r="AA573">
        <v>0</v>
      </c>
      <c r="AB573" t="str">
        <f>IF(Restaurants[[#This Row],[Years_Operating]]&lt;5,"New",
IF(Restaurants[[#This Row],[Years_Operating]]&lt;15,"Established","Legacy"))</f>
        <v>Legacy</v>
      </c>
      <c r="AC573" t="str">
        <f>IF(Restaurants[[#This Row],[Country]]="India","Yes","No")</f>
        <v>No</v>
      </c>
      <c r="AD573" t="str">
        <f>IF(AND(Restaurants[[#This Row],[Has Online Delivery]]="Yes",Restaurants[[#This Row],[Has Table Booking]]="Yes"),"Online + Table",
IF(Restaurants[[#This Row],[Has Online Delivery]]="Yes","Online Only",
IF(Restaurants[[#This Row],[Has Table Booking]]="Yes","Table Only","None")))</f>
        <v>Online + Table</v>
      </c>
      <c r="AE573" t="str">
        <f>IF(Restaurants[[#This Row],[Rating]]&gt;=4.5,"Excellent",
IF(Restaurants[[#This Row],[Rating]]&gt;=4,"Very Good",
IF(Restaurants[[#This Row],[Rating]]&gt;=3.5,"Good","Average/Low")))</f>
        <v>Excellent</v>
      </c>
    </row>
    <row r="574" spans="1:31" x14ac:dyDescent="0.3">
      <c r="A574" t="s">
        <v>41</v>
      </c>
      <c r="B574" t="s">
        <v>42</v>
      </c>
      <c r="C574" t="s">
        <v>42</v>
      </c>
      <c r="D574" t="s">
        <v>43</v>
      </c>
      <c r="E574">
        <v>3</v>
      </c>
      <c r="F574">
        <v>320</v>
      </c>
      <c r="G574" t="s">
        <v>44</v>
      </c>
      <c r="H574">
        <v>2008</v>
      </c>
      <c r="I574">
        <v>32</v>
      </c>
      <c r="J574">
        <v>4.9000000000000004</v>
      </c>
      <c r="K574" t="s">
        <v>32</v>
      </c>
      <c r="L574">
        <v>17</v>
      </c>
      <c r="M574" t="s">
        <v>33</v>
      </c>
      <c r="N574" t="s">
        <v>34</v>
      </c>
      <c r="O574" t="s">
        <v>45</v>
      </c>
      <c r="P574" t="s">
        <v>37</v>
      </c>
      <c r="Q574" t="s">
        <v>36</v>
      </c>
      <c r="R574">
        <v>65</v>
      </c>
      <c r="S574" t="s">
        <v>37</v>
      </c>
      <c r="T574" t="s">
        <v>63</v>
      </c>
      <c r="U574" t="s">
        <v>39</v>
      </c>
      <c r="W574" t="s">
        <v>149</v>
      </c>
      <c r="X574">
        <v>273921</v>
      </c>
      <c r="Y574">
        <v>7455</v>
      </c>
      <c r="Z574">
        <v>0</v>
      </c>
      <c r="AA574">
        <v>0</v>
      </c>
      <c r="AB574" t="str">
        <f>IF(Restaurants[[#This Row],[Years_Operating]]&lt;5,"New",
IF(Restaurants[[#This Row],[Years_Operating]]&lt;15,"Established","Legacy"))</f>
        <v>Legacy</v>
      </c>
      <c r="AC574" t="str">
        <f>IF(Restaurants[[#This Row],[Country]]="India","Yes","No")</f>
        <v>No</v>
      </c>
      <c r="AD574" t="str">
        <f>IF(AND(Restaurants[[#This Row],[Has Online Delivery]]="Yes",Restaurants[[#This Row],[Has Table Booking]]="Yes"),"Online + Table",
IF(Restaurants[[#This Row],[Has Online Delivery]]="Yes","Online Only",
IF(Restaurants[[#This Row],[Has Table Booking]]="Yes","Table Only","None")))</f>
        <v>Table Only</v>
      </c>
      <c r="AE574" t="str">
        <f>IF(Restaurants[[#This Row],[Rating]]&gt;=4.5,"Excellent",
IF(Restaurants[[#This Row],[Rating]]&gt;=4,"Very Good",
IF(Restaurants[[#This Row],[Rating]]&gt;=3.5,"Good","Average/Low")))</f>
        <v>Excellent</v>
      </c>
    </row>
    <row r="575" spans="1:31" x14ac:dyDescent="0.3">
      <c r="A575" t="s">
        <v>87</v>
      </c>
      <c r="B575" t="s">
        <v>255</v>
      </c>
      <c r="C575" t="s">
        <v>251</v>
      </c>
      <c r="D575" t="s">
        <v>278</v>
      </c>
      <c r="E575">
        <v>3</v>
      </c>
      <c r="F575">
        <v>295</v>
      </c>
      <c r="G575" t="s">
        <v>91</v>
      </c>
      <c r="H575">
        <v>1897</v>
      </c>
      <c r="I575">
        <v>50</v>
      </c>
      <c r="J575">
        <v>4.8</v>
      </c>
      <c r="K575" t="s">
        <v>291</v>
      </c>
      <c r="L575">
        <v>128</v>
      </c>
      <c r="M575" t="s">
        <v>33</v>
      </c>
      <c r="N575" t="s">
        <v>34</v>
      </c>
      <c r="O575" t="s">
        <v>35</v>
      </c>
      <c r="P575" t="s">
        <v>36</v>
      </c>
      <c r="Q575" t="s">
        <v>37</v>
      </c>
      <c r="R575">
        <v>41</v>
      </c>
      <c r="S575" t="s">
        <v>36</v>
      </c>
      <c r="T575" t="s">
        <v>55</v>
      </c>
      <c r="U575" t="s">
        <v>32</v>
      </c>
      <c r="V575" t="s">
        <v>420</v>
      </c>
      <c r="W575" t="s">
        <v>47</v>
      </c>
      <c r="X575">
        <v>257096</v>
      </c>
      <c r="Y575">
        <v>1722</v>
      </c>
      <c r="Z575">
        <v>19.076000000000001</v>
      </c>
      <c r="AA575">
        <v>72.877700000000004</v>
      </c>
      <c r="AB575" t="str">
        <f>IF(Restaurants[[#This Row],[Years_Operating]]&lt;5,"New",
IF(Restaurants[[#This Row],[Years_Operating]]&lt;15,"Established","Legacy"))</f>
        <v>Legacy</v>
      </c>
      <c r="AC575" t="str">
        <f>IF(Restaurants[[#This Row],[Country]]="India","Yes","No")</f>
        <v>Yes</v>
      </c>
      <c r="AD575" t="str">
        <f>IF(AND(Restaurants[[#This Row],[Has Online Delivery]]="Yes",Restaurants[[#This Row],[Has Table Booking]]="Yes"),"Online + Table",
IF(Restaurants[[#This Row],[Has Online Delivery]]="Yes","Online Only",
IF(Restaurants[[#This Row],[Has Table Booking]]="Yes","Table Only","None")))</f>
        <v>Online Only</v>
      </c>
      <c r="AE575" t="str">
        <f>IF(Restaurants[[#This Row],[Rating]]&gt;=4.5,"Excellent",
IF(Restaurants[[#This Row],[Rating]]&gt;=4,"Very Good",
IF(Restaurants[[#This Row],[Rating]]&gt;=3.5,"Good","Average/Low")))</f>
        <v>Excellent</v>
      </c>
    </row>
    <row r="576" spans="1:31" x14ac:dyDescent="0.3">
      <c r="A576" t="s">
        <v>109</v>
      </c>
      <c r="B576" t="s">
        <v>110</v>
      </c>
      <c r="C576" t="s">
        <v>89</v>
      </c>
      <c r="D576" t="s">
        <v>67</v>
      </c>
      <c r="E576">
        <v>3</v>
      </c>
      <c r="F576">
        <v>270</v>
      </c>
      <c r="G576" t="s">
        <v>109</v>
      </c>
      <c r="H576">
        <v>1989</v>
      </c>
      <c r="I576">
        <v>48</v>
      </c>
      <c r="J576">
        <v>4.8</v>
      </c>
      <c r="K576" t="s">
        <v>32</v>
      </c>
      <c r="L576">
        <v>36</v>
      </c>
      <c r="M576" t="s">
        <v>33</v>
      </c>
      <c r="N576" t="s">
        <v>34</v>
      </c>
      <c r="O576" t="s">
        <v>35</v>
      </c>
      <c r="P576" t="s">
        <v>36</v>
      </c>
      <c r="Q576" t="s">
        <v>36</v>
      </c>
      <c r="R576">
        <v>65</v>
      </c>
      <c r="S576" t="s">
        <v>37</v>
      </c>
      <c r="T576" t="s">
        <v>86</v>
      </c>
      <c r="U576" t="s">
        <v>39</v>
      </c>
      <c r="W576" t="s">
        <v>64</v>
      </c>
      <c r="X576">
        <v>117782</v>
      </c>
      <c r="Y576">
        <v>2890</v>
      </c>
      <c r="Z576">
        <v>0</v>
      </c>
      <c r="AA576">
        <v>0</v>
      </c>
      <c r="AB576" t="str">
        <f>IF(Restaurants[[#This Row],[Years_Operating]]&lt;5,"New",
IF(Restaurants[[#This Row],[Years_Operating]]&lt;15,"Established","Legacy"))</f>
        <v>Legacy</v>
      </c>
      <c r="AC576" t="str">
        <f>IF(Restaurants[[#This Row],[Country]]="India","Yes","No")</f>
        <v>No</v>
      </c>
      <c r="AD576" t="str">
        <f>IF(AND(Restaurants[[#This Row],[Has Online Delivery]]="Yes",Restaurants[[#This Row],[Has Table Booking]]="Yes"),"Online + Table",
IF(Restaurants[[#This Row],[Has Online Delivery]]="Yes","Online Only",
IF(Restaurants[[#This Row],[Has Table Booking]]="Yes","Table Only","None")))</f>
        <v>Online + Table</v>
      </c>
      <c r="AE576" t="str">
        <f>IF(Restaurants[[#This Row],[Rating]]&gt;=4.5,"Excellent",
IF(Restaurants[[#This Row],[Rating]]&gt;=4,"Very Good",
IF(Restaurants[[#This Row],[Rating]]&gt;=3.5,"Good","Average/Low")))</f>
        <v>Excellent</v>
      </c>
    </row>
    <row r="577" spans="1:31" x14ac:dyDescent="0.3">
      <c r="A577" t="s">
        <v>234</v>
      </c>
      <c r="B577" t="s">
        <v>235</v>
      </c>
      <c r="C577" t="s">
        <v>50</v>
      </c>
      <c r="D577" t="s">
        <v>236</v>
      </c>
      <c r="E577">
        <v>0</v>
      </c>
      <c r="F577">
        <v>285</v>
      </c>
      <c r="G577" t="s">
        <v>237</v>
      </c>
      <c r="H577">
        <v>2004</v>
      </c>
      <c r="I577">
        <v>70</v>
      </c>
      <c r="J577">
        <v>4.5999999999999996</v>
      </c>
      <c r="K577" t="s">
        <v>32</v>
      </c>
      <c r="L577">
        <v>21</v>
      </c>
      <c r="M577" t="s">
        <v>33</v>
      </c>
      <c r="N577" t="s">
        <v>210</v>
      </c>
      <c r="O577" t="s">
        <v>54</v>
      </c>
      <c r="P577" t="s">
        <v>36</v>
      </c>
      <c r="Q577" t="s">
        <v>37</v>
      </c>
      <c r="R577">
        <v>73</v>
      </c>
      <c r="S577" t="s">
        <v>36</v>
      </c>
      <c r="T577" t="s">
        <v>86</v>
      </c>
      <c r="U577" t="s">
        <v>39</v>
      </c>
      <c r="W577" t="s">
        <v>149</v>
      </c>
      <c r="X577">
        <v>209363</v>
      </c>
      <c r="Y577">
        <v>7374</v>
      </c>
      <c r="Z577">
        <v>0</v>
      </c>
      <c r="AA577">
        <v>0</v>
      </c>
      <c r="AB577" t="str">
        <f>IF(Restaurants[[#This Row],[Years_Operating]]&lt;5,"New",
IF(Restaurants[[#This Row],[Years_Operating]]&lt;15,"Established","Legacy"))</f>
        <v>Legacy</v>
      </c>
      <c r="AC577" t="str">
        <f>IF(Restaurants[[#This Row],[Country]]="India","Yes","No")</f>
        <v>No</v>
      </c>
      <c r="AD577" t="str">
        <f>IF(AND(Restaurants[[#This Row],[Has Online Delivery]]="Yes",Restaurants[[#This Row],[Has Table Booking]]="Yes"),"Online + Table",
IF(Restaurants[[#This Row],[Has Online Delivery]]="Yes","Online Only",
IF(Restaurants[[#This Row],[Has Table Booking]]="Yes","Table Only","None")))</f>
        <v>Online Only</v>
      </c>
      <c r="AE577" t="str">
        <f>IF(Restaurants[[#This Row],[Rating]]&gt;=4.5,"Excellent",
IF(Restaurants[[#This Row],[Rating]]&gt;=4,"Very Good",
IF(Restaurants[[#This Row],[Rating]]&gt;=3.5,"Good","Average/Low")))</f>
        <v>Excellent</v>
      </c>
    </row>
    <row r="578" spans="1:31" x14ac:dyDescent="0.3">
      <c r="A578" t="s">
        <v>117</v>
      </c>
      <c r="B578" t="s">
        <v>266</v>
      </c>
      <c r="C578" t="s">
        <v>251</v>
      </c>
      <c r="D578" t="s">
        <v>278</v>
      </c>
      <c r="E578">
        <v>3</v>
      </c>
      <c r="F578">
        <v>420</v>
      </c>
      <c r="G578" t="s">
        <v>121</v>
      </c>
      <c r="H578">
        <v>2007</v>
      </c>
      <c r="I578">
        <v>40</v>
      </c>
      <c r="J578">
        <v>4.7</v>
      </c>
      <c r="K578" t="s">
        <v>291</v>
      </c>
      <c r="L578">
        <v>18</v>
      </c>
      <c r="M578" t="s">
        <v>62</v>
      </c>
      <c r="N578" t="s">
        <v>34</v>
      </c>
      <c r="O578" t="s">
        <v>35</v>
      </c>
      <c r="P578" t="s">
        <v>37</v>
      </c>
      <c r="Q578" t="s">
        <v>37</v>
      </c>
      <c r="R578">
        <v>29</v>
      </c>
      <c r="S578" t="s">
        <v>37</v>
      </c>
      <c r="T578" t="s">
        <v>86</v>
      </c>
      <c r="U578" t="s">
        <v>69</v>
      </c>
      <c r="V578" t="s">
        <v>421</v>
      </c>
      <c r="W578" t="s">
        <v>47</v>
      </c>
      <c r="X578">
        <v>22843</v>
      </c>
      <c r="Y578">
        <v>5951</v>
      </c>
      <c r="Z578">
        <v>12.9716</v>
      </c>
      <c r="AA578">
        <v>77.5946</v>
      </c>
      <c r="AB578" t="str">
        <f>IF(Restaurants[[#This Row],[Years_Operating]]&lt;5,"New",
IF(Restaurants[[#This Row],[Years_Operating]]&lt;15,"Established","Legacy"))</f>
        <v>Legacy</v>
      </c>
      <c r="AC578" t="str">
        <f>IF(Restaurants[[#This Row],[Country]]="India","Yes","No")</f>
        <v>Yes</v>
      </c>
      <c r="AD578" t="str">
        <f>IF(AND(Restaurants[[#This Row],[Has Online Delivery]]="Yes",Restaurants[[#This Row],[Has Table Booking]]="Yes"),"Online + Table",
IF(Restaurants[[#This Row],[Has Online Delivery]]="Yes","Online Only",
IF(Restaurants[[#This Row],[Has Table Booking]]="Yes","Table Only","None")))</f>
        <v>None</v>
      </c>
      <c r="AE578" t="str">
        <f>IF(Restaurants[[#This Row],[Rating]]&gt;=4.5,"Excellent",
IF(Restaurants[[#This Row],[Rating]]&gt;=4,"Very Good",
IF(Restaurants[[#This Row],[Rating]]&gt;=3.5,"Good","Average/Low")))</f>
        <v>Excellent</v>
      </c>
    </row>
    <row r="579" spans="1:31" x14ac:dyDescent="0.3">
      <c r="A579" t="s">
        <v>65</v>
      </c>
      <c r="B579" t="s">
        <v>66</v>
      </c>
      <c r="C579" t="s">
        <v>59</v>
      </c>
      <c r="D579" t="s">
        <v>67</v>
      </c>
      <c r="E579">
        <v>3</v>
      </c>
      <c r="F579">
        <v>350</v>
      </c>
      <c r="G579" t="s">
        <v>68</v>
      </c>
      <c r="H579">
        <v>1991</v>
      </c>
      <c r="I579">
        <v>36</v>
      </c>
      <c r="J579">
        <v>4.8</v>
      </c>
      <c r="K579" t="s">
        <v>32</v>
      </c>
      <c r="L579">
        <v>34</v>
      </c>
      <c r="M579" t="s">
        <v>33</v>
      </c>
      <c r="N579" t="s">
        <v>34</v>
      </c>
      <c r="O579" t="s">
        <v>35</v>
      </c>
      <c r="P579" t="s">
        <v>37</v>
      </c>
      <c r="Q579" t="s">
        <v>36</v>
      </c>
      <c r="R579">
        <v>23</v>
      </c>
      <c r="S579" t="s">
        <v>36</v>
      </c>
      <c r="T579" t="s">
        <v>86</v>
      </c>
      <c r="U579" t="s">
        <v>69</v>
      </c>
      <c r="W579" t="s">
        <v>64</v>
      </c>
      <c r="X579">
        <v>450703</v>
      </c>
      <c r="Y579">
        <v>396</v>
      </c>
      <c r="Z579">
        <v>0</v>
      </c>
      <c r="AA579">
        <v>0</v>
      </c>
      <c r="AB579" t="str">
        <f>IF(Restaurants[[#This Row],[Years_Operating]]&lt;5,"New",
IF(Restaurants[[#This Row],[Years_Operating]]&lt;15,"Established","Legacy"))</f>
        <v>Legacy</v>
      </c>
      <c r="AC579" t="str">
        <f>IF(Restaurants[[#This Row],[Country]]="India","Yes","No")</f>
        <v>No</v>
      </c>
      <c r="AD579" t="str">
        <f>IF(AND(Restaurants[[#This Row],[Has Online Delivery]]="Yes",Restaurants[[#This Row],[Has Table Booking]]="Yes"),"Online + Table",
IF(Restaurants[[#This Row],[Has Online Delivery]]="Yes","Online Only",
IF(Restaurants[[#This Row],[Has Table Booking]]="Yes","Table Only","None")))</f>
        <v>Table Only</v>
      </c>
      <c r="AE579" t="str">
        <f>IF(Restaurants[[#This Row],[Rating]]&gt;=4.5,"Excellent",
IF(Restaurants[[#This Row],[Rating]]&gt;=4,"Very Good",
IF(Restaurants[[#This Row],[Rating]]&gt;=3.5,"Good","Average/Low")))</f>
        <v>Excellent</v>
      </c>
    </row>
    <row r="580" spans="1:31" x14ac:dyDescent="0.3">
      <c r="A580" t="s">
        <v>133</v>
      </c>
      <c r="B580" t="s">
        <v>272</v>
      </c>
      <c r="C580" t="s">
        <v>251</v>
      </c>
      <c r="D580" t="s">
        <v>258</v>
      </c>
      <c r="E580">
        <v>3</v>
      </c>
      <c r="F580">
        <v>265</v>
      </c>
      <c r="G580" t="s">
        <v>135</v>
      </c>
      <c r="H580">
        <v>2005</v>
      </c>
      <c r="I580">
        <v>45</v>
      </c>
      <c r="J580">
        <v>4.7</v>
      </c>
      <c r="K580" t="s">
        <v>284</v>
      </c>
      <c r="L580">
        <v>20</v>
      </c>
      <c r="M580" t="s">
        <v>33</v>
      </c>
      <c r="N580" t="s">
        <v>34</v>
      </c>
      <c r="O580" t="s">
        <v>35</v>
      </c>
      <c r="P580" t="s">
        <v>36</v>
      </c>
      <c r="Q580" t="s">
        <v>37</v>
      </c>
      <c r="R580">
        <v>54</v>
      </c>
      <c r="S580" t="s">
        <v>37</v>
      </c>
      <c r="T580" t="s">
        <v>63</v>
      </c>
      <c r="U580" t="s">
        <v>32</v>
      </c>
      <c r="V580" t="s">
        <v>422</v>
      </c>
      <c r="W580" t="s">
        <v>132</v>
      </c>
      <c r="X580">
        <v>482699</v>
      </c>
      <c r="Y580">
        <v>1382</v>
      </c>
      <c r="Z580">
        <v>13.082700000000001</v>
      </c>
      <c r="AA580">
        <v>80.270700000000005</v>
      </c>
      <c r="AB580" t="str">
        <f>IF(Restaurants[[#This Row],[Years_Operating]]&lt;5,"New",
IF(Restaurants[[#This Row],[Years_Operating]]&lt;15,"Established","Legacy"))</f>
        <v>Legacy</v>
      </c>
      <c r="AC580" t="str">
        <f>IF(Restaurants[[#This Row],[Country]]="India","Yes","No")</f>
        <v>Yes</v>
      </c>
      <c r="AD580" t="str">
        <f>IF(AND(Restaurants[[#This Row],[Has Online Delivery]]="Yes",Restaurants[[#This Row],[Has Table Booking]]="Yes"),"Online + Table",
IF(Restaurants[[#This Row],[Has Online Delivery]]="Yes","Online Only",
IF(Restaurants[[#This Row],[Has Table Booking]]="Yes","Table Only","None")))</f>
        <v>Online Only</v>
      </c>
      <c r="AE580" t="str">
        <f>IF(Restaurants[[#This Row],[Rating]]&gt;=4.5,"Excellent",
IF(Restaurants[[#This Row],[Rating]]&gt;=4,"Very Good",
IF(Restaurants[[#This Row],[Rating]]&gt;=3.5,"Good","Average/Low")))</f>
        <v>Excellent</v>
      </c>
    </row>
    <row r="581" spans="1:31" x14ac:dyDescent="0.3">
      <c r="A581" t="s">
        <v>220</v>
      </c>
      <c r="B581" t="s">
        <v>221</v>
      </c>
      <c r="C581" t="s">
        <v>222</v>
      </c>
      <c r="D581" t="s">
        <v>223</v>
      </c>
      <c r="E581">
        <v>0</v>
      </c>
      <c r="F581">
        <v>195</v>
      </c>
      <c r="G581" t="s">
        <v>220</v>
      </c>
      <c r="H581">
        <v>2017</v>
      </c>
      <c r="I581">
        <v>14</v>
      </c>
      <c r="J581">
        <v>4.5999999999999996</v>
      </c>
      <c r="K581" t="s">
        <v>32</v>
      </c>
      <c r="L581">
        <v>8</v>
      </c>
      <c r="M581" t="s">
        <v>160</v>
      </c>
      <c r="N581" t="s">
        <v>210</v>
      </c>
      <c r="O581" t="s">
        <v>45</v>
      </c>
      <c r="P581" t="s">
        <v>37</v>
      </c>
      <c r="Q581" t="s">
        <v>36</v>
      </c>
      <c r="R581">
        <v>22</v>
      </c>
      <c r="S581" t="s">
        <v>36</v>
      </c>
      <c r="T581" t="s">
        <v>55</v>
      </c>
      <c r="U581" t="s">
        <v>46</v>
      </c>
      <c r="W581" t="s">
        <v>70</v>
      </c>
      <c r="X581">
        <v>140658</v>
      </c>
      <c r="Y581">
        <v>1426</v>
      </c>
      <c r="Z581">
        <v>0</v>
      </c>
      <c r="AA581">
        <v>0</v>
      </c>
      <c r="AB581" t="str">
        <f>IF(Restaurants[[#This Row],[Years_Operating]]&lt;5,"New",
IF(Restaurants[[#This Row],[Years_Operating]]&lt;15,"Established","Legacy"))</f>
        <v>Established</v>
      </c>
      <c r="AC581" t="str">
        <f>IF(Restaurants[[#This Row],[Country]]="India","Yes","No")</f>
        <v>No</v>
      </c>
      <c r="AD581" t="str">
        <f>IF(AND(Restaurants[[#This Row],[Has Online Delivery]]="Yes",Restaurants[[#This Row],[Has Table Booking]]="Yes"),"Online + Table",
IF(Restaurants[[#This Row],[Has Online Delivery]]="Yes","Online Only",
IF(Restaurants[[#This Row],[Has Table Booking]]="Yes","Table Only","None")))</f>
        <v>Table Only</v>
      </c>
      <c r="AE581" t="str">
        <f>IF(Restaurants[[#This Row],[Rating]]&gt;=4.5,"Excellent",
IF(Restaurants[[#This Row],[Rating]]&gt;=4,"Very Good",
IF(Restaurants[[#This Row],[Rating]]&gt;=3.5,"Good","Average/Low")))</f>
        <v>Excellent</v>
      </c>
    </row>
    <row r="582" spans="1:31" x14ac:dyDescent="0.3">
      <c r="A582" t="s">
        <v>141</v>
      </c>
      <c r="B582" t="s">
        <v>118</v>
      </c>
      <c r="C582" t="s">
        <v>119</v>
      </c>
      <c r="D582" t="s">
        <v>120</v>
      </c>
      <c r="E582">
        <v>2</v>
      </c>
      <c r="F582">
        <v>450</v>
      </c>
      <c r="G582" t="s">
        <v>142</v>
      </c>
      <c r="H582">
        <v>2003</v>
      </c>
      <c r="I582">
        <v>40</v>
      </c>
      <c r="J582">
        <v>4.8</v>
      </c>
      <c r="K582" t="s">
        <v>32</v>
      </c>
      <c r="L582">
        <v>22</v>
      </c>
      <c r="M582" t="s">
        <v>62</v>
      </c>
      <c r="N582" t="s">
        <v>143</v>
      </c>
      <c r="O582" t="s">
        <v>35</v>
      </c>
      <c r="P582" t="s">
        <v>37</v>
      </c>
      <c r="Q582" t="s">
        <v>36</v>
      </c>
      <c r="R582">
        <v>65</v>
      </c>
      <c r="S582" t="s">
        <v>37</v>
      </c>
      <c r="T582" t="s">
        <v>55</v>
      </c>
      <c r="U582" t="s">
        <v>32</v>
      </c>
      <c r="W582" t="s">
        <v>103</v>
      </c>
      <c r="X582">
        <v>359452</v>
      </c>
      <c r="Y582">
        <v>4964</v>
      </c>
      <c r="Z582">
        <v>0</v>
      </c>
      <c r="AA582">
        <v>0</v>
      </c>
      <c r="AB582" t="str">
        <f>IF(Restaurants[[#This Row],[Years_Operating]]&lt;5,"New",
IF(Restaurants[[#This Row],[Years_Operating]]&lt;15,"Established","Legacy"))</f>
        <v>Legacy</v>
      </c>
      <c r="AC582" t="str">
        <f>IF(Restaurants[[#This Row],[Country]]="India","Yes","No")</f>
        <v>No</v>
      </c>
      <c r="AD582" t="str">
        <f>IF(AND(Restaurants[[#This Row],[Has Online Delivery]]="Yes",Restaurants[[#This Row],[Has Table Booking]]="Yes"),"Online + Table",
IF(Restaurants[[#This Row],[Has Online Delivery]]="Yes","Online Only",
IF(Restaurants[[#This Row],[Has Table Booking]]="Yes","Table Only","None")))</f>
        <v>Table Only</v>
      </c>
      <c r="AE582" t="str">
        <f>IF(Restaurants[[#This Row],[Rating]]&gt;=4.5,"Excellent",
IF(Restaurants[[#This Row],[Rating]]&gt;=4,"Very Good",
IF(Restaurants[[#This Row],[Rating]]&gt;=3.5,"Good","Average/Low")))</f>
        <v>Excellent</v>
      </c>
    </row>
    <row r="583" spans="1:31" x14ac:dyDescent="0.3">
      <c r="A583" t="s">
        <v>226</v>
      </c>
      <c r="B583" t="s">
        <v>221</v>
      </c>
      <c r="C583" t="s">
        <v>222</v>
      </c>
      <c r="D583" t="s">
        <v>227</v>
      </c>
      <c r="E583">
        <v>0</v>
      </c>
      <c r="F583">
        <v>185</v>
      </c>
      <c r="G583" t="s">
        <v>228</v>
      </c>
      <c r="H583">
        <v>2014</v>
      </c>
      <c r="I583">
        <v>48</v>
      </c>
      <c r="J583">
        <v>4.5999999999999996</v>
      </c>
      <c r="K583" t="s">
        <v>32</v>
      </c>
      <c r="L583">
        <v>11</v>
      </c>
      <c r="M583" t="s">
        <v>160</v>
      </c>
      <c r="N583" t="s">
        <v>210</v>
      </c>
      <c r="O583" t="s">
        <v>45</v>
      </c>
      <c r="P583" t="s">
        <v>37</v>
      </c>
      <c r="Q583" t="s">
        <v>37</v>
      </c>
      <c r="R583">
        <v>68</v>
      </c>
      <c r="S583" t="s">
        <v>37</v>
      </c>
      <c r="T583" t="s">
        <v>38</v>
      </c>
      <c r="U583" t="s">
        <v>32</v>
      </c>
      <c r="W583" t="s">
        <v>108</v>
      </c>
      <c r="X583">
        <v>291729</v>
      </c>
      <c r="Y583">
        <v>4809</v>
      </c>
      <c r="Z583">
        <v>0</v>
      </c>
      <c r="AA583">
        <v>0</v>
      </c>
      <c r="AB583" t="str">
        <f>IF(Restaurants[[#This Row],[Years_Operating]]&lt;5,"New",
IF(Restaurants[[#This Row],[Years_Operating]]&lt;15,"Established","Legacy"))</f>
        <v>Established</v>
      </c>
      <c r="AC583" t="str">
        <f>IF(Restaurants[[#This Row],[Country]]="India","Yes","No")</f>
        <v>No</v>
      </c>
      <c r="AD583" t="str">
        <f>IF(AND(Restaurants[[#This Row],[Has Online Delivery]]="Yes",Restaurants[[#This Row],[Has Table Booking]]="Yes"),"Online + Table",
IF(Restaurants[[#This Row],[Has Online Delivery]]="Yes","Online Only",
IF(Restaurants[[#This Row],[Has Table Booking]]="Yes","Table Only","None")))</f>
        <v>None</v>
      </c>
      <c r="AE583" t="str">
        <f>IF(Restaurants[[#This Row],[Rating]]&gt;=4.5,"Excellent",
IF(Restaurants[[#This Row],[Rating]]&gt;=4,"Very Good",
IF(Restaurants[[#This Row],[Rating]]&gt;=3.5,"Good","Average/Low")))</f>
        <v>Excellent</v>
      </c>
    </row>
    <row r="584" spans="1:31" x14ac:dyDescent="0.3">
      <c r="A584" t="s">
        <v>234</v>
      </c>
      <c r="B584" t="s">
        <v>235</v>
      </c>
      <c r="C584" t="s">
        <v>50</v>
      </c>
      <c r="D584" t="s">
        <v>236</v>
      </c>
      <c r="E584">
        <v>0</v>
      </c>
      <c r="F584">
        <v>285</v>
      </c>
      <c r="G584" t="s">
        <v>237</v>
      </c>
      <c r="H584">
        <v>2004</v>
      </c>
      <c r="I584">
        <v>70</v>
      </c>
      <c r="J584">
        <v>4.5999999999999996</v>
      </c>
      <c r="K584" t="s">
        <v>32</v>
      </c>
      <c r="L584">
        <v>21</v>
      </c>
      <c r="M584" t="s">
        <v>33</v>
      </c>
      <c r="N584" t="s">
        <v>210</v>
      </c>
      <c r="O584" t="s">
        <v>54</v>
      </c>
      <c r="P584" t="s">
        <v>36</v>
      </c>
      <c r="Q584" t="s">
        <v>37</v>
      </c>
      <c r="R584">
        <v>21</v>
      </c>
      <c r="S584" t="s">
        <v>36</v>
      </c>
      <c r="T584" t="s">
        <v>38</v>
      </c>
      <c r="U584" t="s">
        <v>69</v>
      </c>
      <c r="W584" t="s">
        <v>132</v>
      </c>
      <c r="X584">
        <v>33431</v>
      </c>
      <c r="Y584">
        <v>6454</v>
      </c>
      <c r="Z584">
        <v>0</v>
      </c>
      <c r="AA584">
        <v>0</v>
      </c>
      <c r="AB584" t="str">
        <f>IF(Restaurants[[#This Row],[Years_Operating]]&lt;5,"New",
IF(Restaurants[[#This Row],[Years_Operating]]&lt;15,"Established","Legacy"))</f>
        <v>Legacy</v>
      </c>
      <c r="AC584" t="str">
        <f>IF(Restaurants[[#This Row],[Country]]="India","Yes","No")</f>
        <v>No</v>
      </c>
      <c r="AD584" t="str">
        <f>IF(AND(Restaurants[[#This Row],[Has Online Delivery]]="Yes",Restaurants[[#This Row],[Has Table Booking]]="Yes"),"Online + Table",
IF(Restaurants[[#This Row],[Has Online Delivery]]="Yes","Online Only",
IF(Restaurants[[#This Row],[Has Table Booking]]="Yes","Table Only","None")))</f>
        <v>Online Only</v>
      </c>
      <c r="AE584" t="str">
        <f>IF(Restaurants[[#This Row],[Rating]]&gt;=4.5,"Excellent",
IF(Restaurants[[#This Row],[Rating]]&gt;=4,"Very Good",
IF(Restaurants[[#This Row],[Rating]]&gt;=3.5,"Good","Average/Low")))</f>
        <v>Excellent</v>
      </c>
    </row>
    <row r="585" spans="1:31" x14ac:dyDescent="0.3">
      <c r="A585" t="s">
        <v>104</v>
      </c>
      <c r="B585" t="s">
        <v>105</v>
      </c>
      <c r="C585" t="s">
        <v>29</v>
      </c>
      <c r="D585" t="s">
        <v>106</v>
      </c>
      <c r="E585">
        <v>3</v>
      </c>
      <c r="F585">
        <v>310</v>
      </c>
      <c r="G585" t="s">
        <v>107</v>
      </c>
      <c r="H585">
        <v>1994</v>
      </c>
      <c r="I585">
        <v>50</v>
      </c>
      <c r="J585">
        <v>4.8</v>
      </c>
      <c r="K585" t="s">
        <v>32</v>
      </c>
      <c r="L585">
        <v>31</v>
      </c>
      <c r="M585" t="s">
        <v>33</v>
      </c>
      <c r="N585" t="s">
        <v>34</v>
      </c>
      <c r="O585" t="s">
        <v>35</v>
      </c>
      <c r="P585" t="s">
        <v>36</v>
      </c>
      <c r="Q585" t="s">
        <v>37</v>
      </c>
      <c r="R585">
        <v>53</v>
      </c>
      <c r="S585" t="s">
        <v>36</v>
      </c>
      <c r="T585" t="s">
        <v>55</v>
      </c>
      <c r="U585" t="s">
        <v>39</v>
      </c>
      <c r="W585" t="s">
        <v>70</v>
      </c>
      <c r="X585">
        <v>210851</v>
      </c>
      <c r="Y585">
        <v>3014</v>
      </c>
      <c r="Z585">
        <v>41.902799999999999</v>
      </c>
      <c r="AA585">
        <v>12.4964</v>
      </c>
      <c r="AB585" t="str">
        <f>IF(Restaurants[[#This Row],[Years_Operating]]&lt;5,"New",
IF(Restaurants[[#This Row],[Years_Operating]]&lt;15,"Established","Legacy"))</f>
        <v>Legacy</v>
      </c>
      <c r="AC585" t="str">
        <f>IF(Restaurants[[#This Row],[Country]]="India","Yes","No")</f>
        <v>No</v>
      </c>
      <c r="AD585" t="str">
        <f>IF(AND(Restaurants[[#This Row],[Has Online Delivery]]="Yes",Restaurants[[#This Row],[Has Table Booking]]="Yes"),"Online + Table",
IF(Restaurants[[#This Row],[Has Online Delivery]]="Yes","Online Only",
IF(Restaurants[[#This Row],[Has Table Booking]]="Yes","Table Only","None")))</f>
        <v>Online Only</v>
      </c>
      <c r="AE585" t="str">
        <f>IF(Restaurants[[#This Row],[Rating]]&gt;=4.5,"Excellent",
IF(Restaurants[[#This Row],[Rating]]&gt;=4,"Very Good",
IF(Restaurants[[#This Row],[Rating]]&gt;=3.5,"Good","Average/Low")))</f>
        <v>Excellent</v>
      </c>
    </row>
    <row r="586" spans="1:31" x14ac:dyDescent="0.3">
      <c r="A586" t="s">
        <v>215</v>
      </c>
      <c r="B586" t="s">
        <v>216</v>
      </c>
      <c r="C586" t="s">
        <v>217</v>
      </c>
      <c r="D586" t="s">
        <v>218</v>
      </c>
      <c r="E586">
        <v>0</v>
      </c>
      <c r="F586">
        <v>155</v>
      </c>
      <c r="G586" t="s">
        <v>219</v>
      </c>
      <c r="H586">
        <v>2000</v>
      </c>
      <c r="I586">
        <v>55</v>
      </c>
      <c r="J586">
        <v>4.7</v>
      </c>
      <c r="K586" t="s">
        <v>32</v>
      </c>
      <c r="L586">
        <v>25</v>
      </c>
      <c r="M586" t="s">
        <v>160</v>
      </c>
      <c r="N586" t="s">
        <v>210</v>
      </c>
      <c r="O586" t="s">
        <v>54</v>
      </c>
      <c r="P586" t="s">
        <v>36</v>
      </c>
      <c r="Q586" t="s">
        <v>36</v>
      </c>
      <c r="R586">
        <v>29</v>
      </c>
      <c r="S586" t="s">
        <v>36</v>
      </c>
      <c r="T586" t="s">
        <v>63</v>
      </c>
      <c r="U586" t="s">
        <v>46</v>
      </c>
      <c r="W586" t="s">
        <v>70</v>
      </c>
      <c r="X586">
        <v>446145</v>
      </c>
      <c r="Y586">
        <v>5120</v>
      </c>
      <c r="Z586">
        <v>0</v>
      </c>
      <c r="AA586">
        <v>0</v>
      </c>
      <c r="AB586" t="str">
        <f>IF(Restaurants[[#This Row],[Years_Operating]]&lt;5,"New",
IF(Restaurants[[#This Row],[Years_Operating]]&lt;15,"Established","Legacy"))</f>
        <v>Legacy</v>
      </c>
      <c r="AC586" t="str">
        <f>IF(Restaurants[[#This Row],[Country]]="India","Yes","No")</f>
        <v>No</v>
      </c>
      <c r="AD586" t="str">
        <f>IF(AND(Restaurants[[#This Row],[Has Online Delivery]]="Yes",Restaurants[[#This Row],[Has Table Booking]]="Yes"),"Online + Table",
IF(Restaurants[[#This Row],[Has Online Delivery]]="Yes","Online Only",
IF(Restaurants[[#This Row],[Has Table Booking]]="Yes","Table Only","None")))</f>
        <v>Online + Table</v>
      </c>
      <c r="AE586" t="str">
        <f>IF(Restaurants[[#This Row],[Rating]]&gt;=4.5,"Excellent",
IF(Restaurants[[#This Row],[Rating]]&gt;=4,"Very Good",
IF(Restaurants[[#This Row],[Rating]]&gt;=3.5,"Good","Average/Low")))</f>
        <v>Excellent</v>
      </c>
    </row>
    <row r="587" spans="1:31" x14ac:dyDescent="0.3">
      <c r="A587" t="s">
        <v>27</v>
      </c>
      <c r="B587" t="s">
        <v>272</v>
      </c>
      <c r="C587" t="s">
        <v>251</v>
      </c>
      <c r="D587" t="s">
        <v>263</v>
      </c>
      <c r="E587">
        <v>3</v>
      </c>
      <c r="F587">
        <v>320</v>
      </c>
      <c r="G587" t="s">
        <v>31</v>
      </c>
      <c r="H587">
        <v>1995</v>
      </c>
      <c r="I587">
        <v>28</v>
      </c>
      <c r="J587">
        <v>4.9000000000000004</v>
      </c>
      <c r="K587" t="s">
        <v>264</v>
      </c>
      <c r="L587">
        <v>30</v>
      </c>
      <c r="M587" t="s">
        <v>33</v>
      </c>
      <c r="N587" t="s">
        <v>34</v>
      </c>
      <c r="O587" t="s">
        <v>35</v>
      </c>
      <c r="P587" t="s">
        <v>36</v>
      </c>
      <c r="Q587" t="s">
        <v>37</v>
      </c>
      <c r="R587">
        <v>67</v>
      </c>
      <c r="S587" t="s">
        <v>36</v>
      </c>
      <c r="T587" t="s">
        <v>86</v>
      </c>
      <c r="U587" t="s">
        <v>69</v>
      </c>
      <c r="V587" t="s">
        <v>423</v>
      </c>
      <c r="W587" t="s">
        <v>70</v>
      </c>
      <c r="X587">
        <v>209982</v>
      </c>
      <c r="Y587">
        <v>4339</v>
      </c>
      <c r="Z587">
        <v>13.082700000000001</v>
      </c>
      <c r="AA587">
        <v>80.270700000000005</v>
      </c>
      <c r="AB587" t="str">
        <f>IF(Restaurants[[#This Row],[Years_Operating]]&lt;5,"New",
IF(Restaurants[[#This Row],[Years_Operating]]&lt;15,"Established","Legacy"))</f>
        <v>Legacy</v>
      </c>
      <c r="AC587" t="str">
        <f>IF(Restaurants[[#This Row],[Country]]="India","Yes","No")</f>
        <v>Yes</v>
      </c>
      <c r="AD587" t="str">
        <f>IF(AND(Restaurants[[#This Row],[Has Online Delivery]]="Yes",Restaurants[[#This Row],[Has Table Booking]]="Yes"),"Online + Table",
IF(Restaurants[[#This Row],[Has Online Delivery]]="Yes","Online Only",
IF(Restaurants[[#This Row],[Has Table Booking]]="Yes","Table Only","None")))</f>
        <v>Online Only</v>
      </c>
      <c r="AE587" t="str">
        <f>IF(Restaurants[[#This Row],[Rating]]&gt;=4.5,"Excellent",
IF(Restaurants[[#This Row],[Rating]]&gt;=4,"Very Good",
IF(Restaurants[[#This Row],[Rating]]&gt;=3.5,"Good","Average/Low")))</f>
        <v>Excellent</v>
      </c>
    </row>
    <row r="588" spans="1:31" x14ac:dyDescent="0.3">
      <c r="A588" t="s">
        <v>122</v>
      </c>
      <c r="B588" t="s">
        <v>77</v>
      </c>
      <c r="C588" t="s">
        <v>50</v>
      </c>
      <c r="D588" t="s">
        <v>98</v>
      </c>
      <c r="E588">
        <v>3</v>
      </c>
      <c r="F588">
        <v>365</v>
      </c>
      <c r="G588" t="s">
        <v>123</v>
      </c>
      <c r="H588">
        <v>1998</v>
      </c>
      <c r="I588">
        <v>80</v>
      </c>
      <c r="J588">
        <v>4.7</v>
      </c>
      <c r="K588" t="s">
        <v>32</v>
      </c>
      <c r="L588">
        <v>27</v>
      </c>
      <c r="M588" t="s">
        <v>33</v>
      </c>
      <c r="N588" t="s">
        <v>34</v>
      </c>
      <c r="O588" t="s">
        <v>54</v>
      </c>
      <c r="P588" t="s">
        <v>37</v>
      </c>
      <c r="Q588" t="s">
        <v>36</v>
      </c>
      <c r="R588">
        <v>35</v>
      </c>
      <c r="S588" t="s">
        <v>36</v>
      </c>
      <c r="T588" t="s">
        <v>63</v>
      </c>
      <c r="U588" t="s">
        <v>32</v>
      </c>
      <c r="W588" t="s">
        <v>103</v>
      </c>
      <c r="X588">
        <v>343158</v>
      </c>
      <c r="Y588">
        <v>1775</v>
      </c>
      <c r="Z588">
        <v>40.712800000000001</v>
      </c>
      <c r="AA588">
        <v>-74.006</v>
      </c>
      <c r="AB588" t="str">
        <f>IF(Restaurants[[#This Row],[Years_Operating]]&lt;5,"New",
IF(Restaurants[[#This Row],[Years_Operating]]&lt;15,"Established","Legacy"))</f>
        <v>Legacy</v>
      </c>
      <c r="AC588" t="str">
        <f>IF(Restaurants[[#This Row],[Country]]="India","Yes","No")</f>
        <v>No</v>
      </c>
      <c r="AD588" t="str">
        <f>IF(AND(Restaurants[[#This Row],[Has Online Delivery]]="Yes",Restaurants[[#This Row],[Has Table Booking]]="Yes"),"Online + Table",
IF(Restaurants[[#This Row],[Has Online Delivery]]="Yes","Online Only",
IF(Restaurants[[#This Row],[Has Table Booking]]="Yes","Table Only","None")))</f>
        <v>Table Only</v>
      </c>
      <c r="AE588" t="str">
        <f>IF(Restaurants[[#This Row],[Rating]]&gt;=4.5,"Excellent",
IF(Restaurants[[#This Row],[Rating]]&gt;=4,"Very Good",
IF(Restaurants[[#This Row],[Rating]]&gt;=3.5,"Good","Average/Low")))</f>
        <v>Excellent</v>
      </c>
    </row>
    <row r="589" spans="1:31" x14ac:dyDescent="0.3">
      <c r="A589" t="s">
        <v>122</v>
      </c>
      <c r="B589" t="s">
        <v>77</v>
      </c>
      <c r="C589" t="s">
        <v>50</v>
      </c>
      <c r="D589" t="s">
        <v>98</v>
      </c>
      <c r="E589">
        <v>3</v>
      </c>
      <c r="F589">
        <v>365</v>
      </c>
      <c r="G589" t="s">
        <v>123</v>
      </c>
      <c r="H589">
        <v>1998</v>
      </c>
      <c r="I589">
        <v>80</v>
      </c>
      <c r="J589">
        <v>4.7</v>
      </c>
      <c r="K589" t="s">
        <v>32</v>
      </c>
      <c r="L589">
        <v>27</v>
      </c>
      <c r="M589" t="s">
        <v>33</v>
      </c>
      <c r="N589" t="s">
        <v>34</v>
      </c>
      <c r="O589" t="s">
        <v>54</v>
      </c>
      <c r="P589" t="s">
        <v>36</v>
      </c>
      <c r="Q589" t="s">
        <v>37</v>
      </c>
      <c r="R589">
        <v>54</v>
      </c>
      <c r="S589" t="s">
        <v>36</v>
      </c>
      <c r="T589" t="s">
        <v>86</v>
      </c>
      <c r="U589" t="s">
        <v>46</v>
      </c>
      <c r="W589" t="s">
        <v>132</v>
      </c>
      <c r="X589">
        <v>231370</v>
      </c>
      <c r="Y589">
        <v>4246</v>
      </c>
      <c r="Z589">
        <v>40.712800000000001</v>
      </c>
      <c r="AA589">
        <v>-74.006</v>
      </c>
      <c r="AB589" t="str">
        <f>IF(Restaurants[[#This Row],[Years_Operating]]&lt;5,"New",
IF(Restaurants[[#This Row],[Years_Operating]]&lt;15,"Established","Legacy"))</f>
        <v>Legacy</v>
      </c>
      <c r="AC589" t="str">
        <f>IF(Restaurants[[#This Row],[Country]]="India","Yes","No")</f>
        <v>No</v>
      </c>
      <c r="AD589" t="str">
        <f>IF(AND(Restaurants[[#This Row],[Has Online Delivery]]="Yes",Restaurants[[#This Row],[Has Table Booking]]="Yes"),"Online + Table",
IF(Restaurants[[#This Row],[Has Online Delivery]]="Yes","Online Only",
IF(Restaurants[[#This Row],[Has Table Booking]]="Yes","Table Only","None")))</f>
        <v>Online Only</v>
      </c>
      <c r="AE589" t="str">
        <f>IF(Restaurants[[#This Row],[Rating]]&gt;=4.5,"Excellent",
IF(Restaurants[[#This Row],[Rating]]&gt;=4,"Very Good",
IF(Restaurants[[#This Row],[Rating]]&gt;=3.5,"Good","Average/Low")))</f>
        <v>Excellent</v>
      </c>
    </row>
    <row r="590" spans="1:31" x14ac:dyDescent="0.3">
      <c r="A590" t="s">
        <v>215</v>
      </c>
      <c r="B590" t="s">
        <v>216</v>
      </c>
      <c r="C590" t="s">
        <v>217</v>
      </c>
      <c r="D590" t="s">
        <v>218</v>
      </c>
      <c r="E590">
        <v>0</v>
      </c>
      <c r="F590">
        <v>155</v>
      </c>
      <c r="G590" t="s">
        <v>219</v>
      </c>
      <c r="H590">
        <v>2000</v>
      </c>
      <c r="I590">
        <v>55</v>
      </c>
      <c r="J590">
        <v>4.7</v>
      </c>
      <c r="K590" t="s">
        <v>32</v>
      </c>
      <c r="L590">
        <v>25</v>
      </c>
      <c r="M590" t="s">
        <v>160</v>
      </c>
      <c r="N590" t="s">
        <v>210</v>
      </c>
      <c r="O590" t="s">
        <v>54</v>
      </c>
      <c r="P590" t="s">
        <v>36</v>
      </c>
      <c r="Q590" t="s">
        <v>36</v>
      </c>
      <c r="R590">
        <v>46</v>
      </c>
      <c r="S590" t="s">
        <v>36</v>
      </c>
      <c r="T590" t="s">
        <v>86</v>
      </c>
      <c r="U590" t="s">
        <v>32</v>
      </c>
      <c r="W590" t="s">
        <v>40</v>
      </c>
      <c r="X590">
        <v>307222</v>
      </c>
      <c r="Y590">
        <v>7577</v>
      </c>
      <c r="Z590">
        <v>0</v>
      </c>
      <c r="AA590">
        <v>0</v>
      </c>
      <c r="AB590" t="str">
        <f>IF(Restaurants[[#This Row],[Years_Operating]]&lt;5,"New",
IF(Restaurants[[#This Row],[Years_Operating]]&lt;15,"Established","Legacy"))</f>
        <v>Legacy</v>
      </c>
      <c r="AC590" t="str">
        <f>IF(Restaurants[[#This Row],[Country]]="India","Yes","No")</f>
        <v>No</v>
      </c>
      <c r="AD590" t="str">
        <f>IF(AND(Restaurants[[#This Row],[Has Online Delivery]]="Yes",Restaurants[[#This Row],[Has Table Booking]]="Yes"),"Online + Table",
IF(Restaurants[[#This Row],[Has Online Delivery]]="Yes","Online Only",
IF(Restaurants[[#This Row],[Has Table Booking]]="Yes","Table Only","None")))</f>
        <v>Online + Table</v>
      </c>
      <c r="AE590" t="str">
        <f>IF(Restaurants[[#This Row],[Rating]]&gt;=4.5,"Excellent",
IF(Restaurants[[#This Row],[Rating]]&gt;=4,"Very Good",
IF(Restaurants[[#This Row],[Rating]]&gt;=3.5,"Good","Average/Low")))</f>
        <v>Excellent</v>
      </c>
    </row>
    <row r="591" spans="1:31" x14ac:dyDescent="0.3">
      <c r="A591" t="s">
        <v>113</v>
      </c>
      <c r="B591" t="s">
        <v>275</v>
      </c>
      <c r="C591" t="s">
        <v>251</v>
      </c>
      <c r="D591" t="s">
        <v>278</v>
      </c>
      <c r="E591">
        <v>3</v>
      </c>
      <c r="F591">
        <v>280</v>
      </c>
      <c r="G591" t="s">
        <v>116</v>
      </c>
      <c r="H591">
        <v>1986</v>
      </c>
      <c r="I591">
        <v>45</v>
      </c>
      <c r="J591">
        <v>4.7</v>
      </c>
      <c r="K591" t="s">
        <v>299</v>
      </c>
      <c r="L591">
        <v>39</v>
      </c>
      <c r="M591" t="s">
        <v>33</v>
      </c>
      <c r="N591" t="s">
        <v>34</v>
      </c>
      <c r="O591" t="s">
        <v>35</v>
      </c>
      <c r="P591" t="s">
        <v>37</v>
      </c>
      <c r="Q591" t="s">
        <v>37</v>
      </c>
      <c r="R591">
        <v>31</v>
      </c>
      <c r="S591" t="s">
        <v>36</v>
      </c>
      <c r="T591" t="s">
        <v>86</v>
      </c>
      <c r="U591" t="s">
        <v>46</v>
      </c>
      <c r="V591" t="s">
        <v>424</v>
      </c>
      <c r="W591" t="s">
        <v>56</v>
      </c>
      <c r="X591">
        <v>476464</v>
      </c>
      <c r="Y591">
        <v>741</v>
      </c>
      <c r="Z591">
        <v>18.520399999999999</v>
      </c>
      <c r="AA591">
        <v>73.856700000000004</v>
      </c>
      <c r="AB591" t="str">
        <f>IF(Restaurants[[#This Row],[Years_Operating]]&lt;5,"New",
IF(Restaurants[[#This Row],[Years_Operating]]&lt;15,"Established","Legacy"))</f>
        <v>Legacy</v>
      </c>
      <c r="AC591" t="str">
        <f>IF(Restaurants[[#This Row],[Country]]="India","Yes","No")</f>
        <v>Yes</v>
      </c>
      <c r="AD591" t="str">
        <f>IF(AND(Restaurants[[#This Row],[Has Online Delivery]]="Yes",Restaurants[[#This Row],[Has Table Booking]]="Yes"),"Online + Table",
IF(Restaurants[[#This Row],[Has Online Delivery]]="Yes","Online Only",
IF(Restaurants[[#This Row],[Has Table Booking]]="Yes","Table Only","None")))</f>
        <v>None</v>
      </c>
      <c r="AE591" t="str">
        <f>IF(Restaurants[[#This Row],[Rating]]&gt;=4.5,"Excellent",
IF(Restaurants[[#This Row],[Rating]]&gt;=4,"Very Good",
IF(Restaurants[[#This Row],[Rating]]&gt;=3.5,"Good","Average/Low")))</f>
        <v>Excellent</v>
      </c>
    </row>
    <row r="592" spans="1:31" x14ac:dyDescent="0.3">
      <c r="A592" t="s">
        <v>248</v>
      </c>
      <c r="B592" t="s">
        <v>195</v>
      </c>
      <c r="C592" t="s">
        <v>196</v>
      </c>
      <c r="D592" t="s">
        <v>197</v>
      </c>
      <c r="E592">
        <v>0</v>
      </c>
      <c r="F592">
        <v>85</v>
      </c>
      <c r="G592" t="s">
        <v>249</v>
      </c>
      <c r="H592">
        <v>2014</v>
      </c>
      <c r="I592">
        <v>38</v>
      </c>
      <c r="J592">
        <v>4.5</v>
      </c>
      <c r="K592" t="s">
        <v>32</v>
      </c>
      <c r="L592">
        <v>11</v>
      </c>
      <c r="M592" t="s">
        <v>204</v>
      </c>
      <c r="N592" t="s">
        <v>210</v>
      </c>
      <c r="O592" t="s">
        <v>35</v>
      </c>
      <c r="P592" t="s">
        <v>36</v>
      </c>
      <c r="Q592" t="s">
        <v>37</v>
      </c>
      <c r="R592">
        <v>70</v>
      </c>
      <c r="S592" t="s">
        <v>36</v>
      </c>
      <c r="T592" t="s">
        <v>63</v>
      </c>
      <c r="U592" t="s">
        <v>39</v>
      </c>
      <c r="W592" t="s">
        <v>149</v>
      </c>
      <c r="X592">
        <v>219925</v>
      </c>
      <c r="Y592">
        <v>3081</v>
      </c>
      <c r="Z592">
        <v>51.507399999999997</v>
      </c>
      <c r="AA592">
        <v>-0.1278</v>
      </c>
      <c r="AB592" t="str">
        <f>IF(Restaurants[[#This Row],[Years_Operating]]&lt;5,"New",
IF(Restaurants[[#This Row],[Years_Operating]]&lt;15,"Established","Legacy"))</f>
        <v>Established</v>
      </c>
      <c r="AC592" t="str">
        <f>IF(Restaurants[[#This Row],[Country]]="India","Yes","No")</f>
        <v>No</v>
      </c>
      <c r="AD592" t="str">
        <f>IF(AND(Restaurants[[#This Row],[Has Online Delivery]]="Yes",Restaurants[[#This Row],[Has Table Booking]]="Yes"),"Online + Table",
IF(Restaurants[[#This Row],[Has Online Delivery]]="Yes","Online Only",
IF(Restaurants[[#This Row],[Has Table Booking]]="Yes","Table Only","None")))</f>
        <v>Online Only</v>
      </c>
      <c r="AE592" t="str">
        <f>IF(Restaurants[[#This Row],[Rating]]&gt;=4.5,"Excellent",
IF(Restaurants[[#This Row],[Rating]]&gt;=4,"Very Good",
IF(Restaurants[[#This Row],[Rating]]&gt;=3.5,"Good","Average/Low")))</f>
        <v>Excellent</v>
      </c>
    </row>
    <row r="593" spans="1:31" x14ac:dyDescent="0.3">
      <c r="A593" t="s">
        <v>27</v>
      </c>
      <c r="B593" t="s">
        <v>28</v>
      </c>
      <c r="C593" t="s">
        <v>29</v>
      </c>
      <c r="D593" t="s">
        <v>30</v>
      </c>
      <c r="E593">
        <v>3</v>
      </c>
      <c r="F593">
        <v>320</v>
      </c>
      <c r="G593" t="s">
        <v>31</v>
      </c>
      <c r="H593">
        <v>1995</v>
      </c>
      <c r="I593">
        <v>28</v>
      </c>
      <c r="J593">
        <v>4.9000000000000004</v>
      </c>
      <c r="K593" t="s">
        <v>32</v>
      </c>
      <c r="L593">
        <v>30</v>
      </c>
      <c r="M593" t="s">
        <v>33</v>
      </c>
      <c r="N593" t="s">
        <v>34</v>
      </c>
      <c r="O593" t="s">
        <v>35</v>
      </c>
      <c r="P593" t="s">
        <v>37</v>
      </c>
      <c r="Q593" t="s">
        <v>36</v>
      </c>
      <c r="R593">
        <v>74</v>
      </c>
      <c r="S593" t="s">
        <v>36</v>
      </c>
      <c r="T593" t="s">
        <v>63</v>
      </c>
      <c r="U593" t="s">
        <v>39</v>
      </c>
      <c r="W593" t="s">
        <v>108</v>
      </c>
      <c r="X593">
        <v>466693</v>
      </c>
      <c r="Y593">
        <v>5747</v>
      </c>
      <c r="Z593">
        <v>0</v>
      </c>
      <c r="AA593">
        <v>0</v>
      </c>
      <c r="AB593" t="str">
        <f>IF(Restaurants[[#This Row],[Years_Operating]]&lt;5,"New",
IF(Restaurants[[#This Row],[Years_Operating]]&lt;15,"Established","Legacy"))</f>
        <v>Legacy</v>
      </c>
      <c r="AC593" t="str">
        <f>IF(Restaurants[[#This Row],[Country]]="India","Yes","No")</f>
        <v>No</v>
      </c>
      <c r="AD593" t="str">
        <f>IF(AND(Restaurants[[#This Row],[Has Online Delivery]]="Yes",Restaurants[[#This Row],[Has Table Booking]]="Yes"),"Online + Table",
IF(Restaurants[[#This Row],[Has Online Delivery]]="Yes","Online Only",
IF(Restaurants[[#This Row],[Has Table Booking]]="Yes","Table Only","None")))</f>
        <v>Table Only</v>
      </c>
      <c r="AE593" t="str">
        <f>IF(Restaurants[[#This Row],[Rating]]&gt;=4.5,"Excellent",
IF(Restaurants[[#This Row],[Rating]]&gt;=4,"Very Good",
IF(Restaurants[[#This Row],[Rating]]&gt;=3.5,"Good","Average/Low")))</f>
        <v>Excellent</v>
      </c>
    </row>
    <row r="594" spans="1:31" x14ac:dyDescent="0.3">
      <c r="A594" t="s">
        <v>171</v>
      </c>
      <c r="B594" t="s">
        <v>77</v>
      </c>
      <c r="C594" t="s">
        <v>50</v>
      </c>
      <c r="D594" t="s">
        <v>98</v>
      </c>
      <c r="E594">
        <v>2</v>
      </c>
      <c r="F594">
        <v>285</v>
      </c>
      <c r="G594" t="s">
        <v>172</v>
      </c>
      <c r="H594">
        <v>2008</v>
      </c>
      <c r="I594">
        <v>12</v>
      </c>
      <c r="J594">
        <v>4.7</v>
      </c>
      <c r="K594" t="s">
        <v>32</v>
      </c>
      <c r="L594">
        <v>17</v>
      </c>
      <c r="M594" t="s">
        <v>33</v>
      </c>
      <c r="N594" t="s">
        <v>143</v>
      </c>
      <c r="O594" t="s">
        <v>54</v>
      </c>
      <c r="P594" t="s">
        <v>36</v>
      </c>
      <c r="Q594" t="s">
        <v>37</v>
      </c>
      <c r="R594">
        <v>48</v>
      </c>
      <c r="S594" t="s">
        <v>37</v>
      </c>
      <c r="T594" t="s">
        <v>86</v>
      </c>
      <c r="U594" t="s">
        <v>46</v>
      </c>
      <c r="W594" t="s">
        <v>132</v>
      </c>
      <c r="X594">
        <v>335811</v>
      </c>
      <c r="Y594">
        <v>1723</v>
      </c>
      <c r="Z594">
        <v>40.712800000000001</v>
      </c>
      <c r="AA594">
        <v>-74.006</v>
      </c>
      <c r="AB594" t="str">
        <f>IF(Restaurants[[#This Row],[Years_Operating]]&lt;5,"New",
IF(Restaurants[[#This Row],[Years_Operating]]&lt;15,"Established","Legacy"))</f>
        <v>Legacy</v>
      </c>
      <c r="AC594" t="str">
        <f>IF(Restaurants[[#This Row],[Country]]="India","Yes","No")</f>
        <v>No</v>
      </c>
      <c r="AD594" t="str">
        <f>IF(AND(Restaurants[[#This Row],[Has Online Delivery]]="Yes",Restaurants[[#This Row],[Has Table Booking]]="Yes"),"Online + Table",
IF(Restaurants[[#This Row],[Has Online Delivery]]="Yes","Online Only",
IF(Restaurants[[#This Row],[Has Table Booking]]="Yes","Table Only","None")))</f>
        <v>Online Only</v>
      </c>
      <c r="AE594" t="str">
        <f>IF(Restaurants[[#This Row],[Rating]]&gt;=4.5,"Excellent",
IF(Restaurants[[#This Row],[Rating]]&gt;=4,"Very Good",
IF(Restaurants[[#This Row],[Rating]]&gt;=3.5,"Good","Average/Low")))</f>
        <v>Excellent</v>
      </c>
    </row>
    <row r="595" spans="1:31" x14ac:dyDescent="0.3">
      <c r="A595" t="s">
        <v>186</v>
      </c>
      <c r="B595" t="s">
        <v>255</v>
      </c>
      <c r="C595" t="s">
        <v>251</v>
      </c>
      <c r="D595" t="s">
        <v>267</v>
      </c>
      <c r="E595">
        <v>2</v>
      </c>
      <c r="F595">
        <v>550</v>
      </c>
      <c r="G595" t="s">
        <v>188</v>
      </c>
      <c r="H595">
        <v>2015</v>
      </c>
      <c r="I595">
        <v>50</v>
      </c>
      <c r="J595">
        <v>4.5</v>
      </c>
      <c r="K595" t="s">
        <v>307</v>
      </c>
      <c r="L595">
        <v>10</v>
      </c>
      <c r="M595" t="s">
        <v>62</v>
      </c>
      <c r="N595" t="s">
        <v>143</v>
      </c>
      <c r="O595" t="s">
        <v>35</v>
      </c>
      <c r="P595" t="s">
        <v>37</v>
      </c>
      <c r="Q595" t="s">
        <v>37</v>
      </c>
      <c r="R595">
        <v>40</v>
      </c>
      <c r="S595" t="s">
        <v>37</v>
      </c>
      <c r="T595" t="s">
        <v>55</v>
      </c>
      <c r="U595" t="s">
        <v>69</v>
      </c>
      <c r="V595" t="s">
        <v>425</v>
      </c>
      <c r="W595" t="s">
        <v>56</v>
      </c>
      <c r="X595">
        <v>298643</v>
      </c>
      <c r="Y595">
        <v>4380</v>
      </c>
      <c r="Z595">
        <v>19.076000000000001</v>
      </c>
      <c r="AA595">
        <v>72.877700000000004</v>
      </c>
      <c r="AB595" t="str">
        <f>IF(Restaurants[[#This Row],[Years_Operating]]&lt;5,"New",
IF(Restaurants[[#This Row],[Years_Operating]]&lt;15,"Established","Legacy"))</f>
        <v>Established</v>
      </c>
      <c r="AC595" t="str">
        <f>IF(Restaurants[[#This Row],[Country]]="India","Yes","No")</f>
        <v>Yes</v>
      </c>
      <c r="AD595" t="str">
        <f>IF(AND(Restaurants[[#This Row],[Has Online Delivery]]="Yes",Restaurants[[#This Row],[Has Table Booking]]="Yes"),"Online + Table",
IF(Restaurants[[#This Row],[Has Online Delivery]]="Yes","Online Only",
IF(Restaurants[[#This Row],[Has Table Booking]]="Yes","Table Only","None")))</f>
        <v>None</v>
      </c>
      <c r="AE595" t="str">
        <f>IF(Restaurants[[#This Row],[Rating]]&gt;=4.5,"Excellent",
IF(Restaurants[[#This Row],[Rating]]&gt;=4,"Very Good",
IF(Restaurants[[#This Row],[Rating]]&gt;=3.5,"Good","Average/Low")))</f>
        <v>Excellent</v>
      </c>
    </row>
    <row r="596" spans="1:31" x14ac:dyDescent="0.3">
      <c r="A596" t="s">
        <v>27</v>
      </c>
      <c r="B596" t="s">
        <v>28</v>
      </c>
      <c r="C596" t="s">
        <v>29</v>
      </c>
      <c r="D596" t="s">
        <v>30</v>
      </c>
      <c r="E596">
        <v>3</v>
      </c>
      <c r="F596">
        <v>320</v>
      </c>
      <c r="G596" t="s">
        <v>31</v>
      </c>
      <c r="H596">
        <v>1995</v>
      </c>
      <c r="I596">
        <v>28</v>
      </c>
      <c r="J596">
        <v>4.9000000000000004</v>
      </c>
      <c r="K596" t="s">
        <v>32</v>
      </c>
      <c r="L596">
        <v>30</v>
      </c>
      <c r="M596" t="s">
        <v>33</v>
      </c>
      <c r="N596" t="s">
        <v>34</v>
      </c>
      <c r="O596" t="s">
        <v>35</v>
      </c>
      <c r="P596" t="s">
        <v>37</v>
      </c>
      <c r="Q596" t="s">
        <v>36</v>
      </c>
      <c r="R596">
        <v>55</v>
      </c>
      <c r="S596" t="s">
        <v>36</v>
      </c>
      <c r="T596" t="s">
        <v>55</v>
      </c>
      <c r="U596" t="s">
        <v>32</v>
      </c>
      <c r="W596" t="s">
        <v>103</v>
      </c>
      <c r="X596">
        <v>173132</v>
      </c>
      <c r="Y596">
        <v>7553</v>
      </c>
      <c r="Z596">
        <v>0</v>
      </c>
      <c r="AA596">
        <v>0</v>
      </c>
      <c r="AB596" t="str">
        <f>IF(Restaurants[[#This Row],[Years_Operating]]&lt;5,"New",
IF(Restaurants[[#This Row],[Years_Operating]]&lt;15,"Established","Legacy"))</f>
        <v>Legacy</v>
      </c>
      <c r="AC596" t="str">
        <f>IF(Restaurants[[#This Row],[Country]]="India","Yes","No")</f>
        <v>No</v>
      </c>
      <c r="AD596" t="str">
        <f>IF(AND(Restaurants[[#This Row],[Has Online Delivery]]="Yes",Restaurants[[#This Row],[Has Table Booking]]="Yes"),"Online + Table",
IF(Restaurants[[#This Row],[Has Online Delivery]]="Yes","Online Only",
IF(Restaurants[[#This Row],[Has Table Booking]]="Yes","Table Only","None")))</f>
        <v>Table Only</v>
      </c>
      <c r="AE596" t="str">
        <f>IF(Restaurants[[#This Row],[Rating]]&gt;=4.5,"Excellent",
IF(Restaurants[[#This Row],[Rating]]&gt;=4,"Very Good",
IF(Restaurants[[#This Row],[Rating]]&gt;=3.5,"Good","Average/Low")))</f>
        <v>Excellent</v>
      </c>
    </row>
    <row r="597" spans="1:31" x14ac:dyDescent="0.3">
      <c r="A597" t="s">
        <v>133</v>
      </c>
      <c r="B597" t="s">
        <v>134</v>
      </c>
      <c r="C597" t="s">
        <v>89</v>
      </c>
      <c r="D597" t="s">
        <v>90</v>
      </c>
      <c r="E597">
        <v>3</v>
      </c>
      <c r="F597">
        <v>265</v>
      </c>
      <c r="G597" t="s">
        <v>135</v>
      </c>
      <c r="H597">
        <v>2005</v>
      </c>
      <c r="I597">
        <v>45</v>
      </c>
      <c r="J597">
        <v>4.7</v>
      </c>
      <c r="K597" t="s">
        <v>32</v>
      </c>
      <c r="L597">
        <v>20</v>
      </c>
      <c r="M597" t="s">
        <v>33</v>
      </c>
      <c r="N597" t="s">
        <v>34</v>
      </c>
      <c r="O597" t="s">
        <v>35</v>
      </c>
      <c r="P597" t="s">
        <v>36</v>
      </c>
      <c r="Q597" t="s">
        <v>36</v>
      </c>
      <c r="R597">
        <v>54</v>
      </c>
      <c r="S597" t="s">
        <v>37</v>
      </c>
      <c r="T597" t="s">
        <v>55</v>
      </c>
      <c r="U597" t="s">
        <v>39</v>
      </c>
      <c r="W597" t="s">
        <v>64</v>
      </c>
      <c r="X597">
        <v>487614</v>
      </c>
      <c r="Y597">
        <v>5013</v>
      </c>
      <c r="Z597">
        <v>0</v>
      </c>
      <c r="AA597">
        <v>0</v>
      </c>
      <c r="AB597" t="str">
        <f>IF(Restaurants[[#This Row],[Years_Operating]]&lt;5,"New",
IF(Restaurants[[#This Row],[Years_Operating]]&lt;15,"Established","Legacy"))</f>
        <v>Legacy</v>
      </c>
      <c r="AC597" t="str">
        <f>IF(Restaurants[[#This Row],[Country]]="India","Yes","No")</f>
        <v>No</v>
      </c>
      <c r="AD597" t="str">
        <f>IF(AND(Restaurants[[#This Row],[Has Online Delivery]]="Yes",Restaurants[[#This Row],[Has Table Booking]]="Yes"),"Online + Table",
IF(Restaurants[[#This Row],[Has Online Delivery]]="Yes","Online Only",
IF(Restaurants[[#This Row],[Has Table Booking]]="Yes","Table Only","None")))</f>
        <v>Online + Table</v>
      </c>
      <c r="AE597" t="str">
        <f>IF(Restaurants[[#This Row],[Rating]]&gt;=4.5,"Excellent",
IF(Restaurants[[#This Row],[Rating]]&gt;=4,"Very Good",
IF(Restaurants[[#This Row],[Rating]]&gt;=3.5,"Good","Average/Low")))</f>
        <v>Excellent</v>
      </c>
    </row>
    <row r="598" spans="1:31" x14ac:dyDescent="0.3">
      <c r="A598" t="s">
        <v>173</v>
      </c>
      <c r="B598" t="s">
        <v>266</v>
      </c>
      <c r="C598" t="s">
        <v>251</v>
      </c>
      <c r="D598" t="s">
        <v>258</v>
      </c>
      <c r="E598">
        <v>2</v>
      </c>
      <c r="F598">
        <v>285</v>
      </c>
      <c r="G598" t="s">
        <v>174</v>
      </c>
      <c r="H598">
        <v>2010</v>
      </c>
      <c r="I598">
        <v>30</v>
      </c>
      <c r="J598">
        <v>4.7</v>
      </c>
      <c r="K598" t="s">
        <v>270</v>
      </c>
      <c r="L598">
        <v>15</v>
      </c>
      <c r="M598" t="s">
        <v>33</v>
      </c>
      <c r="N598" t="s">
        <v>143</v>
      </c>
      <c r="O598" t="s">
        <v>45</v>
      </c>
      <c r="P598" t="s">
        <v>37</v>
      </c>
      <c r="Q598" t="s">
        <v>37</v>
      </c>
      <c r="R598">
        <v>57</v>
      </c>
      <c r="S598" t="s">
        <v>37</v>
      </c>
      <c r="T598" t="s">
        <v>86</v>
      </c>
      <c r="U598" t="s">
        <v>32</v>
      </c>
      <c r="V598" t="s">
        <v>426</v>
      </c>
      <c r="W598" t="s">
        <v>40</v>
      </c>
      <c r="X598">
        <v>179229</v>
      </c>
      <c r="Y598">
        <v>1657</v>
      </c>
      <c r="Z598">
        <v>12.9716</v>
      </c>
      <c r="AA598">
        <v>77.5946</v>
      </c>
      <c r="AB598" t="str">
        <f>IF(Restaurants[[#This Row],[Years_Operating]]&lt;5,"New",
IF(Restaurants[[#This Row],[Years_Operating]]&lt;15,"Established","Legacy"))</f>
        <v>Legacy</v>
      </c>
      <c r="AC598" t="str">
        <f>IF(Restaurants[[#This Row],[Country]]="India","Yes","No")</f>
        <v>Yes</v>
      </c>
      <c r="AD598" t="str">
        <f>IF(AND(Restaurants[[#This Row],[Has Online Delivery]]="Yes",Restaurants[[#This Row],[Has Table Booking]]="Yes"),"Online + Table",
IF(Restaurants[[#This Row],[Has Online Delivery]]="Yes","Online Only",
IF(Restaurants[[#This Row],[Has Table Booking]]="Yes","Table Only","None")))</f>
        <v>None</v>
      </c>
      <c r="AE598" t="str">
        <f>IF(Restaurants[[#This Row],[Rating]]&gt;=4.5,"Excellent",
IF(Restaurants[[#This Row],[Rating]]&gt;=4,"Very Good",
IF(Restaurants[[#This Row],[Rating]]&gt;=3.5,"Good","Average/Low")))</f>
        <v>Excellent</v>
      </c>
    </row>
    <row r="599" spans="1:31" x14ac:dyDescent="0.3">
      <c r="A599" t="s">
        <v>136</v>
      </c>
      <c r="B599" t="s">
        <v>266</v>
      </c>
      <c r="C599" t="s">
        <v>251</v>
      </c>
      <c r="D599" t="s">
        <v>252</v>
      </c>
      <c r="E599">
        <v>3</v>
      </c>
      <c r="F599">
        <v>570</v>
      </c>
      <c r="G599" t="s">
        <v>140</v>
      </c>
      <c r="H599">
        <v>2012</v>
      </c>
      <c r="I599">
        <v>10</v>
      </c>
      <c r="J599">
        <v>4.5999999999999996</v>
      </c>
      <c r="K599" t="s">
        <v>256</v>
      </c>
      <c r="L599">
        <v>13</v>
      </c>
      <c r="M599" t="s">
        <v>62</v>
      </c>
      <c r="N599" t="s">
        <v>34</v>
      </c>
      <c r="O599" t="s">
        <v>45</v>
      </c>
      <c r="P599" t="s">
        <v>37</v>
      </c>
      <c r="Q599" t="s">
        <v>36</v>
      </c>
      <c r="R599">
        <v>53</v>
      </c>
      <c r="S599" t="s">
        <v>37</v>
      </c>
      <c r="T599" t="s">
        <v>38</v>
      </c>
      <c r="U599" t="s">
        <v>39</v>
      </c>
      <c r="V599" t="s">
        <v>427</v>
      </c>
      <c r="W599" t="s">
        <v>70</v>
      </c>
      <c r="X599">
        <v>237766</v>
      </c>
      <c r="Y599">
        <v>5208</v>
      </c>
      <c r="Z599">
        <v>12.9716</v>
      </c>
      <c r="AA599">
        <v>77.5946</v>
      </c>
      <c r="AB599" t="str">
        <f>IF(Restaurants[[#This Row],[Years_Operating]]&lt;5,"New",
IF(Restaurants[[#This Row],[Years_Operating]]&lt;15,"Established","Legacy"))</f>
        <v>Established</v>
      </c>
      <c r="AC599" t="str">
        <f>IF(Restaurants[[#This Row],[Country]]="India","Yes","No")</f>
        <v>Yes</v>
      </c>
      <c r="AD599" t="str">
        <f>IF(AND(Restaurants[[#This Row],[Has Online Delivery]]="Yes",Restaurants[[#This Row],[Has Table Booking]]="Yes"),"Online + Table",
IF(Restaurants[[#This Row],[Has Online Delivery]]="Yes","Online Only",
IF(Restaurants[[#This Row],[Has Table Booking]]="Yes","Table Only","None")))</f>
        <v>Table Only</v>
      </c>
      <c r="AE599" t="str">
        <f>IF(Restaurants[[#This Row],[Rating]]&gt;=4.5,"Excellent",
IF(Restaurants[[#This Row],[Rating]]&gt;=4,"Very Good",
IF(Restaurants[[#This Row],[Rating]]&gt;=3.5,"Good","Average/Low")))</f>
        <v>Excellent</v>
      </c>
    </row>
    <row r="600" spans="1:31" x14ac:dyDescent="0.3">
      <c r="A600" t="s">
        <v>92</v>
      </c>
      <c r="B600" t="s">
        <v>255</v>
      </c>
      <c r="C600" t="s">
        <v>251</v>
      </c>
      <c r="D600" t="s">
        <v>278</v>
      </c>
      <c r="E600">
        <v>3</v>
      </c>
      <c r="F600">
        <v>345</v>
      </c>
      <c r="G600" t="s">
        <v>95</v>
      </c>
      <c r="H600">
        <v>2011</v>
      </c>
      <c r="I600">
        <v>50</v>
      </c>
      <c r="J600">
        <v>4.8</v>
      </c>
      <c r="K600" t="s">
        <v>279</v>
      </c>
      <c r="L600">
        <v>14</v>
      </c>
      <c r="M600" t="s">
        <v>33</v>
      </c>
      <c r="N600" t="s">
        <v>34</v>
      </c>
      <c r="O600" t="s">
        <v>54</v>
      </c>
      <c r="P600" t="s">
        <v>37</v>
      </c>
      <c r="Q600" t="s">
        <v>37</v>
      </c>
      <c r="R600">
        <v>73</v>
      </c>
      <c r="S600" t="s">
        <v>37</v>
      </c>
      <c r="T600" t="s">
        <v>38</v>
      </c>
      <c r="U600" t="s">
        <v>69</v>
      </c>
      <c r="V600" t="s">
        <v>428</v>
      </c>
      <c r="W600" t="s">
        <v>40</v>
      </c>
      <c r="X600">
        <v>305122</v>
      </c>
      <c r="Y600">
        <v>5323</v>
      </c>
      <c r="Z600">
        <v>19.076000000000001</v>
      </c>
      <c r="AA600">
        <v>72.877700000000004</v>
      </c>
      <c r="AB600" t="str">
        <f>IF(Restaurants[[#This Row],[Years_Operating]]&lt;5,"New",
IF(Restaurants[[#This Row],[Years_Operating]]&lt;15,"Established","Legacy"))</f>
        <v>Established</v>
      </c>
      <c r="AC600" t="str">
        <f>IF(Restaurants[[#This Row],[Country]]="India","Yes","No")</f>
        <v>Yes</v>
      </c>
      <c r="AD600" t="str">
        <f>IF(AND(Restaurants[[#This Row],[Has Online Delivery]]="Yes",Restaurants[[#This Row],[Has Table Booking]]="Yes"),"Online + Table",
IF(Restaurants[[#This Row],[Has Online Delivery]]="Yes","Online Only",
IF(Restaurants[[#This Row],[Has Table Booking]]="Yes","Table Only","None")))</f>
        <v>None</v>
      </c>
      <c r="AE600" t="str">
        <f>IF(Restaurants[[#This Row],[Rating]]&gt;=4.5,"Excellent",
IF(Restaurants[[#This Row],[Rating]]&gt;=4,"Very Good",
IF(Restaurants[[#This Row],[Rating]]&gt;=3.5,"Good","Average/Low")))</f>
        <v>Excellent</v>
      </c>
    </row>
    <row r="601" spans="1:31" x14ac:dyDescent="0.3">
      <c r="A601" t="s">
        <v>133</v>
      </c>
      <c r="B601" t="s">
        <v>134</v>
      </c>
      <c r="C601" t="s">
        <v>89</v>
      </c>
      <c r="D601" t="s">
        <v>90</v>
      </c>
      <c r="E601">
        <v>3</v>
      </c>
      <c r="F601">
        <v>265</v>
      </c>
      <c r="G601" t="s">
        <v>135</v>
      </c>
      <c r="H601">
        <v>2005</v>
      </c>
      <c r="I601">
        <v>45</v>
      </c>
      <c r="J601">
        <v>4.7</v>
      </c>
      <c r="K601" t="s">
        <v>32</v>
      </c>
      <c r="L601">
        <v>20</v>
      </c>
      <c r="M601" t="s">
        <v>33</v>
      </c>
      <c r="N601" t="s">
        <v>34</v>
      </c>
      <c r="O601" t="s">
        <v>35</v>
      </c>
      <c r="P601" t="s">
        <v>36</v>
      </c>
      <c r="Q601" t="s">
        <v>36</v>
      </c>
      <c r="R601">
        <v>63</v>
      </c>
      <c r="S601" t="s">
        <v>36</v>
      </c>
      <c r="T601" t="s">
        <v>63</v>
      </c>
      <c r="U601" t="s">
        <v>39</v>
      </c>
      <c r="W601" t="s">
        <v>80</v>
      </c>
      <c r="X601">
        <v>84321</v>
      </c>
      <c r="Y601">
        <v>1602</v>
      </c>
      <c r="Z601">
        <v>0</v>
      </c>
      <c r="AA601">
        <v>0</v>
      </c>
      <c r="AB601" t="str">
        <f>IF(Restaurants[[#This Row],[Years_Operating]]&lt;5,"New",
IF(Restaurants[[#This Row],[Years_Operating]]&lt;15,"Established","Legacy"))</f>
        <v>Legacy</v>
      </c>
      <c r="AC601" t="str">
        <f>IF(Restaurants[[#This Row],[Country]]="India","Yes","No")</f>
        <v>No</v>
      </c>
      <c r="AD601" t="str">
        <f>IF(AND(Restaurants[[#This Row],[Has Online Delivery]]="Yes",Restaurants[[#This Row],[Has Table Booking]]="Yes"),"Online + Table",
IF(Restaurants[[#This Row],[Has Online Delivery]]="Yes","Online Only",
IF(Restaurants[[#This Row],[Has Table Booking]]="Yes","Table Only","None")))</f>
        <v>Online + Table</v>
      </c>
      <c r="AE601" t="str">
        <f>IF(Restaurants[[#This Row],[Rating]]&gt;=4.5,"Excellent",
IF(Restaurants[[#This Row],[Rating]]&gt;=4,"Very Good",
IF(Restaurants[[#This Row],[Rating]]&gt;=3.5,"Good","Average/Low")))</f>
        <v>Excellent</v>
      </c>
    </row>
    <row r="602" spans="1:31" x14ac:dyDescent="0.3">
      <c r="A602" t="s">
        <v>202</v>
      </c>
      <c r="B602" t="s">
        <v>58</v>
      </c>
      <c r="C602" t="s">
        <v>59</v>
      </c>
      <c r="D602" t="s">
        <v>43</v>
      </c>
      <c r="E602">
        <v>1</v>
      </c>
      <c r="F602">
        <v>95</v>
      </c>
      <c r="G602" t="s">
        <v>203</v>
      </c>
      <c r="H602">
        <v>2011</v>
      </c>
      <c r="I602">
        <v>28</v>
      </c>
      <c r="J602">
        <v>4.5</v>
      </c>
      <c r="K602" t="s">
        <v>32</v>
      </c>
      <c r="L602">
        <v>14</v>
      </c>
      <c r="M602" t="s">
        <v>204</v>
      </c>
      <c r="N602" t="s">
        <v>193</v>
      </c>
      <c r="O602" t="s">
        <v>35</v>
      </c>
      <c r="P602" t="s">
        <v>36</v>
      </c>
      <c r="Q602" t="s">
        <v>36</v>
      </c>
      <c r="R602">
        <v>45</v>
      </c>
      <c r="S602" t="s">
        <v>37</v>
      </c>
      <c r="T602" t="s">
        <v>55</v>
      </c>
      <c r="U602" t="s">
        <v>46</v>
      </c>
      <c r="W602" t="s">
        <v>132</v>
      </c>
      <c r="X602">
        <v>361820</v>
      </c>
      <c r="Y602">
        <v>2792</v>
      </c>
      <c r="Z602">
        <v>48.8566</v>
      </c>
      <c r="AA602">
        <v>2.3521999999999998</v>
      </c>
      <c r="AB602" t="str">
        <f>IF(Restaurants[[#This Row],[Years_Operating]]&lt;5,"New",
IF(Restaurants[[#This Row],[Years_Operating]]&lt;15,"Established","Legacy"))</f>
        <v>Established</v>
      </c>
      <c r="AC602" t="str">
        <f>IF(Restaurants[[#This Row],[Country]]="India","Yes","No")</f>
        <v>No</v>
      </c>
      <c r="AD602" t="str">
        <f>IF(AND(Restaurants[[#This Row],[Has Online Delivery]]="Yes",Restaurants[[#This Row],[Has Table Booking]]="Yes"),"Online + Table",
IF(Restaurants[[#This Row],[Has Online Delivery]]="Yes","Online Only",
IF(Restaurants[[#This Row],[Has Table Booking]]="Yes","Table Only","None")))</f>
        <v>Online + Table</v>
      </c>
      <c r="AE602" t="str">
        <f>IF(Restaurants[[#This Row],[Rating]]&gt;=4.5,"Excellent",
IF(Restaurants[[#This Row],[Rating]]&gt;=4,"Very Good",
IF(Restaurants[[#This Row],[Rating]]&gt;=3.5,"Good","Average/Low")))</f>
        <v>Excellent</v>
      </c>
    </row>
    <row r="603" spans="1:31" x14ac:dyDescent="0.3">
      <c r="A603" t="s">
        <v>205</v>
      </c>
      <c r="B603" t="s">
        <v>290</v>
      </c>
      <c r="C603" t="s">
        <v>251</v>
      </c>
      <c r="D603" t="s">
        <v>278</v>
      </c>
      <c r="E603">
        <v>0</v>
      </c>
      <c r="F603">
        <v>180</v>
      </c>
      <c r="G603" t="s">
        <v>209</v>
      </c>
      <c r="H603">
        <v>2008</v>
      </c>
      <c r="I603">
        <v>50</v>
      </c>
      <c r="J603">
        <v>4.8</v>
      </c>
      <c r="K603" t="s">
        <v>299</v>
      </c>
      <c r="L603">
        <v>17</v>
      </c>
      <c r="M603" t="s">
        <v>160</v>
      </c>
      <c r="N603" t="s">
        <v>210</v>
      </c>
      <c r="O603" t="s">
        <v>211</v>
      </c>
      <c r="P603" t="s">
        <v>37</v>
      </c>
      <c r="Q603" t="s">
        <v>37</v>
      </c>
      <c r="R603">
        <v>70</v>
      </c>
      <c r="S603" t="s">
        <v>37</v>
      </c>
      <c r="T603" t="s">
        <v>86</v>
      </c>
      <c r="U603" t="s">
        <v>69</v>
      </c>
      <c r="V603" t="s">
        <v>429</v>
      </c>
      <c r="W603" t="s">
        <v>132</v>
      </c>
      <c r="X603">
        <v>295929</v>
      </c>
      <c r="Y603">
        <v>544</v>
      </c>
      <c r="Z603">
        <v>17.385000000000002</v>
      </c>
      <c r="AA603">
        <v>78.486699999999999</v>
      </c>
      <c r="AB603" t="str">
        <f>IF(Restaurants[[#This Row],[Years_Operating]]&lt;5,"New",
IF(Restaurants[[#This Row],[Years_Operating]]&lt;15,"Established","Legacy"))</f>
        <v>Legacy</v>
      </c>
      <c r="AC603" t="str">
        <f>IF(Restaurants[[#This Row],[Country]]="India","Yes","No")</f>
        <v>Yes</v>
      </c>
      <c r="AD603" t="str">
        <f>IF(AND(Restaurants[[#This Row],[Has Online Delivery]]="Yes",Restaurants[[#This Row],[Has Table Booking]]="Yes"),"Online + Table",
IF(Restaurants[[#This Row],[Has Online Delivery]]="Yes","Online Only",
IF(Restaurants[[#This Row],[Has Table Booking]]="Yes","Table Only","None")))</f>
        <v>None</v>
      </c>
      <c r="AE603" t="str">
        <f>IF(Restaurants[[#This Row],[Rating]]&gt;=4.5,"Excellent",
IF(Restaurants[[#This Row],[Rating]]&gt;=4,"Very Good",
IF(Restaurants[[#This Row],[Rating]]&gt;=3.5,"Good","Average/Low")))</f>
        <v>Excellent</v>
      </c>
    </row>
    <row r="604" spans="1:31" x14ac:dyDescent="0.3">
      <c r="A604" t="s">
        <v>179</v>
      </c>
      <c r="B604" t="s">
        <v>180</v>
      </c>
      <c r="C604" t="s">
        <v>89</v>
      </c>
      <c r="D604" t="s">
        <v>67</v>
      </c>
      <c r="E604">
        <v>2</v>
      </c>
      <c r="F604">
        <v>250</v>
      </c>
      <c r="G604" t="s">
        <v>181</v>
      </c>
      <c r="H604">
        <v>2014</v>
      </c>
      <c r="I604">
        <v>52</v>
      </c>
      <c r="J604">
        <v>4.5999999999999996</v>
      </c>
      <c r="K604" t="s">
        <v>32</v>
      </c>
      <c r="L604">
        <v>11</v>
      </c>
      <c r="M604" t="s">
        <v>33</v>
      </c>
      <c r="N604" t="s">
        <v>143</v>
      </c>
      <c r="O604" t="s">
        <v>35</v>
      </c>
      <c r="P604" t="s">
        <v>36</v>
      </c>
      <c r="Q604" t="s">
        <v>37</v>
      </c>
      <c r="R604">
        <v>41</v>
      </c>
      <c r="S604" t="s">
        <v>36</v>
      </c>
      <c r="T604" t="s">
        <v>38</v>
      </c>
      <c r="U604" t="s">
        <v>46</v>
      </c>
      <c r="W604" t="s">
        <v>103</v>
      </c>
      <c r="X604">
        <v>355737</v>
      </c>
      <c r="Y604">
        <v>6593</v>
      </c>
      <c r="Z604">
        <v>0</v>
      </c>
      <c r="AA604">
        <v>0</v>
      </c>
      <c r="AB604" t="str">
        <f>IF(Restaurants[[#This Row],[Years_Operating]]&lt;5,"New",
IF(Restaurants[[#This Row],[Years_Operating]]&lt;15,"Established","Legacy"))</f>
        <v>Established</v>
      </c>
      <c r="AC604" t="str">
        <f>IF(Restaurants[[#This Row],[Country]]="India","Yes","No")</f>
        <v>No</v>
      </c>
      <c r="AD604" t="str">
        <f>IF(AND(Restaurants[[#This Row],[Has Online Delivery]]="Yes",Restaurants[[#This Row],[Has Table Booking]]="Yes"),"Online + Table",
IF(Restaurants[[#This Row],[Has Online Delivery]]="Yes","Online Only",
IF(Restaurants[[#This Row],[Has Table Booking]]="Yes","Table Only","None")))</f>
        <v>Online Only</v>
      </c>
      <c r="AE604" t="str">
        <f>IF(Restaurants[[#This Row],[Rating]]&gt;=4.5,"Excellent",
IF(Restaurants[[#This Row],[Rating]]&gt;=4,"Very Good",
IF(Restaurants[[#This Row],[Rating]]&gt;=3.5,"Good","Average/Low")))</f>
        <v>Excellent</v>
      </c>
    </row>
    <row r="605" spans="1:31" x14ac:dyDescent="0.3">
      <c r="A605" t="s">
        <v>109</v>
      </c>
      <c r="B605" t="s">
        <v>250</v>
      </c>
      <c r="C605" t="s">
        <v>251</v>
      </c>
      <c r="D605" t="s">
        <v>278</v>
      </c>
      <c r="E605">
        <v>3</v>
      </c>
      <c r="F605">
        <v>270</v>
      </c>
      <c r="G605" t="s">
        <v>109</v>
      </c>
      <c r="H605">
        <v>1989</v>
      </c>
      <c r="I605">
        <v>48</v>
      </c>
      <c r="J605">
        <v>4.8</v>
      </c>
      <c r="K605" t="s">
        <v>279</v>
      </c>
      <c r="L605">
        <v>36</v>
      </c>
      <c r="M605" t="s">
        <v>33</v>
      </c>
      <c r="N605" t="s">
        <v>34</v>
      </c>
      <c r="O605" t="s">
        <v>35</v>
      </c>
      <c r="P605" t="s">
        <v>37</v>
      </c>
      <c r="Q605" t="s">
        <v>37</v>
      </c>
      <c r="R605">
        <v>34</v>
      </c>
      <c r="S605" t="s">
        <v>36</v>
      </c>
      <c r="T605" t="s">
        <v>86</v>
      </c>
      <c r="U605" t="s">
        <v>32</v>
      </c>
      <c r="V605" t="s">
        <v>430</v>
      </c>
      <c r="W605" t="s">
        <v>108</v>
      </c>
      <c r="X605">
        <v>247865</v>
      </c>
      <c r="Y605">
        <v>4974</v>
      </c>
      <c r="Z605">
        <v>28.7041</v>
      </c>
      <c r="AA605">
        <v>77.102500000000006</v>
      </c>
      <c r="AB605" t="str">
        <f>IF(Restaurants[[#This Row],[Years_Operating]]&lt;5,"New",
IF(Restaurants[[#This Row],[Years_Operating]]&lt;15,"Established","Legacy"))</f>
        <v>Legacy</v>
      </c>
      <c r="AC605" t="str">
        <f>IF(Restaurants[[#This Row],[Country]]="India","Yes","No")</f>
        <v>Yes</v>
      </c>
      <c r="AD605" t="str">
        <f>IF(AND(Restaurants[[#This Row],[Has Online Delivery]]="Yes",Restaurants[[#This Row],[Has Table Booking]]="Yes"),"Online + Table",
IF(Restaurants[[#This Row],[Has Online Delivery]]="Yes","Online Only",
IF(Restaurants[[#This Row],[Has Table Booking]]="Yes","Table Only","None")))</f>
        <v>None</v>
      </c>
      <c r="AE605" t="str">
        <f>IF(Restaurants[[#This Row],[Rating]]&gt;=4.5,"Excellent",
IF(Restaurants[[#This Row],[Rating]]&gt;=4,"Very Good",
IF(Restaurants[[#This Row],[Rating]]&gt;=3.5,"Good","Average/Low")))</f>
        <v>Excellent</v>
      </c>
    </row>
    <row r="606" spans="1:31" x14ac:dyDescent="0.3">
      <c r="A606" t="s">
        <v>173</v>
      </c>
      <c r="B606" t="s">
        <v>42</v>
      </c>
      <c r="C606" t="s">
        <v>42</v>
      </c>
      <c r="D606" t="s">
        <v>157</v>
      </c>
      <c r="E606">
        <v>2</v>
      </c>
      <c r="F606">
        <v>285</v>
      </c>
      <c r="G606" t="s">
        <v>174</v>
      </c>
      <c r="H606">
        <v>2010</v>
      </c>
      <c r="I606">
        <v>30</v>
      </c>
      <c r="J606">
        <v>4.7</v>
      </c>
      <c r="K606" t="s">
        <v>159</v>
      </c>
      <c r="L606">
        <v>15</v>
      </c>
      <c r="M606" t="s">
        <v>33</v>
      </c>
      <c r="N606" t="s">
        <v>143</v>
      </c>
      <c r="O606" t="s">
        <v>45</v>
      </c>
      <c r="P606" t="s">
        <v>36</v>
      </c>
      <c r="Q606" t="s">
        <v>36</v>
      </c>
      <c r="R606">
        <v>35</v>
      </c>
      <c r="S606" t="s">
        <v>36</v>
      </c>
      <c r="T606" t="s">
        <v>86</v>
      </c>
      <c r="U606" t="s">
        <v>46</v>
      </c>
      <c r="W606" t="s">
        <v>47</v>
      </c>
      <c r="X606">
        <v>271764</v>
      </c>
      <c r="Y606">
        <v>3171</v>
      </c>
      <c r="Z606">
        <v>0</v>
      </c>
      <c r="AA606">
        <v>0</v>
      </c>
      <c r="AB606" t="str">
        <f>IF(Restaurants[[#This Row],[Years_Operating]]&lt;5,"New",
IF(Restaurants[[#This Row],[Years_Operating]]&lt;15,"Established","Legacy"))</f>
        <v>Legacy</v>
      </c>
      <c r="AC606" t="str">
        <f>IF(Restaurants[[#This Row],[Country]]="India","Yes","No")</f>
        <v>No</v>
      </c>
      <c r="AD606" t="str">
        <f>IF(AND(Restaurants[[#This Row],[Has Online Delivery]]="Yes",Restaurants[[#This Row],[Has Table Booking]]="Yes"),"Online + Table",
IF(Restaurants[[#This Row],[Has Online Delivery]]="Yes","Online Only",
IF(Restaurants[[#This Row],[Has Table Booking]]="Yes","Table Only","None")))</f>
        <v>Online + Table</v>
      </c>
      <c r="AE606" t="str">
        <f>IF(Restaurants[[#This Row],[Rating]]&gt;=4.5,"Excellent",
IF(Restaurants[[#This Row],[Rating]]&gt;=4,"Very Good",
IF(Restaurants[[#This Row],[Rating]]&gt;=3.5,"Good","Average/Low")))</f>
        <v>Excellent</v>
      </c>
    </row>
    <row r="607" spans="1:31" x14ac:dyDescent="0.3">
      <c r="A607" t="s">
        <v>220</v>
      </c>
      <c r="B607" t="s">
        <v>221</v>
      </c>
      <c r="C607" t="s">
        <v>222</v>
      </c>
      <c r="D607" t="s">
        <v>223</v>
      </c>
      <c r="E607">
        <v>0</v>
      </c>
      <c r="F607">
        <v>195</v>
      </c>
      <c r="G607" t="s">
        <v>220</v>
      </c>
      <c r="H607">
        <v>2017</v>
      </c>
      <c r="I607">
        <v>14</v>
      </c>
      <c r="J607">
        <v>4.5999999999999996</v>
      </c>
      <c r="K607" t="s">
        <v>32</v>
      </c>
      <c r="L607">
        <v>8</v>
      </c>
      <c r="M607" t="s">
        <v>160</v>
      </c>
      <c r="N607" t="s">
        <v>210</v>
      </c>
      <c r="O607" t="s">
        <v>45</v>
      </c>
      <c r="P607" t="s">
        <v>36</v>
      </c>
      <c r="Q607" t="s">
        <v>37</v>
      </c>
      <c r="R607">
        <v>53</v>
      </c>
      <c r="S607" t="s">
        <v>37</v>
      </c>
      <c r="T607" t="s">
        <v>86</v>
      </c>
      <c r="U607" t="s">
        <v>39</v>
      </c>
      <c r="W607" t="s">
        <v>64</v>
      </c>
      <c r="X607">
        <v>80771</v>
      </c>
      <c r="Y607">
        <v>6381</v>
      </c>
      <c r="Z607">
        <v>0</v>
      </c>
      <c r="AA607">
        <v>0</v>
      </c>
      <c r="AB607" t="str">
        <f>IF(Restaurants[[#This Row],[Years_Operating]]&lt;5,"New",
IF(Restaurants[[#This Row],[Years_Operating]]&lt;15,"Established","Legacy"))</f>
        <v>Established</v>
      </c>
      <c r="AC607" t="str">
        <f>IF(Restaurants[[#This Row],[Country]]="India","Yes","No")</f>
        <v>No</v>
      </c>
      <c r="AD607" t="str">
        <f>IF(AND(Restaurants[[#This Row],[Has Online Delivery]]="Yes",Restaurants[[#This Row],[Has Table Booking]]="Yes"),"Online + Table",
IF(Restaurants[[#This Row],[Has Online Delivery]]="Yes","Online Only",
IF(Restaurants[[#This Row],[Has Table Booking]]="Yes","Table Only","None")))</f>
        <v>Online Only</v>
      </c>
      <c r="AE607" t="str">
        <f>IF(Restaurants[[#This Row],[Rating]]&gt;=4.5,"Excellent",
IF(Restaurants[[#This Row],[Rating]]&gt;=4,"Very Good",
IF(Restaurants[[#This Row],[Rating]]&gt;=3.5,"Good","Average/Low")))</f>
        <v>Excellent</v>
      </c>
    </row>
    <row r="608" spans="1:31" x14ac:dyDescent="0.3">
      <c r="A608" t="s">
        <v>111</v>
      </c>
      <c r="B608" t="s">
        <v>261</v>
      </c>
      <c r="C608" t="s">
        <v>251</v>
      </c>
      <c r="D608" t="s">
        <v>252</v>
      </c>
      <c r="E608">
        <v>3</v>
      </c>
      <c r="F608">
        <v>305</v>
      </c>
      <c r="G608" t="s">
        <v>112</v>
      </c>
      <c r="H608">
        <v>2000</v>
      </c>
      <c r="I608">
        <v>25</v>
      </c>
      <c r="J608">
        <v>4.8</v>
      </c>
      <c r="K608" t="s">
        <v>253</v>
      </c>
      <c r="L608">
        <v>25</v>
      </c>
      <c r="M608" t="s">
        <v>33</v>
      </c>
      <c r="N608" t="s">
        <v>34</v>
      </c>
      <c r="O608" t="s">
        <v>35</v>
      </c>
      <c r="P608" t="s">
        <v>37</v>
      </c>
      <c r="Q608" t="s">
        <v>37</v>
      </c>
      <c r="R608">
        <v>22</v>
      </c>
      <c r="S608" t="s">
        <v>37</v>
      </c>
      <c r="T608" t="s">
        <v>38</v>
      </c>
      <c r="U608" t="s">
        <v>46</v>
      </c>
      <c r="V608" t="s">
        <v>431</v>
      </c>
      <c r="W608" t="s">
        <v>40</v>
      </c>
      <c r="X608">
        <v>269668</v>
      </c>
      <c r="Y608">
        <v>1159</v>
      </c>
      <c r="Z608">
        <v>22.572600000000001</v>
      </c>
      <c r="AA608">
        <v>88.363900000000001</v>
      </c>
      <c r="AB608" t="str">
        <f>IF(Restaurants[[#This Row],[Years_Operating]]&lt;5,"New",
IF(Restaurants[[#This Row],[Years_Operating]]&lt;15,"Established","Legacy"))</f>
        <v>Legacy</v>
      </c>
      <c r="AC608" t="str">
        <f>IF(Restaurants[[#This Row],[Country]]="India","Yes","No")</f>
        <v>Yes</v>
      </c>
      <c r="AD608" t="str">
        <f>IF(AND(Restaurants[[#This Row],[Has Online Delivery]]="Yes",Restaurants[[#This Row],[Has Table Booking]]="Yes"),"Online + Table",
IF(Restaurants[[#This Row],[Has Online Delivery]]="Yes","Online Only",
IF(Restaurants[[#This Row],[Has Table Booking]]="Yes","Table Only","None")))</f>
        <v>None</v>
      </c>
      <c r="AE608" t="str">
        <f>IF(Restaurants[[#This Row],[Rating]]&gt;=4.5,"Excellent",
IF(Restaurants[[#This Row],[Rating]]&gt;=4,"Very Good",
IF(Restaurants[[#This Row],[Rating]]&gt;=3.5,"Good","Average/Low")))</f>
        <v>Excellent</v>
      </c>
    </row>
    <row r="609" spans="1:31" x14ac:dyDescent="0.3">
      <c r="A609" t="s">
        <v>224</v>
      </c>
      <c r="B609" t="s">
        <v>216</v>
      </c>
      <c r="C609" t="s">
        <v>217</v>
      </c>
      <c r="D609" t="s">
        <v>218</v>
      </c>
      <c r="E609">
        <v>0</v>
      </c>
      <c r="F609">
        <v>140</v>
      </c>
      <c r="G609" t="s">
        <v>225</v>
      </c>
      <c r="H609">
        <v>2012</v>
      </c>
      <c r="I609">
        <v>48</v>
      </c>
      <c r="J609">
        <v>4.5999999999999996</v>
      </c>
      <c r="K609" t="s">
        <v>32</v>
      </c>
      <c r="L609">
        <v>13</v>
      </c>
      <c r="M609" t="s">
        <v>204</v>
      </c>
      <c r="N609" t="s">
        <v>210</v>
      </c>
      <c r="O609" t="s">
        <v>54</v>
      </c>
      <c r="P609" t="s">
        <v>36</v>
      </c>
      <c r="Q609" t="s">
        <v>36</v>
      </c>
      <c r="R609">
        <v>67</v>
      </c>
      <c r="S609" t="s">
        <v>37</v>
      </c>
      <c r="T609" t="s">
        <v>86</v>
      </c>
      <c r="U609" t="s">
        <v>32</v>
      </c>
      <c r="W609" t="s">
        <v>149</v>
      </c>
      <c r="X609">
        <v>231044</v>
      </c>
      <c r="Y609">
        <v>4036</v>
      </c>
      <c r="Z609">
        <v>0</v>
      </c>
      <c r="AA609">
        <v>0</v>
      </c>
      <c r="AB609" t="str">
        <f>IF(Restaurants[[#This Row],[Years_Operating]]&lt;5,"New",
IF(Restaurants[[#This Row],[Years_Operating]]&lt;15,"Established","Legacy"))</f>
        <v>Established</v>
      </c>
      <c r="AC609" t="str">
        <f>IF(Restaurants[[#This Row],[Country]]="India","Yes","No")</f>
        <v>No</v>
      </c>
      <c r="AD609" t="str">
        <f>IF(AND(Restaurants[[#This Row],[Has Online Delivery]]="Yes",Restaurants[[#This Row],[Has Table Booking]]="Yes"),"Online + Table",
IF(Restaurants[[#This Row],[Has Online Delivery]]="Yes","Online Only",
IF(Restaurants[[#This Row],[Has Table Booking]]="Yes","Table Only","None")))</f>
        <v>Online + Table</v>
      </c>
      <c r="AE609" t="str">
        <f>IF(Restaurants[[#This Row],[Rating]]&gt;=4.5,"Excellent",
IF(Restaurants[[#This Row],[Rating]]&gt;=4,"Very Good",
IF(Restaurants[[#This Row],[Rating]]&gt;=3.5,"Good","Average/Low")))</f>
        <v>Excellent</v>
      </c>
    </row>
    <row r="610" spans="1:31" x14ac:dyDescent="0.3">
      <c r="A610" t="s">
        <v>92</v>
      </c>
      <c r="B610" t="s">
        <v>93</v>
      </c>
      <c r="C610" t="s">
        <v>50</v>
      </c>
      <c r="D610" t="s">
        <v>94</v>
      </c>
      <c r="E610">
        <v>3</v>
      </c>
      <c r="F610">
        <v>345</v>
      </c>
      <c r="G610" t="s">
        <v>95</v>
      </c>
      <c r="H610">
        <v>2011</v>
      </c>
      <c r="I610">
        <v>50</v>
      </c>
      <c r="J610">
        <v>4.8</v>
      </c>
      <c r="K610" t="s">
        <v>96</v>
      </c>
      <c r="L610">
        <v>14</v>
      </c>
      <c r="M610" t="s">
        <v>33</v>
      </c>
      <c r="N610" t="s">
        <v>34</v>
      </c>
      <c r="O610" t="s">
        <v>54</v>
      </c>
      <c r="P610" t="s">
        <v>37</v>
      </c>
      <c r="Q610" t="s">
        <v>36</v>
      </c>
      <c r="R610">
        <v>50</v>
      </c>
      <c r="S610" t="s">
        <v>36</v>
      </c>
      <c r="T610" t="s">
        <v>55</v>
      </c>
      <c r="U610" t="s">
        <v>69</v>
      </c>
      <c r="W610" t="s">
        <v>64</v>
      </c>
      <c r="X610">
        <v>218574</v>
      </c>
      <c r="Y610">
        <v>5859</v>
      </c>
      <c r="Z610">
        <v>37.774900000000002</v>
      </c>
      <c r="AA610">
        <v>-122.4194</v>
      </c>
      <c r="AB610" t="str">
        <f>IF(Restaurants[[#This Row],[Years_Operating]]&lt;5,"New",
IF(Restaurants[[#This Row],[Years_Operating]]&lt;15,"Established","Legacy"))</f>
        <v>Established</v>
      </c>
      <c r="AC610" t="str">
        <f>IF(Restaurants[[#This Row],[Country]]="India","Yes","No")</f>
        <v>No</v>
      </c>
      <c r="AD610" t="str">
        <f>IF(AND(Restaurants[[#This Row],[Has Online Delivery]]="Yes",Restaurants[[#This Row],[Has Table Booking]]="Yes"),"Online + Table",
IF(Restaurants[[#This Row],[Has Online Delivery]]="Yes","Online Only",
IF(Restaurants[[#This Row],[Has Table Booking]]="Yes","Table Only","None")))</f>
        <v>Table Only</v>
      </c>
      <c r="AE610" t="str">
        <f>IF(Restaurants[[#This Row],[Rating]]&gt;=4.5,"Excellent",
IF(Restaurants[[#This Row],[Rating]]&gt;=4,"Very Good",
IF(Restaurants[[#This Row],[Rating]]&gt;=3.5,"Good","Average/Low")))</f>
        <v>Excellent</v>
      </c>
    </row>
    <row r="611" spans="1:31" x14ac:dyDescent="0.3">
      <c r="A611" t="s">
        <v>71</v>
      </c>
      <c r="B611" t="s">
        <v>266</v>
      </c>
      <c r="C611" t="s">
        <v>251</v>
      </c>
      <c r="D611" t="s">
        <v>267</v>
      </c>
      <c r="E611">
        <v>3</v>
      </c>
      <c r="F611">
        <v>380</v>
      </c>
      <c r="G611" t="s">
        <v>75</v>
      </c>
      <c r="H611">
        <v>2008</v>
      </c>
      <c r="I611">
        <v>23</v>
      </c>
      <c r="J611">
        <v>4.8</v>
      </c>
      <c r="K611" t="s">
        <v>307</v>
      </c>
      <c r="L611">
        <v>17</v>
      </c>
      <c r="M611" t="s">
        <v>33</v>
      </c>
      <c r="N611" t="s">
        <v>34</v>
      </c>
      <c r="O611" t="s">
        <v>35</v>
      </c>
      <c r="P611" t="s">
        <v>37</v>
      </c>
      <c r="Q611" t="s">
        <v>36</v>
      </c>
      <c r="R611">
        <v>20</v>
      </c>
      <c r="S611" t="s">
        <v>36</v>
      </c>
      <c r="T611" t="s">
        <v>55</v>
      </c>
      <c r="U611" t="s">
        <v>32</v>
      </c>
      <c r="V611" t="s">
        <v>432</v>
      </c>
      <c r="W611" t="s">
        <v>64</v>
      </c>
      <c r="X611">
        <v>252685</v>
      </c>
      <c r="Y611">
        <v>4339</v>
      </c>
      <c r="Z611">
        <v>12.9716</v>
      </c>
      <c r="AA611">
        <v>77.5946</v>
      </c>
      <c r="AB611" t="str">
        <f>IF(Restaurants[[#This Row],[Years_Operating]]&lt;5,"New",
IF(Restaurants[[#This Row],[Years_Operating]]&lt;15,"Established","Legacy"))</f>
        <v>Legacy</v>
      </c>
      <c r="AC611" t="str">
        <f>IF(Restaurants[[#This Row],[Country]]="India","Yes","No")</f>
        <v>Yes</v>
      </c>
      <c r="AD611" t="str">
        <f>IF(AND(Restaurants[[#This Row],[Has Online Delivery]]="Yes",Restaurants[[#This Row],[Has Table Booking]]="Yes"),"Online + Table",
IF(Restaurants[[#This Row],[Has Online Delivery]]="Yes","Online Only",
IF(Restaurants[[#This Row],[Has Table Booking]]="Yes","Table Only","None")))</f>
        <v>Table Only</v>
      </c>
      <c r="AE611" t="str">
        <f>IF(Restaurants[[#This Row],[Rating]]&gt;=4.5,"Excellent",
IF(Restaurants[[#This Row],[Rating]]&gt;=4,"Very Good",
IF(Restaurants[[#This Row],[Rating]]&gt;=3.5,"Good","Average/Low")))</f>
        <v>Excellent</v>
      </c>
    </row>
    <row r="612" spans="1:31" x14ac:dyDescent="0.3">
      <c r="A612" t="s">
        <v>171</v>
      </c>
      <c r="B612" t="s">
        <v>77</v>
      </c>
      <c r="C612" t="s">
        <v>50</v>
      </c>
      <c r="D612" t="s">
        <v>98</v>
      </c>
      <c r="E612">
        <v>2</v>
      </c>
      <c r="F612">
        <v>285</v>
      </c>
      <c r="G612" t="s">
        <v>172</v>
      </c>
      <c r="H612">
        <v>2008</v>
      </c>
      <c r="I612">
        <v>12</v>
      </c>
      <c r="J612">
        <v>4.7</v>
      </c>
      <c r="K612" t="s">
        <v>32</v>
      </c>
      <c r="L612">
        <v>17</v>
      </c>
      <c r="M612" t="s">
        <v>33</v>
      </c>
      <c r="N612" t="s">
        <v>143</v>
      </c>
      <c r="O612" t="s">
        <v>54</v>
      </c>
      <c r="P612" t="s">
        <v>37</v>
      </c>
      <c r="Q612" t="s">
        <v>36</v>
      </c>
      <c r="R612">
        <v>28</v>
      </c>
      <c r="S612" t="s">
        <v>36</v>
      </c>
      <c r="T612" t="s">
        <v>63</v>
      </c>
      <c r="U612" t="s">
        <v>46</v>
      </c>
      <c r="W612" t="s">
        <v>56</v>
      </c>
      <c r="X612">
        <v>204146</v>
      </c>
      <c r="Y612">
        <v>7676</v>
      </c>
      <c r="Z612">
        <v>40.712800000000001</v>
      </c>
      <c r="AA612">
        <v>-74.006</v>
      </c>
      <c r="AB612" t="str">
        <f>IF(Restaurants[[#This Row],[Years_Operating]]&lt;5,"New",
IF(Restaurants[[#This Row],[Years_Operating]]&lt;15,"Established","Legacy"))</f>
        <v>Legacy</v>
      </c>
      <c r="AC612" t="str">
        <f>IF(Restaurants[[#This Row],[Country]]="India","Yes","No")</f>
        <v>No</v>
      </c>
      <c r="AD612" t="str">
        <f>IF(AND(Restaurants[[#This Row],[Has Online Delivery]]="Yes",Restaurants[[#This Row],[Has Table Booking]]="Yes"),"Online + Table",
IF(Restaurants[[#This Row],[Has Online Delivery]]="Yes","Online Only",
IF(Restaurants[[#This Row],[Has Table Booking]]="Yes","Table Only","None")))</f>
        <v>Table Only</v>
      </c>
      <c r="AE612" t="str">
        <f>IF(Restaurants[[#This Row],[Rating]]&gt;=4.5,"Excellent",
IF(Restaurants[[#This Row],[Rating]]&gt;=4,"Very Good",
IF(Restaurants[[#This Row],[Rating]]&gt;=3.5,"Good","Average/Low")))</f>
        <v>Excellent</v>
      </c>
    </row>
    <row r="613" spans="1:31" x14ac:dyDescent="0.3">
      <c r="A613" t="s">
        <v>212</v>
      </c>
      <c r="B613" t="s">
        <v>206</v>
      </c>
      <c r="C613" t="s">
        <v>207</v>
      </c>
      <c r="D613" t="s">
        <v>213</v>
      </c>
      <c r="E613">
        <v>0</v>
      </c>
      <c r="F613">
        <v>165</v>
      </c>
      <c r="G613" t="s">
        <v>214</v>
      </c>
      <c r="H613">
        <v>2009</v>
      </c>
      <c r="I613">
        <v>36</v>
      </c>
      <c r="J613">
        <v>4.7</v>
      </c>
      <c r="K613" t="s">
        <v>32</v>
      </c>
      <c r="L613">
        <v>16</v>
      </c>
      <c r="M613" t="s">
        <v>160</v>
      </c>
      <c r="N613" t="s">
        <v>210</v>
      </c>
      <c r="O613" t="s">
        <v>211</v>
      </c>
      <c r="P613" t="s">
        <v>36</v>
      </c>
      <c r="Q613" t="s">
        <v>36</v>
      </c>
      <c r="R613">
        <v>62</v>
      </c>
      <c r="S613" t="s">
        <v>37</v>
      </c>
      <c r="T613" t="s">
        <v>55</v>
      </c>
      <c r="U613" t="s">
        <v>32</v>
      </c>
      <c r="W613" t="s">
        <v>40</v>
      </c>
      <c r="X613">
        <v>463962</v>
      </c>
      <c r="Y613">
        <v>1196</v>
      </c>
      <c r="Z613">
        <v>0</v>
      </c>
      <c r="AA613">
        <v>0</v>
      </c>
      <c r="AB613" t="str">
        <f>IF(Restaurants[[#This Row],[Years_Operating]]&lt;5,"New",
IF(Restaurants[[#This Row],[Years_Operating]]&lt;15,"Established","Legacy"))</f>
        <v>Legacy</v>
      </c>
      <c r="AC613" t="str">
        <f>IF(Restaurants[[#This Row],[Country]]="India","Yes","No")</f>
        <v>No</v>
      </c>
      <c r="AD613" t="str">
        <f>IF(AND(Restaurants[[#This Row],[Has Online Delivery]]="Yes",Restaurants[[#This Row],[Has Table Booking]]="Yes"),"Online + Table",
IF(Restaurants[[#This Row],[Has Online Delivery]]="Yes","Online Only",
IF(Restaurants[[#This Row],[Has Table Booking]]="Yes","Table Only","None")))</f>
        <v>Online + Table</v>
      </c>
      <c r="AE613" t="str">
        <f>IF(Restaurants[[#This Row],[Rating]]&gt;=4.5,"Excellent",
IF(Restaurants[[#This Row],[Rating]]&gt;=4,"Very Good",
IF(Restaurants[[#This Row],[Rating]]&gt;=3.5,"Good","Average/Low")))</f>
        <v>Excellent</v>
      </c>
    </row>
    <row r="614" spans="1:31" x14ac:dyDescent="0.3">
      <c r="A614" t="s">
        <v>97</v>
      </c>
      <c r="B614" t="s">
        <v>93</v>
      </c>
      <c r="C614" t="s">
        <v>50</v>
      </c>
      <c r="D614" t="s">
        <v>98</v>
      </c>
      <c r="E614">
        <v>3</v>
      </c>
      <c r="F614">
        <v>298</v>
      </c>
      <c r="G614" t="s">
        <v>99</v>
      </c>
      <c r="H614">
        <v>2010</v>
      </c>
      <c r="I614">
        <v>56</v>
      </c>
      <c r="J614">
        <v>4.8</v>
      </c>
      <c r="K614" t="s">
        <v>32</v>
      </c>
      <c r="L614">
        <v>15</v>
      </c>
      <c r="M614" t="s">
        <v>33</v>
      </c>
      <c r="N614" t="s">
        <v>34</v>
      </c>
      <c r="O614" t="s">
        <v>54</v>
      </c>
      <c r="P614" t="s">
        <v>37</v>
      </c>
      <c r="Q614" t="s">
        <v>36</v>
      </c>
      <c r="R614">
        <v>32</v>
      </c>
      <c r="S614" t="s">
        <v>37</v>
      </c>
      <c r="T614" t="s">
        <v>55</v>
      </c>
      <c r="U614" t="s">
        <v>46</v>
      </c>
      <c r="W614" t="s">
        <v>56</v>
      </c>
      <c r="X614">
        <v>333222</v>
      </c>
      <c r="Y614">
        <v>6553</v>
      </c>
      <c r="Z614">
        <v>37.774900000000002</v>
      </c>
      <c r="AA614">
        <v>-122.4194</v>
      </c>
      <c r="AB614" t="str">
        <f>IF(Restaurants[[#This Row],[Years_Operating]]&lt;5,"New",
IF(Restaurants[[#This Row],[Years_Operating]]&lt;15,"Established","Legacy"))</f>
        <v>Legacy</v>
      </c>
      <c r="AC614" t="str">
        <f>IF(Restaurants[[#This Row],[Country]]="India","Yes","No")</f>
        <v>No</v>
      </c>
      <c r="AD614" t="str">
        <f>IF(AND(Restaurants[[#This Row],[Has Online Delivery]]="Yes",Restaurants[[#This Row],[Has Table Booking]]="Yes"),"Online + Table",
IF(Restaurants[[#This Row],[Has Online Delivery]]="Yes","Online Only",
IF(Restaurants[[#This Row],[Has Table Booking]]="Yes","Table Only","None")))</f>
        <v>Table Only</v>
      </c>
      <c r="AE614" t="str">
        <f>IF(Restaurants[[#This Row],[Rating]]&gt;=4.5,"Excellent",
IF(Restaurants[[#This Row],[Rating]]&gt;=4,"Very Good",
IF(Restaurants[[#This Row],[Rating]]&gt;=3.5,"Good","Average/Low")))</f>
        <v>Excellent</v>
      </c>
    </row>
    <row r="615" spans="1:31" x14ac:dyDescent="0.3">
      <c r="A615" t="s">
        <v>205</v>
      </c>
      <c r="B615" t="s">
        <v>206</v>
      </c>
      <c r="C615" t="s">
        <v>207</v>
      </c>
      <c r="D615" t="s">
        <v>208</v>
      </c>
      <c r="E615">
        <v>0</v>
      </c>
      <c r="F615">
        <v>180</v>
      </c>
      <c r="G615" t="s">
        <v>209</v>
      </c>
      <c r="H615">
        <v>2008</v>
      </c>
      <c r="I615">
        <v>50</v>
      </c>
      <c r="J615">
        <v>4.8</v>
      </c>
      <c r="K615" t="s">
        <v>32</v>
      </c>
      <c r="L615">
        <v>17</v>
      </c>
      <c r="M615" t="s">
        <v>160</v>
      </c>
      <c r="N615" t="s">
        <v>210</v>
      </c>
      <c r="O615" t="s">
        <v>211</v>
      </c>
      <c r="P615" t="s">
        <v>36</v>
      </c>
      <c r="Q615" t="s">
        <v>37</v>
      </c>
      <c r="R615">
        <v>43</v>
      </c>
      <c r="S615" t="s">
        <v>37</v>
      </c>
      <c r="T615" t="s">
        <v>63</v>
      </c>
      <c r="U615" t="s">
        <v>69</v>
      </c>
      <c r="W615" t="s">
        <v>40</v>
      </c>
      <c r="X615">
        <v>469158</v>
      </c>
      <c r="Y615">
        <v>4343</v>
      </c>
      <c r="Z615">
        <v>0</v>
      </c>
      <c r="AA615">
        <v>0</v>
      </c>
      <c r="AB615" t="str">
        <f>IF(Restaurants[[#This Row],[Years_Operating]]&lt;5,"New",
IF(Restaurants[[#This Row],[Years_Operating]]&lt;15,"Established","Legacy"))</f>
        <v>Legacy</v>
      </c>
      <c r="AC615" t="str">
        <f>IF(Restaurants[[#This Row],[Country]]="India","Yes","No")</f>
        <v>No</v>
      </c>
      <c r="AD615" t="str">
        <f>IF(AND(Restaurants[[#This Row],[Has Online Delivery]]="Yes",Restaurants[[#This Row],[Has Table Booking]]="Yes"),"Online + Table",
IF(Restaurants[[#This Row],[Has Online Delivery]]="Yes","Online Only",
IF(Restaurants[[#This Row],[Has Table Booking]]="Yes","Table Only","None")))</f>
        <v>Online Only</v>
      </c>
      <c r="AE615" t="str">
        <f>IF(Restaurants[[#This Row],[Rating]]&gt;=4.5,"Excellent",
IF(Restaurants[[#This Row],[Rating]]&gt;=4,"Very Good",
IF(Restaurants[[#This Row],[Rating]]&gt;=3.5,"Good","Average/Low")))</f>
        <v>Excellent</v>
      </c>
    </row>
    <row r="616" spans="1:31" x14ac:dyDescent="0.3">
      <c r="A616" t="s">
        <v>27</v>
      </c>
      <c r="B616" t="s">
        <v>28</v>
      </c>
      <c r="C616" t="s">
        <v>29</v>
      </c>
      <c r="D616" t="s">
        <v>30</v>
      </c>
      <c r="E616">
        <v>3</v>
      </c>
      <c r="F616">
        <v>320</v>
      </c>
      <c r="G616" t="s">
        <v>31</v>
      </c>
      <c r="H616">
        <v>1995</v>
      </c>
      <c r="I616">
        <v>28</v>
      </c>
      <c r="J616">
        <v>4.9000000000000004</v>
      </c>
      <c r="K616" t="s">
        <v>32</v>
      </c>
      <c r="L616">
        <v>30</v>
      </c>
      <c r="M616" t="s">
        <v>33</v>
      </c>
      <c r="N616" t="s">
        <v>34</v>
      </c>
      <c r="O616" t="s">
        <v>35</v>
      </c>
      <c r="P616" t="s">
        <v>37</v>
      </c>
      <c r="Q616" t="s">
        <v>37</v>
      </c>
      <c r="R616">
        <v>66</v>
      </c>
      <c r="S616" t="s">
        <v>37</v>
      </c>
      <c r="T616" t="s">
        <v>86</v>
      </c>
      <c r="U616" t="s">
        <v>69</v>
      </c>
      <c r="W616" t="s">
        <v>40</v>
      </c>
      <c r="X616">
        <v>86670</v>
      </c>
      <c r="Y616">
        <v>283</v>
      </c>
      <c r="Z616">
        <v>0</v>
      </c>
      <c r="AA616">
        <v>0</v>
      </c>
      <c r="AB616" t="str">
        <f>IF(Restaurants[[#This Row],[Years_Operating]]&lt;5,"New",
IF(Restaurants[[#This Row],[Years_Operating]]&lt;15,"Established","Legacy"))</f>
        <v>Legacy</v>
      </c>
      <c r="AC616" t="str">
        <f>IF(Restaurants[[#This Row],[Country]]="India","Yes","No")</f>
        <v>No</v>
      </c>
      <c r="AD616" t="str">
        <f>IF(AND(Restaurants[[#This Row],[Has Online Delivery]]="Yes",Restaurants[[#This Row],[Has Table Booking]]="Yes"),"Online + Table",
IF(Restaurants[[#This Row],[Has Online Delivery]]="Yes","Online Only",
IF(Restaurants[[#This Row],[Has Table Booking]]="Yes","Table Only","None")))</f>
        <v>None</v>
      </c>
      <c r="AE616" t="str">
        <f>IF(Restaurants[[#This Row],[Rating]]&gt;=4.5,"Excellent",
IF(Restaurants[[#This Row],[Rating]]&gt;=4,"Very Good",
IF(Restaurants[[#This Row],[Rating]]&gt;=3.5,"Good","Average/Low")))</f>
        <v>Excellent</v>
      </c>
    </row>
    <row r="617" spans="1:31" x14ac:dyDescent="0.3">
      <c r="A617" t="s">
        <v>224</v>
      </c>
      <c r="B617" t="s">
        <v>290</v>
      </c>
      <c r="C617" t="s">
        <v>251</v>
      </c>
      <c r="D617" t="s">
        <v>278</v>
      </c>
      <c r="E617">
        <v>0</v>
      </c>
      <c r="F617">
        <v>140</v>
      </c>
      <c r="G617" t="s">
        <v>225</v>
      </c>
      <c r="H617">
        <v>2012</v>
      </c>
      <c r="I617">
        <v>48</v>
      </c>
      <c r="J617">
        <v>4.5999999999999996</v>
      </c>
      <c r="K617" t="s">
        <v>299</v>
      </c>
      <c r="L617">
        <v>13</v>
      </c>
      <c r="M617" t="s">
        <v>204</v>
      </c>
      <c r="N617" t="s">
        <v>210</v>
      </c>
      <c r="O617" t="s">
        <v>54</v>
      </c>
      <c r="P617" t="s">
        <v>37</v>
      </c>
      <c r="Q617" t="s">
        <v>36</v>
      </c>
      <c r="R617">
        <v>32</v>
      </c>
      <c r="S617" t="s">
        <v>37</v>
      </c>
      <c r="T617" t="s">
        <v>38</v>
      </c>
      <c r="U617" t="s">
        <v>69</v>
      </c>
      <c r="V617" t="s">
        <v>433</v>
      </c>
      <c r="W617" t="s">
        <v>132</v>
      </c>
      <c r="X617">
        <v>391000</v>
      </c>
      <c r="Y617">
        <v>5620</v>
      </c>
      <c r="Z617">
        <v>17.385000000000002</v>
      </c>
      <c r="AA617">
        <v>78.486699999999999</v>
      </c>
      <c r="AB617" t="str">
        <f>IF(Restaurants[[#This Row],[Years_Operating]]&lt;5,"New",
IF(Restaurants[[#This Row],[Years_Operating]]&lt;15,"Established","Legacy"))</f>
        <v>Established</v>
      </c>
      <c r="AC617" t="str">
        <f>IF(Restaurants[[#This Row],[Country]]="India","Yes","No")</f>
        <v>Yes</v>
      </c>
      <c r="AD617" t="str">
        <f>IF(AND(Restaurants[[#This Row],[Has Online Delivery]]="Yes",Restaurants[[#This Row],[Has Table Booking]]="Yes"),"Online + Table",
IF(Restaurants[[#This Row],[Has Online Delivery]]="Yes","Online Only",
IF(Restaurants[[#This Row],[Has Table Booking]]="Yes","Table Only","None")))</f>
        <v>Table Only</v>
      </c>
      <c r="AE617" t="str">
        <f>IF(Restaurants[[#This Row],[Rating]]&gt;=4.5,"Excellent",
IF(Restaurants[[#This Row],[Rating]]&gt;=4,"Very Good",
IF(Restaurants[[#This Row],[Rating]]&gt;=3.5,"Good","Average/Low")))</f>
        <v>Excellent</v>
      </c>
    </row>
    <row r="618" spans="1:31" x14ac:dyDescent="0.3">
      <c r="A618" t="s">
        <v>215</v>
      </c>
      <c r="B618" t="s">
        <v>216</v>
      </c>
      <c r="C618" t="s">
        <v>217</v>
      </c>
      <c r="D618" t="s">
        <v>218</v>
      </c>
      <c r="E618">
        <v>0</v>
      </c>
      <c r="F618">
        <v>155</v>
      </c>
      <c r="G618" t="s">
        <v>219</v>
      </c>
      <c r="H618">
        <v>2000</v>
      </c>
      <c r="I618">
        <v>55</v>
      </c>
      <c r="J618">
        <v>4.7</v>
      </c>
      <c r="K618" t="s">
        <v>32</v>
      </c>
      <c r="L618">
        <v>25</v>
      </c>
      <c r="M618" t="s">
        <v>160</v>
      </c>
      <c r="N618" t="s">
        <v>210</v>
      </c>
      <c r="O618" t="s">
        <v>54</v>
      </c>
      <c r="P618" t="s">
        <v>37</v>
      </c>
      <c r="Q618" t="s">
        <v>37</v>
      </c>
      <c r="R618">
        <v>74</v>
      </c>
      <c r="S618" t="s">
        <v>36</v>
      </c>
      <c r="T618" t="s">
        <v>38</v>
      </c>
      <c r="U618" t="s">
        <v>46</v>
      </c>
      <c r="W618" t="s">
        <v>56</v>
      </c>
      <c r="X618">
        <v>449978</v>
      </c>
      <c r="Y618">
        <v>4862</v>
      </c>
      <c r="Z618">
        <v>0</v>
      </c>
      <c r="AA618">
        <v>0</v>
      </c>
      <c r="AB618" t="str">
        <f>IF(Restaurants[[#This Row],[Years_Operating]]&lt;5,"New",
IF(Restaurants[[#This Row],[Years_Operating]]&lt;15,"Established","Legacy"))</f>
        <v>Legacy</v>
      </c>
      <c r="AC618" t="str">
        <f>IF(Restaurants[[#This Row],[Country]]="India","Yes","No")</f>
        <v>No</v>
      </c>
      <c r="AD618" t="str">
        <f>IF(AND(Restaurants[[#This Row],[Has Online Delivery]]="Yes",Restaurants[[#This Row],[Has Table Booking]]="Yes"),"Online + Table",
IF(Restaurants[[#This Row],[Has Online Delivery]]="Yes","Online Only",
IF(Restaurants[[#This Row],[Has Table Booking]]="Yes","Table Only","None")))</f>
        <v>None</v>
      </c>
      <c r="AE618" t="str">
        <f>IF(Restaurants[[#This Row],[Rating]]&gt;=4.5,"Excellent",
IF(Restaurants[[#This Row],[Rating]]&gt;=4,"Very Good",
IF(Restaurants[[#This Row],[Rating]]&gt;=3.5,"Good","Average/Low")))</f>
        <v>Excellent</v>
      </c>
    </row>
    <row r="619" spans="1:31" x14ac:dyDescent="0.3">
      <c r="A619" t="s">
        <v>202</v>
      </c>
      <c r="B619" t="s">
        <v>58</v>
      </c>
      <c r="C619" t="s">
        <v>59</v>
      </c>
      <c r="D619" t="s">
        <v>43</v>
      </c>
      <c r="E619">
        <v>1</v>
      </c>
      <c r="F619">
        <v>95</v>
      </c>
      <c r="G619" t="s">
        <v>203</v>
      </c>
      <c r="H619">
        <v>2011</v>
      </c>
      <c r="I619">
        <v>28</v>
      </c>
      <c r="J619">
        <v>4.5</v>
      </c>
      <c r="K619" t="s">
        <v>32</v>
      </c>
      <c r="L619">
        <v>14</v>
      </c>
      <c r="M619" t="s">
        <v>204</v>
      </c>
      <c r="N619" t="s">
        <v>193</v>
      </c>
      <c r="O619" t="s">
        <v>35</v>
      </c>
      <c r="P619" t="s">
        <v>37</v>
      </c>
      <c r="Q619" t="s">
        <v>37</v>
      </c>
      <c r="R619">
        <v>58</v>
      </c>
      <c r="S619" t="s">
        <v>36</v>
      </c>
      <c r="T619" t="s">
        <v>86</v>
      </c>
      <c r="U619" t="s">
        <v>69</v>
      </c>
      <c r="W619" t="s">
        <v>132</v>
      </c>
      <c r="X619">
        <v>250250</v>
      </c>
      <c r="Y619">
        <v>4005</v>
      </c>
      <c r="Z619">
        <v>48.8566</v>
      </c>
      <c r="AA619">
        <v>2.3521999999999998</v>
      </c>
      <c r="AB619" t="str">
        <f>IF(Restaurants[[#This Row],[Years_Operating]]&lt;5,"New",
IF(Restaurants[[#This Row],[Years_Operating]]&lt;15,"Established","Legacy"))</f>
        <v>Established</v>
      </c>
      <c r="AC619" t="str">
        <f>IF(Restaurants[[#This Row],[Country]]="India","Yes","No")</f>
        <v>No</v>
      </c>
      <c r="AD619" t="str">
        <f>IF(AND(Restaurants[[#This Row],[Has Online Delivery]]="Yes",Restaurants[[#This Row],[Has Table Booking]]="Yes"),"Online + Table",
IF(Restaurants[[#This Row],[Has Online Delivery]]="Yes","Online Only",
IF(Restaurants[[#This Row],[Has Table Booking]]="Yes","Table Only","None")))</f>
        <v>None</v>
      </c>
      <c r="AE619" t="str">
        <f>IF(Restaurants[[#This Row],[Rating]]&gt;=4.5,"Excellent",
IF(Restaurants[[#This Row],[Rating]]&gt;=4,"Very Good",
IF(Restaurants[[#This Row],[Rating]]&gt;=3.5,"Good","Average/Low")))</f>
        <v>Excellent</v>
      </c>
    </row>
    <row r="620" spans="1:31" x14ac:dyDescent="0.3">
      <c r="A620" t="s">
        <v>164</v>
      </c>
      <c r="B620" t="s">
        <v>290</v>
      </c>
      <c r="C620" t="s">
        <v>251</v>
      </c>
      <c r="D620" t="s">
        <v>267</v>
      </c>
      <c r="E620">
        <v>2</v>
      </c>
      <c r="F620">
        <v>235</v>
      </c>
      <c r="G620" t="s">
        <v>165</v>
      </c>
      <c r="H620">
        <v>2009</v>
      </c>
      <c r="I620">
        <v>28</v>
      </c>
      <c r="J620">
        <v>4.7</v>
      </c>
      <c r="K620" t="s">
        <v>307</v>
      </c>
      <c r="L620">
        <v>16</v>
      </c>
      <c r="M620" t="s">
        <v>160</v>
      </c>
      <c r="N620" t="s">
        <v>143</v>
      </c>
      <c r="O620" t="s">
        <v>45</v>
      </c>
      <c r="P620" t="s">
        <v>36</v>
      </c>
      <c r="Q620" t="s">
        <v>37</v>
      </c>
      <c r="R620">
        <v>70</v>
      </c>
      <c r="S620" t="s">
        <v>37</v>
      </c>
      <c r="T620" t="s">
        <v>63</v>
      </c>
      <c r="U620" t="s">
        <v>46</v>
      </c>
      <c r="V620" t="s">
        <v>434</v>
      </c>
      <c r="W620" t="s">
        <v>108</v>
      </c>
      <c r="X620">
        <v>110563</v>
      </c>
      <c r="Y620">
        <v>2854</v>
      </c>
      <c r="Z620">
        <v>17.385000000000002</v>
      </c>
      <c r="AA620">
        <v>78.486699999999999</v>
      </c>
      <c r="AB620" t="str">
        <f>IF(Restaurants[[#This Row],[Years_Operating]]&lt;5,"New",
IF(Restaurants[[#This Row],[Years_Operating]]&lt;15,"Established","Legacy"))</f>
        <v>Legacy</v>
      </c>
      <c r="AC620" t="str">
        <f>IF(Restaurants[[#This Row],[Country]]="India","Yes","No")</f>
        <v>Yes</v>
      </c>
      <c r="AD620" t="str">
        <f>IF(AND(Restaurants[[#This Row],[Has Online Delivery]]="Yes",Restaurants[[#This Row],[Has Table Booking]]="Yes"),"Online + Table",
IF(Restaurants[[#This Row],[Has Online Delivery]]="Yes","Online Only",
IF(Restaurants[[#This Row],[Has Table Booking]]="Yes","Table Only","None")))</f>
        <v>Online Only</v>
      </c>
      <c r="AE620" t="str">
        <f>IF(Restaurants[[#This Row],[Rating]]&gt;=4.5,"Excellent",
IF(Restaurants[[#This Row],[Rating]]&gt;=4,"Very Good",
IF(Restaurants[[#This Row],[Rating]]&gt;=3.5,"Good","Average/Low")))</f>
        <v>Excellent</v>
      </c>
    </row>
    <row r="621" spans="1:31" x14ac:dyDescent="0.3">
      <c r="A621" t="s">
        <v>87</v>
      </c>
      <c r="B621" t="s">
        <v>255</v>
      </c>
      <c r="C621" t="s">
        <v>251</v>
      </c>
      <c r="D621" t="s">
        <v>267</v>
      </c>
      <c r="E621">
        <v>3</v>
      </c>
      <c r="F621">
        <v>295</v>
      </c>
      <c r="G621" t="s">
        <v>91</v>
      </c>
      <c r="H621">
        <v>1897</v>
      </c>
      <c r="I621">
        <v>50</v>
      </c>
      <c r="J621">
        <v>4.8</v>
      </c>
      <c r="K621" t="s">
        <v>307</v>
      </c>
      <c r="L621">
        <v>128</v>
      </c>
      <c r="M621" t="s">
        <v>33</v>
      </c>
      <c r="N621" t="s">
        <v>34</v>
      </c>
      <c r="O621" t="s">
        <v>35</v>
      </c>
      <c r="P621" t="s">
        <v>36</v>
      </c>
      <c r="Q621" t="s">
        <v>36</v>
      </c>
      <c r="R621">
        <v>55</v>
      </c>
      <c r="S621" t="s">
        <v>37</v>
      </c>
      <c r="T621" t="s">
        <v>63</v>
      </c>
      <c r="U621" t="s">
        <v>69</v>
      </c>
      <c r="V621" t="s">
        <v>435</v>
      </c>
      <c r="W621" t="s">
        <v>80</v>
      </c>
      <c r="X621">
        <v>498477</v>
      </c>
      <c r="Y621">
        <v>3197</v>
      </c>
      <c r="Z621">
        <v>19.076000000000001</v>
      </c>
      <c r="AA621">
        <v>72.877700000000004</v>
      </c>
      <c r="AB621" t="str">
        <f>IF(Restaurants[[#This Row],[Years_Operating]]&lt;5,"New",
IF(Restaurants[[#This Row],[Years_Operating]]&lt;15,"Established","Legacy"))</f>
        <v>Legacy</v>
      </c>
      <c r="AC621" t="str">
        <f>IF(Restaurants[[#This Row],[Country]]="India","Yes","No")</f>
        <v>Yes</v>
      </c>
      <c r="AD621" t="str">
        <f>IF(AND(Restaurants[[#This Row],[Has Online Delivery]]="Yes",Restaurants[[#This Row],[Has Table Booking]]="Yes"),"Online + Table",
IF(Restaurants[[#This Row],[Has Online Delivery]]="Yes","Online Only",
IF(Restaurants[[#This Row],[Has Table Booking]]="Yes","Table Only","None")))</f>
        <v>Online + Table</v>
      </c>
      <c r="AE621" t="str">
        <f>IF(Restaurants[[#This Row],[Rating]]&gt;=4.5,"Excellent",
IF(Restaurants[[#This Row],[Rating]]&gt;=4,"Very Good",
IF(Restaurants[[#This Row],[Rating]]&gt;=3.5,"Good","Average/Low")))</f>
        <v>Excellent</v>
      </c>
    </row>
    <row r="622" spans="1:31" x14ac:dyDescent="0.3">
      <c r="A622" t="s">
        <v>212</v>
      </c>
      <c r="B622" t="s">
        <v>261</v>
      </c>
      <c r="C622" t="s">
        <v>251</v>
      </c>
      <c r="D622" t="s">
        <v>263</v>
      </c>
      <c r="E622">
        <v>0</v>
      </c>
      <c r="F622">
        <v>165</v>
      </c>
      <c r="G622" t="s">
        <v>214</v>
      </c>
      <c r="H622">
        <v>2009</v>
      </c>
      <c r="I622">
        <v>36</v>
      </c>
      <c r="J622">
        <v>4.7</v>
      </c>
      <c r="K622" t="s">
        <v>273</v>
      </c>
      <c r="L622">
        <v>16</v>
      </c>
      <c r="M622" t="s">
        <v>160</v>
      </c>
      <c r="N622" t="s">
        <v>210</v>
      </c>
      <c r="O622" t="s">
        <v>211</v>
      </c>
      <c r="P622" t="s">
        <v>37</v>
      </c>
      <c r="Q622" t="s">
        <v>37</v>
      </c>
      <c r="R622">
        <v>47</v>
      </c>
      <c r="S622" t="s">
        <v>36</v>
      </c>
      <c r="T622" t="s">
        <v>38</v>
      </c>
      <c r="U622" t="s">
        <v>39</v>
      </c>
      <c r="V622" t="s">
        <v>436</v>
      </c>
      <c r="W622" t="s">
        <v>149</v>
      </c>
      <c r="X622">
        <v>305600</v>
      </c>
      <c r="Y622">
        <v>7495</v>
      </c>
      <c r="Z622">
        <v>22.572600000000001</v>
      </c>
      <c r="AA622">
        <v>88.363900000000001</v>
      </c>
      <c r="AB622" t="str">
        <f>IF(Restaurants[[#This Row],[Years_Operating]]&lt;5,"New",
IF(Restaurants[[#This Row],[Years_Operating]]&lt;15,"Established","Legacy"))</f>
        <v>Legacy</v>
      </c>
      <c r="AC622" t="str">
        <f>IF(Restaurants[[#This Row],[Country]]="India","Yes","No")</f>
        <v>Yes</v>
      </c>
      <c r="AD622" t="str">
        <f>IF(AND(Restaurants[[#This Row],[Has Online Delivery]]="Yes",Restaurants[[#This Row],[Has Table Booking]]="Yes"),"Online + Table",
IF(Restaurants[[#This Row],[Has Online Delivery]]="Yes","Online Only",
IF(Restaurants[[#This Row],[Has Table Booking]]="Yes","Table Only","None")))</f>
        <v>None</v>
      </c>
      <c r="AE622" t="str">
        <f>IF(Restaurants[[#This Row],[Rating]]&gt;=4.5,"Excellent",
IF(Restaurants[[#This Row],[Rating]]&gt;=4,"Very Good",
IF(Restaurants[[#This Row],[Rating]]&gt;=3.5,"Good","Average/Low")))</f>
        <v>Excellent</v>
      </c>
    </row>
    <row r="623" spans="1:31" x14ac:dyDescent="0.3">
      <c r="A623" t="s">
        <v>92</v>
      </c>
      <c r="B623" t="s">
        <v>93</v>
      </c>
      <c r="C623" t="s">
        <v>50</v>
      </c>
      <c r="D623" t="s">
        <v>94</v>
      </c>
      <c r="E623">
        <v>3</v>
      </c>
      <c r="F623">
        <v>345</v>
      </c>
      <c r="G623" t="s">
        <v>95</v>
      </c>
      <c r="H623">
        <v>2011</v>
      </c>
      <c r="I623">
        <v>50</v>
      </c>
      <c r="J623">
        <v>4.8</v>
      </c>
      <c r="K623" t="s">
        <v>96</v>
      </c>
      <c r="L623">
        <v>14</v>
      </c>
      <c r="M623" t="s">
        <v>33</v>
      </c>
      <c r="N623" t="s">
        <v>34</v>
      </c>
      <c r="O623" t="s">
        <v>54</v>
      </c>
      <c r="P623" t="s">
        <v>36</v>
      </c>
      <c r="Q623" t="s">
        <v>37</v>
      </c>
      <c r="R623">
        <v>37</v>
      </c>
      <c r="S623" t="s">
        <v>37</v>
      </c>
      <c r="T623" t="s">
        <v>86</v>
      </c>
      <c r="U623" t="s">
        <v>69</v>
      </c>
      <c r="W623" t="s">
        <v>47</v>
      </c>
      <c r="X623">
        <v>188411</v>
      </c>
      <c r="Y623">
        <v>3275</v>
      </c>
      <c r="Z623">
        <v>37.774900000000002</v>
      </c>
      <c r="AA623">
        <v>-122.4194</v>
      </c>
      <c r="AB623" t="str">
        <f>IF(Restaurants[[#This Row],[Years_Operating]]&lt;5,"New",
IF(Restaurants[[#This Row],[Years_Operating]]&lt;15,"Established","Legacy"))</f>
        <v>Established</v>
      </c>
      <c r="AC623" t="str">
        <f>IF(Restaurants[[#This Row],[Country]]="India","Yes","No")</f>
        <v>No</v>
      </c>
      <c r="AD623" t="str">
        <f>IF(AND(Restaurants[[#This Row],[Has Online Delivery]]="Yes",Restaurants[[#This Row],[Has Table Booking]]="Yes"),"Online + Table",
IF(Restaurants[[#This Row],[Has Online Delivery]]="Yes","Online Only",
IF(Restaurants[[#This Row],[Has Table Booking]]="Yes","Table Only","None")))</f>
        <v>Online Only</v>
      </c>
      <c r="AE623" t="str">
        <f>IF(Restaurants[[#This Row],[Rating]]&gt;=4.5,"Excellent",
IF(Restaurants[[#This Row],[Rating]]&gt;=4,"Very Good",
IF(Restaurants[[#This Row],[Rating]]&gt;=3.5,"Good","Average/Low")))</f>
        <v>Excellent</v>
      </c>
    </row>
    <row r="624" spans="1:31" x14ac:dyDescent="0.3">
      <c r="A624" t="s">
        <v>81</v>
      </c>
      <c r="B624" t="s">
        <v>82</v>
      </c>
      <c r="C624" t="s">
        <v>29</v>
      </c>
      <c r="D624" t="s">
        <v>83</v>
      </c>
      <c r="E624">
        <v>3</v>
      </c>
      <c r="F624">
        <v>310</v>
      </c>
      <c r="G624" t="s">
        <v>84</v>
      </c>
      <c r="H624">
        <v>2005</v>
      </c>
      <c r="I624">
        <v>35</v>
      </c>
      <c r="J624">
        <v>4.8</v>
      </c>
      <c r="K624" t="s">
        <v>85</v>
      </c>
      <c r="L624">
        <v>20</v>
      </c>
      <c r="M624" t="s">
        <v>33</v>
      </c>
      <c r="N624" t="s">
        <v>34</v>
      </c>
      <c r="O624" t="s">
        <v>35</v>
      </c>
      <c r="P624" t="s">
        <v>36</v>
      </c>
      <c r="Q624" t="s">
        <v>37</v>
      </c>
      <c r="R624">
        <v>41</v>
      </c>
      <c r="S624" t="s">
        <v>36</v>
      </c>
      <c r="T624" t="s">
        <v>55</v>
      </c>
      <c r="U624" t="s">
        <v>39</v>
      </c>
      <c r="W624" t="s">
        <v>103</v>
      </c>
      <c r="X624">
        <v>105207</v>
      </c>
      <c r="Y624">
        <v>2033</v>
      </c>
      <c r="Z624">
        <v>0</v>
      </c>
      <c r="AA624">
        <v>0</v>
      </c>
      <c r="AB624" t="str">
        <f>IF(Restaurants[[#This Row],[Years_Operating]]&lt;5,"New",
IF(Restaurants[[#This Row],[Years_Operating]]&lt;15,"Established","Legacy"))</f>
        <v>Legacy</v>
      </c>
      <c r="AC624" t="str">
        <f>IF(Restaurants[[#This Row],[Country]]="India","Yes","No")</f>
        <v>No</v>
      </c>
      <c r="AD624" t="str">
        <f>IF(AND(Restaurants[[#This Row],[Has Online Delivery]]="Yes",Restaurants[[#This Row],[Has Table Booking]]="Yes"),"Online + Table",
IF(Restaurants[[#This Row],[Has Online Delivery]]="Yes","Online Only",
IF(Restaurants[[#This Row],[Has Table Booking]]="Yes","Table Only","None")))</f>
        <v>Online Only</v>
      </c>
      <c r="AE624" t="str">
        <f>IF(Restaurants[[#This Row],[Rating]]&gt;=4.5,"Excellent",
IF(Restaurants[[#This Row],[Rating]]&gt;=4,"Very Good",
IF(Restaurants[[#This Row],[Rating]]&gt;=3.5,"Good","Average/Low")))</f>
        <v>Excellent</v>
      </c>
    </row>
    <row r="625" spans="1:31" x14ac:dyDescent="0.3">
      <c r="A625" t="s">
        <v>226</v>
      </c>
      <c r="B625" t="s">
        <v>261</v>
      </c>
      <c r="C625" t="s">
        <v>251</v>
      </c>
      <c r="D625" t="s">
        <v>263</v>
      </c>
      <c r="E625">
        <v>0</v>
      </c>
      <c r="F625">
        <v>185</v>
      </c>
      <c r="G625" t="s">
        <v>228</v>
      </c>
      <c r="H625">
        <v>2014</v>
      </c>
      <c r="I625">
        <v>48</v>
      </c>
      <c r="J625">
        <v>4.5999999999999996</v>
      </c>
      <c r="K625" t="s">
        <v>264</v>
      </c>
      <c r="L625">
        <v>11</v>
      </c>
      <c r="M625" t="s">
        <v>160</v>
      </c>
      <c r="N625" t="s">
        <v>210</v>
      </c>
      <c r="O625" t="s">
        <v>45</v>
      </c>
      <c r="P625" t="s">
        <v>36</v>
      </c>
      <c r="Q625" t="s">
        <v>36</v>
      </c>
      <c r="R625">
        <v>40</v>
      </c>
      <c r="S625" t="s">
        <v>36</v>
      </c>
      <c r="T625" t="s">
        <v>86</v>
      </c>
      <c r="U625" t="s">
        <v>69</v>
      </c>
      <c r="V625" t="s">
        <v>437</v>
      </c>
      <c r="W625" t="s">
        <v>132</v>
      </c>
      <c r="X625">
        <v>44195</v>
      </c>
      <c r="Y625">
        <v>405</v>
      </c>
      <c r="Z625">
        <v>22.572600000000001</v>
      </c>
      <c r="AA625">
        <v>88.363900000000001</v>
      </c>
      <c r="AB625" t="str">
        <f>IF(Restaurants[[#This Row],[Years_Operating]]&lt;5,"New",
IF(Restaurants[[#This Row],[Years_Operating]]&lt;15,"Established","Legacy"))</f>
        <v>Established</v>
      </c>
      <c r="AC625" t="str">
        <f>IF(Restaurants[[#This Row],[Country]]="India","Yes","No")</f>
        <v>Yes</v>
      </c>
      <c r="AD625" t="str">
        <f>IF(AND(Restaurants[[#This Row],[Has Online Delivery]]="Yes",Restaurants[[#This Row],[Has Table Booking]]="Yes"),"Online + Table",
IF(Restaurants[[#This Row],[Has Online Delivery]]="Yes","Online Only",
IF(Restaurants[[#This Row],[Has Table Booking]]="Yes","Table Only","None")))</f>
        <v>Online + Table</v>
      </c>
      <c r="AE625" t="str">
        <f>IF(Restaurants[[#This Row],[Rating]]&gt;=4.5,"Excellent",
IF(Restaurants[[#This Row],[Rating]]&gt;=4,"Very Good",
IF(Restaurants[[#This Row],[Rating]]&gt;=3.5,"Good","Average/Low")))</f>
        <v>Excellent</v>
      </c>
    </row>
    <row r="626" spans="1:31" x14ac:dyDescent="0.3">
      <c r="A626" t="s">
        <v>144</v>
      </c>
      <c r="B626" t="s">
        <v>250</v>
      </c>
      <c r="C626" t="s">
        <v>251</v>
      </c>
      <c r="D626" t="s">
        <v>267</v>
      </c>
      <c r="E626">
        <v>2</v>
      </c>
      <c r="F626">
        <v>280</v>
      </c>
      <c r="G626" t="s">
        <v>148</v>
      </c>
      <c r="H626">
        <v>2007</v>
      </c>
      <c r="I626">
        <v>26</v>
      </c>
      <c r="J626">
        <v>4.7</v>
      </c>
      <c r="K626" t="s">
        <v>268</v>
      </c>
      <c r="L626">
        <v>18</v>
      </c>
      <c r="M626" t="s">
        <v>33</v>
      </c>
      <c r="N626" t="s">
        <v>143</v>
      </c>
      <c r="O626" t="s">
        <v>45</v>
      </c>
      <c r="P626" t="s">
        <v>36</v>
      </c>
      <c r="Q626" t="s">
        <v>37</v>
      </c>
      <c r="R626">
        <v>66</v>
      </c>
      <c r="S626" t="s">
        <v>36</v>
      </c>
      <c r="T626" t="s">
        <v>55</v>
      </c>
      <c r="U626" t="s">
        <v>69</v>
      </c>
      <c r="V626" t="s">
        <v>438</v>
      </c>
      <c r="W626" t="s">
        <v>149</v>
      </c>
      <c r="X626">
        <v>437675</v>
      </c>
      <c r="Y626">
        <v>7439</v>
      </c>
      <c r="Z626">
        <v>28.7041</v>
      </c>
      <c r="AA626">
        <v>77.102500000000006</v>
      </c>
      <c r="AB626" t="str">
        <f>IF(Restaurants[[#This Row],[Years_Operating]]&lt;5,"New",
IF(Restaurants[[#This Row],[Years_Operating]]&lt;15,"Established","Legacy"))</f>
        <v>Legacy</v>
      </c>
      <c r="AC626" t="str">
        <f>IF(Restaurants[[#This Row],[Country]]="India","Yes","No")</f>
        <v>Yes</v>
      </c>
      <c r="AD626" t="str">
        <f>IF(AND(Restaurants[[#This Row],[Has Online Delivery]]="Yes",Restaurants[[#This Row],[Has Table Booking]]="Yes"),"Online + Table",
IF(Restaurants[[#This Row],[Has Online Delivery]]="Yes","Online Only",
IF(Restaurants[[#This Row],[Has Table Booking]]="Yes","Table Only","None")))</f>
        <v>Online Only</v>
      </c>
      <c r="AE626" t="str">
        <f>IF(Restaurants[[#This Row],[Rating]]&gt;=4.5,"Excellent",
IF(Restaurants[[#This Row],[Rating]]&gt;=4,"Very Good",
IF(Restaurants[[#This Row],[Rating]]&gt;=3.5,"Good","Average/Low")))</f>
        <v>Excellent</v>
      </c>
    </row>
    <row r="627" spans="1:31" x14ac:dyDescent="0.3">
      <c r="A627" t="s">
        <v>248</v>
      </c>
      <c r="B627" t="s">
        <v>275</v>
      </c>
      <c r="C627" t="s">
        <v>251</v>
      </c>
      <c r="D627" t="s">
        <v>263</v>
      </c>
      <c r="E627">
        <v>0</v>
      </c>
      <c r="F627">
        <v>85</v>
      </c>
      <c r="G627" t="s">
        <v>249</v>
      </c>
      <c r="H627">
        <v>2014</v>
      </c>
      <c r="I627">
        <v>38</v>
      </c>
      <c r="J627">
        <v>4.5</v>
      </c>
      <c r="K627" t="s">
        <v>310</v>
      </c>
      <c r="L627">
        <v>11</v>
      </c>
      <c r="M627" t="s">
        <v>204</v>
      </c>
      <c r="N627" t="s">
        <v>210</v>
      </c>
      <c r="O627" t="s">
        <v>35</v>
      </c>
      <c r="P627" t="s">
        <v>37</v>
      </c>
      <c r="Q627" t="s">
        <v>36</v>
      </c>
      <c r="R627">
        <v>56</v>
      </c>
      <c r="S627" t="s">
        <v>36</v>
      </c>
      <c r="T627" t="s">
        <v>38</v>
      </c>
      <c r="U627" t="s">
        <v>32</v>
      </c>
      <c r="V627" t="s">
        <v>439</v>
      </c>
      <c r="W627" t="s">
        <v>56</v>
      </c>
      <c r="X627">
        <v>19579</v>
      </c>
      <c r="Y627">
        <v>1594</v>
      </c>
      <c r="Z627">
        <v>18.520399999999999</v>
      </c>
      <c r="AA627">
        <v>73.856700000000004</v>
      </c>
      <c r="AB627" t="str">
        <f>IF(Restaurants[[#This Row],[Years_Operating]]&lt;5,"New",
IF(Restaurants[[#This Row],[Years_Operating]]&lt;15,"Established","Legacy"))</f>
        <v>Established</v>
      </c>
      <c r="AC627" t="str">
        <f>IF(Restaurants[[#This Row],[Country]]="India","Yes","No")</f>
        <v>Yes</v>
      </c>
      <c r="AD627" t="str">
        <f>IF(AND(Restaurants[[#This Row],[Has Online Delivery]]="Yes",Restaurants[[#This Row],[Has Table Booking]]="Yes"),"Online + Table",
IF(Restaurants[[#This Row],[Has Online Delivery]]="Yes","Online Only",
IF(Restaurants[[#This Row],[Has Table Booking]]="Yes","Table Only","None")))</f>
        <v>Table Only</v>
      </c>
      <c r="AE627" t="str">
        <f>IF(Restaurants[[#This Row],[Rating]]&gt;=4.5,"Excellent",
IF(Restaurants[[#This Row],[Rating]]&gt;=4,"Very Good",
IF(Restaurants[[#This Row],[Rating]]&gt;=3.5,"Good","Average/Low")))</f>
        <v>Excellent</v>
      </c>
    </row>
    <row r="628" spans="1:31" x14ac:dyDescent="0.3">
      <c r="A628" t="s">
        <v>243</v>
      </c>
      <c r="B628" t="s">
        <v>244</v>
      </c>
      <c r="C628" t="s">
        <v>245</v>
      </c>
      <c r="D628" t="s">
        <v>246</v>
      </c>
      <c r="E628">
        <v>0</v>
      </c>
      <c r="F628">
        <v>125</v>
      </c>
      <c r="G628" t="s">
        <v>247</v>
      </c>
      <c r="H628">
        <v>2007</v>
      </c>
      <c r="I628">
        <v>45</v>
      </c>
      <c r="J628">
        <v>4.5</v>
      </c>
      <c r="K628" t="s">
        <v>32</v>
      </c>
      <c r="L628">
        <v>18</v>
      </c>
      <c r="M628" t="s">
        <v>204</v>
      </c>
      <c r="N628" t="s">
        <v>210</v>
      </c>
      <c r="O628" t="s">
        <v>211</v>
      </c>
      <c r="P628" t="s">
        <v>37</v>
      </c>
      <c r="Q628" t="s">
        <v>36</v>
      </c>
      <c r="R628">
        <v>29</v>
      </c>
      <c r="S628" t="s">
        <v>36</v>
      </c>
      <c r="T628" t="s">
        <v>63</v>
      </c>
      <c r="U628" t="s">
        <v>32</v>
      </c>
      <c r="W628" t="s">
        <v>56</v>
      </c>
      <c r="X628">
        <v>363518</v>
      </c>
      <c r="Y628">
        <v>7293</v>
      </c>
      <c r="Z628">
        <v>0</v>
      </c>
      <c r="AA628">
        <v>0</v>
      </c>
      <c r="AB628" t="str">
        <f>IF(Restaurants[[#This Row],[Years_Operating]]&lt;5,"New",
IF(Restaurants[[#This Row],[Years_Operating]]&lt;15,"Established","Legacy"))</f>
        <v>Legacy</v>
      </c>
      <c r="AC628" t="str">
        <f>IF(Restaurants[[#This Row],[Country]]="India","Yes","No")</f>
        <v>No</v>
      </c>
      <c r="AD628" t="str">
        <f>IF(AND(Restaurants[[#This Row],[Has Online Delivery]]="Yes",Restaurants[[#This Row],[Has Table Booking]]="Yes"),"Online + Table",
IF(Restaurants[[#This Row],[Has Online Delivery]]="Yes","Online Only",
IF(Restaurants[[#This Row],[Has Table Booking]]="Yes","Table Only","None")))</f>
        <v>Table Only</v>
      </c>
      <c r="AE628" t="str">
        <f>IF(Restaurants[[#This Row],[Rating]]&gt;=4.5,"Excellent",
IF(Restaurants[[#This Row],[Rating]]&gt;=4,"Very Good",
IF(Restaurants[[#This Row],[Rating]]&gt;=3.5,"Good","Average/Low")))</f>
        <v>Excellent</v>
      </c>
    </row>
    <row r="629" spans="1:31" x14ac:dyDescent="0.3">
      <c r="A629" t="s">
        <v>71</v>
      </c>
      <c r="B629" t="s">
        <v>72</v>
      </c>
      <c r="C629" t="s">
        <v>73</v>
      </c>
      <c r="D629" t="s">
        <v>74</v>
      </c>
      <c r="E629">
        <v>3</v>
      </c>
      <c r="F629">
        <v>380</v>
      </c>
      <c r="G629" t="s">
        <v>75</v>
      </c>
      <c r="H629">
        <v>2008</v>
      </c>
      <c r="I629">
        <v>23</v>
      </c>
      <c r="J629">
        <v>4.8</v>
      </c>
      <c r="K629" t="s">
        <v>32</v>
      </c>
      <c r="L629">
        <v>17</v>
      </c>
      <c r="M629" t="s">
        <v>33</v>
      </c>
      <c r="N629" t="s">
        <v>34</v>
      </c>
      <c r="O629" t="s">
        <v>35</v>
      </c>
      <c r="P629" t="s">
        <v>37</v>
      </c>
      <c r="Q629" t="s">
        <v>37</v>
      </c>
      <c r="R629">
        <v>59</v>
      </c>
      <c r="S629" t="s">
        <v>37</v>
      </c>
      <c r="T629" t="s">
        <v>63</v>
      </c>
      <c r="U629" t="s">
        <v>39</v>
      </c>
      <c r="W629" t="s">
        <v>80</v>
      </c>
      <c r="X629">
        <v>57774</v>
      </c>
      <c r="Y629">
        <v>6847</v>
      </c>
      <c r="Z629">
        <v>0</v>
      </c>
      <c r="AA629">
        <v>0</v>
      </c>
      <c r="AB629" t="str">
        <f>IF(Restaurants[[#This Row],[Years_Operating]]&lt;5,"New",
IF(Restaurants[[#This Row],[Years_Operating]]&lt;15,"Established","Legacy"))</f>
        <v>Legacy</v>
      </c>
      <c r="AC629" t="str">
        <f>IF(Restaurants[[#This Row],[Country]]="India","Yes","No")</f>
        <v>No</v>
      </c>
      <c r="AD629" t="str">
        <f>IF(AND(Restaurants[[#This Row],[Has Online Delivery]]="Yes",Restaurants[[#This Row],[Has Table Booking]]="Yes"),"Online + Table",
IF(Restaurants[[#This Row],[Has Online Delivery]]="Yes","Online Only",
IF(Restaurants[[#This Row],[Has Table Booking]]="Yes","Table Only","None")))</f>
        <v>None</v>
      </c>
      <c r="AE629" t="str">
        <f>IF(Restaurants[[#This Row],[Rating]]&gt;=4.5,"Excellent",
IF(Restaurants[[#This Row],[Rating]]&gt;=4,"Very Good",
IF(Restaurants[[#This Row],[Rating]]&gt;=3.5,"Good","Average/Low")))</f>
        <v>Excellent</v>
      </c>
    </row>
    <row r="630" spans="1:31" x14ac:dyDescent="0.3">
      <c r="A630" t="s">
        <v>65</v>
      </c>
      <c r="B630" t="s">
        <v>66</v>
      </c>
      <c r="C630" t="s">
        <v>59</v>
      </c>
      <c r="D630" t="s">
        <v>67</v>
      </c>
      <c r="E630">
        <v>3</v>
      </c>
      <c r="F630">
        <v>350</v>
      </c>
      <c r="G630" t="s">
        <v>68</v>
      </c>
      <c r="H630">
        <v>1991</v>
      </c>
      <c r="I630">
        <v>36</v>
      </c>
      <c r="J630">
        <v>4.8</v>
      </c>
      <c r="K630" t="s">
        <v>32</v>
      </c>
      <c r="L630">
        <v>34</v>
      </c>
      <c r="M630" t="s">
        <v>33</v>
      </c>
      <c r="N630" t="s">
        <v>34</v>
      </c>
      <c r="O630" t="s">
        <v>35</v>
      </c>
      <c r="P630" t="s">
        <v>37</v>
      </c>
      <c r="Q630" t="s">
        <v>36</v>
      </c>
      <c r="R630">
        <v>67</v>
      </c>
      <c r="S630" t="s">
        <v>36</v>
      </c>
      <c r="T630" t="s">
        <v>86</v>
      </c>
      <c r="U630" t="s">
        <v>39</v>
      </c>
      <c r="W630" t="s">
        <v>108</v>
      </c>
      <c r="X630">
        <v>466672</v>
      </c>
      <c r="Y630">
        <v>4661</v>
      </c>
      <c r="Z630">
        <v>0</v>
      </c>
      <c r="AA630">
        <v>0</v>
      </c>
      <c r="AB630" t="str">
        <f>IF(Restaurants[[#This Row],[Years_Operating]]&lt;5,"New",
IF(Restaurants[[#This Row],[Years_Operating]]&lt;15,"Established","Legacy"))</f>
        <v>Legacy</v>
      </c>
      <c r="AC630" t="str">
        <f>IF(Restaurants[[#This Row],[Country]]="India","Yes","No")</f>
        <v>No</v>
      </c>
      <c r="AD630" t="str">
        <f>IF(AND(Restaurants[[#This Row],[Has Online Delivery]]="Yes",Restaurants[[#This Row],[Has Table Booking]]="Yes"),"Online + Table",
IF(Restaurants[[#This Row],[Has Online Delivery]]="Yes","Online Only",
IF(Restaurants[[#This Row],[Has Table Booking]]="Yes","Table Only","None")))</f>
        <v>Table Only</v>
      </c>
      <c r="AE630" t="str">
        <f>IF(Restaurants[[#This Row],[Rating]]&gt;=4.5,"Excellent",
IF(Restaurants[[#This Row],[Rating]]&gt;=4,"Very Good",
IF(Restaurants[[#This Row],[Rating]]&gt;=3.5,"Good","Average/Low")))</f>
        <v>Excellent</v>
      </c>
    </row>
    <row r="631" spans="1:31" x14ac:dyDescent="0.3">
      <c r="A631" t="s">
        <v>226</v>
      </c>
      <c r="B631" t="s">
        <v>272</v>
      </c>
      <c r="C631" t="s">
        <v>251</v>
      </c>
      <c r="D631" t="s">
        <v>252</v>
      </c>
      <c r="E631">
        <v>0</v>
      </c>
      <c r="F631">
        <v>185</v>
      </c>
      <c r="G631" t="s">
        <v>228</v>
      </c>
      <c r="H631">
        <v>2014</v>
      </c>
      <c r="I631">
        <v>48</v>
      </c>
      <c r="J631">
        <v>4.5999999999999996</v>
      </c>
      <c r="K631" t="s">
        <v>253</v>
      </c>
      <c r="L631">
        <v>11</v>
      </c>
      <c r="M631" t="s">
        <v>160</v>
      </c>
      <c r="N631" t="s">
        <v>210</v>
      </c>
      <c r="O631" t="s">
        <v>45</v>
      </c>
      <c r="P631" t="s">
        <v>36</v>
      </c>
      <c r="Q631" t="s">
        <v>36</v>
      </c>
      <c r="R631">
        <v>66</v>
      </c>
      <c r="S631" t="s">
        <v>37</v>
      </c>
      <c r="T631" t="s">
        <v>55</v>
      </c>
      <c r="U631" t="s">
        <v>69</v>
      </c>
      <c r="V631" t="s">
        <v>440</v>
      </c>
      <c r="W631" t="s">
        <v>56</v>
      </c>
      <c r="X631">
        <v>339532</v>
      </c>
      <c r="Y631">
        <v>6290</v>
      </c>
      <c r="Z631">
        <v>13.082700000000001</v>
      </c>
      <c r="AA631">
        <v>80.270700000000005</v>
      </c>
      <c r="AB631" t="str">
        <f>IF(Restaurants[[#This Row],[Years_Operating]]&lt;5,"New",
IF(Restaurants[[#This Row],[Years_Operating]]&lt;15,"Established","Legacy"))</f>
        <v>Established</v>
      </c>
      <c r="AC631" t="str">
        <f>IF(Restaurants[[#This Row],[Country]]="India","Yes","No")</f>
        <v>Yes</v>
      </c>
      <c r="AD631" t="str">
        <f>IF(AND(Restaurants[[#This Row],[Has Online Delivery]]="Yes",Restaurants[[#This Row],[Has Table Booking]]="Yes"),"Online + Table",
IF(Restaurants[[#This Row],[Has Online Delivery]]="Yes","Online Only",
IF(Restaurants[[#This Row],[Has Table Booking]]="Yes","Table Only","None")))</f>
        <v>Online + Table</v>
      </c>
      <c r="AE631" t="str">
        <f>IF(Restaurants[[#This Row],[Rating]]&gt;=4.5,"Excellent",
IF(Restaurants[[#This Row],[Rating]]&gt;=4,"Very Good",
IF(Restaurants[[#This Row],[Rating]]&gt;=3.5,"Good","Average/Low")))</f>
        <v>Excellent</v>
      </c>
    </row>
    <row r="632" spans="1:31" x14ac:dyDescent="0.3">
      <c r="A632" t="s">
        <v>166</v>
      </c>
      <c r="B632" t="s">
        <v>167</v>
      </c>
      <c r="C632" t="s">
        <v>168</v>
      </c>
      <c r="D632" t="s">
        <v>169</v>
      </c>
      <c r="E632">
        <v>2</v>
      </c>
      <c r="F632">
        <v>265</v>
      </c>
      <c r="G632" t="s">
        <v>170</v>
      </c>
      <c r="H632">
        <v>2005</v>
      </c>
      <c r="I632">
        <v>60</v>
      </c>
      <c r="J632">
        <v>4.7</v>
      </c>
      <c r="K632" t="s">
        <v>32</v>
      </c>
      <c r="L632">
        <v>20</v>
      </c>
      <c r="M632" t="s">
        <v>33</v>
      </c>
      <c r="N632" t="s">
        <v>143</v>
      </c>
      <c r="O632" t="s">
        <v>35</v>
      </c>
      <c r="P632" t="s">
        <v>37</v>
      </c>
      <c r="Q632" t="s">
        <v>37</v>
      </c>
      <c r="R632">
        <v>29</v>
      </c>
      <c r="S632" t="s">
        <v>36</v>
      </c>
      <c r="T632" t="s">
        <v>86</v>
      </c>
      <c r="U632" t="s">
        <v>69</v>
      </c>
      <c r="W632" t="s">
        <v>108</v>
      </c>
      <c r="X632">
        <v>148574</v>
      </c>
      <c r="Y632">
        <v>3661</v>
      </c>
      <c r="Z632">
        <v>0</v>
      </c>
      <c r="AA632">
        <v>0</v>
      </c>
      <c r="AB632" t="str">
        <f>IF(Restaurants[[#This Row],[Years_Operating]]&lt;5,"New",
IF(Restaurants[[#This Row],[Years_Operating]]&lt;15,"Established","Legacy"))</f>
        <v>Legacy</v>
      </c>
      <c r="AC632" t="str">
        <f>IF(Restaurants[[#This Row],[Country]]="India","Yes","No")</f>
        <v>No</v>
      </c>
      <c r="AD632" t="str">
        <f>IF(AND(Restaurants[[#This Row],[Has Online Delivery]]="Yes",Restaurants[[#This Row],[Has Table Booking]]="Yes"),"Online + Table",
IF(Restaurants[[#This Row],[Has Online Delivery]]="Yes","Online Only",
IF(Restaurants[[#This Row],[Has Table Booking]]="Yes","Table Only","None")))</f>
        <v>None</v>
      </c>
      <c r="AE632" t="str">
        <f>IF(Restaurants[[#This Row],[Rating]]&gt;=4.5,"Excellent",
IF(Restaurants[[#This Row],[Rating]]&gt;=4,"Very Good",
IF(Restaurants[[#This Row],[Rating]]&gt;=3.5,"Good","Average/Low")))</f>
        <v>Excellent</v>
      </c>
    </row>
    <row r="633" spans="1:31" x14ac:dyDescent="0.3">
      <c r="A633" t="s">
        <v>154</v>
      </c>
      <c r="B633" t="s">
        <v>155</v>
      </c>
      <c r="C633" t="s">
        <v>156</v>
      </c>
      <c r="D633" t="s">
        <v>157</v>
      </c>
      <c r="E633">
        <v>2</v>
      </c>
      <c r="F633">
        <v>245</v>
      </c>
      <c r="G633" t="s">
        <v>158</v>
      </c>
      <c r="H633">
        <v>2010</v>
      </c>
      <c r="I633">
        <v>48</v>
      </c>
      <c r="J633">
        <v>4.7</v>
      </c>
      <c r="K633" t="s">
        <v>159</v>
      </c>
      <c r="L633">
        <v>15</v>
      </c>
      <c r="M633" t="s">
        <v>160</v>
      </c>
      <c r="N633" t="s">
        <v>143</v>
      </c>
      <c r="O633" t="s">
        <v>35</v>
      </c>
      <c r="P633" t="s">
        <v>36</v>
      </c>
      <c r="Q633" t="s">
        <v>37</v>
      </c>
      <c r="R633">
        <v>53</v>
      </c>
      <c r="S633" t="s">
        <v>37</v>
      </c>
      <c r="T633" t="s">
        <v>86</v>
      </c>
      <c r="U633" t="s">
        <v>69</v>
      </c>
      <c r="W633" t="s">
        <v>40</v>
      </c>
      <c r="X633">
        <v>429304</v>
      </c>
      <c r="Y633">
        <v>4378</v>
      </c>
      <c r="Z633">
        <v>0</v>
      </c>
      <c r="AA633">
        <v>0</v>
      </c>
      <c r="AB633" t="str">
        <f>IF(Restaurants[[#This Row],[Years_Operating]]&lt;5,"New",
IF(Restaurants[[#This Row],[Years_Operating]]&lt;15,"Established","Legacy"))</f>
        <v>Legacy</v>
      </c>
      <c r="AC633" t="str">
        <f>IF(Restaurants[[#This Row],[Country]]="India","Yes","No")</f>
        <v>No</v>
      </c>
      <c r="AD633" t="str">
        <f>IF(AND(Restaurants[[#This Row],[Has Online Delivery]]="Yes",Restaurants[[#This Row],[Has Table Booking]]="Yes"),"Online + Table",
IF(Restaurants[[#This Row],[Has Online Delivery]]="Yes","Online Only",
IF(Restaurants[[#This Row],[Has Table Booking]]="Yes","Table Only","None")))</f>
        <v>Online Only</v>
      </c>
      <c r="AE633" t="str">
        <f>IF(Restaurants[[#This Row],[Rating]]&gt;=4.5,"Excellent",
IF(Restaurants[[#This Row],[Rating]]&gt;=4,"Very Good",
IF(Restaurants[[#This Row],[Rating]]&gt;=3.5,"Good","Average/Low")))</f>
        <v>Excellent</v>
      </c>
    </row>
    <row r="634" spans="1:31" x14ac:dyDescent="0.3">
      <c r="A634" t="s">
        <v>144</v>
      </c>
      <c r="B634" t="s">
        <v>145</v>
      </c>
      <c r="C634" t="s">
        <v>146</v>
      </c>
      <c r="D634" t="s">
        <v>147</v>
      </c>
      <c r="E634">
        <v>2</v>
      </c>
      <c r="F634">
        <v>280</v>
      </c>
      <c r="G634" t="s">
        <v>148</v>
      </c>
      <c r="H634">
        <v>2007</v>
      </c>
      <c r="I634">
        <v>26</v>
      </c>
      <c r="J634">
        <v>4.7</v>
      </c>
      <c r="K634" t="s">
        <v>32</v>
      </c>
      <c r="L634">
        <v>18</v>
      </c>
      <c r="M634" t="s">
        <v>33</v>
      </c>
      <c r="N634" t="s">
        <v>143</v>
      </c>
      <c r="O634" t="s">
        <v>45</v>
      </c>
      <c r="P634" t="s">
        <v>37</v>
      </c>
      <c r="Q634" t="s">
        <v>36</v>
      </c>
      <c r="R634">
        <v>64</v>
      </c>
      <c r="S634" t="s">
        <v>36</v>
      </c>
      <c r="T634" t="s">
        <v>63</v>
      </c>
      <c r="U634" t="s">
        <v>39</v>
      </c>
      <c r="W634" t="s">
        <v>108</v>
      </c>
      <c r="X634">
        <v>498196</v>
      </c>
      <c r="Y634">
        <v>1299</v>
      </c>
      <c r="Z634">
        <v>35.689500000000002</v>
      </c>
      <c r="AA634">
        <v>139.6917</v>
      </c>
      <c r="AB634" t="str">
        <f>IF(Restaurants[[#This Row],[Years_Operating]]&lt;5,"New",
IF(Restaurants[[#This Row],[Years_Operating]]&lt;15,"Established","Legacy"))</f>
        <v>Legacy</v>
      </c>
      <c r="AC634" t="str">
        <f>IF(Restaurants[[#This Row],[Country]]="India","Yes","No")</f>
        <v>No</v>
      </c>
      <c r="AD634" t="str">
        <f>IF(AND(Restaurants[[#This Row],[Has Online Delivery]]="Yes",Restaurants[[#This Row],[Has Table Booking]]="Yes"),"Online + Table",
IF(Restaurants[[#This Row],[Has Online Delivery]]="Yes","Online Only",
IF(Restaurants[[#This Row],[Has Table Booking]]="Yes","Table Only","None")))</f>
        <v>Table Only</v>
      </c>
      <c r="AE634" t="str">
        <f>IF(Restaurants[[#This Row],[Rating]]&gt;=4.5,"Excellent",
IF(Restaurants[[#This Row],[Rating]]&gt;=4,"Very Good",
IF(Restaurants[[#This Row],[Rating]]&gt;=3.5,"Good","Average/Low")))</f>
        <v>Excellent</v>
      </c>
    </row>
    <row r="635" spans="1:31" x14ac:dyDescent="0.3">
      <c r="A635" t="s">
        <v>173</v>
      </c>
      <c r="B635" t="s">
        <v>250</v>
      </c>
      <c r="C635" t="s">
        <v>251</v>
      </c>
      <c r="D635" t="s">
        <v>267</v>
      </c>
      <c r="E635">
        <v>2</v>
      </c>
      <c r="F635">
        <v>285</v>
      </c>
      <c r="G635" t="s">
        <v>174</v>
      </c>
      <c r="H635">
        <v>2010</v>
      </c>
      <c r="I635">
        <v>30</v>
      </c>
      <c r="J635">
        <v>4.7</v>
      </c>
      <c r="K635" t="s">
        <v>268</v>
      </c>
      <c r="L635">
        <v>15</v>
      </c>
      <c r="M635" t="s">
        <v>33</v>
      </c>
      <c r="N635" t="s">
        <v>143</v>
      </c>
      <c r="O635" t="s">
        <v>45</v>
      </c>
      <c r="P635" t="s">
        <v>36</v>
      </c>
      <c r="Q635" t="s">
        <v>36</v>
      </c>
      <c r="R635">
        <v>43</v>
      </c>
      <c r="S635" t="s">
        <v>36</v>
      </c>
      <c r="T635" t="s">
        <v>63</v>
      </c>
      <c r="U635" t="s">
        <v>69</v>
      </c>
      <c r="V635" t="s">
        <v>441</v>
      </c>
      <c r="W635" t="s">
        <v>64</v>
      </c>
      <c r="X635">
        <v>98417</v>
      </c>
      <c r="Y635">
        <v>7766</v>
      </c>
      <c r="Z635">
        <v>28.7041</v>
      </c>
      <c r="AA635">
        <v>77.102500000000006</v>
      </c>
      <c r="AB635" t="str">
        <f>IF(Restaurants[[#This Row],[Years_Operating]]&lt;5,"New",
IF(Restaurants[[#This Row],[Years_Operating]]&lt;15,"Established","Legacy"))</f>
        <v>Legacy</v>
      </c>
      <c r="AC635" t="str">
        <f>IF(Restaurants[[#This Row],[Country]]="India","Yes","No")</f>
        <v>Yes</v>
      </c>
      <c r="AD635" t="str">
        <f>IF(AND(Restaurants[[#This Row],[Has Online Delivery]]="Yes",Restaurants[[#This Row],[Has Table Booking]]="Yes"),"Online + Table",
IF(Restaurants[[#This Row],[Has Online Delivery]]="Yes","Online Only",
IF(Restaurants[[#This Row],[Has Table Booking]]="Yes","Table Only","None")))</f>
        <v>Online + Table</v>
      </c>
      <c r="AE635" t="str">
        <f>IF(Restaurants[[#This Row],[Rating]]&gt;=4.5,"Excellent",
IF(Restaurants[[#This Row],[Rating]]&gt;=4,"Very Good",
IF(Restaurants[[#This Row],[Rating]]&gt;=3.5,"Good","Average/Low")))</f>
        <v>Excellent</v>
      </c>
    </row>
    <row r="636" spans="1:31" x14ac:dyDescent="0.3">
      <c r="A636" t="s">
        <v>136</v>
      </c>
      <c r="B636" t="s">
        <v>137</v>
      </c>
      <c r="C636" t="s">
        <v>138</v>
      </c>
      <c r="D636" t="s">
        <v>139</v>
      </c>
      <c r="E636">
        <v>3</v>
      </c>
      <c r="F636">
        <v>570</v>
      </c>
      <c r="G636" t="s">
        <v>140</v>
      </c>
      <c r="H636">
        <v>2012</v>
      </c>
      <c r="I636">
        <v>10</v>
      </c>
      <c r="J636">
        <v>4.5999999999999996</v>
      </c>
      <c r="K636" t="s">
        <v>32</v>
      </c>
      <c r="L636">
        <v>13</v>
      </c>
      <c r="M636" t="s">
        <v>62</v>
      </c>
      <c r="N636" t="s">
        <v>34</v>
      </c>
      <c r="O636" t="s">
        <v>45</v>
      </c>
      <c r="P636" t="s">
        <v>37</v>
      </c>
      <c r="Q636" t="s">
        <v>36</v>
      </c>
      <c r="R636">
        <v>59</v>
      </c>
      <c r="S636" t="s">
        <v>37</v>
      </c>
      <c r="T636" t="s">
        <v>55</v>
      </c>
      <c r="U636" t="s">
        <v>69</v>
      </c>
      <c r="W636" t="s">
        <v>47</v>
      </c>
      <c r="X636">
        <v>19302</v>
      </c>
      <c r="Y636">
        <v>7155</v>
      </c>
      <c r="Z636">
        <v>0</v>
      </c>
      <c r="AA636">
        <v>0</v>
      </c>
      <c r="AB636" t="str">
        <f>IF(Restaurants[[#This Row],[Years_Operating]]&lt;5,"New",
IF(Restaurants[[#This Row],[Years_Operating]]&lt;15,"Established","Legacy"))</f>
        <v>Established</v>
      </c>
      <c r="AC636" t="str">
        <f>IF(Restaurants[[#This Row],[Country]]="India","Yes","No")</f>
        <v>No</v>
      </c>
      <c r="AD636" t="str">
        <f>IF(AND(Restaurants[[#This Row],[Has Online Delivery]]="Yes",Restaurants[[#This Row],[Has Table Booking]]="Yes"),"Online + Table",
IF(Restaurants[[#This Row],[Has Online Delivery]]="Yes","Online Only",
IF(Restaurants[[#This Row],[Has Table Booking]]="Yes","Table Only","None")))</f>
        <v>Table Only</v>
      </c>
      <c r="AE636" t="str">
        <f>IF(Restaurants[[#This Row],[Rating]]&gt;=4.5,"Excellent",
IF(Restaurants[[#This Row],[Rating]]&gt;=4,"Very Good",
IF(Restaurants[[#This Row],[Rating]]&gt;=3.5,"Good","Average/Low")))</f>
        <v>Excellent</v>
      </c>
    </row>
    <row r="637" spans="1:31" x14ac:dyDescent="0.3">
      <c r="A637" t="s">
        <v>215</v>
      </c>
      <c r="B637" t="s">
        <v>216</v>
      </c>
      <c r="C637" t="s">
        <v>217</v>
      </c>
      <c r="D637" t="s">
        <v>218</v>
      </c>
      <c r="E637">
        <v>0</v>
      </c>
      <c r="F637">
        <v>155</v>
      </c>
      <c r="G637" t="s">
        <v>219</v>
      </c>
      <c r="H637">
        <v>2000</v>
      </c>
      <c r="I637">
        <v>55</v>
      </c>
      <c r="J637">
        <v>4.7</v>
      </c>
      <c r="K637" t="s">
        <v>32</v>
      </c>
      <c r="L637">
        <v>25</v>
      </c>
      <c r="M637" t="s">
        <v>160</v>
      </c>
      <c r="N637" t="s">
        <v>210</v>
      </c>
      <c r="O637" t="s">
        <v>54</v>
      </c>
      <c r="P637" t="s">
        <v>36</v>
      </c>
      <c r="Q637" t="s">
        <v>36</v>
      </c>
      <c r="R637">
        <v>53</v>
      </c>
      <c r="S637" t="s">
        <v>36</v>
      </c>
      <c r="T637" t="s">
        <v>38</v>
      </c>
      <c r="U637" t="s">
        <v>32</v>
      </c>
      <c r="W637" t="s">
        <v>56</v>
      </c>
      <c r="X637">
        <v>46330</v>
      </c>
      <c r="Y637">
        <v>497</v>
      </c>
      <c r="Z637">
        <v>0</v>
      </c>
      <c r="AA637">
        <v>0</v>
      </c>
      <c r="AB637" t="str">
        <f>IF(Restaurants[[#This Row],[Years_Operating]]&lt;5,"New",
IF(Restaurants[[#This Row],[Years_Operating]]&lt;15,"Established","Legacy"))</f>
        <v>Legacy</v>
      </c>
      <c r="AC637" t="str">
        <f>IF(Restaurants[[#This Row],[Country]]="India","Yes","No")</f>
        <v>No</v>
      </c>
      <c r="AD637" t="str">
        <f>IF(AND(Restaurants[[#This Row],[Has Online Delivery]]="Yes",Restaurants[[#This Row],[Has Table Booking]]="Yes"),"Online + Table",
IF(Restaurants[[#This Row],[Has Online Delivery]]="Yes","Online Only",
IF(Restaurants[[#This Row],[Has Table Booking]]="Yes","Table Only","None")))</f>
        <v>Online + Table</v>
      </c>
      <c r="AE637" t="str">
        <f>IF(Restaurants[[#This Row],[Rating]]&gt;=4.5,"Excellent",
IF(Restaurants[[#This Row],[Rating]]&gt;=4,"Very Good",
IF(Restaurants[[#This Row],[Rating]]&gt;=3.5,"Good","Average/Low")))</f>
        <v>Excellent</v>
      </c>
    </row>
    <row r="638" spans="1:31" x14ac:dyDescent="0.3">
      <c r="A638" t="s">
        <v>27</v>
      </c>
      <c r="B638" t="s">
        <v>28</v>
      </c>
      <c r="C638" t="s">
        <v>29</v>
      </c>
      <c r="D638" t="s">
        <v>30</v>
      </c>
      <c r="E638">
        <v>3</v>
      </c>
      <c r="F638">
        <v>320</v>
      </c>
      <c r="G638" t="s">
        <v>31</v>
      </c>
      <c r="H638">
        <v>1995</v>
      </c>
      <c r="I638">
        <v>28</v>
      </c>
      <c r="J638">
        <v>4.9000000000000004</v>
      </c>
      <c r="K638" t="s">
        <v>32</v>
      </c>
      <c r="L638">
        <v>30</v>
      </c>
      <c r="M638" t="s">
        <v>33</v>
      </c>
      <c r="N638" t="s">
        <v>34</v>
      </c>
      <c r="O638" t="s">
        <v>35</v>
      </c>
      <c r="P638" t="s">
        <v>36</v>
      </c>
      <c r="Q638" t="s">
        <v>37</v>
      </c>
      <c r="R638">
        <v>33</v>
      </c>
      <c r="S638" t="s">
        <v>36</v>
      </c>
      <c r="T638" t="s">
        <v>86</v>
      </c>
      <c r="U638" t="s">
        <v>46</v>
      </c>
      <c r="W638" t="s">
        <v>40</v>
      </c>
      <c r="X638">
        <v>150510</v>
      </c>
      <c r="Y638">
        <v>1024</v>
      </c>
      <c r="Z638">
        <v>0</v>
      </c>
      <c r="AA638">
        <v>0</v>
      </c>
      <c r="AB638" t="str">
        <f>IF(Restaurants[[#This Row],[Years_Operating]]&lt;5,"New",
IF(Restaurants[[#This Row],[Years_Operating]]&lt;15,"Established","Legacy"))</f>
        <v>Legacy</v>
      </c>
      <c r="AC638" t="str">
        <f>IF(Restaurants[[#This Row],[Country]]="India","Yes","No")</f>
        <v>No</v>
      </c>
      <c r="AD638" t="str">
        <f>IF(AND(Restaurants[[#This Row],[Has Online Delivery]]="Yes",Restaurants[[#This Row],[Has Table Booking]]="Yes"),"Online + Table",
IF(Restaurants[[#This Row],[Has Online Delivery]]="Yes","Online Only",
IF(Restaurants[[#This Row],[Has Table Booking]]="Yes","Table Only","None")))</f>
        <v>Online Only</v>
      </c>
      <c r="AE638" t="str">
        <f>IF(Restaurants[[#This Row],[Rating]]&gt;=4.5,"Excellent",
IF(Restaurants[[#This Row],[Rating]]&gt;=4,"Very Good",
IF(Restaurants[[#This Row],[Rating]]&gt;=3.5,"Good","Average/Low")))</f>
        <v>Excellent</v>
      </c>
    </row>
    <row r="639" spans="1:31" x14ac:dyDescent="0.3">
      <c r="A639" t="s">
        <v>124</v>
      </c>
      <c r="B639" t="s">
        <v>125</v>
      </c>
      <c r="C639" t="s">
        <v>50</v>
      </c>
      <c r="D639" t="s">
        <v>126</v>
      </c>
      <c r="E639">
        <v>3</v>
      </c>
      <c r="F639">
        <v>385</v>
      </c>
      <c r="G639" t="s">
        <v>127</v>
      </c>
      <c r="H639">
        <v>2005</v>
      </c>
      <c r="I639">
        <v>64</v>
      </c>
      <c r="J639">
        <v>4.7</v>
      </c>
      <c r="K639" t="s">
        <v>32</v>
      </c>
      <c r="L639">
        <v>20</v>
      </c>
      <c r="M639" t="s">
        <v>33</v>
      </c>
      <c r="N639" t="s">
        <v>34</v>
      </c>
      <c r="O639" t="s">
        <v>54</v>
      </c>
      <c r="P639" t="s">
        <v>37</v>
      </c>
      <c r="Q639" t="s">
        <v>36</v>
      </c>
      <c r="R639">
        <v>64</v>
      </c>
      <c r="S639" t="s">
        <v>37</v>
      </c>
      <c r="T639" t="s">
        <v>63</v>
      </c>
      <c r="U639" t="s">
        <v>69</v>
      </c>
      <c r="W639" t="s">
        <v>80</v>
      </c>
      <c r="X639">
        <v>474164</v>
      </c>
      <c r="Y639">
        <v>2815</v>
      </c>
      <c r="Z639">
        <v>41.878100000000003</v>
      </c>
      <c r="AA639">
        <v>-87.629800000000003</v>
      </c>
      <c r="AB639" t="str">
        <f>IF(Restaurants[[#This Row],[Years_Operating]]&lt;5,"New",
IF(Restaurants[[#This Row],[Years_Operating]]&lt;15,"Established","Legacy"))</f>
        <v>Legacy</v>
      </c>
      <c r="AC639" t="str">
        <f>IF(Restaurants[[#This Row],[Country]]="India","Yes","No")</f>
        <v>No</v>
      </c>
      <c r="AD639" t="str">
        <f>IF(AND(Restaurants[[#This Row],[Has Online Delivery]]="Yes",Restaurants[[#This Row],[Has Table Booking]]="Yes"),"Online + Table",
IF(Restaurants[[#This Row],[Has Online Delivery]]="Yes","Online Only",
IF(Restaurants[[#This Row],[Has Table Booking]]="Yes","Table Only","None")))</f>
        <v>Table Only</v>
      </c>
      <c r="AE639" t="str">
        <f>IF(Restaurants[[#This Row],[Rating]]&gt;=4.5,"Excellent",
IF(Restaurants[[#This Row],[Rating]]&gt;=4,"Very Good",
IF(Restaurants[[#This Row],[Rating]]&gt;=3.5,"Good","Average/Low")))</f>
        <v>Excellent</v>
      </c>
    </row>
    <row r="640" spans="1:31" x14ac:dyDescent="0.3">
      <c r="A640" t="s">
        <v>76</v>
      </c>
      <c r="B640" t="s">
        <v>250</v>
      </c>
      <c r="C640" t="s">
        <v>251</v>
      </c>
      <c r="D640" t="s">
        <v>258</v>
      </c>
      <c r="E640">
        <v>3</v>
      </c>
      <c r="F640">
        <v>295</v>
      </c>
      <c r="G640" t="s">
        <v>79</v>
      </c>
      <c r="H640">
        <v>1972</v>
      </c>
      <c r="I640">
        <v>62</v>
      </c>
      <c r="J640">
        <v>4.8</v>
      </c>
      <c r="K640" t="s">
        <v>284</v>
      </c>
      <c r="L640">
        <v>53</v>
      </c>
      <c r="M640" t="s">
        <v>33</v>
      </c>
      <c r="N640" t="s">
        <v>34</v>
      </c>
      <c r="O640" t="s">
        <v>54</v>
      </c>
      <c r="P640" t="s">
        <v>36</v>
      </c>
      <c r="Q640" t="s">
        <v>36</v>
      </c>
      <c r="R640">
        <v>70</v>
      </c>
      <c r="S640" t="s">
        <v>37</v>
      </c>
      <c r="T640" t="s">
        <v>86</v>
      </c>
      <c r="U640" t="s">
        <v>69</v>
      </c>
      <c r="V640" t="s">
        <v>442</v>
      </c>
      <c r="W640" t="s">
        <v>108</v>
      </c>
      <c r="X640">
        <v>17621</v>
      </c>
      <c r="Y640">
        <v>3320</v>
      </c>
      <c r="Z640">
        <v>28.7041</v>
      </c>
      <c r="AA640">
        <v>77.102500000000006</v>
      </c>
      <c r="AB640" t="str">
        <f>IF(Restaurants[[#This Row],[Years_Operating]]&lt;5,"New",
IF(Restaurants[[#This Row],[Years_Operating]]&lt;15,"Established","Legacy"))</f>
        <v>Legacy</v>
      </c>
      <c r="AC640" t="str">
        <f>IF(Restaurants[[#This Row],[Country]]="India","Yes","No")</f>
        <v>Yes</v>
      </c>
      <c r="AD640" t="str">
        <f>IF(AND(Restaurants[[#This Row],[Has Online Delivery]]="Yes",Restaurants[[#This Row],[Has Table Booking]]="Yes"),"Online + Table",
IF(Restaurants[[#This Row],[Has Online Delivery]]="Yes","Online Only",
IF(Restaurants[[#This Row],[Has Table Booking]]="Yes","Table Only","None")))</f>
        <v>Online + Table</v>
      </c>
      <c r="AE640" t="str">
        <f>IF(Restaurants[[#This Row],[Rating]]&gt;=4.5,"Excellent",
IF(Restaurants[[#This Row],[Rating]]&gt;=4,"Very Good",
IF(Restaurants[[#This Row],[Rating]]&gt;=3.5,"Good","Average/Low")))</f>
        <v>Excellent</v>
      </c>
    </row>
    <row r="641" spans="1:31" x14ac:dyDescent="0.3">
      <c r="A641" t="s">
        <v>202</v>
      </c>
      <c r="B641" t="s">
        <v>275</v>
      </c>
      <c r="C641" t="s">
        <v>251</v>
      </c>
      <c r="D641" t="s">
        <v>252</v>
      </c>
      <c r="E641">
        <v>1</v>
      </c>
      <c r="F641">
        <v>95</v>
      </c>
      <c r="G641" t="s">
        <v>203</v>
      </c>
      <c r="H641">
        <v>2011</v>
      </c>
      <c r="I641">
        <v>28</v>
      </c>
      <c r="J641">
        <v>4.5</v>
      </c>
      <c r="K641" t="s">
        <v>253</v>
      </c>
      <c r="L641">
        <v>14</v>
      </c>
      <c r="M641" t="s">
        <v>204</v>
      </c>
      <c r="N641" t="s">
        <v>193</v>
      </c>
      <c r="O641" t="s">
        <v>35</v>
      </c>
      <c r="P641" t="s">
        <v>36</v>
      </c>
      <c r="Q641" t="s">
        <v>36</v>
      </c>
      <c r="R641">
        <v>44</v>
      </c>
      <c r="S641" t="s">
        <v>36</v>
      </c>
      <c r="T641" t="s">
        <v>55</v>
      </c>
      <c r="U641" t="s">
        <v>32</v>
      </c>
      <c r="V641" t="s">
        <v>443</v>
      </c>
      <c r="W641" t="s">
        <v>103</v>
      </c>
      <c r="X641">
        <v>267279</v>
      </c>
      <c r="Y641">
        <v>3338</v>
      </c>
      <c r="Z641">
        <v>18.520399999999999</v>
      </c>
      <c r="AA641">
        <v>73.856700000000004</v>
      </c>
      <c r="AB641" t="str">
        <f>IF(Restaurants[[#This Row],[Years_Operating]]&lt;5,"New",
IF(Restaurants[[#This Row],[Years_Operating]]&lt;15,"Established","Legacy"))</f>
        <v>Established</v>
      </c>
      <c r="AC641" t="str">
        <f>IF(Restaurants[[#This Row],[Country]]="India","Yes","No")</f>
        <v>Yes</v>
      </c>
      <c r="AD641" t="str">
        <f>IF(AND(Restaurants[[#This Row],[Has Online Delivery]]="Yes",Restaurants[[#This Row],[Has Table Booking]]="Yes"),"Online + Table",
IF(Restaurants[[#This Row],[Has Online Delivery]]="Yes","Online Only",
IF(Restaurants[[#This Row],[Has Table Booking]]="Yes","Table Only","None")))</f>
        <v>Online + Table</v>
      </c>
      <c r="AE641" t="str">
        <f>IF(Restaurants[[#This Row],[Rating]]&gt;=4.5,"Excellent",
IF(Restaurants[[#This Row],[Rating]]&gt;=4,"Very Good",
IF(Restaurants[[#This Row],[Rating]]&gt;=3.5,"Good","Average/Low")))</f>
        <v>Excellent</v>
      </c>
    </row>
    <row r="642" spans="1:31" x14ac:dyDescent="0.3">
      <c r="A642" t="s">
        <v>229</v>
      </c>
      <c r="B642" t="s">
        <v>230</v>
      </c>
      <c r="C642" t="s">
        <v>231</v>
      </c>
      <c r="D642" t="s">
        <v>232</v>
      </c>
      <c r="E642">
        <v>0</v>
      </c>
      <c r="F642">
        <v>145</v>
      </c>
      <c r="G642" t="s">
        <v>233</v>
      </c>
      <c r="H642">
        <v>2006</v>
      </c>
      <c r="I642">
        <v>40</v>
      </c>
      <c r="J642">
        <v>4.5999999999999996</v>
      </c>
      <c r="K642" t="s">
        <v>32</v>
      </c>
      <c r="L642">
        <v>19</v>
      </c>
      <c r="M642" t="s">
        <v>204</v>
      </c>
      <c r="N642" t="s">
        <v>210</v>
      </c>
      <c r="O642" t="s">
        <v>211</v>
      </c>
      <c r="P642" t="s">
        <v>37</v>
      </c>
      <c r="Q642" t="s">
        <v>36</v>
      </c>
      <c r="R642">
        <v>51</v>
      </c>
      <c r="S642" t="s">
        <v>36</v>
      </c>
      <c r="T642" t="s">
        <v>63</v>
      </c>
      <c r="U642" t="s">
        <v>39</v>
      </c>
      <c r="W642" t="s">
        <v>70</v>
      </c>
      <c r="X642">
        <v>275606</v>
      </c>
      <c r="Y642">
        <v>7475</v>
      </c>
      <c r="Z642">
        <v>0</v>
      </c>
      <c r="AA642">
        <v>0</v>
      </c>
      <c r="AB642" t="str">
        <f>IF(Restaurants[[#This Row],[Years_Operating]]&lt;5,"New",
IF(Restaurants[[#This Row],[Years_Operating]]&lt;15,"Established","Legacy"))</f>
        <v>Legacy</v>
      </c>
      <c r="AC642" t="str">
        <f>IF(Restaurants[[#This Row],[Country]]="India","Yes","No")</f>
        <v>No</v>
      </c>
      <c r="AD642" t="str">
        <f>IF(AND(Restaurants[[#This Row],[Has Online Delivery]]="Yes",Restaurants[[#This Row],[Has Table Booking]]="Yes"),"Online + Table",
IF(Restaurants[[#This Row],[Has Online Delivery]]="Yes","Online Only",
IF(Restaurants[[#This Row],[Has Table Booking]]="Yes","Table Only","None")))</f>
        <v>Table Only</v>
      </c>
      <c r="AE642" t="str">
        <f>IF(Restaurants[[#This Row],[Rating]]&gt;=4.5,"Excellent",
IF(Restaurants[[#This Row],[Rating]]&gt;=4,"Very Good",
IF(Restaurants[[#This Row],[Rating]]&gt;=3.5,"Good","Average/Low")))</f>
        <v>Excellent</v>
      </c>
    </row>
    <row r="643" spans="1:31" x14ac:dyDescent="0.3">
      <c r="A643" t="s">
        <v>71</v>
      </c>
      <c r="B643" t="s">
        <v>72</v>
      </c>
      <c r="C643" t="s">
        <v>73</v>
      </c>
      <c r="D643" t="s">
        <v>74</v>
      </c>
      <c r="E643">
        <v>3</v>
      </c>
      <c r="F643">
        <v>380</v>
      </c>
      <c r="G643" t="s">
        <v>75</v>
      </c>
      <c r="H643">
        <v>2008</v>
      </c>
      <c r="I643">
        <v>23</v>
      </c>
      <c r="J643">
        <v>4.8</v>
      </c>
      <c r="K643" t="s">
        <v>32</v>
      </c>
      <c r="L643">
        <v>17</v>
      </c>
      <c r="M643" t="s">
        <v>33</v>
      </c>
      <c r="N643" t="s">
        <v>34</v>
      </c>
      <c r="O643" t="s">
        <v>35</v>
      </c>
      <c r="P643" t="s">
        <v>36</v>
      </c>
      <c r="Q643" t="s">
        <v>36</v>
      </c>
      <c r="R643">
        <v>32</v>
      </c>
      <c r="S643" t="s">
        <v>36</v>
      </c>
      <c r="T643" t="s">
        <v>86</v>
      </c>
      <c r="U643" t="s">
        <v>46</v>
      </c>
      <c r="W643" t="s">
        <v>64</v>
      </c>
      <c r="X643">
        <v>139062</v>
      </c>
      <c r="Y643">
        <v>1621</v>
      </c>
      <c r="Z643">
        <v>0</v>
      </c>
      <c r="AA643">
        <v>0</v>
      </c>
      <c r="AB643" t="str">
        <f>IF(Restaurants[[#This Row],[Years_Operating]]&lt;5,"New",
IF(Restaurants[[#This Row],[Years_Operating]]&lt;15,"Established","Legacy"))</f>
        <v>Legacy</v>
      </c>
      <c r="AC643" t="str">
        <f>IF(Restaurants[[#This Row],[Country]]="India","Yes","No")</f>
        <v>No</v>
      </c>
      <c r="AD643" t="str">
        <f>IF(AND(Restaurants[[#This Row],[Has Online Delivery]]="Yes",Restaurants[[#This Row],[Has Table Booking]]="Yes"),"Online + Table",
IF(Restaurants[[#This Row],[Has Online Delivery]]="Yes","Online Only",
IF(Restaurants[[#This Row],[Has Table Booking]]="Yes","Table Only","None")))</f>
        <v>Online + Table</v>
      </c>
      <c r="AE643" t="str">
        <f>IF(Restaurants[[#This Row],[Rating]]&gt;=4.5,"Excellent",
IF(Restaurants[[#This Row],[Rating]]&gt;=4,"Very Good",
IF(Restaurants[[#This Row],[Rating]]&gt;=3.5,"Good","Average/Low")))</f>
        <v>Excellent</v>
      </c>
    </row>
    <row r="644" spans="1:31" x14ac:dyDescent="0.3">
      <c r="A644" t="s">
        <v>141</v>
      </c>
      <c r="B644" t="s">
        <v>118</v>
      </c>
      <c r="C644" t="s">
        <v>119</v>
      </c>
      <c r="D644" t="s">
        <v>120</v>
      </c>
      <c r="E644">
        <v>2</v>
      </c>
      <c r="F644">
        <v>450</v>
      </c>
      <c r="G644" t="s">
        <v>142</v>
      </c>
      <c r="H644">
        <v>2003</v>
      </c>
      <c r="I644">
        <v>40</v>
      </c>
      <c r="J644">
        <v>4.8</v>
      </c>
      <c r="K644" t="s">
        <v>32</v>
      </c>
      <c r="L644">
        <v>22</v>
      </c>
      <c r="M644" t="s">
        <v>62</v>
      </c>
      <c r="N644" t="s">
        <v>143</v>
      </c>
      <c r="O644" t="s">
        <v>35</v>
      </c>
      <c r="P644" t="s">
        <v>37</v>
      </c>
      <c r="Q644" t="s">
        <v>37</v>
      </c>
      <c r="R644">
        <v>54</v>
      </c>
      <c r="S644" t="s">
        <v>37</v>
      </c>
      <c r="T644" t="s">
        <v>63</v>
      </c>
      <c r="U644" t="s">
        <v>32</v>
      </c>
      <c r="W644" t="s">
        <v>149</v>
      </c>
      <c r="X644">
        <v>299258</v>
      </c>
      <c r="Y644">
        <v>6987</v>
      </c>
      <c r="Z644">
        <v>0</v>
      </c>
      <c r="AA644">
        <v>0</v>
      </c>
      <c r="AB644" t="str">
        <f>IF(Restaurants[[#This Row],[Years_Operating]]&lt;5,"New",
IF(Restaurants[[#This Row],[Years_Operating]]&lt;15,"Established","Legacy"))</f>
        <v>Legacy</v>
      </c>
      <c r="AC644" t="str">
        <f>IF(Restaurants[[#This Row],[Country]]="India","Yes","No")</f>
        <v>No</v>
      </c>
      <c r="AD644" t="str">
        <f>IF(AND(Restaurants[[#This Row],[Has Online Delivery]]="Yes",Restaurants[[#This Row],[Has Table Booking]]="Yes"),"Online + Table",
IF(Restaurants[[#This Row],[Has Online Delivery]]="Yes","Online Only",
IF(Restaurants[[#This Row],[Has Table Booking]]="Yes","Table Only","None")))</f>
        <v>None</v>
      </c>
      <c r="AE644" t="str">
        <f>IF(Restaurants[[#This Row],[Rating]]&gt;=4.5,"Excellent",
IF(Restaurants[[#This Row],[Rating]]&gt;=4,"Very Good",
IF(Restaurants[[#This Row],[Rating]]&gt;=3.5,"Good","Average/Low")))</f>
        <v>Excellent</v>
      </c>
    </row>
    <row r="645" spans="1:31" x14ac:dyDescent="0.3">
      <c r="A645" t="s">
        <v>92</v>
      </c>
      <c r="B645" t="s">
        <v>93</v>
      </c>
      <c r="C645" t="s">
        <v>50</v>
      </c>
      <c r="D645" t="s">
        <v>94</v>
      </c>
      <c r="E645">
        <v>3</v>
      </c>
      <c r="F645">
        <v>345</v>
      </c>
      <c r="G645" t="s">
        <v>95</v>
      </c>
      <c r="H645">
        <v>2011</v>
      </c>
      <c r="I645">
        <v>50</v>
      </c>
      <c r="J645">
        <v>4.8</v>
      </c>
      <c r="K645" t="s">
        <v>96</v>
      </c>
      <c r="L645">
        <v>14</v>
      </c>
      <c r="M645" t="s">
        <v>33</v>
      </c>
      <c r="N645" t="s">
        <v>34</v>
      </c>
      <c r="O645" t="s">
        <v>54</v>
      </c>
      <c r="P645" t="s">
        <v>36</v>
      </c>
      <c r="Q645" t="s">
        <v>37</v>
      </c>
      <c r="R645">
        <v>24</v>
      </c>
      <c r="S645" t="s">
        <v>36</v>
      </c>
      <c r="T645" t="s">
        <v>38</v>
      </c>
      <c r="U645" t="s">
        <v>69</v>
      </c>
      <c r="W645" t="s">
        <v>80</v>
      </c>
      <c r="X645">
        <v>316736</v>
      </c>
      <c r="Y645">
        <v>978</v>
      </c>
      <c r="Z645">
        <v>37.774900000000002</v>
      </c>
      <c r="AA645">
        <v>-122.4194</v>
      </c>
      <c r="AB645" t="str">
        <f>IF(Restaurants[[#This Row],[Years_Operating]]&lt;5,"New",
IF(Restaurants[[#This Row],[Years_Operating]]&lt;15,"Established","Legacy"))</f>
        <v>Established</v>
      </c>
      <c r="AC645" t="str">
        <f>IF(Restaurants[[#This Row],[Country]]="India","Yes","No")</f>
        <v>No</v>
      </c>
      <c r="AD645" t="str">
        <f>IF(AND(Restaurants[[#This Row],[Has Online Delivery]]="Yes",Restaurants[[#This Row],[Has Table Booking]]="Yes"),"Online + Table",
IF(Restaurants[[#This Row],[Has Online Delivery]]="Yes","Online Only",
IF(Restaurants[[#This Row],[Has Table Booking]]="Yes","Table Only","None")))</f>
        <v>Online Only</v>
      </c>
      <c r="AE645" t="str">
        <f>IF(Restaurants[[#This Row],[Rating]]&gt;=4.5,"Excellent",
IF(Restaurants[[#This Row],[Rating]]&gt;=4,"Very Good",
IF(Restaurants[[#This Row],[Rating]]&gt;=3.5,"Good","Average/Low")))</f>
        <v>Excellent</v>
      </c>
    </row>
    <row r="646" spans="1:31" x14ac:dyDescent="0.3">
      <c r="A646" t="s">
        <v>205</v>
      </c>
      <c r="B646" t="s">
        <v>261</v>
      </c>
      <c r="C646" t="s">
        <v>251</v>
      </c>
      <c r="D646" t="s">
        <v>278</v>
      </c>
      <c r="E646">
        <v>0</v>
      </c>
      <c r="F646">
        <v>180</v>
      </c>
      <c r="G646" t="s">
        <v>209</v>
      </c>
      <c r="H646">
        <v>2008</v>
      </c>
      <c r="I646">
        <v>50</v>
      </c>
      <c r="J646">
        <v>4.8</v>
      </c>
      <c r="K646" t="s">
        <v>299</v>
      </c>
      <c r="L646">
        <v>17</v>
      </c>
      <c r="M646" t="s">
        <v>160</v>
      </c>
      <c r="N646" t="s">
        <v>210</v>
      </c>
      <c r="O646" t="s">
        <v>211</v>
      </c>
      <c r="P646" t="s">
        <v>36</v>
      </c>
      <c r="Q646" t="s">
        <v>36</v>
      </c>
      <c r="R646">
        <v>74</v>
      </c>
      <c r="S646" t="s">
        <v>36</v>
      </c>
      <c r="T646" t="s">
        <v>86</v>
      </c>
      <c r="U646" t="s">
        <v>32</v>
      </c>
      <c r="V646" t="s">
        <v>444</v>
      </c>
      <c r="W646" t="s">
        <v>149</v>
      </c>
      <c r="X646">
        <v>279648</v>
      </c>
      <c r="Y646">
        <v>181</v>
      </c>
      <c r="Z646">
        <v>22.572600000000001</v>
      </c>
      <c r="AA646">
        <v>88.363900000000001</v>
      </c>
      <c r="AB646" t="str">
        <f>IF(Restaurants[[#This Row],[Years_Operating]]&lt;5,"New",
IF(Restaurants[[#This Row],[Years_Operating]]&lt;15,"Established","Legacy"))</f>
        <v>Legacy</v>
      </c>
      <c r="AC646" t="str">
        <f>IF(Restaurants[[#This Row],[Country]]="India","Yes","No")</f>
        <v>Yes</v>
      </c>
      <c r="AD646" t="str">
        <f>IF(AND(Restaurants[[#This Row],[Has Online Delivery]]="Yes",Restaurants[[#This Row],[Has Table Booking]]="Yes"),"Online + Table",
IF(Restaurants[[#This Row],[Has Online Delivery]]="Yes","Online Only",
IF(Restaurants[[#This Row],[Has Table Booking]]="Yes","Table Only","None")))</f>
        <v>Online + Table</v>
      </c>
      <c r="AE646" t="str">
        <f>IF(Restaurants[[#This Row],[Rating]]&gt;=4.5,"Excellent",
IF(Restaurants[[#This Row],[Rating]]&gt;=4,"Very Good",
IF(Restaurants[[#This Row],[Rating]]&gt;=3.5,"Good","Average/Low")))</f>
        <v>Excellent</v>
      </c>
    </row>
    <row r="647" spans="1:31" x14ac:dyDescent="0.3">
      <c r="A647" t="s">
        <v>175</v>
      </c>
      <c r="B647" t="s">
        <v>250</v>
      </c>
      <c r="C647" t="s">
        <v>251</v>
      </c>
      <c r="D647" t="s">
        <v>252</v>
      </c>
      <c r="E647">
        <v>2</v>
      </c>
      <c r="F647">
        <v>245</v>
      </c>
      <c r="G647" t="s">
        <v>177</v>
      </c>
      <c r="H647">
        <v>2005</v>
      </c>
      <c r="I647">
        <v>46</v>
      </c>
      <c r="J647">
        <v>4.7</v>
      </c>
      <c r="K647" t="s">
        <v>256</v>
      </c>
      <c r="L647">
        <v>20</v>
      </c>
      <c r="M647" t="s">
        <v>160</v>
      </c>
      <c r="N647" t="s">
        <v>143</v>
      </c>
      <c r="O647" t="s">
        <v>45</v>
      </c>
      <c r="P647" t="s">
        <v>37</v>
      </c>
      <c r="Q647" t="s">
        <v>37</v>
      </c>
      <c r="R647">
        <v>71</v>
      </c>
      <c r="S647" t="s">
        <v>37</v>
      </c>
      <c r="T647" t="s">
        <v>86</v>
      </c>
      <c r="U647" t="s">
        <v>32</v>
      </c>
      <c r="V647" t="s">
        <v>445</v>
      </c>
      <c r="W647" t="s">
        <v>103</v>
      </c>
      <c r="X647">
        <v>152272</v>
      </c>
      <c r="Y647">
        <v>7749</v>
      </c>
      <c r="Z647">
        <v>28.7041</v>
      </c>
      <c r="AA647">
        <v>77.102500000000006</v>
      </c>
      <c r="AB647" t="str">
        <f>IF(Restaurants[[#This Row],[Years_Operating]]&lt;5,"New",
IF(Restaurants[[#This Row],[Years_Operating]]&lt;15,"Established","Legacy"))</f>
        <v>Legacy</v>
      </c>
      <c r="AC647" t="str">
        <f>IF(Restaurants[[#This Row],[Country]]="India","Yes","No")</f>
        <v>Yes</v>
      </c>
      <c r="AD647" t="str">
        <f>IF(AND(Restaurants[[#This Row],[Has Online Delivery]]="Yes",Restaurants[[#This Row],[Has Table Booking]]="Yes"),"Online + Table",
IF(Restaurants[[#This Row],[Has Online Delivery]]="Yes","Online Only",
IF(Restaurants[[#This Row],[Has Table Booking]]="Yes","Table Only","None")))</f>
        <v>None</v>
      </c>
      <c r="AE647" t="str">
        <f>IF(Restaurants[[#This Row],[Rating]]&gt;=4.5,"Excellent",
IF(Restaurants[[#This Row],[Rating]]&gt;=4,"Very Good",
IF(Restaurants[[#This Row],[Rating]]&gt;=3.5,"Good","Average/Low")))</f>
        <v>Excellent</v>
      </c>
    </row>
    <row r="648" spans="1:31" x14ac:dyDescent="0.3">
      <c r="A648" t="s">
        <v>186</v>
      </c>
      <c r="B648" t="s">
        <v>255</v>
      </c>
      <c r="C648" t="s">
        <v>251</v>
      </c>
      <c r="D648" t="s">
        <v>252</v>
      </c>
      <c r="E648">
        <v>2</v>
      </c>
      <c r="F648">
        <v>550</v>
      </c>
      <c r="G648" t="s">
        <v>188</v>
      </c>
      <c r="H648">
        <v>2015</v>
      </c>
      <c r="I648">
        <v>50</v>
      </c>
      <c r="J648">
        <v>4.5</v>
      </c>
      <c r="K648" t="s">
        <v>253</v>
      </c>
      <c r="L648">
        <v>10</v>
      </c>
      <c r="M648" t="s">
        <v>62</v>
      </c>
      <c r="N648" t="s">
        <v>143</v>
      </c>
      <c r="O648" t="s">
        <v>35</v>
      </c>
      <c r="P648" t="s">
        <v>36</v>
      </c>
      <c r="Q648" t="s">
        <v>36</v>
      </c>
      <c r="R648">
        <v>30</v>
      </c>
      <c r="S648" t="s">
        <v>36</v>
      </c>
      <c r="T648" t="s">
        <v>55</v>
      </c>
      <c r="U648" t="s">
        <v>46</v>
      </c>
      <c r="V648" t="s">
        <v>446</v>
      </c>
      <c r="W648" t="s">
        <v>64</v>
      </c>
      <c r="X648">
        <v>83692</v>
      </c>
      <c r="Y648">
        <v>6425</v>
      </c>
      <c r="Z648">
        <v>19.076000000000001</v>
      </c>
      <c r="AA648">
        <v>72.877700000000004</v>
      </c>
      <c r="AB648" t="str">
        <f>IF(Restaurants[[#This Row],[Years_Operating]]&lt;5,"New",
IF(Restaurants[[#This Row],[Years_Operating]]&lt;15,"Established","Legacy"))</f>
        <v>Established</v>
      </c>
      <c r="AC648" t="str">
        <f>IF(Restaurants[[#This Row],[Country]]="India","Yes","No")</f>
        <v>Yes</v>
      </c>
      <c r="AD648" t="str">
        <f>IF(AND(Restaurants[[#This Row],[Has Online Delivery]]="Yes",Restaurants[[#This Row],[Has Table Booking]]="Yes"),"Online + Table",
IF(Restaurants[[#This Row],[Has Online Delivery]]="Yes","Online Only",
IF(Restaurants[[#This Row],[Has Table Booking]]="Yes","Table Only","None")))</f>
        <v>Online + Table</v>
      </c>
      <c r="AE648" t="str">
        <f>IF(Restaurants[[#This Row],[Rating]]&gt;=4.5,"Excellent",
IF(Restaurants[[#This Row],[Rating]]&gt;=4,"Very Good",
IF(Restaurants[[#This Row],[Rating]]&gt;=3.5,"Good","Average/Low")))</f>
        <v>Excellent</v>
      </c>
    </row>
    <row r="649" spans="1:31" x14ac:dyDescent="0.3">
      <c r="A649" t="s">
        <v>182</v>
      </c>
      <c r="B649" t="s">
        <v>261</v>
      </c>
      <c r="C649" t="s">
        <v>251</v>
      </c>
      <c r="D649" t="s">
        <v>278</v>
      </c>
      <c r="E649">
        <v>2</v>
      </c>
      <c r="F649">
        <v>275</v>
      </c>
      <c r="G649" t="s">
        <v>185</v>
      </c>
      <c r="H649">
        <v>1998</v>
      </c>
      <c r="I649">
        <v>20</v>
      </c>
      <c r="J649">
        <v>4.5999999999999996</v>
      </c>
      <c r="K649" t="s">
        <v>299</v>
      </c>
      <c r="L649">
        <v>27</v>
      </c>
      <c r="M649" t="s">
        <v>33</v>
      </c>
      <c r="N649" t="s">
        <v>143</v>
      </c>
      <c r="O649" t="s">
        <v>35</v>
      </c>
      <c r="P649" t="s">
        <v>37</v>
      </c>
      <c r="Q649" t="s">
        <v>36</v>
      </c>
      <c r="R649">
        <v>69</v>
      </c>
      <c r="S649" t="s">
        <v>36</v>
      </c>
      <c r="T649" t="s">
        <v>63</v>
      </c>
      <c r="U649" t="s">
        <v>69</v>
      </c>
      <c r="V649" t="s">
        <v>447</v>
      </c>
      <c r="W649" t="s">
        <v>64</v>
      </c>
      <c r="X649">
        <v>450273</v>
      </c>
      <c r="Y649">
        <v>790</v>
      </c>
      <c r="Z649">
        <v>22.572600000000001</v>
      </c>
      <c r="AA649">
        <v>88.363900000000001</v>
      </c>
      <c r="AB649" t="str">
        <f>IF(Restaurants[[#This Row],[Years_Operating]]&lt;5,"New",
IF(Restaurants[[#This Row],[Years_Operating]]&lt;15,"Established","Legacy"))</f>
        <v>Legacy</v>
      </c>
      <c r="AC649" t="str">
        <f>IF(Restaurants[[#This Row],[Country]]="India","Yes","No")</f>
        <v>Yes</v>
      </c>
      <c r="AD649" t="str">
        <f>IF(AND(Restaurants[[#This Row],[Has Online Delivery]]="Yes",Restaurants[[#This Row],[Has Table Booking]]="Yes"),"Online + Table",
IF(Restaurants[[#This Row],[Has Online Delivery]]="Yes","Online Only",
IF(Restaurants[[#This Row],[Has Table Booking]]="Yes","Table Only","None")))</f>
        <v>Table Only</v>
      </c>
      <c r="AE649" t="str">
        <f>IF(Restaurants[[#This Row],[Rating]]&gt;=4.5,"Excellent",
IF(Restaurants[[#This Row],[Rating]]&gt;=4,"Very Good",
IF(Restaurants[[#This Row],[Rating]]&gt;=3.5,"Good","Average/Low")))</f>
        <v>Excellent</v>
      </c>
    </row>
    <row r="650" spans="1:31" x14ac:dyDescent="0.3">
      <c r="A650" t="s">
        <v>194</v>
      </c>
      <c r="B650" t="s">
        <v>250</v>
      </c>
      <c r="C650" t="s">
        <v>251</v>
      </c>
      <c r="D650" t="s">
        <v>267</v>
      </c>
      <c r="E650">
        <v>1</v>
      </c>
      <c r="F650">
        <v>165</v>
      </c>
      <c r="G650" t="s">
        <v>198</v>
      </c>
      <c r="H650">
        <v>2013</v>
      </c>
      <c r="I650">
        <v>40</v>
      </c>
      <c r="J650">
        <v>4.5999999999999996</v>
      </c>
      <c r="K650" t="s">
        <v>307</v>
      </c>
      <c r="L650">
        <v>12</v>
      </c>
      <c r="M650" t="s">
        <v>160</v>
      </c>
      <c r="N650" t="s">
        <v>193</v>
      </c>
      <c r="O650" t="s">
        <v>35</v>
      </c>
      <c r="P650" t="s">
        <v>37</v>
      </c>
      <c r="Q650" t="s">
        <v>36</v>
      </c>
      <c r="R650">
        <v>42</v>
      </c>
      <c r="S650" t="s">
        <v>36</v>
      </c>
      <c r="T650" t="s">
        <v>86</v>
      </c>
      <c r="U650" t="s">
        <v>46</v>
      </c>
      <c r="V650" t="s">
        <v>448</v>
      </c>
      <c r="W650" t="s">
        <v>80</v>
      </c>
      <c r="X650">
        <v>429062</v>
      </c>
      <c r="Y650">
        <v>4395</v>
      </c>
      <c r="Z650">
        <v>28.7041</v>
      </c>
      <c r="AA650">
        <v>77.102500000000006</v>
      </c>
      <c r="AB650" t="str">
        <f>IF(Restaurants[[#This Row],[Years_Operating]]&lt;5,"New",
IF(Restaurants[[#This Row],[Years_Operating]]&lt;15,"Established","Legacy"))</f>
        <v>Established</v>
      </c>
      <c r="AC650" t="str">
        <f>IF(Restaurants[[#This Row],[Country]]="India","Yes","No")</f>
        <v>Yes</v>
      </c>
      <c r="AD650" t="str">
        <f>IF(AND(Restaurants[[#This Row],[Has Online Delivery]]="Yes",Restaurants[[#This Row],[Has Table Booking]]="Yes"),"Online + Table",
IF(Restaurants[[#This Row],[Has Online Delivery]]="Yes","Online Only",
IF(Restaurants[[#This Row],[Has Table Booking]]="Yes","Table Only","None")))</f>
        <v>Table Only</v>
      </c>
      <c r="AE650" t="str">
        <f>IF(Restaurants[[#This Row],[Rating]]&gt;=4.5,"Excellent",
IF(Restaurants[[#This Row],[Rating]]&gt;=4,"Very Good",
IF(Restaurants[[#This Row],[Rating]]&gt;=3.5,"Good","Average/Low")))</f>
        <v>Excellent</v>
      </c>
    </row>
    <row r="651" spans="1:31" x14ac:dyDescent="0.3">
      <c r="A651" t="s">
        <v>224</v>
      </c>
      <c r="B651" t="s">
        <v>216</v>
      </c>
      <c r="C651" t="s">
        <v>217</v>
      </c>
      <c r="D651" t="s">
        <v>218</v>
      </c>
      <c r="E651">
        <v>0</v>
      </c>
      <c r="F651">
        <v>140</v>
      </c>
      <c r="G651" t="s">
        <v>225</v>
      </c>
      <c r="H651">
        <v>2012</v>
      </c>
      <c r="I651">
        <v>48</v>
      </c>
      <c r="J651">
        <v>4.5999999999999996</v>
      </c>
      <c r="K651" t="s">
        <v>32</v>
      </c>
      <c r="L651">
        <v>13</v>
      </c>
      <c r="M651" t="s">
        <v>204</v>
      </c>
      <c r="N651" t="s">
        <v>210</v>
      </c>
      <c r="O651" t="s">
        <v>54</v>
      </c>
      <c r="P651" t="s">
        <v>37</v>
      </c>
      <c r="Q651" t="s">
        <v>37</v>
      </c>
      <c r="R651">
        <v>59</v>
      </c>
      <c r="S651" t="s">
        <v>36</v>
      </c>
      <c r="T651" t="s">
        <v>38</v>
      </c>
      <c r="U651" t="s">
        <v>69</v>
      </c>
      <c r="W651" t="s">
        <v>132</v>
      </c>
      <c r="X651">
        <v>404651</v>
      </c>
      <c r="Y651">
        <v>879</v>
      </c>
      <c r="Z651">
        <v>0</v>
      </c>
      <c r="AA651">
        <v>0</v>
      </c>
      <c r="AB651" t="str">
        <f>IF(Restaurants[[#This Row],[Years_Operating]]&lt;5,"New",
IF(Restaurants[[#This Row],[Years_Operating]]&lt;15,"Established","Legacy"))</f>
        <v>Established</v>
      </c>
      <c r="AC651" t="str">
        <f>IF(Restaurants[[#This Row],[Country]]="India","Yes","No")</f>
        <v>No</v>
      </c>
      <c r="AD651" t="str">
        <f>IF(AND(Restaurants[[#This Row],[Has Online Delivery]]="Yes",Restaurants[[#This Row],[Has Table Booking]]="Yes"),"Online + Table",
IF(Restaurants[[#This Row],[Has Online Delivery]]="Yes","Online Only",
IF(Restaurants[[#This Row],[Has Table Booking]]="Yes","Table Only","None")))</f>
        <v>None</v>
      </c>
      <c r="AE651" t="str">
        <f>IF(Restaurants[[#This Row],[Rating]]&gt;=4.5,"Excellent",
IF(Restaurants[[#This Row],[Rating]]&gt;=4,"Very Good",
IF(Restaurants[[#This Row],[Rating]]&gt;=3.5,"Good","Average/Low")))</f>
        <v>Excellent</v>
      </c>
    </row>
    <row r="652" spans="1:31" x14ac:dyDescent="0.3">
      <c r="A652" t="s">
        <v>117</v>
      </c>
      <c r="B652" t="s">
        <v>250</v>
      </c>
      <c r="C652" t="s">
        <v>251</v>
      </c>
      <c r="D652" t="s">
        <v>252</v>
      </c>
      <c r="E652">
        <v>3</v>
      </c>
      <c r="F652">
        <v>420</v>
      </c>
      <c r="G652" t="s">
        <v>121</v>
      </c>
      <c r="H652">
        <v>2007</v>
      </c>
      <c r="I652">
        <v>40</v>
      </c>
      <c r="J652">
        <v>4.7</v>
      </c>
      <c r="K652" t="s">
        <v>256</v>
      </c>
      <c r="L652">
        <v>18</v>
      </c>
      <c r="M652" t="s">
        <v>62</v>
      </c>
      <c r="N652" t="s">
        <v>34</v>
      </c>
      <c r="O652" t="s">
        <v>35</v>
      </c>
      <c r="P652" t="s">
        <v>37</v>
      </c>
      <c r="Q652" t="s">
        <v>36</v>
      </c>
      <c r="R652">
        <v>65</v>
      </c>
      <c r="S652" t="s">
        <v>37</v>
      </c>
      <c r="T652" t="s">
        <v>38</v>
      </c>
      <c r="U652" t="s">
        <v>32</v>
      </c>
      <c r="V652" t="s">
        <v>449</v>
      </c>
      <c r="W652" t="s">
        <v>149</v>
      </c>
      <c r="X652">
        <v>97772</v>
      </c>
      <c r="Y652">
        <v>1544</v>
      </c>
      <c r="Z652">
        <v>28.7041</v>
      </c>
      <c r="AA652">
        <v>77.102500000000006</v>
      </c>
      <c r="AB652" t="str">
        <f>IF(Restaurants[[#This Row],[Years_Operating]]&lt;5,"New",
IF(Restaurants[[#This Row],[Years_Operating]]&lt;15,"Established","Legacy"))</f>
        <v>Legacy</v>
      </c>
      <c r="AC652" t="str">
        <f>IF(Restaurants[[#This Row],[Country]]="India","Yes","No")</f>
        <v>Yes</v>
      </c>
      <c r="AD652" t="str">
        <f>IF(AND(Restaurants[[#This Row],[Has Online Delivery]]="Yes",Restaurants[[#This Row],[Has Table Booking]]="Yes"),"Online + Table",
IF(Restaurants[[#This Row],[Has Online Delivery]]="Yes","Online Only",
IF(Restaurants[[#This Row],[Has Table Booking]]="Yes","Table Only","None")))</f>
        <v>Table Only</v>
      </c>
      <c r="AE652" t="str">
        <f>IF(Restaurants[[#This Row],[Rating]]&gt;=4.5,"Excellent",
IF(Restaurants[[#This Row],[Rating]]&gt;=4,"Very Good",
IF(Restaurants[[#This Row],[Rating]]&gt;=3.5,"Good","Average/Low")))</f>
        <v>Excellent</v>
      </c>
    </row>
    <row r="653" spans="1:31" x14ac:dyDescent="0.3">
      <c r="A653" t="s">
        <v>122</v>
      </c>
      <c r="B653" t="s">
        <v>77</v>
      </c>
      <c r="C653" t="s">
        <v>50</v>
      </c>
      <c r="D653" t="s">
        <v>98</v>
      </c>
      <c r="E653">
        <v>3</v>
      </c>
      <c r="F653">
        <v>365</v>
      </c>
      <c r="G653" t="s">
        <v>123</v>
      </c>
      <c r="H653">
        <v>1998</v>
      </c>
      <c r="I653">
        <v>80</v>
      </c>
      <c r="J653">
        <v>4.7</v>
      </c>
      <c r="K653" t="s">
        <v>32</v>
      </c>
      <c r="L653">
        <v>27</v>
      </c>
      <c r="M653" t="s">
        <v>33</v>
      </c>
      <c r="N653" t="s">
        <v>34</v>
      </c>
      <c r="O653" t="s">
        <v>54</v>
      </c>
      <c r="P653" t="s">
        <v>36</v>
      </c>
      <c r="Q653" t="s">
        <v>36</v>
      </c>
      <c r="R653">
        <v>42</v>
      </c>
      <c r="S653" t="s">
        <v>36</v>
      </c>
      <c r="T653" t="s">
        <v>55</v>
      </c>
      <c r="U653" t="s">
        <v>69</v>
      </c>
      <c r="W653" t="s">
        <v>56</v>
      </c>
      <c r="X653">
        <v>415810</v>
      </c>
      <c r="Y653">
        <v>7751</v>
      </c>
      <c r="Z653">
        <v>40.712800000000001</v>
      </c>
      <c r="AA653">
        <v>-74.006</v>
      </c>
      <c r="AB653" t="str">
        <f>IF(Restaurants[[#This Row],[Years_Operating]]&lt;5,"New",
IF(Restaurants[[#This Row],[Years_Operating]]&lt;15,"Established","Legacy"))</f>
        <v>Legacy</v>
      </c>
      <c r="AC653" t="str">
        <f>IF(Restaurants[[#This Row],[Country]]="India","Yes","No")</f>
        <v>No</v>
      </c>
      <c r="AD653" t="str">
        <f>IF(AND(Restaurants[[#This Row],[Has Online Delivery]]="Yes",Restaurants[[#This Row],[Has Table Booking]]="Yes"),"Online + Table",
IF(Restaurants[[#This Row],[Has Online Delivery]]="Yes","Online Only",
IF(Restaurants[[#This Row],[Has Table Booking]]="Yes","Table Only","None")))</f>
        <v>Online + Table</v>
      </c>
      <c r="AE653" t="str">
        <f>IF(Restaurants[[#This Row],[Rating]]&gt;=4.5,"Excellent",
IF(Restaurants[[#This Row],[Rating]]&gt;=4,"Very Good",
IF(Restaurants[[#This Row],[Rating]]&gt;=3.5,"Good","Average/Low")))</f>
        <v>Excellent</v>
      </c>
    </row>
    <row r="654" spans="1:31" x14ac:dyDescent="0.3">
      <c r="A654" t="s">
        <v>97</v>
      </c>
      <c r="B654" t="s">
        <v>93</v>
      </c>
      <c r="C654" t="s">
        <v>50</v>
      </c>
      <c r="D654" t="s">
        <v>98</v>
      </c>
      <c r="E654">
        <v>3</v>
      </c>
      <c r="F654">
        <v>298</v>
      </c>
      <c r="G654" t="s">
        <v>99</v>
      </c>
      <c r="H654">
        <v>2010</v>
      </c>
      <c r="I654">
        <v>56</v>
      </c>
      <c r="J654">
        <v>4.8</v>
      </c>
      <c r="K654" t="s">
        <v>32</v>
      </c>
      <c r="L654">
        <v>15</v>
      </c>
      <c r="M654" t="s">
        <v>33</v>
      </c>
      <c r="N654" t="s">
        <v>34</v>
      </c>
      <c r="O654" t="s">
        <v>54</v>
      </c>
      <c r="P654" t="s">
        <v>37</v>
      </c>
      <c r="Q654" t="s">
        <v>37</v>
      </c>
      <c r="R654">
        <v>71</v>
      </c>
      <c r="S654" t="s">
        <v>36</v>
      </c>
      <c r="T654" t="s">
        <v>63</v>
      </c>
      <c r="U654" t="s">
        <v>32</v>
      </c>
      <c r="W654" t="s">
        <v>70</v>
      </c>
      <c r="X654">
        <v>474973</v>
      </c>
      <c r="Y654">
        <v>2690</v>
      </c>
      <c r="Z654">
        <v>37.774900000000002</v>
      </c>
      <c r="AA654">
        <v>-122.4194</v>
      </c>
      <c r="AB654" t="str">
        <f>IF(Restaurants[[#This Row],[Years_Operating]]&lt;5,"New",
IF(Restaurants[[#This Row],[Years_Operating]]&lt;15,"Established","Legacy"))</f>
        <v>Legacy</v>
      </c>
      <c r="AC654" t="str">
        <f>IF(Restaurants[[#This Row],[Country]]="India","Yes","No")</f>
        <v>No</v>
      </c>
      <c r="AD654" t="str">
        <f>IF(AND(Restaurants[[#This Row],[Has Online Delivery]]="Yes",Restaurants[[#This Row],[Has Table Booking]]="Yes"),"Online + Table",
IF(Restaurants[[#This Row],[Has Online Delivery]]="Yes","Online Only",
IF(Restaurants[[#This Row],[Has Table Booking]]="Yes","Table Only","None")))</f>
        <v>None</v>
      </c>
      <c r="AE654" t="str">
        <f>IF(Restaurants[[#This Row],[Rating]]&gt;=4.5,"Excellent",
IF(Restaurants[[#This Row],[Rating]]&gt;=4,"Very Good",
IF(Restaurants[[#This Row],[Rating]]&gt;=3.5,"Good","Average/Low")))</f>
        <v>Excellent</v>
      </c>
    </row>
    <row r="655" spans="1:31" x14ac:dyDescent="0.3">
      <c r="A655" t="s">
        <v>215</v>
      </c>
      <c r="B655" t="s">
        <v>216</v>
      </c>
      <c r="C655" t="s">
        <v>217</v>
      </c>
      <c r="D655" t="s">
        <v>218</v>
      </c>
      <c r="E655">
        <v>0</v>
      </c>
      <c r="F655">
        <v>155</v>
      </c>
      <c r="G655" t="s">
        <v>219</v>
      </c>
      <c r="H655">
        <v>2000</v>
      </c>
      <c r="I655">
        <v>55</v>
      </c>
      <c r="J655">
        <v>4.7</v>
      </c>
      <c r="K655" t="s">
        <v>32</v>
      </c>
      <c r="L655">
        <v>25</v>
      </c>
      <c r="M655" t="s">
        <v>160</v>
      </c>
      <c r="N655" t="s">
        <v>210</v>
      </c>
      <c r="O655" t="s">
        <v>54</v>
      </c>
      <c r="P655" t="s">
        <v>37</v>
      </c>
      <c r="Q655" t="s">
        <v>37</v>
      </c>
      <c r="R655">
        <v>44</v>
      </c>
      <c r="S655" t="s">
        <v>37</v>
      </c>
      <c r="T655" t="s">
        <v>55</v>
      </c>
      <c r="U655" t="s">
        <v>39</v>
      </c>
      <c r="W655" t="s">
        <v>103</v>
      </c>
      <c r="X655">
        <v>342073</v>
      </c>
      <c r="Y655">
        <v>664</v>
      </c>
      <c r="Z655">
        <v>0</v>
      </c>
      <c r="AA655">
        <v>0</v>
      </c>
      <c r="AB655" t="str">
        <f>IF(Restaurants[[#This Row],[Years_Operating]]&lt;5,"New",
IF(Restaurants[[#This Row],[Years_Operating]]&lt;15,"Established","Legacy"))</f>
        <v>Legacy</v>
      </c>
      <c r="AC655" t="str">
        <f>IF(Restaurants[[#This Row],[Country]]="India","Yes","No")</f>
        <v>No</v>
      </c>
      <c r="AD655" t="str">
        <f>IF(AND(Restaurants[[#This Row],[Has Online Delivery]]="Yes",Restaurants[[#This Row],[Has Table Booking]]="Yes"),"Online + Table",
IF(Restaurants[[#This Row],[Has Online Delivery]]="Yes","Online Only",
IF(Restaurants[[#This Row],[Has Table Booking]]="Yes","Table Only","None")))</f>
        <v>None</v>
      </c>
      <c r="AE655" t="str">
        <f>IF(Restaurants[[#This Row],[Rating]]&gt;=4.5,"Excellent",
IF(Restaurants[[#This Row],[Rating]]&gt;=4,"Very Good",
IF(Restaurants[[#This Row],[Rating]]&gt;=3.5,"Good","Average/Low")))</f>
        <v>Excellent</v>
      </c>
    </row>
    <row r="656" spans="1:31" x14ac:dyDescent="0.3">
      <c r="A656" t="s">
        <v>81</v>
      </c>
      <c r="B656" t="s">
        <v>82</v>
      </c>
      <c r="C656" t="s">
        <v>29</v>
      </c>
      <c r="D656" t="s">
        <v>83</v>
      </c>
      <c r="E656">
        <v>3</v>
      </c>
      <c r="F656">
        <v>310</v>
      </c>
      <c r="G656" t="s">
        <v>84</v>
      </c>
      <c r="H656">
        <v>2005</v>
      </c>
      <c r="I656">
        <v>35</v>
      </c>
      <c r="J656">
        <v>4.8</v>
      </c>
      <c r="K656" t="s">
        <v>85</v>
      </c>
      <c r="L656">
        <v>20</v>
      </c>
      <c r="M656" t="s">
        <v>33</v>
      </c>
      <c r="N656" t="s">
        <v>34</v>
      </c>
      <c r="O656" t="s">
        <v>35</v>
      </c>
      <c r="P656" t="s">
        <v>37</v>
      </c>
      <c r="Q656" t="s">
        <v>37</v>
      </c>
      <c r="R656">
        <v>56</v>
      </c>
      <c r="S656" t="s">
        <v>36</v>
      </c>
      <c r="T656" t="s">
        <v>55</v>
      </c>
      <c r="U656" t="s">
        <v>69</v>
      </c>
      <c r="W656" t="s">
        <v>103</v>
      </c>
      <c r="X656">
        <v>114136</v>
      </c>
      <c r="Y656">
        <v>553</v>
      </c>
      <c r="Z656">
        <v>0</v>
      </c>
      <c r="AA656">
        <v>0</v>
      </c>
      <c r="AB656" t="str">
        <f>IF(Restaurants[[#This Row],[Years_Operating]]&lt;5,"New",
IF(Restaurants[[#This Row],[Years_Operating]]&lt;15,"Established","Legacy"))</f>
        <v>Legacy</v>
      </c>
      <c r="AC656" t="str">
        <f>IF(Restaurants[[#This Row],[Country]]="India","Yes","No")</f>
        <v>No</v>
      </c>
      <c r="AD656" t="str">
        <f>IF(AND(Restaurants[[#This Row],[Has Online Delivery]]="Yes",Restaurants[[#This Row],[Has Table Booking]]="Yes"),"Online + Table",
IF(Restaurants[[#This Row],[Has Online Delivery]]="Yes","Online Only",
IF(Restaurants[[#This Row],[Has Table Booking]]="Yes","Table Only","None")))</f>
        <v>None</v>
      </c>
      <c r="AE656" t="str">
        <f>IF(Restaurants[[#This Row],[Rating]]&gt;=4.5,"Excellent",
IF(Restaurants[[#This Row],[Rating]]&gt;=4,"Very Good",
IF(Restaurants[[#This Row],[Rating]]&gt;=3.5,"Good","Average/Low")))</f>
        <v>Excellent</v>
      </c>
    </row>
    <row r="657" spans="1:31" x14ac:dyDescent="0.3">
      <c r="A657" t="s">
        <v>97</v>
      </c>
      <c r="B657" t="s">
        <v>93</v>
      </c>
      <c r="C657" t="s">
        <v>50</v>
      </c>
      <c r="D657" t="s">
        <v>98</v>
      </c>
      <c r="E657">
        <v>3</v>
      </c>
      <c r="F657">
        <v>298</v>
      </c>
      <c r="G657" t="s">
        <v>99</v>
      </c>
      <c r="H657">
        <v>2010</v>
      </c>
      <c r="I657">
        <v>56</v>
      </c>
      <c r="J657">
        <v>4.8</v>
      </c>
      <c r="K657" t="s">
        <v>32</v>
      </c>
      <c r="L657">
        <v>15</v>
      </c>
      <c r="M657" t="s">
        <v>33</v>
      </c>
      <c r="N657" t="s">
        <v>34</v>
      </c>
      <c r="O657" t="s">
        <v>54</v>
      </c>
      <c r="P657" t="s">
        <v>36</v>
      </c>
      <c r="Q657" t="s">
        <v>36</v>
      </c>
      <c r="R657">
        <v>61</v>
      </c>
      <c r="S657" t="s">
        <v>36</v>
      </c>
      <c r="T657" t="s">
        <v>63</v>
      </c>
      <c r="U657" t="s">
        <v>39</v>
      </c>
      <c r="W657" t="s">
        <v>56</v>
      </c>
      <c r="X657">
        <v>370635</v>
      </c>
      <c r="Y657">
        <v>489</v>
      </c>
      <c r="Z657">
        <v>37.774900000000002</v>
      </c>
      <c r="AA657">
        <v>-122.4194</v>
      </c>
      <c r="AB657" t="str">
        <f>IF(Restaurants[[#This Row],[Years_Operating]]&lt;5,"New",
IF(Restaurants[[#This Row],[Years_Operating]]&lt;15,"Established","Legacy"))</f>
        <v>Legacy</v>
      </c>
      <c r="AC657" t="str">
        <f>IF(Restaurants[[#This Row],[Country]]="India","Yes","No")</f>
        <v>No</v>
      </c>
      <c r="AD657" t="str">
        <f>IF(AND(Restaurants[[#This Row],[Has Online Delivery]]="Yes",Restaurants[[#This Row],[Has Table Booking]]="Yes"),"Online + Table",
IF(Restaurants[[#This Row],[Has Online Delivery]]="Yes","Online Only",
IF(Restaurants[[#This Row],[Has Table Booking]]="Yes","Table Only","None")))</f>
        <v>Online + Table</v>
      </c>
      <c r="AE657" t="str">
        <f>IF(Restaurants[[#This Row],[Rating]]&gt;=4.5,"Excellent",
IF(Restaurants[[#This Row],[Rating]]&gt;=4,"Very Good",
IF(Restaurants[[#This Row],[Rating]]&gt;=3.5,"Good","Average/Low")))</f>
        <v>Excellent</v>
      </c>
    </row>
    <row r="658" spans="1:31" x14ac:dyDescent="0.3">
      <c r="A658" t="s">
        <v>97</v>
      </c>
      <c r="B658" t="s">
        <v>290</v>
      </c>
      <c r="C658" t="s">
        <v>251</v>
      </c>
      <c r="D658" t="s">
        <v>263</v>
      </c>
      <c r="E658">
        <v>3</v>
      </c>
      <c r="F658">
        <v>298</v>
      </c>
      <c r="G658" t="s">
        <v>99</v>
      </c>
      <c r="H658">
        <v>2010</v>
      </c>
      <c r="I658">
        <v>56</v>
      </c>
      <c r="J658">
        <v>4.8</v>
      </c>
      <c r="K658" t="s">
        <v>264</v>
      </c>
      <c r="L658">
        <v>15</v>
      </c>
      <c r="M658" t="s">
        <v>33</v>
      </c>
      <c r="N658" t="s">
        <v>34</v>
      </c>
      <c r="O658" t="s">
        <v>54</v>
      </c>
      <c r="P658" t="s">
        <v>36</v>
      </c>
      <c r="Q658" t="s">
        <v>37</v>
      </c>
      <c r="R658">
        <v>39</v>
      </c>
      <c r="S658" t="s">
        <v>37</v>
      </c>
      <c r="T658" t="s">
        <v>55</v>
      </c>
      <c r="U658" t="s">
        <v>39</v>
      </c>
      <c r="V658" t="s">
        <v>450</v>
      </c>
      <c r="W658" t="s">
        <v>80</v>
      </c>
      <c r="X658">
        <v>376162</v>
      </c>
      <c r="Y658">
        <v>6773</v>
      </c>
      <c r="Z658">
        <v>17.385000000000002</v>
      </c>
      <c r="AA658">
        <v>78.486699999999999</v>
      </c>
      <c r="AB658" t="str">
        <f>IF(Restaurants[[#This Row],[Years_Operating]]&lt;5,"New",
IF(Restaurants[[#This Row],[Years_Operating]]&lt;15,"Established","Legacy"))</f>
        <v>Legacy</v>
      </c>
      <c r="AC658" t="str">
        <f>IF(Restaurants[[#This Row],[Country]]="India","Yes","No")</f>
        <v>Yes</v>
      </c>
      <c r="AD658" t="str">
        <f>IF(AND(Restaurants[[#This Row],[Has Online Delivery]]="Yes",Restaurants[[#This Row],[Has Table Booking]]="Yes"),"Online + Table",
IF(Restaurants[[#This Row],[Has Online Delivery]]="Yes","Online Only",
IF(Restaurants[[#This Row],[Has Table Booking]]="Yes","Table Only","None")))</f>
        <v>Online Only</v>
      </c>
      <c r="AE658" t="str">
        <f>IF(Restaurants[[#This Row],[Rating]]&gt;=4.5,"Excellent",
IF(Restaurants[[#This Row],[Rating]]&gt;=4,"Very Good",
IF(Restaurants[[#This Row],[Rating]]&gt;=3.5,"Good","Average/Low")))</f>
        <v>Excellent</v>
      </c>
    </row>
    <row r="659" spans="1:31" x14ac:dyDescent="0.3">
      <c r="A659" t="s">
        <v>179</v>
      </c>
      <c r="B659" t="s">
        <v>290</v>
      </c>
      <c r="C659" t="s">
        <v>251</v>
      </c>
      <c r="D659" t="s">
        <v>278</v>
      </c>
      <c r="E659">
        <v>2</v>
      </c>
      <c r="F659">
        <v>250</v>
      </c>
      <c r="G659" t="s">
        <v>181</v>
      </c>
      <c r="H659">
        <v>2014</v>
      </c>
      <c r="I659">
        <v>52</v>
      </c>
      <c r="J659">
        <v>4.5999999999999996</v>
      </c>
      <c r="K659" t="s">
        <v>299</v>
      </c>
      <c r="L659">
        <v>11</v>
      </c>
      <c r="M659" t="s">
        <v>33</v>
      </c>
      <c r="N659" t="s">
        <v>143</v>
      </c>
      <c r="O659" t="s">
        <v>35</v>
      </c>
      <c r="P659" t="s">
        <v>36</v>
      </c>
      <c r="Q659" t="s">
        <v>37</v>
      </c>
      <c r="R659">
        <v>58</v>
      </c>
      <c r="S659" t="s">
        <v>37</v>
      </c>
      <c r="T659" t="s">
        <v>63</v>
      </c>
      <c r="U659" t="s">
        <v>46</v>
      </c>
      <c r="V659" t="s">
        <v>451</v>
      </c>
      <c r="W659" t="s">
        <v>47</v>
      </c>
      <c r="X659">
        <v>66590</v>
      </c>
      <c r="Y659">
        <v>790</v>
      </c>
      <c r="Z659">
        <v>17.385000000000002</v>
      </c>
      <c r="AA659">
        <v>78.486699999999999</v>
      </c>
      <c r="AB659" t="str">
        <f>IF(Restaurants[[#This Row],[Years_Operating]]&lt;5,"New",
IF(Restaurants[[#This Row],[Years_Operating]]&lt;15,"Established","Legacy"))</f>
        <v>Established</v>
      </c>
      <c r="AC659" t="str">
        <f>IF(Restaurants[[#This Row],[Country]]="India","Yes","No")</f>
        <v>Yes</v>
      </c>
      <c r="AD659" t="str">
        <f>IF(AND(Restaurants[[#This Row],[Has Online Delivery]]="Yes",Restaurants[[#This Row],[Has Table Booking]]="Yes"),"Online + Table",
IF(Restaurants[[#This Row],[Has Online Delivery]]="Yes","Online Only",
IF(Restaurants[[#This Row],[Has Table Booking]]="Yes","Table Only","None")))</f>
        <v>Online Only</v>
      </c>
      <c r="AE659" t="str">
        <f>IF(Restaurants[[#This Row],[Rating]]&gt;=4.5,"Excellent",
IF(Restaurants[[#This Row],[Rating]]&gt;=4,"Very Good",
IF(Restaurants[[#This Row],[Rating]]&gt;=3.5,"Good","Average/Low")))</f>
        <v>Excellent</v>
      </c>
    </row>
    <row r="660" spans="1:31" x14ac:dyDescent="0.3">
      <c r="A660" t="s">
        <v>202</v>
      </c>
      <c r="B660" t="s">
        <v>58</v>
      </c>
      <c r="C660" t="s">
        <v>59</v>
      </c>
      <c r="D660" t="s">
        <v>43</v>
      </c>
      <c r="E660">
        <v>1</v>
      </c>
      <c r="F660">
        <v>95</v>
      </c>
      <c r="G660" t="s">
        <v>203</v>
      </c>
      <c r="H660">
        <v>2011</v>
      </c>
      <c r="I660">
        <v>28</v>
      </c>
      <c r="J660">
        <v>4.5</v>
      </c>
      <c r="K660" t="s">
        <v>32</v>
      </c>
      <c r="L660">
        <v>14</v>
      </c>
      <c r="M660" t="s">
        <v>204</v>
      </c>
      <c r="N660" t="s">
        <v>193</v>
      </c>
      <c r="O660" t="s">
        <v>35</v>
      </c>
      <c r="P660" t="s">
        <v>37</v>
      </c>
      <c r="Q660" t="s">
        <v>37</v>
      </c>
      <c r="R660">
        <v>35</v>
      </c>
      <c r="S660" t="s">
        <v>37</v>
      </c>
      <c r="T660" t="s">
        <v>55</v>
      </c>
      <c r="U660" t="s">
        <v>32</v>
      </c>
      <c r="W660" t="s">
        <v>70</v>
      </c>
      <c r="X660">
        <v>121194</v>
      </c>
      <c r="Y660">
        <v>3690</v>
      </c>
      <c r="Z660">
        <v>48.8566</v>
      </c>
      <c r="AA660">
        <v>2.3521999999999998</v>
      </c>
      <c r="AB660" t="str">
        <f>IF(Restaurants[[#This Row],[Years_Operating]]&lt;5,"New",
IF(Restaurants[[#This Row],[Years_Operating]]&lt;15,"Established","Legacy"))</f>
        <v>Established</v>
      </c>
      <c r="AC660" t="str">
        <f>IF(Restaurants[[#This Row],[Country]]="India","Yes","No")</f>
        <v>No</v>
      </c>
      <c r="AD660" t="str">
        <f>IF(AND(Restaurants[[#This Row],[Has Online Delivery]]="Yes",Restaurants[[#This Row],[Has Table Booking]]="Yes"),"Online + Table",
IF(Restaurants[[#This Row],[Has Online Delivery]]="Yes","Online Only",
IF(Restaurants[[#This Row],[Has Table Booking]]="Yes","Table Only","None")))</f>
        <v>None</v>
      </c>
      <c r="AE660" t="str">
        <f>IF(Restaurants[[#This Row],[Rating]]&gt;=4.5,"Excellent",
IF(Restaurants[[#This Row],[Rating]]&gt;=4,"Very Good",
IF(Restaurants[[#This Row],[Rating]]&gt;=3.5,"Good","Average/Low")))</f>
        <v>Excellent</v>
      </c>
    </row>
    <row r="661" spans="1:31" x14ac:dyDescent="0.3">
      <c r="A661" t="s">
        <v>161</v>
      </c>
      <c r="B661" t="s">
        <v>272</v>
      </c>
      <c r="C661" t="s">
        <v>251</v>
      </c>
      <c r="D661" t="s">
        <v>258</v>
      </c>
      <c r="E661">
        <v>2</v>
      </c>
      <c r="F661">
        <v>275</v>
      </c>
      <c r="G661" t="s">
        <v>163</v>
      </c>
      <c r="H661">
        <v>2003</v>
      </c>
      <c r="I661">
        <v>36</v>
      </c>
      <c r="J661">
        <v>4.7</v>
      </c>
      <c r="K661" t="s">
        <v>270</v>
      </c>
      <c r="L661">
        <v>22</v>
      </c>
      <c r="M661" t="s">
        <v>33</v>
      </c>
      <c r="N661" t="s">
        <v>143</v>
      </c>
      <c r="O661" t="s">
        <v>45</v>
      </c>
      <c r="P661" t="s">
        <v>36</v>
      </c>
      <c r="Q661" t="s">
        <v>36</v>
      </c>
      <c r="R661">
        <v>39</v>
      </c>
      <c r="S661" t="s">
        <v>36</v>
      </c>
      <c r="T661" t="s">
        <v>63</v>
      </c>
      <c r="U661" t="s">
        <v>69</v>
      </c>
      <c r="V661" t="s">
        <v>452</v>
      </c>
      <c r="W661" t="s">
        <v>103</v>
      </c>
      <c r="X661">
        <v>258176</v>
      </c>
      <c r="Y661">
        <v>4084</v>
      </c>
      <c r="Z661">
        <v>13.082700000000001</v>
      </c>
      <c r="AA661">
        <v>80.270700000000005</v>
      </c>
      <c r="AB661" t="str">
        <f>IF(Restaurants[[#This Row],[Years_Operating]]&lt;5,"New",
IF(Restaurants[[#This Row],[Years_Operating]]&lt;15,"Established","Legacy"))</f>
        <v>Legacy</v>
      </c>
      <c r="AC661" t="str">
        <f>IF(Restaurants[[#This Row],[Country]]="India","Yes","No")</f>
        <v>Yes</v>
      </c>
      <c r="AD661" t="str">
        <f>IF(AND(Restaurants[[#This Row],[Has Online Delivery]]="Yes",Restaurants[[#This Row],[Has Table Booking]]="Yes"),"Online + Table",
IF(Restaurants[[#This Row],[Has Online Delivery]]="Yes","Online Only",
IF(Restaurants[[#This Row],[Has Table Booking]]="Yes","Table Only","None")))</f>
        <v>Online + Table</v>
      </c>
      <c r="AE661" t="str">
        <f>IF(Restaurants[[#This Row],[Rating]]&gt;=4.5,"Excellent",
IF(Restaurants[[#This Row],[Rating]]&gt;=4,"Very Good",
IF(Restaurants[[#This Row],[Rating]]&gt;=3.5,"Good","Average/Low")))</f>
        <v>Excellent</v>
      </c>
    </row>
    <row r="662" spans="1:31" x14ac:dyDescent="0.3">
      <c r="A662" t="s">
        <v>243</v>
      </c>
      <c r="B662" t="s">
        <v>244</v>
      </c>
      <c r="C662" t="s">
        <v>245</v>
      </c>
      <c r="D662" t="s">
        <v>246</v>
      </c>
      <c r="E662">
        <v>0</v>
      </c>
      <c r="F662">
        <v>125</v>
      </c>
      <c r="G662" t="s">
        <v>247</v>
      </c>
      <c r="H662">
        <v>2007</v>
      </c>
      <c r="I662">
        <v>45</v>
      </c>
      <c r="J662">
        <v>4.5</v>
      </c>
      <c r="K662" t="s">
        <v>32</v>
      </c>
      <c r="L662">
        <v>18</v>
      </c>
      <c r="M662" t="s">
        <v>204</v>
      </c>
      <c r="N662" t="s">
        <v>210</v>
      </c>
      <c r="O662" t="s">
        <v>211</v>
      </c>
      <c r="P662" t="s">
        <v>36</v>
      </c>
      <c r="Q662" t="s">
        <v>36</v>
      </c>
      <c r="R662">
        <v>42</v>
      </c>
      <c r="S662" t="s">
        <v>37</v>
      </c>
      <c r="T662" t="s">
        <v>63</v>
      </c>
      <c r="U662" t="s">
        <v>32</v>
      </c>
      <c r="W662" t="s">
        <v>80</v>
      </c>
      <c r="X662">
        <v>411123</v>
      </c>
      <c r="Y662">
        <v>2346</v>
      </c>
      <c r="Z662">
        <v>0</v>
      </c>
      <c r="AA662">
        <v>0</v>
      </c>
      <c r="AB662" t="str">
        <f>IF(Restaurants[[#This Row],[Years_Operating]]&lt;5,"New",
IF(Restaurants[[#This Row],[Years_Operating]]&lt;15,"Established","Legacy"))</f>
        <v>Legacy</v>
      </c>
      <c r="AC662" t="str">
        <f>IF(Restaurants[[#This Row],[Country]]="India","Yes","No")</f>
        <v>No</v>
      </c>
      <c r="AD662" t="str">
        <f>IF(AND(Restaurants[[#This Row],[Has Online Delivery]]="Yes",Restaurants[[#This Row],[Has Table Booking]]="Yes"),"Online + Table",
IF(Restaurants[[#This Row],[Has Online Delivery]]="Yes","Online Only",
IF(Restaurants[[#This Row],[Has Table Booking]]="Yes","Table Only","None")))</f>
        <v>Online + Table</v>
      </c>
      <c r="AE662" t="str">
        <f>IF(Restaurants[[#This Row],[Rating]]&gt;=4.5,"Excellent",
IF(Restaurants[[#This Row],[Rating]]&gt;=4,"Very Good",
IF(Restaurants[[#This Row],[Rating]]&gt;=3.5,"Good","Average/Low")))</f>
        <v>Excellent</v>
      </c>
    </row>
    <row r="663" spans="1:31" x14ac:dyDescent="0.3">
      <c r="A663" t="s">
        <v>202</v>
      </c>
      <c r="B663" t="s">
        <v>250</v>
      </c>
      <c r="C663" t="s">
        <v>251</v>
      </c>
      <c r="D663" t="s">
        <v>278</v>
      </c>
      <c r="E663">
        <v>1</v>
      </c>
      <c r="F663">
        <v>95</v>
      </c>
      <c r="G663" t="s">
        <v>203</v>
      </c>
      <c r="H663">
        <v>2011</v>
      </c>
      <c r="I663">
        <v>28</v>
      </c>
      <c r="J663">
        <v>4.5</v>
      </c>
      <c r="K663" t="s">
        <v>279</v>
      </c>
      <c r="L663">
        <v>14</v>
      </c>
      <c r="M663" t="s">
        <v>204</v>
      </c>
      <c r="N663" t="s">
        <v>193</v>
      </c>
      <c r="O663" t="s">
        <v>35</v>
      </c>
      <c r="P663" t="s">
        <v>36</v>
      </c>
      <c r="Q663" t="s">
        <v>36</v>
      </c>
      <c r="R663">
        <v>56</v>
      </c>
      <c r="S663" t="s">
        <v>37</v>
      </c>
      <c r="T663" t="s">
        <v>38</v>
      </c>
      <c r="U663" t="s">
        <v>46</v>
      </c>
      <c r="V663" t="s">
        <v>453</v>
      </c>
      <c r="W663" t="s">
        <v>47</v>
      </c>
      <c r="X663">
        <v>289257</v>
      </c>
      <c r="Y663">
        <v>355</v>
      </c>
      <c r="Z663">
        <v>28.7041</v>
      </c>
      <c r="AA663">
        <v>77.102500000000006</v>
      </c>
      <c r="AB663" t="str">
        <f>IF(Restaurants[[#This Row],[Years_Operating]]&lt;5,"New",
IF(Restaurants[[#This Row],[Years_Operating]]&lt;15,"Established","Legacy"))</f>
        <v>Established</v>
      </c>
      <c r="AC663" t="str">
        <f>IF(Restaurants[[#This Row],[Country]]="India","Yes","No")</f>
        <v>Yes</v>
      </c>
      <c r="AD663" t="str">
        <f>IF(AND(Restaurants[[#This Row],[Has Online Delivery]]="Yes",Restaurants[[#This Row],[Has Table Booking]]="Yes"),"Online + Table",
IF(Restaurants[[#This Row],[Has Online Delivery]]="Yes","Online Only",
IF(Restaurants[[#This Row],[Has Table Booking]]="Yes","Table Only","None")))</f>
        <v>Online + Table</v>
      </c>
      <c r="AE663" t="str">
        <f>IF(Restaurants[[#This Row],[Rating]]&gt;=4.5,"Excellent",
IF(Restaurants[[#This Row],[Rating]]&gt;=4,"Very Good",
IF(Restaurants[[#This Row],[Rating]]&gt;=3.5,"Good","Average/Low")))</f>
        <v>Excellent</v>
      </c>
    </row>
    <row r="664" spans="1:31" x14ac:dyDescent="0.3">
      <c r="A664" t="s">
        <v>164</v>
      </c>
      <c r="B664" t="s">
        <v>145</v>
      </c>
      <c r="C664" t="s">
        <v>146</v>
      </c>
      <c r="D664" t="s">
        <v>43</v>
      </c>
      <c r="E664">
        <v>2</v>
      </c>
      <c r="F664">
        <v>235</v>
      </c>
      <c r="G664" t="s">
        <v>165</v>
      </c>
      <c r="H664">
        <v>2009</v>
      </c>
      <c r="I664">
        <v>28</v>
      </c>
      <c r="J664">
        <v>4.7</v>
      </c>
      <c r="K664" t="s">
        <v>32</v>
      </c>
      <c r="L664">
        <v>16</v>
      </c>
      <c r="M664" t="s">
        <v>160</v>
      </c>
      <c r="N664" t="s">
        <v>143</v>
      </c>
      <c r="O664" t="s">
        <v>45</v>
      </c>
      <c r="P664" t="s">
        <v>36</v>
      </c>
      <c r="Q664" t="s">
        <v>37</v>
      </c>
      <c r="R664">
        <v>74</v>
      </c>
      <c r="S664" t="s">
        <v>36</v>
      </c>
      <c r="T664" t="s">
        <v>63</v>
      </c>
      <c r="U664" t="s">
        <v>46</v>
      </c>
      <c r="W664" t="s">
        <v>149</v>
      </c>
      <c r="X664">
        <v>128521</v>
      </c>
      <c r="Y664">
        <v>300</v>
      </c>
      <c r="Z664">
        <v>35.689500000000002</v>
      </c>
      <c r="AA664">
        <v>139.6917</v>
      </c>
      <c r="AB664" t="str">
        <f>IF(Restaurants[[#This Row],[Years_Operating]]&lt;5,"New",
IF(Restaurants[[#This Row],[Years_Operating]]&lt;15,"Established","Legacy"))</f>
        <v>Legacy</v>
      </c>
      <c r="AC664" t="str">
        <f>IF(Restaurants[[#This Row],[Country]]="India","Yes","No")</f>
        <v>No</v>
      </c>
      <c r="AD664" t="str">
        <f>IF(AND(Restaurants[[#This Row],[Has Online Delivery]]="Yes",Restaurants[[#This Row],[Has Table Booking]]="Yes"),"Online + Table",
IF(Restaurants[[#This Row],[Has Online Delivery]]="Yes","Online Only",
IF(Restaurants[[#This Row],[Has Table Booking]]="Yes","Table Only","None")))</f>
        <v>Online Only</v>
      </c>
      <c r="AE664" t="str">
        <f>IF(Restaurants[[#This Row],[Rating]]&gt;=4.5,"Excellent",
IF(Restaurants[[#This Row],[Rating]]&gt;=4,"Very Good",
IF(Restaurants[[#This Row],[Rating]]&gt;=3.5,"Good","Average/Low")))</f>
        <v>Excellent</v>
      </c>
    </row>
    <row r="665" spans="1:31" x14ac:dyDescent="0.3">
      <c r="A665" t="s">
        <v>150</v>
      </c>
      <c r="B665" t="s">
        <v>272</v>
      </c>
      <c r="C665" t="s">
        <v>251</v>
      </c>
      <c r="D665" t="s">
        <v>263</v>
      </c>
      <c r="E665">
        <v>2</v>
      </c>
      <c r="F665">
        <v>325</v>
      </c>
      <c r="G665" t="s">
        <v>153</v>
      </c>
      <c r="H665">
        <v>2016</v>
      </c>
      <c r="I665">
        <v>48</v>
      </c>
      <c r="J665">
        <v>4.7</v>
      </c>
      <c r="K665" t="s">
        <v>273</v>
      </c>
      <c r="L665">
        <v>9</v>
      </c>
      <c r="M665" t="s">
        <v>33</v>
      </c>
      <c r="N665" t="s">
        <v>143</v>
      </c>
      <c r="O665" t="s">
        <v>54</v>
      </c>
      <c r="P665" t="s">
        <v>36</v>
      </c>
      <c r="Q665" t="s">
        <v>36</v>
      </c>
      <c r="R665">
        <v>27</v>
      </c>
      <c r="S665" t="s">
        <v>37</v>
      </c>
      <c r="T665" t="s">
        <v>38</v>
      </c>
      <c r="U665" t="s">
        <v>46</v>
      </c>
      <c r="V665" t="s">
        <v>454</v>
      </c>
      <c r="W665" t="s">
        <v>40</v>
      </c>
      <c r="X665">
        <v>271605</v>
      </c>
      <c r="Y665">
        <v>7806</v>
      </c>
      <c r="Z665">
        <v>13.082700000000001</v>
      </c>
      <c r="AA665">
        <v>80.270700000000005</v>
      </c>
      <c r="AB665" t="str">
        <f>IF(Restaurants[[#This Row],[Years_Operating]]&lt;5,"New",
IF(Restaurants[[#This Row],[Years_Operating]]&lt;15,"Established","Legacy"))</f>
        <v>Established</v>
      </c>
      <c r="AC665" t="str">
        <f>IF(Restaurants[[#This Row],[Country]]="India","Yes","No")</f>
        <v>Yes</v>
      </c>
      <c r="AD665" t="str">
        <f>IF(AND(Restaurants[[#This Row],[Has Online Delivery]]="Yes",Restaurants[[#This Row],[Has Table Booking]]="Yes"),"Online + Table",
IF(Restaurants[[#This Row],[Has Online Delivery]]="Yes","Online Only",
IF(Restaurants[[#This Row],[Has Table Booking]]="Yes","Table Only","None")))</f>
        <v>Online + Table</v>
      </c>
      <c r="AE665" t="str">
        <f>IF(Restaurants[[#This Row],[Rating]]&gt;=4.5,"Excellent",
IF(Restaurants[[#This Row],[Rating]]&gt;=4,"Very Good",
IF(Restaurants[[#This Row],[Rating]]&gt;=3.5,"Good","Average/Low")))</f>
        <v>Excellent</v>
      </c>
    </row>
    <row r="666" spans="1:31" x14ac:dyDescent="0.3">
      <c r="A666" t="s">
        <v>71</v>
      </c>
      <c r="B666" t="s">
        <v>72</v>
      </c>
      <c r="C666" t="s">
        <v>73</v>
      </c>
      <c r="D666" t="s">
        <v>74</v>
      </c>
      <c r="E666">
        <v>3</v>
      </c>
      <c r="F666">
        <v>380</v>
      </c>
      <c r="G666" t="s">
        <v>75</v>
      </c>
      <c r="H666">
        <v>2008</v>
      </c>
      <c r="I666">
        <v>23</v>
      </c>
      <c r="J666">
        <v>4.8</v>
      </c>
      <c r="K666" t="s">
        <v>32</v>
      </c>
      <c r="L666">
        <v>17</v>
      </c>
      <c r="M666" t="s">
        <v>33</v>
      </c>
      <c r="N666" t="s">
        <v>34</v>
      </c>
      <c r="O666" t="s">
        <v>35</v>
      </c>
      <c r="P666" t="s">
        <v>36</v>
      </c>
      <c r="Q666" t="s">
        <v>37</v>
      </c>
      <c r="R666">
        <v>58</v>
      </c>
      <c r="S666" t="s">
        <v>36</v>
      </c>
      <c r="T666" t="s">
        <v>86</v>
      </c>
      <c r="U666" t="s">
        <v>46</v>
      </c>
      <c r="W666" t="s">
        <v>80</v>
      </c>
      <c r="X666">
        <v>353585</v>
      </c>
      <c r="Y666">
        <v>1871</v>
      </c>
      <c r="Z666">
        <v>0</v>
      </c>
      <c r="AA666">
        <v>0</v>
      </c>
      <c r="AB666" t="str">
        <f>IF(Restaurants[[#This Row],[Years_Operating]]&lt;5,"New",
IF(Restaurants[[#This Row],[Years_Operating]]&lt;15,"Established","Legacy"))</f>
        <v>Legacy</v>
      </c>
      <c r="AC666" t="str">
        <f>IF(Restaurants[[#This Row],[Country]]="India","Yes","No")</f>
        <v>No</v>
      </c>
      <c r="AD666" t="str">
        <f>IF(AND(Restaurants[[#This Row],[Has Online Delivery]]="Yes",Restaurants[[#This Row],[Has Table Booking]]="Yes"),"Online + Table",
IF(Restaurants[[#This Row],[Has Online Delivery]]="Yes","Online Only",
IF(Restaurants[[#This Row],[Has Table Booking]]="Yes","Table Only","None")))</f>
        <v>Online Only</v>
      </c>
      <c r="AE666" t="str">
        <f>IF(Restaurants[[#This Row],[Rating]]&gt;=4.5,"Excellent",
IF(Restaurants[[#This Row],[Rating]]&gt;=4,"Very Good",
IF(Restaurants[[#This Row],[Rating]]&gt;=3.5,"Good","Average/Low")))</f>
        <v>Excellent</v>
      </c>
    </row>
    <row r="667" spans="1:31" x14ac:dyDescent="0.3">
      <c r="A667" t="s">
        <v>205</v>
      </c>
      <c r="B667" t="s">
        <v>206</v>
      </c>
      <c r="C667" t="s">
        <v>207</v>
      </c>
      <c r="D667" t="s">
        <v>208</v>
      </c>
      <c r="E667">
        <v>0</v>
      </c>
      <c r="F667">
        <v>180</v>
      </c>
      <c r="G667" t="s">
        <v>209</v>
      </c>
      <c r="H667">
        <v>2008</v>
      </c>
      <c r="I667">
        <v>50</v>
      </c>
      <c r="J667">
        <v>4.8</v>
      </c>
      <c r="K667" t="s">
        <v>32</v>
      </c>
      <c r="L667">
        <v>17</v>
      </c>
      <c r="M667" t="s">
        <v>160</v>
      </c>
      <c r="N667" t="s">
        <v>210</v>
      </c>
      <c r="O667" t="s">
        <v>211</v>
      </c>
      <c r="P667" t="s">
        <v>37</v>
      </c>
      <c r="Q667" t="s">
        <v>37</v>
      </c>
      <c r="R667">
        <v>60</v>
      </c>
      <c r="S667" t="s">
        <v>36</v>
      </c>
      <c r="T667" t="s">
        <v>55</v>
      </c>
      <c r="U667" t="s">
        <v>46</v>
      </c>
      <c r="W667" t="s">
        <v>103</v>
      </c>
      <c r="X667">
        <v>94061</v>
      </c>
      <c r="Y667">
        <v>5019</v>
      </c>
      <c r="Z667">
        <v>0</v>
      </c>
      <c r="AA667">
        <v>0</v>
      </c>
      <c r="AB667" t="str">
        <f>IF(Restaurants[[#This Row],[Years_Operating]]&lt;5,"New",
IF(Restaurants[[#This Row],[Years_Operating]]&lt;15,"Established","Legacy"))</f>
        <v>Legacy</v>
      </c>
      <c r="AC667" t="str">
        <f>IF(Restaurants[[#This Row],[Country]]="India","Yes","No")</f>
        <v>No</v>
      </c>
      <c r="AD667" t="str">
        <f>IF(AND(Restaurants[[#This Row],[Has Online Delivery]]="Yes",Restaurants[[#This Row],[Has Table Booking]]="Yes"),"Online + Table",
IF(Restaurants[[#This Row],[Has Online Delivery]]="Yes","Online Only",
IF(Restaurants[[#This Row],[Has Table Booking]]="Yes","Table Only","None")))</f>
        <v>None</v>
      </c>
      <c r="AE667" t="str">
        <f>IF(Restaurants[[#This Row],[Rating]]&gt;=4.5,"Excellent",
IF(Restaurants[[#This Row],[Rating]]&gt;=4,"Very Good",
IF(Restaurants[[#This Row],[Rating]]&gt;=3.5,"Good","Average/Low")))</f>
        <v>Excellent</v>
      </c>
    </row>
    <row r="668" spans="1:31" x14ac:dyDescent="0.3">
      <c r="A668" t="s">
        <v>92</v>
      </c>
      <c r="B668" t="s">
        <v>93</v>
      </c>
      <c r="C668" t="s">
        <v>50</v>
      </c>
      <c r="D668" t="s">
        <v>94</v>
      </c>
      <c r="E668">
        <v>3</v>
      </c>
      <c r="F668">
        <v>345</v>
      </c>
      <c r="G668" t="s">
        <v>95</v>
      </c>
      <c r="H668">
        <v>2011</v>
      </c>
      <c r="I668">
        <v>50</v>
      </c>
      <c r="J668">
        <v>4.8</v>
      </c>
      <c r="K668" t="s">
        <v>96</v>
      </c>
      <c r="L668">
        <v>14</v>
      </c>
      <c r="M668" t="s">
        <v>33</v>
      </c>
      <c r="N668" t="s">
        <v>34</v>
      </c>
      <c r="O668" t="s">
        <v>54</v>
      </c>
      <c r="P668" t="s">
        <v>36</v>
      </c>
      <c r="Q668" t="s">
        <v>36</v>
      </c>
      <c r="R668">
        <v>24</v>
      </c>
      <c r="S668" t="s">
        <v>36</v>
      </c>
      <c r="T668" t="s">
        <v>38</v>
      </c>
      <c r="U668" t="s">
        <v>32</v>
      </c>
      <c r="W668" t="s">
        <v>80</v>
      </c>
      <c r="X668">
        <v>456076</v>
      </c>
      <c r="Y668">
        <v>5710</v>
      </c>
      <c r="Z668">
        <v>37.774900000000002</v>
      </c>
      <c r="AA668">
        <v>-122.4194</v>
      </c>
      <c r="AB668" t="str">
        <f>IF(Restaurants[[#This Row],[Years_Operating]]&lt;5,"New",
IF(Restaurants[[#This Row],[Years_Operating]]&lt;15,"Established","Legacy"))</f>
        <v>Established</v>
      </c>
      <c r="AC668" t="str">
        <f>IF(Restaurants[[#This Row],[Country]]="India","Yes","No")</f>
        <v>No</v>
      </c>
      <c r="AD668" t="str">
        <f>IF(AND(Restaurants[[#This Row],[Has Online Delivery]]="Yes",Restaurants[[#This Row],[Has Table Booking]]="Yes"),"Online + Table",
IF(Restaurants[[#This Row],[Has Online Delivery]]="Yes","Online Only",
IF(Restaurants[[#This Row],[Has Table Booking]]="Yes","Table Only","None")))</f>
        <v>Online + Table</v>
      </c>
      <c r="AE668" t="str">
        <f>IF(Restaurants[[#This Row],[Rating]]&gt;=4.5,"Excellent",
IF(Restaurants[[#This Row],[Rating]]&gt;=4,"Very Good",
IF(Restaurants[[#This Row],[Rating]]&gt;=3.5,"Good","Average/Low")))</f>
        <v>Excellent</v>
      </c>
    </row>
    <row r="669" spans="1:31" x14ac:dyDescent="0.3">
      <c r="A669" t="s">
        <v>133</v>
      </c>
      <c r="B669" t="s">
        <v>134</v>
      </c>
      <c r="C669" t="s">
        <v>89</v>
      </c>
      <c r="D669" t="s">
        <v>90</v>
      </c>
      <c r="E669">
        <v>3</v>
      </c>
      <c r="F669">
        <v>265</v>
      </c>
      <c r="G669" t="s">
        <v>135</v>
      </c>
      <c r="H669">
        <v>2005</v>
      </c>
      <c r="I669">
        <v>45</v>
      </c>
      <c r="J669">
        <v>4.7</v>
      </c>
      <c r="K669" t="s">
        <v>32</v>
      </c>
      <c r="L669">
        <v>20</v>
      </c>
      <c r="M669" t="s">
        <v>33</v>
      </c>
      <c r="N669" t="s">
        <v>34</v>
      </c>
      <c r="O669" t="s">
        <v>35</v>
      </c>
      <c r="P669" t="s">
        <v>37</v>
      </c>
      <c r="Q669" t="s">
        <v>36</v>
      </c>
      <c r="R669">
        <v>50</v>
      </c>
      <c r="S669" t="s">
        <v>36</v>
      </c>
      <c r="T669" t="s">
        <v>55</v>
      </c>
      <c r="U669" t="s">
        <v>69</v>
      </c>
      <c r="W669" t="s">
        <v>56</v>
      </c>
      <c r="X669">
        <v>458066</v>
      </c>
      <c r="Y669">
        <v>2091</v>
      </c>
      <c r="Z669">
        <v>0</v>
      </c>
      <c r="AA669">
        <v>0</v>
      </c>
      <c r="AB669" t="str">
        <f>IF(Restaurants[[#This Row],[Years_Operating]]&lt;5,"New",
IF(Restaurants[[#This Row],[Years_Operating]]&lt;15,"Established","Legacy"))</f>
        <v>Legacy</v>
      </c>
      <c r="AC669" t="str">
        <f>IF(Restaurants[[#This Row],[Country]]="India","Yes","No")</f>
        <v>No</v>
      </c>
      <c r="AD669" t="str">
        <f>IF(AND(Restaurants[[#This Row],[Has Online Delivery]]="Yes",Restaurants[[#This Row],[Has Table Booking]]="Yes"),"Online + Table",
IF(Restaurants[[#This Row],[Has Online Delivery]]="Yes","Online Only",
IF(Restaurants[[#This Row],[Has Table Booking]]="Yes","Table Only","None")))</f>
        <v>Table Only</v>
      </c>
      <c r="AE669" t="str">
        <f>IF(Restaurants[[#This Row],[Rating]]&gt;=4.5,"Excellent",
IF(Restaurants[[#This Row],[Rating]]&gt;=4,"Very Good",
IF(Restaurants[[#This Row],[Rating]]&gt;=3.5,"Good","Average/Low")))</f>
        <v>Excellent</v>
      </c>
    </row>
    <row r="670" spans="1:31" x14ac:dyDescent="0.3">
      <c r="A670" t="s">
        <v>100</v>
      </c>
      <c r="B670" t="s">
        <v>58</v>
      </c>
      <c r="C670" t="s">
        <v>59</v>
      </c>
      <c r="D670" t="s">
        <v>101</v>
      </c>
      <c r="E670">
        <v>3</v>
      </c>
      <c r="F670">
        <v>385</v>
      </c>
      <c r="G670" t="s">
        <v>102</v>
      </c>
      <c r="H670">
        <v>2003</v>
      </c>
      <c r="I670">
        <v>55</v>
      </c>
      <c r="J670">
        <v>4.8</v>
      </c>
      <c r="K670" t="s">
        <v>32</v>
      </c>
      <c r="L670">
        <v>22</v>
      </c>
      <c r="M670" t="s">
        <v>33</v>
      </c>
      <c r="N670" t="s">
        <v>34</v>
      </c>
      <c r="O670" t="s">
        <v>35</v>
      </c>
      <c r="P670" t="s">
        <v>36</v>
      </c>
      <c r="Q670" t="s">
        <v>37</v>
      </c>
      <c r="R670">
        <v>69</v>
      </c>
      <c r="S670" t="s">
        <v>36</v>
      </c>
      <c r="T670" t="s">
        <v>55</v>
      </c>
      <c r="U670" t="s">
        <v>32</v>
      </c>
      <c r="W670" t="s">
        <v>149</v>
      </c>
      <c r="X670">
        <v>413754</v>
      </c>
      <c r="Y670">
        <v>4739</v>
      </c>
      <c r="Z670">
        <v>48.8566</v>
      </c>
      <c r="AA670">
        <v>2.3521999999999998</v>
      </c>
      <c r="AB670" t="str">
        <f>IF(Restaurants[[#This Row],[Years_Operating]]&lt;5,"New",
IF(Restaurants[[#This Row],[Years_Operating]]&lt;15,"Established","Legacy"))</f>
        <v>Legacy</v>
      </c>
      <c r="AC670" t="str">
        <f>IF(Restaurants[[#This Row],[Country]]="India","Yes","No")</f>
        <v>No</v>
      </c>
      <c r="AD670" t="str">
        <f>IF(AND(Restaurants[[#This Row],[Has Online Delivery]]="Yes",Restaurants[[#This Row],[Has Table Booking]]="Yes"),"Online + Table",
IF(Restaurants[[#This Row],[Has Online Delivery]]="Yes","Online Only",
IF(Restaurants[[#This Row],[Has Table Booking]]="Yes","Table Only","None")))</f>
        <v>Online Only</v>
      </c>
      <c r="AE670" t="str">
        <f>IF(Restaurants[[#This Row],[Rating]]&gt;=4.5,"Excellent",
IF(Restaurants[[#This Row],[Rating]]&gt;=4,"Very Good",
IF(Restaurants[[#This Row],[Rating]]&gt;=3.5,"Good","Average/Low")))</f>
        <v>Excellent</v>
      </c>
    </row>
    <row r="671" spans="1:31" x14ac:dyDescent="0.3">
      <c r="A671" t="s">
        <v>243</v>
      </c>
      <c r="B671" t="s">
        <v>244</v>
      </c>
      <c r="C671" t="s">
        <v>245</v>
      </c>
      <c r="D671" t="s">
        <v>246</v>
      </c>
      <c r="E671">
        <v>0</v>
      </c>
      <c r="F671">
        <v>125</v>
      </c>
      <c r="G671" t="s">
        <v>247</v>
      </c>
      <c r="H671">
        <v>2007</v>
      </c>
      <c r="I671">
        <v>45</v>
      </c>
      <c r="J671">
        <v>4.5</v>
      </c>
      <c r="K671" t="s">
        <v>32</v>
      </c>
      <c r="L671">
        <v>18</v>
      </c>
      <c r="M671" t="s">
        <v>204</v>
      </c>
      <c r="N671" t="s">
        <v>210</v>
      </c>
      <c r="O671" t="s">
        <v>211</v>
      </c>
      <c r="P671" t="s">
        <v>36</v>
      </c>
      <c r="Q671" t="s">
        <v>37</v>
      </c>
      <c r="R671">
        <v>67</v>
      </c>
      <c r="S671" t="s">
        <v>36</v>
      </c>
      <c r="T671" t="s">
        <v>38</v>
      </c>
      <c r="U671" t="s">
        <v>32</v>
      </c>
      <c r="W671" t="s">
        <v>149</v>
      </c>
      <c r="X671">
        <v>343869</v>
      </c>
      <c r="Y671">
        <v>1692</v>
      </c>
      <c r="Z671">
        <v>0</v>
      </c>
      <c r="AA671">
        <v>0</v>
      </c>
      <c r="AB671" t="str">
        <f>IF(Restaurants[[#This Row],[Years_Operating]]&lt;5,"New",
IF(Restaurants[[#This Row],[Years_Operating]]&lt;15,"Established","Legacy"))</f>
        <v>Legacy</v>
      </c>
      <c r="AC671" t="str">
        <f>IF(Restaurants[[#This Row],[Country]]="India","Yes","No")</f>
        <v>No</v>
      </c>
      <c r="AD671" t="str">
        <f>IF(AND(Restaurants[[#This Row],[Has Online Delivery]]="Yes",Restaurants[[#This Row],[Has Table Booking]]="Yes"),"Online + Table",
IF(Restaurants[[#This Row],[Has Online Delivery]]="Yes","Online Only",
IF(Restaurants[[#This Row],[Has Table Booking]]="Yes","Table Only","None")))</f>
        <v>Online Only</v>
      </c>
      <c r="AE671" t="str">
        <f>IF(Restaurants[[#This Row],[Rating]]&gt;=4.5,"Excellent",
IF(Restaurants[[#This Row],[Rating]]&gt;=4,"Very Good",
IF(Restaurants[[#This Row],[Rating]]&gt;=3.5,"Good","Average/Low")))</f>
        <v>Excellent</v>
      </c>
    </row>
    <row r="672" spans="1:31" x14ac:dyDescent="0.3">
      <c r="A672" t="s">
        <v>41</v>
      </c>
      <c r="B672" t="s">
        <v>42</v>
      </c>
      <c r="C672" t="s">
        <v>42</v>
      </c>
      <c r="D672" t="s">
        <v>43</v>
      </c>
      <c r="E672">
        <v>3</v>
      </c>
      <c r="F672">
        <v>320</v>
      </c>
      <c r="G672" t="s">
        <v>44</v>
      </c>
      <c r="H672">
        <v>2008</v>
      </c>
      <c r="I672">
        <v>32</v>
      </c>
      <c r="J672">
        <v>4.9000000000000004</v>
      </c>
      <c r="K672" t="s">
        <v>32</v>
      </c>
      <c r="L672">
        <v>17</v>
      </c>
      <c r="M672" t="s">
        <v>33</v>
      </c>
      <c r="N672" t="s">
        <v>34</v>
      </c>
      <c r="O672" t="s">
        <v>45</v>
      </c>
      <c r="P672" t="s">
        <v>37</v>
      </c>
      <c r="Q672" t="s">
        <v>37</v>
      </c>
      <c r="R672">
        <v>28</v>
      </c>
      <c r="S672" t="s">
        <v>37</v>
      </c>
      <c r="T672" t="s">
        <v>63</v>
      </c>
      <c r="U672" t="s">
        <v>69</v>
      </c>
      <c r="W672" t="s">
        <v>80</v>
      </c>
      <c r="X672">
        <v>307537</v>
      </c>
      <c r="Y672">
        <v>1605</v>
      </c>
      <c r="Z672">
        <v>0</v>
      </c>
      <c r="AA672">
        <v>0</v>
      </c>
      <c r="AB672" t="str">
        <f>IF(Restaurants[[#This Row],[Years_Operating]]&lt;5,"New",
IF(Restaurants[[#This Row],[Years_Operating]]&lt;15,"Established","Legacy"))</f>
        <v>Legacy</v>
      </c>
      <c r="AC672" t="str">
        <f>IF(Restaurants[[#This Row],[Country]]="India","Yes","No")</f>
        <v>No</v>
      </c>
      <c r="AD672" t="str">
        <f>IF(AND(Restaurants[[#This Row],[Has Online Delivery]]="Yes",Restaurants[[#This Row],[Has Table Booking]]="Yes"),"Online + Table",
IF(Restaurants[[#This Row],[Has Online Delivery]]="Yes","Online Only",
IF(Restaurants[[#This Row],[Has Table Booking]]="Yes","Table Only","None")))</f>
        <v>None</v>
      </c>
      <c r="AE672" t="str">
        <f>IF(Restaurants[[#This Row],[Rating]]&gt;=4.5,"Excellent",
IF(Restaurants[[#This Row],[Rating]]&gt;=4,"Very Good",
IF(Restaurants[[#This Row],[Rating]]&gt;=3.5,"Good","Average/Low")))</f>
        <v>Excellent</v>
      </c>
    </row>
    <row r="673" spans="1:31" x14ac:dyDescent="0.3">
      <c r="A673" t="s">
        <v>144</v>
      </c>
      <c r="B673" t="s">
        <v>145</v>
      </c>
      <c r="C673" t="s">
        <v>146</v>
      </c>
      <c r="D673" t="s">
        <v>147</v>
      </c>
      <c r="E673">
        <v>2</v>
      </c>
      <c r="F673">
        <v>280</v>
      </c>
      <c r="G673" t="s">
        <v>148</v>
      </c>
      <c r="H673">
        <v>2007</v>
      </c>
      <c r="I673">
        <v>26</v>
      </c>
      <c r="J673">
        <v>4.7</v>
      </c>
      <c r="K673" t="s">
        <v>32</v>
      </c>
      <c r="L673">
        <v>18</v>
      </c>
      <c r="M673" t="s">
        <v>33</v>
      </c>
      <c r="N673" t="s">
        <v>143</v>
      </c>
      <c r="O673" t="s">
        <v>45</v>
      </c>
      <c r="P673" t="s">
        <v>36</v>
      </c>
      <c r="Q673" t="s">
        <v>36</v>
      </c>
      <c r="R673">
        <v>39</v>
      </c>
      <c r="S673" t="s">
        <v>36</v>
      </c>
      <c r="T673" t="s">
        <v>86</v>
      </c>
      <c r="U673" t="s">
        <v>39</v>
      </c>
      <c r="W673" t="s">
        <v>103</v>
      </c>
      <c r="X673">
        <v>473523</v>
      </c>
      <c r="Y673">
        <v>4978</v>
      </c>
      <c r="Z673">
        <v>35.689500000000002</v>
      </c>
      <c r="AA673">
        <v>139.6917</v>
      </c>
      <c r="AB673" t="str">
        <f>IF(Restaurants[[#This Row],[Years_Operating]]&lt;5,"New",
IF(Restaurants[[#This Row],[Years_Operating]]&lt;15,"Established","Legacy"))</f>
        <v>Legacy</v>
      </c>
      <c r="AC673" t="str">
        <f>IF(Restaurants[[#This Row],[Country]]="India","Yes","No")</f>
        <v>No</v>
      </c>
      <c r="AD673" t="str">
        <f>IF(AND(Restaurants[[#This Row],[Has Online Delivery]]="Yes",Restaurants[[#This Row],[Has Table Booking]]="Yes"),"Online + Table",
IF(Restaurants[[#This Row],[Has Online Delivery]]="Yes","Online Only",
IF(Restaurants[[#This Row],[Has Table Booking]]="Yes","Table Only","None")))</f>
        <v>Online + Table</v>
      </c>
      <c r="AE673" t="str">
        <f>IF(Restaurants[[#This Row],[Rating]]&gt;=4.5,"Excellent",
IF(Restaurants[[#This Row],[Rating]]&gt;=4,"Very Good",
IF(Restaurants[[#This Row],[Rating]]&gt;=3.5,"Good","Average/Low")))</f>
        <v>Excellent</v>
      </c>
    </row>
    <row r="674" spans="1:31" x14ac:dyDescent="0.3">
      <c r="A674" t="s">
        <v>97</v>
      </c>
      <c r="B674" t="s">
        <v>272</v>
      </c>
      <c r="C674" t="s">
        <v>251</v>
      </c>
      <c r="D674" t="s">
        <v>278</v>
      </c>
      <c r="E674">
        <v>3</v>
      </c>
      <c r="F674">
        <v>298</v>
      </c>
      <c r="G674" t="s">
        <v>99</v>
      </c>
      <c r="H674">
        <v>2010</v>
      </c>
      <c r="I674">
        <v>56</v>
      </c>
      <c r="J674">
        <v>4.8</v>
      </c>
      <c r="K674" t="s">
        <v>299</v>
      </c>
      <c r="L674">
        <v>15</v>
      </c>
      <c r="M674" t="s">
        <v>33</v>
      </c>
      <c r="N674" t="s">
        <v>34</v>
      </c>
      <c r="O674" t="s">
        <v>54</v>
      </c>
      <c r="P674" t="s">
        <v>36</v>
      </c>
      <c r="Q674" t="s">
        <v>37</v>
      </c>
      <c r="R674">
        <v>65</v>
      </c>
      <c r="S674" t="s">
        <v>37</v>
      </c>
      <c r="T674" t="s">
        <v>86</v>
      </c>
      <c r="U674" t="s">
        <v>39</v>
      </c>
      <c r="V674" t="s">
        <v>455</v>
      </c>
      <c r="W674" t="s">
        <v>40</v>
      </c>
      <c r="X674">
        <v>470125</v>
      </c>
      <c r="Y674">
        <v>1215</v>
      </c>
      <c r="Z674">
        <v>13.082700000000001</v>
      </c>
      <c r="AA674">
        <v>80.270700000000005</v>
      </c>
      <c r="AB674" t="str">
        <f>IF(Restaurants[[#This Row],[Years_Operating]]&lt;5,"New",
IF(Restaurants[[#This Row],[Years_Operating]]&lt;15,"Established","Legacy"))</f>
        <v>Legacy</v>
      </c>
      <c r="AC674" t="str">
        <f>IF(Restaurants[[#This Row],[Country]]="India","Yes","No")</f>
        <v>Yes</v>
      </c>
      <c r="AD674" t="str">
        <f>IF(AND(Restaurants[[#This Row],[Has Online Delivery]]="Yes",Restaurants[[#This Row],[Has Table Booking]]="Yes"),"Online + Table",
IF(Restaurants[[#This Row],[Has Online Delivery]]="Yes","Online Only",
IF(Restaurants[[#This Row],[Has Table Booking]]="Yes","Table Only","None")))</f>
        <v>Online Only</v>
      </c>
      <c r="AE674" t="str">
        <f>IF(Restaurants[[#This Row],[Rating]]&gt;=4.5,"Excellent",
IF(Restaurants[[#This Row],[Rating]]&gt;=4,"Very Good",
IF(Restaurants[[#This Row],[Rating]]&gt;=3.5,"Good","Average/Low")))</f>
        <v>Excellent</v>
      </c>
    </row>
    <row r="675" spans="1:31" x14ac:dyDescent="0.3">
      <c r="A675" t="s">
        <v>87</v>
      </c>
      <c r="B675" t="s">
        <v>88</v>
      </c>
      <c r="C675" t="s">
        <v>89</v>
      </c>
      <c r="D675" t="s">
        <v>90</v>
      </c>
      <c r="E675">
        <v>3</v>
      </c>
      <c r="F675">
        <v>295</v>
      </c>
      <c r="G675" t="s">
        <v>91</v>
      </c>
      <c r="H675">
        <v>1897</v>
      </c>
      <c r="I675">
        <v>50</v>
      </c>
      <c r="J675">
        <v>4.8</v>
      </c>
      <c r="K675" t="s">
        <v>32</v>
      </c>
      <c r="L675">
        <v>128</v>
      </c>
      <c r="M675" t="s">
        <v>33</v>
      </c>
      <c r="N675" t="s">
        <v>34</v>
      </c>
      <c r="O675" t="s">
        <v>35</v>
      </c>
      <c r="P675" t="s">
        <v>37</v>
      </c>
      <c r="Q675" t="s">
        <v>37</v>
      </c>
      <c r="R675">
        <v>50</v>
      </c>
      <c r="S675" t="s">
        <v>36</v>
      </c>
      <c r="T675" t="s">
        <v>38</v>
      </c>
      <c r="U675" t="s">
        <v>69</v>
      </c>
      <c r="W675" t="s">
        <v>47</v>
      </c>
      <c r="X675">
        <v>166130</v>
      </c>
      <c r="Y675">
        <v>2490</v>
      </c>
      <c r="Z675">
        <v>0</v>
      </c>
      <c r="AA675">
        <v>0</v>
      </c>
      <c r="AB675" t="str">
        <f>IF(Restaurants[[#This Row],[Years_Operating]]&lt;5,"New",
IF(Restaurants[[#This Row],[Years_Operating]]&lt;15,"Established","Legacy"))</f>
        <v>Legacy</v>
      </c>
      <c r="AC675" t="str">
        <f>IF(Restaurants[[#This Row],[Country]]="India","Yes","No")</f>
        <v>No</v>
      </c>
      <c r="AD675" t="str">
        <f>IF(AND(Restaurants[[#This Row],[Has Online Delivery]]="Yes",Restaurants[[#This Row],[Has Table Booking]]="Yes"),"Online + Table",
IF(Restaurants[[#This Row],[Has Online Delivery]]="Yes","Online Only",
IF(Restaurants[[#This Row],[Has Table Booking]]="Yes","Table Only","None")))</f>
        <v>None</v>
      </c>
      <c r="AE675" t="str">
        <f>IF(Restaurants[[#This Row],[Rating]]&gt;=4.5,"Excellent",
IF(Restaurants[[#This Row],[Rating]]&gt;=4,"Very Good",
IF(Restaurants[[#This Row],[Rating]]&gt;=3.5,"Good","Average/Low")))</f>
        <v>Excellent</v>
      </c>
    </row>
    <row r="676" spans="1:31" x14ac:dyDescent="0.3">
      <c r="A676" t="s">
        <v>87</v>
      </c>
      <c r="B676" t="s">
        <v>88</v>
      </c>
      <c r="C676" t="s">
        <v>89</v>
      </c>
      <c r="D676" t="s">
        <v>90</v>
      </c>
      <c r="E676">
        <v>3</v>
      </c>
      <c r="F676">
        <v>295</v>
      </c>
      <c r="G676" t="s">
        <v>91</v>
      </c>
      <c r="H676">
        <v>1897</v>
      </c>
      <c r="I676">
        <v>50</v>
      </c>
      <c r="J676">
        <v>4.8</v>
      </c>
      <c r="K676" t="s">
        <v>32</v>
      </c>
      <c r="L676">
        <v>128</v>
      </c>
      <c r="M676" t="s">
        <v>33</v>
      </c>
      <c r="N676" t="s">
        <v>34</v>
      </c>
      <c r="O676" t="s">
        <v>35</v>
      </c>
      <c r="P676" t="s">
        <v>37</v>
      </c>
      <c r="Q676" t="s">
        <v>37</v>
      </c>
      <c r="R676">
        <v>47</v>
      </c>
      <c r="S676" t="s">
        <v>36</v>
      </c>
      <c r="T676" t="s">
        <v>86</v>
      </c>
      <c r="U676" t="s">
        <v>69</v>
      </c>
      <c r="W676" t="s">
        <v>40</v>
      </c>
      <c r="X676">
        <v>322039</v>
      </c>
      <c r="Y676">
        <v>1031</v>
      </c>
      <c r="Z676">
        <v>0</v>
      </c>
      <c r="AA676">
        <v>0</v>
      </c>
      <c r="AB676" t="str">
        <f>IF(Restaurants[[#This Row],[Years_Operating]]&lt;5,"New",
IF(Restaurants[[#This Row],[Years_Operating]]&lt;15,"Established","Legacy"))</f>
        <v>Legacy</v>
      </c>
      <c r="AC676" t="str">
        <f>IF(Restaurants[[#This Row],[Country]]="India","Yes","No")</f>
        <v>No</v>
      </c>
      <c r="AD676" t="str">
        <f>IF(AND(Restaurants[[#This Row],[Has Online Delivery]]="Yes",Restaurants[[#This Row],[Has Table Booking]]="Yes"),"Online + Table",
IF(Restaurants[[#This Row],[Has Online Delivery]]="Yes","Online Only",
IF(Restaurants[[#This Row],[Has Table Booking]]="Yes","Table Only","None")))</f>
        <v>None</v>
      </c>
      <c r="AE676" t="str">
        <f>IF(Restaurants[[#This Row],[Rating]]&gt;=4.5,"Excellent",
IF(Restaurants[[#This Row],[Rating]]&gt;=4,"Very Good",
IF(Restaurants[[#This Row],[Rating]]&gt;=3.5,"Good","Average/Low")))</f>
        <v>Excellent</v>
      </c>
    </row>
    <row r="677" spans="1:31" x14ac:dyDescent="0.3">
      <c r="A677" t="s">
        <v>128</v>
      </c>
      <c r="B677" t="s">
        <v>272</v>
      </c>
      <c r="C677" t="s">
        <v>251</v>
      </c>
      <c r="D677" t="s">
        <v>258</v>
      </c>
      <c r="E677">
        <v>3</v>
      </c>
      <c r="F677">
        <v>290</v>
      </c>
      <c r="G677" t="s">
        <v>130</v>
      </c>
      <c r="H677">
        <v>1981</v>
      </c>
      <c r="I677">
        <v>50</v>
      </c>
      <c r="J677">
        <v>4.7</v>
      </c>
      <c r="K677" t="s">
        <v>259</v>
      </c>
      <c r="L677">
        <v>44</v>
      </c>
      <c r="M677" t="s">
        <v>33</v>
      </c>
      <c r="N677" t="s">
        <v>34</v>
      </c>
      <c r="O677" t="s">
        <v>35</v>
      </c>
      <c r="P677" t="s">
        <v>37</v>
      </c>
      <c r="Q677" t="s">
        <v>37</v>
      </c>
      <c r="R677">
        <v>28</v>
      </c>
      <c r="S677" t="s">
        <v>37</v>
      </c>
      <c r="T677" t="s">
        <v>86</v>
      </c>
      <c r="U677" t="s">
        <v>46</v>
      </c>
      <c r="V677" t="s">
        <v>456</v>
      </c>
      <c r="W677" t="s">
        <v>40</v>
      </c>
      <c r="X677">
        <v>142681</v>
      </c>
      <c r="Y677">
        <v>716</v>
      </c>
      <c r="Z677">
        <v>13.082700000000001</v>
      </c>
      <c r="AA677">
        <v>80.270700000000005</v>
      </c>
      <c r="AB677" t="str">
        <f>IF(Restaurants[[#This Row],[Years_Operating]]&lt;5,"New",
IF(Restaurants[[#This Row],[Years_Operating]]&lt;15,"Established","Legacy"))</f>
        <v>Legacy</v>
      </c>
      <c r="AC677" t="str">
        <f>IF(Restaurants[[#This Row],[Country]]="India","Yes","No")</f>
        <v>Yes</v>
      </c>
      <c r="AD677" t="str">
        <f>IF(AND(Restaurants[[#This Row],[Has Online Delivery]]="Yes",Restaurants[[#This Row],[Has Table Booking]]="Yes"),"Online + Table",
IF(Restaurants[[#This Row],[Has Online Delivery]]="Yes","Online Only",
IF(Restaurants[[#This Row],[Has Table Booking]]="Yes","Table Only","None")))</f>
        <v>None</v>
      </c>
      <c r="AE677" t="str">
        <f>IF(Restaurants[[#This Row],[Rating]]&gt;=4.5,"Excellent",
IF(Restaurants[[#This Row],[Rating]]&gt;=4,"Very Good",
IF(Restaurants[[#This Row],[Rating]]&gt;=3.5,"Good","Average/Low")))</f>
        <v>Excellent</v>
      </c>
    </row>
    <row r="678" spans="1:31" x14ac:dyDescent="0.3">
      <c r="A678" t="s">
        <v>164</v>
      </c>
      <c r="B678" t="s">
        <v>290</v>
      </c>
      <c r="C678" t="s">
        <v>251</v>
      </c>
      <c r="D678" t="s">
        <v>258</v>
      </c>
      <c r="E678">
        <v>2</v>
      </c>
      <c r="F678">
        <v>235</v>
      </c>
      <c r="G678" t="s">
        <v>165</v>
      </c>
      <c r="H678">
        <v>2009</v>
      </c>
      <c r="I678">
        <v>28</v>
      </c>
      <c r="J678">
        <v>4.7</v>
      </c>
      <c r="K678" t="s">
        <v>270</v>
      </c>
      <c r="L678">
        <v>16</v>
      </c>
      <c r="M678" t="s">
        <v>160</v>
      </c>
      <c r="N678" t="s">
        <v>143</v>
      </c>
      <c r="O678" t="s">
        <v>45</v>
      </c>
      <c r="P678" t="s">
        <v>36</v>
      </c>
      <c r="Q678" t="s">
        <v>36</v>
      </c>
      <c r="R678">
        <v>51</v>
      </c>
      <c r="S678" t="s">
        <v>36</v>
      </c>
      <c r="T678" t="s">
        <v>55</v>
      </c>
      <c r="U678" t="s">
        <v>69</v>
      </c>
      <c r="V678" t="s">
        <v>457</v>
      </c>
      <c r="W678" t="s">
        <v>149</v>
      </c>
      <c r="X678">
        <v>278366</v>
      </c>
      <c r="Y678">
        <v>2302</v>
      </c>
      <c r="Z678">
        <v>17.385000000000002</v>
      </c>
      <c r="AA678">
        <v>78.486699999999999</v>
      </c>
      <c r="AB678" t="str">
        <f>IF(Restaurants[[#This Row],[Years_Operating]]&lt;5,"New",
IF(Restaurants[[#This Row],[Years_Operating]]&lt;15,"Established","Legacy"))</f>
        <v>Legacy</v>
      </c>
      <c r="AC678" t="str">
        <f>IF(Restaurants[[#This Row],[Country]]="India","Yes","No")</f>
        <v>Yes</v>
      </c>
      <c r="AD678" t="str">
        <f>IF(AND(Restaurants[[#This Row],[Has Online Delivery]]="Yes",Restaurants[[#This Row],[Has Table Booking]]="Yes"),"Online + Table",
IF(Restaurants[[#This Row],[Has Online Delivery]]="Yes","Online Only",
IF(Restaurants[[#This Row],[Has Table Booking]]="Yes","Table Only","None")))</f>
        <v>Online + Table</v>
      </c>
      <c r="AE678" t="str">
        <f>IF(Restaurants[[#This Row],[Rating]]&gt;=4.5,"Excellent",
IF(Restaurants[[#This Row],[Rating]]&gt;=4,"Very Good",
IF(Restaurants[[#This Row],[Rating]]&gt;=3.5,"Good","Average/Low")))</f>
        <v>Excellent</v>
      </c>
    </row>
    <row r="679" spans="1:31" x14ac:dyDescent="0.3">
      <c r="A679" t="s">
        <v>57</v>
      </c>
      <c r="B679" t="s">
        <v>58</v>
      </c>
      <c r="C679" t="s">
        <v>59</v>
      </c>
      <c r="D679" t="s">
        <v>60</v>
      </c>
      <c r="E679">
        <v>3</v>
      </c>
      <c r="F679">
        <v>425</v>
      </c>
      <c r="G679" t="s">
        <v>61</v>
      </c>
      <c r="H679">
        <v>1986</v>
      </c>
      <c r="I679">
        <v>40</v>
      </c>
      <c r="J679">
        <v>4.9000000000000004</v>
      </c>
      <c r="K679" t="s">
        <v>32</v>
      </c>
      <c r="L679">
        <v>39</v>
      </c>
      <c r="M679" t="s">
        <v>62</v>
      </c>
      <c r="N679" t="s">
        <v>34</v>
      </c>
      <c r="O679" t="s">
        <v>35</v>
      </c>
      <c r="P679" t="s">
        <v>37</v>
      </c>
      <c r="Q679" t="s">
        <v>36</v>
      </c>
      <c r="R679">
        <v>65</v>
      </c>
      <c r="S679" t="s">
        <v>36</v>
      </c>
      <c r="T679" t="s">
        <v>55</v>
      </c>
      <c r="U679" t="s">
        <v>46</v>
      </c>
      <c r="W679" t="s">
        <v>64</v>
      </c>
      <c r="X679">
        <v>233375</v>
      </c>
      <c r="Y679">
        <v>7013</v>
      </c>
      <c r="Z679">
        <v>48.8566</v>
      </c>
      <c r="AA679">
        <v>2.3521999999999998</v>
      </c>
      <c r="AB679" t="str">
        <f>IF(Restaurants[[#This Row],[Years_Operating]]&lt;5,"New",
IF(Restaurants[[#This Row],[Years_Operating]]&lt;15,"Established","Legacy"))</f>
        <v>Legacy</v>
      </c>
      <c r="AC679" t="str">
        <f>IF(Restaurants[[#This Row],[Country]]="India","Yes","No")</f>
        <v>No</v>
      </c>
      <c r="AD679" t="str">
        <f>IF(AND(Restaurants[[#This Row],[Has Online Delivery]]="Yes",Restaurants[[#This Row],[Has Table Booking]]="Yes"),"Online + Table",
IF(Restaurants[[#This Row],[Has Online Delivery]]="Yes","Online Only",
IF(Restaurants[[#This Row],[Has Table Booking]]="Yes","Table Only","None")))</f>
        <v>Table Only</v>
      </c>
      <c r="AE679" t="str">
        <f>IF(Restaurants[[#This Row],[Rating]]&gt;=4.5,"Excellent",
IF(Restaurants[[#This Row],[Rating]]&gt;=4,"Very Good",
IF(Restaurants[[#This Row],[Rating]]&gt;=3.5,"Good","Average/Low")))</f>
        <v>Excellent</v>
      </c>
    </row>
    <row r="680" spans="1:31" x14ac:dyDescent="0.3">
      <c r="A680" t="s">
        <v>87</v>
      </c>
      <c r="B680" t="s">
        <v>88</v>
      </c>
      <c r="C680" t="s">
        <v>89</v>
      </c>
      <c r="D680" t="s">
        <v>90</v>
      </c>
      <c r="E680">
        <v>3</v>
      </c>
      <c r="F680">
        <v>295</v>
      </c>
      <c r="G680" t="s">
        <v>91</v>
      </c>
      <c r="H680">
        <v>1897</v>
      </c>
      <c r="I680">
        <v>50</v>
      </c>
      <c r="J680">
        <v>4.8</v>
      </c>
      <c r="K680" t="s">
        <v>32</v>
      </c>
      <c r="L680">
        <v>128</v>
      </c>
      <c r="M680" t="s">
        <v>33</v>
      </c>
      <c r="N680" t="s">
        <v>34</v>
      </c>
      <c r="O680" t="s">
        <v>35</v>
      </c>
      <c r="P680" t="s">
        <v>36</v>
      </c>
      <c r="Q680" t="s">
        <v>36</v>
      </c>
      <c r="R680">
        <v>58</v>
      </c>
      <c r="S680" t="s">
        <v>37</v>
      </c>
      <c r="T680" t="s">
        <v>55</v>
      </c>
      <c r="U680" t="s">
        <v>69</v>
      </c>
      <c r="W680" t="s">
        <v>149</v>
      </c>
      <c r="X680">
        <v>373640</v>
      </c>
      <c r="Y680">
        <v>6674</v>
      </c>
      <c r="Z680">
        <v>0</v>
      </c>
      <c r="AA680">
        <v>0</v>
      </c>
      <c r="AB680" t="str">
        <f>IF(Restaurants[[#This Row],[Years_Operating]]&lt;5,"New",
IF(Restaurants[[#This Row],[Years_Operating]]&lt;15,"Established","Legacy"))</f>
        <v>Legacy</v>
      </c>
      <c r="AC680" t="str">
        <f>IF(Restaurants[[#This Row],[Country]]="India","Yes","No")</f>
        <v>No</v>
      </c>
      <c r="AD680" t="str">
        <f>IF(AND(Restaurants[[#This Row],[Has Online Delivery]]="Yes",Restaurants[[#This Row],[Has Table Booking]]="Yes"),"Online + Table",
IF(Restaurants[[#This Row],[Has Online Delivery]]="Yes","Online Only",
IF(Restaurants[[#This Row],[Has Table Booking]]="Yes","Table Only","None")))</f>
        <v>Online + Table</v>
      </c>
      <c r="AE680" t="str">
        <f>IF(Restaurants[[#This Row],[Rating]]&gt;=4.5,"Excellent",
IF(Restaurants[[#This Row],[Rating]]&gt;=4,"Very Good",
IF(Restaurants[[#This Row],[Rating]]&gt;=3.5,"Good","Average/Low")))</f>
        <v>Excellent</v>
      </c>
    </row>
    <row r="681" spans="1:31" x14ac:dyDescent="0.3">
      <c r="A681" t="s">
        <v>76</v>
      </c>
      <c r="B681" t="s">
        <v>77</v>
      </c>
      <c r="C681" t="s">
        <v>50</v>
      </c>
      <c r="D681" t="s">
        <v>78</v>
      </c>
      <c r="E681">
        <v>3</v>
      </c>
      <c r="F681">
        <v>295</v>
      </c>
      <c r="G681" t="s">
        <v>79</v>
      </c>
      <c r="H681">
        <v>1972</v>
      </c>
      <c r="I681">
        <v>62</v>
      </c>
      <c r="J681">
        <v>4.8</v>
      </c>
      <c r="K681" t="s">
        <v>32</v>
      </c>
      <c r="L681">
        <v>53</v>
      </c>
      <c r="M681" t="s">
        <v>33</v>
      </c>
      <c r="N681" t="s">
        <v>34</v>
      </c>
      <c r="O681" t="s">
        <v>54</v>
      </c>
      <c r="P681" t="s">
        <v>36</v>
      </c>
      <c r="Q681" t="s">
        <v>36</v>
      </c>
      <c r="R681">
        <v>57</v>
      </c>
      <c r="S681" t="s">
        <v>36</v>
      </c>
      <c r="T681" t="s">
        <v>86</v>
      </c>
      <c r="U681" t="s">
        <v>39</v>
      </c>
      <c r="W681" t="s">
        <v>64</v>
      </c>
      <c r="X681">
        <v>187614</v>
      </c>
      <c r="Y681">
        <v>5288</v>
      </c>
      <c r="Z681">
        <v>40.712800000000001</v>
      </c>
      <c r="AA681">
        <v>-74.006</v>
      </c>
      <c r="AB681" t="str">
        <f>IF(Restaurants[[#This Row],[Years_Operating]]&lt;5,"New",
IF(Restaurants[[#This Row],[Years_Operating]]&lt;15,"Established","Legacy"))</f>
        <v>Legacy</v>
      </c>
      <c r="AC681" t="str">
        <f>IF(Restaurants[[#This Row],[Country]]="India","Yes","No")</f>
        <v>No</v>
      </c>
      <c r="AD681" t="str">
        <f>IF(AND(Restaurants[[#This Row],[Has Online Delivery]]="Yes",Restaurants[[#This Row],[Has Table Booking]]="Yes"),"Online + Table",
IF(Restaurants[[#This Row],[Has Online Delivery]]="Yes","Online Only",
IF(Restaurants[[#This Row],[Has Table Booking]]="Yes","Table Only","None")))</f>
        <v>Online + Table</v>
      </c>
      <c r="AE681" t="str">
        <f>IF(Restaurants[[#This Row],[Rating]]&gt;=4.5,"Excellent",
IF(Restaurants[[#This Row],[Rating]]&gt;=4,"Very Good",
IF(Restaurants[[#This Row],[Rating]]&gt;=3.5,"Good","Average/Low")))</f>
        <v>Excellent</v>
      </c>
    </row>
    <row r="682" spans="1:31" x14ac:dyDescent="0.3">
      <c r="A682" t="s">
        <v>104</v>
      </c>
      <c r="B682" t="s">
        <v>105</v>
      </c>
      <c r="C682" t="s">
        <v>29</v>
      </c>
      <c r="D682" t="s">
        <v>106</v>
      </c>
      <c r="E682">
        <v>3</v>
      </c>
      <c r="F682">
        <v>310</v>
      </c>
      <c r="G682" t="s">
        <v>107</v>
      </c>
      <c r="H682">
        <v>1994</v>
      </c>
      <c r="I682">
        <v>50</v>
      </c>
      <c r="J682">
        <v>4.8</v>
      </c>
      <c r="K682" t="s">
        <v>32</v>
      </c>
      <c r="L682">
        <v>31</v>
      </c>
      <c r="M682" t="s">
        <v>33</v>
      </c>
      <c r="N682" t="s">
        <v>34</v>
      </c>
      <c r="O682" t="s">
        <v>35</v>
      </c>
      <c r="P682" t="s">
        <v>37</v>
      </c>
      <c r="Q682" t="s">
        <v>37</v>
      </c>
      <c r="R682">
        <v>64</v>
      </c>
      <c r="S682" t="s">
        <v>36</v>
      </c>
      <c r="T682" t="s">
        <v>55</v>
      </c>
      <c r="U682" t="s">
        <v>32</v>
      </c>
      <c r="W682" t="s">
        <v>80</v>
      </c>
      <c r="X682">
        <v>261372</v>
      </c>
      <c r="Y682">
        <v>6622</v>
      </c>
      <c r="Z682">
        <v>41.902799999999999</v>
      </c>
      <c r="AA682">
        <v>12.4964</v>
      </c>
      <c r="AB682" t="str">
        <f>IF(Restaurants[[#This Row],[Years_Operating]]&lt;5,"New",
IF(Restaurants[[#This Row],[Years_Operating]]&lt;15,"Established","Legacy"))</f>
        <v>Legacy</v>
      </c>
      <c r="AC682" t="str">
        <f>IF(Restaurants[[#This Row],[Country]]="India","Yes","No")</f>
        <v>No</v>
      </c>
      <c r="AD682" t="str">
        <f>IF(AND(Restaurants[[#This Row],[Has Online Delivery]]="Yes",Restaurants[[#This Row],[Has Table Booking]]="Yes"),"Online + Table",
IF(Restaurants[[#This Row],[Has Online Delivery]]="Yes","Online Only",
IF(Restaurants[[#This Row],[Has Table Booking]]="Yes","Table Only","None")))</f>
        <v>None</v>
      </c>
      <c r="AE682" t="str">
        <f>IF(Restaurants[[#This Row],[Rating]]&gt;=4.5,"Excellent",
IF(Restaurants[[#This Row],[Rating]]&gt;=4,"Very Good",
IF(Restaurants[[#This Row],[Rating]]&gt;=3.5,"Good","Average/Low")))</f>
        <v>Excellent</v>
      </c>
    </row>
    <row r="683" spans="1:31" x14ac:dyDescent="0.3">
      <c r="A683" t="s">
        <v>65</v>
      </c>
      <c r="B683" t="s">
        <v>272</v>
      </c>
      <c r="C683" t="s">
        <v>251</v>
      </c>
      <c r="D683" t="s">
        <v>252</v>
      </c>
      <c r="E683">
        <v>3</v>
      </c>
      <c r="F683">
        <v>350</v>
      </c>
      <c r="G683" t="s">
        <v>68</v>
      </c>
      <c r="H683">
        <v>1991</v>
      </c>
      <c r="I683">
        <v>36</v>
      </c>
      <c r="J683">
        <v>4.8</v>
      </c>
      <c r="K683" t="s">
        <v>256</v>
      </c>
      <c r="L683">
        <v>34</v>
      </c>
      <c r="M683" t="s">
        <v>33</v>
      </c>
      <c r="N683" t="s">
        <v>34</v>
      </c>
      <c r="O683" t="s">
        <v>35</v>
      </c>
      <c r="P683" t="s">
        <v>36</v>
      </c>
      <c r="Q683" t="s">
        <v>36</v>
      </c>
      <c r="R683">
        <v>34</v>
      </c>
      <c r="S683" t="s">
        <v>36</v>
      </c>
      <c r="T683" t="s">
        <v>86</v>
      </c>
      <c r="U683" t="s">
        <v>32</v>
      </c>
      <c r="V683" t="s">
        <v>458</v>
      </c>
      <c r="W683" t="s">
        <v>132</v>
      </c>
      <c r="X683">
        <v>288794</v>
      </c>
      <c r="Y683">
        <v>5849</v>
      </c>
      <c r="Z683">
        <v>13.082700000000001</v>
      </c>
      <c r="AA683">
        <v>80.270700000000005</v>
      </c>
      <c r="AB683" t="str">
        <f>IF(Restaurants[[#This Row],[Years_Operating]]&lt;5,"New",
IF(Restaurants[[#This Row],[Years_Operating]]&lt;15,"Established","Legacy"))</f>
        <v>Legacy</v>
      </c>
      <c r="AC683" t="str">
        <f>IF(Restaurants[[#This Row],[Country]]="India","Yes","No")</f>
        <v>Yes</v>
      </c>
      <c r="AD683" t="str">
        <f>IF(AND(Restaurants[[#This Row],[Has Online Delivery]]="Yes",Restaurants[[#This Row],[Has Table Booking]]="Yes"),"Online + Table",
IF(Restaurants[[#This Row],[Has Online Delivery]]="Yes","Online Only",
IF(Restaurants[[#This Row],[Has Table Booking]]="Yes","Table Only","None")))</f>
        <v>Online + Table</v>
      </c>
      <c r="AE683" t="str">
        <f>IF(Restaurants[[#This Row],[Rating]]&gt;=4.5,"Excellent",
IF(Restaurants[[#This Row],[Rating]]&gt;=4,"Very Good",
IF(Restaurants[[#This Row],[Rating]]&gt;=3.5,"Good","Average/Low")))</f>
        <v>Excellent</v>
      </c>
    </row>
    <row r="684" spans="1:31" x14ac:dyDescent="0.3">
      <c r="A684" t="s">
        <v>164</v>
      </c>
      <c r="B684" t="s">
        <v>145</v>
      </c>
      <c r="C684" t="s">
        <v>146</v>
      </c>
      <c r="D684" t="s">
        <v>43</v>
      </c>
      <c r="E684">
        <v>2</v>
      </c>
      <c r="F684">
        <v>235</v>
      </c>
      <c r="G684" t="s">
        <v>165</v>
      </c>
      <c r="H684">
        <v>2009</v>
      </c>
      <c r="I684">
        <v>28</v>
      </c>
      <c r="J684">
        <v>4.7</v>
      </c>
      <c r="K684" t="s">
        <v>32</v>
      </c>
      <c r="L684">
        <v>16</v>
      </c>
      <c r="M684" t="s">
        <v>160</v>
      </c>
      <c r="N684" t="s">
        <v>143</v>
      </c>
      <c r="O684" t="s">
        <v>45</v>
      </c>
      <c r="P684" t="s">
        <v>37</v>
      </c>
      <c r="Q684" t="s">
        <v>37</v>
      </c>
      <c r="R684">
        <v>34</v>
      </c>
      <c r="S684" t="s">
        <v>36</v>
      </c>
      <c r="T684" t="s">
        <v>86</v>
      </c>
      <c r="U684" t="s">
        <v>69</v>
      </c>
      <c r="W684" t="s">
        <v>40</v>
      </c>
      <c r="X684">
        <v>57648</v>
      </c>
      <c r="Y684">
        <v>1888</v>
      </c>
      <c r="Z684">
        <v>35.689500000000002</v>
      </c>
      <c r="AA684">
        <v>139.6917</v>
      </c>
      <c r="AB684" t="str">
        <f>IF(Restaurants[[#This Row],[Years_Operating]]&lt;5,"New",
IF(Restaurants[[#This Row],[Years_Operating]]&lt;15,"Established","Legacy"))</f>
        <v>Legacy</v>
      </c>
      <c r="AC684" t="str">
        <f>IF(Restaurants[[#This Row],[Country]]="India","Yes","No")</f>
        <v>No</v>
      </c>
      <c r="AD684" t="str">
        <f>IF(AND(Restaurants[[#This Row],[Has Online Delivery]]="Yes",Restaurants[[#This Row],[Has Table Booking]]="Yes"),"Online + Table",
IF(Restaurants[[#This Row],[Has Online Delivery]]="Yes","Online Only",
IF(Restaurants[[#This Row],[Has Table Booking]]="Yes","Table Only","None")))</f>
        <v>None</v>
      </c>
      <c r="AE684" t="str">
        <f>IF(Restaurants[[#This Row],[Rating]]&gt;=4.5,"Excellent",
IF(Restaurants[[#This Row],[Rating]]&gt;=4,"Very Good",
IF(Restaurants[[#This Row],[Rating]]&gt;=3.5,"Good","Average/Low")))</f>
        <v>Excellent</v>
      </c>
    </row>
    <row r="685" spans="1:31" x14ac:dyDescent="0.3">
      <c r="A685" t="s">
        <v>111</v>
      </c>
      <c r="B685" t="s">
        <v>58</v>
      </c>
      <c r="C685" t="s">
        <v>59</v>
      </c>
      <c r="D685" t="s">
        <v>43</v>
      </c>
      <c r="E685">
        <v>3</v>
      </c>
      <c r="F685">
        <v>305</v>
      </c>
      <c r="G685" t="s">
        <v>112</v>
      </c>
      <c r="H685">
        <v>2000</v>
      </c>
      <c r="I685">
        <v>25</v>
      </c>
      <c r="J685">
        <v>4.8</v>
      </c>
      <c r="K685" t="s">
        <v>32</v>
      </c>
      <c r="L685">
        <v>25</v>
      </c>
      <c r="M685" t="s">
        <v>33</v>
      </c>
      <c r="N685" t="s">
        <v>34</v>
      </c>
      <c r="O685" t="s">
        <v>35</v>
      </c>
      <c r="P685" t="s">
        <v>36</v>
      </c>
      <c r="Q685" t="s">
        <v>36</v>
      </c>
      <c r="R685">
        <v>34</v>
      </c>
      <c r="S685" t="s">
        <v>37</v>
      </c>
      <c r="T685" t="s">
        <v>63</v>
      </c>
      <c r="U685" t="s">
        <v>32</v>
      </c>
      <c r="W685" t="s">
        <v>132</v>
      </c>
      <c r="X685">
        <v>270508</v>
      </c>
      <c r="Y685">
        <v>1845</v>
      </c>
      <c r="Z685">
        <v>48.8566</v>
      </c>
      <c r="AA685">
        <v>2.3521999999999998</v>
      </c>
      <c r="AB685" t="str">
        <f>IF(Restaurants[[#This Row],[Years_Operating]]&lt;5,"New",
IF(Restaurants[[#This Row],[Years_Operating]]&lt;15,"Established","Legacy"))</f>
        <v>Legacy</v>
      </c>
      <c r="AC685" t="str">
        <f>IF(Restaurants[[#This Row],[Country]]="India","Yes","No")</f>
        <v>No</v>
      </c>
      <c r="AD685" t="str">
        <f>IF(AND(Restaurants[[#This Row],[Has Online Delivery]]="Yes",Restaurants[[#This Row],[Has Table Booking]]="Yes"),"Online + Table",
IF(Restaurants[[#This Row],[Has Online Delivery]]="Yes","Online Only",
IF(Restaurants[[#This Row],[Has Table Booking]]="Yes","Table Only","None")))</f>
        <v>Online + Table</v>
      </c>
      <c r="AE685" t="str">
        <f>IF(Restaurants[[#This Row],[Rating]]&gt;=4.5,"Excellent",
IF(Restaurants[[#This Row],[Rating]]&gt;=4,"Very Good",
IF(Restaurants[[#This Row],[Rating]]&gt;=3.5,"Good","Average/Low")))</f>
        <v>Excellent</v>
      </c>
    </row>
    <row r="686" spans="1:31" x14ac:dyDescent="0.3">
      <c r="A686" t="s">
        <v>164</v>
      </c>
      <c r="B686" t="s">
        <v>145</v>
      </c>
      <c r="C686" t="s">
        <v>146</v>
      </c>
      <c r="D686" t="s">
        <v>43</v>
      </c>
      <c r="E686">
        <v>2</v>
      </c>
      <c r="F686">
        <v>235</v>
      </c>
      <c r="G686" t="s">
        <v>165</v>
      </c>
      <c r="H686">
        <v>2009</v>
      </c>
      <c r="I686">
        <v>28</v>
      </c>
      <c r="J686">
        <v>4.7</v>
      </c>
      <c r="K686" t="s">
        <v>32</v>
      </c>
      <c r="L686">
        <v>16</v>
      </c>
      <c r="M686" t="s">
        <v>160</v>
      </c>
      <c r="N686" t="s">
        <v>143</v>
      </c>
      <c r="O686" t="s">
        <v>45</v>
      </c>
      <c r="P686" t="s">
        <v>37</v>
      </c>
      <c r="Q686" t="s">
        <v>36</v>
      </c>
      <c r="R686">
        <v>47</v>
      </c>
      <c r="S686" t="s">
        <v>36</v>
      </c>
      <c r="T686" t="s">
        <v>55</v>
      </c>
      <c r="U686" t="s">
        <v>46</v>
      </c>
      <c r="W686" t="s">
        <v>64</v>
      </c>
      <c r="X686">
        <v>239478</v>
      </c>
      <c r="Y686">
        <v>1391</v>
      </c>
      <c r="Z686">
        <v>35.689500000000002</v>
      </c>
      <c r="AA686">
        <v>139.6917</v>
      </c>
      <c r="AB686" t="str">
        <f>IF(Restaurants[[#This Row],[Years_Operating]]&lt;5,"New",
IF(Restaurants[[#This Row],[Years_Operating]]&lt;15,"Established","Legacy"))</f>
        <v>Legacy</v>
      </c>
      <c r="AC686" t="str">
        <f>IF(Restaurants[[#This Row],[Country]]="India","Yes","No")</f>
        <v>No</v>
      </c>
      <c r="AD686" t="str">
        <f>IF(AND(Restaurants[[#This Row],[Has Online Delivery]]="Yes",Restaurants[[#This Row],[Has Table Booking]]="Yes"),"Online + Table",
IF(Restaurants[[#This Row],[Has Online Delivery]]="Yes","Online Only",
IF(Restaurants[[#This Row],[Has Table Booking]]="Yes","Table Only","None")))</f>
        <v>Table Only</v>
      </c>
      <c r="AE686" t="str">
        <f>IF(Restaurants[[#This Row],[Rating]]&gt;=4.5,"Excellent",
IF(Restaurants[[#This Row],[Rating]]&gt;=4,"Very Good",
IF(Restaurants[[#This Row],[Rating]]&gt;=3.5,"Good","Average/Low")))</f>
        <v>Excellent</v>
      </c>
    </row>
    <row r="687" spans="1:31" x14ac:dyDescent="0.3">
      <c r="A687" t="s">
        <v>41</v>
      </c>
      <c r="B687" t="s">
        <v>42</v>
      </c>
      <c r="C687" t="s">
        <v>42</v>
      </c>
      <c r="D687" t="s">
        <v>43</v>
      </c>
      <c r="E687">
        <v>3</v>
      </c>
      <c r="F687">
        <v>320</v>
      </c>
      <c r="G687" t="s">
        <v>44</v>
      </c>
      <c r="H687">
        <v>2008</v>
      </c>
      <c r="I687">
        <v>32</v>
      </c>
      <c r="J687">
        <v>4.9000000000000004</v>
      </c>
      <c r="K687" t="s">
        <v>32</v>
      </c>
      <c r="L687">
        <v>17</v>
      </c>
      <c r="M687" t="s">
        <v>33</v>
      </c>
      <c r="N687" t="s">
        <v>34</v>
      </c>
      <c r="O687" t="s">
        <v>45</v>
      </c>
      <c r="P687" t="s">
        <v>37</v>
      </c>
      <c r="Q687" t="s">
        <v>36</v>
      </c>
      <c r="R687">
        <v>56</v>
      </c>
      <c r="S687" t="s">
        <v>37</v>
      </c>
      <c r="T687" t="s">
        <v>38</v>
      </c>
      <c r="U687" t="s">
        <v>39</v>
      </c>
      <c r="W687" t="s">
        <v>40</v>
      </c>
      <c r="X687">
        <v>302596</v>
      </c>
      <c r="Y687">
        <v>5848</v>
      </c>
      <c r="Z687">
        <v>0</v>
      </c>
      <c r="AA687">
        <v>0</v>
      </c>
      <c r="AB687" t="str">
        <f>IF(Restaurants[[#This Row],[Years_Operating]]&lt;5,"New",
IF(Restaurants[[#This Row],[Years_Operating]]&lt;15,"Established","Legacy"))</f>
        <v>Legacy</v>
      </c>
      <c r="AC687" t="str">
        <f>IF(Restaurants[[#This Row],[Country]]="India","Yes","No")</f>
        <v>No</v>
      </c>
      <c r="AD687" t="str">
        <f>IF(AND(Restaurants[[#This Row],[Has Online Delivery]]="Yes",Restaurants[[#This Row],[Has Table Booking]]="Yes"),"Online + Table",
IF(Restaurants[[#This Row],[Has Online Delivery]]="Yes","Online Only",
IF(Restaurants[[#This Row],[Has Table Booking]]="Yes","Table Only","None")))</f>
        <v>Table Only</v>
      </c>
      <c r="AE687" t="str">
        <f>IF(Restaurants[[#This Row],[Rating]]&gt;=4.5,"Excellent",
IF(Restaurants[[#This Row],[Rating]]&gt;=4,"Very Good",
IF(Restaurants[[#This Row],[Rating]]&gt;=3.5,"Good","Average/Low")))</f>
        <v>Excellent</v>
      </c>
    </row>
    <row r="688" spans="1:31" x14ac:dyDescent="0.3">
      <c r="A688" t="s">
        <v>87</v>
      </c>
      <c r="B688" t="s">
        <v>88</v>
      </c>
      <c r="C688" t="s">
        <v>89</v>
      </c>
      <c r="D688" t="s">
        <v>90</v>
      </c>
      <c r="E688">
        <v>3</v>
      </c>
      <c r="F688">
        <v>295</v>
      </c>
      <c r="G688" t="s">
        <v>91</v>
      </c>
      <c r="H688">
        <v>1897</v>
      </c>
      <c r="I688">
        <v>50</v>
      </c>
      <c r="J688">
        <v>4.8</v>
      </c>
      <c r="K688" t="s">
        <v>32</v>
      </c>
      <c r="L688">
        <v>128</v>
      </c>
      <c r="M688" t="s">
        <v>33</v>
      </c>
      <c r="N688" t="s">
        <v>34</v>
      </c>
      <c r="O688" t="s">
        <v>35</v>
      </c>
      <c r="P688" t="s">
        <v>36</v>
      </c>
      <c r="Q688" t="s">
        <v>37</v>
      </c>
      <c r="R688">
        <v>43</v>
      </c>
      <c r="S688" t="s">
        <v>36</v>
      </c>
      <c r="T688" t="s">
        <v>86</v>
      </c>
      <c r="U688" t="s">
        <v>69</v>
      </c>
      <c r="W688" t="s">
        <v>47</v>
      </c>
      <c r="X688">
        <v>160207</v>
      </c>
      <c r="Y688">
        <v>5672</v>
      </c>
      <c r="Z688">
        <v>0</v>
      </c>
      <c r="AA688">
        <v>0</v>
      </c>
      <c r="AB688" t="str">
        <f>IF(Restaurants[[#This Row],[Years_Operating]]&lt;5,"New",
IF(Restaurants[[#This Row],[Years_Operating]]&lt;15,"Established","Legacy"))</f>
        <v>Legacy</v>
      </c>
      <c r="AC688" t="str">
        <f>IF(Restaurants[[#This Row],[Country]]="India","Yes","No")</f>
        <v>No</v>
      </c>
      <c r="AD688" t="str">
        <f>IF(AND(Restaurants[[#This Row],[Has Online Delivery]]="Yes",Restaurants[[#This Row],[Has Table Booking]]="Yes"),"Online + Table",
IF(Restaurants[[#This Row],[Has Online Delivery]]="Yes","Online Only",
IF(Restaurants[[#This Row],[Has Table Booking]]="Yes","Table Only","None")))</f>
        <v>Online Only</v>
      </c>
      <c r="AE688" t="str">
        <f>IF(Restaurants[[#This Row],[Rating]]&gt;=4.5,"Excellent",
IF(Restaurants[[#This Row],[Rating]]&gt;=4,"Very Good",
IF(Restaurants[[#This Row],[Rating]]&gt;=3.5,"Good","Average/Low")))</f>
        <v>Excellent</v>
      </c>
    </row>
    <row r="689" spans="1:31" x14ac:dyDescent="0.3">
      <c r="A689" t="s">
        <v>87</v>
      </c>
      <c r="B689" t="s">
        <v>261</v>
      </c>
      <c r="C689" t="s">
        <v>251</v>
      </c>
      <c r="D689" t="s">
        <v>263</v>
      </c>
      <c r="E689">
        <v>3</v>
      </c>
      <c r="F689">
        <v>295</v>
      </c>
      <c r="G689" t="s">
        <v>91</v>
      </c>
      <c r="H689">
        <v>1897</v>
      </c>
      <c r="I689">
        <v>50</v>
      </c>
      <c r="J689">
        <v>4.8</v>
      </c>
      <c r="K689" t="s">
        <v>310</v>
      </c>
      <c r="L689">
        <v>128</v>
      </c>
      <c r="M689" t="s">
        <v>33</v>
      </c>
      <c r="N689" t="s">
        <v>34</v>
      </c>
      <c r="O689" t="s">
        <v>35</v>
      </c>
      <c r="P689" t="s">
        <v>37</v>
      </c>
      <c r="Q689" t="s">
        <v>36</v>
      </c>
      <c r="R689">
        <v>57</v>
      </c>
      <c r="S689" t="s">
        <v>36</v>
      </c>
      <c r="T689" t="s">
        <v>38</v>
      </c>
      <c r="U689" t="s">
        <v>39</v>
      </c>
      <c r="V689" t="s">
        <v>459</v>
      </c>
      <c r="W689" t="s">
        <v>132</v>
      </c>
      <c r="X689">
        <v>303674</v>
      </c>
      <c r="Y689">
        <v>797</v>
      </c>
      <c r="Z689">
        <v>22.572600000000001</v>
      </c>
      <c r="AA689">
        <v>88.363900000000001</v>
      </c>
      <c r="AB689" t="str">
        <f>IF(Restaurants[[#This Row],[Years_Operating]]&lt;5,"New",
IF(Restaurants[[#This Row],[Years_Operating]]&lt;15,"Established","Legacy"))</f>
        <v>Legacy</v>
      </c>
      <c r="AC689" t="str">
        <f>IF(Restaurants[[#This Row],[Country]]="India","Yes","No")</f>
        <v>Yes</v>
      </c>
      <c r="AD689" t="str">
        <f>IF(AND(Restaurants[[#This Row],[Has Online Delivery]]="Yes",Restaurants[[#This Row],[Has Table Booking]]="Yes"),"Online + Table",
IF(Restaurants[[#This Row],[Has Online Delivery]]="Yes","Online Only",
IF(Restaurants[[#This Row],[Has Table Booking]]="Yes","Table Only","None")))</f>
        <v>Table Only</v>
      </c>
      <c r="AE689" t="str">
        <f>IF(Restaurants[[#This Row],[Rating]]&gt;=4.5,"Excellent",
IF(Restaurants[[#This Row],[Rating]]&gt;=4,"Very Good",
IF(Restaurants[[#This Row],[Rating]]&gt;=3.5,"Good","Average/Low")))</f>
        <v>Excellent</v>
      </c>
    </row>
    <row r="690" spans="1:31" x14ac:dyDescent="0.3">
      <c r="A690" t="s">
        <v>186</v>
      </c>
      <c r="B690" t="s">
        <v>290</v>
      </c>
      <c r="C690" t="s">
        <v>251</v>
      </c>
      <c r="D690" t="s">
        <v>263</v>
      </c>
      <c r="E690">
        <v>2</v>
      </c>
      <c r="F690">
        <v>550</v>
      </c>
      <c r="G690" t="s">
        <v>188</v>
      </c>
      <c r="H690">
        <v>2015</v>
      </c>
      <c r="I690">
        <v>50</v>
      </c>
      <c r="J690">
        <v>4.5</v>
      </c>
      <c r="K690" t="s">
        <v>264</v>
      </c>
      <c r="L690">
        <v>10</v>
      </c>
      <c r="M690" t="s">
        <v>62</v>
      </c>
      <c r="N690" t="s">
        <v>143</v>
      </c>
      <c r="O690" t="s">
        <v>35</v>
      </c>
      <c r="P690" t="s">
        <v>37</v>
      </c>
      <c r="Q690" t="s">
        <v>36</v>
      </c>
      <c r="R690">
        <v>37</v>
      </c>
      <c r="S690" t="s">
        <v>36</v>
      </c>
      <c r="T690" t="s">
        <v>55</v>
      </c>
      <c r="U690" t="s">
        <v>39</v>
      </c>
      <c r="V690" t="s">
        <v>460</v>
      </c>
      <c r="W690" t="s">
        <v>40</v>
      </c>
      <c r="X690">
        <v>121880</v>
      </c>
      <c r="Y690">
        <v>323</v>
      </c>
      <c r="Z690">
        <v>17.385000000000002</v>
      </c>
      <c r="AA690">
        <v>78.486699999999999</v>
      </c>
      <c r="AB690" t="str">
        <f>IF(Restaurants[[#This Row],[Years_Operating]]&lt;5,"New",
IF(Restaurants[[#This Row],[Years_Operating]]&lt;15,"Established","Legacy"))</f>
        <v>Established</v>
      </c>
      <c r="AC690" t="str">
        <f>IF(Restaurants[[#This Row],[Country]]="India","Yes","No")</f>
        <v>Yes</v>
      </c>
      <c r="AD690" t="str">
        <f>IF(AND(Restaurants[[#This Row],[Has Online Delivery]]="Yes",Restaurants[[#This Row],[Has Table Booking]]="Yes"),"Online + Table",
IF(Restaurants[[#This Row],[Has Online Delivery]]="Yes","Online Only",
IF(Restaurants[[#This Row],[Has Table Booking]]="Yes","Table Only","None")))</f>
        <v>Table Only</v>
      </c>
      <c r="AE690" t="str">
        <f>IF(Restaurants[[#This Row],[Rating]]&gt;=4.5,"Excellent",
IF(Restaurants[[#This Row],[Rating]]&gt;=4,"Very Good",
IF(Restaurants[[#This Row],[Rating]]&gt;=3.5,"Good","Average/Low")))</f>
        <v>Excellent</v>
      </c>
    </row>
    <row r="691" spans="1:31" x14ac:dyDescent="0.3">
      <c r="A691" t="s">
        <v>202</v>
      </c>
      <c r="B691" t="s">
        <v>58</v>
      </c>
      <c r="C691" t="s">
        <v>59</v>
      </c>
      <c r="D691" t="s">
        <v>43</v>
      </c>
      <c r="E691">
        <v>1</v>
      </c>
      <c r="F691">
        <v>95</v>
      </c>
      <c r="G691" t="s">
        <v>203</v>
      </c>
      <c r="H691">
        <v>2011</v>
      </c>
      <c r="I691">
        <v>28</v>
      </c>
      <c r="J691">
        <v>4.5</v>
      </c>
      <c r="K691" t="s">
        <v>32</v>
      </c>
      <c r="L691">
        <v>14</v>
      </c>
      <c r="M691" t="s">
        <v>204</v>
      </c>
      <c r="N691" t="s">
        <v>193</v>
      </c>
      <c r="O691" t="s">
        <v>35</v>
      </c>
      <c r="P691" t="s">
        <v>37</v>
      </c>
      <c r="Q691" t="s">
        <v>36</v>
      </c>
      <c r="R691">
        <v>74</v>
      </c>
      <c r="S691" t="s">
        <v>36</v>
      </c>
      <c r="T691" t="s">
        <v>86</v>
      </c>
      <c r="U691" t="s">
        <v>32</v>
      </c>
      <c r="W691" t="s">
        <v>80</v>
      </c>
      <c r="X691">
        <v>235591</v>
      </c>
      <c r="Y691">
        <v>4740</v>
      </c>
      <c r="Z691">
        <v>48.8566</v>
      </c>
      <c r="AA691">
        <v>2.3521999999999998</v>
      </c>
      <c r="AB691" t="str">
        <f>IF(Restaurants[[#This Row],[Years_Operating]]&lt;5,"New",
IF(Restaurants[[#This Row],[Years_Operating]]&lt;15,"Established","Legacy"))</f>
        <v>Established</v>
      </c>
      <c r="AC691" t="str">
        <f>IF(Restaurants[[#This Row],[Country]]="India","Yes","No")</f>
        <v>No</v>
      </c>
      <c r="AD691" t="str">
        <f>IF(AND(Restaurants[[#This Row],[Has Online Delivery]]="Yes",Restaurants[[#This Row],[Has Table Booking]]="Yes"),"Online + Table",
IF(Restaurants[[#This Row],[Has Online Delivery]]="Yes","Online Only",
IF(Restaurants[[#This Row],[Has Table Booking]]="Yes","Table Only","None")))</f>
        <v>Table Only</v>
      </c>
      <c r="AE691" t="str">
        <f>IF(Restaurants[[#This Row],[Rating]]&gt;=4.5,"Excellent",
IF(Restaurants[[#This Row],[Rating]]&gt;=4,"Very Good",
IF(Restaurants[[#This Row],[Rating]]&gt;=3.5,"Good","Average/Low")))</f>
        <v>Excellent</v>
      </c>
    </row>
    <row r="692" spans="1:31" x14ac:dyDescent="0.3">
      <c r="A692" t="s">
        <v>133</v>
      </c>
      <c r="B692" t="s">
        <v>134</v>
      </c>
      <c r="C692" t="s">
        <v>89</v>
      </c>
      <c r="D692" t="s">
        <v>90</v>
      </c>
      <c r="E692">
        <v>3</v>
      </c>
      <c r="F692">
        <v>265</v>
      </c>
      <c r="G692" t="s">
        <v>135</v>
      </c>
      <c r="H692">
        <v>2005</v>
      </c>
      <c r="I692">
        <v>45</v>
      </c>
      <c r="J692">
        <v>4.7</v>
      </c>
      <c r="K692" t="s">
        <v>32</v>
      </c>
      <c r="L692">
        <v>20</v>
      </c>
      <c r="M692" t="s">
        <v>33</v>
      </c>
      <c r="N692" t="s">
        <v>34</v>
      </c>
      <c r="O692" t="s">
        <v>35</v>
      </c>
      <c r="P692" t="s">
        <v>36</v>
      </c>
      <c r="Q692" t="s">
        <v>37</v>
      </c>
      <c r="R692">
        <v>20</v>
      </c>
      <c r="S692" t="s">
        <v>37</v>
      </c>
      <c r="T692" t="s">
        <v>38</v>
      </c>
      <c r="U692" t="s">
        <v>32</v>
      </c>
      <c r="W692" t="s">
        <v>56</v>
      </c>
      <c r="X692">
        <v>307045</v>
      </c>
      <c r="Y692">
        <v>5775</v>
      </c>
      <c r="Z692">
        <v>0</v>
      </c>
      <c r="AA692">
        <v>0</v>
      </c>
      <c r="AB692" t="str">
        <f>IF(Restaurants[[#This Row],[Years_Operating]]&lt;5,"New",
IF(Restaurants[[#This Row],[Years_Operating]]&lt;15,"Established","Legacy"))</f>
        <v>Legacy</v>
      </c>
      <c r="AC692" t="str">
        <f>IF(Restaurants[[#This Row],[Country]]="India","Yes","No")</f>
        <v>No</v>
      </c>
      <c r="AD692" t="str">
        <f>IF(AND(Restaurants[[#This Row],[Has Online Delivery]]="Yes",Restaurants[[#This Row],[Has Table Booking]]="Yes"),"Online + Table",
IF(Restaurants[[#This Row],[Has Online Delivery]]="Yes","Online Only",
IF(Restaurants[[#This Row],[Has Table Booking]]="Yes","Table Only","None")))</f>
        <v>Online Only</v>
      </c>
      <c r="AE692" t="str">
        <f>IF(Restaurants[[#This Row],[Rating]]&gt;=4.5,"Excellent",
IF(Restaurants[[#This Row],[Rating]]&gt;=4,"Very Good",
IF(Restaurants[[#This Row],[Rating]]&gt;=3.5,"Good","Average/Low")))</f>
        <v>Excellent</v>
      </c>
    </row>
    <row r="693" spans="1:31" x14ac:dyDescent="0.3">
      <c r="A693" t="s">
        <v>128</v>
      </c>
      <c r="B693" t="s">
        <v>129</v>
      </c>
      <c r="C693" t="s">
        <v>29</v>
      </c>
      <c r="D693" t="s">
        <v>83</v>
      </c>
      <c r="E693">
        <v>3</v>
      </c>
      <c r="F693">
        <v>290</v>
      </c>
      <c r="G693" t="s">
        <v>130</v>
      </c>
      <c r="H693">
        <v>1981</v>
      </c>
      <c r="I693">
        <v>50</v>
      </c>
      <c r="J693">
        <v>4.7</v>
      </c>
      <c r="K693" t="s">
        <v>85</v>
      </c>
      <c r="L693">
        <v>44</v>
      </c>
      <c r="M693" t="s">
        <v>33</v>
      </c>
      <c r="N693" t="s">
        <v>34</v>
      </c>
      <c r="O693" t="s">
        <v>35</v>
      </c>
      <c r="P693" t="s">
        <v>37</v>
      </c>
      <c r="Q693" t="s">
        <v>37</v>
      </c>
      <c r="R693">
        <v>51</v>
      </c>
      <c r="S693" t="s">
        <v>36</v>
      </c>
      <c r="T693" t="s">
        <v>63</v>
      </c>
      <c r="U693" t="s">
        <v>39</v>
      </c>
      <c r="W693" t="s">
        <v>40</v>
      </c>
      <c r="X693">
        <v>123437</v>
      </c>
      <c r="Y693">
        <v>204</v>
      </c>
      <c r="Z693">
        <v>0</v>
      </c>
      <c r="AA693">
        <v>0</v>
      </c>
      <c r="AB693" t="str">
        <f>IF(Restaurants[[#This Row],[Years_Operating]]&lt;5,"New",
IF(Restaurants[[#This Row],[Years_Operating]]&lt;15,"Established","Legacy"))</f>
        <v>Legacy</v>
      </c>
      <c r="AC693" t="str">
        <f>IF(Restaurants[[#This Row],[Country]]="India","Yes","No")</f>
        <v>No</v>
      </c>
      <c r="AD693" t="str">
        <f>IF(AND(Restaurants[[#This Row],[Has Online Delivery]]="Yes",Restaurants[[#This Row],[Has Table Booking]]="Yes"),"Online + Table",
IF(Restaurants[[#This Row],[Has Online Delivery]]="Yes","Online Only",
IF(Restaurants[[#This Row],[Has Table Booking]]="Yes","Table Only","None")))</f>
        <v>None</v>
      </c>
      <c r="AE693" t="str">
        <f>IF(Restaurants[[#This Row],[Rating]]&gt;=4.5,"Excellent",
IF(Restaurants[[#This Row],[Rating]]&gt;=4,"Very Good",
IF(Restaurants[[#This Row],[Rating]]&gt;=3.5,"Good","Average/Low")))</f>
        <v>Excellent</v>
      </c>
    </row>
    <row r="694" spans="1:31" x14ac:dyDescent="0.3">
      <c r="A694" t="s">
        <v>117</v>
      </c>
      <c r="B694" t="s">
        <v>118</v>
      </c>
      <c r="C694" t="s">
        <v>119</v>
      </c>
      <c r="D694" t="s">
        <v>120</v>
      </c>
      <c r="E694">
        <v>3</v>
      </c>
      <c r="F694">
        <v>420</v>
      </c>
      <c r="G694" t="s">
        <v>121</v>
      </c>
      <c r="H694">
        <v>2007</v>
      </c>
      <c r="I694">
        <v>40</v>
      </c>
      <c r="J694">
        <v>4.7</v>
      </c>
      <c r="K694" t="s">
        <v>32</v>
      </c>
      <c r="L694">
        <v>18</v>
      </c>
      <c r="M694" t="s">
        <v>62</v>
      </c>
      <c r="N694" t="s">
        <v>34</v>
      </c>
      <c r="O694" t="s">
        <v>35</v>
      </c>
      <c r="P694" t="s">
        <v>37</v>
      </c>
      <c r="Q694" t="s">
        <v>36</v>
      </c>
      <c r="R694">
        <v>36</v>
      </c>
      <c r="S694" t="s">
        <v>37</v>
      </c>
      <c r="T694" t="s">
        <v>86</v>
      </c>
      <c r="U694" t="s">
        <v>46</v>
      </c>
      <c r="W694" t="s">
        <v>103</v>
      </c>
      <c r="X694">
        <v>139763</v>
      </c>
      <c r="Y694">
        <v>5344</v>
      </c>
      <c r="Z694">
        <v>0</v>
      </c>
      <c r="AA694">
        <v>0</v>
      </c>
      <c r="AB694" t="str">
        <f>IF(Restaurants[[#This Row],[Years_Operating]]&lt;5,"New",
IF(Restaurants[[#This Row],[Years_Operating]]&lt;15,"Established","Legacy"))</f>
        <v>Legacy</v>
      </c>
      <c r="AC694" t="str">
        <f>IF(Restaurants[[#This Row],[Country]]="India","Yes","No")</f>
        <v>No</v>
      </c>
      <c r="AD694" t="str">
        <f>IF(AND(Restaurants[[#This Row],[Has Online Delivery]]="Yes",Restaurants[[#This Row],[Has Table Booking]]="Yes"),"Online + Table",
IF(Restaurants[[#This Row],[Has Online Delivery]]="Yes","Online Only",
IF(Restaurants[[#This Row],[Has Table Booking]]="Yes","Table Only","None")))</f>
        <v>Table Only</v>
      </c>
      <c r="AE694" t="str">
        <f>IF(Restaurants[[#This Row],[Rating]]&gt;=4.5,"Excellent",
IF(Restaurants[[#This Row],[Rating]]&gt;=4,"Very Good",
IF(Restaurants[[#This Row],[Rating]]&gt;=3.5,"Good","Average/Low")))</f>
        <v>Excellent</v>
      </c>
    </row>
    <row r="695" spans="1:31" x14ac:dyDescent="0.3">
      <c r="A695" t="s">
        <v>248</v>
      </c>
      <c r="B695" t="s">
        <v>195</v>
      </c>
      <c r="C695" t="s">
        <v>196</v>
      </c>
      <c r="D695" t="s">
        <v>197</v>
      </c>
      <c r="E695">
        <v>0</v>
      </c>
      <c r="F695">
        <v>85</v>
      </c>
      <c r="G695" t="s">
        <v>249</v>
      </c>
      <c r="H695">
        <v>2014</v>
      </c>
      <c r="I695">
        <v>38</v>
      </c>
      <c r="J695">
        <v>4.5</v>
      </c>
      <c r="K695" t="s">
        <v>32</v>
      </c>
      <c r="L695">
        <v>11</v>
      </c>
      <c r="M695" t="s">
        <v>204</v>
      </c>
      <c r="N695" t="s">
        <v>210</v>
      </c>
      <c r="O695" t="s">
        <v>35</v>
      </c>
      <c r="P695" t="s">
        <v>37</v>
      </c>
      <c r="Q695" t="s">
        <v>37</v>
      </c>
      <c r="R695">
        <v>38</v>
      </c>
      <c r="S695" t="s">
        <v>37</v>
      </c>
      <c r="T695" t="s">
        <v>86</v>
      </c>
      <c r="U695" t="s">
        <v>69</v>
      </c>
      <c r="W695" t="s">
        <v>47</v>
      </c>
      <c r="X695">
        <v>376547</v>
      </c>
      <c r="Y695">
        <v>7770</v>
      </c>
      <c r="Z695">
        <v>51.507399999999997</v>
      </c>
      <c r="AA695">
        <v>-0.1278</v>
      </c>
      <c r="AB695" t="str">
        <f>IF(Restaurants[[#This Row],[Years_Operating]]&lt;5,"New",
IF(Restaurants[[#This Row],[Years_Operating]]&lt;15,"Established","Legacy"))</f>
        <v>Established</v>
      </c>
      <c r="AC695" t="str">
        <f>IF(Restaurants[[#This Row],[Country]]="India","Yes","No")</f>
        <v>No</v>
      </c>
      <c r="AD695" t="str">
        <f>IF(AND(Restaurants[[#This Row],[Has Online Delivery]]="Yes",Restaurants[[#This Row],[Has Table Booking]]="Yes"),"Online + Table",
IF(Restaurants[[#This Row],[Has Online Delivery]]="Yes","Online Only",
IF(Restaurants[[#This Row],[Has Table Booking]]="Yes","Table Only","None")))</f>
        <v>None</v>
      </c>
      <c r="AE695" t="str">
        <f>IF(Restaurants[[#This Row],[Rating]]&gt;=4.5,"Excellent",
IF(Restaurants[[#This Row],[Rating]]&gt;=4,"Very Good",
IF(Restaurants[[#This Row],[Rating]]&gt;=3.5,"Good","Average/Low")))</f>
        <v>Excellent</v>
      </c>
    </row>
    <row r="696" spans="1:31" x14ac:dyDescent="0.3">
      <c r="A696" t="s">
        <v>71</v>
      </c>
      <c r="B696" t="s">
        <v>250</v>
      </c>
      <c r="C696" t="s">
        <v>251</v>
      </c>
      <c r="D696" t="s">
        <v>258</v>
      </c>
      <c r="E696">
        <v>3</v>
      </c>
      <c r="F696">
        <v>380</v>
      </c>
      <c r="G696" t="s">
        <v>75</v>
      </c>
      <c r="H696">
        <v>2008</v>
      </c>
      <c r="I696">
        <v>23</v>
      </c>
      <c r="J696">
        <v>4.8</v>
      </c>
      <c r="K696" t="s">
        <v>284</v>
      </c>
      <c r="L696">
        <v>17</v>
      </c>
      <c r="M696" t="s">
        <v>33</v>
      </c>
      <c r="N696" t="s">
        <v>34</v>
      </c>
      <c r="O696" t="s">
        <v>35</v>
      </c>
      <c r="P696" t="s">
        <v>37</v>
      </c>
      <c r="Q696" t="s">
        <v>36</v>
      </c>
      <c r="R696">
        <v>65</v>
      </c>
      <c r="S696" t="s">
        <v>36</v>
      </c>
      <c r="T696" t="s">
        <v>86</v>
      </c>
      <c r="U696" t="s">
        <v>46</v>
      </c>
      <c r="V696" t="s">
        <v>461</v>
      </c>
      <c r="W696" t="s">
        <v>149</v>
      </c>
      <c r="X696">
        <v>431867</v>
      </c>
      <c r="Y696">
        <v>5435</v>
      </c>
      <c r="Z696">
        <v>28.7041</v>
      </c>
      <c r="AA696">
        <v>77.102500000000006</v>
      </c>
      <c r="AB696" t="str">
        <f>IF(Restaurants[[#This Row],[Years_Operating]]&lt;5,"New",
IF(Restaurants[[#This Row],[Years_Operating]]&lt;15,"Established","Legacy"))</f>
        <v>Legacy</v>
      </c>
      <c r="AC696" t="str">
        <f>IF(Restaurants[[#This Row],[Country]]="India","Yes","No")</f>
        <v>Yes</v>
      </c>
      <c r="AD696" t="str">
        <f>IF(AND(Restaurants[[#This Row],[Has Online Delivery]]="Yes",Restaurants[[#This Row],[Has Table Booking]]="Yes"),"Online + Table",
IF(Restaurants[[#This Row],[Has Online Delivery]]="Yes","Online Only",
IF(Restaurants[[#This Row],[Has Table Booking]]="Yes","Table Only","None")))</f>
        <v>Table Only</v>
      </c>
      <c r="AE696" t="str">
        <f>IF(Restaurants[[#This Row],[Rating]]&gt;=4.5,"Excellent",
IF(Restaurants[[#This Row],[Rating]]&gt;=4,"Very Good",
IF(Restaurants[[#This Row],[Rating]]&gt;=3.5,"Good","Average/Low")))</f>
        <v>Excellent</v>
      </c>
    </row>
    <row r="697" spans="1:31" x14ac:dyDescent="0.3">
      <c r="A697" t="s">
        <v>205</v>
      </c>
      <c r="B697" t="s">
        <v>206</v>
      </c>
      <c r="C697" t="s">
        <v>207</v>
      </c>
      <c r="D697" t="s">
        <v>208</v>
      </c>
      <c r="E697">
        <v>0</v>
      </c>
      <c r="F697">
        <v>180</v>
      </c>
      <c r="G697" t="s">
        <v>209</v>
      </c>
      <c r="H697">
        <v>2008</v>
      </c>
      <c r="I697">
        <v>50</v>
      </c>
      <c r="J697">
        <v>4.8</v>
      </c>
      <c r="K697" t="s">
        <v>32</v>
      </c>
      <c r="L697">
        <v>17</v>
      </c>
      <c r="M697" t="s">
        <v>160</v>
      </c>
      <c r="N697" t="s">
        <v>210</v>
      </c>
      <c r="O697" t="s">
        <v>211</v>
      </c>
      <c r="P697" t="s">
        <v>36</v>
      </c>
      <c r="Q697" t="s">
        <v>36</v>
      </c>
      <c r="R697">
        <v>53</v>
      </c>
      <c r="S697" t="s">
        <v>36</v>
      </c>
      <c r="T697" t="s">
        <v>86</v>
      </c>
      <c r="U697" t="s">
        <v>32</v>
      </c>
      <c r="W697" t="s">
        <v>149</v>
      </c>
      <c r="X697">
        <v>374655</v>
      </c>
      <c r="Y697">
        <v>2862</v>
      </c>
      <c r="Z697">
        <v>0</v>
      </c>
      <c r="AA697">
        <v>0</v>
      </c>
      <c r="AB697" t="str">
        <f>IF(Restaurants[[#This Row],[Years_Operating]]&lt;5,"New",
IF(Restaurants[[#This Row],[Years_Operating]]&lt;15,"Established","Legacy"))</f>
        <v>Legacy</v>
      </c>
      <c r="AC697" t="str">
        <f>IF(Restaurants[[#This Row],[Country]]="India","Yes","No")</f>
        <v>No</v>
      </c>
      <c r="AD697" t="str">
        <f>IF(AND(Restaurants[[#This Row],[Has Online Delivery]]="Yes",Restaurants[[#This Row],[Has Table Booking]]="Yes"),"Online + Table",
IF(Restaurants[[#This Row],[Has Online Delivery]]="Yes","Online Only",
IF(Restaurants[[#This Row],[Has Table Booking]]="Yes","Table Only","None")))</f>
        <v>Online + Table</v>
      </c>
      <c r="AE697" t="str">
        <f>IF(Restaurants[[#This Row],[Rating]]&gt;=4.5,"Excellent",
IF(Restaurants[[#This Row],[Rating]]&gt;=4,"Very Good",
IF(Restaurants[[#This Row],[Rating]]&gt;=3.5,"Good","Average/Low")))</f>
        <v>Excellent</v>
      </c>
    </row>
    <row r="698" spans="1:31" x14ac:dyDescent="0.3">
      <c r="A698" t="s">
        <v>57</v>
      </c>
      <c r="B698" t="s">
        <v>58</v>
      </c>
      <c r="C698" t="s">
        <v>59</v>
      </c>
      <c r="D698" t="s">
        <v>60</v>
      </c>
      <c r="E698">
        <v>3</v>
      </c>
      <c r="F698">
        <v>425</v>
      </c>
      <c r="G698" t="s">
        <v>61</v>
      </c>
      <c r="H698">
        <v>1986</v>
      </c>
      <c r="I698">
        <v>40</v>
      </c>
      <c r="J698">
        <v>4.9000000000000004</v>
      </c>
      <c r="K698" t="s">
        <v>32</v>
      </c>
      <c r="L698">
        <v>39</v>
      </c>
      <c r="M698" t="s">
        <v>62</v>
      </c>
      <c r="N698" t="s">
        <v>34</v>
      </c>
      <c r="O698" t="s">
        <v>35</v>
      </c>
      <c r="P698" t="s">
        <v>37</v>
      </c>
      <c r="Q698" t="s">
        <v>37</v>
      </c>
      <c r="R698">
        <v>50</v>
      </c>
      <c r="S698" t="s">
        <v>36</v>
      </c>
      <c r="T698" t="s">
        <v>55</v>
      </c>
      <c r="U698" t="s">
        <v>39</v>
      </c>
      <c r="W698" t="s">
        <v>80</v>
      </c>
      <c r="X698">
        <v>400427</v>
      </c>
      <c r="Y698">
        <v>7491</v>
      </c>
      <c r="Z698">
        <v>48.8566</v>
      </c>
      <c r="AA698">
        <v>2.3521999999999998</v>
      </c>
      <c r="AB698" t="str">
        <f>IF(Restaurants[[#This Row],[Years_Operating]]&lt;5,"New",
IF(Restaurants[[#This Row],[Years_Operating]]&lt;15,"Established","Legacy"))</f>
        <v>Legacy</v>
      </c>
      <c r="AC698" t="str">
        <f>IF(Restaurants[[#This Row],[Country]]="India","Yes","No")</f>
        <v>No</v>
      </c>
      <c r="AD698" t="str">
        <f>IF(AND(Restaurants[[#This Row],[Has Online Delivery]]="Yes",Restaurants[[#This Row],[Has Table Booking]]="Yes"),"Online + Table",
IF(Restaurants[[#This Row],[Has Online Delivery]]="Yes","Online Only",
IF(Restaurants[[#This Row],[Has Table Booking]]="Yes","Table Only","None")))</f>
        <v>None</v>
      </c>
      <c r="AE698" t="str">
        <f>IF(Restaurants[[#This Row],[Rating]]&gt;=4.5,"Excellent",
IF(Restaurants[[#This Row],[Rating]]&gt;=4,"Very Good",
IF(Restaurants[[#This Row],[Rating]]&gt;=3.5,"Good","Average/Low")))</f>
        <v>Excellent</v>
      </c>
    </row>
    <row r="699" spans="1:31" x14ac:dyDescent="0.3">
      <c r="A699" t="s">
        <v>224</v>
      </c>
      <c r="B699" t="s">
        <v>216</v>
      </c>
      <c r="C699" t="s">
        <v>217</v>
      </c>
      <c r="D699" t="s">
        <v>218</v>
      </c>
      <c r="E699">
        <v>0</v>
      </c>
      <c r="F699">
        <v>140</v>
      </c>
      <c r="G699" t="s">
        <v>225</v>
      </c>
      <c r="H699">
        <v>2012</v>
      </c>
      <c r="I699">
        <v>48</v>
      </c>
      <c r="J699">
        <v>4.5999999999999996</v>
      </c>
      <c r="K699" t="s">
        <v>32</v>
      </c>
      <c r="L699">
        <v>13</v>
      </c>
      <c r="M699" t="s">
        <v>204</v>
      </c>
      <c r="N699" t="s">
        <v>210</v>
      </c>
      <c r="O699" t="s">
        <v>54</v>
      </c>
      <c r="P699" t="s">
        <v>37</v>
      </c>
      <c r="Q699" t="s">
        <v>37</v>
      </c>
      <c r="R699">
        <v>34</v>
      </c>
      <c r="S699" t="s">
        <v>36</v>
      </c>
      <c r="T699" t="s">
        <v>86</v>
      </c>
      <c r="U699" t="s">
        <v>39</v>
      </c>
      <c r="W699" t="s">
        <v>149</v>
      </c>
      <c r="X699">
        <v>198744</v>
      </c>
      <c r="Y699">
        <v>2272</v>
      </c>
      <c r="Z699">
        <v>0</v>
      </c>
      <c r="AA699">
        <v>0</v>
      </c>
      <c r="AB699" t="str">
        <f>IF(Restaurants[[#This Row],[Years_Operating]]&lt;5,"New",
IF(Restaurants[[#This Row],[Years_Operating]]&lt;15,"Established","Legacy"))</f>
        <v>Established</v>
      </c>
      <c r="AC699" t="str">
        <f>IF(Restaurants[[#This Row],[Country]]="India","Yes","No")</f>
        <v>No</v>
      </c>
      <c r="AD699" t="str">
        <f>IF(AND(Restaurants[[#This Row],[Has Online Delivery]]="Yes",Restaurants[[#This Row],[Has Table Booking]]="Yes"),"Online + Table",
IF(Restaurants[[#This Row],[Has Online Delivery]]="Yes","Online Only",
IF(Restaurants[[#This Row],[Has Table Booking]]="Yes","Table Only","None")))</f>
        <v>None</v>
      </c>
      <c r="AE699" t="str">
        <f>IF(Restaurants[[#This Row],[Rating]]&gt;=4.5,"Excellent",
IF(Restaurants[[#This Row],[Rating]]&gt;=4,"Very Good",
IF(Restaurants[[#This Row],[Rating]]&gt;=3.5,"Good","Average/Low")))</f>
        <v>Excellent</v>
      </c>
    </row>
    <row r="700" spans="1:31" x14ac:dyDescent="0.3">
      <c r="A700" t="s">
        <v>243</v>
      </c>
      <c r="B700" t="s">
        <v>244</v>
      </c>
      <c r="C700" t="s">
        <v>245</v>
      </c>
      <c r="D700" t="s">
        <v>246</v>
      </c>
      <c r="E700">
        <v>0</v>
      </c>
      <c r="F700">
        <v>125</v>
      </c>
      <c r="G700" t="s">
        <v>247</v>
      </c>
      <c r="H700">
        <v>2007</v>
      </c>
      <c r="I700">
        <v>45</v>
      </c>
      <c r="J700">
        <v>4.5</v>
      </c>
      <c r="K700" t="s">
        <v>32</v>
      </c>
      <c r="L700">
        <v>18</v>
      </c>
      <c r="M700" t="s">
        <v>204</v>
      </c>
      <c r="N700" t="s">
        <v>210</v>
      </c>
      <c r="O700" t="s">
        <v>211</v>
      </c>
      <c r="P700" t="s">
        <v>36</v>
      </c>
      <c r="Q700" t="s">
        <v>37</v>
      </c>
      <c r="R700">
        <v>24</v>
      </c>
      <c r="S700" t="s">
        <v>36</v>
      </c>
      <c r="T700" t="s">
        <v>38</v>
      </c>
      <c r="U700" t="s">
        <v>39</v>
      </c>
      <c r="W700" t="s">
        <v>64</v>
      </c>
      <c r="X700">
        <v>389959</v>
      </c>
      <c r="Y700">
        <v>6010</v>
      </c>
      <c r="Z700">
        <v>0</v>
      </c>
      <c r="AA700">
        <v>0</v>
      </c>
      <c r="AB700" t="str">
        <f>IF(Restaurants[[#This Row],[Years_Operating]]&lt;5,"New",
IF(Restaurants[[#This Row],[Years_Operating]]&lt;15,"Established","Legacy"))</f>
        <v>Legacy</v>
      </c>
      <c r="AC700" t="str">
        <f>IF(Restaurants[[#This Row],[Country]]="India","Yes","No")</f>
        <v>No</v>
      </c>
      <c r="AD700" t="str">
        <f>IF(AND(Restaurants[[#This Row],[Has Online Delivery]]="Yes",Restaurants[[#This Row],[Has Table Booking]]="Yes"),"Online + Table",
IF(Restaurants[[#This Row],[Has Online Delivery]]="Yes","Online Only",
IF(Restaurants[[#This Row],[Has Table Booking]]="Yes","Table Only","None")))</f>
        <v>Online Only</v>
      </c>
      <c r="AE700" t="str">
        <f>IF(Restaurants[[#This Row],[Rating]]&gt;=4.5,"Excellent",
IF(Restaurants[[#This Row],[Rating]]&gt;=4,"Very Good",
IF(Restaurants[[#This Row],[Rating]]&gt;=3.5,"Good","Average/Low")))</f>
        <v>Excellent</v>
      </c>
    </row>
    <row r="701" spans="1:31" x14ac:dyDescent="0.3">
      <c r="A701" t="s">
        <v>175</v>
      </c>
      <c r="B701" t="s">
        <v>176</v>
      </c>
      <c r="C701" t="s">
        <v>176</v>
      </c>
      <c r="D701" t="s">
        <v>51</v>
      </c>
      <c r="E701">
        <v>2</v>
      </c>
      <c r="F701">
        <v>245</v>
      </c>
      <c r="G701" t="s">
        <v>177</v>
      </c>
      <c r="H701">
        <v>2005</v>
      </c>
      <c r="I701">
        <v>46</v>
      </c>
      <c r="J701">
        <v>4.7</v>
      </c>
      <c r="K701" t="s">
        <v>178</v>
      </c>
      <c r="L701">
        <v>20</v>
      </c>
      <c r="M701" t="s">
        <v>160</v>
      </c>
      <c r="N701" t="s">
        <v>143</v>
      </c>
      <c r="O701" t="s">
        <v>45</v>
      </c>
      <c r="P701" t="s">
        <v>36</v>
      </c>
      <c r="Q701" t="s">
        <v>37</v>
      </c>
      <c r="R701">
        <v>44</v>
      </c>
      <c r="S701" t="s">
        <v>37</v>
      </c>
      <c r="T701" t="s">
        <v>55</v>
      </c>
      <c r="U701" t="s">
        <v>69</v>
      </c>
      <c r="W701" t="s">
        <v>132</v>
      </c>
      <c r="X701">
        <v>467302</v>
      </c>
      <c r="Y701">
        <v>1199</v>
      </c>
      <c r="Z701">
        <v>0</v>
      </c>
      <c r="AA701">
        <v>0</v>
      </c>
      <c r="AB701" t="str">
        <f>IF(Restaurants[[#This Row],[Years_Operating]]&lt;5,"New",
IF(Restaurants[[#This Row],[Years_Operating]]&lt;15,"Established","Legacy"))</f>
        <v>Legacy</v>
      </c>
      <c r="AC701" t="str">
        <f>IF(Restaurants[[#This Row],[Country]]="India","Yes","No")</f>
        <v>No</v>
      </c>
      <c r="AD701" t="str">
        <f>IF(AND(Restaurants[[#This Row],[Has Online Delivery]]="Yes",Restaurants[[#This Row],[Has Table Booking]]="Yes"),"Online + Table",
IF(Restaurants[[#This Row],[Has Online Delivery]]="Yes","Online Only",
IF(Restaurants[[#This Row],[Has Table Booking]]="Yes","Table Only","None")))</f>
        <v>Online Only</v>
      </c>
      <c r="AE701" t="str">
        <f>IF(Restaurants[[#This Row],[Rating]]&gt;=4.5,"Excellent",
IF(Restaurants[[#This Row],[Rating]]&gt;=4,"Very Good",
IF(Restaurants[[#This Row],[Rating]]&gt;=3.5,"Good","Average/Low")))</f>
        <v>Excellent</v>
      </c>
    </row>
    <row r="702" spans="1:31" x14ac:dyDescent="0.3">
      <c r="A702" t="s">
        <v>76</v>
      </c>
      <c r="B702" t="s">
        <v>77</v>
      </c>
      <c r="C702" t="s">
        <v>50</v>
      </c>
      <c r="D702" t="s">
        <v>78</v>
      </c>
      <c r="E702">
        <v>3</v>
      </c>
      <c r="F702">
        <v>295</v>
      </c>
      <c r="G702" t="s">
        <v>79</v>
      </c>
      <c r="H702">
        <v>1972</v>
      </c>
      <c r="I702">
        <v>62</v>
      </c>
      <c r="J702">
        <v>4.8</v>
      </c>
      <c r="K702" t="s">
        <v>32</v>
      </c>
      <c r="L702">
        <v>53</v>
      </c>
      <c r="M702" t="s">
        <v>33</v>
      </c>
      <c r="N702" t="s">
        <v>34</v>
      </c>
      <c r="O702" t="s">
        <v>54</v>
      </c>
      <c r="P702" t="s">
        <v>36</v>
      </c>
      <c r="Q702" t="s">
        <v>37</v>
      </c>
      <c r="R702">
        <v>32</v>
      </c>
      <c r="S702" t="s">
        <v>37</v>
      </c>
      <c r="T702" t="s">
        <v>38</v>
      </c>
      <c r="U702" t="s">
        <v>39</v>
      </c>
      <c r="W702" t="s">
        <v>132</v>
      </c>
      <c r="X702">
        <v>300931</v>
      </c>
      <c r="Y702">
        <v>5038</v>
      </c>
      <c r="Z702">
        <v>40.712800000000001</v>
      </c>
      <c r="AA702">
        <v>-74.006</v>
      </c>
      <c r="AB702" t="str">
        <f>IF(Restaurants[[#This Row],[Years_Operating]]&lt;5,"New",
IF(Restaurants[[#This Row],[Years_Operating]]&lt;15,"Established","Legacy"))</f>
        <v>Legacy</v>
      </c>
      <c r="AC702" t="str">
        <f>IF(Restaurants[[#This Row],[Country]]="India","Yes","No")</f>
        <v>No</v>
      </c>
      <c r="AD702" t="str">
        <f>IF(AND(Restaurants[[#This Row],[Has Online Delivery]]="Yes",Restaurants[[#This Row],[Has Table Booking]]="Yes"),"Online + Table",
IF(Restaurants[[#This Row],[Has Online Delivery]]="Yes","Online Only",
IF(Restaurants[[#This Row],[Has Table Booking]]="Yes","Table Only","None")))</f>
        <v>Online Only</v>
      </c>
      <c r="AE702" t="str">
        <f>IF(Restaurants[[#This Row],[Rating]]&gt;=4.5,"Excellent",
IF(Restaurants[[#This Row],[Rating]]&gt;=4,"Very Good",
IF(Restaurants[[#This Row],[Rating]]&gt;=3.5,"Good","Average/Low")))</f>
        <v>Excellent</v>
      </c>
    </row>
    <row r="703" spans="1:31" x14ac:dyDescent="0.3">
      <c r="A703" t="s">
        <v>57</v>
      </c>
      <c r="B703" t="s">
        <v>58</v>
      </c>
      <c r="C703" t="s">
        <v>59</v>
      </c>
      <c r="D703" t="s">
        <v>60</v>
      </c>
      <c r="E703">
        <v>3</v>
      </c>
      <c r="F703">
        <v>425</v>
      </c>
      <c r="G703" t="s">
        <v>61</v>
      </c>
      <c r="H703">
        <v>1986</v>
      </c>
      <c r="I703">
        <v>40</v>
      </c>
      <c r="J703">
        <v>4.9000000000000004</v>
      </c>
      <c r="K703" t="s">
        <v>32</v>
      </c>
      <c r="L703">
        <v>39</v>
      </c>
      <c r="M703" t="s">
        <v>62</v>
      </c>
      <c r="N703" t="s">
        <v>34</v>
      </c>
      <c r="O703" t="s">
        <v>35</v>
      </c>
      <c r="P703" t="s">
        <v>36</v>
      </c>
      <c r="Q703" t="s">
        <v>37</v>
      </c>
      <c r="R703">
        <v>28</v>
      </c>
      <c r="S703" t="s">
        <v>36</v>
      </c>
      <c r="T703" t="s">
        <v>38</v>
      </c>
      <c r="U703" t="s">
        <v>69</v>
      </c>
      <c r="W703" t="s">
        <v>56</v>
      </c>
      <c r="X703">
        <v>418057</v>
      </c>
      <c r="Y703">
        <v>7138</v>
      </c>
      <c r="Z703">
        <v>48.8566</v>
      </c>
      <c r="AA703">
        <v>2.3521999999999998</v>
      </c>
      <c r="AB703" t="str">
        <f>IF(Restaurants[[#This Row],[Years_Operating]]&lt;5,"New",
IF(Restaurants[[#This Row],[Years_Operating]]&lt;15,"Established","Legacy"))</f>
        <v>Legacy</v>
      </c>
      <c r="AC703" t="str">
        <f>IF(Restaurants[[#This Row],[Country]]="India","Yes","No")</f>
        <v>No</v>
      </c>
      <c r="AD703" t="str">
        <f>IF(AND(Restaurants[[#This Row],[Has Online Delivery]]="Yes",Restaurants[[#This Row],[Has Table Booking]]="Yes"),"Online + Table",
IF(Restaurants[[#This Row],[Has Online Delivery]]="Yes","Online Only",
IF(Restaurants[[#This Row],[Has Table Booking]]="Yes","Table Only","None")))</f>
        <v>Online Only</v>
      </c>
      <c r="AE703" t="str">
        <f>IF(Restaurants[[#This Row],[Rating]]&gt;=4.5,"Excellent",
IF(Restaurants[[#This Row],[Rating]]&gt;=4,"Very Good",
IF(Restaurants[[#This Row],[Rating]]&gt;=3.5,"Good","Average/Low")))</f>
        <v>Excellent</v>
      </c>
    </row>
    <row r="704" spans="1:31" x14ac:dyDescent="0.3">
      <c r="A704" t="s">
        <v>154</v>
      </c>
      <c r="B704" t="s">
        <v>155</v>
      </c>
      <c r="C704" t="s">
        <v>156</v>
      </c>
      <c r="D704" t="s">
        <v>157</v>
      </c>
      <c r="E704">
        <v>2</v>
      </c>
      <c r="F704">
        <v>245</v>
      </c>
      <c r="G704" t="s">
        <v>158</v>
      </c>
      <c r="H704">
        <v>2010</v>
      </c>
      <c r="I704">
        <v>48</v>
      </c>
      <c r="J704">
        <v>4.7</v>
      </c>
      <c r="K704" t="s">
        <v>159</v>
      </c>
      <c r="L704">
        <v>15</v>
      </c>
      <c r="M704" t="s">
        <v>160</v>
      </c>
      <c r="N704" t="s">
        <v>143</v>
      </c>
      <c r="O704" t="s">
        <v>35</v>
      </c>
      <c r="P704" t="s">
        <v>37</v>
      </c>
      <c r="Q704" t="s">
        <v>36</v>
      </c>
      <c r="R704">
        <v>74</v>
      </c>
      <c r="S704" t="s">
        <v>37</v>
      </c>
      <c r="T704" t="s">
        <v>86</v>
      </c>
      <c r="U704" t="s">
        <v>69</v>
      </c>
      <c r="W704" t="s">
        <v>108</v>
      </c>
      <c r="X704">
        <v>353652</v>
      </c>
      <c r="Y704">
        <v>1533</v>
      </c>
      <c r="Z704">
        <v>0</v>
      </c>
      <c r="AA704">
        <v>0</v>
      </c>
      <c r="AB704" t="str">
        <f>IF(Restaurants[[#This Row],[Years_Operating]]&lt;5,"New",
IF(Restaurants[[#This Row],[Years_Operating]]&lt;15,"Established","Legacy"))</f>
        <v>Legacy</v>
      </c>
      <c r="AC704" t="str">
        <f>IF(Restaurants[[#This Row],[Country]]="India","Yes","No")</f>
        <v>No</v>
      </c>
      <c r="AD704" t="str">
        <f>IF(AND(Restaurants[[#This Row],[Has Online Delivery]]="Yes",Restaurants[[#This Row],[Has Table Booking]]="Yes"),"Online + Table",
IF(Restaurants[[#This Row],[Has Online Delivery]]="Yes","Online Only",
IF(Restaurants[[#This Row],[Has Table Booking]]="Yes","Table Only","None")))</f>
        <v>Table Only</v>
      </c>
      <c r="AE704" t="str">
        <f>IF(Restaurants[[#This Row],[Rating]]&gt;=4.5,"Excellent",
IF(Restaurants[[#This Row],[Rating]]&gt;=4,"Very Good",
IF(Restaurants[[#This Row],[Rating]]&gt;=3.5,"Good","Average/Low")))</f>
        <v>Excellent</v>
      </c>
    </row>
    <row r="705" spans="1:31" x14ac:dyDescent="0.3">
      <c r="A705" t="s">
        <v>175</v>
      </c>
      <c r="B705" t="s">
        <v>290</v>
      </c>
      <c r="C705" t="s">
        <v>251</v>
      </c>
      <c r="D705" t="s">
        <v>278</v>
      </c>
      <c r="E705">
        <v>2</v>
      </c>
      <c r="F705">
        <v>245</v>
      </c>
      <c r="G705" t="s">
        <v>177</v>
      </c>
      <c r="H705">
        <v>2005</v>
      </c>
      <c r="I705">
        <v>46</v>
      </c>
      <c r="J705">
        <v>4.7</v>
      </c>
      <c r="K705" t="s">
        <v>299</v>
      </c>
      <c r="L705">
        <v>20</v>
      </c>
      <c r="M705" t="s">
        <v>160</v>
      </c>
      <c r="N705" t="s">
        <v>143</v>
      </c>
      <c r="O705" t="s">
        <v>45</v>
      </c>
      <c r="P705" t="s">
        <v>37</v>
      </c>
      <c r="Q705" t="s">
        <v>37</v>
      </c>
      <c r="R705">
        <v>47</v>
      </c>
      <c r="S705" t="s">
        <v>36</v>
      </c>
      <c r="T705" t="s">
        <v>86</v>
      </c>
      <c r="U705" t="s">
        <v>39</v>
      </c>
      <c r="V705" t="s">
        <v>462</v>
      </c>
      <c r="W705" t="s">
        <v>108</v>
      </c>
      <c r="X705">
        <v>244508</v>
      </c>
      <c r="Y705">
        <v>1553</v>
      </c>
      <c r="Z705">
        <v>17.385000000000002</v>
      </c>
      <c r="AA705">
        <v>78.486699999999999</v>
      </c>
      <c r="AB705" t="str">
        <f>IF(Restaurants[[#This Row],[Years_Operating]]&lt;5,"New",
IF(Restaurants[[#This Row],[Years_Operating]]&lt;15,"Established","Legacy"))</f>
        <v>Legacy</v>
      </c>
      <c r="AC705" t="str">
        <f>IF(Restaurants[[#This Row],[Country]]="India","Yes","No")</f>
        <v>Yes</v>
      </c>
      <c r="AD705" t="str">
        <f>IF(AND(Restaurants[[#This Row],[Has Online Delivery]]="Yes",Restaurants[[#This Row],[Has Table Booking]]="Yes"),"Online + Table",
IF(Restaurants[[#This Row],[Has Online Delivery]]="Yes","Online Only",
IF(Restaurants[[#This Row],[Has Table Booking]]="Yes","Table Only","None")))</f>
        <v>None</v>
      </c>
      <c r="AE705" t="str">
        <f>IF(Restaurants[[#This Row],[Rating]]&gt;=4.5,"Excellent",
IF(Restaurants[[#This Row],[Rating]]&gt;=4,"Very Good",
IF(Restaurants[[#This Row],[Rating]]&gt;=3.5,"Good","Average/Low")))</f>
        <v>Excellent</v>
      </c>
    </row>
    <row r="706" spans="1:31" x14ac:dyDescent="0.3">
      <c r="A706" t="s">
        <v>224</v>
      </c>
      <c r="B706" t="s">
        <v>216</v>
      </c>
      <c r="C706" t="s">
        <v>217</v>
      </c>
      <c r="D706" t="s">
        <v>218</v>
      </c>
      <c r="E706">
        <v>0</v>
      </c>
      <c r="F706">
        <v>140</v>
      </c>
      <c r="G706" t="s">
        <v>225</v>
      </c>
      <c r="H706">
        <v>2012</v>
      </c>
      <c r="I706">
        <v>48</v>
      </c>
      <c r="J706">
        <v>4.5999999999999996</v>
      </c>
      <c r="K706" t="s">
        <v>32</v>
      </c>
      <c r="L706">
        <v>13</v>
      </c>
      <c r="M706" t="s">
        <v>204</v>
      </c>
      <c r="N706" t="s">
        <v>210</v>
      </c>
      <c r="O706" t="s">
        <v>54</v>
      </c>
      <c r="P706" t="s">
        <v>37</v>
      </c>
      <c r="Q706" t="s">
        <v>37</v>
      </c>
      <c r="R706">
        <v>46</v>
      </c>
      <c r="S706" t="s">
        <v>37</v>
      </c>
      <c r="T706" t="s">
        <v>63</v>
      </c>
      <c r="U706" t="s">
        <v>39</v>
      </c>
      <c r="W706" t="s">
        <v>132</v>
      </c>
      <c r="X706">
        <v>307133</v>
      </c>
      <c r="Y706">
        <v>7332</v>
      </c>
      <c r="Z706">
        <v>0</v>
      </c>
      <c r="AA706">
        <v>0</v>
      </c>
      <c r="AB706" t="str">
        <f>IF(Restaurants[[#This Row],[Years_Operating]]&lt;5,"New",
IF(Restaurants[[#This Row],[Years_Operating]]&lt;15,"Established","Legacy"))</f>
        <v>Established</v>
      </c>
      <c r="AC706" t="str">
        <f>IF(Restaurants[[#This Row],[Country]]="India","Yes","No")</f>
        <v>No</v>
      </c>
      <c r="AD706" t="str">
        <f>IF(AND(Restaurants[[#This Row],[Has Online Delivery]]="Yes",Restaurants[[#This Row],[Has Table Booking]]="Yes"),"Online + Table",
IF(Restaurants[[#This Row],[Has Online Delivery]]="Yes","Online Only",
IF(Restaurants[[#This Row],[Has Table Booking]]="Yes","Table Only","None")))</f>
        <v>None</v>
      </c>
      <c r="AE706" t="str">
        <f>IF(Restaurants[[#This Row],[Rating]]&gt;=4.5,"Excellent",
IF(Restaurants[[#This Row],[Rating]]&gt;=4,"Very Good",
IF(Restaurants[[#This Row],[Rating]]&gt;=3.5,"Good","Average/Low")))</f>
        <v>Excellent</v>
      </c>
    </row>
    <row r="707" spans="1:31" x14ac:dyDescent="0.3">
      <c r="A707" t="s">
        <v>243</v>
      </c>
      <c r="B707" t="s">
        <v>261</v>
      </c>
      <c r="C707" t="s">
        <v>251</v>
      </c>
      <c r="D707" t="s">
        <v>252</v>
      </c>
      <c r="E707">
        <v>0</v>
      </c>
      <c r="F707">
        <v>125</v>
      </c>
      <c r="G707" t="s">
        <v>247</v>
      </c>
      <c r="H707">
        <v>2007</v>
      </c>
      <c r="I707">
        <v>45</v>
      </c>
      <c r="J707">
        <v>4.5</v>
      </c>
      <c r="K707" t="s">
        <v>256</v>
      </c>
      <c r="L707">
        <v>18</v>
      </c>
      <c r="M707" t="s">
        <v>204</v>
      </c>
      <c r="N707" t="s">
        <v>210</v>
      </c>
      <c r="O707" t="s">
        <v>211</v>
      </c>
      <c r="P707" t="s">
        <v>37</v>
      </c>
      <c r="Q707" t="s">
        <v>37</v>
      </c>
      <c r="R707">
        <v>61</v>
      </c>
      <c r="S707" t="s">
        <v>37</v>
      </c>
      <c r="T707" t="s">
        <v>86</v>
      </c>
      <c r="U707" t="s">
        <v>46</v>
      </c>
      <c r="V707" t="s">
        <v>463</v>
      </c>
      <c r="W707" t="s">
        <v>103</v>
      </c>
      <c r="X707">
        <v>138990</v>
      </c>
      <c r="Y707">
        <v>426</v>
      </c>
      <c r="Z707">
        <v>22.572600000000001</v>
      </c>
      <c r="AA707">
        <v>88.363900000000001</v>
      </c>
      <c r="AB707" t="str">
        <f>IF(Restaurants[[#This Row],[Years_Operating]]&lt;5,"New",
IF(Restaurants[[#This Row],[Years_Operating]]&lt;15,"Established","Legacy"))</f>
        <v>Legacy</v>
      </c>
      <c r="AC707" t="str">
        <f>IF(Restaurants[[#This Row],[Country]]="India","Yes","No")</f>
        <v>Yes</v>
      </c>
      <c r="AD707" t="str">
        <f>IF(AND(Restaurants[[#This Row],[Has Online Delivery]]="Yes",Restaurants[[#This Row],[Has Table Booking]]="Yes"),"Online + Table",
IF(Restaurants[[#This Row],[Has Online Delivery]]="Yes","Online Only",
IF(Restaurants[[#This Row],[Has Table Booking]]="Yes","Table Only","None")))</f>
        <v>None</v>
      </c>
      <c r="AE707" t="str">
        <f>IF(Restaurants[[#This Row],[Rating]]&gt;=4.5,"Excellent",
IF(Restaurants[[#This Row],[Rating]]&gt;=4,"Very Good",
IF(Restaurants[[#This Row],[Rating]]&gt;=3.5,"Good","Average/Low")))</f>
        <v>Excellent</v>
      </c>
    </row>
    <row r="708" spans="1:31" x14ac:dyDescent="0.3">
      <c r="A708" t="s">
        <v>248</v>
      </c>
      <c r="B708" t="s">
        <v>290</v>
      </c>
      <c r="C708" t="s">
        <v>251</v>
      </c>
      <c r="D708" t="s">
        <v>263</v>
      </c>
      <c r="E708">
        <v>0</v>
      </c>
      <c r="F708">
        <v>85</v>
      </c>
      <c r="G708" t="s">
        <v>249</v>
      </c>
      <c r="H708">
        <v>2014</v>
      </c>
      <c r="I708">
        <v>38</v>
      </c>
      <c r="J708">
        <v>4.5</v>
      </c>
      <c r="K708" t="s">
        <v>310</v>
      </c>
      <c r="L708">
        <v>11</v>
      </c>
      <c r="M708" t="s">
        <v>204</v>
      </c>
      <c r="N708" t="s">
        <v>210</v>
      </c>
      <c r="O708" t="s">
        <v>35</v>
      </c>
      <c r="P708" t="s">
        <v>37</v>
      </c>
      <c r="Q708" t="s">
        <v>36</v>
      </c>
      <c r="R708">
        <v>56</v>
      </c>
      <c r="S708" t="s">
        <v>36</v>
      </c>
      <c r="T708" t="s">
        <v>55</v>
      </c>
      <c r="U708" t="s">
        <v>32</v>
      </c>
      <c r="V708" t="s">
        <v>464</v>
      </c>
      <c r="W708" t="s">
        <v>47</v>
      </c>
      <c r="X708">
        <v>393654</v>
      </c>
      <c r="Y708">
        <v>5113</v>
      </c>
      <c r="Z708">
        <v>17.385000000000002</v>
      </c>
      <c r="AA708">
        <v>78.486699999999999</v>
      </c>
      <c r="AB708" t="str">
        <f>IF(Restaurants[[#This Row],[Years_Operating]]&lt;5,"New",
IF(Restaurants[[#This Row],[Years_Operating]]&lt;15,"Established","Legacy"))</f>
        <v>Established</v>
      </c>
      <c r="AC708" t="str">
        <f>IF(Restaurants[[#This Row],[Country]]="India","Yes","No")</f>
        <v>Yes</v>
      </c>
      <c r="AD708" t="str">
        <f>IF(AND(Restaurants[[#This Row],[Has Online Delivery]]="Yes",Restaurants[[#This Row],[Has Table Booking]]="Yes"),"Online + Table",
IF(Restaurants[[#This Row],[Has Online Delivery]]="Yes","Online Only",
IF(Restaurants[[#This Row],[Has Table Booking]]="Yes","Table Only","None")))</f>
        <v>Table Only</v>
      </c>
      <c r="AE708" t="str">
        <f>IF(Restaurants[[#This Row],[Rating]]&gt;=4.5,"Excellent",
IF(Restaurants[[#This Row],[Rating]]&gt;=4,"Very Good",
IF(Restaurants[[#This Row],[Rating]]&gt;=3.5,"Good","Average/Low")))</f>
        <v>Excellent</v>
      </c>
    </row>
    <row r="709" spans="1:31" x14ac:dyDescent="0.3">
      <c r="A709" t="s">
        <v>133</v>
      </c>
      <c r="B709" t="s">
        <v>134</v>
      </c>
      <c r="C709" t="s">
        <v>89</v>
      </c>
      <c r="D709" t="s">
        <v>90</v>
      </c>
      <c r="E709">
        <v>3</v>
      </c>
      <c r="F709">
        <v>265</v>
      </c>
      <c r="G709" t="s">
        <v>135</v>
      </c>
      <c r="H709">
        <v>2005</v>
      </c>
      <c r="I709">
        <v>45</v>
      </c>
      <c r="J709">
        <v>4.7</v>
      </c>
      <c r="K709" t="s">
        <v>32</v>
      </c>
      <c r="L709">
        <v>20</v>
      </c>
      <c r="M709" t="s">
        <v>33</v>
      </c>
      <c r="N709" t="s">
        <v>34</v>
      </c>
      <c r="O709" t="s">
        <v>35</v>
      </c>
      <c r="P709" t="s">
        <v>36</v>
      </c>
      <c r="Q709" t="s">
        <v>36</v>
      </c>
      <c r="R709">
        <v>46</v>
      </c>
      <c r="S709" t="s">
        <v>36</v>
      </c>
      <c r="T709" t="s">
        <v>55</v>
      </c>
      <c r="U709" t="s">
        <v>46</v>
      </c>
      <c r="W709" t="s">
        <v>132</v>
      </c>
      <c r="X709">
        <v>429876</v>
      </c>
      <c r="Y709">
        <v>258</v>
      </c>
      <c r="Z709">
        <v>0</v>
      </c>
      <c r="AA709">
        <v>0</v>
      </c>
      <c r="AB709" t="str">
        <f>IF(Restaurants[[#This Row],[Years_Operating]]&lt;5,"New",
IF(Restaurants[[#This Row],[Years_Operating]]&lt;15,"Established","Legacy"))</f>
        <v>Legacy</v>
      </c>
      <c r="AC709" t="str">
        <f>IF(Restaurants[[#This Row],[Country]]="India","Yes","No")</f>
        <v>No</v>
      </c>
      <c r="AD709" t="str">
        <f>IF(AND(Restaurants[[#This Row],[Has Online Delivery]]="Yes",Restaurants[[#This Row],[Has Table Booking]]="Yes"),"Online + Table",
IF(Restaurants[[#This Row],[Has Online Delivery]]="Yes","Online Only",
IF(Restaurants[[#This Row],[Has Table Booking]]="Yes","Table Only","None")))</f>
        <v>Online + Table</v>
      </c>
      <c r="AE709" t="str">
        <f>IF(Restaurants[[#This Row],[Rating]]&gt;=4.5,"Excellent",
IF(Restaurants[[#This Row],[Rating]]&gt;=4,"Very Good",
IF(Restaurants[[#This Row],[Rating]]&gt;=3.5,"Good","Average/Low")))</f>
        <v>Excellent</v>
      </c>
    </row>
    <row r="710" spans="1:31" x14ac:dyDescent="0.3">
      <c r="A710" t="s">
        <v>173</v>
      </c>
      <c r="B710" t="s">
        <v>42</v>
      </c>
      <c r="C710" t="s">
        <v>42</v>
      </c>
      <c r="D710" t="s">
        <v>157</v>
      </c>
      <c r="E710">
        <v>2</v>
      </c>
      <c r="F710">
        <v>285</v>
      </c>
      <c r="G710" t="s">
        <v>174</v>
      </c>
      <c r="H710">
        <v>2010</v>
      </c>
      <c r="I710">
        <v>30</v>
      </c>
      <c r="J710">
        <v>4.7</v>
      </c>
      <c r="K710" t="s">
        <v>159</v>
      </c>
      <c r="L710">
        <v>15</v>
      </c>
      <c r="M710" t="s">
        <v>33</v>
      </c>
      <c r="N710" t="s">
        <v>143</v>
      </c>
      <c r="O710" t="s">
        <v>45</v>
      </c>
      <c r="P710" t="s">
        <v>37</v>
      </c>
      <c r="Q710" t="s">
        <v>37</v>
      </c>
      <c r="R710">
        <v>52</v>
      </c>
      <c r="S710" t="s">
        <v>36</v>
      </c>
      <c r="T710" t="s">
        <v>55</v>
      </c>
      <c r="U710" t="s">
        <v>32</v>
      </c>
      <c r="W710" t="s">
        <v>47</v>
      </c>
      <c r="X710">
        <v>54218</v>
      </c>
      <c r="Y710">
        <v>4710</v>
      </c>
      <c r="Z710">
        <v>0</v>
      </c>
      <c r="AA710">
        <v>0</v>
      </c>
      <c r="AB710" t="str">
        <f>IF(Restaurants[[#This Row],[Years_Operating]]&lt;5,"New",
IF(Restaurants[[#This Row],[Years_Operating]]&lt;15,"Established","Legacy"))</f>
        <v>Legacy</v>
      </c>
      <c r="AC710" t="str">
        <f>IF(Restaurants[[#This Row],[Country]]="India","Yes","No")</f>
        <v>No</v>
      </c>
      <c r="AD710" t="str">
        <f>IF(AND(Restaurants[[#This Row],[Has Online Delivery]]="Yes",Restaurants[[#This Row],[Has Table Booking]]="Yes"),"Online + Table",
IF(Restaurants[[#This Row],[Has Online Delivery]]="Yes","Online Only",
IF(Restaurants[[#This Row],[Has Table Booking]]="Yes","Table Only","None")))</f>
        <v>None</v>
      </c>
      <c r="AE710" t="str">
        <f>IF(Restaurants[[#This Row],[Rating]]&gt;=4.5,"Excellent",
IF(Restaurants[[#This Row],[Rating]]&gt;=4,"Very Good",
IF(Restaurants[[#This Row],[Rating]]&gt;=3.5,"Good","Average/Low")))</f>
        <v>Excellent</v>
      </c>
    </row>
    <row r="711" spans="1:31" x14ac:dyDescent="0.3">
      <c r="A711" t="s">
        <v>65</v>
      </c>
      <c r="B711" t="s">
        <v>66</v>
      </c>
      <c r="C711" t="s">
        <v>59</v>
      </c>
      <c r="D711" t="s">
        <v>67</v>
      </c>
      <c r="E711">
        <v>3</v>
      </c>
      <c r="F711">
        <v>350</v>
      </c>
      <c r="G711" t="s">
        <v>68</v>
      </c>
      <c r="H711">
        <v>1991</v>
      </c>
      <c r="I711">
        <v>36</v>
      </c>
      <c r="J711">
        <v>4.8</v>
      </c>
      <c r="K711" t="s">
        <v>32</v>
      </c>
      <c r="L711">
        <v>34</v>
      </c>
      <c r="M711" t="s">
        <v>33</v>
      </c>
      <c r="N711" t="s">
        <v>34</v>
      </c>
      <c r="O711" t="s">
        <v>35</v>
      </c>
      <c r="P711" t="s">
        <v>36</v>
      </c>
      <c r="Q711" t="s">
        <v>36</v>
      </c>
      <c r="R711">
        <v>48</v>
      </c>
      <c r="S711" t="s">
        <v>36</v>
      </c>
      <c r="T711" t="s">
        <v>86</v>
      </c>
      <c r="U711" t="s">
        <v>39</v>
      </c>
      <c r="W711" t="s">
        <v>70</v>
      </c>
      <c r="X711">
        <v>236120</v>
      </c>
      <c r="Y711">
        <v>1364</v>
      </c>
      <c r="Z711">
        <v>0</v>
      </c>
      <c r="AA711">
        <v>0</v>
      </c>
      <c r="AB711" t="str">
        <f>IF(Restaurants[[#This Row],[Years_Operating]]&lt;5,"New",
IF(Restaurants[[#This Row],[Years_Operating]]&lt;15,"Established","Legacy"))</f>
        <v>Legacy</v>
      </c>
      <c r="AC711" t="str">
        <f>IF(Restaurants[[#This Row],[Country]]="India","Yes","No")</f>
        <v>No</v>
      </c>
      <c r="AD711" t="str">
        <f>IF(AND(Restaurants[[#This Row],[Has Online Delivery]]="Yes",Restaurants[[#This Row],[Has Table Booking]]="Yes"),"Online + Table",
IF(Restaurants[[#This Row],[Has Online Delivery]]="Yes","Online Only",
IF(Restaurants[[#This Row],[Has Table Booking]]="Yes","Table Only","None")))</f>
        <v>Online + Table</v>
      </c>
      <c r="AE711" t="str">
        <f>IF(Restaurants[[#This Row],[Rating]]&gt;=4.5,"Excellent",
IF(Restaurants[[#This Row],[Rating]]&gt;=4,"Very Good",
IF(Restaurants[[#This Row],[Rating]]&gt;=3.5,"Good","Average/Low")))</f>
        <v>Excellent</v>
      </c>
    </row>
    <row r="712" spans="1:31" x14ac:dyDescent="0.3">
      <c r="A712" t="s">
        <v>238</v>
      </c>
      <c r="B712" t="s">
        <v>239</v>
      </c>
      <c r="C712" t="s">
        <v>240</v>
      </c>
      <c r="D712" t="s">
        <v>241</v>
      </c>
      <c r="E712">
        <v>0</v>
      </c>
      <c r="F712">
        <v>220</v>
      </c>
      <c r="G712" t="s">
        <v>242</v>
      </c>
      <c r="H712">
        <v>2011</v>
      </c>
      <c r="I712">
        <v>50</v>
      </c>
      <c r="J712">
        <v>4.5</v>
      </c>
      <c r="K712" t="s">
        <v>32</v>
      </c>
      <c r="L712">
        <v>14</v>
      </c>
      <c r="M712" t="s">
        <v>160</v>
      </c>
      <c r="N712" t="s">
        <v>210</v>
      </c>
      <c r="O712" t="s">
        <v>35</v>
      </c>
      <c r="P712" t="s">
        <v>36</v>
      </c>
      <c r="Q712" t="s">
        <v>36</v>
      </c>
      <c r="R712">
        <v>51</v>
      </c>
      <c r="S712" t="s">
        <v>36</v>
      </c>
      <c r="T712" t="s">
        <v>38</v>
      </c>
      <c r="U712" t="s">
        <v>32</v>
      </c>
      <c r="W712" t="s">
        <v>80</v>
      </c>
      <c r="X712">
        <v>360804</v>
      </c>
      <c r="Y712">
        <v>7619</v>
      </c>
      <c r="Z712">
        <v>0</v>
      </c>
      <c r="AA712">
        <v>0</v>
      </c>
      <c r="AB712" t="str">
        <f>IF(Restaurants[[#This Row],[Years_Operating]]&lt;5,"New",
IF(Restaurants[[#This Row],[Years_Operating]]&lt;15,"Established","Legacy"))</f>
        <v>Established</v>
      </c>
      <c r="AC712" t="str">
        <f>IF(Restaurants[[#This Row],[Country]]="India","Yes","No")</f>
        <v>No</v>
      </c>
      <c r="AD712" t="str">
        <f>IF(AND(Restaurants[[#This Row],[Has Online Delivery]]="Yes",Restaurants[[#This Row],[Has Table Booking]]="Yes"),"Online + Table",
IF(Restaurants[[#This Row],[Has Online Delivery]]="Yes","Online Only",
IF(Restaurants[[#This Row],[Has Table Booking]]="Yes","Table Only","None")))</f>
        <v>Online + Table</v>
      </c>
      <c r="AE712" t="str">
        <f>IF(Restaurants[[#This Row],[Rating]]&gt;=4.5,"Excellent",
IF(Restaurants[[#This Row],[Rating]]&gt;=4,"Very Good",
IF(Restaurants[[#This Row],[Rating]]&gt;=3.5,"Good","Average/Low")))</f>
        <v>Excellent</v>
      </c>
    </row>
    <row r="713" spans="1:31" x14ac:dyDescent="0.3">
      <c r="A713" t="s">
        <v>248</v>
      </c>
      <c r="B713" t="s">
        <v>195</v>
      </c>
      <c r="C713" t="s">
        <v>196</v>
      </c>
      <c r="D713" t="s">
        <v>197</v>
      </c>
      <c r="E713">
        <v>0</v>
      </c>
      <c r="F713">
        <v>85</v>
      </c>
      <c r="G713" t="s">
        <v>249</v>
      </c>
      <c r="H713">
        <v>2014</v>
      </c>
      <c r="I713">
        <v>38</v>
      </c>
      <c r="J713">
        <v>4.5</v>
      </c>
      <c r="K713" t="s">
        <v>32</v>
      </c>
      <c r="L713">
        <v>11</v>
      </c>
      <c r="M713" t="s">
        <v>204</v>
      </c>
      <c r="N713" t="s">
        <v>210</v>
      </c>
      <c r="O713" t="s">
        <v>35</v>
      </c>
      <c r="P713" t="s">
        <v>37</v>
      </c>
      <c r="Q713" t="s">
        <v>37</v>
      </c>
      <c r="R713">
        <v>65</v>
      </c>
      <c r="S713" t="s">
        <v>36</v>
      </c>
      <c r="T713" t="s">
        <v>55</v>
      </c>
      <c r="U713" t="s">
        <v>46</v>
      </c>
      <c r="W713" t="s">
        <v>108</v>
      </c>
      <c r="X713">
        <v>432825</v>
      </c>
      <c r="Y713">
        <v>7943</v>
      </c>
      <c r="Z713">
        <v>51.507399999999997</v>
      </c>
      <c r="AA713">
        <v>-0.1278</v>
      </c>
      <c r="AB713" t="str">
        <f>IF(Restaurants[[#This Row],[Years_Operating]]&lt;5,"New",
IF(Restaurants[[#This Row],[Years_Operating]]&lt;15,"Established","Legacy"))</f>
        <v>Established</v>
      </c>
      <c r="AC713" t="str">
        <f>IF(Restaurants[[#This Row],[Country]]="India","Yes","No")</f>
        <v>No</v>
      </c>
      <c r="AD713" t="str">
        <f>IF(AND(Restaurants[[#This Row],[Has Online Delivery]]="Yes",Restaurants[[#This Row],[Has Table Booking]]="Yes"),"Online + Table",
IF(Restaurants[[#This Row],[Has Online Delivery]]="Yes","Online Only",
IF(Restaurants[[#This Row],[Has Table Booking]]="Yes","Table Only","None")))</f>
        <v>None</v>
      </c>
      <c r="AE713" t="str">
        <f>IF(Restaurants[[#This Row],[Rating]]&gt;=4.5,"Excellent",
IF(Restaurants[[#This Row],[Rating]]&gt;=4,"Very Good",
IF(Restaurants[[#This Row],[Rating]]&gt;=3.5,"Good","Average/Low")))</f>
        <v>Excellent</v>
      </c>
    </row>
    <row r="714" spans="1:31" x14ac:dyDescent="0.3">
      <c r="A714" t="s">
        <v>154</v>
      </c>
      <c r="B714" t="s">
        <v>290</v>
      </c>
      <c r="C714" t="s">
        <v>251</v>
      </c>
      <c r="D714" t="s">
        <v>278</v>
      </c>
      <c r="E714">
        <v>2</v>
      </c>
      <c r="F714">
        <v>245</v>
      </c>
      <c r="G714" t="s">
        <v>158</v>
      </c>
      <c r="H714">
        <v>2010</v>
      </c>
      <c r="I714">
        <v>48</v>
      </c>
      <c r="J714">
        <v>4.7</v>
      </c>
      <c r="K714" t="s">
        <v>291</v>
      </c>
      <c r="L714">
        <v>15</v>
      </c>
      <c r="M714" t="s">
        <v>160</v>
      </c>
      <c r="N714" t="s">
        <v>143</v>
      </c>
      <c r="O714" t="s">
        <v>35</v>
      </c>
      <c r="P714" t="s">
        <v>36</v>
      </c>
      <c r="Q714" t="s">
        <v>36</v>
      </c>
      <c r="R714">
        <v>49</v>
      </c>
      <c r="S714" t="s">
        <v>36</v>
      </c>
      <c r="T714" t="s">
        <v>38</v>
      </c>
      <c r="U714" t="s">
        <v>39</v>
      </c>
      <c r="V714" t="s">
        <v>465</v>
      </c>
      <c r="W714" t="s">
        <v>70</v>
      </c>
      <c r="X714">
        <v>256707</v>
      </c>
      <c r="Y714">
        <v>4107</v>
      </c>
      <c r="Z714">
        <v>17.385000000000002</v>
      </c>
      <c r="AA714">
        <v>78.486699999999999</v>
      </c>
      <c r="AB714" t="str">
        <f>IF(Restaurants[[#This Row],[Years_Operating]]&lt;5,"New",
IF(Restaurants[[#This Row],[Years_Operating]]&lt;15,"Established","Legacy"))</f>
        <v>Legacy</v>
      </c>
      <c r="AC714" t="str">
        <f>IF(Restaurants[[#This Row],[Country]]="India","Yes","No")</f>
        <v>Yes</v>
      </c>
      <c r="AD714" t="str">
        <f>IF(AND(Restaurants[[#This Row],[Has Online Delivery]]="Yes",Restaurants[[#This Row],[Has Table Booking]]="Yes"),"Online + Table",
IF(Restaurants[[#This Row],[Has Online Delivery]]="Yes","Online Only",
IF(Restaurants[[#This Row],[Has Table Booking]]="Yes","Table Only","None")))</f>
        <v>Online + Table</v>
      </c>
      <c r="AE714" t="str">
        <f>IF(Restaurants[[#This Row],[Rating]]&gt;=4.5,"Excellent",
IF(Restaurants[[#This Row],[Rating]]&gt;=4,"Very Good",
IF(Restaurants[[#This Row],[Rating]]&gt;=3.5,"Good","Average/Low")))</f>
        <v>Excellent</v>
      </c>
    </row>
    <row r="715" spans="1:31" x14ac:dyDescent="0.3">
      <c r="A715" t="s">
        <v>81</v>
      </c>
      <c r="B715" t="s">
        <v>82</v>
      </c>
      <c r="C715" t="s">
        <v>29</v>
      </c>
      <c r="D715" t="s">
        <v>83</v>
      </c>
      <c r="E715">
        <v>3</v>
      </c>
      <c r="F715">
        <v>310</v>
      </c>
      <c r="G715" t="s">
        <v>84</v>
      </c>
      <c r="H715">
        <v>2005</v>
      </c>
      <c r="I715">
        <v>35</v>
      </c>
      <c r="J715">
        <v>4.8</v>
      </c>
      <c r="K715" t="s">
        <v>131</v>
      </c>
      <c r="L715">
        <v>20</v>
      </c>
      <c r="M715" t="s">
        <v>33</v>
      </c>
      <c r="N715" t="s">
        <v>34</v>
      </c>
      <c r="O715" t="s">
        <v>35</v>
      </c>
      <c r="P715" t="s">
        <v>37</v>
      </c>
      <c r="Q715" t="s">
        <v>36</v>
      </c>
      <c r="R715">
        <v>26</v>
      </c>
      <c r="S715" t="s">
        <v>37</v>
      </c>
      <c r="T715" t="s">
        <v>86</v>
      </c>
      <c r="U715" t="s">
        <v>69</v>
      </c>
      <c r="W715" t="s">
        <v>70</v>
      </c>
      <c r="X715">
        <v>320402</v>
      </c>
      <c r="Y715">
        <v>2082</v>
      </c>
      <c r="Z715">
        <v>0</v>
      </c>
      <c r="AA715">
        <v>0</v>
      </c>
      <c r="AB715" t="str">
        <f>IF(Restaurants[[#This Row],[Years_Operating]]&lt;5,"New",
IF(Restaurants[[#This Row],[Years_Operating]]&lt;15,"Established","Legacy"))</f>
        <v>Legacy</v>
      </c>
      <c r="AC715" t="str">
        <f>IF(Restaurants[[#This Row],[Country]]="India","Yes","No")</f>
        <v>No</v>
      </c>
      <c r="AD715" t="str">
        <f>IF(AND(Restaurants[[#This Row],[Has Online Delivery]]="Yes",Restaurants[[#This Row],[Has Table Booking]]="Yes"),"Online + Table",
IF(Restaurants[[#This Row],[Has Online Delivery]]="Yes","Online Only",
IF(Restaurants[[#This Row],[Has Table Booking]]="Yes","Table Only","None")))</f>
        <v>Table Only</v>
      </c>
      <c r="AE715" t="str">
        <f>IF(Restaurants[[#This Row],[Rating]]&gt;=4.5,"Excellent",
IF(Restaurants[[#This Row],[Rating]]&gt;=4,"Very Good",
IF(Restaurants[[#This Row],[Rating]]&gt;=3.5,"Good","Average/Low")))</f>
        <v>Excellent</v>
      </c>
    </row>
    <row r="716" spans="1:31" x14ac:dyDescent="0.3">
      <c r="A716" t="s">
        <v>141</v>
      </c>
      <c r="B716" t="s">
        <v>118</v>
      </c>
      <c r="C716" t="s">
        <v>119</v>
      </c>
      <c r="D716" t="s">
        <v>120</v>
      </c>
      <c r="E716">
        <v>2</v>
      </c>
      <c r="F716">
        <v>450</v>
      </c>
      <c r="G716" t="s">
        <v>142</v>
      </c>
      <c r="H716">
        <v>2003</v>
      </c>
      <c r="I716">
        <v>40</v>
      </c>
      <c r="J716">
        <v>4.8</v>
      </c>
      <c r="K716" t="s">
        <v>32</v>
      </c>
      <c r="L716">
        <v>22</v>
      </c>
      <c r="M716" t="s">
        <v>62</v>
      </c>
      <c r="N716" t="s">
        <v>143</v>
      </c>
      <c r="O716" t="s">
        <v>35</v>
      </c>
      <c r="P716" t="s">
        <v>37</v>
      </c>
      <c r="Q716" t="s">
        <v>37</v>
      </c>
      <c r="R716">
        <v>65</v>
      </c>
      <c r="S716" t="s">
        <v>36</v>
      </c>
      <c r="T716" t="s">
        <v>38</v>
      </c>
      <c r="U716" t="s">
        <v>32</v>
      </c>
      <c r="W716" t="s">
        <v>80</v>
      </c>
      <c r="X716">
        <v>125261</v>
      </c>
      <c r="Y716">
        <v>3611</v>
      </c>
      <c r="Z716">
        <v>0</v>
      </c>
      <c r="AA716">
        <v>0</v>
      </c>
      <c r="AB716" t="str">
        <f>IF(Restaurants[[#This Row],[Years_Operating]]&lt;5,"New",
IF(Restaurants[[#This Row],[Years_Operating]]&lt;15,"Established","Legacy"))</f>
        <v>Legacy</v>
      </c>
      <c r="AC716" t="str">
        <f>IF(Restaurants[[#This Row],[Country]]="India","Yes","No")</f>
        <v>No</v>
      </c>
      <c r="AD716" t="str">
        <f>IF(AND(Restaurants[[#This Row],[Has Online Delivery]]="Yes",Restaurants[[#This Row],[Has Table Booking]]="Yes"),"Online + Table",
IF(Restaurants[[#This Row],[Has Online Delivery]]="Yes","Online Only",
IF(Restaurants[[#This Row],[Has Table Booking]]="Yes","Table Only","None")))</f>
        <v>None</v>
      </c>
      <c r="AE716" t="str">
        <f>IF(Restaurants[[#This Row],[Rating]]&gt;=4.5,"Excellent",
IF(Restaurants[[#This Row],[Rating]]&gt;=4,"Very Good",
IF(Restaurants[[#This Row],[Rating]]&gt;=3.5,"Good","Average/Low")))</f>
        <v>Excellent</v>
      </c>
    </row>
    <row r="717" spans="1:31" x14ac:dyDescent="0.3">
      <c r="A717" t="s">
        <v>124</v>
      </c>
      <c r="B717" t="s">
        <v>275</v>
      </c>
      <c r="C717" t="s">
        <v>251</v>
      </c>
      <c r="D717" t="s">
        <v>252</v>
      </c>
      <c r="E717">
        <v>3</v>
      </c>
      <c r="F717">
        <v>385</v>
      </c>
      <c r="G717" t="s">
        <v>127</v>
      </c>
      <c r="H717">
        <v>2005</v>
      </c>
      <c r="I717">
        <v>64</v>
      </c>
      <c r="J717">
        <v>4.7</v>
      </c>
      <c r="K717" t="s">
        <v>256</v>
      </c>
      <c r="L717">
        <v>20</v>
      </c>
      <c r="M717" t="s">
        <v>33</v>
      </c>
      <c r="N717" t="s">
        <v>34</v>
      </c>
      <c r="O717" t="s">
        <v>54</v>
      </c>
      <c r="P717" t="s">
        <v>37</v>
      </c>
      <c r="Q717" t="s">
        <v>36</v>
      </c>
      <c r="R717">
        <v>21</v>
      </c>
      <c r="S717" t="s">
        <v>36</v>
      </c>
      <c r="T717" t="s">
        <v>38</v>
      </c>
      <c r="U717" t="s">
        <v>39</v>
      </c>
      <c r="V717" t="s">
        <v>466</v>
      </c>
      <c r="W717" t="s">
        <v>70</v>
      </c>
      <c r="X717">
        <v>218360</v>
      </c>
      <c r="Y717">
        <v>6373</v>
      </c>
      <c r="Z717">
        <v>18.520399999999999</v>
      </c>
      <c r="AA717">
        <v>73.856700000000004</v>
      </c>
      <c r="AB717" t="str">
        <f>IF(Restaurants[[#This Row],[Years_Operating]]&lt;5,"New",
IF(Restaurants[[#This Row],[Years_Operating]]&lt;15,"Established","Legacy"))</f>
        <v>Legacy</v>
      </c>
      <c r="AC717" t="str">
        <f>IF(Restaurants[[#This Row],[Country]]="India","Yes","No")</f>
        <v>Yes</v>
      </c>
      <c r="AD717" t="str">
        <f>IF(AND(Restaurants[[#This Row],[Has Online Delivery]]="Yes",Restaurants[[#This Row],[Has Table Booking]]="Yes"),"Online + Table",
IF(Restaurants[[#This Row],[Has Online Delivery]]="Yes","Online Only",
IF(Restaurants[[#This Row],[Has Table Booking]]="Yes","Table Only","None")))</f>
        <v>Table Only</v>
      </c>
      <c r="AE717" t="str">
        <f>IF(Restaurants[[#This Row],[Rating]]&gt;=4.5,"Excellent",
IF(Restaurants[[#This Row],[Rating]]&gt;=4,"Very Good",
IF(Restaurants[[#This Row],[Rating]]&gt;=3.5,"Good","Average/Low")))</f>
        <v>Excellent</v>
      </c>
    </row>
    <row r="718" spans="1:31" x14ac:dyDescent="0.3">
      <c r="A718" t="s">
        <v>212</v>
      </c>
      <c r="B718" t="s">
        <v>206</v>
      </c>
      <c r="C718" t="s">
        <v>207</v>
      </c>
      <c r="D718" t="s">
        <v>213</v>
      </c>
      <c r="E718">
        <v>0</v>
      </c>
      <c r="F718">
        <v>165</v>
      </c>
      <c r="G718" t="s">
        <v>214</v>
      </c>
      <c r="H718">
        <v>2009</v>
      </c>
      <c r="I718">
        <v>36</v>
      </c>
      <c r="J718">
        <v>4.7</v>
      </c>
      <c r="K718" t="s">
        <v>32</v>
      </c>
      <c r="L718">
        <v>16</v>
      </c>
      <c r="M718" t="s">
        <v>160</v>
      </c>
      <c r="N718" t="s">
        <v>210</v>
      </c>
      <c r="O718" t="s">
        <v>211</v>
      </c>
      <c r="P718" t="s">
        <v>36</v>
      </c>
      <c r="Q718" t="s">
        <v>36</v>
      </c>
      <c r="R718">
        <v>41</v>
      </c>
      <c r="S718" t="s">
        <v>36</v>
      </c>
      <c r="T718" t="s">
        <v>86</v>
      </c>
      <c r="U718" t="s">
        <v>39</v>
      </c>
      <c r="W718" t="s">
        <v>108</v>
      </c>
      <c r="X718">
        <v>284305</v>
      </c>
      <c r="Y718">
        <v>4345</v>
      </c>
      <c r="Z718">
        <v>0</v>
      </c>
      <c r="AA718">
        <v>0</v>
      </c>
      <c r="AB718" t="str">
        <f>IF(Restaurants[[#This Row],[Years_Operating]]&lt;5,"New",
IF(Restaurants[[#This Row],[Years_Operating]]&lt;15,"Established","Legacy"))</f>
        <v>Legacy</v>
      </c>
      <c r="AC718" t="str">
        <f>IF(Restaurants[[#This Row],[Country]]="India","Yes","No")</f>
        <v>No</v>
      </c>
      <c r="AD718" t="str">
        <f>IF(AND(Restaurants[[#This Row],[Has Online Delivery]]="Yes",Restaurants[[#This Row],[Has Table Booking]]="Yes"),"Online + Table",
IF(Restaurants[[#This Row],[Has Online Delivery]]="Yes","Online Only",
IF(Restaurants[[#This Row],[Has Table Booking]]="Yes","Table Only","None")))</f>
        <v>Online + Table</v>
      </c>
      <c r="AE718" t="str">
        <f>IF(Restaurants[[#This Row],[Rating]]&gt;=4.5,"Excellent",
IF(Restaurants[[#This Row],[Rating]]&gt;=4,"Very Good",
IF(Restaurants[[#This Row],[Rating]]&gt;=3.5,"Good","Average/Low")))</f>
        <v>Excellent</v>
      </c>
    </row>
    <row r="719" spans="1:31" x14ac:dyDescent="0.3">
      <c r="A719" t="s">
        <v>81</v>
      </c>
      <c r="B719" t="s">
        <v>82</v>
      </c>
      <c r="C719" t="s">
        <v>29</v>
      </c>
      <c r="D719" t="s">
        <v>83</v>
      </c>
      <c r="E719">
        <v>3</v>
      </c>
      <c r="F719">
        <v>310</v>
      </c>
      <c r="G719" t="s">
        <v>84</v>
      </c>
      <c r="H719">
        <v>2005</v>
      </c>
      <c r="I719">
        <v>35</v>
      </c>
      <c r="J719">
        <v>4.8</v>
      </c>
      <c r="K719" t="s">
        <v>131</v>
      </c>
      <c r="L719">
        <v>20</v>
      </c>
      <c r="M719" t="s">
        <v>33</v>
      </c>
      <c r="N719" t="s">
        <v>34</v>
      </c>
      <c r="O719" t="s">
        <v>35</v>
      </c>
      <c r="P719" t="s">
        <v>36</v>
      </c>
      <c r="Q719" t="s">
        <v>36</v>
      </c>
      <c r="R719">
        <v>58</v>
      </c>
      <c r="S719" t="s">
        <v>37</v>
      </c>
      <c r="T719" t="s">
        <v>55</v>
      </c>
      <c r="U719" t="s">
        <v>69</v>
      </c>
      <c r="W719" t="s">
        <v>103</v>
      </c>
      <c r="X719">
        <v>116327</v>
      </c>
      <c r="Y719">
        <v>4987</v>
      </c>
      <c r="Z719">
        <v>0</v>
      </c>
      <c r="AA719">
        <v>0</v>
      </c>
      <c r="AB719" t="str">
        <f>IF(Restaurants[[#This Row],[Years_Operating]]&lt;5,"New",
IF(Restaurants[[#This Row],[Years_Operating]]&lt;15,"Established","Legacy"))</f>
        <v>Legacy</v>
      </c>
      <c r="AC719" t="str">
        <f>IF(Restaurants[[#This Row],[Country]]="India","Yes","No")</f>
        <v>No</v>
      </c>
      <c r="AD719" t="str">
        <f>IF(AND(Restaurants[[#This Row],[Has Online Delivery]]="Yes",Restaurants[[#This Row],[Has Table Booking]]="Yes"),"Online + Table",
IF(Restaurants[[#This Row],[Has Online Delivery]]="Yes","Online Only",
IF(Restaurants[[#This Row],[Has Table Booking]]="Yes","Table Only","None")))</f>
        <v>Online + Table</v>
      </c>
      <c r="AE719" t="str">
        <f>IF(Restaurants[[#This Row],[Rating]]&gt;=4.5,"Excellent",
IF(Restaurants[[#This Row],[Rating]]&gt;=4,"Very Good",
IF(Restaurants[[#This Row],[Rating]]&gt;=3.5,"Good","Average/Low")))</f>
        <v>Excellent</v>
      </c>
    </row>
    <row r="720" spans="1:31" x14ac:dyDescent="0.3">
      <c r="A720" t="s">
        <v>122</v>
      </c>
      <c r="B720" t="s">
        <v>77</v>
      </c>
      <c r="C720" t="s">
        <v>50</v>
      </c>
      <c r="D720" t="s">
        <v>98</v>
      </c>
      <c r="E720">
        <v>3</v>
      </c>
      <c r="F720">
        <v>365</v>
      </c>
      <c r="G720" t="s">
        <v>123</v>
      </c>
      <c r="H720">
        <v>1998</v>
      </c>
      <c r="I720">
        <v>80</v>
      </c>
      <c r="J720">
        <v>4.7</v>
      </c>
      <c r="K720" t="s">
        <v>32</v>
      </c>
      <c r="L720">
        <v>27</v>
      </c>
      <c r="M720" t="s">
        <v>33</v>
      </c>
      <c r="N720" t="s">
        <v>34</v>
      </c>
      <c r="O720" t="s">
        <v>54</v>
      </c>
      <c r="P720" t="s">
        <v>36</v>
      </c>
      <c r="Q720" t="s">
        <v>37</v>
      </c>
      <c r="R720">
        <v>73</v>
      </c>
      <c r="S720" t="s">
        <v>37</v>
      </c>
      <c r="T720" t="s">
        <v>63</v>
      </c>
      <c r="U720" t="s">
        <v>32</v>
      </c>
      <c r="W720" t="s">
        <v>103</v>
      </c>
      <c r="X720">
        <v>154710</v>
      </c>
      <c r="Y720">
        <v>3221</v>
      </c>
      <c r="Z720">
        <v>40.712800000000001</v>
      </c>
      <c r="AA720">
        <v>-74.006</v>
      </c>
      <c r="AB720" t="str">
        <f>IF(Restaurants[[#This Row],[Years_Operating]]&lt;5,"New",
IF(Restaurants[[#This Row],[Years_Operating]]&lt;15,"Established","Legacy"))</f>
        <v>Legacy</v>
      </c>
      <c r="AC720" t="str">
        <f>IF(Restaurants[[#This Row],[Country]]="India","Yes","No")</f>
        <v>No</v>
      </c>
      <c r="AD720" t="str">
        <f>IF(AND(Restaurants[[#This Row],[Has Online Delivery]]="Yes",Restaurants[[#This Row],[Has Table Booking]]="Yes"),"Online + Table",
IF(Restaurants[[#This Row],[Has Online Delivery]]="Yes","Online Only",
IF(Restaurants[[#This Row],[Has Table Booking]]="Yes","Table Only","None")))</f>
        <v>Online Only</v>
      </c>
      <c r="AE720" t="str">
        <f>IF(Restaurants[[#This Row],[Rating]]&gt;=4.5,"Excellent",
IF(Restaurants[[#This Row],[Rating]]&gt;=4,"Very Good",
IF(Restaurants[[#This Row],[Rating]]&gt;=3.5,"Good","Average/Low")))</f>
        <v>Excellent</v>
      </c>
    </row>
    <row r="721" spans="1:31" x14ac:dyDescent="0.3">
      <c r="A721" t="s">
        <v>234</v>
      </c>
      <c r="B721" t="s">
        <v>235</v>
      </c>
      <c r="C721" t="s">
        <v>50</v>
      </c>
      <c r="D721" t="s">
        <v>236</v>
      </c>
      <c r="E721">
        <v>0</v>
      </c>
      <c r="F721">
        <v>285</v>
      </c>
      <c r="G721" t="s">
        <v>237</v>
      </c>
      <c r="H721">
        <v>2004</v>
      </c>
      <c r="I721">
        <v>70</v>
      </c>
      <c r="J721">
        <v>4.5999999999999996</v>
      </c>
      <c r="K721" t="s">
        <v>32</v>
      </c>
      <c r="L721">
        <v>21</v>
      </c>
      <c r="M721" t="s">
        <v>33</v>
      </c>
      <c r="N721" t="s">
        <v>210</v>
      </c>
      <c r="O721" t="s">
        <v>54</v>
      </c>
      <c r="P721" t="s">
        <v>37</v>
      </c>
      <c r="Q721" t="s">
        <v>36</v>
      </c>
      <c r="R721">
        <v>45</v>
      </c>
      <c r="S721" t="s">
        <v>37</v>
      </c>
      <c r="T721" t="s">
        <v>55</v>
      </c>
      <c r="U721" t="s">
        <v>32</v>
      </c>
      <c r="W721" t="s">
        <v>70</v>
      </c>
      <c r="X721">
        <v>139989</v>
      </c>
      <c r="Y721">
        <v>1033</v>
      </c>
      <c r="Z721">
        <v>0</v>
      </c>
      <c r="AA721">
        <v>0</v>
      </c>
      <c r="AB721" t="str">
        <f>IF(Restaurants[[#This Row],[Years_Operating]]&lt;5,"New",
IF(Restaurants[[#This Row],[Years_Operating]]&lt;15,"Established","Legacy"))</f>
        <v>Legacy</v>
      </c>
      <c r="AC721" t="str">
        <f>IF(Restaurants[[#This Row],[Country]]="India","Yes","No")</f>
        <v>No</v>
      </c>
      <c r="AD721" t="str">
        <f>IF(AND(Restaurants[[#This Row],[Has Online Delivery]]="Yes",Restaurants[[#This Row],[Has Table Booking]]="Yes"),"Online + Table",
IF(Restaurants[[#This Row],[Has Online Delivery]]="Yes","Online Only",
IF(Restaurants[[#This Row],[Has Table Booking]]="Yes","Table Only","None")))</f>
        <v>Table Only</v>
      </c>
      <c r="AE721" t="str">
        <f>IF(Restaurants[[#This Row],[Rating]]&gt;=4.5,"Excellent",
IF(Restaurants[[#This Row],[Rating]]&gt;=4,"Very Good",
IF(Restaurants[[#This Row],[Rating]]&gt;=3.5,"Good","Average/Low")))</f>
        <v>Excellent</v>
      </c>
    </row>
    <row r="722" spans="1:31" x14ac:dyDescent="0.3">
      <c r="A722" t="s">
        <v>76</v>
      </c>
      <c r="B722" t="s">
        <v>77</v>
      </c>
      <c r="C722" t="s">
        <v>50</v>
      </c>
      <c r="D722" t="s">
        <v>78</v>
      </c>
      <c r="E722">
        <v>3</v>
      </c>
      <c r="F722">
        <v>295</v>
      </c>
      <c r="G722" t="s">
        <v>79</v>
      </c>
      <c r="H722">
        <v>1972</v>
      </c>
      <c r="I722">
        <v>62</v>
      </c>
      <c r="J722">
        <v>4.8</v>
      </c>
      <c r="K722" t="s">
        <v>32</v>
      </c>
      <c r="L722">
        <v>53</v>
      </c>
      <c r="M722" t="s">
        <v>33</v>
      </c>
      <c r="N722" t="s">
        <v>34</v>
      </c>
      <c r="O722" t="s">
        <v>54</v>
      </c>
      <c r="P722" t="s">
        <v>37</v>
      </c>
      <c r="Q722" t="s">
        <v>37</v>
      </c>
      <c r="R722">
        <v>29</v>
      </c>
      <c r="S722" t="s">
        <v>37</v>
      </c>
      <c r="T722" t="s">
        <v>63</v>
      </c>
      <c r="U722" t="s">
        <v>32</v>
      </c>
      <c r="W722" t="s">
        <v>108</v>
      </c>
      <c r="X722">
        <v>259194</v>
      </c>
      <c r="Y722">
        <v>2182</v>
      </c>
      <c r="Z722">
        <v>40.712800000000001</v>
      </c>
      <c r="AA722">
        <v>-74.006</v>
      </c>
      <c r="AB722" t="str">
        <f>IF(Restaurants[[#This Row],[Years_Operating]]&lt;5,"New",
IF(Restaurants[[#This Row],[Years_Operating]]&lt;15,"Established","Legacy"))</f>
        <v>Legacy</v>
      </c>
      <c r="AC722" t="str">
        <f>IF(Restaurants[[#This Row],[Country]]="India","Yes","No")</f>
        <v>No</v>
      </c>
      <c r="AD722" t="str">
        <f>IF(AND(Restaurants[[#This Row],[Has Online Delivery]]="Yes",Restaurants[[#This Row],[Has Table Booking]]="Yes"),"Online + Table",
IF(Restaurants[[#This Row],[Has Online Delivery]]="Yes","Online Only",
IF(Restaurants[[#This Row],[Has Table Booking]]="Yes","Table Only","None")))</f>
        <v>None</v>
      </c>
      <c r="AE722" t="str">
        <f>IF(Restaurants[[#This Row],[Rating]]&gt;=4.5,"Excellent",
IF(Restaurants[[#This Row],[Rating]]&gt;=4,"Very Good",
IF(Restaurants[[#This Row],[Rating]]&gt;=3.5,"Good","Average/Low")))</f>
        <v>Excellent</v>
      </c>
    </row>
    <row r="723" spans="1:31" x14ac:dyDescent="0.3">
      <c r="A723" t="s">
        <v>141</v>
      </c>
      <c r="B723" t="s">
        <v>118</v>
      </c>
      <c r="C723" t="s">
        <v>119</v>
      </c>
      <c r="D723" t="s">
        <v>120</v>
      </c>
      <c r="E723">
        <v>2</v>
      </c>
      <c r="F723">
        <v>450</v>
      </c>
      <c r="G723" t="s">
        <v>142</v>
      </c>
      <c r="H723">
        <v>2003</v>
      </c>
      <c r="I723">
        <v>40</v>
      </c>
      <c r="J723">
        <v>4.8</v>
      </c>
      <c r="K723" t="s">
        <v>32</v>
      </c>
      <c r="L723">
        <v>22</v>
      </c>
      <c r="M723" t="s">
        <v>62</v>
      </c>
      <c r="N723" t="s">
        <v>143</v>
      </c>
      <c r="O723" t="s">
        <v>35</v>
      </c>
      <c r="P723" t="s">
        <v>37</v>
      </c>
      <c r="Q723" t="s">
        <v>36</v>
      </c>
      <c r="R723">
        <v>45</v>
      </c>
      <c r="S723" t="s">
        <v>36</v>
      </c>
      <c r="T723" t="s">
        <v>55</v>
      </c>
      <c r="U723" t="s">
        <v>46</v>
      </c>
      <c r="W723" t="s">
        <v>47</v>
      </c>
      <c r="X723">
        <v>306966</v>
      </c>
      <c r="Y723">
        <v>2940</v>
      </c>
      <c r="Z723">
        <v>0</v>
      </c>
      <c r="AA723">
        <v>0</v>
      </c>
      <c r="AB723" t="str">
        <f>IF(Restaurants[[#This Row],[Years_Operating]]&lt;5,"New",
IF(Restaurants[[#This Row],[Years_Operating]]&lt;15,"Established","Legacy"))</f>
        <v>Legacy</v>
      </c>
      <c r="AC723" t="str">
        <f>IF(Restaurants[[#This Row],[Country]]="India","Yes","No")</f>
        <v>No</v>
      </c>
      <c r="AD723" t="str">
        <f>IF(AND(Restaurants[[#This Row],[Has Online Delivery]]="Yes",Restaurants[[#This Row],[Has Table Booking]]="Yes"),"Online + Table",
IF(Restaurants[[#This Row],[Has Online Delivery]]="Yes","Online Only",
IF(Restaurants[[#This Row],[Has Table Booking]]="Yes","Table Only","None")))</f>
        <v>Table Only</v>
      </c>
      <c r="AE723" t="str">
        <f>IF(Restaurants[[#This Row],[Rating]]&gt;=4.5,"Excellent",
IF(Restaurants[[#This Row],[Rating]]&gt;=4,"Very Good",
IF(Restaurants[[#This Row],[Rating]]&gt;=3.5,"Good","Average/Low")))</f>
        <v>Excellent</v>
      </c>
    </row>
    <row r="724" spans="1:31" x14ac:dyDescent="0.3">
      <c r="A724" t="s">
        <v>171</v>
      </c>
      <c r="B724" t="s">
        <v>77</v>
      </c>
      <c r="C724" t="s">
        <v>50</v>
      </c>
      <c r="D724" t="s">
        <v>98</v>
      </c>
      <c r="E724">
        <v>2</v>
      </c>
      <c r="F724">
        <v>285</v>
      </c>
      <c r="G724" t="s">
        <v>172</v>
      </c>
      <c r="H724">
        <v>2008</v>
      </c>
      <c r="I724">
        <v>12</v>
      </c>
      <c r="J724">
        <v>4.7</v>
      </c>
      <c r="K724" t="s">
        <v>32</v>
      </c>
      <c r="L724">
        <v>17</v>
      </c>
      <c r="M724" t="s">
        <v>33</v>
      </c>
      <c r="N724" t="s">
        <v>143</v>
      </c>
      <c r="O724" t="s">
        <v>54</v>
      </c>
      <c r="P724" t="s">
        <v>36</v>
      </c>
      <c r="Q724" t="s">
        <v>36</v>
      </c>
      <c r="R724">
        <v>25</v>
      </c>
      <c r="S724" t="s">
        <v>37</v>
      </c>
      <c r="T724" t="s">
        <v>38</v>
      </c>
      <c r="U724" t="s">
        <v>39</v>
      </c>
      <c r="W724" t="s">
        <v>64</v>
      </c>
      <c r="X724">
        <v>129497</v>
      </c>
      <c r="Y724">
        <v>6025</v>
      </c>
      <c r="Z724">
        <v>40.712800000000001</v>
      </c>
      <c r="AA724">
        <v>-74.006</v>
      </c>
      <c r="AB724" t="str">
        <f>IF(Restaurants[[#This Row],[Years_Operating]]&lt;5,"New",
IF(Restaurants[[#This Row],[Years_Operating]]&lt;15,"Established","Legacy"))</f>
        <v>Legacy</v>
      </c>
      <c r="AC724" t="str">
        <f>IF(Restaurants[[#This Row],[Country]]="India","Yes","No")</f>
        <v>No</v>
      </c>
      <c r="AD724" t="str">
        <f>IF(AND(Restaurants[[#This Row],[Has Online Delivery]]="Yes",Restaurants[[#This Row],[Has Table Booking]]="Yes"),"Online + Table",
IF(Restaurants[[#This Row],[Has Online Delivery]]="Yes","Online Only",
IF(Restaurants[[#This Row],[Has Table Booking]]="Yes","Table Only","None")))</f>
        <v>Online + Table</v>
      </c>
      <c r="AE724" t="str">
        <f>IF(Restaurants[[#This Row],[Rating]]&gt;=4.5,"Excellent",
IF(Restaurants[[#This Row],[Rating]]&gt;=4,"Very Good",
IF(Restaurants[[#This Row],[Rating]]&gt;=3.5,"Good","Average/Low")))</f>
        <v>Excellent</v>
      </c>
    </row>
    <row r="725" spans="1:31" x14ac:dyDescent="0.3">
      <c r="A725" t="s">
        <v>109</v>
      </c>
      <c r="B725" t="s">
        <v>261</v>
      </c>
      <c r="C725" t="s">
        <v>251</v>
      </c>
      <c r="D725" t="s">
        <v>258</v>
      </c>
      <c r="E725">
        <v>3</v>
      </c>
      <c r="F725">
        <v>270</v>
      </c>
      <c r="G725" t="s">
        <v>109</v>
      </c>
      <c r="H725">
        <v>1989</v>
      </c>
      <c r="I725">
        <v>48</v>
      </c>
      <c r="J725">
        <v>4.8</v>
      </c>
      <c r="K725" t="s">
        <v>284</v>
      </c>
      <c r="L725">
        <v>36</v>
      </c>
      <c r="M725" t="s">
        <v>33</v>
      </c>
      <c r="N725" t="s">
        <v>34</v>
      </c>
      <c r="O725" t="s">
        <v>35</v>
      </c>
      <c r="P725" t="s">
        <v>37</v>
      </c>
      <c r="Q725" t="s">
        <v>37</v>
      </c>
      <c r="R725">
        <v>53</v>
      </c>
      <c r="S725" t="s">
        <v>36</v>
      </c>
      <c r="T725" t="s">
        <v>38</v>
      </c>
      <c r="U725" t="s">
        <v>46</v>
      </c>
      <c r="V725" t="s">
        <v>467</v>
      </c>
      <c r="W725" t="s">
        <v>70</v>
      </c>
      <c r="X725">
        <v>230923</v>
      </c>
      <c r="Y725">
        <v>6558</v>
      </c>
      <c r="Z725">
        <v>22.572600000000001</v>
      </c>
      <c r="AA725">
        <v>88.363900000000001</v>
      </c>
      <c r="AB725" t="str">
        <f>IF(Restaurants[[#This Row],[Years_Operating]]&lt;5,"New",
IF(Restaurants[[#This Row],[Years_Operating]]&lt;15,"Established","Legacy"))</f>
        <v>Legacy</v>
      </c>
      <c r="AC725" t="str">
        <f>IF(Restaurants[[#This Row],[Country]]="India","Yes","No")</f>
        <v>Yes</v>
      </c>
      <c r="AD725" t="str">
        <f>IF(AND(Restaurants[[#This Row],[Has Online Delivery]]="Yes",Restaurants[[#This Row],[Has Table Booking]]="Yes"),"Online + Table",
IF(Restaurants[[#This Row],[Has Online Delivery]]="Yes","Online Only",
IF(Restaurants[[#This Row],[Has Table Booking]]="Yes","Table Only","None")))</f>
        <v>None</v>
      </c>
      <c r="AE725" t="str">
        <f>IF(Restaurants[[#This Row],[Rating]]&gt;=4.5,"Excellent",
IF(Restaurants[[#This Row],[Rating]]&gt;=4,"Very Good",
IF(Restaurants[[#This Row],[Rating]]&gt;=3.5,"Good","Average/Low")))</f>
        <v>Excellent</v>
      </c>
    </row>
    <row r="726" spans="1:31" x14ac:dyDescent="0.3">
      <c r="A726" t="s">
        <v>229</v>
      </c>
      <c r="B726" t="s">
        <v>230</v>
      </c>
      <c r="C726" t="s">
        <v>231</v>
      </c>
      <c r="D726" t="s">
        <v>232</v>
      </c>
      <c r="E726">
        <v>0</v>
      </c>
      <c r="F726">
        <v>145</v>
      </c>
      <c r="G726" t="s">
        <v>233</v>
      </c>
      <c r="H726">
        <v>2006</v>
      </c>
      <c r="I726">
        <v>40</v>
      </c>
      <c r="J726">
        <v>4.5999999999999996</v>
      </c>
      <c r="K726" t="s">
        <v>32</v>
      </c>
      <c r="L726">
        <v>19</v>
      </c>
      <c r="M726" t="s">
        <v>204</v>
      </c>
      <c r="N726" t="s">
        <v>210</v>
      </c>
      <c r="O726" t="s">
        <v>211</v>
      </c>
      <c r="P726" t="s">
        <v>37</v>
      </c>
      <c r="Q726" t="s">
        <v>36</v>
      </c>
      <c r="R726">
        <v>57</v>
      </c>
      <c r="S726" t="s">
        <v>37</v>
      </c>
      <c r="T726" t="s">
        <v>63</v>
      </c>
      <c r="U726" t="s">
        <v>39</v>
      </c>
      <c r="W726" t="s">
        <v>70</v>
      </c>
      <c r="X726">
        <v>46446</v>
      </c>
      <c r="Y726">
        <v>2827</v>
      </c>
      <c r="Z726">
        <v>0</v>
      </c>
      <c r="AA726">
        <v>0</v>
      </c>
      <c r="AB726" t="str">
        <f>IF(Restaurants[[#This Row],[Years_Operating]]&lt;5,"New",
IF(Restaurants[[#This Row],[Years_Operating]]&lt;15,"Established","Legacy"))</f>
        <v>Legacy</v>
      </c>
      <c r="AC726" t="str">
        <f>IF(Restaurants[[#This Row],[Country]]="India","Yes","No")</f>
        <v>No</v>
      </c>
      <c r="AD726" t="str">
        <f>IF(AND(Restaurants[[#This Row],[Has Online Delivery]]="Yes",Restaurants[[#This Row],[Has Table Booking]]="Yes"),"Online + Table",
IF(Restaurants[[#This Row],[Has Online Delivery]]="Yes","Online Only",
IF(Restaurants[[#This Row],[Has Table Booking]]="Yes","Table Only","None")))</f>
        <v>Table Only</v>
      </c>
      <c r="AE726" t="str">
        <f>IF(Restaurants[[#This Row],[Rating]]&gt;=4.5,"Excellent",
IF(Restaurants[[#This Row],[Rating]]&gt;=4,"Very Good",
IF(Restaurants[[#This Row],[Rating]]&gt;=3.5,"Good","Average/Low")))</f>
        <v>Excellent</v>
      </c>
    </row>
    <row r="727" spans="1:31" x14ac:dyDescent="0.3">
      <c r="A727" t="s">
        <v>224</v>
      </c>
      <c r="B727" t="s">
        <v>216</v>
      </c>
      <c r="C727" t="s">
        <v>217</v>
      </c>
      <c r="D727" t="s">
        <v>218</v>
      </c>
      <c r="E727">
        <v>0</v>
      </c>
      <c r="F727">
        <v>140</v>
      </c>
      <c r="G727" t="s">
        <v>225</v>
      </c>
      <c r="H727">
        <v>2012</v>
      </c>
      <c r="I727">
        <v>48</v>
      </c>
      <c r="J727">
        <v>4.5999999999999996</v>
      </c>
      <c r="K727" t="s">
        <v>32</v>
      </c>
      <c r="L727">
        <v>13</v>
      </c>
      <c r="M727" t="s">
        <v>204</v>
      </c>
      <c r="N727" t="s">
        <v>210</v>
      </c>
      <c r="O727" t="s">
        <v>54</v>
      </c>
      <c r="P727" t="s">
        <v>36</v>
      </c>
      <c r="Q727" t="s">
        <v>37</v>
      </c>
      <c r="R727">
        <v>60</v>
      </c>
      <c r="S727" t="s">
        <v>36</v>
      </c>
      <c r="T727" t="s">
        <v>55</v>
      </c>
      <c r="U727" t="s">
        <v>69</v>
      </c>
      <c r="W727" t="s">
        <v>47</v>
      </c>
      <c r="X727">
        <v>173401</v>
      </c>
      <c r="Y727">
        <v>3944</v>
      </c>
      <c r="Z727">
        <v>0</v>
      </c>
      <c r="AA727">
        <v>0</v>
      </c>
      <c r="AB727" t="str">
        <f>IF(Restaurants[[#This Row],[Years_Operating]]&lt;5,"New",
IF(Restaurants[[#This Row],[Years_Operating]]&lt;15,"Established","Legacy"))</f>
        <v>Established</v>
      </c>
      <c r="AC727" t="str">
        <f>IF(Restaurants[[#This Row],[Country]]="India","Yes","No")</f>
        <v>No</v>
      </c>
      <c r="AD727" t="str">
        <f>IF(AND(Restaurants[[#This Row],[Has Online Delivery]]="Yes",Restaurants[[#This Row],[Has Table Booking]]="Yes"),"Online + Table",
IF(Restaurants[[#This Row],[Has Online Delivery]]="Yes","Online Only",
IF(Restaurants[[#This Row],[Has Table Booking]]="Yes","Table Only","None")))</f>
        <v>Online Only</v>
      </c>
      <c r="AE727" t="str">
        <f>IF(Restaurants[[#This Row],[Rating]]&gt;=4.5,"Excellent",
IF(Restaurants[[#This Row],[Rating]]&gt;=4,"Very Good",
IF(Restaurants[[#This Row],[Rating]]&gt;=3.5,"Good","Average/Low")))</f>
        <v>Excellent</v>
      </c>
    </row>
    <row r="728" spans="1:31" x14ac:dyDescent="0.3">
      <c r="A728" t="s">
        <v>238</v>
      </c>
      <c r="B728" t="s">
        <v>239</v>
      </c>
      <c r="C728" t="s">
        <v>240</v>
      </c>
      <c r="D728" t="s">
        <v>241</v>
      </c>
      <c r="E728">
        <v>0</v>
      </c>
      <c r="F728">
        <v>220</v>
      </c>
      <c r="G728" t="s">
        <v>242</v>
      </c>
      <c r="H728">
        <v>2011</v>
      </c>
      <c r="I728">
        <v>50</v>
      </c>
      <c r="J728">
        <v>4.5</v>
      </c>
      <c r="K728" t="s">
        <v>32</v>
      </c>
      <c r="L728">
        <v>14</v>
      </c>
      <c r="M728" t="s">
        <v>160</v>
      </c>
      <c r="N728" t="s">
        <v>210</v>
      </c>
      <c r="O728" t="s">
        <v>35</v>
      </c>
      <c r="P728" t="s">
        <v>36</v>
      </c>
      <c r="Q728" t="s">
        <v>37</v>
      </c>
      <c r="R728">
        <v>54</v>
      </c>
      <c r="S728" t="s">
        <v>36</v>
      </c>
      <c r="T728" t="s">
        <v>86</v>
      </c>
      <c r="U728" t="s">
        <v>32</v>
      </c>
      <c r="W728" t="s">
        <v>64</v>
      </c>
      <c r="X728">
        <v>170857</v>
      </c>
      <c r="Y728">
        <v>249</v>
      </c>
      <c r="Z728">
        <v>0</v>
      </c>
      <c r="AA728">
        <v>0</v>
      </c>
      <c r="AB728" t="str">
        <f>IF(Restaurants[[#This Row],[Years_Operating]]&lt;5,"New",
IF(Restaurants[[#This Row],[Years_Operating]]&lt;15,"Established","Legacy"))</f>
        <v>Established</v>
      </c>
      <c r="AC728" t="str">
        <f>IF(Restaurants[[#This Row],[Country]]="India","Yes","No")</f>
        <v>No</v>
      </c>
      <c r="AD728" t="str">
        <f>IF(AND(Restaurants[[#This Row],[Has Online Delivery]]="Yes",Restaurants[[#This Row],[Has Table Booking]]="Yes"),"Online + Table",
IF(Restaurants[[#This Row],[Has Online Delivery]]="Yes","Online Only",
IF(Restaurants[[#This Row],[Has Table Booking]]="Yes","Table Only","None")))</f>
        <v>Online Only</v>
      </c>
      <c r="AE728" t="str">
        <f>IF(Restaurants[[#This Row],[Rating]]&gt;=4.5,"Excellent",
IF(Restaurants[[#This Row],[Rating]]&gt;=4,"Very Good",
IF(Restaurants[[#This Row],[Rating]]&gt;=3.5,"Good","Average/Low")))</f>
        <v>Excellent</v>
      </c>
    </row>
    <row r="729" spans="1:31" x14ac:dyDescent="0.3">
      <c r="A729" t="s">
        <v>48</v>
      </c>
      <c r="B729" t="s">
        <v>49</v>
      </c>
      <c r="C729" t="s">
        <v>50</v>
      </c>
      <c r="D729" t="s">
        <v>51</v>
      </c>
      <c r="E729">
        <v>3</v>
      </c>
      <c r="F729">
        <v>390</v>
      </c>
      <c r="G729" t="s">
        <v>52</v>
      </c>
      <c r="H729">
        <v>1994</v>
      </c>
      <c r="I729">
        <v>60</v>
      </c>
      <c r="J729">
        <v>4.9000000000000004</v>
      </c>
      <c r="K729" t="s">
        <v>178</v>
      </c>
      <c r="L729">
        <v>31</v>
      </c>
      <c r="M729" t="s">
        <v>33</v>
      </c>
      <c r="N729" t="s">
        <v>34</v>
      </c>
      <c r="O729" t="s">
        <v>54</v>
      </c>
      <c r="P729" t="s">
        <v>36</v>
      </c>
      <c r="Q729" t="s">
        <v>36</v>
      </c>
      <c r="R729">
        <v>74</v>
      </c>
      <c r="S729" t="s">
        <v>37</v>
      </c>
      <c r="T729" t="s">
        <v>86</v>
      </c>
      <c r="U729" t="s">
        <v>69</v>
      </c>
      <c r="W729" t="s">
        <v>56</v>
      </c>
      <c r="X729">
        <v>154479</v>
      </c>
      <c r="Y729">
        <v>4240</v>
      </c>
      <c r="Z729">
        <v>0</v>
      </c>
      <c r="AA729">
        <v>0</v>
      </c>
      <c r="AB729" t="str">
        <f>IF(Restaurants[[#This Row],[Years_Operating]]&lt;5,"New",
IF(Restaurants[[#This Row],[Years_Operating]]&lt;15,"Established","Legacy"))</f>
        <v>Legacy</v>
      </c>
      <c r="AC729" t="str">
        <f>IF(Restaurants[[#This Row],[Country]]="India","Yes","No")</f>
        <v>No</v>
      </c>
      <c r="AD729" t="str">
        <f>IF(AND(Restaurants[[#This Row],[Has Online Delivery]]="Yes",Restaurants[[#This Row],[Has Table Booking]]="Yes"),"Online + Table",
IF(Restaurants[[#This Row],[Has Online Delivery]]="Yes","Online Only",
IF(Restaurants[[#This Row],[Has Table Booking]]="Yes","Table Only","None")))</f>
        <v>Online + Table</v>
      </c>
      <c r="AE729" t="str">
        <f>IF(Restaurants[[#This Row],[Rating]]&gt;=4.5,"Excellent",
IF(Restaurants[[#This Row],[Rating]]&gt;=4,"Very Good",
IF(Restaurants[[#This Row],[Rating]]&gt;=3.5,"Good","Average/Low")))</f>
        <v>Excellent</v>
      </c>
    </row>
    <row r="730" spans="1:31" x14ac:dyDescent="0.3">
      <c r="A730" t="s">
        <v>182</v>
      </c>
      <c r="B730" t="s">
        <v>250</v>
      </c>
      <c r="C730" t="s">
        <v>251</v>
      </c>
      <c r="D730" t="s">
        <v>278</v>
      </c>
      <c r="E730">
        <v>2</v>
      </c>
      <c r="F730">
        <v>275</v>
      </c>
      <c r="G730" t="s">
        <v>185</v>
      </c>
      <c r="H730">
        <v>1998</v>
      </c>
      <c r="I730">
        <v>20</v>
      </c>
      <c r="J730">
        <v>4.5999999999999996</v>
      </c>
      <c r="K730" t="s">
        <v>291</v>
      </c>
      <c r="L730">
        <v>27</v>
      </c>
      <c r="M730" t="s">
        <v>33</v>
      </c>
      <c r="N730" t="s">
        <v>143</v>
      </c>
      <c r="O730" t="s">
        <v>35</v>
      </c>
      <c r="P730" t="s">
        <v>36</v>
      </c>
      <c r="Q730" t="s">
        <v>36</v>
      </c>
      <c r="R730">
        <v>67</v>
      </c>
      <c r="S730" t="s">
        <v>36</v>
      </c>
      <c r="T730" t="s">
        <v>55</v>
      </c>
      <c r="U730" t="s">
        <v>32</v>
      </c>
      <c r="V730" t="s">
        <v>468</v>
      </c>
      <c r="W730" t="s">
        <v>56</v>
      </c>
      <c r="X730">
        <v>375443</v>
      </c>
      <c r="Y730">
        <v>1707</v>
      </c>
      <c r="Z730">
        <v>28.7041</v>
      </c>
      <c r="AA730">
        <v>77.102500000000006</v>
      </c>
      <c r="AB730" t="str">
        <f>IF(Restaurants[[#This Row],[Years_Operating]]&lt;5,"New",
IF(Restaurants[[#This Row],[Years_Operating]]&lt;15,"Established","Legacy"))</f>
        <v>Legacy</v>
      </c>
      <c r="AC730" t="str">
        <f>IF(Restaurants[[#This Row],[Country]]="India","Yes","No")</f>
        <v>Yes</v>
      </c>
      <c r="AD730" t="str">
        <f>IF(AND(Restaurants[[#This Row],[Has Online Delivery]]="Yes",Restaurants[[#This Row],[Has Table Booking]]="Yes"),"Online + Table",
IF(Restaurants[[#This Row],[Has Online Delivery]]="Yes","Online Only",
IF(Restaurants[[#This Row],[Has Table Booking]]="Yes","Table Only","None")))</f>
        <v>Online + Table</v>
      </c>
      <c r="AE730" t="str">
        <f>IF(Restaurants[[#This Row],[Rating]]&gt;=4.5,"Excellent",
IF(Restaurants[[#This Row],[Rating]]&gt;=4,"Very Good",
IF(Restaurants[[#This Row],[Rating]]&gt;=3.5,"Good","Average/Low")))</f>
        <v>Excellent</v>
      </c>
    </row>
    <row r="731" spans="1:31" x14ac:dyDescent="0.3">
      <c r="A731" t="s">
        <v>109</v>
      </c>
      <c r="B731" t="s">
        <v>110</v>
      </c>
      <c r="C731" t="s">
        <v>89</v>
      </c>
      <c r="D731" t="s">
        <v>67</v>
      </c>
      <c r="E731">
        <v>3</v>
      </c>
      <c r="F731">
        <v>270</v>
      </c>
      <c r="G731" t="s">
        <v>109</v>
      </c>
      <c r="H731">
        <v>1989</v>
      </c>
      <c r="I731">
        <v>48</v>
      </c>
      <c r="J731">
        <v>4.8</v>
      </c>
      <c r="K731" t="s">
        <v>32</v>
      </c>
      <c r="L731">
        <v>36</v>
      </c>
      <c r="M731" t="s">
        <v>33</v>
      </c>
      <c r="N731" t="s">
        <v>34</v>
      </c>
      <c r="O731" t="s">
        <v>35</v>
      </c>
      <c r="P731" t="s">
        <v>36</v>
      </c>
      <c r="Q731" t="s">
        <v>37</v>
      </c>
      <c r="R731">
        <v>56</v>
      </c>
      <c r="S731" t="s">
        <v>36</v>
      </c>
      <c r="T731" t="s">
        <v>86</v>
      </c>
      <c r="U731" t="s">
        <v>32</v>
      </c>
      <c r="W731" t="s">
        <v>56</v>
      </c>
      <c r="X731">
        <v>442451</v>
      </c>
      <c r="Y731">
        <v>2930</v>
      </c>
      <c r="Z731">
        <v>0</v>
      </c>
      <c r="AA731">
        <v>0</v>
      </c>
      <c r="AB731" t="str">
        <f>IF(Restaurants[[#This Row],[Years_Operating]]&lt;5,"New",
IF(Restaurants[[#This Row],[Years_Operating]]&lt;15,"Established","Legacy"))</f>
        <v>Legacy</v>
      </c>
      <c r="AC731" t="str">
        <f>IF(Restaurants[[#This Row],[Country]]="India","Yes","No")</f>
        <v>No</v>
      </c>
      <c r="AD731" t="str">
        <f>IF(AND(Restaurants[[#This Row],[Has Online Delivery]]="Yes",Restaurants[[#This Row],[Has Table Booking]]="Yes"),"Online + Table",
IF(Restaurants[[#This Row],[Has Online Delivery]]="Yes","Online Only",
IF(Restaurants[[#This Row],[Has Table Booking]]="Yes","Table Only","None")))</f>
        <v>Online Only</v>
      </c>
      <c r="AE731" t="str">
        <f>IF(Restaurants[[#This Row],[Rating]]&gt;=4.5,"Excellent",
IF(Restaurants[[#This Row],[Rating]]&gt;=4,"Very Good",
IF(Restaurants[[#This Row],[Rating]]&gt;=3.5,"Good","Average/Low")))</f>
        <v>Excellent</v>
      </c>
    </row>
    <row r="732" spans="1:31" x14ac:dyDescent="0.3">
      <c r="A732" t="s">
        <v>97</v>
      </c>
      <c r="B732" t="s">
        <v>275</v>
      </c>
      <c r="C732" t="s">
        <v>251</v>
      </c>
      <c r="D732" t="s">
        <v>252</v>
      </c>
      <c r="E732">
        <v>3</v>
      </c>
      <c r="F732">
        <v>298</v>
      </c>
      <c r="G732" t="s">
        <v>99</v>
      </c>
      <c r="H732">
        <v>2010</v>
      </c>
      <c r="I732">
        <v>56</v>
      </c>
      <c r="J732">
        <v>4.8</v>
      </c>
      <c r="K732" t="s">
        <v>256</v>
      </c>
      <c r="L732">
        <v>15</v>
      </c>
      <c r="M732" t="s">
        <v>33</v>
      </c>
      <c r="N732" t="s">
        <v>34</v>
      </c>
      <c r="O732" t="s">
        <v>54</v>
      </c>
      <c r="P732" t="s">
        <v>36</v>
      </c>
      <c r="Q732" t="s">
        <v>36</v>
      </c>
      <c r="R732">
        <v>26</v>
      </c>
      <c r="S732" t="s">
        <v>37</v>
      </c>
      <c r="T732" t="s">
        <v>86</v>
      </c>
      <c r="U732" t="s">
        <v>69</v>
      </c>
      <c r="V732" t="s">
        <v>469</v>
      </c>
      <c r="W732" t="s">
        <v>149</v>
      </c>
      <c r="X732">
        <v>472890</v>
      </c>
      <c r="Y732">
        <v>6094</v>
      </c>
      <c r="Z732">
        <v>18.520399999999999</v>
      </c>
      <c r="AA732">
        <v>73.856700000000004</v>
      </c>
      <c r="AB732" t="str">
        <f>IF(Restaurants[[#This Row],[Years_Operating]]&lt;5,"New",
IF(Restaurants[[#This Row],[Years_Operating]]&lt;15,"Established","Legacy"))</f>
        <v>Legacy</v>
      </c>
      <c r="AC732" t="str">
        <f>IF(Restaurants[[#This Row],[Country]]="India","Yes","No")</f>
        <v>Yes</v>
      </c>
      <c r="AD732" t="str">
        <f>IF(AND(Restaurants[[#This Row],[Has Online Delivery]]="Yes",Restaurants[[#This Row],[Has Table Booking]]="Yes"),"Online + Table",
IF(Restaurants[[#This Row],[Has Online Delivery]]="Yes","Online Only",
IF(Restaurants[[#This Row],[Has Table Booking]]="Yes","Table Only","None")))</f>
        <v>Online + Table</v>
      </c>
      <c r="AE732" t="str">
        <f>IF(Restaurants[[#This Row],[Rating]]&gt;=4.5,"Excellent",
IF(Restaurants[[#This Row],[Rating]]&gt;=4,"Very Good",
IF(Restaurants[[#This Row],[Rating]]&gt;=3.5,"Good","Average/Low")))</f>
        <v>Excellent</v>
      </c>
    </row>
    <row r="733" spans="1:31" x14ac:dyDescent="0.3">
      <c r="A733" t="s">
        <v>71</v>
      </c>
      <c r="B733" t="s">
        <v>72</v>
      </c>
      <c r="C733" t="s">
        <v>73</v>
      </c>
      <c r="D733" t="s">
        <v>74</v>
      </c>
      <c r="E733">
        <v>3</v>
      </c>
      <c r="F733">
        <v>380</v>
      </c>
      <c r="G733" t="s">
        <v>75</v>
      </c>
      <c r="H733">
        <v>2008</v>
      </c>
      <c r="I733">
        <v>23</v>
      </c>
      <c r="J733">
        <v>4.8</v>
      </c>
      <c r="K733" t="s">
        <v>32</v>
      </c>
      <c r="L733">
        <v>17</v>
      </c>
      <c r="M733" t="s">
        <v>33</v>
      </c>
      <c r="N733" t="s">
        <v>34</v>
      </c>
      <c r="O733" t="s">
        <v>35</v>
      </c>
      <c r="P733" t="s">
        <v>36</v>
      </c>
      <c r="Q733" t="s">
        <v>36</v>
      </c>
      <c r="R733">
        <v>28</v>
      </c>
      <c r="S733" t="s">
        <v>37</v>
      </c>
      <c r="T733" t="s">
        <v>38</v>
      </c>
      <c r="U733" t="s">
        <v>39</v>
      </c>
      <c r="W733" t="s">
        <v>103</v>
      </c>
      <c r="X733">
        <v>456724</v>
      </c>
      <c r="Y733">
        <v>6796</v>
      </c>
      <c r="Z733">
        <v>0</v>
      </c>
      <c r="AA733">
        <v>0</v>
      </c>
      <c r="AB733" t="str">
        <f>IF(Restaurants[[#This Row],[Years_Operating]]&lt;5,"New",
IF(Restaurants[[#This Row],[Years_Operating]]&lt;15,"Established","Legacy"))</f>
        <v>Legacy</v>
      </c>
      <c r="AC733" t="str">
        <f>IF(Restaurants[[#This Row],[Country]]="India","Yes","No")</f>
        <v>No</v>
      </c>
      <c r="AD733" t="str">
        <f>IF(AND(Restaurants[[#This Row],[Has Online Delivery]]="Yes",Restaurants[[#This Row],[Has Table Booking]]="Yes"),"Online + Table",
IF(Restaurants[[#This Row],[Has Online Delivery]]="Yes","Online Only",
IF(Restaurants[[#This Row],[Has Table Booking]]="Yes","Table Only","None")))</f>
        <v>Online + Table</v>
      </c>
      <c r="AE733" t="str">
        <f>IF(Restaurants[[#This Row],[Rating]]&gt;=4.5,"Excellent",
IF(Restaurants[[#This Row],[Rating]]&gt;=4,"Very Good",
IF(Restaurants[[#This Row],[Rating]]&gt;=3.5,"Good","Average/Low")))</f>
        <v>Excellent</v>
      </c>
    </row>
    <row r="734" spans="1:31" x14ac:dyDescent="0.3">
      <c r="A734" t="s">
        <v>136</v>
      </c>
      <c r="B734" t="s">
        <v>137</v>
      </c>
      <c r="C734" t="s">
        <v>138</v>
      </c>
      <c r="D734" t="s">
        <v>139</v>
      </c>
      <c r="E734">
        <v>3</v>
      </c>
      <c r="F734">
        <v>570</v>
      </c>
      <c r="G734" t="s">
        <v>140</v>
      </c>
      <c r="H734">
        <v>2012</v>
      </c>
      <c r="I734">
        <v>10</v>
      </c>
      <c r="J734">
        <v>4.5999999999999996</v>
      </c>
      <c r="K734" t="s">
        <v>32</v>
      </c>
      <c r="L734">
        <v>13</v>
      </c>
      <c r="M734" t="s">
        <v>62</v>
      </c>
      <c r="N734" t="s">
        <v>34</v>
      </c>
      <c r="O734" t="s">
        <v>45</v>
      </c>
      <c r="P734" t="s">
        <v>37</v>
      </c>
      <c r="Q734" t="s">
        <v>37</v>
      </c>
      <c r="R734">
        <v>54</v>
      </c>
      <c r="S734" t="s">
        <v>37</v>
      </c>
      <c r="T734" t="s">
        <v>63</v>
      </c>
      <c r="U734" t="s">
        <v>69</v>
      </c>
      <c r="W734" t="s">
        <v>56</v>
      </c>
      <c r="X734">
        <v>402939</v>
      </c>
      <c r="Y734">
        <v>5609</v>
      </c>
      <c r="Z734">
        <v>0</v>
      </c>
      <c r="AA734">
        <v>0</v>
      </c>
      <c r="AB734" t="str">
        <f>IF(Restaurants[[#This Row],[Years_Operating]]&lt;5,"New",
IF(Restaurants[[#This Row],[Years_Operating]]&lt;15,"Established","Legacy"))</f>
        <v>Established</v>
      </c>
      <c r="AC734" t="str">
        <f>IF(Restaurants[[#This Row],[Country]]="India","Yes","No")</f>
        <v>No</v>
      </c>
      <c r="AD734" t="str">
        <f>IF(AND(Restaurants[[#This Row],[Has Online Delivery]]="Yes",Restaurants[[#This Row],[Has Table Booking]]="Yes"),"Online + Table",
IF(Restaurants[[#This Row],[Has Online Delivery]]="Yes","Online Only",
IF(Restaurants[[#This Row],[Has Table Booking]]="Yes","Table Only","None")))</f>
        <v>None</v>
      </c>
      <c r="AE734" t="str">
        <f>IF(Restaurants[[#This Row],[Rating]]&gt;=4.5,"Excellent",
IF(Restaurants[[#This Row],[Rating]]&gt;=4,"Very Good",
IF(Restaurants[[#This Row],[Rating]]&gt;=3.5,"Good","Average/Low")))</f>
        <v>Excellent</v>
      </c>
    </row>
    <row r="735" spans="1:31" x14ac:dyDescent="0.3">
      <c r="A735" t="s">
        <v>199</v>
      </c>
      <c r="B735" t="s">
        <v>42</v>
      </c>
      <c r="C735" t="s">
        <v>42</v>
      </c>
      <c r="D735" t="s">
        <v>200</v>
      </c>
      <c r="E735">
        <v>1</v>
      </c>
      <c r="F735">
        <v>165</v>
      </c>
      <c r="G735" t="s">
        <v>201</v>
      </c>
      <c r="H735">
        <v>2013</v>
      </c>
      <c r="I735">
        <v>26</v>
      </c>
      <c r="J735">
        <v>4.5999999999999996</v>
      </c>
      <c r="K735" t="s">
        <v>32</v>
      </c>
      <c r="L735">
        <v>12</v>
      </c>
      <c r="M735" t="s">
        <v>160</v>
      </c>
      <c r="N735" t="s">
        <v>193</v>
      </c>
      <c r="O735" t="s">
        <v>45</v>
      </c>
      <c r="P735" t="s">
        <v>37</v>
      </c>
      <c r="Q735" t="s">
        <v>37</v>
      </c>
      <c r="R735">
        <v>61</v>
      </c>
      <c r="S735" t="s">
        <v>37</v>
      </c>
      <c r="T735" t="s">
        <v>38</v>
      </c>
      <c r="U735" t="s">
        <v>69</v>
      </c>
      <c r="W735" t="s">
        <v>108</v>
      </c>
      <c r="X735">
        <v>362240</v>
      </c>
      <c r="Y735">
        <v>5040</v>
      </c>
      <c r="Z735">
        <v>0</v>
      </c>
      <c r="AA735">
        <v>0</v>
      </c>
      <c r="AB735" t="str">
        <f>IF(Restaurants[[#This Row],[Years_Operating]]&lt;5,"New",
IF(Restaurants[[#This Row],[Years_Operating]]&lt;15,"Established","Legacy"))</f>
        <v>Established</v>
      </c>
      <c r="AC735" t="str">
        <f>IF(Restaurants[[#This Row],[Country]]="India","Yes","No")</f>
        <v>No</v>
      </c>
      <c r="AD735" t="str">
        <f>IF(AND(Restaurants[[#This Row],[Has Online Delivery]]="Yes",Restaurants[[#This Row],[Has Table Booking]]="Yes"),"Online + Table",
IF(Restaurants[[#This Row],[Has Online Delivery]]="Yes","Online Only",
IF(Restaurants[[#This Row],[Has Table Booking]]="Yes","Table Only","None")))</f>
        <v>None</v>
      </c>
      <c r="AE735" t="str">
        <f>IF(Restaurants[[#This Row],[Rating]]&gt;=4.5,"Excellent",
IF(Restaurants[[#This Row],[Rating]]&gt;=4,"Very Good",
IF(Restaurants[[#This Row],[Rating]]&gt;=3.5,"Good","Average/Low")))</f>
        <v>Excellent</v>
      </c>
    </row>
    <row r="736" spans="1:31" x14ac:dyDescent="0.3">
      <c r="A736" t="s">
        <v>226</v>
      </c>
      <c r="B736" t="s">
        <v>290</v>
      </c>
      <c r="C736" t="s">
        <v>251</v>
      </c>
      <c r="D736" t="s">
        <v>267</v>
      </c>
      <c r="E736">
        <v>0</v>
      </c>
      <c r="F736">
        <v>185</v>
      </c>
      <c r="G736" t="s">
        <v>228</v>
      </c>
      <c r="H736">
        <v>2014</v>
      </c>
      <c r="I736">
        <v>48</v>
      </c>
      <c r="J736">
        <v>4.5999999999999996</v>
      </c>
      <c r="K736" t="s">
        <v>307</v>
      </c>
      <c r="L736">
        <v>11</v>
      </c>
      <c r="M736" t="s">
        <v>160</v>
      </c>
      <c r="N736" t="s">
        <v>210</v>
      </c>
      <c r="O736" t="s">
        <v>45</v>
      </c>
      <c r="P736" t="s">
        <v>37</v>
      </c>
      <c r="Q736" t="s">
        <v>36</v>
      </c>
      <c r="R736">
        <v>64</v>
      </c>
      <c r="S736" t="s">
        <v>37</v>
      </c>
      <c r="T736" t="s">
        <v>55</v>
      </c>
      <c r="U736" t="s">
        <v>46</v>
      </c>
      <c r="V736" t="s">
        <v>470</v>
      </c>
      <c r="W736" t="s">
        <v>47</v>
      </c>
      <c r="X736">
        <v>157847</v>
      </c>
      <c r="Y736">
        <v>6980</v>
      </c>
      <c r="Z736">
        <v>17.385000000000002</v>
      </c>
      <c r="AA736">
        <v>78.486699999999999</v>
      </c>
      <c r="AB736" t="str">
        <f>IF(Restaurants[[#This Row],[Years_Operating]]&lt;5,"New",
IF(Restaurants[[#This Row],[Years_Operating]]&lt;15,"Established","Legacy"))</f>
        <v>Established</v>
      </c>
      <c r="AC736" t="str">
        <f>IF(Restaurants[[#This Row],[Country]]="India","Yes","No")</f>
        <v>Yes</v>
      </c>
      <c r="AD736" t="str">
        <f>IF(AND(Restaurants[[#This Row],[Has Online Delivery]]="Yes",Restaurants[[#This Row],[Has Table Booking]]="Yes"),"Online + Table",
IF(Restaurants[[#This Row],[Has Online Delivery]]="Yes","Online Only",
IF(Restaurants[[#This Row],[Has Table Booking]]="Yes","Table Only","None")))</f>
        <v>Table Only</v>
      </c>
      <c r="AE736" t="str">
        <f>IF(Restaurants[[#This Row],[Rating]]&gt;=4.5,"Excellent",
IF(Restaurants[[#This Row],[Rating]]&gt;=4,"Very Good",
IF(Restaurants[[#This Row],[Rating]]&gt;=3.5,"Good","Average/Low")))</f>
        <v>Excellent</v>
      </c>
    </row>
    <row r="737" spans="1:31" x14ac:dyDescent="0.3">
      <c r="A737" t="s">
        <v>117</v>
      </c>
      <c r="B737" t="s">
        <v>118</v>
      </c>
      <c r="C737" t="s">
        <v>119</v>
      </c>
      <c r="D737" t="s">
        <v>120</v>
      </c>
      <c r="E737">
        <v>3</v>
      </c>
      <c r="F737">
        <v>420</v>
      </c>
      <c r="G737" t="s">
        <v>121</v>
      </c>
      <c r="H737">
        <v>2007</v>
      </c>
      <c r="I737">
        <v>40</v>
      </c>
      <c r="J737">
        <v>4.7</v>
      </c>
      <c r="K737" t="s">
        <v>32</v>
      </c>
      <c r="L737">
        <v>18</v>
      </c>
      <c r="M737" t="s">
        <v>62</v>
      </c>
      <c r="N737" t="s">
        <v>34</v>
      </c>
      <c r="O737" t="s">
        <v>35</v>
      </c>
      <c r="P737" t="s">
        <v>37</v>
      </c>
      <c r="Q737" t="s">
        <v>36</v>
      </c>
      <c r="R737">
        <v>73</v>
      </c>
      <c r="S737" t="s">
        <v>36</v>
      </c>
      <c r="T737" t="s">
        <v>38</v>
      </c>
      <c r="U737" t="s">
        <v>46</v>
      </c>
      <c r="W737" t="s">
        <v>40</v>
      </c>
      <c r="X737">
        <v>430574</v>
      </c>
      <c r="Y737">
        <v>4526</v>
      </c>
      <c r="Z737">
        <v>0</v>
      </c>
      <c r="AA737">
        <v>0</v>
      </c>
      <c r="AB737" t="str">
        <f>IF(Restaurants[[#This Row],[Years_Operating]]&lt;5,"New",
IF(Restaurants[[#This Row],[Years_Operating]]&lt;15,"Established","Legacy"))</f>
        <v>Legacy</v>
      </c>
      <c r="AC737" t="str">
        <f>IF(Restaurants[[#This Row],[Country]]="India","Yes","No")</f>
        <v>No</v>
      </c>
      <c r="AD737" t="str">
        <f>IF(AND(Restaurants[[#This Row],[Has Online Delivery]]="Yes",Restaurants[[#This Row],[Has Table Booking]]="Yes"),"Online + Table",
IF(Restaurants[[#This Row],[Has Online Delivery]]="Yes","Online Only",
IF(Restaurants[[#This Row],[Has Table Booking]]="Yes","Table Only","None")))</f>
        <v>Table Only</v>
      </c>
      <c r="AE737" t="str">
        <f>IF(Restaurants[[#This Row],[Rating]]&gt;=4.5,"Excellent",
IF(Restaurants[[#This Row],[Rating]]&gt;=4,"Very Good",
IF(Restaurants[[#This Row],[Rating]]&gt;=3.5,"Good","Average/Low")))</f>
        <v>Excellent</v>
      </c>
    </row>
    <row r="738" spans="1:31" x14ac:dyDescent="0.3">
      <c r="A738" t="s">
        <v>212</v>
      </c>
      <c r="B738" t="s">
        <v>206</v>
      </c>
      <c r="C738" t="s">
        <v>207</v>
      </c>
      <c r="D738" t="s">
        <v>213</v>
      </c>
      <c r="E738">
        <v>0</v>
      </c>
      <c r="F738">
        <v>165</v>
      </c>
      <c r="G738" t="s">
        <v>214</v>
      </c>
      <c r="H738">
        <v>2009</v>
      </c>
      <c r="I738">
        <v>36</v>
      </c>
      <c r="J738">
        <v>4.7</v>
      </c>
      <c r="K738" t="s">
        <v>32</v>
      </c>
      <c r="L738">
        <v>16</v>
      </c>
      <c r="M738" t="s">
        <v>160</v>
      </c>
      <c r="N738" t="s">
        <v>210</v>
      </c>
      <c r="O738" t="s">
        <v>211</v>
      </c>
      <c r="P738" t="s">
        <v>36</v>
      </c>
      <c r="Q738" t="s">
        <v>37</v>
      </c>
      <c r="R738">
        <v>45</v>
      </c>
      <c r="S738" t="s">
        <v>37</v>
      </c>
      <c r="T738" t="s">
        <v>63</v>
      </c>
      <c r="U738" t="s">
        <v>32</v>
      </c>
      <c r="W738" t="s">
        <v>64</v>
      </c>
      <c r="X738">
        <v>197681</v>
      </c>
      <c r="Y738">
        <v>6521</v>
      </c>
      <c r="Z738">
        <v>0</v>
      </c>
      <c r="AA738">
        <v>0</v>
      </c>
      <c r="AB738" t="str">
        <f>IF(Restaurants[[#This Row],[Years_Operating]]&lt;5,"New",
IF(Restaurants[[#This Row],[Years_Operating]]&lt;15,"Established","Legacy"))</f>
        <v>Legacy</v>
      </c>
      <c r="AC738" t="str">
        <f>IF(Restaurants[[#This Row],[Country]]="India","Yes","No")</f>
        <v>No</v>
      </c>
      <c r="AD738" t="str">
        <f>IF(AND(Restaurants[[#This Row],[Has Online Delivery]]="Yes",Restaurants[[#This Row],[Has Table Booking]]="Yes"),"Online + Table",
IF(Restaurants[[#This Row],[Has Online Delivery]]="Yes","Online Only",
IF(Restaurants[[#This Row],[Has Table Booking]]="Yes","Table Only","None")))</f>
        <v>Online Only</v>
      </c>
      <c r="AE738" t="str">
        <f>IF(Restaurants[[#This Row],[Rating]]&gt;=4.5,"Excellent",
IF(Restaurants[[#This Row],[Rating]]&gt;=4,"Very Good",
IF(Restaurants[[#This Row],[Rating]]&gt;=3.5,"Good","Average/Low")))</f>
        <v>Excellent</v>
      </c>
    </row>
    <row r="739" spans="1:31" x14ac:dyDescent="0.3">
      <c r="A739" t="s">
        <v>194</v>
      </c>
      <c r="B739" t="s">
        <v>250</v>
      </c>
      <c r="C739" t="s">
        <v>251</v>
      </c>
      <c r="D739" t="s">
        <v>267</v>
      </c>
      <c r="E739">
        <v>1</v>
      </c>
      <c r="F739">
        <v>165</v>
      </c>
      <c r="G739" t="s">
        <v>198</v>
      </c>
      <c r="H739">
        <v>2013</v>
      </c>
      <c r="I739">
        <v>40</v>
      </c>
      <c r="J739">
        <v>4.5999999999999996</v>
      </c>
      <c r="K739" t="s">
        <v>312</v>
      </c>
      <c r="L739">
        <v>12</v>
      </c>
      <c r="M739" t="s">
        <v>160</v>
      </c>
      <c r="N739" t="s">
        <v>193</v>
      </c>
      <c r="O739" t="s">
        <v>35</v>
      </c>
      <c r="P739" t="s">
        <v>36</v>
      </c>
      <c r="Q739" t="s">
        <v>36</v>
      </c>
      <c r="R739">
        <v>33</v>
      </c>
      <c r="S739" t="s">
        <v>36</v>
      </c>
      <c r="T739" t="s">
        <v>63</v>
      </c>
      <c r="U739" t="s">
        <v>39</v>
      </c>
      <c r="V739" t="s">
        <v>471</v>
      </c>
      <c r="W739" t="s">
        <v>64</v>
      </c>
      <c r="X739">
        <v>462516</v>
      </c>
      <c r="Y739">
        <v>4231</v>
      </c>
      <c r="Z739">
        <v>28.7041</v>
      </c>
      <c r="AA739">
        <v>77.102500000000006</v>
      </c>
      <c r="AB739" t="str">
        <f>IF(Restaurants[[#This Row],[Years_Operating]]&lt;5,"New",
IF(Restaurants[[#This Row],[Years_Operating]]&lt;15,"Established","Legacy"))</f>
        <v>Established</v>
      </c>
      <c r="AC739" t="str">
        <f>IF(Restaurants[[#This Row],[Country]]="India","Yes","No")</f>
        <v>Yes</v>
      </c>
      <c r="AD739" t="str">
        <f>IF(AND(Restaurants[[#This Row],[Has Online Delivery]]="Yes",Restaurants[[#This Row],[Has Table Booking]]="Yes"),"Online + Table",
IF(Restaurants[[#This Row],[Has Online Delivery]]="Yes","Online Only",
IF(Restaurants[[#This Row],[Has Table Booking]]="Yes","Table Only","None")))</f>
        <v>Online + Table</v>
      </c>
      <c r="AE739" t="str">
        <f>IF(Restaurants[[#This Row],[Rating]]&gt;=4.5,"Excellent",
IF(Restaurants[[#This Row],[Rating]]&gt;=4,"Very Good",
IF(Restaurants[[#This Row],[Rating]]&gt;=3.5,"Good","Average/Low")))</f>
        <v>Excellent</v>
      </c>
    </row>
    <row r="740" spans="1:31" x14ac:dyDescent="0.3">
      <c r="A740" t="s">
        <v>128</v>
      </c>
      <c r="B740" t="s">
        <v>129</v>
      </c>
      <c r="C740" t="s">
        <v>29</v>
      </c>
      <c r="D740" t="s">
        <v>83</v>
      </c>
      <c r="E740">
        <v>3</v>
      </c>
      <c r="F740">
        <v>290</v>
      </c>
      <c r="G740" t="s">
        <v>130</v>
      </c>
      <c r="H740">
        <v>1981</v>
      </c>
      <c r="I740">
        <v>50</v>
      </c>
      <c r="J740">
        <v>4.7</v>
      </c>
      <c r="K740" t="s">
        <v>85</v>
      </c>
      <c r="L740">
        <v>44</v>
      </c>
      <c r="M740" t="s">
        <v>33</v>
      </c>
      <c r="N740" t="s">
        <v>34</v>
      </c>
      <c r="O740" t="s">
        <v>35</v>
      </c>
      <c r="P740" t="s">
        <v>36</v>
      </c>
      <c r="Q740" t="s">
        <v>36</v>
      </c>
      <c r="R740">
        <v>37</v>
      </c>
      <c r="S740" t="s">
        <v>37</v>
      </c>
      <c r="T740" t="s">
        <v>55</v>
      </c>
      <c r="U740" t="s">
        <v>32</v>
      </c>
      <c r="W740" t="s">
        <v>47</v>
      </c>
      <c r="X740">
        <v>114774</v>
      </c>
      <c r="Y740">
        <v>7592</v>
      </c>
      <c r="Z740">
        <v>0</v>
      </c>
      <c r="AA740">
        <v>0</v>
      </c>
      <c r="AB740" t="str">
        <f>IF(Restaurants[[#This Row],[Years_Operating]]&lt;5,"New",
IF(Restaurants[[#This Row],[Years_Operating]]&lt;15,"Established","Legacy"))</f>
        <v>Legacy</v>
      </c>
      <c r="AC740" t="str">
        <f>IF(Restaurants[[#This Row],[Country]]="India","Yes","No")</f>
        <v>No</v>
      </c>
      <c r="AD740" t="str">
        <f>IF(AND(Restaurants[[#This Row],[Has Online Delivery]]="Yes",Restaurants[[#This Row],[Has Table Booking]]="Yes"),"Online + Table",
IF(Restaurants[[#This Row],[Has Online Delivery]]="Yes","Online Only",
IF(Restaurants[[#This Row],[Has Table Booking]]="Yes","Table Only","None")))</f>
        <v>Online + Table</v>
      </c>
      <c r="AE740" t="str">
        <f>IF(Restaurants[[#This Row],[Rating]]&gt;=4.5,"Excellent",
IF(Restaurants[[#This Row],[Rating]]&gt;=4,"Very Good",
IF(Restaurants[[#This Row],[Rating]]&gt;=3.5,"Good","Average/Low")))</f>
        <v>Excellent</v>
      </c>
    </row>
    <row r="741" spans="1:31" x14ac:dyDescent="0.3">
      <c r="A741" t="s">
        <v>48</v>
      </c>
      <c r="B741" t="s">
        <v>49</v>
      </c>
      <c r="C741" t="s">
        <v>50</v>
      </c>
      <c r="D741" t="s">
        <v>51</v>
      </c>
      <c r="E741">
        <v>3</v>
      </c>
      <c r="F741">
        <v>390</v>
      </c>
      <c r="G741" t="s">
        <v>52</v>
      </c>
      <c r="H741">
        <v>1994</v>
      </c>
      <c r="I741">
        <v>60</v>
      </c>
      <c r="J741">
        <v>4.9000000000000004</v>
      </c>
      <c r="K741" t="s">
        <v>178</v>
      </c>
      <c r="L741">
        <v>31</v>
      </c>
      <c r="M741" t="s">
        <v>33</v>
      </c>
      <c r="N741" t="s">
        <v>34</v>
      </c>
      <c r="O741" t="s">
        <v>54</v>
      </c>
      <c r="P741" t="s">
        <v>36</v>
      </c>
      <c r="Q741" t="s">
        <v>37</v>
      </c>
      <c r="R741">
        <v>67</v>
      </c>
      <c r="S741" t="s">
        <v>36</v>
      </c>
      <c r="T741" t="s">
        <v>63</v>
      </c>
      <c r="U741" t="s">
        <v>46</v>
      </c>
      <c r="W741" t="s">
        <v>149</v>
      </c>
      <c r="X741">
        <v>99830</v>
      </c>
      <c r="Y741">
        <v>4945</v>
      </c>
      <c r="Z741">
        <v>0</v>
      </c>
      <c r="AA741">
        <v>0</v>
      </c>
      <c r="AB741" t="str">
        <f>IF(Restaurants[[#This Row],[Years_Operating]]&lt;5,"New",
IF(Restaurants[[#This Row],[Years_Operating]]&lt;15,"Established","Legacy"))</f>
        <v>Legacy</v>
      </c>
      <c r="AC741" t="str">
        <f>IF(Restaurants[[#This Row],[Country]]="India","Yes","No")</f>
        <v>No</v>
      </c>
      <c r="AD741" t="str">
        <f>IF(AND(Restaurants[[#This Row],[Has Online Delivery]]="Yes",Restaurants[[#This Row],[Has Table Booking]]="Yes"),"Online + Table",
IF(Restaurants[[#This Row],[Has Online Delivery]]="Yes","Online Only",
IF(Restaurants[[#This Row],[Has Table Booking]]="Yes","Table Only","None")))</f>
        <v>Online Only</v>
      </c>
      <c r="AE741" t="str">
        <f>IF(Restaurants[[#This Row],[Rating]]&gt;=4.5,"Excellent",
IF(Restaurants[[#This Row],[Rating]]&gt;=4,"Very Good",
IF(Restaurants[[#This Row],[Rating]]&gt;=3.5,"Good","Average/Low")))</f>
        <v>Excellent</v>
      </c>
    </row>
    <row r="742" spans="1:31" x14ac:dyDescent="0.3">
      <c r="A742" t="s">
        <v>128</v>
      </c>
      <c r="B742" t="s">
        <v>261</v>
      </c>
      <c r="C742" t="s">
        <v>251</v>
      </c>
      <c r="D742" t="s">
        <v>252</v>
      </c>
      <c r="E742">
        <v>3</v>
      </c>
      <c r="F742">
        <v>290</v>
      </c>
      <c r="G742" t="s">
        <v>130</v>
      </c>
      <c r="H742">
        <v>1981</v>
      </c>
      <c r="I742">
        <v>50</v>
      </c>
      <c r="J742">
        <v>4.7</v>
      </c>
      <c r="K742" t="s">
        <v>253</v>
      </c>
      <c r="L742">
        <v>44</v>
      </c>
      <c r="M742" t="s">
        <v>33</v>
      </c>
      <c r="N742" t="s">
        <v>34</v>
      </c>
      <c r="O742" t="s">
        <v>35</v>
      </c>
      <c r="P742" t="s">
        <v>37</v>
      </c>
      <c r="Q742" t="s">
        <v>37</v>
      </c>
      <c r="R742">
        <v>65</v>
      </c>
      <c r="S742" t="s">
        <v>36</v>
      </c>
      <c r="T742" t="s">
        <v>63</v>
      </c>
      <c r="U742" t="s">
        <v>39</v>
      </c>
      <c r="V742" t="s">
        <v>472</v>
      </c>
      <c r="W742" t="s">
        <v>47</v>
      </c>
      <c r="X742">
        <v>236127</v>
      </c>
      <c r="Y742">
        <v>2082</v>
      </c>
      <c r="Z742">
        <v>22.572600000000001</v>
      </c>
      <c r="AA742">
        <v>88.363900000000001</v>
      </c>
      <c r="AB742" t="str">
        <f>IF(Restaurants[[#This Row],[Years_Operating]]&lt;5,"New",
IF(Restaurants[[#This Row],[Years_Operating]]&lt;15,"Established","Legacy"))</f>
        <v>Legacy</v>
      </c>
      <c r="AC742" t="str">
        <f>IF(Restaurants[[#This Row],[Country]]="India","Yes","No")</f>
        <v>Yes</v>
      </c>
      <c r="AD742" t="str">
        <f>IF(AND(Restaurants[[#This Row],[Has Online Delivery]]="Yes",Restaurants[[#This Row],[Has Table Booking]]="Yes"),"Online + Table",
IF(Restaurants[[#This Row],[Has Online Delivery]]="Yes","Online Only",
IF(Restaurants[[#This Row],[Has Table Booking]]="Yes","Table Only","None")))</f>
        <v>None</v>
      </c>
      <c r="AE742" t="str">
        <f>IF(Restaurants[[#This Row],[Rating]]&gt;=4.5,"Excellent",
IF(Restaurants[[#This Row],[Rating]]&gt;=4,"Very Good",
IF(Restaurants[[#This Row],[Rating]]&gt;=3.5,"Good","Average/Low")))</f>
        <v>Excellent</v>
      </c>
    </row>
    <row r="743" spans="1:31" x14ac:dyDescent="0.3">
      <c r="A743" t="s">
        <v>117</v>
      </c>
      <c r="B743" t="s">
        <v>118</v>
      </c>
      <c r="C743" t="s">
        <v>119</v>
      </c>
      <c r="D743" t="s">
        <v>120</v>
      </c>
      <c r="E743">
        <v>3</v>
      </c>
      <c r="F743">
        <v>420</v>
      </c>
      <c r="G743" t="s">
        <v>121</v>
      </c>
      <c r="H743">
        <v>2007</v>
      </c>
      <c r="I743">
        <v>40</v>
      </c>
      <c r="J743">
        <v>4.7</v>
      </c>
      <c r="K743" t="s">
        <v>32</v>
      </c>
      <c r="L743">
        <v>18</v>
      </c>
      <c r="M743" t="s">
        <v>62</v>
      </c>
      <c r="N743" t="s">
        <v>34</v>
      </c>
      <c r="O743" t="s">
        <v>35</v>
      </c>
      <c r="P743" t="s">
        <v>37</v>
      </c>
      <c r="Q743" t="s">
        <v>37</v>
      </c>
      <c r="R743">
        <v>73</v>
      </c>
      <c r="S743" t="s">
        <v>37</v>
      </c>
      <c r="T743" t="s">
        <v>38</v>
      </c>
      <c r="U743" t="s">
        <v>69</v>
      </c>
      <c r="W743" t="s">
        <v>47</v>
      </c>
      <c r="X743">
        <v>319384</v>
      </c>
      <c r="Y743">
        <v>51</v>
      </c>
      <c r="Z743">
        <v>0</v>
      </c>
      <c r="AA743">
        <v>0</v>
      </c>
      <c r="AB743" t="str">
        <f>IF(Restaurants[[#This Row],[Years_Operating]]&lt;5,"New",
IF(Restaurants[[#This Row],[Years_Operating]]&lt;15,"Established","Legacy"))</f>
        <v>Legacy</v>
      </c>
      <c r="AC743" t="str">
        <f>IF(Restaurants[[#This Row],[Country]]="India","Yes","No")</f>
        <v>No</v>
      </c>
      <c r="AD743" t="str">
        <f>IF(AND(Restaurants[[#This Row],[Has Online Delivery]]="Yes",Restaurants[[#This Row],[Has Table Booking]]="Yes"),"Online + Table",
IF(Restaurants[[#This Row],[Has Online Delivery]]="Yes","Online Only",
IF(Restaurants[[#This Row],[Has Table Booking]]="Yes","Table Only","None")))</f>
        <v>None</v>
      </c>
      <c r="AE743" t="str">
        <f>IF(Restaurants[[#This Row],[Rating]]&gt;=4.5,"Excellent",
IF(Restaurants[[#This Row],[Rating]]&gt;=4,"Very Good",
IF(Restaurants[[#This Row],[Rating]]&gt;=3.5,"Good","Average/Low")))</f>
        <v>Excellent</v>
      </c>
    </row>
    <row r="744" spans="1:31" x14ac:dyDescent="0.3">
      <c r="A744" t="s">
        <v>199</v>
      </c>
      <c r="B744" t="s">
        <v>42</v>
      </c>
      <c r="C744" t="s">
        <v>42</v>
      </c>
      <c r="D744" t="s">
        <v>200</v>
      </c>
      <c r="E744">
        <v>1</v>
      </c>
      <c r="F744">
        <v>165</v>
      </c>
      <c r="G744" t="s">
        <v>201</v>
      </c>
      <c r="H744">
        <v>2013</v>
      </c>
      <c r="I744">
        <v>26</v>
      </c>
      <c r="J744">
        <v>4.5999999999999996</v>
      </c>
      <c r="K744" t="s">
        <v>32</v>
      </c>
      <c r="L744">
        <v>12</v>
      </c>
      <c r="M744" t="s">
        <v>160</v>
      </c>
      <c r="N744" t="s">
        <v>193</v>
      </c>
      <c r="O744" t="s">
        <v>45</v>
      </c>
      <c r="P744" t="s">
        <v>36</v>
      </c>
      <c r="Q744" t="s">
        <v>36</v>
      </c>
      <c r="R744">
        <v>54</v>
      </c>
      <c r="S744" t="s">
        <v>36</v>
      </c>
      <c r="T744" t="s">
        <v>38</v>
      </c>
      <c r="U744" t="s">
        <v>46</v>
      </c>
      <c r="W744" t="s">
        <v>80</v>
      </c>
      <c r="X744">
        <v>4467</v>
      </c>
      <c r="Y744">
        <v>3328</v>
      </c>
      <c r="Z744">
        <v>0</v>
      </c>
      <c r="AA744">
        <v>0</v>
      </c>
      <c r="AB744" t="str">
        <f>IF(Restaurants[[#This Row],[Years_Operating]]&lt;5,"New",
IF(Restaurants[[#This Row],[Years_Operating]]&lt;15,"Established","Legacy"))</f>
        <v>Established</v>
      </c>
      <c r="AC744" t="str">
        <f>IF(Restaurants[[#This Row],[Country]]="India","Yes","No")</f>
        <v>No</v>
      </c>
      <c r="AD744" t="str">
        <f>IF(AND(Restaurants[[#This Row],[Has Online Delivery]]="Yes",Restaurants[[#This Row],[Has Table Booking]]="Yes"),"Online + Table",
IF(Restaurants[[#This Row],[Has Online Delivery]]="Yes","Online Only",
IF(Restaurants[[#This Row],[Has Table Booking]]="Yes","Table Only","None")))</f>
        <v>Online + Table</v>
      </c>
      <c r="AE744" t="str">
        <f>IF(Restaurants[[#This Row],[Rating]]&gt;=4.5,"Excellent",
IF(Restaurants[[#This Row],[Rating]]&gt;=4,"Very Good",
IF(Restaurants[[#This Row],[Rating]]&gt;=3.5,"Good","Average/Low")))</f>
        <v>Excellent</v>
      </c>
    </row>
    <row r="745" spans="1:31" x14ac:dyDescent="0.3">
      <c r="A745" t="s">
        <v>175</v>
      </c>
      <c r="B745" t="s">
        <v>272</v>
      </c>
      <c r="C745" t="s">
        <v>251</v>
      </c>
      <c r="D745" t="s">
        <v>258</v>
      </c>
      <c r="E745">
        <v>2</v>
      </c>
      <c r="F745">
        <v>245</v>
      </c>
      <c r="G745" t="s">
        <v>177</v>
      </c>
      <c r="H745">
        <v>2005</v>
      </c>
      <c r="I745">
        <v>46</v>
      </c>
      <c r="J745">
        <v>4.7</v>
      </c>
      <c r="K745" t="s">
        <v>259</v>
      </c>
      <c r="L745">
        <v>20</v>
      </c>
      <c r="M745" t="s">
        <v>160</v>
      </c>
      <c r="N745" t="s">
        <v>143</v>
      </c>
      <c r="O745" t="s">
        <v>45</v>
      </c>
      <c r="P745" t="s">
        <v>36</v>
      </c>
      <c r="Q745" t="s">
        <v>37</v>
      </c>
      <c r="R745">
        <v>70</v>
      </c>
      <c r="S745" t="s">
        <v>36</v>
      </c>
      <c r="T745" t="s">
        <v>63</v>
      </c>
      <c r="U745" t="s">
        <v>39</v>
      </c>
      <c r="V745" t="s">
        <v>473</v>
      </c>
      <c r="W745" t="s">
        <v>64</v>
      </c>
      <c r="X745">
        <v>3463</v>
      </c>
      <c r="Y745">
        <v>7403</v>
      </c>
      <c r="Z745">
        <v>13.082700000000001</v>
      </c>
      <c r="AA745">
        <v>80.270700000000005</v>
      </c>
      <c r="AB745" t="str">
        <f>IF(Restaurants[[#This Row],[Years_Operating]]&lt;5,"New",
IF(Restaurants[[#This Row],[Years_Operating]]&lt;15,"Established","Legacy"))</f>
        <v>Legacy</v>
      </c>
      <c r="AC745" t="str">
        <f>IF(Restaurants[[#This Row],[Country]]="India","Yes","No")</f>
        <v>Yes</v>
      </c>
      <c r="AD745" t="str">
        <f>IF(AND(Restaurants[[#This Row],[Has Online Delivery]]="Yes",Restaurants[[#This Row],[Has Table Booking]]="Yes"),"Online + Table",
IF(Restaurants[[#This Row],[Has Online Delivery]]="Yes","Online Only",
IF(Restaurants[[#This Row],[Has Table Booking]]="Yes","Table Only","None")))</f>
        <v>Online Only</v>
      </c>
      <c r="AE745" t="str">
        <f>IF(Restaurants[[#This Row],[Rating]]&gt;=4.5,"Excellent",
IF(Restaurants[[#This Row],[Rating]]&gt;=4,"Very Good",
IF(Restaurants[[#This Row],[Rating]]&gt;=3.5,"Good","Average/Low")))</f>
        <v>Excellent</v>
      </c>
    </row>
    <row r="746" spans="1:31" x14ac:dyDescent="0.3">
      <c r="A746" t="s">
        <v>71</v>
      </c>
      <c r="B746" t="s">
        <v>266</v>
      </c>
      <c r="C746" t="s">
        <v>251</v>
      </c>
      <c r="D746" t="s">
        <v>258</v>
      </c>
      <c r="E746">
        <v>3</v>
      </c>
      <c r="F746">
        <v>380</v>
      </c>
      <c r="G746" t="s">
        <v>75</v>
      </c>
      <c r="H746">
        <v>2008</v>
      </c>
      <c r="I746">
        <v>23</v>
      </c>
      <c r="J746">
        <v>4.8</v>
      </c>
      <c r="K746" t="s">
        <v>270</v>
      </c>
      <c r="L746">
        <v>17</v>
      </c>
      <c r="M746" t="s">
        <v>33</v>
      </c>
      <c r="N746" t="s">
        <v>34</v>
      </c>
      <c r="O746" t="s">
        <v>35</v>
      </c>
      <c r="P746" t="s">
        <v>37</v>
      </c>
      <c r="Q746" t="s">
        <v>36</v>
      </c>
      <c r="R746">
        <v>39</v>
      </c>
      <c r="S746" t="s">
        <v>36</v>
      </c>
      <c r="T746" t="s">
        <v>86</v>
      </c>
      <c r="U746" t="s">
        <v>46</v>
      </c>
      <c r="V746" t="s">
        <v>474</v>
      </c>
      <c r="W746" t="s">
        <v>64</v>
      </c>
      <c r="X746">
        <v>217732</v>
      </c>
      <c r="Y746">
        <v>6328</v>
      </c>
      <c r="Z746">
        <v>12.9716</v>
      </c>
      <c r="AA746">
        <v>77.5946</v>
      </c>
      <c r="AB746" t="str">
        <f>IF(Restaurants[[#This Row],[Years_Operating]]&lt;5,"New",
IF(Restaurants[[#This Row],[Years_Operating]]&lt;15,"Established","Legacy"))</f>
        <v>Legacy</v>
      </c>
      <c r="AC746" t="str">
        <f>IF(Restaurants[[#This Row],[Country]]="India","Yes","No")</f>
        <v>Yes</v>
      </c>
      <c r="AD746" t="str">
        <f>IF(AND(Restaurants[[#This Row],[Has Online Delivery]]="Yes",Restaurants[[#This Row],[Has Table Booking]]="Yes"),"Online + Table",
IF(Restaurants[[#This Row],[Has Online Delivery]]="Yes","Online Only",
IF(Restaurants[[#This Row],[Has Table Booking]]="Yes","Table Only","None")))</f>
        <v>Table Only</v>
      </c>
      <c r="AE746" t="str">
        <f>IF(Restaurants[[#This Row],[Rating]]&gt;=4.5,"Excellent",
IF(Restaurants[[#This Row],[Rating]]&gt;=4,"Very Good",
IF(Restaurants[[#This Row],[Rating]]&gt;=3.5,"Good","Average/Low")))</f>
        <v>Excellent</v>
      </c>
    </row>
    <row r="747" spans="1:31" x14ac:dyDescent="0.3">
      <c r="A747" t="s">
        <v>133</v>
      </c>
      <c r="B747" t="s">
        <v>134</v>
      </c>
      <c r="C747" t="s">
        <v>89</v>
      </c>
      <c r="D747" t="s">
        <v>90</v>
      </c>
      <c r="E747">
        <v>3</v>
      </c>
      <c r="F747">
        <v>265</v>
      </c>
      <c r="G747" t="s">
        <v>135</v>
      </c>
      <c r="H747">
        <v>2005</v>
      </c>
      <c r="I747">
        <v>45</v>
      </c>
      <c r="J747">
        <v>4.7</v>
      </c>
      <c r="K747" t="s">
        <v>32</v>
      </c>
      <c r="L747">
        <v>20</v>
      </c>
      <c r="M747" t="s">
        <v>33</v>
      </c>
      <c r="N747" t="s">
        <v>34</v>
      </c>
      <c r="O747" t="s">
        <v>35</v>
      </c>
      <c r="P747" t="s">
        <v>36</v>
      </c>
      <c r="Q747" t="s">
        <v>36</v>
      </c>
      <c r="R747">
        <v>61</v>
      </c>
      <c r="S747" t="s">
        <v>36</v>
      </c>
      <c r="T747" t="s">
        <v>63</v>
      </c>
      <c r="U747" t="s">
        <v>39</v>
      </c>
      <c r="W747" t="s">
        <v>103</v>
      </c>
      <c r="X747">
        <v>252112</v>
      </c>
      <c r="Y747">
        <v>3290</v>
      </c>
      <c r="Z747">
        <v>0</v>
      </c>
      <c r="AA747">
        <v>0</v>
      </c>
      <c r="AB747" t="str">
        <f>IF(Restaurants[[#This Row],[Years_Operating]]&lt;5,"New",
IF(Restaurants[[#This Row],[Years_Operating]]&lt;15,"Established","Legacy"))</f>
        <v>Legacy</v>
      </c>
      <c r="AC747" t="str">
        <f>IF(Restaurants[[#This Row],[Country]]="India","Yes","No")</f>
        <v>No</v>
      </c>
      <c r="AD747" t="str">
        <f>IF(AND(Restaurants[[#This Row],[Has Online Delivery]]="Yes",Restaurants[[#This Row],[Has Table Booking]]="Yes"),"Online + Table",
IF(Restaurants[[#This Row],[Has Online Delivery]]="Yes","Online Only",
IF(Restaurants[[#This Row],[Has Table Booking]]="Yes","Table Only","None")))</f>
        <v>Online + Table</v>
      </c>
      <c r="AE747" t="str">
        <f>IF(Restaurants[[#This Row],[Rating]]&gt;=4.5,"Excellent",
IF(Restaurants[[#This Row],[Rating]]&gt;=4,"Very Good",
IF(Restaurants[[#This Row],[Rating]]&gt;=3.5,"Good","Average/Low")))</f>
        <v>Excellent</v>
      </c>
    </row>
    <row r="748" spans="1:31" x14ac:dyDescent="0.3">
      <c r="A748" t="s">
        <v>173</v>
      </c>
      <c r="B748" t="s">
        <v>42</v>
      </c>
      <c r="C748" t="s">
        <v>42</v>
      </c>
      <c r="D748" t="s">
        <v>157</v>
      </c>
      <c r="E748">
        <v>2</v>
      </c>
      <c r="F748">
        <v>285</v>
      </c>
      <c r="G748" t="s">
        <v>174</v>
      </c>
      <c r="H748">
        <v>2010</v>
      </c>
      <c r="I748">
        <v>30</v>
      </c>
      <c r="J748">
        <v>4.7</v>
      </c>
      <c r="K748" t="s">
        <v>159</v>
      </c>
      <c r="L748">
        <v>15</v>
      </c>
      <c r="M748" t="s">
        <v>33</v>
      </c>
      <c r="N748" t="s">
        <v>143</v>
      </c>
      <c r="O748" t="s">
        <v>45</v>
      </c>
      <c r="P748" t="s">
        <v>37</v>
      </c>
      <c r="Q748" t="s">
        <v>36</v>
      </c>
      <c r="R748">
        <v>54</v>
      </c>
      <c r="S748" t="s">
        <v>36</v>
      </c>
      <c r="T748" t="s">
        <v>86</v>
      </c>
      <c r="U748" t="s">
        <v>32</v>
      </c>
      <c r="W748" t="s">
        <v>64</v>
      </c>
      <c r="X748">
        <v>29229</v>
      </c>
      <c r="Y748">
        <v>5467</v>
      </c>
      <c r="Z748">
        <v>0</v>
      </c>
      <c r="AA748">
        <v>0</v>
      </c>
      <c r="AB748" t="str">
        <f>IF(Restaurants[[#This Row],[Years_Operating]]&lt;5,"New",
IF(Restaurants[[#This Row],[Years_Operating]]&lt;15,"Established","Legacy"))</f>
        <v>Legacy</v>
      </c>
      <c r="AC748" t="str">
        <f>IF(Restaurants[[#This Row],[Country]]="India","Yes","No")</f>
        <v>No</v>
      </c>
      <c r="AD748" t="str">
        <f>IF(AND(Restaurants[[#This Row],[Has Online Delivery]]="Yes",Restaurants[[#This Row],[Has Table Booking]]="Yes"),"Online + Table",
IF(Restaurants[[#This Row],[Has Online Delivery]]="Yes","Online Only",
IF(Restaurants[[#This Row],[Has Table Booking]]="Yes","Table Only","None")))</f>
        <v>Table Only</v>
      </c>
      <c r="AE748" t="str">
        <f>IF(Restaurants[[#This Row],[Rating]]&gt;=4.5,"Excellent",
IF(Restaurants[[#This Row],[Rating]]&gt;=4,"Very Good",
IF(Restaurants[[#This Row],[Rating]]&gt;=3.5,"Good","Average/Low")))</f>
        <v>Excellent</v>
      </c>
    </row>
    <row r="749" spans="1:31" x14ac:dyDescent="0.3">
      <c r="A749" t="s">
        <v>71</v>
      </c>
      <c r="B749" t="s">
        <v>72</v>
      </c>
      <c r="C749" t="s">
        <v>73</v>
      </c>
      <c r="D749" t="s">
        <v>74</v>
      </c>
      <c r="E749">
        <v>3</v>
      </c>
      <c r="F749">
        <v>380</v>
      </c>
      <c r="G749" t="s">
        <v>75</v>
      </c>
      <c r="H749">
        <v>2008</v>
      </c>
      <c r="I749">
        <v>23</v>
      </c>
      <c r="J749">
        <v>4.8</v>
      </c>
      <c r="K749" t="s">
        <v>32</v>
      </c>
      <c r="L749">
        <v>17</v>
      </c>
      <c r="M749" t="s">
        <v>33</v>
      </c>
      <c r="N749" t="s">
        <v>34</v>
      </c>
      <c r="O749" t="s">
        <v>35</v>
      </c>
      <c r="P749" t="s">
        <v>37</v>
      </c>
      <c r="Q749" t="s">
        <v>37</v>
      </c>
      <c r="R749">
        <v>53</v>
      </c>
      <c r="S749" t="s">
        <v>37</v>
      </c>
      <c r="T749" t="s">
        <v>55</v>
      </c>
      <c r="U749" t="s">
        <v>32</v>
      </c>
      <c r="W749" t="s">
        <v>47</v>
      </c>
      <c r="X749">
        <v>55374</v>
      </c>
      <c r="Y749">
        <v>973</v>
      </c>
      <c r="Z749">
        <v>0</v>
      </c>
      <c r="AA749">
        <v>0</v>
      </c>
      <c r="AB749" t="str">
        <f>IF(Restaurants[[#This Row],[Years_Operating]]&lt;5,"New",
IF(Restaurants[[#This Row],[Years_Operating]]&lt;15,"Established","Legacy"))</f>
        <v>Legacy</v>
      </c>
      <c r="AC749" t="str">
        <f>IF(Restaurants[[#This Row],[Country]]="India","Yes","No")</f>
        <v>No</v>
      </c>
      <c r="AD749" t="str">
        <f>IF(AND(Restaurants[[#This Row],[Has Online Delivery]]="Yes",Restaurants[[#This Row],[Has Table Booking]]="Yes"),"Online + Table",
IF(Restaurants[[#This Row],[Has Online Delivery]]="Yes","Online Only",
IF(Restaurants[[#This Row],[Has Table Booking]]="Yes","Table Only","None")))</f>
        <v>None</v>
      </c>
      <c r="AE749" t="str">
        <f>IF(Restaurants[[#This Row],[Rating]]&gt;=4.5,"Excellent",
IF(Restaurants[[#This Row],[Rating]]&gt;=4,"Very Good",
IF(Restaurants[[#This Row],[Rating]]&gt;=3.5,"Good","Average/Low")))</f>
        <v>Excellent</v>
      </c>
    </row>
    <row r="750" spans="1:31" x14ac:dyDescent="0.3">
      <c r="A750" t="s">
        <v>81</v>
      </c>
      <c r="B750" t="s">
        <v>255</v>
      </c>
      <c r="C750" t="s">
        <v>251</v>
      </c>
      <c r="D750" t="s">
        <v>278</v>
      </c>
      <c r="E750">
        <v>3</v>
      </c>
      <c r="F750">
        <v>310</v>
      </c>
      <c r="G750" t="s">
        <v>84</v>
      </c>
      <c r="H750">
        <v>2005</v>
      </c>
      <c r="I750">
        <v>35</v>
      </c>
      <c r="J750">
        <v>4.8</v>
      </c>
      <c r="K750" t="s">
        <v>291</v>
      </c>
      <c r="L750">
        <v>20</v>
      </c>
      <c r="M750" t="s">
        <v>33</v>
      </c>
      <c r="N750" t="s">
        <v>34</v>
      </c>
      <c r="O750" t="s">
        <v>35</v>
      </c>
      <c r="P750" t="s">
        <v>36</v>
      </c>
      <c r="Q750" t="s">
        <v>37</v>
      </c>
      <c r="R750">
        <v>53</v>
      </c>
      <c r="S750" t="s">
        <v>37</v>
      </c>
      <c r="T750" t="s">
        <v>55</v>
      </c>
      <c r="U750" t="s">
        <v>32</v>
      </c>
      <c r="V750" t="s">
        <v>475</v>
      </c>
      <c r="W750" t="s">
        <v>108</v>
      </c>
      <c r="X750">
        <v>226805</v>
      </c>
      <c r="Y750">
        <v>2340</v>
      </c>
      <c r="Z750">
        <v>19.076000000000001</v>
      </c>
      <c r="AA750">
        <v>72.877700000000004</v>
      </c>
      <c r="AB750" t="str">
        <f>IF(Restaurants[[#This Row],[Years_Operating]]&lt;5,"New",
IF(Restaurants[[#This Row],[Years_Operating]]&lt;15,"Established","Legacy"))</f>
        <v>Legacy</v>
      </c>
      <c r="AC750" t="str">
        <f>IF(Restaurants[[#This Row],[Country]]="India","Yes","No")</f>
        <v>Yes</v>
      </c>
      <c r="AD750" t="str">
        <f>IF(AND(Restaurants[[#This Row],[Has Online Delivery]]="Yes",Restaurants[[#This Row],[Has Table Booking]]="Yes"),"Online + Table",
IF(Restaurants[[#This Row],[Has Online Delivery]]="Yes","Online Only",
IF(Restaurants[[#This Row],[Has Table Booking]]="Yes","Table Only","None")))</f>
        <v>Online Only</v>
      </c>
      <c r="AE750" t="str">
        <f>IF(Restaurants[[#This Row],[Rating]]&gt;=4.5,"Excellent",
IF(Restaurants[[#This Row],[Rating]]&gt;=4,"Very Good",
IF(Restaurants[[#This Row],[Rating]]&gt;=3.5,"Good","Average/Low")))</f>
        <v>Excellent</v>
      </c>
    </row>
    <row r="751" spans="1:31" x14ac:dyDescent="0.3">
      <c r="A751" t="s">
        <v>27</v>
      </c>
      <c r="B751" t="s">
        <v>28</v>
      </c>
      <c r="C751" t="s">
        <v>29</v>
      </c>
      <c r="D751" t="s">
        <v>30</v>
      </c>
      <c r="E751">
        <v>3</v>
      </c>
      <c r="F751">
        <v>320</v>
      </c>
      <c r="G751" t="s">
        <v>31</v>
      </c>
      <c r="H751">
        <v>1995</v>
      </c>
      <c r="I751">
        <v>28</v>
      </c>
      <c r="J751">
        <v>4.9000000000000004</v>
      </c>
      <c r="K751" t="s">
        <v>32</v>
      </c>
      <c r="L751">
        <v>30</v>
      </c>
      <c r="M751" t="s">
        <v>33</v>
      </c>
      <c r="N751" t="s">
        <v>34</v>
      </c>
      <c r="O751" t="s">
        <v>35</v>
      </c>
      <c r="P751" t="s">
        <v>37</v>
      </c>
      <c r="Q751" t="s">
        <v>37</v>
      </c>
      <c r="R751">
        <v>69</v>
      </c>
      <c r="S751" t="s">
        <v>36</v>
      </c>
      <c r="T751" t="s">
        <v>55</v>
      </c>
      <c r="U751" t="s">
        <v>69</v>
      </c>
      <c r="W751" t="s">
        <v>80</v>
      </c>
      <c r="X751">
        <v>476058</v>
      </c>
      <c r="Y751">
        <v>6363</v>
      </c>
      <c r="Z751">
        <v>0</v>
      </c>
      <c r="AA751">
        <v>0</v>
      </c>
      <c r="AB751" t="str">
        <f>IF(Restaurants[[#This Row],[Years_Operating]]&lt;5,"New",
IF(Restaurants[[#This Row],[Years_Operating]]&lt;15,"Established","Legacy"))</f>
        <v>Legacy</v>
      </c>
      <c r="AC751" t="str">
        <f>IF(Restaurants[[#This Row],[Country]]="India","Yes","No")</f>
        <v>No</v>
      </c>
      <c r="AD751" t="str">
        <f>IF(AND(Restaurants[[#This Row],[Has Online Delivery]]="Yes",Restaurants[[#This Row],[Has Table Booking]]="Yes"),"Online + Table",
IF(Restaurants[[#This Row],[Has Online Delivery]]="Yes","Online Only",
IF(Restaurants[[#This Row],[Has Table Booking]]="Yes","Table Only","None")))</f>
        <v>None</v>
      </c>
      <c r="AE751" t="str">
        <f>IF(Restaurants[[#This Row],[Rating]]&gt;=4.5,"Excellent",
IF(Restaurants[[#This Row],[Rating]]&gt;=4,"Very Good",
IF(Restaurants[[#This Row],[Rating]]&gt;=3.5,"Good","Average/Low")))</f>
        <v>Excellent</v>
      </c>
    </row>
    <row r="752" spans="1:31" x14ac:dyDescent="0.3">
      <c r="A752" t="s">
        <v>229</v>
      </c>
      <c r="B752" t="s">
        <v>230</v>
      </c>
      <c r="C752" t="s">
        <v>231</v>
      </c>
      <c r="D752" t="s">
        <v>232</v>
      </c>
      <c r="E752">
        <v>0</v>
      </c>
      <c r="F752">
        <v>145</v>
      </c>
      <c r="G752" t="s">
        <v>233</v>
      </c>
      <c r="H752">
        <v>2006</v>
      </c>
      <c r="I752">
        <v>40</v>
      </c>
      <c r="J752">
        <v>4.5999999999999996</v>
      </c>
      <c r="K752" t="s">
        <v>32</v>
      </c>
      <c r="L752">
        <v>19</v>
      </c>
      <c r="M752" t="s">
        <v>204</v>
      </c>
      <c r="N752" t="s">
        <v>210</v>
      </c>
      <c r="O752" t="s">
        <v>211</v>
      </c>
      <c r="P752" t="s">
        <v>36</v>
      </c>
      <c r="Q752" t="s">
        <v>36</v>
      </c>
      <c r="R752">
        <v>20</v>
      </c>
      <c r="S752" t="s">
        <v>37</v>
      </c>
      <c r="T752" t="s">
        <v>63</v>
      </c>
      <c r="U752" t="s">
        <v>32</v>
      </c>
      <c r="W752" t="s">
        <v>64</v>
      </c>
      <c r="X752">
        <v>439563</v>
      </c>
      <c r="Y752">
        <v>1307</v>
      </c>
      <c r="Z752">
        <v>0</v>
      </c>
      <c r="AA752">
        <v>0</v>
      </c>
      <c r="AB752" t="str">
        <f>IF(Restaurants[[#This Row],[Years_Operating]]&lt;5,"New",
IF(Restaurants[[#This Row],[Years_Operating]]&lt;15,"Established","Legacy"))</f>
        <v>Legacy</v>
      </c>
      <c r="AC752" t="str">
        <f>IF(Restaurants[[#This Row],[Country]]="India","Yes","No")</f>
        <v>No</v>
      </c>
      <c r="AD752" t="str">
        <f>IF(AND(Restaurants[[#This Row],[Has Online Delivery]]="Yes",Restaurants[[#This Row],[Has Table Booking]]="Yes"),"Online + Table",
IF(Restaurants[[#This Row],[Has Online Delivery]]="Yes","Online Only",
IF(Restaurants[[#This Row],[Has Table Booking]]="Yes","Table Only","None")))</f>
        <v>Online + Table</v>
      </c>
      <c r="AE752" t="str">
        <f>IF(Restaurants[[#This Row],[Rating]]&gt;=4.5,"Excellent",
IF(Restaurants[[#This Row],[Rating]]&gt;=4,"Very Good",
IF(Restaurants[[#This Row],[Rating]]&gt;=3.5,"Good","Average/Low")))</f>
        <v>Excellent</v>
      </c>
    </row>
    <row r="753" spans="1:31" x14ac:dyDescent="0.3">
      <c r="A753" t="s">
        <v>81</v>
      </c>
      <c r="B753" t="s">
        <v>82</v>
      </c>
      <c r="C753" t="s">
        <v>29</v>
      </c>
      <c r="D753" t="s">
        <v>83</v>
      </c>
      <c r="E753">
        <v>3</v>
      </c>
      <c r="F753">
        <v>310</v>
      </c>
      <c r="G753" t="s">
        <v>84</v>
      </c>
      <c r="H753">
        <v>2005</v>
      </c>
      <c r="I753">
        <v>35</v>
      </c>
      <c r="J753">
        <v>4.8</v>
      </c>
      <c r="K753" t="s">
        <v>131</v>
      </c>
      <c r="L753">
        <v>20</v>
      </c>
      <c r="M753" t="s">
        <v>33</v>
      </c>
      <c r="N753" t="s">
        <v>34</v>
      </c>
      <c r="O753" t="s">
        <v>35</v>
      </c>
      <c r="P753" t="s">
        <v>37</v>
      </c>
      <c r="Q753" t="s">
        <v>37</v>
      </c>
      <c r="R753">
        <v>70</v>
      </c>
      <c r="S753" t="s">
        <v>37</v>
      </c>
      <c r="T753" t="s">
        <v>38</v>
      </c>
      <c r="U753" t="s">
        <v>46</v>
      </c>
      <c r="W753" t="s">
        <v>40</v>
      </c>
      <c r="X753">
        <v>373310</v>
      </c>
      <c r="Y753">
        <v>7679</v>
      </c>
      <c r="Z753">
        <v>0</v>
      </c>
      <c r="AA753">
        <v>0</v>
      </c>
      <c r="AB753" t="str">
        <f>IF(Restaurants[[#This Row],[Years_Operating]]&lt;5,"New",
IF(Restaurants[[#This Row],[Years_Operating]]&lt;15,"Established","Legacy"))</f>
        <v>Legacy</v>
      </c>
      <c r="AC753" t="str">
        <f>IF(Restaurants[[#This Row],[Country]]="India","Yes","No")</f>
        <v>No</v>
      </c>
      <c r="AD753" t="str">
        <f>IF(AND(Restaurants[[#This Row],[Has Online Delivery]]="Yes",Restaurants[[#This Row],[Has Table Booking]]="Yes"),"Online + Table",
IF(Restaurants[[#This Row],[Has Online Delivery]]="Yes","Online Only",
IF(Restaurants[[#This Row],[Has Table Booking]]="Yes","Table Only","None")))</f>
        <v>None</v>
      </c>
      <c r="AE753" t="str">
        <f>IF(Restaurants[[#This Row],[Rating]]&gt;=4.5,"Excellent",
IF(Restaurants[[#This Row],[Rating]]&gt;=4,"Very Good",
IF(Restaurants[[#This Row],[Rating]]&gt;=3.5,"Good","Average/Low")))</f>
        <v>Excellent</v>
      </c>
    </row>
    <row r="754" spans="1:31" x14ac:dyDescent="0.3">
      <c r="A754" t="s">
        <v>226</v>
      </c>
      <c r="B754" t="s">
        <v>221</v>
      </c>
      <c r="C754" t="s">
        <v>222</v>
      </c>
      <c r="D754" t="s">
        <v>227</v>
      </c>
      <c r="E754">
        <v>0</v>
      </c>
      <c r="F754">
        <v>185</v>
      </c>
      <c r="G754" t="s">
        <v>228</v>
      </c>
      <c r="H754">
        <v>2014</v>
      </c>
      <c r="I754">
        <v>48</v>
      </c>
      <c r="J754">
        <v>4.5999999999999996</v>
      </c>
      <c r="K754" t="s">
        <v>32</v>
      </c>
      <c r="L754">
        <v>11</v>
      </c>
      <c r="M754" t="s">
        <v>160</v>
      </c>
      <c r="N754" t="s">
        <v>210</v>
      </c>
      <c r="O754" t="s">
        <v>45</v>
      </c>
      <c r="P754" t="s">
        <v>36</v>
      </c>
      <c r="Q754" t="s">
        <v>36</v>
      </c>
      <c r="R754">
        <v>72</v>
      </c>
      <c r="S754" t="s">
        <v>37</v>
      </c>
      <c r="T754" t="s">
        <v>63</v>
      </c>
      <c r="U754" t="s">
        <v>39</v>
      </c>
      <c r="W754" t="s">
        <v>56</v>
      </c>
      <c r="X754">
        <v>230749</v>
      </c>
      <c r="Y754">
        <v>2870</v>
      </c>
      <c r="Z754">
        <v>0</v>
      </c>
      <c r="AA754">
        <v>0</v>
      </c>
      <c r="AB754" t="str">
        <f>IF(Restaurants[[#This Row],[Years_Operating]]&lt;5,"New",
IF(Restaurants[[#This Row],[Years_Operating]]&lt;15,"Established","Legacy"))</f>
        <v>Established</v>
      </c>
      <c r="AC754" t="str">
        <f>IF(Restaurants[[#This Row],[Country]]="India","Yes","No")</f>
        <v>No</v>
      </c>
      <c r="AD754" t="str">
        <f>IF(AND(Restaurants[[#This Row],[Has Online Delivery]]="Yes",Restaurants[[#This Row],[Has Table Booking]]="Yes"),"Online + Table",
IF(Restaurants[[#This Row],[Has Online Delivery]]="Yes","Online Only",
IF(Restaurants[[#This Row],[Has Table Booking]]="Yes","Table Only","None")))</f>
        <v>Online + Table</v>
      </c>
      <c r="AE754" t="str">
        <f>IF(Restaurants[[#This Row],[Rating]]&gt;=4.5,"Excellent",
IF(Restaurants[[#This Row],[Rating]]&gt;=4,"Very Good",
IF(Restaurants[[#This Row],[Rating]]&gt;=3.5,"Good","Average/Low")))</f>
        <v>Excellent</v>
      </c>
    </row>
    <row r="755" spans="1:31" x14ac:dyDescent="0.3">
      <c r="A755" t="s">
        <v>111</v>
      </c>
      <c r="B755" t="s">
        <v>255</v>
      </c>
      <c r="C755" t="s">
        <v>251</v>
      </c>
      <c r="D755" t="s">
        <v>258</v>
      </c>
      <c r="E755">
        <v>3</v>
      </c>
      <c r="F755">
        <v>305</v>
      </c>
      <c r="G755" t="s">
        <v>112</v>
      </c>
      <c r="H755">
        <v>2000</v>
      </c>
      <c r="I755">
        <v>25</v>
      </c>
      <c r="J755">
        <v>4.8</v>
      </c>
      <c r="K755" t="s">
        <v>270</v>
      </c>
      <c r="L755">
        <v>25</v>
      </c>
      <c r="M755" t="s">
        <v>33</v>
      </c>
      <c r="N755" t="s">
        <v>34</v>
      </c>
      <c r="O755" t="s">
        <v>35</v>
      </c>
      <c r="P755" t="s">
        <v>37</v>
      </c>
      <c r="Q755" t="s">
        <v>36</v>
      </c>
      <c r="R755">
        <v>46</v>
      </c>
      <c r="S755" t="s">
        <v>36</v>
      </c>
      <c r="T755" t="s">
        <v>38</v>
      </c>
      <c r="U755" t="s">
        <v>39</v>
      </c>
      <c r="V755" t="s">
        <v>476</v>
      </c>
      <c r="W755" t="s">
        <v>149</v>
      </c>
      <c r="X755">
        <v>408977</v>
      </c>
      <c r="Y755">
        <v>4287</v>
      </c>
      <c r="Z755">
        <v>19.076000000000001</v>
      </c>
      <c r="AA755">
        <v>72.877700000000004</v>
      </c>
      <c r="AB755" t="str">
        <f>IF(Restaurants[[#This Row],[Years_Operating]]&lt;5,"New",
IF(Restaurants[[#This Row],[Years_Operating]]&lt;15,"Established","Legacy"))</f>
        <v>Legacy</v>
      </c>
      <c r="AC755" t="str">
        <f>IF(Restaurants[[#This Row],[Country]]="India","Yes","No")</f>
        <v>Yes</v>
      </c>
      <c r="AD755" t="str">
        <f>IF(AND(Restaurants[[#This Row],[Has Online Delivery]]="Yes",Restaurants[[#This Row],[Has Table Booking]]="Yes"),"Online + Table",
IF(Restaurants[[#This Row],[Has Online Delivery]]="Yes","Online Only",
IF(Restaurants[[#This Row],[Has Table Booking]]="Yes","Table Only","None")))</f>
        <v>Table Only</v>
      </c>
      <c r="AE755" t="str">
        <f>IF(Restaurants[[#This Row],[Rating]]&gt;=4.5,"Excellent",
IF(Restaurants[[#This Row],[Rating]]&gt;=4,"Very Good",
IF(Restaurants[[#This Row],[Rating]]&gt;=3.5,"Good","Average/Low")))</f>
        <v>Excellent</v>
      </c>
    </row>
    <row r="756" spans="1:31" x14ac:dyDescent="0.3">
      <c r="A756" t="s">
        <v>104</v>
      </c>
      <c r="B756" t="s">
        <v>105</v>
      </c>
      <c r="C756" t="s">
        <v>29</v>
      </c>
      <c r="D756" t="s">
        <v>106</v>
      </c>
      <c r="E756">
        <v>3</v>
      </c>
      <c r="F756">
        <v>310</v>
      </c>
      <c r="G756" t="s">
        <v>107</v>
      </c>
      <c r="H756">
        <v>1994</v>
      </c>
      <c r="I756">
        <v>50</v>
      </c>
      <c r="J756">
        <v>4.8</v>
      </c>
      <c r="K756" t="s">
        <v>32</v>
      </c>
      <c r="L756">
        <v>31</v>
      </c>
      <c r="M756" t="s">
        <v>33</v>
      </c>
      <c r="N756" t="s">
        <v>34</v>
      </c>
      <c r="O756" t="s">
        <v>35</v>
      </c>
      <c r="P756" t="s">
        <v>37</v>
      </c>
      <c r="Q756" t="s">
        <v>37</v>
      </c>
      <c r="R756">
        <v>65</v>
      </c>
      <c r="S756" t="s">
        <v>36</v>
      </c>
      <c r="T756" t="s">
        <v>55</v>
      </c>
      <c r="U756" t="s">
        <v>46</v>
      </c>
      <c r="W756" t="s">
        <v>47</v>
      </c>
      <c r="X756">
        <v>393670</v>
      </c>
      <c r="Y756">
        <v>6798</v>
      </c>
      <c r="Z756">
        <v>41.902799999999999</v>
      </c>
      <c r="AA756">
        <v>12.4964</v>
      </c>
      <c r="AB756" t="str">
        <f>IF(Restaurants[[#This Row],[Years_Operating]]&lt;5,"New",
IF(Restaurants[[#This Row],[Years_Operating]]&lt;15,"Established","Legacy"))</f>
        <v>Legacy</v>
      </c>
      <c r="AC756" t="str">
        <f>IF(Restaurants[[#This Row],[Country]]="India","Yes","No")</f>
        <v>No</v>
      </c>
      <c r="AD756" t="str">
        <f>IF(AND(Restaurants[[#This Row],[Has Online Delivery]]="Yes",Restaurants[[#This Row],[Has Table Booking]]="Yes"),"Online + Table",
IF(Restaurants[[#This Row],[Has Online Delivery]]="Yes","Online Only",
IF(Restaurants[[#This Row],[Has Table Booking]]="Yes","Table Only","None")))</f>
        <v>None</v>
      </c>
      <c r="AE756" t="str">
        <f>IF(Restaurants[[#This Row],[Rating]]&gt;=4.5,"Excellent",
IF(Restaurants[[#This Row],[Rating]]&gt;=4,"Very Good",
IF(Restaurants[[#This Row],[Rating]]&gt;=3.5,"Good","Average/Low")))</f>
        <v>Excellent</v>
      </c>
    </row>
    <row r="757" spans="1:31" x14ac:dyDescent="0.3">
      <c r="A757" t="s">
        <v>136</v>
      </c>
      <c r="B757" t="s">
        <v>137</v>
      </c>
      <c r="C757" t="s">
        <v>138</v>
      </c>
      <c r="D757" t="s">
        <v>139</v>
      </c>
      <c r="E757">
        <v>3</v>
      </c>
      <c r="F757">
        <v>570</v>
      </c>
      <c r="G757" t="s">
        <v>140</v>
      </c>
      <c r="H757">
        <v>2012</v>
      </c>
      <c r="I757">
        <v>10</v>
      </c>
      <c r="J757">
        <v>4.5999999999999996</v>
      </c>
      <c r="K757" t="s">
        <v>32</v>
      </c>
      <c r="L757">
        <v>13</v>
      </c>
      <c r="M757" t="s">
        <v>62</v>
      </c>
      <c r="N757" t="s">
        <v>34</v>
      </c>
      <c r="O757" t="s">
        <v>45</v>
      </c>
      <c r="P757" t="s">
        <v>37</v>
      </c>
      <c r="Q757" t="s">
        <v>36</v>
      </c>
      <c r="R757">
        <v>49</v>
      </c>
      <c r="S757" t="s">
        <v>36</v>
      </c>
      <c r="T757" t="s">
        <v>86</v>
      </c>
      <c r="U757" t="s">
        <v>46</v>
      </c>
      <c r="W757" t="s">
        <v>64</v>
      </c>
      <c r="X757">
        <v>361180</v>
      </c>
      <c r="Y757">
        <v>2170</v>
      </c>
      <c r="Z757">
        <v>0</v>
      </c>
      <c r="AA757">
        <v>0</v>
      </c>
      <c r="AB757" t="str">
        <f>IF(Restaurants[[#This Row],[Years_Operating]]&lt;5,"New",
IF(Restaurants[[#This Row],[Years_Operating]]&lt;15,"Established","Legacy"))</f>
        <v>Established</v>
      </c>
      <c r="AC757" t="str">
        <f>IF(Restaurants[[#This Row],[Country]]="India","Yes","No")</f>
        <v>No</v>
      </c>
      <c r="AD757" t="str">
        <f>IF(AND(Restaurants[[#This Row],[Has Online Delivery]]="Yes",Restaurants[[#This Row],[Has Table Booking]]="Yes"),"Online + Table",
IF(Restaurants[[#This Row],[Has Online Delivery]]="Yes","Online Only",
IF(Restaurants[[#This Row],[Has Table Booking]]="Yes","Table Only","None")))</f>
        <v>Table Only</v>
      </c>
      <c r="AE757" t="str">
        <f>IF(Restaurants[[#This Row],[Rating]]&gt;=4.5,"Excellent",
IF(Restaurants[[#This Row],[Rating]]&gt;=4,"Very Good",
IF(Restaurants[[#This Row],[Rating]]&gt;=3.5,"Good","Average/Low")))</f>
        <v>Excellent</v>
      </c>
    </row>
    <row r="758" spans="1:31" x14ac:dyDescent="0.3">
      <c r="A758" t="s">
        <v>182</v>
      </c>
      <c r="B758" t="s">
        <v>183</v>
      </c>
      <c r="C758" t="s">
        <v>89</v>
      </c>
      <c r="D758" t="s">
        <v>184</v>
      </c>
      <c r="E758">
        <v>2</v>
      </c>
      <c r="F758">
        <v>275</v>
      </c>
      <c r="G758" t="s">
        <v>185</v>
      </c>
      <c r="H758">
        <v>1998</v>
      </c>
      <c r="I758">
        <v>20</v>
      </c>
      <c r="J758">
        <v>4.5999999999999996</v>
      </c>
      <c r="K758" t="s">
        <v>32</v>
      </c>
      <c r="L758">
        <v>27</v>
      </c>
      <c r="M758" t="s">
        <v>33</v>
      </c>
      <c r="N758" t="s">
        <v>143</v>
      </c>
      <c r="O758" t="s">
        <v>35</v>
      </c>
      <c r="P758" t="s">
        <v>36</v>
      </c>
      <c r="Q758" t="s">
        <v>36</v>
      </c>
      <c r="R758">
        <v>39</v>
      </c>
      <c r="S758" t="s">
        <v>37</v>
      </c>
      <c r="T758" t="s">
        <v>86</v>
      </c>
      <c r="U758" t="s">
        <v>46</v>
      </c>
      <c r="W758" t="s">
        <v>132</v>
      </c>
      <c r="X758">
        <v>155122</v>
      </c>
      <c r="Y758">
        <v>2120</v>
      </c>
      <c r="Z758">
        <v>0</v>
      </c>
      <c r="AA758">
        <v>0</v>
      </c>
      <c r="AB758" t="str">
        <f>IF(Restaurants[[#This Row],[Years_Operating]]&lt;5,"New",
IF(Restaurants[[#This Row],[Years_Operating]]&lt;15,"Established","Legacy"))</f>
        <v>Legacy</v>
      </c>
      <c r="AC758" t="str">
        <f>IF(Restaurants[[#This Row],[Country]]="India","Yes","No")</f>
        <v>No</v>
      </c>
      <c r="AD758" t="str">
        <f>IF(AND(Restaurants[[#This Row],[Has Online Delivery]]="Yes",Restaurants[[#This Row],[Has Table Booking]]="Yes"),"Online + Table",
IF(Restaurants[[#This Row],[Has Online Delivery]]="Yes","Online Only",
IF(Restaurants[[#This Row],[Has Table Booking]]="Yes","Table Only","None")))</f>
        <v>Online + Table</v>
      </c>
      <c r="AE758" t="str">
        <f>IF(Restaurants[[#This Row],[Rating]]&gt;=4.5,"Excellent",
IF(Restaurants[[#This Row],[Rating]]&gt;=4,"Very Good",
IF(Restaurants[[#This Row],[Rating]]&gt;=3.5,"Good","Average/Low")))</f>
        <v>Excellent</v>
      </c>
    </row>
    <row r="759" spans="1:31" x14ac:dyDescent="0.3">
      <c r="A759" t="s">
        <v>41</v>
      </c>
      <c r="B759" t="s">
        <v>42</v>
      </c>
      <c r="C759" t="s">
        <v>42</v>
      </c>
      <c r="D759" t="s">
        <v>43</v>
      </c>
      <c r="E759">
        <v>3</v>
      </c>
      <c r="F759">
        <v>320</v>
      </c>
      <c r="G759" t="s">
        <v>44</v>
      </c>
      <c r="H759">
        <v>2008</v>
      </c>
      <c r="I759">
        <v>32</v>
      </c>
      <c r="J759">
        <v>4.9000000000000004</v>
      </c>
      <c r="K759" t="s">
        <v>32</v>
      </c>
      <c r="L759">
        <v>17</v>
      </c>
      <c r="M759" t="s">
        <v>33</v>
      </c>
      <c r="N759" t="s">
        <v>34</v>
      </c>
      <c r="O759" t="s">
        <v>45</v>
      </c>
      <c r="P759" t="s">
        <v>37</v>
      </c>
      <c r="Q759" t="s">
        <v>36</v>
      </c>
      <c r="R759">
        <v>66</v>
      </c>
      <c r="S759" t="s">
        <v>37</v>
      </c>
      <c r="T759" t="s">
        <v>86</v>
      </c>
      <c r="U759" t="s">
        <v>39</v>
      </c>
      <c r="W759" t="s">
        <v>132</v>
      </c>
      <c r="X759">
        <v>20748</v>
      </c>
      <c r="Y759">
        <v>3035</v>
      </c>
      <c r="Z759">
        <v>0</v>
      </c>
      <c r="AA759">
        <v>0</v>
      </c>
      <c r="AB759" t="str">
        <f>IF(Restaurants[[#This Row],[Years_Operating]]&lt;5,"New",
IF(Restaurants[[#This Row],[Years_Operating]]&lt;15,"Established","Legacy"))</f>
        <v>Legacy</v>
      </c>
      <c r="AC759" t="str">
        <f>IF(Restaurants[[#This Row],[Country]]="India","Yes","No")</f>
        <v>No</v>
      </c>
      <c r="AD759" t="str">
        <f>IF(AND(Restaurants[[#This Row],[Has Online Delivery]]="Yes",Restaurants[[#This Row],[Has Table Booking]]="Yes"),"Online + Table",
IF(Restaurants[[#This Row],[Has Online Delivery]]="Yes","Online Only",
IF(Restaurants[[#This Row],[Has Table Booking]]="Yes","Table Only","None")))</f>
        <v>Table Only</v>
      </c>
      <c r="AE759" t="str">
        <f>IF(Restaurants[[#This Row],[Rating]]&gt;=4.5,"Excellent",
IF(Restaurants[[#This Row],[Rating]]&gt;=4,"Very Good",
IF(Restaurants[[#This Row],[Rating]]&gt;=3.5,"Good","Average/Low")))</f>
        <v>Excellent</v>
      </c>
    </row>
    <row r="760" spans="1:31" x14ac:dyDescent="0.3">
      <c r="A760" t="s">
        <v>173</v>
      </c>
      <c r="B760" t="s">
        <v>42</v>
      </c>
      <c r="C760" t="s">
        <v>42</v>
      </c>
      <c r="D760" t="s">
        <v>157</v>
      </c>
      <c r="E760">
        <v>2</v>
      </c>
      <c r="F760">
        <v>285</v>
      </c>
      <c r="G760" t="s">
        <v>174</v>
      </c>
      <c r="H760">
        <v>2010</v>
      </c>
      <c r="I760">
        <v>30</v>
      </c>
      <c r="J760">
        <v>4.7</v>
      </c>
      <c r="K760" t="s">
        <v>159</v>
      </c>
      <c r="L760">
        <v>15</v>
      </c>
      <c r="M760" t="s">
        <v>33</v>
      </c>
      <c r="N760" t="s">
        <v>143</v>
      </c>
      <c r="O760" t="s">
        <v>45</v>
      </c>
      <c r="P760" t="s">
        <v>37</v>
      </c>
      <c r="Q760" t="s">
        <v>37</v>
      </c>
      <c r="R760">
        <v>64</v>
      </c>
      <c r="S760" t="s">
        <v>37</v>
      </c>
      <c r="T760" t="s">
        <v>55</v>
      </c>
      <c r="U760" t="s">
        <v>32</v>
      </c>
      <c r="W760" t="s">
        <v>103</v>
      </c>
      <c r="X760">
        <v>259720</v>
      </c>
      <c r="Y760">
        <v>940</v>
      </c>
      <c r="Z760">
        <v>0</v>
      </c>
      <c r="AA760">
        <v>0</v>
      </c>
      <c r="AB760" t="str">
        <f>IF(Restaurants[[#This Row],[Years_Operating]]&lt;5,"New",
IF(Restaurants[[#This Row],[Years_Operating]]&lt;15,"Established","Legacy"))</f>
        <v>Legacy</v>
      </c>
      <c r="AC760" t="str">
        <f>IF(Restaurants[[#This Row],[Country]]="India","Yes","No")</f>
        <v>No</v>
      </c>
      <c r="AD760" t="str">
        <f>IF(AND(Restaurants[[#This Row],[Has Online Delivery]]="Yes",Restaurants[[#This Row],[Has Table Booking]]="Yes"),"Online + Table",
IF(Restaurants[[#This Row],[Has Online Delivery]]="Yes","Online Only",
IF(Restaurants[[#This Row],[Has Table Booking]]="Yes","Table Only","None")))</f>
        <v>None</v>
      </c>
      <c r="AE760" t="str">
        <f>IF(Restaurants[[#This Row],[Rating]]&gt;=4.5,"Excellent",
IF(Restaurants[[#This Row],[Rating]]&gt;=4,"Very Good",
IF(Restaurants[[#This Row],[Rating]]&gt;=3.5,"Good","Average/Low")))</f>
        <v>Excellent</v>
      </c>
    </row>
    <row r="761" spans="1:31" x14ac:dyDescent="0.3">
      <c r="A761" t="s">
        <v>186</v>
      </c>
      <c r="B761" t="s">
        <v>118</v>
      </c>
      <c r="C761" t="s">
        <v>119</v>
      </c>
      <c r="D761" t="s">
        <v>187</v>
      </c>
      <c r="E761">
        <v>2</v>
      </c>
      <c r="F761">
        <v>550</v>
      </c>
      <c r="G761" t="s">
        <v>188</v>
      </c>
      <c r="H761">
        <v>2015</v>
      </c>
      <c r="I761">
        <v>50</v>
      </c>
      <c r="J761">
        <v>4.5</v>
      </c>
      <c r="K761" t="s">
        <v>32</v>
      </c>
      <c r="L761">
        <v>10</v>
      </c>
      <c r="M761" t="s">
        <v>62</v>
      </c>
      <c r="N761" t="s">
        <v>143</v>
      </c>
      <c r="O761" t="s">
        <v>35</v>
      </c>
      <c r="P761" t="s">
        <v>36</v>
      </c>
      <c r="Q761" t="s">
        <v>36</v>
      </c>
      <c r="R761">
        <v>54</v>
      </c>
      <c r="S761" t="s">
        <v>37</v>
      </c>
      <c r="T761" t="s">
        <v>63</v>
      </c>
      <c r="U761" t="s">
        <v>46</v>
      </c>
      <c r="W761" t="s">
        <v>56</v>
      </c>
      <c r="X761">
        <v>144684</v>
      </c>
      <c r="Y761">
        <v>4355</v>
      </c>
      <c r="Z761">
        <v>0</v>
      </c>
      <c r="AA761">
        <v>0</v>
      </c>
      <c r="AB761" t="str">
        <f>IF(Restaurants[[#This Row],[Years_Operating]]&lt;5,"New",
IF(Restaurants[[#This Row],[Years_Operating]]&lt;15,"Established","Legacy"))</f>
        <v>Established</v>
      </c>
      <c r="AC761" t="str">
        <f>IF(Restaurants[[#This Row],[Country]]="India","Yes","No")</f>
        <v>No</v>
      </c>
      <c r="AD761" t="str">
        <f>IF(AND(Restaurants[[#This Row],[Has Online Delivery]]="Yes",Restaurants[[#This Row],[Has Table Booking]]="Yes"),"Online + Table",
IF(Restaurants[[#This Row],[Has Online Delivery]]="Yes","Online Only",
IF(Restaurants[[#This Row],[Has Table Booking]]="Yes","Table Only","None")))</f>
        <v>Online + Table</v>
      </c>
      <c r="AE761" t="str">
        <f>IF(Restaurants[[#This Row],[Rating]]&gt;=4.5,"Excellent",
IF(Restaurants[[#This Row],[Rating]]&gt;=4,"Very Good",
IF(Restaurants[[#This Row],[Rating]]&gt;=3.5,"Good","Average/Low")))</f>
        <v>Excellent</v>
      </c>
    </row>
    <row r="762" spans="1:31" x14ac:dyDescent="0.3">
      <c r="A762" t="s">
        <v>175</v>
      </c>
      <c r="B762" t="s">
        <v>176</v>
      </c>
      <c r="C762" t="s">
        <v>176</v>
      </c>
      <c r="D762" t="s">
        <v>51</v>
      </c>
      <c r="E762">
        <v>2</v>
      </c>
      <c r="F762">
        <v>245</v>
      </c>
      <c r="G762" t="s">
        <v>177</v>
      </c>
      <c r="H762">
        <v>2005</v>
      </c>
      <c r="I762">
        <v>46</v>
      </c>
      <c r="J762">
        <v>4.7</v>
      </c>
      <c r="K762" t="s">
        <v>178</v>
      </c>
      <c r="L762">
        <v>20</v>
      </c>
      <c r="M762" t="s">
        <v>160</v>
      </c>
      <c r="N762" t="s">
        <v>143</v>
      </c>
      <c r="O762" t="s">
        <v>45</v>
      </c>
      <c r="P762" t="s">
        <v>37</v>
      </c>
      <c r="Q762" t="s">
        <v>36</v>
      </c>
      <c r="R762">
        <v>45</v>
      </c>
      <c r="S762" t="s">
        <v>37</v>
      </c>
      <c r="T762" t="s">
        <v>38</v>
      </c>
      <c r="U762" t="s">
        <v>39</v>
      </c>
      <c r="W762" t="s">
        <v>70</v>
      </c>
      <c r="X762">
        <v>273343</v>
      </c>
      <c r="Y762">
        <v>2402</v>
      </c>
      <c r="Z762">
        <v>0</v>
      </c>
      <c r="AA762">
        <v>0</v>
      </c>
      <c r="AB762" t="str">
        <f>IF(Restaurants[[#This Row],[Years_Operating]]&lt;5,"New",
IF(Restaurants[[#This Row],[Years_Operating]]&lt;15,"Established","Legacy"))</f>
        <v>Legacy</v>
      </c>
      <c r="AC762" t="str">
        <f>IF(Restaurants[[#This Row],[Country]]="India","Yes","No")</f>
        <v>No</v>
      </c>
      <c r="AD762" t="str">
        <f>IF(AND(Restaurants[[#This Row],[Has Online Delivery]]="Yes",Restaurants[[#This Row],[Has Table Booking]]="Yes"),"Online + Table",
IF(Restaurants[[#This Row],[Has Online Delivery]]="Yes","Online Only",
IF(Restaurants[[#This Row],[Has Table Booking]]="Yes","Table Only","None")))</f>
        <v>Table Only</v>
      </c>
      <c r="AE762" t="str">
        <f>IF(Restaurants[[#This Row],[Rating]]&gt;=4.5,"Excellent",
IF(Restaurants[[#This Row],[Rating]]&gt;=4,"Very Good",
IF(Restaurants[[#This Row],[Rating]]&gt;=3.5,"Good","Average/Low")))</f>
        <v>Excellent</v>
      </c>
    </row>
    <row r="763" spans="1:31" x14ac:dyDescent="0.3">
      <c r="A763" t="s">
        <v>164</v>
      </c>
      <c r="B763" t="s">
        <v>272</v>
      </c>
      <c r="C763" t="s">
        <v>251</v>
      </c>
      <c r="D763" t="s">
        <v>258</v>
      </c>
      <c r="E763">
        <v>2</v>
      </c>
      <c r="F763">
        <v>235</v>
      </c>
      <c r="G763" t="s">
        <v>165</v>
      </c>
      <c r="H763">
        <v>2009</v>
      </c>
      <c r="I763">
        <v>28</v>
      </c>
      <c r="J763">
        <v>4.7</v>
      </c>
      <c r="K763" t="s">
        <v>270</v>
      </c>
      <c r="L763">
        <v>16</v>
      </c>
      <c r="M763" t="s">
        <v>160</v>
      </c>
      <c r="N763" t="s">
        <v>143</v>
      </c>
      <c r="O763" t="s">
        <v>45</v>
      </c>
      <c r="P763" t="s">
        <v>36</v>
      </c>
      <c r="Q763" t="s">
        <v>36</v>
      </c>
      <c r="R763">
        <v>73</v>
      </c>
      <c r="S763" t="s">
        <v>37</v>
      </c>
      <c r="T763" t="s">
        <v>86</v>
      </c>
      <c r="U763" t="s">
        <v>32</v>
      </c>
      <c r="V763" t="s">
        <v>477</v>
      </c>
      <c r="W763" t="s">
        <v>40</v>
      </c>
      <c r="X763">
        <v>213580</v>
      </c>
      <c r="Y763">
        <v>7303</v>
      </c>
      <c r="Z763">
        <v>13.082700000000001</v>
      </c>
      <c r="AA763">
        <v>80.270700000000005</v>
      </c>
      <c r="AB763" t="str">
        <f>IF(Restaurants[[#This Row],[Years_Operating]]&lt;5,"New",
IF(Restaurants[[#This Row],[Years_Operating]]&lt;15,"Established","Legacy"))</f>
        <v>Legacy</v>
      </c>
      <c r="AC763" t="str">
        <f>IF(Restaurants[[#This Row],[Country]]="India","Yes","No")</f>
        <v>Yes</v>
      </c>
      <c r="AD763" t="str">
        <f>IF(AND(Restaurants[[#This Row],[Has Online Delivery]]="Yes",Restaurants[[#This Row],[Has Table Booking]]="Yes"),"Online + Table",
IF(Restaurants[[#This Row],[Has Online Delivery]]="Yes","Online Only",
IF(Restaurants[[#This Row],[Has Table Booking]]="Yes","Table Only","None")))</f>
        <v>Online + Table</v>
      </c>
      <c r="AE763" t="str">
        <f>IF(Restaurants[[#This Row],[Rating]]&gt;=4.5,"Excellent",
IF(Restaurants[[#This Row],[Rating]]&gt;=4,"Very Good",
IF(Restaurants[[#This Row],[Rating]]&gt;=3.5,"Good","Average/Low")))</f>
        <v>Excellent</v>
      </c>
    </row>
    <row r="764" spans="1:31" x14ac:dyDescent="0.3">
      <c r="A764" t="s">
        <v>117</v>
      </c>
      <c r="B764" t="s">
        <v>266</v>
      </c>
      <c r="C764" t="s">
        <v>251</v>
      </c>
      <c r="D764" t="s">
        <v>258</v>
      </c>
      <c r="E764">
        <v>3</v>
      </c>
      <c r="F764">
        <v>420</v>
      </c>
      <c r="G764" t="s">
        <v>121</v>
      </c>
      <c r="H764">
        <v>2007</v>
      </c>
      <c r="I764">
        <v>40</v>
      </c>
      <c r="J764">
        <v>4.7</v>
      </c>
      <c r="K764" t="s">
        <v>284</v>
      </c>
      <c r="L764">
        <v>18</v>
      </c>
      <c r="M764" t="s">
        <v>62</v>
      </c>
      <c r="N764" t="s">
        <v>34</v>
      </c>
      <c r="O764" t="s">
        <v>35</v>
      </c>
      <c r="P764" t="s">
        <v>37</v>
      </c>
      <c r="Q764" t="s">
        <v>36</v>
      </c>
      <c r="R764">
        <v>46</v>
      </c>
      <c r="S764" t="s">
        <v>36</v>
      </c>
      <c r="T764" t="s">
        <v>55</v>
      </c>
      <c r="U764" t="s">
        <v>39</v>
      </c>
      <c r="V764" t="s">
        <v>478</v>
      </c>
      <c r="W764" t="s">
        <v>40</v>
      </c>
      <c r="X764">
        <v>315181</v>
      </c>
      <c r="Y764">
        <v>1744</v>
      </c>
      <c r="Z764">
        <v>12.9716</v>
      </c>
      <c r="AA764">
        <v>77.5946</v>
      </c>
      <c r="AB764" t="str">
        <f>IF(Restaurants[[#This Row],[Years_Operating]]&lt;5,"New",
IF(Restaurants[[#This Row],[Years_Operating]]&lt;15,"Established","Legacy"))</f>
        <v>Legacy</v>
      </c>
      <c r="AC764" t="str">
        <f>IF(Restaurants[[#This Row],[Country]]="India","Yes","No")</f>
        <v>Yes</v>
      </c>
      <c r="AD764" t="str">
        <f>IF(AND(Restaurants[[#This Row],[Has Online Delivery]]="Yes",Restaurants[[#This Row],[Has Table Booking]]="Yes"),"Online + Table",
IF(Restaurants[[#This Row],[Has Online Delivery]]="Yes","Online Only",
IF(Restaurants[[#This Row],[Has Table Booking]]="Yes","Table Only","None")))</f>
        <v>Table Only</v>
      </c>
      <c r="AE764" t="str">
        <f>IF(Restaurants[[#This Row],[Rating]]&gt;=4.5,"Excellent",
IF(Restaurants[[#This Row],[Rating]]&gt;=4,"Very Good",
IF(Restaurants[[#This Row],[Rating]]&gt;=3.5,"Good","Average/Low")))</f>
        <v>Excellent</v>
      </c>
    </row>
    <row r="765" spans="1:31" x14ac:dyDescent="0.3">
      <c r="A765" t="s">
        <v>81</v>
      </c>
      <c r="B765" t="s">
        <v>255</v>
      </c>
      <c r="C765" t="s">
        <v>251</v>
      </c>
      <c r="D765" t="s">
        <v>263</v>
      </c>
      <c r="E765">
        <v>3</v>
      </c>
      <c r="F765">
        <v>310</v>
      </c>
      <c r="G765" t="s">
        <v>84</v>
      </c>
      <c r="H765">
        <v>2005</v>
      </c>
      <c r="I765">
        <v>35</v>
      </c>
      <c r="J765">
        <v>4.8</v>
      </c>
      <c r="K765" t="s">
        <v>310</v>
      </c>
      <c r="L765">
        <v>20</v>
      </c>
      <c r="M765" t="s">
        <v>33</v>
      </c>
      <c r="N765" t="s">
        <v>34</v>
      </c>
      <c r="O765" t="s">
        <v>35</v>
      </c>
      <c r="P765" t="s">
        <v>36</v>
      </c>
      <c r="Q765" t="s">
        <v>36</v>
      </c>
      <c r="R765">
        <v>73</v>
      </c>
      <c r="S765" t="s">
        <v>37</v>
      </c>
      <c r="T765" t="s">
        <v>55</v>
      </c>
      <c r="U765" t="s">
        <v>46</v>
      </c>
      <c r="V765" t="s">
        <v>479</v>
      </c>
      <c r="W765" t="s">
        <v>70</v>
      </c>
      <c r="X765">
        <v>101153</v>
      </c>
      <c r="Y765">
        <v>5497</v>
      </c>
      <c r="Z765">
        <v>19.076000000000001</v>
      </c>
      <c r="AA765">
        <v>72.877700000000004</v>
      </c>
      <c r="AB765" t="str">
        <f>IF(Restaurants[[#This Row],[Years_Operating]]&lt;5,"New",
IF(Restaurants[[#This Row],[Years_Operating]]&lt;15,"Established","Legacy"))</f>
        <v>Legacy</v>
      </c>
      <c r="AC765" t="str">
        <f>IF(Restaurants[[#This Row],[Country]]="India","Yes","No")</f>
        <v>Yes</v>
      </c>
      <c r="AD765" t="str">
        <f>IF(AND(Restaurants[[#This Row],[Has Online Delivery]]="Yes",Restaurants[[#This Row],[Has Table Booking]]="Yes"),"Online + Table",
IF(Restaurants[[#This Row],[Has Online Delivery]]="Yes","Online Only",
IF(Restaurants[[#This Row],[Has Table Booking]]="Yes","Table Only","None")))</f>
        <v>Online + Table</v>
      </c>
      <c r="AE765" t="str">
        <f>IF(Restaurants[[#This Row],[Rating]]&gt;=4.5,"Excellent",
IF(Restaurants[[#This Row],[Rating]]&gt;=4,"Very Good",
IF(Restaurants[[#This Row],[Rating]]&gt;=3.5,"Good","Average/Low")))</f>
        <v>Excellent</v>
      </c>
    </row>
    <row r="766" spans="1:31" x14ac:dyDescent="0.3">
      <c r="A766" t="s">
        <v>243</v>
      </c>
      <c r="B766" t="s">
        <v>244</v>
      </c>
      <c r="C766" t="s">
        <v>245</v>
      </c>
      <c r="D766" t="s">
        <v>246</v>
      </c>
      <c r="E766">
        <v>0</v>
      </c>
      <c r="F766">
        <v>125</v>
      </c>
      <c r="G766" t="s">
        <v>247</v>
      </c>
      <c r="H766">
        <v>2007</v>
      </c>
      <c r="I766">
        <v>45</v>
      </c>
      <c r="J766">
        <v>4.5</v>
      </c>
      <c r="K766" t="s">
        <v>32</v>
      </c>
      <c r="L766">
        <v>18</v>
      </c>
      <c r="M766" t="s">
        <v>204</v>
      </c>
      <c r="N766" t="s">
        <v>210</v>
      </c>
      <c r="O766" t="s">
        <v>211</v>
      </c>
      <c r="P766" t="s">
        <v>37</v>
      </c>
      <c r="Q766" t="s">
        <v>36</v>
      </c>
      <c r="R766">
        <v>52</v>
      </c>
      <c r="S766" t="s">
        <v>36</v>
      </c>
      <c r="T766" t="s">
        <v>86</v>
      </c>
      <c r="U766" t="s">
        <v>69</v>
      </c>
      <c r="W766" t="s">
        <v>149</v>
      </c>
      <c r="X766">
        <v>360573</v>
      </c>
      <c r="Y766">
        <v>2375</v>
      </c>
      <c r="Z766">
        <v>0</v>
      </c>
      <c r="AA766">
        <v>0</v>
      </c>
      <c r="AB766" t="str">
        <f>IF(Restaurants[[#This Row],[Years_Operating]]&lt;5,"New",
IF(Restaurants[[#This Row],[Years_Operating]]&lt;15,"Established","Legacy"))</f>
        <v>Legacy</v>
      </c>
      <c r="AC766" t="str">
        <f>IF(Restaurants[[#This Row],[Country]]="India","Yes","No")</f>
        <v>No</v>
      </c>
      <c r="AD766" t="str">
        <f>IF(AND(Restaurants[[#This Row],[Has Online Delivery]]="Yes",Restaurants[[#This Row],[Has Table Booking]]="Yes"),"Online + Table",
IF(Restaurants[[#This Row],[Has Online Delivery]]="Yes","Online Only",
IF(Restaurants[[#This Row],[Has Table Booking]]="Yes","Table Only","None")))</f>
        <v>Table Only</v>
      </c>
      <c r="AE766" t="str">
        <f>IF(Restaurants[[#This Row],[Rating]]&gt;=4.5,"Excellent",
IF(Restaurants[[#This Row],[Rating]]&gt;=4,"Very Good",
IF(Restaurants[[#This Row],[Rating]]&gt;=3.5,"Good","Average/Low")))</f>
        <v>Excellent</v>
      </c>
    </row>
    <row r="767" spans="1:31" x14ac:dyDescent="0.3">
      <c r="A767" t="s">
        <v>136</v>
      </c>
      <c r="B767" t="s">
        <v>137</v>
      </c>
      <c r="C767" t="s">
        <v>138</v>
      </c>
      <c r="D767" t="s">
        <v>139</v>
      </c>
      <c r="E767">
        <v>3</v>
      </c>
      <c r="F767">
        <v>570</v>
      </c>
      <c r="G767" t="s">
        <v>140</v>
      </c>
      <c r="H767">
        <v>2012</v>
      </c>
      <c r="I767">
        <v>10</v>
      </c>
      <c r="J767">
        <v>4.5999999999999996</v>
      </c>
      <c r="K767" t="s">
        <v>32</v>
      </c>
      <c r="L767">
        <v>13</v>
      </c>
      <c r="M767" t="s">
        <v>62</v>
      </c>
      <c r="N767" t="s">
        <v>34</v>
      </c>
      <c r="O767" t="s">
        <v>45</v>
      </c>
      <c r="P767" t="s">
        <v>37</v>
      </c>
      <c r="Q767" t="s">
        <v>37</v>
      </c>
      <c r="R767">
        <v>30</v>
      </c>
      <c r="S767" t="s">
        <v>37</v>
      </c>
      <c r="T767" t="s">
        <v>63</v>
      </c>
      <c r="U767" t="s">
        <v>46</v>
      </c>
      <c r="W767" t="s">
        <v>40</v>
      </c>
      <c r="X767">
        <v>347411</v>
      </c>
      <c r="Y767">
        <v>4145</v>
      </c>
      <c r="Z767">
        <v>0</v>
      </c>
      <c r="AA767">
        <v>0</v>
      </c>
      <c r="AB767" t="str">
        <f>IF(Restaurants[[#This Row],[Years_Operating]]&lt;5,"New",
IF(Restaurants[[#This Row],[Years_Operating]]&lt;15,"Established","Legacy"))</f>
        <v>Established</v>
      </c>
      <c r="AC767" t="str">
        <f>IF(Restaurants[[#This Row],[Country]]="India","Yes","No")</f>
        <v>No</v>
      </c>
      <c r="AD767" t="str">
        <f>IF(AND(Restaurants[[#This Row],[Has Online Delivery]]="Yes",Restaurants[[#This Row],[Has Table Booking]]="Yes"),"Online + Table",
IF(Restaurants[[#This Row],[Has Online Delivery]]="Yes","Online Only",
IF(Restaurants[[#This Row],[Has Table Booking]]="Yes","Table Only","None")))</f>
        <v>None</v>
      </c>
      <c r="AE767" t="str">
        <f>IF(Restaurants[[#This Row],[Rating]]&gt;=4.5,"Excellent",
IF(Restaurants[[#This Row],[Rating]]&gt;=4,"Very Good",
IF(Restaurants[[#This Row],[Rating]]&gt;=3.5,"Good","Average/Low")))</f>
        <v>Excellent</v>
      </c>
    </row>
    <row r="768" spans="1:31" x14ac:dyDescent="0.3">
      <c r="A768" t="s">
        <v>41</v>
      </c>
      <c r="B768" t="s">
        <v>42</v>
      </c>
      <c r="C768" t="s">
        <v>42</v>
      </c>
      <c r="D768" t="s">
        <v>43</v>
      </c>
      <c r="E768">
        <v>3</v>
      </c>
      <c r="F768">
        <v>320</v>
      </c>
      <c r="G768" t="s">
        <v>44</v>
      </c>
      <c r="H768">
        <v>2008</v>
      </c>
      <c r="I768">
        <v>32</v>
      </c>
      <c r="J768">
        <v>4.9000000000000004</v>
      </c>
      <c r="K768" t="s">
        <v>32</v>
      </c>
      <c r="L768">
        <v>17</v>
      </c>
      <c r="M768" t="s">
        <v>33</v>
      </c>
      <c r="N768" t="s">
        <v>34</v>
      </c>
      <c r="O768" t="s">
        <v>45</v>
      </c>
      <c r="P768" t="s">
        <v>37</v>
      </c>
      <c r="Q768" t="s">
        <v>37</v>
      </c>
      <c r="R768">
        <v>24</v>
      </c>
      <c r="S768" t="s">
        <v>37</v>
      </c>
      <c r="T768" t="s">
        <v>55</v>
      </c>
      <c r="U768" t="s">
        <v>32</v>
      </c>
      <c r="W768" t="s">
        <v>40</v>
      </c>
      <c r="X768">
        <v>74805</v>
      </c>
      <c r="Y768">
        <v>324</v>
      </c>
      <c r="Z768">
        <v>0</v>
      </c>
      <c r="AA768">
        <v>0</v>
      </c>
      <c r="AB768" t="str">
        <f>IF(Restaurants[[#This Row],[Years_Operating]]&lt;5,"New",
IF(Restaurants[[#This Row],[Years_Operating]]&lt;15,"Established","Legacy"))</f>
        <v>Legacy</v>
      </c>
      <c r="AC768" t="str">
        <f>IF(Restaurants[[#This Row],[Country]]="India","Yes","No")</f>
        <v>No</v>
      </c>
      <c r="AD768" t="str">
        <f>IF(AND(Restaurants[[#This Row],[Has Online Delivery]]="Yes",Restaurants[[#This Row],[Has Table Booking]]="Yes"),"Online + Table",
IF(Restaurants[[#This Row],[Has Online Delivery]]="Yes","Online Only",
IF(Restaurants[[#This Row],[Has Table Booking]]="Yes","Table Only","None")))</f>
        <v>None</v>
      </c>
      <c r="AE768" t="str">
        <f>IF(Restaurants[[#This Row],[Rating]]&gt;=4.5,"Excellent",
IF(Restaurants[[#This Row],[Rating]]&gt;=4,"Very Good",
IF(Restaurants[[#This Row],[Rating]]&gt;=3.5,"Good","Average/Low")))</f>
        <v>Excellent</v>
      </c>
    </row>
    <row r="769" spans="1:31" x14ac:dyDescent="0.3">
      <c r="A769" t="s">
        <v>65</v>
      </c>
      <c r="B769" t="s">
        <v>66</v>
      </c>
      <c r="C769" t="s">
        <v>59</v>
      </c>
      <c r="D769" t="s">
        <v>67</v>
      </c>
      <c r="E769">
        <v>3</v>
      </c>
      <c r="F769">
        <v>350</v>
      </c>
      <c r="G769" t="s">
        <v>68</v>
      </c>
      <c r="H769">
        <v>1991</v>
      </c>
      <c r="I769">
        <v>36</v>
      </c>
      <c r="J769">
        <v>4.8</v>
      </c>
      <c r="K769" t="s">
        <v>32</v>
      </c>
      <c r="L769">
        <v>34</v>
      </c>
      <c r="M769" t="s">
        <v>33</v>
      </c>
      <c r="N769" t="s">
        <v>34</v>
      </c>
      <c r="O769" t="s">
        <v>35</v>
      </c>
      <c r="P769" t="s">
        <v>37</v>
      </c>
      <c r="Q769" t="s">
        <v>36</v>
      </c>
      <c r="R769">
        <v>39</v>
      </c>
      <c r="S769" t="s">
        <v>37</v>
      </c>
      <c r="T769" t="s">
        <v>63</v>
      </c>
      <c r="U769" t="s">
        <v>46</v>
      </c>
      <c r="W769" t="s">
        <v>108</v>
      </c>
      <c r="X769">
        <v>30236</v>
      </c>
      <c r="Y769">
        <v>2094</v>
      </c>
      <c r="Z769">
        <v>0</v>
      </c>
      <c r="AA769">
        <v>0</v>
      </c>
      <c r="AB769" t="str">
        <f>IF(Restaurants[[#This Row],[Years_Operating]]&lt;5,"New",
IF(Restaurants[[#This Row],[Years_Operating]]&lt;15,"Established","Legacy"))</f>
        <v>Legacy</v>
      </c>
      <c r="AC769" t="str">
        <f>IF(Restaurants[[#This Row],[Country]]="India","Yes","No")</f>
        <v>No</v>
      </c>
      <c r="AD769" t="str">
        <f>IF(AND(Restaurants[[#This Row],[Has Online Delivery]]="Yes",Restaurants[[#This Row],[Has Table Booking]]="Yes"),"Online + Table",
IF(Restaurants[[#This Row],[Has Online Delivery]]="Yes","Online Only",
IF(Restaurants[[#This Row],[Has Table Booking]]="Yes","Table Only","None")))</f>
        <v>Table Only</v>
      </c>
      <c r="AE769" t="str">
        <f>IF(Restaurants[[#This Row],[Rating]]&gt;=4.5,"Excellent",
IF(Restaurants[[#This Row],[Rating]]&gt;=4,"Very Good",
IF(Restaurants[[#This Row],[Rating]]&gt;=3.5,"Good","Average/Low")))</f>
        <v>Excellent</v>
      </c>
    </row>
    <row r="770" spans="1:31" x14ac:dyDescent="0.3">
      <c r="A770" t="s">
        <v>133</v>
      </c>
      <c r="B770" t="s">
        <v>134</v>
      </c>
      <c r="C770" t="s">
        <v>89</v>
      </c>
      <c r="D770" t="s">
        <v>90</v>
      </c>
      <c r="E770">
        <v>3</v>
      </c>
      <c r="F770">
        <v>265</v>
      </c>
      <c r="G770" t="s">
        <v>135</v>
      </c>
      <c r="H770">
        <v>2005</v>
      </c>
      <c r="I770">
        <v>45</v>
      </c>
      <c r="J770">
        <v>4.7</v>
      </c>
      <c r="K770" t="s">
        <v>32</v>
      </c>
      <c r="L770">
        <v>20</v>
      </c>
      <c r="M770" t="s">
        <v>33</v>
      </c>
      <c r="N770" t="s">
        <v>34</v>
      </c>
      <c r="O770" t="s">
        <v>35</v>
      </c>
      <c r="P770" t="s">
        <v>36</v>
      </c>
      <c r="Q770" t="s">
        <v>36</v>
      </c>
      <c r="R770">
        <v>37</v>
      </c>
      <c r="S770" t="s">
        <v>36</v>
      </c>
      <c r="T770" t="s">
        <v>38</v>
      </c>
      <c r="U770" t="s">
        <v>39</v>
      </c>
      <c r="W770" t="s">
        <v>132</v>
      </c>
      <c r="X770">
        <v>184802</v>
      </c>
      <c r="Y770">
        <v>3753</v>
      </c>
      <c r="Z770">
        <v>0</v>
      </c>
      <c r="AA770">
        <v>0</v>
      </c>
      <c r="AB770" t="str">
        <f>IF(Restaurants[[#This Row],[Years_Operating]]&lt;5,"New",
IF(Restaurants[[#This Row],[Years_Operating]]&lt;15,"Established","Legacy"))</f>
        <v>Legacy</v>
      </c>
      <c r="AC770" t="str">
        <f>IF(Restaurants[[#This Row],[Country]]="India","Yes","No")</f>
        <v>No</v>
      </c>
      <c r="AD770" t="str">
        <f>IF(AND(Restaurants[[#This Row],[Has Online Delivery]]="Yes",Restaurants[[#This Row],[Has Table Booking]]="Yes"),"Online + Table",
IF(Restaurants[[#This Row],[Has Online Delivery]]="Yes","Online Only",
IF(Restaurants[[#This Row],[Has Table Booking]]="Yes","Table Only","None")))</f>
        <v>Online + Table</v>
      </c>
      <c r="AE770" t="str">
        <f>IF(Restaurants[[#This Row],[Rating]]&gt;=4.5,"Excellent",
IF(Restaurants[[#This Row],[Rating]]&gt;=4,"Very Good",
IF(Restaurants[[#This Row],[Rating]]&gt;=3.5,"Good","Average/Low")))</f>
        <v>Excellent</v>
      </c>
    </row>
    <row r="771" spans="1:31" x14ac:dyDescent="0.3">
      <c r="A771" t="s">
        <v>154</v>
      </c>
      <c r="B771" t="s">
        <v>155</v>
      </c>
      <c r="C771" t="s">
        <v>156</v>
      </c>
      <c r="D771" t="s">
        <v>157</v>
      </c>
      <c r="E771">
        <v>2</v>
      </c>
      <c r="F771">
        <v>245</v>
      </c>
      <c r="G771" t="s">
        <v>158</v>
      </c>
      <c r="H771">
        <v>2010</v>
      </c>
      <c r="I771">
        <v>48</v>
      </c>
      <c r="J771">
        <v>4.7</v>
      </c>
      <c r="K771" t="s">
        <v>159</v>
      </c>
      <c r="L771">
        <v>15</v>
      </c>
      <c r="M771" t="s">
        <v>160</v>
      </c>
      <c r="N771" t="s">
        <v>143</v>
      </c>
      <c r="O771" t="s">
        <v>35</v>
      </c>
      <c r="P771" t="s">
        <v>36</v>
      </c>
      <c r="Q771" t="s">
        <v>36</v>
      </c>
      <c r="R771">
        <v>65</v>
      </c>
      <c r="S771" t="s">
        <v>37</v>
      </c>
      <c r="T771" t="s">
        <v>55</v>
      </c>
      <c r="U771" t="s">
        <v>69</v>
      </c>
      <c r="W771" t="s">
        <v>132</v>
      </c>
      <c r="X771">
        <v>232432</v>
      </c>
      <c r="Y771">
        <v>7763</v>
      </c>
      <c r="Z771">
        <v>0</v>
      </c>
      <c r="AA771">
        <v>0</v>
      </c>
      <c r="AB771" t="str">
        <f>IF(Restaurants[[#This Row],[Years_Operating]]&lt;5,"New",
IF(Restaurants[[#This Row],[Years_Operating]]&lt;15,"Established","Legacy"))</f>
        <v>Legacy</v>
      </c>
      <c r="AC771" t="str">
        <f>IF(Restaurants[[#This Row],[Country]]="India","Yes","No")</f>
        <v>No</v>
      </c>
      <c r="AD771" t="str">
        <f>IF(AND(Restaurants[[#This Row],[Has Online Delivery]]="Yes",Restaurants[[#This Row],[Has Table Booking]]="Yes"),"Online + Table",
IF(Restaurants[[#This Row],[Has Online Delivery]]="Yes","Online Only",
IF(Restaurants[[#This Row],[Has Table Booking]]="Yes","Table Only","None")))</f>
        <v>Online + Table</v>
      </c>
      <c r="AE771" t="str">
        <f>IF(Restaurants[[#This Row],[Rating]]&gt;=4.5,"Excellent",
IF(Restaurants[[#This Row],[Rating]]&gt;=4,"Very Good",
IF(Restaurants[[#This Row],[Rating]]&gt;=3.5,"Good","Average/Low")))</f>
        <v>Excellent</v>
      </c>
    </row>
    <row r="772" spans="1:31" x14ac:dyDescent="0.3">
      <c r="A772" t="s">
        <v>65</v>
      </c>
      <c r="B772" t="s">
        <v>250</v>
      </c>
      <c r="C772" t="s">
        <v>251</v>
      </c>
      <c r="D772" t="s">
        <v>267</v>
      </c>
      <c r="E772">
        <v>3</v>
      </c>
      <c r="F772">
        <v>350</v>
      </c>
      <c r="G772" t="s">
        <v>68</v>
      </c>
      <c r="H772">
        <v>1991</v>
      </c>
      <c r="I772">
        <v>36</v>
      </c>
      <c r="J772">
        <v>4.8</v>
      </c>
      <c r="K772" t="s">
        <v>312</v>
      </c>
      <c r="L772">
        <v>34</v>
      </c>
      <c r="M772" t="s">
        <v>33</v>
      </c>
      <c r="N772" t="s">
        <v>34</v>
      </c>
      <c r="O772" t="s">
        <v>35</v>
      </c>
      <c r="P772" t="s">
        <v>37</v>
      </c>
      <c r="Q772" t="s">
        <v>37</v>
      </c>
      <c r="R772">
        <v>51</v>
      </c>
      <c r="S772" t="s">
        <v>36</v>
      </c>
      <c r="T772" t="s">
        <v>38</v>
      </c>
      <c r="U772" t="s">
        <v>39</v>
      </c>
      <c r="V772" t="s">
        <v>480</v>
      </c>
      <c r="W772" t="s">
        <v>80</v>
      </c>
      <c r="X772">
        <v>59422</v>
      </c>
      <c r="Y772">
        <v>1155</v>
      </c>
      <c r="Z772">
        <v>28.7041</v>
      </c>
      <c r="AA772">
        <v>77.102500000000006</v>
      </c>
      <c r="AB772" t="str">
        <f>IF(Restaurants[[#This Row],[Years_Operating]]&lt;5,"New",
IF(Restaurants[[#This Row],[Years_Operating]]&lt;15,"Established","Legacy"))</f>
        <v>Legacy</v>
      </c>
      <c r="AC772" t="str">
        <f>IF(Restaurants[[#This Row],[Country]]="India","Yes","No")</f>
        <v>Yes</v>
      </c>
      <c r="AD772" t="str">
        <f>IF(AND(Restaurants[[#This Row],[Has Online Delivery]]="Yes",Restaurants[[#This Row],[Has Table Booking]]="Yes"),"Online + Table",
IF(Restaurants[[#This Row],[Has Online Delivery]]="Yes","Online Only",
IF(Restaurants[[#This Row],[Has Table Booking]]="Yes","Table Only","None")))</f>
        <v>None</v>
      </c>
      <c r="AE772" t="str">
        <f>IF(Restaurants[[#This Row],[Rating]]&gt;=4.5,"Excellent",
IF(Restaurants[[#This Row],[Rating]]&gt;=4,"Very Good",
IF(Restaurants[[#This Row],[Rating]]&gt;=3.5,"Good","Average/Low")))</f>
        <v>Excellent</v>
      </c>
    </row>
    <row r="773" spans="1:31" x14ac:dyDescent="0.3">
      <c r="A773" t="s">
        <v>117</v>
      </c>
      <c r="B773" t="s">
        <v>118</v>
      </c>
      <c r="C773" t="s">
        <v>119</v>
      </c>
      <c r="D773" t="s">
        <v>120</v>
      </c>
      <c r="E773">
        <v>3</v>
      </c>
      <c r="F773">
        <v>420</v>
      </c>
      <c r="G773" t="s">
        <v>121</v>
      </c>
      <c r="H773">
        <v>2007</v>
      </c>
      <c r="I773">
        <v>40</v>
      </c>
      <c r="J773">
        <v>4.7</v>
      </c>
      <c r="K773" t="s">
        <v>32</v>
      </c>
      <c r="L773">
        <v>18</v>
      </c>
      <c r="M773" t="s">
        <v>62</v>
      </c>
      <c r="N773" t="s">
        <v>34</v>
      </c>
      <c r="O773" t="s">
        <v>35</v>
      </c>
      <c r="P773" t="s">
        <v>36</v>
      </c>
      <c r="Q773" t="s">
        <v>37</v>
      </c>
      <c r="R773">
        <v>70</v>
      </c>
      <c r="S773" t="s">
        <v>36</v>
      </c>
      <c r="T773" t="s">
        <v>63</v>
      </c>
      <c r="U773" t="s">
        <v>39</v>
      </c>
      <c r="W773" t="s">
        <v>132</v>
      </c>
      <c r="X773">
        <v>460961</v>
      </c>
      <c r="Y773">
        <v>3685</v>
      </c>
      <c r="Z773">
        <v>0</v>
      </c>
      <c r="AA773">
        <v>0</v>
      </c>
      <c r="AB773" t="str">
        <f>IF(Restaurants[[#This Row],[Years_Operating]]&lt;5,"New",
IF(Restaurants[[#This Row],[Years_Operating]]&lt;15,"Established","Legacy"))</f>
        <v>Legacy</v>
      </c>
      <c r="AC773" t="str">
        <f>IF(Restaurants[[#This Row],[Country]]="India","Yes","No")</f>
        <v>No</v>
      </c>
      <c r="AD773" t="str">
        <f>IF(AND(Restaurants[[#This Row],[Has Online Delivery]]="Yes",Restaurants[[#This Row],[Has Table Booking]]="Yes"),"Online + Table",
IF(Restaurants[[#This Row],[Has Online Delivery]]="Yes","Online Only",
IF(Restaurants[[#This Row],[Has Table Booking]]="Yes","Table Only","None")))</f>
        <v>Online Only</v>
      </c>
      <c r="AE773" t="str">
        <f>IF(Restaurants[[#This Row],[Rating]]&gt;=4.5,"Excellent",
IF(Restaurants[[#This Row],[Rating]]&gt;=4,"Very Good",
IF(Restaurants[[#This Row],[Rating]]&gt;=3.5,"Good","Average/Low")))</f>
        <v>Excellent</v>
      </c>
    </row>
    <row r="774" spans="1:31" x14ac:dyDescent="0.3">
      <c r="A774" t="s">
        <v>144</v>
      </c>
      <c r="B774" t="s">
        <v>145</v>
      </c>
      <c r="C774" t="s">
        <v>146</v>
      </c>
      <c r="D774" t="s">
        <v>147</v>
      </c>
      <c r="E774">
        <v>2</v>
      </c>
      <c r="F774">
        <v>280</v>
      </c>
      <c r="G774" t="s">
        <v>148</v>
      </c>
      <c r="H774">
        <v>2007</v>
      </c>
      <c r="I774">
        <v>26</v>
      </c>
      <c r="J774">
        <v>4.7</v>
      </c>
      <c r="K774" t="s">
        <v>32</v>
      </c>
      <c r="L774">
        <v>18</v>
      </c>
      <c r="M774" t="s">
        <v>33</v>
      </c>
      <c r="N774" t="s">
        <v>143</v>
      </c>
      <c r="O774" t="s">
        <v>45</v>
      </c>
      <c r="P774" t="s">
        <v>36</v>
      </c>
      <c r="Q774" t="s">
        <v>36</v>
      </c>
      <c r="R774">
        <v>50</v>
      </c>
      <c r="S774" t="s">
        <v>36</v>
      </c>
      <c r="T774" t="s">
        <v>38</v>
      </c>
      <c r="U774" t="s">
        <v>69</v>
      </c>
      <c r="W774" t="s">
        <v>70</v>
      </c>
      <c r="X774">
        <v>87103</v>
      </c>
      <c r="Y774">
        <v>5972</v>
      </c>
      <c r="Z774">
        <v>35.689500000000002</v>
      </c>
      <c r="AA774">
        <v>139.6917</v>
      </c>
      <c r="AB774" t="str">
        <f>IF(Restaurants[[#This Row],[Years_Operating]]&lt;5,"New",
IF(Restaurants[[#This Row],[Years_Operating]]&lt;15,"Established","Legacy"))</f>
        <v>Legacy</v>
      </c>
      <c r="AC774" t="str">
        <f>IF(Restaurants[[#This Row],[Country]]="India","Yes","No")</f>
        <v>No</v>
      </c>
      <c r="AD774" t="str">
        <f>IF(AND(Restaurants[[#This Row],[Has Online Delivery]]="Yes",Restaurants[[#This Row],[Has Table Booking]]="Yes"),"Online + Table",
IF(Restaurants[[#This Row],[Has Online Delivery]]="Yes","Online Only",
IF(Restaurants[[#This Row],[Has Table Booking]]="Yes","Table Only","None")))</f>
        <v>Online + Table</v>
      </c>
      <c r="AE774" t="str">
        <f>IF(Restaurants[[#This Row],[Rating]]&gt;=4.5,"Excellent",
IF(Restaurants[[#This Row],[Rating]]&gt;=4,"Very Good",
IF(Restaurants[[#This Row],[Rating]]&gt;=3.5,"Good","Average/Low")))</f>
        <v>Excellent</v>
      </c>
    </row>
    <row r="775" spans="1:31" x14ac:dyDescent="0.3">
      <c r="A775" t="s">
        <v>166</v>
      </c>
      <c r="B775" t="s">
        <v>290</v>
      </c>
      <c r="C775" t="s">
        <v>251</v>
      </c>
      <c r="D775" t="s">
        <v>267</v>
      </c>
      <c r="E775">
        <v>2</v>
      </c>
      <c r="F775">
        <v>265</v>
      </c>
      <c r="G775" t="s">
        <v>170</v>
      </c>
      <c r="H775">
        <v>2005</v>
      </c>
      <c r="I775">
        <v>60</v>
      </c>
      <c r="J775">
        <v>4.7</v>
      </c>
      <c r="K775" t="s">
        <v>307</v>
      </c>
      <c r="L775">
        <v>20</v>
      </c>
      <c r="M775" t="s">
        <v>33</v>
      </c>
      <c r="N775" t="s">
        <v>143</v>
      </c>
      <c r="O775" t="s">
        <v>35</v>
      </c>
      <c r="P775" t="s">
        <v>37</v>
      </c>
      <c r="Q775" t="s">
        <v>36</v>
      </c>
      <c r="R775">
        <v>36</v>
      </c>
      <c r="S775" t="s">
        <v>36</v>
      </c>
      <c r="T775" t="s">
        <v>55</v>
      </c>
      <c r="U775" t="s">
        <v>39</v>
      </c>
      <c r="V775" t="s">
        <v>481</v>
      </c>
      <c r="W775" t="s">
        <v>132</v>
      </c>
      <c r="X775">
        <v>205074</v>
      </c>
      <c r="Y775">
        <v>2654</v>
      </c>
      <c r="Z775">
        <v>17.385000000000002</v>
      </c>
      <c r="AA775">
        <v>78.486699999999999</v>
      </c>
      <c r="AB775" t="str">
        <f>IF(Restaurants[[#This Row],[Years_Operating]]&lt;5,"New",
IF(Restaurants[[#This Row],[Years_Operating]]&lt;15,"Established","Legacy"))</f>
        <v>Legacy</v>
      </c>
      <c r="AC775" t="str">
        <f>IF(Restaurants[[#This Row],[Country]]="India","Yes","No")</f>
        <v>Yes</v>
      </c>
      <c r="AD775" t="str">
        <f>IF(AND(Restaurants[[#This Row],[Has Online Delivery]]="Yes",Restaurants[[#This Row],[Has Table Booking]]="Yes"),"Online + Table",
IF(Restaurants[[#This Row],[Has Online Delivery]]="Yes","Online Only",
IF(Restaurants[[#This Row],[Has Table Booking]]="Yes","Table Only","None")))</f>
        <v>Table Only</v>
      </c>
      <c r="AE775" t="str">
        <f>IF(Restaurants[[#This Row],[Rating]]&gt;=4.5,"Excellent",
IF(Restaurants[[#This Row],[Rating]]&gt;=4,"Very Good",
IF(Restaurants[[#This Row],[Rating]]&gt;=3.5,"Good","Average/Low")))</f>
        <v>Excellent</v>
      </c>
    </row>
    <row r="776" spans="1:31" x14ac:dyDescent="0.3">
      <c r="A776" t="s">
        <v>124</v>
      </c>
      <c r="B776" t="s">
        <v>125</v>
      </c>
      <c r="C776" t="s">
        <v>50</v>
      </c>
      <c r="D776" t="s">
        <v>126</v>
      </c>
      <c r="E776">
        <v>3</v>
      </c>
      <c r="F776">
        <v>385</v>
      </c>
      <c r="G776" t="s">
        <v>127</v>
      </c>
      <c r="H776">
        <v>2005</v>
      </c>
      <c r="I776">
        <v>64</v>
      </c>
      <c r="J776">
        <v>4.7</v>
      </c>
      <c r="K776" t="s">
        <v>32</v>
      </c>
      <c r="L776">
        <v>20</v>
      </c>
      <c r="M776" t="s">
        <v>33</v>
      </c>
      <c r="N776" t="s">
        <v>34</v>
      </c>
      <c r="O776" t="s">
        <v>54</v>
      </c>
      <c r="P776" t="s">
        <v>37</v>
      </c>
      <c r="Q776" t="s">
        <v>37</v>
      </c>
      <c r="R776">
        <v>39</v>
      </c>
      <c r="S776" t="s">
        <v>36</v>
      </c>
      <c r="T776" t="s">
        <v>63</v>
      </c>
      <c r="U776" t="s">
        <v>39</v>
      </c>
      <c r="W776" t="s">
        <v>149</v>
      </c>
      <c r="X776">
        <v>284547</v>
      </c>
      <c r="Y776">
        <v>4976</v>
      </c>
      <c r="Z776">
        <v>41.878100000000003</v>
      </c>
      <c r="AA776">
        <v>-87.629800000000003</v>
      </c>
      <c r="AB776" t="str">
        <f>IF(Restaurants[[#This Row],[Years_Operating]]&lt;5,"New",
IF(Restaurants[[#This Row],[Years_Operating]]&lt;15,"Established","Legacy"))</f>
        <v>Legacy</v>
      </c>
      <c r="AC776" t="str">
        <f>IF(Restaurants[[#This Row],[Country]]="India","Yes","No")</f>
        <v>No</v>
      </c>
      <c r="AD776" t="str">
        <f>IF(AND(Restaurants[[#This Row],[Has Online Delivery]]="Yes",Restaurants[[#This Row],[Has Table Booking]]="Yes"),"Online + Table",
IF(Restaurants[[#This Row],[Has Online Delivery]]="Yes","Online Only",
IF(Restaurants[[#This Row],[Has Table Booking]]="Yes","Table Only","None")))</f>
        <v>None</v>
      </c>
      <c r="AE776" t="str">
        <f>IF(Restaurants[[#This Row],[Rating]]&gt;=4.5,"Excellent",
IF(Restaurants[[#This Row],[Rating]]&gt;=4,"Very Good",
IF(Restaurants[[#This Row],[Rating]]&gt;=3.5,"Good","Average/Low")))</f>
        <v>Excellent</v>
      </c>
    </row>
    <row r="777" spans="1:31" x14ac:dyDescent="0.3">
      <c r="A777" t="s">
        <v>243</v>
      </c>
      <c r="B777" t="s">
        <v>244</v>
      </c>
      <c r="C777" t="s">
        <v>245</v>
      </c>
      <c r="D777" t="s">
        <v>246</v>
      </c>
      <c r="E777">
        <v>0</v>
      </c>
      <c r="F777">
        <v>125</v>
      </c>
      <c r="G777" t="s">
        <v>247</v>
      </c>
      <c r="H777">
        <v>2007</v>
      </c>
      <c r="I777">
        <v>45</v>
      </c>
      <c r="J777">
        <v>4.5</v>
      </c>
      <c r="K777" t="s">
        <v>32</v>
      </c>
      <c r="L777">
        <v>18</v>
      </c>
      <c r="M777" t="s">
        <v>204</v>
      </c>
      <c r="N777" t="s">
        <v>210</v>
      </c>
      <c r="O777" t="s">
        <v>211</v>
      </c>
      <c r="P777" t="s">
        <v>36</v>
      </c>
      <c r="Q777" t="s">
        <v>37</v>
      </c>
      <c r="R777">
        <v>38</v>
      </c>
      <c r="S777" t="s">
        <v>36</v>
      </c>
      <c r="T777" t="s">
        <v>86</v>
      </c>
      <c r="U777" t="s">
        <v>69</v>
      </c>
      <c r="W777" t="s">
        <v>40</v>
      </c>
      <c r="X777">
        <v>99870</v>
      </c>
      <c r="Y777">
        <v>35</v>
      </c>
      <c r="Z777">
        <v>0</v>
      </c>
      <c r="AA777">
        <v>0</v>
      </c>
      <c r="AB777" t="str">
        <f>IF(Restaurants[[#This Row],[Years_Operating]]&lt;5,"New",
IF(Restaurants[[#This Row],[Years_Operating]]&lt;15,"Established","Legacy"))</f>
        <v>Legacy</v>
      </c>
      <c r="AC777" t="str">
        <f>IF(Restaurants[[#This Row],[Country]]="India","Yes","No")</f>
        <v>No</v>
      </c>
      <c r="AD777" t="str">
        <f>IF(AND(Restaurants[[#This Row],[Has Online Delivery]]="Yes",Restaurants[[#This Row],[Has Table Booking]]="Yes"),"Online + Table",
IF(Restaurants[[#This Row],[Has Online Delivery]]="Yes","Online Only",
IF(Restaurants[[#This Row],[Has Table Booking]]="Yes","Table Only","None")))</f>
        <v>Online Only</v>
      </c>
      <c r="AE777" t="str">
        <f>IF(Restaurants[[#This Row],[Rating]]&gt;=4.5,"Excellent",
IF(Restaurants[[#This Row],[Rating]]&gt;=4,"Very Good",
IF(Restaurants[[#This Row],[Rating]]&gt;=3.5,"Good","Average/Low")))</f>
        <v>Excellent</v>
      </c>
    </row>
    <row r="778" spans="1:31" x14ac:dyDescent="0.3">
      <c r="A778" t="s">
        <v>109</v>
      </c>
      <c r="B778" t="s">
        <v>110</v>
      </c>
      <c r="C778" t="s">
        <v>89</v>
      </c>
      <c r="D778" t="s">
        <v>67</v>
      </c>
      <c r="E778">
        <v>3</v>
      </c>
      <c r="F778">
        <v>270</v>
      </c>
      <c r="G778" t="s">
        <v>109</v>
      </c>
      <c r="H778">
        <v>1989</v>
      </c>
      <c r="I778">
        <v>48</v>
      </c>
      <c r="J778">
        <v>4.8</v>
      </c>
      <c r="K778" t="s">
        <v>32</v>
      </c>
      <c r="L778">
        <v>36</v>
      </c>
      <c r="M778" t="s">
        <v>33</v>
      </c>
      <c r="N778" t="s">
        <v>34</v>
      </c>
      <c r="O778" t="s">
        <v>35</v>
      </c>
      <c r="P778" t="s">
        <v>37</v>
      </c>
      <c r="Q778" t="s">
        <v>37</v>
      </c>
      <c r="R778">
        <v>68</v>
      </c>
      <c r="S778" t="s">
        <v>37</v>
      </c>
      <c r="T778" t="s">
        <v>55</v>
      </c>
      <c r="U778" t="s">
        <v>32</v>
      </c>
      <c r="W778" t="s">
        <v>40</v>
      </c>
      <c r="X778">
        <v>218682</v>
      </c>
      <c r="Y778">
        <v>7366</v>
      </c>
      <c r="Z778">
        <v>0</v>
      </c>
      <c r="AA778">
        <v>0</v>
      </c>
      <c r="AB778" t="str">
        <f>IF(Restaurants[[#This Row],[Years_Operating]]&lt;5,"New",
IF(Restaurants[[#This Row],[Years_Operating]]&lt;15,"Established","Legacy"))</f>
        <v>Legacy</v>
      </c>
      <c r="AC778" t="str">
        <f>IF(Restaurants[[#This Row],[Country]]="India","Yes","No")</f>
        <v>No</v>
      </c>
      <c r="AD778" t="str">
        <f>IF(AND(Restaurants[[#This Row],[Has Online Delivery]]="Yes",Restaurants[[#This Row],[Has Table Booking]]="Yes"),"Online + Table",
IF(Restaurants[[#This Row],[Has Online Delivery]]="Yes","Online Only",
IF(Restaurants[[#This Row],[Has Table Booking]]="Yes","Table Only","None")))</f>
        <v>None</v>
      </c>
      <c r="AE778" t="str">
        <f>IF(Restaurants[[#This Row],[Rating]]&gt;=4.5,"Excellent",
IF(Restaurants[[#This Row],[Rating]]&gt;=4,"Very Good",
IF(Restaurants[[#This Row],[Rating]]&gt;=3.5,"Good","Average/Low")))</f>
        <v>Excellent</v>
      </c>
    </row>
    <row r="779" spans="1:31" x14ac:dyDescent="0.3">
      <c r="A779" t="s">
        <v>199</v>
      </c>
      <c r="B779" t="s">
        <v>42</v>
      </c>
      <c r="C779" t="s">
        <v>42</v>
      </c>
      <c r="D779" t="s">
        <v>200</v>
      </c>
      <c r="E779">
        <v>1</v>
      </c>
      <c r="F779">
        <v>165</v>
      </c>
      <c r="G779" t="s">
        <v>201</v>
      </c>
      <c r="H779">
        <v>2013</v>
      </c>
      <c r="I779">
        <v>26</v>
      </c>
      <c r="J779">
        <v>4.5999999999999996</v>
      </c>
      <c r="K779" t="s">
        <v>32</v>
      </c>
      <c r="L779">
        <v>12</v>
      </c>
      <c r="M779" t="s">
        <v>160</v>
      </c>
      <c r="N779" t="s">
        <v>193</v>
      </c>
      <c r="O779" t="s">
        <v>45</v>
      </c>
      <c r="P779" t="s">
        <v>36</v>
      </c>
      <c r="Q779" t="s">
        <v>36</v>
      </c>
      <c r="R779">
        <v>74</v>
      </c>
      <c r="S779" t="s">
        <v>36</v>
      </c>
      <c r="T779" t="s">
        <v>55</v>
      </c>
      <c r="U779" t="s">
        <v>46</v>
      </c>
      <c r="W779" t="s">
        <v>103</v>
      </c>
      <c r="X779">
        <v>375917</v>
      </c>
      <c r="Y779">
        <v>2450</v>
      </c>
      <c r="Z779">
        <v>0</v>
      </c>
      <c r="AA779">
        <v>0</v>
      </c>
      <c r="AB779" t="str">
        <f>IF(Restaurants[[#This Row],[Years_Operating]]&lt;5,"New",
IF(Restaurants[[#This Row],[Years_Operating]]&lt;15,"Established","Legacy"))</f>
        <v>Established</v>
      </c>
      <c r="AC779" t="str">
        <f>IF(Restaurants[[#This Row],[Country]]="India","Yes","No")</f>
        <v>No</v>
      </c>
      <c r="AD779" t="str">
        <f>IF(AND(Restaurants[[#This Row],[Has Online Delivery]]="Yes",Restaurants[[#This Row],[Has Table Booking]]="Yes"),"Online + Table",
IF(Restaurants[[#This Row],[Has Online Delivery]]="Yes","Online Only",
IF(Restaurants[[#This Row],[Has Table Booking]]="Yes","Table Only","None")))</f>
        <v>Online + Table</v>
      </c>
      <c r="AE779" t="str">
        <f>IF(Restaurants[[#This Row],[Rating]]&gt;=4.5,"Excellent",
IF(Restaurants[[#This Row],[Rating]]&gt;=4,"Very Good",
IF(Restaurants[[#This Row],[Rating]]&gt;=3.5,"Good","Average/Low")))</f>
        <v>Excellent</v>
      </c>
    </row>
    <row r="780" spans="1:31" x14ac:dyDescent="0.3">
      <c r="A780" t="s">
        <v>57</v>
      </c>
      <c r="B780" t="s">
        <v>290</v>
      </c>
      <c r="C780" t="s">
        <v>251</v>
      </c>
      <c r="D780" t="s">
        <v>267</v>
      </c>
      <c r="E780">
        <v>3</v>
      </c>
      <c r="F780">
        <v>425</v>
      </c>
      <c r="G780" t="s">
        <v>61</v>
      </c>
      <c r="H780">
        <v>1986</v>
      </c>
      <c r="I780">
        <v>40</v>
      </c>
      <c r="J780">
        <v>4.9000000000000004</v>
      </c>
      <c r="K780" t="s">
        <v>312</v>
      </c>
      <c r="L780">
        <v>39</v>
      </c>
      <c r="M780" t="s">
        <v>62</v>
      </c>
      <c r="N780" t="s">
        <v>34</v>
      </c>
      <c r="O780" t="s">
        <v>35</v>
      </c>
      <c r="P780" t="s">
        <v>37</v>
      </c>
      <c r="Q780" t="s">
        <v>36</v>
      </c>
      <c r="R780">
        <v>72</v>
      </c>
      <c r="S780" t="s">
        <v>37</v>
      </c>
      <c r="T780" t="s">
        <v>38</v>
      </c>
      <c r="U780" t="s">
        <v>46</v>
      </c>
      <c r="V780" t="s">
        <v>482</v>
      </c>
      <c r="W780" t="s">
        <v>47</v>
      </c>
      <c r="X780">
        <v>273857</v>
      </c>
      <c r="Y780">
        <v>5213</v>
      </c>
      <c r="Z780">
        <v>17.385000000000002</v>
      </c>
      <c r="AA780">
        <v>78.486699999999999</v>
      </c>
      <c r="AB780" t="str">
        <f>IF(Restaurants[[#This Row],[Years_Operating]]&lt;5,"New",
IF(Restaurants[[#This Row],[Years_Operating]]&lt;15,"Established","Legacy"))</f>
        <v>Legacy</v>
      </c>
      <c r="AC780" t="str">
        <f>IF(Restaurants[[#This Row],[Country]]="India","Yes","No")</f>
        <v>Yes</v>
      </c>
      <c r="AD780" t="str">
        <f>IF(AND(Restaurants[[#This Row],[Has Online Delivery]]="Yes",Restaurants[[#This Row],[Has Table Booking]]="Yes"),"Online + Table",
IF(Restaurants[[#This Row],[Has Online Delivery]]="Yes","Online Only",
IF(Restaurants[[#This Row],[Has Table Booking]]="Yes","Table Only","None")))</f>
        <v>Table Only</v>
      </c>
      <c r="AE780" t="str">
        <f>IF(Restaurants[[#This Row],[Rating]]&gt;=4.5,"Excellent",
IF(Restaurants[[#This Row],[Rating]]&gt;=4,"Very Good",
IF(Restaurants[[#This Row],[Rating]]&gt;=3.5,"Good","Average/Low")))</f>
        <v>Excellent</v>
      </c>
    </row>
    <row r="781" spans="1:31" x14ac:dyDescent="0.3">
      <c r="A781" t="s">
        <v>128</v>
      </c>
      <c r="B781" t="s">
        <v>266</v>
      </c>
      <c r="C781" t="s">
        <v>251</v>
      </c>
      <c r="D781" t="s">
        <v>267</v>
      </c>
      <c r="E781">
        <v>3</v>
      </c>
      <c r="F781">
        <v>290</v>
      </c>
      <c r="G781" t="s">
        <v>130</v>
      </c>
      <c r="H781">
        <v>1981</v>
      </c>
      <c r="I781">
        <v>50</v>
      </c>
      <c r="J781">
        <v>4.7</v>
      </c>
      <c r="K781" t="s">
        <v>307</v>
      </c>
      <c r="L781">
        <v>44</v>
      </c>
      <c r="M781" t="s">
        <v>33</v>
      </c>
      <c r="N781" t="s">
        <v>34</v>
      </c>
      <c r="O781" t="s">
        <v>35</v>
      </c>
      <c r="P781" t="s">
        <v>36</v>
      </c>
      <c r="Q781" t="s">
        <v>36</v>
      </c>
      <c r="R781">
        <v>67</v>
      </c>
      <c r="S781" t="s">
        <v>37</v>
      </c>
      <c r="T781" t="s">
        <v>38</v>
      </c>
      <c r="U781" t="s">
        <v>32</v>
      </c>
      <c r="V781" t="s">
        <v>483</v>
      </c>
      <c r="W781" t="s">
        <v>47</v>
      </c>
      <c r="X781">
        <v>151746</v>
      </c>
      <c r="Y781">
        <v>6003</v>
      </c>
      <c r="Z781">
        <v>12.9716</v>
      </c>
      <c r="AA781">
        <v>77.5946</v>
      </c>
      <c r="AB781" t="str">
        <f>IF(Restaurants[[#This Row],[Years_Operating]]&lt;5,"New",
IF(Restaurants[[#This Row],[Years_Operating]]&lt;15,"Established","Legacy"))</f>
        <v>Legacy</v>
      </c>
      <c r="AC781" t="str">
        <f>IF(Restaurants[[#This Row],[Country]]="India","Yes","No")</f>
        <v>Yes</v>
      </c>
      <c r="AD781" t="str">
        <f>IF(AND(Restaurants[[#This Row],[Has Online Delivery]]="Yes",Restaurants[[#This Row],[Has Table Booking]]="Yes"),"Online + Table",
IF(Restaurants[[#This Row],[Has Online Delivery]]="Yes","Online Only",
IF(Restaurants[[#This Row],[Has Table Booking]]="Yes","Table Only","None")))</f>
        <v>Online + Table</v>
      </c>
      <c r="AE781" t="str">
        <f>IF(Restaurants[[#This Row],[Rating]]&gt;=4.5,"Excellent",
IF(Restaurants[[#This Row],[Rating]]&gt;=4,"Very Good",
IF(Restaurants[[#This Row],[Rating]]&gt;=3.5,"Good","Average/Low")))</f>
        <v>Excellent</v>
      </c>
    </row>
    <row r="782" spans="1:31" x14ac:dyDescent="0.3">
      <c r="A782" t="s">
        <v>109</v>
      </c>
      <c r="B782" t="s">
        <v>110</v>
      </c>
      <c r="C782" t="s">
        <v>89</v>
      </c>
      <c r="D782" t="s">
        <v>67</v>
      </c>
      <c r="E782">
        <v>3</v>
      </c>
      <c r="F782">
        <v>270</v>
      </c>
      <c r="G782" t="s">
        <v>109</v>
      </c>
      <c r="H782">
        <v>1989</v>
      </c>
      <c r="I782">
        <v>48</v>
      </c>
      <c r="J782">
        <v>4.8</v>
      </c>
      <c r="K782" t="s">
        <v>32</v>
      </c>
      <c r="L782">
        <v>36</v>
      </c>
      <c r="M782" t="s">
        <v>33</v>
      </c>
      <c r="N782" t="s">
        <v>34</v>
      </c>
      <c r="O782" t="s">
        <v>35</v>
      </c>
      <c r="P782" t="s">
        <v>36</v>
      </c>
      <c r="Q782" t="s">
        <v>37</v>
      </c>
      <c r="R782">
        <v>61</v>
      </c>
      <c r="S782" t="s">
        <v>36</v>
      </c>
      <c r="T782" t="s">
        <v>63</v>
      </c>
      <c r="U782" t="s">
        <v>39</v>
      </c>
      <c r="W782" t="s">
        <v>56</v>
      </c>
      <c r="X782">
        <v>18548</v>
      </c>
      <c r="Y782">
        <v>583</v>
      </c>
      <c r="Z782">
        <v>0</v>
      </c>
      <c r="AA782">
        <v>0</v>
      </c>
      <c r="AB782" t="str">
        <f>IF(Restaurants[[#This Row],[Years_Operating]]&lt;5,"New",
IF(Restaurants[[#This Row],[Years_Operating]]&lt;15,"Established","Legacy"))</f>
        <v>Legacy</v>
      </c>
      <c r="AC782" t="str">
        <f>IF(Restaurants[[#This Row],[Country]]="India","Yes","No")</f>
        <v>No</v>
      </c>
      <c r="AD782" t="str">
        <f>IF(AND(Restaurants[[#This Row],[Has Online Delivery]]="Yes",Restaurants[[#This Row],[Has Table Booking]]="Yes"),"Online + Table",
IF(Restaurants[[#This Row],[Has Online Delivery]]="Yes","Online Only",
IF(Restaurants[[#This Row],[Has Table Booking]]="Yes","Table Only","None")))</f>
        <v>Online Only</v>
      </c>
      <c r="AE782" t="str">
        <f>IF(Restaurants[[#This Row],[Rating]]&gt;=4.5,"Excellent",
IF(Restaurants[[#This Row],[Rating]]&gt;=4,"Very Good",
IF(Restaurants[[#This Row],[Rating]]&gt;=3.5,"Good","Average/Low")))</f>
        <v>Excellent</v>
      </c>
    </row>
    <row r="783" spans="1:31" x14ac:dyDescent="0.3">
      <c r="A783" t="s">
        <v>128</v>
      </c>
      <c r="B783" t="s">
        <v>272</v>
      </c>
      <c r="C783" t="s">
        <v>251</v>
      </c>
      <c r="D783" t="s">
        <v>267</v>
      </c>
      <c r="E783">
        <v>3</v>
      </c>
      <c r="F783">
        <v>290</v>
      </c>
      <c r="G783" t="s">
        <v>130</v>
      </c>
      <c r="H783">
        <v>1981</v>
      </c>
      <c r="I783">
        <v>50</v>
      </c>
      <c r="J783">
        <v>4.7</v>
      </c>
      <c r="K783" t="s">
        <v>312</v>
      </c>
      <c r="L783">
        <v>44</v>
      </c>
      <c r="M783" t="s">
        <v>33</v>
      </c>
      <c r="N783" t="s">
        <v>34</v>
      </c>
      <c r="O783" t="s">
        <v>35</v>
      </c>
      <c r="P783" t="s">
        <v>37</v>
      </c>
      <c r="Q783" t="s">
        <v>36</v>
      </c>
      <c r="R783">
        <v>59</v>
      </c>
      <c r="S783" t="s">
        <v>37</v>
      </c>
      <c r="T783" t="s">
        <v>55</v>
      </c>
      <c r="U783" t="s">
        <v>39</v>
      </c>
      <c r="V783" t="s">
        <v>484</v>
      </c>
      <c r="W783" t="s">
        <v>70</v>
      </c>
      <c r="X783">
        <v>451086</v>
      </c>
      <c r="Y783">
        <v>584</v>
      </c>
      <c r="Z783">
        <v>13.082700000000001</v>
      </c>
      <c r="AA783">
        <v>80.270700000000005</v>
      </c>
      <c r="AB783" t="str">
        <f>IF(Restaurants[[#This Row],[Years_Operating]]&lt;5,"New",
IF(Restaurants[[#This Row],[Years_Operating]]&lt;15,"Established","Legacy"))</f>
        <v>Legacy</v>
      </c>
      <c r="AC783" t="str">
        <f>IF(Restaurants[[#This Row],[Country]]="India","Yes","No")</f>
        <v>Yes</v>
      </c>
      <c r="AD783" t="str">
        <f>IF(AND(Restaurants[[#This Row],[Has Online Delivery]]="Yes",Restaurants[[#This Row],[Has Table Booking]]="Yes"),"Online + Table",
IF(Restaurants[[#This Row],[Has Online Delivery]]="Yes","Online Only",
IF(Restaurants[[#This Row],[Has Table Booking]]="Yes","Table Only","None")))</f>
        <v>Table Only</v>
      </c>
      <c r="AE783" t="str">
        <f>IF(Restaurants[[#This Row],[Rating]]&gt;=4.5,"Excellent",
IF(Restaurants[[#This Row],[Rating]]&gt;=4,"Very Good",
IF(Restaurants[[#This Row],[Rating]]&gt;=3.5,"Good","Average/Low")))</f>
        <v>Excellent</v>
      </c>
    </row>
    <row r="784" spans="1:31" x14ac:dyDescent="0.3">
      <c r="A784" t="s">
        <v>220</v>
      </c>
      <c r="B784" t="s">
        <v>221</v>
      </c>
      <c r="C784" t="s">
        <v>222</v>
      </c>
      <c r="D784" t="s">
        <v>223</v>
      </c>
      <c r="E784">
        <v>0</v>
      </c>
      <c r="F784">
        <v>195</v>
      </c>
      <c r="G784" t="s">
        <v>220</v>
      </c>
      <c r="H784">
        <v>2017</v>
      </c>
      <c r="I784">
        <v>14</v>
      </c>
      <c r="J784">
        <v>4.5999999999999996</v>
      </c>
      <c r="K784" t="s">
        <v>32</v>
      </c>
      <c r="L784">
        <v>8</v>
      </c>
      <c r="M784" t="s">
        <v>160</v>
      </c>
      <c r="N784" t="s">
        <v>210</v>
      </c>
      <c r="O784" t="s">
        <v>45</v>
      </c>
      <c r="P784" t="s">
        <v>37</v>
      </c>
      <c r="Q784" t="s">
        <v>37</v>
      </c>
      <c r="R784">
        <v>53</v>
      </c>
      <c r="S784" t="s">
        <v>37</v>
      </c>
      <c r="T784" t="s">
        <v>86</v>
      </c>
      <c r="U784" t="s">
        <v>46</v>
      </c>
      <c r="W784" t="s">
        <v>149</v>
      </c>
      <c r="X784">
        <v>4182</v>
      </c>
      <c r="Y784">
        <v>334</v>
      </c>
      <c r="Z784">
        <v>0</v>
      </c>
      <c r="AA784">
        <v>0</v>
      </c>
      <c r="AB784" t="str">
        <f>IF(Restaurants[[#This Row],[Years_Operating]]&lt;5,"New",
IF(Restaurants[[#This Row],[Years_Operating]]&lt;15,"Established","Legacy"))</f>
        <v>Established</v>
      </c>
      <c r="AC784" t="str">
        <f>IF(Restaurants[[#This Row],[Country]]="India","Yes","No")</f>
        <v>No</v>
      </c>
      <c r="AD784" t="str">
        <f>IF(AND(Restaurants[[#This Row],[Has Online Delivery]]="Yes",Restaurants[[#This Row],[Has Table Booking]]="Yes"),"Online + Table",
IF(Restaurants[[#This Row],[Has Online Delivery]]="Yes","Online Only",
IF(Restaurants[[#This Row],[Has Table Booking]]="Yes","Table Only","None")))</f>
        <v>None</v>
      </c>
      <c r="AE784" t="str">
        <f>IF(Restaurants[[#This Row],[Rating]]&gt;=4.5,"Excellent",
IF(Restaurants[[#This Row],[Rating]]&gt;=4,"Very Good",
IF(Restaurants[[#This Row],[Rating]]&gt;=3.5,"Good","Average/Low")))</f>
        <v>Excellent</v>
      </c>
    </row>
    <row r="785" spans="1:31" x14ac:dyDescent="0.3">
      <c r="A785" t="s">
        <v>226</v>
      </c>
      <c r="B785" t="s">
        <v>221</v>
      </c>
      <c r="C785" t="s">
        <v>222</v>
      </c>
      <c r="D785" t="s">
        <v>227</v>
      </c>
      <c r="E785">
        <v>0</v>
      </c>
      <c r="F785">
        <v>185</v>
      </c>
      <c r="G785" t="s">
        <v>228</v>
      </c>
      <c r="H785">
        <v>2014</v>
      </c>
      <c r="I785">
        <v>48</v>
      </c>
      <c r="J785">
        <v>4.5999999999999996</v>
      </c>
      <c r="K785" t="s">
        <v>32</v>
      </c>
      <c r="L785">
        <v>11</v>
      </c>
      <c r="M785" t="s">
        <v>160</v>
      </c>
      <c r="N785" t="s">
        <v>210</v>
      </c>
      <c r="O785" t="s">
        <v>45</v>
      </c>
      <c r="P785" t="s">
        <v>36</v>
      </c>
      <c r="Q785" t="s">
        <v>36</v>
      </c>
      <c r="R785">
        <v>52</v>
      </c>
      <c r="S785" t="s">
        <v>36</v>
      </c>
      <c r="T785" t="s">
        <v>38</v>
      </c>
      <c r="U785" t="s">
        <v>69</v>
      </c>
      <c r="W785" t="s">
        <v>103</v>
      </c>
      <c r="X785">
        <v>77676</v>
      </c>
      <c r="Y785">
        <v>466</v>
      </c>
      <c r="Z785">
        <v>0</v>
      </c>
      <c r="AA785">
        <v>0</v>
      </c>
      <c r="AB785" t="str">
        <f>IF(Restaurants[[#This Row],[Years_Operating]]&lt;5,"New",
IF(Restaurants[[#This Row],[Years_Operating]]&lt;15,"Established","Legacy"))</f>
        <v>Established</v>
      </c>
      <c r="AC785" t="str">
        <f>IF(Restaurants[[#This Row],[Country]]="India","Yes","No")</f>
        <v>No</v>
      </c>
      <c r="AD785" t="str">
        <f>IF(AND(Restaurants[[#This Row],[Has Online Delivery]]="Yes",Restaurants[[#This Row],[Has Table Booking]]="Yes"),"Online + Table",
IF(Restaurants[[#This Row],[Has Online Delivery]]="Yes","Online Only",
IF(Restaurants[[#This Row],[Has Table Booking]]="Yes","Table Only","None")))</f>
        <v>Online + Table</v>
      </c>
      <c r="AE785" t="str">
        <f>IF(Restaurants[[#This Row],[Rating]]&gt;=4.5,"Excellent",
IF(Restaurants[[#This Row],[Rating]]&gt;=4,"Very Good",
IF(Restaurants[[#This Row],[Rating]]&gt;=3.5,"Good","Average/Low")))</f>
        <v>Excellent</v>
      </c>
    </row>
    <row r="786" spans="1:31" x14ac:dyDescent="0.3">
      <c r="A786" t="s">
        <v>71</v>
      </c>
      <c r="B786" t="s">
        <v>255</v>
      </c>
      <c r="C786" t="s">
        <v>251</v>
      </c>
      <c r="D786" t="s">
        <v>252</v>
      </c>
      <c r="E786">
        <v>3</v>
      </c>
      <c r="F786">
        <v>380</v>
      </c>
      <c r="G786" t="s">
        <v>75</v>
      </c>
      <c r="H786">
        <v>2008</v>
      </c>
      <c r="I786">
        <v>23</v>
      </c>
      <c r="J786">
        <v>4.8</v>
      </c>
      <c r="K786" t="s">
        <v>253</v>
      </c>
      <c r="L786">
        <v>17</v>
      </c>
      <c r="M786" t="s">
        <v>33</v>
      </c>
      <c r="N786" t="s">
        <v>34</v>
      </c>
      <c r="O786" t="s">
        <v>35</v>
      </c>
      <c r="P786" t="s">
        <v>36</v>
      </c>
      <c r="Q786" t="s">
        <v>36</v>
      </c>
      <c r="R786">
        <v>64</v>
      </c>
      <c r="S786" t="s">
        <v>36</v>
      </c>
      <c r="T786" t="s">
        <v>38</v>
      </c>
      <c r="U786" t="s">
        <v>46</v>
      </c>
      <c r="V786" t="s">
        <v>485</v>
      </c>
      <c r="W786" t="s">
        <v>103</v>
      </c>
      <c r="X786">
        <v>170041</v>
      </c>
      <c r="Y786">
        <v>7555</v>
      </c>
      <c r="Z786">
        <v>19.076000000000001</v>
      </c>
      <c r="AA786">
        <v>72.877700000000004</v>
      </c>
      <c r="AB786" t="str">
        <f>IF(Restaurants[[#This Row],[Years_Operating]]&lt;5,"New",
IF(Restaurants[[#This Row],[Years_Operating]]&lt;15,"Established","Legacy"))</f>
        <v>Legacy</v>
      </c>
      <c r="AC786" t="str">
        <f>IF(Restaurants[[#This Row],[Country]]="India","Yes","No")</f>
        <v>Yes</v>
      </c>
      <c r="AD786" t="str">
        <f>IF(AND(Restaurants[[#This Row],[Has Online Delivery]]="Yes",Restaurants[[#This Row],[Has Table Booking]]="Yes"),"Online + Table",
IF(Restaurants[[#This Row],[Has Online Delivery]]="Yes","Online Only",
IF(Restaurants[[#This Row],[Has Table Booking]]="Yes","Table Only","None")))</f>
        <v>Online + Table</v>
      </c>
      <c r="AE786" t="str">
        <f>IF(Restaurants[[#This Row],[Rating]]&gt;=4.5,"Excellent",
IF(Restaurants[[#This Row],[Rating]]&gt;=4,"Very Good",
IF(Restaurants[[#This Row],[Rating]]&gt;=3.5,"Good","Average/Low")))</f>
        <v>Excellent</v>
      </c>
    </row>
    <row r="787" spans="1:31" x14ac:dyDescent="0.3">
      <c r="A787" t="s">
        <v>97</v>
      </c>
      <c r="B787" t="s">
        <v>93</v>
      </c>
      <c r="C787" t="s">
        <v>50</v>
      </c>
      <c r="D787" t="s">
        <v>98</v>
      </c>
      <c r="E787">
        <v>3</v>
      </c>
      <c r="F787">
        <v>298</v>
      </c>
      <c r="G787" t="s">
        <v>99</v>
      </c>
      <c r="H787">
        <v>2010</v>
      </c>
      <c r="I787">
        <v>56</v>
      </c>
      <c r="J787">
        <v>4.8</v>
      </c>
      <c r="K787" t="s">
        <v>32</v>
      </c>
      <c r="L787">
        <v>15</v>
      </c>
      <c r="M787" t="s">
        <v>33</v>
      </c>
      <c r="N787" t="s">
        <v>34</v>
      </c>
      <c r="O787" t="s">
        <v>54</v>
      </c>
      <c r="P787" t="s">
        <v>37</v>
      </c>
      <c r="Q787" t="s">
        <v>37</v>
      </c>
      <c r="R787">
        <v>38</v>
      </c>
      <c r="S787" t="s">
        <v>37</v>
      </c>
      <c r="T787" t="s">
        <v>86</v>
      </c>
      <c r="U787" t="s">
        <v>32</v>
      </c>
      <c r="W787" t="s">
        <v>80</v>
      </c>
      <c r="X787">
        <v>124528</v>
      </c>
      <c r="Y787">
        <v>4487</v>
      </c>
      <c r="Z787">
        <v>37.774900000000002</v>
      </c>
      <c r="AA787">
        <v>-122.4194</v>
      </c>
      <c r="AB787" t="str">
        <f>IF(Restaurants[[#This Row],[Years_Operating]]&lt;5,"New",
IF(Restaurants[[#This Row],[Years_Operating]]&lt;15,"Established","Legacy"))</f>
        <v>Legacy</v>
      </c>
      <c r="AC787" t="str">
        <f>IF(Restaurants[[#This Row],[Country]]="India","Yes","No")</f>
        <v>No</v>
      </c>
      <c r="AD787" t="str">
        <f>IF(AND(Restaurants[[#This Row],[Has Online Delivery]]="Yes",Restaurants[[#This Row],[Has Table Booking]]="Yes"),"Online + Table",
IF(Restaurants[[#This Row],[Has Online Delivery]]="Yes","Online Only",
IF(Restaurants[[#This Row],[Has Table Booking]]="Yes","Table Only","None")))</f>
        <v>None</v>
      </c>
      <c r="AE787" t="str">
        <f>IF(Restaurants[[#This Row],[Rating]]&gt;=4.5,"Excellent",
IF(Restaurants[[#This Row],[Rating]]&gt;=4,"Very Good",
IF(Restaurants[[#This Row],[Rating]]&gt;=3.5,"Good","Average/Low")))</f>
        <v>Excellent</v>
      </c>
    </row>
    <row r="788" spans="1:31" x14ac:dyDescent="0.3">
      <c r="A788" t="s">
        <v>144</v>
      </c>
      <c r="B788" t="s">
        <v>145</v>
      </c>
      <c r="C788" t="s">
        <v>146</v>
      </c>
      <c r="D788" t="s">
        <v>147</v>
      </c>
      <c r="E788">
        <v>2</v>
      </c>
      <c r="F788">
        <v>280</v>
      </c>
      <c r="G788" t="s">
        <v>148</v>
      </c>
      <c r="H788">
        <v>2007</v>
      </c>
      <c r="I788">
        <v>26</v>
      </c>
      <c r="J788">
        <v>4.7</v>
      </c>
      <c r="K788" t="s">
        <v>32</v>
      </c>
      <c r="L788">
        <v>18</v>
      </c>
      <c r="M788" t="s">
        <v>33</v>
      </c>
      <c r="N788" t="s">
        <v>143</v>
      </c>
      <c r="O788" t="s">
        <v>45</v>
      </c>
      <c r="P788" t="s">
        <v>36</v>
      </c>
      <c r="Q788" t="s">
        <v>37</v>
      </c>
      <c r="R788">
        <v>25</v>
      </c>
      <c r="S788" t="s">
        <v>36</v>
      </c>
      <c r="T788" t="s">
        <v>38</v>
      </c>
      <c r="U788" t="s">
        <v>69</v>
      </c>
      <c r="W788" t="s">
        <v>80</v>
      </c>
      <c r="X788">
        <v>170684</v>
      </c>
      <c r="Y788">
        <v>3268</v>
      </c>
      <c r="Z788">
        <v>35.689500000000002</v>
      </c>
      <c r="AA788">
        <v>139.6917</v>
      </c>
      <c r="AB788" t="str">
        <f>IF(Restaurants[[#This Row],[Years_Operating]]&lt;5,"New",
IF(Restaurants[[#This Row],[Years_Operating]]&lt;15,"Established","Legacy"))</f>
        <v>Legacy</v>
      </c>
      <c r="AC788" t="str">
        <f>IF(Restaurants[[#This Row],[Country]]="India","Yes","No")</f>
        <v>No</v>
      </c>
      <c r="AD788" t="str">
        <f>IF(AND(Restaurants[[#This Row],[Has Online Delivery]]="Yes",Restaurants[[#This Row],[Has Table Booking]]="Yes"),"Online + Table",
IF(Restaurants[[#This Row],[Has Online Delivery]]="Yes","Online Only",
IF(Restaurants[[#This Row],[Has Table Booking]]="Yes","Table Only","None")))</f>
        <v>Online Only</v>
      </c>
      <c r="AE788" t="str">
        <f>IF(Restaurants[[#This Row],[Rating]]&gt;=4.5,"Excellent",
IF(Restaurants[[#This Row],[Rating]]&gt;=4,"Very Good",
IF(Restaurants[[#This Row],[Rating]]&gt;=3.5,"Good","Average/Low")))</f>
        <v>Excellent</v>
      </c>
    </row>
    <row r="789" spans="1:31" x14ac:dyDescent="0.3">
      <c r="A789" t="s">
        <v>133</v>
      </c>
      <c r="B789" t="s">
        <v>266</v>
      </c>
      <c r="C789" t="s">
        <v>251</v>
      </c>
      <c r="D789" t="s">
        <v>252</v>
      </c>
      <c r="E789">
        <v>3</v>
      </c>
      <c r="F789">
        <v>265</v>
      </c>
      <c r="G789" t="s">
        <v>135</v>
      </c>
      <c r="H789">
        <v>2005</v>
      </c>
      <c r="I789">
        <v>45</v>
      </c>
      <c r="J789">
        <v>4.7</v>
      </c>
      <c r="K789" t="s">
        <v>256</v>
      </c>
      <c r="L789">
        <v>20</v>
      </c>
      <c r="M789" t="s">
        <v>33</v>
      </c>
      <c r="N789" t="s">
        <v>34</v>
      </c>
      <c r="O789" t="s">
        <v>35</v>
      </c>
      <c r="P789" t="s">
        <v>36</v>
      </c>
      <c r="Q789" t="s">
        <v>37</v>
      </c>
      <c r="R789">
        <v>74</v>
      </c>
      <c r="S789" t="s">
        <v>37</v>
      </c>
      <c r="T789" t="s">
        <v>55</v>
      </c>
      <c r="U789" t="s">
        <v>69</v>
      </c>
      <c r="V789" t="s">
        <v>486</v>
      </c>
      <c r="W789" t="s">
        <v>70</v>
      </c>
      <c r="X789">
        <v>424191</v>
      </c>
      <c r="Y789">
        <v>4373</v>
      </c>
      <c r="Z789">
        <v>12.9716</v>
      </c>
      <c r="AA789">
        <v>77.5946</v>
      </c>
      <c r="AB789" t="str">
        <f>IF(Restaurants[[#This Row],[Years_Operating]]&lt;5,"New",
IF(Restaurants[[#This Row],[Years_Operating]]&lt;15,"Established","Legacy"))</f>
        <v>Legacy</v>
      </c>
      <c r="AC789" t="str">
        <f>IF(Restaurants[[#This Row],[Country]]="India","Yes","No")</f>
        <v>Yes</v>
      </c>
      <c r="AD789" t="str">
        <f>IF(AND(Restaurants[[#This Row],[Has Online Delivery]]="Yes",Restaurants[[#This Row],[Has Table Booking]]="Yes"),"Online + Table",
IF(Restaurants[[#This Row],[Has Online Delivery]]="Yes","Online Only",
IF(Restaurants[[#This Row],[Has Table Booking]]="Yes","Table Only","None")))</f>
        <v>Online Only</v>
      </c>
      <c r="AE789" t="str">
        <f>IF(Restaurants[[#This Row],[Rating]]&gt;=4.5,"Excellent",
IF(Restaurants[[#This Row],[Rating]]&gt;=4,"Very Good",
IF(Restaurants[[#This Row],[Rating]]&gt;=3.5,"Good","Average/Low")))</f>
        <v>Excellent</v>
      </c>
    </row>
    <row r="790" spans="1:31" x14ac:dyDescent="0.3">
      <c r="A790" t="s">
        <v>150</v>
      </c>
      <c r="B790" t="s">
        <v>261</v>
      </c>
      <c r="C790" t="s">
        <v>251</v>
      </c>
      <c r="D790" t="s">
        <v>278</v>
      </c>
      <c r="E790">
        <v>2</v>
      </c>
      <c r="F790">
        <v>325</v>
      </c>
      <c r="G790" t="s">
        <v>153</v>
      </c>
      <c r="H790">
        <v>2016</v>
      </c>
      <c r="I790">
        <v>48</v>
      </c>
      <c r="J790">
        <v>4.7</v>
      </c>
      <c r="K790" t="s">
        <v>279</v>
      </c>
      <c r="L790">
        <v>9</v>
      </c>
      <c r="M790" t="s">
        <v>33</v>
      </c>
      <c r="N790" t="s">
        <v>143</v>
      </c>
      <c r="O790" t="s">
        <v>54</v>
      </c>
      <c r="P790" t="s">
        <v>37</v>
      </c>
      <c r="Q790" t="s">
        <v>36</v>
      </c>
      <c r="R790">
        <v>24</v>
      </c>
      <c r="S790" t="s">
        <v>37</v>
      </c>
      <c r="T790" t="s">
        <v>63</v>
      </c>
      <c r="U790" t="s">
        <v>46</v>
      </c>
      <c r="V790" t="s">
        <v>487</v>
      </c>
      <c r="W790" t="s">
        <v>149</v>
      </c>
      <c r="X790">
        <v>468888</v>
      </c>
      <c r="Y790">
        <v>5036</v>
      </c>
      <c r="Z790">
        <v>22.572600000000001</v>
      </c>
      <c r="AA790">
        <v>88.363900000000001</v>
      </c>
      <c r="AB790" t="str">
        <f>IF(Restaurants[[#This Row],[Years_Operating]]&lt;5,"New",
IF(Restaurants[[#This Row],[Years_Operating]]&lt;15,"Established","Legacy"))</f>
        <v>Established</v>
      </c>
      <c r="AC790" t="str">
        <f>IF(Restaurants[[#This Row],[Country]]="India","Yes","No")</f>
        <v>Yes</v>
      </c>
      <c r="AD790" t="str">
        <f>IF(AND(Restaurants[[#This Row],[Has Online Delivery]]="Yes",Restaurants[[#This Row],[Has Table Booking]]="Yes"),"Online + Table",
IF(Restaurants[[#This Row],[Has Online Delivery]]="Yes","Online Only",
IF(Restaurants[[#This Row],[Has Table Booking]]="Yes","Table Only","None")))</f>
        <v>Table Only</v>
      </c>
      <c r="AE790" t="str">
        <f>IF(Restaurants[[#This Row],[Rating]]&gt;=4.5,"Excellent",
IF(Restaurants[[#This Row],[Rating]]&gt;=4,"Very Good",
IF(Restaurants[[#This Row],[Rating]]&gt;=3.5,"Good","Average/Low")))</f>
        <v>Excellent</v>
      </c>
    </row>
    <row r="791" spans="1:31" x14ac:dyDescent="0.3">
      <c r="A791" t="s">
        <v>92</v>
      </c>
      <c r="B791" t="s">
        <v>272</v>
      </c>
      <c r="C791" t="s">
        <v>251</v>
      </c>
      <c r="D791" t="s">
        <v>258</v>
      </c>
      <c r="E791">
        <v>3</v>
      </c>
      <c r="F791">
        <v>345</v>
      </c>
      <c r="G791" t="s">
        <v>95</v>
      </c>
      <c r="H791">
        <v>2011</v>
      </c>
      <c r="I791">
        <v>50</v>
      </c>
      <c r="J791">
        <v>4.8</v>
      </c>
      <c r="K791" t="s">
        <v>259</v>
      </c>
      <c r="L791">
        <v>14</v>
      </c>
      <c r="M791" t="s">
        <v>33</v>
      </c>
      <c r="N791" t="s">
        <v>34</v>
      </c>
      <c r="O791" t="s">
        <v>54</v>
      </c>
      <c r="P791" t="s">
        <v>36</v>
      </c>
      <c r="Q791" t="s">
        <v>36</v>
      </c>
      <c r="R791">
        <v>45</v>
      </c>
      <c r="S791" t="s">
        <v>36</v>
      </c>
      <c r="T791" t="s">
        <v>38</v>
      </c>
      <c r="U791" t="s">
        <v>69</v>
      </c>
      <c r="V791" t="s">
        <v>488</v>
      </c>
      <c r="W791" t="s">
        <v>40</v>
      </c>
      <c r="X791">
        <v>392462</v>
      </c>
      <c r="Y791">
        <v>7855</v>
      </c>
      <c r="Z791">
        <v>13.082700000000001</v>
      </c>
      <c r="AA791">
        <v>80.270700000000005</v>
      </c>
      <c r="AB791" t="str">
        <f>IF(Restaurants[[#This Row],[Years_Operating]]&lt;5,"New",
IF(Restaurants[[#This Row],[Years_Operating]]&lt;15,"Established","Legacy"))</f>
        <v>Established</v>
      </c>
      <c r="AC791" t="str">
        <f>IF(Restaurants[[#This Row],[Country]]="India","Yes","No")</f>
        <v>Yes</v>
      </c>
      <c r="AD791" t="str">
        <f>IF(AND(Restaurants[[#This Row],[Has Online Delivery]]="Yes",Restaurants[[#This Row],[Has Table Booking]]="Yes"),"Online + Table",
IF(Restaurants[[#This Row],[Has Online Delivery]]="Yes","Online Only",
IF(Restaurants[[#This Row],[Has Table Booking]]="Yes","Table Only","None")))</f>
        <v>Online + Table</v>
      </c>
      <c r="AE791" t="str">
        <f>IF(Restaurants[[#This Row],[Rating]]&gt;=4.5,"Excellent",
IF(Restaurants[[#This Row],[Rating]]&gt;=4,"Very Good",
IF(Restaurants[[#This Row],[Rating]]&gt;=3.5,"Good","Average/Low")))</f>
        <v>Excellent</v>
      </c>
    </row>
    <row r="792" spans="1:31" x14ac:dyDescent="0.3">
      <c r="A792" t="s">
        <v>212</v>
      </c>
      <c r="B792" t="s">
        <v>206</v>
      </c>
      <c r="C792" t="s">
        <v>207</v>
      </c>
      <c r="D792" t="s">
        <v>213</v>
      </c>
      <c r="E792">
        <v>0</v>
      </c>
      <c r="F792">
        <v>165</v>
      </c>
      <c r="G792" t="s">
        <v>214</v>
      </c>
      <c r="H792">
        <v>2009</v>
      </c>
      <c r="I792">
        <v>36</v>
      </c>
      <c r="J792">
        <v>4.7</v>
      </c>
      <c r="K792" t="s">
        <v>32</v>
      </c>
      <c r="L792">
        <v>16</v>
      </c>
      <c r="M792" t="s">
        <v>160</v>
      </c>
      <c r="N792" t="s">
        <v>210</v>
      </c>
      <c r="O792" t="s">
        <v>211</v>
      </c>
      <c r="P792" t="s">
        <v>36</v>
      </c>
      <c r="Q792" t="s">
        <v>37</v>
      </c>
      <c r="R792">
        <v>41</v>
      </c>
      <c r="S792" t="s">
        <v>37</v>
      </c>
      <c r="T792" t="s">
        <v>38</v>
      </c>
      <c r="U792" t="s">
        <v>39</v>
      </c>
      <c r="W792" t="s">
        <v>132</v>
      </c>
      <c r="X792">
        <v>465468</v>
      </c>
      <c r="Y792">
        <v>7451</v>
      </c>
      <c r="Z792">
        <v>0</v>
      </c>
      <c r="AA792">
        <v>0</v>
      </c>
      <c r="AB792" t="str">
        <f>IF(Restaurants[[#This Row],[Years_Operating]]&lt;5,"New",
IF(Restaurants[[#This Row],[Years_Operating]]&lt;15,"Established","Legacy"))</f>
        <v>Legacy</v>
      </c>
      <c r="AC792" t="str">
        <f>IF(Restaurants[[#This Row],[Country]]="India","Yes","No")</f>
        <v>No</v>
      </c>
      <c r="AD792" t="str">
        <f>IF(AND(Restaurants[[#This Row],[Has Online Delivery]]="Yes",Restaurants[[#This Row],[Has Table Booking]]="Yes"),"Online + Table",
IF(Restaurants[[#This Row],[Has Online Delivery]]="Yes","Online Only",
IF(Restaurants[[#This Row],[Has Table Booking]]="Yes","Table Only","None")))</f>
        <v>Online Only</v>
      </c>
      <c r="AE792" t="str">
        <f>IF(Restaurants[[#This Row],[Rating]]&gt;=4.5,"Excellent",
IF(Restaurants[[#This Row],[Rating]]&gt;=4,"Very Good",
IF(Restaurants[[#This Row],[Rating]]&gt;=3.5,"Good","Average/Low")))</f>
        <v>Excellent</v>
      </c>
    </row>
    <row r="793" spans="1:31" x14ac:dyDescent="0.3">
      <c r="A793" t="s">
        <v>111</v>
      </c>
      <c r="B793" t="s">
        <v>58</v>
      </c>
      <c r="C793" t="s">
        <v>59</v>
      </c>
      <c r="D793" t="s">
        <v>43</v>
      </c>
      <c r="E793">
        <v>3</v>
      </c>
      <c r="F793">
        <v>305</v>
      </c>
      <c r="G793" t="s">
        <v>112</v>
      </c>
      <c r="H793">
        <v>2000</v>
      </c>
      <c r="I793">
        <v>25</v>
      </c>
      <c r="J793">
        <v>4.8</v>
      </c>
      <c r="K793" t="s">
        <v>32</v>
      </c>
      <c r="L793">
        <v>25</v>
      </c>
      <c r="M793" t="s">
        <v>33</v>
      </c>
      <c r="N793" t="s">
        <v>34</v>
      </c>
      <c r="O793" t="s">
        <v>35</v>
      </c>
      <c r="P793" t="s">
        <v>37</v>
      </c>
      <c r="Q793" t="s">
        <v>37</v>
      </c>
      <c r="R793">
        <v>21</v>
      </c>
      <c r="S793" t="s">
        <v>37</v>
      </c>
      <c r="T793" t="s">
        <v>63</v>
      </c>
      <c r="U793" t="s">
        <v>69</v>
      </c>
      <c r="W793" t="s">
        <v>70</v>
      </c>
      <c r="X793">
        <v>172597</v>
      </c>
      <c r="Y793">
        <v>7581</v>
      </c>
      <c r="Z793">
        <v>48.8566</v>
      </c>
      <c r="AA793">
        <v>2.3521999999999998</v>
      </c>
      <c r="AB793" t="str">
        <f>IF(Restaurants[[#This Row],[Years_Operating]]&lt;5,"New",
IF(Restaurants[[#This Row],[Years_Operating]]&lt;15,"Established","Legacy"))</f>
        <v>Legacy</v>
      </c>
      <c r="AC793" t="str">
        <f>IF(Restaurants[[#This Row],[Country]]="India","Yes","No")</f>
        <v>No</v>
      </c>
      <c r="AD793" t="str">
        <f>IF(AND(Restaurants[[#This Row],[Has Online Delivery]]="Yes",Restaurants[[#This Row],[Has Table Booking]]="Yes"),"Online + Table",
IF(Restaurants[[#This Row],[Has Online Delivery]]="Yes","Online Only",
IF(Restaurants[[#This Row],[Has Table Booking]]="Yes","Table Only","None")))</f>
        <v>None</v>
      </c>
      <c r="AE793" t="str">
        <f>IF(Restaurants[[#This Row],[Rating]]&gt;=4.5,"Excellent",
IF(Restaurants[[#This Row],[Rating]]&gt;=4,"Very Good",
IF(Restaurants[[#This Row],[Rating]]&gt;=3.5,"Good","Average/Low")))</f>
        <v>Excellent</v>
      </c>
    </row>
    <row r="794" spans="1:31" x14ac:dyDescent="0.3">
      <c r="A794" t="s">
        <v>173</v>
      </c>
      <c r="B794" t="s">
        <v>42</v>
      </c>
      <c r="C794" t="s">
        <v>42</v>
      </c>
      <c r="D794" t="s">
        <v>157</v>
      </c>
      <c r="E794">
        <v>2</v>
      </c>
      <c r="F794">
        <v>285</v>
      </c>
      <c r="G794" t="s">
        <v>174</v>
      </c>
      <c r="H794">
        <v>2010</v>
      </c>
      <c r="I794">
        <v>30</v>
      </c>
      <c r="J794">
        <v>4.7</v>
      </c>
      <c r="K794" t="s">
        <v>159</v>
      </c>
      <c r="L794">
        <v>15</v>
      </c>
      <c r="M794" t="s">
        <v>33</v>
      </c>
      <c r="N794" t="s">
        <v>143</v>
      </c>
      <c r="O794" t="s">
        <v>45</v>
      </c>
      <c r="P794" t="s">
        <v>36</v>
      </c>
      <c r="Q794" t="s">
        <v>36</v>
      </c>
      <c r="R794">
        <v>59</v>
      </c>
      <c r="S794" t="s">
        <v>37</v>
      </c>
      <c r="T794" t="s">
        <v>86</v>
      </c>
      <c r="U794" t="s">
        <v>46</v>
      </c>
      <c r="W794" t="s">
        <v>64</v>
      </c>
      <c r="X794">
        <v>42207</v>
      </c>
      <c r="Y794">
        <v>1689</v>
      </c>
      <c r="Z794">
        <v>0</v>
      </c>
      <c r="AA794">
        <v>0</v>
      </c>
      <c r="AB794" t="str">
        <f>IF(Restaurants[[#This Row],[Years_Operating]]&lt;5,"New",
IF(Restaurants[[#This Row],[Years_Operating]]&lt;15,"Established","Legacy"))</f>
        <v>Legacy</v>
      </c>
      <c r="AC794" t="str">
        <f>IF(Restaurants[[#This Row],[Country]]="India","Yes","No")</f>
        <v>No</v>
      </c>
      <c r="AD794" t="str">
        <f>IF(AND(Restaurants[[#This Row],[Has Online Delivery]]="Yes",Restaurants[[#This Row],[Has Table Booking]]="Yes"),"Online + Table",
IF(Restaurants[[#This Row],[Has Online Delivery]]="Yes","Online Only",
IF(Restaurants[[#This Row],[Has Table Booking]]="Yes","Table Only","None")))</f>
        <v>Online + Table</v>
      </c>
      <c r="AE794" t="str">
        <f>IF(Restaurants[[#This Row],[Rating]]&gt;=4.5,"Excellent",
IF(Restaurants[[#This Row],[Rating]]&gt;=4,"Very Good",
IF(Restaurants[[#This Row],[Rating]]&gt;=3.5,"Good","Average/Low")))</f>
        <v>Excellent</v>
      </c>
    </row>
    <row r="795" spans="1:31" x14ac:dyDescent="0.3">
      <c r="A795" t="s">
        <v>133</v>
      </c>
      <c r="B795" t="s">
        <v>290</v>
      </c>
      <c r="C795" t="s">
        <v>251</v>
      </c>
      <c r="D795" t="s">
        <v>252</v>
      </c>
      <c r="E795">
        <v>3</v>
      </c>
      <c r="F795">
        <v>265</v>
      </c>
      <c r="G795" t="s">
        <v>135</v>
      </c>
      <c r="H795">
        <v>2005</v>
      </c>
      <c r="I795">
        <v>45</v>
      </c>
      <c r="J795">
        <v>4.7</v>
      </c>
      <c r="K795" t="s">
        <v>253</v>
      </c>
      <c r="L795">
        <v>20</v>
      </c>
      <c r="M795" t="s">
        <v>33</v>
      </c>
      <c r="N795" t="s">
        <v>34</v>
      </c>
      <c r="O795" t="s">
        <v>35</v>
      </c>
      <c r="P795" t="s">
        <v>36</v>
      </c>
      <c r="Q795" t="s">
        <v>36</v>
      </c>
      <c r="R795">
        <v>60</v>
      </c>
      <c r="S795" t="s">
        <v>37</v>
      </c>
      <c r="T795" t="s">
        <v>86</v>
      </c>
      <c r="U795" t="s">
        <v>69</v>
      </c>
      <c r="V795" t="s">
        <v>489</v>
      </c>
      <c r="W795" t="s">
        <v>64</v>
      </c>
      <c r="X795">
        <v>192515</v>
      </c>
      <c r="Y795">
        <v>3848</v>
      </c>
      <c r="Z795">
        <v>17.385000000000002</v>
      </c>
      <c r="AA795">
        <v>78.486699999999999</v>
      </c>
      <c r="AB795" t="str">
        <f>IF(Restaurants[[#This Row],[Years_Operating]]&lt;5,"New",
IF(Restaurants[[#This Row],[Years_Operating]]&lt;15,"Established","Legacy"))</f>
        <v>Legacy</v>
      </c>
      <c r="AC795" t="str">
        <f>IF(Restaurants[[#This Row],[Country]]="India","Yes","No")</f>
        <v>Yes</v>
      </c>
      <c r="AD795" t="str">
        <f>IF(AND(Restaurants[[#This Row],[Has Online Delivery]]="Yes",Restaurants[[#This Row],[Has Table Booking]]="Yes"),"Online + Table",
IF(Restaurants[[#This Row],[Has Online Delivery]]="Yes","Online Only",
IF(Restaurants[[#This Row],[Has Table Booking]]="Yes","Table Only","None")))</f>
        <v>Online + Table</v>
      </c>
      <c r="AE795" t="str">
        <f>IF(Restaurants[[#This Row],[Rating]]&gt;=4.5,"Excellent",
IF(Restaurants[[#This Row],[Rating]]&gt;=4,"Very Good",
IF(Restaurants[[#This Row],[Rating]]&gt;=3.5,"Good","Average/Low")))</f>
        <v>Excellent</v>
      </c>
    </row>
    <row r="796" spans="1:31" x14ac:dyDescent="0.3">
      <c r="A796" t="s">
        <v>226</v>
      </c>
      <c r="B796" t="s">
        <v>221</v>
      </c>
      <c r="C796" t="s">
        <v>222</v>
      </c>
      <c r="D796" t="s">
        <v>227</v>
      </c>
      <c r="E796">
        <v>0</v>
      </c>
      <c r="F796">
        <v>185</v>
      </c>
      <c r="G796" t="s">
        <v>228</v>
      </c>
      <c r="H796">
        <v>2014</v>
      </c>
      <c r="I796">
        <v>48</v>
      </c>
      <c r="J796">
        <v>4.5999999999999996</v>
      </c>
      <c r="K796" t="s">
        <v>32</v>
      </c>
      <c r="L796">
        <v>11</v>
      </c>
      <c r="M796" t="s">
        <v>160</v>
      </c>
      <c r="N796" t="s">
        <v>210</v>
      </c>
      <c r="O796" t="s">
        <v>45</v>
      </c>
      <c r="P796" t="s">
        <v>36</v>
      </c>
      <c r="Q796" t="s">
        <v>36</v>
      </c>
      <c r="R796">
        <v>31</v>
      </c>
      <c r="S796" t="s">
        <v>37</v>
      </c>
      <c r="T796" t="s">
        <v>55</v>
      </c>
      <c r="U796" t="s">
        <v>32</v>
      </c>
      <c r="W796" t="s">
        <v>47</v>
      </c>
      <c r="X796">
        <v>108021</v>
      </c>
      <c r="Y796">
        <v>1939</v>
      </c>
      <c r="Z796">
        <v>0</v>
      </c>
      <c r="AA796">
        <v>0</v>
      </c>
      <c r="AB796" t="str">
        <f>IF(Restaurants[[#This Row],[Years_Operating]]&lt;5,"New",
IF(Restaurants[[#This Row],[Years_Operating]]&lt;15,"Established","Legacy"))</f>
        <v>Established</v>
      </c>
      <c r="AC796" t="str">
        <f>IF(Restaurants[[#This Row],[Country]]="India","Yes","No")</f>
        <v>No</v>
      </c>
      <c r="AD796" t="str">
        <f>IF(AND(Restaurants[[#This Row],[Has Online Delivery]]="Yes",Restaurants[[#This Row],[Has Table Booking]]="Yes"),"Online + Table",
IF(Restaurants[[#This Row],[Has Online Delivery]]="Yes","Online Only",
IF(Restaurants[[#This Row],[Has Table Booking]]="Yes","Table Only","None")))</f>
        <v>Online + Table</v>
      </c>
      <c r="AE796" t="str">
        <f>IF(Restaurants[[#This Row],[Rating]]&gt;=4.5,"Excellent",
IF(Restaurants[[#This Row],[Rating]]&gt;=4,"Very Good",
IF(Restaurants[[#This Row],[Rating]]&gt;=3.5,"Good","Average/Low")))</f>
        <v>Excellent</v>
      </c>
    </row>
    <row r="797" spans="1:31" x14ac:dyDescent="0.3">
      <c r="A797" t="s">
        <v>27</v>
      </c>
      <c r="B797" t="s">
        <v>28</v>
      </c>
      <c r="C797" t="s">
        <v>29</v>
      </c>
      <c r="D797" t="s">
        <v>30</v>
      </c>
      <c r="E797">
        <v>3</v>
      </c>
      <c r="F797">
        <v>320</v>
      </c>
      <c r="G797" t="s">
        <v>31</v>
      </c>
      <c r="H797">
        <v>1995</v>
      </c>
      <c r="I797">
        <v>28</v>
      </c>
      <c r="J797">
        <v>4.9000000000000004</v>
      </c>
      <c r="K797" t="s">
        <v>32</v>
      </c>
      <c r="L797">
        <v>30</v>
      </c>
      <c r="M797" t="s">
        <v>33</v>
      </c>
      <c r="N797" t="s">
        <v>34</v>
      </c>
      <c r="O797" t="s">
        <v>35</v>
      </c>
      <c r="P797" t="s">
        <v>37</v>
      </c>
      <c r="Q797" t="s">
        <v>36</v>
      </c>
      <c r="R797">
        <v>47</v>
      </c>
      <c r="S797" t="s">
        <v>37</v>
      </c>
      <c r="T797" t="s">
        <v>55</v>
      </c>
      <c r="U797" t="s">
        <v>32</v>
      </c>
      <c r="W797" t="s">
        <v>64</v>
      </c>
      <c r="X797">
        <v>146204</v>
      </c>
      <c r="Y797">
        <v>2555</v>
      </c>
      <c r="Z797">
        <v>0</v>
      </c>
      <c r="AA797">
        <v>0</v>
      </c>
      <c r="AB797" t="str">
        <f>IF(Restaurants[[#This Row],[Years_Operating]]&lt;5,"New",
IF(Restaurants[[#This Row],[Years_Operating]]&lt;15,"Established","Legacy"))</f>
        <v>Legacy</v>
      </c>
      <c r="AC797" t="str">
        <f>IF(Restaurants[[#This Row],[Country]]="India","Yes","No")</f>
        <v>No</v>
      </c>
      <c r="AD797" t="str">
        <f>IF(AND(Restaurants[[#This Row],[Has Online Delivery]]="Yes",Restaurants[[#This Row],[Has Table Booking]]="Yes"),"Online + Table",
IF(Restaurants[[#This Row],[Has Online Delivery]]="Yes","Online Only",
IF(Restaurants[[#This Row],[Has Table Booking]]="Yes","Table Only","None")))</f>
        <v>Table Only</v>
      </c>
      <c r="AE797" t="str">
        <f>IF(Restaurants[[#This Row],[Rating]]&gt;=4.5,"Excellent",
IF(Restaurants[[#This Row],[Rating]]&gt;=4,"Very Good",
IF(Restaurants[[#This Row],[Rating]]&gt;=3.5,"Good","Average/Low")))</f>
        <v>Excellent</v>
      </c>
    </row>
    <row r="798" spans="1:31" x14ac:dyDescent="0.3">
      <c r="A798" t="s">
        <v>117</v>
      </c>
      <c r="B798" t="s">
        <v>272</v>
      </c>
      <c r="C798" t="s">
        <v>251</v>
      </c>
      <c r="D798" t="s">
        <v>258</v>
      </c>
      <c r="E798">
        <v>3</v>
      </c>
      <c r="F798">
        <v>420</v>
      </c>
      <c r="G798" t="s">
        <v>121</v>
      </c>
      <c r="H798">
        <v>2007</v>
      </c>
      <c r="I798">
        <v>40</v>
      </c>
      <c r="J798">
        <v>4.7</v>
      </c>
      <c r="K798" t="s">
        <v>284</v>
      </c>
      <c r="L798">
        <v>18</v>
      </c>
      <c r="M798" t="s">
        <v>62</v>
      </c>
      <c r="N798" t="s">
        <v>34</v>
      </c>
      <c r="O798" t="s">
        <v>35</v>
      </c>
      <c r="P798" t="s">
        <v>36</v>
      </c>
      <c r="Q798" t="s">
        <v>36</v>
      </c>
      <c r="R798">
        <v>46</v>
      </c>
      <c r="S798" t="s">
        <v>37</v>
      </c>
      <c r="T798" t="s">
        <v>86</v>
      </c>
      <c r="U798" t="s">
        <v>46</v>
      </c>
      <c r="V798" t="s">
        <v>490</v>
      </c>
      <c r="W798" t="s">
        <v>103</v>
      </c>
      <c r="X798">
        <v>251346</v>
      </c>
      <c r="Y798">
        <v>3799</v>
      </c>
      <c r="Z798">
        <v>13.082700000000001</v>
      </c>
      <c r="AA798">
        <v>80.270700000000005</v>
      </c>
      <c r="AB798" t="str">
        <f>IF(Restaurants[[#This Row],[Years_Operating]]&lt;5,"New",
IF(Restaurants[[#This Row],[Years_Operating]]&lt;15,"Established","Legacy"))</f>
        <v>Legacy</v>
      </c>
      <c r="AC798" t="str">
        <f>IF(Restaurants[[#This Row],[Country]]="India","Yes","No")</f>
        <v>Yes</v>
      </c>
      <c r="AD798" t="str">
        <f>IF(AND(Restaurants[[#This Row],[Has Online Delivery]]="Yes",Restaurants[[#This Row],[Has Table Booking]]="Yes"),"Online + Table",
IF(Restaurants[[#This Row],[Has Online Delivery]]="Yes","Online Only",
IF(Restaurants[[#This Row],[Has Table Booking]]="Yes","Table Only","None")))</f>
        <v>Online + Table</v>
      </c>
      <c r="AE798" t="str">
        <f>IF(Restaurants[[#This Row],[Rating]]&gt;=4.5,"Excellent",
IF(Restaurants[[#This Row],[Rating]]&gt;=4,"Very Good",
IF(Restaurants[[#This Row],[Rating]]&gt;=3.5,"Good","Average/Low")))</f>
        <v>Excellent</v>
      </c>
    </row>
    <row r="799" spans="1:31" x14ac:dyDescent="0.3">
      <c r="A799" t="s">
        <v>182</v>
      </c>
      <c r="B799" t="s">
        <v>183</v>
      </c>
      <c r="C799" t="s">
        <v>89</v>
      </c>
      <c r="D799" t="s">
        <v>184</v>
      </c>
      <c r="E799">
        <v>2</v>
      </c>
      <c r="F799">
        <v>275</v>
      </c>
      <c r="G799" t="s">
        <v>185</v>
      </c>
      <c r="H799">
        <v>1998</v>
      </c>
      <c r="I799">
        <v>20</v>
      </c>
      <c r="J799">
        <v>4.5999999999999996</v>
      </c>
      <c r="K799" t="s">
        <v>32</v>
      </c>
      <c r="L799">
        <v>27</v>
      </c>
      <c r="M799" t="s">
        <v>33</v>
      </c>
      <c r="N799" t="s">
        <v>143</v>
      </c>
      <c r="O799" t="s">
        <v>35</v>
      </c>
      <c r="P799" t="s">
        <v>37</v>
      </c>
      <c r="Q799" t="s">
        <v>36</v>
      </c>
      <c r="R799">
        <v>26</v>
      </c>
      <c r="S799" t="s">
        <v>37</v>
      </c>
      <c r="T799" t="s">
        <v>55</v>
      </c>
      <c r="U799" t="s">
        <v>46</v>
      </c>
      <c r="W799" t="s">
        <v>132</v>
      </c>
      <c r="X799">
        <v>153763</v>
      </c>
      <c r="Y799">
        <v>2549</v>
      </c>
      <c r="Z799">
        <v>0</v>
      </c>
      <c r="AA799">
        <v>0</v>
      </c>
      <c r="AB799" t="str">
        <f>IF(Restaurants[[#This Row],[Years_Operating]]&lt;5,"New",
IF(Restaurants[[#This Row],[Years_Operating]]&lt;15,"Established","Legacy"))</f>
        <v>Legacy</v>
      </c>
      <c r="AC799" t="str">
        <f>IF(Restaurants[[#This Row],[Country]]="India","Yes","No")</f>
        <v>No</v>
      </c>
      <c r="AD799" t="str">
        <f>IF(AND(Restaurants[[#This Row],[Has Online Delivery]]="Yes",Restaurants[[#This Row],[Has Table Booking]]="Yes"),"Online + Table",
IF(Restaurants[[#This Row],[Has Online Delivery]]="Yes","Online Only",
IF(Restaurants[[#This Row],[Has Table Booking]]="Yes","Table Only","None")))</f>
        <v>Table Only</v>
      </c>
      <c r="AE799" t="str">
        <f>IF(Restaurants[[#This Row],[Rating]]&gt;=4.5,"Excellent",
IF(Restaurants[[#This Row],[Rating]]&gt;=4,"Very Good",
IF(Restaurants[[#This Row],[Rating]]&gt;=3.5,"Good","Average/Low")))</f>
        <v>Excellent</v>
      </c>
    </row>
    <row r="800" spans="1:31" x14ac:dyDescent="0.3">
      <c r="A800" t="s">
        <v>27</v>
      </c>
      <c r="B800" t="s">
        <v>261</v>
      </c>
      <c r="C800" t="s">
        <v>251</v>
      </c>
      <c r="D800" t="s">
        <v>267</v>
      </c>
      <c r="E800">
        <v>3</v>
      </c>
      <c r="F800">
        <v>320</v>
      </c>
      <c r="G800" t="s">
        <v>31</v>
      </c>
      <c r="H800">
        <v>1995</v>
      </c>
      <c r="I800">
        <v>28</v>
      </c>
      <c r="J800">
        <v>4.9000000000000004</v>
      </c>
      <c r="K800" t="s">
        <v>312</v>
      </c>
      <c r="L800">
        <v>30</v>
      </c>
      <c r="M800" t="s">
        <v>33</v>
      </c>
      <c r="N800" t="s">
        <v>34</v>
      </c>
      <c r="O800" t="s">
        <v>35</v>
      </c>
      <c r="P800" t="s">
        <v>36</v>
      </c>
      <c r="Q800" t="s">
        <v>37</v>
      </c>
      <c r="R800">
        <v>57</v>
      </c>
      <c r="S800" t="s">
        <v>37</v>
      </c>
      <c r="T800" t="s">
        <v>38</v>
      </c>
      <c r="U800" t="s">
        <v>39</v>
      </c>
      <c r="V800" t="s">
        <v>491</v>
      </c>
      <c r="W800" t="s">
        <v>149</v>
      </c>
      <c r="X800">
        <v>137193</v>
      </c>
      <c r="Y800">
        <v>7189</v>
      </c>
      <c r="Z800">
        <v>22.572600000000001</v>
      </c>
      <c r="AA800">
        <v>88.363900000000001</v>
      </c>
      <c r="AB800" t="str">
        <f>IF(Restaurants[[#This Row],[Years_Operating]]&lt;5,"New",
IF(Restaurants[[#This Row],[Years_Operating]]&lt;15,"Established","Legacy"))</f>
        <v>Legacy</v>
      </c>
      <c r="AC800" t="str">
        <f>IF(Restaurants[[#This Row],[Country]]="India","Yes","No")</f>
        <v>Yes</v>
      </c>
      <c r="AD800" t="str">
        <f>IF(AND(Restaurants[[#This Row],[Has Online Delivery]]="Yes",Restaurants[[#This Row],[Has Table Booking]]="Yes"),"Online + Table",
IF(Restaurants[[#This Row],[Has Online Delivery]]="Yes","Online Only",
IF(Restaurants[[#This Row],[Has Table Booking]]="Yes","Table Only","None")))</f>
        <v>Online Only</v>
      </c>
      <c r="AE800" t="str">
        <f>IF(Restaurants[[#This Row],[Rating]]&gt;=4.5,"Excellent",
IF(Restaurants[[#This Row],[Rating]]&gt;=4,"Very Good",
IF(Restaurants[[#This Row],[Rating]]&gt;=3.5,"Good","Average/Low")))</f>
        <v>Excellent</v>
      </c>
    </row>
    <row r="801" spans="1:31" x14ac:dyDescent="0.3">
      <c r="A801" t="s">
        <v>41</v>
      </c>
      <c r="B801" t="s">
        <v>272</v>
      </c>
      <c r="C801" t="s">
        <v>251</v>
      </c>
      <c r="D801" t="s">
        <v>258</v>
      </c>
      <c r="E801">
        <v>3</v>
      </c>
      <c r="F801">
        <v>320</v>
      </c>
      <c r="G801" t="s">
        <v>44</v>
      </c>
      <c r="H801">
        <v>2008</v>
      </c>
      <c r="I801">
        <v>32</v>
      </c>
      <c r="J801">
        <v>4.9000000000000004</v>
      </c>
      <c r="K801" t="s">
        <v>284</v>
      </c>
      <c r="L801">
        <v>17</v>
      </c>
      <c r="M801" t="s">
        <v>33</v>
      </c>
      <c r="N801" t="s">
        <v>34</v>
      </c>
      <c r="O801" t="s">
        <v>45</v>
      </c>
      <c r="P801" t="s">
        <v>37</v>
      </c>
      <c r="Q801" t="s">
        <v>36</v>
      </c>
      <c r="R801">
        <v>70</v>
      </c>
      <c r="S801" t="s">
        <v>36</v>
      </c>
      <c r="T801" t="s">
        <v>63</v>
      </c>
      <c r="U801" t="s">
        <v>32</v>
      </c>
      <c r="V801" t="s">
        <v>492</v>
      </c>
      <c r="W801" t="s">
        <v>64</v>
      </c>
      <c r="X801">
        <v>481140</v>
      </c>
      <c r="Y801">
        <v>109</v>
      </c>
      <c r="Z801">
        <v>13.082700000000001</v>
      </c>
      <c r="AA801">
        <v>80.270700000000005</v>
      </c>
      <c r="AB801" t="str">
        <f>IF(Restaurants[[#This Row],[Years_Operating]]&lt;5,"New",
IF(Restaurants[[#This Row],[Years_Operating]]&lt;15,"Established","Legacy"))</f>
        <v>Legacy</v>
      </c>
      <c r="AC801" t="str">
        <f>IF(Restaurants[[#This Row],[Country]]="India","Yes","No")</f>
        <v>Yes</v>
      </c>
      <c r="AD801" t="str">
        <f>IF(AND(Restaurants[[#This Row],[Has Online Delivery]]="Yes",Restaurants[[#This Row],[Has Table Booking]]="Yes"),"Online + Table",
IF(Restaurants[[#This Row],[Has Online Delivery]]="Yes","Online Only",
IF(Restaurants[[#This Row],[Has Table Booking]]="Yes","Table Only","None")))</f>
        <v>Table Only</v>
      </c>
      <c r="AE801" t="str">
        <f>IF(Restaurants[[#This Row],[Rating]]&gt;=4.5,"Excellent",
IF(Restaurants[[#This Row],[Rating]]&gt;=4,"Very Good",
IF(Restaurants[[#This Row],[Rating]]&gt;=3.5,"Good","Average/Low")))</f>
        <v>Excellent</v>
      </c>
    </row>
    <row r="802" spans="1:31" x14ac:dyDescent="0.3">
      <c r="A802" t="s">
        <v>97</v>
      </c>
      <c r="B802" t="s">
        <v>93</v>
      </c>
      <c r="C802" t="s">
        <v>50</v>
      </c>
      <c r="D802" t="s">
        <v>98</v>
      </c>
      <c r="E802">
        <v>3</v>
      </c>
      <c r="F802">
        <v>298</v>
      </c>
      <c r="G802" t="s">
        <v>99</v>
      </c>
      <c r="H802">
        <v>2010</v>
      </c>
      <c r="I802">
        <v>56</v>
      </c>
      <c r="J802">
        <v>4.8</v>
      </c>
      <c r="K802" t="s">
        <v>32</v>
      </c>
      <c r="L802">
        <v>15</v>
      </c>
      <c r="M802" t="s">
        <v>33</v>
      </c>
      <c r="N802" t="s">
        <v>34</v>
      </c>
      <c r="O802" t="s">
        <v>54</v>
      </c>
      <c r="P802" t="s">
        <v>36</v>
      </c>
      <c r="Q802" t="s">
        <v>36</v>
      </c>
      <c r="R802">
        <v>62</v>
      </c>
      <c r="S802" t="s">
        <v>36</v>
      </c>
      <c r="T802" t="s">
        <v>55</v>
      </c>
      <c r="U802" t="s">
        <v>32</v>
      </c>
      <c r="W802" t="s">
        <v>70</v>
      </c>
      <c r="X802">
        <v>265952</v>
      </c>
      <c r="Y802">
        <v>2091</v>
      </c>
      <c r="Z802">
        <v>37.774900000000002</v>
      </c>
      <c r="AA802">
        <v>-122.4194</v>
      </c>
      <c r="AB802" t="str">
        <f>IF(Restaurants[[#This Row],[Years_Operating]]&lt;5,"New",
IF(Restaurants[[#This Row],[Years_Operating]]&lt;15,"Established","Legacy"))</f>
        <v>Legacy</v>
      </c>
      <c r="AC802" t="str">
        <f>IF(Restaurants[[#This Row],[Country]]="India","Yes","No")</f>
        <v>No</v>
      </c>
      <c r="AD802" t="str">
        <f>IF(AND(Restaurants[[#This Row],[Has Online Delivery]]="Yes",Restaurants[[#This Row],[Has Table Booking]]="Yes"),"Online + Table",
IF(Restaurants[[#This Row],[Has Online Delivery]]="Yes","Online Only",
IF(Restaurants[[#This Row],[Has Table Booking]]="Yes","Table Only","None")))</f>
        <v>Online + Table</v>
      </c>
      <c r="AE802" t="str">
        <f>IF(Restaurants[[#This Row],[Rating]]&gt;=4.5,"Excellent",
IF(Restaurants[[#This Row],[Rating]]&gt;=4,"Very Good",
IF(Restaurants[[#This Row],[Rating]]&gt;=3.5,"Good","Average/Low")))</f>
        <v>Excellent</v>
      </c>
    </row>
    <row r="803" spans="1:31" x14ac:dyDescent="0.3">
      <c r="A803" t="s">
        <v>109</v>
      </c>
      <c r="B803" t="s">
        <v>110</v>
      </c>
      <c r="C803" t="s">
        <v>89</v>
      </c>
      <c r="D803" t="s">
        <v>67</v>
      </c>
      <c r="E803">
        <v>3</v>
      </c>
      <c r="F803">
        <v>270</v>
      </c>
      <c r="G803" t="s">
        <v>109</v>
      </c>
      <c r="H803">
        <v>1989</v>
      </c>
      <c r="I803">
        <v>48</v>
      </c>
      <c r="J803">
        <v>4.8</v>
      </c>
      <c r="K803" t="s">
        <v>32</v>
      </c>
      <c r="L803">
        <v>36</v>
      </c>
      <c r="M803" t="s">
        <v>33</v>
      </c>
      <c r="N803" t="s">
        <v>34</v>
      </c>
      <c r="O803" t="s">
        <v>35</v>
      </c>
      <c r="P803" t="s">
        <v>37</v>
      </c>
      <c r="Q803" t="s">
        <v>36</v>
      </c>
      <c r="R803">
        <v>46</v>
      </c>
      <c r="S803" t="s">
        <v>37</v>
      </c>
      <c r="T803" t="s">
        <v>55</v>
      </c>
      <c r="U803" t="s">
        <v>46</v>
      </c>
      <c r="W803" t="s">
        <v>103</v>
      </c>
      <c r="X803">
        <v>195591</v>
      </c>
      <c r="Y803">
        <v>3256</v>
      </c>
      <c r="Z803">
        <v>0</v>
      </c>
      <c r="AA803">
        <v>0</v>
      </c>
      <c r="AB803" t="str">
        <f>IF(Restaurants[[#This Row],[Years_Operating]]&lt;5,"New",
IF(Restaurants[[#This Row],[Years_Operating]]&lt;15,"Established","Legacy"))</f>
        <v>Legacy</v>
      </c>
      <c r="AC803" t="str">
        <f>IF(Restaurants[[#This Row],[Country]]="India","Yes","No")</f>
        <v>No</v>
      </c>
      <c r="AD803" t="str">
        <f>IF(AND(Restaurants[[#This Row],[Has Online Delivery]]="Yes",Restaurants[[#This Row],[Has Table Booking]]="Yes"),"Online + Table",
IF(Restaurants[[#This Row],[Has Online Delivery]]="Yes","Online Only",
IF(Restaurants[[#This Row],[Has Table Booking]]="Yes","Table Only","None")))</f>
        <v>Table Only</v>
      </c>
      <c r="AE803" t="str">
        <f>IF(Restaurants[[#This Row],[Rating]]&gt;=4.5,"Excellent",
IF(Restaurants[[#This Row],[Rating]]&gt;=4,"Very Good",
IF(Restaurants[[#This Row],[Rating]]&gt;=3.5,"Good","Average/Low")))</f>
        <v>Excellent</v>
      </c>
    </row>
    <row r="804" spans="1:31" x14ac:dyDescent="0.3">
      <c r="A804" t="s">
        <v>171</v>
      </c>
      <c r="B804" t="s">
        <v>77</v>
      </c>
      <c r="C804" t="s">
        <v>50</v>
      </c>
      <c r="D804" t="s">
        <v>98</v>
      </c>
      <c r="E804">
        <v>2</v>
      </c>
      <c r="F804">
        <v>285</v>
      </c>
      <c r="G804" t="s">
        <v>172</v>
      </c>
      <c r="H804">
        <v>2008</v>
      </c>
      <c r="I804">
        <v>12</v>
      </c>
      <c r="J804">
        <v>4.7</v>
      </c>
      <c r="K804" t="s">
        <v>32</v>
      </c>
      <c r="L804">
        <v>17</v>
      </c>
      <c r="M804" t="s">
        <v>33</v>
      </c>
      <c r="N804" t="s">
        <v>143</v>
      </c>
      <c r="O804" t="s">
        <v>54</v>
      </c>
      <c r="P804" t="s">
        <v>36</v>
      </c>
      <c r="Q804" t="s">
        <v>36</v>
      </c>
      <c r="R804">
        <v>57</v>
      </c>
      <c r="S804" t="s">
        <v>36</v>
      </c>
      <c r="T804" t="s">
        <v>63</v>
      </c>
      <c r="U804" t="s">
        <v>39</v>
      </c>
      <c r="W804" t="s">
        <v>64</v>
      </c>
      <c r="X804">
        <v>415421</v>
      </c>
      <c r="Y804">
        <v>2184</v>
      </c>
      <c r="Z804">
        <v>40.712800000000001</v>
      </c>
      <c r="AA804">
        <v>-74.006</v>
      </c>
      <c r="AB804" t="str">
        <f>IF(Restaurants[[#This Row],[Years_Operating]]&lt;5,"New",
IF(Restaurants[[#This Row],[Years_Operating]]&lt;15,"Established","Legacy"))</f>
        <v>Legacy</v>
      </c>
      <c r="AC804" t="str">
        <f>IF(Restaurants[[#This Row],[Country]]="India","Yes","No")</f>
        <v>No</v>
      </c>
      <c r="AD804" t="str">
        <f>IF(AND(Restaurants[[#This Row],[Has Online Delivery]]="Yes",Restaurants[[#This Row],[Has Table Booking]]="Yes"),"Online + Table",
IF(Restaurants[[#This Row],[Has Online Delivery]]="Yes","Online Only",
IF(Restaurants[[#This Row],[Has Table Booking]]="Yes","Table Only","None")))</f>
        <v>Online + Table</v>
      </c>
      <c r="AE804" t="str">
        <f>IF(Restaurants[[#This Row],[Rating]]&gt;=4.5,"Excellent",
IF(Restaurants[[#This Row],[Rating]]&gt;=4,"Very Good",
IF(Restaurants[[#This Row],[Rating]]&gt;=3.5,"Good","Average/Low")))</f>
        <v>Excellent</v>
      </c>
    </row>
    <row r="805" spans="1:31" x14ac:dyDescent="0.3">
      <c r="A805" t="s">
        <v>224</v>
      </c>
      <c r="B805" t="s">
        <v>216</v>
      </c>
      <c r="C805" t="s">
        <v>217</v>
      </c>
      <c r="D805" t="s">
        <v>218</v>
      </c>
      <c r="E805">
        <v>0</v>
      </c>
      <c r="F805">
        <v>140</v>
      </c>
      <c r="G805" t="s">
        <v>225</v>
      </c>
      <c r="H805">
        <v>2012</v>
      </c>
      <c r="I805">
        <v>48</v>
      </c>
      <c r="J805">
        <v>4.5999999999999996</v>
      </c>
      <c r="K805" t="s">
        <v>32</v>
      </c>
      <c r="L805">
        <v>13</v>
      </c>
      <c r="M805" t="s">
        <v>204</v>
      </c>
      <c r="N805" t="s">
        <v>210</v>
      </c>
      <c r="O805" t="s">
        <v>54</v>
      </c>
      <c r="P805" t="s">
        <v>36</v>
      </c>
      <c r="Q805" t="s">
        <v>36</v>
      </c>
      <c r="R805">
        <v>48</v>
      </c>
      <c r="S805" t="s">
        <v>36</v>
      </c>
      <c r="T805" t="s">
        <v>38</v>
      </c>
      <c r="U805" t="s">
        <v>39</v>
      </c>
      <c r="W805" t="s">
        <v>80</v>
      </c>
      <c r="X805">
        <v>168272</v>
      </c>
      <c r="Y805">
        <v>120</v>
      </c>
      <c r="Z805">
        <v>0</v>
      </c>
      <c r="AA805">
        <v>0</v>
      </c>
      <c r="AB805" t="str">
        <f>IF(Restaurants[[#This Row],[Years_Operating]]&lt;5,"New",
IF(Restaurants[[#This Row],[Years_Operating]]&lt;15,"Established","Legacy"))</f>
        <v>Established</v>
      </c>
      <c r="AC805" t="str">
        <f>IF(Restaurants[[#This Row],[Country]]="India","Yes","No")</f>
        <v>No</v>
      </c>
      <c r="AD805" t="str">
        <f>IF(AND(Restaurants[[#This Row],[Has Online Delivery]]="Yes",Restaurants[[#This Row],[Has Table Booking]]="Yes"),"Online + Table",
IF(Restaurants[[#This Row],[Has Online Delivery]]="Yes","Online Only",
IF(Restaurants[[#This Row],[Has Table Booking]]="Yes","Table Only","None")))</f>
        <v>Online + Table</v>
      </c>
      <c r="AE805" t="str">
        <f>IF(Restaurants[[#This Row],[Rating]]&gt;=4.5,"Excellent",
IF(Restaurants[[#This Row],[Rating]]&gt;=4,"Very Good",
IF(Restaurants[[#This Row],[Rating]]&gt;=3.5,"Good","Average/Low")))</f>
        <v>Excellent</v>
      </c>
    </row>
    <row r="806" spans="1:31" x14ac:dyDescent="0.3">
      <c r="A806" t="s">
        <v>161</v>
      </c>
      <c r="B806" t="s">
        <v>145</v>
      </c>
      <c r="C806" t="s">
        <v>146</v>
      </c>
      <c r="D806" t="s">
        <v>162</v>
      </c>
      <c r="E806">
        <v>2</v>
      </c>
      <c r="F806">
        <v>275</v>
      </c>
      <c r="G806" t="s">
        <v>163</v>
      </c>
      <c r="H806">
        <v>2003</v>
      </c>
      <c r="I806">
        <v>36</v>
      </c>
      <c r="J806">
        <v>4.7</v>
      </c>
      <c r="K806" t="s">
        <v>32</v>
      </c>
      <c r="L806">
        <v>22</v>
      </c>
      <c r="M806" t="s">
        <v>33</v>
      </c>
      <c r="N806" t="s">
        <v>143</v>
      </c>
      <c r="O806" t="s">
        <v>45</v>
      </c>
      <c r="P806" t="s">
        <v>37</v>
      </c>
      <c r="Q806" t="s">
        <v>37</v>
      </c>
      <c r="R806">
        <v>35</v>
      </c>
      <c r="S806" t="s">
        <v>37</v>
      </c>
      <c r="T806" t="s">
        <v>63</v>
      </c>
      <c r="U806" t="s">
        <v>39</v>
      </c>
      <c r="W806" t="s">
        <v>132</v>
      </c>
      <c r="X806">
        <v>140705</v>
      </c>
      <c r="Y806">
        <v>3899</v>
      </c>
      <c r="Z806">
        <v>35.689500000000002</v>
      </c>
      <c r="AA806">
        <v>139.6917</v>
      </c>
      <c r="AB806" t="str">
        <f>IF(Restaurants[[#This Row],[Years_Operating]]&lt;5,"New",
IF(Restaurants[[#This Row],[Years_Operating]]&lt;15,"Established","Legacy"))</f>
        <v>Legacy</v>
      </c>
      <c r="AC806" t="str">
        <f>IF(Restaurants[[#This Row],[Country]]="India","Yes","No")</f>
        <v>No</v>
      </c>
      <c r="AD806" t="str">
        <f>IF(AND(Restaurants[[#This Row],[Has Online Delivery]]="Yes",Restaurants[[#This Row],[Has Table Booking]]="Yes"),"Online + Table",
IF(Restaurants[[#This Row],[Has Online Delivery]]="Yes","Online Only",
IF(Restaurants[[#This Row],[Has Table Booking]]="Yes","Table Only","None")))</f>
        <v>None</v>
      </c>
      <c r="AE806" t="str">
        <f>IF(Restaurants[[#This Row],[Rating]]&gt;=4.5,"Excellent",
IF(Restaurants[[#This Row],[Rating]]&gt;=4,"Very Good",
IF(Restaurants[[#This Row],[Rating]]&gt;=3.5,"Good","Average/Low")))</f>
        <v>Excellent</v>
      </c>
    </row>
    <row r="807" spans="1:31" x14ac:dyDescent="0.3">
      <c r="A807" t="s">
        <v>189</v>
      </c>
      <c r="B807" t="s">
        <v>190</v>
      </c>
      <c r="C807" t="s">
        <v>89</v>
      </c>
      <c r="D807" t="s">
        <v>191</v>
      </c>
      <c r="E807">
        <v>1</v>
      </c>
      <c r="F807">
        <v>210</v>
      </c>
      <c r="G807" t="s">
        <v>192</v>
      </c>
      <c r="H807">
        <v>1990</v>
      </c>
      <c r="I807">
        <v>30</v>
      </c>
      <c r="J807">
        <v>4.7</v>
      </c>
      <c r="K807" t="s">
        <v>32</v>
      </c>
      <c r="L807">
        <v>35</v>
      </c>
      <c r="M807" t="s">
        <v>160</v>
      </c>
      <c r="N807" t="s">
        <v>193</v>
      </c>
      <c r="O807" t="s">
        <v>35</v>
      </c>
      <c r="P807" t="s">
        <v>36</v>
      </c>
      <c r="Q807" t="s">
        <v>36</v>
      </c>
      <c r="R807">
        <v>28</v>
      </c>
      <c r="S807" t="s">
        <v>37</v>
      </c>
      <c r="T807" t="s">
        <v>86</v>
      </c>
      <c r="U807" t="s">
        <v>39</v>
      </c>
      <c r="W807" t="s">
        <v>80</v>
      </c>
      <c r="X807">
        <v>427320</v>
      </c>
      <c r="Y807">
        <v>6003</v>
      </c>
      <c r="Z807">
        <v>0</v>
      </c>
      <c r="AA807">
        <v>0</v>
      </c>
      <c r="AB807" t="str">
        <f>IF(Restaurants[[#This Row],[Years_Operating]]&lt;5,"New",
IF(Restaurants[[#This Row],[Years_Operating]]&lt;15,"Established","Legacy"))</f>
        <v>Legacy</v>
      </c>
      <c r="AC807" t="str">
        <f>IF(Restaurants[[#This Row],[Country]]="India","Yes","No")</f>
        <v>No</v>
      </c>
      <c r="AD807" t="str">
        <f>IF(AND(Restaurants[[#This Row],[Has Online Delivery]]="Yes",Restaurants[[#This Row],[Has Table Booking]]="Yes"),"Online + Table",
IF(Restaurants[[#This Row],[Has Online Delivery]]="Yes","Online Only",
IF(Restaurants[[#This Row],[Has Table Booking]]="Yes","Table Only","None")))</f>
        <v>Online + Table</v>
      </c>
      <c r="AE807" t="str">
        <f>IF(Restaurants[[#This Row],[Rating]]&gt;=4.5,"Excellent",
IF(Restaurants[[#This Row],[Rating]]&gt;=4,"Very Good",
IF(Restaurants[[#This Row],[Rating]]&gt;=3.5,"Good","Average/Low")))</f>
        <v>Excellent</v>
      </c>
    </row>
    <row r="808" spans="1:31" x14ac:dyDescent="0.3">
      <c r="A808" t="s">
        <v>161</v>
      </c>
      <c r="B808" t="s">
        <v>145</v>
      </c>
      <c r="C808" t="s">
        <v>146</v>
      </c>
      <c r="D808" t="s">
        <v>162</v>
      </c>
      <c r="E808">
        <v>2</v>
      </c>
      <c r="F808">
        <v>275</v>
      </c>
      <c r="G808" t="s">
        <v>163</v>
      </c>
      <c r="H808">
        <v>2003</v>
      </c>
      <c r="I808">
        <v>36</v>
      </c>
      <c r="J808">
        <v>4.7</v>
      </c>
      <c r="K808" t="s">
        <v>32</v>
      </c>
      <c r="L808">
        <v>22</v>
      </c>
      <c r="M808" t="s">
        <v>33</v>
      </c>
      <c r="N808" t="s">
        <v>143</v>
      </c>
      <c r="O808" t="s">
        <v>45</v>
      </c>
      <c r="P808" t="s">
        <v>36</v>
      </c>
      <c r="Q808" t="s">
        <v>37</v>
      </c>
      <c r="R808">
        <v>31</v>
      </c>
      <c r="S808" t="s">
        <v>37</v>
      </c>
      <c r="T808" t="s">
        <v>86</v>
      </c>
      <c r="U808" t="s">
        <v>69</v>
      </c>
      <c r="W808" t="s">
        <v>64</v>
      </c>
      <c r="X808">
        <v>226922</v>
      </c>
      <c r="Y808">
        <v>6692</v>
      </c>
      <c r="Z808">
        <v>35.689500000000002</v>
      </c>
      <c r="AA808">
        <v>139.6917</v>
      </c>
      <c r="AB808" t="str">
        <f>IF(Restaurants[[#This Row],[Years_Operating]]&lt;5,"New",
IF(Restaurants[[#This Row],[Years_Operating]]&lt;15,"Established","Legacy"))</f>
        <v>Legacy</v>
      </c>
      <c r="AC808" t="str">
        <f>IF(Restaurants[[#This Row],[Country]]="India","Yes","No")</f>
        <v>No</v>
      </c>
      <c r="AD808" t="str">
        <f>IF(AND(Restaurants[[#This Row],[Has Online Delivery]]="Yes",Restaurants[[#This Row],[Has Table Booking]]="Yes"),"Online + Table",
IF(Restaurants[[#This Row],[Has Online Delivery]]="Yes","Online Only",
IF(Restaurants[[#This Row],[Has Table Booking]]="Yes","Table Only","None")))</f>
        <v>Online Only</v>
      </c>
      <c r="AE808" t="str">
        <f>IF(Restaurants[[#This Row],[Rating]]&gt;=4.5,"Excellent",
IF(Restaurants[[#This Row],[Rating]]&gt;=4,"Very Good",
IF(Restaurants[[#This Row],[Rating]]&gt;=3.5,"Good","Average/Low")))</f>
        <v>Excellent</v>
      </c>
    </row>
    <row r="809" spans="1:31" x14ac:dyDescent="0.3">
      <c r="A809" t="s">
        <v>113</v>
      </c>
      <c r="B809" t="s">
        <v>114</v>
      </c>
      <c r="C809" t="s">
        <v>89</v>
      </c>
      <c r="D809" t="s">
        <v>115</v>
      </c>
      <c r="E809">
        <v>3</v>
      </c>
      <c r="F809">
        <v>280</v>
      </c>
      <c r="G809" t="s">
        <v>116</v>
      </c>
      <c r="H809">
        <v>1986</v>
      </c>
      <c r="I809">
        <v>45</v>
      </c>
      <c r="J809">
        <v>4.7</v>
      </c>
      <c r="K809" t="s">
        <v>32</v>
      </c>
      <c r="L809">
        <v>39</v>
      </c>
      <c r="M809" t="s">
        <v>33</v>
      </c>
      <c r="N809" t="s">
        <v>34</v>
      </c>
      <c r="O809" t="s">
        <v>35</v>
      </c>
      <c r="P809" t="s">
        <v>36</v>
      </c>
      <c r="Q809" t="s">
        <v>36</v>
      </c>
      <c r="R809">
        <v>28</v>
      </c>
      <c r="S809" t="s">
        <v>37</v>
      </c>
      <c r="T809" t="s">
        <v>63</v>
      </c>
      <c r="U809" t="s">
        <v>46</v>
      </c>
      <c r="W809" t="s">
        <v>64</v>
      </c>
      <c r="X809">
        <v>278851</v>
      </c>
      <c r="Y809">
        <v>6219</v>
      </c>
      <c r="Z809">
        <v>0</v>
      </c>
      <c r="AA809">
        <v>0</v>
      </c>
      <c r="AB809" t="str">
        <f>IF(Restaurants[[#This Row],[Years_Operating]]&lt;5,"New",
IF(Restaurants[[#This Row],[Years_Operating]]&lt;15,"Established","Legacy"))</f>
        <v>Legacy</v>
      </c>
      <c r="AC809" t="str">
        <f>IF(Restaurants[[#This Row],[Country]]="India","Yes","No")</f>
        <v>No</v>
      </c>
      <c r="AD809" t="str">
        <f>IF(AND(Restaurants[[#This Row],[Has Online Delivery]]="Yes",Restaurants[[#This Row],[Has Table Booking]]="Yes"),"Online + Table",
IF(Restaurants[[#This Row],[Has Online Delivery]]="Yes","Online Only",
IF(Restaurants[[#This Row],[Has Table Booking]]="Yes","Table Only","None")))</f>
        <v>Online + Table</v>
      </c>
      <c r="AE809" t="str">
        <f>IF(Restaurants[[#This Row],[Rating]]&gt;=4.5,"Excellent",
IF(Restaurants[[#This Row],[Rating]]&gt;=4,"Very Good",
IF(Restaurants[[#This Row],[Rating]]&gt;=3.5,"Good","Average/Low")))</f>
        <v>Excellent</v>
      </c>
    </row>
    <row r="810" spans="1:31" x14ac:dyDescent="0.3">
      <c r="A810" t="s">
        <v>27</v>
      </c>
      <c r="B810" t="s">
        <v>28</v>
      </c>
      <c r="C810" t="s">
        <v>29</v>
      </c>
      <c r="D810" t="s">
        <v>30</v>
      </c>
      <c r="E810">
        <v>3</v>
      </c>
      <c r="F810">
        <v>320</v>
      </c>
      <c r="G810" t="s">
        <v>31</v>
      </c>
      <c r="H810">
        <v>1995</v>
      </c>
      <c r="I810">
        <v>28</v>
      </c>
      <c r="J810">
        <v>4.9000000000000004</v>
      </c>
      <c r="K810" t="s">
        <v>32</v>
      </c>
      <c r="L810">
        <v>30</v>
      </c>
      <c r="M810" t="s">
        <v>33</v>
      </c>
      <c r="N810" t="s">
        <v>34</v>
      </c>
      <c r="O810" t="s">
        <v>35</v>
      </c>
      <c r="P810" t="s">
        <v>36</v>
      </c>
      <c r="Q810" t="s">
        <v>37</v>
      </c>
      <c r="R810">
        <v>34</v>
      </c>
      <c r="S810" t="s">
        <v>37</v>
      </c>
      <c r="T810" t="s">
        <v>86</v>
      </c>
      <c r="U810" t="s">
        <v>46</v>
      </c>
      <c r="W810" t="s">
        <v>40</v>
      </c>
      <c r="X810">
        <v>241518</v>
      </c>
      <c r="Y810">
        <v>346</v>
      </c>
      <c r="Z810">
        <v>0</v>
      </c>
      <c r="AA810">
        <v>0</v>
      </c>
      <c r="AB810" t="str">
        <f>IF(Restaurants[[#This Row],[Years_Operating]]&lt;5,"New",
IF(Restaurants[[#This Row],[Years_Operating]]&lt;15,"Established","Legacy"))</f>
        <v>Legacy</v>
      </c>
      <c r="AC810" t="str">
        <f>IF(Restaurants[[#This Row],[Country]]="India","Yes","No")</f>
        <v>No</v>
      </c>
      <c r="AD810" t="str">
        <f>IF(AND(Restaurants[[#This Row],[Has Online Delivery]]="Yes",Restaurants[[#This Row],[Has Table Booking]]="Yes"),"Online + Table",
IF(Restaurants[[#This Row],[Has Online Delivery]]="Yes","Online Only",
IF(Restaurants[[#This Row],[Has Table Booking]]="Yes","Table Only","None")))</f>
        <v>Online Only</v>
      </c>
      <c r="AE810" t="str">
        <f>IF(Restaurants[[#This Row],[Rating]]&gt;=4.5,"Excellent",
IF(Restaurants[[#This Row],[Rating]]&gt;=4,"Very Good",
IF(Restaurants[[#This Row],[Rating]]&gt;=3.5,"Good","Average/Low")))</f>
        <v>Excellent</v>
      </c>
    </row>
    <row r="811" spans="1:31" x14ac:dyDescent="0.3">
      <c r="A811" t="s">
        <v>189</v>
      </c>
      <c r="B811" t="s">
        <v>255</v>
      </c>
      <c r="C811" t="s">
        <v>251</v>
      </c>
      <c r="D811" t="s">
        <v>263</v>
      </c>
      <c r="E811">
        <v>1</v>
      </c>
      <c r="F811">
        <v>210</v>
      </c>
      <c r="G811" t="s">
        <v>192</v>
      </c>
      <c r="H811">
        <v>1990</v>
      </c>
      <c r="I811">
        <v>30</v>
      </c>
      <c r="J811">
        <v>4.7</v>
      </c>
      <c r="K811" t="s">
        <v>264</v>
      </c>
      <c r="L811">
        <v>35</v>
      </c>
      <c r="M811" t="s">
        <v>160</v>
      </c>
      <c r="N811" t="s">
        <v>193</v>
      </c>
      <c r="O811" t="s">
        <v>35</v>
      </c>
      <c r="P811" t="s">
        <v>36</v>
      </c>
      <c r="Q811" t="s">
        <v>37</v>
      </c>
      <c r="R811">
        <v>63</v>
      </c>
      <c r="S811" t="s">
        <v>37</v>
      </c>
      <c r="T811" t="s">
        <v>55</v>
      </c>
      <c r="U811" t="s">
        <v>46</v>
      </c>
      <c r="V811" t="s">
        <v>493</v>
      </c>
      <c r="W811" t="s">
        <v>40</v>
      </c>
      <c r="X811">
        <v>452977</v>
      </c>
      <c r="Y811">
        <v>4348</v>
      </c>
      <c r="Z811">
        <v>19.076000000000001</v>
      </c>
      <c r="AA811">
        <v>72.877700000000004</v>
      </c>
      <c r="AB811" t="str">
        <f>IF(Restaurants[[#This Row],[Years_Operating]]&lt;5,"New",
IF(Restaurants[[#This Row],[Years_Operating]]&lt;15,"Established","Legacy"))</f>
        <v>Legacy</v>
      </c>
      <c r="AC811" t="str">
        <f>IF(Restaurants[[#This Row],[Country]]="India","Yes","No")</f>
        <v>Yes</v>
      </c>
      <c r="AD811" t="str">
        <f>IF(AND(Restaurants[[#This Row],[Has Online Delivery]]="Yes",Restaurants[[#This Row],[Has Table Booking]]="Yes"),"Online + Table",
IF(Restaurants[[#This Row],[Has Online Delivery]]="Yes","Online Only",
IF(Restaurants[[#This Row],[Has Table Booking]]="Yes","Table Only","None")))</f>
        <v>Online Only</v>
      </c>
      <c r="AE811" t="str">
        <f>IF(Restaurants[[#This Row],[Rating]]&gt;=4.5,"Excellent",
IF(Restaurants[[#This Row],[Rating]]&gt;=4,"Very Good",
IF(Restaurants[[#This Row],[Rating]]&gt;=3.5,"Good","Average/Low")))</f>
        <v>Excellent</v>
      </c>
    </row>
    <row r="812" spans="1:31" x14ac:dyDescent="0.3">
      <c r="A812" t="s">
        <v>104</v>
      </c>
      <c r="B812" t="s">
        <v>105</v>
      </c>
      <c r="C812" t="s">
        <v>29</v>
      </c>
      <c r="D812" t="s">
        <v>106</v>
      </c>
      <c r="E812">
        <v>3</v>
      </c>
      <c r="F812">
        <v>310</v>
      </c>
      <c r="G812" t="s">
        <v>107</v>
      </c>
      <c r="H812">
        <v>1994</v>
      </c>
      <c r="I812">
        <v>50</v>
      </c>
      <c r="J812">
        <v>4.8</v>
      </c>
      <c r="K812" t="s">
        <v>32</v>
      </c>
      <c r="L812">
        <v>31</v>
      </c>
      <c r="M812" t="s">
        <v>33</v>
      </c>
      <c r="N812" t="s">
        <v>34</v>
      </c>
      <c r="O812" t="s">
        <v>35</v>
      </c>
      <c r="P812" t="s">
        <v>37</v>
      </c>
      <c r="Q812" t="s">
        <v>36</v>
      </c>
      <c r="R812">
        <v>57</v>
      </c>
      <c r="S812" t="s">
        <v>37</v>
      </c>
      <c r="T812" t="s">
        <v>55</v>
      </c>
      <c r="U812" t="s">
        <v>69</v>
      </c>
      <c r="W812" t="s">
        <v>149</v>
      </c>
      <c r="X812">
        <v>58274</v>
      </c>
      <c r="Y812">
        <v>5102</v>
      </c>
      <c r="Z812">
        <v>41.902799999999999</v>
      </c>
      <c r="AA812">
        <v>12.4964</v>
      </c>
      <c r="AB812" t="str">
        <f>IF(Restaurants[[#This Row],[Years_Operating]]&lt;5,"New",
IF(Restaurants[[#This Row],[Years_Operating]]&lt;15,"Established","Legacy"))</f>
        <v>Legacy</v>
      </c>
      <c r="AC812" t="str">
        <f>IF(Restaurants[[#This Row],[Country]]="India","Yes","No")</f>
        <v>No</v>
      </c>
      <c r="AD812" t="str">
        <f>IF(AND(Restaurants[[#This Row],[Has Online Delivery]]="Yes",Restaurants[[#This Row],[Has Table Booking]]="Yes"),"Online + Table",
IF(Restaurants[[#This Row],[Has Online Delivery]]="Yes","Online Only",
IF(Restaurants[[#This Row],[Has Table Booking]]="Yes","Table Only","None")))</f>
        <v>Table Only</v>
      </c>
      <c r="AE812" t="str">
        <f>IF(Restaurants[[#This Row],[Rating]]&gt;=4.5,"Excellent",
IF(Restaurants[[#This Row],[Rating]]&gt;=4,"Very Good",
IF(Restaurants[[#This Row],[Rating]]&gt;=3.5,"Good","Average/Low")))</f>
        <v>Excellent</v>
      </c>
    </row>
    <row r="813" spans="1:31" x14ac:dyDescent="0.3">
      <c r="A813" t="s">
        <v>136</v>
      </c>
      <c r="B813" t="s">
        <v>272</v>
      </c>
      <c r="C813" t="s">
        <v>251</v>
      </c>
      <c r="D813" t="s">
        <v>267</v>
      </c>
      <c r="E813">
        <v>3</v>
      </c>
      <c r="F813">
        <v>570</v>
      </c>
      <c r="G813" t="s">
        <v>140</v>
      </c>
      <c r="H813">
        <v>2012</v>
      </c>
      <c r="I813">
        <v>10</v>
      </c>
      <c r="J813">
        <v>4.5999999999999996</v>
      </c>
      <c r="K813" t="s">
        <v>312</v>
      </c>
      <c r="L813">
        <v>13</v>
      </c>
      <c r="M813" t="s">
        <v>62</v>
      </c>
      <c r="N813" t="s">
        <v>34</v>
      </c>
      <c r="O813" t="s">
        <v>45</v>
      </c>
      <c r="P813" t="s">
        <v>36</v>
      </c>
      <c r="Q813" t="s">
        <v>36</v>
      </c>
      <c r="R813">
        <v>30</v>
      </c>
      <c r="S813" t="s">
        <v>37</v>
      </c>
      <c r="T813" t="s">
        <v>38</v>
      </c>
      <c r="U813" t="s">
        <v>69</v>
      </c>
      <c r="V813" t="s">
        <v>494</v>
      </c>
      <c r="W813" t="s">
        <v>149</v>
      </c>
      <c r="X813">
        <v>65350</v>
      </c>
      <c r="Y813">
        <v>825</v>
      </c>
      <c r="Z813">
        <v>13.082700000000001</v>
      </c>
      <c r="AA813">
        <v>80.270700000000005</v>
      </c>
      <c r="AB813" t="str">
        <f>IF(Restaurants[[#This Row],[Years_Operating]]&lt;5,"New",
IF(Restaurants[[#This Row],[Years_Operating]]&lt;15,"Established","Legacy"))</f>
        <v>Established</v>
      </c>
      <c r="AC813" t="str">
        <f>IF(Restaurants[[#This Row],[Country]]="India","Yes","No")</f>
        <v>Yes</v>
      </c>
      <c r="AD813" t="str">
        <f>IF(AND(Restaurants[[#This Row],[Has Online Delivery]]="Yes",Restaurants[[#This Row],[Has Table Booking]]="Yes"),"Online + Table",
IF(Restaurants[[#This Row],[Has Online Delivery]]="Yes","Online Only",
IF(Restaurants[[#This Row],[Has Table Booking]]="Yes","Table Only","None")))</f>
        <v>Online + Table</v>
      </c>
      <c r="AE813" t="str">
        <f>IF(Restaurants[[#This Row],[Rating]]&gt;=4.5,"Excellent",
IF(Restaurants[[#This Row],[Rating]]&gt;=4,"Very Good",
IF(Restaurants[[#This Row],[Rating]]&gt;=3.5,"Good","Average/Low")))</f>
        <v>Excellent</v>
      </c>
    </row>
    <row r="814" spans="1:31" x14ac:dyDescent="0.3">
      <c r="A814" t="s">
        <v>48</v>
      </c>
      <c r="B814" t="s">
        <v>255</v>
      </c>
      <c r="C814" t="s">
        <v>251</v>
      </c>
      <c r="D814" t="s">
        <v>258</v>
      </c>
      <c r="E814">
        <v>3</v>
      </c>
      <c r="F814">
        <v>390</v>
      </c>
      <c r="G814" t="s">
        <v>52</v>
      </c>
      <c r="H814">
        <v>1994</v>
      </c>
      <c r="I814">
        <v>60</v>
      </c>
      <c r="J814">
        <v>4.9000000000000004</v>
      </c>
      <c r="K814" t="s">
        <v>284</v>
      </c>
      <c r="L814">
        <v>31</v>
      </c>
      <c r="M814" t="s">
        <v>33</v>
      </c>
      <c r="N814" t="s">
        <v>34</v>
      </c>
      <c r="O814" t="s">
        <v>54</v>
      </c>
      <c r="P814" t="s">
        <v>36</v>
      </c>
      <c r="Q814" t="s">
        <v>36</v>
      </c>
      <c r="R814">
        <v>53</v>
      </c>
      <c r="S814" t="s">
        <v>36</v>
      </c>
      <c r="T814" t="s">
        <v>38</v>
      </c>
      <c r="U814" t="s">
        <v>39</v>
      </c>
      <c r="V814" t="s">
        <v>495</v>
      </c>
      <c r="W814" t="s">
        <v>80</v>
      </c>
      <c r="X814">
        <v>51357</v>
      </c>
      <c r="Y814">
        <v>143</v>
      </c>
      <c r="Z814">
        <v>19.076000000000001</v>
      </c>
      <c r="AA814">
        <v>72.877700000000004</v>
      </c>
      <c r="AB814" t="str">
        <f>IF(Restaurants[[#This Row],[Years_Operating]]&lt;5,"New",
IF(Restaurants[[#This Row],[Years_Operating]]&lt;15,"Established","Legacy"))</f>
        <v>Legacy</v>
      </c>
      <c r="AC814" t="str">
        <f>IF(Restaurants[[#This Row],[Country]]="India","Yes","No")</f>
        <v>Yes</v>
      </c>
      <c r="AD814" t="str">
        <f>IF(AND(Restaurants[[#This Row],[Has Online Delivery]]="Yes",Restaurants[[#This Row],[Has Table Booking]]="Yes"),"Online + Table",
IF(Restaurants[[#This Row],[Has Online Delivery]]="Yes","Online Only",
IF(Restaurants[[#This Row],[Has Table Booking]]="Yes","Table Only","None")))</f>
        <v>Online + Table</v>
      </c>
      <c r="AE814" t="str">
        <f>IF(Restaurants[[#This Row],[Rating]]&gt;=4.5,"Excellent",
IF(Restaurants[[#This Row],[Rating]]&gt;=4,"Very Good",
IF(Restaurants[[#This Row],[Rating]]&gt;=3.5,"Good","Average/Low")))</f>
        <v>Excellent</v>
      </c>
    </row>
    <row r="815" spans="1:31" x14ac:dyDescent="0.3">
      <c r="A815" t="s">
        <v>182</v>
      </c>
      <c r="B815" t="s">
        <v>183</v>
      </c>
      <c r="C815" t="s">
        <v>89</v>
      </c>
      <c r="D815" t="s">
        <v>184</v>
      </c>
      <c r="E815">
        <v>2</v>
      </c>
      <c r="F815">
        <v>275</v>
      </c>
      <c r="G815" t="s">
        <v>185</v>
      </c>
      <c r="H815">
        <v>1998</v>
      </c>
      <c r="I815">
        <v>20</v>
      </c>
      <c r="J815">
        <v>4.5999999999999996</v>
      </c>
      <c r="K815" t="s">
        <v>32</v>
      </c>
      <c r="L815">
        <v>27</v>
      </c>
      <c r="M815" t="s">
        <v>33</v>
      </c>
      <c r="N815" t="s">
        <v>143</v>
      </c>
      <c r="O815" t="s">
        <v>35</v>
      </c>
      <c r="P815" t="s">
        <v>37</v>
      </c>
      <c r="Q815" t="s">
        <v>36</v>
      </c>
      <c r="R815">
        <v>54</v>
      </c>
      <c r="S815" t="s">
        <v>37</v>
      </c>
      <c r="T815" t="s">
        <v>55</v>
      </c>
      <c r="U815" t="s">
        <v>39</v>
      </c>
      <c r="W815" t="s">
        <v>149</v>
      </c>
      <c r="X815">
        <v>43523</v>
      </c>
      <c r="Y815">
        <v>3114</v>
      </c>
      <c r="Z815">
        <v>0</v>
      </c>
      <c r="AA815">
        <v>0</v>
      </c>
      <c r="AB815" t="str">
        <f>IF(Restaurants[[#This Row],[Years_Operating]]&lt;5,"New",
IF(Restaurants[[#This Row],[Years_Operating]]&lt;15,"Established","Legacy"))</f>
        <v>Legacy</v>
      </c>
      <c r="AC815" t="str">
        <f>IF(Restaurants[[#This Row],[Country]]="India","Yes","No")</f>
        <v>No</v>
      </c>
      <c r="AD815" t="str">
        <f>IF(AND(Restaurants[[#This Row],[Has Online Delivery]]="Yes",Restaurants[[#This Row],[Has Table Booking]]="Yes"),"Online + Table",
IF(Restaurants[[#This Row],[Has Online Delivery]]="Yes","Online Only",
IF(Restaurants[[#This Row],[Has Table Booking]]="Yes","Table Only","None")))</f>
        <v>Table Only</v>
      </c>
      <c r="AE815" t="str">
        <f>IF(Restaurants[[#This Row],[Rating]]&gt;=4.5,"Excellent",
IF(Restaurants[[#This Row],[Rating]]&gt;=4,"Very Good",
IF(Restaurants[[#This Row],[Rating]]&gt;=3.5,"Good","Average/Low")))</f>
        <v>Excellent</v>
      </c>
    </row>
    <row r="816" spans="1:31" x14ac:dyDescent="0.3">
      <c r="A816" t="s">
        <v>117</v>
      </c>
      <c r="B816" t="s">
        <v>118</v>
      </c>
      <c r="C816" t="s">
        <v>119</v>
      </c>
      <c r="D816" t="s">
        <v>120</v>
      </c>
      <c r="E816">
        <v>3</v>
      </c>
      <c r="F816">
        <v>420</v>
      </c>
      <c r="G816" t="s">
        <v>121</v>
      </c>
      <c r="H816">
        <v>2007</v>
      </c>
      <c r="I816">
        <v>40</v>
      </c>
      <c r="J816">
        <v>4.7</v>
      </c>
      <c r="K816" t="s">
        <v>32</v>
      </c>
      <c r="L816">
        <v>18</v>
      </c>
      <c r="M816" t="s">
        <v>62</v>
      </c>
      <c r="N816" t="s">
        <v>34</v>
      </c>
      <c r="O816" t="s">
        <v>35</v>
      </c>
      <c r="P816" t="s">
        <v>36</v>
      </c>
      <c r="Q816" t="s">
        <v>36</v>
      </c>
      <c r="R816">
        <v>38</v>
      </c>
      <c r="S816" t="s">
        <v>36</v>
      </c>
      <c r="T816" t="s">
        <v>86</v>
      </c>
      <c r="U816" t="s">
        <v>39</v>
      </c>
      <c r="W816" t="s">
        <v>108</v>
      </c>
      <c r="X816">
        <v>191092</v>
      </c>
      <c r="Y816">
        <v>4877</v>
      </c>
      <c r="Z816">
        <v>0</v>
      </c>
      <c r="AA816">
        <v>0</v>
      </c>
      <c r="AB816" t="str">
        <f>IF(Restaurants[[#This Row],[Years_Operating]]&lt;5,"New",
IF(Restaurants[[#This Row],[Years_Operating]]&lt;15,"Established","Legacy"))</f>
        <v>Legacy</v>
      </c>
      <c r="AC816" t="str">
        <f>IF(Restaurants[[#This Row],[Country]]="India","Yes","No")</f>
        <v>No</v>
      </c>
      <c r="AD816" t="str">
        <f>IF(AND(Restaurants[[#This Row],[Has Online Delivery]]="Yes",Restaurants[[#This Row],[Has Table Booking]]="Yes"),"Online + Table",
IF(Restaurants[[#This Row],[Has Online Delivery]]="Yes","Online Only",
IF(Restaurants[[#This Row],[Has Table Booking]]="Yes","Table Only","None")))</f>
        <v>Online + Table</v>
      </c>
      <c r="AE816" t="str">
        <f>IF(Restaurants[[#This Row],[Rating]]&gt;=4.5,"Excellent",
IF(Restaurants[[#This Row],[Rating]]&gt;=4,"Very Good",
IF(Restaurants[[#This Row],[Rating]]&gt;=3.5,"Good","Average/Low")))</f>
        <v>Excellent</v>
      </c>
    </row>
    <row r="817" spans="1:31" x14ac:dyDescent="0.3">
      <c r="A817" t="s">
        <v>161</v>
      </c>
      <c r="B817" t="s">
        <v>145</v>
      </c>
      <c r="C817" t="s">
        <v>146</v>
      </c>
      <c r="D817" t="s">
        <v>162</v>
      </c>
      <c r="E817">
        <v>2</v>
      </c>
      <c r="F817">
        <v>275</v>
      </c>
      <c r="G817" t="s">
        <v>163</v>
      </c>
      <c r="H817">
        <v>2003</v>
      </c>
      <c r="I817">
        <v>36</v>
      </c>
      <c r="J817">
        <v>4.7</v>
      </c>
      <c r="K817" t="s">
        <v>32</v>
      </c>
      <c r="L817">
        <v>22</v>
      </c>
      <c r="M817" t="s">
        <v>33</v>
      </c>
      <c r="N817" t="s">
        <v>143</v>
      </c>
      <c r="O817" t="s">
        <v>45</v>
      </c>
      <c r="P817" t="s">
        <v>37</v>
      </c>
      <c r="Q817" t="s">
        <v>37</v>
      </c>
      <c r="R817">
        <v>28</v>
      </c>
      <c r="S817" t="s">
        <v>37</v>
      </c>
      <c r="T817" t="s">
        <v>55</v>
      </c>
      <c r="U817" t="s">
        <v>69</v>
      </c>
      <c r="W817" t="s">
        <v>149</v>
      </c>
      <c r="X817">
        <v>265824</v>
      </c>
      <c r="Y817">
        <v>579</v>
      </c>
      <c r="Z817">
        <v>35.689500000000002</v>
      </c>
      <c r="AA817">
        <v>139.6917</v>
      </c>
      <c r="AB817" t="str">
        <f>IF(Restaurants[[#This Row],[Years_Operating]]&lt;5,"New",
IF(Restaurants[[#This Row],[Years_Operating]]&lt;15,"Established","Legacy"))</f>
        <v>Legacy</v>
      </c>
      <c r="AC817" t="str">
        <f>IF(Restaurants[[#This Row],[Country]]="India","Yes","No")</f>
        <v>No</v>
      </c>
      <c r="AD817" t="str">
        <f>IF(AND(Restaurants[[#This Row],[Has Online Delivery]]="Yes",Restaurants[[#This Row],[Has Table Booking]]="Yes"),"Online + Table",
IF(Restaurants[[#This Row],[Has Online Delivery]]="Yes","Online Only",
IF(Restaurants[[#This Row],[Has Table Booking]]="Yes","Table Only","None")))</f>
        <v>None</v>
      </c>
      <c r="AE817" t="str">
        <f>IF(Restaurants[[#This Row],[Rating]]&gt;=4.5,"Excellent",
IF(Restaurants[[#This Row],[Rating]]&gt;=4,"Very Good",
IF(Restaurants[[#This Row],[Rating]]&gt;=3.5,"Good","Average/Low")))</f>
        <v>Excellent</v>
      </c>
    </row>
    <row r="818" spans="1:31" x14ac:dyDescent="0.3">
      <c r="A818" t="s">
        <v>248</v>
      </c>
      <c r="B818" t="s">
        <v>195</v>
      </c>
      <c r="C818" t="s">
        <v>196</v>
      </c>
      <c r="D818" t="s">
        <v>197</v>
      </c>
      <c r="E818">
        <v>0</v>
      </c>
      <c r="F818">
        <v>85</v>
      </c>
      <c r="G818" t="s">
        <v>249</v>
      </c>
      <c r="H818">
        <v>2014</v>
      </c>
      <c r="I818">
        <v>38</v>
      </c>
      <c r="J818">
        <v>4.5</v>
      </c>
      <c r="K818" t="s">
        <v>32</v>
      </c>
      <c r="L818">
        <v>11</v>
      </c>
      <c r="M818" t="s">
        <v>204</v>
      </c>
      <c r="N818" t="s">
        <v>210</v>
      </c>
      <c r="O818" t="s">
        <v>35</v>
      </c>
      <c r="P818" t="s">
        <v>37</v>
      </c>
      <c r="Q818" t="s">
        <v>37</v>
      </c>
      <c r="R818">
        <v>31</v>
      </c>
      <c r="S818" t="s">
        <v>37</v>
      </c>
      <c r="T818" t="s">
        <v>55</v>
      </c>
      <c r="U818" t="s">
        <v>69</v>
      </c>
      <c r="W818" t="s">
        <v>70</v>
      </c>
      <c r="X818">
        <v>471051</v>
      </c>
      <c r="Y818">
        <v>3156</v>
      </c>
      <c r="Z818">
        <v>51.507399999999997</v>
      </c>
      <c r="AA818">
        <v>-0.1278</v>
      </c>
      <c r="AB818" t="str">
        <f>IF(Restaurants[[#This Row],[Years_Operating]]&lt;5,"New",
IF(Restaurants[[#This Row],[Years_Operating]]&lt;15,"Established","Legacy"))</f>
        <v>Established</v>
      </c>
      <c r="AC818" t="str">
        <f>IF(Restaurants[[#This Row],[Country]]="India","Yes","No")</f>
        <v>No</v>
      </c>
      <c r="AD818" t="str">
        <f>IF(AND(Restaurants[[#This Row],[Has Online Delivery]]="Yes",Restaurants[[#This Row],[Has Table Booking]]="Yes"),"Online + Table",
IF(Restaurants[[#This Row],[Has Online Delivery]]="Yes","Online Only",
IF(Restaurants[[#This Row],[Has Table Booking]]="Yes","Table Only","None")))</f>
        <v>None</v>
      </c>
      <c r="AE818" t="str">
        <f>IF(Restaurants[[#This Row],[Rating]]&gt;=4.5,"Excellent",
IF(Restaurants[[#This Row],[Rating]]&gt;=4,"Very Good",
IF(Restaurants[[#This Row],[Rating]]&gt;=3.5,"Good","Average/Low")))</f>
        <v>Excellent</v>
      </c>
    </row>
    <row r="819" spans="1:31" x14ac:dyDescent="0.3">
      <c r="A819" t="s">
        <v>199</v>
      </c>
      <c r="B819" t="s">
        <v>250</v>
      </c>
      <c r="C819" t="s">
        <v>251</v>
      </c>
      <c r="D819" t="s">
        <v>258</v>
      </c>
      <c r="E819">
        <v>1</v>
      </c>
      <c r="F819">
        <v>165</v>
      </c>
      <c r="G819" t="s">
        <v>201</v>
      </c>
      <c r="H819">
        <v>2013</v>
      </c>
      <c r="I819">
        <v>26</v>
      </c>
      <c r="J819">
        <v>4.5999999999999996</v>
      </c>
      <c r="K819" t="s">
        <v>270</v>
      </c>
      <c r="L819">
        <v>12</v>
      </c>
      <c r="M819" t="s">
        <v>160</v>
      </c>
      <c r="N819" t="s">
        <v>193</v>
      </c>
      <c r="O819" t="s">
        <v>45</v>
      </c>
      <c r="P819" t="s">
        <v>37</v>
      </c>
      <c r="Q819" t="s">
        <v>37</v>
      </c>
      <c r="R819">
        <v>70</v>
      </c>
      <c r="S819" t="s">
        <v>37</v>
      </c>
      <c r="T819" t="s">
        <v>55</v>
      </c>
      <c r="U819" t="s">
        <v>39</v>
      </c>
      <c r="V819" t="s">
        <v>496</v>
      </c>
      <c r="W819" t="s">
        <v>80</v>
      </c>
      <c r="X819">
        <v>172893</v>
      </c>
      <c r="Y819">
        <v>1727</v>
      </c>
      <c r="Z819">
        <v>28.7041</v>
      </c>
      <c r="AA819">
        <v>77.102500000000006</v>
      </c>
      <c r="AB819" t="str">
        <f>IF(Restaurants[[#This Row],[Years_Operating]]&lt;5,"New",
IF(Restaurants[[#This Row],[Years_Operating]]&lt;15,"Established","Legacy"))</f>
        <v>Established</v>
      </c>
      <c r="AC819" t="str">
        <f>IF(Restaurants[[#This Row],[Country]]="India","Yes","No")</f>
        <v>Yes</v>
      </c>
      <c r="AD819" t="str">
        <f>IF(AND(Restaurants[[#This Row],[Has Online Delivery]]="Yes",Restaurants[[#This Row],[Has Table Booking]]="Yes"),"Online + Table",
IF(Restaurants[[#This Row],[Has Online Delivery]]="Yes","Online Only",
IF(Restaurants[[#This Row],[Has Table Booking]]="Yes","Table Only","None")))</f>
        <v>None</v>
      </c>
      <c r="AE819" t="str">
        <f>IF(Restaurants[[#This Row],[Rating]]&gt;=4.5,"Excellent",
IF(Restaurants[[#This Row],[Rating]]&gt;=4,"Very Good",
IF(Restaurants[[#This Row],[Rating]]&gt;=3.5,"Good","Average/Low")))</f>
        <v>Excellent</v>
      </c>
    </row>
    <row r="820" spans="1:31" x14ac:dyDescent="0.3">
      <c r="A820" t="s">
        <v>136</v>
      </c>
      <c r="B820" t="s">
        <v>137</v>
      </c>
      <c r="C820" t="s">
        <v>138</v>
      </c>
      <c r="D820" t="s">
        <v>139</v>
      </c>
      <c r="E820">
        <v>3</v>
      </c>
      <c r="F820">
        <v>570</v>
      </c>
      <c r="G820" t="s">
        <v>140</v>
      </c>
      <c r="H820">
        <v>2012</v>
      </c>
      <c r="I820">
        <v>10</v>
      </c>
      <c r="J820">
        <v>4.5999999999999996</v>
      </c>
      <c r="K820" t="s">
        <v>32</v>
      </c>
      <c r="L820">
        <v>13</v>
      </c>
      <c r="M820" t="s">
        <v>62</v>
      </c>
      <c r="N820" t="s">
        <v>34</v>
      </c>
      <c r="O820" t="s">
        <v>45</v>
      </c>
      <c r="P820" t="s">
        <v>37</v>
      </c>
      <c r="Q820" t="s">
        <v>37</v>
      </c>
      <c r="R820">
        <v>23</v>
      </c>
      <c r="S820" t="s">
        <v>36</v>
      </c>
      <c r="T820" t="s">
        <v>38</v>
      </c>
      <c r="U820" t="s">
        <v>46</v>
      </c>
      <c r="W820" t="s">
        <v>103</v>
      </c>
      <c r="X820">
        <v>115736</v>
      </c>
      <c r="Y820">
        <v>4888</v>
      </c>
      <c r="Z820">
        <v>0</v>
      </c>
      <c r="AA820">
        <v>0</v>
      </c>
      <c r="AB820" t="str">
        <f>IF(Restaurants[[#This Row],[Years_Operating]]&lt;5,"New",
IF(Restaurants[[#This Row],[Years_Operating]]&lt;15,"Established","Legacy"))</f>
        <v>Established</v>
      </c>
      <c r="AC820" t="str">
        <f>IF(Restaurants[[#This Row],[Country]]="India","Yes","No")</f>
        <v>No</v>
      </c>
      <c r="AD820" t="str">
        <f>IF(AND(Restaurants[[#This Row],[Has Online Delivery]]="Yes",Restaurants[[#This Row],[Has Table Booking]]="Yes"),"Online + Table",
IF(Restaurants[[#This Row],[Has Online Delivery]]="Yes","Online Only",
IF(Restaurants[[#This Row],[Has Table Booking]]="Yes","Table Only","None")))</f>
        <v>None</v>
      </c>
      <c r="AE820" t="str">
        <f>IF(Restaurants[[#This Row],[Rating]]&gt;=4.5,"Excellent",
IF(Restaurants[[#This Row],[Rating]]&gt;=4,"Very Good",
IF(Restaurants[[#This Row],[Rating]]&gt;=3.5,"Good","Average/Low")))</f>
        <v>Excellent</v>
      </c>
    </row>
    <row r="821" spans="1:31" x14ac:dyDescent="0.3">
      <c r="A821" t="s">
        <v>186</v>
      </c>
      <c r="B821" t="s">
        <v>118</v>
      </c>
      <c r="C821" t="s">
        <v>119</v>
      </c>
      <c r="D821" t="s">
        <v>187</v>
      </c>
      <c r="E821">
        <v>2</v>
      </c>
      <c r="F821">
        <v>550</v>
      </c>
      <c r="G821" t="s">
        <v>188</v>
      </c>
      <c r="H821">
        <v>2015</v>
      </c>
      <c r="I821">
        <v>50</v>
      </c>
      <c r="J821">
        <v>4.5</v>
      </c>
      <c r="K821" t="s">
        <v>32</v>
      </c>
      <c r="L821">
        <v>10</v>
      </c>
      <c r="M821" t="s">
        <v>62</v>
      </c>
      <c r="N821" t="s">
        <v>143</v>
      </c>
      <c r="O821" t="s">
        <v>35</v>
      </c>
      <c r="P821" t="s">
        <v>36</v>
      </c>
      <c r="Q821" t="s">
        <v>37</v>
      </c>
      <c r="R821">
        <v>28</v>
      </c>
      <c r="S821" t="s">
        <v>37</v>
      </c>
      <c r="T821" t="s">
        <v>38</v>
      </c>
      <c r="U821" t="s">
        <v>69</v>
      </c>
      <c r="W821" t="s">
        <v>64</v>
      </c>
      <c r="X821">
        <v>108403</v>
      </c>
      <c r="Y821">
        <v>7841</v>
      </c>
      <c r="Z821">
        <v>0</v>
      </c>
      <c r="AA821">
        <v>0</v>
      </c>
      <c r="AB821" t="str">
        <f>IF(Restaurants[[#This Row],[Years_Operating]]&lt;5,"New",
IF(Restaurants[[#This Row],[Years_Operating]]&lt;15,"Established","Legacy"))</f>
        <v>Established</v>
      </c>
      <c r="AC821" t="str">
        <f>IF(Restaurants[[#This Row],[Country]]="India","Yes","No")</f>
        <v>No</v>
      </c>
      <c r="AD821" t="str">
        <f>IF(AND(Restaurants[[#This Row],[Has Online Delivery]]="Yes",Restaurants[[#This Row],[Has Table Booking]]="Yes"),"Online + Table",
IF(Restaurants[[#This Row],[Has Online Delivery]]="Yes","Online Only",
IF(Restaurants[[#This Row],[Has Table Booking]]="Yes","Table Only","None")))</f>
        <v>Online Only</v>
      </c>
      <c r="AE821" t="str">
        <f>IF(Restaurants[[#This Row],[Rating]]&gt;=4.5,"Excellent",
IF(Restaurants[[#This Row],[Rating]]&gt;=4,"Very Good",
IF(Restaurants[[#This Row],[Rating]]&gt;=3.5,"Good","Average/Low")))</f>
        <v>Excellent</v>
      </c>
    </row>
    <row r="822" spans="1:31" x14ac:dyDescent="0.3">
      <c r="A822" t="s">
        <v>212</v>
      </c>
      <c r="B822" t="s">
        <v>206</v>
      </c>
      <c r="C822" t="s">
        <v>207</v>
      </c>
      <c r="D822" t="s">
        <v>213</v>
      </c>
      <c r="E822">
        <v>0</v>
      </c>
      <c r="F822">
        <v>165</v>
      </c>
      <c r="G822" t="s">
        <v>214</v>
      </c>
      <c r="H822">
        <v>2009</v>
      </c>
      <c r="I822">
        <v>36</v>
      </c>
      <c r="J822">
        <v>4.7</v>
      </c>
      <c r="K822" t="s">
        <v>32</v>
      </c>
      <c r="L822">
        <v>16</v>
      </c>
      <c r="M822" t="s">
        <v>160</v>
      </c>
      <c r="N822" t="s">
        <v>210</v>
      </c>
      <c r="O822" t="s">
        <v>211</v>
      </c>
      <c r="P822" t="s">
        <v>36</v>
      </c>
      <c r="Q822" t="s">
        <v>37</v>
      </c>
      <c r="R822">
        <v>59</v>
      </c>
      <c r="S822" t="s">
        <v>36</v>
      </c>
      <c r="T822" t="s">
        <v>63</v>
      </c>
      <c r="U822" t="s">
        <v>39</v>
      </c>
      <c r="W822" t="s">
        <v>70</v>
      </c>
      <c r="X822">
        <v>65827</v>
      </c>
      <c r="Y822">
        <v>6827</v>
      </c>
      <c r="Z822">
        <v>0</v>
      </c>
      <c r="AA822">
        <v>0</v>
      </c>
      <c r="AB822" t="str">
        <f>IF(Restaurants[[#This Row],[Years_Operating]]&lt;5,"New",
IF(Restaurants[[#This Row],[Years_Operating]]&lt;15,"Established","Legacy"))</f>
        <v>Legacy</v>
      </c>
      <c r="AC822" t="str">
        <f>IF(Restaurants[[#This Row],[Country]]="India","Yes","No")</f>
        <v>No</v>
      </c>
      <c r="AD822" t="str">
        <f>IF(AND(Restaurants[[#This Row],[Has Online Delivery]]="Yes",Restaurants[[#This Row],[Has Table Booking]]="Yes"),"Online + Table",
IF(Restaurants[[#This Row],[Has Online Delivery]]="Yes","Online Only",
IF(Restaurants[[#This Row],[Has Table Booking]]="Yes","Table Only","None")))</f>
        <v>Online Only</v>
      </c>
      <c r="AE822" t="str">
        <f>IF(Restaurants[[#This Row],[Rating]]&gt;=4.5,"Excellent",
IF(Restaurants[[#This Row],[Rating]]&gt;=4,"Very Good",
IF(Restaurants[[#This Row],[Rating]]&gt;=3.5,"Good","Average/Low")))</f>
        <v>Excellent</v>
      </c>
    </row>
    <row r="823" spans="1:31" x14ac:dyDescent="0.3">
      <c r="A823" t="s">
        <v>124</v>
      </c>
      <c r="B823" t="s">
        <v>125</v>
      </c>
      <c r="C823" t="s">
        <v>50</v>
      </c>
      <c r="D823" t="s">
        <v>126</v>
      </c>
      <c r="E823">
        <v>3</v>
      </c>
      <c r="F823">
        <v>385</v>
      </c>
      <c r="G823" t="s">
        <v>127</v>
      </c>
      <c r="H823">
        <v>2005</v>
      </c>
      <c r="I823">
        <v>64</v>
      </c>
      <c r="J823">
        <v>4.7</v>
      </c>
      <c r="K823" t="s">
        <v>32</v>
      </c>
      <c r="L823">
        <v>20</v>
      </c>
      <c r="M823" t="s">
        <v>33</v>
      </c>
      <c r="N823" t="s">
        <v>34</v>
      </c>
      <c r="O823" t="s">
        <v>54</v>
      </c>
      <c r="P823" t="s">
        <v>36</v>
      </c>
      <c r="Q823" t="s">
        <v>37</v>
      </c>
      <c r="R823">
        <v>20</v>
      </c>
      <c r="S823" t="s">
        <v>37</v>
      </c>
      <c r="T823" t="s">
        <v>38</v>
      </c>
      <c r="U823" t="s">
        <v>39</v>
      </c>
      <c r="W823" t="s">
        <v>132</v>
      </c>
      <c r="X823">
        <v>241881</v>
      </c>
      <c r="Y823">
        <v>2739</v>
      </c>
      <c r="Z823">
        <v>41.878100000000003</v>
      </c>
      <c r="AA823">
        <v>-87.629800000000003</v>
      </c>
      <c r="AB823" t="str">
        <f>IF(Restaurants[[#This Row],[Years_Operating]]&lt;5,"New",
IF(Restaurants[[#This Row],[Years_Operating]]&lt;15,"Established","Legacy"))</f>
        <v>Legacy</v>
      </c>
      <c r="AC823" t="str">
        <f>IF(Restaurants[[#This Row],[Country]]="India","Yes","No")</f>
        <v>No</v>
      </c>
      <c r="AD823" t="str">
        <f>IF(AND(Restaurants[[#This Row],[Has Online Delivery]]="Yes",Restaurants[[#This Row],[Has Table Booking]]="Yes"),"Online + Table",
IF(Restaurants[[#This Row],[Has Online Delivery]]="Yes","Online Only",
IF(Restaurants[[#This Row],[Has Table Booking]]="Yes","Table Only","None")))</f>
        <v>Online Only</v>
      </c>
      <c r="AE823" t="str">
        <f>IF(Restaurants[[#This Row],[Rating]]&gt;=4.5,"Excellent",
IF(Restaurants[[#This Row],[Rating]]&gt;=4,"Very Good",
IF(Restaurants[[#This Row],[Rating]]&gt;=3.5,"Good","Average/Low")))</f>
        <v>Excellent</v>
      </c>
    </row>
    <row r="824" spans="1:31" x14ac:dyDescent="0.3">
      <c r="A824" t="s">
        <v>173</v>
      </c>
      <c r="B824" t="s">
        <v>42</v>
      </c>
      <c r="C824" t="s">
        <v>42</v>
      </c>
      <c r="D824" t="s">
        <v>157</v>
      </c>
      <c r="E824">
        <v>2</v>
      </c>
      <c r="F824">
        <v>285</v>
      </c>
      <c r="G824" t="s">
        <v>174</v>
      </c>
      <c r="H824">
        <v>2010</v>
      </c>
      <c r="I824">
        <v>30</v>
      </c>
      <c r="J824">
        <v>4.7</v>
      </c>
      <c r="K824" t="s">
        <v>159</v>
      </c>
      <c r="L824">
        <v>15</v>
      </c>
      <c r="M824" t="s">
        <v>33</v>
      </c>
      <c r="N824" t="s">
        <v>143</v>
      </c>
      <c r="O824" t="s">
        <v>45</v>
      </c>
      <c r="P824" t="s">
        <v>36</v>
      </c>
      <c r="Q824" t="s">
        <v>37</v>
      </c>
      <c r="R824">
        <v>42</v>
      </c>
      <c r="S824" t="s">
        <v>36</v>
      </c>
      <c r="T824" t="s">
        <v>86</v>
      </c>
      <c r="U824" t="s">
        <v>46</v>
      </c>
      <c r="W824" t="s">
        <v>56</v>
      </c>
      <c r="X824">
        <v>212672</v>
      </c>
      <c r="Y824">
        <v>3550</v>
      </c>
      <c r="Z824">
        <v>0</v>
      </c>
      <c r="AA824">
        <v>0</v>
      </c>
      <c r="AB824" t="str">
        <f>IF(Restaurants[[#This Row],[Years_Operating]]&lt;5,"New",
IF(Restaurants[[#This Row],[Years_Operating]]&lt;15,"Established","Legacy"))</f>
        <v>Legacy</v>
      </c>
      <c r="AC824" t="str">
        <f>IF(Restaurants[[#This Row],[Country]]="India","Yes","No")</f>
        <v>No</v>
      </c>
      <c r="AD824" t="str">
        <f>IF(AND(Restaurants[[#This Row],[Has Online Delivery]]="Yes",Restaurants[[#This Row],[Has Table Booking]]="Yes"),"Online + Table",
IF(Restaurants[[#This Row],[Has Online Delivery]]="Yes","Online Only",
IF(Restaurants[[#This Row],[Has Table Booking]]="Yes","Table Only","None")))</f>
        <v>Online Only</v>
      </c>
      <c r="AE824" t="str">
        <f>IF(Restaurants[[#This Row],[Rating]]&gt;=4.5,"Excellent",
IF(Restaurants[[#This Row],[Rating]]&gt;=4,"Very Good",
IF(Restaurants[[#This Row],[Rating]]&gt;=3.5,"Good","Average/Low")))</f>
        <v>Excellent</v>
      </c>
    </row>
    <row r="825" spans="1:31" x14ac:dyDescent="0.3">
      <c r="A825" t="s">
        <v>150</v>
      </c>
      <c r="B825" t="s">
        <v>151</v>
      </c>
      <c r="C825" t="s">
        <v>50</v>
      </c>
      <c r="D825" t="s">
        <v>152</v>
      </c>
      <c r="E825">
        <v>2</v>
      </c>
      <c r="F825">
        <v>325</v>
      </c>
      <c r="G825" t="s">
        <v>153</v>
      </c>
      <c r="H825">
        <v>2016</v>
      </c>
      <c r="I825">
        <v>48</v>
      </c>
      <c r="J825">
        <v>4.7</v>
      </c>
      <c r="K825" t="s">
        <v>32</v>
      </c>
      <c r="L825">
        <v>9</v>
      </c>
      <c r="M825" t="s">
        <v>33</v>
      </c>
      <c r="N825" t="s">
        <v>143</v>
      </c>
      <c r="O825" t="s">
        <v>54</v>
      </c>
      <c r="P825" t="s">
        <v>36</v>
      </c>
      <c r="Q825" t="s">
        <v>37</v>
      </c>
      <c r="R825">
        <v>36</v>
      </c>
      <c r="S825" t="s">
        <v>37</v>
      </c>
      <c r="T825" t="s">
        <v>38</v>
      </c>
      <c r="U825" t="s">
        <v>46</v>
      </c>
      <c r="W825" t="s">
        <v>108</v>
      </c>
      <c r="X825">
        <v>165019</v>
      </c>
      <c r="Y825">
        <v>7079</v>
      </c>
      <c r="Z825">
        <v>0</v>
      </c>
      <c r="AA825">
        <v>0</v>
      </c>
      <c r="AB825" t="str">
        <f>IF(Restaurants[[#This Row],[Years_Operating]]&lt;5,"New",
IF(Restaurants[[#This Row],[Years_Operating]]&lt;15,"Established","Legacy"))</f>
        <v>Established</v>
      </c>
      <c r="AC825" t="str">
        <f>IF(Restaurants[[#This Row],[Country]]="India","Yes","No")</f>
        <v>No</v>
      </c>
      <c r="AD825" t="str">
        <f>IF(AND(Restaurants[[#This Row],[Has Online Delivery]]="Yes",Restaurants[[#This Row],[Has Table Booking]]="Yes"),"Online + Table",
IF(Restaurants[[#This Row],[Has Online Delivery]]="Yes","Online Only",
IF(Restaurants[[#This Row],[Has Table Booking]]="Yes","Table Only","None")))</f>
        <v>Online Only</v>
      </c>
      <c r="AE825" t="str">
        <f>IF(Restaurants[[#This Row],[Rating]]&gt;=4.5,"Excellent",
IF(Restaurants[[#This Row],[Rating]]&gt;=4,"Very Good",
IF(Restaurants[[#This Row],[Rating]]&gt;=3.5,"Good","Average/Low")))</f>
        <v>Excellent</v>
      </c>
    </row>
    <row r="826" spans="1:31" x14ac:dyDescent="0.3">
      <c r="A826" t="s">
        <v>150</v>
      </c>
      <c r="B826" t="s">
        <v>151</v>
      </c>
      <c r="C826" t="s">
        <v>50</v>
      </c>
      <c r="D826" t="s">
        <v>152</v>
      </c>
      <c r="E826">
        <v>2</v>
      </c>
      <c r="F826">
        <v>325</v>
      </c>
      <c r="G826" t="s">
        <v>153</v>
      </c>
      <c r="H826">
        <v>2016</v>
      </c>
      <c r="I826">
        <v>48</v>
      </c>
      <c r="J826">
        <v>4.7</v>
      </c>
      <c r="K826" t="s">
        <v>32</v>
      </c>
      <c r="L826">
        <v>9</v>
      </c>
      <c r="M826" t="s">
        <v>33</v>
      </c>
      <c r="N826" t="s">
        <v>143</v>
      </c>
      <c r="O826" t="s">
        <v>54</v>
      </c>
      <c r="P826" t="s">
        <v>37</v>
      </c>
      <c r="Q826" t="s">
        <v>36</v>
      </c>
      <c r="R826">
        <v>40</v>
      </c>
      <c r="S826" t="s">
        <v>37</v>
      </c>
      <c r="T826" t="s">
        <v>86</v>
      </c>
      <c r="U826" t="s">
        <v>39</v>
      </c>
      <c r="W826" t="s">
        <v>40</v>
      </c>
      <c r="X826">
        <v>173522</v>
      </c>
      <c r="Y826">
        <v>4747</v>
      </c>
      <c r="Z826">
        <v>0</v>
      </c>
      <c r="AA826">
        <v>0</v>
      </c>
      <c r="AB826" t="str">
        <f>IF(Restaurants[[#This Row],[Years_Operating]]&lt;5,"New",
IF(Restaurants[[#This Row],[Years_Operating]]&lt;15,"Established","Legacy"))</f>
        <v>Established</v>
      </c>
      <c r="AC826" t="str">
        <f>IF(Restaurants[[#This Row],[Country]]="India","Yes","No")</f>
        <v>No</v>
      </c>
      <c r="AD826" t="str">
        <f>IF(AND(Restaurants[[#This Row],[Has Online Delivery]]="Yes",Restaurants[[#This Row],[Has Table Booking]]="Yes"),"Online + Table",
IF(Restaurants[[#This Row],[Has Online Delivery]]="Yes","Online Only",
IF(Restaurants[[#This Row],[Has Table Booking]]="Yes","Table Only","None")))</f>
        <v>Table Only</v>
      </c>
      <c r="AE826" t="str">
        <f>IF(Restaurants[[#This Row],[Rating]]&gt;=4.5,"Excellent",
IF(Restaurants[[#This Row],[Rating]]&gt;=4,"Very Good",
IF(Restaurants[[#This Row],[Rating]]&gt;=3.5,"Good","Average/Low")))</f>
        <v>Excellent</v>
      </c>
    </row>
    <row r="827" spans="1:31" x14ac:dyDescent="0.3">
      <c r="A827" t="s">
        <v>166</v>
      </c>
      <c r="B827" t="s">
        <v>167</v>
      </c>
      <c r="C827" t="s">
        <v>168</v>
      </c>
      <c r="D827" t="s">
        <v>169</v>
      </c>
      <c r="E827">
        <v>2</v>
      </c>
      <c r="F827">
        <v>265</v>
      </c>
      <c r="G827" t="s">
        <v>170</v>
      </c>
      <c r="H827">
        <v>2005</v>
      </c>
      <c r="I827">
        <v>60</v>
      </c>
      <c r="J827">
        <v>4.7</v>
      </c>
      <c r="K827" t="s">
        <v>32</v>
      </c>
      <c r="L827">
        <v>20</v>
      </c>
      <c r="M827" t="s">
        <v>33</v>
      </c>
      <c r="N827" t="s">
        <v>143</v>
      </c>
      <c r="O827" t="s">
        <v>35</v>
      </c>
      <c r="P827" t="s">
        <v>36</v>
      </c>
      <c r="Q827" t="s">
        <v>37</v>
      </c>
      <c r="R827">
        <v>52</v>
      </c>
      <c r="S827" t="s">
        <v>36</v>
      </c>
      <c r="T827" t="s">
        <v>63</v>
      </c>
      <c r="U827" t="s">
        <v>32</v>
      </c>
      <c r="W827" t="s">
        <v>70</v>
      </c>
      <c r="X827">
        <v>231441</v>
      </c>
      <c r="Y827">
        <v>376</v>
      </c>
      <c r="Z827">
        <v>0</v>
      </c>
      <c r="AA827">
        <v>0</v>
      </c>
      <c r="AB827" t="str">
        <f>IF(Restaurants[[#This Row],[Years_Operating]]&lt;5,"New",
IF(Restaurants[[#This Row],[Years_Operating]]&lt;15,"Established","Legacy"))</f>
        <v>Legacy</v>
      </c>
      <c r="AC827" t="str">
        <f>IF(Restaurants[[#This Row],[Country]]="India","Yes","No")</f>
        <v>No</v>
      </c>
      <c r="AD827" t="str">
        <f>IF(AND(Restaurants[[#This Row],[Has Online Delivery]]="Yes",Restaurants[[#This Row],[Has Table Booking]]="Yes"),"Online + Table",
IF(Restaurants[[#This Row],[Has Online Delivery]]="Yes","Online Only",
IF(Restaurants[[#This Row],[Has Table Booking]]="Yes","Table Only","None")))</f>
        <v>Online Only</v>
      </c>
      <c r="AE827" t="str">
        <f>IF(Restaurants[[#This Row],[Rating]]&gt;=4.5,"Excellent",
IF(Restaurants[[#This Row],[Rating]]&gt;=4,"Very Good",
IF(Restaurants[[#This Row],[Rating]]&gt;=3.5,"Good","Average/Low")))</f>
        <v>Excellent</v>
      </c>
    </row>
    <row r="828" spans="1:31" x14ac:dyDescent="0.3">
      <c r="A828" t="s">
        <v>128</v>
      </c>
      <c r="B828" t="s">
        <v>129</v>
      </c>
      <c r="C828" t="s">
        <v>29</v>
      </c>
      <c r="D828" t="s">
        <v>83</v>
      </c>
      <c r="E828">
        <v>3</v>
      </c>
      <c r="F828">
        <v>290</v>
      </c>
      <c r="G828" t="s">
        <v>130</v>
      </c>
      <c r="H828">
        <v>1981</v>
      </c>
      <c r="I828">
        <v>50</v>
      </c>
      <c r="J828">
        <v>4.7</v>
      </c>
      <c r="K828" t="s">
        <v>131</v>
      </c>
      <c r="L828">
        <v>44</v>
      </c>
      <c r="M828" t="s">
        <v>33</v>
      </c>
      <c r="N828" t="s">
        <v>34</v>
      </c>
      <c r="O828" t="s">
        <v>35</v>
      </c>
      <c r="P828" t="s">
        <v>36</v>
      </c>
      <c r="Q828" t="s">
        <v>36</v>
      </c>
      <c r="R828">
        <v>34</v>
      </c>
      <c r="S828" t="s">
        <v>37</v>
      </c>
      <c r="T828" t="s">
        <v>63</v>
      </c>
      <c r="U828" t="s">
        <v>39</v>
      </c>
      <c r="W828" t="s">
        <v>103</v>
      </c>
      <c r="X828">
        <v>305227</v>
      </c>
      <c r="Y828">
        <v>3695</v>
      </c>
      <c r="Z828">
        <v>0</v>
      </c>
      <c r="AA828">
        <v>0</v>
      </c>
      <c r="AB828" t="str">
        <f>IF(Restaurants[[#This Row],[Years_Operating]]&lt;5,"New",
IF(Restaurants[[#This Row],[Years_Operating]]&lt;15,"Established","Legacy"))</f>
        <v>Legacy</v>
      </c>
      <c r="AC828" t="str">
        <f>IF(Restaurants[[#This Row],[Country]]="India","Yes","No")</f>
        <v>No</v>
      </c>
      <c r="AD828" t="str">
        <f>IF(AND(Restaurants[[#This Row],[Has Online Delivery]]="Yes",Restaurants[[#This Row],[Has Table Booking]]="Yes"),"Online + Table",
IF(Restaurants[[#This Row],[Has Online Delivery]]="Yes","Online Only",
IF(Restaurants[[#This Row],[Has Table Booking]]="Yes","Table Only","None")))</f>
        <v>Online + Table</v>
      </c>
      <c r="AE828" t="str">
        <f>IF(Restaurants[[#This Row],[Rating]]&gt;=4.5,"Excellent",
IF(Restaurants[[#This Row],[Rating]]&gt;=4,"Very Good",
IF(Restaurants[[#This Row],[Rating]]&gt;=3.5,"Good","Average/Low")))</f>
        <v>Excellent</v>
      </c>
    </row>
    <row r="829" spans="1:31" x14ac:dyDescent="0.3">
      <c r="A829" t="s">
        <v>234</v>
      </c>
      <c r="B829" t="s">
        <v>235</v>
      </c>
      <c r="C829" t="s">
        <v>50</v>
      </c>
      <c r="D829" t="s">
        <v>236</v>
      </c>
      <c r="E829">
        <v>0</v>
      </c>
      <c r="F829">
        <v>285</v>
      </c>
      <c r="G829" t="s">
        <v>237</v>
      </c>
      <c r="H829">
        <v>2004</v>
      </c>
      <c r="I829">
        <v>70</v>
      </c>
      <c r="J829">
        <v>4.5999999999999996</v>
      </c>
      <c r="K829" t="s">
        <v>32</v>
      </c>
      <c r="L829">
        <v>21</v>
      </c>
      <c r="M829" t="s">
        <v>33</v>
      </c>
      <c r="N829" t="s">
        <v>210</v>
      </c>
      <c r="O829" t="s">
        <v>54</v>
      </c>
      <c r="P829" t="s">
        <v>36</v>
      </c>
      <c r="Q829" t="s">
        <v>37</v>
      </c>
      <c r="R829">
        <v>65</v>
      </c>
      <c r="S829" t="s">
        <v>37</v>
      </c>
      <c r="T829" t="s">
        <v>86</v>
      </c>
      <c r="U829" t="s">
        <v>32</v>
      </c>
      <c r="W829" t="s">
        <v>132</v>
      </c>
      <c r="X829">
        <v>233362</v>
      </c>
      <c r="Y829">
        <v>7104</v>
      </c>
      <c r="Z829">
        <v>0</v>
      </c>
      <c r="AA829">
        <v>0</v>
      </c>
      <c r="AB829" t="str">
        <f>IF(Restaurants[[#This Row],[Years_Operating]]&lt;5,"New",
IF(Restaurants[[#This Row],[Years_Operating]]&lt;15,"Established","Legacy"))</f>
        <v>Legacy</v>
      </c>
      <c r="AC829" t="str">
        <f>IF(Restaurants[[#This Row],[Country]]="India","Yes","No")</f>
        <v>No</v>
      </c>
      <c r="AD829" t="str">
        <f>IF(AND(Restaurants[[#This Row],[Has Online Delivery]]="Yes",Restaurants[[#This Row],[Has Table Booking]]="Yes"),"Online + Table",
IF(Restaurants[[#This Row],[Has Online Delivery]]="Yes","Online Only",
IF(Restaurants[[#This Row],[Has Table Booking]]="Yes","Table Only","None")))</f>
        <v>Online Only</v>
      </c>
      <c r="AE829" t="str">
        <f>IF(Restaurants[[#This Row],[Rating]]&gt;=4.5,"Excellent",
IF(Restaurants[[#This Row],[Rating]]&gt;=4,"Very Good",
IF(Restaurants[[#This Row],[Rating]]&gt;=3.5,"Good","Average/Low")))</f>
        <v>Excellent</v>
      </c>
    </row>
    <row r="830" spans="1:31" x14ac:dyDescent="0.3">
      <c r="A830" t="s">
        <v>48</v>
      </c>
      <c r="B830" t="s">
        <v>49</v>
      </c>
      <c r="C830" t="s">
        <v>50</v>
      </c>
      <c r="D830" t="s">
        <v>51</v>
      </c>
      <c r="E830">
        <v>3</v>
      </c>
      <c r="F830">
        <v>390</v>
      </c>
      <c r="G830" t="s">
        <v>52</v>
      </c>
      <c r="H830">
        <v>1994</v>
      </c>
      <c r="I830">
        <v>60</v>
      </c>
      <c r="J830">
        <v>4.9000000000000004</v>
      </c>
      <c r="K830" t="s">
        <v>53</v>
      </c>
      <c r="L830">
        <v>31</v>
      </c>
      <c r="M830" t="s">
        <v>33</v>
      </c>
      <c r="N830" t="s">
        <v>34</v>
      </c>
      <c r="O830" t="s">
        <v>54</v>
      </c>
      <c r="P830" t="s">
        <v>36</v>
      </c>
      <c r="Q830" t="s">
        <v>36</v>
      </c>
      <c r="R830">
        <v>71</v>
      </c>
      <c r="S830" t="s">
        <v>36</v>
      </c>
      <c r="T830" t="s">
        <v>86</v>
      </c>
      <c r="U830" t="s">
        <v>39</v>
      </c>
      <c r="W830" t="s">
        <v>108</v>
      </c>
      <c r="X830">
        <v>268513</v>
      </c>
      <c r="Y830">
        <v>7639</v>
      </c>
      <c r="Z830">
        <v>0</v>
      </c>
      <c r="AA830">
        <v>0</v>
      </c>
      <c r="AB830" t="str">
        <f>IF(Restaurants[[#This Row],[Years_Operating]]&lt;5,"New",
IF(Restaurants[[#This Row],[Years_Operating]]&lt;15,"Established","Legacy"))</f>
        <v>Legacy</v>
      </c>
      <c r="AC830" t="str">
        <f>IF(Restaurants[[#This Row],[Country]]="India","Yes","No")</f>
        <v>No</v>
      </c>
      <c r="AD830" t="str">
        <f>IF(AND(Restaurants[[#This Row],[Has Online Delivery]]="Yes",Restaurants[[#This Row],[Has Table Booking]]="Yes"),"Online + Table",
IF(Restaurants[[#This Row],[Has Online Delivery]]="Yes","Online Only",
IF(Restaurants[[#This Row],[Has Table Booking]]="Yes","Table Only","None")))</f>
        <v>Online + Table</v>
      </c>
      <c r="AE830" t="str">
        <f>IF(Restaurants[[#This Row],[Rating]]&gt;=4.5,"Excellent",
IF(Restaurants[[#This Row],[Rating]]&gt;=4,"Very Good",
IF(Restaurants[[#This Row],[Rating]]&gt;=3.5,"Good","Average/Low")))</f>
        <v>Excellent</v>
      </c>
    </row>
    <row r="831" spans="1:31" x14ac:dyDescent="0.3">
      <c r="A831" t="s">
        <v>215</v>
      </c>
      <c r="B831" t="s">
        <v>261</v>
      </c>
      <c r="C831" t="s">
        <v>251</v>
      </c>
      <c r="D831" t="s">
        <v>278</v>
      </c>
      <c r="E831">
        <v>0</v>
      </c>
      <c r="F831">
        <v>155</v>
      </c>
      <c r="G831" t="s">
        <v>219</v>
      </c>
      <c r="H831">
        <v>2000</v>
      </c>
      <c r="I831">
        <v>55</v>
      </c>
      <c r="J831">
        <v>4.7</v>
      </c>
      <c r="K831" t="s">
        <v>279</v>
      </c>
      <c r="L831">
        <v>25</v>
      </c>
      <c r="M831" t="s">
        <v>160</v>
      </c>
      <c r="N831" t="s">
        <v>210</v>
      </c>
      <c r="O831" t="s">
        <v>54</v>
      </c>
      <c r="P831" t="s">
        <v>36</v>
      </c>
      <c r="Q831" t="s">
        <v>37</v>
      </c>
      <c r="R831">
        <v>29</v>
      </c>
      <c r="S831" t="s">
        <v>36</v>
      </c>
      <c r="T831" t="s">
        <v>38</v>
      </c>
      <c r="U831" t="s">
        <v>39</v>
      </c>
      <c r="V831" t="s">
        <v>497</v>
      </c>
      <c r="W831" t="s">
        <v>70</v>
      </c>
      <c r="X831">
        <v>275919</v>
      </c>
      <c r="Y831">
        <v>2774</v>
      </c>
      <c r="Z831">
        <v>22.572600000000001</v>
      </c>
      <c r="AA831">
        <v>88.363900000000001</v>
      </c>
      <c r="AB831" t="str">
        <f>IF(Restaurants[[#This Row],[Years_Operating]]&lt;5,"New",
IF(Restaurants[[#This Row],[Years_Operating]]&lt;15,"Established","Legacy"))</f>
        <v>Legacy</v>
      </c>
      <c r="AC831" t="str">
        <f>IF(Restaurants[[#This Row],[Country]]="India","Yes","No")</f>
        <v>Yes</v>
      </c>
      <c r="AD831" t="str">
        <f>IF(AND(Restaurants[[#This Row],[Has Online Delivery]]="Yes",Restaurants[[#This Row],[Has Table Booking]]="Yes"),"Online + Table",
IF(Restaurants[[#This Row],[Has Online Delivery]]="Yes","Online Only",
IF(Restaurants[[#This Row],[Has Table Booking]]="Yes","Table Only","None")))</f>
        <v>Online Only</v>
      </c>
      <c r="AE831" t="str">
        <f>IF(Restaurants[[#This Row],[Rating]]&gt;=4.5,"Excellent",
IF(Restaurants[[#This Row],[Rating]]&gt;=4,"Very Good",
IF(Restaurants[[#This Row],[Rating]]&gt;=3.5,"Good","Average/Low")))</f>
        <v>Excellent</v>
      </c>
    </row>
    <row r="832" spans="1:31" x14ac:dyDescent="0.3">
      <c r="A832" t="s">
        <v>164</v>
      </c>
      <c r="B832" t="s">
        <v>145</v>
      </c>
      <c r="C832" t="s">
        <v>146</v>
      </c>
      <c r="D832" t="s">
        <v>43</v>
      </c>
      <c r="E832">
        <v>2</v>
      </c>
      <c r="F832">
        <v>235</v>
      </c>
      <c r="G832" t="s">
        <v>165</v>
      </c>
      <c r="H832">
        <v>2009</v>
      </c>
      <c r="I832">
        <v>28</v>
      </c>
      <c r="J832">
        <v>4.7</v>
      </c>
      <c r="K832" t="s">
        <v>32</v>
      </c>
      <c r="L832">
        <v>16</v>
      </c>
      <c r="M832" t="s">
        <v>160</v>
      </c>
      <c r="N832" t="s">
        <v>143</v>
      </c>
      <c r="O832" t="s">
        <v>45</v>
      </c>
      <c r="P832" t="s">
        <v>37</v>
      </c>
      <c r="Q832" t="s">
        <v>36</v>
      </c>
      <c r="R832">
        <v>23</v>
      </c>
      <c r="S832" t="s">
        <v>36</v>
      </c>
      <c r="T832" t="s">
        <v>55</v>
      </c>
      <c r="U832" t="s">
        <v>39</v>
      </c>
      <c r="W832" t="s">
        <v>47</v>
      </c>
      <c r="X832">
        <v>7023</v>
      </c>
      <c r="Y832">
        <v>2918</v>
      </c>
      <c r="Z832">
        <v>35.689500000000002</v>
      </c>
      <c r="AA832">
        <v>139.6917</v>
      </c>
      <c r="AB832" t="str">
        <f>IF(Restaurants[[#This Row],[Years_Operating]]&lt;5,"New",
IF(Restaurants[[#This Row],[Years_Operating]]&lt;15,"Established","Legacy"))</f>
        <v>Legacy</v>
      </c>
      <c r="AC832" t="str">
        <f>IF(Restaurants[[#This Row],[Country]]="India","Yes","No")</f>
        <v>No</v>
      </c>
      <c r="AD832" t="str">
        <f>IF(AND(Restaurants[[#This Row],[Has Online Delivery]]="Yes",Restaurants[[#This Row],[Has Table Booking]]="Yes"),"Online + Table",
IF(Restaurants[[#This Row],[Has Online Delivery]]="Yes","Online Only",
IF(Restaurants[[#This Row],[Has Table Booking]]="Yes","Table Only","None")))</f>
        <v>Table Only</v>
      </c>
      <c r="AE832" t="str">
        <f>IF(Restaurants[[#This Row],[Rating]]&gt;=4.5,"Excellent",
IF(Restaurants[[#This Row],[Rating]]&gt;=4,"Very Good",
IF(Restaurants[[#This Row],[Rating]]&gt;=3.5,"Good","Average/Low")))</f>
        <v>Excellent</v>
      </c>
    </row>
    <row r="833" spans="1:31" x14ac:dyDescent="0.3">
      <c r="A833" t="s">
        <v>189</v>
      </c>
      <c r="B833" t="s">
        <v>190</v>
      </c>
      <c r="C833" t="s">
        <v>89</v>
      </c>
      <c r="D833" t="s">
        <v>191</v>
      </c>
      <c r="E833">
        <v>1</v>
      </c>
      <c r="F833">
        <v>210</v>
      </c>
      <c r="G833" t="s">
        <v>192</v>
      </c>
      <c r="H833">
        <v>1990</v>
      </c>
      <c r="I833">
        <v>30</v>
      </c>
      <c r="J833">
        <v>4.7</v>
      </c>
      <c r="K833" t="s">
        <v>32</v>
      </c>
      <c r="L833">
        <v>35</v>
      </c>
      <c r="M833" t="s">
        <v>160</v>
      </c>
      <c r="N833" t="s">
        <v>193</v>
      </c>
      <c r="O833" t="s">
        <v>35</v>
      </c>
      <c r="P833" t="s">
        <v>36</v>
      </c>
      <c r="Q833" t="s">
        <v>37</v>
      </c>
      <c r="R833">
        <v>53</v>
      </c>
      <c r="S833" t="s">
        <v>37</v>
      </c>
      <c r="T833" t="s">
        <v>86</v>
      </c>
      <c r="U833" t="s">
        <v>69</v>
      </c>
      <c r="W833" t="s">
        <v>47</v>
      </c>
      <c r="X833">
        <v>125474</v>
      </c>
      <c r="Y833">
        <v>865</v>
      </c>
      <c r="Z833">
        <v>0</v>
      </c>
      <c r="AA833">
        <v>0</v>
      </c>
      <c r="AB833" t="str">
        <f>IF(Restaurants[[#This Row],[Years_Operating]]&lt;5,"New",
IF(Restaurants[[#This Row],[Years_Operating]]&lt;15,"Established","Legacy"))</f>
        <v>Legacy</v>
      </c>
      <c r="AC833" t="str">
        <f>IF(Restaurants[[#This Row],[Country]]="India","Yes","No")</f>
        <v>No</v>
      </c>
      <c r="AD833" t="str">
        <f>IF(AND(Restaurants[[#This Row],[Has Online Delivery]]="Yes",Restaurants[[#This Row],[Has Table Booking]]="Yes"),"Online + Table",
IF(Restaurants[[#This Row],[Has Online Delivery]]="Yes","Online Only",
IF(Restaurants[[#This Row],[Has Table Booking]]="Yes","Table Only","None")))</f>
        <v>Online Only</v>
      </c>
      <c r="AE833" t="str">
        <f>IF(Restaurants[[#This Row],[Rating]]&gt;=4.5,"Excellent",
IF(Restaurants[[#This Row],[Rating]]&gt;=4,"Very Good",
IF(Restaurants[[#This Row],[Rating]]&gt;=3.5,"Good","Average/Low")))</f>
        <v>Excellent</v>
      </c>
    </row>
    <row r="834" spans="1:31" x14ac:dyDescent="0.3">
      <c r="A834" t="s">
        <v>175</v>
      </c>
      <c r="B834" t="s">
        <v>176</v>
      </c>
      <c r="C834" t="s">
        <v>176</v>
      </c>
      <c r="D834" t="s">
        <v>51</v>
      </c>
      <c r="E834">
        <v>2</v>
      </c>
      <c r="F834">
        <v>245</v>
      </c>
      <c r="G834" t="s">
        <v>177</v>
      </c>
      <c r="H834">
        <v>2005</v>
      </c>
      <c r="I834">
        <v>46</v>
      </c>
      <c r="J834">
        <v>4.7</v>
      </c>
      <c r="K834" t="s">
        <v>178</v>
      </c>
      <c r="L834">
        <v>20</v>
      </c>
      <c r="M834" t="s">
        <v>160</v>
      </c>
      <c r="N834" t="s">
        <v>143</v>
      </c>
      <c r="O834" t="s">
        <v>45</v>
      </c>
      <c r="P834" t="s">
        <v>36</v>
      </c>
      <c r="Q834" t="s">
        <v>37</v>
      </c>
      <c r="R834">
        <v>38</v>
      </c>
      <c r="S834" t="s">
        <v>36</v>
      </c>
      <c r="T834" t="s">
        <v>55</v>
      </c>
      <c r="U834" t="s">
        <v>46</v>
      </c>
      <c r="W834" t="s">
        <v>103</v>
      </c>
      <c r="X834">
        <v>230946</v>
      </c>
      <c r="Y834">
        <v>1636</v>
      </c>
      <c r="Z834">
        <v>0</v>
      </c>
      <c r="AA834">
        <v>0</v>
      </c>
      <c r="AB834" t="str">
        <f>IF(Restaurants[[#This Row],[Years_Operating]]&lt;5,"New",
IF(Restaurants[[#This Row],[Years_Operating]]&lt;15,"Established","Legacy"))</f>
        <v>Legacy</v>
      </c>
      <c r="AC834" t="str">
        <f>IF(Restaurants[[#This Row],[Country]]="India","Yes","No")</f>
        <v>No</v>
      </c>
      <c r="AD834" t="str">
        <f>IF(AND(Restaurants[[#This Row],[Has Online Delivery]]="Yes",Restaurants[[#This Row],[Has Table Booking]]="Yes"),"Online + Table",
IF(Restaurants[[#This Row],[Has Online Delivery]]="Yes","Online Only",
IF(Restaurants[[#This Row],[Has Table Booking]]="Yes","Table Only","None")))</f>
        <v>Online Only</v>
      </c>
      <c r="AE834" t="str">
        <f>IF(Restaurants[[#This Row],[Rating]]&gt;=4.5,"Excellent",
IF(Restaurants[[#This Row],[Rating]]&gt;=4,"Very Good",
IF(Restaurants[[#This Row],[Rating]]&gt;=3.5,"Good","Average/Low")))</f>
        <v>Excellent</v>
      </c>
    </row>
    <row r="835" spans="1:31" x14ac:dyDescent="0.3">
      <c r="A835" t="s">
        <v>122</v>
      </c>
      <c r="B835" t="s">
        <v>77</v>
      </c>
      <c r="C835" t="s">
        <v>50</v>
      </c>
      <c r="D835" t="s">
        <v>98</v>
      </c>
      <c r="E835">
        <v>3</v>
      </c>
      <c r="F835">
        <v>365</v>
      </c>
      <c r="G835" t="s">
        <v>123</v>
      </c>
      <c r="H835">
        <v>1998</v>
      </c>
      <c r="I835">
        <v>80</v>
      </c>
      <c r="J835">
        <v>4.7</v>
      </c>
      <c r="K835" t="s">
        <v>32</v>
      </c>
      <c r="L835">
        <v>27</v>
      </c>
      <c r="M835" t="s">
        <v>33</v>
      </c>
      <c r="N835" t="s">
        <v>34</v>
      </c>
      <c r="O835" t="s">
        <v>54</v>
      </c>
      <c r="P835" t="s">
        <v>36</v>
      </c>
      <c r="Q835" t="s">
        <v>37</v>
      </c>
      <c r="R835">
        <v>73</v>
      </c>
      <c r="S835" t="s">
        <v>37</v>
      </c>
      <c r="T835" t="s">
        <v>86</v>
      </c>
      <c r="U835" t="s">
        <v>69</v>
      </c>
      <c r="W835" t="s">
        <v>108</v>
      </c>
      <c r="X835">
        <v>262608</v>
      </c>
      <c r="Y835">
        <v>7017</v>
      </c>
      <c r="Z835">
        <v>40.712800000000001</v>
      </c>
      <c r="AA835">
        <v>-74.006</v>
      </c>
      <c r="AB835" t="str">
        <f>IF(Restaurants[[#This Row],[Years_Operating]]&lt;5,"New",
IF(Restaurants[[#This Row],[Years_Operating]]&lt;15,"Established","Legacy"))</f>
        <v>Legacy</v>
      </c>
      <c r="AC835" t="str">
        <f>IF(Restaurants[[#This Row],[Country]]="India","Yes","No")</f>
        <v>No</v>
      </c>
      <c r="AD835" t="str">
        <f>IF(AND(Restaurants[[#This Row],[Has Online Delivery]]="Yes",Restaurants[[#This Row],[Has Table Booking]]="Yes"),"Online + Table",
IF(Restaurants[[#This Row],[Has Online Delivery]]="Yes","Online Only",
IF(Restaurants[[#This Row],[Has Table Booking]]="Yes","Table Only","None")))</f>
        <v>Online Only</v>
      </c>
      <c r="AE835" t="str">
        <f>IF(Restaurants[[#This Row],[Rating]]&gt;=4.5,"Excellent",
IF(Restaurants[[#This Row],[Rating]]&gt;=4,"Very Good",
IF(Restaurants[[#This Row],[Rating]]&gt;=3.5,"Good","Average/Low")))</f>
        <v>Excellent</v>
      </c>
    </row>
    <row r="836" spans="1:31" x14ac:dyDescent="0.3">
      <c r="A836" t="s">
        <v>122</v>
      </c>
      <c r="B836" t="s">
        <v>77</v>
      </c>
      <c r="C836" t="s">
        <v>50</v>
      </c>
      <c r="D836" t="s">
        <v>98</v>
      </c>
      <c r="E836">
        <v>3</v>
      </c>
      <c r="F836">
        <v>365</v>
      </c>
      <c r="G836" t="s">
        <v>123</v>
      </c>
      <c r="H836">
        <v>1998</v>
      </c>
      <c r="I836">
        <v>80</v>
      </c>
      <c r="J836">
        <v>4.7</v>
      </c>
      <c r="K836" t="s">
        <v>32</v>
      </c>
      <c r="L836">
        <v>27</v>
      </c>
      <c r="M836" t="s">
        <v>33</v>
      </c>
      <c r="N836" t="s">
        <v>34</v>
      </c>
      <c r="O836" t="s">
        <v>54</v>
      </c>
      <c r="P836" t="s">
        <v>37</v>
      </c>
      <c r="Q836" t="s">
        <v>36</v>
      </c>
      <c r="R836">
        <v>68</v>
      </c>
      <c r="S836" t="s">
        <v>37</v>
      </c>
      <c r="T836" t="s">
        <v>86</v>
      </c>
      <c r="U836" t="s">
        <v>39</v>
      </c>
      <c r="W836" t="s">
        <v>108</v>
      </c>
      <c r="X836">
        <v>359069</v>
      </c>
      <c r="Y836">
        <v>7995</v>
      </c>
      <c r="Z836">
        <v>40.712800000000001</v>
      </c>
      <c r="AA836">
        <v>-74.006</v>
      </c>
      <c r="AB836" t="str">
        <f>IF(Restaurants[[#This Row],[Years_Operating]]&lt;5,"New",
IF(Restaurants[[#This Row],[Years_Operating]]&lt;15,"Established","Legacy"))</f>
        <v>Legacy</v>
      </c>
      <c r="AC836" t="str">
        <f>IF(Restaurants[[#This Row],[Country]]="India","Yes","No")</f>
        <v>No</v>
      </c>
      <c r="AD836" t="str">
        <f>IF(AND(Restaurants[[#This Row],[Has Online Delivery]]="Yes",Restaurants[[#This Row],[Has Table Booking]]="Yes"),"Online + Table",
IF(Restaurants[[#This Row],[Has Online Delivery]]="Yes","Online Only",
IF(Restaurants[[#This Row],[Has Table Booking]]="Yes","Table Only","None")))</f>
        <v>Table Only</v>
      </c>
      <c r="AE836" t="str">
        <f>IF(Restaurants[[#This Row],[Rating]]&gt;=4.5,"Excellent",
IF(Restaurants[[#This Row],[Rating]]&gt;=4,"Very Good",
IF(Restaurants[[#This Row],[Rating]]&gt;=3.5,"Good","Average/Low")))</f>
        <v>Excellent</v>
      </c>
    </row>
    <row r="837" spans="1:31" x14ac:dyDescent="0.3">
      <c r="A837" t="s">
        <v>150</v>
      </c>
      <c r="B837" t="s">
        <v>266</v>
      </c>
      <c r="C837" t="s">
        <v>251</v>
      </c>
      <c r="D837" t="s">
        <v>278</v>
      </c>
      <c r="E837">
        <v>2</v>
      </c>
      <c r="F837">
        <v>325</v>
      </c>
      <c r="G837" t="s">
        <v>153</v>
      </c>
      <c r="H837">
        <v>2016</v>
      </c>
      <c r="I837">
        <v>48</v>
      </c>
      <c r="J837">
        <v>4.7</v>
      </c>
      <c r="K837" t="s">
        <v>279</v>
      </c>
      <c r="L837">
        <v>9</v>
      </c>
      <c r="M837" t="s">
        <v>33</v>
      </c>
      <c r="N837" t="s">
        <v>143</v>
      </c>
      <c r="O837" t="s">
        <v>54</v>
      </c>
      <c r="P837" t="s">
        <v>36</v>
      </c>
      <c r="Q837" t="s">
        <v>36</v>
      </c>
      <c r="R837">
        <v>43</v>
      </c>
      <c r="S837" t="s">
        <v>37</v>
      </c>
      <c r="T837" t="s">
        <v>63</v>
      </c>
      <c r="U837" t="s">
        <v>69</v>
      </c>
      <c r="V837" t="s">
        <v>498</v>
      </c>
      <c r="W837" t="s">
        <v>108</v>
      </c>
      <c r="X837">
        <v>281975</v>
      </c>
      <c r="Y837">
        <v>1547</v>
      </c>
      <c r="Z837">
        <v>12.9716</v>
      </c>
      <c r="AA837">
        <v>77.5946</v>
      </c>
      <c r="AB837" t="str">
        <f>IF(Restaurants[[#This Row],[Years_Operating]]&lt;5,"New",
IF(Restaurants[[#This Row],[Years_Operating]]&lt;15,"Established","Legacy"))</f>
        <v>Established</v>
      </c>
      <c r="AC837" t="str">
        <f>IF(Restaurants[[#This Row],[Country]]="India","Yes","No")</f>
        <v>Yes</v>
      </c>
      <c r="AD837" t="str">
        <f>IF(AND(Restaurants[[#This Row],[Has Online Delivery]]="Yes",Restaurants[[#This Row],[Has Table Booking]]="Yes"),"Online + Table",
IF(Restaurants[[#This Row],[Has Online Delivery]]="Yes","Online Only",
IF(Restaurants[[#This Row],[Has Table Booking]]="Yes","Table Only","None")))</f>
        <v>Online + Table</v>
      </c>
      <c r="AE837" t="str">
        <f>IF(Restaurants[[#This Row],[Rating]]&gt;=4.5,"Excellent",
IF(Restaurants[[#This Row],[Rating]]&gt;=4,"Very Good",
IF(Restaurants[[#This Row],[Rating]]&gt;=3.5,"Good","Average/Low")))</f>
        <v>Excellent</v>
      </c>
    </row>
    <row r="838" spans="1:31" x14ac:dyDescent="0.3">
      <c r="A838" t="s">
        <v>229</v>
      </c>
      <c r="B838" t="s">
        <v>230</v>
      </c>
      <c r="C838" t="s">
        <v>231</v>
      </c>
      <c r="D838" t="s">
        <v>232</v>
      </c>
      <c r="E838">
        <v>0</v>
      </c>
      <c r="F838">
        <v>145</v>
      </c>
      <c r="G838" t="s">
        <v>233</v>
      </c>
      <c r="H838">
        <v>2006</v>
      </c>
      <c r="I838">
        <v>40</v>
      </c>
      <c r="J838">
        <v>4.5999999999999996</v>
      </c>
      <c r="K838" t="s">
        <v>32</v>
      </c>
      <c r="L838">
        <v>19</v>
      </c>
      <c r="M838" t="s">
        <v>204</v>
      </c>
      <c r="N838" t="s">
        <v>210</v>
      </c>
      <c r="O838" t="s">
        <v>211</v>
      </c>
      <c r="P838" t="s">
        <v>36</v>
      </c>
      <c r="Q838" t="s">
        <v>36</v>
      </c>
      <c r="R838">
        <v>57</v>
      </c>
      <c r="S838" t="s">
        <v>37</v>
      </c>
      <c r="T838" t="s">
        <v>63</v>
      </c>
      <c r="U838" t="s">
        <v>32</v>
      </c>
      <c r="W838" t="s">
        <v>132</v>
      </c>
      <c r="X838">
        <v>10065</v>
      </c>
      <c r="Y838">
        <v>3092</v>
      </c>
      <c r="Z838">
        <v>0</v>
      </c>
      <c r="AA838">
        <v>0</v>
      </c>
      <c r="AB838" t="str">
        <f>IF(Restaurants[[#This Row],[Years_Operating]]&lt;5,"New",
IF(Restaurants[[#This Row],[Years_Operating]]&lt;15,"Established","Legacy"))</f>
        <v>Legacy</v>
      </c>
      <c r="AC838" t="str">
        <f>IF(Restaurants[[#This Row],[Country]]="India","Yes","No")</f>
        <v>No</v>
      </c>
      <c r="AD838" t="str">
        <f>IF(AND(Restaurants[[#This Row],[Has Online Delivery]]="Yes",Restaurants[[#This Row],[Has Table Booking]]="Yes"),"Online + Table",
IF(Restaurants[[#This Row],[Has Online Delivery]]="Yes","Online Only",
IF(Restaurants[[#This Row],[Has Table Booking]]="Yes","Table Only","None")))</f>
        <v>Online + Table</v>
      </c>
      <c r="AE838" t="str">
        <f>IF(Restaurants[[#This Row],[Rating]]&gt;=4.5,"Excellent",
IF(Restaurants[[#This Row],[Rating]]&gt;=4,"Very Good",
IF(Restaurants[[#This Row],[Rating]]&gt;=3.5,"Good","Average/Low")))</f>
        <v>Excellent</v>
      </c>
    </row>
    <row r="839" spans="1:31" x14ac:dyDescent="0.3">
      <c r="A839" t="s">
        <v>248</v>
      </c>
      <c r="B839" t="s">
        <v>275</v>
      </c>
      <c r="C839" t="s">
        <v>251</v>
      </c>
      <c r="D839" t="s">
        <v>263</v>
      </c>
      <c r="E839">
        <v>0</v>
      </c>
      <c r="F839">
        <v>85</v>
      </c>
      <c r="G839" t="s">
        <v>249</v>
      </c>
      <c r="H839">
        <v>2014</v>
      </c>
      <c r="I839">
        <v>38</v>
      </c>
      <c r="J839">
        <v>4.5</v>
      </c>
      <c r="K839" t="s">
        <v>264</v>
      </c>
      <c r="L839">
        <v>11</v>
      </c>
      <c r="M839" t="s">
        <v>204</v>
      </c>
      <c r="N839" t="s">
        <v>210</v>
      </c>
      <c r="O839" t="s">
        <v>35</v>
      </c>
      <c r="P839" t="s">
        <v>37</v>
      </c>
      <c r="Q839" t="s">
        <v>36</v>
      </c>
      <c r="R839">
        <v>35</v>
      </c>
      <c r="S839" t="s">
        <v>36</v>
      </c>
      <c r="T839" t="s">
        <v>86</v>
      </c>
      <c r="U839" t="s">
        <v>69</v>
      </c>
      <c r="V839" t="s">
        <v>499</v>
      </c>
      <c r="W839" t="s">
        <v>64</v>
      </c>
      <c r="X839">
        <v>94789</v>
      </c>
      <c r="Y839">
        <v>2144</v>
      </c>
      <c r="Z839">
        <v>18.520399999999999</v>
      </c>
      <c r="AA839">
        <v>73.856700000000004</v>
      </c>
      <c r="AB839" t="str">
        <f>IF(Restaurants[[#This Row],[Years_Operating]]&lt;5,"New",
IF(Restaurants[[#This Row],[Years_Operating]]&lt;15,"Established","Legacy"))</f>
        <v>Established</v>
      </c>
      <c r="AC839" t="str">
        <f>IF(Restaurants[[#This Row],[Country]]="India","Yes","No")</f>
        <v>Yes</v>
      </c>
      <c r="AD839" t="str">
        <f>IF(AND(Restaurants[[#This Row],[Has Online Delivery]]="Yes",Restaurants[[#This Row],[Has Table Booking]]="Yes"),"Online + Table",
IF(Restaurants[[#This Row],[Has Online Delivery]]="Yes","Online Only",
IF(Restaurants[[#This Row],[Has Table Booking]]="Yes","Table Only","None")))</f>
        <v>Table Only</v>
      </c>
      <c r="AE839" t="str">
        <f>IF(Restaurants[[#This Row],[Rating]]&gt;=4.5,"Excellent",
IF(Restaurants[[#This Row],[Rating]]&gt;=4,"Very Good",
IF(Restaurants[[#This Row],[Rating]]&gt;=3.5,"Good","Average/Low")))</f>
        <v>Excellent</v>
      </c>
    </row>
    <row r="840" spans="1:31" x14ac:dyDescent="0.3">
      <c r="A840" t="s">
        <v>150</v>
      </c>
      <c r="B840" t="s">
        <v>151</v>
      </c>
      <c r="C840" t="s">
        <v>50</v>
      </c>
      <c r="D840" t="s">
        <v>152</v>
      </c>
      <c r="E840">
        <v>2</v>
      </c>
      <c r="F840">
        <v>325</v>
      </c>
      <c r="G840" t="s">
        <v>153</v>
      </c>
      <c r="H840">
        <v>2016</v>
      </c>
      <c r="I840">
        <v>48</v>
      </c>
      <c r="J840">
        <v>4.7</v>
      </c>
      <c r="K840" t="s">
        <v>32</v>
      </c>
      <c r="L840">
        <v>9</v>
      </c>
      <c r="M840" t="s">
        <v>33</v>
      </c>
      <c r="N840" t="s">
        <v>143</v>
      </c>
      <c r="O840" t="s">
        <v>54</v>
      </c>
      <c r="P840" t="s">
        <v>36</v>
      </c>
      <c r="Q840" t="s">
        <v>36</v>
      </c>
      <c r="R840">
        <v>70</v>
      </c>
      <c r="S840" t="s">
        <v>36</v>
      </c>
      <c r="T840" t="s">
        <v>86</v>
      </c>
      <c r="U840" t="s">
        <v>46</v>
      </c>
      <c r="W840" t="s">
        <v>70</v>
      </c>
      <c r="X840">
        <v>175745</v>
      </c>
      <c r="Y840">
        <v>6307</v>
      </c>
      <c r="Z840">
        <v>0</v>
      </c>
      <c r="AA840">
        <v>0</v>
      </c>
      <c r="AB840" t="str">
        <f>IF(Restaurants[[#This Row],[Years_Operating]]&lt;5,"New",
IF(Restaurants[[#This Row],[Years_Operating]]&lt;15,"Established","Legacy"))</f>
        <v>Established</v>
      </c>
      <c r="AC840" t="str">
        <f>IF(Restaurants[[#This Row],[Country]]="India","Yes","No")</f>
        <v>No</v>
      </c>
      <c r="AD840" t="str">
        <f>IF(AND(Restaurants[[#This Row],[Has Online Delivery]]="Yes",Restaurants[[#This Row],[Has Table Booking]]="Yes"),"Online + Table",
IF(Restaurants[[#This Row],[Has Online Delivery]]="Yes","Online Only",
IF(Restaurants[[#This Row],[Has Table Booking]]="Yes","Table Only","None")))</f>
        <v>Online + Table</v>
      </c>
      <c r="AE840" t="str">
        <f>IF(Restaurants[[#This Row],[Rating]]&gt;=4.5,"Excellent",
IF(Restaurants[[#This Row],[Rating]]&gt;=4,"Very Good",
IF(Restaurants[[#This Row],[Rating]]&gt;=3.5,"Good","Average/Low")))</f>
        <v>Excellent</v>
      </c>
    </row>
    <row r="841" spans="1:31" x14ac:dyDescent="0.3">
      <c r="A841" t="s">
        <v>48</v>
      </c>
      <c r="B841" t="s">
        <v>49</v>
      </c>
      <c r="C841" t="s">
        <v>50</v>
      </c>
      <c r="D841" t="s">
        <v>51</v>
      </c>
      <c r="E841">
        <v>3</v>
      </c>
      <c r="F841">
        <v>390</v>
      </c>
      <c r="G841" t="s">
        <v>52</v>
      </c>
      <c r="H841">
        <v>1994</v>
      </c>
      <c r="I841">
        <v>60</v>
      </c>
      <c r="J841">
        <v>4.9000000000000004</v>
      </c>
      <c r="K841" t="s">
        <v>53</v>
      </c>
      <c r="L841">
        <v>31</v>
      </c>
      <c r="M841" t="s">
        <v>33</v>
      </c>
      <c r="N841" t="s">
        <v>34</v>
      </c>
      <c r="O841" t="s">
        <v>54</v>
      </c>
      <c r="P841" t="s">
        <v>36</v>
      </c>
      <c r="Q841" t="s">
        <v>36</v>
      </c>
      <c r="R841">
        <v>30</v>
      </c>
      <c r="S841" t="s">
        <v>36</v>
      </c>
      <c r="T841" t="s">
        <v>55</v>
      </c>
      <c r="U841" t="s">
        <v>46</v>
      </c>
      <c r="W841" t="s">
        <v>40</v>
      </c>
      <c r="X841">
        <v>235290</v>
      </c>
      <c r="Y841">
        <v>3528</v>
      </c>
      <c r="Z841">
        <v>0</v>
      </c>
      <c r="AA841">
        <v>0</v>
      </c>
      <c r="AB841" t="str">
        <f>IF(Restaurants[[#This Row],[Years_Operating]]&lt;5,"New",
IF(Restaurants[[#This Row],[Years_Operating]]&lt;15,"Established","Legacy"))</f>
        <v>Legacy</v>
      </c>
      <c r="AC841" t="str">
        <f>IF(Restaurants[[#This Row],[Country]]="India","Yes","No")</f>
        <v>No</v>
      </c>
      <c r="AD841" t="str">
        <f>IF(AND(Restaurants[[#This Row],[Has Online Delivery]]="Yes",Restaurants[[#This Row],[Has Table Booking]]="Yes"),"Online + Table",
IF(Restaurants[[#This Row],[Has Online Delivery]]="Yes","Online Only",
IF(Restaurants[[#This Row],[Has Table Booking]]="Yes","Table Only","None")))</f>
        <v>Online + Table</v>
      </c>
      <c r="AE841" t="str">
        <f>IF(Restaurants[[#This Row],[Rating]]&gt;=4.5,"Excellent",
IF(Restaurants[[#This Row],[Rating]]&gt;=4,"Very Good",
IF(Restaurants[[#This Row],[Rating]]&gt;=3.5,"Good","Average/Low")))</f>
        <v>Excellent</v>
      </c>
    </row>
    <row r="842" spans="1:31" x14ac:dyDescent="0.3">
      <c r="A842" t="s">
        <v>150</v>
      </c>
      <c r="B842" t="s">
        <v>151</v>
      </c>
      <c r="C842" t="s">
        <v>50</v>
      </c>
      <c r="D842" t="s">
        <v>152</v>
      </c>
      <c r="E842">
        <v>2</v>
      </c>
      <c r="F842">
        <v>325</v>
      </c>
      <c r="G842" t="s">
        <v>153</v>
      </c>
      <c r="H842">
        <v>2016</v>
      </c>
      <c r="I842">
        <v>48</v>
      </c>
      <c r="J842">
        <v>4.7</v>
      </c>
      <c r="K842" t="s">
        <v>32</v>
      </c>
      <c r="L842">
        <v>9</v>
      </c>
      <c r="M842" t="s">
        <v>33</v>
      </c>
      <c r="N842" t="s">
        <v>143</v>
      </c>
      <c r="O842" t="s">
        <v>54</v>
      </c>
      <c r="P842" t="s">
        <v>36</v>
      </c>
      <c r="Q842" t="s">
        <v>36</v>
      </c>
      <c r="R842">
        <v>50</v>
      </c>
      <c r="S842" t="s">
        <v>36</v>
      </c>
      <c r="T842" t="s">
        <v>38</v>
      </c>
      <c r="U842" t="s">
        <v>39</v>
      </c>
      <c r="W842" t="s">
        <v>47</v>
      </c>
      <c r="X842">
        <v>121336</v>
      </c>
      <c r="Y842">
        <v>5110</v>
      </c>
      <c r="Z842">
        <v>0</v>
      </c>
      <c r="AA842">
        <v>0</v>
      </c>
      <c r="AB842" t="str">
        <f>IF(Restaurants[[#This Row],[Years_Operating]]&lt;5,"New",
IF(Restaurants[[#This Row],[Years_Operating]]&lt;15,"Established","Legacy"))</f>
        <v>Established</v>
      </c>
      <c r="AC842" t="str">
        <f>IF(Restaurants[[#This Row],[Country]]="India","Yes","No")</f>
        <v>No</v>
      </c>
      <c r="AD842" t="str">
        <f>IF(AND(Restaurants[[#This Row],[Has Online Delivery]]="Yes",Restaurants[[#This Row],[Has Table Booking]]="Yes"),"Online + Table",
IF(Restaurants[[#This Row],[Has Online Delivery]]="Yes","Online Only",
IF(Restaurants[[#This Row],[Has Table Booking]]="Yes","Table Only","None")))</f>
        <v>Online + Table</v>
      </c>
      <c r="AE842" t="str">
        <f>IF(Restaurants[[#This Row],[Rating]]&gt;=4.5,"Excellent",
IF(Restaurants[[#This Row],[Rating]]&gt;=4,"Very Good",
IF(Restaurants[[#This Row],[Rating]]&gt;=3.5,"Good","Average/Low")))</f>
        <v>Excellent</v>
      </c>
    </row>
    <row r="843" spans="1:31" x14ac:dyDescent="0.3">
      <c r="A843" t="s">
        <v>166</v>
      </c>
      <c r="B843" t="s">
        <v>167</v>
      </c>
      <c r="C843" t="s">
        <v>168</v>
      </c>
      <c r="D843" t="s">
        <v>169</v>
      </c>
      <c r="E843">
        <v>2</v>
      </c>
      <c r="F843">
        <v>265</v>
      </c>
      <c r="G843" t="s">
        <v>170</v>
      </c>
      <c r="H843">
        <v>2005</v>
      </c>
      <c r="I843">
        <v>60</v>
      </c>
      <c r="J843">
        <v>4.7</v>
      </c>
      <c r="K843" t="s">
        <v>32</v>
      </c>
      <c r="L843">
        <v>20</v>
      </c>
      <c r="M843" t="s">
        <v>33</v>
      </c>
      <c r="N843" t="s">
        <v>143</v>
      </c>
      <c r="O843" t="s">
        <v>35</v>
      </c>
      <c r="P843" t="s">
        <v>37</v>
      </c>
      <c r="Q843" t="s">
        <v>36</v>
      </c>
      <c r="R843">
        <v>60</v>
      </c>
      <c r="S843" t="s">
        <v>37</v>
      </c>
      <c r="T843" t="s">
        <v>55</v>
      </c>
      <c r="U843" t="s">
        <v>32</v>
      </c>
      <c r="W843" t="s">
        <v>149</v>
      </c>
      <c r="X843">
        <v>470965</v>
      </c>
      <c r="Y843">
        <v>5356</v>
      </c>
      <c r="Z843">
        <v>0</v>
      </c>
      <c r="AA843">
        <v>0</v>
      </c>
      <c r="AB843" t="str">
        <f>IF(Restaurants[[#This Row],[Years_Operating]]&lt;5,"New",
IF(Restaurants[[#This Row],[Years_Operating]]&lt;15,"Established","Legacy"))</f>
        <v>Legacy</v>
      </c>
      <c r="AC843" t="str">
        <f>IF(Restaurants[[#This Row],[Country]]="India","Yes","No")</f>
        <v>No</v>
      </c>
      <c r="AD843" t="str">
        <f>IF(AND(Restaurants[[#This Row],[Has Online Delivery]]="Yes",Restaurants[[#This Row],[Has Table Booking]]="Yes"),"Online + Table",
IF(Restaurants[[#This Row],[Has Online Delivery]]="Yes","Online Only",
IF(Restaurants[[#This Row],[Has Table Booking]]="Yes","Table Only","None")))</f>
        <v>Table Only</v>
      </c>
      <c r="AE843" t="str">
        <f>IF(Restaurants[[#This Row],[Rating]]&gt;=4.5,"Excellent",
IF(Restaurants[[#This Row],[Rating]]&gt;=4,"Very Good",
IF(Restaurants[[#This Row],[Rating]]&gt;=3.5,"Good","Average/Low")))</f>
        <v>Excellent</v>
      </c>
    </row>
    <row r="844" spans="1:31" x14ac:dyDescent="0.3">
      <c r="A844" t="s">
        <v>48</v>
      </c>
      <c r="B844" t="s">
        <v>49</v>
      </c>
      <c r="C844" t="s">
        <v>50</v>
      </c>
      <c r="D844" t="s">
        <v>51</v>
      </c>
      <c r="E844">
        <v>3</v>
      </c>
      <c r="F844">
        <v>390</v>
      </c>
      <c r="G844" t="s">
        <v>52</v>
      </c>
      <c r="H844">
        <v>1994</v>
      </c>
      <c r="I844">
        <v>60</v>
      </c>
      <c r="J844">
        <v>4.9000000000000004</v>
      </c>
      <c r="K844" t="s">
        <v>178</v>
      </c>
      <c r="L844">
        <v>31</v>
      </c>
      <c r="M844" t="s">
        <v>33</v>
      </c>
      <c r="N844" t="s">
        <v>34</v>
      </c>
      <c r="O844" t="s">
        <v>54</v>
      </c>
      <c r="P844" t="s">
        <v>36</v>
      </c>
      <c r="Q844" t="s">
        <v>36</v>
      </c>
      <c r="R844">
        <v>24</v>
      </c>
      <c r="S844" t="s">
        <v>37</v>
      </c>
      <c r="T844" t="s">
        <v>63</v>
      </c>
      <c r="U844" t="s">
        <v>69</v>
      </c>
      <c r="W844" t="s">
        <v>80</v>
      </c>
      <c r="X844">
        <v>344246</v>
      </c>
      <c r="Y844">
        <v>2122</v>
      </c>
      <c r="Z844">
        <v>0</v>
      </c>
      <c r="AA844">
        <v>0</v>
      </c>
      <c r="AB844" t="str">
        <f>IF(Restaurants[[#This Row],[Years_Operating]]&lt;5,"New",
IF(Restaurants[[#This Row],[Years_Operating]]&lt;15,"Established","Legacy"))</f>
        <v>Legacy</v>
      </c>
      <c r="AC844" t="str">
        <f>IF(Restaurants[[#This Row],[Country]]="India","Yes","No")</f>
        <v>No</v>
      </c>
      <c r="AD844" t="str">
        <f>IF(AND(Restaurants[[#This Row],[Has Online Delivery]]="Yes",Restaurants[[#This Row],[Has Table Booking]]="Yes"),"Online + Table",
IF(Restaurants[[#This Row],[Has Online Delivery]]="Yes","Online Only",
IF(Restaurants[[#This Row],[Has Table Booking]]="Yes","Table Only","None")))</f>
        <v>Online + Table</v>
      </c>
      <c r="AE844" t="str">
        <f>IF(Restaurants[[#This Row],[Rating]]&gt;=4.5,"Excellent",
IF(Restaurants[[#This Row],[Rating]]&gt;=4,"Very Good",
IF(Restaurants[[#This Row],[Rating]]&gt;=3.5,"Good","Average/Low")))</f>
        <v>Excellent</v>
      </c>
    </row>
    <row r="845" spans="1:31" x14ac:dyDescent="0.3">
      <c r="A845" t="s">
        <v>92</v>
      </c>
      <c r="B845" t="s">
        <v>250</v>
      </c>
      <c r="C845" t="s">
        <v>251</v>
      </c>
      <c r="D845" t="s">
        <v>252</v>
      </c>
      <c r="E845">
        <v>3</v>
      </c>
      <c r="F845">
        <v>345</v>
      </c>
      <c r="G845" t="s">
        <v>95</v>
      </c>
      <c r="H845">
        <v>2011</v>
      </c>
      <c r="I845">
        <v>50</v>
      </c>
      <c r="J845">
        <v>4.8</v>
      </c>
      <c r="K845" t="s">
        <v>256</v>
      </c>
      <c r="L845">
        <v>14</v>
      </c>
      <c r="M845" t="s">
        <v>33</v>
      </c>
      <c r="N845" t="s">
        <v>34</v>
      </c>
      <c r="O845" t="s">
        <v>54</v>
      </c>
      <c r="P845" t="s">
        <v>37</v>
      </c>
      <c r="Q845" t="s">
        <v>36</v>
      </c>
      <c r="R845">
        <v>26</v>
      </c>
      <c r="S845" t="s">
        <v>36</v>
      </c>
      <c r="T845" t="s">
        <v>63</v>
      </c>
      <c r="U845" t="s">
        <v>46</v>
      </c>
      <c r="V845" t="s">
        <v>500</v>
      </c>
      <c r="W845" t="s">
        <v>103</v>
      </c>
      <c r="X845">
        <v>215593</v>
      </c>
      <c r="Y845">
        <v>6808</v>
      </c>
      <c r="Z845">
        <v>28.7041</v>
      </c>
      <c r="AA845">
        <v>77.102500000000006</v>
      </c>
      <c r="AB845" t="str">
        <f>IF(Restaurants[[#This Row],[Years_Operating]]&lt;5,"New",
IF(Restaurants[[#This Row],[Years_Operating]]&lt;15,"Established","Legacy"))</f>
        <v>Established</v>
      </c>
      <c r="AC845" t="str">
        <f>IF(Restaurants[[#This Row],[Country]]="India","Yes","No")</f>
        <v>Yes</v>
      </c>
      <c r="AD845" t="str">
        <f>IF(AND(Restaurants[[#This Row],[Has Online Delivery]]="Yes",Restaurants[[#This Row],[Has Table Booking]]="Yes"),"Online + Table",
IF(Restaurants[[#This Row],[Has Online Delivery]]="Yes","Online Only",
IF(Restaurants[[#This Row],[Has Table Booking]]="Yes","Table Only","None")))</f>
        <v>Table Only</v>
      </c>
      <c r="AE845" t="str">
        <f>IF(Restaurants[[#This Row],[Rating]]&gt;=4.5,"Excellent",
IF(Restaurants[[#This Row],[Rating]]&gt;=4,"Very Good",
IF(Restaurants[[#This Row],[Rating]]&gt;=3.5,"Good","Average/Low")))</f>
        <v>Excellent</v>
      </c>
    </row>
    <row r="846" spans="1:31" x14ac:dyDescent="0.3">
      <c r="A846" t="s">
        <v>113</v>
      </c>
      <c r="B846" t="s">
        <v>114</v>
      </c>
      <c r="C846" t="s">
        <v>89</v>
      </c>
      <c r="D846" t="s">
        <v>115</v>
      </c>
      <c r="E846">
        <v>3</v>
      </c>
      <c r="F846">
        <v>280</v>
      </c>
      <c r="G846" t="s">
        <v>116</v>
      </c>
      <c r="H846">
        <v>1986</v>
      </c>
      <c r="I846">
        <v>45</v>
      </c>
      <c r="J846">
        <v>4.7</v>
      </c>
      <c r="K846" t="s">
        <v>32</v>
      </c>
      <c r="L846">
        <v>39</v>
      </c>
      <c r="M846" t="s">
        <v>33</v>
      </c>
      <c r="N846" t="s">
        <v>34</v>
      </c>
      <c r="O846" t="s">
        <v>35</v>
      </c>
      <c r="P846" t="s">
        <v>36</v>
      </c>
      <c r="Q846" t="s">
        <v>37</v>
      </c>
      <c r="R846">
        <v>63</v>
      </c>
      <c r="S846" t="s">
        <v>37</v>
      </c>
      <c r="T846" t="s">
        <v>38</v>
      </c>
      <c r="U846" t="s">
        <v>69</v>
      </c>
      <c r="W846" t="s">
        <v>40</v>
      </c>
      <c r="X846">
        <v>403614</v>
      </c>
      <c r="Y846">
        <v>1386</v>
      </c>
      <c r="Z846">
        <v>0</v>
      </c>
      <c r="AA846">
        <v>0</v>
      </c>
      <c r="AB846" t="str">
        <f>IF(Restaurants[[#This Row],[Years_Operating]]&lt;5,"New",
IF(Restaurants[[#This Row],[Years_Operating]]&lt;15,"Established","Legacy"))</f>
        <v>Legacy</v>
      </c>
      <c r="AC846" t="str">
        <f>IF(Restaurants[[#This Row],[Country]]="India","Yes","No")</f>
        <v>No</v>
      </c>
      <c r="AD846" t="str">
        <f>IF(AND(Restaurants[[#This Row],[Has Online Delivery]]="Yes",Restaurants[[#This Row],[Has Table Booking]]="Yes"),"Online + Table",
IF(Restaurants[[#This Row],[Has Online Delivery]]="Yes","Online Only",
IF(Restaurants[[#This Row],[Has Table Booking]]="Yes","Table Only","None")))</f>
        <v>Online Only</v>
      </c>
      <c r="AE846" t="str">
        <f>IF(Restaurants[[#This Row],[Rating]]&gt;=4.5,"Excellent",
IF(Restaurants[[#This Row],[Rating]]&gt;=4,"Very Good",
IF(Restaurants[[#This Row],[Rating]]&gt;=3.5,"Good","Average/Low")))</f>
        <v>Excellent</v>
      </c>
    </row>
    <row r="847" spans="1:31" x14ac:dyDescent="0.3">
      <c r="A847" t="s">
        <v>189</v>
      </c>
      <c r="B847" t="s">
        <v>190</v>
      </c>
      <c r="C847" t="s">
        <v>89</v>
      </c>
      <c r="D847" t="s">
        <v>191</v>
      </c>
      <c r="E847">
        <v>1</v>
      </c>
      <c r="F847">
        <v>210</v>
      </c>
      <c r="G847" t="s">
        <v>192</v>
      </c>
      <c r="H847">
        <v>1990</v>
      </c>
      <c r="I847">
        <v>30</v>
      </c>
      <c r="J847">
        <v>4.7</v>
      </c>
      <c r="K847" t="s">
        <v>32</v>
      </c>
      <c r="L847">
        <v>35</v>
      </c>
      <c r="M847" t="s">
        <v>160</v>
      </c>
      <c r="N847" t="s">
        <v>193</v>
      </c>
      <c r="O847" t="s">
        <v>35</v>
      </c>
      <c r="P847" t="s">
        <v>37</v>
      </c>
      <c r="Q847" t="s">
        <v>36</v>
      </c>
      <c r="R847">
        <v>51</v>
      </c>
      <c r="S847" t="s">
        <v>37</v>
      </c>
      <c r="T847" t="s">
        <v>38</v>
      </c>
      <c r="U847" t="s">
        <v>46</v>
      </c>
      <c r="W847" t="s">
        <v>70</v>
      </c>
      <c r="X847">
        <v>352934</v>
      </c>
      <c r="Y847">
        <v>6842</v>
      </c>
      <c r="Z847">
        <v>0</v>
      </c>
      <c r="AA847">
        <v>0</v>
      </c>
      <c r="AB847" t="str">
        <f>IF(Restaurants[[#This Row],[Years_Operating]]&lt;5,"New",
IF(Restaurants[[#This Row],[Years_Operating]]&lt;15,"Established","Legacy"))</f>
        <v>Legacy</v>
      </c>
      <c r="AC847" t="str">
        <f>IF(Restaurants[[#This Row],[Country]]="India","Yes","No")</f>
        <v>No</v>
      </c>
      <c r="AD847" t="str">
        <f>IF(AND(Restaurants[[#This Row],[Has Online Delivery]]="Yes",Restaurants[[#This Row],[Has Table Booking]]="Yes"),"Online + Table",
IF(Restaurants[[#This Row],[Has Online Delivery]]="Yes","Online Only",
IF(Restaurants[[#This Row],[Has Table Booking]]="Yes","Table Only","None")))</f>
        <v>Table Only</v>
      </c>
      <c r="AE847" t="str">
        <f>IF(Restaurants[[#This Row],[Rating]]&gt;=4.5,"Excellent",
IF(Restaurants[[#This Row],[Rating]]&gt;=4,"Very Good",
IF(Restaurants[[#This Row],[Rating]]&gt;=3.5,"Good","Average/Low")))</f>
        <v>Excellent</v>
      </c>
    </row>
    <row r="848" spans="1:31" x14ac:dyDescent="0.3">
      <c r="A848" t="s">
        <v>57</v>
      </c>
      <c r="B848" t="s">
        <v>275</v>
      </c>
      <c r="C848" t="s">
        <v>251</v>
      </c>
      <c r="D848" t="s">
        <v>267</v>
      </c>
      <c r="E848">
        <v>3</v>
      </c>
      <c r="F848">
        <v>425</v>
      </c>
      <c r="G848" t="s">
        <v>61</v>
      </c>
      <c r="H848">
        <v>1986</v>
      </c>
      <c r="I848">
        <v>40</v>
      </c>
      <c r="J848">
        <v>4.9000000000000004</v>
      </c>
      <c r="K848" t="s">
        <v>268</v>
      </c>
      <c r="L848">
        <v>39</v>
      </c>
      <c r="M848" t="s">
        <v>62</v>
      </c>
      <c r="N848" t="s">
        <v>34</v>
      </c>
      <c r="O848" t="s">
        <v>35</v>
      </c>
      <c r="P848" t="s">
        <v>37</v>
      </c>
      <c r="Q848" t="s">
        <v>37</v>
      </c>
      <c r="R848">
        <v>56</v>
      </c>
      <c r="S848" t="s">
        <v>37</v>
      </c>
      <c r="T848" t="s">
        <v>63</v>
      </c>
      <c r="U848" t="s">
        <v>32</v>
      </c>
      <c r="V848" t="s">
        <v>501</v>
      </c>
      <c r="W848" t="s">
        <v>40</v>
      </c>
      <c r="X848">
        <v>488031</v>
      </c>
      <c r="Y848">
        <v>6352</v>
      </c>
      <c r="Z848">
        <v>18.520399999999999</v>
      </c>
      <c r="AA848">
        <v>73.856700000000004</v>
      </c>
      <c r="AB848" t="str">
        <f>IF(Restaurants[[#This Row],[Years_Operating]]&lt;5,"New",
IF(Restaurants[[#This Row],[Years_Operating]]&lt;15,"Established","Legacy"))</f>
        <v>Legacy</v>
      </c>
      <c r="AC848" t="str">
        <f>IF(Restaurants[[#This Row],[Country]]="India","Yes","No")</f>
        <v>Yes</v>
      </c>
      <c r="AD848" t="str">
        <f>IF(AND(Restaurants[[#This Row],[Has Online Delivery]]="Yes",Restaurants[[#This Row],[Has Table Booking]]="Yes"),"Online + Table",
IF(Restaurants[[#This Row],[Has Online Delivery]]="Yes","Online Only",
IF(Restaurants[[#This Row],[Has Table Booking]]="Yes","Table Only","None")))</f>
        <v>None</v>
      </c>
      <c r="AE848" t="str">
        <f>IF(Restaurants[[#This Row],[Rating]]&gt;=4.5,"Excellent",
IF(Restaurants[[#This Row],[Rating]]&gt;=4,"Very Good",
IF(Restaurants[[#This Row],[Rating]]&gt;=3.5,"Good","Average/Low")))</f>
        <v>Excellent</v>
      </c>
    </row>
    <row r="849" spans="1:31" x14ac:dyDescent="0.3">
      <c r="A849" t="s">
        <v>186</v>
      </c>
      <c r="B849" t="s">
        <v>118</v>
      </c>
      <c r="C849" t="s">
        <v>119</v>
      </c>
      <c r="D849" t="s">
        <v>187</v>
      </c>
      <c r="E849">
        <v>2</v>
      </c>
      <c r="F849">
        <v>550</v>
      </c>
      <c r="G849" t="s">
        <v>188</v>
      </c>
      <c r="H849">
        <v>2015</v>
      </c>
      <c r="I849">
        <v>50</v>
      </c>
      <c r="J849">
        <v>4.5</v>
      </c>
      <c r="K849" t="s">
        <v>32</v>
      </c>
      <c r="L849">
        <v>10</v>
      </c>
      <c r="M849" t="s">
        <v>62</v>
      </c>
      <c r="N849" t="s">
        <v>143</v>
      </c>
      <c r="O849" t="s">
        <v>35</v>
      </c>
      <c r="P849" t="s">
        <v>36</v>
      </c>
      <c r="Q849" t="s">
        <v>36</v>
      </c>
      <c r="R849">
        <v>62</v>
      </c>
      <c r="S849" t="s">
        <v>36</v>
      </c>
      <c r="T849" t="s">
        <v>38</v>
      </c>
      <c r="U849" t="s">
        <v>32</v>
      </c>
      <c r="W849" t="s">
        <v>56</v>
      </c>
      <c r="X849">
        <v>275031</v>
      </c>
      <c r="Y849">
        <v>5021</v>
      </c>
      <c r="Z849">
        <v>0</v>
      </c>
      <c r="AA849">
        <v>0</v>
      </c>
      <c r="AB849" t="str">
        <f>IF(Restaurants[[#This Row],[Years_Operating]]&lt;5,"New",
IF(Restaurants[[#This Row],[Years_Operating]]&lt;15,"Established","Legacy"))</f>
        <v>Established</v>
      </c>
      <c r="AC849" t="str">
        <f>IF(Restaurants[[#This Row],[Country]]="India","Yes","No")</f>
        <v>No</v>
      </c>
      <c r="AD849" t="str">
        <f>IF(AND(Restaurants[[#This Row],[Has Online Delivery]]="Yes",Restaurants[[#This Row],[Has Table Booking]]="Yes"),"Online + Table",
IF(Restaurants[[#This Row],[Has Online Delivery]]="Yes","Online Only",
IF(Restaurants[[#This Row],[Has Table Booking]]="Yes","Table Only","None")))</f>
        <v>Online + Table</v>
      </c>
      <c r="AE849" t="str">
        <f>IF(Restaurants[[#This Row],[Rating]]&gt;=4.5,"Excellent",
IF(Restaurants[[#This Row],[Rating]]&gt;=4,"Very Good",
IF(Restaurants[[#This Row],[Rating]]&gt;=3.5,"Good","Average/Low")))</f>
        <v>Excellent</v>
      </c>
    </row>
    <row r="850" spans="1:31" x14ac:dyDescent="0.3">
      <c r="A850" t="s">
        <v>179</v>
      </c>
      <c r="B850" t="s">
        <v>180</v>
      </c>
      <c r="C850" t="s">
        <v>89</v>
      </c>
      <c r="D850" t="s">
        <v>67</v>
      </c>
      <c r="E850">
        <v>2</v>
      </c>
      <c r="F850">
        <v>250</v>
      </c>
      <c r="G850" t="s">
        <v>181</v>
      </c>
      <c r="H850">
        <v>2014</v>
      </c>
      <c r="I850">
        <v>52</v>
      </c>
      <c r="J850">
        <v>4.5999999999999996</v>
      </c>
      <c r="K850" t="s">
        <v>32</v>
      </c>
      <c r="L850">
        <v>11</v>
      </c>
      <c r="M850" t="s">
        <v>33</v>
      </c>
      <c r="N850" t="s">
        <v>143</v>
      </c>
      <c r="O850" t="s">
        <v>35</v>
      </c>
      <c r="P850" t="s">
        <v>37</v>
      </c>
      <c r="Q850" t="s">
        <v>36</v>
      </c>
      <c r="R850">
        <v>52</v>
      </c>
      <c r="S850" t="s">
        <v>36</v>
      </c>
      <c r="T850" t="s">
        <v>86</v>
      </c>
      <c r="U850" t="s">
        <v>46</v>
      </c>
      <c r="W850" t="s">
        <v>149</v>
      </c>
      <c r="X850">
        <v>159310</v>
      </c>
      <c r="Y850">
        <v>7497</v>
      </c>
      <c r="Z850">
        <v>0</v>
      </c>
      <c r="AA850">
        <v>0</v>
      </c>
      <c r="AB850" t="str">
        <f>IF(Restaurants[[#This Row],[Years_Operating]]&lt;5,"New",
IF(Restaurants[[#This Row],[Years_Operating]]&lt;15,"Established","Legacy"))</f>
        <v>Established</v>
      </c>
      <c r="AC850" t="str">
        <f>IF(Restaurants[[#This Row],[Country]]="India","Yes","No")</f>
        <v>No</v>
      </c>
      <c r="AD850" t="str">
        <f>IF(AND(Restaurants[[#This Row],[Has Online Delivery]]="Yes",Restaurants[[#This Row],[Has Table Booking]]="Yes"),"Online + Table",
IF(Restaurants[[#This Row],[Has Online Delivery]]="Yes","Online Only",
IF(Restaurants[[#This Row],[Has Table Booking]]="Yes","Table Only","None")))</f>
        <v>Table Only</v>
      </c>
      <c r="AE850" t="str">
        <f>IF(Restaurants[[#This Row],[Rating]]&gt;=4.5,"Excellent",
IF(Restaurants[[#This Row],[Rating]]&gt;=4,"Very Good",
IF(Restaurants[[#This Row],[Rating]]&gt;=3.5,"Good","Average/Low")))</f>
        <v>Excellent</v>
      </c>
    </row>
    <row r="851" spans="1:31" x14ac:dyDescent="0.3">
      <c r="A851" t="s">
        <v>234</v>
      </c>
      <c r="B851" t="s">
        <v>235</v>
      </c>
      <c r="C851" t="s">
        <v>50</v>
      </c>
      <c r="D851" t="s">
        <v>236</v>
      </c>
      <c r="E851">
        <v>0</v>
      </c>
      <c r="F851">
        <v>285</v>
      </c>
      <c r="G851" t="s">
        <v>237</v>
      </c>
      <c r="H851">
        <v>2004</v>
      </c>
      <c r="I851">
        <v>70</v>
      </c>
      <c r="J851">
        <v>4.5999999999999996</v>
      </c>
      <c r="K851" t="s">
        <v>32</v>
      </c>
      <c r="L851">
        <v>21</v>
      </c>
      <c r="M851" t="s">
        <v>33</v>
      </c>
      <c r="N851" t="s">
        <v>210</v>
      </c>
      <c r="O851" t="s">
        <v>54</v>
      </c>
      <c r="P851" t="s">
        <v>37</v>
      </c>
      <c r="Q851" t="s">
        <v>36</v>
      </c>
      <c r="R851">
        <v>31</v>
      </c>
      <c r="S851" t="s">
        <v>36</v>
      </c>
      <c r="T851" t="s">
        <v>63</v>
      </c>
      <c r="U851" t="s">
        <v>32</v>
      </c>
      <c r="W851" t="s">
        <v>132</v>
      </c>
      <c r="X851">
        <v>406560</v>
      </c>
      <c r="Y851">
        <v>866</v>
      </c>
      <c r="Z851">
        <v>0</v>
      </c>
      <c r="AA851">
        <v>0</v>
      </c>
      <c r="AB851" t="str">
        <f>IF(Restaurants[[#This Row],[Years_Operating]]&lt;5,"New",
IF(Restaurants[[#This Row],[Years_Operating]]&lt;15,"Established","Legacy"))</f>
        <v>Legacy</v>
      </c>
      <c r="AC851" t="str">
        <f>IF(Restaurants[[#This Row],[Country]]="India","Yes","No")</f>
        <v>No</v>
      </c>
      <c r="AD851" t="str">
        <f>IF(AND(Restaurants[[#This Row],[Has Online Delivery]]="Yes",Restaurants[[#This Row],[Has Table Booking]]="Yes"),"Online + Table",
IF(Restaurants[[#This Row],[Has Online Delivery]]="Yes","Online Only",
IF(Restaurants[[#This Row],[Has Table Booking]]="Yes","Table Only","None")))</f>
        <v>Table Only</v>
      </c>
      <c r="AE851" t="str">
        <f>IF(Restaurants[[#This Row],[Rating]]&gt;=4.5,"Excellent",
IF(Restaurants[[#This Row],[Rating]]&gt;=4,"Very Good",
IF(Restaurants[[#This Row],[Rating]]&gt;=3.5,"Good","Average/Low")))</f>
        <v>Excellent</v>
      </c>
    </row>
    <row r="852" spans="1:31" x14ac:dyDescent="0.3">
      <c r="A852" t="s">
        <v>124</v>
      </c>
      <c r="B852" t="s">
        <v>125</v>
      </c>
      <c r="C852" t="s">
        <v>50</v>
      </c>
      <c r="D852" t="s">
        <v>126</v>
      </c>
      <c r="E852">
        <v>3</v>
      </c>
      <c r="F852">
        <v>385</v>
      </c>
      <c r="G852" t="s">
        <v>127</v>
      </c>
      <c r="H852">
        <v>2005</v>
      </c>
      <c r="I852">
        <v>64</v>
      </c>
      <c r="J852">
        <v>4.7</v>
      </c>
      <c r="K852" t="s">
        <v>32</v>
      </c>
      <c r="L852">
        <v>20</v>
      </c>
      <c r="M852" t="s">
        <v>33</v>
      </c>
      <c r="N852" t="s">
        <v>34</v>
      </c>
      <c r="O852" t="s">
        <v>54</v>
      </c>
      <c r="P852" t="s">
        <v>36</v>
      </c>
      <c r="Q852" t="s">
        <v>36</v>
      </c>
      <c r="R852">
        <v>66</v>
      </c>
      <c r="S852" t="s">
        <v>36</v>
      </c>
      <c r="T852" t="s">
        <v>38</v>
      </c>
      <c r="U852" t="s">
        <v>39</v>
      </c>
      <c r="W852" t="s">
        <v>40</v>
      </c>
      <c r="X852">
        <v>357843</v>
      </c>
      <c r="Y852">
        <v>1428</v>
      </c>
      <c r="Z852">
        <v>41.878100000000003</v>
      </c>
      <c r="AA852">
        <v>-87.629800000000003</v>
      </c>
      <c r="AB852" t="str">
        <f>IF(Restaurants[[#This Row],[Years_Operating]]&lt;5,"New",
IF(Restaurants[[#This Row],[Years_Operating]]&lt;15,"Established","Legacy"))</f>
        <v>Legacy</v>
      </c>
      <c r="AC852" t="str">
        <f>IF(Restaurants[[#This Row],[Country]]="India","Yes","No")</f>
        <v>No</v>
      </c>
      <c r="AD852" t="str">
        <f>IF(AND(Restaurants[[#This Row],[Has Online Delivery]]="Yes",Restaurants[[#This Row],[Has Table Booking]]="Yes"),"Online + Table",
IF(Restaurants[[#This Row],[Has Online Delivery]]="Yes","Online Only",
IF(Restaurants[[#This Row],[Has Table Booking]]="Yes","Table Only","None")))</f>
        <v>Online + Table</v>
      </c>
      <c r="AE852" t="str">
        <f>IF(Restaurants[[#This Row],[Rating]]&gt;=4.5,"Excellent",
IF(Restaurants[[#This Row],[Rating]]&gt;=4,"Very Good",
IF(Restaurants[[#This Row],[Rating]]&gt;=3.5,"Good","Average/Low")))</f>
        <v>Excellent</v>
      </c>
    </row>
    <row r="853" spans="1:31" x14ac:dyDescent="0.3">
      <c r="A853" t="s">
        <v>234</v>
      </c>
      <c r="B853" t="s">
        <v>235</v>
      </c>
      <c r="C853" t="s">
        <v>50</v>
      </c>
      <c r="D853" t="s">
        <v>236</v>
      </c>
      <c r="E853">
        <v>0</v>
      </c>
      <c r="F853">
        <v>285</v>
      </c>
      <c r="G853" t="s">
        <v>237</v>
      </c>
      <c r="H853">
        <v>2004</v>
      </c>
      <c r="I853">
        <v>70</v>
      </c>
      <c r="J853">
        <v>4.5999999999999996</v>
      </c>
      <c r="K853" t="s">
        <v>32</v>
      </c>
      <c r="L853">
        <v>21</v>
      </c>
      <c r="M853" t="s">
        <v>33</v>
      </c>
      <c r="N853" t="s">
        <v>210</v>
      </c>
      <c r="O853" t="s">
        <v>54</v>
      </c>
      <c r="P853" t="s">
        <v>36</v>
      </c>
      <c r="Q853" t="s">
        <v>37</v>
      </c>
      <c r="R853">
        <v>21</v>
      </c>
      <c r="S853" t="s">
        <v>36</v>
      </c>
      <c r="T853" t="s">
        <v>63</v>
      </c>
      <c r="U853" t="s">
        <v>39</v>
      </c>
      <c r="W853" t="s">
        <v>64</v>
      </c>
      <c r="X853">
        <v>193044</v>
      </c>
      <c r="Y853">
        <v>4232</v>
      </c>
      <c r="Z853">
        <v>0</v>
      </c>
      <c r="AA853">
        <v>0</v>
      </c>
      <c r="AB853" t="str">
        <f>IF(Restaurants[[#This Row],[Years_Operating]]&lt;5,"New",
IF(Restaurants[[#This Row],[Years_Operating]]&lt;15,"Established","Legacy"))</f>
        <v>Legacy</v>
      </c>
      <c r="AC853" t="str">
        <f>IF(Restaurants[[#This Row],[Country]]="India","Yes","No")</f>
        <v>No</v>
      </c>
      <c r="AD853" t="str">
        <f>IF(AND(Restaurants[[#This Row],[Has Online Delivery]]="Yes",Restaurants[[#This Row],[Has Table Booking]]="Yes"),"Online + Table",
IF(Restaurants[[#This Row],[Has Online Delivery]]="Yes","Online Only",
IF(Restaurants[[#This Row],[Has Table Booking]]="Yes","Table Only","None")))</f>
        <v>Online Only</v>
      </c>
      <c r="AE853" t="str">
        <f>IF(Restaurants[[#This Row],[Rating]]&gt;=4.5,"Excellent",
IF(Restaurants[[#This Row],[Rating]]&gt;=4,"Very Good",
IF(Restaurants[[#This Row],[Rating]]&gt;=3.5,"Good","Average/Low")))</f>
        <v>Excellent</v>
      </c>
    </row>
    <row r="854" spans="1:31" x14ac:dyDescent="0.3">
      <c r="A854" t="s">
        <v>27</v>
      </c>
      <c r="B854" t="s">
        <v>28</v>
      </c>
      <c r="C854" t="s">
        <v>29</v>
      </c>
      <c r="D854" t="s">
        <v>30</v>
      </c>
      <c r="E854">
        <v>3</v>
      </c>
      <c r="F854">
        <v>320</v>
      </c>
      <c r="G854" t="s">
        <v>31</v>
      </c>
      <c r="H854">
        <v>1995</v>
      </c>
      <c r="I854">
        <v>28</v>
      </c>
      <c r="J854">
        <v>4.9000000000000004</v>
      </c>
      <c r="K854" t="s">
        <v>32</v>
      </c>
      <c r="L854">
        <v>30</v>
      </c>
      <c r="M854" t="s">
        <v>33</v>
      </c>
      <c r="N854" t="s">
        <v>34</v>
      </c>
      <c r="O854" t="s">
        <v>35</v>
      </c>
      <c r="P854" t="s">
        <v>36</v>
      </c>
      <c r="Q854" t="s">
        <v>36</v>
      </c>
      <c r="R854">
        <v>54</v>
      </c>
      <c r="S854" t="s">
        <v>36</v>
      </c>
      <c r="T854" t="s">
        <v>86</v>
      </c>
      <c r="U854" t="s">
        <v>46</v>
      </c>
      <c r="W854" t="s">
        <v>40</v>
      </c>
      <c r="X854">
        <v>417185</v>
      </c>
      <c r="Y854">
        <v>1638</v>
      </c>
      <c r="Z854">
        <v>0</v>
      </c>
      <c r="AA854">
        <v>0</v>
      </c>
      <c r="AB854" t="str">
        <f>IF(Restaurants[[#This Row],[Years_Operating]]&lt;5,"New",
IF(Restaurants[[#This Row],[Years_Operating]]&lt;15,"Established","Legacy"))</f>
        <v>Legacy</v>
      </c>
      <c r="AC854" t="str">
        <f>IF(Restaurants[[#This Row],[Country]]="India","Yes","No")</f>
        <v>No</v>
      </c>
      <c r="AD854" t="str">
        <f>IF(AND(Restaurants[[#This Row],[Has Online Delivery]]="Yes",Restaurants[[#This Row],[Has Table Booking]]="Yes"),"Online + Table",
IF(Restaurants[[#This Row],[Has Online Delivery]]="Yes","Online Only",
IF(Restaurants[[#This Row],[Has Table Booking]]="Yes","Table Only","None")))</f>
        <v>Online + Table</v>
      </c>
      <c r="AE854" t="str">
        <f>IF(Restaurants[[#This Row],[Rating]]&gt;=4.5,"Excellent",
IF(Restaurants[[#This Row],[Rating]]&gt;=4,"Very Good",
IF(Restaurants[[#This Row],[Rating]]&gt;=3.5,"Good","Average/Low")))</f>
        <v>Excellent</v>
      </c>
    </row>
    <row r="855" spans="1:31" x14ac:dyDescent="0.3">
      <c r="A855" t="s">
        <v>215</v>
      </c>
      <c r="B855" t="s">
        <v>216</v>
      </c>
      <c r="C855" t="s">
        <v>217</v>
      </c>
      <c r="D855" t="s">
        <v>218</v>
      </c>
      <c r="E855">
        <v>0</v>
      </c>
      <c r="F855">
        <v>155</v>
      </c>
      <c r="G855" t="s">
        <v>219</v>
      </c>
      <c r="H855">
        <v>2000</v>
      </c>
      <c r="I855">
        <v>55</v>
      </c>
      <c r="J855">
        <v>4.7</v>
      </c>
      <c r="K855" t="s">
        <v>32</v>
      </c>
      <c r="L855">
        <v>25</v>
      </c>
      <c r="M855" t="s">
        <v>160</v>
      </c>
      <c r="N855" t="s">
        <v>210</v>
      </c>
      <c r="O855" t="s">
        <v>54</v>
      </c>
      <c r="P855" t="s">
        <v>37</v>
      </c>
      <c r="Q855" t="s">
        <v>37</v>
      </c>
      <c r="R855">
        <v>51</v>
      </c>
      <c r="S855" t="s">
        <v>36</v>
      </c>
      <c r="T855" t="s">
        <v>86</v>
      </c>
      <c r="U855" t="s">
        <v>69</v>
      </c>
      <c r="W855" t="s">
        <v>149</v>
      </c>
      <c r="X855">
        <v>161822</v>
      </c>
      <c r="Y855">
        <v>6350</v>
      </c>
      <c r="Z855">
        <v>0</v>
      </c>
      <c r="AA855">
        <v>0</v>
      </c>
      <c r="AB855" t="str">
        <f>IF(Restaurants[[#This Row],[Years_Operating]]&lt;5,"New",
IF(Restaurants[[#This Row],[Years_Operating]]&lt;15,"Established","Legacy"))</f>
        <v>Legacy</v>
      </c>
      <c r="AC855" t="str">
        <f>IF(Restaurants[[#This Row],[Country]]="India","Yes","No")</f>
        <v>No</v>
      </c>
      <c r="AD855" t="str">
        <f>IF(AND(Restaurants[[#This Row],[Has Online Delivery]]="Yes",Restaurants[[#This Row],[Has Table Booking]]="Yes"),"Online + Table",
IF(Restaurants[[#This Row],[Has Online Delivery]]="Yes","Online Only",
IF(Restaurants[[#This Row],[Has Table Booking]]="Yes","Table Only","None")))</f>
        <v>None</v>
      </c>
      <c r="AE855" t="str">
        <f>IF(Restaurants[[#This Row],[Rating]]&gt;=4.5,"Excellent",
IF(Restaurants[[#This Row],[Rating]]&gt;=4,"Very Good",
IF(Restaurants[[#This Row],[Rating]]&gt;=3.5,"Good","Average/Low")))</f>
        <v>Excellent</v>
      </c>
    </row>
    <row r="856" spans="1:31" x14ac:dyDescent="0.3">
      <c r="A856" t="s">
        <v>87</v>
      </c>
      <c r="B856" t="s">
        <v>255</v>
      </c>
      <c r="C856" t="s">
        <v>251</v>
      </c>
      <c r="D856" t="s">
        <v>263</v>
      </c>
      <c r="E856">
        <v>3</v>
      </c>
      <c r="F856">
        <v>295</v>
      </c>
      <c r="G856" t="s">
        <v>91</v>
      </c>
      <c r="H856">
        <v>1897</v>
      </c>
      <c r="I856">
        <v>50</v>
      </c>
      <c r="J856">
        <v>4.8</v>
      </c>
      <c r="K856" t="s">
        <v>310</v>
      </c>
      <c r="L856">
        <v>128</v>
      </c>
      <c r="M856" t="s">
        <v>33</v>
      </c>
      <c r="N856" t="s">
        <v>34</v>
      </c>
      <c r="O856" t="s">
        <v>35</v>
      </c>
      <c r="P856" t="s">
        <v>36</v>
      </c>
      <c r="Q856" t="s">
        <v>37</v>
      </c>
      <c r="R856">
        <v>50</v>
      </c>
      <c r="S856" t="s">
        <v>37</v>
      </c>
      <c r="T856" t="s">
        <v>55</v>
      </c>
      <c r="U856" t="s">
        <v>46</v>
      </c>
      <c r="V856" t="s">
        <v>502</v>
      </c>
      <c r="W856" t="s">
        <v>64</v>
      </c>
      <c r="X856">
        <v>374515</v>
      </c>
      <c r="Y856">
        <v>1987</v>
      </c>
      <c r="Z856">
        <v>19.076000000000001</v>
      </c>
      <c r="AA856">
        <v>72.877700000000004</v>
      </c>
      <c r="AB856" t="str">
        <f>IF(Restaurants[[#This Row],[Years_Operating]]&lt;5,"New",
IF(Restaurants[[#This Row],[Years_Operating]]&lt;15,"Established","Legacy"))</f>
        <v>Legacy</v>
      </c>
      <c r="AC856" t="str">
        <f>IF(Restaurants[[#This Row],[Country]]="India","Yes","No")</f>
        <v>Yes</v>
      </c>
      <c r="AD856" t="str">
        <f>IF(AND(Restaurants[[#This Row],[Has Online Delivery]]="Yes",Restaurants[[#This Row],[Has Table Booking]]="Yes"),"Online + Table",
IF(Restaurants[[#This Row],[Has Online Delivery]]="Yes","Online Only",
IF(Restaurants[[#This Row],[Has Table Booking]]="Yes","Table Only","None")))</f>
        <v>Online Only</v>
      </c>
      <c r="AE856" t="str">
        <f>IF(Restaurants[[#This Row],[Rating]]&gt;=4.5,"Excellent",
IF(Restaurants[[#This Row],[Rating]]&gt;=4,"Very Good",
IF(Restaurants[[#This Row],[Rating]]&gt;=3.5,"Good","Average/Low")))</f>
        <v>Excellent</v>
      </c>
    </row>
    <row r="857" spans="1:31" x14ac:dyDescent="0.3">
      <c r="A857" t="s">
        <v>179</v>
      </c>
      <c r="B857" t="s">
        <v>250</v>
      </c>
      <c r="C857" t="s">
        <v>251</v>
      </c>
      <c r="D857" t="s">
        <v>278</v>
      </c>
      <c r="E857">
        <v>2</v>
      </c>
      <c r="F857">
        <v>250</v>
      </c>
      <c r="G857" t="s">
        <v>181</v>
      </c>
      <c r="H857">
        <v>2014</v>
      </c>
      <c r="I857">
        <v>52</v>
      </c>
      <c r="J857">
        <v>4.5999999999999996</v>
      </c>
      <c r="K857" t="s">
        <v>279</v>
      </c>
      <c r="L857">
        <v>11</v>
      </c>
      <c r="M857" t="s">
        <v>33</v>
      </c>
      <c r="N857" t="s">
        <v>143</v>
      </c>
      <c r="O857" t="s">
        <v>35</v>
      </c>
      <c r="P857" t="s">
        <v>36</v>
      </c>
      <c r="Q857" t="s">
        <v>36</v>
      </c>
      <c r="R857">
        <v>62</v>
      </c>
      <c r="S857" t="s">
        <v>36</v>
      </c>
      <c r="T857" t="s">
        <v>63</v>
      </c>
      <c r="U857" t="s">
        <v>39</v>
      </c>
      <c r="V857" t="s">
        <v>503</v>
      </c>
      <c r="W857" t="s">
        <v>80</v>
      </c>
      <c r="X857">
        <v>445593</v>
      </c>
      <c r="Y857">
        <v>5295</v>
      </c>
      <c r="Z857">
        <v>28.7041</v>
      </c>
      <c r="AA857">
        <v>77.102500000000006</v>
      </c>
      <c r="AB857" t="str">
        <f>IF(Restaurants[[#This Row],[Years_Operating]]&lt;5,"New",
IF(Restaurants[[#This Row],[Years_Operating]]&lt;15,"Established","Legacy"))</f>
        <v>Established</v>
      </c>
      <c r="AC857" t="str">
        <f>IF(Restaurants[[#This Row],[Country]]="India","Yes","No")</f>
        <v>Yes</v>
      </c>
      <c r="AD857" t="str">
        <f>IF(AND(Restaurants[[#This Row],[Has Online Delivery]]="Yes",Restaurants[[#This Row],[Has Table Booking]]="Yes"),"Online + Table",
IF(Restaurants[[#This Row],[Has Online Delivery]]="Yes","Online Only",
IF(Restaurants[[#This Row],[Has Table Booking]]="Yes","Table Only","None")))</f>
        <v>Online + Table</v>
      </c>
      <c r="AE857" t="str">
        <f>IF(Restaurants[[#This Row],[Rating]]&gt;=4.5,"Excellent",
IF(Restaurants[[#This Row],[Rating]]&gt;=4,"Very Good",
IF(Restaurants[[#This Row],[Rating]]&gt;=3.5,"Good","Average/Low")))</f>
        <v>Excellent</v>
      </c>
    </row>
    <row r="858" spans="1:31" x14ac:dyDescent="0.3">
      <c r="A858" t="s">
        <v>173</v>
      </c>
      <c r="B858" t="s">
        <v>42</v>
      </c>
      <c r="C858" t="s">
        <v>42</v>
      </c>
      <c r="D858" t="s">
        <v>157</v>
      </c>
      <c r="E858">
        <v>2</v>
      </c>
      <c r="F858">
        <v>285</v>
      </c>
      <c r="G858" t="s">
        <v>174</v>
      </c>
      <c r="H858">
        <v>2010</v>
      </c>
      <c r="I858">
        <v>30</v>
      </c>
      <c r="J858">
        <v>4.7</v>
      </c>
      <c r="K858" t="s">
        <v>159</v>
      </c>
      <c r="L858">
        <v>15</v>
      </c>
      <c r="M858" t="s">
        <v>33</v>
      </c>
      <c r="N858" t="s">
        <v>143</v>
      </c>
      <c r="O858" t="s">
        <v>45</v>
      </c>
      <c r="P858" t="s">
        <v>36</v>
      </c>
      <c r="Q858" t="s">
        <v>36</v>
      </c>
      <c r="R858">
        <v>22</v>
      </c>
      <c r="S858" t="s">
        <v>36</v>
      </c>
      <c r="T858" t="s">
        <v>55</v>
      </c>
      <c r="U858" t="s">
        <v>69</v>
      </c>
      <c r="W858" t="s">
        <v>149</v>
      </c>
      <c r="X858">
        <v>479442</v>
      </c>
      <c r="Y858">
        <v>7790</v>
      </c>
      <c r="Z858">
        <v>0</v>
      </c>
      <c r="AA858">
        <v>0</v>
      </c>
      <c r="AB858" t="str">
        <f>IF(Restaurants[[#This Row],[Years_Operating]]&lt;5,"New",
IF(Restaurants[[#This Row],[Years_Operating]]&lt;15,"Established","Legacy"))</f>
        <v>Legacy</v>
      </c>
      <c r="AC858" t="str">
        <f>IF(Restaurants[[#This Row],[Country]]="India","Yes","No")</f>
        <v>No</v>
      </c>
      <c r="AD858" t="str">
        <f>IF(AND(Restaurants[[#This Row],[Has Online Delivery]]="Yes",Restaurants[[#This Row],[Has Table Booking]]="Yes"),"Online + Table",
IF(Restaurants[[#This Row],[Has Online Delivery]]="Yes","Online Only",
IF(Restaurants[[#This Row],[Has Table Booking]]="Yes","Table Only","None")))</f>
        <v>Online + Table</v>
      </c>
      <c r="AE858" t="str">
        <f>IF(Restaurants[[#This Row],[Rating]]&gt;=4.5,"Excellent",
IF(Restaurants[[#This Row],[Rating]]&gt;=4,"Very Good",
IF(Restaurants[[#This Row],[Rating]]&gt;=3.5,"Good","Average/Low")))</f>
        <v>Excellent</v>
      </c>
    </row>
    <row r="859" spans="1:31" x14ac:dyDescent="0.3">
      <c r="A859" t="s">
        <v>109</v>
      </c>
      <c r="B859" t="s">
        <v>110</v>
      </c>
      <c r="C859" t="s">
        <v>89</v>
      </c>
      <c r="D859" t="s">
        <v>67</v>
      </c>
      <c r="E859">
        <v>3</v>
      </c>
      <c r="F859">
        <v>270</v>
      </c>
      <c r="G859" t="s">
        <v>109</v>
      </c>
      <c r="H859">
        <v>1989</v>
      </c>
      <c r="I859">
        <v>48</v>
      </c>
      <c r="J859">
        <v>4.8</v>
      </c>
      <c r="K859" t="s">
        <v>32</v>
      </c>
      <c r="L859">
        <v>36</v>
      </c>
      <c r="M859" t="s">
        <v>33</v>
      </c>
      <c r="N859" t="s">
        <v>34</v>
      </c>
      <c r="O859" t="s">
        <v>35</v>
      </c>
      <c r="P859" t="s">
        <v>36</v>
      </c>
      <c r="Q859" t="s">
        <v>36</v>
      </c>
      <c r="R859">
        <v>44</v>
      </c>
      <c r="S859" t="s">
        <v>37</v>
      </c>
      <c r="T859" t="s">
        <v>38</v>
      </c>
      <c r="U859" t="s">
        <v>32</v>
      </c>
      <c r="W859" t="s">
        <v>103</v>
      </c>
      <c r="X859">
        <v>412898</v>
      </c>
      <c r="Y859">
        <v>577</v>
      </c>
      <c r="Z859">
        <v>0</v>
      </c>
      <c r="AA859">
        <v>0</v>
      </c>
      <c r="AB859" t="str">
        <f>IF(Restaurants[[#This Row],[Years_Operating]]&lt;5,"New",
IF(Restaurants[[#This Row],[Years_Operating]]&lt;15,"Established","Legacy"))</f>
        <v>Legacy</v>
      </c>
      <c r="AC859" t="str">
        <f>IF(Restaurants[[#This Row],[Country]]="India","Yes","No")</f>
        <v>No</v>
      </c>
      <c r="AD859" t="str">
        <f>IF(AND(Restaurants[[#This Row],[Has Online Delivery]]="Yes",Restaurants[[#This Row],[Has Table Booking]]="Yes"),"Online + Table",
IF(Restaurants[[#This Row],[Has Online Delivery]]="Yes","Online Only",
IF(Restaurants[[#This Row],[Has Table Booking]]="Yes","Table Only","None")))</f>
        <v>Online + Table</v>
      </c>
      <c r="AE859" t="str">
        <f>IF(Restaurants[[#This Row],[Rating]]&gt;=4.5,"Excellent",
IF(Restaurants[[#This Row],[Rating]]&gt;=4,"Very Good",
IF(Restaurants[[#This Row],[Rating]]&gt;=3.5,"Good","Average/Low")))</f>
        <v>Excellent</v>
      </c>
    </row>
    <row r="860" spans="1:31" x14ac:dyDescent="0.3">
      <c r="A860" t="s">
        <v>205</v>
      </c>
      <c r="B860" t="s">
        <v>206</v>
      </c>
      <c r="C860" t="s">
        <v>207</v>
      </c>
      <c r="D860" t="s">
        <v>208</v>
      </c>
      <c r="E860">
        <v>0</v>
      </c>
      <c r="F860">
        <v>180</v>
      </c>
      <c r="G860" t="s">
        <v>209</v>
      </c>
      <c r="H860">
        <v>2008</v>
      </c>
      <c r="I860">
        <v>50</v>
      </c>
      <c r="J860">
        <v>4.8</v>
      </c>
      <c r="K860" t="s">
        <v>32</v>
      </c>
      <c r="L860">
        <v>17</v>
      </c>
      <c r="M860" t="s">
        <v>160</v>
      </c>
      <c r="N860" t="s">
        <v>210</v>
      </c>
      <c r="O860" t="s">
        <v>211</v>
      </c>
      <c r="P860" t="s">
        <v>36</v>
      </c>
      <c r="Q860" t="s">
        <v>37</v>
      </c>
      <c r="R860">
        <v>25</v>
      </c>
      <c r="S860" t="s">
        <v>37</v>
      </c>
      <c r="T860" t="s">
        <v>86</v>
      </c>
      <c r="U860" t="s">
        <v>32</v>
      </c>
      <c r="W860" t="s">
        <v>47</v>
      </c>
      <c r="X860">
        <v>184737</v>
      </c>
      <c r="Y860">
        <v>194</v>
      </c>
      <c r="Z860">
        <v>0</v>
      </c>
      <c r="AA860">
        <v>0</v>
      </c>
      <c r="AB860" t="str">
        <f>IF(Restaurants[[#This Row],[Years_Operating]]&lt;5,"New",
IF(Restaurants[[#This Row],[Years_Operating]]&lt;15,"Established","Legacy"))</f>
        <v>Legacy</v>
      </c>
      <c r="AC860" t="str">
        <f>IF(Restaurants[[#This Row],[Country]]="India","Yes","No")</f>
        <v>No</v>
      </c>
      <c r="AD860" t="str">
        <f>IF(AND(Restaurants[[#This Row],[Has Online Delivery]]="Yes",Restaurants[[#This Row],[Has Table Booking]]="Yes"),"Online + Table",
IF(Restaurants[[#This Row],[Has Online Delivery]]="Yes","Online Only",
IF(Restaurants[[#This Row],[Has Table Booking]]="Yes","Table Only","None")))</f>
        <v>Online Only</v>
      </c>
      <c r="AE860" t="str">
        <f>IF(Restaurants[[#This Row],[Rating]]&gt;=4.5,"Excellent",
IF(Restaurants[[#This Row],[Rating]]&gt;=4,"Very Good",
IF(Restaurants[[#This Row],[Rating]]&gt;=3.5,"Good","Average/Low")))</f>
        <v>Excellent</v>
      </c>
    </row>
    <row r="861" spans="1:31" x14ac:dyDescent="0.3">
      <c r="A861" t="s">
        <v>234</v>
      </c>
      <c r="B861" t="s">
        <v>235</v>
      </c>
      <c r="C861" t="s">
        <v>50</v>
      </c>
      <c r="D861" t="s">
        <v>236</v>
      </c>
      <c r="E861">
        <v>0</v>
      </c>
      <c r="F861">
        <v>285</v>
      </c>
      <c r="G861" t="s">
        <v>237</v>
      </c>
      <c r="H861">
        <v>2004</v>
      </c>
      <c r="I861">
        <v>70</v>
      </c>
      <c r="J861">
        <v>4.5999999999999996</v>
      </c>
      <c r="K861" t="s">
        <v>32</v>
      </c>
      <c r="L861">
        <v>21</v>
      </c>
      <c r="M861" t="s">
        <v>33</v>
      </c>
      <c r="N861" t="s">
        <v>210</v>
      </c>
      <c r="O861" t="s">
        <v>54</v>
      </c>
      <c r="P861" t="s">
        <v>37</v>
      </c>
      <c r="Q861" t="s">
        <v>36</v>
      </c>
      <c r="R861">
        <v>42</v>
      </c>
      <c r="S861" t="s">
        <v>37</v>
      </c>
      <c r="T861" t="s">
        <v>63</v>
      </c>
      <c r="U861" t="s">
        <v>46</v>
      </c>
      <c r="W861" t="s">
        <v>56</v>
      </c>
      <c r="X861">
        <v>52610</v>
      </c>
      <c r="Y861">
        <v>4753</v>
      </c>
      <c r="Z861">
        <v>0</v>
      </c>
      <c r="AA861">
        <v>0</v>
      </c>
      <c r="AB861" t="str">
        <f>IF(Restaurants[[#This Row],[Years_Operating]]&lt;5,"New",
IF(Restaurants[[#This Row],[Years_Operating]]&lt;15,"Established","Legacy"))</f>
        <v>Legacy</v>
      </c>
      <c r="AC861" t="str">
        <f>IF(Restaurants[[#This Row],[Country]]="India","Yes","No")</f>
        <v>No</v>
      </c>
      <c r="AD861" t="str">
        <f>IF(AND(Restaurants[[#This Row],[Has Online Delivery]]="Yes",Restaurants[[#This Row],[Has Table Booking]]="Yes"),"Online + Table",
IF(Restaurants[[#This Row],[Has Online Delivery]]="Yes","Online Only",
IF(Restaurants[[#This Row],[Has Table Booking]]="Yes","Table Only","None")))</f>
        <v>Table Only</v>
      </c>
      <c r="AE861" t="str">
        <f>IF(Restaurants[[#This Row],[Rating]]&gt;=4.5,"Excellent",
IF(Restaurants[[#This Row],[Rating]]&gt;=4,"Very Good",
IF(Restaurants[[#This Row],[Rating]]&gt;=3.5,"Good","Average/Low")))</f>
        <v>Excellent</v>
      </c>
    </row>
    <row r="862" spans="1:31" x14ac:dyDescent="0.3">
      <c r="A862" t="s">
        <v>92</v>
      </c>
      <c r="B862" t="s">
        <v>93</v>
      </c>
      <c r="C862" t="s">
        <v>50</v>
      </c>
      <c r="D862" t="s">
        <v>94</v>
      </c>
      <c r="E862">
        <v>3</v>
      </c>
      <c r="F862">
        <v>345</v>
      </c>
      <c r="G862" t="s">
        <v>95</v>
      </c>
      <c r="H862">
        <v>2011</v>
      </c>
      <c r="I862">
        <v>50</v>
      </c>
      <c r="J862">
        <v>4.8</v>
      </c>
      <c r="K862" t="s">
        <v>96</v>
      </c>
      <c r="L862">
        <v>14</v>
      </c>
      <c r="M862" t="s">
        <v>33</v>
      </c>
      <c r="N862" t="s">
        <v>34</v>
      </c>
      <c r="O862" t="s">
        <v>54</v>
      </c>
      <c r="P862" t="s">
        <v>36</v>
      </c>
      <c r="Q862" t="s">
        <v>36</v>
      </c>
      <c r="R862">
        <v>68</v>
      </c>
      <c r="S862" t="s">
        <v>36</v>
      </c>
      <c r="T862" t="s">
        <v>55</v>
      </c>
      <c r="U862" t="s">
        <v>69</v>
      </c>
      <c r="W862" t="s">
        <v>80</v>
      </c>
      <c r="X862">
        <v>261587</v>
      </c>
      <c r="Y862">
        <v>5639</v>
      </c>
      <c r="Z862">
        <v>37.774900000000002</v>
      </c>
      <c r="AA862">
        <v>-122.4194</v>
      </c>
      <c r="AB862" t="str">
        <f>IF(Restaurants[[#This Row],[Years_Operating]]&lt;5,"New",
IF(Restaurants[[#This Row],[Years_Operating]]&lt;15,"Established","Legacy"))</f>
        <v>Established</v>
      </c>
      <c r="AC862" t="str">
        <f>IF(Restaurants[[#This Row],[Country]]="India","Yes","No")</f>
        <v>No</v>
      </c>
      <c r="AD862" t="str">
        <f>IF(AND(Restaurants[[#This Row],[Has Online Delivery]]="Yes",Restaurants[[#This Row],[Has Table Booking]]="Yes"),"Online + Table",
IF(Restaurants[[#This Row],[Has Online Delivery]]="Yes","Online Only",
IF(Restaurants[[#This Row],[Has Table Booking]]="Yes","Table Only","None")))</f>
        <v>Online + Table</v>
      </c>
      <c r="AE862" t="str">
        <f>IF(Restaurants[[#This Row],[Rating]]&gt;=4.5,"Excellent",
IF(Restaurants[[#This Row],[Rating]]&gt;=4,"Very Good",
IF(Restaurants[[#This Row],[Rating]]&gt;=3.5,"Good","Average/Low")))</f>
        <v>Excellent</v>
      </c>
    </row>
    <row r="863" spans="1:31" x14ac:dyDescent="0.3">
      <c r="A863" t="s">
        <v>87</v>
      </c>
      <c r="B863" t="s">
        <v>261</v>
      </c>
      <c r="C863" t="s">
        <v>251</v>
      </c>
      <c r="D863" t="s">
        <v>278</v>
      </c>
      <c r="E863">
        <v>3</v>
      </c>
      <c r="F863">
        <v>295</v>
      </c>
      <c r="G863" t="s">
        <v>91</v>
      </c>
      <c r="H863">
        <v>1897</v>
      </c>
      <c r="I863">
        <v>50</v>
      </c>
      <c r="J863">
        <v>4.8</v>
      </c>
      <c r="K863" t="s">
        <v>291</v>
      </c>
      <c r="L863">
        <v>128</v>
      </c>
      <c r="M863" t="s">
        <v>33</v>
      </c>
      <c r="N863" t="s">
        <v>34</v>
      </c>
      <c r="O863" t="s">
        <v>35</v>
      </c>
      <c r="P863" t="s">
        <v>36</v>
      </c>
      <c r="Q863" t="s">
        <v>36</v>
      </c>
      <c r="R863">
        <v>70</v>
      </c>
      <c r="S863" t="s">
        <v>36</v>
      </c>
      <c r="T863" t="s">
        <v>86</v>
      </c>
      <c r="U863" t="s">
        <v>32</v>
      </c>
      <c r="V863" t="s">
        <v>504</v>
      </c>
      <c r="W863" t="s">
        <v>149</v>
      </c>
      <c r="X863">
        <v>200679</v>
      </c>
      <c r="Y863">
        <v>4013</v>
      </c>
      <c r="Z863">
        <v>22.572600000000001</v>
      </c>
      <c r="AA863">
        <v>88.363900000000001</v>
      </c>
      <c r="AB863" t="str">
        <f>IF(Restaurants[[#This Row],[Years_Operating]]&lt;5,"New",
IF(Restaurants[[#This Row],[Years_Operating]]&lt;15,"Established","Legacy"))</f>
        <v>Legacy</v>
      </c>
      <c r="AC863" t="str">
        <f>IF(Restaurants[[#This Row],[Country]]="India","Yes","No")</f>
        <v>Yes</v>
      </c>
      <c r="AD863" t="str">
        <f>IF(AND(Restaurants[[#This Row],[Has Online Delivery]]="Yes",Restaurants[[#This Row],[Has Table Booking]]="Yes"),"Online + Table",
IF(Restaurants[[#This Row],[Has Online Delivery]]="Yes","Online Only",
IF(Restaurants[[#This Row],[Has Table Booking]]="Yes","Table Only","None")))</f>
        <v>Online + Table</v>
      </c>
      <c r="AE863" t="str">
        <f>IF(Restaurants[[#This Row],[Rating]]&gt;=4.5,"Excellent",
IF(Restaurants[[#This Row],[Rating]]&gt;=4,"Very Good",
IF(Restaurants[[#This Row],[Rating]]&gt;=3.5,"Good","Average/Low")))</f>
        <v>Excellent</v>
      </c>
    </row>
    <row r="864" spans="1:31" x14ac:dyDescent="0.3">
      <c r="A864" t="s">
        <v>179</v>
      </c>
      <c r="B864" t="s">
        <v>180</v>
      </c>
      <c r="C864" t="s">
        <v>89</v>
      </c>
      <c r="D864" t="s">
        <v>67</v>
      </c>
      <c r="E864">
        <v>2</v>
      </c>
      <c r="F864">
        <v>250</v>
      </c>
      <c r="G864" t="s">
        <v>181</v>
      </c>
      <c r="H864">
        <v>2014</v>
      </c>
      <c r="I864">
        <v>52</v>
      </c>
      <c r="J864">
        <v>4.5999999999999996</v>
      </c>
      <c r="K864" t="s">
        <v>32</v>
      </c>
      <c r="L864">
        <v>11</v>
      </c>
      <c r="M864" t="s">
        <v>33</v>
      </c>
      <c r="N864" t="s">
        <v>143</v>
      </c>
      <c r="O864" t="s">
        <v>35</v>
      </c>
      <c r="P864" t="s">
        <v>36</v>
      </c>
      <c r="Q864" t="s">
        <v>36</v>
      </c>
      <c r="R864">
        <v>52</v>
      </c>
      <c r="S864" t="s">
        <v>37</v>
      </c>
      <c r="T864" t="s">
        <v>63</v>
      </c>
      <c r="U864" t="s">
        <v>39</v>
      </c>
      <c r="W864" t="s">
        <v>103</v>
      </c>
      <c r="X864">
        <v>236505</v>
      </c>
      <c r="Y864">
        <v>3505</v>
      </c>
      <c r="Z864">
        <v>0</v>
      </c>
      <c r="AA864">
        <v>0</v>
      </c>
      <c r="AB864" t="str">
        <f>IF(Restaurants[[#This Row],[Years_Operating]]&lt;5,"New",
IF(Restaurants[[#This Row],[Years_Operating]]&lt;15,"Established","Legacy"))</f>
        <v>Established</v>
      </c>
      <c r="AC864" t="str">
        <f>IF(Restaurants[[#This Row],[Country]]="India","Yes","No")</f>
        <v>No</v>
      </c>
      <c r="AD864" t="str">
        <f>IF(AND(Restaurants[[#This Row],[Has Online Delivery]]="Yes",Restaurants[[#This Row],[Has Table Booking]]="Yes"),"Online + Table",
IF(Restaurants[[#This Row],[Has Online Delivery]]="Yes","Online Only",
IF(Restaurants[[#This Row],[Has Table Booking]]="Yes","Table Only","None")))</f>
        <v>Online + Table</v>
      </c>
      <c r="AE864" t="str">
        <f>IF(Restaurants[[#This Row],[Rating]]&gt;=4.5,"Excellent",
IF(Restaurants[[#This Row],[Rating]]&gt;=4,"Very Good",
IF(Restaurants[[#This Row],[Rating]]&gt;=3.5,"Good","Average/Low")))</f>
        <v>Excellent</v>
      </c>
    </row>
    <row r="865" spans="1:31" x14ac:dyDescent="0.3">
      <c r="A865" t="s">
        <v>215</v>
      </c>
      <c r="B865" t="s">
        <v>216</v>
      </c>
      <c r="C865" t="s">
        <v>217</v>
      </c>
      <c r="D865" t="s">
        <v>218</v>
      </c>
      <c r="E865">
        <v>0</v>
      </c>
      <c r="F865">
        <v>155</v>
      </c>
      <c r="G865" t="s">
        <v>219</v>
      </c>
      <c r="H865">
        <v>2000</v>
      </c>
      <c r="I865">
        <v>55</v>
      </c>
      <c r="J865">
        <v>4.7</v>
      </c>
      <c r="K865" t="s">
        <v>32</v>
      </c>
      <c r="L865">
        <v>25</v>
      </c>
      <c r="M865" t="s">
        <v>160</v>
      </c>
      <c r="N865" t="s">
        <v>210</v>
      </c>
      <c r="O865" t="s">
        <v>54</v>
      </c>
      <c r="P865" t="s">
        <v>36</v>
      </c>
      <c r="Q865" t="s">
        <v>37</v>
      </c>
      <c r="R865">
        <v>57</v>
      </c>
      <c r="S865" t="s">
        <v>37</v>
      </c>
      <c r="T865" t="s">
        <v>55</v>
      </c>
      <c r="U865" t="s">
        <v>32</v>
      </c>
      <c r="W865" t="s">
        <v>80</v>
      </c>
      <c r="X865">
        <v>384036</v>
      </c>
      <c r="Y865">
        <v>7830</v>
      </c>
      <c r="Z865">
        <v>0</v>
      </c>
      <c r="AA865">
        <v>0</v>
      </c>
      <c r="AB865" t="str">
        <f>IF(Restaurants[[#This Row],[Years_Operating]]&lt;5,"New",
IF(Restaurants[[#This Row],[Years_Operating]]&lt;15,"Established","Legacy"))</f>
        <v>Legacy</v>
      </c>
      <c r="AC865" t="str">
        <f>IF(Restaurants[[#This Row],[Country]]="India","Yes","No")</f>
        <v>No</v>
      </c>
      <c r="AD865" t="str">
        <f>IF(AND(Restaurants[[#This Row],[Has Online Delivery]]="Yes",Restaurants[[#This Row],[Has Table Booking]]="Yes"),"Online + Table",
IF(Restaurants[[#This Row],[Has Online Delivery]]="Yes","Online Only",
IF(Restaurants[[#This Row],[Has Table Booking]]="Yes","Table Only","None")))</f>
        <v>Online Only</v>
      </c>
      <c r="AE865" t="str">
        <f>IF(Restaurants[[#This Row],[Rating]]&gt;=4.5,"Excellent",
IF(Restaurants[[#This Row],[Rating]]&gt;=4,"Very Good",
IF(Restaurants[[#This Row],[Rating]]&gt;=3.5,"Good","Average/Low")))</f>
        <v>Excellent</v>
      </c>
    </row>
    <row r="866" spans="1:31" x14ac:dyDescent="0.3">
      <c r="A866" t="s">
        <v>186</v>
      </c>
      <c r="B866" t="s">
        <v>118</v>
      </c>
      <c r="C866" t="s">
        <v>119</v>
      </c>
      <c r="D866" t="s">
        <v>187</v>
      </c>
      <c r="E866">
        <v>2</v>
      </c>
      <c r="F866">
        <v>550</v>
      </c>
      <c r="G866" t="s">
        <v>188</v>
      </c>
      <c r="H866">
        <v>2015</v>
      </c>
      <c r="I866">
        <v>50</v>
      </c>
      <c r="J866">
        <v>4.5</v>
      </c>
      <c r="K866" t="s">
        <v>32</v>
      </c>
      <c r="L866">
        <v>10</v>
      </c>
      <c r="M866" t="s">
        <v>62</v>
      </c>
      <c r="N866" t="s">
        <v>143</v>
      </c>
      <c r="O866" t="s">
        <v>35</v>
      </c>
      <c r="P866" t="s">
        <v>36</v>
      </c>
      <c r="Q866" t="s">
        <v>37</v>
      </c>
      <c r="R866">
        <v>51</v>
      </c>
      <c r="S866" t="s">
        <v>36</v>
      </c>
      <c r="T866" t="s">
        <v>86</v>
      </c>
      <c r="U866" t="s">
        <v>32</v>
      </c>
      <c r="W866" t="s">
        <v>47</v>
      </c>
      <c r="X866">
        <v>231296</v>
      </c>
      <c r="Y866">
        <v>7078</v>
      </c>
      <c r="Z866">
        <v>0</v>
      </c>
      <c r="AA866">
        <v>0</v>
      </c>
      <c r="AB866" t="str">
        <f>IF(Restaurants[[#This Row],[Years_Operating]]&lt;5,"New",
IF(Restaurants[[#This Row],[Years_Operating]]&lt;15,"Established","Legacy"))</f>
        <v>Established</v>
      </c>
      <c r="AC866" t="str">
        <f>IF(Restaurants[[#This Row],[Country]]="India","Yes","No")</f>
        <v>No</v>
      </c>
      <c r="AD866" t="str">
        <f>IF(AND(Restaurants[[#This Row],[Has Online Delivery]]="Yes",Restaurants[[#This Row],[Has Table Booking]]="Yes"),"Online + Table",
IF(Restaurants[[#This Row],[Has Online Delivery]]="Yes","Online Only",
IF(Restaurants[[#This Row],[Has Table Booking]]="Yes","Table Only","None")))</f>
        <v>Online Only</v>
      </c>
      <c r="AE866" t="str">
        <f>IF(Restaurants[[#This Row],[Rating]]&gt;=4.5,"Excellent",
IF(Restaurants[[#This Row],[Rating]]&gt;=4,"Very Good",
IF(Restaurants[[#This Row],[Rating]]&gt;=3.5,"Good","Average/Low")))</f>
        <v>Excellent</v>
      </c>
    </row>
    <row r="867" spans="1:31" x14ac:dyDescent="0.3">
      <c r="A867" t="s">
        <v>166</v>
      </c>
      <c r="B867" t="s">
        <v>255</v>
      </c>
      <c r="C867" t="s">
        <v>251</v>
      </c>
      <c r="D867" t="s">
        <v>267</v>
      </c>
      <c r="E867">
        <v>2</v>
      </c>
      <c r="F867">
        <v>265</v>
      </c>
      <c r="G867" t="s">
        <v>170</v>
      </c>
      <c r="H867">
        <v>2005</v>
      </c>
      <c r="I867">
        <v>60</v>
      </c>
      <c r="J867">
        <v>4.7</v>
      </c>
      <c r="K867" t="s">
        <v>268</v>
      </c>
      <c r="L867">
        <v>20</v>
      </c>
      <c r="M867" t="s">
        <v>33</v>
      </c>
      <c r="N867" t="s">
        <v>143</v>
      </c>
      <c r="O867" t="s">
        <v>35</v>
      </c>
      <c r="P867" t="s">
        <v>36</v>
      </c>
      <c r="Q867" t="s">
        <v>37</v>
      </c>
      <c r="R867">
        <v>62</v>
      </c>
      <c r="S867" t="s">
        <v>36</v>
      </c>
      <c r="T867" t="s">
        <v>55</v>
      </c>
      <c r="U867" t="s">
        <v>69</v>
      </c>
      <c r="V867" t="s">
        <v>505</v>
      </c>
      <c r="W867" t="s">
        <v>56</v>
      </c>
      <c r="X867">
        <v>217757</v>
      </c>
      <c r="Y867">
        <v>2471</v>
      </c>
      <c r="Z867">
        <v>19.076000000000001</v>
      </c>
      <c r="AA867">
        <v>72.877700000000004</v>
      </c>
      <c r="AB867" t="str">
        <f>IF(Restaurants[[#This Row],[Years_Operating]]&lt;5,"New",
IF(Restaurants[[#This Row],[Years_Operating]]&lt;15,"Established","Legacy"))</f>
        <v>Legacy</v>
      </c>
      <c r="AC867" t="str">
        <f>IF(Restaurants[[#This Row],[Country]]="India","Yes","No")</f>
        <v>Yes</v>
      </c>
      <c r="AD867" t="str">
        <f>IF(AND(Restaurants[[#This Row],[Has Online Delivery]]="Yes",Restaurants[[#This Row],[Has Table Booking]]="Yes"),"Online + Table",
IF(Restaurants[[#This Row],[Has Online Delivery]]="Yes","Online Only",
IF(Restaurants[[#This Row],[Has Table Booking]]="Yes","Table Only","None")))</f>
        <v>Online Only</v>
      </c>
      <c r="AE867" t="str">
        <f>IF(Restaurants[[#This Row],[Rating]]&gt;=4.5,"Excellent",
IF(Restaurants[[#This Row],[Rating]]&gt;=4,"Very Good",
IF(Restaurants[[#This Row],[Rating]]&gt;=3.5,"Good","Average/Low")))</f>
        <v>Excellent</v>
      </c>
    </row>
    <row r="868" spans="1:31" x14ac:dyDescent="0.3">
      <c r="A868" t="s">
        <v>202</v>
      </c>
      <c r="B868" t="s">
        <v>58</v>
      </c>
      <c r="C868" t="s">
        <v>59</v>
      </c>
      <c r="D868" t="s">
        <v>43</v>
      </c>
      <c r="E868">
        <v>1</v>
      </c>
      <c r="F868">
        <v>95</v>
      </c>
      <c r="G868" t="s">
        <v>203</v>
      </c>
      <c r="H868">
        <v>2011</v>
      </c>
      <c r="I868">
        <v>28</v>
      </c>
      <c r="J868">
        <v>4.5</v>
      </c>
      <c r="K868" t="s">
        <v>32</v>
      </c>
      <c r="L868">
        <v>14</v>
      </c>
      <c r="M868" t="s">
        <v>204</v>
      </c>
      <c r="N868" t="s">
        <v>193</v>
      </c>
      <c r="O868" t="s">
        <v>35</v>
      </c>
      <c r="P868" t="s">
        <v>37</v>
      </c>
      <c r="Q868" t="s">
        <v>36</v>
      </c>
      <c r="R868">
        <v>32</v>
      </c>
      <c r="S868" t="s">
        <v>37</v>
      </c>
      <c r="T868" t="s">
        <v>86</v>
      </c>
      <c r="U868" t="s">
        <v>39</v>
      </c>
      <c r="W868" t="s">
        <v>149</v>
      </c>
      <c r="X868">
        <v>21011</v>
      </c>
      <c r="Y868">
        <v>2854</v>
      </c>
      <c r="Z868">
        <v>48.8566</v>
      </c>
      <c r="AA868">
        <v>2.3521999999999998</v>
      </c>
      <c r="AB868" t="str">
        <f>IF(Restaurants[[#This Row],[Years_Operating]]&lt;5,"New",
IF(Restaurants[[#This Row],[Years_Operating]]&lt;15,"Established","Legacy"))</f>
        <v>Established</v>
      </c>
      <c r="AC868" t="str">
        <f>IF(Restaurants[[#This Row],[Country]]="India","Yes","No")</f>
        <v>No</v>
      </c>
      <c r="AD868" t="str">
        <f>IF(AND(Restaurants[[#This Row],[Has Online Delivery]]="Yes",Restaurants[[#This Row],[Has Table Booking]]="Yes"),"Online + Table",
IF(Restaurants[[#This Row],[Has Online Delivery]]="Yes","Online Only",
IF(Restaurants[[#This Row],[Has Table Booking]]="Yes","Table Only","None")))</f>
        <v>Table Only</v>
      </c>
      <c r="AE868" t="str">
        <f>IF(Restaurants[[#This Row],[Rating]]&gt;=4.5,"Excellent",
IF(Restaurants[[#This Row],[Rating]]&gt;=4,"Very Good",
IF(Restaurants[[#This Row],[Rating]]&gt;=3.5,"Good","Average/Low")))</f>
        <v>Excellent</v>
      </c>
    </row>
    <row r="869" spans="1:31" x14ac:dyDescent="0.3">
      <c r="A869" t="s">
        <v>111</v>
      </c>
      <c r="B869" t="s">
        <v>58</v>
      </c>
      <c r="C869" t="s">
        <v>59</v>
      </c>
      <c r="D869" t="s">
        <v>43</v>
      </c>
      <c r="E869">
        <v>3</v>
      </c>
      <c r="F869">
        <v>305</v>
      </c>
      <c r="G869" t="s">
        <v>112</v>
      </c>
      <c r="H869">
        <v>2000</v>
      </c>
      <c r="I869">
        <v>25</v>
      </c>
      <c r="J869">
        <v>4.8</v>
      </c>
      <c r="K869" t="s">
        <v>32</v>
      </c>
      <c r="L869">
        <v>25</v>
      </c>
      <c r="M869" t="s">
        <v>33</v>
      </c>
      <c r="N869" t="s">
        <v>34</v>
      </c>
      <c r="O869" t="s">
        <v>35</v>
      </c>
      <c r="P869" t="s">
        <v>37</v>
      </c>
      <c r="Q869" t="s">
        <v>36</v>
      </c>
      <c r="R869">
        <v>28</v>
      </c>
      <c r="S869" t="s">
        <v>36</v>
      </c>
      <c r="T869" t="s">
        <v>38</v>
      </c>
      <c r="U869" t="s">
        <v>46</v>
      </c>
      <c r="W869" t="s">
        <v>108</v>
      </c>
      <c r="X869">
        <v>314874</v>
      </c>
      <c r="Y869">
        <v>7342</v>
      </c>
      <c r="Z869">
        <v>48.8566</v>
      </c>
      <c r="AA869">
        <v>2.3521999999999998</v>
      </c>
      <c r="AB869" t="str">
        <f>IF(Restaurants[[#This Row],[Years_Operating]]&lt;5,"New",
IF(Restaurants[[#This Row],[Years_Operating]]&lt;15,"Established","Legacy"))</f>
        <v>Legacy</v>
      </c>
      <c r="AC869" t="str">
        <f>IF(Restaurants[[#This Row],[Country]]="India","Yes","No")</f>
        <v>No</v>
      </c>
      <c r="AD869" t="str">
        <f>IF(AND(Restaurants[[#This Row],[Has Online Delivery]]="Yes",Restaurants[[#This Row],[Has Table Booking]]="Yes"),"Online + Table",
IF(Restaurants[[#This Row],[Has Online Delivery]]="Yes","Online Only",
IF(Restaurants[[#This Row],[Has Table Booking]]="Yes","Table Only","None")))</f>
        <v>Table Only</v>
      </c>
      <c r="AE869" t="str">
        <f>IF(Restaurants[[#This Row],[Rating]]&gt;=4.5,"Excellent",
IF(Restaurants[[#This Row],[Rating]]&gt;=4,"Very Good",
IF(Restaurants[[#This Row],[Rating]]&gt;=3.5,"Good","Average/Low")))</f>
        <v>Excellent</v>
      </c>
    </row>
    <row r="870" spans="1:31" x14ac:dyDescent="0.3">
      <c r="A870" t="s">
        <v>173</v>
      </c>
      <c r="B870" t="s">
        <v>290</v>
      </c>
      <c r="C870" t="s">
        <v>251</v>
      </c>
      <c r="D870" t="s">
        <v>252</v>
      </c>
      <c r="E870">
        <v>2</v>
      </c>
      <c r="F870">
        <v>285</v>
      </c>
      <c r="G870" t="s">
        <v>174</v>
      </c>
      <c r="H870">
        <v>2010</v>
      </c>
      <c r="I870">
        <v>30</v>
      </c>
      <c r="J870">
        <v>4.7</v>
      </c>
      <c r="K870" t="s">
        <v>253</v>
      </c>
      <c r="L870">
        <v>15</v>
      </c>
      <c r="M870" t="s">
        <v>33</v>
      </c>
      <c r="N870" t="s">
        <v>143</v>
      </c>
      <c r="O870" t="s">
        <v>45</v>
      </c>
      <c r="P870" t="s">
        <v>36</v>
      </c>
      <c r="Q870" t="s">
        <v>36</v>
      </c>
      <c r="R870">
        <v>36</v>
      </c>
      <c r="S870" t="s">
        <v>37</v>
      </c>
      <c r="T870" t="s">
        <v>63</v>
      </c>
      <c r="U870" t="s">
        <v>69</v>
      </c>
      <c r="V870" t="s">
        <v>506</v>
      </c>
      <c r="W870" t="s">
        <v>56</v>
      </c>
      <c r="X870">
        <v>47404</v>
      </c>
      <c r="Y870">
        <v>2999</v>
      </c>
      <c r="Z870">
        <v>17.385000000000002</v>
      </c>
      <c r="AA870">
        <v>78.486699999999999</v>
      </c>
      <c r="AB870" t="str">
        <f>IF(Restaurants[[#This Row],[Years_Operating]]&lt;5,"New",
IF(Restaurants[[#This Row],[Years_Operating]]&lt;15,"Established","Legacy"))</f>
        <v>Legacy</v>
      </c>
      <c r="AC870" t="str">
        <f>IF(Restaurants[[#This Row],[Country]]="India","Yes","No")</f>
        <v>Yes</v>
      </c>
      <c r="AD870" t="str">
        <f>IF(AND(Restaurants[[#This Row],[Has Online Delivery]]="Yes",Restaurants[[#This Row],[Has Table Booking]]="Yes"),"Online + Table",
IF(Restaurants[[#This Row],[Has Online Delivery]]="Yes","Online Only",
IF(Restaurants[[#This Row],[Has Table Booking]]="Yes","Table Only","None")))</f>
        <v>Online + Table</v>
      </c>
      <c r="AE870" t="str">
        <f>IF(Restaurants[[#This Row],[Rating]]&gt;=4.5,"Excellent",
IF(Restaurants[[#This Row],[Rating]]&gt;=4,"Very Good",
IF(Restaurants[[#This Row],[Rating]]&gt;=3.5,"Good","Average/Low")))</f>
        <v>Excellent</v>
      </c>
    </row>
    <row r="871" spans="1:31" x14ac:dyDescent="0.3">
      <c r="A871" t="s">
        <v>182</v>
      </c>
      <c r="B871" t="s">
        <v>183</v>
      </c>
      <c r="C871" t="s">
        <v>89</v>
      </c>
      <c r="D871" t="s">
        <v>184</v>
      </c>
      <c r="E871">
        <v>2</v>
      </c>
      <c r="F871">
        <v>275</v>
      </c>
      <c r="G871" t="s">
        <v>185</v>
      </c>
      <c r="H871">
        <v>1998</v>
      </c>
      <c r="I871">
        <v>20</v>
      </c>
      <c r="J871">
        <v>4.5999999999999996</v>
      </c>
      <c r="K871" t="s">
        <v>32</v>
      </c>
      <c r="L871">
        <v>27</v>
      </c>
      <c r="M871" t="s">
        <v>33</v>
      </c>
      <c r="N871" t="s">
        <v>143</v>
      </c>
      <c r="O871" t="s">
        <v>35</v>
      </c>
      <c r="P871" t="s">
        <v>37</v>
      </c>
      <c r="Q871" t="s">
        <v>36</v>
      </c>
      <c r="R871">
        <v>60</v>
      </c>
      <c r="S871" t="s">
        <v>37</v>
      </c>
      <c r="T871" t="s">
        <v>86</v>
      </c>
      <c r="U871" t="s">
        <v>46</v>
      </c>
      <c r="W871" t="s">
        <v>80</v>
      </c>
      <c r="X871">
        <v>471330</v>
      </c>
      <c r="Y871">
        <v>3534</v>
      </c>
      <c r="Z871">
        <v>0</v>
      </c>
      <c r="AA871">
        <v>0</v>
      </c>
      <c r="AB871" t="str">
        <f>IF(Restaurants[[#This Row],[Years_Operating]]&lt;5,"New",
IF(Restaurants[[#This Row],[Years_Operating]]&lt;15,"Established","Legacy"))</f>
        <v>Legacy</v>
      </c>
      <c r="AC871" t="str">
        <f>IF(Restaurants[[#This Row],[Country]]="India","Yes","No")</f>
        <v>No</v>
      </c>
      <c r="AD871" t="str">
        <f>IF(AND(Restaurants[[#This Row],[Has Online Delivery]]="Yes",Restaurants[[#This Row],[Has Table Booking]]="Yes"),"Online + Table",
IF(Restaurants[[#This Row],[Has Online Delivery]]="Yes","Online Only",
IF(Restaurants[[#This Row],[Has Table Booking]]="Yes","Table Only","None")))</f>
        <v>Table Only</v>
      </c>
      <c r="AE871" t="str">
        <f>IF(Restaurants[[#This Row],[Rating]]&gt;=4.5,"Excellent",
IF(Restaurants[[#This Row],[Rating]]&gt;=4,"Very Good",
IF(Restaurants[[#This Row],[Rating]]&gt;=3.5,"Good","Average/Low")))</f>
        <v>Excellent</v>
      </c>
    </row>
    <row r="872" spans="1:31" x14ac:dyDescent="0.3">
      <c r="A872" t="s">
        <v>48</v>
      </c>
      <c r="B872" t="s">
        <v>255</v>
      </c>
      <c r="C872" t="s">
        <v>251</v>
      </c>
      <c r="D872" t="s">
        <v>267</v>
      </c>
      <c r="E872">
        <v>3</v>
      </c>
      <c r="F872">
        <v>390</v>
      </c>
      <c r="G872" t="s">
        <v>52</v>
      </c>
      <c r="H872">
        <v>1994</v>
      </c>
      <c r="I872">
        <v>60</v>
      </c>
      <c r="J872">
        <v>4.9000000000000004</v>
      </c>
      <c r="K872" t="s">
        <v>307</v>
      </c>
      <c r="L872">
        <v>31</v>
      </c>
      <c r="M872" t="s">
        <v>33</v>
      </c>
      <c r="N872" t="s">
        <v>34</v>
      </c>
      <c r="O872" t="s">
        <v>54</v>
      </c>
      <c r="P872" t="s">
        <v>37</v>
      </c>
      <c r="Q872" t="s">
        <v>37</v>
      </c>
      <c r="R872">
        <v>56</v>
      </c>
      <c r="S872" t="s">
        <v>36</v>
      </c>
      <c r="T872" t="s">
        <v>63</v>
      </c>
      <c r="U872" t="s">
        <v>46</v>
      </c>
      <c r="V872" t="s">
        <v>507</v>
      </c>
      <c r="W872" t="s">
        <v>47</v>
      </c>
      <c r="X872">
        <v>143375</v>
      </c>
      <c r="Y872">
        <v>7055</v>
      </c>
      <c r="Z872">
        <v>19.076000000000001</v>
      </c>
      <c r="AA872">
        <v>72.877700000000004</v>
      </c>
      <c r="AB872" t="str">
        <f>IF(Restaurants[[#This Row],[Years_Operating]]&lt;5,"New",
IF(Restaurants[[#This Row],[Years_Operating]]&lt;15,"Established","Legacy"))</f>
        <v>Legacy</v>
      </c>
      <c r="AC872" t="str">
        <f>IF(Restaurants[[#This Row],[Country]]="India","Yes","No")</f>
        <v>Yes</v>
      </c>
      <c r="AD872" t="str">
        <f>IF(AND(Restaurants[[#This Row],[Has Online Delivery]]="Yes",Restaurants[[#This Row],[Has Table Booking]]="Yes"),"Online + Table",
IF(Restaurants[[#This Row],[Has Online Delivery]]="Yes","Online Only",
IF(Restaurants[[#This Row],[Has Table Booking]]="Yes","Table Only","None")))</f>
        <v>None</v>
      </c>
      <c r="AE872" t="str">
        <f>IF(Restaurants[[#This Row],[Rating]]&gt;=4.5,"Excellent",
IF(Restaurants[[#This Row],[Rating]]&gt;=4,"Very Good",
IF(Restaurants[[#This Row],[Rating]]&gt;=3.5,"Good","Average/Low")))</f>
        <v>Excellent</v>
      </c>
    </row>
    <row r="873" spans="1:31" x14ac:dyDescent="0.3">
      <c r="A873" t="s">
        <v>76</v>
      </c>
      <c r="B873" t="s">
        <v>77</v>
      </c>
      <c r="C873" t="s">
        <v>50</v>
      </c>
      <c r="D873" t="s">
        <v>78</v>
      </c>
      <c r="E873">
        <v>3</v>
      </c>
      <c r="F873">
        <v>295</v>
      </c>
      <c r="G873" t="s">
        <v>79</v>
      </c>
      <c r="H873">
        <v>1972</v>
      </c>
      <c r="I873">
        <v>62</v>
      </c>
      <c r="J873">
        <v>4.8</v>
      </c>
      <c r="K873" t="s">
        <v>32</v>
      </c>
      <c r="L873">
        <v>53</v>
      </c>
      <c r="M873" t="s">
        <v>33</v>
      </c>
      <c r="N873" t="s">
        <v>34</v>
      </c>
      <c r="O873" t="s">
        <v>54</v>
      </c>
      <c r="P873" t="s">
        <v>37</v>
      </c>
      <c r="Q873" t="s">
        <v>36</v>
      </c>
      <c r="R873">
        <v>30</v>
      </c>
      <c r="S873" t="s">
        <v>36</v>
      </c>
      <c r="T873" t="s">
        <v>86</v>
      </c>
      <c r="U873" t="s">
        <v>32</v>
      </c>
      <c r="W873" t="s">
        <v>40</v>
      </c>
      <c r="X873">
        <v>267617</v>
      </c>
      <c r="Y873">
        <v>7589</v>
      </c>
      <c r="Z873">
        <v>40.712800000000001</v>
      </c>
      <c r="AA873">
        <v>-74.006</v>
      </c>
      <c r="AB873" t="str">
        <f>IF(Restaurants[[#This Row],[Years_Operating]]&lt;5,"New",
IF(Restaurants[[#This Row],[Years_Operating]]&lt;15,"Established","Legacy"))</f>
        <v>Legacy</v>
      </c>
      <c r="AC873" t="str">
        <f>IF(Restaurants[[#This Row],[Country]]="India","Yes","No")</f>
        <v>No</v>
      </c>
      <c r="AD873" t="str">
        <f>IF(AND(Restaurants[[#This Row],[Has Online Delivery]]="Yes",Restaurants[[#This Row],[Has Table Booking]]="Yes"),"Online + Table",
IF(Restaurants[[#This Row],[Has Online Delivery]]="Yes","Online Only",
IF(Restaurants[[#This Row],[Has Table Booking]]="Yes","Table Only","None")))</f>
        <v>Table Only</v>
      </c>
      <c r="AE873" t="str">
        <f>IF(Restaurants[[#This Row],[Rating]]&gt;=4.5,"Excellent",
IF(Restaurants[[#This Row],[Rating]]&gt;=4,"Very Good",
IF(Restaurants[[#This Row],[Rating]]&gt;=3.5,"Good","Average/Low")))</f>
        <v>Excellent</v>
      </c>
    </row>
    <row r="874" spans="1:31" x14ac:dyDescent="0.3">
      <c r="A874" t="s">
        <v>141</v>
      </c>
      <c r="B874" t="s">
        <v>118</v>
      </c>
      <c r="C874" t="s">
        <v>119</v>
      </c>
      <c r="D874" t="s">
        <v>120</v>
      </c>
      <c r="E874">
        <v>2</v>
      </c>
      <c r="F874">
        <v>450</v>
      </c>
      <c r="G874" t="s">
        <v>142</v>
      </c>
      <c r="H874">
        <v>2003</v>
      </c>
      <c r="I874">
        <v>40</v>
      </c>
      <c r="J874">
        <v>4.8</v>
      </c>
      <c r="K874" t="s">
        <v>32</v>
      </c>
      <c r="L874">
        <v>22</v>
      </c>
      <c r="M874" t="s">
        <v>62</v>
      </c>
      <c r="N874" t="s">
        <v>143</v>
      </c>
      <c r="O874" t="s">
        <v>35</v>
      </c>
      <c r="P874" t="s">
        <v>36</v>
      </c>
      <c r="Q874" t="s">
        <v>37</v>
      </c>
      <c r="R874">
        <v>42</v>
      </c>
      <c r="S874" t="s">
        <v>36</v>
      </c>
      <c r="T874" t="s">
        <v>38</v>
      </c>
      <c r="U874" t="s">
        <v>46</v>
      </c>
      <c r="W874" t="s">
        <v>70</v>
      </c>
      <c r="X874">
        <v>476441</v>
      </c>
      <c r="Y874">
        <v>6871</v>
      </c>
      <c r="Z874">
        <v>0</v>
      </c>
      <c r="AA874">
        <v>0</v>
      </c>
      <c r="AB874" t="str">
        <f>IF(Restaurants[[#This Row],[Years_Operating]]&lt;5,"New",
IF(Restaurants[[#This Row],[Years_Operating]]&lt;15,"Established","Legacy"))</f>
        <v>Legacy</v>
      </c>
      <c r="AC874" t="str">
        <f>IF(Restaurants[[#This Row],[Country]]="India","Yes","No")</f>
        <v>No</v>
      </c>
      <c r="AD874" t="str">
        <f>IF(AND(Restaurants[[#This Row],[Has Online Delivery]]="Yes",Restaurants[[#This Row],[Has Table Booking]]="Yes"),"Online + Table",
IF(Restaurants[[#This Row],[Has Online Delivery]]="Yes","Online Only",
IF(Restaurants[[#This Row],[Has Table Booking]]="Yes","Table Only","None")))</f>
        <v>Online Only</v>
      </c>
      <c r="AE874" t="str">
        <f>IF(Restaurants[[#This Row],[Rating]]&gt;=4.5,"Excellent",
IF(Restaurants[[#This Row],[Rating]]&gt;=4,"Very Good",
IF(Restaurants[[#This Row],[Rating]]&gt;=3.5,"Good","Average/Low")))</f>
        <v>Excellent</v>
      </c>
    </row>
    <row r="875" spans="1:31" x14ac:dyDescent="0.3">
      <c r="A875" t="s">
        <v>141</v>
      </c>
      <c r="B875" t="s">
        <v>118</v>
      </c>
      <c r="C875" t="s">
        <v>119</v>
      </c>
      <c r="D875" t="s">
        <v>120</v>
      </c>
      <c r="E875">
        <v>2</v>
      </c>
      <c r="F875">
        <v>450</v>
      </c>
      <c r="G875" t="s">
        <v>142</v>
      </c>
      <c r="H875">
        <v>2003</v>
      </c>
      <c r="I875">
        <v>40</v>
      </c>
      <c r="J875">
        <v>4.8</v>
      </c>
      <c r="K875" t="s">
        <v>32</v>
      </c>
      <c r="L875">
        <v>22</v>
      </c>
      <c r="M875" t="s">
        <v>62</v>
      </c>
      <c r="N875" t="s">
        <v>143</v>
      </c>
      <c r="O875" t="s">
        <v>35</v>
      </c>
      <c r="P875" t="s">
        <v>37</v>
      </c>
      <c r="Q875" t="s">
        <v>36</v>
      </c>
      <c r="R875">
        <v>40</v>
      </c>
      <c r="S875" t="s">
        <v>37</v>
      </c>
      <c r="T875" t="s">
        <v>38</v>
      </c>
      <c r="U875" t="s">
        <v>32</v>
      </c>
      <c r="W875" t="s">
        <v>103</v>
      </c>
      <c r="X875">
        <v>157347</v>
      </c>
      <c r="Y875">
        <v>2729</v>
      </c>
      <c r="Z875">
        <v>0</v>
      </c>
      <c r="AA875">
        <v>0</v>
      </c>
      <c r="AB875" t="str">
        <f>IF(Restaurants[[#This Row],[Years_Operating]]&lt;5,"New",
IF(Restaurants[[#This Row],[Years_Operating]]&lt;15,"Established","Legacy"))</f>
        <v>Legacy</v>
      </c>
      <c r="AC875" t="str">
        <f>IF(Restaurants[[#This Row],[Country]]="India","Yes","No")</f>
        <v>No</v>
      </c>
      <c r="AD875" t="str">
        <f>IF(AND(Restaurants[[#This Row],[Has Online Delivery]]="Yes",Restaurants[[#This Row],[Has Table Booking]]="Yes"),"Online + Table",
IF(Restaurants[[#This Row],[Has Online Delivery]]="Yes","Online Only",
IF(Restaurants[[#This Row],[Has Table Booking]]="Yes","Table Only","None")))</f>
        <v>Table Only</v>
      </c>
      <c r="AE875" t="str">
        <f>IF(Restaurants[[#This Row],[Rating]]&gt;=4.5,"Excellent",
IF(Restaurants[[#This Row],[Rating]]&gt;=4,"Very Good",
IF(Restaurants[[#This Row],[Rating]]&gt;=3.5,"Good","Average/Low")))</f>
        <v>Excellent</v>
      </c>
    </row>
    <row r="876" spans="1:31" x14ac:dyDescent="0.3">
      <c r="A876" t="s">
        <v>189</v>
      </c>
      <c r="B876" t="s">
        <v>190</v>
      </c>
      <c r="C876" t="s">
        <v>89</v>
      </c>
      <c r="D876" t="s">
        <v>191</v>
      </c>
      <c r="E876">
        <v>1</v>
      </c>
      <c r="F876">
        <v>210</v>
      </c>
      <c r="G876" t="s">
        <v>192</v>
      </c>
      <c r="H876">
        <v>1990</v>
      </c>
      <c r="I876">
        <v>30</v>
      </c>
      <c r="J876">
        <v>4.7</v>
      </c>
      <c r="K876" t="s">
        <v>32</v>
      </c>
      <c r="L876">
        <v>35</v>
      </c>
      <c r="M876" t="s">
        <v>160</v>
      </c>
      <c r="N876" t="s">
        <v>193</v>
      </c>
      <c r="O876" t="s">
        <v>35</v>
      </c>
      <c r="P876" t="s">
        <v>36</v>
      </c>
      <c r="Q876" t="s">
        <v>36</v>
      </c>
      <c r="R876">
        <v>57</v>
      </c>
      <c r="S876" t="s">
        <v>36</v>
      </c>
      <c r="T876" t="s">
        <v>63</v>
      </c>
      <c r="U876" t="s">
        <v>69</v>
      </c>
      <c r="W876" t="s">
        <v>40</v>
      </c>
      <c r="X876">
        <v>309787</v>
      </c>
      <c r="Y876">
        <v>1900</v>
      </c>
      <c r="Z876">
        <v>0</v>
      </c>
      <c r="AA876">
        <v>0</v>
      </c>
      <c r="AB876" t="str">
        <f>IF(Restaurants[[#This Row],[Years_Operating]]&lt;5,"New",
IF(Restaurants[[#This Row],[Years_Operating]]&lt;15,"Established","Legacy"))</f>
        <v>Legacy</v>
      </c>
      <c r="AC876" t="str">
        <f>IF(Restaurants[[#This Row],[Country]]="India","Yes","No")</f>
        <v>No</v>
      </c>
      <c r="AD876" t="str">
        <f>IF(AND(Restaurants[[#This Row],[Has Online Delivery]]="Yes",Restaurants[[#This Row],[Has Table Booking]]="Yes"),"Online + Table",
IF(Restaurants[[#This Row],[Has Online Delivery]]="Yes","Online Only",
IF(Restaurants[[#This Row],[Has Table Booking]]="Yes","Table Only","None")))</f>
        <v>Online + Table</v>
      </c>
      <c r="AE876" t="str">
        <f>IF(Restaurants[[#This Row],[Rating]]&gt;=4.5,"Excellent",
IF(Restaurants[[#This Row],[Rating]]&gt;=4,"Very Good",
IF(Restaurants[[#This Row],[Rating]]&gt;=3.5,"Good","Average/Low")))</f>
        <v>Excellent</v>
      </c>
    </row>
    <row r="877" spans="1:31" x14ac:dyDescent="0.3">
      <c r="A877" t="s">
        <v>104</v>
      </c>
      <c r="B877" t="s">
        <v>261</v>
      </c>
      <c r="C877" t="s">
        <v>251</v>
      </c>
      <c r="D877" t="s">
        <v>263</v>
      </c>
      <c r="E877">
        <v>3</v>
      </c>
      <c r="F877">
        <v>310</v>
      </c>
      <c r="G877" t="s">
        <v>107</v>
      </c>
      <c r="H877">
        <v>1994</v>
      </c>
      <c r="I877">
        <v>50</v>
      </c>
      <c r="J877">
        <v>4.8</v>
      </c>
      <c r="K877" t="s">
        <v>264</v>
      </c>
      <c r="L877">
        <v>31</v>
      </c>
      <c r="M877" t="s">
        <v>33</v>
      </c>
      <c r="N877" t="s">
        <v>34</v>
      </c>
      <c r="O877" t="s">
        <v>35</v>
      </c>
      <c r="P877" t="s">
        <v>37</v>
      </c>
      <c r="Q877" t="s">
        <v>37</v>
      </c>
      <c r="R877">
        <v>68</v>
      </c>
      <c r="S877" t="s">
        <v>36</v>
      </c>
      <c r="T877" t="s">
        <v>55</v>
      </c>
      <c r="U877" t="s">
        <v>39</v>
      </c>
      <c r="V877" t="s">
        <v>508</v>
      </c>
      <c r="W877" t="s">
        <v>132</v>
      </c>
      <c r="X877">
        <v>345753</v>
      </c>
      <c r="Y877">
        <v>4442</v>
      </c>
      <c r="Z877">
        <v>22.572600000000001</v>
      </c>
      <c r="AA877">
        <v>88.363900000000001</v>
      </c>
      <c r="AB877" t="str">
        <f>IF(Restaurants[[#This Row],[Years_Operating]]&lt;5,"New",
IF(Restaurants[[#This Row],[Years_Operating]]&lt;15,"Established","Legacy"))</f>
        <v>Legacy</v>
      </c>
      <c r="AC877" t="str">
        <f>IF(Restaurants[[#This Row],[Country]]="India","Yes","No")</f>
        <v>Yes</v>
      </c>
      <c r="AD877" t="str">
        <f>IF(AND(Restaurants[[#This Row],[Has Online Delivery]]="Yes",Restaurants[[#This Row],[Has Table Booking]]="Yes"),"Online + Table",
IF(Restaurants[[#This Row],[Has Online Delivery]]="Yes","Online Only",
IF(Restaurants[[#This Row],[Has Table Booking]]="Yes","Table Only","None")))</f>
        <v>None</v>
      </c>
      <c r="AE877" t="str">
        <f>IF(Restaurants[[#This Row],[Rating]]&gt;=4.5,"Excellent",
IF(Restaurants[[#This Row],[Rating]]&gt;=4,"Very Good",
IF(Restaurants[[#This Row],[Rating]]&gt;=3.5,"Good","Average/Low")))</f>
        <v>Excellent</v>
      </c>
    </row>
    <row r="878" spans="1:31" x14ac:dyDescent="0.3">
      <c r="A878" t="s">
        <v>27</v>
      </c>
      <c r="B878" t="s">
        <v>28</v>
      </c>
      <c r="C878" t="s">
        <v>29</v>
      </c>
      <c r="D878" t="s">
        <v>30</v>
      </c>
      <c r="E878">
        <v>3</v>
      </c>
      <c r="F878">
        <v>320</v>
      </c>
      <c r="G878" t="s">
        <v>31</v>
      </c>
      <c r="H878">
        <v>1995</v>
      </c>
      <c r="I878">
        <v>28</v>
      </c>
      <c r="J878">
        <v>4.9000000000000004</v>
      </c>
      <c r="K878" t="s">
        <v>32</v>
      </c>
      <c r="L878">
        <v>30</v>
      </c>
      <c r="M878" t="s">
        <v>33</v>
      </c>
      <c r="N878" t="s">
        <v>34</v>
      </c>
      <c r="O878" t="s">
        <v>35</v>
      </c>
      <c r="P878" t="s">
        <v>36</v>
      </c>
      <c r="Q878" t="s">
        <v>37</v>
      </c>
      <c r="R878">
        <v>62</v>
      </c>
      <c r="S878" t="s">
        <v>37</v>
      </c>
      <c r="T878" t="s">
        <v>86</v>
      </c>
      <c r="U878" t="s">
        <v>69</v>
      </c>
      <c r="W878" t="s">
        <v>108</v>
      </c>
      <c r="X878">
        <v>455573</v>
      </c>
      <c r="Y878">
        <v>5171</v>
      </c>
      <c r="Z878">
        <v>0</v>
      </c>
      <c r="AA878">
        <v>0</v>
      </c>
      <c r="AB878" t="str">
        <f>IF(Restaurants[[#This Row],[Years_Operating]]&lt;5,"New",
IF(Restaurants[[#This Row],[Years_Operating]]&lt;15,"Established","Legacy"))</f>
        <v>Legacy</v>
      </c>
      <c r="AC878" t="str">
        <f>IF(Restaurants[[#This Row],[Country]]="India","Yes","No")</f>
        <v>No</v>
      </c>
      <c r="AD878" t="str">
        <f>IF(AND(Restaurants[[#This Row],[Has Online Delivery]]="Yes",Restaurants[[#This Row],[Has Table Booking]]="Yes"),"Online + Table",
IF(Restaurants[[#This Row],[Has Online Delivery]]="Yes","Online Only",
IF(Restaurants[[#This Row],[Has Table Booking]]="Yes","Table Only","None")))</f>
        <v>Online Only</v>
      </c>
      <c r="AE878" t="str">
        <f>IF(Restaurants[[#This Row],[Rating]]&gt;=4.5,"Excellent",
IF(Restaurants[[#This Row],[Rating]]&gt;=4,"Very Good",
IF(Restaurants[[#This Row],[Rating]]&gt;=3.5,"Good","Average/Low")))</f>
        <v>Excellent</v>
      </c>
    </row>
    <row r="879" spans="1:31" x14ac:dyDescent="0.3">
      <c r="A879" t="s">
        <v>220</v>
      </c>
      <c r="B879" t="s">
        <v>221</v>
      </c>
      <c r="C879" t="s">
        <v>222</v>
      </c>
      <c r="D879" t="s">
        <v>223</v>
      </c>
      <c r="E879">
        <v>0</v>
      </c>
      <c r="F879">
        <v>195</v>
      </c>
      <c r="G879" t="s">
        <v>220</v>
      </c>
      <c r="H879">
        <v>2017</v>
      </c>
      <c r="I879">
        <v>14</v>
      </c>
      <c r="J879">
        <v>4.5999999999999996</v>
      </c>
      <c r="K879" t="s">
        <v>32</v>
      </c>
      <c r="L879">
        <v>8</v>
      </c>
      <c r="M879" t="s">
        <v>160</v>
      </c>
      <c r="N879" t="s">
        <v>210</v>
      </c>
      <c r="O879" t="s">
        <v>45</v>
      </c>
      <c r="P879" t="s">
        <v>37</v>
      </c>
      <c r="Q879" t="s">
        <v>36</v>
      </c>
      <c r="R879">
        <v>28</v>
      </c>
      <c r="S879" t="s">
        <v>37</v>
      </c>
      <c r="T879" t="s">
        <v>38</v>
      </c>
      <c r="U879" t="s">
        <v>32</v>
      </c>
      <c r="W879" t="s">
        <v>47</v>
      </c>
      <c r="X879">
        <v>326192</v>
      </c>
      <c r="Y879">
        <v>2745</v>
      </c>
      <c r="Z879">
        <v>0</v>
      </c>
      <c r="AA879">
        <v>0</v>
      </c>
      <c r="AB879" t="str">
        <f>IF(Restaurants[[#This Row],[Years_Operating]]&lt;5,"New",
IF(Restaurants[[#This Row],[Years_Operating]]&lt;15,"Established","Legacy"))</f>
        <v>Established</v>
      </c>
      <c r="AC879" t="str">
        <f>IF(Restaurants[[#This Row],[Country]]="India","Yes","No")</f>
        <v>No</v>
      </c>
      <c r="AD879" t="str">
        <f>IF(AND(Restaurants[[#This Row],[Has Online Delivery]]="Yes",Restaurants[[#This Row],[Has Table Booking]]="Yes"),"Online + Table",
IF(Restaurants[[#This Row],[Has Online Delivery]]="Yes","Online Only",
IF(Restaurants[[#This Row],[Has Table Booking]]="Yes","Table Only","None")))</f>
        <v>Table Only</v>
      </c>
      <c r="AE879" t="str">
        <f>IF(Restaurants[[#This Row],[Rating]]&gt;=4.5,"Excellent",
IF(Restaurants[[#This Row],[Rating]]&gt;=4,"Very Good",
IF(Restaurants[[#This Row],[Rating]]&gt;=3.5,"Good","Average/Low")))</f>
        <v>Excellent</v>
      </c>
    </row>
    <row r="880" spans="1:31" x14ac:dyDescent="0.3">
      <c r="A880" t="s">
        <v>122</v>
      </c>
      <c r="B880" t="s">
        <v>272</v>
      </c>
      <c r="C880" t="s">
        <v>251</v>
      </c>
      <c r="D880" t="s">
        <v>258</v>
      </c>
      <c r="E880">
        <v>3</v>
      </c>
      <c r="F880">
        <v>365</v>
      </c>
      <c r="G880" t="s">
        <v>123</v>
      </c>
      <c r="H880">
        <v>1998</v>
      </c>
      <c r="I880">
        <v>80</v>
      </c>
      <c r="J880">
        <v>4.7</v>
      </c>
      <c r="K880" t="s">
        <v>259</v>
      </c>
      <c r="L880">
        <v>27</v>
      </c>
      <c r="M880" t="s">
        <v>33</v>
      </c>
      <c r="N880" t="s">
        <v>34</v>
      </c>
      <c r="O880" t="s">
        <v>54</v>
      </c>
      <c r="P880" t="s">
        <v>36</v>
      </c>
      <c r="Q880" t="s">
        <v>36</v>
      </c>
      <c r="R880">
        <v>68</v>
      </c>
      <c r="S880" t="s">
        <v>36</v>
      </c>
      <c r="T880" t="s">
        <v>86</v>
      </c>
      <c r="U880" t="s">
        <v>32</v>
      </c>
      <c r="V880" t="s">
        <v>509</v>
      </c>
      <c r="W880" t="s">
        <v>56</v>
      </c>
      <c r="X880">
        <v>214341</v>
      </c>
      <c r="Y880">
        <v>3936</v>
      </c>
      <c r="Z880">
        <v>13.082700000000001</v>
      </c>
      <c r="AA880">
        <v>80.270700000000005</v>
      </c>
      <c r="AB880" t="str">
        <f>IF(Restaurants[[#This Row],[Years_Operating]]&lt;5,"New",
IF(Restaurants[[#This Row],[Years_Operating]]&lt;15,"Established","Legacy"))</f>
        <v>Legacy</v>
      </c>
      <c r="AC880" t="str">
        <f>IF(Restaurants[[#This Row],[Country]]="India","Yes","No")</f>
        <v>Yes</v>
      </c>
      <c r="AD880" t="str">
        <f>IF(AND(Restaurants[[#This Row],[Has Online Delivery]]="Yes",Restaurants[[#This Row],[Has Table Booking]]="Yes"),"Online + Table",
IF(Restaurants[[#This Row],[Has Online Delivery]]="Yes","Online Only",
IF(Restaurants[[#This Row],[Has Table Booking]]="Yes","Table Only","None")))</f>
        <v>Online + Table</v>
      </c>
      <c r="AE880" t="str">
        <f>IF(Restaurants[[#This Row],[Rating]]&gt;=4.5,"Excellent",
IF(Restaurants[[#This Row],[Rating]]&gt;=4,"Very Good",
IF(Restaurants[[#This Row],[Rating]]&gt;=3.5,"Good","Average/Low")))</f>
        <v>Excellent</v>
      </c>
    </row>
    <row r="881" spans="1:31" x14ac:dyDescent="0.3">
      <c r="A881" t="s">
        <v>65</v>
      </c>
      <c r="B881" t="s">
        <v>66</v>
      </c>
      <c r="C881" t="s">
        <v>59</v>
      </c>
      <c r="D881" t="s">
        <v>67</v>
      </c>
      <c r="E881">
        <v>3</v>
      </c>
      <c r="F881">
        <v>350</v>
      </c>
      <c r="G881" t="s">
        <v>68</v>
      </c>
      <c r="H881">
        <v>1991</v>
      </c>
      <c r="I881">
        <v>36</v>
      </c>
      <c r="J881">
        <v>4.8</v>
      </c>
      <c r="K881" t="s">
        <v>32</v>
      </c>
      <c r="L881">
        <v>34</v>
      </c>
      <c r="M881" t="s">
        <v>33</v>
      </c>
      <c r="N881" t="s">
        <v>34</v>
      </c>
      <c r="O881" t="s">
        <v>35</v>
      </c>
      <c r="P881" t="s">
        <v>36</v>
      </c>
      <c r="Q881" t="s">
        <v>37</v>
      </c>
      <c r="R881">
        <v>47</v>
      </c>
      <c r="S881" t="s">
        <v>37</v>
      </c>
      <c r="T881" t="s">
        <v>86</v>
      </c>
      <c r="U881" t="s">
        <v>69</v>
      </c>
      <c r="W881" t="s">
        <v>47</v>
      </c>
      <c r="X881">
        <v>395265</v>
      </c>
      <c r="Y881">
        <v>4568</v>
      </c>
      <c r="Z881">
        <v>0</v>
      </c>
      <c r="AA881">
        <v>0</v>
      </c>
      <c r="AB881" t="str">
        <f>IF(Restaurants[[#This Row],[Years_Operating]]&lt;5,"New",
IF(Restaurants[[#This Row],[Years_Operating]]&lt;15,"Established","Legacy"))</f>
        <v>Legacy</v>
      </c>
      <c r="AC881" t="str">
        <f>IF(Restaurants[[#This Row],[Country]]="India","Yes","No")</f>
        <v>No</v>
      </c>
      <c r="AD881" t="str">
        <f>IF(AND(Restaurants[[#This Row],[Has Online Delivery]]="Yes",Restaurants[[#This Row],[Has Table Booking]]="Yes"),"Online + Table",
IF(Restaurants[[#This Row],[Has Online Delivery]]="Yes","Online Only",
IF(Restaurants[[#This Row],[Has Table Booking]]="Yes","Table Only","None")))</f>
        <v>Online Only</v>
      </c>
      <c r="AE881" t="str">
        <f>IF(Restaurants[[#This Row],[Rating]]&gt;=4.5,"Excellent",
IF(Restaurants[[#This Row],[Rating]]&gt;=4,"Very Good",
IF(Restaurants[[#This Row],[Rating]]&gt;=3.5,"Good","Average/Low")))</f>
        <v>Excellent</v>
      </c>
    </row>
    <row r="882" spans="1:31" x14ac:dyDescent="0.3">
      <c r="A882" t="s">
        <v>199</v>
      </c>
      <c r="B882" t="s">
        <v>42</v>
      </c>
      <c r="C882" t="s">
        <v>42</v>
      </c>
      <c r="D882" t="s">
        <v>200</v>
      </c>
      <c r="E882">
        <v>1</v>
      </c>
      <c r="F882">
        <v>165</v>
      </c>
      <c r="G882" t="s">
        <v>201</v>
      </c>
      <c r="H882">
        <v>2013</v>
      </c>
      <c r="I882">
        <v>26</v>
      </c>
      <c r="J882">
        <v>4.5999999999999996</v>
      </c>
      <c r="K882" t="s">
        <v>32</v>
      </c>
      <c r="L882">
        <v>12</v>
      </c>
      <c r="M882" t="s">
        <v>160</v>
      </c>
      <c r="N882" t="s">
        <v>193</v>
      </c>
      <c r="O882" t="s">
        <v>45</v>
      </c>
      <c r="P882" t="s">
        <v>37</v>
      </c>
      <c r="Q882" t="s">
        <v>36</v>
      </c>
      <c r="R882">
        <v>35</v>
      </c>
      <c r="S882" t="s">
        <v>36</v>
      </c>
      <c r="T882" t="s">
        <v>63</v>
      </c>
      <c r="U882" t="s">
        <v>32</v>
      </c>
      <c r="W882" t="s">
        <v>149</v>
      </c>
      <c r="X882">
        <v>450633</v>
      </c>
      <c r="Y882">
        <v>3014</v>
      </c>
      <c r="Z882">
        <v>0</v>
      </c>
      <c r="AA882">
        <v>0</v>
      </c>
      <c r="AB882" t="str">
        <f>IF(Restaurants[[#This Row],[Years_Operating]]&lt;5,"New",
IF(Restaurants[[#This Row],[Years_Operating]]&lt;15,"Established","Legacy"))</f>
        <v>Established</v>
      </c>
      <c r="AC882" t="str">
        <f>IF(Restaurants[[#This Row],[Country]]="India","Yes","No")</f>
        <v>No</v>
      </c>
      <c r="AD882" t="str">
        <f>IF(AND(Restaurants[[#This Row],[Has Online Delivery]]="Yes",Restaurants[[#This Row],[Has Table Booking]]="Yes"),"Online + Table",
IF(Restaurants[[#This Row],[Has Online Delivery]]="Yes","Online Only",
IF(Restaurants[[#This Row],[Has Table Booking]]="Yes","Table Only","None")))</f>
        <v>Table Only</v>
      </c>
      <c r="AE882" t="str">
        <f>IF(Restaurants[[#This Row],[Rating]]&gt;=4.5,"Excellent",
IF(Restaurants[[#This Row],[Rating]]&gt;=4,"Very Good",
IF(Restaurants[[#This Row],[Rating]]&gt;=3.5,"Good","Average/Low")))</f>
        <v>Excellent</v>
      </c>
    </row>
    <row r="883" spans="1:31" x14ac:dyDescent="0.3">
      <c r="A883" t="s">
        <v>87</v>
      </c>
      <c r="B883" t="s">
        <v>88</v>
      </c>
      <c r="C883" t="s">
        <v>89</v>
      </c>
      <c r="D883" t="s">
        <v>90</v>
      </c>
      <c r="E883">
        <v>3</v>
      </c>
      <c r="F883">
        <v>295</v>
      </c>
      <c r="G883" t="s">
        <v>91</v>
      </c>
      <c r="H883">
        <v>1897</v>
      </c>
      <c r="I883">
        <v>50</v>
      </c>
      <c r="J883">
        <v>4.8</v>
      </c>
      <c r="K883" t="s">
        <v>32</v>
      </c>
      <c r="L883">
        <v>128</v>
      </c>
      <c r="M883" t="s">
        <v>33</v>
      </c>
      <c r="N883" t="s">
        <v>34</v>
      </c>
      <c r="O883" t="s">
        <v>35</v>
      </c>
      <c r="P883" t="s">
        <v>36</v>
      </c>
      <c r="Q883" t="s">
        <v>36</v>
      </c>
      <c r="R883">
        <v>34</v>
      </c>
      <c r="S883" t="s">
        <v>36</v>
      </c>
      <c r="T883" t="s">
        <v>38</v>
      </c>
      <c r="U883" t="s">
        <v>32</v>
      </c>
      <c r="W883" t="s">
        <v>80</v>
      </c>
      <c r="X883">
        <v>259417</v>
      </c>
      <c r="Y883">
        <v>4936</v>
      </c>
      <c r="Z883">
        <v>0</v>
      </c>
      <c r="AA883">
        <v>0</v>
      </c>
      <c r="AB883" t="str">
        <f>IF(Restaurants[[#This Row],[Years_Operating]]&lt;5,"New",
IF(Restaurants[[#This Row],[Years_Operating]]&lt;15,"Established","Legacy"))</f>
        <v>Legacy</v>
      </c>
      <c r="AC883" t="str">
        <f>IF(Restaurants[[#This Row],[Country]]="India","Yes","No")</f>
        <v>No</v>
      </c>
      <c r="AD883" t="str">
        <f>IF(AND(Restaurants[[#This Row],[Has Online Delivery]]="Yes",Restaurants[[#This Row],[Has Table Booking]]="Yes"),"Online + Table",
IF(Restaurants[[#This Row],[Has Online Delivery]]="Yes","Online Only",
IF(Restaurants[[#This Row],[Has Table Booking]]="Yes","Table Only","None")))</f>
        <v>Online + Table</v>
      </c>
      <c r="AE883" t="str">
        <f>IF(Restaurants[[#This Row],[Rating]]&gt;=4.5,"Excellent",
IF(Restaurants[[#This Row],[Rating]]&gt;=4,"Very Good",
IF(Restaurants[[#This Row],[Rating]]&gt;=3.5,"Good","Average/Low")))</f>
        <v>Excellent</v>
      </c>
    </row>
    <row r="884" spans="1:31" x14ac:dyDescent="0.3">
      <c r="A884" t="s">
        <v>234</v>
      </c>
      <c r="B884" t="s">
        <v>235</v>
      </c>
      <c r="C884" t="s">
        <v>50</v>
      </c>
      <c r="D884" t="s">
        <v>236</v>
      </c>
      <c r="E884">
        <v>0</v>
      </c>
      <c r="F884">
        <v>285</v>
      </c>
      <c r="G884" t="s">
        <v>237</v>
      </c>
      <c r="H884">
        <v>2004</v>
      </c>
      <c r="I884">
        <v>70</v>
      </c>
      <c r="J884">
        <v>4.5999999999999996</v>
      </c>
      <c r="K884" t="s">
        <v>32</v>
      </c>
      <c r="L884">
        <v>21</v>
      </c>
      <c r="M884" t="s">
        <v>33</v>
      </c>
      <c r="N884" t="s">
        <v>210</v>
      </c>
      <c r="O884" t="s">
        <v>54</v>
      </c>
      <c r="P884" t="s">
        <v>36</v>
      </c>
      <c r="Q884" t="s">
        <v>36</v>
      </c>
      <c r="R884">
        <v>69</v>
      </c>
      <c r="S884" t="s">
        <v>37</v>
      </c>
      <c r="T884" t="s">
        <v>55</v>
      </c>
      <c r="U884" t="s">
        <v>32</v>
      </c>
      <c r="W884" t="s">
        <v>108</v>
      </c>
      <c r="X884">
        <v>373014</v>
      </c>
      <c r="Y884">
        <v>7805</v>
      </c>
      <c r="Z884">
        <v>0</v>
      </c>
      <c r="AA884">
        <v>0</v>
      </c>
      <c r="AB884" t="str">
        <f>IF(Restaurants[[#This Row],[Years_Operating]]&lt;5,"New",
IF(Restaurants[[#This Row],[Years_Operating]]&lt;15,"Established","Legacy"))</f>
        <v>Legacy</v>
      </c>
      <c r="AC884" t="str">
        <f>IF(Restaurants[[#This Row],[Country]]="India","Yes","No")</f>
        <v>No</v>
      </c>
      <c r="AD884" t="str">
        <f>IF(AND(Restaurants[[#This Row],[Has Online Delivery]]="Yes",Restaurants[[#This Row],[Has Table Booking]]="Yes"),"Online + Table",
IF(Restaurants[[#This Row],[Has Online Delivery]]="Yes","Online Only",
IF(Restaurants[[#This Row],[Has Table Booking]]="Yes","Table Only","None")))</f>
        <v>Online + Table</v>
      </c>
      <c r="AE884" t="str">
        <f>IF(Restaurants[[#This Row],[Rating]]&gt;=4.5,"Excellent",
IF(Restaurants[[#This Row],[Rating]]&gt;=4,"Very Good",
IF(Restaurants[[#This Row],[Rating]]&gt;=3.5,"Good","Average/Low")))</f>
        <v>Excellent</v>
      </c>
    </row>
    <row r="885" spans="1:31" x14ac:dyDescent="0.3">
      <c r="A885" t="s">
        <v>150</v>
      </c>
      <c r="B885" t="s">
        <v>151</v>
      </c>
      <c r="C885" t="s">
        <v>50</v>
      </c>
      <c r="D885" t="s">
        <v>152</v>
      </c>
      <c r="E885">
        <v>2</v>
      </c>
      <c r="F885">
        <v>325</v>
      </c>
      <c r="G885" t="s">
        <v>153</v>
      </c>
      <c r="H885">
        <v>2016</v>
      </c>
      <c r="I885">
        <v>48</v>
      </c>
      <c r="J885">
        <v>4.7</v>
      </c>
      <c r="K885" t="s">
        <v>32</v>
      </c>
      <c r="L885">
        <v>9</v>
      </c>
      <c r="M885" t="s">
        <v>33</v>
      </c>
      <c r="N885" t="s">
        <v>143</v>
      </c>
      <c r="O885" t="s">
        <v>54</v>
      </c>
      <c r="P885" t="s">
        <v>36</v>
      </c>
      <c r="Q885" t="s">
        <v>36</v>
      </c>
      <c r="R885">
        <v>43</v>
      </c>
      <c r="S885" t="s">
        <v>37</v>
      </c>
      <c r="T885" t="s">
        <v>55</v>
      </c>
      <c r="U885" t="s">
        <v>32</v>
      </c>
      <c r="W885" t="s">
        <v>108</v>
      </c>
      <c r="X885">
        <v>170947</v>
      </c>
      <c r="Y885">
        <v>1951</v>
      </c>
      <c r="Z885">
        <v>0</v>
      </c>
      <c r="AA885">
        <v>0</v>
      </c>
      <c r="AB885" t="str">
        <f>IF(Restaurants[[#This Row],[Years_Operating]]&lt;5,"New",
IF(Restaurants[[#This Row],[Years_Operating]]&lt;15,"Established","Legacy"))</f>
        <v>Established</v>
      </c>
      <c r="AC885" t="str">
        <f>IF(Restaurants[[#This Row],[Country]]="India","Yes","No")</f>
        <v>No</v>
      </c>
      <c r="AD885" t="str">
        <f>IF(AND(Restaurants[[#This Row],[Has Online Delivery]]="Yes",Restaurants[[#This Row],[Has Table Booking]]="Yes"),"Online + Table",
IF(Restaurants[[#This Row],[Has Online Delivery]]="Yes","Online Only",
IF(Restaurants[[#This Row],[Has Table Booking]]="Yes","Table Only","None")))</f>
        <v>Online + Table</v>
      </c>
      <c r="AE885" t="str">
        <f>IF(Restaurants[[#This Row],[Rating]]&gt;=4.5,"Excellent",
IF(Restaurants[[#This Row],[Rating]]&gt;=4,"Very Good",
IF(Restaurants[[#This Row],[Rating]]&gt;=3.5,"Good","Average/Low")))</f>
        <v>Excellent</v>
      </c>
    </row>
    <row r="886" spans="1:31" x14ac:dyDescent="0.3">
      <c r="A886" t="s">
        <v>154</v>
      </c>
      <c r="B886" t="s">
        <v>155</v>
      </c>
      <c r="C886" t="s">
        <v>156</v>
      </c>
      <c r="D886" t="s">
        <v>157</v>
      </c>
      <c r="E886">
        <v>2</v>
      </c>
      <c r="F886">
        <v>245</v>
      </c>
      <c r="G886" t="s">
        <v>158</v>
      </c>
      <c r="H886">
        <v>2010</v>
      </c>
      <c r="I886">
        <v>48</v>
      </c>
      <c r="J886">
        <v>4.7</v>
      </c>
      <c r="K886" t="s">
        <v>159</v>
      </c>
      <c r="L886">
        <v>15</v>
      </c>
      <c r="M886" t="s">
        <v>160</v>
      </c>
      <c r="N886" t="s">
        <v>143</v>
      </c>
      <c r="O886" t="s">
        <v>35</v>
      </c>
      <c r="P886" t="s">
        <v>37</v>
      </c>
      <c r="Q886" t="s">
        <v>37</v>
      </c>
      <c r="R886">
        <v>50</v>
      </c>
      <c r="S886" t="s">
        <v>36</v>
      </c>
      <c r="T886" t="s">
        <v>63</v>
      </c>
      <c r="U886" t="s">
        <v>39</v>
      </c>
      <c r="W886" t="s">
        <v>149</v>
      </c>
      <c r="X886">
        <v>50502</v>
      </c>
      <c r="Y886">
        <v>6462</v>
      </c>
      <c r="Z886">
        <v>0</v>
      </c>
      <c r="AA886">
        <v>0</v>
      </c>
      <c r="AB886" t="str">
        <f>IF(Restaurants[[#This Row],[Years_Operating]]&lt;5,"New",
IF(Restaurants[[#This Row],[Years_Operating]]&lt;15,"Established","Legacy"))</f>
        <v>Legacy</v>
      </c>
      <c r="AC886" t="str">
        <f>IF(Restaurants[[#This Row],[Country]]="India","Yes","No")</f>
        <v>No</v>
      </c>
      <c r="AD886" t="str">
        <f>IF(AND(Restaurants[[#This Row],[Has Online Delivery]]="Yes",Restaurants[[#This Row],[Has Table Booking]]="Yes"),"Online + Table",
IF(Restaurants[[#This Row],[Has Online Delivery]]="Yes","Online Only",
IF(Restaurants[[#This Row],[Has Table Booking]]="Yes","Table Only","None")))</f>
        <v>None</v>
      </c>
      <c r="AE886" t="str">
        <f>IF(Restaurants[[#This Row],[Rating]]&gt;=4.5,"Excellent",
IF(Restaurants[[#This Row],[Rating]]&gt;=4,"Very Good",
IF(Restaurants[[#This Row],[Rating]]&gt;=3.5,"Good","Average/Low")))</f>
        <v>Excellent</v>
      </c>
    </row>
    <row r="887" spans="1:31" x14ac:dyDescent="0.3">
      <c r="A887" t="s">
        <v>243</v>
      </c>
      <c r="B887" t="s">
        <v>290</v>
      </c>
      <c r="C887" t="s">
        <v>251</v>
      </c>
      <c r="D887" t="s">
        <v>252</v>
      </c>
      <c r="E887">
        <v>0</v>
      </c>
      <c r="F887">
        <v>125</v>
      </c>
      <c r="G887" t="s">
        <v>247</v>
      </c>
      <c r="H887">
        <v>2007</v>
      </c>
      <c r="I887">
        <v>45</v>
      </c>
      <c r="J887">
        <v>4.5</v>
      </c>
      <c r="K887" t="s">
        <v>256</v>
      </c>
      <c r="L887">
        <v>18</v>
      </c>
      <c r="M887" t="s">
        <v>204</v>
      </c>
      <c r="N887" t="s">
        <v>210</v>
      </c>
      <c r="O887" t="s">
        <v>211</v>
      </c>
      <c r="P887" t="s">
        <v>36</v>
      </c>
      <c r="Q887" t="s">
        <v>36</v>
      </c>
      <c r="R887">
        <v>21</v>
      </c>
      <c r="S887" t="s">
        <v>37</v>
      </c>
      <c r="T887" t="s">
        <v>38</v>
      </c>
      <c r="U887" t="s">
        <v>69</v>
      </c>
      <c r="V887" t="s">
        <v>510</v>
      </c>
      <c r="W887" t="s">
        <v>47</v>
      </c>
      <c r="X887">
        <v>477024</v>
      </c>
      <c r="Y887">
        <v>6741</v>
      </c>
      <c r="Z887">
        <v>17.385000000000002</v>
      </c>
      <c r="AA887">
        <v>78.486699999999999</v>
      </c>
      <c r="AB887" t="str">
        <f>IF(Restaurants[[#This Row],[Years_Operating]]&lt;5,"New",
IF(Restaurants[[#This Row],[Years_Operating]]&lt;15,"Established","Legacy"))</f>
        <v>Legacy</v>
      </c>
      <c r="AC887" t="str">
        <f>IF(Restaurants[[#This Row],[Country]]="India","Yes","No")</f>
        <v>Yes</v>
      </c>
      <c r="AD887" t="str">
        <f>IF(AND(Restaurants[[#This Row],[Has Online Delivery]]="Yes",Restaurants[[#This Row],[Has Table Booking]]="Yes"),"Online + Table",
IF(Restaurants[[#This Row],[Has Online Delivery]]="Yes","Online Only",
IF(Restaurants[[#This Row],[Has Table Booking]]="Yes","Table Only","None")))</f>
        <v>Online + Table</v>
      </c>
      <c r="AE887" t="str">
        <f>IF(Restaurants[[#This Row],[Rating]]&gt;=4.5,"Excellent",
IF(Restaurants[[#This Row],[Rating]]&gt;=4,"Very Good",
IF(Restaurants[[#This Row],[Rating]]&gt;=3.5,"Good","Average/Low")))</f>
        <v>Excellent</v>
      </c>
    </row>
    <row r="888" spans="1:31" x14ac:dyDescent="0.3">
      <c r="A888" t="s">
        <v>57</v>
      </c>
      <c r="B888" t="s">
        <v>58</v>
      </c>
      <c r="C888" t="s">
        <v>59</v>
      </c>
      <c r="D888" t="s">
        <v>60</v>
      </c>
      <c r="E888">
        <v>3</v>
      </c>
      <c r="F888">
        <v>425</v>
      </c>
      <c r="G888" t="s">
        <v>61</v>
      </c>
      <c r="H888">
        <v>1986</v>
      </c>
      <c r="I888">
        <v>40</v>
      </c>
      <c r="J888">
        <v>4.9000000000000004</v>
      </c>
      <c r="K888" t="s">
        <v>32</v>
      </c>
      <c r="L888">
        <v>39</v>
      </c>
      <c r="M888" t="s">
        <v>62</v>
      </c>
      <c r="N888" t="s">
        <v>34</v>
      </c>
      <c r="O888" t="s">
        <v>35</v>
      </c>
      <c r="P888" t="s">
        <v>36</v>
      </c>
      <c r="Q888" t="s">
        <v>36</v>
      </c>
      <c r="R888">
        <v>26</v>
      </c>
      <c r="S888" t="s">
        <v>36</v>
      </c>
      <c r="T888" t="s">
        <v>55</v>
      </c>
      <c r="U888" t="s">
        <v>46</v>
      </c>
      <c r="W888" t="s">
        <v>149</v>
      </c>
      <c r="X888">
        <v>479941</v>
      </c>
      <c r="Y888">
        <v>443</v>
      </c>
      <c r="Z888">
        <v>48.8566</v>
      </c>
      <c r="AA888">
        <v>2.3521999999999998</v>
      </c>
      <c r="AB888" t="str">
        <f>IF(Restaurants[[#This Row],[Years_Operating]]&lt;5,"New",
IF(Restaurants[[#This Row],[Years_Operating]]&lt;15,"Established","Legacy"))</f>
        <v>Legacy</v>
      </c>
      <c r="AC888" t="str">
        <f>IF(Restaurants[[#This Row],[Country]]="India","Yes","No")</f>
        <v>No</v>
      </c>
      <c r="AD888" t="str">
        <f>IF(AND(Restaurants[[#This Row],[Has Online Delivery]]="Yes",Restaurants[[#This Row],[Has Table Booking]]="Yes"),"Online + Table",
IF(Restaurants[[#This Row],[Has Online Delivery]]="Yes","Online Only",
IF(Restaurants[[#This Row],[Has Table Booking]]="Yes","Table Only","None")))</f>
        <v>Online + Table</v>
      </c>
      <c r="AE888" t="str">
        <f>IF(Restaurants[[#This Row],[Rating]]&gt;=4.5,"Excellent",
IF(Restaurants[[#This Row],[Rating]]&gt;=4,"Very Good",
IF(Restaurants[[#This Row],[Rating]]&gt;=3.5,"Good","Average/Low")))</f>
        <v>Excellent</v>
      </c>
    </row>
    <row r="889" spans="1:31" x14ac:dyDescent="0.3">
      <c r="A889" t="s">
        <v>136</v>
      </c>
      <c r="B889" t="s">
        <v>137</v>
      </c>
      <c r="C889" t="s">
        <v>138</v>
      </c>
      <c r="D889" t="s">
        <v>139</v>
      </c>
      <c r="E889">
        <v>3</v>
      </c>
      <c r="F889">
        <v>570</v>
      </c>
      <c r="G889" t="s">
        <v>140</v>
      </c>
      <c r="H889">
        <v>2012</v>
      </c>
      <c r="I889">
        <v>10</v>
      </c>
      <c r="J889">
        <v>4.5999999999999996</v>
      </c>
      <c r="K889" t="s">
        <v>32</v>
      </c>
      <c r="L889">
        <v>13</v>
      </c>
      <c r="M889" t="s">
        <v>62</v>
      </c>
      <c r="N889" t="s">
        <v>34</v>
      </c>
      <c r="O889" t="s">
        <v>45</v>
      </c>
      <c r="P889" t="s">
        <v>36</v>
      </c>
      <c r="Q889" t="s">
        <v>37</v>
      </c>
      <c r="R889">
        <v>60</v>
      </c>
      <c r="S889" t="s">
        <v>37</v>
      </c>
      <c r="T889" t="s">
        <v>63</v>
      </c>
      <c r="U889" t="s">
        <v>69</v>
      </c>
      <c r="W889" t="s">
        <v>132</v>
      </c>
      <c r="X889">
        <v>205917</v>
      </c>
      <c r="Y889">
        <v>519</v>
      </c>
      <c r="Z889">
        <v>0</v>
      </c>
      <c r="AA889">
        <v>0</v>
      </c>
      <c r="AB889" t="str">
        <f>IF(Restaurants[[#This Row],[Years_Operating]]&lt;5,"New",
IF(Restaurants[[#This Row],[Years_Operating]]&lt;15,"Established","Legacy"))</f>
        <v>Established</v>
      </c>
      <c r="AC889" t="str">
        <f>IF(Restaurants[[#This Row],[Country]]="India","Yes","No")</f>
        <v>No</v>
      </c>
      <c r="AD889" t="str">
        <f>IF(AND(Restaurants[[#This Row],[Has Online Delivery]]="Yes",Restaurants[[#This Row],[Has Table Booking]]="Yes"),"Online + Table",
IF(Restaurants[[#This Row],[Has Online Delivery]]="Yes","Online Only",
IF(Restaurants[[#This Row],[Has Table Booking]]="Yes","Table Only","None")))</f>
        <v>Online Only</v>
      </c>
      <c r="AE889" t="str">
        <f>IF(Restaurants[[#This Row],[Rating]]&gt;=4.5,"Excellent",
IF(Restaurants[[#This Row],[Rating]]&gt;=4,"Very Good",
IF(Restaurants[[#This Row],[Rating]]&gt;=3.5,"Good","Average/Low")))</f>
        <v>Excellent</v>
      </c>
    </row>
    <row r="890" spans="1:31" x14ac:dyDescent="0.3">
      <c r="A890" t="s">
        <v>133</v>
      </c>
      <c r="B890" t="s">
        <v>266</v>
      </c>
      <c r="C890" t="s">
        <v>251</v>
      </c>
      <c r="D890" t="s">
        <v>252</v>
      </c>
      <c r="E890">
        <v>3</v>
      </c>
      <c r="F890">
        <v>265</v>
      </c>
      <c r="G890" t="s">
        <v>135</v>
      </c>
      <c r="H890">
        <v>2005</v>
      </c>
      <c r="I890">
        <v>45</v>
      </c>
      <c r="J890">
        <v>4.7</v>
      </c>
      <c r="K890" t="s">
        <v>253</v>
      </c>
      <c r="L890">
        <v>20</v>
      </c>
      <c r="M890" t="s">
        <v>33</v>
      </c>
      <c r="N890" t="s">
        <v>34</v>
      </c>
      <c r="O890" t="s">
        <v>35</v>
      </c>
      <c r="P890" t="s">
        <v>37</v>
      </c>
      <c r="Q890" t="s">
        <v>37</v>
      </c>
      <c r="R890">
        <v>65</v>
      </c>
      <c r="S890" t="s">
        <v>37</v>
      </c>
      <c r="T890" t="s">
        <v>86</v>
      </c>
      <c r="U890" t="s">
        <v>32</v>
      </c>
      <c r="V890" t="s">
        <v>511</v>
      </c>
      <c r="W890" t="s">
        <v>103</v>
      </c>
      <c r="X890">
        <v>268805</v>
      </c>
      <c r="Y890">
        <v>4720</v>
      </c>
      <c r="Z890">
        <v>12.9716</v>
      </c>
      <c r="AA890">
        <v>77.5946</v>
      </c>
      <c r="AB890" t="str">
        <f>IF(Restaurants[[#This Row],[Years_Operating]]&lt;5,"New",
IF(Restaurants[[#This Row],[Years_Operating]]&lt;15,"Established","Legacy"))</f>
        <v>Legacy</v>
      </c>
      <c r="AC890" t="str">
        <f>IF(Restaurants[[#This Row],[Country]]="India","Yes","No")</f>
        <v>Yes</v>
      </c>
      <c r="AD890" t="str">
        <f>IF(AND(Restaurants[[#This Row],[Has Online Delivery]]="Yes",Restaurants[[#This Row],[Has Table Booking]]="Yes"),"Online + Table",
IF(Restaurants[[#This Row],[Has Online Delivery]]="Yes","Online Only",
IF(Restaurants[[#This Row],[Has Table Booking]]="Yes","Table Only","None")))</f>
        <v>None</v>
      </c>
      <c r="AE890" t="str">
        <f>IF(Restaurants[[#This Row],[Rating]]&gt;=4.5,"Excellent",
IF(Restaurants[[#This Row],[Rating]]&gt;=4,"Very Good",
IF(Restaurants[[#This Row],[Rating]]&gt;=3.5,"Good","Average/Low")))</f>
        <v>Excellent</v>
      </c>
    </row>
    <row r="891" spans="1:31" x14ac:dyDescent="0.3">
      <c r="A891" t="s">
        <v>154</v>
      </c>
      <c r="B891" t="s">
        <v>290</v>
      </c>
      <c r="C891" t="s">
        <v>251</v>
      </c>
      <c r="D891" t="s">
        <v>263</v>
      </c>
      <c r="E891">
        <v>2</v>
      </c>
      <c r="F891">
        <v>245</v>
      </c>
      <c r="G891" t="s">
        <v>158</v>
      </c>
      <c r="H891">
        <v>2010</v>
      </c>
      <c r="I891">
        <v>48</v>
      </c>
      <c r="J891">
        <v>4.7</v>
      </c>
      <c r="K891" t="s">
        <v>273</v>
      </c>
      <c r="L891">
        <v>15</v>
      </c>
      <c r="M891" t="s">
        <v>160</v>
      </c>
      <c r="N891" t="s">
        <v>143</v>
      </c>
      <c r="O891" t="s">
        <v>35</v>
      </c>
      <c r="P891" t="s">
        <v>36</v>
      </c>
      <c r="Q891" t="s">
        <v>36</v>
      </c>
      <c r="R891">
        <v>40</v>
      </c>
      <c r="S891" t="s">
        <v>36</v>
      </c>
      <c r="T891" t="s">
        <v>63</v>
      </c>
      <c r="U891" t="s">
        <v>32</v>
      </c>
      <c r="V891" t="s">
        <v>512</v>
      </c>
      <c r="W891" t="s">
        <v>132</v>
      </c>
      <c r="X891">
        <v>435528</v>
      </c>
      <c r="Y891">
        <v>7018</v>
      </c>
      <c r="Z891">
        <v>17.385000000000002</v>
      </c>
      <c r="AA891">
        <v>78.486699999999999</v>
      </c>
      <c r="AB891" t="str">
        <f>IF(Restaurants[[#This Row],[Years_Operating]]&lt;5,"New",
IF(Restaurants[[#This Row],[Years_Operating]]&lt;15,"Established","Legacy"))</f>
        <v>Legacy</v>
      </c>
      <c r="AC891" t="str">
        <f>IF(Restaurants[[#This Row],[Country]]="India","Yes","No")</f>
        <v>Yes</v>
      </c>
      <c r="AD891" t="str">
        <f>IF(AND(Restaurants[[#This Row],[Has Online Delivery]]="Yes",Restaurants[[#This Row],[Has Table Booking]]="Yes"),"Online + Table",
IF(Restaurants[[#This Row],[Has Online Delivery]]="Yes","Online Only",
IF(Restaurants[[#This Row],[Has Table Booking]]="Yes","Table Only","None")))</f>
        <v>Online + Table</v>
      </c>
      <c r="AE891" t="str">
        <f>IF(Restaurants[[#This Row],[Rating]]&gt;=4.5,"Excellent",
IF(Restaurants[[#This Row],[Rating]]&gt;=4,"Very Good",
IF(Restaurants[[#This Row],[Rating]]&gt;=3.5,"Good","Average/Low")))</f>
        <v>Excellent</v>
      </c>
    </row>
    <row r="892" spans="1:31" x14ac:dyDescent="0.3">
      <c r="A892" t="s">
        <v>248</v>
      </c>
      <c r="B892" t="s">
        <v>261</v>
      </c>
      <c r="C892" t="s">
        <v>251</v>
      </c>
      <c r="D892" t="s">
        <v>258</v>
      </c>
      <c r="E892">
        <v>0</v>
      </c>
      <c r="F892">
        <v>85</v>
      </c>
      <c r="G892" t="s">
        <v>249</v>
      </c>
      <c r="H892">
        <v>2014</v>
      </c>
      <c r="I892">
        <v>38</v>
      </c>
      <c r="J892">
        <v>4.5</v>
      </c>
      <c r="K892" t="s">
        <v>270</v>
      </c>
      <c r="L892">
        <v>11</v>
      </c>
      <c r="M892" t="s">
        <v>204</v>
      </c>
      <c r="N892" t="s">
        <v>210</v>
      </c>
      <c r="O892" t="s">
        <v>35</v>
      </c>
      <c r="P892" t="s">
        <v>36</v>
      </c>
      <c r="Q892" t="s">
        <v>37</v>
      </c>
      <c r="R892">
        <v>44</v>
      </c>
      <c r="S892" t="s">
        <v>37</v>
      </c>
      <c r="T892" t="s">
        <v>55</v>
      </c>
      <c r="U892" t="s">
        <v>32</v>
      </c>
      <c r="V892" t="s">
        <v>513</v>
      </c>
      <c r="W892" t="s">
        <v>40</v>
      </c>
      <c r="X892">
        <v>459724</v>
      </c>
      <c r="Y892">
        <v>4303</v>
      </c>
      <c r="Z892">
        <v>22.572600000000001</v>
      </c>
      <c r="AA892">
        <v>88.363900000000001</v>
      </c>
      <c r="AB892" t="str">
        <f>IF(Restaurants[[#This Row],[Years_Operating]]&lt;5,"New",
IF(Restaurants[[#This Row],[Years_Operating]]&lt;15,"Established","Legacy"))</f>
        <v>Established</v>
      </c>
      <c r="AC892" t="str">
        <f>IF(Restaurants[[#This Row],[Country]]="India","Yes","No")</f>
        <v>Yes</v>
      </c>
      <c r="AD892" t="str">
        <f>IF(AND(Restaurants[[#This Row],[Has Online Delivery]]="Yes",Restaurants[[#This Row],[Has Table Booking]]="Yes"),"Online + Table",
IF(Restaurants[[#This Row],[Has Online Delivery]]="Yes","Online Only",
IF(Restaurants[[#This Row],[Has Table Booking]]="Yes","Table Only","None")))</f>
        <v>Online Only</v>
      </c>
      <c r="AE892" t="str">
        <f>IF(Restaurants[[#This Row],[Rating]]&gt;=4.5,"Excellent",
IF(Restaurants[[#This Row],[Rating]]&gt;=4,"Very Good",
IF(Restaurants[[#This Row],[Rating]]&gt;=3.5,"Good","Average/Low")))</f>
        <v>Excellent</v>
      </c>
    </row>
    <row r="893" spans="1:31" x14ac:dyDescent="0.3">
      <c r="A893" t="s">
        <v>202</v>
      </c>
      <c r="B893" t="s">
        <v>58</v>
      </c>
      <c r="C893" t="s">
        <v>59</v>
      </c>
      <c r="D893" t="s">
        <v>43</v>
      </c>
      <c r="E893">
        <v>1</v>
      </c>
      <c r="F893">
        <v>95</v>
      </c>
      <c r="G893" t="s">
        <v>203</v>
      </c>
      <c r="H893">
        <v>2011</v>
      </c>
      <c r="I893">
        <v>28</v>
      </c>
      <c r="J893">
        <v>4.5</v>
      </c>
      <c r="K893" t="s">
        <v>32</v>
      </c>
      <c r="L893">
        <v>14</v>
      </c>
      <c r="M893" t="s">
        <v>204</v>
      </c>
      <c r="N893" t="s">
        <v>193</v>
      </c>
      <c r="O893" t="s">
        <v>35</v>
      </c>
      <c r="P893" t="s">
        <v>37</v>
      </c>
      <c r="Q893" t="s">
        <v>37</v>
      </c>
      <c r="R893">
        <v>48</v>
      </c>
      <c r="S893" t="s">
        <v>37</v>
      </c>
      <c r="T893" t="s">
        <v>63</v>
      </c>
      <c r="U893" t="s">
        <v>46</v>
      </c>
      <c r="W893" t="s">
        <v>40</v>
      </c>
      <c r="X893">
        <v>46276</v>
      </c>
      <c r="Y893">
        <v>2728</v>
      </c>
      <c r="Z893">
        <v>48.8566</v>
      </c>
      <c r="AA893">
        <v>2.3521999999999998</v>
      </c>
      <c r="AB893" t="str">
        <f>IF(Restaurants[[#This Row],[Years_Operating]]&lt;5,"New",
IF(Restaurants[[#This Row],[Years_Operating]]&lt;15,"Established","Legacy"))</f>
        <v>Established</v>
      </c>
      <c r="AC893" t="str">
        <f>IF(Restaurants[[#This Row],[Country]]="India","Yes","No")</f>
        <v>No</v>
      </c>
      <c r="AD893" t="str">
        <f>IF(AND(Restaurants[[#This Row],[Has Online Delivery]]="Yes",Restaurants[[#This Row],[Has Table Booking]]="Yes"),"Online + Table",
IF(Restaurants[[#This Row],[Has Online Delivery]]="Yes","Online Only",
IF(Restaurants[[#This Row],[Has Table Booking]]="Yes","Table Only","None")))</f>
        <v>None</v>
      </c>
      <c r="AE893" t="str">
        <f>IF(Restaurants[[#This Row],[Rating]]&gt;=4.5,"Excellent",
IF(Restaurants[[#This Row],[Rating]]&gt;=4,"Very Good",
IF(Restaurants[[#This Row],[Rating]]&gt;=3.5,"Good","Average/Low")))</f>
        <v>Excellent</v>
      </c>
    </row>
    <row r="894" spans="1:31" x14ac:dyDescent="0.3">
      <c r="A894" t="s">
        <v>150</v>
      </c>
      <c r="B894" t="s">
        <v>151</v>
      </c>
      <c r="C894" t="s">
        <v>50</v>
      </c>
      <c r="D894" t="s">
        <v>152</v>
      </c>
      <c r="E894">
        <v>2</v>
      </c>
      <c r="F894">
        <v>325</v>
      </c>
      <c r="G894" t="s">
        <v>153</v>
      </c>
      <c r="H894">
        <v>2016</v>
      </c>
      <c r="I894">
        <v>48</v>
      </c>
      <c r="J894">
        <v>4.7</v>
      </c>
      <c r="K894" t="s">
        <v>32</v>
      </c>
      <c r="L894">
        <v>9</v>
      </c>
      <c r="M894" t="s">
        <v>33</v>
      </c>
      <c r="N894" t="s">
        <v>143</v>
      </c>
      <c r="O894" t="s">
        <v>54</v>
      </c>
      <c r="P894" t="s">
        <v>36</v>
      </c>
      <c r="Q894" t="s">
        <v>37</v>
      </c>
      <c r="R894">
        <v>23</v>
      </c>
      <c r="S894" t="s">
        <v>36</v>
      </c>
      <c r="T894" t="s">
        <v>55</v>
      </c>
      <c r="U894" t="s">
        <v>39</v>
      </c>
      <c r="W894" t="s">
        <v>80</v>
      </c>
      <c r="X894">
        <v>57378</v>
      </c>
      <c r="Y894">
        <v>7659</v>
      </c>
      <c r="Z894">
        <v>0</v>
      </c>
      <c r="AA894">
        <v>0</v>
      </c>
      <c r="AB894" t="str">
        <f>IF(Restaurants[[#This Row],[Years_Operating]]&lt;5,"New",
IF(Restaurants[[#This Row],[Years_Operating]]&lt;15,"Established","Legacy"))</f>
        <v>Established</v>
      </c>
      <c r="AC894" t="str">
        <f>IF(Restaurants[[#This Row],[Country]]="India","Yes","No")</f>
        <v>No</v>
      </c>
      <c r="AD894" t="str">
        <f>IF(AND(Restaurants[[#This Row],[Has Online Delivery]]="Yes",Restaurants[[#This Row],[Has Table Booking]]="Yes"),"Online + Table",
IF(Restaurants[[#This Row],[Has Online Delivery]]="Yes","Online Only",
IF(Restaurants[[#This Row],[Has Table Booking]]="Yes","Table Only","None")))</f>
        <v>Online Only</v>
      </c>
      <c r="AE894" t="str">
        <f>IF(Restaurants[[#This Row],[Rating]]&gt;=4.5,"Excellent",
IF(Restaurants[[#This Row],[Rating]]&gt;=4,"Very Good",
IF(Restaurants[[#This Row],[Rating]]&gt;=3.5,"Good","Average/Low")))</f>
        <v>Excellent</v>
      </c>
    </row>
    <row r="895" spans="1:31" x14ac:dyDescent="0.3">
      <c r="A895" t="s">
        <v>224</v>
      </c>
      <c r="B895" t="s">
        <v>216</v>
      </c>
      <c r="C895" t="s">
        <v>217</v>
      </c>
      <c r="D895" t="s">
        <v>218</v>
      </c>
      <c r="E895">
        <v>0</v>
      </c>
      <c r="F895">
        <v>140</v>
      </c>
      <c r="G895" t="s">
        <v>225</v>
      </c>
      <c r="H895">
        <v>2012</v>
      </c>
      <c r="I895">
        <v>48</v>
      </c>
      <c r="J895">
        <v>4.5999999999999996</v>
      </c>
      <c r="K895" t="s">
        <v>32</v>
      </c>
      <c r="L895">
        <v>13</v>
      </c>
      <c r="M895" t="s">
        <v>204</v>
      </c>
      <c r="N895" t="s">
        <v>210</v>
      </c>
      <c r="O895" t="s">
        <v>54</v>
      </c>
      <c r="P895" t="s">
        <v>37</v>
      </c>
      <c r="Q895" t="s">
        <v>37</v>
      </c>
      <c r="R895">
        <v>37</v>
      </c>
      <c r="S895" t="s">
        <v>36</v>
      </c>
      <c r="T895" t="s">
        <v>38</v>
      </c>
      <c r="U895" t="s">
        <v>39</v>
      </c>
      <c r="W895" t="s">
        <v>103</v>
      </c>
      <c r="X895">
        <v>26818</v>
      </c>
      <c r="Y895">
        <v>821</v>
      </c>
      <c r="Z895">
        <v>0</v>
      </c>
      <c r="AA895">
        <v>0</v>
      </c>
      <c r="AB895" t="str">
        <f>IF(Restaurants[[#This Row],[Years_Operating]]&lt;5,"New",
IF(Restaurants[[#This Row],[Years_Operating]]&lt;15,"Established","Legacy"))</f>
        <v>Established</v>
      </c>
      <c r="AC895" t="str">
        <f>IF(Restaurants[[#This Row],[Country]]="India","Yes","No")</f>
        <v>No</v>
      </c>
      <c r="AD895" t="str">
        <f>IF(AND(Restaurants[[#This Row],[Has Online Delivery]]="Yes",Restaurants[[#This Row],[Has Table Booking]]="Yes"),"Online + Table",
IF(Restaurants[[#This Row],[Has Online Delivery]]="Yes","Online Only",
IF(Restaurants[[#This Row],[Has Table Booking]]="Yes","Table Only","None")))</f>
        <v>None</v>
      </c>
      <c r="AE895" t="str">
        <f>IF(Restaurants[[#This Row],[Rating]]&gt;=4.5,"Excellent",
IF(Restaurants[[#This Row],[Rating]]&gt;=4,"Very Good",
IF(Restaurants[[#This Row],[Rating]]&gt;=3.5,"Good","Average/Low")))</f>
        <v>Excellent</v>
      </c>
    </row>
    <row r="896" spans="1:31" x14ac:dyDescent="0.3">
      <c r="A896" t="s">
        <v>76</v>
      </c>
      <c r="B896" t="s">
        <v>77</v>
      </c>
      <c r="C896" t="s">
        <v>50</v>
      </c>
      <c r="D896" t="s">
        <v>78</v>
      </c>
      <c r="E896">
        <v>3</v>
      </c>
      <c r="F896">
        <v>295</v>
      </c>
      <c r="G896" t="s">
        <v>79</v>
      </c>
      <c r="H896">
        <v>1972</v>
      </c>
      <c r="I896">
        <v>62</v>
      </c>
      <c r="J896">
        <v>4.8</v>
      </c>
      <c r="K896" t="s">
        <v>32</v>
      </c>
      <c r="L896">
        <v>53</v>
      </c>
      <c r="M896" t="s">
        <v>33</v>
      </c>
      <c r="N896" t="s">
        <v>34</v>
      </c>
      <c r="O896" t="s">
        <v>54</v>
      </c>
      <c r="P896" t="s">
        <v>36</v>
      </c>
      <c r="Q896" t="s">
        <v>36</v>
      </c>
      <c r="R896">
        <v>55</v>
      </c>
      <c r="S896" t="s">
        <v>37</v>
      </c>
      <c r="T896" t="s">
        <v>86</v>
      </c>
      <c r="U896" t="s">
        <v>46</v>
      </c>
      <c r="W896" t="s">
        <v>103</v>
      </c>
      <c r="X896">
        <v>143499</v>
      </c>
      <c r="Y896">
        <v>6308</v>
      </c>
      <c r="Z896">
        <v>40.712800000000001</v>
      </c>
      <c r="AA896">
        <v>-74.006</v>
      </c>
      <c r="AB896" t="str">
        <f>IF(Restaurants[[#This Row],[Years_Operating]]&lt;5,"New",
IF(Restaurants[[#This Row],[Years_Operating]]&lt;15,"Established","Legacy"))</f>
        <v>Legacy</v>
      </c>
      <c r="AC896" t="str">
        <f>IF(Restaurants[[#This Row],[Country]]="India","Yes","No")</f>
        <v>No</v>
      </c>
      <c r="AD896" t="str">
        <f>IF(AND(Restaurants[[#This Row],[Has Online Delivery]]="Yes",Restaurants[[#This Row],[Has Table Booking]]="Yes"),"Online + Table",
IF(Restaurants[[#This Row],[Has Online Delivery]]="Yes","Online Only",
IF(Restaurants[[#This Row],[Has Table Booking]]="Yes","Table Only","None")))</f>
        <v>Online + Table</v>
      </c>
      <c r="AE896" t="str">
        <f>IF(Restaurants[[#This Row],[Rating]]&gt;=4.5,"Excellent",
IF(Restaurants[[#This Row],[Rating]]&gt;=4,"Very Good",
IF(Restaurants[[#This Row],[Rating]]&gt;=3.5,"Good","Average/Low")))</f>
        <v>Excellent</v>
      </c>
    </row>
    <row r="897" spans="1:31" x14ac:dyDescent="0.3">
      <c r="A897" t="s">
        <v>224</v>
      </c>
      <c r="B897" t="s">
        <v>216</v>
      </c>
      <c r="C897" t="s">
        <v>217</v>
      </c>
      <c r="D897" t="s">
        <v>218</v>
      </c>
      <c r="E897">
        <v>0</v>
      </c>
      <c r="F897">
        <v>140</v>
      </c>
      <c r="G897" t="s">
        <v>225</v>
      </c>
      <c r="H897">
        <v>2012</v>
      </c>
      <c r="I897">
        <v>48</v>
      </c>
      <c r="J897">
        <v>4.5999999999999996</v>
      </c>
      <c r="K897" t="s">
        <v>32</v>
      </c>
      <c r="L897">
        <v>13</v>
      </c>
      <c r="M897" t="s">
        <v>204</v>
      </c>
      <c r="N897" t="s">
        <v>210</v>
      </c>
      <c r="O897" t="s">
        <v>54</v>
      </c>
      <c r="P897" t="s">
        <v>37</v>
      </c>
      <c r="Q897" t="s">
        <v>37</v>
      </c>
      <c r="R897">
        <v>62</v>
      </c>
      <c r="S897" t="s">
        <v>36</v>
      </c>
      <c r="T897" t="s">
        <v>55</v>
      </c>
      <c r="U897" t="s">
        <v>69</v>
      </c>
      <c r="W897" t="s">
        <v>103</v>
      </c>
      <c r="X897">
        <v>45738</v>
      </c>
      <c r="Y897">
        <v>3896</v>
      </c>
      <c r="Z897">
        <v>0</v>
      </c>
      <c r="AA897">
        <v>0</v>
      </c>
      <c r="AB897" t="str">
        <f>IF(Restaurants[[#This Row],[Years_Operating]]&lt;5,"New",
IF(Restaurants[[#This Row],[Years_Operating]]&lt;15,"Established","Legacy"))</f>
        <v>Established</v>
      </c>
      <c r="AC897" t="str">
        <f>IF(Restaurants[[#This Row],[Country]]="India","Yes","No")</f>
        <v>No</v>
      </c>
      <c r="AD897" t="str">
        <f>IF(AND(Restaurants[[#This Row],[Has Online Delivery]]="Yes",Restaurants[[#This Row],[Has Table Booking]]="Yes"),"Online + Table",
IF(Restaurants[[#This Row],[Has Online Delivery]]="Yes","Online Only",
IF(Restaurants[[#This Row],[Has Table Booking]]="Yes","Table Only","None")))</f>
        <v>None</v>
      </c>
      <c r="AE897" t="str">
        <f>IF(Restaurants[[#This Row],[Rating]]&gt;=4.5,"Excellent",
IF(Restaurants[[#This Row],[Rating]]&gt;=4,"Very Good",
IF(Restaurants[[#This Row],[Rating]]&gt;=3.5,"Good","Average/Low")))</f>
        <v>Excellent</v>
      </c>
    </row>
    <row r="898" spans="1:31" x14ac:dyDescent="0.3">
      <c r="A898" t="s">
        <v>238</v>
      </c>
      <c r="B898" t="s">
        <v>239</v>
      </c>
      <c r="C898" t="s">
        <v>240</v>
      </c>
      <c r="D898" t="s">
        <v>241</v>
      </c>
      <c r="E898">
        <v>0</v>
      </c>
      <c r="F898">
        <v>220</v>
      </c>
      <c r="G898" t="s">
        <v>242</v>
      </c>
      <c r="H898">
        <v>2011</v>
      </c>
      <c r="I898">
        <v>50</v>
      </c>
      <c r="J898">
        <v>4.5</v>
      </c>
      <c r="K898" t="s">
        <v>32</v>
      </c>
      <c r="L898">
        <v>14</v>
      </c>
      <c r="M898" t="s">
        <v>160</v>
      </c>
      <c r="N898" t="s">
        <v>210</v>
      </c>
      <c r="O898" t="s">
        <v>35</v>
      </c>
      <c r="P898" t="s">
        <v>36</v>
      </c>
      <c r="Q898" t="s">
        <v>36</v>
      </c>
      <c r="R898">
        <v>69</v>
      </c>
      <c r="S898" t="s">
        <v>36</v>
      </c>
      <c r="T898" t="s">
        <v>63</v>
      </c>
      <c r="U898" t="s">
        <v>69</v>
      </c>
      <c r="W898" t="s">
        <v>56</v>
      </c>
      <c r="X898">
        <v>431103</v>
      </c>
      <c r="Y898">
        <v>7762</v>
      </c>
      <c r="Z898">
        <v>0</v>
      </c>
      <c r="AA898">
        <v>0</v>
      </c>
      <c r="AB898" t="str">
        <f>IF(Restaurants[[#This Row],[Years_Operating]]&lt;5,"New",
IF(Restaurants[[#This Row],[Years_Operating]]&lt;15,"Established","Legacy"))</f>
        <v>Established</v>
      </c>
      <c r="AC898" t="str">
        <f>IF(Restaurants[[#This Row],[Country]]="India","Yes","No")</f>
        <v>No</v>
      </c>
      <c r="AD898" t="str">
        <f>IF(AND(Restaurants[[#This Row],[Has Online Delivery]]="Yes",Restaurants[[#This Row],[Has Table Booking]]="Yes"),"Online + Table",
IF(Restaurants[[#This Row],[Has Online Delivery]]="Yes","Online Only",
IF(Restaurants[[#This Row],[Has Table Booking]]="Yes","Table Only","None")))</f>
        <v>Online + Table</v>
      </c>
      <c r="AE898" t="str">
        <f>IF(Restaurants[[#This Row],[Rating]]&gt;=4.5,"Excellent",
IF(Restaurants[[#This Row],[Rating]]&gt;=4,"Very Good",
IF(Restaurants[[#This Row],[Rating]]&gt;=3.5,"Good","Average/Low")))</f>
        <v>Excellent</v>
      </c>
    </row>
    <row r="899" spans="1:31" x14ac:dyDescent="0.3">
      <c r="A899" t="s">
        <v>212</v>
      </c>
      <c r="B899" t="s">
        <v>206</v>
      </c>
      <c r="C899" t="s">
        <v>207</v>
      </c>
      <c r="D899" t="s">
        <v>213</v>
      </c>
      <c r="E899">
        <v>0</v>
      </c>
      <c r="F899">
        <v>165</v>
      </c>
      <c r="G899" t="s">
        <v>214</v>
      </c>
      <c r="H899">
        <v>2009</v>
      </c>
      <c r="I899">
        <v>36</v>
      </c>
      <c r="J899">
        <v>4.7</v>
      </c>
      <c r="K899" t="s">
        <v>32</v>
      </c>
      <c r="L899">
        <v>16</v>
      </c>
      <c r="M899" t="s">
        <v>160</v>
      </c>
      <c r="N899" t="s">
        <v>210</v>
      </c>
      <c r="O899" t="s">
        <v>211</v>
      </c>
      <c r="P899" t="s">
        <v>37</v>
      </c>
      <c r="Q899" t="s">
        <v>37</v>
      </c>
      <c r="R899">
        <v>34</v>
      </c>
      <c r="S899" t="s">
        <v>36</v>
      </c>
      <c r="T899" t="s">
        <v>63</v>
      </c>
      <c r="U899" t="s">
        <v>39</v>
      </c>
      <c r="W899" t="s">
        <v>132</v>
      </c>
      <c r="X899">
        <v>167515</v>
      </c>
      <c r="Y899">
        <v>2270</v>
      </c>
      <c r="Z899">
        <v>0</v>
      </c>
      <c r="AA899">
        <v>0</v>
      </c>
      <c r="AB899" t="str">
        <f>IF(Restaurants[[#This Row],[Years_Operating]]&lt;5,"New",
IF(Restaurants[[#This Row],[Years_Operating]]&lt;15,"Established","Legacy"))</f>
        <v>Legacy</v>
      </c>
      <c r="AC899" t="str">
        <f>IF(Restaurants[[#This Row],[Country]]="India","Yes","No")</f>
        <v>No</v>
      </c>
      <c r="AD899" t="str">
        <f>IF(AND(Restaurants[[#This Row],[Has Online Delivery]]="Yes",Restaurants[[#This Row],[Has Table Booking]]="Yes"),"Online + Table",
IF(Restaurants[[#This Row],[Has Online Delivery]]="Yes","Online Only",
IF(Restaurants[[#This Row],[Has Table Booking]]="Yes","Table Only","None")))</f>
        <v>None</v>
      </c>
      <c r="AE899" t="str">
        <f>IF(Restaurants[[#This Row],[Rating]]&gt;=4.5,"Excellent",
IF(Restaurants[[#This Row],[Rating]]&gt;=4,"Very Good",
IF(Restaurants[[#This Row],[Rating]]&gt;=3.5,"Good","Average/Low")))</f>
        <v>Excellent</v>
      </c>
    </row>
    <row r="900" spans="1:31" x14ac:dyDescent="0.3">
      <c r="A900" t="s">
        <v>171</v>
      </c>
      <c r="B900" t="s">
        <v>250</v>
      </c>
      <c r="C900" t="s">
        <v>251</v>
      </c>
      <c r="D900" t="s">
        <v>258</v>
      </c>
      <c r="E900">
        <v>2</v>
      </c>
      <c r="F900">
        <v>285</v>
      </c>
      <c r="G900" t="s">
        <v>172</v>
      </c>
      <c r="H900">
        <v>2008</v>
      </c>
      <c r="I900">
        <v>12</v>
      </c>
      <c r="J900">
        <v>4.7</v>
      </c>
      <c r="K900" t="s">
        <v>284</v>
      </c>
      <c r="L900">
        <v>17</v>
      </c>
      <c r="M900" t="s">
        <v>33</v>
      </c>
      <c r="N900" t="s">
        <v>143</v>
      </c>
      <c r="O900" t="s">
        <v>54</v>
      </c>
      <c r="P900" t="s">
        <v>37</v>
      </c>
      <c r="Q900" t="s">
        <v>37</v>
      </c>
      <c r="R900">
        <v>25</v>
      </c>
      <c r="S900" t="s">
        <v>37</v>
      </c>
      <c r="T900" t="s">
        <v>63</v>
      </c>
      <c r="U900" t="s">
        <v>39</v>
      </c>
      <c r="V900" t="s">
        <v>514</v>
      </c>
      <c r="W900" t="s">
        <v>80</v>
      </c>
      <c r="X900">
        <v>108008</v>
      </c>
      <c r="Y900">
        <v>7596</v>
      </c>
      <c r="Z900">
        <v>28.7041</v>
      </c>
      <c r="AA900">
        <v>77.102500000000006</v>
      </c>
      <c r="AB900" t="str">
        <f>IF(Restaurants[[#This Row],[Years_Operating]]&lt;5,"New",
IF(Restaurants[[#This Row],[Years_Operating]]&lt;15,"Established","Legacy"))</f>
        <v>Legacy</v>
      </c>
      <c r="AC900" t="str">
        <f>IF(Restaurants[[#This Row],[Country]]="India","Yes","No")</f>
        <v>Yes</v>
      </c>
      <c r="AD900" t="str">
        <f>IF(AND(Restaurants[[#This Row],[Has Online Delivery]]="Yes",Restaurants[[#This Row],[Has Table Booking]]="Yes"),"Online + Table",
IF(Restaurants[[#This Row],[Has Online Delivery]]="Yes","Online Only",
IF(Restaurants[[#This Row],[Has Table Booking]]="Yes","Table Only","None")))</f>
        <v>None</v>
      </c>
      <c r="AE900" t="str">
        <f>IF(Restaurants[[#This Row],[Rating]]&gt;=4.5,"Excellent",
IF(Restaurants[[#This Row],[Rating]]&gt;=4,"Very Good",
IF(Restaurants[[#This Row],[Rating]]&gt;=3.5,"Good","Average/Low")))</f>
        <v>Excellent</v>
      </c>
    </row>
    <row r="901" spans="1:31" x14ac:dyDescent="0.3">
      <c r="A901" t="s">
        <v>92</v>
      </c>
      <c r="B901" t="s">
        <v>93</v>
      </c>
      <c r="C901" t="s">
        <v>50</v>
      </c>
      <c r="D901" t="s">
        <v>94</v>
      </c>
      <c r="E901">
        <v>3</v>
      </c>
      <c r="F901">
        <v>345</v>
      </c>
      <c r="G901" t="s">
        <v>95</v>
      </c>
      <c r="H901">
        <v>2011</v>
      </c>
      <c r="I901">
        <v>50</v>
      </c>
      <c r="J901">
        <v>4.8</v>
      </c>
      <c r="K901" t="s">
        <v>96</v>
      </c>
      <c r="L901">
        <v>14</v>
      </c>
      <c r="M901" t="s">
        <v>33</v>
      </c>
      <c r="N901" t="s">
        <v>34</v>
      </c>
      <c r="O901" t="s">
        <v>54</v>
      </c>
      <c r="P901" t="s">
        <v>36</v>
      </c>
      <c r="Q901" t="s">
        <v>36</v>
      </c>
      <c r="R901">
        <v>31</v>
      </c>
      <c r="S901" t="s">
        <v>36</v>
      </c>
      <c r="T901" t="s">
        <v>38</v>
      </c>
      <c r="U901" t="s">
        <v>32</v>
      </c>
      <c r="W901" t="s">
        <v>108</v>
      </c>
      <c r="X901">
        <v>17352</v>
      </c>
      <c r="Y901">
        <v>7147</v>
      </c>
      <c r="Z901">
        <v>37.774900000000002</v>
      </c>
      <c r="AA901">
        <v>-122.4194</v>
      </c>
      <c r="AB901" t="str">
        <f>IF(Restaurants[[#This Row],[Years_Operating]]&lt;5,"New",
IF(Restaurants[[#This Row],[Years_Operating]]&lt;15,"Established","Legacy"))</f>
        <v>Established</v>
      </c>
      <c r="AC901" t="str">
        <f>IF(Restaurants[[#This Row],[Country]]="India","Yes","No")</f>
        <v>No</v>
      </c>
      <c r="AD901" t="str">
        <f>IF(AND(Restaurants[[#This Row],[Has Online Delivery]]="Yes",Restaurants[[#This Row],[Has Table Booking]]="Yes"),"Online + Table",
IF(Restaurants[[#This Row],[Has Online Delivery]]="Yes","Online Only",
IF(Restaurants[[#This Row],[Has Table Booking]]="Yes","Table Only","None")))</f>
        <v>Online + Table</v>
      </c>
      <c r="AE901" t="str">
        <f>IF(Restaurants[[#This Row],[Rating]]&gt;=4.5,"Excellent",
IF(Restaurants[[#This Row],[Rating]]&gt;=4,"Very Good",
IF(Restaurants[[#This Row],[Rating]]&gt;=3.5,"Good","Average/Low")))</f>
        <v>Excellent</v>
      </c>
    </row>
    <row r="902" spans="1:31" x14ac:dyDescent="0.3">
      <c r="A902" t="s">
        <v>226</v>
      </c>
      <c r="B902" t="s">
        <v>261</v>
      </c>
      <c r="C902" t="s">
        <v>251</v>
      </c>
      <c r="D902" t="s">
        <v>252</v>
      </c>
      <c r="E902">
        <v>0</v>
      </c>
      <c r="F902">
        <v>185</v>
      </c>
      <c r="G902" t="s">
        <v>228</v>
      </c>
      <c r="H902">
        <v>2014</v>
      </c>
      <c r="I902">
        <v>48</v>
      </c>
      <c r="J902">
        <v>4.5999999999999996</v>
      </c>
      <c r="K902" t="s">
        <v>256</v>
      </c>
      <c r="L902">
        <v>11</v>
      </c>
      <c r="M902" t="s">
        <v>160</v>
      </c>
      <c r="N902" t="s">
        <v>210</v>
      </c>
      <c r="O902" t="s">
        <v>45</v>
      </c>
      <c r="P902" t="s">
        <v>36</v>
      </c>
      <c r="Q902" t="s">
        <v>37</v>
      </c>
      <c r="R902">
        <v>34</v>
      </c>
      <c r="S902" t="s">
        <v>37</v>
      </c>
      <c r="T902" t="s">
        <v>63</v>
      </c>
      <c r="U902" t="s">
        <v>32</v>
      </c>
      <c r="V902" t="s">
        <v>515</v>
      </c>
      <c r="W902" t="s">
        <v>149</v>
      </c>
      <c r="X902">
        <v>335229</v>
      </c>
      <c r="Y902">
        <v>6649</v>
      </c>
      <c r="Z902">
        <v>22.572600000000001</v>
      </c>
      <c r="AA902">
        <v>88.363900000000001</v>
      </c>
      <c r="AB902" t="str">
        <f>IF(Restaurants[[#This Row],[Years_Operating]]&lt;5,"New",
IF(Restaurants[[#This Row],[Years_Operating]]&lt;15,"Established","Legacy"))</f>
        <v>Established</v>
      </c>
      <c r="AC902" t="str">
        <f>IF(Restaurants[[#This Row],[Country]]="India","Yes","No")</f>
        <v>Yes</v>
      </c>
      <c r="AD902" t="str">
        <f>IF(AND(Restaurants[[#This Row],[Has Online Delivery]]="Yes",Restaurants[[#This Row],[Has Table Booking]]="Yes"),"Online + Table",
IF(Restaurants[[#This Row],[Has Online Delivery]]="Yes","Online Only",
IF(Restaurants[[#This Row],[Has Table Booking]]="Yes","Table Only","None")))</f>
        <v>Online Only</v>
      </c>
      <c r="AE902" t="str">
        <f>IF(Restaurants[[#This Row],[Rating]]&gt;=4.5,"Excellent",
IF(Restaurants[[#This Row],[Rating]]&gt;=4,"Very Good",
IF(Restaurants[[#This Row],[Rating]]&gt;=3.5,"Good","Average/Low")))</f>
        <v>Excellent</v>
      </c>
    </row>
    <row r="903" spans="1:31" x14ac:dyDescent="0.3">
      <c r="A903" t="s">
        <v>173</v>
      </c>
      <c r="B903" t="s">
        <v>42</v>
      </c>
      <c r="C903" t="s">
        <v>42</v>
      </c>
      <c r="D903" t="s">
        <v>157</v>
      </c>
      <c r="E903">
        <v>2</v>
      </c>
      <c r="F903">
        <v>285</v>
      </c>
      <c r="G903" t="s">
        <v>174</v>
      </c>
      <c r="H903">
        <v>2010</v>
      </c>
      <c r="I903">
        <v>30</v>
      </c>
      <c r="J903">
        <v>4.7</v>
      </c>
      <c r="K903" t="s">
        <v>159</v>
      </c>
      <c r="L903">
        <v>15</v>
      </c>
      <c r="M903" t="s">
        <v>33</v>
      </c>
      <c r="N903" t="s">
        <v>143</v>
      </c>
      <c r="O903" t="s">
        <v>45</v>
      </c>
      <c r="P903" t="s">
        <v>37</v>
      </c>
      <c r="Q903" t="s">
        <v>37</v>
      </c>
      <c r="R903">
        <v>32</v>
      </c>
      <c r="S903" t="s">
        <v>36</v>
      </c>
      <c r="T903" t="s">
        <v>55</v>
      </c>
      <c r="U903" t="s">
        <v>69</v>
      </c>
      <c r="W903" t="s">
        <v>108</v>
      </c>
      <c r="X903">
        <v>90053</v>
      </c>
      <c r="Y903">
        <v>2402</v>
      </c>
      <c r="Z903">
        <v>0</v>
      </c>
      <c r="AA903">
        <v>0</v>
      </c>
      <c r="AB903" t="str">
        <f>IF(Restaurants[[#This Row],[Years_Operating]]&lt;5,"New",
IF(Restaurants[[#This Row],[Years_Operating]]&lt;15,"Established","Legacy"))</f>
        <v>Legacy</v>
      </c>
      <c r="AC903" t="str">
        <f>IF(Restaurants[[#This Row],[Country]]="India","Yes","No")</f>
        <v>No</v>
      </c>
      <c r="AD903" t="str">
        <f>IF(AND(Restaurants[[#This Row],[Has Online Delivery]]="Yes",Restaurants[[#This Row],[Has Table Booking]]="Yes"),"Online + Table",
IF(Restaurants[[#This Row],[Has Online Delivery]]="Yes","Online Only",
IF(Restaurants[[#This Row],[Has Table Booking]]="Yes","Table Only","None")))</f>
        <v>None</v>
      </c>
      <c r="AE903" t="str">
        <f>IF(Restaurants[[#This Row],[Rating]]&gt;=4.5,"Excellent",
IF(Restaurants[[#This Row],[Rating]]&gt;=4,"Very Good",
IF(Restaurants[[#This Row],[Rating]]&gt;=3.5,"Good","Average/Low")))</f>
        <v>Excellent</v>
      </c>
    </row>
    <row r="904" spans="1:31" x14ac:dyDescent="0.3">
      <c r="A904" t="s">
        <v>109</v>
      </c>
      <c r="B904" t="s">
        <v>110</v>
      </c>
      <c r="C904" t="s">
        <v>89</v>
      </c>
      <c r="D904" t="s">
        <v>67</v>
      </c>
      <c r="E904">
        <v>3</v>
      </c>
      <c r="F904">
        <v>270</v>
      </c>
      <c r="G904" t="s">
        <v>109</v>
      </c>
      <c r="H904">
        <v>1989</v>
      </c>
      <c r="I904">
        <v>48</v>
      </c>
      <c r="J904">
        <v>4.8</v>
      </c>
      <c r="K904" t="s">
        <v>32</v>
      </c>
      <c r="L904">
        <v>36</v>
      </c>
      <c r="M904" t="s">
        <v>33</v>
      </c>
      <c r="N904" t="s">
        <v>34</v>
      </c>
      <c r="O904" t="s">
        <v>35</v>
      </c>
      <c r="P904" t="s">
        <v>37</v>
      </c>
      <c r="Q904" t="s">
        <v>37</v>
      </c>
      <c r="R904">
        <v>70</v>
      </c>
      <c r="S904" t="s">
        <v>37</v>
      </c>
      <c r="T904" t="s">
        <v>63</v>
      </c>
      <c r="U904" t="s">
        <v>46</v>
      </c>
      <c r="W904" t="s">
        <v>70</v>
      </c>
      <c r="X904">
        <v>377539</v>
      </c>
      <c r="Y904">
        <v>7515</v>
      </c>
      <c r="Z904">
        <v>0</v>
      </c>
      <c r="AA904">
        <v>0</v>
      </c>
      <c r="AB904" t="str">
        <f>IF(Restaurants[[#This Row],[Years_Operating]]&lt;5,"New",
IF(Restaurants[[#This Row],[Years_Operating]]&lt;15,"Established","Legacy"))</f>
        <v>Legacy</v>
      </c>
      <c r="AC904" t="str">
        <f>IF(Restaurants[[#This Row],[Country]]="India","Yes","No")</f>
        <v>No</v>
      </c>
      <c r="AD904" t="str">
        <f>IF(AND(Restaurants[[#This Row],[Has Online Delivery]]="Yes",Restaurants[[#This Row],[Has Table Booking]]="Yes"),"Online + Table",
IF(Restaurants[[#This Row],[Has Online Delivery]]="Yes","Online Only",
IF(Restaurants[[#This Row],[Has Table Booking]]="Yes","Table Only","None")))</f>
        <v>None</v>
      </c>
      <c r="AE904" t="str">
        <f>IF(Restaurants[[#This Row],[Rating]]&gt;=4.5,"Excellent",
IF(Restaurants[[#This Row],[Rating]]&gt;=4,"Very Good",
IF(Restaurants[[#This Row],[Rating]]&gt;=3.5,"Good","Average/Low")))</f>
        <v>Excellent</v>
      </c>
    </row>
    <row r="905" spans="1:31" x14ac:dyDescent="0.3">
      <c r="A905" t="s">
        <v>100</v>
      </c>
      <c r="B905" t="s">
        <v>58</v>
      </c>
      <c r="C905" t="s">
        <v>59</v>
      </c>
      <c r="D905" t="s">
        <v>101</v>
      </c>
      <c r="E905">
        <v>3</v>
      </c>
      <c r="F905">
        <v>385</v>
      </c>
      <c r="G905" t="s">
        <v>102</v>
      </c>
      <c r="H905">
        <v>2003</v>
      </c>
      <c r="I905">
        <v>55</v>
      </c>
      <c r="J905">
        <v>4.8</v>
      </c>
      <c r="K905" t="s">
        <v>32</v>
      </c>
      <c r="L905">
        <v>22</v>
      </c>
      <c r="M905" t="s">
        <v>33</v>
      </c>
      <c r="N905" t="s">
        <v>34</v>
      </c>
      <c r="O905" t="s">
        <v>35</v>
      </c>
      <c r="P905" t="s">
        <v>37</v>
      </c>
      <c r="Q905" t="s">
        <v>37</v>
      </c>
      <c r="R905">
        <v>45</v>
      </c>
      <c r="S905" t="s">
        <v>36</v>
      </c>
      <c r="T905" t="s">
        <v>38</v>
      </c>
      <c r="U905" t="s">
        <v>32</v>
      </c>
      <c r="W905" t="s">
        <v>56</v>
      </c>
      <c r="X905">
        <v>329730</v>
      </c>
      <c r="Y905">
        <v>7685</v>
      </c>
      <c r="Z905">
        <v>48.8566</v>
      </c>
      <c r="AA905">
        <v>2.3521999999999998</v>
      </c>
      <c r="AB905" t="str">
        <f>IF(Restaurants[[#This Row],[Years_Operating]]&lt;5,"New",
IF(Restaurants[[#This Row],[Years_Operating]]&lt;15,"Established","Legacy"))</f>
        <v>Legacy</v>
      </c>
      <c r="AC905" t="str">
        <f>IF(Restaurants[[#This Row],[Country]]="India","Yes","No")</f>
        <v>No</v>
      </c>
      <c r="AD905" t="str">
        <f>IF(AND(Restaurants[[#This Row],[Has Online Delivery]]="Yes",Restaurants[[#This Row],[Has Table Booking]]="Yes"),"Online + Table",
IF(Restaurants[[#This Row],[Has Online Delivery]]="Yes","Online Only",
IF(Restaurants[[#This Row],[Has Table Booking]]="Yes","Table Only","None")))</f>
        <v>None</v>
      </c>
      <c r="AE905" t="str">
        <f>IF(Restaurants[[#This Row],[Rating]]&gt;=4.5,"Excellent",
IF(Restaurants[[#This Row],[Rating]]&gt;=4,"Very Good",
IF(Restaurants[[#This Row],[Rating]]&gt;=3.5,"Good","Average/Low")))</f>
        <v>Excellent</v>
      </c>
    </row>
    <row r="906" spans="1:31" x14ac:dyDescent="0.3">
      <c r="A906" t="s">
        <v>100</v>
      </c>
      <c r="B906" t="s">
        <v>58</v>
      </c>
      <c r="C906" t="s">
        <v>59</v>
      </c>
      <c r="D906" t="s">
        <v>101</v>
      </c>
      <c r="E906">
        <v>3</v>
      </c>
      <c r="F906">
        <v>385</v>
      </c>
      <c r="G906" t="s">
        <v>102</v>
      </c>
      <c r="H906">
        <v>2003</v>
      </c>
      <c r="I906">
        <v>55</v>
      </c>
      <c r="J906">
        <v>4.8</v>
      </c>
      <c r="K906" t="s">
        <v>32</v>
      </c>
      <c r="L906">
        <v>22</v>
      </c>
      <c r="M906" t="s">
        <v>33</v>
      </c>
      <c r="N906" t="s">
        <v>34</v>
      </c>
      <c r="O906" t="s">
        <v>35</v>
      </c>
      <c r="P906" t="s">
        <v>37</v>
      </c>
      <c r="Q906" t="s">
        <v>37</v>
      </c>
      <c r="R906">
        <v>21</v>
      </c>
      <c r="S906" t="s">
        <v>36</v>
      </c>
      <c r="T906" t="s">
        <v>63</v>
      </c>
      <c r="U906" t="s">
        <v>32</v>
      </c>
      <c r="W906" t="s">
        <v>80</v>
      </c>
      <c r="X906">
        <v>312532</v>
      </c>
      <c r="Y906">
        <v>4539</v>
      </c>
      <c r="Z906">
        <v>48.8566</v>
      </c>
      <c r="AA906">
        <v>2.3521999999999998</v>
      </c>
      <c r="AB906" t="str">
        <f>IF(Restaurants[[#This Row],[Years_Operating]]&lt;5,"New",
IF(Restaurants[[#This Row],[Years_Operating]]&lt;15,"Established","Legacy"))</f>
        <v>Legacy</v>
      </c>
      <c r="AC906" t="str">
        <f>IF(Restaurants[[#This Row],[Country]]="India","Yes","No")</f>
        <v>No</v>
      </c>
      <c r="AD906" t="str">
        <f>IF(AND(Restaurants[[#This Row],[Has Online Delivery]]="Yes",Restaurants[[#This Row],[Has Table Booking]]="Yes"),"Online + Table",
IF(Restaurants[[#This Row],[Has Online Delivery]]="Yes","Online Only",
IF(Restaurants[[#This Row],[Has Table Booking]]="Yes","Table Only","None")))</f>
        <v>None</v>
      </c>
      <c r="AE906" t="str">
        <f>IF(Restaurants[[#This Row],[Rating]]&gt;=4.5,"Excellent",
IF(Restaurants[[#This Row],[Rating]]&gt;=4,"Very Good",
IF(Restaurants[[#This Row],[Rating]]&gt;=3.5,"Good","Average/Low")))</f>
        <v>Excellent</v>
      </c>
    </row>
    <row r="907" spans="1:31" x14ac:dyDescent="0.3">
      <c r="A907" t="s">
        <v>226</v>
      </c>
      <c r="B907" t="s">
        <v>221</v>
      </c>
      <c r="C907" t="s">
        <v>222</v>
      </c>
      <c r="D907" t="s">
        <v>227</v>
      </c>
      <c r="E907">
        <v>0</v>
      </c>
      <c r="F907">
        <v>185</v>
      </c>
      <c r="G907" t="s">
        <v>228</v>
      </c>
      <c r="H907">
        <v>2014</v>
      </c>
      <c r="I907">
        <v>48</v>
      </c>
      <c r="J907">
        <v>4.5999999999999996</v>
      </c>
      <c r="K907" t="s">
        <v>32</v>
      </c>
      <c r="L907">
        <v>11</v>
      </c>
      <c r="M907" t="s">
        <v>160</v>
      </c>
      <c r="N907" t="s">
        <v>210</v>
      </c>
      <c r="O907" t="s">
        <v>45</v>
      </c>
      <c r="P907" t="s">
        <v>36</v>
      </c>
      <c r="Q907" t="s">
        <v>36</v>
      </c>
      <c r="R907">
        <v>70</v>
      </c>
      <c r="S907" t="s">
        <v>37</v>
      </c>
      <c r="T907" t="s">
        <v>86</v>
      </c>
      <c r="U907" t="s">
        <v>32</v>
      </c>
      <c r="W907" t="s">
        <v>70</v>
      </c>
      <c r="X907">
        <v>472904</v>
      </c>
      <c r="Y907">
        <v>4224</v>
      </c>
      <c r="Z907">
        <v>0</v>
      </c>
      <c r="AA907">
        <v>0</v>
      </c>
      <c r="AB907" t="str">
        <f>IF(Restaurants[[#This Row],[Years_Operating]]&lt;5,"New",
IF(Restaurants[[#This Row],[Years_Operating]]&lt;15,"Established","Legacy"))</f>
        <v>Established</v>
      </c>
      <c r="AC907" t="str">
        <f>IF(Restaurants[[#This Row],[Country]]="India","Yes","No")</f>
        <v>No</v>
      </c>
      <c r="AD907" t="str">
        <f>IF(AND(Restaurants[[#This Row],[Has Online Delivery]]="Yes",Restaurants[[#This Row],[Has Table Booking]]="Yes"),"Online + Table",
IF(Restaurants[[#This Row],[Has Online Delivery]]="Yes","Online Only",
IF(Restaurants[[#This Row],[Has Table Booking]]="Yes","Table Only","None")))</f>
        <v>Online + Table</v>
      </c>
      <c r="AE907" t="str">
        <f>IF(Restaurants[[#This Row],[Rating]]&gt;=4.5,"Excellent",
IF(Restaurants[[#This Row],[Rating]]&gt;=4,"Very Good",
IF(Restaurants[[#This Row],[Rating]]&gt;=3.5,"Good","Average/Low")))</f>
        <v>Excellent</v>
      </c>
    </row>
    <row r="908" spans="1:31" x14ac:dyDescent="0.3">
      <c r="A908" t="s">
        <v>87</v>
      </c>
      <c r="B908" t="s">
        <v>88</v>
      </c>
      <c r="C908" t="s">
        <v>89</v>
      </c>
      <c r="D908" t="s">
        <v>90</v>
      </c>
      <c r="E908">
        <v>3</v>
      </c>
      <c r="F908">
        <v>295</v>
      </c>
      <c r="G908" t="s">
        <v>91</v>
      </c>
      <c r="H908">
        <v>1897</v>
      </c>
      <c r="I908">
        <v>50</v>
      </c>
      <c r="J908">
        <v>4.8</v>
      </c>
      <c r="K908" t="s">
        <v>32</v>
      </c>
      <c r="L908">
        <v>128</v>
      </c>
      <c r="M908" t="s">
        <v>33</v>
      </c>
      <c r="N908" t="s">
        <v>34</v>
      </c>
      <c r="O908" t="s">
        <v>35</v>
      </c>
      <c r="P908" t="s">
        <v>36</v>
      </c>
      <c r="Q908" t="s">
        <v>36</v>
      </c>
      <c r="R908">
        <v>65</v>
      </c>
      <c r="S908" t="s">
        <v>36</v>
      </c>
      <c r="T908" t="s">
        <v>63</v>
      </c>
      <c r="U908" t="s">
        <v>32</v>
      </c>
      <c r="W908" t="s">
        <v>56</v>
      </c>
      <c r="X908">
        <v>282872</v>
      </c>
      <c r="Y908">
        <v>124</v>
      </c>
      <c r="Z908">
        <v>0</v>
      </c>
      <c r="AA908">
        <v>0</v>
      </c>
      <c r="AB908" t="str">
        <f>IF(Restaurants[[#This Row],[Years_Operating]]&lt;5,"New",
IF(Restaurants[[#This Row],[Years_Operating]]&lt;15,"Established","Legacy"))</f>
        <v>Legacy</v>
      </c>
      <c r="AC908" t="str">
        <f>IF(Restaurants[[#This Row],[Country]]="India","Yes","No")</f>
        <v>No</v>
      </c>
      <c r="AD908" t="str">
        <f>IF(AND(Restaurants[[#This Row],[Has Online Delivery]]="Yes",Restaurants[[#This Row],[Has Table Booking]]="Yes"),"Online + Table",
IF(Restaurants[[#This Row],[Has Online Delivery]]="Yes","Online Only",
IF(Restaurants[[#This Row],[Has Table Booking]]="Yes","Table Only","None")))</f>
        <v>Online + Table</v>
      </c>
      <c r="AE908" t="str">
        <f>IF(Restaurants[[#This Row],[Rating]]&gt;=4.5,"Excellent",
IF(Restaurants[[#This Row],[Rating]]&gt;=4,"Very Good",
IF(Restaurants[[#This Row],[Rating]]&gt;=3.5,"Good","Average/Low")))</f>
        <v>Excellent</v>
      </c>
    </row>
    <row r="909" spans="1:31" x14ac:dyDescent="0.3">
      <c r="A909" t="s">
        <v>57</v>
      </c>
      <c r="B909" t="s">
        <v>58</v>
      </c>
      <c r="C909" t="s">
        <v>59</v>
      </c>
      <c r="D909" t="s">
        <v>60</v>
      </c>
      <c r="E909">
        <v>3</v>
      </c>
      <c r="F909">
        <v>425</v>
      </c>
      <c r="G909" t="s">
        <v>61</v>
      </c>
      <c r="H909">
        <v>1986</v>
      </c>
      <c r="I909">
        <v>40</v>
      </c>
      <c r="J909">
        <v>4.9000000000000004</v>
      </c>
      <c r="K909" t="s">
        <v>32</v>
      </c>
      <c r="L909">
        <v>39</v>
      </c>
      <c r="M909" t="s">
        <v>62</v>
      </c>
      <c r="N909" t="s">
        <v>34</v>
      </c>
      <c r="O909" t="s">
        <v>35</v>
      </c>
      <c r="P909" t="s">
        <v>36</v>
      </c>
      <c r="Q909" t="s">
        <v>36</v>
      </c>
      <c r="R909">
        <v>24</v>
      </c>
      <c r="S909" t="s">
        <v>36</v>
      </c>
      <c r="T909" t="s">
        <v>55</v>
      </c>
      <c r="U909" t="s">
        <v>39</v>
      </c>
      <c r="W909" t="s">
        <v>40</v>
      </c>
      <c r="X909">
        <v>128971</v>
      </c>
      <c r="Y909">
        <v>3645</v>
      </c>
      <c r="Z909">
        <v>48.8566</v>
      </c>
      <c r="AA909">
        <v>2.3521999999999998</v>
      </c>
      <c r="AB909" t="str">
        <f>IF(Restaurants[[#This Row],[Years_Operating]]&lt;5,"New",
IF(Restaurants[[#This Row],[Years_Operating]]&lt;15,"Established","Legacy"))</f>
        <v>Legacy</v>
      </c>
      <c r="AC909" t="str">
        <f>IF(Restaurants[[#This Row],[Country]]="India","Yes","No")</f>
        <v>No</v>
      </c>
      <c r="AD909" t="str">
        <f>IF(AND(Restaurants[[#This Row],[Has Online Delivery]]="Yes",Restaurants[[#This Row],[Has Table Booking]]="Yes"),"Online + Table",
IF(Restaurants[[#This Row],[Has Online Delivery]]="Yes","Online Only",
IF(Restaurants[[#This Row],[Has Table Booking]]="Yes","Table Only","None")))</f>
        <v>Online + Table</v>
      </c>
      <c r="AE909" t="str">
        <f>IF(Restaurants[[#This Row],[Rating]]&gt;=4.5,"Excellent",
IF(Restaurants[[#This Row],[Rating]]&gt;=4,"Very Good",
IF(Restaurants[[#This Row],[Rating]]&gt;=3.5,"Good","Average/Low")))</f>
        <v>Excellent</v>
      </c>
    </row>
    <row r="910" spans="1:31" x14ac:dyDescent="0.3">
      <c r="A910" t="s">
        <v>113</v>
      </c>
      <c r="B910" t="s">
        <v>114</v>
      </c>
      <c r="C910" t="s">
        <v>89</v>
      </c>
      <c r="D910" t="s">
        <v>115</v>
      </c>
      <c r="E910">
        <v>3</v>
      </c>
      <c r="F910">
        <v>280</v>
      </c>
      <c r="G910" t="s">
        <v>116</v>
      </c>
      <c r="H910">
        <v>1986</v>
      </c>
      <c r="I910">
        <v>45</v>
      </c>
      <c r="J910">
        <v>4.7</v>
      </c>
      <c r="K910" t="s">
        <v>32</v>
      </c>
      <c r="L910">
        <v>39</v>
      </c>
      <c r="M910" t="s">
        <v>33</v>
      </c>
      <c r="N910" t="s">
        <v>34</v>
      </c>
      <c r="O910" t="s">
        <v>35</v>
      </c>
      <c r="P910" t="s">
        <v>36</v>
      </c>
      <c r="Q910" t="s">
        <v>36</v>
      </c>
      <c r="R910">
        <v>56</v>
      </c>
      <c r="S910" t="s">
        <v>36</v>
      </c>
      <c r="T910" t="s">
        <v>86</v>
      </c>
      <c r="U910" t="s">
        <v>39</v>
      </c>
      <c r="W910" t="s">
        <v>40</v>
      </c>
      <c r="X910">
        <v>313518</v>
      </c>
      <c r="Y910">
        <v>7164</v>
      </c>
      <c r="Z910">
        <v>0</v>
      </c>
      <c r="AA910">
        <v>0</v>
      </c>
      <c r="AB910" t="str">
        <f>IF(Restaurants[[#This Row],[Years_Operating]]&lt;5,"New",
IF(Restaurants[[#This Row],[Years_Operating]]&lt;15,"Established","Legacy"))</f>
        <v>Legacy</v>
      </c>
      <c r="AC910" t="str">
        <f>IF(Restaurants[[#This Row],[Country]]="India","Yes","No")</f>
        <v>No</v>
      </c>
      <c r="AD910" t="str">
        <f>IF(AND(Restaurants[[#This Row],[Has Online Delivery]]="Yes",Restaurants[[#This Row],[Has Table Booking]]="Yes"),"Online + Table",
IF(Restaurants[[#This Row],[Has Online Delivery]]="Yes","Online Only",
IF(Restaurants[[#This Row],[Has Table Booking]]="Yes","Table Only","None")))</f>
        <v>Online + Table</v>
      </c>
      <c r="AE910" t="str">
        <f>IF(Restaurants[[#This Row],[Rating]]&gt;=4.5,"Excellent",
IF(Restaurants[[#This Row],[Rating]]&gt;=4,"Very Good",
IF(Restaurants[[#This Row],[Rating]]&gt;=3.5,"Good","Average/Low")))</f>
        <v>Excellent</v>
      </c>
    </row>
    <row r="911" spans="1:31" x14ac:dyDescent="0.3">
      <c r="A911" t="s">
        <v>97</v>
      </c>
      <c r="B911" t="s">
        <v>93</v>
      </c>
      <c r="C911" t="s">
        <v>50</v>
      </c>
      <c r="D911" t="s">
        <v>98</v>
      </c>
      <c r="E911">
        <v>3</v>
      </c>
      <c r="F911">
        <v>298</v>
      </c>
      <c r="G911" t="s">
        <v>99</v>
      </c>
      <c r="H911">
        <v>2010</v>
      </c>
      <c r="I911">
        <v>56</v>
      </c>
      <c r="J911">
        <v>4.8</v>
      </c>
      <c r="K911" t="s">
        <v>32</v>
      </c>
      <c r="L911">
        <v>15</v>
      </c>
      <c r="M911" t="s">
        <v>33</v>
      </c>
      <c r="N911" t="s">
        <v>34</v>
      </c>
      <c r="O911" t="s">
        <v>54</v>
      </c>
      <c r="P911" t="s">
        <v>37</v>
      </c>
      <c r="Q911" t="s">
        <v>37</v>
      </c>
      <c r="R911">
        <v>48</v>
      </c>
      <c r="S911" t="s">
        <v>36</v>
      </c>
      <c r="T911" t="s">
        <v>63</v>
      </c>
      <c r="U911" t="s">
        <v>39</v>
      </c>
      <c r="W911" t="s">
        <v>70</v>
      </c>
      <c r="X911">
        <v>203986</v>
      </c>
      <c r="Y911">
        <v>1513</v>
      </c>
      <c r="Z911">
        <v>37.774900000000002</v>
      </c>
      <c r="AA911">
        <v>-122.4194</v>
      </c>
      <c r="AB911" t="str">
        <f>IF(Restaurants[[#This Row],[Years_Operating]]&lt;5,"New",
IF(Restaurants[[#This Row],[Years_Operating]]&lt;15,"Established","Legacy"))</f>
        <v>Legacy</v>
      </c>
      <c r="AC911" t="str">
        <f>IF(Restaurants[[#This Row],[Country]]="India","Yes","No")</f>
        <v>No</v>
      </c>
      <c r="AD911" t="str">
        <f>IF(AND(Restaurants[[#This Row],[Has Online Delivery]]="Yes",Restaurants[[#This Row],[Has Table Booking]]="Yes"),"Online + Table",
IF(Restaurants[[#This Row],[Has Online Delivery]]="Yes","Online Only",
IF(Restaurants[[#This Row],[Has Table Booking]]="Yes","Table Only","None")))</f>
        <v>None</v>
      </c>
      <c r="AE911" t="str">
        <f>IF(Restaurants[[#This Row],[Rating]]&gt;=4.5,"Excellent",
IF(Restaurants[[#This Row],[Rating]]&gt;=4,"Very Good",
IF(Restaurants[[#This Row],[Rating]]&gt;=3.5,"Good","Average/Low")))</f>
        <v>Excellent</v>
      </c>
    </row>
    <row r="912" spans="1:31" x14ac:dyDescent="0.3">
      <c r="A912" t="s">
        <v>65</v>
      </c>
      <c r="B912" t="s">
        <v>66</v>
      </c>
      <c r="C912" t="s">
        <v>59</v>
      </c>
      <c r="D912" t="s">
        <v>67</v>
      </c>
      <c r="E912">
        <v>3</v>
      </c>
      <c r="F912">
        <v>350</v>
      </c>
      <c r="G912" t="s">
        <v>68</v>
      </c>
      <c r="H912">
        <v>1991</v>
      </c>
      <c r="I912">
        <v>36</v>
      </c>
      <c r="J912">
        <v>4.8</v>
      </c>
      <c r="K912" t="s">
        <v>32</v>
      </c>
      <c r="L912">
        <v>34</v>
      </c>
      <c r="M912" t="s">
        <v>33</v>
      </c>
      <c r="N912" t="s">
        <v>34</v>
      </c>
      <c r="O912" t="s">
        <v>35</v>
      </c>
      <c r="P912" t="s">
        <v>37</v>
      </c>
      <c r="Q912" t="s">
        <v>37</v>
      </c>
      <c r="R912">
        <v>43</v>
      </c>
      <c r="S912" t="s">
        <v>37</v>
      </c>
      <c r="T912" t="s">
        <v>86</v>
      </c>
      <c r="U912" t="s">
        <v>46</v>
      </c>
      <c r="W912" t="s">
        <v>149</v>
      </c>
      <c r="X912">
        <v>254538</v>
      </c>
      <c r="Y912">
        <v>440</v>
      </c>
      <c r="Z912">
        <v>0</v>
      </c>
      <c r="AA912">
        <v>0</v>
      </c>
      <c r="AB912" t="str">
        <f>IF(Restaurants[[#This Row],[Years_Operating]]&lt;5,"New",
IF(Restaurants[[#This Row],[Years_Operating]]&lt;15,"Established","Legacy"))</f>
        <v>Legacy</v>
      </c>
      <c r="AC912" t="str">
        <f>IF(Restaurants[[#This Row],[Country]]="India","Yes","No")</f>
        <v>No</v>
      </c>
      <c r="AD912" t="str">
        <f>IF(AND(Restaurants[[#This Row],[Has Online Delivery]]="Yes",Restaurants[[#This Row],[Has Table Booking]]="Yes"),"Online + Table",
IF(Restaurants[[#This Row],[Has Online Delivery]]="Yes","Online Only",
IF(Restaurants[[#This Row],[Has Table Booking]]="Yes","Table Only","None")))</f>
        <v>None</v>
      </c>
      <c r="AE912" t="str">
        <f>IF(Restaurants[[#This Row],[Rating]]&gt;=4.5,"Excellent",
IF(Restaurants[[#This Row],[Rating]]&gt;=4,"Very Good",
IF(Restaurants[[#This Row],[Rating]]&gt;=3.5,"Good","Average/Low")))</f>
        <v>Excellent</v>
      </c>
    </row>
    <row r="913" spans="1:31" x14ac:dyDescent="0.3">
      <c r="A913" t="s">
        <v>109</v>
      </c>
      <c r="B913" t="s">
        <v>275</v>
      </c>
      <c r="C913" t="s">
        <v>251</v>
      </c>
      <c r="D913" t="s">
        <v>278</v>
      </c>
      <c r="E913">
        <v>3</v>
      </c>
      <c r="F913">
        <v>270</v>
      </c>
      <c r="G913" t="s">
        <v>109</v>
      </c>
      <c r="H913">
        <v>1989</v>
      </c>
      <c r="I913">
        <v>48</v>
      </c>
      <c r="J913">
        <v>4.8</v>
      </c>
      <c r="K913" t="s">
        <v>279</v>
      </c>
      <c r="L913">
        <v>36</v>
      </c>
      <c r="M913" t="s">
        <v>33</v>
      </c>
      <c r="N913" t="s">
        <v>34</v>
      </c>
      <c r="O913" t="s">
        <v>35</v>
      </c>
      <c r="P913" t="s">
        <v>36</v>
      </c>
      <c r="Q913" t="s">
        <v>36</v>
      </c>
      <c r="R913">
        <v>56</v>
      </c>
      <c r="S913" t="s">
        <v>37</v>
      </c>
      <c r="T913" t="s">
        <v>63</v>
      </c>
      <c r="U913" t="s">
        <v>39</v>
      </c>
      <c r="V913" t="s">
        <v>516</v>
      </c>
      <c r="W913" t="s">
        <v>40</v>
      </c>
      <c r="X913">
        <v>332309</v>
      </c>
      <c r="Y913">
        <v>7611</v>
      </c>
      <c r="Z913">
        <v>18.520399999999999</v>
      </c>
      <c r="AA913">
        <v>73.856700000000004</v>
      </c>
      <c r="AB913" t="str">
        <f>IF(Restaurants[[#This Row],[Years_Operating]]&lt;5,"New",
IF(Restaurants[[#This Row],[Years_Operating]]&lt;15,"Established","Legacy"))</f>
        <v>Legacy</v>
      </c>
      <c r="AC913" t="str">
        <f>IF(Restaurants[[#This Row],[Country]]="India","Yes","No")</f>
        <v>Yes</v>
      </c>
      <c r="AD913" t="str">
        <f>IF(AND(Restaurants[[#This Row],[Has Online Delivery]]="Yes",Restaurants[[#This Row],[Has Table Booking]]="Yes"),"Online + Table",
IF(Restaurants[[#This Row],[Has Online Delivery]]="Yes","Online Only",
IF(Restaurants[[#This Row],[Has Table Booking]]="Yes","Table Only","None")))</f>
        <v>Online + Table</v>
      </c>
      <c r="AE913" t="str">
        <f>IF(Restaurants[[#This Row],[Rating]]&gt;=4.5,"Excellent",
IF(Restaurants[[#This Row],[Rating]]&gt;=4,"Very Good",
IF(Restaurants[[#This Row],[Rating]]&gt;=3.5,"Good","Average/Low")))</f>
        <v>Excellent</v>
      </c>
    </row>
    <row r="914" spans="1:31" x14ac:dyDescent="0.3">
      <c r="A914" t="s">
        <v>171</v>
      </c>
      <c r="B914" t="s">
        <v>77</v>
      </c>
      <c r="C914" t="s">
        <v>50</v>
      </c>
      <c r="D914" t="s">
        <v>98</v>
      </c>
      <c r="E914">
        <v>2</v>
      </c>
      <c r="F914">
        <v>285</v>
      </c>
      <c r="G914" t="s">
        <v>172</v>
      </c>
      <c r="H914">
        <v>2008</v>
      </c>
      <c r="I914">
        <v>12</v>
      </c>
      <c r="J914">
        <v>4.7</v>
      </c>
      <c r="K914" t="s">
        <v>32</v>
      </c>
      <c r="L914">
        <v>17</v>
      </c>
      <c r="M914" t="s">
        <v>33</v>
      </c>
      <c r="N914" t="s">
        <v>143</v>
      </c>
      <c r="O914" t="s">
        <v>54</v>
      </c>
      <c r="P914" t="s">
        <v>36</v>
      </c>
      <c r="Q914" t="s">
        <v>36</v>
      </c>
      <c r="R914">
        <v>56</v>
      </c>
      <c r="S914" t="s">
        <v>36</v>
      </c>
      <c r="T914" t="s">
        <v>55</v>
      </c>
      <c r="U914" t="s">
        <v>39</v>
      </c>
      <c r="W914" t="s">
        <v>103</v>
      </c>
      <c r="X914">
        <v>240016</v>
      </c>
      <c r="Y914">
        <v>2374</v>
      </c>
      <c r="Z914">
        <v>40.712800000000001</v>
      </c>
      <c r="AA914">
        <v>-74.006</v>
      </c>
      <c r="AB914" t="str">
        <f>IF(Restaurants[[#This Row],[Years_Operating]]&lt;5,"New",
IF(Restaurants[[#This Row],[Years_Operating]]&lt;15,"Established","Legacy"))</f>
        <v>Legacy</v>
      </c>
      <c r="AC914" t="str">
        <f>IF(Restaurants[[#This Row],[Country]]="India","Yes","No")</f>
        <v>No</v>
      </c>
      <c r="AD914" t="str">
        <f>IF(AND(Restaurants[[#This Row],[Has Online Delivery]]="Yes",Restaurants[[#This Row],[Has Table Booking]]="Yes"),"Online + Table",
IF(Restaurants[[#This Row],[Has Online Delivery]]="Yes","Online Only",
IF(Restaurants[[#This Row],[Has Table Booking]]="Yes","Table Only","None")))</f>
        <v>Online + Table</v>
      </c>
      <c r="AE914" t="str">
        <f>IF(Restaurants[[#This Row],[Rating]]&gt;=4.5,"Excellent",
IF(Restaurants[[#This Row],[Rating]]&gt;=4,"Very Good",
IF(Restaurants[[#This Row],[Rating]]&gt;=3.5,"Good","Average/Low")))</f>
        <v>Excellent</v>
      </c>
    </row>
    <row r="915" spans="1:31" x14ac:dyDescent="0.3">
      <c r="A915" t="s">
        <v>202</v>
      </c>
      <c r="B915" t="s">
        <v>58</v>
      </c>
      <c r="C915" t="s">
        <v>59</v>
      </c>
      <c r="D915" t="s">
        <v>43</v>
      </c>
      <c r="E915">
        <v>1</v>
      </c>
      <c r="F915">
        <v>95</v>
      </c>
      <c r="G915" t="s">
        <v>203</v>
      </c>
      <c r="H915">
        <v>2011</v>
      </c>
      <c r="I915">
        <v>28</v>
      </c>
      <c r="J915">
        <v>4.5</v>
      </c>
      <c r="K915" t="s">
        <v>32</v>
      </c>
      <c r="L915">
        <v>14</v>
      </c>
      <c r="M915" t="s">
        <v>204</v>
      </c>
      <c r="N915" t="s">
        <v>193</v>
      </c>
      <c r="O915" t="s">
        <v>35</v>
      </c>
      <c r="P915" t="s">
        <v>37</v>
      </c>
      <c r="Q915" t="s">
        <v>36</v>
      </c>
      <c r="R915">
        <v>29</v>
      </c>
      <c r="S915" t="s">
        <v>36</v>
      </c>
      <c r="T915" t="s">
        <v>86</v>
      </c>
      <c r="U915" t="s">
        <v>39</v>
      </c>
      <c r="W915" t="s">
        <v>108</v>
      </c>
      <c r="X915">
        <v>231801</v>
      </c>
      <c r="Y915">
        <v>6506</v>
      </c>
      <c r="Z915">
        <v>48.8566</v>
      </c>
      <c r="AA915">
        <v>2.3521999999999998</v>
      </c>
      <c r="AB915" t="str">
        <f>IF(Restaurants[[#This Row],[Years_Operating]]&lt;5,"New",
IF(Restaurants[[#This Row],[Years_Operating]]&lt;15,"Established","Legacy"))</f>
        <v>Established</v>
      </c>
      <c r="AC915" t="str">
        <f>IF(Restaurants[[#This Row],[Country]]="India","Yes","No")</f>
        <v>No</v>
      </c>
      <c r="AD915" t="str">
        <f>IF(AND(Restaurants[[#This Row],[Has Online Delivery]]="Yes",Restaurants[[#This Row],[Has Table Booking]]="Yes"),"Online + Table",
IF(Restaurants[[#This Row],[Has Online Delivery]]="Yes","Online Only",
IF(Restaurants[[#This Row],[Has Table Booking]]="Yes","Table Only","None")))</f>
        <v>Table Only</v>
      </c>
      <c r="AE915" t="str">
        <f>IF(Restaurants[[#This Row],[Rating]]&gt;=4.5,"Excellent",
IF(Restaurants[[#This Row],[Rating]]&gt;=4,"Very Good",
IF(Restaurants[[#This Row],[Rating]]&gt;=3.5,"Good","Average/Low")))</f>
        <v>Excellent</v>
      </c>
    </row>
    <row r="916" spans="1:31" x14ac:dyDescent="0.3">
      <c r="A916" t="s">
        <v>117</v>
      </c>
      <c r="B916" t="s">
        <v>118</v>
      </c>
      <c r="C916" t="s">
        <v>119</v>
      </c>
      <c r="D916" t="s">
        <v>120</v>
      </c>
      <c r="E916">
        <v>3</v>
      </c>
      <c r="F916">
        <v>420</v>
      </c>
      <c r="G916" t="s">
        <v>121</v>
      </c>
      <c r="H916">
        <v>2007</v>
      </c>
      <c r="I916">
        <v>40</v>
      </c>
      <c r="J916">
        <v>4.7</v>
      </c>
      <c r="K916" t="s">
        <v>32</v>
      </c>
      <c r="L916">
        <v>18</v>
      </c>
      <c r="M916" t="s">
        <v>62</v>
      </c>
      <c r="N916" t="s">
        <v>34</v>
      </c>
      <c r="O916" t="s">
        <v>35</v>
      </c>
      <c r="P916" t="s">
        <v>36</v>
      </c>
      <c r="Q916" t="s">
        <v>36</v>
      </c>
      <c r="R916">
        <v>73</v>
      </c>
      <c r="S916" t="s">
        <v>37</v>
      </c>
      <c r="T916" t="s">
        <v>86</v>
      </c>
      <c r="U916" t="s">
        <v>39</v>
      </c>
      <c r="W916" t="s">
        <v>132</v>
      </c>
      <c r="X916">
        <v>46636</v>
      </c>
      <c r="Y916">
        <v>5451</v>
      </c>
      <c r="Z916">
        <v>0</v>
      </c>
      <c r="AA916">
        <v>0</v>
      </c>
      <c r="AB916" t="str">
        <f>IF(Restaurants[[#This Row],[Years_Operating]]&lt;5,"New",
IF(Restaurants[[#This Row],[Years_Operating]]&lt;15,"Established","Legacy"))</f>
        <v>Legacy</v>
      </c>
      <c r="AC916" t="str">
        <f>IF(Restaurants[[#This Row],[Country]]="India","Yes","No")</f>
        <v>No</v>
      </c>
      <c r="AD916" t="str">
        <f>IF(AND(Restaurants[[#This Row],[Has Online Delivery]]="Yes",Restaurants[[#This Row],[Has Table Booking]]="Yes"),"Online + Table",
IF(Restaurants[[#This Row],[Has Online Delivery]]="Yes","Online Only",
IF(Restaurants[[#This Row],[Has Table Booking]]="Yes","Table Only","None")))</f>
        <v>Online + Table</v>
      </c>
      <c r="AE916" t="str">
        <f>IF(Restaurants[[#This Row],[Rating]]&gt;=4.5,"Excellent",
IF(Restaurants[[#This Row],[Rating]]&gt;=4,"Very Good",
IF(Restaurants[[#This Row],[Rating]]&gt;=3.5,"Good","Average/Low")))</f>
        <v>Excellent</v>
      </c>
    </row>
    <row r="917" spans="1:31" x14ac:dyDescent="0.3">
      <c r="A917" t="s">
        <v>182</v>
      </c>
      <c r="B917" t="s">
        <v>272</v>
      </c>
      <c r="C917" t="s">
        <v>251</v>
      </c>
      <c r="D917" t="s">
        <v>252</v>
      </c>
      <c r="E917">
        <v>2</v>
      </c>
      <c r="F917">
        <v>275</v>
      </c>
      <c r="G917" t="s">
        <v>185</v>
      </c>
      <c r="H917">
        <v>1998</v>
      </c>
      <c r="I917">
        <v>20</v>
      </c>
      <c r="J917">
        <v>4.5999999999999996</v>
      </c>
      <c r="K917" t="s">
        <v>256</v>
      </c>
      <c r="L917">
        <v>27</v>
      </c>
      <c r="M917" t="s">
        <v>33</v>
      </c>
      <c r="N917" t="s">
        <v>143</v>
      </c>
      <c r="O917" t="s">
        <v>35</v>
      </c>
      <c r="P917" t="s">
        <v>37</v>
      </c>
      <c r="Q917" t="s">
        <v>37</v>
      </c>
      <c r="R917">
        <v>32</v>
      </c>
      <c r="S917" t="s">
        <v>36</v>
      </c>
      <c r="T917" t="s">
        <v>55</v>
      </c>
      <c r="U917" t="s">
        <v>32</v>
      </c>
      <c r="V917" t="s">
        <v>517</v>
      </c>
      <c r="W917" t="s">
        <v>108</v>
      </c>
      <c r="X917">
        <v>308796</v>
      </c>
      <c r="Y917">
        <v>2630</v>
      </c>
      <c r="Z917">
        <v>13.082700000000001</v>
      </c>
      <c r="AA917">
        <v>80.270700000000005</v>
      </c>
      <c r="AB917" t="str">
        <f>IF(Restaurants[[#This Row],[Years_Operating]]&lt;5,"New",
IF(Restaurants[[#This Row],[Years_Operating]]&lt;15,"Established","Legacy"))</f>
        <v>Legacy</v>
      </c>
      <c r="AC917" t="str">
        <f>IF(Restaurants[[#This Row],[Country]]="India","Yes","No")</f>
        <v>Yes</v>
      </c>
      <c r="AD917" t="str">
        <f>IF(AND(Restaurants[[#This Row],[Has Online Delivery]]="Yes",Restaurants[[#This Row],[Has Table Booking]]="Yes"),"Online + Table",
IF(Restaurants[[#This Row],[Has Online Delivery]]="Yes","Online Only",
IF(Restaurants[[#This Row],[Has Table Booking]]="Yes","Table Only","None")))</f>
        <v>None</v>
      </c>
      <c r="AE917" t="str">
        <f>IF(Restaurants[[#This Row],[Rating]]&gt;=4.5,"Excellent",
IF(Restaurants[[#This Row],[Rating]]&gt;=4,"Very Good",
IF(Restaurants[[#This Row],[Rating]]&gt;=3.5,"Good","Average/Low")))</f>
        <v>Excellent</v>
      </c>
    </row>
    <row r="918" spans="1:31" x14ac:dyDescent="0.3">
      <c r="A918" t="s">
        <v>27</v>
      </c>
      <c r="B918" t="s">
        <v>28</v>
      </c>
      <c r="C918" t="s">
        <v>29</v>
      </c>
      <c r="D918" t="s">
        <v>30</v>
      </c>
      <c r="E918">
        <v>3</v>
      </c>
      <c r="F918">
        <v>320</v>
      </c>
      <c r="G918" t="s">
        <v>31</v>
      </c>
      <c r="H918">
        <v>1995</v>
      </c>
      <c r="I918">
        <v>28</v>
      </c>
      <c r="J918">
        <v>4.9000000000000004</v>
      </c>
      <c r="K918" t="s">
        <v>32</v>
      </c>
      <c r="L918">
        <v>30</v>
      </c>
      <c r="M918" t="s">
        <v>33</v>
      </c>
      <c r="N918" t="s">
        <v>34</v>
      </c>
      <c r="O918" t="s">
        <v>35</v>
      </c>
      <c r="P918" t="s">
        <v>36</v>
      </c>
      <c r="Q918" t="s">
        <v>36</v>
      </c>
      <c r="R918">
        <v>21</v>
      </c>
      <c r="S918" t="s">
        <v>37</v>
      </c>
      <c r="T918" t="s">
        <v>86</v>
      </c>
      <c r="U918" t="s">
        <v>32</v>
      </c>
      <c r="W918" t="s">
        <v>132</v>
      </c>
      <c r="X918">
        <v>302560</v>
      </c>
      <c r="Y918">
        <v>5981</v>
      </c>
      <c r="Z918">
        <v>0</v>
      </c>
      <c r="AA918">
        <v>0</v>
      </c>
      <c r="AB918" t="str">
        <f>IF(Restaurants[[#This Row],[Years_Operating]]&lt;5,"New",
IF(Restaurants[[#This Row],[Years_Operating]]&lt;15,"Established","Legacy"))</f>
        <v>Legacy</v>
      </c>
      <c r="AC918" t="str">
        <f>IF(Restaurants[[#This Row],[Country]]="India","Yes","No")</f>
        <v>No</v>
      </c>
      <c r="AD918" t="str">
        <f>IF(AND(Restaurants[[#This Row],[Has Online Delivery]]="Yes",Restaurants[[#This Row],[Has Table Booking]]="Yes"),"Online + Table",
IF(Restaurants[[#This Row],[Has Online Delivery]]="Yes","Online Only",
IF(Restaurants[[#This Row],[Has Table Booking]]="Yes","Table Only","None")))</f>
        <v>Online + Table</v>
      </c>
      <c r="AE918" t="str">
        <f>IF(Restaurants[[#This Row],[Rating]]&gt;=4.5,"Excellent",
IF(Restaurants[[#This Row],[Rating]]&gt;=4,"Very Good",
IF(Restaurants[[#This Row],[Rating]]&gt;=3.5,"Good","Average/Low")))</f>
        <v>Excellent</v>
      </c>
    </row>
    <row r="919" spans="1:31" x14ac:dyDescent="0.3">
      <c r="A919" t="s">
        <v>194</v>
      </c>
      <c r="B919" t="s">
        <v>195</v>
      </c>
      <c r="C919" t="s">
        <v>196</v>
      </c>
      <c r="D919" t="s">
        <v>197</v>
      </c>
      <c r="E919">
        <v>1</v>
      </c>
      <c r="F919">
        <v>165</v>
      </c>
      <c r="G919" t="s">
        <v>198</v>
      </c>
      <c r="H919">
        <v>2013</v>
      </c>
      <c r="I919">
        <v>40</v>
      </c>
      <c r="J919">
        <v>4.5999999999999996</v>
      </c>
      <c r="K919" t="s">
        <v>32</v>
      </c>
      <c r="L919">
        <v>12</v>
      </c>
      <c r="M919" t="s">
        <v>160</v>
      </c>
      <c r="N919" t="s">
        <v>193</v>
      </c>
      <c r="O919" t="s">
        <v>35</v>
      </c>
      <c r="P919" t="s">
        <v>36</v>
      </c>
      <c r="Q919" t="s">
        <v>37</v>
      </c>
      <c r="R919">
        <v>67</v>
      </c>
      <c r="S919" t="s">
        <v>37</v>
      </c>
      <c r="T919" t="s">
        <v>63</v>
      </c>
      <c r="U919" t="s">
        <v>39</v>
      </c>
      <c r="W919" t="s">
        <v>47</v>
      </c>
      <c r="X919">
        <v>252881</v>
      </c>
      <c r="Y919">
        <v>1933</v>
      </c>
      <c r="Z919">
        <v>51.507399999999997</v>
      </c>
      <c r="AA919">
        <v>-0.1278</v>
      </c>
      <c r="AB919" t="str">
        <f>IF(Restaurants[[#This Row],[Years_Operating]]&lt;5,"New",
IF(Restaurants[[#This Row],[Years_Operating]]&lt;15,"Established","Legacy"))</f>
        <v>Established</v>
      </c>
      <c r="AC919" t="str">
        <f>IF(Restaurants[[#This Row],[Country]]="India","Yes","No")</f>
        <v>No</v>
      </c>
      <c r="AD919" t="str">
        <f>IF(AND(Restaurants[[#This Row],[Has Online Delivery]]="Yes",Restaurants[[#This Row],[Has Table Booking]]="Yes"),"Online + Table",
IF(Restaurants[[#This Row],[Has Online Delivery]]="Yes","Online Only",
IF(Restaurants[[#This Row],[Has Table Booking]]="Yes","Table Only","None")))</f>
        <v>Online Only</v>
      </c>
      <c r="AE919" t="str">
        <f>IF(Restaurants[[#This Row],[Rating]]&gt;=4.5,"Excellent",
IF(Restaurants[[#This Row],[Rating]]&gt;=4,"Very Good",
IF(Restaurants[[#This Row],[Rating]]&gt;=3.5,"Good","Average/Low")))</f>
        <v>Excellent</v>
      </c>
    </row>
    <row r="920" spans="1:31" x14ac:dyDescent="0.3">
      <c r="A920" t="s">
        <v>202</v>
      </c>
      <c r="B920" t="s">
        <v>58</v>
      </c>
      <c r="C920" t="s">
        <v>59</v>
      </c>
      <c r="D920" t="s">
        <v>43</v>
      </c>
      <c r="E920">
        <v>1</v>
      </c>
      <c r="F920">
        <v>95</v>
      </c>
      <c r="G920" t="s">
        <v>203</v>
      </c>
      <c r="H920">
        <v>2011</v>
      </c>
      <c r="I920">
        <v>28</v>
      </c>
      <c r="J920">
        <v>4.5</v>
      </c>
      <c r="K920" t="s">
        <v>32</v>
      </c>
      <c r="L920">
        <v>14</v>
      </c>
      <c r="M920" t="s">
        <v>204</v>
      </c>
      <c r="N920" t="s">
        <v>193</v>
      </c>
      <c r="O920" t="s">
        <v>35</v>
      </c>
      <c r="P920" t="s">
        <v>36</v>
      </c>
      <c r="Q920" t="s">
        <v>36</v>
      </c>
      <c r="R920">
        <v>53</v>
      </c>
      <c r="S920" t="s">
        <v>36</v>
      </c>
      <c r="T920" t="s">
        <v>63</v>
      </c>
      <c r="U920" t="s">
        <v>39</v>
      </c>
      <c r="W920" t="s">
        <v>132</v>
      </c>
      <c r="X920">
        <v>388670</v>
      </c>
      <c r="Y920">
        <v>3725</v>
      </c>
      <c r="Z920">
        <v>48.8566</v>
      </c>
      <c r="AA920">
        <v>2.3521999999999998</v>
      </c>
      <c r="AB920" t="str">
        <f>IF(Restaurants[[#This Row],[Years_Operating]]&lt;5,"New",
IF(Restaurants[[#This Row],[Years_Operating]]&lt;15,"Established","Legacy"))</f>
        <v>Established</v>
      </c>
      <c r="AC920" t="str">
        <f>IF(Restaurants[[#This Row],[Country]]="India","Yes","No")</f>
        <v>No</v>
      </c>
      <c r="AD920" t="str">
        <f>IF(AND(Restaurants[[#This Row],[Has Online Delivery]]="Yes",Restaurants[[#This Row],[Has Table Booking]]="Yes"),"Online + Table",
IF(Restaurants[[#This Row],[Has Online Delivery]]="Yes","Online Only",
IF(Restaurants[[#This Row],[Has Table Booking]]="Yes","Table Only","None")))</f>
        <v>Online + Table</v>
      </c>
      <c r="AE920" t="str">
        <f>IF(Restaurants[[#This Row],[Rating]]&gt;=4.5,"Excellent",
IF(Restaurants[[#This Row],[Rating]]&gt;=4,"Very Good",
IF(Restaurants[[#This Row],[Rating]]&gt;=3.5,"Good","Average/Low")))</f>
        <v>Excellent</v>
      </c>
    </row>
    <row r="921" spans="1:31" x14ac:dyDescent="0.3">
      <c r="A921" t="s">
        <v>154</v>
      </c>
      <c r="B921" t="s">
        <v>155</v>
      </c>
      <c r="C921" t="s">
        <v>156</v>
      </c>
      <c r="D921" t="s">
        <v>157</v>
      </c>
      <c r="E921">
        <v>2</v>
      </c>
      <c r="F921">
        <v>245</v>
      </c>
      <c r="G921" t="s">
        <v>158</v>
      </c>
      <c r="H921">
        <v>2010</v>
      </c>
      <c r="I921">
        <v>48</v>
      </c>
      <c r="J921">
        <v>4.7</v>
      </c>
      <c r="K921" t="s">
        <v>159</v>
      </c>
      <c r="L921">
        <v>15</v>
      </c>
      <c r="M921" t="s">
        <v>160</v>
      </c>
      <c r="N921" t="s">
        <v>143</v>
      </c>
      <c r="O921" t="s">
        <v>35</v>
      </c>
      <c r="P921" t="s">
        <v>36</v>
      </c>
      <c r="Q921" t="s">
        <v>37</v>
      </c>
      <c r="R921">
        <v>71</v>
      </c>
      <c r="S921" t="s">
        <v>36</v>
      </c>
      <c r="T921" t="s">
        <v>38</v>
      </c>
      <c r="U921" t="s">
        <v>39</v>
      </c>
      <c r="W921" t="s">
        <v>132</v>
      </c>
      <c r="X921">
        <v>318085</v>
      </c>
      <c r="Y921">
        <v>2116</v>
      </c>
      <c r="Z921">
        <v>0</v>
      </c>
      <c r="AA921">
        <v>0</v>
      </c>
      <c r="AB921" t="str">
        <f>IF(Restaurants[[#This Row],[Years_Operating]]&lt;5,"New",
IF(Restaurants[[#This Row],[Years_Operating]]&lt;15,"Established","Legacy"))</f>
        <v>Legacy</v>
      </c>
      <c r="AC921" t="str">
        <f>IF(Restaurants[[#This Row],[Country]]="India","Yes","No")</f>
        <v>No</v>
      </c>
      <c r="AD921" t="str">
        <f>IF(AND(Restaurants[[#This Row],[Has Online Delivery]]="Yes",Restaurants[[#This Row],[Has Table Booking]]="Yes"),"Online + Table",
IF(Restaurants[[#This Row],[Has Online Delivery]]="Yes","Online Only",
IF(Restaurants[[#This Row],[Has Table Booking]]="Yes","Table Only","None")))</f>
        <v>Online Only</v>
      </c>
      <c r="AE921" t="str">
        <f>IF(Restaurants[[#This Row],[Rating]]&gt;=4.5,"Excellent",
IF(Restaurants[[#This Row],[Rating]]&gt;=4,"Very Good",
IF(Restaurants[[#This Row],[Rating]]&gt;=3.5,"Good","Average/Low")))</f>
        <v>Excellent</v>
      </c>
    </row>
    <row r="922" spans="1:31" x14ac:dyDescent="0.3">
      <c r="A922" t="s">
        <v>87</v>
      </c>
      <c r="B922" t="s">
        <v>88</v>
      </c>
      <c r="C922" t="s">
        <v>89</v>
      </c>
      <c r="D922" t="s">
        <v>90</v>
      </c>
      <c r="E922">
        <v>3</v>
      </c>
      <c r="F922">
        <v>295</v>
      </c>
      <c r="G922" t="s">
        <v>91</v>
      </c>
      <c r="H922">
        <v>1897</v>
      </c>
      <c r="I922">
        <v>50</v>
      </c>
      <c r="J922">
        <v>4.8</v>
      </c>
      <c r="K922" t="s">
        <v>32</v>
      </c>
      <c r="L922">
        <v>128</v>
      </c>
      <c r="M922" t="s">
        <v>33</v>
      </c>
      <c r="N922" t="s">
        <v>34</v>
      </c>
      <c r="O922" t="s">
        <v>35</v>
      </c>
      <c r="P922" t="s">
        <v>37</v>
      </c>
      <c r="Q922" t="s">
        <v>36</v>
      </c>
      <c r="R922">
        <v>44</v>
      </c>
      <c r="S922" t="s">
        <v>36</v>
      </c>
      <c r="T922" t="s">
        <v>55</v>
      </c>
      <c r="U922" t="s">
        <v>69</v>
      </c>
      <c r="W922" t="s">
        <v>70</v>
      </c>
      <c r="X922">
        <v>400664</v>
      </c>
      <c r="Y922">
        <v>1629</v>
      </c>
      <c r="Z922">
        <v>0</v>
      </c>
      <c r="AA922">
        <v>0</v>
      </c>
      <c r="AB922" t="str">
        <f>IF(Restaurants[[#This Row],[Years_Operating]]&lt;5,"New",
IF(Restaurants[[#This Row],[Years_Operating]]&lt;15,"Established","Legacy"))</f>
        <v>Legacy</v>
      </c>
      <c r="AC922" t="str">
        <f>IF(Restaurants[[#This Row],[Country]]="India","Yes","No")</f>
        <v>No</v>
      </c>
      <c r="AD922" t="str">
        <f>IF(AND(Restaurants[[#This Row],[Has Online Delivery]]="Yes",Restaurants[[#This Row],[Has Table Booking]]="Yes"),"Online + Table",
IF(Restaurants[[#This Row],[Has Online Delivery]]="Yes","Online Only",
IF(Restaurants[[#This Row],[Has Table Booking]]="Yes","Table Only","None")))</f>
        <v>Table Only</v>
      </c>
      <c r="AE922" t="str">
        <f>IF(Restaurants[[#This Row],[Rating]]&gt;=4.5,"Excellent",
IF(Restaurants[[#This Row],[Rating]]&gt;=4,"Very Good",
IF(Restaurants[[#This Row],[Rating]]&gt;=3.5,"Good","Average/Low")))</f>
        <v>Excellent</v>
      </c>
    </row>
    <row r="923" spans="1:31" x14ac:dyDescent="0.3">
      <c r="A923" t="s">
        <v>133</v>
      </c>
      <c r="B923" t="s">
        <v>134</v>
      </c>
      <c r="C923" t="s">
        <v>89</v>
      </c>
      <c r="D923" t="s">
        <v>90</v>
      </c>
      <c r="E923">
        <v>3</v>
      </c>
      <c r="F923">
        <v>265</v>
      </c>
      <c r="G923" t="s">
        <v>135</v>
      </c>
      <c r="H923">
        <v>2005</v>
      </c>
      <c r="I923">
        <v>45</v>
      </c>
      <c r="J923">
        <v>4.7</v>
      </c>
      <c r="K923" t="s">
        <v>32</v>
      </c>
      <c r="L923">
        <v>20</v>
      </c>
      <c r="M923" t="s">
        <v>33</v>
      </c>
      <c r="N923" t="s">
        <v>34</v>
      </c>
      <c r="O923" t="s">
        <v>35</v>
      </c>
      <c r="P923" t="s">
        <v>36</v>
      </c>
      <c r="Q923" t="s">
        <v>37</v>
      </c>
      <c r="R923">
        <v>27</v>
      </c>
      <c r="S923" t="s">
        <v>36</v>
      </c>
      <c r="T923" t="s">
        <v>55</v>
      </c>
      <c r="U923" t="s">
        <v>69</v>
      </c>
      <c r="W923" t="s">
        <v>40</v>
      </c>
      <c r="X923">
        <v>169522</v>
      </c>
      <c r="Y923">
        <v>794</v>
      </c>
      <c r="Z923">
        <v>0</v>
      </c>
      <c r="AA923">
        <v>0</v>
      </c>
      <c r="AB923" t="str">
        <f>IF(Restaurants[[#This Row],[Years_Operating]]&lt;5,"New",
IF(Restaurants[[#This Row],[Years_Operating]]&lt;15,"Established","Legacy"))</f>
        <v>Legacy</v>
      </c>
      <c r="AC923" t="str">
        <f>IF(Restaurants[[#This Row],[Country]]="India","Yes","No")</f>
        <v>No</v>
      </c>
      <c r="AD923" t="str">
        <f>IF(AND(Restaurants[[#This Row],[Has Online Delivery]]="Yes",Restaurants[[#This Row],[Has Table Booking]]="Yes"),"Online + Table",
IF(Restaurants[[#This Row],[Has Online Delivery]]="Yes","Online Only",
IF(Restaurants[[#This Row],[Has Table Booking]]="Yes","Table Only","None")))</f>
        <v>Online Only</v>
      </c>
      <c r="AE923" t="str">
        <f>IF(Restaurants[[#This Row],[Rating]]&gt;=4.5,"Excellent",
IF(Restaurants[[#This Row],[Rating]]&gt;=4,"Very Good",
IF(Restaurants[[#This Row],[Rating]]&gt;=3.5,"Good","Average/Low")))</f>
        <v>Excellent</v>
      </c>
    </row>
    <row r="924" spans="1:31" x14ac:dyDescent="0.3">
      <c r="A924" t="s">
        <v>229</v>
      </c>
      <c r="B924" t="s">
        <v>272</v>
      </c>
      <c r="C924" t="s">
        <v>251</v>
      </c>
      <c r="D924" t="s">
        <v>258</v>
      </c>
      <c r="E924">
        <v>0</v>
      </c>
      <c r="F924">
        <v>145</v>
      </c>
      <c r="G924" t="s">
        <v>233</v>
      </c>
      <c r="H924">
        <v>2006</v>
      </c>
      <c r="I924">
        <v>40</v>
      </c>
      <c r="J924">
        <v>4.5999999999999996</v>
      </c>
      <c r="K924" t="s">
        <v>284</v>
      </c>
      <c r="L924">
        <v>19</v>
      </c>
      <c r="M924" t="s">
        <v>204</v>
      </c>
      <c r="N924" t="s">
        <v>210</v>
      </c>
      <c r="O924" t="s">
        <v>211</v>
      </c>
      <c r="P924" t="s">
        <v>37</v>
      </c>
      <c r="Q924" t="s">
        <v>36</v>
      </c>
      <c r="R924">
        <v>64</v>
      </c>
      <c r="S924" t="s">
        <v>36</v>
      </c>
      <c r="T924" t="s">
        <v>63</v>
      </c>
      <c r="U924" t="s">
        <v>39</v>
      </c>
      <c r="V924" t="s">
        <v>518</v>
      </c>
      <c r="W924" t="s">
        <v>103</v>
      </c>
      <c r="X924">
        <v>318280</v>
      </c>
      <c r="Y924">
        <v>5333</v>
      </c>
      <c r="Z924">
        <v>13.082700000000001</v>
      </c>
      <c r="AA924">
        <v>80.270700000000005</v>
      </c>
      <c r="AB924" t="str">
        <f>IF(Restaurants[[#This Row],[Years_Operating]]&lt;5,"New",
IF(Restaurants[[#This Row],[Years_Operating]]&lt;15,"Established","Legacy"))</f>
        <v>Legacy</v>
      </c>
      <c r="AC924" t="str">
        <f>IF(Restaurants[[#This Row],[Country]]="India","Yes","No")</f>
        <v>Yes</v>
      </c>
      <c r="AD924" t="str">
        <f>IF(AND(Restaurants[[#This Row],[Has Online Delivery]]="Yes",Restaurants[[#This Row],[Has Table Booking]]="Yes"),"Online + Table",
IF(Restaurants[[#This Row],[Has Online Delivery]]="Yes","Online Only",
IF(Restaurants[[#This Row],[Has Table Booking]]="Yes","Table Only","None")))</f>
        <v>Table Only</v>
      </c>
      <c r="AE924" t="str">
        <f>IF(Restaurants[[#This Row],[Rating]]&gt;=4.5,"Excellent",
IF(Restaurants[[#This Row],[Rating]]&gt;=4,"Very Good",
IF(Restaurants[[#This Row],[Rating]]&gt;=3.5,"Good","Average/Low")))</f>
        <v>Excellent</v>
      </c>
    </row>
    <row r="925" spans="1:31" x14ac:dyDescent="0.3">
      <c r="A925" t="s">
        <v>220</v>
      </c>
      <c r="B925" t="s">
        <v>250</v>
      </c>
      <c r="C925" t="s">
        <v>251</v>
      </c>
      <c r="D925" t="s">
        <v>258</v>
      </c>
      <c r="E925">
        <v>0</v>
      </c>
      <c r="F925">
        <v>195</v>
      </c>
      <c r="G925" t="s">
        <v>220</v>
      </c>
      <c r="H925">
        <v>2017</v>
      </c>
      <c r="I925">
        <v>14</v>
      </c>
      <c r="J925">
        <v>4.5999999999999996</v>
      </c>
      <c r="K925" t="s">
        <v>284</v>
      </c>
      <c r="L925">
        <v>8</v>
      </c>
      <c r="M925" t="s">
        <v>160</v>
      </c>
      <c r="N925" t="s">
        <v>210</v>
      </c>
      <c r="O925" t="s">
        <v>45</v>
      </c>
      <c r="P925" t="s">
        <v>37</v>
      </c>
      <c r="Q925" t="s">
        <v>36</v>
      </c>
      <c r="R925">
        <v>74</v>
      </c>
      <c r="S925" t="s">
        <v>36</v>
      </c>
      <c r="T925" t="s">
        <v>55</v>
      </c>
      <c r="U925" t="s">
        <v>69</v>
      </c>
      <c r="V925" t="s">
        <v>519</v>
      </c>
      <c r="W925" t="s">
        <v>40</v>
      </c>
      <c r="X925">
        <v>396947</v>
      </c>
      <c r="Y925">
        <v>6495</v>
      </c>
      <c r="Z925">
        <v>28.7041</v>
      </c>
      <c r="AA925">
        <v>77.102500000000006</v>
      </c>
      <c r="AB925" t="str">
        <f>IF(Restaurants[[#This Row],[Years_Operating]]&lt;5,"New",
IF(Restaurants[[#This Row],[Years_Operating]]&lt;15,"Established","Legacy"))</f>
        <v>Established</v>
      </c>
      <c r="AC925" t="str">
        <f>IF(Restaurants[[#This Row],[Country]]="India","Yes","No")</f>
        <v>Yes</v>
      </c>
      <c r="AD925" t="str">
        <f>IF(AND(Restaurants[[#This Row],[Has Online Delivery]]="Yes",Restaurants[[#This Row],[Has Table Booking]]="Yes"),"Online + Table",
IF(Restaurants[[#This Row],[Has Online Delivery]]="Yes","Online Only",
IF(Restaurants[[#This Row],[Has Table Booking]]="Yes","Table Only","None")))</f>
        <v>Table Only</v>
      </c>
      <c r="AE925" t="str">
        <f>IF(Restaurants[[#This Row],[Rating]]&gt;=4.5,"Excellent",
IF(Restaurants[[#This Row],[Rating]]&gt;=4,"Very Good",
IF(Restaurants[[#This Row],[Rating]]&gt;=3.5,"Good","Average/Low")))</f>
        <v>Excellent</v>
      </c>
    </row>
    <row r="926" spans="1:31" x14ac:dyDescent="0.3">
      <c r="A926" t="s">
        <v>154</v>
      </c>
      <c r="B926" t="s">
        <v>155</v>
      </c>
      <c r="C926" t="s">
        <v>156</v>
      </c>
      <c r="D926" t="s">
        <v>157</v>
      </c>
      <c r="E926">
        <v>2</v>
      </c>
      <c r="F926">
        <v>245</v>
      </c>
      <c r="G926" t="s">
        <v>158</v>
      </c>
      <c r="H926">
        <v>2010</v>
      </c>
      <c r="I926">
        <v>48</v>
      </c>
      <c r="J926">
        <v>4.7</v>
      </c>
      <c r="K926" t="s">
        <v>159</v>
      </c>
      <c r="L926">
        <v>15</v>
      </c>
      <c r="M926" t="s">
        <v>160</v>
      </c>
      <c r="N926" t="s">
        <v>143</v>
      </c>
      <c r="O926" t="s">
        <v>35</v>
      </c>
      <c r="P926" t="s">
        <v>36</v>
      </c>
      <c r="Q926" t="s">
        <v>36</v>
      </c>
      <c r="R926">
        <v>53</v>
      </c>
      <c r="S926" t="s">
        <v>36</v>
      </c>
      <c r="T926" t="s">
        <v>63</v>
      </c>
      <c r="U926" t="s">
        <v>32</v>
      </c>
      <c r="W926" t="s">
        <v>70</v>
      </c>
      <c r="X926">
        <v>224219</v>
      </c>
      <c r="Y926">
        <v>3005</v>
      </c>
      <c r="Z926">
        <v>0</v>
      </c>
      <c r="AA926">
        <v>0</v>
      </c>
      <c r="AB926" t="str">
        <f>IF(Restaurants[[#This Row],[Years_Operating]]&lt;5,"New",
IF(Restaurants[[#This Row],[Years_Operating]]&lt;15,"Established","Legacy"))</f>
        <v>Legacy</v>
      </c>
      <c r="AC926" t="str">
        <f>IF(Restaurants[[#This Row],[Country]]="India","Yes","No")</f>
        <v>No</v>
      </c>
      <c r="AD926" t="str">
        <f>IF(AND(Restaurants[[#This Row],[Has Online Delivery]]="Yes",Restaurants[[#This Row],[Has Table Booking]]="Yes"),"Online + Table",
IF(Restaurants[[#This Row],[Has Online Delivery]]="Yes","Online Only",
IF(Restaurants[[#This Row],[Has Table Booking]]="Yes","Table Only","None")))</f>
        <v>Online + Table</v>
      </c>
      <c r="AE926" t="str">
        <f>IF(Restaurants[[#This Row],[Rating]]&gt;=4.5,"Excellent",
IF(Restaurants[[#This Row],[Rating]]&gt;=4,"Very Good",
IF(Restaurants[[#This Row],[Rating]]&gt;=3.5,"Good","Average/Low")))</f>
        <v>Excellent</v>
      </c>
    </row>
    <row r="927" spans="1:31" x14ac:dyDescent="0.3">
      <c r="A927" t="s">
        <v>27</v>
      </c>
      <c r="B927" t="s">
        <v>28</v>
      </c>
      <c r="C927" t="s">
        <v>29</v>
      </c>
      <c r="D927" t="s">
        <v>30</v>
      </c>
      <c r="E927">
        <v>3</v>
      </c>
      <c r="F927">
        <v>320</v>
      </c>
      <c r="G927" t="s">
        <v>31</v>
      </c>
      <c r="H927">
        <v>1995</v>
      </c>
      <c r="I927">
        <v>28</v>
      </c>
      <c r="J927">
        <v>4.9000000000000004</v>
      </c>
      <c r="K927" t="s">
        <v>32</v>
      </c>
      <c r="L927">
        <v>30</v>
      </c>
      <c r="M927" t="s">
        <v>33</v>
      </c>
      <c r="N927" t="s">
        <v>34</v>
      </c>
      <c r="O927" t="s">
        <v>35</v>
      </c>
      <c r="P927" t="s">
        <v>36</v>
      </c>
      <c r="Q927" t="s">
        <v>37</v>
      </c>
      <c r="R927">
        <v>49</v>
      </c>
      <c r="S927" t="s">
        <v>37</v>
      </c>
      <c r="T927" t="s">
        <v>63</v>
      </c>
      <c r="U927" t="s">
        <v>32</v>
      </c>
      <c r="W927" t="s">
        <v>103</v>
      </c>
      <c r="X927">
        <v>228332</v>
      </c>
      <c r="Y927">
        <v>7653</v>
      </c>
      <c r="Z927">
        <v>0</v>
      </c>
      <c r="AA927">
        <v>0</v>
      </c>
      <c r="AB927" t="str">
        <f>IF(Restaurants[[#This Row],[Years_Operating]]&lt;5,"New",
IF(Restaurants[[#This Row],[Years_Operating]]&lt;15,"Established","Legacy"))</f>
        <v>Legacy</v>
      </c>
      <c r="AC927" t="str">
        <f>IF(Restaurants[[#This Row],[Country]]="India","Yes","No")</f>
        <v>No</v>
      </c>
      <c r="AD927" t="str">
        <f>IF(AND(Restaurants[[#This Row],[Has Online Delivery]]="Yes",Restaurants[[#This Row],[Has Table Booking]]="Yes"),"Online + Table",
IF(Restaurants[[#This Row],[Has Online Delivery]]="Yes","Online Only",
IF(Restaurants[[#This Row],[Has Table Booking]]="Yes","Table Only","None")))</f>
        <v>Online Only</v>
      </c>
      <c r="AE927" t="str">
        <f>IF(Restaurants[[#This Row],[Rating]]&gt;=4.5,"Excellent",
IF(Restaurants[[#This Row],[Rating]]&gt;=4,"Very Good",
IF(Restaurants[[#This Row],[Rating]]&gt;=3.5,"Good","Average/Low")))</f>
        <v>Excellent</v>
      </c>
    </row>
    <row r="928" spans="1:31" x14ac:dyDescent="0.3">
      <c r="A928" t="s">
        <v>161</v>
      </c>
      <c r="B928" t="s">
        <v>145</v>
      </c>
      <c r="C928" t="s">
        <v>146</v>
      </c>
      <c r="D928" t="s">
        <v>162</v>
      </c>
      <c r="E928">
        <v>2</v>
      </c>
      <c r="F928">
        <v>275</v>
      </c>
      <c r="G928" t="s">
        <v>163</v>
      </c>
      <c r="H928">
        <v>2003</v>
      </c>
      <c r="I928">
        <v>36</v>
      </c>
      <c r="J928">
        <v>4.7</v>
      </c>
      <c r="K928" t="s">
        <v>32</v>
      </c>
      <c r="L928">
        <v>22</v>
      </c>
      <c r="M928" t="s">
        <v>33</v>
      </c>
      <c r="N928" t="s">
        <v>143</v>
      </c>
      <c r="O928" t="s">
        <v>45</v>
      </c>
      <c r="P928" t="s">
        <v>36</v>
      </c>
      <c r="Q928" t="s">
        <v>36</v>
      </c>
      <c r="R928">
        <v>29</v>
      </c>
      <c r="S928" t="s">
        <v>37</v>
      </c>
      <c r="T928" t="s">
        <v>55</v>
      </c>
      <c r="U928" t="s">
        <v>32</v>
      </c>
      <c r="W928" t="s">
        <v>149</v>
      </c>
      <c r="X928">
        <v>337386</v>
      </c>
      <c r="Y928">
        <v>6504</v>
      </c>
      <c r="Z928">
        <v>35.689500000000002</v>
      </c>
      <c r="AA928">
        <v>139.6917</v>
      </c>
      <c r="AB928" t="str">
        <f>IF(Restaurants[[#This Row],[Years_Operating]]&lt;5,"New",
IF(Restaurants[[#This Row],[Years_Operating]]&lt;15,"Established","Legacy"))</f>
        <v>Legacy</v>
      </c>
      <c r="AC928" t="str">
        <f>IF(Restaurants[[#This Row],[Country]]="India","Yes","No")</f>
        <v>No</v>
      </c>
      <c r="AD928" t="str">
        <f>IF(AND(Restaurants[[#This Row],[Has Online Delivery]]="Yes",Restaurants[[#This Row],[Has Table Booking]]="Yes"),"Online + Table",
IF(Restaurants[[#This Row],[Has Online Delivery]]="Yes","Online Only",
IF(Restaurants[[#This Row],[Has Table Booking]]="Yes","Table Only","None")))</f>
        <v>Online + Table</v>
      </c>
      <c r="AE928" t="str">
        <f>IF(Restaurants[[#This Row],[Rating]]&gt;=4.5,"Excellent",
IF(Restaurants[[#This Row],[Rating]]&gt;=4,"Very Good",
IF(Restaurants[[#This Row],[Rating]]&gt;=3.5,"Good","Average/Low")))</f>
        <v>Excellent</v>
      </c>
    </row>
    <row r="929" spans="1:31" x14ac:dyDescent="0.3">
      <c r="A929" t="s">
        <v>124</v>
      </c>
      <c r="B929" t="s">
        <v>125</v>
      </c>
      <c r="C929" t="s">
        <v>50</v>
      </c>
      <c r="D929" t="s">
        <v>126</v>
      </c>
      <c r="E929">
        <v>3</v>
      </c>
      <c r="F929">
        <v>385</v>
      </c>
      <c r="G929" t="s">
        <v>127</v>
      </c>
      <c r="H929">
        <v>2005</v>
      </c>
      <c r="I929">
        <v>64</v>
      </c>
      <c r="J929">
        <v>4.7</v>
      </c>
      <c r="K929" t="s">
        <v>32</v>
      </c>
      <c r="L929">
        <v>20</v>
      </c>
      <c r="M929" t="s">
        <v>33</v>
      </c>
      <c r="N929" t="s">
        <v>34</v>
      </c>
      <c r="O929" t="s">
        <v>54</v>
      </c>
      <c r="P929" t="s">
        <v>36</v>
      </c>
      <c r="Q929" t="s">
        <v>37</v>
      </c>
      <c r="R929">
        <v>66</v>
      </c>
      <c r="S929" t="s">
        <v>36</v>
      </c>
      <c r="T929" t="s">
        <v>38</v>
      </c>
      <c r="U929" t="s">
        <v>32</v>
      </c>
      <c r="W929" t="s">
        <v>80</v>
      </c>
      <c r="X929">
        <v>312553</v>
      </c>
      <c r="Y929">
        <v>1052</v>
      </c>
      <c r="Z929">
        <v>41.878100000000003</v>
      </c>
      <c r="AA929">
        <v>-87.629800000000003</v>
      </c>
      <c r="AB929" t="str">
        <f>IF(Restaurants[[#This Row],[Years_Operating]]&lt;5,"New",
IF(Restaurants[[#This Row],[Years_Operating]]&lt;15,"Established","Legacy"))</f>
        <v>Legacy</v>
      </c>
      <c r="AC929" t="str">
        <f>IF(Restaurants[[#This Row],[Country]]="India","Yes","No")</f>
        <v>No</v>
      </c>
      <c r="AD929" t="str">
        <f>IF(AND(Restaurants[[#This Row],[Has Online Delivery]]="Yes",Restaurants[[#This Row],[Has Table Booking]]="Yes"),"Online + Table",
IF(Restaurants[[#This Row],[Has Online Delivery]]="Yes","Online Only",
IF(Restaurants[[#This Row],[Has Table Booking]]="Yes","Table Only","None")))</f>
        <v>Online Only</v>
      </c>
      <c r="AE929" t="str">
        <f>IF(Restaurants[[#This Row],[Rating]]&gt;=4.5,"Excellent",
IF(Restaurants[[#This Row],[Rating]]&gt;=4,"Very Good",
IF(Restaurants[[#This Row],[Rating]]&gt;=3.5,"Good","Average/Low")))</f>
        <v>Excellent</v>
      </c>
    </row>
    <row r="930" spans="1:31" x14ac:dyDescent="0.3">
      <c r="A930" t="s">
        <v>215</v>
      </c>
      <c r="B930" t="s">
        <v>216</v>
      </c>
      <c r="C930" t="s">
        <v>217</v>
      </c>
      <c r="D930" t="s">
        <v>218</v>
      </c>
      <c r="E930">
        <v>0</v>
      </c>
      <c r="F930">
        <v>155</v>
      </c>
      <c r="G930" t="s">
        <v>219</v>
      </c>
      <c r="H930">
        <v>2000</v>
      </c>
      <c r="I930">
        <v>55</v>
      </c>
      <c r="J930">
        <v>4.7</v>
      </c>
      <c r="K930" t="s">
        <v>32</v>
      </c>
      <c r="L930">
        <v>25</v>
      </c>
      <c r="M930" t="s">
        <v>160</v>
      </c>
      <c r="N930" t="s">
        <v>210</v>
      </c>
      <c r="O930" t="s">
        <v>54</v>
      </c>
      <c r="P930" t="s">
        <v>36</v>
      </c>
      <c r="Q930" t="s">
        <v>36</v>
      </c>
      <c r="R930">
        <v>73</v>
      </c>
      <c r="S930" t="s">
        <v>37</v>
      </c>
      <c r="T930" t="s">
        <v>55</v>
      </c>
      <c r="U930" t="s">
        <v>69</v>
      </c>
      <c r="W930" t="s">
        <v>80</v>
      </c>
      <c r="X930">
        <v>421708</v>
      </c>
      <c r="Y930">
        <v>6110</v>
      </c>
      <c r="Z930">
        <v>0</v>
      </c>
      <c r="AA930">
        <v>0</v>
      </c>
      <c r="AB930" t="str">
        <f>IF(Restaurants[[#This Row],[Years_Operating]]&lt;5,"New",
IF(Restaurants[[#This Row],[Years_Operating]]&lt;15,"Established","Legacy"))</f>
        <v>Legacy</v>
      </c>
      <c r="AC930" t="str">
        <f>IF(Restaurants[[#This Row],[Country]]="India","Yes","No")</f>
        <v>No</v>
      </c>
      <c r="AD930" t="str">
        <f>IF(AND(Restaurants[[#This Row],[Has Online Delivery]]="Yes",Restaurants[[#This Row],[Has Table Booking]]="Yes"),"Online + Table",
IF(Restaurants[[#This Row],[Has Online Delivery]]="Yes","Online Only",
IF(Restaurants[[#This Row],[Has Table Booking]]="Yes","Table Only","None")))</f>
        <v>Online + Table</v>
      </c>
      <c r="AE930" t="str">
        <f>IF(Restaurants[[#This Row],[Rating]]&gt;=4.5,"Excellent",
IF(Restaurants[[#This Row],[Rating]]&gt;=4,"Very Good",
IF(Restaurants[[#This Row],[Rating]]&gt;=3.5,"Good","Average/Low")))</f>
        <v>Excellent</v>
      </c>
    </row>
    <row r="931" spans="1:31" x14ac:dyDescent="0.3">
      <c r="A931" t="s">
        <v>194</v>
      </c>
      <c r="B931" t="s">
        <v>195</v>
      </c>
      <c r="C931" t="s">
        <v>196</v>
      </c>
      <c r="D931" t="s">
        <v>197</v>
      </c>
      <c r="E931">
        <v>1</v>
      </c>
      <c r="F931">
        <v>165</v>
      </c>
      <c r="G931" t="s">
        <v>198</v>
      </c>
      <c r="H931">
        <v>2013</v>
      </c>
      <c r="I931">
        <v>40</v>
      </c>
      <c r="J931">
        <v>4.5999999999999996</v>
      </c>
      <c r="K931" t="s">
        <v>32</v>
      </c>
      <c r="L931">
        <v>12</v>
      </c>
      <c r="M931" t="s">
        <v>160</v>
      </c>
      <c r="N931" t="s">
        <v>193</v>
      </c>
      <c r="O931" t="s">
        <v>35</v>
      </c>
      <c r="P931" t="s">
        <v>37</v>
      </c>
      <c r="Q931" t="s">
        <v>36</v>
      </c>
      <c r="R931">
        <v>61</v>
      </c>
      <c r="S931" t="s">
        <v>36</v>
      </c>
      <c r="T931" t="s">
        <v>63</v>
      </c>
      <c r="U931" t="s">
        <v>39</v>
      </c>
      <c r="W931" t="s">
        <v>132</v>
      </c>
      <c r="X931">
        <v>113852</v>
      </c>
      <c r="Y931">
        <v>1484</v>
      </c>
      <c r="Z931">
        <v>51.507399999999997</v>
      </c>
      <c r="AA931">
        <v>-0.1278</v>
      </c>
      <c r="AB931" t="str">
        <f>IF(Restaurants[[#This Row],[Years_Operating]]&lt;5,"New",
IF(Restaurants[[#This Row],[Years_Operating]]&lt;15,"Established","Legacy"))</f>
        <v>Established</v>
      </c>
      <c r="AC931" t="str">
        <f>IF(Restaurants[[#This Row],[Country]]="India","Yes","No")</f>
        <v>No</v>
      </c>
      <c r="AD931" t="str">
        <f>IF(AND(Restaurants[[#This Row],[Has Online Delivery]]="Yes",Restaurants[[#This Row],[Has Table Booking]]="Yes"),"Online + Table",
IF(Restaurants[[#This Row],[Has Online Delivery]]="Yes","Online Only",
IF(Restaurants[[#This Row],[Has Table Booking]]="Yes","Table Only","None")))</f>
        <v>Table Only</v>
      </c>
      <c r="AE931" t="str">
        <f>IF(Restaurants[[#This Row],[Rating]]&gt;=4.5,"Excellent",
IF(Restaurants[[#This Row],[Rating]]&gt;=4,"Very Good",
IF(Restaurants[[#This Row],[Rating]]&gt;=3.5,"Good","Average/Low")))</f>
        <v>Excellent</v>
      </c>
    </row>
    <row r="932" spans="1:31" x14ac:dyDescent="0.3">
      <c r="A932" t="s">
        <v>226</v>
      </c>
      <c r="B932" t="s">
        <v>221</v>
      </c>
      <c r="C932" t="s">
        <v>222</v>
      </c>
      <c r="D932" t="s">
        <v>227</v>
      </c>
      <c r="E932">
        <v>0</v>
      </c>
      <c r="F932">
        <v>185</v>
      </c>
      <c r="G932" t="s">
        <v>228</v>
      </c>
      <c r="H932">
        <v>2014</v>
      </c>
      <c r="I932">
        <v>48</v>
      </c>
      <c r="J932">
        <v>4.5999999999999996</v>
      </c>
      <c r="K932" t="s">
        <v>32</v>
      </c>
      <c r="L932">
        <v>11</v>
      </c>
      <c r="M932" t="s">
        <v>160</v>
      </c>
      <c r="N932" t="s">
        <v>210</v>
      </c>
      <c r="O932" t="s">
        <v>45</v>
      </c>
      <c r="P932" t="s">
        <v>36</v>
      </c>
      <c r="Q932" t="s">
        <v>37</v>
      </c>
      <c r="R932">
        <v>44</v>
      </c>
      <c r="S932" t="s">
        <v>37</v>
      </c>
      <c r="T932" t="s">
        <v>55</v>
      </c>
      <c r="U932" t="s">
        <v>69</v>
      </c>
      <c r="W932" t="s">
        <v>103</v>
      </c>
      <c r="X932">
        <v>345271</v>
      </c>
      <c r="Y932">
        <v>1725</v>
      </c>
      <c r="Z932">
        <v>0</v>
      </c>
      <c r="AA932">
        <v>0</v>
      </c>
      <c r="AB932" t="str">
        <f>IF(Restaurants[[#This Row],[Years_Operating]]&lt;5,"New",
IF(Restaurants[[#This Row],[Years_Operating]]&lt;15,"Established","Legacy"))</f>
        <v>Established</v>
      </c>
      <c r="AC932" t="str">
        <f>IF(Restaurants[[#This Row],[Country]]="India","Yes","No")</f>
        <v>No</v>
      </c>
      <c r="AD932" t="str">
        <f>IF(AND(Restaurants[[#This Row],[Has Online Delivery]]="Yes",Restaurants[[#This Row],[Has Table Booking]]="Yes"),"Online + Table",
IF(Restaurants[[#This Row],[Has Online Delivery]]="Yes","Online Only",
IF(Restaurants[[#This Row],[Has Table Booking]]="Yes","Table Only","None")))</f>
        <v>Online Only</v>
      </c>
      <c r="AE932" t="str">
        <f>IF(Restaurants[[#This Row],[Rating]]&gt;=4.5,"Excellent",
IF(Restaurants[[#This Row],[Rating]]&gt;=4,"Very Good",
IF(Restaurants[[#This Row],[Rating]]&gt;=3.5,"Good","Average/Low")))</f>
        <v>Excellent</v>
      </c>
    </row>
    <row r="933" spans="1:31" x14ac:dyDescent="0.3">
      <c r="A933" t="s">
        <v>189</v>
      </c>
      <c r="B933" t="s">
        <v>190</v>
      </c>
      <c r="C933" t="s">
        <v>89</v>
      </c>
      <c r="D933" t="s">
        <v>191</v>
      </c>
      <c r="E933">
        <v>1</v>
      </c>
      <c r="F933">
        <v>210</v>
      </c>
      <c r="G933" t="s">
        <v>192</v>
      </c>
      <c r="H933">
        <v>1990</v>
      </c>
      <c r="I933">
        <v>30</v>
      </c>
      <c r="J933">
        <v>4.7</v>
      </c>
      <c r="K933" t="s">
        <v>32</v>
      </c>
      <c r="L933">
        <v>35</v>
      </c>
      <c r="M933" t="s">
        <v>160</v>
      </c>
      <c r="N933" t="s">
        <v>193</v>
      </c>
      <c r="O933" t="s">
        <v>35</v>
      </c>
      <c r="P933" t="s">
        <v>37</v>
      </c>
      <c r="Q933" t="s">
        <v>36</v>
      </c>
      <c r="R933">
        <v>74</v>
      </c>
      <c r="S933" t="s">
        <v>37</v>
      </c>
      <c r="T933" t="s">
        <v>55</v>
      </c>
      <c r="U933" t="s">
        <v>69</v>
      </c>
      <c r="W933" t="s">
        <v>56</v>
      </c>
      <c r="X933">
        <v>253800</v>
      </c>
      <c r="Y933">
        <v>3505</v>
      </c>
      <c r="Z933">
        <v>0</v>
      </c>
      <c r="AA933">
        <v>0</v>
      </c>
      <c r="AB933" t="str">
        <f>IF(Restaurants[[#This Row],[Years_Operating]]&lt;5,"New",
IF(Restaurants[[#This Row],[Years_Operating]]&lt;15,"Established","Legacy"))</f>
        <v>Legacy</v>
      </c>
      <c r="AC933" t="str">
        <f>IF(Restaurants[[#This Row],[Country]]="India","Yes","No")</f>
        <v>No</v>
      </c>
      <c r="AD933" t="str">
        <f>IF(AND(Restaurants[[#This Row],[Has Online Delivery]]="Yes",Restaurants[[#This Row],[Has Table Booking]]="Yes"),"Online + Table",
IF(Restaurants[[#This Row],[Has Online Delivery]]="Yes","Online Only",
IF(Restaurants[[#This Row],[Has Table Booking]]="Yes","Table Only","None")))</f>
        <v>Table Only</v>
      </c>
      <c r="AE933" t="str">
        <f>IF(Restaurants[[#This Row],[Rating]]&gt;=4.5,"Excellent",
IF(Restaurants[[#This Row],[Rating]]&gt;=4,"Very Good",
IF(Restaurants[[#This Row],[Rating]]&gt;=3.5,"Good","Average/Low")))</f>
        <v>Excellent</v>
      </c>
    </row>
    <row r="934" spans="1:31" x14ac:dyDescent="0.3">
      <c r="A934" t="s">
        <v>189</v>
      </c>
      <c r="B934" t="s">
        <v>250</v>
      </c>
      <c r="C934" t="s">
        <v>251</v>
      </c>
      <c r="D934" t="s">
        <v>278</v>
      </c>
      <c r="E934">
        <v>1</v>
      </c>
      <c r="F934">
        <v>210</v>
      </c>
      <c r="G934" t="s">
        <v>192</v>
      </c>
      <c r="H934">
        <v>1990</v>
      </c>
      <c r="I934">
        <v>30</v>
      </c>
      <c r="J934">
        <v>4.7</v>
      </c>
      <c r="K934" t="s">
        <v>279</v>
      </c>
      <c r="L934">
        <v>35</v>
      </c>
      <c r="M934" t="s">
        <v>160</v>
      </c>
      <c r="N934" t="s">
        <v>193</v>
      </c>
      <c r="O934" t="s">
        <v>35</v>
      </c>
      <c r="P934" t="s">
        <v>36</v>
      </c>
      <c r="Q934" t="s">
        <v>36</v>
      </c>
      <c r="R934">
        <v>72</v>
      </c>
      <c r="S934" t="s">
        <v>37</v>
      </c>
      <c r="T934" t="s">
        <v>63</v>
      </c>
      <c r="U934" t="s">
        <v>39</v>
      </c>
      <c r="V934" t="s">
        <v>520</v>
      </c>
      <c r="W934" t="s">
        <v>56</v>
      </c>
      <c r="X934">
        <v>482690</v>
      </c>
      <c r="Y934">
        <v>1485</v>
      </c>
      <c r="Z934">
        <v>28.7041</v>
      </c>
      <c r="AA934">
        <v>77.102500000000006</v>
      </c>
      <c r="AB934" t="str">
        <f>IF(Restaurants[[#This Row],[Years_Operating]]&lt;5,"New",
IF(Restaurants[[#This Row],[Years_Operating]]&lt;15,"Established","Legacy"))</f>
        <v>Legacy</v>
      </c>
      <c r="AC934" t="str">
        <f>IF(Restaurants[[#This Row],[Country]]="India","Yes","No")</f>
        <v>Yes</v>
      </c>
      <c r="AD934" t="str">
        <f>IF(AND(Restaurants[[#This Row],[Has Online Delivery]]="Yes",Restaurants[[#This Row],[Has Table Booking]]="Yes"),"Online + Table",
IF(Restaurants[[#This Row],[Has Online Delivery]]="Yes","Online Only",
IF(Restaurants[[#This Row],[Has Table Booking]]="Yes","Table Only","None")))</f>
        <v>Online + Table</v>
      </c>
      <c r="AE934" t="str">
        <f>IF(Restaurants[[#This Row],[Rating]]&gt;=4.5,"Excellent",
IF(Restaurants[[#This Row],[Rating]]&gt;=4,"Very Good",
IF(Restaurants[[#This Row],[Rating]]&gt;=3.5,"Good","Average/Low")))</f>
        <v>Excellent</v>
      </c>
    </row>
    <row r="935" spans="1:31" x14ac:dyDescent="0.3">
      <c r="A935" t="s">
        <v>122</v>
      </c>
      <c r="B935" t="s">
        <v>77</v>
      </c>
      <c r="C935" t="s">
        <v>50</v>
      </c>
      <c r="D935" t="s">
        <v>98</v>
      </c>
      <c r="E935">
        <v>3</v>
      </c>
      <c r="F935">
        <v>365</v>
      </c>
      <c r="G935" t="s">
        <v>123</v>
      </c>
      <c r="H935">
        <v>1998</v>
      </c>
      <c r="I935">
        <v>80</v>
      </c>
      <c r="J935">
        <v>4.7</v>
      </c>
      <c r="K935" t="s">
        <v>32</v>
      </c>
      <c r="L935">
        <v>27</v>
      </c>
      <c r="M935" t="s">
        <v>33</v>
      </c>
      <c r="N935" t="s">
        <v>34</v>
      </c>
      <c r="O935" t="s">
        <v>54</v>
      </c>
      <c r="P935" t="s">
        <v>36</v>
      </c>
      <c r="Q935" t="s">
        <v>37</v>
      </c>
      <c r="R935">
        <v>64</v>
      </c>
      <c r="S935" t="s">
        <v>37</v>
      </c>
      <c r="T935" t="s">
        <v>55</v>
      </c>
      <c r="U935" t="s">
        <v>69</v>
      </c>
      <c r="W935" t="s">
        <v>56</v>
      </c>
      <c r="X935">
        <v>68429</v>
      </c>
      <c r="Y935">
        <v>6716</v>
      </c>
      <c r="Z935">
        <v>40.712800000000001</v>
      </c>
      <c r="AA935">
        <v>-74.006</v>
      </c>
      <c r="AB935" t="str">
        <f>IF(Restaurants[[#This Row],[Years_Operating]]&lt;5,"New",
IF(Restaurants[[#This Row],[Years_Operating]]&lt;15,"Established","Legacy"))</f>
        <v>Legacy</v>
      </c>
      <c r="AC935" t="str">
        <f>IF(Restaurants[[#This Row],[Country]]="India","Yes","No")</f>
        <v>No</v>
      </c>
      <c r="AD935" t="str">
        <f>IF(AND(Restaurants[[#This Row],[Has Online Delivery]]="Yes",Restaurants[[#This Row],[Has Table Booking]]="Yes"),"Online + Table",
IF(Restaurants[[#This Row],[Has Online Delivery]]="Yes","Online Only",
IF(Restaurants[[#This Row],[Has Table Booking]]="Yes","Table Only","None")))</f>
        <v>Online Only</v>
      </c>
      <c r="AE935" t="str">
        <f>IF(Restaurants[[#This Row],[Rating]]&gt;=4.5,"Excellent",
IF(Restaurants[[#This Row],[Rating]]&gt;=4,"Very Good",
IF(Restaurants[[#This Row],[Rating]]&gt;=3.5,"Good","Average/Low")))</f>
        <v>Excellent</v>
      </c>
    </row>
    <row r="936" spans="1:31" x14ac:dyDescent="0.3">
      <c r="A936" t="s">
        <v>87</v>
      </c>
      <c r="B936" t="s">
        <v>266</v>
      </c>
      <c r="C936" t="s">
        <v>251</v>
      </c>
      <c r="D936" t="s">
        <v>263</v>
      </c>
      <c r="E936">
        <v>3</v>
      </c>
      <c r="F936">
        <v>295</v>
      </c>
      <c r="G936" t="s">
        <v>91</v>
      </c>
      <c r="H936">
        <v>1897</v>
      </c>
      <c r="I936">
        <v>50</v>
      </c>
      <c r="J936">
        <v>4.8</v>
      </c>
      <c r="K936" t="s">
        <v>264</v>
      </c>
      <c r="L936">
        <v>128</v>
      </c>
      <c r="M936" t="s">
        <v>33</v>
      </c>
      <c r="N936" t="s">
        <v>34</v>
      </c>
      <c r="O936" t="s">
        <v>35</v>
      </c>
      <c r="P936" t="s">
        <v>36</v>
      </c>
      <c r="Q936" t="s">
        <v>37</v>
      </c>
      <c r="R936">
        <v>50</v>
      </c>
      <c r="S936" t="s">
        <v>37</v>
      </c>
      <c r="T936" t="s">
        <v>38</v>
      </c>
      <c r="U936" t="s">
        <v>69</v>
      </c>
      <c r="V936" t="s">
        <v>521</v>
      </c>
      <c r="W936" t="s">
        <v>70</v>
      </c>
      <c r="X936">
        <v>95951</v>
      </c>
      <c r="Y936">
        <v>6227</v>
      </c>
      <c r="Z936">
        <v>12.9716</v>
      </c>
      <c r="AA936">
        <v>77.5946</v>
      </c>
      <c r="AB936" t="str">
        <f>IF(Restaurants[[#This Row],[Years_Operating]]&lt;5,"New",
IF(Restaurants[[#This Row],[Years_Operating]]&lt;15,"Established","Legacy"))</f>
        <v>Legacy</v>
      </c>
      <c r="AC936" t="str">
        <f>IF(Restaurants[[#This Row],[Country]]="India","Yes","No")</f>
        <v>Yes</v>
      </c>
      <c r="AD936" t="str">
        <f>IF(AND(Restaurants[[#This Row],[Has Online Delivery]]="Yes",Restaurants[[#This Row],[Has Table Booking]]="Yes"),"Online + Table",
IF(Restaurants[[#This Row],[Has Online Delivery]]="Yes","Online Only",
IF(Restaurants[[#This Row],[Has Table Booking]]="Yes","Table Only","None")))</f>
        <v>Online Only</v>
      </c>
      <c r="AE936" t="str">
        <f>IF(Restaurants[[#This Row],[Rating]]&gt;=4.5,"Excellent",
IF(Restaurants[[#This Row],[Rating]]&gt;=4,"Very Good",
IF(Restaurants[[#This Row],[Rating]]&gt;=3.5,"Good","Average/Low")))</f>
        <v>Excellent</v>
      </c>
    </row>
    <row r="937" spans="1:31" x14ac:dyDescent="0.3">
      <c r="A937" t="s">
        <v>248</v>
      </c>
      <c r="B937" t="s">
        <v>195</v>
      </c>
      <c r="C937" t="s">
        <v>196</v>
      </c>
      <c r="D937" t="s">
        <v>197</v>
      </c>
      <c r="E937">
        <v>0</v>
      </c>
      <c r="F937">
        <v>85</v>
      </c>
      <c r="G937" t="s">
        <v>249</v>
      </c>
      <c r="H937">
        <v>2014</v>
      </c>
      <c r="I937">
        <v>38</v>
      </c>
      <c r="J937">
        <v>4.5</v>
      </c>
      <c r="K937" t="s">
        <v>32</v>
      </c>
      <c r="L937">
        <v>11</v>
      </c>
      <c r="M937" t="s">
        <v>204</v>
      </c>
      <c r="N937" t="s">
        <v>210</v>
      </c>
      <c r="O937" t="s">
        <v>35</v>
      </c>
      <c r="P937" t="s">
        <v>37</v>
      </c>
      <c r="Q937" t="s">
        <v>37</v>
      </c>
      <c r="R937">
        <v>67</v>
      </c>
      <c r="S937" t="s">
        <v>36</v>
      </c>
      <c r="T937" t="s">
        <v>86</v>
      </c>
      <c r="U937" t="s">
        <v>39</v>
      </c>
      <c r="W937" t="s">
        <v>108</v>
      </c>
      <c r="X937">
        <v>140762</v>
      </c>
      <c r="Y937">
        <v>3124</v>
      </c>
      <c r="Z937">
        <v>51.507399999999997</v>
      </c>
      <c r="AA937">
        <v>-0.1278</v>
      </c>
      <c r="AB937" t="str">
        <f>IF(Restaurants[[#This Row],[Years_Operating]]&lt;5,"New",
IF(Restaurants[[#This Row],[Years_Operating]]&lt;15,"Established","Legacy"))</f>
        <v>Established</v>
      </c>
      <c r="AC937" t="str">
        <f>IF(Restaurants[[#This Row],[Country]]="India","Yes","No")</f>
        <v>No</v>
      </c>
      <c r="AD937" t="str">
        <f>IF(AND(Restaurants[[#This Row],[Has Online Delivery]]="Yes",Restaurants[[#This Row],[Has Table Booking]]="Yes"),"Online + Table",
IF(Restaurants[[#This Row],[Has Online Delivery]]="Yes","Online Only",
IF(Restaurants[[#This Row],[Has Table Booking]]="Yes","Table Only","None")))</f>
        <v>None</v>
      </c>
      <c r="AE937" t="str">
        <f>IF(Restaurants[[#This Row],[Rating]]&gt;=4.5,"Excellent",
IF(Restaurants[[#This Row],[Rating]]&gt;=4,"Very Good",
IF(Restaurants[[#This Row],[Rating]]&gt;=3.5,"Good","Average/Low")))</f>
        <v>Excellent</v>
      </c>
    </row>
    <row r="938" spans="1:31" x14ac:dyDescent="0.3">
      <c r="A938" t="s">
        <v>154</v>
      </c>
      <c r="B938" t="s">
        <v>155</v>
      </c>
      <c r="C938" t="s">
        <v>156</v>
      </c>
      <c r="D938" t="s">
        <v>157</v>
      </c>
      <c r="E938">
        <v>2</v>
      </c>
      <c r="F938">
        <v>245</v>
      </c>
      <c r="G938" t="s">
        <v>158</v>
      </c>
      <c r="H938">
        <v>2010</v>
      </c>
      <c r="I938">
        <v>48</v>
      </c>
      <c r="J938">
        <v>4.7</v>
      </c>
      <c r="K938" t="s">
        <v>159</v>
      </c>
      <c r="L938">
        <v>15</v>
      </c>
      <c r="M938" t="s">
        <v>160</v>
      </c>
      <c r="N938" t="s">
        <v>143</v>
      </c>
      <c r="O938" t="s">
        <v>35</v>
      </c>
      <c r="P938" t="s">
        <v>36</v>
      </c>
      <c r="Q938" t="s">
        <v>37</v>
      </c>
      <c r="R938">
        <v>67</v>
      </c>
      <c r="S938" t="s">
        <v>37</v>
      </c>
      <c r="T938" t="s">
        <v>86</v>
      </c>
      <c r="U938" t="s">
        <v>69</v>
      </c>
      <c r="W938" t="s">
        <v>64</v>
      </c>
      <c r="X938">
        <v>156420</v>
      </c>
      <c r="Y938">
        <v>968</v>
      </c>
      <c r="Z938">
        <v>0</v>
      </c>
      <c r="AA938">
        <v>0</v>
      </c>
      <c r="AB938" t="str">
        <f>IF(Restaurants[[#This Row],[Years_Operating]]&lt;5,"New",
IF(Restaurants[[#This Row],[Years_Operating]]&lt;15,"Established","Legacy"))</f>
        <v>Legacy</v>
      </c>
      <c r="AC938" t="str">
        <f>IF(Restaurants[[#This Row],[Country]]="India","Yes","No")</f>
        <v>No</v>
      </c>
      <c r="AD938" t="str">
        <f>IF(AND(Restaurants[[#This Row],[Has Online Delivery]]="Yes",Restaurants[[#This Row],[Has Table Booking]]="Yes"),"Online + Table",
IF(Restaurants[[#This Row],[Has Online Delivery]]="Yes","Online Only",
IF(Restaurants[[#This Row],[Has Table Booking]]="Yes","Table Only","None")))</f>
        <v>Online Only</v>
      </c>
      <c r="AE938" t="str">
        <f>IF(Restaurants[[#This Row],[Rating]]&gt;=4.5,"Excellent",
IF(Restaurants[[#This Row],[Rating]]&gt;=4,"Very Good",
IF(Restaurants[[#This Row],[Rating]]&gt;=3.5,"Good","Average/Low")))</f>
        <v>Excellent</v>
      </c>
    </row>
    <row r="939" spans="1:31" x14ac:dyDescent="0.3">
      <c r="A939" t="s">
        <v>128</v>
      </c>
      <c r="B939" t="s">
        <v>129</v>
      </c>
      <c r="C939" t="s">
        <v>29</v>
      </c>
      <c r="D939" t="s">
        <v>83</v>
      </c>
      <c r="E939">
        <v>3</v>
      </c>
      <c r="F939">
        <v>290</v>
      </c>
      <c r="G939" t="s">
        <v>130</v>
      </c>
      <c r="H939">
        <v>1981</v>
      </c>
      <c r="I939">
        <v>50</v>
      </c>
      <c r="J939">
        <v>4.7</v>
      </c>
      <c r="K939" t="s">
        <v>85</v>
      </c>
      <c r="L939">
        <v>44</v>
      </c>
      <c r="M939" t="s">
        <v>33</v>
      </c>
      <c r="N939" t="s">
        <v>34</v>
      </c>
      <c r="O939" t="s">
        <v>35</v>
      </c>
      <c r="P939" t="s">
        <v>36</v>
      </c>
      <c r="Q939" t="s">
        <v>37</v>
      </c>
      <c r="R939">
        <v>59</v>
      </c>
      <c r="S939" t="s">
        <v>37</v>
      </c>
      <c r="T939" t="s">
        <v>63</v>
      </c>
      <c r="U939" t="s">
        <v>46</v>
      </c>
      <c r="W939" t="s">
        <v>132</v>
      </c>
      <c r="X939">
        <v>15289</v>
      </c>
      <c r="Y939">
        <v>3177</v>
      </c>
      <c r="Z939">
        <v>0</v>
      </c>
      <c r="AA939">
        <v>0</v>
      </c>
      <c r="AB939" t="str">
        <f>IF(Restaurants[[#This Row],[Years_Operating]]&lt;5,"New",
IF(Restaurants[[#This Row],[Years_Operating]]&lt;15,"Established","Legacy"))</f>
        <v>Legacy</v>
      </c>
      <c r="AC939" t="str">
        <f>IF(Restaurants[[#This Row],[Country]]="India","Yes","No")</f>
        <v>No</v>
      </c>
      <c r="AD939" t="str">
        <f>IF(AND(Restaurants[[#This Row],[Has Online Delivery]]="Yes",Restaurants[[#This Row],[Has Table Booking]]="Yes"),"Online + Table",
IF(Restaurants[[#This Row],[Has Online Delivery]]="Yes","Online Only",
IF(Restaurants[[#This Row],[Has Table Booking]]="Yes","Table Only","None")))</f>
        <v>Online Only</v>
      </c>
      <c r="AE939" t="str">
        <f>IF(Restaurants[[#This Row],[Rating]]&gt;=4.5,"Excellent",
IF(Restaurants[[#This Row],[Rating]]&gt;=4,"Very Good",
IF(Restaurants[[#This Row],[Rating]]&gt;=3.5,"Good","Average/Low")))</f>
        <v>Excellent</v>
      </c>
    </row>
    <row r="940" spans="1:31" x14ac:dyDescent="0.3">
      <c r="A940" t="s">
        <v>248</v>
      </c>
      <c r="B940" t="s">
        <v>195</v>
      </c>
      <c r="C940" t="s">
        <v>196</v>
      </c>
      <c r="D940" t="s">
        <v>197</v>
      </c>
      <c r="E940">
        <v>0</v>
      </c>
      <c r="F940">
        <v>85</v>
      </c>
      <c r="G940" t="s">
        <v>249</v>
      </c>
      <c r="H940">
        <v>2014</v>
      </c>
      <c r="I940">
        <v>38</v>
      </c>
      <c r="J940">
        <v>4.5</v>
      </c>
      <c r="K940" t="s">
        <v>32</v>
      </c>
      <c r="L940">
        <v>11</v>
      </c>
      <c r="M940" t="s">
        <v>204</v>
      </c>
      <c r="N940" t="s">
        <v>210</v>
      </c>
      <c r="O940" t="s">
        <v>35</v>
      </c>
      <c r="P940" t="s">
        <v>37</v>
      </c>
      <c r="Q940" t="s">
        <v>37</v>
      </c>
      <c r="R940">
        <v>27</v>
      </c>
      <c r="S940" t="s">
        <v>36</v>
      </c>
      <c r="T940" t="s">
        <v>63</v>
      </c>
      <c r="U940" t="s">
        <v>46</v>
      </c>
      <c r="W940" t="s">
        <v>56</v>
      </c>
      <c r="X940">
        <v>149317</v>
      </c>
      <c r="Y940">
        <v>4710</v>
      </c>
      <c r="Z940">
        <v>51.507399999999997</v>
      </c>
      <c r="AA940">
        <v>-0.1278</v>
      </c>
      <c r="AB940" t="str">
        <f>IF(Restaurants[[#This Row],[Years_Operating]]&lt;5,"New",
IF(Restaurants[[#This Row],[Years_Operating]]&lt;15,"Established","Legacy"))</f>
        <v>Established</v>
      </c>
      <c r="AC940" t="str">
        <f>IF(Restaurants[[#This Row],[Country]]="India","Yes","No")</f>
        <v>No</v>
      </c>
      <c r="AD940" t="str">
        <f>IF(AND(Restaurants[[#This Row],[Has Online Delivery]]="Yes",Restaurants[[#This Row],[Has Table Booking]]="Yes"),"Online + Table",
IF(Restaurants[[#This Row],[Has Online Delivery]]="Yes","Online Only",
IF(Restaurants[[#This Row],[Has Table Booking]]="Yes","Table Only","None")))</f>
        <v>None</v>
      </c>
      <c r="AE940" t="str">
        <f>IF(Restaurants[[#This Row],[Rating]]&gt;=4.5,"Excellent",
IF(Restaurants[[#This Row],[Rating]]&gt;=4,"Very Good",
IF(Restaurants[[#This Row],[Rating]]&gt;=3.5,"Good","Average/Low")))</f>
        <v>Excellent</v>
      </c>
    </row>
    <row r="941" spans="1:31" x14ac:dyDescent="0.3">
      <c r="A941" t="s">
        <v>248</v>
      </c>
      <c r="B941" t="s">
        <v>275</v>
      </c>
      <c r="C941" t="s">
        <v>251</v>
      </c>
      <c r="D941" t="s">
        <v>252</v>
      </c>
      <c r="E941">
        <v>0</v>
      </c>
      <c r="F941">
        <v>85</v>
      </c>
      <c r="G941" t="s">
        <v>249</v>
      </c>
      <c r="H941">
        <v>2014</v>
      </c>
      <c r="I941">
        <v>38</v>
      </c>
      <c r="J941">
        <v>4.5</v>
      </c>
      <c r="K941" t="s">
        <v>253</v>
      </c>
      <c r="L941">
        <v>11</v>
      </c>
      <c r="M941" t="s">
        <v>204</v>
      </c>
      <c r="N941" t="s">
        <v>210</v>
      </c>
      <c r="O941" t="s">
        <v>35</v>
      </c>
      <c r="P941" t="s">
        <v>37</v>
      </c>
      <c r="Q941" t="s">
        <v>36</v>
      </c>
      <c r="R941">
        <v>60</v>
      </c>
      <c r="S941" t="s">
        <v>36</v>
      </c>
      <c r="T941" t="s">
        <v>86</v>
      </c>
      <c r="U941" t="s">
        <v>69</v>
      </c>
      <c r="V941" t="s">
        <v>522</v>
      </c>
      <c r="W941" t="s">
        <v>132</v>
      </c>
      <c r="X941">
        <v>279578</v>
      </c>
      <c r="Y941">
        <v>2250</v>
      </c>
      <c r="Z941">
        <v>18.520399999999999</v>
      </c>
      <c r="AA941">
        <v>73.856700000000004</v>
      </c>
      <c r="AB941" t="str">
        <f>IF(Restaurants[[#This Row],[Years_Operating]]&lt;5,"New",
IF(Restaurants[[#This Row],[Years_Operating]]&lt;15,"Established","Legacy"))</f>
        <v>Established</v>
      </c>
      <c r="AC941" t="str">
        <f>IF(Restaurants[[#This Row],[Country]]="India","Yes","No")</f>
        <v>Yes</v>
      </c>
      <c r="AD941" t="str">
        <f>IF(AND(Restaurants[[#This Row],[Has Online Delivery]]="Yes",Restaurants[[#This Row],[Has Table Booking]]="Yes"),"Online + Table",
IF(Restaurants[[#This Row],[Has Online Delivery]]="Yes","Online Only",
IF(Restaurants[[#This Row],[Has Table Booking]]="Yes","Table Only","None")))</f>
        <v>Table Only</v>
      </c>
      <c r="AE941" t="str">
        <f>IF(Restaurants[[#This Row],[Rating]]&gt;=4.5,"Excellent",
IF(Restaurants[[#This Row],[Rating]]&gt;=4,"Very Good",
IF(Restaurants[[#This Row],[Rating]]&gt;=3.5,"Good","Average/Low")))</f>
        <v>Excellent</v>
      </c>
    </row>
    <row r="942" spans="1:31" x14ac:dyDescent="0.3">
      <c r="A942" t="s">
        <v>144</v>
      </c>
      <c r="B942" t="s">
        <v>145</v>
      </c>
      <c r="C942" t="s">
        <v>146</v>
      </c>
      <c r="D942" t="s">
        <v>147</v>
      </c>
      <c r="E942">
        <v>2</v>
      </c>
      <c r="F942">
        <v>280</v>
      </c>
      <c r="G942" t="s">
        <v>148</v>
      </c>
      <c r="H942">
        <v>2007</v>
      </c>
      <c r="I942">
        <v>26</v>
      </c>
      <c r="J942">
        <v>4.7</v>
      </c>
      <c r="K942" t="s">
        <v>32</v>
      </c>
      <c r="L942">
        <v>18</v>
      </c>
      <c r="M942" t="s">
        <v>33</v>
      </c>
      <c r="N942" t="s">
        <v>143</v>
      </c>
      <c r="O942" t="s">
        <v>45</v>
      </c>
      <c r="P942" t="s">
        <v>36</v>
      </c>
      <c r="Q942" t="s">
        <v>36</v>
      </c>
      <c r="R942">
        <v>57</v>
      </c>
      <c r="S942" t="s">
        <v>36</v>
      </c>
      <c r="T942" t="s">
        <v>86</v>
      </c>
      <c r="U942" t="s">
        <v>46</v>
      </c>
      <c r="W942" t="s">
        <v>80</v>
      </c>
      <c r="X942">
        <v>220586</v>
      </c>
      <c r="Y942">
        <v>4671</v>
      </c>
      <c r="Z942">
        <v>35.689500000000002</v>
      </c>
      <c r="AA942">
        <v>139.6917</v>
      </c>
      <c r="AB942" t="str">
        <f>IF(Restaurants[[#This Row],[Years_Operating]]&lt;5,"New",
IF(Restaurants[[#This Row],[Years_Operating]]&lt;15,"Established","Legacy"))</f>
        <v>Legacy</v>
      </c>
      <c r="AC942" t="str">
        <f>IF(Restaurants[[#This Row],[Country]]="India","Yes","No")</f>
        <v>No</v>
      </c>
      <c r="AD942" t="str">
        <f>IF(AND(Restaurants[[#This Row],[Has Online Delivery]]="Yes",Restaurants[[#This Row],[Has Table Booking]]="Yes"),"Online + Table",
IF(Restaurants[[#This Row],[Has Online Delivery]]="Yes","Online Only",
IF(Restaurants[[#This Row],[Has Table Booking]]="Yes","Table Only","None")))</f>
        <v>Online + Table</v>
      </c>
      <c r="AE942" t="str">
        <f>IF(Restaurants[[#This Row],[Rating]]&gt;=4.5,"Excellent",
IF(Restaurants[[#This Row],[Rating]]&gt;=4,"Very Good",
IF(Restaurants[[#This Row],[Rating]]&gt;=3.5,"Good","Average/Low")))</f>
        <v>Excellent</v>
      </c>
    </row>
    <row r="943" spans="1:31" x14ac:dyDescent="0.3">
      <c r="A943" t="s">
        <v>186</v>
      </c>
      <c r="B943" t="s">
        <v>255</v>
      </c>
      <c r="C943" t="s">
        <v>251</v>
      </c>
      <c r="D943" t="s">
        <v>267</v>
      </c>
      <c r="E943">
        <v>2</v>
      </c>
      <c r="F943">
        <v>550</v>
      </c>
      <c r="G943" t="s">
        <v>188</v>
      </c>
      <c r="H943">
        <v>2015</v>
      </c>
      <c r="I943">
        <v>50</v>
      </c>
      <c r="J943">
        <v>4.5</v>
      </c>
      <c r="K943" t="s">
        <v>268</v>
      </c>
      <c r="L943">
        <v>10</v>
      </c>
      <c r="M943" t="s">
        <v>62</v>
      </c>
      <c r="N943" t="s">
        <v>143</v>
      </c>
      <c r="O943" t="s">
        <v>35</v>
      </c>
      <c r="P943" t="s">
        <v>37</v>
      </c>
      <c r="Q943" t="s">
        <v>36</v>
      </c>
      <c r="R943">
        <v>30</v>
      </c>
      <c r="S943" t="s">
        <v>36</v>
      </c>
      <c r="T943" t="s">
        <v>38</v>
      </c>
      <c r="U943" t="s">
        <v>39</v>
      </c>
      <c r="V943" t="s">
        <v>523</v>
      </c>
      <c r="W943" t="s">
        <v>64</v>
      </c>
      <c r="X943">
        <v>102968</v>
      </c>
      <c r="Y943">
        <v>1597</v>
      </c>
      <c r="Z943">
        <v>19.076000000000001</v>
      </c>
      <c r="AA943">
        <v>72.877700000000004</v>
      </c>
      <c r="AB943" t="str">
        <f>IF(Restaurants[[#This Row],[Years_Operating]]&lt;5,"New",
IF(Restaurants[[#This Row],[Years_Operating]]&lt;15,"Established","Legacy"))</f>
        <v>Established</v>
      </c>
      <c r="AC943" t="str">
        <f>IF(Restaurants[[#This Row],[Country]]="India","Yes","No")</f>
        <v>Yes</v>
      </c>
      <c r="AD943" t="str">
        <f>IF(AND(Restaurants[[#This Row],[Has Online Delivery]]="Yes",Restaurants[[#This Row],[Has Table Booking]]="Yes"),"Online + Table",
IF(Restaurants[[#This Row],[Has Online Delivery]]="Yes","Online Only",
IF(Restaurants[[#This Row],[Has Table Booking]]="Yes","Table Only","None")))</f>
        <v>Table Only</v>
      </c>
      <c r="AE943" t="str">
        <f>IF(Restaurants[[#This Row],[Rating]]&gt;=4.5,"Excellent",
IF(Restaurants[[#This Row],[Rating]]&gt;=4,"Very Good",
IF(Restaurants[[#This Row],[Rating]]&gt;=3.5,"Good","Average/Low")))</f>
        <v>Excellent</v>
      </c>
    </row>
    <row r="944" spans="1:31" x14ac:dyDescent="0.3">
      <c r="A944" t="s">
        <v>194</v>
      </c>
      <c r="B944" t="s">
        <v>261</v>
      </c>
      <c r="C944" t="s">
        <v>251</v>
      </c>
      <c r="D944" t="s">
        <v>258</v>
      </c>
      <c r="E944">
        <v>1</v>
      </c>
      <c r="F944">
        <v>165</v>
      </c>
      <c r="G944" t="s">
        <v>198</v>
      </c>
      <c r="H944">
        <v>2013</v>
      </c>
      <c r="I944">
        <v>40</v>
      </c>
      <c r="J944">
        <v>4.5999999999999996</v>
      </c>
      <c r="K944" t="s">
        <v>270</v>
      </c>
      <c r="L944">
        <v>12</v>
      </c>
      <c r="M944" t="s">
        <v>160</v>
      </c>
      <c r="N944" t="s">
        <v>193</v>
      </c>
      <c r="O944" t="s">
        <v>35</v>
      </c>
      <c r="P944" t="s">
        <v>36</v>
      </c>
      <c r="Q944" t="s">
        <v>37</v>
      </c>
      <c r="R944">
        <v>31</v>
      </c>
      <c r="S944" t="s">
        <v>36</v>
      </c>
      <c r="T944" t="s">
        <v>86</v>
      </c>
      <c r="U944" t="s">
        <v>46</v>
      </c>
      <c r="V944" t="s">
        <v>524</v>
      </c>
      <c r="W944" t="s">
        <v>149</v>
      </c>
      <c r="X944">
        <v>267102</v>
      </c>
      <c r="Y944">
        <v>6571</v>
      </c>
      <c r="Z944">
        <v>22.572600000000001</v>
      </c>
      <c r="AA944">
        <v>88.363900000000001</v>
      </c>
      <c r="AB944" t="str">
        <f>IF(Restaurants[[#This Row],[Years_Operating]]&lt;5,"New",
IF(Restaurants[[#This Row],[Years_Operating]]&lt;15,"Established","Legacy"))</f>
        <v>Established</v>
      </c>
      <c r="AC944" t="str">
        <f>IF(Restaurants[[#This Row],[Country]]="India","Yes","No")</f>
        <v>Yes</v>
      </c>
      <c r="AD944" t="str">
        <f>IF(AND(Restaurants[[#This Row],[Has Online Delivery]]="Yes",Restaurants[[#This Row],[Has Table Booking]]="Yes"),"Online + Table",
IF(Restaurants[[#This Row],[Has Online Delivery]]="Yes","Online Only",
IF(Restaurants[[#This Row],[Has Table Booking]]="Yes","Table Only","None")))</f>
        <v>Online Only</v>
      </c>
      <c r="AE944" t="str">
        <f>IF(Restaurants[[#This Row],[Rating]]&gt;=4.5,"Excellent",
IF(Restaurants[[#This Row],[Rating]]&gt;=4,"Very Good",
IF(Restaurants[[#This Row],[Rating]]&gt;=3.5,"Good","Average/Low")))</f>
        <v>Excellent</v>
      </c>
    </row>
    <row r="945" spans="1:31" x14ac:dyDescent="0.3">
      <c r="A945" t="s">
        <v>150</v>
      </c>
      <c r="B945" t="s">
        <v>151</v>
      </c>
      <c r="C945" t="s">
        <v>50</v>
      </c>
      <c r="D945" t="s">
        <v>152</v>
      </c>
      <c r="E945">
        <v>2</v>
      </c>
      <c r="F945">
        <v>325</v>
      </c>
      <c r="G945" t="s">
        <v>153</v>
      </c>
      <c r="H945">
        <v>2016</v>
      </c>
      <c r="I945">
        <v>48</v>
      </c>
      <c r="J945">
        <v>4.7</v>
      </c>
      <c r="K945" t="s">
        <v>32</v>
      </c>
      <c r="L945">
        <v>9</v>
      </c>
      <c r="M945" t="s">
        <v>33</v>
      </c>
      <c r="N945" t="s">
        <v>143</v>
      </c>
      <c r="O945" t="s">
        <v>54</v>
      </c>
      <c r="P945" t="s">
        <v>36</v>
      </c>
      <c r="Q945" t="s">
        <v>37</v>
      </c>
      <c r="R945">
        <v>33</v>
      </c>
      <c r="S945" t="s">
        <v>37</v>
      </c>
      <c r="T945" t="s">
        <v>63</v>
      </c>
      <c r="U945" t="s">
        <v>39</v>
      </c>
      <c r="W945" t="s">
        <v>47</v>
      </c>
      <c r="X945">
        <v>316910</v>
      </c>
      <c r="Y945">
        <v>6176</v>
      </c>
      <c r="Z945">
        <v>0</v>
      </c>
      <c r="AA945">
        <v>0</v>
      </c>
      <c r="AB945" t="str">
        <f>IF(Restaurants[[#This Row],[Years_Operating]]&lt;5,"New",
IF(Restaurants[[#This Row],[Years_Operating]]&lt;15,"Established","Legacy"))</f>
        <v>Established</v>
      </c>
      <c r="AC945" t="str">
        <f>IF(Restaurants[[#This Row],[Country]]="India","Yes","No")</f>
        <v>No</v>
      </c>
      <c r="AD945" t="str">
        <f>IF(AND(Restaurants[[#This Row],[Has Online Delivery]]="Yes",Restaurants[[#This Row],[Has Table Booking]]="Yes"),"Online + Table",
IF(Restaurants[[#This Row],[Has Online Delivery]]="Yes","Online Only",
IF(Restaurants[[#This Row],[Has Table Booking]]="Yes","Table Only","None")))</f>
        <v>Online Only</v>
      </c>
      <c r="AE945" t="str">
        <f>IF(Restaurants[[#This Row],[Rating]]&gt;=4.5,"Excellent",
IF(Restaurants[[#This Row],[Rating]]&gt;=4,"Very Good",
IF(Restaurants[[#This Row],[Rating]]&gt;=3.5,"Good","Average/Low")))</f>
        <v>Excellent</v>
      </c>
    </row>
    <row r="946" spans="1:31" x14ac:dyDescent="0.3">
      <c r="A946" t="s">
        <v>122</v>
      </c>
      <c r="B946" t="s">
        <v>77</v>
      </c>
      <c r="C946" t="s">
        <v>50</v>
      </c>
      <c r="D946" t="s">
        <v>98</v>
      </c>
      <c r="E946">
        <v>3</v>
      </c>
      <c r="F946">
        <v>365</v>
      </c>
      <c r="G946" t="s">
        <v>123</v>
      </c>
      <c r="H946">
        <v>1998</v>
      </c>
      <c r="I946">
        <v>80</v>
      </c>
      <c r="J946">
        <v>4.7</v>
      </c>
      <c r="K946" t="s">
        <v>32</v>
      </c>
      <c r="L946">
        <v>27</v>
      </c>
      <c r="M946" t="s">
        <v>33</v>
      </c>
      <c r="N946" t="s">
        <v>34</v>
      </c>
      <c r="O946" t="s">
        <v>54</v>
      </c>
      <c r="P946" t="s">
        <v>37</v>
      </c>
      <c r="Q946" t="s">
        <v>37</v>
      </c>
      <c r="R946">
        <v>68</v>
      </c>
      <c r="S946" t="s">
        <v>36</v>
      </c>
      <c r="T946" t="s">
        <v>38</v>
      </c>
      <c r="U946" t="s">
        <v>39</v>
      </c>
      <c r="W946" t="s">
        <v>103</v>
      </c>
      <c r="X946">
        <v>285281</v>
      </c>
      <c r="Y946">
        <v>4552</v>
      </c>
      <c r="Z946">
        <v>40.712800000000001</v>
      </c>
      <c r="AA946">
        <v>-74.006</v>
      </c>
      <c r="AB946" t="str">
        <f>IF(Restaurants[[#This Row],[Years_Operating]]&lt;5,"New",
IF(Restaurants[[#This Row],[Years_Operating]]&lt;15,"Established","Legacy"))</f>
        <v>Legacy</v>
      </c>
      <c r="AC946" t="str">
        <f>IF(Restaurants[[#This Row],[Country]]="India","Yes","No")</f>
        <v>No</v>
      </c>
      <c r="AD946" t="str">
        <f>IF(AND(Restaurants[[#This Row],[Has Online Delivery]]="Yes",Restaurants[[#This Row],[Has Table Booking]]="Yes"),"Online + Table",
IF(Restaurants[[#This Row],[Has Online Delivery]]="Yes","Online Only",
IF(Restaurants[[#This Row],[Has Table Booking]]="Yes","Table Only","None")))</f>
        <v>None</v>
      </c>
      <c r="AE946" t="str">
        <f>IF(Restaurants[[#This Row],[Rating]]&gt;=4.5,"Excellent",
IF(Restaurants[[#This Row],[Rating]]&gt;=4,"Very Good",
IF(Restaurants[[#This Row],[Rating]]&gt;=3.5,"Good","Average/Low")))</f>
        <v>Excellent</v>
      </c>
    </row>
    <row r="947" spans="1:31" x14ac:dyDescent="0.3">
      <c r="A947" t="s">
        <v>238</v>
      </c>
      <c r="B947" t="s">
        <v>239</v>
      </c>
      <c r="C947" t="s">
        <v>240</v>
      </c>
      <c r="D947" t="s">
        <v>241</v>
      </c>
      <c r="E947">
        <v>0</v>
      </c>
      <c r="F947">
        <v>220</v>
      </c>
      <c r="G947" t="s">
        <v>242</v>
      </c>
      <c r="H947">
        <v>2011</v>
      </c>
      <c r="I947">
        <v>50</v>
      </c>
      <c r="J947">
        <v>4.5</v>
      </c>
      <c r="K947" t="s">
        <v>32</v>
      </c>
      <c r="L947">
        <v>14</v>
      </c>
      <c r="M947" t="s">
        <v>160</v>
      </c>
      <c r="N947" t="s">
        <v>210</v>
      </c>
      <c r="O947" t="s">
        <v>35</v>
      </c>
      <c r="P947" t="s">
        <v>36</v>
      </c>
      <c r="Q947" t="s">
        <v>36</v>
      </c>
      <c r="R947">
        <v>40</v>
      </c>
      <c r="S947" t="s">
        <v>37</v>
      </c>
      <c r="T947" t="s">
        <v>63</v>
      </c>
      <c r="U947" t="s">
        <v>32</v>
      </c>
      <c r="W947" t="s">
        <v>70</v>
      </c>
      <c r="X947">
        <v>411551</v>
      </c>
      <c r="Y947">
        <v>4651</v>
      </c>
      <c r="Z947">
        <v>0</v>
      </c>
      <c r="AA947">
        <v>0</v>
      </c>
      <c r="AB947" t="str">
        <f>IF(Restaurants[[#This Row],[Years_Operating]]&lt;5,"New",
IF(Restaurants[[#This Row],[Years_Operating]]&lt;15,"Established","Legacy"))</f>
        <v>Established</v>
      </c>
      <c r="AC947" t="str">
        <f>IF(Restaurants[[#This Row],[Country]]="India","Yes","No")</f>
        <v>No</v>
      </c>
      <c r="AD947" t="str">
        <f>IF(AND(Restaurants[[#This Row],[Has Online Delivery]]="Yes",Restaurants[[#This Row],[Has Table Booking]]="Yes"),"Online + Table",
IF(Restaurants[[#This Row],[Has Online Delivery]]="Yes","Online Only",
IF(Restaurants[[#This Row],[Has Table Booking]]="Yes","Table Only","None")))</f>
        <v>Online + Table</v>
      </c>
      <c r="AE947" t="str">
        <f>IF(Restaurants[[#This Row],[Rating]]&gt;=4.5,"Excellent",
IF(Restaurants[[#This Row],[Rating]]&gt;=4,"Very Good",
IF(Restaurants[[#This Row],[Rating]]&gt;=3.5,"Good","Average/Low")))</f>
        <v>Excellent</v>
      </c>
    </row>
    <row r="948" spans="1:31" x14ac:dyDescent="0.3">
      <c r="A948" t="s">
        <v>57</v>
      </c>
      <c r="B948" t="s">
        <v>58</v>
      </c>
      <c r="C948" t="s">
        <v>59</v>
      </c>
      <c r="D948" t="s">
        <v>60</v>
      </c>
      <c r="E948">
        <v>3</v>
      </c>
      <c r="F948">
        <v>425</v>
      </c>
      <c r="G948" t="s">
        <v>61</v>
      </c>
      <c r="H948">
        <v>1986</v>
      </c>
      <c r="I948">
        <v>40</v>
      </c>
      <c r="J948">
        <v>4.9000000000000004</v>
      </c>
      <c r="K948" t="s">
        <v>32</v>
      </c>
      <c r="L948">
        <v>39</v>
      </c>
      <c r="M948" t="s">
        <v>62</v>
      </c>
      <c r="N948" t="s">
        <v>34</v>
      </c>
      <c r="O948" t="s">
        <v>35</v>
      </c>
      <c r="P948" t="s">
        <v>37</v>
      </c>
      <c r="Q948" t="s">
        <v>37</v>
      </c>
      <c r="R948">
        <v>60</v>
      </c>
      <c r="S948" t="s">
        <v>37</v>
      </c>
      <c r="T948" t="s">
        <v>63</v>
      </c>
      <c r="U948" t="s">
        <v>69</v>
      </c>
      <c r="W948" t="s">
        <v>56</v>
      </c>
      <c r="X948">
        <v>478705</v>
      </c>
      <c r="Y948">
        <v>6827</v>
      </c>
      <c r="Z948">
        <v>48.8566</v>
      </c>
      <c r="AA948">
        <v>2.3521999999999998</v>
      </c>
      <c r="AB948" t="str">
        <f>IF(Restaurants[[#This Row],[Years_Operating]]&lt;5,"New",
IF(Restaurants[[#This Row],[Years_Operating]]&lt;15,"Established","Legacy"))</f>
        <v>Legacy</v>
      </c>
      <c r="AC948" t="str">
        <f>IF(Restaurants[[#This Row],[Country]]="India","Yes","No")</f>
        <v>No</v>
      </c>
      <c r="AD948" t="str">
        <f>IF(AND(Restaurants[[#This Row],[Has Online Delivery]]="Yes",Restaurants[[#This Row],[Has Table Booking]]="Yes"),"Online + Table",
IF(Restaurants[[#This Row],[Has Online Delivery]]="Yes","Online Only",
IF(Restaurants[[#This Row],[Has Table Booking]]="Yes","Table Only","None")))</f>
        <v>None</v>
      </c>
      <c r="AE948" t="str">
        <f>IF(Restaurants[[#This Row],[Rating]]&gt;=4.5,"Excellent",
IF(Restaurants[[#This Row],[Rating]]&gt;=4,"Very Good",
IF(Restaurants[[#This Row],[Rating]]&gt;=3.5,"Good","Average/Low")))</f>
        <v>Excellent</v>
      </c>
    </row>
    <row r="949" spans="1:31" x14ac:dyDescent="0.3">
      <c r="A949" t="s">
        <v>133</v>
      </c>
      <c r="B949" t="s">
        <v>134</v>
      </c>
      <c r="C949" t="s">
        <v>89</v>
      </c>
      <c r="D949" t="s">
        <v>90</v>
      </c>
      <c r="E949">
        <v>3</v>
      </c>
      <c r="F949">
        <v>265</v>
      </c>
      <c r="G949" t="s">
        <v>135</v>
      </c>
      <c r="H949">
        <v>2005</v>
      </c>
      <c r="I949">
        <v>45</v>
      </c>
      <c r="J949">
        <v>4.7</v>
      </c>
      <c r="K949" t="s">
        <v>32</v>
      </c>
      <c r="L949">
        <v>20</v>
      </c>
      <c r="M949" t="s">
        <v>33</v>
      </c>
      <c r="N949" t="s">
        <v>34</v>
      </c>
      <c r="O949" t="s">
        <v>35</v>
      </c>
      <c r="P949" t="s">
        <v>36</v>
      </c>
      <c r="Q949" t="s">
        <v>37</v>
      </c>
      <c r="R949">
        <v>61</v>
      </c>
      <c r="S949" t="s">
        <v>36</v>
      </c>
      <c r="T949" t="s">
        <v>38</v>
      </c>
      <c r="U949" t="s">
        <v>32</v>
      </c>
      <c r="W949" t="s">
        <v>64</v>
      </c>
      <c r="X949">
        <v>21152</v>
      </c>
      <c r="Y949">
        <v>772</v>
      </c>
      <c r="Z949">
        <v>0</v>
      </c>
      <c r="AA949">
        <v>0</v>
      </c>
      <c r="AB949" t="str">
        <f>IF(Restaurants[[#This Row],[Years_Operating]]&lt;5,"New",
IF(Restaurants[[#This Row],[Years_Operating]]&lt;15,"Established","Legacy"))</f>
        <v>Legacy</v>
      </c>
      <c r="AC949" t="str">
        <f>IF(Restaurants[[#This Row],[Country]]="India","Yes","No")</f>
        <v>No</v>
      </c>
      <c r="AD949" t="str">
        <f>IF(AND(Restaurants[[#This Row],[Has Online Delivery]]="Yes",Restaurants[[#This Row],[Has Table Booking]]="Yes"),"Online + Table",
IF(Restaurants[[#This Row],[Has Online Delivery]]="Yes","Online Only",
IF(Restaurants[[#This Row],[Has Table Booking]]="Yes","Table Only","None")))</f>
        <v>Online Only</v>
      </c>
      <c r="AE949" t="str">
        <f>IF(Restaurants[[#This Row],[Rating]]&gt;=4.5,"Excellent",
IF(Restaurants[[#This Row],[Rating]]&gt;=4,"Very Good",
IF(Restaurants[[#This Row],[Rating]]&gt;=3.5,"Good","Average/Low")))</f>
        <v>Excellent</v>
      </c>
    </row>
    <row r="950" spans="1:31" x14ac:dyDescent="0.3">
      <c r="A950" t="s">
        <v>202</v>
      </c>
      <c r="B950" t="s">
        <v>290</v>
      </c>
      <c r="C950" t="s">
        <v>251</v>
      </c>
      <c r="D950" t="s">
        <v>267</v>
      </c>
      <c r="E950">
        <v>1</v>
      </c>
      <c r="F950">
        <v>95</v>
      </c>
      <c r="G950" t="s">
        <v>203</v>
      </c>
      <c r="H950">
        <v>2011</v>
      </c>
      <c r="I950">
        <v>28</v>
      </c>
      <c r="J950">
        <v>4.5</v>
      </c>
      <c r="K950" t="s">
        <v>307</v>
      </c>
      <c r="L950">
        <v>14</v>
      </c>
      <c r="M950" t="s">
        <v>204</v>
      </c>
      <c r="N950" t="s">
        <v>193</v>
      </c>
      <c r="O950" t="s">
        <v>35</v>
      </c>
      <c r="P950" t="s">
        <v>37</v>
      </c>
      <c r="Q950" t="s">
        <v>36</v>
      </c>
      <c r="R950">
        <v>41</v>
      </c>
      <c r="S950" t="s">
        <v>36</v>
      </c>
      <c r="T950" t="s">
        <v>55</v>
      </c>
      <c r="U950" t="s">
        <v>32</v>
      </c>
      <c r="V950" t="s">
        <v>525</v>
      </c>
      <c r="W950" t="s">
        <v>132</v>
      </c>
      <c r="X950">
        <v>229777</v>
      </c>
      <c r="Y950">
        <v>2880</v>
      </c>
      <c r="Z950">
        <v>17.385000000000002</v>
      </c>
      <c r="AA950">
        <v>78.486699999999999</v>
      </c>
      <c r="AB950" t="str">
        <f>IF(Restaurants[[#This Row],[Years_Operating]]&lt;5,"New",
IF(Restaurants[[#This Row],[Years_Operating]]&lt;15,"Established","Legacy"))</f>
        <v>Established</v>
      </c>
      <c r="AC950" t="str">
        <f>IF(Restaurants[[#This Row],[Country]]="India","Yes","No")</f>
        <v>Yes</v>
      </c>
      <c r="AD950" t="str">
        <f>IF(AND(Restaurants[[#This Row],[Has Online Delivery]]="Yes",Restaurants[[#This Row],[Has Table Booking]]="Yes"),"Online + Table",
IF(Restaurants[[#This Row],[Has Online Delivery]]="Yes","Online Only",
IF(Restaurants[[#This Row],[Has Table Booking]]="Yes","Table Only","None")))</f>
        <v>Table Only</v>
      </c>
      <c r="AE950" t="str">
        <f>IF(Restaurants[[#This Row],[Rating]]&gt;=4.5,"Excellent",
IF(Restaurants[[#This Row],[Rating]]&gt;=4,"Very Good",
IF(Restaurants[[#This Row],[Rating]]&gt;=3.5,"Good","Average/Low")))</f>
        <v>Excellent</v>
      </c>
    </row>
    <row r="951" spans="1:31" x14ac:dyDescent="0.3">
      <c r="A951" t="s">
        <v>104</v>
      </c>
      <c r="B951" t="s">
        <v>255</v>
      </c>
      <c r="C951" t="s">
        <v>251</v>
      </c>
      <c r="D951" t="s">
        <v>258</v>
      </c>
      <c r="E951">
        <v>3</v>
      </c>
      <c r="F951">
        <v>310</v>
      </c>
      <c r="G951" t="s">
        <v>107</v>
      </c>
      <c r="H951">
        <v>1994</v>
      </c>
      <c r="I951">
        <v>50</v>
      </c>
      <c r="J951">
        <v>4.8</v>
      </c>
      <c r="K951" t="s">
        <v>270</v>
      </c>
      <c r="L951">
        <v>31</v>
      </c>
      <c r="M951" t="s">
        <v>33</v>
      </c>
      <c r="N951" t="s">
        <v>34</v>
      </c>
      <c r="O951" t="s">
        <v>35</v>
      </c>
      <c r="P951" t="s">
        <v>37</v>
      </c>
      <c r="Q951" t="s">
        <v>37</v>
      </c>
      <c r="R951">
        <v>58</v>
      </c>
      <c r="S951" t="s">
        <v>37</v>
      </c>
      <c r="T951" t="s">
        <v>38</v>
      </c>
      <c r="U951" t="s">
        <v>46</v>
      </c>
      <c r="V951" t="s">
        <v>526</v>
      </c>
      <c r="W951" t="s">
        <v>40</v>
      </c>
      <c r="X951">
        <v>480827</v>
      </c>
      <c r="Y951">
        <v>632</v>
      </c>
      <c r="Z951">
        <v>19.076000000000001</v>
      </c>
      <c r="AA951">
        <v>72.877700000000004</v>
      </c>
      <c r="AB951" t="str">
        <f>IF(Restaurants[[#This Row],[Years_Operating]]&lt;5,"New",
IF(Restaurants[[#This Row],[Years_Operating]]&lt;15,"Established","Legacy"))</f>
        <v>Legacy</v>
      </c>
      <c r="AC951" t="str">
        <f>IF(Restaurants[[#This Row],[Country]]="India","Yes","No")</f>
        <v>Yes</v>
      </c>
      <c r="AD951" t="str">
        <f>IF(AND(Restaurants[[#This Row],[Has Online Delivery]]="Yes",Restaurants[[#This Row],[Has Table Booking]]="Yes"),"Online + Table",
IF(Restaurants[[#This Row],[Has Online Delivery]]="Yes","Online Only",
IF(Restaurants[[#This Row],[Has Table Booking]]="Yes","Table Only","None")))</f>
        <v>None</v>
      </c>
      <c r="AE951" t="str">
        <f>IF(Restaurants[[#This Row],[Rating]]&gt;=4.5,"Excellent",
IF(Restaurants[[#This Row],[Rating]]&gt;=4,"Very Good",
IF(Restaurants[[#This Row],[Rating]]&gt;=3.5,"Good","Average/Low")))</f>
        <v>Excellent</v>
      </c>
    </row>
    <row r="952" spans="1:31" x14ac:dyDescent="0.3">
      <c r="A952" t="s">
        <v>124</v>
      </c>
      <c r="B952" t="s">
        <v>255</v>
      </c>
      <c r="C952" t="s">
        <v>251</v>
      </c>
      <c r="D952" t="s">
        <v>252</v>
      </c>
      <c r="E952">
        <v>3</v>
      </c>
      <c r="F952">
        <v>385</v>
      </c>
      <c r="G952" t="s">
        <v>127</v>
      </c>
      <c r="H952">
        <v>2005</v>
      </c>
      <c r="I952">
        <v>64</v>
      </c>
      <c r="J952">
        <v>4.7</v>
      </c>
      <c r="K952" t="s">
        <v>253</v>
      </c>
      <c r="L952">
        <v>20</v>
      </c>
      <c r="M952" t="s">
        <v>33</v>
      </c>
      <c r="N952" t="s">
        <v>34</v>
      </c>
      <c r="O952" t="s">
        <v>54</v>
      </c>
      <c r="P952" t="s">
        <v>37</v>
      </c>
      <c r="Q952" t="s">
        <v>37</v>
      </c>
      <c r="R952">
        <v>42</v>
      </c>
      <c r="S952" t="s">
        <v>37</v>
      </c>
      <c r="T952" t="s">
        <v>38</v>
      </c>
      <c r="U952" t="s">
        <v>32</v>
      </c>
      <c r="V952" t="s">
        <v>527</v>
      </c>
      <c r="W952" t="s">
        <v>132</v>
      </c>
      <c r="X952">
        <v>188454</v>
      </c>
      <c r="Y952">
        <v>4957</v>
      </c>
      <c r="Z952">
        <v>19.076000000000001</v>
      </c>
      <c r="AA952">
        <v>72.877700000000004</v>
      </c>
      <c r="AB952" t="str">
        <f>IF(Restaurants[[#This Row],[Years_Operating]]&lt;5,"New",
IF(Restaurants[[#This Row],[Years_Operating]]&lt;15,"Established","Legacy"))</f>
        <v>Legacy</v>
      </c>
      <c r="AC952" t="str">
        <f>IF(Restaurants[[#This Row],[Country]]="India","Yes","No")</f>
        <v>Yes</v>
      </c>
      <c r="AD952" t="str">
        <f>IF(AND(Restaurants[[#This Row],[Has Online Delivery]]="Yes",Restaurants[[#This Row],[Has Table Booking]]="Yes"),"Online + Table",
IF(Restaurants[[#This Row],[Has Online Delivery]]="Yes","Online Only",
IF(Restaurants[[#This Row],[Has Table Booking]]="Yes","Table Only","None")))</f>
        <v>None</v>
      </c>
      <c r="AE952" t="str">
        <f>IF(Restaurants[[#This Row],[Rating]]&gt;=4.5,"Excellent",
IF(Restaurants[[#This Row],[Rating]]&gt;=4,"Very Good",
IF(Restaurants[[#This Row],[Rating]]&gt;=3.5,"Good","Average/Low")))</f>
        <v>Excellent</v>
      </c>
    </row>
    <row r="953" spans="1:31" x14ac:dyDescent="0.3">
      <c r="A953" t="s">
        <v>48</v>
      </c>
      <c r="B953" t="s">
        <v>275</v>
      </c>
      <c r="C953" t="s">
        <v>251</v>
      </c>
      <c r="D953" t="s">
        <v>258</v>
      </c>
      <c r="E953">
        <v>3</v>
      </c>
      <c r="F953">
        <v>390</v>
      </c>
      <c r="G953" t="s">
        <v>52</v>
      </c>
      <c r="H953">
        <v>1994</v>
      </c>
      <c r="I953">
        <v>60</v>
      </c>
      <c r="J953">
        <v>4.9000000000000004</v>
      </c>
      <c r="K953" t="s">
        <v>284</v>
      </c>
      <c r="L953">
        <v>31</v>
      </c>
      <c r="M953" t="s">
        <v>33</v>
      </c>
      <c r="N953" t="s">
        <v>34</v>
      </c>
      <c r="O953" t="s">
        <v>54</v>
      </c>
      <c r="P953" t="s">
        <v>36</v>
      </c>
      <c r="Q953" t="s">
        <v>36</v>
      </c>
      <c r="R953">
        <v>25</v>
      </c>
      <c r="S953" t="s">
        <v>36</v>
      </c>
      <c r="T953" t="s">
        <v>86</v>
      </c>
      <c r="U953" t="s">
        <v>46</v>
      </c>
      <c r="V953" t="s">
        <v>528</v>
      </c>
      <c r="W953" t="s">
        <v>64</v>
      </c>
      <c r="X953">
        <v>23450</v>
      </c>
      <c r="Y953">
        <v>4558</v>
      </c>
      <c r="Z953">
        <v>18.520399999999999</v>
      </c>
      <c r="AA953">
        <v>73.856700000000004</v>
      </c>
      <c r="AB953" t="str">
        <f>IF(Restaurants[[#This Row],[Years_Operating]]&lt;5,"New",
IF(Restaurants[[#This Row],[Years_Operating]]&lt;15,"Established","Legacy"))</f>
        <v>Legacy</v>
      </c>
      <c r="AC953" t="str">
        <f>IF(Restaurants[[#This Row],[Country]]="India","Yes","No")</f>
        <v>Yes</v>
      </c>
      <c r="AD953" t="str">
        <f>IF(AND(Restaurants[[#This Row],[Has Online Delivery]]="Yes",Restaurants[[#This Row],[Has Table Booking]]="Yes"),"Online + Table",
IF(Restaurants[[#This Row],[Has Online Delivery]]="Yes","Online Only",
IF(Restaurants[[#This Row],[Has Table Booking]]="Yes","Table Only","None")))</f>
        <v>Online + Table</v>
      </c>
      <c r="AE953" t="str">
        <f>IF(Restaurants[[#This Row],[Rating]]&gt;=4.5,"Excellent",
IF(Restaurants[[#This Row],[Rating]]&gt;=4,"Very Good",
IF(Restaurants[[#This Row],[Rating]]&gt;=3.5,"Good","Average/Low")))</f>
        <v>Excellent</v>
      </c>
    </row>
    <row r="954" spans="1:31" x14ac:dyDescent="0.3">
      <c r="A954" t="s">
        <v>124</v>
      </c>
      <c r="B954" t="s">
        <v>255</v>
      </c>
      <c r="C954" t="s">
        <v>251</v>
      </c>
      <c r="D954" t="s">
        <v>278</v>
      </c>
      <c r="E954">
        <v>3</v>
      </c>
      <c r="F954">
        <v>385</v>
      </c>
      <c r="G954" t="s">
        <v>127</v>
      </c>
      <c r="H954">
        <v>2005</v>
      </c>
      <c r="I954">
        <v>64</v>
      </c>
      <c r="J954">
        <v>4.7</v>
      </c>
      <c r="K954" t="s">
        <v>279</v>
      </c>
      <c r="L954">
        <v>20</v>
      </c>
      <c r="M954" t="s">
        <v>33</v>
      </c>
      <c r="N954" t="s">
        <v>34</v>
      </c>
      <c r="O954" t="s">
        <v>54</v>
      </c>
      <c r="P954" t="s">
        <v>37</v>
      </c>
      <c r="Q954" t="s">
        <v>37</v>
      </c>
      <c r="R954">
        <v>66</v>
      </c>
      <c r="S954" t="s">
        <v>37</v>
      </c>
      <c r="T954" t="s">
        <v>86</v>
      </c>
      <c r="U954" t="s">
        <v>32</v>
      </c>
      <c r="V954" t="s">
        <v>529</v>
      </c>
      <c r="W954" t="s">
        <v>80</v>
      </c>
      <c r="X954">
        <v>266377</v>
      </c>
      <c r="Y954">
        <v>1435</v>
      </c>
      <c r="Z954">
        <v>19.076000000000001</v>
      </c>
      <c r="AA954">
        <v>72.877700000000004</v>
      </c>
      <c r="AB954" t="str">
        <f>IF(Restaurants[[#This Row],[Years_Operating]]&lt;5,"New",
IF(Restaurants[[#This Row],[Years_Operating]]&lt;15,"Established","Legacy"))</f>
        <v>Legacy</v>
      </c>
      <c r="AC954" t="str">
        <f>IF(Restaurants[[#This Row],[Country]]="India","Yes","No")</f>
        <v>Yes</v>
      </c>
      <c r="AD954" t="str">
        <f>IF(AND(Restaurants[[#This Row],[Has Online Delivery]]="Yes",Restaurants[[#This Row],[Has Table Booking]]="Yes"),"Online + Table",
IF(Restaurants[[#This Row],[Has Online Delivery]]="Yes","Online Only",
IF(Restaurants[[#This Row],[Has Table Booking]]="Yes","Table Only","None")))</f>
        <v>None</v>
      </c>
      <c r="AE954" t="str">
        <f>IF(Restaurants[[#This Row],[Rating]]&gt;=4.5,"Excellent",
IF(Restaurants[[#This Row],[Rating]]&gt;=4,"Very Good",
IF(Restaurants[[#This Row],[Rating]]&gt;=3.5,"Good","Average/Low")))</f>
        <v>Excellent</v>
      </c>
    </row>
    <row r="955" spans="1:31" x14ac:dyDescent="0.3">
      <c r="A955" t="s">
        <v>238</v>
      </c>
      <c r="B955" t="s">
        <v>239</v>
      </c>
      <c r="C955" t="s">
        <v>240</v>
      </c>
      <c r="D955" t="s">
        <v>241</v>
      </c>
      <c r="E955">
        <v>0</v>
      </c>
      <c r="F955">
        <v>220</v>
      </c>
      <c r="G955" t="s">
        <v>242</v>
      </c>
      <c r="H955">
        <v>2011</v>
      </c>
      <c r="I955">
        <v>50</v>
      </c>
      <c r="J955">
        <v>4.5</v>
      </c>
      <c r="K955" t="s">
        <v>32</v>
      </c>
      <c r="L955">
        <v>14</v>
      </c>
      <c r="M955" t="s">
        <v>160</v>
      </c>
      <c r="N955" t="s">
        <v>210</v>
      </c>
      <c r="O955" t="s">
        <v>35</v>
      </c>
      <c r="P955" t="s">
        <v>37</v>
      </c>
      <c r="Q955" t="s">
        <v>36</v>
      </c>
      <c r="R955">
        <v>68</v>
      </c>
      <c r="S955" t="s">
        <v>37</v>
      </c>
      <c r="T955" t="s">
        <v>86</v>
      </c>
      <c r="U955" t="s">
        <v>32</v>
      </c>
      <c r="W955" t="s">
        <v>132</v>
      </c>
      <c r="X955">
        <v>123888</v>
      </c>
      <c r="Y955">
        <v>2982</v>
      </c>
      <c r="Z955">
        <v>0</v>
      </c>
      <c r="AA955">
        <v>0</v>
      </c>
      <c r="AB955" t="str">
        <f>IF(Restaurants[[#This Row],[Years_Operating]]&lt;5,"New",
IF(Restaurants[[#This Row],[Years_Operating]]&lt;15,"Established","Legacy"))</f>
        <v>Established</v>
      </c>
      <c r="AC955" t="str">
        <f>IF(Restaurants[[#This Row],[Country]]="India","Yes","No")</f>
        <v>No</v>
      </c>
      <c r="AD955" t="str">
        <f>IF(AND(Restaurants[[#This Row],[Has Online Delivery]]="Yes",Restaurants[[#This Row],[Has Table Booking]]="Yes"),"Online + Table",
IF(Restaurants[[#This Row],[Has Online Delivery]]="Yes","Online Only",
IF(Restaurants[[#This Row],[Has Table Booking]]="Yes","Table Only","None")))</f>
        <v>Table Only</v>
      </c>
      <c r="AE955" t="str">
        <f>IF(Restaurants[[#This Row],[Rating]]&gt;=4.5,"Excellent",
IF(Restaurants[[#This Row],[Rating]]&gt;=4,"Very Good",
IF(Restaurants[[#This Row],[Rating]]&gt;=3.5,"Good","Average/Low")))</f>
        <v>Excellent</v>
      </c>
    </row>
    <row r="956" spans="1:31" x14ac:dyDescent="0.3">
      <c r="A956" t="s">
        <v>234</v>
      </c>
      <c r="B956" t="s">
        <v>235</v>
      </c>
      <c r="C956" t="s">
        <v>50</v>
      </c>
      <c r="D956" t="s">
        <v>236</v>
      </c>
      <c r="E956">
        <v>0</v>
      </c>
      <c r="F956">
        <v>285</v>
      </c>
      <c r="G956" t="s">
        <v>237</v>
      </c>
      <c r="H956">
        <v>2004</v>
      </c>
      <c r="I956">
        <v>70</v>
      </c>
      <c r="J956">
        <v>4.5999999999999996</v>
      </c>
      <c r="K956" t="s">
        <v>32</v>
      </c>
      <c r="L956">
        <v>21</v>
      </c>
      <c r="M956" t="s">
        <v>33</v>
      </c>
      <c r="N956" t="s">
        <v>210</v>
      </c>
      <c r="O956" t="s">
        <v>54</v>
      </c>
      <c r="P956" t="s">
        <v>37</v>
      </c>
      <c r="Q956" t="s">
        <v>37</v>
      </c>
      <c r="R956">
        <v>52</v>
      </c>
      <c r="S956" t="s">
        <v>37</v>
      </c>
      <c r="T956" t="s">
        <v>38</v>
      </c>
      <c r="U956" t="s">
        <v>39</v>
      </c>
      <c r="W956" t="s">
        <v>64</v>
      </c>
      <c r="X956">
        <v>145032</v>
      </c>
      <c r="Y956">
        <v>3575</v>
      </c>
      <c r="Z956">
        <v>0</v>
      </c>
      <c r="AA956">
        <v>0</v>
      </c>
      <c r="AB956" t="str">
        <f>IF(Restaurants[[#This Row],[Years_Operating]]&lt;5,"New",
IF(Restaurants[[#This Row],[Years_Operating]]&lt;15,"Established","Legacy"))</f>
        <v>Legacy</v>
      </c>
      <c r="AC956" t="str">
        <f>IF(Restaurants[[#This Row],[Country]]="India","Yes","No")</f>
        <v>No</v>
      </c>
      <c r="AD956" t="str">
        <f>IF(AND(Restaurants[[#This Row],[Has Online Delivery]]="Yes",Restaurants[[#This Row],[Has Table Booking]]="Yes"),"Online + Table",
IF(Restaurants[[#This Row],[Has Online Delivery]]="Yes","Online Only",
IF(Restaurants[[#This Row],[Has Table Booking]]="Yes","Table Only","None")))</f>
        <v>None</v>
      </c>
      <c r="AE956" t="str">
        <f>IF(Restaurants[[#This Row],[Rating]]&gt;=4.5,"Excellent",
IF(Restaurants[[#This Row],[Rating]]&gt;=4,"Very Good",
IF(Restaurants[[#This Row],[Rating]]&gt;=3.5,"Good","Average/Low")))</f>
        <v>Excellent</v>
      </c>
    </row>
    <row r="957" spans="1:31" x14ac:dyDescent="0.3">
      <c r="A957" t="s">
        <v>179</v>
      </c>
      <c r="B957" t="s">
        <v>180</v>
      </c>
      <c r="C957" t="s">
        <v>89</v>
      </c>
      <c r="D957" t="s">
        <v>67</v>
      </c>
      <c r="E957">
        <v>2</v>
      </c>
      <c r="F957">
        <v>250</v>
      </c>
      <c r="G957" t="s">
        <v>181</v>
      </c>
      <c r="H957">
        <v>2014</v>
      </c>
      <c r="I957">
        <v>52</v>
      </c>
      <c r="J957">
        <v>4.5999999999999996</v>
      </c>
      <c r="K957" t="s">
        <v>32</v>
      </c>
      <c r="L957">
        <v>11</v>
      </c>
      <c r="M957" t="s">
        <v>33</v>
      </c>
      <c r="N957" t="s">
        <v>143</v>
      </c>
      <c r="O957" t="s">
        <v>35</v>
      </c>
      <c r="P957" t="s">
        <v>37</v>
      </c>
      <c r="Q957" t="s">
        <v>36</v>
      </c>
      <c r="R957">
        <v>24</v>
      </c>
      <c r="S957" t="s">
        <v>37</v>
      </c>
      <c r="T957" t="s">
        <v>55</v>
      </c>
      <c r="U957" t="s">
        <v>39</v>
      </c>
      <c r="W957" t="s">
        <v>64</v>
      </c>
      <c r="X957">
        <v>438989</v>
      </c>
      <c r="Y957">
        <v>7830</v>
      </c>
      <c r="Z957">
        <v>0</v>
      </c>
      <c r="AA957">
        <v>0</v>
      </c>
      <c r="AB957" t="str">
        <f>IF(Restaurants[[#This Row],[Years_Operating]]&lt;5,"New",
IF(Restaurants[[#This Row],[Years_Operating]]&lt;15,"Established","Legacy"))</f>
        <v>Established</v>
      </c>
      <c r="AC957" t="str">
        <f>IF(Restaurants[[#This Row],[Country]]="India","Yes","No")</f>
        <v>No</v>
      </c>
      <c r="AD957" t="str">
        <f>IF(AND(Restaurants[[#This Row],[Has Online Delivery]]="Yes",Restaurants[[#This Row],[Has Table Booking]]="Yes"),"Online + Table",
IF(Restaurants[[#This Row],[Has Online Delivery]]="Yes","Online Only",
IF(Restaurants[[#This Row],[Has Table Booking]]="Yes","Table Only","None")))</f>
        <v>Table Only</v>
      </c>
      <c r="AE957" t="str">
        <f>IF(Restaurants[[#This Row],[Rating]]&gt;=4.5,"Excellent",
IF(Restaurants[[#This Row],[Rating]]&gt;=4,"Very Good",
IF(Restaurants[[#This Row],[Rating]]&gt;=3.5,"Good","Average/Low")))</f>
        <v>Excellent</v>
      </c>
    </row>
    <row r="958" spans="1:31" x14ac:dyDescent="0.3">
      <c r="A958" t="s">
        <v>212</v>
      </c>
      <c r="B958" t="s">
        <v>206</v>
      </c>
      <c r="C958" t="s">
        <v>207</v>
      </c>
      <c r="D958" t="s">
        <v>213</v>
      </c>
      <c r="E958">
        <v>0</v>
      </c>
      <c r="F958">
        <v>165</v>
      </c>
      <c r="G958" t="s">
        <v>214</v>
      </c>
      <c r="H958">
        <v>2009</v>
      </c>
      <c r="I958">
        <v>36</v>
      </c>
      <c r="J958">
        <v>4.7</v>
      </c>
      <c r="K958" t="s">
        <v>32</v>
      </c>
      <c r="L958">
        <v>16</v>
      </c>
      <c r="M958" t="s">
        <v>160</v>
      </c>
      <c r="N958" t="s">
        <v>210</v>
      </c>
      <c r="O958" t="s">
        <v>211</v>
      </c>
      <c r="P958" t="s">
        <v>36</v>
      </c>
      <c r="Q958" t="s">
        <v>37</v>
      </c>
      <c r="R958">
        <v>60</v>
      </c>
      <c r="S958" t="s">
        <v>37</v>
      </c>
      <c r="T958" t="s">
        <v>63</v>
      </c>
      <c r="U958" t="s">
        <v>69</v>
      </c>
      <c r="W958" t="s">
        <v>80</v>
      </c>
      <c r="X958">
        <v>179543</v>
      </c>
      <c r="Y958">
        <v>2868</v>
      </c>
      <c r="Z958">
        <v>0</v>
      </c>
      <c r="AA958">
        <v>0</v>
      </c>
      <c r="AB958" t="str">
        <f>IF(Restaurants[[#This Row],[Years_Operating]]&lt;5,"New",
IF(Restaurants[[#This Row],[Years_Operating]]&lt;15,"Established","Legacy"))</f>
        <v>Legacy</v>
      </c>
      <c r="AC958" t="str">
        <f>IF(Restaurants[[#This Row],[Country]]="India","Yes","No")</f>
        <v>No</v>
      </c>
      <c r="AD958" t="str">
        <f>IF(AND(Restaurants[[#This Row],[Has Online Delivery]]="Yes",Restaurants[[#This Row],[Has Table Booking]]="Yes"),"Online + Table",
IF(Restaurants[[#This Row],[Has Online Delivery]]="Yes","Online Only",
IF(Restaurants[[#This Row],[Has Table Booking]]="Yes","Table Only","None")))</f>
        <v>Online Only</v>
      </c>
      <c r="AE958" t="str">
        <f>IF(Restaurants[[#This Row],[Rating]]&gt;=4.5,"Excellent",
IF(Restaurants[[#This Row],[Rating]]&gt;=4,"Very Good",
IF(Restaurants[[#This Row],[Rating]]&gt;=3.5,"Good","Average/Low")))</f>
        <v>Excellent</v>
      </c>
    </row>
    <row r="959" spans="1:31" x14ac:dyDescent="0.3">
      <c r="A959" t="s">
        <v>238</v>
      </c>
      <c r="B959" t="s">
        <v>239</v>
      </c>
      <c r="C959" t="s">
        <v>240</v>
      </c>
      <c r="D959" t="s">
        <v>241</v>
      </c>
      <c r="E959">
        <v>0</v>
      </c>
      <c r="F959">
        <v>220</v>
      </c>
      <c r="G959" t="s">
        <v>242</v>
      </c>
      <c r="H959">
        <v>2011</v>
      </c>
      <c r="I959">
        <v>50</v>
      </c>
      <c r="J959">
        <v>4.5</v>
      </c>
      <c r="K959" t="s">
        <v>32</v>
      </c>
      <c r="L959">
        <v>14</v>
      </c>
      <c r="M959" t="s">
        <v>160</v>
      </c>
      <c r="N959" t="s">
        <v>210</v>
      </c>
      <c r="O959" t="s">
        <v>35</v>
      </c>
      <c r="P959" t="s">
        <v>36</v>
      </c>
      <c r="Q959" t="s">
        <v>36</v>
      </c>
      <c r="R959">
        <v>68</v>
      </c>
      <c r="S959" t="s">
        <v>36</v>
      </c>
      <c r="T959" t="s">
        <v>86</v>
      </c>
      <c r="U959" t="s">
        <v>69</v>
      </c>
      <c r="W959" t="s">
        <v>80</v>
      </c>
      <c r="X959">
        <v>305867</v>
      </c>
      <c r="Y959">
        <v>491</v>
      </c>
      <c r="Z959">
        <v>0</v>
      </c>
      <c r="AA959">
        <v>0</v>
      </c>
      <c r="AB959" t="str">
        <f>IF(Restaurants[[#This Row],[Years_Operating]]&lt;5,"New",
IF(Restaurants[[#This Row],[Years_Operating]]&lt;15,"Established","Legacy"))</f>
        <v>Established</v>
      </c>
      <c r="AC959" t="str">
        <f>IF(Restaurants[[#This Row],[Country]]="India","Yes","No")</f>
        <v>No</v>
      </c>
      <c r="AD959" t="str">
        <f>IF(AND(Restaurants[[#This Row],[Has Online Delivery]]="Yes",Restaurants[[#This Row],[Has Table Booking]]="Yes"),"Online + Table",
IF(Restaurants[[#This Row],[Has Online Delivery]]="Yes","Online Only",
IF(Restaurants[[#This Row],[Has Table Booking]]="Yes","Table Only","None")))</f>
        <v>Online + Table</v>
      </c>
      <c r="AE959" t="str">
        <f>IF(Restaurants[[#This Row],[Rating]]&gt;=4.5,"Excellent",
IF(Restaurants[[#This Row],[Rating]]&gt;=4,"Very Good",
IF(Restaurants[[#This Row],[Rating]]&gt;=3.5,"Good","Average/Low")))</f>
        <v>Excellent</v>
      </c>
    </row>
    <row r="960" spans="1:31" x14ac:dyDescent="0.3">
      <c r="A960" t="s">
        <v>113</v>
      </c>
      <c r="B960" t="s">
        <v>114</v>
      </c>
      <c r="C960" t="s">
        <v>89</v>
      </c>
      <c r="D960" t="s">
        <v>115</v>
      </c>
      <c r="E960">
        <v>3</v>
      </c>
      <c r="F960">
        <v>280</v>
      </c>
      <c r="G960" t="s">
        <v>116</v>
      </c>
      <c r="H960">
        <v>1986</v>
      </c>
      <c r="I960">
        <v>45</v>
      </c>
      <c r="J960">
        <v>4.7</v>
      </c>
      <c r="K960" t="s">
        <v>32</v>
      </c>
      <c r="L960">
        <v>39</v>
      </c>
      <c r="M960" t="s">
        <v>33</v>
      </c>
      <c r="N960" t="s">
        <v>34</v>
      </c>
      <c r="O960" t="s">
        <v>35</v>
      </c>
      <c r="P960" t="s">
        <v>36</v>
      </c>
      <c r="Q960" t="s">
        <v>36</v>
      </c>
      <c r="R960">
        <v>36</v>
      </c>
      <c r="S960" t="s">
        <v>36</v>
      </c>
      <c r="T960" t="s">
        <v>86</v>
      </c>
      <c r="U960" t="s">
        <v>39</v>
      </c>
      <c r="W960" t="s">
        <v>132</v>
      </c>
      <c r="X960">
        <v>492217</v>
      </c>
      <c r="Y960">
        <v>4513</v>
      </c>
      <c r="Z960">
        <v>0</v>
      </c>
      <c r="AA960">
        <v>0</v>
      </c>
      <c r="AB960" t="str">
        <f>IF(Restaurants[[#This Row],[Years_Operating]]&lt;5,"New",
IF(Restaurants[[#This Row],[Years_Operating]]&lt;15,"Established","Legacy"))</f>
        <v>Legacy</v>
      </c>
      <c r="AC960" t="str">
        <f>IF(Restaurants[[#This Row],[Country]]="India","Yes","No")</f>
        <v>No</v>
      </c>
      <c r="AD960" t="str">
        <f>IF(AND(Restaurants[[#This Row],[Has Online Delivery]]="Yes",Restaurants[[#This Row],[Has Table Booking]]="Yes"),"Online + Table",
IF(Restaurants[[#This Row],[Has Online Delivery]]="Yes","Online Only",
IF(Restaurants[[#This Row],[Has Table Booking]]="Yes","Table Only","None")))</f>
        <v>Online + Table</v>
      </c>
      <c r="AE960" t="str">
        <f>IF(Restaurants[[#This Row],[Rating]]&gt;=4.5,"Excellent",
IF(Restaurants[[#This Row],[Rating]]&gt;=4,"Very Good",
IF(Restaurants[[#This Row],[Rating]]&gt;=3.5,"Good","Average/Low")))</f>
        <v>Excellent</v>
      </c>
    </row>
    <row r="961" spans="1:31" x14ac:dyDescent="0.3">
      <c r="A961" t="s">
        <v>243</v>
      </c>
      <c r="B961" t="s">
        <v>244</v>
      </c>
      <c r="C961" t="s">
        <v>245</v>
      </c>
      <c r="D961" t="s">
        <v>246</v>
      </c>
      <c r="E961">
        <v>0</v>
      </c>
      <c r="F961">
        <v>125</v>
      </c>
      <c r="G961" t="s">
        <v>247</v>
      </c>
      <c r="H961">
        <v>2007</v>
      </c>
      <c r="I961">
        <v>45</v>
      </c>
      <c r="J961">
        <v>4.5</v>
      </c>
      <c r="K961" t="s">
        <v>32</v>
      </c>
      <c r="L961">
        <v>18</v>
      </c>
      <c r="M961" t="s">
        <v>204</v>
      </c>
      <c r="N961" t="s">
        <v>210</v>
      </c>
      <c r="O961" t="s">
        <v>211</v>
      </c>
      <c r="P961" t="s">
        <v>37</v>
      </c>
      <c r="Q961" t="s">
        <v>36</v>
      </c>
      <c r="R961">
        <v>40</v>
      </c>
      <c r="S961" t="s">
        <v>36</v>
      </c>
      <c r="T961" t="s">
        <v>86</v>
      </c>
      <c r="U961" t="s">
        <v>39</v>
      </c>
      <c r="W961" t="s">
        <v>64</v>
      </c>
      <c r="X961">
        <v>18102</v>
      </c>
      <c r="Y961">
        <v>4469</v>
      </c>
      <c r="Z961">
        <v>0</v>
      </c>
      <c r="AA961">
        <v>0</v>
      </c>
      <c r="AB961" t="str">
        <f>IF(Restaurants[[#This Row],[Years_Operating]]&lt;5,"New",
IF(Restaurants[[#This Row],[Years_Operating]]&lt;15,"Established","Legacy"))</f>
        <v>Legacy</v>
      </c>
      <c r="AC961" t="str">
        <f>IF(Restaurants[[#This Row],[Country]]="India","Yes","No")</f>
        <v>No</v>
      </c>
      <c r="AD961" t="str">
        <f>IF(AND(Restaurants[[#This Row],[Has Online Delivery]]="Yes",Restaurants[[#This Row],[Has Table Booking]]="Yes"),"Online + Table",
IF(Restaurants[[#This Row],[Has Online Delivery]]="Yes","Online Only",
IF(Restaurants[[#This Row],[Has Table Booking]]="Yes","Table Only","None")))</f>
        <v>Table Only</v>
      </c>
      <c r="AE961" t="str">
        <f>IF(Restaurants[[#This Row],[Rating]]&gt;=4.5,"Excellent",
IF(Restaurants[[#This Row],[Rating]]&gt;=4,"Very Good",
IF(Restaurants[[#This Row],[Rating]]&gt;=3.5,"Good","Average/Low")))</f>
        <v>Excellent</v>
      </c>
    </row>
    <row r="962" spans="1:31" x14ac:dyDescent="0.3">
      <c r="A962" t="s">
        <v>65</v>
      </c>
      <c r="B962" t="s">
        <v>266</v>
      </c>
      <c r="C962" t="s">
        <v>251</v>
      </c>
      <c r="D962" t="s">
        <v>267</v>
      </c>
      <c r="E962">
        <v>3</v>
      </c>
      <c r="F962">
        <v>350</v>
      </c>
      <c r="G962" t="s">
        <v>68</v>
      </c>
      <c r="H962">
        <v>1991</v>
      </c>
      <c r="I962">
        <v>36</v>
      </c>
      <c r="J962">
        <v>4.8</v>
      </c>
      <c r="K962" t="s">
        <v>268</v>
      </c>
      <c r="L962">
        <v>34</v>
      </c>
      <c r="M962" t="s">
        <v>33</v>
      </c>
      <c r="N962" t="s">
        <v>34</v>
      </c>
      <c r="O962" t="s">
        <v>35</v>
      </c>
      <c r="P962" t="s">
        <v>36</v>
      </c>
      <c r="Q962" t="s">
        <v>36</v>
      </c>
      <c r="R962">
        <v>45</v>
      </c>
      <c r="S962" t="s">
        <v>36</v>
      </c>
      <c r="T962" t="s">
        <v>38</v>
      </c>
      <c r="U962" t="s">
        <v>46</v>
      </c>
      <c r="V962" t="s">
        <v>530</v>
      </c>
      <c r="W962" t="s">
        <v>132</v>
      </c>
      <c r="X962">
        <v>204706</v>
      </c>
      <c r="Y962">
        <v>5732</v>
      </c>
      <c r="Z962">
        <v>12.9716</v>
      </c>
      <c r="AA962">
        <v>77.5946</v>
      </c>
      <c r="AB962" t="str">
        <f>IF(Restaurants[[#This Row],[Years_Operating]]&lt;5,"New",
IF(Restaurants[[#This Row],[Years_Operating]]&lt;15,"Established","Legacy"))</f>
        <v>Legacy</v>
      </c>
      <c r="AC962" t="str">
        <f>IF(Restaurants[[#This Row],[Country]]="India","Yes","No")</f>
        <v>Yes</v>
      </c>
      <c r="AD962" t="str">
        <f>IF(AND(Restaurants[[#This Row],[Has Online Delivery]]="Yes",Restaurants[[#This Row],[Has Table Booking]]="Yes"),"Online + Table",
IF(Restaurants[[#This Row],[Has Online Delivery]]="Yes","Online Only",
IF(Restaurants[[#This Row],[Has Table Booking]]="Yes","Table Only","None")))</f>
        <v>Online + Table</v>
      </c>
      <c r="AE962" t="str">
        <f>IF(Restaurants[[#This Row],[Rating]]&gt;=4.5,"Excellent",
IF(Restaurants[[#This Row],[Rating]]&gt;=4,"Very Good",
IF(Restaurants[[#This Row],[Rating]]&gt;=3.5,"Good","Average/Low")))</f>
        <v>Excellent</v>
      </c>
    </row>
    <row r="963" spans="1:31" x14ac:dyDescent="0.3">
      <c r="A963" t="s">
        <v>171</v>
      </c>
      <c r="B963" t="s">
        <v>272</v>
      </c>
      <c r="C963" t="s">
        <v>251</v>
      </c>
      <c r="D963" t="s">
        <v>258</v>
      </c>
      <c r="E963">
        <v>2</v>
      </c>
      <c r="F963">
        <v>285</v>
      </c>
      <c r="G963" t="s">
        <v>172</v>
      </c>
      <c r="H963">
        <v>2008</v>
      </c>
      <c r="I963">
        <v>12</v>
      </c>
      <c r="J963">
        <v>4.7</v>
      </c>
      <c r="K963" t="s">
        <v>284</v>
      </c>
      <c r="L963">
        <v>17</v>
      </c>
      <c r="M963" t="s">
        <v>33</v>
      </c>
      <c r="N963" t="s">
        <v>143</v>
      </c>
      <c r="O963" t="s">
        <v>54</v>
      </c>
      <c r="P963" t="s">
        <v>37</v>
      </c>
      <c r="Q963" t="s">
        <v>37</v>
      </c>
      <c r="R963">
        <v>41</v>
      </c>
      <c r="S963" t="s">
        <v>37</v>
      </c>
      <c r="T963" t="s">
        <v>55</v>
      </c>
      <c r="U963" t="s">
        <v>69</v>
      </c>
      <c r="V963" t="s">
        <v>531</v>
      </c>
      <c r="W963" t="s">
        <v>132</v>
      </c>
      <c r="X963">
        <v>158006</v>
      </c>
      <c r="Y963">
        <v>3574</v>
      </c>
      <c r="Z963">
        <v>13.082700000000001</v>
      </c>
      <c r="AA963">
        <v>80.270700000000005</v>
      </c>
      <c r="AB963" t="str">
        <f>IF(Restaurants[[#This Row],[Years_Operating]]&lt;5,"New",
IF(Restaurants[[#This Row],[Years_Operating]]&lt;15,"Established","Legacy"))</f>
        <v>Legacy</v>
      </c>
      <c r="AC963" t="str">
        <f>IF(Restaurants[[#This Row],[Country]]="India","Yes","No")</f>
        <v>Yes</v>
      </c>
      <c r="AD963" t="str">
        <f>IF(AND(Restaurants[[#This Row],[Has Online Delivery]]="Yes",Restaurants[[#This Row],[Has Table Booking]]="Yes"),"Online + Table",
IF(Restaurants[[#This Row],[Has Online Delivery]]="Yes","Online Only",
IF(Restaurants[[#This Row],[Has Table Booking]]="Yes","Table Only","None")))</f>
        <v>None</v>
      </c>
      <c r="AE963" t="str">
        <f>IF(Restaurants[[#This Row],[Rating]]&gt;=4.5,"Excellent",
IF(Restaurants[[#This Row],[Rating]]&gt;=4,"Very Good",
IF(Restaurants[[#This Row],[Rating]]&gt;=3.5,"Good","Average/Low")))</f>
        <v>Excellent</v>
      </c>
    </row>
    <row r="964" spans="1:31" x14ac:dyDescent="0.3">
      <c r="A964" t="s">
        <v>226</v>
      </c>
      <c r="B964" t="s">
        <v>255</v>
      </c>
      <c r="C964" t="s">
        <v>251</v>
      </c>
      <c r="D964" t="s">
        <v>263</v>
      </c>
      <c r="E964">
        <v>0</v>
      </c>
      <c r="F964">
        <v>185</v>
      </c>
      <c r="G964" t="s">
        <v>228</v>
      </c>
      <c r="H964">
        <v>2014</v>
      </c>
      <c r="I964">
        <v>48</v>
      </c>
      <c r="J964">
        <v>4.5999999999999996</v>
      </c>
      <c r="K964" t="s">
        <v>310</v>
      </c>
      <c r="L964">
        <v>11</v>
      </c>
      <c r="M964" t="s">
        <v>160</v>
      </c>
      <c r="N964" t="s">
        <v>210</v>
      </c>
      <c r="O964" t="s">
        <v>45</v>
      </c>
      <c r="P964" t="s">
        <v>36</v>
      </c>
      <c r="Q964" t="s">
        <v>37</v>
      </c>
      <c r="R964">
        <v>62</v>
      </c>
      <c r="S964" t="s">
        <v>36</v>
      </c>
      <c r="T964" t="s">
        <v>38</v>
      </c>
      <c r="U964" t="s">
        <v>32</v>
      </c>
      <c r="V964" t="s">
        <v>532</v>
      </c>
      <c r="W964" t="s">
        <v>108</v>
      </c>
      <c r="X964">
        <v>109027</v>
      </c>
      <c r="Y964">
        <v>1853</v>
      </c>
      <c r="Z964">
        <v>19.076000000000001</v>
      </c>
      <c r="AA964">
        <v>72.877700000000004</v>
      </c>
      <c r="AB964" t="str">
        <f>IF(Restaurants[[#This Row],[Years_Operating]]&lt;5,"New",
IF(Restaurants[[#This Row],[Years_Operating]]&lt;15,"Established","Legacy"))</f>
        <v>Established</v>
      </c>
      <c r="AC964" t="str">
        <f>IF(Restaurants[[#This Row],[Country]]="India","Yes","No")</f>
        <v>Yes</v>
      </c>
      <c r="AD964" t="str">
        <f>IF(AND(Restaurants[[#This Row],[Has Online Delivery]]="Yes",Restaurants[[#This Row],[Has Table Booking]]="Yes"),"Online + Table",
IF(Restaurants[[#This Row],[Has Online Delivery]]="Yes","Online Only",
IF(Restaurants[[#This Row],[Has Table Booking]]="Yes","Table Only","None")))</f>
        <v>Online Only</v>
      </c>
      <c r="AE964" t="str">
        <f>IF(Restaurants[[#This Row],[Rating]]&gt;=4.5,"Excellent",
IF(Restaurants[[#This Row],[Rating]]&gt;=4,"Very Good",
IF(Restaurants[[#This Row],[Rating]]&gt;=3.5,"Good","Average/Low")))</f>
        <v>Excellent</v>
      </c>
    </row>
    <row r="965" spans="1:31" x14ac:dyDescent="0.3">
      <c r="A965" t="s">
        <v>202</v>
      </c>
      <c r="B965" t="s">
        <v>58</v>
      </c>
      <c r="C965" t="s">
        <v>59</v>
      </c>
      <c r="D965" t="s">
        <v>43</v>
      </c>
      <c r="E965">
        <v>1</v>
      </c>
      <c r="F965">
        <v>95</v>
      </c>
      <c r="G965" t="s">
        <v>203</v>
      </c>
      <c r="H965">
        <v>2011</v>
      </c>
      <c r="I965">
        <v>28</v>
      </c>
      <c r="J965">
        <v>4.5</v>
      </c>
      <c r="K965" t="s">
        <v>32</v>
      </c>
      <c r="L965">
        <v>14</v>
      </c>
      <c r="M965" t="s">
        <v>204</v>
      </c>
      <c r="N965" t="s">
        <v>193</v>
      </c>
      <c r="O965" t="s">
        <v>35</v>
      </c>
      <c r="P965" t="s">
        <v>37</v>
      </c>
      <c r="Q965" t="s">
        <v>37</v>
      </c>
      <c r="R965">
        <v>33</v>
      </c>
      <c r="S965" t="s">
        <v>36</v>
      </c>
      <c r="T965" t="s">
        <v>86</v>
      </c>
      <c r="U965" t="s">
        <v>46</v>
      </c>
      <c r="W965" t="s">
        <v>70</v>
      </c>
      <c r="X965">
        <v>455402</v>
      </c>
      <c r="Y965">
        <v>5682</v>
      </c>
      <c r="Z965">
        <v>48.8566</v>
      </c>
      <c r="AA965">
        <v>2.3521999999999998</v>
      </c>
      <c r="AB965" t="str">
        <f>IF(Restaurants[[#This Row],[Years_Operating]]&lt;5,"New",
IF(Restaurants[[#This Row],[Years_Operating]]&lt;15,"Established","Legacy"))</f>
        <v>Established</v>
      </c>
      <c r="AC965" t="str">
        <f>IF(Restaurants[[#This Row],[Country]]="India","Yes","No")</f>
        <v>No</v>
      </c>
      <c r="AD965" t="str">
        <f>IF(AND(Restaurants[[#This Row],[Has Online Delivery]]="Yes",Restaurants[[#This Row],[Has Table Booking]]="Yes"),"Online + Table",
IF(Restaurants[[#This Row],[Has Online Delivery]]="Yes","Online Only",
IF(Restaurants[[#This Row],[Has Table Booking]]="Yes","Table Only","None")))</f>
        <v>None</v>
      </c>
      <c r="AE965" t="str">
        <f>IF(Restaurants[[#This Row],[Rating]]&gt;=4.5,"Excellent",
IF(Restaurants[[#This Row],[Rating]]&gt;=4,"Very Good",
IF(Restaurants[[#This Row],[Rating]]&gt;=3.5,"Good","Average/Low")))</f>
        <v>Excellent</v>
      </c>
    </row>
    <row r="966" spans="1:31" x14ac:dyDescent="0.3">
      <c r="A966" t="s">
        <v>220</v>
      </c>
      <c r="B966" t="s">
        <v>255</v>
      </c>
      <c r="C966" t="s">
        <v>251</v>
      </c>
      <c r="D966" t="s">
        <v>267</v>
      </c>
      <c r="E966">
        <v>0</v>
      </c>
      <c r="F966">
        <v>195</v>
      </c>
      <c r="G966" t="s">
        <v>220</v>
      </c>
      <c r="H966">
        <v>2017</v>
      </c>
      <c r="I966">
        <v>14</v>
      </c>
      <c r="J966">
        <v>4.5999999999999996</v>
      </c>
      <c r="K966" t="s">
        <v>307</v>
      </c>
      <c r="L966">
        <v>8</v>
      </c>
      <c r="M966" t="s">
        <v>160</v>
      </c>
      <c r="N966" t="s">
        <v>210</v>
      </c>
      <c r="O966" t="s">
        <v>45</v>
      </c>
      <c r="P966" t="s">
        <v>37</v>
      </c>
      <c r="Q966" t="s">
        <v>37</v>
      </c>
      <c r="R966">
        <v>56</v>
      </c>
      <c r="S966" t="s">
        <v>36</v>
      </c>
      <c r="T966" t="s">
        <v>55</v>
      </c>
      <c r="U966" t="s">
        <v>32</v>
      </c>
      <c r="V966" t="s">
        <v>533</v>
      </c>
      <c r="W966" t="s">
        <v>108</v>
      </c>
      <c r="X966">
        <v>22778</v>
      </c>
      <c r="Y966">
        <v>3481</v>
      </c>
      <c r="Z966">
        <v>19.076000000000001</v>
      </c>
      <c r="AA966">
        <v>72.877700000000004</v>
      </c>
      <c r="AB966" t="str">
        <f>IF(Restaurants[[#This Row],[Years_Operating]]&lt;5,"New",
IF(Restaurants[[#This Row],[Years_Operating]]&lt;15,"Established","Legacy"))</f>
        <v>Established</v>
      </c>
      <c r="AC966" t="str">
        <f>IF(Restaurants[[#This Row],[Country]]="India","Yes","No")</f>
        <v>Yes</v>
      </c>
      <c r="AD966" t="str">
        <f>IF(AND(Restaurants[[#This Row],[Has Online Delivery]]="Yes",Restaurants[[#This Row],[Has Table Booking]]="Yes"),"Online + Table",
IF(Restaurants[[#This Row],[Has Online Delivery]]="Yes","Online Only",
IF(Restaurants[[#This Row],[Has Table Booking]]="Yes","Table Only","None")))</f>
        <v>None</v>
      </c>
      <c r="AE966" t="str">
        <f>IF(Restaurants[[#This Row],[Rating]]&gt;=4.5,"Excellent",
IF(Restaurants[[#This Row],[Rating]]&gt;=4,"Very Good",
IF(Restaurants[[#This Row],[Rating]]&gt;=3.5,"Good","Average/Low")))</f>
        <v>Excellent</v>
      </c>
    </row>
    <row r="967" spans="1:31" x14ac:dyDescent="0.3">
      <c r="A967" t="s">
        <v>81</v>
      </c>
      <c r="B967" t="s">
        <v>82</v>
      </c>
      <c r="C967" t="s">
        <v>29</v>
      </c>
      <c r="D967" t="s">
        <v>83</v>
      </c>
      <c r="E967">
        <v>3</v>
      </c>
      <c r="F967">
        <v>310</v>
      </c>
      <c r="G967" t="s">
        <v>84</v>
      </c>
      <c r="H967">
        <v>2005</v>
      </c>
      <c r="I967">
        <v>35</v>
      </c>
      <c r="J967">
        <v>4.8</v>
      </c>
      <c r="K967" t="s">
        <v>131</v>
      </c>
      <c r="L967">
        <v>20</v>
      </c>
      <c r="M967" t="s">
        <v>33</v>
      </c>
      <c r="N967" t="s">
        <v>34</v>
      </c>
      <c r="O967" t="s">
        <v>35</v>
      </c>
      <c r="P967" t="s">
        <v>36</v>
      </c>
      <c r="Q967" t="s">
        <v>37</v>
      </c>
      <c r="R967">
        <v>30</v>
      </c>
      <c r="S967" t="s">
        <v>37</v>
      </c>
      <c r="T967" t="s">
        <v>38</v>
      </c>
      <c r="U967" t="s">
        <v>32</v>
      </c>
      <c r="W967" t="s">
        <v>64</v>
      </c>
      <c r="X967">
        <v>251490</v>
      </c>
      <c r="Y967">
        <v>2044</v>
      </c>
      <c r="Z967">
        <v>0</v>
      </c>
      <c r="AA967">
        <v>0</v>
      </c>
      <c r="AB967" t="str">
        <f>IF(Restaurants[[#This Row],[Years_Operating]]&lt;5,"New",
IF(Restaurants[[#This Row],[Years_Operating]]&lt;15,"Established","Legacy"))</f>
        <v>Legacy</v>
      </c>
      <c r="AC967" t="str">
        <f>IF(Restaurants[[#This Row],[Country]]="India","Yes","No")</f>
        <v>No</v>
      </c>
      <c r="AD967" t="str">
        <f>IF(AND(Restaurants[[#This Row],[Has Online Delivery]]="Yes",Restaurants[[#This Row],[Has Table Booking]]="Yes"),"Online + Table",
IF(Restaurants[[#This Row],[Has Online Delivery]]="Yes","Online Only",
IF(Restaurants[[#This Row],[Has Table Booking]]="Yes","Table Only","None")))</f>
        <v>Online Only</v>
      </c>
      <c r="AE967" t="str">
        <f>IF(Restaurants[[#This Row],[Rating]]&gt;=4.5,"Excellent",
IF(Restaurants[[#This Row],[Rating]]&gt;=4,"Very Good",
IF(Restaurants[[#This Row],[Rating]]&gt;=3.5,"Good","Average/Low")))</f>
        <v>Excellent</v>
      </c>
    </row>
    <row r="968" spans="1:31" x14ac:dyDescent="0.3">
      <c r="A968" t="s">
        <v>194</v>
      </c>
      <c r="B968" t="s">
        <v>195</v>
      </c>
      <c r="C968" t="s">
        <v>196</v>
      </c>
      <c r="D968" t="s">
        <v>197</v>
      </c>
      <c r="E968">
        <v>1</v>
      </c>
      <c r="F968">
        <v>165</v>
      </c>
      <c r="G968" t="s">
        <v>198</v>
      </c>
      <c r="H968">
        <v>2013</v>
      </c>
      <c r="I968">
        <v>40</v>
      </c>
      <c r="J968">
        <v>4.5999999999999996</v>
      </c>
      <c r="K968" t="s">
        <v>32</v>
      </c>
      <c r="L968">
        <v>12</v>
      </c>
      <c r="M968" t="s">
        <v>160</v>
      </c>
      <c r="N968" t="s">
        <v>193</v>
      </c>
      <c r="O968" t="s">
        <v>35</v>
      </c>
      <c r="P968" t="s">
        <v>36</v>
      </c>
      <c r="Q968" t="s">
        <v>37</v>
      </c>
      <c r="R968">
        <v>26</v>
      </c>
      <c r="S968" t="s">
        <v>37</v>
      </c>
      <c r="T968" t="s">
        <v>55</v>
      </c>
      <c r="U968" t="s">
        <v>39</v>
      </c>
      <c r="W968" t="s">
        <v>40</v>
      </c>
      <c r="X968">
        <v>207604</v>
      </c>
      <c r="Y968">
        <v>7749</v>
      </c>
      <c r="Z968">
        <v>51.507399999999997</v>
      </c>
      <c r="AA968">
        <v>-0.1278</v>
      </c>
      <c r="AB968" t="str">
        <f>IF(Restaurants[[#This Row],[Years_Operating]]&lt;5,"New",
IF(Restaurants[[#This Row],[Years_Operating]]&lt;15,"Established","Legacy"))</f>
        <v>Established</v>
      </c>
      <c r="AC968" t="str">
        <f>IF(Restaurants[[#This Row],[Country]]="India","Yes","No")</f>
        <v>No</v>
      </c>
      <c r="AD968" t="str">
        <f>IF(AND(Restaurants[[#This Row],[Has Online Delivery]]="Yes",Restaurants[[#This Row],[Has Table Booking]]="Yes"),"Online + Table",
IF(Restaurants[[#This Row],[Has Online Delivery]]="Yes","Online Only",
IF(Restaurants[[#This Row],[Has Table Booking]]="Yes","Table Only","None")))</f>
        <v>Online Only</v>
      </c>
      <c r="AE968" t="str">
        <f>IF(Restaurants[[#This Row],[Rating]]&gt;=4.5,"Excellent",
IF(Restaurants[[#This Row],[Rating]]&gt;=4,"Very Good",
IF(Restaurants[[#This Row],[Rating]]&gt;=3.5,"Good","Average/Low")))</f>
        <v>Excellent</v>
      </c>
    </row>
    <row r="969" spans="1:31" x14ac:dyDescent="0.3">
      <c r="A969" t="s">
        <v>150</v>
      </c>
      <c r="B969" t="s">
        <v>151</v>
      </c>
      <c r="C969" t="s">
        <v>50</v>
      </c>
      <c r="D969" t="s">
        <v>152</v>
      </c>
      <c r="E969">
        <v>2</v>
      </c>
      <c r="F969">
        <v>325</v>
      </c>
      <c r="G969" t="s">
        <v>153</v>
      </c>
      <c r="H969">
        <v>2016</v>
      </c>
      <c r="I969">
        <v>48</v>
      </c>
      <c r="J969">
        <v>4.7</v>
      </c>
      <c r="K969" t="s">
        <v>32</v>
      </c>
      <c r="L969">
        <v>9</v>
      </c>
      <c r="M969" t="s">
        <v>33</v>
      </c>
      <c r="N969" t="s">
        <v>143</v>
      </c>
      <c r="O969" t="s">
        <v>54</v>
      </c>
      <c r="P969" t="s">
        <v>37</v>
      </c>
      <c r="Q969" t="s">
        <v>37</v>
      </c>
      <c r="R969">
        <v>29</v>
      </c>
      <c r="S969" t="s">
        <v>37</v>
      </c>
      <c r="T969" t="s">
        <v>55</v>
      </c>
      <c r="U969" t="s">
        <v>46</v>
      </c>
      <c r="W969" t="s">
        <v>108</v>
      </c>
      <c r="X969">
        <v>457917</v>
      </c>
      <c r="Y969">
        <v>1761</v>
      </c>
      <c r="Z969">
        <v>0</v>
      </c>
      <c r="AA969">
        <v>0</v>
      </c>
      <c r="AB969" t="str">
        <f>IF(Restaurants[[#This Row],[Years_Operating]]&lt;5,"New",
IF(Restaurants[[#This Row],[Years_Operating]]&lt;15,"Established","Legacy"))</f>
        <v>Established</v>
      </c>
      <c r="AC969" t="str">
        <f>IF(Restaurants[[#This Row],[Country]]="India","Yes","No")</f>
        <v>No</v>
      </c>
      <c r="AD969" t="str">
        <f>IF(AND(Restaurants[[#This Row],[Has Online Delivery]]="Yes",Restaurants[[#This Row],[Has Table Booking]]="Yes"),"Online + Table",
IF(Restaurants[[#This Row],[Has Online Delivery]]="Yes","Online Only",
IF(Restaurants[[#This Row],[Has Table Booking]]="Yes","Table Only","None")))</f>
        <v>None</v>
      </c>
      <c r="AE969" t="str">
        <f>IF(Restaurants[[#This Row],[Rating]]&gt;=4.5,"Excellent",
IF(Restaurants[[#This Row],[Rating]]&gt;=4,"Very Good",
IF(Restaurants[[#This Row],[Rating]]&gt;=3.5,"Good","Average/Low")))</f>
        <v>Excellent</v>
      </c>
    </row>
    <row r="970" spans="1:31" x14ac:dyDescent="0.3">
      <c r="A970" t="s">
        <v>182</v>
      </c>
      <c r="B970" t="s">
        <v>183</v>
      </c>
      <c r="C970" t="s">
        <v>89</v>
      </c>
      <c r="D970" t="s">
        <v>184</v>
      </c>
      <c r="E970">
        <v>2</v>
      </c>
      <c r="F970">
        <v>275</v>
      </c>
      <c r="G970" t="s">
        <v>185</v>
      </c>
      <c r="H970">
        <v>1998</v>
      </c>
      <c r="I970">
        <v>20</v>
      </c>
      <c r="J970">
        <v>4.5999999999999996</v>
      </c>
      <c r="K970" t="s">
        <v>32</v>
      </c>
      <c r="L970">
        <v>27</v>
      </c>
      <c r="M970" t="s">
        <v>33</v>
      </c>
      <c r="N970" t="s">
        <v>143</v>
      </c>
      <c r="O970" t="s">
        <v>35</v>
      </c>
      <c r="P970" t="s">
        <v>36</v>
      </c>
      <c r="Q970" t="s">
        <v>36</v>
      </c>
      <c r="R970">
        <v>46</v>
      </c>
      <c r="S970" t="s">
        <v>37</v>
      </c>
      <c r="T970" t="s">
        <v>55</v>
      </c>
      <c r="U970" t="s">
        <v>39</v>
      </c>
      <c r="W970" t="s">
        <v>80</v>
      </c>
      <c r="X970">
        <v>169282</v>
      </c>
      <c r="Y970">
        <v>1321</v>
      </c>
      <c r="Z970">
        <v>0</v>
      </c>
      <c r="AA970">
        <v>0</v>
      </c>
      <c r="AB970" t="str">
        <f>IF(Restaurants[[#This Row],[Years_Operating]]&lt;5,"New",
IF(Restaurants[[#This Row],[Years_Operating]]&lt;15,"Established","Legacy"))</f>
        <v>Legacy</v>
      </c>
      <c r="AC970" t="str">
        <f>IF(Restaurants[[#This Row],[Country]]="India","Yes","No")</f>
        <v>No</v>
      </c>
      <c r="AD970" t="str">
        <f>IF(AND(Restaurants[[#This Row],[Has Online Delivery]]="Yes",Restaurants[[#This Row],[Has Table Booking]]="Yes"),"Online + Table",
IF(Restaurants[[#This Row],[Has Online Delivery]]="Yes","Online Only",
IF(Restaurants[[#This Row],[Has Table Booking]]="Yes","Table Only","None")))</f>
        <v>Online + Table</v>
      </c>
      <c r="AE970" t="str">
        <f>IF(Restaurants[[#This Row],[Rating]]&gt;=4.5,"Excellent",
IF(Restaurants[[#This Row],[Rating]]&gt;=4,"Very Good",
IF(Restaurants[[#This Row],[Rating]]&gt;=3.5,"Good","Average/Low")))</f>
        <v>Excellent</v>
      </c>
    </row>
    <row r="971" spans="1:31" x14ac:dyDescent="0.3">
      <c r="A971" t="s">
        <v>71</v>
      </c>
      <c r="B971" t="s">
        <v>72</v>
      </c>
      <c r="C971" t="s">
        <v>73</v>
      </c>
      <c r="D971" t="s">
        <v>74</v>
      </c>
      <c r="E971">
        <v>3</v>
      </c>
      <c r="F971">
        <v>380</v>
      </c>
      <c r="G971" t="s">
        <v>75</v>
      </c>
      <c r="H971">
        <v>2008</v>
      </c>
      <c r="I971">
        <v>23</v>
      </c>
      <c r="J971">
        <v>4.8</v>
      </c>
      <c r="K971" t="s">
        <v>32</v>
      </c>
      <c r="L971">
        <v>17</v>
      </c>
      <c r="M971" t="s">
        <v>33</v>
      </c>
      <c r="N971" t="s">
        <v>34</v>
      </c>
      <c r="O971" t="s">
        <v>35</v>
      </c>
      <c r="P971" t="s">
        <v>36</v>
      </c>
      <c r="Q971" t="s">
        <v>36</v>
      </c>
      <c r="R971">
        <v>34</v>
      </c>
      <c r="S971" t="s">
        <v>36</v>
      </c>
      <c r="T971" t="s">
        <v>38</v>
      </c>
      <c r="U971" t="s">
        <v>39</v>
      </c>
      <c r="W971" t="s">
        <v>103</v>
      </c>
      <c r="X971">
        <v>109254</v>
      </c>
      <c r="Y971">
        <v>6667</v>
      </c>
      <c r="Z971">
        <v>0</v>
      </c>
      <c r="AA971">
        <v>0</v>
      </c>
      <c r="AB971" t="str">
        <f>IF(Restaurants[[#This Row],[Years_Operating]]&lt;5,"New",
IF(Restaurants[[#This Row],[Years_Operating]]&lt;15,"Established","Legacy"))</f>
        <v>Legacy</v>
      </c>
      <c r="AC971" t="str">
        <f>IF(Restaurants[[#This Row],[Country]]="India","Yes","No")</f>
        <v>No</v>
      </c>
      <c r="AD971" t="str">
        <f>IF(AND(Restaurants[[#This Row],[Has Online Delivery]]="Yes",Restaurants[[#This Row],[Has Table Booking]]="Yes"),"Online + Table",
IF(Restaurants[[#This Row],[Has Online Delivery]]="Yes","Online Only",
IF(Restaurants[[#This Row],[Has Table Booking]]="Yes","Table Only","None")))</f>
        <v>Online + Table</v>
      </c>
      <c r="AE971" t="str">
        <f>IF(Restaurants[[#This Row],[Rating]]&gt;=4.5,"Excellent",
IF(Restaurants[[#This Row],[Rating]]&gt;=4,"Very Good",
IF(Restaurants[[#This Row],[Rating]]&gt;=3.5,"Good","Average/Low")))</f>
        <v>Excellent</v>
      </c>
    </row>
    <row r="972" spans="1:31" x14ac:dyDescent="0.3">
      <c r="A972" t="s">
        <v>113</v>
      </c>
      <c r="B972" t="s">
        <v>114</v>
      </c>
      <c r="C972" t="s">
        <v>89</v>
      </c>
      <c r="D972" t="s">
        <v>115</v>
      </c>
      <c r="E972">
        <v>3</v>
      </c>
      <c r="F972">
        <v>280</v>
      </c>
      <c r="G972" t="s">
        <v>116</v>
      </c>
      <c r="H972">
        <v>1986</v>
      </c>
      <c r="I972">
        <v>45</v>
      </c>
      <c r="J972">
        <v>4.7</v>
      </c>
      <c r="K972" t="s">
        <v>32</v>
      </c>
      <c r="L972">
        <v>39</v>
      </c>
      <c r="M972" t="s">
        <v>33</v>
      </c>
      <c r="N972" t="s">
        <v>34</v>
      </c>
      <c r="O972" t="s">
        <v>35</v>
      </c>
      <c r="P972" t="s">
        <v>37</v>
      </c>
      <c r="Q972" t="s">
        <v>37</v>
      </c>
      <c r="R972">
        <v>37</v>
      </c>
      <c r="S972" t="s">
        <v>36</v>
      </c>
      <c r="T972" t="s">
        <v>86</v>
      </c>
      <c r="U972" t="s">
        <v>46</v>
      </c>
      <c r="W972" t="s">
        <v>47</v>
      </c>
      <c r="X972">
        <v>418076</v>
      </c>
      <c r="Y972">
        <v>3319</v>
      </c>
      <c r="Z972">
        <v>0</v>
      </c>
      <c r="AA972">
        <v>0</v>
      </c>
      <c r="AB972" t="str">
        <f>IF(Restaurants[[#This Row],[Years_Operating]]&lt;5,"New",
IF(Restaurants[[#This Row],[Years_Operating]]&lt;15,"Established","Legacy"))</f>
        <v>Legacy</v>
      </c>
      <c r="AC972" t="str">
        <f>IF(Restaurants[[#This Row],[Country]]="India","Yes","No")</f>
        <v>No</v>
      </c>
      <c r="AD972" t="str">
        <f>IF(AND(Restaurants[[#This Row],[Has Online Delivery]]="Yes",Restaurants[[#This Row],[Has Table Booking]]="Yes"),"Online + Table",
IF(Restaurants[[#This Row],[Has Online Delivery]]="Yes","Online Only",
IF(Restaurants[[#This Row],[Has Table Booking]]="Yes","Table Only","None")))</f>
        <v>None</v>
      </c>
      <c r="AE972" t="str">
        <f>IF(Restaurants[[#This Row],[Rating]]&gt;=4.5,"Excellent",
IF(Restaurants[[#This Row],[Rating]]&gt;=4,"Very Good",
IF(Restaurants[[#This Row],[Rating]]&gt;=3.5,"Good","Average/Low")))</f>
        <v>Excellent</v>
      </c>
    </row>
    <row r="973" spans="1:31" x14ac:dyDescent="0.3">
      <c r="A973" t="s">
        <v>71</v>
      </c>
      <c r="B973" t="s">
        <v>72</v>
      </c>
      <c r="C973" t="s">
        <v>73</v>
      </c>
      <c r="D973" t="s">
        <v>74</v>
      </c>
      <c r="E973">
        <v>3</v>
      </c>
      <c r="F973">
        <v>380</v>
      </c>
      <c r="G973" t="s">
        <v>75</v>
      </c>
      <c r="H973">
        <v>2008</v>
      </c>
      <c r="I973">
        <v>23</v>
      </c>
      <c r="J973">
        <v>4.8</v>
      </c>
      <c r="K973" t="s">
        <v>32</v>
      </c>
      <c r="L973">
        <v>17</v>
      </c>
      <c r="M973" t="s">
        <v>33</v>
      </c>
      <c r="N973" t="s">
        <v>34</v>
      </c>
      <c r="O973" t="s">
        <v>35</v>
      </c>
      <c r="P973" t="s">
        <v>36</v>
      </c>
      <c r="Q973" t="s">
        <v>37</v>
      </c>
      <c r="R973">
        <v>73</v>
      </c>
      <c r="S973" t="s">
        <v>37</v>
      </c>
      <c r="T973" t="s">
        <v>86</v>
      </c>
      <c r="U973" t="s">
        <v>32</v>
      </c>
      <c r="W973" t="s">
        <v>149</v>
      </c>
      <c r="X973">
        <v>140521</v>
      </c>
      <c r="Y973">
        <v>3906</v>
      </c>
      <c r="Z973">
        <v>0</v>
      </c>
      <c r="AA973">
        <v>0</v>
      </c>
      <c r="AB973" t="str">
        <f>IF(Restaurants[[#This Row],[Years_Operating]]&lt;5,"New",
IF(Restaurants[[#This Row],[Years_Operating]]&lt;15,"Established","Legacy"))</f>
        <v>Legacy</v>
      </c>
      <c r="AC973" t="str">
        <f>IF(Restaurants[[#This Row],[Country]]="India","Yes","No")</f>
        <v>No</v>
      </c>
      <c r="AD973" t="str">
        <f>IF(AND(Restaurants[[#This Row],[Has Online Delivery]]="Yes",Restaurants[[#This Row],[Has Table Booking]]="Yes"),"Online + Table",
IF(Restaurants[[#This Row],[Has Online Delivery]]="Yes","Online Only",
IF(Restaurants[[#This Row],[Has Table Booking]]="Yes","Table Only","None")))</f>
        <v>Online Only</v>
      </c>
      <c r="AE973" t="str">
        <f>IF(Restaurants[[#This Row],[Rating]]&gt;=4.5,"Excellent",
IF(Restaurants[[#This Row],[Rating]]&gt;=4,"Very Good",
IF(Restaurants[[#This Row],[Rating]]&gt;=3.5,"Good","Average/Low")))</f>
        <v>Excellent</v>
      </c>
    </row>
    <row r="974" spans="1:31" x14ac:dyDescent="0.3">
      <c r="A974" t="s">
        <v>122</v>
      </c>
      <c r="B974" t="s">
        <v>77</v>
      </c>
      <c r="C974" t="s">
        <v>50</v>
      </c>
      <c r="D974" t="s">
        <v>98</v>
      </c>
      <c r="E974">
        <v>3</v>
      </c>
      <c r="F974">
        <v>365</v>
      </c>
      <c r="G974" t="s">
        <v>123</v>
      </c>
      <c r="H974">
        <v>1998</v>
      </c>
      <c r="I974">
        <v>80</v>
      </c>
      <c r="J974">
        <v>4.7</v>
      </c>
      <c r="K974" t="s">
        <v>32</v>
      </c>
      <c r="L974">
        <v>27</v>
      </c>
      <c r="M974" t="s">
        <v>33</v>
      </c>
      <c r="N974" t="s">
        <v>34</v>
      </c>
      <c r="O974" t="s">
        <v>54</v>
      </c>
      <c r="P974" t="s">
        <v>36</v>
      </c>
      <c r="Q974" t="s">
        <v>37</v>
      </c>
      <c r="R974">
        <v>52</v>
      </c>
      <c r="S974" t="s">
        <v>37</v>
      </c>
      <c r="T974" t="s">
        <v>38</v>
      </c>
      <c r="U974" t="s">
        <v>69</v>
      </c>
      <c r="W974" t="s">
        <v>56</v>
      </c>
      <c r="X974">
        <v>199324</v>
      </c>
      <c r="Y974">
        <v>414</v>
      </c>
      <c r="Z974">
        <v>40.712800000000001</v>
      </c>
      <c r="AA974">
        <v>-74.006</v>
      </c>
      <c r="AB974" t="str">
        <f>IF(Restaurants[[#This Row],[Years_Operating]]&lt;5,"New",
IF(Restaurants[[#This Row],[Years_Operating]]&lt;15,"Established","Legacy"))</f>
        <v>Legacy</v>
      </c>
      <c r="AC974" t="str">
        <f>IF(Restaurants[[#This Row],[Country]]="India","Yes","No")</f>
        <v>No</v>
      </c>
      <c r="AD974" t="str">
        <f>IF(AND(Restaurants[[#This Row],[Has Online Delivery]]="Yes",Restaurants[[#This Row],[Has Table Booking]]="Yes"),"Online + Table",
IF(Restaurants[[#This Row],[Has Online Delivery]]="Yes","Online Only",
IF(Restaurants[[#This Row],[Has Table Booking]]="Yes","Table Only","None")))</f>
        <v>Online Only</v>
      </c>
      <c r="AE974" t="str">
        <f>IF(Restaurants[[#This Row],[Rating]]&gt;=4.5,"Excellent",
IF(Restaurants[[#This Row],[Rating]]&gt;=4,"Very Good",
IF(Restaurants[[#This Row],[Rating]]&gt;=3.5,"Good","Average/Low")))</f>
        <v>Excellent</v>
      </c>
    </row>
    <row r="975" spans="1:31" x14ac:dyDescent="0.3">
      <c r="A975" t="s">
        <v>226</v>
      </c>
      <c r="B975" t="s">
        <v>221</v>
      </c>
      <c r="C975" t="s">
        <v>222</v>
      </c>
      <c r="D975" t="s">
        <v>227</v>
      </c>
      <c r="E975">
        <v>0</v>
      </c>
      <c r="F975">
        <v>185</v>
      </c>
      <c r="G975" t="s">
        <v>228</v>
      </c>
      <c r="H975">
        <v>2014</v>
      </c>
      <c r="I975">
        <v>48</v>
      </c>
      <c r="J975">
        <v>4.5999999999999996</v>
      </c>
      <c r="K975" t="s">
        <v>32</v>
      </c>
      <c r="L975">
        <v>11</v>
      </c>
      <c r="M975" t="s">
        <v>160</v>
      </c>
      <c r="N975" t="s">
        <v>210</v>
      </c>
      <c r="O975" t="s">
        <v>45</v>
      </c>
      <c r="P975" t="s">
        <v>37</v>
      </c>
      <c r="Q975" t="s">
        <v>37</v>
      </c>
      <c r="R975">
        <v>36</v>
      </c>
      <c r="S975" t="s">
        <v>37</v>
      </c>
      <c r="T975" t="s">
        <v>55</v>
      </c>
      <c r="U975" t="s">
        <v>69</v>
      </c>
      <c r="W975" t="s">
        <v>47</v>
      </c>
      <c r="X975">
        <v>51716</v>
      </c>
      <c r="Y975">
        <v>5535</v>
      </c>
      <c r="Z975">
        <v>0</v>
      </c>
      <c r="AA975">
        <v>0</v>
      </c>
      <c r="AB975" t="str">
        <f>IF(Restaurants[[#This Row],[Years_Operating]]&lt;5,"New",
IF(Restaurants[[#This Row],[Years_Operating]]&lt;15,"Established","Legacy"))</f>
        <v>Established</v>
      </c>
      <c r="AC975" t="str">
        <f>IF(Restaurants[[#This Row],[Country]]="India","Yes","No")</f>
        <v>No</v>
      </c>
      <c r="AD975" t="str">
        <f>IF(AND(Restaurants[[#This Row],[Has Online Delivery]]="Yes",Restaurants[[#This Row],[Has Table Booking]]="Yes"),"Online + Table",
IF(Restaurants[[#This Row],[Has Online Delivery]]="Yes","Online Only",
IF(Restaurants[[#This Row],[Has Table Booking]]="Yes","Table Only","None")))</f>
        <v>None</v>
      </c>
      <c r="AE975" t="str">
        <f>IF(Restaurants[[#This Row],[Rating]]&gt;=4.5,"Excellent",
IF(Restaurants[[#This Row],[Rating]]&gt;=4,"Very Good",
IF(Restaurants[[#This Row],[Rating]]&gt;=3.5,"Good","Average/Low")))</f>
        <v>Excellent</v>
      </c>
    </row>
    <row r="976" spans="1:31" x14ac:dyDescent="0.3">
      <c r="A976" t="s">
        <v>175</v>
      </c>
      <c r="B976" t="s">
        <v>176</v>
      </c>
      <c r="C976" t="s">
        <v>176</v>
      </c>
      <c r="D976" t="s">
        <v>51</v>
      </c>
      <c r="E976">
        <v>2</v>
      </c>
      <c r="F976">
        <v>245</v>
      </c>
      <c r="G976" t="s">
        <v>177</v>
      </c>
      <c r="H976">
        <v>2005</v>
      </c>
      <c r="I976">
        <v>46</v>
      </c>
      <c r="J976">
        <v>4.7</v>
      </c>
      <c r="K976" t="s">
        <v>178</v>
      </c>
      <c r="L976">
        <v>20</v>
      </c>
      <c r="M976" t="s">
        <v>160</v>
      </c>
      <c r="N976" t="s">
        <v>143</v>
      </c>
      <c r="O976" t="s">
        <v>45</v>
      </c>
      <c r="P976" t="s">
        <v>36</v>
      </c>
      <c r="Q976" t="s">
        <v>36</v>
      </c>
      <c r="R976">
        <v>49</v>
      </c>
      <c r="S976" t="s">
        <v>36</v>
      </c>
      <c r="T976" t="s">
        <v>55</v>
      </c>
      <c r="U976" t="s">
        <v>69</v>
      </c>
      <c r="W976" t="s">
        <v>56</v>
      </c>
      <c r="X976">
        <v>348254</v>
      </c>
      <c r="Y976">
        <v>989</v>
      </c>
      <c r="Z976">
        <v>0</v>
      </c>
      <c r="AA976">
        <v>0</v>
      </c>
      <c r="AB976" t="str">
        <f>IF(Restaurants[[#This Row],[Years_Operating]]&lt;5,"New",
IF(Restaurants[[#This Row],[Years_Operating]]&lt;15,"Established","Legacy"))</f>
        <v>Legacy</v>
      </c>
      <c r="AC976" t="str">
        <f>IF(Restaurants[[#This Row],[Country]]="India","Yes","No")</f>
        <v>No</v>
      </c>
      <c r="AD976" t="str">
        <f>IF(AND(Restaurants[[#This Row],[Has Online Delivery]]="Yes",Restaurants[[#This Row],[Has Table Booking]]="Yes"),"Online + Table",
IF(Restaurants[[#This Row],[Has Online Delivery]]="Yes","Online Only",
IF(Restaurants[[#This Row],[Has Table Booking]]="Yes","Table Only","None")))</f>
        <v>Online + Table</v>
      </c>
      <c r="AE976" t="str">
        <f>IF(Restaurants[[#This Row],[Rating]]&gt;=4.5,"Excellent",
IF(Restaurants[[#This Row],[Rating]]&gt;=4,"Very Good",
IF(Restaurants[[#This Row],[Rating]]&gt;=3.5,"Good","Average/Low")))</f>
        <v>Excellent</v>
      </c>
    </row>
    <row r="977" spans="1:31" x14ac:dyDescent="0.3">
      <c r="A977" t="s">
        <v>205</v>
      </c>
      <c r="B977" t="s">
        <v>255</v>
      </c>
      <c r="C977" t="s">
        <v>251</v>
      </c>
      <c r="D977" t="s">
        <v>252</v>
      </c>
      <c r="E977">
        <v>0</v>
      </c>
      <c r="F977">
        <v>180</v>
      </c>
      <c r="G977" t="s">
        <v>209</v>
      </c>
      <c r="H977">
        <v>2008</v>
      </c>
      <c r="I977">
        <v>50</v>
      </c>
      <c r="J977">
        <v>4.8</v>
      </c>
      <c r="K977" t="s">
        <v>253</v>
      </c>
      <c r="L977">
        <v>17</v>
      </c>
      <c r="M977" t="s">
        <v>160</v>
      </c>
      <c r="N977" t="s">
        <v>210</v>
      </c>
      <c r="O977" t="s">
        <v>211</v>
      </c>
      <c r="P977" t="s">
        <v>37</v>
      </c>
      <c r="Q977" t="s">
        <v>37</v>
      </c>
      <c r="R977">
        <v>25</v>
      </c>
      <c r="S977" t="s">
        <v>37</v>
      </c>
      <c r="T977" t="s">
        <v>63</v>
      </c>
      <c r="U977" t="s">
        <v>69</v>
      </c>
      <c r="V977" t="s">
        <v>534</v>
      </c>
      <c r="W977" t="s">
        <v>56</v>
      </c>
      <c r="X977">
        <v>415050</v>
      </c>
      <c r="Y977">
        <v>3156</v>
      </c>
      <c r="Z977">
        <v>19.076000000000001</v>
      </c>
      <c r="AA977">
        <v>72.877700000000004</v>
      </c>
      <c r="AB977" t="str">
        <f>IF(Restaurants[[#This Row],[Years_Operating]]&lt;5,"New",
IF(Restaurants[[#This Row],[Years_Operating]]&lt;15,"Established","Legacy"))</f>
        <v>Legacy</v>
      </c>
      <c r="AC977" t="str">
        <f>IF(Restaurants[[#This Row],[Country]]="India","Yes","No")</f>
        <v>Yes</v>
      </c>
      <c r="AD977" t="str">
        <f>IF(AND(Restaurants[[#This Row],[Has Online Delivery]]="Yes",Restaurants[[#This Row],[Has Table Booking]]="Yes"),"Online + Table",
IF(Restaurants[[#This Row],[Has Online Delivery]]="Yes","Online Only",
IF(Restaurants[[#This Row],[Has Table Booking]]="Yes","Table Only","None")))</f>
        <v>None</v>
      </c>
      <c r="AE977" t="str">
        <f>IF(Restaurants[[#This Row],[Rating]]&gt;=4.5,"Excellent",
IF(Restaurants[[#This Row],[Rating]]&gt;=4,"Very Good",
IF(Restaurants[[#This Row],[Rating]]&gt;=3.5,"Good","Average/Low")))</f>
        <v>Excellent</v>
      </c>
    </row>
    <row r="978" spans="1:31" x14ac:dyDescent="0.3">
      <c r="A978" t="s">
        <v>128</v>
      </c>
      <c r="B978" t="s">
        <v>129</v>
      </c>
      <c r="C978" t="s">
        <v>29</v>
      </c>
      <c r="D978" t="s">
        <v>83</v>
      </c>
      <c r="E978">
        <v>3</v>
      </c>
      <c r="F978">
        <v>290</v>
      </c>
      <c r="G978" t="s">
        <v>130</v>
      </c>
      <c r="H978">
        <v>1981</v>
      </c>
      <c r="I978">
        <v>50</v>
      </c>
      <c r="J978">
        <v>4.7</v>
      </c>
      <c r="K978" t="s">
        <v>85</v>
      </c>
      <c r="L978">
        <v>44</v>
      </c>
      <c r="M978" t="s">
        <v>33</v>
      </c>
      <c r="N978" t="s">
        <v>34</v>
      </c>
      <c r="O978" t="s">
        <v>35</v>
      </c>
      <c r="P978" t="s">
        <v>36</v>
      </c>
      <c r="Q978" t="s">
        <v>36</v>
      </c>
      <c r="R978">
        <v>27</v>
      </c>
      <c r="S978" t="s">
        <v>37</v>
      </c>
      <c r="T978" t="s">
        <v>86</v>
      </c>
      <c r="U978" t="s">
        <v>69</v>
      </c>
      <c r="W978" t="s">
        <v>80</v>
      </c>
      <c r="X978">
        <v>193356</v>
      </c>
      <c r="Y978">
        <v>270</v>
      </c>
      <c r="Z978">
        <v>0</v>
      </c>
      <c r="AA978">
        <v>0</v>
      </c>
      <c r="AB978" t="str">
        <f>IF(Restaurants[[#This Row],[Years_Operating]]&lt;5,"New",
IF(Restaurants[[#This Row],[Years_Operating]]&lt;15,"Established","Legacy"))</f>
        <v>Legacy</v>
      </c>
      <c r="AC978" t="str">
        <f>IF(Restaurants[[#This Row],[Country]]="India","Yes","No")</f>
        <v>No</v>
      </c>
      <c r="AD978" t="str">
        <f>IF(AND(Restaurants[[#This Row],[Has Online Delivery]]="Yes",Restaurants[[#This Row],[Has Table Booking]]="Yes"),"Online + Table",
IF(Restaurants[[#This Row],[Has Online Delivery]]="Yes","Online Only",
IF(Restaurants[[#This Row],[Has Table Booking]]="Yes","Table Only","None")))</f>
        <v>Online + Table</v>
      </c>
      <c r="AE978" t="str">
        <f>IF(Restaurants[[#This Row],[Rating]]&gt;=4.5,"Excellent",
IF(Restaurants[[#This Row],[Rating]]&gt;=4,"Very Good",
IF(Restaurants[[#This Row],[Rating]]&gt;=3.5,"Good","Average/Low")))</f>
        <v>Excellent</v>
      </c>
    </row>
    <row r="979" spans="1:31" x14ac:dyDescent="0.3">
      <c r="A979" t="s">
        <v>212</v>
      </c>
      <c r="B979" t="s">
        <v>206</v>
      </c>
      <c r="C979" t="s">
        <v>207</v>
      </c>
      <c r="D979" t="s">
        <v>213</v>
      </c>
      <c r="E979">
        <v>0</v>
      </c>
      <c r="F979">
        <v>165</v>
      </c>
      <c r="G979" t="s">
        <v>214</v>
      </c>
      <c r="H979">
        <v>2009</v>
      </c>
      <c r="I979">
        <v>36</v>
      </c>
      <c r="J979">
        <v>4.7</v>
      </c>
      <c r="K979" t="s">
        <v>32</v>
      </c>
      <c r="L979">
        <v>16</v>
      </c>
      <c r="M979" t="s">
        <v>160</v>
      </c>
      <c r="N979" t="s">
        <v>210</v>
      </c>
      <c r="O979" t="s">
        <v>211</v>
      </c>
      <c r="P979" t="s">
        <v>37</v>
      </c>
      <c r="Q979" t="s">
        <v>36</v>
      </c>
      <c r="R979">
        <v>22</v>
      </c>
      <c r="S979" t="s">
        <v>37</v>
      </c>
      <c r="T979" t="s">
        <v>63</v>
      </c>
      <c r="U979" t="s">
        <v>46</v>
      </c>
      <c r="W979" t="s">
        <v>40</v>
      </c>
      <c r="X979">
        <v>54625</v>
      </c>
      <c r="Y979">
        <v>6521</v>
      </c>
      <c r="Z979">
        <v>0</v>
      </c>
      <c r="AA979">
        <v>0</v>
      </c>
      <c r="AB979" t="str">
        <f>IF(Restaurants[[#This Row],[Years_Operating]]&lt;5,"New",
IF(Restaurants[[#This Row],[Years_Operating]]&lt;15,"Established","Legacy"))</f>
        <v>Legacy</v>
      </c>
      <c r="AC979" t="str">
        <f>IF(Restaurants[[#This Row],[Country]]="India","Yes","No")</f>
        <v>No</v>
      </c>
      <c r="AD979" t="str">
        <f>IF(AND(Restaurants[[#This Row],[Has Online Delivery]]="Yes",Restaurants[[#This Row],[Has Table Booking]]="Yes"),"Online + Table",
IF(Restaurants[[#This Row],[Has Online Delivery]]="Yes","Online Only",
IF(Restaurants[[#This Row],[Has Table Booking]]="Yes","Table Only","None")))</f>
        <v>Table Only</v>
      </c>
      <c r="AE979" t="str">
        <f>IF(Restaurants[[#This Row],[Rating]]&gt;=4.5,"Excellent",
IF(Restaurants[[#This Row],[Rating]]&gt;=4,"Very Good",
IF(Restaurants[[#This Row],[Rating]]&gt;=3.5,"Good","Average/Low")))</f>
        <v>Excellent</v>
      </c>
    </row>
    <row r="980" spans="1:31" x14ac:dyDescent="0.3">
      <c r="A980" t="s">
        <v>224</v>
      </c>
      <c r="B980" t="s">
        <v>216</v>
      </c>
      <c r="C980" t="s">
        <v>217</v>
      </c>
      <c r="D980" t="s">
        <v>218</v>
      </c>
      <c r="E980">
        <v>0</v>
      </c>
      <c r="F980">
        <v>140</v>
      </c>
      <c r="G980" t="s">
        <v>225</v>
      </c>
      <c r="H980">
        <v>2012</v>
      </c>
      <c r="I980">
        <v>48</v>
      </c>
      <c r="J980">
        <v>4.5999999999999996</v>
      </c>
      <c r="K980" t="s">
        <v>32</v>
      </c>
      <c r="L980">
        <v>13</v>
      </c>
      <c r="M980" t="s">
        <v>204</v>
      </c>
      <c r="N980" t="s">
        <v>210</v>
      </c>
      <c r="O980" t="s">
        <v>54</v>
      </c>
      <c r="P980" t="s">
        <v>36</v>
      </c>
      <c r="Q980" t="s">
        <v>36</v>
      </c>
      <c r="R980">
        <v>71</v>
      </c>
      <c r="S980" t="s">
        <v>37</v>
      </c>
      <c r="T980" t="s">
        <v>55</v>
      </c>
      <c r="U980" t="s">
        <v>32</v>
      </c>
      <c r="W980" t="s">
        <v>132</v>
      </c>
      <c r="X980">
        <v>244265</v>
      </c>
      <c r="Y980">
        <v>7223</v>
      </c>
      <c r="Z980">
        <v>0</v>
      </c>
      <c r="AA980">
        <v>0</v>
      </c>
      <c r="AB980" t="str">
        <f>IF(Restaurants[[#This Row],[Years_Operating]]&lt;5,"New",
IF(Restaurants[[#This Row],[Years_Operating]]&lt;15,"Established","Legacy"))</f>
        <v>Established</v>
      </c>
      <c r="AC980" t="str">
        <f>IF(Restaurants[[#This Row],[Country]]="India","Yes","No")</f>
        <v>No</v>
      </c>
      <c r="AD980" t="str">
        <f>IF(AND(Restaurants[[#This Row],[Has Online Delivery]]="Yes",Restaurants[[#This Row],[Has Table Booking]]="Yes"),"Online + Table",
IF(Restaurants[[#This Row],[Has Online Delivery]]="Yes","Online Only",
IF(Restaurants[[#This Row],[Has Table Booking]]="Yes","Table Only","None")))</f>
        <v>Online + Table</v>
      </c>
      <c r="AE980" t="str">
        <f>IF(Restaurants[[#This Row],[Rating]]&gt;=4.5,"Excellent",
IF(Restaurants[[#This Row],[Rating]]&gt;=4,"Very Good",
IF(Restaurants[[#This Row],[Rating]]&gt;=3.5,"Good","Average/Low")))</f>
        <v>Excellent</v>
      </c>
    </row>
    <row r="981" spans="1:31" x14ac:dyDescent="0.3">
      <c r="A981" t="s">
        <v>220</v>
      </c>
      <c r="B981" t="s">
        <v>221</v>
      </c>
      <c r="C981" t="s">
        <v>222</v>
      </c>
      <c r="D981" t="s">
        <v>223</v>
      </c>
      <c r="E981">
        <v>0</v>
      </c>
      <c r="F981">
        <v>195</v>
      </c>
      <c r="G981" t="s">
        <v>220</v>
      </c>
      <c r="H981">
        <v>2017</v>
      </c>
      <c r="I981">
        <v>14</v>
      </c>
      <c r="J981">
        <v>4.5999999999999996</v>
      </c>
      <c r="K981" t="s">
        <v>32</v>
      </c>
      <c r="L981">
        <v>8</v>
      </c>
      <c r="M981" t="s">
        <v>160</v>
      </c>
      <c r="N981" t="s">
        <v>210</v>
      </c>
      <c r="O981" t="s">
        <v>45</v>
      </c>
      <c r="P981" t="s">
        <v>37</v>
      </c>
      <c r="Q981" t="s">
        <v>37</v>
      </c>
      <c r="R981">
        <v>67</v>
      </c>
      <c r="S981" t="s">
        <v>37</v>
      </c>
      <c r="T981" t="s">
        <v>55</v>
      </c>
      <c r="U981" t="s">
        <v>69</v>
      </c>
      <c r="W981" t="s">
        <v>47</v>
      </c>
      <c r="X981">
        <v>129219</v>
      </c>
      <c r="Y981">
        <v>6905</v>
      </c>
      <c r="Z981">
        <v>0</v>
      </c>
      <c r="AA981">
        <v>0</v>
      </c>
      <c r="AB981" t="str">
        <f>IF(Restaurants[[#This Row],[Years_Operating]]&lt;5,"New",
IF(Restaurants[[#This Row],[Years_Operating]]&lt;15,"Established","Legacy"))</f>
        <v>Established</v>
      </c>
      <c r="AC981" t="str">
        <f>IF(Restaurants[[#This Row],[Country]]="India","Yes","No")</f>
        <v>No</v>
      </c>
      <c r="AD981" t="str">
        <f>IF(AND(Restaurants[[#This Row],[Has Online Delivery]]="Yes",Restaurants[[#This Row],[Has Table Booking]]="Yes"),"Online + Table",
IF(Restaurants[[#This Row],[Has Online Delivery]]="Yes","Online Only",
IF(Restaurants[[#This Row],[Has Table Booking]]="Yes","Table Only","None")))</f>
        <v>None</v>
      </c>
      <c r="AE981" t="str">
        <f>IF(Restaurants[[#This Row],[Rating]]&gt;=4.5,"Excellent",
IF(Restaurants[[#This Row],[Rating]]&gt;=4,"Very Good",
IF(Restaurants[[#This Row],[Rating]]&gt;=3.5,"Good","Average/Low")))</f>
        <v>Excellent</v>
      </c>
    </row>
    <row r="982" spans="1:31" x14ac:dyDescent="0.3">
      <c r="A982" t="s">
        <v>128</v>
      </c>
      <c r="B982" t="s">
        <v>129</v>
      </c>
      <c r="C982" t="s">
        <v>29</v>
      </c>
      <c r="D982" t="s">
        <v>83</v>
      </c>
      <c r="E982">
        <v>3</v>
      </c>
      <c r="F982">
        <v>290</v>
      </c>
      <c r="G982" t="s">
        <v>130</v>
      </c>
      <c r="H982">
        <v>1981</v>
      </c>
      <c r="I982">
        <v>50</v>
      </c>
      <c r="J982">
        <v>4.7</v>
      </c>
      <c r="K982" t="s">
        <v>85</v>
      </c>
      <c r="L982">
        <v>44</v>
      </c>
      <c r="M982" t="s">
        <v>33</v>
      </c>
      <c r="N982" t="s">
        <v>34</v>
      </c>
      <c r="O982" t="s">
        <v>35</v>
      </c>
      <c r="P982" t="s">
        <v>37</v>
      </c>
      <c r="Q982" t="s">
        <v>36</v>
      </c>
      <c r="R982">
        <v>31</v>
      </c>
      <c r="S982" t="s">
        <v>36</v>
      </c>
      <c r="T982" t="s">
        <v>55</v>
      </c>
      <c r="U982" t="s">
        <v>46</v>
      </c>
      <c r="W982" t="s">
        <v>80</v>
      </c>
      <c r="X982">
        <v>188877</v>
      </c>
      <c r="Y982">
        <v>7089</v>
      </c>
      <c r="Z982">
        <v>0</v>
      </c>
      <c r="AA982">
        <v>0</v>
      </c>
      <c r="AB982" t="str">
        <f>IF(Restaurants[[#This Row],[Years_Operating]]&lt;5,"New",
IF(Restaurants[[#This Row],[Years_Operating]]&lt;15,"Established","Legacy"))</f>
        <v>Legacy</v>
      </c>
      <c r="AC982" t="str">
        <f>IF(Restaurants[[#This Row],[Country]]="India","Yes","No")</f>
        <v>No</v>
      </c>
      <c r="AD982" t="str">
        <f>IF(AND(Restaurants[[#This Row],[Has Online Delivery]]="Yes",Restaurants[[#This Row],[Has Table Booking]]="Yes"),"Online + Table",
IF(Restaurants[[#This Row],[Has Online Delivery]]="Yes","Online Only",
IF(Restaurants[[#This Row],[Has Table Booking]]="Yes","Table Only","None")))</f>
        <v>Table Only</v>
      </c>
      <c r="AE982" t="str">
        <f>IF(Restaurants[[#This Row],[Rating]]&gt;=4.5,"Excellent",
IF(Restaurants[[#This Row],[Rating]]&gt;=4,"Very Good",
IF(Restaurants[[#This Row],[Rating]]&gt;=3.5,"Good","Average/Low")))</f>
        <v>Excellent</v>
      </c>
    </row>
    <row r="983" spans="1:31" x14ac:dyDescent="0.3">
      <c r="A983" t="s">
        <v>113</v>
      </c>
      <c r="B983" t="s">
        <v>114</v>
      </c>
      <c r="C983" t="s">
        <v>89</v>
      </c>
      <c r="D983" t="s">
        <v>115</v>
      </c>
      <c r="E983">
        <v>3</v>
      </c>
      <c r="F983">
        <v>280</v>
      </c>
      <c r="G983" t="s">
        <v>116</v>
      </c>
      <c r="H983">
        <v>1986</v>
      </c>
      <c r="I983">
        <v>45</v>
      </c>
      <c r="J983">
        <v>4.7</v>
      </c>
      <c r="K983" t="s">
        <v>32</v>
      </c>
      <c r="L983">
        <v>39</v>
      </c>
      <c r="M983" t="s">
        <v>33</v>
      </c>
      <c r="N983" t="s">
        <v>34</v>
      </c>
      <c r="O983" t="s">
        <v>35</v>
      </c>
      <c r="P983" t="s">
        <v>36</v>
      </c>
      <c r="Q983" t="s">
        <v>37</v>
      </c>
      <c r="R983">
        <v>52</v>
      </c>
      <c r="S983" t="s">
        <v>37</v>
      </c>
      <c r="T983" t="s">
        <v>55</v>
      </c>
      <c r="U983" t="s">
        <v>32</v>
      </c>
      <c r="W983" t="s">
        <v>47</v>
      </c>
      <c r="X983">
        <v>463579</v>
      </c>
      <c r="Y983">
        <v>7362</v>
      </c>
      <c r="Z983">
        <v>0</v>
      </c>
      <c r="AA983">
        <v>0</v>
      </c>
      <c r="AB983" t="str">
        <f>IF(Restaurants[[#This Row],[Years_Operating]]&lt;5,"New",
IF(Restaurants[[#This Row],[Years_Operating]]&lt;15,"Established","Legacy"))</f>
        <v>Legacy</v>
      </c>
      <c r="AC983" t="str">
        <f>IF(Restaurants[[#This Row],[Country]]="India","Yes","No")</f>
        <v>No</v>
      </c>
      <c r="AD983" t="str">
        <f>IF(AND(Restaurants[[#This Row],[Has Online Delivery]]="Yes",Restaurants[[#This Row],[Has Table Booking]]="Yes"),"Online + Table",
IF(Restaurants[[#This Row],[Has Online Delivery]]="Yes","Online Only",
IF(Restaurants[[#This Row],[Has Table Booking]]="Yes","Table Only","None")))</f>
        <v>Online Only</v>
      </c>
      <c r="AE983" t="str">
        <f>IF(Restaurants[[#This Row],[Rating]]&gt;=4.5,"Excellent",
IF(Restaurants[[#This Row],[Rating]]&gt;=4,"Very Good",
IF(Restaurants[[#This Row],[Rating]]&gt;=3.5,"Good","Average/Low")))</f>
        <v>Excellent</v>
      </c>
    </row>
    <row r="984" spans="1:31" x14ac:dyDescent="0.3">
      <c r="A984" t="s">
        <v>224</v>
      </c>
      <c r="B984" t="s">
        <v>216</v>
      </c>
      <c r="C984" t="s">
        <v>217</v>
      </c>
      <c r="D984" t="s">
        <v>218</v>
      </c>
      <c r="E984">
        <v>0</v>
      </c>
      <c r="F984">
        <v>140</v>
      </c>
      <c r="G984" t="s">
        <v>225</v>
      </c>
      <c r="H984">
        <v>2012</v>
      </c>
      <c r="I984">
        <v>48</v>
      </c>
      <c r="J984">
        <v>4.5999999999999996</v>
      </c>
      <c r="K984" t="s">
        <v>32</v>
      </c>
      <c r="L984">
        <v>13</v>
      </c>
      <c r="M984" t="s">
        <v>204</v>
      </c>
      <c r="N984" t="s">
        <v>210</v>
      </c>
      <c r="O984" t="s">
        <v>54</v>
      </c>
      <c r="P984" t="s">
        <v>36</v>
      </c>
      <c r="Q984" t="s">
        <v>37</v>
      </c>
      <c r="R984">
        <v>53</v>
      </c>
      <c r="S984" t="s">
        <v>37</v>
      </c>
      <c r="T984" t="s">
        <v>55</v>
      </c>
      <c r="U984" t="s">
        <v>46</v>
      </c>
      <c r="W984" t="s">
        <v>47</v>
      </c>
      <c r="X984">
        <v>253633</v>
      </c>
      <c r="Y984">
        <v>4543</v>
      </c>
      <c r="Z984">
        <v>0</v>
      </c>
      <c r="AA984">
        <v>0</v>
      </c>
      <c r="AB984" t="str">
        <f>IF(Restaurants[[#This Row],[Years_Operating]]&lt;5,"New",
IF(Restaurants[[#This Row],[Years_Operating]]&lt;15,"Established","Legacy"))</f>
        <v>Established</v>
      </c>
      <c r="AC984" t="str">
        <f>IF(Restaurants[[#This Row],[Country]]="India","Yes","No")</f>
        <v>No</v>
      </c>
      <c r="AD984" t="str">
        <f>IF(AND(Restaurants[[#This Row],[Has Online Delivery]]="Yes",Restaurants[[#This Row],[Has Table Booking]]="Yes"),"Online + Table",
IF(Restaurants[[#This Row],[Has Online Delivery]]="Yes","Online Only",
IF(Restaurants[[#This Row],[Has Table Booking]]="Yes","Table Only","None")))</f>
        <v>Online Only</v>
      </c>
      <c r="AE984" t="str">
        <f>IF(Restaurants[[#This Row],[Rating]]&gt;=4.5,"Excellent",
IF(Restaurants[[#This Row],[Rating]]&gt;=4,"Very Good",
IF(Restaurants[[#This Row],[Rating]]&gt;=3.5,"Good","Average/Low")))</f>
        <v>Excellent</v>
      </c>
    </row>
    <row r="985" spans="1:31" x14ac:dyDescent="0.3">
      <c r="A985" t="s">
        <v>104</v>
      </c>
      <c r="B985" t="s">
        <v>105</v>
      </c>
      <c r="C985" t="s">
        <v>29</v>
      </c>
      <c r="D985" t="s">
        <v>106</v>
      </c>
      <c r="E985">
        <v>3</v>
      </c>
      <c r="F985">
        <v>310</v>
      </c>
      <c r="G985" t="s">
        <v>107</v>
      </c>
      <c r="H985">
        <v>1994</v>
      </c>
      <c r="I985">
        <v>50</v>
      </c>
      <c r="J985">
        <v>4.8</v>
      </c>
      <c r="K985" t="s">
        <v>32</v>
      </c>
      <c r="L985">
        <v>31</v>
      </c>
      <c r="M985" t="s">
        <v>33</v>
      </c>
      <c r="N985" t="s">
        <v>34</v>
      </c>
      <c r="O985" t="s">
        <v>35</v>
      </c>
      <c r="P985" t="s">
        <v>36</v>
      </c>
      <c r="Q985" t="s">
        <v>36</v>
      </c>
      <c r="R985">
        <v>58</v>
      </c>
      <c r="S985" t="s">
        <v>36</v>
      </c>
      <c r="T985" t="s">
        <v>86</v>
      </c>
      <c r="U985" t="s">
        <v>46</v>
      </c>
      <c r="W985" t="s">
        <v>149</v>
      </c>
      <c r="X985">
        <v>315476</v>
      </c>
      <c r="Y985">
        <v>3857</v>
      </c>
      <c r="Z985">
        <v>41.902799999999999</v>
      </c>
      <c r="AA985">
        <v>12.4964</v>
      </c>
      <c r="AB985" t="str">
        <f>IF(Restaurants[[#This Row],[Years_Operating]]&lt;5,"New",
IF(Restaurants[[#This Row],[Years_Operating]]&lt;15,"Established","Legacy"))</f>
        <v>Legacy</v>
      </c>
      <c r="AC985" t="str">
        <f>IF(Restaurants[[#This Row],[Country]]="India","Yes","No")</f>
        <v>No</v>
      </c>
      <c r="AD985" t="str">
        <f>IF(AND(Restaurants[[#This Row],[Has Online Delivery]]="Yes",Restaurants[[#This Row],[Has Table Booking]]="Yes"),"Online + Table",
IF(Restaurants[[#This Row],[Has Online Delivery]]="Yes","Online Only",
IF(Restaurants[[#This Row],[Has Table Booking]]="Yes","Table Only","None")))</f>
        <v>Online + Table</v>
      </c>
      <c r="AE985" t="str">
        <f>IF(Restaurants[[#This Row],[Rating]]&gt;=4.5,"Excellent",
IF(Restaurants[[#This Row],[Rating]]&gt;=4,"Very Good",
IF(Restaurants[[#This Row],[Rating]]&gt;=3.5,"Good","Average/Low")))</f>
        <v>Excellent</v>
      </c>
    </row>
    <row r="986" spans="1:31" x14ac:dyDescent="0.3">
      <c r="A986" t="s">
        <v>173</v>
      </c>
      <c r="B986" t="s">
        <v>42</v>
      </c>
      <c r="C986" t="s">
        <v>42</v>
      </c>
      <c r="D986" t="s">
        <v>157</v>
      </c>
      <c r="E986">
        <v>2</v>
      </c>
      <c r="F986">
        <v>285</v>
      </c>
      <c r="G986" t="s">
        <v>174</v>
      </c>
      <c r="H986">
        <v>2010</v>
      </c>
      <c r="I986">
        <v>30</v>
      </c>
      <c r="J986">
        <v>4.7</v>
      </c>
      <c r="K986" t="s">
        <v>159</v>
      </c>
      <c r="L986">
        <v>15</v>
      </c>
      <c r="M986" t="s">
        <v>33</v>
      </c>
      <c r="N986" t="s">
        <v>143</v>
      </c>
      <c r="O986" t="s">
        <v>45</v>
      </c>
      <c r="P986" t="s">
        <v>36</v>
      </c>
      <c r="Q986" t="s">
        <v>37</v>
      </c>
      <c r="R986">
        <v>61</v>
      </c>
      <c r="S986" t="s">
        <v>37</v>
      </c>
      <c r="T986" t="s">
        <v>55</v>
      </c>
      <c r="U986" t="s">
        <v>69</v>
      </c>
      <c r="W986" t="s">
        <v>103</v>
      </c>
      <c r="X986">
        <v>136812</v>
      </c>
      <c r="Y986">
        <v>27</v>
      </c>
      <c r="Z986">
        <v>0</v>
      </c>
      <c r="AA986">
        <v>0</v>
      </c>
      <c r="AB986" t="str">
        <f>IF(Restaurants[[#This Row],[Years_Operating]]&lt;5,"New",
IF(Restaurants[[#This Row],[Years_Operating]]&lt;15,"Established","Legacy"))</f>
        <v>Legacy</v>
      </c>
      <c r="AC986" t="str">
        <f>IF(Restaurants[[#This Row],[Country]]="India","Yes","No")</f>
        <v>No</v>
      </c>
      <c r="AD986" t="str">
        <f>IF(AND(Restaurants[[#This Row],[Has Online Delivery]]="Yes",Restaurants[[#This Row],[Has Table Booking]]="Yes"),"Online + Table",
IF(Restaurants[[#This Row],[Has Online Delivery]]="Yes","Online Only",
IF(Restaurants[[#This Row],[Has Table Booking]]="Yes","Table Only","None")))</f>
        <v>Online Only</v>
      </c>
      <c r="AE986" t="str">
        <f>IF(Restaurants[[#This Row],[Rating]]&gt;=4.5,"Excellent",
IF(Restaurants[[#This Row],[Rating]]&gt;=4,"Very Good",
IF(Restaurants[[#This Row],[Rating]]&gt;=3.5,"Good","Average/Low")))</f>
        <v>Excellent</v>
      </c>
    </row>
    <row r="987" spans="1:31" x14ac:dyDescent="0.3">
      <c r="A987" t="s">
        <v>212</v>
      </c>
      <c r="B987" t="s">
        <v>206</v>
      </c>
      <c r="C987" t="s">
        <v>207</v>
      </c>
      <c r="D987" t="s">
        <v>213</v>
      </c>
      <c r="E987">
        <v>0</v>
      </c>
      <c r="F987">
        <v>165</v>
      </c>
      <c r="G987" t="s">
        <v>214</v>
      </c>
      <c r="H987">
        <v>2009</v>
      </c>
      <c r="I987">
        <v>36</v>
      </c>
      <c r="J987">
        <v>4.7</v>
      </c>
      <c r="K987" t="s">
        <v>32</v>
      </c>
      <c r="L987">
        <v>16</v>
      </c>
      <c r="M987" t="s">
        <v>160</v>
      </c>
      <c r="N987" t="s">
        <v>210</v>
      </c>
      <c r="O987" t="s">
        <v>211</v>
      </c>
      <c r="P987" t="s">
        <v>36</v>
      </c>
      <c r="Q987" t="s">
        <v>36</v>
      </c>
      <c r="R987">
        <v>43</v>
      </c>
      <c r="S987" t="s">
        <v>37</v>
      </c>
      <c r="T987" t="s">
        <v>38</v>
      </c>
      <c r="U987" t="s">
        <v>39</v>
      </c>
      <c r="W987" t="s">
        <v>80</v>
      </c>
      <c r="X987">
        <v>447257</v>
      </c>
      <c r="Y987">
        <v>4325</v>
      </c>
      <c r="Z987">
        <v>0</v>
      </c>
      <c r="AA987">
        <v>0</v>
      </c>
      <c r="AB987" t="str">
        <f>IF(Restaurants[[#This Row],[Years_Operating]]&lt;5,"New",
IF(Restaurants[[#This Row],[Years_Operating]]&lt;15,"Established","Legacy"))</f>
        <v>Legacy</v>
      </c>
      <c r="AC987" t="str">
        <f>IF(Restaurants[[#This Row],[Country]]="India","Yes","No")</f>
        <v>No</v>
      </c>
      <c r="AD987" t="str">
        <f>IF(AND(Restaurants[[#This Row],[Has Online Delivery]]="Yes",Restaurants[[#This Row],[Has Table Booking]]="Yes"),"Online + Table",
IF(Restaurants[[#This Row],[Has Online Delivery]]="Yes","Online Only",
IF(Restaurants[[#This Row],[Has Table Booking]]="Yes","Table Only","None")))</f>
        <v>Online + Table</v>
      </c>
      <c r="AE987" t="str">
        <f>IF(Restaurants[[#This Row],[Rating]]&gt;=4.5,"Excellent",
IF(Restaurants[[#This Row],[Rating]]&gt;=4,"Very Good",
IF(Restaurants[[#This Row],[Rating]]&gt;=3.5,"Good","Average/Low")))</f>
        <v>Excellent</v>
      </c>
    </row>
    <row r="988" spans="1:31" x14ac:dyDescent="0.3">
      <c r="A988" t="s">
        <v>226</v>
      </c>
      <c r="B988" t="s">
        <v>261</v>
      </c>
      <c r="C988" t="s">
        <v>251</v>
      </c>
      <c r="D988" t="s">
        <v>278</v>
      </c>
      <c r="E988">
        <v>0</v>
      </c>
      <c r="F988">
        <v>185</v>
      </c>
      <c r="G988" t="s">
        <v>228</v>
      </c>
      <c r="H988">
        <v>2014</v>
      </c>
      <c r="I988">
        <v>48</v>
      </c>
      <c r="J988">
        <v>4.5999999999999996</v>
      </c>
      <c r="K988" t="s">
        <v>279</v>
      </c>
      <c r="L988">
        <v>11</v>
      </c>
      <c r="M988" t="s">
        <v>160</v>
      </c>
      <c r="N988" t="s">
        <v>210</v>
      </c>
      <c r="O988" t="s">
        <v>45</v>
      </c>
      <c r="P988" t="s">
        <v>37</v>
      </c>
      <c r="Q988" t="s">
        <v>37</v>
      </c>
      <c r="R988">
        <v>58</v>
      </c>
      <c r="S988" t="s">
        <v>36</v>
      </c>
      <c r="T988" t="s">
        <v>63</v>
      </c>
      <c r="U988" t="s">
        <v>39</v>
      </c>
      <c r="V988" t="s">
        <v>535</v>
      </c>
      <c r="W988" t="s">
        <v>132</v>
      </c>
      <c r="X988">
        <v>203587</v>
      </c>
      <c r="Y988">
        <v>2079</v>
      </c>
      <c r="Z988">
        <v>22.572600000000001</v>
      </c>
      <c r="AA988">
        <v>88.363900000000001</v>
      </c>
      <c r="AB988" t="str">
        <f>IF(Restaurants[[#This Row],[Years_Operating]]&lt;5,"New",
IF(Restaurants[[#This Row],[Years_Operating]]&lt;15,"Established","Legacy"))</f>
        <v>Established</v>
      </c>
      <c r="AC988" t="str">
        <f>IF(Restaurants[[#This Row],[Country]]="India","Yes","No")</f>
        <v>Yes</v>
      </c>
      <c r="AD988" t="str">
        <f>IF(AND(Restaurants[[#This Row],[Has Online Delivery]]="Yes",Restaurants[[#This Row],[Has Table Booking]]="Yes"),"Online + Table",
IF(Restaurants[[#This Row],[Has Online Delivery]]="Yes","Online Only",
IF(Restaurants[[#This Row],[Has Table Booking]]="Yes","Table Only","None")))</f>
        <v>None</v>
      </c>
      <c r="AE988" t="str">
        <f>IF(Restaurants[[#This Row],[Rating]]&gt;=4.5,"Excellent",
IF(Restaurants[[#This Row],[Rating]]&gt;=4,"Very Good",
IF(Restaurants[[#This Row],[Rating]]&gt;=3.5,"Good","Average/Low")))</f>
        <v>Excellent</v>
      </c>
    </row>
    <row r="989" spans="1:31" x14ac:dyDescent="0.3">
      <c r="A989" t="s">
        <v>226</v>
      </c>
      <c r="B989" t="s">
        <v>221</v>
      </c>
      <c r="C989" t="s">
        <v>222</v>
      </c>
      <c r="D989" t="s">
        <v>227</v>
      </c>
      <c r="E989">
        <v>0</v>
      </c>
      <c r="F989">
        <v>185</v>
      </c>
      <c r="G989" t="s">
        <v>228</v>
      </c>
      <c r="H989">
        <v>2014</v>
      </c>
      <c r="I989">
        <v>48</v>
      </c>
      <c r="J989">
        <v>4.5999999999999996</v>
      </c>
      <c r="K989" t="s">
        <v>32</v>
      </c>
      <c r="L989">
        <v>11</v>
      </c>
      <c r="M989" t="s">
        <v>160</v>
      </c>
      <c r="N989" t="s">
        <v>210</v>
      </c>
      <c r="O989" t="s">
        <v>45</v>
      </c>
      <c r="P989" t="s">
        <v>36</v>
      </c>
      <c r="Q989" t="s">
        <v>37</v>
      </c>
      <c r="R989">
        <v>72</v>
      </c>
      <c r="S989" t="s">
        <v>37</v>
      </c>
      <c r="T989" t="s">
        <v>86</v>
      </c>
      <c r="U989" t="s">
        <v>46</v>
      </c>
      <c r="W989" t="s">
        <v>47</v>
      </c>
      <c r="X989">
        <v>321152</v>
      </c>
      <c r="Y989">
        <v>1341</v>
      </c>
      <c r="Z989">
        <v>0</v>
      </c>
      <c r="AA989">
        <v>0</v>
      </c>
      <c r="AB989" t="str">
        <f>IF(Restaurants[[#This Row],[Years_Operating]]&lt;5,"New",
IF(Restaurants[[#This Row],[Years_Operating]]&lt;15,"Established","Legacy"))</f>
        <v>Established</v>
      </c>
      <c r="AC989" t="str">
        <f>IF(Restaurants[[#This Row],[Country]]="India","Yes","No")</f>
        <v>No</v>
      </c>
      <c r="AD989" t="str">
        <f>IF(AND(Restaurants[[#This Row],[Has Online Delivery]]="Yes",Restaurants[[#This Row],[Has Table Booking]]="Yes"),"Online + Table",
IF(Restaurants[[#This Row],[Has Online Delivery]]="Yes","Online Only",
IF(Restaurants[[#This Row],[Has Table Booking]]="Yes","Table Only","None")))</f>
        <v>Online Only</v>
      </c>
      <c r="AE989" t="str">
        <f>IF(Restaurants[[#This Row],[Rating]]&gt;=4.5,"Excellent",
IF(Restaurants[[#This Row],[Rating]]&gt;=4,"Very Good",
IF(Restaurants[[#This Row],[Rating]]&gt;=3.5,"Good","Average/Low")))</f>
        <v>Excellent</v>
      </c>
    </row>
    <row r="990" spans="1:31" x14ac:dyDescent="0.3">
      <c r="A990" t="s">
        <v>144</v>
      </c>
      <c r="B990" t="s">
        <v>145</v>
      </c>
      <c r="C990" t="s">
        <v>146</v>
      </c>
      <c r="D990" t="s">
        <v>147</v>
      </c>
      <c r="E990">
        <v>2</v>
      </c>
      <c r="F990">
        <v>280</v>
      </c>
      <c r="G990" t="s">
        <v>148</v>
      </c>
      <c r="H990">
        <v>2007</v>
      </c>
      <c r="I990">
        <v>26</v>
      </c>
      <c r="J990">
        <v>4.7</v>
      </c>
      <c r="K990" t="s">
        <v>32</v>
      </c>
      <c r="L990">
        <v>18</v>
      </c>
      <c r="M990" t="s">
        <v>33</v>
      </c>
      <c r="N990" t="s">
        <v>143</v>
      </c>
      <c r="O990" t="s">
        <v>45</v>
      </c>
      <c r="P990" t="s">
        <v>37</v>
      </c>
      <c r="Q990" t="s">
        <v>37</v>
      </c>
      <c r="R990">
        <v>47</v>
      </c>
      <c r="S990" t="s">
        <v>37</v>
      </c>
      <c r="T990" t="s">
        <v>38</v>
      </c>
      <c r="U990" t="s">
        <v>69</v>
      </c>
      <c r="W990" t="s">
        <v>70</v>
      </c>
      <c r="X990">
        <v>59468</v>
      </c>
      <c r="Y990">
        <v>5990</v>
      </c>
      <c r="Z990">
        <v>35.689500000000002</v>
      </c>
      <c r="AA990">
        <v>139.6917</v>
      </c>
      <c r="AB990" t="str">
        <f>IF(Restaurants[[#This Row],[Years_Operating]]&lt;5,"New",
IF(Restaurants[[#This Row],[Years_Operating]]&lt;15,"Established","Legacy"))</f>
        <v>Legacy</v>
      </c>
      <c r="AC990" t="str">
        <f>IF(Restaurants[[#This Row],[Country]]="India","Yes","No")</f>
        <v>No</v>
      </c>
      <c r="AD990" t="str">
        <f>IF(AND(Restaurants[[#This Row],[Has Online Delivery]]="Yes",Restaurants[[#This Row],[Has Table Booking]]="Yes"),"Online + Table",
IF(Restaurants[[#This Row],[Has Online Delivery]]="Yes","Online Only",
IF(Restaurants[[#This Row],[Has Table Booking]]="Yes","Table Only","None")))</f>
        <v>None</v>
      </c>
      <c r="AE990" t="str">
        <f>IF(Restaurants[[#This Row],[Rating]]&gt;=4.5,"Excellent",
IF(Restaurants[[#This Row],[Rating]]&gt;=4,"Very Good",
IF(Restaurants[[#This Row],[Rating]]&gt;=3.5,"Good","Average/Low")))</f>
        <v>Excellent</v>
      </c>
    </row>
    <row r="991" spans="1:31" x14ac:dyDescent="0.3">
      <c r="A991" t="s">
        <v>71</v>
      </c>
      <c r="B991" t="s">
        <v>72</v>
      </c>
      <c r="C991" t="s">
        <v>73</v>
      </c>
      <c r="D991" t="s">
        <v>74</v>
      </c>
      <c r="E991">
        <v>3</v>
      </c>
      <c r="F991">
        <v>380</v>
      </c>
      <c r="G991" t="s">
        <v>75</v>
      </c>
      <c r="H991">
        <v>2008</v>
      </c>
      <c r="I991">
        <v>23</v>
      </c>
      <c r="J991">
        <v>4.8</v>
      </c>
      <c r="K991" t="s">
        <v>32</v>
      </c>
      <c r="L991">
        <v>17</v>
      </c>
      <c r="M991" t="s">
        <v>33</v>
      </c>
      <c r="N991" t="s">
        <v>34</v>
      </c>
      <c r="O991" t="s">
        <v>35</v>
      </c>
      <c r="P991" t="s">
        <v>36</v>
      </c>
      <c r="Q991" t="s">
        <v>37</v>
      </c>
      <c r="R991">
        <v>73</v>
      </c>
      <c r="S991" t="s">
        <v>37</v>
      </c>
      <c r="T991" t="s">
        <v>63</v>
      </c>
      <c r="U991" t="s">
        <v>69</v>
      </c>
      <c r="W991" t="s">
        <v>70</v>
      </c>
      <c r="X991">
        <v>322512</v>
      </c>
      <c r="Y991">
        <v>1676</v>
      </c>
      <c r="Z991">
        <v>0</v>
      </c>
      <c r="AA991">
        <v>0</v>
      </c>
      <c r="AB991" t="str">
        <f>IF(Restaurants[[#This Row],[Years_Operating]]&lt;5,"New",
IF(Restaurants[[#This Row],[Years_Operating]]&lt;15,"Established","Legacy"))</f>
        <v>Legacy</v>
      </c>
      <c r="AC991" t="str">
        <f>IF(Restaurants[[#This Row],[Country]]="India","Yes","No")</f>
        <v>No</v>
      </c>
      <c r="AD991" t="str">
        <f>IF(AND(Restaurants[[#This Row],[Has Online Delivery]]="Yes",Restaurants[[#This Row],[Has Table Booking]]="Yes"),"Online + Table",
IF(Restaurants[[#This Row],[Has Online Delivery]]="Yes","Online Only",
IF(Restaurants[[#This Row],[Has Table Booking]]="Yes","Table Only","None")))</f>
        <v>Online Only</v>
      </c>
      <c r="AE991" t="str">
        <f>IF(Restaurants[[#This Row],[Rating]]&gt;=4.5,"Excellent",
IF(Restaurants[[#This Row],[Rating]]&gt;=4,"Very Good",
IF(Restaurants[[#This Row],[Rating]]&gt;=3.5,"Good","Average/Low")))</f>
        <v>Excellent</v>
      </c>
    </row>
    <row r="992" spans="1:31" x14ac:dyDescent="0.3">
      <c r="A992" t="s">
        <v>144</v>
      </c>
      <c r="B992" t="s">
        <v>145</v>
      </c>
      <c r="C992" t="s">
        <v>146</v>
      </c>
      <c r="D992" t="s">
        <v>147</v>
      </c>
      <c r="E992">
        <v>2</v>
      </c>
      <c r="F992">
        <v>280</v>
      </c>
      <c r="G992" t="s">
        <v>148</v>
      </c>
      <c r="H992">
        <v>2007</v>
      </c>
      <c r="I992">
        <v>26</v>
      </c>
      <c r="J992">
        <v>4.7</v>
      </c>
      <c r="K992" t="s">
        <v>32</v>
      </c>
      <c r="L992">
        <v>18</v>
      </c>
      <c r="M992" t="s">
        <v>33</v>
      </c>
      <c r="N992" t="s">
        <v>143</v>
      </c>
      <c r="O992" t="s">
        <v>45</v>
      </c>
      <c r="P992" t="s">
        <v>36</v>
      </c>
      <c r="Q992" t="s">
        <v>36</v>
      </c>
      <c r="R992">
        <v>38</v>
      </c>
      <c r="S992" t="s">
        <v>37</v>
      </c>
      <c r="T992" t="s">
        <v>38</v>
      </c>
      <c r="U992" t="s">
        <v>32</v>
      </c>
      <c r="W992" t="s">
        <v>149</v>
      </c>
      <c r="X992">
        <v>159657</v>
      </c>
      <c r="Y992">
        <v>4439</v>
      </c>
      <c r="Z992">
        <v>35.689500000000002</v>
      </c>
      <c r="AA992">
        <v>139.6917</v>
      </c>
      <c r="AB992" t="str">
        <f>IF(Restaurants[[#This Row],[Years_Operating]]&lt;5,"New",
IF(Restaurants[[#This Row],[Years_Operating]]&lt;15,"Established","Legacy"))</f>
        <v>Legacy</v>
      </c>
      <c r="AC992" t="str">
        <f>IF(Restaurants[[#This Row],[Country]]="India","Yes","No")</f>
        <v>No</v>
      </c>
      <c r="AD992" t="str">
        <f>IF(AND(Restaurants[[#This Row],[Has Online Delivery]]="Yes",Restaurants[[#This Row],[Has Table Booking]]="Yes"),"Online + Table",
IF(Restaurants[[#This Row],[Has Online Delivery]]="Yes","Online Only",
IF(Restaurants[[#This Row],[Has Table Booking]]="Yes","Table Only","None")))</f>
        <v>Online + Table</v>
      </c>
      <c r="AE992" t="str">
        <f>IF(Restaurants[[#This Row],[Rating]]&gt;=4.5,"Excellent",
IF(Restaurants[[#This Row],[Rating]]&gt;=4,"Very Good",
IF(Restaurants[[#This Row],[Rating]]&gt;=3.5,"Good","Average/Low")))</f>
        <v>Excellent</v>
      </c>
    </row>
    <row r="993" spans="1:31" x14ac:dyDescent="0.3">
      <c r="A993" t="s">
        <v>113</v>
      </c>
      <c r="B993" t="s">
        <v>114</v>
      </c>
      <c r="C993" t="s">
        <v>89</v>
      </c>
      <c r="D993" t="s">
        <v>115</v>
      </c>
      <c r="E993">
        <v>3</v>
      </c>
      <c r="F993">
        <v>280</v>
      </c>
      <c r="G993" t="s">
        <v>116</v>
      </c>
      <c r="H993">
        <v>1986</v>
      </c>
      <c r="I993">
        <v>45</v>
      </c>
      <c r="J993">
        <v>4.7</v>
      </c>
      <c r="K993" t="s">
        <v>32</v>
      </c>
      <c r="L993">
        <v>39</v>
      </c>
      <c r="M993" t="s">
        <v>33</v>
      </c>
      <c r="N993" t="s">
        <v>34</v>
      </c>
      <c r="O993" t="s">
        <v>35</v>
      </c>
      <c r="P993" t="s">
        <v>36</v>
      </c>
      <c r="Q993" t="s">
        <v>36</v>
      </c>
      <c r="R993">
        <v>45</v>
      </c>
      <c r="S993" t="s">
        <v>37</v>
      </c>
      <c r="T993" t="s">
        <v>55</v>
      </c>
      <c r="U993" t="s">
        <v>32</v>
      </c>
      <c r="W993" t="s">
        <v>103</v>
      </c>
      <c r="X993">
        <v>497156</v>
      </c>
      <c r="Y993">
        <v>1426</v>
      </c>
      <c r="Z993">
        <v>0</v>
      </c>
      <c r="AA993">
        <v>0</v>
      </c>
      <c r="AB993" t="str">
        <f>IF(Restaurants[[#This Row],[Years_Operating]]&lt;5,"New",
IF(Restaurants[[#This Row],[Years_Operating]]&lt;15,"Established","Legacy"))</f>
        <v>Legacy</v>
      </c>
      <c r="AC993" t="str">
        <f>IF(Restaurants[[#This Row],[Country]]="India","Yes","No")</f>
        <v>No</v>
      </c>
      <c r="AD993" t="str">
        <f>IF(AND(Restaurants[[#This Row],[Has Online Delivery]]="Yes",Restaurants[[#This Row],[Has Table Booking]]="Yes"),"Online + Table",
IF(Restaurants[[#This Row],[Has Online Delivery]]="Yes","Online Only",
IF(Restaurants[[#This Row],[Has Table Booking]]="Yes","Table Only","None")))</f>
        <v>Online + Table</v>
      </c>
      <c r="AE993" t="str">
        <f>IF(Restaurants[[#This Row],[Rating]]&gt;=4.5,"Excellent",
IF(Restaurants[[#This Row],[Rating]]&gt;=4,"Very Good",
IF(Restaurants[[#This Row],[Rating]]&gt;=3.5,"Good","Average/Low")))</f>
        <v>Excellent</v>
      </c>
    </row>
    <row r="994" spans="1:31" x14ac:dyDescent="0.3">
      <c r="A994" t="s">
        <v>238</v>
      </c>
      <c r="B994" t="s">
        <v>239</v>
      </c>
      <c r="C994" t="s">
        <v>240</v>
      </c>
      <c r="D994" t="s">
        <v>241</v>
      </c>
      <c r="E994">
        <v>0</v>
      </c>
      <c r="F994">
        <v>220</v>
      </c>
      <c r="G994" t="s">
        <v>242</v>
      </c>
      <c r="H994">
        <v>2011</v>
      </c>
      <c r="I994">
        <v>50</v>
      </c>
      <c r="J994">
        <v>4.5</v>
      </c>
      <c r="K994" t="s">
        <v>32</v>
      </c>
      <c r="L994">
        <v>14</v>
      </c>
      <c r="M994" t="s">
        <v>160</v>
      </c>
      <c r="N994" t="s">
        <v>210</v>
      </c>
      <c r="O994" t="s">
        <v>35</v>
      </c>
      <c r="P994" t="s">
        <v>37</v>
      </c>
      <c r="Q994" t="s">
        <v>36</v>
      </c>
      <c r="R994">
        <v>31</v>
      </c>
      <c r="S994" t="s">
        <v>37</v>
      </c>
      <c r="T994" t="s">
        <v>55</v>
      </c>
      <c r="U994" t="s">
        <v>69</v>
      </c>
      <c r="W994" t="s">
        <v>40</v>
      </c>
      <c r="X994">
        <v>144245</v>
      </c>
      <c r="Y994">
        <v>2088</v>
      </c>
      <c r="Z994">
        <v>0</v>
      </c>
      <c r="AA994">
        <v>0</v>
      </c>
      <c r="AB994" t="str">
        <f>IF(Restaurants[[#This Row],[Years_Operating]]&lt;5,"New",
IF(Restaurants[[#This Row],[Years_Operating]]&lt;15,"Established","Legacy"))</f>
        <v>Established</v>
      </c>
      <c r="AC994" t="str">
        <f>IF(Restaurants[[#This Row],[Country]]="India","Yes","No")</f>
        <v>No</v>
      </c>
      <c r="AD994" t="str">
        <f>IF(AND(Restaurants[[#This Row],[Has Online Delivery]]="Yes",Restaurants[[#This Row],[Has Table Booking]]="Yes"),"Online + Table",
IF(Restaurants[[#This Row],[Has Online Delivery]]="Yes","Online Only",
IF(Restaurants[[#This Row],[Has Table Booking]]="Yes","Table Only","None")))</f>
        <v>Table Only</v>
      </c>
      <c r="AE994" t="str">
        <f>IF(Restaurants[[#This Row],[Rating]]&gt;=4.5,"Excellent",
IF(Restaurants[[#This Row],[Rating]]&gt;=4,"Very Good",
IF(Restaurants[[#This Row],[Rating]]&gt;=3.5,"Good","Average/Low")))</f>
        <v>Excellent</v>
      </c>
    </row>
    <row r="995" spans="1:31" x14ac:dyDescent="0.3">
      <c r="A995" t="s">
        <v>76</v>
      </c>
      <c r="B995" t="s">
        <v>77</v>
      </c>
      <c r="C995" t="s">
        <v>50</v>
      </c>
      <c r="D995" t="s">
        <v>78</v>
      </c>
      <c r="E995">
        <v>3</v>
      </c>
      <c r="F995">
        <v>295</v>
      </c>
      <c r="G995" t="s">
        <v>79</v>
      </c>
      <c r="H995">
        <v>1972</v>
      </c>
      <c r="I995">
        <v>62</v>
      </c>
      <c r="J995">
        <v>4.8</v>
      </c>
      <c r="K995" t="s">
        <v>32</v>
      </c>
      <c r="L995">
        <v>53</v>
      </c>
      <c r="M995" t="s">
        <v>33</v>
      </c>
      <c r="N995" t="s">
        <v>34</v>
      </c>
      <c r="O995" t="s">
        <v>54</v>
      </c>
      <c r="P995" t="s">
        <v>37</v>
      </c>
      <c r="Q995" t="s">
        <v>36</v>
      </c>
      <c r="R995">
        <v>74</v>
      </c>
      <c r="S995" t="s">
        <v>36</v>
      </c>
      <c r="T995" t="s">
        <v>38</v>
      </c>
      <c r="U995" t="s">
        <v>39</v>
      </c>
      <c r="W995" t="s">
        <v>80</v>
      </c>
      <c r="X995">
        <v>332350</v>
      </c>
      <c r="Y995">
        <v>7190</v>
      </c>
      <c r="Z995">
        <v>40.712800000000001</v>
      </c>
      <c r="AA995">
        <v>-74.006</v>
      </c>
      <c r="AB995" t="str">
        <f>IF(Restaurants[[#This Row],[Years_Operating]]&lt;5,"New",
IF(Restaurants[[#This Row],[Years_Operating]]&lt;15,"Established","Legacy"))</f>
        <v>Legacy</v>
      </c>
      <c r="AC995" t="str">
        <f>IF(Restaurants[[#This Row],[Country]]="India","Yes","No")</f>
        <v>No</v>
      </c>
      <c r="AD995" t="str">
        <f>IF(AND(Restaurants[[#This Row],[Has Online Delivery]]="Yes",Restaurants[[#This Row],[Has Table Booking]]="Yes"),"Online + Table",
IF(Restaurants[[#This Row],[Has Online Delivery]]="Yes","Online Only",
IF(Restaurants[[#This Row],[Has Table Booking]]="Yes","Table Only","None")))</f>
        <v>Table Only</v>
      </c>
      <c r="AE995" t="str">
        <f>IF(Restaurants[[#This Row],[Rating]]&gt;=4.5,"Excellent",
IF(Restaurants[[#This Row],[Rating]]&gt;=4,"Very Good",
IF(Restaurants[[#This Row],[Rating]]&gt;=3.5,"Good","Average/Low")))</f>
        <v>Excellent</v>
      </c>
    </row>
    <row r="996" spans="1:31" x14ac:dyDescent="0.3">
      <c r="A996" t="s">
        <v>226</v>
      </c>
      <c r="B996" t="s">
        <v>221</v>
      </c>
      <c r="C996" t="s">
        <v>222</v>
      </c>
      <c r="D996" t="s">
        <v>227</v>
      </c>
      <c r="E996">
        <v>0</v>
      </c>
      <c r="F996">
        <v>185</v>
      </c>
      <c r="G996" t="s">
        <v>228</v>
      </c>
      <c r="H996">
        <v>2014</v>
      </c>
      <c r="I996">
        <v>48</v>
      </c>
      <c r="J996">
        <v>4.5999999999999996</v>
      </c>
      <c r="K996" t="s">
        <v>32</v>
      </c>
      <c r="L996">
        <v>11</v>
      </c>
      <c r="M996" t="s">
        <v>160</v>
      </c>
      <c r="N996" t="s">
        <v>210</v>
      </c>
      <c r="O996" t="s">
        <v>45</v>
      </c>
      <c r="P996" t="s">
        <v>36</v>
      </c>
      <c r="Q996" t="s">
        <v>36</v>
      </c>
      <c r="R996">
        <v>58</v>
      </c>
      <c r="S996" t="s">
        <v>37</v>
      </c>
      <c r="T996" t="s">
        <v>55</v>
      </c>
      <c r="U996" t="s">
        <v>69</v>
      </c>
      <c r="W996" t="s">
        <v>108</v>
      </c>
      <c r="X996">
        <v>454824</v>
      </c>
      <c r="Y996">
        <v>6115</v>
      </c>
      <c r="Z996">
        <v>0</v>
      </c>
      <c r="AA996">
        <v>0</v>
      </c>
      <c r="AB996" t="str">
        <f>IF(Restaurants[[#This Row],[Years_Operating]]&lt;5,"New",
IF(Restaurants[[#This Row],[Years_Operating]]&lt;15,"Established","Legacy"))</f>
        <v>Established</v>
      </c>
      <c r="AC996" t="str">
        <f>IF(Restaurants[[#This Row],[Country]]="India","Yes","No")</f>
        <v>No</v>
      </c>
      <c r="AD996" t="str">
        <f>IF(AND(Restaurants[[#This Row],[Has Online Delivery]]="Yes",Restaurants[[#This Row],[Has Table Booking]]="Yes"),"Online + Table",
IF(Restaurants[[#This Row],[Has Online Delivery]]="Yes","Online Only",
IF(Restaurants[[#This Row],[Has Table Booking]]="Yes","Table Only","None")))</f>
        <v>Online + Table</v>
      </c>
      <c r="AE996" t="str">
        <f>IF(Restaurants[[#This Row],[Rating]]&gt;=4.5,"Excellent",
IF(Restaurants[[#This Row],[Rating]]&gt;=4,"Very Good",
IF(Restaurants[[#This Row],[Rating]]&gt;=3.5,"Good","Average/Low")))</f>
        <v>Excellent</v>
      </c>
    </row>
    <row r="997" spans="1:31" x14ac:dyDescent="0.3">
      <c r="A997" t="s">
        <v>97</v>
      </c>
      <c r="B997" t="s">
        <v>93</v>
      </c>
      <c r="C997" t="s">
        <v>50</v>
      </c>
      <c r="D997" t="s">
        <v>98</v>
      </c>
      <c r="E997">
        <v>3</v>
      </c>
      <c r="F997">
        <v>298</v>
      </c>
      <c r="G997" t="s">
        <v>99</v>
      </c>
      <c r="H997">
        <v>2010</v>
      </c>
      <c r="I997">
        <v>56</v>
      </c>
      <c r="J997">
        <v>4.8</v>
      </c>
      <c r="K997" t="s">
        <v>32</v>
      </c>
      <c r="L997">
        <v>15</v>
      </c>
      <c r="M997" t="s">
        <v>33</v>
      </c>
      <c r="N997" t="s">
        <v>34</v>
      </c>
      <c r="O997" t="s">
        <v>54</v>
      </c>
      <c r="P997" t="s">
        <v>37</v>
      </c>
      <c r="Q997" t="s">
        <v>37</v>
      </c>
      <c r="R997">
        <v>67</v>
      </c>
      <c r="S997" t="s">
        <v>36</v>
      </c>
      <c r="T997" t="s">
        <v>86</v>
      </c>
      <c r="U997" t="s">
        <v>46</v>
      </c>
      <c r="W997" t="s">
        <v>40</v>
      </c>
      <c r="X997">
        <v>78854</v>
      </c>
      <c r="Y997">
        <v>3882</v>
      </c>
      <c r="Z997">
        <v>37.774900000000002</v>
      </c>
      <c r="AA997">
        <v>-122.4194</v>
      </c>
      <c r="AB997" t="str">
        <f>IF(Restaurants[[#This Row],[Years_Operating]]&lt;5,"New",
IF(Restaurants[[#This Row],[Years_Operating]]&lt;15,"Established","Legacy"))</f>
        <v>Legacy</v>
      </c>
      <c r="AC997" t="str">
        <f>IF(Restaurants[[#This Row],[Country]]="India","Yes","No")</f>
        <v>No</v>
      </c>
      <c r="AD997" t="str">
        <f>IF(AND(Restaurants[[#This Row],[Has Online Delivery]]="Yes",Restaurants[[#This Row],[Has Table Booking]]="Yes"),"Online + Table",
IF(Restaurants[[#This Row],[Has Online Delivery]]="Yes","Online Only",
IF(Restaurants[[#This Row],[Has Table Booking]]="Yes","Table Only","None")))</f>
        <v>None</v>
      </c>
      <c r="AE997" t="str">
        <f>IF(Restaurants[[#This Row],[Rating]]&gt;=4.5,"Excellent",
IF(Restaurants[[#This Row],[Rating]]&gt;=4,"Very Good",
IF(Restaurants[[#This Row],[Rating]]&gt;=3.5,"Good","Average/Low")))</f>
        <v>Excellent</v>
      </c>
    </row>
    <row r="998" spans="1:31" x14ac:dyDescent="0.3">
      <c r="A998" t="s">
        <v>238</v>
      </c>
      <c r="B998" t="s">
        <v>239</v>
      </c>
      <c r="C998" t="s">
        <v>240</v>
      </c>
      <c r="D998" t="s">
        <v>241</v>
      </c>
      <c r="E998">
        <v>0</v>
      </c>
      <c r="F998">
        <v>220</v>
      </c>
      <c r="G998" t="s">
        <v>242</v>
      </c>
      <c r="H998">
        <v>2011</v>
      </c>
      <c r="I998">
        <v>50</v>
      </c>
      <c r="J998">
        <v>4.5</v>
      </c>
      <c r="K998" t="s">
        <v>32</v>
      </c>
      <c r="L998">
        <v>14</v>
      </c>
      <c r="M998" t="s">
        <v>160</v>
      </c>
      <c r="N998" t="s">
        <v>210</v>
      </c>
      <c r="O998" t="s">
        <v>35</v>
      </c>
      <c r="P998" t="s">
        <v>37</v>
      </c>
      <c r="Q998" t="s">
        <v>37</v>
      </c>
      <c r="R998">
        <v>24</v>
      </c>
      <c r="S998" t="s">
        <v>36</v>
      </c>
      <c r="T998" t="s">
        <v>86</v>
      </c>
      <c r="U998" t="s">
        <v>32</v>
      </c>
      <c r="W998" t="s">
        <v>103</v>
      </c>
      <c r="X998">
        <v>185407</v>
      </c>
      <c r="Y998">
        <v>1876</v>
      </c>
      <c r="Z998">
        <v>0</v>
      </c>
      <c r="AA998">
        <v>0</v>
      </c>
      <c r="AB998" t="str">
        <f>IF(Restaurants[[#This Row],[Years_Operating]]&lt;5,"New",
IF(Restaurants[[#This Row],[Years_Operating]]&lt;15,"Established","Legacy"))</f>
        <v>Established</v>
      </c>
      <c r="AC998" t="str">
        <f>IF(Restaurants[[#This Row],[Country]]="India","Yes","No")</f>
        <v>No</v>
      </c>
      <c r="AD998" t="str">
        <f>IF(AND(Restaurants[[#This Row],[Has Online Delivery]]="Yes",Restaurants[[#This Row],[Has Table Booking]]="Yes"),"Online + Table",
IF(Restaurants[[#This Row],[Has Online Delivery]]="Yes","Online Only",
IF(Restaurants[[#This Row],[Has Table Booking]]="Yes","Table Only","None")))</f>
        <v>None</v>
      </c>
      <c r="AE998" t="str">
        <f>IF(Restaurants[[#This Row],[Rating]]&gt;=4.5,"Excellent",
IF(Restaurants[[#This Row],[Rating]]&gt;=4,"Very Good",
IF(Restaurants[[#This Row],[Rating]]&gt;=3.5,"Good","Average/Low")))</f>
        <v>Excellent</v>
      </c>
    </row>
    <row r="999" spans="1:31" x14ac:dyDescent="0.3">
      <c r="A999" t="s">
        <v>100</v>
      </c>
      <c r="B999" t="s">
        <v>58</v>
      </c>
      <c r="C999" t="s">
        <v>59</v>
      </c>
      <c r="D999" t="s">
        <v>101</v>
      </c>
      <c r="E999">
        <v>3</v>
      </c>
      <c r="F999">
        <v>385</v>
      </c>
      <c r="G999" t="s">
        <v>102</v>
      </c>
      <c r="H999">
        <v>2003</v>
      </c>
      <c r="I999">
        <v>55</v>
      </c>
      <c r="J999">
        <v>4.8</v>
      </c>
      <c r="K999" t="s">
        <v>32</v>
      </c>
      <c r="L999">
        <v>22</v>
      </c>
      <c r="M999" t="s">
        <v>33</v>
      </c>
      <c r="N999" t="s">
        <v>34</v>
      </c>
      <c r="O999" t="s">
        <v>35</v>
      </c>
      <c r="P999" t="s">
        <v>36</v>
      </c>
      <c r="Q999" t="s">
        <v>37</v>
      </c>
      <c r="R999">
        <v>24</v>
      </c>
      <c r="S999" t="s">
        <v>37</v>
      </c>
      <c r="T999" t="s">
        <v>86</v>
      </c>
      <c r="U999" t="s">
        <v>46</v>
      </c>
      <c r="W999" t="s">
        <v>103</v>
      </c>
      <c r="X999">
        <v>63222</v>
      </c>
      <c r="Y999">
        <v>3915</v>
      </c>
      <c r="Z999">
        <v>48.8566</v>
      </c>
      <c r="AA999">
        <v>2.3521999999999998</v>
      </c>
      <c r="AB999" t="str">
        <f>IF(Restaurants[[#This Row],[Years_Operating]]&lt;5,"New",
IF(Restaurants[[#This Row],[Years_Operating]]&lt;15,"Established","Legacy"))</f>
        <v>Legacy</v>
      </c>
      <c r="AC999" t="str">
        <f>IF(Restaurants[[#This Row],[Country]]="India","Yes","No")</f>
        <v>No</v>
      </c>
      <c r="AD999" t="str">
        <f>IF(AND(Restaurants[[#This Row],[Has Online Delivery]]="Yes",Restaurants[[#This Row],[Has Table Booking]]="Yes"),"Online + Table",
IF(Restaurants[[#This Row],[Has Online Delivery]]="Yes","Online Only",
IF(Restaurants[[#This Row],[Has Table Booking]]="Yes","Table Only","None")))</f>
        <v>Online Only</v>
      </c>
      <c r="AE999" t="str">
        <f>IF(Restaurants[[#This Row],[Rating]]&gt;=4.5,"Excellent",
IF(Restaurants[[#This Row],[Rating]]&gt;=4,"Very Good",
IF(Restaurants[[#This Row],[Rating]]&gt;=3.5,"Good","Average/Low")))</f>
        <v>Excellent</v>
      </c>
    </row>
    <row r="1000" spans="1:31" x14ac:dyDescent="0.3">
      <c r="A1000" t="s">
        <v>141</v>
      </c>
      <c r="B1000" t="s">
        <v>118</v>
      </c>
      <c r="C1000" t="s">
        <v>119</v>
      </c>
      <c r="D1000" t="s">
        <v>120</v>
      </c>
      <c r="E1000">
        <v>2</v>
      </c>
      <c r="F1000">
        <v>450</v>
      </c>
      <c r="G1000" t="s">
        <v>142</v>
      </c>
      <c r="H1000">
        <v>2003</v>
      </c>
      <c r="I1000">
        <v>40</v>
      </c>
      <c r="J1000">
        <v>4.8</v>
      </c>
      <c r="K1000" t="s">
        <v>32</v>
      </c>
      <c r="L1000">
        <v>22</v>
      </c>
      <c r="M1000" t="s">
        <v>62</v>
      </c>
      <c r="N1000" t="s">
        <v>143</v>
      </c>
      <c r="O1000" t="s">
        <v>35</v>
      </c>
      <c r="P1000" t="s">
        <v>36</v>
      </c>
      <c r="Q1000" t="s">
        <v>36</v>
      </c>
      <c r="R1000">
        <v>31</v>
      </c>
      <c r="S1000" t="s">
        <v>36</v>
      </c>
      <c r="T1000" t="s">
        <v>86</v>
      </c>
      <c r="U1000" t="s">
        <v>39</v>
      </c>
      <c r="W1000" t="s">
        <v>47</v>
      </c>
      <c r="X1000">
        <v>333574</v>
      </c>
      <c r="Y1000">
        <v>1192</v>
      </c>
      <c r="Z1000">
        <v>0</v>
      </c>
      <c r="AA1000">
        <v>0</v>
      </c>
      <c r="AB1000" t="str">
        <f>IF(Restaurants[[#This Row],[Years_Operating]]&lt;5,"New",
IF(Restaurants[[#This Row],[Years_Operating]]&lt;15,"Established","Legacy"))</f>
        <v>Legacy</v>
      </c>
      <c r="AC1000" t="str">
        <f>IF(Restaurants[[#This Row],[Country]]="India","Yes","No")</f>
        <v>No</v>
      </c>
      <c r="AD1000" t="str">
        <f>IF(AND(Restaurants[[#This Row],[Has Online Delivery]]="Yes",Restaurants[[#This Row],[Has Table Booking]]="Yes"),"Online + Table",
IF(Restaurants[[#This Row],[Has Online Delivery]]="Yes","Online Only",
IF(Restaurants[[#This Row],[Has Table Booking]]="Yes","Table Only","None")))</f>
        <v>Online + Table</v>
      </c>
      <c r="AE1000" t="str">
        <f>IF(Restaurants[[#This Row],[Rating]]&gt;=4.5,"Excellent",
IF(Restaurants[[#This Row],[Rating]]&gt;=4,"Very Good",
IF(Restaurants[[#This Row],[Rating]]&gt;=3.5,"Good","Average/Low")))</f>
        <v>Excellent</v>
      </c>
    </row>
    <row r="1001" spans="1:31" x14ac:dyDescent="0.3">
      <c r="A1001" t="s">
        <v>124</v>
      </c>
      <c r="B1001" t="s">
        <v>275</v>
      </c>
      <c r="C1001" t="s">
        <v>251</v>
      </c>
      <c r="D1001" t="s">
        <v>267</v>
      </c>
      <c r="E1001">
        <v>3</v>
      </c>
      <c r="F1001">
        <v>385</v>
      </c>
      <c r="G1001" t="s">
        <v>127</v>
      </c>
      <c r="H1001">
        <v>2005</v>
      </c>
      <c r="I1001">
        <v>64</v>
      </c>
      <c r="J1001">
        <v>4.7</v>
      </c>
      <c r="K1001" t="s">
        <v>307</v>
      </c>
      <c r="L1001">
        <v>20</v>
      </c>
      <c r="M1001" t="s">
        <v>33</v>
      </c>
      <c r="N1001" t="s">
        <v>34</v>
      </c>
      <c r="O1001" t="s">
        <v>54</v>
      </c>
      <c r="P1001" t="s">
        <v>37</v>
      </c>
      <c r="Q1001" t="s">
        <v>36</v>
      </c>
      <c r="R1001">
        <v>71</v>
      </c>
      <c r="S1001" t="s">
        <v>37</v>
      </c>
      <c r="T1001" t="s">
        <v>55</v>
      </c>
      <c r="U1001" t="s">
        <v>46</v>
      </c>
      <c r="V1001" t="s">
        <v>536</v>
      </c>
      <c r="W1001" t="s">
        <v>108</v>
      </c>
      <c r="X1001">
        <v>270397</v>
      </c>
      <c r="Y1001">
        <v>6738</v>
      </c>
      <c r="Z1001">
        <v>18.520399999999999</v>
      </c>
      <c r="AA1001">
        <v>73.856700000000004</v>
      </c>
      <c r="AB1001" t="str">
        <f>IF(Restaurants[[#This Row],[Years_Operating]]&lt;5,"New",
IF(Restaurants[[#This Row],[Years_Operating]]&lt;15,"Established","Legacy"))</f>
        <v>Legacy</v>
      </c>
      <c r="AC1001" t="str">
        <f>IF(Restaurants[[#This Row],[Country]]="India","Yes","No")</f>
        <v>Yes</v>
      </c>
      <c r="AD1001" t="str">
        <f>IF(AND(Restaurants[[#This Row],[Has Online Delivery]]="Yes",Restaurants[[#This Row],[Has Table Booking]]="Yes"),"Online + Table",
IF(Restaurants[[#This Row],[Has Online Delivery]]="Yes","Online Only",
IF(Restaurants[[#This Row],[Has Table Booking]]="Yes","Table Only","None")))</f>
        <v>Table Only</v>
      </c>
      <c r="AE1001" t="str">
        <f>IF(Restaurants[[#This Row],[Rating]]&gt;=4.5,"Excellent",
IF(Restaurants[[#This Row],[Rating]]&gt;=4,"Very Good",
IF(Restaurants[[#This Row],[Rating]]&gt;=3.5,"Good","Average/Low")))</f>
        <v>Excellent</v>
      </c>
    </row>
    <row r="1002" spans="1:31" x14ac:dyDescent="0.3">
      <c r="A1002" t="s">
        <v>243</v>
      </c>
      <c r="B1002" t="s">
        <v>244</v>
      </c>
      <c r="C1002" t="s">
        <v>245</v>
      </c>
      <c r="D1002" t="s">
        <v>246</v>
      </c>
      <c r="E1002">
        <v>0</v>
      </c>
      <c r="F1002">
        <v>125</v>
      </c>
      <c r="G1002" t="s">
        <v>247</v>
      </c>
      <c r="H1002">
        <v>2007</v>
      </c>
      <c r="I1002">
        <v>45</v>
      </c>
      <c r="J1002">
        <v>4.5</v>
      </c>
      <c r="K1002" t="s">
        <v>32</v>
      </c>
      <c r="L1002">
        <v>18</v>
      </c>
      <c r="M1002" t="s">
        <v>204</v>
      </c>
      <c r="N1002" t="s">
        <v>210</v>
      </c>
      <c r="O1002" t="s">
        <v>211</v>
      </c>
      <c r="P1002" t="s">
        <v>36</v>
      </c>
      <c r="Q1002" t="s">
        <v>36</v>
      </c>
      <c r="R1002">
        <v>71</v>
      </c>
      <c r="S1002" t="s">
        <v>37</v>
      </c>
      <c r="T1002" t="s">
        <v>63</v>
      </c>
      <c r="U1002" t="s">
        <v>69</v>
      </c>
      <c r="W1002" t="s">
        <v>108</v>
      </c>
      <c r="X1002">
        <v>421186</v>
      </c>
      <c r="Y1002">
        <v>4304</v>
      </c>
      <c r="Z1002">
        <v>0</v>
      </c>
      <c r="AA1002">
        <v>0</v>
      </c>
      <c r="AB1002" t="str">
        <f>IF(Restaurants[[#This Row],[Years_Operating]]&lt;5,"New",
IF(Restaurants[[#This Row],[Years_Operating]]&lt;15,"Established","Legacy"))</f>
        <v>Legacy</v>
      </c>
      <c r="AC1002" t="str">
        <f>IF(Restaurants[[#This Row],[Country]]="India","Yes","No")</f>
        <v>No</v>
      </c>
      <c r="AD1002" t="str">
        <f>IF(AND(Restaurants[[#This Row],[Has Online Delivery]]="Yes",Restaurants[[#This Row],[Has Table Booking]]="Yes"),"Online + Table",
IF(Restaurants[[#This Row],[Has Online Delivery]]="Yes","Online Only",
IF(Restaurants[[#This Row],[Has Table Booking]]="Yes","Table Only","None")))</f>
        <v>Online + Table</v>
      </c>
      <c r="AE1002" t="str">
        <f>IF(Restaurants[[#This Row],[Rating]]&gt;=4.5,"Excellent",
IF(Restaurants[[#This Row],[Rating]]&gt;=4,"Very Good",
IF(Restaurants[[#This Row],[Rating]]&gt;=3.5,"Good","Average/Low")))</f>
        <v>Excellent</v>
      </c>
    </row>
    <row r="1003" spans="1:31" x14ac:dyDescent="0.3">
      <c r="A1003" t="s">
        <v>128</v>
      </c>
      <c r="B1003" t="s">
        <v>129</v>
      </c>
      <c r="C1003" t="s">
        <v>29</v>
      </c>
      <c r="D1003" t="s">
        <v>83</v>
      </c>
      <c r="E1003">
        <v>3</v>
      </c>
      <c r="F1003">
        <v>290</v>
      </c>
      <c r="G1003" t="s">
        <v>130</v>
      </c>
      <c r="H1003">
        <v>1981</v>
      </c>
      <c r="I1003">
        <v>50</v>
      </c>
      <c r="J1003">
        <v>4.7</v>
      </c>
      <c r="K1003" t="s">
        <v>85</v>
      </c>
      <c r="L1003">
        <v>44</v>
      </c>
      <c r="M1003" t="s">
        <v>33</v>
      </c>
      <c r="N1003" t="s">
        <v>34</v>
      </c>
      <c r="O1003" t="s">
        <v>35</v>
      </c>
      <c r="P1003" t="s">
        <v>37</v>
      </c>
      <c r="Q1003" t="s">
        <v>37</v>
      </c>
      <c r="R1003">
        <v>41</v>
      </c>
      <c r="S1003" t="s">
        <v>36</v>
      </c>
      <c r="T1003" t="s">
        <v>86</v>
      </c>
      <c r="U1003" t="s">
        <v>46</v>
      </c>
      <c r="W1003" t="s">
        <v>108</v>
      </c>
      <c r="X1003">
        <v>415223</v>
      </c>
      <c r="Y1003">
        <v>595</v>
      </c>
      <c r="Z1003">
        <v>0</v>
      </c>
      <c r="AA1003">
        <v>0</v>
      </c>
      <c r="AB1003" t="str">
        <f>IF(Restaurants[[#This Row],[Years_Operating]]&lt;5,"New",
IF(Restaurants[[#This Row],[Years_Operating]]&lt;15,"Established","Legacy"))</f>
        <v>Legacy</v>
      </c>
      <c r="AC1003" t="str">
        <f>IF(Restaurants[[#This Row],[Country]]="India","Yes","No")</f>
        <v>No</v>
      </c>
      <c r="AD1003" t="str">
        <f>IF(AND(Restaurants[[#This Row],[Has Online Delivery]]="Yes",Restaurants[[#This Row],[Has Table Booking]]="Yes"),"Online + Table",
IF(Restaurants[[#This Row],[Has Online Delivery]]="Yes","Online Only",
IF(Restaurants[[#This Row],[Has Table Booking]]="Yes","Table Only","None")))</f>
        <v>None</v>
      </c>
      <c r="AE1003" t="str">
        <f>IF(Restaurants[[#This Row],[Rating]]&gt;=4.5,"Excellent",
IF(Restaurants[[#This Row],[Rating]]&gt;=4,"Very Good",
IF(Restaurants[[#This Row],[Rating]]&gt;=3.5,"Good","Average/Low")))</f>
        <v>Excellent</v>
      </c>
    </row>
    <row r="1004" spans="1:31" x14ac:dyDescent="0.3">
      <c r="A1004" t="s">
        <v>243</v>
      </c>
      <c r="B1004" t="s">
        <v>255</v>
      </c>
      <c r="C1004" t="s">
        <v>251</v>
      </c>
      <c r="D1004" t="s">
        <v>278</v>
      </c>
      <c r="E1004">
        <v>0</v>
      </c>
      <c r="F1004">
        <v>125</v>
      </c>
      <c r="G1004" t="s">
        <v>247</v>
      </c>
      <c r="H1004">
        <v>2007</v>
      </c>
      <c r="I1004">
        <v>45</v>
      </c>
      <c r="J1004">
        <v>4.5</v>
      </c>
      <c r="K1004" t="s">
        <v>291</v>
      </c>
      <c r="L1004">
        <v>18</v>
      </c>
      <c r="M1004" t="s">
        <v>204</v>
      </c>
      <c r="N1004" t="s">
        <v>210</v>
      </c>
      <c r="O1004" t="s">
        <v>211</v>
      </c>
      <c r="P1004" t="s">
        <v>36</v>
      </c>
      <c r="Q1004" t="s">
        <v>37</v>
      </c>
      <c r="R1004">
        <v>20</v>
      </c>
      <c r="S1004" t="s">
        <v>37</v>
      </c>
      <c r="T1004" t="s">
        <v>63</v>
      </c>
      <c r="U1004" t="s">
        <v>39</v>
      </c>
      <c r="V1004" t="s">
        <v>537</v>
      </c>
      <c r="W1004" t="s">
        <v>80</v>
      </c>
      <c r="X1004">
        <v>94637</v>
      </c>
      <c r="Y1004">
        <v>3241</v>
      </c>
      <c r="Z1004">
        <v>19.076000000000001</v>
      </c>
      <c r="AA1004">
        <v>72.877700000000004</v>
      </c>
      <c r="AB1004" t="str">
        <f>IF(Restaurants[[#This Row],[Years_Operating]]&lt;5,"New",
IF(Restaurants[[#This Row],[Years_Operating]]&lt;15,"Established","Legacy"))</f>
        <v>Legacy</v>
      </c>
      <c r="AC1004" t="str">
        <f>IF(Restaurants[[#This Row],[Country]]="India","Yes","No")</f>
        <v>Yes</v>
      </c>
      <c r="AD1004" t="str">
        <f>IF(AND(Restaurants[[#This Row],[Has Online Delivery]]="Yes",Restaurants[[#This Row],[Has Table Booking]]="Yes"),"Online + Table",
IF(Restaurants[[#This Row],[Has Online Delivery]]="Yes","Online Only",
IF(Restaurants[[#This Row],[Has Table Booking]]="Yes","Table Only","None")))</f>
        <v>Online Only</v>
      </c>
      <c r="AE1004" t="str">
        <f>IF(Restaurants[[#This Row],[Rating]]&gt;=4.5,"Excellent",
IF(Restaurants[[#This Row],[Rating]]&gt;=4,"Very Good",
IF(Restaurants[[#This Row],[Rating]]&gt;=3.5,"Good","Average/Low")))</f>
        <v>Excellent</v>
      </c>
    </row>
    <row r="1005" spans="1:31" x14ac:dyDescent="0.3">
      <c r="A1005" t="s">
        <v>150</v>
      </c>
      <c r="B1005" t="s">
        <v>151</v>
      </c>
      <c r="C1005" t="s">
        <v>50</v>
      </c>
      <c r="D1005" t="s">
        <v>152</v>
      </c>
      <c r="E1005">
        <v>2</v>
      </c>
      <c r="F1005">
        <v>325</v>
      </c>
      <c r="G1005" t="s">
        <v>153</v>
      </c>
      <c r="H1005">
        <v>2016</v>
      </c>
      <c r="I1005">
        <v>48</v>
      </c>
      <c r="J1005">
        <v>4.7</v>
      </c>
      <c r="K1005" t="s">
        <v>32</v>
      </c>
      <c r="L1005">
        <v>9</v>
      </c>
      <c r="M1005" t="s">
        <v>33</v>
      </c>
      <c r="N1005" t="s">
        <v>143</v>
      </c>
      <c r="O1005" t="s">
        <v>54</v>
      </c>
      <c r="P1005" t="s">
        <v>36</v>
      </c>
      <c r="Q1005" t="s">
        <v>37</v>
      </c>
      <c r="R1005">
        <v>64</v>
      </c>
      <c r="S1005" t="s">
        <v>37</v>
      </c>
      <c r="T1005" t="s">
        <v>86</v>
      </c>
      <c r="U1005" t="s">
        <v>32</v>
      </c>
      <c r="W1005" t="s">
        <v>47</v>
      </c>
      <c r="X1005">
        <v>182808</v>
      </c>
      <c r="Y1005">
        <v>124</v>
      </c>
      <c r="Z1005">
        <v>0</v>
      </c>
      <c r="AA1005">
        <v>0</v>
      </c>
      <c r="AB1005" t="str">
        <f>IF(Restaurants[[#This Row],[Years_Operating]]&lt;5,"New",
IF(Restaurants[[#This Row],[Years_Operating]]&lt;15,"Established","Legacy"))</f>
        <v>Established</v>
      </c>
      <c r="AC1005" t="str">
        <f>IF(Restaurants[[#This Row],[Country]]="India","Yes","No")</f>
        <v>No</v>
      </c>
      <c r="AD1005" t="str">
        <f>IF(AND(Restaurants[[#This Row],[Has Online Delivery]]="Yes",Restaurants[[#This Row],[Has Table Booking]]="Yes"),"Online + Table",
IF(Restaurants[[#This Row],[Has Online Delivery]]="Yes","Online Only",
IF(Restaurants[[#This Row],[Has Table Booking]]="Yes","Table Only","None")))</f>
        <v>Online Only</v>
      </c>
      <c r="AE1005" t="str">
        <f>IF(Restaurants[[#This Row],[Rating]]&gt;=4.5,"Excellent",
IF(Restaurants[[#This Row],[Rating]]&gt;=4,"Very Good",
IF(Restaurants[[#This Row],[Rating]]&gt;=3.5,"Good","Average/Low")))</f>
        <v>Excellent</v>
      </c>
    </row>
    <row r="1006" spans="1:31" x14ac:dyDescent="0.3">
      <c r="A1006" t="s">
        <v>100</v>
      </c>
      <c r="B1006" t="s">
        <v>58</v>
      </c>
      <c r="C1006" t="s">
        <v>59</v>
      </c>
      <c r="D1006" t="s">
        <v>101</v>
      </c>
      <c r="E1006">
        <v>3</v>
      </c>
      <c r="F1006">
        <v>385</v>
      </c>
      <c r="G1006" t="s">
        <v>102</v>
      </c>
      <c r="H1006">
        <v>2003</v>
      </c>
      <c r="I1006">
        <v>55</v>
      </c>
      <c r="J1006">
        <v>4.8</v>
      </c>
      <c r="K1006" t="s">
        <v>32</v>
      </c>
      <c r="L1006">
        <v>22</v>
      </c>
      <c r="M1006" t="s">
        <v>33</v>
      </c>
      <c r="N1006" t="s">
        <v>34</v>
      </c>
      <c r="O1006" t="s">
        <v>35</v>
      </c>
      <c r="P1006" t="s">
        <v>36</v>
      </c>
      <c r="Q1006" t="s">
        <v>36</v>
      </c>
      <c r="R1006">
        <v>23</v>
      </c>
      <c r="S1006" t="s">
        <v>37</v>
      </c>
      <c r="T1006" t="s">
        <v>63</v>
      </c>
      <c r="U1006" t="s">
        <v>46</v>
      </c>
      <c r="W1006" t="s">
        <v>80</v>
      </c>
      <c r="X1006">
        <v>350291</v>
      </c>
      <c r="Y1006">
        <v>5598</v>
      </c>
      <c r="Z1006">
        <v>48.8566</v>
      </c>
      <c r="AA1006">
        <v>2.3521999999999998</v>
      </c>
      <c r="AB1006" t="str">
        <f>IF(Restaurants[[#This Row],[Years_Operating]]&lt;5,"New",
IF(Restaurants[[#This Row],[Years_Operating]]&lt;15,"Established","Legacy"))</f>
        <v>Legacy</v>
      </c>
      <c r="AC1006" t="str">
        <f>IF(Restaurants[[#This Row],[Country]]="India","Yes","No")</f>
        <v>No</v>
      </c>
      <c r="AD1006" t="str">
        <f>IF(AND(Restaurants[[#This Row],[Has Online Delivery]]="Yes",Restaurants[[#This Row],[Has Table Booking]]="Yes"),"Online + Table",
IF(Restaurants[[#This Row],[Has Online Delivery]]="Yes","Online Only",
IF(Restaurants[[#This Row],[Has Table Booking]]="Yes","Table Only","None")))</f>
        <v>Online + Table</v>
      </c>
      <c r="AE1006" t="str">
        <f>IF(Restaurants[[#This Row],[Rating]]&gt;=4.5,"Excellent",
IF(Restaurants[[#This Row],[Rating]]&gt;=4,"Very Good",
IF(Restaurants[[#This Row],[Rating]]&gt;=3.5,"Good","Average/Low")))</f>
        <v>Excellent</v>
      </c>
    </row>
    <row r="1007" spans="1:31" x14ac:dyDescent="0.3">
      <c r="A1007" t="s">
        <v>164</v>
      </c>
      <c r="B1007" t="s">
        <v>145</v>
      </c>
      <c r="C1007" t="s">
        <v>146</v>
      </c>
      <c r="D1007" t="s">
        <v>43</v>
      </c>
      <c r="E1007">
        <v>2</v>
      </c>
      <c r="F1007">
        <v>235</v>
      </c>
      <c r="G1007" t="s">
        <v>165</v>
      </c>
      <c r="H1007">
        <v>2009</v>
      </c>
      <c r="I1007">
        <v>28</v>
      </c>
      <c r="J1007">
        <v>4.7</v>
      </c>
      <c r="K1007" t="s">
        <v>32</v>
      </c>
      <c r="L1007">
        <v>16</v>
      </c>
      <c r="M1007" t="s">
        <v>160</v>
      </c>
      <c r="N1007" t="s">
        <v>143</v>
      </c>
      <c r="O1007" t="s">
        <v>45</v>
      </c>
      <c r="P1007" t="s">
        <v>37</v>
      </c>
      <c r="Q1007" t="s">
        <v>36</v>
      </c>
      <c r="R1007">
        <v>26</v>
      </c>
      <c r="S1007" t="s">
        <v>37</v>
      </c>
      <c r="T1007" t="s">
        <v>63</v>
      </c>
      <c r="U1007" t="s">
        <v>69</v>
      </c>
      <c r="W1007" t="s">
        <v>47</v>
      </c>
      <c r="X1007">
        <v>102274</v>
      </c>
      <c r="Y1007">
        <v>4259</v>
      </c>
      <c r="Z1007">
        <v>35.689500000000002</v>
      </c>
      <c r="AA1007">
        <v>139.6917</v>
      </c>
      <c r="AB1007" t="str">
        <f>IF(Restaurants[[#This Row],[Years_Operating]]&lt;5,"New",
IF(Restaurants[[#This Row],[Years_Operating]]&lt;15,"Established","Legacy"))</f>
        <v>Legacy</v>
      </c>
      <c r="AC1007" t="str">
        <f>IF(Restaurants[[#This Row],[Country]]="India","Yes","No")</f>
        <v>No</v>
      </c>
      <c r="AD1007" t="str">
        <f>IF(AND(Restaurants[[#This Row],[Has Online Delivery]]="Yes",Restaurants[[#This Row],[Has Table Booking]]="Yes"),"Online + Table",
IF(Restaurants[[#This Row],[Has Online Delivery]]="Yes","Online Only",
IF(Restaurants[[#This Row],[Has Table Booking]]="Yes","Table Only","None")))</f>
        <v>Table Only</v>
      </c>
      <c r="AE1007" t="str">
        <f>IF(Restaurants[[#This Row],[Rating]]&gt;=4.5,"Excellent",
IF(Restaurants[[#This Row],[Rating]]&gt;=4,"Very Good",
IF(Restaurants[[#This Row],[Rating]]&gt;=3.5,"Good","Average/Low")))</f>
        <v>Excellent</v>
      </c>
    </row>
    <row r="1008" spans="1:31" x14ac:dyDescent="0.3">
      <c r="A1008" t="s">
        <v>136</v>
      </c>
      <c r="B1008" t="s">
        <v>137</v>
      </c>
      <c r="C1008" t="s">
        <v>138</v>
      </c>
      <c r="D1008" t="s">
        <v>139</v>
      </c>
      <c r="E1008">
        <v>3</v>
      </c>
      <c r="F1008">
        <v>570</v>
      </c>
      <c r="G1008" t="s">
        <v>140</v>
      </c>
      <c r="H1008">
        <v>2012</v>
      </c>
      <c r="I1008">
        <v>10</v>
      </c>
      <c r="J1008">
        <v>4.5999999999999996</v>
      </c>
      <c r="K1008" t="s">
        <v>32</v>
      </c>
      <c r="L1008">
        <v>13</v>
      </c>
      <c r="M1008" t="s">
        <v>62</v>
      </c>
      <c r="N1008" t="s">
        <v>34</v>
      </c>
      <c r="O1008" t="s">
        <v>45</v>
      </c>
      <c r="P1008" t="s">
        <v>37</v>
      </c>
      <c r="Q1008" t="s">
        <v>37</v>
      </c>
      <c r="R1008">
        <v>50</v>
      </c>
      <c r="S1008" t="s">
        <v>37</v>
      </c>
      <c r="T1008" t="s">
        <v>55</v>
      </c>
      <c r="U1008" t="s">
        <v>69</v>
      </c>
      <c r="W1008" t="s">
        <v>40</v>
      </c>
      <c r="X1008">
        <v>142417</v>
      </c>
      <c r="Y1008">
        <v>6974</v>
      </c>
      <c r="Z1008">
        <v>0</v>
      </c>
      <c r="AA1008">
        <v>0</v>
      </c>
      <c r="AB1008" t="str">
        <f>IF(Restaurants[[#This Row],[Years_Operating]]&lt;5,"New",
IF(Restaurants[[#This Row],[Years_Operating]]&lt;15,"Established","Legacy"))</f>
        <v>Established</v>
      </c>
      <c r="AC1008" t="str">
        <f>IF(Restaurants[[#This Row],[Country]]="India","Yes","No")</f>
        <v>No</v>
      </c>
      <c r="AD1008" t="str">
        <f>IF(AND(Restaurants[[#This Row],[Has Online Delivery]]="Yes",Restaurants[[#This Row],[Has Table Booking]]="Yes"),"Online + Table",
IF(Restaurants[[#This Row],[Has Online Delivery]]="Yes","Online Only",
IF(Restaurants[[#This Row],[Has Table Booking]]="Yes","Table Only","None")))</f>
        <v>None</v>
      </c>
      <c r="AE1008" t="str">
        <f>IF(Restaurants[[#This Row],[Rating]]&gt;=4.5,"Excellent",
IF(Restaurants[[#This Row],[Rating]]&gt;=4,"Very Good",
IF(Restaurants[[#This Row],[Rating]]&gt;=3.5,"Good","Average/Low")))</f>
        <v>Excellent</v>
      </c>
    </row>
    <row r="1009" spans="1:31" x14ac:dyDescent="0.3">
      <c r="A1009" t="s">
        <v>41</v>
      </c>
      <c r="B1009" t="s">
        <v>42</v>
      </c>
      <c r="C1009" t="s">
        <v>42</v>
      </c>
      <c r="D1009" t="s">
        <v>43</v>
      </c>
      <c r="E1009">
        <v>3</v>
      </c>
      <c r="F1009">
        <v>320</v>
      </c>
      <c r="G1009" t="s">
        <v>44</v>
      </c>
      <c r="H1009">
        <v>2008</v>
      </c>
      <c r="I1009">
        <v>32</v>
      </c>
      <c r="J1009">
        <v>4.9000000000000004</v>
      </c>
      <c r="K1009" t="s">
        <v>32</v>
      </c>
      <c r="L1009">
        <v>17</v>
      </c>
      <c r="M1009" t="s">
        <v>33</v>
      </c>
      <c r="N1009" t="s">
        <v>34</v>
      </c>
      <c r="O1009" t="s">
        <v>45</v>
      </c>
      <c r="P1009" t="s">
        <v>36</v>
      </c>
      <c r="Q1009" t="s">
        <v>36</v>
      </c>
      <c r="R1009">
        <v>44</v>
      </c>
      <c r="S1009" t="s">
        <v>37</v>
      </c>
      <c r="T1009" t="s">
        <v>38</v>
      </c>
      <c r="U1009" t="s">
        <v>46</v>
      </c>
      <c r="W1009" t="s">
        <v>40</v>
      </c>
      <c r="X1009">
        <v>215684</v>
      </c>
      <c r="Y1009">
        <v>6361</v>
      </c>
      <c r="Z1009">
        <v>0</v>
      </c>
      <c r="AA1009">
        <v>0</v>
      </c>
      <c r="AB1009" t="str">
        <f>IF(Restaurants[[#This Row],[Years_Operating]]&lt;5,"New",
IF(Restaurants[[#This Row],[Years_Operating]]&lt;15,"Established","Legacy"))</f>
        <v>Legacy</v>
      </c>
      <c r="AC1009" t="str">
        <f>IF(Restaurants[[#This Row],[Country]]="India","Yes","No")</f>
        <v>No</v>
      </c>
      <c r="AD1009" t="str">
        <f>IF(AND(Restaurants[[#This Row],[Has Online Delivery]]="Yes",Restaurants[[#This Row],[Has Table Booking]]="Yes"),"Online + Table",
IF(Restaurants[[#This Row],[Has Online Delivery]]="Yes","Online Only",
IF(Restaurants[[#This Row],[Has Table Booking]]="Yes","Table Only","None")))</f>
        <v>Online + Table</v>
      </c>
      <c r="AE1009" t="str">
        <f>IF(Restaurants[[#This Row],[Rating]]&gt;=4.5,"Excellent",
IF(Restaurants[[#This Row],[Rating]]&gt;=4,"Very Good",
IF(Restaurants[[#This Row],[Rating]]&gt;=3.5,"Good","Average/Low")))</f>
        <v>Excellent</v>
      </c>
    </row>
    <row r="1010" spans="1:31" x14ac:dyDescent="0.3">
      <c r="A1010" t="s">
        <v>243</v>
      </c>
      <c r="B1010" t="s">
        <v>244</v>
      </c>
      <c r="C1010" t="s">
        <v>245</v>
      </c>
      <c r="D1010" t="s">
        <v>246</v>
      </c>
      <c r="E1010">
        <v>0</v>
      </c>
      <c r="F1010">
        <v>125</v>
      </c>
      <c r="G1010" t="s">
        <v>247</v>
      </c>
      <c r="H1010">
        <v>2007</v>
      </c>
      <c r="I1010">
        <v>45</v>
      </c>
      <c r="J1010">
        <v>4.5</v>
      </c>
      <c r="K1010" t="s">
        <v>32</v>
      </c>
      <c r="L1010">
        <v>18</v>
      </c>
      <c r="M1010" t="s">
        <v>204</v>
      </c>
      <c r="N1010" t="s">
        <v>210</v>
      </c>
      <c r="O1010" t="s">
        <v>211</v>
      </c>
      <c r="P1010" t="s">
        <v>36</v>
      </c>
      <c r="Q1010" t="s">
        <v>37</v>
      </c>
      <c r="R1010">
        <v>29</v>
      </c>
      <c r="S1010" t="s">
        <v>36</v>
      </c>
      <c r="T1010" t="s">
        <v>63</v>
      </c>
      <c r="U1010" t="s">
        <v>39</v>
      </c>
      <c r="W1010" t="s">
        <v>64</v>
      </c>
      <c r="X1010">
        <v>405081</v>
      </c>
      <c r="Y1010">
        <v>5917</v>
      </c>
      <c r="Z1010">
        <v>0</v>
      </c>
      <c r="AA1010">
        <v>0</v>
      </c>
      <c r="AB1010" t="str">
        <f>IF(Restaurants[[#This Row],[Years_Operating]]&lt;5,"New",
IF(Restaurants[[#This Row],[Years_Operating]]&lt;15,"Established","Legacy"))</f>
        <v>Legacy</v>
      </c>
      <c r="AC1010" t="str">
        <f>IF(Restaurants[[#This Row],[Country]]="India","Yes","No")</f>
        <v>No</v>
      </c>
      <c r="AD1010" t="str">
        <f>IF(AND(Restaurants[[#This Row],[Has Online Delivery]]="Yes",Restaurants[[#This Row],[Has Table Booking]]="Yes"),"Online + Table",
IF(Restaurants[[#This Row],[Has Online Delivery]]="Yes","Online Only",
IF(Restaurants[[#This Row],[Has Table Booking]]="Yes","Table Only","None")))</f>
        <v>Online Only</v>
      </c>
      <c r="AE1010" t="str">
        <f>IF(Restaurants[[#This Row],[Rating]]&gt;=4.5,"Excellent",
IF(Restaurants[[#This Row],[Rating]]&gt;=4,"Very Good",
IF(Restaurants[[#This Row],[Rating]]&gt;=3.5,"Good","Average/Low")))</f>
        <v>Excellent</v>
      </c>
    </row>
    <row r="1011" spans="1:31" x14ac:dyDescent="0.3">
      <c r="A1011" t="s">
        <v>109</v>
      </c>
      <c r="B1011" t="s">
        <v>110</v>
      </c>
      <c r="C1011" t="s">
        <v>89</v>
      </c>
      <c r="D1011" t="s">
        <v>67</v>
      </c>
      <c r="E1011">
        <v>3</v>
      </c>
      <c r="F1011">
        <v>270</v>
      </c>
      <c r="G1011" t="s">
        <v>109</v>
      </c>
      <c r="H1011">
        <v>1989</v>
      </c>
      <c r="I1011">
        <v>48</v>
      </c>
      <c r="J1011">
        <v>4.8</v>
      </c>
      <c r="K1011" t="s">
        <v>32</v>
      </c>
      <c r="L1011">
        <v>36</v>
      </c>
      <c r="M1011" t="s">
        <v>33</v>
      </c>
      <c r="N1011" t="s">
        <v>34</v>
      </c>
      <c r="O1011" t="s">
        <v>35</v>
      </c>
      <c r="P1011" t="s">
        <v>36</v>
      </c>
      <c r="Q1011" t="s">
        <v>36</v>
      </c>
      <c r="R1011">
        <v>57</v>
      </c>
      <c r="S1011" t="s">
        <v>37</v>
      </c>
      <c r="T1011" t="s">
        <v>55</v>
      </c>
      <c r="U1011" t="s">
        <v>32</v>
      </c>
      <c r="W1011" t="s">
        <v>70</v>
      </c>
      <c r="X1011">
        <v>56528</v>
      </c>
      <c r="Y1011">
        <v>3833</v>
      </c>
      <c r="Z1011">
        <v>0</v>
      </c>
      <c r="AA1011">
        <v>0</v>
      </c>
      <c r="AB1011" t="str">
        <f>IF(Restaurants[[#This Row],[Years_Operating]]&lt;5,"New",
IF(Restaurants[[#This Row],[Years_Operating]]&lt;15,"Established","Legacy"))</f>
        <v>Legacy</v>
      </c>
      <c r="AC1011" t="str">
        <f>IF(Restaurants[[#This Row],[Country]]="India","Yes","No")</f>
        <v>No</v>
      </c>
      <c r="AD1011" t="str">
        <f>IF(AND(Restaurants[[#This Row],[Has Online Delivery]]="Yes",Restaurants[[#This Row],[Has Table Booking]]="Yes"),"Online + Table",
IF(Restaurants[[#This Row],[Has Online Delivery]]="Yes","Online Only",
IF(Restaurants[[#This Row],[Has Table Booking]]="Yes","Table Only","None")))</f>
        <v>Online + Table</v>
      </c>
      <c r="AE1011" t="str">
        <f>IF(Restaurants[[#This Row],[Rating]]&gt;=4.5,"Excellent",
IF(Restaurants[[#This Row],[Rating]]&gt;=4,"Very Good",
IF(Restaurants[[#This Row],[Rating]]&gt;=3.5,"Good","Average/Low")))</f>
        <v>Excellent</v>
      </c>
    </row>
    <row r="1012" spans="1:31" x14ac:dyDescent="0.3">
      <c r="A1012" t="s">
        <v>81</v>
      </c>
      <c r="B1012" t="s">
        <v>290</v>
      </c>
      <c r="C1012" t="s">
        <v>251</v>
      </c>
      <c r="D1012" t="s">
        <v>252</v>
      </c>
      <c r="E1012">
        <v>3</v>
      </c>
      <c r="F1012">
        <v>310</v>
      </c>
      <c r="G1012" t="s">
        <v>84</v>
      </c>
      <c r="H1012">
        <v>2005</v>
      </c>
      <c r="I1012">
        <v>35</v>
      </c>
      <c r="J1012">
        <v>4.8</v>
      </c>
      <c r="K1012" t="s">
        <v>256</v>
      </c>
      <c r="L1012">
        <v>20</v>
      </c>
      <c r="M1012" t="s">
        <v>33</v>
      </c>
      <c r="N1012" t="s">
        <v>34</v>
      </c>
      <c r="O1012" t="s">
        <v>35</v>
      </c>
      <c r="P1012" t="s">
        <v>37</v>
      </c>
      <c r="Q1012" t="s">
        <v>37</v>
      </c>
      <c r="R1012">
        <v>71</v>
      </c>
      <c r="S1012" t="s">
        <v>37</v>
      </c>
      <c r="T1012" t="s">
        <v>55</v>
      </c>
      <c r="U1012" t="s">
        <v>46</v>
      </c>
      <c r="V1012" t="s">
        <v>538</v>
      </c>
      <c r="W1012" t="s">
        <v>80</v>
      </c>
      <c r="X1012">
        <v>266725</v>
      </c>
      <c r="Y1012">
        <v>7201</v>
      </c>
      <c r="Z1012">
        <v>17.385000000000002</v>
      </c>
      <c r="AA1012">
        <v>78.486699999999999</v>
      </c>
      <c r="AB1012" t="str">
        <f>IF(Restaurants[[#This Row],[Years_Operating]]&lt;5,"New",
IF(Restaurants[[#This Row],[Years_Operating]]&lt;15,"Established","Legacy"))</f>
        <v>Legacy</v>
      </c>
      <c r="AC1012" t="str">
        <f>IF(Restaurants[[#This Row],[Country]]="India","Yes","No")</f>
        <v>Yes</v>
      </c>
      <c r="AD1012" t="str">
        <f>IF(AND(Restaurants[[#This Row],[Has Online Delivery]]="Yes",Restaurants[[#This Row],[Has Table Booking]]="Yes"),"Online + Table",
IF(Restaurants[[#This Row],[Has Online Delivery]]="Yes","Online Only",
IF(Restaurants[[#This Row],[Has Table Booking]]="Yes","Table Only","None")))</f>
        <v>None</v>
      </c>
      <c r="AE1012" t="str">
        <f>IF(Restaurants[[#This Row],[Rating]]&gt;=4.5,"Excellent",
IF(Restaurants[[#This Row],[Rating]]&gt;=4,"Very Good",
IF(Restaurants[[#This Row],[Rating]]&gt;=3.5,"Good","Average/Low")))</f>
        <v>Excellent</v>
      </c>
    </row>
    <row r="1013" spans="1:31" x14ac:dyDescent="0.3">
      <c r="A1013" t="s">
        <v>124</v>
      </c>
      <c r="B1013" t="s">
        <v>125</v>
      </c>
      <c r="C1013" t="s">
        <v>50</v>
      </c>
      <c r="D1013" t="s">
        <v>126</v>
      </c>
      <c r="E1013">
        <v>3</v>
      </c>
      <c r="F1013">
        <v>385</v>
      </c>
      <c r="G1013" t="s">
        <v>127</v>
      </c>
      <c r="H1013">
        <v>2005</v>
      </c>
      <c r="I1013">
        <v>64</v>
      </c>
      <c r="J1013">
        <v>4.7</v>
      </c>
      <c r="K1013" t="s">
        <v>32</v>
      </c>
      <c r="L1013">
        <v>20</v>
      </c>
      <c r="M1013" t="s">
        <v>33</v>
      </c>
      <c r="N1013" t="s">
        <v>34</v>
      </c>
      <c r="O1013" t="s">
        <v>54</v>
      </c>
      <c r="P1013" t="s">
        <v>37</v>
      </c>
      <c r="Q1013" t="s">
        <v>36</v>
      </c>
      <c r="R1013">
        <v>58</v>
      </c>
      <c r="S1013" t="s">
        <v>37</v>
      </c>
      <c r="T1013" t="s">
        <v>86</v>
      </c>
      <c r="U1013" t="s">
        <v>46</v>
      </c>
      <c r="W1013" t="s">
        <v>70</v>
      </c>
      <c r="X1013">
        <v>397631</v>
      </c>
      <c r="Y1013">
        <v>5597</v>
      </c>
      <c r="Z1013">
        <v>41.878100000000003</v>
      </c>
      <c r="AA1013">
        <v>-87.629800000000003</v>
      </c>
      <c r="AB1013" t="str">
        <f>IF(Restaurants[[#This Row],[Years_Operating]]&lt;5,"New",
IF(Restaurants[[#This Row],[Years_Operating]]&lt;15,"Established","Legacy"))</f>
        <v>Legacy</v>
      </c>
      <c r="AC1013" t="str">
        <f>IF(Restaurants[[#This Row],[Country]]="India","Yes","No")</f>
        <v>No</v>
      </c>
      <c r="AD1013" t="str">
        <f>IF(AND(Restaurants[[#This Row],[Has Online Delivery]]="Yes",Restaurants[[#This Row],[Has Table Booking]]="Yes"),"Online + Table",
IF(Restaurants[[#This Row],[Has Online Delivery]]="Yes","Online Only",
IF(Restaurants[[#This Row],[Has Table Booking]]="Yes","Table Only","None")))</f>
        <v>Table Only</v>
      </c>
      <c r="AE1013" t="str">
        <f>IF(Restaurants[[#This Row],[Rating]]&gt;=4.5,"Excellent",
IF(Restaurants[[#This Row],[Rating]]&gt;=4,"Very Good",
IF(Restaurants[[#This Row],[Rating]]&gt;=3.5,"Good","Average/Low")))</f>
        <v>Excellent</v>
      </c>
    </row>
    <row r="1014" spans="1:31" x14ac:dyDescent="0.3">
      <c r="A1014" t="s">
        <v>234</v>
      </c>
      <c r="B1014" t="s">
        <v>275</v>
      </c>
      <c r="C1014" t="s">
        <v>251</v>
      </c>
      <c r="D1014" t="s">
        <v>267</v>
      </c>
      <c r="E1014">
        <v>0</v>
      </c>
      <c r="F1014">
        <v>285</v>
      </c>
      <c r="G1014" t="s">
        <v>237</v>
      </c>
      <c r="H1014">
        <v>2004</v>
      </c>
      <c r="I1014">
        <v>70</v>
      </c>
      <c r="J1014">
        <v>4.5999999999999996</v>
      </c>
      <c r="K1014" t="s">
        <v>312</v>
      </c>
      <c r="L1014">
        <v>21</v>
      </c>
      <c r="M1014" t="s">
        <v>33</v>
      </c>
      <c r="N1014" t="s">
        <v>210</v>
      </c>
      <c r="O1014" t="s">
        <v>54</v>
      </c>
      <c r="P1014" t="s">
        <v>36</v>
      </c>
      <c r="Q1014" t="s">
        <v>37</v>
      </c>
      <c r="R1014">
        <v>70</v>
      </c>
      <c r="S1014" t="s">
        <v>36</v>
      </c>
      <c r="T1014" t="s">
        <v>63</v>
      </c>
      <c r="U1014" t="s">
        <v>39</v>
      </c>
      <c r="V1014" t="s">
        <v>539</v>
      </c>
      <c r="W1014" t="s">
        <v>56</v>
      </c>
      <c r="X1014">
        <v>386440</v>
      </c>
      <c r="Y1014">
        <v>7193</v>
      </c>
      <c r="Z1014">
        <v>18.520399999999999</v>
      </c>
      <c r="AA1014">
        <v>73.856700000000004</v>
      </c>
      <c r="AB1014" t="str">
        <f>IF(Restaurants[[#This Row],[Years_Operating]]&lt;5,"New",
IF(Restaurants[[#This Row],[Years_Operating]]&lt;15,"Established","Legacy"))</f>
        <v>Legacy</v>
      </c>
      <c r="AC1014" t="str">
        <f>IF(Restaurants[[#This Row],[Country]]="India","Yes","No")</f>
        <v>Yes</v>
      </c>
      <c r="AD1014" t="str">
        <f>IF(AND(Restaurants[[#This Row],[Has Online Delivery]]="Yes",Restaurants[[#This Row],[Has Table Booking]]="Yes"),"Online + Table",
IF(Restaurants[[#This Row],[Has Online Delivery]]="Yes","Online Only",
IF(Restaurants[[#This Row],[Has Table Booking]]="Yes","Table Only","None")))</f>
        <v>Online Only</v>
      </c>
      <c r="AE1014" t="str">
        <f>IF(Restaurants[[#This Row],[Rating]]&gt;=4.5,"Excellent",
IF(Restaurants[[#This Row],[Rating]]&gt;=4,"Very Good",
IF(Restaurants[[#This Row],[Rating]]&gt;=3.5,"Good","Average/Low")))</f>
        <v>Excellent</v>
      </c>
    </row>
    <row r="1015" spans="1:31" x14ac:dyDescent="0.3">
      <c r="A1015" t="s">
        <v>92</v>
      </c>
      <c r="B1015" t="s">
        <v>93</v>
      </c>
      <c r="C1015" t="s">
        <v>50</v>
      </c>
      <c r="D1015" t="s">
        <v>94</v>
      </c>
      <c r="E1015">
        <v>3</v>
      </c>
      <c r="F1015">
        <v>345</v>
      </c>
      <c r="G1015" t="s">
        <v>95</v>
      </c>
      <c r="H1015">
        <v>2011</v>
      </c>
      <c r="I1015">
        <v>50</v>
      </c>
      <c r="J1015">
        <v>4.8</v>
      </c>
      <c r="K1015" t="s">
        <v>96</v>
      </c>
      <c r="L1015">
        <v>14</v>
      </c>
      <c r="M1015" t="s">
        <v>33</v>
      </c>
      <c r="N1015" t="s">
        <v>34</v>
      </c>
      <c r="O1015" t="s">
        <v>54</v>
      </c>
      <c r="P1015" t="s">
        <v>37</v>
      </c>
      <c r="Q1015" t="s">
        <v>37</v>
      </c>
      <c r="R1015">
        <v>38</v>
      </c>
      <c r="S1015" t="s">
        <v>36</v>
      </c>
      <c r="T1015" t="s">
        <v>63</v>
      </c>
      <c r="U1015" t="s">
        <v>69</v>
      </c>
      <c r="W1015" t="s">
        <v>47</v>
      </c>
      <c r="X1015">
        <v>161416</v>
      </c>
      <c r="Y1015">
        <v>4796</v>
      </c>
      <c r="Z1015">
        <v>37.774900000000002</v>
      </c>
      <c r="AA1015">
        <v>-122.4194</v>
      </c>
      <c r="AB1015" t="str">
        <f>IF(Restaurants[[#This Row],[Years_Operating]]&lt;5,"New",
IF(Restaurants[[#This Row],[Years_Operating]]&lt;15,"Established","Legacy"))</f>
        <v>Established</v>
      </c>
      <c r="AC1015" t="str">
        <f>IF(Restaurants[[#This Row],[Country]]="India","Yes","No")</f>
        <v>No</v>
      </c>
      <c r="AD1015" t="str">
        <f>IF(AND(Restaurants[[#This Row],[Has Online Delivery]]="Yes",Restaurants[[#This Row],[Has Table Booking]]="Yes"),"Online + Table",
IF(Restaurants[[#This Row],[Has Online Delivery]]="Yes","Online Only",
IF(Restaurants[[#This Row],[Has Table Booking]]="Yes","Table Only","None")))</f>
        <v>None</v>
      </c>
      <c r="AE1015" t="str">
        <f>IF(Restaurants[[#This Row],[Rating]]&gt;=4.5,"Excellent",
IF(Restaurants[[#This Row],[Rating]]&gt;=4,"Very Good",
IF(Restaurants[[#This Row],[Rating]]&gt;=3.5,"Good","Average/Low")))</f>
        <v>Excellent</v>
      </c>
    </row>
    <row r="1016" spans="1:31" x14ac:dyDescent="0.3">
      <c r="A1016" t="s">
        <v>182</v>
      </c>
      <c r="B1016" t="s">
        <v>183</v>
      </c>
      <c r="C1016" t="s">
        <v>89</v>
      </c>
      <c r="D1016" t="s">
        <v>184</v>
      </c>
      <c r="E1016">
        <v>2</v>
      </c>
      <c r="F1016">
        <v>275</v>
      </c>
      <c r="G1016" t="s">
        <v>185</v>
      </c>
      <c r="H1016">
        <v>1998</v>
      </c>
      <c r="I1016">
        <v>20</v>
      </c>
      <c r="J1016">
        <v>4.5999999999999996</v>
      </c>
      <c r="K1016" t="s">
        <v>32</v>
      </c>
      <c r="L1016">
        <v>27</v>
      </c>
      <c r="M1016" t="s">
        <v>33</v>
      </c>
      <c r="N1016" t="s">
        <v>143</v>
      </c>
      <c r="O1016" t="s">
        <v>35</v>
      </c>
      <c r="P1016" t="s">
        <v>36</v>
      </c>
      <c r="Q1016" t="s">
        <v>36</v>
      </c>
      <c r="R1016">
        <v>32</v>
      </c>
      <c r="S1016" t="s">
        <v>36</v>
      </c>
      <c r="T1016" t="s">
        <v>38</v>
      </c>
      <c r="U1016" t="s">
        <v>69</v>
      </c>
      <c r="W1016" t="s">
        <v>103</v>
      </c>
      <c r="X1016">
        <v>182971</v>
      </c>
      <c r="Y1016">
        <v>1006</v>
      </c>
      <c r="Z1016">
        <v>0</v>
      </c>
      <c r="AA1016">
        <v>0</v>
      </c>
      <c r="AB1016" t="str">
        <f>IF(Restaurants[[#This Row],[Years_Operating]]&lt;5,"New",
IF(Restaurants[[#This Row],[Years_Operating]]&lt;15,"Established","Legacy"))</f>
        <v>Legacy</v>
      </c>
      <c r="AC1016" t="str">
        <f>IF(Restaurants[[#This Row],[Country]]="India","Yes","No")</f>
        <v>No</v>
      </c>
      <c r="AD1016" t="str">
        <f>IF(AND(Restaurants[[#This Row],[Has Online Delivery]]="Yes",Restaurants[[#This Row],[Has Table Booking]]="Yes"),"Online + Table",
IF(Restaurants[[#This Row],[Has Online Delivery]]="Yes","Online Only",
IF(Restaurants[[#This Row],[Has Table Booking]]="Yes","Table Only","None")))</f>
        <v>Online + Table</v>
      </c>
      <c r="AE1016" t="str">
        <f>IF(Restaurants[[#This Row],[Rating]]&gt;=4.5,"Excellent",
IF(Restaurants[[#This Row],[Rating]]&gt;=4,"Very Good",
IF(Restaurants[[#This Row],[Rating]]&gt;=3.5,"Good","Average/Low")))</f>
        <v>Excellent</v>
      </c>
    </row>
    <row r="1017" spans="1:31" x14ac:dyDescent="0.3">
      <c r="A1017" t="s">
        <v>71</v>
      </c>
      <c r="B1017" t="s">
        <v>290</v>
      </c>
      <c r="C1017" t="s">
        <v>251</v>
      </c>
      <c r="D1017" t="s">
        <v>267</v>
      </c>
      <c r="E1017">
        <v>3</v>
      </c>
      <c r="F1017">
        <v>380</v>
      </c>
      <c r="G1017" t="s">
        <v>75</v>
      </c>
      <c r="H1017">
        <v>2008</v>
      </c>
      <c r="I1017">
        <v>23</v>
      </c>
      <c r="J1017">
        <v>4.8</v>
      </c>
      <c r="K1017" t="s">
        <v>312</v>
      </c>
      <c r="L1017">
        <v>17</v>
      </c>
      <c r="M1017" t="s">
        <v>33</v>
      </c>
      <c r="N1017" t="s">
        <v>34</v>
      </c>
      <c r="O1017" t="s">
        <v>35</v>
      </c>
      <c r="P1017" t="s">
        <v>36</v>
      </c>
      <c r="Q1017" t="s">
        <v>36</v>
      </c>
      <c r="R1017">
        <v>53</v>
      </c>
      <c r="S1017" t="s">
        <v>36</v>
      </c>
      <c r="T1017" t="s">
        <v>63</v>
      </c>
      <c r="U1017" t="s">
        <v>69</v>
      </c>
      <c r="V1017" t="s">
        <v>540</v>
      </c>
      <c r="W1017" t="s">
        <v>132</v>
      </c>
      <c r="X1017">
        <v>153354</v>
      </c>
      <c r="Y1017">
        <v>6088</v>
      </c>
      <c r="Z1017">
        <v>17.385000000000002</v>
      </c>
      <c r="AA1017">
        <v>78.486699999999999</v>
      </c>
      <c r="AB1017" t="str">
        <f>IF(Restaurants[[#This Row],[Years_Operating]]&lt;5,"New",
IF(Restaurants[[#This Row],[Years_Operating]]&lt;15,"Established","Legacy"))</f>
        <v>Legacy</v>
      </c>
      <c r="AC1017" t="str">
        <f>IF(Restaurants[[#This Row],[Country]]="India","Yes","No")</f>
        <v>Yes</v>
      </c>
      <c r="AD1017" t="str">
        <f>IF(AND(Restaurants[[#This Row],[Has Online Delivery]]="Yes",Restaurants[[#This Row],[Has Table Booking]]="Yes"),"Online + Table",
IF(Restaurants[[#This Row],[Has Online Delivery]]="Yes","Online Only",
IF(Restaurants[[#This Row],[Has Table Booking]]="Yes","Table Only","None")))</f>
        <v>Online + Table</v>
      </c>
      <c r="AE1017" t="str">
        <f>IF(Restaurants[[#This Row],[Rating]]&gt;=4.5,"Excellent",
IF(Restaurants[[#This Row],[Rating]]&gt;=4,"Very Good",
IF(Restaurants[[#This Row],[Rating]]&gt;=3.5,"Good","Average/Low")))</f>
        <v>Excellent</v>
      </c>
    </row>
    <row r="1018" spans="1:31" x14ac:dyDescent="0.3">
      <c r="A1018" t="s">
        <v>71</v>
      </c>
      <c r="B1018" t="s">
        <v>72</v>
      </c>
      <c r="C1018" t="s">
        <v>73</v>
      </c>
      <c r="D1018" t="s">
        <v>74</v>
      </c>
      <c r="E1018">
        <v>3</v>
      </c>
      <c r="F1018">
        <v>380</v>
      </c>
      <c r="G1018" t="s">
        <v>75</v>
      </c>
      <c r="H1018">
        <v>2008</v>
      </c>
      <c r="I1018">
        <v>23</v>
      </c>
      <c r="J1018">
        <v>4.8</v>
      </c>
      <c r="K1018" t="s">
        <v>32</v>
      </c>
      <c r="L1018">
        <v>17</v>
      </c>
      <c r="M1018" t="s">
        <v>33</v>
      </c>
      <c r="N1018" t="s">
        <v>34</v>
      </c>
      <c r="O1018" t="s">
        <v>35</v>
      </c>
      <c r="P1018" t="s">
        <v>36</v>
      </c>
      <c r="Q1018" t="s">
        <v>36</v>
      </c>
      <c r="R1018">
        <v>63</v>
      </c>
      <c r="S1018" t="s">
        <v>36</v>
      </c>
      <c r="T1018" t="s">
        <v>55</v>
      </c>
      <c r="U1018" t="s">
        <v>39</v>
      </c>
      <c r="W1018" t="s">
        <v>64</v>
      </c>
      <c r="X1018">
        <v>114957</v>
      </c>
      <c r="Y1018">
        <v>689</v>
      </c>
      <c r="Z1018">
        <v>0</v>
      </c>
      <c r="AA1018">
        <v>0</v>
      </c>
      <c r="AB1018" t="str">
        <f>IF(Restaurants[[#This Row],[Years_Operating]]&lt;5,"New",
IF(Restaurants[[#This Row],[Years_Operating]]&lt;15,"Established","Legacy"))</f>
        <v>Legacy</v>
      </c>
      <c r="AC1018" t="str">
        <f>IF(Restaurants[[#This Row],[Country]]="India","Yes","No")</f>
        <v>No</v>
      </c>
      <c r="AD1018" t="str">
        <f>IF(AND(Restaurants[[#This Row],[Has Online Delivery]]="Yes",Restaurants[[#This Row],[Has Table Booking]]="Yes"),"Online + Table",
IF(Restaurants[[#This Row],[Has Online Delivery]]="Yes","Online Only",
IF(Restaurants[[#This Row],[Has Table Booking]]="Yes","Table Only","None")))</f>
        <v>Online + Table</v>
      </c>
      <c r="AE1018" t="str">
        <f>IF(Restaurants[[#This Row],[Rating]]&gt;=4.5,"Excellent",
IF(Restaurants[[#This Row],[Rating]]&gt;=4,"Very Good",
IF(Restaurants[[#This Row],[Rating]]&gt;=3.5,"Good","Average/Low")))</f>
        <v>Excellent</v>
      </c>
    </row>
    <row r="1019" spans="1:31" x14ac:dyDescent="0.3">
      <c r="A1019" t="s">
        <v>117</v>
      </c>
      <c r="B1019" t="s">
        <v>118</v>
      </c>
      <c r="C1019" t="s">
        <v>119</v>
      </c>
      <c r="D1019" t="s">
        <v>120</v>
      </c>
      <c r="E1019">
        <v>3</v>
      </c>
      <c r="F1019">
        <v>420</v>
      </c>
      <c r="G1019" t="s">
        <v>121</v>
      </c>
      <c r="H1019">
        <v>2007</v>
      </c>
      <c r="I1019">
        <v>40</v>
      </c>
      <c r="J1019">
        <v>4.7</v>
      </c>
      <c r="K1019" t="s">
        <v>32</v>
      </c>
      <c r="L1019">
        <v>18</v>
      </c>
      <c r="M1019" t="s">
        <v>62</v>
      </c>
      <c r="N1019" t="s">
        <v>34</v>
      </c>
      <c r="O1019" t="s">
        <v>35</v>
      </c>
      <c r="P1019" t="s">
        <v>37</v>
      </c>
      <c r="Q1019" t="s">
        <v>36</v>
      </c>
      <c r="R1019">
        <v>73</v>
      </c>
      <c r="S1019" t="s">
        <v>36</v>
      </c>
      <c r="T1019" t="s">
        <v>63</v>
      </c>
      <c r="U1019" t="s">
        <v>46</v>
      </c>
      <c r="W1019" t="s">
        <v>56</v>
      </c>
      <c r="X1019">
        <v>101097</v>
      </c>
      <c r="Y1019">
        <v>2854</v>
      </c>
      <c r="Z1019">
        <v>0</v>
      </c>
      <c r="AA1019">
        <v>0</v>
      </c>
      <c r="AB1019" t="str">
        <f>IF(Restaurants[[#This Row],[Years_Operating]]&lt;5,"New",
IF(Restaurants[[#This Row],[Years_Operating]]&lt;15,"Established","Legacy"))</f>
        <v>Legacy</v>
      </c>
      <c r="AC1019" t="str">
        <f>IF(Restaurants[[#This Row],[Country]]="India","Yes","No")</f>
        <v>No</v>
      </c>
      <c r="AD1019" t="str">
        <f>IF(AND(Restaurants[[#This Row],[Has Online Delivery]]="Yes",Restaurants[[#This Row],[Has Table Booking]]="Yes"),"Online + Table",
IF(Restaurants[[#This Row],[Has Online Delivery]]="Yes","Online Only",
IF(Restaurants[[#This Row],[Has Table Booking]]="Yes","Table Only","None")))</f>
        <v>Table Only</v>
      </c>
      <c r="AE1019" t="str">
        <f>IF(Restaurants[[#This Row],[Rating]]&gt;=4.5,"Excellent",
IF(Restaurants[[#This Row],[Rating]]&gt;=4,"Very Good",
IF(Restaurants[[#This Row],[Rating]]&gt;=3.5,"Good","Average/Low")))</f>
        <v>Excellent</v>
      </c>
    </row>
    <row r="1020" spans="1:31" x14ac:dyDescent="0.3">
      <c r="A1020" t="s">
        <v>128</v>
      </c>
      <c r="B1020" t="s">
        <v>129</v>
      </c>
      <c r="C1020" t="s">
        <v>29</v>
      </c>
      <c r="D1020" t="s">
        <v>83</v>
      </c>
      <c r="E1020">
        <v>3</v>
      </c>
      <c r="F1020">
        <v>290</v>
      </c>
      <c r="G1020" t="s">
        <v>130</v>
      </c>
      <c r="H1020">
        <v>1981</v>
      </c>
      <c r="I1020">
        <v>50</v>
      </c>
      <c r="J1020">
        <v>4.7</v>
      </c>
      <c r="K1020" t="s">
        <v>131</v>
      </c>
      <c r="L1020">
        <v>44</v>
      </c>
      <c r="M1020" t="s">
        <v>33</v>
      </c>
      <c r="N1020" t="s">
        <v>34</v>
      </c>
      <c r="O1020" t="s">
        <v>35</v>
      </c>
      <c r="P1020" t="s">
        <v>37</v>
      </c>
      <c r="Q1020" t="s">
        <v>36</v>
      </c>
      <c r="R1020">
        <v>74</v>
      </c>
      <c r="S1020" t="s">
        <v>36</v>
      </c>
      <c r="T1020" t="s">
        <v>86</v>
      </c>
      <c r="U1020" t="s">
        <v>69</v>
      </c>
      <c r="W1020" t="s">
        <v>40</v>
      </c>
      <c r="X1020">
        <v>481014</v>
      </c>
      <c r="Y1020">
        <v>5465</v>
      </c>
      <c r="Z1020">
        <v>0</v>
      </c>
      <c r="AA1020">
        <v>0</v>
      </c>
      <c r="AB1020" t="str">
        <f>IF(Restaurants[[#This Row],[Years_Operating]]&lt;5,"New",
IF(Restaurants[[#This Row],[Years_Operating]]&lt;15,"Established","Legacy"))</f>
        <v>Legacy</v>
      </c>
      <c r="AC1020" t="str">
        <f>IF(Restaurants[[#This Row],[Country]]="India","Yes","No")</f>
        <v>No</v>
      </c>
      <c r="AD1020" t="str">
        <f>IF(AND(Restaurants[[#This Row],[Has Online Delivery]]="Yes",Restaurants[[#This Row],[Has Table Booking]]="Yes"),"Online + Table",
IF(Restaurants[[#This Row],[Has Online Delivery]]="Yes","Online Only",
IF(Restaurants[[#This Row],[Has Table Booking]]="Yes","Table Only","None")))</f>
        <v>Table Only</v>
      </c>
      <c r="AE1020" t="str">
        <f>IF(Restaurants[[#This Row],[Rating]]&gt;=4.5,"Excellent",
IF(Restaurants[[#This Row],[Rating]]&gt;=4,"Very Good",
IF(Restaurants[[#This Row],[Rating]]&gt;=3.5,"Good","Average/Low")))</f>
        <v>Excellent</v>
      </c>
    </row>
    <row r="1021" spans="1:31" x14ac:dyDescent="0.3">
      <c r="A1021" t="s">
        <v>41</v>
      </c>
      <c r="B1021" t="s">
        <v>42</v>
      </c>
      <c r="C1021" t="s">
        <v>42</v>
      </c>
      <c r="D1021" t="s">
        <v>43</v>
      </c>
      <c r="E1021">
        <v>3</v>
      </c>
      <c r="F1021">
        <v>320</v>
      </c>
      <c r="G1021" t="s">
        <v>44</v>
      </c>
      <c r="H1021">
        <v>2008</v>
      </c>
      <c r="I1021">
        <v>32</v>
      </c>
      <c r="J1021">
        <v>4.9000000000000004</v>
      </c>
      <c r="K1021" t="s">
        <v>32</v>
      </c>
      <c r="L1021">
        <v>17</v>
      </c>
      <c r="M1021" t="s">
        <v>33</v>
      </c>
      <c r="N1021" t="s">
        <v>34</v>
      </c>
      <c r="O1021" t="s">
        <v>45</v>
      </c>
      <c r="P1021" t="s">
        <v>36</v>
      </c>
      <c r="Q1021" t="s">
        <v>37</v>
      </c>
      <c r="R1021">
        <v>43</v>
      </c>
      <c r="S1021" t="s">
        <v>36</v>
      </c>
      <c r="T1021" t="s">
        <v>55</v>
      </c>
      <c r="U1021" t="s">
        <v>39</v>
      </c>
      <c r="W1021" t="s">
        <v>80</v>
      </c>
      <c r="X1021">
        <v>100651</v>
      </c>
      <c r="Y1021">
        <v>6714</v>
      </c>
      <c r="Z1021">
        <v>0</v>
      </c>
      <c r="AA1021">
        <v>0</v>
      </c>
      <c r="AB1021" t="str">
        <f>IF(Restaurants[[#This Row],[Years_Operating]]&lt;5,"New",
IF(Restaurants[[#This Row],[Years_Operating]]&lt;15,"Established","Legacy"))</f>
        <v>Legacy</v>
      </c>
      <c r="AC1021" t="str">
        <f>IF(Restaurants[[#This Row],[Country]]="India","Yes","No")</f>
        <v>No</v>
      </c>
      <c r="AD1021" t="str">
        <f>IF(AND(Restaurants[[#This Row],[Has Online Delivery]]="Yes",Restaurants[[#This Row],[Has Table Booking]]="Yes"),"Online + Table",
IF(Restaurants[[#This Row],[Has Online Delivery]]="Yes","Online Only",
IF(Restaurants[[#This Row],[Has Table Booking]]="Yes","Table Only","None")))</f>
        <v>Online Only</v>
      </c>
      <c r="AE1021" t="str">
        <f>IF(Restaurants[[#This Row],[Rating]]&gt;=4.5,"Excellent",
IF(Restaurants[[#This Row],[Rating]]&gt;=4,"Very Good",
IF(Restaurants[[#This Row],[Rating]]&gt;=3.5,"Good","Average/Low")))</f>
        <v>Excellent</v>
      </c>
    </row>
    <row r="1022" spans="1:31" x14ac:dyDescent="0.3">
      <c r="A1022" t="s">
        <v>117</v>
      </c>
      <c r="B1022" t="s">
        <v>118</v>
      </c>
      <c r="C1022" t="s">
        <v>119</v>
      </c>
      <c r="D1022" t="s">
        <v>120</v>
      </c>
      <c r="E1022">
        <v>3</v>
      </c>
      <c r="F1022">
        <v>420</v>
      </c>
      <c r="G1022" t="s">
        <v>121</v>
      </c>
      <c r="H1022">
        <v>2007</v>
      </c>
      <c r="I1022">
        <v>40</v>
      </c>
      <c r="J1022">
        <v>4.7</v>
      </c>
      <c r="K1022" t="s">
        <v>32</v>
      </c>
      <c r="L1022">
        <v>18</v>
      </c>
      <c r="M1022" t="s">
        <v>62</v>
      </c>
      <c r="N1022" t="s">
        <v>34</v>
      </c>
      <c r="O1022" t="s">
        <v>35</v>
      </c>
      <c r="P1022" t="s">
        <v>36</v>
      </c>
      <c r="Q1022" t="s">
        <v>36</v>
      </c>
      <c r="R1022">
        <v>49</v>
      </c>
      <c r="S1022" t="s">
        <v>36</v>
      </c>
      <c r="T1022" t="s">
        <v>55</v>
      </c>
      <c r="U1022" t="s">
        <v>69</v>
      </c>
      <c r="W1022" t="s">
        <v>64</v>
      </c>
      <c r="X1022">
        <v>498178</v>
      </c>
      <c r="Y1022">
        <v>4575</v>
      </c>
      <c r="Z1022">
        <v>0</v>
      </c>
      <c r="AA1022">
        <v>0</v>
      </c>
      <c r="AB1022" t="str">
        <f>IF(Restaurants[[#This Row],[Years_Operating]]&lt;5,"New",
IF(Restaurants[[#This Row],[Years_Operating]]&lt;15,"Established","Legacy"))</f>
        <v>Legacy</v>
      </c>
      <c r="AC1022" t="str">
        <f>IF(Restaurants[[#This Row],[Country]]="India","Yes","No")</f>
        <v>No</v>
      </c>
      <c r="AD1022" t="str">
        <f>IF(AND(Restaurants[[#This Row],[Has Online Delivery]]="Yes",Restaurants[[#This Row],[Has Table Booking]]="Yes"),"Online + Table",
IF(Restaurants[[#This Row],[Has Online Delivery]]="Yes","Online Only",
IF(Restaurants[[#This Row],[Has Table Booking]]="Yes","Table Only","None")))</f>
        <v>Online + Table</v>
      </c>
      <c r="AE1022" t="str">
        <f>IF(Restaurants[[#This Row],[Rating]]&gt;=4.5,"Excellent",
IF(Restaurants[[#This Row],[Rating]]&gt;=4,"Very Good",
IF(Restaurants[[#This Row],[Rating]]&gt;=3.5,"Good","Average/Low")))</f>
        <v>Excellent</v>
      </c>
    </row>
    <row r="1023" spans="1:31" x14ac:dyDescent="0.3">
      <c r="A1023" t="s">
        <v>226</v>
      </c>
      <c r="B1023" t="s">
        <v>266</v>
      </c>
      <c r="C1023" t="s">
        <v>251</v>
      </c>
      <c r="D1023" t="s">
        <v>252</v>
      </c>
      <c r="E1023">
        <v>0</v>
      </c>
      <c r="F1023">
        <v>185</v>
      </c>
      <c r="G1023" t="s">
        <v>228</v>
      </c>
      <c r="H1023">
        <v>2014</v>
      </c>
      <c r="I1023">
        <v>48</v>
      </c>
      <c r="J1023">
        <v>4.5999999999999996</v>
      </c>
      <c r="K1023" t="s">
        <v>253</v>
      </c>
      <c r="L1023">
        <v>11</v>
      </c>
      <c r="M1023" t="s">
        <v>160</v>
      </c>
      <c r="N1023" t="s">
        <v>210</v>
      </c>
      <c r="O1023" t="s">
        <v>45</v>
      </c>
      <c r="P1023" t="s">
        <v>36</v>
      </c>
      <c r="Q1023" t="s">
        <v>37</v>
      </c>
      <c r="R1023">
        <v>56</v>
      </c>
      <c r="S1023" t="s">
        <v>37</v>
      </c>
      <c r="T1023" t="s">
        <v>55</v>
      </c>
      <c r="U1023" t="s">
        <v>39</v>
      </c>
      <c r="V1023" t="s">
        <v>541</v>
      </c>
      <c r="W1023" t="s">
        <v>108</v>
      </c>
      <c r="X1023">
        <v>141956</v>
      </c>
      <c r="Y1023">
        <v>5527</v>
      </c>
      <c r="Z1023">
        <v>12.9716</v>
      </c>
      <c r="AA1023">
        <v>77.5946</v>
      </c>
      <c r="AB1023" t="str">
        <f>IF(Restaurants[[#This Row],[Years_Operating]]&lt;5,"New",
IF(Restaurants[[#This Row],[Years_Operating]]&lt;15,"Established","Legacy"))</f>
        <v>Established</v>
      </c>
      <c r="AC1023" t="str">
        <f>IF(Restaurants[[#This Row],[Country]]="India","Yes","No")</f>
        <v>Yes</v>
      </c>
      <c r="AD1023" t="str">
        <f>IF(AND(Restaurants[[#This Row],[Has Online Delivery]]="Yes",Restaurants[[#This Row],[Has Table Booking]]="Yes"),"Online + Table",
IF(Restaurants[[#This Row],[Has Online Delivery]]="Yes","Online Only",
IF(Restaurants[[#This Row],[Has Table Booking]]="Yes","Table Only","None")))</f>
        <v>Online Only</v>
      </c>
      <c r="AE1023" t="str">
        <f>IF(Restaurants[[#This Row],[Rating]]&gt;=4.5,"Excellent",
IF(Restaurants[[#This Row],[Rating]]&gt;=4,"Very Good",
IF(Restaurants[[#This Row],[Rating]]&gt;=3.5,"Good","Average/Low")))</f>
        <v>Excellent</v>
      </c>
    </row>
    <row r="1024" spans="1:31" x14ac:dyDescent="0.3">
      <c r="A1024" t="s">
        <v>124</v>
      </c>
      <c r="B1024" t="s">
        <v>125</v>
      </c>
      <c r="C1024" t="s">
        <v>50</v>
      </c>
      <c r="D1024" t="s">
        <v>126</v>
      </c>
      <c r="E1024">
        <v>3</v>
      </c>
      <c r="F1024">
        <v>385</v>
      </c>
      <c r="G1024" t="s">
        <v>127</v>
      </c>
      <c r="H1024">
        <v>2005</v>
      </c>
      <c r="I1024">
        <v>64</v>
      </c>
      <c r="J1024">
        <v>4.7</v>
      </c>
      <c r="K1024" t="s">
        <v>32</v>
      </c>
      <c r="L1024">
        <v>20</v>
      </c>
      <c r="M1024" t="s">
        <v>33</v>
      </c>
      <c r="N1024" t="s">
        <v>34</v>
      </c>
      <c r="O1024" t="s">
        <v>54</v>
      </c>
      <c r="P1024" t="s">
        <v>37</v>
      </c>
      <c r="Q1024" t="s">
        <v>37</v>
      </c>
      <c r="R1024">
        <v>65</v>
      </c>
      <c r="S1024" t="s">
        <v>37</v>
      </c>
      <c r="T1024" t="s">
        <v>86</v>
      </c>
      <c r="U1024" t="s">
        <v>46</v>
      </c>
      <c r="W1024" t="s">
        <v>108</v>
      </c>
      <c r="X1024">
        <v>261658</v>
      </c>
      <c r="Y1024">
        <v>5960</v>
      </c>
      <c r="Z1024">
        <v>41.878100000000003</v>
      </c>
      <c r="AA1024">
        <v>-87.629800000000003</v>
      </c>
      <c r="AB1024" t="str">
        <f>IF(Restaurants[[#This Row],[Years_Operating]]&lt;5,"New",
IF(Restaurants[[#This Row],[Years_Operating]]&lt;15,"Established","Legacy"))</f>
        <v>Legacy</v>
      </c>
      <c r="AC1024" t="str">
        <f>IF(Restaurants[[#This Row],[Country]]="India","Yes","No")</f>
        <v>No</v>
      </c>
      <c r="AD1024" t="str">
        <f>IF(AND(Restaurants[[#This Row],[Has Online Delivery]]="Yes",Restaurants[[#This Row],[Has Table Booking]]="Yes"),"Online + Table",
IF(Restaurants[[#This Row],[Has Online Delivery]]="Yes","Online Only",
IF(Restaurants[[#This Row],[Has Table Booking]]="Yes","Table Only","None")))</f>
        <v>None</v>
      </c>
      <c r="AE1024" t="str">
        <f>IF(Restaurants[[#This Row],[Rating]]&gt;=4.5,"Excellent",
IF(Restaurants[[#This Row],[Rating]]&gt;=4,"Very Good",
IF(Restaurants[[#This Row],[Rating]]&gt;=3.5,"Good","Average/Low")))</f>
        <v>Excellent</v>
      </c>
    </row>
    <row r="1025" spans="1:31" x14ac:dyDescent="0.3">
      <c r="A1025" t="s">
        <v>111</v>
      </c>
      <c r="B1025" t="s">
        <v>58</v>
      </c>
      <c r="C1025" t="s">
        <v>59</v>
      </c>
      <c r="D1025" t="s">
        <v>43</v>
      </c>
      <c r="E1025">
        <v>3</v>
      </c>
      <c r="F1025">
        <v>305</v>
      </c>
      <c r="G1025" t="s">
        <v>112</v>
      </c>
      <c r="H1025">
        <v>2000</v>
      </c>
      <c r="I1025">
        <v>25</v>
      </c>
      <c r="J1025">
        <v>4.8</v>
      </c>
      <c r="K1025" t="s">
        <v>32</v>
      </c>
      <c r="L1025">
        <v>25</v>
      </c>
      <c r="M1025" t="s">
        <v>33</v>
      </c>
      <c r="N1025" t="s">
        <v>34</v>
      </c>
      <c r="O1025" t="s">
        <v>35</v>
      </c>
      <c r="P1025" t="s">
        <v>37</v>
      </c>
      <c r="Q1025" t="s">
        <v>37</v>
      </c>
      <c r="R1025">
        <v>61</v>
      </c>
      <c r="S1025" t="s">
        <v>37</v>
      </c>
      <c r="T1025" t="s">
        <v>86</v>
      </c>
      <c r="U1025" t="s">
        <v>69</v>
      </c>
      <c r="W1025" t="s">
        <v>64</v>
      </c>
      <c r="X1025">
        <v>234060</v>
      </c>
      <c r="Y1025">
        <v>5959</v>
      </c>
      <c r="Z1025">
        <v>48.8566</v>
      </c>
      <c r="AA1025">
        <v>2.3521999999999998</v>
      </c>
      <c r="AB1025" t="str">
        <f>IF(Restaurants[[#This Row],[Years_Operating]]&lt;5,"New",
IF(Restaurants[[#This Row],[Years_Operating]]&lt;15,"Established","Legacy"))</f>
        <v>Legacy</v>
      </c>
      <c r="AC1025" t="str">
        <f>IF(Restaurants[[#This Row],[Country]]="India","Yes","No")</f>
        <v>No</v>
      </c>
      <c r="AD1025" t="str">
        <f>IF(AND(Restaurants[[#This Row],[Has Online Delivery]]="Yes",Restaurants[[#This Row],[Has Table Booking]]="Yes"),"Online + Table",
IF(Restaurants[[#This Row],[Has Online Delivery]]="Yes","Online Only",
IF(Restaurants[[#This Row],[Has Table Booking]]="Yes","Table Only","None")))</f>
        <v>None</v>
      </c>
      <c r="AE1025" t="str">
        <f>IF(Restaurants[[#This Row],[Rating]]&gt;=4.5,"Excellent",
IF(Restaurants[[#This Row],[Rating]]&gt;=4,"Very Good",
IF(Restaurants[[#This Row],[Rating]]&gt;=3.5,"Good","Average/Low")))</f>
        <v>Excellent</v>
      </c>
    </row>
    <row r="1026" spans="1:31" x14ac:dyDescent="0.3">
      <c r="A1026" t="s">
        <v>133</v>
      </c>
      <c r="B1026" t="s">
        <v>134</v>
      </c>
      <c r="C1026" t="s">
        <v>89</v>
      </c>
      <c r="D1026" t="s">
        <v>90</v>
      </c>
      <c r="E1026">
        <v>3</v>
      </c>
      <c r="F1026">
        <v>265</v>
      </c>
      <c r="G1026" t="s">
        <v>135</v>
      </c>
      <c r="H1026">
        <v>2005</v>
      </c>
      <c r="I1026">
        <v>45</v>
      </c>
      <c r="J1026">
        <v>4.7</v>
      </c>
      <c r="K1026" t="s">
        <v>32</v>
      </c>
      <c r="L1026">
        <v>20</v>
      </c>
      <c r="M1026" t="s">
        <v>33</v>
      </c>
      <c r="N1026" t="s">
        <v>34</v>
      </c>
      <c r="O1026" t="s">
        <v>35</v>
      </c>
      <c r="P1026" t="s">
        <v>37</v>
      </c>
      <c r="Q1026" t="s">
        <v>37</v>
      </c>
      <c r="R1026">
        <v>62</v>
      </c>
      <c r="S1026" t="s">
        <v>37</v>
      </c>
      <c r="T1026" t="s">
        <v>55</v>
      </c>
      <c r="U1026" t="s">
        <v>32</v>
      </c>
      <c r="W1026" t="s">
        <v>103</v>
      </c>
      <c r="X1026">
        <v>79937</v>
      </c>
      <c r="Y1026">
        <v>2246</v>
      </c>
      <c r="Z1026">
        <v>0</v>
      </c>
      <c r="AA1026">
        <v>0</v>
      </c>
      <c r="AB1026" t="str">
        <f>IF(Restaurants[[#This Row],[Years_Operating]]&lt;5,"New",
IF(Restaurants[[#This Row],[Years_Operating]]&lt;15,"Established","Legacy"))</f>
        <v>Legacy</v>
      </c>
      <c r="AC1026" t="str">
        <f>IF(Restaurants[[#This Row],[Country]]="India","Yes","No")</f>
        <v>No</v>
      </c>
      <c r="AD1026" t="str">
        <f>IF(AND(Restaurants[[#This Row],[Has Online Delivery]]="Yes",Restaurants[[#This Row],[Has Table Booking]]="Yes"),"Online + Table",
IF(Restaurants[[#This Row],[Has Online Delivery]]="Yes","Online Only",
IF(Restaurants[[#This Row],[Has Table Booking]]="Yes","Table Only","None")))</f>
        <v>None</v>
      </c>
      <c r="AE1026" t="str">
        <f>IF(Restaurants[[#This Row],[Rating]]&gt;=4.5,"Excellent",
IF(Restaurants[[#This Row],[Rating]]&gt;=4,"Very Good",
IF(Restaurants[[#This Row],[Rating]]&gt;=3.5,"Good","Average/Low")))</f>
        <v>Excellent</v>
      </c>
    </row>
    <row r="1027" spans="1:31" x14ac:dyDescent="0.3">
      <c r="A1027" t="s">
        <v>215</v>
      </c>
      <c r="B1027" t="s">
        <v>216</v>
      </c>
      <c r="C1027" t="s">
        <v>217</v>
      </c>
      <c r="D1027" t="s">
        <v>218</v>
      </c>
      <c r="E1027">
        <v>0</v>
      </c>
      <c r="F1027">
        <v>155</v>
      </c>
      <c r="G1027" t="s">
        <v>219</v>
      </c>
      <c r="H1027">
        <v>2000</v>
      </c>
      <c r="I1027">
        <v>55</v>
      </c>
      <c r="J1027">
        <v>4.7</v>
      </c>
      <c r="K1027" t="s">
        <v>32</v>
      </c>
      <c r="L1027">
        <v>25</v>
      </c>
      <c r="M1027" t="s">
        <v>160</v>
      </c>
      <c r="N1027" t="s">
        <v>210</v>
      </c>
      <c r="O1027" t="s">
        <v>54</v>
      </c>
      <c r="P1027" t="s">
        <v>36</v>
      </c>
      <c r="Q1027" t="s">
        <v>37</v>
      </c>
      <c r="R1027">
        <v>36</v>
      </c>
      <c r="S1027" t="s">
        <v>36</v>
      </c>
      <c r="T1027" t="s">
        <v>55</v>
      </c>
      <c r="U1027" t="s">
        <v>39</v>
      </c>
      <c r="W1027" t="s">
        <v>40</v>
      </c>
      <c r="X1027">
        <v>186892</v>
      </c>
      <c r="Y1027">
        <v>539</v>
      </c>
      <c r="Z1027">
        <v>0</v>
      </c>
      <c r="AA1027">
        <v>0</v>
      </c>
      <c r="AB1027" t="str">
        <f>IF(Restaurants[[#This Row],[Years_Operating]]&lt;5,"New",
IF(Restaurants[[#This Row],[Years_Operating]]&lt;15,"Established","Legacy"))</f>
        <v>Legacy</v>
      </c>
      <c r="AC1027" t="str">
        <f>IF(Restaurants[[#This Row],[Country]]="India","Yes","No")</f>
        <v>No</v>
      </c>
      <c r="AD1027" t="str">
        <f>IF(AND(Restaurants[[#This Row],[Has Online Delivery]]="Yes",Restaurants[[#This Row],[Has Table Booking]]="Yes"),"Online + Table",
IF(Restaurants[[#This Row],[Has Online Delivery]]="Yes","Online Only",
IF(Restaurants[[#This Row],[Has Table Booking]]="Yes","Table Only","None")))</f>
        <v>Online Only</v>
      </c>
      <c r="AE1027" t="str">
        <f>IF(Restaurants[[#This Row],[Rating]]&gt;=4.5,"Excellent",
IF(Restaurants[[#This Row],[Rating]]&gt;=4,"Very Good",
IF(Restaurants[[#This Row],[Rating]]&gt;=3.5,"Good","Average/Low")))</f>
        <v>Excellent</v>
      </c>
    </row>
    <row r="1028" spans="1:31" x14ac:dyDescent="0.3">
      <c r="A1028" t="s">
        <v>48</v>
      </c>
      <c r="B1028" t="s">
        <v>49</v>
      </c>
      <c r="C1028" t="s">
        <v>50</v>
      </c>
      <c r="D1028" t="s">
        <v>51</v>
      </c>
      <c r="E1028">
        <v>3</v>
      </c>
      <c r="F1028">
        <v>390</v>
      </c>
      <c r="G1028" t="s">
        <v>52</v>
      </c>
      <c r="H1028">
        <v>1994</v>
      </c>
      <c r="I1028">
        <v>60</v>
      </c>
      <c r="J1028">
        <v>4.9000000000000004</v>
      </c>
      <c r="K1028" t="s">
        <v>178</v>
      </c>
      <c r="L1028">
        <v>31</v>
      </c>
      <c r="M1028" t="s">
        <v>33</v>
      </c>
      <c r="N1028" t="s">
        <v>34</v>
      </c>
      <c r="O1028" t="s">
        <v>54</v>
      </c>
      <c r="P1028" t="s">
        <v>36</v>
      </c>
      <c r="Q1028" t="s">
        <v>37</v>
      </c>
      <c r="R1028">
        <v>66</v>
      </c>
      <c r="S1028" t="s">
        <v>36</v>
      </c>
      <c r="T1028" t="s">
        <v>38</v>
      </c>
      <c r="U1028" t="s">
        <v>39</v>
      </c>
      <c r="W1028" t="s">
        <v>149</v>
      </c>
      <c r="X1028">
        <v>110363</v>
      </c>
      <c r="Y1028">
        <v>1733</v>
      </c>
      <c r="Z1028">
        <v>0</v>
      </c>
      <c r="AA1028">
        <v>0</v>
      </c>
      <c r="AB1028" t="str">
        <f>IF(Restaurants[[#This Row],[Years_Operating]]&lt;5,"New",
IF(Restaurants[[#This Row],[Years_Operating]]&lt;15,"Established","Legacy"))</f>
        <v>Legacy</v>
      </c>
      <c r="AC1028" t="str">
        <f>IF(Restaurants[[#This Row],[Country]]="India","Yes","No")</f>
        <v>No</v>
      </c>
      <c r="AD1028" t="str">
        <f>IF(AND(Restaurants[[#This Row],[Has Online Delivery]]="Yes",Restaurants[[#This Row],[Has Table Booking]]="Yes"),"Online + Table",
IF(Restaurants[[#This Row],[Has Online Delivery]]="Yes","Online Only",
IF(Restaurants[[#This Row],[Has Table Booking]]="Yes","Table Only","None")))</f>
        <v>Online Only</v>
      </c>
      <c r="AE1028" t="str">
        <f>IF(Restaurants[[#This Row],[Rating]]&gt;=4.5,"Excellent",
IF(Restaurants[[#This Row],[Rating]]&gt;=4,"Very Good",
IF(Restaurants[[#This Row],[Rating]]&gt;=3.5,"Good","Average/Low")))</f>
        <v>Excellent</v>
      </c>
    </row>
    <row r="1029" spans="1:31" x14ac:dyDescent="0.3">
      <c r="A1029" t="s">
        <v>205</v>
      </c>
      <c r="B1029" t="s">
        <v>255</v>
      </c>
      <c r="C1029" t="s">
        <v>251</v>
      </c>
      <c r="D1029" t="s">
        <v>258</v>
      </c>
      <c r="E1029">
        <v>0</v>
      </c>
      <c r="F1029">
        <v>180</v>
      </c>
      <c r="G1029" t="s">
        <v>209</v>
      </c>
      <c r="H1029">
        <v>2008</v>
      </c>
      <c r="I1029">
        <v>50</v>
      </c>
      <c r="J1029">
        <v>4.8</v>
      </c>
      <c r="K1029" t="s">
        <v>259</v>
      </c>
      <c r="L1029">
        <v>17</v>
      </c>
      <c r="M1029" t="s">
        <v>160</v>
      </c>
      <c r="N1029" t="s">
        <v>210</v>
      </c>
      <c r="O1029" t="s">
        <v>211</v>
      </c>
      <c r="P1029" t="s">
        <v>37</v>
      </c>
      <c r="Q1029" t="s">
        <v>37</v>
      </c>
      <c r="R1029">
        <v>59</v>
      </c>
      <c r="S1029" t="s">
        <v>36</v>
      </c>
      <c r="T1029" t="s">
        <v>63</v>
      </c>
      <c r="U1029" t="s">
        <v>39</v>
      </c>
      <c r="V1029" t="s">
        <v>542</v>
      </c>
      <c r="W1029" t="s">
        <v>108</v>
      </c>
      <c r="X1029">
        <v>204765</v>
      </c>
      <c r="Y1029">
        <v>2203</v>
      </c>
      <c r="Z1029">
        <v>19.076000000000001</v>
      </c>
      <c r="AA1029">
        <v>72.877700000000004</v>
      </c>
      <c r="AB1029" t="str">
        <f>IF(Restaurants[[#This Row],[Years_Operating]]&lt;5,"New",
IF(Restaurants[[#This Row],[Years_Operating]]&lt;15,"Established","Legacy"))</f>
        <v>Legacy</v>
      </c>
      <c r="AC1029" t="str">
        <f>IF(Restaurants[[#This Row],[Country]]="India","Yes","No")</f>
        <v>Yes</v>
      </c>
      <c r="AD1029" t="str">
        <f>IF(AND(Restaurants[[#This Row],[Has Online Delivery]]="Yes",Restaurants[[#This Row],[Has Table Booking]]="Yes"),"Online + Table",
IF(Restaurants[[#This Row],[Has Online Delivery]]="Yes","Online Only",
IF(Restaurants[[#This Row],[Has Table Booking]]="Yes","Table Only","None")))</f>
        <v>None</v>
      </c>
      <c r="AE1029" t="str">
        <f>IF(Restaurants[[#This Row],[Rating]]&gt;=4.5,"Excellent",
IF(Restaurants[[#This Row],[Rating]]&gt;=4,"Very Good",
IF(Restaurants[[#This Row],[Rating]]&gt;=3.5,"Good","Average/Low")))</f>
        <v>Excellent</v>
      </c>
    </row>
    <row r="1030" spans="1:31" x14ac:dyDescent="0.3">
      <c r="A1030" t="s">
        <v>182</v>
      </c>
      <c r="B1030" t="s">
        <v>261</v>
      </c>
      <c r="C1030" t="s">
        <v>251</v>
      </c>
      <c r="D1030" t="s">
        <v>252</v>
      </c>
      <c r="E1030">
        <v>2</v>
      </c>
      <c r="F1030">
        <v>275</v>
      </c>
      <c r="G1030" t="s">
        <v>185</v>
      </c>
      <c r="H1030">
        <v>1998</v>
      </c>
      <c r="I1030">
        <v>20</v>
      </c>
      <c r="J1030">
        <v>4.5999999999999996</v>
      </c>
      <c r="K1030" t="s">
        <v>256</v>
      </c>
      <c r="L1030">
        <v>27</v>
      </c>
      <c r="M1030" t="s">
        <v>33</v>
      </c>
      <c r="N1030" t="s">
        <v>143</v>
      </c>
      <c r="O1030" t="s">
        <v>35</v>
      </c>
      <c r="P1030" t="s">
        <v>36</v>
      </c>
      <c r="Q1030" t="s">
        <v>36</v>
      </c>
      <c r="R1030">
        <v>66</v>
      </c>
      <c r="S1030" t="s">
        <v>37</v>
      </c>
      <c r="T1030" t="s">
        <v>55</v>
      </c>
      <c r="U1030" t="s">
        <v>32</v>
      </c>
      <c r="V1030" t="s">
        <v>543</v>
      </c>
      <c r="W1030" t="s">
        <v>80</v>
      </c>
      <c r="X1030">
        <v>206168</v>
      </c>
      <c r="Y1030">
        <v>6192</v>
      </c>
      <c r="Z1030">
        <v>22.572600000000001</v>
      </c>
      <c r="AA1030">
        <v>88.363900000000001</v>
      </c>
      <c r="AB1030" t="str">
        <f>IF(Restaurants[[#This Row],[Years_Operating]]&lt;5,"New",
IF(Restaurants[[#This Row],[Years_Operating]]&lt;15,"Established","Legacy"))</f>
        <v>Legacy</v>
      </c>
      <c r="AC1030" t="str">
        <f>IF(Restaurants[[#This Row],[Country]]="India","Yes","No")</f>
        <v>Yes</v>
      </c>
      <c r="AD1030" t="str">
        <f>IF(AND(Restaurants[[#This Row],[Has Online Delivery]]="Yes",Restaurants[[#This Row],[Has Table Booking]]="Yes"),"Online + Table",
IF(Restaurants[[#This Row],[Has Online Delivery]]="Yes","Online Only",
IF(Restaurants[[#This Row],[Has Table Booking]]="Yes","Table Only","None")))</f>
        <v>Online + Table</v>
      </c>
      <c r="AE1030" t="str">
        <f>IF(Restaurants[[#This Row],[Rating]]&gt;=4.5,"Excellent",
IF(Restaurants[[#This Row],[Rating]]&gt;=4,"Very Good",
IF(Restaurants[[#This Row],[Rating]]&gt;=3.5,"Good","Average/Low")))</f>
        <v>Excellent</v>
      </c>
    </row>
    <row r="1031" spans="1:31" x14ac:dyDescent="0.3">
      <c r="A1031" t="s">
        <v>164</v>
      </c>
      <c r="B1031" t="s">
        <v>272</v>
      </c>
      <c r="C1031" t="s">
        <v>251</v>
      </c>
      <c r="D1031" t="s">
        <v>263</v>
      </c>
      <c r="E1031">
        <v>2</v>
      </c>
      <c r="F1031">
        <v>235</v>
      </c>
      <c r="G1031" t="s">
        <v>165</v>
      </c>
      <c r="H1031">
        <v>2009</v>
      </c>
      <c r="I1031">
        <v>28</v>
      </c>
      <c r="J1031">
        <v>4.7</v>
      </c>
      <c r="K1031" t="s">
        <v>264</v>
      </c>
      <c r="L1031">
        <v>16</v>
      </c>
      <c r="M1031" t="s">
        <v>160</v>
      </c>
      <c r="N1031" t="s">
        <v>143</v>
      </c>
      <c r="O1031" t="s">
        <v>45</v>
      </c>
      <c r="P1031" t="s">
        <v>37</v>
      </c>
      <c r="Q1031" t="s">
        <v>37</v>
      </c>
      <c r="R1031">
        <v>50</v>
      </c>
      <c r="S1031" t="s">
        <v>37</v>
      </c>
      <c r="T1031" t="s">
        <v>38</v>
      </c>
      <c r="U1031" t="s">
        <v>69</v>
      </c>
      <c r="V1031" t="s">
        <v>544</v>
      </c>
      <c r="W1031" t="s">
        <v>56</v>
      </c>
      <c r="X1031">
        <v>61364</v>
      </c>
      <c r="Y1031">
        <v>4269</v>
      </c>
      <c r="Z1031">
        <v>13.082700000000001</v>
      </c>
      <c r="AA1031">
        <v>80.270700000000005</v>
      </c>
      <c r="AB1031" t="str">
        <f>IF(Restaurants[[#This Row],[Years_Operating]]&lt;5,"New",
IF(Restaurants[[#This Row],[Years_Operating]]&lt;15,"Established","Legacy"))</f>
        <v>Legacy</v>
      </c>
      <c r="AC1031" t="str">
        <f>IF(Restaurants[[#This Row],[Country]]="India","Yes","No")</f>
        <v>Yes</v>
      </c>
      <c r="AD1031" t="str">
        <f>IF(AND(Restaurants[[#This Row],[Has Online Delivery]]="Yes",Restaurants[[#This Row],[Has Table Booking]]="Yes"),"Online + Table",
IF(Restaurants[[#This Row],[Has Online Delivery]]="Yes","Online Only",
IF(Restaurants[[#This Row],[Has Table Booking]]="Yes","Table Only","None")))</f>
        <v>None</v>
      </c>
      <c r="AE1031" t="str">
        <f>IF(Restaurants[[#This Row],[Rating]]&gt;=4.5,"Excellent",
IF(Restaurants[[#This Row],[Rating]]&gt;=4,"Very Good",
IF(Restaurants[[#This Row],[Rating]]&gt;=3.5,"Good","Average/Low")))</f>
        <v>Excellent</v>
      </c>
    </row>
    <row r="1032" spans="1:31" x14ac:dyDescent="0.3">
      <c r="A1032" t="s">
        <v>154</v>
      </c>
      <c r="B1032" t="s">
        <v>155</v>
      </c>
      <c r="C1032" t="s">
        <v>156</v>
      </c>
      <c r="D1032" t="s">
        <v>157</v>
      </c>
      <c r="E1032">
        <v>2</v>
      </c>
      <c r="F1032">
        <v>245</v>
      </c>
      <c r="G1032" t="s">
        <v>158</v>
      </c>
      <c r="H1032">
        <v>2010</v>
      </c>
      <c r="I1032">
        <v>48</v>
      </c>
      <c r="J1032">
        <v>4.7</v>
      </c>
      <c r="K1032" t="s">
        <v>159</v>
      </c>
      <c r="L1032">
        <v>15</v>
      </c>
      <c r="M1032" t="s">
        <v>160</v>
      </c>
      <c r="N1032" t="s">
        <v>143</v>
      </c>
      <c r="O1032" t="s">
        <v>35</v>
      </c>
      <c r="P1032" t="s">
        <v>36</v>
      </c>
      <c r="Q1032" t="s">
        <v>36</v>
      </c>
      <c r="R1032">
        <v>53</v>
      </c>
      <c r="S1032" t="s">
        <v>36</v>
      </c>
      <c r="T1032" t="s">
        <v>63</v>
      </c>
      <c r="U1032" t="s">
        <v>46</v>
      </c>
      <c r="W1032" t="s">
        <v>103</v>
      </c>
      <c r="X1032">
        <v>100396</v>
      </c>
      <c r="Y1032">
        <v>7355</v>
      </c>
      <c r="Z1032">
        <v>0</v>
      </c>
      <c r="AA1032">
        <v>0</v>
      </c>
      <c r="AB1032" t="str">
        <f>IF(Restaurants[[#This Row],[Years_Operating]]&lt;5,"New",
IF(Restaurants[[#This Row],[Years_Operating]]&lt;15,"Established","Legacy"))</f>
        <v>Legacy</v>
      </c>
      <c r="AC1032" t="str">
        <f>IF(Restaurants[[#This Row],[Country]]="India","Yes","No")</f>
        <v>No</v>
      </c>
      <c r="AD1032" t="str">
        <f>IF(AND(Restaurants[[#This Row],[Has Online Delivery]]="Yes",Restaurants[[#This Row],[Has Table Booking]]="Yes"),"Online + Table",
IF(Restaurants[[#This Row],[Has Online Delivery]]="Yes","Online Only",
IF(Restaurants[[#This Row],[Has Table Booking]]="Yes","Table Only","None")))</f>
        <v>Online + Table</v>
      </c>
      <c r="AE1032" t="str">
        <f>IF(Restaurants[[#This Row],[Rating]]&gt;=4.5,"Excellent",
IF(Restaurants[[#This Row],[Rating]]&gt;=4,"Very Good",
IF(Restaurants[[#This Row],[Rating]]&gt;=3.5,"Good","Average/Low")))</f>
        <v>Excellent</v>
      </c>
    </row>
    <row r="1033" spans="1:31" x14ac:dyDescent="0.3">
      <c r="A1033" t="s">
        <v>171</v>
      </c>
      <c r="B1033" t="s">
        <v>250</v>
      </c>
      <c r="C1033" t="s">
        <v>251</v>
      </c>
      <c r="D1033" t="s">
        <v>267</v>
      </c>
      <c r="E1033">
        <v>2</v>
      </c>
      <c r="F1033">
        <v>285</v>
      </c>
      <c r="G1033" t="s">
        <v>172</v>
      </c>
      <c r="H1033">
        <v>2008</v>
      </c>
      <c r="I1033">
        <v>12</v>
      </c>
      <c r="J1033">
        <v>4.7</v>
      </c>
      <c r="K1033" t="s">
        <v>268</v>
      </c>
      <c r="L1033">
        <v>17</v>
      </c>
      <c r="M1033" t="s">
        <v>33</v>
      </c>
      <c r="N1033" t="s">
        <v>143</v>
      </c>
      <c r="O1033" t="s">
        <v>54</v>
      </c>
      <c r="P1033" t="s">
        <v>36</v>
      </c>
      <c r="Q1033" t="s">
        <v>36</v>
      </c>
      <c r="R1033">
        <v>56</v>
      </c>
      <c r="S1033" t="s">
        <v>36</v>
      </c>
      <c r="T1033" t="s">
        <v>55</v>
      </c>
      <c r="U1033" t="s">
        <v>46</v>
      </c>
      <c r="V1033" t="s">
        <v>545</v>
      </c>
      <c r="W1033" t="s">
        <v>149</v>
      </c>
      <c r="X1033">
        <v>284098</v>
      </c>
      <c r="Y1033">
        <v>5682</v>
      </c>
      <c r="Z1033">
        <v>28.7041</v>
      </c>
      <c r="AA1033">
        <v>77.102500000000006</v>
      </c>
      <c r="AB1033" t="str">
        <f>IF(Restaurants[[#This Row],[Years_Operating]]&lt;5,"New",
IF(Restaurants[[#This Row],[Years_Operating]]&lt;15,"Established","Legacy"))</f>
        <v>Legacy</v>
      </c>
      <c r="AC1033" t="str">
        <f>IF(Restaurants[[#This Row],[Country]]="India","Yes","No")</f>
        <v>Yes</v>
      </c>
      <c r="AD1033" t="str">
        <f>IF(AND(Restaurants[[#This Row],[Has Online Delivery]]="Yes",Restaurants[[#This Row],[Has Table Booking]]="Yes"),"Online + Table",
IF(Restaurants[[#This Row],[Has Online Delivery]]="Yes","Online Only",
IF(Restaurants[[#This Row],[Has Table Booking]]="Yes","Table Only","None")))</f>
        <v>Online + Table</v>
      </c>
      <c r="AE1033" t="str">
        <f>IF(Restaurants[[#This Row],[Rating]]&gt;=4.5,"Excellent",
IF(Restaurants[[#This Row],[Rating]]&gt;=4,"Very Good",
IF(Restaurants[[#This Row],[Rating]]&gt;=3.5,"Good","Average/Low")))</f>
        <v>Excellent</v>
      </c>
    </row>
    <row r="1034" spans="1:31" x14ac:dyDescent="0.3">
      <c r="A1034" t="s">
        <v>248</v>
      </c>
      <c r="B1034" t="s">
        <v>195</v>
      </c>
      <c r="C1034" t="s">
        <v>196</v>
      </c>
      <c r="D1034" t="s">
        <v>197</v>
      </c>
      <c r="E1034">
        <v>0</v>
      </c>
      <c r="F1034">
        <v>85</v>
      </c>
      <c r="G1034" t="s">
        <v>249</v>
      </c>
      <c r="H1034">
        <v>2014</v>
      </c>
      <c r="I1034">
        <v>38</v>
      </c>
      <c r="J1034">
        <v>4.5</v>
      </c>
      <c r="K1034" t="s">
        <v>32</v>
      </c>
      <c r="L1034">
        <v>11</v>
      </c>
      <c r="M1034" t="s">
        <v>204</v>
      </c>
      <c r="N1034" t="s">
        <v>210</v>
      </c>
      <c r="O1034" t="s">
        <v>35</v>
      </c>
      <c r="P1034" t="s">
        <v>37</v>
      </c>
      <c r="Q1034" t="s">
        <v>36</v>
      </c>
      <c r="R1034">
        <v>72</v>
      </c>
      <c r="S1034" t="s">
        <v>37</v>
      </c>
      <c r="T1034" t="s">
        <v>55</v>
      </c>
      <c r="U1034" t="s">
        <v>69</v>
      </c>
      <c r="W1034" t="s">
        <v>56</v>
      </c>
      <c r="X1034">
        <v>455176</v>
      </c>
      <c r="Y1034">
        <v>382</v>
      </c>
      <c r="Z1034">
        <v>51.507399999999997</v>
      </c>
      <c r="AA1034">
        <v>-0.1278</v>
      </c>
      <c r="AB1034" t="str">
        <f>IF(Restaurants[[#This Row],[Years_Operating]]&lt;5,"New",
IF(Restaurants[[#This Row],[Years_Operating]]&lt;15,"Established","Legacy"))</f>
        <v>Established</v>
      </c>
      <c r="AC1034" t="str">
        <f>IF(Restaurants[[#This Row],[Country]]="India","Yes","No")</f>
        <v>No</v>
      </c>
      <c r="AD1034" t="str">
        <f>IF(AND(Restaurants[[#This Row],[Has Online Delivery]]="Yes",Restaurants[[#This Row],[Has Table Booking]]="Yes"),"Online + Table",
IF(Restaurants[[#This Row],[Has Online Delivery]]="Yes","Online Only",
IF(Restaurants[[#This Row],[Has Table Booking]]="Yes","Table Only","None")))</f>
        <v>Table Only</v>
      </c>
      <c r="AE1034" t="str">
        <f>IF(Restaurants[[#This Row],[Rating]]&gt;=4.5,"Excellent",
IF(Restaurants[[#This Row],[Rating]]&gt;=4,"Very Good",
IF(Restaurants[[#This Row],[Rating]]&gt;=3.5,"Good","Average/Low")))</f>
        <v>Excellent</v>
      </c>
    </row>
    <row r="1035" spans="1:31" x14ac:dyDescent="0.3">
      <c r="A1035" t="s">
        <v>229</v>
      </c>
      <c r="B1035" t="s">
        <v>230</v>
      </c>
      <c r="C1035" t="s">
        <v>231</v>
      </c>
      <c r="D1035" t="s">
        <v>232</v>
      </c>
      <c r="E1035">
        <v>0</v>
      </c>
      <c r="F1035">
        <v>145</v>
      </c>
      <c r="G1035" t="s">
        <v>233</v>
      </c>
      <c r="H1035">
        <v>2006</v>
      </c>
      <c r="I1035">
        <v>40</v>
      </c>
      <c r="J1035">
        <v>4.5999999999999996</v>
      </c>
      <c r="K1035" t="s">
        <v>32</v>
      </c>
      <c r="L1035">
        <v>19</v>
      </c>
      <c r="M1035" t="s">
        <v>204</v>
      </c>
      <c r="N1035" t="s">
        <v>210</v>
      </c>
      <c r="O1035" t="s">
        <v>211</v>
      </c>
      <c r="P1035" t="s">
        <v>37</v>
      </c>
      <c r="Q1035" t="s">
        <v>36</v>
      </c>
      <c r="R1035">
        <v>58</v>
      </c>
      <c r="S1035" t="s">
        <v>36</v>
      </c>
      <c r="T1035" t="s">
        <v>38</v>
      </c>
      <c r="U1035" t="s">
        <v>32</v>
      </c>
      <c r="W1035" t="s">
        <v>40</v>
      </c>
      <c r="X1035">
        <v>493049</v>
      </c>
      <c r="Y1035">
        <v>4464</v>
      </c>
      <c r="Z1035">
        <v>0</v>
      </c>
      <c r="AA1035">
        <v>0</v>
      </c>
      <c r="AB1035" t="str">
        <f>IF(Restaurants[[#This Row],[Years_Operating]]&lt;5,"New",
IF(Restaurants[[#This Row],[Years_Operating]]&lt;15,"Established","Legacy"))</f>
        <v>Legacy</v>
      </c>
      <c r="AC1035" t="str">
        <f>IF(Restaurants[[#This Row],[Country]]="India","Yes","No")</f>
        <v>No</v>
      </c>
      <c r="AD1035" t="str">
        <f>IF(AND(Restaurants[[#This Row],[Has Online Delivery]]="Yes",Restaurants[[#This Row],[Has Table Booking]]="Yes"),"Online + Table",
IF(Restaurants[[#This Row],[Has Online Delivery]]="Yes","Online Only",
IF(Restaurants[[#This Row],[Has Table Booking]]="Yes","Table Only","None")))</f>
        <v>Table Only</v>
      </c>
      <c r="AE1035" t="str">
        <f>IF(Restaurants[[#This Row],[Rating]]&gt;=4.5,"Excellent",
IF(Restaurants[[#This Row],[Rating]]&gt;=4,"Very Good",
IF(Restaurants[[#This Row],[Rating]]&gt;=3.5,"Good","Average/Low")))</f>
        <v>Excellent</v>
      </c>
    </row>
    <row r="1036" spans="1:31" x14ac:dyDescent="0.3">
      <c r="A1036" t="s">
        <v>179</v>
      </c>
      <c r="B1036" t="s">
        <v>180</v>
      </c>
      <c r="C1036" t="s">
        <v>89</v>
      </c>
      <c r="D1036" t="s">
        <v>67</v>
      </c>
      <c r="E1036">
        <v>2</v>
      </c>
      <c r="F1036">
        <v>250</v>
      </c>
      <c r="G1036" t="s">
        <v>181</v>
      </c>
      <c r="H1036">
        <v>2014</v>
      </c>
      <c r="I1036">
        <v>52</v>
      </c>
      <c r="J1036">
        <v>4.5999999999999996</v>
      </c>
      <c r="K1036" t="s">
        <v>32</v>
      </c>
      <c r="L1036">
        <v>11</v>
      </c>
      <c r="M1036" t="s">
        <v>33</v>
      </c>
      <c r="N1036" t="s">
        <v>143</v>
      </c>
      <c r="O1036" t="s">
        <v>35</v>
      </c>
      <c r="P1036" t="s">
        <v>36</v>
      </c>
      <c r="Q1036" t="s">
        <v>37</v>
      </c>
      <c r="R1036">
        <v>21</v>
      </c>
      <c r="S1036" t="s">
        <v>36</v>
      </c>
      <c r="T1036" t="s">
        <v>38</v>
      </c>
      <c r="U1036" t="s">
        <v>32</v>
      </c>
      <c r="W1036" t="s">
        <v>132</v>
      </c>
      <c r="X1036">
        <v>58908</v>
      </c>
      <c r="Y1036">
        <v>2863</v>
      </c>
      <c r="Z1036">
        <v>0</v>
      </c>
      <c r="AA1036">
        <v>0</v>
      </c>
      <c r="AB1036" t="str">
        <f>IF(Restaurants[[#This Row],[Years_Operating]]&lt;5,"New",
IF(Restaurants[[#This Row],[Years_Operating]]&lt;15,"Established","Legacy"))</f>
        <v>Established</v>
      </c>
      <c r="AC1036" t="str">
        <f>IF(Restaurants[[#This Row],[Country]]="India","Yes","No")</f>
        <v>No</v>
      </c>
      <c r="AD1036" t="str">
        <f>IF(AND(Restaurants[[#This Row],[Has Online Delivery]]="Yes",Restaurants[[#This Row],[Has Table Booking]]="Yes"),"Online + Table",
IF(Restaurants[[#This Row],[Has Online Delivery]]="Yes","Online Only",
IF(Restaurants[[#This Row],[Has Table Booking]]="Yes","Table Only","None")))</f>
        <v>Online Only</v>
      </c>
      <c r="AE1036" t="str">
        <f>IF(Restaurants[[#This Row],[Rating]]&gt;=4.5,"Excellent",
IF(Restaurants[[#This Row],[Rating]]&gt;=4,"Very Good",
IF(Restaurants[[#This Row],[Rating]]&gt;=3.5,"Good","Average/Low")))</f>
        <v>Excellent</v>
      </c>
    </row>
    <row r="1037" spans="1:31" x14ac:dyDescent="0.3">
      <c r="A1037" t="s">
        <v>57</v>
      </c>
      <c r="B1037" t="s">
        <v>58</v>
      </c>
      <c r="C1037" t="s">
        <v>59</v>
      </c>
      <c r="D1037" t="s">
        <v>60</v>
      </c>
      <c r="E1037">
        <v>3</v>
      </c>
      <c r="F1037">
        <v>425</v>
      </c>
      <c r="G1037" t="s">
        <v>61</v>
      </c>
      <c r="H1037">
        <v>1986</v>
      </c>
      <c r="I1037">
        <v>40</v>
      </c>
      <c r="J1037">
        <v>4.9000000000000004</v>
      </c>
      <c r="K1037" t="s">
        <v>32</v>
      </c>
      <c r="L1037">
        <v>39</v>
      </c>
      <c r="M1037" t="s">
        <v>62</v>
      </c>
      <c r="N1037" t="s">
        <v>34</v>
      </c>
      <c r="O1037" t="s">
        <v>35</v>
      </c>
      <c r="P1037" t="s">
        <v>36</v>
      </c>
      <c r="Q1037" t="s">
        <v>36</v>
      </c>
      <c r="R1037">
        <v>46</v>
      </c>
      <c r="S1037" t="s">
        <v>36</v>
      </c>
      <c r="T1037" t="s">
        <v>38</v>
      </c>
      <c r="U1037" t="s">
        <v>32</v>
      </c>
      <c r="W1037" t="s">
        <v>103</v>
      </c>
      <c r="X1037">
        <v>275230</v>
      </c>
      <c r="Y1037">
        <v>5234</v>
      </c>
      <c r="Z1037">
        <v>48.8566</v>
      </c>
      <c r="AA1037">
        <v>2.3521999999999998</v>
      </c>
      <c r="AB1037" t="str">
        <f>IF(Restaurants[[#This Row],[Years_Operating]]&lt;5,"New",
IF(Restaurants[[#This Row],[Years_Operating]]&lt;15,"Established","Legacy"))</f>
        <v>Legacy</v>
      </c>
      <c r="AC1037" t="str">
        <f>IF(Restaurants[[#This Row],[Country]]="India","Yes","No")</f>
        <v>No</v>
      </c>
      <c r="AD1037" t="str">
        <f>IF(AND(Restaurants[[#This Row],[Has Online Delivery]]="Yes",Restaurants[[#This Row],[Has Table Booking]]="Yes"),"Online + Table",
IF(Restaurants[[#This Row],[Has Online Delivery]]="Yes","Online Only",
IF(Restaurants[[#This Row],[Has Table Booking]]="Yes","Table Only","None")))</f>
        <v>Online + Table</v>
      </c>
      <c r="AE1037" t="str">
        <f>IF(Restaurants[[#This Row],[Rating]]&gt;=4.5,"Excellent",
IF(Restaurants[[#This Row],[Rating]]&gt;=4,"Very Good",
IF(Restaurants[[#This Row],[Rating]]&gt;=3.5,"Good","Average/Low")))</f>
        <v>Excellent</v>
      </c>
    </row>
    <row r="1038" spans="1:31" x14ac:dyDescent="0.3">
      <c r="A1038" t="s">
        <v>144</v>
      </c>
      <c r="B1038" t="s">
        <v>145</v>
      </c>
      <c r="C1038" t="s">
        <v>146</v>
      </c>
      <c r="D1038" t="s">
        <v>147</v>
      </c>
      <c r="E1038">
        <v>2</v>
      </c>
      <c r="F1038">
        <v>280</v>
      </c>
      <c r="G1038" t="s">
        <v>148</v>
      </c>
      <c r="H1038">
        <v>2007</v>
      </c>
      <c r="I1038">
        <v>26</v>
      </c>
      <c r="J1038">
        <v>4.7</v>
      </c>
      <c r="K1038" t="s">
        <v>32</v>
      </c>
      <c r="L1038">
        <v>18</v>
      </c>
      <c r="M1038" t="s">
        <v>33</v>
      </c>
      <c r="N1038" t="s">
        <v>143</v>
      </c>
      <c r="O1038" t="s">
        <v>45</v>
      </c>
      <c r="P1038" t="s">
        <v>36</v>
      </c>
      <c r="Q1038" t="s">
        <v>37</v>
      </c>
      <c r="R1038">
        <v>55</v>
      </c>
      <c r="S1038" t="s">
        <v>37</v>
      </c>
      <c r="T1038" t="s">
        <v>55</v>
      </c>
      <c r="U1038" t="s">
        <v>39</v>
      </c>
      <c r="W1038" t="s">
        <v>108</v>
      </c>
      <c r="X1038">
        <v>472667</v>
      </c>
      <c r="Y1038">
        <v>410</v>
      </c>
      <c r="Z1038">
        <v>35.689500000000002</v>
      </c>
      <c r="AA1038">
        <v>139.6917</v>
      </c>
      <c r="AB1038" t="str">
        <f>IF(Restaurants[[#This Row],[Years_Operating]]&lt;5,"New",
IF(Restaurants[[#This Row],[Years_Operating]]&lt;15,"Established","Legacy"))</f>
        <v>Legacy</v>
      </c>
      <c r="AC1038" t="str">
        <f>IF(Restaurants[[#This Row],[Country]]="India","Yes","No")</f>
        <v>No</v>
      </c>
      <c r="AD1038" t="str">
        <f>IF(AND(Restaurants[[#This Row],[Has Online Delivery]]="Yes",Restaurants[[#This Row],[Has Table Booking]]="Yes"),"Online + Table",
IF(Restaurants[[#This Row],[Has Online Delivery]]="Yes","Online Only",
IF(Restaurants[[#This Row],[Has Table Booking]]="Yes","Table Only","None")))</f>
        <v>Online Only</v>
      </c>
      <c r="AE1038" t="str">
        <f>IF(Restaurants[[#This Row],[Rating]]&gt;=4.5,"Excellent",
IF(Restaurants[[#This Row],[Rating]]&gt;=4,"Very Good",
IF(Restaurants[[#This Row],[Rating]]&gt;=3.5,"Good","Average/Low")))</f>
        <v>Excellent</v>
      </c>
    </row>
    <row r="1039" spans="1:31" x14ac:dyDescent="0.3">
      <c r="A1039" t="s">
        <v>117</v>
      </c>
      <c r="B1039" t="s">
        <v>118</v>
      </c>
      <c r="C1039" t="s">
        <v>119</v>
      </c>
      <c r="D1039" t="s">
        <v>120</v>
      </c>
      <c r="E1039">
        <v>3</v>
      </c>
      <c r="F1039">
        <v>420</v>
      </c>
      <c r="G1039" t="s">
        <v>121</v>
      </c>
      <c r="H1039">
        <v>2007</v>
      </c>
      <c r="I1039">
        <v>40</v>
      </c>
      <c r="J1039">
        <v>4.7</v>
      </c>
      <c r="K1039" t="s">
        <v>32</v>
      </c>
      <c r="L1039">
        <v>18</v>
      </c>
      <c r="M1039" t="s">
        <v>62</v>
      </c>
      <c r="N1039" t="s">
        <v>34</v>
      </c>
      <c r="O1039" t="s">
        <v>35</v>
      </c>
      <c r="P1039" t="s">
        <v>36</v>
      </c>
      <c r="Q1039" t="s">
        <v>36</v>
      </c>
      <c r="R1039">
        <v>25</v>
      </c>
      <c r="S1039" t="s">
        <v>37</v>
      </c>
      <c r="T1039" t="s">
        <v>55</v>
      </c>
      <c r="U1039" t="s">
        <v>39</v>
      </c>
      <c r="W1039" t="s">
        <v>64</v>
      </c>
      <c r="X1039">
        <v>223120</v>
      </c>
      <c r="Y1039">
        <v>1790</v>
      </c>
      <c r="Z1039">
        <v>0</v>
      </c>
      <c r="AA1039">
        <v>0</v>
      </c>
      <c r="AB1039" t="str">
        <f>IF(Restaurants[[#This Row],[Years_Operating]]&lt;5,"New",
IF(Restaurants[[#This Row],[Years_Operating]]&lt;15,"Established","Legacy"))</f>
        <v>Legacy</v>
      </c>
      <c r="AC1039" t="str">
        <f>IF(Restaurants[[#This Row],[Country]]="India","Yes","No")</f>
        <v>No</v>
      </c>
      <c r="AD1039" t="str">
        <f>IF(AND(Restaurants[[#This Row],[Has Online Delivery]]="Yes",Restaurants[[#This Row],[Has Table Booking]]="Yes"),"Online + Table",
IF(Restaurants[[#This Row],[Has Online Delivery]]="Yes","Online Only",
IF(Restaurants[[#This Row],[Has Table Booking]]="Yes","Table Only","None")))</f>
        <v>Online + Table</v>
      </c>
      <c r="AE1039" t="str">
        <f>IF(Restaurants[[#This Row],[Rating]]&gt;=4.5,"Excellent",
IF(Restaurants[[#This Row],[Rating]]&gt;=4,"Very Good",
IF(Restaurants[[#This Row],[Rating]]&gt;=3.5,"Good","Average/Low")))</f>
        <v>Excellent</v>
      </c>
    </row>
    <row r="1040" spans="1:31" x14ac:dyDescent="0.3">
      <c r="A1040" t="s">
        <v>215</v>
      </c>
      <c r="B1040" t="s">
        <v>216</v>
      </c>
      <c r="C1040" t="s">
        <v>217</v>
      </c>
      <c r="D1040" t="s">
        <v>218</v>
      </c>
      <c r="E1040">
        <v>0</v>
      </c>
      <c r="F1040">
        <v>155</v>
      </c>
      <c r="G1040" t="s">
        <v>219</v>
      </c>
      <c r="H1040">
        <v>2000</v>
      </c>
      <c r="I1040">
        <v>55</v>
      </c>
      <c r="J1040">
        <v>4.7</v>
      </c>
      <c r="K1040" t="s">
        <v>32</v>
      </c>
      <c r="L1040">
        <v>25</v>
      </c>
      <c r="M1040" t="s">
        <v>160</v>
      </c>
      <c r="N1040" t="s">
        <v>210</v>
      </c>
      <c r="O1040" t="s">
        <v>54</v>
      </c>
      <c r="P1040" t="s">
        <v>37</v>
      </c>
      <c r="Q1040" t="s">
        <v>37</v>
      </c>
      <c r="R1040">
        <v>33</v>
      </c>
      <c r="S1040" t="s">
        <v>36</v>
      </c>
      <c r="T1040" t="s">
        <v>63</v>
      </c>
      <c r="U1040" t="s">
        <v>39</v>
      </c>
      <c r="W1040" t="s">
        <v>103</v>
      </c>
      <c r="X1040">
        <v>183635</v>
      </c>
      <c r="Y1040">
        <v>5566</v>
      </c>
      <c r="Z1040">
        <v>0</v>
      </c>
      <c r="AA1040">
        <v>0</v>
      </c>
      <c r="AB1040" t="str">
        <f>IF(Restaurants[[#This Row],[Years_Operating]]&lt;5,"New",
IF(Restaurants[[#This Row],[Years_Operating]]&lt;15,"Established","Legacy"))</f>
        <v>Legacy</v>
      </c>
      <c r="AC1040" t="str">
        <f>IF(Restaurants[[#This Row],[Country]]="India","Yes","No")</f>
        <v>No</v>
      </c>
      <c r="AD1040" t="str">
        <f>IF(AND(Restaurants[[#This Row],[Has Online Delivery]]="Yes",Restaurants[[#This Row],[Has Table Booking]]="Yes"),"Online + Table",
IF(Restaurants[[#This Row],[Has Online Delivery]]="Yes","Online Only",
IF(Restaurants[[#This Row],[Has Table Booking]]="Yes","Table Only","None")))</f>
        <v>None</v>
      </c>
      <c r="AE1040" t="str">
        <f>IF(Restaurants[[#This Row],[Rating]]&gt;=4.5,"Excellent",
IF(Restaurants[[#This Row],[Rating]]&gt;=4,"Very Good",
IF(Restaurants[[#This Row],[Rating]]&gt;=3.5,"Good","Average/Low")))</f>
        <v>Excellent</v>
      </c>
    </row>
    <row r="1041" spans="1:31" x14ac:dyDescent="0.3">
      <c r="A1041" t="s">
        <v>215</v>
      </c>
      <c r="B1041" t="s">
        <v>272</v>
      </c>
      <c r="C1041" t="s">
        <v>251</v>
      </c>
      <c r="D1041" t="s">
        <v>252</v>
      </c>
      <c r="E1041">
        <v>0</v>
      </c>
      <c r="F1041">
        <v>155</v>
      </c>
      <c r="G1041" t="s">
        <v>219</v>
      </c>
      <c r="H1041">
        <v>2000</v>
      </c>
      <c r="I1041">
        <v>55</v>
      </c>
      <c r="J1041">
        <v>4.7</v>
      </c>
      <c r="K1041" t="s">
        <v>253</v>
      </c>
      <c r="L1041">
        <v>25</v>
      </c>
      <c r="M1041" t="s">
        <v>160</v>
      </c>
      <c r="N1041" t="s">
        <v>210</v>
      </c>
      <c r="O1041" t="s">
        <v>54</v>
      </c>
      <c r="P1041" t="s">
        <v>36</v>
      </c>
      <c r="Q1041" t="s">
        <v>37</v>
      </c>
      <c r="R1041">
        <v>46</v>
      </c>
      <c r="S1041" t="s">
        <v>36</v>
      </c>
      <c r="T1041" t="s">
        <v>55</v>
      </c>
      <c r="U1041" t="s">
        <v>39</v>
      </c>
      <c r="V1041" t="s">
        <v>546</v>
      </c>
      <c r="W1041" t="s">
        <v>40</v>
      </c>
      <c r="X1041">
        <v>51658</v>
      </c>
      <c r="Y1041">
        <v>372</v>
      </c>
      <c r="Z1041">
        <v>13.082700000000001</v>
      </c>
      <c r="AA1041">
        <v>80.270700000000005</v>
      </c>
      <c r="AB1041" t="str">
        <f>IF(Restaurants[[#This Row],[Years_Operating]]&lt;5,"New",
IF(Restaurants[[#This Row],[Years_Operating]]&lt;15,"Established","Legacy"))</f>
        <v>Legacy</v>
      </c>
      <c r="AC1041" t="str">
        <f>IF(Restaurants[[#This Row],[Country]]="India","Yes","No")</f>
        <v>Yes</v>
      </c>
      <c r="AD1041" t="str">
        <f>IF(AND(Restaurants[[#This Row],[Has Online Delivery]]="Yes",Restaurants[[#This Row],[Has Table Booking]]="Yes"),"Online + Table",
IF(Restaurants[[#This Row],[Has Online Delivery]]="Yes","Online Only",
IF(Restaurants[[#This Row],[Has Table Booking]]="Yes","Table Only","None")))</f>
        <v>Online Only</v>
      </c>
      <c r="AE1041" t="str">
        <f>IF(Restaurants[[#This Row],[Rating]]&gt;=4.5,"Excellent",
IF(Restaurants[[#This Row],[Rating]]&gt;=4,"Very Good",
IF(Restaurants[[#This Row],[Rating]]&gt;=3.5,"Good","Average/Low")))</f>
        <v>Excellent</v>
      </c>
    </row>
    <row r="1042" spans="1:31" x14ac:dyDescent="0.3">
      <c r="A1042" t="s">
        <v>238</v>
      </c>
      <c r="B1042" t="s">
        <v>261</v>
      </c>
      <c r="C1042" t="s">
        <v>251</v>
      </c>
      <c r="D1042" t="s">
        <v>278</v>
      </c>
      <c r="E1042">
        <v>0</v>
      </c>
      <c r="F1042">
        <v>220</v>
      </c>
      <c r="G1042" t="s">
        <v>242</v>
      </c>
      <c r="H1042">
        <v>2011</v>
      </c>
      <c r="I1042">
        <v>50</v>
      </c>
      <c r="J1042">
        <v>4.5</v>
      </c>
      <c r="K1042" t="s">
        <v>279</v>
      </c>
      <c r="L1042">
        <v>14</v>
      </c>
      <c r="M1042" t="s">
        <v>160</v>
      </c>
      <c r="N1042" t="s">
        <v>210</v>
      </c>
      <c r="O1042" t="s">
        <v>35</v>
      </c>
      <c r="P1042" t="s">
        <v>37</v>
      </c>
      <c r="Q1042" t="s">
        <v>37</v>
      </c>
      <c r="R1042">
        <v>70</v>
      </c>
      <c r="S1042" t="s">
        <v>36</v>
      </c>
      <c r="T1042" t="s">
        <v>55</v>
      </c>
      <c r="U1042" t="s">
        <v>32</v>
      </c>
      <c r="V1042" t="s">
        <v>547</v>
      </c>
      <c r="W1042" t="s">
        <v>47</v>
      </c>
      <c r="X1042">
        <v>225761</v>
      </c>
      <c r="Y1042">
        <v>5936</v>
      </c>
      <c r="Z1042">
        <v>22.572600000000001</v>
      </c>
      <c r="AA1042">
        <v>88.363900000000001</v>
      </c>
      <c r="AB1042" t="str">
        <f>IF(Restaurants[[#This Row],[Years_Operating]]&lt;5,"New",
IF(Restaurants[[#This Row],[Years_Operating]]&lt;15,"Established","Legacy"))</f>
        <v>Established</v>
      </c>
      <c r="AC1042" t="str">
        <f>IF(Restaurants[[#This Row],[Country]]="India","Yes","No")</f>
        <v>Yes</v>
      </c>
      <c r="AD1042" t="str">
        <f>IF(AND(Restaurants[[#This Row],[Has Online Delivery]]="Yes",Restaurants[[#This Row],[Has Table Booking]]="Yes"),"Online + Table",
IF(Restaurants[[#This Row],[Has Online Delivery]]="Yes","Online Only",
IF(Restaurants[[#This Row],[Has Table Booking]]="Yes","Table Only","None")))</f>
        <v>None</v>
      </c>
      <c r="AE1042" t="str">
        <f>IF(Restaurants[[#This Row],[Rating]]&gt;=4.5,"Excellent",
IF(Restaurants[[#This Row],[Rating]]&gt;=4,"Very Good",
IF(Restaurants[[#This Row],[Rating]]&gt;=3.5,"Good","Average/Low")))</f>
        <v>Excellent</v>
      </c>
    </row>
    <row r="1043" spans="1:31" x14ac:dyDescent="0.3">
      <c r="A1043" t="s">
        <v>111</v>
      </c>
      <c r="B1043" t="s">
        <v>58</v>
      </c>
      <c r="C1043" t="s">
        <v>59</v>
      </c>
      <c r="D1043" t="s">
        <v>43</v>
      </c>
      <c r="E1043">
        <v>3</v>
      </c>
      <c r="F1043">
        <v>305</v>
      </c>
      <c r="G1043" t="s">
        <v>112</v>
      </c>
      <c r="H1043">
        <v>2000</v>
      </c>
      <c r="I1043">
        <v>25</v>
      </c>
      <c r="J1043">
        <v>4.8</v>
      </c>
      <c r="K1043" t="s">
        <v>32</v>
      </c>
      <c r="L1043">
        <v>25</v>
      </c>
      <c r="M1043" t="s">
        <v>33</v>
      </c>
      <c r="N1043" t="s">
        <v>34</v>
      </c>
      <c r="O1043" t="s">
        <v>35</v>
      </c>
      <c r="P1043" t="s">
        <v>36</v>
      </c>
      <c r="Q1043" t="s">
        <v>37</v>
      </c>
      <c r="R1043">
        <v>67</v>
      </c>
      <c r="S1043" t="s">
        <v>37</v>
      </c>
      <c r="T1043" t="s">
        <v>55</v>
      </c>
      <c r="U1043" t="s">
        <v>46</v>
      </c>
      <c r="W1043" t="s">
        <v>47</v>
      </c>
      <c r="X1043">
        <v>282355</v>
      </c>
      <c r="Y1043">
        <v>6021</v>
      </c>
      <c r="Z1043">
        <v>48.8566</v>
      </c>
      <c r="AA1043">
        <v>2.3521999999999998</v>
      </c>
      <c r="AB1043" t="str">
        <f>IF(Restaurants[[#This Row],[Years_Operating]]&lt;5,"New",
IF(Restaurants[[#This Row],[Years_Operating]]&lt;15,"Established","Legacy"))</f>
        <v>Legacy</v>
      </c>
      <c r="AC1043" t="str">
        <f>IF(Restaurants[[#This Row],[Country]]="India","Yes","No")</f>
        <v>No</v>
      </c>
      <c r="AD1043" t="str">
        <f>IF(AND(Restaurants[[#This Row],[Has Online Delivery]]="Yes",Restaurants[[#This Row],[Has Table Booking]]="Yes"),"Online + Table",
IF(Restaurants[[#This Row],[Has Online Delivery]]="Yes","Online Only",
IF(Restaurants[[#This Row],[Has Table Booking]]="Yes","Table Only","None")))</f>
        <v>Online Only</v>
      </c>
      <c r="AE1043" t="str">
        <f>IF(Restaurants[[#This Row],[Rating]]&gt;=4.5,"Excellent",
IF(Restaurants[[#This Row],[Rating]]&gt;=4,"Very Good",
IF(Restaurants[[#This Row],[Rating]]&gt;=3.5,"Good","Average/Low")))</f>
        <v>Excellent</v>
      </c>
    </row>
    <row r="1044" spans="1:31" x14ac:dyDescent="0.3">
      <c r="A1044" t="s">
        <v>175</v>
      </c>
      <c r="B1044" t="s">
        <v>176</v>
      </c>
      <c r="C1044" t="s">
        <v>176</v>
      </c>
      <c r="D1044" t="s">
        <v>51</v>
      </c>
      <c r="E1044">
        <v>2</v>
      </c>
      <c r="F1044">
        <v>245</v>
      </c>
      <c r="G1044" t="s">
        <v>177</v>
      </c>
      <c r="H1044">
        <v>2005</v>
      </c>
      <c r="I1044">
        <v>46</v>
      </c>
      <c r="J1044">
        <v>4.7</v>
      </c>
      <c r="K1044" t="s">
        <v>53</v>
      </c>
      <c r="L1044">
        <v>20</v>
      </c>
      <c r="M1044" t="s">
        <v>160</v>
      </c>
      <c r="N1044" t="s">
        <v>143</v>
      </c>
      <c r="O1044" t="s">
        <v>45</v>
      </c>
      <c r="P1044" t="s">
        <v>37</v>
      </c>
      <c r="Q1044" t="s">
        <v>37</v>
      </c>
      <c r="R1044">
        <v>63</v>
      </c>
      <c r="S1044" t="s">
        <v>36</v>
      </c>
      <c r="T1044" t="s">
        <v>38</v>
      </c>
      <c r="U1044" t="s">
        <v>32</v>
      </c>
      <c r="W1044" t="s">
        <v>40</v>
      </c>
      <c r="X1044">
        <v>192411</v>
      </c>
      <c r="Y1044">
        <v>7873</v>
      </c>
      <c r="Z1044">
        <v>0</v>
      </c>
      <c r="AA1044">
        <v>0</v>
      </c>
      <c r="AB1044" t="str">
        <f>IF(Restaurants[[#This Row],[Years_Operating]]&lt;5,"New",
IF(Restaurants[[#This Row],[Years_Operating]]&lt;15,"Established","Legacy"))</f>
        <v>Legacy</v>
      </c>
      <c r="AC1044" t="str">
        <f>IF(Restaurants[[#This Row],[Country]]="India","Yes","No")</f>
        <v>No</v>
      </c>
      <c r="AD1044" t="str">
        <f>IF(AND(Restaurants[[#This Row],[Has Online Delivery]]="Yes",Restaurants[[#This Row],[Has Table Booking]]="Yes"),"Online + Table",
IF(Restaurants[[#This Row],[Has Online Delivery]]="Yes","Online Only",
IF(Restaurants[[#This Row],[Has Table Booking]]="Yes","Table Only","None")))</f>
        <v>None</v>
      </c>
      <c r="AE1044" t="str">
        <f>IF(Restaurants[[#This Row],[Rating]]&gt;=4.5,"Excellent",
IF(Restaurants[[#This Row],[Rating]]&gt;=4,"Very Good",
IF(Restaurants[[#This Row],[Rating]]&gt;=3.5,"Good","Average/Low")))</f>
        <v>Excellent</v>
      </c>
    </row>
    <row r="1045" spans="1:31" x14ac:dyDescent="0.3">
      <c r="A1045" t="s">
        <v>27</v>
      </c>
      <c r="B1045" t="s">
        <v>266</v>
      </c>
      <c r="C1045" t="s">
        <v>251</v>
      </c>
      <c r="D1045" t="s">
        <v>263</v>
      </c>
      <c r="E1045">
        <v>3</v>
      </c>
      <c r="F1045">
        <v>320</v>
      </c>
      <c r="G1045" t="s">
        <v>31</v>
      </c>
      <c r="H1045">
        <v>1995</v>
      </c>
      <c r="I1045">
        <v>28</v>
      </c>
      <c r="J1045">
        <v>4.9000000000000004</v>
      </c>
      <c r="K1045" t="s">
        <v>310</v>
      </c>
      <c r="L1045">
        <v>30</v>
      </c>
      <c r="M1045" t="s">
        <v>33</v>
      </c>
      <c r="N1045" t="s">
        <v>34</v>
      </c>
      <c r="O1045" t="s">
        <v>35</v>
      </c>
      <c r="P1045" t="s">
        <v>36</v>
      </c>
      <c r="Q1045" t="s">
        <v>36</v>
      </c>
      <c r="R1045">
        <v>26</v>
      </c>
      <c r="S1045" t="s">
        <v>36</v>
      </c>
      <c r="T1045" t="s">
        <v>38</v>
      </c>
      <c r="U1045" t="s">
        <v>46</v>
      </c>
      <c r="V1045" t="s">
        <v>548</v>
      </c>
      <c r="W1045" t="s">
        <v>149</v>
      </c>
      <c r="X1045">
        <v>310257</v>
      </c>
      <c r="Y1045">
        <v>399</v>
      </c>
      <c r="Z1045">
        <v>12.9716</v>
      </c>
      <c r="AA1045">
        <v>77.5946</v>
      </c>
      <c r="AB1045" t="str">
        <f>IF(Restaurants[[#This Row],[Years_Operating]]&lt;5,"New",
IF(Restaurants[[#This Row],[Years_Operating]]&lt;15,"Established","Legacy"))</f>
        <v>Legacy</v>
      </c>
      <c r="AC1045" t="str">
        <f>IF(Restaurants[[#This Row],[Country]]="India","Yes","No")</f>
        <v>Yes</v>
      </c>
      <c r="AD1045" t="str">
        <f>IF(AND(Restaurants[[#This Row],[Has Online Delivery]]="Yes",Restaurants[[#This Row],[Has Table Booking]]="Yes"),"Online + Table",
IF(Restaurants[[#This Row],[Has Online Delivery]]="Yes","Online Only",
IF(Restaurants[[#This Row],[Has Table Booking]]="Yes","Table Only","None")))</f>
        <v>Online + Table</v>
      </c>
      <c r="AE1045" t="str">
        <f>IF(Restaurants[[#This Row],[Rating]]&gt;=4.5,"Excellent",
IF(Restaurants[[#This Row],[Rating]]&gt;=4,"Very Good",
IF(Restaurants[[#This Row],[Rating]]&gt;=3.5,"Good","Average/Low")))</f>
        <v>Excellent</v>
      </c>
    </row>
    <row r="1046" spans="1:31" x14ac:dyDescent="0.3">
      <c r="A1046" t="s">
        <v>154</v>
      </c>
      <c r="B1046" t="s">
        <v>155</v>
      </c>
      <c r="C1046" t="s">
        <v>156</v>
      </c>
      <c r="D1046" t="s">
        <v>157</v>
      </c>
      <c r="E1046">
        <v>2</v>
      </c>
      <c r="F1046">
        <v>245</v>
      </c>
      <c r="G1046" t="s">
        <v>158</v>
      </c>
      <c r="H1046">
        <v>2010</v>
      </c>
      <c r="I1046">
        <v>48</v>
      </c>
      <c r="J1046">
        <v>4.7</v>
      </c>
      <c r="K1046" t="s">
        <v>159</v>
      </c>
      <c r="L1046">
        <v>15</v>
      </c>
      <c r="M1046" t="s">
        <v>160</v>
      </c>
      <c r="N1046" t="s">
        <v>143</v>
      </c>
      <c r="O1046" t="s">
        <v>35</v>
      </c>
      <c r="P1046" t="s">
        <v>36</v>
      </c>
      <c r="Q1046" t="s">
        <v>36</v>
      </c>
      <c r="R1046">
        <v>60</v>
      </c>
      <c r="S1046" t="s">
        <v>36</v>
      </c>
      <c r="T1046" t="s">
        <v>55</v>
      </c>
      <c r="U1046" t="s">
        <v>46</v>
      </c>
      <c r="W1046" t="s">
        <v>80</v>
      </c>
      <c r="X1046">
        <v>4372</v>
      </c>
      <c r="Y1046">
        <v>1649</v>
      </c>
      <c r="Z1046">
        <v>0</v>
      </c>
      <c r="AA1046">
        <v>0</v>
      </c>
      <c r="AB1046" t="str">
        <f>IF(Restaurants[[#This Row],[Years_Operating]]&lt;5,"New",
IF(Restaurants[[#This Row],[Years_Operating]]&lt;15,"Established","Legacy"))</f>
        <v>Legacy</v>
      </c>
      <c r="AC1046" t="str">
        <f>IF(Restaurants[[#This Row],[Country]]="India","Yes","No")</f>
        <v>No</v>
      </c>
      <c r="AD1046" t="str">
        <f>IF(AND(Restaurants[[#This Row],[Has Online Delivery]]="Yes",Restaurants[[#This Row],[Has Table Booking]]="Yes"),"Online + Table",
IF(Restaurants[[#This Row],[Has Online Delivery]]="Yes","Online Only",
IF(Restaurants[[#This Row],[Has Table Booking]]="Yes","Table Only","None")))</f>
        <v>Online + Table</v>
      </c>
      <c r="AE1046" t="str">
        <f>IF(Restaurants[[#This Row],[Rating]]&gt;=4.5,"Excellent",
IF(Restaurants[[#This Row],[Rating]]&gt;=4,"Very Good",
IF(Restaurants[[#This Row],[Rating]]&gt;=3.5,"Good","Average/Low")))</f>
        <v>Excellent</v>
      </c>
    </row>
    <row r="1047" spans="1:31" x14ac:dyDescent="0.3">
      <c r="A1047" t="s">
        <v>128</v>
      </c>
      <c r="B1047" t="s">
        <v>261</v>
      </c>
      <c r="C1047" t="s">
        <v>251</v>
      </c>
      <c r="D1047" t="s">
        <v>258</v>
      </c>
      <c r="E1047">
        <v>3</v>
      </c>
      <c r="F1047">
        <v>290</v>
      </c>
      <c r="G1047" t="s">
        <v>130</v>
      </c>
      <c r="H1047">
        <v>1981</v>
      </c>
      <c r="I1047">
        <v>50</v>
      </c>
      <c r="J1047">
        <v>4.7</v>
      </c>
      <c r="K1047" t="s">
        <v>270</v>
      </c>
      <c r="L1047">
        <v>44</v>
      </c>
      <c r="M1047" t="s">
        <v>33</v>
      </c>
      <c r="N1047" t="s">
        <v>34</v>
      </c>
      <c r="O1047" t="s">
        <v>35</v>
      </c>
      <c r="P1047" t="s">
        <v>37</v>
      </c>
      <c r="Q1047" t="s">
        <v>36</v>
      </c>
      <c r="R1047">
        <v>66</v>
      </c>
      <c r="S1047" t="s">
        <v>37</v>
      </c>
      <c r="T1047" t="s">
        <v>63</v>
      </c>
      <c r="U1047" t="s">
        <v>46</v>
      </c>
      <c r="V1047" t="s">
        <v>549</v>
      </c>
      <c r="W1047" t="s">
        <v>56</v>
      </c>
      <c r="X1047">
        <v>129749</v>
      </c>
      <c r="Y1047">
        <v>1602</v>
      </c>
      <c r="Z1047">
        <v>22.572600000000001</v>
      </c>
      <c r="AA1047">
        <v>88.363900000000001</v>
      </c>
      <c r="AB1047" t="str">
        <f>IF(Restaurants[[#This Row],[Years_Operating]]&lt;5,"New",
IF(Restaurants[[#This Row],[Years_Operating]]&lt;15,"Established","Legacy"))</f>
        <v>Legacy</v>
      </c>
      <c r="AC1047" t="str">
        <f>IF(Restaurants[[#This Row],[Country]]="India","Yes","No")</f>
        <v>Yes</v>
      </c>
      <c r="AD1047" t="str">
        <f>IF(AND(Restaurants[[#This Row],[Has Online Delivery]]="Yes",Restaurants[[#This Row],[Has Table Booking]]="Yes"),"Online + Table",
IF(Restaurants[[#This Row],[Has Online Delivery]]="Yes","Online Only",
IF(Restaurants[[#This Row],[Has Table Booking]]="Yes","Table Only","None")))</f>
        <v>Table Only</v>
      </c>
      <c r="AE1047" t="str">
        <f>IF(Restaurants[[#This Row],[Rating]]&gt;=4.5,"Excellent",
IF(Restaurants[[#This Row],[Rating]]&gt;=4,"Very Good",
IF(Restaurants[[#This Row],[Rating]]&gt;=3.5,"Good","Average/Low")))</f>
        <v>Excellent</v>
      </c>
    </row>
    <row r="1048" spans="1:31" x14ac:dyDescent="0.3">
      <c r="A1048" t="s">
        <v>113</v>
      </c>
      <c r="B1048" t="s">
        <v>114</v>
      </c>
      <c r="C1048" t="s">
        <v>89</v>
      </c>
      <c r="D1048" t="s">
        <v>115</v>
      </c>
      <c r="E1048">
        <v>3</v>
      </c>
      <c r="F1048">
        <v>280</v>
      </c>
      <c r="G1048" t="s">
        <v>116</v>
      </c>
      <c r="H1048">
        <v>1986</v>
      </c>
      <c r="I1048">
        <v>45</v>
      </c>
      <c r="J1048">
        <v>4.7</v>
      </c>
      <c r="K1048" t="s">
        <v>32</v>
      </c>
      <c r="L1048">
        <v>39</v>
      </c>
      <c r="M1048" t="s">
        <v>33</v>
      </c>
      <c r="N1048" t="s">
        <v>34</v>
      </c>
      <c r="O1048" t="s">
        <v>35</v>
      </c>
      <c r="P1048" t="s">
        <v>37</v>
      </c>
      <c r="Q1048" t="s">
        <v>36</v>
      </c>
      <c r="R1048">
        <v>26</v>
      </c>
      <c r="S1048" t="s">
        <v>36</v>
      </c>
      <c r="T1048" t="s">
        <v>63</v>
      </c>
      <c r="U1048" t="s">
        <v>39</v>
      </c>
      <c r="W1048" t="s">
        <v>132</v>
      </c>
      <c r="X1048">
        <v>427879</v>
      </c>
      <c r="Y1048">
        <v>4198</v>
      </c>
      <c r="Z1048">
        <v>0</v>
      </c>
      <c r="AA1048">
        <v>0</v>
      </c>
      <c r="AB1048" t="str">
        <f>IF(Restaurants[[#This Row],[Years_Operating]]&lt;5,"New",
IF(Restaurants[[#This Row],[Years_Operating]]&lt;15,"Established","Legacy"))</f>
        <v>Legacy</v>
      </c>
      <c r="AC1048" t="str">
        <f>IF(Restaurants[[#This Row],[Country]]="India","Yes","No")</f>
        <v>No</v>
      </c>
      <c r="AD1048" t="str">
        <f>IF(AND(Restaurants[[#This Row],[Has Online Delivery]]="Yes",Restaurants[[#This Row],[Has Table Booking]]="Yes"),"Online + Table",
IF(Restaurants[[#This Row],[Has Online Delivery]]="Yes","Online Only",
IF(Restaurants[[#This Row],[Has Table Booking]]="Yes","Table Only","None")))</f>
        <v>Table Only</v>
      </c>
      <c r="AE1048" t="str">
        <f>IF(Restaurants[[#This Row],[Rating]]&gt;=4.5,"Excellent",
IF(Restaurants[[#This Row],[Rating]]&gt;=4,"Very Good",
IF(Restaurants[[#This Row],[Rating]]&gt;=3.5,"Good","Average/Low")))</f>
        <v>Excellent</v>
      </c>
    </row>
    <row r="1049" spans="1:31" x14ac:dyDescent="0.3">
      <c r="A1049" t="s">
        <v>117</v>
      </c>
      <c r="B1049" t="s">
        <v>118</v>
      </c>
      <c r="C1049" t="s">
        <v>119</v>
      </c>
      <c r="D1049" t="s">
        <v>120</v>
      </c>
      <c r="E1049">
        <v>3</v>
      </c>
      <c r="F1049">
        <v>420</v>
      </c>
      <c r="G1049" t="s">
        <v>121</v>
      </c>
      <c r="H1049">
        <v>2007</v>
      </c>
      <c r="I1049">
        <v>40</v>
      </c>
      <c r="J1049">
        <v>4.7</v>
      </c>
      <c r="K1049" t="s">
        <v>32</v>
      </c>
      <c r="L1049">
        <v>18</v>
      </c>
      <c r="M1049" t="s">
        <v>62</v>
      </c>
      <c r="N1049" t="s">
        <v>34</v>
      </c>
      <c r="O1049" t="s">
        <v>35</v>
      </c>
      <c r="P1049" t="s">
        <v>37</v>
      </c>
      <c r="Q1049" t="s">
        <v>37</v>
      </c>
      <c r="R1049">
        <v>44</v>
      </c>
      <c r="S1049" t="s">
        <v>37</v>
      </c>
      <c r="T1049" t="s">
        <v>38</v>
      </c>
      <c r="U1049" t="s">
        <v>46</v>
      </c>
      <c r="W1049" t="s">
        <v>40</v>
      </c>
      <c r="X1049">
        <v>442714</v>
      </c>
      <c r="Y1049">
        <v>1667</v>
      </c>
      <c r="Z1049">
        <v>0</v>
      </c>
      <c r="AA1049">
        <v>0</v>
      </c>
      <c r="AB1049" t="str">
        <f>IF(Restaurants[[#This Row],[Years_Operating]]&lt;5,"New",
IF(Restaurants[[#This Row],[Years_Operating]]&lt;15,"Established","Legacy"))</f>
        <v>Legacy</v>
      </c>
      <c r="AC1049" t="str">
        <f>IF(Restaurants[[#This Row],[Country]]="India","Yes","No")</f>
        <v>No</v>
      </c>
      <c r="AD1049" t="str">
        <f>IF(AND(Restaurants[[#This Row],[Has Online Delivery]]="Yes",Restaurants[[#This Row],[Has Table Booking]]="Yes"),"Online + Table",
IF(Restaurants[[#This Row],[Has Online Delivery]]="Yes","Online Only",
IF(Restaurants[[#This Row],[Has Table Booking]]="Yes","Table Only","None")))</f>
        <v>None</v>
      </c>
      <c r="AE1049" t="str">
        <f>IF(Restaurants[[#This Row],[Rating]]&gt;=4.5,"Excellent",
IF(Restaurants[[#This Row],[Rating]]&gt;=4,"Very Good",
IF(Restaurants[[#This Row],[Rating]]&gt;=3.5,"Good","Average/Low")))</f>
        <v>Excellent</v>
      </c>
    </row>
    <row r="1050" spans="1:31" x14ac:dyDescent="0.3">
      <c r="A1050" t="s">
        <v>175</v>
      </c>
      <c r="B1050" t="s">
        <v>176</v>
      </c>
      <c r="C1050" t="s">
        <v>176</v>
      </c>
      <c r="D1050" t="s">
        <v>51</v>
      </c>
      <c r="E1050">
        <v>2</v>
      </c>
      <c r="F1050">
        <v>245</v>
      </c>
      <c r="G1050" t="s">
        <v>177</v>
      </c>
      <c r="H1050">
        <v>2005</v>
      </c>
      <c r="I1050">
        <v>46</v>
      </c>
      <c r="J1050">
        <v>4.7</v>
      </c>
      <c r="K1050" t="s">
        <v>53</v>
      </c>
      <c r="L1050">
        <v>20</v>
      </c>
      <c r="M1050" t="s">
        <v>160</v>
      </c>
      <c r="N1050" t="s">
        <v>143</v>
      </c>
      <c r="O1050" t="s">
        <v>45</v>
      </c>
      <c r="P1050" t="s">
        <v>37</v>
      </c>
      <c r="Q1050" t="s">
        <v>36</v>
      </c>
      <c r="R1050">
        <v>61</v>
      </c>
      <c r="S1050" t="s">
        <v>37</v>
      </c>
      <c r="T1050" t="s">
        <v>55</v>
      </c>
      <c r="U1050" t="s">
        <v>46</v>
      </c>
      <c r="W1050" t="s">
        <v>47</v>
      </c>
      <c r="X1050">
        <v>212873</v>
      </c>
      <c r="Y1050">
        <v>6488</v>
      </c>
      <c r="Z1050">
        <v>0</v>
      </c>
      <c r="AA1050">
        <v>0</v>
      </c>
      <c r="AB1050" t="str">
        <f>IF(Restaurants[[#This Row],[Years_Operating]]&lt;5,"New",
IF(Restaurants[[#This Row],[Years_Operating]]&lt;15,"Established","Legacy"))</f>
        <v>Legacy</v>
      </c>
      <c r="AC1050" t="str">
        <f>IF(Restaurants[[#This Row],[Country]]="India","Yes","No")</f>
        <v>No</v>
      </c>
      <c r="AD1050" t="str">
        <f>IF(AND(Restaurants[[#This Row],[Has Online Delivery]]="Yes",Restaurants[[#This Row],[Has Table Booking]]="Yes"),"Online + Table",
IF(Restaurants[[#This Row],[Has Online Delivery]]="Yes","Online Only",
IF(Restaurants[[#This Row],[Has Table Booking]]="Yes","Table Only","None")))</f>
        <v>Table Only</v>
      </c>
      <c r="AE1050" t="str">
        <f>IF(Restaurants[[#This Row],[Rating]]&gt;=4.5,"Excellent",
IF(Restaurants[[#This Row],[Rating]]&gt;=4,"Very Good",
IF(Restaurants[[#This Row],[Rating]]&gt;=3.5,"Good","Average/Low")))</f>
        <v>Excellent</v>
      </c>
    </row>
    <row r="1051" spans="1:31" x14ac:dyDescent="0.3">
      <c r="A1051" t="s">
        <v>109</v>
      </c>
      <c r="B1051" t="s">
        <v>110</v>
      </c>
      <c r="C1051" t="s">
        <v>89</v>
      </c>
      <c r="D1051" t="s">
        <v>67</v>
      </c>
      <c r="E1051">
        <v>3</v>
      </c>
      <c r="F1051">
        <v>270</v>
      </c>
      <c r="G1051" t="s">
        <v>109</v>
      </c>
      <c r="H1051">
        <v>1989</v>
      </c>
      <c r="I1051">
        <v>48</v>
      </c>
      <c r="J1051">
        <v>4.8</v>
      </c>
      <c r="K1051" t="s">
        <v>32</v>
      </c>
      <c r="L1051">
        <v>36</v>
      </c>
      <c r="M1051" t="s">
        <v>33</v>
      </c>
      <c r="N1051" t="s">
        <v>34</v>
      </c>
      <c r="O1051" t="s">
        <v>35</v>
      </c>
      <c r="P1051" t="s">
        <v>36</v>
      </c>
      <c r="Q1051" t="s">
        <v>36</v>
      </c>
      <c r="R1051">
        <v>40</v>
      </c>
      <c r="S1051" t="s">
        <v>36</v>
      </c>
      <c r="T1051" t="s">
        <v>63</v>
      </c>
      <c r="U1051" t="s">
        <v>39</v>
      </c>
      <c r="W1051" t="s">
        <v>149</v>
      </c>
      <c r="X1051">
        <v>126610</v>
      </c>
      <c r="Y1051">
        <v>4473</v>
      </c>
      <c r="Z1051">
        <v>0</v>
      </c>
      <c r="AA1051">
        <v>0</v>
      </c>
      <c r="AB1051" t="str">
        <f>IF(Restaurants[[#This Row],[Years_Operating]]&lt;5,"New",
IF(Restaurants[[#This Row],[Years_Operating]]&lt;15,"Established","Legacy"))</f>
        <v>Legacy</v>
      </c>
      <c r="AC1051" t="str">
        <f>IF(Restaurants[[#This Row],[Country]]="India","Yes","No")</f>
        <v>No</v>
      </c>
      <c r="AD1051" t="str">
        <f>IF(AND(Restaurants[[#This Row],[Has Online Delivery]]="Yes",Restaurants[[#This Row],[Has Table Booking]]="Yes"),"Online + Table",
IF(Restaurants[[#This Row],[Has Online Delivery]]="Yes","Online Only",
IF(Restaurants[[#This Row],[Has Table Booking]]="Yes","Table Only","None")))</f>
        <v>Online + Table</v>
      </c>
      <c r="AE1051" t="str">
        <f>IF(Restaurants[[#This Row],[Rating]]&gt;=4.5,"Excellent",
IF(Restaurants[[#This Row],[Rating]]&gt;=4,"Very Good",
IF(Restaurants[[#This Row],[Rating]]&gt;=3.5,"Good","Average/Low")))</f>
        <v>Excellent</v>
      </c>
    </row>
    <row r="1052" spans="1:31" x14ac:dyDescent="0.3">
      <c r="A1052" t="s">
        <v>179</v>
      </c>
      <c r="B1052" t="s">
        <v>180</v>
      </c>
      <c r="C1052" t="s">
        <v>89</v>
      </c>
      <c r="D1052" t="s">
        <v>67</v>
      </c>
      <c r="E1052">
        <v>2</v>
      </c>
      <c r="F1052">
        <v>250</v>
      </c>
      <c r="G1052" t="s">
        <v>181</v>
      </c>
      <c r="H1052">
        <v>2014</v>
      </c>
      <c r="I1052">
        <v>52</v>
      </c>
      <c r="J1052">
        <v>4.5999999999999996</v>
      </c>
      <c r="K1052" t="s">
        <v>32</v>
      </c>
      <c r="L1052">
        <v>11</v>
      </c>
      <c r="M1052" t="s">
        <v>33</v>
      </c>
      <c r="N1052" t="s">
        <v>143</v>
      </c>
      <c r="O1052" t="s">
        <v>35</v>
      </c>
      <c r="P1052" t="s">
        <v>36</v>
      </c>
      <c r="Q1052" t="s">
        <v>37</v>
      </c>
      <c r="R1052">
        <v>24</v>
      </c>
      <c r="S1052" t="s">
        <v>36</v>
      </c>
      <c r="T1052" t="s">
        <v>55</v>
      </c>
      <c r="U1052" t="s">
        <v>32</v>
      </c>
      <c r="W1052" t="s">
        <v>132</v>
      </c>
      <c r="X1052">
        <v>29878</v>
      </c>
      <c r="Y1052">
        <v>6914</v>
      </c>
      <c r="Z1052">
        <v>0</v>
      </c>
      <c r="AA1052">
        <v>0</v>
      </c>
      <c r="AB1052" t="str">
        <f>IF(Restaurants[[#This Row],[Years_Operating]]&lt;5,"New",
IF(Restaurants[[#This Row],[Years_Operating]]&lt;15,"Established","Legacy"))</f>
        <v>Established</v>
      </c>
      <c r="AC1052" t="str">
        <f>IF(Restaurants[[#This Row],[Country]]="India","Yes","No")</f>
        <v>No</v>
      </c>
      <c r="AD1052" t="str">
        <f>IF(AND(Restaurants[[#This Row],[Has Online Delivery]]="Yes",Restaurants[[#This Row],[Has Table Booking]]="Yes"),"Online + Table",
IF(Restaurants[[#This Row],[Has Online Delivery]]="Yes","Online Only",
IF(Restaurants[[#This Row],[Has Table Booking]]="Yes","Table Only","None")))</f>
        <v>Online Only</v>
      </c>
      <c r="AE1052" t="str">
        <f>IF(Restaurants[[#This Row],[Rating]]&gt;=4.5,"Excellent",
IF(Restaurants[[#This Row],[Rating]]&gt;=4,"Very Good",
IF(Restaurants[[#This Row],[Rating]]&gt;=3.5,"Good","Average/Low")))</f>
        <v>Excellent</v>
      </c>
    </row>
    <row r="1053" spans="1:31" x14ac:dyDescent="0.3">
      <c r="A1053" t="s">
        <v>48</v>
      </c>
      <c r="B1053" t="s">
        <v>255</v>
      </c>
      <c r="C1053" t="s">
        <v>251</v>
      </c>
      <c r="D1053" t="s">
        <v>258</v>
      </c>
      <c r="E1053">
        <v>3</v>
      </c>
      <c r="F1053">
        <v>390</v>
      </c>
      <c r="G1053" t="s">
        <v>52</v>
      </c>
      <c r="H1053">
        <v>1994</v>
      </c>
      <c r="I1053">
        <v>60</v>
      </c>
      <c r="J1053">
        <v>4.9000000000000004</v>
      </c>
      <c r="K1053" t="s">
        <v>270</v>
      </c>
      <c r="L1053">
        <v>31</v>
      </c>
      <c r="M1053" t="s">
        <v>33</v>
      </c>
      <c r="N1053" t="s">
        <v>34</v>
      </c>
      <c r="O1053" t="s">
        <v>54</v>
      </c>
      <c r="P1053" t="s">
        <v>37</v>
      </c>
      <c r="Q1053" t="s">
        <v>37</v>
      </c>
      <c r="R1053">
        <v>21</v>
      </c>
      <c r="S1053" t="s">
        <v>36</v>
      </c>
      <c r="T1053" t="s">
        <v>55</v>
      </c>
      <c r="U1053" t="s">
        <v>46</v>
      </c>
      <c r="V1053" t="s">
        <v>550</v>
      </c>
      <c r="W1053" t="s">
        <v>47</v>
      </c>
      <c r="X1053">
        <v>336236</v>
      </c>
      <c r="Y1053">
        <v>2831</v>
      </c>
      <c r="Z1053">
        <v>19.076000000000001</v>
      </c>
      <c r="AA1053">
        <v>72.877700000000004</v>
      </c>
      <c r="AB1053" t="str">
        <f>IF(Restaurants[[#This Row],[Years_Operating]]&lt;5,"New",
IF(Restaurants[[#This Row],[Years_Operating]]&lt;15,"Established","Legacy"))</f>
        <v>Legacy</v>
      </c>
      <c r="AC1053" t="str">
        <f>IF(Restaurants[[#This Row],[Country]]="India","Yes","No")</f>
        <v>Yes</v>
      </c>
      <c r="AD1053" t="str">
        <f>IF(AND(Restaurants[[#This Row],[Has Online Delivery]]="Yes",Restaurants[[#This Row],[Has Table Booking]]="Yes"),"Online + Table",
IF(Restaurants[[#This Row],[Has Online Delivery]]="Yes","Online Only",
IF(Restaurants[[#This Row],[Has Table Booking]]="Yes","Table Only","None")))</f>
        <v>None</v>
      </c>
      <c r="AE1053" t="str">
        <f>IF(Restaurants[[#This Row],[Rating]]&gt;=4.5,"Excellent",
IF(Restaurants[[#This Row],[Rating]]&gt;=4,"Very Good",
IF(Restaurants[[#This Row],[Rating]]&gt;=3.5,"Good","Average/Low")))</f>
        <v>Excellent</v>
      </c>
    </row>
    <row r="1054" spans="1:31" x14ac:dyDescent="0.3">
      <c r="A1054" t="s">
        <v>87</v>
      </c>
      <c r="B1054" t="s">
        <v>88</v>
      </c>
      <c r="C1054" t="s">
        <v>89</v>
      </c>
      <c r="D1054" t="s">
        <v>90</v>
      </c>
      <c r="E1054">
        <v>3</v>
      </c>
      <c r="F1054">
        <v>295</v>
      </c>
      <c r="G1054" t="s">
        <v>91</v>
      </c>
      <c r="H1054">
        <v>1897</v>
      </c>
      <c r="I1054">
        <v>50</v>
      </c>
      <c r="J1054">
        <v>4.8</v>
      </c>
      <c r="K1054" t="s">
        <v>32</v>
      </c>
      <c r="L1054">
        <v>128</v>
      </c>
      <c r="M1054" t="s">
        <v>33</v>
      </c>
      <c r="N1054" t="s">
        <v>34</v>
      </c>
      <c r="O1054" t="s">
        <v>35</v>
      </c>
      <c r="P1054" t="s">
        <v>37</v>
      </c>
      <c r="Q1054" t="s">
        <v>37</v>
      </c>
      <c r="R1054">
        <v>21</v>
      </c>
      <c r="S1054" t="s">
        <v>36</v>
      </c>
      <c r="T1054" t="s">
        <v>86</v>
      </c>
      <c r="U1054" t="s">
        <v>39</v>
      </c>
      <c r="W1054" t="s">
        <v>132</v>
      </c>
      <c r="X1054">
        <v>46649</v>
      </c>
      <c r="Y1054">
        <v>6893</v>
      </c>
      <c r="Z1054">
        <v>0</v>
      </c>
      <c r="AA1054">
        <v>0</v>
      </c>
      <c r="AB1054" t="str">
        <f>IF(Restaurants[[#This Row],[Years_Operating]]&lt;5,"New",
IF(Restaurants[[#This Row],[Years_Operating]]&lt;15,"Established","Legacy"))</f>
        <v>Legacy</v>
      </c>
      <c r="AC1054" t="str">
        <f>IF(Restaurants[[#This Row],[Country]]="India","Yes","No")</f>
        <v>No</v>
      </c>
      <c r="AD1054" t="str">
        <f>IF(AND(Restaurants[[#This Row],[Has Online Delivery]]="Yes",Restaurants[[#This Row],[Has Table Booking]]="Yes"),"Online + Table",
IF(Restaurants[[#This Row],[Has Online Delivery]]="Yes","Online Only",
IF(Restaurants[[#This Row],[Has Table Booking]]="Yes","Table Only","None")))</f>
        <v>None</v>
      </c>
      <c r="AE1054" t="str">
        <f>IF(Restaurants[[#This Row],[Rating]]&gt;=4.5,"Excellent",
IF(Restaurants[[#This Row],[Rating]]&gt;=4,"Very Good",
IF(Restaurants[[#This Row],[Rating]]&gt;=3.5,"Good","Average/Low")))</f>
        <v>Excellent</v>
      </c>
    </row>
    <row r="1055" spans="1:31" x14ac:dyDescent="0.3">
      <c r="A1055" t="s">
        <v>136</v>
      </c>
      <c r="B1055" t="s">
        <v>250</v>
      </c>
      <c r="C1055" t="s">
        <v>251</v>
      </c>
      <c r="D1055" t="s">
        <v>258</v>
      </c>
      <c r="E1055">
        <v>3</v>
      </c>
      <c r="F1055">
        <v>570</v>
      </c>
      <c r="G1055" t="s">
        <v>140</v>
      </c>
      <c r="H1055">
        <v>2012</v>
      </c>
      <c r="I1055">
        <v>10</v>
      </c>
      <c r="J1055">
        <v>4.5999999999999996</v>
      </c>
      <c r="K1055" t="s">
        <v>270</v>
      </c>
      <c r="L1055">
        <v>13</v>
      </c>
      <c r="M1055" t="s">
        <v>62</v>
      </c>
      <c r="N1055" t="s">
        <v>34</v>
      </c>
      <c r="O1055" t="s">
        <v>45</v>
      </c>
      <c r="P1055" t="s">
        <v>37</v>
      </c>
      <c r="Q1055" t="s">
        <v>36</v>
      </c>
      <c r="R1055">
        <v>27</v>
      </c>
      <c r="S1055" t="s">
        <v>36</v>
      </c>
      <c r="T1055" t="s">
        <v>38</v>
      </c>
      <c r="U1055" t="s">
        <v>32</v>
      </c>
      <c r="V1055" t="s">
        <v>551</v>
      </c>
      <c r="W1055" t="s">
        <v>80</v>
      </c>
      <c r="X1055">
        <v>245669</v>
      </c>
      <c r="Y1055">
        <v>4600</v>
      </c>
      <c r="Z1055">
        <v>28.7041</v>
      </c>
      <c r="AA1055">
        <v>77.102500000000006</v>
      </c>
      <c r="AB1055" t="str">
        <f>IF(Restaurants[[#This Row],[Years_Operating]]&lt;5,"New",
IF(Restaurants[[#This Row],[Years_Operating]]&lt;15,"Established","Legacy"))</f>
        <v>Established</v>
      </c>
      <c r="AC1055" t="str">
        <f>IF(Restaurants[[#This Row],[Country]]="India","Yes","No")</f>
        <v>Yes</v>
      </c>
      <c r="AD1055" t="str">
        <f>IF(AND(Restaurants[[#This Row],[Has Online Delivery]]="Yes",Restaurants[[#This Row],[Has Table Booking]]="Yes"),"Online + Table",
IF(Restaurants[[#This Row],[Has Online Delivery]]="Yes","Online Only",
IF(Restaurants[[#This Row],[Has Table Booking]]="Yes","Table Only","None")))</f>
        <v>Table Only</v>
      </c>
      <c r="AE1055" t="str">
        <f>IF(Restaurants[[#This Row],[Rating]]&gt;=4.5,"Excellent",
IF(Restaurants[[#This Row],[Rating]]&gt;=4,"Very Good",
IF(Restaurants[[#This Row],[Rating]]&gt;=3.5,"Good","Average/Low")))</f>
        <v>Excellent</v>
      </c>
    </row>
    <row r="1056" spans="1:31" x14ac:dyDescent="0.3">
      <c r="A1056" t="s">
        <v>179</v>
      </c>
      <c r="B1056" t="s">
        <v>180</v>
      </c>
      <c r="C1056" t="s">
        <v>89</v>
      </c>
      <c r="D1056" t="s">
        <v>67</v>
      </c>
      <c r="E1056">
        <v>2</v>
      </c>
      <c r="F1056">
        <v>250</v>
      </c>
      <c r="G1056" t="s">
        <v>181</v>
      </c>
      <c r="H1056">
        <v>2014</v>
      </c>
      <c r="I1056">
        <v>52</v>
      </c>
      <c r="J1056">
        <v>4.5999999999999996</v>
      </c>
      <c r="K1056" t="s">
        <v>32</v>
      </c>
      <c r="L1056">
        <v>11</v>
      </c>
      <c r="M1056" t="s">
        <v>33</v>
      </c>
      <c r="N1056" t="s">
        <v>143</v>
      </c>
      <c r="O1056" t="s">
        <v>35</v>
      </c>
      <c r="P1056" t="s">
        <v>36</v>
      </c>
      <c r="Q1056" t="s">
        <v>37</v>
      </c>
      <c r="R1056">
        <v>43</v>
      </c>
      <c r="S1056" t="s">
        <v>36</v>
      </c>
      <c r="T1056" t="s">
        <v>63</v>
      </c>
      <c r="U1056" t="s">
        <v>32</v>
      </c>
      <c r="W1056" t="s">
        <v>64</v>
      </c>
      <c r="X1056">
        <v>342407</v>
      </c>
      <c r="Y1056">
        <v>1370</v>
      </c>
      <c r="Z1056">
        <v>0</v>
      </c>
      <c r="AA1056">
        <v>0</v>
      </c>
      <c r="AB1056" t="str">
        <f>IF(Restaurants[[#This Row],[Years_Operating]]&lt;5,"New",
IF(Restaurants[[#This Row],[Years_Operating]]&lt;15,"Established","Legacy"))</f>
        <v>Established</v>
      </c>
      <c r="AC1056" t="str">
        <f>IF(Restaurants[[#This Row],[Country]]="India","Yes","No")</f>
        <v>No</v>
      </c>
      <c r="AD1056" t="str">
        <f>IF(AND(Restaurants[[#This Row],[Has Online Delivery]]="Yes",Restaurants[[#This Row],[Has Table Booking]]="Yes"),"Online + Table",
IF(Restaurants[[#This Row],[Has Online Delivery]]="Yes","Online Only",
IF(Restaurants[[#This Row],[Has Table Booking]]="Yes","Table Only","None")))</f>
        <v>Online Only</v>
      </c>
      <c r="AE1056" t="str">
        <f>IF(Restaurants[[#This Row],[Rating]]&gt;=4.5,"Excellent",
IF(Restaurants[[#This Row],[Rating]]&gt;=4,"Very Good",
IF(Restaurants[[#This Row],[Rating]]&gt;=3.5,"Good","Average/Low")))</f>
        <v>Excellent</v>
      </c>
    </row>
    <row r="1057" spans="1:31" x14ac:dyDescent="0.3">
      <c r="A1057" t="s">
        <v>48</v>
      </c>
      <c r="B1057" t="s">
        <v>49</v>
      </c>
      <c r="C1057" t="s">
        <v>50</v>
      </c>
      <c r="D1057" t="s">
        <v>51</v>
      </c>
      <c r="E1057">
        <v>3</v>
      </c>
      <c r="F1057">
        <v>390</v>
      </c>
      <c r="G1057" t="s">
        <v>52</v>
      </c>
      <c r="H1057">
        <v>1994</v>
      </c>
      <c r="I1057">
        <v>60</v>
      </c>
      <c r="J1057">
        <v>4.9000000000000004</v>
      </c>
      <c r="K1057" t="s">
        <v>178</v>
      </c>
      <c r="L1057">
        <v>31</v>
      </c>
      <c r="M1057" t="s">
        <v>33</v>
      </c>
      <c r="N1057" t="s">
        <v>34</v>
      </c>
      <c r="O1057" t="s">
        <v>54</v>
      </c>
      <c r="P1057" t="s">
        <v>36</v>
      </c>
      <c r="Q1057" t="s">
        <v>36</v>
      </c>
      <c r="R1057">
        <v>30</v>
      </c>
      <c r="S1057" t="s">
        <v>36</v>
      </c>
      <c r="T1057" t="s">
        <v>38</v>
      </c>
      <c r="U1057" t="s">
        <v>39</v>
      </c>
      <c r="W1057" t="s">
        <v>80</v>
      </c>
      <c r="X1057">
        <v>225720</v>
      </c>
      <c r="Y1057">
        <v>235</v>
      </c>
      <c r="Z1057">
        <v>0</v>
      </c>
      <c r="AA1057">
        <v>0</v>
      </c>
      <c r="AB1057" t="str">
        <f>IF(Restaurants[[#This Row],[Years_Operating]]&lt;5,"New",
IF(Restaurants[[#This Row],[Years_Operating]]&lt;15,"Established","Legacy"))</f>
        <v>Legacy</v>
      </c>
      <c r="AC1057" t="str">
        <f>IF(Restaurants[[#This Row],[Country]]="India","Yes","No")</f>
        <v>No</v>
      </c>
      <c r="AD1057" t="str">
        <f>IF(AND(Restaurants[[#This Row],[Has Online Delivery]]="Yes",Restaurants[[#This Row],[Has Table Booking]]="Yes"),"Online + Table",
IF(Restaurants[[#This Row],[Has Online Delivery]]="Yes","Online Only",
IF(Restaurants[[#This Row],[Has Table Booking]]="Yes","Table Only","None")))</f>
        <v>Online + Table</v>
      </c>
      <c r="AE1057" t="str">
        <f>IF(Restaurants[[#This Row],[Rating]]&gt;=4.5,"Excellent",
IF(Restaurants[[#This Row],[Rating]]&gt;=4,"Very Good",
IF(Restaurants[[#This Row],[Rating]]&gt;=3.5,"Good","Average/Low")))</f>
        <v>Excellent</v>
      </c>
    </row>
    <row r="1058" spans="1:31" x14ac:dyDescent="0.3">
      <c r="A1058" t="s">
        <v>48</v>
      </c>
      <c r="B1058" t="s">
        <v>261</v>
      </c>
      <c r="C1058" t="s">
        <v>251</v>
      </c>
      <c r="D1058" t="s">
        <v>267</v>
      </c>
      <c r="E1058">
        <v>3</v>
      </c>
      <c r="F1058">
        <v>390</v>
      </c>
      <c r="G1058" t="s">
        <v>52</v>
      </c>
      <c r="H1058">
        <v>1994</v>
      </c>
      <c r="I1058">
        <v>60</v>
      </c>
      <c r="J1058">
        <v>4.9000000000000004</v>
      </c>
      <c r="K1058" t="s">
        <v>268</v>
      </c>
      <c r="L1058">
        <v>31</v>
      </c>
      <c r="M1058" t="s">
        <v>33</v>
      </c>
      <c r="N1058" t="s">
        <v>34</v>
      </c>
      <c r="O1058" t="s">
        <v>54</v>
      </c>
      <c r="P1058" t="s">
        <v>36</v>
      </c>
      <c r="Q1058" t="s">
        <v>36</v>
      </c>
      <c r="R1058">
        <v>51</v>
      </c>
      <c r="S1058" t="s">
        <v>36</v>
      </c>
      <c r="T1058" t="s">
        <v>86</v>
      </c>
      <c r="U1058" t="s">
        <v>32</v>
      </c>
      <c r="V1058" t="s">
        <v>552</v>
      </c>
      <c r="W1058" t="s">
        <v>80</v>
      </c>
      <c r="X1058">
        <v>76525</v>
      </c>
      <c r="Y1058">
        <v>2614</v>
      </c>
      <c r="Z1058">
        <v>22.572600000000001</v>
      </c>
      <c r="AA1058">
        <v>88.363900000000001</v>
      </c>
      <c r="AB1058" t="str">
        <f>IF(Restaurants[[#This Row],[Years_Operating]]&lt;5,"New",
IF(Restaurants[[#This Row],[Years_Operating]]&lt;15,"Established","Legacy"))</f>
        <v>Legacy</v>
      </c>
      <c r="AC1058" t="str">
        <f>IF(Restaurants[[#This Row],[Country]]="India","Yes","No")</f>
        <v>Yes</v>
      </c>
      <c r="AD1058" t="str">
        <f>IF(AND(Restaurants[[#This Row],[Has Online Delivery]]="Yes",Restaurants[[#This Row],[Has Table Booking]]="Yes"),"Online + Table",
IF(Restaurants[[#This Row],[Has Online Delivery]]="Yes","Online Only",
IF(Restaurants[[#This Row],[Has Table Booking]]="Yes","Table Only","None")))</f>
        <v>Online + Table</v>
      </c>
      <c r="AE1058" t="str">
        <f>IF(Restaurants[[#This Row],[Rating]]&gt;=4.5,"Excellent",
IF(Restaurants[[#This Row],[Rating]]&gt;=4,"Very Good",
IF(Restaurants[[#This Row],[Rating]]&gt;=3.5,"Good","Average/Low")))</f>
        <v>Excellent</v>
      </c>
    </row>
    <row r="1059" spans="1:31" x14ac:dyDescent="0.3">
      <c r="A1059" t="s">
        <v>150</v>
      </c>
      <c r="B1059" t="s">
        <v>151</v>
      </c>
      <c r="C1059" t="s">
        <v>50</v>
      </c>
      <c r="D1059" t="s">
        <v>152</v>
      </c>
      <c r="E1059">
        <v>2</v>
      </c>
      <c r="F1059">
        <v>325</v>
      </c>
      <c r="G1059" t="s">
        <v>153</v>
      </c>
      <c r="H1059">
        <v>2016</v>
      </c>
      <c r="I1059">
        <v>48</v>
      </c>
      <c r="J1059">
        <v>4.7</v>
      </c>
      <c r="K1059" t="s">
        <v>32</v>
      </c>
      <c r="L1059">
        <v>9</v>
      </c>
      <c r="M1059" t="s">
        <v>33</v>
      </c>
      <c r="N1059" t="s">
        <v>143</v>
      </c>
      <c r="O1059" t="s">
        <v>54</v>
      </c>
      <c r="P1059" t="s">
        <v>36</v>
      </c>
      <c r="Q1059" t="s">
        <v>37</v>
      </c>
      <c r="R1059">
        <v>37</v>
      </c>
      <c r="S1059" t="s">
        <v>36</v>
      </c>
      <c r="T1059" t="s">
        <v>38</v>
      </c>
      <c r="U1059" t="s">
        <v>32</v>
      </c>
      <c r="W1059" t="s">
        <v>70</v>
      </c>
      <c r="X1059">
        <v>256501</v>
      </c>
      <c r="Y1059">
        <v>2693</v>
      </c>
      <c r="Z1059">
        <v>0</v>
      </c>
      <c r="AA1059">
        <v>0</v>
      </c>
      <c r="AB1059" t="str">
        <f>IF(Restaurants[[#This Row],[Years_Operating]]&lt;5,"New",
IF(Restaurants[[#This Row],[Years_Operating]]&lt;15,"Established","Legacy"))</f>
        <v>Established</v>
      </c>
      <c r="AC1059" t="str">
        <f>IF(Restaurants[[#This Row],[Country]]="India","Yes","No")</f>
        <v>No</v>
      </c>
      <c r="AD1059" t="str">
        <f>IF(AND(Restaurants[[#This Row],[Has Online Delivery]]="Yes",Restaurants[[#This Row],[Has Table Booking]]="Yes"),"Online + Table",
IF(Restaurants[[#This Row],[Has Online Delivery]]="Yes","Online Only",
IF(Restaurants[[#This Row],[Has Table Booking]]="Yes","Table Only","None")))</f>
        <v>Online Only</v>
      </c>
      <c r="AE1059" t="str">
        <f>IF(Restaurants[[#This Row],[Rating]]&gt;=4.5,"Excellent",
IF(Restaurants[[#This Row],[Rating]]&gt;=4,"Very Good",
IF(Restaurants[[#This Row],[Rating]]&gt;=3.5,"Good","Average/Low")))</f>
        <v>Excellent</v>
      </c>
    </row>
    <row r="1060" spans="1:31" x14ac:dyDescent="0.3">
      <c r="A1060" t="s">
        <v>234</v>
      </c>
      <c r="B1060" t="s">
        <v>266</v>
      </c>
      <c r="C1060" t="s">
        <v>251</v>
      </c>
      <c r="D1060" t="s">
        <v>267</v>
      </c>
      <c r="E1060">
        <v>0</v>
      </c>
      <c r="F1060">
        <v>285</v>
      </c>
      <c r="G1060" t="s">
        <v>237</v>
      </c>
      <c r="H1060">
        <v>2004</v>
      </c>
      <c r="I1060">
        <v>70</v>
      </c>
      <c r="J1060">
        <v>4.5999999999999996</v>
      </c>
      <c r="K1060" t="s">
        <v>307</v>
      </c>
      <c r="L1060">
        <v>21</v>
      </c>
      <c r="M1060" t="s">
        <v>33</v>
      </c>
      <c r="N1060" t="s">
        <v>210</v>
      </c>
      <c r="O1060" t="s">
        <v>54</v>
      </c>
      <c r="P1060" t="s">
        <v>36</v>
      </c>
      <c r="Q1060" t="s">
        <v>36</v>
      </c>
      <c r="R1060">
        <v>33</v>
      </c>
      <c r="S1060" t="s">
        <v>37</v>
      </c>
      <c r="T1060" t="s">
        <v>55</v>
      </c>
      <c r="U1060" t="s">
        <v>32</v>
      </c>
      <c r="V1060" t="s">
        <v>553</v>
      </c>
      <c r="W1060" t="s">
        <v>64</v>
      </c>
      <c r="X1060">
        <v>35931</v>
      </c>
      <c r="Y1060">
        <v>2705</v>
      </c>
      <c r="Z1060">
        <v>12.9716</v>
      </c>
      <c r="AA1060">
        <v>77.5946</v>
      </c>
      <c r="AB1060" t="str">
        <f>IF(Restaurants[[#This Row],[Years_Operating]]&lt;5,"New",
IF(Restaurants[[#This Row],[Years_Operating]]&lt;15,"Established","Legacy"))</f>
        <v>Legacy</v>
      </c>
      <c r="AC1060" t="str">
        <f>IF(Restaurants[[#This Row],[Country]]="India","Yes","No")</f>
        <v>Yes</v>
      </c>
      <c r="AD1060" t="str">
        <f>IF(AND(Restaurants[[#This Row],[Has Online Delivery]]="Yes",Restaurants[[#This Row],[Has Table Booking]]="Yes"),"Online + Table",
IF(Restaurants[[#This Row],[Has Online Delivery]]="Yes","Online Only",
IF(Restaurants[[#This Row],[Has Table Booking]]="Yes","Table Only","None")))</f>
        <v>Online + Table</v>
      </c>
      <c r="AE1060" t="str">
        <f>IF(Restaurants[[#This Row],[Rating]]&gt;=4.5,"Excellent",
IF(Restaurants[[#This Row],[Rating]]&gt;=4,"Very Good",
IF(Restaurants[[#This Row],[Rating]]&gt;=3.5,"Good","Average/Low")))</f>
        <v>Excellent</v>
      </c>
    </row>
    <row r="1061" spans="1:31" x14ac:dyDescent="0.3">
      <c r="A1061" t="s">
        <v>92</v>
      </c>
      <c r="B1061" t="s">
        <v>261</v>
      </c>
      <c r="C1061" t="s">
        <v>251</v>
      </c>
      <c r="D1061" t="s">
        <v>252</v>
      </c>
      <c r="E1061">
        <v>3</v>
      </c>
      <c r="F1061">
        <v>345</v>
      </c>
      <c r="G1061" t="s">
        <v>95</v>
      </c>
      <c r="H1061">
        <v>2011</v>
      </c>
      <c r="I1061">
        <v>50</v>
      </c>
      <c r="J1061">
        <v>4.8</v>
      </c>
      <c r="K1061" t="s">
        <v>256</v>
      </c>
      <c r="L1061">
        <v>14</v>
      </c>
      <c r="M1061" t="s">
        <v>33</v>
      </c>
      <c r="N1061" t="s">
        <v>34</v>
      </c>
      <c r="O1061" t="s">
        <v>54</v>
      </c>
      <c r="P1061" t="s">
        <v>37</v>
      </c>
      <c r="Q1061" t="s">
        <v>36</v>
      </c>
      <c r="R1061">
        <v>52</v>
      </c>
      <c r="S1061" t="s">
        <v>36</v>
      </c>
      <c r="T1061" t="s">
        <v>86</v>
      </c>
      <c r="U1061" t="s">
        <v>69</v>
      </c>
      <c r="V1061" t="s">
        <v>554</v>
      </c>
      <c r="W1061" t="s">
        <v>47</v>
      </c>
      <c r="X1061">
        <v>116241</v>
      </c>
      <c r="Y1061">
        <v>5068</v>
      </c>
      <c r="Z1061">
        <v>22.572600000000001</v>
      </c>
      <c r="AA1061">
        <v>88.363900000000001</v>
      </c>
      <c r="AB1061" t="str">
        <f>IF(Restaurants[[#This Row],[Years_Operating]]&lt;5,"New",
IF(Restaurants[[#This Row],[Years_Operating]]&lt;15,"Established","Legacy"))</f>
        <v>Established</v>
      </c>
      <c r="AC1061" t="str">
        <f>IF(Restaurants[[#This Row],[Country]]="India","Yes","No")</f>
        <v>Yes</v>
      </c>
      <c r="AD1061" t="str">
        <f>IF(AND(Restaurants[[#This Row],[Has Online Delivery]]="Yes",Restaurants[[#This Row],[Has Table Booking]]="Yes"),"Online + Table",
IF(Restaurants[[#This Row],[Has Online Delivery]]="Yes","Online Only",
IF(Restaurants[[#This Row],[Has Table Booking]]="Yes","Table Only","None")))</f>
        <v>Table Only</v>
      </c>
      <c r="AE1061" t="str">
        <f>IF(Restaurants[[#This Row],[Rating]]&gt;=4.5,"Excellent",
IF(Restaurants[[#This Row],[Rating]]&gt;=4,"Very Good",
IF(Restaurants[[#This Row],[Rating]]&gt;=3.5,"Good","Average/Low")))</f>
        <v>Excellent</v>
      </c>
    </row>
    <row r="1062" spans="1:31" x14ac:dyDescent="0.3">
      <c r="A1062" t="s">
        <v>97</v>
      </c>
      <c r="B1062" t="s">
        <v>93</v>
      </c>
      <c r="C1062" t="s">
        <v>50</v>
      </c>
      <c r="D1062" t="s">
        <v>98</v>
      </c>
      <c r="E1062">
        <v>3</v>
      </c>
      <c r="F1062">
        <v>298</v>
      </c>
      <c r="G1062" t="s">
        <v>99</v>
      </c>
      <c r="H1062">
        <v>2010</v>
      </c>
      <c r="I1062">
        <v>56</v>
      </c>
      <c r="J1062">
        <v>4.8</v>
      </c>
      <c r="K1062" t="s">
        <v>32</v>
      </c>
      <c r="L1062">
        <v>15</v>
      </c>
      <c r="M1062" t="s">
        <v>33</v>
      </c>
      <c r="N1062" t="s">
        <v>34</v>
      </c>
      <c r="O1062" t="s">
        <v>54</v>
      </c>
      <c r="P1062" t="s">
        <v>36</v>
      </c>
      <c r="Q1062" t="s">
        <v>36</v>
      </c>
      <c r="R1062">
        <v>20</v>
      </c>
      <c r="S1062" t="s">
        <v>36</v>
      </c>
      <c r="T1062" t="s">
        <v>55</v>
      </c>
      <c r="U1062" t="s">
        <v>32</v>
      </c>
      <c r="W1062" t="s">
        <v>56</v>
      </c>
      <c r="X1062">
        <v>273859</v>
      </c>
      <c r="Y1062">
        <v>1589</v>
      </c>
      <c r="Z1062">
        <v>37.774900000000002</v>
      </c>
      <c r="AA1062">
        <v>-122.4194</v>
      </c>
      <c r="AB1062" t="str">
        <f>IF(Restaurants[[#This Row],[Years_Operating]]&lt;5,"New",
IF(Restaurants[[#This Row],[Years_Operating]]&lt;15,"Established","Legacy"))</f>
        <v>Legacy</v>
      </c>
      <c r="AC1062" t="str">
        <f>IF(Restaurants[[#This Row],[Country]]="India","Yes","No")</f>
        <v>No</v>
      </c>
      <c r="AD1062" t="str">
        <f>IF(AND(Restaurants[[#This Row],[Has Online Delivery]]="Yes",Restaurants[[#This Row],[Has Table Booking]]="Yes"),"Online + Table",
IF(Restaurants[[#This Row],[Has Online Delivery]]="Yes","Online Only",
IF(Restaurants[[#This Row],[Has Table Booking]]="Yes","Table Only","None")))</f>
        <v>Online + Table</v>
      </c>
      <c r="AE1062" t="str">
        <f>IF(Restaurants[[#This Row],[Rating]]&gt;=4.5,"Excellent",
IF(Restaurants[[#This Row],[Rating]]&gt;=4,"Very Good",
IF(Restaurants[[#This Row],[Rating]]&gt;=3.5,"Good","Average/Low")))</f>
        <v>Excellent</v>
      </c>
    </row>
    <row r="1063" spans="1:31" x14ac:dyDescent="0.3">
      <c r="A1063" t="s">
        <v>111</v>
      </c>
      <c r="B1063" t="s">
        <v>58</v>
      </c>
      <c r="C1063" t="s">
        <v>59</v>
      </c>
      <c r="D1063" t="s">
        <v>43</v>
      </c>
      <c r="E1063">
        <v>3</v>
      </c>
      <c r="F1063">
        <v>305</v>
      </c>
      <c r="G1063" t="s">
        <v>112</v>
      </c>
      <c r="H1063">
        <v>2000</v>
      </c>
      <c r="I1063">
        <v>25</v>
      </c>
      <c r="J1063">
        <v>4.8</v>
      </c>
      <c r="K1063" t="s">
        <v>32</v>
      </c>
      <c r="L1063">
        <v>25</v>
      </c>
      <c r="M1063" t="s">
        <v>33</v>
      </c>
      <c r="N1063" t="s">
        <v>34</v>
      </c>
      <c r="O1063" t="s">
        <v>35</v>
      </c>
      <c r="P1063" t="s">
        <v>37</v>
      </c>
      <c r="Q1063" t="s">
        <v>37</v>
      </c>
      <c r="R1063">
        <v>45</v>
      </c>
      <c r="S1063" t="s">
        <v>36</v>
      </c>
      <c r="T1063" t="s">
        <v>55</v>
      </c>
      <c r="U1063" t="s">
        <v>46</v>
      </c>
      <c r="W1063" t="s">
        <v>70</v>
      </c>
      <c r="X1063">
        <v>286127</v>
      </c>
      <c r="Y1063">
        <v>6917</v>
      </c>
      <c r="Z1063">
        <v>48.8566</v>
      </c>
      <c r="AA1063">
        <v>2.3521999999999998</v>
      </c>
      <c r="AB1063" t="str">
        <f>IF(Restaurants[[#This Row],[Years_Operating]]&lt;5,"New",
IF(Restaurants[[#This Row],[Years_Operating]]&lt;15,"Established","Legacy"))</f>
        <v>Legacy</v>
      </c>
      <c r="AC1063" t="str">
        <f>IF(Restaurants[[#This Row],[Country]]="India","Yes","No")</f>
        <v>No</v>
      </c>
      <c r="AD1063" t="str">
        <f>IF(AND(Restaurants[[#This Row],[Has Online Delivery]]="Yes",Restaurants[[#This Row],[Has Table Booking]]="Yes"),"Online + Table",
IF(Restaurants[[#This Row],[Has Online Delivery]]="Yes","Online Only",
IF(Restaurants[[#This Row],[Has Table Booking]]="Yes","Table Only","None")))</f>
        <v>None</v>
      </c>
      <c r="AE1063" t="str">
        <f>IF(Restaurants[[#This Row],[Rating]]&gt;=4.5,"Excellent",
IF(Restaurants[[#This Row],[Rating]]&gt;=4,"Very Good",
IF(Restaurants[[#This Row],[Rating]]&gt;=3.5,"Good","Average/Low")))</f>
        <v>Excellent</v>
      </c>
    </row>
    <row r="1064" spans="1:31" x14ac:dyDescent="0.3">
      <c r="A1064" t="s">
        <v>215</v>
      </c>
      <c r="B1064" t="s">
        <v>216</v>
      </c>
      <c r="C1064" t="s">
        <v>217</v>
      </c>
      <c r="D1064" t="s">
        <v>218</v>
      </c>
      <c r="E1064">
        <v>0</v>
      </c>
      <c r="F1064">
        <v>155</v>
      </c>
      <c r="G1064" t="s">
        <v>219</v>
      </c>
      <c r="H1064">
        <v>2000</v>
      </c>
      <c r="I1064">
        <v>55</v>
      </c>
      <c r="J1064">
        <v>4.7</v>
      </c>
      <c r="K1064" t="s">
        <v>32</v>
      </c>
      <c r="L1064">
        <v>25</v>
      </c>
      <c r="M1064" t="s">
        <v>160</v>
      </c>
      <c r="N1064" t="s">
        <v>210</v>
      </c>
      <c r="O1064" t="s">
        <v>54</v>
      </c>
      <c r="P1064" t="s">
        <v>37</v>
      </c>
      <c r="Q1064" t="s">
        <v>37</v>
      </c>
      <c r="R1064">
        <v>70</v>
      </c>
      <c r="S1064" t="s">
        <v>36</v>
      </c>
      <c r="T1064" t="s">
        <v>63</v>
      </c>
      <c r="U1064" t="s">
        <v>32</v>
      </c>
      <c r="W1064" t="s">
        <v>103</v>
      </c>
      <c r="X1064">
        <v>253630</v>
      </c>
      <c r="Y1064">
        <v>5024</v>
      </c>
      <c r="Z1064">
        <v>0</v>
      </c>
      <c r="AA1064">
        <v>0</v>
      </c>
      <c r="AB1064" t="str">
        <f>IF(Restaurants[[#This Row],[Years_Operating]]&lt;5,"New",
IF(Restaurants[[#This Row],[Years_Operating]]&lt;15,"Established","Legacy"))</f>
        <v>Legacy</v>
      </c>
      <c r="AC1064" t="str">
        <f>IF(Restaurants[[#This Row],[Country]]="India","Yes","No")</f>
        <v>No</v>
      </c>
      <c r="AD1064" t="str">
        <f>IF(AND(Restaurants[[#This Row],[Has Online Delivery]]="Yes",Restaurants[[#This Row],[Has Table Booking]]="Yes"),"Online + Table",
IF(Restaurants[[#This Row],[Has Online Delivery]]="Yes","Online Only",
IF(Restaurants[[#This Row],[Has Table Booking]]="Yes","Table Only","None")))</f>
        <v>None</v>
      </c>
      <c r="AE1064" t="str">
        <f>IF(Restaurants[[#This Row],[Rating]]&gt;=4.5,"Excellent",
IF(Restaurants[[#This Row],[Rating]]&gt;=4,"Very Good",
IF(Restaurants[[#This Row],[Rating]]&gt;=3.5,"Good","Average/Low")))</f>
        <v>Excellent</v>
      </c>
    </row>
    <row r="1065" spans="1:31" x14ac:dyDescent="0.3">
      <c r="A1065" t="s">
        <v>164</v>
      </c>
      <c r="B1065" t="s">
        <v>272</v>
      </c>
      <c r="C1065" t="s">
        <v>251</v>
      </c>
      <c r="D1065" t="s">
        <v>258</v>
      </c>
      <c r="E1065">
        <v>2</v>
      </c>
      <c r="F1065">
        <v>235</v>
      </c>
      <c r="G1065" t="s">
        <v>165</v>
      </c>
      <c r="H1065">
        <v>2009</v>
      </c>
      <c r="I1065">
        <v>28</v>
      </c>
      <c r="J1065">
        <v>4.7</v>
      </c>
      <c r="K1065" t="s">
        <v>284</v>
      </c>
      <c r="L1065">
        <v>16</v>
      </c>
      <c r="M1065" t="s">
        <v>160</v>
      </c>
      <c r="N1065" t="s">
        <v>143</v>
      </c>
      <c r="O1065" t="s">
        <v>45</v>
      </c>
      <c r="P1065" t="s">
        <v>36</v>
      </c>
      <c r="Q1065" t="s">
        <v>36</v>
      </c>
      <c r="R1065">
        <v>38</v>
      </c>
      <c r="S1065" t="s">
        <v>36</v>
      </c>
      <c r="T1065" t="s">
        <v>38</v>
      </c>
      <c r="U1065" t="s">
        <v>69</v>
      </c>
      <c r="V1065" t="s">
        <v>555</v>
      </c>
      <c r="W1065" t="s">
        <v>40</v>
      </c>
      <c r="X1065">
        <v>47774</v>
      </c>
      <c r="Y1065">
        <v>6123</v>
      </c>
      <c r="Z1065">
        <v>13.082700000000001</v>
      </c>
      <c r="AA1065">
        <v>80.270700000000005</v>
      </c>
      <c r="AB1065" t="str">
        <f>IF(Restaurants[[#This Row],[Years_Operating]]&lt;5,"New",
IF(Restaurants[[#This Row],[Years_Operating]]&lt;15,"Established","Legacy"))</f>
        <v>Legacy</v>
      </c>
      <c r="AC1065" t="str">
        <f>IF(Restaurants[[#This Row],[Country]]="India","Yes","No")</f>
        <v>Yes</v>
      </c>
      <c r="AD1065" t="str">
        <f>IF(AND(Restaurants[[#This Row],[Has Online Delivery]]="Yes",Restaurants[[#This Row],[Has Table Booking]]="Yes"),"Online + Table",
IF(Restaurants[[#This Row],[Has Online Delivery]]="Yes","Online Only",
IF(Restaurants[[#This Row],[Has Table Booking]]="Yes","Table Only","None")))</f>
        <v>Online + Table</v>
      </c>
      <c r="AE1065" t="str">
        <f>IF(Restaurants[[#This Row],[Rating]]&gt;=4.5,"Excellent",
IF(Restaurants[[#This Row],[Rating]]&gt;=4,"Very Good",
IF(Restaurants[[#This Row],[Rating]]&gt;=3.5,"Good","Average/Low")))</f>
        <v>Excellent</v>
      </c>
    </row>
    <row r="1066" spans="1:31" x14ac:dyDescent="0.3">
      <c r="A1066" t="s">
        <v>189</v>
      </c>
      <c r="B1066" t="s">
        <v>272</v>
      </c>
      <c r="C1066" t="s">
        <v>251</v>
      </c>
      <c r="D1066" t="s">
        <v>267</v>
      </c>
      <c r="E1066">
        <v>1</v>
      </c>
      <c r="F1066">
        <v>210</v>
      </c>
      <c r="G1066" t="s">
        <v>192</v>
      </c>
      <c r="H1066">
        <v>1990</v>
      </c>
      <c r="I1066">
        <v>30</v>
      </c>
      <c r="J1066">
        <v>4.7</v>
      </c>
      <c r="K1066" t="s">
        <v>312</v>
      </c>
      <c r="L1066">
        <v>35</v>
      </c>
      <c r="M1066" t="s">
        <v>160</v>
      </c>
      <c r="N1066" t="s">
        <v>193</v>
      </c>
      <c r="O1066" t="s">
        <v>35</v>
      </c>
      <c r="P1066" t="s">
        <v>37</v>
      </c>
      <c r="Q1066" t="s">
        <v>36</v>
      </c>
      <c r="R1066">
        <v>58</v>
      </c>
      <c r="S1066" t="s">
        <v>36</v>
      </c>
      <c r="T1066" t="s">
        <v>55</v>
      </c>
      <c r="U1066" t="s">
        <v>69</v>
      </c>
      <c r="V1066" t="s">
        <v>556</v>
      </c>
      <c r="W1066" t="s">
        <v>149</v>
      </c>
      <c r="X1066">
        <v>238027</v>
      </c>
      <c r="Y1066">
        <v>107</v>
      </c>
      <c r="Z1066">
        <v>13.082700000000001</v>
      </c>
      <c r="AA1066">
        <v>80.270700000000005</v>
      </c>
      <c r="AB1066" t="str">
        <f>IF(Restaurants[[#This Row],[Years_Operating]]&lt;5,"New",
IF(Restaurants[[#This Row],[Years_Operating]]&lt;15,"Established","Legacy"))</f>
        <v>Legacy</v>
      </c>
      <c r="AC1066" t="str">
        <f>IF(Restaurants[[#This Row],[Country]]="India","Yes","No")</f>
        <v>Yes</v>
      </c>
      <c r="AD1066" t="str">
        <f>IF(AND(Restaurants[[#This Row],[Has Online Delivery]]="Yes",Restaurants[[#This Row],[Has Table Booking]]="Yes"),"Online + Table",
IF(Restaurants[[#This Row],[Has Online Delivery]]="Yes","Online Only",
IF(Restaurants[[#This Row],[Has Table Booking]]="Yes","Table Only","None")))</f>
        <v>Table Only</v>
      </c>
      <c r="AE1066" t="str">
        <f>IF(Restaurants[[#This Row],[Rating]]&gt;=4.5,"Excellent",
IF(Restaurants[[#This Row],[Rating]]&gt;=4,"Very Good",
IF(Restaurants[[#This Row],[Rating]]&gt;=3.5,"Good","Average/Low")))</f>
        <v>Excellent</v>
      </c>
    </row>
    <row r="1067" spans="1:31" x14ac:dyDescent="0.3">
      <c r="A1067" t="s">
        <v>144</v>
      </c>
      <c r="B1067" t="s">
        <v>255</v>
      </c>
      <c r="C1067" t="s">
        <v>251</v>
      </c>
      <c r="D1067" t="s">
        <v>267</v>
      </c>
      <c r="E1067">
        <v>2</v>
      </c>
      <c r="F1067">
        <v>280</v>
      </c>
      <c r="G1067" t="s">
        <v>148</v>
      </c>
      <c r="H1067">
        <v>2007</v>
      </c>
      <c r="I1067">
        <v>26</v>
      </c>
      <c r="J1067">
        <v>4.7</v>
      </c>
      <c r="K1067" t="s">
        <v>307</v>
      </c>
      <c r="L1067">
        <v>18</v>
      </c>
      <c r="M1067" t="s">
        <v>33</v>
      </c>
      <c r="N1067" t="s">
        <v>143</v>
      </c>
      <c r="O1067" t="s">
        <v>45</v>
      </c>
      <c r="P1067" t="s">
        <v>36</v>
      </c>
      <c r="Q1067" t="s">
        <v>36</v>
      </c>
      <c r="R1067">
        <v>51</v>
      </c>
      <c r="S1067" t="s">
        <v>36</v>
      </c>
      <c r="T1067" t="s">
        <v>38</v>
      </c>
      <c r="U1067" t="s">
        <v>46</v>
      </c>
      <c r="V1067" t="s">
        <v>557</v>
      </c>
      <c r="W1067" t="s">
        <v>47</v>
      </c>
      <c r="X1067">
        <v>93732</v>
      </c>
      <c r="Y1067">
        <v>7690</v>
      </c>
      <c r="Z1067">
        <v>19.076000000000001</v>
      </c>
      <c r="AA1067">
        <v>72.877700000000004</v>
      </c>
      <c r="AB1067" t="str">
        <f>IF(Restaurants[[#This Row],[Years_Operating]]&lt;5,"New",
IF(Restaurants[[#This Row],[Years_Operating]]&lt;15,"Established","Legacy"))</f>
        <v>Legacy</v>
      </c>
      <c r="AC1067" t="str">
        <f>IF(Restaurants[[#This Row],[Country]]="India","Yes","No")</f>
        <v>Yes</v>
      </c>
      <c r="AD1067" t="str">
        <f>IF(AND(Restaurants[[#This Row],[Has Online Delivery]]="Yes",Restaurants[[#This Row],[Has Table Booking]]="Yes"),"Online + Table",
IF(Restaurants[[#This Row],[Has Online Delivery]]="Yes","Online Only",
IF(Restaurants[[#This Row],[Has Table Booking]]="Yes","Table Only","None")))</f>
        <v>Online + Table</v>
      </c>
      <c r="AE1067" t="str">
        <f>IF(Restaurants[[#This Row],[Rating]]&gt;=4.5,"Excellent",
IF(Restaurants[[#This Row],[Rating]]&gt;=4,"Very Good",
IF(Restaurants[[#This Row],[Rating]]&gt;=3.5,"Good","Average/Low")))</f>
        <v>Excellent</v>
      </c>
    </row>
    <row r="1068" spans="1:31" x14ac:dyDescent="0.3">
      <c r="A1068" t="s">
        <v>136</v>
      </c>
      <c r="B1068" t="s">
        <v>137</v>
      </c>
      <c r="C1068" t="s">
        <v>138</v>
      </c>
      <c r="D1068" t="s">
        <v>139</v>
      </c>
      <c r="E1068">
        <v>3</v>
      </c>
      <c r="F1068">
        <v>570</v>
      </c>
      <c r="G1068" t="s">
        <v>140</v>
      </c>
      <c r="H1068">
        <v>2012</v>
      </c>
      <c r="I1068">
        <v>10</v>
      </c>
      <c r="J1068">
        <v>4.5999999999999996</v>
      </c>
      <c r="K1068" t="s">
        <v>32</v>
      </c>
      <c r="L1068">
        <v>13</v>
      </c>
      <c r="M1068" t="s">
        <v>62</v>
      </c>
      <c r="N1068" t="s">
        <v>34</v>
      </c>
      <c r="O1068" t="s">
        <v>45</v>
      </c>
      <c r="P1068" t="s">
        <v>36</v>
      </c>
      <c r="Q1068" t="s">
        <v>37</v>
      </c>
      <c r="R1068">
        <v>38</v>
      </c>
      <c r="S1068" t="s">
        <v>37</v>
      </c>
      <c r="T1068" t="s">
        <v>55</v>
      </c>
      <c r="U1068" t="s">
        <v>46</v>
      </c>
      <c r="W1068" t="s">
        <v>64</v>
      </c>
      <c r="X1068">
        <v>153284</v>
      </c>
      <c r="Y1068">
        <v>6509</v>
      </c>
      <c r="Z1068">
        <v>0</v>
      </c>
      <c r="AA1068">
        <v>0</v>
      </c>
      <c r="AB1068" t="str">
        <f>IF(Restaurants[[#This Row],[Years_Operating]]&lt;5,"New",
IF(Restaurants[[#This Row],[Years_Operating]]&lt;15,"Established","Legacy"))</f>
        <v>Established</v>
      </c>
      <c r="AC1068" t="str">
        <f>IF(Restaurants[[#This Row],[Country]]="India","Yes","No")</f>
        <v>No</v>
      </c>
      <c r="AD1068" t="str">
        <f>IF(AND(Restaurants[[#This Row],[Has Online Delivery]]="Yes",Restaurants[[#This Row],[Has Table Booking]]="Yes"),"Online + Table",
IF(Restaurants[[#This Row],[Has Online Delivery]]="Yes","Online Only",
IF(Restaurants[[#This Row],[Has Table Booking]]="Yes","Table Only","None")))</f>
        <v>Online Only</v>
      </c>
      <c r="AE1068" t="str">
        <f>IF(Restaurants[[#This Row],[Rating]]&gt;=4.5,"Excellent",
IF(Restaurants[[#This Row],[Rating]]&gt;=4,"Very Good",
IF(Restaurants[[#This Row],[Rating]]&gt;=3.5,"Good","Average/Low")))</f>
        <v>Excellent</v>
      </c>
    </row>
    <row r="1069" spans="1:31" x14ac:dyDescent="0.3">
      <c r="A1069" t="s">
        <v>65</v>
      </c>
      <c r="B1069" t="s">
        <v>275</v>
      </c>
      <c r="C1069" t="s">
        <v>251</v>
      </c>
      <c r="D1069" t="s">
        <v>252</v>
      </c>
      <c r="E1069">
        <v>3</v>
      </c>
      <c r="F1069">
        <v>350</v>
      </c>
      <c r="G1069" t="s">
        <v>68</v>
      </c>
      <c r="H1069">
        <v>1991</v>
      </c>
      <c r="I1069">
        <v>36</v>
      </c>
      <c r="J1069">
        <v>4.8</v>
      </c>
      <c r="K1069" t="s">
        <v>256</v>
      </c>
      <c r="L1069">
        <v>34</v>
      </c>
      <c r="M1069" t="s">
        <v>33</v>
      </c>
      <c r="N1069" t="s">
        <v>34</v>
      </c>
      <c r="O1069" t="s">
        <v>35</v>
      </c>
      <c r="P1069" t="s">
        <v>36</v>
      </c>
      <c r="Q1069" t="s">
        <v>36</v>
      </c>
      <c r="R1069">
        <v>25</v>
      </c>
      <c r="S1069" t="s">
        <v>37</v>
      </c>
      <c r="T1069" t="s">
        <v>86</v>
      </c>
      <c r="U1069" t="s">
        <v>69</v>
      </c>
      <c r="V1069" t="s">
        <v>558</v>
      </c>
      <c r="W1069" t="s">
        <v>103</v>
      </c>
      <c r="X1069">
        <v>278914</v>
      </c>
      <c r="Y1069">
        <v>5259</v>
      </c>
      <c r="Z1069">
        <v>18.520399999999999</v>
      </c>
      <c r="AA1069">
        <v>73.856700000000004</v>
      </c>
      <c r="AB1069" t="str">
        <f>IF(Restaurants[[#This Row],[Years_Operating]]&lt;5,"New",
IF(Restaurants[[#This Row],[Years_Operating]]&lt;15,"Established","Legacy"))</f>
        <v>Legacy</v>
      </c>
      <c r="AC1069" t="str">
        <f>IF(Restaurants[[#This Row],[Country]]="India","Yes","No")</f>
        <v>Yes</v>
      </c>
      <c r="AD1069" t="str">
        <f>IF(AND(Restaurants[[#This Row],[Has Online Delivery]]="Yes",Restaurants[[#This Row],[Has Table Booking]]="Yes"),"Online + Table",
IF(Restaurants[[#This Row],[Has Online Delivery]]="Yes","Online Only",
IF(Restaurants[[#This Row],[Has Table Booking]]="Yes","Table Only","None")))</f>
        <v>Online + Table</v>
      </c>
      <c r="AE1069" t="str">
        <f>IF(Restaurants[[#This Row],[Rating]]&gt;=4.5,"Excellent",
IF(Restaurants[[#This Row],[Rating]]&gt;=4,"Very Good",
IF(Restaurants[[#This Row],[Rating]]&gt;=3.5,"Good","Average/Low")))</f>
        <v>Excellent</v>
      </c>
    </row>
    <row r="1070" spans="1:31" x14ac:dyDescent="0.3">
      <c r="A1070" t="s">
        <v>92</v>
      </c>
      <c r="B1070" t="s">
        <v>93</v>
      </c>
      <c r="C1070" t="s">
        <v>50</v>
      </c>
      <c r="D1070" t="s">
        <v>94</v>
      </c>
      <c r="E1070">
        <v>3</v>
      </c>
      <c r="F1070">
        <v>345</v>
      </c>
      <c r="G1070" t="s">
        <v>95</v>
      </c>
      <c r="H1070">
        <v>2011</v>
      </c>
      <c r="I1070">
        <v>50</v>
      </c>
      <c r="J1070">
        <v>4.8</v>
      </c>
      <c r="K1070" t="s">
        <v>96</v>
      </c>
      <c r="L1070">
        <v>14</v>
      </c>
      <c r="M1070" t="s">
        <v>33</v>
      </c>
      <c r="N1070" t="s">
        <v>34</v>
      </c>
      <c r="O1070" t="s">
        <v>54</v>
      </c>
      <c r="P1070" t="s">
        <v>36</v>
      </c>
      <c r="Q1070" t="s">
        <v>37</v>
      </c>
      <c r="R1070">
        <v>74</v>
      </c>
      <c r="S1070" t="s">
        <v>37</v>
      </c>
      <c r="T1070" t="s">
        <v>38</v>
      </c>
      <c r="U1070" t="s">
        <v>69</v>
      </c>
      <c r="W1070" t="s">
        <v>70</v>
      </c>
      <c r="X1070">
        <v>414096</v>
      </c>
      <c r="Y1070">
        <v>7347</v>
      </c>
      <c r="Z1070">
        <v>37.774900000000002</v>
      </c>
      <c r="AA1070">
        <v>-122.4194</v>
      </c>
      <c r="AB1070" t="str">
        <f>IF(Restaurants[[#This Row],[Years_Operating]]&lt;5,"New",
IF(Restaurants[[#This Row],[Years_Operating]]&lt;15,"Established","Legacy"))</f>
        <v>Established</v>
      </c>
      <c r="AC1070" t="str">
        <f>IF(Restaurants[[#This Row],[Country]]="India","Yes","No")</f>
        <v>No</v>
      </c>
      <c r="AD1070" t="str">
        <f>IF(AND(Restaurants[[#This Row],[Has Online Delivery]]="Yes",Restaurants[[#This Row],[Has Table Booking]]="Yes"),"Online + Table",
IF(Restaurants[[#This Row],[Has Online Delivery]]="Yes","Online Only",
IF(Restaurants[[#This Row],[Has Table Booking]]="Yes","Table Only","None")))</f>
        <v>Online Only</v>
      </c>
      <c r="AE1070" t="str">
        <f>IF(Restaurants[[#This Row],[Rating]]&gt;=4.5,"Excellent",
IF(Restaurants[[#This Row],[Rating]]&gt;=4,"Very Good",
IF(Restaurants[[#This Row],[Rating]]&gt;=3.5,"Good","Average/Low")))</f>
        <v>Excellent</v>
      </c>
    </row>
    <row r="1071" spans="1:31" x14ac:dyDescent="0.3">
      <c r="A1071" t="s">
        <v>161</v>
      </c>
      <c r="B1071" t="s">
        <v>145</v>
      </c>
      <c r="C1071" t="s">
        <v>146</v>
      </c>
      <c r="D1071" t="s">
        <v>162</v>
      </c>
      <c r="E1071">
        <v>2</v>
      </c>
      <c r="F1071">
        <v>275</v>
      </c>
      <c r="G1071" t="s">
        <v>163</v>
      </c>
      <c r="H1071">
        <v>2003</v>
      </c>
      <c r="I1071">
        <v>36</v>
      </c>
      <c r="J1071">
        <v>4.7</v>
      </c>
      <c r="K1071" t="s">
        <v>32</v>
      </c>
      <c r="L1071">
        <v>22</v>
      </c>
      <c r="M1071" t="s">
        <v>33</v>
      </c>
      <c r="N1071" t="s">
        <v>143</v>
      </c>
      <c r="O1071" t="s">
        <v>45</v>
      </c>
      <c r="P1071" t="s">
        <v>37</v>
      </c>
      <c r="Q1071" t="s">
        <v>36</v>
      </c>
      <c r="R1071">
        <v>49</v>
      </c>
      <c r="S1071" t="s">
        <v>37</v>
      </c>
      <c r="T1071" t="s">
        <v>38</v>
      </c>
      <c r="U1071" t="s">
        <v>69</v>
      </c>
      <c r="W1071" t="s">
        <v>80</v>
      </c>
      <c r="X1071">
        <v>341279</v>
      </c>
      <c r="Y1071">
        <v>6634</v>
      </c>
      <c r="Z1071">
        <v>35.689500000000002</v>
      </c>
      <c r="AA1071">
        <v>139.6917</v>
      </c>
      <c r="AB1071" t="str">
        <f>IF(Restaurants[[#This Row],[Years_Operating]]&lt;5,"New",
IF(Restaurants[[#This Row],[Years_Operating]]&lt;15,"Established","Legacy"))</f>
        <v>Legacy</v>
      </c>
      <c r="AC1071" t="str">
        <f>IF(Restaurants[[#This Row],[Country]]="India","Yes","No")</f>
        <v>No</v>
      </c>
      <c r="AD1071" t="str">
        <f>IF(AND(Restaurants[[#This Row],[Has Online Delivery]]="Yes",Restaurants[[#This Row],[Has Table Booking]]="Yes"),"Online + Table",
IF(Restaurants[[#This Row],[Has Online Delivery]]="Yes","Online Only",
IF(Restaurants[[#This Row],[Has Table Booking]]="Yes","Table Only","None")))</f>
        <v>Table Only</v>
      </c>
      <c r="AE1071" t="str">
        <f>IF(Restaurants[[#This Row],[Rating]]&gt;=4.5,"Excellent",
IF(Restaurants[[#This Row],[Rating]]&gt;=4,"Very Good",
IF(Restaurants[[#This Row],[Rating]]&gt;=3.5,"Good","Average/Low")))</f>
        <v>Excellent</v>
      </c>
    </row>
    <row r="1072" spans="1:31" x14ac:dyDescent="0.3">
      <c r="A1072" t="s">
        <v>199</v>
      </c>
      <c r="B1072" t="s">
        <v>272</v>
      </c>
      <c r="C1072" t="s">
        <v>251</v>
      </c>
      <c r="D1072" t="s">
        <v>252</v>
      </c>
      <c r="E1072">
        <v>1</v>
      </c>
      <c r="F1072">
        <v>165</v>
      </c>
      <c r="G1072" t="s">
        <v>201</v>
      </c>
      <c r="H1072">
        <v>2013</v>
      </c>
      <c r="I1072">
        <v>26</v>
      </c>
      <c r="J1072">
        <v>4.5999999999999996</v>
      </c>
      <c r="K1072" t="s">
        <v>256</v>
      </c>
      <c r="L1072">
        <v>12</v>
      </c>
      <c r="M1072" t="s">
        <v>160</v>
      </c>
      <c r="N1072" t="s">
        <v>193</v>
      </c>
      <c r="O1072" t="s">
        <v>45</v>
      </c>
      <c r="P1072" t="s">
        <v>36</v>
      </c>
      <c r="Q1072" t="s">
        <v>37</v>
      </c>
      <c r="R1072">
        <v>53</v>
      </c>
      <c r="S1072" t="s">
        <v>36</v>
      </c>
      <c r="T1072" t="s">
        <v>55</v>
      </c>
      <c r="U1072" t="s">
        <v>69</v>
      </c>
      <c r="V1072" t="s">
        <v>559</v>
      </c>
      <c r="W1072" t="s">
        <v>47</v>
      </c>
      <c r="X1072">
        <v>203729</v>
      </c>
      <c r="Y1072">
        <v>2071</v>
      </c>
      <c r="Z1072">
        <v>13.082700000000001</v>
      </c>
      <c r="AA1072">
        <v>80.270700000000005</v>
      </c>
      <c r="AB1072" t="str">
        <f>IF(Restaurants[[#This Row],[Years_Operating]]&lt;5,"New",
IF(Restaurants[[#This Row],[Years_Operating]]&lt;15,"Established","Legacy"))</f>
        <v>Established</v>
      </c>
      <c r="AC1072" t="str">
        <f>IF(Restaurants[[#This Row],[Country]]="India","Yes","No")</f>
        <v>Yes</v>
      </c>
      <c r="AD1072" t="str">
        <f>IF(AND(Restaurants[[#This Row],[Has Online Delivery]]="Yes",Restaurants[[#This Row],[Has Table Booking]]="Yes"),"Online + Table",
IF(Restaurants[[#This Row],[Has Online Delivery]]="Yes","Online Only",
IF(Restaurants[[#This Row],[Has Table Booking]]="Yes","Table Only","None")))</f>
        <v>Online Only</v>
      </c>
      <c r="AE1072" t="str">
        <f>IF(Restaurants[[#This Row],[Rating]]&gt;=4.5,"Excellent",
IF(Restaurants[[#This Row],[Rating]]&gt;=4,"Very Good",
IF(Restaurants[[#This Row],[Rating]]&gt;=3.5,"Good","Average/Low")))</f>
        <v>Excellent</v>
      </c>
    </row>
    <row r="1073" spans="1:31" x14ac:dyDescent="0.3">
      <c r="A1073" t="s">
        <v>65</v>
      </c>
      <c r="B1073" t="s">
        <v>66</v>
      </c>
      <c r="C1073" t="s">
        <v>59</v>
      </c>
      <c r="D1073" t="s">
        <v>67</v>
      </c>
      <c r="E1073">
        <v>3</v>
      </c>
      <c r="F1073">
        <v>350</v>
      </c>
      <c r="G1073" t="s">
        <v>68</v>
      </c>
      <c r="H1073">
        <v>1991</v>
      </c>
      <c r="I1073">
        <v>36</v>
      </c>
      <c r="J1073">
        <v>4.8</v>
      </c>
      <c r="K1073" t="s">
        <v>32</v>
      </c>
      <c r="L1073">
        <v>34</v>
      </c>
      <c r="M1073" t="s">
        <v>33</v>
      </c>
      <c r="N1073" t="s">
        <v>34</v>
      </c>
      <c r="O1073" t="s">
        <v>35</v>
      </c>
      <c r="P1073" t="s">
        <v>37</v>
      </c>
      <c r="Q1073" t="s">
        <v>37</v>
      </c>
      <c r="R1073">
        <v>30</v>
      </c>
      <c r="S1073" t="s">
        <v>37</v>
      </c>
      <c r="T1073" t="s">
        <v>63</v>
      </c>
      <c r="U1073" t="s">
        <v>32</v>
      </c>
      <c r="W1073" t="s">
        <v>149</v>
      </c>
      <c r="X1073">
        <v>132159</v>
      </c>
      <c r="Y1073">
        <v>2684</v>
      </c>
      <c r="Z1073">
        <v>0</v>
      </c>
      <c r="AA1073">
        <v>0</v>
      </c>
      <c r="AB1073" t="str">
        <f>IF(Restaurants[[#This Row],[Years_Operating]]&lt;5,"New",
IF(Restaurants[[#This Row],[Years_Operating]]&lt;15,"Established","Legacy"))</f>
        <v>Legacy</v>
      </c>
      <c r="AC1073" t="str">
        <f>IF(Restaurants[[#This Row],[Country]]="India","Yes","No")</f>
        <v>No</v>
      </c>
      <c r="AD1073" t="str">
        <f>IF(AND(Restaurants[[#This Row],[Has Online Delivery]]="Yes",Restaurants[[#This Row],[Has Table Booking]]="Yes"),"Online + Table",
IF(Restaurants[[#This Row],[Has Online Delivery]]="Yes","Online Only",
IF(Restaurants[[#This Row],[Has Table Booking]]="Yes","Table Only","None")))</f>
        <v>None</v>
      </c>
      <c r="AE1073" t="str">
        <f>IF(Restaurants[[#This Row],[Rating]]&gt;=4.5,"Excellent",
IF(Restaurants[[#This Row],[Rating]]&gt;=4,"Very Good",
IF(Restaurants[[#This Row],[Rating]]&gt;=3.5,"Good","Average/Low")))</f>
        <v>Excellent</v>
      </c>
    </row>
    <row r="1074" spans="1:31" x14ac:dyDescent="0.3">
      <c r="A1074" t="s">
        <v>81</v>
      </c>
      <c r="B1074" t="s">
        <v>82</v>
      </c>
      <c r="C1074" t="s">
        <v>29</v>
      </c>
      <c r="D1074" t="s">
        <v>83</v>
      </c>
      <c r="E1074">
        <v>3</v>
      </c>
      <c r="F1074">
        <v>310</v>
      </c>
      <c r="G1074" t="s">
        <v>84</v>
      </c>
      <c r="H1074">
        <v>2005</v>
      </c>
      <c r="I1074">
        <v>35</v>
      </c>
      <c r="J1074">
        <v>4.8</v>
      </c>
      <c r="K1074" t="s">
        <v>85</v>
      </c>
      <c r="L1074">
        <v>20</v>
      </c>
      <c r="M1074" t="s">
        <v>33</v>
      </c>
      <c r="N1074" t="s">
        <v>34</v>
      </c>
      <c r="O1074" t="s">
        <v>35</v>
      </c>
      <c r="P1074" t="s">
        <v>37</v>
      </c>
      <c r="Q1074" t="s">
        <v>37</v>
      </c>
      <c r="R1074">
        <v>60</v>
      </c>
      <c r="S1074" t="s">
        <v>36</v>
      </c>
      <c r="T1074" t="s">
        <v>63</v>
      </c>
      <c r="U1074" t="s">
        <v>39</v>
      </c>
      <c r="W1074" t="s">
        <v>149</v>
      </c>
      <c r="X1074">
        <v>403335</v>
      </c>
      <c r="Y1074">
        <v>60</v>
      </c>
      <c r="Z1074">
        <v>0</v>
      </c>
      <c r="AA1074">
        <v>0</v>
      </c>
      <c r="AB1074" t="str">
        <f>IF(Restaurants[[#This Row],[Years_Operating]]&lt;5,"New",
IF(Restaurants[[#This Row],[Years_Operating]]&lt;15,"Established","Legacy"))</f>
        <v>Legacy</v>
      </c>
      <c r="AC1074" t="str">
        <f>IF(Restaurants[[#This Row],[Country]]="India","Yes","No")</f>
        <v>No</v>
      </c>
      <c r="AD1074" t="str">
        <f>IF(AND(Restaurants[[#This Row],[Has Online Delivery]]="Yes",Restaurants[[#This Row],[Has Table Booking]]="Yes"),"Online + Table",
IF(Restaurants[[#This Row],[Has Online Delivery]]="Yes","Online Only",
IF(Restaurants[[#This Row],[Has Table Booking]]="Yes","Table Only","None")))</f>
        <v>None</v>
      </c>
      <c r="AE1074" t="str">
        <f>IF(Restaurants[[#This Row],[Rating]]&gt;=4.5,"Excellent",
IF(Restaurants[[#This Row],[Rating]]&gt;=4,"Very Good",
IF(Restaurants[[#This Row],[Rating]]&gt;=3.5,"Good","Average/Low")))</f>
        <v>Excellent</v>
      </c>
    </row>
    <row r="1075" spans="1:31" x14ac:dyDescent="0.3">
      <c r="A1075" t="s">
        <v>133</v>
      </c>
      <c r="B1075" t="s">
        <v>134</v>
      </c>
      <c r="C1075" t="s">
        <v>89</v>
      </c>
      <c r="D1075" t="s">
        <v>90</v>
      </c>
      <c r="E1075">
        <v>3</v>
      </c>
      <c r="F1075">
        <v>265</v>
      </c>
      <c r="G1075" t="s">
        <v>135</v>
      </c>
      <c r="H1075">
        <v>2005</v>
      </c>
      <c r="I1075">
        <v>45</v>
      </c>
      <c r="J1075">
        <v>4.7</v>
      </c>
      <c r="K1075" t="s">
        <v>32</v>
      </c>
      <c r="L1075">
        <v>20</v>
      </c>
      <c r="M1075" t="s">
        <v>33</v>
      </c>
      <c r="N1075" t="s">
        <v>34</v>
      </c>
      <c r="O1075" t="s">
        <v>35</v>
      </c>
      <c r="P1075" t="s">
        <v>37</v>
      </c>
      <c r="Q1075" t="s">
        <v>36</v>
      </c>
      <c r="R1075">
        <v>35</v>
      </c>
      <c r="S1075" t="s">
        <v>37</v>
      </c>
      <c r="T1075" t="s">
        <v>55</v>
      </c>
      <c r="U1075" t="s">
        <v>69</v>
      </c>
      <c r="W1075" t="s">
        <v>132</v>
      </c>
      <c r="X1075">
        <v>484796</v>
      </c>
      <c r="Y1075">
        <v>6608</v>
      </c>
      <c r="Z1075">
        <v>0</v>
      </c>
      <c r="AA1075">
        <v>0</v>
      </c>
      <c r="AB1075" t="str">
        <f>IF(Restaurants[[#This Row],[Years_Operating]]&lt;5,"New",
IF(Restaurants[[#This Row],[Years_Operating]]&lt;15,"Established","Legacy"))</f>
        <v>Legacy</v>
      </c>
      <c r="AC1075" t="str">
        <f>IF(Restaurants[[#This Row],[Country]]="India","Yes","No")</f>
        <v>No</v>
      </c>
      <c r="AD1075" t="str">
        <f>IF(AND(Restaurants[[#This Row],[Has Online Delivery]]="Yes",Restaurants[[#This Row],[Has Table Booking]]="Yes"),"Online + Table",
IF(Restaurants[[#This Row],[Has Online Delivery]]="Yes","Online Only",
IF(Restaurants[[#This Row],[Has Table Booking]]="Yes","Table Only","None")))</f>
        <v>Table Only</v>
      </c>
      <c r="AE1075" t="str">
        <f>IF(Restaurants[[#This Row],[Rating]]&gt;=4.5,"Excellent",
IF(Restaurants[[#This Row],[Rating]]&gt;=4,"Very Good",
IF(Restaurants[[#This Row],[Rating]]&gt;=3.5,"Good","Average/Low")))</f>
        <v>Excellent</v>
      </c>
    </row>
    <row r="1076" spans="1:31" x14ac:dyDescent="0.3">
      <c r="A1076" t="s">
        <v>238</v>
      </c>
      <c r="B1076" t="s">
        <v>239</v>
      </c>
      <c r="C1076" t="s">
        <v>240</v>
      </c>
      <c r="D1076" t="s">
        <v>241</v>
      </c>
      <c r="E1076">
        <v>0</v>
      </c>
      <c r="F1076">
        <v>220</v>
      </c>
      <c r="G1076" t="s">
        <v>242</v>
      </c>
      <c r="H1076">
        <v>2011</v>
      </c>
      <c r="I1076">
        <v>50</v>
      </c>
      <c r="J1076">
        <v>4.5</v>
      </c>
      <c r="K1076" t="s">
        <v>32</v>
      </c>
      <c r="L1076">
        <v>14</v>
      </c>
      <c r="M1076" t="s">
        <v>160</v>
      </c>
      <c r="N1076" t="s">
        <v>210</v>
      </c>
      <c r="O1076" t="s">
        <v>35</v>
      </c>
      <c r="P1076" t="s">
        <v>36</v>
      </c>
      <c r="Q1076" t="s">
        <v>37</v>
      </c>
      <c r="R1076">
        <v>50</v>
      </c>
      <c r="S1076" t="s">
        <v>36</v>
      </c>
      <c r="T1076" t="s">
        <v>55</v>
      </c>
      <c r="U1076" t="s">
        <v>46</v>
      </c>
      <c r="W1076" t="s">
        <v>70</v>
      </c>
      <c r="X1076">
        <v>214073</v>
      </c>
      <c r="Y1076">
        <v>3652</v>
      </c>
      <c r="Z1076">
        <v>0</v>
      </c>
      <c r="AA1076">
        <v>0</v>
      </c>
      <c r="AB1076" t="str">
        <f>IF(Restaurants[[#This Row],[Years_Operating]]&lt;5,"New",
IF(Restaurants[[#This Row],[Years_Operating]]&lt;15,"Established","Legacy"))</f>
        <v>Established</v>
      </c>
      <c r="AC1076" t="str">
        <f>IF(Restaurants[[#This Row],[Country]]="India","Yes","No")</f>
        <v>No</v>
      </c>
      <c r="AD1076" t="str">
        <f>IF(AND(Restaurants[[#This Row],[Has Online Delivery]]="Yes",Restaurants[[#This Row],[Has Table Booking]]="Yes"),"Online + Table",
IF(Restaurants[[#This Row],[Has Online Delivery]]="Yes","Online Only",
IF(Restaurants[[#This Row],[Has Table Booking]]="Yes","Table Only","None")))</f>
        <v>Online Only</v>
      </c>
      <c r="AE1076" t="str">
        <f>IF(Restaurants[[#This Row],[Rating]]&gt;=4.5,"Excellent",
IF(Restaurants[[#This Row],[Rating]]&gt;=4,"Very Good",
IF(Restaurants[[#This Row],[Rating]]&gt;=3.5,"Good","Average/Low")))</f>
        <v>Excellent</v>
      </c>
    </row>
    <row r="1077" spans="1:31" x14ac:dyDescent="0.3">
      <c r="A1077" t="s">
        <v>65</v>
      </c>
      <c r="B1077" t="s">
        <v>66</v>
      </c>
      <c r="C1077" t="s">
        <v>59</v>
      </c>
      <c r="D1077" t="s">
        <v>67</v>
      </c>
      <c r="E1077">
        <v>3</v>
      </c>
      <c r="F1077">
        <v>350</v>
      </c>
      <c r="G1077" t="s">
        <v>68</v>
      </c>
      <c r="H1077">
        <v>1991</v>
      </c>
      <c r="I1077">
        <v>36</v>
      </c>
      <c r="J1077">
        <v>4.8</v>
      </c>
      <c r="K1077" t="s">
        <v>32</v>
      </c>
      <c r="L1077">
        <v>34</v>
      </c>
      <c r="M1077" t="s">
        <v>33</v>
      </c>
      <c r="N1077" t="s">
        <v>34</v>
      </c>
      <c r="O1077" t="s">
        <v>35</v>
      </c>
      <c r="P1077" t="s">
        <v>36</v>
      </c>
      <c r="Q1077" t="s">
        <v>37</v>
      </c>
      <c r="R1077">
        <v>54</v>
      </c>
      <c r="S1077" t="s">
        <v>37</v>
      </c>
      <c r="T1077" t="s">
        <v>55</v>
      </c>
      <c r="U1077" t="s">
        <v>46</v>
      </c>
      <c r="W1077" t="s">
        <v>108</v>
      </c>
      <c r="X1077">
        <v>55514</v>
      </c>
      <c r="Y1077">
        <v>7570</v>
      </c>
      <c r="Z1077">
        <v>0</v>
      </c>
      <c r="AA1077">
        <v>0</v>
      </c>
      <c r="AB1077" t="str">
        <f>IF(Restaurants[[#This Row],[Years_Operating]]&lt;5,"New",
IF(Restaurants[[#This Row],[Years_Operating]]&lt;15,"Established","Legacy"))</f>
        <v>Legacy</v>
      </c>
      <c r="AC1077" t="str">
        <f>IF(Restaurants[[#This Row],[Country]]="India","Yes","No")</f>
        <v>No</v>
      </c>
      <c r="AD1077" t="str">
        <f>IF(AND(Restaurants[[#This Row],[Has Online Delivery]]="Yes",Restaurants[[#This Row],[Has Table Booking]]="Yes"),"Online + Table",
IF(Restaurants[[#This Row],[Has Online Delivery]]="Yes","Online Only",
IF(Restaurants[[#This Row],[Has Table Booking]]="Yes","Table Only","None")))</f>
        <v>Online Only</v>
      </c>
      <c r="AE1077" t="str">
        <f>IF(Restaurants[[#This Row],[Rating]]&gt;=4.5,"Excellent",
IF(Restaurants[[#This Row],[Rating]]&gt;=4,"Very Good",
IF(Restaurants[[#This Row],[Rating]]&gt;=3.5,"Good","Average/Low")))</f>
        <v>Excellent</v>
      </c>
    </row>
    <row r="1078" spans="1:31" x14ac:dyDescent="0.3">
      <c r="A1078" t="s">
        <v>215</v>
      </c>
      <c r="B1078" t="s">
        <v>250</v>
      </c>
      <c r="C1078" t="s">
        <v>251</v>
      </c>
      <c r="D1078" t="s">
        <v>258</v>
      </c>
      <c r="E1078">
        <v>0</v>
      </c>
      <c r="F1078">
        <v>155</v>
      </c>
      <c r="G1078" t="s">
        <v>219</v>
      </c>
      <c r="H1078">
        <v>2000</v>
      </c>
      <c r="I1078">
        <v>55</v>
      </c>
      <c r="J1078">
        <v>4.7</v>
      </c>
      <c r="K1078" t="s">
        <v>259</v>
      </c>
      <c r="L1078">
        <v>25</v>
      </c>
      <c r="M1078" t="s">
        <v>160</v>
      </c>
      <c r="N1078" t="s">
        <v>210</v>
      </c>
      <c r="O1078" t="s">
        <v>54</v>
      </c>
      <c r="P1078" t="s">
        <v>36</v>
      </c>
      <c r="Q1078" t="s">
        <v>37</v>
      </c>
      <c r="R1078">
        <v>63</v>
      </c>
      <c r="S1078" t="s">
        <v>37</v>
      </c>
      <c r="T1078" t="s">
        <v>63</v>
      </c>
      <c r="U1078" t="s">
        <v>46</v>
      </c>
      <c r="V1078" t="s">
        <v>560</v>
      </c>
      <c r="W1078" t="s">
        <v>108</v>
      </c>
      <c r="X1078">
        <v>278938</v>
      </c>
      <c r="Y1078">
        <v>2707</v>
      </c>
      <c r="Z1078">
        <v>28.7041</v>
      </c>
      <c r="AA1078">
        <v>77.102500000000006</v>
      </c>
      <c r="AB1078" t="str">
        <f>IF(Restaurants[[#This Row],[Years_Operating]]&lt;5,"New",
IF(Restaurants[[#This Row],[Years_Operating]]&lt;15,"Established","Legacy"))</f>
        <v>Legacy</v>
      </c>
      <c r="AC1078" t="str">
        <f>IF(Restaurants[[#This Row],[Country]]="India","Yes","No")</f>
        <v>Yes</v>
      </c>
      <c r="AD1078" t="str">
        <f>IF(AND(Restaurants[[#This Row],[Has Online Delivery]]="Yes",Restaurants[[#This Row],[Has Table Booking]]="Yes"),"Online + Table",
IF(Restaurants[[#This Row],[Has Online Delivery]]="Yes","Online Only",
IF(Restaurants[[#This Row],[Has Table Booking]]="Yes","Table Only","None")))</f>
        <v>Online Only</v>
      </c>
      <c r="AE1078" t="str">
        <f>IF(Restaurants[[#This Row],[Rating]]&gt;=4.5,"Excellent",
IF(Restaurants[[#This Row],[Rating]]&gt;=4,"Very Good",
IF(Restaurants[[#This Row],[Rating]]&gt;=3.5,"Good","Average/Low")))</f>
        <v>Excellent</v>
      </c>
    </row>
    <row r="1079" spans="1:31" x14ac:dyDescent="0.3">
      <c r="A1079" t="s">
        <v>234</v>
      </c>
      <c r="B1079" t="s">
        <v>261</v>
      </c>
      <c r="C1079" t="s">
        <v>251</v>
      </c>
      <c r="D1079" t="s">
        <v>278</v>
      </c>
      <c r="E1079">
        <v>0</v>
      </c>
      <c r="F1079">
        <v>285</v>
      </c>
      <c r="G1079" t="s">
        <v>237</v>
      </c>
      <c r="H1079">
        <v>2004</v>
      </c>
      <c r="I1079">
        <v>70</v>
      </c>
      <c r="J1079">
        <v>4.5999999999999996</v>
      </c>
      <c r="K1079" t="s">
        <v>279</v>
      </c>
      <c r="L1079">
        <v>21</v>
      </c>
      <c r="M1079" t="s">
        <v>33</v>
      </c>
      <c r="N1079" t="s">
        <v>210</v>
      </c>
      <c r="O1079" t="s">
        <v>54</v>
      </c>
      <c r="P1079" t="s">
        <v>36</v>
      </c>
      <c r="Q1079" t="s">
        <v>37</v>
      </c>
      <c r="R1079">
        <v>51</v>
      </c>
      <c r="S1079" t="s">
        <v>36</v>
      </c>
      <c r="T1079" t="s">
        <v>38</v>
      </c>
      <c r="U1079" t="s">
        <v>46</v>
      </c>
      <c r="V1079" t="s">
        <v>561</v>
      </c>
      <c r="W1079" t="s">
        <v>103</v>
      </c>
      <c r="X1079">
        <v>264947</v>
      </c>
      <c r="Y1079">
        <v>3698</v>
      </c>
      <c r="Z1079">
        <v>22.572600000000001</v>
      </c>
      <c r="AA1079">
        <v>88.363900000000001</v>
      </c>
      <c r="AB1079" t="str">
        <f>IF(Restaurants[[#This Row],[Years_Operating]]&lt;5,"New",
IF(Restaurants[[#This Row],[Years_Operating]]&lt;15,"Established","Legacy"))</f>
        <v>Legacy</v>
      </c>
      <c r="AC1079" t="str">
        <f>IF(Restaurants[[#This Row],[Country]]="India","Yes","No")</f>
        <v>Yes</v>
      </c>
      <c r="AD1079" t="str">
        <f>IF(AND(Restaurants[[#This Row],[Has Online Delivery]]="Yes",Restaurants[[#This Row],[Has Table Booking]]="Yes"),"Online + Table",
IF(Restaurants[[#This Row],[Has Online Delivery]]="Yes","Online Only",
IF(Restaurants[[#This Row],[Has Table Booking]]="Yes","Table Only","None")))</f>
        <v>Online Only</v>
      </c>
      <c r="AE1079" t="str">
        <f>IF(Restaurants[[#This Row],[Rating]]&gt;=4.5,"Excellent",
IF(Restaurants[[#This Row],[Rating]]&gt;=4,"Very Good",
IF(Restaurants[[#This Row],[Rating]]&gt;=3.5,"Good","Average/Low")))</f>
        <v>Excellent</v>
      </c>
    </row>
    <row r="1080" spans="1:31" x14ac:dyDescent="0.3">
      <c r="A1080" t="s">
        <v>136</v>
      </c>
      <c r="B1080" t="s">
        <v>266</v>
      </c>
      <c r="C1080" t="s">
        <v>251</v>
      </c>
      <c r="D1080" t="s">
        <v>252</v>
      </c>
      <c r="E1080">
        <v>3</v>
      </c>
      <c r="F1080">
        <v>570</v>
      </c>
      <c r="G1080" t="s">
        <v>140</v>
      </c>
      <c r="H1080">
        <v>2012</v>
      </c>
      <c r="I1080">
        <v>10</v>
      </c>
      <c r="J1080">
        <v>4.5999999999999996</v>
      </c>
      <c r="K1080" t="s">
        <v>256</v>
      </c>
      <c r="L1080">
        <v>13</v>
      </c>
      <c r="M1080" t="s">
        <v>62</v>
      </c>
      <c r="N1080" t="s">
        <v>34</v>
      </c>
      <c r="O1080" t="s">
        <v>45</v>
      </c>
      <c r="P1080" t="s">
        <v>36</v>
      </c>
      <c r="Q1080" t="s">
        <v>36</v>
      </c>
      <c r="R1080">
        <v>28</v>
      </c>
      <c r="S1080" t="s">
        <v>36</v>
      </c>
      <c r="T1080" t="s">
        <v>63</v>
      </c>
      <c r="U1080" t="s">
        <v>39</v>
      </c>
      <c r="V1080" t="s">
        <v>562</v>
      </c>
      <c r="W1080" t="s">
        <v>149</v>
      </c>
      <c r="X1080">
        <v>271480</v>
      </c>
      <c r="Y1080">
        <v>7970</v>
      </c>
      <c r="Z1080">
        <v>12.9716</v>
      </c>
      <c r="AA1080">
        <v>77.5946</v>
      </c>
      <c r="AB1080" t="str">
        <f>IF(Restaurants[[#This Row],[Years_Operating]]&lt;5,"New",
IF(Restaurants[[#This Row],[Years_Operating]]&lt;15,"Established","Legacy"))</f>
        <v>Established</v>
      </c>
      <c r="AC1080" t="str">
        <f>IF(Restaurants[[#This Row],[Country]]="India","Yes","No")</f>
        <v>Yes</v>
      </c>
      <c r="AD1080" t="str">
        <f>IF(AND(Restaurants[[#This Row],[Has Online Delivery]]="Yes",Restaurants[[#This Row],[Has Table Booking]]="Yes"),"Online + Table",
IF(Restaurants[[#This Row],[Has Online Delivery]]="Yes","Online Only",
IF(Restaurants[[#This Row],[Has Table Booking]]="Yes","Table Only","None")))</f>
        <v>Online + Table</v>
      </c>
      <c r="AE1080" t="str">
        <f>IF(Restaurants[[#This Row],[Rating]]&gt;=4.5,"Excellent",
IF(Restaurants[[#This Row],[Rating]]&gt;=4,"Very Good",
IF(Restaurants[[#This Row],[Rating]]&gt;=3.5,"Good","Average/Low")))</f>
        <v>Excellent</v>
      </c>
    </row>
    <row r="1081" spans="1:31" x14ac:dyDescent="0.3">
      <c r="A1081" t="s">
        <v>175</v>
      </c>
      <c r="B1081" t="s">
        <v>275</v>
      </c>
      <c r="C1081" t="s">
        <v>251</v>
      </c>
      <c r="D1081" t="s">
        <v>263</v>
      </c>
      <c r="E1081">
        <v>2</v>
      </c>
      <c r="F1081">
        <v>245</v>
      </c>
      <c r="G1081" t="s">
        <v>177</v>
      </c>
      <c r="H1081">
        <v>2005</v>
      </c>
      <c r="I1081">
        <v>46</v>
      </c>
      <c r="J1081">
        <v>4.7</v>
      </c>
      <c r="K1081" t="s">
        <v>273</v>
      </c>
      <c r="L1081">
        <v>20</v>
      </c>
      <c r="M1081" t="s">
        <v>160</v>
      </c>
      <c r="N1081" t="s">
        <v>143</v>
      </c>
      <c r="O1081" t="s">
        <v>45</v>
      </c>
      <c r="P1081" t="s">
        <v>36</v>
      </c>
      <c r="Q1081" t="s">
        <v>36</v>
      </c>
      <c r="R1081">
        <v>58</v>
      </c>
      <c r="S1081" t="s">
        <v>37</v>
      </c>
      <c r="T1081" t="s">
        <v>86</v>
      </c>
      <c r="U1081" t="s">
        <v>46</v>
      </c>
      <c r="V1081" t="s">
        <v>563</v>
      </c>
      <c r="W1081" t="s">
        <v>149</v>
      </c>
      <c r="X1081">
        <v>150577</v>
      </c>
      <c r="Y1081">
        <v>135</v>
      </c>
      <c r="Z1081">
        <v>18.520399999999999</v>
      </c>
      <c r="AA1081">
        <v>73.856700000000004</v>
      </c>
      <c r="AB1081" t="str">
        <f>IF(Restaurants[[#This Row],[Years_Operating]]&lt;5,"New",
IF(Restaurants[[#This Row],[Years_Operating]]&lt;15,"Established","Legacy"))</f>
        <v>Legacy</v>
      </c>
      <c r="AC1081" t="str">
        <f>IF(Restaurants[[#This Row],[Country]]="India","Yes","No")</f>
        <v>Yes</v>
      </c>
      <c r="AD1081" t="str">
        <f>IF(AND(Restaurants[[#This Row],[Has Online Delivery]]="Yes",Restaurants[[#This Row],[Has Table Booking]]="Yes"),"Online + Table",
IF(Restaurants[[#This Row],[Has Online Delivery]]="Yes","Online Only",
IF(Restaurants[[#This Row],[Has Table Booking]]="Yes","Table Only","None")))</f>
        <v>Online + Table</v>
      </c>
      <c r="AE1081" t="str">
        <f>IF(Restaurants[[#This Row],[Rating]]&gt;=4.5,"Excellent",
IF(Restaurants[[#This Row],[Rating]]&gt;=4,"Very Good",
IF(Restaurants[[#This Row],[Rating]]&gt;=3.5,"Good","Average/Low")))</f>
        <v>Excellent</v>
      </c>
    </row>
    <row r="1082" spans="1:31" x14ac:dyDescent="0.3">
      <c r="A1082" t="s">
        <v>27</v>
      </c>
      <c r="B1082" t="s">
        <v>28</v>
      </c>
      <c r="C1082" t="s">
        <v>29</v>
      </c>
      <c r="D1082" t="s">
        <v>30</v>
      </c>
      <c r="E1082">
        <v>3</v>
      </c>
      <c r="F1082">
        <v>320</v>
      </c>
      <c r="G1082" t="s">
        <v>31</v>
      </c>
      <c r="H1082">
        <v>1995</v>
      </c>
      <c r="I1082">
        <v>28</v>
      </c>
      <c r="J1082">
        <v>4.9000000000000004</v>
      </c>
      <c r="K1082" t="s">
        <v>32</v>
      </c>
      <c r="L1082">
        <v>30</v>
      </c>
      <c r="M1082" t="s">
        <v>33</v>
      </c>
      <c r="N1082" t="s">
        <v>34</v>
      </c>
      <c r="O1082" t="s">
        <v>35</v>
      </c>
      <c r="P1082" t="s">
        <v>36</v>
      </c>
      <c r="Q1082" t="s">
        <v>36</v>
      </c>
      <c r="R1082">
        <v>72</v>
      </c>
      <c r="S1082" t="s">
        <v>36</v>
      </c>
      <c r="T1082" t="s">
        <v>38</v>
      </c>
      <c r="U1082" t="s">
        <v>69</v>
      </c>
      <c r="W1082" t="s">
        <v>103</v>
      </c>
      <c r="X1082">
        <v>382479</v>
      </c>
      <c r="Y1082">
        <v>1958</v>
      </c>
      <c r="Z1082">
        <v>0</v>
      </c>
      <c r="AA1082">
        <v>0</v>
      </c>
      <c r="AB1082" t="str">
        <f>IF(Restaurants[[#This Row],[Years_Operating]]&lt;5,"New",
IF(Restaurants[[#This Row],[Years_Operating]]&lt;15,"Established","Legacy"))</f>
        <v>Legacy</v>
      </c>
      <c r="AC1082" t="str">
        <f>IF(Restaurants[[#This Row],[Country]]="India","Yes","No")</f>
        <v>No</v>
      </c>
      <c r="AD1082" t="str">
        <f>IF(AND(Restaurants[[#This Row],[Has Online Delivery]]="Yes",Restaurants[[#This Row],[Has Table Booking]]="Yes"),"Online + Table",
IF(Restaurants[[#This Row],[Has Online Delivery]]="Yes","Online Only",
IF(Restaurants[[#This Row],[Has Table Booking]]="Yes","Table Only","None")))</f>
        <v>Online + Table</v>
      </c>
      <c r="AE1082" t="str">
        <f>IF(Restaurants[[#This Row],[Rating]]&gt;=4.5,"Excellent",
IF(Restaurants[[#This Row],[Rating]]&gt;=4,"Very Good",
IF(Restaurants[[#This Row],[Rating]]&gt;=3.5,"Good","Average/Low")))</f>
        <v>Excellent</v>
      </c>
    </row>
    <row r="1083" spans="1:31" x14ac:dyDescent="0.3">
      <c r="A1083" t="s">
        <v>109</v>
      </c>
      <c r="B1083" t="s">
        <v>110</v>
      </c>
      <c r="C1083" t="s">
        <v>89</v>
      </c>
      <c r="D1083" t="s">
        <v>67</v>
      </c>
      <c r="E1083">
        <v>3</v>
      </c>
      <c r="F1083">
        <v>270</v>
      </c>
      <c r="G1083" t="s">
        <v>109</v>
      </c>
      <c r="H1083">
        <v>1989</v>
      </c>
      <c r="I1083">
        <v>48</v>
      </c>
      <c r="J1083">
        <v>4.8</v>
      </c>
      <c r="K1083" t="s">
        <v>32</v>
      </c>
      <c r="L1083">
        <v>36</v>
      </c>
      <c r="M1083" t="s">
        <v>33</v>
      </c>
      <c r="N1083" t="s">
        <v>34</v>
      </c>
      <c r="O1083" t="s">
        <v>35</v>
      </c>
      <c r="P1083" t="s">
        <v>37</v>
      </c>
      <c r="Q1083" t="s">
        <v>36</v>
      </c>
      <c r="R1083">
        <v>58</v>
      </c>
      <c r="S1083" t="s">
        <v>37</v>
      </c>
      <c r="T1083" t="s">
        <v>55</v>
      </c>
      <c r="U1083" t="s">
        <v>46</v>
      </c>
      <c r="W1083" t="s">
        <v>70</v>
      </c>
      <c r="X1083">
        <v>190568</v>
      </c>
      <c r="Y1083">
        <v>6467</v>
      </c>
      <c r="Z1083">
        <v>0</v>
      </c>
      <c r="AA1083">
        <v>0</v>
      </c>
      <c r="AB1083" t="str">
        <f>IF(Restaurants[[#This Row],[Years_Operating]]&lt;5,"New",
IF(Restaurants[[#This Row],[Years_Operating]]&lt;15,"Established","Legacy"))</f>
        <v>Legacy</v>
      </c>
      <c r="AC1083" t="str">
        <f>IF(Restaurants[[#This Row],[Country]]="India","Yes","No")</f>
        <v>No</v>
      </c>
      <c r="AD1083" t="str">
        <f>IF(AND(Restaurants[[#This Row],[Has Online Delivery]]="Yes",Restaurants[[#This Row],[Has Table Booking]]="Yes"),"Online + Table",
IF(Restaurants[[#This Row],[Has Online Delivery]]="Yes","Online Only",
IF(Restaurants[[#This Row],[Has Table Booking]]="Yes","Table Only","None")))</f>
        <v>Table Only</v>
      </c>
      <c r="AE1083" t="str">
        <f>IF(Restaurants[[#This Row],[Rating]]&gt;=4.5,"Excellent",
IF(Restaurants[[#This Row],[Rating]]&gt;=4,"Very Good",
IF(Restaurants[[#This Row],[Rating]]&gt;=3.5,"Good","Average/Low")))</f>
        <v>Excellent</v>
      </c>
    </row>
    <row r="1084" spans="1:31" x14ac:dyDescent="0.3">
      <c r="A1084" t="s">
        <v>113</v>
      </c>
      <c r="B1084" t="s">
        <v>114</v>
      </c>
      <c r="C1084" t="s">
        <v>89</v>
      </c>
      <c r="D1084" t="s">
        <v>115</v>
      </c>
      <c r="E1084">
        <v>3</v>
      </c>
      <c r="F1084">
        <v>280</v>
      </c>
      <c r="G1084" t="s">
        <v>116</v>
      </c>
      <c r="H1084">
        <v>1986</v>
      </c>
      <c r="I1084">
        <v>45</v>
      </c>
      <c r="J1084">
        <v>4.7</v>
      </c>
      <c r="K1084" t="s">
        <v>32</v>
      </c>
      <c r="L1084">
        <v>39</v>
      </c>
      <c r="M1084" t="s">
        <v>33</v>
      </c>
      <c r="N1084" t="s">
        <v>34</v>
      </c>
      <c r="O1084" t="s">
        <v>35</v>
      </c>
      <c r="P1084" t="s">
        <v>36</v>
      </c>
      <c r="Q1084" t="s">
        <v>37</v>
      </c>
      <c r="R1084">
        <v>22</v>
      </c>
      <c r="S1084" t="s">
        <v>37</v>
      </c>
      <c r="T1084" t="s">
        <v>63</v>
      </c>
      <c r="U1084" t="s">
        <v>69</v>
      </c>
      <c r="W1084" t="s">
        <v>108</v>
      </c>
      <c r="X1084">
        <v>342381</v>
      </c>
      <c r="Y1084">
        <v>3997</v>
      </c>
      <c r="Z1084">
        <v>0</v>
      </c>
      <c r="AA1084">
        <v>0</v>
      </c>
      <c r="AB1084" t="str">
        <f>IF(Restaurants[[#This Row],[Years_Operating]]&lt;5,"New",
IF(Restaurants[[#This Row],[Years_Operating]]&lt;15,"Established","Legacy"))</f>
        <v>Legacy</v>
      </c>
      <c r="AC1084" t="str">
        <f>IF(Restaurants[[#This Row],[Country]]="India","Yes","No")</f>
        <v>No</v>
      </c>
      <c r="AD1084" t="str">
        <f>IF(AND(Restaurants[[#This Row],[Has Online Delivery]]="Yes",Restaurants[[#This Row],[Has Table Booking]]="Yes"),"Online + Table",
IF(Restaurants[[#This Row],[Has Online Delivery]]="Yes","Online Only",
IF(Restaurants[[#This Row],[Has Table Booking]]="Yes","Table Only","None")))</f>
        <v>Online Only</v>
      </c>
      <c r="AE1084" t="str">
        <f>IF(Restaurants[[#This Row],[Rating]]&gt;=4.5,"Excellent",
IF(Restaurants[[#This Row],[Rating]]&gt;=4,"Very Good",
IF(Restaurants[[#This Row],[Rating]]&gt;=3.5,"Good","Average/Low")))</f>
        <v>Excellent</v>
      </c>
    </row>
    <row r="1085" spans="1:31" x14ac:dyDescent="0.3">
      <c r="A1085" t="s">
        <v>76</v>
      </c>
      <c r="B1085" t="s">
        <v>77</v>
      </c>
      <c r="C1085" t="s">
        <v>50</v>
      </c>
      <c r="D1085" t="s">
        <v>78</v>
      </c>
      <c r="E1085">
        <v>3</v>
      </c>
      <c r="F1085">
        <v>295</v>
      </c>
      <c r="G1085" t="s">
        <v>79</v>
      </c>
      <c r="H1085">
        <v>1972</v>
      </c>
      <c r="I1085">
        <v>62</v>
      </c>
      <c r="J1085">
        <v>4.8</v>
      </c>
      <c r="K1085" t="s">
        <v>32</v>
      </c>
      <c r="L1085">
        <v>53</v>
      </c>
      <c r="M1085" t="s">
        <v>33</v>
      </c>
      <c r="N1085" t="s">
        <v>34</v>
      </c>
      <c r="O1085" t="s">
        <v>54</v>
      </c>
      <c r="P1085" t="s">
        <v>37</v>
      </c>
      <c r="Q1085" t="s">
        <v>36</v>
      </c>
      <c r="R1085">
        <v>67</v>
      </c>
      <c r="S1085" t="s">
        <v>37</v>
      </c>
      <c r="T1085" t="s">
        <v>63</v>
      </c>
      <c r="U1085" t="s">
        <v>32</v>
      </c>
      <c r="W1085" t="s">
        <v>108</v>
      </c>
      <c r="X1085">
        <v>283517</v>
      </c>
      <c r="Y1085">
        <v>632</v>
      </c>
      <c r="Z1085">
        <v>40.712800000000001</v>
      </c>
      <c r="AA1085">
        <v>-74.006</v>
      </c>
      <c r="AB1085" t="str">
        <f>IF(Restaurants[[#This Row],[Years_Operating]]&lt;5,"New",
IF(Restaurants[[#This Row],[Years_Operating]]&lt;15,"Established","Legacy"))</f>
        <v>Legacy</v>
      </c>
      <c r="AC1085" t="str">
        <f>IF(Restaurants[[#This Row],[Country]]="India","Yes","No")</f>
        <v>No</v>
      </c>
      <c r="AD1085" t="str">
        <f>IF(AND(Restaurants[[#This Row],[Has Online Delivery]]="Yes",Restaurants[[#This Row],[Has Table Booking]]="Yes"),"Online + Table",
IF(Restaurants[[#This Row],[Has Online Delivery]]="Yes","Online Only",
IF(Restaurants[[#This Row],[Has Table Booking]]="Yes","Table Only","None")))</f>
        <v>Table Only</v>
      </c>
      <c r="AE1085" t="str">
        <f>IF(Restaurants[[#This Row],[Rating]]&gt;=4.5,"Excellent",
IF(Restaurants[[#This Row],[Rating]]&gt;=4,"Very Good",
IF(Restaurants[[#This Row],[Rating]]&gt;=3.5,"Good","Average/Low")))</f>
        <v>Excellent</v>
      </c>
    </row>
    <row r="1086" spans="1:31" x14ac:dyDescent="0.3">
      <c r="A1086" t="s">
        <v>186</v>
      </c>
      <c r="B1086" t="s">
        <v>118</v>
      </c>
      <c r="C1086" t="s">
        <v>119</v>
      </c>
      <c r="D1086" t="s">
        <v>187</v>
      </c>
      <c r="E1086">
        <v>2</v>
      </c>
      <c r="F1086">
        <v>550</v>
      </c>
      <c r="G1086" t="s">
        <v>188</v>
      </c>
      <c r="H1086">
        <v>2015</v>
      </c>
      <c r="I1086">
        <v>50</v>
      </c>
      <c r="J1086">
        <v>4.5</v>
      </c>
      <c r="K1086" t="s">
        <v>32</v>
      </c>
      <c r="L1086">
        <v>10</v>
      </c>
      <c r="M1086" t="s">
        <v>62</v>
      </c>
      <c r="N1086" t="s">
        <v>143</v>
      </c>
      <c r="O1086" t="s">
        <v>35</v>
      </c>
      <c r="P1086" t="s">
        <v>36</v>
      </c>
      <c r="Q1086" t="s">
        <v>36</v>
      </c>
      <c r="R1086">
        <v>24</v>
      </c>
      <c r="S1086" t="s">
        <v>36</v>
      </c>
      <c r="T1086" t="s">
        <v>38</v>
      </c>
      <c r="U1086" t="s">
        <v>69</v>
      </c>
      <c r="W1086" t="s">
        <v>103</v>
      </c>
      <c r="X1086">
        <v>477724</v>
      </c>
      <c r="Y1086">
        <v>4050</v>
      </c>
      <c r="Z1086">
        <v>0</v>
      </c>
      <c r="AA1086">
        <v>0</v>
      </c>
      <c r="AB1086" t="str">
        <f>IF(Restaurants[[#This Row],[Years_Operating]]&lt;5,"New",
IF(Restaurants[[#This Row],[Years_Operating]]&lt;15,"Established","Legacy"))</f>
        <v>Established</v>
      </c>
      <c r="AC1086" t="str">
        <f>IF(Restaurants[[#This Row],[Country]]="India","Yes","No")</f>
        <v>No</v>
      </c>
      <c r="AD1086" t="str">
        <f>IF(AND(Restaurants[[#This Row],[Has Online Delivery]]="Yes",Restaurants[[#This Row],[Has Table Booking]]="Yes"),"Online + Table",
IF(Restaurants[[#This Row],[Has Online Delivery]]="Yes","Online Only",
IF(Restaurants[[#This Row],[Has Table Booking]]="Yes","Table Only","None")))</f>
        <v>Online + Table</v>
      </c>
      <c r="AE1086" t="str">
        <f>IF(Restaurants[[#This Row],[Rating]]&gt;=4.5,"Excellent",
IF(Restaurants[[#This Row],[Rating]]&gt;=4,"Very Good",
IF(Restaurants[[#This Row],[Rating]]&gt;=3.5,"Good","Average/Low")))</f>
        <v>Excellent</v>
      </c>
    </row>
    <row r="1087" spans="1:31" x14ac:dyDescent="0.3">
      <c r="A1087" t="s">
        <v>171</v>
      </c>
      <c r="B1087" t="s">
        <v>77</v>
      </c>
      <c r="C1087" t="s">
        <v>50</v>
      </c>
      <c r="D1087" t="s">
        <v>98</v>
      </c>
      <c r="E1087">
        <v>2</v>
      </c>
      <c r="F1087">
        <v>285</v>
      </c>
      <c r="G1087" t="s">
        <v>172</v>
      </c>
      <c r="H1087">
        <v>2008</v>
      </c>
      <c r="I1087">
        <v>12</v>
      </c>
      <c r="J1087">
        <v>4.7</v>
      </c>
      <c r="K1087" t="s">
        <v>32</v>
      </c>
      <c r="L1087">
        <v>17</v>
      </c>
      <c r="M1087" t="s">
        <v>33</v>
      </c>
      <c r="N1087" t="s">
        <v>143</v>
      </c>
      <c r="O1087" t="s">
        <v>54</v>
      </c>
      <c r="P1087" t="s">
        <v>36</v>
      </c>
      <c r="Q1087" t="s">
        <v>37</v>
      </c>
      <c r="R1087">
        <v>30</v>
      </c>
      <c r="S1087" t="s">
        <v>37</v>
      </c>
      <c r="T1087" t="s">
        <v>86</v>
      </c>
      <c r="U1087" t="s">
        <v>46</v>
      </c>
      <c r="W1087" t="s">
        <v>80</v>
      </c>
      <c r="X1087">
        <v>412704</v>
      </c>
      <c r="Y1087">
        <v>2948</v>
      </c>
      <c r="Z1087">
        <v>40.712800000000001</v>
      </c>
      <c r="AA1087">
        <v>-74.006</v>
      </c>
      <c r="AB1087" t="str">
        <f>IF(Restaurants[[#This Row],[Years_Operating]]&lt;5,"New",
IF(Restaurants[[#This Row],[Years_Operating]]&lt;15,"Established","Legacy"))</f>
        <v>Legacy</v>
      </c>
      <c r="AC1087" t="str">
        <f>IF(Restaurants[[#This Row],[Country]]="India","Yes","No")</f>
        <v>No</v>
      </c>
      <c r="AD1087" t="str">
        <f>IF(AND(Restaurants[[#This Row],[Has Online Delivery]]="Yes",Restaurants[[#This Row],[Has Table Booking]]="Yes"),"Online + Table",
IF(Restaurants[[#This Row],[Has Online Delivery]]="Yes","Online Only",
IF(Restaurants[[#This Row],[Has Table Booking]]="Yes","Table Only","None")))</f>
        <v>Online Only</v>
      </c>
      <c r="AE1087" t="str">
        <f>IF(Restaurants[[#This Row],[Rating]]&gt;=4.5,"Excellent",
IF(Restaurants[[#This Row],[Rating]]&gt;=4,"Very Good",
IF(Restaurants[[#This Row],[Rating]]&gt;=3.5,"Good","Average/Low")))</f>
        <v>Excellent</v>
      </c>
    </row>
    <row r="1088" spans="1:31" x14ac:dyDescent="0.3">
      <c r="A1088" t="s">
        <v>150</v>
      </c>
      <c r="B1088" t="s">
        <v>261</v>
      </c>
      <c r="C1088" t="s">
        <v>251</v>
      </c>
      <c r="D1088" t="s">
        <v>263</v>
      </c>
      <c r="E1088">
        <v>2</v>
      </c>
      <c r="F1088">
        <v>325</v>
      </c>
      <c r="G1088" t="s">
        <v>153</v>
      </c>
      <c r="H1088">
        <v>2016</v>
      </c>
      <c r="I1088">
        <v>48</v>
      </c>
      <c r="J1088">
        <v>4.7</v>
      </c>
      <c r="K1088" t="s">
        <v>264</v>
      </c>
      <c r="L1088">
        <v>9</v>
      </c>
      <c r="M1088" t="s">
        <v>33</v>
      </c>
      <c r="N1088" t="s">
        <v>143</v>
      </c>
      <c r="O1088" t="s">
        <v>54</v>
      </c>
      <c r="P1088" t="s">
        <v>36</v>
      </c>
      <c r="Q1088" t="s">
        <v>36</v>
      </c>
      <c r="R1088">
        <v>73</v>
      </c>
      <c r="S1088" t="s">
        <v>36</v>
      </c>
      <c r="T1088" t="s">
        <v>55</v>
      </c>
      <c r="U1088" t="s">
        <v>46</v>
      </c>
      <c r="V1088" t="s">
        <v>564</v>
      </c>
      <c r="W1088" t="s">
        <v>47</v>
      </c>
      <c r="X1088">
        <v>139693</v>
      </c>
      <c r="Y1088">
        <v>2818</v>
      </c>
      <c r="Z1088">
        <v>22.572600000000001</v>
      </c>
      <c r="AA1088">
        <v>88.363900000000001</v>
      </c>
      <c r="AB1088" t="str">
        <f>IF(Restaurants[[#This Row],[Years_Operating]]&lt;5,"New",
IF(Restaurants[[#This Row],[Years_Operating]]&lt;15,"Established","Legacy"))</f>
        <v>Established</v>
      </c>
      <c r="AC1088" t="str">
        <f>IF(Restaurants[[#This Row],[Country]]="India","Yes","No")</f>
        <v>Yes</v>
      </c>
      <c r="AD1088" t="str">
        <f>IF(AND(Restaurants[[#This Row],[Has Online Delivery]]="Yes",Restaurants[[#This Row],[Has Table Booking]]="Yes"),"Online + Table",
IF(Restaurants[[#This Row],[Has Online Delivery]]="Yes","Online Only",
IF(Restaurants[[#This Row],[Has Table Booking]]="Yes","Table Only","None")))</f>
        <v>Online + Table</v>
      </c>
      <c r="AE1088" t="str">
        <f>IF(Restaurants[[#This Row],[Rating]]&gt;=4.5,"Excellent",
IF(Restaurants[[#This Row],[Rating]]&gt;=4,"Very Good",
IF(Restaurants[[#This Row],[Rating]]&gt;=3.5,"Good","Average/Low")))</f>
        <v>Excellent</v>
      </c>
    </row>
    <row r="1089" spans="1:31" x14ac:dyDescent="0.3">
      <c r="A1089" t="s">
        <v>194</v>
      </c>
      <c r="B1089" t="s">
        <v>266</v>
      </c>
      <c r="C1089" t="s">
        <v>251</v>
      </c>
      <c r="D1089" t="s">
        <v>278</v>
      </c>
      <c r="E1089">
        <v>1</v>
      </c>
      <c r="F1089">
        <v>165</v>
      </c>
      <c r="G1089" t="s">
        <v>198</v>
      </c>
      <c r="H1089">
        <v>2013</v>
      </c>
      <c r="I1089">
        <v>40</v>
      </c>
      <c r="J1089">
        <v>4.5999999999999996</v>
      </c>
      <c r="K1089" t="s">
        <v>279</v>
      </c>
      <c r="L1089">
        <v>12</v>
      </c>
      <c r="M1089" t="s">
        <v>160</v>
      </c>
      <c r="N1089" t="s">
        <v>193</v>
      </c>
      <c r="O1089" t="s">
        <v>35</v>
      </c>
      <c r="P1089" t="s">
        <v>37</v>
      </c>
      <c r="Q1089" t="s">
        <v>36</v>
      </c>
      <c r="R1089">
        <v>32</v>
      </c>
      <c r="S1089" t="s">
        <v>37</v>
      </c>
      <c r="T1089" t="s">
        <v>63</v>
      </c>
      <c r="U1089" t="s">
        <v>69</v>
      </c>
      <c r="V1089" t="s">
        <v>565</v>
      </c>
      <c r="W1089" t="s">
        <v>56</v>
      </c>
      <c r="X1089">
        <v>405995</v>
      </c>
      <c r="Y1089">
        <v>3007</v>
      </c>
      <c r="Z1089">
        <v>12.9716</v>
      </c>
      <c r="AA1089">
        <v>77.5946</v>
      </c>
      <c r="AB1089" t="str">
        <f>IF(Restaurants[[#This Row],[Years_Operating]]&lt;5,"New",
IF(Restaurants[[#This Row],[Years_Operating]]&lt;15,"Established","Legacy"))</f>
        <v>Established</v>
      </c>
      <c r="AC1089" t="str">
        <f>IF(Restaurants[[#This Row],[Country]]="India","Yes","No")</f>
        <v>Yes</v>
      </c>
      <c r="AD1089" t="str">
        <f>IF(AND(Restaurants[[#This Row],[Has Online Delivery]]="Yes",Restaurants[[#This Row],[Has Table Booking]]="Yes"),"Online + Table",
IF(Restaurants[[#This Row],[Has Online Delivery]]="Yes","Online Only",
IF(Restaurants[[#This Row],[Has Table Booking]]="Yes","Table Only","None")))</f>
        <v>Table Only</v>
      </c>
      <c r="AE1089" t="str">
        <f>IF(Restaurants[[#This Row],[Rating]]&gt;=4.5,"Excellent",
IF(Restaurants[[#This Row],[Rating]]&gt;=4,"Very Good",
IF(Restaurants[[#This Row],[Rating]]&gt;=3.5,"Good","Average/Low")))</f>
        <v>Excellent</v>
      </c>
    </row>
    <row r="1090" spans="1:31" x14ac:dyDescent="0.3">
      <c r="A1090" t="s">
        <v>243</v>
      </c>
      <c r="B1090" t="s">
        <v>244</v>
      </c>
      <c r="C1090" t="s">
        <v>245</v>
      </c>
      <c r="D1090" t="s">
        <v>246</v>
      </c>
      <c r="E1090">
        <v>0</v>
      </c>
      <c r="F1090">
        <v>125</v>
      </c>
      <c r="G1090" t="s">
        <v>247</v>
      </c>
      <c r="H1090">
        <v>2007</v>
      </c>
      <c r="I1090">
        <v>45</v>
      </c>
      <c r="J1090">
        <v>4.5</v>
      </c>
      <c r="K1090" t="s">
        <v>32</v>
      </c>
      <c r="L1090">
        <v>18</v>
      </c>
      <c r="M1090" t="s">
        <v>204</v>
      </c>
      <c r="N1090" t="s">
        <v>210</v>
      </c>
      <c r="O1090" t="s">
        <v>211</v>
      </c>
      <c r="P1090" t="s">
        <v>37</v>
      </c>
      <c r="Q1090" t="s">
        <v>36</v>
      </c>
      <c r="R1090">
        <v>38</v>
      </c>
      <c r="S1090" t="s">
        <v>36</v>
      </c>
      <c r="T1090" t="s">
        <v>38</v>
      </c>
      <c r="U1090" t="s">
        <v>69</v>
      </c>
      <c r="W1090" t="s">
        <v>56</v>
      </c>
      <c r="X1090">
        <v>238606</v>
      </c>
      <c r="Y1090">
        <v>1051</v>
      </c>
      <c r="Z1090">
        <v>0</v>
      </c>
      <c r="AA1090">
        <v>0</v>
      </c>
      <c r="AB1090" t="str">
        <f>IF(Restaurants[[#This Row],[Years_Operating]]&lt;5,"New",
IF(Restaurants[[#This Row],[Years_Operating]]&lt;15,"Established","Legacy"))</f>
        <v>Legacy</v>
      </c>
      <c r="AC1090" t="str">
        <f>IF(Restaurants[[#This Row],[Country]]="India","Yes","No")</f>
        <v>No</v>
      </c>
      <c r="AD1090" t="str">
        <f>IF(AND(Restaurants[[#This Row],[Has Online Delivery]]="Yes",Restaurants[[#This Row],[Has Table Booking]]="Yes"),"Online + Table",
IF(Restaurants[[#This Row],[Has Online Delivery]]="Yes","Online Only",
IF(Restaurants[[#This Row],[Has Table Booking]]="Yes","Table Only","None")))</f>
        <v>Table Only</v>
      </c>
      <c r="AE1090" t="str">
        <f>IF(Restaurants[[#This Row],[Rating]]&gt;=4.5,"Excellent",
IF(Restaurants[[#This Row],[Rating]]&gt;=4,"Very Good",
IF(Restaurants[[#This Row],[Rating]]&gt;=3.5,"Good","Average/Low")))</f>
        <v>Excellent</v>
      </c>
    </row>
    <row r="1091" spans="1:31" x14ac:dyDescent="0.3">
      <c r="A1091" t="s">
        <v>97</v>
      </c>
      <c r="B1091" t="s">
        <v>93</v>
      </c>
      <c r="C1091" t="s">
        <v>50</v>
      </c>
      <c r="D1091" t="s">
        <v>98</v>
      </c>
      <c r="E1091">
        <v>3</v>
      </c>
      <c r="F1091">
        <v>298</v>
      </c>
      <c r="G1091" t="s">
        <v>99</v>
      </c>
      <c r="H1091">
        <v>2010</v>
      </c>
      <c r="I1091">
        <v>56</v>
      </c>
      <c r="J1091">
        <v>4.8</v>
      </c>
      <c r="K1091" t="s">
        <v>32</v>
      </c>
      <c r="L1091">
        <v>15</v>
      </c>
      <c r="M1091" t="s">
        <v>33</v>
      </c>
      <c r="N1091" t="s">
        <v>34</v>
      </c>
      <c r="O1091" t="s">
        <v>54</v>
      </c>
      <c r="P1091" t="s">
        <v>37</v>
      </c>
      <c r="Q1091" t="s">
        <v>36</v>
      </c>
      <c r="R1091">
        <v>71</v>
      </c>
      <c r="S1091" t="s">
        <v>37</v>
      </c>
      <c r="T1091" t="s">
        <v>86</v>
      </c>
      <c r="U1091" t="s">
        <v>46</v>
      </c>
      <c r="W1091" t="s">
        <v>47</v>
      </c>
      <c r="X1091">
        <v>421394</v>
      </c>
      <c r="Y1091">
        <v>7633</v>
      </c>
      <c r="Z1091">
        <v>37.774900000000002</v>
      </c>
      <c r="AA1091">
        <v>-122.4194</v>
      </c>
      <c r="AB1091" t="str">
        <f>IF(Restaurants[[#This Row],[Years_Operating]]&lt;5,"New",
IF(Restaurants[[#This Row],[Years_Operating]]&lt;15,"Established","Legacy"))</f>
        <v>Legacy</v>
      </c>
      <c r="AC1091" t="str">
        <f>IF(Restaurants[[#This Row],[Country]]="India","Yes","No")</f>
        <v>No</v>
      </c>
      <c r="AD1091" t="str">
        <f>IF(AND(Restaurants[[#This Row],[Has Online Delivery]]="Yes",Restaurants[[#This Row],[Has Table Booking]]="Yes"),"Online + Table",
IF(Restaurants[[#This Row],[Has Online Delivery]]="Yes","Online Only",
IF(Restaurants[[#This Row],[Has Table Booking]]="Yes","Table Only","None")))</f>
        <v>Table Only</v>
      </c>
      <c r="AE1091" t="str">
        <f>IF(Restaurants[[#This Row],[Rating]]&gt;=4.5,"Excellent",
IF(Restaurants[[#This Row],[Rating]]&gt;=4,"Very Good",
IF(Restaurants[[#This Row],[Rating]]&gt;=3.5,"Good","Average/Low")))</f>
        <v>Excellent</v>
      </c>
    </row>
    <row r="1092" spans="1:31" x14ac:dyDescent="0.3">
      <c r="A1092" t="s">
        <v>97</v>
      </c>
      <c r="B1092" t="s">
        <v>93</v>
      </c>
      <c r="C1092" t="s">
        <v>50</v>
      </c>
      <c r="D1092" t="s">
        <v>98</v>
      </c>
      <c r="E1092">
        <v>3</v>
      </c>
      <c r="F1092">
        <v>298</v>
      </c>
      <c r="G1092" t="s">
        <v>99</v>
      </c>
      <c r="H1092">
        <v>2010</v>
      </c>
      <c r="I1092">
        <v>56</v>
      </c>
      <c r="J1092">
        <v>4.8</v>
      </c>
      <c r="K1092" t="s">
        <v>32</v>
      </c>
      <c r="L1092">
        <v>15</v>
      </c>
      <c r="M1092" t="s">
        <v>33</v>
      </c>
      <c r="N1092" t="s">
        <v>34</v>
      </c>
      <c r="O1092" t="s">
        <v>54</v>
      </c>
      <c r="P1092" t="s">
        <v>36</v>
      </c>
      <c r="Q1092" t="s">
        <v>36</v>
      </c>
      <c r="R1092">
        <v>67</v>
      </c>
      <c r="S1092" t="s">
        <v>37</v>
      </c>
      <c r="T1092" t="s">
        <v>55</v>
      </c>
      <c r="U1092" t="s">
        <v>39</v>
      </c>
      <c r="W1092" t="s">
        <v>56</v>
      </c>
      <c r="X1092">
        <v>269667</v>
      </c>
      <c r="Y1092">
        <v>3077</v>
      </c>
      <c r="Z1092">
        <v>37.774900000000002</v>
      </c>
      <c r="AA1092">
        <v>-122.4194</v>
      </c>
      <c r="AB1092" t="str">
        <f>IF(Restaurants[[#This Row],[Years_Operating]]&lt;5,"New",
IF(Restaurants[[#This Row],[Years_Operating]]&lt;15,"Established","Legacy"))</f>
        <v>Legacy</v>
      </c>
      <c r="AC1092" t="str">
        <f>IF(Restaurants[[#This Row],[Country]]="India","Yes","No")</f>
        <v>No</v>
      </c>
      <c r="AD1092" t="str">
        <f>IF(AND(Restaurants[[#This Row],[Has Online Delivery]]="Yes",Restaurants[[#This Row],[Has Table Booking]]="Yes"),"Online + Table",
IF(Restaurants[[#This Row],[Has Online Delivery]]="Yes","Online Only",
IF(Restaurants[[#This Row],[Has Table Booking]]="Yes","Table Only","None")))</f>
        <v>Online + Table</v>
      </c>
      <c r="AE1092" t="str">
        <f>IF(Restaurants[[#This Row],[Rating]]&gt;=4.5,"Excellent",
IF(Restaurants[[#This Row],[Rating]]&gt;=4,"Very Good",
IF(Restaurants[[#This Row],[Rating]]&gt;=3.5,"Good","Average/Low")))</f>
        <v>Excellent</v>
      </c>
    </row>
    <row r="1093" spans="1:31" x14ac:dyDescent="0.3">
      <c r="A1093" t="s">
        <v>150</v>
      </c>
      <c r="B1093" t="s">
        <v>151</v>
      </c>
      <c r="C1093" t="s">
        <v>50</v>
      </c>
      <c r="D1093" t="s">
        <v>152</v>
      </c>
      <c r="E1093">
        <v>2</v>
      </c>
      <c r="F1093">
        <v>325</v>
      </c>
      <c r="G1093" t="s">
        <v>153</v>
      </c>
      <c r="H1093">
        <v>2016</v>
      </c>
      <c r="I1093">
        <v>48</v>
      </c>
      <c r="J1093">
        <v>4.7</v>
      </c>
      <c r="K1093" t="s">
        <v>32</v>
      </c>
      <c r="L1093">
        <v>9</v>
      </c>
      <c r="M1093" t="s">
        <v>33</v>
      </c>
      <c r="N1093" t="s">
        <v>143</v>
      </c>
      <c r="O1093" t="s">
        <v>54</v>
      </c>
      <c r="P1093" t="s">
        <v>36</v>
      </c>
      <c r="Q1093" t="s">
        <v>37</v>
      </c>
      <c r="R1093">
        <v>53</v>
      </c>
      <c r="S1093" t="s">
        <v>37</v>
      </c>
      <c r="T1093" t="s">
        <v>63</v>
      </c>
      <c r="U1093" t="s">
        <v>32</v>
      </c>
      <c r="W1093" t="s">
        <v>132</v>
      </c>
      <c r="X1093">
        <v>166087</v>
      </c>
      <c r="Y1093">
        <v>5592</v>
      </c>
      <c r="Z1093">
        <v>0</v>
      </c>
      <c r="AA1093">
        <v>0</v>
      </c>
      <c r="AB1093" t="str">
        <f>IF(Restaurants[[#This Row],[Years_Operating]]&lt;5,"New",
IF(Restaurants[[#This Row],[Years_Operating]]&lt;15,"Established","Legacy"))</f>
        <v>Established</v>
      </c>
      <c r="AC1093" t="str">
        <f>IF(Restaurants[[#This Row],[Country]]="India","Yes","No")</f>
        <v>No</v>
      </c>
      <c r="AD1093" t="str">
        <f>IF(AND(Restaurants[[#This Row],[Has Online Delivery]]="Yes",Restaurants[[#This Row],[Has Table Booking]]="Yes"),"Online + Table",
IF(Restaurants[[#This Row],[Has Online Delivery]]="Yes","Online Only",
IF(Restaurants[[#This Row],[Has Table Booking]]="Yes","Table Only","None")))</f>
        <v>Online Only</v>
      </c>
      <c r="AE1093" t="str">
        <f>IF(Restaurants[[#This Row],[Rating]]&gt;=4.5,"Excellent",
IF(Restaurants[[#This Row],[Rating]]&gt;=4,"Very Good",
IF(Restaurants[[#This Row],[Rating]]&gt;=3.5,"Good","Average/Low")))</f>
        <v>Excellent</v>
      </c>
    </row>
    <row r="1094" spans="1:31" x14ac:dyDescent="0.3">
      <c r="A1094" t="s">
        <v>154</v>
      </c>
      <c r="B1094" t="s">
        <v>155</v>
      </c>
      <c r="C1094" t="s">
        <v>156</v>
      </c>
      <c r="D1094" t="s">
        <v>157</v>
      </c>
      <c r="E1094">
        <v>2</v>
      </c>
      <c r="F1094">
        <v>245</v>
      </c>
      <c r="G1094" t="s">
        <v>158</v>
      </c>
      <c r="H1094">
        <v>2010</v>
      </c>
      <c r="I1094">
        <v>48</v>
      </c>
      <c r="J1094">
        <v>4.7</v>
      </c>
      <c r="K1094" t="s">
        <v>159</v>
      </c>
      <c r="L1094">
        <v>15</v>
      </c>
      <c r="M1094" t="s">
        <v>160</v>
      </c>
      <c r="N1094" t="s">
        <v>143</v>
      </c>
      <c r="O1094" t="s">
        <v>35</v>
      </c>
      <c r="P1094" t="s">
        <v>37</v>
      </c>
      <c r="Q1094" t="s">
        <v>37</v>
      </c>
      <c r="R1094">
        <v>23</v>
      </c>
      <c r="S1094" t="s">
        <v>37</v>
      </c>
      <c r="T1094" t="s">
        <v>86</v>
      </c>
      <c r="U1094" t="s">
        <v>39</v>
      </c>
      <c r="W1094" t="s">
        <v>47</v>
      </c>
      <c r="X1094">
        <v>455312</v>
      </c>
      <c r="Y1094">
        <v>1188</v>
      </c>
      <c r="Z1094">
        <v>0</v>
      </c>
      <c r="AA1094">
        <v>0</v>
      </c>
      <c r="AB1094" t="str">
        <f>IF(Restaurants[[#This Row],[Years_Operating]]&lt;5,"New",
IF(Restaurants[[#This Row],[Years_Operating]]&lt;15,"Established","Legacy"))</f>
        <v>Legacy</v>
      </c>
      <c r="AC1094" t="str">
        <f>IF(Restaurants[[#This Row],[Country]]="India","Yes","No")</f>
        <v>No</v>
      </c>
      <c r="AD1094" t="str">
        <f>IF(AND(Restaurants[[#This Row],[Has Online Delivery]]="Yes",Restaurants[[#This Row],[Has Table Booking]]="Yes"),"Online + Table",
IF(Restaurants[[#This Row],[Has Online Delivery]]="Yes","Online Only",
IF(Restaurants[[#This Row],[Has Table Booking]]="Yes","Table Only","None")))</f>
        <v>None</v>
      </c>
      <c r="AE1094" t="str">
        <f>IF(Restaurants[[#This Row],[Rating]]&gt;=4.5,"Excellent",
IF(Restaurants[[#This Row],[Rating]]&gt;=4,"Very Good",
IF(Restaurants[[#This Row],[Rating]]&gt;=3.5,"Good","Average/Low")))</f>
        <v>Excellent</v>
      </c>
    </row>
    <row r="1095" spans="1:31" x14ac:dyDescent="0.3">
      <c r="A1095" t="s">
        <v>205</v>
      </c>
      <c r="B1095" t="s">
        <v>266</v>
      </c>
      <c r="C1095" t="s">
        <v>251</v>
      </c>
      <c r="D1095" t="s">
        <v>267</v>
      </c>
      <c r="E1095">
        <v>0</v>
      </c>
      <c r="F1095">
        <v>180</v>
      </c>
      <c r="G1095" t="s">
        <v>209</v>
      </c>
      <c r="H1095">
        <v>2008</v>
      </c>
      <c r="I1095">
        <v>50</v>
      </c>
      <c r="J1095">
        <v>4.8</v>
      </c>
      <c r="K1095" t="s">
        <v>312</v>
      </c>
      <c r="L1095">
        <v>17</v>
      </c>
      <c r="M1095" t="s">
        <v>160</v>
      </c>
      <c r="N1095" t="s">
        <v>210</v>
      </c>
      <c r="O1095" t="s">
        <v>211</v>
      </c>
      <c r="P1095" t="s">
        <v>36</v>
      </c>
      <c r="Q1095" t="s">
        <v>37</v>
      </c>
      <c r="R1095">
        <v>29</v>
      </c>
      <c r="S1095" t="s">
        <v>37</v>
      </c>
      <c r="T1095" t="s">
        <v>55</v>
      </c>
      <c r="U1095" t="s">
        <v>69</v>
      </c>
      <c r="V1095" t="s">
        <v>566</v>
      </c>
      <c r="W1095" t="s">
        <v>64</v>
      </c>
      <c r="X1095">
        <v>73897</v>
      </c>
      <c r="Y1095">
        <v>4237</v>
      </c>
      <c r="Z1095">
        <v>12.9716</v>
      </c>
      <c r="AA1095">
        <v>77.5946</v>
      </c>
      <c r="AB1095" t="str">
        <f>IF(Restaurants[[#This Row],[Years_Operating]]&lt;5,"New",
IF(Restaurants[[#This Row],[Years_Operating]]&lt;15,"Established","Legacy"))</f>
        <v>Legacy</v>
      </c>
      <c r="AC1095" t="str">
        <f>IF(Restaurants[[#This Row],[Country]]="India","Yes","No")</f>
        <v>Yes</v>
      </c>
      <c r="AD1095" t="str">
        <f>IF(AND(Restaurants[[#This Row],[Has Online Delivery]]="Yes",Restaurants[[#This Row],[Has Table Booking]]="Yes"),"Online + Table",
IF(Restaurants[[#This Row],[Has Online Delivery]]="Yes","Online Only",
IF(Restaurants[[#This Row],[Has Table Booking]]="Yes","Table Only","None")))</f>
        <v>Online Only</v>
      </c>
      <c r="AE1095" t="str">
        <f>IF(Restaurants[[#This Row],[Rating]]&gt;=4.5,"Excellent",
IF(Restaurants[[#This Row],[Rating]]&gt;=4,"Very Good",
IF(Restaurants[[#This Row],[Rating]]&gt;=3.5,"Good","Average/Low")))</f>
        <v>Excellent</v>
      </c>
    </row>
    <row r="1096" spans="1:31" x14ac:dyDescent="0.3">
      <c r="A1096" t="s">
        <v>215</v>
      </c>
      <c r="B1096" t="s">
        <v>290</v>
      </c>
      <c r="C1096" t="s">
        <v>251</v>
      </c>
      <c r="D1096" t="s">
        <v>267</v>
      </c>
      <c r="E1096">
        <v>0</v>
      </c>
      <c r="F1096">
        <v>155</v>
      </c>
      <c r="G1096" t="s">
        <v>219</v>
      </c>
      <c r="H1096">
        <v>2000</v>
      </c>
      <c r="I1096">
        <v>55</v>
      </c>
      <c r="J1096">
        <v>4.7</v>
      </c>
      <c r="K1096" t="s">
        <v>312</v>
      </c>
      <c r="L1096">
        <v>25</v>
      </c>
      <c r="M1096" t="s">
        <v>160</v>
      </c>
      <c r="N1096" t="s">
        <v>210</v>
      </c>
      <c r="O1096" t="s">
        <v>54</v>
      </c>
      <c r="P1096" t="s">
        <v>37</v>
      </c>
      <c r="Q1096" t="s">
        <v>36</v>
      </c>
      <c r="R1096">
        <v>24</v>
      </c>
      <c r="S1096" t="s">
        <v>37</v>
      </c>
      <c r="T1096" t="s">
        <v>55</v>
      </c>
      <c r="U1096" t="s">
        <v>39</v>
      </c>
      <c r="V1096" t="s">
        <v>567</v>
      </c>
      <c r="W1096" t="s">
        <v>70</v>
      </c>
      <c r="X1096">
        <v>168761</v>
      </c>
      <c r="Y1096">
        <v>6020</v>
      </c>
      <c r="Z1096">
        <v>17.385000000000002</v>
      </c>
      <c r="AA1096">
        <v>78.486699999999999</v>
      </c>
      <c r="AB1096" t="str">
        <f>IF(Restaurants[[#This Row],[Years_Operating]]&lt;5,"New",
IF(Restaurants[[#This Row],[Years_Operating]]&lt;15,"Established","Legacy"))</f>
        <v>Legacy</v>
      </c>
      <c r="AC1096" t="str">
        <f>IF(Restaurants[[#This Row],[Country]]="India","Yes","No")</f>
        <v>Yes</v>
      </c>
      <c r="AD1096" t="str">
        <f>IF(AND(Restaurants[[#This Row],[Has Online Delivery]]="Yes",Restaurants[[#This Row],[Has Table Booking]]="Yes"),"Online + Table",
IF(Restaurants[[#This Row],[Has Online Delivery]]="Yes","Online Only",
IF(Restaurants[[#This Row],[Has Table Booking]]="Yes","Table Only","None")))</f>
        <v>Table Only</v>
      </c>
      <c r="AE1096" t="str">
        <f>IF(Restaurants[[#This Row],[Rating]]&gt;=4.5,"Excellent",
IF(Restaurants[[#This Row],[Rating]]&gt;=4,"Very Good",
IF(Restaurants[[#This Row],[Rating]]&gt;=3.5,"Good","Average/Low")))</f>
        <v>Excellent</v>
      </c>
    </row>
    <row r="1097" spans="1:31" x14ac:dyDescent="0.3">
      <c r="A1097" t="s">
        <v>238</v>
      </c>
      <c r="B1097" t="s">
        <v>250</v>
      </c>
      <c r="C1097" t="s">
        <v>251</v>
      </c>
      <c r="D1097" t="s">
        <v>278</v>
      </c>
      <c r="E1097">
        <v>0</v>
      </c>
      <c r="F1097">
        <v>220</v>
      </c>
      <c r="G1097" t="s">
        <v>242</v>
      </c>
      <c r="H1097">
        <v>2011</v>
      </c>
      <c r="I1097">
        <v>50</v>
      </c>
      <c r="J1097">
        <v>4.5</v>
      </c>
      <c r="K1097" t="s">
        <v>291</v>
      </c>
      <c r="L1097">
        <v>14</v>
      </c>
      <c r="M1097" t="s">
        <v>160</v>
      </c>
      <c r="N1097" t="s">
        <v>210</v>
      </c>
      <c r="O1097" t="s">
        <v>35</v>
      </c>
      <c r="P1097" t="s">
        <v>37</v>
      </c>
      <c r="Q1097" t="s">
        <v>37</v>
      </c>
      <c r="R1097">
        <v>60</v>
      </c>
      <c r="S1097" t="s">
        <v>37</v>
      </c>
      <c r="T1097" t="s">
        <v>63</v>
      </c>
      <c r="U1097" t="s">
        <v>46</v>
      </c>
      <c r="V1097" t="s">
        <v>568</v>
      </c>
      <c r="W1097" t="s">
        <v>40</v>
      </c>
      <c r="X1097">
        <v>489458</v>
      </c>
      <c r="Y1097">
        <v>1172</v>
      </c>
      <c r="Z1097">
        <v>28.7041</v>
      </c>
      <c r="AA1097">
        <v>77.102500000000006</v>
      </c>
      <c r="AB1097" t="str">
        <f>IF(Restaurants[[#This Row],[Years_Operating]]&lt;5,"New",
IF(Restaurants[[#This Row],[Years_Operating]]&lt;15,"Established","Legacy"))</f>
        <v>Established</v>
      </c>
      <c r="AC1097" t="str">
        <f>IF(Restaurants[[#This Row],[Country]]="India","Yes","No")</f>
        <v>Yes</v>
      </c>
      <c r="AD1097" t="str">
        <f>IF(AND(Restaurants[[#This Row],[Has Online Delivery]]="Yes",Restaurants[[#This Row],[Has Table Booking]]="Yes"),"Online + Table",
IF(Restaurants[[#This Row],[Has Online Delivery]]="Yes","Online Only",
IF(Restaurants[[#This Row],[Has Table Booking]]="Yes","Table Only","None")))</f>
        <v>None</v>
      </c>
      <c r="AE1097" t="str">
        <f>IF(Restaurants[[#This Row],[Rating]]&gt;=4.5,"Excellent",
IF(Restaurants[[#This Row],[Rating]]&gt;=4,"Very Good",
IF(Restaurants[[#This Row],[Rating]]&gt;=3.5,"Good","Average/Low")))</f>
        <v>Excellent</v>
      </c>
    </row>
    <row r="1098" spans="1:31" x14ac:dyDescent="0.3">
      <c r="A1098" t="s">
        <v>133</v>
      </c>
      <c r="B1098" t="s">
        <v>134</v>
      </c>
      <c r="C1098" t="s">
        <v>89</v>
      </c>
      <c r="D1098" t="s">
        <v>90</v>
      </c>
      <c r="E1098">
        <v>3</v>
      </c>
      <c r="F1098">
        <v>265</v>
      </c>
      <c r="G1098" t="s">
        <v>135</v>
      </c>
      <c r="H1098">
        <v>2005</v>
      </c>
      <c r="I1098">
        <v>45</v>
      </c>
      <c r="J1098">
        <v>4.7</v>
      </c>
      <c r="K1098" t="s">
        <v>32</v>
      </c>
      <c r="L1098">
        <v>20</v>
      </c>
      <c r="M1098" t="s">
        <v>33</v>
      </c>
      <c r="N1098" t="s">
        <v>34</v>
      </c>
      <c r="O1098" t="s">
        <v>35</v>
      </c>
      <c r="P1098" t="s">
        <v>37</v>
      </c>
      <c r="Q1098" t="s">
        <v>37</v>
      </c>
      <c r="R1098">
        <v>32</v>
      </c>
      <c r="S1098" t="s">
        <v>36</v>
      </c>
      <c r="T1098" t="s">
        <v>86</v>
      </c>
      <c r="U1098" t="s">
        <v>39</v>
      </c>
      <c r="W1098" t="s">
        <v>149</v>
      </c>
      <c r="X1098">
        <v>255472</v>
      </c>
      <c r="Y1098">
        <v>6584</v>
      </c>
      <c r="Z1098">
        <v>0</v>
      </c>
      <c r="AA1098">
        <v>0</v>
      </c>
      <c r="AB1098" t="str">
        <f>IF(Restaurants[[#This Row],[Years_Operating]]&lt;5,"New",
IF(Restaurants[[#This Row],[Years_Operating]]&lt;15,"Established","Legacy"))</f>
        <v>Legacy</v>
      </c>
      <c r="AC1098" t="str">
        <f>IF(Restaurants[[#This Row],[Country]]="India","Yes","No")</f>
        <v>No</v>
      </c>
      <c r="AD1098" t="str">
        <f>IF(AND(Restaurants[[#This Row],[Has Online Delivery]]="Yes",Restaurants[[#This Row],[Has Table Booking]]="Yes"),"Online + Table",
IF(Restaurants[[#This Row],[Has Online Delivery]]="Yes","Online Only",
IF(Restaurants[[#This Row],[Has Table Booking]]="Yes","Table Only","None")))</f>
        <v>None</v>
      </c>
      <c r="AE1098" t="str">
        <f>IF(Restaurants[[#This Row],[Rating]]&gt;=4.5,"Excellent",
IF(Restaurants[[#This Row],[Rating]]&gt;=4,"Very Good",
IF(Restaurants[[#This Row],[Rating]]&gt;=3.5,"Good","Average/Low")))</f>
        <v>Excellent</v>
      </c>
    </row>
    <row r="1099" spans="1:31" x14ac:dyDescent="0.3">
      <c r="A1099" t="s">
        <v>100</v>
      </c>
      <c r="B1099" t="s">
        <v>58</v>
      </c>
      <c r="C1099" t="s">
        <v>59</v>
      </c>
      <c r="D1099" t="s">
        <v>101</v>
      </c>
      <c r="E1099">
        <v>3</v>
      </c>
      <c r="F1099">
        <v>385</v>
      </c>
      <c r="G1099" t="s">
        <v>102</v>
      </c>
      <c r="H1099">
        <v>2003</v>
      </c>
      <c r="I1099">
        <v>55</v>
      </c>
      <c r="J1099">
        <v>4.8</v>
      </c>
      <c r="K1099" t="s">
        <v>32</v>
      </c>
      <c r="L1099">
        <v>22</v>
      </c>
      <c r="M1099" t="s">
        <v>33</v>
      </c>
      <c r="N1099" t="s">
        <v>34</v>
      </c>
      <c r="O1099" t="s">
        <v>35</v>
      </c>
      <c r="P1099" t="s">
        <v>37</v>
      </c>
      <c r="Q1099" t="s">
        <v>37</v>
      </c>
      <c r="R1099">
        <v>33</v>
      </c>
      <c r="S1099" t="s">
        <v>37</v>
      </c>
      <c r="T1099" t="s">
        <v>63</v>
      </c>
      <c r="U1099" t="s">
        <v>69</v>
      </c>
      <c r="W1099" t="s">
        <v>56</v>
      </c>
      <c r="X1099">
        <v>105562</v>
      </c>
      <c r="Y1099">
        <v>4206</v>
      </c>
      <c r="Z1099">
        <v>48.8566</v>
      </c>
      <c r="AA1099">
        <v>2.3521999999999998</v>
      </c>
      <c r="AB1099" t="str">
        <f>IF(Restaurants[[#This Row],[Years_Operating]]&lt;5,"New",
IF(Restaurants[[#This Row],[Years_Operating]]&lt;15,"Established","Legacy"))</f>
        <v>Legacy</v>
      </c>
      <c r="AC1099" t="str">
        <f>IF(Restaurants[[#This Row],[Country]]="India","Yes","No")</f>
        <v>No</v>
      </c>
      <c r="AD1099" t="str">
        <f>IF(AND(Restaurants[[#This Row],[Has Online Delivery]]="Yes",Restaurants[[#This Row],[Has Table Booking]]="Yes"),"Online + Table",
IF(Restaurants[[#This Row],[Has Online Delivery]]="Yes","Online Only",
IF(Restaurants[[#This Row],[Has Table Booking]]="Yes","Table Only","None")))</f>
        <v>None</v>
      </c>
      <c r="AE1099" t="str">
        <f>IF(Restaurants[[#This Row],[Rating]]&gt;=4.5,"Excellent",
IF(Restaurants[[#This Row],[Rating]]&gt;=4,"Very Good",
IF(Restaurants[[#This Row],[Rating]]&gt;=3.5,"Good","Average/Low")))</f>
        <v>Excellent</v>
      </c>
    </row>
    <row r="1100" spans="1:31" x14ac:dyDescent="0.3">
      <c r="A1100" t="s">
        <v>136</v>
      </c>
      <c r="B1100" t="s">
        <v>250</v>
      </c>
      <c r="C1100" t="s">
        <v>251</v>
      </c>
      <c r="D1100" t="s">
        <v>263</v>
      </c>
      <c r="E1100">
        <v>3</v>
      </c>
      <c r="F1100">
        <v>570</v>
      </c>
      <c r="G1100" t="s">
        <v>140</v>
      </c>
      <c r="H1100">
        <v>2012</v>
      </c>
      <c r="I1100">
        <v>10</v>
      </c>
      <c r="J1100">
        <v>4.5999999999999996</v>
      </c>
      <c r="K1100" t="s">
        <v>264</v>
      </c>
      <c r="L1100">
        <v>13</v>
      </c>
      <c r="M1100" t="s">
        <v>62</v>
      </c>
      <c r="N1100" t="s">
        <v>34</v>
      </c>
      <c r="O1100" t="s">
        <v>45</v>
      </c>
      <c r="P1100" t="s">
        <v>36</v>
      </c>
      <c r="Q1100" t="s">
        <v>36</v>
      </c>
      <c r="R1100">
        <v>48</v>
      </c>
      <c r="S1100" t="s">
        <v>37</v>
      </c>
      <c r="T1100" t="s">
        <v>38</v>
      </c>
      <c r="U1100" t="s">
        <v>39</v>
      </c>
      <c r="V1100" t="s">
        <v>569</v>
      </c>
      <c r="W1100" t="s">
        <v>70</v>
      </c>
      <c r="X1100">
        <v>381216</v>
      </c>
      <c r="Y1100">
        <v>1337</v>
      </c>
      <c r="Z1100">
        <v>28.7041</v>
      </c>
      <c r="AA1100">
        <v>77.102500000000006</v>
      </c>
      <c r="AB1100" t="str">
        <f>IF(Restaurants[[#This Row],[Years_Operating]]&lt;5,"New",
IF(Restaurants[[#This Row],[Years_Operating]]&lt;15,"Established","Legacy"))</f>
        <v>Established</v>
      </c>
      <c r="AC1100" t="str">
        <f>IF(Restaurants[[#This Row],[Country]]="India","Yes","No")</f>
        <v>Yes</v>
      </c>
      <c r="AD1100" t="str">
        <f>IF(AND(Restaurants[[#This Row],[Has Online Delivery]]="Yes",Restaurants[[#This Row],[Has Table Booking]]="Yes"),"Online + Table",
IF(Restaurants[[#This Row],[Has Online Delivery]]="Yes","Online Only",
IF(Restaurants[[#This Row],[Has Table Booking]]="Yes","Table Only","None")))</f>
        <v>Online + Table</v>
      </c>
      <c r="AE1100" t="str">
        <f>IF(Restaurants[[#This Row],[Rating]]&gt;=4.5,"Excellent",
IF(Restaurants[[#This Row],[Rating]]&gt;=4,"Very Good",
IF(Restaurants[[#This Row],[Rating]]&gt;=3.5,"Good","Average/Low")))</f>
        <v>Excellent</v>
      </c>
    </row>
    <row r="1101" spans="1:31" x14ac:dyDescent="0.3">
      <c r="A1101" t="s">
        <v>238</v>
      </c>
      <c r="B1101" t="s">
        <v>239</v>
      </c>
      <c r="C1101" t="s">
        <v>240</v>
      </c>
      <c r="D1101" t="s">
        <v>241</v>
      </c>
      <c r="E1101">
        <v>0</v>
      </c>
      <c r="F1101">
        <v>220</v>
      </c>
      <c r="G1101" t="s">
        <v>242</v>
      </c>
      <c r="H1101">
        <v>2011</v>
      </c>
      <c r="I1101">
        <v>50</v>
      </c>
      <c r="J1101">
        <v>4.5</v>
      </c>
      <c r="K1101" t="s">
        <v>32</v>
      </c>
      <c r="L1101">
        <v>14</v>
      </c>
      <c r="M1101" t="s">
        <v>160</v>
      </c>
      <c r="N1101" t="s">
        <v>210</v>
      </c>
      <c r="O1101" t="s">
        <v>35</v>
      </c>
      <c r="P1101" t="s">
        <v>36</v>
      </c>
      <c r="Q1101" t="s">
        <v>36</v>
      </c>
      <c r="R1101">
        <v>56</v>
      </c>
      <c r="S1101" t="s">
        <v>37</v>
      </c>
      <c r="T1101" t="s">
        <v>55</v>
      </c>
      <c r="U1101" t="s">
        <v>39</v>
      </c>
      <c r="W1101" t="s">
        <v>64</v>
      </c>
      <c r="X1101">
        <v>246251</v>
      </c>
      <c r="Y1101">
        <v>4102</v>
      </c>
      <c r="Z1101">
        <v>0</v>
      </c>
      <c r="AA1101">
        <v>0</v>
      </c>
      <c r="AB1101" t="str">
        <f>IF(Restaurants[[#This Row],[Years_Operating]]&lt;5,"New",
IF(Restaurants[[#This Row],[Years_Operating]]&lt;15,"Established","Legacy"))</f>
        <v>Established</v>
      </c>
      <c r="AC1101" t="str">
        <f>IF(Restaurants[[#This Row],[Country]]="India","Yes","No")</f>
        <v>No</v>
      </c>
      <c r="AD1101" t="str">
        <f>IF(AND(Restaurants[[#This Row],[Has Online Delivery]]="Yes",Restaurants[[#This Row],[Has Table Booking]]="Yes"),"Online + Table",
IF(Restaurants[[#This Row],[Has Online Delivery]]="Yes","Online Only",
IF(Restaurants[[#This Row],[Has Table Booking]]="Yes","Table Only","None")))</f>
        <v>Online + Table</v>
      </c>
      <c r="AE1101" t="str">
        <f>IF(Restaurants[[#This Row],[Rating]]&gt;=4.5,"Excellent",
IF(Restaurants[[#This Row],[Rating]]&gt;=4,"Very Good",
IF(Restaurants[[#This Row],[Rating]]&gt;=3.5,"Good","Average/Low")))</f>
        <v>Excellent</v>
      </c>
    </row>
    <row r="1102" spans="1:31" x14ac:dyDescent="0.3">
      <c r="A1102" t="s">
        <v>238</v>
      </c>
      <c r="B1102" t="s">
        <v>239</v>
      </c>
      <c r="C1102" t="s">
        <v>240</v>
      </c>
      <c r="D1102" t="s">
        <v>241</v>
      </c>
      <c r="E1102">
        <v>0</v>
      </c>
      <c r="F1102">
        <v>220</v>
      </c>
      <c r="G1102" t="s">
        <v>242</v>
      </c>
      <c r="H1102">
        <v>2011</v>
      </c>
      <c r="I1102">
        <v>50</v>
      </c>
      <c r="J1102">
        <v>4.5</v>
      </c>
      <c r="K1102" t="s">
        <v>32</v>
      </c>
      <c r="L1102">
        <v>14</v>
      </c>
      <c r="M1102" t="s">
        <v>160</v>
      </c>
      <c r="N1102" t="s">
        <v>210</v>
      </c>
      <c r="O1102" t="s">
        <v>35</v>
      </c>
      <c r="P1102" t="s">
        <v>37</v>
      </c>
      <c r="Q1102" t="s">
        <v>36</v>
      </c>
      <c r="R1102">
        <v>53</v>
      </c>
      <c r="S1102" t="s">
        <v>37</v>
      </c>
      <c r="T1102" t="s">
        <v>38</v>
      </c>
      <c r="U1102" t="s">
        <v>39</v>
      </c>
      <c r="W1102" t="s">
        <v>132</v>
      </c>
      <c r="X1102">
        <v>469616</v>
      </c>
      <c r="Y1102">
        <v>3524</v>
      </c>
      <c r="Z1102">
        <v>0</v>
      </c>
      <c r="AA1102">
        <v>0</v>
      </c>
      <c r="AB1102" t="str">
        <f>IF(Restaurants[[#This Row],[Years_Operating]]&lt;5,"New",
IF(Restaurants[[#This Row],[Years_Operating]]&lt;15,"Established","Legacy"))</f>
        <v>Established</v>
      </c>
      <c r="AC1102" t="str">
        <f>IF(Restaurants[[#This Row],[Country]]="India","Yes","No")</f>
        <v>No</v>
      </c>
      <c r="AD1102" t="str">
        <f>IF(AND(Restaurants[[#This Row],[Has Online Delivery]]="Yes",Restaurants[[#This Row],[Has Table Booking]]="Yes"),"Online + Table",
IF(Restaurants[[#This Row],[Has Online Delivery]]="Yes","Online Only",
IF(Restaurants[[#This Row],[Has Table Booking]]="Yes","Table Only","None")))</f>
        <v>Table Only</v>
      </c>
      <c r="AE1102" t="str">
        <f>IF(Restaurants[[#This Row],[Rating]]&gt;=4.5,"Excellent",
IF(Restaurants[[#This Row],[Rating]]&gt;=4,"Very Good",
IF(Restaurants[[#This Row],[Rating]]&gt;=3.5,"Good","Average/Low")))</f>
        <v>Excellent</v>
      </c>
    </row>
    <row r="1103" spans="1:31" x14ac:dyDescent="0.3">
      <c r="A1103" t="s">
        <v>194</v>
      </c>
      <c r="B1103" t="s">
        <v>195</v>
      </c>
      <c r="C1103" t="s">
        <v>196</v>
      </c>
      <c r="D1103" t="s">
        <v>197</v>
      </c>
      <c r="E1103">
        <v>1</v>
      </c>
      <c r="F1103">
        <v>165</v>
      </c>
      <c r="G1103" t="s">
        <v>198</v>
      </c>
      <c r="H1103">
        <v>2013</v>
      </c>
      <c r="I1103">
        <v>40</v>
      </c>
      <c r="J1103">
        <v>4.5999999999999996</v>
      </c>
      <c r="K1103" t="s">
        <v>32</v>
      </c>
      <c r="L1103">
        <v>12</v>
      </c>
      <c r="M1103" t="s">
        <v>160</v>
      </c>
      <c r="N1103" t="s">
        <v>193</v>
      </c>
      <c r="O1103" t="s">
        <v>35</v>
      </c>
      <c r="P1103" t="s">
        <v>36</v>
      </c>
      <c r="Q1103" t="s">
        <v>37</v>
      </c>
      <c r="R1103">
        <v>48</v>
      </c>
      <c r="S1103" t="s">
        <v>36</v>
      </c>
      <c r="T1103" t="s">
        <v>55</v>
      </c>
      <c r="U1103" t="s">
        <v>46</v>
      </c>
      <c r="W1103" t="s">
        <v>40</v>
      </c>
      <c r="X1103">
        <v>44630</v>
      </c>
      <c r="Y1103">
        <v>191</v>
      </c>
      <c r="Z1103">
        <v>51.507399999999997</v>
      </c>
      <c r="AA1103">
        <v>-0.1278</v>
      </c>
      <c r="AB1103" t="str">
        <f>IF(Restaurants[[#This Row],[Years_Operating]]&lt;5,"New",
IF(Restaurants[[#This Row],[Years_Operating]]&lt;15,"Established","Legacy"))</f>
        <v>Established</v>
      </c>
      <c r="AC1103" t="str">
        <f>IF(Restaurants[[#This Row],[Country]]="India","Yes","No")</f>
        <v>No</v>
      </c>
      <c r="AD1103" t="str">
        <f>IF(AND(Restaurants[[#This Row],[Has Online Delivery]]="Yes",Restaurants[[#This Row],[Has Table Booking]]="Yes"),"Online + Table",
IF(Restaurants[[#This Row],[Has Online Delivery]]="Yes","Online Only",
IF(Restaurants[[#This Row],[Has Table Booking]]="Yes","Table Only","None")))</f>
        <v>Online Only</v>
      </c>
      <c r="AE1103" t="str">
        <f>IF(Restaurants[[#This Row],[Rating]]&gt;=4.5,"Excellent",
IF(Restaurants[[#This Row],[Rating]]&gt;=4,"Very Good",
IF(Restaurants[[#This Row],[Rating]]&gt;=3.5,"Good","Average/Low")))</f>
        <v>Excellent</v>
      </c>
    </row>
    <row r="1104" spans="1:31" x14ac:dyDescent="0.3">
      <c r="A1104" t="s">
        <v>202</v>
      </c>
      <c r="B1104" t="s">
        <v>58</v>
      </c>
      <c r="C1104" t="s">
        <v>59</v>
      </c>
      <c r="D1104" t="s">
        <v>43</v>
      </c>
      <c r="E1104">
        <v>1</v>
      </c>
      <c r="F1104">
        <v>95</v>
      </c>
      <c r="G1104" t="s">
        <v>203</v>
      </c>
      <c r="H1104">
        <v>2011</v>
      </c>
      <c r="I1104">
        <v>28</v>
      </c>
      <c r="J1104">
        <v>4.5</v>
      </c>
      <c r="K1104" t="s">
        <v>32</v>
      </c>
      <c r="L1104">
        <v>14</v>
      </c>
      <c r="M1104" t="s">
        <v>204</v>
      </c>
      <c r="N1104" t="s">
        <v>193</v>
      </c>
      <c r="O1104" t="s">
        <v>35</v>
      </c>
      <c r="P1104" t="s">
        <v>36</v>
      </c>
      <c r="Q1104" t="s">
        <v>37</v>
      </c>
      <c r="R1104">
        <v>58</v>
      </c>
      <c r="S1104" t="s">
        <v>37</v>
      </c>
      <c r="T1104" t="s">
        <v>63</v>
      </c>
      <c r="U1104" t="s">
        <v>39</v>
      </c>
      <c r="W1104" t="s">
        <v>56</v>
      </c>
      <c r="X1104">
        <v>4321</v>
      </c>
      <c r="Y1104">
        <v>4656</v>
      </c>
      <c r="Z1104">
        <v>48.8566</v>
      </c>
      <c r="AA1104">
        <v>2.3521999999999998</v>
      </c>
      <c r="AB1104" t="str">
        <f>IF(Restaurants[[#This Row],[Years_Operating]]&lt;5,"New",
IF(Restaurants[[#This Row],[Years_Operating]]&lt;15,"Established","Legacy"))</f>
        <v>Established</v>
      </c>
      <c r="AC1104" t="str">
        <f>IF(Restaurants[[#This Row],[Country]]="India","Yes","No")</f>
        <v>No</v>
      </c>
      <c r="AD1104" t="str">
        <f>IF(AND(Restaurants[[#This Row],[Has Online Delivery]]="Yes",Restaurants[[#This Row],[Has Table Booking]]="Yes"),"Online + Table",
IF(Restaurants[[#This Row],[Has Online Delivery]]="Yes","Online Only",
IF(Restaurants[[#This Row],[Has Table Booking]]="Yes","Table Only","None")))</f>
        <v>Online Only</v>
      </c>
      <c r="AE1104" t="str">
        <f>IF(Restaurants[[#This Row],[Rating]]&gt;=4.5,"Excellent",
IF(Restaurants[[#This Row],[Rating]]&gt;=4,"Very Good",
IF(Restaurants[[#This Row],[Rating]]&gt;=3.5,"Good","Average/Low")))</f>
        <v>Excellent</v>
      </c>
    </row>
    <row r="1105" spans="1:31" x14ac:dyDescent="0.3">
      <c r="A1105" t="s">
        <v>109</v>
      </c>
      <c r="B1105" t="s">
        <v>110</v>
      </c>
      <c r="C1105" t="s">
        <v>89</v>
      </c>
      <c r="D1105" t="s">
        <v>67</v>
      </c>
      <c r="E1105">
        <v>3</v>
      </c>
      <c r="F1105">
        <v>270</v>
      </c>
      <c r="G1105" t="s">
        <v>109</v>
      </c>
      <c r="H1105">
        <v>1989</v>
      </c>
      <c r="I1105">
        <v>48</v>
      </c>
      <c r="J1105">
        <v>4.8</v>
      </c>
      <c r="K1105" t="s">
        <v>32</v>
      </c>
      <c r="L1105">
        <v>36</v>
      </c>
      <c r="M1105" t="s">
        <v>33</v>
      </c>
      <c r="N1105" t="s">
        <v>34</v>
      </c>
      <c r="O1105" t="s">
        <v>35</v>
      </c>
      <c r="P1105" t="s">
        <v>37</v>
      </c>
      <c r="Q1105" t="s">
        <v>36</v>
      </c>
      <c r="R1105">
        <v>34</v>
      </c>
      <c r="S1105" t="s">
        <v>36</v>
      </c>
      <c r="T1105" t="s">
        <v>38</v>
      </c>
      <c r="U1105" t="s">
        <v>69</v>
      </c>
      <c r="W1105" t="s">
        <v>64</v>
      </c>
      <c r="X1105">
        <v>341654</v>
      </c>
      <c r="Y1105">
        <v>206</v>
      </c>
      <c r="Z1105">
        <v>0</v>
      </c>
      <c r="AA1105">
        <v>0</v>
      </c>
      <c r="AB1105" t="str">
        <f>IF(Restaurants[[#This Row],[Years_Operating]]&lt;5,"New",
IF(Restaurants[[#This Row],[Years_Operating]]&lt;15,"Established","Legacy"))</f>
        <v>Legacy</v>
      </c>
      <c r="AC1105" t="str">
        <f>IF(Restaurants[[#This Row],[Country]]="India","Yes","No")</f>
        <v>No</v>
      </c>
      <c r="AD1105" t="str">
        <f>IF(AND(Restaurants[[#This Row],[Has Online Delivery]]="Yes",Restaurants[[#This Row],[Has Table Booking]]="Yes"),"Online + Table",
IF(Restaurants[[#This Row],[Has Online Delivery]]="Yes","Online Only",
IF(Restaurants[[#This Row],[Has Table Booking]]="Yes","Table Only","None")))</f>
        <v>Table Only</v>
      </c>
      <c r="AE1105" t="str">
        <f>IF(Restaurants[[#This Row],[Rating]]&gt;=4.5,"Excellent",
IF(Restaurants[[#This Row],[Rating]]&gt;=4,"Very Good",
IF(Restaurants[[#This Row],[Rating]]&gt;=3.5,"Good","Average/Low")))</f>
        <v>Excellent</v>
      </c>
    </row>
    <row r="1106" spans="1:31" x14ac:dyDescent="0.3">
      <c r="A1106" t="s">
        <v>92</v>
      </c>
      <c r="B1106" t="s">
        <v>93</v>
      </c>
      <c r="C1106" t="s">
        <v>50</v>
      </c>
      <c r="D1106" t="s">
        <v>94</v>
      </c>
      <c r="E1106">
        <v>3</v>
      </c>
      <c r="F1106">
        <v>345</v>
      </c>
      <c r="G1106" t="s">
        <v>95</v>
      </c>
      <c r="H1106">
        <v>2011</v>
      </c>
      <c r="I1106">
        <v>50</v>
      </c>
      <c r="J1106">
        <v>4.8</v>
      </c>
      <c r="K1106" t="s">
        <v>96</v>
      </c>
      <c r="L1106">
        <v>14</v>
      </c>
      <c r="M1106" t="s">
        <v>33</v>
      </c>
      <c r="N1106" t="s">
        <v>34</v>
      </c>
      <c r="O1106" t="s">
        <v>54</v>
      </c>
      <c r="P1106" t="s">
        <v>36</v>
      </c>
      <c r="Q1106" t="s">
        <v>37</v>
      </c>
      <c r="R1106">
        <v>69</v>
      </c>
      <c r="S1106" t="s">
        <v>36</v>
      </c>
      <c r="T1106" t="s">
        <v>86</v>
      </c>
      <c r="U1106" t="s">
        <v>39</v>
      </c>
      <c r="W1106" t="s">
        <v>40</v>
      </c>
      <c r="X1106">
        <v>418965</v>
      </c>
      <c r="Y1106">
        <v>6809</v>
      </c>
      <c r="Z1106">
        <v>37.774900000000002</v>
      </c>
      <c r="AA1106">
        <v>-122.4194</v>
      </c>
      <c r="AB1106" t="str">
        <f>IF(Restaurants[[#This Row],[Years_Operating]]&lt;5,"New",
IF(Restaurants[[#This Row],[Years_Operating]]&lt;15,"Established","Legacy"))</f>
        <v>Established</v>
      </c>
      <c r="AC1106" t="str">
        <f>IF(Restaurants[[#This Row],[Country]]="India","Yes","No")</f>
        <v>No</v>
      </c>
      <c r="AD1106" t="str">
        <f>IF(AND(Restaurants[[#This Row],[Has Online Delivery]]="Yes",Restaurants[[#This Row],[Has Table Booking]]="Yes"),"Online + Table",
IF(Restaurants[[#This Row],[Has Online Delivery]]="Yes","Online Only",
IF(Restaurants[[#This Row],[Has Table Booking]]="Yes","Table Only","None")))</f>
        <v>Online Only</v>
      </c>
      <c r="AE1106" t="str">
        <f>IF(Restaurants[[#This Row],[Rating]]&gt;=4.5,"Excellent",
IF(Restaurants[[#This Row],[Rating]]&gt;=4,"Very Good",
IF(Restaurants[[#This Row],[Rating]]&gt;=3.5,"Good","Average/Low")))</f>
        <v>Excellent</v>
      </c>
    </row>
    <row r="1107" spans="1:31" x14ac:dyDescent="0.3">
      <c r="A1107" t="s">
        <v>179</v>
      </c>
      <c r="B1107" t="s">
        <v>180</v>
      </c>
      <c r="C1107" t="s">
        <v>89</v>
      </c>
      <c r="D1107" t="s">
        <v>67</v>
      </c>
      <c r="E1107">
        <v>2</v>
      </c>
      <c r="F1107">
        <v>250</v>
      </c>
      <c r="G1107" t="s">
        <v>181</v>
      </c>
      <c r="H1107">
        <v>2014</v>
      </c>
      <c r="I1107">
        <v>52</v>
      </c>
      <c r="J1107">
        <v>4.5999999999999996</v>
      </c>
      <c r="K1107" t="s">
        <v>32</v>
      </c>
      <c r="L1107">
        <v>11</v>
      </c>
      <c r="M1107" t="s">
        <v>33</v>
      </c>
      <c r="N1107" t="s">
        <v>143</v>
      </c>
      <c r="O1107" t="s">
        <v>35</v>
      </c>
      <c r="P1107" t="s">
        <v>37</v>
      </c>
      <c r="Q1107" t="s">
        <v>36</v>
      </c>
      <c r="R1107">
        <v>68</v>
      </c>
      <c r="S1107" t="s">
        <v>37</v>
      </c>
      <c r="T1107" t="s">
        <v>55</v>
      </c>
      <c r="U1107" t="s">
        <v>46</v>
      </c>
      <c r="W1107" t="s">
        <v>56</v>
      </c>
      <c r="X1107">
        <v>148948</v>
      </c>
      <c r="Y1107">
        <v>5773</v>
      </c>
      <c r="Z1107">
        <v>0</v>
      </c>
      <c r="AA1107">
        <v>0</v>
      </c>
      <c r="AB1107" t="str">
        <f>IF(Restaurants[[#This Row],[Years_Operating]]&lt;5,"New",
IF(Restaurants[[#This Row],[Years_Operating]]&lt;15,"Established","Legacy"))</f>
        <v>Established</v>
      </c>
      <c r="AC1107" t="str">
        <f>IF(Restaurants[[#This Row],[Country]]="India","Yes","No")</f>
        <v>No</v>
      </c>
      <c r="AD1107" t="str">
        <f>IF(AND(Restaurants[[#This Row],[Has Online Delivery]]="Yes",Restaurants[[#This Row],[Has Table Booking]]="Yes"),"Online + Table",
IF(Restaurants[[#This Row],[Has Online Delivery]]="Yes","Online Only",
IF(Restaurants[[#This Row],[Has Table Booking]]="Yes","Table Only","None")))</f>
        <v>Table Only</v>
      </c>
      <c r="AE1107" t="str">
        <f>IF(Restaurants[[#This Row],[Rating]]&gt;=4.5,"Excellent",
IF(Restaurants[[#This Row],[Rating]]&gt;=4,"Very Good",
IF(Restaurants[[#This Row],[Rating]]&gt;=3.5,"Good","Average/Low")))</f>
        <v>Excellent</v>
      </c>
    </row>
    <row r="1108" spans="1:31" x14ac:dyDescent="0.3">
      <c r="A1108" t="s">
        <v>76</v>
      </c>
      <c r="B1108" t="s">
        <v>77</v>
      </c>
      <c r="C1108" t="s">
        <v>50</v>
      </c>
      <c r="D1108" t="s">
        <v>78</v>
      </c>
      <c r="E1108">
        <v>3</v>
      </c>
      <c r="F1108">
        <v>295</v>
      </c>
      <c r="G1108" t="s">
        <v>79</v>
      </c>
      <c r="H1108">
        <v>1972</v>
      </c>
      <c r="I1108">
        <v>62</v>
      </c>
      <c r="J1108">
        <v>4.8</v>
      </c>
      <c r="K1108" t="s">
        <v>32</v>
      </c>
      <c r="L1108">
        <v>53</v>
      </c>
      <c r="M1108" t="s">
        <v>33</v>
      </c>
      <c r="N1108" t="s">
        <v>34</v>
      </c>
      <c r="O1108" t="s">
        <v>54</v>
      </c>
      <c r="P1108" t="s">
        <v>36</v>
      </c>
      <c r="Q1108" t="s">
        <v>37</v>
      </c>
      <c r="R1108">
        <v>67</v>
      </c>
      <c r="S1108" t="s">
        <v>37</v>
      </c>
      <c r="T1108" t="s">
        <v>38</v>
      </c>
      <c r="U1108" t="s">
        <v>32</v>
      </c>
      <c r="W1108" t="s">
        <v>132</v>
      </c>
      <c r="X1108">
        <v>182070</v>
      </c>
      <c r="Y1108">
        <v>3847</v>
      </c>
      <c r="Z1108">
        <v>40.712800000000001</v>
      </c>
      <c r="AA1108">
        <v>-74.006</v>
      </c>
      <c r="AB1108" t="str">
        <f>IF(Restaurants[[#This Row],[Years_Operating]]&lt;5,"New",
IF(Restaurants[[#This Row],[Years_Operating]]&lt;15,"Established","Legacy"))</f>
        <v>Legacy</v>
      </c>
      <c r="AC1108" t="str">
        <f>IF(Restaurants[[#This Row],[Country]]="India","Yes","No")</f>
        <v>No</v>
      </c>
      <c r="AD1108" t="str">
        <f>IF(AND(Restaurants[[#This Row],[Has Online Delivery]]="Yes",Restaurants[[#This Row],[Has Table Booking]]="Yes"),"Online + Table",
IF(Restaurants[[#This Row],[Has Online Delivery]]="Yes","Online Only",
IF(Restaurants[[#This Row],[Has Table Booking]]="Yes","Table Only","None")))</f>
        <v>Online Only</v>
      </c>
      <c r="AE1108" t="str">
        <f>IF(Restaurants[[#This Row],[Rating]]&gt;=4.5,"Excellent",
IF(Restaurants[[#This Row],[Rating]]&gt;=4,"Very Good",
IF(Restaurants[[#This Row],[Rating]]&gt;=3.5,"Good","Average/Low")))</f>
        <v>Excellent</v>
      </c>
    </row>
    <row r="1109" spans="1:31" x14ac:dyDescent="0.3">
      <c r="A1109" t="s">
        <v>175</v>
      </c>
      <c r="B1109" t="s">
        <v>261</v>
      </c>
      <c r="C1109" t="s">
        <v>251</v>
      </c>
      <c r="D1109" t="s">
        <v>267</v>
      </c>
      <c r="E1109">
        <v>2</v>
      </c>
      <c r="F1109">
        <v>245</v>
      </c>
      <c r="G1109" t="s">
        <v>177</v>
      </c>
      <c r="H1109">
        <v>2005</v>
      </c>
      <c r="I1109">
        <v>46</v>
      </c>
      <c r="J1109">
        <v>4.7</v>
      </c>
      <c r="K1109" t="s">
        <v>268</v>
      </c>
      <c r="L1109">
        <v>20</v>
      </c>
      <c r="M1109" t="s">
        <v>160</v>
      </c>
      <c r="N1109" t="s">
        <v>143</v>
      </c>
      <c r="O1109" t="s">
        <v>45</v>
      </c>
      <c r="P1109" t="s">
        <v>37</v>
      </c>
      <c r="Q1109" t="s">
        <v>36</v>
      </c>
      <c r="R1109">
        <v>21</v>
      </c>
      <c r="S1109" t="s">
        <v>37</v>
      </c>
      <c r="T1109" t="s">
        <v>63</v>
      </c>
      <c r="U1109" t="s">
        <v>46</v>
      </c>
      <c r="V1109" t="s">
        <v>570</v>
      </c>
      <c r="W1109" t="s">
        <v>132</v>
      </c>
      <c r="X1109">
        <v>15646</v>
      </c>
      <c r="Y1109">
        <v>4522</v>
      </c>
      <c r="Z1109">
        <v>22.572600000000001</v>
      </c>
      <c r="AA1109">
        <v>88.363900000000001</v>
      </c>
      <c r="AB1109" t="str">
        <f>IF(Restaurants[[#This Row],[Years_Operating]]&lt;5,"New",
IF(Restaurants[[#This Row],[Years_Operating]]&lt;15,"Established","Legacy"))</f>
        <v>Legacy</v>
      </c>
      <c r="AC1109" t="str">
        <f>IF(Restaurants[[#This Row],[Country]]="India","Yes","No")</f>
        <v>Yes</v>
      </c>
      <c r="AD1109" t="str">
        <f>IF(AND(Restaurants[[#This Row],[Has Online Delivery]]="Yes",Restaurants[[#This Row],[Has Table Booking]]="Yes"),"Online + Table",
IF(Restaurants[[#This Row],[Has Online Delivery]]="Yes","Online Only",
IF(Restaurants[[#This Row],[Has Table Booking]]="Yes","Table Only","None")))</f>
        <v>Table Only</v>
      </c>
      <c r="AE1109" t="str">
        <f>IF(Restaurants[[#This Row],[Rating]]&gt;=4.5,"Excellent",
IF(Restaurants[[#This Row],[Rating]]&gt;=4,"Very Good",
IF(Restaurants[[#This Row],[Rating]]&gt;=3.5,"Good","Average/Low")))</f>
        <v>Excellent</v>
      </c>
    </row>
    <row r="1110" spans="1:31" x14ac:dyDescent="0.3">
      <c r="A1110" t="s">
        <v>141</v>
      </c>
      <c r="B1110" t="s">
        <v>118</v>
      </c>
      <c r="C1110" t="s">
        <v>119</v>
      </c>
      <c r="D1110" t="s">
        <v>120</v>
      </c>
      <c r="E1110">
        <v>2</v>
      </c>
      <c r="F1110">
        <v>450</v>
      </c>
      <c r="G1110" t="s">
        <v>142</v>
      </c>
      <c r="H1110">
        <v>2003</v>
      </c>
      <c r="I1110">
        <v>40</v>
      </c>
      <c r="J1110">
        <v>4.8</v>
      </c>
      <c r="K1110" t="s">
        <v>32</v>
      </c>
      <c r="L1110">
        <v>22</v>
      </c>
      <c r="M1110" t="s">
        <v>62</v>
      </c>
      <c r="N1110" t="s">
        <v>143</v>
      </c>
      <c r="O1110" t="s">
        <v>35</v>
      </c>
      <c r="P1110" t="s">
        <v>37</v>
      </c>
      <c r="Q1110" t="s">
        <v>36</v>
      </c>
      <c r="R1110">
        <v>21</v>
      </c>
      <c r="S1110" t="s">
        <v>36</v>
      </c>
      <c r="T1110" t="s">
        <v>55</v>
      </c>
      <c r="U1110" t="s">
        <v>39</v>
      </c>
      <c r="W1110" t="s">
        <v>132</v>
      </c>
      <c r="X1110">
        <v>354649</v>
      </c>
      <c r="Y1110">
        <v>5493</v>
      </c>
      <c r="Z1110">
        <v>0</v>
      </c>
      <c r="AA1110">
        <v>0</v>
      </c>
      <c r="AB1110" t="str">
        <f>IF(Restaurants[[#This Row],[Years_Operating]]&lt;5,"New",
IF(Restaurants[[#This Row],[Years_Operating]]&lt;15,"Established","Legacy"))</f>
        <v>Legacy</v>
      </c>
      <c r="AC1110" t="str">
        <f>IF(Restaurants[[#This Row],[Country]]="India","Yes","No")</f>
        <v>No</v>
      </c>
      <c r="AD1110" t="str">
        <f>IF(AND(Restaurants[[#This Row],[Has Online Delivery]]="Yes",Restaurants[[#This Row],[Has Table Booking]]="Yes"),"Online + Table",
IF(Restaurants[[#This Row],[Has Online Delivery]]="Yes","Online Only",
IF(Restaurants[[#This Row],[Has Table Booking]]="Yes","Table Only","None")))</f>
        <v>Table Only</v>
      </c>
      <c r="AE1110" t="str">
        <f>IF(Restaurants[[#This Row],[Rating]]&gt;=4.5,"Excellent",
IF(Restaurants[[#This Row],[Rating]]&gt;=4,"Very Good",
IF(Restaurants[[#This Row],[Rating]]&gt;=3.5,"Good","Average/Low")))</f>
        <v>Excellent</v>
      </c>
    </row>
    <row r="1111" spans="1:31" x14ac:dyDescent="0.3">
      <c r="A1111" t="s">
        <v>186</v>
      </c>
      <c r="B1111" t="s">
        <v>118</v>
      </c>
      <c r="C1111" t="s">
        <v>119</v>
      </c>
      <c r="D1111" t="s">
        <v>187</v>
      </c>
      <c r="E1111">
        <v>2</v>
      </c>
      <c r="F1111">
        <v>550</v>
      </c>
      <c r="G1111" t="s">
        <v>188</v>
      </c>
      <c r="H1111">
        <v>2015</v>
      </c>
      <c r="I1111">
        <v>50</v>
      </c>
      <c r="J1111">
        <v>4.5</v>
      </c>
      <c r="K1111" t="s">
        <v>32</v>
      </c>
      <c r="L1111">
        <v>10</v>
      </c>
      <c r="M1111" t="s">
        <v>62</v>
      </c>
      <c r="N1111" t="s">
        <v>143</v>
      </c>
      <c r="O1111" t="s">
        <v>35</v>
      </c>
      <c r="P1111" t="s">
        <v>37</v>
      </c>
      <c r="Q1111" t="s">
        <v>37</v>
      </c>
      <c r="R1111">
        <v>56</v>
      </c>
      <c r="S1111" t="s">
        <v>37</v>
      </c>
      <c r="T1111" t="s">
        <v>63</v>
      </c>
      <c r="U1111" t="s">
        <v>46</v>
      </c>
      <c r="W1111" t="s">
        <v>40</v>
      </c>
      <c r="X1111">
        <v>364989</v>
      </c>
      <c r="Y1111">
        <v>4009</v>
      </c>
      <c r="Z1111">
        <v>0</v>
      </c>
      <c r="AA1111">
        <v>0</v>
      </c>
      <c r="AB1111" t="str">
        <f>IF(Restaurants[[#This Row],[Years_Operating]]&lt;5,"New",
IF(Restaurants[[#This Row],[Years_Operating]]&lt;15,"Established","Legacy"))</f>
        <v>Established</v>
      </c>
      <c r="AC1111" t="str">
        <f>IF(Restaurants[[#This Row],[Country]]="India","Yes","No")</f>
        <v>No</v>
      </c>
      <c r="AD1111" t="str">
        <f>IF(AND(Restaurants[[#This Row],[Has Online Delivery]]="Yes",Restaurants[[#This Row],[Has Table Booking]]="Yes"),"Online + Table",
IF(Restaurants[[#This Row],[Has Online Delivery]]="Yes","Online Only",
IF(Restaurants[[#This Row],[Has Table Booking]]="Yes","Table Only","None")))</f>
        <v>None</v>
      </c>
      <c r="AE1111" t="str">
        <f>IF(Restaurants[[#This Row],[Rating]]&gt;=4.5,"Excellent",
IF(Restaurants[[#This Row],[Rating]]&gt;=4,"Very Good",
IF(Restaurants[[#This Row],[Rating]]&gt;=3.5,"Good","Average/Low")))</f>
        <v>Excellent</v>
      </c>
    </row>
    <row r="1112" spans="1:31" x14ac:dyDescent="0.3">
      <c r="A1112" t="s">
        <v>173</v>
      </c>
      <c r="B1112" t="s">
        <v>42</v>
      </c>
      <c r="C1112" t="s">
        <v>42</v>
      </c>
      <c r="D1112" t="s">
        <v>157</v>
      </c>
      <c r="E1112">
        <v>2</v>
      </c>
      <c r="F1112">
        <v>285</v>
      </c>
      <c r="G1112" t="s">
        <v>174</v>
      </c>
      <c r="H1112">
        <v>2010</v>
      </c>
      <c r="I1112">
        <v>30</v>
      </c>
      <c r="J1112">
        <v>4.7</v>
      </c>
      <c r="K1112" t="s">
        <v>159</v>
      </c>
      <c r="L1112">
        <v>15</v>
      </c>
      <c r="M1112" t="s">
        <v>33</v>
      </c>
      <c r="N1112" t="s">
        <v>143</v>
      </c>
      <c r="O1112" t="s">
        <v>45</v>
      </c>
      <c r="P1112" t="s">
        <v>36</v>
      </c>
      <c r="Q1112" t="s">
        <v>36</v>
      </c>
      <c r="R1112">
        <v>58</v>
      </c>
      <c r="S1112" t="s">
        <v>37</v>
      </c>
      <c r="T1112" t="s">
        <v>86</v>
      </c>
      <c r="U1112" t="s">
        <v>32</v>
      </c>
      <c r="W1112" t="s">
        <v>132</v>
      </c>
      <c r="X1112">
        <v>163851</v>
      </c>
      <c r="Y1112">
        <v>4687</v>
      </c>
      <c r="Z1112">
        <v>0</v>
      </c>
      <c r="AA1112">
        <v>0</v>
      </c>
      <c r="AB1112" t="str">
        <f>IF(Restaurants[[#This Row],[Years_Operating]]&lt;5,"New",
IF(Restaurants[[#This Row],[Years_Operating]]&lt;15,"Established","Legacy"))</f>
        <v>Legacy</v>
      </c>
      <c r="AC1112" t="str">
        <f>IF(Restaurants[[#This Row],[Country]]="India","Yes","No")</f>
        <v>No</v>
      </c>
      <c r="AD1112" t="str">
        <f>IF(AND(Restaurants[[#This Row],[Has Online Delivery]]="Yes",Restaurants[[#This Row],[Has Table Booking]]="Yes"),"Online + Table",
IF(Restaurants[[#This Row],[Has Online Delivery]]="Yes","Online Only",
IF(Restaurants[[#This Row],[Has Table Booking]]="Yes","Table Only","None")))</f>
        <v>Online + Table</v>
      </c>
      <c r="AE1112" t="str">
        <f>IF(Restaurants[[#This Row],[Rating]]&gt;=4.5,"Excellent",
IF(Restaurants[[#This Row],[Rating]]&gt;=4,"Very Good",
IF(Restaurants[[#This Row],[Rating]]&gt;=3.5,"Good","Average/Low")))</f>
        <v>Excellent</v>
      </c>
    </row>
    <row r="1113" spans="1:31" x14ac:dyDescent="0.3">
      <c r="A1113" t="s">
        <v>226</v>
      </c>
      <c r="B1113" t="s">
        <v>221</v>
      </c>
      <c r="C1113" t="s">
        <v>222</v>
      </c>
      <c r="D1113" t="s">
        <v>227</v>
      </c>
      <c r="E1113">
        <v>0</v>
      </c>
      <c r="F1113">
        <v>185</v>
      </c>
      <c r="G1113" t="s">
        <v>228</v>
      </c>
      <c r="H1113">
        <v>2014</v>
      </c>
      <c r="I1113">
        <v>48</v>
      </c>
      <c r="J1113">
        <v>4.5999999999999996</v>
      </c>
      <c r="K1113" t="s">
        <v>32</v>
      </c>
      <c r="L1113">
        <v>11</v>
      </c>
      <c r="M1113" t="s">
        <v>160</v>
      </c>
      <c r="N1113" t="s">
        <v>210</v>
      </c>
      <c r="O1113" t="s">
        <v>45</v>
      </c>
      <c r="P1113" t="s">
        <v>37</v>
      </c>
      <c r="Q1113" t="s">
        <v>37</v>
      </c>
      <c r="R1113">
        <v>21</v>
      </c>
      <c r="S1113" t="s">
        <v>36</v>
      </c>
      <c r="T1113" t="s">
        <v>55</v>
      </c>
      <c r="U1113" t="s">
        <v>39</v>
      </c>
      <c r="W1113" t="s">
        <v>40</v>
      </c>
      <c r="X1113">
        <v>123475</v>
      </c>
      <c r="Y1113">
        <v>5938</v>
      </c>
      <c r="Z1113">
        <v>0</v>
      </c>
      <c r="AA1113">
        <v>0</v>
      </c>
      <c r="AB1113" t="str">
        <f>IF(Restaurants[[#This Row],[Years_Operating]]&lt;5,"New",
IF(Restaurants[[#This Row],[Years_Operating]]&lt;15,"Established","Legacy"))</f>
        <v>Established</v>
      </c>
      <c r="AC1113" t="str">
        <f>IF(Restaurants[[#This Row],[Country]]="India","Yes","No")</f>
        <v>No</v>
      </c>
      <c r="AD1113" t="str">
        <f>IF(AND(Restaurants[[#This Row],[Has Online Delivery]]="Yes",Restaurants[[#This Row],[Has Table Booking]]="Yes"),"Online + Table",
IF(Restaurants[[#This Row],[Has Online Delivery]]="Yes","Online Only",
IF(Restaurants[[#This Row],[Has Table Booking]]="Yes","Table Only","None")))</f>
        <v>None</v>
      </c>
      <c r="AE1113" t="str">
        <f>IF(Restaurants[[#This Row],[Rating]]&gt;=4.5,"Excellent",
IF(Restaurants[[#This Row],[Rating]]&gt;=4,"Very Good",
IF(Restaurants[[#This Row],[Rating]]&gt;=3.5,"Good","Average/Low")))</f>
        <v>Excellent</v>
      </c>
    </row>
    <row r="1114" spans="1:31" x14ac:dyDescent="0.3">
      <c r="A1114" t="s">
        <v>171</v>
      </c>
      <c r="B1114" t="s">
        <v>77</v>
      </c>
      <c r="C1114" t="s">
        <v>50</v>
      </c>
      <c r="D1114" t="s">
        <v>98</v>
      </c>
      <c r="E1114">
        <v>2</v>
      </c>
      <c r="F1114">
        <v>285</v>
      </c>
      <c r="G1114" t="s">
        <v>172</v>
      </c>
      <c r="H1114">
        <v>2008</v>
      </c>
      <c r="I1114">
        <v>12</v>
      </c>
      <c r="J1114">
        <v>4.7</v>
      </c>
      <c r="K1114" t="s">
        <v>32</v>
      </c>
      <c r="L1114">
        <v>17</v>
      </c>
      <c r="M1114" t="s">
        <v>33</v>
      </c>
      <c r="N1114" t="s">
        <v>143</v>
      </c>
      <c r="O1114" t="s">
        <v>54</v>
      </c>
      <c r="P1114" t="s">
        <v>36</v>
      </c>
      <c r="Q1114" t="s">
        <v>37</v>
      </c>
      <c r="R1114">
        <v>74</v>
      </c>
      <c r="S1114" t="s">
        <v>37</v>
      </c>
      <c r="T1114" t="s">
        <v>38</v>
      </c>
      <c r="U1114" t="s">
        <v>69</v>
      </c>
      <c r="W1114" t="s">
        <v>80</v>
      </c>
      <c r="X1114">
        <v>391494</v>
      </c>
      <c r="Y1114">
        <v>2187</v>
      </c>
      <c r="Z1114">
        <v>40.712800000000001</v>
      </c>
      <c r="AA1114">
        <v>-74.006</v>
      </c>
      <c r="AB1114" t="str">
        <f>IF(Restaurants[[#This Row],[Years_Operating]]&lt;5,"New",
IF(Restaurants[[#This Row],[Years_Operating]]&lt;15,"Established","Legacy"))</f>
        <v>Legacy</v>
      </c>
      <c r="AC1114" t="str">
        <f>IF(Restaurants[[#This Row],[Country]]="India","Yes","No")</f>
        <v>No</v>
      </c>
      <c r="AD1114" t="str">
        <f>IF(AND(Restaurants[[#This Row],[Has Online Delivery]]="Yes",Restaurants[[#This Row],[Has Table Booking]]="Yes"),"Online + Table",
IF(Restaurants[[#This Row],[Has Online Delivery]]="Yes","Online Only",
IF(Restaurants[[#This Row],[Has Table Booking]]="Yes","Table Only","None")))</f>
        <v>Online Only</v>
      </c>
      <c r="AE1114" t="str">
        <f>IF(Restaurants[[#This Row],[Rating]]&gt;=4.5,"Excellent",
IF(Restaurants[[#This Row],[Rating]]&gt;=4,"Very Good",
IF(Restaurants[[#This Row],[Rating]]&gt;=3.5,"Good","Average/Low")))</f>
        <v>Excellent</v>
      </c>
    </row>
    <row r="1115" spans="1:31" x14ac:dyDescent="0.3">
      <c r="A1115" t="s">
        <v>100</v>
      </c>
      <c r="B1115" t="s">
        <v>275</v>
      </c>
      <c r="C1115" t="s">
        <v>251</v>
      </c>
      <c r="D1115" t="s">
        <v>258</v>
      </c>
      <c r="E1115">
        <v>3</v>
      </c>
      <c r="F1115">
        <v>385</v>
      </c>
      <c r="G1115" t="s">
        <v>102</v>
      </c>
      <c r="H1115">
        <v>2003</v>
      </c>
      <c r="I1115">
        <v>55</v>
      </c>
      <c r="J1115">
        <v>4.8</v>
      </c>
      <c r="K1115" t="s">
        <v>270</v>
      </c>
      <c r="L1115">
        <v>22</v>
      </c>
      <c r="M1115" t="s">
        <v>33</v>
      </c>
      <c r="N1115" t="s">
        <v>34</v>
      </c>
      <c r="O1115" t="s">
        <v>35</v>
      </c>
      <c r="P1115" t="s">
        <v>36</v>
      </c>
      <c r="Q1115" t="s">
        <v>36</v>
      </c>
      <c r="R1115">
        <v>44</v>
      </c>
      <c r="S1115" t="s">
        <v>36</v>
      </c>
      <c r="T1115" t="s">
        <v>55</v>
      </c>
      <c r="U1115" t="s">
        <v>69</v>
      </c>
      <c r="V1115" t="s">
        <v>571</v>
      </c>
      <c r="W1115" t="s">
        <v>64</v>
      </c>
      <c r="X1115">
        <v>444870</v>
      </c>
      <c r="Y1115">
        <v>5050</v>
      </c>
      <c r="Z1115">
        <v>18.520399999999999</v>
      </c>
      <c r="AA1115">
        <v>73.856700000000004</v>
      </c>
      <c r="AB1115" t="str">
        <f>IF(Restaurants[[#This Row],[Years_Operating]]&lt;5,"New",
IF(Restaurants[[#This Row],[Years_Operating]]&lt;15,"Established","Legacy"))</f>
        <v>Legacy</v>
      </c>
      <c r="AC1115" t="str">
        <f>IF(Restaurants[[#This Row],[Country]]="India","Yes","No")</f>
        <v>Yes</v>
      </c>
      <c r="AD1115" t="str">
        <f>IF(AND(Restaurants[[#This Row],[Has Online Delivery]]="Yes",Restaurants[[#This Row],[Has Table Booking]]="Yes"),"Online + Table",
IF(Restaurants[[#This Row],[Has Online Delivery]]="Yes","Online Only",
IF(Restaurants[[#This Row],[Has Table Booking]]="Yes","Table Only","None")))</f>
        <v>Online + Table</v>
      </c>
      <c r="AE1115" t="str">
        <f>IF(Restaurants[[#This Row],[Rating]]&gt;=4.5,"Excellent",
IF(Restaurants[[#This Row],[Rating]]&gt;=4,"Very Good",
IF(Restaurants[[#This Row],[Rating]]&gt;=3.5,"Good","Average/Low")))</f>
        <v>Excellent</v>
      </c>
    </row>
    <row r="1116" spans="1:31" x14ac:dyDescent="0.3">
      <c r="A1116" t="s">
        <v>226</v>
      </c>
      <c r="B1116" t="s">
        <v>221</v>
      </c>
      <c r="C1116" t="s">
        <v>222</v>
      </c>
      <c r="D1116" t="s">
        <v>227</v>
      </c>
      <c r="E1116">
        <v>0</v>
      </c>
      <c r="F1116">
        <v>185</v>
      </c>
      <c r="G1116" t="s">
        <v>228</v>
      </c>
      <c r="H1116">
        <v>2014</v>
      </c>
      <c r="I1116">
        <v>48</v>
      </c>
      <c r="J1116">
        <v>4.5999999999999996</v>
      </c>
      <c r="K1116" t="s">
        <v>32</v>
      </c>
      <c r="L1116">
        <v>11</v>
      </c>
      <c r="M1116" t="s">
        <v>160</v>
      </c>
      <c r="N1116" t="s">
        <v>210</v>
      </c>
      <c r="O1116" t="s">
        <v>45</v>
      </c>
      <c r="P1116" t="s">
        <v>37</v>
      </c>
      <c r="Q1116" t="s">
        <v>36</v>
      </c>
      <c r="R1116">
        <v>51</v>
      </c>
      <c r="S1116" t="s">
        <v>36</v>
      </c>
      <c r="T1116" t="s">
        <v>55</v>
      </c>
      <c r="U1116" t="s">
        <v>46</v>
      </c>
      <c r="W1116" t="s">
        <v>108</v>
      </c>
      <c r="X1116">
        <v>273830</v>
      </c>
      <c r="Y1116">
        <v>7085</v>
      </c>
      <c r="Z1116">
        <v>0</v>
      </c>
      <c r="AA1116">
        <v>0</v>
      </c>
      <c r="AB1116" t="str">
        <f>IF(Restaurants[[#This Row],[Years_Operating]]&lt;5,"New",
IF(Restaurants[[#This Row],[Years_Operating]]&lt;15,"Established","Legacy"))</f>
        <v>Established</v>
      </c>
      <c r="AC1116" t="str">
        <f>IF(Restaurants[[#This Row],[Country]]="India","Yes","No")</f>
        <v>No</v>
      </c>
      <c r="AD1116" t="str">
        <f>IF(AND(Restaurants[[#This Row],[Has Online Delivery]]="Yes",Restaurants[[#This Row],[Has Table Booking]]="Yes"),"Online + Table",
IF(Restaurants[[#This Row],[Has Online Delivery]]="Yes","Online Only",
IF(Restaurants[[#This Row],[Has Table Booking]]="Yes","Table Only","None")))</f>
        <v>Table Only</v>
      </c>
      <c r="AE1116" t="str">
        <f>IF(Restaurants[[#This Row],[Rating]]&gt;=4.5,"Excellent",
IF(Restaurants[[#This Row],[Rating]]&gt;=4,"Very Good",
IF(Restaurants[[#This Row],[Rating]]&gt;=3.5,"Good","Average/Low")))</f>
        <v>Excellent</v>
      </c>
    </row>
    <row r="1117" spans="1:31" x14ac:dyDescent="0.3">
      <c r="A1117" t="s">
        <v>97</v>
      </c>
      <c r="B1117" t="s">
        <v>272</v>
      </c>
      <c r="C1117" t="s">
        <v>251</v>
      </c>
      <c r="D1117" t="s">
        <v>267</v>
      </c>
      <c r="E1117">
        <v>3</v>
      </c>
      <c r="F1117">
        <v>298</v>
      </c>
      <c r="G1117" t="s">
        <v>99</v>
      </c>
      <c r="H1117">
        <v>2010</v>
      </c>
      <c r="I1117">
        <v>56</v>
      </c>
      <c r="J1117">
        <v>4.8</v>
      </c>
      <c r="K1117" t="s">
        <v>307</v>
      </c>
      <c r="L1117">
        <v>15</v>
      </c>
      <c r="M1117" t="s">
        <v>33</v>
      </c>
      <c r="N1117" t="s">
        <v>34</v>
      </c>
      <c r="O1117" t="s">
        <v>54</v>
      </c>
      <c r="P1117" t="s">
        <v>37</v>
      </c>
      <c r="Q1117" t="s">
        <v>37</v>
      </c>
      <c r="R1117">
        <v>44</v>
      </c>
      <c r="S1117" t="s">
        <v>37</v>
      </c>
      <c r="T1117" t="s">
        <v>38</v>
      </c>
      <c r="U1117" t="s">
        <v>46</v>
      </c>
      <c r="V1117" t="s">
        <v>572</v>
      </c>
      <c r="W1117" t="s">
        <v>40</v>
      </c>
      <c r="X1117">
        <v>92330</v>
      </c>
      <c r="Y1117">
        <v>3715</v>
      </c>
      <c r="Z1117">
        <v>13.082700000000001</v>
      </c>
      <c r="AA1117">
        <v>80.270700000000005</v>
      </c>
      <c r="AB1117" t="str">
        <f>IF(Restaurants[[#This Row],[Years_Operating]]&lt;5,"New",
IF(Restaurants[[#This Row],[Years_Operating]]&lt;15,"Established","Legacy"))</f>
        <v>Legacy</v>
      </c>
      <c r="AC1117" t="str">
        <f>IF(Restaurants[[#This Row],[Country]]="India","Yes","No")</f>
        <v>Yes</v>
      </c>
      <c r="AD1117" t="str">
        <f>IF(AND(Restaurants[[#This Row],[Has Online Delivery]]="Yes",Restaurants[[#This Row],[Has Table Booking]]="Yes"),"Online + Table",
IF(Restaurants[[#This Row],[Has Online Delivery]]="Yes","Online Only",
IF(Restaurants[[#This Row],[Has Table Booking]]="Yes","Table Only","None")))</f>
        <v>None</v>
      </c>
      <c r="AE1117" t="str">
        <f>IF(Restaurants[[#This Row],[Rating]]&gt;=4.5,"Excellent",
IF(Restaurants[[#This Row],[Rating]]&gt;=4,"Very Good",
IF(Restaurants[[#This Row],[Rating]]&gt;=3.5,"Good","Average/Low")))</f>
        <v>Excellent</v>
      </c>
    </row>
    <row r="1118" spans="1:31" x14ac:dyDescent="0.3">
      <c r="A1118" t="s">
        <v>81</v>
      </c>
      <c r="B1118" t="s">
        <v>266</v>
      </c>
      <c r="C1118" t="s">
        <v>251</v>
      </c>
      <c r="D1118" t="s">
        <v>278</v>
      </c>
      <c r="E1118">
        <v>3</v>
      </c>
      <c r="F1118">
        <v>310</v>
      </c>
      <c r="G1118" t="s">
        <v>84</v>
      </c>
      <c r="H1118">
        <v>2005</v>
      </c>
      <c r="I1118">
        <v>35</v>
      </c>
      <c r="J1118">
        <v>4.8</v>
      </c>
      <c r="K1118" t="s">
        <v>279</v>
      </c>
      <c r="L1118">
        <v>20</v>
      </c>
      <c r="M1118" t="s">
        <v>33</v>
      </c>
      <c r="N1118" t="s">
        <v>34</v>
      </c>
      <c r="O1118" t="s">
        <v>35</v>
      </c>
      <c r="P1118" t="s">
        <v>37</v>
      </c>
      <c r="Q1118" t="s">
        <v>36</v>
      </c>
      <c r="R1118">
        <v>24</v>
      </c>
      <c r="S1118" t="s">
        <v>36</v>
      </c>
      <c r="T1118" t="s">
        <v>63</v>
      </c>
      <c r="U1118" t="s">
        <v>46</v>
      </c>
      <c r="V1118" t="s">
        <v>573</v>
      </c>
      <c r="W1118" t="s">
        <v>56</v>
      </c>
      <c r="X1118">
        <v>442768</v>
      </c>
      <c r="Y1118">
        <v>2933</v>
      </c>
      <c r="Z1118">
        <v>12.9716</v>
      </c>
      <c r="AA1118">
        <v>77.5946</v>
      </c>
      <c r="AB1118" t="str">
        <f>IF(Restaurants[[#This Row],[Years_Operating]]&lt;5,"New",
IF(Restaurants[[#This Row],[Years_Operating]]&lt;15,"Established","Legacy"))</f>
        <v>Legacy</v>
      </c>
      <c r="AC1118" t="str">
        <f>IF(Restaurants[[#This Row],[Country]]="India","Yes","No")</f>
        <v>Yes</v>
      </c>
      <c r="AD1118" t="str">
        <f>IF(AND(Restaurants[[#This Row],[Has Online Delivery]]="Yes",Restaurants[[#This Row],[Has Table Booking]]="Yes"),"Online + Table",
IF(Restaurants[[#This Row],[Has Online Delivery]]="Yes","Online Only",
IF(Restaurants[[#This Row],[Has Table Booking]]="Yes","Table Only","None")))</f>
        <v>Table Only</v>
      </c>
      <c r="AE1118" t="str">
        <f>IF(Restaurants[[#This Row],[Rating]]&gt;=4.5,"Excellent",
IF(Restaurants[[#This Row],[Rating]]&gt;=4,"Very Good",
IF(Restaurants[[#This Row],[Rating]]&gt;=3.5,"Good","Average/Low")))</f>
        <v>Excellent</v>
      </c>
    </row>
    <row r="1119" spans="1:31" x14ac:dyDescent="0.3">
      <c r="A1119" t="s">
        <v>117</v>
      </c>
      <c r="B1119" t="s">
        <v>290</v>
      </c>
      <c r="C1119" t="s">
        <v>251</v>
      </c>
      <c r="D1119" t="s">
        <v>267</v>
      </c>
      <c r="E1119">
        <v>3</v>
      </c>
      <c r="F1119">
        <v>420</v>
      </c>
      <c r="G1119" t="s">
        <v>121</v>
      </c>
      <c r="H1119">
        <v>2007</v>
      </c>
      <c r="I1119">
        <v>40</v>
      </c>
      <c r="J1119">
        <v>4.7</v>
      </c>
      <c r="K1119" t="s">
        <v>268</v>
      </c>
      <c r="L1119">
        <v>18</v>
      </c>
      <c r="M1119" t="s">
        <v>62</v>
      </c>
      <c r="N1119" t="s">
        <v>34</v>
      </c>
      <c r="O1119" t="s">
        <v>35</v>
      </c>
      <c r="P1119" t="s">
        <v>36</v>
      </c>
      <c r="Q1119" t="s">
        <v>36</v>
      </c>
      <c r="R1119">
        <v>34</v>
      </c>
      <c r="S1119" t="s">
        <v>36</v>
      </c>
      <c r="T1119" t="s">
        <v>38</v>
      </c>
      <c r="U1119" t="s">
        <v>32</v>
      </c>
      <c r="V1119" t="s">
        <v>574</v>
      </c>
      <c r="W1119" t="s">
        <v>103</v>
      </c>
      <c r="X1119">
        <v>24674</v>
      </c>
      <c r="Y1119">
        <v>6618</v>
      </c>
      <c r="Z1119">
        <v>17.385000000000002</v>
      </c>
      <c r="AA1119">
        <v>78.486699999999999</v>
      </c>
      <c r="AB1119" t="str">
        <f>IF(Restaurants[[#This Row],[Years_Operating]]&lt;5,"New",
IF(Restaurants[[#This Row],[Years_Operating]]&lt;15,"Established","Legacy"))</f>
        <v>Legacy</v>
      </c>
      <c r="AC1119" t="str">
        <f>IF(Restaurants[[#This Row],[Country]]="India","Yes","No")</f>
        <v>Yes</v>
      </c>
      <c r="AD1119" t="str">
        <f>IF(AND(Restaurants[[#This Row],[Has Online Delivery]]="Yes",Restaurants[[#This Row],[Has Table Booking]]="Yes"),"Online + Table",
IF(Restaurants[[#This Row],[Has Online Delivery]]="Yes","Online Only",
IF(Restaurants[[#This Row],[Has Table Booking]]="Yes","Table Only","None")))</f>
        <v>Online + Table</v>
      </c>
      <c r="AE1119" t="str">
        <f>IF(Restaurants[[#This Row],[Rating]]&gt;=4.5,"Excellent",
IF(Restaurants[[#This Row],[Rating]]&gt;=4,"Very Good",
IF(Restaurants[[#This Row],[Rating]]&gt;=3.5,"Good","Average/Low")))</f>
        <v>Excellent</v>
      </c>
    </row>
    <row r="1120" spans="1:31" x14ac:dyDescent="0.3">
      <c r="A1120" t="s">
        <v>226</v>
      </c>
      <c r="B1120" t="s">
        <v>275</v>
      </c>
      <c r="C1120" t="s">
        <v>251</v>
      </c>
      <c r="D1120" t="s">
        <v>267</v>
      </c>
      <c r="E1120">
        <v>0</v>
      </c>
      <c r="F1120">
        <v>185</v>
      </c>
      <c r="G1120" t="s">
        <v>228</v>
      </c>
      <c r="H1120">
        <v>2014</v>
      </c>
      <c r="I1120">
        <v>48</v>
      </c>
      <c r="J1120">
        <v>4.5999999999999996</v>
      </c>
      <c r="K1120" t="s">
        <v>307</v>
      </c>
      <c r="L1120">
        <v>11</v>
      </c>
      <c r="M1120" t="s">
        <v>160</v>
      </c>
      <c r="N1120" t="s">
        <v>210</v>
      </c>
      <c r="O1120" t="s">
        <v>45</v>
      </c>
      <c r="P1120" t="s">
        <v>36</v>
      </c>
      <c r="Q1120" t="s">
        <v>36</v>
      </c>
      <c r="R1120">
        <v>61</v>
      </c>
      <c r="S1120" t="s">
        <v>36</v>
      </c>
      <c r="T1120" t="s">
        <v>55</v>
      </c>
      <c r="U1120" t="s">
        <v>39</v>
      </c>
      <c r="V1120" t="s">
        <v>575</v>
      </c>
      <c r="W1120" t="s">
        <v>47</v>
      </c>
      <c r="X1120">
        <v>112866</v>
      </c>
      <c r="Y1120">
        <v>2778</v>
      </c>
      <c r="Z1120">
        <v>18.520399999999999</v>
      </c>
      <c r="AA1120">
        <v>73.856700000000004</v>
      </c>
      <c r="AB1120" t="str">
        <f>IF(Restaurants[[#This Row],[Years_Operating]]&lt;5,"New",
IF(Restaurants[[#This Row],[Years_Operating]]&lt;15,"Established","Legacy"))</f>
        <v>Established</v>
      </c>
      <c r="AC1120" t="str">
        <f>IF(Restaurants[[#This Row],[Country]]="India","Yes","No")</f>
        <v>Yes</v>
      </c>
      <c r="AD1120" t="str">
        <f>IF(AND(Restaurants[[#This Row],[Has Online Delivery]]="Yes",Restaurants[[#This Row],[Has Table Booking]]="Yes"),"Online + Table",
IF(Restaurants[[#This Row],[Has Online Delivery]]="Yes","Online Only",
IF(Restaurants[[#This Row],[Has Table Booking]]="Yes","Table Only","None")))</f>
        <v>Online + Table</v>
      </c>
      <c r="AE1120" t="str">
        <f>IF(Restaurants[[#This Row],[Rating]]&gt;=4.5,"Excellent",
IF(Restaurants[[#This Row],[Rating]]&gt;=4,"Very Good",
IF(Restaurants[[#This Row],[Rating]]&gt;=3.5,"Good","Average/Low")))</f>
        <v>Excellent</v>
      </c>
    </row>
    <row r="1121" spans="1:31" x14ac:dyDescent="0.3">
      <c r="A1121" t="s">
        <v>199</v>
      </c>
      <c r="B1121" t="s">
        <v>255</v>
      </c>
      <c r="C1121" t="s">
        <v>251</v>
      </c>
      <c r="D1121" t="s">
        <v>263</v>
      </c>
      <c r="E1121">
        <v>1</v>
      </c>
      <c r="F1121">
        <v>165</v>
      </c>
      <c r="G1121" t="s">
        <v>201</v>
      </c>
      <c r="H1121">
        <v>2013</v>
      </c>
      <c r="I1121">
        <v>26</v>
      </c>
      <c r="J1121">
        <v>4.5999999999999996</v>
      </c>
      <c r="K1121" t="s">
        <v>273</v>
      </c>
      <c r="L1121">
        <v>12</v>
      </c>
      <c r="M1121" t="s">
        <v>160</v>
      </c>
      <c r="N1121" t="s">
        <v>193</v>
      </c>
      <c r="O1121" t="s">
        <v>45</v>
      </c>
      <c r="P1121" t="s">
        <v>37</v>
      </c>
      <c r="Q1121" t="s">
        <v>37</v>
      </c>
      <c r="R1121">
        <v>74</v>
      </c>
      <c r="S1121" t="s">
        <v>36</v>
      </c>
      <c r="T1121" t="s">
        <v>38</v>
      </c>
      <c r="U1121" t="s">
        <v>46</v>
      </c>
      <c r="V1121" t="s">
        <v>576</v>
      </c>
      <c r="W1121" t="s">
        <v>40</v>
      </c>
      <c r="X1121">
        <v>130264</v>
      </c>
      <c r="Y1121">
        <v>4498</v>
      </c>
      <c r="Z1121">
        <v>19.076000000000001</v>
      </c>
      <c r="AA1121">
        <v>72.877700000000004</v>
      </c>
      <c r="AB1121" t="str">
        <f>IF(Restaurants[[#This Row],[Years_Operating]]&lt;5,"New",
IF(Restaurants[[#This Row],[Years_Operating]]&lt;15,"Established","Legacy"))</f>
        <v>Established</v>
      </c>
      <c r="AC1121" t="str">
        <f>IF(Restaurants[[#This Row],[Country]]="India","Yes","No")</f>
        <v>Yes</v>
      </c>
      <c r="AD1121" t="str">
        <f>IF(AND(Restaurants[[#This Row],[Has Online Delivery]]="Yes",Restaurants[[#This Row],[Has Table Booking]]="Yes"),"Online + Table",
IF(Restaurants[[#This Row],[Has Online Delivery]]="Yes","Online Only",
IF(Restaurants[[#This Row],[Has Table Booking]]="Yes","Table Only","None")))</f>
        <v>None</v>
      </c>
      <c r="AE1121" t="str">
        <f>IF(Restaurants[[#This Row],[Rating]]&gt;=4.5,"Excellent",
IF(Restaurants[[#This Row],[Rating]]&gt;=4,"Very Good",
IF(Restaurants[[#This Row],[Rating]]&gt;=3.5,"Good","Average/Low")))</f>
        <v>Excellent</v>
      </c>
    </row>
    <row r="1122" spans="1:31" x14ac:dyDescent="0.3">
      <c r="A1122" t="s">
        <v>154</v>
      </c>
      <c r="B1122" t="s">
        <v>155</v>
      </c>
      <c r="C1122" t="s">
        <v>156</v>
      </c>
      <c r="D1122" t="s">
        <v>157</v>
      </c>
      <c r="E1122">
        <v>2</v>
      </c>
      <c r="F1122">
        <v>245</v>
      </c>
      <c r="G1122" t="s">
        <v>158</v>
      </c>
      <c r="H1122">
        <v>2010</v>
      </c>
      <c r="I1122">
        <v>48</v>
      </c>
      <c r="J1122">
        <v>4.7</v>
      </c>
      <c r="K1122" t="s">
        <v>159</v>
      </c>
      <c r="L1122">
        <v>15</v>
      </c>
      <c r="M1122" t="s">
        <v>160</v>
      </c>
      <c r="N1122" t="s">
        <v>143</v>
      </c>
      <c r="O1122" t="s">
        <v>35</v>
      </c>
      <c r="P1122" t="s">
        <v>36</v>
      </c>
      <c r="Q1122" t="s">
        <v>36</v>
      </c>
      <c r="R1122">
        <v>54</v>
      </c>
      <c r="S1122" t="s">
        <v>37</v>
      </c>
      <c r="T1122" t="s">
        <v>38</v>
      </c>
      <c r="U1122" t="s">
        <v>69</v>
      </c>
      <c r="W1122" t="s">
        <v>40</v>
      </c>
      <c r="X1122">
        <v>29264</v>
      </c>
      <c r="Y1122">
        <v>7063</v>
      </c>
      <c r="Z1122">
        <v>0</v>
      </c>
      <c r="AA1122">
        <v>0</v>
      </c>
      <c r="AB1122" t="str">
        <f>IF(Restaurants[[#This Row],[Years_Operating]]&lt;5,"New",
IF(Restaurants[[#This Row],[Years_Operating]]&lt;15,"Established","Legacy"))</f>
        <v>Legacy</v>
      </c>
      <c r="AC1122" t="str">
        <f>IF(Restaurants[[#This Row],[Country]]="India","Yes","No")</f>
        <v>No</v>
      </c>
      <c r="AD1122" t="str">
        <f>IF(AND(Restaurants[[#This Row],[Has Online Delivery]]="Yes",Restaurants[[#This Row],[Has Table Booking]]="Yes"),"Online + Table",
IF(Restaurants[[#This Row],[Has Online Delivery]]="Yes","Online Only",
IF(Restaurants[[#This Row],[Has Table Booking]]="Yes","Table Only","None")))</f>
        <v>Online + Table</v>
      </c>
      <c r="AE1122" t="str">
        <f>IF(Restaurants[[#This Row],[Rating]]&gt;=4.5,"Excellent",
IF(Restaurants[[#This Row],[Rating]]&gt;=4,"Very Good",
IF(Restaurants[[#This Row],[Rating]]&gt;=3.5,"Good","Average/Low")))</f>
        <v>Excellent</v>
      </c>
    </row>
    <row r="1123" spans="1:31" x14ac:dyDescent="0.3">
      <c r="A1123" t="s">
        <v>248</v>
      </c>
      <c r="B1123" t="s">
        <v>195</v>
      </c>
      <c r="C1123" t="s">
        <v>196</v>
      </c>
      <c r="D1123" t="s">
        <v>197</v>
      </c>
      <c r="E1123">
        <v>0</v>
      </c>
      <c r="F1123">
        <v>85</v>
      </c>
      <c r="G1123" t="s">
        <v>249</v>
      </c>
      <c r="H1123">
        <v>2014</v>
      </c>
      <c r="I1123">
        <v>38</v>
      </c>
      <c r="J1123">
        <v>4.5</v>
      </c>
      <c r="K1123" t="s">
        <v>32</v>
      </c>
      <c r="L1123">
        <v>11</v>
      </c>
      <c r="M1123" t="s">
        <v>204</v>
      </c>
      <c r="N1123" t="s">
        <v>210</v>
      </c>
      <c r="O1123" t="s">
        <v>35</v>
      </c>
      <c r="P1123" t="s">
        <v>37</v>
      </c>
      <c r="Q1123" t="s">
        <v>37</v>
      </c>
      <c r="R1123">
        <v>41</v>
      </c>
      <c r="S1123" t="s">
        <v>36</v>
      </c>
      <c r="T1123" t="s">
        <v>38</v>
      </c>
      <c r="U1123" t="s">
        <v>32</v>
      </c>
      <c r="W1123" t="s">
        <v>103</v>
      </c>
      <c r="X1123">
        <v>327933</v>
      </c>
      <c r="Y1123">
        <v>2374</v>
      </c>
      <c r="Z1123">
        <v>51.507399999999997</v>
      </c>
      <c r="AA1123">
        <v>-0.1278</v>
      </c>
      <c r="AB1123" t="str">
        <f>IF(Restaurants[[#This Row],[Years_Operating]]&lt;5,"New",
IF(Restaurants[[#This Row],[Years_Operating]]&lt;15,"Established","Legacy"))</f>
        <v>Established</v>
      </c>
      <c r="AC1123" t="str">
        <f>IF(Restaurants[[#This Row],[Country]]="India","Yes","No")</f>
        <v>No</v>
      </c>
      <c r="AD1123" t="str">
        <f>IF(AND(Restaurants[[#This Row],[Has Online Delivery]]="Yes",Restaurants[[#This Row],[Has Table Booking]]="Yes"),"Online + Table",
IF(Restaurants[[#This Row],[Has Online Delivery]]="Yes","Online Only",
IF(Restaurants[[#This Row],[Has Table Booking]]="Yes","Table Only","None")))</f>
        <v>None</v>
      </c>
      <c r="AE1123" t="str">
        <f>IF(Restaurants[[#This Row],[Rating]]&gt;=4.5,"Excellent",
IF(Restaurants[[#This Row],[Rating]]&gt;=4,"Very Good",
IF(Restaurants[[#This Row],[Rating]]&gt;=3.5,"Good","Average/Low")))</f>
        <v>Excellent</v>
      </c>
    </row>
    <row r="1124" spans="1:31" x14ac:dyDescent="0.3">
      <c r="A1124" t="s">
        <v>122</v>
      </c>
      <c r="B1124" t="s">
        <v>77</v>
      </c>
      <c r="C1124" t="s">
        <v>50</v>
      </c>
      <c r="D1124" t="s">
        <v>98</v>
      </c>
      <c r="E1124">
        <v>3</v>
      </c>
      <c r="F1124">
        <v>365</v>
      </c>
      <c r="G1124" t="s">
        <v>123</v>
      </c>
      <c r="H1124">
        <v>1998</v>
      </c>
      <c r="I1124">
        <v>80</v>
      </c>
      <c r="J1124">
        <v>4.7</v>
      </c>
      <c r="K1124" t="s">
        <v>32</v>
      </c>
      <c r="L1124">
        <v>27</v>
      </c>
      <c r="M1124" t="s">
        <v>33</v>
      </c>
      <c r="N1124" t="s">
        <v>34</v>
      </c>
      <c r="O1124" t="s">
        <v>54</v>
      </c>
      <c r="P1124" t="s">
        <v>37</v>
      </c>
      <c r="Q1124" t="s">
        <v>36</v>
      </c>
      <c r="R1124">
        <v>43</v>
      </c>
      <c r="S1124" t="s">
        <v>37</v>
      </c>
      <c r="T1124" t="s">
        <v>63</v>
      </c>
      <c r="U1124" t="s">
        <v>32</v>
      </c>
      <c r="W1124" t="s">
        <v>149</v>
      </c>
      <c r="X1124">
        <v>435801</v>
      </c>
      <c r="Y1124">
        <v>996</v>
      </c>
      <c r="Z1124">
        <v>40.712800000000001</v>
      </c>
      <c r="AA1124">
        <v>-74.006</v>
      </c>
      <c r="AB1124" t="str">
        <f>IF(Restaurants[[#This Row],[Years_Operating]]&lt;5,"New",
IF(Restaurants[[#This Row],[Years_Operating]]&lt;15,"Established","Legacy"))</f>
        <v>Legacy</v>
      </c>
      <c r="AC1124" t="str">
        <f>IF(Restaurants[[#This Row],[Country]]="India","Yes","No")</f>
        <v>No</v>
      </c>
      <c r="AD1124" t="str">
        <f>IF(AND(Restaurants[[#This Row],[Has Online Delivery]]="Yes",Restaurants[[#This Row],[Has Table Booking]]="Yes"),"Online + Table",
IF(Restaurants[[#This Row],[Has Online Delivery]]="Yes","Online Only",
IF(Restaurants[[#This Row],[Has Table Booking]]="Yes","Table Only","None")))</f>
        <v>Table Only</v>
      </c>
      <c r="AE1124" t="str">
        <f>IF(Restaurants[[#This Row],[Rating]]&gt;=4.5,"Excellent",
IF(Restaurants[[#This Row],[Rating]]&gt;=4,"Very Good",
IF(Restaurants[[#This Row],[Rating]]&gt;=3.5,"Good","Average/Low")))</f>
        <v>Excellent</v>
      </c>
    </row>
    <row r="1125" spans="1:31" x14ac:dyDescent="0.3">
      <c r="A1125" t="s">
        <v>224</v>
      </c>
      <c r="B1125" t="s">
        <v>266</v>
      </c>
      <c r="C1125" t="s">
        <v>251</v>
      </c>
      <c r="D1125" t="s">
        <v>267</v>
      </c>
      <c r="E1125">
        <v>0</v>
      </c>
      <c r="F1125">
        <v>140</v>
      </c>
      <c r="G1125" t="s">
        <v>225</v>
      </c>
      <c r="H1125">
        <v>2012</v>
      </c>
      <c r="I1125">
        <v>48</v>
      </c>
      <c r="J1125">
        <v>4.5999999999999996</v>
      </c>
      <c r="K1125" t="s">
        <v>312</v>
      </c>
      <c r="L1125">
        <v>13</v>
      </c>
      <c r="M1125" t="s">
        <v>204</v>
      </c>
      <c r="N1125" t="s">
        <v>210</v>
      </c>
      <c r="O1125" t="s">
        <v>54</v>
      </c>
      <c r="P1125" t="s">
        <v>37</v>
      </c>
      <c r="Q1125" t="s">
        <v>36</v>
      </c>
      <c r="R1125">
        <v>20</v>
      </c>
      <c r="S1125" t="s">
        <v>37</v>
      </c>
      <c r="T1125" t="s">
        <v>38</v>
      </c>
      <c r="U1125" t="s">
        <v>69</v>
      </c>
      <c r="V1125" t="s">
        <v>577</v>
      </c>
      <c r="W1125" t="s">
        <v>64</v>
      </c>
      <c r="X1125">
        <v>301250</v>
      </c>
      <c r="Y1125">
        <v>7467</v>
      </c>
      <c r="Z1125">
        <v>12.9716</v>
      </c>
      <c r="AA1125">
        <v>77.5946</v>
      </c>
      <c r="AB1125" t="str">
        <f>IF(Restaurants[[#This Row],[Years_Operating]]&lt;5,"New",
IF(Restaurants[[#This Row],[Years_Operating]]&lt;15,"Established","Legacy"))</f>
        <v>Established</v>
      </c>
      <c r="AC1125" t="str">
        <f>IF(Restaurants[[#This Row],[Country]]="India","Yes","No")</f>
        <v>Yes</v>
      </c>
      <c r="AD1125" t="str">
        <f>IF(AND(Restaurants[[#This Row],[Has Online Delivery]]="Yes",Restaurants[[#This Row],[Has Table Booking]]="Yes"),"Online + Table",
IF(Restaurants[[#This Row],[Has Online Delivery]]="Yes","Online Only",
IF(Restaurants[[#This Row],[Has Table Booking]]="Yes","Table Only","None")))</f>
        <v>Table Only</v>
      </c>
      <c r="AE1125" t="str">
        <f>IF(Restaurants[[#This Row],[Rating]]&gt;=4.5,"Excellent",
IF(Restaurants[[#This Row],[Rating]]&gt;=4,"Very Good",
IF(Restaurants[[#This Row],[Rating]]&gt;=3.5,"Good","Average/Low")))</f>
        <v>Excellent</v>
      </c>
    </row>
    <row r="1126" spans="1:31" x14ac:dyDescent="0.3">
      <c r="A1126" t="s">
        <v>109</v>
      </c>
      <c r="B1126" t="s">
        <v>110</v>
      </c>
      <c r="C1126" t="s">
        <v>89</v>
      </c>
      <c r="D1126" t="s">
        <v>67</v>
      </c>
      <c r="E1126">
        <v>3</v>
      </c>
      <c r="F1126">
        <v>270</v>
      </c>
      <c r="G1126" t="s">
        <v>109</v>
      </c>
      <c r="H1126">
        <v>1989</v>
      </c>
      <c r="I1126">
        <v>48</v>
      </c>
      <c r="J1126">
        <v>4.8</v>
      </c>
      <c r="K1126" t="s">
        <v>32</v>
      </c>
      <c r="L1126">
        <v>36</v>
      </c>
      <c r="M1126" t="s">
        <v>33</v>
      </c>
      <c r="N1126" t="s">
        <v>34</v>
      </c>
      <c r="O1126" t="s">
        <v>35</v>
      </c>
      <c r="P1126" t="s">
        <v>37</v>
      </c>
      <c r="Q1126" t="s">
        <v>36</v>
      </c>
      <c r="R1126">
        <v>25</v>
      </c>
      <c r="S1126" t="s">
        <v>37</v>
      </c>
      <c r="T1126" t="s">
        <v>63</v>
      </c>
      <c r="U1126" t="s">
        <v>46</v>
      </c>
      <c r="W1126" t="s">
        <v>108</v>
      </c>
      <c r="X1126">
        <v>448355</v>
      </c>
      <c r="Y1126">
        <v>1008</v>
      </c>
      <c r="Z1126">
        <v>0</v>
      </c>
      <c r="AA1126">
        <v>0</v>
      </c>
      <c r="AB1126" t="str">
        <f>IF(Restaurants[[#This Row],[Years_Operating]]&lt;5,"New",
IF(Restaurants[[#This Row],[Years_Operating]]&lt;15,"Established","Legacy"))</f>
        <v>Legacy</v>
      </c>
      <c r="AC1126" t="str">
        <f>IF(Restaurants[[#This Row],[Country]]="India","Yes","No")</f>
        <v>No</v>
      </c>
      <c r="AD1126" t="str">
        <f>IF(AND(Restaurants[[#This Row],[Has Online Delivery]]="Yes",Restaurants[[#This Row],[Has Table Booking]]="Yes"),"Online + Table",
IF(Restaurants[[#This Row],[Has Online Delivery]]="Yes","Online Only",
IF(Restaurants[[#This Row],[Has Table Booking]]="Yes","Table Only","None")))</f>
        <v>Table Only</v>
      </c>
      <c r="AE1126" t="str">
        <f>IF(Restaurants[[#This Row],[Rating]]&gt;=4.5,"Excellent",
IF(Restaurants[[#This Row],[Rating]]&gt;=4,"Very Good",
IF(Restaurants[[#This Row],[Rating]]&gt;=3.5,"Good","Average/Low")))</f>
        <v>Excellent</v>
      </c>
    </row>
    <row r="1127" spans="1:31" x14ac:dyDescent="0.3">
      <c r="A1127" t="s">
        <v>226</v>
      </c>
      <c r="B1127" t="s">
        <v>221</v>
      </c>
      <c r="C1127" t="s">
        <v>222</v>
      </c>
      <c r="D1127" t="s">
        <v>227</v>
      </c>
      <c r="E1127">
        <v>0</v>
      </c>
      <c r="F1127">
        <v>185</v>
      </c>
      <c r="G1127" t="s">
        <v>228</v>
      </c>
      <c r="H1127">
        <v>2014</v>
      </c>
      <c r="I1127">
        <v>48</v>
      </c>
      <c r="J1127">
        <v>4.5999999999999996</v>
      </c>
      <c r="K1127" t="s">
        <v>32</v>
      </c>
      <c r="L1127">
        <v>11</v>
      </c>
      <c r="M1127" t="s">
        <v>160</v>
      </c>
      <c r="N1127" t="s">
        <v>210</v>
      </c>
      <c r="O1127" t="s">
        <v>45</v>
      </c>
      <c r="P1127" t="s">
        <v>37</v>
      </c>
      <c r="Q1127" t="s">
        <v>37</v>
      </c>
      <c r="R1127">
        <v>44</v>
      </c>
      <c r="S1127" t="s">
        <v>37</v>
      </c>
      <c r="T1127" t="s">
        <v>86</v>
      </c>
      <c r="U1127" t="s">
        <v>39</v>
      </c>
      <c r="W1127" t="s">
        <v>40</v>
      </c>
      <c r="X1127">
        <v>449455</v>
      </c>
      <c r="Y1127">
        <v>4665</v>
      </c>
      <c r="Z1127">
        <v>0</v>
      </c>
      <c r="AA1127">
        <v>0</v>
      </c>
      <c r="AB1127" t="str">
        <f>IF(Restaurants[[#This Row],[Years_Operating]]&lt;5,"New",
IF(Restaurants[[#This Row],[Years_Operating]]&lt;15,"Established","Legacy"))</f>
        <v>Established</v>
      </c>
      <c r="AC1127" t="str">
        <f>IF(Restaurants[[#This Row],[Country]]="India","Yes","No")</f>
        <v>No</v>
      </c>
      <c r="AD1127" t="str">
        <f>IF(AND(Restaurants[[#This Row],[Has Online Delivery]]="Yes",Restaurants[[#This Row],[Has Table Booking]]="Yes"),"Online + Table",
IF(Restaurants[[#This Row],[Has Online Delivery]]="Yes","Online Only",
IF(Restaurants[[#This Row],[Has Table Booking]]="Yes","Table Only","None")))</f>
        <v>None</v>
      </c>
      <c r="AE1127" t="str">
        <f>IF(Restaurants[[#This Row],[Rating]]&gt;=4.5,"Excellent",
IF(Restaurants[[#This Row],[Rating]]&gt;=4,"Very Good",
IF(Restaurants[[#This Row],[Rating]]&gt;=3.5,"Good","Average/Low")))</f>
        <v>Excellent</v>
      </c>
    </row>
    <row r="1128" spans="1:31" x14ac:dyDescent="0.3">
      <c r="A1128" t="s">
        <v>166</v>
      </c>
      <c r="B1128" t="s">
        <v>167</v>
      </c>
      <c r="C1128" t="s">
        <v>168</v>
      </c>
      <c r="D1128" t="s">
        <v>169</v>
      </c>
      <c r="E1128">
        <v>2</v>
      </c>
      <c r="F1128">
        <v>265</v>
      </c>
      <c r="G1128" t="s">
        <v>170</v>
      </c>
      <c r="H1128">
        <v>2005</v>
      </c>
      <c r="I1128">
        <v>60</v>
      </c>
      <c r="J1128">
        <v>4.7</v>
      </c>
      <c r="K1128" t="s">
        <v>32</v>
      </c>
      <c r="L1128">
        <v>20</v>
      </c>
      <c r="M1128" t="s">
        <v>33</v>
      </c>
      <c r="N1128" t="s">
        <v>143</v>
      </c>
      <c r="O1128" t="s">
        <v>35</v>
      </c>
      <c r="P1128" t="s">
        <v>36</v>
      </c>
      <c r="Q1128" t="s">
        <v>36</v>
      </c>
      <c r="R1128">
        <v>45</v>
      </c>
      <c r="S1128" t="s">
        <v>37</v>
      </c>
      <c r="T1128" t="s">
        <v>55</v>
      </c>
      <c r="U1128" t="s">
        <v>69</v>
      </c>
      <c r="W1128" t="s">
        <v>132</v>
      </c>
      <c r="X1128">
        <v>475445</v>
      </c>
      <c r="Y1128">
        <v>3063</v>
      </c>
      <c r="Z1128">
        <v>0</v>
      </c>
      <c r="AA1128">
        <v>0</v>
      </c>
      <c r="AB1128" t="str">
        <f>IF(Restaurants[[#This Row],[Years_Operating]]&lt;5,"New",
IF(Restaurants[[#This Row],[Years_Operating]]&lt;15,"Established","Legacy"))</f>
        <v>Legacy</v>
      </c>
      <c r="AC1128" t="str">
        <f>IF(Restaurants[[#This Row],[Country]]="India","Yes","No")</f>
        <v>No</v>
      </c>
      <c r="AD1128" t="str">
        <f>IF(AND(Restaurants[[#This Row],[Has Online Delivery]]="Yes",Restaurants[[#This Row],[Has Table Booking]]="Yes"),"Online + Table",
IF(Restaurants[[#This Row],[Has Online Delivery]]="Yes","Online Only",
IF(Restaurants[[#This Row],[Has Table Booking]]="Yes","Table Only","None")))</f>
        <v>Online + Table</v>
      </c>
      <c r="AE1128" t="str">
        <f>IF(Restaurants[[#This Row],[Rating]]&gt;=4.5,"Excellent",
IF(Restaurants[[#This Row],[Rating]]&gt;=4,"Very Good",
IF(Restaurants[[#This Row],[Rating]]&gt;=3.5,"Good","Average/Low")))</f>
        <v>Excellent</v>
      </c>
    </row>
    <row r="1129" spans="1:31" x14ac:dyDescent="0.3">
      <c r="A1129" t="s">
        <v>104</v>
      </c>
      <c r="B1129" t="s">
        <v>105</v>
      </c>
      <c r="C1129" t="s">
        <v>29</v>
      </c>
      <c r="D1129" t="s">
        <v>106</v>
      </c>
      <c r="E1129">
        <v>3</v>
      </c>
      <c r="F1129">
        <v>310</v>
      </c>
      <c r="G1129" t="s">
        <v>107</v>
      </c>
      <c r="H1129">
        <v>1994</v>
      </c>
      <c r="I1129">
        <v>50</v>
      </c>
      <c r="J1129">
        <v>4.8</v>
      </c>
      <c r="K1129" t="s">
        <v>32</v>
      </c>
      <c r="L1129">
        <v>31</v>
      </c>
      <c r="M1129" t="s">
        <v>33</v>
      </c>
      <c r="N1129" t="s">
        <v>34</v>
      </c>
      <c r="O1129" t="s">
        <v>35</v>
      </c>
      <c r="P1129" t="s">
        <v>37</v>
      </c>
      <c r="Q1129" t="s">
        <v>37</v>
      </c>
      <c r="R1129">
        <v>41</v>
      </c>
      <c r="S1129" t="s">
        <v>36</v>
      </c>
      <c r="T1129" t="s">
        <v>63</v>
      </c>
      <c r="U1129" t="s">
        <v>46</v>
      </c>
      <c r="W1129" t="s">
        <v>103</v>
      </c>
      <c r="X1129">
        <v>204233</v>
      </c>
      <c r="Y1129">
        <v>3496</v>
      </c>
      <c r="Z1129">
        <v>41.902799999999999</v>
      </c>
      <c r="AA1129">
        <v>12.4964</v>
      </c>
      <c r="AB1129" t="str">
        <f>IF(Restaurants[[#This Row],[Years_Operating]]&lt;5,"New",
IF(Restaurants[[#This Row],[Years_Operating]]&lt;15,"Established","Legacy"))</f>
        <v>Legacy</v>
      </c>
      <c r="AC1129" t="str">
        <f>IF(Restaurants[[#This Row],[Country]]="India","Yes","No")</f>
        <v>No</v>
      </c>
      <c r="AD1129" t="str">
        <f>IF(AND(Restaurants[[#This Row],[Has Online Delivery]]="Yes",Restaurants[[#This Row],[Has Table Booking]]="Yes"),"Online + Table",
IF(Restaurants[[#This Row],[Has Online Delivery]]="Yes","Online Only",
IF(Restaurants[[#This Row],[Has Table Booking]]="Yes","Table Only","None")))</f>
        <v>None</v>
      </c>
      <c r="AE1129" t="str">
        <f>IF(Restaurants[[#This Row],[Rating]]&gt;=4.5,"Excellent",
IF(Restaurants[[#This Row],[Rating]]&gt;=4,"Very Good",
IF(Restaurants[[#This Row],[Rating]]&gt;=3.5,"Good","Average/Low")))</f>
        <v>Excellent</v>
      </c>
    </row>
    <row r="1130" spans="1:31" x14ac:dyDescent="0.3">
      <c r="A1130" t="s">
        <v>150</v>
      </c>
      <c r="B1130" t="s">
        <v>151</v>
      </c>
      <c r="C1130" t="s">
        <v>50</v>
      </c>
      <c r="D1130" t="s">
        <v>152</v>
      </c>
      <c r="E1130">
        <v>2</v>
      </c>
      <c r="F1130">
        <v>325</v>
      </c>
      <c r="G1130" t="s">
        <v>153</v>
      </c>
      <c r="H1130">
        <v>2016</v>
      </c>
      <c r="I1130">
        <v>48</v>
      </c>
      <c r="J1130">
        <v>4.7</v>
      </c>
      <c r="K1130" t="s">
        <v>32</v>
      </c>
      <c r="L1130">
        <v>9</v>
      </c>
      <c r="M1130" t="s">
        <v>33</v>
      </c>
      <c r="N1130" t="s">
        <v>143</v>
      </c>
      <c r="O1130" t="s">
        <v>54</v>
      </c>
      <c r="P1130" t="s">
        <v>37</v>
      </c>
      <c r="Q1130" t="s">
        <v>37</v>
      </c>
      <c r="R1130">
        <v>38</v>
      </c>
      <c r="S1130" t="s">
        <v>37</v>
      </c>
      <c r="T1130" t="s">
        <v>55</v>
      </c>
      <c r="U1130" t="s">
        <v>69</v>
      </c>
      <c r="W1130" t="s">
        <v>132</v>
      </c>
      <c r="X1130">
        <v>231480</v>
      </c>
      <c r="Y1130">
        <v>7443</v>
      </c>
      <c r="Z1130">
        <v>0</v>
      </c>
      <c r="AA1130">
        <v>0</v>
      </c>
      <c r="AB1130" t="str">
        <f>IF(Restaurants[[#This Row],[Years_Operating]]&lt;5,"New",
IF(Restaurants[[#This Row],[Years_Operating]]&lt;15,"Established","Legacy"))</f>
        <v>Established</v>
      </c>
      <c r="AC1130" t="str">
        <f>IF(Restaurants[[#This Row],[Country]]="India","Yes","No")</f>
        <v>No</v>
      </c>
      <c r="AD1130" t="str">
        <f>IF(AND(Restaurants[[#This Row],[Has Online Delivery]]="Yes",Restaurants[[#This Row],[Has Table Booking]]="Yes"),"Online + Table",
IF(Restaurants[[#This Row],[Has Online Delivery]]="Yes","Online Only",
IF(Restaurants[[#This Row],[Has Table Booking]]="Yes","Table Only","None")))</f>
        <v>None</v>
      </c>
      <c r="AE1130" t="str">
        <f>IF(Restaurants[[#This Row],[Rating]]&gt;=4.5,"Excellent",
IF(Restaurants[[#This Row],[Rating]]&gt;=4,"Very Good",
IF(Restaurants[[#This Row],[Rating]]&gt;=3.5,"Good","Average/Low")))</f>
        <v>Excellent</v>
      </c>
    </row>
    <row r="1131" spans="1:31" x14ac:dyDescent="0.3">
      <c r="A1131" t="s">
        <v>141</v>
      </c>
      <c r="B1131" t="s">
        <v>290</v>
      </c>
      <c r="C1131" t="s">
        <v>251</v>
      </c>
      <c r="D1131" t="s">
        <v>267</v>
      </c>
      <c r="E1131">
        <v>2</v>
      </c>
      <c r="F1131">
        <v>450</v>
      </c>
      <c r="G1131" t="s">
        <v>142</v>
      </c>
      <c r="H1131">
        <v>2003</v>
      </c>
      <c r="I1131">
        <v>40</v>
      </c>
      <c r="J1131">
        <v>4.8</v>
      </c>
      <c r="K1131" t="s">
        <v>268</v>
      </c>
      <c r="L1131">
        <v>22</v>
      </c>
      <c r="M1131" t="s">
        <v>62</v>
      </c>
      <c r="N1131" t="s">
        <v>143</v>
      </c>
      <c r="O1131" t="s">
        <v>35</v>
      </c>
      <c r="P1131" t="s">
        <v>36</v>
      </c>
      <c r="Q1131" t="s">
        <v>37</v>
      </c>
      <c r="R1131">
        <v>53</v>
      </c>
      <c r="S1131" t="s">
        <v>37</v>
      </c>
      <c r="T1131" t="s">
        <v>38</v>
      </c>
      <c r="U1131" t="s">
        <v>39</v>
      </c>
      <c r="V1131" t="s">
        <v>578</v>
      </c>
      <c r="W1131" t="s">
        <v>40</v>
      </c>
      <c r="X1131">
        <v>207868</v>
      </c>
      <c r="Y1131">
        <v>2015</v>
      </c>
      <c r="Z1131">
        <v>17.385000000000002</v>
      </c>
      <c r="AA1131">
        <v>78.486699999999999</v>
      </c>
      <c r="AB1131" t="str">
        <f>IF(Restaurants[[#This Row],[Years_Operating]]&lt;5,"New",
IF(Restaurants[[#This Row],[Years_Operating]]&lt;15,"Established","Legacy"))</f>
        <v>Legacy</v>
      </c>
      <c r="AC1131" t="str">
        <f>IF(Restaurants[[#This Row],[Country]]="India","Yes","No")</f>
        <v>Yes</v>
      </c>
      <c r="AD1131" t="str">
        <f>IF(AND(Restaurants[[#This Row],[Has Online Delivery]]="Yes",Restaurants[[#This Row],[Has Table Booking]]="Yes"),"Online + Table",
IF(Restaurants[[#This Row],[Has Online Delivery]]="Yes","Online Only",
IF(Restaurants[[#This Row],[Has Table Booking]]="Yes","Table Only","None")))</f>
        <v>Online Only</v>
      </c>
      <c r="AE1131" t="str">
        <f>IF(Restaurants[[#This Row],[Rating]]&gt;=4.5,"Excellent",
IF(Restaurants[[#This Row],[Rating]]&gt;=4,"Very Good",
IF(Restaurants[[#This Row],[Rating]]&gt;=3.5,"Good","Average/Low")))</f>
        <v>Excellent</v>
      </c>
    </row>
    <row r="1132" spans="1:31" x14ac:dyDescent="0.3">
      <c r="A1132" t="s">
        <v>81</v>
      </c>
      <c r="B1132" t="s">
        <v>82</v>
      </c>
      <c r="C1132" t="s">
        <v>29</v>
      </c>
      <c r="D1132" t="s">
        <v>83</v>
      </c>
      <c r="E1132">
        <v>3</v>
      </c>
      <c r="F1132">
        <v>310</v>
      </c>
      <c r="G1132" t="s">
        <v>84</v>
      </c>
      <c r="H1132">
        <v>2005</v>
      </c>
      <c r="I1132">
        <v>35</v>
      </c>
      <c r="J1132">
        <v>4.8</v>
      </c>
      <c r="K1132" t="s">
        <v>131</v>
      </c>
      <c r="L1132">
        <v>20</v>
      </c>
      <c r="M1132" t="s">
        <v>33</v>
      </c>
      <c r="N1132" t="s">
        <v>34</v>
      </c>
      <c r="O1132" t="s">
        <v>35</v>
      </c>
      <c r="P1132" t="s">
        <v>36</v>
      </c>
      <c r="Q1132" t="s">
        <v>37</v>
      </c>
      <c r="R1132">
        <v>24</v>
      </c>
      <c r="S1132" t="s">
        <v>37</v>
      </c>
      <c r="T1132" t="s">
        <v>55</v>
      </c>
      <c r="U1132" t="s">
        <v>32</v>
      </c>
      <c r="W1132" t="s">
        <v>80</v>
      </c>
      <c r="X1132">
        <v>456923</v>
      </c>
      <c r="Y1132">
        <v>491</v>
      </c>
      <c r="Z1132">
        <v>0</v>
      </c>
      <c r="AA1132">
        <v>0</v>
      </c>
      <c r="AB1132" t="str">
        <f>IF(Restaurants[[#This Row],[Years_Operating]]&lt;5,"New",
IF(Restaurants[[#This Row],[Years_Operating]]&lt;15,"Established","Legacy"))</f>
        <v>Legacy</v>
      </c>
      <c r="AC1132" t="str">
        <f>IF(Restaurants[[#This Row],[Country]]="India","Yes","No")</f>
        <v>No</v>
      </c>
      <c r="AD1132" t="str">
        <f>IF(AND(Restaurants[[#This Row],[Has Online Delivery]]="Yes",Restaurants[[#This Row],[Has Table Booking]]="Yes"),"Online + Table",
IF(Restaurants[[#This Row],[Has Online Delivery]]="Yes","Online Only",
IF(Restaurants[[#This Row],[Has Table Booking]]="Yes","Table Only","None")))</f>
        <v>Online Only</v>
      </c>
      <c r="AE1132" t="str">
        <f>IF(Restaurants[[#This Row],[Rating]]&gt;=4.5,"Excellent",
IF(Restaurants[[#This Row],[Rating]]&gt;=4,"Very Good",
IF(Restaurants[[#This Row],[Rating]]&gt;=3.5,"Good","Average/Low")))</f>
        <v>Excellent</v>
      </c>
    </row>
    <row r="1133" spans="1:31" x14ac:dyDescent="0.3">
      <c r="A1133" t="s">
        <v>154</v>
      </c>
      <c r="B1133" t="s">
        <v>272</v>
      </c>
      <c r="C1133" t="s">
        <v>251</v>
      </c>
      <c r="D1133" t="s">
        <v>252</v>
      </c>
      <c r="E1133">
        <v>2</v>
      </c>
      <c r="F1133">
        <v>245</v>
      </c>
      <c r="G1133" t="s">
        <v>158</v>
      </c>
      <c r="H1133">
        <v>2010</v>
      </c>
      <c r="I1133">
        <v>48</v>
      </c>
      <c r="J1133">
        <v>4.7</v>
      </c>
      <c r="K1133" t="s">
        <v>253</v>
      </c>
      <c r="L1133">
        <v>15</v>
      </c>
      <c r="M1133" t="s">
        <v>160</v>
      </c>
      <c r="N1133" t="s">
        <v>143</v>
      </c>
      <c r="O1133" t="s">
        <v>35</v>
      </c>
      <c r="P1133" t="s">
        <v>37</v>
      </c>
      <c r="Q1133" t="s">
        <v>36</v>
      </c>
      <c r="R1133">
        <v>59</v>
      </c>
      <c r="S1133" t="s">
        <v>36</v>
      </c>
      <c r="T1133" t="s">
        <v>86</v>
      </c>
      <c r="U1133" t="s">
        <v>69</v>
      </c>
      <c r="V1133" t="s">
        <v>579</v>
      </c>
      <c r="W1133" t="s">
        <v>149</v>
      </c>
      <c r="X1133">
        <v>26821</v>
      </c>
      <c r="Y1133">
        <v>7994</v>
      </c>
      <c r="Z1133">
        <v>13.082700000000001</v>
      </c>
      <c r="AA1133">
        <v>80.270700000000005</v>
      </c>
      <c r="AB1133" t="str">
        <f>IF(Restaurants[[#This Row],[Years_Operating]]&lt;5,"New",
IF(Restaurants[[#This Row],[Years_Operating]]&lt;15,"Established","Legacy"))</f>
        <v>Legacy</v>
      </c>
      <c r="AC1133" t="str">
        <f>IF(Restaurants[[#This Row],[Country]]="India","Yes","No")</f>
        <v>Yes</v>
      </c>
      <c r="AD1133" t="str">
        <f>IF(AND(Restaurants[[#This Row],[Has Online Delivery]]="Yes",Restaurants[[#This Row],[Has Table Booking]]="Yes"),"Online + Table",
IF(Restaurants[[#This Row],[Has Online Delivery]]="Yes","Online Only",
IF(Restaurants[[#This Row],[Has Table Booking]]="Yes","Table Only","None")))</f>
        <v>Table Only</v>
      </c>
      <c r="AE1133" t="str">
        <f>IF(Restaurants[[#This Row],[Rating]]&gt;=4.5,"Excellent",
IF(Restaurants[[#This Row],[Rating]]&gt;=4,"Very Good",
IF(Restaurants[[#This Row],[Rating]]&gt;=3.5,"Good","Average/Low")))</f>
        <v>Excellent</v>
      </c>
    </row>
    <row r="1134" spans="1:31" x14ac:dyDescent="0.3">
      <c r="A1134" t="s">
        <v>234</v>
      </c>
      <c r="B1134" t="s">
        <v>235</v>
      </c>
      <c r="C1134" t="s">
        <v>50</v>
      </c>
      <c r="D1134" t="s">
        <v>236</v>
      </c>
      <c r="E1134">
        <v>0</v>
      </c>
      <c r="F1134">
        <v>285</v>
      </c>
      <c r="G1134" t="s">
        <v>237</v>
      </c>
      <c r="H1134">
        <v>2004</v>
      </c>
      <c r="I1134">
        <v>70</v>
      </c>
      <c r="J1134">
        <v>4.5999999999999996</v>
      </c>
      <c r="K1134" t="s">
        <v>32</v>
      </c>
      <c r="L1134">
        <v>21</v>
      </c>
      <c r="M1134" t="s">
        <v>33</v>
      </c>
      <c r="N1134" t="s">
        <v>210</v>
      </c>
      <c r="O1134" t="s">
        <v>54</v>
      </c>
      <c r="P1134" t="s">
        <v>37</v>
      </c>
      <c r="Q1134" t="s">
        <v>36</v>
      </c>
      <c r="R1134">
        <v>58</v>
      </c>
      <c r="S1134" t="s">
        <v>36</v>
      </c>
      <c r="T1134" t="s">
        <v>86</v>
      </c>
      <c r="U1134" t="s">
        <v>69</v>
      </c>
      <c r="W1134" t="s">
        <v>108</v>
      </c>
      <c r="X1134">
        <v>286863</v>
      </c>
      <c r="Y1134">
        <v>4017</v>
      </c>
      <c r="Z1134">
        <v>0</v>
      </c>
      <c r="AA1134">
        <v>0</v>
      </c>
      <c r="AB1134" t="str">
        <f>IF(Restaurants[[#This Row],[Years_Operating]]&lt;5,"New",
IF(Restaurants[[#This Row],[Years_Operating]]&lt;15,"Established","Legacy"))</f>
        <v>Legacy</v>
      </c>
      <c r="AC1134" t="str">
        <f>IF(Restaurants[[#This Row],[Country]]="India","Yes","No")</f>
        <v>No</v>
      </c>
      <c r="AD1134" t="str">
        <f>IF(AND(Restaurants[[#This Row],[Has Online Delivery]]="Yes",Restaurants[[#This Row],[Has Table Booking]]="Yes"),"Online + Table",
IF(Restaurants[[#This Row],[Has Online Delivery]]="Yes","Online Only",
IF(Restaurants[[#This Row],[Has Table Booking]]="Yes","Table Only","None")))</f>
        <v>Table Only</v>
      </c>
      <c r="AE1134" t="str">
        <f>IF(Restaurants[[#This Row],[Rating]]&gt;=4.5,"Excellent",
IF(Restaurants[[#This Row],[Rating]]&gt;=4,"Very Good",
IF(Restaurants[[#This Row],[Rating]]&gt;=3.5,"Good","Average/Low")))</f>
        <v>Excellent</v>
      </c>
    </row>
    <row r="1135" spans="1:31" x14ac:dyDescent="0.3">
      <c r="A1135" t="s">
        <v>229</v>
      </c>
      <c r="B1135" t="s">
        <v>230</v>
      </c>
      <c r="C1135" t="s">
        <v>231</v>
      </c>
      <c r="D1135" t="s">
        <v>232</v>
      </c>
      <c r="E1135">
        <v>0</v>
      </c>
      <c r="F1135">
        <v>145</v>
      </c>
      <c r="G1135" t="s">
        <v>233</v>
      </c>
      <c r="H1135">
        <v>2006</v>
      </c>
      <c r="I1135">
        <v>40</v>
      </c>
      <c r="J1135">
        <v>4.5999999999999996</v>
      </c>
      <c r="K1135" t="s">
        <v>32</v>
      </c>
      <c r="L1135">
        <v>19</v>
      </c>
      <c r="M1135" t="s">
        <v>204</v>
      </c>
      <c r="N1135" t="s">
        <v>210</v>
      </c>
      <c r="O1135" t="s">
        <v>211</v>
      </c>
      <c r="P1135" t="s">
        <v>36</v>
      </c>
      <c r="Q1135" t="s">
        <v>37</v>
      </c>
      <c r="R1135">
        <v>38</v>
      </c>
      <c r="S1135" t="s">
        <v>36</v>
      </c>
      <c r="T1135" t="s">
        <v>55</v>
      </c>
      <c r="U1135" t="s">
        <v>32</v>
      </c>
      <c r="W1135" t="s">
        <v>47</v>
      </c>
      <c r="X1135">
        <v>395305</v>
      </c>
      <c r="Y1135">
        <v>1720</v>
      </c>
      <c r="Z1135">
        <v>0</v>
      </c>
      <c r="AA1135">
        <v>0</v>
      </c>
      <c r="AB1135" t="str">
        <f>IF(Restaurants[[#This Row],[Years_Operating]]&lt;5,"New",
IF(Restaurants[[#This Row],[Years_Operating]]&lt;15,"Established","Legacy"))</f>
        <v>Legacy</v>
      </c>
      <c r="AC1135" t="str">
        <f>IF(Restaurants[[#This Row],[Country]]="India","Yes","No")</f>
        <v>No</v>
      </c>
      <c r="AD1135" t="str">
        <f>IF(AND(Restaurants[[#This Row],[Has Online Delivery]]="Yes",Restaurants[[#This Row],[Has Table Booking]]="Yes"),"Online + Table",
IF(Restaurants[[#This Row],[Has Online Delivery]]="Yes","Online Only",
IF(Restaurants[[#This Row],[Has Table Booking]]="Yes","Table Only","None")))</f>
        <v>Online Only</v>
      </c>
      <c r="AE1135" t="str">
        <f>IF(Restaurants[[#This Row],[Rating]]&gt;=4.5,"Excellent",
IF(Restaurants[[#This Row],[Rating]]&gt;=4,"Very Good",
IF(Restaurants[[#This Row],[Rating]]&gt;=3.5,"Good","Average/Low")))</f>
        <v>Excellent</v>
      </c>
    </row>
    <row r="1136" spans="1:31" x14ac:dyDescent="0.3">
      <c r="A1136" t="s">
        <v>144</v>
      </c>
      <c r="B1136" t="s">
        <v>145</v>
      </c>
      <c r="C1136" t="s">
        <v>146</v>
      </c>
      <c r="D1136" t="s">
        <v>147</v>
      </c>
      <c r="E1136">
        <v>2</v>
      </c>
      <c r="F1136">
        <v>280</v>
      </c>
      <c r="G1136" t="s">
        <v>148</v>
      </c>
      <c r="H1136">
        <v>2007</v>
      </c>
      <c r="I1136">
        <v>26</v>
      </c>
      <c r="J1136">
        <v>4.7</v>
      </c>
      <c r="K1136" t="s">
        <v>32</v>
      </c>
      <c r="L1136">
        <v>18</v>
      </c>
      <c r="M1136" t="s">
        <v>33</v>
      </c>
      <c r="N1136" t="s">
        <v>143</v>
      </c>
      <c r="O1136" t="s">
        <v>45</v>
      </c>
      <c r="P1136" t="s">
        <v>37</v>
      </c>
      <c r="Q1136" t="s">
        <v>37</v>
      </c>
      <c r="R1136">
        <v>45</v>
      </c>
      <c r="S1136" t="s">
        <v>37</v>
      </c>
      <c r="T1136" t="s">
        <v>38</v>
      </c>
      <c r="U1136" t="s">
        <v>69</v>
      </c>
      <c r="W1136" t="s">
        <v>64</v>
      </c>
      <c r="X1136">
        <v>495877</v>
      </c>
      <c r="Y1136">
        <v>4757</v>
      </c>
      <c r="Z1136">
        <v>35.689500000000002</v>
      </c>
      <c r="AA1136">
        <v>139.6917</v>
      </c>
      <c r="AB1136" t="str">
        <f>IF(Restaurants[[#This Row],[Years_Operating]]&lt;5,"New",
IF(Restaurants[[#This Row],[Years_Operating]]&lt;15,"Established","Legacy"))</f>
        <v>Legacy</v>
      </c>
      <c r="AC1136" t="str">
        <f>IF(Restaurants[[#This Row],[Country]]="India","Yes","No")</f>
        <v>No</v>
      </c>
      <c r="AD1136" t="str">
        <f>IF(AND(Restaurants[[#This Row],[Has Online Delivery]]="Yes",Restaurants[[#This Row],[Has Table Booking]]="Yes"),"Online + Table",
IF(Restaurants[[#This Row],[Has Online Delivery]]="Yes","Online Only",
IF(Restaurants[[#This Row],[Has Table Booking]]="Yes","Table Only","None")))</f>
        <v>None</v>
      </c>
      <c r="AE1136" t="str">
        <f>IF(Restaurants[[#This Row],[Rating]]&gt;=4.5,"Excellent",
IF(Restaurants[[#This Row],[Rating]]&gt;=4,"Very Good",
IF(Restaurants[[#This Row],[Rating]]&gt;=3.5,"Good","Average/Low")))</f>
        <v>Excellent</v>
      </c>
    </row>
    <row r="1137" spans="1:31" x14ac:dyDescent="0.3">
      <c r="A1137" t="s">
        <v>57</v>
      </c>
      <c r="B1137" t="s">
        <v>58</v>
      </c>
      <c r="C1137" t="s">
        <v>59</v>
      </c>
      <c r="D1137" t="s">
        <v>60</v>
      </c>
      <c r="E1137">
        <v>3</v>
      </c>
      <c r="F1137">
        <v>425</v>
      </c>
      <c r="G1137" t="s">
        <v>61</v>
      </c>
      <c r="H1137">
        <v>1986</v>
      </c>
      <c r="I1137">
        <v>40</v>
      </c>
      <c r="J1137">
        <v>4.9000000000000004</v>
      </c>
      <c r="K1137" t="s">
        <v>32</v>
      </c>
      <c r="L1137">
        <v>39</v>
      </c>
      <c r="M1137" t="s">
        <v>62</v>
      </c>
      <c r="N1137" t="s">
        <v>34</v>
      </c>
      <c r="O1137" t="s">
        <v>35</v>
      </c>
      <c r="P1137" t="s">
        <v>37</v>
      </c>
      <c r="Q1137" t="s">
        <v>37</v>
      </c>
      <c r="R1137">
        <v>29</v>
      </c>
      <c r="S1137" t="s">
        <v>37</v>
      </c>
      <c r="T1137" t="s">
        <v>55</v>
      </c>
      <c r="U1137" t="s">
        <v>46</v>
      </c>
      <c r="W1137" t="s">
        <v>47</v>
      </c>
      <c r="X1137">
        <v>271495</v>
      </c>
      <c r="Y1137">
        <v>6859</v>
      </c>
      <c r="Z1137">
        <v>48.8566</v>
      </c>
      <c r="AA1137">
        <v>2.3521999999999998</v>
      </c>
      <c r="AB1137" t="str">
        <f>IF(Restaurants[[#This Row],[Years_Operating]]&lt;5,"New",
IF(Restaurants[[#This Row],[Years_Operating]]&lt;15,"Established","Legacy"))</f>
        <v>Legacy</v>
      </c>
      <c r="AC1137" t="str">
        <f>IF(Restaurants[[#This Row],[Country]]="India","Yes","No")</f>
        <v>No</v>
      </c>
      <c r="AD1137" t="str">
        <f>IF(AND(Restaurants[[#This Row],[Has Online Delivery]]="Yes",Restaurants[[#This Row],[Has Table Booking]]="Yes"),"Online + Table",
IF(Restaurants[[#This Row],[Has Online Delivery]]="Yes","Online Only",
IF(Restaurants[[#This Row],[Has Table Booking]]="Yes","Table Only","None")))</f>
        <v>None</v>
      </c>
      <c r="AE1137" t="str">
        <f>IF(Restaurants[[#This Row],[Rating]]&gt;=4.5,"Excellent",
IF(Restaurants[[#This Row],[Rating]]&gt;=4,"Very Good",
IF(Restaurants[[#This Row],[Rating]]&gt;=3.5,"Good","Average/Low")))</f>
        <v>Excellent</v>
      </c>
    </row>
    <row r="1138" spans="1:31" x14ac:dyDescent="0.3">
      <c r="A1138" t="s">
        <v>215</v>
      </c>
      <c r="B1138" t="s">
        <v>216</v>
      </c>
      <c r="C1138" t="s">
        <v>217</v>
      </c>
      <c r="D1138" t="s">
        <v>218</v>
      </c>
      <c r="E1138">
        <v>0</v>
      </c>
      <c r="F1138">
        <v>155</v>
      </c>
      <c r="G1138" t="s">
        <v>219</v>
      </c>
      <c r="H1138">
        <v>2000</v>
      </c>
      <c r="I1138">
        <v>55</v>
      </c>
      <c r="J1138">
        <v>4.7</v>
      </c>
      <c r="K1138" t="s">
        <v>32</v>
      </c>
      <c r="L1138">
        <v>25</v>
      </c>
      <c r="M1138" t="s">
        <v>160</v>
      </c>
      <c r="N1138" t="s">
        <v>210</v>
      </c>
      <c r="O1138" t="s">
        <v>54</v>
      </c>
      <c r="P1138" t="s">
        <v>36</v>
      </c>
      <c r="Q1138" t="s">
        <v>37</v>
      </c>
      <c r="R1138">
        <v>23</v>
      </c>
      <c r="S1138" t="s">
        <v>37</v>
      </c>
      <c r="T1138" t="s">
        <v>63</v>
      </c>
      <c r="U1138" t="s">
        <v>32</v>
      </c>
      <c r="W1138" t="s">
        <v>103</v>
      </c>
      <c r="X1138">
        <v>112361</v>
      </c>
      <c r="Y1138">
        <v>5953</v>
      </c>
      <c r="Z1138">
        <v>0</v>
      </c>
      <c r="AA1138">
        <v>0</v>
      </c>
      <c r="AB1138" t="str">
        <f>IF(Restaurants[[#This Row],[Years_Operating]]&lt;5,"New",
IF(Restaurants[[#This Row],[Years_Operating]]&lt;15,"Established","Legacy"))</f>
        <v>Legacy</v>
      </c>
      <c r="AC1138" t="str">
        <f>IF(Restaurants[[#This Row],[Country]]="India","Yes","No")</f>
        <v>No</v>
      </c>
      <c r="AD1138" t="str">
        <f>IF(AND(Restaurants[[#This Row],[Has Online Delivery]]="Yes",Restaurants[[#This Row],[Has Table Booking]]="Yes"),"Online + Table",
IF(Restaurants[[#This Row],[Has Online Delivery]]="Yes","Online Only",
IF(Restaurants[[#This Row],[Has Table Booking]]="Yes","Table Only","None")))</f>
        <v>Online Only</v>
      </c>
      <c r="AE1138" t="str">
        <f>IF(Restaurants[[#This Row],[Rating]]&gt;=4.5,"Excellent",
IF(Restaurants[[#This Row],[Rating]]&gt;=4,"Very Good",
IF(Restaurants[[#This Row],[Rating]]&gt;=3.5,"Good","Average/Low")))</f>
        <v>Excellent</v>
      </c>
    </row>
    <row r="1139" spans="1:31" x14ac:dyDescent="0.3">
      <c r="A1139" t="s">
        <v>141</v>
      </c>
      <c r="B1139" t="s">
        <v>290</v>
      </c>
      <c r="C1139" t="s">
        <v>251</v>
      </c>
      <c r="D1139" t="s">
        <v>267</v>
      </c>
      <c r="E1139">
        <v>2</v>
      </c>
      <c r="F1139">
        <v>450</v>
      </c>
      <c r="G1139" t="s">
        <v>142</v>
      </c>
      <c r="H1139">
        <v>2003</v>
      </c>
      <c r="I1139">
        <v>40</v>
      </c>
      <c r="J1139">
        <v>4.8</v>
      </c>
      <c r="K1139" t="s">
        <v>307</v>
      </c>
      <c r="L1139">
        <v>22</v>
      </c>
      <c r="M1139" t="s">
        <v>62</v>
      </c>
      <c r="N1139" t="s">
        <v>143</v>
      </c>
      <c r="O1139" t="s">
        <v>35</v>
      </c>
      <c r="P1139" t="s">
        <v>37</v>
      </c>
      <c r="Q1139" t="s">
        <v>36</v>
      </c>
      <c r="R1139">
        <v>54</v>
      </c>
      <c r="S1139" t="s">
        <v>36</v>
      </c>
      <c r="T1139" t="s">
        <v>63</v>
      </c>
      <c r="U1139" t="s">
        <v>46</v>
      </c>
      <c r="V1139" t="s">
        <v>580</v>
      </c>
      <c r="W1139" t="s">
        <v>40</v>
      </c>
      <c r="X1139">
        <v>27841</v>
      </c>
      <c r="Y1139">
        <v>3574</v>
      </c>
      <c r="Z1139">
        <v>17.385000000000002</v>
      </c>
      <c r="AA1139">
        <v>78.486699999999999</v>
      </c>
      <c r="AB1139" t="str">
        <f>IF(Restaurants[[#This Row],[Years_Operating]]&lt;5,"New",
IF(Restaurants[[#This Row],[Years_Operating]]&lt;15,"Established","Legacy"))</f>
        <v>Legacy</v>
      </c>
      <c r="AC1139" t="str">
        <f>IF(Restaurants[[#This Row],[Country]]="India","Yes","No")</f>
        <v>Yes</v>
      </c>
      <c r="AD1139" t="str">
        <f>IF(AND(Restaurants[[#This Row],[Has Online Delivery]]="Yes",Restaurants[[#This Row],[Has Table Booking]]="Yes"),"Online + Table",
IF(Restaurants[[#This Row],[Has Online Delivery]]="Yes","Online Only",
IF(Restaurants[[#This Row],[Has Table Booking]]="Yes","Table Only","None")))</f>
        <v>Table Only</v>
      </c>
      <c r="AE1139" t="str">
        <f>IF(Restaurants[[#This Row],[Rating]]&gt;=4.5,"Excellent",
IF(Restaurants[[#This Row],[Rating]]&gt;=4,"Very Good",
IF(Restaurants[[#This Row],[Rating]]&gt;=3.5,"Good","Average/Low")))</f>
        <v>Excellent</v>
      </c>
    </row>
    <row r="1140" spans="1:31" x14ac:dyDescent="0.3">
      <c r="A1140" t="s">
        <v>229</v>
      </c>
      <c r="B1140" t="s">
        <v>230</v>
      </c>
      <c r="C1140" t="s">
        <v>231</v>
      </c>
      <c r="D1140" t="s">
        <v>232</v>
      </c>
      <c r="E1140">
        <v>0</v>
      </c>
      <c r="F1140">
        <v>145</v>
      </c>
      <c r="G1140" t="s">
        <v>233</v>
      </c>
      <c r="H1140">
        <v>2006</v>
      </c>
      <c r="I1140">
        <v>40</v>
      </c>
      <c r="J1140">
        <v>4.5999999999999996</v>
      </c>
      <c r="K1140" t="s">
        <v>32</v>
      </c>
      <c r="L1140">
        <v>19</v>
      </c>
      <c r="M1140" t="s">
        <v>204</v>
      </c>
      <c r="N1140" t="s">
        <v>210</v>
      </c>
      <c r="O1140" t="s">
        <v>211</v>
      </c>
      <c r="P1140" t="s">
        <v>36</v>
      </c>
      <c r="Q1140" t="s">
        <v>37</v>
      </c>
      <c r="R1140">
        <v>35</v>
      </c>
      <c r="S1140" t="s">
        <v>37</v>
      </c>
      <c r="T1140" t="s">
        <v>38</v>
      </c>
      <c r="U1140" t="s">
        <v>39</v>
      </c>
      <c r="W1140" t="s">
        <v>103</v>
      </c>
      <c r="X1140">
        <v>246855</v>
      </c>
      <c r="Y1140">
        <v>6238</v>
      </c>
      <c r="Z1140">
        <v>0</v>
      </c>
      <c r="AA1140">
        <v>0</v>
      </c>
      <c r="AB1140" t="str">
        <f>IF(Restaurants[[#This Row],[Years_Operating]]&lt;5,"New",
IF(Restaurants[[#This Row],[Years_Operating]]&lt;15,"Established","Legacy"))</f>
        <v>Legacy</v>
      </c>
      <c r="AC1140" t="str">
        <f>IF(Restaurants[[#This Row],[Country]]="India","Yes","No")</f>
        <v>No</v>
      </c>
      <c r="AD1140" t="str">
        <f>IF(AND(Restaurants[[#This Row],[Has Online Delivery]]="Yes",Restaurants[[#This Row],[Has Table Booking]]="Yes"),"Online + Table",
IF(Restaurants[[#This Row],[Has Online Delivery]]="Yes","Online Only",
IF(Restaurants[[#This Row],[Has Table Booking]]="Yes","Table Only","None")))</f>
        <v>Online Only</v>
      </c>
      <c r="AE1140" t="str">
        <f>IF(Restaurants[[#This Row],[Rating]]&gt;=4.5,"Excellent",
IF(Restaurants[[#This Row],[Rating]]&gt;=4,"Very Good",
IF(Restaurants[[#This Row],[Rating]]&gt;=3.5,"Good","Average/Low")))</f>
        <v>Excellent</v>
      </c>
    </row>
    <row r="1141" spans="1:31" x14ac:dyDescent="0.3">
      <c r="A1141" t="s">
        <v>182</v>
      </c>
      <c r="B1141" t="s">
        <v>261</v>
      </c>
      <c r="C1141" t="s">
        <v>251</v>
      </c>
      <c r="D1141" t="s">
        <v>252</v>
      </c>
      <c r="E1141">
        <v>2</v>
      </c>
      <c r="F1141">
        <v>275</v>
      </c>
      <c r="G1141" t="s">
        <v>185</v>
      </c>
      <c r="H1141">
        <v>1998</v>
      </c>
      <c r="I1141">
        <v>20</v>
      </c>
      <c r="J1141">
        <v>4.5999999999999996</v>
      </c>
      <c r="K1141" t="s">
        <v>256</v>
      </c>
      <c r="L1141">
        <v>27</v>
      </c>
      <c r="M1141" t="s">
        <v>33</v>
      </c>
      <c r="N1141" t="s">
        <v>143</v>
      </c>
      <c r="O1141" t="s">
        <v>35</v>
      </c>
      <c r="P1141" t="s">
        <v>36</v>
      </c>
      <c r="Q1141" t="s">
        <v>37</v>
      </c>
      <c r="R1141">
        <v>39</v>
      </c>
      <c r="S1141" t="s">
        <v>37</v>
      </c>
      <c r="T1141" t="s">
        <v>63</v>
      </c>
      <c r="U1141" t="s">
        <v>32</v>
      </c>
      <c r="V1141" t="s">
        <v>581</v>
      </c>
      <c r="W1141" t="s">
        <v>64</v>
      </c>
      <c r="X1141">
        <v>76880</v>
      </c>
      <c r="Y1141">
        <v>6451</v>
      </c>
      <c r="Z1141">
        <v>22.572600000000001</v>
      </c>
      <c r="AA1141">
        <v>88.363900000000001</v>
      </c>
      <c r="AB1141" t="str">
        <f>IF(Restaurants[[#This Row],[Years_Operating]]&lt;5,"New",
IF(Restaurants[[#This Row],[Years_Operating]]&lt;15,"Established","Legacy"))</f>
        <v>Legacy</v>
      </c>
      <c r="AC1141" t="str">
        <f>IF(Restaurants[[#This Row],[Country]]="India","Yes","No")</f>
        <v>Yes</v>
      </c>
      <c r="AD1141" t="str">
        <f>IF(AND(Restaurants[[#This Row],[Has Online Delivery]]="Yes",Restaurants[[#This Row],[Has Table Booking]]="Yes"),"Online + Table",
IF(Restaurants[[#This Row],[Has Online Delivery]]="Yes","Online Only",
IF(Restaurants[[#This Row],[Has Table Booking]]="Yes","Table Only","None")))</f>
        <v>Online Only</v>
      </c>
      <c r="AE1141" t="str">
        <f>IF(Restaurants[[#This Row],[Rating]]&gt;=4.5,"Excellent",
IF(Restaurants[[#This Row],[Rating]]&gt;=4,"Very Good",
IF(Restaurants[[#This Row],[Rating]]&gt;=3.5,"Good","Average/Low")))</f>
        <v>Excellent</v>
      </c>
    </row>
    <row r="1142" spans="1:31" x14ac:dyDescent="0.3">
      <c r="A1142" t="s">
        <v>92</v>
      </c>
      <c r="B1142" t="s">
        <v>93</v>
      </c>
      <c r="C1142" t="s">
        <v>50</v>
      </c>
      <c r="D1142" t="s">
        <v>94</v>
      </c>
      <c r="E1142">
        <v>3</v>
      </c>
      <c r="F1142">
        <v>345</v>
      </c>
      <c r="G1142" t="s">
        <v>95</v>
      </c>
      <c r="H1142">
        <v>2011</v>
      </c>
      <c r="I1142">
        <v>50</v>
      </c>
      <c r="J1142">
        <v>4.8</v>
      </c>
      <c r="K1142" t="s">
        <v>96</v>
      </c>
      <c r="L1142">
        <v>14</v>
      </c>
      <c r="M1142" t="s">
        <v>33</v>
      </c>
      <c r="N1142" t="s">
        <v>34</v>
      </c>
      <c r="O1142" t="s">
        <v>54</v>
      </c>
      <c r="P1142" t="s">
        <v>36</v>
      </c>
      <c r="Q1142" t="s">
        <v>37</v>
      </c>
      <c r="R1142">
        <v>37</v>
      </c>
      <c r="S1142" t="s">
        <v>36</v>
      </c>
      <c r="T1142" t="s">
        <v>38</v>
      </c>
      <c r="U1142" t="s">
        <v>32</v>
      </c>
      <c r="W1142" t="s">
        <v>56</v>
      </c>
      <c r="X1142">
        <v>132390</v>
      </c>
      <c r="Y1142">
        <v>4955</v>
      </c>
      <c r="Z1142">
        <v>37.774900000000002</v>
      </c>
      <c r="AA1142">
        <v>-122.4194</v>
      </c>
      <c r="AB1142" t="str">
        <f>IF(Restaurants[[#This Row],[Years_Operating]]&lt;5,"New",
IF(Restaurants[[#This Row],[Years_Operating]]&lt;15,"Established","Legacy"))</f>
        <v>Established</v>
      </c>
      <c r="AC1142" t="str">
        <f>IF(Restaurants[[#This Row],[Country]]="India","Yes","No")</f>
        <v>No</v>
      </c>
      <c r="AD1142" t="str">
        <f>IF(AND(Restaurants[[#This Row],[Has Online Delivery]]="Yes",Restaurants[[#This Row],[Has Table Booking]]="Yes"),"Online + Table",
IF(Restaurants[[#This Row],[Has Online Delivery]]="Yes","Online Only",
IF(Restaurants[[#This Row],[Has Table Booking]]="Yes","Table Only","None")))</f>
        <v>Online Only</v>
      </c>
      <c r="AE1142" t="str">
        <f>IF(Restaurants[[#This Row],[Rating]]&gt;=4.5,"Excellent",
IF(Restaurants[[#This Row],[Rating]]&gt;=4,"Very Good",
IF(Restaurants[[#This Row],[Rating]]&gt;=3.5,"Good","Average/Low")))</f>
        <v>Excellent</v>
      </c>
    </row>
    <row r="1143" spans="1:31" x14ac:dyDescent="0.3">
      <c r="A1143" t="s">
        <v>100</v>
      </c>
      <c r="B1143" t="s">
        <v>290</v>
      </c>
      <c r="C1143" t="s">
        <v>251</v>
      </c>
      <c r="D1143" t="s">
        <v>258</v>
      </c>
      <c r="E1143">
        <v>3</v>
      </c>
      <c r="F1143">
        <v>385</v>
      </c>
      <c r="G1143" t="s">
        <v>102</v>
      </c>
      <c r="H1143">
        <v>2003</v>
      </c>
      <c r="I1143">
        <v>55</v>
      </c>
      <c r="J1143">
        <v>4.8</v>
      </c>
      <c r="K1143" t="s">
        <v>259</v>
      </c>
      <c r="L1143">
        <v>22</v>
      </c>
      <c r="M1143" t="s">
        <v>33</v>
      </c>
      <c r="N1143" t="s">
        <v>34</v>
      </c>
      <c r="O1143" t="s">
        <v>35</v>
      </c>
      <c r="P1143" t="s">
        <v>37</v>
      </c>
      <c r="Q1143" t="s">
        <v>36</v>
      </c>
      <c r="R1143">
        <v>57</v>
      </c>
      <c r="S1143" t="s">
        <v>37</v>
      </c>
      <c r="T1143" t="s">
        <v>55</v>
      </c>
      <c r="U1143" t="s">
        <v>39</v>
      </c>
      <c r="V1143" t="s">
        <v>582</v>
      </c>
      <c r="W1143" t="s">
        <v>149</v>
      </c>
      <c r="X1143">
        <v>363212</v>
      </c>
      <c r="Y1143">
        <v>1697</v>
      </c>
      <c r="Z1143">
        <v>17.385000000000002</v>
      </c>
      <c r="AA1143">
        <v>78.486699999999999</v>
      </c>
      <c r="AB1143" t="str">
        <f>IF(Restaurants[[#This Row],[Years_Operating]]&lt;5,"New",
IF(Restaurants[[#This Row],[Years_Operating]]&lt;15,"Established","Legacy"))</f>
        <v>Legacy</v>
      </c>
      <c r="AC1143" t="str">
        <f>IF(Restaurants[[#This Row],[Country]]="India","Yes","No")</f>
        <v>Yes</v>
      </c>
      <c r="AD1143" t="str">
        <f>IF(AND(Restaurants[[#This Row],[Has Online Delivery]]="Yes",Restaurants[[#This Row],[Has Table Booking]]="Yes"),"Online + Table",
IF(Restaurants[[#This Row],[Has Online Delivery]]="Yes","Online Only",
IF(Restaurants[[#This Row],[Has Table Booking]]="Yes","Table Only","None")))</f>
        <v>Table Only</v>
      </c>
      <c r="AE1143" t="str">
        <f>IF(Restaurants[[#This Row],[Rating]]&gt;=4.5,"Excellent",
IF(Restaurants[[#This Row],[Rating]]&gt;=4,"Very Good",
IF(Restaurants[[#This Row],[Rating]]&gt;=3.5,"Good","Average/Low")))</f>
        <v>Excellent</v>
      </c>
    </row>
    <row r="1144" spans="1:31" x14ac:dyDescent="0.3">
      <c r="A1144" t="s">
        <v>65</v>
      </c>
      <c r="B1144" t="s">
        <v>66</v>
      </c>
      <c r="C1144" t="s">
        <v>59</v>
      </c>
      <c r="D1144" t="s">
        <v>67</v>
      </c>
      <c r="E1144">
        <v>3</v>
      </c>
      <c r="F1144">
        <v>350</v>
      </c>
      <c r="G1144" t="s">
        <v>68</v>
      </c>
      <c r="H1144">
        <v>1991</v>
      </c>
      <c r="I1144">
        <v>36</v>
      </c>
      <c r="J1144">
        <v>4.8</v>
      </c>
      <c r="K1144" t="s">
        <v>32</v>
      </c>
      <c r="L1144">
        <v>34</v>
      </c>
      <c r="M1144" t="s">
        <v>33</v>
      </c>
      <c r="N1144" t="s">
        <v>34</v>
      </c>
      <c r="O1144" t="s">
        <v>35</v>
      </c>
      <c r="P1144" t="s">
        <v>36</v>
      </c>
      <c r="Q1144" t="s">
        <v>36</v>
      </c>
      <c r="R1144">
        <v>27</v>
      </c>
      <c r="S1144" t="s">
        <v>37</v>
      </c>
      <c r="T1144" t="s">
        <v>86</v>
      </c>
      <c r="U1144" t="s">
        <v>39</v>
      </c>
      <c r="W1144" t="s">
        <v>103</v>
      </c>
      <c r="X1144">
        <v>307554</v>
      </c>
      <c r="Y1144">
        <v>3839</v>
      </c>
      <c r="Z1144">
        <v>0</v>
      </c>
      <c r="AA1144">
        <v>0</v>
      </c>
      <c r="AB1144" t="str">
        <f>IF(Restaurants[[#This Row],[Years_Operating]]&lt;5,"New",
IF(Restaurants[[#This Row],[Years_Operating]]&lt;15,"Established","Legacy"))</f>
        <v>Legacy</v>
      </c>
      <c r="AC1144" t="str">
        <f>IF(Restaurants[[#This Row],[Country]]="India","Yes","No")</f>
        <v>No</v>
      </c>
      <c r="AD1144" t="str">
        <f>IF(AND(Restaurants[[#This Row],[Has Online Delivery]]="Yes",Restaurants[[#This Row],[Has Table Booking]]="Yes"),"Online + Table",
IF(Restaurants[[#This Row],[Has Online Delivery]]="Yes","Online Only",
IF(Restaurants[[#This Row],[Has Table Booking]]="Yes","Table Only","None")))</f>
        <v>Online + Table</v>
      </c>
      <c r="AE1144" t="str">
        <f>IF(Restaurants[[#This Row],[Rating]]&gt;=4.5,"Excellent",
IF(Restaurants[[#This Row],[Rating]]&gt;=4,"Very Good",
IF(Restaurants[[#This Row],[Rating]]&gt;=3.5,"Good","Average/Low")))</f>
        <v>Excellent</v>
      </c>
    </row>
    <row r="1145" spans="1:31" x14ac:dyDescent="0.3">
      <c r="A1145" t="s">
        <v>179</v>
      </c>
      <c r="B1145" t="s">
        <v>180</v>
      </c>
      <c r="C1145" t="s">
        <v>89</v>
      </c>
      <c r="D1145" t="s">
        <v>67</v>
      </c>
      <c r="E1145">
        <v>2</v>
      </c>
      <c r="F1145">
        <v>250</v>
      </c>
      <c r="G1145" t="s">
        <v>181</v>
      </c>
      <c r="H1145">
        <v>2014</v>
      </c>
      <c r="I1145">
        <v>52</v>
      </c>
      <c r="J1145">
        <v>4.5999999999999996</v>
      </c>
      <c r="K1145" t="s">
        <v>32</v>
      </c>
      <c r="L1145">
        <v>11</v>
      </c>
      <c r="M1145" t="s">
        <v>33</v>
      </c>
      <c r="N1145" t="s">
        <v>143</v>
      </c>
      <c r="O1145" t="s">
        <v>35</v>
      </c>
      <c r="P1145" t="s">
        <v>36</v>
      </c>
      <c r="Q1145" t="s">
        <v>36</v>
      </c>
      <c r="R1145">
        <v>67</v>
      </c>
      <c r="S1145" t="s">
        <v>36</v>
      </c>
      <c r="T1145" t="s">
        <v>63</v>
      </c>
      <c r="U1145" t="s">
        <v>69</v>
      </c>
      <c r="W1145" t="s">
        <v>47</v>
      </c>
      <c r="X1145">
        <v>330556</v>
      </c>
      <c r="Y1145">
        <v>6216</v>
      </c>
      <c r="Z1145">
        <v>0</v>
      </c>
      <c r="AA1145">
        <v>0</v>
      </c>
      <c r="AB1145" t="str">
        <f>IF(Restaurants[[#This Row],[Years_Operating]]&lt;5,"New",
IF(Restaurants[[#This Row],[Years_Operating]]&lt;15,"Established","Legacy"))</f>
        <v>Established</v>
      </c>
      <c r="AC1145" t="str">
        <f>IF(Restaurants[[#This Row],[Country]]="India","Yes","No")</f>
        <v>No</v>
      </c>
      <c r="AD1145" t="str">
        <f>IF(AND(Restaurants[[#This Row],[Has Online Delivery]]="Yes",Restaurants[[#This Row],[Has Table Booking]]="Yes"),"Online + Table",
IF(Restaurants[[#This Row],[Has Online Delivery]]="Yes","Online Only",
IF(Restaurants[[#This Row],[Has Table Booking]]="Yes","Table Only","None")))</f>
        <v>Online + Table</v>
      </c>
      <c r="AE1145" t="str">
        <f>IF(Restaurants[[#This Row],[Rating]]&gt;=4.5,"Excellent",
IF(Restaurants[[#This Row],[Rating]]&gt;=4,"Very Good",
IF(Restaurants[[#This Row],[Rating]]&gt;=3.5,"Good","Average/Low")))</f>
        <v>Excellent</v>
      </c>
    </row>
    <row r="1146" spans="1:31" x14ac:dyDescent="0.3">
      <c r="A1146" t="s">
        <v>166</v>
      </c>
      <c r="B1146" t="s">
        <v>167</v>
      </c>
      <c r="C1146" t="s">
        <v>168</v>
      </c>
      <c r="D1146" t="s">
        <v>169</v>
      </c>
      <c r="E1146">
        <v>2</v>
      </c>
      <c r="F1146">
        <v>265</v>
      </c>
      <c r="G1146" t="s">
        <v>170</v>
      </c>
      <c r="H1146">
        <v>2005</v>
      </c>
      <c r="I1146">
        <v>60</v>
      </c>
      <c r="J1146">
        <v>4.7</v>
      </c>
      <c r="K1146" t="s">
        <v>32</v>
      </c>
      <c r="L1146">
        <v>20</v>
      </c>
      <c r="M1146" t="s">
        <v>33</v>
      </c>
      <c r="N1146" t="s">
        <v>143</v>
      </c>
      <c r="O1146" t="s">
        <v>35</v>
      </c>
      <c r="P1146" t="s">
        <v>36</v>
      </c>
      <c r="Q1146" t="s">
        <v>36</v>
      </c>
      <c r="R1146">
        <v>72</v>
      </c>
      <c r="S1146" t="s">
        <v>36</v>
      </c>
      <c r="T1146" t="s">
        <v>55</v>
      </c>
      <c r="U1146" t="s">
        <v>39</v>
      </c>
      <c r="W1146" t="s">
        <v>56</v>
      </c>
      <c r="X1146">
        <v>49723</v>
      </c>
      <c r="Y1146">
        <v>1430</v>
      </c>
      <c r="Z1146">
        <v>0</v>
      </c>
      <c r="AA1146">
        <v>0</v>
      </c>
      <c r="AB1146" t="str">
        <f>IF(Restaurants[[#This Row],[Years_Operating]]&lt;5,"New",
IF(Restaurants[[#This Row],[Years_Operating]]&lt;15,"Established","Legacy"))</f>
        <v>Legacy</v>
      </c>
      <c r="AC1146" t="str">
        <f>IF(Restaurants[[#This Row],[Country]]="India","Yes","No")</f>
        <v>No</v>
      </c>
      <c r="AD1146" t="str">
        <f>IF(AND(Restaurants[[#This Row],[Has Online Delivery]]="Yes",Restaurants[[#This Row],[Has Table Booking]]="Yes"),"Online + Table",
IF(Restaurants[[#This Row],[Has Online Delivery]]="Yes","Online Only",
IF(Restaurants[[#This Row],[Has Table Booking]]="Yes","Table Only","None")))</f>
        <v>Online + Table</v>
      </c>
      <c r="AE1146" t="str">
        <f>IF(Restaurants[[#This Row],[Rating]]&gt;=4.5,"Excellent",
IF(Restaurants[[#This Row],[Rating]]&gt;=4,"Very Good",
IF(Restaurants[[#This Row],[Rating]]&gt;=3.5,"Good","Average/Low")))</f>
        <v>Excellent</v>
      </c>
    </row>
    <row r="1147" spans="1:31" x14ac:dyDescent="0.3">
      <c r="A1147" t="s">
        <v>243</v>
      </c>
      <c r="B1147" t="s">
        <v>255</v>
      </c>
      <c r="C1147" t="s">
        <v>251</v>
      </c>
      <c r="D1147" t="s">
        <v>267</v>
      </c>
      <c r="E1147">
        <v>0</v>
      </c>
      <c r="F1147">
        <v>125</v>
      </c>
      <c r="G1147" t="s">
        <v>247</v>
      </c>
      <c r="H1147">
        <v>2007</v>
      </c>
      <c r="I1147">
        <v>45</v>
      </c>
      <c r="J1147">
        <v>4.5</v>
      </c>
      <c r="K1147" t="s">
        <v>307</v>
      </c>
      <c r="L1147">
        <v>18</v>
      </c>
      <c r="M1147" t="s">
        <v>204</v>
      </c>
      <c r="N1147" t="s">
        <v>210</v>
      </c>
      <c r="O1147" t="s">
        <v>211</v>
      </c>
      <c r="P1147" t="s">
        <v>36</v>
      </c>
      <c r="Q1147" t="s">
        <v>37</v>
      </c>
      <c r="R1147">
        <v>32</v>
      </c>
      <c r="S1147" t="s">
        <v>37</v>
      </c>
      <c r="T1147" t="s">
        <v>63</v>
      </c>
      <c r="U1147" t="s">
        <v>32</v>
      </c>
      <c r="V1147" t="s">
        <v>583</v>
      </c>
      <c r="W1147" t="s">
        <v>47</v>
      </c>
      <c r="X1147">
        <v>424722</v>
      </c>
      <c r="Y1147">
        <v>1632</v>
      </c>
      <c r="Z1147">
        <v>19.076000000000001</v>
      </c>
      <c r="AA1147">
        <v>72.877700000000004</v>
      </c>
      <c r="AB1147" t="str">
        <f>IF(Restaurants[[#This Row],[Years_Operating]]&lt;5,"New",
IF(Restaurants[[#This Row],[Years_Operating]]&lt;15,"Established","Legacy"))</f>
        <v>Legacy</v>
      </c>
      <c r="AC1147" t="str">
        <f>IF(Restaurants[[#This Row],[Country]]="India","Yes","No")</f>
        <v>Yes</v>
      </c>
      <c r="AD1147" t="str">
        <f>IF(AND(Restaurants[[#This Row],[Has Online Delivery]]="Yes",Restaurants[[#This Row],[Has Table Booking]]="Yes"),"Online + Table",
IF(Restaurants[[#This Row],[Has Online Delivery]]="Yes","Online Only",
IF(Restaurants[[#This Row],[Has Table Booking]]="Yes","Table Only","None")))</f>
        <v>Online Only</v>
      </c>
      <c r="AE1147" t="str">
        <f>IF(Restaurants[[#This Row],[Rating]]&gt;=4.5,"Excellent",
IF(Restaurants[[#This Row],[Rating]]&gt;=4,"Very Good",
IF(Restaurants[[#This Row],[Rating]]&gt;=3.5,"Good","Average/Low")))</f>
        <v>Excellent</v>
      </c>
    </row>
    <row r="1148" spans="1:31" x14ac:dyDescent="0.3">
      <c r="A1148" t="s">
        <v>215</v>
      </c>
      <c r="B1148" t="s">
        <v>290</v>
      </c>
      <c r="C1148" t="s">
        <v>251</v>
      </c>
      <c r="D1148" t="s">
        <v>278</v>
      </c>
      <c r="E1148">
        <v>0</v>
      </c>
      <c r="F1148">
        <v>155</v>
      </c>
      <c r="G1148" t="s">
        <v>219</v>
      </c>
      <c r="H1148">
        <v>2000</v>
      </c>
      <c r="I1148">
        <v>55</v>
      </c>
      <c r="J1148">
        <v>4.7</v>
      </c>
      <c r="K1148" t="s">
        <v>291</v>
      </c>
      <c r="L1148">
        <v>25</v>
      </c>
      <c r="M1148" t="s">
        <v>160</v>
      </c>
      <c r="N1148" t="s">
        <v>210</v>
      </c>
      <c r="O1148" t="s">
        <v>54</v>
      </c>
      <c r="P1148" t="s">
        <v>36</v>
      </c>
      <c r="Q1148" t="s">
        <v>37</v>
      </c>
      <c r="R1148">
        <v>65</v>
      </c>
      <c r="S1148" t="s">
        <v>36</v>
      </c>
      <c r="T1148" t="s">
        <v>63</v>
      </c>
      <c r="U1148" t="s">
        <v>32</v>
      </c>
      <c r="V1148" t="s">
        <v>584</v>
      </c>
      <c r="W1148" t="s">
        <v>47</v>
      </c>
      <c r="X1148">
        <v>343447</v>
      </c>
      <c r="Y1148">
        <v>5984</v>
      </c>
      <c r="Z1148">
        <v>17.385000000000002</v>
      </c>
      <c r="AA1148">
        <v>78.486699999999999</v>
      </c>
      <c r="AB1148" t="str">
        <f>IF(Restaurants[[#This Row],[Years_Operating]]&lt;5,"New",
IF(Restaurants[[#This Row],[Years_Operating]]&lt;15,"Established","Legacy"))</f>
        <v>Legacy</v>
      </c>
      <c r="AC1148" t="str">
        <f>IF(Restaurants[[#This Row],[Country]]="India","Yes","No")</f>
        <v>Yes</v>
      </c>
      <c r="AD1148" t="str">
        <f>IF(AND(Restaurants[[#This Row],[Has Online Delivery]]="Yes",Restaurants[[#This Row],[Has Table Booking]]="Yes"),"Online + Table",
IF(Restaurants[[#This Row],[Has Online Delivery]]="Yes","Online Only",
IF(Restaurants[[#This Row],[Has Table Booking]]="Yes","Table Only","None")))</f>
        <v>Online Only</v>
      </c>
      <c r="AE1148" t="str">
        <f>IF(Restaurants[[#This Row],[Rating]]&gt;=4.5,"Excellent",
IF(Restaurants[[#This Row],[Rating]]&gt;=4,"Very Good",
IF(Restaurants[[#This Row],[Rating]]&gt;=3.5,"Good","Average/Low")))</f>
        <v>Excellent</v>
      </c>
    </row>
    <row r="1149" spans="1:31" x14ac:dyDescent="0.3">
      <c r="A1149" t="s">
        <v>141</v>
      </c>
      <c r="B1149" t="s">
        <v>118</v>
      </c>
      <c r="C1149" t="s">
        <v>119</v>
      </c>
      <c r="D1149" t="s">
        <v>120</v>
      </c>
      <c r="E1149">
        <v>2</v>
      </c>
      <c r="F1149">
        <v>450</v>
      </c>
      <c r="G1149" t="s">
        <v>142</v>
      </c>
      <c r="H1149">
        <v>2003</v>
      </c>
      <c r="I1149">
        <v>40</v>
      </c>
      <c r="J1149">
        <v>4.8</v>
      </c>
      <c r="K1149" t="s">
        <v>32</v>
      </c>
      <c r="L1149">
        <v>22</v>
      </c>
      <c r="M1149" t="s">
        <v>62</v>
      </c>
      <c r="N1149" t="s">
        <v>143</v>
      </c>
      <c r="O1149" t="s">
        <v>35</v>
      </c>
      <c r="P1149" t="s">
        <v>37</v>
      </c>
      <c r="Q1149" t="s">
        <v>36</v>
      </c>
      <c r="R1149">
        <v>62</v>
      </c>
      <c r="S1149" t="s">
        <v>36</v>
      </c>
      <c r="T1149" t="s">
        <v>86</v>
      </c>
      <c r="U1149" t="s">
        <v>46</v>
      </c>
      <c r="W1149" t="s">
        <v>47</v>
      </c>
      <c r="X1149">
        <v>240307</v>
      </c>
      <c r="Y1149">
        <v>2473</v>
      </c>
      <c r="Z1149">
        <v>0</v>
      </c>
      <c r="AA1149">
        <v>0</v>
      </c>
      <c r="AB1149" t="str">
        <f>IF(Restaurants[[#This Row],[Years_Operating]]&lt;5,"New",
IF(Restaurants[[#This Row],[Years_Operating]]&lt;15,"Established","Legacy"))</f>
        <v>Legacy</v>
      </c>
      <c r="AC1149" t="str">
        <f>IF(Restaurants[[#This Row],[Country]]="India","Yes","No")</f>
        <v>No</v>
      </c>
      <c r="AD1149" t="str">
        <f>IF(AND(Restaurants[[#This Row],[Has Online Delivery]]="Yes",Restaurants[[#This Row],[Has Table Booking]]="Yes"),"Online + Table",
IF(Restaurants[[#This Row],[Has Online Delivery]]="Yes","Online Only",
IF(Restaurants[[#This Row],[Has Table Booking]]="Yes","Table Only","None")))</f>
        <v>Table Only</v>
      </c>
      <c r="AE1149" t="str">
        <f>IF(Restaurants[[#This Row],[Rating]]&gt;=4.5,"Excellent",
IF(Restaurants[[#This Row],[Rating]]&gt;=4,"Very Good",
IF(Restaurants[[#This Row],[Rating]]&gt;=3.5,"Good","Average/Low")))</f>
        <v>Excellent</v>
      </c>
    </row>
    <row r="1150" spans="1:31" x14ac:dyDescent="0.3">
      <c r="A1150" t="s">
        <v>41</v>
      </c>
      <c r="B1150" t="s">
        <v>250</v>
      </c>
      <c r="C1150" t="s">
        <v>251</v>
      </c>
      <c r="D1150" t="s">
        <v>263</v>
      </c>
      <c r="E1150">
        <v>3</v>
      </c>
      <c r="F1150">
        <v>320</v>
      </c>
      <c r="G1150" t="s">
        <v>44</v>
      </c>
      <c r="H1150">
        <v>2008</v>
      </c>
      <c r="I1150">
        <v>32</v>
      </c>
      <c r="J1150">
        <v>4.9000000000000004</v>
      </c>
      <c r="K1150" t="s">
        <v>264</v>
      </c>
      <c r="L1150">
        <v>17</v>
      </c>
      <c r="M1150" t="s">
        <v>33</v>
      </c>
      <c r="N1150" t="s">
        <v>34</v>
      </c>
      <c r="O1150" t="s">
        <v>45</v>
      </c>
      <c r="P1150" t="s">
        <v>37</v>
      </c>
      <c r="Q1150" t="s">
        <v>36</v>
      </c>
      <c r="R1150">
        <v>55</v>
      </c>
      <c r="S1150" t="s">
        <v>37</v>
      </c>
      <c r="T1150" t="s">
        <v>38</v>
      </c>
      <c r="U1150" t="s">
        <v>69</v>
      </c>
      <c r="V1150" t="s">
        <v>585</v>
      </c>
      <c r="W1150" t="s">
        <v>47</v>
      </c>
      <c r="X1150">
        <v>447054</v>
      </c>
      <c r="Y1150">
        <v>533</v>
      </c>
      <c r="Z1150">
        <v>28.7041</v>
      </c>
      <c r="AA1150">
        <v>77.102500000000006</v>
      </c>
      <c r="AB1150" t="str">
        <f>IF(Restaurants[[#This Row],[Years_Operating]]&lt;5,"New",
IF(Restaurants[[#This Row],[Years_Operating]]&lt;15,"Established","Legacy"))</f>
        <v>Legacy</v>
      </c>
      <c r="AC1150" t="str">
        <f>IF(Restaurants[[#This Row],[Country]]="India","Yes","No")</f>
        <v>Yes</v>
      </c>
      <c r="AD1150" t="str">
        <f>IF(AND(Restaurants[[#This Row],[Has Online Delivery]]="Yes",Restaurants[[#This Row],[Has Table Booking]]="Yes"),"Online + Table",
IF(Restaurants[[#This Row],[Has Online Delivery]]="Yes","Online Only",
IF(Restaurants[[#This Row],[Has Table Booking]]="Yes","Table Only","None")))</f>
        <v>Table Only</v>
      </c>
      <c r="AE1150" t="str">
        <f>IF(Restaurants[[#This Row],[Rating]]&gt;=4.5,"Excellent",
IF(Restaurants[[#This Row],[Rating]]&gt;=4,"Very Good",
IF(Restaurants[[#This Row],[Rating]]&gt;=3.5,"Good","Average/Low")))</f>
        <v>Excellent</v>
      </c>
    </row>
    <row r="1151" spans="1:31" x14ac:dyDescent="0.3">
      <c r="A1151" t="s">
        <v>41</v>
      </c>
      <c r="B1151" t="s">
        <v>42</v>
      </c>
      <c r="C1151" t="s">
        <v>42</v>
      </c>
      <c r="D1151" t="s">
        <v>43</v>
      </c>
      <c r="E1151">
        <v>3</v>
      </c>
      <c r="F1151">
        <v>320</v>
      </c>
      <c r="G1151" t="s">
        <v>44</v>
      </c>
      <c r="H1151">
        <v>2008</v>
      </c>
      <c r="I1151">
        <v>32</v>
      </c>
      <c r="J1151">
        <v>4.9000000000000004</v>
      </c>
      <c r="K1151" t="s">
        <v>32</v>
      </c>
      <c r="L1151">
        <v>17</v>
      </c>
      <c r="M1151" t="s">
        <v>33</v>
      </c>
      <c r="N1151" t="s">
        <v>34</v>
      </c>
      <c r="O1151" t="s">
        <v>45</v>
      </c>
      <c r="P1151" t="s">
        <v>36</v>
      </c>
      <c r="Q1151" t="s">
        <v>36</v>
      </c>
      <c r="R1151">
        <v>61</v>
      </c>
      <c r="S1151" t="s">
        <v>37</v>
      </c>
      <c r="T1151" t="s">
        <v>86</v>
      </c>
      <c r="U1151" t="s">
        <v>32</v>
      </c>
      <c r="W1151" t="s">
        <v>80</v>
      </c>
      <c r="X1151">
        <v>167371</v>
      </c>
      <c r="Y1151">
        <v>2092</v>
      </c>
      <c r="Z1151">
        <v>0</v>
      </c>
      <c r="AA1151">
        <v>0</v>
      </c>
      <c r="AB1151" t="str">
        <f>IF(Restaurants[[#This Row],[Years_Operating]]&lt;5,"New",
IF(Restaurants[[#This Row],[Years_Operating]]&lt;15,"Established","Legacy"))</f>
        <v>Legacy</v>
      </c>
      <c r="AC1151" t="str">
        <f>IF(Restaurants[[#This Row],[Country]]="India","Yes","No")</f>
        <v>No</v>
      </c>
      <c r="AD1151" t="str">
        <f>IF(AND(Restaurants[[#This Row],[Has Online Delivery]]="Yes",Restaurants[[#This Row],[Has Table Booking]]="Yes"),"Online + Table",
IF(Restaurants[[#This Row],[Has Online Delivery]]="Yes","Online Only",
IF(Restaurants[[#This Row],[Has Table Booking]]="Yes","Table Only","None")))</f>
        <v>Online + Table</v>
      </c>
      <c r="AE1151" t="str">
        <f>IF(Restaurants[[#This Row],[Rating]]&gt;=4.5,"Excellent",
IF(Restaurants[[#This Row],[Rating]]&gt;=4,"Very Good",
IF(Restaurants[[#This Row],[Rating]]&gt;=3.5,"Good","Average/Low")))</f>
        <v>Excellent</v>
      </c>
    </row>
    <row r="1152" spans="1:31" x14ac:dyDescent="0.3">
      <c r="A1152" t="s">
        <v>186</v>
      </c>
      <c r="B1152" t="s">
        <v>118</v>
      </c>
      <c r="C1152" t="s">
        <v>119</v>
      </c>
      <c r="D1152" t="s">
        <v>187</v>
      </c>
      <c r="E1152">
        <v>2</v>
      </c>
      <c r="F1152">
        <v>550</v>
      </c>
      <c r="G1152" t="s">
        <v>188</v>
      </c>
      <c r="H1152">
        <v>2015</v>
      </c>
      <c r="I1152">
        <v>50</v>
      </c>
      <c r="J1152">
        <v>4.5</v>
      </c>
      <c r="K1152" t="s">
        <v>32</v>
      </c>
      <c r="L1152">
        <v>10</v>
      </c>
      <c r="M1152" t="s">
        <v>62</v>
      </c>
      <c r="N1152" t="s">
        <v>143</v>
      </c>
      <c r="O1152" t="s">
        <v>35</v>
      </c>
      <c r="P1152" t="s">
        <v>37</v>
      </c>
      <c r="Q1152" t="s">
        <v>37</v>
      </c>
      <c r="R1152">
        <v>25</v>
      </c>
      <c r="S1152" t="s">
        <v>37</v>
      </c>
      <c r="T1152" t="s">
        <v>55</v>
      </c>
      <c r="U1152" t="s">
        <v>69</v>
      </c>
      <c r="W1152" t="s">
        <v>64</v>
      </c>
      <c r="X1152">
        <v>385421</v>
      </c>
      <c r="Y1152">
        <v>5369</v>
      </c>
      <c r="Z1152">
        <v>0</v>
      </c>
      <c r="AA1152">
        <v>0</v>
      </c>
      <c r="AB1152" t="str">
        <f>IF(Restaurants[[#This Row],[Years_Operating]]&lt;5,"New",
IF(Restaurants[[#This Row],[Years_Operating]]&lt;15,"Established","Legacy"))</f>
        <v>Established</v>
      </c>
      <c r="AC1152" t="str">
        <f>IF(Restaurants[[#This Row],[Country]]="India","Yes","No")</f>
        <v>No</v>
      </c>
      <c r="AD1152" t="str">
        <f>IF(AND(Restaurants[[#This Row],[Has Online Delivery]]="Yes",Restaurants[[#This Row],[Has Table Booking]]="Yes"),"Online + Table",
IF(Restaurants[[#This Row],[Has Online Delivery]]="Yes","Online Only",
IF(Restaurants[[#This Row],[Has Table Booking]]="Yes","Table Only","None")))</f>
        <v>None</v>
      </c>
      <c r="AE1152" t="str">
        <f>IF(Restaurants[[#This Row],[Rating]]&gt;=4.5,"Excellent",
IF(Restaurants[[#This Row],[Rating]]&gt;=4,"Very Good",
IF(Restaurants[[#This Row],[Rating]]&gt;=3.5,"Good","Average/Low")))</f>
        <v>Excellent</v>
      </c>
    </row>
    <row r="1153" spans="1:31" x14ac:dyDescent="0.3">
      <c r="A1153" t="s">
        <v>212</v>
      </c>
      <c r="B1153" t="s">
        <v>206</v>
      </c>
      <c r="C1153" t="s">
        <v>207</v>
      </c>
      <c r="D1153" t="s">
        <v>213</v>
      </c>
      <c r="E1153">
        <v>0</v>
      </c>
      <c r="F1153">
        <v>165</v>
      </c>
      <c r="G1153" t="s">
        <v>214</v>
      </c>
      <c r="H1153">
        <v>2009</v>
      </c>
      <c r="I1153">
        <v>36</v>
      </c>
      <c r="J1153">
        <v>4.7</v>
      </c>
      <c r="K1153" t="s">
        <v>32</v>
      </c>
      <c r="L1153">
        <v>16</v>
      </c>
      <c r="M1153" t="s">
        <v>160</v>
      </c>
      <c r="N1153" t="s">
        <v>210</v>
      </c>
      <c r="O1153" t="s">
        <v>211</v>
      </c>
      <c r="P1153" t="s">
        <v>36</v>
      </c>
      <c r="Q1153" t="s">
        <v>36</v>
      </c>
      <c r="R1153">
        <v>20</v>
      </c>
      <c r="S1153" t="s">
        <v>37</v>
      </c>
      <c r="T1153" t="s">
        <v>86</v>
      </c>
      <c r="U1153" t="s">
        <v>69</v>
      </c>
      <c r="W1153" t="s">
        <v>103</v>
      </c>
      <c r="X1153">
        <v>153515</v>
      </c>
      <c r="Y1153">
        <v>2666</v>
      </c>
      <c r="Z1153">
        <v>0</v>
      </c>
      <c r="AA1153">
        <v>0</v>
      </c>
      <c r="AB1153" t="str">
        <f>IF(Restaurants[[#This Row],[Years_Operating]]&lt;5,"New",
IF(Restaurants[[#This Row],[Years_Operating]]&lt;15,"Established","Legacy"))</f>
        <v>Legacy</v>
      </c>
      <c r="AC1153" t="str">
        <f>IF(Restaurants[[#This Row],[Country]]="India","Yes","No")</f>
        <v>No</v>
      </c>
      <c r="AD1153" t="str">
        <f>IF(AND(Restaurants[[#This Row],[Has Online Delivery]]="Yes",Restaurants[[#This Row],[Has Table Booking]]="Yes"),"Online + Table",
IF(Restaurants[[#This Row],[Has Online Delivery]]="Yes","Online Only",
IF(Restaurants[[#This Row],[Has Table Booking]]="Yes","Table Only","None")))</f>
        <v>Online + Table</v>
      </c>
      <c r="AE1153" t="str">
        <f>IF(Restaurants[[#This Row],[Rating]]&gt;=4.5,"Excellent",
IF(Restaurants[[#This Row],[Rating]]&gt;=4,"Very Good",
IF(Restaurants[[#This Row],[Rating]]&gt;=3.5,"Good","Average/Low")))</f>
        <v>Excellent</v>
      </c>
    </row>
    <row r="1154" spans="1:31" x14ac:dyDescent="0.3">
      <c r="A1154" t="s">
        <v>109</v>
      </c>
      <c r="B1154" t="s">
        <v>290</v>
      </c>
      <c r="C1154" t="s">
        <v>251</v>
      </c>
      <c r="D1154" t="s">
        <v>267</v>
      </c>
      <c r="E1154">
        <v>3</v>
      </c>
      <c r="F1154">
        <v>270</v>
      </c>
      <c r="G1154" t="s">
        <v>109</v>
      </c>
      <c r="H1154">
        <v>1989</v>
      </c>
      <c r="I1154">
        <v>48</v>
      </c>
      <c r="J1154">
        <v>4.8</v>
      </c>
      <c r="K1154" t="s">
        <v>268</v>
      </c>
      <c r="L1154">
        <v>36</v>
      </c>
      <c r="M1154" t="s">
        <v>33</v>
      </c>
      <c r="N1154" t="s">
        <v>34</v>
      </c>
      <c r="O1154" t="s">
        <v>35</v>
      </c>
      <c r="P1154" t="s">
        <v>36</v>
      </c>
      <c r="Q1154" t="s">
        <v>36</v>
      </c>
      <c r="R1154">
        <v>27</v>
      </c>
      <c r="S1154" t="s">
        <v>36</v>
      </c>
      <c r="T1154" t="s">
        <v>38</v>
      </c>
      <c r="U1154" t="s">
        <v>69</v>
      </c>
      <c r="V1154" t="s">
        <v>586</v>
      </c>
      <c r="W1154" t="s">
        <v>56</v>
      </c>
      <c r="X1154">
        <v>302604</v>
      </c>
      <c r="Y1154">
        <v>1824</v>
      </c>
      <c r="Z1154">
        <v>17.385000000000002</v>
      </c>
      <c r="AA1154">
        <v>78.486699999999999</v>
      </c>
      <c r="AB1154" t="str">
        <f>IF(Restaurants[[#This Row],[Years_Operating]]&lt;5,"New",
IF(Restaurants[[#This Row],[Years_Operating]]&lt;15,"Established","Legacy"))</f>
        <v>Legacy</v>
      </c>
      <c r="AC1154" t="str">
        <f>IF(Restaurants[[#This Row],[Country]]="India","Yes","No")</f>
        <v>Yes</v>
      </c>
      <c r="AD1154" t="str">
        <f>IF(AND(Restaurants[[#This Row],[Has Online Delivery]]="Yes",Restaurants[[#This Row],[Has Table Booking]]="Yes"),"Online + Table",
IF(Restaurants[[#This Row],[Has Online Delivery]]="Yes","Online Only",
IF(Restaurants[[#This Row],[Has Table Booking]]="Yes","Table Only","None")))</f>
        <v>Online + Table</v>
      </c>
      <c r="AE1154" t="str">
        <f>IF(Restaurants[[#This Row],[Rating]]&gt;=4.5,"Excellent",
IF(Restaurants[[#This Row],[Rating]]&gt;=4,"Very Good",
IF(Restaurants[[#This Row],[Rating]]&gt;=3.5,"Good","Average/Low")))</f>
        <v>Excellent</v>
      </c>
    </row>
    <row r="1155" spans="1:31" x14ac:dyDescent="0.3">
      <c r="A1155" t="s">
        <v>65</v>
      </c>
      <c r="B1155" t="s">
        <v>66</v>
      </c>
      <c r="C1155" t="s">
        <v>59</v>
      </c>
      <c r="D1155" t="s">
        <v>67</v>
      </c>
      <c r="E1155">
        <v>3</v>
      </c>
      <c r="F1155">
        <v>350</v>
      </c>
      <c r="G1155" t="s">
        <v>68</v>
      </c>
      <c r="H1155">
        <v>1991</v>
      </c>
      <c r="I1155">
        <v>36</v>
      </c>
      <c r="J1155">
        <v>4.8</v>
      </c>
      <c r="K1155" t="s">
        <v>32</v>
      </c>
      <c r="L1155">
        <v>34</v>
      </c>
      <c r="M1155" t="s">
        <v>33</v>
      </c>
      <c r="N1155" t="s">
        <v>34</v>
      </c>
      <c r="O1155" t="s">
        <v>35</v>
      </c>
      <c r="P1155" t="s">
        <v>37</v>
      </c>
      <c r="Q1155" t="s">
        <v>36</v>
      </c>
      <c r="R1155">
        <v>53</v>
      </c>
      <c r="S1155" t="s">
        <v>36</v>
      </c>
      <c r="T1155" t="s">
        <v>86</v>
      </c>
      <c r="U1155" t="s">
        <v>39</v>
      </c>
      <c r="W1155" t="s">
        <v>103</v>
      </c>
      <c r="X1155">
        <v>147619</v>
      </c>
      <c r="Y1155">
        <v>210</v>
      </c>
      <c r="Z1155">
        <v>0</v>
      </c>
      <c r="AA1155">
        <v>0</v>
      </c>
      <c r="AB1155" t="str">
        <f>IF(Restaurants[[#This Row],[Years_Operating]]&lt;5,"New",
IF(Restaurants[[#This Row],[Years_Operating]]&lt;15,"Established","Legacy"))</f>
        <v>Legacy</v>
      </c>
      <c r="AC1155" t="str">
        <f>IF(Restaurants[[#This Row],[Country]]="India","Yes","No")</f>
        <v>No</v>
      </c>
      <c r="AD1155" t="str">
        <f>IF(AND(Restaurants[[#This Row],[Has Online Delivery]]="Yes",Restaurants[[#This Row],[Has Table Booking]]="Yes"),"Online + Table",
IF(Restaurants[[#This Row],[Has Online Delivery]]="Yes","Online Only",
IF(Restaurants[[#This Row],[Has Table Booking]]="Yes","Table Only","None")))</f>
        <v>Table Only</v>
      </c>
      <c r="AE1155" t="str">
        <f>IF(Restaurants[[#This Row],[Rating]]&gt;=4.5,"Excellent",
IF(Restaurants[[#This Row],[Rating]]&gt;=4,"Very Good",
IF(Restaurants[[#This Row],[Rating]]&gt;=3.5,"Good","Average/Low")))</f>
        <v>Excellent</v>
      </c>
    </row>
    <row r="1156" spans="1:31" x14ac:dyDescent="0.3">
      <c r="A1156" t="s">
        <v>109</v>
      </c>
      <c r="B1156" t="s">
        <v>110</v>
      </c>
      <c r="C1156" t="s">
        <v>89</v>
      </c>
      <c r="D1156" t="s">
        <v>67</v>
      </c>
      <c r="E1156">
        <v>3</v>
      </c>
      <c r="F1156">
        <v>270</v>
      </c>
      <c r="G1156" t="s">
        <v>109</v>
      </c>
      <c r="H1156">
        <v>1989</v>
      </c>
      <c r="I1156">
        <v>48</v>
      </c>
      <c r="J1156">
        <v>4.8</v>
      </c>
      <c r="K1156" t="s">
        <v>32</v>
      </c>
      <c r="L1156">
        <v>36</v>
      </c>
      <c r="M1156" t="s">
        <v>33</v>
      </c>
      <c r="N1156" t="s">
        <v>34</v>
      </c>
      <c r="O1156" t="s">
        <v>35</v>
      </c>
      <c r="P1156" t="s">
        <v>37</v>
      </c>
      <c r="Q1156" t="s">
        <v>36</v>
      </c>
      <c r="R1156">
        <v>30</v>
      </c>
      <c r="S1156" t="s">
        <v>37</v>
      </c>
      <c r="T1156" t="s">
        <v>63</v>
      </c>
      <c r="U1156" t="s">
        <v>46</v>
      </c>
      <c r="W1156" t="s">
        <v>70</v>
      </c>
      <c r="X1156">
        <v>374185</v>
      </c>
      <c r="Y1156">
        <v>972</v>
      </c>
      <c r="Z1156">
        <v>0</v>
      </c>
      <c r="AA1156">
        <v>0</v>
      </c>
      <c r="AB1156" t="str">
        <f>IF(Restaurants[[#This Row],[Years_Operating]]&lt;5,"New",
IF(Restaurants[[#This Row],[Years_Operating]]&lt;15,"Established","Legacy"))</f>
        <v>Legacy</v>
      </c>
      <c r="AC1156" t="str">
        <f>IF(Restaurants[[#This Row],[Country]]="India","Yes","No")</f>
        <v>No</v>
      </c>
      <c r="AD1156" t="str">
        <f>IF(AND(Restaurants[[#This Row],[Has Online Delivery]]="Yes",Restaurants[[#This Row],[Has Table Booking]]="Yes"),"Online + Table",
IF(Restaurants[[#This Row],[Has Online Delivery]]="Yes","Online Only",
IF(Restaurants[[#This Row],[Has Table Booking]]="Yes","Table Only","None")))</f>
        <v>Table Only</v>
      </c>
      <c r="AE1156" t="str">
        <f>IF(Restaurants[[#This Row],[Rating]]&gt;=4.5,"Excellent",
IF(Restaurants[[#This Row],[Rating]]&gt;=4,"Very Good",
IF(Restaurants[[#This Row],[Rating]]&gt;=3.5,"Good","Average/Low")))</f>
        <v>Excellent</v>
      </c>
    </row>
    <row r="1157" spans="1:31" x14ac:dyDescent="0.3">
      <c r="A1157" t="s">
        <v>243</v>
      </c>
      <c r="B1157" t="s">
        <v>244</v>
      </c>
      <c r="C1157" t="s">
        <v>245</v>
      </c>
      <c r="D1157" t="s">
        <v>246</v>
      </c>
      <c r="E1157">
        <v>0</v>
      </c>
      <c r="F1157">
        <v>125</v>
      </c>
      <c r="G1157" t="s">
        <v>247</v>
      </c>
      <c r="H1157">
        <v>2007</v>
      </c>
      <c r="I1157">
        <v>45</v>
      </c>
      <c r="J1157">
        <v>4.5</v>
      </c>
      <c r="K1157" t="s">
        <v>32</v>
      </c>
      <c r="L1157">
        <v>18</v>
      </c>
      <c r="M1157" t="s">
        <v>204</v>
      </c>
      <c r="N1157" t="s">
        <v>210</v>
      </c>
      <c r="O1157" t="s">
        <v>211</v>
      </c>
      <c r="P1157" t="s">
        <v>37</v>
      </c>
      <c r="Q1157" t="s">
        <v>36</v>
      </c>
      <c r="R1157">
        <v>63</v>
      </c>
      <c r="S1157" t="s">
        <v>36</v>
      </c>
      <c r="T1157" t="s">
        <v>86</v>
      </c>
      <c r="U1157" t="s">
        <v>39</v>
      </c>
      <c r="W1157" t="s">
        <v>149</v>
      </c>
      <c r="X1157">
        <v>354238</v>
      </c>
      <c r="Y1157">
        <v>1777</v>
      </c>
      <c r="Z1157">
        <v>0</v>
      </c>
      <c r="AA1157">
        <v>0</v>
      </c>
      <c r="AB1157" t="str">
        <f>IF(Restaurants[[#This Row],[Years_Operating]]&lt;5,"New",
IF(Restaurants[[#This Row],[Years_Operating]]&lt;15,"Established","Legacy"))</f>
        <v>Legacy</v>
      </c>
      <c r="AC1157" t="str">
        <f>IF(Restaurants[[#This Row],[Country]]="India","Yes","No")</f>
        <v>No</v>
      </c>
      <c r="AD1157" t="str">
        <f>IF(AND(Restaurants[[#This Row],[Has Online Delivery]]="Yes",Restaurants[[#This Row],[Has Table Booking]]="Yes"),"Online + Table",
IF(Restaurants[[#This Row],[Has Online Delivery]]="Yes","Online Only",
IF(Restaurants[[#This Row],[Has Table Booking]]="Yes","Table Only","None")))</f>
        <v>Table Only</v>
      </c>
      <c r="AE1157" t="str">
        <f>IF(Restaurants[[#This Row],[Rating]]&gt;=4.5,"Excellent",
IF(Restaurants[[#This Row],[Rating]]&gt;=4,"Very Good",
IF(Restaurants[[#This Row],[Rating]]&gt;=3.5,"Good","Average/Low")))</f>
        <v>Excellent</v>
      </c>
    </row>
    <row r="1158" spans="1:31" x14ac:dyDescent="0.3">
      <c r="A1158" t="s">
        <v>229</v>
      </c>
      <c r="B1158" t="s">
        <v>266</v>
      </c>
      <c r="C1158" t="s">
        <v>251</v>
      </c>
      <c r="D1158" t="s">
        <v>252</v>
      </c>
      <c r="E1158">
        <v>0</v>
      </c>
      <c r="F1158">
        <v>145</v>
      </c>
      <c r="G1158" t="s">
        <v>233</v>
      </c>
      <c r="H1158">
        <v>2006</v>
      </c>
      <c r="I1158">
        <v>40</v>
      </c>
      <c r="J1158">
        <v>4.5999999999999996</v>
      </c>
      <c r="K1158" t="s">
        <v>253</v>
      </c>
      <c r="L1158">
        <v>19</v>
      </c>
      <c r="M1158" t="s">
        <v>204</v>
      </c>
      <c r="N1158" t="s">
        <v>210</v>
      </c>
      <c r="O1158" t="s">
        <v>211</v>
      </c>
      <c r="P1158" t="s">
        <v>37</v>
      </c>
      <c r="Q1158" t="s">
        <v>36</v>
      </c>
      <c r="R1158">
        <v>67</v>
      </c>
      <c r="S1158" t="s">
        <v>36</v>
      </c>
      <c r="T1158" t="s">
        <v>63</v>
      </c>
      <c r="U1158" t="s">
        <v>32</v>
      </c>
      <c r="V1158" t="s">
        <v>587</v>
      </c>
      <c r="W1158" t="s">
        <v>80</v>
      </c>
      <c r="X1158">
        <v>324050</v>
      </c>
      <c r="Y1158">
        <v>1783</v>
      </c>
      <c r="Z1158">
        <v>12.9716</v>
      </c>
      <c r="AA1158">
        <v>77.5946</v>
      </c>
      <c r="AB1158" t="str">
        <f>IF(Restaurants[[#This Row],[Years_Operating]]&lt;5,"New",
IF(Restaurants[[#This Row],[Years_Operating]]&lt;15,"Established","Legacy"))</f>
        <v>Legacy</v>
      </c>
      <c r="AC1158" t="str">
        <f>IF(Restaurants[[#This Row],[Country]]="India","Yes","No")</f>
        <v>Yes</v>
      </c>
      <c r="AD1158" t="str">
        <f>IF(AND(Restaurants[[#This Row],[Has Online Delivery]]="Yes",Restaurants[[#This Row],[Has Table Booking]]="Yes"),"Online + Table",
IF(Restaurants[[#This Row],[Has Online Delivery]]="Yes","Online Only",
IF(Restaurants[[#This Row],[Has Table Booking]]="Yes","Table Only","None")))</f>
        <v>Table Only</v>
      </c>
      <c r="AE1158" t="str">
        <f>IF(Restaurants[[#This Row],[Rating]]&gt;=4.5,"Excellent",
IF(Restaurants[[#This Row],[Rating]]&gt;=4,"Very Good",
IF(Restaurants[[#This Row],[Rating]]&gt;=3.5,"Good","Average/Low")))</f>
        <v>Excellent</v>
      </c>
    </row>
    <row r="1159" spans="1:31" x14ac:dyDescent="0.3">
      <c r="A1159" t="s">
        <v>48</v>
      </c>
      <c r="B1159" t="s">
        <v>49</v>
      </c>
      <c r="C1159" t="s">
        <v>50</v>
      </c>
      <c r="D1159" t="s">
        <v>51</v>
      </c>
      <c r="E1159">
        <v>3</v>
      </c>
      <c r="F1159">
        <v>390</v>
      </c>
      <c r="G1159" t="s">
        <v>52</v>
      </c>
      <c r="H1159">
        <v>1994</v>
      </c>
      <c r="I1159">
        <v>60</v>
      </c>
      <c r="J1159">
        <v>4.9000000000000004</v>
      </c>
      <c r="K1159" t="s">
        <v>53</v>
      </c>
      <c r="L1159">
        <v>31</v>
      </c>
      <c r="M1159" t="s">
        <v>33</v>
      </c>
      <c r="N1159" t="s">
        <v>34</v>
      </c>
      <c r="O1159" t="s">
        <v>54</v>
      </c>
      <c r="P1159" t="s">
        <v>36</v>
      </c>
      <c r="Q1159" t="s">
        <v>36</v>
      </c>
      <c r="R1159">
        <v>44</v>
      </c>
      <c r="S1159" t="s">
        <v>37</v>
      </c>
      <c r="T1159" t="s">
        <v>86</v>
      </c>
      <c r="U1159" t="s">
        <v>32</v>
      </c>
      <c r="W1159" t="s">
        <v>108</v>
      </c>
      <c r="X1159">
        <v>67141</v>
      </c>
      <c r="Y1159">
        <v>2988</v>
      </c>
      <c r="Z1159">
        <v>0</v>
      </c>
      <c r="AA1159">
        <v>0</v>
      </c>
      <c r="AB1159" t="str">
        <f>IF(Restaurants[[#This Row],[Years_Operating]]&lt;5,"New",
IF(Restaurants[[#This Row],[Years_Operating]]&lt;15,"Established","Legacy"))</f>
        <v>Legacy</v>
      </c>
      <c r="AC1159" t="str">
        <f>IF(Restaurants[[#This Row],[Country]]="India","Yes","No")</f>
        <v>No</v>
      </c>
      <c r="AD1159" t="str">
        <f>IF(AND(Restaurants[[#This Row],[Has Online Delivery]]="Yes",Restaurants[[#This Row],[Has Table Booking]]="Yes"),"Online + Table",
IF(Restaurants[[#This Row],[Has Online Delivery]]="Yes","Online Only",
IF(Restaurants[[#This Row],[Has Table Booking]]="Yes","Table Only","None")))</f>
        <v>Online + Table</v>
      </c>
      <c r="AE1159" t="str">
        <f>IF(Restaurants[[#This Row],[Rating]]&gt;=4.5,"Excellent",
IF(Restaurants[[#This Row],[Rating]]&gt;=4,"Very Good",
IF(Restaurants[[#This Row],[Rating]]&gt;=3.5,"Good","Average/Low")))</f>
        <v>Excellent</v>
      </c>
    </row>
    <row r="1160" spans="1:31" x14ac:dyDescent="0.3">
      <c r="A1160" t="s">
        <v>27</v>
      </c>
      <c r="B1160" t="s">
        <v>28</v>
      </c>
      <c r="C1160" t="s">
        <v>29</v>
      </c>
      <c r="D1160" t="s">
        <v>30</v>
      </c>
      <c r="E1160">
        <v>3</v>
      </c>
      <c r="F1160">
        <v>320</v>
      </c>
      <c r="G1160" t="s">
        <v>31</v>
      </c>
      <c r="H1160">
        <v>1995</v>
      </c>
      <c r="I1160">
        <v>28</v>
      </c>
      <c r="J1160">
        <v>4.9000000000000004</v>
      </c>
      <c r="K1160" t="s">
        <v>32</v>
      </c>
      <c r="L1160">
        <v>30</v>
      </c>
      <c r="M1160" t="s">
        <v>33</v>
      </c>
      <c r="N1160" t="s">
        <v>34</v>
      </c>
      <c r="O1160" t="s">
        <v>35</v>
      </c>
      <c r="P1160" t="s">
        <v>37</v>
      </c>
      <c r="Q1160" t="s">
        <v>37</v>
      </c>
      <c r="R1160">
        <v>52</v>
      </c>
      <c r="S1160" t="s">
        <v>36</v>
      </c>
      <c r="T1160" t="s">
        <v>55</v>
      </c>
      <c r="U1160" t="s">
        <v>39</v>
      </c>
      <c r="W1160" t="s">
        <v>149</v>
      </c>
      <c r="X1160">
        <v>73568</v>
      </c>
      <c r="Y1160">
        <v>3705</v>
      </c>
      <c r="Z1160">
        <v>0</v>
      </c>
      <c r="AA1160">
        <v>0</v>
      </c>
      <c r="AB1160" t="str">
        <f>IF(Restaurants[[#This Row],[Years_Operating]]&lt;5,"New",
IF(Restaurants[[#This Row],[Years_Operating]]&lt;15,"Established","Legacy"))</f>
        <v>Legacy</v>
      </c>
      <c r="AC1160" t="str">
        <f>IF(Restaurants[[#This Row],[Country]]="India","Yes","No")</f>
        <v>No</v>
      </c>
      <c r="AD1160" t="str">
        <f>IF(AND(Restaurants[[#This Row],[Has Online Delivery]]="Yes",Restaurants[[#This Row],[Has Table Booking]]="Yes"),"Online + Table",
IF(Restaurants[[#This Row],[Has Online Delivery]]="Yes","Online Only",
IF(Restaurants[[#This Row],[Has Table Booking]]="Yes","Table Only","None")))</f>
        <v>None</v>
      </c>
      <c r="AE1160" t="str">
        <f>IF(Restaurants[[#This Row],[Rating]]&gt;=4.5,"Excellent",
IF(Restaurants[[#This Row],[Rating]]&gt;=4,"Very Good",
IF(Restaurants[[#This Row],[Rating]]&gt;=3.5,"Good","Average/Low")))</f>
        <v>Excellent</v>
      </c>
    </row>
    <row r="1161" spans="1:31" x14ac:dyDescent="0.3">
      <c r="A1161" t="s">
        <v>224</v>
      </c>
      <c r="B1161" t="s">
        <v>290</v>
      </c>
      <c r="C1161" t="s">
        <v>251</v>
      </c>
      <c r="D1161" t="s">
        <v>263</v>
      </c>
      <c r="E1161">
        <v>0</v>
      </c>
      <c r="F1161">
        <v>140</v>
      </c>
      <c r="G1161" t="s">
        <v>225</v>
      </c>
      <c r="H1161">
        <v>2012</v>
      </c>
      <c r="I1161">
        <v>48</v>
      </c>
      <c r="J1161">
        <v>4.5999999999999996</v>
      </c>
      <c r="K1161" t="s">
        <v>310</v>
      </c>
      <c r="L1161">
        <v>13</v>
      </c>
      <c r="M1161" t="s">
        <v>204</v>
      </c>
      <c r="N1161" t="s">
        <v>210</v>
      </c>
      <c r="O1161" t="s">
        <v>54</v>
      </c>
      <c r="P1161" t="s">
        <v>37</v>
      </c>
      <c r="Q1161" t="s">
        <v>37</v>
      </c>
      <c r="R1161">
        <v>38</v>
      </c>
      <c r="S1161" t="s">
        <v>36</v>
      </c>
      <c r="T1161" t="s">
        <v>63</v>
      </c>
      <c r="U1161" t="s">
        <v>32</v>
      </c>
      <c r="V1161" t="s">
        <v>588</v>
      </c>
      <c r="W1161" t="s">
        <v>64</v>
      </c>
      <c r="X1161">
        <v>184962</v>
      </c>
      <c r="Y1161">
        <v>984</v>
      </c>
      <c r="Z1161">
        <v>17.385000000000002</v>
      </c>
      <c r="AA1161">
        <v>78.486699999999999</v>
      </c>
      <c r="AB1161" t="str">
        <f>IF(Restaurants[[#This Row],[Years_Operating]]&lt;5,"New",
IF(Restaurants[[#This Row],[Years_Operating]]&lt;15,"Established","Legacy"))</f>
        <v>Established</v>
      </c>
      <c r="AC1161" t="str">
        <f>IF(Restaurants[[#This Row],[Country]]="India","Yes","No")</f>
        <v>Yes</v>
      </c>
      <c r="AD1161" t="str">
        <f>IF(AND(Restaurants[[#This Row],[Has Online Delivery]]="Yes",Restaurants[[#This Row],[Has Table Booking]]="Yes"),"Online + Table",
IF(Restaurants[[#This Row],[Has Online Delivery]]="Yes","Online Only",
IF(Restaurants[[#This Row],[Has Table Booking]]="Yes","Table Only","None")))</f>
        <v>None</v>
      </c>
      <c r="AE1161" t="str">
        <f>IF(Restaurants[[#This Row],[Rating]]&gt;=4.5,"Excellent",
IF(Restaurants[[#This Row],[Rating]]&gt;=4,"Very Good",
IF(Restaurants[[#This Row],[Rating]]&gt;=3.5,"Good","Average/Low")))</f>
        <v>Excellent</v>
      </c>
    </row>
    <row r="1162" spans="1:31" x14ac:dyDescent="0.3">
      <c r="A1162" t="s">
        <v>229</v>
      </c>
      <c r="B1162" t="s">
        <v>230</v>
      </c>
      <c r="C1162" t="s">
        <v>231</v>
      </c>
      <c r="D1162" t="s">
        <v>232</v>
      </c>
      <c r="E1162">
        <v>0</v>
      </c>
      <c r="F1162">
        <v>145</v>
      </c>
      <c r="G1162" t="s">
        <v>233</v>
      </c>
      <c r="H1162">
        <v>2006</v>
      </c>
      <c r="I1162">
        <v>40</v>
      </c>
      <c r="J1162">
        <v>4.5999999999999996</v>
      </c>
      <c r="K1162" t="s">
        <v>32</v>
      </c>
      <c r="L1162">
        <v>19</v>
      </c>
      <c r="M1162" t="s">
        <v>204</v>
      </c>
      <c r="N1162" t="s">
        <v>210</v>
      </c>
      <c r="O1162" t="s">
        <v>211</v>
      </c>
      <c r="P1162" t="s">
        <v>36</v>
      </c>
      <c r="Q1162" t="s">
        <v>36</v>
      </c>
      <c r="R1162">
        <v>63</v>
      </c>
      <c r="S1162" t="s">
        <v>37</v>
      </c>
      <c r="T1162" t="s">
        <v>63</v>
      </c>
      <c r="U1162" t="s">
        <v>39</v>
      </c>
      <c r="W1162" t="s">
        <v>132</v>
      </c>
      <c r="X1162">
        <v>48089</v>
      </c>
      <c r="Y1162">
        <v>6935</v>
      </c>
      <c r="Z1162">
        <v>0</v>
      </c>
      <c r="AA1162">
        <v>0</v>
      </c>
      <c r="AB1162" t="str">
        <f>IF(Restaurants[[#This Row],[Years_Operating]]&lt;5,"New",
IF(Restaurants[[#This Row],[Years_Operating]]&lt;15,"Established","Legacy"))</f>
        <v>Legacy</v>
      </c>
      <c r="AC1162" t="str">
        <f>IF(Restaurants[[#This Row],[Country]]="India","Yes","No")</f>
        <v>No</v>
      </c>
      <c r="AD1162" t="str">
        <f>IF(AND(Restaurants[[#This Row],[Has Online Delivery]]="Yes",Restaurants[[#This Row],[Has Table Booking]]="Yes"),"Online + Table",
IF(Restaurants[[#This Row],[Has Online Delivery]]="Yes","Online Only",
IF(Restaurants[[#This Row],[Has Table Booking]]="Yes","Table Only","None")))</f>
        <v>Online + Table</v>
      </c>
      <c r="AE1162" t="str">
        <f>IF(Restaurants[[#This Row],[Rating]]&gt;=4.5,"Excellent",
IF(Restaurants[[#This Row],[Rating]]&gt;=4,"Very Good",
IF(Restaurants[[#This Row],[Rating]]&gt;=3.5,"Good","Average/Low")))</f>
        <v>Excellent</v>
      </c>
    </row>
    <row r="1163" spans="1:31" x14ac:dyDescent="0.3">
      <c r="A1163" t="s">
        <v>87</v>
      </c>
      <c r="B1163" t="s">
        <v>88</v>
      </c>
      <c r="C1163" t="s">
        <v>89</v>
      </c>
      <c r="D1163" t="s">
        <v>90</v>
      </c>
      <c r="E1163">
        <v>3</v>
      </c>
      <c r="F1163">
        <v>295</v>
      </c>
      <c r="G1163" t="s">
        <v>91</v>
      </c>
      <c r="H1163">
        <v>1897</v>
      </c>
      <c r="I1163">
        <v>50</v>
      </c>
      <c r="J1163">
        <v>4.8</v>
      </c>
      <c r="K1163" t="s">
        <v>32</v>
      </c>
      <c r="L1163">
        <v>128</v>
      </c>
      <c r="M1163" t="s">
        <v>33</v>
      </c>
      <c r="N1163" t="s">
        <v>34</v>
      </c>
      <c r="O1163" t="s">
        <v>35</v>
      </c>
      <c r="P1163" t="s">
        <v>36</v>
      </c>
      <c r="Q1163" t="s">
        <v>37</v>
      </c>
      <c r="R1163">
        <v>67</v>
      </c>
      <c r="S1163" t="s">
        <v>37</v>
      </c>
      <c r="T1163" t="s">
        <v>55</v>
      </c>
      <c r="U1163" t="s">
        <v>39</v>
      </c>
      <c r="W1163" t="s">
        <v>149</v>
      </c>
      <c r="X1163">
        <v>67571</v>
      </c>
      <c r="Y1163">
        <v>6140</v>
      </c>
      <c r="Z1163">
        <v>0</v>
      </c>
      <c r="AA1163">
        <v>0</v>
      </c>
      <c r="AB1163" t="str">
        <f>IF(Restaurants[[#This Row],[Years_Operating]]&lt;5,"New",
IF(Restaurants[[#This Row],[Years_Operating]]&lt;15,"Established","Legacy"))</f>
        <v>Legacy</v>
      </c>
      <c r="AC1163" t="str">
        <f>IF(Restaurants[[#This Row],[Country]]="India","Yes","No")</f>
        <v>No</v>
      </c>
      <c r="AD1163" t="str">
        <f>IF(AND(Restaurants[[#This Row],[Has Online Delivery]]="Yes",Restaurants[[#This Row],[Has Table Booking]]="Yes"),"Online + Table",
IF(Restaurants[[#This Row],[Has Online Delivery]]="Yes","Online Only",
IF(Restaurants[[#This Row],[Has Table Booking]]="Yes","Table Only","None")))</f>
        <v>Online Only</v>
      </c>
      <c r="AE1163" t="str">
        <f>IF(Restaurants[[#This Row],[Rating]]&gt;=4.5,"Excellent",
IF(Restaurants[[#This Row],[Rating]]&gt;=4,"Very Good",
IF(Restaurants[[#This Row],[Rating]]&gt;=3.5,"Good","Average/Low")))</f>
        <v>Excellent</v>
      </c>
    </row>
    <row r="1164" spans="1:31" x14ac:dyDescent="0.3">
      <c r="A1164" t="s">
        <v>202</v>
      </c>
      <c r="B1164" t="s">
        <v>272</v>
      </c>
      <c r="C1164" t="s">
        <v>251</v>
      </c>
      <c r="D1164" t="s">
        <v>267</v>
      </c>
      <c r="E1164">
        <v>1</v>
      </c>
      <c r="F1164">
        <v>95</v>
      </c>
      <c r="G1164" t="s">
        <v>203</v>
      </c>
      <c r="H1164">
        <v>2011</v>
      </c>
      <c r="I1164">
        <v>28</v>
      </c>
      <c r="J1164">
        <v>4.5</v>
      </c>
      <c r="K1164" t="s">
        <v>312</v>
      </c>
      <c r="L1164">
        <v>14</v>
      </c>
      <c r="M1164" t="s">
        <v>204</v>
      </c>
      <c r="N1164" t="s">
        <v>193</v>
      </c>
      <c r="O1164" t="s">
        <v>35</v>
      </c>
      <c r="P1164" t="s">
        <v>36</v>
      </c>
      <c r="Q1164" t="s">
        <v>37</v>
      </c>
      <c r="R1164">
        <v>51</v>
      </c>
      <c r="S1164" t="s">
        <v>37</v>
      </c>
      <c r="T1164" t="s">
        <v>55</v>
      </c>
      <c r="U1164" t="s">
        <v>39</v>
      </c>
      <c r="V1164" t="s">
        <v>589</v>
      </c>
      <c r="W1164" t="s">
        <v>149</v>
      </c>
      <c r="X1164">
        <v>103615</v>
      </c>
      <c r="Y1164">
        <v>1634</v>
      </c>
      <c r="Z1164">
        <v>13.082700000000001</v>
      </c>
      <c r="AA1164">
        <v>80.270700000000005</v>
      </c>
      <c r="AB1164" t="str">
        <f>IF(Restaurants[[#This Row],[Years_Operating]]&lt;5,"New",
IF(Restaurants[[#This Row],[Years_Operating]]&lt;15,"Established","Legacy"))</f>
        <v>Established</v>
      </c>
      <c r="AC1164" t="str">
        <f>IF(Restaurants[[#This Row],[Country]]="India","Yes","No")</f>
        <v>Yes</v>
      </c>
      <c r="AD1164" t="str">
        <f>IF(AND(Restaurants[[#This Row],[Has Online Delivery]]="Yes",Restaurants[[#This Row],[Has Table Booking]]="Yes"),"Online + Table",
IF(Restaurants[[#This Row],[Has Online Delivery]]="Yes","Online Only",
IF(Restaurants[[#This Row],[Has Table Booking]]="Yes","Table Only","None")))</f>
        <v>Online Only</v>
      </c>
      <c r="AE1164" t="str">
        <f>IF(Restaurants[[#This Row],[Rating]]&gt;=4.5,"Excellent",
IF(Restaurants[[#This Row],[Rating]]&gt;=4,"Very Good",
IF(Restaurants[[#This Row],[Rating]]&gt;=3.5,"Good","Average/Low")))</f>
        <v>Excellent</v>
      </c>
    </row>
    <row r="1165" spans="1:31" x14ac:dyDescent="0.3">
      <c r="A1165" t="s">
        <v>133</v>
      </c>
      <c r="B1165" t="s">
        <v>134</v>
      </c>
      <c r="C1165" t="s">
        <v>89</v>
      </c>
      <c r="D1165" t="s">
        <v>90</v>
      </c>
      <c r="E1165">
        <v>3</v>
      </c>
      <c r="F1165">
        <v>265</v>
      </c>
      <c r="G1165" t="s">
        <v>135</v>
      </c>
      <c r="H1165">
        <v>2005</v>
      </c>
      <c r="I1165">
        <v>45</v>
      </c>
      <c r="J1165">
        <v>4.7</v>
      </c>
      <c r="K1165" t="s">
        <v>32</v>
      </c>
      <c r="L1165">
        <v>20</v>
      </c>
      <c r="M1165" t="s">
        <v>33</v>
      </c>
      <c r="N1165" t="s">
        <v>34</v>
      </c>
      <c r="O1165" t="s">
        <v>35</v>
      </c>
      <c r="P1165" t="s">
        <v>36</v>
      </c>
      <c r="Q1165" t="s">
        <v>37</v>
      </c>
      <c r="R1165">
        <v>47</v>
      </c>
      <c r="S1165" t="s">
        <v>37</v>
      </c>
      <c r="T1165" t="s">
        <v>86</v>
      </c>
      <c r="U1165" t="s">
        <v>39</v>
      </c>
      <c r="W1165" t="s">
        <v>108</v>
      </c>
      <c r="X1165">
        <v>7386</v>
      </c>
      <c r="Y1165">
        <v>4414</v>
      </c>
      <c r="Z1165">
        <v>0</v>
      </c>
      <c r="AA1165">
        <v>0</v>
      </c>
      <c r="AB1165" t="str">
        <f>IF(Restaurants[[#This Row],[Years_Operating]]&lt;5,"New",
IF(Restaurants[[#This Row],[Years_Operating]]&lt;15,"Established","Legacy"))</f>
        <v>Legacy</v>
      </c>
      <c r="AC1165" t="str">
        <f>IF(Restaurants[[#This Row],[Country]]="India","Yes","No")</f>
        <v>No</v>
      </c>
      <c r="AD1165" t="str">
        <f>IF(AND(Restaurants[[#This Row],[Has Online Delivery]]="Yes",Restaurants[[#This Row],[Has Table Booking]]="Yes"),"Online + Table",
IF(Restaurants[[#This Row],[Has Online Delivery]]="Yes","Online Only",
IF(Restaurants[[#This Row],[Has Table Booking]]="Yes","Table Only","None")))</f>
        <v>Online Only</v>
      </c>
      <c r="AE1165" t="str">
        <f>IF(Restaurants[[#This Row],[Rating]]&gt;=4.5,"Excellent",
IF(Restaurants[[#This Row],[Rating]]&gt;=4,"Very Good",
IF(Restaurants[[#This Row],[Rating]]&gt;=3.5,"Good","Average/Low")))</f>
        <v>Excellent</v>
      </c>
    </row>
    <row r="1166" spans="1:31" x14ac:dyDescent="0.3">
      <c r="A1166" t="s">
        <v>194</v>
      </c>
      <c r="B1166" t="s">
        <v>195</v>
      </c>
      <c r="C1166" t="s">
        <v>196</v>
      </c>
      <c r="D1166" t="s">
        <v>197</v>
      </c>
      <c r="E1166">
        <v>1</v>
      </c>
      <c r="F1166">
        <v>165</v>
      </c>
      <c r="G1166" t="s">
        <v>198</v>
      </c>
      <c r="H1166">
        <v>2013</v>
      </c>
      <c r="I1166">
        <v>40</v>
      </c>
      <c r="J1166">
        <v>4.5999999999999996</v>
      </c>
      <c r="K1166" t="s">
        <v>32</v>
      </c>
      <c r="L1166">
        <v>12</v>
      </c>
      <c r="M1166" t="s">
        <v>160</v>
      </c>
      <c r="N1166" t="s">
        <v>193</v>
      </c>
      <c r="O1166" t="s">
        <v>35</v>
      </c>
      <c r="P1166" t="s">
        <v>36</v>
      </c>
      <c r="Q1166" t="s">
        <v>37</v>
      </c>
      <c r="R1166">
        <v>46</v>
      </c>
      <c r="S1166" t="s">
        <v>37</v>
      </c>
      <c r="T1166" t="s">
        <v>38</v>
      </c>
      <c r="U1166" t="s">
        <v>39</v>
      </c>
      <c r="W1166" t="s">
        <v>70</v>
      </c>
      <c r="X1166">
        <v>6560</v>
      </c>
      <c r="Y1166">
        <v>5487</v>
      </c>
      <c r="Z1166">
        <v>51.507399999999997</v>
      </c>
      <c r="AA1166">
        <v>-0.1278</v>
      </c>
      <c r="AB1166" t="str">
        <f>IF(Restaurants[[#This Row],[Years_Operating]]&lt;5,"New",
IF(Restaurants[[#This Row],[Years_Operating]]&lt;15,"Established","Legacy"))</f>
        <v>Established</v>
      </c>
      <c r="AC1166" t="str">
        <f>IF(Restaurants[[#This Row],[Country]]="India","Yes","No")</f>
        <v>No</v>
      </c>
      <c r="AD1166" t="str">
        <f>IF(AND(Restaurants[[#This Row],[Has Online Delivery]]="Yes",Restaurants[[#This Row],[Has Table Booking]]="Yes"),"Online + Table",
IF(Restaurants[[#This Row],[Has Online Delivery]]="Yes","Online Only",
IF(Restaurants[[#This Row],[Has Table Booking]]="Yes","Table Only","None")))</f>
        <v>Online Only</v>
      </c>
      <c r="AE1166" t="str">
        <f>IF(Restaurants[[#This Row],[Rating]]&gt;=4.5,"Excellent",
IF(Restaurants[[#This Row],[Rating]]&gt;=4,"Very Good",
IF(Restaurants[[#This Row],[Rating]]&gt;=3.5,"Good","Average/Low")))</f>
        <v>Excellent</v>
      </c>
    </row>
    <row r="1167" spans="1:31" x14ac:dyDescent="0.3">
      <c r="A1167" t="s">
        <v>194</v>
      </c>
      <c r="B1167" t="s">
        <v>195</v>
      </c>
      <c r="C1167" t="s">
        <v>196</v>
      </c>
      <c r="D1167" t="s">
        <v>197</v>
      </c>
      <c r="E1167">
        <v>1</v>
      </c>
      <c r="F1167">
        <v>165</v>
      </c>
      <c r="G1167" t="s">
        <v>198</v>
      </c>
      <c r="H1167">
        <v>2013</v>
      </c>
      <c r="I1167">
        <v>40</v>
      </c>
      <c r="J1167">
        <v>4.5999999999999996</v>
      </c>
      <c r="K1167" t="s">
        <v>32</v>
      </c>
      <c r="L1167">
        <v>12</v>
      </c>
      <c r="M1167" t="s">
        <v>160</v>
      </c>
      <c r="N1167" t="s">
        <v>193</v>
      </c>
      <c r="O1167" t="s">
        <v>35</v>
      </c>
      <c r="P1167" t="s">
        <v>36</v>
      </c>
      <c r="Q1167" t="s">
        <v>36</v>
      </c>
      <c r="R1167">
        <v>62</v>
      </c>
      <c r="S1167" t="s">
        <v>37</v>
      </c>
      <c r="T1167" t="s">
        <v>86</v>
      </c>
      <c r="U1167" t="s">
        <v>32</v>
      </c>
      <c r="W1167" t="s">
        <v>56</v>
      </c>
      <c r="X1167">
        <v>297296</v>
      </c>
      <c r="Y1167">
        <v>5718</v>
      </c>
      <c r="Z1167">
        <v>51.507399999999997</v>
      </c>
      <c r="AA1167">
        <v>-0.1278</v>
      </c>
      <c r="AB1167" t="str">
        <f>IF(Restaurants[[#This Row],[Years_Operating]]&lt;5,"New",
IF(Restaurants[[#This Row],[Years_Operating]]&lt;15,"Established","Legacy"))</f>
        <v>Established</v>
      </c>
      <c r="AC1167" t="str">
        <f>IF(Restaurants[[#This Row],[Country]]="India","Yes","No")</f>
        <v>No</v>
      </c>
      <c r="AD1167" t="str">
        <f>IF(AND(Restaurants[[#This Row],[Has Online Delivery]]="Yes",Restaurants[[#This Row],[Has Table Booking]]="Yes"),"Online + Table",
IF(Restaurants[[#This Row],[Has Online Delivery]]="Yes","Online Only",
IF(Restaurants[[#This Row],[Has Table Booking]]="Yes","Table Only","None")))</f>
        <v>Online + Table</v>
      </c>
      <c r="AE1167" t="str">
        <f>IF(Restaurants[[#This Row],[Rating]]&gt;=4.5,"Excellent",
IF(Restaurants[[#This Row],[Rating]]&gt;=4,"Very Good",
IF(Restaurants[[#This Row],[Rating]]&gt;=3.5,"Good","Average/Low")))</f>
        <v>Excellent</v>
      </c>
    </row>
    <row r="1168" spans="1:31" x14ac:dyDescent="0.3">
      <c r="A1168" t="s">
        <v>65</v>
      </c>
      <c r="B1168" t="s">
        <v>66</v>
      </c>
      <c r="C1168" t="s">
        <v>59</v>
      </c>
      <c r="D1168" t="s">
        <v>67</v>
      </c>
      <c r="E1168">
        <v>3</v>
      </c>
      <c r="F1168">
        <v>350</v>
      </c>
      <c r="G1168" t="s">
        <v>68</v>
      </c>
      <c r="H1168">
        <v>1991</v>
      </c>
      <c r="I1168">
        <v>36</v>
      </c>
      <c r="J1168">
        <v>4.8</v>
      </c>
      <c r="K1168" t="s">
        <v>32</v>
      </c>
      <c r="L1168">
        <v>34</v>
      </c>
      <c r="M1168" t="s">
        <v>33</v>
      </c>
      <c r="N1168" t="s">
        <v>34</v>
      </c>
      <c r="O1168" t="s">
        <v>35</v>
      </c>
      <c r="P1168" t="s">
        <v>37</v>
      </c>
      <c r="Q1168" t="s">
        <v>36</v>
      </c>
      <c r="R1168">
        <v>67</v>
      </c>
      <c r="S1168" t="s">
        <v>37</v>
      </c>
      <c r="T1168" t="s">
        <v>86</v>
      </c>
      <c r="U1168" t="s">
        <v>69</v>
      </c>
      <c r="W1168" t="s">
        <v>80</v>
      </c>
      <c r="X1168">
        <v>214466</v>
      </c>
      <c r="Y1168">
        <v>3504</v>
      </c>
      <c r="Z1168">
        <v>0</v>
      </c>
      <c r="AA1168">
        <v>0</v>
      </c>
      <c r="AB1168" t="str">
        <f>IF(Restaurants[[#This Row],[Years_Operating]]&lt;5,"New",
IF(Restaurants[[#This Row],[Years_Operating]]&lt;15,"Established","Legacy"))</f>
        <v>Legacy</v>
      </c>
      <c r="AC1168" t="str">
        <f>IF(Restaurants[[#This Row],[Country]]="India","Yes","No")</f>
        <v>No</v>
      </c>
      <c r="AD1168" t="str">
        <f>IF(AND(Restaurants[[#This Row],[Has Online Delivery]]="Yes",Restaurants[[#This Row],[Has Table Booking]]="Yes"),"Online + Table",
IF(Restaurants[[#This Row],[Has Online Delivery]]="Yes","Online Only",
IF(Restaurants[[#This Row],[Has Table Booking]]="Yes","Table Only","None")))</f>
        <v>Table Only</v>
      </c>
      <c r="AE1168" t="str">
        <f>IF(Restaurants[[#This Row],[Rating]]&gt;=4.5,"Excellent",
IF(Restaurants[[#This Row],[Rating]]&gt;=4,"Very Good",
IF(Restaurants[[#This Row],[Rating]]&gt;=3.5,"Good","Average/Low")))</f>
        <v>Excellent</v>
      </c>
    </row>
    <row r="1169" spans="1:31" x14ac:dyDescent="0.3">
      <c r="A1169" t="s">
        <v>248</v>
      </c>
      <c r="B1169" t="s">
        <v>195</v>
      </c>
      <c r="C1169" t="s">
        <v>196</v>
      </c>
      <c r="D1169" t="s">
        <v>197</v>
      </c>
      <c r="E1169">
        <v>0</v>
      </c>
      <c r="F1169">
        <v>85</v>
      </c>
      <c r="G1169" t="s">
        <v>249</v>
      </c>
      <c r="H1169">
        <v>2014</v>
      </c>
      <c r="I1169">
        <v>38</v>
      </c>
      <c r="J1169">
        <v>4.5</v>
      </c>
      <c r="K1169" t="s">
        <v>32</v>
      </c>
      <c r="L1169">
        <v>11</v>
      </c>
      <c r="M1169" t="s">
        <v>204</v>
      </c>
      <c r="N1169" t="s">
        <v>210</v>
      </c>
      <c r="O1169" t="s">
        <v>35</v>
      </c>
      <c r="P1169" t="s">
        <v>36</v>
      </c>
      <c r="Q1169" t="s">
        <v>37</v>
      </c>
      <c r="R1169">
        <v>33</v>
      </c>
      <c r="S1169" t="s">
        <v>37</v>
      </c>
      <c r="T1169" t="s">
        <v>86</v>
      </c>
      <c r="U1169" t="s">
        <v>46</v>
      </c>
      <c r="W1169" t="s">
        <v>149</v>
      </c>
      <c r="X1169">
        <v>446819</v>
      </c>
      <c r="Y1169">
        <v>7294</v>
      </c>
      <c r="Z1169">
        <v>51.507399999999997</v>
      </c>
      <c r="AA1169">
        <v>-0.1278</v>
      </c>
      <c r="AB1169" t="str">
        <f>IF(Restaurants[[#This Row],[Years_Operating]]&lt;5,"New",
IF(Restaurants[[#This Row],[Years_Operating]]&lt;15,"Established","Legacy"))</f>
        <v>Established</v>
      </c>
      <c r="AC1169" t="str">
        <f>IF(Restaurants[[#This Row],[Country]]="India","Yes","No")</f>
        <v>No</v>
      </c>
      <c r="AD1169" t="str">
        <f>IF(AND(Restaurants[[#This Row],[Has Online Delivery]]="Yes",Restaurants[[#This Row],[Has Table Booking]]="Yes"),"Online + Table",
IF(Restaurants[[#This Row],[Has Online Delivery]]="Yes","Online Only",
IF(Restaurants[[#This Row],[Has Table Booking]]="Yes","Table Only","None")))</f>
        <v>Online Only</v>
      </c>
      <c r="AE1169" t="str">
        <f>IF(Restaurants[[#This Row],[Rating]]&gt;=4.5,"Excellent",
IF(Restaurants[[#This Row],[Rating]]&gt;=4,"Very Good",
IF(Restaurants[[#This Row],[Rating]]&gt;=3.5,"Good","Average/Low")))</f>
        <v>Excellent</v>
      </c>
    </row>
    <row r="1170" spans="1:31" x14ac:dyDescent="0.3">
      <c r="A1170" t="s">
        <v>92</v>
      </c>
      <c r="B1170" t="s">
        <v>93</v>
      </c>
      <c r="C1170" t="s">
        <v>50</v>
      </c>
      <c r="D1170" t="s">
        <v>94</v>
      </c>
      <c r="E1170">
        <v>3</v>
      </c>
      <c r="F1170">
        <v>345</v>
      </c>
      <c r="G1170" t="s">
        <v>95</v>
      </c>
      <c r="H1170">
        <v>2011</v>
      </c>
      <c r="I1170">
        <v>50</v>
      </c>
      <c r="J1170">
        <v>4.8</v>
      </c>
      <c r="K1170" t="s">
        <v>96</v>
      </c>
      <c r="L1170">
        <v>14</v>
      </c>
      <c r="M1170" t="s">
        <v>33</v>
      </c>
      <c r="N1170" t="s">
        <v>34</v>
      </c>
      <c r="O1170" t="s">
        <v>54</v>
      </c>
      <c r="P1170" t="s">
        <v>37</v>
      </c>
      <c r="Q1170" t="s">
        <v>36</v>
      </c>
      <c r="R1170">
        <v>37</v>
      </c>
      <c r="S1170" t="s">
        <v>37</v>
      </c>
      <c r="T1170" t="s">
        <v>86</v>
      </c>
      <c r="U1170" t="s">
        <v>39</v>
      </c>
      <c r="W1170" t="s">
        <v>70</v>
      </c>
      <c r="X1170">
        <v>47501</v>
      </c>
      <c r="Y1170">
        <v>318</v>
      </c>
      <c r="Z1170">
        <v>37.774900000000002</v>
      </c>
      <c r="AA1170">
        <v>-122.4194</v>
      </c>
      <c r="AB1170" t="str">
        <f>IF(Restaurants[[#This Row],[Years_Operating]]&lt;5,"New",
IF(Restaurants[[#This Row],[Years_Operating]]&lt;15,"Established","Legacy"))</f>
        <v>Established</v>
      </c>
      <c r="AC1170" t="str">
        <f>IF(Restaurants[[#This Row],[Country]]="India","Yes","No")</f>
        <v>No</v>
      </c>
      <c r="AD1170" t="str">
        <f>IF(AND(Restaurants[[#This Row],[Has Online Delivery]]="Yes",Restaurants[[#This Row],[Has Table Booking]]="Yes"),"Online + Table",
IF(Restaurants[[#This Row],[Has Online Delivery]]="Yes","Online Only",
IF(Restaurants[[#This Row],[Has Table Booking]]="Yes","Table Only","None")))</f>
        <v>Table Only</v>
      </c>
      <c r="AE1170" t="str">
        <f>IF(Restaurants[[#This Row],[Rating]]&gt;=4.5,"Excellent",
IF(Restaurants[[#This Row],[Rating]]&gt;=4,"Very Good",
IF(Restaurants[[#This Row],[Rating]]&gt;=3.5,"Good","Average/Low")))</f>
        <v>Excellent</v>
      </c>
    </row>
    <row r="1171" spans="1:31" x14ac:dyDescent="0.3">
      <c r="A1171" t="s">
        <v>205</v>
      </c>
      <c r="B1171" t="s">
        <v>290</v>
      </c>
      <c r="C1171" t="s">
        <v>251</v>
      </c>
      <c r="D1171" t="s">
        <v>278</v>
      </c>
      <c r="E1171">
        <v>0</v>
      </c>
      <c r="F1171">
        <v>180</v>
      </c>
      <c r="G1171" t="s">
        <v>209</v>
      </c>
      <c r="H1171">
        <v>2008</v>
      </c>
      <c r="I1171">
        <v>50</v>
      </c>
      <c r="J1171">
        <v>4.8</v>
      </c>
      <c r="K1171" t="s">
        <v>279</v>
      </c>
      <c r="L1171">
        <v>17</v>
      </c>
      <c r="M1171" t="s">
        <v>160</v>
      </c>
      <c r="N1171" t="s">
        <v>210</v>
      </c>
      <c r="O1171" t="s">
        <v>211</v>
      </c>
      <c r="P1171" t="s">
        <v>36</v>
      </c>
      <c r="Q1171" t="s">
        <v>36</v>
      </c>
      <c r="R1171">
        <v>37</v>
      </c>
      <c r="S1171" t="s">
        <v>36</v>
      </c>
      <c r="T1171" t="s">
        <v>55</v>
      </c>
      <c r="U1171" t="s">
        <v>46</v>
      </c>
      <c r="V1171" t="s">
        <v>590</v>
      </c>
      <c r="W1171" t="s">
        <v>47</v>
      </c>
      <c r="X1171">
        <v>422448</v>
      </c>
      <c r="Y1171">
        <v>1167</v>
      </c>
      <c r="Z1171">
        <v>17.385000000000002</v>
      </c>
      <c r="AA1171">
        <v>78.486699999999999</v>
      </c>
      <c r="AB1171" t="str">
        <f>IF(Restaurants[[#This Row],[Years_Operating]]&lt;5,"New",
IF(Restaurants[[#This Row],[Years_Operating]]&lt;15,"Established","Legacy"))</f>
        <v>Legacy</v>
      </c>
      <c r="AC1171" t="str">
        <f>IF(Restaurants[[#This Row],[Country]]="India","Yes","No")</f>
        <v>Yes</v>
      </c>
      <c r="AD1171" t="str">
        <f>IF(AND(Restaurants[[#This Row],[Has Online Delivery]]="Yes",Restaurants[[#This Row],[Has Table Booking]]="Yes"),"Online + Table",
IF(Restaurants[[#This Row],[Has Online Delivery]]="Yes","Online Only",
IF(Restaurants[[#This Row],[Has Table Booking]]="Yes","Table Only","None")))</f>
        <v>Online + Table</v>
      </c>
      <c r="AE1171" t="str">
        <f>IF(Restaurants[[#This Row],[Rating]]&gt;=4.5,"Excellent",
IF(Restaurants[[#This Row],[Rating]]&gt;=4,"Very Good",
IF(Restaurants[[#This Row],[Rating]]&gt;=3.5,"Good","Average/Low")))</f>
        <v>Excellent</v>
      </c>
    </row>
    <row r="1172" spans="1:31" x14ac:dyDescent="0.3">
      <c r="A1172" t="s">
        <v>226</v>
      </c>
      <c r="B1172" t="s">
        <v>221</v>
      </c>
      <c r="C1172" t="s">
        <v>222</v>
      </c>
      <c r="D1172" t="s">
        <v>227</v>
      </c>
      <c r="E1172">
        <v>0</v>
      </c>
      <c r="F1172">
        <v>185</v>
      </c>
      <c r="G1172" t="s">
        <v>228</v>
      </c>
      <c r="H1172">
        <v>2014</v>
      </c>
      <c r="I1172">
        <v>48</v>
      </c>
      <c r="J1172">
        <v>4.5999999999999996</v>
      </c>
      <c r="K1172" t="s">
        <v>32</v>
      </c>
      <c r="L1172">
        <v>11</v>
      </c>
      <c r="M1172" t="s">
        <v>160</v>
      </c>
      <c r="N1172" t="s">
        <v>210</v>
      </c>
      <c r="O1172" t="s">
        <v>45</v>
      </c>
      <c r="P1172" t="s">
        <v>36</v>
      </c>
      <c r="Q1172" t="s">
        <v>36</v>
      </c>
      <c r="R1172">
        <v>63</v>
      </c>
      <c r="S1172" t="s">
        <v>36</v>
      </c>
      <c r="T1172" t="s">
        <v>86</v>
      </c>
      <c r="U1172" t="s">
        <v>32</v>
      </c>
      <c r="W1172" t="s">
        <v>56</v>
      </c>
      <c r="X1172">
        <v>118158</v>
      </c>
      <c r="Y1172">
        <v>4079</v>
      </c>
      <c r="Z1172">
        <v>0</v>
      </c>
      <c r="AA1172">
        <v>0</v>
      </c>
      <c r="AB1172" t="str">
        <f>IF(Restaurants[[#This Row],[Years_Operating]]&lt;5,"New",
IF(Restaurants[[#This Row],[Years_Operating]]&lt;15,"Established","Legacy"))</f>
        <v>Established</v>
      </c>
      <c r="AC1172" t="str">
        <f>IF(Restaurants[[#This Row],[Country]]="India","Yes","No")</f>
        <v>No</v>
      </c>
      <c r="AD1172" t="str">
        <f>IF(AND(Restaurants[[#This Row],[Has Online Delivery]]="Yes",Restaurants[[#This Row],[Has Table Booking]]="Yes"),"Online + Table",
IF(Restaurants[[#This Row],[Has Online Delivery]]="Yes","Online Only",
IF(Restaurants[[#This Row],[Has Table Booking]]="Yes","Table Only","None")))</f>
        <v>Online + Table</v>
      </c>
      <c r="AE1172" t="str">
        <f>IF(Restaurants[[#This Row],[Rating]]&gt;=4.5,"Excellent",
IF(Restaurants[[#This Row],[Rating]]&gt;=4,"Very Good",
IF(Restaurants[[#This Row],[Rating]]&gt;=3.5,"Good","Average/Low")))</f>
        <v>Excellent</v>
      </c>
    </row>
    <row r="1173" spans="1:31" x14ac:dyDescent="0.3">
      <c r="A1173" t="s">
        <v>202</v>
      </c>
      <c r="B1173" t="s">
        <v>255</v>
      </c>
      <c r="C1173" t="s">
        <v>251</v>
      </c>
      <c r="D1173" t="s">
        <v>252</v>
      </c>
      <c r="E1173">
        <v>1</v>
      </c>
      <c r="F1173">
        <v>95</v>
      </c>
      <c r="G1173" t="s">
        <v>203</v>
      </c>
      <c r="H1173">
        <v>2011</v>
      </c>
      <c r="I1173">
        <v>28</v>
      </c>
      <c r="J1173">
        <v>4.5</v>
      </c>
      <c r="K1173" t="s">
        <v>253</v>
      </c>
      <c r="L1173">
        <v>14</v>
      </c>
      <c r="M1173" t="s">
        <v>204</v>
      </c>
      <c r="N1173" t="s">
        <v>193</v>
      </c>
      <c r="O1173" t="s">
        <v>35</v>
      </c>
      <c r="P1173" t="s">
        <v>36</v>
      </c>
      <c r="Q1173" t="s">
        <v>36</v>
      </c>
      <c r="R1173">
        <v>33</v>
      </c>
      <c r="S1173" t="s">
        <v>37</v>
      </c>
      <c r="T1173" t="s">
        <v>63</v>
      </c>
      <c r="U1173" t="s">
        <v>32</v>
      </c>
      <c r="V1173" t="s">
        <v>591</v>
      </c>
      <c r="W1173" t="s">
        <v>80</v>
      </c>
      <c r="X1173">
        <v>371081</v>
      </c>
      <c r="Y1173">
        <v>4219</v>
      </c>
      <c r="Z1173">
        <v>19.076000000000001</v>
      </c>
      <c r="AA1173">
        <v>72.877700000000004</v>
      </c>
      <c r="AB1173" t="str">
        <f>IF(Restaurants[[#This Row],[Years_Operating]]&lt;5,"New",
IF(Restaurants[[#This Row],[Years_Operating]]&lt;15,"Established","Legacy"))</f>
        <v>Established</v>
      </c>
      <c r="AC1173" t="str">
        <f>IF(Restaurants[[#This Row],[Country]]="India","Yes","No")</f>
        <v>Yes</v>
      </c>
      <c r="AD1173" t="str">
        <f>IF(AND(Restaurants[[#This Row],[Has Online Delivery]]="Yes",Restaurants[[#This Row],[Has Table Booking]]="Yes"),"Online + Table",
IF(Restaurants[[#This Row],[Has Online Delivery]]="Yes","Online Only",
IF(Restaurants[[#This Row],[Has Table Booking]]="Yes","Table Only","None")))</f>
        <v>Online + Table</v>
      </c>
      <c r="AE1173" t="str">
        <f>IF(Restaurants[[#This Row],[Rating]]&gt;=4.5,"Excellent",
IF(Restaurants[[#This Row],[Rating]]&gt;=4,"Very Good",
IF(Restaurants[[#This Row],[Rating]]&gt;=3.5,"Good","Average/Low")))</f>
        <v>Excellent</v>
      </c>
    </row>
    <row r="1174" spans="1:31" x14ac:dyDescent="0.3">
      <c r="A1174" t="s">
        <v>97</v>
      </c>
      <c r="B1174" t="s">
        <v>93</v>
      </c>
      <c r="C1174" t="s">
        <v>50</v>
      </c>
      <c r="D1174" t="s">
        <v>98</v>
      </c>
      <c r="E1174">
        <v>3</v>
      </c>
      <c r="F1174">
        <v>298</v>
      </c>
      <c r="G1174" t="s">
        <v>99</v>
      </c>
      <c r="H1174">
        <v>2010</v>
      </c>
      <c r="I1174">
        <v>56</v>
      </c>
      <c r="J1174">
        <v>4.8</v>
      </c>
      <c r="K1174" t="s">
        <v>32</v>
      </c>
      <c r="L1174">
        <v>15</v>
      </c>
      <c r="M1174" t="s">
        <v>33</v>
      </c>
      <c r="N1174" t="s">
        <v>34</v>
      </c>
      <c r="O1174" t="s">
        <v>54</v>
      </c>
      <c r="P1174" t="s">
        <v>37</v>
      </c>
      <c r="Q1174" t="s">
        <v>37</v>
      </c>
      <c r="R1174">
        <v>50</v>
      </c>
      <c r="S1174" t="s">
        <v>37</v>
      </c>
      <c r="T1174" t="s">
        <v>86</v>
      </c>
      <c r="U1174" t="s">
        <v>46</v>
      </c>
      <c r="W1174" t="s">
        <v>103</v>
      </c>
      <c r="X1174">
        <v>182867</v>
      </c>
      <c r="Y1174">
        <v>5136</v>
      </c>
      <c r="Z1174">
        <v>37.774900000000002</v>
      </c>
      <c r="AA1174">
        <v>-122.4194</v>
      </c>
      <c r="AB1174" t="str">
        <f>IF(Restaurants[[#This Row],[Years_Operating]]&lt;5,"New",
IF(Restaurants[[#This Row],[Years_Operating]]&lt;15,"Established","Legacy"))</f>
        <v>Legacy</v>
      </c>
      <c r="AC1174" t="str">
        <f>IF(Restaurants[[#This Row],[Country]]="India","Yes","No")</f>
        <v>No</v>
      </c>
      <c r="AD1174" t="str">
        <f>IF(AND(Restaurants[[#This Row],[Has Online Delivery]]="Yes",Restaurants[[#This Row],[Has Table Booking]]="Yes"),"Online + Table",
IF(Restaurants[[#This Row],[Has Online Delivery]]="Yes","Online Only",
IF(Restaurants[[#This Row],[Has Table Booking]]="Yes","Table Only","None")))</f>
        <v>None</v>
      </c>
      <c r="AE1174" t="str">
        <f>IF(Restaurants[[#This Row],[Rating]]&gt;=4.5,"Excellent",
IF(Restaurants[[#This Row],[Rating]]&gt;=4,"Very Good",
IF(Restaurants[[#This Row],[Rating]]&gt;=3.5,"Good","Average/Low")))</f>
        <v>Excellent</v>
      </c>
    </row>
    <row r="1175" spans="1:31" x14ac:dyDescent="0.3">
      <c r="A1175" t="s">
        <v>171</v>
      </c>
      <c r="B1175" t="s">
        <v>275</v>
      </c>
      <c r="C1175" t="s">
        <v>251</v>
      </c>
      <c r="D1175" t="s">
        <v>263</v>
      </c>
      <c r="E1175">
        <v>2</v>
      </c>
      <c r="F1175">
        <v>285</v>
      </c>
      <c r="G1175" t="s">
        <v>172</v>
      </c>
      <c r="H1175">
        <v>2008</v>
      </c>
      <c r="I1175">
        <v>12</v>
      </c>
      <c r="J1175">
        <v>4.7</v>
      </c>
      <c r="K1175" t="s">
        <v>310</v>
      </c>
      <c r="L1175">
        <v>17</v>
      </c>
      <c r="M1175" t="s">
        <v>33</v>
      </c>
      <c r="N1175" t="s">
        <v>143</v>
      </c>
      <c r="O1175" t="s">
        <v>54</v>
      </c>
      <c r="P1175" t="s">
        <v>36</v>
      </c>
      <c r="Q1175" t="s">
        <v>37</v>
      </c>
      <c r="R1175">
        <v>33</v>
      </c>
      <c r="S1175" t="s">
        <v>37</v>
      </c>
      <c r="T1175" t="s">
        <v>86</v>
      </c>
      <c r="U1175" t="s">
        <v>46</v>
      </c>
      <c r="V1175" t="s">
        <v>592</v>
      </c>
      <c r="W1175" t="s">
        <v>132</v>
      </c>
      <c r="X1175">
        <v>359757</v>
      </c>
      <c r="Y1175">
        <v>7475</v>
      </c>
      <c r="Z1175">
        <v>18.520399999999999</v>
      </c>
      <c r="AA1175">
        <v>73.856700000000004</v>
      </c>
      <c r="AB1175" t="str">
        <f>IF(Restaurants[[#This Row],[Years_Operating]]&lt;5,"New",
IF(Restaurants[[#This Row],[Years_Operating]]&lt;15,"Established","Legacy"))</f>
        <v>Legacy</v>
      </c>
      <c r="AC1175" t="str">
        <f>IF(Restaurants[[#This Row],[Country]]="India","Yes","No")</f>
        <v>Yes</v>
      </c>
      <c r="AD1175" t="str">
        <f>IF(AND(Restaurants[[#This Row],[Has Online Delivery]]="Yes",Restaurants[[#This Row],[Has Table Booking]]="Yes"),"Online + Table",
IF(Restaurants[[#This Row],[Has Online Delivery]]="Yes","Online Only",
IF(Restaurants[[#This Row],[Has Table Booking]]="Yes","Table Only","None")))</f>
        <v>Online Only</v>
      </c>
      <c r="AE1175" t="str">
        <f>IF(Restaurants[[#This Row],[Rating]]&gt;=4.5,"Excellent",
IF(Restaurants[[#This Row],[Rating]]&gt;=4,"Very Good",
IF(Restaurants[[#This Row],[Rating]]&gt;=3.5,"Good","Average/Low")))</f>
        <v>Excellent</v>
      </c>
    </row>
    <row r="1176" spans="1:31" x14ac:dyDescent="0.3">
      <c r="A1176" t="s">
        <v>41</v>
      </c>
      <c r="B1176" t="s">
        <v>42</v>
      </c>
      <c r="C1176" t="s">
        <v>42</v>
      </c>
      <c r="D1176" t="s">
        <v>43</v>
      </c>
      <c r="E1176">
        <v>3</v>
      </c>
      <c r="F1176">
        <v>320</v>
      </c>
      <c r="G1176" t="s">
        <v>44</v>
      </c>
      <c r="H1176">
        <v>2008</v>
      </c>
      <c r="I1176">
        <v>32</v>
      </c>
      <c r="J1176">
        <v>4.9000000000000004</v>
      </c>
      <c r="K1176" t="s">
        <v>32</v>
      </c>
      <c r="L1176">
        <v>17</v>
      </c>
      <c r="M1176" t="s">
        <v>33</v>
      </c>
      <c r="N1176" t="s">
        <v>34</v>
      </c>
      <c r="O1176" t="s">
        <v>45</v>
      </c>
      <c r="P1176" t="s">
        <v>36</v>
      </c>
      <c r="Q1176" t="s">
        <v>36</v>
      </c>
      <c r="R1176">
        <v>26</v>
      </c>
      <c r="S1176" t="s">
        <v>36</v>
      </c>
      <c r="T1176" t="s">
        <v>55</v>
      </c>
      <c r="U1176" t="s">
        <v>69</v>
      </c>
      <c r="W1176" t="s">
        <v>56</v>
      </c>
      <c r="X1176">
        <v>44440</v>
      </c>
      <c r="Y1176">
        <v>2253</v>
      </c>
      <c r="Z1176">
        <v>0</v>
      </c>
      <c r="AA1176">
        <v>0</v>
      </c>
      <c r="AB1176" t="str">
        <f>IF(Restaurants[[#This Row],[Years_Operating]]&lt;5,"New",
IF(Restaurants[[#This Row],[Years_Operating]]&lt;15,"Established","Legacy"))</f>
        <v>Legacy</v>
      </c>
      <c r="AC1176" t="str">
        <f>IF(Restaurants[[#This Row],[Country]]="India","Yes","No")</f>
        <v>No</v>
      </c>
      <c r="AD1176" t="str">
        <f>IF(AND(Restaurants[[#This Row],[Has Online Delivery]]="Yes",Restaurants[[#This Row],[Has Table Booking]]="Yes"),"Online + Table",
IF(Restaurants[[#This Row],[Has Online Delivery]]="Yes","Online Only",
IF(Restaurants[[#This Row],[Has Table Booking]]="Yes","Table Only","None")))</f>
        <v>Online + Table</v>
      </c>
      <c r="AE1176" t="str">
        <f>IF(Restaurants[[#This Row],[Rating]]&gt;=4.5,"Excellent",
IF(Restaurants[[#This Row],[Rating]]&gt;=4,"Very Good",
IF(Restaurants[[#This Row],[Rating]]&gt;=3.5,"Good","Average/Low")))</f>
        <v>Excellent</v>
      </c>
    </row>
    <row r="1177" spans="1:31" x14ac:dyDescent="0.3">
      <c r="A1177" t="s">
        <v>182</v>
      </c>
      <c r="B1177" t="s">
        <v>183</v>
      </c>
      <c r="C1177" t="s">
        <v>89</v>
      </c>
      <c r="D1177" t="s">
        <v>184</v>
      </c>
      <c r="E1177">
        <v>2</v>
      </c>
      <c r="F1177">
        <v>275</v>
      </c>
      <c r="G1177" t="s">
        <v>185</v>
      </c>
      <c r="H1177">
        <v>1998</v>
      </c>
      <c r="I1177">
        <v>20</v>
      </c>
      <c r="J1177">
        <v>4.5999999999999996</v>
      </c>
      <c r="K1177" t="s">
        <v>32</v>
      </c>
      <c r="L1177">
        <v>27</v>
      </c>
      <c r="M1177" t="s">
        <v>33</v>
      </c>
      <c r="N1177" t="s">
        <v>143</v>
      </c>
      <c r="O1177" t="s">
        <v>35</v>
      </c>
      <c r="P1177" t="s">
        <v>37</v>
      </c>
      <c r="Q1177" t="s">
        <v>37</v>
      </c>
      <c r="R1177">
        <v>49</v>
      </c>
      <c r="S1177" t="s">
        <v>37</v>
      </c>
      <c r="T1177" t="s">
        <v>63</v>
      </c>
      <c r="U1177" t="s">
        <v>39</v>
      </c>
      <c r="W1177" t="s">
        <v>80</v>
      </c>
      <c r="X1177">
        <v>73325</v>
      </c>
      <c r="Y1177">
        <v>6958</v>
      </c>
      <c r="Z1177">
        <v>0</v>
      </c>
      <c r="AA1177">
        <v>0</v>
      </c>
      <c r="AB1177" t="str">
        <f>IF(Restaurants[[#This Row],[Years_Operating]]&lt;5,"New",
IF(Restaurants[[#This Row],[Years_Operating]]&lt;15,"Established","Legacy"))</f>
        <v>Legacy</v>
      </c>
      <c r="AC1177" t="str">
        <f>IF(Restaurants[[#This Row],[Country]]="India","Yes","No")</f>
        <v>No</v>
      </c>
      <c r="AD1177" t="str">
        <f>IF(AND(Restaurants[[#This Row],[Has Online Delivery]]="Yes",Restaurants[[#This Row],[Has Table Booking]]="Yes"),"Online + Table",
IF(Restaurants[[#This Row],[Has Online Delivery]]="Yes","Online Only",
IF(Restaurants[[#This Row],[Has Table Booking]]="Yes","Table Only","None")))</f>
        <v>None</v>
      </c>
      <c r="AE1177" t="str">
        <f>IF(Restaurants[[#This Row],[Rating]]&gt;=4.5,"Excellent",
IF(Restaurants[[#This Row],[Rating]]&gt;=4,"Very Good",
IF(Restaurants[[#This Row],[Rating]]&gt;=3.5,"Good","Average/Low")))</f>
        <v>Excellent</v>
      </c>
    </row>
    <row r="1178" spans="1:31" x14ac:dyDescent="0.3">
      <c r="A1178" t="s">
        <v>166</v>
      </c>
      <c r="B1178" t="s">
        <v>290</v>
      </c>
      <c r="C1178" t="s">
        <v>251</v>
      </c>
      <c r="D1178" t="s">
        <v>263</v>
      </c>
      <c r="E1178">
        <v>2</v>
      </c>
      <c r="F1178">
        <v>265</v>
      </c>
      <c r="G1178" t="s">
        <v>170</v>
      </c>
      <c r="H1178">
        <v>2005</v>
      </c>
      <c r="I1178">
        <v>60</v>
      </c>
      <c r="J1178">
        <v>4.7</v>
      </c>
      <c r="K1178" t="s">
        <v>310</v>
      </c>
      <c r="L1178">
        <v>20</v>
      </c>
      <c r="M1178" t="s">
        <v>33</v>
      </c>
      <c r="N1178" t="s">
        <v>143</v>
      </c>
      <c r="O1178" t="s">
        <v>35</v>
      </c>
      <c r="P1178" t="s">
        <v>37</v>
      </c>
      <c r="Q1178" t="s">
        <v>37</v>
      </c>
      <c r="R1178">
        <v>67</v>
      </c>
      <c r="S1178" t="s">
        <v>37</v>
      </c>
      <c r="T1178" t="s">
        <v>55</v>
      </c>
      <c r="U1178" t="s">
        <v>39</v>
      </c>
      <c r="V1178" t="s">
        <v>593</v>
      </c>
      <c r="W1178" t="s">
        <v>64</v>
      </c>
      <c r="X1178">
        <v>218343</v>
      </c>
      <c r="Y1178">
        <v>7625</v>
      </c>
      <c r="Z1178">
        <v>17.385000000000002</v>
      </c>
      <c r="AA1178">
        <v>78.486699999999999</v>
      </c>
      <c r="AB1178" t="str">
        <f>IF(Restaurants[[#This Row],[Years_Operating]]&lt;5,"New",
IF(Restaurants[[#This Row],[Years_Operating]]&lt;15,"Established","Legacy"))</f>
        <v>Legacy</v>
      </c>
      <c r="AC1178" t="str">
        <f>IF(Restaurants[[#This Row],[Country]]="India","Yes","No")</f>
        <v>Yes</v>
      </c>
      <c r="AD1178" t="str">
        <f>IF(AND(Restaurants[[#This Row],[Has Online Delivery]]="Yes",Restaurants[[#This Row],[Has Table Booking]]="Yes"),"Online + Table",
IF(Restaurants[[#This Row],[Has Online Delivery]]="Yes","Online Only",
IF(Restaurants[[#This Row],[Has Table Booking]]="Yes","Table Only","None")))</f>
        <v>None</v>
      </c>
      <c r="AE1178" t="str">
        <f>IF(Restaurants[[#This Row],[Rating]]&gt;=4.5,"Excellent",
IF(Restaurants[[#This Row],[Rating]]&gt;=4,"Very Good",
IF(Restaurants[[#This Row],[Rating]]&gt;=3.5,"Good","Average/Low")))</f>
        <v>Excellent</v>
      </c>
    </row>
    <row r="1179" spans="1:31" x14ac:dyDescent="0.3">
      <c r="A1179" t="s">
        <v>104</v>
      </c>
      <c r="B1179" t="s">
        <v>105</v>
      </c>
      <c r="C1179" t="s">
        <v>29</v>
      </c>
      <c r="D1179" t="s">
        <v>106</v>
      </c>
      <c r="E1179">
        <v>3</v>
      </c>
      <c r="F1179">
        <v>310</v>
      </c>
      <c r="G1179" t="s">
        <v>107</v>
      </c>
      <c r="H1179">
        <v>1994</v>
      </c>
      <c r="I1179">
        <v>50</v>
      </c>
      <c r="J1179">
        <v>4.8</v>
      </c>
      <c r="K1179" t="s">
        <v>32</v>
      </c>
      <c r="L1179">
        <v>31</v>
      </c>
      <c r="M1179" t="s">
        <v>33</v>
      </c>
      <c r="N1179" t="s">
        <v>34</v>
      </c>
      <c r="O1179" t="s">
        <v>35</v>
      </c>
      <c r="P1179" t="s">
        <v>37</v>
      </c>
      <c r="Q1179" t="s">
        <v>37</v>
      </c>
      <c r="R1179">
        <v>30</v>
      </c>
      <c r="S1179" t="s">
        <v>36</v>
      </c>
      <c r="T1179" t="s">
        <v>55</v>
      </c>
      <c r="U1179" t="s">
        <v>69</v>
      </c>
      <c r="W1179" t="s">
        <v>80</v>
      </c>
      <c r="X1179">
        <v>274096</v>
      </c>
      <c r="Y1179">
        <v>1913</v>
      </c>
      <c r="Z1179">
        <v>41.902799999999999</v>
      </c>
      <c r="AA1179">
        <v>12.4964</v>
      </c>
      <c r="AB1179" t="str">
        <f>IF(Restaurants[[#This Row],[Years_Operating]]&lt;5,"New",
IF(Restaurants[[#This Row],[Years_Operating]]&lt;15,"Established","Legacy"))</f>
        <v>Legacy</v>
      </c>
      <c r="AC1179" t="str">
        <f>IF(Restaurants[[#This Row],[Country]]="India","Yes","No")</f>
        <v>No</v>
      </c>
      <c r="AD1179" t="str">
        <f>IF(AND(Restaurants[[#This Row],[Has Online Delivery]]="Yes",Restaurants[[#This Row],[Has Table Booking]]="Yes"),"Online + Table",
IF(Restaurants[[#This Row],[Has Online Delivery]]="Yes","Online Only",
IF(Restaurants[[#This Row],[Has Table Booking]]="Yes","Table Only","None")))</f>
        <v>None</v>
      </c>
      <c r="AE1179" t="str">
        <f>IF(Restaurants[[#This Row],[Rating]]&gt;=4.5,"Excellent",
IF(Restaurants[[#This Row],[Rating]]&gt;=4,"Very Good",
IF(Restaurants[[#This Row],[Rating]]&gt;=3.5,"Good","Average/Low")))</f>
        <v>Excellent</v>
      </c>
    </row>
    <row r="1180" spans="1:31" x14ac:dyDescent="0.3">
      <c r="A1180" t="s">
        <v>171</v>
      </c>
      <c r="B1180" t="s">
        <v>77</v>
      </c>
      <c r="C1180" t="s">
        <v>50</v>
      </c>
      <c r="D1180" t="s">
        <v>98</v>
      </c>
      <c r="E1180">
        <v>2</v>
      </c>
      <c r="F1180">
        <v>285</v>
      </c>
      <c r="G1180" t="s">
        <v>172</v>
      </c>
      <c r="H1180">
        <v>2008</v>
      </c>
      <c r="I1180">
        <v>12</v>
      </c>
      <c r="J1180">
        <v>4.7</v>
      </c>
      <c r="K1180" t="s">
        <v>32</v>
      </c>
      <c r="L1180">
        <v>17</v>
      </c>
      <c r="M1180" t="s">
        <v>33</v>
      </c>
      <c r="N1180" t="s">
        <v>143</v>
      </c>
      <c r="O1180" t="s">
        <v>54</v>
      </c>
      <c r="P1180" t="s">
        <v>36</v>
      </c>
      <c r="Q1180" t="s">
        <v>37</v>
      </c>
      <c r="R1180">
        <v>44</v>
      </c>
      <c r="S1180" t="s">
        <v>37</v>
      </c>
      <c r="T1180" t="s">
        <v>86</v>
      </c>
      <c r="U1180" t="s">
        <v>69</v>
      </c>
      <c r="W1180" t="s">
        <v>64</v>
      </c>
      <c r="X1180">
        <v>465411</v>
      </c>
      <c r="Y1180">
        <v>1513</v>
      </c>
      <c r="Z1180">
        <v>40.712800000000001</v>
      </c>
      <c r="AA1180">
        <v>-74.006</v>
      </c>
      <c r="AB1180" t="str">
        <f>IF(Restaurants[[#This Row],[Years_Operating]]&lt;5,"New",
IF(Restaurants[[#This Row],[Years_Operating]]&lt;15,"Established","Legacy"))</f>
        <v>Legacy</v>
      </c>
      <c r="AC1180" t="str">
        <f>IF(Restaurants[[#This Row],[Country]]="India","Yes","No")</f>
        <v>No</v>
      </c>
      <c r="AD1180" t="str">
        <f>IF(AND(Restaurants[[#This Row],[Has Online Delivery]]="Yes",Restaurants[[#This Row],[Has Table Booking]]="Yes"),"Online + Table",
IF(Restaurants[[#This Row],[Has Online Delivery]]="Yes","Online Only",
IF(Restaurants[[#This Row],[Has Table Booking]]="Yes","Table Only","None")))</f>
        <v>Online Only</v>
      </c>
      <c r="AE1180" t="str">
        <f>IF(Restaurants[[#This Row],[Rating]]&gt;=4.5,"Excellent",
IF(Restaurants[[#This Row],[Rating]]&gt;=4,"Very Good",
IF(Restaurants[[#This Row],[Rating]]&gt;=3.5,"Good","Average/Low")))</f>
        <v>Excellent</v>
      </c>
    </row>
    <row r="1181" spans="1:31" x14ac:dyDescent="0.3">
      <c r="A1181" t="s">
        <v>48</v>
      </c>
      <c r="B1181" t="s">
        <v>49</v>
      </c>
      <c r="C1181" t="s">
        <v>50</v>
      </c>
      <c r="D1181" t="s">
        <v>51</v>
      </c>
      <c r="E1181">
        <v>3</v>
      </c>
      <c r="F1181">
        <v>390</v>
      </c>
      <c r="G1181" t="s">
        <v>52</v>
      </c>
      <c r="H1181">
        <v>1994</v>
      </c>
      <c r="I1181">
        <v>60</v>
      </c>
      <c r="J1181">
        <v>4.9000000000000004</v>
      </c>
      <c r="K1181" t="s">
        <v>53</v>
      </c>
      <c r="L1181">
        <v>31</v>
      </c>
      <c r="M1181" t="s">
        <v>33</v>
      </c>
      <c r="N1181" t="s">
        <v>34</v>
      </c>
      <c r="O1181" t="s">
        <v>54</v>
      </c>
      <c r="P1181" t="s">
        <v>36</v>
      </c>
      <c r="Q1181" t="s">
        <v>37</v>
      </c>
      <c r="R1181">
        <v>22</v>
      </c>
      <c r="S1181" t="s">
        <v>37</v>
      </c>
      <c r="T1181" t="s">
        <v>86</v>
      </c>
      <c r="U1181" t="s">
        <v>32</v>
      </c>
      <c r="W1181" t="s">
        <v>108</v>
      </c>
      <c r="X1181">
        <v>388324</v>
      </c>
      <c r="Y1181">
        <v>5377</v>
      </c>
      <c r="Z1181">
        <v>0</v>
      </c>
      <c r="AA1181">
        <v>0</v>
      </c>
      <c r="AB1181" t="str">
        <f>IF(Restaurants[[#This Row],[Years_Operating]]&lt;5,"New",
IF(Restaurants[[#This Row],[Years_Operating]]&lt;15,"Established","Legacy"))</f>
        <v>Legacy</v>
      </c>
      <c r="AC1181" t="str">
        <f>IF(Restaurants[[#This Row],[Country]]="India","Yes","No")</f>
        <v>No</v>
      </c>
      <c r="AD1181" t="str">
        <f>IF(AND(Restaurants[[#This Row],[Has Online Delivery]]="Yes",Restaurants[[#This Row],[Has Table Booking]]="Yes"),"Online + Table",
IF(Restaurants[[#This Row],[Has Online Delivery]]="Yes","Online Only",
IF(Restaurants[[#This Row],[Has Table Booking]]="Yes","Table Only","None")))</f>
        <v>Online Only</v>
      </c>
      <c r="AE1181" t="str">
        <f>IF(Restaurants[[#This Row],[Rating]]&gt;=4.5,"Excellent",
IF(Restaurants[[#This Row],[Rating]]&gt;=4,"Very Good",
IF(Restaurants[[#This Row],[Rating]]&gt;=3.5,"Good","Average/Low")))</f>
        <v>Excellent</v>
      </c>
    </row>
    <row r="1182" spans="1:31" x14ac:dyDescent="0.3">
      <c r="A1182" t="s">
        <v>226</v>
      </c>
      <c r="B1182" t="s">
        <v>255</v>
      </c>
      <c r="C1182" t="s">
        <v>251</v>
      </c>
      <c r="D1182" t="s">
        <v>263</v>
      </c>
      <c r="E1182">
        <v>0</v>
      </c>
      <c r="F1182">
        <v>185</v>
      </c>
      <c r="G1182" t="s">
        <v>228</v>
      </c>
      <c r="H1182">
        <v>2014</v>
      </c>
      <c r="I1182">
        <v>48</v>
      </c>
      <c r="J1182">
        <v>4.5999999999999996</v>
      </c>
      <c r="K1182" t="s">
        <v>264</v>
      </c>
      <c r="L1182">
        <v>11</v>
      </c>
      <c r="M1182" t="s">
        <v>160</v>
      </c>
      <c r="N1182" t="s">
        <v>210</v>
      </c>
      <c r="O1182" t="s">
        <v>45</v>
      </c>
      <c r="P1182" t="s">
        <v>36</v>
      </c>
      <c r="Q1182" t="s">
        <v>37</v>
      </c>
      <c r="R1182">
        <v>28</v>
      </c>
      <c r="S1182" t="s">
        <v>36</v>
      </c>
      <c r="T1182" t="s">
        <v>86</v>
      </c>
      <c r="U1182" t="s">
        <v>32</v>
      </c>
      <c r="V1182" t="s">
        <v>594</v>
      </c>
      <c r="W1182" t="s">
        <v>108</v>
      </c>
      <c r="X1182">
        <v>147529</v>
      </c>
      <c r="Y1182">
        <v>6857</v>
      </c>
      <c r="Z1182">
        <v>19.076000000000001</v>
      </c>
      <c r="AA1182">
        <v>72.877700000000004</v>
      </c>
      <c r="AB1182" t="str">
        <f>IF(Restaurants[[#This Row],[Years_Operating]]&lt;5,"New",
IF(Restaurants[[#This Row],[Years_Operating]]&lt;15,"Established","Legacy"))</f>
        <v>Established</v>
      </c>
      <c r="AC1182" t="str">
        <f>IF(Restaurants[[#This Row],[Country]]="India","Yes","No")</f>
        <v>Yes</v>
      </c>
      <c r="AD1182" t="str">
        <f>IF(AND(Restaurants[[#This Row],[Has Online Delivery]]="Yes",Restaurants[[#This Row],[Has Table Booking]]="Yes"),"Online + Table",
IF(Restaurants[[#This Row],[Has Online Delivery]]="Yes","Online Only",
IF(Restaurants[[#This Row],[Has Table Booking]]="Yes","Table Only","None")))</f>
        <v>Online Only</v>
      </c>
      <c r="AE1182" t="str">
        <f>IF(Restaurants[[#This Row],[Rating]]&gt;=4.5,"Excellent",
IF(Restaurants[[#This Row],[Rating]]&gt;=4,"Very Good",
IF(Restaurants[[#This Row],[Rating]]&gt;=3.5,"Good","Average/Low")))</f>
        <v>Excellent</v>
      </c>
    </row>
    <row r="1183" spans="1:31" x14ac:dyDescent="0.3">
      <c r="A1183" t="s">
        <v>248</v>
      </c>
      <c r="B1183" t="s">
        <v>195</v>
      </c>
      <c r="C1183" t="s">
        <v>196</v>
      </c>
      <c r="D1183" t="s">
        <v>197</v>
      </c>
      <c r="E1183">
        <v>0</v>
      </c>
      <c r="F1183">
        <v>85</v>
      </c>
      <c r="G1183" t="s">
        <v>249</v>
      </c>
      <c r="H1183">
        <v>2014</v>
      </c>
      <c r="I1183">
        <v>38</v>
      </c>
      <c r="J1183">
        <v>4.5</v>
      </c>
      <c r="K1183" t="s">
        <v>32</v>
      </c>
      <c r="L1183">
        <v>11</v>
      </c>
      <c r="M1183" t="s">
        <v>204</v>
      </c>
      <c r="N1183" t="s">
        <v>210</v>
      </c>
      <c r="O1183" t="s">
        <v>35</v>
      </c>
      <c r="P1183" t="s">
        <v>36</v>
      </c>
      <c r="Q1183" t="s">
        <v>37</v>
      </c>
      <c r="R1183">
        <v>74</v>
      </c>
      <c r="S1183" t="s">
        <v>36</v>
      </c>
      <c r="T1183" t="s">
        <v>86</v>
      </c>
      <c r="U1183" t="s">
        <v>69</v>
      </c>
      <c r="W1183" t="s">
        <v>56</v>
      </c>
      <c r="X1183">
        <v>361236</v>
      </c>
      <c r="Y1183">
        <v>2140</v>
      </c>
      <c r="Z1183">
        <v>51.507399999999997</v>
      </c>
      <c r="AA1183">
        <v>-0.1278</v>
      </c>
      <c r="AB1183" t="str">
        <f>IF(Restaurants[[#This Row],[Years_Operating]]&lt;5,"New",
IF(Restaurants[[#This Row],[Years_Operating]]&lt;15,"Established","Legacy"))</f>
        <v>Established</v>
      </c>
      <c r="AC1183" t="str">
        <f>IF(Restaurants[[#This Row],[Country]]="India","Yes","No")</f>
        <v>No</v>
      </c>
      <c r="AD1183" t="str">
        <f>IF(AND(Restaurants[[#This Row],[Has Online Delivery]]="Yes",Restaurants[[#This Row],[Has Table Booking]]="Yes"),"Online + Table",
IF(Restaurants[[#This Row],[Has Online Delivery]]="Yes","Online Only",
IF(Restaurants[[#This Row],[Has Table Booking]]="Yes","Table Only","None")))</f>
        <v>Online Only</v>
      </c>
      <c r="AE1183" t="str">
        <f>IF(Restaurants[[#This Row],[Rating]]&gt;=4.5,"Excellent",
IF(Restaurants[[#This Row],[Rating]]&gt;=4,"Very Good",
IF(Restaurants[[#This Row],[Rating]]&gt;=3.5,"Good","Average/Low")))</f>
        <v>Excellent</v>
      </c>
    </row>
    <row r="1184" spans="1:31" x14ac:dyDescent="0.3">
      <c r="A1184" t="s">
        <v>57</v>
      </c>
      <c r="B1184" t="s">
        <v>58</v>
      </c>
      <c r="C1184" t="s">
        <v>59</v>
      </c>
      <c r="D1184" t="s">
        <v>60</v>
      </c>
      <c r="E1184">
        <v>3</v>
      </c>
      <c r="F1184">
        <v>425</v>
      </c>
      <c r="G1184" t="s">
        <v>61</v>
      </c>
      <c r="H1184">
        <v>1986</v>
      </c>
      <c r="I1184">
        <v>40</v>
      </c>
      <c r="J1184">
        <v>4.9000000000000004</v>
      </c>
      <c r="K1184" t="s">
        <v>32</v>
      </c>
      <c r="L1184">
        <v>39</v>
      </c>
      <c r="M1184" t="s">
        <v>62</v>
      </c>
      <c r="N1184" t="s">
        <v>34</v>
      </c>
      <c r="O1184" t="s">
        <v>35</v>
      </c>
      <c r="P1184" t="s">
        <v>36</v>
      </c>
      <c r="Q1184" t="s">
        <v>37</v>
      </c>
      <c r="R1184">
        <v>21</v>
      </c>
      <c r="S1184" t="s">
        <v>37</v>
      </c>
      <c r="T1184" t="s">
        <v>55</v>
      </c>
      <c r="U1184" t="s">
        <v>32</v>
      </c>
      <c r="W1184" t="s">
        <v>103</v>
      </c>
      <c r="X1184">
        <v>306039</v>
      </c>
      <c r="Y1184">
        <v>703</v>
      </c>
      <c r="Z1184">
        <v>48.8566</v>
      </c>
      <c r="AA1184">
        <v>2.3521999999999998</v>
      </c>
      <c r="AB1184" t="str">
        <f>IF(Restaurants[[#This Row],[Years_Operating]]&lt;5,"New",
IF(Restaurants[[#This Row],[Years_Operating]]&lt;15,"Established","Legacy"))</f>
        <v>Legacy</v>
      </c>
      <c r="AC1184" t="str">
        <f>IF(Restaurants[[#This Row],[Country]]="India","Yes","No")</f>
        <v>No</v>
      </c>
      <c r="AD1184" t="str">
        <f>IF(AND(Restaurants[[#This Row],[Has Online Delivery]]="Yes",Restaurants[[#This Row],[Has Table Booking]]="Yes"),"Online + Table",
IF(Restaurants[[#This Row],[Has Online Delivery]]="Yes","Online Only",
IF(Restaurants[[#This Row],[Has Table Booking]]="Yes","Table Only","None")))</f>
        <v>Online Only</v>
      </c>
      <c r="AE1184" t="str">
        <f>IF(Restaurants[[#This Row],[Rating]]&gt;=4.5,"Excellent",
IF(Restaurants[[#This Row],[Rating]]&gt;=4,"Very Good",
IF(Restaurants[[#This Row],[Rating]]&gt;=3.5,"Good","Average/Low")))</f>
        <v>Excellent</v>
      </c>
    </row>
    <row r="1185" spans="1:31" x14ac:dyDescent="0.3">
      <c r="A1185" t="s">
        <v>141</v>
      </c>
      <c r="B1185" t="s">
        <v>118</v>
      </c>
      <c r="C1185" t="s">
        <v>119</v>
      </c>
      <c r="D1185" t="s">
        <v>120</v>
      </c>
      <c r="E1185">
        <v>2</v>
      </c>
      <c r="F1185">
        <v>450</v>
      </c>
      <c r="G1185" t="s">
        <v>142</v>
      </c>
      <c r="H1185">
        <v>2003</v>
      </c>
      <c r="I1185">
        <v>40</v>
      </c>
      <c r="J1185">
        <v>4.8</v>
      </c>
      <c r="K1185" t="s">
        <v>32</v>
      </c>
      <c r="L1185">
        <v>22</v>
      </c>
      <c r="M1185" t="s">
        <v>62</v>
      </c>
      <c r="N1185" t="s">
        <v>143</v>
      </c>
      <c r="O1185" t="s">
        <v>35</v>
      </c>
      <c r="P1185" t="s">
        <v>36</v>
      </c>
      <c r="Q1185" t="s">
        <v>36</v>
      </c>
      <c r="R1185">
        <v>49</v>
      </c>
      <c r="S1185" t="s">
        <v>36</v>
      </c>
      <c r="T1185" t="s">
        <v>55</v>
      </c>
      <c r="U1185" t="s">
        <v>32</v>
      </c>
      <c r="W1185" t="s">
        <v>149</v>
      </c>
      <c r="X1185">
        <v>103615</v>
      </c>
      <c r="Y1185">
        <v>1570</v>
      </c>
      <c r="Z1185">
        <v>0</v>
      </c>
      <c r="AA1185">
        <v>0</v>
      </c>
      <c r="AB1185" t="str">
        <f>IF(Restaurants[[#This Row],[Years_Operating]]&lt;5,"New",
IF(Restaurants[[#This Row],[Years_Operating]]&lt;15,"Established","Legacy"))</f>
        <v>Legacy</v>
      </c>
      <c r="AC1185" t="str">
        <f>IF(Restaurants[[#This Row],[Country]]="India","Yes","No")</f>
        <v>No</v>
      </c>
      <c r="AD1185" t="str">
        <f>IF(AND(Restaurants[[#This Row],[Has Online Delivery]]="Yes",Restaurants[[#This Row],[Has Table Booking]]="Yes"),"Online + Table",
IF(Restaurants[[#This Row],[Has Online Delivery]]="Yes","Online Only",
IF(Restaurants[[#This Row],[Has Table Booking]]="Yes","Table Only","None")))</f>
        <v>Online + Table</v>
      </c>
      <c r="AE1185" t="str">
        <f>IF(Restaurants[[#This Row],[Rating]]&gt;=4.5,"Excellent",
IF(Restaurants[[#This Row],[Rating]]&gt;=4,"Very Good",
IF(Restaurants[[#This Row],[Rating]]&gt;=3.5,"Good","Average/Low")))</f>
        <v>Excellent</v>
      </c>
    </row>
    <row r="1186" spans="1:31" x14ac:dyDescent="0.3">
      <c r="A1186" t="s">
        <v>150</v>
      </c>
      <c r="B1186" t="s">
        <v>151</v>
      </c>
      <c r="C1186" t="s">
        <v>50</v>
      </c>
      <c r="D1186" t="s">
        <v>152</v>
      </c>
      <c r="E1186">
        <v>2</v>
      </c>
      <c r="F1186">
        <v>325</v>
      </c>
      <c r="G1186" t="s">
        <v>153</v>
      </c>
      <c r="H1186">
        <v>2016</v>
      </c>
      <c r="I1186">
        <v>48</v>
      </c>
      <c r="J1186">
        <v>4.7</v>
      </c>
      <c r="K1186" t="s">
        <v>32</v>
      </c>
      <c r="L1186">
        <v>9</v>
      </c>
      <c r="M1186" t="s">
        <v>33</v>
      </c>
      <c r="N1186" t="s">
        <v>143</v>
      </c>
      <c r="O1186" t="s">
        <v>54</v>
      </c>
      <c r="P1186" t="s">
        <v>37</v>
      </c>
      <c r="Q1186" t="s">
        <v>36</v>
      </c>
      <c r="R1186">
        <v>39</v>
      </c>
      <c r="S1186" t="s">
        <v>37</v>
      </c>
      <c r="T1186" t="s">
        <v>86</v>
      </c>
      <c r="U1186" t="s">
        <v>69</v>
      </c>
      <c r="W1186" t="s">
        <v>40</v>
      </c>
      <c r="X1186">
        <v>457887</v>
      </c>
      <c r="Y1186">
        <v>5420</v>
      </c>
      <c r="Z1186">
        <v>0</v>
      </c>
      <c r="AA1186">
        <v>0</v>
      </c>
      <c r="AB1186" t="str">
        <f>IF(Restaurants[[#This Row],[Years_Operating]]&lt;5,"New",
IF(Restaurants[[#This Row],[Years_Operating]]&lt;15,"Established","Legacy"))</f>
        <v>Established</v>
      </c>
      <c r="AC1186" t="str">
        <f>IF(Restaurants[[#This Row],[Country]]="India","Yes","No")</f>
        <v>No</v>
      </c>
      <c r="AD1186" t="str">
        <f>IF(AND(Restaurants[[#This Row],[Has Online Delivery]]="Yes",Restaurants[[#This Row],[Has Table Booking]]="Yes"),"Online + Table",
IF(Restaurants[[#This Row],[Has Online Delivery]]="Yes","Online Only",
IF(Restaurants[[#This Row],[Has Table Booking]]="Yes","Table Only","None")))</f>
        <v>Table Only</v>
      </c>
      <c r="AE1186" t="str">
        <f>IF(Restaurants[[#This Row],[Rating]]&gt;=4.5,"Excellent",
IF(Restaurants[[#This Row],[Rating]]&gt;=4,"Very Good",
IF(Restaurants[[#This Row],[Rating]]&gt;=3.5,"Good","Average/Low")))</f>
        <v>Excellent</v>
      </c>
    </row>
    <row r="1187" spans="1:31" x14ac:dyDescent="0.3">
      <c r="A1187" t="s">
        <v>175</v>
      </c>
      <c r="B1187" t="s">
        <v>176</v>
      </c>
      <c r="C1187" t="s">
        <v>176</v>
      </c>
      <c r="D1187" t="s">
        <v>51</v>
      </c>
      <c r="E1187">
        <v>2</v>
      </c>
      <c r="F1187">
        <v>245</v>
      </c>
      <c r="G1187" t="s">
        <v>177</v>
      </c>
      <c r="H1187">
        <v>2005</v>
      </c>
      <c r="I1187">
        <v>46</v>
      </c>
      <c r="J1187">
        <v>4.7</v>
      </c>
      <c r="K1187" t="s">
        <v>178</v>
      </c>
      <c r="L1187">
        <v>20</v>
      </c>
      <c r="M1187" t="s">
        <v>160</v>
      </c>
      <c r="N1187" t="s">
        <v>143</v>
      </c>
      <c r="O1187" t="s">
        <v>45</v>
      </c>
      <c r="P1187" t="s">
        <v>37</v>
      </c>
      <c r="Q1187" t="s">
        <v>36</v>
      </c>
      <c r="R1187">
        <v>61</v>
      </c>
      <c r="S1187" t="s">
        <v>36</v>
      </c>
      <c r="T1187" t="s">
        <v>55</v>
      </c>
      <c r="U1187" t="s">
        <v>69</v>
      </c>
      <c r="W1187" t="s">
        <v>108</v>
      </c>
      <c r="X1187">
        <v>38037</v>
      </c>
      <c r="Y1187">
        <v>6508</v>
      </c>
      <c r="Z1187">
        <v>0</v>
      </c>
      <c r="AA1187">
        <v>0</v>
      </c>
      <c r="AB1187" t="str">
        <f>IF(Restaurants[[#This Row],[Years_Operating]]&lt;5,"New",
IF(Restaurants[[#This Row],[Years_Operating]]&lt;15,"Established","Legacy"))</f>
        <v>Legacy</v>
      </c>
      <c r="AC1187" t="str">
        <f>IF(Restaurants[[#This Row],[Country]]="India","Yes","No")</f>
        <v>No</v>
      </c>
      <c r="AD1187" t="str">
        <f>IF(AND(Restaurants[[#This Row],[Has Online Delivery]]="Yes",Restaurants[[#This Row],[Has Table Booking]]="Yes"),"Online + Table",
IF(Restaurants[[#This Row],[Has Online Delivery]]="Yes","Online Only",
IF(Restaurants[[#This Row],[Has Table Booking]]="Yes","Table Only","None")))</f>
        <v>Table Only</v>
      </c>
      <c r="AE1187" t="str">
        <f>IF(Restaurants[[#This Row],[Rating]]&gt;=4.5,"Excellent",
IF(Restaurants[[#This Row],[Rating]]&gt;=4,"Very Good",
IF(Restaurants[[#This Row],[Rating]]&gt;=3.5,"Good","Average/Low")))</f>
        <v>Excellent</v>
      </c>
    </row>
    <row r="1188" spans="1:31" x14ac:dyDescent="0.3">
      <c r="A1188" t="s">
        <v>179</v>
      </c>
      <c r="B1188" t="s">
        <v>250</v>
      </c>
      <c r="C1188" t="s">
        <v>251</v>
      </c>
      <c r="D1188" t="s">
        <v>263</v>
      </c>
      <c r="E1188">
        <v>2</v>
      </c>
      <c r="F1188">
        <v>250</v>
      </c>
      <c r="G1188" t="s">
        <v>181</v>
      </c>
      <c r="H1188">
        <v>2014</v>
      </c>
      <c r="I1188">
        <v>52</v>
      </c>
      <c r="J1188">
        <v>4.5999999999999996</v>
      </c>
      <c r="K1188" t="s">
        <v>310</v>
      </c>
      <c r="L1188">
        <v>11</v>
      </c>
      <c r="M1188" t="s">
        <v>33</v>
      </c>
      <c r="N1188" t="s">
        <v>143</v>
      </c>
      <c r="O1188" t="s">
        <v>35</v>
      </c>
      <c r="P1188" t="s">
        <v>36</v>
      </c>
      <c r="Q1188" t="s">
        <v>36</v>
      </c>
      <c r="R1188">
        <v>38</v>
      </c>
      <c r="S1188" t="s">
        <v>37</v>
      </c>
      <c r="T1188" t="s">
        <v>86</v>
      </c>
      <c r="U1188" t="s">
        <v>69</v>
      </c>
      <c r="V1188" t="s">
        <v>595</v>
      </c>
      <c r="W1188" t="s">
        <v>80</v>
      </c>
      <c r="X1188">
        <v>470256</v>
      </c>
      <c r="Y1188">
        <v>3183</v>
      </c>
      <c r="Z1188">
        <v>28.7041</v>
      </c>
      <c r="AA1188">
        <v>77.102500000000006</v>
      </c>
      <c r="AB1188" t="str">
        <f>IF(Restaurants[[#This Row],[Years_Operating]]&lt;5,"New",
IF(Restaurants[[#This Row],[Years_Operating]]&lt;15,"Established","Legacy"))</f>
        <v>Established</v>
      </c>
      <c r="AC1188" t="str">
        <f>IF(Restaurants[[#This Row],[Country]]="India","Yes","No")</f>
        <v>Yes</v>
      </c>
      <c r="AD1188" t="str">
        <f>IF(AND(Restaurants[[#This Row],[Has Online Delivery]]="Yes",Restaurants[[#This Row],[Has Table Booking]]="Yes"),"Online + Table",
IF(Restaurants[[#This Row],[Has Online Delivery]]="Yes","Online Only",
IF(Restaurants[[#This Row],[Has Table Booking]]="Yes","Table Only","None")))</f>
        <v>Online + Table</v>
      </c>
      <c r="AE1188" t="str">
        <f>IF(Restaurants[[#This Row],[Rating]]&gt;=4.5,"Excellent",
IF(Restaurants[[#This Row],[Rating]]&gt;=4,"Very Good",
IF(Restaurants[[#This Row],[Rating]]&gt;=3.5,"Good","Average/Low")))</f>
        <v>Excellent</v>
      </c>
    </row>
    <row r="1189" spans="1:31" x14ac:dyDescent="0.3">
      <c r="A1189" t="s">
        <v>220</v>
      </c>
      <c r="B1189" t="s">
        <v>221</v>
      </c>
      <c r="C1189" t="s">
        <v>222</v>
      </c>
      <c r="D1189" t="s">
        <v>223</v>
      </c>
      <c r="E1189">
        <v>0</v>
      </c>
      <c r="F1189">
        <v>195</v>
      </c>
      <c r="G1189" t="s">
        <v>220</v>
      </c>
      <c r="H1189">
        <v>2017</v>
      </c>
      <c r="I1189">
        <v>14</v>
      </c>
      <c r="J1189">
        <v>4.5999999999999996</v>
      </c>
      <c r="K1189" t="s">
        <v>32</v>
      </c>
      <c r="L1189">
        <v>8</v>
      </c>
      <c r="M1189" t="s">
        <v>160</v>
      </c>
      <c r="N1189" t="s">
        <v>210</v>
      </c>
      <c r="O1189" t="s">
        <v>45</v>
      </c>
      <c r="P1189" t="s">
        <v>36</v>
      </c>
      <c r="Q1189" t="s">
        <v>36</v>
      </c>
      <c r="R1189">
        <v>38</v>
      </c>
      <c r="S1189" t="s">
        <v>36</v>
      </c>
      <c r="T1189" t="s">
        <v>63</v>
      </c>
      <c r="U1189" t="s">
        <v>46</v>
      </c>
      <c r="W1189" t="s">
        <v>103</v>
      </c>
      <c r="X1189">
        <v>10950</v>
      </c>
      <c r="Y1189">
        <v>5780</v>
      </c>
      <c r="Z1189">
        <v>0</v>
      </c>
      <c r="AA1189">
        <v>0</v>
      </c>
      <c r="AB1189" t="str">
        <f>IF(Restaurants[[#This Row],[Years_Operating]]&lt;5,"New",
IF(Restaurants[[#This Row],[Years_Operating]]&lt;15,"Established","Legacy"))</f>
        <v>Established</v>
      </c>
      <c r="AC1189" t="str">
        <f>IF(Restaurants[[#This Row],[Country]]="India","Yes","No")</f>
        <v>No</v>
      </c>
      <c r="AD1189" t="str">
        <f>IF(AND(Restaurants[[#This Row],[Has Online Delivery]]="Yes",Restaurants[[#This Row],[Has Table Booking]]="Yes"),"Online + Table",
IF(Restaurants[[#This Row],[Has Online Delivery]]="Yes","Online Only",
IF(Restaurants[[#This Row],[Has Table Booking]]="Yes","Table Only","None")))</f>
        <v>Online + Table</v>
      </c>
      <c r="AE1189" t="str">
        <f>IF(Restaurants[[#This Row],[Rating]]&gt;=4.5,"Excellent",
IF(Restaurants[[#This Row],[Rating]]&gt;=4,"Very Good",
IF(Restaurants[[#This Row],[Rating]]&gt;=3.5,"Good","Average/Low")))</f>
        <v>Excellent</v>
      </c>
    </row>
    <row r="1190" spans="1:31" x14ac:dyDescent="0.3">
      <c r="A1190" t="s">
        <v>41</v>
      </c>
      <c r="B1190" t="s">
        <v>42</v>
      </c>
      <c r="C1190" t="s">
        <v>42</v>
      </c>
      <c r="D1190" t="s">
        <v>43</v>
      </c>
      <c r="E1190">
        <v>3</v>
      </c>
      <c r="F1190">
        <v>320</v>
      </c>
      <c r="G1190" t="s">
        <v>44</v>
      </c>
      <c r="H1190">
        <v>2008</v>
      </c>
      <c r="I1190">
        <v>32</v>
      </c>
      <c r="J1190">
        <v>4.9000000000000004</v>
      </c>
      <c r="K1190" t="s">
        <v>32</v>
      </c>
      <c r="L1190">
        <v>17</v>
      </c>
      <c r="M1190" t="s">
        <v>33</v>
      </c>
      <c r="N1190" t="s">
        <v>34</v>
      </c>
      <c r="O1190" t="s">
        <v>45</v>
      </c>
      <c r="P1190" t="s">
        <v>37</v>
      </c>
      <c r="Q1190" t="s">
        <v>37</v>
      </c>
      <c r="R1190">
        <v>52</v>
      </c>
      <c r="S1190" t="s">
        <v>36</v>
      </c>
      <c r="T1190" t="s">
        <v>55</v>
      </c>
      <c r="U1190" t="s">
        <v>46</v>
      </c>
      <c r="W1190" t="s">
        <v>149</v>
      </c>
      <c r="X1190">
        <v>438235</v>
      </c>
      <c r="Y1190">
        <v>4627</v>
      </c>
      <c r="Z1190">
        <v>0</v>
      </c>
      <c r="AA1190">
        <v>0</v>
      </c>
      <c r="AB1190" t="str">
        <f>IF(Restaurants[[#This Row],[Years_Operating]]&lt;5,"New",
IF(Restaurants[[#This Row],[Years_Operating]]&lt;15,"Established","Legacy"))</f>
        <v>Legacy</v>
      </c>
      <c r="AC1190" t="str">
        <f>IF(Restaurants[[#This Row],[Country]]="India","Yes","No")</f>
        <v>No</v>
      </c>
      <c r="AD1190" t="str">
        <f>IF(AND(Restaurants[[#This Row],[Has Online Delivery]]="Yes",Restaurants[[#This Row],[Has Table Booking]]="Yes"),"Online + Table",
IF(Restaurants[[#This Row],[Has Online Delivery]]="Yes","Online Only",
IF(Restaurants[[#This Row],[Has Table Booking]]="Yes","Table Only","None")))</f>
        <v>None</v>
      </c>
      <c r="AE1190" t="str">
        <f>IF(Restaurants[[#This Row],[Rating]]&gt;=4.5,"Excellent",
IF(Restaurants[[#This Row],[Rating]]&gt;=4,"Very Good",
IF(Restaurants[[#This Row],[Rating]]&gt;=3.5,"Good","Average/Low")))</f>
        <v>Excellent</v>
      </c>
    </row>
    <row r="1191" spans="1:31" x14ac:dyDescent="0.3">
      <c r="A1191" t="s">
        <v>205</v>
      </c>
      <c r="B1191" t="s">
        <v>206</v>
      </c>
      <c r="C1191" t="s">
        <v>207</v>
      </c>
      <c r="D1191" t="s">
        <v>208</v>
      </c>
      <c r="E1191">
        <v>0</v>
      </c>
      <c r="F1191">
        <v>180</v>
      </c>
      <c r="G1191" t="s">
        <v>209</v>
      </c>
      <c r="H1191">
        <v>2008</v>
      </c>
      <c r="I1191">
        <v>50</v>
      </c>
      <c r="J1191">
        <v>4.8</v>
      </c>
      <c r="K1191" t="s">
        <v>32</v>
      </c>
      <c r="L1191">
        <v>17</v>
      </c>
      <c r="M1191" t="s">
        <v>160</v>
      </c>
      <c r="N1191" t="s">
        <v>210</v>
      </c>
      <c r="O1191" t="s">
        <v>211</v>
      </c>
      <c r="P1191" t="s">
        <v>37</v>
      </c>
      <c r="Q1191" t="s">
        <v>36</v>
      </c>
      <c r="R1191">
        <v>30</v>
      </c>
      <c r="S1191" t="s">
        <v>36</v>
      </c>
      <c r="T1191" t="s">
        <v>38</v>
      </c>
      <c r="U1191" t="s">
        <v>32</v>
      </c>
      <c r="W1191" t="s">
        <v>103</v>
      </c>
      <c r="X1191">
        <v>345509</v>
      </c>
      <c r="Y1191">
        <v>7010</v>
      </c>
      <c r="Z1191">
        <v>0</v>
      </c>
      <c r="AA1191">
        <v>0</v>
      </c>
      <c r="AB1191" t="str">
        <f>IF(Restaurants[[#This Row],[Years_Operating]]&lt;5,"New",
IF(Restaurants[[#This Row],[Years_Operating]]&lt;15,"Established","Legacy"))</f>
        <v>Legacy</v>
      </c>
      <c r="AC1191" t="str">
        <f>IF(Restaurants[[#This Row],[Country]]="India","Yes","No")</f>
        <v>No</v>
      </c>
      <c r="AD1191" t="str">
        <f>IF(AND(Restaurants[[#This Row],[Has Online Delivery]]="Yes",Restaurants[[#This Row],[Has Table Booking]]="Yes"),"Online + Table",
IF(Restaurants[[#This Row],[Has Online Delivery]]="Yes","Online Only",
IF(Restaurants[[#This Row],[Has Table Booking]]="Yes","Table Only","None")))</f>
        <v>Table Only</v>
      </c>
      <c r="AE1191" t="str">
        <f>IF(Restaurants[[#This Row],[Rating]]&gt;=4.5,"Excellent",
IF(Restaurants[[#This Row],[Rating]]&gt;=4,"Very Good",
IF(Restaurants[[#This Row],[Rating]]&gt;=3.5,"Good","Average/Low")))</f>
        <v>Excellent</v>
      </c>
    </row>
    <row r="1192" spans="1:31" x14ac:dyDescent="0.3">
      <c r="A1192" t="s">
        <v>243</v>
      </c>
      <c r="B1192" t="s">
        <v>244</v>
      </c>
      <c r="C1192" t="s">
        <v>245</v>
      </c>
      <c r="D1192" t="s">
        <v>246</v>
      </c>
      <c r="E1192">
        <v>0</v>
      </c>
      <c r="F1192">
        <v>125</v>
      </c>
      <c r="G1192" t="s">
        <v>247</v>
      </c>
      <c r="H1192">
        <v>2007</v>
      </c>
      <c r="I1192">
        <v>45</v>
      </c>
      <c r="J1192">
        <v>4.5</v>
      </c>
      <c r="K1192" t="s">
        <v>32</v>
      </c>
      <c r="L1192">
        <v>18</v>
      </c>
      <c r="M1192" t="s">
        <v>204</v>
      </c>
      <c r="N1192" t="s">
        <v>210</v>
      </c>
      <c r="O1192" t="s">
        <v>211</v>
      </c>
      <c r="P1192" t="s">
        <v>36</v>
      </c>
      <c r="Q1192" t="s">
        <v>36</v>
      </c>
      <c r="R1192">
        <v>56</v>
      </c>
      <c r="S1192" t="s">
        <v>37</v>
      </c>
      <c r="T1192" t="s">
        <v>63</v>
      </c>
      <c r="U1192" t="s">
        <v>32</v>
      </c>
      <c r="W1192" t="s">
        <v>70</v>
      </c>
      <c r="X1192">
        <v>454423</v>
      </c>
      <c r="Y1192">
        <v>5717</v>
      </c>
      <c r="Z1192">
        <v>0</v>
      </c>
      <c r="AA1192">
        <v>0</v>
      </c>
      <c r="AB1192" t="str">
        <f>IF(Restaurants[[#This Row],[Years_Operating]]&lt;5,"New",
IF(Restaurants[[#This Row],[Years_Operating]]&lt;15,"Established","Legacy"))</f>
        <v>Legacy</v>
      </c>
      <c r="AC1192" t="str">
        <f>IF(Restaurants[[#This Row],[Country]]="India","Yes","No")</f>
        <v>No</v>
      </c>
      <c r="AD1192" t="str">
        <f>IF(AND(Restaurants[[#This Row],[Has Online Delivery]]="Yes",Restaurants[[#This Row],[Has Table Booking]]="Yes"),"Online + Table",
IF(Restaurants[[#This Row],[Has Online Delivery]]="Yes","Online Only",
IF(Restaurants[[#This Row],[Has Table Booking]]="Yes","Table Only","None")))</f>
        <v>Online + Table</v>
      </c>
      <c r="AE1192" t="str">
        <f>IF(Restaurants[[#This Row],[Rating]]&gt;=4.5,"Excellent",
IF(Restaurants[[#This Row],[Rating]]&gt;=4,"Very Good",
IF(Restaurants[[#This Row],[Rating]]&gt;=3.5,"Good","Average/Low")))</f>
        <v>Excellent</v>
      </c>
    </row>
    <row r="1193" spans="1:31" x14ac:dyDescent="0.3">
      <c r="A1193" t="s">
        <v>224</v>
      </c>
      <c r="B1193" t="s">
        <v>255</v>
      </c>
      <c r="C1193" t="s">
        <v>251</v>
      </c>
      <c r="D1193" t="s">
        <v>258</v>
      </c>
      <c r="E1193">
        <v>0</v>
      </c>
      <c r="F1193">
        <v>140</v>
      </c>
      <c r="G1193" t="s">
        <v>225</v>
      </c>
      <c r="H1193">
        <v>2012</v>
      </c>
      <c r="I1193">
        <v>48</v>
      </c>
      <c r="J1193">
        <v>4.5999999999999996</v>
      </c>
      <c r="K1193" t="s">
        <v>270</v>
      </c>
      <c r="L1193">
        <v>13</v>
      </c>
      <c r="M1193" t="s">
        <v>204</v>
      </c>
      <c r="N1193" t="s">
        <v>210</v>
      </c>
      <c r="O1193" t="s">
        <v>54</v>
      </c>
      <c r="P1193" t="s">
        <v>37</v>
      </c>
      <c r="Q1193" t="s">
        <v>37</v>
      </c>
      <c r="R1193">
        <v>53</v>
      </c>
      <c r="S1193" t="s">
        <v>36</v>
      </c>
      <c r="T1193" t="s">
        <v>63</v>
      </c>
      <c r="U1193" t="s">
        <v>39</v>
      </c>
      <c r="V1193" t="s">
        <v>596</v>
      </c>
      <c r="W1193" t="s">
        <v>149</v>
      </c>
      <c r="X1193">
        <v>86317</v>
      </c>
      <c r="Y1193">
        <v>5419</v>
      </c>
      <c r="Z1193">
        <v>19.076000000000001</v>
      </c>
      <c r="AA1193">
        <v>72.877700000000004</v>
      </c>
      <c r="AB1193" t="str">
        <f>IF(Restaurants[[#This Row],[Years_Operating]]&lt;5,"New",
IF(Restaurants[[#This Row],[Years_Operating]]&lt;15,"Established","Legacy"))</f>
        <v>Established</v>
      </c>
      <c r="AC1193" t="str">
        <f>IF(Restaurants[[#This Row],[Country]]="India","Yes","No")</f>
        <v>Yes</v>
      </c>
      <c r="AD1193" t="str">
        <f>IF(AND(Restaurants[[#This Row],[Has Online Delivery]]="Yes",Restaurants[[#This Row],[Has Table Booking]]="Yes"),"Online + Table",
IF(Restaurants[[#This Row],[Has Online Delivery]]="Yes","Online Only",
IF(Restaurants[[#This Row],[Has Table Booking]]="Yes","Table Only","None")))</f>
        <v>None</v>
      </c>
      <c r="AE1193" t="str">
        <f>IF(Restaurants[[#This Row],[Rating]]&gt;=4.5,"Excellent",
IF(Restaurants[[#This Row],[Rating]]&gt;=4,"Very Good",
IF(Restaurants[[#This Row],[Rating]]&gt;=3.5,"Good","Average/Low")))</f>
        <v>Excellent</v>
      </c>
    </row>
    <row r="1194" spans="1:31" x14ac:dyDescent="0.3">
      <c r="A1194" t="s">
        <v>124</v>
      </c>
      <c r="B1194" t="s">
        <v>125</v>
      </c>
      <c r="C1194" t="s">
        <v>50</v>
      </c>
      <c r="D1194" t="s">
        <v>126</v>
      </c>
      <c r="E1194">
        <v>3</v>
      </c>
      <c r="F1194">
        <v>385</v>
      </c>
      <c r="G1194" t="s">
        <v>127</v>
      </c>
      <c r="H1194">
        <v>2005</v>
      </c>
      <c r="I1194">
        <v>64</v>
      </c>
      <c r="J1194">
        <v>4.7</v>
      </c>
      <c r="K1194" t="s">
        <v>32</v>
      </c>
      <c r="L1194">
        <v>20</v>
      </c>
      <c r="M1194" t="s">
        <v>33</v>
      </c>
      <c r="N1194" t="s">
        <v>34</v>
      </c>
      <c r="O1194" t="s">
        <v>54</v>
      </c>
      <c r="P1194" t="s">
        <v>37</v>
      </c>
      <c r="Q1194" t="s">
        <v>37</v>
      </c>
      <c r="R1194">
        <v>57</v>
      </c>
      <c r="S1194" t="s">
        <v>36</v>
      </c>
      <c r="T1194" t="s">
        <v>63</v>
      </c>
      <c r="U1194" t="s">
        <v>46</v>
      </c>
      <c r="W1194" t="s">
        <v>56</v>
      </c>
      <c r="X1194">
        <v>448027</v>
      </c>
      <c r="Y1194">
        <v>2306</v>
      </c>
      <c r="Z1194">
        <v>41.878100000000003</v>
      </c>
      <c r="AA1194">
        <v>-87.629800000000003</v>
      </c>
      <c r="AB1194" t="str">
        <f>IF(Restaurants[[#This Row],[Years_Operating]]&lt;5,"New",
IF(Restaurants[[#This Row],[Years_Operating]]&lt;15,"Established","Legacy"))</f>
        <v>Legacy</v>
      </c>
      <c r="AC1194" t="str">
        <f>IF(Restaurants[[#This Row],[Country]]="India","Yes","No")</f>
        <v>No</v>
      </c>
      <c r="AD1194" t="str">
        <f>IF(AND(Restaurants[[#This Row],[Has Online Delivery]]="Yes",Restaurants[[#This Row],[Has Table Booking]]="Yes"),"Online + Table",
IF(Restaurants[[#This Row],[Has Online Delivery]]="Yes","Online Only",
IF(Restaurants[[#This Row],[Has Table Booking]]="Yes","Table Only","None")))</f>
        <v>None</v>
      </c>
      <c r="AE1194" t="str">
        <f>IF(Restaurants[[#This Row],[Rating]]&gt;=4.5,"Excellent",
IF(Restaurants[[#This Row],[Rating]]&gt;=4,"Very Good",
IF(Restaurants[[#This Row],[Rating]]&gt;=3.5,"Good","Average/Low")))</f>
        <v>Excellent</v>
      </c>
    </row>
    <row r="1195" spans="1:31" x14ac:dyDescent="0.3">
      <c r="A1195" t="s">
        <v>154</v>
      </c>
      <c r="B1195" t="s">
        <v>155</v>
      </c>
      <c r="C1195" t="s">
        <v>156</v>
      </c>
      <c r="D1195" t="s">
        <v>157</v>
      </c>
      <c r="E1195">
        <v>2</v>
      </c>
      <c r="F1195">
        <v>245</v>
      </c>
      <c r="G1195" t="s">
        <v>158</v>
      </c>
      <c r="H1195">
        <v>2010</v>
      </c>
      <c r="I1195">
        <v>48</v>
      </c>
      <c r="J1195">
        <v>4.7</v>
      </c>
      <c r="K1195" t="s">
        <v>159</v>
      </c>
      <c r="L1195">
        <v>15</v>
      </c>
      <c r="M1195" t="s">
        <v>160</v>
      </c>
      <c r="N1195" t="s">
        <v>143</v>
      </c>
      <c r="O1195" t="s">
        <v>35</v>
      </c>
      <c r="P1195" t="s">
        <v>36</v>
      </c>
      <c r="Q1195" t="s">
        <v>36</v>
      </c>
      <c r="R1195">
        <v>63</v>
      </c>
      <c r="S1195" t="s">
        <v>37</v>
      </c>
      <c r="T1195" t="s">
        <v>86</v>
      </c>
      <c r="U1195" t="s">
        <v>69</v>
      </c>
      <c r="W1195" t="s">
        <v>64</v>
      </c>
      <c r="X1195">
        <v>447651</v>
      </c>
      <c r="Y1195">
        <v>6549</v>
      </c>
      <c r="Z1195">
        <v>0</v>
      </c>
      <c r="AA1195">
        <v>0</v>
      </c>
      <c r="AB1195" t="str">
        <f>IF(Restaurants[[#This Row],[Years_Operating]]&lt;5,"New",
IF(Restaurants[[#This Row],[Years_Operating]]&lt;15,"Established","Legacy"))</f>
        <v>Legacy</v>
      </c>
      <c r="AC1195" t="str">
        <f>IF(Restaurants[[#This Row],[Country]]="India","Yes","No")</f>
        <v>No</v>
      </c>
      <c r="AD1195" t="str">
        <f>IF(AND(Restaurants[[#This Row],[Has Online Delivery]]="Yes",Restaurants[[#This Row],[Has Table Booking]]="Yes"),"Online + Table",
IF(Restaurants[[#This Row],[Has Online Delivery]]="Yes","Online Only",
IF(Restaurants[[#This Row],[Has Table Booking]]="Yes","Table Only","None")))</f>
        <v>Online + Table</v>
      </c>
      <c r="AE1195" t="str">
        <f>IF(Restaurants[[#This Row],[Rating]]&gt;=4.5,"Excellent",
IF(Restaurants[[#This Row],[Rating]]&gt;=4,"Very Good",
IF(Restaurants[[#This Row],[Rating]]&gt;=3.5,"Good","Average/Low")))</f>
        <v>Excellent</v>
      </c>
    </row>
    <row r="1196" spans="1:31" x14ac:dyDescent="0.3">
      <c r="A1196" t="s">
        <v>133</v>
      </c>
      <c r="B1196" t="s">
        <v>134</v>
      </c>
      <c r="C1196" t="s">
        <v>89</v>
      </c>
      <c r="D1196" t="s">
        <v>90</v>
      </c>
      <c r="E1196">
        <v>3</v>
      </c>
      <c r="F1196">
        <v>265</v>
      </c>
      <c r="G1196" t="s">
        <v>135</v>
      </c>
      <c r="H1196">
        <v>2005</v>
      </c>
      <c r="I1196">
        <v>45</v>
      </c>
      <c r="J1196">
        <v>4.7</v>
      </c>
      <c r="K1196" t="s">
        <v>32</v>
      </c>
      <c r="L1196">
        <v>20</v>
      </c>
      <c r="M1196" t="s">
        <v>33</v>
      </c>
      <c r="N1196" t="s">
        <v>34</v>
      </c>
      <c r="O1196" t="s">
        <v>35</v>
      </c>
      <c r="P1196" t="s">
        <v>37</v>
      </c>
      <c r="Q1196" t="s">
        <v>36</v>
      </c>
      <c r="R1196">
        <v>35</v>
      </c>
      <c r="S1196" t="s">
        <v>37</v>
      </c>
      <c r="T1196" t="s">
        <v>86</v>
      </c>
      <c r="U1196" t="s">
        <v>39</v>
      </c>
      <c r="W1196" t="s">
        <v>80</v>
      </c>
      <c r="X1196">
        <v>464897</v>
      </c>
      <c r="Y1196">
        <v>4940</v>
      </c>
      <c r="Z1196">
        <v>0</v>
      </c>
      <c r="AA1196">
        <v>0</v>
      </c>
      <c r="AB1196" t="str">
        <f>IF(Restaurants[[#This Row],[Years_Operating]]&lt;5,"New",
IF(Restaurants[[#This Row],[Years_Operating]]&lt;15,"Established","Legacy"))</f>
        <v>Legacy</v>
      </c>
      <c r="AC1196" t="str">
        <f>IF(Restaurants[[#This Row],[Country]]="India","Yes","No")</f>
        <v>No</v>
      </c>
      <c r="AD1196" t="str">
        <f>IF(AND(Restaurants[[#This Row],[Has Online Delivery]]="Yes",Restaurants[[#This Row],[Has Table Booking]]="Yes"),"Online + Table",
IF(Restaurants[[#This Row],[Has Online Delivery]]="Yes","Online Only",
IF(Restaurants[[#This Row],[Has Table Booking]]="Yes","Table Only","None")))</f>
        <v>Table Only</v>
      </c>
      <c r="AE1196" t="str">
        <f>IF(Restaurants[[#This Row],[Rating]]&gt;=4.5,"Excellent",
IF(Restaurants[[#This Row],[Rating]]&gt;=4,"Very Good",
IF(Restaurants[[#This Row],[Rating]]&gt;=3.5,"Good","Average/Low")))</f>
        <v>Excellent</v>
      </c>
    </row>
    <row r="1197" spans="1:31" x14ac:dyDescent="0.3">
      <c r="A1197" t="s">
        <v>199</v>
      </c>
      <c r="B1197" t="s">
        <v>42</v>
      </c>
      <c r="C1197" t="s">
        <v>42</v>
      </c>
      <c r="D1197" t="s">
        <v>200</v>
      </c>
      <c r="E1197">
        <v>1</v>
      </c>
      <c r="F1197">
        <v>165</v>
      </c>
      <c r="G1197" t="s">
        <v>201</v>
      </c>
      <c r="H1197">
        <v>2013</v>
      </c>
      <c r="I1197">
        <v>26</v>
      </c>
      <c r="J1197">
        <v>4.5999999999999996</v>
      </c>
      <c r="K1197" t="s">
        <v>32</v>
      </c>
      <c r="L1197">
        <v>12</v>
      </c>
      <c r="M1197" t="s">
        <v>160</v>
      </c>
      <c r="N1197" t="s">
        <v>193</v>
      </c>
      <c r="O1197" t="s">
        <v>45</v>
      </c>
      <c r="P1197" t="s">
        <v>36</v>
      </c>
      <c r="Q1197" t="s">
        <v>36</v>
      </c>
      <c r="R1197">
        <v>22</v>
      </c>
      <c r="S1197" t="s">
        <v>37</v>
      </c>
      <c r="T1197" t="s">
        <v>55</v>
      </c>
      <c r="U1197" t="s">
        <v>32</v>
      </c>
      <c r="W1197" t="s">
        <v>149</v>
      </c>
      <c r="X1197">
        <v>47518</v>
      </c>
      <c r="Y1197">
        <v>4572</v>
      </c>
      <c r="Z1197">
        <v>0</v>
      </c>
      <c r="AA1197">
        <v>0</v>
      </c>
      <c r="AB1197" t="str">
        <f>IF(Restaurants[[#This Row],[Years_Operating]]&lt;5,"New",
IF(Restaurants[[#This Row],[Years_Operating]]&lt;15,"Established","Legacy"))</f>
        <v>Established</v>
      </c>
      <c r="AC1197" t="str">
        <f>IF(Restaurants[[#This Row],[Country]]="India","Yes","No")</f>
        <v>No</v>
      </c>
      <c r="AD1197" t="str">
        <f>IF(AND(Restaurants[[#This Row],[Has Online Delivery]]="Yes",Restaurants[[#This Row],[Has Table Booking]]="Yes"),"Online + Table",
IF(Restaurants[[#This Row],[Has Online Delivery]]="Yes","Online Only",
IF(Restaurants[[#This Row],[Has Table Booking]]="Yes","Table Only","None")))</f>
        <v>Online + Table</v>
      </c>
      <c r="AE1197" t="str">
        <f>IF(Restaurants[[#This Row],[Rating]]&gt;=4.5,"Excellent",
IF(Restaurants[[#This Row],[Rating]]&gt;=4,"Very Good",
IF(Restaurants[[#This Row],[Rating]]&gt;=3.5,"Good","Average/Low")))</f>
        <v>Excellent</v>
      </c>
    </row>
    <row r="1198" spans="1:31" x14ac:dyDescent="0.3">
      <c r="A1198" t="s">
        <v>202</v>
      </c>
      <c r="B1198" t="s">
        <v>58</v>
      </c>
      <c r="C1198" t="s">
        <v>59</v>
      </c>
      <c r="D1198" t="s">
        <v>43</v>
      </c>
      <c r="E1198">
        <v>1</v>
      </c>
      <c r="F1198">
        <v>95</v>
      </c>
      <c r="G1198" t="s">
        <v>203</v>
      </c>
      <c r="H1198">
        <v>2011</v>
      </c>
      <c r="I1198">
        <v>28</v>
      </c>
      <c r="J1198">
        <v>4.5</v>
      </c>
      <c r="K1198" t="s">
        <v>32</v>
      </c>
      <c r="L1198">
        <v>14</v>
      </c>
      <c r="M1198" t="s">
        <v>204</v>
      </c>
      <c r="N1198" t="s">
        <v>193</v>
      </c>
      <c r="O1198" t="s">
        <v>35</v>
      </c>
      <c r="P1198" t="s">
        <v>36</v>
      </c>
      <c r="Q1198" t="s">
        <v>37</v>
      </c>
      <c r="R1198">
        <v>64</v>
      </c>
      <c r="S1198" t="s">
        <v>37</v>
      </c>
      <c r="T1198" t="s">
        <v>63</v>
      </c>
      <c r="U1198" t="s">
        <v>39</v>
      </c>
      <c r="W1198" t="s">
        <v>80</v>
      </c>
      <c r="X1198">
        <v>142131</v>
      </c>
      <c r="Y1198">
        <v>7277</v>
      </c>
      <c r="Z1198">
        <v>48.8566</v>
      </c>
      <c r="AA1198">
        <v>2.3521999999999998</v>
      </c>
      <c r="AB1198" t="str">
        <f>IF(Restaurants[[#This Row],[Years_Operating]]&lt;5,"New",
IF(Restaurants[[#This Row],[Years_Operating]]&lt;15,"Established","Legacy"))</f>
        <v>Established</v>
      </c>
      <c r="AC1198" t="str">
        <f>IF(Restaurants[[#This Row],[Country]]="India","Yes","No")</f>
        <v>No</v>
      </c>
      <c r="AD1198" t="str">
        <f>IF(AND(Restaurants[[#This Row],[Has Online Delivery]]="Yes",Restaurants[[#This Row],[Has Table Booking]]="Yes"),"Online + Table",
IF(Restaurants[[#This Row],[Has Online Delivery]]="Yes","Online Only",
IF(Restaurants[[#This Row],[Has Table Booking]]="Yes","Table Only","None")))</f>
        <v>Online Only</v>
      </c>
      <c r="AE1198" t="str">
        <f>IF(Restaurants[[#This Row],[Rating]]&gt;=4.5,"Excellent",
IF(Restaurants[[#This Row],[Rating]]&gt;=4,"Very Good",
IF(Restaurants[[#This Row],[Rating]]&gt;=3.5,"Good","Average/Low")))</f>
        <v>Excellent</v>
      </c>
    </row>
    <row r="1199" spans="1:31" x14ac:dyDescent="0.3">
      <c r="A1199" t="s">
        <v>65</v>
      </c>
      <c r="B1199" t="s">
        <v>261</v>
      </c>
      <c r="C1199" t="s">
        <v>251</v>
      </c>
      <c r="D1199" t="s">
        <v>258</v>
      </c>
      <c r="E1199">
        <v>3</v>
      </c>
      <c r="F1199">
        <v>350</v>
      </c>
      <c r="G1199" t="s">
        <v>68</v>
      </c>
      <c r="H1199">
        <v>1991</v>
      </c>
      <c r="I1199">
        <v>36</v>
      </c>
      <c r="J1199">
        <v>4.8</v>
      </c>
      <c r="K1199" t="s">
        <v>284</v>
      </c>
      <c r="L1199">
        <v>34</v>
      </c>
      <c r="M1199" t="s">
        <v>33</v>
      </c>
      <c r="N1199" t="s">
        <v>34</v>
      </c>
      <c r="O1199" t="s">
        <v>35</v>
      </c>
      <c r="P1199" t="s">
        <v>37</v>
      </c>
      <c r="Q1199" t="s">
        <v>37</v>
      </c>
      <c r="R1199">
        <v>56</v>
      </c>
      <c r="S1199" t="s">
        <v>37</v>
      </c>
      <c r="T1199" t="s">
        <v>55</v>
      </c>
      <c r="U1199" t="s">
        <v>32</v>
      </c>
      <c r="V1199" t="s">
        <v>597</v>
      </c>
      <c r="W1199" t="s">
        <v>47</v>
      </c>
      <c r="X1199">
        <v>457799</v>
      </c>
      <c r="Y1199">
        <v>2717</v>
      </c>
      <c r="Z1199">
        <v>22.572600000000001</v>
      </c>
      <c r="AA1199">
        <v>88.363900000000001</v>
      </c>
      <c r="AB1199" t="str">
        <f>IF(Restaurants[[#This Row],[Years_Operating]]&lt;5,"New",
IF(Restaurants[[#This Row],[Years_Operating]]&lt;15,"Established","Legacy"))</f>
        <v>Legacy</v>
      </c>
      <c r="AC1199" t="str">
        <f>IF(Restaurants[[#This Row],[Country]]="India","Yes","No")</f>
        <v>Yes</v>
      </c>
      <c r="AD1199" t="str">
        <f>IF(AND(Restaurants[[#This Row],[Has Online Delivery]]="Yes",Restaurants[[#This Row],[Has Table Booking]]="Yes"),"Online + Table",
IF(Restaurants[[#This Row],[Has Online Delivery]]="Yes","Online Only",
IF(Restaurants[[#This Row],[Has Table Booking]]="Yes","Table Only","None")))</f>
        <v>None</v>
      </c>
      <c r="AE1199" t="str">
        <f>IF(Restaurants[[#This Row],[Rating]]&gt;=4.5,"Excellent",
IF(Restaurants[[#This Row],[Rating]]&gt;=4,"Very Good",
IF(Restaurants[[#This Row],[Rating]]&gt;=3.5,"Good","Average/Low")))</f>
        <v>Excellent</v>
      </c>
    </row>
    <row r="1200" spans="1:31" x14ac:dyDescent="0.3">
      <c r="A1200" t="s">
        <v>100</v>
      </c>
      <c r="B1200" t="s">
        <v>261</v>
      </c>
      <c r="C1200" t="s">
        <v>251</v>
      </c>
      <c r="D1200" t="s">
        <v>278</v>
      </c>
      <c r="E1200">
        <v>3</v>
      </c>
      <c r="F1200">
        <v>385</v>
      </c>
      <c r="G1200" t="s">
        <v>102</v>
      </c>
      <c r="H1200">
        <v>2003</v>
      </c>
      <c r="I1200">
        <v>55</v>
      </c>
      <c r="J1200">
        <v>4.8</v>
      </c>
      <c r="K1200" t="s">
        <v>291</v>
      </c>
      <c r="L1200">
        <v>22</v>
      </c>
      <c r="M1200" t="s">
        <v>33</v>
      </c>
      <c r="N1200" t="s">
        <v>34</v>
      </c>
      <c r="O1200" t="s">
        <v>35</v>
      </c>
      <c r="P1200" t="s">
        <v>36</v>
      </c>
      <c r="Q1200" t="s">
        <v>37</v>
      </c>
      <c r="R1200">
        <v>25</v>
      </c>
      <c r="S1200" t="s">
        <v>36</v>
      </c>
      <c r="T1200" t="s">
        <v>55</v>
      </c>
      <c r="U1200" t="s">
        <v>39</v>
      </c>
      <c r="V1200" t="s">
        <v>598</v>
      </c>
      <c r="W1200" t="s">
        <v>64</v>
      </c>
      <c r="X1200">
        <v>136210</v>
      </c>
      <c r="Y1200">
        <v>4928</v>
      </c>
      <c r="Z1200">
        <v>22.572600000000001</v>
      </c>
      <c r="AA1200">
        <v>88.363900000000001</v>
      </c>
      <c r="AB1200" t="str">
        <f>IF(Restaurants[[#This Row],[Years_Operating]]&lt;5,"New",
IF(Restaurants[[#This Row],[Years_Operating]]&lt;15,"Established","Legacy"))</f>
        <v>Legacy</v>
      </c>
      <c r="AC1200" t="str">
        <f>IF(Restaurants[[#This Row],[Country]]="India","Yes","No")</f>
        <v>Yes</v>
      </c>
      <c r="AD1200" t="str">
        <f>IF(AND(Restaurants[[#This Row],[Has Online Delivery]]="Yes",Restaurants[[#This Row],[Has Table Booking]]="Yes"),"Online + Table",
IF(Restaurants[[#This Row],[Has Online Delivery]]="Yes","Online Only",
IF(Restaurants[[#This Row],[Has Table Booking]]="Yes","Table Only","None")))</f>
        <v>Online Only</v>
      </c>
      <c r="AE1200" t="str">
        <f>IF(Restaurants[[#This Row],[Rating]]&gt;=4.5,"Excellent",
IF(Restaurants[[#This Row],[Rating]]&gt;=4,"Very Good",
IF(Restaurants[[#This Row],[Rating]]&gt;=3.5,"Good","Average/Low")))</f>
        <v>Excellent</v>
      </c>
    </row>
    <row r="1201" spans="1:31" x14ac:dyDescent="0.3">
      <c r="A1201" t="s">
        <v>133</v>
      </c>
      <c r="B1201" t="s">
        <v>272</v>
      </c>
      <c r="C1201" t="s">
        <v>251</v>
      </c>
      <c r="D1201" t="s">
        <v>267</v>
      </c>
      <c r="E1201">
        <v>3</v>
      </c>
      <c r="F1201">
        <v>265</v>
      </c>
      <c r="G1201" t="s">
        <v>135</v>
      </c>
      <c r="H1201">
        <v>2005</v>
      </c>
      <c r="I1201">
        <v>45</v>
      </c>
      <c r="J1201">
        <v>4.7</v>
      </c>
      <c r="K1201" t="s">
        <v>307</v>
      </c>
      <c r="L1201">
        <v>20</v>
      </c>
      <c r="M1201" t="s">
        <v>33</v>
      </c>
      <c r="N1201" t="s">
        <v>34</v>
      </c>
      <c r="O1201" t="s">
        <v>35</v>
      </c>
      <c r="P1201" t="s">
        <v>36</v>
      </c>
      <c r="Q1201" t="s">
        <v>37</v>
      </c>
      <c r="R1201">
        <v>68</v>
      </c>
      <c r="S1201" t="s">
        <v>36</v>
      </c>
      <c r="T1201" t="s">
        <v>38</v>
      </c>
      <c r="U1201" t="s">
        <v>39</v>
      </c>
      <c r="V1201" t="s">
        <v>599</v>
      </c>
      <c r="W1201" t="s">
        <v>56</v>
      </c>
      <c r="X1201">
        <v>129572</v>
      </c>
      <c r="Y1201">
        <v>3649</v>
      </c>
      <c r="Z1201">
        <v>13.082700000000001</v>
      </c>
      <c r="AA1201">
        <v>80.270700000000005</v>
      </c>
      <c r="AB1201" t="str">
        <f>IF(Restaurants[[#This Row],[Years_Operating]]&lt;5,"New",
IF(Restaurants[[#This Row],[Years_Operating]]&lt;15,"Established","Legacy"))</f>
        <v>Legacy</v>
      </c>
      <c r="AC1201" t="str">
        <f>IF(Restaurants[[#This Row],[Country]]="India","Yes","No")</f>
        <v>Yes</v>
      </c>
      <c r="AD1201" t="str">
        <f>IF(AND(Restaurants[[#This Row],[Has Online Delivery]]="Yes",Restaurants[[#This Row],[Has Table Booking]]="Yes"),"Online + Table",
IF(Restaurants[[#This Row],[Has Online Delivery]]="Yes","Online Only",
IF(Restaurants[[#This Row],[Has Table Booking]]="Yes","Table Only","None")))</f>
        <v>Online Only</v>
      </c>
      <c r="AE1201" t="str">
        <f>IF(Restaurants[[#This Row],[Rating]]&gt;=4.5,"Excellent",
IF(Restaurants[[#This Row],[Rating]]&gt;=4,"Very Good",
IF(Restaurants[[#This Row],[Rating]]&gt;=3.5,"Good","Average/Low")))</f>
        <v>Excellent</v>
      </c>
    </row>
    <row r="1202" spans="1:31" x14ac:dyDescent="0.3">
      <c r="A1202" t="s">
        <v>48</v>
      </c>
      <c r="B1202" t="s">
        <v>49</v>
      </c>
      <c r="C1202" t="s">
        <v>50</v>
      </c>
      <c r="D1202" t="s">
        <v>51</v>
      </c>
      <c r="E1202">
        <v>3</v>
      </c>
      <c r="F1202">
        <v>390</v>
      </c>
      <c r="G1202" t="s">
        <v>52</v>
      </c>
      <c r="H1202">
        <v>1994</v>
      </c>
      <c r="I1202">
        <v>60</v>
      </c>
      <c r="J1202">
        <v>4.9000000000000004</v>
      </c>
      <c r="K1202" t="s">
        <v>53</v>
      </c>
      <c r="L1202">
        <v>31</v>
      </c>
      <c r="M1202" t="s">
        <v>33</v>
      </c>
      <c r="N1202" t="s">
        <v>34</v>
      </c>
      <c r="O1202" t="s">
        <v>54</v>
      </c>
      <c r="P1202" t="s">
        <v>37</v>
      </c>
      <c r="Q1202" t="s">
        <v>37</v>
      </c>
      <c r="R1202">
        <v>52</v>
      </c>
      <c r="S1202" t="s">
        <v>37</v>
      </c>
      <c r="T1202" t="s">
        <v>38</v>
      </c>
      <c r="U1202" t="s">
        <v>46</v>
      </c>
      <c r="W1202" t="s">
        <v>108</v>
      </c>
      <c r="X1202">
        <v>85167</v>
      </c>
      <c r="Y1202">
        <v>6069</v>
      </c>
      <c r="Z1202">
        <v>0</v>
      </c>
      <c r="AA1202">
        <v>0</v>
      </c>
      <c r="AB1202" t="str">
        <f>IF(Restaurants[[#This Row],[Years_Operating]]&lt;5,"New",
IF(Restaurants[[#This Row],[Years_Operating]]&lt;15,"Established","Legacy"))</f>
        <v>Legacy</v>
      </c>
      <c r="AC1202" t="str">
        <f>IF(Restaurants[[#This Row],[Country]]="India","Yes","No")</f>
        <v>No</v>
      </c>
      <c r="AD1202" t="str">
        <f>IF(AND(Restaurants[[#This Row],[Has Online Delivery]]="Yes",Restaurants[[#This Row],[Has Table Booking]]="Yes"),"Online + Table",
IF(Restaurants[[#This Row],[Has Online Delivery]]="Yes","Online Only",
IF(Restaurants[[#This Row],[Has Table Booking]]="Yes","Table Only","None")))</f>
        <v>None</v>
      </c>
      <c r="AE1202" t="str">
        <f>IF(Restaurants[[#This Row],[Rating]]&gt;=4.5,"Excellent",
IF(Restaurants[[#This Row],[Rating]]&gt;=4,"Very Good",
IF(Restaurants[[#This Row],[Rating]]&gt;=3.5,"Good","Average/Low")))</f>
        <v>Excellent</v>
      </c>
    </row>
    <row r="1203" spans="1:31" x14ac:dyDescent="0.3">
      <c r="A1203" t="s">
        <v>111</v>
      </c>
      <c r="B1203" t="s">
        <v>255</v>
      </c>
      <c r="C1203" t="s">
        <v>251</v>
      </c>
      <c r="D1203" t="s">
        <v>258</v>
      </c>
      <c r="E1203">
        <v>3</v>
      </c>
      <c r="F1203">
        <v>305</v>
      </c>
      <c r="G1203" t="s">
        <v>112</v>
      </c>
      <c r="H1203">
        <v>2000</v>
      </c>
      <c r="I1203">
        <v>25</v>
      </c>
      <c r="J1203">
        <v>4.8</v>
      </c>
      <c r="K1203" t="s">
        <v>259</v>
      </c>
      <c r="L1203">
        <v>25</v>
      </c>
      <c r="M1203" t="s">
        <v>33</v>
      </c>
      <c r="N1203" t="s">
        <v>34</v>
      </c>
      <c r="O1203" t="s">
        <v>35</v>
      </c>
      <c r="P1203" t="s">
        <v>36</v>
      </c>
      <c r="Q1203" t="s">
        <v>36</v>
      </c>
      <c r="R1203">
        <v>64</v>
      </c>
      <c r="S1203" t="s">
        <v>36</v>
      </c>
      <c r="T1203" t="s">
        <v>55</v>
      </c>
      <c r="U1203" t="s">
        <v>32</v>
      </c>
      <c r="V1203" t="s">
        <v>600</v>
      </c>
      <c r="W1203" t="s">
        <v>108</v>
      </c>
      <c r="X1203">
        <v>429757</v>
      </c>
      <c r="Y1203">
        <v>4663</v>
      </c>
      <c r="Z1203">
        <v>19.076000000000001</v>
      </c>
      <c r="AA1203">
        <v>72.877700000000004</v>
      </c>
      <c r="AB1203" t="str">
        <f>IF(Restaurants[[#This Row],[Years_Operating]]&lt;5,"New",
IF(Restaurants[[#This Row],[Years_Operating]]&lt;15,"Established","Legacy"))</f>
        <v>Legacy</v>
      </c>
      <c r="AC1203" t="str">
        <f>IF(Restaurants[[#This Row],[Country]]="India","Yes","No")</f>
        <v>Yes</v>
      </c>
      <c r="AD1203" t="str">
        <f>IF(AND(Restaurants[[#This Row],[Has Online Delivery]]="Yes",Restaurants[[#This Row],[Has Table Booking]]="Yes"),"Online + Table",
IF(Restaurants[[#This Row],[Has Online Delivery]]="Yes","Online Only",
IF(Restaurants[[#This Row],[Has Table Booking]]="Yes","Table Only","None")))</f>
        <v>Online + Table</v>
      </c>
      <c r="AE1203" t="str">
        <f>IF(Restaurants[[#This Row],[Rating]]&gt;=4.5,"Excellent",
IF(Restaurants[[#This Row],[Rating]]&gt;=4,"Very Good",
IF(Restaurants[[#This Row],[Rating]]&gt;=3.5,"Good","Average/Low")))</f>
        <v>Excellent</v>
      </c>
    </row>
    <row r="1204" spans="1:31" x14ac:dyDescent="0.3">
      <c r="A1204" t="s">
        <v>81</v>
      </c>
      <c r="B1204" t="s">
        <v>82</v>
      </c>
      <c r="C1204" t="s">
        <v>29</v>
      </c>
      <c r="D1204" t="s">
        <v>83</v>
      </c>
      <c r="E1204">
        <v>3</v>
      </c>
      <c r="F1204">
        <v>310</v>
      </c>
      <c r="G1204" t="s">
        <v>84</v>
      </c>
      <c r="H1204">
        <v>2005</v>
      </c>
      <c r="I1204">
        <v>35</v>
      </c>
      <c r="J1204">
        <v>4.8</v>
      </c>
      <c r="K1204" t="s">
        <v>85</v>
      </c>
      <c r="L1204">
        <v>20</v>
      </c>
      <c r="M1204" t="s">
        <v>33</v>
      </c>
      <c r="N1204" t="s">
        <v>34</v>
      </c>
      <c r="O1204" t="s">
        <v>35</v>
      </c>
      <c r="P1204" t="s">
        <v>37</v>
      </c>
      <c r="Q1204" t="s">
        <v>37</v>
      </c>
      <c r="R1204">
        <v>24</v>
      </c>
      <c r="S1204" t="s">
        <v>36</v>
      </c>
      <c r="T1204" t="s">
        <v>86</v>
      </c>
      <c r="U1204" t="s">
        <v>32</v>
      </c>
      <c r="W1204" t="s">
        <v>80</v>
      </c>
      <c r="X1204">
        <v>53452</v>
      </c>
      <c r="Y1204">
        <v>3731</v>
      </c>
      <c r="Z1204">
        <v>0</v>
      </c>
      <c r="AA1204">
        <v>0</v>
      </c>
      <c r="AB1204" t="str">
        <f>IF(Restaurants[[#This Row],[Years_Operating]]&lt;5,"New",
IF(Restaurants[[#This Row],[Years_Operating]]&lt;15,"Established","Legacy"))</f>
        <v>Legacy</v>
      </c>
      <c r="AC1204" t="str">
        <f>IF(Restaurants[[#This Row],[Country]]="India","Yes","No")</f>
        <v>No</v>
      </c>
      <c r="AD1204" t="str">
        <f>IF(AND(Restaurants[[#This Row],[Has Online Delivery]]="Yes",Restaurants[[#This Row],[Has Table Booking]]="Yes"),"Online + Table",
IF(Restaurants[[#This Row],[Has Online Delivery]]="Yes","Online Only",
IF(Restaurants[[#This Row],[Has Table Booking]]="Yes","Table Only","None")))</f>
        <v>None</v>
      </c>
      <c r="AE1204" t="str">
        <f>IF(Restaurants[[#This Row],[Rating]]&gt;=4.5,"Excellent",
IF(Restaurants[[#This Row],[Rating]]&gt;=4,"Very Good",
IF(Restaurants[[#This Row],[Rating]]&gt;=3.5,"Good","Average/Low")))</f>
        <v>Excellent</v>
      </c>
    </row>
    <row r="1205" spans="1:31" x14ac:dyDescent="0.3">
      <c r="A1205" t="s">
        <v>215</v>
      </c>
      <c r="B1205" t="s">
        <v>261</v>
      </c>
      <c r="C1205" t="s">
        <v>251</v>
      </c>
      <c r="D1205" t="s">
        <v>258</v>
      </c>
      <c r="E1205">
        <v>0</v>
      </c>
      <c r="F1205">
        <v>155</v>
      </c>
      <c r="G1205" t="s">
        <v>219</v>
      </c>
      <c r="H1205">
        <v>2000</v>
      </c>
      <c r="I1205">
        <v>55</v>
      </c>
      <c r="J1205">
        <v>4.7</v>
      </c>
      <c r="K1205" t="s">
        <v>259</v>
      </c>
      <c r="L1205">
        <v>25</v>
      </c>
      <c r="M1205" t="s">
        <v>160</v>
      </c>
      <c r="N1205" t="s">
        <v>210</v>
      </c>
      <c r="O1205" t="s">
        <v>54</v>
      </c>
      <c r="P1205" t="s">
        <v>36</v>
      </c>
      <c r="Q1205" t="s">
        <v>36</v>
      </c>
      <c r="R1205">
        <v>22</v>
      </c>
      <c r="S1205" t="s">
        <v>36</v>
      </c>
      <c r="T1205" t="s">
        <v>86</v>
      </c>
      <c r="U1205" t="s">
        <v>46</v>
      </c>
      <c r="V1205" t="s">
        <v>601</v>
      </c>
      <c r="W1205" t="s">
        <v>70</v>
      </c>
      <c r="X1205">
        <v>56872</v>
      </c>
      <c r="Y1205">
        <v>1285</v>
      </c>
      <c r="Z1205">
        <v>22.572600000000001</v>
      </c>
      <c r="AA1205">
        <v>88.363900000000001</v>
      </c>
      <c r="AB1205" t="str">
        <f>IF(Restaurants[[#This Row],[Years_Operating]]&lt;5,"New",
IF(Restaurants[[#This Row],[Years_Operating]]&lt;15,"Established","Legacy"))</f>
        <v>Legacy</v>
      </c>
      <c r="AC1205" t="str">
        <f>IF(Restaurants[[#This Row],[Country]]="India","Yes","No")</f>
        <v>Yes</v>
      </c>
      <c r="AD1205" t="str">
        <f>IF(AND(Restaurants[[#This Row],[Has Online Delivery]]="Yes",Restaurants[[#This Row],[Has Table Booking]]="Yes"),"Online + Table",
IF(Restaurants[[#This Row],[Has Online Delivery]]="Yes","Online Only",
IF(Restaurants[[#This Row],[Has Table Booking]]="Yes","Table Only","None")))</f>
        <v>Online + Table</v>
      </c>
      <c r="AE1205" t="str">
        <f>IF(Restaurants[[#This Row],[Rating]]&gt;=4.5,"Excellent",
IF(Restaurants[[#This Row],[Rating]]&gt;=4,"Very Good",
IF(Restaurants[[#This Row],[Rating]]&gt;=3.5,"Good","Average/Low")))</f>
        <v>Excellent</v>
      </c>
    </row>
    <row r="1206" spans="1:31" x14ac:dyDescent="0.3">
      <c r="A1206" t="s">
        <v>186</v>
      </c>
      <c r="B1206" t="s">
        <v>275</v>
      </c>
      <c r="C1206" t="s">
        <v>251</v>
      </c>
      <c r="D1206" t="s">
        <v>252</v>
      </c>
      <c r="E1206">
        <v>2</v>
      </c>
      <c r="F1206">
        <v>550</v>
      </c>
      <c r="G1206" t="s">
        <v>188</v>
      </c>
      <c r="H1206">
        <v>2015</v>
      </c>
      <c r="I1206">
        <v>50</v>
      </c>
      <c r="J1206">
        <v>4.5</v>
      </c>
      <c r="K1206" t="s">
        <v>253</v>
      </c>
      <c r="L1206">
        <v>10</v>
      </c>
      <c r="M1206" t="s">
        <v>62</v>
      </c>
      <c r="N1206" t="s">
        <v>143</v>
      </c>
      <c r="O1206" t="s">
        <v>35</v>
      </c>
      <c r="P1206" t="s">
        <v>37</v>
      </c>
      <c r="Q1206" t="s">
        <v>37</v>
      </c>
      <c r="R1206">
        <v>71</v>
      </c>
      <c r="S1206" t="s">
        <v>36</v>
      </c>
      <c r="T1206" t="s">
        <v>63</v>
      </c>
      <c r="U1206" t="s">
        <v>39</v>
      </c>
      <c r="V1206" t="s">
        <v>602</v>
      </c>
      <c r="W1206" t="s">
        <v>103</v>
      </c>
      <c r="X1206">
        <v>43529</v>
      </c>
      <c r="Y1206">
        <v>1921</v>
      </c>
      <c r="Z1206">
        <v>18.520399999999999</v>
      </c>
      <c r="AA1206">
        <v>73.856700000000004</v>
      </c>
      <c r="AB1206" t="str">
        <f>IF(Restaurants[[#This Row],[Years_Operating]]&lt;5,"New",
IF(Restaurants[[#This Row],[Years_Operating]]&lt;15,"Established","Legacy"))</f>
        <v>Established</v>
      </c>
      <c r="AC1206" t="str">
        <f>IF(Restaurants[[#This Row],[Country]]="India","Yes","No")</f>
        <v>Yes</v>
      </c>
      <c r="AD1206" t="str">
        <f>IF(AND(Restaurants[[#This Row],[Has Online Delivery]]="Yes",Restaurants[[#This Row],[Has Table Booking]]="Yes"),"Online + Table",
IF(Restaurants[[#This Row],[Has Online Delivery]]="Yes","Online Only",
IF(Restaurants[[#This Row],[Has Table Booking]]="Yes","Table Only","None")))</f>
        <v>None</v>
      </c>
      <c r="AE1206" t="str">
        <f>IF(Restaurants[[#This Row],[Rating]]&gt;=4.5,"Excellent",
IF(Restaurants[[#This Row],[Rating]]&gt;=4,"Very Good",
IF(Restaurants[[#This Row],[Rating]]&gt;=3.5,"Good","Average/Low")))</f>
        <v>Excellent</v>
      </c>
    </row>
    <row r="1207" spans="1:31" x14ac:dyDescent="0.3">
      <c r="A1207" t="s">
        <v>179</v>
      </c>
      <c r="B1207" t="s">
        <v>290</v>
      </c>
      <c r="C1207" t="s">
        <v>251</v>
      </c>
      <c r="D1207" t="s">
        <v>252</v>
      </c>
      <c r="E1207">
        <v>2</v>
      </c>
      <c r="F1207">
        <v>250</v>
      </c>
      <c r="G1207" t="s">
        <v>181</v>
      </c>
      <c r="H1207">
        <v>2014</v>
      </c>
      <c r="I1207">
        <v>52</v>
      </c>
      <c r="J1207">
        <v>4.5999999999999996</v>
      </c>
      <c r="K1207" t="s">
        <v>256</v>
      </c>
      <c r="L1207">
        <v>11</v>
      </c>
      <c r="M1207" t="s">
        <v>33</v>
      </c>
      <c r="N1207" t="s">
        <v>143</v>
      </c>
      <c r="O1207" t="s">
        <v>35</v>
      </c>
      <c r="P1207" t="s">
        <v>37</v>
      </c>
      <c r="Q1207" t="s">
        <v>37</v>
      </c>
      <c r="R1207">
        <v>59</v>
      </c>
      <c r="S1207" t="s">
        <v>36</v>
      </c>
      <c r="T1207" t="s">
        <v>38</v>
      </c>
      <c r="U1207" t="s">
        <v>32</v>
      </c>
      <c r="V1207" t="s">
        <v>603</v>
      </c>
      <c r="W1207" t="s">
        <v>103</v>
      </c>
      <c r="X1207">
        <v>109567</v>
      </c>
      <c r="Y1207">
        <v>6336</v>
      </c>
      <c r="Z1207">
        <v>17.385000000000002</v>
      </c>
      <c r="AA1207">
        <v>78.486699999999999</v>
      </c>
      <c r="AB1207" t="str">
        <f>IF(Restaurants[[#This Row],[Years_Operating]]&lt;5,"New",
IF(Restaurants[[#This Row],[Years_Operating]]&lt;15,"Established","Legacy"))</f>
        <v>Established</v>
      </c>
      <c r="AC1207" t="str">
        <f>IF(Restaurants[[#This Row],[Country]]="India","Yes","No")</f>
        <v>Yes</v>
      </c>
      <c r="AD1207" t="str">
        <f>IF(AND(Restaurants[[#This Row],[Has Online Delivery]]="Yes",Restaurants[[#This Row],[Has Table Booking]]="Yes"),"Online + Table",
IF(Restaurants[[#This Row],[Has Online Delivery]]="Yes","Online Only",
IF(Restaurants[[#This Row],[Has Table Booking]]="Yes","Table Only","None")))</f>
        <v>None</v>
      </c>
      <c r="AE1207" t="str">
        <f>IF(Restaurants[[#This Row],[Rating]]&gt;=4.5,"Excellent",
IF(Restaurants[[#This Row],[Rating]]&gt;=4,"Very Good",
IF(Restaurants[[#This Row],[Rating]]&gt;=3.5,"Good","Average/Low")))</f>
        <v>Excellent</v>
      </c>
    </row>
    <row r="1208" spans="1:31" x14ac:dyDescent="0.3">
      <c r="A1208" t="s">
        <v>81</v>
      </c>
      <c r="B1208" t="s">
        <v>261</v>
      </c>
      <c r="C1208" t="s">
        <v>251</v>
      </c>
      <c r="D1208" t="s">
        <v>252</v>
      </c>
      <c r="E1208">
        <v>3</v>
      </c>
      <c r="F1208">
        <v>310</v>
      </c>
      <c r="G1208" t="s">
        <v>84</v>
      </c>
      <c r="H1208">
        <v>2005</v>
      </c>
      <c r="I1208">
        <v>35</v>
      </c>
      <c r="J1208">
        <v>4.8</v>
      </c>
      <c r="K1208" t="s">
        <v>253</v>
      </c>
      <c r="L1208">
        <v>20</v>
      </c>
      <c r="M1208" t="s">
        <v>33</v>
      </c>
      <c r="N1208" t="s">
        <v>34</v>
      </c>
      <c r="O1208" t="s">
        <v>35</v>
      </c>
      <c r="P1208" t="s">
        <v>36</v>
      </c>
      <c r="Q1208" t="s">
        <v>37</v>
      </c>
      <c r="R1208">
        <v>35</v>
      </c>
      <c r="S1208" t="s">
        <v>36</v>
      </c>
      <c r="T1208" t="s">
        <v>55</v>
      </c>
      <c r="U1208" t="s">
        <v>32</v>
      </c>
      <c r="V1208" t="s">
        <v>604</v>
      </c>
      <c r="W1208" t="s">
        <v>103</v>
      </c>
      <c r="X1208">
        <v>417701</v>
      </c>
      <c r="Y1208">
        <v>7122</v>
      </c>
      <c r="Z1208">
        <v>22.572600000000001</v>
      </c>
      <c r="AA1208">
        <v>88.363900000000001</v>
      </c>
      <c r="AB1208" t="str">
        <f>IF(Restaurants[[#This Row],[Years_Operating]]&lt;5,"New",
IF(Restaurants[[#This Row],[Years_Operating]]&lt;15,"Established","Legacy"))</f>
        <v>Legacy</v>
      </c>
      <c r="AC1208" t="str">
        <f>IF(Restaurants[[#This Row],[Country]]="India","Yes","No")</f>
        <v>Yes</v>
      </c>
      <c r="AD1208" t="str">
        <f>IF(AND(Restaurants[[#This Row],[Has Online Delivery]]="Yes",Restaurants[[#This Row],[Has Table Booking]]="Yes"),"Online + Table",
IF(Restaurants[[#This Row],[Has Online Delivery]]="Yes","Online Only",
IF(Restaurants[[#This Row],[Has Table Booking]]="Yes","Table Only","None")))</f>
        <v>Online Only</v>
      </c>
      <c r="AE1208" t="str">
        <f>IF(Restaurants[[#This Row],[Rating]]&gt;=4.5,"Excellent",
IF(Restaurants[[#This Row],[Rating]]&gt;=4,"Very Good",
IF(Restaurants[[#This Row],[Rating]]&gt;=3.5,"Good","Average/Low")))</f>
        <v>Excellent</v>
      </c>
    </row>
    <row r="1209" spans="1:31" x14ac:dyDescent="0.3">
      <c r="A1209" t="s">
        <v>76</v>
      </c>
      <c r="B1209" t="s">
        <v>255</v>
      </c>
      <c r="C1209" t="s">
        <v>251</v>
      </c>
      <c r="D1209" t="s">
        <v>278</v>
      </c>
      <c r="E1209">
        <v>3</v>
      </c>
      <c r="F1209">
        <v>295</v>
      </c>
      <c r="G1209" t="s">
        <v>79</v>
      </c>
      <c r="H1209">
        <v>1972</v>
      </c>
      <c r="I1209">
        <v>62</v>
      </c>
      <c r="J1209">
        <v>4.8</v>
      </c>
      <c r="K1209" t="s">
        <v>299</v>
      </c>
      <c r="L1209">
        <v>53</v>
      </c>
      <c r="M1209" t="s">
        <v>33</v>
      </c>
      <c r="N1209" t="s">
        <v>34</v>
      </c>
      <c r="O1209" t="s">
        <v>54</v>
      </c>
      <c r="P1209" t="s">
        <v>36</v>
      </c>
      <c r="Q1209" t="s">
        <v>37</v>
      </c>
      <c r="R1209">
        <v>25</v>
      </c>
      <c r="S1209" t="s">
        <v>37</v>
      </c>
      <c r="T1209" t="s">
        <v>38</v>
      </c>
      <c r="U1209" t="s">
        <v>46</v>
      </c>
      <c r="V1209" t="s">
        <v>605</v>
      </c>
      <c r="W1209" t="s">
        <v>132</v>
      </c>
      <c r="X1209">
        <v>427760</v>
      </c>
      <c r="Y1209">
        <v>7655</v>
      </c>
      <c r="Z1209">
        <v>19.076000000000001</v>
      </c>
      <c r="AA1209">
        <v>72.877700000000004</v>
      </c>
      <c r="AB1209" t="str">
        <f>IF(Restaurants[[#This Row],[Years_Operating]]&lt;5,"New",
IF(Restaurants[[#This Row],[Years_Operating]]&lt;15,"Established","Legacy"))</f>
        <v>Legacy</v>
      </c>
      <c r="AC1209" t="str">
        <f>IF(Restaurants[[#This Row],[Country]]="India","Yes","No")</f>
        <v>Yes</v>
      </c>
      <c r="AD1209" t="str">
        <f>IF(AND(Restaurants[[#This Row],[Has Online Delivery]]="Yes",Restaurants[[#This Row],[Has Table Booking]]="Yes"),"Online + Table",
IF(Restaurants[[#This Row],[Has Online Delivery]]="Yes","Online Only",
IF(Restaurants[[#This Row],[Has Table Booking]]="Yes","Table Only","None")))</f>
        <v>Online Only</v>
      </c>
      <c r="AE1209" t="str">
        <f>IF(Restaurants[[#This Row],[Rating]]&gt;=4.5,"Excellent",
IF(Restaurants[[#This Row],[Rating]]&gt;=4,"Very Good",
IF(Restaurants[[#This Row],[Rating]]&gt;=3.5,"Good","Average/Low")))</f>
        <v>Excellent</v>
      </c>
    </row>
    <row r="1210" spans="1:31" x14ac:dyDescent="0.3">
      <c r="A1210" t="s">
        <v>133</v>
      </c>
      <c r="B1210" t="s">
        <v>255</v>
      </c>
      <c r="C1210" t="s">
        <v>251</v>
      </c>
      <c r="D1210" t="s">
        <v>258</v>
      </c>
      <c r="E1210">
        <v>3</v>
      </c>
      <c r="F1210">
        <v>265</v>
      </c>
      <c r="G1210" t="s">
        <v>135</v>
      </c>
      <c r="H1210">
        <v>2005</v>
      </c>
      <c r="I1210">
        <v>45</v>
      </c>
      <c r="J1210">
        <v>4.7</v>
      </c>
      <c r="K1210" t="s">
        <v>284</v>
      </c>
      <c r="L1210">
        <v>20</v>
      </c>
      <c r="M1210" t="s">
        <v>33</v>
      </c>
      <c r="N1210" t="s">
        <v>34</v>
      </c>
      <c r="O1210" t="s">
        <v>35</v>
      </c>
      <c r="P1210" t="s">
        <v>37</v>
      </c>
      <c r="Q1210" t="s">
        <v>36</v>
      </c>
      <c r="R1210">
        <v>45</v>
      </c>
      <c r="S1210" t="s">
        <v>37</v>
      </c>
      <c r="T1210" t="s">
        <v>38</v>
      </c>
      <c r="U1210" t="s">
        <v>69</v>
      </c>
      <c r="V1210" t="s">
        <v>606</v>
      </c>
      <c r="W1210" t="s">
        <v>149</v>
      </c>
      <c r="X1210">
        <v>33207</v>
      </c>
      <c r="Y1210">
        <v>7690</v>
      </c>
      <c r="Z1210">
        <v>19.076000000000001</v>
      </c>
      <c r="AA1210">
        <v>72.877700000000004</v>
      </c>
      <c r="AB1210" t="str">
        <f>IF(Restaurants[[#This Row],[Years_Operating]]&lt;5,"New",
IF(Restaurants[[#This Row],[Years_Operating]]&lt;15,"Established","Legacy"))</f>
        <v>Legacy</v>
      </c>
      <c r="AC1210" t="str">
        <f>IF(Restaurants[[#This Row],[Country]]="India","Yes","No")</f>
        <v>Yes</v>
      </c>
      <c r="AD1210" t="str">
        <f>IF(AND(Restaurants[[#This Row],[Has Online Delivery]]="Yes",Restaurants[[#This Row],[Has Table Booking]]="Yes"),"Online + Table",
IF(Restaurants[[#This Row],[Has Online Delivery]]="Yes","Online Only",
IF(Restaurants[[#This Row],[Has Table Booking]]="Yes","Table Only","None")))</f>
        <v>Table Only</v>
      </c>
      <c r="AE1210" t="str">
        <f>IF(Restaurants[[#This Row],[Rating]]&gt;=4.5,"Excellent",
IF(Restaurants[[#This Row],[Rating]]&gt;=4,"Very Good",
IF(Restaurants[[#This Row],[Rating]]&gt;=3.5,"Good","Average/Low")))</f>
        <v>Excellent</v>
      </c>
    </row>
    <row r="1211" spans="1:31" x14ac:dyDescent="0.3">
      <c r="A1211" t="s">
        <v>100</v>
      </c>
      <c r="B1211" t="s">
        <v>58</v>
      </c>
      <c r="C1211" t="s">
        <v>59</v>
      </c>
      <c r="D1211" t="s">
        <v>101</v>
      </c>
      <c r="E1211">
        <v>3</v>
      </c>
      <c r="F1211">
        <v>385</v>
      </c>
      <c r="G1211" t="s">
        <v>102</v>
      </c>
      <c r="H1211">
        <v>2003</v>
      </c>
      <c r="I1211">
        <v>55</v>
      </c>
      <c r="J1211">
        <v>4.8</v>
      </c>
      <c r="K1211" t="s">
        <v>32</v>
      </c>
      <c r="L1211">
        <v>22</v>
      </c>
      <c r="M1211" t="s">
        <v>33</v>
      </c>
      <c r="N1211" t="s">
        <v>34</v>
      </c>
      <c r="O1211" t="s">
        <v>35</v>
      </c>
      <c r="P1211" t="s">
        <v>37</v>
      </c>
      <c r="Q1211" t="s">
        <v>36</v>
      </c>
      <c r="R1211">
        <v>44</v>
      </c>
      <c r="S1211" t="s">
        <v>36</v>
      </c>
      <c r="T1211" t="s">
        <v>38</v>
      </c>
      <c r="U1211" t="s">
        <v>32</v>
      </c>
      <c r="W1211" t="s">
        <v>70</v>
      </c>
      <c r="X1211">
        <v>360060</v>
      </c>
      <c r="Y1211">
        <v>2799</v>
      </c>
      <c r="Z1211">
        <v>48.8566</v>
      </c>
      <c r="AA1211">
        <v>2.3521999999999998</v>
      </c>
      <c r="AB1211" t="str">
        <f>IF(Restaurants[[#This Row],[Years_Operating]]&lt;5,"New",
IF(Restaurants[[#This Row],[Years_Operating]]&lt;15,"Established","Legacy"))</f>
        <v>Legacy</v>
      </c>
      <c r="AC1211" t="str">
        <f>IF(Restaurants[[#This Row],[Country]]="India","Yes","No")</f>
        <v>No</v>
      </c>
      <c r="AD1211" t="str">
        <f>IF(AND(Restaurants[[#This Row],[Has Online Delivery]]="Yes",Restaurants[[#This Row],[Has Table Booking]]="Yes"),"Online + Table",
IF(Restaurants[[#This Row],[Has Online Delivery]]="Yes","Online Only",
IF(Restaurants[[#This Row],[Has Table Booking]]="Yes","Table Only","None")))</f>
        <v>Table Only</v>
      </c>
      <c r="AE1211" t="str">
        <f>IF(Restaurants[[#This Row],[Rating]]&gt;=4.5,"Excellent",
IF(Restaurants[[#This Row],[Rating]]&gt;=4,"Very Good",
IF(Restaurants[[#This Row],[Rating]]&gt;=3.5,"Good","Average/Low")))</f>
        <v>Excellent</v>
      </c>
    </row>
    <row r="1212" spans="1:31" x14ac:dyDescent="0.3">
      <c r="A1212" t="s">
        <v>100</v>
      </c>
      <c r="B1212" t="s">
        <v>58</v>
      </c>
      <c r="C1212" t="s">
        <v>59</v>
      </c>
      <c r="D1212" t="s">
        <v>101</v>
      </c>
      <c r="E1212">
        <v>3</v>
      </c>
      <c r="F1212">
        <v>385</v>
      </c>
      <c r="G1212" t="s">
        <v>102</v>
      </c>
      <c r="H1212">
        <v>2003</v>
      </c>
      <c r="I1212">
        <v>55</v>
      </c>
      <c r="J1212">
        <v>4.8</v>
      </c>
      <c r="K1212" t="s">
        <v>32</v>
      </c>
      <c r="L1212">
        <v>22</v>
      </c>
      <c r="M1212" t="s">
        <v>33</v>
      </c>
      <c r="N1212" t="s">
        <v>34</v>
      </c>
      <c r="O1212" t="s">
        <v>35</v>
      </c>
      <c r="P1212" t="s">
        <v>36</v>
      </c>
      <c r="Q1212" t="s">
        <v>37</v>
      </c>
      <c r="R1212">
        <v>22</v>
      </c>
      <c r="S1212" t="s">
        <v>36</v>
      </c>
      <c r="T1212" t="s">
        <v>55</v>
      </c>
      <c r="U1212" t="s">
        <v>32</v>
      </c>
      <c r="W1212" t="s">
        <v>70</v>
      </c>
      <c r="X1212">
        <v>476718</v>
      </c>
      <c r="Y1212">
        <v>2611</v>
      </c>
      <c r="Z1212">
        <v>48.8566</v>
      </c>
      <c r="AA1212">
        <v>2.3521999999999998</v>
      </c>
      <c r="AB1212" t="str">
        <f>IF(Restaurants[[#This Row],[Years_Operating]]&lt;5,"New",
IF(Restaurants[[#This Row],[Years_Operating]]&lt;15,"Established","Legacy"))</f>
        <v>Legacy</v>
      </c>
      <c r="AC1212" t="str">
        <f>IF(Restaurants[[#This Row],[Country]]="India","Yes","No")</f>
        <v>No</v>
      </c>
      <c r="AD1212" t="str">
        <f>IF(AND(Restaurants[[#This Row],[Has Online Delivery]]="Yes",Restaurants[[#This Row],[Has Table Booking]]="Yes"),"Online + Table",
IF(Restaurants[[#This Row],[Has Online Delivery]]="Yes","Online Only",
IF(Restaurants[[#This Row],[Has Table Booking]]="Yes","Table Only","None")))</f>
        <v>Online Only</v>
      </c>
      <c r="AE1212" t="str">
        <f>IF(Restaurants[[#This Row],[Rating]]&gt;=4.5,"Excellent",
IF(Restaurants[[#This Row],[Rating]]&gt;=4,"Very Good",
IF(Restaurants[[#This Row],[Rating]]&gt;=3.5,"Good","Average/Low")))</f>
        <v>Excellent</v>
      </c>
    </row>
    <row r="1213" spans="1:31" x14ac:dyDescent="0.3">
      <c r="A1213" t="s">
        <v>199</v>
      </c>
      <c r="B1213" t="s">
        <v>42</v>
      </c>
      <c r="C1213" t="s">
        <v>42</v>
      </c>
      <c r="D1213" t="s">
        <v>200</v>
      </c>
      <c r="E1213">
        <v>1</v>
      </c>
      <c r="F1213">
        <v>165</v>
      </c>
      <c r="G1213" t="s">
        <v>201</v>
      </c>
      <c r="H1213">
        <v>2013</v>
      </c>
      <c r="I1213">
        <v>26</v>
      </c>
      <c r="J1213">
        <v>4.5999999999999996</v>
      </c>
      <c r="K1213" t="s">
        <v>32</v>
      </c>
      <c r="L1213">
        <v>12</v>
      </c>
      <c r="M1213" t="s">
        <v>160</v>
      </c>
      <c r="N1213" t="s">
        <v>193</v>
      </c>
      <c r="O1213" t="s">
        <v>45</v>
      </c>
      <c r="P1213" t="s">
        <v>37</v>
      </c>
      <c r="Q1213" t="s">
        <v>37</v>
      </c>
      <c r="R1213">
        <v>58</v>
      </c>
      <c r="S1213" t="s">
        <v>37</v>
      </c>
      <c r="T1213" t="s">
        <v>86</v>
      </c>
      <c r="U1213" t="s">
        <v>32</v>
      </c>
      <c r="W1213" t="s">
        <v>70</v>
      </c>
      <c r="X1213">
        <v>98322</v>
      </c>
      <c r="Y1213">
        <v>7626</v>
      </c>
      <c r="Z1213">
        <v>0</v>
      </c>
      <c r="AA1213">
        <v>0</v>
      </c>
      <c r="AB1213" t="str">
        <f>IF(Restaurants[[#This Row],[Years_Operating]]&lt;5,"New",
IF(Restaurants[[#This Row],[Years_Operating]]&lt;15,"Established","Legacy"))</f>
        <v>Established</v>
      </c>
      <c r="AC1213" t="str">
        <f>IF(Restaurants[[#This Row],[Country]]="India","Yes","No")</f>
        <v>No</v>
      </c>
      <c r="AD1213" t="str">
        <f>IF(AND(Restaurants[[#This Row],[Has Online Delivery]]="Yes",Restaurants[[#This Row],[Has Table Booking]]="Yes"),"Online + Table",
IF(Restaurants[[#This Row],[Has Online Delivery]]="Yes","Online Only",
IF(Restaurants[[#This Row],[Has Table Booking]]="Yes","Table Only","None")))</f>
        <v>None</v>
      </c>
      <c r="AE1213" t="str">
        <f>IF(Restaurants[[#This Row],[Rating]]&gt;=4.5,"Excellent",
IF(Restaurants[[#This Row],[Rating]]&gt;=4,"Very Good",
IF(Restaurants[[#This Row],[Rating]]&gt;=3.5,"Good","Average/Low")))</f>
        <v>Excellent</v>
      </c>
    </row>
    <row r="1214" spans="1:31" x14ac:dyDescent="0.3">
      <c r="A1214" t="s">
        <v>224</v>
      </c>
      <c r="B1214" t="s">
        <v>216</v>
      </c>
      <c r="C1214" t="s">
        <v>217</v>
      </c>
      <c r="D1214" t="s">
        <v>218</v>
      </c>
      <c r="E1214">
        <v>0</v>
      </c>
      <c r="F1214">
        <v>140</v>
      </c>
      <c r="G1214" t="s">
        <v>225</v>
      </c>
      <c r="H1214">
        <v>2012</v>
      </c>
      <c r="I1214">
        <v>48</v>
      </c>
      <c r="J1214">
        <v>4.5999999999999996</v>
      </c>
      <c r="K1214" t="s">
        <v>32</v>
      </c>
      <c r="L1214">
        <v>13</v>
      </c>
      <c r="M1214" t="s">
        <v>204</v>
      </c>
      <c r="N1214" t="s">
        <v>210</v>
      </c>
      <c r="O1214" t="s">
        <v>54</v>
      </c>
      <c r="P1214" t="s">
        <v>37</v>
      </c>
      <c r="Q1214" t="s">
        <v>37</v>
      </c>
      <c r="R1214">
        <v>24</v>
      </c>
      <c r="S1214" t="s">
        <v>36</v>
      </c>
      <c r="T1214" t="s">
        <v>38</v>
      </c>
      <c r="U1214" t="s">
        <v>69</v>
      </c>
      <c r="W1214" t="s">
        <v>80</v>
      </c>
      <c r="X1214">
        <v>18673</v>
      </c>
      <c r="Y1214">
        <v>6172</v>
      </c>
      <c r="Z1214">
        <v>0</v>
      </c>
      <c r="AA1214">
        <v>0</v>
      </c>
      <c r="AB1214" t="str">
        <f>IF(Restaurants[[#This Row],[Years_Operating]]&lt;5,"New",
IF(Restaurants[[#This Row],[Years_Operating]]&lt;15,"Established","Legacy"))</f>
        <v>Established</v>
      </c>
      <c r="AC1214" t="str">
        <f>IF(Restaurants[[#This Row],[Country]]="India","Yes","No")</f>
        <v>No</v>
      </c>
      <c r="AD1214" t="str">
        <f>IF(AND(Restaurants[[#This Row],[Has Online Delivery]]="Yes",Restaurants[[#This Row],[Has Table Booking]]="Yes"),"Online + Table",
IF(Restaurants[[#This Row],[Has Online Delivery]]="Yes","Online Only",
IF(Restaurants[[#This Row],[Has Table Booking]]="Yes","Table Only","None")))</f>
        <v>None</v>
      </c>
      <c r="AE1214" t="str">
        <f>IF(Restaurants[[#This Row],[Rating]]&gt;=4.5,"Excellent",
IF(Restaurants[[#This Row],[Rating]]&gt;=4,"Very Good",
IF(Restaurants[[#This Row],[Rating]]&gt;=3.5,"Good","Average/Low")))</f>
        <v>Excellent</v>
      </c>
    </row>
    <row r="1215" spans="1:31" x14ac:dyDescent="0.3">
      <c r="A1215" t="s">
        <v>81</v>
      </c>
      <c r="B1215" t="s">
        <v>82</v>
      </c>
      <c r="C1215" t="s">
        <v>29</v>
      </c>
      <c r="D1215" t="s">
        <v>83</v>
      </c>
      <c r="E1215">
        <v>3</v>
      </c>
      <c r="F1215">
        <v>310</v>
      </c>
      <c r="G1215" t="s">
        <v>84</v>
      </c>
      <c r="H1215">
        <v>2005</v>
      </c>
      <c r="I1215">
        <v>35</v>
      </c>
      <c r="J1215">
        <v>4.8</v>
      </c>
      <c r="K1215" t="s">
        <v>131</v>
      </c>
      <c r="L1215">
        <v>20</v>
      </c>
      <c r="M1215" t="s">
        <v>33</v>
      </c>
      <c r="N1215" t="s">
        <v>34</v>
      </c>
      <c r="O1215" t="s">
        <v>35</v>
      </c>
      <c r="P1215" t="s">
        <v>37</v>
      </c>
      <c r="Q1215" t="s">
        <v>37</v>
      </c>
      <c r="R1215">
        <v>20</v>
      </c>
      <c r="S1215" t="s">
        <v>37</v>
      </c>
      <c r="T1215" t="s">
        <v>86</v>
      </c>
      <c r="U1215" t="s">
        <v>69</v>
      </c>
      <c r="W1215" t="s">
        <v>149</v>
      </c>
      <c r="X1215">
        <v>393495</v>
      </c>
      <c r="Y1215">
        <v>2444</v>
      </c>
      <c r="Z1215">
        <v>0</v>
      </c>
      <c r="AA1215">
        <v>0</v>
      </c>
      <c r="AB1215" t="str">
        <f>IF(Restaurants[[#This Row],[Years_Operating]]&lt;5,"New",
IF(Restaurants[[#This Row],[Years_Operating]]&lt;15,"Established","Legacy"))</f>
        <v>Legacy</v>
      </c>
      <c r="AC1215" t="str">
        <f>IF(Restaurants[[#This Row],[Country]]="India","Yes","No")</f>
        <v>No</v>
      </c>
      <c r="AD1215" t="str">
        <f>IF(AND(Restaurants[[#This Row],[Has Online Delivery]]="Yes",Restaurants[[#This Row],[Has Table Booking]]="Yes"),"Online + Table",
IF(Restaurants[[#This Row],[Has Online Delivery]]="Yes","Online Only",
IF(Restaurants[[#This Row],[Has Table Booking]]="Yes","Table Only","None")))</f>
        <v>None</v>
      </c>
      <c r="AE1215" t="str">
        <f>IF(Restaurants[[#This Row],[Rating]]&gt;=4.5,"Excellent",
IF(Restaurants[[#This Row],[Rating]]&gt;=4,"Very Good",
IF(Restaurants[[#This Row],[Rating]]&gt;=3.5,"Good","Average/Low")))</f>
        <v>Excellent</v>
      </c>
    </row>
    <row r="1216" spans="1:31" x14ac:dyDescent="0.3">
      <c r="A1216" t="s">
        <v>179</v>
      </c>
      <c r="B1216" t="s">
        <v>180</v>
      </c>
      <c r="C1216" t="s">
        <v>89</v>
      </c>
      <c r="D1216" t="s">
        <v>67</v>
      </c>
      <c r="E1216">
        <v>2</v>
      </c>
      <c r="F1216">
        <v>250</v>
      </c>
      <c r="G1216" t="s">
        <v>181</v>
      </c>
      <c r="H1216">
        <v>2014</v>
      </c>
      <c r="I1216">
        <v>52</v>
      </c>
      <c r="J1216">
        <v>4.5999999999999996</v>
      </c>
      <c r="K1216" t="s">
        <v>32</v>
      </c>
      <c r="L1216">
        <v>11</v>
      </c>
      <c r="M1216" t="s">
        <v>33</v>
      </c>
      <c r="N1216" t="s">
        <v>143</v>
      </c>
      <c r="O1216" t="s">
        <v>35</v>
      </c>
      <c r="P1216" t="s">
        <v>36</v>
      </c>
      <c r="Q1216" t="s">
        <v>36</v>
      </c>
      <c r="R1216">
        <v>70</v>
      </c>
      <c r="S1216" t="s">
        <v>37</v>
      </c>
      <c r="T1216" t="s">
        <v>86</v>
      </c>
      <c r="U1216" t="s">
        <v>39</v>
      </c>
      <c r="W1216" t="s">
        <v>80</v>
      </c>
      <c r="X1216">
        <v>496943</v>
      </c>
      <c r="Y1216">
        <v>406</v>
      </c>
      <c r="Z1216">
        <v>0</v>
      </c>
      <c r="AA1216">
        <v>0</v>
      </c>
      <c r="AB1216" t="str">
        <f>IF(Restaurants[[#This Row],[Years_Operating]]&lt;5,"New",
IF(Restaurants[[#This Row],[Years_Operating]]&lt;15,"Established","Legacy"))</f>
        <v>Established</v>
      </c>
      <c r="AC1216" t="str">
        <f>IF(Restaurants[[#This Row],[Country]]="India","Yes","No")</f>
        <v>No</v>
      </c>
      <c r="AD1216" t="str">
        <f>IF(AND(Restaurants[[#This Row],[Has Online Delivery]]="Yes",Restaurants[[#This Row],[Has Table Booking]]="Yes"),"Online + Table",
IF(Restaurants[[#This Row],[Has Online Delivery]]="Yes","Online Only",
IF(Restaurants[[#This Row],[Has Table Booking]]="Yes","Table Only","None")))</f>
        <v>Online + Table</v>
      </c>
      <c r="AE1216" t="str">
        <f>IF(Restaurants[[#This Row],[Rating]]&gt;=4.5,"Excellent",
IF(Restaurants[[#This Row],[Rating]]&gt;=4,"Very Good",
IF(Restaurants[[#This Row],[Rating]]&gt;=3.5,"Good","Average/Low")))</f>
        <v>Excellent</v>
      </c>
    </row>
    <row r="1217" spans="1:31" x14ac:dyDescent="0.3">
      <c r="A1217" t="s">
        <v>150</v>
      </c>
      <c r="B1217" t="s">
        <v>151</v>
      </c>
      <c r="C1217" t="s">
        <v>50</v>
      </c>
      <c r="D1217" t="s">
        <v>152</v>
      </c>
      <c r="E1217">
        <v>2</v>
      </c>
      <c r="F1217">
        <v>325</v>
      </c>
      <c r="G1217" t="s">
        <v>153</v>
      </c>
      <c r="H1217">
        <v>2016</v>
      </c>
      <c r="I1217">
        <v>48</v>
      </c>
      <c r="J1217">
        <v>4.7</v>
      </c>
      <c r="K1217" t="s">
        <v>32</v>
      </c>
      <c r="L1217">
        <v>9</v>
      </c>
      <c r="M1217" t="s">
        <v>33</v>
      </c>
      <c r="N1217" t="s">
        <v>143</v>
      </c>
      <c r="O1217" t="s">
        <v>54</v>
      </c>
      <c r="P1217" t="s">
        <v>37</v>
      </c>
      <c r="Q1217" t="s">
        <v>37</v>
      </c>
      <c r="R1217">
        <v>27</v>
      </c>
      <c r="S1217" t="s">
        <v>36</v>
      </c>
      <c r="T1217" t="s">
        <v>86</v>
      </c>
      <c r="U1217" t="s">
        <v>32</v>
      </c>
      <c r="W1217" t="s">
        <v>103</v>
      </c>
      <c r="X1217">
        <v>435107</v>
      </c>
      <c r="Y1217">
        <v>4852</v>
      </c>
      <c r="Z1217">
        <v>0</v>
      </c>
      <c r="AA1217">
        <v>0</v>
      </c>
      <c r="AB1217" t="str">
        <f>IF(Restaurants[[#This Row],[Years_Operating]]&lt;5,"New",
IF(Restaurants[[#This Row],[Years_Operating]]&lt;15,"Established","Legacy"))</f>
        <v>Established</v>
      </c>
      <c r="AC1217" t="str">
        <f>IF(Restaurants[[#This Row],[Country]]="India","Yes","No")</f>
        <v>No</v>
      </c>
      <c r="AD1217" t="str">
        <f>IF(AND(Restaurants[[#This Row],[Has Online Delivery]]="Yes",Restaurants[[#This Row],[Has Table Booking]]="Yes"),"Online + Table",
IF(Restaurants[[#This Row],[Has Online Delivery]]="Yes","Online Only",
IF(Restaurants[[#This Row],[Has Table Booking]]="Yes","Table Only","None")))</f>
        <v>None</v>
      </c>
      <c r="AE1217" t="str">
        <f>IF(Restaurants[[#This Row],[Rating]]&gt;=4.5,"Excellent",
IF(Restaurants[[#This Row],[Rating]]&gt;=4,"Very Good",
IF(Restaurants[[#This Row],[Rating]]&gt;=3.5,"Good","Average/Low")))</f>
        <v>Excellent</v>
      </c>
    </row>
    <row r="1218" spans="1:31" x14ac:dyDescent="0.3">
      <c r="A1218" t="s">
        <v>81</v>
      </c>
      <c r="B1218" t="s">
        <v>250</v>
      </c>
      <c r="C1218" t="s">
        <v>251</v>
      </c>
      <c r="D1218" t="s">
        <v>252</v>
      </c>
      <c r="E1218">
        <v>3</v>
      </c>
      <c r="F1218">
        <v>310</v>
      </c>
      <c r="G1218" t="s">
        <v>84</v>
      </c>
      <c r="H1218">
        <v>2005</v>
      </c>
      <c r="I1218">
        <v>35</v>
      </c>
      <c r="J1218">
        <v>4.8</v>
      </c>
      <c r="K1218" t="s">
        <v>256</v>
      </c>
      <c r="L1218">
        <v>20</v>
      </c>
      <c r="M1218" t="s">
        <v>33</v>
      </c>
      <c r="N1218" t="s">
        <v>34</v>
      </c>
      <c r="O1218" t="s">
        <v>35</v>
      </c>
      <c r="P1218" t="s">
        <v>36</v>
      </c>
      <c r="Q1218" t="s">
        <v>36</v>
      </c>
      <c r="R1218">
        <v>34</v>
      </c>
      <c r="S1218" t="s">
        <v>37</v>
      </c>
      <c r="T1218" t="s">
        <v>55</v>
      </c>
      <c r="U1218" t="s">
        <v>32</v>
      </c>
      <c r="V1218" t="s">
        <v>607</v>
      </c>
      <c r="W1218" t="s">
        <v>80</v>
      </c>
      <c r="X1218">
        <v>340457</v>
      </c>
      <c r="Y1218">
        <v>3122</v>
      </c>
      <c r="Z1218">
        <v>28.7041</v>
      </c>
      <c r="AA1218">
        <v>77.102500000000006</v>
      </c>
      <c r="AB1218" t="str">
        <f>IF(Restaurants[[#This Row],[Years_Operating]]&lt;5,"New",
IF(Restaurants[[#This Row],[Years_Operating]]&lt;15,"Established","Legacy"))</f>
        <v>Legacy</v>
      </c>
      <c r="AC1218" t="str">
        <f>IF(Restaurants[[#This Row],[Country]]="India","Yes","No")</f>
        <v>Yes</v>
      </c>
      <c r="AD1218" t="str">
        <f>IF(AND(Restaurants[[#This Row],[Has Online Delivery]]="Yes",Restaurants[[#This Row],[Has Table Booking]]="Yes"),"Online + Table",
IF(Restaurants[[#This Row],[Has Online Delivery]]="Yes","Online Only",
IF(Restaurants[[#This Row],[Has Table Booking]]="Yes","Table Only","None")))</f>
        <v>Online + Table</v>
      </c>
      <c r="AE1218" t="str">
        <f>IF(Restaurants[[#This Row],[Rating]]&gt;=4.5,"Excellent",
IF(Restaurants[[#This Row],[Rating]]&gt;=4,"Very Good",
IF(Restaurants[[#This Row],[Rating]]&gt;=3.5,"Good","Average/Low")))</f>
        <v>Excellent</v>
      </c>
    </row>
    <row r="1219" spans="1:31" x14ac:dyDescent="0.3">
      <c r="A1219" t="s">
        <v>166</v>
      </c>
      <c r="B1219" t="s">
        <v>167</v>
      </c>
      <c r="C1219" t="s">
        <v>168</v>
      </c>
      <c r="D1219" t="s">
        <v>169</v>
      </c>
      <c r="E1219">
        <v>2</v>
      </c>
      <c r="F1219">
        <v>265</v>
      </c>
      <c r="G1219" t="s">
        <v>170</v>
      </c>
      <c r="H1219">
        <v>2005</v>
      </c>
      <c r="I1219">
        <v>60</v>
      </c>
      <c r="J1219">
        <v>4.7</v>
      </c>
      <c r="K1219" t="s">
        <v>32</v>
      </c>
      <c r="L1219">
        <v>20</v>
      </c>
      <c r="M1219" t="s">
        <v>33</v>
      </c>
      <c r="N1219" t="s">
        <v>143</v>
      </c>
      <c r="O1219" t="s">
        <v>35</v>
      </c>
      <c r="P1219" t="s">
        <v>36</v>
      </c>
      <c r="Q1219" t="s">
        <v>37</v>
      </c>
      <c r="R1219">
        <v>40</v>
      </c>
      <c r="S1219" t="s">
        <v>37</v>
      </c>
      <c r="T1219" t="s">
        <v>55</v>
      </c>
      <c r="U1219" t="s">
        <v>32</v>
      </c>
      <c r="W1219" t="s">
        <v>47</v>
      </c>
      <c r="X1219">
        <v>489011</v>
      </c>
      <c r="Y1219">
        <v>7755</v>
      </c>
      <c r="Z1219">
        <v>0</v>
      </c>
      <c r="AA1219">
        <v>0</v>
      </c>
      <c r="AB1219" t="str">
        <f>IF(Restaurants[[#This Row],[Years_Operating]]&lt;5,"New",
IF(Restaurants[[#This Row],[Years_Operating]]&lt;15,"Established","Legacy"))</f>
        <v>Legacy</v>
      </c>
      <c r="AC1219" t="str">
        <f>IF(Restaurants[[#This Row],[Country]]="India","Yes","No")</f>
        <v>No</v>
      </c>
      <c r="AD1219" t="str">
        <f>IF(AND(Restaurants[[#This Row],[Has Online Delivery]]="Yes",Restaurants[[#This Row],[Has Table Booking]]="Yes"),"Online + Table",
IF(Restaurants[[#This Row],[Has Online Delivery]]="Yes","Online Only",
IF(Restaurants[[#This Row],[Has Table Booking]]="Yes","Table Only","None")))</f>
        <v>Online Only</v>
      </c>
      <c r="AE1219" t="str">
        <f>IF(Restaurants[[#This Row],[Rating]]&gt;=4.5,"Excellent",
IF(Restaurants[[#This Row],[Rating]]&gt;=4,"Very Good",
IF(Restaurants[[#This Row],[Rating]]&gt;=3.5,"Good","Average/Low")))</f>
        <v>Excellent</v>
      </c>
    </row>
    <row r="1220" spans="1:31" x14ac:dyDescent="0.3">
      <c r="A1220" t="s">
        <v>117</v>
      </c>
      <c r="B1220" t="s">
        <v>118</v>
      </c>
      <c r="C1220" t="s">
        <v>119</v>
      </c>
      <c r="D1220" t="s">
        <v>120</v>
      </c>
      <c r="E1220">
        <v>3</v>
      </c>
      <c r="F1220">
        <v>420</v>
      </c>
      <c r="G1220" t="s">
        <v>121</v>
      </c>
      <c r="H1220">
        <v>2007</v>
      </c>
      <c r="I1220">
        <v>40</v>
      </c>
      <c r="J1220">
        <v>4.7</v>
      </c>
      <c r="K1220" t="s">
        <v>32</v>
      </c>
      <c r="L1220">
        <v>18</v>
      </c>
      <c r="M1220" t="s">
        <v>62</v>
      </c>
      <c r="N1220" t="s">
        <v>34</v>
      </c>
      <c r="O1220" t="s">
        <v>35</v>
      </c>
      <c r="P1220" t="s">
        <v>36</v>
      </c>
      <c r="Q1220" t="s">
        <v>37</v>
      </c>
      <c r="R1220">
        <v>22</v>
      </c>
      <c r="S1220" t="s">
        <v>36</v>
      </c>
      <c r="T1220" t="s">
        <v>55</v>
      </c>
      <c r="U1220" t="s">
        <v>69</v>
      </c>
      <c r="W1220" t="s">
        <v>80</v>
      </c>
      <c r="X1220">
        <v>291477</v>
      </c>
      <c r="Y1220">
        <v>5959</v>
      </c>
      <c r="Z1220">
        <v>0</v>
      </c>
      <c r="AA1220">
        <v>0</v>
      </c>
      <c r="AB1220" t="str">
        <f>IF(Restaurants[[#This Row],[Years_Operating]]&lt;5,"New",
IF(Restaurants[[#This Row],[Years_Operating]]&lt;15,"Established","Legacy"))</f>
        <v>Legacy</v>
      </c>
      <c r="AC1220" t="str">
        <f>IF(Restaurants[[#This Row],[Country]]="India","Yes","No")</f>
        <v>No</v>
      </c>
      <c r="AD1220" t="str">
        <f>IF(AND(Restaurants[[#This Row],[Has Online Delivery]]="Yes",Restaurants[[#This Row],[Has Table Booking]]="Yes"),"Online + Table",
IF(Restaurants[[#This Row],[Has Online Delivery]]="Yes","Online Only",
IF(Restaurants[[#This Row],[Has Table Booking]]="Yes","Table Only","None")))</f>
        <v>Online Only</v>
      </c>
      <c r="AE1220" t="str">
        <f>IF(Restaurants[[#This Row],[Rating]]&gt;=4.5,"Excellent",
IF(Restaurants[[#This Row],[Rating]]&gt;=4,"Very Good",
IF(Restaurants[[#This Row],[Rating]]&gt;=3.5,"Good","Average/Low")))</f>
        <v>Excellent</v>
      </c>
    </row>
    <row r="1221" spans="1:31" x14ac:dyDescent="0.3">
      <c r="A1221" t="s">
        <v>182</v>
      </c>
      <c r="B1221" t="s">
        <v>183</v>
      </c>
      <c r="C1221" t="s">
        <v>89</v>
      </c>
      <c r="D1221" t="s">
        <v>184</v>
      </c>
      <c r="E1221">
        <v>2</v>
      </c>
      <c r="F1221">
        <v>275</v>
      </c>
      <c r="G1221" t="s">
        <v>185</v>
      </c>
      <c r="H1221">
        <v>1998</v>
      </c>
      <c r="I1221">
        <v>20</v>
      </c>
      <c r="J1221">
        <v>4.5999999999999996</v>
      </c>
      <c r="K1221" t="s">
        <v>32</v>
      </c>
      <c r="L1221">
        <v>27</v>
      </c>
      <c r="M1221" t="s">
        <v>33</v>
      </c>
      <c r="N1221" t="s">
        <v>143</v>
      </c>
      <c r="O1221" t="s">
        <v>35</v>
      </c>
      <c r="P1221" t="s">
        <v>37</v>
      </c>
      <c r="Q1221" t="s">
        <v>37</v>
      </c>
      <c r="R1221">
        <v>42</v>
      </c>
      <c r="S1221" t="s">
        <v>37</v>
      </c>
      <c r="T1221" t="s">
        <v>63</v>
      </c>
      <c r="U1221" t="s">
        <v>39</v>
      </c>
      <c r="W1221" t="s">
        <v>149</v>
      </c>
      <c r="X1221">
        <v>226838</v>
      </c>
      <c r="Y1221">
        <v>4551</v>
      </c>
      <c r="Z1221">
        <v>0</v>
      </c>
      <c r="AA1221">
        <v>0</v>
      </c>
      <c r="AB1221" t="str">
        <f>IF(Restaurants[[#This Row],[Years_Operating]]&lt;5,"New",
IF(Restaurants[[#This Row],[Years_Operating]]&lt;15,"Established","Legacy"))</f>
        <v>Legacy</v>
      </c>
      <c r="AC1221" t="str">
        <f>IF(Restaurants[[#This Row],[Country]]="India","Yes","No")</f>
        <v>No</v>
      </c>
      <c r="AD1221" t="str">
        <f>IF(AND(Restaurants[[#This Row],[Has Online Delivery]]="Yes",Restaurants[[#This Row],[Has Table Booking]]="Yes"),"Online + Table",
IF(Restaurants[[#This Row],[Has Online Delivery]]="Yes","Online Only",
IF(Restaurants[[#This Row],[Has Table Booking]]="Yes","Table Only","None")))</f>
        <v>None</v>
      </c>
      <c r="AE1221" t="str">
        <f>IF(Restaurants[[#This Row],[Rating]]&gt;=4.5,"Excellent",
IF(Restaurants[[#This Row],[Rating]]&gt;=4,"Very Good",
IF(Restaurants[[#This Row],[Rating]]&gt;=3.5,"Good","Average/Low")))</f>
        <v>Excellent</v>
      </c>
    </row>
    <row r="1222" spans="1:31" x14ac:dyDescent="0.3">
      <c r="A1222" t="s">
        <v>100</v>
      </c>
      <c r="B1222" t="s">
        <v>261</v>
      </c>
      <c r="C1222" t="s">
        <v>251</v>
      </c>
      <c r="D1222" t="s">
        <v>267</v>
      </c>
      <c r="E1222">
        <v>3</v>
      </c>
      <c r="F1222">
        <v>385</v>
      </c>
      <c r="G1222" t="s">
        <v>102</v>
      </c>
      <c r="H1222">
        <v>2003</v>
      </c>
      <c r="I1222">
        <v>55</v>
      </c>
      <c r="J1222">
        <v>4.8</v>
      </c>
      <c r="K1222" t="s">
        <v>312</v>
      </c>
      <c r="L1222">
        <v>22</v>
      </c>
      <c r="M1222" t="s">
        <v>33</v>
      </c>
      <c r="N1222" t="s">
        <v>34</v>
      </c>
      <c r="O1222" t="s">
        <v>35</v>
      </c>
      <c r="P1222" t="s">
        <v>36</v>
      </c>
      <c r="Q1222" t="s">
        <v>36</v>
      </c>
      <c r="R1222">
        <v>27</v>
      </c>
      <c r="S1222" t="s">
        <v>36</v>
      </c>
      <c r="T1222" t="s">
        <v>63</v>
      </c>
      <c r="U1222" t="s">
        <v>39</v>
      </c>
      <c r="V1222" t="s">
        <v>608</v>
      </c>
      <c r="W1222" t="s">
        <v>47</v>
      </c>
      <c r="X1222">
        <v>80738</v>
      </c>
      <c r="Y1222">
        <v>147</v>
      </c>
      <c r="Z1222">
        <v>22.572600000000001</v>
      </c>
      <c r="AA1222">
        <v>88.363900000000001</v>
      </c>
      <c r="AB1222" t="str">
        <f>IF(Restaurants[[#This Row],[Years_Operating]]&lt;5,"New",
IF(Restaurants[[#This Row],[Years_Operating]]&lt;15,"Established","Legacy"))</f>
        <v>Legacy</v>
      </c>
      <c r="AC1222" t="str">
        <f>IF(Restaurants[[#This Row],[Country]]="India","Yes","No")</f>
        <v>Yes</v>
      </c>
      <c r="AD1222" t="str">
        <f>IF(AND(Restaurants[[#This Row],[Has Online Delivery]]="Yes",Restaurants[[#This Row],[Has Table Booking]]="Yes"),"Online + Table",
IF(Restaurants[[#This Row],[Has Online Delivery]]="Yes","Online Only",
IF(Restaurants[[#This Row],[Has Table Booking]]="Yes","Table Only","None")))</f>
        <v>Online + Table</v>
      </c>
      <c r="AE1222" t="str">
        <f>IF(Restaurants[[#This Row],[Rating]]&gt;=4.5,"Excellent",
IF(Restaurants[[#This Row],[Rating]]&gt;=4,"Very Good",
IF(Restaurants[[#This Row],[Rating]]&gt;=3.5,"Good","Average/Low")))</f>
        <v>Excellent</v>
      </c>
    </row>
    <row r="1223" spans="1:31" x14ac:dyDescent="0.3">
      <c r="A1223" t="s">
        <v>175</v>
      </c>
      <c r="B1223" t="s">
        <v>176</v>
      </c>
      <c r="C1223" t="s">
        <v>176</v>
      </c>
      <c r="D1223" t="s">
        <v>51</v>
      </c>
      <c r="E1223">
        <v>2</v>
      </c>
      <c r="F1223">
        <v>245</v>
      </c>
      <c r="G1223" t="s">
        <v>177</v>
      </c>
      <c r="H1223">
        <v>2005</v>
      </c>
      <c r="I1223">
        <v>46</v>
      </c>
      <c r="J1223">
        <v>4.7</v>
      </c>
      <c r="K1223" t="s">
        <v>178</v>
      </c>
      <c r="L1223">
        <v>20</v>
      </c>
      <c r="M1223" t="s">
        <v>160</v>
      </c>
      <c r="N1223" t="s">
        <v>143</v>
      </c>
      <c r="O1223" t="s">
        <v>45</v>
      </c>
      <c r="P1223" t="s">
        <v>37</v>
      </c>
      <c r="Q1223" t="s">
        <v>36</v>
      </c>
      <c r="R1223">
        <v>28</v>
      </c>
      <c r="S1223" t="s">
        <v>36</v>
      </c>
      <c r="T1223" t="s">
        <v>63</v>
      </c>
      <c r="U1223" t="s">
        <v>39</v>
      </c>
      <c r="W1223" t="s">
        <v>56</v>
      </c>
      <c r="X1223">
        <v>386117</v>
      </c>
      <c r="Y1223">
        <v>4816</v>
      </c>
      <c r="Z1223">
        <v>0</v>
      </c>
      <c r="AA1223">
        <v>0</v>
      </c>
      <c r="AB1223" t="str">
        <f>IF(Restaurants[[#This Row],[Years_Operating]]&lt;5,"New",
IF(Restaurants[[#This Row],[Years_Operating]]&lt;15,"Established","Legacy"))</f>
        <v>Legacy</v>
      </c>
      <c r="AC1223" t="str">
        <f>IF(Restaurants[[#This Row],[Country]]="India","Yes","No")</f>
        <v>No</v>
      </c>
      <c r="AD1223" t="str">
        <f>IF(AND(Restaurants[[#This Row],[Has Online Delivery]]="Yes",Restaurants[[#This Row],[Has Table Booking]]="Yes"),"Online + Table",
IF(Restaurants[[#This Row],[Has Online Delivery]]="Yes","Online Only",
IF(Restaurants[[#This Row],[Has Table Booking]]="Yes","Table Only","None")))</f>
        <v>Table Only</v>
      </c>
      <c r="AE1223" t="str">
        <f>IF(Restaurants[[#This Row],[Rating]]&gt;=4.5,"Excellent",
IF(Restaurants[[#This Row],[Rating]]&gt;=4,"Very Good",
IF(Restaurants[[#This Row],[Rating]]&gt;=3.5,"Good","Average/Low")))</f>
        <v>Excellent</v>
      </c>
    </row>
    <row r="1224" spans="1:31" x14ac:dyDescent="0.3">
      <c r="A1224" t="s">
        <v>111</v>
      </c>
      <c r="B1224" t="s">
        <v>58</v>
      </c>
      <c r="C1224" t="s">
        <v>59</v>
      </c>
      <c r="D1224" t="s">
        <v>43</v>
      </c>
      <c r="E1224">
        <v>3</v>
      </c>
      <c r="F1224">
        <v>305</v>
      </c>
      <c r="G1224" t="s">
        <v>112</v>
      </c>
      <c r="H1224">
        <v>2000</v>
      </c>
      <c r="I1224">
        <v>25</v>
      </c>
      <c r="J1224">
        <v>4.8</v>
      </c>
      <c r="K1224" t="s">
        <v>32</v>
      </c>
      <c r="L1224">
        <v>25</v>
      </c>
      <c r="M1224" t="s">
        <v>33</v>
      </c>
      <c r="N1224" t="s">
        <v>34</v>
      </c>
      <c r="O1224" t="s">
        <v>35</v>
      </c>
      <c r="P1224" t="s">
        <v>36</v>
      </c>
      <c r="Q1224" t="s">
        <v>36</v>
      </c>
      <c r="R1224">
        <v>72</v>
      </c>
      <c r="S1224" t="s">
        <v>37</v>
      </c>
      <c r="T1224" t="s">
        <v>38</v>
      </c>
      <c r="U1224" t="s">
        <v>69</v>
      </c>
      <c r="W1224" t="s">
        <v>108</v>
      </c>
      <c r="X1224">
        <v>355612</v>
      </c>
      <c r="Y1224">
        <v>1568</v>
      </c>
      <c r="Z1224">
        <v>48.8566</v>
      </c>
      <c r="AA1224">
        <v>2.3521999999999998</v>
      </c>
      <c r="AB1224" t="str">
        <f>IF(Restaurants[[#This Row],[Years_Operating]]&lt;5,"New",
IF(Restaurants[[#This Row],[Years_Operating]]&lt;15,"Established","Legacy"))</f>
        <v>Legacy</v>
      </c>
      <c r="AC1224" t="str">
        <f>IF(Restaurants[[#This Row],[Country]]="India","Yes","No")</f>
        <v>No</v>
      </c>
      <c r="AD1224" t="str">
        <f>IF(AND(Restaurants[[#This Row],[Has Online Delivery]]="Yes",Restaurants[[#This Row],[Has Table Booking]]="Yes"),"Online + Table",
IF(Restaurants[[#This Row],[Has Online Delivery]]="Yes","Online Only",
IF(Restaurants[[#This Row],[Has Table Booking]]="Yes","Table Only","None")))</f>
        <v>Online + Table</v>
      </c>
      <c r="AE1224" t="str">
        <f>IF(Restaurants[[#This Row],[Rating]]&gt;=4.5,"Excellent",
IF(Restaurants[[#This Row],[Rating]]&gt;=4,"Very Good",
IF(Restaurants[[#This Row],[Rating]]&gt;=3.5,"Good","Average/Low")))</f>
        <v>Excellent</v>
      </c>
    </row>
    <row r="1225" spans="1:31" x14ac:dyDescent="0.3">
      <c r="A1225" t="s">
        <v>186</v>
      </c>
      <c r="B1225" t="s">
        <v>118</v>
      </c>
      <c r="C1225" t="s">
        <v>119</v>
      </c>
      <c r="D1225" t="s">
        <v>187</v>
      </c>
      <c r="E1225">
        <v>2</v>
      </c>
      <c r="F1225">
        <v>550</v>
      </c>
      <c r="G1225" t="s">
        <v>188</v>
      </c>
      <c r="H1225">
        <v>2015</v>
      </c>
      <c r="I1225">
        <v>50</v>
      </c>
      <c r="J1225">
        <v>4.5</v>
      </c>
      <c r="K1225" t="s">
        <v>32</v>
      </c>
      <c r="L1225">
        <v>10</v>
      </c>
      <c r="M1225" t="s">
        <v>62</v>
      </c>
      <c r="N1225" t="s">
        <v>143</v>
      </c>
      <c r="O1225" t="s">
        <v>35</v>
      </c>
      <c r="P1225" t="s">
        <v>36</v>
      </c>
      <c r="Q1225" t="s">
        <v>36</v>
      </c>
      <c r="R1225">
        <v>67</v>
      </c>
      <c r="S1225" t="s">
        <v>36</v>
      </c>
      <c r="T1225" t="s">
        <v>55</v>
      </c>
      <c r="U1225" t="s">
        <v>39</v>
      </c>
      <c r="W1225" t="s">
        <v>132</v>
      </c>
      <c r="X1225">
        <v>197375</v>
      </c>
      <c r="Y1225">
        <v>3418</v>
      </c>
      <c r="Z1225">
        <v>0</v>
      </c>
      <c r="AA1225">
        <v>0</v>
      </c>
      <c r="AB1225" t="str">
        <f>IF(Restaurants[[#This Row],[Years_Operating]]&lt;5,"New",
IF(Restaurants[[#This Row],[Years_Operating]]&lt;15,"Established","Legacy"))</f>
        <v>Established</v>
      </c>
      <c r="AC1225" t="str">
        <f>IF(Restaurants[[#This Row],[Country]]="India","Yes","No")</f>
        <v>No</v>
      </c>
      <c r="AD1225" t="str">
        <f>IF(AND(Restaurants[[#This Row],[Has Online Delivery]]="Yes",Restaurants[[#This Row],[Has Table Booking]]="Yes"),"Online + Table",
IF(Restaurants[[#This Row],[Has Online Delivery]]="Yes","Online Only",
IF(Restaurants[[#This Row],[Has Table Booking]]="Yes","Table Only","None")))</f>
        <v>Online + Table</v>
      </c>
      <c r="AE1225" t="str">
        <f>IF(Restaurants[[#This Row],[Rating]]&gt;=4.5,"Excellent",
IF(Restaurants[[#This Row],[Rating]]&gt;=4,"Very Good",
IF(Restaurants[[#This Row],[Rating]]&gt;=3.5,"Good","Average/Low")))</f>
        <v>Excellent</v>
      </c>
    </row>
    <row r="1226" spans="1:31" x14ac:dyDescent="0.3">
      <c r="A1226" t="s">
        <v>234</v>
      </c>
      <c r="B1226" t="s">
        <v>235</v>
      </c>
      <c r="C1226" t="s">
        <v>50</v>
      </c>
      <c r="D1226" t="s">
        <v>236</v>
      </c>
      <c r="E1226">
        <v>0</v>
      </c>
      <c r="F1226">
        <v>285</v>
      </c>
      <c r="G1226" t="s">
        <v>237</v>
      </c>
      <c r="H1226">
        <v>2004</v>
      </c>
      <c r="I1226">
        <v>70</v>
      </c>
      <c r="J1226">
        <v>4.5999999999999996</v>
      </c>
      <c r="K1226" t="s">
        <v>32</v>
      </c>
      <c r="L1226">
        <v>21</v>
      </c>
      <c r="M1226" t="s">
        <v>33</v>
      </c>
      <c r="N1226" t="s">
        <v>210</v>
      </c>
      <c r="O1226" t="s">
        <v>54</v>
      </c>
      <c r="P1226" t="s">
        <v>37</v>
      </c>
      <c r="Q1226" t="s">
        <v>36</v>
      </c>
      <c r="R1226">
        <v>26</v>
      </c>
      <c r="S1226" t="s">
        <v>36</v>
      </c>
      <c r="T1226" t="s">
        <v>38</v>
      </c>
      <c r="U1226" t="s">
        <v>32</v>
      </c>
      <c r="W1226" t="s">
        <v>64</v>
      </c>
      <c r="X1226">
        <v>331022</v>
      </c>
      <c r="Y1226">
        <v>1533</v>
      </c>
      <c r="Z1226">
        <v>0</v>
      </c>
      <c r="AA1226">
        <v>0</v>
      </c>
      <c r="AB1226" t="str">
        <f>IF(Restaurants[[#This Row],[Years_Operating]]&lt;5,"New",
IF(Restaurants[[#This Row],[Years_Operating]]&lt;15,"Established","Legacy"))</f>
        <v>Legacy</v>
      </c>
      <c r="AC1226" t="str">
        <f>IF(Restaurants[[#This Row],[Country]]="India","Yes","No")</f>
        <v>No</v>
      </c>
      <c r="AD1226" t="str">
        <f>IF(AND(Restaurants[[#This Row],[Has Online Delivery]]="Yes",Restaurants[[#This Row],[Has Table Booking]]="Yes"),"Online + Table",
IF(Restaurants[[#This Row],[Has Online Delivery]]="Yes","Online Only",
IF(Restaurants[[#This Row],[Has Table Booking]]="Yes","Table Only","None")))</f>
        <v>Table Only</v>
      </c>
      <c r="AE1226" t="str">
        <f>IF(Restaurants[[#This Row],[Rating]]&gt;=4.5,"Excellent",
IF(Restaurants[[#This Row],[Rating]]&gt;=4,"Very Good",
IF(Restaurants[[#This Row],[Rating]]&gt;=3.5,"Good","Average/Low")))</f>
        <v>Excellent</v>
      </c>
    </row>
    <row r="1227" spans="1:31" x14ac:dyDescent="0.3">
      <c r="A1227" t="s">
        <v>175</v>
      </c>
      <c r="B1227" t="s">
        <v>250</v>
      </c>
      <c r="C1227" t="s">
        <v>251</v>
      </c>
      <c r="D1227" t="s">
        <v>258</v>
      </c>
      <c r="E1227">
        <v>2</v>
      </c>
      <c r="F1227">
        <v>245</v>
      </c>
      <c r="G1227" t="s">
        <v>177</v>
      </c>
      <c r="H1227">
        <v>2005</v>
      </c>
      <c r="I1227">
        <v>46</v>
      </c>
      <c r="J1227">
        <v>4.7</v>
      </c>
      <c r="K1227" t="s">
        <v>259</v>
      </c>
      <c r="L1227">
        <v>20</v>
      </c>
      <c r="M1227" t="s">
        <v>160</v>
      </c>
      <c r="N1227" t="s">
        <v>143</v>
      </c>
      <c r="O1227" t="s">
        <v>45</v>
      </c>
      <c r="P1227" t="s">
        <v>37</v>
      </c>
      <c r="Q1227" t="s">
        <v>36</v>
      </c>
      <c r="R1227">
        <v>73</v>
      </c>
      <c r="S1227" t="s">
        <v>36</v>
      </c>
      <c r="T1227" t="s">
        <v>63</v>
      </c>
      <c r="U1227" t="s">
        <v>32</v>
      </c>
      <c r="V1227" t="s">
        <v>609</v>
      </c>
      <c r="W1227" t="s">
        <v>56</v>
      </c>
      <c r="X1227">
        <v>87664</v>
      </c>
      <c r="Y1227">
        <v>979</v>
      </c>
      <c r="Z1227">
        <v>28.7041</v>
      </c>
      <c r="AA1227">
        <v>77.102500000000006</v>
      </c>
      <c r="AB1227" t="str">
        <f>IF(Restaurants[[#This Row],[Years_Operating]]&lt;5,"New",
IF(Restaurants[[#This Row],[Years_Operating]]&lt;15,"Established","Legacy"))</f>
        <v>Legacy</v>
      </c>
      <c r="AC1227" t="str">
        <f>IF(Restaurants[[#This Row],[Country]]="India","Yes","No")</f>
        <v>Yes</v>
      </c>
      <c r="AD1227" t="str">
        <f>IF(AND(Restaurants[[#This Row],[Has Online Delivery]]="Yes",Restaurants[[#This Row],[Has Table Booking]]="Yes"),"Online + Table",
IF(Restaurants[[#This Row],[Has Online Delivery]]="Yes","Online Only",
IF(Restaurants[[#This Row],[Has Table Booking]]="Yes","Table Only","None")))</f>
        <v>Table Only</v>
      </c>
      <c r="AE1227" t="str">
        <f>IF(Restaurants[[#This Row],[Rating]]&gt;=4.5,"Excellent",
IF(Restaurants[[#This Row],[Rating]]&gt;=4,"Very Good",
IF(Restaurants[[#This Row],[Rating]]&gt;=3.5,"Good","Average/Low")))</f>
        <v>Excellent</v>
      </c>
    </row>
    <row r="1228" spans="1:31" x14ac:dyDescent="0.3">
      <c r="A1228" t="s">
        <v>205</v>
      </c>
      <c r="B1228" t="s">
        <v>206</v>
      </c>
      <c r="C1228" t="s">
        <v>207</v>
      </c>
      <c r="D1228" t="s">
        <v>208</v>
      </c>
      <c r="E1228">
        <v>0</v>
      </c>
      <c r="F1228">
        <v>180</v>
      </c>
      <c r="G1228" t="s">
        <v>209</v>
      </c>
      <c r="H1228">
        <v>2008</v>
      </c>
      <c r="I1228">
        <v>50</v>
      </c>
      <c r="J1228">
        <v>4.8</v>
      </c>
      <c r="K1228" t="s">
        <v>32</v>
      </c>
      <c r="L1228">
        <v>17</v>
      </c>
      <c r="M1228" t="s">
        <v>160</v>
      </c>
      <c r="N1228" t="s">
        <v>210</v>
      </c>
      <c r="O1228" t="s">
        <v>211</v>
      </c>
      <c r="P1228" t="s">
        <v>37</v>
      </c>
      <c r="Q1228" t="s">
        <v>37</v>
      </c>
      <c r="R1228">
        <v>43</v>
      </c>
      <c r="S1228" t="s">
        <v>36</v>
      </c>
      <c r="T1228" t="s">
        <v>86</v>
      </c>
      <c r="U1228" t="s">
        <v>39</v>
      </c>
      <c r="W1228" t="s">
        <v>40</v>
      </c>
      <c r="X1228">
        <v>444115</v>
      </c>
      <c r="Y1228">
        <v>3484</v>
      </c>
      <c r="Z1228">
        <v>0</v>
      </c>
      <c r="AA1228">
        <v>0</v>
      </c>
      <c r="AB1228" t="str">
        <f>IF(Restaurants[[#This Row],[Years_Operating]]&lt;5,"New",
IF(Restaurants[[#This Row],[Years_Operating]]&lt;15,"Established","Legacy"))</f>
        <v>Legacy</v>
      </c>
      <c r="AC1228" t="str">
        <f>IF(Restaurants[[#This Row],[Country]]="India","Yes","No")</f>
        <v>No</v>
      </c>
      <c r="AD1228" t="str">
        <f>IF(AND(Restaurants[[#This Row],[Has Online Delivery]]="Yes",Restaurants[[#This Row],[Has Table Booking]]="Yes"),"Online + Table",
IF(Restaurants[[#This Row],[Has Online Delivery]]="Yes","Online Only",
IF(Restaurants[[#This Row],[Has Table Booking]]="Yes","Table Only","None")))</f>
        <v>None</v>
      </c>
      <c r="AE1228" t="str">
        <f>IF(Restaurants[[#This Row],[Rating]]&gt;=4.5,"Excellent",
IF(Restaurants[[#This Row],[Rating]]&gt;=4,"Very Good",
IF(Restaurants[[#This Row],[Rating]]&gt;=3.5,"Good","Average/Low")))</f>
        <v>Excellent</v>
      </c>
    </row>
    <row r="1229" spans="1:31" x14ac:dyDescent="0.3">
      <c r="A1229" t="s">
        <v>179</v>
      </c>
      <c r="B1229" t="s">
        <v>255</v>
      </c>
      <c r="C1229" t="s">
        <v>251</v>
      </c>
      <c r="D1229" t="s">
        <v>267</v>
      </c>
      <c r="E1229">
        <v>2</v>
      </c>
      <c r="F1229">
        <v>250</v>
      </c>
      <c r="G1229" t="s">
        <v>181</v>
      </c>
      <c r="H1229">
        <v>2014</v>
      </c>
      <c r="I1229">
        <v>52</v>
      </c>
      <c r="J1229">
        <v>4.5999999999999996</v>
      </c>
      <c r="K1229" t="s">
        <v>312</v>
      </c>
      <c r="L1229">
        <v>11</v>
      </c>
      <c r="M1229" t="s">
        <v>33</v>
      </c>
      <c r="N1229" t="s">
        <v>143</v>
      </c>
      <c r="O1229" t="s">
        <v>35</v>
      </c>
      <c r="P1229" t="s">
        <v>37</v>
      </c>
      <c r="Q1229" t="s">
        <v>37</v>
      </c>
      <c r="R1229">
        <v>64</v>
      </c>
      <c r="S1229" t="s">
        <v>37</v>
      </c>
      <c r="T1229" t="s">
        <v>38</v>
      </c>
      <c r="U1229" t="s">
        <v>39</v>
      </c>
      <c r="V1229" t="s">
        <v>610</v>
      </c>
      <c r="W1229" t="s">
        <v>132</v>
      </c>
      <c r="X1229">
        <v>68558</v>
      </c>
      <c r="Y1229">
        <v>392</v>
      </c>
      <c r="Z1229">
        <v>19.076000000000001</v>
      </c>
      <c r="AA1229">
        <v>72.877700000000004</v>
      </c>
      <c r="AB1229" t="str">
        <f>IF(Restaurants[[#This Row],[Years_Operating]]&lt;5,"New",
IF(Restaurants[[#This Row],[Years_Operating]]&lt;15,"Established","Legacy"))</f>
        <v>Established</v>
      </c>
      <c r="AC1229" t="str">
        <f>IF(Restaurants[[#This Row],[Country]]="India","Yes","No")</f>
        <v>Yes</v>
      </c>
      <c r="AD1229" t="str">
        <f>IF(AND(Restaurants[[#This Row],[Has Online Delivery]]="Yes",Restaurants[[#This Row],[Has Table Booking]]="Yes"),"Online + Table",
IF(Restaurants[[#This Row],[Has Online Delivery]]="Yes","Online Only",
IF(Restaurants[[#This Row],[Has Table Booking]]="Yes","Table Only","None")))</f>
        <v>None</v>
      </c>
      <c r="AE1229" t="str">
        <f>IF(Restaurants[[#This Row],[Rating]]&gt;=4.5,"Excellent",
IF(Restaurants[[#This Row],[Rating]]&gt;=4,"Very Good",
IF(Restaurants[[#This Row],[Rating]]&gt;=3.5,"Good","Average/Low")))</f>
        <v>Excellent</v>
      </c>
    </row>
    <row r="1230" spans="1:31" x14ac:dyDescent="0.3">
      <c r="A1230" t="s">
        <v>215</v>
      </c>
      <c r="B1230" t="s">
        <v>216</v>
      </c>
      <c r="C1230" t="s">
        <v>217</v>
      </c>
      <c r="D1230" t="s">
        <v>218</v>
      </c>
      <c r="E1230">
        <v>0</v>
      </c>
      <c r="F1230">
        <v>155</v>
      </c>
      <c r="G1230" t="s">
        <v>219</v>
      </c>
      <c r="H1230">
        <v>2000</v>
      </c>
      <c r="I1230">
        <v>55</v>
      </c>
      <c r="J1230">
        <v>4.7</v>
      </c>
      <c r="K1230" t="s">
        <v>32</v>
      </c>
      <c r="L1230">
        <v>25</v>
      </c>
      <c r="M1230" t="s">
        <v>160</v>
      </c>
      <c r="N1230" t="s">
        <v>210</v>
      </c>
      <c r="O1230" t="s">
        <v>54</v>
      </c>
      <c r="P1230" t="s">
        <v>36</v>
      </c>
      <c r="Q1230" t="s">
        <v>36</v>
      </c>
      <c r="R1230">
        <v>21</v>
      </c>
      <c r="S1230" t="s">
        <v>36</v>
      </c>
      <c r="T1230" t="s">
        <v>55</v>
      </c>
      <c r="U1230" t="s">
        <v>39</v>
      </c>
      <c r="W1230" t="s">
        <v>149</v>
      </c>
      <c r="X1230">
        <v>35924</v>
      </c>
      <c r="Y1230">
        <v>2597</v>
      </c>
      <c r="Z1230">
        <v>0</v>
      </c>
      <c r="AA1230">
        <v>0</v>
      </c>
      <c r="AB1230" t="str">
        <f>IF(Restaurants[[#This Row],[Years_Operating]]&lt;5,"New",
IF(Restaurants[[#This Row],[Years_Operating]]&lt;15,"Established","Legacy"))</f>
        <v>Legacy</v>
      </c>
      <c r="AC1230" t="str">
        <f>IF(Restaurants[[#This Row],[Country]]="India","Yes","No")</f>
        <v>No</v>
      </c>
      <c r="AD1230" t="str">
        <f>IF(AND(Restaurants[[#This Row],[Has Online Delivery]]="Yes",Restaurants[[#This Row],[Has Table Booking]]="Yes"),"Online + Table",
IF(Restaurants[[#This Row],[Has Online Delivery]]="Yes","Online Only",
IF(Restaurants[[#This Row],[Has Table Booking]]="Yes","Table Only","None")))</f>
        <v>Online + Table</v>
      </c>
      <c r="AE1230" t="str">
        <f>IF(Restaurants[[#This Row],[Rating]]&gt;=4.5,"Excellent",
IF(Restaurants[[#This Row],[Rating]]&gt;=4,"Very Good",
IF(Restaurants[[#This Row],[Rating]]&gt;=3.5,"Good","Average/Low")))</f>
        <v>Excellent</v>
      </c>
    </row>
    <row r="1231" spans="1:31" x14ac:dyDescent="0.3">
      <c r="A1231" t="s">
        <v>175</v>
      </c>
      <c r="B1231" t="s">
        <v>272</v>
      </c>
      <c r="C1231" t="s">
        <v>251</v>
      </c>
      <c r="D1231" t="s">
        <v>252</v>
      </c>
      <c r="E1231">
        <v>2</v>
      </c>
      <c r="F1231">
        <v>245</v>
      </c>
      <c r="G1231" t="s">
        <v>177</v>
      </c>
      <c r="H1231">
        <v>2005</v>
      </c>
      <c r="I1231">
        <v>46</v>
      </c>
      <c r="J1231">
        <v>4.7</v>
      </c>
      <c r="K1231" t="s">
        <v>253</v>
      </c>
      <c r="L1231">
        <v>20</v>
      </c>
      <c r="M1231" t="s">
        <v>160</v>
      </c>
      <c r="N1231" t="s">
        <v>143</v>
      </c>
      <c r="O1231" t="s">
        <v>45</v>
      </c>
      <c r="P1231" t="s">
        <v>37</v>
      </c>
      <c r="Q1231" t="s">
        <v>37</v>
      </c>
      <c r="R1231">
        <v>35</v>
      </c>
      <c r="S1231" t="s">
        <v>37</v>
      </c>
      <c r="T1231" t="s">
        <v>55</v>
      </c>
      <c r="U1231" t="s">
        <v>32</v>
      </c>
      <c r="V1231" t="s">
        <v>611</v>
      </c>
      <c r="W1231" t="s">
        <v>70</v>
      </c>
      <c r="X1231">
        <v>406786</v>
      </c>
      <c r="Y1231">
        <v>3429</v>
      </c>
      <c r="Z1231">
        <v>13.082700000000001</v>
      </c>
      <c r="AA1231">
        <v>80.270700000000005</v>
      </c>
      <c r="AB1231" t="str">
        <f>IF(Restaurants[[#This Row],[Years_Operating]]&lt;5,"New",
IF(Restaurants[[#This Row],[Years_Operating]]&lt;15,"Established","Legacy"))</f>
        <v>Legacy</v>
      </c>
      <c r="AC1231" t="str">
        <f>IF(Restaurants[[#This Row],[Country]]="India","Yes","No")</f>
        <v>Yes</v>
      </c>
      <c r="AD1231" t="str">
        <f>IF(AND(Restaurants[[#This Row],[Has Online Delivery]]="Yes",Restaurants[[#This Row],[Has Table Booking]]="Yes"),"Online + Table",
IF(Restaurants[[#This Row],[Has Online Delivery]]="Yes","Online Only",
IF(Restaurants[[#This Row],[Has Table Booking]]="Yes","Table Only","None")))</f>
        <v>None</v>
      </c>
      <c r="AE1231" t="str">
        <f>IF(Restaurants[[#This Row],[Rating]]&gt;=4.5,"Excellent",
IF(Restaurants[[#This Row],[Rating]]&gt;=4,"Very Good",
IF(Restaurants[[#This Row],[Rating]]&gt;=3.5,"Good","Average/Low")))</f>
        <v>Excellent</v>
      </c>
    </row>
    <row r="1232" spans="1:31" x14ac:dyDescent="0.3">
      <c r="A1232" t="s">
        <v>166</v>
      </c>
      <c r="B1232" t="s">
        <v>167</v>
      </c>
      <c r="C1232" t="s">
        <v>168</v>
      </c>
      <c r="D1232" t="s">
        <v>169</v>
      </c>
      <c r="E1232">
        <v>2</v>
      </c>
      <c r="F1232">
        <v>265</v>
      </c>
      <c r="G1232" t="s">
        <v>170</v>
      </c>
      <c r="H1232">
        <v>2005</v>
      </c>
      <c r="I1232">
        <v>60</v>
      </c>
      <c r="J1232">
        <v>4.7</v>
      </c>
      <c r="K1232" t="s">
        <v>32</v>
      </c>
      <c r="L1232">
        <v>20</v>
      </c>
      <c r="M1232" t="s">
        <v>33</v>
      </c>
      <c r="N1232" t="s">
        <v>143</v>
      </c>
      <c r="O1232" t="s">
        <v>35</v>
      </c>
      <c r="P1232" t="s">
        <v>37</v>
      </c>
      <c r="Q1232" t="s">
        <v>36</v>
      </c>
      <c r="R1232">
        <v>42</v>
      </c>
      <c r="S1232" t="s">
        <v>37</v>
      </c>
      <c r="T1232" t="s">
        <v>38</v>
      </c>
      <c r="U1232" t="s">
        <v>32</v>
      </c>
      <c r="W1232" t="s">
        <v>80</v>
      </c>
      <c r="X1232">
        <v>246073</v>
      </c>
      <c r="Y1232">
        <v>3977</v>
      </c>
      <c r="Z1232">
        <v>0</v>
      </c>
      <c r="AA1232">
        <v>0</v>
      </c>
      <c r="AB1232" t="str">
        <f>IF(Restaurants[[#This Row],[Years_Operating]]&lt;5,"New",
IF(Restaurants[[#This Row],[Years_Operating]]&lt;15,"Established","Legacy"))</f>
        <v>Legacy</v>
      </c>
      <c r="AC1232" t="str">
        <f>IF(Restaurants[[#This Row],[Country]]="India","Yes","No")</f>
        <v>No</v>
      </c>
      <c r="AD1232" t="str">
        <f>IF(AND(Restaurants[[#This Row],[Has Online Delivery]]="Yes",Restaurants[[#This Row],[Has Table Booking]]="Yes"),"Online + Table",
IF(Restaurants[[#This Row],[Has Online Delivery]]="Yes","Online Only",
IF(Restaurants[[#This Row],[Has Table Booking]]="Yes","Table Only","None")))</f>
        <v>Table Only</v>
      </c>
      <c r="AE1232" t="str">
        <f>IF(Restaurants[[#This Row],[Rating]]&gt;=4.5,"Excellent",
IF(Restaurants[[#This Row],[Rating]]&gt;=4,"Very Good",
IF(Restaurants[[#This Row],[Rating]]&gt;=3.5,"Good","Average/Low")))</f>
        <v>Excellent</v>
      </c>
    </row>
    <row r="1233" spans="1:31" x14ac:dyDescent="0.3">
      <c r="A1233" t="s">
        <v>117</v>
      </c>
      <c r="B1233" t="s">
        <v>272</v>
      </c>
      <c r="C1233" t="s">
        <v>251</v>
      </c>
      <c r="D1233" t="s">
        <v>263</v>
      </c>
      <c r="E1233">
        <v>3</v>
      </c>
      <c r="F1233">
        <v>420</v>
      </c>
      <c r="G1233" t="s">
        <v>121</v>
      </c>
      <c r="H1233">
        <v>2007</v>
      </c>
      <c r="I1233">
        <v>40</v>
      </c>
      <c r="J1233">
        <v>4.7</v>
      </c>
      <c r="K1233" t="s">
        <v>310</v>
      </c>
      <c r="L1233">
        <v>18</v>
      </c>
      <c r="M1233" t="s">
        <v>62</v>
      </c>
      <c r="N1233" t="s">
        <v>34</v>
      </c>
      <c r="O1233" t="s">
        <v>35</v>
      </c>
      <c r="P1233" t="s">
        <v>36</v>
      </c>
      <c r="Q1233" t="s">
        <v>36</v>
      </c>
      <c r="R1233">
        <v>40</v>
      </c>
      <c r="S1233" t="s">
        <v>37</v>
      </c>
      <c r="T1233" t="s">
        <v>86</v>
      </c>
      <c r="U1233" t="s">
        <v>39</v>
      </c>
      <c r="V1233" t="s">
        <v>612</v>
      </c>
      <c r="W1233" t="s">
        <v>149</v>
      </c>
      <c r="X1233">
        <v>115276</v>
      </c>
      <c r="Y1233">
        <v>4758</v>
      </c>
      <c r="Z1233">
        <v>13.082700000000001</v>
      </c>
      <c r="AA1233">
        <v>80.270700000000005</v>
      </c>
      <c r="AB1233" t="str">
        <f>IF(Restaurants[[#This Row],[Years_Operating]]&lt;5,"New",
IF(Restaurants[[#This Row],[Years_Operating]]&lt;15,"Established","Legacy"))</f>
        <v>Legacy</v>
      </c>
      <c r="AC1233" t="str">
        <f>IF(Restaurants[[#This Row],[Country]]="India","Yes","No")</f>
        <v>Yes</v>
      </c>
      <c r="AD1233" t="str">
        <f>IF(AND(Restaurants[[#This Row],[Has Online Delivery]]="Yes",Restaurants[[#This Row],[Has Table Booking]]="Yes"),"Online + Table",
IF(Restaurants[[#This Row],[Has Online Delivery]]="Yes","Online Only",
IF(Restaurants[[#This Row],[Has Table Booking]]="Yes","Table Only","None")))</f>
        <v>Online + Table</v>
      </c>
      <c r="AE1233" t="str">
        <f>IF(Restaurants[[#This Row],[Rating]]&gt;=4.5,"Excellent",
IF(Restaurants[[#This Row],[Rating]]&gt;=4,"Very Good",
IF(Restaurants[[#This Row],[Rating]]&gt;=3.5,"Good","Average/Low")))</f>
        <v>Excellent</v>
      </c>
    </row>
    <row r="1234" spans="1:31" x14ac:dyDescent="0.3">
      <c r="A1234" t="s">
        <v>194</v>
      </c>
      <c r="B1234" t="s">
        <v>255</v>
      </c>
      <c r="C1234" t="s">
        <v>251</v>
      </c>
      <c r="D1234" t="s">
        <v>252</v>
      </c>
      <c r="E1234">
        <v>1</v>
      </c>
      <c r="F1234">
        <v>165</v>
      </c>
      <c r="G1234" t="s">
        <v>198</v>
      </c>
      <c r="H1234">
        <v>2013</v>
      </c>
      <c r="I1234">
        <v>40</v>
      </c>
      <c r="J1234">
        <v>4.5999999999999996</v>
      </c>
      <c r="K1234" t="s">
        <v>256</v>
      </c>
      <c r="L1234">
        <v>12</v>
      </c>
      <c r="M1234" t="s">
        <v>160</v>
      </c>
      <c r="N1234" t="s">
        <v>193</v>
      </c>
      <c r="O1234" t="s">
        <v>35</v>
      </c>
      <c r="P1234" t="s">
        <v>37</v>
      </c>
      <c r="Q1234" t="s">
        <v>37</v>
      </c>
      <c r="R1234">
        <v>71</v>
      </c>
      <c r="S1234" t="s">
        <v>36</v>
      </c>
      <c r="T1234" t="s">
        <v>55</v>
      </c>
      <c r="U1234" t="s">
        <v>32</v>
      </c>
      <c r="V1234" t="s">
        <v>613</v>
      </c>
      <c r="W1234" t="s">
        <v>103</v>
      </c>
      <c r="X1234">
        <v>426199</v>
      </c>
      <c r="Y1234">
        <v>5633</v>
      </c>
      <c r="Z1234">
        <v>19.076000000000001</v>
      </c>
      <c r="AA1234">
        <v>72.877700000000004</v>
      </c>
      <c r="AB1234" t="str">
        <f>IF(Restaurants[[#This Row],[Years_Operating]]&lt;5,"New",
IF(Restaurants[[#This Row],[Years_Operating]]&lt;15,"Established","Legacy"))</f>
        <v>Established</v>
      </c>
      <c r="AC1234" t="str">
        <f>IF(Restaurants[[#This Row],[Country]]="India","Yes","No")</f>
        <v>Yes</v>
      </c>
      <c r="AD1234" t="str">
        <f>IF(AND(Restaurants[[#This Row],[Has Online Delivery]]="Yes",Restaurants[[#This Row],[Has Table Booking]]="Yes"),"Online + Table",
IF(Restaurants[[#This Row],[Has Online Delivery]]="Yes","Online Only",
IF(Restaurants[[#This Row],[Has Table Booking]]="Yes","Table Only","None")))</f>
        <v>None</v>
      </c>
      <c r="AE1234" t="str">
        <f>IF(Restaurants[[#This Row],[Rating]]&gt;=4.5,"Excellent",
IF(Restaurants[[#This Row],[Rating]]&gt;=4,"Very Good",
IF(Restaurants[[#This Row],[Rating]]&gt;=3.5,"Good","Average/Low")))</f>
        <v>Excellent</v>
      </c>
    </row>
    <row r="1235" spans="1:31" x14ac:dyDescent="0.3">
      <c r="A1235" t="s">
        <v>150</v>
      </c>
      <c r="B1235" t="s">
        <v>290</v>
      </c>
      <c r="C1235" t="s">
        <v>251</v>
      </c>
      <c r="D1235" t="s">
        <v>267</v>
      </c>
      <c r="E1235">
        <v>2</v>
      </c>
      <c r="F1235">
        <v>325</v>
      </c>
      <c r="G1235" t="s">
        <v>153</v>
      </c>
      <c r="H1235">
        <v>2016</v>
      </c>
      <c r="I1235">
        <v>48</v>
      </c>
      <c r="J1235">
        <v>4.7</v>
      </c>
      <c r="K1235" t="s">
        <v>307</v>
      </c>
      <c r="L1235">
        <v>9</v>
      </c>
      <c r="M1235" t="s">
        <v>33</v>
      </c>
      <c r="N1235" t="s">
        <v>143</v>
      </c>
      <c r="O1235" t="s">
        <v>54</v>
      </c>
      <c r="P1235" t="s">
        <v>37</v>
      </c>
      <c r="Q1235" t="s">
        <v>36</v>
      </c>
      <c r="R1235">
        <v>48</v>
      </c>
      <c r="S1235" t="s">
        <v>36</v>
      </c>
      <c r="T1235" t="s">
        <v>86</v>
      </c>
      <c r="U1235" t="s">
        <v>69</v>
      </c>
      <c r="V1235" t="s">
        <v>614</v>
      </c>
      <c r="W1235" t="s">
        <v>149</v>
      </c>
      <c r="X1235">
        <v>145554</v>
      </c>
      <c r="Y1235">
        <v>2135</v>
      </c>
      <c r="Z1235">
        <v>17.385000000000002</v>
      </c>
      <c r="AA1235">
        <v>78.486699999999999</v>
      </c>
      <c r="AB1235" t="str">
        <f>IF(Restaurants[[#This Row],[Years_Operating]]&lt;5,"New",
IF(Restaurants[[#This Row],[Years_Operating]]&lt;15,"Established","Legacy"))</f>
        <v>Established</v>
      </c>
      <c r="AC1235" t="str">
        <f>IF(Restaurants[[#This Row],[Country]]="India","Yes","No")</f>
        <v>Yes</v>
      </c>
      <c r="AD1235" t="str">
        <f>IF(AND(Restaurants[[#This Row],[Has Online Delivery]]="Yes",Restaurants[[#This Row],[Has Table Booking]]="Yes"),"Online + Table",
IF(Restaurants[[#This Row],[Has Online Delivery]]="Yes","Online Only",
IF(Restaurants[[#This Row],[Has Table Booking]]="Yes","Table Only","None")))</f>
        <v>Table Only</v>
      </c>
      <c r="AE1235" t="str">
        <f>IF(Restaurants[[#This Row],[Rating]]&gt;=4.5,"Excellent",
IF(Restaurants[[#This Row],[Rating]]&gt;=4,"Very Good",
IF(Restaurants[[#This Row],[Rating]]&gt;=3.5,"Good","Average/Low")))</f>
        <v>Excellent</v>
      </c>
    </row>
    <row r="1236" spans="1:31" x14ac:dyDescent="0.3">
      <c r="A1236" t="s">
        <v>133</v>
      </c>
      <c r="B1236" t="s">
        <v>134</v>
      </c>
      <c r="C1236" t="s">
        <v>89</v>
      </c>
      <c r="D1236" t="s">
        <v>90</v>
      </c>
      <c r="E1236">
        <v>3</v>
      </c>
      <c r="F1236">
        <v>265</v>
      </c>
      <c r="G1236" t="s">
        <v>135</v>
      </c>
      <c r="H1236">
        <v>2005</v>
      </c>
      <c r="I1236">
        <v>45</v>
      </c>
      <c r="J1236">
        <v>4.7</v>
      </c>
      <c r="K1236" t="s">
        <v>32</v>
      </c>
      <c r="L1236">
        <v>20</v>
      </c>
      <c r="M1236" t="s">
        <v>33</v>
      </c>
      <c r="N1236" t="s">
        <v>34</v>
      </c>
      <c r="O1236" t="s">
        <v>35</v>
      </c>
      <c r="P1236" t="s">
        <v>36</v>
      </c>
      <c r="Q1236" t="s">
        <v>37</v>
      </c>
      <c r="R1236">
        <v>65</v>
      </c>
      <c r="S1236" t="s">
        <v>36</v>
      </c>
      <c r="T1236" t="s">
        <v>55</v>
      </c>
      <c r="U1236" t="s">
        <v>32</v>
      </c>
      <c r="W1236" t="s">
        <v>40</v>
      </c>
      <c r="X1236">
        <v>230044</v>
      </c>
      <c r="Y1236">
        <v>5738</v>
      </c>
      <c r="Z1236">
        <v>0</v>
      </c>
      <c r="AA1236">
        <v>0</v>
      </c>
      <c r="AB1236" t="str">
        <f>IF(Restaurants[[#This Row],[Years_Operating]]&lt;5,"New",
IF(Restaurants[[#This Row],[Years_Operating]]&lt;15,"Established","Legacy"))</f>
        <v>Legacy</v>
      </c>
      <c r="AC1236" t="str">
        <f>IF(Restaurants[[#This Row],[Country]]="India","Yes","No")</f>
        <v>No</v>
      </c>
      <c r="AD1236" t="str">
        <f>IF(AND(Restaurants[[#This Row],[Has Online Delivery]]="Yes",Restaurants[[#This Row],[Has Table Booking]]="Yes"),"Online + Table",
IF(Restaurants[[#This Row],[Has Online Delivery]]="Yes","Online Only",
IF(Restaurants[[#This Row],[Has Table Booking]]="Yes","Table Only","None")))</f>
        <v>Online Only</v>
      </c>
      <c r="AE1236" t="str">
        <f>IF(Restaurants[[#This Row],[Rating]]&gt;=4.5,"Excellent",
IF(Restaurants[[#This Row],[Rating]]&gt;=4,"Very Good",
IF(Restaurants[[#This Row],[Rating]]&gt;=3.5,"Good","Average/Low")))</f>
        <v>Excellent</v>
      </c>
    </row>
    <row r="1237" spans="1:31" x14ac:dyDescent="0.3">
      <c r="A1237" t="s">
        <v>92</v>
      </c>
      <c r="B1237" t="s">
        <v>93</v>
      </c>
      <c r="C1237" t="s">
        <v>50</v>
      </c>
      <c r="D1237" t="s">
        <v>94</v>
      </c>
      <c r="E1237">
        <v>3</v>
      </c>
      <c r="F1237">
        <v>345</v>
      </c>
      <c r="G1237" t="s">
        <v>95</v>
      </c>
      <c r="H1237">
        <v>2011</v>
      </c>
      <c r="I1237">
        <v>50</v>
      </c>
      <c r="J1237">
        <v>4.8</v>
      </c>
      <c r="K1237" t="s">
        <v>96</v>
      </c>
      <c r="L1237">
        <v>14</v>
      </c>
      <c r="M1237" t="s">
        <v>33</v>
      </c>
      <c r="N1237" t="s">
        <v>34</v>
      </c>
      <c r="O1237" t="s">
        <v>54</v>
      </c>
      <c r="P1237" t="s">
        <v>36</v>
      </c>
      <c r="Q1237" t="s">
        <v>36</v>
      </c>
      <c r="R1237">
        <v>45</v>
      </c>
      <c r="S1237" t="s">
        <v>36</v>
      </c>
      <c r="T1237" t="s">
        <v>38</v>
      </c>
      <c r="U1237" t="s">
        <v>69</v>
      </c>
      <c r="W1237" t="s">
        <v>56</v>
      </c>
      <c r="X1237">
        <v>406201</v>
      </c>
      <c r="Y1237">
        <v>6974</v>
      </c>
      <c r="Z1237">
        <v>37.774900000000002</v>
      </c>
      <c r="AA1237">
        <v>-122.4194</v>
      </c>
      <c r="AB1237" t="str">
        <f>IF(Restaurants[[#This Row],[Years_Operating]]&lt;5,"New",
IF(Restaurants[[#This Row],[Years_Operating]]&lt;15,"Established","Legacy"))</f>
        <v>Established</v>
      </c>
      <c r="AC1237" t="str">
        <f>IF(Restaurants[[#This Row],[Country]]="India","Yes","No")</f>
        <v>No</v>
      </c>
      <c r="AD1237" t="str">
        <f>IF(AND(Restaurants[[#This Row],[Has Online Delivery]]="Yes",Restaurants[[#This Row],[Has Table Booking]]="Yes"),"Online + Table",
IF(Restaurants[[#This Row],[Has Online Delivery]]="Yes","Online Only",
IF(Restaurants[[#This Row],[Has Table Booking]]="Yes","Table Only","None")))</f>
        <v>Online + Table</v>
      </c>
      <c r="AE1237" t="str">
        <f>IF(Restaurants[[#This Row],[Rating]]&gt;=4.5,"Excellent",
IF(Restaurants[[#This Row],[Rating]]&gt;=4,"Very Good",
IF(Restaurants[[#This Row],[Rating]]&gt;=3.5,"Good","Average/Low")))</f>
        <v>Excellent</v>
      </c>
    </row>
    <row r="1238" spans="1:31" x14ac:dyDescent="0.3">
      <c r="A1238" t="s">
        <v>41</v>
      </c>
      <c r="B1238" t="s">
        <v>42</v>
      </c>
      <c r="C1238" t="s">
        <v>42</v>
      </c>
      <c r="D1238" t="s">
        <v>43</v>
      </c>
      <c r="E1238">
        <v>3</v>
      </c>
      <c r="F1238">
        <v>320</v>
      </c>
      <c r="G1238" t="s">
        <v>44</v>
      </c>
      <c r="H1238">
        <v>2008</v>
      </c>
      <c r="I1238">
        <v>32</v>
      </c>
      <c r="J1238">
        <v>4.9000000000000004</v>
      </c>
      <c r="K1238" t="s">
        <v>32</v>
      </c>
      <c r="L1238">
        <v>17</v>
      </c>
      <c r="M1238" t="s">
        <v>33</v>
      </c>
      <c r="N1238" t="s">
        <v>34</v>
      </c>
      <c r="O1238" t="s">
        <v>45</v>
      </c>
      <c r="P1238" t="s">
        <v>37</v>
      </c>
      <c r="Q1238" t="s">
        <v>36</v>
      </c>
      <c r="R1238">
        <v>21</v>
      </c>
      <c r="S1238" t="s">
        <v>36</v>
      </c>
      <c r="T1238" t="s">
        <v>63</v>
      </c>
      <c r="U1238" t="s">
        <v>32</v>
      </c>
      <c r="W1238" t="s">
        <v>64</v>
      </c>
      <c r="X1238">
        <v>468113</v>
      </c>
      <c r="Y1238">
        <v>1446</v>
      </c>
      <c r="Z1238">
        <v>0</v>
      </c>
      <c r="AA1238">
        <v>0</v>
      </c>
      <c r="AB1238" t="str">
        <f>IF(Restaurants[[#This Row],[Years_Operating]]&lt;5,"New",
IF(Restaurants[[#This Row],[Years_Operating]]&lt;15,"Established","Legacy"))</f>
        <v>Legacy</v>
      </c>
      <c r="AC1238" t="str">
        <f>IF(Restaurants[[#This Row],[Country]]="India","Yes","No")</f>
        <v>No</v>
      </c>
      <c r="AD1238" t="str">
        <f>IF(AND(Restaurants[[#This Row],[Has Online Delivery]]="Yes",Restaurants[[#This Row],[Has Table Booking]]="Yes"),"Online + Table",
IF(Restaurants[[#This Row],[Has Online Delivery]]="Yes","Online Only",
IF(Restaurants[[#This Row],[Has Table Booking]]="Yes","Table Only","None")))</f>
        <v>Table Only</v>
      </c>
      <c r="AE1238" t="str">
        <f>IF(Restaurants[[#This Row],[Rating]]&gt;=4.5,"Excellent",
IF(Restaurants[[#This Row],[Rating]]&gt;=4,"Very Good",
IF(Restaurants[[#This Row],[Rating]]&gt;=3.5,"Good","Average/Low")))</f>
        <v>Excellent</v>
      </c>
    </row>
    <row r="1239" spans="1:31" x14ac:dyDescent="0.3">
      <c r="A1239" t="s">
        <v>220</v>
      </c>
      <c r="B1239" t="s">
        <v>221</v>
      </c>
      <c r="C1239" t="s">
        <v>222</v>
      </c>
      <c r="D1239" t="s">
        <v>223</v>
      </c>
      <c r="E1239">
        <v>0</v>
      </c>
      <c r="F1239">
        <v>195</v>
      </c>
      <c r="G1239" t="s">
        <v>220</v>
      </c>
      <c r="H1239">
        <v>2017</v>
      </c>
      <c r="I1239">
        <v>14</v>
      </c>
      <c r="J1239">
        <v>4.5999999999999996</v>
      </c>
      <c r="K1239" t="s">
        <v>32</v>
      </c>
      <c r="L1239">
        <v>8</v>
      </c>
      <c r="M1239" t="s">
        <v>160</v>
      </c>
      <c r="N1239" t="s">
        <v>210</v>
      </c>
      <c r="O1239" t="s">
        <v>45</v>
      </c>
      <c r="P1239" t="s">
        <v>37</v>
      </c>
      <c r="Q1239" t="s">
        <v>36</v>
      </c>
      <c r="R1239">
        <v>53</v>
      </c>
      <c r="S1239" t="s">
        <v>36</v>
      </c>
      <c r="T1239" t="s">
        <v>63</v>
      </c>
      <c r="U1239" t="s">
        <v>39</v>
      </c>
      <c r="W1239" t="s">
        <v>103</v>
      </c>
      <c r="X1239">
        <v>178541</v>
      </c>
      <c r="Y1239">
        <v>875</v>
      </c>
      <c r="Z1239">
        <v>0</v>
      </c>
      <c r="AA1239">
        <v>0</v>
      </c>
      <c r="AB1239" t="str">
        <f>IF(Restaurants[[#This Row],[Years_Operating]]&lt;5,"New",
IF(Restaurants[[#This Row],[Years_Operating]]&lt;15,"Established","Legacy"))</f>
        <v>Established</v>
      </c>
      <c r="AC1239" t="str">
        <f>IF(Restaurants[[#This Row],[Country]]="India","Yes","No")</f>
        <v>No</v>
      </c>
      <c r="AD1239" t="str">
        <f>IF(AND(Restaurants[[#This Row],[Has Online Delivery]]="Yes",Restaurants[[#This Row],[Has Table Booking]]="Yes"),"Online + Table",
IF(Restaurants[[#This Row],[Has Online Delivery]]="Yes","Online Only",
IF(Restaurants[[#This Row],[Has Table Booking]]="Yes","Table Only","None")))</f>
        <v>Table Only</v>
      </c>
      <c r="AE1239" t="str">
        <f>IF(Restaurants[[#This Row],[Rating]]&gt;=4.5,"Excellent",
IF(Restaurants[[#This Row],[Rating]]&gt;=4,"Very Good",
IF(Restaurants[[#This Row],[Rating]]&gt;=3.5,"Good","Average/Low")))</f>
        <v>Excellent</v>
      </c>
    </row>
    <row r="1240" spans="1:31" x14ac:dyDescent="0.3">
      <c r="A1240" t="s">
        <v>71</v>
      </c>
      <c r="B1240" t="s">
        <v>72</v>
      </c>
      <c r="C1240" t="s">
        <v>73</v>
      </c>
      <c r="D1240" t="s">
        <v>74</v>
      </c>
      <c r="E1240">
        <v>3</v>
      </c>
      <c r="F1240">
        <v>380</v>
      </c>
      <c r="G1240" t="s">
        <v>75</v>
      </c>
      <c r="H1240">
        <v>2008</v>
      </c>
      <c r="I1240">
        <v>23</v>
      </c>
      <c r="J1240">
        <v>4.8</v>
      </c>
      <c r="K1240" t="s">
        <v>32</v>
      </c>
      <c r="L1240">
        <v>17</v>
      </c>
      <c r="M1240" t="s">
        <v>33</v>
      </c>
      <c r="N1240" t="s">
        <v>34</v>
      </c>
      <c r="O1240" t="s">
        <v>35</v>
      </c>
      <c r="P1240" t="s">
        <v>36</v>
      </c>
      <c r="Q1240" t="s">
        <v>37</v>
      </c>
      <c r="R1240">
        <v>57</v>
      </c>
      <c r="S1240" t="s">
        <v>36</v>
      </c>
      <c r="T1240" t="s">
        <v>38</v>
      </c>
      <c r="U1240" t="s">
        <v>46</v>
      </c>
      <c r="W1240" t="s">
        <v>149</v>
      </c>
      <c r="X1240">
        <v>125657</v>
      </c>
      <c r="Y1240">
        <v>817</v>
      </c>
      <c r="Z1240">
        <v>0</v>
      </c>
      <c r="AA1240">
        <v>0</v>
      </c>
      <c r="AB1240" t="str">
        <f>IF(Restaurants[[#This Row],[Years_Operating]]&lt;5,"New",
IF(Restaurants[[#This Row],[Years_Operating]]&lt;15,"Established","Legacy"))</f>
        <v>Legacy</v>
      </c>
      <c r="AC1240" t="str">
        <f>IF(Restaurants[[#This Row],[Country]]="India","Yes","No")</f>
        <v>No</v>
      </c>
      <c r="AD1240" t="str">
        <f>IF(AND(Restaurants[[#This Row],[Has Online Delivery]]="Yes",Restaurants[[#This Row],[Has Table Booking]]="Yes"),"Online + Table",
IF(Restaurants[[#This Row],[Has Online Delivery]]="Yes","Online Only",
IF(Restaurants[[#This Row],[Has Table Booking]]="Yes","Table Only","None")))</f>
        <v>Online Only</v>
      </c>
      <c r="AE1240" t="str">
        <f>IF(Restaurants[[#This Row],[Rating]]&gt;=4.5,"Excellent",
IF(Restaurants[[#This Row],[Rating]]&gt;=4,"Very Good",
IF(Restaurants[[#This Row],[Rating]]&gt;=3.5,"Good","Average/Low")))</f>
        <v>Excellent</v>
      </c>
    </row>
    <row r="1241" spans="1:31" x14ac:dyDescent="0.3">
      <c r="A1241" t="s">
        <v>164</v>
      </c>
      <c r="B1241" t="s">
        <v>255</v>
      </c>
      <c r="C1241" t="s">
        <v>251</v>
      </c>
      <c r="D1241" t="s">
        <v>267</v>
      </c>
      <c r="E1241">
        <v>2</v>
      </c>
      <c r="F1241">
        <v>235</v>
      </c>
      <c r="G1241" t="s">
        <v>165</v>
      </c>
      <c r="H1241">
        <v>2009</v>
      </c>
      <c r="I1241">
        <v>28</v>
      </c>
      <c r="J1241">
        <v>4.7</v>
      </c>
      <c r="K1241" t="s">
        <v>268</v>
      </c>
      <c r="L1241">
        <v>16</v>
      </c>
      <c r="M1241" t="s">
        <v>160</v>
      </c>
      <c r="N1241" t="s">
        <v>143</v>
      </c>
      <c r="O1241" t="s">
        <v>45</v>
      </c>
      <c r="P1241" t="s">
        <v>36</v>
      </c>
      <c r="Q1241" t="s">
        <v>36</v>
      </c>
      <c r="R1241">
        <v>56</v>
      </c>
      <c r="S1241" t="s">
        <v>36</v>
      </c>
      <c r="T1241" t="s">
        <v>63</v>
      </c>
      <c r="U1241" t="s">
        <v>46</v>
      </c>
      <c r="V1241" t="s">
        <v>615</v>
      </c>
      <c r="W1241" t="s">
        <v>80</v>
      </c>
      <c r="X1241">
        <v>162786</v>
      </c>
      <c r="Y1241">
        <v>3785</v>
      </c>
      <c r="Z1241">
        <v>19.076000000000001</v>
      </c>
      <c r="AA1241">
        <v>72.877700000000004</v>
      </c>
      <c r="AB1241" t="str">
        <f>IF(Restaurants[[#This Row],[Years_Operating]]&lt;5,"New",
IF(Restaurants[[#This Row],[Years_Operating]]&lt;15,"Established","Legacy"))</f>
        <v>Legacy</v>
      </c>
      <c r="AC1241" t="str">
        <f>IF(Restaurants[[#This Row],[Country]]="India","Yes","No")</f>
        <v>Yes</v>
      </c>
      <c r="AD1241" t="str">
        <f>IF(AND(Restaurants[[#This Row],[Has Online Delivery]]="Yes",Restaurants[[#This Row],[Has Table Booking]]="Yes"),"Online + Table",
IF(Restaurants[[#This Row],[Has Online Delivery]]="Yes","Online Only",
IF(Restaurants[[#This Row],[Has Table Booking]]="Yes","Table Only","None")))</f>
        <v>Online + Table</v>
      </c>
      <c r="AE1241" t="str">
        <f>IF(Restaurants[[#This Row],[Rating]]&gt;=4.5,"Excellent",
IF(Restaurants[[#This Row],[Rating]]&gt;=4,"Very Good",
IF(Restaurants[[#This Row],[Rating]]&gt;=3.5,"Good","Average/Low")))</f>
        <v>Excellent</v>
      </c>
    </row>
    <row r="1242" spans="1:31" x14ac:dyDescent="0.3">
      <c r="A1242" t="s">
        <v>161</v>
      </c>
      <c r="B1242" t="s">
        <v>145</v>
      </c>
      <c r="C1242" t="s">
        <v>146</v>
      </c>
      <c r="D1242" t="s">
        <v>162</v>
      </c>
      <c r="E1242">
        <v>2</v>
      </c>
      <c r="F1242">
        <v>275</v>
      </c>
      <c r="G1242" t="s">
        <v>163</v>
      </c>
      <c r="H1242">
        <v>2003</v>
      </c>
      <c r="I1242">
        <v>36</v>
      </c>
      <c r="J1242">
        <v>4.7</v>
      </c>
      <c r="K1242" t="s">
        <v>32</v>
      </c>
      <c r="L1242">
        <v>22</v>
      </c>
      <c r="M1242" t="s">
        <v>33</v>
      </c>
      <c r="N1242" t="s">
        <v>143</v>
      </c>
      <c r="O1242" t="s">
        <v>45</v>
      </c>
      <c r="P1242" t="s">
        <v>36</v>
      </c>
      <c r="Q1242" t="s">
        <v>36</v>
      </c>
      <c r="R1242">
        <v>67</v>
      </c>
      <c r="S1242" t="s">
        <v>36</v>
      </c>
      <c r="T1242" t="s">
        <v>55</v>
      </c>
      <c r="U1242" t="s">
        <v>69</v>
      </c>
      <c r="W1242" t="s">
        <v>103</v>
      </c>
      <c r="X1242">
        <v>372509</v>
      </c>
      <c r="Y1242">
        <v>3914</v>
      </c>
      <c r="Z1242">
        <v>35.689500000000002</v>
      </c>
      <c r="AA1242">
        <v>139.6917</v>
      </c>
      <c r="AB1242" t="str">
        <f>IF(Restaurants[[#This Row],[Years_Operating]]&lt;5,"New",
IF(Restaurants[[#This Row],[Years_Operating]]&lt;15,"Established","Legacy"))</f>
        <v>Legacy</v>
      </c>
      <c r="AC1242" t="str">
        <f>IF(Restaurants[[#This Row],[Country]]="India","Yes","No")</f>
        <v>No</v>
      </c>
      <c r="AD1242" t="str">
        <f>IF(AND(Restaurants[[#This Row],[Has Online Delivery]]="Yes",Restaurants[[#This Row],[Has Table Booking]]="Yes"),"Online + Table",
IF(Restaurants[[#This Row],[Has Online Delivery]]="Yes","Online Only",
IF(Restaurants[[#This Row],[Has Table Booking]]="Yes","Table Only","None")))</f>
        <v>Online + Table</v>
      </c>
      <c r="AE1242" t="str">
        <f>IF(Restaurants[[#This Row],[Rating]]&gt;=4.5,"Excellent",
IF(Restaurants[[#This Row],[Rating]]&gt;=4,"Very Good",
IF(Restaurants[[#This Row],[Rating]]&gt;=3.5,"Good","Average/Low")))</f>
        <v>Excellent</v>
      </c>
    </row>
    <row r="1243" spans="1:31" x14ac:dyDescent="0.3">
      <c r="A1243" t="s">
        <v>224</v>
      </c>
      <c r="B1243" t="s">
        <v>250</v>
      </c>
      <c r="C1243" t="s">
        <v>251</v>
      </c>
      <c r="D1243" t="s">
        <v>263</v>
      </c>
      <c r="E1243">
        <v>0</v>
      </c>
      <c r="F1243">
        <v>140</v>
      </c>
      <c r="G1243" t="s">
        <v>225</v>
      </c>
      <c r="H1243">
        <v>2012</v>
      </c>
      <c r="I1243">
        <v>48</v>
      </c>
      <c r="J1243">
        <v>4.5999999999999996</v>
      </c>
      <c r="K1243" t="s">
        <v>310</v>
      </c>
      <c r="L1243">
        <v>13</v>
      </c>
      <c r="M1243" t="s">
        <v>204</v>
      </c>
      <c r="N1243" t="s">
        <v>210</v>
      </c>
      <c r="O1243" t="s">
        <v>54</v>
      </c>
      <c r="P1243" t="s">
        <v>36</v>
      </c>
      <c r="Q1243" t="s">
        <v>37</v>
      </c>
      <c r="R1243">
        <v>27</v>
      </c>
      <c r="S1243" t="s">
        <v>36</v>
      </c>
      <c r="T1243" t="s">
        <v>86</v>
      </c>
      <c r="U1243" t="s">
        <v>32</v>
      </c>
      <c r="V1243" t="s">
        <v>616</v>
      </c>
      <c r="W1243" t="s">
        <v>132</v>
      </c>
      <c r="X1243">
        <v>242500</v>
      </c>
      <c r="Y1243">
        <v>7503</v>
      </c>
      <c r="Z1243">
        <v>28.7041</v>
      </c>
      <c r="AA1243">
        <v>77.102500000000006</v>
      </c>
      <c r="AB1243" t="str">
        <f>IF(Restaurants[[#This Row],[Years_Operating]]&lt;5,"New",
IF(Restaurants[[#This Row],[Years_Operating]]&lt;15,"Established","Legacy"))</f>
        <v>Established</v>
      </c>
      <c r="AC1243" t="str">
        <f>IF(Restaurants[[#This Row],[Country]]="India","Yes","No")</f>
        <v>Yes</v>
      </c>
      <c r="AD1243" t="str">
        <f>IF(AND(Restaurants[[#This Row],[Has Online Delivery]]="Yes",Restaurants[[#This Row],[Has Table Booking]]="Yes"),"Online + Table",
IF(Restaurants[[#This Row],[Has Online Delivery]]="Yes","Online Only",
IF(Restaurants[[#This Row],[Has Table Booking]]="Yes","Table Only","None")))</f>
        <v>Online Only</v>
      </c>
      <c r="AE1243" t="str">
        <f>IF(Restaurants[[#This Row],[Rating]]&gt;=4.5,"Excellent",
IF(Restaurants[[#This Row],[Rating]]&gt;=4,"Very Good",
IF(Restaurants[[#This Row],[Rating]]&gt;=3.5,"Good","Average/Low")))</f>
        <v>Excellent</v>
      </c>
    </row>
    <row r="1244" spans="1:31" x14ac:dyDescent="0.3">
      <c r="A1244" t="s">
        <v>175</v>
      </c>
      <c r="B1244" t="s">
        <v>176</v>
      </c>
      <c r="C1244" t="s">
        <v>176</v>
      </c>
      <c r="D1244" t="s">
        <v>51</v>
      </c>
      <c r="E1244">
        <v>2</v>
      </c>
      <c r="F1244">
        <v>245</v>
      </c>
      <c r="G1244" t="s">
        <v>177</v>
      </c>
      <c r="H1244">
        <v>2005</v>
      </c>
      <c r="I1244">
        <v>46</v>
      </c>
      <c r="J1244">
        <v>4.7</v>
      </c>
      <c r="K1244" t="s">
        <v>178</v>
      </c>
      <c r="L1244">
        <v>20</v>
      </c>
      <c r="M1244" t="s">
        <v>160</v>
      </c>
      <c r="N1244" t="s">
        <v>143</v>
      </c>
      <c r="O1244" t="s">
        <v>45</v>
      </c>
      <c r="P1244" t="s">
        <v>36</v>
      </c>
      <c r="Q1244" t="s">
        <v>36</v>
      </c>
      <c r="R1244">
        <v>37</v>
      </c>
      <c r="S1244" t="s">
        <v>37</v>
      </c>
      <c r="T1244" t="s">
        <v>38</v>
      </c>
      <c r="U1244" t="s">
        <v>46</v>
      </c>
      <c r="W1244" t="s">
        <v>70</v>
      </c>
      <c r="X1244">
        <v>411498</v>
      </c>
      <c r="Y1244">
        <v>1085</v>
      </c>
      <c r="Z1244">
        <v>0</v>
      </c>
      <c r="AA1244">
        <v>0</v>
      </c>
      <c r="AB1244" t="str">
        <f>IF(Restaurants[[#This Row],[Years_Operating]]&lt;5,"New",
IF(Restaurants[[#This Row],[Years_Operating]]&lt;15,"Established","Legacy"))</f>
        <v>Legacy</v>
      </c>
      <c r="AC1244" t="str">
        <f>IF(Restaurants[[#This Row],[Country]]="India","Yes","No")</f>
        <v>No</v>
      </c>
      <c r="AD1244" t="str">
        <f>IF(AND(Restaurants[[#This Row],[Has Online Delivery]]="Yes",Restaurants[[#This Row],[Has Table Booking]]="Yes"),"Online + Table",
IF(Restaurants[[#This Row],[Has Online Delivery]]="Yes","Online Only",
IF(Restaurants[[#This Row],[Has Table Booking]]="Yes","Table Only","None")))</f>
        <v>Online + Table</v>
      </c>
      <c r="AE1244" t="str">
        <f>IF(Restaurants[[#This Row],[Rating]]&gt;=4.5,"Excellent",
IF(Restaurants[[#This Row],[Rating]]&gt;=4,"Very Good",
IF(Restaurants[[#This Row],[Rating]]&gt;=3.5,"Good","Average/Low")))</f>
        <v>Excellent</v>
      </c>
    </row>
    <row r="1245" spans="1:31" x14ac:dyDescent="0.3">
      <c r="A1245" t="s">
        <v>71</v>
      </c>
      <c r="B1245" t="s">
        <v>275</v>
      </c>
      <c r="C1245" t="s">
        <v>251</v>
      </c>
      <c r="D1245" t="s">
        <v>267</v>
      </c>
      <c r="E1245">
        <v>3</v>
      </c>
      <c r="F1245">
        <v>380</v>
      </c>
      <c r="G1245" t="s">
        <v>75</v>
      </c>
      <c r="H1245">
        <v>2008</v>
      </c>
      <c r="I1245">
        <v>23</v>
      </c>
      <c r="J1245">
        <v>4.8</v>
      </c>
      <c r="K1245" t="s">
        <v>312</v>
      </c>
      <c r="L1245">
        <v>17</v>
      </c>
      <c r="M1245" t="s">
        <v>33</v>
      </c>
      <c r="N1245" t="s">
        <v>34</v>
      </c>
      <c r="O1245" t="s">
        <v>35</v>
      </c>
      <c r="P1245" t="s">
        <v>37</v>
      </c>
      <c r="Q1245" t="s">
        <v>36</v>
      </c>
      <c r="R1245">
        <v>74</v>
      </c>
      <c r="S1245" t="s">
        <v>37</v>
      </c>
      <c r="T1245" t="s">
        <v>55</v>
      </c>
      <c r="U1245" t="s">
        <v>39</v>
      </c>
      <c r="V1245" t="s">
        <v>617</v>
      </c>
      <c r="W1245" t="s">
        <v>40</v>
      </c>
      <c r="X1245">
        <v>279738</v>
      </c>
      <c r="Y1245">
        <v>2493</v>
      </c>
      <c r="Z1245">
        <v>18.520399999999999</v>
      </c>
      <c r="AA1245">
        <v>73.856700000000004</v>
      </c>
      <c r="AB1245" t="str">
        <f>IF(Restaurants[[#This Row],[Years_Operating]]&lt;5,"New",
IF(Restaurants[[#This Row],[Years_Operating]]&lt;15,"Established","Legacy"))</f>
        <v>Legacy</v>
      </c>
      <c r="AC1245" t="str">
        <f>IF(Restaurants[[#This Row],[Country]]="India","Yes","No")</f>
        <v>Yes</v>
      </c>
      <c r="AD1245" t="str">
        <f>IF(AND(Restaurants[[#This Row],[Has Online Delivery]]="Yes",Restaurants[[#This Row],[Has Table Booking]]="Yes"),"Online + Table",
IF(Restaurants[[#This Row],[Has Online Delivery]]="Yes","Online Only",
IF(Restaurants[[#This Row],[Has Table Booking]]="Yes","Table Only","None")))</f>
        <v>Table Only</v>
      </c>
      <c r="AE1245" t="str">
        <f>IF(Restaurants[[#This Row],[Rating]]&gt;=4.5,"Excellent",
IF(Restaurants[[#This Row],[Rating]]&gt;=4,"Very Good",
IF(Restaurants[[#This Row],[Rating]]&gt;=3.5,"Good","Average/Low")))</f>
        <v>Excellent</v>
      </c>
    </row>
    <row r="1246" spans="1:31" x14ac:dyDescent="0.3">
      <c r="A1246" t="s">
        <v>243</v>
      </c>
      <c r="B1246" t="s">
        <v>266</v>
      </c>
      <c r="C1246" t="s">
        <v>251</v>
      </c>
      <c r="D1246" t="s">
        <v>252</v>
      </c>
      <c r="E1246">
        <v>0</v>
      </c>
      <c r="F1246">
        <v>125</v>
      </c>
      <c r="G1246" t="s">
        <v>247</v>
      </c>
      <c r="H1246">
        <v>2007</v>
      </c>
      <c r="I1246">
        <v>45</v>
      </c>
      <c r="J1246">
        <v>4.5</v>
      </c>
      <c r="K1246" t="s">
        <v>253</v>
      </c>
      <c r="L1246">
        <v>18</v>
      </c>
      <c r="M1246" t="s">
        <v>204</v>
      </c>
      <c r="N1246" t="s">
        <v>210</v>
      </c>
      <c r="O1246" t="s">
        <v>211</v>
      </c>
      <c r="P1246" t="s">
        <v>36</v>
      </c>
      <c r="Q1246" t="s">
        <v>36</v>
      </c>
      <c r="R1246">
        <v>61</v>
      </c>
      <c r="S1246" t="s">
        <v>36</v>
      </c>
      <c r="T1246" t="s">
        <v>86</v>
      </c>
      <c r="U1246" t="s">
        <v>46</v>
      </c>
      <c r="V1246" t="s">
        <v>618</v>
      </c>
      <c r="W1246" t="s">
        <v>56</v>
      </c>
      <c r="X1246">
        <v>51251</v>
      </c>
      <c r="Y1246">
        <v>3596</v>
      </c>
      <c r="Z1246">
        <v>12.9716</v>
      </c>
      <c r="AA1246">
        <v>77.5946</v>
      </c>
      <c r="AB1246" t="str">
        <f>IF(Restaurants[[#This Row],[Years_Operating]]&lt;5,"New",
IF(Restaurants[[#This Row],[Years_Operating]]&lt;15,"Established","Legacy"))</f>
        <v>Legacy</v>
      </c>
      <c r="AC1246" t="str">
        <f>IF(Restaurants[[#This Row],[Country]]="India","Yes","No")</f>
        <v>Yes</v>
      </c>
      <c r="AD1246" t="str">
        <f>IF(AND(Restaurants[[#This Row],[Has Online Delivery]]="Yes",Restaurants[[#This Row],[Has Table Booking]]="Yes"),"Online + Table",
IF(Restaurants[[#This Row],[Has Online Delivery]]="Yes","Online Only",
IF(Restaurants[[#This Row],[Has Table Booking]]="Yes","Table Only","None")))</f>
        <v>Online + Table</v>
      </c>
      <c r="AE1246" t="str">
        <f>IF(Restaurants[[#This Row],[Rating]]&gt;=4.5,"Excellent",
IF(Restaurants[[#This Row],[Rating]]&gt;=4,"Very Good",
IF(Restaurants[[#This Row],[Rating]]&gt;=3.5,"Good","Average/Low")))</f>
        <v>Excellent</v>
      </c>
    </row>
    <row r="1247" spans="1:31" x14ac:dyDescent="0.3">
      <c r="A1247" t="s">
        <v>109</v>
      </c>
      <c r="B1247" t="s">
        <v>110</v>
      </c>
      <c r="C1247" t="s">
        <v>89</v>
      </c>
      <c r="D1247" t="s">
        <v>67</v>
      </c>
      <c r="E1247">
        <v>3</v>
      </c>
      <c r="F1247">
        <v>270</v>
      </c>
      <c r="G1247" t="s">
        <v>109</v>
      </c>
      <c r="H1247">
        <v>1989</v>
      </c>
      <c r="I1247">
        <v>48</v>
      </c>
      <c r="J1247">
        <v>4.8</v>
      </c>
      <c r="K1247" t="s">
        <v>32</v>
      </c>
      <c r="L1247">
        <v>36</v>
      </c>
      <c r="M1247" t="s">
        <v>33</v>
      </c>
      <c r="N1247" t="s">
        <v>34</v>
      </c>
      <c r="O1247" t="s">
        <v>35</v>
      </c>
      <c r="P1247" t="s">
        <v>37</v>
      </c>
      <c r="Q1247" t="s">
        <v>36</v>
      </c>
      <c r="R1247">
        <v>62</v>
      </c>
      <c r="S1247" t="s">
        <v>36</v>
      </c>
      <c r="T1247" t="s">
        <v>55</v>
      </c>
      <c r="U1247" t="s">
        <v>39</v>
      </c>
      <c r="W1247" t="s">
        <v>56</v>
      </c>
      <c r="X1247">
        <v>150628</v>
      </c>
      <c r="Y1247">
        <v>6104</v>
      </c>
      <c r="Z1247">
        <v>0</v>
      </c>
      <c r="AA1247">
        <v>0</v>
      </c>
      <c r="AB1247" t="str">
        <f>IF(Restaurants[[#This Row],[Years_Operating]]&lt;5,"New",
IF(Restaurants[[#This Row],[Years_Operating]]&lt;15,"Established","Legacy"))</f>
        <v>Legacy</v>
      </c>
      <c r="AC1247" t="str">
        <f>IF(Restaurants[[#This Row],[Country]]="India","Yes","No")</f>
        <v>No</v>
      </c>
      <c r="AD1247" t="str">
        <f>IF(AND(Restaurants[[#This Row],[Has Online Delivery]]="Yes",Restaurants[[#This Row],[Has Table Booking]]="Yes"),"Online + Table",
IF(Restaurants[[#This Row],[Has Online Delivery]]="Yes","Online Only",
IF(Restaurants[[#This Row],[Has Table Booking]]="Yes","Table Only","None")))</f>
        <v>Table Only</v>
      </c>
      <c r="AE1247" t="str">
        <f>IF(Restaurants[[#This Row],[Rating]]&gt;=4.5,"Excellent",
IF(Restaurants[[#This Row],[Rating]]&gt;=4,"Very Good",
IF(Restaurants[[#This Row],[Rating]]&gt;=3.5,"Good","Average/Low")))</f>
        <v>Excellent</v>
      </c>
    </row>
    <row r="1248" spans="1:31" x14ac:dyDescent="0.3">
      <c r="A1248" t="s">
        <v>194</v>
      </c>
      <c r="B1248" t="s">
        <v>195</v>
      </c>
      <c r="C1248" t="s">
        <v>196</v>
      </c>
      <c r="D1248" t="s">
        <v>197</v>
      </c>
      <c r="E1248">
        <v>1</v>
      </c>
      <c r="F1248">
        <v>165</v>
      </c>
      <c r="G1248" t="s">
        <v>198</v>
      </c>
      <c r="H1248">
        <v>2013</v>
      </c>
      <c r="I1248">
        <v>40</v>
      </c>
      <c r="J1248">
        <v>4.5999999999999996</v>
      </c>
      <c r="K1248" t="s">
        <v>32</v>
      </c>
      <c r="L1248">
        <v>12</v>
      </c>
      <c r="M1248" t="s">
        <v>160</v>
      </c>
      <c r="N1248" t="s">
        <v>193</v>
      </c>
      <c r="O1248" t="s">
        <v>35</v>
      </c>
      <c r="P1248" t="s">
        <v>37</v>
      </c>
      <c r="Q1248" t="s">
        <v>37</v>
      </c>
      <c r="R1248">
        <v>33</v>
      </c>
      <c r="S1248" t="s">
        <v>36</v>
      </c>
      <c r="T1248" t="s">
        <v>38</v>
      </c>
      <c r="U1248" t="s">
        <v>39</v>
      </c>
      <c r="W1248" t="s">
        <v>64</v>
      </c>
      <c r="X1248">
        <v>377080</v>
      </c>
      <c r="Y1248">
        <v>7778</v>
      </c>
      <c r="Z1248">
        <v>51.507399999999997</v>
      </c>
      <c r="AA1248">
        <v>-0.1278</v>
      </c>
      <c r="AB1248" t="str">
        <f>IF(Restaurants[[#This Row],[Years_Operating]]&lt;5,"New",
IF(Restaurants[[#This Row],[Years_Operating]]&lt;15,"Established","Legacy"))</f>
        <v>Established</v>
      </c>
      <c r="AC1248" t="str">
        <f>IF(Restaurants[[#This Row],[Country]]="India","Yes","No")</f>
        <v>No</v>
      </c>
      <c r="AD1248" t="str">
        <f>IF(AND(Restaurants[[#This Row],[Has Online Delivery]]="Yes",Restaurants[[#This Row],[Has Table Booking]]="Yes"),"Online + Table",
IF(Restaurants[[#This Row],[Has Online Delivery]]="Yes","Online Only",
IF(Restaurants[[#This Row],[Has Table Booking]]="Yes","Table Only","None")))</f>
        <v>None</v>
      </c>
      <c r="AE1248" t="str">
        <f>IF(Restaurants[[#This Row],[Rating]]&gt;=4.5,"Excellent",
IF(Restaurants[[#This Row],[Rating]]&gt;=4,"Very Good",
IF(Restaurants[[#This Row],[Rating]]&gt;=3.5,"Good","Average/Low")))</f>
        <v>Excellent</v>
      </c>
    </row>
    <row r="1249" spans="1:31" x14ac:dyDescent="0.3">
      <c r="A1249" t="s">
        <v>226</v>
      </c>
      <c r="B1249" t="s">
        <v>275</v>
      </c>
      <c r="C1249" t="s">
        <v>251</v>
      </c>
      <c r="D1249" t="s">
        <v>252</v>
      </c>
      <c r="E1249">
        <v>0</v>
      </c>
      <c r="F1249">
        <v>185</v>
      </c>
      <c r="G1249" t="s">
        <v>228</v>
      </c>
      <c r="H1249">
        <v>2014</v>
      </c>
      <c r="I1249">
        <v>48</v>
      </c>
      <c r="J1249">
        <v>4.5999999999999996</v>
      </c>
      <c r="K1249" t="s">
        <v>256</v>
      </c>
      <c r="L1249">
        <v>11</v>
      </c>
      <c r="M1249" t="s">
        <v>160</v>
      </c>
      <c r="N1249" t="s">
        <v>210</v>
      </c>
      <c r="O1249" t="s">
        <v>45</v>
      </c>
      <c r="P1249" t="s">
        <v>37</v>
      </c>
      <c r="Q1249" t="s">
        <v>37</v>
      </c>
      <c r="R1249">
        <v>55</v>
      </c>
      <c r="S1249" t="s">
        <v>37</v>
      </c>
      <c r="T1249" t="s">
        <v>38</v>
      </c>
      <c r="U1249" t="s">
        <v>46</v>
      </c>
      <c r="V1249" t="s">
        <v>619</v>
      </c>
      <c r="W1249" t="s">
        <v>70</v>
      </c>
      <c r="X1249">
        <v>58317</v>
      </c>
      <c r="Y1249">
        <v>2263</v>
      </c>
      <c r="Z1249">
        <v>18.520399999999999</v>
      </c>
      <c r="AA1249">
        <v>73.856700000000004</v>
      </c>
      <c r="AB1249" t="str">
        <f>IF(Restaurants[[#This Row],[Years_Operating]]&lt;5,"New",
IF(Restaurants[[#This Row],[Years_Operating]]&lt;15,"Established","Legacy"))</f>
        <v>Established</v>
      </c>
      <c r="AC1249" t="str">
        <f>IF(Restaurants[[#This Row],[Country]]="India","Yes","No")</f>
        <v>Yes</v>
      </c>
      <c r="AD1249" t="str">
        <f>IF(AND(Restaurants[[#This Row],[Has Online Delivery]]="Yes",Restaurants[[#This Row],[Has Table Booking]]="Yes"),"Online + Table",
IF(Restaurants[[#This Row],[Has Online Delivery]]="Yes","Online Only",
IF(Restaurants[[#This Row],[Has Table Booking]]="Yes","Table Only","None")))</f>
        <v>None</v>
      </c>
      <c r="AE1249" t="str">
        <f>IF(Restaurants[[#This Row],[Rating]]&gt;=4.5,"Excellent",
IF(Restaurants[[#This Row],[Rating]]&gt;=4,"Very Good",
IF(Restaurants[[#This Row],[Rating]]&gt;=3.5,"Good","Average/Low")))</f>
        <v>Excellent</v>
      </c>
    </row>
    <row r="1250" spans="1:31" x14ac:dyDescent="0.3">
      <c r="A1250" t="s">
        <v>57</v>
      </c>
      <c r="B1250" t="s">
        <v>58</v>
      </c>
      <c r="C1250" t="s">
        <v>59</v>
      </c>
      <c r="D1250" t="s">
        <v>60</v>
      </c>
      <c r="E1250">
        <v>3</v>
      </c>
      <c r="F1250">
        <v>425</v>
      </c>
      <c r="G1250" t="s">
        <v>61</v>
      </c>
      <c r="H1250">
        <v>1986</v>
      </c>
      <c r="I1250">
        <v>40</v>
      </c>
      <c r="J1250">
        <v>4.9000000000000004</v>
      </c>
      <c r="K1250" t="s">
        <v>32</v>
      </c>
      <c r="L1250">
        <v>39</v>
      </c>
      <c r="M1250" t="s">
        <v>62</v>
      </c>
      <c r="N1250" t="s">
        <v>34</v>
      </c>
      <c r="O1250" t="s">
        <v>35</v>
      </c>
      <c r="P1250" t="s">
        <v>36</v>
      </c>
      <c r="Q1250" t="s">
        <v>36</v>
      </c>
      <c r="R1250">
        <v>41</v>
      </c>
      <c r="S1250" t="s">
        <v>37</v>
      </c>
      <c r="T1250" t="s">
        <v>38</v>
      </c>
      <c r="U1250" t="s">
        <v>46</v>
      </c>
      <c r="W1250" t="s">
        <v>56</v>
      </c>
      <c r="X1250">
        <v>474466</v>
      </c>
      <c r="Y1250">
        <v>900</v>
      </c>
      <c r="Z1250">
        <v>48.8566</v>
      </c>
      <c r="AA1250">
        <v>2.3521999999999998</v>
      </c>
      <c r="AB1250" t="str">
        <f>IF(Restaurants[[#This Row],[Years_Operating]]&lt;5,"New",
IF(Restaurants[[#This Row],[Years_Operating]]&lt;15,"Established","Legacy"))</f>
        <v>Legacy</v>
      </c>
      <c r="AC1250" t="str">
        <f>IF(Restaurants[[#This Row],[Country]]="India","Yes","No")</f>
        <v>No</v>
      </c>
      <c r="AD1250" t="str">
        <f>IF(AND(Restaurants[[#This Row],[Has Online Delivery]]="Yes",Restaurants[[#This Row],[Has Table Booking]]="Yes"),"Online + Table",
IF(Restaurants[[#This Row],[Has Online Delivery]]="Yes","Online Only",
IF(Restaurants[[#This Row],[Has Table Booking]]="Yes","Table Only","None")))</f>
        <v>Online + Table</v>
      </c>
      <c r="AE1250" t="str">
        <f>IF(Restaurants[[#This Row],[Rating]]&gt;=4.5,"Excellent",
IF(Restaurants[[#This Row],[Rating]]&gt;=4,"Very Good",
IF(Restaurants[[#This Row],[Rating]]&gt;=3.5,"Good","Average/Low")))</f>
        <v>Excellent</v>
      </c>
    </row>
    <row r="1251" spans="1:31" x14ac:dyDescent="0.3">
      <c r="A1251" t="s">
        <v>81</v>
      </c>
      <c r="B1251" t="s">
        <v>266</v>
      </c>
      <c r="C1251" t="s">
        <v>251</v>
      </c>
      <c r="D1251" t="s">
        <v>252</v>
      </c>
      <c r="E1251">
        <v>3</v>
      </c>
      <c r="F1251">
        <v>310</v>
      </c>
      <c r="G1251" t="s">
        <v>84</v>
      </c>
      <c r="H1251">
        <v>2005</v>
      </c>
      <c r="I1251">
        <v>35</v>
      </c>
      <c r="J1251">
        <v>4.8</v>
      </c>
      <c r="K1251" t="s">
        <v>253</v>
      </c>
      <c r="L1251">
        <v>20</v>
      </c>
      <c r="M1251" t="s">
        <v>33</v>
      </c>
      <c r="N1251" t="s">
        <v>34</v>
      </c>
      <c r="O1251" t="s">
        <v>35</v>
      </c>
      <c r="P1251" t="s">
        <v>36</v>
      </c>
      <c r="Q1251" t="s">
        <v>37</v>
      </c>
      <c r="R1251">
        <v>38</v>
      </c>
      <c r="S1251" t="s">
        <v>37</v>
      </c>
      <c r="T1251" t="s">
        <v>55</v>
      </c>
      <c r="U1251" t="s">
        <v>32</v>
      </c>
      <c r="V1251" t="s">
        <v>620</v>
      </c>
      <c r="W1251" t="s">
        <v>64</v>
      </c>
      <c r="X1251">
        <v>282344</v>
      </c>
      <c r="Y1251">
        <v>7619</v>
      </c>
      <c r="Z1251">
        <v>12.9716</v>
      </c>
      <c r="AA1251">
        <v>77.5946</v>
      </c>
      <c r="AB1251" t="str">
        <f>IF(Restaurants[[#This Row],[Years_Operating]]&lt;5,"New",
IF(Restaurants[[#This Row],[Years_Operating]]&lt;15,"Established","Legacy"))</f>
        <v>Legacy</v>
      </c>
      <c r="AC1251" t="str">
        <f>IF(Restaurants[[#This Row],[Country]]="India","Yes","No")</f>
        <v>Yes</v>
      </c>
      <c r="AD1251" t="str">
        <f>IF(AND(Restaurants[[#This Row],[Has Online Delivery]]="Yes",Restaurants[[#This Row],[Has Table Booking]]="Yes"),"Online + Table",
IF(Restaurants[[#This Row],[Has Online Delivery]]="Yes","Online Only",
IF(Restaurants[[#This Row],[Has Table Booking]]="Yes","Table Only","None")))</f>
        <v>Online Only</v>
      </c>
      <c r="AE1251" t="str">
        <f>IF(Restaurants[[#This Row],[Rating]]&gt;=4.5,"Excellent",
IF(Restaurants[[#This Row],[Rating]]&gt;=4,"Very Good",
IF(Restaurants[[#This Row],[Rating]]&gt;=3.5,"Good","Average/Low")))</f>
        <v>Excellent</v>
      </c>
    </row>
    <row r="1252" spans="1:31" x14ac:dyDescent="0.3">
      <c r="A1252" t="s">
        <v>173</v>
      </c>
      <c r="B1252" t="s">
        <v>42</v>
      </c>
      <c r="C1252" t="s">
        <v>42</v>
      </c>
      <c r="D1252" t="s">
        <v>157</v>
      </c>
      <c r="E1252">
        <v>2</v>
      </c>
      <c r="F1252">
        <v>285</v>
      </c>
      <c r="G1252" t="s">
        <v>174</v>
      </c>
      <c r="H1252">
        <v>2010</v>
      </c>
      <c r="I1252">
        <v>30</v>
      </c>
      <c r="J1252">
        <v>4.7</v>
      </c>
      <c r="K1252" t="s">
        <v>159</v>
      </c>
      <c r="L1252">
        <v>15</v>
      </c>
      <c r="M1252" t="s">
        <v>33</v>
      </c>
      <c r="N1252" t="s">
        <v>143</v>
      </c>
      <c r="O1252" t="s">
        <v>45</v>
      </c>
      <c r="P1252" t="s">
        <v>36</v>
      </c>
      <c r="Q1252" t="s">
        <v>36</v>
      </c>
      <c r="R1252">
        <v>37</v>
      </c>
      <c r="S1252" t="s">
        <v>36</v>
      </c>
      <c r="T1252" t="s">
        <v>86</v>
      </c>
      <c r="U1252" t="s">
        <v>39</v>
      </c>
      <c r="W1252" t="s">
        <v>47</v>
      </c>
      <c r="X1252">
        <v>455551</v>
      </c>
      <c r="Y1252">
        <v>7980</v>
      </c>
      <c r="Z1252">
        <v>0</v>
      </c>
      <c r="AA1252">
        <v>0</v>
      </c>
      <c r="AB1252" t="str">
        <f>IF(Restaurants[[#This Row],[Years_Operating]]&lt;5,"New",
IF(Restaurants[[#This Row],[Years_Operating]]&lt;15,"Established","Legacy"))</f>
        <v>Legacy</v>
      </c>
      <c r="AC1252" t="str">
        <f>IF(Restaurants[[#This Row],[Country]]="India","Yes","No")</f>
        <v>No</v>
      </c>
      <c r="AD1252" t="str">
        <f>IF(AND(Restaurants[[#This Row],[Has Online Delivery]]="Yes",Restaurants[[#This Row],[Has Table Booking]]="Yes"),"Online + Table",
IF(Restaurants[[#This Row],[Has Online Delivery]]="Yes","Online Only",
IF(Restaurants[[#This Row],[Has Table Booking]]="Yes","Table Only","None")))</f>
        <v>Online + Table</v>
      </c>
      <c r="AE1252" t="str">
        <f>IF(Restaurants[[#This Row],[Rating]]&gt;=4.5,"Excellent",
IF(Restaurants[[#This Row],[Rating]]&gt;=4,"Very Good",
IF(Restaurants[[#This Row],[Rating]]&gt;=3.5,"Good","Average/Low")))</f>
        <v>Excellent</v>
      </c>
    </row>
    <row r="1253" spans="1:31" x14ac:dyDescent="0.3">
      <c r="A1253" t="s">
        <v>144</v>
      </c>
      <c r="B1253" t="s">
        <v>145</v>
      </c>
      <c r="C1253" t="s">
        <v>146</v>
      </c>
      <c r="D1253" t="s">
        <v>147</v>
      </c>
      <c r="E1253">
        <v>2</v>
      </c>
      <c r="F1253">
        <v>280</v>
      </c>
      <c r="G1253" t="s">
        <v>148</v>
      </c>
      <c r="H1253">
        <v>2007</v>
      </c>
      <c r="I1253">
        <v>26</v>
      </c>
      <c r="J1253">
        <v>4.7</v>
      </c>
      <c r="K1253" t="s">
        <v>32</v>
      </c>
      <c r="L1253">
        <v>18</v>
      </c>
      <c r="M1253" t="s">
        <v>33</v>
      </c>
      <c r="N1253" t="s">
        <v>143</v>
      </c>
      <c r="O1253" t="s">
        <v>45</v>
      </c>
      <c r="P1253" t="s">
        <v>36</v>
      </c>
      <c r="Q1253" t="s">
        <v>36</v>
      </c>
      <c r="R1253">
        <v>53</v>
      </c>
      <c r="S1253" t="s">
        <v>37</v>
      </c>
      <c r="T1253" t="s">
        <v>38</v>
      </c>
      <c r="U1253" t="s">
        <v>39</v>
      </c>
      <c r="W1253" t="s">
        <v>56</v>
      </c>
      <c r="X1253">
        <v>90640</v>
      </c>
      <c r="Y1253">
        <v>6644</v>
      </c>
      <c r="Z1253">
        <v>35.689500000000002</v>
      </c>
      <c r="AA1253">
        <v>139.6917</v>
      </c>
      <c r="AB1253" t="str">
        <f>IF(Restaurants[[#This Row],[Years_Operating]]&lt;5,"New",
IF(Restaurants[[#This Row],[Years_Operating]]&lt;15,"Established","Legacy"))</f>
        <v>Legacy</v>
      </c>
      <c r="AC1253" t="str">
        <f>IF(Restaurants[[#This Row],[Country]]="India","Yes","No")</f>
        <v>No</v>
      </c>
      <c r="AD1253" t="str">
        <f>IF(AND(Restaurants[[#This Row],[Has Online Delivery]]="Yes",Restaurants[[#This Row],[Has Table Booking]]="Yes"),"Online + Table",
IF(Restaurants[[#This Row],[Has Online Delivery]]="Yes","Online Only",
IF(Restaurants[[#This Row],[Has Table Booking]]="Yes","Table Only","None")))</f>
        <v>Online + Table</v>
      </c>
      <c r="AE1253" t="str">
        <f>IF(Restaurants[[#This Row],[Rating]]&gt;=4.5,"Excellent",
IF(Restaurants[[#This Row],[Rating]]&gt;=4,"Very Good",
IF(Restaurants[[#This Row],[Rating]]&gt;=3.5,"Good","Average/Low")))</f>
        <v>Excellent</v>
      </c>
    </row>
    <row r="1254" spans="1:31" x14ac:dyDescent="0.3">
      <c r="A1254" t="s">
        <v>65</v>
      </c>
      <c r="B1254" t="s">
        <v>255</v>
      </c>
      <c r="C1254" t="s">
        <v>251</v>
      </c>
      <c r="D1254" t="s">
        <v>278</v>
      </c>
      <c r="E1254">
        <v>3</v>
      </c>
      <c r="F1254">
        <v>350</v>
      </c>
      <c r="G1254" t="s">
        <v>68</v>
      </c>
      <c r="H1254">
        <v>1991</v>
      </c>
      <c r="I1254">
        <v>36</v>
      </c>
      <c r="J1254">
        <v>4.8</v>
      </c>
      <c r="K1254" t="s">
        <v>291</v>
      </c>
      <c r="L1254">
        <v>34</v>
      </c>
      <c r="M1254" t="s">
        <v>33</v>
      </c>
      <c r="N1254" t="s">
        <v>34</v>
      </c>
      <c r="O1254" t="s">
        <v>35</v>
      </c>
      <c r="P1254" t="s">
        <v>36</v>
      </c>
      <c r="Q1254" t="s">
        <v>36</v>
      </c>
      <c r="R1254">
        <v>71</v>
      </c>
      <c r="S1254" t="s">
        <v>36</v>
      </c>
      <c r="T1254" t="s">
        <v>86</v>
      </c>
      <c r="U1254" t="s">
        <v>32</v>
      </c>
      <c r="V1254" t="s">
        <v>621</v>
      </c>
      <c r="W1254" t="s">
        <v>132</v>
      </c>
      <c r="X1254">
        <v>317992</v>
      </c>
      <c r="Y1254">
        <v>6413</v>
      </c>
      <c r="Z1254">
        <v>19.076000000000001</v>
      </c>
      <c r="AA1254">
        <v>72.877700000000004</v>
      </c>
      <c r="AB1254" t="str">
        <f>IF(Restaurants[[#This Row],[Years_Operating]]&lt;5,"New",
IF(Restaurants[[#This Row],[Years_Operating]]&lt;15,"Established","Legacy"))</f>
        <v>Legacy</v>
      </c>
      <c r="AC1254" t="str">
        <f>IF(Restaurants[[#This Row],[Country]]="India","Yes","No")</f>
        <v>Yes</v>
      </c>
      <c r="AD1254" t="str">
        <f>IF(AND(Restaurants[[#This Row],[Has Online Delivery]]="Yes",Restaurants[[#This Row],[Has Table Booking]]="Yes"),"Online + Table",
IF(Restaurants[[#This Row],[Has Online Delivery]]="Yes","Online Only",
IF(Restaurants[[#This Row],[Has Table Booking]]="Yes","Table Only","None")))</f>
        <v>Online + Table</v>
      </c>
      <c r="AE1254" t="str">
        <f>IF(Restaurants[[#This Row],[Rating]]&gt;=4.5,"Excellent",
IF(Restaurants[[#This Row],[Rating]]&gt;=4,"Very Good",
IF(Restaurants[[#This Row],[Rating]]&gt;=3.5,"Good","Average/Low")))</f>
        <v>Excellent</v>
      </c>
    </row>
    <row r="1255" spans="1:31" x14ac:dyDescent="0.3">
      <c r="A1255" t="s">
        <v>182</v>
      </c>
      <c r="B1255" t="s">
        <v>183</v>
      </c>
      <c r="C1255" t="s">
        <v>89</v>
      </c>
      <c r="D1255" t="s">
        <v>184</v>
      </c>
      <c r="E1255">
        <v>2</v>
      </c>
      <c r="F1255">
        <v>275</v>
      </c>
      <c r="G1255" t="s">
        <v>185</v>
      </c>
      <c r="H1255">
        <v>1998</v>
      </c>
      <c r="I1255">
        <v>20</v>
      </c>
      <c r="J1255">
        <v>4.5999999999999996</v>
      </c>
      <c r="K1255" t="s">
        <v>32</v>
      </c>
      <c r="L1255">
        <v>27</v>
      </c>
      <c r="M1255" t="s">
        <v>33</v>
      </c>
      <c r="N1255" t="s">
        <v>143</v>
      </c>
      <c r="O1255" t="s">
        <v>35</v>
      </c>
      <c r="P1255" t="s">
        <v>37</v>
      </c>
      <c r="Q1255" t="s">
        <v>36</v>
      </c>
      <c r="R1255">
        <v>35</v>
      </c>
      <c r="S1255" t="s">
        <v>36</v>
      </c>
      <c r="T1255" t="s">
        <v>38</v>
      </c>
      <c r="U1255" t="s">
        <v>39</v>
      </c>
      <c r="W1255" t="s">
        <v>149</v>
      </c>
      <c r="X1255">
        <v>283656</v>
      </c>
      <c r="Y1255">
        <v>6470</v>
      </c>
      <c r="Z1255">
        <v>0</v>
      </c>
      <c r="AA1255">
        <v>0</v>
      </c>
      <c r="AB1255" t="str">
        <f>IF(Restaurants[[#This Row],[Years_Operating]]&lt;5,"New",
IF(Restaurants[[#This Row],[Years_Operating]]&lt;15,"Established","Legacy"))</f>
        <v>Legacy</v>
      </c>
      <c r="AC1255" t="str">
        <f>IF(Restaurants[[#This Row],[Country]]="India","Yes","No")</f>
        <v>No</v>
      </c>
      <c r="AD1255" t="str">
        <f>IF(AND(Restaurants[[#This Row],[Has Online Delivery]]="Yes",Restaurants[[#This Row],[Has Table Booking]]="Yes"),"Online + Table",
IF(Restaurants[[#This Row],[Has Online Delivery]]="Yes","Online Only",
IF(Restaurants[[#This Row],[Has Table Booking]]="Yes","Table Only","None")))</f>
        <v>Table Only</v>
      </c>
      <c r="AE1255" t="str">
        <f>IF(Restaurants[[#This Row],[Rating]]&gt;=4.5,"Excellent",
IF(Restaurants[[#This Row],[Rating]]&gt;=4,"Very Good",
IF(Restaurants[[#This Row],[Rating]]&gt;=3.5,"Good","Average/Low")))</f>
        <v>Excellent</v>
      </c>
    </row>
    <row r="1256" spans="1:31" x14ac:dyDescent="0.3">
      <c r="A1256" t="s">
        <v>173</v>
      </c>
      <c r="B1256" t="s">
        <v>42</v>
      </c>
      <c r="C1256" t="s">
        <v>42</v>
      </c>
      <c r="D1256" t="s">
        <v>157</v>
      </c>
      <c r="E1256">
        <v>2</v>
      </c>
      <c r="F1256">
        <v>285</v>
      </c>
      <c r="G1256" t="s">
        <v>174</v>
      </c>
      <c r="H1256">
        <v>2010</v>
      </c>
      <c r="I1256">
        <v>30</v>
      </c>
      <c r="J1256">
        <v>4.7</v>
      </c>
      <c r="K1256" t="s">
        <v>159</v>
      </c>
      <c r="L1256">
        <v>15</v>
      </c>
      <c r="M1256" t="s">
        <v>33</v>
      </c>
      <c r="N1256" t="s">
        <v>143</v>
      </c>
      <c r="O1256" t="s">
        <v>45</v>
      </c>
      <c r="P1256" t="s">
        <v>37</v>
      </c>
      <c r="Q1256" t="s">
        <v>36</v>
      </c>
      <c r="R1256">
        <v>43</v>
      </c>
      <c r="S1256" t="s">
        <v>36</v>
      </c>
      <c r="T1256" t="s">
        <v>86</v>
      </c>
      <c r="U1256" t="s">
        <v>46</v>
      </c>
      <c r="W1256" t="s">
        <v>47</v>
      </c>
      <c r="X1256">
        <v>204136</v>
      </c>
      <c r="Y1256">
        <v>7629</v>
      </c>
      <c r="Z1256">
        <v>0</v>
      </c>
      <c r="AA1256">
        <v>0</v>
      </c>
      <c r="AB1256" t="str">
        <f>IF(Restaurants[[#This Row],[Years_Operating]]&lt;5,"New",
IF(Restaurants[[#This Row],[Years_Operating]]&lt;15,"Established","Legacy"))</f>
        <v>Legacy</v>
      </c>
      <c r="AC1256" t="str">
        <f>IF(Restaurants[[#This Row],[Country]]="India","Yes","No")</f>
        <v>No</v>
      </c>
      <c r="AD1256" t="str">
        <f>IF(AND(Restaurants[[#This Row],[Has Online Delivery]]="Yes",Restaurants[[#This Row],[Has Table Booking]]="Yes"),"Online + Table",
IF(Restaurants[[#This Row],[Has Online Delivery]]="Yes","Online Only",
IF(Restaurants[[#This Row],[Has Table Booking]]="Yes","Table Only","None")))</f>
        <v>Table Only</v>
      </c>
      <c r="AE1256" t="str">
        <f>IF(Restaurants[[#This Row],[Rating]]&gt;=4.5,"Excellent",
IF(Restaurants[[#This Row],[Rating]]&gt;=4,"Very Good",
IF(Restaurants[[#This Row],[Rating]]&gt;=3.5,"Good","Average/Low")))</f>
        <v>Excellent</v>
      </c>
    </row>
    <row r="1257" spans="1:31" x14ac:dyDescent="0.3">
      <c r="A1257" t="s">
        <v>226</v>
      </c>
      <c r="B1257" t="s">
        <v>221</v>
      </c>
      <c r="C1257" t="s">
        <v>222</v>
      </c>
      <c r="D1257" t="s">
        <v>227</v>
      </c>
      <c r="E1257">
        <v>0</v>
      </c>
      <c r="F1257">
        <v>185</v>
      </c>
      <c r="G1257" t="s">
        <v>228</v>
      </c>
      <c r="H1257">
        <v>2014</v>
      </c>
      <c r="I1257">
        <v>48</v>
      </c>
      <c r="J1257">
        <v>4.5999999999999996</v>
      </c>
      <c r="K1257" t="s">
        <v>32</v>
      </c>
      <c r="L1257">
        <v>11</v>
      </c>
      <c r="M1257" t="s">
        <v>160</v>
      </c>
      <c r="N1257" t="s">
        <v>210</v>
      </c>
      <c r="O1257" t="s">
        <v>45</v>
      </c>
      <c r="P1257" t="s">
        <v>36</v>
      </c>
      <c r="Q1257" t="s">
        <v>37</v>
      </c>
      <c r="R1257">
        <v>54</v>
      </c>
      <c r="S1257" t="s">
        <v>37</v>
      </c>
      <c r="T1257" t="s">
        <v>86</v>
      </c>
      <c r="U1257" t="s">
        <v>46</v>
      </c>
      <c r="W1257" t="s">
        <v>132</v>
      </c>
      <c r="X1257">
        <v>437396</v>
      </c>
      <c r="Y1257">
        <v>768</v>
      </c>
      <c r="Z1257">
        <v>0</v>
      </c>
      <c r="AA1257">
        <v>0</v>
      </c>
      <c r="AB1257" t="str">
        <f>IF(Restaurants[[#This Row],[Years_Operating]]&lt;5,"New",
IF(Restaurants[[#This Row],[Years_Operating]]&lt;15,"Established","Legacy"))</f>
        <v>Established</v>
      </c>
      <c r="AC1257" t="str">
        <f>IF(Restaurants[[#This Row],[Country]]="India","Yes","No")</f>
        <v>No</v>
      </c>
      <c r="AD1257" t="str">
        <f>IF(AND(Restaurants[[#This Row],[Has Online Delivery]]="Yes",Restaurants[[#This Row],[Has Table Booking]]="Yes"),"Online + Table",
IF(Restaurants[[#This Row],[Has Online Delivery]]="Yes","Online Only",
IF(Restaurants[[#This Row],[Has Table Booking]]="Yes","Table Only","None")))</f>
        <v>Online Only</v>
      </c>
      <c r="AE1257" t="str">
        <f>IF(Restaurants[[#This Row],[Rating]]&gt;=4.5,"Excellent",
IF(Restaurants[[#This Row],[Rating]]&gt;=4,"Very Good",
IF(Restaurants[[#This Row],[Rating]]&gt;=3.5,"Good","Average/Low")))</f>
        <v>Excellent</v>
      </c>
    </row>
    <row r="1258" spans="1:31" x14ac:dyDescent="0.3">
      <c r="A1258" t="s">
        <v>111</v>
      </c>
      <c r="B1258" t="s">
        <v>58</v>
      </c>
      <c r="C1258" t="s">
        <v>59</v>
      </c>
      <c r="D1258" t="s">
        <v>43</v>
      </c>
      <c r="E1258">
        <v>3</v>
      </c>
      <c r="F1258">
        <v>305</v>
      </c>
      <c r="G1258" t="s">
        <v>112</v>
      </c>
      <c r="H1258">
        <v>2000</v>
      </c>
      <c r="I1258">
        <v>25</v>
      </c>
      <c r="J1258">
        <v>4.8</v>
      </c>
      <c r="K1258" t="s">
        <v>32</v>
      </c>
      <c r="L1258">
        <v>25</v>
      </c>
      <c r="M1258" t="s">
        <v>33</v>
      </c>
      <c r="N1258" t="s">
        <v>34</v>
      </c>
      <c r="O1258" t="s">
        <v>35</v>
      </c>
      <c r="P1258" t="s">
        <v>37</v>
      </c>
      <c r="Q1258" t="s">
        <v>37</v>
      </c>
      <c r="R1258">
        <v>37</v>
      </c>
      <c r="S1258" t="s">
        <v>36</v>
      </c>
      <c r="T1258" t="s">
        <v>55</v>
      </c>
      <c r="U1258" t="s">
        <v>69</v>
      </c>
      <c r="W1258" t="s">
        <v>47</v>
      </c>
      <c r="X1258">
        <v>49045</v>
      </c>
      <c r="Y1258">
        <v>7091</v>
      </c>
      <c r="Z1258">
        <v>48.8566</v>
      </c>
      <c r="AA1258">
        <v>2.3521999999999998</v>
      </c>
      <c r="AB1258" t="str">
        <f>IF(Restaurants[[#This Row],[Years_Operating]]&lt;5,"New",
IF(Restaurants[[#This Row],[Years_Operating]]&lt;15,"Established","Legacy"))</f>
        <v>Legacy</v>
      </c>
      <c r="AC1258" t="str">
        <f>IF(Restaurants[[#This Row],[Country]]="India","Yes","No")</f>
        <v>No</v>
      </c>
      <c r="AD1258" t="str">
        <f>IF(AND(Restaurants[[#This Row],[Has Online Delivery]]="Yes",Restaurants[[#This Row],[Has Table Booking]]="Yes"),"Online + Table",
IF(Restaurants[[#This Row],[Has Online Delivery]]="Yes","Online Only",
IF(Restaurants[[#This Row],[Has Table Booking]]="Yes","Table Only","None")))</f>
        <v>None</v>
      </c>
      <c r="AE1258" t="str">
        <f>IF(Restaurants[[#This Row],[Rating]]&gt;=4.5,"Excellent",
IF(Restaurants[[#This Row],[Rating]]&gt;=4,"Very Good",
IF(Restaurants[[#This Row],[Rating]]&gt;=3.5,"Good","Average/Low")))</f>
        <v>Excellent</v>
      </c>
    </row>
    <row r="1259" spans="1:31" x14ac:dyDescent="0.3">
      <c r="A1259" t="s">
        <v>144</v>
      </c>
      <c r="B1259" t="s">
        <v>145</v>
      </c>
      <c r="C1259" t="s">
        <v>146</v>
      </c>
      <c r="D1259" t="s">
        <v>147</v>
      </c>
      <c r="E1259">
        <v>2</v>
      </c>
      <c r="F1259">
        <v>280</v>
      </c>
      <c r="G1259" t="s">
        <v>148</v>
      </c>
      <c r="H1259">
        <v>2007</v>
      </c>
      <c r="I1259">
        <v>26</v>
      </c>
      <c r="J1259">
        <v>4.7</v>
      </c>
      <c r="K1259" t="s">
        <v>32</v>
      </c>
      <c r="L1259">
        <v>18</v>
      </c>
      <c r="M1259" t="s">
        <v>33</v>
      </c>
      <c r="N1259" t="s">
        <v>143</v>
      </c>
      <c r="O1259" t="s">
        <v>45</v>
      </c>
      <c r="P1259" t="s">
        <v>36</v>
      </c>
      <c r="Q1259" t="s">
        <v>37</v>
      </c>
      <c r="R1259">
        <v>32</v>
      </c>
      <c r="S1259" t="s">
        <v>36</v>
      </c>
      <c r="T1259" t="s">
        <v>55</v>
      </c>
      <c r="U1259" t="s">
        <v>39</v>
      </c>
      <c r="W1259" t="s">
        <v>40</v>
      </c>
      <c r="X1259">
        <v>190236</v>
      </c>
      <c r="Y1259">
        <v>4846</v>
      </c>
      <c r="Z1259">
        <v>35.689500000000002</v>
      </c>
      <c r="AA1259">
        <v>139.6917</v>
      </c>
      <c r="AB1259" t="str">
        <f>IF(Restaurants[[#This Row],[Years_Operating]]&lt;5,"New",
IF(Restaurants[[#This Row],[Years_Operating]]&lt;15,"Established","Legacy"))</f>
        <v>Legacy</v>
      </c>
      <c r="AC1259" t="str">
        <f>IF(Restaurants[[#This Row],[Country]]="India","Yes","No")</f>
        <v>No</v>
      </c>
      <c r="AD1259" t="str">
        <f>IF(AND(Restaurants[[#This Row],[Has Online Delivery]]="Yes",Restaurants[[#This Row],[Has Table Booking]]="Yes"),"Online + Table",
IF(Restaurants[[#This Row],[Has Online Delivery]]="Yes","Online Only",
IF(Restaurants[[#This Row],[Has Table Booking]]="Yes","Table Only","None")))</f>
        <v>Online Only</v>
      </c>
      <c r="AE1259" t="str">
        <f>IF(Restaurants[[#This Row],[Rating]]&gt;=4.5,"Excellent",
IF(Restaurants[[#This Row],[Rating]]&gt;=4,"Very Good",
IF(Restaurants[[#This Row],[Rating]]&gt;=3.5,"Good","Average/Low")))</f>
        <v>Excellent</v>
      </c>
    </row>
    <row r="1260" spans="1:31" x14ac:dyDescent="0.3">
      <c r="A1260" t="s">
        <v>122</v>
      </c>
      <c r="B1260" t="s">
        <v>77</v>
      </c>
      <c r="C1260" t="s">
        <v>50</v>
      </c>
      <c r="D1260" t="s">
        <v>98</v>
      </c>
      <c r="E1260">
        <v>3</v>
      </c>
      <c r="F1260">
        <v>365</v>
      </c>
      <c r="G1260" t="s">
        <v>123</v>
      </c>
      <c r="H1260">
        <v>1998</v>
      </c>
      <c r="I1260">
        <v>80</v>
      </c>
      <c r="J1260">
        <v>4.7</v>
      </c>
      <c r="K1260" t="s">
        <v>32</v>
      </c>
      <c r="L1260">
        <v>27</v>
      </c>
      <c r="M1260" t="s">
        <v>33</v>
      </c>
      <c r="N1260" t="s">
        <v>34</v>
      </c>
      <c r="O1260" t="s">
        <v>54</v>
      </c>
      <c r="P1260" t="s">
        <v>36</v>
      </c>
      <c r="Q1260" t="s">
        <v>36</v>
      </c>
      <c r="R1260">
        <v>30</v>
      </c>
      <c r="S1260" t="s">
        <v>37</v>
      </c>
      <c r="T1260" t="s">
        <v>38</v>
      </c>
      <c r="U1260" t="s">
        <v>39</v>
      </c>
      <c r="W1260" t="s">
        <v>149</v>
      </c>
      <c r="X1260">
        <v>109846</v>
      </c>
      <c r="Y1260">
        <v>5721</v>
      </c>
      <c r="Z1260">
        <v>40.712800000000001</v>
      </c>
      <c r="AA1260">
        <v>-74.006</v>
      </c>
      <c r="AB1260" t="str">
        <f>IF(Restaurants[[#This Row],[Years_Operating]]&lt;5,"New",
IF(Restaurants[[#This Row],[Years_Operating]]&lt;15,"Established","Legacy"))</f>
        <v>Legacy</v>
      </c>
      <c r="AC1260" t="str">
        <f>IF(Restaurants[[#This Row],[Country]]="India","Yes","No")</f>
        <v>No</v>
      </c>
      <c r="AD1260" t="str">
        <f>IF(AND(Restaurants[[#This Row],[Has Online Delivery]]="Yes",Restaurants[[#This Row],[Has Table Booking]]="Yes"),"Online + Table",
IF(Restaurants[[#This Row],[Has Online Delivery]]="Yes","Online Only",
IF(Restaurants[[#This Row],[Has Table Booking]]="Yes","Table Only","None")))</f>
        <v>Online + Table</v>
      </c>
      <c r="AE1260" t="str">
        <f>IF(Restaurants[[#This Row],[Rating]]&gt;=4.5,"Excellent",
IF(Restaurants[[#This Row],[Rating]]&gt;=4,"Very Good",
IF(Restaurants[[#This Row],[Rating]]&gt;=3.5,"Good","Average/Low")))</f>
        <v>Excellent</v>
      </c>
    </row>
    <row r="1261" spans="1:31" x14ac:dyDescent="0.3">
      <c r="A1261" t="s">
        <v>173</v>
      </c>
      <c r="B1261" t="s">
        <v>42</v>
      </c>
      <c r="C1261" t="s">
        <v>42</v>
      </c>
      <c r="D1261" t="s">
        <v>157</v>
      </c>
      <c r="E1261">
        <v>2</v>
      </c>
      <c r="F1261">
        <v>285</v>
      </c>
      <c r="G1261" t="s">
        <v>174</v>
      </c>
      <c r="H1261">
        <v>2010</v>
      </c>
      <c r="I1261">
        <v>30</v>
      </c>
      <c r="J1261">
        <v>4.7</v>
      </c>
      <c r="K1261" t="s">
        <v>159</v>
      </c>
      <c r="L1261">
        <v>15</v>
      </c>
      <c r="M1261" t="s">
        <v>33</v>
      </c>
      <c r="N1261" t="s">
        <v>143</v>
      </c>
      <c r="O1261" t="s">
        <v>45</v>
      </c>
      <c r="P1261" t="s">
        <v>36</v>
      </c>
      <c r="Q1261" t="s">
        <v>36</v>
      </c>
      <c r="R1261">
        <v>58</v>
      </c>
      <c r="S1261" t="s">
        <v>37</v>
      </c>
      <c r="T1261" t="s">
        <v>55</v>
      </c>
      <c r="U1261" t="s">
        <v>32</v>
      </c>
      <c r="W1261" t="s">
        <v>103</v>
      </c>
      <c r="X1261">
        <v>313487</v>
      </c>
      <c r="Y1261">
        <v>7568</v>
      </c>
      <c r="Z1261">
        <v>0</v>
      </c>
      <c r="AA1261">
        <v>0</v>
      </c>
      <c r="AB1261" t="str">
        <f>IF(Restaurants[[#This Row],[Years_Operating]]&lt;5,"New",
IF(Restaurants[[#This Row],[Years_Operating]]&lt;15,"Established","Legacy"))</f>
        <v>Legacy</v>
      </c>
      <c r="AC1261" t="str">
        <f>IF(Restaurants[[#This Row],[Country]]="India","Yes","No")</f>
        <v>No</v>
      </c>
      <c r="AD1261" t="str">
        <f>IF(AND(Restaurants[[#This Row],[Has Online Delivery]]="Yes",Restaurants[[#This Row],[Has Table Booking]]="Yes"),"Online + Table",
IF(Restaurants[[#This Row],[Has Online Delivery]]="Yes","Online Only",
IF(Restaurants[[#This Row],[Has Table Booking]]="Yes","Table Only","None")))</f>
        <v>Online + Table</v>
      </c>
      <c r="AE1261" t="str">
        <f>IF(Restaurants[[#This Row],[Rating]]&gt;=4.5,"Excellent",
IF(Restaurants[[#This Row],[Rating]]&gt;=4,"Very Good",
IF(Restaurants[[#This Row],[Rating]]&gt;=3.5,"Good","Average/Low")))</f>
        <v>Excellent</v>
      </c>
    </row>
    <row r="1262" spans="1:31" x14ac:dyDescent="0.3">
      <c r="A1262" t="s">
        <v>215</v>
      </c>
      <c r="B1262" t="s">
        <v>266</v>
      </c>
      <c r="C1262" t="s">
        <v>251</v>
      </c>
      <c r="D1262" t="s">
        <v>252</v>
      </c>
      <c r="E1262">
        <v>0</v>
      </c>
      <c r="F1262">
        <v>155</v>
      </c>
      <c r="G1262" t="s">
        <v>219</v>
      </c>
      <c r="H1262">
        <v>2000</v>
      </c>
      <c r="I1262">
        <v>55</v>
      </c>
      <c r="J1262">
        <v>4.7</v>
      </c>
      <c r="K1262" t="s">
        <v>253</v>
      </c>
      <c r="L1262">
        <v>25</v>
      </c>
      <c r="M1262" t="s">
        <v>160</v>
      </c>
      <c r="N1262" t="s">
        <v>210</v>
      </c>
      <c r="O1262" t="s">
        <v>54</v>
      </c>
      <c r="P1262" t="s">
        <v>36</v>
      </c>
      <c r="Q1262" t="s">
        <v>36</v>
      </c>
      <c r="R1262">
        <v>42</v>
      </c>
      <c r="S1262" t="s">
        <v>37</v>
      </c>
      <c r="T1262" t="s">
        <v>55</v>
      </c>
      <c r="U1262" t="s">
        <v>39</v>
      </c>
      <c r="V1262" t="s">
        <v>622</v>
      </c>
      <c r="W1262" t="s">
        <v>64</v>
      </c>
      <c r="X1262">
        <v>61712</v>
      </c>
      <c r="Y1262">
        <v>5855</v>
      </c>
      <c r="Z1262">
        <v>12.9716</v>
      </c>
      <c r="AA1262">
        <v>77.5946</v>
      </c>
      <c r="AB1262" t="str">
        <f>IF(Restaurants[[#This Row],[Years_Operating]]&lt;5,"New",
IF(Restaurants[[#This Row],[Years_Operating]]&lt;15,"Established","Legacy"))</f>
        <v>Legacy</v>
      </c>
      <c r="AC1262" t="str">
        <f>IF(Restaurants[[#This Row],[Country]]="India","Yes","No")</f>
        <v>Yes</v>
      </c>
      <c r="AD1262" t="str">
        <f>IF(AND(Restaurants[[#This Row],[Has Online Delivery]]="Yes",Restaurants[[#This Row],[Has Table Booking]]="Yes"),"Online + Table",
IF(Restaurants[[#This Row],[Has Online Delivery]]="Yes","Online Only",
IF(Restaurants[[#This Row],[Has Table Booking]]="Yes","Table Only","None")))</f>
        <v>Online + Table</v>
      </c>
      <c r="AE1262" t="str">
        <f>IF(Restaurants[[#This Row],[Rating]]&gt;=4.5,"Excellent",
IF(Restaurants[[#This Row],[Rating]]&gt;=4,"Very Good",
IF(Restaurants[[#This Row],[Rating]]&gt;=3.5,"Good","Average/Low")))</f>
        <v>Excellent</v>
      </c>
    </row>
    <row r="1263" spans="1:31" x14ac:dyDescent="0.3">
      <c r="A1263" t="s">
        <v>202</v>
      </c>
      <c r="B1263" t="s">
        <v>290</v>
      </c>
      <c r="C1263" t="s">
        <v>251</v>
      </c>
      <c r="D1263" t="s">
        <v>267</v>
      </c>
      <c r="E1263">
        <v>1</v>
      </c>
      <c r="F1263">
        <v>95</v>
      </c>
      <c r="G1263" t="s">
        <v>203</v>
      </c>
      <c r="H1263">
        <v>2011</v>
      </c>
      <c r="I1263">
        <v>28</v>
      </c>
      <c r="J1263">
        <v>4.5</v>
      </c>
      <c r="K1263" t="s">
        <v>268</v>
      </c>
      <c r="L1263">
        <v>14</v>
      </c>
      <c r="M1263" t="s">
        <v>204</v>
      </c>
      <c r="N1263" t="s">
        <v>193</v>
      </c>
      <c r="O1263" t="s">
        <v>35</v>
      </c>
      <c r="P1263" t="s">
        <v>36</v>
      </c>
      <c r="Q1263" t="s">
        <v>36</v>
      </c>
      <c r="R1263">
        <v>72</v>
      </c>
      <c r="S1263" t="s">
        <v>37</v>
      </c>
      <c r="T1263" t="s">
        <v>63</v>
      </c>
      <c r="U1263" t="s">
        <v>46</v>
      </c>
      <c r="V1263" t="s">
        <v>623</v>
      </c>
      <c r="W1263" t="s">
        <v>40</v>
      </c>
      <c r="X1263">
        <v>71471</v>
      </c>
      <c r="Y1263">
        <v>5365</v>
      </c>
      <c r="Z1263">
        <v>17.385000000000002</v>
      </c>
      <c r="AA1263">
        <v>78.486699999999999</v>
      </c>
      <c r="AB1263" t="str">
        <f>IF(Restaurants[[#This Row],[Years_Operating]]&lt;5,"New",
IF(Restaurants[[#This Row],[Years_Operating]]&lt;15,"Established","Legacy"))</f>
        <v>Established</v>
      </c>
      <c r="AC1263" t="str">
        <f>IF(Restaurants[[#This Row],[Country]]="India","Yes","No")</f>
        <v>Yes</v>
      </c>
      <c r="AD1263" t="str">
        <f>IF(AND(Restaurants[[#This Row],[Has Online Delivery]]="Yes",Restaurants[[#This Row],[Has Table Booking]]="Yes"),"Online + Table",
IF(Restaurants[[#This Row],[Has Online Delivery]]="Yes","Online Only",
IF(Restaurants[[#This Row],[Has Table Booking]]="Yes","Table Only","None")))</f>
        <v>Online + Table</v>
      </c>
      <c r="AE1263" t="str">
        <f>IF(Restaurants[[#This Row],[Rating]]&gt;=4.5,"Excellent",
IF(Restaurants[[#This Row],[Rating]]&gt;=4,"Very Good",
IF(Restaurants[[#This Row],[Rating]]&gt;=3.5,"Good","Average/Low")))</f>
        <v>Excellent</v>
      </c>
    </row>
    <row r="1264" spans="1:31" x14ac:dyDescent="0.3">
      <c r="A1264" t="s">
        <v>128</v>
      </c>
      <c r="B1264" t="s">
        <v>129</v>
      </c>
      <c r="C1264" t="s">
        <v>29</v>
      </c>
      <c r="D1264" t="s">
        <v>83</v>
      </c>
      <c r="E1264">
        <v>3</v>
      </c>
      <c r="F1264">
        <v>290</v>
      </c>
      <c r="G1264" t="s">
        <v>130</v>
      </c>
      <c r="H1264">
        <v>1981</v>
      </c>
      <c r="I1264">
        <v>50</v>
      </c>
      <c r="J1264">
        <v>4.7</v>
      </c>
      <c r="K1264" t="s">
        <v>131</v>
      </c>
      <c r="L1264">
        <v>44</v>
      </c>
      <c r="M1264" t="s">
        <v>33</v>
      </c>
      <c r="N1264" t="s">
        <v>34</v>
      </c>
      <c r="O1264" t="s">
        <v>35</v>
      </c>
      <c r="P1264" t="s">
        <v>37</v>
      </c>
      <c r="Q1264" t="s">
        <v>36</v>
      </c>
      <c r="R1264">
        <v>61</v>
      </c>
      <c r="S1264" t="s">
        <v>37</v>
      </c>
      <c r="T1264" t="s">
        <v>63</v>
      </c>
      <c r="U1264" t="s">
        <v>39</v>
      </c>
      <c r="W1264" t="s">
        <v>47</v>
      </c>
      <c r="X1264">
        <v>133521</v>
      </c>
      <c r="Y1264">
        <v>3373</v>
      </c>
      <c r="Z1264">
        <v>0</v>
      </c>
      <c r="AA1264">
        <v>0</v>
      </c>
      <c r="AB1264" t="str">
        <f>IF(Restaurants[[#This Row],[Years_Operating]]&lt;5,"New",
IF(Restaurants[[#This Row],[Years_Operating]]&lt;15,"Established","Legacy"))</f>
        <v>Legacy</v>
      </c>
      <c r="AC1264" t="str">
        <f>IF(Restaurants[[#This Row],[Country]]="India","Yes","No")</f>
        <v>No</v>
      </c>
      <c r="AD1264" t="str">
        <f>IF(AND(Restaurants[[#This Row],[Has Online Delivery]]="Yes",Restaurants[[#This Row],[Has Table Booking]]="Yes"),"Online + Table",
IF(Restaurants[[#This Row],[Has Online Delivery]]="Yes","Online Only",
IF(Restaurants[[#This Row],[Has Table Booking]]="Yes","Table Only","None")))</f>
        <v>Table Only</v>
      </c>
      <c r="AE1264" t="str">
        <f>IF(Restaurants[[#This Row],[Rating]]&gt;=4.5,"Excellent",
IF(Restaurants[[#This Row],[Rating]]&gt;=4,"Very Good",
IF(Restaurants[[#This Row],[Rating]]&gt;=3.5,"Good","Average/Low")))</f>
        <v>Excellent</v>
      </c>
    </row>
    <row r="1265" spans="1:31" x14ac:dyDescent="0.3">
      <c r="A1265" t="s">
        <v>224</v>
      </c>
      <c r="B1265" t="s">
        <v>216</v>
      </c>
      <c r="C1265" t="s">
        <v>217</v>
      </c>
      <c r="D1265" t="s">
        <v>218</v>
      </c>
      <c r="E1265">
        <v>0</v>
      </c>
      <c r="F1265">
        <v>140</v>
      </c>
      <c r="G1265" t="s">
        <v>225</v>
      </c>
      <c r="H1265">
        <v>2012</v>
      </c>
      <c r="I1265">
        <v>48</v>
      </c>
      <c r="J1265">
        <v>4.5999999999999996</v>
      </c>
      <c r="K1265" t="s">
        <v>32</v>
      </c>
      <c r="L1265">
        <v>13</v>
      </c>
      <c r="M1265" t="s">
        <v>204</v>
      </c>
      <c r="N1265" t="s">
        <v>210</v>
      </c>
      <c r="O1265" t="s">
        <v>54</v>
      </c>
      <c r="P1265" t="s">
        <v>37</v>
      </c>
      <c r="Q1265" t="s">
        <v>37</v>
      </c>
      <c r="R1265">
        <v>57</v>
      </c>
      <c r="S1265" t="s">
        <v>37</v>
      </c>
      <c r="T1265" t="s">
        <v>63</v>
      </c>
      <c r="U1265" t="s">
        <v>32</v>
      </c>
      <c r="W1265" t="s">
        <v>40</v>
      </c>
      <c r="X1265">
        <v>20875</v>
      </c>
      <c r="Y1265">
        <v>5104</v>
      </c>
      <c r="Z1265">
        <v>0</v>
      </c>
      <c r="AA1265">
        <v>0</v>
      </c>
      <c r="AB1265" t="str">
        <f>IF(Restaurants[[#This Row],[Years_Operating]]&lt;5,"New",
IF(Restaurants[[#This Row],[Years_Operating]]&lt;15,"Established","Legacy"))</f>
        <v>Established</v>
      </c>
      <c r="AC1265" t="str">
        <f>IF(Restaurants[[#This Row],[Country]]="India","Yes","No")</f>
        <v>No</v>
      </c>
      <c r="AD1265" t="str">
        <f>IF(AND(Restaurants[[#This Row],[Has Online Delivery]]="Yes",Restaurants[[#This Row],[Has Table Booking]]="Yes"),"Online + Table",
IF(Restaurants[[#This Row],[Has Online Delivery]]="Yes","Online Only",
IF(Restaurants[[#This Row],[Has Table Booking]]="Yes","Table Only","None")))</f>
        <v>None</v>
      </c>
      <c r="AE1265" t="str">
        <f>IF(Restaurants[[#This Row],[Rating]]&gt;=4.5,"Excellent",
IF(Restaurants[[#This Row],[Rating]]&gt;=4,"Very Good",
IF(Restaurants[[#This Row],[Rating]]&gt;=3.5,"Good","Average/Low")))</f>
        <v>Excellent</v>
      </c>
    </row>
    <row r="1266" spans="1:31" x14ac:dyDescent="0.3">
      <c r="A1266" t="s">
        <v>229</v>
      </c>
      <c r="B1266" t="s">
        <v>230</v>
      </c>
      <c r="C1266" t="s">
        <v>231</v>
      </c>
      <c r="D1266" t="s">
        <v>232</v>
      </c>
      <c r="E1266">
        <v>0</v>
      </c>
      <c r="F1266">
        <v>145</v>
      </c>
      <c r="G1266" t="s">
        <v>233</v>
      </c>
      <c r="H1266">
        <v>2006</v>
      </c>
      <c r="I1266">
        <v>40</v>
      </c>
      <c r="J1266">
        <v>4.5999999999999996</v>
      </c>
      <c r="K1266" t="s">
        <v>32</v>
      </c>
      <c r="L1266">
        <v>19</v>
      </c>
      <c r="M1266" t="s">
        <v>204</v>
      </c>
      <c r="N1266" t="s">
        <v>210</v>
      </c>
      <c r="O1266" t="s">
        <v>211</v>
      </c>
      <c r="P1266" t="s">
        <v>37</v>
      </c>
      <c r="Q1266" t="s">
        <v>36</v>
      </c>
      <c r="R1266">
        <v>74</v>
      </c>
      <c r="S1266" t="s">
        <v>37</v>
      </c>
      <c r="T1266" t="s">
        <v>86</v>
      </c>
      <c r="U1266" t="s">
        <v>39</v>
      </c>
      <c r="W1266" t="s">
        <v>64</v>
      </c>
      <c r="X1266">
        <v>382078</v>
      </c>
      <c r="Y1266">
        <v>632</v>
      </c>
      <c r="Z1266">
        <v>0</v>
      </c>
      <c r="AA1266">
        <v>0</v>
      </c>
      <c r="AB1266" t="str">
        <f>IF(Restaurants[[#This Row],[Years_Operating]]&lt;5,"New",
IF(Restaurants[[#This Row],[Years_Operating]]&lt;15,"Established","Legacy"))</f>
        <v>Legacy</v>
      </c>
      <c r="AC1266" t="str">
        <f>IF(Restaurants[[#This Row],[Country]]="India","Yes","No")</f>
        <v>No</v>
      </c>
      <c r="AD1266" t="str">
        <f>IF(AND(Restaurants[[#This Row],[Has Online Delivery]]="Yes",Restaurants[[#This Row],[Has Table Booking]]="Yes"),"Online + Table",
IF(Restaurants[[#This Row],[Has Online Delivery]]="Yes","Online Only",
IF(Restaurants[[#This Row],[Has Table Booking]]="Yes","Table Only","None")))</f>
        <v>Table Only</v>
      </c>
      <c r="AE1266" t="str">
        <f>IF(Restaurants[[#This Row],[Rating]]&gt;=4.5,"Excellent",
IF(Restaurants[[#This Row],[Rating]]&gt;=4,"Very Good",
IF(Restaurants[[#This Row],[Rating]]&gt;=3.5,"Good","Average/Low")))</f>
        <v>Excellent</v>
      </c>
    </row>
    <row r="1267" spans="1:31" x14ac:dyDescent="0.3">
      <c r="A1267" t="s">
        <v>226</v>
      </c>
      <c r="B1267" t="s">
        <v>266</v>
      </c>
      <c r="C1267" t="s">
        <v>251</v>
      </c>
      <c r="D1267" t="s">
        <v>263</v>
      </c>
      <c r="E1267">
        <v>0</v>
      </c>
      <c r="F1267">
        <v>185</v>
      </c>
      <c r="G1267" t="s">
        <v>228</v>
      </c>
      <c r="H1267">
        <v>2014</v>
      </c>
      <c r="I1267">
        <v>48</v>
      </c>
      <c r="J1267">
        <v>4.5999999999999996</v>
      </c>
      <c r="K1267" t="s">
        <v>264</v>
      </c>
      <c r="L1267">
        <v>11</v>
      </c>
      <c r="M1267" t="s">
        <v>160</v>
      </c>
      <c r="N1267" t="s">
        <v>210</v>
      </c>
      <c r="O1267" t="s">
        <v>45</v>
      </c>
      <c r="P1267" t="s">
        <v>36</v>
      </c>
      <c r="Q1267" t="s">
        <v>36</v>
      </c>
      <c r="R1267">
        <v>60</v>
      </c>
      <c r="S1267" t="s">
        <v>36</v>
      </c>
      <c r="T1267" t="s">
        <v>63</v>
      </c>
      <c r="U1267" t="s">
        <v>46</v>
      </c>
      <c r="V1267" t="s">
        <v>624</v>
      </c>
      <c r="W1267" t="s">
        <v>70</v>
      </c>
      <c r="X1267">
        <v>490475</v>
      </c>
      <c r="Y1267">
        <v>3515</v>
      </c>
      <c r="Z1267">
        <v>12.9716</v>
      </c>
      <c r="AA1267">
        <v>77.5946</v>
      </c>
      <c r="AB1267" t="str">
        <f>IF(Restaurants[[#This Row],[Years_Operating]]&lt;5,"New",
IF(Restaurants[[#This Row],[Years_Operating]]&lt;15,"Established","Legacy"))</f>
        <v>Established</v>
      </c>
      <c r="AC1267" t="str">
        <f>IF(Restaurants[[#This Row],[Country]]="India","Yes","No")</f>
        <v>Yes</v>
      </c>
      <c r="AD1267" t="str">
        <f>IF(AND(Restaurants[[#This Row],[Has Online Delivery]]="Yes",Restaurants[[#This Row],[Has Table Booking]]="Yes"),"Online + Table",
IF(Restaurants[[#This Row],[Has Online Delivery]]="Yes","Online Only",
IF(Restaurants[[#This Row],[Has Table Booking]]="Yes","Table Only","None")))</f>
        <v>Online + Table</v>
      </c>
      <c r="AE1267" t="str">
        <f>IF(Restaurants[[#This Row],[Rating]]&gt;=4.5,"Excellent",
IF(Restaurants[[#This Row],[Rating]]&gt;=4,"Very Good",
IF(Restaurants[[#This Row],[Rating]]&gt;=3.5,"Good","Average/Low")))</f>
        <v>Excellent</v>
      </c>
    </row>
    <row r="1268" spans="1:31" x14ac:dyDescent="0.3">
      <c r="A1268" t="s">
        <v>136</v>
      </c>
      <c r="B1268" t="s">
        <v>290</v>
      </c>
      <c r="C1268" t="s">
        <v>251</v>
      </c>
      <c r="D1268" t="s">
        <v>263</v>
      </c>
      <c r="E1268">
        <v>3</v>
      </c>
      <c r="F1268">
        <v>570</v>
      </c>
      <c r="G1268" t="s">
        <v>140</v>
      </c>
      <c r="H1268">
        <v>2012</v>
      </c>
      <c r="I1268">
        <v>10</v>
      </c>
      <c r="J1268">
        <v>4.5999999999999996</v>
      </c>
      <c r="K1268" t="s">
        <v>273</v>
      </c>
      <c r="L1268">
        <v>13</v>
      </c>
      <c r="M1268" t="s">
        <v>62</v>
      </c>
      <c r="N1268" t="s">
        <v>34</v>
      </c>
      <c r="O1268" t="s">
        <v>45</v>
      </c>
      <c r="P1268" t="s">
        <v>36</v>
      </c>
      <c r="Q1268" t="s">
        <v>37</v>
      </c>
      <c r="R1268">
        <v>30</v>
      </c>
      <c r="S1268" t="s">
        <v>36</v>
      </c>
      <c r="T1268" t="s">
        <v>38</v>
      </c>
      <c r="U1268" t="s">
        <v>39</v>
      </c>
      <c r="V1268" t="s">
        <v>625</v>
      </c>
      <c r="W1268" t="s">
        <v>40</v>
      </c>
      <c r="X1268">
        <v>428823</v>
      </c>
      <c r="Y1268">
        <v>3951</v>
      </c>
      <c r="Z1268">
        <v>17.385000000000002</v>
      </c>
      <c r="AA1268">
        <v>78.486699999999999</v>
      </c>
      <c r="AB1268" t="str">
        <f>IF(Restaurants[[#This Row],[Years_Operating]]&lt;5,"New",
IF(Restaurants[[#This Row],[Years_Operating]]&lt;15,"Established","Legacy"))</f>
        <v>Established</v>
      </c>
      <c r="AC1268" t="str">
        <f>IF(Restaurants[[#This Row],[Country]]="India","Yes","No")</f>
        <v>Yes</v>
      </c>
      <c r="AD1268" t="str">
        <f>IF(AND(Restaurants[[#This Row],[Has Online Delivery]]="Yes",Restaurants[[#This Row],[Has Table Booking]]="Yes"),"Online + Table",
IF(Restaurants[[#This Row],[Has Online Delivery]]="Yes","Online Only",
IF(Restaurants[[#This Row],[Has Table Booking]]="Yes","Table Only","None")))</f>
        <v>Online Only</v>
      </c>
      <c r="AE1268" t="str">
        <f>IF(Restaurants[[#This Row],[Rating]]&gt;=4.5,"Excellent",
IF(Restaurants[[#This Row],[Rating]]&gt;=4,"Very Good",
IF(Restaurants[[#This Row],[Rating]]&gt;=3.5,"Good","Average/Low")))</f>
        <v>Excellent</v>
      </c>
    </row>
    <row r="1269" spans="1:31" x14ac:dyDescent="0.3">
      <c r="A1269" t="s">
        <v>205</v>
      </c>
      <c r="B1269" t="s">
        <v>206</v>
      </c>
      <c r="C1269" t="s">
        <v>207</v>
      </c>
      <c r="D1269" t="s">
        <v>208</v>
      </c>
      <c r="E1269">
        <v>0</v>
      </c>
      <c r="F1269">
        <v>180</v>
      </c>
      <c r="G1269" t="s">
        <v>209</v>
      </c>
      <c r="H1269">
        <v>2008</v>
      </c>
      <c r="I1269">
        <v>50</v>
      </c>
      <c r="J1269">
        <v>4.8</v>
      </c>
      <c r="K1269" t="s">
        <v>32</v>
      </c>
      <c r="L1269">
        <v>17</v>
      </c>
      <c r="M1269" t="s">
        <v>160</v>
      </c>
      <c r="N1269" t="s">
        <v>210</v>
      </c>
      <c r="O1269" t="s">
        <v>211</v>
      </c>
      <c r="P1269" t="s">
        <v>37</v>
      </c>
      <c r="Q1269" t="s">
        <v>37</v>
      </c>
      <c r="R1269">
        <v>33</v>
      </c>
      <c r="S1269" t="s">
        <v>36</v>
      </c>
      <c r="T1269" t="s">
        <v>63</v>
      </c>
      <c r="U1269" t="s">
        <v>32</v>
      </c>
      <c r="W1269" t="s">
        <v>103</v>
      </c>
      <c r="X1269">
        <v>487336</v>
      </c>
      <c r="Y1269">
        <v>5477</v>
      </c>
      <c r="Z1269">
        <v>0</v>
      </c>
      <c r="AA1269">
        <v>0</v>
      </c>
      <c r="AB1269" t="str">
        <f>IF(Restaurants[[#This Row],[Years_Operating]]&lt;5,"New",
IF(Restaurants[[#This Row],[Years_Operating]]&lt;15,"Established","Legacy"))</f>
        <v>Legacy</v>
      </c>
      <c r="AC1269" t="str">
        <f>IF(Restaurants[[#This Row],[Country]]="India","Yes","No")</f>
        <v>No</v>
      </c>
      <c r="AD1269" t="str">
        <f>IF(AND(Restaurants[[#This Row],[Has Online Delivery]]="Yes",Restaurants[[#This Row],[Has Table Booking]]="Yes"),"Online + Table",
IF(Restaurants[[#This Row],[Has Online Delivery]]="Yes","Online Only",
IF(Restaurants[[#This Row],[Has Table Booking]]="Yes","Table Only","None")))</f>
        <v>None</v>
      </c>
      <c r="AE1269" t="str">
        <f>IF(Restaurants[[#This Row],[Rating]]&gt;=4.5,"Excellent",
IF(Restaurants[[#This Row],[Rating]]&gt;=4,"Very Good",
IF(Restaurants[[#This Row],[Rating]]&gt;=3.5,"Good","Average/Low")))</f>
        <v>Excellent</v>
      </c>
    </row>
    <row r="1270" spans="1:31" x14ac:dyDescent="0.3">
      <c r="A1270" t="s">
        <v>122</v>
      </c>
      <c r="B1270" t="s">
        <v>77</v>
      </c>
      <c r="C1270" t="s">
        <v>50</v>
      </c>
      <c r="D1270" t="s">
        <v>98</v>
      </c>
      <c r="E1270">
        <v>3</v>
      </c>
      <c r="F1270">
        <v>365</v>
      </c>
      <c r="G1270" t="s">
        <v>123</v>
      </c>
      <c r="H1270">
        <v>1998</v>
      </c>
      <c r="I1270">
        <v>80</v>
      </c>
      <c r="J1270">
        <v>4.7</v>
      </c>
      <c r="K1270" t="s">
        <v>32</v>
      </c>
      <c r="L1270">
        <v>27</v>
      </c>
      <c r="M1270" t="s">
        <v>33</v>
      </c>
      <c r="N1270" t="s">
        <v>34</v>
      </c>
      <c r="O1270" t="s">
        <v>54</v>
      </c>
      <c r="P1270" t="s">
        <v>36</v>
      </c>
      <c r="Q1270" t="s">
        <v>37</v>
      </c>
      <c r="R1270">
        <v>39</v>
      </c>
      <c r="S1270" t="s">
        <v>37</v>
      </c>
      <c r="T1270" t="s">
        <v>38</v>
      </c>
      <c r="U1270" t="s">
        <v>46</v>
      </c>
      <c r="W1270" t="s">
        <v>149</v>
      </c>
      <c r="X1270">
        <v>302630</v>
      </c>
      <c r="Y1270">
        <v>6300</v>
      </c>
      <c r="Z1270">
        <v>40.712800000000001</v>
      </c>
      <c r="AA1270">
        <v>-74.006</v>
      </c>
      <c r="AB1270" t="str">
        <f>IF(Restaurants[[#This Row],[Years_Operating]]&lt;5,"New",
IF(Restaurants[[#This Row],[Years_Operating]]&lt;15,"Established","Legacy"))</f>
        <v>Legacy</v>
      </c>
      <c r="AC1270" t="str">
        <f>IF(Restaurants[[#This Row],[Country]]="India","Yes","No")</f>
        <v>No</v>
      </c>
      <c r="AD1270" t="str">
        <f>IF(AND(Restaurants[[#This Row],[Has Online Delivery]]="Yes",Restaurants[[#This Row],[Has Table Booking]]="Yes"),"Online + Table",
IF(Restaurants[[#This Row],[Has Online Delivery]]="Yes","Online Only",
IF(Restaurants[[#This Row],[Has Table Booking]]="Yes","Table Only","None")))</f>
        <v>Online Only</v>
      </c>
      <c r="AE1270" t="str">
        <f>IF(Restaurants[[#This Row],[Rating]]&gt;=4.5,"Excellent",
IF(Restaurants[[#This Row],[Rating]]&gt;=4,"Very Good",
IF(Restaurants[[#This Row],[Rating]]&gt;=3.5,"Good","Average/Low")))</f>
        <v>Excellent</v>
      </c>
    </row>
    <row r="1271" spans="1:31" x14ac:dyDescent="0.3">
      <c r="A1271" t="s">
        <v>27</v>
      </c>
      <c r="B1271" t="s">
        <v>28</v>
      </c>
      <c r="C1271" t="s">
        <v>29</v>
      </c>
      <c r="D1271" t="s">
        <v>30</v>
      </c>
      <c r="E1271">
        <v>3</v>
      </c>
      <c r="F1271">
        <v>320</v>
      </c>
      <c r="G1271" t="s">
        <v>31</v>
      </c>
      <c r="H1271">
        <v>1995</v>
      </c>
      <c r="I1271">
        <v>28</v>
      </c>
      <c r="J1271">
        <v>4.9000000000000004</v>
      </c>
      <c r="K1271" t="s">
        <v>32</v>
      </c>
      <c r="L1271">
        <v>30</v>
      </c>
      <c r="M1271" t="s">
        <v>33</v>
      </c>
      <c r="N1271" t="s">
        <v>34</v>
      </c>
      <c r="O1271" t="s">
        <v>35</v>
      </c>
      <c r="P1271" t="s">
        <v>36</v>
      </c>
      <c r="Q1271" t="s">
        <v>36</v>
      </c>
      <c r="R1271">
        <v>37</v>
      </c>
      <c r="S1271" t="s">
        <v>37</v>
      </c>
      <c r="T1271" t="s">
        <v>86</v>
      </c>
      <c r="U1271" t="s">
        <v>32</v>
      </c>
      <c r="W1271" t="s">
        <v>40</v>
      </c>
      <c r="X1271">
        <v>108732</v>
      </c>
      <c r="Y1271">
        <v>7120</v>
      </c>
      <c r="Z1271">
        <v>0</v>
      </c>
      <c r="AA1271">
        <v>0</v>
      </c>
      <c r="AB1271" t="str">
        <f>IF(Restaurants[[#This Row],[Years_Operating]]&lt;5,"New",
IF(Restaurants[[#This Row],[Years_Operating]]&lt;15,"Established","Legacy"))</f>
        <v>Legacy</v>
      </c>
      <c r="AC1271" t="str">
        <f>IF(Restaurants[[#This Row],[Country]]="India","Yes","No")</f>
        <v>No</v>
      </c>
      <c r="AD1271" t="str">
        <f>IF(AND(Restaurants[[#This Row],[Has Online Delivery]]="Yes",Restaurants[[#This Row],[Has Table Booking]]="Yes"),"Online + Table",
IF(Restaurants[[#This Row],[Has Online Delivery]]="Yes","Online Only",
IF(Restaurants[[#This Row],[Has Table Booking]]="Yes","Table Only","None")))</f>
        <v>Online + Table</v>
      </c>
      <c r="AE1271" t="str">
        <f>IF(Restaurants[[#This Row],[Rating]]&gt;=4.5,"Excellent",
IF(Restaurants[[#This Row],[Rating]]&gt;=4,"Very Good",
IF(Restaurants[[#This Row],[Rating]]&gt;=3.5,"Good","Average/Low")))</f>
        <v>Excellent</v>
      </c>
    </row>
    <row r="1272" spans="1:31" x14ac:dyDescent="0.3">
      <c r="A1272" t="s">
        <v>226</v>
      </c>
      <c r="B1272" t="s">
        <v>221</v>
      </c>
      <c r="C1272" t="s">
        <v>222</v>
      </c>
      <c r="D1272" t="s">
        <v>227</v>
      </c>
      <c r="E1272">
        <v>0</v>
      </c>
      <c r="F1272">
        <v>185</v>
      </c>
      <c r="G1272" t="s">
        <v>228</v>
      </c>
      <c r="H1272">
        <v>2014</v>
      </c>
      <c r="I1272">
        <v>48</v>
      </c>
      <c r="J1272">
        <v>4.5999999999999996</v>
      </c>
      <c r="K1272" t="s">
        <v>32</v>
      </c>
      <c r="L1272">
        <v>11</v>
      </c>
      <c r="M1272" t="s">
        <v>160</v>
      </c>
      <c r="N1272" t="s">
        <v>210</v>
      </c>
      <c r="O1272" t="s">
        <v>45</v>
      </c>
      <c r="P1272" t="s">
        <v>36</v>
      </c>
      <c r="Q1272" t="s">
        <v>36</v>
      </c>
      <c r="R1272">
        <v>22</v>
      </c>
      <c r="S1272" t="s">
        <v>36</v>
      </c>
      <c r="T1272" t="s">
        <v>55</v>
      </c>
      <c r="U1272" t="s">
        <v>46</v>
      </c>
      <c r="W1272" t="s">
        <v>108</v>
      </c>
      <c r="X1272">
        <v>178156</v>
      </c>
      <c r="Y1272">
        <v>7541</v>
      </c>
      <c r="Z1272">
        <v>0</v>
      </c>
      <c r="AA1272">
        <v>0</v>
      </c>
      <c r="AB1272" t="str">
        <f>IF(Restaurants[[#This Row],[Years_Operating]]&lt;5,"New",
IF(Restaurants[[#This Row],[Years_Operating]]&lt;15,"Established","Legacy"))</f>
        <v>Established</v>
      </c>
      <c r="AC1272" t="str">
        <f>IF(Restaurants[[#This Row],[Country]]="India","Yes","No")</f>
        <v>No</v>
      </c>
      <c r="AD1272" t="str">
        <f>IF(AND(Restaurants[[#This Row],[Has Online Delivery]]="Yes",Restaurants[[#This Row],[Has Table Booking]]="Yes"),"Online + Table",
IF(Restaurants[[#This Row],[Has Online Delivery]]="Yes","Online Only",
IF(Restaurants[[#This Row],[Has Table Booking]]="Yes","Table Only","None")))</f>
        <v>Online + Table</v>
      </c>
      <c r="AE1272" t="str">
        <f>IF(Restaurants[[#This Row],[Rating]]&gt;=4.5,"Excellent",
IF(Restaurants[[#This Row],[Rating]]&gt;=4,"Very Good",
IF(Restaurants[[#This Row],[Rating]]&gt;=3.5,"Good","Average/Low")))</f>
        <v>Excellent</v>
      </c>
    </row>
    <row r="1273" spans="1:31" x14ac:dyDescent="0.3">
      <c r="A1273" t="s">
        <v>179</v>
      </c>
      <c r="B1273" t="s">
        <v>290</v>
      </c>
      <c r="C1273" t="s">
        <v>251</v>
      </c>
      <c r="D1273" t="s">
        <v>263</v>
      </c>
      <c r="E1273">
        <v>2</v>
      </c>
      <c r="F1273">
        <v>250</v>
      </c>
      <c r="G1273" t="s">
        <v>181</v>
      </c>
      <c r="H1273">
        <v>2014</v>
      </c>
      <c r="I1273">
        <v>52</v>
      </c>
      <c r="J1273">
        <v>4.5999999999999996</v>
      </c>
      <c r="K1273" t="s">
        <v>264</v>
      </c>
      <c r="L1273">
        <v>11</v>
      </c>
      <c r="M1273" t="s">
        <v>33</v>
      </c>
      <c r="N1273" t="s">
        <v>143</v>
      </c>
      <c r="O1273" t="s">
        <v>35</v>
      </c>
      <c r="P1273" t="s">
        <v>36</v>
      </c>
      <c r="Q1273" t="s">
        <v>36</v>
      </c>
      <c r="R1273">
        <v>30</v>
      </c>
      <c r="S1273" t="s">
        <v>37</v>
      </c>
      <c r="T1273" t="s">
        <v>86</v>
      </c>
      <c r="U1273" t="s">
        <v>32</v>
      </c>
      <c r="V1273" t="s">
        <v>626</v>
      </c>
      <c r="W1273" t="s">
        <v>64</v>
      </c>
      <c r="X1273">
        <v>135012</v>
      </c>
      <c r="Y1273">
        <v>5909</v>
      </c>
      <c r="Z1273">
        <v>17.385000000000002</v>
      </c>
      <c r="AA1273">
        <v>78.486699999999999</v>
      </c>
      <c r="AB1273" t="str">
        <f>IF(Restaurants[[#This Row],[Years_Operating]]&lt;5,"New",
IF(Restaurants[[#This Row],[Years_Operating]]&lt;15,"Established","Legacy"))</f>
        <v>Established</v>
      </c>
      <c r="AC1273" t="str">
        <f>IF(Restaurants[[#This Row],[Country]]="India","Yes","No")</f>
        <v>Yes</v>
      </c>
      <c r="AD1273" t="str">
        <f>IF(AND(Restaurants[[#This Row],[Has Online Delivery]]="Yes",Restaurants[[#This Row],[Has Table Booking]]="Yes"),"Online + Table",
IF(Restaurants[[#This Row],[Has Online Delivery]]="Yes","Online Only",
IF(Restaurants[[#This Row],[Has Table Booking]]="Yes","Table Only","None")))</f>
        <v>Online + Table</v>
      </c>
      <c r="AE1273" t="str">
        <f>IF(Restaurants[[#This Row],[Rating]]&gt;=4.5,"Excellent",
IF(Restaurants[[#This Row],[Rating]]&gt;=4,"Very Good",
IF(Restaurants[[#This Row],[Rating]]&gt;=3.5,"Good","Average/Low")))</f>
        <v>Excellent</v>
      </c>
    </row>
    <row r="1274" spans="1:31" x14ac:dyDescent="0.3">
      <c r="A1274" t="s">
        <v>65</v>
      </c>
      <c r="B1274" t="s">
        <v>272</v>
      </c>
      <c r="C1274" t="s">
        <v>251</v>
      </c>
      <c r="D1274" t="s">
        <v>263</v>
      </c>
      <c r="E1274">
        <v>3</v>
      </c>
      <c r="F1274">
        <v>350</v>
      </c>
      <c r="G1274" t="s">
        <v>68</v>
      </c>
      <c r="H1274">
        <v>1991</v>
      </c>
      <c r="I1274">
        <v>36</v>
      </c>
      <c r="J1274">
        <v>4.8</v>
      </c>
      <c r="K1274" t="s">
        <v>273</v>
      </c>
      <c r="L1274">
        <v>34</v>
      </c>
      <c r="M1274" t="s">
        <v>33</v>
      </c>
      <c r="N1274" t="s">
        <v>34</v>
      </c>
      <c r="O1274" t="s">
        <v>35</v>
      </c>
      <c r="P1274" t="s">
        <v>37</v>
      </c>
      <c r="Q1274" t="s">
        <v>37</v>
      </c>
      <c r="R1274">
        <v>37</v>
      </c>
      <c r="S1274" t="s">
        <v>37</v>
      </c>
      <c r="T1274" t="s">
        <v>55</v>
      </c>
      <c r="U1274" t="s">
        <v>46</v>
      </c>
      <c r="V1274" t="s">
        <v>627</v>
      </c>
      <c r="W1274" t="s">
        <v>149</v>
      </c>
      <c r="X1274">
        <v>268284</v>
      </c>
      <c r="Y1274">
        <v>7698</v>
      </c>
      <c r="Z1274">
        <v>13.082700000000001</v>
      </c>
      <c r="AA1274">
        <v>80.270700000000005</v>
      </c>
      <c r="AB1274" t="str">
        <f>IF(Restaurants[[#This Row],[Years_Operating]]&lt;5,"New",
IF(Restaurants[[#This Row],[Years_Operating]]&lt;15,"Established","Legacy"))</f>
        <v>Legacy</v>
      </c>
      <c r="AC1274" t="str">
        <f>IF(Restaurants[[#This Row],[Country]]="India","Yes","No")</f>
        <v>Yes</v>
      </c>
      <c r="AD1274" t="str">
        <f>IF(AND(Restaurants[[#This Row],[Has Online Delivery]]="Yes",Restaurants[[#This Row],[Has Table Booking]]="Yes"),"Online + Table",
IF(Restaurants[[#This Row],[Has Online Delivery]]="Yes","Online Only",
IF(Restaurants[[#This Row],[Has Table Booking]]="Yes","Table Only","None")))</f>
        <v>None</v>
      </c>
      <c r="AE1274" t="str">
        <f>IF(Restaurants[[#This Row],[Rating]]&gt;=4.5,"Excellent",
IF(Restaurants[[#This Row],[Rating]]&gt;=4,"Very Good",
IF(Restaurants[[#This Row],[Rating]]&gt;=3.5,"Good","Average/Low")))</f>
        <v>Excellent</v>
      </c>
    </row>
    <row r="1275" spans="1:31" x14ac:dyDescent="0.3">
      <c r="A1275" t="s">
        <v>166</v>
      </c>
      <c r="B1275" t="s">
        <v>167</v>
      </c>
      <c r="C1275" t="s">
        <v>168</v>
      </c>
      <c r="D1275" t="s">
        <v>169</v>
      </c>
      <c r="E1275">
        <v>2</v>
      </c>
      <c r="F1275">
        <v>265</v>
      </c>
      <c r="G1275" t="s">
        <v>170</v>
      </c>
      <c r="H1275">
        <v>2005</v>
      </c>
      <c r="I1275">
        <v>60</v>
      </c>
      <c r="J1275">
        <v>4.7</v>
      </c>
      <c r="K1275" t="s">
        <v>32</v>
      </c>
      <c r="L1275">
        <v>20</v>
      </c>
      <c r="M1275" t="s">
        <v>33</v>
      </c>
      <c r="N1275" t="s">
        <v>143</v>
      </c>
      <c r="O1275" t="s">
        <v>35</v>
      </c>
      <c r="P1275" t="s">
        <v>37</v>
      </c>
      <c r="Q1275" t="s">
        <v>36</v>
      </c>
      <c r="R1275">
        <v>20</v>
      </c>
      <c r="S1275" t="s">
        <v>37</v>
      </c>
      <c r="T1275" t="s">
        <v>55</v>
      </c>
      <c r="U1275" t="s">
        <v>39</v>
      </c>
      <c r="W1275" t="s">
        <v>70</v>
      </c>
      <c r="X1275">
        <v>160899</v>
      </c>
      <c r="Y1275">
        <v>176</v>
      </c>
      <c r="Z1275">
        <v>0</v>
      </c>
      <c r="AA1275">
        <v>0</v>
      </c>
      <c r="AB1275" t="str">
        <f>IF(Restaurants[[#This Row],[Years_Operating]]&lt;5,"New",
IF(Restaurants[[#This Row],[Years_Operating]]&lt;15,"Established","Legacy"))</f>
        <v>Legacy</v>
      </c>
      <c r="AC1275" t="str">
        <f>IF(Restaurants[[#This Row],[Country]]="India","Yes","No")</f>
        <v>No</v>
      </c>
      <c r="AD1275" t="str">
        <f>IF(AND(Restaurants[[#This Row],[Has Online Delivery]]="Yes",Restaurants[[#This Row],[Has Table Booking]]="Yes"),"Online + Table",
IF(Restaurants[[#This Row],[Has Online Delivery]]="Yes","Online Only",
IF(Restaurants[[#This Row],[Has Table Booking]]="Yes","Table Only","None")))</f>
        <v>Table Only</v>
      </c>
      <c r="AE1275" t="str">
        <f>IF(Restaurants[[#This Row],[Rating]]&gt;=4.5,"Excellent",
IF(Restaurants[[#This Row],[Rating]]&gt;=4,"Very Good",
IF(Restaurants[[#This Row],[Rating]]&gt;=3.5,"Good","Average/Low")))</f>
        <v>Excellent</v>
      </c>
    </row>
    <row r="1276" spans="1:31" x14ac:dyDescent="0.3">
      <c r="A1276" t="s">
        <v>57</v>
      </c>
      <c r="B1276" t="s">
        <v>261</v>
      </c>
      <c r="C1276" t="s">
        <v>251</v>
      </c>
      <c r="D1276" t="s">
        <v>258</v>
      </c>
      <c r="E1276">
        <v>3</v>
      </c>
      <c r="F1276">
        <v>425</v>
      </c>
      <c r="G1276" t="s">
        <v>61</v>
      </c>
      <c r="H1276">
        <v>1986</v>
      </c>
      <c r="I1276">
        <v>40</v>
      </c>
      <c r="J1276">
        <v>4.9000000000000004</v>
      </c>
      <c r="K1276" t="s">
        <v>259</v>
      </c>
      <c r="L1276">
        <v>39</v>
      </c>
      <c r="M1276" t="s">
        <v>62</v>
      </c>
      <c r="N1276" t="s">
        <v>34</v>
      </c>
      <c r="O1276" t="s">
        <v>35</v>
      </c>
      <c r="P1276" t="s">
        <v>36</v>
      </c>
      <c r="Q1276" t="s">
        <v>36</v>
      </c>
      <c r="R1276">
        <v>64</v>
      </c>
      <c r="S1276" t="s">
        <v>36</v>
      </c>
      <c r="T1276" t="s">
        <v>63</v>
      </c>
      <c r="U1276" t="s">
        <v>39</v>
      </c>
      <c r="V1276" t="s">
        <v>628</v>
      </c>
      <c r="W1276" t="s">
        <v>103</v>
      </c>
      <c r="X1276">
        <v>432136</v>
      </c>
      <c r="Y1276">
        <v>1177</v>
      </c>
      <c r="Z1276">
        <v>22.572600000000001</v>
      </c>
      <c r="AA1276">
        <v>88.363900000000001</v>
      </c>
      <c r="AB1276" t="str">
        <f>IF(Restaurants[[#This Row],[Years_Operating]]&lt;5,"New",
IF(Restaurants[[#This Row],[Years_Operating]]&lt;15,"Established","Legacy"))</f>
        <v>Legacy</v>
      </c>
      <c r="AC1276" t="str">
        <f>IF(Restaurants[[#This Row],[Country]]="India","Yes","No")</f>
        <v>Yes</v>
      </c>
      <c r="AD1276" t="str">
        <f>IF(AND(Restaurants[[#This Row],[Has Online Delivery]]="Yes",Restaurants[[#This Row],[Has Table Booking]]="Yes"),"Online + Table",
IF(Restaurants[[#This Row],[Has Online Delivery]]="Yes","Online Only",
IF(Restaurants[[#This Row],[Has Table Booking]]="Yes","Table Only","None")))</f>
        <v>Online + Table</v>
      </c>
      <c r="AE1276" t="str">
        <f>IF(Restaurants[[#This Row],[Rating]]&gt;=4.5,"Excellent",
IF(Restaurants[[#This Row],[Rating]]&gt;=4,"Very Good",
IF(Restaurants[[#This Row],[Rating]]&gt;=3.5,"Good","Average/Low")))</f>
        <v>Excellent</v>
      </c>
    </row>
    <row r="1277" spans="1:31" x14ac:dyDescent="0.3">
      <c r="A1277" t="s">
        <v>199</v>
      </c>
      <c r="B1277" t="s">
        <v>42</v>
      </c>
      <c r="C1277" t="s">
        <v>42</v>
      </c>
      <c r="D1277" t="s">
        <v>200</v>
      </c>
      <c r="E1277">
        <v>1</v>
      </c>
      <c r="F1277">
        <v>165</v>
      </c>
      <c r="G1277" t="s">
        <v>201</v>
      </c>
      <c r="H1277">
        <v>2013</v>
      </c>
      <c r="I1277">
        <v>26</v>
      </c>
      <c r="J1277">
        <v>4.5999999999999996</v>
      </c>
      <c r="K1277" t="s">
        <v>32</v>
      </c>
      <c r="L1277">
        <v>12</v>
      </c>
      <c r="M1277" t="s">
        <v>160</v>
      </c>
      <c r="N1277" t="s">
        <v>193</v>
      </c>
      <c r="O1277" t="s">
        <v>45</v>
      </c>
      <c r="P1277" t="s">
        <v>36</v>
      </c>
      <c r="Q1277" t="s">
        <v>37</v>
      </c>
      <c r="R1277">
        <v>46</v>
      </c>
      <c r="S1277" t="s">
        <v>37</v>
      </c>
      <c r="T1277" t="s">
        <v>86</v>
      </c>
      <c r="U1277" t="s">
        <v>46</v>
      </c>
      <c r="W1277" t="s">
        <v>103</v>
      </c>
      <c r="X1277">
        <v>17433</v>
      </c>
      <c r="Y1277">
        <v>2929</v>
      </c>
      <c r="Z1277">
        <v>0</v>
      </c>
      <c r="AA1277">
        <v>0</v>
      </c>
      <c r="AB1277" t="str">
        <f>IF(Restaurants[[#This Row],[Years_Operating]]&lt;5,"New",
IF(Restaurants[[#This Row],[Years_Operating]]&lt;15,"Established","Legacy"))</f>
        <v>Established</v>
      </c>
      <c r="AC1277" t="str">
        <f>IF(Restaurants[[#This Row],[Country]]="India","Yes","No")</f>
        <v>No</v>
      </c>
      <c r="AD1277" t="str">
        <f>IF(AND(Restaurants[[#This Row],[Has Online Delivery]]="Yes",Restaurants[[#This Row],[Has Table Booking]]="Yes"),"Online + Table",
IF(Restaurants[[#This Row],[Has Online Delivery]]="Yes","Online Only",
IF(Restaurants[[#This Row],[Has Table Booking]]="Yes","Table Only","None")))</f>
        <v>Online Only</v>
      </c>
      <c r="AE1277" t="str">
        <f>IF(Restaurants[[#This Row],[Rating]]&gt;=4.5,"Excellent",
IF(Restaurants[[#This Row],[Rating]]&gt;=4,"Very Good",
IF(Restaurants[[#This Row],[Rating]]&gt;=3.5,"Good","Average/Low")))</f>
        <v>Excellent</v>
      </c>
    </row>
    <row r="1278" spans="1:31" x14ac:dyDescent="0.3">
      <c r="A1278" t="s">
        <v>164</v>
      </c>
      <c r="B1278" t="s">
        <v>145</v>
      </c>
      <c r="C1278" t="s">
        <v>146</v>
      </c>
      <c r="D1278" t="s">
        <v>43</v>
      </c>
      <c r="E1278">
        <v>2</v>
      </c>
      <c r="F1278">
        <v>235</v>
      </c>
      <c r="G1278" t="s">
        <v>165</v>
      </c>
      <c r="H1278">
        <v>2009</v>
      </c>
      <c r="I1278">
        <v>28</v>
      </c>
      <c r="J1278">
        <v>4.7</v>
      </c>
      <c r="K1278" t="s">
        <v>32</v>
      </c>
      <c r="L1278">
        <v>16</v>
      </c>
      <c r="M1278" t="s">
        <v>160</v>
      </c>
      <c r="N1278" t="s">
        <v>143</v>
      </c>
      <c r="O1278" t="s">
        <v>45</v>
      </c>
      <c r="P1278" t="s">
        <v>37</v>
      </c>
      <c r="Q1278" t="s">
        <v>36</v>
      </c>
      <c r="R1278">
        <v>40</v>
      </c>
      <c r="S1278" t="s">
        <v>36</v>
      </c>
      <c r="T1278" t="s">
        <v>38</v>
      </c>
      <c r="U1278" t="s">
        <v>32</v>
      </c>
      <c r="W1278" t="s">
        <v>64</v>
      </c>
      <c r="X1278">
        <v>206929</v>
      </c>
      <c r="Y1278">
        <v>2496</v>
      </c>
      <c r="Z1278">
        <v>35.689500000000002</v>
      </c>
      <c r="AA1278">
        <v>139.6917</v>
      </c>
      <c r="AB1278" t="str">
        <f>IF(Restaurants[[#This Row],[Years_Operating]]&lt;5,"New",
IF(Restaurants[[#This Row],[Years_Operating]]&lt;15,"Established","Legacy"))</f>
        <v>Legacy</v>
      </c>
      <c r="AC1278" t="str">
        <f>IF(Restaurants[[#This Row],[Country]]="India","Yes","No")</f>
        <v>No</v>
      </c>
      <c r="AD1278" t="str">
        <f>IF(AND(Restaurants[[#This Row],[Has Online Delivery]]="Yes",Restaurants[[#This Row],[Has Table Booking]]="Yes"),"Online + Table",
IF(Restaurants[[#This Row],[Has Online Delivery]]="Yes","Online Only",
IF(Restaurants[[#This Row],[Has Table Booking]]="Yes","Table Only","None")))</f>
        <v>Table Only</v>
      </c>
      <c r="AE1278" t="str">
        <f>IF(Restaurants[[#This Row],[Rating]]&gt;=4.5,"Excellent",
IF(Restaurants[[#This Row],[Rating]]&gt;=4,"Very Good",
IF(Restaurants[[#This Row],[Rating]]&gt;=3.5,"Good","Average/Low")))</f>
        <v>Excellent</v>
      </c>
    </row>
    <row r="1279" spans="1:31" x14ac:dyDescent="0.3">
      <c r="A1279" t="s">
        <v>136</v>
      </c>
      <c r="B1279" t="s">
        <v>290</v>
      </c>
      <c r="C1279" t="s">
        <v>251</v>
      </c>
      <c r="D1279" t="s">
        <v>267</v>
      </c>
      <c r="E1279">
        <v>3</v>
      </c>
      <c r="F1279">
        <v>570</v>
      </c>
      <c r="G1279" t="s">
        <v>140</v>
      </c>
      <c r="H1279">
        <v>2012</v>
      </c>
      <c r="I1279">
        <v>10</v>
      </c>
      <c r="J1279">
        <v>4.5999999999999996</v>
      </c>
      <c r="K1279" t="s">
        <v>312</v>
      </c>
      <c r="L1279">
        <v>13</v>
      </c>
      <c r="M1279" t="s">
        <v>62</v>
      </c>
      <c r="N1279" t="s">
        <v>34</v>
      </c>
      <c r="O1279" t="s">
        <v>45</v>
      </c>
      <c r="P1279" t="s">
        <v>36</v>
      </c>
      <c r="Q1279" t="s">
        <v>37</v>
      </c>
      <c r="R1279">
        <v>65</v>
      </c>
      <c r="S1279" t="s">
        <v>37</v>
      </c>
      <c r="T1279" t="s">
        <v>55</v>
      </c>
      <c r="U1279" t="s">
        <v>32</v>
      </c>
      <c r="V1279" t="s">
        <v>629</v>
      </c>
      <c r="W1279" t="s">
        <v>80</v>
      </c>
      <c r="X1279">
        <v>324229</v>
      </c>
      <c r="Y1279">
        <v>418</v>
      </c>
      <c r="Z1279">
        <v>17.385000000000002</v>
      </c>
      <c r="AA1279">
        <v>78.486699999999999</v>
      </c>
      <c r="AB1279" t="str">
        <f>IF(Restaurants[[#This Row],[Years_Operating]]&lt;5,"New",
IF(Restaurants[[#This Row],[Years_Operating]]&lt;15,"Established","Legacy"))</f>
        <v>Established</v>
      </c>
      <c r="AC1279" t="str">
        <f>IF(Restaurants[[#This Row],[Country]]="India","Yes","No")</f>
        <v>Yes</v>
      </c>
      <c r="AD1279" t="str">
        <f>IF(AND(Restaurants[[#This Row],[Has Online Delivery]]="Yes",Restaurants[[#This Row],[Has Table Booking]]="Yes"),"Online + Table",
IF(Restaurants[[#This Row],[Has Online Delivery]]="Yes","Online Only",
IF(Restaurants[[#This Row],[Has Table Booking]]="Yes","Table Only","None")))</f>
        <v>Online Only</v>
      </c>
      <c r="AE1279" t="str">
        <f>IF(Restaurants[[#This Row],[Rating]]&gt;=4.5,"Excellent",
IF(Restaurants[[#This Row],[Rating]]&gt;=4,"Very Good",
IF(Restaurants[[#This Row],[Rating]]&gt;=3.5,"Good","Average/Low")))</f>
        <v>Excellent</v>
      </c>
    </row>
    <row r="1280" spans="1:31" x14ac:dyDescent="0.3">
      <c r="A1280" t="s">
        <v>111</v>
      </c>
      <c r="B1280" t="s">
        <v>58</v>
      </c>
      <c r="C1280" t="s">
        <v>59</v>
      </c>
      <c r="D1280" t="s">
        <v>43</v>
      </c>
      <c r="E1280">
        <v>3</v>
      </c>
      <c r="F1280">
        <v>305</v>
      </c>
      <c r="G1280" t="s">
        <v>112</v>
      </c>
      <c r="H1280">
        <v>2000</v>
      </c>
      <c r="I1280">
        <v>25</v>
      </c>
      <c r="J1280">
        <v>4.8</v>
      </c>
      <c r="K1280" t="s">
        <v>32</v>
      </c>
      <c r="L1280">
        <v>25</v>
      </c>
      <c r="M1280" t="s">
        <v>33</v>
      </c>
      <c r="N1280" t="s">
        <v>34</v>
      </c>
      <c r="O1280" t="s">
        <v>35</v>
      </c>
      <c r="P1280" t="s">
        <v>36</v>
      </c>
      <c r="Q1280" t="s">
        <v>36</v>
      </c>
      <c r="R1280">
        <v>24</v>
      </c>
      <c r="S1280" t="s">
        <v>36</v>
      </c>
      <c r="T1280" t="s">
        <v>38</v>
      </c>
      <c r="U1280" t="s">
        <v>39</v>
      </c>
      <c r="W1280" t="s">
        <v>40</v>
      </c>
      <c r="X1280">
        <v>126448</v>
      </c>
      <c r="Y1280">
        <v>2030</v>
      </c>
      <c r="Z1280">
        <v>48.8566</v>
      </c>
      <c r="AA1280">
        <v>2.3521999999999998</v>
      </c>
      <c r="AB1280" t="str">
        <f>IF(Restaurants[[#This Row],[Years_Operating]]&lt;5,"New",
IF(Restaurants[[#This Row],[Years_Operating]]&lt;15,"Established","Legacy"))</f>
        <v>Legacy</v>
      </c>
      <c r="AC1280" t="str">
        <f>IF(Restaurants[[#This Row],[Country]]="India","Yes","No")</f>
        <v>No</v>
      </c>
      <c r="AD1280" t="str">
        <f>IF(AND(Restaurants[[#This Row],[Has Online Delivery]]="Yes",Restaurants[[#This Row],[Has Table Booking]]="Yes"),"Online + Table",
IF(Restaurants[[#This Row],[Has Online Delivery]]="Yes","Online Only",
IF(Restaurants[[#This Row],[Has Table Booking]]="Yes","Table Only","None")))</f>
        <v>Online + Table</v>
      </c>
      <c r="AE1280" t="str">
        <f>IF(Restaurants[[#This Row],[Rating]]&gt;=4.5,"Excellent",
IF(Restaurants[[#This Row],[Rating]]&gt;=4,"Very Good",
IF(Restaurants[[#This Row],[Rating]]&gt;=3.5,"Good","Average/Low")))</f>
        <v>Excellent</v>
      </c>
    </row>
    <row r="1281" spans="1:31" x14ac:dyDescent="0.3">
      <c r="A1281" t="s">
        <v>189</v>
      </c>
      <c r="B1281" t="s">
        <v>190</v>
      </c>
      <c r="C1281" t="s">
        <v>89</v>
      </c>
      <c r="D1281" t="s">
        <v>191</v>
      </c>
      <c r="E1281">
        <v>1</v>
      </c>
      <c r="F1281">
        <v>210</v>
      </c>
      <c r="G1281" t="s">
        <v>192</v>
      </c>
      <c r="H1281">
        <v>1990</v>
      </c>
      <c r="I1281">
        <v>30</v>
      </c>
      <c r="J1281">
        <v>4.7</v>
      </c>
      <c r="K1281" t="s">
        <v>32</v>
      </c>
      <c r="L1281">
        <v>35</v>
      </c>
      <c r="M1281" t="s">
        <v>160</v>
      </c>
      <c r="N1281" t="s">
        <v>193</v>
      </c>
      <c r="O1281" t="s">
        <v>35</v>
      </c>
      <c r="P1281" t="s">
        <v>36</v>
      </c>
      <c r="Q1281" t="s">
        <v>36</v>
      </c>
      <c r="R1281">
        <v>30</v>
      </c>
      <c r="S1281" t="s">
        <v>36</v>
      </c>
      <c r="T1281" t="s">
        <v>38</v>
      </c>
      <c r="U1281" t="s">
        <v>32</v>
      </c>
      <c r="W1281" t="s">
        <v>56</v>
      </c>
      <c r="X1281">
        <v>437263</v>
      </c>
      <c r="Y1281">
        <v>2162</v>
      </c>
      <c r="Z1281">
        <v>0</v>
      </c>
      <c r="AA1281">
        <v>0</v>
      </c>
      <c r="AB1281" t="str">
        <f>IF(Restaurants[[#This Row],[Years_Operating]]&lt;5,"New",
IF(Restaurants[[#This Row],[Years_Operating]]&lt;15,"Established","Legacy"))</f>
        <v>Legacy</v>
      </c>
      <c r="AC1281" t="str">
        <f>IF(Restaurants[[#This Row],[Country]]="India","Yes","No")</f>
        <v>No</v>
      </c>
      <c r="AD1281" t="str">
        <f>IF(AND(Restaurants[[#This Row],[Has Online Delivery]]="Yes",Restaurants[[#This Row],[Has Table Booking]]="Yes"),"Online + Table",
IF(Restaurants[[#This Row],[Has Online Delivery]]="Yes","Online Only",
IF(Restaurants[[#This Row],[Has Table Booking]]="Yes","Table Only","None")))</f>
        <v>Online + Table</v>
      </c>
      <c r="AE1281" t="str">
        <f>IF(Restaurants[[#This Row],[Rating]]&gt;=4.5,"Excellent",
IF(Restaurants[[#This Row],[Rating]]&gt;=4,"Very Good",
IF(Restaurants[[#This Row],[Rating]]&gt;=3.5,"Good","Average/Low")))</f>
        <v>Excellent</v>
      </c>
    </row>
    <row r="1282" spans="1:31" x14ac:dyDescent="0.3">
      <c r="A1282" t="s">
        <v>57</v>
      </c>
      <c r="B1282" t="s">
        <v>58</v>
      </c>
      <c r="C1282" t="s">
        <v>59</v>
      </c>
      <c r="D1282" t="s">
        <v>60</v>
      </c>
      <c r="E1282">
        <v>3</v>
      </c>
      <c r="F1282">
        <v>425</v>
      </c>
      <c r="G1282" t="s">
        <v>61</v>
      </c>
      <c r="H1282">
        <v>1986</v>
      </c>
      <c r="I1282">
        <v>40</v>
      </c>
      <c r="J1282">
        <v>4.9000000000000004</v>
      </c>
      <c r="K1282" t="s">
        <v>32</v>
      </c>
      <c r="L1282">
        <v>39</v>
      </c>
      <c r="M1282" t="s">
        <v>62</v>
      </c>
      <c r="N1282" t="s">
        <v>34</v>
      </c>
      <c r="O1282" t="s">
        <v>35</v>
      </c>
      <c r="P1282" t="s">
        <v>36</v>
      </c>
      <c r="Q1282" t="s">
        <v>36</v>
      </c>
      <c r="R1282">
        <v>32</v>
      </c>
      <c r="S1282" t="s">
        <v>36</v>
      </c>
      <c r="T1282" t="s">
        <v>63</v>
      </c>
      <c r="U1282" t="s">
        <v>39</v>
      </c>
      <c r="W1282" t="s">
        <v>64</v>
      </c>
      <c r="X1282">
        <v>234834</v>
      </c>
      <c r="Y1282">
        <v>3098</v>
      </c>
      <c r="Z1282">
        <v>48.8566</v>
      </c>
      <c r="AA1282">
        <v>2.3521999999999998</v>
      </c>
      <c r="AB1282" t="str">
        <f>IF(Restaurants[[#This Row],[Years_Operating]]&lt;5,"New",
IF(Restaurants[[#This Row],[Years_Operating]]&lt;15,"Established","Legacy"))</f>
        <v>Legacy</v>
      </c>
      <c r="AC1282" t="str">
        <f>IF(Restaurants[[#This Row],[Country]]="India","Yes","No")</f>
        <v>No</v>
      </c>
      <c r="AD1282" t="str">
        <f>IF(AND(Restaurants[[#This Row],[Has Online Delivery]]="Yes",Restaurants[[#This Row],[Has Table Booking]]="Yes"),"Online + Table",
IF(Restaurants[[#This Row],[Has Online Delivery]]="Yes","Online Only",
IF(Restaurants[[#This Row],[Has Table Booking]]="Yes","Table Only","None")))</f>
        <v>Online + Table</v>
      </c>
      <c r="AE1282" t="str">
        <f>IF(Restaurants[[#This Row],[Rating]]&gt;=4.5,"Excellent",
IF(Restaurants[[#This Row],[Rating]]&gt;=4,"Very Good",
IF(Restaurants[[#This Row],[Rating]]&gt;=3.5,"Good","Average/Low")))</f>
        <v>Excellent</v>
      </c>
    </row>
    <row r="1283" spans="1:31" x14ac:dyDescent="0.3">
      <c r="A1283" t="s">
        <v>238</v>
      </c>
      <c r="B1283" t="s">
        <v>239</v>
      </c>
      <c r="C1283" t="s">
        <v>240</v>
      </c>
      <c r="D1283" t="s">
        <v>241</v>
      </c>
      <c r="E1283">
        <v>0</v>
      </c>
      <c r="F1283">
        <v>220</v>
      </c>
      <c r="G1283" t="s">
        <v>242</v>
      </c>
      <c r="H1283">
        <v>2011</v>
      </c>
      <c r="I1283">
        <v>50</v>
      </c>
      <c r="J1283">
        <v>4.5</v>
      </c>
      <c r="K1283" t="s">
        <v>32</v>
      </c>
      <c r="L1283">
        <v>14</v>
      </c>
      <c r="M1283" t="s">
        <v>160</v>
      </c>
      <c r="N1283" t="s">
        <v>210</v>
      </c>
      <c r="O1283" t="s">
        <v>35</v>
      </c>
      <c r="P1283" t="s">
        <v>37</v>
      </c>
      <c r="Q1283" t="s">
        <v>36</v>
      </c>
      <c r="R1283">
        <v>56</v>
      </c>
      <c r="S1283" t="s">
        <v>37</v>
      </c>
      <c r="T1283" t="s">
        <v>55</v>
      </c>
      <c r="U1283" t="s">
        <v>32</v>
      </c>
      <c r="W1283" t="s">
        <v>80</v>
      </c>
      <c r="X1283">
        <v>427130</v>
      </c>
      <c r="Y1283">
        <v>3814</v>
      </c>
      <c r="Z1283">
        <v>0</v>
      </c>
      <c r="AA1283">
        <v>0</v>
      </c>
      <c r="AB1283" t="str">
        <f>IF(Restaurants[[#This Row],[Years_Operating]]&lt;5,"New",
IF(Restaurants[[#This Row],[Years_Operating]]&lt;15,"Established","Legacy"))</f>
        <v>Established</v>
      </c>
      <c r="AC1283" t="str">
        <f>IF(Restaurants[[#This Row],[Country]]="India","Yes","No")</f>
        <v>No</v>
      </c>
      <c r="AD1283" t="str">
        <f>IF(AND(Restaurants[[#This Row],[Has Online Delivery]]="Yes",Restaurants[[#This Row],[Has Table Booking]]="Yes"),"Online + Table",
IF(Restaurants[[#This Row],[Has Online Delivery]]="Yes","Online Only",
IF(Restaurants[[#This Row],[Has Table Booking]]="Yes","Table Only","None")))</f>
        <v>Table Only</v>
      </c>
      <c r="AE1283" t="str">
        <f>IF(Restaurants[[#This Row],[Rating]]&gt;=4.5,"Excellent",
IF(Restaurants[[#This Row],[Rating]]&gt;=4,"Very Good",
IF(Restaurants[[#This Row],[Rating]]&gt;=3.5,"Good","Average/Low")))</f>
        <v>Excellent</v>
      </c>
    </row>
    <row r="1284" spans="1:31" x14ac:dyDescent="0.3">
      <c r="A1284" t="s">
        <v>238</v>
      </c>
      <c r="B1284" t="s">
        <v>239</v>
      </c>
      <c r="C1284" t="s">
        <v>240</v>
      </c>
      <c r="D1284" t="s">
        <v>241</v>
      </c>
      <c r="E1284">
        <v>0</v>
      </c>
      <c r="F1284">
        <v>220</v>
      </c>
      <c r="G1284" t="s">
        <v>242</v>
      </c>
      <c r="H1284">
        <v>2011</v>
      </c>
      <c r="I1284">
        <v>50</v>
      </c>
      <c r="J1284">
        <v>4.5</v>
      </c>
      <c r="K1284" t="s">
        <v>32</v>
      </c>
      <c r="L1284">
        <v>14</v>
      </c>
      <c r="M1284" t="s">
        <v>160</v>
      </c>
      <c r="N1284" t="s">
        <v>210</v>
      </c>
      <c r="O1284" t="s">
        <v>35</v>
      </c>
      <c r="P1284" t="s">
        <v>37</v>
      </c>
      <c r="Q1284" t="s">
        <v>36</v>
      </c>
      <c r="R1284">
        <v>29</v>
      </c>
      <c r="S1284" t="s">
        <v>36</v>
      </c>
      <c r="T1284" t="s">
        <v>55</v>
      </c>
      <c r="U1284" t="s">
        <v>69</v>
      </c>
      <c r="W1284" t="s">
        <v>47</v>
      </c>
      <c r="X1284">
        <v>293542</v>
      </c>
      <c r="Y1284">
        <v>1692</v>
      </c>
      <c r="Z1284">
        <v>0</v>
      </c>
      <c r="AA1284">
        <v>0</v>
      </c>
      <c r="AB1284" t="str">
        <f>IF(Restaurants[[#This Row],[Years_Operating]]&lt;5,"New",
IF(Restaurants[[#This Row],[Years_Operating]]&lt;15,"Established","Legacy"))</f>
        <v>Established</v>
      </c>
      <c r="AC1284" t="str">
        <f>IF(Restaurants[[#This Row],[Country]]="India","Yes","No")</f>
        <v>No</v>
      </c>
      <c r="AD1284" t="str">
        <f>IF(AND(Restaurants[[#This Row],[Has Online Delivery]]="Yes",Restaurants[[#This Row],[Has Table Booking]]="Yes"),"Online + Table",
IF(Restaurants[[#This Row],[Has Online Delivery]]="Yes","Online Only",
IF(Restaurants[[#This Row],[Has Table Booking]]="Yes","Table Only","None")))</f>
        <v>Table Only</v>
      </c>
      <c r="AE1284" t="str">
        <f>IF(Restaurants[[#This Row],[Rating]]&gt;=4.5,"Excellent",
IF(Restaurants[[#This Row],[Rating]]&gt;=4,"Very Good",
IF(Restaurants[[#This Row],[Rating]]&gt;=3.5,"Good","Average/Low")))</f>
        <v>Excellent</v>
      </c>
    </row>
    <row r="1285" spans="1:31" x14ac:dyDescent="0.3">
      <c r="A1285" t="s">
        <v>220</v>
      </c>
      <c r="B1285" t="s">
        <v>221</v>
      </c>
      <c r="C1285" t="s">
        <v>222</v>
      </c>
      <c r="D1285" t="s">
        <v>223</v>
      </c>
      <c r="E1285">
        <v>0</v>
      </c>
      <c r="F1285">
        <v>195</v>
      </c>
      <c r="G1285" t="s">
        <v>220</v>
      </c>
      <c r="H1285">
        <v>2017</v>
      </c>
      <c r="I1285">
        <v>14</v>
      </c>
      <c r="J1285">
        <v>4.5999999999999996</v>
      </c>
      <c r="K1285" t="s">
        <v>32</v>
      </c>
      <c r="L1285">
        <v>8</v>
      </c>
      <c r="M1285" t="s">
        <v>160</v>
      </c>
      <c r="N1285" t="s">
        <v>210</v>
      </c>
      <c r="O1285" t="s">
        <v>45</v>
      </c>
      <c r="P1285" t="s">
        <v>36</v>
      </c>
      <c r="Q1285" t="s">
        <v>36</v>
      </c>
      <c r="R1285">
        <v>24</v>
      </c>
      <c r="S1285" t="s">
        <v>37</v>
      </c>
      <c r="T1285" t="s">
        <v>38</v>
      </c>
      <c r="U1285" t="s">
        <v>69</v>
      </c>
      <c r="W1285" t="s">
        <v>40</v>
      </c>
      <c r="X1285">
        <v>381166</v>
      </c>
      <c r="Y1285">
        <v>3632</v>
      </c>
      <c r="Z1285">
        <v>0</v>
      </c>
      <c r="AA1285">
        <v>0</v>
      </c>
      <c r="AB1285" t="str">
        <f>IF(Restaurants[[#This Row],[Years_Operating]]&lt;5,"New",
IF(Restaurants[[#This Row],[Years_Operating]]&lt;15,"Established","Legacy"))</f>
        <v>Established</v>
      </c>
      <c r="AC1285" t="str">
        <f>IF(Restaurants[[#This Row],[Country]]="India","Yes","No")</f>
        <v>No</v>
      </c>
      <c r="AD1285" t="str">
        <f>IF(AND(Restaurants[[#This Row],[Has Online Delivery]]="Yes",Restaurants[[#This Row],[Has Table Booking]]="Yes"),"Online + Table",
IF(Restaurants[[#This Row],[Has Online Delivery]]="Yes","Online Only",
IF(Restaurants[[#This Row],[Has Table Booking]]="Yes","Table Only","None")))</f>
        <v>Online + Table</v>
      </c>
      <c r="AE1285" t="str">
        <f>IF(Restaurants[[#This Row],[Rating]]&gt;=4.5,"Excellent",
IF(Restaurants[[#This Row],[Rating]]&gt;=4,"Very Good",
IF(Restaurants[[#This Row],[Rating]]&gt;=3.5,"Good","Average/Low")))</f>
        <v>Excellent</v>
      </c>
    </row>
    <row r="1286" spans="1:31" x14ac:dyDescent="0.3">
      <c r="A1286" t="s">
        <v>97</v>
      </c>
      <c r="B1286" t="s">
        <v>275</v>
      </c>
      <c r="C1286" t="s">
        <v>251</v>
      </c>
      <c r="D1286" t="s">
        <v>278</v>
      </c>
      <c r="E1286">
        <v>3</v>
      </c>
      <c r="F1286">
        <v>298</v>
      </c>
      <c r="G1286" t="s">
        <v>99</v>
      </c>
      <c r="H1286">
        <v>2010</v>
      </c>
      <c r="I1286">
        <v>56</v>
      </c>
      <c r="J1286">
        <v>4.8</v>
      </c>
      <c r="K1286" t="s">
        <v>291</v>
      </c>
      <c r="L1286">
        <v>15</v>
      </c>
      <c r="M1286" t="s">
        <v>33</v>
      </c>
      <c r="N1286" t="s">
        <v>34</v>
      </c>
      <c r="O1286" t="s">
        <v>54</v>
      </c>
      <c r="P1286" t="s">
        <v>36</v>
      </c>
      <c r="Q1286" t="s">
        <v>36</v>
      </c>
      <c r="R1286">
        <v>38</v>
      </c>
      <c r="S1286" t="s">
        <v>36</v>
      </c>
      <c r="T1286" t="s">
        <v>63</v>
      </c>
      <c r="U1286" t="s">
        <v>39</v>
      </c>
      <c r="V1286" t="s">
        <v>630</v>
      </c>
      <c r="W1286" t="s">
        <v>108</v>
      </c>
      <c r="X1286">
        <v>354857</v>
      </c>
      <c r="Y1286">
        <v>1631</v>
      </c>
      <c r="Z1286">
        <v>18.520399999999999</v>
      </c>
      <c r="AA1286">
        <v>73.856700000000004</v>
      </c>
      <c r="AB1286" t="str">
        <f>IF(Restaurants[[#This Row],[Years_Operating]]&lt;5,"New",
IF(Restaurants[[#This Row],[Years_Operating]]&lt;15,"Established","Legacy"))</f>
        <v>Legacy</v>
      </c>
      <c r="AC1286" t="str">
        <f>IF(Restaurants[[#This Row],[Country]]="India","Yes","No")</f>
        <v>Yes</v>
      </c>
      <c r="AD1286" t="str">
        <f>IF(AND(Restaurants[[#This Row],[Has Online Delivery]]="Yes",Restaurants[[#This Row],[Has Table Booking]]="Yes"),"Online + Table",
IF(Restaurants[[#This Row],[Has Online Delivery]]="Yes","Online Only",
IF(Restaurants[[#This Row],[Has Table Booking]]="Yes","Table Only","None")))</f>
        <v>Online + Table</v>
      </c>
      <c r="AE1286" t="str">
        <f>IF(Restaurants[[#This Row],[Rating]]&gt;=4.5,"Excellent",
IF(Restaurants[[#This Row],[Rating]]&gt;=4,"Very Good",
IF(Restaurants[[#This Row],[Rating]]&gt;=3.5,"Good","Average/Low")))</f>
        <v>Excellent</v>
      </c>
    </row>
    <row r="1287" spans="1:31" x14ac:dyDescent="0.3">
      <c r="A1287" t="s">
        <v>224</v>
      </c>
      <c r="B1287" t="s">
        <v>216</v>
      </c>
      <c r="C1287" t="s">
        <v>217</v>
      </c>
      <c r="D1287" t="s">
        <v>218</v>
      </c>
      <c r="E1287">
        <v>0</v>
      </c>
      <c r="F1287">
        <v>140</v>
      </c>
      <c r="G1287" t="s">
        <v>225</v>
      </c>
      <c r="H1287">
        <v>2012</v>
      </c>
      <c r="I1287">
        <v>48</v>
      </c>
      <c r="J1287">
        <v>4.5999999999999996</v>
      </c>
      <c r="K1287" t="s">
        <v>32</v>
      </c>
      <c r="L1287">
        <v>13</v>
      </c>
      <c r="M1287" t="s">
        <v>204</v>
      </c>
      <c r="N1287" t="s">
        <v>210</v>
      </c>
      <c r="O1287" t="s">
        <v>54</v>
      </c>
      <c r="P1287" t="s">
        <v>36</v>
      </c>
      <c r="Q1287" t="s">
        <v>37</v>
      </c>
      <c r="R1287">
        <v>58</v>
      </c>
      <c r="S1287" t="s">
        <v>36</v>
      </c>
      <c r="T1287" t="s">
        <v>38</v>
      </c>
      <c r="U1287" t="s">
        <v>46</v>
      </c>
      <c r="W1287" t="s">
        <v>64</v>
      </c>
      <c r="X1287">
        <v>445377</v>
      </c>
      <c r="Y1287">
        <v>5088</v>
      </c>
      <c r="Z1287">
        <v>0</v>
      </c>
      <c r="AA1287">
        <v>0</v>
      </c>
      <c r="AB1287" t="str">
        <f>IF(Restaurants[[#This Row],[Years_Operating]]&lt;5,"New",
IF(Restaurants[[#This Row],[Years_Operating]]&lt;15,"Established","Legacy"))</f>
        <v>Established</v>
      </c>
      <c r="AC1287" t="str">
        <f>IF(Restaurants[[#This Row],[Country]]="India","Yes","No")</f>
        <v>No</v>
      </c>
      <c r="AD1287" t="str">
        <f>IF(AND(Restaurants[[#This Row],[Has Online Delivery]]="Yes",Restaurants[[#This Row],[Has Table Booking]]="Yes"),"Online + Table",
IF(Restaurants[[#This Row],[Has Online Delivery]]="Yes","Online Only",
IF(Restaurants[[#This Row],[Has Table Booking]]="Yes","Table Only","None")))</f>
        <v>Online Only</v>
      </c>
      <c r="AE1287" t="str">
        <f>IF(Restaurants[[#This Row],[Rating]]&gt;=4.5,"Excellent",
IF(Restaurants[[#This Row],[Rating]]&gt;=4,"Very Good",
IF(Restaurants[[#This Row],[Rating]]&gt;=3.5,"Good","Average/Low")))</f>
        <v>Excellent</v>
      </c>
    </row>
    <row r="1288" spans="1:31" x14ac:dyDescent="0.3">
      <c r="A1288" t="s">
        <v>194</v>
      </c>
      <c r="B1288" t="s">
        <v>195</v>
      </c>
      <c r="C1288" t="s">
        <v>196</v>
      </c>
      <c r="D1288" t="s">
        <v>197</v>
      </c>
      <c r="E1288">
        <v>1</v>
      </c>
      <c r="F1288">
        <v>165</v>
      </c>
      <c r="G1288" t="s">
        <v>198</v>
      </c>
      <c r="H1288">
        <v>2013</v>
      </c>
      <c r="I1288">
        <v>40</v>
      </c>
      <c r="J1288">
        <v>4.5999999999999996</v>
      </c>
      <c r="K1288" t="s">
        <v>32</v>
      </c>
      <c r="L1288">
        <v>12</v>
      </c>
      <c r="M1288" t="s">
        <v>160</v>
      </c>
      <c r="N1288" t="s">
        <v>193</v>
      </c>
      <c r="O1288" t="s">
        <v>35</v>
      </c>
      <c r="P1288" t="s">
        <v>36</v>
      </c>
      <c r="Q1288" t="s">
        <v>36</v>
      </c>
      <c r="R1288">
        <v>64</v>
      </c>
      <c r="S1288" t="s">
        <v>36</v>
      </c>
      <c r="T1288" t="s">
        <v>38</v>
      </c>
      <c r="U1288" t="s">
        <v>46</v>
      </c>
      <c r="W1288" t="s">
        <v>108</v>
      </c>
      <c r="X1288">
        <v>413684</v>
      </c>
      <c r="Y1288">
        <v>329</v>
      </c>
      <c r="Z1288">
        <v>51.507399999999997</v>
      </c>
      <c r="AA1288">
        <v>-0.1278</v>
      </c>
      <c r="AB1288" t="str">
        <f>IF(Restaurants[[#This Row],[Years_Operating]]&lt;5,"New",
IF(Restaurants[[#This Row],[Years_Operating]]&lt;15,"Established","Legacy"))</f>
        <v>Established</v>
      </c>
      <c r="AC1288" t="str">
        <f>IF(Restaurants[[#This Row],[Country]]="India","Yes","No")</f>
        <v>No</v>
      </c>
      <c r="AD1288" t="str">
        <f>IF(AND(Restaurants[[#This Row],[Has Online Delivery]]="Yes",Restaurants[[#This Row],[Has Table Booking]]="Yes"),"Online + Table",
IF(Restaurants[[#This Row],[Has Online Delivery]]="Yes","Online Only",
IF(Restaurants[[#This Row],[Has Table Booking]]="Yes","Table Only","None")))</f>
        <v>Online + Table</v>
      </c>
      <c r="AE1288" t="str">
        <f>IF(Restaurants[[#This Row],[Rating]]&gt;=4.5,"Excellent",
IF(Restaurants[[#This Row],[Rating]]&gt;=4,"Very Good",
IF(Restaurants[[#This Row],[Rating]]&gt;=3.5,"Good","Average/Low")))</f>
        <v>Excellent</v>
      </c>
    </row>
    <row r="1289" spans="1:31" x14ac:dyDescent="0.3">
      <c r="A1289" t="s">
        <v>109</v>
      </c>
      <c r="B1289" t="s">
        <v>110</v>
      </c>
      <c r="C1289" t="s">
        <v>89</v>
      </c>
      <c r="D1289" t="s">
        <v>67</v>
      </c>
      <c r="E1289">
        <v>3</v>
      </c>
      <c r="F1289">
        <v>270</v>
      </c>
      <c r="G1289" t="s">
        <v>109</v>
      </c>
      <c r="H1289">
        <v>1989</v>
      </c>
      <c r="I1289">
        <v>48</v>
      </c>
      <c r="J1289">
        <v>4.8</v>
      </c>
      <c r="K1289" t="s">
        <v>32</v>
      </c>
      <c r="L1289">
        <v>36</v>
      </c>
      <c r="M1289" t="s">
        <v>33</v>
      </c>
      <c r="N1289" t="s">
        <v>34</v>
      </c>
      <c r="O1289" t="s">
        <v>35</v>
      </c>
      <c r="P1289" t="s">
        <v>37</v>
      </c>
      <c r="Q1289" t="s">
        <v>37</v>
      </c>
      <c r="R1289">
        <v>47</v>
      </c>
      <c r="S1289" t="s">
        <v>37</v>
      </c>
      <c r="T1289" t="s">
        <v>86</v>
      </c>
      <c r="U1289" t="s">
        <v>32</v>
      </c>
      <c r="W1289" t="s">
        <v>108</v>
      </c>
      <c r="X1289">
        <v>451509</v>
      </c>
      <c r="Y1289">
        <v>823</v>
      </c>
      <c r="Z1289">
        <v>0</v>
      </c>
      <c r="AA1289">
        <v>0</v>
      </c>
      <c r="AB1289" t="str">
        <f>IF(Restaurants[[#This Row],[Years_Operating]]&lt;5,"New",
IF(Restaurants[[#This Row],[Years_Operating]]&lt;15,"Established","Legacy"))</f>
        <v>Legacy</v>
      </c>
      <c r="AC1289" t="str">
        <f>IF(Restaurants[[#This Row],[Country]]="India","Yes","No")</f>
        <v>No</v>
      </c>
      <c r="AD1289" t="str">
        <f>IF(AND(Restaurants[[#This Row],[Has Online Delivery]]="Yes",Restaurants[[#This Row],[Has Table Booking]]="Yes"),"Online + Table",
IF(Restaurants[[#This Row],[Has Online Delivery]]="Yes","Online Only",
IF(Restaurants[[#This Row],[Has Table Booking]]="Yes","Table Only","None")))</f>
        <v>None</v>
      </c>
      <c r="AE1289" t="str">
        <f>IF(Restaurants[[#This Row],[Rating]]&gt;=4.5,"Excellent",
IF(Restaurants[[#This Row],[Rating]]&gt;=4,"Very Good",
IF(Restaurants[[#This Row],[Rating]]&gt;=3.5,"Good","Average/Low")))</f>
        <v>Excellent</v>
      </c>
    </row>
    <row r="1290" spans="1:31" x14ac:dyDescent="0.3">
      <c r="A1290" t="s">
        <v>226</v>
      </c>
      <c r="B1290" t="s">
        <v>266</v>
      </c>
      <c r="C1290" t="s">
        <v>251</v>
      </c>
      <c r="D1290" t="s">
        <v>263</v>
      </c>
      <c r="E1290">
        <v>0</v>
      </c>
      <c r="F1290">
        <v>185</v>
      </c>
      <c r="G1290" t="s">
        <v>228</v>
      </c>
      <c r="H1290">
        <v>2014</v>
      </c>
      <c r="I1290">
        <v>48</v>
      </c>
      <c r="J1290">
        <v>4.5999999999999996</v>
      </c>
      <c r="K1290" t="s">
        <v>264</v>
      </c>
      <c r="L1290">
        <v>11</v>
      </c>
      <c r="M1290" t="s">
        <v>160</v>
      </c>
      <c r="N1290" t="s">
        <v>210</v>
      </c>
      <c r="O1290" t="s">
        <v>45</v>
      </c>
      <c r="P1290" t="s">
        <v>36</v>
      </c>
      <c r="Q1290" t="s">
        <v>37</v>
      </c>
      <c r="R1290">
        <v>69</v>
      </c>
      <c r="S1290" t="s">
        <v>36</v>
      </c>
      <c r="T1290" t="s">
        <v>38</v>
      </c>
      <c r="U1290" t="s">
        <v>32</v>
      </c>
      <c r="V1290" t="s">
        <v>631</v>
      </c>
      <c r="W1290" t="s">
        <v>64</v>
      </c>
      <c r="X1290">
        <v>311053</v>
      </c>
      <c r="Y1290">
        <v>3379</v>
      </c>
      <c r="Z1290">
        <v>12.9716</v>
      </c>
      <c r="AA1290">
        <v>77.5946</v>
      </c>
      <c r="AB1290" t="str">
        <f>IF(Restaurants[[#This Row],[Years_Operating]]&lt;5,"New",
IF(Restaurants[[#This Row],[Years_Operating]]&lt;15,"Established","Legacy"))</f>
        <v>Established</v>
      </c>
      <c r="AC1290" t="str">
        <f>IF(Restaurants[[#This Row],[Country]]="India","Yes","No")</f>
        <v>Yes</v>
      </c>
      <c r="AD1290" t="str">
        <f>IF(AND(Restaurants[[#This Row],[Has Online Delivery]]="Yes",Restaurants[[#This Row],[Has Table Booking]]="Yes"),"Online + Table",
IF(Restaurants[[#This Row],[Has Online Delivery]]="Yes","Online Only",
IF(Restaurants[[#This Row],[Has Table Booking]]="Yes","Table Only","None")))</f>
        <v>Online Only</v>
      </c>
      <c r="AE1290" t="str">
        <f>IF(Restaurants[[#This Row],[Rating]]&gt;=4.5,"Excellent",
IF(Restaurants[[#This Row],[Rating]]&gt;=4,"Very Good",
IF(Restaurants[[#This Row],[Rating]]&gt;=3.5,"Good","Average/Low")))</f>
        <v>Excellent</v>
      </c>
    </row>
    <row r="1291" spans="1:31" x14ac:dyDescent="0.3">
      <c r="A1291" t="s">
        <v>122</v>
      </c>
      <c r="B1291" t="s">
        <v>77</v>
      </c>
      <c r="C1291" t="s">
        <v>50</v>
      </c>
      <c r="D1291" t="s">
        <v>98</v>
      </c>
      <c r="E1291">
        <v>3</v>
      </c>
      <c r="F1291">
        <v>365</v>
      </c>
      <c r="G1291" t="s">
        <v>123</v>
      </c>
      <c r="H1291">
        <v>1998</v>
      </c>
      <c r="I1291">
        <v>80</v>
      </c>
      <c r="J1291">
        <v>4.7</v>
      </c>
      <c r="K1291" t="s">
        <v>32</v>
      </c>
      <c r="L1291">
        <v>27</v>
      </c>
      <c r="M1291" t="s">
        <v>33</v>
      </c>
      <c r="N1291" t="s">
        <v>34</v>
      </c>
      <c r="O1291" t="s">
        <v>54</v>
      </c>
      <c r="P1291" t="s">
        <v>37</v>
      </c>
      <c r="Q1291" t="s">
        <v>36</v>
      </c>
      <c r="R1291">
        <v>36</v>
      </c>
      <c r="S1291" t="s">
        <v>36</v>
      </c>
      <c r="T1291" t="s">
        <v>55</v>
      </c>
      <c r="U1291" t="s">
        <v>32</v>
      </c>
      <c r="W1291" t="s">
        <v>80</v>
      </c>
      <c r="X1291">
        <v>226734</v>
      </c>
      <c r="Y1291">
        <v>7252</v>
      </c>
      <c r="Z1291">
        <v>40.712800000000001</v>
      </c>
      <c r="AA1291">
        <v>-74.006</v>
      </c>
      <c r="AB1291" t="str">
        <f>IF(Restaurants[[#This Row],[Years_Operating]]&lt;5,"New",
IF(Restaurants[[#This Row],[Years_Operating]]&lt;15,"Established","Legacy"))</f>
        <v>Legacy</v>
      </c>
      <c r="AC1291" t="str">
        <f>IF(Restaurants[[#This Row],[Country]]="India","Yes","No")</f>
        <v>No</v>
      </c>
      <c r="AD1291" t="str">
        <f>IF(AND(Restaurants[[#This Row],[Has Online Delivery]]="Yes",Restaurants[[#This Row],[Has Table Booking]]="Yes"),"Online + Table",
IF(Restaurants[[#This Row],[Has Online Delivery]]="Yes","Online Only",
IF(Restaurants[[#This Row],[Has Table Booking]]="Yes","Table Only","None")))</f>
        <v>Table Only</v>
      </c>
      <c r="AE1291" t="str">
        <f>IF(Restaurants[[#This Row],[Rating]]&gt;=4.5,"Excellent",
IF(Restaurants[[#This Row],[Rating]]&gt;=4,"Very Good",
IF(Restaurants[[#This Row],[Rating]]&gt;=3.5,"Good","Average/Low")))</f>
        <v>Excellent</v>
      </c>
    </row>
    <row r="1292" spans="1:31" x14ac:dyDescent="0.3">
      <c r="A1292" t="s">
        <v>161</v>
      </c>
      <c r="B1292" t="s">
        <v>145</v>
      </c>
      <c r="C1292" t="s">
        <v>146</v>
      </c>
      <c r="D1292" t="s">
        <v>162</v>
      </c>
      <c r="E1292">
        <v>2</v>
      </c>
      <c r="F1292">
        <v>275</v>
      </c>
      <c r="G1292" t="s">
        <v>163</v>
      </c>
      <c r="H1292">
        <v>2003</v>
      </c>
      <c r="I1292">
        <v>36</v>
      </c>
      <c r="J1292">
        <v>4.7</v>
      </c>
      <c r="K1292" t="s">
        <v>32</v>
      </c>
      <c r="L1292">
        <v>22</v>
      </c>
      <c r="M1292" t="s">
        <v>33</v>
      </c>
      <c r="N1292" t="s">
        <v>143</v>
      </c>
      <c r="O1292" t="s">
        <v>45</v>
      </c>
      <c r="P1292" t="s">
        <v>37</v>
      </c>
      <c r="Q1292" t="s">
        <v>37</v>
      </c>
      <c r="R1292">
        <v>65</v>
      </c>
      <c r="S1292" t="s">
        <v>37</v>
      </c>
      <c r="T1292" t="s">
        <v>38</v>
      </c>
      <c r="U1292" t="s">
        <v>46</v>
      </c>
      <c r="W1292" t="s">
        <v>132</v>
      </c>
      <c r="X1292">
        <v>439203</v>
      </c>
      <c r="Y1292">
        <v>4131</v>
      </c>
      <c r="Z1292">
        <v>35.689500000000002</v>
      </c>
      <c r="AA1292">
        <v>139.6917</v>
      </c>
      <c r="AB1292" t="str">
        <f>IF(Restaurants[[#This Row],[Years_Operating]]&lt;5,"New",
IF(Restaurants[[#This Row],[Years_Operating]]&lt;15,"Established","Legacy"))</f>
        <v>Legacy</v>
      </c>
      <c r="AC1292" t="str">
        <f>IF(Restaurants[[#This Row],[Country]]="India","Yes","No")</f>
        <v>No</v>
      </c>
      <c r="AD1292" t="str">
        <f>IF(AND(Restaurants[[#This Row],[Has Online Delivery]]="Yes",Restaurants[[#This Row],[Has Table Booking]]="Yes"),"Online + Table",
IF(Restaurants[[#This Row],[Has Online Delivery]]="Yes","Online Only",
IF(Restaurants[[#This Row],[Has Table Booking]]="Yes","Table Only","None")))</f>
        <v>None</v>
      </c>
      <c r="AE1292" t="str">
        <f>IF(Restaurants[[#This Row],[Rating]]&gt;=4.5,"Excellent",
IF(Restaurants[[#This Row],[Rating]]&gt;=4,"Very Good",
IF(Restaurants[[#This Row],[Rating]]&gt;=3.5,"Good","Average/Low")))</f>
        <v>Excellent</v>
      </c>
    </row>
    <row r="1293" spans="1:31" x14ac:dyDescent="0.3">
      <c r="A1293" t="s">
        <v>97</v>
      </c>
      <c r="B1293" t="s">
        <v>93</v>
      </c>
      <c r="C1293" t="s">
        <v>50</v>
      </c>
      <c r="D1293" t="s">
        <v>98</v>
      </c>
      <c r="E1293">
        <v>3</v>
      </c>
      <c r="F1293">
        <v>298</v>
      </c>
      <c r="G1293" t="s">
        <v>99</v>
      </c>
      <c r="H1293">
        <v>2010</v>
      </c>
      <c r="I1293">
        <v>56</v>
      </c>
      <c r="J1293">
        <v>4.8</v>
      </c>
      <c r="K1293" t="s">
        <v>32</v>
      </c>
      <c r="L1293">
        <v>15</v>
      </c>
      <c r="M1293" t="s">
        <v>33</v>
      </c>
      <c r="N1293" t="s">
        <v>34</v>
      </c>
      <c r="O1293" t="s">
        <v>54</v>
      </c>
      <c r="P1293" t="s">
        <v>37</v>
      </c>
      <c r="Q1293" t="s">
        <v>37</v>
      </c>
      <c r="R1293">
        <v>47</v>
      </c>
      <c r="S1293" t="s">
        <v>36</v>
      </c>
      <c r="T1293" t="s">
        <v>55</v>
      </c>
      <c r="U1293" t="s">
        <v>46</v>
      </c>
      <c r="W1293" t="s">
        <v>56</v>
      </c>
      <c r="X1293">
        <v>434686</v>
      </c>
      <c r="Y1293">
        <v>107</v>
      </c>
      <c r="Z1293">
        <v>37.774900000000002</v>
      </c>
      <c r="AA1293">
        <v>-122.4194</v>
      </c>
      <c r="AB1293" t="str">
        <f>IF(Restaurants[[#This Row],[Years_Operating]]&lt;5,"New",
IF(Restaurants[[#This Row],[Years_Operating]]&lt;15,"Established","Legacy"))</f>
        <v>Legacy</v>
      </c>
      <c r="AC1293" t="str">
        <f>IF(Restaurants[[#This Row],[Country]]="India","Yes","No")</f>
        <v>No</v>
      </c>
      <c r="AD1293" t="str">
        <f>IF(AND(Restaurants[[#This Row],[Has Online Delivery]]="Yes",Restaurants[[#This Row],[Has Table Booking]]="Yes"),"Online + Table",
IF(Restaurants[[#This Row],[Has Online Delivery]]="Yes","Online Only",
IF(Restaurants[[#This Row],[Has Table Booking]]="Yes","Table Only","None")))</f>
        <v>None</v>
      </c>
      <c r="AE1293" t="str">
        <f>IF(Restaurants[[#This Row],[Rating]]&gt;=4.5,"Excellent",
IF(Restaurants[[#This Row],[Rating]]&gt;=4,"Very Good",
IF(Restaurants[[#This Row],[Rating]]&gt;=3.5,"Good","Average/Low")))</f>
        <v>Excellent</v>
      </c>
    </row>
    <row r="1294" spans="1:31" x14ac:dyDescent="0.3">
      <c r="A1294" t="s">
        <v>212</v>
      </c>
      <c r="B1294" t="s">
        <v>206</v>
      </c>
      <c r="C1294" t="s">
        <v>207</v>
      </c>
      <c r="D1294" t="s">
        <v>213</v>
      </c>
      <c r="E1294">
        <v>0</v>
      </c>
      <c r="F1294">
        <v>165</v>
      </c>
      <c r="G1294" t="s">
        <v>214</v>
      </c>
      <c r="H1294">
        <v>2009</v>
      </c>
      <c r="I1294">
        <v>36</v>
      </c>
      <c r="J1294">
        <v>4.7</v>
      </c>
      <c r="K1294" t="s">
        <v>32</v>
      </c>
      <c r="L1294">
        <v>16</v>
      </c>
      <c r="M1294" t="s">
        <v>160</v>
      </c>
      <c r="N1294" t="s">
        <v>210</v>
      </c>
      <c r="O1294" t="s">
        <v>211</v>
      </c>
      <c r="P1294" t="s">
        <v>37</v>
      </c>
      <c r="Q1294" t="s">
        <v>37</v>
      </c>
      <c r="R1294">
        <v>65</v>
      </c>
      <c r="S1294" t="s">
        <v>36</v>
      </c>
      <c r="T1294" t="s">
        <v>55</v>
      </c>
      <c r="U1294" t="s">
        <v>69</v>
      </c>
      <c r="W1294" t="s">
        <v>56</v>
      </c>
      <c r="X1294">
        <v>34830</v>
      </c>
      <c r="Y1294">
        <v>1269</v>
      </c>
      <c r="Z1294">
        <v>0</v>
      </c>
      <c r="AA1294">
        <v>0</v>
      </c>
      <c r="AB1294" t="str">
        <f>IF(Restaurants[[#This Row],[Years_Operating]]&lt;5,"New",
IF(Restaurants[[#This Row],[Years_Operating]]&lt;15,"Established","Legacy"))</f>
        <v>Legacy</v>
      </c>
      <c r="AC1294" t="str">
        <f>IF(Restaurants[[#This Row],[Country]]="India","Yes","No")</f>
        <v>No</v>
      </c>
      <c r="AD1294" t="str">
        <f>IF(AND(Restaurants[[#This Row],[Has Online Delivery]]="Yes",Restaurants[[#This Row],[Has Table Booking]]="Yes"),"Online + Table",
IF(Restaurants[[#This Row],[Has Online Delivery]]="Yes","Online Only",
IF(Restaurants[[#This Row],[Has Table Booking]]="Yes","Table Only","None")))</f>
        <v>None</v>
      </c>
      <c r="AE1294" t="str">
        <f>IF(Restaurants[[#This Row],[Rating]]&gt;=4.5,"Excellent",
IF(Restaurants[[#This Row],[Rating]]&gt;=4,"Very Good",
IF(Restaurants[[#This Row],[Rating]]&gt;=3.5,"Good","Average/Low")))</f>
        <v>Excellent</v>
      </c>
    </row>
    <row r="1295" spans="1:31" x14ac:dyDescent="0.3">
      <c r="A1295" t="s">
        <v>150</v>
      </c>
      <c r="B1295" t="s">
        <v>151</v>
      </c>
      <c r="C1295" t="s">
        <v>50</v>
      </c>
      <c r="D1295" t="s">
        <v>152</v>
      </c>
      <c r="E1295">
        <v>2</v>
      </c>
      <c r="F1295">
        <v>325</v>
      </c>
      <c r="G1295" t="s">
        <v>153</v>
      </c>
      <c r="H1295">
        <v>2016</v>
      </c>
      <c r="I1295">
        <v>48</v>
      </c>
      <c r="J1295">
        <v>4.7</v>
      </c>
      <c r="K1295" t="s">
        <v>32</v>
      </c>
      <c r="L1295">
        <v>9</v>
      </c>
      <c r="M1295" t="s">
        <v>33</v>
      </c>
      <c r="N1295" t="s">
        <v>143</v>
      </c>
      <c r="O1295" t="s">
        <v>54</v>
      </c>
      <c r="P1295" t="s">
        <v>37</v>
      </c>
      <c r="Q1295" t="s">
        <v>36</v>
      </c>
      <c r="R1295">
        <v>28</v>
      </c>
      <c r="S1295" t="s">
        <v>36</v>
      </c>
      <c r="T1295" t="s">
        <v>55</v>
      </c>
      <c r="U1295" t="s">
        <v>39</v>
      </c>
      <c r="W1295" t="s">
        <v>80</v>
      </c>
      <c r="X1295">
        <v>311741</v>
      </c>
      <c r="Y1295">
        <v>7601</v>
      </c>
      <c r="Z1295">
        <v>0</v>
      </c>
      <c r="AA1295">
        <v>0</v>
      </c>
      <c r="AB1295" t="str">
        <f>IF(Restaurants[[#This Row],[Years_Operating]]&lt;5,"New",
IF(Restaurants[[#This Row],[Years_Operating]]&lt;15,"Established","Legacy"))</f>
        <v>Established</v>
      </c>
      <c r="AC1295" t="str">
        <f>IF(Restaurants[[#This Row],[Country]]="India","Yes","No")</f>
        <v>No</v>
      </c>
      <c r="AD1295" t="str">
        <f>IF(AND(Restaurants[[#This Row],[Has Online Delivery]]="Yes",Restaurants[[#This Row],[Has Table Booking]]="Yes"),"Online + Table",
IF(Restaurants[[#This Row],[Has Online Delivery]]="Yes","Online Only",
IF(Restaurants[[#This Row],[Has Table Booking]]="Yes","Table Only","None")))</f>
        <v>Table Only</v>
      </c>
      <c r="AE1295" t="str">
        <f>IF(Restaurants[[#This Row],[Rating]]&gt;=4.5,"Excellent",
IF(Restaurants[[#This Row],[Rating]]&gt;=4,"Very Good",
IF(Restaurants[[#This Row],[Rating]]&gt;=3.5,"Good","Average/Low")))</f>
        <v>Excellent</v>
      </c>
    </row>
    <row r="1296" spans="1:31" x14ac:dyDescent="0.3">
      <c r="A1296" t="s">
        <v>104</v>
      </c>
      <c r="B1296" t="s">
        <v>261</v>
      </c>
      <c r="C1296" t="s">
        <v>251</v>
      </c>
      <c r="D1296" t="s">
        <v>252</v>
      </c>
      <c r="E1296">
        <v>3</v>
      </c>
      <c r="F1296">
        <v>310</v>
      </c>
      <c r="G1296" t="s">
        <v>107</v>
      </c>
      <c r="H1296">
        <v>1994</v>
      </c>
      <c r="I1296">
        <v>50</v>
      </c>
      <c r="J1296">
        <v>4.8</v>
      </c>
      <c r="K1296" t="s">
        <v>253</v>
      </c>
      <c r="L1296">
        <v>31</v>
      </c>
      <c r="M1296" t="s">
        <v>33</v>
      </c>
      <c r="N1296" t="s">
        <v>34</v>
      </c>
      <c r="O1296" t="s">
        <v>35</v>
      </c>
      <c r="P1296" t="s">
        <v>36</v>
      </c>
      <c r="Q1296" t="s">
        <v>36</v>
      </c>
      <c r="R1296">
        <v>48</v>
      </c>
      <c r="S1296" t="s">
        <v>37</v>
      </c>
      <c r="T1296" t="s">
        <v>63</v>
      </c>
      <c r="U1296" t="s">
        <v>32</v>
      </c>
      <c r="V1296" t="s">
        <v>632</v>
      </c>
      <c r="W1296" t="s">
        <v>40</v>
      </c>
      <c r="X1296">
        <v>275825</v>
      </c>
      <c r="Y1296">
        <v>2699</v>
      </c>
      <c r="Z1296">
        <v>22.572600000000001</v>
      </c>
      <c r="AA1296">
        <v>88.363900000000001</v>
      </c>
      <c r="AB1296" t="str">
        <f>IF(Restaurants[[#This Row],[Years_Operating]]&lt;5,"New",
IF(Restaurants[[#This Row],[Years_Operating]]&lt;15,"Established","Legacy"))</f>
        <v>Legacy</v>
      </c>
      <c r="AC1296" t="str">
        <f>IF(Restaurants[[#This Row],[Country]]="India","Yes","No")</f>
        <v>Yes</v>
      </c>
      <c r="AD1296" t="str">
        <f>IF(AND(Restaurants[[#This Row],[Has Online Delivery]]="Yes",Restaurants[[#This Row],[Has Table Booking]]="Yes"),"Online + Table",
IF(Restaurants[[#This Row],[Has Online Delivery]]="Yes","Online Only",
IF(Restaurants[[#This Row],[Has Table Booking]]="Yes","Table Only","None")))</f>
        <v>Online + Table</v>
      </c>
      <c r="AE1296" t="str">
        <f>IF(Restaurants[[#This Row],[Rating]]&gt;=4.5,"Excellent",
IF(Restaurants[[#This Row],[Rating]]&gt;=4,"Very Good",
IF(Restaurants[[#This Row],[Rating]]&gt;=3.5,"Good","Average/Low")))</f>
        <v>Excellent</v>
      </c>
    </row>
    <row r="1297" spans="1:31" x14ac:dyDescent="0.3">
      <c r="A1297" t="s">
        <v>113</v>
      </c>
      <c r="B1297" t="s">
        <v>261</v>
      </c>
      <c r="C1297" t="s">
        <v>251</v>
      </c>
      <c r="D1297" t="s">
        <v>263</v>
      </c>
      <c r="E1297">
        <v>3</v>
      </c>
      <c r="F1297">
        <v>280</v>
      </c>
      <c r="G1297" t="s">
        <v>116</v>
      </c>
      <c r="H1297">
        <v>1986</v>
      </c>
      <c r="I1297">
        <v>45</v>
      </c>
      <c r="J1297">
        <v>4.7</v>
      </c>
      <c r="K1297" t="s">
        <v>273</v>
      </c>
      <c r="L1297">
        <v>39</v>
      </c>
      <c r="M1297" t="s">
        <v>33</v>
      </c>
      <c r="N1297" t="s">
        <v>34</v>
      </c>
      <c r="O1297" t="s">
        <v>35</v>
      </c>
      <c r="P1297" t="s">
        <v>37</v>
      </c>
      <c r="Q1297" t="s">
        <v>37</v>
      </c>
      <c r="R1297">
        <v>55</v>
      </c>
      <c r="S1297" t="s">
        <v>37</v>
      </c>
      <c r="T1297" t="s">
        <v>86</v>
      </c>
      <c r="U1297" t="s">
        <v>39</v>
      </c>
      <c r="V1297" t="s">
        <v>633</v>
      </c>
      <c r="W1297" t="s">
        <v>132</v>
      </c>
      <c r="X1297">
        <v>263120</v>
      </c>
      <c r="Y1297">
        <v>7911</v>
      </c>
      <c r="Z1297">
        <v>22.572600000000001</v>
      </c>
      <c r="AA1297">
        <v>88.363900000000001</v>
      </c>
      <c r="AB1297" t="str">
        <f>IF(Restaurants[[#This Row],[Years_Operating]]&lt;5,"New",
IF(Restaurants[[#This Row],[Years_Operating]]&lt;15,"Established","Legacy"))</f>
        <v>Legacy</v>
      </c>
      <c r="AC1297" t="str">
        <f>IF(Restaurants[[#This Row],[Country]]="India","Yes","No")</f>
        <v>Yes</v>
      </c>
      <c r="AD1297" t="str">
        <f>IF(AND(Restaurants[[#This Row],[Has Online Delivery]]="Yes",Restaurants[[#This Row],[Has Table Booking]]="Yes"),"Online + Table",
IF(Restaurants[[#This Row],[Has Online Delivery]]="Yes","Online Only",
IF(Restaurants[[#This Row],[Has Table Booking]]="Yes","Table Only","None")))</f>
        <v>None</v>
      </c>
      <c r="AE1297" t="str">
        <f>IF(Restaurants[[#This Row],[Rating]]&gt;=4.5,"Excellent",
IF(Restaurants[[#This Row],[Rating]]&gt;=4,"Very Good",
IF(Restaurants[[#This Row],[Rating]]&gt;=3.5,"Good","Average/Low")))</f>
        <v>Excellent</v>
      </c>
    </row>
    <row r="1298" spans="1:31" x14ac:dyDescent="0.3">
      <c r="A1298" t="s">
        <v>171</v>
      </c>
      <c r="B1298" t="s">
        <v>77</v>
      </c>
      <c r="C1298" t="s">
        <v>50</v>
      </c>
      <c r="D1298" t="s">
        <v>98</v>
      </c>
      <c r="E1298">
        <v>2</v>
      </c>
      <c r="F1298">
        <v>285</v>
      </c>
      <c r="G1298" t="s">
        <v>172</v>
      </c>
      <c r="H1298">
        <v>2008</v>
      </c>
      <c r="I1298">
        <v>12</v>
      </c>
      <c r="J1298">
        <v>4.7</v>
      </c>
      <c r="K1298" t="s">
        <v>32</v>
      </c>
      <c r="L1298">
        <v>17</v>
      </c>
      <c r="M1298" t="s">
        <v>33</v>
      </c>
      <c r="N1298" t="s">
        <v>143</v>
      </c>
      <c r="O1298" t="s">
        <v>54</v>
      </c>
      <c r="P1298" t="s">
        <v>37</v>
      </c>
      <c r="Q1298" t="s">
        <v>36</v>
      </c>
      <c r="R1298">
        <v>48</v>
      </c>
      <c r="S1298" t="s">
        <v>37</v>
      </c>
      <c r="T1298" t="s">
        <v>55</v>
      </c>
      <c r="U1298" t="s">
        <v>39</v>
      </c>
      <c r="W1298" t="s">
        <v>132</v>
      </c>
      <c r="X1298">
        <v>180150</v>
      </c>
      <c r="Y1298">
        <v>6206</v>
      </c>
      <c r="Z1298">
        <v>40.712800000000001</v>
      </c>
      <c r="AA1298">
        <v>-74.006</v>
      </c>
      <c r="AB1298" t="str">
        <f>IF(Restaurants[[#This Row],[Years_Operating]]&lt;5,"New",
IF(Restaurants[[#This Row],[Years_Operating]]&lt;15,"Established","Legacy"))</f>
        <v>Legacy</v>
      </c>
      <c r="AC1298" t="str">
        <f>IF(Restaurants[[#This Row],[Country]]="India","Yes","No")</f>
        <v>No</v>
      </c>
      <c r="AD1298" t="str">
        <f>IF(AND(Restaurants[[#This Row],[Has Online Delivery]]="Yes",Restaurants[[#This Row],[Has Table Booking]]="Yes"),"Online + Table",
IF(Restaurants[[#This Row],[Has Online Delivery]]="Yes","Online Only",
IF(Restaurants[[#This Row],[Has Table Booking]]="Yes","Table Only","None")))</f>
        <v>Table Only</v>
      </c>
      <c r="AE1298" t="str">
        <f>IF(Restaurants[[#This Row],[Rating]]&gt;=4.5,"Excellent",
IF(Restaurants[[#This Row],[Rating]]&gt;=4,"Very Good",
IF(Restaurants[[#This Row],[Rating]]&gt;=3.5,"Good","Average/Low")))</f>
        <v>Excellent</v>
      </c>
    </row>
    <row r="1299" spans="1:31" x14ac:dyDescent="0.3">
      <c r="A1299" t="s">
        <v>212</v>
      </c>
      <c r="B1299" t="s">
        <v>266</v>
      </c>
      <c r="C1299" t="s">
        <v>251</v>
      </c>
      <c r="D1299" t="s">
        <v>258</v>
      </c>
      <c r="E1299">
        <v>0</v>
      </c>
      <c r="F1299">
        <v>165</v>
      </c>
      <c r="G1299" t="s">
        <v>214</v>
      </c>
      <c r="H1299">
        <v>2009</v>
      </c>
      <c r="I1299">
        <v>36</v>
      </c>
      <c r="J1299">
        <v>4.7</v>
      </c>
      <c r="K1299" t="s">
        <v>284</v>
      </c>
      <c r="L1299">
        <v>16</v>
      </c>
      <c r="M1299" t="s">
        <v>160</v>
      </c>
      <c r="N1299" t="s">
        <v>210</v>
      </c>
      <c r="O1299" t="s">
        <v>211</v>
      </c>
      <c r="P1299" t="s">
        <v>36</v>
      </c>
      <c r="Q1299" t="s">
        <v>36</v>
      </c>
      <c r="R1299">
        <v>71</v>
      </c>
      <c r="S1299" t="s">
        <v>36</v>
      </c>
      <c r="T1299" t="s">
        <v>63</v>
      </c>
      <c r="U1299" t="s">
        <v>39</v>
      </c>
      <c r="V1299" t="s">
        <v>634</v>
      </c>
      <c r="W1299" t="s">
        <v>64</v>
      </c>
      <c r="X1299">
        <v>141686</v>
      </c>
      <c r="Y1299">
        <v>1784</v>
      </c>
      <c r="Z1299">
        <v>12.9716</v>
      </c>
      <c r="AA1299">
        <v>77.5946</v>
      </c>
      <c r="AB1299" t="str">
        <f>IF(Restaurants[[#This Row],[Years_Operating]]&lt;5,"New",
IF(Restaurants[[#This Row],[Years_Operating]]&lt;15,"Established","Legacy"))</f>
        <v>Legacy</v>
      </c>
      <c r="AC1299" t="str">
        <f>IF(Restaurants[[#This Row],[Country]]="India","Yes","No")</f>
        <v>Yes</v>
      </c>
      <c r="AD1299" t="str">
        <f>IF(AND(Restaurants[[#This Row],[Has Online Delivery]]="Yes",Restaurants[[#This Row],[Has Table Booking]]="Yes"),"Online + Table",
IF(Restaurants[[#This Row],[Has Online Delivery]]="Yes","Online Only",
IF(Restaurants[[#This Row],[Has Table Booking]]="Yes","Table Only","None")))</f>
        <v>Online + Table</v>
      </c>
      <c r="AE1299" t="str">
        <f>IF(Restaurants[[#This Row],[Rating]]&gt;=4.5,"Excellent",
IF(Restaurants[[#This Row],[Rating]]&gt;=4,"Very Good",
IF(Restaurants[[#This Row],[Rating]]&gt;=3.5,"Good","Average/Low")))</f>
        <v>Excellent</v>
      </c>
    </row>
    <row r="1300" spans="1:31" x14ac:dyDescent="0.3">
      <c r="A1300" t="s">
        <v>226</v>
      </c>
      <c r="B1300" t="s">
        <v>221</v>
      </c>
      <c r="C1300" t="s">
        <v>222</v>
      </c>
      <c r="D1300" t="s">
        <v>227</v>
      </c>
      <c r="E1300">
        <v>0</v>
      </c>
      <c r="F1300">
        <v>185</v>
      </c>
      <c r="G1300" t="s">
        <v>228</v>
      </c>
      <c r="H1300">
        <v>2014</v>
      </c>
      <c r="I1300">
        <v>48</v>
      </c>
      <c r="J1300">
        <v>4.5999999999999996</v>
      </c>
      <c r="K1300" t="s">
        <v>32</v>
      </c>
      <c r="L1300">
        <v>11</v>
      </c>
      <c r="M1300" t="s">
        <v>160</v>
      </c>
      <c r="N1300" t="s">
        <v>210</v>
      </c>
      <c r="O1300" t="s">
        <v>45</v>
      </c>
      <c r="P1300" t="s">
        <v>36</v>
      </c>
      <c r="Q1300" t="s">
        <v>36</v>
      </c>
      <c r="R1300">
        <v>55</v>
      </c>
      <c r="S1300" t="s">
        <v>37</v>
      </c>
      <c r="T1300" t="s">
        <v>63</v>
      </c>
      <c r="U1300" t="s">
        <v>39</v>
      </c>
      <c r="W1300" t="s">
        <v>108</v>
      </c>
      <c r="X1300">
        <v>70415</v>
      </c>
      <c r="Y1300">
        <v>6728</v>
      </c>
      <c r="Z1300">
        <v>0</v>
      </c>
      <c r="AA1300">
        <v>0</v>
      </c>
      <c r="AB1300" t="str">
        <f>IF(Restaurants[[#This Row],[Years_Operating]]&lt;5,"New",
IF(Restaurants[[#This Row],[Years_Operating]]&lt;15,"Established","Legacy"))</f>
        <v>Established</v>
      </c>
      <c r="AC1300" t="str">
        <f>IF(Restaurants[[#This Row],[Country]]="India","Yes","No")</f>
        <v>No</v>
      </c>
      <c r="AD1300" t="str">
        <f>IF(AND(Restaurants[[#This Row],[Has Online Delivery]]="Yes",Restaurants[[#This Row],[Has Table Booking]]="Yes"),"Online + Table",
IF(Restaurants[[#This Row],[Has Online Delivery]]="Yes","Online Only",
IF(Restaurants[[#This Row],[Has Table Booking]]="Yes","Table Only","None")))</f>
        <v>Online + Table</v>
      </c>
      <c r="AE1300" t="str">
        <f>IF(Restaurants[[#This Row],[Rating]]&gt;=4.5,"Excellent",
IF(Restaurants[[#This Row],[Rating]]&gt;=4,"Very Good",
IF(Restaurants[[#This Row],[Rating]]&gt;=3.5,"Good","Average/Low")))</f>
        <v>Excellent</v>
      </c>
    </row>
    <row r="1301" spans="1:31" x14ac:dyDescent="0.3">
      <c r="A1301" t="s">
        <v>224</v>
      </c>
      <c r="B1301" t="s">
        <v>290</v>
      </c>
      <c r="C1301" t="s">
        <v>251</v>
      </c>
      <c r="D1301" t="s">
        <v>263</v>
      </c>
      <c r="E1301">
        <v>0</v>
      </c>
      <c r="F1301">
        <v>140</v>
      </c>
      <c r="G1301" t="s">
        <v>225</v>
      </c>
      <c r="H1301">
        <v>2012</v>
      </c>
      <c r="I1301">
        <v>48</v>
      </c>
      <c r="J1301">
        <v>4.5999999999999996</v>
      </c>
      <c r="K1301" t="s">
        <v>273</v>
      </c>
      <c r="L1301">
        <v>13</v>
      </c>
      <c r="M1301" t="s">
        <v>204</v>
      </c>
      <c r="N1301" t="s">
        <v>210</v>
      </c>
      <c r="O1301" t="s">
        <v>54</v>
      </c>
      <c r="P1301" t="s">
        <v>36</v>
      </c>
      <c r="Q1301" t="s">
        <v>36</v>
      </c>
      <c r="R1301">
        <v>48</v>
      </c>
      <c r="S1301" t="s">
        <v>36</v>
      </c>
      <c r="T1301" t="s">
        <v>38</v>
      </c>
      <c r="U1301" t="s">
        <v>69</v>
      </c>
      <c r="V1301" t="s">
        <v>635</v>
      </c>
      <c r="W1301" t="s">
        <v>80</v>
      </c>
      <c r="X1301">
        <v>219281</v>
      </c>
      <c r="Y1301">
        <v>3359</v>
      </c>
      <c r="Z1301">
        <v>17.385000000000002</v>
      </c>
      <c r="AA1301">
        <v>78.486699999999999</v>
      </c>
      <c r="AB1301" t="str">
        <f>IF(Restaurants[[#This Row],[Years_Operating]]&lt;5,"New",
IF(Restaurants[[#This Row],[Years_Operating]]&lt;15,"Established","Legacy"))</f>
        <v>Established</v>
      </c>
      <c r="AC1301" t="str">
        <f>IF(Restaurants[[#This Row],[Country]]="India","Yes","No")</f>
        <v>Yes</v>
      </c>
      <c r="AD1301" t="str">
        <f>IF(AND(Restaurants[[#This Row],[Has Online Delivery]]="Yes",Restaurants[[#This Row],[Has Table Booking]]="Yes"),"Online + Table",
IF(Restaurants[[#This Row],[Has Online Delivery]]="Yes","Online Only",
IF(Restaurants[[#This Row],[Has Table Booking]]="Yes","Table Only","None")))</f>
        <v>Online + Table</v>
      </c>
      <c r="AE1301" t="str">
        <f>IF(Restaurants[[#This Row],[Rating]]&gt;=4.5,"Excellent",
IF(Restaurants[[#This Row],[Rating]]&gt;=4,"Very Good",
IF(Restaurants[[#This Row],[Rating]]&gt;=3.5,"Good","Average/Low")))</f>
        <v>Excellent</v>
      </c>
    </row>
    <row r="1302" spans="1:31" x14ac:dyDescent="0.3">
      <c r="A1302" t="s">
        <v>186</v>
      </c>
      <c r="B1302" t="s">
        <v>266</v>
      </c>
      <c r="C1302" t="s">
        <v>251</v>
      </c>
      <c r="D1302" t="s">
        <v>278</v>
      </c>
      <c r="E1302">
        <v>2</v>
      </c>
      <c r="F1302">
        <v>550</v>
      </c>
      <c r="G1302" t="s">
        <v>188</v>
      </c>
      <c r="H1302">
        <v>2015</v>
      </c>
      <c r="I1302">
        <v>50</v>
      </c>
      <c r="J1302">
        <v>4.5</v>
      </c>
      <c r="K1302" t="s">
        <v>299</v>
      </c>
      <c r="L1302">
        <v>10</v>
      </c>
      <c r="M1302" t="s">
        <v>62</v>
      </c>
      <c r="N1302" t="s">
        <v>143</v>
      </c>
      <c r="O1302" t="s">
        <v>35</v>
      </c>
      <c r="P1302" t="s">
        <v>36</v>
      </c>
      <c r="Q1302" t="s">
        <v>36</v>
      </c>
      <c r="R1302">
        <v>30</v>
      </c>
      <c r="S1302" t="s">
        <v>36</v>
      </c>
      <c r="T1302" t="s">
        <v>86</v>
      </c>
      <c r="U1302" t="s">
        <v>32</v>
      </c>
      <c r="V1302" t="s">
        <v>636</v>
      </c>
      <c r="W1302" t="s">
        <v>47</v>
      </c>
      <c r="X1302">
        <v>297450</v>
      </c>
      <c r="Y1302">
        <v>6063</v>
      </c>
      <c r="Z1302">
        <v>12.9716</v>
      </c>
      <c r="AA1302">
        <v>77.5946</v>
      </c>
      <c r="AB1302" t="str">
        <f>IF(Restaurants[[#This Row],[Years_Operating]]&lt;5,"New",
IF(Restaurants[[#This Row],[Years_Operating]]&lt;15,"Established","Legacy"))</f>
        <v>Established</v>
      </c>
      <c r="AC1302" t="str">
        <f>IF(Restaurants[[#This Row],[Country]]="India","Yes","No")</f>
        <v>Yes</v>
      </c>
      <c r="AD1302" t="str">
        <f>IF(AND(Restaurants[[#This Row],[Has Online Delivery]]="Yes",Restaurants[[#This Row],[Has Table Booking]]="Yes"),"Online + Table",
IF(Restaurants[[#This Row],[Has Online Delivery]]="Yes","Online Only",
IF(Restaurants[[#This Row],[Has Table Booking]]="Yes","Table Only","None")))</f>
        <v>Online + Table</v>
      </c>
      <c r="AE1302" t="str">
        <f>IF(Restaurants[[#This Row],[Rating]]&gt;=4.5,"Excellent",
IF(Restaurants[[#This Row],[Rating]]&gt;=4,"Very Good",
IF(Restaurants[[#This Row],[Rating]]&gt;=3.5,"Good","Average/Low")))</f>
        <v>Excellent</v>
      </c>
    </row>
    <row r="1303" spans="1:31" x14ac:dyDescent="0.3">
      <c r="A1303" t="s">
        <v>109</v>
      </c>
      <c r="B1303" t="s">
        <v>110</v>
      </c>
      <c r="C1303" t="s">
        <v>89</v>
      </c>
      <c r="D1303" t="s">
        <v>67</v>
      </c>
      <c r="E1303">
        <v>3</v>
      </c>
      <c r="F1303">
        <v>270</v>
      </c>
      <c r="G1303" t="s">
        <v>109</v>
      </c>
      <c r="H1303">
        <v>1989</v>
      </c>
      <c r="I1303">
        <v>48</v>
      </c>
      <c r="J1303">
        <v>4.8</v>
      </c>
      <c r="K1303" t="s">
        <v>32</v>
      </c>
      <c r="L1303">
        <v>36</v>
      </c>
      <c r="M1303" t="s">
        <v>33</v>
      </c>
      <c r="N1303" t="s">
        <v>34</v>
      </c>
      <c r="O1303" t="s">
        <v>35</v>
      </c>
      <c r="P1303" t="s">
        <v>36</v>
      </c>
      <c r="Q1303" t="s">
        <v>37</v>
      </c>
      <c r="R1303">
        <v>41</v>
      </c>
      <c r="S1303" t="s">
        <v>36</v>
      </c>
      <c r="T1303" t="s">
        <v>63</v>
      </c>
      <c r="U1303" t="s">
        <v>46</v>
      </c>
      <c r="W1303" t="s">
        <v>149</v>
      </c>
      <c r="X1303">
        <v>262253</v>
      </c>
      <c r="Y1303">
        <v>6627</v>
      </c>
      <c r="Z1303">
        <v>0</v>
      </c>
      <c r="AA1303">
        <v>0</v>
      </c>
      <c r="AB1303" t="str">
        <f>IF(Restaurants[[#This Row],[Years_Operating]]&lt;5,"New",
IF(Restaurants[[#This Row],[Years_Operating]]&lt;15,"Established","Legacy"))</f>
        <v>Legacy</v>
      </c>
      <c r="AC1303" t="str">
        <f>IF(Restaurants[[#This Row],[Country]]="India","Yes","No")</f>
        <v>No</v>
      </c>
      <c r="AD1303" t="str">
        <f>IF(AND(Restaurants[[#This Row],[Has Online Delivery]]="Yes",Restaurants[[#This Row],[Has Table Booking]]="Yes"),"Online + Table",
IF(Restaurants[[#This Row],[Has Online Delivery]]="Yes","Online Only",
IF(Restaurants[[#This Row],[Has Table Booking]]="Yes","Table Only","None")))</f>
        <v>Online Only</v>
      </c>
      <c r="AE1303" t="str">
        <f>IF(Restaurants[[#This Row],[Rating]]&gt;=4.5,"Excellent",
IF(Restaurants[[#This Row],[Rating]]&gt;=4,"Very Good",
IF(Restaurants[[#This Row],[Rating]]&gt;=3.5,"Good","Average/Low")))</f>
        <v>Excellent</v>
      </c>
    </row>
    <row r="1304" spans="1:31" x14ac:dyDescent="0.3">
      <c r="A1304" t="s">
        <v>154</v>
      </c>
      <c r="B1304" t="s">
        <v>290</v>
      </c>
      <c r="C1304" t="s">
        <v>251</v>
      </c>
      <c r="D1304" t="s">
        <v>252</v>
      </c>
      <c r="E1304">
        <v>2</v>
      </c>
      <c r="F1304">
        <v>245</v>
      </c>
      <c r="G1304" t="s">
        <v>158</v>
      </c>
      <c r="H1304">
        <v>2010</v>
      </c>
      <c r="I1304">
        <v>48</v>
      </c>
      <c r="J1304">
        <v>4.7</v>
      </c>
      <c r="K1304" t="s">
        <v>256</v>
      </c>
      <c r="L1304">
        <v>15</v>
      </c>
      <c r="M1304" t="s">
        <v>160</v>
      </c>
      <c r="N1304" t="s">
        <v>143</v>
      </c>
      <c r="O1304" t="s">
        <v>35</v>
      </c>
      <c r="P1304" t="s">
        <v>36</v>
      </c>
      <c r="Q1304" t="s">
        <v>36</v>
      </c>
      <c r="R1304">
        <v>73</v>
      </c>
      <c r="S1304" t="s">
        <v>37</v>
      </c>
      <c r="T1304" t="s">
        <v>86</v>
      </c>
      <c r="U1304" t="s">
        <v>69</v>
      </c>
      <c r="V1304" t="s">
        <v>637</v>
      </c>
      <c r="W1304" t="s">
        <v>149</v>
      </c>
      <c r="X1304">
        <v>121745</v>
      </c>
      <c r="Y1304">
        <v>5814</v>
      </c>
      <c r="Z1304">
        <v>17.385000000000002</v>
      </c>
      <c r="AA1304">
        <v>78.486699999999999</v>
      </c>
      <c r="AB1304" t="str">
        <f>IF(Restaurants[[#This Row],[Years_Operating]]&lt;5,"New",
IF(Restaurants[[#This Row],[Years_Operating]]&lt;15,"Established","Legacy"))</f>
        <v>Legacy</v>
      </c>
      <c r="AC1304" t="str">
        <f>IF(Restaurants[[#This Row],[Country]]="India","Yes","No")</f>
        <v>Yes</v>
      </c>
      <c r="AD1304" t="str">
        <f>IF(AND(Restaurants[[#This Row],[Has Online Delivery]]="Yes",Restaurants[[#This Row],[Has Table Booking]]="Yes"),"Online + Table",
IF(Restaurants[[#This Row],[Has Online Delivery]]="Yes","Online Only",
IF(Restaurants[[#This Row],[Has Table Booking]]="Yes","Table Only","None")))</f>
        <v>Online + Table</v>
      </c>
      <c r="AE1304" t="str">
        <f>IF(Restaurants[[#This Row],[Rating]]&gt;=4.5,"Excellent",
IF(Restaurants[[#This Row],[Rating]]&gt;=4,"Very Good",
IF(Restaurants[[#This Row],[Rating]]&gt;=3.5,"Good","Average/Low")))</f>
        <v>Excellent</v>
      </c>
    </row>
    <row r="1305" spans="1:31" x14ac:dyDescent="0.3">
      <c r="A1305" t="s">
        <v>97</v>
      </c>
      <c r="B1305" t="s">
        <v>93</v>
      </c>
      <c r="C1305" t="s">
        <v>50</v>
      </c>
      <c r="D1305" t="s">
        <v>98</v>
      </c>
      <c r="E1305">
        <v>3</v>
      </c>
      <c r="F1305">
        <v>298</v>
      </c>
      <c r="G1305" t="s">
        <v>99</v>
      </c>
      <c r="H1305">
        <v>2010</v>
      </c>
      <c r="I1305">
        <v>56</v>
      </c>
      <c r="J1305">
        <v>4.8</v>
      </c>
      <c r="K1305" t="s">
        <v>32</v>
      </c>
      <c r="L1305">
        <v>15</v>
      </c>
      <c r="M1305" t="s">
        <v>33</v>
      </c>
      <c r="N1305" t="s">
        <v>34</v>
      </c>
      <c r="O1305" t="s">
        <v>54</v>
      </c>
      <c r="P1305" t="s">
        <v>36</v>
      </c>
      <c r="Q1305" t="s">
        <v>36</v>
      </c>
      <c r="R1305">
        <v>57</v>
      </c>
      <c r="S1305" t="s">
        <v>36</v>
      </c>
      <c r="T1305" t="s">
        <v>86</v>
      </c>
      <c r="U1305" t="s">
        <v>32</v>
      </c>
      <c r="W1305" t="s">
        <v>132</v>
      </c>
      <c r="X1305">
        <v>32157</v>
      </c>
      <c r="Y1305">
        <v>3515</v>
      </c>
      <c r="Z1305">
        <v>37.774900000000002</v>
      </c>
      <c r="AA1305">
        <v>-122.4194</v>
      </c>
      <c r="AB1305" t="str">
        <f>IF(Restaurants[[#This Row],[Years_Operating]]&lt;5,"New",
IF(Restaurants[[#This Row],[Years_Operating]]&lt;15,"Established","Legacy"))</f>
        <v>Legacy</v>
      </c>
      <c r="AC1305" t="str">
        <f>IF(Restaurants[[#This Row],[Country]]="India","Yes","No")</f>
        <v>No</v>
      </c>
      <c r="AD1305" t="str">
        <f>IF(AND(Restaurants[[#This Row],[Has Online Delivery]]="Yes",Restaurants[[#This Row],[Has Table Booking]]="Yes"),"Online + Table",
IF(Restaurants[[#This Row],[Has Online Delivery]]="Yes","Online Only",
IF(Restaurants[[#This Row],[Has Table Booking]]="Yes","Table Only","None")))</f>
        <v>Online + Table</v>
      </c>
      <c r="AE1305" t="str">
        <f>IF(Restaurants[[#This Row],[Rating]]&gt;=4.5,"Excellent",
IF(Restaurants[[#This Row],[Rating]]&gt;=4,"Very Good",
IF(Restaurants[[#This Row],[Rating]]&gt;=3.5,"Good","Average/Low")))</f>
        <v>Excellent</v>
      </c>
    </row>
    <row r="1306" spans="1:31" x14ac:dyDescent="0.3">
      <c r="A1306" t="s">
        <v>76</v>
      </c>
      <c r="B1306" t="s">
        <v>275</v>
      </c>
      <c r="C1306" t="s">
        <v>251</v>
      </c>
      <c r="D1306" t="s">
        <v>252</v>
      </c>
      <c r="E1306">
        <v>3</v>
      </c>
      <c r="F1306">
        <v>295</v>
      </c>
      <c r="G1306" t="s">
        <v>79</v>
      </c>
      <c r="H1306">
        <v>1972</v>
      </c>
      <c r="I1306">
        <v>62</v>
      </c>
      <c r="J1306">
        <v>4.8</v>
      </c>
      <c r="K1306" t="s">
        <v>256</v>
      </c>
      <c r="L1306">
        <v>53</v>
      </c>
      <c r="M1306" t="s">
        <v>33</v>
      </c>
      <c r="N1306" t="s">
        <v>34</v>
      </c>
      <c r="O1306" t="s">
        <v>54</v>
      </c>
      <c r="P1306" t="s">
        <v>37</v>
      </c>
      <c r="Q1306" t="s">
        <v>37</v>
      </c>
      <c r="R1306">
        <v>53</v>
      </c>
      <c r="S1306" t="s">
        <v>37</v>
      </c>
      <c r="T1306" t="s">
        <v>86</v>
      </c>
      <c r="U1306" t="s">
        <v>69</v>
      </c>
      <c r="V1306" t="s">
        <v>638</v>
      </c>
      <c r="W1306" t="s">
        <v>64</v>
      </c>
      <c r="X1306">
        <v>254542</v>
      </c>
      <c r="Y1306">
        <v>170</v>
      </c>
      <c r="Z1306">
        <v>18.520399999999999</v>
      </c>
      <c r="AA1306">
        <v>73.856700000000004</v>
      </c>
      <c r="AB1306" t="str">
        <f>IF(Restaurants[[#This Row],[Years_Operating]]&lt;5,"New",
IF(Restaurants[[#This Row],[Years_Operating]]&lt;15,"Established","Legacy"))</f>
        <v>Legacy</v>
      </c>
      <c r="AC1306" t="str">
        <f>IF(Restaurants[[#This Row],[Country]]="India","Yes","No")</f>
        <v>Yes</v>
      </c>
      <c r="AD1306" t="str">
        <f>IF(AND(Restaurants[[#This Row],[Has Online Delivery]]="Yes",Restaurants[[#This Row],[Has Table Booking]]="Yes"),"Online + Table",
IF(Restaurants[[#This Row],[Has Online Delivery]]="Yes","Online Only",
IF(Restaurants[[#This Row],[Has Table Booking]]="Yes","Table Only","None")))</f>
        <v>None</v>
      </c>
      <c r="AE1306" t="str">
        <f>IF(Restaurants[[#This Row],[Rating]]&gt;=4.5,"Excellent",
IF(Restaurants[[#This Row],[Rating]]&gt;=4,"Very Good",
IF(Restaurants[[#This Row],[Rating]]&gt;=3.5,"Good","Average/Low")))</f>
        <v>Excellent</v>
      </c>
    </row>
    <row r="1307" spans="1:31" x14ac:dyDescent="0.3">
      <c r="A1307" t="s">
        <v>133</v>
      </c>
      <c r="B1307" t="s">
        <v>134</v>
      </c>
      <c r="C1307" t="s">
        <v>89</v>
      </c>
      <c r="D1307" t="s">
        <v>90</v>
      </c>
      <c r="E1307">
        <v>3</v>
      </c>
      <c r="F1307">
        <v>265</v>
      </c>
      <c r="G1307" t="s">
        <v>135</v>
      </c>
      <c r="H1307">
        <v>2005</v>
      </c>
      <c r="I1307">
        <v>45</v>
      </c>
      <c r="J1307">
        <v>4.7</v>
      </c>
      <c r="K1307" t="s">
        <v>32</v>
      </c>
      <c r="L1307">
        <v>20</v>
      </c>
      <c r="M1307" t="s">
        <v>33</v>
      </c>
      <c r="N1307" t="s">
        <v>34</v>
      </c>
      <c r="O1307" t="s">
        <v>35</v>
      </c>
      <c r="P1307" t="s">
        <v>36</v>
      </c>
      <c r="Q1307" t="s">
        <v>37</v>
      </c>
      <c r="R1307">
        <v>53</v>
      </c>
      <c r="S1307" t="s">
        <v>37</v>
      </c>
      <c r="T1307" t="s">
        <v>38</v>
      </c>
      <c r="U1307" t="s">
        <v>46</v>
      </c>
      <c r="W1307" t="s">
        <v>80</v>
      </c>
      <c r="X1307">
        <v>246851</v>
      </c>
      <c r="Y1307">
        <v>3077</v>
      </c>
      <c r="Z1307">
        <v>0</v>
      </c>
      <c r="AA1307">
        <v>0</v>
      </c>
      <c r="AB1307" t="str">
        <f>IF(Restaurants[[#This Row],[Years_Operating]]&lt;5,"New",
IF(Restaurants[[#This Row],[Years_Operating]]&lt;15,"Established","Legacy"))</f>
        <v>Legacy</v>
      </c>
      <c r="AC1307" t="str">
        <f>IF(Restaurants[[#This Row],[Country]]="India","Yes","No")</f>
        <v>No</v>
      </c>
      <c r="AD1307" t="str">
        <f>IF(AND(Restaurants[[#This Row],[Has Online Delivery]]="Yes",Restaurants[[#This Row],[Has Table Booking]]="Yes"),"Online + Table",
IF(Restaurants[[#This Row],[Has Online Delivery]]="Yes","Online Only",
IF(Restaurants[[#This Row],[Has Table Booking]]="Yes","Table Only","None")))</f>
        <v>Online Only</v>
      </c>
      <c r="AE1307" t="str">
        <f>IF(Restaurants[[#This Row],[Rating]]&gt;=4.5,"Excellent",
IF(Restaurants[[#This Row],[Rating]]&gt;=4,"Very Good",
IF(Restaurants[[#This Row],[Rating]]&gt;=3.5,"Good","Average/Low")))</f>
        <v>Excellent</v>
      </c>
    </row>
    <row r="1308" spans="1:31" x14ac:dyDescent="0.3">
      <c r="A1308" t="s">
        <v>220</v>
      </c>
      <c r="B1308" t="s">
        <v>221</v>
      </c>
      <c r="C1308" t="s">
        <v>222</v>
      </c>
      <c r="D1308" t="s">
        <v>223</v>
      </c>
      <c r="E1308">
        <v>0</v>
      </c>
      <c r="F1308">
        <v>195</v>
      </c>
      <c r="G1308" t="s">
        <v>220</v>
      </c>
      <c r="H1308">
        <v>2017</v>
      </c>
      <c r="I1308">
        <v>14</v>
      </c>
      <c r="J1308">
        <v>4.5999999999999996</v>
      </c>
      <c r="K1308" t="s">
        <v>32</v>
      </c>
      <c r="L1308">
        <v>8</v>
      </c>
      <c r="M1308" t="s">
        <v>160</v>
      </c>
      <c r="N1308" t="s">
        <v>210</v>
      </c>
      <c r="O1308" t="s">
        <v>45</v>
      </c>
      <c r="P1308" t="s">
        <v>36</v>
      </c>
      <c r="Q1308" t="s">
        <v>37</v>
      </c>
      <c r="R1308">
        <v>22</v>
      </c>
      <c r="S1308" t="s">
        <v>36</v>
      </c>
      <c r="T1308" t="s">
        <v>63</v>
      </c>
      <c r="U1308" t="s">
        <v>46</v>
      </c>
      <c r="W1308" t="s">
        <v>47</v>
      </c>
      <c r="X1308">
        <v>281267</v>
      </c>
      <c r="Y1308">
        <v>2291</v>
      </c>
      <c r="Z1308">
        <v>0</v>
      </c>
      <c r="AA1308">
        <v>0</v>
      </c>
      <c r="AB1308" t="str">
        <f>IF(Restaurants[[#This Row],[Years_Operating]]&lt;5,"New",
IF(Restaurants[[#This Row],[Years_Operating]]&lt;15,"Established","Legacy"))</f>
        <v>Established</v>
      </c>
      <c r="AC1308" t="str">
        <f>IF(Restaurants[[#This Row],[Country]]="India","Yes","No")</f>
        <v>No</v>
      </c>
      <c r="AD1308" t="str">
        <f>IF(AND(Restaurants[[#This Row],[Has Online Delivery]]="Yes",Restaurants[[#This Row],[Has Table Booking]]="Yes"),"Online + Table",
IF(Restaurants[[#This Row],[Has Online Delivery]]="Yes","Online Only",
IF(Restaurants[[#This Row],[Has Table Booking]]="Yes","Table Only","None")))</f>
        <v>Online Only</v>
      </c>
      <c r="AE1308" t="str">
        <f>IF(Restaurants[[#This Row],[Rating]]&gt;=4.5,"Excellent",
IF(Restaurants[[#This Row],[Rating]]&gt;=4,"Very Good",
IF(Restaurants[[#This Row],[Rating]]&gt;=3.5,"Good","Average/Low")))</f>
        <v>Excellent</v>
      </c>
    </row>
    <row r="1309" spans="1:31" x14ac:dyDescent="0.3">
      <c r="A1309" t="s">
        <v>113</v>
      </c>
      <c r="B1309" t="s">
        <v>255</v>
      </c>
      <c r="C1309" t="s">
        <v>251</v>
      </c>
      <c r="D1309" t="s">
        <v>252</v>
      </c>
      <c r="E1309">
        <v>3</v>
      </c>
      <c r="F1309">
        <v>280</v>
      </c>
      <c r="G1309" t="s">
        <v>116</v>
      </c>
      <c r="H1309">
        <v>1986</v>
      </c>
      <c r="I1309">
        <v>45</v>
      </c>
      <c r="J1309">
        <v>4.7</v>
      </c>
      <c r="K1309" t="s">
        <v>256</v>
      </c>
      <c r="L1309">
        <v>39</v>
      </c>
      <c r="M1309" t="s">
        <v>33</v>
      </c>
      <c r="N1309" t="s">
        <v>34</v>
      </c>
      <c r="O1309" t="s">
        <v>35</v>
      </c>
      <c r="P1309" t="s">
        <v>36</v>
      </c>
      <c r="Q1309" t="s">
        <v>36</v>
      </c>
      <c r="R1309">
        <v>51</v>
      </c>
      <c r="S1309" t="s">
        <v>36</v>
      </c>
      <c r="T1309" t="s">
        <v>38</v>
      </c>
      <c r="U1309" t="s">
        <v>39</v>
      </c>
      <c r="V1309" t="s">
        <v>639</v>
      </c>
      <c r="W1309" t="s">
        <v>108</v>
      </c>
      <c r="X1309">
        <v>176443</v>
      </c>
      <c r="Y1309">
        <v>4264</v>
      </c>
      <c r="Z1309">
        <v>19.076000000000001</v>
      </c>
      <c r="AA1309">
        <v>72.877700000000004</v>
      </c>
      <c r="AB1309" t="str">
        <f>IF(Restaurants[[#This Row],[Years_Operating]]&lt;5,"New",
IF(Restaurants[[#This Row],[Years_Operating]]&lt;15,"Established","Legacy"))</f>
        <v>Legacy</v>
      </c>
      <c r="AC1309" t="str">
        <f>IF(Restaurants[[#This Row],[Country]]="India","Yes","No")</f>
        <v>Yes</v>
      </c>
      <c r="AD1309" t="str">
        <f>IF(AND(Restaurants[[#This Row],[Has Online Delivery]]="Yes",Restaurants[[#This Row],[Has Table Booking]]="Yes"),"Online + Table",
IF(Restaurants[[#This Row],[Has Online Delivery]]="Yes","Online Only",
IF(Restaurants[[#This Row],[Has Table Booking]]="Yes","Table Only","None")))</f>
        <v>Online + Table</v>
      </c>
      <c r="AE1309" t="str">
        <f>IF(Restaurants[[#This Row],[Rating]]&gt;=4.5,"Excellent",
IF(Restaurants[[#This Row],[Rating]]&gt;=4,"Very Good",
IF(Restaurants[[#This Row],[Rating]]&gt;=3.5,"Good","Average/Low")))</f>
        <v>Excellent</v>
      </c>
    </row>
    <row r="1310" spans="1:31" x14ac:dyDescent="0.3">
      <c r="A1310" t="s">
        <v>164</v>
      </c>
      <c r="B1310" t="s">
        <v>145</v>
      </c>
      <c r="C1310" t="s">
        <v>146</v>
      </c>
      <c r="D1310" t="s">
        <v>43</v>
      </c>
      <c r="E1310">
        <v>2</v>
      </c>
      <c r="F1310">
        <v>235</v>
      </c>
      <c r="G1310" t="s">
        <v>165</v>
      </c>
      <c r="H1310">
        <v>2009</v>
      </c>
      <c r="I1310">
        <v>28</v>
      </c>
      <c r="J1310">
        <v>4.7</v>
      </c>
      <c r="K1310" t="s">
        <v>32</v>
      </c>
      <c r="L1310">
        <v>16</v>
      </c>
      <c r="M1310" t="s">
        <v>160</v>
      </c>
      <c r="N1310" t="s">
        <v>143</v>
      </c>
      <c r="O1310" t="s">
        <v>45</v>
      </c>
      <c r="P1310" t="s">
        <v>37</v>
      </c>
      <c r="Q1310" t="s">
        <v>36</v>
      </c>
      <c r="R1310">
        <v>27</v>
      </c>
      <c r="S1310" t="s">
        <v>37</v>
      </c>
      <c r="T1310" t="s">
        <v>63</v>
      </c>
      <c r="U1310" t="s">
        <v>39</v>
      </c>
      <c r="W1310" t="s">
        <v>40</v>
      </c>
      <c r="X1310">
        <v>147726</v>
      </c>
      <c r="Y1310">
        <v>5537</v>
      </c>
      <c r="Z1310">
        <v>35.689500000000002</v>
      </c>
      <c r="AA1310">
        <v>139.6917</v>
      </c>
      <c r="AB1310" t="str">
        <f>IF(Restaurants[[#This Row],[Years_Operating]]&lt;5,"New",
IF(Restaurants[[#This Row],[Years_Operating]]&lt;15,"Established","Legacy"))</f>
        <v>Legacy</v>
      </c>
      <c r="AC1310" t="str">
        <f>IF(Restaurants[[#This Row],[Country]]="India","Yes","No")</f>
        <v>No</v>
      </c>
      <c r="AD1310" t="str">
        <f>IF(AND(Restaurants[[#This Row],[Has Online Delivery]]="Yes",Restaurants[[#This Row],[Has Table Booking]]="Yes"),"Online + Table",
IF(Restaurants[[#This Row],[Has Online Delivery]]="Yes","Online Only",
IF(Restaurants[[#This Row],[Has Table Booking]]="Yes","Table Only","None")))</f>
        <v>Table Only</v>
      </c>
      <c r="AE1310" t="str">
        <f>IF(Restaurants[[#This Row],[Rating]]&gt;=4.5,"Excellent",
IF(Restaurants[[#This Row],[Rating]]&gt;=4,"Very Good",
IF(Restaurants[[#This Row],[Rating]]&gt;=3.5,"Good","Average/Low")))</f>
        <v>Excellent</v>
      </c>
    </row>
    <row r="1311" spans="1:31" x14ac:dyDescent="0.3">
      <c r="A1311" t="s">
        <v>144</v>
      </c>
      <c r="B1311" t="s">
        <v>145</v>
      </c>
      <c r="C1311" t="s">
        <v>146</v>
      </c>
      <c r="D1311" t="s">
        <v>147</v>
      </c>
      <c r="E1311">
        <v>2</v>
      </c>
      <c r="F1311">
        <v>280</v>
      </c>
      <c r="G1311" t="s">
        <v>148</v>
      </c>
      <c r="H1311">
        <v>2007</v>
      </c>
      <c r="I1311">
        <v>26</v>
      </c>
      <c r="J1311">
        <v>4.7</v>
      </c>
      <c r="K1311" t="s">
        <v>32</v>
      </c>
      <c r="L1311">
        <v>18</v>
      </c>
      <c r="M1311" t="s">
        <v>33</v>
      </c>
      <c r="N1311" t="s">
        <v>143</v>
      </c>
      <c r="O1311" t="s">
        <v>45</v>
      </c>
      <c r="P1311" t="s">
        <v>36</v>
      </c>
      <c r="Q1311" t="s">
        <v>37</v>
      </c>
      <c r="R1311">
        <v>53</v>
      </c>
      <c r="S1311" t="s">
        <v>36</v>
      </c>
      <c r="T1311" t="s">
        <v>63</v>
      </c>
      <c r="U1311" t="s">
        <v>32</v>
      </c>
      <c r="W1311" t="s">
        <v>47</v>
      </c>
      <c r="X1311">
        <v>215333</v>
      </c>
      <c r="Y1311">
        <v>5943</v>
      </c>
      <c r="Z1311">
        <v>35.689500000000002</v>
      </c>
      <c r="AA1311">
        <v>139.6917</v>
      </c>
      <c r="AB1311" t="str">
        <f>IF(Restaurants[[#This Row],[Years_Operating]]&lt;5,"New",
IF(Restaurants[[#This Row],[Years_Operating]]&lt;15,"Established","Legacy"))</f>
        <v>Legacy</v>
      </c>
      <c r="AC1311" t="str">
        <f>IF(Restaurants[[#This Row],[Country]]="India","Yes","No")</f>
        <v>No</v>
      </c>
      <c r="AD1311" t="str">
        <f>IF(AND(Restaurants[[#This Row],[Has Online Delivery]]="Yes",Restaurants[[#This Row],[Has Table Booking]]="Yes"),"Online + Table",
IF(Restaurants[[#This Row],[Has Online Delivery]]="Yes","Online Only",
IF(Restaurants[[#This Row],[Has Table Booking]]="Yes","Table Only","None")))</f>
        <v>Online Only</v>
      </c>
      <c r="AE1311" t="str">
        <f>IF(Restaurants[[#This Row],[Rating]]&gt;=4.5,"Excellent",
IF(Restaurants[[#This Row],[Rating]]&gt;=4,"Very Good",
IF(Restaurants[[#This Row],[Rating]]&gt;=3.5,"Good","Average/Low")))</f>
        <v>Excellent</v>
      </c>
    </row>
    <row r="1312" spans="1:31" x14ac:dyDescent="0.3">
      <c r="A1312" t="s">
        <v>161</v>
      </c>
      <c r="B1312" t="s">
        <v>145</v>
      </c>
      <c r="C1312" t="s">
        <v>146</v>
      </c>
      <c r="D1312" t="s">
        <v>162</v>
      </c>
      <c r="E1312">
        <v>2</v>
      </c>
      <c r="F1312">
        <v>275</v>
      </c>
      <c r="G1312" t="s">
        <v>163</v>
      </c>
      <c r="H1312">
        <v>2003</v>
      </c>
      <c r="I1312">
        <v>36</v>
      </c>
      <c r="J1312">
        <v>4.7</v>
      </c>
      <c r="K1312" t="s">
        <v>32</v>
      </c>
      <c r="L1312">
        <v>22</v>
      </c>
      <c r="M1312" t="s">
        <v>33</v>
      </c>
      <c r="N1312" t="s">
        <v>143</v>
      </c>
      <c r="O1312" t="s">
        <v>45</v>
      </c>
      <c r="P1312" t="s">
        <v>36</v>
      </c>
      <c r="Q1312" t="s">
        <v>36</v>
      </c>
      <c r="R1312">
        <v>42</v>
      </c>
      <c r="S1312" t="s">
        <v>36</v>
      </c>
      <c r="T1312" t="s">
        <v>63</v>
      </c>
      <c r="U1312" t="s">
        <v>32</v>
      </c>
      <c r="W1312" t="s">
        <v>103</v>
      </c>
      <c r="X1312">
        <v>183061</v>
      </c>
      <c r="Y1312">
        <v>7525</v>
      </c>
      <c r="Z1312">
        <v>35.689500000000002</v>
      </c>
      <c r="AA1312">
        <v>139.6917</v>
      </c>
      <c r="AB1312" t="str">
        <f>IF(Restaurants[[#This Row],[Years_Operating]]&lt;5,"New",
IF(Restaurants[[#This Row],[Years_Operating]]&lt;15,"Established","Legacy"))</f>
        <v>Legacy</v>
      </c>
      <c r="AC1312" t="str">
        <f>IF(Restaurants[[#This Row],[Country]]="India","Yes","No")</f>
        <v>No</v>
      </c>
      <c r="AD1312" t="str">
        <f>IF(AND(Restaurants[[#This Row],[Has Online Delivery]]="Yes",Restaurants[[#This Row],[Has Table Booking]]="Yes"),"Online + Table",
IF(Restaurants[[#This Row],[Has Online Delivery]]="Yes","Online Only",
IF(Restaurants[[#This Row],[Has Table Booking]]="Yes","Table Only","None")))</f>
        <v>Online + Table</v>
      </c>
      <c r="AE1312" t="str">
        <f>IF(Restaurants[[#This Row],[Rating]]&gt;=4.5,"Excellent",
IF(Restaurants[[#This Row],[Rating]]&gt;=4,"Very Good",
IF(Restaurants[[#This Row],[Rating]]&gt;=3.5,"Good","Average/Low")))</f>
        <v>Excellent</v>
      </c>
    </row>
    <row r="1313" spans="1:31" x14ac:dyDescent="0.3">
      <c r="A1313" t="s">
        <v>248</v>
      </c>
      <c r="B1313" t="s">
        <v>195</v>
      </c>
      <c r="C1313" t="s">
        <v>196</v>
      </c>
      <c r="D1313" t="s">
        <v>197</v>
      </c>
      <c r="E1313">
        <v>0</v>
      </c>
      <c r="F1313">
        <v>85</v>
      </c>
      <c r="G1313" t="s">
        <v>249</v>
      </c>
      <c r="H1313">
        <v>2014</v>
      </c>
      <c r="I1313">
        <v>38</v>
      </c>
      <c r="J1313">
        <v>4.5</v>
      </c>
      <c r="K1313" t="s">
        <v>32</v>
      </c>
      <c r="L1313">
        <v>11</v>
      </c>
      <c r="M1313" t="s">
        <v>204</v>
      </c>
      <c r="N1313" t="s">
        <v>210</v>
      </c>
      <c r="O1313" t="s">
        <v>35</v>
      </c>
      <c r="P1313" t="s">
        <v>37</v>
      </c>
      <c r="Q1313" t="s">
        <v>37</v>
      </c>
      <c r="R1313">
        <v>60</v>
      </c>
      <c r="S1313" t="s">
        <v>36</v>
      </c>
      <c r="T1313" t="s">
        <v>86</v>
      </c>
      <c r="U1313" t="s">
        <v>69</v>
      </c>
      <c r="W1313" t="s">
        <v>132</v>
      </c>
      <c r="X1313">
        <v>18263</v>
      </c>
      <c r="Y1313">
        <v>4373</v>
      </c>
      <c r="Z1313">
        <v>51.507399999999997</v>
      </c>
      <c r="AA1313">
        <v>-0.1278</v>
      </c>
      <c r="AB1313" t="str">
        <f>IF(Restaurants[[#This Row],[Years_Operating]]&lt;5,"New",
IF(Restaurants[[#This Row],[Years_Operating]]&lt;15,"Established","Legacy"))</f>
        <v>Established</v>
      </c>
      <c r="AC1313" t="str">
        <f>IF(Restaurants[[#This Row],[Country]]="India","Yes","No")</f>
        <v>No</v>
      </c>
      <c r="AD1313" t="str">
        <f>IF(AND(Restaurants[[#This Row],[Has Online Delivery]]="Yes",Restaurants[[#This Row],[Has Table Booking]]="Yes"),"Online + Table",
IF(Restaurants[[#This Row],[Has Online Delivery]]="Yes","Online Only",
IF(Restaurants[[#This Row],[Has Table Booking]]="Yes","Table Only","None")))</f>
        <v>None</v>
      </c>
      <c r="AE1313" t="str">
        <f>IF(Restaurants[[#This Row],[Rating]]&gt;=4.5,"Excellent",
IF(Restaurants[[#This Row],[Rating]]&gt;=4,"Very Good",
IF(Restaurants[[#This Row],[Rating]]&gt;=3.5,"Good","Average/Low")))</f>
        <v>Excellent</v>
      </c>
    </row>
    <row r="1314" spans="1:31" x14ac:dyDescent="0.3">
      <c r="A1314" t="s">
        <v>226</v>
      </c>
      <c r="B1314" t="s">
        <v>250</v>
      </c>
      <c r="C1314" t="s">
        <v>251</v>
      </c>
      <c r="D1314" t="s">
        <v>263</v>
      </c>
      <c r="E1314">
        <v>0</v>
      </c>
      <c r="F1314">
        <v>185</v>
      </c>
      <c r="G1314" t="s">
        <v>228</v>
      </c>
      <c r="H1314">
        <v>2014</v>
      </c>
      <c r="I1314">
        <v>48</v>
      </c>
      <c r="J1314">
        <v>4.5999999999999996</v>
      </c>
      <c r="K1314" t="s">
        <v>264</v>
      </c>
      <c r="L1314">
        <v>11</v>
      </c>
      <c r="M1314" t="s">
        <v>160</v>
      </c>
      <c r="N1314" t="s">
        <v>210</v>
      </c>
      <c r="O1314" t="s">
        <v>45</v>
      </c>
      <c r="P1314" t="s">
        <v>37</v>
      </c>
      <c r="Q1314" t="s">
        <v>36</v>
      </c>
      <c r="R1314">
        <v>24</v>
      </c>
      <c r="S1314" t="s">
        <v>36</v>
      </c>
      <c r="T1314" t="s">
        <v>55</v>
      </c>
      <c r="U1314" t="s">
        <v>46</v>
      </c>
      <c r="V1314" t="s">
        <v>640</v>
      </c>
      <c r="W1314" t="s">
        <v>108</v>
      </c>
      <c r="X1314">
        <v>73841</v>
      </c>
      <c r="Y1314">
        <v>378</v>
      </c>
      <c r="Z1314">
        <v>28.7041</v>
      </c>
      <c r="AA1314">
        <v>77.102500000000006</v>
      </c>
      <c r="AB1314" t="str">
        <f>IF(Restaurants[[#This Row],[Years_Operating]]&lt;5,"New",
IF(Restaurants[[#This Row],[Years_Operating]]&lt;15,"Established","Legacy"))</f>
        <v>Established</v>
      </c>
      <c r="AC1314" t="str">
        <f>IF(Restaurants[[#This Row],[Country]]="India","Yes","No")</f>
        <v>Yes</v>
      </c>
      <c r="AD1314" t="str">
        <f>IF(AND(Restaurants[[#This Row],[Has Online Delivery]]="Yes",Restaurants[[#This Row],[Has Table Booking]]="Yes"),"Online + Table",
IF(Restaurants[[#This Row],[Has Online Delivery]]="Yes","Online Only",
IF(Restaurants[[#This Row],[Has Table Booking]]="Yes","Table Only","None")))</f>
        <v>Table Only</v>
      </c>
      <c r="AE1314" t="str">
        <f>IF(Restaurants[[#This Row],[Rating]]&gt;=4.5,"Excellent",
IF(Restaurants[[#This Row],[Rating]]&gt;=4,"Very Good",
IF(Restaurants[[#This Row],[Rating]]&gt;=3.5,"Good","Average/Low")))</f>
        <v>Excellent</v>
      </c>
    </row>
    <row r="1315" spans="1:31" x14ac:dyDescent="0.3">
      <c r="A1315" t="s">
        <v>41</v>
      </c>
      <c r="B1315" t="s">
        <v>42</v>
      </c>
      <c r="C1315" t="s">
        <v>42</v>
      </c>
      <c r="D1315" t="s">
        <v>43</v>
      </c>
      <c r="E1315">
        <v>3</v>
      </c>
      <c r="F1315">
        <v>320</v>
      </c>
      <c r="G1315" t="s">
        <v>44</v>
      </c>
      <c r="H1315">
        <v>2008</v>
      </c>
      <c r="I1315">
        <v>32</v>
      </c>
      <c r="J1315">
        <v>4.9000000000000004</v>
      </c>
      <c r="K1315" t="s">
        <v>32</v>
      </c>
      <c r="L1315">
        <v>17</v>
      </c>
      <c r="M1315" t="s">
        <v>33</v>
      </c>
      <c r="N1315" t="s">
        <v>34</v>
      </c>
      <c r="O1315" t="s">
        <v>45</v>
      </c>
      <c r="P1315" t="s">
        <v>37</v>
      </c>
      <c r="Q1315" t="s">
        <v>36</v>
      </c>
      <c r="R1315">
        <v>23</v>
      </c>
      <c r="S1315" t="s">
        <v>37</v>
      </c>
      <c r="T1315" t="s">
        <v>63</v>
      </c>
      <c r="U1315" t="s">
        <v>32</v>
      </c>
      <c r="W1315" t="s">
        <v>108</v>
      </c>
      <c r="X1315">
        <v>74675</v>
      </c>
      <c r="Y1315">
        <v>1458</v>
      </c>
      <c r="Z1315">
        <v>0</v>
      </c>
      <c r="AA1315">
        <v>0</v>
      </c>
      <c r="AB1315" t="str">
        <f>IF(Restaurants[[#This Row],[Years_Operating]]&lt;5,"New",
IF(Restaurants[[#This Row],[Years_Operating]]&lt;15,"Established","Legacy"))</f>
        <v>Legacy</v>
      </c>
      <c r="AC1315" t="str">
        <f>IF(Restaurants[[#This Row],[Country]]="India","Yes","No")</f>
        <v>No</v>
      </c>
      <c r="AD1315" t="str">
        <f>IF(AND(Restaurants[[#This Row],[Has Online Delivery]]="Yes",Restaurants[[#This Row],[Has Table Booking]]="Yes"),"Online + Table",
IF(Restaurants[[#This Row],[Has Online Delivery]]="Yes","Online Only",
IF(Restaurants[[#This Row],[Has Table Booking]]="Yes","Table Only","None")))</f>
        <v>Table Only</v>
      </c>
      <c r="AE1315" t="str">
        <f>IF(Restaurants[[#This Row],[Rating]]&gt;=4.5,"Excellent",
IF(Restaurants[[#This Row],[Rating]]&gt;=4,"Very Good",
IF(Restaurants[[#This Row],[Rating]]&gt;=3.5,"Good","Average/Low")))</f>
        <v>Excellent</v>
      </c>
    </row>
    <row r="1316" spans="1:31" x14ac:dyDescent="0.3">
      <c r="A1316" t="s">
        <v>144</v>
      </c>
      <c r="B1316" t="s">
        <v>250</v>
      </c>
      <c r="C1316" t="s">
        <v>251</v>
      </c>
      <c r="D1316" t="s">
        <v>252</v>
      </c>
      <c r="E1316">
        <v>2</v>
      </c>
      <c r="F1316">
        <v>280</v>
      </c>
      <c r="G1316" t="s">
        <v>148</v>
      </c>
      <c r="H1316">
        <v>2007</v>
      </c>
      <c r="I1316">
        <v>26</v>
      </c>
      <c r="J1316">
        <v>4.7</v>
      </c>
      <c r="K1316" t="s">
        <v>253</v>
      </c>
      <c r="L1316">
        <v>18</v>
      </c>
      <c r="M1316" t="s">
        <v>33</v>
      </c>
      <c r="N1316" t="s">
        <v>143</v>
      </c>
      <c r="O1316" t="s">
        <v>45</v>
      </c>
      <c r="P1316" t="s">
        <v>37</v>
      </c>
      <c r="Q1316" t="s">
        <v>36</v>
      </c>
      <c r="R1316">
        <v>26</v>
      </c>
      <c r="S1316" t="s">
        <v>36</v>
      </c>
      <c r="T1316" t="s">
        <v>63</v>
      </c>
      <c r="U1316" t="s">
        <v>69</v>
      </c>
      <c r="V1316" t="s">
        <v>641</v>
      </c>
      <c r="W1316" t="s">
        <v>40</v>
      </c>
      <c r="X1316">
        <v>494858</v>
      </c>
      <c r="Y1316">
        <v>1160</v>
      </c>
      <c r="Z1316">
        <v>28.7041</v>
      </c>
      <c r="AA1316">
        <v>77.102500000000006</v>
      </c>
      <c r="AB1316" t="str">
        <f>IF(Restaurants[[#This Row],[Years_Operating]]&lt;5,"New",
IF(Restaurants[[#This Row],[Years_Operating]]&lt;15,"Established","Legacy"))</f>
        <v>Legacy</v>
      </c>
      <c r="AC1316" t="str">
        <f>IF(Restaurants[[#This Row],[Country]]="India","Yes","No")</f>
        <v>Yes</v>
      </c>
      <c r="AD1316" t="str">
        <f>IF(AND(Restaurants[[#This Row],[Has Online Delivery]]="Yes",Restaurants[[#This Row],[Has Table Booking]]="Yes"),"Online + Table",
IF(Restaurants[[#This Row],[Has Online Delivery]]="Yes","Online Only",
IF(Restaurants[[#This Row],[Has Table Booking]]="Yes","Table Only","None")))</f>
        <v>Table Only</v>
      </c>
      <c r="AE1316" t="str">
        <f>IF(Restaurants[[#This Row],[Rating]]&gt;=4.5,"Excellent",
IF(Restaurants[[#This Row],[Rating]]&gt;=4,"Very Good",
IF(Restaurants[[#This Row],[Rating]]&gt;=3.5,"Good","Average/Low")))</f>
        <v>Excellent</v>
      </c>
    </row>
    <row r="1317" spans="1:31" x14ac:dyDescent="0.3">
      <c r="A1317" t="s">
        <v>122</v>
      </c>
      <c r="B1317" t="s">
        <v>77</v>
      </c>
      <c r="C1317" t="s">
        <v>50</v>
      </c>
      <c r="D1317" t="s">
        <v>98</v>
      </c>
      <c r="E1317">
        <v>3</v>
      </c>
      <c r="F1317">
        <v>365</v>
      </c>
      <c r="G1317" t="s">
        <v>123</v>
      </c>
      <c r="H1317">
        <v>1998</v>
      </c>
      <c r="I1317">
        <v>80</v>
      </c>
      <c r="J1317">
        <v>4.7</v>
      </c>
      <c r="K1317" t="s">
        <v>32</v>
      </c>
      <c r="L1317">
        <v>27</v>
      </c>
      <c r="M1317" t="s">
        <v>33</v>
      </c>
      <c r="N1317" t="s">
        <v>34</v>
      </c>
      <c r="O1317" t="s">
        <v>54</v>
      </c>
      <c r="P1317" t="s">
        <v>37</v>
      </c>
      <c r="Q1317" t="s">
        <v>37</v>
      </c>
      <c r="R1317">
        <v>50</v>
      </c>
      <c r="S1317" t="s">
        <v>37</v>
      </c>
      <c r="T1317" t="s">
        <v>86</v>
      </c>
      <c r="U1317" t="s">
        <v>46</v>
      </c>
      <c r="W1317" t="s">
        <v>103</v>
      </c>
      <c r="X1317">
        <v>73063</v>
      </c>
      <c r="Y1317">
        <v>3405</v>
      </c>
      <c r="Z1317">
        <v>40.712800000000001</v>
      </c>
      <c r="AA1317">
        <v>-74.006</v>
      </c>
      <c r="AB1317" t="str">
        <f>IF(Restaurants[[#This Row],[Years_Operating]]&lt;5,"New",
IF(Restaurants[[#This Row],[Years_Operating]]&lt;15,"Established","Legacy"))</f>
        <v>Legacy</v>
      </c>
      <c r="AC1317" t="str">
        <f>IF(Restaurants[[#This Row],[Country]]="India","Yes","No")</f>
        <v>No</v>
      </c>
      <c r="AD1317" t="str">
        <f>IF(AND(Restaurants[[#This Row],[Has Online Delivery]]="Yes",Restaurants[[#This Row],[Has Table Booking]]="Yes"),"Online + Table",
IF(Restaurants[[#This Row],[Has Online Delivery]]="Yes","Online Only",
IF(Restaurants[[#This Row],[Has Table Booking]]="Yes","Table Only","None")))</f>
        <v>None</v>
      </c>
      <c r="AE1317" t="str">
        <f>IF(Restaurants[[#This Row],[Rating]]&gt;=4.5,"Excellent",
IF(Restaurants[[#This Row],[Rating]]&gt;=4,"Very Good",
IF(Restaurants[[#This Row],[Rating]]&gt;=3.5,"Good","Average/Low")))</f>
        <v>Excellent</v>
      </c>
    </row>
    <row r="1318" spans="1:31" x14ac:dyDescent="0.3">
      <c r="A1318" t="s">
        <v>226</v>
      </c>
      <c r="B1318" t="s">
        <v>221</v>
      </c>
      <c r="C1318" t="s">
        <v>222</v>
      </c>
      <c r="D1318" t="s">
        <v>227</v>
      </c>
      <c r="E1318">
        <v>0</v>
      </c>
      <c r="F1318">
        <v>185</v>
      </c>
      <c r="G1318" t="s">
        <v>228</v>
      </c>
      <c r="H1318">
        <v>2014</v>
      </c>
      <c r="I1318">
        <v>48</v>
      </c>
      <c r="J1318">
        <v>4.5999999999999996</v>
      </c>
      <c r="K1318" t="s">
        <v>32</v>
      </c>
      <c r="L1318">
        <v>11</v>
      </c>
      <c r="M1318" t="s">
        <v>160</v>
      </c>
      <c r="N1318" t="s">
        <v>210</v>
      </c>
      <c r="O1318" t="s">
        <v>45</v>
      </c>
      <c r="P1318" t="s">
        <v>37</v>
      </c>
      <c r="Q1318" t="s">
        <v>36</v>
      </c>
      <c r="R1318">
        <v>63</v>
      </c>
      <c r="S1318" t="s">
        <v>37</v>
      </c>
      <c r="T1318" t="s">
        <v>86</v>
      </c>
      <c r="U1318" t="s">
        <v>69</v>
      </c>
      <c r="W1318" t="s">
        <v>132</v>
      </c>
      <c r="X1318">
        <v>179150</v>
      </c>
      <c r="Y1318">
        <v>299</v>
      </c>
      <c r="Z1318">
        <v>0</v>
      </c>
      <c r="AA1318">
        <v>0</v>
      </c>
      <c r="AB1318" t="str">
        <f>IF(Restaurants[[#This Row],[Years_Operating]]&lt;5,"New",
IF(Restaurants[[#This Row],[Years_Operating]]&lt;15,"Established","Legacy"))</f>
        <v>Established</v>
      </c>
      <c r="AC1318" t="str">
        <f>IF(Restaurants[[#This Row],[Country]]="India","Yes","No")</f>
        <v>No</v>
      </c>
      <c r="AD1318" t="str">
        <f>IF(AND(Restaurants[[#This Row],[Has Online Delivery]]="Yes",Restaurants[[#This Row],[Has Table Booking]]="Yes"),"Online + Table",
IF(Restaurants[[#This Row],[Has Online Delivery]]="Yes","Online Only",
IF(Restaurants[[#This Row],[Has Table Booking]]="Yes","Table Only","None")))</f>
        <v>Table Only</v>
      </c>
      <c r="AE1318" t="str">
        <f>IF(Restaurants[[#This Row],[Rating]]&gt;=4.5,"Excellent",
IF(Restaurants[[#This Row],[Rating]]&gt;=4,"Very Good",
IF(Restaurants[[#This Row],[Rating]]&gt;=3.5,"Good","Average/Low")))</f>
        <v>Excellent</v>
      </c>
    </row>
    <row r="1319" spans="1:31" x14ac:dyDescent="0.3">
      <c r="A1319" t="s">
        <v>215</v>
      </c>
      <c r="B1319" t="s">
        <v>275</v>
      </c>
      <c r="C1319" t="s">
        <v>251</v>
      </c>
      <c r="D1319" t="s">
        <v>258</v>
      </c>
      <c r="E1319">
        <v>0</v>
      </c>
      <c r="F1319">
        <v>155</v>
      </c>
      <c r="G1319" t="s">
        <v>219</v>
      </c>
      <c r="H1319">
        <v>2000</v>
      </c>
      <c r="I1319">
        <v>55</v>
      </c>
      <c r="J1319">
        <v>4.7</v>
      </c>
      <c r="K1319" t="s">
        <v>270</v>
      </c>
      <c r="L1319">
        <v>25</v>
      </c>
      <c r="M1319" t="s">
        <v>160</v>
      </c>
      <c r="N1319" t="s">
        <v>210</v>
      </c>
      <c r="O1319" t="s">
        <v>54</v>
      </c>
      <c r="P1319" t="s">
        <v>37</v>
      </c>
      <c r="Q1319" t="s">
        <v>36</v>
      </c>
      <c r="R1319">
        <v>49</v>
      </c>
      <c r="S1319" t="s">
        <v>36</v>
      </c>
      <c r="T1319" t="s">
        <v>55</v>
      </c>
      <c r="U1319" t="s">
        <v>46</v>
      </c>
      <c r="V1319" t="s">
        <v>642</v>
      </c>
      <c r="W1319" t="s">
        <v>108</v>
      </c>
      <c r="X1319">
        <v>275521</v>
      </c>
      <c r="Y1319">
        <v>6576</v>
      </c>
      <c r="Z1319">
        <v>18.520399999999999</v>
      </c>
      <c r="AA1319">
        <v>73.856700000000004</v>
      </c>
      <c r="AB1319" t="str">
        <f>IF(Restaurants[[#This Row],[Years_Operating]]&lt;5,"New",
IF(Restaurants[[#This Row],[Years_Operating]]&lt;15,"Established","Legacy"))</f>
        <v>Legacy</v>
      </c>
      <c r="AC1319" t="str">
        <f>IF(Restaurants[[#This Row],[Country]]="India","Yes","No")</f>
        <v>Yes</v>
      </c>
      <c r="AD1319" t="str">
        <f>IF(AND(Restaurants[[#This Row],[Has Online Delivery]]="Yes",Restaurants[[#This Row],[Has Table Booking]]="Yes"),"Online + Table",
IF(Restaurants[[#This Row],[Has Online Delivery]]="Yes","Online Only",
IF(Restaurants[[#This Row],[Has Table Booking]]="Yes","Table Only","None")))</f>
        <v>Table Only</v>
      </c>
      <c r="AE1319" t="str">
        <f>IF(Restaurants[[#This Row],[Rating]]&gt;=4.5,"Excellent",
IF(Restaurants[[#This Row],[Rating]]&gt;=4,"Very Good",
IF(Restaurants[[#This Row],[Rating]]&gt;=3.5,"Good","Average/Low")))</f>
        <v>Excellent</v>
      </c>
    </row>
    <row r="1320" spans="1:31" x14ac:dyDescent="0.3">
      <c r="A1320" t="s">
        <v>202</v>
      </c>
      <c r="B1320" t="s">
        <v>275</v>
      </c>
      <c r="C1320" t="s">
        <v>251</v>
      </c>
      <c r="D1320" t="s">
        <v>263</v>
      </c>
      <c r="E1320">
        <v>1</v>
      </c>
      <c r="F1320">
        <v>95</v>
      </c>
      <c r="G1320" t="s">
        <v>203</v>
      </c>
      <c r="H1320">
        <v>2011</v>
      </c>
      <c r="I1320">
        <v>28</v>
      </c>
      <c r="J1320">
        <v>4.5</v>
      </c>
      <c r="K1320" t="s">
        <v>264</v>
      </c>
      <c r="L1320">
        <v>14</v>
      </c>
      <c r="M1320" t="s">
        <v>204</v>
      </c>
      <c r="N1320" t="s">
        <v>193</v>
      </c>
      <c r="O1320" t="s">
        <v>35</v>
      </c>
      <c r="P1320" t="s">
        <v>37</v>
      </c>
      <c r="Q1320" t="s">
        <v>37</v>
      </c>
      <c r="R1320">
        <v>68</v>
      </c>
      <c r="S1320" t="s">
        <v>36</v>
      </c>
      <c r="T1320" t="s">
        <v>38</v>
      </c>
      <c r="U1320" t="s">
        <v>69</v>
      </c>
      <c r="V1320" t="s">
        <v>643</v>
      </c>
      <c r="W1320" t="s">
        <v>56</v>
      </c>
      <c r="X1320">
        <v>105012</v>
      </c>
      <c r="Y1320">
        <v>1117</v>
      </c>
      <c r="Z1320">
        <v>18.520399999999999</v>
      </c>
      <c r="AA1320">
        <v>73.856700000000004</v>
      </c>
      <c r="AB1320" t="str">
        <f>IF(Restaurants[[#This Row],[Years_Operating]]&lt;5,"New",
IF(Restaurants[[#This Row],[Years_Operating]]&lt;15,"Established","Legacy"))</f>
        <v>Established</v>
      </c>
      <c r="AC1320" t="str">
        <f>IF(Restaurants[[#This Row],[Country]]="India","Yes","No")</f>
        <v>Yes</v>
      </c>
      <c r="AD1320" t="str">
        <f>IF(AND(Restaurants[[#This Row],[Has Online Delivery]]="Yes",Restaurants[[#This Row],[Has Table Booking]]="Yes"),"Online + Table",
IF(Restaurants[[#This Row],[Has Online Delivery]]="Yes","Online Only",
IF(Restaurants[[#This Row],[Has Table Booking]]="Yes","Table Only","None")))</f>
        <v>None</v>
      </c>
      <c r="AE1320" t="str">
        <f>IF(Restaurants[[#This Row],[Rating]]&gt;=4.5,"Excellent",
IF(Restaurants[[#This Row],[Rating]]&gt;=4,"Very Good",
IF(Restaurants[[#This Row],[Rating]]&gt;=3.5,"Good","Average/Low")))</f>
        <v>Excellent</v>
      </c>
    </row>
    <row r="1321" spans="1:31" x14ac:dyDescent="0.3">
      <c r="A1321" t="s">
        <v>122</v>
      </c>
      <c r="B1321" t="s">
        <v>77</v>
      </c>
      <c r="C1321" t="s">
        <v>50</v>
      </c>
      <c r="D1321" t="s">
        <v>98</v>
      </c>
      <c r="E1321">
        <v>3</v>
      </c>
      <c r="F1321">
        <v>365</v>
      </c>
      <c r="G1321" t="s">
        <v>123</v>
      </c>
      <c r="H1321">
        <v>1998</v>
      </c>
      <c r="I1321">
        <v>80</v>
      </c>
      <c r="J1321">
        <v>4.7</v>
      </c>
      <c r="K1321" t="s">
        <v>32</v>
      </c>
      <c r="L1321">
        <v>27</v>
      </c>
      <c r="M1321" t="s">
        <v>33</v>
      </c>
      <c r="N1321" t="s">
        <v>34</v>
      </c>
      <c r="O1321" t="s">
        <v>54</v>
      </c>
      <c r="P1321" t="s">
        <v>37</v>
      </c>
      <c r="Q1321" t="s">
        <v>37</v>
      </c>
      <c r="R1321">
        <v>58</v>
      </c>
      <c r="S1321" t="s">
        <v>37</v>
      </c>
      <c r="T1321" t="s">
        <v>38</v>
      </c>
      <c r="U1321" t="s">
        <v>46</v>
      </c>
      <c r="W1321" t="s">
        <v>132</v>
      </c>
      <c r="X1321">
        <v>348982</v>
      </c>
      <c r="Y1321">
        <v>3381</v>
      </c>
      <c r="Z1321">
        <v>40.712800000000001</v>
      </c>
      <c r="AA1321">
        <v>-74.006</v>
      </c>
      <c r="AB1321" t="str">
        <f>IF(Restaurants[[#This Row],[Years_Operating]]&lt;5,"New",
IF(Restaurants[[#This Row],[Years_Operating]]&lt;15,"Established","Legacy"))</f>
        <v>Legacy</v>
      </c>
      <c r="AC1321" t="str">
        <f>IF(Restaurants[[#This Row],[Country]]="India","Yes","No")</f>
        <v>No</v>
      </c>
      <c r="AD1321" t="str">
        <f>IF(AND(Restaurants[[#This Row],[Has Online Delivery]]="Yes",Restaurants[[#This Row],[Has Table Booking]]="Yes"),"Online + Table",
IF(Restaurants[[#This Row],[Has Online Delivery]]="Yes","Online Only",
IF(Restaurants[[#This Row],[Has Table Booking]]="Yes","Table Only","None")))</f>
        <v>None</v>
      </c>
      <c r="AE1321" t="str">
        <f>IF(Restaurants[[#This Row],[Rating]]&gt;=4.5,"Excellent",
IF(Restaurants[[#This Row],[Rating]]&gt;=4,"Very Good",
IF(Restaurants[[#This Row],[Rating]]&gt;=3.5,"Good","Average/Low")))</f>
        <v>Excellent</v>
      </c>
    </row>
    <row r="1322" spans="1:31" x14ac:dyDescent="0.3">
      <c r="A1322" t="s">
        <v>175</v>
      </c>
      <c r="B1322" t="s">
        <v>261</v>
      </c>
      <c r="C1322" t="s">
        <v>251</v>
      </c>
      <c r="D1322" t="s">
        <v>278</v>
      </c>
      <c r="E1322">
        <v>2</v>
      </c>
      <c r="F1322">
        <v>245</v>
      </c>
      <c r="G1322" t="s">
        <v>177</v>
      </c>
      <c r="H1322">
        <v>2005</v>
      </c>
      <c r="I1322">
        <v>46</v>
      </c>
      <c r="J1322">
        <v>4.7</v>
      </c>
      <c r="K1322" t="s">
        <v>291</v>
      </c>
      <c r="L1322">
        <v>20</v>
      </c>
      <c r="M1322" t="s">
        <v>160</v>
      </c>
      <c r="N1322" t="s">
        <v>143</v>
      </c>
      <c r="O1322" t="s">
        <v>45</v>
      </c>
      <c r="P1322" t="s">
        <v>37</v>
      </c>
      <c r="Q1322" t="s">
        <v>36</v>
      </c>
      <c r="R1322">
        <v>67</v>
      </c>
      <c r="S1322" t="s">
        <v>37</v>
      </c>
      <c r="T1322" t="s">
        <v>55</v>
      </c>
      <c r="U1322" t="s">
        <v>46</v>
      </c>
      <c r="V1322" t="s">
        <v>644</v>
      </c>
      <c r="W1322" t="s">
        <v>103</v>
      </c>
      <c r="X1322">
        <v>325898</v>
      </c>
      <c r="Y1322">
        <v>2604</v>
      </c>
      <c r="Z1322">
        <v>22.572600000000001</v>
      </c>
      <c r="AA1322">
        <v>88.363900000000001</v>
      </c>
      <c r="AB1322" t="str">
        <f>IF(Restaurants[[#This Row],[Years_Operating]]&lt;5,"New",
IF(Restaurants[[#This Row],[Years_Operating]]&lt;15,"Established","Legacy"))</f>
        <v>Legacy</v>
      </c>
      <c r="AC1322" t="str">
        <f>IF(Restaurants[[#This Row],[Country]]="India","Yes","No")</f>
        <v>Yes</v>
      </c>
      <c r="AD1322" t="str">
        <f>IF(AND(Restaurants[[#This Row],[Has Online Delivery]]="Yes",Restaurants[[#This Row],[Has Table Booking]]="Yes"),"Online + Table",
IF(Restaurants[[#This Row],[Has Online Delivery]]="Yes","Online Only",
IF(Restaurants[[#This Row],[Has Table Booking]]="Yes","Table Only","None")))</f>
        <v>Table Only</v>
      </c>
      <c r="AE1322" t="str">
        <f>IF(Restaurants[[#This Row],[Rating]]&gt;=4.5,"Excellent",
IF(Restaurants[[#This Row],[Rating]]&gt;=4,"Very Good",
IF(Restaurants[[#This Row],[Rating]]&gt;=3.5,"Good","Average/Low")))</f>
        <v>Excellent</v>
      </c>
    </row>
    <row r="1323" spans="1:31" x14ac:dyDescent="0.3">
      <c r="A1323" t="s">
        <v>205</v>
      </c>
      <c r="B1323" t="s">
        <v>206</v>
      </c>
      <c r="C1323" t="s">
        <v>207</v>
      </c>
      <c r="D1323" t="s">
        <v>208</v>
      </c>
      <c r="E1323">
        <v>0</v>
      </c>
      <c r="F1323">
        <v>180</v>
      </c>
      <c r="G1323" t="s">
        <v>209</v>
      </c>
      <c r="H1323">
        <v>2008</v>
      </c>
      <c r="I1323">
        <v>50</v>
      </c>
      <c r="J1323">
        <v>4.8</v>
      </c>
      <c r="K1323" t="s">
        <v>32</v>
      </c>
      <c r="L1323">
        <v>17</v>
      </c>
      <c r="M1323" t="s">
        <v>160</v>
      </c>
      <c r="N1323" t="s">
        <v>210</v>
      </c>
      <c r="O1323" t="s">
        <v>211</v>
      </c>
      <c r="P1323" t="s">
        <v>37</v>
      </c>
      <c r="Q1323" t="s">
        <v>36</v>
      </c>
      <c r="R1323">
        <v>42</v>
      </c>
      <c r="S1323" t="s">
        <v>36</v>
      </c>
      <c r="T1323" t="s">
        <v>55</v>
      </c>
      <c r="U1323" t="s">
        <v>39</v>
      </c>
      <c r="W1323" t="s">
        <v>56</v>
      </c>
      <c r="X1323">
        <v>248920</v>
      </c>
      <c r="Y1323">
        <v>6397</v>
      </c>
      <c r="Z1323">
        <v>0</v>
      </c>
      <c r="AA1323">
        <v>0</v>
      </c>
      <c r="AB1323" t="str">
        <f>IF(Restaurants[[#This Row],[Years_Operating]]&lt;5,"New",
IF(Restaurants[[#This Row],[Years_Operating]]&lt;15,"Established","Legacy"))</f>
        <v>Legacy</v>
      </c>
      <c r="AC1323" t="str">
        <f>IF(Restaurants[[#This Row],[Country]]="India","Yes","No")</f>
        <v>No</v>
      </c>
      <c r="AD1323" t="str">
        <f>IF(AND(Restaurants[[#This Row],[Has Online Delivery]]="Yes",Restaurants[[#This Row],[Has Table Booking]]="Yes"),"Online + Table",
IF(Restaurants[[#This Row],[Has Online Delivery]]="Yes","Online Only",
IF(Restaurants[[#This Row],[Has Table Booking]]="Yes","Table Only","None")))</f>
        <v>Table Only</v>
      </c>
      <c r="AE1323" t="str">
        <f>IF(Restaurants[[#This Row],[Rating]]&gt;=4.5,"Excellent",
IF(Restaurants[[#This Row],[Rating]]&gt;=4,"Very Good",
IF(Restaurants[[#This Row],[Rating]]&gt;=3.5,"Good","Average/Low")))</f>
        <v>Excellent</v>
      </c>
    </row>
    <row r="1324" spans="1:31" x14ac:dyDescent="0.3">
      <c r="A1324" t="s">
        <v>215</v>
      </c>
      <c r="B1324" t="s">
        <v>275</v>
      </c>
      <c r="C1324" t="s">
        <v>251</v>
      </c>
      <c r="D1324" t="s">
        <v>263</v>
      </c>
      <c r="E1324">
        <v>0</v>
      </c>
      <c r="F1324">
        <v>155</v>
      </c>
      <c r="G1324" t="s">
        <v>219</v>
      </c>
      <c r="H1324">
        <v>2000</v>
      </c>
      <c r="I1324">
        <v>55</v>
      </c>
      <c r="J1324">
        <v>4.7</v>
      </c>
      <c r="K1324" t="s">
        <v>273</v>
      </c>
      <c r="L1324">
        <v>25</v>
      </c>
      <c r="M1324" t="s">
        <v>160</v>
      </c>
      <c r="N1324" t="s">
        <v>210</v>
      </c>
      <c r="O1324" t="s">
        <v>54</v>
      </c>
      <c r="P1324" t="s">
        <v>37</v>
      </c>
      <c r="Q1324" t="s">
        <v>36</v>
      </c>
      <c r="R1324">
        <v>50</v>
      </c>
      <c r="S1324" t="s">
        <v>36</v>
      </c>
      <c r="T1324" t="s">
        <v>86</v>
      </c>
      <c r="U1324" t="s">
        <v>39</v>
      </c>
      <c r="V1324" t="s">
        <v>645</v>
      </c>
      <c r="W1324" t="s">
        <v>64</v>
      </c>
      <c r="X1324">
        <v>406921</v>
      </c>
      <c r="Y1324">
        <v>3064</v>
      </c>
      <c r="Z1324">
        <v>18.520399999999999</v>
      </c>
      <c r="AA1324">
        <v>73.856700000000004</v>
      </c>
      <c r="AB1324" t="str">
        <f>IF(Restaurants[[#This Row],[Years_Operating]]&lt;5,"New",
IF(Restaurants[[#This Row],[Years_Operating]]&lt;15,"Established","Legacy"))</f>
        <v>Legacy</v>
      </c>
      <c r="AC1324" t="str">
        <f>IF(Restaurants[[#This Row],[Country]]="India","Yes","No")</f>
        <v>Yes</v>
      </c>
      <c r="AD1324" t="str">
        <f>IF(AND(Restaurants[[#This Row],[Has Online Delivery]]="Yes",Restaurants[[#This Row],[Has Table Booking]]="Yes"),"Online + Table",
IF(Restaurants[[#This Row],[Has Online Delivery]]="Yes","Online Only",
IF(Restaurants[[#This Row],[Has Table Booking]]="Yes","Table Only","None")))</f>
        <v>Table Only</v>
      </c>
      <c r="AE1324" t="str">
        <f>IF(Restaurants[[#This Row],[Rating]]&gt;=4.5,"Excellent",
IF(Restaurants[[#This Row],[Rating]]&gt;=4,"Very Good",
IF(Restaurants[[#This Row],[Rating]]&gt;=3.5,"Good","Average/Low")))</f>
        <v>Excellent</v>
      </c>
    </row>
    <row r="1325" spans="1:31" x14ac:dyDescent="0.3">
      <c r="A1325" t="s">
        <v>57</v>
      </c>
      <c r="B1325" t="s">
        <v>58</v>
      </c>
      <c r="C1325" t="s">
        <v>59</v>
      </c>
      <c r="D1325" t="s">
        <v>60</v>
      </c>
      <c r="E1325">
        <v>3</v>
      </c>
      <c r="F1325">
        <v>425</v>
      </c>
      <c r="G1325" t="s">
        <v>61</v>
      </c>
      <c r="H1325">
        <v>1986</v>
      </c>
      <c r="I1325">
        <v>40</v>
      </c>
      <c r="J1325">
        <v>4.9000000000000004</v>
      </c>
      <c r="K1325" t="s">
        <v>32</v>
      </c>
      <c r="L1325">
        <v>39</v>
      </c>
      <c r="M1325" t="s">
        <v>62</v>
      </c>
      <c r="N1325" t="s">
        <v>34</v>
      </c>
      <c r="O1325" t="s">
        <v>35</v>
      </c>
      <c r="P1325" t="s">
        <v>37</v>
      </c>
      <c r="Q1325" t="s">
        <v>36</v>
      </c>
      <c r="R1325">
        <v>71</v>
      </c>
      <c r="S1325" t="s">
        <v>36</v>
      </c>
      <c r="T1325" t="s">
        <v>86</v>
      </c>
      <c r="U1325" t="s">
        <v>69</v>
      </c>
      <c r="W1325" t="s">
        <v>80</v>
      </c>
      <c r="X1325">
        <v>387037</v>
      </c>
      <c r="Y1325">
        <v>1581</v>
      </c>
      <c r="Z1325">
        <v>48.8566</v>
      </c>
      <c r="AA1325">
        <v>2.3521999999999998</v>
      </c>
      <c r="AB1325" t="str">
        <f>IF(Restaurants[[#This Row],[Years_Operating]]&lt;5,"New",
IF(Restaurants[[#This Row],[Years_Operating]]&lt;15,"Established","Legacy"))</f>
        <v>Legacy</v>
      </c>
      <c r="AC1325" t="str">
        <f>IF(Restaurants[[#This Row],[Country]]="India","Yes","No")</f>
        <v>No</v>
      </c>
      <c r="AD1325" t="str">
        <f>IF(AND(Restaurants[[#This Row],[Has Online Delivery]]="Yes",Restaurants[[#This Row],[Has Table Booking]]="Yes"),"Online + Table",
IF(Restaurants[[#This Row],[Has Online Delivery]]="Yes","Online Only",
IF(Restaurants[[#This Row],[Has Table Booking]]="Yes","Table Only","None")))</f>
        <v>Table Only</v>
      </c>
      <c r="AE1325" t="str">
        <f>IF(Restaurants[[#This Row],[Rating]]&gt;=4.5,"Excellent",
IF(Restaurants[[#This Row],[Rating]]&gt;=4,"Very Good",
IF(Restaurants[[#This Row],[Rating]]&gt;=3.5,"Good","Average/Low")))</f>
        <v>Excellent</v>
      </c>
    </row>
    <row r="1326" spans="1:31" x14ac:dyDescent="0.3">
      <c r="A1326" t="s">
        <v>212</v>
      </c>
      <c r="B1326" t="s">
        <v>275</v>
      </c>
      <c r="C1326" t="s">
        <v>251</v>
      </c>
      <c r="D1326" t="s">
        <v>252</v>
      </c>
      <c r="E1326">
        <v>0</v>
      </c>
      <c r="F1326">
        <v>165</v>
      </c>
      <c r="G1326" t="s">
        <v>214</v>
      </c>
      <c r="H1326">
        <v>2009</v>
      </c>
      <c r="I1326">
        <v>36</v>
      </c>
      <c r="J1326">
        <v>4.7</v>
      </c>
      <c r="K1326" t="s">
        <v>253</v>
      </c>
      <c r="L1326">
        <v>16</v>
      </c>
      <c r="M1326" t="s">
        <v>160</v>
      </c>
      <c r="N1326" t="s">
        <v>210</v>
      </c>
      <c r="O1326" t="s">
        <v>211</v>
      </c>
      <c r="P1326" t="s">
        <v>36</v>
      </c>
      <c r="Q1326" t="s">
        <v>37</v>
      </c>
      <c r="R1326">
        <v>26</v>
      </c>
      <c r="S1326" t="s">
        <v>36</v>
      </c>
      <c r="T1326" t="s">
        <v>86</v>
      </c>
      <c r="U1326" t="s">
        <v>32</v>
      </c>
      <c r="V1326" t="s">
        <v>646</v>
      </c>
      <c r="W1326" t="s">
        <v>132</v>
      </c>
      <c r="X1326">
        <v>203449</v>
      </c>
      <c r="Y1326">
        <v>1320</v>
      </c>
      <c r="Z1326">
        <v>18.520399999999999</v>
      </c>
      <c r="AA1326">
        <v>73.856700000000004</v>
      </c>
      <c r="AB1326" t="str">
        <f>IF(Restaurants[[#This Row],[Years_Operating]]&lt;5,"New",
IF(Restaurants[[#This Row],[Years_Operating]]&lt;15,"Established","Legacy"))</f>
        <v>Legacy</v>
      </c>
      <c r="AC1326" t="str">
        <f>IF(Restaurants[[#This Row],[Country]]="India","Yes","No")</f>
        <v>Yes</v>
      </c>
      <c r="AD1326" t="str">
        <f>IF(AND(Restaurants[[#This Row],[Has Online Delivery]]="Yes",Restaurants[[#This Row],[Has Table Booking]]="Yes"),"Online + Table",
IF(Restaurants[[#This Row],[Has Online Delivery]]="Yes","Online Only",
IF(Restaurants[[#This Row],[Has Table Booking]]="Yes","Table Only","None")))</f>
        <v>Online Only</v>
      </c>
      <c r="AE1326" t="str">
        <f>IF(Restaurants[[#This Row],[Rating]]&gt;=4.5,"Excellent",
IF(Restaurants[[#This Row],[Rating]]&gt;=4,"Very Good",
IF(Restaurants[[#This Row],[Rating]]&gt;=3.5,"Good","Average/Low")))</f>
        <v>Excellent</v>
      </c>
    </row>
    <row r="1327" spans="1:31" x14ac:dyDescent="0.3">
      <c r="A1327" t="s">
        <v>171</v>
      </c>
      <c r="B1327" t="s">
        <v>77</v>
      </c>
      <c r="C1327" t="s">
        <v>50</v>
      </c>
      <c r="D1327" t="s">
        <v>98</v>
      </c>
      <c r="E1327">
        <v>2</v>
      </c>
      <c r="F1327">
        <v>285</v>
      </c>
      <c r="G1327" t="s">
        <v>172</v>
      </c>
      <c r="H1327">
        <v>2008</v>
      </c>
      <c r="I1327">
        <v>12</v>
      </c>
      <c r="J1327">
        <v>4.7</v>
      </c>
      <c r="K1327" t="s">
        <v>32</v>
      </c>
      <c r="L1327">
        <v>17</v>
      </c>
      <c r="M1327" t="s">
        <v>33</v>
      </c>
      <c r="N1327" t="s">
        <v>143</v>
      </c>
      <c r="O1327" t="s">
        <v>54</v>
      </c>
      <c r="P1327" t="s">
        <v>37</v>
      </c>
      <c r="Q1327" t="s">
        <v>36</v>
      </c>
      <c r="R1327">
        <v>63</v>
      </c>
      <c r="S1327" t="s">
        <v>37</v>
      </c>
      <c r="T1327" t="s">
        <v>38</v>
      </c>
      <c r="U1327" t="s">
        <v>32</v>
      </c>
      <c r="W1327" t="s">
        <v>132</v>
      </c>
      <c r="X1327">
        <v>96517</v>
      </c>
      <c r="Y1327">
        <v>1220</v>
      </c>
      <c r="Z1327">
        <v>40.712800000000001</v>
      </c>
      <c r="AA1327">
        <v>-74.006</v>
      </c>
      <c r="AB1327" t="str">
        <f>IF(Restaurants[[#This Row],[Years_Operating]]&lt;5,"New",
IF(Restaurants[[#This Row],[Years_Operating]]&lt;15,"Established","Legacy"))</f>
        <v>Legacy</v>
      </c>
      <c r="AC1327" t="str">
        <f>IF(Restaurants[[#This Row],[Country]]="India","Yes","No")</f>
        <v>No</v>
      </c>
      <c r="AD1327" t="str">
        <f>IF(AND(Restaurants[[#This Row],[Has Online Delivery]]="Yes",Restaurants[[#This Row],[Has Table Booking]]="Yes"),"Online + Table",
IF(Restaurants[[#This Row],[Has Online Delivery]]="Yes","Online Only",
IF(Restaurants[[#This Row],[Has Table Booking]]="Yes","Table Only","None")))</f>
        <v>Table Only</v>
      </c>
      <c r="AE1327" t="str">
        <f>IF(Restaurants[[#This Row],[Rating]]&gt;=4.5,"Excellent",
IF(Restaurants[[#This Row],[Rating]]&gt;=4,"Very Good",
IF(Restaurants[[#This Row],[Rating]]&gt;=3.5,"Good","Average/Low")))</f>
        <v>Excellent</v>
      </c>
    </row>
    <row r="1328" spans="1:31" x14ac:dyDescent="0.3">
      <c r="A1328" t="s">
        <v>109</v>
      </c>
      <c r="B1328" t="s">
        <v>110</v>
      </c>
      <c r="C1328" t="s">
        <v>89</v>
      </c>
      <c r="D1328" t="s">
        <v>67</v>
      </c>
      <c r="E1328">
        <v>3</v>
      </c>
      <c r="F1328">
        <v>270</v>
      </c>
      <c r="G1328" t="s">
        <v>109</v>
      </c>
      <c r="H1328">
        <v>1989</v>
      </c>
      <c r="I1328">
        <v>48</v>
      </c>
      <c r="J1328">
        <v>4.8</v>
      </c>
      <c r="K1328" t="s">
        <v>32</v>
      </c>
      <c r="L1328">
        <v>36</v>
      </c>
      <c r="M1328" t="s">
        <v>33</v>
      </c>
      <c r="N1328" t="s">
        <v>34</v>
      </c>
      <c r="O1328" t="s">
        <v>35</v>
      </c>
      <c r="P1328" t="s">
        <v>36</v>
      </c>
      <c r="Q1328" t="s">
        <v>36</v>
      </c>
      <c r="R1328">
        <v>48</v>
      </c>
      <c r="S1328" t="s">
        <v>37</v>
      </c>
      <c r="T1328" t="s">
        <v>63</v>
      </c>
      <c r="U1328" t="s">
        <v>46</v>
      </c>
      <c r="W1328" t="s">
        <v>40</v>
      </c>
      <c r="X1328">
        <v>33386</v>
      </c>
      <c r="Y1328">
        <v>2122</v>
      </c>
      <c r="Z1328">
        <v>0</v>
      </c>
      <c r="AA1328">
        <v>0</v>
      </c>
      <c r="AB1328" t="str">
        <f>IF(Restaurants[[#This Row],[Years_Operating]]&lt;5,"New",
IF(Restaurants[[#This Row],[Years_Operating]]&lt;15,"Established","Legacy"))</f>
        <v>Legacy</v>
      </c>
      <c r="AC1328" t="str">
        <f>IF(Restaurants[[#This Row],[Country]]="India","Yes","No")</f>
        <v>No</v>
      </c>
      <c r="AD1328" t="str">
        <f>IF(AND(Restaurants[[#This Row],[Has Online Delivery]]="Yes",Restaurants[[#This Row],[Has Table Booking]]="Yes"),"Online + Table",
IF(Restaurants[[#This Row],[Has Online Delivery]]="Yes","Online Only",
IF(Restaurants[[#This Row],[Has Table Booking]]="Yes","Table Only","None")))</f>
        <v>Online + Table</v>
      </c>
      <c r="AE1328" t="str">
        <f>IF(Restaurants[[#This Row],[Rating]]&gt;=4.5,"Excellent",
IF(Restaurants[[#This Row],[Rating]]&gt;=4,"Very Good",
IF(Restaurants[[#This Row],[Rating]]&gt;=3.5,"Good","Average/Low")))</f>
        <v>Excellent</v>
      </c>
    </row>
    <row r="1329" spans="1:31" x14ac:dyDescent="0.3">
      <c r="A1329" t="s">
        <v>109</v>
      </c>
      <c r="B1329" t="s">
        <v>110</v>
      </c>
      <c r="C1329" t="s">
        <v>89</v>
      </c>
      <c r="D1329" t="s">
        <v>67</v>
      </c>
      <c r="E1329">
        <v>3</v>
      </c>
      <c r="F1329">
        <v>270</v>
      </c>
      <c r="G1329" t="s">
        <v>109</v>
      </c>
      <c r="H1329">
        <v>1989</v>
      </c>
      <c r="I1329">
        <v>48</v>
      </c>
      <c r="J1329">
        <v>4.8</v>
      </c>
      <c r="K1329" t="s">
        <v>32</v>
      </c>
      <c r="L1329">
        <v>36</v>
      </c>
      <c r="M1329" t="s">
        <v>33</v>
      </c>
      <c r="N1329" t="s">
        <v>34</v>
      </c>
      <c r="O1329" t="s">
        <v>35</v>
      </c>
      <c r="P1329" t="s">
        <v>37</v>
      </c>
      <c r="Q1329" t="s">
        <v>37</v>
      </c>
      <c r="R1329">
        <v>20</v>
      </c>
      <c r="S1329" t="s">
        <v>36</v>
      </c>
      <c r="T1329" t="s">
        <v>86</v>
      </c>
      <c r="U1329" t="s">
        <v>39</v>
      </c>
      <c r="W1329" t="s">
        <v>70</v>
      </c>
      <c r="X1329">
        <v>25508</v>
      </c>
      <c r="Y1329">
        <v>1905</v>
      </c>
      <c r="Z1329">
        <v>0</v>
      </c>
      <c r="AA1329">
        <v>0</v>
      </c>
      <c r="AB1329" t="str">
        <f>IF(Restaurants[[#This Row],[Years_Operating]]&lt;5,"New",
IF(Restaurants[[#This Row],[Years_Operating]]&lt;15,"Established","Legacy"))</f>
        <v>Legacy</v>
      </c>
      <c r="AC1329" t="str">
        <f>IF(Restaurants[[#This Row],[Country]]="India","Yes","No")</f>
        <v>No</v>
      </c>
      <c r="AD1329" t="str">
        <f>IF(AND(Restaurants[[#This Row],[Has Online Delivery]]="Yes",Restaurants[[#This Row],[Has Table Booking]]="Yes"),"Online + Table",
IF(Restaurants[[#This Row],[Has Online Delivery]]="Yes","Online Only",
IF(Restaurants[[#This Row],[Has Table Booking]]="Yes","Table Only","None")))</f>
        <v>None</v>
      </c>
      <c r="AE1329" t="str">
        <f>IF(Restaurants[[#This Row],[Rating]]&gt;=4.5,"Excellent",
IF(Restaurants[[#This Row],[Rating]]&gt;=4,"Very Good",
IF(Restaurants[[#This Row],[Rating]]&gt;=3.5,"Good","Average/Low")))</f>
        <v>Excellent</v>
      </c>
    </row>
    <row r="1330" spans="1:31" x14ac:dyDescent="0.3">
      <c r="A1330" t="s">
        <v>248</v>
      </c>
      <c r="B1330" t="s">
        <v>275</v>
      </c>
      <c r="C1330" t="s">
        <v>251</v>
      </c>
      <c r="D1330" t="s">
        <v>263</v>
      </c>
      <c r="E1330">
        <v>0</v>
      </c>
      <c r="F1330">
        <v>85</v>
      </c>
      <c r="G1330" t="s">
        <v>249</v>
      </c>
      <c r="H1330">
        <v>2014</v>
      </c>
      <c r="I1330">
        <v>38</v>
      </c>
      <c r="J1330">
        <v>4.5</v>
      </c>
      <c r="K1330" t="s">
        <v>310</v>
      </c>
      <c r="L1330">
        <v>11</v>
      </c>
      <c r="M1330" t="s">
        <v>204</v>
      </c>
      <c r="N1330" t="s">
        <v>210</v>
      </c>
      <c r="O1330" t="s">
        <v>35</v>
      </c>
      <c r="P1330" t="s">
        <v>36</v>
      </c>
      <c r="Q1330" t="s">
        <v>36</v>
      </c>
      <c r="R1330">
        <v>37</v>
      </c>
      <c r="S1330" t="s">
        <v>37</v>
      </c>
      <c r="T1330" t="s">
        <v>63</v>
      </c>
      <c r="U1330" t="s">
        <v>46</v>
      </c>
      <c r="V1330" t="s">
        <v>647</v>
      </c>
      <c r="W1330" t="s">
        <v>108</v>
      </c>
      <c r="X1330">
        <v>337607</v>
      </c>
      <c r="Y1330">
        <v>1205</v>
      </c>
      <c r="Z1330">
        <v>18.520399999999999</v>
      </c>
      <c r="AA1330">
        <v>73.856700000000004</v>
      </c>
      <c r="AB1330" t="str">
        <f>IF(Restaurants[[#This Row],[Years_Operating]]&lt;5,"New",
IF(Restaurants[[#This Row],[Years_Operating]]&lt;15,"Established","Legacy"))</f>
        <v>Established</v>
      </c>
      <c r="AC1330" t="str">
        <f>IF(Restaurants[[#This Row],[Country]]="India","Yes","No")</f>
        <v>Yes</v>
      </c>
      <c r="AD1330" t="str">
        <f>IF(AND(Restaurants[[#This Row],[Has Online Delivery]]="Yes",Restaurants[[#This Row],[Has Table Booking]]="Yes"),"Online + Table",
IF(Restaurants[[#This Row],[Has Online Delivery]]="Yes","Online Only",
IF(Restaurants[[#This Row],[Has Table Booking]]="Yes","Table Only","None")))</f>
        <v>Online + Table</v>
      </c>
      <c r="AE1330" t="str">
        <f>IF(Restaurants[[#This Row],[Rating]]&gt;=4.5,"Excellent",
IF(Restaurants[[#This Row],[Rating]]&gt;=4,"Very Good",
IF(Restaurants[[#This Row],[Rating]]&gt;=3.5,"Good","Average/Low")))</f>
        <v>Excellent</v>
      </c>
    </row>
    <row r="1331" spans="1:31" x14ac:dyDescent="0.3">
      <c r="A1331" t="s">
        <v>117</v>
      </c>
      <c r="B1331" t="s">
        <v>261</v>
      </c>
      <c r="C1331" t="s">
        <v>251</v>
      </c>
      <c r="D1331" t="s">
        <v>263</v>
      </c>
      <c r="E1331">
        <v>3</v>
      </c>
      <c r="F1331">
        <v>420</v>
      </c>
      <c r="G1331" t="s">
        <v>121</v>
      </c>
      <c r="H1331">
        <v>2007</v>
      </c>
      <c r="I1331">
        <v>40</v>
      </c>
      <c r="J1331">
        <v>4.7</v>
      </c>
      <c r="K1331" t="s">
        <v>273</v>
      </c>
      <c r="L1331">
        <v>18</v>
      </c>
      <c r="M1331" t="s">
        <v>62</v>
      </c>
      <c r="N1331" t="s">
        <v>34</v>
      </c>
      <c r="O1331" t="s">
        <v>35</v>
      </c>
      <c r="P1331" t="s">
        <v>37</v>
      </c>
      <c r="Q1331" t="s">
        <v>37</v>
      </c>
      <c r="R1331">
        <v>63</v>
      </c>
      <c r="S1331" t="s">
        <v>37</v>
      </c>
      <c r="T1331" t="s">
        <v>55</v>
      </c>
      <c r="U1331" t="s">
        <v>39</v>
      </c>
      <c r="V1331" t="s">
        <v>648</v>
      </c>
      <c r="W1331" t="s">
        <v>103</v>
      </c>
      <c r="X1331">
        <v>404672</v>
      </c>
      <c r="Y1331">
        <v>4511</v>
      </c>
      <c r="Z1331">
        <v>22.572600000000001</v>
      </c>
      <c r="AA1331">
        <v>88.363900000000001</v>
      </c>
      <c r="AB1331" t="str">
        <f>IF(Restaurants[[#This Row],[Years_Operating]]&lt;5,"New",
IF(Restaurants[[#This Row],[Years_Operating]]&lt;15,"Established","Legacy"))</f>
        <v>Legacy</v>
      </c>
      <c r="AC1331" t="str">
        <f>IF(Restaurants[[#This Row],[Country]]="India","Yes","No")</f>
        <v>Yes</v>
      </c>
      <c r="AD1331" t="str">
        <f>IF(AND(Restaurants[[#This Row],[Has Online Delivery]]="Yes",Restaurants[[#This Row],[Has Table Booking]]="Yes"),"Online + Table",
IF(Restaurants[[#This Row],[Has Online Delivery]]="Yes","Online Only",
IF(Restaurants[[#This Row],[Has Table Booking]]="Yes","Table Only","None")))</f>
        <v>None</v>
      </c>
      <c r="AE1331" t="str">
        <f>IF(Restaurants[[#This Row],[Rating]]&gt;=4.5,"Excellent",
IF(Restaurants[[#This Row],[Rating]]&gt;=4,"Very Good",
IF(Restaurants[[#This Row],[Rating]]&gt;=3.5,"Good","Average/Low")))</f>
        <v>Excellent</v>
      </c>
    </row>
    <row r="1332" spans="1:31" x14ac:dyDescent="0.3">
      <c r="A1332" t="s">
        <v>212</v>
      </c>
      <c r="B1332" t="s">
        <v>266</v>
      </c>
      <c r="C1332" t="s">
        <v>251</v>
      </c>
      <c r="D1332" t="s">
        <v>267</v>
      </c>
      <c r="E1332">
        <v>0</v>
      </c>
      <c r="F1332">
        <v>165</v>
      </c>
      <c r="G1332" t="s">
        <v>214</v>
      </c>
      <c r="H1332">
        <v>2009</v>
      </c>
      <c r="I1332">
        <v>36</v>
      </c>
      <c r="J1332">
        <v>4.7</v>
      </c>
      <c r="K1332" t="s">
        <v>268</v>
      </c>
      <c r="L1332">
        <v>16</v>
      </c>
      <c r="M1332" t="s">
        <v>160</v>
      </c>
      <c r="N1332" t="s">
        <v>210</v>
      </c>
      <c r="O1332" t="s">
        <v>211</v>
      </c>
      <c r="P1332" t="s">
        <v>37</v>
      </c>
      <c r="Q1332" t="s">
        <v>37</v>
      </c>
      <c r="R1332">
        <v>60</v>
      </c>
      <c r="S1332" t="s">
        <v>37</v>
      </c>
      <c r="T1332" t="s">
        <v>86</v>
      </c>
      <c r="U1332" t="s">
        <v>69</v>
      </c>
      <c r="V1332" t="s">
        <v>649</v>
      </c>
      <c r="W1332" t="s">
        <v>64</v>
      </c>
      <c r="X1332">
        <v>271927</v>
      </c>
      <c r="Y1332">
        <v>6077</v>
      </c>
      <c r="Z1332">
        <v>12.9716</v>
      </c>
      <c r="AA1332">
        <v>77.5946</v>
      </c>
      <c r="AB1332" t="str">
        <f>IF(Restaurants[[#This Row],[Years_Operating]]&lt;5,"New",
IF(Restaurants[[#This Row],[Years_Operating]]&lt;15,"Established","Legacy"))</f>
        <v>Legacy</v>
      </c>
      <c r="AC1332" t="str">
        <f>IF(Restaurants[[#This Row],[Country]]="India","Yes","No")</f>
        <v>Yes</v>
      </c>
      <c r="AD1332" t="str">
        <f>IF(AND(Restaurants[[#This Row],[Has Online Delivery]]="Yes",Restaurants[[#This Row],[Has Table Booking]]="Yes"),"Online + Table",
IF(Restaurants[[#This Row],[Has Online Delivery]]="Yes","Online Only",
IF(Restaurants[[#This Row],[Has Table Booking]]="Yes","Table Only","None")))</f>
        <v>None</v>
      </c>
      <c r="AE1332" t="str">
        <f>IF(Restaurants[[#This Row],[Rating]]&gt;=4.5,"Excellent",
IF(Restaurants[[#This Row],[Rating]]&gt;=4,"Very Good",
IF(Restaurants[[#This Row],[Rating]]&gt;=3.5,"Good","Average/Low")))</f>
        <v>Excellent</v>
      </c>
    </row>
    <row r="1333" spans="1:31" x14ac:dyDescent="0.3">
      <c r="A1333" t="s">
        <v>205</v>
      </c>
      <c r="B1333" t="s">
        <v>206</v>
      </c>
      <c r="C1333" t="s">
        <v>207</v>
      </c>
      <c r="D1333" t="s">
        <v>208</v>
      </c>
      <c r="E1333">
        <v>0</v>
      </c>
      <c r="F1333">
        <v>180</v>
      </c>
      <c r="G1333" t="s">
        <v>209</v>
      </c>
      <c r="H1333">
        <v>2008</v>
      </c>
      <c r="I1333">
        <v>50</v>
      </c>
      <c r="J1333">
        <v>4.8</v>
      </c>
      <c r="K1333" t="s">
        <v>32</v>
      </c>
      <c r="L1333">
        <v>17</v>
      </c>
      <c r="M1333" t="s">
        <v>160</v>
      </c>
      <c r="N1333" t="s">
        <v>210</v>
      </c>
      <c r="O1333" t="s">
        <v>211</v>
      </c>
      <c r="P1333" t="s">
        <v>36</v>
      </c>
      <c r="Q1333" t="s">
        <v>36</v>
      </c>
      <c r="R1333">
        <v>32</v>
      </c>
      <c r="S1333" t="s">
        <v>37</v>
      </c>
      <c r="T1333" t="s">
        <v>63</v>
      </c>
      <c r="U1333" t="s">
        <v>39</v>
      </c>
      <c r="W1333" t="s">
        <v>108</v>
      </c>
      <c r="X1333">
        <v>197112</v>
      </c>
      <c r="Y1333">
        <v>5940</v>
      </c>
      <c r="Z1333">
        <v>0</v>
      </c>
      <c r="AA1333">
        <v>0</v>
      </c>
      <c r="AB1333" t="str">
        <f>IF(Restaurants[[#This Row],[Years_Operating]]&lt;5,"New",
IF(Restaurants[[#This Row],[Years_Operating]]&lt;15,"Established","Legacy"))</f>
        <v>Legacy</v>
      </c>
      <c r="AC1333" t="str">
        <f>IF(Restaurants[[#This Row],[Country]]="India","Yes","No")</f>
        <v>No</v>
      </c>
      <c r="AD1333" t="str">
        <f>IF(AND(Restaurants[[#This Row],[Has Online Delivery]]="Yes",Restaurants[[#This Row],[Has Table Booking]]="Yes"),"Online + Table",
IF(Restaurants[[#This Row],[Has Online Delivery]]="Yes","Online Only",
IF(Restaurants[[#This Row],[Has Table Booking]]="Yes","Table Only","None")))</f>
        <v>Online + Table</v>
      </c>
      <c r="AE1333" t="str">
        <f>IF(Restaurants[[#This Row],[Rating]]&gt;=4.5,"Excellent",
IF(Restaurants[[#This Row],[Rating]]&gt;=4,"Very Good",
IF(Restaurants[[#This Row],[Rating]]&gt;=3.5,"Good","Average/Low")))</f>
        <v>Excellent</v>
      </c>
    </row>
    <row r="1334" spans="1:31" x14ac:dyDescent="0.3">
      <c r="A1334" t="s">
        <v>92</v>
      </c>
      <c r="B1334" t="s">
        <v>93</v>
      </c>
      <c r="C1334" t="s">
        <v>50</v>
      </c>
      <c r="D1334" t="s">
        <v>94</v>
      </c>
      <c r="E1334">
        <v>3</v>
      </c>
      <c r="F1334">
        <v>345</v>
      </c>
      <c r="G1334" t="s">
        <v>95</v>
      </c>
      <c r="H1334">
        <v>2011</v>
      </c>
      <c r="I1334">
        <v>50</v>
      </c>
      <c r="J1334">
        <v>4.8</v>
      </c>
      <c r="K1334" t="s">
        <v>96</v>
      </c>
      <c r="L1334">
        <v>14</v>
      </c>
      <c r="M1334" t="s">
        <v>33</v>
      </c>
      <c r="N1334" t="s">
        <v>34</v>
      </c>
      <c r="O1334" t="s">
        <v>54</v>
      </c>
      <c r="P1334" t="s">
        <v>36</v>
      </c>
      <c r="Q1334" t="s">
        <v>36</v>
      </c>
      <c r="R1334">
        <v>64</v>
      </c>
      <c r="S1334" t="s">
        <v>37</v>
      </c>
      <c r="T1334" t="s">
        <v>55</v>
      </c>
      <c r="U1334" t="s">
        <v>69</v>
      </c>
      <c r="W1334" t="s">
        <v>64</v>
      </c>
      <c r="X1334">
        <v>255867</v>
      </c>
      <c r="Y1334">
        <v>2433</v>
      </c>
      <c r="Z1334">
        <v>37.774900000000002</v>
      </c>
      <c r="AA1334">
        <v>-122.4194</v>
      </c>
      <c r="AB1334" t="str">
        <f>IF(Restaurants[[#This Row],[Years_Operating]]&lt;5,"New",
IF(Restaurants[[#This Row],[Years_Operating]]&lt;15,"Established","Legacy"))</f>
        <v>Established</v>
      </c>
      <c r="AC1334" t="str">
        <f>IF(Restaurants[[#This Row],[Country]]="India","Yes","No")</f>
        <v>No</v>
      </c>
      <c r="AD1334" t="str">
        <f>IF(AND(Restaurants[[#This Row],[Has Online Delivery]]="Yes",Restaurants[[#This Row],[Has Table Booking]]="Yes"),"Online + Table",
IF(Restaurants[[#This Row],[Has Online Delivery]]="Yes","Online Only",
IF(Restaurants[[#This Row],[Has Table Booking]]="Yes","Table Only","None")))</f>
        <v>Online + Table</v>
      </c>
      <c r="AE1334" t="str">
        <f>IF(Restaurants[[#This Row],[Rating]]&gt;=4.5,"Excellent",
IF(Restaurants[[#This Row],[Rating]]&gt;=4,"Very Good",
IF(Restaurants[[#This Row],[Rating]]&gt;=3.5,"Good","Average/Low")))</f>
        <v>Excellent</v>
      </c>
    </row>
    <row r="1335" spans="1:31" x14ac:dyDescent="0.3">
      <c r="A1335" t="s">
        <v>166</v>
      </c>
      <c r="B1335" t="s">
        <v>255</v>
      </c>
      <c r="C1335" t="s">
        <v>251</v>
      </c>
      <c r="D1335" t="s">
        <v>278</v>
      </c>
      <c r="E1335">
        <v>2</v>
      </c>
      <c r="F1335">
        <v>265</v>
      </c>
      <c r="G1335" t="s">
        <v>170</v>
      </c>
      <c r="H1335">
        <v>2005</v>
      </c>
      <c r="I1335">
        <v>60</v>
      </c>
      <c r="J1335">
        <v>4.7</v>
      </c>
      <c r="K1335" t="s">
        <v>299</v>
      </c>
      <c r="L1335">
        <v>20</v>
      </c>
      <c r="M1335" t="s">
        <v>33</v>
      </c>
      <c r="N1335" t="s">
        <v>143</v>
      </c>
      <c r="O1335" t="s">
        <v>35</v>
      </c>
      <c r="P1335" t="s">
        <v>36</v>
      </c>
      <c r="Q1335" t="s">
        <v>36</v>
      </c>
      <c r="R1335">
        <v>74</v>
      </c>
      <c r="S1335" t="s">
        <v>36</v>
      </c>
      <c r="T1335" t="s">
        <v>55</v>
      </c>
      <c r="U1335" t="s">
        <v>39</v>
      </c>
      <c r="V1335" t="s">
        <v>650</v>
      </c>
      <c r="W1335" t="s">
        <v>149</v>
      </c>
      <c r="X1335">
        <v>413912</v>
      </c>
      <c r="Y1335">
        <v>2074</v>
      </c>
      <c r="Z1335">
        <v>19.076000000000001</v>
      </c>
      <c r="AA1335">
        <v>72.877700000000004</v>
      </c>
      <c r="AB1335" t="str">
        <f>IF(Restaurants[[#This Row],[Years_Operating]]&lt;5,"New",
IF(Restaurants[[#This Row],[Years_Operating]]&lt;15,"Established","Legacy"))</f>
        <v>Legacy</v>
      </c>
      <c r="AC1335" t="str">
        <f>IF(Restaurants[[#This Row],[Country]]="India","Yes","No")</f>
        <v>Yes</v>
      </c>
      <c r="AD1335" t="str">
        <f>IF(AND(Restaurants[[#This Row],[Has Online Delivery]]="Yes",Restaurants[[#This Row],[Has Table Booking]]="Yes"),"Online + Table",
IF(Restaurants[[#This Row],[Has Online Delivery]]="Yes","Online Only",
IF(Restaurants[[#This Row],[Has Table Booking]]="Yes","Table Only","None")))</f>
        <v>Online + Table</v>
      </c>
      <c r="AE1335" t="str">
        <f>IF(Restaurants[[#This Row],[Rating]]&gt;=4.5,"Excellent",
IF(Restaurants[[#This Row],[Rating]]&gt;=4,"Very Good",
IF(Restaurants[[#This Row],[Rating]]&gt;=3.5,"Good","Average/Low")))</f>
        <v>Excellent</v>
      </c>
    </row>
    <row r="1336" spans="1:31" x14ac:dyDescent="0.3">
      <c r="A1336" t="s">
        <v>166</v>
      </c>
      <c r="B1336" t="s">
        <v>167</v>
      </c>
      <c r="C1336" t="s">
        <v>168</v>
      </c>
      <c r="D1336" t="s">
        <v>169</v>
      </c>
      <c r="E1336">
        <v>2</v>
      </c>
      <c r="F1336">
        <v>265</v>
      </c>
      <c r="G1336" t="s">
        <v>170</v>
      </c>
      <c r="H1336">
        <v>2005</v>
      </c>
      <c r="I1336">
        <v>60</v>
      </c>
      <c r="J1336">
        <v>4.7</v>
      </c>
      <c r="K1336" t="s">
        <v>32</v>
      </c>
      <c r="L1336">
        <v>20</v>
      </c>
      <c r="M1336" t="s">
        <v>33</v>
      </c>
      <c r="N1336" t="s">
        <v>143</v>
      </c>
      <c r="O1336" t="s">
        <v>35</v>
      </c>
      <c r="P1336" t="s">
        <v>37</v>
      </c>
      <c r="Q1336" t="s">
        <v>36</v>
      </c>
      <c r="R1336">
        <v>65</v>
      </c>
      <c r="S1336" t="s">
        <v>37</v>
      </c>
      <c r="T1336" t="s">
        <v>63</v>
      </c>
      <c r="U1336" t="s">
        <v>69</v>
      </c>
      <c r="W1336" t="s">
        <v>103</v>
      </c>
      <c r="X1336">
        <v>10382</v>
      </c>
      <c r="Y1336">
        <v>1116</v>
      </c>
      <c r="Z1336">
        <v>0</v>
      </c>
      <c r="AA1336">
        <v>0</v>
      </c>
      <c r="AB1336" t="str">
        <f>IF(Restaurants[[#This Row],[Years_Operating]]&lt;5,"New",
IF(Restaurants[[#This Row],[Years_Operating]]&lt;15,"Established","Legacy"))</f>
        <v>Legacy</v>
      </c>
      <c r="AC1336" t="str">
        <f>IF(Restaurants[[#This Row],[Country]]="India","Yes","No")</f>
        <v>No</v>
      </c>
      <c r="AD1336" t="str">
        <f>IF(AND(Restaurants[[#This Row],[Has Online Delivery]]="Yes",Restaurants[[#This Row],[Has Table Booking]]="Yes"),"Online + Table",
IF(Restaurants[[#This Row],[Has Online Delivery]]="Yes","Online Only",
IF(Restaurants[[#This Row],[Has Table Booking]]="Yes","Table Only","None")))</f>
        <v>Table Only</v>
      </c>
      <c r="AE1336" t="str">
        <f>IF(Restaurants[[#This Row],[Rating]]&gt;=4.5,"Excellent",
IF(Restaurants[[#This Row],[Rating]]&gt;=4,"Very Good",
IF(Restaurants[[#This Row],[Rating]]&gt;=3.5,"Good","Average/Low")))</f>
        <v>Excellent</v>
      </c>
    </row>
    <row r="1337" spans="1:31" x14ac:dyDescent="0.3">
      <c r="A1337" t="s">
        <v>41</v>
      </c>
      <c r="B1337" t="s">
        <v>272</v>
      </c>
      <c r="C1337" t="s">
        <v>251</v>
      </c>
      <c r="D1337" t="s">
        <v>252</v>
      </c>
      <c r="E1337">
        <v>3</v>
      </c>
      <c r="F1337">
        <v>320</v>
      </c>
      <c r="G1337" t="s">
        <v>44</v>
      </c>
      <c r="H1337">
        <v>2008</v>
      </c>
      <c r="I1337">
        <v>32</v>
      </c>
      <c r="J1337">
        <v>4.9000000000000004</v>
      </c>
      <c r="K1337" t="s">
        <v>253</v>
      </c>
      <c r="L1337">
        <v>17</v>
      </c>
      <c r="M1337" t="s">
        <v>33</v>
      </c>
      <c r="N1337" t="s">
        <v>34</v>
      </c>
      <c r="O1337" t="s">
        <v>45</v>
      </c>
      <c r="P1337" t="s">
        <v>36</v>
      </c>
      <c r="Q1337" t="s">
        <v>37</v>
      </c>
      <c r="R1337">
        <v>30</v>
      </c>
      <c r="S1337" t="s">
        <v>36</v>
      </c>
      <c r="T1337" t="s">
        <v>63</v>
      </c>
      <c r="U1337" t="s">
        <v>39</v>
      </c>
      <c r="V1337" t="s">
        <v>651</v>
      </c>
      <c r="W1337" t="s">
        <v>40</v>
      </c>
      <c r="X1337">
        <v>322704</v>
      </c>
      <c r="Y1337">
        <v>5022</v>
      </c>
      <c r="Z1337">
        <v>13.082700000000001</v>
      </c>
      <c r="AA1337">
        <v>80.270700000000005</v>
      </c>
      <c r="AB1337" t="str">
        <f>IF(Restaurants[[#This Row],[Years_Operating]]&lt;5,"New",
IF(Restaurants[[#This Row],[Years_Operating]]&lt;15,"Established","Legacy"))</f>
        <v>Legacy</v>
      </c>
      <c r="AC1337" t="str">
        <f>IF(Restaurants[[#This Row],[Country]]="India","Yes","No")</f>
        <v>Yes</v>
      </c>
      <c r="AD1337" t="str">
        <f>IF(AND(Restaurants[[#This Row],[Has Online Delivery]]="Yes",Restaurants[[#This Row],[Has Table Booking]]="Yes"),"Online + Table",
IF(Restaurants[[#This Row],[Has Online Delivery]]="Yes","Online Only",
IF(Restaurants[[#This Row],[Has Table Booking]]="Yes","Table Only","None")))</f>
        <v>Online Only</v>
      </c>
      <c r="AE1337" t="str">
        <f>IF(Restaurants[[#This Row],[Rating]]&gt;=4.5,"Excellent",
IF(Restaurants[[#This Row],[Rating]]&gt;=4,"Very Good",
IF(Restaurants[[#This Row],[Rating]]&gt;=3.5,"Good","Average/Low")))</f>
        <v>Excellent</v>
      </c>
    </row>
    <row r="1338" spans="1:31" x14ac:dyDescent="0.3">
      <c r="A1338" t="s">
        <v>122</v>
      </c>
      <c r="B1338" t="s">
        <v>77</v>
      </c>
      <c r="C1338" t="s">
        <v>50</v>
      </c>
      <c r="D1338" t="s">
        <v>98</v>
      </c>
      <c r="E1338">
        <v>3</v>
      </c>
      <c r="F1338">
        <v>365</v>
      </c>
      <c r="G1338" t="s">
        <v>123</v>
      </c>
      <c r="H1338">
        <v>1998</v>
      </c>
      <c r="I1338">
        <v>80</v>
      </c>
      <c r="J1338">
        <v>4.7</v>
      </c>
      <c r="K1338" t="s">
        <v>32</v>
      </c>
      <c r="L1338">
        <v>27</v>
      </c>
      <c r="M1338" t="s">
        <v>33</v>
      </c>
      <c r="N1338" t="s">
        <v>34</v>
      </c>
      <c r="O1338" t="s">
        <v>54</v>
      </c>
      <c r="P1338" t="s">
        <v>36</v>
      </c>
      <c r="Q1338" t="s">
        <v>36</v>
      </c>
      <c r="R1338">
        <v>24</v>
      </c>
      <c r="S1338" t="s">
        <v>36</v>
      </c>
      <c r="T1338" t="s">
        <v>38</v>
      </c>
      <c r="U1338" t="s">
        <v>32</v>
      </c>
      <c r="W1338" t="s">
        <v>56</v>
      </c>
      <c r="X1338">
        <v>192589</v>
      </c>
      <c r="Y1338">
        <v>4995</v>
      </c>
      <c r="Z1338">
        <v>40.712800000000001</v>
      </c>
      <c r="AA1338">
        <v>-74.006</v>
      </c>
      <c r="AB1338" t="str">
        <f>IF(Restaurants[[#This Row],[Years_Operating]]&lt;5,"New",
IF(Restaurants[[#This Row],[Years_Operating]]&lt;15,"Established","Legacy"))</f>
        <v>Legacy</v>
      </c>
      <c r="AC1338" t="str">
        <f>IF(Restaurants[[#This Row],[Country]]="India","Yes","No")</f>
        <v>No</v>
      </c>
      <c r="AD1338" t="str">
        <f>IF(AND(Restaurants[[#This Row],[Has Online Delivery]]="Yes",Restaurants[[#This Row],[Has Table Booking]]="Yes"),"Online + Table",
IF(Restaurants[[#This Row],[Has Online Delivery]]="Yes","Online Only",
IF(Restaurants[[#This Row],[Has Table Booking]]="Yes","Table Only","None")))</f>
        <v>Online + Table</v>
      </c>
      <c r="AE1338" t="str">
        <f>IF(Restaurants[[#This Row],[Rating]]&gt;=4.5,"Excellent",
IF(Restaurants[[#This Row],[Rating]]&gt;=4,"Very Good",
IF(Restaurants[[#This Row],[Rating]]&gt;=3.5,"Good","Average/Low")))</f>
        <v>Excellent</v>
      </c>
    </row>
    <row r="1339" spans="1:31" x14ac:dyDescent="0.3">
      <c r="A1339" t="s">
        <v>154</v>
      </c>
      <c r="B1339" t="s">
        <v>155</v>
      </c>
      <c r="C1339" t="s">
        <v>156</v>
      </c>
      <c r="D1339" t="s">
        <v>157</v>
      </c>
      <c r="E1339">
        <v>2</v>
      </c>
      <c r="F1339">
        <v>245</v>
      </c>
      <c r="G1339" t="s">
        <v>158</v>
      </c>
      <c r="H1339">
        <v>2010</v>
      </c>
      <c r="I1339">
        <v>48</v>
      </c>
      <c r="J1339">
        <v>4.7</v>
      </c>
      <c r="K1339" t="s">
        <v>159</v>
      </c>
      <c r="L1339">
        <v>15</v>
      </c>
      <c r="M1339" t="s">
        <v>160</v>
      </c>
      <c r="N1339" t="s">
        <v>143</v>
      </c>
      <c r="O1339" t="s">
        <v>35</v>
      </c>
      <c r="P1339" t="s">
        <v>37</v>
      </c>
      <c r="Q1339" t="s">
        <v>36</v>
      </c>
      <c r="R1339">
        <v>43</v>
      </c>
      <c r="S1339" t="s">
        <v>37</v>
      </c>
      <c r="T1339" t="s">
        <v>38</v>
      </c>
      <c r="U1339" t="s">
        <v>32</v>
      </c>
      <c r="W1339" t="s">
        <v>40</v>
      </c>
      <c r="X1339">
        <v>417347</v>
      </c>
      <c r="Y1339">
        <v>5972</v>
      </c>
      <c r="Z1339">
        <v>0</v>
      </c>
      <c r="AA1339">
        <v>0</v>
      </c>
      <c r="AB1339" t="str">
        <f>IF(Restaurants[[#This Row],[Years_Operating]]&lt;5,"New",
IF(Restaurants[[#This Row],[Years_Operating]]&lt;15,"Established","Legacy"))</f>
        <v>Legacy</v>
      </c>
      <c r="AC1339" t="str">
        <f>IF(Restaurants[[#This Row],[Country]]="India","Yes","No")</f>
        <v>No</v>
      </c>
      <c r="AD1339" t="str">
        <f>IF(AND(Restaurants[[#This Row],[Has Online Delivery]]="Yes",Restaurants[[#This Row],[Has Table Booking]]="Yes"),"Online + Table",
IF(Restaurants[[#This Row],[Has Online Delivery]]="Yes","Online Only",
IF(Restaurants[[#This Row],[Has Table Booking]]="Yes","Table Only","None")))</f>
        <v>Table Only</v>
      </c>
      <c r="AE1339" t="str">
        <f>IF(Restaurants[[#This Row],[Rating]]&gt;=4.5,"Excellent",
IF(Restaurants[[#This Row],[Rating]]&gt;=4,"Very Good",
IF(Restaurants[[#This Row],[Rating]]&gt;=3.5,"Good","Average/Low")))</f>
        <v>Excellent</v>
      </c>
    </row>
    <row r="1340" spans="1:31" x14ac:dyDescent="0.3">
      <c r="A1340" t="s">
        <v>243</v>
      </c>
      <c r="B1340" t="s">
        <v>244</v>
      </c>
      <c r="C1340" t="s">
        <v>245</v>
      </c>
      <c r="D1340" t="s">
        <v>246</v>
      </c>
      <c r="E1340">
        <v>0</v>
      </c>
      <c r="F1340">
        <v>125</v>
      </c>
      <c r="G1340" t="s">
        <v>247</v>
      </c>
      <c r="H1340">
        <v>2007</v>
      </c>
      <c r="I1340">
        <v>45</v>
      </c>
      <c r="J1340">
        <v>4.5</v>
      </c>
      <c r="K1340" t="s">
        <v>32</v>
      </c>
      <c r="L1340">
        <v>18</v>
      </c>
      <c r="M1340" t="s">
        <v>204</v>
      </c>
      <c r="N1340" t="s">
        <v>210</v>
      </c>
      <c r="O1340" t="s">
        <v>211</v>
      </c>
      <c r="P1340" t="s">
        <v>36</v>
      </c>
      <c r="Q1340" t="s">
        <v>37</v>
      </c>
      <c r="R1340">
        <v>51</v>
      </c>
      <c r="S1340" t="s">
        <v>37</v>
      </c>
      <c r="T1340" t="s">
        <v>55</v>
      </c>
      <c r="U1340" t="s">
        <v>69</v>
      </c>
      <c r="W1340" t="s">
        <v>149</v>
      </c>
      <c r="X1340">
        <v>255330</v>
      </c>
      <c r="Y1340">
        <v>2378</v>
      </c>
      <c r="Z1340">
        <v>0</v>
      </c>
      <c r="AA1340">
        <v>0</v>
      </c>
      <c r="AB1340" t="str">
        <f>IF(Restaurants[[#This Row],[Years_Operating]]&lt;5,"New",
IF(Restaurants[[#This Row],[Years_Operating]]&lt;15,"Established","Legacy"))</f>
        <v>Legacy</v>
      </c>
      <c r="AC1340" t="str">
        <f>IF(Restaurants[[#This Row],[Country]]="India","Yes","No")</f>
        <v>No</v>
      </c>
      <c r="AD1340" t="str">
        <f>IF(AND(Restaurants[[#This Row],[Has Online Delivery]]="Yes",Restaurants[[#This Row],[Has Table Booking]]="Yes"),"Online + Table",
IF(Restaurants[[#This Row],[Has Online Delivery]]="Yes","Online Only",
IF(Restaurants[[#This Row],[Has Table Booking]]="Yes","Table Only","None")))</f>
        <v>Online Only</v>
      </c>
      <c r="AE1340" t="str">
        <f>IF(Restaurants[[#This Row],[Rating]]&gt;=4.5,"Excellent",
IF(Restaurants[[#This Row],[Rating]]&gt;=4,"Very Good",
IF(Restaurants[[#This Row],[Rating]]&gt;=3.5,"Good","Average/Low")))</f>
        <v>Excellent</v>
      </c>
    </row>
    <row r="1341" spans="1:31" x14ac:dyDescent="0.3">
      <c r="A1341" t="s">
        <v>173</v>
      </c>
      <c r="B1341" t="s">
        <v>42</v>
      </c>
      <c r="C1341" t="s">
        <v>42</v>
      </c>
      <c r="D1341" t="s">
        <v>157</v>
      </c>
      <c r="E1341">
        <v>2</v>
      </c>
      <c r="F1341">
        <v>285</v>
      </c>
      <c r="G1341" t="s">
        <v>174</v>
      </c>
      <c r="H1341">
        <v>2010</v>
      </c>
      <c r="I1341">
        <v>30</v>
      </c>
      <c r="J1341">
        <v>4.7</v>
      </c>
      <c r="K1341" t="s">
        <v>159</v>
      </c>
      <c r="L1341">
        <v>15</v>
      </c>
      <c r="M1341" t="s">
        <v>33</v>
      </c>
      <c r="N1341" t="s">
        <v>143</v>
      </c>
      <c r="O1341" t="s">
        <v>45</v>
      </c>
      <c r="P1341" t="s">
        <v>36</v>
      </c>
      <c r="Q1341" t="s">
        <v>36</v>
      </c>
      <c r="R1341">
        <v>47</v>
      </c>
      <c r="S1341" t="s">
        <v>37</v>
      </c>
      <c r="T1341" t="s">
        <v>86</v>
      </c>
      <c r="U1341" t="s">
        <v>46</v>
      </c>
      <c r="W1341" t="s">
        <v>56</v>
      </c>
      <c r="X1341">
        <v>10574</v>
      </c>
      <c r="Y1341">
        <v>5917</v>
      </c>
      <c r="Z1341">
        <v>0</v>
      </c>
      <c r="AA1341">
        <v>0</v>
      </c>
      <c r="AB1341" t="str">
        <f>IF(Restaurants[[#This Row],[Years_Operating]]&lt;5,"New",
IF(Restaurants[[#This Row],[Years_Operating]]&lt;15,"Established","Legacy"))</f>
        <v>Legacy</v>
      </c>
      <c r="AC1341" t="str">
        <f>IF(Restaurants[[#This Row],[Country]]="India","Yes","No")</f>
        <v>No</v>
      </c>
      <c r="AD1341" t="str">
        <f>IF(AND(Restaurants[[#This Row],[Has Online Delivery]]="Yes",Restaurants[[#This Row],[Has Table Booking]]="Yes"),"Online + Table",
IF(Restaurants[[#This Row],[Has Online Delivery]]="Yes","Online Only",
IF(Restaurants[[#This Row],[Has Table Booking]]="Yes","Table Only","None")))</f>
        <v>Online + Table</v>
      </c>
      <c r="AE1341" t="str">
        <f>IF(Restaurants[[#This Row],[Rating]]&gt;=4.5,"Excellent",
IF(Restaurants[[#This Row],[Rating]]&gt;=4,"Very Good",
IF(Restaurants[[#This Row],[Rating]]&gt;=3.5,"Good","Average/Low")))</f>
        <v>Excellent</v>
      </c>
    </row>
    <row r="1342" spans="1:31" x14ac:dyDescent="0.3">
      <c r="A1342" t="s">
        <v>136</v>
      </c>
      <c r="B1342" t="s">
        <v>266</v>
      </c>
      <c r="C1342" t="s">
        <v>251</v>
      </c>
      <c r="D1342" t="s">
        <v>258</v>
      </c>
      <c r="E1342">
        <v>3</v>
      </c>
      <c r="F1342">
        <v>570</v>
      </c>
      <c r="G1342" t="s">
        <v>140</v>
      </c>
      <c r="H1342">
        <v>2012</v>
      </c>
      <c r="I1342">
        <v>10</v>
      </c>
      <c r="J1342">
        <v>4.5999999999999996</v>
      </c>
      <c r="K1342" t="s">
        <v>270</v>
      </c>
      <c r="L1342">
        <v>13</v>
      </c>
      <c r="M1342" t="s">
        <v>62</v>
      </c>
      <c r="N1342" t="s">
        <v>34</v>
      </c>
      <c r="O1342" t="s">
        <v>45</v>
      </c>
      <c r="P1342" t="s">
        <v>36</v>
      </c>
      <c r="Q1342" t="s">
        <v>37</v>
      </c>
      <c r="R1342">
        <v>64</v>
      </c>
      <c r="S1342" t="s">
        <v>36</v>
      </c>
      <c r="T1342" t="s">
        <v>63</v>
      </c>
      <c r="U1342" t="s">
        <v>39</v>
      </c>
      <c r="V1342" t="s">
        <v>652</v>
      </c>
      <c r="W1342" t="s">
        <v>103</v>
      </c>
      <c r="X1342">
        <v>328358</v>
      </c>
      <c r="Y1342">
        <v>3134</v>
      </c>
      <c r="Z1342">
        <v>12.9716</v>
      </c>
      <c r="AA1342">
        <v>77.5946</v>
      </c>
      <c r="AB1342" t="str">
        <f>IF(Restaurants[[#This Row],[Years_Operating]]&lt;5,"New",
IF(Restaurants[[#This Row],[Years_Operating]]&lt;15,"Established","Legacy"))</f>
        <v>Established</v>
      </c>
      <c r="AC1342" t="str">
        <f>IF(Restaurants[[#This Row],[Country]]="India","Yes","No")</f>
        <v>Yes</v>
      </c>
      <c r="AD1342" t="str">
        <f>IF(AND(Restaurants[[#This Row],[Has Online Delivery]]="Yes",Restaurants[[#This Row],[Has Table Booking]]="Yes"),"Online + Table",
IF(Restaurants[[#This Row],[Has Online Delivery]]="Yes","Online Only",
IF(Restaurants[[#This Row],[Has Table Booking]]="Yes","Table Only","None")))</f>
        <v>Online Only</v>
      </c>
      <c r="AE1342" t="str">
        <f>IF(Restaurants[[#This Row],[Rating]]&gt;=4.5,"Excellent",
IF(Restaurants[[#This Row],[Rating]]&gt;=4,"Very Good",
IF(Restaurants[[#This Row],[Rating]]&gt;=3.5,"Good","Average/Low")))</f>
        <v>Excellent</v>
      </c>
    </row>
    <row r="1343" spans="1:31" x14ac:dyDescent="0.3">
      <c r="A1343" t="s">
        <v>71</v>
      </c>
      <c r="B1343" t="s">
        <v>72</v>
      </c>
      <c r="C1343" t="s">
        <v>73</v>
      </c>
      <c r="D1343" t="s">
        <v>74</v>
      </c>
      <c r="E1343">
        <v>3</v>
      </c>
      <c r="F1343">
        <v>380</v>
      </c>
      <c r="G1343" t="s">
        <v>75</v>
      </c>
      <c r="H1343">
        <v>2008</v>
      </c>
      <c r="I1343">
        <v>23</v>
      </c>
      <c r="J1343">
        <v>4.8</v>
      </c>
      <c r="K1343" t="s">
        <v>32</v>
      </c>
      <c r="L1343">
        <v>17</v>
      </c>
      <c r="M1343" t="s">
        <v>33</v>
      </c>
      <c r="N1343" t="s">
        <v>34</v>
      </c>
      <c r="O1343" t="s">
        <v>35</v>
      </c>
      <c r="P1343" t="s">
        <v>36</v>
      </c>
      <c r="Q1343" t="s">
        <v>36</v>
      </c>
      <c r="R1343">
        <v>66</v>
      </c>
      <c r="S1343" t="s">
        <v>36</v>
      </c>
      <c r="T1343" t="s">
        <v>55</v>
      </c>
      <c r="U1343" t="s">
        <v>46</v>
      </c>
      <c r="W1343" t="s">
        <v>108</v>
      </c>
      <c r="X1343">
        <v>54022</v>
      </c>
      <c r="Y1343">
        <v>2729</v>
      </c>
      <c r="Z1343">
        <v>0</v>
      </c>
      <c r="AA1343">
        <v>0</v>
      </c>
      <c r="AB1343" t="str">
        <f>IF(Restaurants[[#This Row],[Years_Operating]]&lt;5,"New",
IF(Restaurants[[#This Row],[Years_Operating]]&lt;15,"Established","Legacy"))</f>
        <v>Legacy</v>
      </c>
      <c r="AC1343" t="str">
        <f>IF(Restaurants[[#This Row],[Country]]="India","Yes","No")</f>
        <v>No</v>
      </c>
      <c r="AD1343" t="str">
        <f>IF(AND(Restaurants[[#This Row],[Has Online Delivery]]="Yes",Restaurants[[#This Row],[Has Table Booking]]="Yes"),"Online + Table",
IF(Restaurants[[#This Row],[Has Online Delivery]]="Yes","Online Only",
IF(Restaurants[[#This Row],[Has Table Booking]]="Yes","Table Only","None")))</f>
        <v>Online + Table</v>
      </c>
      <c r="AE1343" t="str">
        <f>IF(Restaurants[[#This Row],[Rating]]&gt;=4.5,"Excellent",
IF(Restaurants[[#This Row],[Rating]]&gt;=4,"Very Good",
IF(Restaurants[[#This Row],[Rating]]&gt;=3.5,"Good","Average/Low")))</f>
        <v>Excellent</v>
      </c>
    </row>
    <row r="1344" spans="1:31" x14ac:dyDescent="0.3">
      <c r="A1344" t="s">
        <v>194</v>
      </c>
      <c r="B1344" t="s">
        <v>195</v>
      </c>
      <c r="C1344" t="s">
        <v>196</v>
      </c>
      <c r="D1344" t="s">
        <v>197</v>
      </c>
      <c r="E1344">
        <v>1</v>
      </c>
      <c r="F1344">
        <v>165</v>
      </c>
      <c r="G1344" t="s">
        <v>198</v>
      </c>
      <c r="H1344">
        <v>2013</v>
      </c>
      <c r="I1344">
        <v>40</v>
      </c>
      <c r="J1344">
        <v>4.5999999999999996</v>
      </c>
      <c r="K1344" t="s">
        <v>32</v>
      </c>
      <c r="L1344">
        <v>12</v>
      </c>
      <c r="M1344" t="s">
        <v>160</v>
      </c>
      <c r="N1344" t="s">
        <v>193</v>
      </c>
      <c r="O1344" t="s">
        <v>35</v>
      </c>
      <c r="P1344" t="s">
        <v>37</v>
      </c>
      <c r="Q1344" t="s">
        <v>36</v>
      </c>
      <c r="R1344">
        <v>39</v>
      </c>
      <c r="S1344" t="s">
        <v>36</v>
      </c>
      <c r="T1344" t="s">
        <v>86</v>
      </c>
      <c r="U1344" t="s">
        <v>69</v>
      </c>
      <c r="W1344" t="s">
        <v>56</v>
      </c>
      <c r="X1344">
        <v>360625</v>
      </c>
      <c r="Y1344">
        <v>1291</v>
      </c>
      <c r="Z1344">
        <v>51.507399999999997</v>
      </c>
      <c r="AA1344">
        <v>-0.1278</v>
      </c>
      <c r="AB1344" t="str">
        <f>IF(Restaurants[[#This Row],[Years_Operating]]&lt;5,"New",
IF(Restaurants[[#This Row],[Years_Operating]]&lt;15,"Established","Legacy"))</f>
        <v>Established</v>
      </c>
      <c r="AC1344" t="str">
        <f>IF(Restaurants[[#This Row],[Country]]="India","Yes","No")</f>
        <v>No</v>
      </c>
      <c r="AD1344" t="str">
        <f>IF(AND(Restaurants[[#This Row],[Has Online Delivery]]="Yes",Restaurants[[#This Row],[Has Table Booking]]="Yes"),"Online + Table",
IF(Restaurants[[#This Row],[Has Online Delivery]]="Yes","Online Only",
IF(Restaurants[[#This Row],[Has Table Booking]]="Yes","Table Only","None")))</f>
        <v>Table Only</v>
      </c>
      <c r="AE1344" t="str">
        <f>IF(Restaurants[[#This Row],[Rating]]&gt;=4.5,"Excellent",
IF(Restaurants[[#This Row],[Rating]]&gt;=4,"Very Good",
IF(Restaurants[[#This Row],[Rating]]&gt;=3.5,"Good","Average/Low")))</f>
        <v>Excellent</v>
      </c>
    </row>
    <row r="1345" spans="1:31" x14ac:dyDescent="0.3">
      <c r="A1345" t="s">
        <v>100</v>
      </c>
      <c r="B1345" t="s">
        <v>58</v>
      </c>
      <c r="C1345" t="s">
        <v>59</v>
      </c>
      <c r="D1345" t="s">
        <v>101</v>
      </c>
      <c r="E1345">
        <v>3</v>
      </c>
      <c r="F1345">
        <v>385</v>
      </c>
      <c r="G1345" t="s">
        <v>102</v>
      </c>
      <c r="H1345">
        <v>2003</v>
      </c>
      <c r="I1345">
        <v>55</v>
      </c>
      <c r="J1345">
        <v>4.8</v>
      </c>
      <c r="K1345" t="s">
        <v>32</v>
      </c>
      <c r="L1345">
        <v>22</v>
      </c>
      <c r="M1345" t="s">
        <v>33</v>
      </c>
      <c r="N1345" t="s">
        <v>34</v>
      </c>
      <c r="O1345" t="s">
        <v>35</v>
      </c>
      <c r="P1345" t="s">
        <v>36</v>
      </c>
      <c r="Q1345" t="s">
        <v>37</v>
      </c>
      <c r="R1345">
        <v>45</v>
      </c>
      <c r="S1345" t="s">
        <v>36</v>
      </c>
      <c r="T1345" t="s">
        <v>38</v>
      </c>
      <c r="U1345" t="s">
        <v>69</v>
      </c>
      <c r="W1345" t="s">
        <v>108</v>
      </c>
      <c r="X1345">
        <v>109286</v>
      </c>
      <c r="Y1345">
        <v>1046</v>
      </c>
      <c r="Z1345">
        <v>48.8566</v>
      </c>
      <c r="AA1345">
        <v>2.3521999999999998</v>
      </c>
      <c r="AB1345" t="str">
        <f>IF(Restaurants[[#This Row],[Years_Operating]]&lt;5,"New",
IF(Restaurants[[#This Row],[Years_Operating]]&lt;15,"Established","Legacy"))</f>
        <v>Legacy</v>
      </c>
      <c r="AC1345" t="str">
        <f>IF(Restaurants[[#This Row],[Country]]="India","Yes","No")</f>
        <v>No</v>
      </c>
      <c r="AD1345" t="str">
        <f>IF(AND(Restaurants[[#This Row],[Has Online Delivery]]="Yes",Restaurants[[#This Row],[Has Table Booking]]="Yes"),"Online + Table",
IF(Restaurants[[#This Row],[Has Online Delivery]]="Yes","Online Only",
IF(Restaurants[[#This Row],[Has Table Booking]]="Yes","Table Only","None")))</f>
        <v>Online Only</v>
      </c>
      <c r="AE1345" t="str">
        <f>IF(Restaurants[[#This Row],[Rating]]&gt;=4.5,"Excellent",
IF(Restaurants[[#This Row],[Rating]]&gt;=4,"Very Good",
IF(Restaurants[[#This Row],[Rating]]&gt;=3.5,"Good","Average/Low")))</f>
        <v>Excellent</v>
      </c>
    </row>
    <row r="1346" spans="1:31" x14ac:dyDescent="0.3">
      <c r="A1346" t="s">
        <v>226</v>
      </c>
      <c r="B1346" t="s">
        <v>221</v>
      </c>
      <c r="C1346" t="s">
        <v>222</v>
      </c>
      <c r="D1346" t="s">
        <v>227</v>
      </c>
      <c r="E1346">
        <v>0</v>
      </c>
      <c r="F1346">
        <v>185</v>
      </c>
      <c r="G1346" t="s">
        <v>228</v>
      </c>
      <c r="H1346">
        <v>2014</v>
      </c>
      <c r="I1346">
        <v>48</v>
      </c>
      <c r="J1346">
        <v>4.5999999999999996</v>
      </c>
      <c r="K1346" t="s">
        <v>32</v>
      </c>
      <c r="L1346">
        <v>11</v>
      </c>
      <c r="M1346" t="s">
        <v>160</v>
      </c>
      <c r="N1346" t="s">
        <v>210</v>
      </c>
      <c r="O1346" t="s">
        <v>45</v>
      </c>
      <c r="P1346" t="s">
        <v>36</v>
      </c>
      <c r="Q1346" t="s">
        <v>37</v>
      </c>
      <c r="R1346">
        <v>59</v>
      </c>
      <c r="S1346" t="s">
        <v>36</v>
      </c>
      <c r="T1346" t="s">
        <v>55</v>
      </c>
      <c r="U1346" t="s">
        <v>39</v>
      </c>
      <c r="W1346" t="s">
        <v>47</v>
      </c>
      <c r="X1346">
        <v>59730</v>
      </c>
      <c r="Y1346">
        <v>4718</v>
      </c>
      <c r="Z1346">
        <v>0</v>
      </c>
      <c r="AA1346">
        <v>0</v>
      </c>
      <c r="AB1346" t="str">
        <f>IF(Restaurants[[#This Row],[Years_Operating]]&lt;5,"New",
IF(Restaurants[[#This Row],[Years_Operating]]&lt;15,"Established","Legacy"))</f>
        <v>Established</v>
      </c>
      <c r="AC1346" t="str">
        <f>IF(Restaurants[[#This Row],[Country]]="India","Yes","No")</f>
        <v>No</v>
      </c>
      <c r="AD1346" t="str">
        <f>IF(AND(Restaurants[[#This Row],[Has Online Delivery]]="Yes",Restaurants[[#This Row],[Has Table Booking]]="Yes"),"Online + Table",
IF(Restaurants[[#This Row],[Has Online Delivery]]="Yes","Online Only",
IF(Restaurants[[#This Row],[Has Table Booking]]="Yes","Table Only","None")))</f>
        <v>Online Only</v>
      </c>
      <c r="AE1346" t="str">
        <f>IF(Restaurants[[#This Row],[Rating]]&gt;=4.5,"Excellent",
IF(Restaurants[[#This Row],[Rating]]&gt;=4,"Very Good",
IF(Restaurants[[#This Row],[Rating]]&gt;=3.5,"Good","Average/Low")))</f>
        <v>Excellent</v>
      </c>
    </row>
    <row r="1347" spans="1:31" x14ac:dyDescent="0.3">
      <c r="A1347" t="s">
        <v>144</v>
      </c>
      <c r="B1347" t="s">
        <v>145</v>
      </c>
      <c r="C1347" t="s">
        <v>146</v>
      </c>
      <c r="D1347" t="s">
        <v>147</v>
      </c>
      <c r="E1347">
        <v>2</v>
      </c>
      <c r="F1347">
        <v>280</v>
      </c>
      <c r="G1347" t="s">
        <v>148</v>
      </c>
      <c r="H1347">
        <v>2007</v>
      </c>
      <c r="I1347">
        <v>26</v>
      </c>
      <c r="J1347">
        <v>4.7</v>
      </c>
      <c r="K1347" t="s">
        <v>32</v>
      </c>
      <c r="L1347">
        <v>18</v>
      </c>
      <c r="M1347" t="s">
        <v>33</v>
      </c>
      <c r="N1347" t="s">
        <v>143</v>
      </c>
      <c r="O1347" t="s">
        <v>45</v>
      </c>
      <c r="P1347" t="s">
        <v>37</v>
      </c>
      <c r="Q1347" t="s">
        <v>37</v>
      </c>
      <c r="R1347">
        <v>70</v>
      </c>
      <c r="S1347" t="s">
        <v>36</v>
      </c>
      <c r="T1347" t="s">
        <v>55</v>
      </c>
      <c r="U1347" t="s">
        <v>39</v>
      </c>
      <c r="W1347" t="s">
        <v>103</v>
      </c>
      <c r="X1347">
        <v>255250</v>
      </c>
      <c r="Y1347">
        <v>4732</v>
      </c>
      <c r="Z1347">
        <v>35.689500000000002</v>
      </c>
      <c r="AA1347">
        <v>139.6917</v>
      </c>
      <c r="AB1347" t="str">
        <f>IF(Restaurants[[#This Row],[Years_Operating]]&lt;5,"New",
IF(Restaurants[[#This Row],[Years_Operating]]&lt;15,"Established","Legacy"))</f>
        <v>Legacy</v>
      </c>
      <c r="AC1347" t="str">
        <f>IF(Restaurants[[#This Row],[Country]]="India","Yes","No")</f>
        <v>No</v>
      </c>
      <c r="AD1347" t="str">
        <f>IF(AND(Restaurants[[#This Row],[Has Online Delivery]]="Yes",Restaurants[[#This Row],[Has Table Booking]]="Yes"),"Online + Table",
IF(Restaurants[[#This Row],[Has Online Delivery]]="Yes","Online Only",
IF(Restaurants[[#This Row],[Has Table Booking]]="Yes","Table Only","None")))</f>
        <v>None</v>
      </c>
      <c r="AE1347" t="str">
        <f>IF(Restaurants[[#This Row],[Rating]]&gt;=4.5,"Excellent",
IF(Restaurants[[#This Row],[Rating]]&gt;=4,"Very Good",
IF(Restaurants[[#This Row],[Rating]]&gt;=3.5,"Good","Average/Low")))</f>
        <v>Excellent</v>
      </c>
    </row>
    <row r="1348" spans="1:31" x14ac:dyDescent="0.3">
      <c r="A1348" t="s">
        <v>92</v>
      </c>
      <c r="B1348" t="s">
        <v>93</v>
      </c>
      <c r="C1348" t="s">
        <v>50</v>
      </c>
      <c r="D1348" t="s">
        <v>94</v>
      </c>
      <c r="E1348">
        <v>3</v>
      </c>
      <c r="F1348">
        <v>345</v>
      </c>
      <c r="G1348" t="s">
        <v>95</v>
      </c>
      <c r="H1348">
        <v>2011</v>
      </c>
      <c r="I1348">
        <v>50</v>
      </c>
      <c r="J1348">
        <v>4.8</v>
      </c>
      <c r="K1348" t="s">
        <v>96</v>
      </c>
      <c r="L1348">
        <v>14</v>
      </c>
      <c r="M1348" t="s">
        <v>33</v>
      </c>
      <c r="N1348" t="s">
        <v>34</v>
      </c>
      <c r="O1348" t="s">
        <v>54</v>
      </c>
      <c r="P1348" t="s">
        <v>37</v>
      </c>
      <c r="Q1348" t="s">
        <v>36</v>
      </c>
      <c r="R1348">
        <v>58</v>
      </c>
      <c r="S1348" t="s">
        <v>36</v>
      </c>
      <c r="T1348" t="s">
        <v>55</v>
      </c>
      <c r="U1348" t="s">
        <v>32</v>
      </c>
      <c r="W1348" t="s">
        <v>40</v>
      </c>
      <c r="X1348">
        <v>406657</v>
      </c>
      <c r="Y1348">
        <v>1539</v>
      </c>
      <c r="Z1348">
        <v>37.774900000000002</v>
      </c>
      <c r="AA1348">
        <v>-122.4194</v>
      </c>
      <c r="AB1348" t="str">
        <f>IF(Restaurants[[#This Row],[Years_Operating]]&lt;5,"New",
IF(Restaurants[[#This Row],[Years_Operating]]&lt;15,"Established","Legacy"))</f>
        <v>Established</v>
      </c>
      <c r="AC1348" t="str">
        <f>IF(Restaurants[[#This Row],[Country]]="India","Yes","No")</f>
        <v>No</v>
      </c>
      <c r="AD1348" t="str">
        <f>IF(AND(Restaurants[[#This Row],[Has Online Delivery]]="Yes",Restaurants[[#This Row],[Has Table Booking]]="Yes"),"Online + Table",
IF(Restaurants[[#This Row],[Has Online Delivery]]="Yes","Online Only",
IF(Restaurants[[#This Row],[Has Table Booking]]="Yes","Table Only","None")))</f>
        <v>Table Only</v>
      </c>
      <c r="AE1348" t="str">
        <f>IF(Restaurants[[#This Row],[Rating]]&gt;=4.5,"Excellent",
IF(Restaurants[[#This Row],[Rating]]&gt;=4,"Very Good",
IF(Restaurants[[#This Row],[Rating]]&gt;=3.5,"Good","Average/Low")))</f>
        <v>Excellent</v>
      </c>
    </row>
    <row r="1349" spans="1:31" x14ac:dyDescent="0.3">
      <c r="A1349" t="s">
        <v>220</v>
      </c>
      <c r="B1349" t="s">
        <v>275</v>
      </c>
      <c r="C1349" t="s">
        <v>251</v>
      </c>
      <c r="D1349" t="s">
        <v>278</v>
      </c>
      <c r="E1349">
        <v>0</v>
      </c>
      <c r="F1349">
        <v>195</v>
      </c>
      <c r="G1349" t="s">
        <v>220</v>
      </c>
      <c r="H1349">
        <v>2017</v>
      </c>
      <c r="I1349">
        <v>14</v>
      </c>
      <c r="J1349">
        <v>4.5999999999999996</v>
      </c>
      <c r="K1349" t="s">
        <v>291</v>
      </c>
      <c r="L1349">
        <v>8</v>
      </c>
      <c r="M1349" t="s">
        <v>160</v>
      </c>
      <c r="N1349" t="s">
        <v>210</v>
      </c>
      <c r="O1349" t="s">
        <v>45</v>
      </c>
      <c r="P1349" t="s">
        <v>36</v>
      </c>
      <c r="Q1349" t="s">
        <v>36</v>
      </c>
      <c r="R1349">
        <v>51</v>
      </c>
      <c r="S1349" t="s">
        <v>37</v>
      </c>
      <c r="T1349" t="s">
        <v>63</v>
      </c>
      <c r="U1349" t="s">
        <v>39</v>
      </c>
      <c r="V1349" t="s">
        <v>653</v>
      </c>
      <c r="W1349" t="s">
        <v>149</v>
      </c>
      <c r="X1349">
        <v>30789</v>
      </c>
      <c r="Y1349">
        <v>723</v>
      </c>
      <c r="Z1349">
        <v>18.520399999999999</v>
      </c>
      <c r="AA1349">
        <v>73.856700000000004</v>
      </c>
      <c r="AB1349" t="str">
        <f>IF(Restaurants[[#This Row],[Years_Operating]]&lt;5,"New",
IF(Restaurants[[#This Row],[Years_Operating]]&lt;15,"Established","Legacy"))</f>
        <v>Established</v>
      </c>
      <c r="AC1349" t="str">
        <f>IF(Restaurants[[#This Row],[Country]]="India","Yes","No")</f>
        <v>Yes</v>
      </c>
      <c r="AD1349" t="str">
        <f>IF(AND(Restaurants[[#This Row],[Has Online Delivery]]="Yes",Restaurants[[#This Row],[Has Table Booking]]="Yes"),"Online + Table",
IF(Restaurants[[#This Row],[Has Online Delivery]]="Yes","Online Only",
IF(Restaurants[[#This Row],[Has Table Booking]]="Yes","Table Only","None")))</f>
        <v>Online + Table</v>
      </c>
      <c r="AE1349" t="str">
        <f>IF(Restaurants[[#This Row],[Rating]]&gt;=4.5,"Excellent",
IF(Restaurants[[#This Row],[Rating]]&gt;=4,"Very Good",
IF(Restaurants[[#This Row],[Rating]]&gt;=3.5,"Good","Average/Low")))</f>
        <v>Excellent</v>
      </c>
    </row>
    <row r="1350" spans="1:31" x14ac:dyDescent="0.3">
      <c r="A1350" t="s">
        <v>229</v>
      </c>
      <c r="B1350" t="s">
        <v>230</v>
      </c>
      <c r="C1350" t="s">
        <v>231</v>
      </c>
      <c r="D1350" t="s">
        <v>232</v>
      </c>
      <c r="E1350">
        <v>0</v>
      </c>
      <c r="F1350">
        <v>145</v>
      </c>
      <c r="G1350" t="s">
        <v>233</v>
      </c>
      <c r="H1350">
        <v>2006</v>
      </c>
      <c r="I1350">
        <v>40</v>
      </c>
      <c r="J1350">
        <v>4.5999999999999996</v>
      </c>
      <c r="K1350" t="s">
        <v>32</v>
      </c>
      <c r="L1350">
        <v>19</v>
      </c>
      <c r="M1350" t="s">
        <v>204</v>
      </c>
      <c r="N1350" t="s">
        <v>210</v>
      </c>
      <c r="O1350" t="s">
        <v>211</v>
      </c>
      <c r="P1350" t="s">
        <v>37</v>
      </c>
      <c r="Q1350" t="s">
        <v>37</v>
      </c>
      <c r="R1350">
        <v>63</v>
      </c>
      <c r="S1350" t="s">
        <v>37</v>
      </c>
      <c r="T1350" t="s">
        <v>55</v>
      </c>
      <c r="U1350" t="s">
        <v>32</v>
      </c>
      <c r="W1350" t="s">
        <v>64</v>
      </c>
      <c r="X1350">
        <v>286910</v>
      </c>
      <c r="Y1350">
        <v>2673</v>
      </c>
      <c r="Z1350">
        <v>0</v>
      </c>
      <c r="AA1350">
        <v>0</v>
      </c>
      <c r="AB1350" t="str">
        <f>IF(Restaurants[[#This Row],[Years_Operating]]&lt;5,"New",
IF(Restaurants[[#This Row],[Years_Operating]]&lt;15,"Established","Legacy"))</f>
        <v>Legacy</v>
      </c>
      <c r="AC1350" t="str">
        <f>IF(Restaurants[[#This Row],[Country]]="India","Yes","No")</f>
        <v>No</v>
      </c>
      <c r="AD1350" t="str">
        <f>IF(AND(Restaurants[[#This Row],[Has Online Delivery]]="Yes",Restaurants[[#This Row],[Has Table Booking]]="Yes"),"Online + Table",
IF(Restaurants[[#This Row],[Has Online Delivery]]="Yes","Online Only",
IF(Restaurants[[#This Row],[Has Table Booking]]="Yes","Table Only","None")))</f>
        <v>None</v>
      </c>
      <c r="AE1350" t="str">
        <f>IF(Restaurants[[#This Row],[Rating]]&gt;=4.5,"Excellent",
IF(Restaurants[[#This Row],[Rating]]&gt;=4,"Very Good",
IF(Restaurants[[#This Row],[Rating]]&gt;=3.5,"Good","Average/Low")))</f>
        <v>Excellent</v>
      </c>
    </row>
    <row r="1351" spans="1:31" x14ac:dyDescent="0.3">
      <c r="A1351" t="s">
        <v>124</v>
      </c>
      <c r="B1351" t="s">
        <v>272</v>
      </c>
      <c r="C1351" t="s">
        <v>251</v>
      </c>
      <c r="D1351" t="s">
        <v>267</v>
      </c>
      <c r="E1351">
        <v>3</v>
      </c>
      <c r="F1351">
        <v>385</v>
      </c>
      <c r="G1351" t="s">
        <v>127</v>
      </c>
      <c r="H1351">
        <v>2005</v>
      </c>
      <c r="I1351">
        <v>64</v>
      </c>
      <c r="J1351">
        <v>4.7</v>
      </c>
      <c r="K1351" t="s">
        <v>307</v>
      </c>
      <c r="L1351">
        <v>20</v>
      </c>
      <c r="M1351" t="s">
        <v>33</v>
      </c>
      <c r="N1351" t="s">
        <v>34</v>
      </c>
      <c r="O1351" t="s">
        <v>54</v>
      </c>
      <c r="P1351" t="s">
        <v>36</v>
      </c>
      <c r="Q1351" t="s">
        <v>37</v>
      </c>
      <c r="R1351">
        <v>66</v>
      </c>
      <c r="S1351" t="s">
        <v>37</v>
      </c>
      <c r="T1351" t="s">
        <v>63</v>
      </c>
      <c r="U1351" t="s">
        <v>46</v>
      </c>
      <c r="V1351" t="s">
        <v>654</v>
      </c>
      <c r="W1351" t="s">
        <v>149</v>
      </c>
      <c r="X1351">
        <v>442166</v>
      </c>
      <c r="Y1351">
        <v>1252</v>
      </c>
      <c r="Z1351">
        <v>13.082700000000001</v>
      </c>
      <c r="AA1351">
        <v>80.270700000000005</v>
      </c>
      <c r="AB1351" t="str">
        <f>IF(Restaurants[[#This Row],[Years_Operating]]&lt;5,"New",
IF(Restaurants[[#This Row],[Years_Operating]]&lt;15,"Established","Legacy"))</f>
        <v>Legacy</v>
      </c>
      <c r="AC1351" t="str">
        <f>IF(Restaurants[[#This Row],[Country]]="India","Yes","No")</f>
        <v>Yes</v>
      </c>
      <c r="AD1351" t="str">
        <f>IF(AND(Restaurants[[#This Row],[Has Online Delivery]]="Yes",Restaurants[[#This Row],[Has Table Booking]]="Yes"),"Online + Table",
IF(Restaurants[[#This Row],[Has Online Delivery]]="Yes","Online Only",
IF(Restaurants[[#This Row],[Has Table Booking]]="Yes","Table Only","None")))</f>
        <v>Online Only</v>
      </c>
      <c r="AE1351" t="str">
        <f>IF(Restaurants[[#This Row],[Rating]]&gt;=4.5,"Excellent",
IF(Restaurants[[#This Row],[Rating]]&gt;=4,"Very Good",
IF(Restaurants[[#This Row],[Rating]]&gt;=3.5,"Good","Average/Low")))</f>
        <v>Excellent</v>
      </c>
    </row>
    <row r="1352" spans="1:31" x14ac:dyDescent="0.3">
      <c r="A1352" t="s">
        <v>215</v>
      </c>
      <c r="B1352" t="s">
        <v>216</v>
      </c>
      <c r="C1352" t="s">
        <v>217</v>
      </c>
      <c r="D1352" t="s">
        <v>218</v>
      </c>
      <c r="E1352">
        <v>0</v>
      </c>
      <c r="F1352">
        <v>155</v>
      </c>
      <c r="G1352" t="s">
        <v>219</v>
      </c>
      <c r="H1352">
        <v>2000</v>
      </c>
      <c r="I1352">
        <v>55</v>
      </c>
      <c r="J1352">
        <v>4.7</v>
      </c>
      <c r="K1352" t="s">
        <v>32</v>
      </c>
      <c r="L1352">
        <v>25</v>
      </c>
      <c r="M1352" t="s">
        <v>160</v>
      </c>
      <c r="N1352" t="s">
        <v>210</v>
      </c>
      <c r="O1352" t="s">
        <v>54</v>
      </c>
      <c r="P1352" t="s">
        <v>36</v>
      </c>
      <c r="Q1352" t="s">
        <v>36</v>
      </c>
      <c r="R1352">
        <v>27</v>
      </c>
      <c r="S1352" t="s">
        <v>36</v>
      </c>
      <c r="T1352" t="s">
        <v>55</v>
      </c>
      <c r="U1352" t="s">
        <v>46</v>
      </c>
      <c r="W1352" t="s">
        <v>40</v>
      </c>
      <c r="X1352">
        <v>269908</v>
      </c>
      <c r="Y1352">
        <v>2221</v>
      </c>
      <c r="Z1352">
        <v>0</v>
      </c>
      <c r="AA1352">
        <v>0</v>
      </c>
      <c r="AB1352" t="str">
        <f>IF(Restaurants[[#This Row],[Years_Operating]]&lt;5,"New",
IF(Restaurants[[#This Row],[Years_Operating]]&lt;15,"Established","Legacy"))</f>
        <v>Legacy</v>
      </c>
      <c r="AC1352" t="str">
        <f>IF(Restaurants[[#This Row],[Country]]="India","Yes","No")</f>
        <v>No</v>
      </c>
      <c r="AD1352" t="str">
        <f>IF(AND(Restaurants[[#This Row],[Has Online Delivery]]="Yes",Restaurants[[#This Row],[Has Table Booking]]="Yes"),"Online + Table",
IF(Restaurants[[#This Row],[Has Online Delivery]]="Yes","Online Only",
IF(Restaurants[[#This Row],[Has Table Booking]]="Yes","Table Only","None")))</f>
        <v>Online + Table</v>
      </c>
      <c r="AE1352" t="str">
        <f>IF(Restaurants[[#This Row],[Rating]]&gt;=4.5,"Excellent",
IF(Restaurants[[#This Row],[Rating]]&gt;=4,"Very Good",
IF(Restaurants[[#This Row],[Rating]]&gt;=3.5,"Good","Average/Low")))</f>
        <v>Excellent</v>
      </c>
    </row>
    <row r="1353" spans="1:31" x14ac:dyDescent="0.3">
      <c r="A1353" t="s">
        <v>189</v>
      </c>
      <c r="B1353" t="s">
        <v>255</v>
      </c>
      <c r="C1353" t="s">
        <v>251</v>
      </c>
      <c r="D1353" t="s">
        <v>263</v>
      </c>
      <c r="E1353">
        <v>1</v>
      </c>
      <c r="F1353">
        <v>210</v>
      </c>
      <c r="G1353" t="s">
        <v>192</v>
      </c>
      <c r="H1353">
        <v>1990</v>
      </c>
      <c r="I1353">
        <v>30</v>
      </c>
      <c r="J1353">
        <v>4.7</v>
      </c>
      <c r="K1353" t="s">
        <v>264</v>
      </c>
      <c r="L1353">
        <v>35</v>
      </c>
      <c r="M1353" t="s">
        <v>160</v>
      </c>
      <c r="N1353" t="s">
        <v>193</v>
      </c>
      <c r="O1353" t="s">
        <v>35</v>
      </c>
      <c r="P1353" t="s">
        <v>37</v>
      </c>
      <c r="Q1353" t="s">
        <v>37</v>
      </c>
      <c r="R1353">
        <v>31</v>
      </c>
      <c r="S1353" t="s">
        <v>36</v>
      </c>
      <c r="T1353" t="s">
        <v>55</v>
      </c>
      <c r="U1353" t="s">
        <v>39</v>
      </c>
      <c r="V1353" t="s">
        <v>655</v>
      </c>
      <c r="W1353" t="s">
        <v>132</v>
      </c>
      <c r="X1353">
        <v>345912</v>
      </c>
      <c r="Y1353">
        <v>276</v>
      </c>
      <c r="Z1353">
        <v>19.076000000000001</v>
      </c>
      <c r="AA1353">
        <v>72.877700000000004</v>
      </c>
      <c r="AB1353" t="str">
        <f>IF(Restaurants[[#This Row],[Years_Operating]]&lt;5,"New",
IF(Restaurants[[#This Row],[Years_Operating]]&lt;15,"Established","Legacy"))</f>
        <v>Legacy</v>
      </c>
      <c r="AC1353" t="str">
        <f>IF(Restaurants[[#This Row],[Country]]="India","Yes","No")</f>
        <v>Yes</v>
      </c>
      <c r="AD1353" t="str">
        <f>IF(AND(Restaurants[[#This Row],[Has Online Delivery]]="Yes",Restaurants[[#This Row],[Has Table Booking]]="Yes"),"Online + Table",
IF(Restaurants[[#This Row],[Has Online Delivery]]="Yes","Online Only",
IF(Restaurants[[#This Row],[Has Table Booking]]="Yes","Table Only","None")))</f>
        <v>None</v>
      </c>
      <c r="AE1353" t="str">
        <f>IF(Restaurants[[#This Row],[Rating]]&gt;=4.5,"Excellent",
IF(Restaurants[[#This Row],[Rating]]&gt;=4,"Very Good",
IF(Restaurants[[#This Row],[Rating]]&gt;=3.5,"Good","Average/Low")))</f>
        <v>Excellent</v>
      </c>
    </row>
    <row r="1354" spans="1:31" x14ac:dyDescent="0.3">
      <c r="A1354" t="s">
        <v>161</v>
      </c>
      <c r="B1354" t="s">
        <v>145</v>
      </c>
      <c r="C1354" t="s">
        <v>146</v>
      </c>
      <c r="D1354" t="s">
        <v>162</v>
      </c>
      <c r="E1354">
        <v>2</v>
      </c>
      <c r="F1354">
        <v>275</v>
      </c>
      <c r="G1354" t="s">
        <v>163</v>
      </c>
      <c r="H1354">
        <v>2003</v>
      </c>
      <c r="I1354">
        <v>36</v>
      </c>
      <c r="J1354">
        <v>4.7</v>
      </c>
      <c r="K1354" t="s">
        <v>32</v>
      </c>
      <c r="L1354">
        <v>22</v>
      </c>
      <c r="M1354" t="s">
        <v>33</v>
      </c>
      <c r="N1354" t="s">
        <v>143</v>
      </c>
      <c r="O1354" t="s">
        <v>45</v>
      </c>
      <c r="P1354" t="s">
        <v>36</v>
      </c>
      <c r="Q1354" t="s">
        <v>36</v>
      </c>
      <c r="R1354">
        <v>45</v>
      </c>
      <c r="S1354" t="s">
        <v>36</v>
      </c>
      <c r="T1354" t="s">
        <v>63</v>
      </c>
      <c r="U1354" t="s">
        <v>69</v>
      </c>
      <c r="W1354" t="s">
        <v>64</v>
      </c>
      <c r="X1354">
        <v>367867</v>
      </c>
      <c r="Y1354">
        <v>6186</v>
      </c>
      <c r="Z1354">
        <v>35.689500000000002</v>
      </c>
      <c r="AA1354">
        <v>139.6917</v>
      </c>
      <c r="AB1354" t="str">
        <f>IF(Restaurants[[#This Row],[Years_Operating]]&lt;5,"New",
IF(Restaurants[[#This Row],[Years_Operating]]&lt;15,"Established","Legacy"))</f>
        <v>Legacy</v>
      </c>
      <c r="AC1354" t="str">
        <f>IF(Restaurants[[#This Row],[Country]]="India","Yes","No")</f>
        <v>No</v>
      </c>
      <c r="AD1354" t="str">
        <f>IF(AND(Restaurants[[#This Row],[Has Online Delivery]]="Yes",Restaurants[[#This Row],[Has Table Booking]]="Yes"),"Online + Table",
IF(Restaurants[[#This Row],[Has Online Delivery]]="Yes","Online Only",
IF(Restaurants[[#This Row],[Has Table Booking]]="Yes","Table Only","None")))</f>
        <v>Online + Table</v>
      </c>
      <c r="AE1354" t="str">
        <f>IF(Restaurants[[#This Row],[Rating]]&gt;=4.5,"Excellent",
IF(Restaurants[[#This Row],[Rating]]&gt;=4,"Very Good",
IF(Restaurants[[#This Row],[Rating]]&gt;=3.5,"Good","Average/Low")))</f>
        <v>Excellent</v>
      </c>
    </row>
    <row r="1355" spans="1:31" x14ac:dyDescent="0.3">
      <c r="A1355" t="s">
        <v>122</v>
      </c>
      <c r="B1355" t="s">
        <v>290</v>
      </c>
      <c r="C1355" t="s">
        <v>251</v>
      </c>
      <c r="D1355" t="s">
        <v>263</v>
      </c>
      <c r="E1355">
        <v>3</v>
      </c>
      <c r="F1355">
        <v>365</v>
      </c>
      <c r="G1355" t="s">
        <v>123</v>
      </c>
      <c r="H1355">
        <v>1998</v>
      </c>
      <c r="I1355">
        <v>80</v>
      </c>
      <c r="J1355">
        <v>4.7</v>
      </c>
      <c r="K1355" t="s">
        <v>264</v>
      </c>
      <c r="L1355">
        <v>27</v>
      </c>
      <c r="M1355" t="s">
        <v>33</v>
      </c>
      <c r="N1355" t="s">
        <v>34</v>
      </c>
      <c r="O1355" t="s">
        <v>54</v>
      </c>
      <c r="P1355" t="s">
        <v>36</v>
      </c>
      <c r="Q1355" t="s">
        <v>36</v>
      </c>
      <c r="R1355">
        <v>65</v>
      </c>
      <c r="S1355" t="s">
        <v>36</v>
      </c>
      <c r="T1355" t="s">
        <v>55</v>
      </c>
      <c r="U1355" t="s">
        <v>39</v>
      </c>
      <c r="V1355" t="s">
        <v>656</v>
      </c>
      <c r="W1355" t="s">
        <v>47</v>
      </c>
      <c r="X1355">
        <v>166401</v>
      </c>
      <c r="Y1355">
        <v>412</v>
      </c>
      <c r="Z1355">
        <v>17.385000000000002</v>
      </c>
      <c r="AA1355">
        <v>78.486699999999999</v>
      </c>
      <c r="AB1355" t="str">
        <f>IF(Restaurants[[#This Row],[Years_Operating]]&lt;5,"New",
IF(Restaurants[[#This Row],[Years_Operating]]&lt;15,"Established","Legacy"))</f>
        <v>Legacy</v>
      </c>
      <c r="AC1355" t="str">
        <f>IF(Restaurants[[#This Row],[Country]]="India","Yes","No")</f>
        <v>Yes</v>
      </c>
      <c r="AD1355" t="str">
        <f>IF(AND(Restaurants[[#This Row],[Has Online Delivery]]="Yes",Restaurants[[#This Row],[Has Table Booking]]="Yes"),"Online + Table",
IF(Restaurants[[#This Row],[Has Online Delivery]]="Yes","Online Only",
IF(Restaurants[[#This Row],[Has Table Booking]]="Yes","Table Only","None")))</f>
        <v>Online + Table</v>
      </c>
      <c r="AE1355" t="str">
        <f>IF(Restaurants[[#This Row],[Rating]]&gt;=4.5,"Excellent",
IF(Restaurants[[#This Row],[Rating]]&gt;=4,"Very Good",
IF(Restaurants[[#This Row],[Rating]]&gt;=3.5,"Good","Average/Low")))</f>
        <v>Excellent</v>
      </c>
    </row>
    <row r="1356" spans="1:31" x14ac:dyDescent="0.3">
      <c r="A1356" t="s">
        <v>175</v>
      </c>
      <c r="B1356" t="s">
        <v>266</v>
      </c>
      <c r="C1356" t="s">
        <v>251</v>
      </c>
      <c r="D1356" t="s">
        <v>267</v>
      </c>
      <c r="E1356">
        <v>2</v>
      </c>
      <c r="F1356">
        <v>245</v>
      </c>
      <c r="G1356" t="s">
        <v>177</v>
      </c>
      <c r="H1356">
        <v>2005</v>
      </c>
      <c r="I1356">
        <v>46</v>
      </c>
      <c r="J1356">
        <v>4.7</v>
      </c>
      <c r="K1356" t="s">
        <v>307</v>
      </c>
      <c r="L1356">
        <v>20</v>
      </c>
      <c r="M1356" t="s">
        <v>160</v>
      </c>
      <c r="N1356" t="s">
        <v>143</v>
      </c>
      <c r="O1356" t="s">
        <v>45</v>
      </c>
      <c r="P1356" t="s">
        <v>36</v>
      </c>
      <c r="Q1356" t="s">
        <v>37</v>
      </c>
      <c r="R1356">
        <v>62</v>
      </c>
      <c r="S1356" t="s">
        <v>37</v>
      </c>
      <c r="T1356" t="s">
        <v>63</v>
      </c>
      <c r="U1356" t="s">
        <v>39</v>
      </c>
      <c r="V1356" t="s">
        <v>657</v>
      </c>
      <c r="W1356" t="s">
        <v>132</v>
      </c>
      <c r="X1356">
        <v>325578</v>
      </c>
      <c r="Y1356">
        <v>5128</v>
      </c>
      <c r="Z1356">
        <v>12.9716</v>
      </c>
      <c r="AA1356">
        <v>77.5946</v>
      </c>
      <c r="AB1356" t="str">
        <f>IF(Restaurants[[#This Row],[Years_Operating]]&lt;5,"New",
IF(Restaurants[[#This Row],[Years_Operating]]&lt;15,"Established","Legacy"))</f>
        <v>Legacy</v>
      </c>
      <c r="AC1356" t="str">
        <f>IF(Restaurants[[#This Row],[Country]]="India","Yes","No")</f>
        <v>Yes</v>
      </c>
      <c r="AD1356" t="str">
        <f>IF(AND(Restaurants[[#This Row],[Has Online Delivery]]="Yes",Restaurants[[#This Row],[Has Table Booking]]="Yes"),"Online + Table",
IF(Restaurants[[#This Row],[Has Online Delivery]]="Yes","Online Only",
IF(Restaurants[[#This Row],[Has Table Booking]]="Yes","Table Only","None")))</f>
        <v>Online Only</v>
      </c>
      <c r="AE1356" t="str">
        <f>IF(Restaurants[[#This Row],[Rating]]&gt;=4.5,"Excellent",
IF(Restaurants[[#This Row],[Rating]]&gt;=4,"Very Good",
IF(Restaurants[[#This Row],[Rating]]&gt;=3.5,"Good","Average/Low")))</f>
        <v>Excellent</v>
      </c>
    </row>
    <row r="1357" spans="1:31" x14ac:dyDescent="0.3">
      <c r="A1357" t="s">
        <v>186</v>
      </c>
      <c r="B1357" t="s">
        <v>118</v>
      </c>
      <c r="C1357" t="s">
        <v>119</v>
      </c>
      <c r="D1357" t="s">
        <v>187</v>
      </c>
      <c r="E1357">
        <v>2</v>
      </c>
      <c r="F1357">
        <v>550</v>
      </c>
      <c r="G1357" t="s">
        <v>188</v>
      </c>
      <c r="H1357">
        <v>2015</v>
      </c>
      <c r="I1357">
        <v>50</v>
      </c>
      <c r="J1357">
        <v>4.5</v>
      </c>
      <c r="K1357" t="s">
        <v>32</v>
      </c>
      <c r="L1357">
        <v>10</v>
      </c>
      <c r="M1357" t="s">
        <v>62</v>
      </c>
      <c r="N1357" t="s">
        <v>143</v>
      </c>
      <c r="O1357" t="s">
        <v>35</v>
      </c>
      <c r="P1357" t="s">
        <v>36</v>
      </c>
      <c r="Q1357" t="s">
        <v>36</v>
      </c>
      <c r="R1357">
        <v>67</v>
      </c>
      <c r="S1357" t="s">
        <v>37</v>
      </c>
      <c r="T1357" t="s">
        <v>38</v>
      </c>
      <c r="U1357" t="s">
        <v>69</v>
      </c>
      <c r="W1357" t="s">
        <v>132</v>
      </c>
      <c r="X1357">
        <v>147792</v>
      </c>
      <c r="Y1357">
        <v>6084</v>
      </c>
      <c r="Z1357">
        <v>0</v>
      </c>
      <c r="AA1357">
        <v>0</v>
      </c>
      <c r="AB1357" t="str">
        <f>IF(Restaurants[[#This Row],[Years_Operating]]&lt;5,"New",
IF(Restaurants[[#This Row],[Years_Operating]]&lt;15,"Established","Legacy"))</f>
        <v>Established</v>
      </c>
      <c r="AC1357" t="str">
        <f>IF(Restaurants[[#This Row],[Country]]="India","Yes","No")</f>
        <v>No</v>
      </c>
      <c r="AD1357" t="str">
        <f>IF(AND(Restaurants[[#This Row],[Has Online Delivery]]="Yes",Restaurants[[#This Row],[Has Table Booking]]="Yes"),"Online + Table",
IF(Restaurants[[#This Row],[Has Online Delivery]]="Yes","Online Only",
IF(Restaurants[[#This Row],[Has Table Booking]]="Yes","Table Only","None")))</f>
        <v>Online + Table</v>
      </c>
      <c r="AE1357" t="str">
        <f>IF(Restaurants[[#This Row],[Rating]]&gt;=4.5,"Excellent",
IF(Restaurants[[#This Row],[Rating]]&gt;=4,"Very Good",
IF(Restaurants[[#This Row],[Rating]]&gt;=3.5,"Good","Average/Low")))</f>
        <v>Excellent</v>
      </c>
    </row>
    <row r="1358" spans="1:31" x14ac:dyDescent="0.3">
      <c r="A1358" t="s">
        <v>161</v>
      </c>
      <c r="B1358" t="s">
        <v>290</v>
      </c>
      <c r="C1358" t="s">
        <v>251</v>
      </c>
      <c r="D1358" t="s">
        <v>252</v>
      </c>
      <c r="E1358">
        <v>2</v>
      </c>
      <c r="F1358">
        <v>275</v>
      </c>
      <c r="G1358" t="s">
        <v>163</v>
      </c>
      <c r="H1358">
        <v>2003</v>
      </c>
      <c r="I1358">
        <v>36</v>
      </c>
      <c r="J1358">
        <v>4.7</v>
      </c>
      <c r="K1358" t="s">
        <v>253</v>
      </c>
      <c r="L1358">
        <v>22</v>
      </c>
      <c r="M1358" t="s">
        <v>33</v>
      </c>
      <c r="N1358" t="s">
        <v>143</v>
      </c>
      <c r="O1358" t="s">
        <v>45</v>
      </c>
      <c r="P1358" t="s">
        <v>36</v>
      </c>
      <c r="Q1358" t="s">
        <v>36</v>
      </c>
      <c r="R1358">
        <v>28</v>
      </c>
      <c r="S1358" t="s">
        <v>37</v>
      </c>
      <c r="T1358" t="s">
        <v>38</v>
      </c>
      <c r="U1358" t="s">
        <v>46</v>
      </c>
      <c r="V1358" t="s">
        <v>658</v>
      </c>
      <c r="W1358" t="s">
        <v>132</v>
      </c>
      <c r="X1358">
        <v>190374</v>
      </c>
      <c r="Y1358">
        <v>2633</v>
      </c>
      <c r="Z1358">
        <v>17.385000000000002</v>
      </c>
      <c r="AA1358">
        <v>78.486699999999999</v>
      </c>
      <c r="AB1358" t="str">
        <f>IF(Restaurants[[#This Row],[Years_Operating]]&lt;5,"New",
IF(Restaurants[[#This Row],[Years_Operating]]&lt;15,"Established","Legacy"))</f>
        <v>Legacy</v>
      </c>
      <c r="AC1358" t="str">
        <f>IF(Restaurants[[#This Row],[Country]]="India","Yes","No")</f>
        <v>Yes</v>
      </c>
      <c r="AD1358" t="str">
        <f>IF(AND(Restaurants[[#This Row],[Has Online Delivery]]="Yes",Restaurants[[#This Row],[Has Table Booking]]="Yes"),"Online + Table",
IF(Restaurants[[#This Row],[Has Online Delivery]]="Yes","Online Only",
IF(Restaurants[[#This Row],[Has Table Booking]]="Yes","Table Only","None")))</f>
        <v>Online + Table</v>
      </c>
      <c r="AE1358" t="str">
        <f>IF(Restaurants[[#This Row],[Rating]]&gt;=4.5,"Excellent",
IF(Restaurants[[#This Row],[Rating]]&gt;=4,"Very Good",
IF(Restaurants[[#This Row],[Rating]]&gt;=3.5,"Good","Average/Low")))</f>
        <v>Excellent</v>
      </c>
    </row>
    <row r="1359" spans="1:31" x14ac:dyDescent="0.3">
      <c r="A1359" t="s">
        <v>113</v>
      </c>
      <c r="B1359" t="s">
        <v>114</v>
      </c>
      <c r="C1359" t="s">
        <v>89</v>
      </c>
      <c r="D1359" t="s">
        <v>115</v>
      </c>
      <c r="E1359">
        <v>3</v>
      </c>
      <c r="F1359">
        <v>280</v>
      </c>
      <c r="G1359" t="s">
        <v>116</v>
      </c>
      <c r="H1359">
        <v>1986</v>
      </c>
      <c r="I1359">
        <v>45</v>
      </c>
      <c r="J1359">
        <v>4.7</v>
      </c>
      <c r="K1359" t="s">
        <v>32</v>
      </c>
      <c r="L1359">
        <v>39</v>
      </c>
      <c r="M1359" t="s">
        <v>33</v>
      </c>
      <c r="N1359" t="s">
        <v>34</v>
      </c>
      <c r="O1359" t="s">
        <v>35</v>
      </c>
      <c r="P1359" t="s">
        <v>37</v>
      </c>
      <c r="Q1359" t="s">
        <v>37</v>
      </c>
      <c r="R1359">
        <v>47</v>
      </c>
      <c r="S1359" t="s">
        <v>36</v>
      </c>
      <c r="T1359" t="s">
        <v>86</v>
      </c>
      <c r="U1359" t="s">
        <v>32</v>
      </c>
      <c r="W1359" t="s">
        <v>56</v>
      </c>
      <c r="X1359">
        <v>326486</v>
      </c>
      <c r="Y1359">
        <v>3230</v>
      </c>
      <c r="Z1359">
        <v>0</v>
      </c>
      <c r="AA1359">
        <v>0</v>
      </c>
      <c r="AB1359" t="str">
        <f>IF(Restaurants[[#This Row],[Years_Operating]]&lt;5,"New",
IF(Restaurants[[#This Row],[Years_Operating]]&lt;15,"Established","Legacy"))</f>
        <v>Legacy</v>
      </c>
      <c r="AC1359" t="str">
        <f>IF(Restaurants[[#This Row],[Country]]="India","Yes","No")</f>
        <v>No</v>
      </c>
      <c r="AD1359" t="str">
        <f>IF(AND(Restaurants[[#This Row],[Has Online Delivery]]="Yes",Restaurants[[#This Row],[Has Table Booking]]="Yes"),"Online + Table",
IF(Restaurants[[#This Row],[Has Online Delivery]]="Yes","Online Only",
IF(Restaurants[[#This Row],[Has Table Booking]]="Yes","Table Only","None")))</f>
        <v>None</v>
      </c>
      <c r="AE1359" t="str">
        <f>IF(Restaurants[[#This Row],[Rating]]&gt;=4.5,"Excellent",
IF(Restaurants[[#This Row],[Rating]]&gt;=4,"Very Good",
IF(Restaurants[[#This Row],[Rating]]&gt;=3.5,"Good","Average/Low")))</f>
        <v>Excellent</v>
      </c>
    </row>
    <row r="1360" spans="1:31" x14ac:dyDescent="0.3">
      <c r="A1360" t="s">
        <v>104</v>
      </c>
      <c r="B1360" t="s">
        <v>105</v>
      </c>
      <c r="C1360" t="s">
        <v>29</v>
      </c>
      <c r="D1360" t="s">
        <v>106</v>
      </c>
      <c r="E1360">
        <v>3</v>
      </c>
      <c r="F1360">
        <v>310</v>
      </c>
      <c r="G1360" t="s">
        <v>107</v>
      </c>
      <c r="H1360">
        <v>1994</v>
      </c>
      <c r="I1360">
        <v>50</v>
      </c>
      <c r="J1360">
        <v>4.8</v>
      </c>
      <c r="K1360" t="s">
        <v>32</v>
      </c>
      <c r="L1360">
        <v>31</v>
      </c>
      <c r="M1360" t="s">
        <v>33</v>
      </c>
      <c r="N1360" t="s">
        <v>34</v>
      </c>
      <c r="O1360" t="s">
        <v>35</v>
      </c>
      <c r="P1360" t="s">
        <v>37</v>
      </c>
      <c r="Q1360" t="s">
        <v>36</v>
      </c>
      <c r="R1360">
        <v>21</v>
      </c>
      <c r="S1360" t="s">
        <v>36</v>
      </c>
      <c r="T1360" t="s">
        <v>63</v>
      </c>
      <c r="U1360" t="s">
        <v>39</v>
      </c>
      <c r="W1360" t="s">
        <v>80</v>
      </c>
      <c r="X1360">
        <v>181649</v>
      </c>
      <c r="Y1360">
        <v>1158</v>
      </c>
      <c r="Z1360">
        <v>41.902799999999999</v>
      </c>
      <c r="AA1360">
        <v>12.4964</v>
      </c>
      <c r="AB1360" t="str">
        <f>IF(Restaurants[[#This Row],[Years_Operating]]&lt;5,"New",
IF(Restaurants[[#This Row],[Years_Operating]]&lt;15,"Established","Legacy"))</f>
        <v>Legacy</v>
      </c>
      <c r="AC1360" t="str">
        <f>IF(Restaurants[[#This Row],[Country]]="India","Yes","No")</f>
        <v>No</v>
      </c>
      <c r="AD1360" t="str">
        <f>IF(AND(Restaurants[[#This Row],[Has Online Delivery]]="Yes",Restaurants[[#This Row],[Has Table Booking]]="Yes"),"Online + Table",
IF(Restaurants[[#This Row],[Has Online Delivery]]="Yes","Online Only",
IF(Restaurants[[#This Row],[Has Table Booking]]="Yes","Table Only","None")))</f>
        <v>Table Only</v>
      </c>
      <c r="AE1360" t="str">
        <f>IF(Restaurants[[#This Row],[Rating]]&gt;=4.5,"Excellent",
IF(Restaurants[[#This Row],[Rating]]&gt;=4,"Very Good",
IF(Restaurants[[#This Row],[Rating]]&gt;=3.5,"Good","Average/Low")))</f>
        <v>Excellent</v>
      </c>
    </row>
    <row r="1361" spans="1:31" x14ac:dyDescent="0.3">
      <c r="A1361" t="s">
        <v>41</v>
      </c>
      <c r="B1361" t="s">
        <v>42</v>
      </c>
      <c r="C1361" t="s">
        <v>42</v>
      </c>
      <c r="D1361" t="s">
        <v>43</v>
      </c>
      <c r="E1361">
        <v>3</v>
      </c>
      <c r="F1361">
        <v>320</v>
      </c>
      <c r="G1361" t="s">
        <v>44</v>
      </c>
      <c r="H1361">
        <v>2008</v>
      </c>
      <c r="I1361">
        <v>32</v>
      </c>
      <c r="J1361">
        <v>4.9000000000000004</v>
      </c>
      <c r="K1361" t="s">
        <v>32</v>
      </c>
      <c r="L1361">
        <v>17</v>
      </c>
      <c r="M1361" t="s">
        <v>33</v>
      </c>
      <c r="N1361" t="s">
        <v>34</v>
      </c>
      <c r="O1361" t="s">
        <v>45</v>
      </c>
      <c r="P1361" t="s">
        <v>37</v>
      </c>
      <c r="Q1361" t="s">
        <v>37</v>
      </c>
      <c r="R1361">
        <v>24</v>
      </c>
      <c r="S1361" t="s">
        <v>37</v>
      </c>
      <c r="T1361" t="s">
        <v>38</v>
      </c>
      <c r="U1361" t="s">
        <v>32</v>
      </c>
      <c r="W1361" t="s">
        <v>149</v>
      </c>
      <c r="X1361">
        <v>327604</v>
      </c>
      <c r="Y1361">
        <v>1111</v>
      </c>
      <c r="Z1361">
        <v>0</v>
      </c>
      <c r="AA1361">
        <v>0</v>
      </c>
      <c r="AB1361" t="str">
        <f>IF(Restaurants[[#This Row],[Years_Operating]]&lt;5,"New",
IF(Restaurants[[#This Row],[Years_Operating]]&lt;15,"Established","Legacy"))</f>
        <v>Legacy</v>
      </c>
      <c r="AC1361" t="str">
        <f>IF(Restaurants[[#This Row],[Country]]="India","Yes","No")</f>
        <v>No</v>
      </c>
      <c r="AD1361" t="str">
        <f>IF(AND(Restaurants[[#This Row],[Has Online Delivery]]="Yes",Restaurants[[#This Row],[Has Table Booking]]="Yes"),"Online + Table",
IF(Restaurants[[#This Row],[Has Online Delivery]]="Yes","Online Only",
IF(Restaurants[[#This Row],[Has Table Booking]]="Yes","Table Only","None")))</f>
        <v>None</v>
      </c>
      <c r="AE1361" t="str">
        <f>IF(Restaurants[[#This Row],[Rating]]&gt;=4.5,"Excellent",
IF(Restaurants[[#This Row],[Rating]]&gt;=4,"Very Good",
IF(Restaurants[[#This Row],[Rating]]&gt;=3.5,"Good","Average/Low")))</f>
        <v>Excellent</v>
      </c>
    </row>
    <row r="1362" spans="1:31" x14ac:dyDescent="0.3">
      <c r="A1362" t="s">
        <v>234</v>
      </c>
      <c r="B1362" t="s">
        <v>235</v>
      </c>
      <c r="C1362" t="s">
        <v>50</v>
      </c>
      <c r="D1362" t="s">
        <v>236</v>
      </c>
      <c r="E1362">
        <v>0</v>
      </c>
      <c r="F1362">
        <v>285</v>
      </c>
      <c r="G1362" t="s">
        <v>237</v>
      </c>
      <c r="H1362">
        <v>2004</v>
      </c>
      <c r="I1362">
        <v>70</v>
      </c>
      <c r="J1362">
        <v>4.5999999999999996</v>
      </c>
      <c r="K1362" t="s">
        <v>32</v>
      </c>
      <c r="L1362">
        <v>21</v>
      </c>
      <c r="M1362" t="s">
        <v>33</v>
      </c>
      <c r="N1362" t="s">
        <v>210</v>
      </c>
      <c r="O1362" t="s">
        <v>54</v>
      </c>
      <c r="P1362" t="s">
        <v>36</v>
      </c>
      <c r="Q1362" t="s">
        <v>36</v>
      </c>
      <c r="R1362">
        <v>38</v>
      </c>
      <c r="S1362" t="s">
        <v>37</v>
      </c>
      <c r="T1362" t="s">
        <v>38</v>
      </c>
      <c r="U1362" t="s">
        <v>39</v>
      </c>
      <c r="W1362" t="s">
        <v>40</v>
      </c>
      <c r="X1362">
        <v>21165</v>
      </c>
      <c r="Y1362">
        <v>7798</v>
      </c>
      <c r="Z1362">
        <v>0</v>
      </c>
      <c r="AA1362">
        <v>0</v>
      </c>
      <c r="AB1362" t="str">
        <f>IF(Restaurants[[#This Row],[Years_Operating]]&lt;5,"New",
IF(Restaurants[[#This Row],[Years_Operating]]&lt;15,"Established","Legacy"))</f>
        <v>Legacy</v>
      </c>
      <c r="AC1362" t="str">
        <f>IF(Restaurants[[#This Row],[Country]]="India","Yes","No")</f>
        <v>No</v>
      </c>
      <c r="AD1362" t="str">
        <f>IF(AND(Restaurants[[#This Row],[Has Online Delivery]]="Yes",Restaurants[[#This Row],[Has Table Booking]]="Yes"),"Online + Table",
IF(Restaurants[[#This Row],[Has Online Delivery]]="Yes","Online Only",
IF(Restaurants[[#This Row],[Has Table Booking]]="Yes","Table Only","None")))</f>
        <v>Online + Table</v>
      </c>
      <c r="AE1362" t="str">
        <f>IF(Restaurants[[#This Row],[Rating]]&gt;=4.5,"Excellent",
IF(Restaurants[[#This Row],[Rating]]&gt;=4,"Very Good",
IF(Restaurants[[#This Row],[Rating]]&gt;=3.5,"Good","Average/Low")))</f>
        <v>Excellent</v>
      </c>
    </row>
    <row r="1363" spans="1:31" x14ac:dyDescent="0.3">
      <c r="A1363" t="s">
        <v>166</v>
      </c>
      <c r="B1363" t="s">
        <v>167</v>
      </c>
      <c r="C1363" t="s">
        <v>168</v>
      </c>
      <c r="D1363" t="s">
        <v>169</v>
      </c>
      <c r="E1363">
        <v>2</v>
      </c>
      <c r="F1363">
        <v>265</v>
      </c>
      <c r="G1363" t="s">
        <v>170</v>
      </c>
      <c r="H1363">
        <v>2005</v>
      </c>
      <c r="I1363">
        <v>60</v>
      </c>
      <c r="J1363">
        <v>4.7</v>
      </c>
      <c r="K1363" t="s">
        <v>32</v>
      </c>
      <c r="L1363">
        <v>20</v>
      </c>
      <c r="M1363" t="s">
        <v>33</v>
      </c>
      <c r="N1363" t="s">
        <v>143</v>
      </c>
      <c r="O1363" t="s">
        <v>35</v>
      </c>
      <c r="P1363" t="s">
        <v>37</v>
      </c>
      <c r="Q1363" t="s">
        <v>37</v>
      </c>
      <c r="R1363">
        <v>43</v>
      </c>
      <c r="S1363" t="s">
        <v>36</v>
      </c>
      <c r="T1363" t="s">
        <v>63</v>
      </c>
      <c r="U1363" t="s">
        <v>32</v>
      </c>
      <c r="W1363" t="s">
        <v>132</v>
      </c>
      <c r="X1363">
        <v>383647</v>
      </c>
      <c r="Y1363">
        <v>1674</v>
      </c>
      <c r="Z1363">
        <v>0</v>
      </c>
      <c r="AA1363">
        <v>0</v>
      </c>
      <c r="AB1363" t="str">
        <f>IF(Restaurants[[#This Row],[Years_Operating]]&lt;5,"New",
IF(Restaurants[[#This Row],[Years_Operating]]&lt;15,"Established","Legacy"))</f>
        <v>Legacy</v>
      </c>
      <c r="AC1363" t="str">
        <f>IF(Restaurants[[#This Row],[Country]]="India","Yes","No")</f>
        <v>No</v>
      </c>
      <c r="AD1363" t="str">
        <f>IF(AND(Restaurants[[#This Row],[Has Online Delivery]]="Yes",Restaurants[[#This Row],[Has Table Booking]]="Yes"),"Online + Table",
IF(Restaurants[[#This Row],[Has Online Delivery]]="Yes","Online Only",
IF(Restaurants[[#This Row],[Has Table Booking]]="Yes","Table Only","None")))</f>
        <v>None</v>
      </c>
      <c r="AE1363" t="str">
        <f>IF(Restaurants[[#This Row],[Rating]]&gt;=4.5,"Excellent",
IF(Restaurants[[#This Row],[Rating]]&gt;=4,"Very Good",
IF(Restaurants[[#This Row],[Rating]]&gt;=3.5,"Good","Average/Low")))</f>
        <v>Excellent</v>
      </c>
    </row>
    <row r="1364" spans="1:31" x14ac:dyDescent="0.3">
      <c r="A1364" t="s">
        <v>205</v>
      </c>
      <c r="B1364" t="s">
        <v>206</v>
      </c>
      <c r="C1364" t="s">
        <v>207</v>
      </c>
      <c r="D1364" t="s">
        <v>208</v>
      </c>
      <c r="E1364">
        <v>0</v>
      </c>
      <c r="F1364">
        <v>180</v>
      </c>
      <c r="G1364" t="s">
        <v>209</v>
      </c>
      <c r="H1364">
        <v>2008</v>
      </c>
      <c r="I1364">
        <v>50</v>
      </c>
      <c r="J1364">
        <v>4.8</v>
      </c>
      <c r="K1364" t="s">
        <v>32</v>
      </c>
      <c r="L1364">
        <v>17</v>
      </c>
      <c r="M1364" t="s">
        <v>160</v>
      </c>
      <c r="N1364" t="s">
        <v>210</v>
      </c>
      <c r="O1364" t="s">
        <v>211</v>
      </c>
      <c r="P1364" t="s">
        <v>36</v>
      </c>
      <c r="Q1364" t="s">
        <v>37</v>
      </c>
      <c r="R1364">
        <v>52</v>
      </c>
      <c r="S1364" t="s">
        <v>37</v>
      </c>
      <c r="T1364" t="s">
        <v>55</v>
      </c>
      <c r="U1364" t="s">
        <v>69</v>
      </c>
      <c r="W1364" t="s">
        <v>149</v>
      </c>
      <c r="X1364">
        <v>140492</v>
      </c>
      <c r="Y1364">
        <v>206</v>
      </c>
      <c r="Z1364">
        <v>0</v>
      </c>
      <c r="AA1364">
        <v>0</v>
      </c>
      <c r="AB1364" t="str">
        <f>IF(Restaurants[[#This Row],[Years_Operating]]&lt;5,"New",
IF(Restaurants[[#This Row],[Years_Operating]]&lt;15,"Established","Legacy"))</f>
        <v>Legacy</v>
      </c>
      <c r="AC1364" t="str">
        <f>IF(Restaurants[[#This Row],[Country]]="India","Yes","No")</f>
        <v>No</v>
      </c>
      <c r="AD1364" t="str">
        <f>IF(AND(Restaurants[[#This Row],[Has Online Delivery]]="Yes",Restaurants[[#This Row],[Has Table Booking]]="Yes"),"Online + Table",
IF(Restaurants[[#This Row],[Has Online Delivery]]="Yes","Online Only",
IF(Restaurants[[#This Row],[Has Table Booking]]="Yes","Table Only","None")))</f>
        <v>Online Only</v>
      </c>
      <c r="AE1364" t="str">
        <f>IF(Restaurants[[#This Row],[Rating]]&gt;=4.5,"Excellent",
IF(Restaurants[[#This Row],[Rating]]&gt;=4,"Very Good",
IF(Restaurants[[#This Row],[Rating]]&gt;=3.5,"Good","Average/Low")))</f>
        <v>Excellent</v>
      </c>
    </row>
    <row r="1365" spans="1:31" x14ac:dyDescent="0.3">
      <c r="A1365" t="s">
        <v>150</v>
      </c>
      <c r="B1365" t="s">
        <v>266</v>
      </c>
      <c r="C1365" t="s">
        <v>251</v>
      </c>
      <c r="D1365" t="s">
        <v>258</v>
      </c>
      <c r="E1365">
        <v>2</v>
      </c>
      <c r="F1365">
        <v>325</v>
      </c>
      <c r="G1365" t="s">
        <v>153</v>
      </c>
      <c r="H1365">
        <v>2016</v>
      </c>
      <c r="I1365">
        <v>48</v>
      </c>
      <c r="J1365">
        <v>4.7</v>
      </c>
      <c r="K1365" t="s">
        <v>270</v>
      </c>
      <c r="L1365">
        <v>9</v>
      </c>
      <c r="M1365" t="s">
        <v>33</v>
      </c>
      <c r="N1365" t="s">
        <v>143</v>
      </c>
      <c r="O1365" t="s">
        <v>54</v>
      </c>
      <c r="P1365" t="s">
        <v>36</v>
      </c>
      <c r="Q1365" t="s">
        <v>36</v>
      </c>
      <c r="R1365">
        <v>42</v>
      </c>
      <c r="S1365" t="s">
        <v>36</v>
      </c>
      <c r="T1365" t="s">
        <v>38</v>
      </c>
      <c r="U1365" t="s">
        <v>32</v>
      </c>
      <c r="V1365" t="s">
        <v>659</v>
      </c>
      <c r="W1365" t="s">
        <v>40</v>
      </c>
      <c r="X1365">
        <v>16568</v>
      </c>
      <c r="Y1365">
        <v>3187</v>
      </c>
      <c r="Z1365">
        <v>12.9716</v>
      </c>
      <c r="AA1365">
        <v>77.5946</v>
      </c>
      <c r="AB1365" t="str">
        <f>IF(Restaurants[[#This Row],[Years_Operating]]&lt;5,"New",
IF(Restaurants[[#This Row],[Years_Operating]]&lt;15,"Established","Legacy"))</f>
        <v>Established</v>
      </c>
      <c r="AC1365" t="str">
        <f>IF(Restaurants[[#This Row],[Country]]="India","Yes","No")</f>
        <v>Yes</v>
      </c>
      <c r="AD1365" t="str">
        <f>IF(AND(Restaurants[[#This Row],[Has Online Delivery]]="Yes",Restaurants[[#This Row],[Has Table Booking]]="Yes"),"Online + Table",
IF(Restaurants[[#This Row],[Has Online Delivery]]="Yes","Online Only",
IF(Restaurants[[#This Row],[Has Table Booking]]="Yes","Table Only","None")))</f>
        <v>Online + Table</v>
      </c>
      <c r="AE1365" t="str">
        <f>IF(Restaurants[[#This Row],[Rating]]&gt;=4.5,"Excellent",
IF(Restaurants[[#This Row],[Rating]]&gt;=4,"Very Good",
IF(Restaurants[[#This Row],[Rating]]&gt;=3.5,"Good","Average/Low")))</f>
        <v>Excellent</v>
      </c>
    </row>
    <row r="1366" spans="1:31" x14ac:dyDescent="0.3">
      <c r="A1366" t="s">
        <v>48</v>
      </c>
      <c r="B1366" t="s">
        <v>49</v>
      </c>
      <c r="C1366" t="s">
        <v>50</v>
      </c>
      <c r="D1366" t="s">
        <v>51</v>
      </c>
      <c r="E1366">
        <v>3</v>
      </c>
      <c r="F1366">
        <v>390</v>
      </c>
      <c r="G1366" t="s">
        <v>52</v>
      </c>
      <c r="H1366">
        <v>1994</v>
      </c>
      <c r="I1366">
        <v>60</v>
      </c>
      <c r="J1366">
        <v>4.9000000000000004</v>
      </c>
      <c r="K1366" t="s">
        <v>53</v>
      </c>
      <c r="L1366">
        <v>31</v>
      </c>
      <c r="M1366" t="s">
        <v>33</v>
      </c>
      <c r="N1366" t="s">
        <v>34</v>
      </c>
      <c r="O1366" t="s">
        <v>54</v>
      </c>
      <c r="P1366" t="s">
        <v>37</v>
      </c>
      <c r="Q1366" t="s">
        <v>37</v>
      </c>
      <c r="R1366">
        <v>20</v>
      </c>
      <c r="S1366" t="s">
        <v>37</v>
      </c>
      <c r="T1366" t="s">
        <v>38</v>
      </c>
      <c r="U1366" t="s">
        <v>46</v>
      </c>
      <c r="W1366" t="s">
        <v>70</v>
      </c>
      <c r="X1366">
        <v>60601</v>
      </c>
      <c r="Y1366">
        <v>7931</v>
      </c>
      <c r="Z1366">
        <v>0</v>
      </c>
      <c r="AA1366">
        <v>0</v>
      </c>
      <c r="AB1366" t="str">
        <f>IF(Restaurants[[#This Row],[Years_Operating]]&lt;5,"New",
IF(Restaurants[[#This Row],[Years_Operating]]&lt;15,"Established","Legacy"))</f>
        <v>Legacy</v>
      </c>
      <c r="AC1366" t="str">
        <f>IF(Restaurants[[#This Row],[Country]]="India","Yes","No")</f>
        <v>No</v>
      </c>
      <c r="AD1366" t="str">
        <f>IF(AND(Restaurants[[#This Row],[Has Online Delivery]]="Yes",Restaurants[[#This Row],[Has Table Booking]]="Yes"),"Online + Table",
IF(Restaurants[[#This Row],[Has Online Delivery]]="Yes","Online Only",
IF(Restaurants[[#This Row],[Has Table Booking]]="Yes","Table Only","None")))</f>
        <v>None</v>
      </c>
      <c r="AE1366" t="str">
        <f>IF(Restaurants[[#This Row],[Rating]]&gt;=4.5,"Excellent",
IF(Restaurants[[#This Row],[Rating]]&gt;=4,"Very Good",
IF(Restaurants[[#This Row],[Rating]]&gt;=3.5,"Good","Average/Low")))</f>
        <v>Excellent</v>
      </c>
    </row>
    <row r="1367" spans="1:31" x14ac:dyDescent="0.3">
      <c r="A1367" t="s">
        <v>199</v>
      </c>
      <c r="B1367" t="s">
        <v>275</v>
      </c>
      <c r="C1367" t="s">
        <v>251</v>
      </c>
      <c r="D1367" t="s">
        <v>258</v>
      </c>
      <c r="E1367">
        <v>1</v>
      </c>
      <c r="F1367">
        <v>165</v>
      </c>
      <c r="G1367" t="s">
        <v>201</v>
      </c>
      <c r="H1367">
        <v>2013</v>
      </c>
      <c r="I1367">
        <v>26</v>
      </c>
      <c r="J1367">
        <v>4.5999999999999996</v>
      </c>
      <c r="K1367" t="s">
        <v>284</v>
      </c>
      <c r="L1367">
        <v>12</v>
      </c>
      <c r="M1367" t="s">
        <v>160</v>
      </c>
      <c r="N1367" t="s">
        <v>193</v>
      </c>
      <c r="O1367" t="s">
        <v>45</v>
      </c>
      <c r="P1367" t="s">
        <v>37</v>
      </c>
      <c r="Q1367" t="s">
        <v>37</v>
      </c>
      <c r="R1367">
        <v>27</v>
      </c>
      <c r="S1367" t="s">
        <v>36</v>
      </c>
      <c r="T1367" t="s">
        <v>38</v>
      </c>
      <c r="U1367" t="s">
        <v>69</v>
      </c>
      <c r="V1367" t="s">
        <v>660</v>
      </c>
      <c r="W1367" t="s">
        <v>47</v>
      </c>
      <c r="X1367">
        <v>237995</v>
      </c>
      <c r="Y1367">
        <v>5451</v>
      </c>
      <c r="Z1367">
        <v>18.520399999999999</v>
      </c>
      <c r="AA1367">
        <v>73.856700000000004</v>
      </c>
      <c r="AB1367" t="str">
        <f>IF(Restaurants[[#This Row],[Years_Operating]]&lt;5,"New",
IF(Restaurants[[#This Row],[Years_Operating]]&lt;15,"Established","Legacy"))</f>
        <v>Established</v>
      </c>
      <c r="AC1367" t="str">
        <f>IF(Restaurants[[#This Row],[Country]]="India","Yes","No")</f>
        <v>Yes</v>
      </c>
      <c r="AD1367" t="str">
        <f>IF(AND(Restaurants[[#This Row],[Has Online Delivery]]="Yes",Restaurants[[#This Row],[Has Table Booking]]="Yes"),"Online + Table",
IF(Restaurants[[#This Row],[Has Online Delivery]]="Yes","Online Only",
IF(Restaurants[[#This Row],[Has Table Booking]]="Yes","Table Only","None")))</f>
        <v>None</v>
      </c>
      <c r="AE1367" t="str">
        <f>IF(Restaurants[[#This Row],[Rating]]&gt;=4.5,"Excellent",
IF(Restaurants[[#This Row],[Rating]]&gt;=4,"Very Good",
IF(Restaurants[[#This Row],[Rating]]&gt;=3.5,"Good","Average/Low")))</f>
        <v>Excellent</v>
      </c>
    </row>
    <row r="1368" spans="1:31" x14ac:dyDescent="0.3">
      <c r="A1368" t="s">
        <v>179</v>
      </c>
      <c r="B1368" t="s">
        <v>180</v>
      </c>
      <c r="C1368" t="s">
        <v>89</v>
      </c>
      <c r="D1368" t="s">
        <v>67</v>
      </c>
      <c r="E1368">
        <v>2</v>
      </c>
      <c r="F1368">
        <v>250</v>
      </c>
      <c r="G1368" t="s">
        <v>181</v>
      </c>
      <c r="H1368">
        <v>2014</v>
      </c>
      <c r="I1368">
        <v>52</v>
      </c>
      <c r="J1368">
        <v>4.5999999999999996</v>
      </c>
      <c r="K1368" t="s">
        <v>32</v>
      </c>
      <c r="L1368">
        <v>11</v>
      </c>
      <c r="M1368" t="s">
        <v>33</v>
      </c>
      <c r="N1368" t="s">
        <v>143</v>
      </c>
      <c r="O1368" t="s">
        <v>35</v>
      </c>
      <c r="P1368" t="s">
        <v>37</v>
      </c>
      <c r="Q1368" t="s">
        <v>37</v>
      </c>
      <c r="R1368">
        <v>54</v>
      </c>
      <c r="S1368" t="s">
        <v>37</v>
      </c>
      <c r="T1368" t="s">
        <v>63</v>
      </c>
      <c r="U1368" t="s">
        <v>32</v>
      </c>
      <c r="W1368" t="s">
        <v>149</v>
      </c>
      <c r="X1368">
        <v>48495</v>
      </c>
      <c r="Y1368">
        <v>880</v>
      </c>
      <c r="Z1368">
        <v>0</v>
      </c>
      <c r="AA1368">
        <v>0</v>
      </c>
      <c r="AB1368" t="str">
        <f>IF(Restaurants[[#This Row],[Years_Operating]]&lt;5,"New",
IF(Restaurants[[#This Row],[Years_Operating]]&lt;15,"Established","Legacy"))</f>
        <v>Established</v>
      </c>
      <c r="AC1368" t="str">
        <f>IF(Restaurants[[#This Row],[Country]]="India","Yes","No")</f>
        <v>No</v>
      </c>
      <c r="AD1368" t="str">
        <f>IF(AND(Restaurants[[#This Row],[Has Online Delivery]]="Yes",Restaurants[[#This Row],[Has Table Booking]]="Yes"),"Online + Table",
IF(Restaurants[[#This Row],[Has Online Delivery]]="Yes","Online Only",
IF(Restaurants[[#This Row],[Has Table Booking]]="Yes","Table Only","None")))</f>
        <v>None</v>
      </c>
      <c r="AE1368" t="str">
        <f>IF(Restaurants[[#This Row],[Rating]]&gt;=4.5,"Excellent",
IF(Restaurants[[#This Row],[Rating]]&gt;=4,"Very Good",
IF(Restaurants[[#This Row],[Rating]]&gt;=3.5,"Good","Average/Low")))</f>
        <v>Excellent</v>
      </c>
    </row>
    <row r="1369" spans="1:31" x14ac:dyDescent="0.3">
      <c r="A1369" t="s">
        <v>124</v>
      </c>
      <c r="B1369" t="s">
        <v>261</v>
      </c>
      <c r="C1369" t="s">
        <v>251</v>
      </c>
      <c r="D1369" t="s">
        <v>263</v>
      </c>
      <c r="E1369">
        <v>3</v>
      </c>
      <c r="F1369">
        <v>385</v>
      </c>
      <c r="G1369" t="s">
        <v>127</v>
      </c>
      <c r="H1369">
        <v>2005</v>
      </c>
      <c r="I1369">
        <v>64</v>
      </c>
      <c r="J1369">
        <v>4.7</v>
      </c>
      <c r="K1369" t="s">
        <v>273</v>
      </c>
      <c r="L1369">
        <v>20</v>
      </c>
      <c r="M1369" t="s">
        <v>33</v>
      </c>
      <c r="N1369" t="s">
        <v>34</v>
      </c>
      <c r="O1369" t="s">
        <v>54</v>
      </c>
      <c r="P1369" t="s">
        <v>36</v>
      </c>
      <c r="Q1369" t="s">
        <v>36</v>
      </c>
      <c r="R1369">
        <v>26</v>
      </c>
      <c r="S1369" t="s">
        <v>36</v>
      </c>
      <c r="T1369" t="s">
        <v>55</v>
      </c>
      <c r="U1369" t="s">
        <v>32</v>
      </c>
      <c r="V1369" t="s">
        <v>661</v>
      </c>
      <c r="W1369" t="s">
        <v>64</v>
      </c>
      <c r="X1369">
        <v>367227</v>
      </c>
      <c r="Y1369">
        <v>3376</v>
      </c>
      <c r="Z1369">
        <v>22.572600000000001</v>
      </c>
      <c r="AA1369">
        <v>88.363900000000001</v>
      </c>
      <c r="AB1369" t="str">
        <f>IF(Restaurants[[#This Row],[Years_Operating]]&lt;5,"New",
IF(Restaurants[[#This Row],[Years_Operating]]&lt;15,"Established","Legacy"))</f>
        <v>Legacy</v>
      </c>
      <c r="AC1369" t="str">
        <f>IF(Restaurants[[#This Row],[Country]]="India","Yes","No")</f>
        <v>Yes</v>
      </c>
      <c r="AD1369" t="str">
        <f>IF(AND(Restaurants[[#This Row],[Has Online Delivery]]="Yes",Restaurants[[#This Row],[Has Table Booking]]="Yes"),"Online + Table",
IF(Restaurants[[#This Row],[Has Online Delivery]]="Yes","Online Only",
IF(Restaurants[[#This Row],[Has Table Booking]]="Yes","Table Only","None")))</f>
        <v>Online + Table</v>
      </c>
      <c r="AE1369" t="str">
        <f>IF(Restaurants[[#This Row],[Rating]]&gt;=4.5,"Excellent",
IF(Restaurants[[#This Row],[Rating]]&gt;=4,"Very Good",
IF(Restaurants[[#This Row],[Rating]]&gt;=3.5,"Good","Average/Low")))</f>
        <v>Excellent</v>
      </c>
    </row>
    <row r="1370" spans="1:31" x14ac:dyDescent="0.3">
      <c r="A1370" t="s">
        <v>141</v>
      </c>
      <c r="B1370" t="s">
        <v>266</v>
      </c>
      <c r="C1370" t="s">
        <v>251</v>
      </c>
      <c r="D1370" t="s">
        <v>263</v>
      </c>
      <c r="E1370">
        <v>2</v>
      </c>
      <c r="F1370">
        <v>450</v>
      </c>
      <c r="G1370" t="s">
        <v>142</v>
      </c>
      <c r="H1370">
        <v>2003</v>
      </c>
      <c r="I1370">
        <v>40</v>
      </c>
      <c r="J1370">
        <v>4.8</v>
      </c>
      <c r="K1370" t="s">
        <v>310</v>
      </c>
      <c r="L1370">
        <v>22</v>
      </c>
      <c r="M1370" t="s">
        <v>62</v>
      </c>
      <c r="N1370" t="s">
        <v>143</v>
      </c>
      <c r="O1370" t="s">
        <v>35</v>
      </c>
      <c r="P1370" t="s">
        <v>37</v>
      </c>
      <c r="Q1370" t="s">
        <v>36</v>
      </c>
      <c r="R1370">
        <v>52</v>
      </c>
      <c r="S1370" t="s">
        <v>36</v>
      </c>
      <c r="T1370" t="s">
        <v>38</v>
      </c>
      <c r="U1370" t="s">
        <v>32</v>
      </c>
      <c r="V1370" t="s">
        <v>662</v>
      </c>
      <c r="W1370" t="s">
        <v>40</v>
      </c>
      <c r="X1370">
        <v>195119</v>
      </c>
      <c r="Y1370">
        <v>4857</v>
      </c>
      <c r="Z1370">
        <v>12.9716</v>
      </c>
      <c r="AA1370">
        <v>77.5946</v>
      </c>
      <c r="AB1370" t="str">
        <f>IF(Restaurants[[#This Row],[Years_Operating]]&lt;5,"New",
IF(Restaurants[[#This Row],[Years_Operating]]&lt;15,"Established","Legacy"))</f>
        <v>Legacy</v>
      </c>
      <c r="AC1370" t="str">
        <f>IF(Restaurants[[#This Row],[Country]]="India","Yes","No")</f>
        <v>Yes</v>
      </c>
      <c r="AD1370" t="str">
        <f>IF(AND(Restaurants[[#This Row],[Has Online Delivery]]="Yes",Restaurants[[#This Row],[Has Table Booking]]="Yes"),"Online + Table",
IF(Restaurants[[#This Row],[Has Online Delivery]]="Yes","Online Only",
IF(Restaurants[[#This Row],[Has Table Booking]]="Yes","Table Only","None")))</f>
        <v>Table Only</v>
      </c>
      <c r="AE1370" t="str">
        <f>IF(Restaurants[[#This Row],[Rating]]&gt;=4.5,"Excellent",
IF(Restaurants[[#This Row],[Rating]]&gt;=4,"Very Good",
IF(Restaurants[[#This Row],[Rating]]&gt;=3.5,"Good","Average/Low")))</f>
        <v>Excellent</v>
      </c>
    </row>
    <row r="1371" spans="1:31" x14ac:dyDescent="0.3">
      <c r="A1371" t="s">
        <v>136</v>
      </c>
      <c r="B1371" t="s">
        <v>137</v>
      </c>
      <c r="C1371" t="s">
        <v>138</v>
      </c>
      <c r="D1371" t="s">
        <v>139</v>
      </c>
      <c r="E1371">
        <v>3</v>
      </c>
      <c r="F1371">
        <v>570</v>
      </c>
      <c r="G1371" t="s">
        <v>140</v>
      </c>
      <c r="H1371">
        <v>2012</v>
      </c>
      <c r="I1371">
        <v>10</v>
      </c>
      <c r="J1371">
        <v>4.5999999999999996</v>
      </c>
      <c r="K1371" t="s">
        <v>32</v>
      </c>
      <c r="L1371">
        <v>13</v>
      </c>
      <c r="M1371" t="s">
        <v>62</v>
      </c>
      <c r="N1371" t="s">
        <v>34</v>
      </c>
      <c r="O1371" t="s">
        <v>45</v>
      </c>
      <c r="P1371" t="s">
        <v>36</v>
      </c>
      <c r="Q1371" t="s">
        <v>37</v>
      </c>
      <c r="R1371">
        <v>68</v>
      </c>
      <c r="S1371" t="s">
        <v>36</v>
      </c>
      <c r="T1371" t="s">
        <v>55</v>
      </c>
      <c r="U1371" t="s">
        <v>39</v>
      </c>
      <c r="W1371" t="s">
        <v>132</v>
      </c>
      <c r="X1371">
        <v>131205</v>
      </c>
      <c r="Y1371">
        <v>1710</v>
      </c>
      <c r="Z1371">
        <v>0</v>
      </c>
      <c r="AA1371">
        <v>0</v>
      </c>
      <c r="AB1371" t="str">
        <f>IF(Restaurants[[#This Row],[Years_Operating]]&lt;5,"New",
IF(Restaurants[[#This Row],[Years_Operating]]&lt;15,"Established","Legacy"))</f>
        <v>Established</v>
      </c>
      <c r="AC1371" t="str">
        <f>IF(Restaurants[[#This Row],[Country]]="India","Yes","No")</f>
        <v>No</v>
      </c>
      <c r="AD1371" t="str">
        <f>IF(AND(Restaurants[[#This Row],[Has Online Delivery]]="Yes",Restaurants[[#This Row],[Has Table Booking]]="Yes"),"Online + Table",
IF(Restaurants[[#This Row],[Has Online Delivery]]="Yes","Online Only",
IF(Restaurants[[#This Row],[Has Table Booking]]="Yes","Table Only","None")))</f>
        <v>Online Only</v>
      </c>
      <c r="AE1371" t="str">
        <f>IF(Restaurants[[#This Row],[Rating]]&gt;=4.5,"Excellent",
IF(Restaurants[[#This Row],[Rating]]&gt;=4,"Very Good",
IF(Restaurants[[#This Row],[Rating]]&gt;=3.5,"Good","Average/Low")))</f>
        <v>Excellent</v>
      </c>
    </row>
    <row r="1372" spans="1:31" x14ac:dyDescent="0.3">
      <c r="A1372" t="s">
        <v>92</v>
      </c>
      <c r="B1372" t="s">
        <v>93</v>
      </c>
      <c r="C1372" t="s">
        <v>50</v>
      </c>
      <c r="D1372" t="s">
        <v>94</v>
      </c>
      <c r="E1372">
        <v>3</v>
      </c>
      <c r="F1372">
        <v>345</v>
      </c>
      <c r="G1372" t="s">
        <v>95</v>
      </c>
      <c r="H1372">
        <v>2011</v>
      </c>
      <c r="I1372">
        <v>50</v>
      </c>
      <c r="J1372">
        <v>4.8</v>
      </c>
      <c r="K1372" t="s">
        <v>96</v>
      </c>
      <c r="L1372">
        <v>14</v>
      </c>
      <c r="M1372" t="s">
        <v>33</v>
      </c>
      <c r="N1372" t="s">
        <v>34</v>
      </c>
      <c r="O1372" t="s">
        <v>54</v>
      </c>
      <c r="P1372" t="s">
        <v>37</v>
      </c>
      <c r="Q1372" t="s">
        <v>37</v>
      </c>
      <c r="R1372">
        <v>63</v>
      </c>
      <c r="S1372" t="s">
        <v>36</v>
      </c>
      <c r="T1372" t="s">
        <v>38</v>
      </c>
      <c r="U1372" t="s">
        <v>32</v>
      </c>
      <c r="W1372" t="s">
        <v>40</v>
      </c>
      <c r="X1372">
        <v>125493</v>
      </c>
      <c r="Y1372">
        <v>2646</v>
      </c>
      <c r="Z1372">
        <v>37.774900000000002</v>
      </c>
      <c r="AA1372">
        <v>-122.4194</v>
      </c>
      <c r="AB1372" t="str">
        <f>IF(Restaurants[[#This Row],[Years_Operating]]&lt;5,"New",
IF(Restaurants[[#This Row],[Years_Operating]]&lt;15,"Established","Legacy"))</f>
        <v>Established</v>
      </c>
      <c r="AC1372" t="str">
        <f>IF(Restaurants[[#This Row],[Country]]="India","Yes","No")</f>
        <v>No</v>
      </c>
      <c r="AD1372" t="str">
        <f>IF(AND(Restaurants[[#This Row],[Has Online Delivery]]="Yes",Restaurants[[#This Row],[Has Table Booking]]="Yes"),"Online + Table",
IF(Restaurants[[#This Row],[Has Online Delivery]]="Yes","Online Only",
IF(Restaurants[[#This Row],[Has Table Booking]]="Yes","Table Only","None")))</f>
        <v>None</v>
      </c>
      <c r="AE1372" t="str">
        <f>IF(Restaurants[[#This Row],[Rating]]&gt;=4.5,"Excellent",
IF(Restaurants[[#This Row],[Rating]]&gt;=4,"Very Good",
IF(Restaurants[[#This Row],[Rating]]&gt;=3.5,"Good","Average/Low")))</f>
        <v>Excellent</v>
      </c>
    </row>
    <row r="1373" spans="1:31" x14ac:dyDescent="0.3">
      <c r="A1373" t="s">
        <v>189</v>
      </c>
      <c r="B1373" t="s">
        <v>190</v>
      </c>
      <c r="C1373" t="s">
        <v>89</v>
      </c>
      <c r="D1373" t="s">
        <v>191</v>
      </c>
      <c r="E1373">
        <v>1</v>
      </c>
      <c r="F1373">
        <v>210</v>
      </c>
      <c r="G1373" t="s">
        <v>192</v>
      </c>
      <c r="H1373">
        <v>1990</v>
      </c>
      <c r="I1373">
        <v>30</v>
      </c>
      <c r="J1373">
        <v>4.7</v>
      </c>
      <c r="K1373" t="s">
        <v>32</v>
      </c>
      <c r="L1373">
        <v>35</v>
      </c>
      <c r="M1373" t="s">
        <v>160</v>
      </c>
      <c r="N1373" t="s">
        <v>193</v>
      </c>
      <c r="O1373" t="s">
        <v>35</v>
      </c>
      <c r="P1373" t="s">
        <v>37</v>
      </c>
      <c r="Q1373" t="s">
        <v>36</v>
      </c>
      <c r="R1373">
        <v>62</v>
      </c>
      <c r="S1373" t="s">
        <v>37</v>
      </c>
      <c r="T1373" t="s">
        <v>86</v>
      </c>
      <c r="U1373" t="s">
        <v>32</v>
      </c>
      <c r="W1373" t="s">
        <v>80</v>
      </c>
      <c r="X1373">
        <v>267350</v>
      </c>
      <c r="Y1373">
        <v>2878</v>
      </c>
      <c r="Z1373">
        <v>0</v>
      </c>
      <c r="AA1373">
        <v>0</v>
      </c>
      <c r="AB1373" t="str">
        <f>IF(Restaurants[[#This Row],[Years_Operating]]&lt;5,"New",
IF(Restaurants[[#This Row],[Years_Operating]]&lt;15,"Established","Legacy"))</f>
        <v>Legacy</v>
      </c>
      <c r="AC1373" t="str">
        <f>IF(Restaurants[[#This Row],[Country]]="India","Yes","No")</f>
        <v>No</v>
      </c>
      <c r="AD1373" t="str">
        <f>IF(AND(Restaurants[[#This Row],[Has Online Delivery]]="Yes",Restaurants[[#This Row],[Has Table Booking]]="Yes"),"Online + Table",
IF(Restaurants[[#This Row],[Has Online Delivery]]="Yes","Online Only",
IF(Restaurants[[#This Row],[Has Table Booking]]="Yes","Table Only","None")))</f>
        <v>Table Only</v>
      </c>
      <c r="AE1373" t="str">
        <f>IF(Restaurants[[#This Row],[Rating]]&gt;=4.5,"Excellent",
IF(Restaurants[[#This Row],[Rating]]&gt;=4,"Very Good",
IF(Restaurants[[#This Row],[Rating]]&gt;=3.5,"Good","Average/Low")))</f>
        <v>Excellent</v>
      </c>
    </row>
    <row r="1374" spans="1:31" x14ac:dyDescent="0.3">
      <c r="A1374" t="s">
        <v>104</v>
      </c>
      <c r="B1374" t="s">
        <v>105</v>
      </c>
      <c r="C1374" t="s">
        <v>29</v>
      </c>
      <c r="D1374" t="s">
        <v>106</v>
      </c>
      <c r="E1374">
        <v>3</v>
      </c>
      <c r="F1374">
        <v>310</v>
      </c>
      <c r="G1374" t="s">
        <v>107</v>
      </c>
      <c r="H1374">
        <v>1994</v>
      </c>
      <c r="I1374">
        <v>50</v>
      </c>
      <c r="J1374">
        <v>4.8</v>
      </c>
      <c r="K1374" t="s">
        <v>32</v>
      </c>
      <c r="L1374">
        <v>31</v>
      </c>
      <c r="M1374" t="s">
        <v>33</v>
      </c>
      <c r="N1374" t="s">
        <v>34</v>
      </c>
      <c r="O1374" t="s">
        <v>35</v>
      </c>
      <c r="P1374" t="s">
        <v>37</v>
      </c>
      <c r="Q1374" t="s">
        <v>37</v>
      </c>
      <c r="R1374">
        <v>41</v>
      </c>
      <c r="S1374" t="s">
        <v>37</v>
      </c>
      <c r="T1374" t="s">
        <v>55</v>
      </c>
      <c r="U1374" t="s">
        <v>39</v>
      </c>
      <c r="W1374" t="s">
        <v>70</v>
      </c>
      <c r="X1374">
        <v>463403</v>
      </c>
      <c r="Y1374">
        <v>5409</v>
      </c>
      <c r="Z1374">
        <v>41.902799999999999</v>
      </c>
      <c r="AA1374">
        <v>12.4964</v>
      </c>
      <c r="AB1374" t="str">
        <f>IF(Restaurants[[#This Row],[Years_Operating]]&lt;5,"New",
IF(Restaurants[[#This Row],[Years_Operating]]&lt;15,"Established","Legacy"))</f>
        <v>Legacy</v>
      </c>
      <c r="AC1374" t="str">
        <f>IF(Restaurants[[#This Row],[Country]]="India","Yes","No")</f>
        <v>No</v>
      </c>
      <c r="AD1374" t="str">
        <f>IF(AND(Restaurants[[#This Row],[Has Online Delivery]]="Yes",Restaurants[[#This Row],[Has Table Booking]]="Yes"),"Online + Table",
IF(Restaurants[[#This Row],[Has Online Delivery]]="Yes","Online Only",
IF(Restaurants[[#This Row],[Has Table Booking]]="Yes","Table Only","None")))</f>
        <v>None</v>
      </c>
      <c r="AE1374" t="str">
        <f>IF(Restaurants[[#This Row],[Rating]]&gt;=4.5,"Excellent",
IF(Restaurants[[#This Row],[Rating]]&gt;=4,"Very Good",
IF(Restaurants[[#This Row],[Rating]]&gt;=3.5,"Good","Average/Low")))</f>
        <v>Excellent</v>
      </c>
    </row>
    <row r="1375" spans="1:31" x14ac:dyDescent="0.3">
      <c r="A1375" t="s">
        <v>164</v>
      </c>
      <c r="B1375" t="s">
        <v>145</v>
      </c>
      <c r="C1375" t="s">
        <v>146</v>
      </c>
      <c r="D1375" t="s">
        <v>43</v>
      </c>
      <c r="E1375">
        <v>2</v>
      </c>
      <c r="F1375">
        <v>235</v>
      </c>
      <c r="G1375" t="s">
        <v>165</v>
      </c>
      <c r="H1375">
        <v>2009</v>
      </c>
      <c r="I1375">
        <v>28</v>
      </c>
      <c r="J1375">
        <v>4.7</v>
      </c>
      <c r="K1375" t="s">
        <v>32</v>
      </c>
      <c r="L1375">
        <v>16</v>
      </c>
      <c r="M1375" t="s">
        <v>160</v>
      </c>
      <c r="N1375" t="s">
        <v>143</v>
      </c>
      <c r="O1375" t="s">
        <v>45</v>
      </c>
      <c r="P1375" t="s">
        <v>37</v>
      </c>
      <c r="Q1375" t="s">
        <v>37</v>
      </c>
      <c r="R1375">
        <v>39</v>
      </c>
      <c r="S1375" t="s">
        <v>37</v>
      </c>
      <c r="T1375" t="s">
        <v>38</v>
      </c>
      <c r="U1375" t="s">
        <v>46</v>
      </c>
      <c r="W1375" t="s">
        <v>132</v>
      </c>
      <c r="X1375">
        <v>344781</v>
      </c>
      <c r="Y1375">
        <v>2498</v>
      </c>
      <c r="Z1375">
        <v>35.689500000000002</v>
      </c>
      <c r="AA1375">
        <v>139.6917</v>
      </c>
      <c r="AB1375" t="str">
        <f>IF(Restaurants[[#This Row],[Years_Operating]]&lt;5,"New",
IF(Restaurants[[#This Row],[Years_Operating]]&lt;15,"Established","Legacy"))</f>
        <v>Legacy</v>
      </c>
      <c r="AC1375" t="str">
        <f>IF(Restaurants[[#This Row],[Country]]="India","Yes","No")</f>
        <v>No</v>
      </c>
      <c r="AD1375" t="str">
        <f>IF(AND(Restaurants[[#This Row],[Has Online Delivery]]="Yes",Restaurants[[#This Row],[Has Table Booking]]="Yes"),"Online + Table",
IF(Restaurants[[#This Row],[Has Online Delivery]]="Yes","Online Only",
IF(Restaurants[[#This Row],[Has Table Booking]]="Yes","Table Only","None")))</f>
        <v>None</v>
      </c>
      <c r="AE1375" t="str">
        <f>IF(Restaurants[[#This Row],[Rating]]&gt;=4.5,"Excellent",
IF(Restaurants[[#This Row],[Rating]]&gt;=4,"Very Good",
IF(Restaurants[[#This Row],[Rating]]&gt;=3.5,"Good","Average/Low")))</f>
        <v>Excellent</v>
      </c>
    </row>
    <row r="1376" spans="1:31" x14ac:dyDescent="0.3">
      <c r="A1376" t="s">
        <v>111</v>
      </c>
      <c r="B1376" t="s">
        <v>290</v>
      </c>
      <c r="C1376" t="s">
        <v>251</v>
      </c>
      <c r="D1376" t="s">
        <v>258</v>
      </c>
      <c r="E1376">
        <v>3</v>
      </c>
      <c r="F1376">
        <v>305</v>
      </c>
      <c r="G1376" t="s">
        <v>112</v>
      </c>
      <c r="H1376">
        <v>2000</v>
      </c>
      <c r="I1376">
        <v>25</v>
      </c>
      <c r="J1376">
        <v>4.8</v>
      </c>
      <c r="K1376" t="s">
        <v>284</v>
      </c>
      <c r="L1376">
        <v>25</v>
      </c>
      <c r="M1376" t="s">
        <v>33</v>
      </c>
      <c r="N1376" t="s">
        <v>34</v>
      </c>
      <c r="O1376" t="s">
        <v>35</v>
      </c>
      <c r="P1376" t="s">
        <v>36</v>
      </c>
      <c r="Q1376" t="s">
        <v>36</v>
      </c>
      <c r="R1376">
        <v>28</v>
      </c>
      <c r="S1376" t="s">
        <v>36</v>
      </c>
      <c r="T1376" t="s">
        <v>55</v>
      </c>
      <c r="U1376" t="s">
        <v>46</v>
      </c>
      <c r="V1376" t="s">
        <v>663</v>
      </c>
      <c r="W1376" t="s">
        <v>132</v>
      </c>
      <c r="X1376">
        <v>154098</v>
      </c>
      <c r="Y1376">
        <v>3656</v>
      </c>
      <c r="Z1376">
        <v>17.385000000000002</v>
      </c>
      <c r="AA1376">
        <v>78.486699999999999</v>
      </c>
      <c r="AB1376" t="str">
        <f>IF(Restaurants[[#This Row],[Years_Operating]]&lt;5,"New",
IF(Restaurants[[#This Row],[Years_Operating]]&lt;15,"Established","Legacy"))</f>
        <v>Legacy</v>
      </c>
      <c r="AC1376" t="str">
        <f>IF(Restaurants[[#This Row],[Country]]="India","Yes","No")</f>
        <v>Yes</v>
      </c>
      <c r="AD1376" t="str">
        <f>IF(AND(Restaurants[[#This Row],[Has Online Delivery]]="Yes",Restaurants[[#This Row],[Has Table Booking]]="Yes"),"Online + Table",
IF(Restaurants[[#This Row],[Has Online Delivery]]="Yes","Online Only",
IF(Restaurants[[#This Row],[Has Table Booking]]="Yes","Table Only","None")))</f>
        <v>Online + Table</v>
      </c>
      <c r="AE1376" t="str">
        <f>IF(Restaurants[[#This Row],[Rating]]&gt;=4.5,"Excellent",
IF(Restaurants[[#This Row],[Rating]]&gt;=4,"Very Good",
IF(Restaurants[[#This Row],[Rating]]&gt;=3.5,"Good","Average/Low")))</f>
        <v>Excellent</v>
      </c>
    </row>
    <row r="1377" spans="1:31" x14ac:dyDescent="0.3">
      <c r="A1377" t="s">
        <v>154</v>
      </c>
      <c r="B1377" t="s">
        <v>290</v>
      </c>
      <c r="C1377" t="s">
        <v>251</v>
      </c>
      <c r="D1377" t="s">
        <v>252</v>
      </c>
      <c r="E1377">
        <v>2</v>
      </c>
      <c r="F1377">
        <v>245</v>
      </c>
      <c r="G1377" t="s">
        <v>158</v>
      </c>
      <c r="H1377">
        <v>2010</v>
      </c>
      <c r="I1377">
        <v>48</v>
      </c>
      <c r="J1377">
        <v>4.7</v>
      </c>
      <c r="K1377" t="s">
        <v>256</v>
      </c>
      <c r="L1377">
        <v>15</v>
      </c>
      <c r="M1377" t="s">
        <v>160</v>
      </c>
      <c r="N1377" t="s">
        <v>143</v>
      </c>
      <c r="O1377" t="s">
        <v>35</v>
      </c>
      <c r="P1377" t="s">
        <v>37</v>
      </c>
      <c r="Q1377" t="s">
        <v>37</v>
      </c>
      <c r="R1377">
        <v>34</v>
      </c>
      <c r="S1377" t="s">
        <v>37</v>
      </c>
      <c r="T1377" t="s">
        <v>55</v>
      </c>
      <c r="U1377" t="s">
        <v>69</v>
      </c>
      <c r="V1377" t="s">
        <v>664</v>
      </c>
      <c r="W1377" t="s">
        <v>108</v>
      </c>
      <c r="X1377">
        <v>207706</v>
      </c>
      <c r="Y1377">
        <v>6228</v>
      </c>
      <c r="Z1377">
        <v>17.385000000000002</v>
      </c>
      <c r="AA1377">
        <v>78.486699999999999</v>
      </c>
      <c r="AB1377" t="str">
        <f>IF(Restaurants[[#This Row],[Years_Operating]]&lt;5,"New",
IF(Restaurants[[#This Row],[Years_Operating]]&lt;15,"Established","Legacy"))</f>
        <v>Legacy</v>
      </c>
      <c r="AC1377" t="str">
        <f>IF(Restaurants[[#This Row],[Country]]="India","Yes","No")</f>
        <v>Yes</v>
      </c>
      <c r="AD1377" t="str">
        <f>IF(AND(Restaurants[[#This Row],[Has Online Delivery]]="Yes",Restaurants[[#This Row],[Has Table Booking]]="Yes"),"Online + Table",
IF(Restaurants[[#This Row],[Has Online Delivery]]="Yes","Online Only",
IF(Restaurants[[#This Row],[Has Table Booking]]="Yes","Table Only","None")))</f>
        <v>None</v>
      </c>
      <c r="AE1377" t="str">
        <f>IF(Restaurants[[#This Row],[Rating]]&gt;=4.5,"Excellent",
IF(Restaurants[[#This Row],[Rating]]&gt;=4,"Very Good",
IF(Restaurants[[#This Row],[Rating]]&gt;=3.5,"Good","Average/Low")))</f>
        <v>Excellent</v>
      </c>
    </row>
    <row r="1378" spans="1:31" x14ac:dyDescent="0.3">
      <c r="A1378" t="s">
        <v>104</v>
      </c>
      <c r="B1378" t="s">
        <v>105</v>
      </c>
      <c r="C1378" t="s">
        <v>29</v>
      </c>
      <c r="D1378" t="s">
        <v>106</v>
      </c>
      <c r="E1378">
        <v>3</v>
      </c>
      <c r="F1378">
        <v>310</v>
      </c>
      <c r="G1378" t="s">
        <v>107</v>
      </c>
      <c r="H1378">
        <v>1994</v>
      </c>
      <c r="I1378">
        <v>50</v>
      </c>
      <c r="J1378">
        <v>4.8</v>
      </c>
      <c r="K1378" t="s">
        <v>32</v>
      </c>
      <c r="L1378">
        <v>31</v>
      </c>
      <c r="M1378" t="s">
        <v>33</v>
      </c>
      <c r="N1378" t="s">
        <v>34</v>
      </c>
      <c r="O1378" t="s">
        <v>35</v>
      </c>
      <c r="P1378" t="s">
        <v>37</v>
      </c>
      <c r="Q1378" t="s">
        <v>37</v>
      </c>
      <c r="R1378">
        <v>20</v>
      </c>
      <c r="S1378" t="s">
        <v>36</v>
      </c>
      <c r="T1378" t="s">
        <v>38</v>
      </c>
      <c r="U1378" t="s">
        <v>69</v>
      </c>
      <c r="W1378" t="s">
        <v>149</v>
      </c>
      <c r="X1378">
        <v>350623</v>
      </c>
      <c r="Y1378">
        <v>4725</v>
      </c>
      <c r="Z1378">
        <v>41.902799999999999</v>
      </c>
      <c r="AA1378">
        <v>12.4964</v>
      </c>
      <c r="AB1378" t="str">
        <f>IF(Restaurants[[#This Row],[Years_Operating]]&lt;5,"New",
IF(Restaurants[[#This Row],[Years_Operating]]&lt;15,"Established","Legacy"))</f>
        <v>Legacy</v>
      </c>
      <c r="AC1378" t="str">
        <f>IF(Restaurants[[#This Row],[Country]]="India","Yes","No")</f>
        <v>No</v>
      </c>
      <c r="AD1378" t="str">
        <f>IF(AND(Restaurants[[#This Row],[Has Online Delivery]]="Yes",Restaurants[[#This Row],[Has Table Booking]]="Yes"),"Online + Table",
IF(Restaurants[[#This Row],[Has Online Delivery]]="Yes","Online Only",
IF(Restaurants[[#This Row],[Has Table Booking]]="Yes","Table Only","None")))</f>
        <v>None</v>
      </c>
      <c r="AE1378" t="str">
        <f>IF(Restaurants[[#This Row],[Rating]]&gt;=4.5,"Excellent",
IF(Restaurants[[#This Row],[Rating]]&gt;=4,"Very Good",
IF(Restaurants[[#This Row],[Rating]]&gt;=3.5,"Good","Average/Low")))</f>
        <v>Excellent</v>
      </c>
    </row>
    <row r="1379" spans="1:31" x14ac:dyDescent="0.3">
      <c r="A1379" t="s">
        <v>71</v>
      </c>
      <c r="B1379" t="s">
        <v>72</v>
      </c>
      <c r="C1379" t="s">
        <v>73</v>
      </c>
      <c r="D1379" t="s">
        <v>74</v>
      </c>
      <c r="E1379">
        <v>3</v>
      </c>
      <c r="F1379">
        <v>380</v>
      </c>
      <c r="G1379" t="s">
        <v>75</v>
      </c>
      <c r="H1379">
        <v>2008</v>
      </c>
      <c r="I1379">
        <v>23</v>
      </c>
      <c r="J1379">
        <v>4.8</v>
      </c>
      <c r="K1379" t="s">
        <v>32</v>
      </c>
      <c r="L1379">
        <v>17</v>
      </c>
      <c r="M1379" t="s">
        <v>33</v>
      </c>
      <c r="N1379" t="s">
        <v>34</v>
      </c>
      <c r="O1379" t="s">
        <v>35</v>
      </c>
      <c r="P1379" t="s">
        <v>37</v>
      </c>
      <c r="Q1379" t="s">
        <v>37</v>
      </c>
      <c r="R1379">
        <v>69</v>
      </c>
      <c r="S1379" t="s">
        <v>36</v>
      </c>
      <c r="T1379" t="s">
        <v>86</v>
      </c>
      <c r="U1379" t="s">
        <v>69</v>
      </c>
      <c r="W1379" t="s">
        <v>149</v>
      </c>
      <c r="X1379">
        <v>182534</v>
      </c>
      <c r="Y1379">
        <v>1025</v>
      </c>
      <c r="Z1379">
        <v>0</v>
      </c>
      <c r="AA1379">
        <v>0</v>
      </c>
      <c r="AB1379" t="str">
        <f>IF(Restaurants[[#This Row],[Years_Operating]]&lt;5,"New",
IF(Restaurants[[#This Row],[Years_Operating]]&lt;15,"Established","Legacy"))</f>
        <v>Legacy</v>
      </c>
      <c r="AC1379" t="str">
        <f>IF(Restaurants[[#This Row],[Country]]="India","Yes","No")</f>
        <v>No</v>
      </c>
      <c r="AD1379" t="str">
        <f>IF(AND(Restaurants[[#This Row],[Has Online Delivery]]="Yes",Restaurants[[#This Row],[Has Table Booking]]="Yes"),"Online + Table",
IF(Restaurants[[#This Row],[Has Online Delivery]]="Yes","Online Only",
IF(Restaurants[[#This Row],[Has Table Booking]]="Yes","Table Only","None")))</f>
        <v>None</v>
      </c>
      <c r="AE1379" t="str">
        <f>IF(Restaurants[[#This Row],[Rating]]&gt;=4.5,"Excellent",
IF(Restaurants[[#This Row],[Rating]]&gt;=4,"Very Good",
IF(Restaurants[[#This Row],[Rating]]&gt;=3.5,"Good","Average/Low")))</f>
        <v>Excellent</v>
      </c>
    </row>
    <row r="1380" spans="1:31" x14ac:dyDescent="0.3">
      <c r="A1380" t="s">
        <v>113</v>
      </c>
      <c r="B1380" t="s">
        <v>255</v>
      </c>
      <c r="C1380" t="s">
        <v>251</v>
      </c>
      <c r="D1380" t="s">
        <v>263</v>
      </c>
      <c r="E1380">
        <v>3</v>
      </c>
      <c r="F1380">
        <v>280</v>
      </c>
      <c r="G1380" t="s">
        <v>116</v>
      </c>
      <c r="H1380">
        <v>1986</v>
      </c>
      <c r="I1380">
        <v>45</v>
      </c>
      <c r="J1380">
        <v>4.7</v>
      </c>
      <c r="K1380" t="s">
        <v>273</v>
      </c>
      <c r="L1380">
        <v>39</v>
      </c>
      <c r="M1380" t="s">
        <v>33</v>
      </c>
      <c r="N1380" t="s">
        <v>34</v>
      </c>
      <c r="O1380" t="s">
        <v>35</v>
      </c>
      <c r="P1380" t="s">
        <v>37</v>
      </c>
      <c r="Q1380" t="s">
        <v>37</v>
      </c>
      <c r="R1380">
        <v>25</v>
      </c>
      <c r="S1380" t="s">
        <v>36</v>
      </c>
      <c r="T1380" t="s">
        <v>86</v>
      </c>
      <c r="U1380" t="s">
        <v>46</v>
      </c>
      <c r="V1380" t="s">
        <v>665</v>
      </c>
      <c r="W1380" t="s">
        <v>64</v>
      </c>
      <c r="X1380">
        <v>362682</v>
      </c>
      <c r="Y1380">
        <v>5336</v>
      </c>
      <c r="Z1380">
        <v>19.076000000000001</v>
      </c>
      <c r="AA1380">
        <v>72.877700000000004</v>
      </c>
      <c r="AB1380" t="str">
        <f>IF(Restaurants[[#This Row],[Years_Operating]]&lt;5,"New",
IF(Restaurants[[#This Row],[Years_Operating]]&lt;15,"Established","Legacy"))</f>
        <v>Legacy</v>
      </c>
      <c r="AC1380" t="str">
        <f>IF(Restaurants[[#This Row],[Country]]="India","Yes","No")</f>
        <v>Yes</v>
      </c>
      <c r="AD1380" t="str">
        <f>IF(AND(Restaurants[[#This Row],[Has Online Delivery]]="Yes",Restaurants[[#This Row],[Has Table Booking]]="Yes"),"Online + Table",
IF(Restaurants[[#This Row],[Has Online Delivery]]="Yes","Online Only",
IF(Restaurants[[#This Row],[Has Table Booking]]="Yes","Table Only","None")))</f>
        <v>None</v>
      </c>
      <c r="AE1380" t="str">
        <f>IF(Restaurants[[#This Row],[Rating]]&gt;=4.5,"Excellent",
IF(Restaurants[[#This Row],[Rating]]&gt;=4,"Very Good",
IF(Restaurants[[#This Row],[Rating]]&gt;=3.5,"Good","Average/Low")))</f>
        <v>Excellent</v>
      </c>
    </row>
    <row r="1381" spans="1:31" x14ac:dyDescent="0.3">
      <c r="A1381" t="s">
        <v>215</v>
      </c>
      <c r="B1381" t="s">
        <v>261</v>
      </c>
      <c r="C1381" t="s">
        <v>251</v>
      </c>
      <c r="D1381" t="s">
        <v>263</v>
      </c>
      <c r="E1381">
        <v>0</v>
      </c>
      <c r="F1381">
        <v>155</v>
      </c>
      <c r="G1381" t="s">
        <v>219</v>
      </c>
      <c r="H1381">
        <v>2000</v>
      </c>
      <c r="I1381">
        <v>55</v>
      </c>
      <c r="J1381">
        <v>4.7</v>
      </c>
      <c r="K1381" t="s">
        <v>264</v>
      </c>
      <c r="L1381">
        <v>25</v>
      </c>
      <c r="M1381" t="s">
        <v>160</v>
      </c>
      <c r="N1381" t="s">
        <v>210</v>
      </c>
      <c r="O1381" t="s">
        <v>54</v>
      </c>
      <c r="P1381" t="s">
        <v>36</v>
      </c>
      <c r="Q1381" t="s">
        <v>36</v>
      </c>
      <c r="R1381">
        <v>62</v>
      </c>
      <c r="S1381" t="s">
        <v>36</v>
      </c>
      <c r="T1381" t="s">
        <v>55</v>
      </c>
      <c r="U1381" t="s">
        <v>32</v>
      </c>
      <c r="V1381" t="s">
        <v>666</v>
      </c>
      <c r="W1381" t="s">
        <v>40</v>
      </c>
      <c r="X1381">
        <v>357883</v>
      </c>
      <c r="Y1381">
        <v>4089</v>
      </c>
      <c r="Z1381">
        <v>22.572600000000001</v>
      </c>
      <c r="AA1381">
        <v>88.363900000000001</v>
      </c>
      <c r="AB1381" t="str">
        <f>IF(Restaurants[[#This Row],[Years_Operating]]&lt;5,"New",
IF(Restaurants[[#This Row],[Years_Operating]]&lt;15,"Established","Legacy"))</f>
        <v>Legacy</v>
      </c>
      <c r="AC1381" t="str">
        <f>IF(Restaurants[[#This Row],[Country]]="India","Yes","No")</f>
        <v>Yes</v>
      </c>
      <c r="AD1381" t="str">
        <f>IF(AND(Restaurants[[#This Row],[Has Online Delivery]]="Yes",Restaurants[[#This Row],[Has Table Booking]]="Yes"),"Online + Table",
IF(Restaurants[[#This Row],[Has Online Delivery]]="Yes","Online Only",
IF(Restaurants[[#This Row],[Has Table Booking]]="Yes","Table Only","None")))</f>
        <v>Online + Table</v>
      </c>
      <c r="AE1381" t="str">
        <f>IF(Restaurants[[#This Row],[Rating]]&gt;=4.5,"Excellent",
IF(Restaurants[[#This Row],[Rating]]&gt;=4,"Very Good",
IF(Restaurants[[#This Row],[Rating]]&gt;=3.5,"Good","Average/Low")))</f>
        <v>Excellent</v>
      </c>
    </row>
    <row r="1382" spans="1:31" x14ac:dyDescent="0.3">
      <c r="A1382" t="s">
        <v>150</v>
      </c>
      <c r="B1382" t="s">
        <v>290</v>
      </c>
      <c r="C1382" t="s">
        <v>251</v>
      </c>
      <c r="D1382" t="s">
        <v>252</v>
      </c>
      <c r="E1382">
        <v>2</v>
      </c>
      <c r="F1382">
        <v>325</v>
      </c>
      <c r="G1382" t="s">
        <v>153</v>
      </c>
      <c r="H1382">
        <v>2016</v>
      </c>
      <c r="I1382">
        <v>48</v>
      </c>
      <c r="J1382">
        <v>4.7</v>
      </c>
      <c r="K1382" t="s">
        <v>256</v>
      </c>
      <c r="L1382">
        <v>9</v>
      </c>
      <c r="M1382" t="s">
        <v>33</v>
      </c>
      <c r="N1382" t="s">
        <v>143</v>
      </c>
      <c r="O1382" t="s">
        <v>54</v>
      </c>
      <c r="P1382" t="s">
        <v>37</v>
      </c>
      <c r="Q1382" t="s">
        <v>37</v>
      </c>
      <c r="R1382">
        <v>36</v>
      </c>
      <c r="S1382" t="s">
        <v>37</v>
      </c>
      <c r="T1382" t="s">
        <v>55</v>
      </c>
      <c r="U1382" t="s">
        <v>32</v>
      </c>
      <c r="V1382" t="s">
        <v>667</v>
      </c>
      <c r="W1382" t="s">
        <v>40</v>
      </c>
      <c r="X1382">
        <v>103141</v>
      </c>
      <c r="Y1382">
        <v>4515</v>
      </c>
      <c r="Z1382">
        <v>17.385000000000002</v>
      </c>
      <c r="AA1382">
        <v>78.486699999999999</v>
      </c>
      <c r="AB1382" t="str">
        <f>IF(Restaurants[[#This Row],[Years_Operating]]&lt;5,"New",
IF(Restaurants[[#This Row],[Years_Operating]]&lt;15,"Established","Legacy"))</f>
        <v>Established</v>
      </c>
      <c r="AC1382" t="str">
        <f>IF(Restaurants[[#This Row],[Country]]="India","Yes","No")</f>
        <v>Yes</v>
      </c>
      <c r="AD1382" t="str">
        <f>IF(AND(Restaurants[[#This Row],[Has Online Delivery]]="Yes",Restaurants[[#This Row],[Has Table Booking]]="Yes"),"Online + Table",
IF(Restaurants[[#This Row],[Has Online Delivery]]="Yes","Online Only",
IF(Restaurants[[#This Row],[Has Table Booking]]="Yes","Table Only","None")))</f>
        <v>None</v>
      </c>
      <c r="AE1382" t="str">
        <f>IF(Restaurants[[#This Row],[Rating]]&gt;=4.5,"Excellent",
IF(Restaurants[[#This Row],[Rating]]&gt;=4,"Very Good",
IF(Restaurants[[#This Row],[Rating]]&gt;=3.5,"Good","Average/Low")))</f>
        <v>Excellent</v>
      </c>
    </row>
    <row r="1383" spans="1:31" x14ac:dyDescent="0.3">
      <c r="A1383" t="s">
        <v>150</v>
      </c>
      <c r="B1383" t="s">
        <v>275</v>
      </c>
      <c r="C1383" t="s">
        <v>251</v>
      </c>
      <c r="D1383" t="s">
        <v>267</v>
      </c>
      <c r="E1383">
        <v>2</v>
      </c>
      <c r="F1383">
        <v>325</v>
      </c>
      <c r="G1383" t="s">
        <v>153</v>
      </c>
      <c r="H1383">
        <v>2016</v>
      </c>
      <c r="I1383">
        <v>48</v>
      </c>
      <c r="J1383">
        <v>4.7</v>
      </c>
      <c r="K1383" t="s">
        <v>307</v>
      </c>
      <c r="L1383">
        <v>9</v>
      </c>
      <c r="M1383" t="s">
        <v>33</v>
      </c>
      <c r="N1383" t="s">
        <v>143</v>
      </c>
      <c r="O1383" t="s">
        <v>54</v>
      </c>
      <c r="P1383" t="s">
        <v>36</v>
      </c>
      <c r="Q1383" t="s">
        <v>37</v>
      </c>
      <c r="R1383">
        <v>25</v>
      </c>
      <c r="S1383" t="s">
        <v>37</v>
      </c>
      <c r="T1383" t="s">
        <v>63</v>
      </c>
      <c r="U1383" t="s">
        <v>32</v>
      </c>
      <c r="V1383" t="s">
        <v>668</v>
      </c>
      <c r="W1383" t="s">
        <v>108</v>
      </c>
      <c r="X1383">
        <v>305005</v>
      </c>
      <c r="Y1383">
        <v>6445</v>
      </c>
      <c r="Z1383">
        <v>18.520399999999999</v>
      </c>
      <c r="AA1383">
        <v>73.856700000000004</v>
      </c>
      <c r="AB1383" t="str">
        <f>IF(Restaurants[[#This Row],[Years_Operating]]&lt;5,"New",
IF(Restaurants[[#This Row],[Years_Operating]]&lt;15,"Established","Legacy"))</f>
        <v>Established</v>
      </c>
      <c r="AC1383" t="str">
        <f>IF(Restaurants[[#This Row],[Country]]="India","Yes","No")</f>
        <v>Yes</v>
      </c>
      <c r="AD1383" t="str">
        <f>IF(AND(Restaurants[[#This Row],[Has Online Delivery]]="Yes",Restaurants[[#This Row],[Has Table Booking]]="Yes"),"Online + Table",
IF(Restaurants[[#This Row],[Has Online Delivery]]="Yes","Online Only",
IF(Restaurants[[#This Row],[Has Table Booking]]="Yes","Table Only","None")))</f>
        <v>Online Only</v>
      </c>
      <c r="AE1383" t="str">
        <f>IF(Restaurants[[#This Row],[Rating]]&gt;=4.5,"Excellent",
IF(Restaurants[[#This Row],[Rating]]&gt;=4,"Very Good",
IF(Restaurants[[#This Row],[Rating]]&gt;=3.5,"Good","Average/Low")))</f>
        <v>Excellent</v>
      </c>
    </row>
    <row r="1384" spans="1:31" x14ac:dyDescent="0.3">
      <c r="A1384" t="s">
        <v>205</v>
      </c>
      <c r="B1384" t="s">
        <v>290</v>
      </c>
      <c r="C1384" t="s">
        <v>251</v>
      </c>
      <c r="D1384" t="s">
        <v>258</v>
      </c>
      <c r="E1384">
        <v>0</v>
      </c>
      <c r="F1384">
        <v>180</v>
      </c>
      <c r="G1384" t="s">
        <v>209</v>
      </c>
      <c r="H1384">
        <v>2008</v>
      </c>
      <c r="I1384">
        <v>50</v>
      </c>
      <c r="J1384">
        <v>4.8</v>
      </c>
      <c r="K1384" t="s">
        <v>284</v>
      </c>
      <c r="L1384">
        <v>17</v>
      </c>
      <c r="M1384" t="s">
        <v>160</v>
      </c>
      <c r="N1384" t="s">
        <v>210</v>
      </c>
      <c r="O1384" t="s">
        <v>211</v>
      </c>
      <c r="P1384" t="s">
        <v>37</v>
      </c>
      <c r="Q1384" t="s">
        <v>36</v>
      </c>
      <c r="R1384">
        <v>74</v>
      </c>
      <c r="S1384" t="s">
        <v>36</v>
      </c>
      <c r="T1384" t="s">
        <v>55</v>
      </c>
      <c r="U1384" t="s">
        <v>46</v>
      </c>
      <c r="V1384" t="s">
        <v>669</v>
      </c>
      <c r="W1384" t="s">
        <v>70</v>
      </c>
      <c r="X1384">
        <v>218782</v>
      </c>
      <c r="Y1384">
        <v>6057</v>
      </c>
      <c r="Z1384">
        <v>17.385000000000002</v>
      </c>
      <c r="AA1384">
        <v>78.486699999999999</v>
      </c>
      <c r="AB1384" t="str">
        <f>IF(Restaurants[[#This Row],[Years_Operating]]&lt;5,"New",
IF(Restaurants[[#This Row],[Years_Operating]]&lt;15,"Established","Legacy"))</f>
        <v>Legacy</v>
      </c>
      <c r="AC1384" t="str">
        <f>IF(Restaurants[[#This Row],[Country]]="India","Yes","No")</f>
        <v>Yes</v>
      </c>
      <c r="AD1384" t="str">
        <f>IF(AND(Restaurants[[#This Row],[Has Online Delivery]]="Yes",Restaurants[[#This Row],[Has Table Booking]]="Yes"),"Online + Table",
IF(Restaurants[[#This Row],[Has Online Delivery]]="Yes","Online Only",
IF(Restaurants[[#This Row],[Has Table Booking]]="Yes","Table Only","None")))</f>
        <v>Table Only</v>
      </c>
      <c r="AE1384" t="str">
        <f>IF(Restaurants[[#This Row],[Rating]]&gt;=4.5,"Excellent",
IF(Restaurants[[#This Row],[Rating]]&gt;=4,"Very Good",
IF(Restaurants[[#This Row],[Rating]]&gt;=3.5,"Good","Average/Low")))</f>
        <v>Excellent</v>
      </c>
    </row>
    <row r="1385" spans="1:31" x14ac:dyDescent="0.3">
      <c r="A1385" t="s">
        <v>161</v>
      </c>
      <c r="B1385" t="s">
        <v>272</v>
      </c>
      <c r="C1385" t="s">
        <v>251</v>
      </c>
      <c r="D1385" t="s">
        <v>263</v>
      </c>
      <c r="E1385">
        <v>2</v>
      </c>
      <c r="F1385">
        <v>275</v>
      </c>
      <c r="G1385" t="s">
        <v>163</v>
      </c>
      <c r="H1385">
        <v>2003</v>
      </c>
      <c r="I1385">
        <v>36</v>
      </c>
      <c r="J1385">
        <v>4.7</v>
      </c>
      <c r="K1385" t="s">
        <v>273</v>
      </c>
      <c r="L1385">
        <v>22</v>
      </c>
      <c r="M1385" t="s">
        <v>33</v>
      </c>
      <c r="N1385" t="s">
        <v>143</v>
      </c>
      <c r="O1385" t="s">
        <v>45</v>
      </c>
      <c r="P1385" t="s">
        <v>36</v>
      </c>
      <c r="Q1385" t="s">
        <v>36</v>
      </c>
      <c r="R1385">
        <v>28</v>
      </c>
      <c r="S1385" t="s">
        <v>36</v>
      </c>
      <c r="T1385" t="s">
        <v>55</v>
      </c>
      <c r="U1385" t="s">
        <v>32</v>
      </c>
      <c r="V1385" t="s">
        <v>670</v>
      </c>
      <c r="W1385" t="s">
        <v>149</v>
      </c>
      <c r="X1385">
        <v>302161</v>
      </c>
      <c r="Y1385">
        <v>6244</v>
      </c>
      <c r="Z1385">
        <v>13.082700000000001</v>
      </c>
      <c r="AA1385">
        <v>80.270700000000005</v>
      </c>
      <c r="AB1385" t="str">
        <f>IF(Restaurants[[#This Row],[Years_Operating]]&lt;5,"New",
IF(Restaurants[[#This Row],[Years_Operating]]&lt;15,"Established","Legacy"))</f>
        <v>Legacy</v>
      </c>
      <c r="AC1385" t="str">
        <f>IF(Restaurants[[#This Row],[Country]]="India","Yes","No")</f>
        <v>Yes</v>
      </c>
      <c r="AD1385" t="str">
        <f>IF(AND(Restaurants[[#This Row],[Has Online Delivery]]="Yes",Restaurants[[#This Row],[Has Table Booking]]="Yes"),"Online + Table",
IF(Restaurants[[#This Row],[Has Online Delivery]]="Yes","Online Only",
IF(Restaurants[[#This Row],[Has Table Booking]]="Yes","Table Only","None")))</f>
        <v>Online + Table</v>
      </c>
      <c r="AE1385" t="str">
        <f>IF(Restaurants[[#This Row],[Rating]]&gt;=4.5,"Excellent",
IF(Restaurants[[#This Row],[Rating]]&gt;=4,"Very Good",
IF(Restaurants[[#This Row],[Rating]]&gt;=3.5,"Good","Average/Low")))</f>
        <v>Excellent</v>
      </c>
    </row>
    <row r="1386" spans="1:31" x14ac:dyDescent="0.3">
      <c r="A1386" t="s">
        <v>111</v>
      </c>
      <c r="B1386" t="s">
        <v>58</v>
      </c>
      <c r="C1386" t="s">
        <v>59</v>
      </c>
      <c r="D1386" t="s">
        <v>43</v>
      </c>
      <c r="E1386">
        <v>3</v>
      </c>
      <c r="F1386">
        <v>305</v>
      </c>
      <c r="G1386" t="s">
        <v>112</v>
      </c>
      <c r="H1386">
        <v>2000</v>
      </c>
      <c r="I1386">
        <v>25</v>
      </c>
      <c r="J1386">
        <v>4.8</v>
      </c>
      <c r="K1386" t="s">
        <v>32</v>
      </c>
      <c r="L1386">
        <v>25</v>
      </c>
      <c r="M1386" t="s">
        <v>33</v>
      </c>
      <c r="N1386" t="s">
        <v>34</v>
      </c>
      <c r="O1386" t="s">
        <v>35</v>
      </c>
      <c r="P1386" t="s">
        <v>37</v>
      </c>
      <c r="Q1386" t="s">
        <v>37</v>
      </c>
      <c r="R1386">
        <v>73</v>
      </c>
      <c r="S1386" t="s">
        <v>37</v>
      </c>
      <c r="T1386" t="s">
        <v>86</v>
      </c>
      <c r="U1386" t="s">
        <v>32</v>
      </c>
      <c r="W1386" t="s">
        <v>103</v>
      </c>
      <c r="X1386">
        <v>461423</v>
      </c>
      <c r="Y1386">
        <v>3673</v>
      </c>
      <c r="Z1386">
        <v>48.8566</v>
      </c>
      <c r="AA1386">
        <v>2.3521999999999998</v>
      </c>
      <c r="AB1386" t="str">
        <f>IF(Restaurants[[#This Row],[Years_Operating]]&lt;5,"New",
IF(Restaurants[[#This Row],[Years_Operating]]&lt;15,"Established","Legacy"))</f>
        <v>Legacy</v>
      </c>
      <c r="AC1386" t="str">
        <f>IF(Restaurants[[#This Row],[Country]]="India","Yes","No")</f>
        <v>No</v>
      </c>
      <c r="AD1386" t="str">
        <f>IF(AND(Restaurants[[#This Row],[Has Online Delivery]]="Yes",Restaurants[[#This Row],[Has Table Booking]]="Yes"),"Online + Table",
IF(Restaurants[[#This Row],[Has Online Delivery]]="Yes","Online Only",
IF(Restaurants[[#This Row],[Has Table Booking]]="Yes","Table Only","None")))</f>
        <v>None</v>
      </c>
      <c r="AE1386" t="str">
        <f>IF(Restaurants[[#This Row],[Rating]]&gt;=4.5,"Excellent",
IF(Restaurants[[#This Row],[Rating]]&gt;=4,"Very Good",
IF(Restaurants[[#This Row],[Rating]]&gt;=3.5,"Good","Average/Low")))</f>
        <v>Excellent</v>
      </c>
    </row>
    <row r="1387" spans="1:31" x14ac:dyDescent="0.3">
      <c r="A1387" t="s">
        <v>248</v>
      </c>
      <c r="B1387" t="s">
        <v>195</v>
      </c>
      <c r="C1387" t="s">
        <v>196</v>
      </c>
      <c r="D1387" t="s">
        <v>197</v>
      </c>
      <c r="E1387">
        <v>0</v>
      </c>
      <c r="F1387">
        <v>85</v>
      </c>
      <c r="G1387" t="s">
        <v>249</v>
      </c>
      <c r="H1387">
        <v>2014</v>
      </c>
      <c r="I1387">
        <v>38</v>
      </c>
      <c r="J1387">
        <v>4.5</v>
      </c>
      <c r="K1387" t="s">
        <v>32</v>
      </c>
      <c r="L1387">
        <v>11</v>
      </c>
      <c r="M1387" t="s">
        <v>204</v>
      </c>
      <c r="N1387" t="s">
        <v>210</v>
      </c>
      <c r="O1387" t="s">
        <v>35</v>
      </c>
      <c r="P1387" t="s">
        <v>36</v>
      </c>
      <c r="Q1387" t="s">
        <v>36</v>
      </c>
      <c r="R1387">
        <v>34</v>
      </c>
      <c r="S1387" t="s">
        <v>37</v>
      </c>
      <c r="T1387" t="s">
        <v>86</v>
      </c>
      <c r="U1387" t="s">
        <v>32</v>
      </c>
      <c r="W1387" t="s">
        <v>80</v>
      </c>
      <c r="X1387">
        <v>317017</v>
      </c>
      <c r="Y1387">
        <v>3358</v>
      </c>
      <c r="Z1387">
        <v>51.507399999999997</v>
      </c>
      <c r="AA1387">
        <v>-0.1278</v>
      </c>
      <c r="AB1387" t="str">
        <f>IF(Restaurants[[#This Row],[Years_Operating]]&lt;5,"New",
IF(Restaurants[[#This Row],[Years_Operating]]&lt;15,"Established","Legacy"))</f>
        <v>Established</v>
      </c>
      <c r="AC1387" t="str">
        <f>IF(Restaurants[[#This Row],[Country]]="India","Yes","No")</f>
        <v>No</v>
      </c>
      <c r="AD1387" t="str">
        <f>IF(AND(Restaurants[[#This Row],[Has Online Delivery]]="Yes",Restaurants[[#This Row],[Has Table Booking]]="Yes"),"Online + Table",
IF(Restaurants[[#This Row],[Has Online Delivery]]="Yes","Online Only",
IF(Restaurants[[#This Row],[Has Table Booking]]="Yes","Table Only","None")))</f>
        <v>Online + Table</v>
      </c>
      <c r="AE1387" t="str">
        <f>IF(Restaurants[[#This Row],[Rating]]&gt;=4.5,"Excellent",
IF(Restaurants[[#This Row],[Rating]]&gt;=4,"Very Good",
IF(Restaurants[[#This Row],[Rating]]&gt;=3.5,"Good","Average/Low")))</f>
        <v>Excellent</v>
      </c>
    </row>
    <row r="1388" spans="1:31" x14ac:dyDescent="0.3">
      <c r="A1388" t="s">
        <v>229</v>
      </c>
      <c r="B1388" t="s">
        <v>275</v>
      </c>
      <c r="C1388" t="s">
        <v>251</v>
      </c>
      <c r="D1388" t="s">
        <v>252</v>
      </c>
      <c r="E1388">
        <v>0</v>
      </c>
      <c r="F1388">
        <v>145</v>
      </c>
      <c r="G1388" t="s">
        <v>233</v>
      </c>
      <c r="H1388">
        <v>2006</v>
      </c>
      <c r="I1388">
        <v>40</v>
      </c>
      <c r="J1388">
        <v>4.5999999999999996</v>
      </c>
      <c r="K1388" t="s">
        <v>253</v>
      </c>
      <c r="L1388">
        <v>19</v>
      </c>
      <c r="M1388" t="s">
        <v>204</v>
      </c>
      <c r="N1388" t="s">
        <v>210</v>
      </c>
      <c r="O1388" t="s">
        <v>211</v>
      </c>
      <c r="P1388" t="s">
        <v>36</v>
      </c>
      <c r="Q1388" t="s">
        <v>37</v>
      </c>
      <c r="R1388">
        <v>53</v>
      </c>
      <c r="S1388" t="s">
        <v>36</v>
      </c>
      <c r="T1388" t="s">
        <v>38</v>
      </c>
      <c r="U1388" t="s">
        <v>39</v>
      </c>
      <c r="V1388" t="s">
        <v>671</v>
      </c>
      <c r="W1388" t="s">
        <v>40</v>
      </c>
      <c r="X1388">
        <v>199463</v>
      </c>
      <c r="Y1388">
        <v>1057</v>
      </c>
      <c r="Z1388">
        <v>18.520399999999999</v>
      </c>
      <c r="AA1388">
        <v>73.856700000000004</v>
      </c>
      <c r="AB1388" t="str">
        <f>IF(Restaurants[[#This Row],[Years_Operating]]&lt;5,"New",
IF(Restaurants[[#This Row],[Years_Operating]]&lt;15,"Established","Legacy"))</f>
        <v>Legacy</v>
      </c>
      <c r="AC1388" t="str">
        <f>IF(Restaurants[[#This Row],[Country]]="India","Yes","No")</f>
        <v>Yes</v>
      </c>
      <c r="AD1388" t="str">
        <f>IF(AND(Restaurants[[#This Row],[Has Online Delivery]]="Yes",Restaurants[[#This Row],[Has Table Booking]]="Yes"),"Online + Table",
IF(Restaurants[[#This Row],[Has Online Delivery]]="Yes","Online Only",
IF(Restaurants[[#This Row],[Has Table Booking]]="Yes","Table Only","None")))</f>
        <v>Online Only</v>
      </c>
      <c r="AE1388" t="str">
        <f>IF(Restaurants[[#This Row],[Rating]]&gt;=4.5,"Excellent",
IF(Restaurants[[#This Row],[Rating]]&gt;=4,"Very Good",
IF(Restaurants[[#This Row],[Rating]]&gt;=3.5,"Good","Average/Low")))</f>
        <v>Excellent</v>
      </c>
    </row>
    <row r="1389" spans="1:31" x14ac:dyDescent="0.3">
      <c r="A1389" t="s">
        <v>111</v>
      </c>
      <c r="B1389" t="s">
        <v>250</v>
      </c>
      <c r="C1389" t="s">
        <v>251</v>
      </c>
      <c r="D1389" t="s">
        <v>267</v>
      </c>
      <c r="E1389">
        <v>3</v>
      </c>
      <c r="F1389">
        <v>305</v>
      </c>
      <c r="G1389" t="s">
        <v>112</v>
      </c>
      <c r="H1389">
        <v>2000</v>
      </c>
      <c r="I1389">
        <v>25</v>
      </c>
      <c r="J1389">
        <v>4.8</v>
      </c>
      <c r="K1389" t="s">
        <v>268</v>
      </c>
      <c r="L1389">
        <v>25</v>
      </c>
      <c r="M1389" t="s">
        <v>33</v>
      </c>
      <c r="N1389" t="s">
        <v>34</v>
      </c>
      <c r="O1389" t="s">
        <v>35</v>
      </c>
      <c r="P1389" t="s">
        <v>37</v>
      </c>
      <c r="Q1389" t="s">
        <v>37</v>
      </c>
      <c r="R1389">
        <v>25</v>
      </c>
      <c r="S1389" t="s">
        <v>36</v>
      </c>
      <c r="T1389" t="s">
        <v>55</v>
      </c>
      <c r="U1389" t="s">
        <v>39</v>
      </c>
      <c r="V1389" t="s">
        <v>672</v>
      </c>
      <c r="W1389" t="s">
        <v>56</v>
      </c>
      <c r="X1389">
        <v>40567</v>
      </c>
      <c r="Y1389">
        <v>3563</v>
      </c>
      <c r="Z1389">
        <v>28.7041</v>
      </c>
      <c r="AA1389">
        <v>77.102500000000006</v>
      </c>
      <c r="AB1389" t="str">
        <f>IF(Restaurants[[#This Row],[Years_Operating]]&lt;5,"New",
IF(Restaurants[[#This Row],[Years_Operating]]&lt;15,"Established","Legacy"))</f>
        <v>Legacy</v>
      </c>
      <c r="AC1389" t="str">
        <f>IF(Restaurants[[#This Row],[Country]]="India","Yes","No")</f>
        <v>Yes</v>
      </c>
      <c r="AD1389" t="str">
        <f>IF(AND(Restaurants[[#This Row],[Has Online Delivery]]="Yes",Restaurants[[#This Row],[Has Table Booking]]="Yes"),"Online + Table",
IF(Restaurants[[#This Row],[Has Online Delivery]]="Yes","Online Only",
IF(Restaurants[[#This Row],[Has Table Booking]]="Yes","Table Only","None")))</f>
        <v>None</v>
      </c>
      <c r="AE1389" t="str">
        <f>IF(Restaurants[[#This Row],[Rating]]&gt;=4.5,"Excellent",
IF(Restaurants[[#This Row],[Rating]]&gt;=4,"Very Good",
IF(Restaurants[[#This Row],[Rating]]&gt;=3.5,"Good","Average/Low")))</f>
        <v>Excellent</v>
      </c>
    </row>
    <row r="1390" spans="1:31" x14ac:dyDescent="0.3">
      <c r="A1390" t="s">
        <v>161</v>
      </c>
      <c r="B1390" t="s">
        <v>145</v>
      </c>
      <c r="C1390" t="s">
        <v>146</v>
      </c>
      <c r="D1390" t="s">
        <v>162</v>
      </c>
      <c r="E1390">
        <v>2</v>
      </c>
      <c r="F1390">
        <v>275</v>
      </c>
      <c r="G1390" t="s">
        <v>163</v>
      </c>
      <c r="H1390">
        <v>2003</v>
      </c>
      <c r="I1390">
        <v>36</v>
      </c>
      <c r="J1390">
        <v>4.7</v>
      </c>
      <c r="K1390" t="s">
        <v>32</v>
      </c>
      <c r="L1390">
        <v>22</v>
      </c>
      <c r="M1390" t="s">
        <v>33</v>
      </c>
      <c r="N1390" t="s">
        <v>143</v>
      </c>
      <c r="O1390" t="s">
        <v>45</v>
      </c>
      <c r="P1390" t="s">
        <v>37</v>
      </c>
      <c r="Q1390" t="s">
        <v>36</v>
      </c>
      <c r="R1390">
        <v>71</v>
      </c>
      <c r="S1390" t="s">
        <v>36</v>
      </c>
      <c r="T1390" t="s">
        <v>63</v>
      </c>
      <c r="U1390" t="s">
        <v>46</v>
      </c>
      <c r="W1390" t="s">
        <v>70</v>
      </c>
      <c r="X1390">
        <v>179828</v>
      </c>
      <c r="Y1390">
        <v>5105</v>
      </c>
      <c r="Z1390">
        <v>35.689500000000002</v>
      </c>
      <c r="AA1390">
        <v>139.6917</v>
      </c>
      <c r="AB1390" t="str">
        <f>IF(Restaurants[[#This Row],[Years_Operating]]&lt;5,"New",
IF(Restaurants[[#This Row],[Years_Operating]]&lt;15,"Established","Legacy"))</f>
        <v>Legacy</v>
      </c>
      <c r="AC1390" t="str">
        <f>IF(Restaurants[[#This Row],[Country]]="India","Yes","No")</f>
        <v>No</v>
      </c>
      <c r="AD1390" t="str">
        <f>IF(AND(Restaurants[[#This Row],[Has Online Delivery]]="Yes",Restaurants[[#This Row],[Has Table Booking]]="Yes"),"Online + Table",
IF(Restaurants[[#This Row],[Has Online Delivery]]="Yes","Online Only",
IF(Restaurants[[#This Row],[Has Table Booking]]="Yes","Table Only","None")))</f>
        <v>Table Only</v>
      </c>
      <c r="AE1390" t="str">
        <f>IF(Restaurants[[#This Row],[Rating]]&gt;=4.5,"Excellent",
IF(Restaurants[[#This Row],[Rating]]&gt;=4,"Very Good",
IF(Restaurants[[#This Row],[Rating]]&gt;=3.5,"Good","Average/Low")))</f>
        <v>Excellent</v>
      </c>
    </row>
    <row r="1391" spans="1:31" x14ac:dyDescent="0.3">
      <c r="A1391" t="s">
        <v>220</v>
      </c>
      <c r="B1391" t="s">
        <v>290</v>
      </c>
      <c r="C1391" t="s">
        <v>251</v>
      </c>
      <c r="D1391" t="s">
        <v>258</v>
      </c>
      <c r="E1391">
        <v>0</v>
      </c>
      <c r="F1391">
        <v>195</v>
      </c>
      <c r="G1391" t="s">
        <v>220</v>
      </c>
      <c r="H1391">
        <v>2017</v>
      </c>
      <c r="I1391">
        <v>14</v>
      </c>
      <c r="J1391">
        <v>4.5999999999999996</v>
      </c>
      <c r="K1391" t="s">
        <v>259</v>
      </c>
      <c r="L1391">
        <v>8</v>
      </c>
      <c r="M1391" t="s">
        <v>160</v>
      </c>
      <c r="N1391" t="s">
        <v>210</v>
      </c>
      <c r="O1391" t="s">
        <v>45</v>
      </c>
      <c r="P1391" t="s">
        <v>37</v>
      </c>
      <c r="Q1391" t="s">
        <v>37</v>
      </c>
      <c r="R1391">
        <v>70</v>
      </c>
      <c r="S1391" t="s">
        <v>36</v>
      </c>
      <c r="T1391" t="s">
        <v>86</v>
      </c>
      <c r="U1391" t="s">
        <v>69</v>
      </c>
      <c r="V1391" t="s">
        <v>673</v>
      </c>
      <c r="W1391" t="s">
        <v>40</v>
      </c>
      <c r="X1391">
        <v>471268</v>
      </c>
      <c r="Y1391">
        <v>1210</v>
      </c>
      <c r="Z1391">
        <v>17.385000000000002</v>
      </c>
      <c r="AA1391">
        <v>78.486699999999999</v>
      </c>
      <c r="AB1391" t="str">
        <f>IF(Restaurants[[#This Row],[Years_Operating]]&lt;5,"New",
IF(Restaurants[[#This Row],[Years_Operating]]&lt;15,"Established","Legacy"))</f>
        <v>Established</v>
      </c>
      <c r="AC1391" t="str">
        <f>IF(Restaurants[[#This Row],[Country]]="India","Yes","No")</f>
        <v>Yes</v>
      </c>
      <c r="AD1391" t="str">
        <f>IF(AND(Restaurants[[#This Row],[Has Online Delivery]]="Yes",Restaurants[[#This Row],[Has Table Booking]]="Yes"),"Online + Table",
IF(Restaurants[[#This Row],[Has Online Delivery]]="Yes","Online Only",
IF(Restaurants[[#This Row],[Has Table Booking]]="Yes","Table Only","None")))</f>
        <v>None</v>
      </c>
      <c r="AE1391" t="str">
        <f>IF(Restaurants[[#This Row],[Rating]]&gt;=4.5,"Excellent",
IF(Restaurants[[#This Row],[Rating]]&gt;=4,"Very Good",
IF(Restaurants[[#This Row],[Rating]]&gt;=3.5,"Good","Average/Low")))</f>
        <v>Excellent</v>
      </c>
    </row>
    <row r="1392" spans="1:31" x14ac:dyDescent="0.3">
      <c r="A1392" t="s">
        <v>212</v>
      </c>
      <c r="B1392" t="s">
        <v>206</v>
      </c>
      <c r="C1392" t="s">
        <v>207</v>
      </c>
      <c r="D1392" t="s">
        <v>213</v>
      </c>
      <c r="E1392">
        <v>0</v>
      </c>
      <c r="F1392">
        <v>165</v>
      </c>
      <c r="G1392" t="s">
        <v>214</v>
      </c>
      <c r="H1392">
        <v>2009</v>
      </c>
      <c r="I1392">
        <v>36</v>
      </c>
      <c r="J1392">
        <v>4.7</v>
      </c>
      <c r="K1392" t="s">
        <v>32</v>
      </c>
      <c r="L1392">
        <v>16</v>
      </c>
      <c r="M1392" t="s">
        <v>160</v>
      </c>
      <c r="N1392" t="s">
        <v>210</v>
      </c>
      <c r="O1392" t="s">
        <v>211</v>
      </c>
      <c r="P1392" t="s">
        <v>37</v>
      </c>
      <c r="Q1392" t="s">
        <v>37</v>
      </c>
      <c r="R1392">
        <v>46</v>
      </c>
      <c r="S1392" t="s">
        <v>37</v>
      </c>
      <c r="T1392" t="s">
        <v>63</v>
      </c>
      <c r="U1392" t="s">
        <v>32</v>
      </c>
      <c r="W1392" t="s">
        <v>132</v>
      </c>
      <c r="X1392">
        <v>345160</v>
      </c>
      <c r="Y1392">
        <v>5262</v>
      </c>
      <c r="Z1392">
        <v>0</v>
      </c>
      <c r="AA1392">
        <v>0</v>
      </c>
      <c r="AB1392" t="str">
        <f>IF(Restaurants[[#This Row],[Years_Operating]]&lt;5,"New",
IF(Restaurants[[#This Row],[Years_Operating]]&lt;15,"Established","Legacy"))</f>
        <v>Legacy</v>
      </c>
      <c r="AC1392" t="str">
        <f>IF(Restaurants[[#This Row],[Country]]="India","Yes","No")</f>
        <v>No</v>
      </c>
      <c r="AD1392" t="str">
        <f>IF(AND(Restaurants[[#This Row],[Has Online Delivery]]="Yes",Restaurants[[#This Row],[Has Table Booking]]="Yes"),"Online + Table",
IF(Restaurants[[#This Row],[Has Online Delivery]]="Yes","Online Only",
IF(Restaurants[[#This Row],[Has Table Booking]]="Yes","Table Only","None")))</f>
        <v>None</v>
      </c>
      <c r="AE1392" t="str">
        <f>IF(Restaurants[[#This Row],[Rating]]&gt;=4.5,"Excellent",
IF(Restaurants[[#This Row],[Rating]]&gt;=4,"Very Good",
IF(Restaurants[[#This Row],[Rating]]&gt;=3.5,"Good","Average/Low")))</f>
        <v>Excellent</v>
      </c>
    </row>
    <row r="1393" spans="1:31" x14ac:dyDescent="0.3">
      <c r="A1393" t="s">
        <v>133</v>
      </c>
      <c r="B1393" t="s">
        <v>134</v>
      </c>
      <c r="C1393" t="s">
        <v>89</v>
      </c>
      <c r="D1393" t="s">
        <v>90</v>
      </c>
      <c r="E1393">
        <v>3</v>
      </c>
      <c r="F1393">
        <v>265</v>
      </c>
      <c r="G1393" t="s">
        <v>135</v>
      </c>
      <c r="H1393">
        <v>2005</v>
      </c>
      <c r="I1393">
        <v>45</v>
      </c>
      <c r="J1393">
        <v>4.7</v>
      </c>
      <c r="K1393" t="s">
        <v>32</v>
      </c>
      <c r="L1393">
        <v>20</v>
      </c>
      <c r="M1393" t="s">
        <v>33</v>
      </c>
      <c r="N1393" t="s">
        <v>34</v>
      </c>
      <c r="O1393" t="s">
        <v>35</v>
      </c>
      <c r="P1393" t="s">
        <v>36</v>
      </c>
      <c r="Q1393" t="s">
        <v>37</v>
      </c>
      <c r="R1393">
        <v>59</v>
      </c>
      <c r="S1393" t="s">
        <v>36</v>
      </c>
      <c r="T1393" t="s">
        <v>38</v>
      </c>
      <c r="U1393" t="s">
        <v>39</v>
      </c>
      <c r="W1393" t="s">
        <v>149</v>
      </c>
      <c r="X1393">
        <v>292629</v>
      </c>
      <c r="Y1393">
        <v>4964</v>
      </c>
      <c r="Z1393">
        <v>0</v>
      </c>
      <c r="AA1393">
        <v>0</v>
      </c>
      <c r="AB1393" t="str">
        <f>IF(Restaurants[[#This Row],[Years_Operating]]&lt;5,"New",
IF(Restaurants[[#This Row],[Years_Operating]]&lt;15,"Established","Legacy"))</f>
        <v>Legacy</v>
      </c>
      <c r="AC1393" t="str">
        <f>IF(Restaurants[[#This Row],[Country]]="India","Yes","No")</f>
        <v>No</v>
      </c>
      <c r="AD1393" t="str">
        <f>IF(AND(Restaurants[[#This Row],[Has Online Delivery]]="Yes",Restaurants[[#This Row],[Has Table Booking]]="Yes"),"Online + Table",
IF(Restaurants[[#This Row],[Has Online Delivery]]="Yes","Online Only",
IF(Restaurants[[#This Row],[Has Table Booking]]="Yes","Table Only","None")))</f>
        <v>Online Only</v>
      </c>
      <c r="AE1393" t="str">
        <f>IF(Restaurants[[#This Row],[Rating]]&gt;=4.5,"Excellent",
IF(Restaurants[[#This Row],[Rating]]&gt;=4,"Very Good",
IF(Restaurants[[#This Row],[Rating]]&gt;=3.5,"Good","Average/Low")))</f>
        <v>Excellent</v>
      </c>
    </row>
    <row r="1394" spans="1:31" x14ac:dyDescent="0.3">
      <c r="A1394" t="s">
        <v>41</v>
      </c>
      <c r="B1394" t="s">
        <v>250</v>
      </c>
      <c r="C1394" t="s">
        <v>251</v>
      </c>
      <c r="D1394" t="s">
        <v>263</v>
      </c>
      <c r="E1394">
        <v>3</v>
      </c>
      <c r="F1394">
        <v>320</v>
      </c>
      <c r="G1394" t="s">
        <v>44</v>
      </c>
      <c r="H1394">
        <v>2008</v>
      </c>
      <c r="I1394">
        <v>32</v>
      </c>
      <c r="J1394">
        <v>4.9000000000000004</v>
      </c>
      <c r="K1394" t="s">
        <v>264</v>
      </c>
      <c r="L1394">
        <v>17</v>
      </c>
      <c r="M1394" t="s">
        <v>33</v>
      </c>
      <c r="N1394" t="s">
        <v>34</v>
      </c>
      <c r="O1394" t="s">
        <v>45</v>
      </c>
      <c r="P1394" t="s">
        <v>37</v>
      </c>
      <c r="Q1394" t="s">
        <v>36</v>
      </c>
      <c r="R1394">
        <v>70</v>
      </c>
      <c r="S1394" t="s">
        <v>36</v>
      </c>
      <c r="T1394" t="s">
        <v>55</v>
      </c>
      <c r="U1394" t="s">
        <v>46</v>
      </c>
      <c r="V1394" t="s">
        <v>674</v>
      </c>
      <c r="W1394" t="s">
        <v>56</v>
      </c>
      <c r="X1394">
        <v>433813</v>
      </c>
      <c r="Y1394">
        <v>4094</v>
      </c>
      <c r="Z1394">
        <v>28.7041</v>
      </c>
      <c r="AA1394">
        <v>77.102500000000006</v>
      </c>
      <c r="AB1394" t="str">
        <f>IF(Restaurants[[#This Row],[Years_Operating]]&lt;5,"New",
IF(Restaurants[[#This Row],[Years_Operating]]&lt;15,"Established","Legacy"))</f>
        <v>Legacy</v>
      </c>
      <c r="AC1394" t="str">
        <f>IF(Restaurants[[#This Row],[Country]]="India","Yes","No")</f>
        <v>Yes</v>
      </c>
      <c r="AD1394" t="str">
        <f>IF(AND(Restaurants[[#This Row],[Has Online Delivery]]="Yes",Restaurants[[#This Row],[Has Table Booking]]="Yes"),"Online + Table",
IF(Restaurants[[#This Row],[Has Online Delivery]]="Yes","Online Only",
IF(Restaurants[[#This Row],[Has Table Booking]]="Yes","Table Only","None")))</f>
        <v>Table Only</v>
      </c>
      <c r="AE1394" t="str">
        <f>IF(Restaurants[[#This Row],[Rating]]&gt;=4.5,"Excellent",
IF(Restaurants[[#This Row],[Rating]]&gt;=4,"Very Good",
IF(Restaurants[[#This Row],[Rating]]&gt;=3.5,"Good","Average/Low")))</f>
        <v>Excellent</v>
      </c>
    </row>
    <row r="1395" spans="1:31" x14ac:dyDescent="0.3">
      <c r="A1395" t="s">
        <v>238</v>
      </c>
      <c r="B1395" t="s">
        <v>239</v>
      </c>
      <c r="C1395" t="s">
        <v>240</v>
      </c>
      <c r="D1395" t="s">
        <v>241</v>
      </c>
      <c r="E1395">
        <v>0</v>
      </c>
      <c r="F1395">
        <v>220</v>
      </c>
      <c r="G1395" t="s">
        <v>242</v>
      </c>
      <c r="H1395">
        <v>2011</v>
      </c>
      <c r="I1395">
        <v>50</v>
      </c>
      <c r="J1395">
        <v>4.5</v>
      </c>
      <c r="K1395" t="s">
        <v>32</v>
      </c>
      <c r="L1395">
        <v>14</v>
      </c>
      <c r="M1395" t="s">
        <v>160</v>
      </c>
      <c r="N1395" t="s">
        <v>210</v>
      </c>
      <c r="O1395" t="s">
        <v>35</v>
      </c>
      <c r="P1395" t="s">
        <v>37</v>
      </c>
      <c r="Q1395" t="s">
        <v>36</v>
      </c>
      <c r="R1395">
        <v>53</v>
      </c>
      <c r="S1395" t="s">
        <v>37</v>
      </c>
      <c r="T1395" t="s">
        <v>55</v>
      </c>
      <c r="U1395" t="s">
        <v>69</v>
      </c>
      <c r="W1395" t="s">
        <v>47</v>
      </c>
      <c r="X1395">
        <v>311000</v>
      </c>
      <c r="Y1395">
        <v>2888</v>
      </c>
      <c r="Z1395">
        <v>0</v>
      </c>
      <c r="AA1395">
        <v>0</v>
      </c>
      <c r="AB1395" t="str">
        <f>IF(Restaurants[[#This Row],[Years_Operating]]&lt;5,"New",
IF(Restaurants[[#This Row],[Years_Operating]]&lt;15,"Established","Legacy"))</f>
        <v>Established</v>
      </c>
      <c r="AC1395" t="str">
        <f>IF(Restaurants[[#This Row],[Country]]="India","Yes","No")</f>
        <v>No</v>
      </c>
      <c r="AD1395" t="str">
        <f>IF(AND(Restaurants[[#This Row],[Has Online Delivery]]="Yes",Restaurants[[#This Row],[Has Table Booking]]="Yes"),"Online + Table",
IF(Restaurants[[#This Row],[Has Online Delivery]]="Yes","Online Only",
IF(Restaurants[[#This Row],[Has Table Booking]]="Yes","Table Only","None")))</f>
        <v>Table Only</v>
      </c>
      <c r="AE1395" t="str">
        <f>IF(Restaurants[[#This Row],[Rating]]&gt;=4.5,"Excellent",
IF(Restaurants[[#This Row],[Rating]]&gt;=4,"Very Good",
IF(Restaurants[[#This Row],[Rating]]&gt;=3.5,"Good","Average/Low")))</f>
        <v>Excellent</v>
      </c>
    </row>
    <row r="1396" spans="1:31" x14ac:dyDescent="0.3">
      <c r="A1396" t="s">
        <v>111</v>
      </c>
      <c r="B1396" t="s">
        <v>250</v>
      </c>
      <c r="C1396" t="s">
        <v>251</v>
      </c>
      <c r="D1396" t="s">
        <v>278</v>
      </c>
      <c r="E1396">
        <v>3</v>
      </c>
      <c r="F1396">
        <v>305</v>
      </c>
      <c r="G1396" t="s">
        <v>112</v>
      </c>
      <c r="H1396">
        <v>2000</v>
      </c>
      <c r="I1396">
        <v>25</v>
      </c>
      <c r="J1396">
        <v>4.8</v>
      </c>
      <c r="K1396" t="s">
        <v>299</v>
      </c>
      <c r="L1396">
        <v>25</v>
      </c>
      <c r="M1396" t="s">
        <v>33</v>
      </c>
      <c r="N1396" t="s">
        <v>34</v>
      </c>
      <c r="O1396" t="s">
        <v>35</v>
      </c>
      <c r="P1396" t="s">
        <v>37</v>
      </c>
      <c r="Q1396" t="s">
        <v>37</v>
      </c>
      <c r="R1396">
        <v>46</v>
      </c>
      <c r="S1396" t="s">
        <v>36</v>
      </c>
      <c r="T1396" t="s">
        <v>38</v>
      </c>
      <c r="U1396" t="s">
        <v>39</v>
      </c>
      <c r="V1396" t="s">
        <v>675</v>
      </c>
      <c r="W1396" t="s">
        <v>149</v>
      </c>
      <c r="X1396">
        <v>411751</v>
      </c>
      <c r="Y1396">
        <v>6619</v>
      </c>
      <c r="Z1396">
        <v>28.7041</v>
      </c>
      <c r="AA1396">
        <v>77.102500000000006</v>
      </c>
      <c r="AB1396" t="str">
        <f>IF(Restaurants[[#This Row],[Years_Operating]]&lt;5,"New",
IF(Restaurants[[#This Row],[Years_Operating]]&lt;15,"Established","Legacy"))</f>
        <v>Legacy</v>
      </c>
      <c r="AC1396" t="str">
        <f>IF(Restaurants[[#This Row],[Country]]="India","Yes","No")</f>
        <v>Yes</v>
      </c>
      <c r="AD1396" t="str">
        <f>IF(AND(Restaurants[[#This Row],[Has Online Delivery]]="Yes",Restaurants[[#This Row],[Has Table Booking]]="Yes"),"Online + Table",
IF(Restaurants[[#This Row],[Has Online Delivery]]="Yes","Online Only",
IF(Restaurants[[#This Row],[Has Table Booking]]="Yes","Table Only","None")))</f>
        <v>None</v>
      </c>
      <c r="AE1396" t="str">
        <f>IF(Restaurants[[#This Row],[Rating]]&gt;=4.5,"Excellent",
IF(Restaurants[[#This Row],[Rating]]&gt;=4,"Very Good",
IF(Restaurants[[#This Row],[Rating]]&gt;=3.5,"Good","Average/Low")))</f>
        <v>Excellent</v>
      </c>
    </row>
    <row r="1397" spans="1:31" x14ac:dyDescent="0.3">
      <c r="A1397" t="s">
        <v>175</v>
      </c>
      <c r="B1397" t="s">
        <v>176</v>
      </c>
      <c r="C1397" t="s">
        <v>176</v>
      </c>
      <c r="D1397" t="s">
        <v>51</v>
      </c>
      <c r="E1397">
        <v>2</v>
      </c>
      <c r="F1397">
        <v>245</v>
      </c>
      <c r="G1397" t="s">
        <v>177</v>
      </c>
      <c r="H1397">
        <v>2005</v>
      </c>
      <c r="I1397">
        <v>46</v>
      </c>
      <c r="J1397">
        <v>4.7</v>
      </c>
      <c r="K1397" t="s">
        <v>53</v>
      </c>
      <c r="L1397">
        <v>20</v>
      </c>
      <c r="M1397" t="s">
        <v>160</v>
      </c>
      <c r="N1397" t="s">
        <v>143</v>
      </c>
      <c r="O1397" t="s">
        <v>45</v>
      </c>
      <c r="P1397" t="s">
        <v>37</v>
      </c>
      <c r="Q1397" t="s">
        <v>37</v>
      </c>
      <c r="R1397">
        <v>40</v>
      </c>
      <c r="S1397" t="s">
        <v>36</v>
      </c>
      <c r="T1397" t="s">
        <v>63</v>
      </c>
      <c r="U1397" t="s">
        <v>46</v>
      </c>
      <c r="W1397" t="s">
        <v>64</v>
      </c>
      <c r="X1397">
        <v>279583</v>
      </c>
      <c r="Y1397">
        <v>7225</v>
      </c>
      <c r="Z1397">
        <v>0</v>
      </c>
      <c r="AA1397">
        <v>0</v>
      </c>
      <c r="AB1397" t="str">
        <f>IF(Restaurants[[#This Row],[Years_Operating]]&lt;5,"New",
IF(Restaurants[[#This Row],[Years_Operating]]&lt;15,"Established","Legacy"))</f>
        <v>Legacy</v>
      </c>
      <c r="AC1397" t="str">
        <f>IF(Restaurants[[#This Row],[Country]]="India","Yes","No")</f>
        <v>No</v>
      </c>
      <c r="AD1397" t="str">
        <f>IF(AND(Restaurants[[#This Row],[Has Online Delivery]]="Yes",Restaurants[[#This Row],[Has Table Booking]]="Yes"),"Online + Table",
IF(Restaurants[[#This Row],[Has Online Delivery]]="Yes","Online Only",
IF(Restaurants[[#This Row],[Has Table Booking]]="Yes","Table Only","None")))</f>
        <v>None</v>
      </c>
      <c r="AE1397" t="str">
        <f>IF(Restaurants[[#This Row],[Rating]]&gt;=4.5,"Excellent",
IF(Restaurants[[#This Row],[Rating]]&gt;=4,"Very Good",
IF(Restaurants[[#This Row],[Rating]]&gt;=3.5,"Good","Average/Low")))</f>
        <v>Excellent</v>
      </c>
    </row>
    <row r="1398" spans="1:31" x14ac:dyDescent="0.3">
      <c r="A1398" t="s">
        <v>117</v>
      </c>
      <c r="B1398" t="s">
        <v>118</v>
      </c>
      <c r="C1398" t="s">
        <v>119</v>
      </c>
      <c r="D1398" t="s">
        <v>120</v>
      </c>
      <c r="E1398">
        <v>3</v>
      </c>
      <c r="F1398">
        <v>420</v>
      </c>
      <c r="G1398" t="s">
        <v>121</v>
      </c>
      <c r="H1398">
        <v>2007</v>
      </c>
      <c r="I1398">
        <v>40</v>
      </c>
      <c r="J1398">
        <v>4.7</v>
      </c>
      <c r="K1398" t="s">
        <v>32</v>
      </c>
      <c r="L1398">
        <v>18</v>
      </c>
      <c r="M1398" t="s">
        <v>62</v>
      </c>
      <c r="N1398" t="s">
        <v>34</v>
      </c>
      <c r="O1398" t="s">
        <v>35</v>
      </c>
      <c r="P1398" t="s">
        <v>36</v>
      </c>
      <c r="Q1398" t="s">
        <v>37</v>
      </c>
      <c r="R1398">
        <v>25</v>
      </c>
      <c r="S1398" t="s">
        <v>37</v>
      </c>
      <c r="T1398" t="s">
        <v>38</v>
      </c>
      <c r="U1398" t="s">
        <v>32</v>
      </c>
      <c r="W1398" t="s">
        <v>149</v>
      </c>
      <c r="X1398">
        <v>15959</v>
      </c>
      <c r="Y1398">
        <v>4366</v>
      </c>
      <c r="Z1398">
        <v>0</v>
      </c>
      <c r="AA1398">
        <v>0</v>
      </c>
      <c r="AB1398" t="str">
        <f>IF(Restaurants[[#This Row],[Years_Operating]]&lt;5,"New",
IF(Restaurants[[#This Row],[Years_Operating]]&lt;15,"Established","Legacy"))</f>
        <v>Legacy</v>
      </c>
      <c r="AC1398" t="str">
        <f>IF(Restaurants[[#This Row],[Country]]="India","Yes","No")</f>
        <v>No</v>
      </c>
      <c r="AD1398" t="str">
        <f>IF(AND(Restaurants[[#This Row],[Has Online Delivery]]="Yes",Restaurants[[#This Row],[Has Table Booking]]="Yes"),"Online + Table",
IF(Restaurants[[#This Row],[Has Online Delivery]]="Yes","Online Only",
IF(Restaurants[[#This Row],[Has Table Booking]]="Yes","Table Only","None")))</f>
        <v>Online Only</v>
      </c>
      <c r="AE1398" t="str">
        <f>IF(Restaurants[[#This Row],[Rating]]&gt;=4.5,"Excellent",
IF(Restaurants[[#This Row],[Rating]]&gt;=4,"Very Good",
IF(Restaurants[[#This Row],[Rating]]&gt;=3.5,"Good","Average/Low")))</f>
        <v>Excellent</v>
      </c>
    </row>
    <row r="1399" spans="1:31" x14ac:dyDescent="0.3">
      <c r="A1399" t="s">
        <v>226</v>
      </c>
      <c r="B1399" t="s">
        <v>221</v>
      </c>
      <c r="C1399" t="s">
        <v>222</v>
      </c>
      <c r="D1399" t="s">
        <v>227</v>
      </c>
      <c r="E1399">
        <v>0</v>
      </c>
      <c r="F1399">
        <v>185</v>
      </c>
      <c r="G1399" t="s">
        <v>228</v>
      </c>
      <c r="H1399">
        <v>2014</v>
      </c>
      <c r="I1399">
        <v>48</v>
      </c>
      <c r="J1399">
        <v>4.5999999999999996</v>
      </c>
      <c r="K1399" t="s">
        <v>32</v>
      </c>
      <c r="L1399">
        <v>11</v>
      </c>
      <c r="M1399" t="s">
        <v>160</v>
      </c>
      <c r="N1399" t="s">
        <v>210</v>
      </c>
      <c r="O1399" t="s">
        <v>45</v>
      </c>
      <c r="P1399" t="s">
        <v>37</v>
      </c>
      <c r="Q1399" t="s">
        <v>37</v>
      </c>
      <c r="R1399">
        <v>60</v>
      </c>
      <c r="S1399" t="s">
        <v>36</v>
      </c>
      <c r="T1399" t="s">
        <v>55</v>
      </c>
      <c r="U1399" t="s">
        <v>39</v>
      </c>
      <c r="W1399" t="s">
        <v>108</v>
      </c>
      <c r="X1399">
        <v>497358</v>
      </c>
      <c r="Y1399">
        <v>828</v>
      </c>
      <c r="Z1399">
        <v>0</v>
      </c>
      <c r="AA1399">
        <v>0</v>
      </c>
      <c r="AB1399" t="str">
        <f>IF(Restaurants[[#This Row],[Years_Operating]]&lt;5,"New",
IF(Restaurants[[#This Row],[Years_Operating]]&lt;15,"Established","Legacy"))</f>
        <v>Established</v>
      </c>
      <c r="AC1399" t="str">
        <f>IF(Restaurants[[#This Row],[Country]]="India","Yes","No")</f>
        <v>No</v>
      </c>
      <c r="AD1399" t="str">
        <f>IF(AND(Restaurants[[#This Row],[Has Online Delivery]]="Yes",Restaurants[[#This Row],[Has Table Booking]]="Yes"),"Online + Table",
IF(Restaurants[[#This Row],[Has Online Delivery]]="Yes","Online Only",
IF(Restaurants[[#This Row],[Has Table Booking]]="Yes","Table Only","None")))</f>
        <v>None</v>
      </c>
      <c r="AE1399" t="str">
        <f>IF(Restaurants[[#This Row],[Rating]]&gt;=4.5,"Excellent",
IF(Restaurants[[#This Row],[Rating]]&gt;=4,"Very Good",
IF(Restaurants[[#This Row],[Rating]]&gt;=3.5,"Good","Average/Low")))</f>
        <v>Excellent</v>
      </c>
    </row>
    <row r="1400" spans="1:31" x14ac:dyDescent="0.3">
      <c r="A1400" t="s">
        <v>212</v>
      </c>
      <c r="B1400" t="s">
        <v>206</v>
      </c>
      <c r="C1400" t="s">
        <v>207</v>
      </c>
      <c r="D1400" t="s">
        <v>213</v>
      </c>
      <c r="E1400">
        <v>0</v>
      </c>
      <c r="F1400">
        <v>165</v>
      </c>
      <c r="G1400" t="s">
        <v>214</v>
      </c>
      <c r="H1400">
        <v>2009</v>
      </c>
      <c r="I1400">
        <v>36</v>
      </c>
      <c r="J1400">
        <v>4.7</v>
      </c>
      <c r="K1400" t="s">
        <v>32</v>
      </c>
      <c r="L1400">
        <v>16</v>
      </c>
      <c r="M1400" t="s">
        <v>160</v>
      </c>
      <c r="N1400" t="s">
        <v>210</v>
      </c>
      <c r="O1400" t="s">
        <v>211</v>
      </c>
      <c r="P1400" t="s">
        <v>37</v>
      </c>
      <c r="Q1400" t="s">
        <v>36</v>
      </c>
      <c r="R1400">
        <v>35</v>
      </c>
      <c r="S1400" t="s">
        <v>36</v>
      </c>
      <c r="T1400" t="s">
        <v>63</v>
      </c>
      <c r="U1400" t="s">
        <v>69</v>
      </c>
      <c r="W1400" t="s">
        <v>80</v>
      </c>
      <c r="X1400">
        <v>346199</v>
      </c>
      <c r="Y1400">
        <v>7670</v>
      </c>
      <c r="Z1400">
        <v>0</v>
      </c>
      <c r="AA1400">
        <v>0</v>
      </c>
      <c r="AB1400" t="str">
        <f>IF(Restaurants[[#This Row],[Years_Operating]]&lt;5,"New",
IF(Restaurants[[#This Row],[Years_Operating]]&lt;15,"Established","Legacy"))</f>
        <v>Legacy</v>
      </c>
      <c r="AC1400" t="str">
        <f>IF(Restaurants[[#This Row],[Country]]="India","Yes","No")</f>
        <v>No</v>
      </c>
      <c r="AD1400" t="str">
        <f>IF(AND(Restaurants[[#This Row],[Has Online Delivery]]="Yes",Restaurants[[#This Row],[Has Table Booking]]="Yes"),"Online + Table",
IF(Restaurants[[#This Row],[Has Online Delivery]]="Yes","Online Only",
IF(Restaurants[[#This Row],[Has Table Booking]]="Yes","Table Only","None")))</f>
        <v>Table Only</v>
      </c>
      <c r="AE1400" t="str">
        <f>IF(Restaurants[[#This Row],[Rating]]&gt;=4.5,"Excellent",
IF(Restaurants[[#This Row],[Rating]]&gt;=4,"Very Good",
IF(Restaurants[[#This Row],[Rating]]&gt;=3.5,"Good","Average/Low")))</f>
        <v>Excellent</v>
      </c>
    </row>
    <row r="1401" spans="1:31" x14ac:dyDescent="0.3">
      <c r="A1401" t="s">
        <v>133</v>
      </c>
      <c r="B1401" t="s">
        <v>255</v>
      </c>
      <c r="C1401" t="s">
        <v>251</v>
      </c>
      <c r="D1401" t="s">
        <v>267</v>
      </c>
      <c r="E1401">
        <v>3</v>
      </c>
      <c r="F1401">
        <v>265</v>
      </c>
      <c r="G1401" t="s">
        <v>135</v>
      </c>
      <c r="H1401">
        <v>2005</v>
      </c>
      <c r="I1401">
        <v>45</v>
      </c>
      <c r="J1401">
        <v>4.7</v>
      </c>
      <c r="K1401" t="s">
        <v>307</v>
      </c>
      <c r="L1401">
        <v>20</v>
      </c>
      <c r="M1401" t="s">
        <v>33</v>
      </c>
      <c r="N1401" t="s">
        <v>34</v>
      </c>
      <c r="O1401" t="s">
        <v>35</v>
      </c>
      <c r="P1401" t="s">
        <v>37</v>
      </c>
      <c r="Q1401" t="s">
        <v>37</v>
      </c>
      <c r="R1401">
        <v>35</v>
      </c>
      <c r="S1401" t="s">
        <v>37</v>
      </c>
      <c r="T1401" t="s">
        <v>86</v>
      </c>
      <c r="U1401" t="s">
        <v>39</v>
      </c>
      <c r="V1401" t="s">
        <v>676</v>
      </c>
      <c r="W1401" t="s">
        <v>64</v>
      </c>
      <c r="X1401">
        <v>245535</v>
      </c>
      <c r="Y1401">
        <v>5943</v>
      </c>
      <c r="Z1401">
        <v>19.076000000000001</v>
      </c>
      <c r="AA1401">
        <v>72.877700000000004</v>
      </c>
      <c r="AB1401" t="str">
        <f>IF(Restaurants[[#This Row],[Years_Operating]]&lt;5,"New",
IF(Restaurants[[#This Row],[Years_Operating]]&lt;15,"Established","Legacy"))</f>
        <v>Legacy</v>
      </c>
      <c r="AC1401" t="str">
        <f>IF(Restaurants[[#This Row],[Country]]="India","Yes","No")</f>
        <v>Yes</v>
      </c>
      <c r="AD1401" t="str">
        <f>IF(AND(Restaurants[[#This Row],[Has Online Delivery]]="Yes",Restaurants[[#This Row],[Has Table Booking]]="Yes"),"Online + Table",
IF(Restaurants[[#This Row],[Has Online Delivery]]="Yes","Online Only",
IF(Restaurants[[#This Row],[Has Table Booking]]="Yes","Table Only","None")))</f>
        <v>None</v>
      </c>
      <c r="AE1401" t="str">
        <f>IF(Restaurants[[#This Row],[Rating]]&gt;=4.5,"Excellent",
IF(Restaurants[[#This Row],[Rating]]&gt;=4,"Very Good",
IF(Restaurants[[#This Row],[Rating]]&gt;=3.5,"Good","Average/Low")))</f>
        <v>Excellent</v>
      </c>
    </row>
    <row r="1402" spans="1:31" x14ac:dyDescent="0.3">
      <c r="A1402" t="s">
        <v>171</v>
      </c>
      <c r="B1402" t="s">
        <v>250</v>
      </c>
      <c r="C1402" t="s">
        <v>251</v>
      </c>
      <c r="D1402" t="s">
        <v>267</v>
      </c>
      <c r="E1402">
        <v>2</v>
      </c>
      <c r="F1402">
        <v>285</v>
      </c>
      <c r="G1402" t="s">
        <v>172</v>
      </c>
      <c r="H1402">
        <v>2008</v>
      </c>
      <c r="I1402">
        <v>12</v>
      </c>
      <c r="J1402">
        <v>4.7</v>
      </c>
      <c r="K1402" t="s">
        <v>312</v>
      </c>
      <c r="L1402">
        <v>17</v>
      </c>
      <c r="M1402" t="s">
        <v>33</v>
      </c>
      <c r="N1402" t="s">
        <v>143</v>
      </c>
      <c r="O1402" t="s">
        <v>54</v>
      </c>
      <c r="P1402" t="s">
        <v>37</v>
      </c>
      <c r="Q1402" t="s">
        <v>36</v>
      </c>
      <c r="R1402">
        <v>44</v>
      </c>
      <c r="S1402" t="s">
        <v>37</v>
      </c>
      <c r="T1402" t="s">
        <v>55</v>
      </c>
      <c r="U1402" t="s">
        <v>39</v>
      </c>
      <c r="V1402" t="s">
        <v>677</v>
      </c>
      <c r="W1402" t="s">
        <v>47</v>
      </c>
      <c r="X1402">
        <v>488143</v>
      </c>
      <c r="Y1402">
        <v>30</v>
      </c>
      <c r="Z1402">
        <v>28.7041</v>
      </c>
      <c r="AA1402">
        <v>77.102500000000006</v>
      </c>
      <c r="AB1402" t="str">
        <f>IF(Restaurants[[#This Row],[Years_Operating]]&lt;5,"New",
IF(Restaurants[[#This Row],[Years_Operating]]&lt;15,"Established","Legacy"))</f>
        <v>Legacy</v>
      </c>
      <c r="AC1402" t="str">
        <f>IF(Restaurants[[#This Row],[Country]]="India","Yes","No")</f>
        <v>Yes</v>
      </c>
      <c r="AD1402" t="str">
        <f>IF(AND(Restaurants[[#This Row],[Has Online Delivery]]="Yes",Restaurants[[#This Row],[Has Table Booking]]="Yes"),"Online + Table",
IF(Restaurants[[#This Row],[Has Online Delivery]]="Yes","Online Only",
IF(Restaurants[[#This Row],[Has Table Booking]]="Yes","Table Only","None")))</f>
        <v>Table Only</v>
      </c>
      <c r="AE1402" t="str">
        <f>IF(Restaurants[[#This Row],[Rating]]&gt;=4.5,"Excellent",
IF(Restaurants[[#This Row],[Rating]]&gt;=4,"Very Good",
IF(Restaurants[[#This Row],[Rating]]&gt;=3.5,"Good","Average/Low")))</f>
        <v>Excellent</v>
      </c>
    </row>
    <row r="1403" spans="1:31" x14ac:dyDescent="0.3">
      <c r="A1403" t="s">
        <v>100</v>
      </c>
      <c r="B1403" t="s">
        <v>58</v>
      </c>
      <c r="C1403" t="s">
        <v>59</v>
      </c>
      <c r="D1403" t="s">
        <v>101</v>
      </c>
      <c r="E1403">
        <v>3</v>
      </c>
      <c r="F1403">
        <v>385</v>
      </c>
      <c r="G1403" t="s">
        <v>102</v>
      </c>
      <c r="H1403">
        <v>2003</v>
      </c>
      <c r="I1403">
        <v>55</v>
      </c>
      <c r="J1403">
        <v>4.8</v>
      </c>
      <c r="K1403" t="s">
        <v>32</v>
      </c>
      <c r="L1403">
        <v>22</v>
      </c>
      <c r="M1403" t="s">
        <v>33</v>
      </c>
      <c r="N1403" t="s">
        <v>34</v>
      </c>
      <c r="O1403" t="s">
        <v>35</v>
      </c>
      <c r="P1403" t="s">
        <v>37</v>
      </c>
      <c r="Q1403" t="s">
        <v>36</v>
      </c>
      <c r="R1403">
        <v>65</v>
      </c>
      <c r="S1403" t="s">
        <v>37</v>
      </c>
      <c r="T1403" t="s">
        <v>38</v>
      </c>
      <c r="U1403" t="s">
        <v>69</v>
      </c>
      <c r="W1403" t="s">
        <v>80</v>
      </c>
      <c r="X1403">
        <v>60810</v>
      </c>
      <c r="Y1403">
        <v>6741</v>
      </c>
      <c r="Z1403">
        <v>48.8566</v>
      </c>
      <c r="AA1403">
        <v>2.3521999999999998</v>
      </c>
      <c r="AB1403" t="str">
        <f>IF(Restaurants[[#This Row],[Years_Operating]]&lt;5,"New",
IF(Restaurants[[#This Row],[Years_Operating]]&lt;15,"Established","Legacy"))</f>
        <v>Legacy</v>
      </c>
      <c r="AC1403" t="str">
        <f>IF(Restaurants[[#This Row],[Country]]="India","Yes","No")</f>
        <v>No</v>
      </c>
      <c r="AD1403" t="str">
        <f>IF(AND(Restaurants[[#This Row],[Has Online Delivery]]="Yes",Restaurants[[#This Row],[Has Table Booking]]="Yes"),"Online + Table",
IF(Restaurants[[#This Row],[Has Online Delivery]]="Yes","Online Only",
IF(Restaurants[[#This Row],[Has Table Booking]]="Yes","Table Only","None")))</f>
        <v>Table Only</v>
      </c>
      <c r="AE1403" t="str">
        <f>IF(Restaurants[[#This Row],[Rating]]&gt;=4.5,"Excellent",
IF(Restaurants[[#This Row],[Rating]]&gt;=4,"Very Good",
IF(Restaurants[[#This Row],[Rating]]&gt;=3.5,"Good","Average/Low")))</f>
        <v>Excellent</v>
      </c>
    </row>
    <row r="1404" spans="1:31" x14ac:dyDescent="0.3">
      <c r="A1404" t="s">
        <v>111</v>
      </c>
      <c r="B1404" t="s">
        <v>58</v>
      </c>
      <c r="C1404" t="s">
        <v>59</v>
      </c>
      <c r="D1404" t="s">
        <v>43</v>
      </c>
      <c r="E1404">
        <v>3</v>
      </c>
      <c r="F1404">
        <v>305</v>
      </c>
      <c r="G1404" t="s">
        <v>112</v>
      </c>
      <c r="H1404">
        <v>2000</v>
      </c>
      <c r="I1404">
        <v>25</v>
      </c>
      <c r="J1404">
        <v>4.8</v>
      </c>
      <c r="K1404" t="s">
        <v>32</v>
      </c>
      <c r="L1404">
        <v>25</v>
      </c>
      <c r="M1404" t="s">
        <v>33</v>
      </c>
      <c r="N1404" t="s">
        <v>34</v>
      </c>
      <c r="O1404" t="s">
        <v>35</v>
      </c>
      <c r="P1404" t="s">
        <v>37</v>
      </c>
      <c r="Q1404" t="s">
        <v>37</v>
      </c>
      <c r="R1404">
        <v>73</v>
      </c>
      <c r="S1404" t="s">
        <v>37</v>
      </c>
      <c r="T1404" t="s">
        <v>86</v>
      </c>
      <c r="U1404" t="s">
        <v>32</v>
      </c>
      <c r="W1404" t="s">
        <v>80</v>
      </c>
      <c r="X1404">
        <v>313727</v>
      </c>
      <c r="Y1404">
        <v>4021</v>
      </c>
      <c r="Z1404">
        <v>48.8566</v>
      </c>
      <c r="AA1404">
        <v>2.3521999999999998</v>
      </c>
      <c r="AB1404" t="str">
        <f>IF(Restaurants[[#This Row],[Years_Operating]]&lt;5,"New",
IF(Restaurants[[#This Row],[Years_Operating]]&lt;15,"Established","Legacy"))</f>
        <v>Legacy</v>
      </c>
      <c r="AC1404" t="str">
        <f>IF(Restaurants[[#This Row],[Country]]="India","Yes","No")</f>
        <v>No</v>
      </c>
      <c r="AD1404" t="str">
        <f>IF(AND(Restaurants[[#This Row],[Has Online Delivery]]="Yes",Restaurants[[#This Row],[Has Table Booking]]="Yes"),"Online + Table",
IF(Restaurants[[#This Row],[Has Online Delivery]]="Yes","Online Only",
IF(Restaurants[[#This Row],[Has Table Booking]]="Yes","Table Only","None")))</f>
        <v>None</v>
      </c>
      <c r="AE1404" t="str">
        <f>IF(Restaurants[[#This Row],[Rating]]&gt;=4.5,"Excellent",
IF(Restaurants[[#This Row],[Rating]]&gt;=4,"Very Good",
IF(Restaurants[[#This Row],[Rating]]&gt;=3.5,"Good","Average/Low")))</f>
        <v>Excellent</v>
      </c>
    </row>
    <row r="1405" spans="1:31" x14ac:dyDescent="0.3">
      <c r="A1405" t="s">
        <v>57</v>
      </c>
      <c r="B1405" t="s">
        <v>290</v>
      </c>
      <c r="C1405" t="s">
        <v>251</v>
      </c>
      <c r="D1405" t="s">
        <v>278</v>
      </c>
      <c r="E1405">
        <v>3</v>
      </c>
      <c r="F1405">
        <v>425</v>
      </c>
      <c r="G1405" t="s">
        <v>61</v>
      </c>
      <c r="H1405">
        <v>1986</v>
      </c>
      <c r="I1405">
        <v>40</v>
      </c>
      <c r="J1405">
        <v>4.9000000000000004</v>
      </c>
      <c r="K1405" t="s">
        <v>299</v>
      </c>
      <c r="L1405">
        <v>39</v>
      </c>
      <c r="M1405" t="s">
        <v>62</v>
      </c>
      <c r="N1405" t="s">
        <v>34</v>
      </c>
      <c r="O1405" t="s">
        <v>35</v>
      </c>
      <c r="P1405" t="s">
        <v>37</v>
      </c>
      <c r="Q1405" t="s">
        <v>36</v>
      </c>
      <c r="R1405">
        <v>38</v>
      </c>
      <c r="S1405" t="s">
        <v>37</v>
      </c>
      <c r="T1405" t="s">
        <v>38</v>
      </c>
      <c r="U1405" t="s">
        <v>46</v>
      </c>
      <c r="V1405" t="s">
        <v>678</v>
      </c>
      <c r="W1405" t="s">
        <v>132</v>
      </c>
      <c r="X1405">
        <v>27450</v>
      </c>
      <c r="Y1405">
        <v>3877</v>
      </c>
      <c r="Z1405">
        <v>17.385000000000002</v>
      </c>
      <c r="AA1405">
        <v>78.486699999999999</v>
      </c>
      <c r="AB1405" t="str">
        <f>IF(Restaurants[[#This Row],[Years_Operating]]&lt;5,"New",
IF(Restaurants[[#This Row],[Years_Operating]]&lt;15,"Established","Legacy"))</f>
        <v>Legacy</v>
      </c>
      <c r="AC1405" t="str">
        <f>IF(Restaurants[[#This Row],[Country]]="India","Yes","No")</f>
        <v>Yes</v>
      </c>
      <c r="AD1405" t="str">
        <f>IF(AND(Restaurants[[#This Row],[Has Online Delivery]]="Yes",Restaurants[[#This Row],[Has Table Booking]]="Yes"),"Online + Table",
IF(Restaurants[[#This Row],[Has Online Delivery]]="Yes","Online Only",
IF(Restaurants[[#This Row],[Has Table Booking]]="Yes","Table Only","None")))</f>
        <v>Table Only</v>
      </c>
      <c r="AE1405" t="str">
        <f>IF(Restaurants[[#This Row],[Rating]]&gt;=4.5,"Excellent",
IF(Restaurants[[#This Row],[Rating]]&gt;=4,"Very Good",
IF(Restaurants[[#This Row],[Rating]]&gt;=3.5,"Good","Average/Low")))</f>
        <v>Excellent</v>
      </c>
    </row>
    <row r="1406" spans="1:31" x14ac:dyDescent="0.3">
      <c r="A1406" t="s">
        <v>27</v>
      </c>
      <c r="B1406" t="s">
        <v>28</v>
      </c>
      <c r="C1406" t="s">
        <v>29</v>
      </c>
      <c r="D1406" t="s">
        <v>30</v>
      </c>
      <c r="E1406">
        <v>3</v>
      </c>
      <c r="F1406">
        <v>320</v>
      </c>
      <c r="G1406" t="s">
        <v>31</v>
      </c>
      <c r="H1406">
        <v>1995</v>
      </c>
      <c r="I1406">
        <v>28</v>
      </c>
      <c r="J1406">
        <v>4.9000000000000004</v>
      </c>
      <c r="K1406" t="s">
        <v>32</v>
      </c>
      <c r="L1406">
        <v>30</v>
      </c>
      <c r="M1406" t="s">
        <v>33</v>
      </c>
      <c r="N1406" t="s">
        <v>34</v>
      </c>
      <c r="O1406" t="s">
        <v>35</v>
      </c>
      <c r="P1406" t="s">
        <v>36</v>
      </c>
      <c r="Q1406" t="s">
        <v>37</v>
      </c>
      <c r="R1406">
        <v>59</v>
      </c>
      <c r="S1406" t="s">
        <v>36</v>
      </c>
      <c r="T1406" t="s">
        <v>63</v>
      </c>
      <c r="U1406" t="s">
        <v>46</v>
      </c>
      <c r="W1406" t="s">
        <v>108</v>
      </c>
      <c r="X1406">
        <v>54947</v>
      </c>
      <c r="Y1406">
        <v>3168</v>
      </c>
      <c r="Z1406">
        <v>0</v>
      </c>
      <c r="AA1406">
        <v>0</v>
      </c>
      <c r="AB1406" t="str">
        <f>IF(Restaurants[[#This Row],[Years_Operating]]&lt;5,"New",
IF(Restaurants[[#This Row],[Years_Operating]]&lt;15,"Established","Legacy"))</f>
        <v>Legacy</v>
      </c>
      <c r="AC1406" t="str">
        <f>IF(Restaurants[[#This Row],[Country]]="India","Yes","No")</f>
        <v>No</v>
      </c>
      <c r="AD1406" t="str">
        <f>IF(AND(Restaurants[[#This Row],[Has Online Delivery]]="Yes",Restaurants[[#This Row],[Has Table Booking]]="Yes"),"Online + Table",
IF(Restaurants[[#This Row],[Has Online Delivery]]="Yes","Online Only",
IF(Restaurants[[#This Row],[Has Table Booking]]="Yes","Table Only","None")))</f>
        <v>Online Only</v>
      </c>
      <c r="AE1406" t="str">
        <f>IF(Restaurants[[#This Row],[Rating]]&gt;=4.5,"Excellent",
IF(Restaurants[[#This Row],[Rating]]&gt;=4,"Very Good",
IF(Restaurants[[#This Row],[Rating]]&gt;=3.5,"Good","Average/Low")))</f>
        <v>Excellent</v>
      </c>
    </row>
    <row r="1407" spans="1:31" x14ac:dyDescent="0.3">
      <c r="A1407" t="s">
        <v>224</v>
      </c>
      <c r="B1407" t="s">
        <v>216</v>
      </c>
      <c r="C1407" t="s">
        <v>217</v>
      </c>
      <c r="D1407" t="s">
        <v>218</v>
      </c>
      <c r="E1407">
        <v>0</v>
      </c>
      <c r="F1407">
        <v>140</v>
      </c>
      <c r="G1407" t="s">
        <v>225</v>
      </c>
      <c r="H1407">
        <v>2012</v>
      </c>
      <c r="I1407">
        <v>48</v>
      </c>
      <c r="J1407">
        <v>4.5999999999999996</v>
      </c>
      <c r="K1407" t="s">
        <v>32</v>
      </c>
      <c r="L1407">
        <v>13</v>
      </c>
      <c r="M1407" t="s">
        <v>204</v>
      </c>
      <c r="N1407" t="s">
        <v>210</v>
      </c>
      <c r="O1407" t="s">
        <v>54</v>
      </c>
      <c r="P1407" t="s">
        <v>37</v>
      </c>
      <c r="Q1407" t="s">
        <v>37</v>
      </c>
      <c r="R1407">
        <v>58</v>
      </c>
      <c r="S1407" t="s">
        <v>36</v>
      </c>
      <c r="T1407" t="s">
        <v>38</v>
      </c>
      <c r="U1407" t="s">
        <v>46</v>
      </c>
      <c r="W1407" t="s">
        <v>80</v>
      </c>
      <c r="X1407">
        <v>280036</v>
      </c>
      <c r="Y1407">
        <v>2614</v>
      </c>
      <c r="Z1407">
        <v>0</v>
      </c>
      <c r="AA1407">
        <v>0</v>
      </c>
      <c r="AB1407" t="str">
        <f>IF(Restaurants[[#This Row],[Years_Operating]]&lt;5,"New",
IF(Restaurants[[#This Row],[Years_Operating]]&lt;15,"Established","Legacy"))</f>
        <v>Established</v>
      </c>
      <c r="AC1407" t="str">
        <f>IF(Restaurants[[#This Row],[Country]]="India","Yes","No")</f>
        <v>No</v>
      </c>
      <c r="AD1407" t="str">
        <f>IF(AND(Restaurants[[#This Row],[Has Online Delivery]]="Yes",Restaurants[[#This Row],[Has Table Booking]]="Yes"),"Online + Table",
IF(Restaurants[[#This Row],[Has Online Delivery]]="Yes","Online Only",
IF(Restaurants[[#This Row],[Has Table Booking]]="Yes","Table Only","None")))</f>
        <v>None</v>
      </c>
      <c r="AE1407" t="str">
        <f>IF(Restaurants[[#This Row],[Rating]]&gt;=4.5,"Excellent",
IF(Restaurants[[#This Row],[Rating]]&gt;=4,"Very Good",
IF(Restaurants[[#This Row],[Rating]]&gt;=3.5,"Good","Average/Low")))</f>
        <v>Excellent</v>
      </c>
    </row>
    <row r="1408" spans="1:31" x14ac:dyDescent="0.3">
      <c r="A1408" t="s">
        <v>202</v>
      </c>
      <c r="B1408" t="s">
        <v>58</v>
      </c>
      <c r="C1408" t="s">
        <v>59</v>
      </c>
      <c r="D1408" t="s">
        <v>43</v>
      </c>
      <c r="E1408">
        <v>1</v>
      </c>
      <c r="F1408">
        <v>95</v>
      </c>
      <c r="G1408" t="s">
        <v>203</v>
      </c>
      <c r="H1408">
        <v>2011</v>
      </c>
      <c r="I1408">
        <v>28</v>
      </c>
      <c r="J1408">
        <v>4.5</v>
      </c>
      <c r="K1408" t="s">
        <v>32</v>
      </c>
      <c r="L1408">
        <v>14</v>
      </c>
      <c r="M1408" t="s">
        <v>204</v>
      </c>
      <c r="N1408" t="s">
        <v>193</v>
      </c>
      <c r="O1408" t="s">
        <v>35</v>
      </c>
      <c r="P1408" t="s">
        <v>36</v>
      </c>
      <c r="Q1408" t="s">
        <v>36</v>
      </c>
      <c r="R1408">
        <v>61</v>
      </c>
      <c r="S1408" t="s">
        <v>37</v>
      </c>
      <c r="T1408" t="s">
        <v>86</v>
      </c>
      <c r="U1408" t="s">
        <v>39</v>
      </c>
      <c r="W1408" t="s">
        <v>64</v>
      </c>
      <c r="X1408">
        <v>458510</v>
      </c>
      <c r="Y1408">
        <v>5471</v>
      </c>
      <c r="Z1408">
        <v>48.8566</v>
      </c>
      <c r="AA1408">
        <v>2.3521999999999998</v>
      </c>
      <c r="AB1408" t="str">
        <f>IF(Restaurants[[#This Row],[Years_Operating]]&lt;5,"New",
IF(Restaurants[[#This Row],[Years_Operating]]&lt;15,"Established","Legacy"))</f>
        <v>Established</v>
      </c>
      <c r="AC1408" t="str">
        <f>IF(Restaurants[[#This Row],[Country]]="India","Yes","No")</f>
        <v>No</v>
      </c>
      <c r="AD1408" t="str">
        <f>IF(AND(Restaurants[[#This Row],[Has Online Delivery]]="Yes",Restaurants[[#This Row],[Has Table Booking]]="Yes"),"Online + Table",
IF(Restaurants[[#This Row],[Has Online Delivery]]="Yes","Online Only",
IF(Restaurants[[#This Row],[Has Table Booking]]="Yes","Table Only","None")))</f>
        <v>Online + Table</v>
      </c>
      <c r="AE1408" t="str">
        <f>IF(Restaurants[[#This Row],[Rating]]&gt;=4.5,"Excellent",
IF(Restaurants[[#This Row],[Rating]]&gt;=4,"Very Good",
IF(Restaurants[[#This Row],[Rating]]&gt;=3.5,"Good","Average/Low")))</f>
        <v>Excellent</v>
      </c>
    </row>
    <row r="1409" spans="1:31" x14ac:dyDescent="0.3">
      <c r="A1409" t="s">
        <v>173</v>
      </c>
      <c r="B1409" t="s">
        <v>42</v>
      </c>
      <c r="C1409" t="s">
        <v>42</v>
      </c>
      <c r="D1409" t="s">
        <v>157</v>
      </c>
      <c r="E1409">
        <v>2</v>
      </c>
      <c r="F1409">
        <v>285</v>
      </c>
      <c r="G1409" t="s">
        <v>174</v>
      </c>
      <c r="H1409">
        <v>2010</v>
      </c>
      <c r="I1409">
        <v>30</v>
      </c>
      <c r="J1409">
        <v>4.7</v>
      </c>
      <c r="K1409" t="s">
        <v>159</v>
      </c>
      <c r="L1409">
        <v>15</v>
      </c>
      <c r="M1409" t="s">
        <v>33</v>
      </c>
      <c r="N1409" t="s">
        <v>143</v>
      </c>
      <c r="O1409" t="s">
        <v>45</v>
      </c>
      <c r="P1409" t="s">
        <v>36</v>
      </c>
      <c r="Q1409" t="s">
        <v>37</v>
      </c>
      <c r="R1409">
        <v>44</v>
      </c>
      <c r="S1409" t="s">
        <v>37</v>
      </c>
      <c r="T1409" t="s">
        <v>63</v>
      </c>
      <c r="U1409" t="s">
        <v>32</v>
      </c>
      <c r="W1409" t="s">
        <v>149</v>
      </c>
      <c r="X1409">
        <v>161606</v>
      </c>
      <c r="Y1409">
        <v>1796</v>
      </c>
      <c r="Z1409">
        <v>0</v>
      </c>
      <c r="AA1409">
        <v>0</v>
      </c>
      <c r="AB1409" t="str">
        <f>IF(Restaurants[[#This Row],[Years_Operating]]&lt;5,"New",
IF(Restaurants[[#This Row],[Years_Operating]]&lt;15,"Established","Legacy"))</f>
        <v>Legacy</v>
      </c>
      <c r="AC1409" t="str">
        <f>IF(Restaurants[[#This Row],[Country]]="India","Yes","No")</f>
        <v>No</v>
      </c>
      <c r="AD1409" t="str">
        <f>IF(AND(Restaurants[[#This Row],[Has Online Delivery]]="Yes",Restaurants[[#This Row],[Has Table Booking]]="Yes"),"Online + Table",
IF(Restaurants[[#This Row],[Has Online Delivery]]="Yes","Online Only",
IF(Restaurants[[#This Row],[Has Table Booking]]="Yes","Table Only","None")))</f>
        <v>Online Only</v>
      </c>
      <c r="AE1409" t="str">
        <f>IF(Restaurants[[#This Row],[Rating]]&gt;=4.5,"Excellent",
IF(Restaurants[[#This Row],[Rating]]&gt;=4,"Very Good",
IF(Restaurants[[#This Row],[Rating]]&gt;=3.5,"Good","Average/Low")))</f>
        <v>Excellent</v>
      </c>
    </row>
    <row r="1410" spans="1:31" x14ac:dyDescent="0.3">
      <c r="A1410" t="s">
        <v>92</v>
      </c>
      <c r="B1410" t="s">
        <v>255</v>
      </c>
      <c r="C1410" t="s">
        <v>251</v>
      </c>
      <c r="D1410" t="s">
        <v>263</v>
      </c>
      <c r="E1410">
        <v>3</v>
      </c>
      <c r="F1410">
        <v>345</v>
      </c>
      <c r="G1410" t="s">
        <v>95</v>
      </c>
      <c r="H1410">
        <v>2011</v>
      </c>
      <c r="I1410">
        <v>50</v>
      </c>
      <c r="J1410">
        <v>4.8</v>
      </c>
      <c r="K1410" t="s">
        <v>273</v>
      </c>
      <c r="L1410">
        <v>14</v>
      </c>
      <c r="M1410" t="s">
        <v>33</v>
      </c>
      <c r="N1410" t="s">
        <v>34</v>
      </c>
      <c r="O1410" t="s">
        <v>54</v>
      </c>
      <c r="P1410" t="s">
        <v>37</v>
      </c>
      <c r="Q1410" t="s">
        <v>36</v>
      </c>
      <c r="R1410">
        <v>69</v>
      </c>
      <c r="S1410" t="s">
        <v>36</v>
      </c>
      <c r="T1410" t="s">
        <v>38</v>
      </c>
      <c r="U1410" t="s">
        <v>46</v>
      </c>
      <c r="V1410" t="s">
        <v>679</v>
      </c>
      <c r="W1410" t="s">
        <v>132</v>
      </c>
      <c r="X1410">
        <v>3939</v>
      </c>
      <c r="Y1410">
        <v>809</v>
      </c>
      <c r="Z1410">
        <v>19.076000000000001</v>
      </c>
      <c r="AA1410">
        <v>72.877700000000004</v>
      </c>
      <c r="AB1410" t="str">
        <f>IF(Restaurants[[#This Row],[Years_Operating]]&lt;5,"New",
IF(Restaurants[[#This Row],[Years_Operating]]&lt;15,"Established","Legacy"))</f>
        <v>Established</v>
      </c>
      <c r="AC1410" t="str">
        <f>IF(Restaurants[[#This Row],[Country]]="India","Yes","No")</f>
        <v>Yes</v>
      </c>
      <c r="AD1410" t="str">
        <f>IF(AND(Restaurants[[#This Row],[Has Online Delivery]]="Yes",Restaurants[[#This Row],[Has Table Booking]]="Yes"),"Online + Table",
IF(Restaurants[[#This Row],[Has Online Delivery]]="Yes","Online Only",
IF(Restaurants[[#This Row],[Has Table Booking]]="Yes","Table Only","None")))</f>
        <v>Table Only</v>
      </c>
      <c r="AE1410" t="str">
        <f>IF(Restaurants[[#This Row],[Rating]]&gt;=4.5,"Excellent",
IF(Restaurants[[#This Row],[Rating]]&gt;=4,"Very Good",
IF(Restaurants[[#This Row],[Rating]]&gt;=3.5,"Good","Average/Low")))</f>
        <v>Excellent</v>
      </c>
    </row>
    <row r="1411" spans="1:31" x14ac:dyDescent="0.3">
      <c r="A1411" t="s">
        <v>141</v>
      </c>
      <c r="B1411" t="s">
        <v>118</v>
      </c>
      <c r="C1411" t="s">
        <v>119</v>
      </c>
      <c r="D1411" t="s">
        <v>120</v>
      </c>
      <c r="E1411">
        <v>2</v>
      </c>
      <c r="F1411">
        <v>450</v>
      </c>
      <c r="G1411" t="s">
        <v>142</v>
      </c>
      <c r="H1411">
        <v>2003</v>
      </c>
      <c r="I1411">
        <v>40</v>
      </c>
      <c r="J1411">
        <v>4.8</v>
      </c>
      <c r="K1411" t="s">
        <v>32</v>
      </c>
      <c r="L1411">
        <v>22</v>
      </c>
      <c r="M1411" t="s">
        <v>62</v>
      </c>
      <c r="N1411" t="s">
        <v>143</v>
      </c>
      <c r="O1411" t="s">
        <v>35</v>
      </c>
      <c r="P1411" t="s">
        <v>37</v>
      </c>
      <c r="Q1411" t="s">
        <v>37</v>
      </c>
      <c r="R1411">
        <v>56</v>
      </c>
      <c r="S1411" t="s">
        <v>37</v>
      </c>
      <c r="T1411" t="s">
        <v>55</v>
      </c>
      <c r="U1411" t="s">
        <v>39</v>
      </c>
      <c r="W1411" t="s">
        <v>47</v>
      </c>
      <c r="X1411">
        <v>281854</v>
      </c>
      <c r="Y1411">
        <v>3395</v>
      </c>
      <c r="Z1411">
        <v>0</v>
      </c>
      <c r="AA1411">
        <v>0</v>
      </c>
      <c r="AB1411" t="str">
        <f>IF(Restaurants[[#This Row],[Years_Operating]]&lt;5,"New",
IF(Restaurants[[#This Row],[Years_Operating]]&lt;15,"Established","Legacy"))</f>
        <v>Legacy</v>
      </c>
      <c r="AC1411" t="str">
        <f>IF(Restaurants[[#This Row],[Country]]="India","Yes","No")</f>
        <v>No</v>
      </c>
      <c r="AD1411" t="str">
        <f>IF(AND(Restaurants[[#This Row],[Has Online Delivery]]="Yes",Restaurants[[#This Row],[Has Table Booking]]="Yes"),"Online + Table",
IF(Restaurants[[#This Row],[Has Online Delivery]]="Yes","Online Only",
IF(Restaurants[[#This Row],[Has Table Booking]]="Yes","Table Only","None")))</f>
        <v>None</v>
      </c>
      <c r="AE1411" t="str">
        <f>IF(Restaurants[[#This Row],[Rating]]&gt;=4.5,"Excellent",
IF(Restaurants[[#This Row],[Rating]]&gt;=4,"Very Good",
IF(Restaurants[[#This Row],[Rating]]&gt;=3.5,"Good","Average/Low")))</f>
        <v>Excellent</v>
      </c>
    </row>
    <row r="1412" spans="1:31" x14ac:dyDescent="0.3">
      <c r="A1412" t="s">
        <v>154</v>
      </c>
      <c r="B1412" t="s">
        <v>155</v>
      </c>
      <c r="C1412" t="s">
        <v>156</v>
      </c>
      <c r="D1412" t="s">
        <v>157</v>
      </c>
      <c r="E1412">
        <v>2</v>
      </c>
      <c r="F1412">
        <v>245</v>
      </c>
      <c r="G1412" t="s">
        <v>158</v>
      </c>
      <c r="H1412">
        <v>2010</v>
      </c>
      <c r="I1412">
        <v>48</v>
      </c>
      <c r="J1412">
        <v>4.7</v>
      </c>
      <c r="K1412" t="s">
        <v>159</v>
      </c>
      <c r="L1412">
        <v>15</v>
      </c>
      <c r="M1412" t="s">
        <v>160</v>
      </c>
      <c r="N1412" t="s">
        <v>143</v>
      </c>
      <c r="O1412" t="s">
        <v>35</v>
      </c>
      <c r="P1412" t="s">
        <v>36</v>
      </c>
      <c r="Q1412" t="s">
        <v>37</v>
      </c>
      <c r="R1412">
        <v>71</v>
      </c>
      <c r="S1412" t="s">
        <v>37</v>
      </c>
      <c r="T1412" t="s">
        <v>63</v>
      </c>
      <c r="U1412" t="s">
        <v>32</v>
      </c>
      <c r="W1412" t="s">
        <v>132</v>
      </c>
      <c r="X1412">
        <v>192086</v>
      </c>
      <c r="Y1412">
        <v>3921</v>
      </c>
      <c r="Z1412">
        <v>0</v>
      </c>
      <c r="AA1412">
        <v>0</v>
      </c>
      <c r="AB1412" t="str">
        <f>IF(Restaurants[[#This Row],[Years_Operating]]&lt;5,"New",
IF(Restaurants[[#This Row],[Years_Operating]]&lt;15,"Established","Legacy"))</f>
        <v>Legacy</v>
      </c>
      <c r="AC1412" t="str">
        <f>IF(Restaurants[[#This Row],[Country]]="India","Yes","No")</f>
        <v>No</v>
      </c>
      <c r="AD1412" t="str">
        <f>IF(AND(Restaurants[[#This Row],[Has Online Delivery]]="Yes",Restaurants[[#This Row],[Has Table Booking]]="Yes"),"Online + Table",
IF(Restaurants[[#This Row],[Has Online Delivery]]="Yes","Online Only",
IF(Restaurants[[#This Row],[Has Table Booking]]="Yes","Table Only","None")))</f>
        <v>Online Only</v>
      </c>
      <c r="AE1412" t="str">
        <f>IF(Restaurants[[#This Row],[Rating]]&gt;=4.5,"Excellent",
IF(Restaurants[[#This Row],[Rating]]&gt;=4,"Very Good",
IF(Restaurants[[#This Row],[Rating]]&gt;=3.5,"Good","Average/Low")))</f>
        <v>Excellent</v>
      </c>
    </row>
    <row r="1413" spans="1:31" x14ac:dyDescent="0.3">
      <c r="A1413" t="s">
        <v>133</v>
      </c>
      <c r="B1413" t="s">
        <v>275</v>
      </c>
      <c r="C1413" t="s">
        <v>251</v>
      </c>
      <c r="D1413" t="s">
        <v>252</v>
      </c>
      <c r="E1413">
        <v>3</v>
      </c>
      <c r="F1413">
        <v>265</v>
      </c>
      <c r="G1413" t="s">
        <v>135</v>
      </c>
      <c r="H1413">
        <v>2005</v>
      </c>
      <c r="I1413">
        <v>45</v>
      </c>
      <c r="J1413">
        <v>4.7</v>
      </c>
      <c r="K1413" t="s">
        <v>253</v>
      </c>
      <c r="L1413">
        <v>20</v>
      </c>
      <c r="M1413" t="s">
        <v>33</v>
      </c>
      <c r="N1413" t="s">
        <v>34</v>
      </c>
      <c r="O1413" t="s">
        <v>35</v>
      </c>
      <c r="P1413" t="s">
        <v>37</v>
      </c>
      <c r="Q1413" t="s">
        <v>36</v>
      </c>
      <c r="R1413">
        <v>66</v>
      </c>
      <c r="S1413" t="s">
        <v>36</v>
      </c>
      <c r="T1413" t="s">
        <v>55</v>
      </c>
      <c r="U1413" t="s">
        <v>39</v>
      </c>
      <c r="V1413" t="s">
        <v>680</v>
      </c>
      <c r="W1413" t="s">
        <v>64</v>
      </c>
      <c r="X1413">
        <v>366474</v>
      </c>
      <c r="Y1413">
        <v>2534</v>
      </c>
      <c r="Z1413">
        <v>18.520399999999999</v>
      </c>
      <c r="AA1413">
        <v>73.856700000000004</v>
      </c>
      <c r="AB1413" t="str">
        <f>IF(Restaurants[[#This Row],[Years_Operating]]&lt;5,"New",
IF(Restaurants[[#This Row],[Years_Operating]]&lt;15,"Established","Legacy"))</f>
        <v>Legacy</v>
      </c>
      <c r="AC1413" t="str">
        <f>IF(Restaurants[[#This Row],[Country]]="India","Yes","No")</f>
        <v>Yes</v>
      </c>
      <c r="AD1413" t="str">
        <f>IF(AND(Restaurants[[#This Row],[Has Online Delivery]]="Yes",Restaurants[[#This Row],[Has Table Booking]]="Yes"),"Online + Table",
IF(Restaurants[[#This Row],[Has Online Delivery]]="Yes","Online Only",
IF(Restaurants[[#This Row],[Has Table Booking]]="Yes","Table Only","None")))</f>
        <v>Table Only</v>
      </c>
      <c r="AE1413" t="str">
        <f>IF(Restaurants[[#This Row],[Rating]]&gt;=4.5,"Excellent",
IF(Restaurants[[#This Row],[Rating]]&gt;=4,"Very Good",
IF(Restaurants[[#This Row],[Rating]]&gt;=3.5,"Good","Average/Low")))</f>
        <v>Excellent</v>
      </c>
    </row>
    <row r="1414" spans="1:31" x14ac:dyDescent="0.3">
      <c r="A1414" t="s">
        <v>186</v>
      </c>
      <c r="B1414" t="s">
        <v>118</v>
      </c>
      <c r="C1414" t="s">
        <v>119</v>
      </c>
      <c r="D1414" t="s">
        <v>187</v>
      </c>
      <c r="E1414">
        <v>2</v>
      </c>
      <c r="F1414">
        <v>550</v>
      </c>
      <c r="G1414" t="s">
        <v>188</v>
      </c>
      <c r="H1414">
        <v>2015</v>
      </c>
      <c r="I1414">
        <v>50</v>
      </c>
      <c r="J1414">
        <v>4.5</v>
      </c>
      <c r="K1414" t="s">
        <v>32</v>
      </c>
      <c r="L1414">
        <v>10</v>
      </c>
      <c r="M1414" t="s">
        <v>62</v>
      </c>
      <c r="N1414" t="s">
        <v>143</v>
      </c>
      <c r="O1414" t="s">
        <v>35</v>
      </c>
      <c r="P1414" t="s">
        <v>36</v>
      </c>
      <c r="Q1414" t="s">
        <v>37</v>
      </c>
      <c r="R1414">
        <v>53</v>
      </c>
      <c r="S1414" t="s">
        <v>36</v>
      </c>
      <c r="T1414" t="s">
        <v>55</v>
      </c>
      <c r="U1414" t="s">
        <v>32</v>
      </c>
      <c r="W1414" t="s">
        <v>70</v>
      </c>
      <c r="X1414">
        <v>64947</v>
      </c>
      <c r="Y1414">
        <v>5365</v>
      </c>
      <c r="Z1414">
        <v>0</v>
      </c>
      <c r="AA1414">
        <v>0</v>
      </c>
      <c r="AB1414" t="str">
        <f>IF(Restaurants[[#This Row],[Years_Operating]]&lt;5,"New",
IF(Restaurants[[#This Row],[Years_Operating]]&lt;15,"Established","Legacy"))</f>
        <v>Established</v>
      </c>
      <c r="AC1414" t="str">
        <f>IF(Restaurants[[#This Row],[Country]]="India","Yes","No")</f>
        <v>No</v>
      </c>
      <c r="AD1414" t="str">
        <f>IF(AND(Restaurants[[#This Row],[Has Online Delivery]]="Yes",Restaurants[[#This Row],[Has Table Booking]]="Yes"),"Online + Table",
IF(Restaurants[[#This Row],[Has Online Delivery]]="Yes","Online Only",
IF(Restaurants[[#This Row],[Has Table Booking]]="Yes","Table Only","None")))</f>
        <v>Online Only</v>
      </c>
      <c r="AE1414" t="str">
        <f>IF(Restaurants[[#This Row],[Rating]]&gt;=4.5,"Excellent",
IF(Restaurants[[#This Row],[Rating]]&gt;=4,"Very Good",
IF(Restaurants[[#This Row],[Rating]]&gt;=3.5,"Good","Average/Low")))</f>
        <v>Excellent</v>
      </c>
    </row>
    <row r="1415" spans="1:31" x14ac:dyDescent="0.3">
      <c r="A1415" t="s">
        <v>224</v>
      </c>
      <c r="B1415" t="s">
        <v>255</v>
      </c>
      <c r="C1415" t="s">
        <v>251</v>
      </c>
      <c r="D1415" t="s">
        <v>278</v>
      </c>
      <c r="E1415">
        <v>0</v>
      </c>
      <c r="F1415">
        <v>140</v>
      </c>
      <c r="G1415" t="s">
        <v>225</v>
      </c>
      <c r="H1415">
        <v>2012</v>
      </c>
      <c r="I1415">
        <v>48</v>
      </c>
      <c r="J1415">
        <v>4.5999999999999996</v>
      </c>
      <c r="K1415" t="s">
        <v>291</v>
      </c>
      <c r="L1415">
        <v>13</v>
      </c>
      <c r="M1415" t="s">
        <v>204</v>
      </c>
      <c r="N1415" t="s">
        <v>210</v>
      </c>
      <c r="O1415" t="s">
        <v>54</v>
      </c>
      <c r="P1415" t="s">
        <v>36</v>
      </c>
      <c r="Q1415" t="s">
        <v>36</v>
      </c>
      <c r="R1415">
        <v>52</v>
      </c>
      <c r="S1415" t="s">
        <v>37</v>
      </c>
      <c r="T1415" t="s">
        <v>86</v>
      </c>
      <c r="U1415" t="s">
        <v>32</v>
      </c>
      <c r="V1415" t="s">
        <v>681</v>
      </c>
      <c r="W1415" t="s">
        <v>108</v>
      </c>
      <c r="X1415">
        <v>289509</v>
      </c>
      <c r="Y1415">
        <v>713</v>
      </c>
      <c r="Z1415">
        <v>19.076000000000001</v>
      </c>
      <c r="AA1415">
        <v>72.877700000000004</v>
      </c>
      <c r="AB1415" t="str">
        <f>IF(Restaurants[[#This Row],[Years_Operating]]&lt;5,"New",
IF(Restaurants[[#This Row],[Years_Operating]]&lt;15,"Established","Legacy"))</f>
        <v>Established</v>
      </c>
      <c r="AC1415" t="str">
        <f>IF(Restaurants[[#This Row],[Country]]="India","Yes","No")</f>
        <v>Yes</v>
      </c>
      <c r="AD1415" t="str">
        <f>IF(AND(Restaurants[[#This Row],[Has Online Delivery]]="Yes",Restaurants[[#This Row],[Has Table Booking]]="Yes"),"Online + Table",
IF(Restaurants[[#This Row],[Has Online Delivery]]="Yes","Online Only",
IF(Restaurants[[#This Row],[Has Table Booking]]="Yes","Table Only","None")))</f>
        <v>Online + Table</v>
      </c>
      <c r="AE1415" t="str">
        <f>IF(Restaurants[[#This Row],[Rating]]&gt;=4.5,"Excellent",
IF(Restaurants[[#This Row],[Rating]]&gt;=4,"Very Good",
IF(Restaurants[[#This Row],[Rating]]&gt;=3.5,"Good","Average/Low")))</f>
        <v>Excellent</v>
      </c>
    </row>
    <row r="1416" spans="1:31" x14ac:dyDescent="0.3">
      <c r="A1416" t="s">
        <v>186</v>
      </c>
      <c r="B1416" t="s">
        <v>118</v>
      </c>
      <c r="C1416" t="s">
        <v>119</v>
      </c>
      <c r="D1416" t="s">
        <v>187</v>
      </c>
      <c r="E1416">
        <v>2</v>
      </c>
      <c r="F1416">
        <v>550</v>
      </c>
      <c r="G1416" t="s">
        <v>188</v>
      </c>
      <c r="H1416">
        <v>2015</v>
      </c>
      <c r="I1416">
        <v>50</v>
      </c>
      <c r="J1416">
        <v>4.5</v>
      </c>
      <c r="K1416" t="s">
        <v>32</v>
      </c>
      <c r="L1416">
        <v>10</v>
      </c>
      <c r="M1416" t="s">
        <v>62</v>
      </c>
      <c r="N1416" t="s">
        <v>143</v>
      </c>
      <c r="O1416" t="s">
        <v>35</v>
      </c>
      <c r="P1416" t="s">
        <v>36</v>
      </c>
      <c r="Q1416" t="s">
        <v>37</v>
      </c>
      <c r="R1416">
        <v>60</v>
      </c>
      <c r="S1416" t="s">
        <v>36</v>
      </c>
      <c r="T1416" t="s">
        <v>55</v>
      </c>
      <c r="U1416" t="s">
        <v>46</v>
      </c>
      <c r="W1416" t="s">
        <v>80</v>
      </c>
      <c r="X1416">
        <v>252087</v>
      </c>
      <c r="Y1416">
        <v>7071</v>
      </c>
      <c r="Z1416">
        <v>0</v>
      </c>
      <c r="AA1416">
        <v>0</v>
      </c>
      <c r="AB1416" t="str">
        <f>IF(Restaurants[[#This Row],[Years_Operating]]&lt;5,"New",
IF(Restaurants[[#This Row],[Years_Operating]]&lt;15,"Established","Legacy"))</f>
        <v>Established</v>
      </c>
      <c r="AC1416" t="str">
        <f>IF(Restaurants[[#This Row],[Country]]="India","Yes","No")</f>
        <v>No</v>
      </c>
      <c r="AD1416" t="str">
        <f>IF(AND(Restaurants[[#This Row],[Has Online Delivery]]="Yes",Restaurants[[#This Row],[Has Table Booking]]="Yes"),"Online + Table",
IF(Restaurants[[#This Row],[Has Online Delivery]]="Yes","Online Only",
IF(Restaurants[[#This Row],[Has Table Booking]]="Yes","Table Only","None")))</f>
        <v>Online Only</v>
      </c>
      <c r="AE1416" t="str">
        <f>IF(Restaurants[[#This Row],[Rating]]&gt;=4.5,"Excellent",
IF(Restaurants[[#This Row],[Rating]]&gt;=4,"Very Good",
IF(Restaurants[[#This Row],[Rating]]&gt;=3.5,"Good","Average/Low")))</f>
        <v>Excellent</v>
      </c>
    </row>
    <row r="1417" spans="1:31" x14ac:dyDescent="0.3">
      <c r="A1417" t="s">
        <v>161</v>
      </c>
      <c r="B1417" t="s">
        <v>145</v>
      </c>
      <c r="C1417" t="s">
        <v>146</v>
      </c>
      <c r="D1417" t="s">
        <v>162</v>
      </c>
      <c r="E1417">
        <v>2</v>
      </c>
      <c r="F1417">
        <v>275</v>
      </c>
      <c r="G1417" t="s">
        <v>163</v>
      </c>
      <c r="H1417">
        <v>2003</v>
      </c>
      <c r="I1417">
        <v>36</v>
      </c>
      <c r="J1417">
        <v>4.7</v>
      </c>
      <c r="K1417" t="s">
        <v>32</v>
      </c>
      <c r="L1417">
        <v>22</v>
      </c>
      <c r="M1417" t="s">
        <v>33</v>
      </c>
      <c r="N1417" t="s">
        <v>143</v>
      </c>
      <c r="O1417" t="s">
        <v>45</v>
      </c>
      <c r="P1417" t="s">
        <v>37</v>
      </c>
      <c r="Q1417" t="s">
        <v>36</v>
      </c>
      <c r="R1417">
        <v>27</v>
      </c>
      <c r="S1417" t="s">
        <v>36</v>
      </c>
      <c r="T1417" t="s">
        <v>86</v>
      </c>
      <c r="U1417" t="s">
        <v>69</v>
      </c>
      <c r="W1417" t="s">
        <v>64</v>
      </c>
      <c r="X1417">
        <v>229906</v>
      </c>
      <c r="Y1417">
        <v>6840</v>
      </c>
      <c r="Z1417">
        <v>35.689500000000002</v>
      </c>
      <c r="AA1417">
        <v>139.6917</v>
      </c>
      <c r="AB1417" t="str">
        <f>IF(Restaurants[[#This Row],[Years_Operating]]&lt;5,"New",
IF(Restaurants[[#This Row],[Years_Operating]]&lt;15,"Established","Legacy"))</f>
        <v>Legacy</v>
      </c>
      <c r="AC1417" t="str">
        <f>IF(Restaurants[[#This Row],[Country]]="India","Yes","No")</f>
        <v>No</v>
      </c>
      <c r="AD1417" t="str">
        <f>IF(AND(Restaurants[[#This Row],[Has Online Delivery]]="Yes",Restaurants[[#This Row],[Has Table Booking]]="Yes"),"Online + Table",
IF(Restaurants[[#This Row],[Has Online Delivery]]="Yes","Online Only",
IF(Restaurants[[#This Row],[Has Table Booking]]="Yes","Table Only","None")))</f>
        <v>Table Only</v>
      </c>
      <c r="AE1417" t="str">
        <f>IF(Restaurants[[#This Row],[Rating]]&gt;=4.5,"Excellent",
IF(Restaurants[[#This Row],[Rating]]&gt;=4,"Very Good",
IF(Restaurants[[#This Row],[Rating]]&gt;=3.5,"Good","Average/Low")))</f>
        <v>Excellent</v>
      </c>
    </row>
    <row r="1418" spans="1:31" x14ac:dyDescent="0.3">
      <c r="A1418" t="s">
        <v>248</v>
      </c>
      <c r="B1418" t="s">
        <v>195</v>
      </c>
      <c r="C1418" t="s">
        <v>196</v>
      </c>
      <c r="D1418" t="s">
        <v>197</v>
      </c>
      <c r="E1418">
        <v>0</v>
      </c>
      <c r="F1418">
        <v>85</v>
      </c>
      <c r="G1418" t="s">
        <v>249</v>
      </c>
      <c r="H1418">
        <v>2014</v>
      </c>
      <c r="I1418">
        <v>38</v>
      </c>
      <c r="J1418">
        <v>4.5</v>
      </c>
      <c r="K1418" t="s">
        <v>32</v>
      </c>
      <c r="L1418">
        <v>11</v>
      </c>
      <c r="M1418" t="s">
        <v>204</v>
      </c>
      <c r="N1418" t="s">
        <v>210</v>
      </c>
      <c r="O1418" t="s">
        <v>35</v>
      </c>
      <c r="P1418" t="s">
        <v>36</v>
      </c>
      <c r="Q1418" t="s">
        <v>36</v>
      </c>
      <c r="R1418">
        <v>59</v>
      </c>
      <c r="S1418" t="s">
        <v>36</v>
      </c>
      <c r="T1418" t="s">
        <v>86</v>
      </c>
      <c r="U1418" t="s">
        <v>69</v>
      </c>
      <c r="W1418" t="s">
        <v>64</v>
      </c>
      <c r="X1418">
        <v>314844</v>
      </c>
      <c r="Y1418">
        <v>6771</v>
      </c>
      <c r="Z1418">
        <v>51.507399999999997</v>
      </c>
      <c r="AA1418">
        <v>-0.1278</v>
      </c>
      <c r="AB1418" t="str">
        <f>IF(Restaurants[[#This Row],[Years_Operating]]&lt;5,"New",
IF(Restaurants[[#This Row],[Years_Operating]]&lt;15,"Established","Legacy"))</f>
        <v>Established</v>
      </c>
      <c r="AC1418" t="str">
        <f>IF(Restaurants[[#This Row],[Country]]="India","Yes","No")</f>
        <v>No</v>
      </c>
      <c r="AD1418" t="str">
        <f>IF(AND(Restaurants[[#This Row],[Has Online Delivery]]="Yes",Restaurants[[#This Row],[Has Table Booking]]="Yes"),"Online + Table",
IF(Restaurants[[#This Row],[Has Online Delivery]]="Yes","Online Only",
IF(Restaurants[[#This Row],[Has Table Booking]]="Yes","Table Only","None")))</f>
        <v>Online + Table</v>
      </c>
      <c r="AE1418" t="str">
        <f>IF(Restaurants[[#This Row],[Rating]]&gt;=4.5,"Excellent",
IF(Restaurants[[#This Row],[Rating]]&gt;=4,"Very Good",
IF(Restaurants[[#This Row],[Rating]]&gt;=3.5,"Good","Average/Low")))</f>
        <v>Excellent</v>
      </c>
    </row>
    <row r="1419" spans="1:31" x14ac:dyDescent="0.3">
      <c r="A1419" t="s">
        <v>136</v>
      </c>
      <c r="B1419" t="s">
        <v>137</v>
      </c>
      <c r="C1419" t="s">
        <v>138</v>
      </c>
      <c r="D1419" t="s">
        <v>139</v>
      </c>
      <c r="E1419">
        <v>3</v>
      </c>
      <c r="F1419">
        <v>570</v>
      </c>
      <c r="G1419" t="s">
        <v>140</v>
      </c>
      <c r="H1419">
        <v>2012</v>
      </c>
      <c r="I1419">
        <v>10</v>
      </c>
      <c r="J1419">
        <v>4.5999999999999996</v>
      </c>
      <c r="K1419" t="s">
        <v>32</v>
      </c>
      <c r="L1419">
        <v>13</v>
      </c>
      <c r="M1419" t="s">
        <v>62</v>
      </c>
      <c r="N1419" t="s">
        <v>34</v>
      </c>
      <c r="O1419" t="s">
        <v>45</v>
      </c>
      <c r="P1419" t="s">
        <v>37</v>
      </c>
      <c r="Q1419" t="s">
        <v>37</v>
      </c>
      <c r="R1419">
        <v>47</v>
      </c>
      <c r="S1419" t="s">
        <v>36</v>
      </c>
      <c r="T1419" t="s">
        <v>55</v>
      </c>
      <c r="U1419" t="s">
        <v>69</v>
      </c>
      <c r="W1419" t="s">
        <v>108</v>
      </c>
      <c r="X1419">
        <v>268641</v>
      </c>
      <c r="Y1419">
        <v>2020</v>
      </c>
      <c r="Z1419">
        <v>0</v>
      </c>
      <c r="AA1419">
        <v>0</v>
      </c>
      <c r="AB1419" t="str">
        <f>IF(Restaurants[[#This Row],[Years_Operating]]&lt;5,"New",
IF(Restaurants[[#This Row],[Years_Operating]]&lt;15,"Established","Legacy"))</f>
        <v>Established</v>
      </c>
      <c r="AC1419" t="str">
        <f>IF(Restaurants[[#This Row],[Country]]="India","Yes","No")</f>
        <v>No</v>
      </c>
      <c r="AD1419" t="str">
        <f>IF(AND(Restaurants[[#This Row],[Has Online Delivery]]="Yes",Restaurants[[#This Row],[Has Table Booking]]="Yes"),"Online + Table",
IF(Restaurants[[#This Row],[Has Online Delivery]]="Yes","Online Only",
IF(Restaurants[[#This Row],[Has Table Booking]]="Yes","Table Only","None")))</f>
        <v>None</v>
      </c>
      <c r="AE1419" t="str">
        <f>IF(Restaurants[[#This Row],[Rating]]&gt;=4.5,"Excellent",
IF(Restaurants[[#This Row],[Rating]]&gt;=4,"Very Good",
IF(Restaurants[[#This Row],[Rating]]&gt;=3.5,"Good","Average/Low")))</f>
        <v>Excellent</v>
      </c>
    </row>
    <row r="1420" spans="1:31" x14ac:dyDescent="0.3">
      <c r="A1420" t="s">
        <v>166</v>
      </c>
      <c r="B1420" t="s">
        <v>167</v>
      </c>
      <c r="C1420" t="s">
        <v>168</v>
      </c>
      <c r="D1420" t="s">
        <v>169</v>
      </c>
      <c r="E1420">
        <v>2</v>
      </c>
      <c r="F1420">
        <v>265</v>
      </c>
      <c r="G1420" t="s">
        <v>170</v>
      </c>
      <c r="H1420">
        <v>2005</v>
      </c>
      <c r="I1420">
        <v>60</v>
      </c>
      <c r="J1420">
        <v>4.7</v>
      </c>
      <c r="K1420" t="s">
        <v>32</v>
      </c>
      <c r="L1420">
        <v>20</v>
      </c>
      <c r="M1420" t="s">
        <v>33</v>
      </c>
      <c r="N1420" t="s">
        <v>143</v>
      </c>
      <c r="O1420" t="s">
        <v>35</v>
      </c>
      <c r="P1420" t="s">
        <v>37</v>
      </c>
      <c r="Q1420" t="s">
        <v>37</v>
      </c>
      <c r="R1420">
        <v>46</v>
      </c>
      <c r="S1420" t="s">
        <v>36</v>
      </c>
      <c r="T1420" t="s">
        <v>63</v>
      </c>
      <c r="U1420" t="s">
        <v>32</v>
      </c>
      <c r="W1420" t="s">
        <v>47</v>
      </c>
      <c r="X1420">
        <v>355117</v>
      </c>
      <c r="Y1420">
        <v>6922</v>
      </c>
      <c r="Z1420">
        <v>0</v>
      </c>
      <c r="AA1420">
        <v>0</v>
      </c>
      <c r="AB1420" t="str">
        <f>IF(Restaurants[[#This Row],[Years_Operating]]&lt;5,"New",
IF(Restaurants[[#This Row],[Years_Operating]]&lt;15,"Established","Legacy"))</f>
        <v>Legacy</v>
      </c>
      <c r="AC1420" t="str">
        <f>IF(Restaurants[[#This Row],[Country]]="India","Yes","No")</f>
        <v>No</v>
      </c>
      <c r="AD1420" t="str">
        <f>IF(AND(Restaurants[[#This Row],[Has Online Delivery]]="Yes",Restaurants[[#This Row],[Has Table Booking]]="Yes"),"Online + Table",
IF(Restaurants[[#This Row],[Has Online Delivery]]="Yes","Online Only",
IF(Restaurants[[#This Row],[Has Table Booking]]="Yes","Table Only","None")))</f>
        <v>None</v>
      </c>
      <c r="AE1420" t="str">
        <f>IF(Restaurants[[#This Row],[Rating]]&gt;=4.5,"Excellent",
IF(Restaurants[[#This Row],[Rating]]&gt;=4,"Very Good",
IF(Restaurants[[#This Row],[Rating]]&gt;=3.5,"Good","Average/Low")))</f>
        <v>Excellent</v>
      </c>
    </row>
    <row r="1421" spans="1:31" x14ac:dyDescent="0.3">
      <c r="A1421" t="s">
        <v>48</v>
      </c>
      <c r="B1421" t="s">
        <v>49</v>
      </c>
      <c r="C1421" t="s">
        <v>50</v>
      </c>
      <c r="D1421" t="s">
        <v>51</v>
      </c>
      <c r="E1421">
        <v>3</v>
      </c>
      <c r="F1421">
        <v>390</v>
      </c>
      <c r="G1421" t="s">
        <v>52</v>
      </c>
      <c r="H1421">
        <v>1994</v>
      </c>
      <c r="I1421">
        <v>60</v>
      </c>
      <c r="J1421">
        <v>4.9000000000000004</v>
      </c>
      <c r="K1421" t="s">
        <v>178</v>
      </c>
      <c r="L1421">
        <v>31</v>
      </c>
      <c r="M1421" t="s">
        <v>33</v>
      </c>
      <c r="N1421" t="s">
        <v>34</v>
      </c>
      <c r="O1421" t="s">
        <v>54</v>
      </c>
      <c r="P1421" t="s">
        <v>36</v>
      </c>
      <c r="Q1421" t="s">
        <v>36</v>
      </c>
      <c r="R1421">
        <v>38</v>
      </c>
      <c r="S1421" t="s">
        <v>37</v>
      </c>
      <c r="T1421" t="s">
        <v>63</v>
      </c>
      <c r="U1421" t="s">
        <v>39</v>
      </c>
      <c r="W1421" t="s">
        <v>47</v>
      </c>
      <c r="X1421">
        <v>214417</v>
      </c>
      <c r="Y1421">
        <v>7813</v>
      </c>
      <c r="Z1421">
        <v>0</v>
      </c>
      <c r="AA1421">
        <v>0</v>
      </c>
      <c r="AB1421" t="str">
        <f>IF(Restaurants[[#This Row],[Years_Operating]]&lt;5,"New",
IF(Restaurants[[#This Row],[Years_Operating]]&lt;15,"Established","Legacy"))</f>
        <v>Legacy</v>
      </c>
      <c r="AC1421" t="str">
        <f>IF(Restaurants[[#This Row],[Country]]="India","Yes","No")</f>
        <v>No</v>
      </c>
      <c r="AD1421" t="str">
        <f>IF(AND(Restaurants[[#This Row],[Has Online Delivery]]="Yes",Restaurants[[#This Row],[Has Table Booking]]="Yes"),"Online + Table",
IF(Restaurants[[#This Row],[Has Online Delivery]]="Yes","Online Only",
IF(Restaurants[[#This Row],[Has Table Booking]]="Yes","Table Only","None")))</f>
        <v>Online + Table</v>
      </c>
      <c r="AE1421" t="str">
        <f>IF(Restaurants[[#This Row],[Rating]]&gt;=4.5,"Excellent",
IF(Restaurants[[#This Row],[Rating]]&gt;=4,"Very Good",
IF(Restaurants[[#This Row],[Rating]]&gt;=3.5,"Good","Average/Low")))</f>
        <v>Excellent</v>
      </c>
    </row>
    <row r="1422" spans="1:31" x14ac:dyDescent="0.3">
      <c r="A1422" t="s">
        <v>175</v>
      </c>
      <c r="B1422" t="s">
        <v>261</v>
      </c>
      <c r="C1422" t="s">
        <v>251</v>
      </c>
      <c r="D1422" t="s">
        <v>278</v>
      </c>
      <c r="E1422">
        <v>2</v>
      </c>
      <c r="F1422">
        <v>245</v>
      </c>
      <c r="G1422" t="s">
        <v>177</v>
      </c>
      <c r="H1422">
        <v>2005</v>
      </c>
      <c r="I1422">
        <v>46</v>
      </c>
      <c r="J1422">
        <v>4.7</v>
      </c>
      <c r="K1422" t="s">
        <v>291</v>
      </c>
      <c r="L1422">
        <v>20</v>
      </c>
      <c r="M1422" t="s">
        <v>160</v>
      </c>
      <c r="N1422" t="s">
        <v>143</v>
      </c>
      <c r="O1422" t="s">
        <v>45</v>
      </c>
      <c r="P1422" t="s">
        <v>37</v>
      </c>
      <c r="Q1422" t="s">
        <v>37</v>
      </c>
      <c r="R1422">
        <v>39</v>
      </c>
      <c r="S1422" t="s">
        <v>36</v>
      </c>
      <c r="T1422" t="s">
        <v>55</v>
      </c>
      <c r="U1422" t="s">
        <v>39</v>
      </c>
      <c r="V1422" t="s">
        <v>682</v>
      </c>
      <c r="W1422" t="s">
        <v>80</v>
      </c>
      <c r="X1422">
        <v>448023</v>
      </c>
      <c r="Y1422">
        <v>1147</v>
      </c>
      <c r="Z1422">
        <v>22.572600000000001</v>
      </c>
      <c r="AA1422">
        <v>88.363900000000001</v>
      </c>
      <c r="AB1422" t="str">
        <f>IF(Restaurants[[#This Row],[Years_Operating]]&lt;5,"New",
IF(Restaurants[[#This Row],[Years_Operating]]&lt;15,"Established","Legacy"))</f>
        <v>Legacy</v>
      </c>
      <c r="AC1422" t="str">
        <f>IF(Restaurants[[#This Row],[Country]]="India","Yes","No")</f>
        <v>Yes</v>
      </c>
      <c r="AD1422" t="str">
        <f>IF(AND(Restaurants[[#This Row],[Has Online Delivery]]="Yes",Restaurants[[#This Row],[Has Table Booking]]="Yes"),"Online + Table",
IF(Restaurants[[#This Row],[Has Online Delivery]]="Yes","Online Only",
IF(Restaurants[[#This Row],[Has Table Booking]]="Yes","Table Only","None")))</f>
        <v>None</v>
      </c>
      <c r="AE1422" t="str">
        <f>IF(Restaurants[[#This Row],[Rating]]&gt;=4.5,"Excellent",
IF(Restaurants[[#This Row],[Rating]]&gt;=4,"Very Good",
IF(Restaurants[[#This Row],[Rating]]&gt;=3.5,"Good","Average/Low")))</f>
        <v>Excellent</v>
      </c>
    </row>
    <row r="1423" spans="1:31" x14ac:dyDescent="0.3">
      <c r="A1423" t="s">
        <v>27</v>
      </c>
      <c r="B1423" t="s">
        <v>28</v>
      </c>
      <c r="C1423" t="s">
        <v>29</v>
      </c>
      <c r="D1423" t="s">
        <v>30</v>
      </c>
      <c r="E1423">
        <v>3</v>
      </c>
      <c r="F1423">
        <v>320</v>
      </c>
      <c r="G1423" t="s">
        <v>31</v>
      </c>
      <c r="H1423">
        <v>1995</v>
      </c>
      <c r="I1423">
        <v>28</v>
      </c>
      <c r="J1423">
        <v>4.9000000000000004</v>
      </c>
      <c r="K1423" t="s">
        <v>32</v>
      </c>
      <c r="L1423">
        <v>30</v>
      </c>
      <c r="M1423" t="s">
        <v>33</v>
      </c>
      <c r="N1423" t="s">
        <v>34</v>
      </c>
      <c r="O1423" t="s">
        <v>35</v>
      </c>
      <c r="P1423" t="s">
        <v>37</v>
      </c>
      <c r="Q1423" t="s">
        <v>37</v>
      </c>
      <c r="R1423">
        <v>39</v>
      </c>
      <c r="S1423" t="s">
        <v>36</v>
      </c>
      <c r="T1423" t="s">
        <v>86</v>
      </c>
      <c r="U1423" t="s">
        <v>69</v>
      </c>
      <c r="W1423" t="s">
        <v>103</v>
      </c>
      <c r="X1423">
        <v>323149</v>
      </c>
      <c r="Y1423">
        <v>112</v>
      </c>
      <c r="Z1423">
        <v>0</v>
      </c>
      <c r="AA1423">
        <v>0</v>
      </c>
      <c r="AB1423" t="str">
        <f>IF(Restaurants[[#This Row],[Years_Operating]]&lt;5,"New",
IF(Restaurants[[#This Row],[Years_Operating]]&lt;15,"Established","Legacy"))</f>
        <v>Legacy</v>
      </c>
      <c r="AC1423" t="str">
        <f>IF(Restaurants[[#This Row],[Country]]="India","Yes","No")</f>
        <v>No</v>
      </c>
      <c r="AD1423" t="str">
        <f>IF(AND(Restaurants[[#This Row],[Has Online Delivery]]="Yes",Restaurants[[#This Row],[Has Table Booking]]="Yes"),"Online + Table",
IF(Restaurants[[#This Row],[Has Online Delivery]]="Yes","Online Only",
IF(Restaurants[[#This Row],[Has Table Booking]]="Yes","Table Only","None")))</f>
        <v>None</v>
      </c>
      <c r="AE1423" t="str">
        <f>IF(Restaurants[[#This Row],[Rating]]&gt;=4.5,"Excellent",
IF(Restaurants[[#This Row],[Rating]]&gt;=4,"Very Good",
IF(Restaurants[[#This Row],[Rating]]&gt;=3.5,"Good","Average/Low")))</f>
        <v>Excellent</v>
      </c>
    </row>
    <row r="1424" spans="1:31" x14ac:dyDescent="0.3">
      <c r="A1424" t="s">
        <v>215</v>
      </c>
      <c r="B1424" t="s">
        <v>216</v>
      </c>
      <c r="C1424" t="s">
        <v>217</v>
      </c>
      <c r="D1424" t="s">
        <v>218</v>
      </c>
      <c r="E1424">
        <v>0</v>
      </c>
      <c r="F1424">
        <v>155</v>
      </c>
      <c r="G1424" t="s">
        <v>219</v>
      </c>
      <c r="H1424">
        <v>2000</v>
      </c>
      <c r="I1424">
        <v>55</v>
      </c>
      <c r="J1424">
        <v>4.7</v>
      </c>
      <c r="K1424" t="s">
        <v>32</v>
      </c>
      <c r="L1424">
        <v>25</v>
      </c>
      <c r="M1424" t="s">
        <v>160</v>
      </c>
      <c r="N1424" t="s">
        <v>210</v>
      </c>
      <c r="O1424" t="s">
        <v>54</v>
      </c>
      <c r="P1424" t="s">
        <v>36</v>
      </c>
      <c r="Q1424" t="s">
        <v>37</v>
      </c>
      <c r="R1424">
        <v>29</v>
      </c>
      <c r="S1424" t="s">
        <v>37</v>
      </c>
      <c r="T1424" t="s">
        <v>38</v>
      </c>
      <c r="U1424" t="s">
        <v>69</v>
      </c>
      <c r="W1424" t="s">
        <v>40</v>
      </c>
      <c r="X1424">
        <v>422633</v>
      </c>
      <c r="Y1424">
        <v>129</v>
      </c>
      <c r="Z1424">
        <v>0</v>
      </c>
      <c r="AA1424">
        <v>0</v>
      </c>
      <c r="AB1424" t="str">
        <f>IF(Restaurants[[#This Row],[Years_Operating]]&lt;5,"New",
IF(Restaurants[[#This Row],[Years_Operating]]&lt;15,"Established","Legacy"))</f>
        <v>Legacy</v>
      </c>
      <c r="AC1424" t="str">
        <f>IF(Restaurants[[#This Row],[Country]]="India","Yes","No")</f>
        <v>No</v>
      </c>
      <c r="AD1424" t="str">
        <f>IF(AND(Restaurants[[#This Row],[Has Online Delivery]]="Yes",Restaurants[[#This Row],[Has Table Booking]]="Yes"),"Online + Table",
IF(Restaurants[[#This Row],[Has Online Delivery]]="Yes","Online Only",
IF(Restaurants[[#This Row],[Has Table Booking]]="Yes","Table Only","None")))</f>
        <v>Online Only</v>
      </c>
      <c r="AE1424" t="str">
        <f>IF(Restaurants[[#This Row],[Rating]]&gt;=4.5,"Excellent",
IF(Restaurants[[#This Row],[Rating]]&gt;=4,"Very Good",
IF(Restaurants[[#This Row],[Rating]]&gt;=3.5,"Good","Average/Low")))</f>
        <v>Excellent</v>
      </c>
    </row>
    <row r="1425" spans="1:31" x14ac:dyDescent="0.3">
      <c r="A1425" t="s">
        <v>113</v>
      </c>
      <c r="B1425" t="s">
        <v>114</v>
      </c>
      <c r="C1425" t="s">
        <v>89</v>
      </c>
      <c r="D1425" t="s">
        <v>115</v>
      </c>
      <c r="E1425">
        <v>3</v>
      </c>
      <c r="F1425">
        <v>280</v>
      </c>
      <c r="G1425" t="s">
        <v>116</v>
      </c>
      <c r="H1425">
        <v>1986</v>
      </c>
      <c r="I1425">
        <v>45</v>
      </c>
      <c r="J1425">
        <v>4.7</v>
      </c>
      <c r="K1425" t="s">
        <v>32</v>
      </c>
      <c r="L1425">
        <v>39</v>
      </c>
      <c r="M1425" t="s">
        <v>33</v>
      </c>
      <c r="N1425" t="s">
        <v>34</v>
      </c>
      <c r="O1425" t="s">
        <v>35</v>
      </c>
      <c r="P1425" t="s">
        <v>37</v>
      </c>
      <c r="Q1425" t="s">
        <v>36</v>
      </c>
      <c r="R1425">
        <v>46</v>
      </c>
      <c r="S1425" t="s">
        <v>37</v>
      </c>
      <c r="T1425" t="s">
        <v>38</v>
      </c>
      <c r="U1425" t="s">
        <v>39</v>
      </c>
      <c r="W1425" t="s">
        <v>70</v>
      </c>
      <c r="X1425">
        <v>367622</v>
      </c>
      <c r="Y1425">
        <v>2867</v>
      </c>
      <c r="Z1425">
        <v>0</v>
      </c>
      <c r="AA1425">
        <v>0</v>
      </c>
      <c r="AB1425" t="str">
        <f>IF(Restaurants[[#This Row],[Years_Operating]]&lt;5,"New",
IF(Restaurants[[#This Row],[Years_Operating]]&lt;15,"Established","Legacy"))</f>
        <v>Legacy</v>
      </c>
      <c r="AC1425" t="str">
        <f>IF(Restaurants[[#This Row],[Country]]="India","Yes","No")</f>
        <v>No</v>
      </c>
      <c r="AD1425" t="str">
        <f>IF(AND(Restaurants[[#This Row],[Has Online Delivery]]="Yes",Restaurants[[#This Row],[Has Table Booking]]="Yes"),"Online + Table",
IF(Restaurants[[#This Row],[Has Online Delivery]]="Yes","Online Only",
IF(Restaurants[[#This Row],[Has Table Booking]]="Yes","Table Only","None")))</f>
        <v>Table Only</v>
      </c>
      <c r="AE1425" t="str">
        <f>IF(Restaurants[[#This Row],[Rating]]&gt;=4.5,"Excellent",
IF(Restaurants[[#This Row],[Rating]]&gt;=4,"Very Good",
IF(Restaurants[[#This Row],[Rating]]&gt;=3.5,"Good","Average/Low")))</f>
        <v>Excellent</v>
      </c>
    </row>
    <row r="1426" spans="1:31" x14ac:dyDescent="0.3">
      <c r="A1426" t="s">
        <v>189</v>
      </c>
      <c r="B1426" t="s">
        <v>190</v>
      </c>
      <c r="C1426" t="s">
        <v>89</v>
      </c>
      <c r="D1426" t="s">
        <v>191</v>
      </c>
      <c r="E1426">
        <v>1</v>
      </c>
      <c r="F1426">
        <v>210</v>
      </c>
      <c r="G1426" t="s">
        <v>192</v>
      </c>
      <c r="H1426">
        <v>1990</v>
      </c>
      <c r="I1426">
        <v>30</v>
      </c>
      <c r="J1426">
        <v>4.7</v>
      </c>
      <c r="K1426" t="s">
        <v>32</v>
      </c>
      <c r="L1426">
        <v>35</v>
      </c>
      <c r="M1426" t="s">
        <v>160</v>
      </c>
      <c r="N1426" t="s">
        <v>193</v>
      </c>
      <c r="O1426" t="s">
        <v>35</v>
      </c>
      <c r="P1426" t="s">
        <v>36</v>
      </c>
      <c r="Q1426" t="s">
        <v>36</v>
      </c>
      <c r="R1426">
        <v>69</v>
      </c>
      <c r="S1426" t="s">
        <v>37</v>
      </c>
      <c r="T1426" t="s">
        <v>86</v>
      </c>
      <c r="U1426" t="s">
        <v>46</v>
      </c>
      <c r="W1426" t="s">
        <v>64</v>
      </c>
      <c r="X1426">
        <v>60857</v>
      </c>
      <c r="Y1426">
        <v>192</v>
      </c>
      <c r="Z1426">
        <v>0</v>
      </c>
      <c r="AA1426">
        <v>0</v>
      </c>
      <c r="AB1426" t="str">
        <f>IF(Restaurants[[#This Row],[Years_Operating]]&lt;5,"New",
IF(Restaurants[[#This Row],[Years_Operating]]&lt;15,"Established","Legacy"))</f>
        <v>Legacy</v>
      </c>
      <c r="AC1426" t="str">
        <f>IF(Restaurants[[#This Row],[Country]]="India","Yes","No")</f>
        <v>No</v>
      </c>
      <c r="AD1426" t="str">
        <f>IF(AND(Restaurants[[#This Row],[Has Online Delivery]]="Yes",Restaurants[[#This Row],[Has Table Booking]]="Yes"),"Online + Table",
IF(Restaurants[[#This Row],[Has Online Delivery]]="Yes","Online Only",
IF(Restaurants[[#This Row],[Has Table Booking]]="Yes","Table Only","None")))</f>
        <v>Online + Table</v>
      </c>
      <c r="AE1426" t="str">
        <f>IF(Restaurants[[#This Row],[Rating]]&gt;=4.5,"Excellent",
IF(Restaurants[[#This Row],[Rating]]&gt;=4,"Very Good",
IF(Restaurants[[#This Row],[Rating]]&gt;=3.5,"Good","Average/Low")))</f>
        <v>Excellent</v>
      </c>
    </row>
    <row r="1427" spans="1:31" x14ac:dyDescent="0.3">
      <c r="A1427" t="s">
        <v>189</v>
      </c>
      <c r="B1427" t="s">
        <v>190</v>
      </c>
      <c r="C1427" t="s">
        <v>89</v>
      </c>
      <c r="D1427" t="s">
        <v>191</v>
      </c>
      <c r="E1427">
        <v>1</v>
      </c>
      <c r="F1427">
        <v>210</v>
      </c>
      <c r="G1427" t="s">
        <v>192</v>
      </c>
      <c r="H1427">
        <v>1990</v>
      </c>
      <c r="I1427">
        <v>30</v>
      </c>
      <c r="J1427">
        <v>4.7</v>
      </c>
      <c r="K1427" t="s">
        <v>32</v>
      </c>
      <c r="L1427">
        <v>35</v>
      </c>
      <c r="M1427" t="s">
        <v>160</v>
      </c>
      <c r="N1427" t="s">
        <v>193</v>
      </c>
      <c r="O1427" t="s">
        <v>35</v>
      </c>
      <c r="P1427" t="s">
        <v>37</v>
      </c>
      <c r="Q1427" t="s">
        <v>37</v>
      </c>
      <c r="R1427">
        <v>55</v>
      </c>
      <c r="S1427" t="s">
        <v>37</v>
      </c>
      <c r="T1427" t="s">
        <v>38</v>
      </c>
      <c r="U1427" t="s">
        <v>69</v>
      </c>
      <c r="W1427" t="s">
        <v>103</v>
      </c>
      <c r="X1427">
        <v>69562</v>
      </c>
      <c r="Y1427">
        <v>412</v>
      </c>
      <c r="Z1427">
        <v>0</v>
      </c>
      <c r="AA1427">
        <v>0</v>
      </c>
      <c r="AB1427" t="str">
        <f>IF(Restaurants[[#This Row],[Years_Operating]]&lt;5,"New",
IF(Restaurants[[#This Row],[Years_Operating]]&lt;15,"Established","Legacy"))</f>
        <v>Legacy</v>
      </c>
      <c r="AC1427" t="str">
        <f>IF(Restaurants[[#This Row],[Country]]="India","Yes","No")</f>
        <v>No</v>
      </c>
      <c r="AD1427" t="str">
        <f>IF(AND(Restaurants[[#This Row],[Has Online Delivery]]="Yes",Restaurants[[#This Row],[Has Table Booking]]="Yes"),"Online + Table",
IF(Restaurants[[#This Row],[Has Online Delivery]]="Yes","Online Only",
IF(Restaurants[[#This Row],[Has Table Booking]]="Yes","Table Only","None")))</f>
        <v>None</v>
      </c>
      <c r="AE1427" t="str">
        <f>IF(Restaurants[[#This Row],[Rating]]&gt;=4.5,"Excellent",
IF(Restaurants[[#This Row],[Rating]]&gt;=4,"Very Good",
IF(Restaurants[[#This Row],[Rating]]&gt;=3.5,"Good","Average/Low")))</f>
        <v>Excellent</v>
      </c>
    </row>
    <row r="1428" spans="1:31" x14ac:dyDescent="0.3">
      <c r="A1428" t="s">
        <v>166</v>
      </c>
      <c r="B1428" t="s">
        <v>167</v>
      </c>
      <c r="C1428" t="s">
        <v>168</v>
      </c>
      <c r="D1428" t="s">
        <v>169</v>
      </c>
      <c r="E1428">
        <v>2</v>
      </c>
      <c r="F1428">
        <v>265</v>
      </c>
      <c r="G1428" t="s">
        <v>170</v>
      </c>
      <c r="H1428">
        <v>2005</v>
      </c>
      <c r="I1428">
        <v>60</v>
      </c>
      <c r="J1428">
        <v>4.7</v>
      </c>
      <c r="K1428" t="s">
        <v>32</v>
      </c>
      <c r="L1428">
        <v>20</v>
      </c>
      <c r="M1428" t="s">
        <v>33</v>
      </c>
      <c r="N1428" t="s">
        <v>143</v>
      </c>
      <c r="O1428" t="s">
        <v>35</v>
      </c>
      <c r="P1428" t="s">
        <v>37</v>
      </c>
      <c r="Q1428" t="s">
        <v>36</v>
      </c>
      <c r="R1428">
        <v>55</v>
      </c>
      <c r="S1428" t="s">
        <v>37</v>
      </c>
      <c r="T1428" t="s">
        <v>63</v>
      </c>
      <c r="U1428" t="s">
        <v>39</v>
      </c>
      <c r="W1428" t="s">
        <v>80</v>
      </c>
      <c r="X1428">
        <v>150484</v>
      </c>
      <c r="Y1428">
        <v>2827</v>
      </c>
      <c r="Z1428">
        <v>0</v>
      </c>
      <c r="AA1428">
        <v>0</v>
      </c>
      <c r="AB1428" t="str">
        <f>IF(Restaurants[[#This Row],[Years_Operating]]&lt;5,"New",
IF(Restaurants[[#This Row],[Years_Operating]]&lt;15,"Established","Legacy"))</f>
        <v>Legacy</v>
      </c>
      <c r="AC1428" t="str">
        <f>IF(Restaurants[[#This Row],[Country]]="India","Yes","No")</f>
        <v>No</v>
      </c>
      <c r="AD1428" t="str">
        <f>IF(AND(Restaurants[[#This Row],[Has Online Delivery]]="Yes",Restaurants[[#This Row],[Has Table Booking]]="Yes"),"Online + Table",
IF(Restaurants[[#This Row],[Has Online Delivery]]="Yes","Online Only",
IF(Restaurants[[#This Row],[Has Table Booking]]="Yes","Table Only","None")))</f>
        <v>Table Only</v>
      </c>
      <c r="AE1428" t="str">
        <f>IF(Restaurants[[#This Row],[Rating]]&gt;=4.5,"Excellent",
IF(Restaurants[[#This Row],[Rating]]&gt;=4,"Very Good",
IF(Restaurants[[#This Row],[Rating]]&gt;=3.5,"Good","Average/Low")))</f>
        <v>Excellent</v>
      </c>
    </row>
    <row r="1429" spans="1:31" x14ac:dyDescent="0.3">
      <c r="A1429" t="s">
        <v>154</v>
      </c>
      <c r="B1429" t="s">
        <v>261</v>
      </c>
      <c r="C1429" t="s">
        <v>251</v>
      </c>
      <c r="D1429" t="s">
        <v>252</v>
      </c>
      <c r="E1429">
        <v>2</v>
      </c>
      <c r="F1429">
        <v>245</v>
      </c>
      <c r="G1429" t="s">
        <v>158</v>
      </c>
      <c r="H1429">
        <v>2010</v>
      </c>
      <c r="I1429">
        <v>48</v>
      </c>
      <c r="J1429">
        <v>4.7</v>
      </c>
      <c r="K1429" t="s">
        <v>256</v>
      </c>
      <c r="L1429">
        <v>15</v>
      </c>
      <c r="M1429" t="s">
        <v>160</v>
      </c>
      <c r="N1429" t="s">
        <v>143</v>
      </c>
      <c r="O1429" t="s">
        <v>35</v>
      </c>
      <c r="P1429" t="s">
        <v>37</v>
      </c>
      <c r="Q1429" t="s">
        <v>37</v>
      </c>
      <c r="R1429">
        <v>42</v>
      </c>
      <c r="S1429" t="s">
        <v>36</v>
      </c>
      <c r="T1429" t="s">
        <v>55</v>
      </c>
      <c r="U1429" t="s">
        <v>69</v>
      </c>
      <c r="V1429" t="s">
        <v>683</v>
      </c>
      <c r="W1429" t="s">
        <v>80</v>
      </c>
      <c r="X1429">
        <v>11217</v>
      </c>
      <c r="Y1429">
        <v>3390</v>
      </c>
      <c r="Z1429">
        <v>22.572600000000001</v>
      </c>
      <c r="AA1429">
        <v>88.363900000000001</v>
      </c>
      <c r="AB1429" t="str">
        <f>IF(Restaurants[[#This Row],[Years_Operating]]&lt;5,"New",
IF(Restaurants[[#This Row],[Years_Operating]]&lt;15,"Established","Legacy"))</f>
        <v>Legacy</v>
      </c>
      <c r="AC1429" t="str">
        <f>IF(Restaurants[[#This Row],[Country]]="India","Yes","No")</f>
        <v>Yes</v>
      </c>
      <c r="AD1429" t="str">
        <f>IF(AND(Restaurants[[#This Row],[Has Online Delivery]]="Yes",Restaurants[[#This Row],[Has Table Booking]]="Yes"),"Online + Table",
IF(Restaurants[[#This Row],[Has Online Delivery]]="Yes","Online Only",
IF(Restaurants[[#This Row],[Has Table Booking]]="Yes","Table Only","None")))</f>
        <v>None</v>
      </c>
      <c r="AE1429" t="str">
        <f>IF(Restaurants[[#This Row],[Rating]]&gt;=4.5,"Excellent",
IF(Restaurants[[#This Row],[Rating]]&gt;=4,"Very Good",
IF(Restaurants[[#This Row],[Rating]]&gt;=3.5,"Good","Average/Low")))</f>
        <v>Excellent</v>
      </c>
    </row>
    <row r="1430" spans="1:31" x14ac:dyDescent="0.3">
      <c r="A1430" t="s">
        <v>179</v>
      </c>
      <c r="B1430" t="s">
        <v>266</v>
      </c>
      <c r="C1430" t="s">
        <v>251</v>
      </c>
      <c r="D1430" t="s">
        <v>263</v>
      </c>
      <c r="E1430">
        <v>2</v>
      </c>
      <c r="F1430">
        <v>250</v>
      </c>
      <c r="G1430" t="s">
        <v>181</v>
      </c>
      <c r="H1430">
        <v>2014</v>
      </c>
      <c r="I1430">
        <v>52</v>
      </c>
      <c r="J1430">
        <v>4.5999999999999996</v>
      </c>
      <c r="K1430" t="s">
        <v>310</v>
      </c>
      <c r="L1430">
        <v>11</v>
      </c>
      <c r="M1430" t="s">
        <v>33</v>
      </c>
      <c r="N1430" t="s">
        <v>143</v>
      </c>
      <c r="O1430" t="s">
        <v>35</v>
      </c>
      <c r="P1430" t="s">
        <v>36</v>
      </c>
      <c r="Q1430" t="s">
        <v>37</v>
      </c>
      <c r="R1430">
        <v>47</v>
      </c>
      <c r="S1430" t="s">
        <v>37</v>
      </c>
      <c r="T1430" t="s">
        <v>55</v>
      </c>
      <c r="U1430" t="s">
        <v>46</v>
      </c>
      <c r="V1430" t="s">
        <v>684</v>
      </c>
      <c r="W1430" t="s">
        <v>40</v>
      </c>
      <c r="X1430">
        <v>132445</v>
      </c>
      <c r="Y1430">
        <v>6999</v>
      </c>
      <c r="Z1430">
        <v>12.9716</v>
      </c>
      <c r="AA1430">
        <v>77.5946</v>
      </c>
      <c r="AB1430" t="str">
        <f>IF(Restaurants[[#This Row],[Years_Operating]]&lt;5,"New",
IF(Restaurants[[#This Row],[Years_Operating]]&lt;15,"Established","Legacy"))</f>
        <v>Established</v>
      </c>
      <c r="AC1430" t="str">
        <f>IF(Restaurants[[#This Row],[Country]]="India","Yes","No")</f>
        <v>Yes</v>
      </c>
      <c r="AD1430" t="str">
        <f>IF(AND(Restaurants[[#This Row],[Has Online Delivery]]="Yes",Restaurants[[#This Row],[Has Table Booking]]="Yes"),"Online + Table",
IF(Restaurants[[#This Row],[Has Online Delivery]]="Yes","Online Only",
IF(Restaurants[[#This Row],[Has Table Booking]]="Yes","Table Only","None")))</f>
        <v>Online Only</v>
      </c>
      <c r="AE1430" t="str">
        <f>IF(Restaurants[[#This Row],[Rating]]&gt;=4.5,"Excellent",
IF(Restaurants[[#This Row],[Rating]]&gt;=4,"Very Good",
IF(Restaurants[[#This Row],[Rating]]&gt;=3.5,"Good","Average/Low")))</f>
        <v>Excellent</v>
      </c>
    </row>
    <row r="1431" spans="1:31" x14ac:dyDescent="0.3">
      <c r="A1431" t="s">
        <v>92</v>
      </c>
      <c r="B1431" t="s">
        <v>261</v>
      </c>
      <c r="C1431" t="s">
        <v>251</v>
      </c>
      <c r="D1431" t="s">
        <v>278</v>
      </c>
      <c r="E1431">
        <v>3</v>
      </c>
      <c r="F1431">
        <v>345</v>
      </c>
      <c r="G1431" t="s">
        <v>95</v>
      </c>
      <c r="H1431">
        <v>2011</v>
      </c>
      <c r="I1431">
        <v>50</v>
      </c>
      <c r="J1431">
        <v>4.8</v>
      </c>
      <c r="K1431" t="s">
        <v>299</v>
      </c>
      <c r="L1431">
        <v>14</v>
      </c>
      <c r="M1431" t="s">
        <v>33</v>
      </c>
      <c r="N1431" t="s">
        <v>34</v>
      </c>
      <c r="O1431" t="s">
        <v>54</v>
      </c>
      <c r="P1431" t="s">
        <v>36</v>
      </c>
      <c r="Q1431" t="s">
        <v>37</v>
      </c>
      <c r="R1431">
        <v>35</v>
      </c>
      <c r="S1431" t="s">
        <v>36</v>
      </c>
      <c r="T1431" t="s">
        <v>63</v>
      </c>
      <c r="U1431" t="s">
        <v>46</v>
      </c>
      <c r="V1431" t="s">
        <v>685</v>
      </c>
      <c r="W1431" t="s">
        <v>149</v>
      </c>
      <c r="X1431">
        <v>456823</v>
      </c>
      <c r="Y1431">
        <v>6347</v>
      </c>
      <c r="Z1431">
        <v>22.572600000000001</v>
      </c>
      <c r="AA1431">
        <v>88.363900000000001</v>
      </c>
      <c r="AB1431" t="str">
        <f>IF(Restaurants[[#This Row],[Years_Operating]]&lt;5,"New",
IF(Restaurants[[#This Row],[Years_Operating]]&lt;15,"Established","Legacy"))</f>
        <v>Established</v>
      </c>
      <c r="AC1431" t="str">
        <f>IF(Restaurants[[#This Row],[Country]]="India","Yes","No")</f>
        <v>Yes</v>
      </c>
      <c r="AD1431" t="str">
        <f>IF(AND(Restaurants[[#This Row],[Has Online Delivery]]="Yes",Restaurants[[#This Row],[Has Table Booking]]="Yes"),"Online + Table",
IF(Restaurants[[#This Row],[Has Online Delivery]]="Yes","Online Only",
IF(Restaurants[[#This Row],[Has Table Booking]]="Yes","Table Only","None")))</f>
        <v>Online Only</v>
      </c>
      <c r="AE1431" t="str">
        <f>IF(Restaurants[[#This Row],[Rating]]&gt;=4.5,"Excellent",
IF(Restaurants[[#This Row],[Rating]]&gt;=4,"Very Good",
IF(Restaurants[[#This Row],[Rating]]&gt;=3.5,"Good","Average/Low")))</f>
        <v>Excellent</v>
      </c>
    </row>
    <row r="1432" spans="1:31" x14ac:dyDescent="0.3">
      <c r="A1432" t="s">
        <v>182</v>
      </c>
      <c r="B1432" t="s">
        <v>272</v>
      </c>
      <c r="C1432" t="s">
        <v>251</v>
      </c>
      <c r="D1432" t="s">
        <v>278</v>
      </c>
      <c r="E1432">
        <v>2</v>
      </c>
      <c r="F1432">
        <v>275</v>
      </c>
      <c r="G1432" t="s">
        <v>185</v>
      </c>
      <c r="H1432">
        <v>1998</v>
      </c>
      <c r="I1432">
        <v>20</v>
      </c>
      <c r="J1432">
        <v>4.5999999999999996</v>
      </c>
      <c r="K1432" t="s">
        <v>299</v>
      </c>
      <c r="L1432">
        <v>27</v>
      </c>
      <c r="M1432" t="s">
        <v>33</v>
      </c>
      <c r="N1432" t="s">
        <v>143</v>
      </c>
      <c r="O1432" t="s">
        <v>35</v>
      </c>
      <c r="P1432" t="s">
        <v>37</v>
      </c>
      <c r="Q1432" t="s">
        <v>37</v>
      </c>
      <c r="R1432">
        <v>21</v>
      </c>
      <c r="S1432" t="s">
        <v>37</v>
      </c>
      <c r="T1432" t="s">
        <v>63</v>
      </c>
      <c r="U1432" t="s">
        <v>39</v>
      </c>
      <c r="V1432" t="s">
        <v>686</v>
      </c>
      <c r="W1432" t="s">
        <v>40</v>
      </c>
      <c r="X1432">
        <v>123953</v>
      </c>
      <c r="Y1432">
        <v>3233</v>
      </c>
      <c r="Z1432">
        <v>13.082700000000001</v>
      </c>
      <c r="AA1432">
        <v>80.270700000000005</v>
      </c>
      <c r="AB1432" t="str">
        <f>IF(Restaurants[[#This Row],[Years_Operating]]&lt;5,"New",
IF(Restaurants[[#This Row],[Years_Operating]]&lt;15,"Established","Legacy"))</f>
        <v>Legacy</v>
      </c>
      <c r="AC1432" t="str">
        <f>IF(Restaurants[[#This Row],[Country]]="India","Yes","No")</f>
        <v>Yes</v>
      </c>
      <c r="AD1432" t="str">
        <f>IF(AND(Restaurants[[#This Row],[Has Online Delivery]]="Yes",Restaurants[[#This Row],[Has Table Booking]]="Yes"),"Online + Table",
IF(Restaurants[[#This Row],[Has Online Delivery]]="Yes","Online Only",
IF(Restaurants[[#This Row],[Has Table Booking]]="Yes","Table Only","None")))</f>
        <v>None</v>
      </c>
      <c r="AE1432" t="str">
        <f>IF(Restaurants[[#This Row],[Rating]]&gt;=4.5,"Excellent",
IF(Restaurants[[#This Row],[Rating]]&gt;=4,"Very Good",
IF(Restaurants[[#This Row],[Rating]]&gt;=3.5,"Good","Average/Low")))</f>
        <v>Excellent</v>
      </c>
    </row>
    <row r="1433" spans="1:31" x14ac:dyDescent="0.3">
      <c r="A1433" t="s">
        <v>248</v>
      </c>
      <c r="B1433" t="s">
        <v>195</v>
      </c>
      <c r="C1433" t="s">
        <v>196</v>
      </c>
      <c r="D1433" t="s">
        <v>197</v>
      </c>
      <c r="E1433">
        <v>0</v>
      </c>
      <c r="F1433">
        <v>85</v>
      </c>
      <c r="G1433" t="s">
        <v>249</v>
      </c>
      <c r="H1433">
        <v>2014</v>
      </c>
      <c r="I1433">
        <v>38</v>
      </c>
      <c r="J1433">
        <v>4.5</v>
      </c>
      <c r="K1433" t="s">
        <v>32</v>
      </c>
      <c r="L1433">
        <v>11</v>
      </c>
      <c r="M1433" t="s">
        <v>204</v>
      </c>
      <c r="N1433" t="s">
        <v>210</v>
      </c>
      <c r="O1433" t="s">
        <v>35</v>
      </c>
      <c r="P1433" t="s">
        <v>36</v>
      </c>
      <c r="Q1433" t="s">
        <v>36</v>
      </c>
      <c r="R1433">
        <v>74</v>
      </c>
      <c r="S1433" t="s">
        <v>37</v>
      </c>
      <c r="T1433" t="s">
        <v>38</v>
      </c>
      <c r="U1433" t="s">
        <v>69</v>
      </c>
      <c r="W1433" t="s">
        <v>70</v>
      </c>
      <c r="X1433">
        <v>183938</v>
      </c>
      <c r="Y1433">
        <v>1897</v>
      </c>
      <c r="Z1433">
        <v>51.507399999999997</v>
      </c>
      <c r="AA1433">
        <v>-0.1278</v>
      </c>
      <c r="AB1433" t="str">
        <f>IF(Restaurants[[#This Row],[Years_Operating]]&lt;5,"New",
IF(Restaurants[[#This Row],[Years_Operating]]&lt;15,"Established","Legacy"))</f>
        <v>Established</v>
      </c>
      <c r="AC1433" t="str">
        <f>IF(Restaurants[[#This Row],[Country]]="India","Yes","No")</f>
        <v>No</v>
      </c>
      <c r="AD1433" t="str">
        <f>IF(AND(Restaurants[[#This Row],[Has Online Delivery]]="Yes",Restaurants[[#This Row],[Has Table Booking]]="Yes"),"Online + Table",
IF(Restaurants[[#This Row],[Has Online Delivery]]="Yes","Online Only",
IF(Restaurants[[#This Row],[Has Table Booking]]="Yes","Table Only","None")))</f>
        <v>Online + Table</v>
      </c>
      <c r="AE1433" t="str">
        <f>IF(Restaurants[[#This Row],[Rating]]&gt;=4.5,"Excellent",
IF(Restaurants[[#This Row],[Rating]]&gt;=4,"Very Good",
IF(Restaurants[[#This Row],[Rating]]&gt;=3.5,"Good","Average/Low")))</f>
        <v>Excellent</v>
      </c>
    </row>
    <row r="1434" spans="1:31" x14ac:dyDescent="0.3">
      <c r="A1434" t="s">
        <v>76</v>
      </c>
      <c r="B1434" t="s">
        <v>261</v>
      </c>
      <c r="C1434" t="s">
        <v>251</v>
      </c>
      <c r="D1434" t="s">
        <v>252</v>
      </c>
      <c r="E1434">
        <v>3</v>
      </c>
      <c r="F1434">
        <v>295</v>
      </c>
      <c r="G1434" t="s">
        <v>79</v>
      </c>
      <c r="H1434">
        <v>1972</v>
      </c>
      <c r="I1434">
        <v>62</v>
      </c>
      <c r="J1434">
        <v>4.8</v>
      </c>
      <c r="K1434" t="s">
        <v>256</v>
      </c>
      <c r="L1434">
        <v>53</v>
      </c>
      <c r="M1434" t="s">
        <v>33</v>
      </c>
      <c r="N1434" t="s">
        <v>34</v>
      </c>
      <c r="O1434" t="s">
        <v>54</v>
      </c>
      <c r="P1434" t="s">
        <v>36</v>
      </c>
      <c r="Q1434" t="s">
        <v>37</v>
      </c>
      <c r="R1434">
        <v>46</v>
      </c>
      <c r="S1434" t="s">
        <v>37</v>
      </c>
      <c r="T1434" t="s">
        <v>38</v>
      </c>
      <c r="U1434" t="s">
        <v>46</v>
      </c>
      <c r="V1434" t="s">
        <v>687</v>
      </c>
      <c r="W1434" t="s">
        <v>132</v>
      </c>
      <c r="X1434">
        <v>246539</v>
      </c>
      <c r="Y1434">
        <v>4220</v>
      </c>
      <c r="Z1434">
        <v>22.572600000000001</v>
      </c>
      <c r="AA1434">
        <v>88.363900000000001</v>
      </c>
      <c r="AB1434" t="str">
        <f>IF(Restaurants[[#This Row],[Years_Operating]]&lt;5,"New",
IF(Restaurants[[#This Row],[Years_Operating]]&lt;15,"Established","Legacy"))</f>
        <v>Legacy</v>
      </c>
      <c r="AC1434" t="str">
        <f>IF(Restaurants[[#This Row],[Country]]="India","Yes","No")</f>
        <v>Yes</v>
      </c>
      <c r="AD1434" t="str">
        <f>IF(AND(Restaurants[[#This Row],[Has Online Delivery]]="Yes",Restaurants[[#This Row],[Has Table Booking]]="Yes"),"Online + Table",
IF(Restaurants[[#This Row],[Has Online Delivery]]="Yes","Online Only",
IF(Restaurants[[#This Row],[Has Table Booking]]="Yes","Table Only","None")))</f>
        <v>Online Only</v>
      </c>
      <c r="AE1434" t="str">
        <f>IF(Restaurants[[#This Row],[Rating]]&gt;=4.5,"Excellent",
IF(Restaurants[[#This Row],[Rating]]&gt;=4,"Very Good",
IF(Restaurants[[#This Row],[Rating]]&gt;=3.5,"Good","Average/Low")))</f>
        <v>Excellent</v>
      </c>
    </row>
    <row r="1435" spans="1:31" x14ac:dyDescent="0.3">
      <c r="A1435" t="s">
        <v>224</v>
      </c>
      <c r="B1435" t="s">
        <v>216</v>
      </c>
      <c r="C1435" t="s">
        <v>217</v>
      </c>
      <c r="D1435" t="s">
        <v>218</v>
      </c>
      <c r="E1435">
        <v>0</v>
      </c>
      <c r="F1435">
        <v>140</v>
      </c>
      <c r="G1435" t="s">
        <v>225</v>
      </c>
      <c r="H1435">
        <v>2012</v>
      </c>
      <c r="I1435">
        <v>48</v>
      </c>
      <c r="J1435">
        <v>4.5999999999999996</v>
      </c>
      <c r="K1435" t="s">
        <v>32</v>
      </c>
      <c r="L1435">
        <v>13</v>
      </c>
      <c r="M1435" t="s">
        <v>204</v>
      </c>
      <c r="N1435" t="s">
        <v>210</v>
      </c>
      <c r="O1435" t="s">
        <v>54</v>
      </c>
      <c r="P1435" t="s">
        <v>36</v>
      </c>
      <c r="Q1435" t="s">
        <v>37</v>
      </c>
      <c r="R1435">
        <v>36</v>
      </c>
      <c r="S1435" t="s">
        <v>37</v>
      </c>
      <c r="T1435" t="s">
        <v>63</v>
      </c>
      <c r="U1435" t="s">
        <v>39</v>
      </c>
      <c r="W1435" t="s">
        <v>103</v>
      </c>
      <c r="X1435">
        <v>261919</v>
      </c>
      <c r="Y1435">
        <v>987</v>
      </c>
      <c r="Z1435">
        <v>0</v>
      </c>
      <c r="AA1435">
        <v>0</v>
      </c>
      <c r="AB1435" t="str">
        <f>IF(Restaurants[[#This Row],[Years_Operating]]&lt;5,"New",
IF(Restaurants[[#This Row],[Years_Operating]]&lt;15,"Established","Legacy"))</f>
        <v>Established</v>
      </c>
      <c r="AC1435" t="str">
        <f>IF(Restaurants[[#This Row],[Country]]="India","Yes","No")</f>
        <v>No</v>
      </c>
      <c r="AD1435" t="str">
        <f>IF(AND(Restaurants[[#This Row],[Has Online Delivery]]="Yes",Restaurants[[#This Row],[Has Table Booking]]="Yes"),"Online + Table",
IF(Restaurants[[#This Row],[Has Online Delivery]]="Yes","Online Only",
IF(Restaurants[[#This Row],[Has Table Booking]]="Yes","Table Only","None")))</f>
        <v>Online Only</v>
      </c>
      <c r="AE1435" t="str">
        <f>IF(Restaurants[[#This Row],[Rating]]&gt;=4.5,"Excellent",
IF(Restaurants[[#This Row],[Rating]]&gt;=4,"Very Good",
IF(Restaurants[[#This Row],[Rating]]&gt;=3.5,"Good","Average/Low")))</f>
        <v>Excellent</v>
      </c>
    </row>
    <row r="1436" spans="1:31" x14ac:dyDescent="0.3">
      <c r="A1436" t="s">
        <v>215</v>
      </c>
      <c r="B1436" t="s">
        <v>216</v>
      </c>
      <c r="C1436" t="s">
        <v>217</v>
      </c>
      <c r="D1436" t="s">
        <v>218</v>
      </c>
      <c r="E1436">
        <v>0</v>
      </c>
      <c r="F1436">
        <v>155</v>
      </c>
      <c r="G1436" t="s">
        <v>219</v>
      </c>
      <c r="H1436">
        <v>2000</v>
      </c>
      <c r="I1436">
        <v>55</v>
      </c>
      <c r="J1436">
        <v>4.7</v>
      </c>
      <c r="K1436" t="s">
        <v>32</v>
      </c>
      <c r="L1436">
        <v>25</v>
      </c>
      <c r="M1436" t="s">
        <v>160</v>
      </c>
      <c r="N1436" t="s">
        <v>210</v>
      </c>
      <c r="O1436" t="s">
        <v>54</v>
      </c>
      <c r="P1436" t="s">
        <v>37</v>
      </c>
      <c r="Q1436" t="s">
        <v>36</v>
      </c>
      <c r="R1436">
        <v>61</v>
      </c>
      <c r="S1436" t="s">
        <v>37</v>
      </c>
      <c r="T1436" t="s">
        <v>63</v>
      </c>
      <c r="U1436" t="s">
        <v>69</v>
      </c>
      <c r="W1436" t="s">
        <v>132</v>
      </c>
      <c r="X1436">
        <v>60702</v>
      </c>
      <c r="Y1436">
        <v>619</v>
      </c>
      <c r="Z1436">
        <v>0</v>
      </c>
      <c r="AA1436">
        <v>0</v>
      </c>
      <c r="AB1436" t="str">
        <f>IF(Restaurants[[#This Row],[Years_Operating]]&lt;5,"New",
IF(Restaurants[[#This Row],[Years_Operating]]&lt;15,"Established","Legacy"))</f>
        <v>Legacy</v>
      </c>
      <c r="AC1436" t="str">
        <f>IF(Restaurants[[#This Row],[Country]]="India","Yes","No")</f>
        <v>No</v>
      </c>
      <c r="AD1436" t="str">
        <f>IF(AND(Restaurants[[#This Row],[Has Online Delivery]]="Yes",Restaurants[[#This Row],[Has Table Booking]]="Yes"),"Online + Table",
IF(Restaurants[[#This Row],[Has Online Delivery]]="Yes","Online Only",
IF(Restaurants[[#This Row],[Has Table Booking]]="Yes","Table Only","None")))</f>
        <v>Table Only</v>
      </c>
      <c r="AE1436" t="str">
        <f>IF(Restaurants[[#This Row],[Rating]]&gt;=4.5,"Excellent",
IF(Restaurants[[#This Row],[Rating]]&gt;=4,"Very Good",
IF(Restaurants[[#This Row],[Rating]]&gt;=3.5,"Good","Average/Low")))</f>
        <v>Excellent</v>
      </c>
    </row>
    <row r="1437" spans="1:31" x14ac:dyDescent="0.3">
      <c r="A1437" t="s">
        <v>87</v>
      </c>
      <c r="B1437" t="s">
        <v>88</v>
      </c>
      <c r="C1437" t="s">
        <v>89</v>
      </c>
      <c r="D1437" t="s">
        <v>90</v>
      </c>
      <c r="E1437">
        <v>3</v>
      </c>
      <c r="F1437">
        <v>295</v>
      </c>
      <c r="G1437" t="s">
        <v>91</v>
      </c>
      <c r="H1437">
        <v>1897</v>
      </c>
      <c r="I1437">
        <v>50</v>
      </c>
      <c r="J1437">
        <v>4.8</v>
      </c>
      <c r="K1437" t="s">
        <v>32</v>
      </c>
      <c r="L1437">
        <v>128</v>
      </c>
      <c r="M1437" t="s">
        <v>33</v>
      </c>
      <c r="N1437" t="s">
        <v>34</v>
      </c>
      <c r="O1437" t="s">
        <v>35</v>
      </c>
      <c r="P1437" t="s">
        <v>36</v>
      </c>
      <c r="Q1437" t="s">
        <v>36</v>
      </c>
      <c r="R1437">
        <v>38</v>
      </c>
      <c r="S1437" t="s">
        <v>37</v>
      </c>
      <c r="T1437" t="s">
        <v>86</v>
      </c>
      <c r="U1437" t="s">
        <v>32</v>
      </c>
      <c r="W1437" t="s">
        <v>80</v>
      </c>
      <c r="X1437">
        <v>75213</v>
      </c>
      <c r="Y1437">
        <v>2351</v>
      </c>
      <c r="Z1437">
        <v>0</v>
      </c>
      <c r="AA1437">
        <v>0</v>
      </c>
      <c r="AB1437" t="str">
        <f>IF(Restaurants[[#This Row],[Years_Operating]]&lt;5,"New",
IF(Restaurants[[#This Row],[Years_Operating]]&lt;15,"Established","Legacy"))</f>
        <v>Legacy</v>
      </c>
      <c r="AC1437" t="str">
        <f>IF(Restaurants[[#This Row],[Country]]="India","Yes","No")</f>
        <v>No</v>
      </c>
      <c r="AD1437" t="str">
        <f>IF(AND(Restaurants[[#This Row],[Has Online Delivery]]="Yes",Restaurants[[#This Row],[Has Table Booking]]="Yes"),"Online + Table",
IF(Restaurants[[#This Row],[Has Online Delivery]]="Yes","Online Only",
IF(Restaurants[[#This Row],[Has Table Booking]]="Yes","Table Only","None")))</f>
        <v>Online + Table</v>
      </c>
      <c r="AE1437" t="str">
        <f>IF(Restaurants[[#This Row],[Rating]]&gt;=4.5,"Excellent",
IF(Restaurants[[#This Row],[Rating]]&gt;=4,"Very Good",
IF(Restaurants[[#This Row],[Rating]]&gt;=3.5,"Good","Average/Low")))</f>
        <v>Excellent</v>
      </c>
    </row>
    <row r="1438" spans="1:31" x14ac:dyDescent="0.3">
      <c r="A1438" t="s">
        <v>166</v>
      </c>
      <c r="B1438" t="s">
        <v>261</v>
      </c>
      <c r="C1438" t="s">
        <v>251</v>
      </c>
      <c r="D1438" t="s">
        <v>278</v>
      </c>
      <c r="E1438">
        <v>2</v>
      </c>
      <c r="F1438">
        <v>265</v>
      </c>
      <c r="G1438" t="s">
        <v>170</v>
      </c>
      <c r="H1438">
        <v>2005</v>
      </c>
      <c r="I1438">
        <v>60</v>
      </c>
      <c r="J1438">
        <v>4.7</v>
      </c>
      <c r="K1438" t="s">
        <v>279</v>
      </c>
      <c r="L1438">
        <v>20</v>
      </c>
      <c r="M1438" t="s">
        <v>33</v>
      </c>
      <c r="N1438" t="s">
        <v>143</v>
      </c>
      <c r="O1438" t="s">
        <v>35</v>
      </c>
      <c r="P1438" t="s">
        <v>37</v>
      </c>
      <c r="Q1438" t="s">
        <v>37</v>
      </c>
      <c r="R1438">
        <v>28</v>
      </c>
      <c r="S1438" t="s">
        <v>37</v>
      </c>
      <c r="T1438" t="s">
        <v>63</v>
      </c>
      <c r="U1438" t="s">
        <v>32</v>
      </c>
      <c r="V1438" t="s">
        <v>688</v>
      </c>
      <c r="W1438" t="s">
        <v>47</v>
      </c>
      <c r="X1438">
        <v>72277</v>
      </c>
      <c r="Y1438">
        <v>956</v>
      </c>
      <c r="Z1438">
        <v>22.572600000000001</v>
      </c>
      <c r="AA1438">
        <v>88.363900000000001</v>
      </c>
      <c r="AB1438" t="str">
        <f>IF(Restaurants[[#This Row],[Years_Operating]]&lt;5,"New",
IF(Restaurants[[#This Row],[Years_Operating]]&lt;15,"Established","Legacy"))</f>
        <v>Legacy</v>
      </c>
      <c r="AC1438" t="str">
        <f>IF(Restaurants[[#This Row],[Country]]="India","Yes","No")</f>
        <v>Yes</v>
      </c>
      <c r="AD1438" t="str">
        <f>IF(AND(Restaurants[[#This Row],[Has Online Delivery]]="Yes",Restaurants[[#This Row],[Has Table Booking]]="Yes"),"Online + Table",
IF(Restaurants[[#This Row],[Has Online Delivery]]="Yes","Online Only",
IF(Restaurants[[#This Row],[Has Table Booking]]="Yes","Table Only","None")))</f>
        <v>None</v>
      </c>
      <c r="AE1438" t="str">
        <f>IF(Restaurants[[#This Row],[Rating]]&gt;=4.5,"Excellent",
IF(Restaurants[[#This Row],[Rating]]&gt;=4,"Very Good",
IF(Restaurants[[#This Row],[Rating]]&gt;=3.5,"Good","Average/Low")))</f>
        <v>Excellent</v>
      </c>
    </row>
    <row r="1439" spans="1:31" x14ac:dyDescent="0.3">
      <c r="A1439" t="s">
        <v>117</v>
      </c>
      <c r="B1439" t="s">
        <v>118</v>
      </c>
      <c r="C1439" t="s">
        <v>119</v>
      </c>
      <c r="D1439" t="s">
        <v>120</v>
      </c>
      <c r="E1439">
        <v>3</v>
      </c>
      <c r="F1439">
        <v>420</v>
      </c>
      <c r="G1439" t="s">
        <v>121</v>
      </c>
      <c r="H1439">
        <v>2007</v>
      </c>
      <c r="I1439">
        <v>40</v>
      </c>
      <c r="J1439">
        <v>4.7</v>
      </c>
      <c r="K1439" t="s">
        <v>32</v>
      </c>
      <c r="L1439">
        <v>18</v>
      </c>
      <c r="M1439" t="s">
        <v>62</v>
      </c>
      <c r="N1439" t="s">
        <v>34</v>
      </c>
      <c r="O1439" t="s">
        <v>35</v>
      </c>
      <c r="P1439" t="s">
        <v>36</v>
      </c>
      <c r="Q1439" t="s">
        <v>36</v>
      </c>
      <c r="R1439">
        <v>55</v>
      </c>
      <c r="S1439" t="s">
        <v>37</v>
      </c>
      <c r="T1439" t="s">
        <v>55</v>
      </c>
      <c r="U1439" t="s">
        <v>46</v>
      </c>
      <c r="W1439" t="s">
        <v>70</v>
      </c>
      <c r="X1439">
        <v>363364</v>
      </c>
      <c r="Y1439">
        <v>2326</v>
      </c>
      <c r="Z1439">
        <v>0</v>
      </c>
      <c r="AA1439">
        <v>0</v>
      </c>
      <c r="AB1439" t="str">
        <f>IF(Restaurants[[#This Row],[Years_Operating]]&lt;5,"New",
IF(Restaurants[[#This Row],[Years_Operating]]&lt;15,"Established","Legacy"))</f>
        <v>Legacy</v>
      </c>
      <c r="AC1439" t="str">
        <f>IF(Restaurants[[#This Row],[Country]]="India","Yes","No")</f>
        <v>No</v>
      </c>
      <c r="AD1439" t="str">
        <f>IF(AND(Restaurants[[#This Row],[Has Online Delivery]]="Yes",Restaurants[[#This Row],[Has Table Booking]]="Yes"),"Online + Table",
IF(Restaurants[[#This Row],[Has Online Delivery]]="Yes","Online Only",
IF(Restaurants[[#This Row],[Has Table Booking]]="Yes","Table Only","None")))</f>
        <v>Online + Table</v>
      </c>
      <c r="AE1439" t="str">
        <f>IF(Restaurants[[#This Row],[Rating]]&gt;=4.5,"Excellent",
IF(Restaurants[[#This Row],[Rating]]&gt;=4,"Very Good",
IF(Restaurants[[#This Row],[Rating]]&gt;=3.5,"Good","Average/Low")))</f>
        <v>Excellent</v>
      </c>
    </row>
    <row r="1440" spans="1:31" x14ac:dyDescent="0.3">
      <c r="A1440" t="s">
        <v>215</v>
      </c>
      <c r="B1440" t="s">
        <v>216</v>
      </c>
      <c r="C1440" t="s">
        <v>217</v>
      </c>
      <c r="D1440" t="s">
        <v>218</v>
      </c>
      <c r="E1440">
        <v>0</v>
      </c>
      <c r="F1440">
        <v>155</v>
      </c>
      <c r="G1440" t="s">
        <v>219</v>
      </c>
      <c r="H1440">
        <v>2000</v>
      </c>
      <c r="I1440">
        <v>55</v>
      </c>
      <c r="J1440">
        <v>4.7</v>
      </c>
      <c r="K1440" t="s">
        <v>32</v>
      </c>
      <c r="L1440">
        <v>25</v>
      </c>
      <c r="M1440" t="s">
        <v>160</v>
      </c>
      <c r="N1440" t="s">
        <v>210</v>
      </c>
      <c r="O1440" t="s">
        <v>54</v>
      </c>
      <c r="P1440" t="s">
        <v>37</v>
      </c>
      <c r="Q1440" t="s">
        <v>37</v>
      </c>
      <c r="R1440">
        <v>41</v>
      </c>
      <c r="S1440" t="s">
        <v>37</v>
      </c>
      <c r="T1440" t="s">
        <v>63</v>
      </c>
      <c r="U1440" t="s">
        <v>69</v>
      </c>
      <c r="W1440" t="s">
        <v>103</v>
      </c>
      <c r="X1440">
        <v>48546</v>
      </c>
      <c r="Y1440">
        <v>4479</v>
      </c>
      <c r="Z1440">
        <v>0</v>
      </c>
      <c r="AA1440">
        <v>0</v>
      </c>
      <c r="AB1440" t="str">
        <f>IF(Restaurants[[#This Row],[Years_Operating]]&lt;5,"New",
IF(Restaurants[[#This Row],[Years_Operating]]&lt;15,"Established","Legacy"))</f>
        <v>Legacy</v>
      </c>
      <c r="AC1440" t="str">
        <f>IF(Restaurants[[#This Row],[Country]]="India","Yes","No")</f>
        <v>No</v>
      </c>
      <c r="AD1440" t="str">
        <f>IF(AND(Restaurants[[#This Row],[Has Online Delivery]]="Yes",Restaurants[[#This Row],[Has Table Booking]]="Yes"),"Online + Table",
IF(Restaurants[[#This Row],[Has Online Delivery]]="Yes","Online Only",
IF(Restaurants[[#This Row],[Has Table Booking]]="Yes","Table Only","None")))</f>
        <v>None</v>
      </c>
      <c r="AE1440" t="str">
        <f>IF(Restaurants[[#This Row],[Rating]]&gt;=4.5,"Excellent",
IF(Restaurants[[#This Row],[Rating]]&gt;=4,"Very Good",
IF(Restaurants[[#This Row],[Rating]]&gt;=3.5,"Good","Average/Low")))</f>
        <v>Excellent</v>
      </c>
    </row>
    <row r="1441" spans="1:31" x14ac:dyDescent="0.3">
      <c r="A1441" t="s">
        <v>136</v>
      </c>
      <c r="B1441" t="s">
        <v>137</v>
      </c>
      <c r="C1441" t="s">
        <v>138</v>
      </c>
      <c r="D1441" t="s">
        <v>139</v>
      </c>
      <c r="E1441">
        <v>3</v>
      </c>
      <c r="F1441">
        <v>570</v>
      </c>
      <c r="G1441" t="s">
        <v>140</v>
      </c>
      <c r="H1441">
        <v>2012</v>
      </c>
      <c r="I1441">
        <v>10</v>
      </c>
      <c r="J1441">
        <v>4.5999999999999996</v>
      </c>
      <c r="K1441" t="s">
        <v>32</v>
      </c>
      <c r="L1441">
        <v>13</v>
      </c>
      <c r="M1441" t="s">
        <v>62</v>
      </c>
      <c r="N1441" t="s">
        <v>34</v>
      </c>
      <c r="O1441" t="s">
        <v>45</v>
      </c>
      <c r="P1441" t="s">
        <v>36</v>
      </c>
      <c r="Q1441" t="s">
        <v>37</v>
      </c>
      <c r="R1441">
        <v>27</v>
      </c>
      <c r="S1441" t="s">
        <v>36</v>
      </c>
      <c r="T1441" t="s">
        <v>55</v>
      </c>
      <c r="U1441" t="s">
        <v>39</v>
      </c>
      <c r="W1441" t="s">
        <v>70</v>
      </c>
      <c r="X1441">
        <v>286022</v>
      </c>
      <c r="Y1441">
        <v>6427</v>
      </c>
      <c r="Z1441">
        <v>0</v>
      </c>
      <c r="AA1441">
        <v>0</v>
      </c>
      <c r="AB1441" t="str">
        <f>IF(Restaurants[[#This Row],[Years_Operating]]&lt;5,"New",
IF(Restaurants[[#This Row],[Years_Operating]]&lt;15,"Established","Legacy"))</f>
        <v>Established</v>
      </c>
      <c r="AC1441" t="str">
        <f>IF(Restaurants[[#This Row],[Country]]="India","Yes","No")</f>
        <v>No</v>
      </c>
      <c r="AD1441" t="str">
        <f>IF(AND(Restaurants[[#This Row],[Has Online Delivery]]="Yes",Restaurants[[#This Row],[Has Table Booking]]="Yes"),"Online + Table",
IF(Restaurants[[#This Row],[Has Online Delivery]]="Yes","Online Only",
IF(Restaurants[[#This Row],[Has Table Booking]]="Yes","Table Only","None")))</f>
        <v>Online Only</v>
      </c>
      <c r="AE1441" t="str">
        <f>IF(Restaurants[[#This Row],[Rating]]&gt;=4.5,"Excellent",
IF(Restaurants[[#This Row],[Rating]]&gt;=4,"Very Good",
IF(Restaurants[[#This Row],[Rating]]&gt;=3.5,"Good","Average/Low")))</f>
        <v>Excellent</v>
      </c>
    </row>
    <row r="1442" spans="1:31" x14ac:dyDescent="0.3">
      <c r="A1442" t="s">
        <v>173</v>
      </c>
      <c r="B1442" t="s">
        <v>42</v>
      </c>
      <c r="C1442" t="s">
        <v>42</v>
      </c>
      <c r="D1442" t="s">
        <v>157</v>
      </c>
      <c r="E1442">
        <v>2</v>
      </c>
      <c r="F1442">
        <v>285</v>
      </c>
      <c r="G1442" t="s">
        <v>174</v>
      </c>
      <c r="H1442">
        <v>2010</v>
      </c>
      <c r="I1442">
        <v>30</v>
      </c>
      <c r="J1442">
        <v>4.7</v>
      </c>
      <c r="K1442" t="s">
        <v>159</v>
      </c>
      <c r="L1442">
        <v>15</v>
      </c>
      <c r="M1442" t="s">
        <v>33</v>
      </c>
      <c r="N1442" t="s">
        <v>143</v>
      </c>
      <c r="O1442" t="s">
        <v>45</v>
      </c>
      <c r="P1442" t="s">
        <v>37</v>
      </c>
      <c r="Q1442" t="s">
        <v>37</v>
      </c>
      <c r="R1442">
        <v>63</v>
      </c>
      <c r="S1442" t="s">
        <v>36</v>
      </c>
      <c r="T1442" t="s">
        <v>38</v>
      </c>
      <c r="U1442" t="s">
        <v>46</v>
      </c>
      <c r="W1442" t="s">
        <v>40</v>
      </c>
      <c r="X1442">
        <v>43347</v>
      </c>
      <c r="Y1442">
        <v>7424</v>
      </c>
      <c r="Z1442">
        <v>0</v>
      </c>
      <c r="AA1442">
        <v>0</v>
      </c>
      <c r="AB1442" t="str">
        <f>IF(Restaurants[[#This Row],[Years_Operating]]&lt;5,"New",
IF(Restaurants[[#This Row],[Years_Operating]]&lt;15,"Established","Legacy"))</f>
        <v>Legacy</v>
      </c>
      <c r="AC1442" t="str">
        <f>IF(Restaurants[[#This Row],[Country]]="India","Yes","No")</f>
        <v>No</v>
      </c>
      <c r="AD1442" t="str">
        <f>IF(AND(Restaurants[[#This Row],[Has Online Delivery]]="Yes",Restaurants[[#This Row],[Has Table Booking]]="Yes"),"Online + Table",
IF(Restaurants[[#This Row],[Has Online Delivery]]="Yes","Online Only",
IF(Restaurants[[#This Row],[Has Table Booking]]="Yes","Table Only","None")))</f>
        <v>None</v>
      </c>
      <c r="AE1442" t="str">
        <f>IF(Restaurants[[#This Row],[Rating]]&gt;=4.5,"Excellent",
IF(Restaurants[[#This Row],[Rating]]&gt;=4,"Very Good",
IF(Restaurants[[#This Row],[Rating]]&gt;=3.5,"Good","Average/Low")))</f>
        <v>Excellent</v>
      </c>
    </row>
    <row r="1443" spans="1:31" x14ac:dyDescent="0.3">
      <c r="A1443" t="s">
        <v>161</v>
      </c>
      <c r="B1443" t="s">
        <v>250</v>
      </c>
      <c r="C1443" t="s">
        <v>251</v>
      </c>
      <c r="D1443" t="s">
        <v>258</v>
      </c>
      <c r="E1443">
        <v>2</v>
      </c>
      <c r="F1443">
        <v>275</v>
      </c>
      <c r="G1443" t="s">
        <v>163</v>
      </c>
      <c r="H1443">
        <v>2003</v>
      </c>
      <c r="I1443">
        <v>36</v>
      </c>
      <c r="J1443">
        <v>4.7</v>
      </c>
      <c r="K1443" t="s">
        <v>270</v>
      </c>
      <c r="L1443">
        <v>22</v>
      </c>
      <c r="M1443" t="s">
        <v>33</v>
      </c>
      <c r="N1443" t="s">
        <v>143</v>
      </c>
      <c r="O1443" t="s">
        <v>45</v>
      </c>
      <c r="P1443" t="s">
        <v>36</v>
      </c>
      <c r="Q1443" t="s">
        <v>37</v>
      </c>
      <c r="R1443">
        <v>47</v>
      </c>
      <c r="S1443" t="s">
        <v>36</v>
      </c>
      <c r="T1443" t="s">
        <v>63</v>
      </c>
      <c r="U1443" t="s">
        <v>46</v>
      </c>
      <c r="V1443" t="s">
        <v>689</v>
      </c>
      <c r="W1443" t="s">
        <v>40</v>
      </c>
      <c r="X1443">
        <v>152362</v>
      </c>
      <c r="Y1443">
        <v>7412</v>
      </c>
      <c r="Z1443">
        <v>28.7041</v>
      </c>
      <c r="AA1443">
        <v>77.102500000000006</v>
      </c>
      <c r="AB1443" t="str">
        <f>IF(Restaurants[[#This Row],[Years_Operating]]&lt;5,"New",
IF(Restaurants[[#This Row],[Years_Operating]]&lt;15,"Established","Legacy"))</f>
        <v>Legacy</v>
      </c>
      <c r="AC1443" t="str">
        <f>IF(Restaurants[[#This Row],[Country]]="India","Yes","No")</f>
        <v>Yes</v>
      </c>
      <c r="AD1443" t="str">
        <f>IF(AND(Restaurants[[#This Row],[Has Online Delivery]]="Yes",Restaurants[[#This Row],[Has Table Booking]]="Yes"),"Online + Table",
IF(Restaurants[[#This Row],[Has Online Delivery]]="Yes","Online Only",
IF(Restaurants[[#This Row],[Has Table Booking]]="Yes","Table Only","None")))</f>
        <v>Online Only</v>
      </c>
      <c r="AE1443" t="str">
        <f>IF(Restaurants[[#This Row],[Rating]]&gt;=4.5,"Excellent",
IF(Restaurants[[#This Row],[Rating]]&gt;=4,"Very Good",
IF(Restaurants[[#This Row],[Rating]]&gt;=3.5,"Good","Average/Low")))</f>
        <v>Excellent</v>
      </c>
    </row>
    <row r="1444" spans="1:31" x14ac:dyDescent="0.3">
      <c r="A1444" t="s">
        <v>124</v>
      </c>
      <c r="B1444" t="s">
        <v>266</v>
      </c>
      <c r="C1444" t="s">
        <v>251</v>
      </c>
      <c r="D1444" t="s">
        <v>252</v>
      </c>
      <c r="E1444">
        <v>3</v>
      </c>
      <c r="F1444">
        <v>385</v>
      </c>
      <c r="G1444" t="s">
        <v>127</v>
      </c>
      <c r="H1444">
        <v>2005</v>
      </c>
      <c r="I1444">
        <v>64</v>
      </c>
      <c r="J1444">
        <v>4.7</v>
      </c>
      <c r="K1444" t="s">
        <v>256</v>
      </c>
      <c r="L1444">
        <v>20</v>
      </c>
      <c r="M1444" t="s">
        <v>33</v>
      </c>
      <c r="N1444" t="s">
        <v>34</v>
      </c>
      <c r="O1444" t="s">
        <v>54</v>
      </c>
      <c r="P1444" t="s">
        <v>37</v>
      </c>
      <c r="Q1444" t="s">
        <v>36</v>
      </c>
      <c r="R1444">
        <v>23</v>
      </c>
      <c r="S1444" t="s">
        <v>37</v>
      </c>
      <c r="T1444" t="s">
        <v>86</v>
      </c>
      <c r="U1444" t="s">
        <v>69</v>
      </c>
      <c r="V1444" t="s">
        <v>690</v>
      </c>
      <c r="W1444" t="s">
        <v>132</v>
      </c>
      <c r="X1444">
        <v>335908</v>
      </c>
      <c r="Y1444">
        <v>2564</v>
      </c>
      <c r="Z1444">
        <v>12.9716</v>
      </c>
      <c r="AA1444">
        <v>77.5946</v>
      </c>
      <c r="AB1444" t="str">
        <f>IF(Restaurants[[#This Row],[Years_Operating]]&lt;5,"New",
IF(Restaurants[[#This Row],[Years_Operating]]&lt;15,"Established","Legacy"))</f>
        <v>Legacy</v>
      </c>
      <c r="AC1444" t="str">
        <f>IF(Restaurants[[#This Row],[Country]]="India","Yes","No")</f>
        <v>Yes</v>
      </c>
      <c r="AD1444" t="str">
        <f>IF(AND(Restaurants[[#This Row],[Has Online Delivery]]="Yes",Restaurants[[#This Row],[Has Table Booking]]="Yes"),"Online + Table",
IF(Restaurants[[#This Row],[Has Online Delivery]]="Yes","Online Only",
IF(Restaurants[[#This Row],[Has Table Booking]]="Yes","Table Only","None")))</f>
        <v>Table Only</v>
      </c>
      <c r="AE1444" t="str">
        <f>IF(Restaurants[[#This Row],[Rating]]&gt;=4.5,"Excellent",
IF(Restaurants[[#This Row],[Rating]]&gt;=4,"Very Good",
IF(Restaurants[[#This Row],[Rating]]&gt;=3.5,"Good","Average/Low")))</f>
        <v>Excellent</v>
      </c>
    </row>
    <row r="1445" spans="1:31" x14ac:dyDescent="0.3">
      <c r="A1445" t="s">
        <v>81</v>
      </c>
      <c r="B1445" t="s">
        <v>82</v>
      </c>
      <c r="C1445" t="s">
        <v>29</v>
      </c>
      <c r="D1445" t="s">
        <v>83</v>
      </c>
      <c r="E1445">
        <v>3</v>
      </c>
      <c r="F1445">
        <v>310</v>
      </c>
      <c r="G1445" t="s">
        <v>84</v>
      </c>
      <c r="H1445">
        <v>2005</v>
      </c>
      <c r="I1445">
        <v>35</v>
      </c>
      <c r="J1445">
        <v>4.8</v>
      </c>
      <c r="K1445" t="s">
        <v>85</v>
      </c>
      <c r="L1445">
        <v>20</v>
      </c>
      <c r="M1445" t="s">
        <v>33</v>
      </c>
      <c r="N1445" t="s">
        <v>34</v>
      </c>
      <c r="O1445" t="s">
        <v>35</v>
      </c>
      <c r="P1445" t="s">
        <v>36</v>
      </c>
      <c r="Q1445" t="s">
        <v>36</v>
      </c>
      <c r="R1445">
        <v>41</v>
      </c>
      <c r="S1445" t="s">
        <v>36</v>
      </c>
      <c r="T1445" t="s">
        <v>86</v>
      </c>
      <c r="U1445" t="s">
        <v>32</v>
      </c>
      <c r="W1445" t="s">
        <v>47</v>
      </c>
      <c r="X1445">
        <v>340268</v>
      </c>
      <c r="Y1445">
        <v>735</v>
      </c>
      <c r="Z1445">
        <v>0</v>
      </c>
      <c r="AA1445">
        <v>0</v>
      </c>
      <c r="AB1445" t="str">
        <f>IF(Restaurants[[#This Row],[Years_Operating]]&lt;5,"New",
IF(Restaurants[[#This Row],[Years_Operating]]&lt;15,"Established","Legacy"))</f>
        <v>Legacy</v>
      </c>
      <c r="AC1445" t="str">
        <f>IF(Restaurants[[#This Row],[Country]]="India","Yes","No")</f>
        <v>No</v>
      </c>
      <c r="AD1445" t="str">
        <f>IF(AND(Restaurants[[#This Row],[Has Online Delivery]]="Yes",Restaurants[[#This Row],[Has Table Booking]]="Yes"),"Online + Table",
IF(Restaurants[[#This Row],[Has Online Delivery]]="Yes","Online Only",
IF(Restaurants[[#This Row],[Has Table Booking]]="Yes","Table Only","None")))</f>
        <v>Online + Table</v>
      </c>
      <c r="AE1445" t="str">
        <f>IF(Restaurants[[#This Row],[Rating]]&gt;=4.5,"Excellent",
IF(Restaurants[[#This Row],[Rating]]&gt;=4,"Very Good",
IF(Restaurants[[#This Row],[Rating]]&gt;=3.5,"Good","Average/Low")))</f>
        <v>Excellent</v>
      </c>
    </row>
    <row r="1446" spans="1:31" x14ac:dyDescent="0.3">
      <c r="A1446" t="s">
        <v>189</v>
      </c>
      <c r="B1446" t="s">
        <v>275</v>
      </c>
      <c r="C1446" t="s">
        <v>251</v>
      </c>
      <c r="D1446" t="s">
        <v>278</v>
      </c>
      <c r="E1446">
        <v>1</v>
      </c>
      <c r="F1446">
        <v>210</v>
      </c>
      <c r="G1446" t="s">
        <v>192</v>
      </c>
      <c r="H1446">
        <v>1990</v>
      </c>
      <c r="I1446">
        <v>30</v>
      </c>
      <c r="J1446">
        <v>4.7</v>
      </c>
      <c r="K1446" t="s">
        <v>299</v>
      </c>
      <c r="L1446">
        <v>35</v>
      </c>
      <c r="M1446" t="s">
        <v>160</v>
      </c>
      <c r="N1446" t="s">
        <v>193</v>
      </c>
      <c r="O1446" t="s">
        <v>35</v>
      </c>
      <c r="P1446" t="s">
        <v>37</v>
      </c>
      <c r="Q1446" t="s">
        <v>36</v>
      </c>
      <c r="R1446">
        <v>69</v>
      </c>
      <c r="S1446" t="s">
        <v>37</v>
      </c>
      <c r="T1446" t="s">
        <v>38</v>
      </c>
      <c r="U1446" t="s">
        <v>46</v>
      </c>
      <c r="V1446" t="s">
        <v>691</v>
      </c>
      <c r="W1446" t="s">
        <v>132</v>
      </c>
      <c r="X1446">
        <v>234449</v>
      </c>
      <c r="Y1446">
        <v>2727</v>
      </c>
      <c r="Z1446">
        <v>18.520399999999999</v>
      </c>
      <c r="AA1446">
        <v>73.856700000000004</v>
      </c>
      <c r="AB1446" t="str">
        <f>IF(Restaurants[[#This Row],[Years_Operating]]&lt;5,"New",
IF(Restaurants[[#This Row],[Years_Operating]]&lt;15,"Established","Legacy"))</f>
        <v>Legacy</v>
      </c>
      <c r="AC1446" t="str">
        <f>IF(Restaurants[[#This Row],[Country]]="India","Yes","No")</f>
        <v>Yes</v>
      </c>
      <c r="AD1446" t="str">
        <f>IF(AND(Restaurants[[#This Row],[Has Online Delivery]]="Yes",Restaurants[[#This Row],[Has Table Booking]]="Yes"),"Online + Table",
IF(Restaurants[[#This Row],[Has Online Delivery]]="Yes","Online Only",
IF(Restaurants[[#This Row],[Has Table Booking]]="Yes","Table Only","None")))</f>
        <v>Table Only</v>
      </c>
      <c r="AE1446" t="str">
        <f>IF(Restaurants[[#This Row],[Rating]]&gt;=4.5,"Excellent",
IF(Restaurants[[#This Row],[Rating]]&gt;=4,"Very Good",
IF(Restaurants[[#This Row],[Rating]]&gt;=3.5,"Good","Average/Low")))</f>
        <v>Excellent</v>
      </c>
    </row>
    <row r="1447" spans="1:31" x14ac:dyDescent="0.3">
      <c r="A1447" t="s">
        <v>136</v>
      </c>
      <c r="B1447" t="s">
        <v>137</v>
      </c>
      <c r="C1447" t="s">
        <v>138</v>
      </c>
      <c r="D1447" t="s">
        <v>139</v>
      </c>
      <c r="E1447">
        <v>3</v>
      </c>
      <c r="F1447">
        <v>570</v>
      </c>
      <c r="G1447" t="s">
        <v>140</v>
      </c>
      <c r="H1447">
        <v>2012</v>
      </c>
      <c r="I1447">
        <v>10</v>
      </c>
      <c r="J1447">
        <v>4.5999999999999996</v>
      </c>
      <c r="K1447" t="s">
        <v>32</v>
      </c>
      <c r="L1447">
        <v>13</v>
      </c>
      <c r="M1447" t="s">
        <v>62</v>
      </c>
      <c r="N1447" t="s">
        <v>34</v>
      </c>
      <c r="O1447" t="s">
        <v>45</v>
      </c>
      <c r="P1447" t="s">
        <v>36</v>
      </c>
      <c r="Q1447" t="s">
        <v>37</v>
      </c>
      <c r="R1447">
        <v>58</v>
      </c>
      <c r="S1447" t="s">
        <v>36</v>
      </c>
      <c r="T1447" t="s">
        <v>86</v>
      </c>
      <c r="U1447" t="s">
        <v>32</v>
      </c>
      <c r="W1447" t="s">
        <v>40</v>
      </c>
      <c r="X1447">
        <v>289675</v>
      </c>
      <c r="Y1447">
        <v>5227</v>
      </c>
      <c r="Z1447">
        <v>0</v>
      </c>
      <c r="AA1447">
        <v>0</v>
      </c>
      <c r="AB1447" t="str">
        <f>IF(Restaurants[[#This Row],[Years_Operating]]&lt;5,"New",
IF(Restaurants[[#This Row],[Years_Operating]]&lt;15,"Established","Legacy"))</f>
        <v>Established</v>
      </c>
      <c r="AC1447" t="str">
        <f>IF(Restaurants[[#This Row],[Country]]="India","Yes","No")</f>
        <v>No</v>
      </c>
      <c r="AD1447" t="str">
        <f>IF(AND(Restaurants[[#This Row],[Has Online Delivery]]="Yes",Restaurants[[#This Row],[Has Table Booking]]="Yes"),"Online + Table",
IF(Restaurants[[#This Row],[Has Online Delivery]]="Yes","Online Only",
IF(Restaurants[[#This Row],[Has Table Booking]]="Yes","Table Only","None")))</f>
        <v>Online Only</v>
      </c>
      <c r="AE1447" t="str">
        <f>IF(Restaurants[[#This Row],[Rating]]&gt;=4.5,"Excellent",
IF(Restaurants[[#This Row],[Rating]]&gt;=4,"Very Good",
IF(Restaurants[[#This Row],[Rating]]&gt;=3.5,"Good","Average/Low")))</f>
        <v>Excellent</v>
      </c>
    </row>
    <row r="1448" spans="1:31" x14ac:dyDescent="0.3">
      <c r="A1448" t="s">
        <v>199</v>
      </c>
      <c r="B1448" t="s">
        <v>42</v>
      </c>
      <c r="C1448" t="s">
        <v>42</v>
      </c>
      <c r="D1448" t="s">
        <v>200</v>
      </c>
      <c r="E1448">
        <v>1</v>
      </c>
      <c r="F1448">
        <v>165</v>
      </c>
      <c r="G1448" t="s">
        <v>201</v>
      </c>
      <c r="H1448">
        <v>2013</v>
      </c>
      <c r="I1448">
        <v>26</v>
      </c>
      <c r="J1448">
        <v>4.5999999999999996</v>
      </c>
      <c r="K1448" t="s">
        <v>32</v>
      </c>
      <c r="L1448">
        <v>12</v>
      </c>
      <c r="M1448" t="s">
        <v>160</v>
      </c>
      <c r="N1448" t="s">
        <v>193</v>
      </c>
      <c r="O1448" t="s">
        <v>45</v>
      </c>
      <c r="P1448" t="s">
        <v>37</v>
      </c>
      <c r="Q1448" t="s">
        <v>36</v>
      </c>
      <c r="R1448">
        <v>59</v>
      </c>
      <c r="S1448" t="s">
        <v>37</v>
      </c>
      <c r="T1448" t="s">
        <v>38</v>
      </c>
      <c r="U1448" t="s">
        <v>46</v>
      </c>
      <c r="W1448" t="s">
        <v>56</v>
      </c>
      <c r="X1448">
        <v>461032</v>
      </c>
      <c r="Y1448">
        <v>4567</v>
      </c>
      <c r="Z1448">
        <v>0</v>
      </c>
      <c r="AA1448">
        <v>0</v>
      </c>
      <c r="AB1448" t="str">
        <f>IF(Restaurants[[#This Row],[Years_Operating]]&lt;5,"New",
IF(Restaurants[[#This Row],[Years_Operating]]&lt;15,"Established","Legacy"))</f>
        <v>Established</v>
      </c>
      <c r="AC1448" t="str">
        <f>IF(Restaurants[[#This Row],[Country]]="India","Yes","No")</f>
        <v>No</v>
      </c>
      <c r="AD1448" t="str">
        <f>IF(AND(Restaurants[[#This Row],[Has Online Delivery]]="Yes",Restaurants[[#This Row],[Has Table Booking]]="Yes"),"Online + Table",
IF(Restaurants[[#This Row],[Has Online Delivery]]="Yes","Online Only",
IF(Restaurants[[#This Row],[Has Table Booking]]="Yes","Table Only","None")))</f>
        <v>Table Only</v>
      </c>
      <c r="AE1448" t="str">
        <f>IF(Restaurants[[#This Row],[Rating]]&gt;=4.5,"Excellent",
IF(Restaurants[[#This Row],[Rating]]&gt;=4,"Very Good",
IF(Restaurants[[#This Row],[Rating]]&gt;=3.5,"Good","Average/Low")))</f>
        <v>Excellent</v>
      </c>
    </row>
    <row r="1449" spans="1:31" x14ac:dyDescent="0.3">
      <c r="A1449" t="s">
        <v>161</v>
      </c>
      <c r="B1449" t="s">
        <v>255</v>
      </c>
      <c r="C1449" t="s">
        <v>251</v>
      </c>
      <c r="D1449" t="s">
        <v>267</v>
      </c>
      <c r="E1449">
        <v>2</v>
      </c>
      <c r="F1449">
        <v>275</v>
      </c>
      <c r="G1449" t="s">
        <v>163</v>
      </c>
      <c r="H1449">
        <v>2003</v>
      </c>
      <c r="I1449">
        <v>36</v>
      </c>
      <c r="J1449">
        <v>4.7</v>
      </c>
      <c r="K1449" t="s">
        <v>312</v>
      </c>
      <c r="L1449">
        <v>22</v>
      </c>
      <c r="M1449" t="s">
        <v>33</v>
      </c>
      <c r="N1449" t="s">
        <v>143</v>
      </c>
      <c r="O1449" t="s">
        <v>45</v>
      </c>
      <c r="P1449" t="s">
        <v>36</v>
      </c>
      <c r="Q1449" t="s">
        <v>36</v>
      </c>
      <c r="R1449">
        <v>50</v>
      </c>
      <c r="S1449" t="s">
        <v>37</v>
      </c>
      <c r="T1449" t="s">
        <v>86</v>
      </c>
      <c r="U1449" t="s">
        <v>46</v>
      </c>
      <c r="V1449" t="s">
        <v>692</v>
      </c>
      <c r="W1449" t="s">
        <v>70</v>
      </c>
      <c r="X1449">
        <v>490773</v>
      </c>
      <c r="Y1449">
        <v>707</v>
      </c>
      <c r="Z1449">
        <v>19.076000000000001</v>
      </c>
      <c r="AA1449">
        <v>72.877700000000004</v>
      </c>
      <c r="AB1449" t="str">
        <f>IF(Restaurants[[#This Row],[Years_Operating]]&lt;5,"New",
IF(Restaurants[[#This Row],[Years_Operating]]&lt;15,"Established","Legacy"))</f>
        <v>Legacy</v>
      </c>
      <c r="AC1449" t="str">
        <f>IF(Restaurants[[#This Row],[Country]]="India","Yes","No")</f>
        <v>Yes</v>
      </c>
      <c r="AD1449" t="str">
        <f>IF(AND(Restaurants[[#This Row],[Has Online Delivery]]="Yes",Restaurants[[#This Row],[Has Table Booking]]="Yes"),"Online + Table",
IF(Restaurants[[#This Row],[Has Online Delivery]]="Yes","Online Only",
IF(Restaurants[[#This Row],[Has Table Booking]]="Yes","Table Only","None")))</f>
        <v>Online + Table</v>
      </c>
      <c r="AE1449" t="str">
        <f>IF(Restaurants[[#This Row],[Rating]]&gt;=4.5,"Excellent",
IF(Restaurants[[#This Row],[Rating]]&gt;=4,"Very Good",
IF(Restaurants[[#This Row],[Rating]]&gt;=3.5,"Good","Average/Low")))</f>
        <v>Excellent</v>
      </c>
    </row>
    <row r="1450" spans="1:31" x14ac:dyDescent="0.3">
      <c r="A1450" t="s">
        <v>189</v>
      </c>
      <c r="B1450" t="s">
        <v>190</v>
      </c>
      <c r="C1450" t="s">
        <v>89</v>
      </c>
      <c r="D1450" t="s">
        <v>191</v>
      </c>
      <c r="E1450">
        <v>1</v>
      </c>
      <c r="F1450">
        <v>210</v>
      </c>
      <c r="G1450" t="s">
        <v>192</v>
      </c>
      <c r="H1450">
        <v>1990</v>
      </c>
      <c r="I1450">
        <v>30</v>
      </c>
      <c r="J1450">
        <v>4.7</v>
      </c>
      <c r="K1450" t="s">
        <v>32</v>
      </c>
      <c r="L1450">
        <v>35</v>
      </c>
      <c r="M1450" t="s">
        <v>160</v>
      </c>
      <c r="N1450" t="s">
        <v>193</v>
      </c>
      <c r="O1450" t="s">
        <v>35</v>
      </c>
      <c r="P1450" t="s">
        <v>37</v>
      </c>
      <c r="Q1450" t="s">
        <v>36</v>
      </c>
      <c r="R1450">
        <v>20</v>
      </c>
      <c r="S1450" t="s">
        <v>37</v>
      </c>
      <c r="T1450" t="s">
        <v>86</v>
      </c>
      <c r="U1450" t="s">
        <v>32</v>
      </c>
      <c r="W1450" t="s">
        <v>47</v>
      </c>
      <c r="X1450">
        <v>185091</v>
      </c>
      <c r="Y1450">
        <v>7805</v>
      </c>
      <c r="Z1450">
        <v>0</v>
      </c>
      <c r="AA1450">
        <v>0</v>
      </c>
      <c r="AB1450" t="str">
        <f>IF(Restaurants[[#This Row],[Years_Operating]]&lt;5,"New",
IF(Restaurants[[#This Row],[Years_Operating]]&lt;15,"Established","Legacy"))</f>
        <v>Legacy</v>
      </c>
      <c r="AC1450" t="str">
        <f>IF(Restaurants[[#This Row],[Country]]="India","Yes","No")</f>
        <v>No</v>
      </c>
      <c r="AD1450" t="str">
        <f>IF(AND(Restaurants[[#This Row],[Has Online Delivery]]="Yes",Restaurants[[#This Row],[Has Table Booking]]="Yes"),"Online + Table",
IF(Restaurants[[#This Row],[Has Online Delivery]]="Yes","Online Only",
IF(Restaurants[[#This Row],[Has Table Booking]]="Yes","Table Only","None")))</f>
        <v>Table Only</v>
      </c>
      <c r="AE1450" t="str">
        <f>IF(Restaurants[[#This Row],[Rating]]&gt;=4.5,"Excellent",
IF(Restaurants[[#This Row],[Rating]]&gt;=4,"Very Good",
IF(Restaurants[[#This Row],[Rating]]&gt;=3.5,"Good","Average/Low")))</f>
        <v>Excellent</v>
      </c>
    </row>
    <row r="1451" spans="1:31" x14ac:dyDescent="0.3">
      <c r="A1451" t="s">
        <v>173</v>
      </c>
      <c r="B1451" t="s">
        <v>42</v>
      </c>
      <c r="C1451" t="s">
        <v>42</v>
      </c>
      <c r="D1451" t="s">
        <v>157</v>
      </c>
      <c r="E1451">
        <v>2</v>
      </c>
      <c r="F1451">
        <v>285</v>
      </c>
      <c r="G1451" t="s">
        <v>174</v>
      </c>
      <c r="H1451">
        <v>2010</v>
      </c>
      <c r="I1451">
        <v>30</v>
      </c>
      <c r="J1451">
        <v>4.7</v>
      </c>
      <c r="K1451" t="s">
        <v>159</v>
      </c>
      <c r="L1451">
        <v>15</v>
      </c>
      <c r="M1451" t="s">
        <v>33</v>
      </c>
      <c r="N1451" t="s">
        <v>143</v>
      </c>
      <c r="O1451" t="s">
        <v>45</v>
      </c>
      <c r="P1451" t="s">
        <v>37</v>
      </c>
      <c r="Q1451" t="s">
        <v>37</v>
      </c>
      <c r="R1451">
        <v>22</v>
      </c>
      <c r="S1451" t="s">
        <v>36</v>
      </c>
      <c r="T1451" t="s">
        <v>38</v>
      </c>
      <c r="U1451" t="s">
        <v>32</v>
      </c>
      <c r="W1451" t="s">
        <v>70</v>
      </c>
      <c r="X1451">
        <v>396465</v>
      </c>
      <c r="Y1451">
        <v>1456</v>
      </c>
      <c r="Z1451">
        <v>0</v>
      </c>
      <c r="AA1451">
        <v>0</v>
      </c>
      <c r="AB1451" t="str">
        <f>IF(Restaurants[[#This Row],[Years_Operating]]&lt;5,"New",
IF(Restaurants[[#This Row],[Years_Operating]]&lt;15,"Established","Legacy"))</f>
        <v>Legacy</v>
      </c>
      <c r="AC1451" t="str">
        <f>IF(Restaurants[[#This Row],[Country]]="India","Yes","No")</f>
        <v>No</v>
      </c>
      <c r="AD1451" t="str">
        <f>IF(AND(Restaurants[[#This Row],[Has Online Delivery]]="Yes",Restaurants[[#This Row],[Has Table Booking]]="Yes"),"Online + Table",
IF(Restaurants[[#This Row],[Has Online Delivery]]="Yes","Online Only",
IF(Restaurants[[#This Row],[Has Table Booking]]="Yes","Table Only","None")))</f>
        <v>None</v>
      </c>
      <c r="AE1451" t="str">
        <f>IF(Restaurants[[#This Row],[Rating]]&gt;=4.5,"Excellent",
IF(Restaurants[[#This Row],[Rating]]&gt;=4,"Very Good",
IF(Restaurants[[#This Row],[Rating]]&gt;=3.5,"Good","Average/Low")))</f>
        <v>Excellent</v>
      </c>
    </row>
    <row r="1452" spans="1:31" x14ac:dyDescent="0.3">
      <c r="A1452" t="s">
        <v>150</v>
      </c>
      <c r="B1452" t="s">
        <v>151</v>
      </c>
      <c r="C1452" t="s">
        <v>50</v>
      </c>
      <c r="D1452" t="s">
        <v>152</v>
      </c>
      <c r="E1452">
        <v>2</v>
      </c>
      <c r="F1452">
        <v>325</v>
      </c>
      <c r="G1452" t="s">
        <v>153</v>
      </c>
      <c r="H1452">
        <v>2016</v>
      </c>
      <c r="I1452">
        <v>48</v>
      </c>
      <c r="J1452">
        <v>4.7</v>
      </c>
      <c r="K1452" t="s">
        <v>32</v>
      </c>
      <c r="L1452">
        <v>9</v>
      </c>
      <c r="M1452" t="s">
        <v>33</v>
      </c>
      <c r="N1452" t="s">
        <v>143</v>
      </c>
      <c r="O1452" t="s">
        <v>54</v>
      </c>
      <c r="P1452" t="s">
        <v>37</v>
      </c>
      <c r="Q1452" t="s">
        <v>37</v>
      </c>
      <c r="R1452">
        <v>68</v>
      </c>
      <c r="S1452" t="s">
        <v>37</v>
      </c>
      <c r="T1452" t="s">
        <v>38</v>
      </c>
      <c r="U1452" t="s">
        <v>46</v>
      </c>
      <c r="W1452" t="s">
        <v>40</v>
      </c>
      <c r="X1452">
        <v>303607</v>
      </c>
      <c r="Y1452">
        <v>2860</v>
      </c>
      <c r="Z1452">
        <v>0</v>
      </c>
      <c r="AA1452">
        <v>0</v>
      </c>
      <c r="AB1452" t="str">
        <f>IF(Restaurants[[#This Row],[Years_Operating]]&lt;5,"New",
IF(Restaurants[[#This Row],[Years_Operating]]&lt;15,"Established","Legacy"))</f>
        <v>Established</v>
      </c>
      <c r="AC1452" t="str">
        <f>IF(Restaurants[[#This Row],[Country]]="India","Yes","No")</f>
        <v>No</v>
      </c>
      <c r="AD1452" t="str">
        <f>IF(AND(Restaurants[[#This Row],[Has Online Delivery]]="Yes",Restaurants[[#This Row],[Has Table Booking]]="Yes"),"Online + Table",
IF(Restaurants[[#This Row],[Has Online Delivery]]="Yes","Online Only",
IF(Restaurants[[#This Row],[Has Table Booking]]="Yes","Table Only","None")))</f>
        <v>None</v>
      </c>
      <c r="AE1452" t="str">
        <f>IF(Restaurants[[#This Row],[Rating]]&gt;=4.5,"Excellent",
IF(Restaurants[[#This Row],[Rating]]&gt;=4,"Very Good",
IF(Restaurants[[#This Row],[Rating]]&gt;=3.5,"Good","Average/Low")))</f>
        <v>Excellent</v>
      </c>
    </row>
    <row r="1453" spans="1:31" x14ac:dyDescent="0.3">
      <c r="A1453" t="s">
        <v>229</v>
      </c>
      <c r="B1453" t="s">
        <v>230</v>
      </c>
      <c r="C1453" t="s">
        <v>231</v>
      </c>
      <c r="D1453" t="s">
        <v>232</v>
      </c>
      <c r="E1453">
        <v>0</v>
      </c>
      <c r="F1453">
        <v>145</v>
      </c>
      <c r="G1453" t="s">
        <v>233</v>
      </c>
      <c r="H1453">
        <v>2006</v>
      </c>
      <c r="I1453">
        <v>40</v>
      </c>
      <c r="J1453">
        <v>4.5999999999999996</v>
      </c>
      <c r="K1453" t="s">
        <v>32</v>
      </c>
      <c r="L1453">
        <v>19</v>
      </c>
      <c r="M1453" t="s">
        <v>204</v>
      </c>
      <c r="N1453" t="s">
        <v>210</v>
      </c>
      <c r="O1453" t="s">
        <v>211</v>
      </c>
      <c r="P1453" t="s">
        <v>36</v>
      </c>
      <c r="Q1453" t="s">
        <v>36</v>
      </c>
      <c r="R1453">
        <v>56</v>
      </c>
      <c r="S1453" t="s">
        <v>36</v>
      </c>
      <c r="T1453" t="s">
        <v>38</v>
      </c>
      <c r="U1453" t="s">
        <v>39</v>
      </c>
      <c r="W1453" t="s">
        <v>70</v>
      </c>
      <c r="X1453">
        <v>374027</v>
      </c>
      <c r="Y1453">
        <v>7434</v>
      </c>
      <c r="Z1453">
        <v>0</v>
      </c>
      <c r="AA1453">
        <v>0</v>
      </c>
      <c r="AB1453" t="str">
        <f>IF(Restaurants[[#This Row],[Years_Operating]]&lt;5,"New",
IF(Restaurants[[#This Row],[Years_Operating]]&lt;15,"Established","Legacy"))</f>
        <v>Legacy</v>
      </c>
      <c r="AC1453" t="str">
        <f>IF(Restaurants[[#This Row],[Country]]="India","Yes","No")</f>
        <v>No</v>
      </c>
      <c r="AD1453" t="str">
        <f>IF(AND(Restaurants[[#This Row],[Has Online Delivery]]="Yes",Restaurants[[#This Row],[Has Table Booking]]="Yes"),"Online + Table",
IF(Restaurants[[#This Row],[Has Online Delivery]]="Yes","Online Only",
IF(Restaurants[[#This Row],[Has Table Booking]]="Yes","Table Only","None")))</f>
        <v>Online + Table</v>
      </c>
      <c r="AE1453" t="str">
        <f>IF(Restaurants[[#This Row],[Rating]]&gt;=4.5,"Excellent",
IF(Restaurants[[#This Row],[Rating]]&gt;=4,"Very Good",
IF(Restaurants[[#This Row],[Rating]]&gt;=3.5,"Good","Average/Low")))</f>
        <v>Excellent</v>
      </c>
    </row>
    <row r="1454" spans="1:31" x14ac:dyDescent="0.3">
      <c r="A1454" t="s">
        <v>128</v>
      </c>
      <c r="B1454" t="s">
        <v>129</v>
      </c>
      <c r="C1454" t="s">
        <v>29</v>
      </c>
      <c r="D1454" t="s">
        <v>83</v>
      </c>
      <c r="E1454">
        <v>3</v>
      </c>
      <c r="F1454">
        <v>290</v>
      </c>
      <c r="G1454" t="s">
        <v>130</v>
      </c>
      <c r="H1454">
        <v>1981</v>
      </c>
      <c r="I1454">
        <v>50</v>
      </c>
      <c r="J1454">
        <v>4.7</v>
      </c>
      <c r="K1454" t="s">
        <v>85</v>
      </c>
      <c r="L1454">
        <v>44</v>
      </c>
      <c r="M1454" t="s">
        <v>33</v>
      </c>
      <c r="N1454" t="s">
        <v>34</v>
      </c>
      <c r="O1454" t="s">
        <v>35</v>
      </c>
      <c r="P1454" t="s">
        <v>37</v>
      </c>
      <c r="Q1454" t="s">
        <v>37</v>
      </c>
      <c r="R1454">
        <v>72</v>
      </c>
      <c r="S1454" t="s">
        <v>37</v>
      </c>
      <c r="T1454" t="s">
        <v>86</v>
      </c>
      <c r="U1454" t="s">
        <v>32</v>
      </c>
      <c r="W1454" t="s">
        <v>149</v>
      </c>
      <c r="X1454">
        <v>312499</v>
      </c>
      <c r="Y1454">
        <v>3938</v>
      </c>
      <c r="Z1454">
        <v>0</v>
      </c>
      <c r="AA1454">
        <v>0</v>
      </c>
      <c r="AB1454" t="str">
        <f>IF(Restaurants[[#This Row],[Years_Operating]]&lt;5,"New",
IF(Restaurants[[#This Row],[Years_Operating]]&lt;15,"Established","Legacy"))</f>
        <v>Legacy</v>
      </c>
      <c r="AC1454" t="str">
        <f>IF(Restaurants[[#This Row],[Country]]="India","Yes","No")</f>
        <v>No</v>
      </c>
      <c r="AD1454" t="str">
        <f>IF(AND(Restaurants[[#This Row],[Has Online Delivery]]="Yes",Restaurants[[#This Row],[Has Table Booking]]="Yes"),"Online + Table",
IF(Restaurants[[#This Row],[Has Online Delivery]]="Yes","Online Only",
IF(Restaurants[[#This Row],[Has Table Booking]]="Yes","Table Only","None")))</f>
        <v>None</v>
      </c>
      <c r="AE1454" t="str">
        <f>IF(Restaurants[[#This Row],[Rating]]&gt;=4.5,"Excellent",
IF(Restaurants[[#This Row],[Rating]]&gt;=4,"Very Good",
IF(Restaurants[[#This Row],[Rating]]&gt;=3.5,"Good","Average/Low")))</f>
        <v>Excellent</v>
      </c>
    </row>
    <row r="1455" spans="1:31" x14ac:dyDescent="0.3">
      <c r="A1455" t="s">
        <v>141</v>
      </c>
      <c r="B1455" t="s">
        <v>118</v>
      </c>
      <c r="C1455" t="s">
        <v>119</v>
      </c>
      <c r="D1455" t="s">
        <v>120</v>
      </c>
      <c r="E1455">
        <v>2</v>
      </c>
      <c r="F1455">
        <v>450</v>
      </c>
      <c r="G1455" t="s">
        <v>142</v>
      </c>
      <c r="H1455">
        <v>2003</v>
      </c>
      <c r="I1455">
        <v>40</v>
      </c>
      <c r="J1455">
        <v>4.8</v>
      </c>
      <c r="K1455" t="s">
        <v>32</v>
      </c>
      <c r="L1455">
        <v>22</v>
      </c>
      <c r="M1455" t="s">
        <v>62</v>
      </c>
      <c r="N1455" t="s">
        <v>143</v>
      </c>
      <c r="O1455" t="s">
        <v>35</v>
      </c>
      <c r="P1455" t="s">
        <v>37</v>
      </c>
      <c r="Q1455" t="s">
        <v>37</v>
      </c>
      <c r="R1455">
        <v>72</v>
      </c>
      <c r="S1455" t="s">
        <v>37</v>
      </c>
      <c r="T1455" t="s">
        <v>86</v>
      </c>
      <c r="U1455" t="s">
        <v>32</v>
      </c>
      <c r="W1455" t="s">
        <v>80</v>
      </c>
      <c r="X1455">
        <v>263463</v>
      </c>
      <c r="Y1455">
        <v>3489</v>
      </c>
      <c r="Z1455">
        <v>0</v>
      </c>
      <c r="AA1455">
        <v>0</v>
      </c>
      <c r="AB1455" t="str">
        <f>IF(Restaurants[[#This Row],[Years_Operating]]&lt;5,"New",
IF(Restaurants[[#This Row],[Years_Operating]]&lt;15,"Established","Legacy"))</f>
        <v>Legacy</v>
      </c>
      <c r="AC1455" t="str">
        <f>IF(Restaurants[[#This Row],[Country]]="India","Yes","No")</f>
        <v>No</v>
      </c>
      <c r="AD1455" t="str">
        <f>IF(AND(Restaurants[[#This Row],[Has Online Delivery]]="Yes",Restaurants[[#This Row],[Has Table Booking]]="Yes"),"Online + Table",
IF(Restaurants[[#This Row],[Has Online Delivery]]="Yes","Online Only",
IF(Restaurants[[#This Row],[Has Table Booking]]="Yes","Table Only","None")))</f>
        <v>None</v>
      </c>
      <c r="AE1455" t="str">
        <f>IF(Restaurants[[#This Row],[Rating]]&gt;=4.5,"Excellent",
IF(Restaurants[[#This Row],[Rating]]&gt;=4,"Very Good",
IF(Restaurants[[#This Row],[Rating]]&gt;=3.5,"Good","Average/Low")))</f>
        <v>Excellent</v>
      </c>
    </row>
    <row r="1456" spans="1:31" x14ac:dyDescent="0.3">
      <c r="A1456" t="s">
        <v>161</v>
      </c>
      <c r="B1456" t="s">
        <v>275</v>
      </c>
      <c r="C1456" t="s">
        <v>251</v>
      </c>
      <c r="D1456" t="s">
        <v>252</v>
      </c>
      <c r="E1456">
        <v>2</v>
      </c>
      <c r="F1456">
        <v>275</v>
      </c>
      <c r="G1456" t="s">
        <v>163</v>
      </c>
      <c r="H1456">
        <v>2003</v>
      </c>
      <c r="I1456">
        <v>36</v>
      </c>
      <c r="J1456">
        <v>4.7</v>
      </c>
      <c r="K1456" t="s">
        <v>256</v>
      </c>
      <c r="L1456">
        <v>22</v>
      </c>
      <c r="M1456" t="s">
        <v>33</v>
      </c>
      <c r="N1456" t="s">
        <v>143</v>
      </c>
      <c r="O1456" t="s">
        <v>45</v>
      </c>
      <c r="P1456" t="s">
        <v>36</v>
      </c>
      <c r="Q1456" t="s">
        <v>36</v>
      </c>
      <c r="R1456">
        <v>36</v>
      </c>
      <c r="S1456" t="s">
        <v>37</v>
      </c>
      <c r="T1456" t="s">
        <v>38</v>
      </c>
      <c r="U1456" t="s">
        <v>46</v>
      </c>
      <c r="V1456" t="s">
        <v>693</v>
      </c>
      <c r="W1456" t="s">
        <v>108</v>
      </c>
      <c r="X1456">
        <v>381014</v>
      </c>
      <c r="Y1456">
        <v>6426</v>
      </c>
      <c r="Z1456">
        <v>18.520399999999999</v>
      </c>
      <c r="AA1456">
        <v>73.856700000000004</v>
      </c>
      <c r="AB1456" t="str">
        <f>IF(Restaurants[[#This Row],[Years_Operating]]&lt;5,"New",
IF(Restaurants[[#This Row],[Years_Operating]]&lt;15,"Established","Legacy"))</f>
        <v>Legacy</v>
      </c>
      <c r="AC1456" t="str">
        <f>IF(Restaurants[[#This Row],[Country]]="India","Yes","No")</f>
        <v>Yes</v>
      </c>
      <c r="AD1456" t="str">
        <f>IF(AND(Restaurants[[#This Row],[Has Online Delivery]]="Yes",Restaurants[[#This Row],[Has Table Booking]]="Yes"),"Online + Table",
IF(Restaurants[[#This Row],[Has Online Delivery]]="Yes","Online Only",
IF(Restaurants[[#This Row],[Has Table Booking]]="Yes","Table Only","None")))</f>
        <v>Online + Table</v>
      </c>
      <c r="AE1456" t="str">
        <f>IF(Restaurants[[#This Row],[Rating]]&gt;=4.5,"Excellent",
IF(Restaurants[[#This Row],[Rating]]&gt;=4,"Very Good",
IF(Restaurants[[#This Row],[Rating]]&gt;=3.5,"Good","Average/Low")))</f>
        <v>Excellent</v>
      </c>
    </row>
    <row r="1457" spans="1:31" x14ac:dyDescent="0.3">
      <c r="A1457" t="s">
        <v>100</v>
      </c>
      <c r="B1457" t="s">
        <v>266</v>
      </c>
      <c r="C1457" t="s">
        <v>251</v>
      </c>
      <c r="D1457" t="s">
        <v>263</v>
      </c>
      <c r="E1457">
        <v>3</v>
      </c>
      <c r="F1457">
        <v>385</v>
      </c>
      <c r="G1457" t="s">
        <v>102</v>
      </c>
      <c r="H1457">
        <v>2003</v>
      </c>
      <c r="I1457">
        <v>55</v>
      </c>
      <c r="J1457">
        <v>4.8</v>
      </c>
      <c r="K1457" t="s">
        <v>264</v>
      </c>
      <c r="L1457">
        <v>22</v>
      </c>
      <c r="M1457" t="s">
        <v>33</v>
      </c>
      <c r="N1457" t="s">
        <v>34</v>
      </c>
      <c r="O1457" t="s">
        <v>35</v>
      </c>
      <c r="P1457" t="s">
        <v>37</v>
      </c>
      <c r="Q1457" t="s">
        <v>37</v>
      </c>
      <c r="R1457">
        <v>68</v>
      </c>
      <c r="S1457" t="s">
        <v>36</v>
      </c>
      <c r="T1457" t="s">
        <v>55</v>
      </c>
      <c r="U1457" t="s">
        <v>32</v>
      </c>
      <c r="V1457" t="s">
        <v>694</v>
      </c>
      <c r="W1457" t="s">
        <v>108</v>
      </c>
      <c r="X1457">
        <v>242773</v>
      </c>
      <c r="Y1457">
        <v>5083</v>
      </c>
      <c r="Z1457">
        <v>12.9716</v>
      </c>
      <c r="AA1457">
        <v>77.5946</v>
      </c>
      <c r="AB1457" t="str">
        <f>IF(Restaurants[[#This Row],[Years_Operating]]&lt;5,"New",
IF(Restaurants[[#This Row],[Years_Operating]]&lt;15,"Established","Legacy"))</f>
        <v>Legacy</v>
      </c>
      <c r="AC1457" t="str">
        <f>IF(Restaurants[[#This Row],[Country]]="India","Yes","No")</f>
        <v>Yes</v>
      </c>
      <c r="AD1457" t="str">
        <f>IF(AND(Restaurants[[#This Row],[Has Online Delivery]]="Yes",Restaurants[[#This Row],[Has Table Booking]]="Yes"),"Online + Table",
IF(Restaurants[[#This Row],[Has Online Delivery]]="Yes","Online Only",
IF(Restaurants[[#This Row],[Has Table Booking]]="Yes","Table Only","None")))</f>
        <v>None</v>
      </c>
      <c r="AE1457" t="str">
        <f>IF(Restaurants[[#This Row],[Rating]]&gt;=4.5,"Excellent",
IF(Restaurants[[#This Row],[Rating]]&gt;=4,"Very Good",
IF(Restaurants[[#This Row],[Rating]]&gt;=3.5,"Good","Average/Low")))</f>
        <v>Excellent</v>
      </c>
    </row>
    <row r="1458" spans="1:31" x14ac:dyDescent="0.3">
      <c r="A1458" t="s">
        <v>92</v>
      </c>
      <c r="B1458" t="s">
        <v>255</v>
      </c>
      <c r="C1458" t="s">
        <v>251</v>
      </c>
      <c r="D1458" t="s">
        <v>267</v>
      </c>
      <c r="E1458">
        <v>3</v>
      </c>
      <c r="F1458">
        <v>345</v>
      </c>
      <c r="G1458" t="s">
        <v>95</v>
      </c>
      <c r="H1458">
        <v>2011</v>
      </c>
      <c r="I1458">
        <v>50</v>
      </c>
      <c r="J1458">
        <v>4.8</v>
      </c>
      <c r="K1458" t="s">
        <v>307</v>
      </c>
      <c r="L1458">
        <v>14</v>
      </c>
      <c r="M1458" t="s">
        <v>33</v>
      </c>
      <c r="N1458" t="s">
        <v>34</v>
      </c>
      <c r="O1458" t="s">
        <v>54</v>
      </c>
      <c r="P1458" t="s">
        <v>36</v>
      </c>
      <c r="Q1458" t="s">
        <v>37</v>
      </c>
      <c r="R1458">
        <v>53</v>
      </c>
      <c r="S1458" t="s">
        <v>36</v>
      </c>
      <c r="T1458" t="s">
        <v>55</v>
      </c>
      <c r="U1458" t="s">
        <v>32</v>
      </c>
      <c r="V1458" t="s">
        <v>695</v>
      </c>
      <c r="W1458" t="s">
        <v>56</v>
      </c>
      <c r="X1458">
        <v>385197</v>
      </c>
      <c r="Y1458">
        <v>4742</v>
      </c>
      <c r="Z1458">
        <v>19.076000000000001</v>
      </c>
      <c r="AA1458">
        <v>72.877700000000004</v>
      </c>
      <c r="AB1458" t="str">
        <f>IF(Restaurants[[#This Row],[Years_Operating]]&lt;5,"New",
IF(Restaurants[[#This Row],[Years_Operating]]&lt;15,"Established","Legacy"))</f>
        <v>Established</v>
      </c>
      <c r="AC1458" t="str">
        <f>IF(Restaurants[[#This Row],[Country]]="India","Yes","No")</f>
        <v>Yes</v>
      </c>
      <c r="AD1458" t="str">
        <f>IF(AND(Restaurants[[#This Row],[Has Online Delivery]]="Yes",Restaurants[[#This Row],[Has Table Booking]]="Yes"),"Online + Table",
IF(Restaurants[[#This Row],[Has Online Delivery]]="Yes","Online Only",
IF(Restaurants[[#This Row],[Has Table Booking]]="Yes","Table Only","None")))</f>
        <v>Online Only</v>
      </c>
      <c r="AE1458" t="str">
        <f>IF(Restaurants[[#This Row],[Rating]]&gt;=4.5,"Excellent",
IF(Restaurants[[#This Row],[Rating]]&gt;=4,"Very Good",
IF(Restaurants[[#This Row],[Rating]]&gt;=3.5,"Good","Average/Low")))</f>
        <v>Excellent</v>
      </c>
    </row>
    <row r="1459" spans="1:31" x14ac:dyDescent="0.3">
      <c r="A1459" t="s">
        <v>154</v>
      </c>
      <c r="B1459" t="s">
        <v>155</v>
      </c>
      <c r="C1459" t="s">
        <v>156</v>
      </c>
      <c r="D1459" t="s">
        <v>157</v>
      </c>
      <c r="E1459">
        <v>2</v>
      </c>
      <c r="F1459">
        <v>245</v>
      </c>
      <c r="G1459" t="s">
        <v>158</v>
      </c>
      <c r="H1459">
        <v>2010</v>
      </c>
      <c r="I1459">
        <v>48</v>
      </c>
      <c r="J1459">
        <v>4.7</v>
      </c>
      <c r="K1459" t="s">
        <v>159</v>
      </c>
      <c r="L1459">
        <v>15</v>
      </c>
      <c r="M1459" t="s">
        <v>160</v>
      </c>
      <c r="N1459" t="s">
        <v>143</v>
      </c>
      <c r="O1459" t="s">
        <v>35</v>
      </c>
      <c r="P1459" t="s">
        <v>36</v>
      </c>
      <c r="Q1459" t="s">
        <v>37</v>
      </c>
      <c r="R1459">
        <v>29</v>
      </c>
      <c r="S1459" t="s">
        <v>37</v>
      </c>
      <c r="T1459" t="s">
        <v>38</v>
      </c>
      <c r="U1459" t="s">
        <v>69</v>
      </c>
      <c r="W1459" t="s">
        <v>47</v>
      </c>
      <c r="X1459">
        <v>384116</v>
      </c>
      <c r="Y1459">
        <v>489</v>
      </c>
      <c r="Z1459">
        <v>0</v>
      </c>
      <c r="AA1459">
        <v>0</v>
      </c>
      <c r="AB1459" t="str">
        <f>IF(Restaurants[[#This Row],[Years_Operating]]&lt;5,"New",
IF(Restaurants[[#This Row],[Years_Operating]]&lt;15,"Established","Legacy"))</f>
        <v>Legacy</v>
      </c>
      <c r="AC1459" t="str">
        <f>IF(Restaurants[[#This Row],[Country]]="India","Yes","No")</f>
        <v>No</v>
      </c>
      <c r="AD1459" t="str">
        <f>IF(AND(Restaurants[[#This Row],[Has Online Delivery]]="Yes",Restaurants[[#This Row],[Has Table Booking]]="Yes"),"Online + Table",
IF(Restaurants[[#This Row],[Has Online Delivery]]="Yes","Online Only",
IF(Restaurants[[#This Row],[Has Table Booking]]="Yes","Table Only","None")))</f>
        <v>Online Only</v>
      </c>
      <c r="AE1459" t="str">
        <f>IF(Restaurants[[#This Row],[Rating]]&gt;=4.5,"Excellent",
IF(Restaurants[[#This Row],[Rating]]&gt;=4,"Very Good",
IF(Restaurants[[#This Row],[Rating]]&gt;=3.5,"Good","Average/Low")))</f>
        <v>Excellent</v>
      </c>
    </row>
    <row r="1460" spans="1:31" x14ac:dyDescent="0.3">
      <c r="A1460" t="s">
        <v>202</v>
      </c>
      <c r="B1460" t="s">
        <v>58</v>
      </c>
      <c r="C1460" t="s">
        <v>59</v>
      </c>
      <c r="D1460" t="s">
        <v>43</v>
      </c>
      <c r="E1460">
        <v>1</v>
      </c>
      <c r="F1460">
        <v>95</v>
      </c>
      <c r="G1460" t="s">
        <v>203</v>
      </c>
      <c r="H1460">
        <v>2011</v>
      </c>
      <c r="I1460">
        <v>28</v>
      </c>
      <c r="J1460">
        <v>4.5</v>
      </c>
      <c r="K1460" t="s">
        <v>32</v>
      </c>
      <c r="L1460">
        <v>14</v>
      </c>
      <c r="M1460" t="s">
        <v>204</v>
      </c>
      <c r="N1460" t="s">
        <v>193</v>
      </c>
      <c r="O1460" t="s">
        <v>35</v>
      </c>
      <c r="P1460" t="s">
        <v>36</v>
      </c>
      <c r="Q1460" t="s">
        <v>36</v>
      </c>
      <c r="R1460">
        <v>47</v>
      </c>
      <c r="S1460" t="s">
        <v>36</v>
      </c>
      <c r="T1460" t="s">
        <v>38</v>
      </c>
      <c r="U1460" t="s">
        <v>39</v>
      </c>
      <c r="W1460" t="s">
        <v>70</v>
      </c>
      <c r="X1460">
        <v>243541</v>
      </c>
      <c r="Y1460">
        <v>3107</v>
      </c>
      <c r="Z1460">
        <v>48.8566</v>
      </c>
      <c r="AA1460">
        <v>2.3521999999999998</v>
      </c>
      <c r="AB1460" t="str">
        <f>IF(Restaurants[[#This Row],[Years_Operating]]&lt;5,"New",
IF(Restaurants[[#This Row],[Years_Operating]]&lt;15,"Established","Legacy"))</f>
        <v>Established</v>
      </c>
      <c r="AC1460" t="str">
        <f>IF(Restaurants[[#This Row],[Country]]="India","Yes","No")</f>
        <v>No</v>
      </c>
      <c r="AD1460" t="str">
        <f>IF(AND(Restaurants[[#This Row],[Has Online Delivery]]="Yes",Restaurants[[#This Row],[Has Table Booking]]="Yes"),"Online + Table",
IF(Restaurants[[#This Row],[Has Online Delivery]]="Yes","Online Only",
IF(Restaurants[[#This Row],[Has Table Booking]]="Yes","Table Only","None")))</f>
        <v>Online + Table</v>
      </c>
      <c r="AE1460" t="str">
        <f>IF(Restaurants[[#This Row],[Rating]]&gt;=4.5,"Excellent",
IF(Restaurants[[#This Row],[Rating]]&gt;=4,"Very Good",
IF(Restaurants[[#This Row],[Rating]]&gt;=3.5,"Good","Average/Low")))</f>
        <v>Excellent</v>
      </c>
    </row>
    <row r="1461" spans="1:31" x14ac:dyDescent="0.3">
      <c r="A1461" t="s">
        <v>65</v>
      </c>
      <c r="B1461" t="s">
        <v>275</v>
      </c>
      <c r="C1461" t="s">
        <v>251</v>
      </c>
      <c r="D1461" t="s">
        <v>258</v>
      </c>
      <c r="E1461">
        <v>3</v>
      </c>
      <c r="F1461">
        <v>350</v>
      </c>
      <c r="G1461" t="s">
        <v>68</v>
      </c>
      <c r="H1461">
        <v>1991</v>
      </c>
      <c r="I1461">
        <v>36</v>
      </c>
      <c r="J1461">
        <v>4.8</v>
      </c>
      <c r="K1461" t="s">
        <v>270</v>
      </c>
      <c r="L1461">
        <v>34</v>
      </c>
      <c r="M1461" t="s">
        <v>33</v>
      </c>
      <c r="N1461" t="s">
        <v>34</v>
      </c>
      <c r="O1461" t="s">
        <v>35</v>
      </c>
      <c r="P1461" t="s">
        <v>36</v>
      </c>
      <c r="Q1461" t="s">
        <v>36</v>
      </c>
      <c r="R1461">
        <v>67</v>
      </c>
      <c r="S1461" t="s">
        <v>37</v>
      </c>
      <c r="T1461" t="s">
        <v>38</v>
      </c>
      <c r="U1461" t="s">
        <v>39</v>
      </c>
      <c r="V1461" t="s">
        <v>696</v>
      </c>
      <c r="W1461" t="s">
        <v>47</v>
      </c>
      <c r="X1461">
        <v>24975</v>
      </c>
      <c r="Y1461">
        <v>5340</v>
      </c>
      <c r="Z1461">
        <v>18.520399999999999</v>
      </c>
      <c r="AA1461">
        <v>73.856700000000004</v>
      </c>
      <c r="AB1461" t="str">
        <f>IF(Restaurants[[#This Row],[Years_Operating]]&lt;5,"New",
IF(Restaurants[[#This Row],[Years_Operating]]&lt;15,"Established","Legacy"))</f>
        <v>Legacy</v>
      </c>
      <c r="AC1461" t="str">
        <f>IF(Restaurants[[#This Row],[Country]]="India","Yes","No")</f>
        <v>Yes</v>
      </c>
      <c r="AD1461" t="str">
        <f>IF(AND(Restaurants[[#This Row],[Has Online Delivery]]="Yes",Restaurants[[#This Row],[Has Table Booking]]="Yes"),"Online + Table",
IF(Restaurants[[#This Row],[Has Online Delivery]]="Yes","Online Only",
IF(Restaurants[[#This Row],[Has Table Booking]]="Yes","Table Only","None")))</f>
        <v>Online + Table</v>
      </c>
      <c r="AE1461" t="str">
        <f>IF(Restaurants[[#This Row],[Rating]]&gt;=4.5,"Excellent",
IF(Restaurants[[#This Row],[Rating]]&gt;=4,"Very Good",
IF(Restaurants[[#This Row],[Rating]]&gt;=3.5,"Good","Average/Low")))</f>
        <v>Excellent</v>
      </c>
    </row>
    <row r="1462" spans="1:31" x14ac:dyDescent="0.3">
      <c r="A1462" t="s">
        <v>100</v>
      </c>
      <c r="B1462" t="s">
        <v>58</v>
      </c>
      <c r="C1462" t="s">
        <v>59</v>
      </c>
      <c r="D1462" t="s">
        <v>101</v>
      </c>
      <c r="E1462">
        <v>3</v>
      </c>
      <c r="F1462">
        <v>385</v>
      </c>
      <c r="G1462" t="s">
        <v>102</v>
      </c>
      <c r="H1462">
        <v>2003</v>
      </c>
      <c r="I1462">
        <v>55</v>
      </c>
      <c r="J1462">
        <v>4.8</v>
      </c>
      <c r="K1462" t="s">
        <v>32</v>
      </c>
      <c r="L1462">
        <v>22</v>
      </c>
      <c r="M1462" t="s">
        <v>33</v>
      </c>
      <c r="N1462" t="s">
        <v>34</v>
      </c>
      <c r="O1462" t="s">
        <v>35</v>
      </c>
      <c r="P1462" t="s">
        <v>36</v>
      </c>
      <c r="Q1462" t="s">
        <v>36</v>
      </c>
      <c r="R1462">
        <v>53</v>
      </c>
      <c r="S1462" t="s">
        <v>36</v>
      </c>
      <c r="T1462" t="s">
        <v>38</v>
      </c>
      <c r="U1462" t="s">
        <v>39</v>
      </c>
      <c r="W1462" t="s">
        <v>108</v>
      </c>
      <c r="X1462">
        <v>457252</v>
      </c>
      <c r="Y1462">
        <v>3419</v>
      </c>
      <c r="Z1462">
        <v>48.8566</v>
      </c>
      <c r="AA1462">
        <v>2.3521999999999998</v>
      </c>
      <c r="AB1462" t="str">
        <f>IF(Restaurants[[#This Row],[Years_Operating]]&lt;5,"New",
IF(Restaurants[[#This Row],[Years_Operating]]&lt;15,"Established","Legacy"))</f>
        <v>Legacy</v>
      </c>
      <c r="AC1462" t="str">
        <f>IF(Restaurants[[#This Row],[Country]]="India","Yes","No")</f>
        <v>No</v>
      </c>
      <c r="AD1462" t="str">
        <f>IF(AND(Restaurants[[#This Row],[Has Online Delivery]]="Yes",Restaurants[[#This Row],[Has Table Booking]]="Yes"),"Online + Table",
IF(Restaurants[[#This Row],[Has Online Delivery]]="Yes","Online Only",
IF(Restaurants[[#This Row],[Has Table Booking]]="Yes","Table Only","None")))</f>
        <v>Online + Table</v>
      </c>
      <c r="AE1462" t="str">
        <f>IF(Restaurants[[#This Row],[Rating]]&gt;=4.5,"Excellent",
IF(Restaurants[[#This Row],[Rating]]&gt;=4,"Very Good",
IF(Restaurants[[#This Row],[Rating]]&gt;=3.5,"Good","Average/Low")))</f>
        <v>Excellent</v>
      </c>
    </row>
    <row r="1463" spans="1:31" x14ac:dyDescent="0.3">
      <c r="A1463" t="s">
        <v>205</v>
      </c>
      <c r="B1463" t="s">
        <v>206</v>
      </c>
      <c r="C1463" t="s">
        <v>207</v>
      </c>
      <c r="D1463" t="s">
        <v>208</v>
      </c>
      <c r="E1463">
        <v>0</v>
      </c>
      <c r="F1463">
        <v>180</v>
      </c>
      <c r="G1463" t="s">
        <v>209</v>
      </c>
      <c r="H1463">
        <v>2008</v>
      </c>
      <c r="I1463">
        <v>50</v>
      </c>
      <c r="J1463">
        <v>4.8</v>
      </c>
      <c r="K1463" t="s">
        <v>32</v>
      </c>
      <c r="L1463">
        <v>17</v>
      </c>
      <c r="M1463" t="s">
        <v>160</v>
      </c>
      <c r="N1463" t="s">
        <v>210</v>
      </c>
      <c r="O1463" t="s">
        <v>211</v>
      </c>
      <c r="P1463" t="s">
        <v>36</v>
      </c>
      <c r="Q1463" t="s">
        <v>36</v>
      </c>
      <c r="R1463">
        <v>68</v>
      </c>
      <c r="S1463" t="s">
        <v>36</v>
      </c>
      <c r="T1463" t="s">
        <v>63</v>
      </c>
      <c r="U1463" t="s">
        <v>46</v>
      </c>
      <c r="W1463" t="s">
        <v>40</v>
      </c>
      <c r="X1463">
        <v>325164</v>
      </c>
      <c r="Y1463">
        <v>1082</v>
      </c>
      <c r="Z1463">
        <v>0</v>
      </c>
      <c r="AA1463">
        <v>0</v>
      </c>
      <c r="AB1463" t="str">
        <f>IF(Restaurants[[#This Row],[Years_Operating]]&lt;5,"New",
IF(Restaurants[[#This Row],[Years_Operating]]&lt;15,"Established","Legacy"))</f>
        <v>Legacy</v>
      </c>
      <c r="AC1463" t="str">
        <f>IF(Restaurants[[#This Row],[Country]]="India","Yes","No")</f>
        <v>No</v>
      </c>
      <c r="AD1463" t="str">
        <f>IF(AND(Restaurants[[#This Row],[Has Online Delivery]]="Yes",Restaurants[[#This Row],[Has Table Booking]]="Yes"),"Online + Table",
IF(Restaurants[[#This Row],[Has Online Delivery]]="Yes","Online Only",
IF(Restaurants[[#This Row],[Has Table Booking]]="Yes","Table Only","None")))</f>
        <v>Online + Table</v>
      </c>
      <c r="AE1463" t="str">
        <f>IF(Restaurants[[#This Row],[Rating]]&gt;=4.5,"Excellent",
IF(Restaurants[[#This Row],[Rating]]&gt;=4,"Very Good",
IF(Restaurants[[#This Row],[Rating]]&gt;=3.5,"Good","Average/Low")))</f>
        <v>Excellent</v>
      </c>
    </row>
    <row r="1464" spans="1:31" x14ac:dyDescent="0.3">
      <c r="A1464" t="s">
        <v>154</v>
      </c>
      <c r="B1464" t="s">
        <v>155</v>
      </c>
      <c r="C1464" t="s">
        <v>156</v>
      </c>
      <c r="D1464" t="s">
        <v>157</v>
      </c>
      <c r="E1464">
        <v>2</v>
      </c>
      <c r="F1464">
        <v>245</v>
      </c>
      <c r="G1464" t="s">
        <v>158</v>
      </c>
      <c r="H1464">
        <v>2010</v>
      </c>
      <c r="I1464">
        <v>48</v>
      </c>
      <c r="J1464">
        <v>4.7</v>
      </c>
      <c r="K1464" t="s">
        <v>159</v>
      </c>
      <c r="L1464">
        <v>15</v>
      </c>
      <c r="M1464" t="s">
        <v>160</v>
      </c>
      <c r="N1464" t="s">
        <v>143</v>
      </c>
      <c r="O1464" t="s">
        <v>35</v>
      </c>
      <c r="P1464" t="s">
        <v>36</v>
      </c>
      <c r="Q1464" t="s">
        <v>37</v>
      </c>
      <c r="R1464">
        <v>39</v>
      </c>
      <c r="S1464" t="s">
        <v>36</v>
      </c>
      <c r="T1464" t="s">
        <v>38</v>
      </c>
      <c r="U1464" t="s">
        <v>46</v>
      </c>
      <c r="W1464" t="s">
        <v>108</v>
      </c>
      <c r="X1464">
        <v>216615</v>
      </c>
      <c r="Y1464">
        <v>4455</v>
      </c>
      <c r="Z1464">
        <v>0</v>
      </c>
      <c r="AA1464">
        <v>0</v>
      </c>
      <c r="AB1464" t="str">
        <f>IF(Restaurants[[#This Row],[Years_Operating]]&lt;5,"New",
IF(Restaurants[[#This Row],[Years_Operating]]&lt;15,"Established","Legacy"))</f>
        <v>Legacy</v>
      </c>
      <c r="AC1464" t="str">
        <f>IF(Restaurants[[#This Row],[Country]]="India","Yes","No")</f>
        <v>No</v>
      </c>
      <c r="AD1464" t="str">
        <f>IF(AND(Restaurants[[#This Row],[Has Online Delivery]]="Yes",Restaurants[[#This Row],[Has Table Booking]]="Yes"),"Online + Table",
IF(Restaurants[[#This Row],[Has Online Delivery]]="Yes","Online Only",
IF(Restaurants[[#This Row],[Has Table Booking]]="Yes","Table Only","None")))</f>
        <v>Online Only</v>
      </c>
      <c r="AE1464" t="str">
        <f>IF(Restaurants[[#This Row],[Rating]]&gt;=4.5,"Excellent",
IF(Restaurants[[#This Row],[Rating]]&gt;=4,"Very Good",
IF(Restaurants[[#This Row],[Rating]]&gt;=3.5,"Good","Average/Low")))</f>
        <v>Excellent</v>
      </c>
    </row>
    <row r="1465" spans="1:31" x14ac:dyDescent="0.3">
      <c r="A1465" t="s">
        <v>141</v>
      </c>
      <c r="B1465" t="s">
        <v>118</v>
      </c>
      <c r="C1465" t="s">
        <v>119</v>
      </c>
      <c r="D1465" t="s">
        <v>120</v>
      </c>
      <c r="E1465">
        <v>2</v>
      </c>
      <c r="F1465">
        <v>450</v>
      </c>
      <c r="G1465" t="s">
        <v>142</v>
      </c>
      <c r="H1465">
        <v>2003</v>
      </c>
      <c r="I1465">
        <v>40</v>
      </c>
      <c r="J1465">
        <v>4.8</v>
      </c>
      <c r="K1465" t="s">
        <v>32</v>
      </c>
      <c r="L1465">
        <v>22</v>
      </c>
      <c r="M1465" t="s">
        <v>62</v>
      </c>
      <c r="N1465" t="s">
        <v>143</v>
      </c>
      <c r="O1465" t="s">
        <v>35</v>
      </c>
      <c r="P1465" t="s">
        <v>37</v>
      </c>
      <c r="Q1465" t="s">
        <v>37</v>
      </c>
      <c r="R1465">
        <v>66</v>
      </c>
      <c r="S1465" t="s">
        <v>36</v>
      </c>
      <c r="T1465" t="s">
        <v>38</v>
      </c>
      <c r="U1465" t="s">
        <v>46</v>
      </c>
      <c r="W1465" t="s">
        <v>80</v>
      </c>
      <c r="X1465">
        <v>103968</v>
      </c>
      <c r="Y1465">
        <v>3431</v>
      </c>
      <c r="Z1465">
        <v>0</v>
      </c>
      <c r="AA1465">
        <v>0</v>
      </c>
      <c r="AB1465" t="str">
        <f>IF(Restaurants[[#This Row],[Years_Operating]]&lt;5,"New",
IF(Restaurants[[#This Row],[Years_Operating]]&lt;15,"Established","Legacy"))</f>
        <v>Legacy</v>
      </c>
      <c r="AC1465" t="str">
        <f>IF(Restaurants[[#This Row],[Country]]="India","Yes","No")</f>
        <v>No</v>
      </c>
      <c r="AD1465" t="str">
        <f>IF(AND(Restaurants[[#This Row],[Has Online Delivery]]="Yes",Restaurants[[#This Row],[Has Table Booking]]="Yes"),"Online + Table",
IF(Restaurants[[#This Row],[Has Online Delivery]]="Yes","Online Only",
IF(Restaurants[[#This Row],[Has Table Booking]]="Yes","Table Only","None")))</f>
        <v>None</v>
      </c>
      <c r="AE1465" t="str">
        <f>IF(Restaurants[[#This Row],[Rating]]&gt;=4.5,"Excellent",
IF(Restaurants[[#This Row],[Rating]]&gt;=4,"Very Good",
IF(Restaurants[[#This Row],[Rating]]&gt;=3.5,"Good","Average/Low")))</f>
        <v>Excellent</v>
      </c>
    </row>
    <row r="1466" spans="1:31" x14ac:dyDescent="0.3">
      <c r="A1466" t="s">
        <v>150</v>
      </c>
      <c r="B1466" t="s">
        <v>151</v>
      </c>
      <c r="C1466" t="s">
        <v>50</v>
      </c>
      <c r="D1466" t="s">
        <v>152</v>
      </c>
      <c r="E1466">
        <v>2</v>
      </c>
      <c r="F1466">
        <v>325</v>
      </c>
      <c r="G1466" t="s">
        <v>153</v>
      </c>
      <c r="H1466">
        <v>2016</v>
      </c>
      <c r="I1466">
        <v>48</v>
      </c>
      <c r="J1466">
        <v>4.7</v>
      </c>
      <c r="K1466" t="s">
        <v>32</v>
      </c>
      <c r="L1466">
        <v>9</v>
      </c>
      <c r="M1466" t="s">
        <v>33</v>
      </c>
      <c r="N1466" t="s">
        <v>143</v>
      </c>
      <c r="O1466" t="s">
        <v>54</v>
      </c>
      <c r="P1466" t="s">
        <v>37</v>
      </c>
      <c r="Q1466" t="s">
        <v>36</v>
      </c>
      <c r="R1466">
        <v>36</v>
      </c>
      <c r="S1466" t="s">
        <v>36</v>
      </c>
      <c r="T1466" t="s">
        <v>38</v>
      </c>
      <c r="U1466" t="s">
        <v>32</v>
      </c>
      <c r="W1466" t="s">
        <v>56</v>
      </c>
      <c r="X1466">
        <v>431973</v>
      </c>
      <c r="Y1466">
        <v>7961</v>
      </c>
      <c r="Z1466">
        <v>0</v>
      </c>
      <c r="AA1466">
        <v>0</v>
      </c>
      <c r="AB1466" t="str">
        <f>IF(Restaurants[[#This Row],[Years_Operating]]&lt;5,"New",
IF(Restaurants[[#This Row],[Years_Operating]]&lt;15,"Established","Legacy"))</f>
        <v>Established</v>
      </c>
      <c r="AC1466" t="str">
        <f>IF(Restaurants[[#This Row],[Country]]="India","Yes","No")</f>
        <v>No</v>
      </c>
      <c r="AD1466" t="str">
        <f>IF(AND(Restaurants[[#This Row],[Has Online Delivery]]="Yes",Restaurants[[#This Row],[Has Table Booking]]="Yes"),"Online + Table",
IF(Restaurants[[#This Row],[Has Online Delivery]]="Yes","Online Only",
IF(Restaurants[[#This Row],[Has Table Booking]]="Yes","Table Only","None")))</f>
        <v>Table Only</v>
      </c>
      <c r="AE1466" t="str">
        <f>IF(Restaurants[[#This Row],[Rating]]&gt;=4.5,"Excellent",
IF(Restaurants[[#This Row],[Rating]]&gt;=4,"Very Good",
IF(Restaurants[[#This Row],[Rating]]&gt;=3.5,"Good","Average/Low")))</f>
        <v>Excellent</v>
      </c>
    </row>
    <row r="1467" spans="1:31" x14ac:dyDescent="0.3">
      <c r="A1467" t="s">
        <v>182</v>
      </c>
      <c r="B1467" t="s">
        <v>183</v>
      </c>
      <c r="C1467" t="s">
        <v>89</v>
      </c>
      <c r="D1467" t="s">
        <v>184</v>
      </c>
      <c r="E1467">
        <v>2</v>
      </c>
      <c r="F1467">
        <v>275</v>
      </c>
      <c r="G1467" t="s">
        <v>185</v>
      </c>
      <c r="H1467">
        <v>1998</v>
      </c>
      <c r="I1467">
        <v>20</v>
      </c>
      <c r="J1467">
        <v>4.5999999999999996</v>
      </c>
      <c r="K1467" t="s">
        <v>32</v>
      </c>
      <c r="L1467">
        <v>27</v>
      </c>
      <c r="M1467" t="s">
        <v>33</v>
      </c>
      <c r="N1467" t="s">
        <v>143</v>
      </c>
      <c r="O1467" t="s">
        <v>35</v>
      </c>
      <c r="P1467" t="s">
        <v>36</v>
      </c>
      <c r="Q1467" t="s">
        <v>36</v>
      </c>
      <c r="R1467">
        <v>67</v>
      </c>
      <c r="S1467" t="s">
        <v>37</v>
      </c>
      <c r="T1467" t="s">
        <v>86</v>
      </c>
      <c r="U1467" t="s">
        <v>39</v>
      </c>
      <c r="W1467" t="s">
        <v>47</v>
      </c>
      <c r="X1467">
        <v>79875</v>
      </c>
      <c r="Y1467">
        <v>5019</v>
      </c>
      <c r="Z1467">
        <v>0</v>
      </c>
      <c r="AA1467">
        <v>0</v>
      </c>
      <c r="AB1467" t="str">
        <f>IF(Restaurants[[#This Row],[Years_Operating]]&lt;5,"New",
IF(Restaurants[[#This Row],[Years_Operating]]&lt;15,"Established","Legacy"))</f>
        <v>Legacy</v>
      </c>
      <c r="AC1467" t="str">
        <f>IF(Restaurants[[#This Row],[Country]]="India","Yes","No")</f>
        <v>No</v>
      </c>
      <c r="AD1467" t="str">
        <f>IF(AND(Restaurants[[#This Row],[Has Online Delivery]]="Yes",Restaurants[[#This Row],[Has Table Booking]]="Yes"),"Online + Table",
IF(Restaurants[[#This Row],[Has Online Delivery]]="Yes","Online Only",
IF(Restaurants[[#This Row],[Has Table Booking]]="Yes","Table Only","None")))</f>
        <v>Online + Table</v>
      </c>
      <c r="AE1467" t="str">
        <f>IF(Restaurants[[#This Row],[Rating]]&gt;=4.5,"Excellent",
IF(Restaurants[[#This Row],[Rating]]&gt;=4,"Very Good",
IF(Restaurants[[#This Row],[Rating]]&gt;=3.5,"Good","Average/Low")))</f>
        <v>Excellent</v>
      </c>
    </row>
    <row r="1468" spans="1:31" x14ac:dyDescent="0.3">
      <c r="A1468" t="s">
        <v>27</v>
      </c>
      <c r="B1468" t="s">
        <v>28</v>
      </c>
      <c r="C1468" t="s">
        <v>29</v>
      </c>
      <c r="D1468" t="s">
        <v>30</v>
      </c>
      <c r="E1468">
        <v>3</v>
      </c>
      <c r="F1468">
        <v>320</v>
      </c>
      <c r="G1468" t="s">
        <v>31</v>
      </c>
      <c r="H1468">
        <v>1995</v>
      </c>
      <c r="I1468">
        <v>28</v>
      </c>
      <c r="J1468">
        <v>4.9000000000000004</v>
      </c>
      <c r="K1468" t="s">
        <v>32</v>
      </c>
      <c r="L1468">
        <v>30</v>
      </c>
      <c r="M1468" t="s">
        <v>33</v>
      </c>
      <c r="N1468" t="s">
        <v>34</v>
      </c>
      <c r="O1468" t="s">
        <v>35</v>
      </c>
      <c r="P1468" t="s">
        <v>36</v>
      </c>
      <c r="Q1468" t="s">
        <v>37</v>
      </c>
      <c r="R1468">
        <v>48</v>
      </c>
      <c r="S1468" t="s">
        <v>36</v>
      </c>
      <c r="T1468" t="s">
        <v>86</v>
      </c>
      <c r="U1468" t="s">
        <v>46</v>
      </c>
      <c r="W1468" t="s">
        <v>103</v>
      </c>
      <c r="X1468">
        <v>465840</v>
      </c>
      <c r="Y1468">
        <v>1642</v>
      </c>
      <c r="Z1468">
        <v>0</v>
      </c>
      <c r="AA1468">
        <v>0</v>
      </c>
      <c r="AB1468" t="str">
        <f>IF(Restaurants[[#This Row],[Years_Operating]]&lt;5,"New",
IF(Restaurants[[#This Row],[Years_Operating]]&lt;15,"Established","Legacy"))</f>
        <v>Legacy</v>
      </c>
      <c r="AC1468" t="str">
        <f>IF(Restaurants[[#This Row],[Country]]="India","Yes","No")</f>
        <v>No</v>
      </c>
      <c r="AD1468" t="str">
        <f>IF(AND(Restaurants[[#This Row],[Has Online Delivery]]="Yes",Restaurants[[#This Row],[Has Table Booking]]="Yes"),"Online + Table",
IF(Restaurants[[#This Row],[Has Online Delivery]]="Yes","Online Only",
IF(Restaurants[[#This Row],[Has Table Booking]]="Yes","Table Only","None")))</f>
        <v>Online Only</v>
      </c>
      <c r="AE1468" t="str">
        <f>IF(Restaurants[[#This Row],[Rating]]&gt;=4.5,"Excellent",
IF(Restaurants[[#This Row],[Rating]]&gt;=4,"Very Good",
IF(Restaurants[[#This Row],[Rating]]&gt;=3.5,"Good","Average/Low")))</f>
        <v>Excellent</v>
      </c>
    </row>
    <row r="1469" spans="1:31" x14ac:dyDescent="0.3">
      <c r="A1469" t="s">
        <v>215</v>
      </c>
      <c r="B1469" t="s">
        <v>216</v>
      </c>
      <c r="C1469" t="s">
        <v>217</v>
      </c>
      <c r="D1469" t="s">
        <v>218</v>
      </c>
      <c r="E1469">
        <v>0</v>
      </c>
      <c r="F1469">
        <v>155</v>
      </c>
      <c r="G1469" t="s">
        <v>219</v>
      </c>
      <c r="H1469">
        <v>2000</v>
      </c>
      <c r="I1469">
        <v>55</v>
      </c>
      <c r="J1469">
        <v>4.7</v>
      </c>
      <c r="K1469" t="s">
        <v>32</v>
      </c>
      <c r="L1469">
        <v>25</v>
      </c>
      <c r="M1469" t="s">
        <v>160</v>
      </c>
      <c r="N1469" t="s">
        <v>210</v>
      </c>
      <c r="O1469" t="s">
        <v>54</v>
      </c>
      <c r="P1469" t="s">
        <v>37</v>
      </c>
      <c r="Q1469" t="s">
        <v>37</v>
      </c>
      <c r="R1469">
        <v>41</v>
      </c>
      <c r="S1469" t="s">
        <v>37</v>
      </c>
      <c r="T1469" t="s">
        <v>55</v>
      </c>
      <c r="U1469" t="s">
        <v>32</v>
      </c>
      <c r="W1469" t="s">
        <v>149</v>
      </c>
      <c r="X1469">
        <v>452569</v>
      </c>
      <c r="Y1469">
        <v>5938</v>
      </c>
      <c r="Z1469">
        <v>0</v>
      </c>
      <c r="AA1469">
        <v>0</v>
      </c>
      <c r="AB1469" t="str">
        <f>IF(Restaurants[[#This Row],[Years_Operating]]&lt;5,"New",
IF(Restaurants[[#This Row],[Years_Operating]]&lt;15,"Established","Legacy"))</f>
        <v>Legacy</v>
      </c>
      <c r="AC1469" t="str">
        <f>IF(Restaurants[[#This Row],[Country]]="India","Yes","No")</f>
        <v>No</v>
      </c>
      <c r="AD1469" t="str">
        <f>IF(AND(Restaurants[[#This Row],[Has Online Delivery]]="Yes",Restaurants[[#This Row],[Has Table Booking]]="Yes"),"Online + Table",
IF(Restaurants[[#This Row],[Has Online Delivery]]="Yes","Online Only",
IF(Restaurants[[#This Row],[Has Table Booking]]="Yes","Table Only","None")))</f>
        <v>None</v>
      </c>
      <c r="AE1469" t="str">
        <f>IF(Restaurants[[#This Row],[Rating]]&gt;=4.5,"Excellent",
IF(Restaurants[[#This Row],[Rating]]&gt;=4,"Very Good",
IF(Restaurants[[#This Row],[Rating]]&gt;=3.5,"Good","Average/Low")))</f>
        <v>Excellent</v>
      </c>
    </row>
    <row r="1470" spans="1:31" x14ac:dyDescent="0.3">
      <c r="A1470" t="s">
        <v>166</v>
      </c>
      <c r="B1470" t="s">
        <v>167</v>
      </c>
      <c r="C1470" t="s">
        <v>168</v>
      </c>
      <c r="D1470" t="s">
        <v>169</v>
      </c>
      <c r="E1470">
        <v>2</v>
      </c>
      <c r="F1470">
        <v>265</v>
      </c>
      <c r="G1470" t="s">
        <v>170</v>
      </c>
      <c r="H1470">
        <v>2005</v>
      </c>
      <c r="I1470">
        <v>60</v>
      </c>
      <c r="J1470">
        <v>4.7</v>
      </c>
      <c r="K1470" t="s">
        <v>32</v>
      </c>
      <c r="L1470">
        <v>20</v>
      </c>
      <c r="M1470" t="s">
        <v>33</v>
      </c>
      <c r="N1470" t="s">
        <v>143</v>
      </c>
      <c r="O1470" t="s">
        <v>35</v>
      </c>
      <c r="P1470" t="s">
        <v>37</v>
      </c>
      <c r="Q1470" t="s">
        <v>37</v>
      </c>
      <c r="R1470">
        <v>48</v>
      </c>
      <c r="S1470" t="s">
        <v>36</v>
      </c>
      <c r="T1470" t="s">
        <v>86</v>
      </c>
      <c r="U1470" t="s">
        <v>32</v>
      </c>
      <c r="W1470" t="s">
        <v>56</v>
      </c>
      <c r="X1470">
        <v>147907</v>
      </c>
      <c r="Y1470">
        <v>3023</v>
      </c>
      <c r="Z1470">
        <v>0</v>
      </c>
      <c r="AA1470">
        <v>0</v>
      </c>
      <c r="AB1470" t="str">
        <f>IF(Restaurants[[#This Row],[Years_Operating]]&lt;5,"New",
IF(Restaurants[[#This Row],[Years_Operating]]&lt;15,"Established","Legacy"))</f>
        <v>Legacy</v>
      </c>
      <c r="AC1470" t="str">
        <f>IF(Restaurants[[#This Row],[Country]]="India","Yes","No")</f>
        <v>No</v>
      </c>
      <c r="AD1470" t="str">
        <f>IF(AND(Restaurants[[#This Row],[Has Online Delivery]]="Yes",Restaurants[[#This Row],[Has Table Booking]]="Yes"),"Online + Table",
IF(Restaurants[[#This Row],[Has Online Delivery]]="Yes","Online Only",
IF(Restaurants[[#This Row],[Has Table Booking]]="Yes","Table Only","None")))</f>
        <v>None</v>
      </c>
      <c r="AE1470" t="str">
        <f>IF(Restaurants[[#This Row],[Rating]]&gt;=4.5,"Excellent",
IF(Restaurants[[#This Row],[Rating]]&gt;=4,"Very Good",
IF(Restaurants[[#This Row],[Rating]]&gt;=3.5,"Good","Average/Low")))</f>
        <v>Excellent</v>
      </c>
    </row>
    <row r="1471" spans="1:31" x14ac:dyDescent="0.3">
      <c r="A1471" t="s">
        <v>87</v>
      </c>
      <c r="B1471" t="s">
        <v>88</v>
      </c>
      <c r="C1471" t="s">
        <v>89</v>
      </c>
      <c r="D1471" t="s">
        <v>90</v>
      </c>
      <c r="E1471">
        <v>3</v>
      </c>
      <c r="F1471">
        <v>295</v>
      </c>
      <c r="G1471" t="s">
        <v>91</v>
      </c>
      <c r="H1471">
        <v>1897</v>
      </c>
      <c r="I1471">
        <v>50</v>
      </c>
      <c r="J1471">
        <v>4.8</v>
      </c>
      <c r="K1471" t="s">
        <v>32</v>
      </c>
      <c r="L1471">
        <v>128</v>
      </c>
      <c r="M1471" t="s">
        <v>33</v>
      </c>
      <c r="N1471" t="s">
        <v>34</v>
      </c>
      <c r="O1471" t="s">
        <v>35</v>
      </c>
      <c r="P1471" t="s">
        <v>36</v>
      </c>
      <c r="Q1471" t="s">
        <v>37</v>
      </c>
      <c r="R1471">
        <v>73</v>
      </c>
      <c r="S1471" t="s">
        <v>36</v>
      </c>
      <c r="T1471" t="s">
        <v>63</v>
      </c>
      <c r="U1471" t="s">
        <v>39</v>
      </c>
      <c r="W1471" t="s">
        <v>70</v>
      </c>
      <c r="X1471">
        <v>53927</v>
      </c>
      <c r="Y1471">
        <v>1371</v>
      </c>
      <c r="Z1471">
        <v>0</v>
      </c>
      <c r="AA1471">
        <v>0</v>
      </c>
      <c r="AB1471" t="str">
        <f>IF(Restaurants[[#This Row],[Years_Operating]]&lt;5,"New",
IF(Restaurants[[#This Row],[Years_Operating]]&lt;15,"Established","Legacy"))</f>
        <v>Legacy</v>
      </c>
      <c r="AC1471" t="str">
        <f>IF(Restaurants[[#This Row],[Country]]="India","Yes","No")</f>
        <v>No</v>
      </c>
      <c r="AD1471" t="str">
        <f>IF(AND(Restaurants[[#This Row],[Has Online Delivery]]="Yes",Restaurants[[#This Row],[Has Table Booking]]="Yes"),"Online + Table",
IF(Restaurants[[#This Row],[Has Online Delivery]]="Yes","Online Only",
IF(Restaurants[[#This Row],[Has Table Booking]]="Yes","Table Only","None")))</f>
        <v>Online Only</v>
      </c>
      <c r="AE1471" t="str">
        <f>IF(Restaurants[[#This Row],[Rating]]&gt;=4.5,"Excellent",
IF(Restaurants[[#This Row],[Rating]]&gt;=4,"Very Good",
IF(Restaurants[[#This Row],[Rating]]&gt;=3.5,"Good","Average/Low")))</f>
        <v>Excellent</v>
      </c>
    </row>
    <row r="1472" spans="1:31" x14ac:dyDescent="0.3">
      <c r="A1472" t="s">
        <v>205</v>
      </c>
      <c r="B1472" t="s">
        <v>275</v>
      </c>
      <c r="C1472" t="s">
        <v>251</v>
      </c>
      <c r="D1472" t="s">
        <v>258</v>
      </c>
      <c r="E1472">
        <v>0</v>
      </c>
      <c r="F1472">
        <v>180</v>
      </c>
      <c r="G1472" t="s">
        <v>209</v>
      </c>
      <c r="H1472">
        <v>2008</v>
      </c>
      <c r="I1472">
        <v>50</v>
      </c>
      <c r="J1472">
        <v>4.8</v>
      </c>
      <c r="K1472" t="s">
        <v>270</v>
      </c>
      <c r="L1472">
        <v>17</v>
      </c>
      <c r="M1472" t="s">
        <v>160</v>
      </c>
      <c r="N1472" t="s">
        <v>210</v>
      </c>
      <c r="O1472" t="s">
        <v>211</v>
      </c>
      <c r="P1472" t="s">
        <v>37</v>
      </c>
      <c r="Q1472" t="s">
        <v>37</v>
      </c>
      <c r="R1472">
        <v>35</v>
      </c>
      <c r="S1472" t="s">
        <v>37</v>
      </c>
      <c r="T1472" t="s">
        <v>63</v>
      </c>
      <c r="U1472" t="s">
        <v>69</v>
      </c>
      <c r="V1472" t="s">
        <v>697</v>
      </c>
      <c r="W1472" t="s">
        <v>103</v>
      </c>
      <c r="X1472">
        <v>336890</v>
      </c>
      <c r="Y1472">
        <v>1216</v>
      </c>
      <c r="Z1472">
        <v>18.520399999999999</v>
      </c>
      <c r="AA1472">
        <v>73.856700000000004</v>
      </c>
      <c r="AB1472" t="str">
        <f>IF(Restaurants[[#This Row],[Years_Operating]]&lt;5,"New",
IF(Restaurants[[#This Row],[Years_Operating]]&lt;15,"Established","Legacy"))</f>
        <v>Legacy</v>
      </c>
      <c r="AC1472" t="str">
        <f>IF(Restaurants[[#This Row],[Country]]="India","Yes","No")</f>
        <v>Yes</v>
      </c>
      <c r="AD1472" t="str">
        <f>IF(AND(Restaurants[[#This Row],[Has Online Delivery]]="Yes",Restaurants[[#This Row],[Has Table Booking]]="Yes"),"Online + Table",
IF(Restaurants[[#This Row],[Has Online Delivery]]="Yes","Online Only",
IF(Restaurants[[#This Row],[Has Table Booking]]="Yes","Table Only","None")))</f>
        <v>None</v>
      </c>
      <c r="AE1472" t="str">
        <f>IF(Restaurants[[#This Row],[Rating]]&gt;=4.5,"Excellent",
IF(Restaurants[[#This Row],[Rating]]&gt;=4,"Very Good",
IF(Restaurants[[#This Row],[Rating]]&gt;=3.5,"Good","Average/Low")))</f>
        <v>Excellent</v>
      </c>
    </row>
    <row r="1473" spans="1:31" x14ac:dyDescent="0.3">
      <c r="A1473" t="s">
        <v>238</v>
      </c>
      <c r="B1473" t="s">
        <v>239</v>
      </c>
      <c r="C1473" t="s">
        <v>240</v>
      </c>
      <c r="D1473" t="s">
        <v>241</v>
      </c>
      <c r="E1473">
        <v>0</v>
      </c>
      <c r="F1473">
        <v>220</v>
      </c>
      <c r="G1473" t="s">
        <v>242</v>
      </c>
      <c r="H1473">
        <v>2011</v>
      </c>
      <c r="I1473">
        <v>50</v>
      </c>
      <c r="J1473">
        <v>4.5</v>
      </c>
      <c r="K1473" t="s">
        <v>32</v>
      </c>
      <c r="L1473">
        <v>14</v>
      </c>
      <c r="M1473" t="s">
        <v>160</v>
      </c>
      <c r="N1473" t="s">
        <v>210</v>
      </c>
      <c r="O1473" t="s">
        <v>35</v>
      </c>
      <c r="P1473" t="s">
        <v>37</v>
      </c>
      <c r="Q1473" t="s">
        <v>37</v>
      </c>
      <c r="R1473">
        <v>25</v>
      </c>
      <c r="S1473" t="s">
        <v>36</v>
      </c>
      <c r="T1473" t="s">
        <v>86</v>
      </c>
      <c r="U1473" t="s">
        <v>69</v>
      </c>
      <c r="W1473" t="s">
        <v>64</v>
      </c>
      <c r="X1473">
        <v>389593</v>
      </c>
      <c r="Y1473">
        <v>333</v>
      </c>
      <c r="Z1473">
        <v>0</v>
      </c>
      <c r="AA1473">
        <v>0</v>
      </c>
      <c r="AB1473" t="str">
        <f>IF(Restaurants[[#This Row],[Years_Operating]]&lt;5,"New",
IF(Restaurants[[#This Row],[Years_Operating]]&lt;15,"Established","Legacy"))</f>
        <v>Established</v>
      </c>
      <c r="AC1473" t="str">
        <f>IF(Restaurants[[#This Row],[Country]]="India","Yes","No")</f>
        <v>No</v>
      </c>
      <c r="AD1473" t="str">
        <f>IF(AND(Restaurants[[#This Row],[Has Online Delivery]]="Yes",Restaurants[[#This Row],[Has Table Booking]]="Yes"),"Online + Table",
IF(Restaurants[[#This Row],[Has Online Delivery]]="Yes","Online Only",
IF(Restaurants[[#This Row],[Has Table Booking]]="Yes","Table Only","None")))</f>
        <v>None</v>
      </c>
      <c r="AE1473" t="str">
        <f>IF(Restaurants[[#This Row],[Rating]]&gt;=4.5,"Excellent",
IF(Restaurants[[#This Row],[Rating]]&gt;=4,"Very Good",
IF(Restaurants[[#This Row],[Rating]]&gt;=3.5,"Good","Average/Low")))</f>
        <v>Excellent</v>
      </c>
    </row>
    <row r="1474" spans="1:31" x14ac:dyDescent="0.3">
      <c r="A1474" t="s">
        <v>186</v>
      </c>
      <c r="B1474" t="s">
        <v>118</v>
      </c>
      <c r="C1474" t="s">
        <v>119</v>
      </c>
      <c r="D1474" t="s">
        <v>187</v>
      </c>
      <c r="E1474">
        <v>2</v>
      </c>
      <c r="F1474">
        <v>550</v>
      </c>
      <c r="G1474" t="s">
        <v>188</v>
      </c>
      <c r="H1474">
        <v>2015</v>
      </c>
      <c r="I1474">
        <v>50</v>
      </c>
      <c r="J1474">
        <v>4.5</v>
      </c>
      <c r="K1474" t="s">
        <v>32</v>
      </c>
      <c r="L1474">
        <v>10</v>
      </c>
      <c r="M1474" t="s">
        <v>62</v>
      </c>
      <c r="N1474" t="s">
        <v>143</v>
      </c>
      <c r="O1474" t="s">
        <v>35</v>
      </c>
      <c r="P1474" t="s">
        <v>37</v>
      </c>
      <c r="Q1474" t="s">
        <v>36</v>
      </c>
      <c r="R1474">
        <v>31</v>
      </c>
      <c r="S1474" t="s">
        <v>37</v>
      </c>
      <c r="T1474" t="s">
        <v>55</v>
      </c>
      <c r="U1474" t="s">
        <v>46</v>
      </c>
      <c r="W1474" t="s">
        <v>149</v>
      </c>
      <c r="X1474">
        <v>22218</v>
      </c>
      <c r="Y1474">
        <v>3880</v>
      </c>
      <c r="Z1474">
        <v>0</v>
      </c>
      <c r="AA1474">
        <v>0</v>
      </c>
      <c r="AB1474" t="str">
        <f>IF(Restaurants[[#This Row],[Years_Operating]]&lt;5,"New",
IF(Restaurants[[#This Row],[Years_Operating]]&lt;15,"Established","Legacy"))</f>
        <v>Established</v>
      </c>
      <c r="AC1474" t="str">
        <f>IF(Restaurants[[#This Row],[Country]]="India","Yes","No")</f>
        <v>No</v>
      </c>
      <c r="AD1474" t="str">
        <f>IF(AND(Restaurants[[#This Row],[Has Online Delivery]]="Yes",Restaurants[[#This Row],[Has Table Booking]]="Yes"),"Online + Table",
IF(Restaurants[[#This Row],[Has Online Delivery]]="Yes","Online Only",
IF(Restaurants[[#This Row],[Has Table Booking]]="Yes","Table Only","None")))</f>
        <v>Table Only</v>
      </c>
      <c r="AE1474" t="str">
        <f>IF(Restaurants[[#This Row],[Rating]]&gt;=4.5,"Excellent",
IF(Restaurants[[#This Row],[Rating]]&gt;=4,"Very Good",
IF(Restaurants[[#This Row],[Rating]]&gt;=3.5,"Good","Average/Low")))</f>
        <v>Excellent</v>
      </c>
    </row>
    <row r="1475" spans="1:31" x14ac:dyDescent="0.3">
      <c r="A1475" t="s">
        <v>124</v>
      </c>
      <c r="B1475" t="s">
        <v>125</v>
      </c>
      <c r="C1475" t="s">
        <v>50</v>
      </c>
      <c r="D1475" t="s">
        <v>126</v>
      </c>
      <c r="E1475">
        <v>3</v>
      </c>
      <c r="F1475">
        <v>385</v>
      </c>
      <c r="G1475" t="s">
        <v>127</v>
      </c>
      <c r="H1475">
        <v>2005</v>
      </c>
      <c r="I1475">
        <v>64</v>
      </c>
      <c r="J1475">
        <v>4.7</v>
      </c>
      <c r="K1475" t="s">
        <v>32</v>
      </c>
      <c r="L1475">
        <v>20</v>
      </c>
      <c r="M1475" t="s">
        <v>33</v>
      </c>
      <c r="N1475" t="s">
        <v>34</v>
      </c>
      <c r="O1475" t="s">
        <v>54</v>
      </c>
      <c r="P1475" t="s">
        <v>36</v>
      </c>
      <c r="Q1475" t="s">
        <v>36</v>
      </c>
      <c r="R1475">
        <v>70</v>
      </c>
      <c r="S1475" t="s">
        <v>36</v>
      </c>
      <c r="T1475" t="s">
        <v>86</v>
      </c>
      <c r="U1475" t="s">
        <v>46</v>
      </c>
      <c r="W1475" t="s">
        <v>40</v>
      </c>
      <c r="X1475">
        <v>363672</v>
      </c>
      <c r="Y1475">
        <v>7561</v>
      </c>
      <c r="Z1475">
        <v>41.878100000000003</v>
      </c>
      <c r="AA1475">
        <v>-87.629800000000003</v>
      </c>
      <c r="AB1475" t="str">
        <f>IF(Restaurants[[#This Row],[Years_Operating]]&lt;5,"New",
IF(Restaurants[[#This Row],[Years_Operating]]&lt;15,"Established","Legacy"))</f>
        <v>Legacy</v>
      </c>
      <c r="AC1475" t="str">
        <f>IF(Restaurants[[#This Row],[Country]]="India","Yes","No")</f>
        <v>No</v>
      </c>
      <c r="AD1475" t="str">
        <f>IF(AND(Restaurants[[#This Row],[Has Online Delivery]]="Yes",Restaurants[[#This Row],[Has Table Booking]]="Yes"),"Online + Table",
IF(Restaurants[[#This Row],[Has Online Delivery]]="Yes","Online Only",
IF(Restaurants[[#This Row],[Has Table Booking]]="Yes","Table Only","None")))</f>
        <v>Online + Table</v>
      </c>
      <c r="AE1475" t="str">
        <f>IF(Restaurants[[#This Row],[Rating]]&gt;=4.5,"Excellent",
IF(Restaurants[[#This Row],[Rating]]&gt;=4,"Very Good",
IF(Restaurants[[#This Row],[Rating]]&gt;=3.5,"Good","Average/Low")))</f>
        <v>Excellent</v>
      </c>
    </row>
    <row r="1476" spans="1:31" x14ac:dyDescent="0.3">
      <c r="A1476" t="s">
        <v>92</v>
      </c>
      <c r="B1476" t="s">
        <v>290</v>
      </c>
      <c r="C1476" t="s">
        <v>251</v>
      </c>
      <c r="D1476" t="s">
        <v>278</v>
      </c>
      <c r="E1476">
        <v>3</v>
      </c>
      <c r="F1476">
        <v>345</v>
      </c>
      <c r="G1476" t="s">
        <v>95</v>
      </c>
      <c r="H1476">
        <v>2011</v>
      </c>
      <c r="I1476">
        <v>50</v>
      </c>
      <c r="J1476">
        <v>4.8</v>
      </c>
      <c r="K1476" t="s">
        <v>299</v>
      </c>
      <c r="L1476">
        <v>14</v>
      </c>
      <c r="M1476" t="s">
        <v>33</v>
      </c>
      <c r="N1476" t="s">
        <v>34</v>
      </c>
      <c r="O1476" t="s">
        <v>54</v>
      </c>
      <c r="P1476" t="s">
        <v>37</v>
      </c>
      <c r="Q1476" t="s">
        <v>36</v>
      </c>
      <c r="R1476">
        <v>25</v>
      </c>
      <c r="S1476" t="s">
        <v>36</v>
      </c>
      <c r="T1476" t="s">
        <v>38</v>
      </c>
      <c r="U1476" t="s">
        <v>39</v>
      </c>
      <c r="V1476" t="s">
        <v>698</v>
      </c>
      <c r="W1476" t="s">
        <v>80</v>
      </c>
      <c r="X1476">
        <v>131270</v>
      </c>
      <c r="Y1476">
        <v>4895</v>
      </c>
      <c r="Z1476">
        <v>17.385000000000002</v>
      </c>
      <c r="AA1476">
        <v>78.486699999999999</v>
      </c>
      <c r="AB1476" t="str">
        <f>IF(Restaurants[[#This Row],[Years_Operating]]&lt;5,"New",
IF(Restaurants[[#This Row],[Years_Operating]]&lt;15,"Established","Legacy"))</f>
        <v>Established</v>
      </c>
      <c r="AC1476" t="str">
        <f>IF(Restaurants[[#This Row],[Country]]="India","Yes","No")</f>
        <v>Yes</v>
      </c>
      <c r="AD1476" t="str">
        <f>IF(AND(Restaurants[[#This Row],[Has Online Delivery]]="Yes",Restaurants[[#This Row],[Has Table Booking]]="Yes"),"Online + Table",
IF(Restaurants[[#This Row],[Has Online Delivery]]="Yes","Online Only",
IF(Restaurants[[#This Row],[Has Table Booking]]="Yes","Table Only","None")))</f>
        <v>Table Only</v>
      </c>
      <c r="AE1476" t="str">
        <f>IF(Restaurants[[#This Row],[Rating]]&gt;=4.5,"Excellent",
IF(Restaurants[[#This Row],[Rating]]&gt;=4,"Very Good",
IF(Restaurants[[#This Row],[Rating]]&gt;=3.5,"Good","Average/Low")))</f>
        <v>Excellent</v>
      </c>
    </row>
    <row r="1477" spans="1:31" x14ac:dyDescent="0.3">
      <c r="A1477" t="s">
        <v>27</v>
      </c>
      <c r="B1477" t="s">
        <v>250</v>
      </c>
      <c r="C1477" t="s">
        <v>251</v>
      </c>
      <c r="D1477" t="s">
        <v>267</v>
      </c>
      <c r="E1477">
        <v>3</v>
      </c>
      <c r="F1477">
        <v>320</v>
      </c>
      <c r="G1477" t="s">
        <v>31</v>
      </c>
      <c r="H1477">
        <v>1995</v>
      </c>
      <c r="I1477">
        <v>28</v>
      </c>
      <c r="J1477">
        <v>4.9000000000000004</v>
      </c>
      <c r="K1477" t="s">
        <v>312</v>
      </c>
      <c r="L1477">
        <v>30</v>
      </c>
      <c r="M1477" t="s">
        <v>33</v>
      </c>
      <c r="N1477" t="s">
        <v>34</v>
      </c>
      <c r="O1477" t="s">
        <v>35</v>
      </c>
      <c r="P1477" t="s">
        <v>37</v>
      </c>
      <c r="Q1477" t="s">
        <v>37</v>
      </c>
      <c r="R1477">
        <v>27</v>
      </c>
      <c r="S1477" t="s">
        <v>36</v>
      </c>
      <c r="T1477" t="s">
        <v>55</v>
      </c>
      <c r="U1477" t="s">
        <v>46</v>
      </c>
      <c r="V1477" t="s">
        <v>699</v>
      </c>
      <c r="W1477" t="s">
        <v>64</v>
      </c>
      <c r="X1477">
        <v>428283</v>
      </c>
      <c r="Y1477">
        <v>1274</v>
      </c>
      <c r="Z1477">
        <v>28.7041</v>
      </c>
      <c r="AA1477">
        <v>77.102500000000006</v>
      </c>
      <c r="AB1477" t="str">
        <f>IF(Restaurants[[#This Row],[Years_Operating]]&lt;5,"New",
IF(Restaurants[[#This Row],[Years_Operating]]&lt;15,"Established","Legacy"))</f>
        <v>Legacy</v>
      </c>
      <c r="AC1477" t="str">
        <f>IF(Restaurants[[#This Row],[Country]]="India","Yes","No")</f>
        <v>Yes</v>
      </c>
      <c r="AD1477" t="str">
        <f>IF(AND(Restaurants[[#This Row],[Has Online Delivery]]="Yes",Restaurants[[#This Row],[Has Table Booking]]="Yes"),"Online + Table",
IF(Restaurants[[#This Row],[Has Online Delivery]]="Yes","Online Only",
IF(Restaurants[[#This Row],[Has Table Booking]]="Yes","Table Only","None")))</f>
        <v>None</v>
      </c>
      <c r="AE1477" t="str">
        <f>IF(Restaurants[[#This Row],[Rating]]&gt;=4.5,"Excellent",
IF(Restaurants[[#This Row],[Rating]]&gt;=4,"Very Good",
IF(Restaurants[[#This Row],[Rating]]&gt;=3.5,"Good","Average/Low")))</f>
        <v>Excellent</v>
      </c>
    </row>
    <row r="1478" spans="1:31" x14ac:dyDescent="0.3">
      <c r="A1478" t="s">
        <v>57</v>
      </c>
      <c r="B1478" t="s">
        <v>58</v>
      </c>
      <c r="C1478" t="s">
        <v>59</v>
      </c>
      <c r="D1478" t="s">
        <v>60</v>
      </c>
      <c r="E1478">
        <v>3</v>
      </c>
      <c r="F1478">
        <v>425</v>
      </c>
      <c r="G1478" t="s">
        <v>61</v>
      </c>
      <c r="H1478">
        <v>1986</v>
      </c>
      <c r="I1478">
        <v>40</v>
      </c>
      <c r="J1478">
        <v>4.9000000000000004</v>
      </c>
      <c r="K1478" t="s">
        <v>32</v>
      </c>
      <c r="L1478">
        <v>39</v>
      </c>
      <c r="M1478" t="s">
        <v>62</v>
      </c>
      <c r="N1478" t="s">
        <v>34</v>
      </c>
      <c r="O1478" t="s">
        <v>35</v>
      </c>
      <c r="P1478" t="s">
        <v>37</v>
      </c>
      <c r="Q1478" t="s">
        <v>36</v>
      </c>
      <c r="R1478">
        <v>41</v>
      </c>
      <c r="S1478" t="s">
        <v>37</v>
      </c>
      <c r="T1478" t="s">
        <v>63</v>
      </c>
      <c r="U1478" t="s">
        <v>39</v>
      </c>
      <c r="W1478" t="s">
        <v>108</v>
      </c>
      <c r="X1478">
        <v>333236</v>
      </c>
      <c r="Y1478">
        <v>2953</v>
      </c>
      <c r="Z1478">
        <v>48.8566</v>
      </c>
      <c r="AA1478">
        <v>2.3521999999999998</v>
      </c>
      <c r="AB1478" t="str">
        <f>IF(Restaurants[[#This Row],[Years_Operating]]&lt;5,"New",
IF(Restaurants[[#This Row],[Years_Operating]]&lt;15,"Established","Legacy"))</f>
        <v>Legacy</v>
      </c>
      <c r="AC1478" t="str">
        <f>IF(Restaurants[[#This Row],[Country]]="India","Yes","No")</f>
        <v>No</v>
      </c>
      <c r="AD1478" t="str">
        <f>IF(AND(Restaurants[[#This Row],[Has Online Delivery]]="Yes",Restaurants[[#This Row],[Has Table Booking]]="Yes"),"Online + Table",
IF(Restaurants[[#This Row],[Has Online Delivery]]="Yes","Online Only",
IF(Restaurants[[#This Row],[Has Table Booking]]="Yes","Table Only","None")))</f>
        <v>Table Only</v>
      </c>
      <c r="AE1478" t="str">
        <f>IF(Restaurants[[#This Row],[Rating]]&gt;=4.5,"Excellent",
IF(Restaurants[[#This Row],[Rating]]&gt;=4,"Very Good",
IF(Restaurants[[#This Row],[Rating]]&gt;=3.5,"Good","Average/Low")))</f>
        <v>Excellent</v>
      </c>
    </row>
    <row r="1479" spans="1:31" x14ac:dyDescent="0.3">
      <c r="A1479" t="s">
        <v>182</v>
      </c>
      <c r="B1479" t="s">
        <v>250</v>
      </c>
      <c r="C1479" t="s">
        <v>251</v>
      </c>
      <c r="D1479" t="s">
        <v>258</v>
      </c>
      <c r="E1479">
        <v>2</v>
      </c>
      <c r="F1479">
        <v>275</v>
      </c>
      <c r="G1479" t="s">
        <v>185</v>
      </c>
      <c r="H1479">
        <v>1998</v>
      </c>
      <c r="I1479">
        <v>20</v>
      </c>
      <c r="J1479">
        <v>4.5999999999999996</v>
      </c>
      <c r="K1479" t="s">
        <v>259</v>
      </c>
      <c r="L1479">
        <v>27</v>
      </c>
      <c r="M1479" t="s">
        <v>33</v>
      </c>
      <c r="N1479" t="s">
        <v>143</v>
      </c>
      <c r="O1479" t="s">
        <v>35</v>
      </c>
      <c r="P1479" t="s">
        <v>36</v>
      </c>
      <c r="Q1479" t="s">
        <v>37</v>
      </c>
      <c r="R1479">
        <v>67</v>
      </c>
      <c r="S1479" t="s">
        <v>37</v>
      </c>
      <c r="T1479" t="s">
        <v>55</v>
      </c>
      <c r="U1479" t="s">
        <v>32</v>
      </c>
      <c r="V1479" t="s">
        <v>700</v>
      </c>
      <c r="W1479" t="s">
        <v>47</v>
      </c>
      <c r="X1479">
        <v>100274</v>
      </c>
      <c r="Y1479">
        <v>5925</v>
      </c>
      <c r="Z1479">
        <v>28.7041</v>
      </c>
      <c r="AA1479">
        <v>77.102500000000006</v>
      </c>
      <c r="AB1479" t="str">
        <f>IF(Restaurants[[#This Row],[Years_Operating]]&lt;5,"New",
IF(Restaurants[[#This Row],[Years_Operating]]&lt;15,"Established","Legacy"))</f>
        <v>Legacy</v>
      </c>
      <c r="AC1479" t="str">
        <f>IF(Restaurants[[#This Row],[Country]]="India","Yes","No")</f>
        <v>Yes</v>
      </c>
      <c r="AD1479" t="str">
        <f>IF(AND(Restaurants[[#This Row],[Has Online Delivery]]="Yes",Restaurants[[#This Row],[Has Table Booking]]="Yes"),"Online + Table",
IF(Restaurants[[#This Row],[Has Online Delivery]]="Yes","Online Only",
IF(Restaurants[[#This Row],[Has Table Booking]]="Yes","Table Only","None")))</f>
        <v>Online Only</v>
      </c>
      <c r="AE1479" t="str">
        <f>IF(Restaurants[[#This Row],[Rating]]&gt;=4.5,"Excellent",
IF(Restaurants[[#This Row],[Rating]]&gt;=4,"Very Good",
IF(Restaurants[[#This Row],[Rating]]&gt;=3.5,"Good","Average/Low")))</f>
        <v>Excellent</v>
      </c>
    </row>
    <row r="1480" spans="1:31" x14ac:dyDescent="0.3">
      <c r="A1480" t="s">
        <v>117</v>
      </c>
      <c r="B1480" t="s">
        <v>290</v>
      </c>
      <c r="C1480" t="s">
        <v>251</v>
      </c>
      <c r="D1480" t="s">
        <v>252</v>
      </c>
      <c r="E1480">
        <v>3</v>
      </c>
      <c r="F1480">
        <v>420</v>
      </c>
      <c r="G1480" t="s">
        <v>121</v>
      </c>
      <c r="H1480">
        <v>2007</v>
      </c>
      <c r="I1480">
        <v>40</v>
      </c>
      <c r="J1480">
        <v>4.7</v>
      </c>
      <c r="K1480" t="s">
        <v>253</v>
      </c>
      <c r="L1480">
        <v>18</v>
      </c>
      <c r="M1480" t="s">
        <v>62</v>
      </c>
      <c r="N1480" t="s">
        <v>34</v>
      </c>
      <c r="O1480" t="s">
        <v>35</v>
      </c>
      <c r="P1480" t="s">
        <v>37</v>
      </c>
      <c r="Q1480" t="s">
        <v>37</v>
      </c>
      <c r="R1480">
        <v>72</v>
      </c>
      <c r="S1480" t="s">
        <v>36</v>
      </c>
      <c r="T1480" t="s">
        <v>55</v>
      </c>
      <c r="U1480" t="s">
        <v>39</v>
      </c>
      <c r="V1480" t="s">
        <v>701</v>
      </c>
      <c r="W1480" t="s">
        <v>56</v>
      </c>
      <c r="X1480">
        <v>232748</v>
      </c>
      <c r="Y1480">
        <v>2398</v>
      </c>
      <c r="Z1480">
        <v>17.385000000000002</v>
      </c>
      <c r="AA1480">
        <v>78.486699999999999</v>
      </c>
      <c r="AB1480" t="str">
        <f>IF(Restaurants[[#This Row],[Years_Operating]]&lt;5,"New",
IF(Restaurants[[#This Row],[Years_Operating]]&lt;15,"Established","Legacy"))</f>
        <v>Legacy</v>
      </c>
      <c r="AC1480" t="str">
        <f>IF(Restaurants[[#This Row],[Country]]="India","Yes","No")</f>
        <v>Yes</v>
      </c>
      <c r="AD1480" t="str">
        <f>IF(AND(Restaurants[[#This Row],[Has Online Delivery]]="Yes",Restaurants[[#This Row],[Has Table Booking]]="Yes"),"Online + Table",
IF(Restaurants[[#This Row],[Has Online Delivery]]="Yes","Online Only",
IF(Restaurants[[#This Row],[Has Table Booking]]="Yes","Table Only","None")))</f>
        <v>None</v>
      </c>
      <c r="AE1480" t="str">
        <f>IF(Restaurants[[#This Row],[Rating]]&gt;=4.5,"Excellent",
IF(Restaurants[[#This Row],[Rating]]&gt;=4,"Very Good",
IF(Restaurants[[#This Row],[Rating]]&gt;=3.5,"Good","Average/Low")))</f>
        <v>Excellent</v>
      </c>
    </row>
    <row r="1481" spans="1:31" x14ac:dyDescent="0.3">
      <c r="A1481" t="s">
        <v>104</v>
      </c>
      <c r="B1481" t="s">
        <v>290</v>
      </c>
      <c r="C1481" t="s">
        <v>251</v>
      </c>
      <c r="D1481" t="s">
        <v>263</v>
      </c>
      <c r="E1481">
        <v>3</v>
      </c>
      <c r="F1481">
        <v>310</v>
      </c>
      <c r="G1481" t="s">
        <v>107</v>
      </c>
      <c r="H1481">
        <v>1994</v>
      </c>
      <c r="I1481">
        <v>50</v>
      </c>
      <c r="J1481">
        <v>4.8</v>
      </c>
      <c r="K1481" t="s">
        <v>310</v>
      </c>
      <c r="L1481">
        <v>31</v>
      </c>
      <c r="M1481" t="s">
        <v>33</v>
      </c>
      <c r="N1481" t="s">
        <v>34</v>
      </c>
      <c r="O1481" t="s">
        <v>35</v>
      </c>
      <c r="P1481" t="s">
        <v>36</v>
      </c>
      <c r="Q1481" t="s">
        <v>37</v>
      </c>
      <c r="R1481">
        <v>45</v>
      </c>
      <c r="S1481" t="s">
        <v>36</v>
      </c>
      <c r="T1481" t="s">
        <v>63</v>
      </c>
      <c r="U1481" t="s">
        <v>39</v>
      </c>
      <c r="V1481" t="s">
        <v>702</v>
      </c>
      <c r="W1481" t="s">
        <v>132</v>
      </c>
      <c r="X1481">
        <v>285710</v>
      </c>
      <c r="Y1481">
        <v>3548</v>
      </c>
      <c r="Z1481">
        <v>17.385000000000002</v>
      </c>
      <c r="AA1481">
        <v>78.486699999999999</v>
      </c>
      <c r="AB1481" t="str">
        <f>IF(Restaurants[[#This Row],[Years_Operating]]&lt;5,"New",
IF(Restaurants[[#This Row],[Years_Operating]]&lt;15,"Established","Legacy"))</f>
        <v>Legacy</v>
      </c>
      <c r="AC1481" t="str">
        <f>IF(Restaurants[[#This Row],[Country]]="India","Yes","No")</f>
        <v>Yes</v>
      </c>
      <c r="AD1481" t="str">
        <f>IF(AND(Restaurants[[#This Row],[Has Online Delivery]]="Yes",Restaurants[[#This Row],[Has Table Booking]]="Yes"),"Online + Table",
IF(Restaurants[[#This Row],[Has Online Delivery]]="Yes","Online Only",
IF(Restaurants[[#This Row],[Has Table Booking]]="Yes","Table Only","None")))</f>
        <v>Online Only</v>
      </c>
      <c r="AE1481" t="str">
        <f>IF(Restaurants[[#This Row],[Rating]]&gt;=4.5,"Excellent",
IF(Restaurants[[#This Row],[Rating]]&gt;=4,"Very Good",
IF(Restaurants[[#This Row],[Rating]]&gt;=3.5,"Good","Average/Low")))</f>
        <v>Excellent</v>
      </c>
    </row>
    <row r="1482" spans="1:31" x14ac:dyDescent="0.3">
      <c r="A1482" t="s">
        <v>175</v>
      </c>
      <c r="B1482" t="s">
        <v>176</v>
      </c>
      <c r="C1482" t="s">
        <v>176</v>
      </c>
      <c r="D1482" t="s">
        <v>51</v>
      </c>
      <c r="E1482">
        <v>2</v>
      </c>
      <c r="F1482">
        <v>245</v>
      </c>
      <c r="G1482" t="s">
        <v>177</v>
      </c>
      <c r="H1482">
        <v>2005</v>
      </c>
      <c r="I1482">
        <v>46</v>
      </c>
      <c r="J1482">
        <v>4.7</v>
      </c>
      <c r="K1482" t="s">
        <v>178</v>
      </c>
      <c r="L1482">
        <v>20</v>
      </c>
      <c r="M1482" t="s">
        <v>160</v>
      </c>
      <c r="N1482" t="s">
        <v>143</v>
      </c>
      <c r="O1482" t="s">
        <v>45</v>
      </c>
      <c r="P1482" t="s">
        <v>37</v>
      </c>
      <c r="Q1482" t="s">
        <v>37</v>
      </c>
      <c r="R1482">
        <v>71</v>
      </c>
      <c r="S1482" t="s">
        <v>36</v>
      </c>
      <c r="T1482" t="s">
        <v>55</v>
      </c>
      <c r="U1482" t="s">
        <v>39</v>
      </c>
      <c r="W1482" t="s">
        <v>108</v>
      </c>
      <c r="X1482">
        <v>431705</v>
      </c>
      <c r="Y1482">
        <v>6296</v>
      </c>
      <c r="Z1482">
        <v>0</v>
      </c>
      <c r="AA1482">
        <v>0</v>
      </c>
      <c r="AB1482" t="str">
        <f>IF(Restaurants[[#This Row],[Years_Operating]]&lt;5,"New",
IF(Restaurants[[#This Row],[Years_Operating]]&lt;15,"Established","Legacy"))</f>
        <v>Legacy</v>
      </c>
      <c r="AC1482" t="str">
        <f>IF(Restaurants[[#This Row],[Country]]="India","Yes","No")</f>
        <v>No</v>
      </c>
      <c r="AD1482" t="str">
        <f>IF(AND(Restaurants[[#This Row],[Has Online Delivery]]="Yes",Restaurants[[#This Row],[Has Table Booking]]="Yes"),"Online + Table",
IF(Restaurants[[#This Row],[Has Online Delivery]]="Yes","Online Only",
IF(Restaurants[[#This Row],[Has Table Booking]]="Yes","Table Only","None")))</f>
        <v>None</v>
      </c>
      <c r="AE1482" t="str">
        <f>IF(Restaurants[[#This Row],[Rating]]&gt;=4.5,"Excellent",
IF(Restaurants[[#This Row],[Rating]]&gt;=4,"Very Good",
IF(Restaurants[[#This Row],[Rating]]&gt;=3.5,"Good","Average/Low")))</f>
        <v>Excellent</v>
      </c>
    </row>
    <row r="1483" spans="1:31" x14ac:dyDescent="0.3">
      <c r="A1483" t="s">
        <v>124</v>
      </c>
      <c r="B1483" t="s">
        <v>125</v>
      </c>
      <c r="C1483" t="s">
        <v>50</v>
      </c>
      <c r="D1483" t="s">
        <v>126</v>
      </c>
      <c r="E1483">
        <v>3</v>
      </c>
      <c r="F1483">
        <v>385</v>
      </c>
      <c r="G1483" t="s">
        <v>127</v>
      </c>
      <c r="H1483">
        <v>2005</v>
      </c>
      <c r="I1483">
        <v>64</v>
      </c>
      <c r="J1483">
        <v>4.7</v>
      </c>
      <c r="K1483" t="s">
        <v>32</v>
      </c>
      <c r="L1483">
        <v>20</v>
      </c>
      <c r="M1483" t="s">
        <v>33</v>
      </c>
      <c r="N1483" t="s">
        <v>34</v>
      </c>
      <c r="O1483" t="s">
        <v>54</v>
      </c>
      <c r="P1483" t="s">
        <v>36</v>
      </c>
      <c r="Q1483" t="s">
        <v>37</v>
      </c>
      <c r="R1483">
        <v>73</v>
      </c>
      <c r="S1483" t="s">
        <v>36</v>
      </c>
      <c r="T1483" t="s">
        <v>86</v>
      </c>
      <c r="U1483" t="s">
        <v>39</v>
      </c>
      <c r="W1483" t="s">
        <v>56</v>
      </c>
      <c r="X1483">
        <v>45258</v>
      </c>
      <c r="Y1483">
        <v>5308</v>
      </c>
      <c r="Z1483">
        <v>41.878100000000003</v>
      </c>
      <c r="AA1483">
        <v>-87.629800000000003</v>
      </c>
      <c r="AB1483" t="str">
        <f>IF(Restaurants[[#This Row],[Years_Operating]]&lt;5,"New",
IF(Restaurants[[#This Row],[Years_Operating]]&lt;15,"Established","Legacy"))</f>
        <v>Legacy</v>
      </c>
      <c r="AC1483" t="str">
        <f>IF(Restaurants[[#This Row],[Country]]="India","Yes","No")</f>
        <v>No</v>
      </c>
      <c r="AD1483" t="str">
        <f>IF(AND(Restaurants[[#This Row],[Has Online Delivery]]="Yes",Restaurants[[#This Row],[Has Table Booking]]="Yes"),"Online + Table",
IF(Restaurants[[#This Row],[Has Online Delivery]]="Yes","Online Only",
IF(Restaurants[[#This Row],[Has Table Booking]]="Yes","Table Only","None")))</f>
        <v>Online Only</v>
      </c>
      <c r="AE1483" t="str">
        <f>IF(Restaurants[[#This Row],[Rating]]&gt;=4.5,"Excellent",
IF(Restaurants[[#This Row],[Rating]]&gt;=4,"Very Good",
IF(Restaurants[[#This Row],[Rating]]&gt;=3.5,"Good","Average/Low")))</f>
        <v>Excellent</v>
      </c>
    </row>
    <row r="1484" spans="1:31" x14ac:dyDescent="0.3">
      <c r="A1484" t="s">
        <v>41</v>
      </c>
      <c r="B1484" t="s">
        <v>42</v>
      </c>
      <c r="C1484" t="s">
        <v>42</v>
      </c>
      <c r="D1484" t="s">
        <v>43</v>
      </c>
      <c r="E1484">
        <v>3</v>
      </c>
      <c r="F1484">
        <v>320</v>
      </c>
      <c r="G1484" t="s">
        <v>44</v>
      </c>
      <c r="H1484">
        <v>2008</v>
      </c>
      <c r="I1484">
        <v>32</v>
      </c>
      <c r="J1484">
        <v>4.9000000000000004</v>
      </c>
      <c r="K1484" t="s">
        <v>32</v>
      </c>
      <c r="L1484">
        <v>17</v>
      </c>
      <c r="M1484" t="s">
        <v>33</v>
      </c>
      <c r="N1484" t="s">
        <v>34</v>
      </c>
      <c r="O1484" t="s">
        <v>45</v>
      </c>
      <c r="P1484" t="s">
        <v>36</v>
      </c>
      <c r="Q1484" t="s">
        <v>36</v>
      </c>
      <c r="R1484">
        <v>40</v>
      </c>
      <c r="S1484" t="s">
        <v>36</v>
      </c>
      <c r="T1484" t="s">
        <v>63</v>
      </c>
      <c r="U1484" t="s">
        <v>46</v>
      </c>
      <c r="W1484" t="s">
        <v>132</v>
      </c>
      <c r="X1484">
        <v>226592</v>
      </c>
      <c r="Y1484">
        <v>29</v>
      </c>
      <c r="Z1484">
        <v>0</v>
      </c>
      <c r="AA1484">
        <v>0</v>
      </c>
      <c r="AB1484" t="str">
        <f>IF(Restaurants[[#This Row],[Years_Operating]]&lt;5,"New",
IF(Restaurants[[#This Row],[Years_Operating]]&lt;15,"Established","Legacy"))</f>
        <v>Legacy</v>
      </c>
      <c r="AC1484" t="str">
        <f>IF(Restaurants[[#This Row],[Country]]="India","Yes","No")</f>
        <v>No</v>
      </c>
      <c r="AD1484" t="str">
        <f>IF(AND(Restaurants[[#This Row],[Has Online Delivery]]="Yes",Restaurants[[#This Row],[Has Table Booking]]="Yes"),"Online + Table",
IF(Restaurants[[#This Row],[Has Online Delivery]]="Yes","Online Only",
IF(Restaurants[[#This Row],[Has Table Booking]]="Yes","Table Only","None")))</f>
        <v>Online + Table</v>
      </c>
      <c r="AE1484" t="str">
        <f>IF(Restaurants[[#This Row],[Rating]]&gt;=4.5,"Excellent",
IF(Restaurants[[#This Row],[Rating]]&gt;=4,"Very Good",
IF(Restaurants[[#This Row],[Rating]]&gt;=3.5,"Good","Average/Low")))</f>
        <v>Excellent</v>
      </c>
    </row>
    <row r="1485" spans="1:31" x14ac:dyDescent="0.3">
      <c r="A1485" t="s">
        <v>128</v>
      </c>
      <c r="B1485" t="s">
        <v>129</v>
      </c>
      <c r="C1485" t="s">
        <v>29</v>
      </c>
      <c r="D1485" t="s">
        <v>83</v>
      </c>
      <c r="E1485">
        <v>3</v>
      </c>
      <c r="F1485">
        <v>290</v>
      </c>
      <c r="G1485" t="s">
        <v>130</v>
      </c>
      <c r="H1485">
        <v>1981</v>
      </c>
      <c r="I1485">
        <v>50</v>
      </c>
      <c r="J1485">
        <v>4.7</v>
      </c>
      <c r="K1485" t="s">
        <v>85</v>
      </c>
      <c r="L1485">
        <v>44</v>
      </c>
      <c r="M1485" t="s">
        <v>33</v>
      </c>
      <c r="N1485" t="s">
        <v>34</v>
      </c>
      <c r="O1485" t="s">
        <v>35</v>
      </c>
      <c r="P1485" t="s">
        <v>36</v>
      </c>
      <c r="Q1485" t="s">
        <v>37</v>
      </c>
      <c r="R1485">
        <v>68</v>
      </c>
      <c r="S1485" t="s">
        <v>36</v>
      </c>
      <c r="T1485" t="s">
        <v>86</v>
      </c>
      <c r="U1485" t="s">
        <v>69</v>
      </c>
      <c r="W1485" t="s">
        <v>70</v>
      </c>
      <c r="X1485">
        <v>437322</v>
      </c>
      <c r="Y1485">
        <v>1287</v>
      </c>
      <c r="Z1485">
        <v>0</v>
      </c>
      <c r="AA1485">
        <v>0</v>
      </c>
      <c r="AB1485" t="str">
        <f>IF(Restaurants[[#This Row],[Years_Operating]]&lt;5,"New",
IF(Restaurants[[#This Row],[Years_Operating]]&lt;15,"Established","Legacy"))</f>
        <v>Legacy</v>
      </c>
      <c r="AC1485" t="str">
        <f>IF(Restaurants[[#This Row],[Country]]="India","Yes","No")</f>
        <v>No</v>
      </c>
      <c r="AD1485" t="str">
        <f>IF(AND(Restaurants[[#This Row],[Has Online Delivery]]="Yes",Restaurants[[#This Row],[Has Table Booking]]="Yes"),"Online + Table",
IF(Restaurants[[#This Row],[Has Online Delivery]]="Yes","Online Only",
IF(Restaurants[[#This Row],[Has Table Booking]]="Yes","Table Only","None")))</f>
        <v>Online Only</v>
      </c>
      <c r="AE1485" t="str">
        <f>IF(Restaurants[[#This Row],[Rating]]&gt;=4.5,"Excellent",
IF(Restaurants[[#This Row],[Rating]]&gt;=4,"Very Good",
IF(Restaurants[[#This Row],[Rating]]&gt;=3.5,"Good","Average/Low")))</f>
        <v>Excellent</v>
      </c>
    </row>
    <row r="1486" spans="1:31" x14ac:dyDescent="0.3">
      <c r="A1486" t="s">
        <v>109</v>
      </c>
      <c r="B1486" t="s">
        <v>261</v>
      </c>
      <c r="C1486" t="s">
        <v>251</v>
      </c>
      <c r="D1486" t="s">
        <v>252</v>
      </c>
      <c r="E1486">
        <v>3</v>
      </c>
      <c r="F1486">
        <v>270</v>
      </c>
      <c r="G1486" t="s">
        <v>109</v>
      </c>
      <c r="H1486">
        <v>1989</v>
      </c>
      <c r="I1486">
        <v>48</v>
      </c>
      <c r="J1486">
        <v>4.8</v>
      </c>
      <c r="K1486" t="s">
        <v>256</v>
      </c>
      <c r="L1486">
        <v>36</v>
      </c>
      <c r="M1486" t="s">
        <v>33</v>
      </c>
      <c r="N1486" t="s">
        <v>34</v>
      </c>
      <c r="O1486" t="s">
        <v>35</v>
      </c>
      <c r="P1486" t="s">
        <v>36</v>
      </c>
      <c r="Q1486" t="s">
        <v>37</v>
      </c>
      <c r="R1486">
        <v>24</v>
      </c>
      <c r="S1486" t="s">
        <v>37</v>
      </c>
      <c r="T1486" t="s">
        <v>86</v>
      </c>
      <c r="U1486" t="s">
        <v>46</v>
      </c>
      <c r="V1486" t="s">
        <v>703</v>
      </c>
      <c r="W1486" t="s">
        <v>132</v>
      </c>
      <c r="X1486">
        <v>202759</v>
      </c>
      <c r="Y1486">
        <v>1564</v>
      </c>
      <c r="Z1486">
        <v>22.572600000000001</v>
      </c>
      <c r="AA1486">
        <v>88.363900000000001</v>
      </c>
      <c r="AB1486" t="str">
        <f>IF(Restaurants[[#This Row],[Years_Operating]]&lt;5,"New",
IF(Restaurants[[#This Row],[Years_Operating]]&lt;15,"Established","Legacy"))</f>
        <v>Legacy</v>
      </c>
      <c r="AC1486" t="str">
        <f>IF(Restaurants[[#This Row],[Country]]="India","Yes","No")</f>
        <v>Yes</v>
      </c>
      <c r="AD1486" t="str">
        <f>IF(AND(Restaurants[[#This Row],[Has Online Delivery]]="Yes",Restaurants[[#This Row],[Has Table Booking]]="Yes"),"Online + Table",
IF(Restaurants[[#This Row],[Has Online Delivery]]="Yes","Online Only",
IF(Restaurants[[#This Row],[Has Table Booking]]="Yes","Table Only","None")))</f>
        <v>Online Only</v>
      </c>
      <c r="AE1486" t="str">
        <f>IF(Restaurants[[#This Row],[Rating]]&gt;=4.5,"Excellent",
IF(Restaurants[[#This Row],[Rating]]&gt;=4,"Very Good",
IF(Restaurants[[#This Row],[Rating]]&gt;=3.5,"Good","Average/Low")))</f>
        <v>Excellent</v>
      </c>
    </row>
    <row r="1487" spans="1:31" x14ac:dyDescent="0.3">
      <c r="A1487" t="s">
        <v>179</v>
      </c>
      <c r="B1487" t="s">
        <v>180</v>
      </c>
      <c r="C1487" t="s">
        <v>89</v>
      </c>
      <c r="D1487" t="s">
        <v>67</v>
      </c>
      <c r="E1487">
        <v>2</v>
      </c>
      <c r="F1487">
        <v>250</v>
      </c>
      <c r="G1487" t="s">
        <v>181</v>
      </c>
      <c r="H1487">
        <v>2014</v>
      </c>
      <c r="I1487">
        <v>52</v>
      </c>
      <c r="J1487">
        <v>4.5999999999999996</v>
      </c>
      <c r="K1487" t="s">
        <v>32</v>
      </c>
      <c r="L1487">
        <v>11</v>
      </c>
      <c r="M1487" t="s">
        <v>33</v>
      </c>
      <c r="N1487" t="s">
        <v>143</v>
      </c>
      <c r="O1487" t="s">
        <v>35</v>
      </c>
      <c r="P1487" t="s">
        <v>37</v>
      </c>
      <c r="Q1487" t="s">
        <v>37</v>
      </c>
      <c r="R1487">
        <v>68</v>
      </c>
      <c r="S1487" t="s">
        <v>37</v>
      </c>
      <c r="T1487" t="s">
        <v>55</v>
      </c>
      <c r="U1487" t="s">
        <v>69</v>
      </c>
      <c r="W1487" t="s">
        <v>64</v>
      </c>
      <c r="X1487">
        <v>39010</v>
      </c>
      <c r="Y1487">
        <v>2293</v>
      </c>
      <c r="Z1487">
        <v>0</v>
      </c>
      <c r="AA1487">
        <v>0</v>
      </c>
      <c r="AB1487" t="str">
        <f>IF(Restaurants[[#This Row],[Years_Operating]]&lt;5,"New",
IF(Restaurants[[#This Row],[Years_Operating]]&lt;15,"Established","Legacy"))</f>
        <v>Established</v>
      </c>
      <c r="AC1487" t="str">
        <f>IF(Restaurants[[#This Row],[Country]]="India","Yes","No")</f>
        <v>No</v>
      </c>
      <c r="AD1487" t="str">
        <f>IF(AND(Restaurants[[#This Row],[Has Online Delivery]]="Yes",Restaurants[[#This Row],[Has Table Booking]]="Yes"),"Online + Table",
IF(Restaurants[[#This Row],[Has Online Delivery]]="Yes","Online Only",
IF(Restaurants[[#This Row],[Has Table Booking]]="Yes","Table Only","None")))</f>
        <v>None</v>
      </c>
      <c r="AE1487" t="str">
        <f>IF(Restaurants[[#This Row],[Rating]]&gt;=4.5,"Excellent",
IF(Restaurants[[#This Row],[Rating]]&gt;=4,"Very Good",
IF(Restaurants[[#This Row],[Rating]]&gt;=3.5,"Good","Average/Low")))</f>
        <v>Excellent</v>
      </c>
    </row>
    <row r="1488" spans="1:31" x14ac:dyDescent="0.3">
      <c r="A1488" t="s">
        <v>136</v>
      </c>
      <c r="B1488" t="s">
        <v>255</v>
      </c>
      <c r="C1488" t="s">
        <v>251</v>
      </c>
      <c r="D1488" t="s">
        <v>258</v>
      </c>
      <c r="E1488">
        <v>3</v>
      </c>
      <c r="F1488">
        <v>570</v>
      </c>
      <c r="G1488" t="s">
        <v>140</v>
      </c>
      <c r="H1488">
        <v>2012</v>
      </c>
      <c r="I1488">
        <v>10</v>
      </c>
      <c r="J1488">
        <v>4.5999999999999996</v>
      </c>
      <c r="K1488" t="s">
        <v>259</v>
      </c>
      <c r="L1488">
        <v>13</v>
      </c>
      <c r="M1488" t="s">
        <v>62</v>
      </c>
      <c r="N1488" t="s">
        <v>34</v>
      </c>
      <c r="O1488" t="s">
        <v>45</v>
      </c>
      <c r="P1488" t="s">
        <v>36</v>
      </c>
      <c r="Q1488" t="s">
        <v>36</v>
      </c>
      <c r="R1488">
        <v>41</v>
      </c>
      <c r="S1488" t="s">
        <v>36</v>
      </c>
      <c r="T1488" t="s">
        <v>63</v>
      </c>
      <c r="U1488" t="s">
        <v>39</v>
      </c>
      <c r="V1488" t="s">
        <v>704</v>
      </c>
      <c r="W1488" t="s">
        <v>80</v>
      </c>
      <c r="X1488">
        <v>419918</v>
      </c>
      <c r="Y1488">
        <v>1255</v>
      </c>
      <c r="Z1488">
        <v>19.076000000000001</v>
      </c>
      <c r="AA1488">
        <v>72.877700000000004</v>
      </c>
      <c r="AB1488" t="str">
        <f>IF(Restaurants[[#This Row],[Years_Operating]]&lt;5,"New",
IF(Restaurants[[#This Row],[Years_Operating]]&lt;15,"Established","Legacy"))</f>
        <v>Established</v>
      </c>
      <c r="AC1488" t="str">
        <f>IF(Restaurants[[#This Row],[Country]]="India","Yes","No")</f>
        <v>Yes</v>
      </c>
      <c r="AD1488" t="str">
        <f>IF(AND(Restaurants[[#This Row],[Has Online Delivery]]="Yes",Restaurants[[#This Row],[Has Table Booking]]="Yes"),"Online + Table",
IF(Restaurants[[#This Row],[Has Online Delivery]]="Yes","Online Only",
IF(Restaurants[[#This Row],[Has Table Booking]]="Yes","Table Only","None")))</f>
        <v>Online + Table</v>
      </c>
      <c r="AE1488" t="str">
        <f>IF(Restaurants[[#This Row],[Rating]]&gt;=4.5,"Excellent",
IF(Restaurants[[#This Row],[Rating]]&gt;=4,"Very Good",
IF(Restaurants[[#This Row],[Rating]]&gt;=3.5,"Good","Average/Low")))</f>
        <v>Excellent</v>
      </c>
    </row>
    <row r="1489" spans="1:31" x14ac:dyDescent="0.3">
      <c r="A1489" t="s">
        <v>97</v>
      </c>
      <c r="B1489" t="s">
        <v>93</v>
      </c>
      <c r="C1489" t="s">
        <v>50</v>
      </c>
      <c r="D1489" t="s">
        <v>98</v>
      </c>
      <c r="E1489">
        <v>3</v>
      </c>
      <c r="F1489">
        <v>298</v>
      </c>
      <c r="G1489" t="s">
        <v>99</v>
      </c>
      <c r="H1489">
        <v>2010</v>
      </c>
      <c r="I1489">
        <v>56</v>
      </c>
      <c r="J1489">
        <v>4.8</v>
      </c>
      <c r="K1489" t="s">
        <v>32</v>
      </c>
      <c r="L1489">
        <v>15</v>
      </c>
      <c r="M1489" t="s">
        <v>33</v>
      </c>
      <c r="N1489" t="s">
        <v>34</v>
      </c>
      <c r="O1489" t="s">
        <v>54</v>
      </c>
      <c r="P1489" t="s">
        <v>36</v>
      </c>
      <c r="Q1489" t="s">
        <v>36</v>
      </c>
      <c r="R1489">
        <v>22</v>
      </c>
      <c r="S1489" t="s">
        <v>37</v>
      </c>
      <c r="T1489" t="s">
        <v>63</v>
      </c>
      <c r="U1489" t="s">
        <v>69</v>
      </c>
      <c r="W1489" t="s">
        <v>56</v>
      </c>
      <c r="X1489">
        <v>248370</v>
      </c>
      <c r="Y1489">
        <v>3972</v>
      </c>
      <c r="Z1489">
        <v>37.774900000000002</v>
      </c>
      <c r="AA1489">
        <v>-122.4194</v>
      </c>
      <c r="AB1489" t="str">
        <f>IF(Restaurants[[#This Row],[Years_Operating]]&lt;5,"New",
IF(Restaurants[[#This Row],[Years_Operating]]&lt;15,"Established","Legacy"))</f>
        <v>Legacy</v>
      </c>
      <c r="AC1489" t="str">
        <f>IF(Restaurants[[#This Row],[Country]]="India","Yes","No")</f>
        <v>No</v>
      </c>
      <c r="AD1489" t="str">
        <f>IF(AND(Restaurants[[#This Row],[Has Online Delivery]]="Yes",Restaurants[[#This Row],[Has Table Booking]]="Yes"),"Online + Table",
IF(Restaurants[[#This Row],[Has Online Delivery]]="Yes","Online Only",
IF(Restaurants[[#This Row],[Has Table Booking]]="Yes","Table Only","None")))</f>
        <v>Online + Table</v>
      </c>
      <c r="AE1489" t="str">
        <f>IF(Restaurants[[#This Row],[Rating]]&gt;=4.5,"Excellent",
IF(Restaurants[[#This Row],[Rating]]&gt;=4,"Very Good",
IF(Restaurants[[#This Row],[Rating]]&gt;=3.5,"Good","Average/Low")))</f>
        <v>Excellent</v>
      </c>
    </row>
    <row r="1490" spans="1:31" x14ac:dyDescent="0.3">
      <c r="A1490" t="s">
        <v>194</v>
      </c>
      <c r="B1490" t="s">
        <v>195</v>
      </c>
      <c r="C1490" t="s">
        <v>196</v>
      </c>
      <c r="D1490" t="s">
        <v>197</v>
      </c>
      <c r="E1490">
        <v>1</v>
      </c>
      <c r="F1490">
        <v>165</v>
      </c>
      <c r="G1490" t="s">
        <v>198</v>
      </c>
      <c r="H1490">
        <v>2013</v>
      </c>
      <c r="I1490">
        <v>40</v>
      </c>
      <c r="J1490">
        <v>4.5999999999999996</v>
      </c>
      <c r="K1490" t="s">
        <v>32</v>
      </c>
      <c r="L1490">
        <v>12</v>
      </c>
      <c r="M1490" t="s">
        <v>160</v>
      </c>
      <c r="N1490" t="s">
        <v>193</v>
      </c>
      <c r="O1490" t="s">
        <v>35</v>
      </c>
      <c r="P1490" t="s">
        <v>36</v>
      </c>
      <c r="Q1490" t="s">
        <v>37</v>
      </c>
      <c r="R1490">
        <v>25</v>
      </c>
      <c r="S1490" t="s">
        <v>36</v>
      </c>
      <c r="T1490" t="s">
        <v>38</v>
      </c>
      <c r="U1490" t="s">
        <v>32</v>
      </c>
      <c r="W1490" t="s">
        <v>40</v>
      </c>
      <c r="X1490">
        <v>177305</v>
      </c>
      <c r="Y1490">
        <v>6719</v>
      </c>
      <c r="Z1490">
        <v>51.507399999999997</v>
      </c>
      <c r="AA1490">
        <v>-0.1278</v>
      </c>
      <c r="AB1490" t="str">
        <f>IF(Restaurants[[#This Row],[Years_Operating]]&lt;5,"New",
IF(Restaurants[[#This Row],[Years_Operating]]&lt;15,"Established","Legacy"))</f>
        <v>Established</v>
      </c>
      <c r="AC1490" t="str">
        <f>IF(Restaurants[[#This Row],[Country]]="India","Yes","No")</f>
        <v>No</v>
      </c>
      <c r="AD1490" t="str">
        <f>IF(AND(Restaurants[[#This Row],[Has Online Delivery]]="Yes",Restaurants[[#This Row],[Has Table Booking]]="Yes"),"Online + Table",
IF(Restaurants[[#This Row],[Has Online Delivery]]="Yes","Online Only",
IF(Restaurants[[#This Row],[Has Table Booking]]="Yes","Table Only","None")))</f>
        <v>Online Only</v>
      </c>
      <c r="AE1490" t="str">
        <f>IF(Restaurants[[#This Row],[Rating]]&gt;=4.5,"Excellent",
IF(Restaurants[[#This Row],[Rating]]&gt;=4,"Very Good",
IF(Restaurants[[#This Row],[Rating]]&gt;=3.5,"Good","Average/Low")))</f>
        <v>Excellent</v>
      </c>
    </row>
    <row r="1491" spans="1:31" x14ac:dyDescent="0.3">
      <c r="A1491" t="s">
        <v>65</v>
      </c>
      <c r="B1491" t="s">
        <v>66</v>
      </c>
      <c r="C1491" t="s">
        <v>59</v>
      </c>
      <c r="D1491" t="s">
        <v>67</v>
      </c>
      <c r="E1491">
        <v>3</v>
      </c>
      <c r="F1491">
        <v>350</v>
      </c>
      <c r="G1491" t="s">
        <v>68</v>
      </c>
      <c r="H1491">
        <v>1991</v>
      </c>
      <c r="I1491">
        <v>36</v>
      </c>
      <c r="J1491">
        <v>4.8</v>
      </c>
      <c r="K1491" t="s">
        <v>32</v>
      </c>
      <c r="L1491">
        <v>34</v>
      </c>
      <c r="M1491" t="s">
        <v>33</v>
      </c>
      <c r="N1491" t="s">
        <v>34</v>
      </c>
      <c r="O1491" t="s">
        <v>35</v>
      </c>
      <c r="P1491" t="s">
        <v>37</v>
      </c>
      <c r="Q1491" t="s">
        <v>36</v>
      </c>
      <c r="R1491">
        <v>32</v>
      </c>
      <c r="S1491" t="s">
        <v>37</v>
      </c>
      <c r="T1491" t="s">
        <v>86</v>
      </c>
      <c r="U1491" t="s">
        <v>32</v>
      </c>
      <c r="W1491" t="s">
        <v>40</v>
      </c>
      <c r="X1491">
        <v>204912</v>
      </c>
      <c r="Y1491">
        <v>6656</v>
      </c>
      <c r="Z1491">
        <v>0</v>
      </c>
      <c r="AA1491">
        <v>0</v>
      </c>
      <c r="AB1491" t="str">
        <f>IF(Restaurants[[#This Row],[Years_Operating]]&lt;5,"New",
IF(Restaurants[[#This Row],[Years_Operating]]&lt;15,"Established","Legacy"))</f>
        <v>Legacy</v>
      </c>
      <c r="AC1491" t="str">
        <f>IF(Restaurants[[#This Row],[Country]]="India","Yes","No")</f>
        <v>No</v>
      </c>
      <c r="AD1491" t="str">
        <f>IF(AND(Restaurants[[#This Row],[Has Online Delivery]]="Yes",Restaurants[[#This Row],[Has Table Booking]]="Yes"),"Online + Table",
IF(Restaurants[[#This Row],[Has Online Delivery]]="Yes","Online Only",
IF(Restaurants[[#This Row],[Has Table Booking]]="Yes","Table Only","None")))</f>
        <v>Table Only</v>
      </c>
      <c r="AE1491" t="str">
        <f>IF(Restaurants[[#This Row],[Rating]]&gt;=4.5,"Excellent",
IF(Restaurants[[#This Row],[Rating]]&gt;=4,"Very Good",
IF(Restaurants[[#This Row],[Rating]]&gt;=3.5,"Good","Average/Low")))</f>
        <v>Excellent</v>
      </c>
    </row>
    <row r="1492" spans="1:31" x14ac:dyDescent="0.3">
      <c r="A1492" t="s">
        <v>166</v>
      </c>
      <c r="B1492" t="s">
        <v>290</v>
      </c>
      <c r="C1492" t="s">
        <v>251</v>
      </c>
      <c r="D1492" t="s">
        <v>258</v>
      </c>
      <c r="E1492">
        <v>2</v>
      </c>
      <c r="F1492">
        <v>265</v>
      </c>
      <c r="G1492" t="s">
        <v>170</v>
      </c>
      <c r="H1492">
        <v>2005</v>
      </c>
      <c r="I1492">
        <v>60</v>
      </c>
      <c r="J1492">
        <v>4.7</v>
      </c>
      <c r="K1492" t="s">
        <v>284</v>
      </c>
      <c r="L1492">
        <v>20</v>
      </c>
      <c r="M1492" t="s">
        <v>33</v>
      </c>
      <c r="N1492" t="s">
        <v>143</v>
      </c>
      <c r="O1492" t="s">
        <v>35</v>
      </c>
      <c r="P1492" t="s">
        <v>36</v>
      </c>
      <c r="Q1492" t="s">
        <v>37</v>
      </c>
      <c r="R1492">
        <v>28</v>
      </c>
      <c r="S1492" t="s">
        <v>36</v>
      </c>
      <c r="T1492" t="s">
        <v>63</v>
      </c>
      <c r="U1492" t="s">
        <v>46</v>
      </c>
      <c r="V1492" t="s">
        <v>705</v>
      </c>
      <c r="W1492" t="s">
        <v>64</v>
      </c>
      <c r="X1492">
        <v>311414</v>
      </c>
      <c r="Y1492">
        <v>5728</v>
      </c>
      <c r="Z1492">
        <v>17.385000000000002</v>
      </c>
      <c r="AA1492">
        <v>78.486699999999999</v>
      </c>
      <c r="AB1492" t="str">
        <f>IF(Restaurants[[#This Row],[Years_Operating]]&lt;5,"New",
IF(Restaurants[[#This Row],[Years_Operating]]&lt;15,"Established","Legacy"))</f>
        <v>Legacy</v>
      </c>
      <c r="AC1492" t="str">
        <f>IF(Restaurants[[#This Row],[Country]]="India","Yes","No")</f>
        <v>Yes</v>
      </c>
      <c r="AD1492" t="str">
        <f>IF(AND(Restaurants[[#This Row],[Has Online Delivery]]="Yes",Restaurants[[#This Row],[Has Table Booking]]="Yes"),"Online + Table",
IF(Restaurants[[#This Row],[Has Online Delivery]]="Yes","Online Only",
IF(Restaurants[[#This Row],[Has Table Booking]]="Yes","Table Only","None")))</f>
        <v>Online Only</v>
      </c>
      <c r="AE1492" t="str">
        <f>IF(Restaurants[[#This Row],[Rating]]&gt;=4.5,"Excellent",
IF(Restaurants[[#This Row],[Rating]]&gt;=4,"Very Good",
IF(Restaurants[[#This Row],[Rating]]&gt;=3.5,"Good","Average/Low")))</f>
        <v>Excellent</v>
      </c>
    </row>
    <row r="1493" spans="1:31" x14ac:dyDescent="0.3">
      <c r="A1493" t="s">
        <v>175</v>
      </c>
      <c r="B1493" t="s">
        <v>176</v>
      </c>
      <c r="C1493" t="s">
        <v>176</v>
      </c>
      <c r="D1493" t="s">
        <v>51</v>
      </c>
      <c r="E1493">
        <v>2</v>
      </c>
      <c r="F1493">
        <v>245</v>
      </c>
      <c r="G1493" t="s">
        <v>177</v>
      </c>
      <c r="H1493">
        <v>2005</v>
      </c>
      <c r="I1493">
        <v>46</v>
      </c>
      <c r="J1493">
        <v>4.7</v>
      </c>
      <c r="K1493" t="s">
        <v>53</v>
      </c>
      <c r="L1493">
        <v>20</v>
      </c>
      <c r="M1493" t="s">
        <v>160</v>
      </c>
      <c r="N1493" t="s">
        <v>143</v>
      </c>
      <c r="O1493" t="s">
        <v>45</v>
      </c>
      <c r="P1493" t="s">
        <v>37</v>
      </c>
      <c r="Q1493" t="s">
        <v>37</v>
      </c>
      <c r="R1493">
        <v>34</v>
      </c>
      <c r="S1493" t="s">
        <v>36</v>
      </c>
      <c r="T1493" t="s">
        <v>86</v>
      </c>
      <c r="U1493" t="s">
        <v>69</v>
      </c>
      <c r="W1493" t="s">
        <v>132</v>
      </c>
      <c r="X1493">
        <v>202834</v>
      </c>
      <c r="Y1493">
        <v>5429</v>
      </c>
      <c r="Z1493">
        <v>0</v>
      </c>
      <c r="AA1493">
        <v>0</v>
      </c>
      <c r="AB1493" t="str">
        <f>IF(Restaurants[[#This Row],[Years_Operating]]&lt;5,"New",
IF(Restaurants[[#This Row],[Years_Operating]]&lt;15,"Established","Legacy"))</f>
        <v>Legacy</v>
      </c>
      <c r="AC1493" t="str">
        <f>IF(Restaurants[[#This Row],[Country]]="India","Yes","No")</f>
        <v>No</v>
      </c>
      <c r="AD1493" t="str">
        <f>IF(AND(Restaurants[[#This Row],[Has Online Delivery]]="Yes",Restaurants[[#This Row],[Has Table Booking]]="Yes"),"Online + Table",
IF(Restaurants[[#This Row],[Has Online Delivery]]="Yes","Online Only",
IF(Restaurants[[#This Row],[Has Table Booking]]="Yes","Table Only","None")))</f>
        <v>None</v>
      </c>
      <c r="AE1493" t="str">
        <f>IF(Restaurants[[#This Row],[Rating]]&gt;=4.5,"Excellent",
IF(Restaurants[[#This Row],[Rating]]&gt;=4,"Very Good",
IF(Restaurants[[#This Row],[Rating]]&gt;=3.5,"Good","Average/Low")))</f>
        <v>Excellent</v>
      </c>
    </row>
    <row r="1494" spans="1:31" x14ac:dyDescent="0.3">
      <c r="A1494" t="s">
        <v>27</v>
      </c>
      <c r="B1494" t="s">
        <v>28</v>
      </c>
      <c r="C1494" t="s">
        <v>29</v>
      </c>
      <c r="D1494" t="s">
        <v>30</v>
      </c>
      <c r="E1494">
        <v>3</v>
      </c>
      <c r="F1494">
        <v>320</v>
      </c>
      <c r="G1494" t="s">
        <v>31</v>
      </c>
      <c r="H1494">
        <v>1995</v>
      </c>
      <c r="I1494">
        <v>28</v>
      </c>
      <c r="J1494">
        <v>4.9000000000000004</v>
      </c>
      <c r="K1494" t="s">
        <v>32</v>
      </c>
      <c r="L1494">
        <v>30</v>
      </c>
      <c r="M1494" t="s">
        <v>33</v>
      </c>
      <c r="N1494" t="s">
        <v>34</v>
      </c>
      <c r="O1494" t="s">
        <v>35</v>
      </c>
      <c r="P1494" t="s">
        <v>37</v>
      </c>
      <c r="Q1494" t="s">
        <v>36</v>
      </c>
      <c r="R1494">
        <v>40</v>
      </c>
      <c r="S1494" t="s">
        <v>37</v>
      </c>
      <c r="T1494" t="s">
        <v>55</v>
      </c>
      <c r="U1494" t="s">
        <v>39</v>
      </c>
      <c r="W1494" t="s">
        <v>108</v>
      </c>
      <c r="X1494">
        <v>389470</v>
      </c>
      <c r="Y1494">
        <v>1710</v>
      </c>
      <c r="Z1494">
        <v>0</v>
      </c>
      <c r="AA1494">
        <v>0</v>
      </c>
      <c r="AB1494" t="str">
        <f>IF(Restaurants[[#This Row],[Years_Operating]]&lt;5,"New",
IF(Restaurants[[#This Row],[Years_Operating]]&lt;15,"Established","Legacy"))</f>
        <v>Legacy</v>
      </c>
      <c r="AC1494" t="str">
        <f>IF(Restaurants[[#This Row],[Country]]="India","Yes","No")</f>
        <v>No</v>
      </c>
      <c r="AD1494" t="str">
        <f>IF(AND(Restaurants[[#This Row],[Has Online Delivery]]="Yes",Restaurants[[#This Row],[Has Table Booking]]="Yes"),"Online + Table",
IF(Restaurants[[#This Row],[Has Online Delivery]]="Yes","Online Only",
IF(Restaurants[[#This Row],[Has Table Booking]]="Yes","Table Only","None")))</f>
        <v>Table Only</v>
      </c>
      <c r="AE1494" t="str">
        <f>IF(Restaurants[[#This Row],[Rating]]&gt;=4.5,"Excellent",
IF(Restaurants[[#This Row],[Rating]]&gt;=4,"Very Good",
IF(Restaurants[[#This Row],[Rating]]&gt;=3.5,"Good","Average/Low")))</f>
        <v>Excellent</v>
      </c>
    </row>
    <row r="1495" spans="1:31" x14ac:dyDescent="0.3">
      <c r="A1495" t="s">
        <v>124</v>
      </c>
      <c r="B1495" t="s">
        <v>125</v>
      </c>
      <c r="C1495" t="s">
        <v>50</v>
      </c>
      <c r="D1495" t="s">
        <v>126</v>
      </c>
      <c r="E1495">
        <v>3</v>
      </c>
      <c r="F1495">
        <v>385</v>
      </c>
      <c r="G1495" t="s">
        <v>127</v>
      </c>
      <c r="H1495">
        <v>2005</v>
      </c>
      <c r="I1495">
        <v>64</v>
      </c>
      <c r="J1495">
        <v>4.7</v>
      </c>
      <c r="K1495" t="s">
        <v>32</v>
      </c>
      <c r="L1495">
        <v>20</v>
      </c>
      <c r="M1495" t="s">
        <v>33</v>
      </c>
      <c r="N1495" t="s">
        <v>34</v>
      </c>
      <c r="O1495" t="s">
        <v>54</v>
      </c>
      <c r="P1495" t="s">
        <v>37</v>
      </c>
      <c r="Q1495" t="s">
        <v>36</v>
      </c>
      <c r="R1495">
        <v>22</v>
      </c>
      <c r="S1495" t="s">
        <v>37</v>
      </c>
      <c r="T1495" t="s">
        <v>55</v>
      </c>
      <c r="U1495" t="s">
        <v>39</v>
      </c>
      <c r="W1495" t="s">
        <v>132</v>
      </c>
      <c r="X1495">
        <v>214010</v>
      </c>
      <c r="Y1495">
        <v>5543</v>
      </c>
      <c r="Z1495">
        <v>41.878100000000003</v>
      </c>
      <c r="AA1495">
        <v>-87.629800000000003</v>
      </c>
      <c r="AB1495" t="str">
        <f>IF(Restaurants[[#This Row],[Years_Operating]]&lt;5,"New",
IF(Restaurants[[#This Row],[Years_Operating]]&lt;15,"Established","Legacy"))</f>
        <v>Legacy</v>
      </c>
      <c r="AC1495" t="str">
        <f>IF(Restaurants[[#This Row],[Country]]="India","Yes","No")</f>
        <v>No</v>
      </c>
      <c r="AD1495" t="str">
        <f>IF(AND(Restaurants[[#This Row],[Has Online Delivery]]="Yes",Restaurants[[#This Row],[Has Table Booking]]="Yes"),"Online + Table",
IF(Restaurants[[#This Row],[Has Online Delivery]]="Yes","Online Only",
IF(Restaurants[[#This Row],[Has Table Booking]]="Yes","Table Only","None")))</f>
        <v>Table Only</v>
      </c>
      <c r="AE1495" t="str">
        <f>IF(Restaurants[[#This Row],[Rating]]&gt;=4.5,"Excellent",
IF(Restaurants[[#This Row],[Rating]]&gt;=4,"Very Good",
IF(Restaurants[[#This Row],[Rating]]&gt;=3.5,"Good","Average/Low")))</f>
        <v>Excellent</v>
      </c>
    </row>
    <row r="1496" spans="1:31" x14ac:dyDescent="0.3">
      <c r="A1496" t="s">
        <v>220</v>
      </c>
      <c r="B1496" t="s">
        <v>261</v>
      </c>
      <c r="C1496" t="s">
        <v>251</v>
      </c>
      <c r="D1496" t="s">
        <v>263</v>
      </c>
      <c r="E1496">
        <v>0</v>
      </c>
      <c r="F1496">
        <v>195</v>
      </c>
      <c r="G1496" t="s">
        <v>220</v>
      </c>
      <c r="H1496">
        <v>2017</v>
      </c>
      <c r="I1496">
        <v>14</v>
      </c>
      <c r="J1496">
        <v>4.5999999999999996</v>
      </c>
      <c r="K1496" t="s">
        <v>310</v>
      </c>
      <c r="L1496">
        <v>8</v>
      </c>
      <c r="M1496" t="s">
        <v>160</v>
      </c>
      <c r="N1496" t="s">
        <v>210</v>
      </c>
      <c r="O1496" t="s">
        <v>45</v>
      </c>
      <c r="P1496" t="s">
        <v>37</v>
      </c>
      <c r="Q1496" t="s">
        <v>36</v>
      </c>
      <c r="R1496">
        <v>40</v>
      </c>
      <c r="S1496" t="s">
        <v>37</v>
      </c>
      <c r="T1496" t="s">
        <v>86</v>
      </c>
      <c r="U1496" t="s">
        <v>32</v>
      </c>
      <c r="V1496" t="s">
        <v>706</v>
      </c>
      <c r="W1496" t="s">
        <v>40</v>
      </c>
      <c r="X1496">
        <v>271721</v>
      </c>
      <c r="Y1496">
        <v>5287</v>
      </c>
      <c r="Z1496">
        <v>22.572600000000001</v>
      </c>
      <c r="AA1496">
        <v>88.363900000000001</v>
      </c>
      <c r="AB1496" t="str">
        <f>IF(Restaurants[[#This Row],[Years_Operating]]&lt;5,"New",
IF(Restaurants[[#This Row],[Years_Operating]]&lt;15,"Established","Legacy"))</f>
        <v>Established</v>
      </c>
      <c r="AC1496" t="str">
        <f>IF(Restaurants[[#This Row],[Country]]="India","Yes","No")</f>
        <v>Yes</v>
      </c>
      <c r="AD1496" t="str">
        <f>IF(AND(Restaurants[[#This Row],[Has Online Delivery]]="Yes",Restaurants[[#This Row],[Has Table Booking]]="Yes"),"Online + Table",
IF(Restaurants[[#This Row],[Has Online Delivery]]="Yes","Online Only",
IF(Restaurants[[#This Row],[Has Table Booking]]="Yes","Table Only","None")))</f>
        <v>Table Only</v>
      </c>
      <c r="AE1496" t="str">
        <f>IF(Restaurants[[#This Row],[Rating]]&gt;=4.5,"Excellent",
IF(Restaurants[[#This Row],[Rating]]&gt;=4,"Very Good",
IF(Restaurants[[#This Row],[Rating]]&gt;=3.5,"Good","Average/Low")))</f>
        <v>Excellent</v>
      </c>
    </row>
    <row r="1497" spans="1:31" x14ac:dyDescent="0.3">
      <c r="A1497" t="s">
        <v>173</v>
      </c>
      <c r="B1497" t="s">
        <v>42</v>
      </c>
      <c r="C1497" t="s">
        <v>42</v>
      </c>
      <c r="D1497" t="s">
        <v>157</v>
      </c>
      <c r="E1497">
        <v>2</v>
      </c>
      <c r="F1497">
        <v>285</v>
      </c>
      <c r="G1497" t="s">
        <v>174</v>
      </c>
      <c r="H1497">
        <v>2010</v>
      </c>
      <c r="I1497">
        <v>30</v>
      </c>
      <c r="J1497">
        <v>4.7</v>
      </c>
      <c r="K1497" t="s">
        <v>159</v>
      </c>
      <c r="L1497">
        <v>15</v>
      </c>
      <c r="M1497" t="s">
        <v>33</v>
      </c>
      <c r="N1497" t="s">
        <v>143</v>
      </c>
      <c r="O1497" t="s">
        <v>45</v>
      </c>
      <c r="P1497" t="s">
        <v>37</v>
      </c>
      <c r="Q1497" t="s">
        <v>37</v>
      </c>
      <c r="R1497">
        <v>20</v>
      </c>
      <c r="S1497" t="s">
        <v>37</v>
      </c>
      <c r="T1497" t="s">
        <v>38</v>
      </c>
      <c r="U1497" t="s">
        <v>69</v>
      </c>
      <c r="W1497" t="s">
        <v>80</v>
      </c>
      <c r="X1497">
        <v>342772</v>
      </c>
      <c r="Y1497">
        <v>7889</v>
      </c>
      <c r="Z1497">
        <v>0</v>
      </c>
      <c r="AA1497">
        <v>0</v>
      </c>
      <c r="AB1497" t="str">
        <f>IF(Restaurants[[#This Row],[Years_Operating]]&lt;5,"New",
IF(Restaurants[[#This Row],[Years_Operating]]&lt;15,"Established","Legacy"))</f>
        <v>Legacy</v>
      </c>
      <c r="AC1497" t="str">
        <f>IF(Restaurants[[#This Row],[Country]]="India","Yes","No")</f>
        <v>No</v>
      </c>
      <c r="AD1497" t="str">
        <f>IF(AND(Restaurants[[#This Row],[Has Online Delivery]]="Yes",Restaurants[[#This Row],[Has Table Booking]]="Yes"),"Online + Table",
IF(Restaurants[[#This Row],[Has Online Delivery]]="Yes","Online Only",
IF(Restaurants[[#This Row],[Has Table Booking]]="Yes","Table Only","None")))</f>
        <v>None</v>
      </c>
      <c r="AE1497" t="str">
        <f>IF(Restaurants[[#This Row],[Rating]]&gt;=4.5,"Excellent",
IF(Restaurants[[#This Row],[Rating]]&gt;=4,"Very Good",
IF(Restaurants[[#This Row],[Rating]]&gt;=3.5,"Good","Average/Low")))</f>
        <v>Excellent</v>
      </c>
    </row>
    <row r="1498" spans="1:31" x14ac:dyDescent="0.3">
      <c r="A1498" t="s">
        <v>141</v>
      </c>
      <c r="B1498" t="s">
        <v>118</v>
      </c>
      <c r="C1498" t="s">
        <v>119</v>
      </c>
      <c r="D1498" t="s">
        <v>120</v>
      </c>
      <c r="E1498">
        <v>2</v>
      </c>
      <c r="F1498">
        <v>450</v>
      </c>
      <c r="G1498" t="s">
        <v>142</v>
      </c>
      <c r="H1498">
        <v>2003</v>
      </c>
      <c r="I1498">
        <v>40</v>
      </c>
      <c r="J1498">
        <v>4.8</v>
      </c>
      <c r="K1498" t="s">
        <v>32</v>
      </c>
      <c r="L1498">
        <v>22</v>
      </c>
      <c r="M1498" t="s">
        <v>62</v>
      </c>
      <c r="N1498" t="s">
        <v>143</v>
      </c>
      <c r="O1498" t="s">
        <v>35</v>
      </c>
      <c r="P1498" t="s">
        <v>37</v>
      </c>
      <c r="Q1498" t="s">
        <v>36</v>
      </c>
      <c r="R1498">
        <v>70</v>
      </c>
      <c r="S1498" t="s">
        <v>36</v>
      </c>
      <c r="T1498" t="s">
        <v>86</v>
      </c>
      <c r="U1498" t="s">
        <v>69</v>
      </c>
      <c r="W1498" t="s">
        <v>149</v>
      </c>
      <c r="X1498">
        <v>340277</v>
      </c>
      <c r="Y1498">
        <v>4089</v>
      </c>
      <c r="Z1498">
        <v>0</v>
      </c>
      <c r="AA1498">
        <v>0</v>
      </c>
      <c r="AB1498" t="str">
        <f>IF(Restaurants[[#This Row],[Years_Operating]]&lt;5,"New",
IF(Restaurants[[#This Row],[Years_Operating]]&lt;15,"Established","Legacy"))</f>
        <v>Legacy</v>
      </c>
      <c r="AC1498" t="str">
        <f>IF(Restaurants[[#This Row],[Country]]="India","Yes","No")</f>
        <v>No</v>
      </c>
      <c r="AD1498" t="str">
        <f>IF(AND(Restaurants[[#This Row],[Has Online Delivery]]="Yes",Restaurants[[#This Row],[Has Table Booking]]="Yes"),"Online + Table",
IF(Restaurants[[#This Row],[Has Online Delivery]]="Yes","Online Only",
IF(Restaurants[[#This Row],[Has Table Booking]]="Yes","Table Only","None")))</f>
        <v>Table Only</v>
      </c>
      <c r="AE1498" t="str">
        <f>IF(Restaurants[[#This Row],[Rating]]&gt;=4.5,"Excellent",
IF(Restaurants[[#This Row],[Rating]]&gt;=4,"Very Good",
IF(Restaurants[[#This Row],[Rating]]&gt;=3.5,"Good","Average/Low")))</f>
        <v>Excellent</v>
      </c>
    </row>
    <row r="1499" spans="1:31" x14ac:dyDescent="0.3">
      <c r="A1499" t="s">
        <v>171</v>
      </c>
      <c r="B1499" t="s">
        <v>77</v>
      </c>
      <c r="C1499" t="s">
        <v>50</v>
      </c>
      <c r="D1499" t="s">
        <v>98</v>
      </c>
      <c r="E1499">
        <v>2</v>
      </c>
      <c r="F1499">
        <v>285</v>
      </c>
      <c r="G1499" t="s">
        <v>172</v>
      </c>
      <c r="H1499">
        <v>2008</v>
      </c>
      <c r="I1499">
        <v>12</v>
      </c>
      <c r="J1499">
        <v>4.7</v>
      </c>
      <c r="K1499" t="s">
        <v>32</v>
      </c>
      <c r="L1499">
        <v>17</v>
      </c>
      <c r="M1499" t="s">
        <v>33</v>
      </c>
      <c r="N1499" t="s">
        <v>143</v>
      </c>
      <c r="O1499" t="s">
        <v>54</v>
      </c>
      <c r="P1499" t="s">
        <v>37</v>
      </c>
      <c r="Q1499" t="s">
        <v>36</v>
      </c>
      <c r="R1499">
        <v>25</v>
      </c>
      <c r="S1499" t="s">
        <v>36</v>
      </c>
      <c r="T1499" t="s">
        <v>38</v>
      </c>
      <c r="U1499" t="s">
        <v>69</v>
      </c>
      <c r="W1499" t="s">
        <v>149</v>
      </c>
      <c r="X1499">
        <v>364131</v>
      </c>
      <c r="Y1499">
        <v>4703</v>
      </c>
      <c r="Z1499">
        <v>40.712800000000001</v>
      </c>
      <c r="AA1499">
        <v>-74.006</v>
      </c>
      <c r="AB1499" t="str">
        <f>IF(Restaurants[[#This Row],[Years_Operating]]&lt;5,"New",
IF(Restaurants[[#This Row],[Years_Operating]]&lt;15,"Established","Legacy"))</f>
        <v>Legacy</v>
      </c>
      <c r="AC1499" t="str">
        <f>IF(Restaurants[[#This Row],[Country]]="India","Yes","No")</f>
        <v>No</v>
      </c>
      <c r="AD1499" t="str">
        <f>IF(AND(Restaurants[[#This Row],[Has Online Delivery]]="Yes",Restaurants[[#This Row],[Has Table Booking]]="Yes"),"Online + Table",
IF(Restaurants[[#This Row],[Has Online Delivery]]="Yes","Online Only",
IF(Restaurants[[#This Row],[Has Table Booking]]="Yes","Table Only","None")))</f>
        <v>Table Only</v>
      </c>
      <c r="AE1499" t="str">
        <f>IF(Restaurants[[#This Row],[Rating]]&gt;=4.5,"Excellent",
IF(Restaurants[[#This Row],[Rating]]&gt;=4,"Very Good",
IF(Restaurants[[#This Row],[Rating]]&gt;=3.5,"Good","Average/Low")))</f>
        <v>Excellent</v>
      </c>
    </row>
    <row r="1500" spans="1:31" x14ac:dyDescent="0.3">
      <c r="A1500" t="s">
        <v>175</v>
      </c>
      <c r="B1500" t="s">
        <v>275</v>
      </c>
      <c r="C1500" t="s">
        <v>251</v>
      </c>
      <c r="D1500" t="s">
        <v>278</v>
      </c>
      <c r="E1500">
        <v>2</v>
      </c>
      <c r="F1500">
        <v>245</v>
      </c>
      <c r="G1500" t="s">
        <v>177</v>
      </c>
      <c r="H1500">
        <v>2005</v>
      </c>
      <c r="I1500">
        <v>46</v>
      </c>
      <c r="J1500">
        <v>4.7</v>
      </c>
      <c r="K1500" t="s">
        <v>279</v>
      </c>
      <c r="L1500">
        <v>20</v>
      </c>
      <c r="M1500" t="s">
        <v>160</v>
      </c>
      <c r="N1500" t="s">
        <v>143</v>
      </c>
      <c r="O1500" t="s">
        <v>45</v>
      </c>
      <c r="P1500" t="s">
        <v>37</v>
      </c>
      <c r="Q1500" t="s">
        <v>37</v>
      </c>
      <c r="R1500">
        <v>45</v>
      </c>
      <c r="S1500" t="s">
        <v>36</v>
      </c>
      <c r="T1500" t="s">
        <v>55</v>
      </c>
      <c r="U1500" t="s">
        <v>69</v>
      </c>
      <c r="V1500" t="s">
        <v>707</v>
      </c>
      <c r="W1500" t="s">
        <v>70</v>
      </c>
      <c r="X1500">
        <v>346739</v>
      </c>
      <c r="Y1500">
        <v>2178</v>
      </c>
      <c r="Z1500">
        <v>18.520399999999999</v>
      </c>
      <c r="AA1500">
        <v>73.856700000000004</v>
      </c>
      <c r="AB1500" t="str">
        <f>IF(Restaurants[[#This Row],[Years_Operating]]&lt;5,"New",
IF(Restaurants[[#This Row],[Years_Operating]]&lt;15,"Established","Legacy"))</f>
        <v>Legacy</v>
      </c>
      <c r="AC1500" t="str">
        <f>IF(Restaurants[[#This Row],[Country]]="India","Yes","No")</f>
        <v>Yes</v>
      </c>
      <c r="AD1500" t="str">
        <f>IF(AND(Restaurants[[#This Row],[Has Online Delivery]]="Yes",Restaurants[[#This Row],[Has Table Booking]]="Yes"),"Online + Table",
IF(Restaurants[[#This Row],[Has Online Delivery]]="Yes","Online Only",
IF(Restaurants[[#This Row],[Has Table Booking]]="Yes","Table Only","None")))</f>
        <v>None</v>
      </c>
      <c r="AE1500" t="str">
        <f>IF(Restaurants[[#This Row],[Rating]]&gt;=4.5,"Excellent",
IF(Restaurants[[#This Row],[Rating]]&gt;=4,"Very Good",
IF(Restaurants[[#This Row],[Rating]]&gt;=3.5,"Good","Average/Low")))</f>
        <v>Excellent</v>
      </c>
    </row>
    <row r="1501" spans="1:31" x14ac:dyDescent="0.3">
      <c r="A1501" t="s">
        <v>27</v>
      </c>
      <c r="B1501" t="s">
        <v>272</v>
      </c>
      <c r="C1501" t="s">
        <v>251</v>
      </c>
      <c r="D1501" t="s">
        <v>278</v>
      </c>
      <c r="E1501">
        <v>3</v>
      </c>
      <c r="F1501">
        <v>320</v>
      </c>
      <c r="G1501" t="s">
        <v>31</v>
      </c>
      <c r="H1501">
        <v>1995</v>
      </c>
      <c r="I1501">
        <v>28</v>
      </c>
      <c r="J1501">
        <v>4.9000000000000004</v>
      </c>
      <c r="K1501" t="s">
        <v>291</v>
      </c>
      <c r="L1501">
        <v>30</v>
      </c>
      <c r="M1501" t="s">
        <v>33</v>
      </c>
      <c r="N1501" t="s">
        <v>34</v>
      </c>
      <c r="O1501" t="s">
        <v>35</v>
      </c>
      <c r="P1501" t="s">
        <v>36</v>
      </c>
      <c r="Q1501" t="s">
        <v>36</v>
      </c>
      <c r="R1501">
        <v>34</v>
      </c>
      <c r="S1501" t="s">
        <v>36</v>
      </c>
      <c r="T1501" t="s">
        <v>38</v>
      </c>
      <c r="U1501" t="s">
        <v>69</v>
      </c>
      <c r="V1501" t="s">
        <v>708</v>
      </c>
      <c r="W1501" t="s">
        <v>80</v>
      </c>
      <c r="X1501">
        <v>430793</v>
      </c>
      <c r="Y1501">
        <v>5657</v>
      </c>
      <c r="Z1501">
        <v>13.082700000000001</v>
      </c>
      <c r="AA1501">
        <v>80.270700000000005</v>
      </c>
      <c r="AB1501" t="str">
        <f>IF(Restaurants[[#This Row],[Years_Operating]]&lt;5,"New",
IF(Restaurants[[#This Row],[Years_Operating]]&lt;15,"Established","Legacy"))</f>
        <v>Legacy</v>
      </c>
      <c r="AC1501" t="str">
        <f>IF(Restaurants[[#This Row],[Country]]="India","Yes","No")</f>
        <v>Yes</v>
      </c>
      <c r="AD1501" t="str">
        <f>IF(AND(Restaurants[[#This Row],[Has Online Delivery]]="Yes",Restaurants[[#This Row],[Has Table Booking]]="Yes"),"Online + Table",
IF(Restaurants[[#This Row],[Has Online Delivery]]="Yes","Online Only",
IF(Restaurants[[#This Row],[Has Table Booking]]="Yes","Table Only","None")))</f>
        <v>Online + Table</v>
      </c>
      <c r="AE1501" t="str">
        <f>IF(Restaurants[[#This Row],[Rating]]&gt;=4.5,"Excellent",
IF(Restaurants[[#This Row],[Rating]]&gt;=4,"Very Good",
IF(Restaurants[[#This Row],[Rating]]&gt;=3.5,"Good","Average/Low")))</f>
        <v>Excellent</v>
      </c>
    </row>
    <row r="1502" spans="1:31" x14ac:dyDescent="0.3">
      <c r="A1502" t="s">
        <v>150</v>
      </c>
      <c r="B1502" t="s">
        <v>151</v>
      </c>
      <c r="C1502" t="s">
        <v>50</v>
      </c>
      <c r="D1502" t="s">
        <v>152</v>
      </c>
      <c r="E1502">
        <v>2</v>
      </c>
      <c r="F1502">
        <v>325</v>
      </c>
      <c r="G1502" t="s">
        <v>153</v>
      </c>
      <c r="H1502">
        <v>2016</v>
      </c>
      <c r="I1502">
        <v>48</v>
      </c>
      <c r="J1502">
        <v>4.7</v>
      </c>
      <c r="K1502" t="s">
        <v>32</v>
      </c>
      <c r="L1502">
        <v>9</v>
      </c>
      <c r="M1502" t="s">
        <v>33</v>
      </c>
      <c r="N1502" t="s">
        <v>143</v>
      </c>
      <c r="O1502" t="s">
        <v>54</v>
      </c>
      <c r="P1502" t="s">
        <v>36</v>
      </c>
      <c r="Q1502" t="s">
        <v>37</v>
      </c>
      <c r="R1502">
        <v>63</v>
      </c>
      <c r="S1502" t="s">
        <v>36</v>
      </c>
      <c r="T1502" t="s">
        <v>38</v>
      </c>
      <c r="U1502" t="s">
        <v>69</v>
      </c>
      <c r="W1502" t="s">
        <v>64</v>
      </c>
      <c r="X1502">
        <v>140034</v>
      </c>
      <c r="Y1502">
        <v>7450</v>
      </c>
      <c r="Z1502">
        <v>0</v>
      </c>
      <c r="AA1502">
        <v>0</v>
      </c>
      <c r="AB1502" t="str">
        <f>IF(Restaurants[[#This Row],[Years_Operating]]&lt;5,"New",
IF(Restaurants[[#This Row],[Years_Operating]]&lt;15,"Established","Legacy"))</f>
        <v>Established</v>
      </c>
      <c r="AC1502" t="str">
        <f>IF(Restaurants[[#This Row],[Country]]="India","Yes","No")</f>
        <v>No</v>
      </c>
      <c r="AD1502" t="str">
        <f>IF(AND(Restaurants[[#This Row],[Has Online Delivery]]="Yes",Restaurants[[#This Row],[Has Table Booking]]="Yes"),"Online + Table",
IF(Restaurants[[#This Row],[Has Online Delivery]]="Yes","Online Only",
IF(Restaurants[[#This Row],[Has Table Booking]]="Yes","Table Only","None")))</f>
        <v>Online Only</v>
      </c>
      <c r="AE1502" t="str">
        <f>IF(Restaurants[[#This Row],[Rating]]&gt;=4.5,"Excellent",
IF(Restaurants[[#This Row],[Rating]]&gt;=4,"Very Good",
IF(Restaurants[[#This Row],[Rating]]&gt;=3.5,"Good","Average/Low")))</f>
        <v>Excellent</v>
      </c>
    </row>
    <row r="1503" spans="1:31" x14ac:dyDescent="0.3">
      <c r="A1503" t="s">
        <v>154</v>
      </c>
      <c r="B1503" t="s">
        <v>155</v>
      </c>
      <c r="C1503" t="s">
        <v>156</v>
      </c>
      <c r="D1503" t="s">
        <v>157</v>
      </c>
      <c r="E1503">
        <v>2</v>
      </c>
      <c r="F1503">
        <v>245</v>
      </c>
      <c r="G1503" t="s">
        <v>158</v>
      </c>
      <c r="H1503">
        <v>2010</v>
      </c>
      <c r="I1503">
        <v>48</v>
      </c>
      <c r="J1503">
        <v>4.7</v>
      </c>
      <c r="K1503" t="s">
        <v>159</v>
      </c>
      <c r="L1503">
        <v>15</v>
      </c>
      <c r="M1503" t="s">
        <v>160</v>
      </c>
      <c r="N1503" t="s">
        <v>143</v>
      </c>
      <c r="O1503" t="s">
        <v>35</v>
      </c>
      <c r="P1503" t="s">
        <v>37</v>
      </c>
      <c r="Q1503" t="s">
        <v>36</v>
      </c>
      <c r="R1503">
        <v>51</v>
      </c>
      <c r="S1503" t="s">
        <v>37</v>
      </c>
      <c r="T1503" t="s">
        <v>38</v>
      </c>
      <c r="U1503" t="s">
        <v>32</v>
      </c>
      <c r="W1503" t="s">
        <v>132</v>
      </c>
      <c r="X1503">
        <v>290835</v>
      </c>
      <c r="Y1503">
        <v>2761</v>
      </c>
      <c r="Z1503">
        <v>0</v>
      </c>
      <c r="AA1503">
        <v>0</v>
      </c>
      <c r="AB1503" t="str">
        <f>IF(Restaurants[[#This Row],[Years_Operating]]&lt;5,"New",
IF(Restaurants[[#This Row],[Years_Operating]]&lt;15,"Established","Legacy"))</f>
        <v>Legacy</v>
      </c>
      <c r="AC1503" t="str">
        <f>IF(Restaurants[[#This Row],[Country]]="India","Yes","No")</f>
        <v>No</v>
      </c>
      <c r="AD1503" t="str">
        <f>IF(AND(Restaurants[[#This Row],[Has Online Delivery]]="Yes",Restaurants[[#This Row],[Has Table Booking]]="Yes"),"Online + Table",
IF(Restaurants[[#This Row],[Has Online Delivery]]="Yes","Online Only",
IF(Restaurants[[#This Row],[Has Table Booking]]="Yes","Table Only","None")))</f>
        <v>Table Only</v>
      </c>
      <c r="AE1503" t="str">
        <f>IF(Restaurants[[#This Row],[Rating]]&gt;=4.5,"Excellent",
IF(Restaurants[[#This Row],[Rating]]&gt;=4,"Very Good",
IF(Restaurants[[#This Row],[Rating]]&gt;=3.5,"Good","Average/Low")))</f>
        <v>Excellent</v>
      </c>
    </row>
    <row r="1504" spans="1:31" x14ac:dyDescent="0.3">
      <c r="A1504" t="s">
        <v>87</v>
      </c>
      <c r="B1504" t="s">
        <v>255</v>
      </c>
      <c r="C1504" t="s">
        <v>251</v>
      </c>
      <c r="D1504" t="s">
        <v>263</v>
      </c>
      <c r="E1504">
        <v>3</v>
      </c>
      <c r="F1504">
        <v>295</v>
      </c>
      <c r="G1504" t="s">
        <v>91</v>
      </c>
      <c r="H1504">
        <v>1897</v>
      </c>
      <c r="I1504">
        <v>50</v>
      </c>
      <c r="J1504">
        <v>4.8</v>
      </c>
      <c r="K1504" t="s">
        <v>310</v>
      </c>
      <c r="L1504">
        <v>128</v>
      </c>
      <c r="M1504" t="s">
        <v>33</v>
      </c>
      <c r="N1504" t="s">
        <v>34</v>
      </c>
      <c r="O1504" t="s">
        <v>35</v>
      </c>
      <c r="P1504" t="s">
        <v>37</v>
      </c>
      <c r="Q1504" t="s">
        <v>37</v>
      </c>
      <c r="R1504">
        <v>49</v>
      </c>
      <c r="S1504" t="s">
        <v>36</v>
      </c>
      <c r="T1504" t="s">
        <v>63</v>
      </c>
      <c r="U1504" t="s">
        <v>39</v>
      </c>
      <c r="V1504" t="s">
        <v>709</v>
      </c>
      <c r="W1504" t="s">
        <v>64</v>
      </c>
      <c r="X1504">
        <v>127558</v>
      </c>
      <c r="Y1504">
        <v>7103</v>
      </c>
      <c r="Z1504">
        <v>19.076000000000001</v>
      </c>
      <c r="AA1504">
        <v>72.877700000000004</v>
      </c>
      <c r="AB1504" t="str">
        <f>IF(Restaurants[[#This Row],[Years_Operating]]&lt;5,"New",
IF(Restaurants[[#This Row],[Years_Operating]]&lt;15,"Established","Legacy"))</f>
        <v>Legacy</v>
      </c>
      <c r="AC1504" t="str">
        <f>IF(Restaurants[[#This Row],[Country]]="India","Yes","No")</f>
        <v>Yes</v>
      </c>
      <c r="AD1504" t="str">
        <f>IF(AND(Restaurants[[#This Row],[Has Online Delivery]]="Yes",Restaurants[[#This Row],[Has Table Booking]]="Yes"),"Online + Table",
IF(Restaurants[[#This Row],[Has Online Delivery]]="Yes","Online Only",
IF(Restaurants[[#This Row],[Has Table Booking]]="Yes","Table Only","None")))</f>
        <v>None</v>
      </c>
      <c r="AE1504" t="str">
        <f>IF(Restaurants[[#This Row],[Rating]]&gt;=4.5,"Excellent",
IF(Restaurants[[#This Row],[Rating]]&gt;=4,"Very Good",
IF(Restaurants[[#This Row],[Rating]]&gt;=3.5,"Good","Average/Low")))</f>
        <v>Excellent</v>
      </c>
    </row>
    <row r="1505" spans="1:31" x14ac:dyDescent="0.3">
      <c r="A1505" t="s">
        <v>154</v>
      </c>
      <c r="B1505" t="s">
        <v>275</v>
      </c>
      <c r="C1505" t="s">
        <v>251</v>
      </c>
      <c r="D1505" t="s">
        <v>278</v>
      </c>
      <c r="E1505">
        <v>2</v>
      </c>
      <c r="F1505">
        <v>245</v>
      </c>
      <c r="G1505" t="s">
        <v>158</v>
      </c>
      <c r="H1505">
        <v>2010</v>
      </c>
      <c r="I1505">
        <v>48</v>
      </c>
      <c r="J1505">
        <v>4.7</v>
      </c>
      <c r="K1505" t="s">
        <v>279</v>
      </c>
      <c r="L1505">
        <v>15</v>
      </c>
      <c r="M1505" t="s">
        <v>160</v>
      </c>
      <c r="N1505" t="s">
        <v>143</v>
      </c>
      <c r="O1505" t="s">
        <v>35</v>
      </c>
      <c r="P1505" t="s">
        <v>37</v>
      </c>
      <c r="Q1505" t="s">
        <v>37</v>
      </c>
      <c r="R1505">
        <v>57</v>
      </c>
      <c r="S1505" t="s">
        <v>37</v>
      </c>
      <c r="T1505" t="s">
        <v>86</v>
      </c>
      <c r="U1505" t="s">
        <v>39</v>
      </c>
      <c r="V1505" t="s">
        <v>710</v>
      </c>
      <c r="W1505" t="s">
        <v>40</v>
      </c>
      <c r="X1505">
        <v>197089</v>
      </c>
      <c r="Y1505">
        <v>5006</v>
      </c>
      <c r="Z1505">
        <v>18.520399999999999</v>
      </c>
      <c r="AA1505">
        <v>73.856700000000004</v>
      </c>
      <c r="AB1505" t="str">
        <f>IF(Restaurants[[#This Row],[Years_Operating]]&lt;5,"New",
IF(Restaurants[[#This Row],[Years_Operating]]&lt;15,"Established","Legacy"))</f>
        <v>Legacy</v>
      </c>
      <c r="AC1505" t="str">
        <f>IF(Restaurants[[#This Row],[Country]]="India","Yes","No")</f>
        <v>Yes</v>
      </c>
      <c r="AD1505" t="str">
        <f>IF(AND(Restaurants[[#This Row],[Has Online Delivery]]="Yes",Restaurants[[#This Row],[Has Table Booking]]="Yes"),"Online + Table",
IF(Restaurants[[#This Row],[Has Online Delivery]]="Yes","Online Only",
IF(Restaurants[[#This Row],[Has Table Booking]]="Yes","Table Only","None")))</f>
        <v>None</v>
      </c>
      <c r="AE1505" t="str">
        <f>IF(Restaurants[[#This Row],[Rating]]&gt;=4.5,"Excellent",
IF(Restaurants[[#This Row],[Rating]]&gt;=4,"Very Good",
IF(Restaurants[[#This Row],[Rating]]&gt;=3.5,"Good","Average/Low")))</f>
        <v>Excellent</v>
      </c>
    </row>
    <row r="1506" spans="1:31" x14ac:dyDescent="0.3">
      <c r="A1506" t="s">
        <v>141</v>
      </c>
      <c r="B1506" t="s">
        <v>266</v>
      </c>
      <c r="C1506" t="s">
        <v>251</v>
      </c>
      <c r="D1506" t="s">
        <v>263</v>
      </c>
      <c r="E1506">
        <v>2</v>
      </c>
      <c r="F1506">
        <v>450</v>
      </c>
      <c r="G1506" t="s">
        <v>142</v>
      </c>
      <c r="H1506">
        <v>2003</v>
      </c>
      <c r="I1506">
        <v>40</v>
      </c>
      <c r="J1506">
        <v>4.8</v>
      </c>
      <c r="K1506" t="s">
        <v>264</v>
      </c>
      <c r="L1506">
        <v>22</v>
      </c>
      <c r="M1506" t="s">
        <v>62</v>
      </c>
      <c r="N1506" t="s">
        <v>143</v>
      </c>
      <c r="O1506" t="s">
        <v>35</v>
      </c>
      <c r="P1506" t="s">
        <v>37</v>
      </c>
      <c r="Q1506" t="s">
        <v>37</v>
      </c>
      <c r="R1506">
        <v>29</v>
      </c>
      <c r="S1506" t="s">
        <v>36</v>
      </c>
      <c r="T1506" t="s">
        <v>86</v>
      </c>
      <c r="U1506" t="s">
        <v>46</v>
      </c>
      <c r="V1506" t="s">
        <v>711</v>
      </c>
      <c r="W1506" t="s">
        <v>47</v>
      </c>
      <c r="X1506">
        <v>245774</v>
      </c>
      <c r="Y1506">
        <v>6631</v>
      </c>
      <c r="Z1506">
        <v>12.9716</v>
      </c>
      <c r="AA1506">
        <v>77.5946</v>
      </c>
      <c r="AB1506" t="str">
        <f>IF(Restaurants[[#This Row],[Years_Operating]]&lt;5,"New",
IF(Restaurants[[#This Row],[Years_Operating]]&lt;15,"Established","Legacy"))</f>
        <v>Legacy</v>
      </c>
      <c r="AC1506" t="str">
        <f>IF(Restaurants[[#This Row],[Country]]="India","Yes","No")</f>
        <v>Yes</v>
      </c>
      <c r="AD1506" t="str">
        <f>IF(AND(Restaurants[[#This Row],[Has Online Delivery]]="Yes",Restaurants[[#This Row],[Has Table Booking]]="Yes"),"Online + Table",
IF(Restaurants[[#This Row],[Has Online Delivery]]="Yes","Online Only",
IF(Restaurants[[#This Row],[Has Table Booking]]="Yes","Table Only","None")))</f>
        <v>None</v>
      </c>
      <c r="AE1506" t="str">
        <f>IF(Restaurants[[#This Row],[Rating]]&gt;=4.5,"Excellent",
IF(Restaurants[[#This Row],[Rating]]&gt;=4,"Very Good",
IF(Restaurants[[#This Row],[Rating]]&gt;=3.5,"Good","Average/Low")))</f>
        <v>Excellent</v>
      </c>
    </row>
    <row r="1507" spans="1:31" x14ac:dyDescent="0.3">
      <c r="A1507" t="s">
        <v>133</v>
      </c>
      <c r="B1507" t="s">
        <v>134</v>
      </c>
      <c r="C1507" t="s">
        <v>89</v>
      </c>
      <c r="D1507" t="s">
        <v>90</v>
      </c>
      <c r="E1507">
        <v>3</v>
      </c>
      <c r="F1507">
        <v>265</v>
      </c>
      <c r="G1507" t="s">
        <v>135</v>
      </c>
      <c r="H1507">
        <v>2005</v>
      </c>
      <c r="I1507">
        <v>45</v>
      </c>
      <c r="J1507">
        <v>4.7</v>
      </c>
      <c r="K1507" t="s">
        <v>32</v>
      </c>
      <c r="L1507">
        <v>20</v>
      </c>
      <c r="M1507" t="s">
        <v>33</v>
      </c>
      <c r="N1507" t="s">
        <v>34</v>
      </c>
      <c r="O1507" t="s">
        <v>35</v>
      </c>
      <c r="P1507" t="s">
        <v>36</v>
      </c>
      <c r="Q1507" t="s">
        <v>36</v>
      </c>
      <c r="R1507">
        <v>49</v>
      </c>
      <c r="S1507" t="s">
        <v>36</v>
      </c>
      <c r="T1507" t="s">
        <v>38</v>
      </c>
      <c r="U1507" t="s">
        <v>46</v>
      </c>
      <c r="W1507" t="s">
        <v>132</v>
      </c>
      <c r="X1507">
        <v>373666</v>
      </c>
      <c r="Y1507">
        <v>605</v>
      </c>
      <c r="Z1507">
        <v>0</v>
      </c>
      <c r="AA1507">
        <v>0</v>
      </c>
      <c r="AB1507" t="str">
        <f>IF(Restaurants[[#This Row],[Years_Operating]]&lt;5,"New",
IF(Restaurants[[#This Row],[Years_Operating]]&lt;15,"Established","Legacy"))</f>
        <v>Legacy</v>
      </c>
      <c r="AC1507" t="str">
        <f>IF(Restaurants[[#This Row],[Country]]="India","Yes","No")</f>
        <v>No</v>
      </c>
      <c r="AD1507" t="str">
        <f>IF(AND(Restaurants[[#This Row],[Has Online Delivery]]="Yes",Restaurants[[#This Row],[Has Table Booking]]="Yes"),"Online + Table",
IF(Restaurants[[#This Row],[Has Online Delivery]]="Yes","Online Only",
IF(Restaurants[[#This Row],[Has Table Booking]]="Yes","Table Only","None")))</f>
        <v>Online + Table</v>
      </c>
      <c r="AE1507" t="str">
        <f>IF(Restaurants[[#This Row],[Rating]]&gt;=4.5,"Excellent",
IF(Restaurants[[#This Row],[Rating]]&gt;=4,"Very Good",
IF(Restaurants[[#This Row],[Rating]]&gt;=3.5,"Good","Average/Low")))</f>
        <v>Excellent</v>
      </c>
    </row>
    <row r="1508" spans="1:31" x14ac:dyDescent="0.3">
      <c r="A1508" t="s">
        <v>164</v>
      </c>
      <c r="B1508" t="s">
        <v>145</v>
      </c>
      <c r="C1508" t="s">
        <v>146</v>
      </c>
      <c r="D1508" t="s">
        <v>43</v>
      </c>
      <c r="E1508">
        <v>2</v>
      </c>
      <c r="F1508">
        <v>235</v>
      </c>
      <c r="G1508" t="s">
        <v>165</v>
      </c>
      <c r="H1508">
        <v>2009</v>
      </c>
      <c r="I1508">
        <v>28</v>
      </c>
      <c r="J1508">
        <v>4.7</v>
      </c>
      <c r="K1508" t="s">
        <v>32</v>
      </c>
      <c r="L1508">
        <v>16</v>
      </c>
      <c r="M1508" t="s">
        <v>160</v>
      </c>
      <c r="N1508" t="s">
        <v>143</v>
      </c>
      <c r="O1508" t="s">
        <v>45</v>
      </c>
      <c r="P1508" t="s">
        <v>37</v>
      </c>
      <c r="Q1508" t="s">
        <v>36</v>
      </c>
      <c r="R1508">
        <v>31</v>
      </c>
      <c r="S1508" t="s">
        <v>36</v>
      </c>
      <c r="T1508" t="s">
        <v>38</v>
      </c>
      <c r="U1508" t="s">
        <v>69</v>
      </c>
      <c r="W1508" t="s">
        <v>70</v>
      </c>
      <c r="X1508">
        <v>147089</v>
      </c>
      <c r="Y1508">
        <v>7771</v>
      </c>
      <c r="Z1508">
        <v>35.689500000000002</v>
      </c>
      <c r="AA1508">
        <v>139.6917</v>
      </c>
      <c r="AB1508" t="str">
        <f>IF(Restaurants[[#This Row],[Years_Operating]]&lt;5,"New",
IF(Restaurants[[#This Row],[Years_Operating]]&lt;15,"Established","Legacy"))</f>
        <v>Legacy</v>
      </c>
      <c r="AC1508" t="str">
        <f>IF(Restaurants[[#This Row],[Country]]="India","Yes","No")</f>
        <v>No</v>
      </c>
      <c r="AD1508" t="str">
        <f>IF(AND(Restaurants[[#This Row],[Has Online Delivery]]="Yes",Restaurants[[#This Row],[Has Table Booking]]="Yes"),"Online + Table",
IF(Restaurants[[#This Row],[Has Online Delivery]]="Yes","Online Only",
IF(Restaurants[[#This Row],[Has Table Booking]]="Yes","Table Only","None")))</f>
        <v>Table Only</v>
      </c>
      <c r="AE1508" t="str">
        <f>IF(Restaurants[[#This Row],[Rating]]&gt;=4.5,"Excellent",
IF(Restaurants[[#This Row],[Rating]]&gt;=4,"Very Good",
IF(Restaurants[[#This Row],[Rating]]&gt;=3.5,"Good","Average/Low")))</f>
        <v>Excellent</v>
      </c>
    </row>
    <row r="1509" spans="1:31" x14ac:dyDescent="0.3">
      <c r="A1509" t="s">
        <v>173</v>
      </c>
      <c r="B1509" t="s">
        <v>42</v>
      </c>
      <c r="C1509" t="s">
        <v>42</v>
      </c>
      <c r="D1509" t="s">
        <v>157</v>
      </c>
      <c r="E1509">
        <v>2</v>
      </c>
      <c r="F1509">
        <v>285</v>
      </c>
      <c r="G1509" t="s">
        <v>174</v>
      </c>
      <c r="H1509">
        <v>2010</v>
      </c>
      <c r="I1509">
        <v>30</v>
      </c>
      <c r="J1509">
        <v>4.7</v>
      </c>
      <c r="K1509" t="s">
        <v>159</v>
      </c>
      <c r="L1509">
        <v>15</v>
      </c>
      <c r="M1509" t="s">
        <v>33</v>
      </c>
      <c r="N1509" t="s">
        <v>143</v>
      </c>
      <c r="O1509" t="s">
        <v>45</v>
      </c>
      <c r="P1509" t="s">
        <v>37</v>
      </c>
      <c r="Q1509" t="s">
        <v>37</v>
      </c>
      <c r="R1509">
        <v>64</v>
      </c>
      <c r="S1509" t="s">
        <v>36</v>
      </c>
      <c r="T1509" t="s">
        <v>38</v>
      </c>
      <c r="U1509" t="s">
        <v>39</v>
      </c>
      <c r="W1509" t="s">
        <v>40</v>
      </c>
      <c r="X1509">
        <v>136458</v>
      </c>
      <c r="Y1509">
        <v>3277</v>
      </c>
      <c r="Z1509">
        <v>0</v>
      </c>
      <c r="AA1509">
        <v>0</v>
      </c>
      <c r="AB1509" t="str">
        <f>IF(Restaurants[[#This Row],[Years_Operating]]&lt;5,"New",
IF(Restaurants[[#This Row],[Years_Operating]]&lt;15,"Established","Legacy"))</f>
        <v>Legacy</v>
      </c>
      <c r="AC1509" t="str">
        <f>IF(Restaurants[[#This Row],[Country]]="India","Yes","No")</f>
        <v>No</v>
      </c>
      <c r="AD1509" t="str">
        <f>IF(AND(Restaurants[[#This Row],[Has Online Delivery]]="Yes",Restaurants[[#This Row],[Has Table Booking]]="Yes"),"Online + Table",
IF(Restaurants[[#This Row],[Has Online Delivery]]="Yes","Online Only",
IF(Restaurants[[#This Row],[Has Table Booking]]="Yes","Table Only","None")))</f>
        <v>None</v>
      </c>
      <c r="AE1509" t="str">
        <f>IF(Restaurants[[#This Row],[Rating]]&gt;=4.5,"Excellent",
IF(Restaurants[[#This Row],[Rating]]&gt;=4,"Very Good",
IF(Restaurants[[#This Row],[Rating]]&gt;=3.5,"Good","Average/Low")))</f>
        <v>Excellent</v>
      </c>
    </row>
    <row r="1510" spans="1:31" x14ac:dyDescent="0.3">
      <c r="A1510" t="s">
        <v>179</v>
      </c>
      <c r="B1510" t="s">
        <v>180</v>
      </c>
      <c r="C1510" t="s">
        <v>89</v>
      </c>
      <c r="D1510" t="s">
        <v>67</v>
      </c>
      <c r="E1510">
        <v>2</v>
      </c>
      <c r="F1510">
        <v>250</v>
      </c>
      <c r="G1510" t="s">
        <v>181</v>
      </c>
      <c r="H1510">
        <v>2014</v>
      </c>
      <c r="I1510">
        <v>52</v>
      </c>
      <c r="J1510">
        <v>4.5999999999999996</v>
      </c>
      <c r="K1510" t="s">
        <v>32</v>
      </c>
      <c r="L1510">
        <v>11</v>
      </c>
      <c r="M1510" t="s">
        <v>33</v>
      </c>
      <c r="N1510" t="s">
        <v>143</v>
      </c>
      <c r="O1510" t="s">
        <v>35</v>
      </c>
      <c r="P1510" t="s">
        <v>36</v>
      </c>
      <c r="Q1510" t="s">
        <v>37</v>
      </c>
      <c r="R1510">
        <v>40</v>
      </c>
      <c r="S1510" t="s">
        <v>37</v>
      </c>
      <c r="T1510" t="s">
        <v>38</v>
      </c>
      <c r="U1510" t="s">
        <v>32</v>
      </c>
      <c r="W1510" t="s">
        <v>40</v>
      </c>
      <c r="X1510">
        <v>172179</v>
      </c>
      <c r="Y1510">
        <v>4661</v>
      </c>
      <c r="Z1510">
        <v>0</v>
      </c>
      <c r="AA1510">
        <v>0</v>
      </c>
      <c r="AB1510" t="str">
        <f>IF(Restaurants[[#This Row],[Years_Operating]]&lt;5,"New",
IF(Restaurants[[#This Row],[Years_Operating]]&lt;15,"Established","Legacy"))</f>
        <v>Established</v>
      </c>
      <c r="AC1510" t="str">
        <f>IF(Restaurants[[#This Row],[Country]]="India","Yes","No")</f>
        <v>No</v>
      </c>
      <c r="AD1510" t="str">
        <f>IF(AND(Restaurants[[#This Row],[Has Online Delivery]]="Yes",Restaurants[[#This Row],[Has Table Booking]]="Yes"),"Online + Table",
IF(Restaurants[[#This Row],[Has Online Delivery]]="Yes","Online Only",
IF(Restaurants[[#This Row],[Has Table Booking]]="Yes","Table Only","None")))</f>
        <v>Online Only</v>
      </c>
      <c r="AE1510" t="str">
        <f>IF(Restaurants[[#This Row],[Rating]]&gt;=4.5,"Excellent",
IF(Restaurants[[#This Row],[Rating]]&gt;=4,"Very Good",
IF(Restaurants[[#This Row],[Rating]]&gt;=3.5,"Good","Average/Low")))</f>
        <v>Excellent</v>
      </c>
    </row>
    <row r="1511" spans="1:31" x14ac:dyDescent="0.3">
      <c r="A1511" t="s">
        <v>92</v>
      </c>
      <c r="B1511" t="s">
        <v>93</v>
      </c>
      <c r="C1511" t="s">
        <v>50</v>
      </c>
      <c r="D1511" t="s">
        <v>94</v>
      </c>
      <c r="E1511">
        <v>3</v>
      </c>
      <c r="F1511">
        <v>345</v>
      </c>
      <c r="G1511" t="s">
        <v>95</v>
      </c>
      <c r="H1511">
        <v>2011</v>
      </c>
      <c r="I1511">
        <v>50</v>
      </c>
      <c r="J1511">
        <v>4.8</v>
      </c>
      <c r="K1511" t="s">
        <v>96</v>
      </c>
      <c r="L1511">
        <v>14</v>
      </c>
      <c r="M1511" t="s">
        <v>33</v>
      </c>
      <c r="N1511" t="s">
        <v>34</v>
      </c>
      <c r="O1511" t="s">
        <v>54</v>
      </c>
      <c r="P1511" t="s">
        <v>37</v>
      </c>
      <c r="Q1511" t="s">
        <v>36</v>
      </c>
      <c r="R1511">
        <v>41</v>
      </c>
      <c r="S1511" t="s">
        <v>36</v>
      </c>
      <c r="T1511" t="s">
        <v>55</v>
      </c>
      <c r="U1511" t="s">
        <v>46</v>
      </c>
      <c r="W1511" t="s">
        <v>149</v>
      </c>
      <c r="X1511">
        <v>371781</v>
      </c>
      <c r="Y1511">
        <v>804</v>
      </c>
      <c r="Z1511">
        <v>37.774900000000002</v>
      </c>
      <c r="AA1511">
        <v>-122.4194</v>
      </c>
      <c r="AB1511" t="str">
        <f>IF(Restaurants[[#This Row],[Years_Operating]]&lt;5,"New",
IF(Restaurants[[#This Row],[Years_Operating]]&lt;15,"Established","Legacy"))</f>
        <v>Established</v>
      </c>
      <c r="AC1511" t="str">
        <f>IF(Restaurants[[#This Row],[Country]]="India","Yes","No")</f>
        <v>No</v>
      </c>
      <c r="AD1511" t="str">
        <f>IF(AND(Restaurants[[#This Row],[Has Online Delivery]]="Yes",Restaurants[[#This Row],[Has Table Booking]]="Yes"),"Online + Table",
IF(Restaurants[[#This Row],[Has Online Delivery]]="Yes","Online Only",
IF(Restaurants[[#This Row],[Has Table Booking]]="Yes","Table Only","None")))</f>
        <v>Table Only</v>
      </c>
      <c r="AE1511" t="str">
        <f>IF(Restaurants[[#This Row],[Rating]]&gt;=4.5,"Excellent",
IF(Restaurants[[#This Row],[Rating]]&gt;=4,"Very Good",
IF(Restaurants[[#This Row],[Rating]]&gt;=3.5,"Good","Average/Low")))</f>
        <v>Excellent</v>
      </c>
    </row>
    <row r="1512" spans="1:31" x14ac:dyDescent="0.3">
      <c r="A1512" t="s">
        <v>234</v>
      </c>
      <c r="B1512" t="s">
        <v>235</v>
      </c>
      <c r="C1512" t="s">
        <v>50</v>
      </c>
      <c r="D1512" t="s">
        <v>236</v>
      </c>
      <c r="E1512">
        <v>0</v>
      </c>
      <c r="F1512">
        <v>285</v>
      </c>
      <c r="G1512" t="s">
        <v>237</v>
      </c>
      <c r="H1512">
        <v>2004</v>
      </c>
      <c r="I1512">
        <v>70</v>
      </c>
      <c r="J1512">
        <v>4.5999999999999996</v>
      </c>
      <c r="K1512" t="s">
        <v>32</v>
      </c>
      <c r="L1512">
        <v>21</v>
      </c>
      <c r="M1512" t="s">
        <v>33</v>
      </c>
      <c r="N1512" t="s">
        <v>210</v>
      </c>
      <c r="O1512" t="s">
        <v>54</v>
      </c>
      <c r="P1512" t="s">
        <v>37</v>
      </c>
      <c r="Q1512" t="s">
        <v>37</v>
      </c>
      <c r="R1512">
        <v>29</v>
      </c>
      <c r="S1512" t="s">
        <v>37</v>
      </c>
      <c r="T1512" t="s">
        <v>63</v>
      </c>
      <c r="U1512" t="s">
        <v>39</v>
      </c>
      <c r="W1512" t="s">
        <v>103</v>
      </c>
      <c r="X1512">
        <v>424539</v>
      </c>
      <c r="Y1512">
        <v>658</v>
      </c>
      <c r="Z1512">
        <v>0</v>
      </c>
      <c r="AA1512">
        <v>0</v>
      </c>
      <c r="AB1512" t="str">
        <f>IF(Restaurants[[#This Row],[Years_Operating]]&lt;5,"New",
IF(Restaurants[[#This Row],[Years_Operating]]&lt;15,"Established","Legacy"))</f>
        <v>Legacy</v>
      </c>
      <c r="AC1512" t="str">
        <f>IF(Restaurants[[#This Row],[Country]]="India","Yes","No")</f>
        <v>No</v>
      </c>
      <c r="AD1512" t="str">
        <f>IF(AND(Restaurants[[#This Row],[Has Online Delivery]]="Yes",Restaurants[[#This Row],[Has Table Booking]]="Yes"),"Online + Table",
IF(Restaurants[[#This Row],[Has Online Delivery]]="Yes","Online Only",
IF(Restaurants[[#This Row],[Has Table Booking]]="Yes","Table Only","None")))</f>
        <v>None</v>
      </c>
      <c r="AE1512" t="str">
        <f>IF(Restaurants[[#This Row],[Rating]]&gt;=4.5,"Excellent",
IF(Restaurants[[#This Row],[Rating]]&gt;=4,"Very Good",
IF(Restaurants[[#This Row],[Rating]]&gt;=3.5,"Good","Average/Low")))</f>
        <v>Excellent</v>
      </c>
    </row>
    <row r="1513" spans="1:31" x14ac:dyDescent="0.3">
      <c r="A1513" t="s">
        <v>224</v>
      </c>
      <c r="B1513" t="s">
        <v>216</v>
      </c>
      <c r="C1513" t="s">
        <v>217</v>
      </c>
      <c r="D1513" t="s">
        <v>218</v>
      </c>
      <c r="E1513">
        <v>0</v>
      </c>
      <c r="F1513">
        <v>140</v>
      </c>
      <c r="G1513" t="s">
        <v>225</v>
      </c>
      <c r="H1513">
        <v>2012</v>
      </c>
      <c r="I1513">
        <v>48</v>
      </c>
      <c r="J1513">
        <v>4.5999999999999996</v>
      </c>
      <c r="K1513" t="s">
        <v>32</v>
      </c>
      <c r="L1513">
        <v>13</v>
      </c>
      <c r="M1513" t="s">
        <v>204</v>
      </c>
      <c r="N1513" t="s">
        <v>210</v>
      </c>
      <c r="O1513" t="s">
        <v>54</v>
      </c>
      <c r="P1513" t="s">
        <v>36</v>
      </c>
      <c r="Q1513" t="s">
        <v>36</v>
      </c>
      <c r="R1513">
        <v>51</v>
      </c>
      <c r="S1513" t="s">
        <v>36</v>
      </c>
      <c r="T1513" t="s">
        <v>86</v>
      </c>
      <c r="U1513" t="s">
        <v>32</v>
      </c>
      <c r="W1513" t="s">
        <v>56</v>
      </c>
      <c r="X1513">
        <v>449691</v>
      </c>
      <c r="Y1513">
        <v>5687</v>
      </c>
      <c r="Z1513">
        <v>0</v>
      </c>
      <c r="AA1513">
        <v>0</v>
      </c>
      <c r="AB1513" t="str">
        <f>IF(Restaurants[[#This Row],[Years_Operating]]&lt;5,"New",
IF(Restaurants[[#This Row],[Years_Operating]]&lt;15,"Established","Legacy"))</f>
        <v>Established</v>
      </c>
      <c r="AC1513" t="str">
        <f>IF(Restaurants[[#This Row],[Country]]="India","Yes","No")</f>
        <v>No</v>
      </c>
      <c r="AD1513" t="str">
        <f>IF(AND(Restaurants[[#This Row],[Has Online Delivery]]="Yes",Restaurants[[#This Row],[Has Table Booking]]="Yes"),"Online + Table",
IF(Restaurants[[#This Row],[Has Online Delivery]]="Yes","Online Only",
IF(Restaurants[[#This Row],[Has Table Booking]]="Yes","Table Only","None")))</f>
        <v>Online + Table</v>
      </c>
      <c r="AE1513" t="str">
        <f>IF(Restaurants[[#This Row],[Rating]]&gt;=4.5,"Excellent",
IF(Restaurants[[#This Row],[Rating]]&gt;=4,"Very Good",
IF(Restaurants[[#This Row],[Rating]]&gt;=3.5,"Good","Average/Low")))</f>
        <v>Excellent</v>
      </c>
    </row>
    <row r="1514" spans="1:31" x14ac:dyDescent="0.3">
      <c r="A1514" t="s">
        <v>226</v>
      </c>
      <c r="B1514" t="s">
        <v>261</v>
      </c>
      <c r="C1514" t="s">
        <v>251</v>
      </c>
      <c r="D1514" t="s">
        <v>252</v>
      </c>
      <c r="E1514">
        <v>0</v>
      </c>
      <c r="F1514">
        <v>185</v>
      </c>
      <c r="G1514" t="s">
        <v>228</v>
      </c>
      <c r="H1514">
        <v>2014</v>
      </c>
      <c r="I1514">
        <v>48</v>
      </c>
      <c r="J1514">
        <v>4.5999999999999996</v>
      </c>
      <c r="K1514" t="s">
        <v>253</v>
      </c>
      <c r="L1514">
        <v>11</v>
      </c>
      <c r="M1514" t="s">
        <v>160</v>
      </c>
      <c r="N1514" t="s">
        <v>210</v>
      </c>
      <c r="O1514" t="s">
        <v>45</v>
      </c>
      <c r="P1514" t="s">
        <v>37</v>
      </c>
      <c r="Q1514" t="s">
        <v>36</v>
      </c>
      <c r="R1514">
        <v>50</v>
      </c>
      <c r="S1514" t="s">
        <v>36</v>
      </c>
      <c r="T1514" t="s">
        <v>63</v>
      </c>
      <c r="U1514" t="s">
        <v>39</v>
      </c>
      <c r="V1514" t="s">
        <v>712</v>
      </c>
      <c r="W1514" t="s">
        <v>149</v>
      </c>
      <c r="X1514">
        <v>377137</v>
      </c>
      <c r="Y1514">
        <v>5882</v>
      </c>
      <c r="Z1514">
        <v>22.572600000000001</v>
      </c>
      <c r="AA1514">
        <v>88.363900000000001</v>
      </c>
      <c r="AB1514" t="str">
        <f>IF(Restaurants[[#This Row],[Years_Operating]]&lt;5,"New",
IF(Restaurants[[#This Row],[Years_Operating]]&lt;15,"Established","Legacy"))</f>
        <v>Established</v>
      </c>
      <c r="AC1514" t="str">
        <f>IF(Restaurants[[#This Row],[Country]]="India","Yes","No")</f>
        <v>Yes</v>
      </c>
      <c r="AD1514" t="str">
        <f>IF(AND(Restaurants[[#This Row],[Has Online Delivery]]="Yes",Restaurants[[#This Row],[Has Table Booking]]="Yes"),"Online + Table",
IF(Restaurants[[#This Row],[Has Online Delivery]]="Yes","Online Only",
IF(Restaurants[[#This Row],[Has Table Booking]]="Yes","Table Only","None")))</f>
        <v>Table Only</v>
      </c>
      <c r="AE1514" t="str">
        <f>IF(Restaurants[[#This Row],[Rating]]&gt;=4.5,"Excellent",
IF(Restaurants[[#This Row],[Rating]]&gt;=4,"Very Good",
IF(Restaurants[[#This Row],[Rating]]&gt;=3.5,"Good","Average/Low")))</f>
        <v>Excellent</v>
      </c>
    </row>
    <row r="1515" spans="1:31" x14ac:dyDescent="0.3">
      <c r="A1515" t="s">
        <v>136</v>
      </c>
      <c r="B1515" t="s">
        <v>266</v>
      </c>
      <c r="C1515" t="s">
        <v>251</v>
      </c>
      <c r="D1515" t="s">
        <v>267</v>
      </c>
      <c r="E1515">
        <v>3</v>
      </c>
      <c r="F1515">
        <v>570</v>
      </c>
      <c r="G1515" t="s">
        <v>140</v>
      </c>
      <c r="H1515">
        <v>2012</v>
      </c>
      <c r="I1515">
        <v>10</v>
      </c>
      <c r="J1515">
        <v>4.5999999999999996</v>
      </c>
      <c r="K1515" t="s">
        <v>268</v>
      </c>
      <c r="L1515">
        <v>13</v>
      </c>
      <c r="M1515" t="s">
        <v>62</v>
      </c>
      <c r="N1515" t="s">
        <v>34</v>
      </c>
      <c r="O1515" t="s">
        <v>45</v>
      </c>
      <c r="P1515" t="s">
        <v>36</v>
      </c>
      <c r="Q1515" t="s">
        <v>37</v>
      </c>
      <c r="R1515">
        <v>56</v>
      </c>
      <c r="S1515" t="s">
        <v>36</v>
      </c>
      <c r="T1515" t="s">
        <v>86</v>
      </c>
      <c r="U1515" t="s">
        <v>39</v>
      </c>
      <c r="V1515" t="s">
        <v>713</v>
      </c>
      <c r="W1515" t="s">
        <v>80</v>
      </c>
      <c r="X1515">
        <v>367746</v>
      </c>
      <c r="Y1515">
        <v>2031</v>
      </c>
      <c r="Z1515">
        <v>12.9716</v>
      </c>
      <c r="AA1515">
        <v>77.5946</v>
      </c>
      <c r="AB1515" t="str">
        <f>IF(Restaurants[[#This Row],[Years_Operating]]&lt;5,"New",
IF(Restaurants[[#This Row],[Years_Operating]]&lt;15,"Established","Legacy"))</f>
        <v>Established</v>
      </c>
      <c r="AC1515" t="str">
        <f>IF(Restaurants[[#This Row],[Country]]="India","Yes","No")</f>
        <v>Yes</v>
      </c>
      <c r="AD1515" t="str">
        <f>IF(AND(Restaurants[[#This Row],[Has Online Delivery]]="Yes",Restaurants[[#This Row],[Has Table Booking]]="Yes"),"Online + Table",
IF(Restaurants[[#This Row],[Has Online Delivery]]="Yes","Online Only",
IF(Restaurants[[#This Row],[Has Table Booking]]="Yes","Table Only","None")))</f>
        <v>Online Only</v>
      </c>
      <c r="AE1515" t="str">
        <f>IF(Restaurants[[#This Row],[Rating]]&gt;=4.5,"Excellent",
IF(Restaurants[[#This Row],[Rating]]&gt;=4,"Very Good",
IF(Restaurants[[#This Row],[Rating]]&gt;=3.5,"Good","Average/Low")))</f>
        <v>Excellent</v>
      </c>
    </row>
    <row r="1516" spans="1:31" x14ac:dyDescent="0.3">
      <c r="A1516" t="s">
        <v>189</v>
      </c>
      <c r="B1516" t="s">
        <v>190</v>
      </c>
      <c r="C1516" t="s">
        <v>89</v>
      </c>
      <c r="D1516" t="s">
        <v>191</v>
      </c>
      <c r="E1516">
        <v>1</v>
      </c>
      <c r="F1516">
        <v>210</v>
      </c>
      <c r="G1516" t="s">
        <v>192</v>
      </c>
      <c r="H1516">
        <v>1990</v>
      </c>
      <c r="I1516">
        <v>30</v>
      </c>
      <c r="J1516">
        <v>4.7</v>
      </c>
      <c r="K1516" t="s">
        <v>32</v>
      </c>
      <c r="L1516">
        <v>35</v>
      </c>
      <c r="M1516" t="s">
        <v>160</v>
      </c>
      <c r="N1516" t="s">
        <v>193</v>
      </c>
      <c r="O1516" t="s">
        <v>35</v>
      </c>
      <c r="P1516" t="s">
        <v>37</v>
      </c>
      <c r="Q1516" t="s">
        <v>36</v>
      </c>
      <c r="R1516">
        <v>71</v>
      </c>
      <c r="S1516" t="s">
        <v>37</v>
      </c>
      <c r="T1516" t="s">
        <v>55</v>
      </c>
      <c r="U1516" t="s">
        <v>69</v>
      </c>
      <c r="W1516" t="s">
        <v>40</v>
      </c>
      <c r="X1516">
        <v>119723</v>
      </c>
      <c r="Y1516">
        <v>6527</v>
      </c>
      <c r="Z1516">
        <v>0</v>
      </c>
      <c r="AA1516">
        <v>0</v>
      </c>
      <c r="AB1516" t="str">
        <f>IF(Restaurants[[#This Row],[Years_Operating]]&lt;5,"New",
IF(Restaurants[[#This Row],[Years_Operating]]&lt;15,"Established","Legacy"))</f>
        <v>Legacy</v>
      </c>
      <c r="AC1516" t="str">
        <f>IF(Restaurants[[#This Row],[Country]]="India","Yes","No")</f>
        <v>No</v>
      </c>
      <c r="AD1516" t="str">
        <f>IF(AND(Restaurants[[#This Row],[Has Online Delivery]]="Yes",Restaurants[[#This Row],[Has Table Booking]]="Yes"),"Online + Table",
IF(Restaurants[[#This Row],[Has Online Delivery]]="Yes","Online Only",
IF(Restaurants[[#This Row],[Has Table Booking]]="Yes","Table Only","None")))</f>
        <v>Table Only</v>
      </c>
      <c r="AE1516" t="str">
        <f>IF(Restaurants[[#This Row],[Rating]]&gt;=4.5,"Excellent",
IF(Restaurants[[#This Row],[Rating]]&gt;=4,"Very Good",
IF(Restaurants[[#This Row],[Rating]]&gt;=3.5,"Good","Average/Low")))</f>
        <v>Excellent</v>
      </c>
    </row>
    <row r="1517" spans="1:31" x14ac:dyDescent="0.3">
      <c r="A1517" t="s">
        <v>150</v>
      </c>
      <c r="B1517" t="s">
        <v>151</v>
      </c>
      <c r="C1517" t="s">
        <v>50</v>
      </c>
      <c r="D1517" t="s">
        <v>152</v>
      </c>
      <c r="E1517">
        <v>2</v>
      </c>
      <c r="F1517">
        <v>325</v>
      </c>
      <c r="G1517" t="s">
        <v>153</v>
      </c>
      <c r="H1517">
        <v>2016</v>
      </c>
      <c r="I1517">
        <v>48</v>
      </c>
      <c r="J1517">
        <v>4.7</v>
      </c>
      <c r="K1517" t="s">
        <v>32</v>
      </c>
      <c r="L1517">
        <v>9</v>
      </c>
      <c r="M1517" t="s">
        <v>33</v>
      </c>
      <c r="N1517" t="s">
        <v>143</v>
      </c>
      <c r="O1517" t="s">
        <v>54</v>
      </c>
      <c r="P1517" t="s">
        <v>37</v>
      </c>
      <c r="Q1517" t="s">
        <v>36</v>
      </c>
      <c r="R1517">
        <v>38</v>
      </c>
      <c r="S1517" t="s">
        <v>36</v>
      </c>
      <c r="T1517" t="s">
        <v>55</v>
      </c>
      <c r="U1517" t="s">
        <v>46</v>
      </c>
      <c r="W1517" t="s">
        <v>103</v>
      </c>
      <c r="X1517">
        <v>348725</v>
      </c>
      <c r="Y1517">
        <v>64</v>
      </c>
      <c r="Z1517">
        <v>0</v>
      </c>
      <c r="AA1517">
        <v>0</v>
      </c>
      <c r="AB1517" t="str">
        <f>IF(Restaurants[[#This Row],[Years_Operating]]&lt;5,"New",
IF(Restaurants[[#This Row],[Years_Operating]]&lt;15,"Established","Legacy"))</f>
        <v>Established</v>
      </c>
      <c r="AC1517" t="str">
        <f>IF(Restaurants[[#This Row],[Country]]="India","Yes","No")</f>
        <v>No</v>
      </c>
      <c r="AD1517" t="str">
        <f>IF(AND(Restaurants[[#This Row],[Has Online Delivery]]="Yes",Restaurants[[#This Row],[Has Table Booking]]="Yes"),"Online + Table",
IF(Restaurants[[#This Row],[Has Online Delivery]]="Yes","Online Only",
IF(Restaurants[[#This Row],[Has Table Booking]]="Yes","Table Only","None")))</f>
        <v>Table Only</v>
      </c>
      <c r="AE1517" t="str">
        <f>IF(Restaurants[[#This Row],[Rating]]&gt;=4.5,"Excellent",
IF(Restaurants[[#This Row],[Rating]]&gt;=4,"Very Good",
IF(Restaurants[[#This Row],[Rating]]&gt;=3.5,"Good","Average/Low")))</f>
        <v>Excellent</v>
      </c>
    </row>
    <row r="1518" spans="1:31" x14ac:dyDescent="0.3">
      <c r="A1518" t="s">
        <v>133</v>
      </c>
      <c r="B1518" t="s">
        <v>134</v>
      </c>
      <c r="C1518" t="s">
        <v>89</v>
      </c>
      <c r="D1518" t="s">
        <v>90</v>
      </c>
      <c r="E1518">
        <v>3</v>
      </c>
      <c r="F1518">
        <v>265</v>
      </c>
      <c r="G1518" t="s">
        <v>135</v>
      </c>
      <c r="H1518">
        <v>2005</v>
      </c>
      <c r="I1518">
        <v>45</v>
      </c>
      <c r="J1518">
        <v>4.7</v>
      </c>
      <c r="K1518" t="s">
        <v>32</v>
      </c>
      <c r="L1518">
        <v>20</v>
      </c>
      <c r="M1518" t="s">
        <v>33</v>
      </c>
      <c r="N1518" t="s">
        <v>34</v>
      </c>
      <c r="O1518" t="s">
        <v>35</v>
      </c>
      <c r="P1518" t="s">
        <v>36</v>
      </c>
      <c r="Q1518" t="s">
        <v>37</v>
      </c>
      <c r="R1518">
        <v>31</v>
      </c>
      <c r="S1518" t="s">
        <v>37</v>
      </c>
      <c r="T1518" t="s">
        <v>86</v>
      </c>
      <c r="U1518" t="s">
        <v>46</v>
      </c>
      <c r="W1518" t="s">
        <v>47</v>
      </c>
      <c r="X1518">
        <v>92400</v>
      </c>
      <c r="Y1518">
        <v>582</v>
      </c>
      <c r="Z1518">
        <v>0</v>
      </c>
      <c r="AA1518">
        <v>0</v>
      </c>
      <c r="AB1518" t="str">
        <f>IF(Restaurants[[#This Row],[Years_Operating]]&lt;5,"New",
IF(Restaurants[[#This Row],[Years_Operating]]&lt;15,"Established","Legacy"))</f>
        <v>Legacy</v>
      </c>
      <c r="AC1518" t="str">
        <f>IF(Restaurants[[#This Row],[Country]]="India","Yes","No")</f>
        <v>No</v>
      </c>
      <c r="AD1518" t="str">
        <f>IF(AND(Restaurants[[#This Row],[Has Online Delivery]]="Yes",Restaurants[[#This Row],[Has Table Booking]]="Yes"),"Online + Table",
IF(Restaurants[[#This Row],[Has Online Delivery]]="Yes","Online Only",
IF(Restaurants[[#This Row],[Has Table Booking]]="Yes","Table Only","None")))</f>
        <v>Online Only</v>
      </c>
      <c r="AE1518" t="str">
        <f>IF(Restaurants[[#This Row],[Rating]]&gt;=4.5,"Excellent",
IF(Restaurants[[#This Row],[Rating]]&gt;=4,"Very Good",
IF(Restaurants[[#This Row],[Rating]]&gt;=3.5,"Good","Average/Low")))</f>
        <v>Excellent</v>
      </c>
    </row>
    <row r="1519" spans="1:31" x14ac:dyDescent="0.3">
      <c r="A1519" t="s">
        <v>205</v>
      </c>
      <c r="B1519" t="s">
        <v>206</v>
      </c>
      <c r="C1519" t="s">
        <v>207</v>
      </c>
      <c r="D1519" t="s">
        <v>208</v>
      </c>
      <c r="E1519">
        <v>0</v>
      </c>
      <c r="F1519">
        <v>180</v>
      </c>
      <c r="G1519" t="s">
        <v>209</v>
      </c>
      <c r="H1519">
        <v>2008</v>
      </c>
      <c r="I1519">
        <v>50</v>
      </c>
      <c r="J1519">
        <v>4.8</v>
      </c>
      <c r="K1519" t="s">
        <v>32</v>
      </c>
      <c r="L1519">
        <v>17</v>
      </c>
      <c r="M1519" t="s">
        <v>160</v>
      </c>
      <c r="N1519" t="s">
        <v>210</v>
      </c>
      <c r="O1519" t="s">
        <v>211</v>
      </c>
      <c r="P1519" t="s">
        <v>37</v>
      </c>
      <c r="Q1519" t="s">
        <v>37</v>
      </c>
      <c r="R1519">
        <v>39</v>
      </c>
      <c r="S1519" t="s">
        <v>37</v>
      </c>
      <c r="T1519" t="s">
        <v>63</v>
      </c>
      <c r="U1519" t="s">
        <v>32</v>
      </c>
      <c r="W1519" t="s">
        <v>47</v>
      </c>
      <c r="X1519">
        <v>497664</v>
      </c>
      <c r="Y1519">
        <v>1985</v>
      </c>
      <c r="Z1519">
        <v>0</v>
      </c>
      <c r="AA1519">
        <v>0</v>
      </c>
      <c r="AB1519" t="str">
        <f>IF(Restaurants[[#This Row],[Years_Operating]]&lt;5,"New",
IF(Restaurants[[#This Row],[Years_Operating]]&lt;15,"Established","Legacy"))</f>
        <v>Legacy</v>
      </c>
      <c r="AC1519" t="str">
        <f>IF(Restaurants[[#This Row],[Country]]="India","Yes","No")</f>
        <v>No</v>
      </c>
      <c r="AD1519" t="str">
        <f>IF(AND(Restaurants[[#This Row],[Has Online Delivery]]="Yes",Restaurants[[#This Row],[Has Table Booking]]="Yes"),"Online + Table",
IF(Restaurants[[#This Row],[Has Online Delivery]]="Yes","Online Only",
IF(Restaurants[[#This Row],[Has Table Booking]]="Yes","Table Only","None")))</f>
        <v>None</v>
      </c>
      <c r="AE1519" t="str">
        <f>IF(Restaurants[[#This Row],[Rating]]&gt;=4.5,"Excellent",
IF(Restaurants[[#This Row],[Rating]]&gt;=4,"Very Good",
IF(Restaurants[[#This Row],[Rating]]&gt;=3.5,"Good","Average/Low")))</f>
        <v>Excellent</v>
      </c>
    </row>
    <row r="1520" spans="1:31" x14ac:dyDescent="0.3">
      <c r="A1520" t="s">
        <v>122</v>
      </c>
      <c r="B1520" t="s">
        <v>77</v>
      </c>
      <c r="C1520" t="s">
        <v>50</v>
      </c>
      <c r="D1520" t="s">
        <v>98</v>
      </c>
      <c r="E1520">
        <v>3</v>
      </c>
      <c r="F1520">
        <v>365</v>
      </c>
      <c r="G1520" t="s">
        <v>123</v>
      </c>
      <c r="H1520">
        <v>1998</v>
      </c>
      <c r="I1520">
        <v>80</v>
      </c>
      <c r="J1520">
        <v>4.7</v>
      </c>
      <c r="K1520" t="s">
        <v>32</v>
      </c>
      <c r="L1520">
        <v>27</v>
      </c>
      <c r="M1520" t="s">
        <v>33</v>
      </c>
      <c r="N1520" t="s">
        <v>34</v>
      </c>
      <c r="O1520" t="s">
        <v>54</v>
      </c>
      <c r="P1520" t="s">
        <v>37</v>
      </c>
      <c r="Q1520" t="s">
        <v>36</v>
      </c>
      <c r="R1520">
        <v>47</v>
      </c>
      <c r="S1520" t="s">
        <v>36</v>
      </c>
      <c r="T1520" t="s">
        <v>63</v>
      </c>
      <c r="U1520" t="s">
        <v>46</v>
      </c>
      <c r="W1520" t="s">
        <v>64</v>
      </c>
      <c r="X1520">
        <v>129053</v>
      </c>
      <c r="Y1520">
        <v>1659</v>
      </c>
      <c r="Z1520">
        <v>40.712800000000001</v>
      </c>
      <c r="AA1520">
        <v>-74.006</v>
      </c>
      <c r="AB1520" t="str">
        <f>IF(Restaurants[[#This Row],[Years_Operating]]&lt;5,"New",
IF(Restaurants[[#This Row],[Years_Operating]]&lt;15,"Established","Legacy"))</f>
        <v>Legacy</v>
      </c>
      <c r="AC1520" t="str">
        <f>IF(Restaurants[[#This Row],[Country]]="India","Yes","No")</f>
        <v>No</v>
      </c>
      <c r="AD1520" t="str">
        <f>IF(AND(Restaurants[[#This Row],[Has Online Delivery]]="Yes",Restaurants[[#This Row],[Has Table Booking]]="Yes"),"Online + Table",
IF(Restaurants[[#This Row],[Has Online Delivery]]="Yes","Online Only",
IF(Restaurants[[#This Row],[Has Table Booking]]="Yes","Table Only","None")))</f>
        <v>Table Only</v>
      </c>
      <c r="AE1520" t="str">
        <f>IF(Restaurants[[#This Row],[Rating]]&gt;=4.5,"Excellent",
IF(Restaurants[[#This Row],[Rating]]&gt;=4,"Very Good",
IF(Restaurants[[#This Row],[Rating]]&gt;=3.5,"Good","Average/Low")))</f>
        <v>Excellent</v>
      </c>
    </row>
    <row r="1521" spans="1:31" x14ac:dyDescent="0.3">
      <c r="A1521" t="s">
        <v>171</v>
      </c>
      <c r="B1521" t="s">
        <v>77</v>
      </c>
      <c r="C1521" t="s">
        <v>50</v>
      </c>
      <c r="D1521" t="s">
        <v>98</v>
      </c>
      <c r="E1521">
        <v>2</v>
      </c>
      <c r="F1521">
        <v>285</v>
      </c>
      <c r="G1521" t="s">
        <v>172</v>
      </c>
      <c r="H1521">
        <v>2008</v>
      </c>
      <c r="I1521">
        <v>12</v>
      </c>
      <c r="J1521">
        <v>4.7</v>
      </c>
      <c r="K1521" t="s">
        <v>32</v>
      </c>
      <c r="L1521">
        <v>17</v>
      </c>
      <c r="M1521" t="s">
        <v>33</v>
      </c>
      <c r="N1521" t="s">
        <v>143</v>
      </c>
      <c r="O1521" t="s">
        <v>54</v>
      </c>
      <c r="P1521" t="s">
        <v>37</v>
      </c>
      <c r="Q1521" t="s">
        <v>37</v>
      </c>
      <c r="R1521">
        <v>36</v>
      </c>
      <c r="S1521" t="s">
        <v>37</v>
      </c>
      <c r="T1521" t="s">
        <v>86</v>
      </c>
      <c r="U1521" t="s">
        <v>46</v>
      </c>
      <c r="W1521" t="s">
        <v>56</v>
      </c>
      <c r="X1521">
        <v>360547</v>
      </c>
      <c r="Y1521">
        <v>5745</v>
      </c>
      <c r="Z1521">
        <v>40.712800000000001</v>
      </c>
      <c r="AA1521">
        <v>-74.006</v>
      </c>
      <c r="AB1521" t="str">
        <f>IF(Restaurants[[#This Row],[Years_Operating]]&lt;5,"New",
IF(Restaurants[[#This Row],[Years_Operating]]&lt;15,"Established","Legacy"))</f>
        <v>Legacy</v>
      </c>
      <c r="AC1521" t="str">
        <f>IF(Restaurants[[#This Row],[Country]]="India","Yes","No")</f>
        <v>No</v>
      </c>
      <c r="AD1521" t="str">
        <f>IF(AND(Restaurants[[#This Row],[Has Online Delivery]]="Yes",Restaurants[[#This Row],[Has Table Booking]]="Yes"),"Online + Table",
IF(Restaurants[[#This Row],[Has Online Delivery]]="Yes","Online Only",
IF(Restaurants[[#This Row],[Has Table Booking]]="Yes","Table Only","None")))</f>
        <v>None</v>
      </c>
      <c r="AE1521" t="str">
        <f>IF(Restaurants[[#This Row],[Rating]]&gt;=4.5,"Excellent",
IF(Restaurants[[#This Row],[Rating]]&gt;=4,"Very Good",
IF(Restaurants[[#This Row],[Rating]]&gt;=3.5,"Good","Average/Low")))</f>
        <v>Excellent</v>
      </c>
    </row>
    <row r="1522" spans="1:31" x14ac:dyDescent="0.3">
      <c r="A1522" t="s">
        <v>41</v>
      </c>
      <c r="B1522" t="s">
        <v>266</v>
      </c>
      <c r="C1522" t="s">
        <v>251</v>
      </c>
      <c r="D1522" t="s">
        <v>267</v>
      </c>
      <c r="E1522">
        <v>3</v>
      </c>
      <c r="F1522">
        <v>320</v>
      </c>
      <c r="G1522" t="s">
        <v>44</v>
      </c>
      <c r="H1522">
        <v>2008</v>
      </c>
      <c r="I1522">
        <v>32</v>
      </c>
      <c r="J1522">
        <v>4.9000000000000004</v>
      </c>
      <c r="K1522" t="s">
        <v>268</v>
      </c>
      <c r="L1522">
        <v>17</v>
      </c>
      <c r="M1522" t="s">
        <v>33</v>
      </c>
      <c r="N1522" t="s">
        <v>34</v>
      </c>
      <c r="O1522" t="s">
        <v>45</v>
      </c>
      <c r="P1522" t="s">
        <v>36</v>
      </c>
      <c r="Q1522" t="s">
        <v>37</v>
      </c>
      <c r="R1522">
        <v>54</v>
      </c>
      <c r="S1522" t="s">
        <v>37</v>
      </c>
      <c r="T1522" t="s">
        <v>63</v>
      </c>
      <c r="U1522" t="s">
        <v>39</v>
      </c>
      <c r="V1522" t="s">
        <v>714</v>
      </c>
      <c r="W1522" t="s">
        <v>108</v>
      </c>
      <c r="X1522">
        <v>390998</v>
      </c>
      <c r="Y1522">
        <v>6749</v>
      </c>
      <c r="Z1522">
        <v>12.9716</v>
      </c>
      <c r="AA1522">
        <v>77.5946</v>
      </c>
      <c r="AB1522" t="str">
        <f>IF(Restaurants[[#This Row],[Years_Operating]]&lt;5,"New",
IF(Restaurants[[#This Row],[Years_Operating]]&lt;15,"Established","Legacy"))</f>
        <v>Legacy</v>
      </c>
      <c r="AC1522" t="str">
        <f>IF(Restaurants[[#This Row],[Country]]="India","Yes","No")</f>
        <v>Yes</v>
      </c>
      <c r="AD1522" t="str">
        <f>IF(AND(Restaurants[[#This Row],[Has Online Delivery]]="Yes",Restaurants[[#This Row],[Has Table Booking]]="Yes"),"Online + Table",
IF(Restaurants[[#This Row],[Has Online Delivery]]="Yes","Online Only",
IF(Restaurants[[#This Row],[Has Table Booking]]="Yes","Table Only","None")))</f>
        <v>Online Only</v>
      </c>
      <c r="AE1522" t="str">
        <f>IF(Restaurants[[#This Row],[Rating]]&gt;=4.5,"Excellent",
IF(Restaurants[[#This Row],[Rating]]&gt;=4,"Very Good",
IF(Restaurants[[#This Row],[Rating]]&gt;=3.5,"Good","Average/Low")))</f>
        <v>Excellent</v>
      </c>
    </row>
    <row r="1523" spans="1:31" x14ac:dyDescent="0.3">
      <c r="A1523" t="s">
        <v>186</v>
      </c>
      <c r="B1523" t="s">
        <v>118</v>
      </c>
      <c r="C1523" t="s">
        <v>119</v>
      </c>
      <c r="D1523" t="s">
        <v>187</v>
      </c>
      <c r="E1523">
        <v>2</v>
      </c>
      <c r="F1523">
        <v>550</v>
      </c>
      <c r="G1523" t="s">
        <v>188</v>
      </c>
      <c r="H1523">
        <v>2015</v>
      </c>
      <c r="I1523">
        <v>50</v>
      </c>
      <c r="J1523">
        <v>4.5</v>
      </c>
      <c r="K1523" t="s">
        <v>32</v>
      </c>
      <c r="L1523">
        <v>10</v>
      </c>
      <c r="M1523" t="s">
        <v>62</v>
      </c>
      <c r="N1523" t="s">
        <v>143</v>
      </c>
      <c r="O1523" t="s">
        <v>35</v>
      </c>
      <c r="P1523" t="s">
        <v>37</v>
      </c>
      <c r="Q1523" t="s">
        <v>36</v>
      </c>
      <c r="R1523">
        <v>27</v>
      </c>
      <c r="S1523" t="s">
        <v>36</v>
      </c>
      <c r="T1523" t="s">
        <v>55</v>
      </c>
      <c r="U1523" t="s">
        <v>46</v>
      </c>
      <c r="W1523" t="s">
        <v>103</v>
      </c>
      <c r="X1523">
        <v>359237</v>
      </c>
      <c r="Y1523">
        <v>6203</v>
      </c>
      <c r="Z1523">
        <v>0</v>
      </c>
      <c r="AA1523">
        <v>0</v>
      </c>
      <c r="AB1523" t="str">
        <f>IF(Restaurants[[#This Row],[Years_Operating]]&lt;5,"New",
IF(Restaurants[[#This Row],[Years_Operating]]&lt;15,"Established","Legacy"))</f>
        <v>Established</v>
      </c>
      <c r="AC1523" t="str">
        <f>IF(Restaurants[[#This Row],[Country]]="India","Yes","No")</f>
        <v>No</v>
      </c>
      <c r="AD1523" t="str">
        <f>IF(AND(Restaurants[[#This Row],[Has Online Delivery]]="Yes",Restaurants[[#This Row],[Has Table Booking]]="Yes"),"Online + Table",
IF(Restaurants[[#This Row],[Has Online Delivery]]="Yes","Online Only",
IF(Restaurants[[#This Row],[Has Table Booking]]="Yes","Table Only","None")))</f>
        <v>Table Only</v>
      </c>
      <c r="AE1523" t="str">
        <f>IF(Restaurants[[#This Row],[Rating]]&gt;=4.5,"Excellent",
IF(Restaurants[[#This Row],[Rating]]&gt;=4,"Very Good",
IF(Restaurants[[#This Row],[Rating]]&gt;=3.5,"Good","Average/Low")))</f>
        <v>Excellent</v>
      </c>
    </row>
    <row r="1524" spans="1:31" x14ac:dyDescent="0.3">
      <c r="A1524" t="s">
        <v>117</v>
      </c>
      <c r="B1524" t="s">
        <v>118</v>
      </c>
      <c r="C1524" t="s">
        <v>119</v>
      </c>
      <c r="D1524" t="s">
        <v>120</v>
      </c>
      <c r="E1524">
        <v>3</v>
      </c>
      <c r="F1524">
        <v>420</v>
      </c>
      <c r="G1524" t="s">
        <v>121</v>
      </c>
      <c r="H1524">
        <v>2007</v>
      </c>
      <c r="I1524">
        <v>40</v>
      </c>
      <c r="J1524">
        <v>4.7</v>
      </c>
      <c r="K1524" t="s">
        <v>32</v>
      </c>
      <c r="L1524">
        <v>18</v>
      </c>
      <c r="M1524" t="s">
        <v>62</v>
      </c>
      <c r="N1524" t="s">
        <v>34</v>
      </c>
      <c r="O1524" t="s">
        <v>35</v>
      </c>
      <c r="P1524" t="s">
        <v>36</v>
      </c>
      <c r="Q1524" t="s">
        <v>36</v>
      </c>
      <c r="R1524">
        <v>60</v>
      </c>
      <c r="S1524" t="s">
        <v>37</v>
      </c>
      <c r="T1524" t="s">
        <v>55</v>
      </c>
      <c r="U1524" t="s">
        <v>39</v>
      </c>
      <c r="W1524" t="s">
        <v>40</v>
      </c>
      <c r="X1524">
        <v>359291</v>
      </c>
      <c r="Y1524">
        <v>6927</v>
      </c>
      <c r="Z1524">
        <v>0</v>
      </c>
      <c r="AA1524">
        <v>0</v>
      </c>
      <c r="AB1524" t="str">
        <f>IF(Restaurants[[#This Row],[Years_Operating]]&lt;5,"New",
IF(Restaurants[[#This Row],[Years_Operating]]&lt;15,"Established","Legacy"))</f>
        <v>Legacy</v>
      </c>
      <c r="AC1524" t="str">
        <f>IF(Restaurants[[#This Row],[Country]]="India","Yes","No")</f>
        <v>No</v>
      </c>
      <c r="AD1524" t="str">
        <f>IF(AND(Restaurants[[#This Row],[Has Online Delivery]]="Yes",Restaurants[[#This Row],[Has Table Booking]]="Yes"),"Online + Table",
IF(Restaurants[[#This Row],[Has Online Delivery]]="Yes","Online Only",
IF(Restaurants[[#This Row],[Has Table Booking]]="Yes","Table Only","None")))</f>
        <v>Online + Table</v>
      </c>
      <c r="AE1524" t="str">
        <f>IF(Restaurants[[#This Row],[Rating]]&gt;=4.5,"Excellent",
IF(Restaurants[[#This Row],[Rating]]&gt;=4,"Very Good",
IF(Restaurants[[#This Row],[Rating]]&gt;=3.5,"Good","Average/Low")))</f>
        <v>Excellent</v>
      </c>
    </row>
    <row r="1525" spans="1:31" x14ac:dyDescent="0.3">
      <c r="A1525" t="s">
        <v>202</v>
      </c>
      <c r="B1525" t="s">
        <v>266</v>
      </c>
      <c r="C1525" t="s">
        <v>251</v>
      </c>
      <c r="D1525" t="s">
        <v>258</v>
      </c>
      <c r="E1525">
        <v>1</v>
      </c>
      <c r="F1525">
        <v>95</v>
      </c>
      <c r="G1525" t="s">
        <v>203</v>
      </c>
      <c r="H1525">
        <v>2011</v>
      </c>
      <c r="I1525">
        <v>28</v>
      </c>
      <c r="J1525">
        <v>4.5</v>
      </c>
      <c r="K1525" t="s">
        <v>259</v>
      </c>
      <c r="L1525">
        <v>14</v>
      </c>
      <c r="M1525" t="s">
        <v>204</v>
      </c>
      <c r="N1525" t="s">
        <v>193</v>
      </c>
      <c r="O1525" t="s">
        <v>35</v>
      </c>
      <c r="P1525" t="s">
        <v>36</v>
      </c>
      <c r="Q1525" t="s">
        <v>36</v>
      </c>
      <c r="R1525">
        <v>27</v>
      </c>
      <c r="S1525" t="s">
        <v>37</v>
      </c>
      <c r="T1525" t="s">
        <v>63</v>
      </c>
      <c r="U1525" t="s">
        <v>32</v>
      </c>
      <c r="V1525" t="s">
        <v>715</v>
      </c>
      <c r="W1525" t="s">
        <v>70</v>
      </c>
      <c r="X1525">
        <v>63519</v>
      </c>
      <c r="Y1525">
        <v>5146</v>
      </c>
      <c r="Z1525">
        <v>12.9716</v>
      </c>
      <c r="AA1525">
        <v>77.5946</v>
      </c>
      <c r="AB1525" t="str">
        <f>IF(Restaurants[[#This Row],[Years_Operating]]&lt;5,"New",
IF(Restaurants[[#This Row],[Years_Operating]]&lt;15,"Established","Legacy"))</f>
        <v>Established</v>
      </c>
      <c r="AC1525" t="str">
        <f>IF(Restaurants[[#This Row],[Country]]="India","Yes","No")</f>
        <v>Yes</v>
      </c>
      <c r="AD1525" t="str">
        <f>IF(AND(Restaurants[[#This Row],[Has Online Delivery]]="Yes",Restaurants[[#This Row],[Has Table Booking]]="Yes"),"Online + Table",
IF(Restaurants[[#This Row],[Has Online Delivery]]="Yes","Online Only",
IF(Restaurants[[#This Row],[Has Table Booking]]="Yes","Table Only","None")))</f>
        <v>Online + Table</v>
      </c>
      <c r="AE1525" t="str">
        <f>IF(Restaurants[[#This Row],[Rating]]&gt;=4.5,"Excellent",
IF(Restaurants[[#This Row],[Rating]]&gt;=4,"Very Good",
IF(Restaurants[[#This Row],[Rating]]&gt;=3.5,"Good","Average/Low")))</f>
        <v>Excellent</v>
      </c>
    </row>
    <row r="1526" spans="1:31" x14ac:dyDescent="0.3">
      <c r="A1526" t="s">
        <v>128</v>
      </c>
      <c r="B1526" t="s">
        <v>272</v>
      </c>
      <c r="C1526" t="s">
        <v>251</v>
      </c>
      <c r="D1526" t="s">
        <v>258</v>
      </c>
      <c r="E1526">
        <v>3</v>
      </c>
      <c r="F1526">
        <v>290</v>
      </c>
      <c r="G1526" t="s">
        <v>130</v>
      </c>
      <c r="H1526">
        <v>1981</v>
      </c>
      <c r="I1526">
        <v>50</v>
      </c>
      <c r="J1526">
        <v>4.7</v>
      </c>
      <c r="K1526" t="s">
        <v>270</v>
      </c>
      <c r="L1526">
        <v>44</v>
      </c>
      <c r="M1526" t="s">
        <v>33</v>
      </c>
      <c r="N1526" t="s">
        <v>34</v>
      </c>
      <c r="O1526" t="s">
        <v>35</v>
      </c>
      <c r="P1526" t="s">
        <v>36</v>
      </c>
      <c r="Q1526" t="s">
        <v>37</v>
      </c>
      <c r="R1526">
        <v>44</v>
      </c>
      <c r="S1526" t="s">
        <v>37</v>
      </c>
      <c r="T1526" t="s">
        <v>55</v>
      </c>
      <c r="U1526" t="s">
        <v>32</v>
      </c>
      <c r="V1526" t="s">
        <v>716</v>
      </c>
      <c r="W1526" t="s">
        <v>56</v>
      </c>
      <c r="X1526">
        <v>372080</v>
      </c>
      <c r="Y1526">
        <v>225</v>
      </c>
      <c r="Z1526">
        <v>13.082700000000001</v>
      </c>
      <c r="AA1526">
        <v>80.270700000000005</v>
      </c>
      <c r="AB1526" t="str">
        <f>IF(Restaurants[[#This Row],[Years_Operating]]&lt;5,"New",
IF(Restaurants[[#This Row],[Years_Operating]]&lt;15,"Established","Legacy"))</f>
        <v>Legacy</v>
      </c>
      <c r="AC1526" t="str">
        <f>IF(Restaurants[[#This Row],[Country]]="India","Yes","No")</f>
        <v>Yes</v>
      </c>
      <c r="AD1526" t="str">
        <f>IF(AND(Restaurants[[#This Row],[Has Online Delivery]]="Yes",Restaurants[[#This Row],[Has Table Booking]]="Yes"),"Online + Table",
IF(Restaurants[[#This Row],[Has Online Delivery]]="Yes","Online Only",
IF(Restaurants[[#This Row],[Has Table Booking]]="Yes","Table Only","None")))</f>
        <v>Online Only</v>
      </c>
      <c r="AE1526" t="str">
        <f>IF(Restaurants[[#This Row],[Rating]]&gt;=4.5,"Excellent",
IF(Restaurants[[#This Row],[Rating]]&gt;=4,"Very Good",
IF(Restaurants[[#This Row],[Rating]]&gt;=3.5,"Good","Average/Low")))</f>
        <v>Excellent</v>
      </c>
    </row>
    <row r="1527" spans="1:31" x14ac:dyDescent="0.3">
      <c r="A1527" t="s">
        <v>87</v>
      </c>
      <c r="B1527" t="s">
        <v>88</v>
      </c>
      <c r="C1527" t="s">
        <v>89</v>
      </c>
      <c r="D1527" t="s">
        <v>90</v>
      </c>
      <c r="E1527">
        <v>3</v>
      </c>
      <c r="F1527">
        <v>295</v>
      </c>
      <c r="G1527" t="s">
        <v>91</v>
      </c>
      <c r="H1527">
        <v>1897</v>
      </c>
      <c r="I1527">
        <v>50</v>
      </c>
      <c r="J1527">
        <v>4.8</v>
      </c>
      <c r="K1527" t="s">
        <v>32</v>
      </c>
      <c r="L1527">
        <v>128</v>
      </c>
      <c r="M1527" t="s">
        <v>33</v>
      </c>
      <c r="N1527" t="s">
        <v>34</v>
      </c>
      <c r="O1527" t="s">
        <v>35</v>
      </c>
      <c r="P1527" t="s">
        <v>36</v>
      </c>
      <c r="Q1527" t="s">
        <v>37</v>
      </c>
      <c r="R1527">
        <v>53</v>
      </c>
      <c r="S1527" t="s">
        <v>37</v>
      </c>
      <c r="T1527" t="s">
        <v>38</v>
      </c>
      <c r="U1527" t="s">
        <v>69</v>
      </c>
      <c r="W1527" t="s">
        <v>80</v>
      </c>
      <c r="X1527">
        <v>26378</v>
      </c>
      <c r="Y1527">
        <v>4485</v>
      </c>
      <c r="Z1527">
        <v>0</v>
      </c>
      <c r="AA1527">
        <v>0</v>
      </c>
      <c r="AB1527" t="str">
        <f>IF(Restaurants[[#This Row],[Years_Operating]]&lt;5,"New",
IF(Restaurants[[#This Row],[Years_Operating]]&lt;15,"Established","Legacy"))</f>
        <v>Legacy</v>
      </c>
      <c r="AC1527" t="str">
        <f>IF(Restaurants[[#This Row],[Country]]="India","Yes","No")</f>
        <v>No</v>
      </c>
      <c r="AD1527" t="str">
        <f>IF(AND(Restaurants[[#This Row],[Has Online Delivery]]="Yes",Restaurants[[#This Row],[Has Table Booking]]="Yes"),"Online + Table",
IF(Restaurants[[#This Row],[Has Online Delivery]]="Yes","Online Only",
IF(Restaurants[[#This Row],[Has Table Booking]]="Yes","Table Only","None")))</f>
        <v>Online Only</v>
      </c>
      <c r="AE1527" t="str">
        <f>IF(Restaurants[[#This Row],[Rating]]&gt;=4.5,"Excellent",
IF(Restaurants[[#This Row],[Rating]]&gt;=4,"Very Good",
IF(Restaurants[[#This Row],[Rating]]&gt;=3.5,"Good","Average/Low")))</f>
        <v>Excellent</v>
      </c>
    </row>
    <row r="1528" spans="1:31" x14ac:dyDescent="0.3">
      <c r="A1528" t="s">
        <v>194</v>
      </c>
      <c r="B1528" t="s">
        <v>261</v>
      </c>
      <c r="C1528" t="s">
        <v>251</v>
      </c>
      <c r="D1528" t="s">
        <v>258</v>
      </c>
      <c r="E1528">
        <v>1</v>
      </c>
      <c r="F1528">
        <v>165</v>
      </c>
      <c r="G1528" t="s">
        <v>198</v>
      </c>
      <c r="H1528">
        <v>2013</v>
      </c>
      <c r="I1528">
        <v>40</v>
      </c>
      <c r="J1528">
        <v>4.5999999999999996</v>
      </c>
      <c r="K1528" t="s">
        <v>270</v>
      </c>
      <c r="L1528">
        <v>12</v>
      </c>
      <c r="M1528" t="s">
        <v>160</v>
      </c>
      <c r="N1528" t="s">
        <v>193</v>
      </c>
      <c r="O1528" t="s">
        <v>35</v>
      </c>
      <c r="P1528" t="s">
        <v>37</v>
      </c>
      <c r="Q1528" t="s">
        <v>36</v>
      </c>
      <c r="R1528">
        <v>33</v>
      </c>
      <c r="S1528" t="s">
        <v>36</v>
      </c>
      <c r="T1528" t="s">
        <v>86</v>
      </c>
      <c r="U1528" t="s">
        <v>69</v>
      </c>
      <c r="V1528" t="s">
        <v>717</v>
      </c>
      <c r="W1528" t="s">
        <v>149</v>
      </c>
      <c r="X1528">
        <v>391038</v>
      </c>
      <c r="Y1528">
        <v>3006</v>
      </c>
      <c r="Z1528">
        <v>22.572600000000001</v>
      </c>
      <c r="AA1528">
        <v>88.363900000000001</v>
      </c>
      <c r="AB1528" t="str">
        <f>IF(Restaurants[[#This Row],[Years_Operating]]&lt;5,"New",
IF(Restaurants[[#This Row],[Years_Operating]]&lt;15,"Established","Legacy"))</f>
        <v>Established</v>
      </c>
      <c r="AC1528" t="str">
        <f>IF(Restaurants[[#This Row],[Country]]="India","Yes","No")</f>
        <v>Yes</v>
      </c>
      <c r="AD1528" t="str">
        <f>IF(AND(Restaurants[[#This Row],[Has Online Delivery]]="Yes",Restaurants[[#This Row],[Has Table Booking]]="Yes"),"Online + Table",
IF(Restaurants[[#This Row],[Has Online Delivery]]="Yes","Online Only",
IF(Restaurants[[#This Row],[Has Table Booking]]="Yes","Table Only","None")))</f>
        <v>Table Only</v>
      </c>
      <c r="AE1528" t="str">
        <f>IF(Restaurants[[#This Row],[Rating]]&gt;=4.5,"Excellent",
IF(Restaurants[[#This Row],[Rating]]&gt;=4,"Very Good",
IF(Restaurants[[#This Row],[Rating]]&gt;=3.5,"Good","Average/Low")))</f>
        <v>Excellent</v>
      </c>
    </row>
    <row r="1529" spans="1:31" x14ac:dyDescent="0.3">
      <c r="A1529" t="s">
        <v>133</v>
      </c>
      <c r="B1529" t="s">
        <v>134</v>
      </c>
      <c r="C1529" t="s">
        <v>89</v>
      </c>
      <c r="D1529" t="s">
        <v>90</v>
      </c>
      <c r="E1529">
        <v>3</v>
      </c>
      <c r="F1529">
        <v>265</v>
      </c>
      <c r="G1529" t="s">
        <v>135</v>
      </c>
      <c r="H1529">
        <v>2005</v>
      </c>
      <c r="I1529">
        <v>45</v>
      </c>
      <c r="J1529">
        <v>4.7</v>
      </c>
      <c r="K1529" t="s">
        <v>32</v>
      </c>
      <c r="L1529">
        <v>20</v>
      </c>
      <c r="M1529" t="s">
        <v>33</v>
      </c>
      <c r="N1529" t="s">
        <v>34</v>
      </c>
      <c r="O1529" t="s">
        <v>35</v>
      </c>
      <c r="P1529" t="s">
        <v>36</v>
      </c>
      <c r="Q1529" t="s">
        <v>37</v>
      </c>
      <c r="R1529">
        <v>47</v>
      </c>
      <c r="S1529" t="s">
        <v>36</v>
      </c>
      <c r="T1529" t="s">
        <v>55</v>
      </c>
      <c r="U1529" t="s">
        <v>39</v>
      </c>
      <c r="W1529" t="s">
        <v>64</v>
      </c>
      <c r="X1529">
        <v>456491</v>
      </c>
      <c r="Y1529">
        <v>7592</v>
      </c>
      <c r="Z1529">
        <v>0</v>
      </c>
      <c r="AA1529">
        <v>0</v>
      </c>
      <c r="AB1529" t="str">
        <f>IF(Restaurants[[#This Row],[Years_Operating]]&lt;5,"New",
IF(Restaurants[[#This Row],[Years_Operating]]&lt;15,"Established","Legacy"))</f>
        <v>Legacy</v>
      </c>
      <c r="AC1529" t="str">
        <f>IF(Restaurants[[#This Row],[Country]]="India","Yes","No")</f>
        <v>No</v>
      </c>
      <c r="AD1529" t="str">
        <f>IF(AND(Restaurants[[#This Row],[Has Online Delivery]]="Yes",Restaurants[[#This Row],[Has Table Booking]]="Yes"),"Online + Table",
IF(Restaurants[[#This Row],[Has Online Delivery]]="Yes","Online Only",
IF(Restaurants[[#This Row],[Has Table Booking]]="Yes","Table Only","None")))</f>
        <v>Online Only</v>
      </c>
      <c r="AE1529" t="str">
        <f>IF(Restaurants[[#This Row],[Rating]]&gt;=4.5,"Excellent",
IF(Restaurants[[#This Row],[Rating]]&gt;=4,"Very Good",
IF(Restaurants[[#This Row],[Rating]]&gt;=3.5,"Good","Average/Low")))</f>
        <v>Excellent</v>
      </c>
    </row>
    <row r="1530" spans="1:31" x14ac:dyDescent="0.3">
      <c r="A1530" t="s">
        <v>87</v>
      </c>
      <c r="B1530" t="s">
        <v>250</v>
      </c>
      <c r="C1530" t="s">
        <v>251</v>
      </c>
      <c r="D1530" t="s">
        <v>267</v>
      </c>
      <c r="E1530">
        <v>3</v>
      </c>
      <c r="F1530">
        <v>295</v>
      </c>
      <c r="G1530" t="s">
        <v>91</v>
      </c>
      <c r="H1530">
        <v>1897</v>
      </c>
      <c r="I1530">
        <v>50</v>
      </c>
      <c r="J1530">
        <v>4.8</v>
      </c>
      <c r="K1530" t="s">
        <v>307</v>
      </c>
      <c r="L1530">
        <v>128</v>
      </c>
      <c r="M1530" t="s">
        <v>33</v>
      </c>
      <c r="N1530" t="s">
        <v>34</v>
      </c>
      <c r="O1530" t="s">
        <v>35</v>
      </c>
      <c r="P1530" t="s">
        <v>36</v>
      </c>
      <c r="Q1530" t="s">
        <v>36</v>
      </c>
      <c r="R1530">
        <v>23</v>
      </c>
      <c r="S1530" t="s">
        <v>36</v>
      </c>
      <c r="T1530" t="s">
        <v>55</v>
      </c>
      <c r="U1530" t="s">
        <v>69</v>
      </c>
      <c r="V1530" t="s">
        <v>718</v>
      </c>
      <c r="W1530" t="s">
        <v>56</v>
      </c>
      <c r="X1530">
        <v>315086</v>
      </c>
      <c r="Y1530">
        <v>7267</v>
      </c>
      <c r="Z1530">
        <v>28.7041</v>
      </c>
      <c r="AA1530">
        <v>77.102500000000006</v>
      </c>
      <c r="AB1530" t="str">
        <f>IF(Restaurants[[#This Row],[Years_Operating]]&lt;5,"New",
IF(Restaurants[[#This Row],[Years_Operating]]&lt;15,"Established","Legacy"))</f>
        <v>Legacy</v>
      </c>
      <c r="AC1530" t="str">
        <f>IF(Restaurants[[#This Row],[Country]]="India","Yes","No")</f>
        <v>Yes</v>
      </c>
      <c r="AD1530" t="str">
        <f>IF(AND(Restaurants[[#This Row],[Has Online Delivery]]="Yes",Restaurants[[#This Row],[Has Table Booking]]="Yes"),"Online + Table",
IF(Restaurants[[#This Row],[Has Online Delivery]]="Yes","Online Only",
IF(Restaurants[[#This Row],[Has Table Booking]]="Yes","Table Only","None")))</f>
        <v>Online + Table</v>
      </c>
      <c r="AE1530" t="str">
        <f>IF(Restaurants[[#This Row],[Rating]]&gt;=4.5,"Excellent",
IF(Restaurants[[#This Row],[Rating]]&gt;=4,"Very Good",
IF(Restaurants[[#This Row],[Rating]]&gt;=3.5,"Good","Average/Low")))</f>
        <v>Excellent</v>
      </c>
    </row>
    <row r="1531" spans="1:31" x14ac:dyDescent="0.3">
      <c r="A1531" t="s">
        <v>186</v>
      </c>
      <c r="B1531" t="s">
        <v>118</v>
      </c>
      <c r="C1531" t="s">
        <v>119</v>
      </c>
      <c r="D1531" t="s">
        <v>187</v>
      </c>
      <c r="E1531">
        <v>2</v>
      </c>
      <c r="F1531">
        <v>550</v>
      </c>
      <c r="G1531" t="s">
        <v>188</v>
      </c>
      <c r="H1531">
        <v>2015</v>
      </c>
      <c r="I1531">
        <v>50</v>
      </c>
      <c r="J1531">
        <v>4.5</v>
      </c>
      <c r="K1531" t="s">
        <v>32</v>
      </c>
      <c r="L1531">
        <v>10</v>
      </c>
      <c r="M1531" t="s">
        <v>62</v>
      </c>
      <c r="N1531" t="s">
        <v>143</v>
      </c>
      <c r="O1531" t="s">
        <v>35</v>
      </c>
      <c r="P1531" t="s">
        <v>37</v>
      </c>
      <c r="Q1531" t="s">
        <v>36</v>
      </c>
      <c r="R1531">
        <v>66</v>
      </c>
      <c r="S1531" t="s">
        <v>36</v>
      </c>
      <c r="T1531" t="s">
        <v>86</v>
      </c>
      <c r="U1531" t="s">
        <v>46</v>
      </c>
      <c r="W1531" t="s">
        <v>108</v>
      </c>
      <c r="X1531">
        <v>426424</v>
      </c>
      <c r="Y1531">
        <v>4330</v>
      </c>
      <c r="Z1531">
        <v>0</v>
      </c>
      <c r="AA1531">
        <v>0</v>
      </c>
      <c r="AB1531" t="str">
        <f>IF(Restaurants[[#This Row],[Years_Operating]]&lt;5,"New",
IF(Restaurants[[#This Row],[Years_Operating]]&lt;15,"Established","Legacy"))</f>
        <v>Established</v>
      </c>
      <c r="AC1531" t="str">
        <f>IF(Restaurants[[#This Row],[Country]]="India","Yes","No")</f>
        <v>No</v>
      </c>
      <c r="AD1531" t="str">
        <f>IF(AND(Restaurants[[#This Row],[Has Online Delivery]]="Yes",Restaurants[[#This Row],[Has Table Booking]]="Yes"),"Online + Table",
IF(Restaurants[[#This Row],[Has Online Delivery]]="Yes","Online Only",
IF(Restaurants[[#This Row],[Has Table Booking]]="Yes","Table Only","None")))</f>
        <v>Table Only</v>
      </c>
      <c r="AE1531" t="str">
        <f>IF(Restaurants[[#This Row],[Rating]]&gt;=4.5,"Excellent",
IF(Restaurants[[#This Row],[Rating]]&gt;=4,"Very Good",
IF(Restaurants[[#This Row],[Rating]]&gt;=3.5,"Good","Average/Low")))</f>
        <v>Excellent</v>
      </c>
    </row>
    <row r="1532" spans="1:31" x14ac:dyDescent="0.3">
      <c r="A1532" t="s">
        <v>238</v>
      </c>
      <c r="B1532" t="s">
        <v>275</v>
      </c>
      <c r="C1532" t="s">
        <v>251</v>
      </c>
      <c r="D1532" t="s">
        <v>267</v>
      </c>
      <c r="E1532">
        <v>0</v>
      </c>
      <c r="F1532">
        <v>220</v>
      </c>
      <c r="G1532" t="s">
        <v>242</v>
      </c>
      <c r="H1532">
        <v>2011</v>
      </c>
      <c r="I1532">
        <v>50</v>
      </c>
      <c r="J1532">
        <v>4.5</v>
      </c>
      <c r="K1532" t="s">
        <v>268</v>
      </c>
      <c r="L1532">
        <v>14</v>
      </c>
      <c r="M1532" t="s">
        <v>160</v>
      </c>
      <c r="N1532" t="s">
        <v>210</v>
      </c>
      <c r="O1532" t="s">
        <v>35</v>
      </c>
      <c r="P1532" t="s">
        <v>37</v>
      </c>
      <c r="Q1532" t="s">
        <v>37</v>
      </c>
      <c r="R1532">
        <v>55</v>
      </c>
      <c r="S1532" t="s">
        <v>36</v>
      </c>
      <c r="T1532" t="s">
        <v>38</v>
      </c>
      <c r="U1532" t="s">
        <v>32</v>
      </c>
      <c r="V1532" t="s">
        <v>719</v>
      </c>
      <c r="W1532" t="s">
        <v>40</v>
      </c>
      <c r="X1532">
        <v>484947</v>
      </c>
      <c r="Y1532">
        <v>5050</v>
      </c>
      <c r="Z1532">
        <v>18.520399999999999</v>
      </c>
      <c r="AA1532">
        <v>73.856700000000004</v>
      </c>
      <c r="AB1532" t="str">
        <f>IF(Restaurants[[#This Row],[Years_Operating]]&lt;5,"New",
IF(Restaurants[[#This Row],[Years_Operating]]&lt;15,"Established","Legacy"))</f>
        <v>Established</v>
      </c>
      <c r="AC1532" t="str">
        <f>IF(Restaurants[[#This Row],[Country]]="India","Yes","No")</f>
        <v>Yes</v>
      </c>
      <c r="AD1532" t="str">
        <f>IF(AND(Restaurants[[#This Row],[Has Online Delivery]]="Yes",Restaurants[[#This Row],[Has Table Booking]]="Yes"),"Online + Table",
IF(Restaurants[[#This Row],[Has Online Delivery]]="Yes","Online Only",
IF(Restaurants[[#This Row],[Has Table Booking]]="Yes","Table Only","None")))</f>
        <v>None</v>
      </c>
      <c r="AE1532" t="str">
        <f>IF(Restaurants[[#This Row],[Rating]]&gt;=4.5,"Excellent",
IF(Restaurants[[#This Row],[Rating]]&gt;=4,"Very Good",
IF(Restaurants[[#This Row],[Rating]]&gt;=3.5,"Good","Average/Low")))</f>
        <v>Excellent</v>
      </c>
    </row>
    <row r="1533" spans="1:31" x14ac:dyDescent="0.3">
      <c r="A1533" t="s">
        <v>92</v>
      </c>
      <c r="B1533" t="s">
        <v>93</v>
      </c>
      <c r="C1533" t="s">
        <v>50</v>
      </c>
      <c r="D1533" t="s">
        <v>94</v>
      </c>
      <c r="E1533">
        <v>3</v>
      </c>
      <c r="F1533">
        <v>345</v>
      </c>
      <c r="G1533" t="s">
        <v>95</v>
      </c>
      <c r="H1533">
        <v>2011</v>
      </c>
      <c r="I1533">
        <v>50</v>
      </c>
      <c r="J1533">
        <v>4.8</v>
      </c>
      <c r="K1533" t="s">
        <v>96</v>
      </c>
      <c r="L1533">
        <v>14</v>
      </c>
      <c r="M1533" t="s">
        <v>33</v>
      </c>
      <c r="N1533" t="s">
        <v>34</v>
      </c>
      <c r="O1533" t="s">
        <v>54</v>
      </c>
      <c r="P1533" t="s">
        <v>36</v>
      </c>
      <c r="Q1533" t="s">
        <v>37</v>
      </c>
      <c r="R1533">
        <v>65</v>
      </c>
      <c r="S1533" t="s">
        <v>37</v>
      </c>
      <c r="T1533" t="s">
        <v>63</v>
      </c>
      <c r="U1533" t="s">
        <v>46</v>
      </c>
      <c r="W1533" t="s">
        <v>40</v>
      </c>
      <c r="X1533">
        <v>191428</v>
      </c>
      <c r="Y1533">
        <v>5663</v>
      </c>
      <c r="Z1533">
        <v>37.774900000000002</v>
      </c>
      <c r="AA1533">
        <v>-122.4194</v>
      </c>
      <c r="AB1533" t="str">
        <f>IF(Restaurants[[#This Row],[Years_Operating]]&lt;5,"New",
IF(Restaurants[[#This Row],[Years_Operating]]&lt;15,"Established","Legacy"))</f>
        <v>Established</v>
      </c>
      <c r="AC1533" t="str">
        <f>IF(Restaurants[[#This Row],[Country]]="India","Yes","No")</f>
        <v>No</v>
      </c>
      <c r="AD1533" t="str">
        <f>IF(AND(Restaurants[[#This Row],[Has Online Delivery]]="Yes",Restaurants[[#This Row],[Has Table Booking]]="Yes"),"Online + Table",
IF(Restaurants[[#This Row],[Has Online Delivery]]="Yes","Online Only",
IF(Restaurants[[#This Row],[Has Table Booking]]="Yes","Table Only","None")))</f>
        <v>Online Only</v>
      </c>
      <c r="AE1533" t="str">
        <f>IF(Restaurants[[#This Row],[Rating]]&gt;=4.5,"Excellent",
IF(Restaurants[[#This Row],[Rating]]&gt;=4,"Very Good",
IF(Restaurants[[#This Row],[Rating]]&gt;=3.5,"Good","Average/Low")))</f>
        <v>Excellent</v>
      </c>
    </row>
    <row r="1534" spans="1:31" x14ac:dyDescent="0.3">
      <c r="A1534" t="s">
        <v>175</v>
      </c>
      <c r="B1534" t="s">
        <v>275</v>
      </c>
      <c r="C1534" t="s">
        <v>251</v>
      </c>
      <c r="D1534" t="s">
        <v>267</v>
      </c>
      <c r="E1534">
        <v>2</v>
      </c>
      <c r="F1534">
        <v>245</v>
      </c>
      <c r="G1534" t="s">
        <v>177</v>
      </c>
      <c r="H1534">
        <v>2005</v>
      </c>
      <c r="I1534">
        <v>46</v>
      </c>
      <c r="J1534">
        <v>4.7</v>
      </c>
      <c r="K1534" t="s">
        <v>307</v>
      </c>
      <c r="L1534">
        <v>20</v>
      </c>
      <c r="M1534" t="s">
        <v>160</v>
      </c>
      <c r="N1534" t="s">
        <v>143</v>
      </c>
      <c r="O1534" t="s">
        <v>45</v>
      </c>
      <c r="P1534" t="s">
        <v>36</v>
      </c>
      <c r="Q1534" t="s">
        <v>37</v>
      </c>
      <c r="R1534">
        <v>49</v>
      </c>
      <c r="S1534" t="s">
        <v>37</v>
      </c>
      <c r="T1534" t="s">
        <v>63</v>
      </c>
      <c r="U1534" t="s">
        <v>32</v>
      </c>
      <c r="V1534" t="s">
        <v>720</v>
      </c>
      <c r="W1534" t="s">
        <v>56</v>
      </c>
      <c r="X1534">
        <v>93325</v>
      </c>
      <c r="Y1534">
        <v>6786</v>
      </c>
      <c r="Z1534">
        <v>18.520399999999999</v>
      </c>
      <c r="AA1534">
        <v>73.856700000000004</v>
      </c>
      <c r="AB1534" t="str">
        <f>IF(Restaurants[[#This Row],[Years_Operating]]&lt;5,"New",
IF(Restaurants[[#This Row],[Years_Operating]]&lt;15,"Established","Legacy"))</f>
        <v>Legacy</v>
      </c>
      <c r="AC1534" t="str">
        <f>IF(Restaurants[[#This Row],[Country]]="India","Yes","No")</f>
        <v>Yes</v>
      </c>
      <c r="AD1534" t="str">
        <f>IF(AND(Restaurants[[#This Row],[Has Online Delivery]]="Yes",Restaurants[[#This Row],[Has Table Booking]]="Yes"),"Online + Table",
IF(Restaurants[[#This Row],[Has Online Delivery]]="Yes","Online Only",
IF(Restaurants[[#This Row],[Has Table Booking]]="Yes","Table Only","None")))</f>
        <v>Online Only</v>
      </c>
      <c r="AE1534" t="str">
        <f>IF(Restaurants[[#This Row],[Rating]]&gt;=4.5,"Excellent",
IF(Restaurants[[#This Row],[Rating]]&gt;=4,"Very Good",
IF(Restaurants[[#This Row],[Rating]]&gt;=3.5,"Good","Average/Low")))</f>
        <v>Excellent</v>
      </c>
    </row>
    <row r="1535" spans="1:31" x14ac:dyDescent="0.3">
      <c r="A1535" t="s">
        <v>87</v>
      </c>
      <c r="B1535" t="s">
        <v>88</v>
      </c>
      <c r="C1535" t="s">
        <v>89</v>
      </c>
      <c r="D1535" t="s">
        <v>90</v>
      </c>
      <c r="E1535">
        <v>3</v>
      </c>
      <c r="F1535">
        <v>295</v>
      </c>
      <c r="G1535" t="s">
        <v>91</v>
      </c>
      <c r="H1535">
        <v>1897</v>
      </c>
      <c r="I1535">
        <v>50</v>
      </c>
      <c r="J1535">
        <v>4.8</v>
      </c>
      <c r="K1535" t="s">
        <v>32</v>
      </c>
      <c r="L1535">
        <v>128</v>
      </c>
      <c r="M1535" t="s">
        <v>33</v>
      </c>
      <c r="N1535" t="s">
        <v>34</v>
      </c>
      <c r="O1535" t="s">
        <v>35</v>
      </c>
      <c r="P1535" t="s">
        <v>37</v>
      </c>
      <c r="Q1535" t="s">
        <v>36</v>
      </c>
      <c r="R1535">
        <v>22</v>
      </c>
      <c r="S1535" t="s">
        <v>37</v>
      </c>
      <c r="T1535" t="s">
        <v>38</v>
      </c>
      <c r="U1535" t="s">
        <v>46</v>
      </c>
      <c r="W1535" t="s">
        <v>108</v>
      </c>
      <c r="X1535">
        <v>176546</v>
      </c>
      <c r="Y1535">
        <v>5906</v>
      </c>
      <c r="Z1535">
        <v>0</v>
      </c>
      <c r="AA1535">
        <v>0</v>
      </c>
      <c r="AB1535" t="str">
        <f>IF(Restaurants[[#This Row],[Years_Operating]]&lt;5,"New",
IF(Restaurants[[#This Row],[Years_Operating]]&lt;15,"Established","Legacy"))</f>
        <v>Legacy</v>
      </c>
      <c r="AC1535" t="str">
        <f>IF(Restaurants[[#This Row],[Country]]="India","Yes","No")</f>
        <v>No</v>
      </c>
      <c r="AD1535" t="str">
        <f>IF(AND(Restaurants[[#This Row],[Has Online Delivery]]="Yes",Restaurants[[#This Row],[Has Table Booking]]="Yes"),"Online + Table",
IF(Restaurants[[#This Row],[Has Online Delivery]]="Yes","Online Only",
IF(Restaurants[[#This Row],[Has Table Booking]]="Yes","Table Only","None")))</f>
        <v>Table Only</v>
      </c>
      <c r="AE1535" t="str">
        <f>IF(Restaurants[[#This Row],[Rating]]&gt;=4.5,"Excellent",
IF(Restaurants[[#This Row],[Rating]]&gt;=4,"Very Good",
IF(Restaurants[[#This Row],[Rating]]&gt;=3.5,"Good","Average/Low")))</f>
        <v>Excellent</v>
      </c>
    </row>
    <row r="1536" spans="1:31" x14ac:dyDescent="0.3">
      <c r="A1536" t="s">
        <v>97</v>
      </c>
      <c r="B1536" t="s">
        <v>93</v>
      </c>
      <c r="C1536" t="s">
        <v>50</v>
      </c>
      <c r="D1536" t="s">
        <v>98</v>
      </c>
      <c r="E1536">
        <v>3</v>
      </c>
      <c r="F1536">
        <v>298</v>
      </c>
      <c r="G1536" t="s">
        <v>99</v>
      </c>
      <c r="H1536">
        <v>2010</v>
      </c>
      <c r="I1536">
        <v>56</v>
      </c>
      <c r="J1536">
        <v>4.8</v>
      </c>
      <c r="K1536" t="s">
        <v>32</v>
      </c>
      <c r="L1536">
        <v>15</v>
      </c>
      <c r="M1536" t="s">
        <v>33</v>
      </c>
      <c r="N1536" t="s">
        <v>34</v>
      </c>
      <c r="O1536" t="s">
        <v>54</v>
      </c>
      <c r="P1536" t="s">
        <v>37</v>
      </c>
      <c r="Q1536" t="s">
        <v>37</v>
      </c>
      <c r="R1536">
        <v>42</v>
      </c>
      <c r="S1536" t="s">
        <v>37</v>
      </c>
      <c r="T1536" t="s">
        <v>86</v>
      </c>
      <c r="U1536" t="s">
        <v>69</v>
      </c>
      <c r="W1536" t="s">
        <v>149</v>
      </c>
      <c r="X1536">
        <v>311077</v>
      </c>
      <c r="Y1536">
        <v>314</v>
      </c>
      <c r="Z1536">
        <v>37.774900000000002</v>
      </c>
      <c r="AA1536">
        <v>-122.4194</v>
      </c>
      <c r="AB1536" t="str">
        <f>IF(Restaurants[[#This Row],[Years_Operating]]&lt;5,"New",
IF(Restaurants[[#This Row],[Years_Operating]]&lt;15,"Established","Legacy"))</f>
        <v>Legacy</v>
      </c>
      <c r="AC1536" t="str">
        <f>IF(Restaurants[[#This Row],[Country]]="India","Yes","No")</f>
        <v>No</v>
      </c>
      <c r="AD1536" t="str">
        <f>IF(AND(Restaurants[[#This Row],[Has Online Delivery]]="Yes",Restaurants[[#This Row],[Has Table Booking]]="Yes"),"Online + Table",
IF(Restaurants[[#This Row],[Has Online Delivery]]="Yes","Online Only",
IF(Restaurants[[#This Row],[Has Table Booking]]="Yes","Table Only","None")))</f>
        <v>None</v>
      </c>
      <c r="AE1536" t="str">
        <f>IF(Restaurants[[#This Row],[Rating]]&gt;=4.5,"Excellent",
IF(Restaurants[[#This Row],[Rating]]&gt;=4,"Very Good",
IF(Restaurants[[#This Row],[Rating]]&gt;=3.5,"Good","Average/Low")))</f>
        <v>Excellent</v>
      </c>
    </row>
    <row r="1537" spans="1:31" x14ac:dyDescent="0.3">
      <c r="A1537" t="s">
        <v>226</v>
      </c>
      <c r="B1537" t="s">
        <v>255</v>
      </c>
      <c r="C1537" t="s">
        <v>251</v>
      </c>
      <c r="D1537" t="s">
        <v>263</v>
      </c>
      <c r="E1537">
        <v>0</v>
      </c>
      <c r="F1537">
        <v>185</v>
      </c>
      <c r="G1537" t="s">
        <v>228</v>
      </c>
      <c r="H1537">
        <v>2014</v>
      </c>
      <c r="I1537">
        <v>48</v>
      </c>
      <c r="J1537">
        <v>4.5999999999999996</v>
      </c>
      <c r="K1537" t="s">
        <v>310</v>
      </c>
      <c r="L1537">
        <v>11</v>
      </c>
      <c r="M1537" t="s">
        <v>160</v>
      </c>
      <c r="N1537" t="s">
        <v>210</v>
      </c>
      <c r="O1537" t="s">
        <v>45</v>
      </c>
      <c r="P1537" t="s">
        <v>36</v>
      </c>
      <c r="Q1537" t="s">
        <v>37</v>
      </c>
      <c r="R1537">
        <v>72</v>
      </c>
      <c r="S1537" t="s">
        <v>37</v>
      </c>
      <c r="T1537" t="s">
        <v>63</v>
      </c>
      <c r="U1537" t="s">
        <v>69</v>
      </c>
      <c r="V1537" t="s">
        <v>721</v>
      </c>
      <c r="W1537" t="s">
        <v>40</v>
      </c>
      <c r="X1537">
        <v>39212</v>
      </c>
      <c r="Y1537">
        <v>7389</v>
      </c>
      <c r="Z1537">
        <v>19.076000000000001</v>
      </c>
      <c r="AA1537">
        <v>72.877700000000004</v>
      </c>
      <c r="AB1537" t="str">
        <f>IF(Restaurants[[#This Row],[Years_Operating]]&lt;5,"New",
IF(Restaurants[[#This Row],[Years_Operating]]&lt;15,"Established","Legacy"))</f>
        <v>Established</v>
      </c>
      <c r="AC1537" t="str">
        <f>IF(Restaurants[[#This Row],[Country]]="India","Yes","No")</f>
        <v>Yes</v>
      </c>
      <c r="AD1537" t="str">
        <f>IF(AND(Restaurants[[#This Row],[Has Online Delivery]]="Yes",Restaurants[[#This Row],[Has Table Booking]]="Yes"),"Online + Table",
IF(Restaurants[[#This Row],[Has Online Delivery]]="Yes","Online Only",
IF(Restaurants[[#This Row],[Has Table Booking]]="Yes","Table Only","None")))</f>
        <v>Online Only</v>
      </c>
      <c r="AE1537" t="str">
        <f>IF(Restaurants[[#This Row],[Rating]]&gt;=4.5,"Excellent",
IF(Restaurants[[#This Row],[Rating]]&gt;=4,"Very Good",
IF(Restaurants[[#This Row],[Rating]]&gt;=3.5,"Good","Average/Low")))</f>
        <v>Excellent</v>
      </c>
    </row>
    <row r="1538" spans="1:31" x14ac:dyDescent="0.3">
      <c r="A1538" t="s">
        <v>224</v>
      </c>
      <c r="B1538" t="s">
        <v>290</v>
      </c>
      <c r="C1538" t="s">
        <v>251</v>
      </c>
      <c r="D1538" t="s">
        <v>278</v>
      </c>
      <c r="E1538">
        <v>0</v>
      </c>
      <c r="F1538">
        <v>140</v>
      </c>
      <c r="G1538" t="s">
        <v>225</v>
      </c>
      <c r="H1538">
        <v>2012</v>
      </c>
      <c r="I1538">
        <v>48</v>
      </c>
      <c r="J1538">
        <v>4.5999999999999996</v>
      </c>
      <c r="K1538" t="s">
        <v>279</v>
      </c>
      <c r="L1538">
        <v>13</v>
      </c>
      <c r="M1538" t="s">
        <v>204</v>
      </c>
      <c r="N1538" t="s">
        <v>210</v>
      </c>
      <c r="O1538" t="s">
        <v>54</v>
      </c>
      <c r="P1538" t="s">
        <v>37</v>
      </c>
      <c r="Q1538" t="s">
        <v>37</v>
      </c>
      <c r="R1538">
        <v>33</v>
      </c>
      <c r="S1538" t="s">
        <v>36</v>
      </c>
      <c r="T1538" t="s">
        <v>63</v>
      </c>
      <c r="U1538" t="s">
        <v>32</v>
      </c>
      <c r="V1538" t="s">
        <v>722</v>
      </c>
      <c r="W1538" t="s">
        <v>108</v>
      </c>
      <c r="X1538">
        <v>14472</v>
      </c>
      <c r="Y1538">
        <v>3700</v>
      </c>
      <c r="Z1538">
        <v>17.385000000000002</v>
      </c>
      <c r="AA1538">
        <v>78.486699999999999</v>
      </c>
      <c r="AB1538" t="str">
        <f>IF(Restaurants[[#This Row],[Years_Operating]]&lt;5,"New",
IF(Restaurants[[#This Row],[Years_Operating]]&lt;15,"Established","Legacy"))</f>
        <v>Established</v>
      </c>
      <c r="AC1538" t="str">
        <f>IF(Restaurants[[#This Row],[Country]]="India","Yes","No")</f>
        <v>Yes</v>
      </c>
      <c r="AD1538" t="str">
        <f>IF(AND(Restaurants[[#This Row],[Has Online Delivery]]="Yes",Restaurants[[#This Row],[Has Table Booking]]="Yes"),"Online + Table",
IF(Restaurants[[#This Row],[Has Online Delivery]]="Yes","Online Only",
IF(Restaurants[[#This Row],[Has Table Booking]]="Yes","Table Only","None")))</f>
        <v>None</v>
      </c>
      <c r="AE1538" t="str">
        <f>IF(Restaurants[[#This Row],[Rating]]&gt;=4.5,"Excellent",
IF(Restaurants[[#This Row],[Rating]]&gt;=4,"Very Good",
IF(Restaurants[[#This Row],[Rating]]&gt;=3.5,"Good","Average/Low")))</f>
        <v>Excellent</v>
      </c>
    </row>
    <row r="1539" spans="1:31" x14ac:dyDescent="0.3">
      <c r="A1539" t="s">
        <v>87</v>
      </c>
      <c r="B1539" t="s">
        <v>88</v>
      </c>
      <c r="C1539" t="s">
        <v>89</v>
      </c>
      <c r="D1539" t="s">
        <v>90</v>
      </c>
      <c r="E1539">
        <v>3</v>
      </c>
      <c r="F1539">
        <v>295</v>
      </c>
      <c r="G1539" t="s">
        <v>91</v>
      </c>
      <c r="H1539">
        <v>1897</v>
      </c>
      <c r="I1539">
        <v>50</v>
      </c>
      <c r="J1539">
        <v>4.8</v>
      </c>
      <c r="K1539" t="s">
        <v>32</v>
      </c>
      <c r="L1539">
        <v>128</v>
      </c>
      <c r="M1539" t="s">
        <v>33</v>
      </c>
      <c r="N1539" t="s">
        <v>34</v>
      </c>
      <c r="O1539" t="s">
        <v>35</v>
      </c>
      <c r="P1539" t="s">
        <v>37</v>
      </c>
      <c r="Q1539" t="s">
        <v>37</v>
      </c>
      <c r="R1539">
        <v>57</v>
      </c>
      <c r="S1539" t="s">
        <v>37</v>
      </c>
      <c r="T1539" t="s">
        <v>38</v>
      </c>
      <c r="U1539" t="s">
        <v>32</v>
      </c>
      <c r="W1539" t="s">
        <v>64</v>
      </c>
      <c r="X1539">
        <v>363536</v>
      </c>
      <c r="Y1539">
        <v>2313</v>
      </c>
      <c r="Z1539">
        <v>0</v>
      </c>
      <c r="AA1539">
        <v>0</v>
      </c>
      <c r="AB1539" t="str">
        <f>IF(Restaurants[[#This Row],[Years_Operating]]&lt;5,"New",
IF(Restaurants[[#This Row],[Years_Operating]]&lt;15,"Established","Legacy"))</f>
        <v>Legacy</v>
      </c>
      <c r="AC1539" t="str">
        <f>IF(Restaurants[[#This Row],[Country]]="India","Yes","No")</f>
        <v>No</v>
      </c>
      <c r="AD1539" t="str">
        <f>IF(AND(Restaurants[[#This Row],[Has Online Delivery]]="Yes",Restaurants[[#This Row],[Has Table Booking]]="Yes"),"Online + Table",
IF(Restaurants[[#This Row],[Has Online Delivery]]="Yes","Online Only",
IF(Restaurants[[#This Row],[Has Table Booking]]="Yes","Table Only","None")))</f>
        <v>None</v>
      </c>
      <c r="AE1539" t="str">
        <f>IF(Restaurants[[#This Row],[Rating]]&gt;=4.5,"Excellent",
IF(Restaurants[[#This Row],[Rating]]&gt;=4,"Very Good",
IF(Restaurants[[#This Row],[Rating]]&gt;=3.5,"Good","Average/Low")))</f>
        <v>Excellent</v>
      </c>
    </row>
    <row r="1540" spans="1:31" x14ac:dyDescent="0.3">
      <c r="A1540" t="s">
        <v>117</v>
      </c>
      <c r="B1540" t="s">
        <v>118</v>
      </c>
      <c r="C1540" t="s">
        <v>119</v>
      </c>
      <c r="D1540" t="s">
        <v>120</v>
      </c>
      <c r="E1540">
        <v>3</v>
      </c>
      <c r="F1540">
        <v>420</v>
      </c>
      <c r="G1540" t="s">
        <v>121</v>
      </c>
      <c r="H1540">
        <v>2007</v>
      </c>
      <c r="I1540">
        <v>40</v>
      </c>
      <c r="J1540">
        <v>4.7</v>
      </c>
      <c r="K1540" t="s">
        <v>32</v>
      </c>
      <c r="L1540">
        <v>18</v>
      </c>
      <c r="M1540" t="s">
        <v>62</v>
      </c>
      <c r="N1540" t="s">
        <v>34</v>
      </c>
      <c r="O1540" t="s">
        <v>35</v>
      </c>
      <c r="P1540" t="s">
        <v>37</v>
      </c>
      <c r="Q1540" t="s">
        <v>36</v>
      </c>
      <c r="R1540">
        <v>70</v>
      </c>
      <c r="S1540" t="s">
        <v>37</v>
      </c>
      <c r="T1540" t="s">
        <v>55</v>
      </c>
      <c r="U1540" t="s">
        <v>32</v>
      </c>
      <c r="W1540" t="s">
        <v>103</v>
      </c>
      <c r="X1540">
        <v>244683</v>
      </c>
      <c r="Y1540">
        <v>4964</v>
      </c>
      <c r="Z1540">
        <v>0</v>
      </c>
      <c r="AA1540">
        <v>0</v>
      </c>
      <c r="AB1540" t="str">
        <f>IF(Restaurants[[#This Row],[Years_Operating]]&lt;5,"New",
IF(Restaurants[[#This Row],[Years_Operating]]&lt;15,"Established","Legacy"))</f>
        <v>Legacy</v>
      </c>
      <c r="AC1540" t="str">
        <f>IF(Restaurants[[#This Row],[Country]]="India","Yes","No")</f>
        <v>No</v>
      </c>
      <c r="AD1540" t="str">
        <f>IF(AND(Restaurants[[#This Row],[Has Online Delivery]]="Yes",Restaurants[[#This Row],[Has Table Booking]]="Yes"),"Online + Table",
IF(Restaurants[[#This Row],[Has Online Delivery]]="Yes","Online Only",
IF(Restaurants[[#This Row],[Has Table Booking]]="Yes","Table Only","None")))</f>
        <v>Table Only</v>
      </c>
      <c r="AE1540" t="str">
        <f>IF(Restaurants[[#This Row],[Rating]]&gt;=4.5,"Excellent",
IF(Restaurants[[#This Row],[Rating]]&gt;=4,"Very Good",
IF(Restaurants[[#This Row],[Rating]]&gt;=3.5,"Good","Average/Low")))</f>
        <v>Excellent</v>
      </c>
    </row>
    <row r="1541" spans="1:31" x14ac:dyDescent="0.3">
      <c r="A1541" t="s">
        <v>100</v>
      </c>
      <c r="B1541" t="s">
        <v>266</v>
      </c>
      <c r="C1541" t="s">
        <v>251</v>
      </c>
      <c r="D1541" t="s">
        <v>278</v>
      </c>
      <c r="E1541">
        <v>3</v>
      </c>
      <c r="F1541">
        <v>385</v>
      </c>
      <c r="G1541" t="s">
        <v>102</v>
      </c>
      <c r="H1541">
        <v>2003</v>
      </c>
      <c r="I1541">
        <v>55</v>
      </c>
      <c r="J1541">
        <v>4.8</v>
      </c>
      <c r="K1541" t="s">
        <v>299</v>
      </c>
      <c r="L1541">
        <v>22</v>
      </c>
      <c r="M1541" t="s">
        <v>33</v>
      </c>
      <c r="N1541" t="s">
        <v>34</v>
      </c>
      <c r="O1541" t="s">
        <v>35</v>
      </c>
      <c r="P1541" t="s">
        <v>36</v>
      </c>
      <c r="Q1541" t="s">
        <v>37</v>
      </c>
      <c r="R1541">
        <v>70</v>
      </c>
      <c r="S1541" t="s">
        <v>36</v>
      </c>
      <c r="T1541" t="s">
        <v>86</v>
      </c>
      <c r="U1541" t="s">
        <v>32</v>
      </c>
      <c r="V1541" t="s">
        <v>723</v>
      </c>
      <c r="W1541" t="s">
        <v>149</v>
      </c>
      <c r="X1541">
        <v>345533</v>
      </c>
      <c r="Y1541">
        <v>5302</v>
      </c>
      <c r="Z1541">
        <v>12.9716</v>
      </c>
      <c r="AA1541">
        <v>77.5946</v>
      </c>
      <c r="AB1541" t="str">
        <f>IF(Restaurants[[#This Row],[Years_Operating]]&lt;5,"New",
IF(Restaurants[[#This Row],[Years_Operating]]&lt;15,"Established","Legacy"))</f>
        <v>Legacy</v>
      </c>
      <c r="AC1541" t="str">
        <f>IF(Restaurants[[#This Row],[Country]]="India","Yes","No")</f>
        <v>Yes</v>
      </c>
      <c r="AD1541" t="str">
        <f>IF(AND(Restaurants[[#This Row],[Has Online Delivery]]="Yes",Restaurants[[#This Row],[Has Table Booking]]="Yes"),"Online + Table",
IF(Restaurants[[#This Row],[Has Online Delivery]]="Yes","Online Only",
IF(Restaurants[[#This Row],[Has Table Booking]]="Yes","Table Only","None")))</f>
        <v>Online Only</v>
      </c>
      <c r="AE1541" t="str">
        <f>IF(Restaurants[[#This Row],[Rating]]&gt;=4.5,"Excellent",
IF(Restaurants[[#This Row],[Rating]]&gt;=4,"Very Good",
IF(Restaurants[[#This Row],[Rating]]&gt;=3.5,"Good","Average/Low")))</f>
        <v>Excellent</v>
      </c>
    </row>
    <row r="1542" spans="1:31" x14ac:dyDescent="0.3">
      <c r="A1542" t="s">
        <v>109</v>
      </c>
      <c r="B1542" t="s">
        <v>275</v>
      </c>
      <c r="C1542" t="s">
        <v>251</v>
      </c>
      <c r="D1542" t="s">
        <v>263</v>
      </c>
      <c r="E1542">
        <v>3</v>
      </c>
      <c r="F1542">
        <v>270</v>
      </c>
      <c r="G1542" t="s">
        <v>109</v>
      </c>
      <c r="H1542">
        <v>1989</v>
      </c>
      <c r="I1542">
        <v>48</v>
      </c>
      <c r="J1542">
        <v>4.8</v>
      </c>
      <c r="K1542" t="s">
        <v>264</v>
      </c>
      <c r="L1542">
        <v>36</v>
      </c>
      <c r="M1542" t="s">
        <v>33</v>
      </c>
      <c r="N1542" t="s">
        <v>34</v>
      </c>
      <c r="O1542" t="s">
        <v>35</v>
      </c>
      <c r="P1542" t="s">
        <v>36</v>
      </c>
      <c r="Q1542" t="s">
        <v>36</v>
      </c>
      <c r="R1542">
        <v>24</v>
      </c>
      <c r="S1542" t="s">
        <v>36</v>
      </c>
      <c r="T1542" t="s">
        <v>38</v>
      </c>
      <c r="U1542" t="s">
        <v>46</v>
      </c>
      <c r="V1542" t="s">
        <v>724</v>
      </c>
      <c r="W1542" t="s">
        <v>47</v>
      </c>
      <c r="X1542">
        <v>114928</v>
      </c>
      <c r="Y1542">
        <v>2750</v>
      </c>
      <c r="Z1542">
        <v>18.520399999999999</v>
      </c>
      <c r="AA1542">
        <v>73.856700000000004</v>
      </c>
      <c r="AB1542" t="str">
        <f>IF(Restaurants[[#This Row],[Years_Operating]]&lt;5,"New",
IF(Restaurants[[#This Row],[Years_Operating]]&lt;15,"Established","Legacy"))</f>
        <v>Legacy</v>
      </c>
      <c r="AC1542" t="str">
        <f>IF(Restaurants[[#This Row],[Country]]="India","Yes","No")</f>
        <v>Yes</v>
      </c>
      <c r="AD1542" t="str">
        <f>IF(AND(Restaurants[[#This Row],[Has Online Delivery]]="Yes",Restaurants[[#This Row],[Has Table Booking]]="Yes"),"Online + Table",
IF(Restaurants[[#This Row],[Has Online Delivery]]="Yes","Online Only",
IF(Restaurants[[#This Row],[Has Table Booking]]="Yes","Table Only","None")))</f>
        <v>Online + Table</v>
      </c>
      <c r="AE1542" t="str">
        <f>IF(Restaurants[[#This Row],[Rating]]&gt;=4.5,"Excellent",
IF(Restaurants[[#This Row],[Rating]]&gt;=4,"Very Good",
IF(Restaurants[[#This Row],[Rating]]&gt;=3.5,"Good","Average/Low")))</f>
        <v>Excellent</v>
      </c>
    </row>
    <row r="1543" spans="1:31" x14ac:dyDescent="0.3">
      <c r="A1543" t="s">
        <v>41</v>
      </c>
      <c r="B1543" t="s">
        <v>42</v>
      </c>
      <c r="C1543" t="s">
        <v>42</v>
      </c>
      <c r="D1543" t="s">
        <v>43</v>
      </c>
      <c r="E1543">
        <v>3</v>
      </c>
      <c r="F1543">
        <v>320</v>
      </c>
      <c r="G1543" t="s">
        <v>44</v>
      </c>
      <c r="H1543">
        <v>2008</v>
      </c>
      <c r="I1543">
        <v>32</v>
      </c>
      <c r="J1543">
        <v>4.9000000000000004</v>
      </c>
      <c r="K1543" t="s">
        <v>32</v>
      </c>
      <c r="L1543">
        <v>17</v>
      </c>
      <c r="M1543" t="s">
        <v>33</v>
      </c>
      <c r="N1543" t="s">
        <v>34</v>
      </c>
      <c r="O1543" t="s">
        <v>45</v>
      </c>
      <c r="P1543" t="s">
        <v>36</v>
      </c>
      <c r="Q1543" t="s">
        <v>37</v>
      </c>
      <c r="R1543">
        <v>28</v>
      </c>
      <c r="S1543" t="s">
        <v>36</v>
      </c>
      <c r="T1543" t="s">
        <v>38</v>
      </c>
      <c r="U1543" t="s">
        <v>69</v>
      </c>
      <c r="W1543" t="s">
        <v>80</v>
      </c>
      <c r="X1543">
        <v>31832</v>
      </c>
      <c r="Y1543">
        <v>4242</v>
      </c>
      <c r="Z1543">
        <v>0</v>
      </c>
      <c r="AA1543">
        <v>0</v>
      </c>
      <c r="AB1543" t="str">
        <f>IF(Restaurants[[#This Row],[Years_Operating]]&lt;5,"New",
IF(Restaurants[[#This Row],[Years_Operating]]&lt;15,"Established","Legacy"))</f>
        <v>Legacy</v>
      </c>
      <c r="AC1543" t="str">
        <f>IF(Restaurants[[#This Row],[Country]]="India","Yes","No")</f>
        <v>No</v>
      </c>
      <c r="AD1543" t="str">
        <f>IF(AND(Restaurants[[#This Row],[Has Online Delivery]]="Yes",Restaurants[[#This Row],[Has Table Booking]]="Yes"),"Online + Table",
IF(Restaurants[[#This Row],[Has Online Delivery]]="Yes","Online Only",
IF(Restaurants[[#This Row],[Has Table Booking]]="Yes","Table Only","None")))</f>
        <v>Online Only</v>
      </c>
      <c r="AE1543" t="str">
        <f>IF(Restaurants[[#This Row],[Rating]]&gt;=4.5,"Excellent",
IF(Restaurants[[#This Row],[Rating]]&gt;=4,"Very Good",
IF(Restaurants[[#This Row],[Rating]]&gt;=3.5,"Good","Average/Low")))</f>
        <v>Excellent</v>
      </c>
    </row>
    <row r="1544" spans="1:31" x14ac:dyDescent="0.3">
      <c r="A1544" t="s">
        <v>175</v>
      </c>
      <c r="B1544" t="s">
        <v>176</v>
      </c>
      <c r="C1544" t="s">
        <v>176</v>
      </c>
      <c r="D1544" t="s">
        <v>51</v>
      </c>
      <c r="E1544">
        <v>2</v>
      </c>
      <c r="F1544">
        <v>245</v>
      </c>
      <c r="G1544" t="s">
        <v>177</v>
      </c>
      <c r="H1544">
        <v>2005</v>
      </c>
      <c r="I1544">
        <v>46</v>
      </c>
      <c r="J1544">
        <v>4.7</v>
      </c>
      <c r="K1544" t="s">
        <v>178</v>
      </c>
      <c r="L1544">
        <v>20</v>
      </c>
      <c r="M1544" t="s">
        <v>160</v>
      </c>
      <c r="N1544" t="s">
        <v>143</v>
      </c>
      <c r="O1544" t="s">
        <v>45</v>
      </c>
      <c r="P1544" t="s">
        <v>36</v>
      </c>
      <c r="Q1544" t="s">
        <v>37</v>
      </c>
      <c r="R1544">
        <v>55</v>
      </c>
      <c r="S1544" t="s">
        <v>37</v>
      </c>
      <c r="T1544" t="s">
        <v>63</v>
      </c>
      <c r="U1544" t="s">
        <v>39</v>
      </c>
      <c r="W1544" t="s">
        <v>40</v>
      </c>
      <c r="X1544">
        <v>426265</v>
      </c>
      <c r="Y1544">
        <v>7649</v>
      </c>
      <c r="Z1544">
        <v>0</v>
      </c>
      <c r="AA1544">
        <v>0</v>
      </c>
      <c r="AB1544" t="str">
        <f>IF(Restaurants[[#This Row],[Years_Operating]]&lt;5,"New",
IF(Restaurants[[#This Row],[Years_Operating]]&lt;15,"Established","Legacy"))</f>
        <v>Legacy</v>
      </c>
      <c r="AC1544" t="str">
        <f>IF(Restaurants[[#This Row],[Country]]="India","Yes","No")</f>
        <v>No</v>
      </c>
      <c r="AD1544" t="str">
        <f>IF(AND(Restaurants[[#This Row],[Has Online Delivery]]="Yes",Restaurants[[#This Row],[Has Table Booking]]="Yes"),"Online + Table",
IF(Restaurants[[#This Row],[Has Online Delivery]]="Yes","Online Only",
IF(Restaurants[[#This Row],[Has Table Booking]]="Yes","Table Only","None")))</f>
        <v>Online Only</v>
      </c>
      <c r="AE1544" t="str">
        <f>IF(Restaurants[[#This Row],[Rating]]&gt;=4.5,"Excellent",
IF(Restaurants[[#This Row],[Rating]]&gt;=4,"Very Good",
IF(Restaurants[[#This Row],[Rating]]&gt;=3.5,"Good","Average/Low")))</f>
        <v>Excellent</v>
      </c>
    </row>
    <row r="1545" spans="1:31" x14ac:dyDescent="0.3">
      <c r="A1545" t="s">
        <v>238</v>
      </c>
      <c r="B1545" t="s">
        <v>239</v>
      </c>
      <c r="C1545" t="s">
        <v>240</v>
      </c>
      <c r="D1545" t="s">
        <v>241</v>
      </c>
      <c r="E1545">
        <v>0</v>
      </c>
      <c r="F1545">
        <v>220</v>
      </c>
      <c r="G1545" t="s">
        <v>242</v>
      </c>
      <c r="H1545">
        <v>2011</v>
      </c>
      <c r="I1545">
        <v>50</v>
      </c>
      <c r="J1545">
        <v>4.5</v>
      </c>
      <c r="K1545" t="s">
        <v>32</v>
      </c>
      <c r="L1545">
        <v>14</v>
      </c>
      <c r="M1545" t="s">
        <v>160</v>
      </c>
      <c r="N1545" t="s">
        <v>210</v>
      </c>
      <c r="O1545" t="s">
        <v>35</v>
      </c>
      <c r="P1545" t="s">
        <v>37</v>
      </c>
      <c r="Q1545" t="s">
        <v>37</v>
      </c>
      <c r="R1545">
        <v>43</v>
      </c>
      <c r="S1545" t="s">
        <v>36</v>
      </c>
      <c r="T1545" t="s">
        <v>86</v>
      </c>
      <c r="U1545" t="s">
        <v>69</v>
      </c>
      <c r="W1545" t="s">
        <v>149</v>
      </c>
      <c r="X1545">
        <v>353477</v>
      </c>
      <c r="Y1545">
        <v>3980</v>
      </c>
      <c r="Z1545">
        <v>0</v>
      </c>
      <c r="AA1545">
        <v>0</v>
      </c>
      <c r="AB1545" t="str">
        <f>IF(Restaurants[[#This Row],[Years_Operating]]&lt;5,"New",
IF(Restaurants[[#This Row],[Years_Operating]]&lt;15,"Established","Legacy"))</f>
        <v>Established</v>
      </c>
      <c r="AC1545" t="str">
        <f>IF(Restaurants[[#This Row],[Country]]="India","Yes","No")</f>
        <v>No</v>
      </c>
      <c r="AD1545" t="str">
        <f>IF(AND(Restaurants[[#This Row],[Has Online Delivery]]="Yes",Restaurants[[#This Row],[Has Table Booking]]="Yes"),"Online + Table",
IF(Restaurants[[#This Row],[Has Online Delivery]]="Yes","Online Only",
IF(Restaurants[[#This Row],[Has Table Booking]]="Yes","Table Only","None")))</f>
        <v>None</v>
      </c>
      <c r="AE1545" t="str">
        <f>IF(Restaurants[[#This Row],[Rating]]&gt;=4.5,"Excellent",
IF(Restaurants[[#This Row],[Rating]]&gt;=4,"Very Good",
IF(Restaurants[[#This Row],[Rating]]&gt;=3.5,"Good","Average/Low")))</f>
        <v>Excellent</v>
      </c>
    </row>
    <row r="1546" spans="1:31" x14ac:dyDescent="0.3">
      <c r="A1546" t="s">
        <v>104</v>
      </c>
      <c r="B1546" t="s">
        <v>261</v>
      </c>
      <c r="C1546" t="s">
        <v>251</v>
      </c>
      <c r="D1546" t="s">
        <v>278</v>
      </c>
      <c r="E1546">
        <v>3</v>
      </c>
      <c r="F1546">
        <v>310</v>
      </c>
      <c r="G1546" t="s">
        <v>107</v>
      </c>
      <c r="H1546">
        <v>1994</v>
      </c>
      <c r="I1546">
        <v>50</v>
      </c>
      <c r="J1546">
        <v>4.8</v>
      </c>
      <c r="K1546" t="s">
        <v>299</v>
      </c>
      <c r="L1546">
        <v>31</v>
      </c>
      <c r="M1546" t="s">
        <v>33</v>
      </c>
      <c r="N1546" t="s">
        <v>34</v>
      </c>
      <c r="O1546" t="s">
        <v>35</v>
      </c>
      <c r="P1546" t="s">
        <v>36</v>
      </c>
      <c r="Q1546" t="s">
        <v>37</v>
      </c>
      <c r="R1546">
        <v>66</v>
      </c>
      <c r="S1546" t="s">
        <v>36</v>
      </c>
      <c r="T1546" t="s">
        <v>38</v>
      </c>
      <c r="U1546" t="s">
        <v>69</v>
      </c>
      <c r="V1546" t="s">
        <v>725</v>
      </c>
      <c r="W1546" t="s">
        <v>132</v>
      </c>
      <c r="X1546">
        <v>497571</v>
      </c>
      <c r="Y1546">
        <v>4177</v>
      </c>
      <c r="Z1546">
        <v>22.572600000000001</v>
      </c>
      <c r="AA1546">
        <v>88.363900000000001</v>
      </c>
      <c r="AB1546" t="str">
        <f>IF(Restaurants[[#This Row],[Years_Operating]]&lt;5,"New",
IF(Restaurants[[#This Row],[Years_Operating]]&lt;15,"Established","Legacy"))</f>
        <v>Legacy</v>
      </c>
      <c r="AC1546" t="str">
        <f>IF(Restaurants[[#This Row],[Country]]="India","Yes","No")</f>
        <v>Yes</v>
      </c>
      <c r="AD1546" t="str">
        <f>IF(AND(Restaurants[[#This Row],[Has Online Delivery]]="Yes",Restaurants[[#This Row],[Has Table Booking]]="Yes"),"Online + Table",
IF(Restaurants[[#This Row],[Has Online Delivery]]="Yes","Online Only",
IF(Restaurants[[#This Row],[Has Table Booking]]="Yes","Table Only","None")))</f>
        <v>Online Only</v>
      </c>
      <c r="AE1546" t="str">
        <f>IF(Restaurants[[#This Row],[Rating]]&gt;=4.5,"Excellent",
IF(Restaurants[[#This Row],[Rating]]&gt;=4,"Very Good",
IF(Restaurants[[#This Row],[Rating]]&gt;=3.5,"Good","Average/Low")))</f>
        <v>Excellent</v>
      </c>
    </row>
    <row r="1547" spans="1:31" x14ac:dyDescent="0.3">
      <c r="A1547" t="s">
        <v>171</v>
      </c>
      <c r="B1547" t="s">
        <v>77</v>
      </c>
      <c r="C1547" t="s">
        <v>50</v>
      </c>
      <c r="D1547" t="s">
        <v>98</v>
      </c>
      <c r="E1547">
        <v>2</v>
      </c>
      <c r="F1547">
        <v>285</v>
      </c>
      <c r="G1547" t="s">
        <v>172</v>
      </c>
      <c r="H1547">
        <v>2008</v>
      </c>
      <c r="I1547">
        <v>12</v>
      </c>
      <c r="J1547">
        <v>4.7</v>
      </c>
      <c r="K1547" t="s">
        <v>32</v>
      </c>
      <c r="L1547">
        <v>17</v>
      </c>
      <c r="M1547" t="s">
        <v>33</v>
      </c>
      <c r="N1547" t="s">
        <v>143</v>
      </c>
      <c r="O1547" t="s">
        <v>54</v>
      </c>
      <c r="P1547" t="s">
        <v>36</v>
      </c>
      <c r="Q1547" t="s">
        <v>37</v>
      </c>
      <c r="R1547">
        <v>52</v>
      </c>
      <c r="S1547" t="s">
        <v>36</v>
      </c>
      <c r="T1547" t="s">
        <v>55</v>
      </c>
      <c r="U1547" t="s">
        <v>32</v>
      </c>
      <c r="W1547" t="s">
        <v>70</v>
      </c>
      <c r="X1547">
        <v>28710</v>
      </c>
      <c r="Y1547">
        <v>5857</v>
      </c>
      <c r="Z1547">
        <v>40.712800000000001</v>
      </c>
      <c r="AA1547">
        <v>-74.006</v>
      </c>
      <c r="AB1547" t="str">
        <f>IF(Restaurants[[#This Row],[Years_Operating]]&lt;5,"New",
IF(Restaurants[[#This Row],[Years_Operating]]&lt;15,"Established","Legacy"))</f>
        <v>Legacy</v>
      </c>
      <c r="AC1547" t="str">
        <f>IF(Restaurants[[#This Row],[Country]]="India","Yes","No")</f>
        <v>No</v>
      </c>
      <c r="AD1547" t="str">
        <f>IF(AND(Restaurants[[#This Row],[Has Online Delivery]]="Yes",Restaurants[[#This Row],[Has Table Booking]]="Yes"),"Online + Table",
IF(Restaurants[[#This Row],[Has Online Delivery]]="Yes","Online Only",
IF(Restaurants[[#This Row],[Has Table Booking]]="Yes","Table Only","None")))</f>
        <v>Online Only</v>
      </c>
      <c r="AE1547" t="str">
        <f>IF(Restaurants[[#This Row],[Rating]]&gt;=4.5,"Excellent",
IF(Restaurants[[#This Row],[Rating]]&gt;=4,"Very Good",
IF(Restaurants[[#This Row],[Rating]]&gt;=3.5,"Good","Average/Low")))</f>
        <v>Excellent</v>
      </c>
    </row>
    <row r="1548" spans="1:31" x14ac:dyDescent="0.3">
      <c r="A1548" t="s">
        <v>104</v>
      </c>
      <c r="B1548" t="s">
        <v>105</v>
      </c>
      <c r="C1548" t="s">
        <v>29</v>
      </c>
      <c r="D1548" t="s">
        <v>106</v>
      </c>
      <c r="E1548">
        <v>3</v>
      </c>
      <c r="F1548">
        <v>310</v>
      </c>
      <c r="G1548" t="s">
        <v>107</v>
      </c>
      <c r="H1548">
        <v>1994</v>
      </c>
      <c r="I1548">
        <v>50</v>
      </c>
      <c r="J1548">
        <v>4.8</v>
      </c>
      <c r="K1548" t="s">
        <v>32</v>
      </c>
      <c r="L1548">
        <v>31</v>
      </c>
      <c r="M1548" t="s">
        <v>33</v>
      </c>
      <c r="N1548" t="s">
        <v>34</v>
      </c>
      <c r="O1548" t="s">
        <v>35</v>
      </c>
      <c r="P1548" t="s">
        <v>37</v>
      </c>
      <c r="Q1548" t="s">
        <v>37</v>
      </c>
      <c r="R1548">
        <v>39</v>
      </c>
      <c r="S1548" t="s">
        <v>36</v>
      </c>
      <c r="T1548" t="s">
        <v>55</v>
      </c>
      <c r="U1548" t="s">
        <v>69</v>
      </c>
      <c r="W1548" t="s">
        <v>56</v>
      </c>
      <c r="X1548">
        <v>136457</v>
      </c>
      <c r="Y1548">
        <v>2208</v>
      </c>
      <c r="Z1548">
        <v>41.902799999999999</v>
      </c>
      <c r="AA1548">
        <v>12.4964</v>
      </c>
      <c r="AB1548" t="str">
        <f>IF(Restaurants[[#This Row],[Years_Operating]]&lt;5,"New",
IF(Restaurants[[#This Row],[Years_Operating]]&lt;15,"Established","Legacy"))</f>
        <v>Legacy</v>
      </c>
      <c r="AC1548" t="str">
        <f>IF(Restaurants[[#This Row],[Country]]="India","Yes","No")</f>
        <v>No</v>
      </c>
      <c r="AD1548" t="str">
        <f>IF(AND(Restaurants[[#This Row],[Has Online Delivery]]="Yes",Restaurants[[#This Row],[Has Table Booking]]="Yes"),"Online + Table",
IF(Restaurants[[#This Row],[Has Online Delivery]]="Yes","Online Only",
IF(Restaurants[[#This Row],[Has Table Booking]]="Yes","Table Only","None")))</f>
        <v>None</v>
      </c>
      <c r="AE1548" t="str">
        <f>IF(Restaurants[[#This Row],[Rating]]&gt;=4.5,"Excellent",
IF(Restaurants[[#This Row],[Rating]]&gt;=4,"Very Good",
IF(Restaurants[[#This Row],[Rating]]&gt;=3.5,"Good","Average/Low")))</f>
        <v>Excellent</v>
      </c>
    </row>
    <row r="1549" spans="1:31" x14ac:dyDescent="0.3">
      <c r="A1549" t="s">
        <v>128</v>
      </c>
      <c r="B1549" t="s">
        <v>129</v>
      </c>
      <c r="C1549" t="s">
        <v>29</v>
      </c>
      <c r="D1549" t="s">
        <v>83</v>
      </c>
      <c r="E1549">
        <v>3</v>
      </c>
      <c r="F1549">
        <v>290</v>
      </c>
      <c r="G1549" t="s">
        <v>130</v>
      </c>
      <c r="H1549">
        <v>1981</v>
      </c>
      <c r="I1549">
        <v>50</v>
      </c>
      <c r="J1549">
        <v>4.7</v>
      </c>
      <c r="K1549" t="s">
        <v>85</v>
      </c>
      <c r="L1549">
        <v>44</v>
      </c>
      <c r="M1549" t="s">
        <v>33</v>
      </c>
      <c r="N1549" t="s">
        <v>34</v>
      </c>
      <c r="O1549" t="s">
        <v>35</v>
      </c>
      <c r="P1549" t="s">
        <v>37</v>
      </c>
      <c r="Q1549" t="s">
        <v>36</v>
      </c>
      <c r="R1549">
        <v>32</v>
      </c>
      <c r="S1549" t="s">
        <v>37</v>
      </c>
      <c r="T1549" t="s">
        <v>38</v>
      </c>
      <c r="U1549" t="s">
        <v>46</v>
      </c>
      <c r="W1549" t="s">
        <v>64</v>
      </c>
      <c r="X1549">
        <v>16650</v>
      </c>
      <c r="Y1549">
        <v>1065</v>
      </c>
      <c r="Z1549">
        <v>0</v>
      </c>
      <c r="AA1549">
        <v>0</v>
      </c>
      <c r="AB1549" t="str">
        <f>IF(Restaurants[[#This Row],[Years_Operating]]&lt;5,"New",
IF(Restaurants[[#This Row],[Years_Operating]]&lt;15,"Established","Legacy"))</f>
        <v>Legacy</v>
      </c>
      <c r="AC1549" t="str">
        <f>IF(Restaurants[[#This Row],[Country]]="India","Yes","No")</f>
        <v>No</v>
      </c>
      <c r="AD1549" t="str">
        <f>IF(AND(Restaurants[[#This Row],[Has Online Delivery]]="Yes",Restaurants[[#This Row],[Has Table Booking]]="Yes"),"Online + Table",
IF(Restaurants[[#This Row],[Has Online Delivery]]="Yes","Online Only",
IF(Restaurants[[#This Row],[Has Table Booking]]="Yes","Table Only","None")))</f>
        <v>Table Only</v>
      </c>
      <c r="AE1549" t="str">
        <f>IF(Restaurants[[#This Row],[Rating]]&gt;=4.5,"Excellent",
IF(Restaurants[[#This Row],[Rating]]&gt;=4,"Very Good",
IF(Restaurants[[#This Row],[Rating]]&gt;=3.5,"Good","Average/Low")))</f>
        <v>Excellent</v>
      </c>
    </row>
    <row r="1550" spans="1:31" x14ac:dyDescent="0.3">
      <c r="A1550" t="s">
        <v>248</v>
      </c>
      <c r="B1550" t="s">
        <v>195</v>
      </c>
      <c r="C1550" t="s">
        <v>196</v>
      </c>
      <c r="D1550" t="s">
        <v>197</v>
      </c>
      <c r="E1550">
        <v>0</v>
      </c>
      <c r="F1550">
        <v>85</v>
      </c>
      <c r="G1550" t="s">
        <v>249</v>
      </c>
      <c r="H1550">
        <v>2014</v>
      </c>
      <c r="I1550">
        <v>38</v>
      </c>
      <c r="J1550">
        <v>4.5</v>
      </c>
      <c r="K1550" t="s">
        <v>32</v>
      </c>
      <c r="L1550">
        <v>11</v>
      </c>
      <c r="M1550" t="s">
        <v>204</v>
      </c>
      <c r="N1550" t="s">
        <v>210</v>
      </c>
      <c r="O1550" t="s">
        <v>35</v>
      </c>
      <c r="P1550" t="s">
        <v>37</v>
      </c>
      <c r="Q1550" t="s">
        <v>37</v>
      </c>
      <c r="R1550">
        <v>68</v>
      </c>
      <c r="S1550" t="s">
        <v>36</v>
      </c>
      <c r="T1550" t="s">
        <v>55</v>
      </c>
      <c r="U1550" t="s">
        <v>32</v>
      </c>
      <c r="W1550" t="s">
        <v>40</v>
      </c>
      <c r="X1550">
        <v>383752</v>
      </c>
      <c r="Y1550">
        <v>6066</v>
      </c>
      <c r="Z1550">
        <v>51.507399999999997</v>
      </c>
      <c r="AA1550">
        <v>-0.1278</v>
      </c>
      <c r="AB1550" t="str">
        <f>IF(Restaurants[[#This Row],[Years_Operating]]&lt;5,"New",
IF(Restaurants[[#This Row],[Years_Operating]]&lt;15,"Established","Legacy"))</f>
        <v>Established</v>
      </c>
      <c r="AC1550" t="str">
        <f>IF(Restaurants[[#This Row],[Country]]="India","Yes","No")</f>
        <v>No</v>
      </c>
      <c r="AD1550" t="str">
        <f>IF(AND(Restaurants[[#This Row],[Has Online Delivery]]="Yes",Restaurants[[#This Row],[Has Table Booking]]="Yes"),"Online + Table",
IF(Restaurants[[#This Row],[Has Online Delivery]]="Yes","Online Only",
IF(Restaurants[[#This Row],[Has Table Booking]]="Yes","Table Only","None")))</f>
        <v>None</v>
      </c>
      <c r="AE1550" t="str">
        <f>IF(Restaurants[[#This Row],[Rating]]&gt;=4.5,"Excellent",
IF(Restaurants[[#This Row],[Rating]]&gt;=4,"Very Good",
IF(Restaurants[[#This Row],[Rating]]&gt;=3.5,"Good","Average/Low")))</f>
        <v>Excellent</v>
      </c>
    </row>
    <row r="1551" spans="1:31" x14ac:dyDescent="0.3">
      <c r="A1551" t="s">
        <v>141</v>
      </c>
      <c r="B1551" t="s">
        <v>118</v>
      </c>
      <c r="C1551" t="s">
        <v>119</v>
      </c>
      <c r="D1551" t="s">
        <v>120</v>
      </c>
      <c r="E1551">
        <v>2</v>
      </c>
      <c r="F1551">
        <v>450</v>
      </c>
      <c r="G1551" t="s">
        <v>142</v>
      </c>
      <c r="H1551">
        <v>2003</v>
      </c>
      <c r="I1551">
        <v>40</v>
      </c>
      <c r="J1551">
        <v>4.8</v>
      </c>
      <c r="K1551" t="s">
        <v>32</v>
      </c>
      <c r="L1551">
        <v>22</v>
      </c>
      <c r="M1551" t="s">
        <v>62</v>
      </c>
      <c r="N1551" t="s">
        <v>143</v>
      </c>
      <c r="O1551" t="s">
        <v>35</v>
      </c>
      <c r="P1551" t="s">
        <v>37</v>
      </c>
      <c r="Q1551" t="s">
        <v>36</v>
      </c>
      <c r="R1551">
        <v>23</v>
      </c>
      <c r="S1551" t="s">
        <v>37</v>
      </c>
      <c r="T1551" t="s">
        <v>55</v>
      </c>
      <c r="U1551" t="s">
        <v>69</v>
      </c>
      <c r="W1551" t="s">
        <v>70</v>
      </c>
      <c r="X1551">
        <v>221067</v>
      </c>
      <c r="Y1551">
        <v>573</v>
      </c>
      <c r="Z1551">
        <v>0</v>
      </c>
      <c r="AA1551">
        <v>0</v>
      </c>
      <c r="AB1551" t="str">
        <f>IF(Restaurants[[#This Row],[Years_Operating]]&lt;5,"New",
IF(Restaurants[[#This Row],[Years_Operating]]&lt;15,"Established","Legacy"))</f>
        <v>Legacy</v>
      </c>
      <c r="AC1551" t="str">
        <f>IF(Restaurants[[#This Row],[Country]]="India","Yes","No")</f>
        <v>No</v>
      </c>
      <c r="AD1551" t="str">
        <f>IF(AND(Restaurants[[#This Row],[Has Online Delivery]]="Yes",Restaurants[[#This Row],[Has Table Booking]]="Yes"),"Online + Table",
IF(Restaurants[[#This Row],[Has Online Delivery]]="Yes","Online Only",
IF(Restaurants[[#This Row],[Has Table Booking]]="Yes","Table Only","None")))</f>
        <v>Table Only</v>
      </c>
      <c r="AE1551" t="str">
        <f>IF(Restaurants[[#This Row],[Rating]]&gt;=4.5,"Excellent",
IF(Restaurants[[#This Row],[Rating]]&gt;=4,"Very Good",
IF(Restaurants[[#This Row],[Rating]]&gt;=3.5,"Good","Average/Low")))</f>
        <v>Excellent</v>
      </c>
    </row>
    <row r="1552" spans="1:31" x14ac:dyDescent="0.3">
      <c r="A1552" t="s">
        <v>97</v>
      </c>
      <c r="B1552" t="s">
        <v>93</v>
      </c>
      <c r="C1552" t="s">
        <v>50</v>
      </c>
      <c r="D1552" t="s">
        <v>98</v>
      </c>
      <c r="E1552">
        <v>3</v>
      </c>
      <c r="F1552">
        <v>298</v>
      </c>
      <c r="G1552" t="s">
        <v>99</v>
      </c>
      <c r="H1552">
        <v>2010</v>
      </c>
      <c r="I1552">
        <v>56</v>
      </c>
      <c r="J1552">
        <v>4.8</v>
      </c>
      <c r="K1552" t="s">
        <v>32</v>
      </c>
      <c r="L1552">
        <v>15</v>
      </c>
      <c r="M1552" t="s">
        <v>33</v>
      </c>
      <c r="N1552" t="s">
        <v>34</v>
      </c>
      <c r="O1552" t="s">
        <v>54</v>
      </c>
      <c r="P1552" t="s">
        <v>37</v>
      </c>
      <c r="Q1552" t="s">
        <v>36</v>
      </c>
      <c r="R1552">
        <v>61</v>
      </c>
      <c r="S1552" t="s">
        <v>36</v>
      </c>
      <c r="T1552" t="s">
        <v>86</v>
      </c>
      <c r="U1552" t="s">
        <v>69</v>
      </c>
      <c r="W1552" t="s">
        <v>108</v>
      </c>
      <c r="X1552">
        <v>102009</v>
      </c>
      <c r="Y1552">
        <v>4158</v>
      </c>
      <c r="Z1552">
        <v>37.774900000000002</v>
      </c>
      <c r="AA1552">
        <v>-122.4194</v>
      </c>
      <c r="AB1552" t="str">
        <f>IF(Restaurants[[#This Row],[Years_Operating]]&lt;5,"New",
IF(Restaurants[[#This Row],[Years_Operating]]&lt;15,"Established","Legacy"))</f>
        <v>Legacy</v>
      </c>
      <c r="AC1552" t="str">
        <f>IF(Restaurants[[#This Row],[Country]]="India","Yes","No")</f>
        <v>No</v>
      </c>
      <c r="AD1552" t="str">
        <f>IF(AND(Restaurants[[#This Row],[Has Online Delivery]]="Yes",Restaurants[[#This Row],[Has Table Booking]]="Yes"),"Online + Table",
IF(Restaurants[[#This Row],[Has Online Delivery]]="Yes","Online Only",
IF(Restaurants[[#This Row],[Has Table Booking]]="Yes","Table Only","None")))</f>
        <v>Table Only</v>
      </c>
      <c r="AE1552" t="str">
        <f>IF(Restaurants[[#This Row],[Rating]]&gt;=4.5,"Excellent",
IF(Restaurants[[#This Row],[Rating]]&gt;=4,"Very Good",
IF(Restaurants[[#This Row],[Rating]]&gt;=3.5,"Good","Average/Low")))</f>
        <v>Excellent</v>
      </c>
    </row>
    <row r="1553" spans="1:31" x14ac:dyDescent="0.3">
      <c r="A1553" t="s">
        <v>224</v>
      </c>
      <c r="B1553" t="s">
        <v>216</v>
      </c>
      <c r="C1553" t="s">
        <v>217</v>
      </c>
      <c r="D1553" t="s">
        <v>218</v>
      </c>
      <c r="E1553">
        <v>0</v>
      </c>
      <c r="F1553">
        <v>140</v>
      </c>
      <c r="G1553" t="s">
        <v>225</v>
      </c>
      <c r="H1553">
        <v>2012</v>
      </c>
      <c r="I1553">
        <v>48</v>
      </c>
      <c r="J1553">
        <v>4.5999999999999996</v>
      </c>
      <c r="K1553" t="s">
        <v>32</v>
      </c>
      <c r="L1553">
        <v>13</v>
      </c>
      <c r="M1553" t="s">
        <v>204</v>
      </c>
      <c r="N1553" t="s">
        <v>210</v>
      </c>
      <c r="O1553" t="s">
        <v>54</v>
      </c>
      <c r="P1553" t="s">
        <v>37</v>
      </c>
      <c r="Q1553" t="s">
        <v>36</v>
      </c>
      <c r="R1553">
        <v>20</v>
      </c>
      <c r="S1553" t="s">
        <v>36</v>
      </c>
      <c r="T1553" t="s">
        <v>38</v>
      </c>
      <c r="U1553" t="s">
        <v>32</v>
      </c>
      <c r="W1553" t="s">
        <v>80</v>
      </c>
      <c r="X1553">
        <v>228751</v>
      </c>
      <c r="Y1553">
        <v>2579</v>
      </c>
      <c r="Z1553">
        <v>0</v>
      </c>
      <c r="AA1553">
        <v>0</v>
      </c>
      <c r="AB1553" t="str">
        <f>IF(Restaurants[[#This Row],[Years_Operating]]&lt;5,"New",
IF(Restaurants[[#This Row],[Years_Operating]]&lt;15,"Established","Legacy"))</f>
        <v>Established</v>
      </c>
      <c r="AC1553" t="str">
        <f>IF(Restaurants[[#This Row],[Country]]="India","Yes","No")</f>
        <v>No</v>
      </c>
      <c r="AD1553" t="str">
        <f>IF(AND(Restaurants[[#This Row],[Has Online Delivery]]="Yes",Restaurants[[#This Row],[Has Table Booking]]="Yes"),"Online + Table",
IF(Restaurants[[#This Row],[Has Online Delivery]]="Yes","Online Only",
IF(Restaurants[[#This Row],[Has Table Booking]]="Yes","Table Only","None")))</f>
        <v>Table Only</v>
      </c>
      <c r="AE1553" t="str">
        <f>IF(Restaurants[[#This Row],[Rating]]&gt;=4.5,"Excellent",
IF(Restaurants[[#This Row],[Rating]]&gt;=4,"Very Good",
IF(Restaurants[[#This Row],[Rating]]&gt;=3.5,"Good","Average/Low")))</f>
        <v>Excellent</v>
      </c>
    </row>
    <row r="1554" spans="1:31" x14ac:dyDescent="0.3">
      <c r="A1554" t="s">
        <v>111</v>
      </c>
      <c r="B1554" t="s">
        <v>266</v>
      </c>
      <c r="C1554" t="s">
        <v>251</v>
      </c>
      <c r="D1554" t="s">
        <v>267</v>
      </c>
      <c r="E1554">
        <v>3</v>
      </c>
      <c r="F1554">
        <v>305</v>
      </c>
      <c r="G1554" t="s">
        <v>112</v>
      </c>
      <c r="H1554">
        <v>2000</v>
      </c>
      <c r="I1554">
        <v>25</v>
      </c>
      <c r="J1554">
        <v>4.8</v>
      </c>
      <c r="K1554" t="s">
        <v>268</v>
      </c>
      <c r="L1554">
        <v>25</v>
      </c>
      <c r="M1554" t="s">
        <v>33</v>
      </c>
      <c r="N1554" t="s">
        <v>34</v>
      </c>
      <c r="O1554" t="s">
        <v>35</v>
      </c>
      <c r="P1554" t="s">
        <v>36</v>
      </c>
      <c r="Q1554" t="s">
        <v>37</v>
      </c>
      <c r="R1554">
        <v>45</v>
      </c>
      <c r="S1554" t="s">
        <v>36</v>
      </c>
      <c r="T1554" t="s">
        <v>63</v>
      </c>
      <c r="U1554" t="s">
        <v>39</v>
      </c>
      <c r="V1554" t="s">
        <v>726</v>
      </c>
      <c r="W1554" t="s">
        <v>56</v>
      </c>
      <c r="X1554">
        <v>423200</v>
      </c>
      <c r="Y1554">
        <v>6950</v>
      </c>
      <c r="Z1554">
        <v>12.9716</v>
      </c>
      <c r="AA1554">
        <v>77.5946</v>
      </c>
      <c r="AB1554" t="str">
        <f>IF(Restaurants[[#This Row],[Years_Operating]]&lt;5,"New",
IF(Restaurants[[#This Row],[Years_Operating]]&lt;15,"Established","Legacy"))</f>
        <v>Legacy</v>
      </c>
      <c r="AC1554" t="str">
        <f>IF(Restaurants[[#This Row],[Country]]="India","Yes","No")</f>
        <v>Yes</v>
      </c>
      <c r="AD1554" t="str">
        <f>IF(AND(Restaurants[[#This Row],[Has Online Delivery]]="Yes",Restaurants[[#This Row],[Has Table Booking]]="Yes"),"Online + Table",
IF(Restaurants[[#This Row],[Has Online Delivery]]="Yes","Online Only",
IF(Restaurants[[#This Row],[Has Table Booking]]="Yes","Table Only","None")))</f>
        <v>Online Only</v>
      </c>
      <c r="AE1554" t="str">
        <f>IF(Restaurants[[#This Row],[Rating]]&gt;=4.5,"Excellent",
IF(Restaurants[[#This Row],[Rating]]&gt;=4,"Very Good",
IF(Restaurants[[#This Row],[Rating]]&gt;=3.5,"Good","Average/Low")))</f>
        <v>Excellent</v>
      </c>
    </row>
    <row r="1555" spans="1:31" x14ac:dyDescent="0.3">
      <c r="A1555" t="s">
        <v>144</v>
      </c>
      <c r="B1555" t="s">
        <v>266</v>
      </c>
      <c r="C1555" t="s">
        <v>251</v>
      </c>
      <c r="D1555" t="s">
        <v>278</v>
      </c>
      <c r="E1555">
        <v>2</v>
      </c>
      <c r="F1555">
        <v>280</v>
      </c>
      <c r="G1555" t="s">
        <v>148</v>
      </c>
      <c r="H1555">
        <v>2007</v>
      </c>
      <c r="I1555">
        <v>26</v>
      </c>
      <c r="J1555">
        <v>4.7</v>
      </c>
      <c r="K1555" t="s">
        <v>291</v>
      </c>
      <c r="L1555">
        <v>18</v>
      </c>
      <c r="M1555" t="s">
        <v>33</v>
      </c>
      <c r="N1555" t="s">
        <v>143</v>
      </c>
      <c r="O1555" t="s">
        <v>45</v>
      </c>
      <c r="P1555" t="s">
        <v>36</v>
      </c>
      <c r="Q1555" t="s">
        <v>37</v>
      </c>
      <c r="R1555">
        <v>58</v>
      </c>
      <c r="S1555" t="s">
        <v>37</v>
      </c>
      <c r="T1555" t="s">
        <v>86</v>
      </c>
      <c r="U1555" t="s">
        <v>32</v>
      </c>
      <c r="V1555" t="s">
        <v>727</v>
      </c>
      <c r="W1555" t="s">
        <v>56</v>
      </c>
      <c r="X1555">
        <v>412594</v>
      </c>
      <c r="Y1555">
        <v>157</v>
      </c>
      <c r="Z1555">
        <v>12.9716</v>
      </c>
      <c r="AA1555">
        <v>77.5946</v>
      </c>
      <c r="AB1555" t="str">
        <f>IF(Restaurants[[#This Row],[Years_Operating]]&lt;5,"New",
IF(Restaurants[[#This Row],[Years_Operating]]&lt;15,"Established","Legacy"))</f>
        <v>Legacy</v>
      </c>
      <c r="AC1555" t="str">
        <f>IF(Restaurants[[#This Row],[Country]]="India","Yes","No")</f>
        <v>Yes</v>
      </c>
      <c r="AD1555" t="str">
        <f>IF(AND(Restaurants[[#This Row],[Has Online Delivery]]="Yes",Restaurants[[#This Row],[Has Table Booking]]="Yes"),"Online + Table",
IF(Restaurants[[#This Row],[Has Online Delivery]]="Yes","Online Only",
IF(Restaurants[[#This Row],[Has Table Booking]]="Yes","Table Only","None")))</f>
        <v>Online Only</v>
      </c>
      <c r="AE1555" t="str">
        <f>IF(Restaurants[[#This Row],[Rating]]&gt;=4.5,"Excellent",
IF(Restaurants[[#This Row],[Rating]]&gt;=4,"Very Good",
IF(Restaurants[[#This Row],[Rating]]&gt;=3.5,"Good","Average/Low")))</f>
        <v>Excellent</v>
      </c>
    </row>
    <row r="1556" spans="1:31" x14ac:dyDescent="0.3">
      <c r="A1556" t="s">
        <v>128</v>
      </c>
      <c r="B1556" t="s">
        <v>129</v>
      </c>
      <c r="C1556" t="s">
        <v>29</v>
      </c>
      <c r="D1556" t="s">
        <v>83</v>
      </c>
      <c r="E1556">
        <v>3</v>
      </c>
      <c r="F1556">
        <v>290</v>
      </c>
      <c r="G1556" t="s">
        <v>130</v>
      </c>
      <c r="H1556">
        <v>1981</v>
      </c>
      <c r="I1556">
        <v>50</v>
      </c>
      <c r="J1556">
        <v>4.7</v>
      </c>
      <c r="K1556" t="s">
        <v>85</v>
      </c>
      <c r="L1556">
        <v>44</v>
      </c>
      <c r="M1556" t="s">
        <v>33</v>
      </c>
      <c r="N1556" t="s">
        <v>34</v>
      </c>
      <c r="O1556" t="s">
        <v>35</v>
      </c>
      <c r="P1556" t="s">
        <v>36</v>
      </c>
      <c r="Q1556" t="s">
        <v>37</v>
      </c>
      <c r="R1556">
        <v>41</v>
      </c>
      <c r="S1556" t="s">
        <v>37</v>
      </c>
      <c r="T1556" t="s">
        <v>38</v>
      </c>
      <c r="U1556" t="s">
        <v>39</v>
      </c>
      <c r="W1556" t="s">
        <v>70</v>
      </c>
      <c r="X1556">
        <v>374752</v>
      </c>
      <c r="Y1556">
        <v>2341</v>
      </c>
      <c r="Z1556">
        <v>0</v>
      </c>
      <c r="AA1556">
        <v>0</v>
      </c>
      <c r="AB1556" t="str">
        <f>IF(Restaurants[[#This Row],[Years_Operating]]&lt;5,"New",
IF(Restaurants[[#This Row],[Years_Operating]]&lt;15,"Established","Legacy"))</f>
        <v>Legacy</v>
      </c>
      <c r="AC1556" t="str">
        <f>IF(Restaurants[[#This Row],[Country]]="India","Yes","No")</f>
        <v>No</v>
      </c>
      <c r="AD1556" t="str">
        <f>IF(AND(Restaurants[[#This Row],[Has Online Delivery]]="Yes",Restaurants[[#This Row],[Has Table Booking]]="Yes"),"Online + Table",
IF(Restaurants[[#This Row],[Has Online Delivery]]="Yes","Online Only",
IF(Restaurants[[#This Row],[Has Table Booking]]="Yes","Table Only","None")))</f>
        <v>Online Only</v>
      </c>
      <c r="AE1556" t="str">
        <f>IF(Restaurants[[#This Row],[Rating]]&gt;=4.5,"Excellent",
IF(Restaurants[[#This Row],[Rating]]&gt;=4,"Very Good",
IF(Restaurants[[#This Row],[Rating]]&gt;=3.5,"Good","Average/Low")))</f>
        <v>Excellent</v>
      </c>
    </row>
    <row r="1557" spans="1:31" x14ac:dyDescent="0.3">
      <c r="A1557" t="s">
        <v>133</v>
      </c>
      <c r="B1557" t="s">
        <v>134</v>
      </c>
      <c r="C1557" t="s">
        <v>89</v>
      </c>
      <c r="D1557" t="s">
        <v>90</v>
      </c>
      <c r="E1557">
        <v>3</v>
      </c>
      <c r="F1557">
        <v>265</v>
      </c>
      <c r="G1557" t="s">
        <v>135</v>
      </c>
      <c r="H1557">
        <v>2005</v>
      </c>
      <c r="I1557">
        <v>45</v>
      </c>
      <c r="J1557">
        <v>4.7</v>
      </c>
      <c r="K1557" t="s">
        <v>32</v>
      </c>
      <c r="L1557">
        <v>20</v>
      </c>
      <c r="M1557" t="s">
        <v>33</v>
      </c>
      <c r="N1557" t="s">
        <v>34</v>
      </c>
      <c r="O1557" t="s">
        <v>35</v>
      </c>
      <c r="P1557" t="s">
        <v>37</v>
      </c>
      <c r="Q1557" t="s">
        <v>37</v>
      </c>
      <c r="R1557">
        <v>37</v>
      </c>
      <c r="S1557" t="s">
        <v>36</v>
      </c>
      <c r="T1557" t="s">
        <v>38</v>
      </c>
      <c r="U1557" t="s">
        <v>69</v>
      </c>
      <c r="W1557" t="s">
        <v>47</v>
      </c>
      <c r="X1557">
        <v>411740</v>
      </c>
      <c r="Y1557">
        <v>4917</v>
      </c>
      <c r="Z1557">
        <v>0</v>
      </c>
      <c r="AA1557">
        <v>0</v>
      </c>
      <c r="AB1557" t="str">
        <f>IF(Restaurants[[#This Row],[Years_Operating]]&lt;5,"New",
IF(Restaurants[[#This Row],[Years_Operating]]&lt;15,"Established","Legacy"))</f>
        <v>Legacy</v>
      </c>
      <c r="AC1557" t="str">
        <f>IF(Restaurants[[#This Row],[Country]]="India","Yes","No")</f>
        <v>No</v>
      </c>
      <c r="AD1557" t="str">
        <f>IF(AND(Restaurants[[#This Row],[Has Online Delivery]]="Yes",Restaurants[[#This Row],[Has Table Booking]]="Yes"),"Online + Table",
IF(Restaurants[[#This Row],[Has Online Delivery]]="Yes","Online Only",
IF(Restaurants[[#This Row],[Has Table Booking]]="Yes","Table Only","None")))</f>
        <v>None</v>
      </c>
      <c r="AE1557" t="str">
        <f>IF(Restaurants[[#This Row],[Rating]]&gt;=4.5,"Excellent",
IF(Restaurants[[#This Row],[Rating]]&gt;=4,"Very Good",
IF(Restaurants[[#This Row],[Rating]]&gt;=3.5,"Good","Average/Low")))</f>
        <v>Excellent</v>
      </c>
    </row>
    <row r="1558" spans="1:31" x14ac:dyDescent="0.3">
      <c r="A1558" t="s">
        <v>166</v>
      </c>
      <c r="B1558" t="s">
        <v>167</v>
      </c>
      <c r="C1558" t="s">
        <v>168</v>
      </c>
      <c r="D1558" t="s">
        <v>169</v>
      </c>
      <c r="E1558">
        <v>2</v>
      </c>
      <c r="F1558">
        <v>265</v>
      </c>
      <c r="G1558" t="s">
        <v>170</v>
      </c>
      <c r="H1558">
        <v>2005</v>
      </c>
      <c r="I1558">
        <v>60</v>
      </c>
      <c r="J1558">
        <v>4.7</v>
      </c>
      <c r="K1558" t="s">
        <v>32</v>
      </c>
      <c r="L1558">
        <v>20</v>
      </c>
      <c r="M1558" t="s">
        <v>33</v>
      </c>
      <c r="N1558" t="s">
        <v>143</v>
      </c>
      <c r="O1558" t="s">
        <v>35</v>
      </c>
      <c r="P1558" t="s">
        <v>36</v>
      </c>
      <c r="Q1558" t="s">
        <v>36</v>
      </c>
      <c r="R1558">
        <v>32</v>
      </c>
      <c r="S1558" t="s">
        <v>36</v>
      </c>
      <c r="T1558" t="s">
        <v>63</v>
      </c>
      <c r="U1558" t="s">
        <v>69</v>
      </c>
      <c r="W1558" t="s">
        <v>149</v>
      </c>
      <c r="X1558">
        <v>348800</v>
      </c>
      <c r="Y1558">
        <v>1427</v>
      </c>
      <c r="Z1558">
        <v>0</v>
      </c>
      <c r="AA1558">
        <v>0</v>
      </c>
      <c r="AB1558" t="str">
        <f>IF(Restaurants[[#This Row],[Years_Operating]]&lt;5,"New",
IF(Restaurants[[#This Row],[Years_Operating]]&lt;15,"Established","Legacy"))</f>
        <v>Legacy</v>
      </c>
      <c r="AC1558" t="str">
        <f>IF(Restaurants[[#This Row],[Country]]="India","Yes","No")</f>
        <v>No</v>
      </c>
      <c r="AD1558" t="str">
        <f>IF(AND(Restaurants[[#This Row],[Has Online Delivery]]="Yes",Restaurants[[#This Row],[Has Table Booking]]="Yes"),"Online + Table",
IF(Restaurants[[#This Row],[Has Online Delivery]]="Yes","Online Only",
IF(Restaurants[[#This Row],[Has Table Booking]]="Yes","Table Only","None")))</f>
        <v>Online + Table</v>
      </c>
      <c r="AE1558" t="str">
        <f>IF(Restaurants[[#This Row],[Rating]]&gt;=4.5,"Excellent",
IF(Restaurants[[#This Row],[Rating]]&gt;=4,"Very Good",
IF(Restaurants[[#This Row],[Rating]]&gt;=3.5,"Good","Average/Low")))</f>
        <v>Excellent</v>
      </c>
    </row>
    <row r="1559" spans="1:31" x14ac:dyDescent="0.3">
      <c r="A1559" t="s">
        <v>224</v>
      </c>
      <c r="B1559" t="s">
        <v>216</v>
      </c>
      <c r="C1559" t="s">
        <v>217</v>
      </c>
      <c r="D1559" t="s">
        <v>218</v>
      </c>
      <c r="E1559">
        <v>0</v>
      </c>
      <c r="F1559">
        <v>140</v>
      </c>
      <c r="G1559" t="s">
        <v>225</v>
      </c>
      <c r="H1559">
        <v>2012</v>
      </c>
      <c r="I1559">
        <v>48</v>
      </c>
      <c r="J1559">
        <v>4.5999999999999996</v>
      </c>
      <c r="K1559" t="s">
        <v>32</v>
      </c>
      <c r="L1559">
        <v>13</v>
      </c>
      <c r="M1559" t="s">
        <v>204</v>
      </c>
      <c r="N1559" t="s">
        <v>210</v>
      </c>
      <c r="O1559" t="s">
        <v>54</v>
      </c>
      <c r="P1559" t="s">
        <v>37</v>
      </c>
      <c r="Q1559" t="s">
        <v>37</v>
      </c>
      <c r="R1559">
        <v>32</v>
      </c>
      <c r="S1559" t="s">
        <v>36</v>
      </c>
      <c r="T1559" t="s">
        <v>86</v>
      </c>
      <c r="U1559" t="s">
        <v>46</v>
      </c>
      <c r="W1559" t="s">
        <v>40</v>
      </c>
      <c r="X1559">
        <v>73022</v>
      </c>
      <c r="Y1559">
        <v>3772</v>
      </c>
      <c r="Z1559">
        <v>0</v>
      </c>
      <c r="AA1559">
        <v>0</v>
      </c>
      <c r="AB1559" t="str">
        <f>IF(Restaurants[[#This Row],[Years_Operating]]&lt;5,"New",
IF(Restaurants[[#This Row],[Years_Operating]]&lt;15,"Established","Legacy"))</f>
        <v>Established</v>
      </c>
      <c r="AC1559" t="str">
        <f>IF(Restaurants[[#This Row],[Country]]="India","Yes","No")</f>
        <v>No</v>
      </c>
      <c r="AD1559" t="str">
        <f>IF(AND(Restaurants[[#This Row],[Has Online Delivery]]="Yes",Restaurants[[#This Row],[Has Table Booking]]="Yes"),"Online + Table",
IF(Restaurants[[#This Row],[Has Online Delivery]]="Yes","Online Only",
IF(Restaurants[[#This Row],[Has Table Booking]]="Yes","Table Only","None")))</f>
        <v>None</v>
      </c>
      <c r="AE1559" t="str">
        <f>IF(Restaurants[[#This Row],[Rating]]&gt;=4.5,"Excellent",
IF(Restaurants[[#This Row],[Rating]]&gt;=4,"Very Good",
IF(Restaurants[[#This Row],[Rating]]&gt;=3.5,"Good","Average/Low")))</f>
        <v>Excellent</v>
      </c>
    </row>
    <row r="1560" spans="1:31" x14ac:dyDescent="0.3">
      <c r="A1560" t="s">
        <v>182</v>
      </c>
      <c r="B1560" t="s">
        <v>183</v>
      </c>
      <c r="C1560" t="s">
        <v>89</v>
      </c>
      <c r="D1560" t="s">
        <v>184</v>
      </c>
      <c r="E1560">
        <v>2</v>
      </c>
      <c r="F1560">
        <v>275</v>
      </c>
      <c r="G1560" t="s">
        <v>185</v>
      </c>
      <c r="H1560">
        <v>1998</v>
      </c>
      <c r="I1560">
        <v>20</v>
      </c>
      <c r="J1560">
        <v>4.5999999999999996</v>
      </c>
      <c r="K1560" t="s">
        <v>32</v>
      </c>
      <c r="L1560">
        <v>27</v>
      </c>
      <c r="M1560" t="s">
        <v>33</v>
      </c>
      <c r="N1560" t="s">
        <v>143</v>
      </c>
      <c r="O1560" t="s">
        <v>35</v>
      </c>
      <c r="P1560" t="s">
        <v>37</v>
      </c>
      <c r="Q1560" t="s">
        <v>37</v>
      </c>
      <c r="R1560">
        <v>54</v>
      </c>
      <c r="S1560" t="s">
        <v>36</v>
      </c>
      <c r="T1560" t="s">
        <v>86</v>
      </c>
      <c r="U1560" t="s">
        <v>39</v>
      </c>
      <c r="W1560" t="s">
        <v>70</v>
      </c>
      <c r="X1560">
        <v>397560</v>
      </c>
      <c r="Y1560">
        <v>2616</v>
      </c>
      <c r="Z1560">
        <v>0</v>
      </c>
      <c r="AA1560">
        <v>0</v>
      </c>
      <c r="AB1560" t="str">
        <f>IF(Restaurants[[#This Row],[Years_Operating]]&lt;5,"New",
IF(Restaurants[[#This Row],[Years_Operating]]&lt;15,"Established","Legacy"))</f>
        <v>Legacy</v>
      </c>
      <c r="AC1560" t="str">
        <f>IF(Restaurants[[#This Row],[Country]]="India","Yes","No")</f>
        <v>No</v>
      </c>
      <c r="AD1560" t="str">
        <f>IF(AND(Restaurants[[#This Row],[Has Online Delivery]]="Yes",Restaurants[[#This Row],[Has Table Booking]]="Yes"),"Online + Table",
IF(Restaurants[[#This Row],[Has Online Delivery]]="Yes","Online Only",
IF(Restaurants[[#This Row],[Has Table Booking]]="Yes","Table Only","None")))</f>
        <v>None</v>
      </c>
      <c r="AE1560" t="str">
        <f>IF(Restaurants[[#This Row],[Rating]]&gt;=4.5,"Excellent",
IF(Restaurants[[#This Row],[Rating]]&gt;=4,"Very Good",
IF(Restaurants[[#This Row],[Rating]]&gt;=3.5,"Good","Average/Low")))</f>
        <v>Excellent</v>
      </c>
    </row>
    <row r="1561" spans="1:31" x14ac:dyDescent="0.3">
      <c r="A1561" t="s">
        <v>136</v>
      </c>
      <c r="B1561" t="s">
        <v>137</v>
      </c>
      <c r="C1561" t="s">
        <v>138</v>
      </c>
      <c r="D1561" t="s">
        <v>139</v>
      </c>
      <c r="E1561">
        <v>3</v>
      </c>
      <c r="F1561">
        <v>570</v>
      </c>
      <c r="G1561" t="s">
        <v>140</v>
      </c>
      <c r="H1561">
        <v>2012</v>
      </c>
      <c r="I1561">
        <v>10</v>
      </c>
      <c r="J1561">
        <v>4.5999999999999996</v>
      </c>
      <c r="K1561" t="s">
        <v>32</v>
      </c>
      <c r="L1561">
        <v>13</v>
      </c>
      <c r="M1561" t="s">
        <v>62</v>
      </c>
      <c r="N1561" t="s">
        <v>34</v>
      </c>
      <c r="O1561" t="s">
        <v>45</v>
      </c>
      <c r="P1561" t="s">
        <v>37</v>
      </c>
      <c r="Q1561" t="s">
        <v>36</v>
      </c>
      <c r="R1561">
        <v>46</v>
      </c>
      <c r="S1561" t="s">
        <v>37</v>
      </c>
      <c r="T1561" t="s">
        <v>55</v>
      </c>
      <c r="U1561" t="s">
        <v>46</v>
      </c>
      <c r="W1561" t="s">
        <v>47</v>
      </c>
      <c r="X1561">
        <v>219169</v>
      </c>
      <c r="Y1561">
        <v>1645</v>
      </c>
      <c r="Z1561">
        <v>0</v>
      </c>
      <c r="AA1561">
        <v>0</v>
      </c>
      <c r="AB1561" t="str">
        <f>IF(Restaurants[[#This Row],[Years_Operating]]&lt;5,"New",
IF(Restaurants[[#This Row],[Years_Operating]]&lt;15,"Established","Legacy"))</f>
        <v>Established</v>
      </c>
      <c r="AC1561" t="str">
        <f>IF(Restaurants[[#This Row],[Country]]="India","Yes","No")</f>
        <v>No</v>
      </c>
      <c r="AD1561" t="str">
        <f>IF(AND(Restaurants[[#This Row],[Has Online Delivery]]="Yes",Restaurants[[#This Row],[Has Table Booking]]="Yes"),"Online + Table",
IF(Restaurants[[#This Row],[Has Online Delivery]]="Yes","Online Only",
IF(Restaurants[[#This Row],[Has Table Booking]]="Yes","Table Only","None")))</f>
        <v>Table Only</v>
      </c>
      <c r="AE1561" t="str">
        <f>IF(Restaurants[[#This Row],[Rating]]&gt;=4.5,"Excellent",
IF(Restaurants[[#This Row],[Rating]]&gt;=4,"Very Good",
IF(Restaurants[[#This Row],[Rating]]&gt;=3.5,"Good","Average/Low")))</f>
        <v>Excellent</v>
      </c>
    </row>
    <row r="1562" spans="1:31" x14ac:dyDescent="0.3">
      <c r="A1562" t="s">
        <v>186</v>
      </c>
      <c r="B1562" t="s">
        <v>118</v>
      </c>
      <c r="C1562" t="s">
        <v>119</v>
      </c>
      <c r="D1562" t="s">
        <v>187</v>
      </c>
      <c r="E1562">
        <v>2</v>
      </c>
      <c r="F1562">
        <v>550</v>
      </c>
      <c r="G1562" t="s">
        <v>188</v>
      </c>
      <c r="H1562">
        <v>2015</v>
      </c>
      <c r="I1562">
        <v>50</v>
      </c>
      <c r="J1562">
        <v>4.5</v>
      </c>
      <c r="K1562" t="s">
        <v>32</v>
      </c>
      <c r="L1562">
        <v>10</v>
      </c>
      <c r="M1562" t="s">
        <v>62</v>
      </c>
      <c r="N1562" t="s">
        <v>143</v>
      </c>
      <c r="O1562" t="s">
        <v>35</v>
      </c>
      <c r="P1562" t="s">
        <v>37</v>
      </c>
      <c r="Q1562" t="s">
        <v>36</v>
      </c>
      <c r="R1562">
        <v>34</v>
      </c>
      <c r="S1562" t="s">
        <v>36</v>
      </c>
      <c r="T1562" t="s">
        <v>63</v>
      </c>
      <c r="U1562" t="s">
        <v>39</v>
      </c>
      <c r="W1562" t="s">
        <v>80</v>
      </c>
      <c r="X1562">
        <v>136589</v>
      </c>
      <c r="Y1562">
        <v>6338</v>
      </c>
      <c r="Z1562">
        <v>0</v>
      </c>
      <c r="AA1562">
        <v>0</v>
      </c>
      <c r="AB1562" t="str">
        <f>IF(Restaurants[[#This Row],[Years_Operating]]&lt;5,"New",
IF(Restaurants[[#This Row],[Years_Operating]]&lt;15,"Established","Legacy"))</f>
        <v>Established</v>
      </c>
      <c r="AC1562" t="str">
        <f>IF(Restaurants[[#This Row],[Country]]="India","Yes","No")</f>
        <v>No</v>
      </c>
      <c r="AD1562" t="str">
        <f>IF(AND(Restaurants[[#This Row],[Has Online Delivery]]="Yes",Restaurants[[#This Row],[Has Table Booking]]="Yes"),"Online + Table",
IF(Restaurants[[#This Row],[Has Online Delivery]]="Yes","Online Only",
IF(Restaurants[[#This Row],[Has Table Booking]]="Yes","Table Only","None")))</f>
        <v>Table Only</v>
      </c>
      <c r="AE1562" t="str">
        <f>IF(Restaurants[[#This Row],[Rating]]&gt;=4.5,"Excellent",
IF(Restaurants[[#This Row],[Rating]]&gt;=4,"Very Good",
IF(Restaurants[[#This Row],[Rating]]&gt;=3.5,"Good","Average/Low")))</f>
        <v>Excellent</v>
      </c>
    </row>
    <row r="1563" spans="1:31" x14ac:dyDescent="0.3">
      <c r="A1563" t="s">
        <v>179</v>
      </c>
      <c r="B1563" t="s">
        <v>250</v>
      </c>
      <c r="C1563" t="s">
        <v>251</v>
      </c>
      <c r="D1563" t="s">
        <v>278</v>
      </c>
      <c r="E1563">
        <v>2</v>
      </c>
      <c r="F1563">
        <v>250</v>
      </c>
      <c r="G1563" t="s">
        <v>181</v>
      </c>
      <c r="H1563">
        <v>2014</v>
      </c>
      <c r="I1563">
        <v>52</v>
      </c>
      <c r="J1563">
        <v>4.5999999999999996</v>
      </c>
      <c r="K1563" t="s">
        <v>291</v>
      </c>
      <c r="L1563">
        <v>11</v>
      </c>
      <c r="M1563" t="s">
        <v>33</v>
      </c>
      <c r="N1563" t="s">
        <v>143</v>
      </c>
      <c r="O1563" t="s">
        <v>35</v>
      </c>
      <c r="P1563" t="s">
        <v>36</v>
      </c>
      <c r="Q1563" t="s">
        <v>37</v>
      </c>
      <c r="R1563">
        <v>72</v>
      </c>
      <c r="S1563" t="s">
        <v>37</v>
      </c>
      <c r="T1563" t="s">
        <v>86</v>
      </c>
      <c r="U1563" t="s">
        <v>32</v>
      </c>
      <c r="V1563" t="s">
        <v>728</v>
      </c>
      <c r="W1563" t="s">
        <v>80</v>
      </c>
      <c r="X1563">
        <v>356676</v>
      </c>
      <c r="Y1563">
        <v>4814</v>
      </c>
      <c r="Z1563">
        <v>28.7041</v>
      </c>
      <c r="AA1563">
        <v>77.102500000000006</v>
      </c>
      <c r="AB1563" t="str">
        <f>IF(Restaurants[[#This Row],[Years_Operating]]&lt;5,"New",
IF(Restaurants[[#This Row],[Years_Operating]]&lt;15,"Established","Legacy"))</f>
        <v>Established</v>
      </c>
      <c r="AC1563" t="str">
        <f>IF(Restaurants[[#This Row],[Country]]="India","Yes","No")</f>
        <v>Yes</v>
      </c>
      <c r="AD1563" t="str">
        <f>IF(AND(Restaurants[[#This Row],[Has Online Delivery]]="Yes",Restaurants[[#This Row],[Has Table Booking]]="Yes"),"Online + Table",
IF(Restaurants[[#This Row],[Has Online Delivery]]="Yes","Online Only",
IF(Restaurants[[#This Row],[Has Table Booking]]="Yes","Table Only","None")))</f>
        <v>Online Only</v>
      </c>
      <c r="AE1563" t="str">
        <f>IF(Restaurants[[#This Row],[Rating]]&gt;=4.5,"Excellent",
IF(Restaurants[[#This Row],[Rating]]&gt;=4,"Very Good",
IF(Restaurants[[#This Row],[Rating]]&gt;=3.5,"Good","Average/Low")))</f>
        <v>Excellent</v>
      </c>
    </row>
    <row r="1564" spans="1:31" x14ac:dyDescent="0.3">
      <c r="A1564" t="s">
        <v>205</v>
      </c>
      <c r="B1564" t="s">
        <v>206</v>
      </c>
      <c r="C1564" t="s">
        <v>207</v>
      </c>
      <c r="D1564" t="s">
        <v>208</v>
      </c>
      <c r="E1564">
        <v>0</v>
      </c>
      <c r="F1564">
        <v>180</v>
      </c>
      <c r="G1564" t="s">
        <v>209</v>
      </c>
      <c r="H1564">
        <v>2008</v>
      </c>
      <c r="I1564">
        <v>50</v>
      </c>
      <c r="J1564">
        <v>4.8</v>
      </c>
      <c r="K1564" t="s">
        <v>32</v>
      </c>
      <c r="L1564">
        <v>17</v>
      </c>
      <c r="M1564" t="s">
        <v>160</v>
      </c>
      <c r="N1564" t="s">
        <v>210</v>
      </c>
      <c r="O1564" t="s">
        <v>211</v>
      </c>
      <c r="P1564" t="s">
        <v>36</v>
      </c>
      <c r="Q1564" t="s">
        <v>36</v>
      </c>
      <c r="R1564">
        <v>25</v>
      </c>
      <c r="S1564" t="s">
        <v>37</v>
      </c>
      <c r="T1564" t="s">
        <v>86</v>
      </c>
      <c r="U1564" t="s">
        <v>69</v>
      </c>
      <c r="W1564" t="s">
        <v>64</v>
      </c>
      <c r="X1564">
        <v>281081</v>
      </c>
      <c r="Y1564">
        <v>2465</v>
      </c>
      <c r="Z1564">
        <v>0</v>
      </c>
      <c r="AA1564">
        <v>0</v>
      </c>
      <c r="AB1564" t="str">
        <f>IF(Restaurants[[#This Row],[Years_Operating]]&lt;5,"New",
IF(Restaurants[[#This Row],[Years_Operating]]&lt;15,"Established","Legacy"))</f>
        <v>Legacy</v>
      </c>
      <c r="AC1564" t="str">
        <f>IF(Restaurants[[#This Row],[Country]]="India","Yes","No")</f>
        <v>No</v>
      </c>
      <c r="AD1564" t="str">
        <f>IF(AND(Restaurants[[#This Row],[Has Online Delivery]]="Yes",Restaurants[[#This Row],[Has Table Booking]]="Yes"),"Online + Table",
IF(Restaurants[[#This Row],[Has Online Delivery]]="Yes","Online Only",
IF(Restaurants[[#This Row],[Has Table Booking]]="Yes","Table Only","None")))</f>
        <v>Online + Table</v>
      </c>
      <c r="AE1564" t="str">
        <f>IF(Restaurants[[#This Row],[Rating]]&gt;=4.5,"Excellent",
IF(Restaurants[[#This Row],[Rating]]&gt;=4,"Very Good",
IF(Restaurants[[#This Row],[Rating]]&gt;=3.5,"Good","Average/Low")))</f>
        <v>Excellent</v>
      </c>
    </row>
    <row r="1565" spans="1:31" x14ac:dyDescent="0.3">
      <c r="A1565" t="s">
        <v>124</v>
      </c>
      <c r="B1565" t="s">
        <v>125</v>
      </c>
      <c r="C1565" t="s">
        <v>50</v>
      </c>
      <c r="D1565" t="s">
        <v>126</v>
      </c>
      <c r="E1565">
        <v>3</v>
      </c>
      <c r="F1565">
        <v>385</v>
      </c>
      <c r="G1565" t="s">
        <v>127</v>
      </c>
      <c r="H1565">
        <v>2005</v>
      </c>
      <c r="I1565">
        <v>64</v>
      </c>
      <c r="J1565">
        <v>4.7</v>
      </c>
      <c r="K1565" t="s">
        <v>32</v>
      </c>
      <c r="L1565">
        <v>20</v>
      </c>
      <c r="M1565" t="s">
        <v>33</v>
      </c>
      <c r="N1565" t="s">
        <v>34</v>
      </c>
      <c r="O1565" t="s">
        <v>54</v>
      </c>
      <c r="P1565" t="s">
        <v>37</v>
      </c>
      <c r="Q1565" t="s">
        <v>36</v>
      </c>
      <c r="R1565">
        <v>52</v>
      </c>
      <c r="S1565" t="s">
        <v>37</v>
      </c>
      <c r="T1565" t="s">
        <v>38</v>
      </c>
      <c r="U1565" t="s">
        <v>46</v>
      </c>
      <c r="W1565" t="s">
        <v>70</v>
      </c>
      <c r="X1565">
        <v>317725</v>
      </c>
      <c r="Y1565">
        <v>5944</v>
      </c>
      <c r="Z1565">
        <v>41.878100000000003</v>
      </c>
      <c r="AA1565">
        <v>-87.629800000000003</v>
      </c>
      <c r="AB1565" t="str">
        <f>IF(Restaurants[[#This Row],[Years_Operating]]&lt;5,"New",
IF(Restaurants[[#This Row],[Years_Operating]]&lt;15,"Established","Legacy"))</f>
        <v>Legacy</v>
      </c>
      <c r="AC1565" t="str">
        <f>IF(Restaurants[[#This Row],[Country]]="India","Yes","No")</f>
        <v>No</v>
      </c>
      <c r="AD1565" t="str">
        <f>IF(AND(Restaurants[[#This Row],[Has Online Delivery]]="Yes",Restaurants[[#This Row],[Has Table Booking]]="Yes"),"Online + Table",
IF(Restaurants[[#This Row],[Has Online Delivery]]="Yes","Online Only",
IF(Restaurants[[#This Row],[Has Table Booking]]="Yes","Table Only","None")))</f>
        <v>Table Only</v>
      </c>
      <c r="AE1565" t="str">
        <f>IF(Restaurants[[#This Row],[Rating]]&gt;=4.5,"Excellent",
IF(Restaurants[[#This Row],[Rating]]&gt;=4,"Very Good",
IF(Restaurants[[#This Row],[Rating]]&gt;=3.5,"Good","Average/Low")))</f>
        <v>Excellent</v>
      </c>
    </row>
    <row r="1566" spans="1:31" x14ac:dyDescent="0.3">
      <c r="A1566" t="s">
        <v>229</v>
      </c>
      <c r="B1566" t="s">
        <v>230</v>
      </c>
      <c r="C1566" t="s">
        <v>231</v>
      </c>
      <c r="D1566" t="s">
        <v>232</v>
      </c>
      <c r="E1566">
        <v>0</v>
      </c>
      <c r="F1566">
        <v>145</v>
      </c>
      <c r="G1566" t="s">
        <v>233</v>
      </c>
      <c r="H1566">
        <v>2006</v>
      </c>
      <c r="I1566">
        <v>40</v>
      </c>
      <c r="J1566">
        <v>4.5999999999999996</v>
      </c>
      <c r="K1566" t="s">
        <v>32</v>
      </c>
      <c r="L1566">
        <v>19</v>
      </c>
      <c r="M1566" t="s">
        <v>204</v>
      </c>
      <c r="N1566" t="s">
        <v>210</v>
      </c>
      <c r="O1566" t="s">
        <v>211</v>
      </c>
      <c r="P1566" t="s">
        <v>37</v>
      </c>
      <c r="Q1566" t="s">
        <v>37</v>
      </c>
      <c r="R1566">
        <v>52</v>
      </c>
      <c r="S1566" t="s">
        <v>37</v>
      </c>
      <c r="T1566" t="s">
        <v>55</v>
      </c>
      <c r="U1566" t="s">
        <v>39</v>
      </c>
      <c r="W1566" t="s">
        <v>80</v>
      </c>
      <c r="X1566">
        <v>64219</v>
      </c>
      <c r="Y1566">
        <v>3364</v>
      </c>
      <c r="Z1566">
        <v>0</v>
      </c>
      <c r="AA1566">
        <v>0</v>
      </c>
      <c r="AB1566" t="str">
        <f>IF(Restaurants[[#This Row],[Years_Operating]]&lt;5,"New",
IF(Restaurants[[#This Row],[Years_Operating]]&lt;15,"Established","Legacy"))</f>
        <v>Legacy</v>
      </c>
      <c r="AC1566" t="str">
        <f>IF(Restaurants[[#This Row],[Country]]="India","Yes","No")</f>
        <v>No</v>
      </c>
      <c r="AD1566" t="str">
        <f>IF(AND(Restaurants[[#This Row],[Has Online Delivery]]="Yes",Restaurants[[#This Row],[Has Table Booking]]="Yes"),"Online + Table",
IF(Restaurants[[#This Row],[Has Online Delivery]]="Yes","Online Only",
IF(Restaurants[[#This Row],[Has Table Booking]]="Yes","Table Only","None")))</f>
        <v>None</v>
      </c>
      <c r="AE1566" t="str">
        <f>IF(Restaurants[[#This Row],[Rating]]&gt;=4.5,"Excellent",
IF(Restaurants[[#This Row],[Rating]]&gt;=4,"Very Good",
IF(Restaurants[[#This Row],[Rating]]&gt;=3.5,"Good","Average/Low")))</f>
        <v>Excellent</v>
      </c>
    </row>
    <row r="1567" spans="1:31" x14ac:dyDescent="0.3">
      <c r="A1567" t="s">
        <v>76</v>
      </c>
      <c r="B1567" t="s">
        <v>250</v>
      </c>
      <c r="C1567" t="s">
        <v>251</v>
      </c>
      <c r="D1567" t="s">
        <v>258</v>
      </c>
      <c r="E1567">
        <v>3</v>
      </c>
      <c r="F1567">
        <v>295</v>
      </c>
      <c r="G1567" t="s">
        <v>79</v>
      </c>
      <c r="H1567">
        <v>1972</v>
      </c>
      <c r="I1567">
        <v>62</v>
      </c>
      <c r="J1567">
        <v>4.8</v>
      </c>
      <c r="K1567" t="s">
        <v>270</v>
      </c>
      <c r="L1567">
        <v>53</v>
      </c>
      <c r="M1567" t="s">
        <v>33</v>
      </c>
      <c r="N1567" t="s">
        <v>34</v>
      </c>
      <c r="O1567" t="s">
        <v>54</v>
      </c>
      <c r="P1567" t="s">
        <v>37</v>
      </c>
      <c r="Q1567" t="s">
        <v>36</v>
      </c>
      <c r="R1567">
        <v>50</v>
      </c>
      <c r="S1567" t="s">
        <v>37</v>
      </c>
      <c r="T1567" t="s">
        <v>86</v>
      </c>
      <c r="U1567" t="s">
        <v>69</v>
      </c>
      <c r="V1567" t="s">
        <v>729</v>
      </c>
      <c r="W1567" t="s">
        <v>149</v>
      </c>
      <c r="X1567">
        <v>32680</v>
      </c>
      <c r="Y1567">
        <v>5806</v>
      </c>
      <c r="Z1567">
        <v>28.7041</v>
      </c>
      <c r="AA1567">
        <v>77.102500000000006</v>
      </c>
      <c r="AB1567" t="str">
        <f>IF(Restaurants[[#This Row],[Years_Operating]]&lt;5,"New",
IF(Restaurants[[#This Row],[Years_Operating]]&lt;15,"Established","Legacy"))</f>
        <v>Legacy</v>
      </c>
      <c r="AC1567" t="str">
        <f>IF(Restaurants[[#This Row],[Country]]="India","Yes","No")</f>
        <v>Yes</v>
      </c>
      <c r="AD1567" t="str">
        <f>IF(AND(Restaurants[[#This Row],[Has Online Delivery]]="Yes",Restaurants[[#This Row],[Has Table Booking]]="Yes"),"Online + Table",
IF(Restaurants[[#This Row],[Has Online Delivery]]="Yes","Online Only",
IF(Restaurants[[#This Row],[Has Table Booking]]="Yes","Table Only","None")))</f>
        <v>Table Only</v>
      </c>
      <c r="AE1567" t="str">
        <f>IF(Restaurants[[#This Row],[Rating]]&gt;=4.5,"Excellent",
IF(Restaurants[[#This Row],[Rating]]&gt;=4,"Very Good",
IF(Restaurants[[#This Row],[Rating]]&gt;=3.5,"Good","Average/Low")))</f>
        <v>Excellent</v>
      </c>
    </row>
    <row r="1568" spans="1:31" x14ac:dyDescent="0.3">
      <c r="A1568" t="s">
        <v>104</v>
      </c>
      <c r="B1568" t="s">
        <v>266</v>
      </c>
      <c r="C1568" t="s">
        <v>251</v>
      </c>
      <c r="D1568" t="s">
        <v>252</v>
      </c>
      <c r="E1568">
        <v>3</v>
      </c>
      <c r="F1568">
        <v>310</v>
      </c>
      <c r="G1568" t="s">
        <v>107</v>
      </c>
      <c r="H1568">
        <v>1994</v>
      </c>
      <c r="I1568">
        <v>50</v>
      </c>
      <c r="J1568">
        <v>4.8</v>
      </c>
      <c r="K1568" t="s">
        <v>256</v>
      </c>
      <c r="L1568">
        <v>31</v>
      </c>
      <c r="M1568" t="s">
        <v>33</v>
      </c>
      <c r="N1568" t="s">
        <v>34</v>
      </c>
      <c r="O1568" t="s">
        <v>35</v>
      </c>
      <c r="P1568" t="s">
        <v>37</v>
      </c>
      <c r="Q1568" t="s">
        <v>36</v>
      </c>
      <c r="R1568">
        <v>32</v>
      </c>
      <c r="S1568" t="s">
        <v>37</v>
      </c>
      <c r="T1568" t="s">
        <v>86</v>
      </c>
      <c r="U1568" t="s">
        <v>46</v>
      </c>
      <c r="V1568" t="s">
        <v>730</v>
      </c>
      <c r="W1568" t="s">
        <v>56</v>
      </c>
      <c r="X1568">
        <v>332043</v>
      </c>
      <c r="Y1568">
        <v>119</v>
      </c>
      <c r="Z1568">
        <v>12.9716</v>
      </c>
      <c r="AA1568">
        <v>77.5946</v>
      </c>
      <c r="AB1568" t="str">
        <f>IF(Restaurants[[#This Row],[Years_Operating]]&lt;5,"New",
IF(Restaurants[[#This Row],[Years_Operating]]&lt;15,"Established","Legacy"))</f>
        <v>Legacy</v>
      </c>
      <c r="AC1568" t="str">
        <f>IF(Restaurants[[#This Row],[Country]]="India","Yes","No")</f>
        <v>Yes</v>
      </c>
      <c r="AD1568" t="str">
        <f>IF(AND(Restaurants[[#This Row],[Has Online Delivery]]="Yes",Restaurants[[#This Row],[Has Table Booking]]="Yes"),"Online + Table",
IF(Restaurants[[#This Row],[Has Online Delivery]]="Yes","Online Only",
IF(Restaurants[[#This Row],[Has Table Booking]]="Yes","Table Only","None")))</f>
        <v>Table Only</v>
      </c>
      <c r="AE1568" t="str">
        <f>IF(Restaurants[[#This Row],[Rating]]&gt;=4.5,"Excellent",
IF(Restaurants[[#This Row],[Rating]]&gt;=4,"Very Good",
IF(Restaurants[[#This Row],[Rating]]&gt;=3.5,"Good","Average/Low")))</f>
        <v>Excellent</v>
      </c>
    </row>
    <row r="1569" spans="1:31" x14ac:dyDescent="0.3">
      <c r="A1569" t="s">
        <v>65</v>
      </c>
      <c r="B1569" t="s">
        <v>66</v>
      </c>
      <c r="C1569" t="s">
        <v>59</v>
      </c>
      <c r="D1569" t="s">
        <v>67</v>
      </c>
      <c r="E1569">
        <v>3</v>
      </c>
      <c r="F1569">
        <v>350</v>
      </c>
      <c r="G1569" t="s">
        <v>68</v>
      </c>
      <c r="H1569">
        <v>1991</v>
      </c>
      <c r="I1569">
        <v>36</v>
      </c>
      <c r="J1569">
        <v>4.8</v>
      </c>
      <c r="K1569" t="s">
        <v>32</v>
      </c>
      <c r="L1569">
        <v>34</v>
      </c>
      <c r="M1569" t="s">
        <v>33</v>
      </c>
      <c r="N1569" t="s">
        <v>34</v>
      </c>
      <c r="O1569" t="s">
        <v>35</v>
      </c>
      <c r="P1569" t="s">
        <v>36</v>
      </c>
      <c r="Q1569" t="s">
        <v>36</v>
      </c>
      <c r="R1569">
        <v>45</v>
      </c>
      <c r="S1569" t="s">
        <v>36</v>
      </c>
      <c r="T1569" t="s">
        <v>86</v>
      </c>
      <c r="U1569" t="s">
        <v>69</v>
      </c>
      <c r="W1569" t="s">
        <v>149</v>
      </c>
      <c r="X1569">
        <v>153100</v>
      </c>
      <c r="Y1569">
        <v>760</v>
      </c>
      <c r="Z1569">
        <v>0</v>
      </c>
      <c r="AA1569">
        <v>0</v>
      </c>
      <c r="AB1569" t="str">
        <f>IF(Restaurants[[#This Row],[Years_Operating]]&lt;5,"New",
IF(Restaurants[[#This Row],[Years_Operating]]&lt;15,"Established","Legacy"))</f>
        <v>Legacy</v>
      </c>
      <c r="AC1569" t="str">
        <f>IF(Restaurants[[#This Row],[Country]]="India","Yes","No")</f>
        <v>No</v>
      </c>
      <c r="AD1569" t="str">
        <f>IF(AND(Restaurants[[#This Row],[Has Online Delivery]]="Yes",Restaurants[[#This Row],[Has Table Booking]]="Yes"),"Online + Table",
IF(Restaurants[[#This Row],[Has Online Delivery]]="Yes","Online Only",
IF(Restaurants[[#This Row],[Has Table Booking]]="Yes","Table Only","None")))</f>
        <v>Online + Table</v>
      </c>
      <c r="AE1569" t="str">
        <f>IF(Restaurants[[#This Row],[Rating]]&gt;=4.5,"Excellent",
IF(Restaurants[[#This Row],[Rating]]&gt;=4,"Very Good",
IF(Restaurants[[#This Row],[Rating]]&gt;=3.5,"Good","Average/Low")))</f>
        <v>Excellent</v>
      </c>
    </row>
    <row r="1570" spans="1:31" x14ac:dyDescent="0.3">
      <c r="A1570" t="s">
        <v>175</v>
      </c>
      <c r="B1570" t="s">
        <v>176</v>
      </c>
      <c r="C1570" t="s">
        <v>176</v>
      </c>
      <c r="D1570" t="s">
        <v>51</v>
      </c>
      <c r="E1570">
        <v>2</v>
      </c>
      <c r="F1570">
        <v>245</v>
      </c>
      <c r="G1570" t="s">
        <v>177</v>
      </c>
      <c r="H1570">
        <v>2005</v>
      </c>
      <c r="I1570">
        <v>46</v>
      </c>
      <c r="J1570">
        <v>4.7</v>
      </c>
      <c r="K1570" t="s">
        <v>53</v>
      </c>
      <c r="L1570">
        <v>20</v>
      </c>
      <c r="M1570" t="s">
        <v>160</v>
      </c>
      <c r="N1570" t="s">
        <v>143</v>
      </c>
      <c r="O1570" t="s">
        <v>45</v>
      </c>
      <c r="P1570" t="s">
        <v>37</v>
      </c>
      <c r="Q1570" t="s">
        <v>36</v>
      </c>
      <c r="R1570">
        <v>21</v>
      </c>
      <c r="S1570" t="s">
        <v>36</v>
      </c>
      <c r="T1570" t="s">
        <v>55</v>
      </c>
      <c r="U1570" t="s">
        <v>32</v>
      </c>
      <c r="W1570" t="s">
        <v>47</v>
      </c>
      <c r="X1570">
        <v>287364</v>
      </c>
      <c r="Y1570">
        <v>4915</v>
      </c>
      <c r="Z1570">
        <v>0</v>
      </c>
      <c r="AA1570">
        <v>0</v>
      </c>
      <c r="AB1570" t="str">
        <f>IF(Restaurants[[#This Row],[Years_Operating]]&lt;5,"New",
IF(Restaurants[[#This Row],[Years_Operating]]&lt;15,"Established","Legacy"))</f>
        <v>Legacy</v>
      </c>
      <c r="AC1570" t="str">
        <f>IF(Restaurants[[#This Row],[Country]]="India","Yes","No")</f>
        <v>No</v>
      </c>
      <c r="AD1570" t="str">
        <f>IF(AND(Restaurants[[#This Row],[Has Online Delivery]]="Yes",Restaurants[[#This Row],[Has Table Booking]]="Yes"),"Online + Table",
IF(Restaurants[[#This Row],[Has Online Delivery]]="Yes","Online Only",
IF(Restaurants[[#This Row],[Has Table Booking]]="Yes","Table Only","None")))</f>
        <v>Table Only</v>
      </c>
      <c r="AE1570" t="str">
        <f>IF(Restaurants[[#This Row],[Rating]]&gt;=4.5,"Excellent",
IF(Restaurants[[#This Row],[Rating]]&gt;=4,"Very Good",
IF(Restaurants[[#This Row],[Rating]]&gt;=3.5,"Good","Average/Low")))</f>
        <v>Excellent</v>
      </c>
    </row>
    <row r="1571" spans="1:31" x14ac:dyDescent="0.3">
      <c r="A1571" t="s">
        <v>189</v>
      </c>
      <c r="B1571" t="s">
        <v>275</v>
      </c>
      <c r="C1571" t="s">
        <v>251</v>
      </c>
      <c r="D1571" t="s">
        <v>278</v>
      </c>
      <c r="E1571">
        <v>1</v>
      </c>
      <c r="F1571">
        <v>210</v>
      </c>
      <c r="G1571" t="s">
        <v>192</v>
      </c>
      <c r="H1571">
        <v>1990</v>
      </c>
      <c r="I1571">
        <v>30</v>
      </c>
      <c r="J1571">
        <v>4.7</v>
      </c>
      <c r="K1571" t="s">
        <v>299</v>
      </c>
      <c r="L1571">
        <v>35</v>
      </c>
      <c r="M1571" t="s">
        <v>160</v>
      </c>
      <c r="N1571" t="s">
        <v>193</v>
      </c>
      <c r="O1571" t="s">
        <v>35</v>
      </c>
      <c r="P1571" t="s">
        <v>37</v>
      </c>
      <c r="Q1571" t="s">
        <v>36</v>
      </c>
      <c r="R1571">
        <v>54</v>
      </c>
      <c r="S1571" t="s">
        <v>36</v>
      </c>
      <c r="T1571" t="s">
        <v>86</v>
      </c>
      <c r="U1571" t="s">
        <v>39</v>
      </c>
      <c r="V1571" t="s">
        <v>731</v>
      </c>
      <c r="W1571" t="s">
        <v>149</v>
      </c>
      <c r="X1571">
        <v>166965</v>
      </c>
      <c r="Y1571">
        <v>2514</v>
      </c>
      <c r="Z1571">
        <v>18.520399999999999</v>
      </c>
      <c r="AA1571">
        <v>73.856700000000004</v>
      </c>
      <c r="AB1571" t="str">
        <f>IF(Restaurants[[#This Row],[Years_Operating]]&lt;5,"New",
IF(Restaurants[[#This Row],[Years_Operating]]&lt;15,"Established","Legacy"))</f>
        <v>Legacy</v>
      </c>
      <c r="AC1571" t="str">
        <f>IF(Restaurants[[#This Row],[Country]]="India","Yes","No")</f>
        <v>Yes</v>
      </c>
      <c r="AD1571" t="str">
        <f>IF(AND(Restaurants[[#This Row],[Has Online Delivery]]="Yes",Restaurants[[#This Row],[Has Table Booking]]="Yes"),"Online + Table",
IF(Restaurants[[#This Row],[Has Online Delivery]]="Yes","Online Only",
IF(Restaurants[[#This Row],[Has Table Booking]]="Yes","Table Only","None")))</f>
        <v>Table Only</v>
      </c>
      <c r="AE1571" t="str">
        <f>IF(Restaurants[[#This Row],[Rating]]&gt;=4.5,"Excellent",
IF(Restaurants[[#This Row],[Rating]]&gt;=4,"Very Good",
IF(Restaurants[[#This Row],[Rating]]&gt;=3.5,"Good","Average/Low")))</f>
        <v>Excellent</v>
      </c>
    </row>
    <row r="1572" spans="1:31" x14ac:dyDescent="0.3">
      <c r="A1572" t="s">
        <v>202</v>
      </c>
      <c r="B1572" t="s">
        <v>58</v>
      </c>
      <c r="C1572" t="s">
        <v>59</v>
      </c>
      <c r="D1572" t="s">
        <v>43</v>
      </c>
      <c r="E1572">
        <v>1</v>
      </c>
      <c r="F1572">
        <v>95</v>
      </c>
      <c r="G1572" t="s">
        <v>203</v>
      </c>
      <c r="H1572">
        <v>2011</v>
      </c>
      <c r="I1572">
        <v>28</v>
      </c>
      <c r="J1572">
        <v>4.5</v>
      </c>
      <c r="K1572" t="s">
        <v>32</v>
      </c>
      <c r="L1572">
        <v>14</v>
      </c>
      <c r="M1572" t="s">
        <v>204</v>
      </c>
      <c r="N1572" t="s">
        <v>193</v>
      </c>
      <c r="O1572" t="s">
        <v>35</v>
      </c>
      <c r="P1572" t="s">
        <v>36</v>
      </c>
      <c r="Q1572" t="s">
        <v>36</v>
      </c>
      <c r="R1572">
        <v>73</v>
      </c>
      <c r="S1572" t="s">
        <v>37</v>
      </c>
      <c r="T1572" t="s">
        <v>86</v>
      </c>
      <c r="U1572" t="s">
        <v>46</v>
      </c>
      <c r="W1572" t="s">
        <v>108</v>
      </c>
      <c r="X1572">
        <v>444781</v>
      </c>
      <c r="Y1572">
        <v>1972</v>
      </c>
      <c r="Z1572">
        <v>48.8566</v>
      </c>
      <c r="AA1572">
        <v>2.3521999999999998</v>
      </c>
      <c r="AB1572" t="str">
        <f>IF(Restaurants[[#This Row],[Years_Operating]]&lt;5,"New",
IF(Restaurants[[#This Row],[Years_Operating]]&lt;15,"Established","Legacy"))</f>
        <v>Established</v>
      </c>
      <c r="AC1572" t="str">
        <f>IF(Restaurants[[#This Row],[Country]]="India","Yes","No")</f>
        <v>No</v>
      </c>
      <c r="AD1572" t="str">
        <f>IF(AND(Restaurants[[#This Row],[Has Online Delivery]]="Yes",Restaurants[[#This Row],[Has Table Booking]]="Yes"),"Online + Table",
IF(Restaurants[[#This Row],[Has Online Delivery]]="Yes","Online Only",
IF(Restaurants[[#This Row],[Has Table Booking]]="Yes","Table Only","None")))</f>
        <v>Online + Table</v>
      </c>
      <c r="AE1572" t="str">
        <f>IF(Restaurants[[#This Row],[Rating]]&gt;=4.5,"Excellent",
IF(Restaurants[[#This Row],[Rating]]&gt;=4,"Very Good",
IF(Restaurants[[#This Row],[Rating]]&gt;=3.5,"Good","Average/Low")))</f>
        <v>Excellent</v>
      </c>
    </row>
    <row r="1573" spans="1:31" x14ac:dyDescent="0.3">
      <c r="A1573" t="s">
        <v>48</v>
      </c>
      <c r="B1573" t="s">
        <v>49</v>
      </c>
      <c r="C1573" t="s">
        <v>50</v>
      </c>
      <c r="D1573" t="s">
        <v>51</v>
      </c>
      <c r="E1573">
        <v>3</v>
      </c>
      <c r="F1573">
        <v>390</v>
      </c>
      <c r="G1573" t="s">
        <v>52</v>
      </c>
      <c r="H1573">
        <v>1994</v>
      </c>
      <c r="I1573">
        <v>60</v>
      </c>
      <c r="J1573">
        <v>4.9000000000000004</v>
      </c>
      <c r="K1573" t="s">
        <v>53</v>
      </c>
      <c r="L1573">
        <v>31</v>
      </c>
      <c r="M1573" t="s">
        <v>33</v>
      </c>
      <c r="N1573" t="s">
        <v>34</v>
      </c>
      <c r="O1573" t="s">
        <v>54</v>
      </c>
      <c r="P1573" t="s">
        <v>37</v>
      </c>
      <c r="Q1573" t="s">
        <v>37</v>
      </c>
      <c r="R1573">
        <v>22</v>
      </c>
      <c r="S1573" t="s">
        <v>37</v>
      </c>
      <c r="T1573" t="s">
        <v>55</v>
      </c>
      <c r="U1573" t="s">
        <v>69</v>
      </c>
      <c r="W1573" t="s">
        <v>103</v>
      </c>
      <c r="X1573">
        <v>113061</v>
      </c>
      <c r="Y1573">
        <v>3570</v>
      </c>
      <c r="Z1573">
        <v>0</v>
      </c>
      <c r="AA1573">
        <v>0</v>
      </c>
      <c r="AB1573" t="str">
        <f>IF(Restaurants[[#This Row],[Years_Operating]]&lt;5,"New",
IF(Restaurants[[#This Row],[Years_Operating]]&lt;15,"Established","Legacy"))</f>
        <v>Legacy</v>
      </c>
      <c r="AC1573" t="str">
        <f>IF(Restaurants[[#This Row],[Country]]="India","Yes","No")</f>
        <v>No</v>
      </c>
      <c r="AD1573" t="str">
        <f>IF(AND(Restaurants[[#This Row],[Has Online Delivery]]="Yes",Restaurants[[#This Row],[Has Table Booking]]="Yes"),"Online + Table",
IF(Restaurants[[#This Row],[Has Online Delivery]]="Yes","Online Only",
IF(Restaurants[[#This Row],[Has Table Booking]]="Yes","Table Only","None")))</f>
        <v>None</v>
      </c>
      <c r="AE1573" t="str">
        <f>IF(Restaurants[[#This Row],[Rating]]&gt;=4.5,"Excellent",
IF(Restaurants[[#This Row],[Rating]]&gt;=4,"Very Good",
IF(Restaurants[[#This Row],[Rating]]&gt;=3.5,"Good","Average/Low")))</f>
        <v>Excellent</v>
      </c>
    </row>
    <row r="1574" spans="1:31" x14ac:dyDescent="0.3">
      <c r="A1574" t="s">
        <v>92</v>
      </c>
      <c r="B1574" t="s">
        <v>93</v>
      </c>
      <c r="C1574" t="s">
        <v>50</v>
      </c>
      <c r="D1574" t="s">
        <v>94</v>
      </c>
      <c r="E1574">
        <v>3</v>
      </c>
      <c r="F1574">
        <v>345</v>
      </c>
      <c r="G1574" t="s">
        <v>95</v>
      </c>
      <c r="H1574">
        <v>2011</v>
      </c>
      <c r="I1574">
        <v>50</v>
      </c>
      <c r="J1574">
        <v>4.8</v>
      </c>
      <c r="K1574" t="s">
        <v>96</v>
      </c>
      <c r="L1574">
        <v>14</v>
      </c>
      <c r="M1574" t="s">
        <v>33</v>
      </c>
      <c r="N1574" t="s">
        <v>34</v>
      </c>
      <c r="O1574" t="s">
        <v>54</v>
      </c>
      <c r="P1574" t="s">
        <v>36</v>
      </c>
      <c r="Q1574" t="s">
        <v>37</v>
      </c>
      <c r="R1574">
        <v>47</v>
      </c>
      <c r="S1574" t="s">
        <v>37</v>
      </c>
      <c r="T1574" t="s">
        <v>86</v>
      </c>
      <c r="U1574" t="s">
        <v>39</v>
      </c>
      <c r="W1574" t="s">
        <v>40</v>
      </c>
      <c r="X1574">
        <v>156738</v>
      </c>
      <c r="Y1574">
        <v>6739</v>
      </c>
      <c r="Z1574">
        <v>37.774900000000002</v>
      </c>
      <c r="AA1574">
        <v>-122.4194</v>
      </c>
      <c r="AB1574" t="str">
        <f>IF(Restaurants[[#This Row],[Years_Operating]]&lt;5,"New",
IF(Restaurants[[#This Row],[Years_Operating]]&lt;15,"Established","Legacy"))</f>
        <v>Established</v>
      </c>
      <c r="AC1574" t="str">
        <f>IF(Restaurants[[#This Row],[Country]]="India","Yes","No")</f>
        <v>No</v>
      </c>
      <c r="AD1574" t="str">
        <f>IF(AND(Restaurants[[#This Row],[Has Online Delivery]]="Yes",Restaurants[[#This Row],[Has Table Booking]]="Yes"),"Online + Table",
IF(Restaurants[[#This Row],[Has Online Delivery]]="Yes","Online Only",
IF(Restaurants[[#This Row],[Has Table Booking]]="Yes","Table Only","None")))</f>
        <v>Online Only</v>
      </c>
      <c r="AE1574" t="str">
        <f>IF(Restaurants[[#This Row],[Rating]]&gt;=4.5,"Excellent",
IF(Restaurants[[#This Row],[Rating]]&gt;=4,"Very Good",
IF(Restaurants[[#This Row],[Rating]]&gt;=3.5,"Good","Average/Low")))</f>
        <v>Excellent</v>
      </c>
    </row>
    <row r="1575" spans="1:31" x14ac:dyDescent="0.3">
      <c r="A1575" t="s">
        <v>136</v>
      </c>
      <c r="B1575" t="s">
        <v>137</v>
      </c>
      <c r="C1575" t="s">
        <v>138</v>
      </c>
      <c r="D1575" t="s">
        <v>139</v>
      </c>
      <c r="E1575">
        <v>3</v>
      </c>
      <c r="F1575">
        <v>570</v>
      </c>
      <c r="G1575" t="s">
        <v>140</v>
      </c>
      <c r="H1575">
        <v>2012</v>
      </c>
      <c r="I1575">
        <v>10</v>
      </c>
      <c r="J1575">
        <v>4.5999999999999996</v>
      </c>
      <c r="K1575" t="s">
        <v>32</v>
      </c>
      <c r="L1575">
        <v>13</v>
      </c>
      <c r="M1575" t="s">
        <v>62</v>
      </c>
      <c r="N1575" t="s">
        <v>34</v>
      </c>
      <c r="O1575" t="s">
        <v>45</v>
      </c>
      <c r="P1575" t="s">
        <v>36</v>
      </c>
      <c r="Q1575" t="s">
        <v>36</v>
      </c>
      <c r="R1575">
        <v>54</v>
      </c>
      <c r="S1575" t="s">
        <v>36</v>
      </c>
      <c r="T1575" t="s">
        <v>86</v>
      </c>
      <c r="U1575" t="s">
        <v>39</v>
      </c>
      <c r="W1575" t="s">
        <v>103</v>
      </c>
      <c r="X1575">
        <v>388993</v>
      </c>
      <c r="Y1575">
        <v>2279</v>
      </c>
      <c r="Z1575">
        <v>0</v>
      </c>
      <c r="AA1575">
        <v>0</v>
      </c>
      <c r="AB1575" t="str">
        <f>IF(Restaurants[[#This Row],[Years_Operating]]&lt;5,"New",
IF(Restaurants[[#This Row],[Years_Operating]]&lt;15,"Established","Legacy"))</f>
        <v>Established</v>
      </c>
      <c r="AC1575" t="str">
        <f>IF(Restaurants[[#This Row],[Country]]="India","Yes","No")</f>
        <v>No</v>
      </c>
      <c r="AD1575" t="str">
        <f>IF(AND(Restaurants[[#This Row],[Has Online Delivery]]="Yes",Restaurants[[#This Row],[Has Table Booking]]="Yes"),"Online + Table",
IF(Restaurants[[#This Row],[Has Online Delivery]]="Yes","Online Only",
IF(Restaurants[[#This Row],[Has Table Booking]]="Yes","Table Only","None")))</f>
        <v>Online + Table</v>
      </c>
      <c r="AE1575" t="str">
        <f>IF(Restaurants[[#This Row],[Rating]]&gt;=4.5,"Excellent",
IF(Restaurants[[#This Row],[Rating]]&gt;=4,"Very Good",
IF(Restaurants[[#This Row],[Rating]]&gt;=3.5,"Good","Average/Low")))</f>
        <v>Excellent</v>
      </c>
    </row>
    <row r="1576" spans="1:31" x14ac:dyDescent="0.3">
      <c r="A1576" t="s">
        <v>161</v>
      </c>
      <c r="B1576" t="s">
        <v>145</v>
      </c>
      <c r="C1576" t="s">
        <v>146</v>
      </c>
      <c r="D1576" t="s">
        <v>162</v>
      </c>
      <c r="E1576">
        <v>2</v>
      </c>
      <c r="F1576">
        <v>275</v>
      </c>
      <c r="G1576" t="s">
        <v>163</v>
      </c>
      <c r="H1576">
        <v>2003</v>
      </c>
      <c r="I1576">
        <v>36</v>
      </c>
      <c r="J1576">
        <v>4.7</v>
      </c>
      <c r="K1576" t="s">
        <v>32</v>
      </c>
      <c r="L1576">
        <v>22</v>
      </c>
      <c r="M1576" t="s">
        <v>33</v>
      </c>
      <c r="N1576" t="s">
        <v>143</v>
      </c>
      <c r="O1576" t="s">
        <v>45</v>
      </c>
      <c r="P1576" t="s">
        <v>37</v>
      </c>
      <c r="Q1576" t="s">
        <v>36</v>
      </c>
      <c r="R1576">
        <v>36</v>
      </c>
      <c r="S1576" t="s">
        <v>37</v>
      </c>
      <c r="T1576" t="s">
        <v>55</v>
      </c>
      <c r="U1576" t="s">
        <v>69</v>
      </c>
      <c r="W1576" t="s">
        <v>103</v>
      </c>
      <c r="X1576">
        <v>133073</v>
      </c>
      <c r="Y1576">
        <v>1230</v>
      </c>
      <c r="Z1576">
        <v>35.689500000000002</v>
      </c>
      <c r="AA1576">
        <v>139.6917</v>
      </c>
      <c r="AB1576" t="str">
        <f>IF(Restaurants[[#This Row],[Years_Operating]]&lt;5,"New",
IF(Restaurants[[#This Row],[Years_Operating]]&lt;15,"Established","Legacy"))</f>
        <v>Legacy</v>
      </c>
      <c r="AC1576" t="str">
        <f>IF(Restaurants[[#This Row],[Country]]="India","Yes","No")</f>
        <v>No</v>
      </c>
      <c r="AD1576" t="str">
        <f>IF(AND(Restaurants[[#This Row],[Has Online Delivery]]="Yes",Restaurants[[#This Row],[Has Table Booking]]="Yes"),"Online + Table",
IF(Restaurants[[#This Row],[Has Online Delivery]]="Yes","Online Only",
IF(Restaurants[[#This Row],[Has Table Booking]]="Yes","Table Only","None")))</f>
        <v>Table Only</v>
      </c>
      <c r="AE1576" t="str">
        <f>IF(Restaurants[[#This Row],[Rating]]&gt;=4.5,"Excellent",
IF(Restaurants[[#This Row],[Rating]]&gt;=4,"Very Good",
IF(Restaurants[[#This Row],[Rating]]&gt;=3.5,"Good","Average/Low")))</f>
        <v>Excellent</v>
      </c>
    </row>
    <row r="1577" spans="1:31" x14ac:dyDescent="0.3">
      <c r="A1577" t="s">
        <v>76</v>
      </c>
      <c r="B1577" t="s">
        <v>77</v>
      </c>
      <c r="C1577" t="s">
        <v>50</v>
      </c>
      <c r="D1577" t="s">
        <v>78</v>
      </c>
      <c r="E1577">
        <v>3</v>
      </c>
      <c r="F1577">
        <v>295</v>
      </c>
      <c r="G1577" t="s">
        <v>79</v>
      </c>
      <c r="H1577">
        <v>1972</v>
      </c>
      <c r="I1577">
        <v>62</v>
      </c>
      <c r="J1577">
        <v>4.8</v>
      </c>
      <c r="K1577" t="s">
        <v>32</v>
      </c>
      <c r="L1577">
        <v>53</v>
      </c>
      <c r="M1577" t="s">
        <v>33</v>
      </c>
      <c r="N1577" t="s">
        <v>34</v>
      </c>
      <c r="O1577" t="s">
        <v>54</v>
      </c>
      <c r="P1577" t="s">
        <v>37</v>
      </c>
      <c r="Q1577" t="s">
        <v>36</v>
      </c>
      <c r="R1577">
        <v>66</v>
      </c>
      <c r="S1577" t="s">
        <v>36</v>
      </c>
      <c r="T1577" t="s">
        <v>63</v>
      </c>
      <c r="U1577" t="s">
        <v>32</v>
      </c>
      <c r="W1577" t="s">
        <v>70</v>
      </c>
      <c r="X1577">
        <v>447968</v>
      </c>
      <c r="Y1577">
        <v>4104</v>
      </c>
      <c r="Z1577">
        <v>40.712800000000001</v>
      </c>
      <c r="AA1577">
        <v>-74.006</v>
      </c>
      <c r="AB1577" t="str">
        <f>IF(Restaurants[[#This Row],[Years_Operating]]&lt;5,"New",
IF(Restaurants[[#This Row],[Years_Operating]]&lt;15,"Established","Legacy"))</f>
        <v>Legacy</v>
      </c>
      <c r="AC1577" t="str">
        <f>IF(Restaurants[[#This Row],[Country]]="India","Yes","No")</f>
        <v>No</v>
      </c>
      <c r="AD1577" t="str">
        <f>IF(AND(Restaurants[[#This Row],[Has Online Delivery]]="Yes",Restaurants[[#This Row],[Has Table Booking]]="Yes"),"Online + Table",
IF(Restaurants[[#This Row],[Has Online Delivery]]="Yes","Online Only",
IF(Restaurants[[#This Row],[Has Table Booking]]="Yes","Table Only","None")))</f>
        <v>Table Only</v>
      </c>
      <c r="AE1577" t="str">
        <f>IF(Restaurants[[#This Row],[Rating]]&gt;=4.5,"Excellent",
IF(Restaurants[[#This Row],[Rating]]&gt;=4,"Very Good",
IF(Restaurants[[#This Row],[Rating]]&gt;=3.5,"Good","Average/Low")))</f>
        <v>Excellent</v>
      </c>
    </row>
    <row r="1578" spans="1:31" x14ac:dyDescent="0.3">
      <c r="A1578" t="s">
        <v>104</v>
      </c>
      <c r="B1578" t="s">
        <v>105</v>
      </c>
      <c r="C1578" t="s">
        <v>29</v>
      </c>
      <c r="D1578" t="s">
        <v>106</v>
      </c>
      <c r="E1578">
        <v>3</v>
      </c>
      <c r="F1578">
        <v>310</v>
      </c>
      <c r="G1578" t="s">
        <v>107</v>
      </c>
      <c r="H1578">
        <v>1994</v>
      </c>
      <c r="I1578">
        <v>50</v>
      </c>
      <c r="J1578">
        <v>4.8</v>
      </c>
      <c r="K1578" t="s">
        <v>32</v>
      </c>
      <c r="L1578">
        <v>31</v>
      </c>
      <c r="M1578" t="s">
        <v>33</v>
      </c>
      <c r="N1578" t="s">
        <v>34</v>
      </c>
      <c r="O1578" t="s">
        <v>35</v>
      </c>
      <c r="P1578" t="s">
        <v>37</v>
      </c>
      <c r="Q1578" t="s">
        <v>37</v>
      </c>
      <c r="R1578">
        <v>71</v>
      </c>
      <c r="S1578" t="s">
        <v>37</v>
      </c>
      <c r="T1578" t="s">
        <v>86</v>
      </c>
      <c r="U1578" t="s">
        <v>46</v>
      </c>
      <c r="W1578" t="s">
        <v>40</v>
      </c>
      <c r="X1578">
        <v>361760</v>
      </c>
      <c r="Y1578">
        <v>4134</v>
      </c>
      <c r="Z1578">
        <v>41.902799999999999</v>
      </c>
      <c r="AA1578">
        <v>12.4964</v>
      </c>
      <c r="AB1578" t="str">
        <f>IF(Restaurants[[#This Row],[Years_Operating]]&lt;5,"New",
IF(Restaurants[[#This Row],[Years_Operating]]&lt;15,"Established","Legacy"))</f>
        <v>Legacy</v>
      </c>
      <c r="AC1578" t="str">
        <f>IF(Restaurants[[#This Row],[Country]]="India","Yes","No")</f>
        <v>No</v>
      </c>
      <c r="AD1578" t="str">
        <f>IF(AND(Restaurants[[#This Row],[Has Online Delivery]]="Yes",Restaurants[[#This Row],[Has Table Booking]]="Yes"),"Online + Table",
IF(Restaurants[[#This Row],[Has Online Delivery]]="Yes","Online Only",
IF(Restaurants[[#This Row],[Has Table Booking]]="Yes","Table Only","None")))</f>
        <v>None</v>
      </c>
      <c r="AE1578" t="str">
        <f>IF(Restaurants[[#This Row],[Rating]]&gt;=4.5,"Excellent",
IF(Restaurants[[#This Row],[Rating]]&gt;=4,"Very Good",
IF(Restaurants[[#This Row],[Rating]]&gt;=3.5,"Good","Average/Low")))</f>
        <v>Excellent</v>
      </c>
    </row>
    <row r="1579" spans="1:31" x14ac:dyDescent="0.3">
      <c r="A1579" t="s">
        <v>243</v>
      </c>
      <c r="B1579" t="s">
        <v>244</v>
      </c>
      <c r="C1579" t="s">
        <v>245</v>
      </c>
      <c r="D1579" t="s">
        <v>246</v>
      </c>
      <c r="E1579">
        <v>0</v>
      </c>
      <c r="F1579">
        <v>125</v>
      </c>
      <c r="G1579" t="s">
        <v>247</v>
      </c>
      <c r="H1579">
        <v>2007</v>
      </c>
      <c r="I1579">
        <v>45</v>
      </c>
      <c r="J1579">
        <v>4.5</v>
      </c>
      <c r="K1579" t="s">
        <v>32</v>
      </c>
      <c r="L1579">
        <v>18</v>
      </c>
      <c r="M1579" t="s">
        <v>204</v>
      </c>
      <c r="N1579" t="s">
        <v>210</v>
      </c>
      <c r="O1579" t="s">
        <v>211</v>
      </c>
      <c r="P1579" t="s">
        <v>37</v>
      </c>
      <c r="Q1579" t="s">
        <v>37</v>
      </c>
      <c r="R1579">
        <v>42</v>
      </c>
      <c r="S1579" t="s">
        <v>37</v>
      </c>
      <c r="T1579" t="s">
        <v>55</v>
      </c>
      <c r="U1579" t="s">
        <v>39</v>
      </c>
      <c r="W1579" t="s">
        <v>70</v>
      </c>
      <c r="X1579">
        <v>247622</v>
      </c>
      <c r="Y1579">
        <v>7115</v>
      </c>
      <c r="Z1579">
        <v>0</v>
      </c>
      <c r="AA1579">
        <v>0</v>
      </c>
      <c r="AB1579" t="str">
        <f>IF(Restaurants[[#This Row],[Years_Operating]]&lt;5,"New",
IF(Restaurants[[#This Row],[Years_Operating]]&lt;15,"Established","Legacy"))</f>
        <v>Legacy</v>
      </c>
      <c r="AC1579" t="str">
        <f>IF(Restaurants[[#This Row],[Country]]="India","Yes","No")</f>
        <v>No</v>
      </c>
      <c r="AD1579" t="str">
        <f>IF(AND(Restaurants[[#This Row],[Has Online Delivery]]="Yes",Restaurants[[#This Row],[Has Table Booking]]="Yes"),"Online + Table",
IF(Restaurants[[#This Row],[Has Online Delivery]]="Yes","Online Only",
IF(Restaurants[[#This Row],[Has Table Booking]]="Yes","Table Only","None")))</f>
        <v>None</v>
      </c>
      <c r="AE1579" t="str">
        <f>IF(Restaurants[[#This Row],[Rating]]&gt;=4.5,"Excellent",
IF(Restaurants[[#This Row],[Rating]]&gt;=4,"Very Good",
IF(Restaurants[[#This Row],[Rating]]&gt;=3.5,"Good","Average/Low")))</f>
        <v>Excellent</v>
      </c>
    </row>
    <row r="1580" spans="1:31" x14ac:dyDescent="0.3">
      <c r="A1580" t="s">
        <v>224</v>
      </c>
      <c r="B1580" t="s">
        <v>216</v>
      </c>
      <c r="C1580" t="s">
        <v>217</v>
      </c>
      <c r="D1580" t="s">
        <v>218</v>
      </c>
      <c r="E1580">
        <v>0</v>
      </c>
      <c r="F1580">
        <v>140</v>
      </c>
      <c r="G1580" t="s">
        <v>225</v>
      </c>
      <c r="H1580">
        <v>2012</v>
      </c>
      <c r="I1580">
        <v>48</v>
      </c>
      <c r="J1580">
        <v>4.5999999999999996</v>
      </c>
      <c r="K1580" t="s">
        <v>32</v>
      </c>
      <c r="L1580">
        <v>13</v>
      </c>
      <c r="M1580" t="s">
        <v>204</v>
      </c>
      <c r="N1580" t="s">
        <v>210</v>
      </c>
      <c r="O1580" t="s">
        <v>54</v>
      </c>
      <c r="P1580" t="s">
        <v>37</v>
      </c>
      <c r="Q1580" t="s">
        <v>36</v>
      </c>
      <c r="R1580">
        <v>25</v>
      </c>
      <c r="S1580" t="s">
        <v>37</v>
      </c>
      <c r="T1580" t="s">
        <v>38</v>
      </c>
      <c r="U1580" t="s">
        <v>39</v>
      </c>
      <c r="W1580" t="s">
        <v>56</v>
      </c>
      <c r="X1580">
        <v>126181</v>
      </c>
      <c r="Y1580">
        <v>2114</v>
      </c>
      <c r="Z1580">
        <v>0</v>
      </c>
      <c r="AA1580">
        <v>0</v>
      </c>
      <c r="AB1580" t="str">
        <f>IF(Restaurants[[#This Row],[Years_Operating]]&lt;5,"New",
IF(Restaurants[[#This Row],[Years_Operating]]&lt;15,"Established","Legacy"))</f>
        <v>Established</v>
      </c>
      <c r="AC1580" t="str">
        <f>IF(Restaurants[[#This Row],[Country]]="India","Yes","No")</f>
        <v>No</v>
      </c>
      <c r="AD1580" t="str">
        <f>IF(AND(Restaurants[[#This Row],[Has Online Delivery]]="Yes",Restaurants[[#This Row],[Has Table Booking]]="Yes"),"Online + Table",
IF(Restaurants[[#This Row],[Has Online Delivery]]="Yes","Online Only",
IF(Restaurants[[#This Row],[Has Table Booking]]="Yes","Table Only","None")))</f>
        <v>Table Only</v>
      </c>
      <c r="AE1580" t="str">
        <f>IF(Restaurants[[#This Row],[Rating]]&gt;=4.5,"Excellent",
IF(Restaurants[[#This Row],[Rating]]&gt;=4,"Very Good",
IF(Restaurants[[#This Row],[Rating]]&gt;=3.5,"Good","Average/Low")))</f>
        <v>Excellent</v>
      </c>
    </row>
    <row r="1581" spans="1:31" x14ac:dyDescent="0.3">
      <c r="A1581" t="s">
        <v>182</v>
      </c>
      <c r="B1581" t="s">
        <v>183</v>
      </c>
      <c r="C1581" t="s">
        <v>89</v>
      </c>
      <c r="D1581" t="s">
        <v>184</v>
      </c>
      <c r="E1581">
        <v>2</v>
      </c>
      <c r="F1581">
        <v>275</v>
      </c>
      <c r="G1581" t="s">
        <v>185</v>
      </c>
      <c r="H1581">
        <v>1998</v>
      </c>
      <c r="I1581">
        <v>20</v>
      </c>
      <c r="J1581">
        <v>4.5999999999999996</v>
      </c>
      <c r="K1581" t="s">
        <v>32</v>
      </c>
      <c r="L1581">
        <v>27</v>
      </c>
      <c r="M1581" t="s">
        <v>33</v>
      </c>
      <c r="N1581" t="s">
        <v>143</v>
      </c>
      <c r="O1581" t="s">
        <v>35</v>
      </c>
      <c r="P1581" t="s">
        <v>37</v>
      </c>
      <c r="Q1581" t="s">
        <v>36</v>
      </c>
      <c r="R1581">
        <v>25</v>
      </c>
      <c r="S1581" t="s">
        <v>37</v>
      </c>
      <c r="T1581" t="s">
        <v>38</v>
      </c>
      <c r="U1581" t="s">
        <v>39</v>
      </c>
      <c r="W1581" t="s">
        <v>108</v>
      </c>
      <c r="X1581">
        <v>472100</v>
      </c>
      <c r="Y1581">
        <v>6913</v>
      </c>
      <c r="Z1581">
        <v>0</v>
      </c>
      <c r="AA1581">
        <v>0</v>
      </c>
      <c r="AB1581" t="str">
        <f>IF(Restaurants[[#This Row],[Years_Operating]]&lt;5,"New",
IF(Restaurants[[#This Row],[Years_Operating]]&lt;15,"Established","Legacy"))</f>
        <v>Legacy</v>
      </c>
      <c r="AC1581" t="str">
        <f>IF(Restaurants[[#This Row],[Country]]="India","Yes","No")</f>
        <v>No</v>
      </c>
      <c r="AD1581" t="str">
        <f>IF(AND(Restaurants[[#This Row],[Has Online Delivery]]="Yes",Restaurants[[#This Row],[Has Table Booking]]="Yes"),"Online + Table",
IF(Restaurants[[#This Row],[Has Online Delivery]]="Yes","Online Only",
IF(Restaurants[[#This Row],[Has Table Booking]]="Yes","Table Only","None")))</f>
        <v>Table Only</v>
      </c>
      <c r="AE1581" t="str">
        <f>IF(Restaurants[[#This Row],[Rating]]&gt;=4.5,"Excellent",
IF(Restaurants[[#This Row],[Rating]]&gt;=4,"Very Good",
IF(Restaurants[[#This Row],[Rating]]&gt;=3.5,"Good","Average/Low")))</f>
        <v>Excellent</v>
      </c>
    </row>
    <row r="1582" spans="1:31" x14ac:dyDescent="0.3">
      <c r="A1582" t="s">
        <v>243</v>
      </c>
      <c r="B1582" t="s">
        <v>244</v>
      </c>
      <c r="C1582" t="s">
        <v>245</v>
      </c>
      <c r="D1582" t="s">
        <v>246</v>
      </c>
      <c r="E1582">
        <v>0</v>
      </c>
      <c r="F1582">
        <v>125</v>
      </c>
      <c r="G1582" t="s">
        <v>247</v>
      </c>
      <c r="H1582">
        <v>2007</v>
      </c>
      <c r="I1582">
        <v>45</v>
      </c>
      <c r="J1582">
        <v>4.5</v>
      </c>
      <c r="K1582" t="s">
        <v>32</v>
      </c>
      <c r="L1582">
        <v>18</v>
      </c>
      <c r="M1582" t="s">
        <v>204</v>
      </c>
      <c r="N1582" t="s">
        <v>210</v>
      </c>
      <c r="O1582" t="s">
        <v>211</v>
      </c>
      <c r="P1582" t="s">
        <v>36</v>
      </c>
      <c r="Q1582" t="s">
        <v>36</v>
      </c>
      <c r="R1582">
        <v>59</v>
      </c>
      <c r="S1582" t="s">
        <v>36</v>
      </c>
      <c r="T1582" t="s">
        <v>86</v>
      </c>
      <c r="U1582" t="s">
        <v>32</v>
      </c>
      <c r="W1582" t="s">
        <v>103</v>
      </c>
      <c r="X1582">
        <v>233968</v>
      </c>
      <c r="Y1582">
        <v>4219</v>
      </c>
      <c r="Z1582">
        <v>0</v>
      </c>
      <c r="AA1582">
        <v>0</v>
      </c>
      <c r="AB1582" t="str">
        <f>IF(Restaurants[[#This Row],[Years_Operating]]&lt;5,"New",
IF(Restaurants[[#This Row],[Years_Operating]]&lt;15,"Established","Legacy"))</f>
        <v>Legacy</v>
      </c>
      <c r="AC1582" t="str">
        <f>IF(Restaurants[[#This Row],[Country]]="India","Yes","No")</f>
        <v>No</v>
      </c>
      <c r="AD1582" t="str">
        <f>IF(AND(Restaurants[[#This Row],[Has Online Delivery]]="Yes",Restaurants[[#This Row],[Has Table Booking]]="Yes"),"Online + Table",
IF(Restaurants[[#This Row],[Has Online Delivery]]="Yes","Online Only",
IF(Restaurants[[#This Row],[Has Table Booking]]="Yes","Table Only","None")))</f>
        <v>Online + Table</v>
      </c>
      <c r="AE1582" t="str">
        <f>IF(Restaurants[[#This Row],[Rating]]&gt;=4.5,"Excellent",
IF(Restaurants[[#This Row],[Rating]]&gt;=4,"Very Good",
IF(Restaurants[[#This Row],[Rating]]&gt;=3.5,"Good","Average/Low")))</f>
        <v>Excellent</v>
      </c>
    </row>
    <row r="1583" spans="1:31" x14ac:dyDescent="0.3">
      <c r="A1583" t="s">
        <v>166</v>
      </c>
      <c r="B1583" t="s">
        <v>167</v>
      </c>
      <c r="C1583" t="s">
        <v>168</v>
      </c>
      <c r="D1583" t="s">
        <v>169</v>
      </c>
      <c r="E1583">
        <v>2</v>
      </c>
      <c r="F1583">
        <v>265</v>
      </c>
      <c r="G1583" t="s">
        <v>170</v>
      </c>
      <c r="H1583">
        <v>2005</v>
      </c>
      <c r="I1583">
        <v>60</v>
      </c>
      <c r="J1583">
        <v>4.7</v>
      </c>
      <c r="K1583" t="s">
        <v>32</v>
      </c>
      <c r="L1583">
        <v>20</v>
      </c>
      <c r="M1583" t="s">
        <v>33</v>
      </c>
      <c r="N1583" t="s">
        <v>143</v>
      </c>
      <c r="O1583" t="s">
        <v>35</v>
      </c>
      <c r="P1583" t="s">
        <v>36</v>
      </c>
      <c r="Q1583" t="s">
        <v>37</v>
      </c>
      <c r="R1583">
        <v>47</v>
      </c>
      <c r="S1583" t="s">
        <v>36</v>
      </c>
      <c r="T1583" t="s">
        <v>55</v>
      </c>
      <c r="U1583" t="s">
        <v>39</v>
      </c>
      <c r="W1583" t="s">
        <v>47</v>
      </c>
      <c r="X1583">
        <v>469280</v>
      </c>
      <c r="Y1583">
        <v>623</v>
      </c>
      <c r="Z1583">
        <v>0</v>
      </c>
      <c r="AA1583">
        <v>0</v>
      </c>
      <c r="AB1583" t="str">
        <f>IF(Restaurants[[#This Row],[Years_Operating]]&lt;5,"New",
IF(Restaurants[[#This Row],[Years_Operating]]&lt;15,"Established","Legacy"))</f>
        <v>Legacy</v>
      </c>
      <c r="AC1583" t="str">
        <f>IF(Restaurants[[#This Row],[Country]]="India","Yes","No")</f>
        <v>No</v>
      </c>
      <c r="AD1583" t="str">
        <f>IF(AND(Restaurants[[#This Row],[Has Online Delivery]]="Yes",Restaurants[[#This Row],[Has Table Booking]]="Yes"),"Online + Table",
IF(Restaurants[[#This Row],[Has Online Delivery]]="Yes","Online Only",
IF(Restaurants[[#This Row],[Has Table Booking]]="Yes","Table Only","None")))</f>
        <v>Online Only</v>
      </c>
      <c r="AE1583" t="str">
        <f>IF(Restaurants[[#This Row],[Rating]]&gt;=4.5,"Excellent",
IF(Restaurants[[#This Row],[Rating]]&gt;=4,"Very Good",
IF(Restaurants[[#This Row],[Rating]]&gt;=3.5,"Good","Average/Low")))</f>
        <v>Excellent</v>
      </c>
    </row>
    <row r="1584" spans="1:31" x14ac:dyDescent="0.3">
      <c r="A1584" t="s">
        <v>87</v>
      </c>
      <c r="B1584" t="s">
        <v>250</v>
      </c>
      <c r="C1584" t="s">
        <v>251</v>
      </c>
      <c r="D1584" t="s">
        <v>263</v>
      </c>
      <c r="E1584">
        <v>3</v>
      </c>
      <c r="F1584">
        <v>295</v>
      </c>
      <c r="G1584" t="s">
        <v>91</v>
      </c>
      <c r="H1584">
        <v>1897</v>
      </c>
      <c r="I1584">
        <v>50</v>
      </c>
      <c r="J1584">
        <v>4.8</v>
      </c>
      <c r="K1584" t="s">
        <v>264</v>
      </c>
      <c r="L1584">
        <v>128</v>
      </c>
      <c r="M1584" t="s">
        <v>33</v>
      </c>
      <c r="N1584" t="s">
        <v>34</v>
      </c>
      <c r="O1584" t="s">
        <v>35</v>
      </c>
      <c r="P1584" t="s">
        <v>36</v>
      </c>
      <c r="Q1584" t="s">
        <v>37</v>
      </c>
      <c r="R1584">
        <v>71</v>
      </c>
      <c r="S1584" t="s">
        <v>36</v>
      </c>
      <c r="T1584" t="s">
        <v>86</v>
      </c>
      <c r="U1584" t="s">
        <v>39</v>
      </c>
      <c r="V1584" t="s">
        <v>732</v>
      </c>
      <c r="W1584" t="s">
        <v>64</v>
      </c>
      <c r="X1584">
        <v>127900</v>
      </c>
      <c r="Y1584">
        <v>7847</v>
      </c>
      <c r="Z1584">
        <v>28.7041</v>
      </c>
      <c r="AA1584">
        <v>77.102500000000006</v>
      </c>
      <c r="AB1584" t="str">
        <f>IF(Restaurants[[#This Row],[Years_Operating]]&lt;5,"New",
IF(Restaurants[[#This Row],[Years_Operating]]&lt;15,"Established","Legacy"))</f>
        <v>Legacy</v>
      </c>
      <c r="AC1584" t="str">
        <f>IF(Restaurants[[#This Row],[Country]]="India","Yes","No")</f>
        <v>Yes</v>
      </c>
      <c r="AD1584" t="str">
        <f>IF(AND(Restaurants[[#This Row],[Has Online Delivery]]="Yes",Restaurants[[#This Row],[Has Table Booking]]="Yes"),"Online + Table",
IF(Restaurants[[#This Row],[Has Online Delivery]]="Yes","Online Only",
IF(Restaurants[[#This Row],[Has Table Booking]]="Yes","Table Only","None")))</f>
        <v>Online Only</v>
      </c>
      <c r="AE1584" t="str">
        <f>IF(Restaurants[[#This Row],[Rating]]&gt;=4.5,"Excellent",
IF(Restaurants[[#This Row],[Rating]]&gt;=4,"Very Good",
IF(Restaurants[[#This Row],[Rating]]&gt;=3.5,"Good","Average/Low")))</f>
        <v>Excellent</v>
      </c>
    </row>
    <row r="1585" spans="1:31" x14ac:dyDescent="0.3">
      <c r="A1585" t="s">
        <v>194</v>
      </c>
      <c r="B1585" t="s">
        <v>195</v>
      </c>
      <c r="C1585" t="s">
        <v>196</v>
      </c>
      <c r="D1585" t="s">
        <v>197</v>
      </c>
      <c r="E1585">
        <v>1</v>
      </c>
      <c r="F1585">
        <v>165</v>
      </c>
      <c r="G1585" t="s">
        <v>198</v>
      </c>
      <c r="H1585">
        <v>2013</v>
      </c>
      <c r="I1585">
        <v>40</v>
      </c>
      <c r="J1585">
        <v>4.5999999999999996</v>
      </c>
      <c r="K1585" t="s">
        <v>32</v>
      </c>
      <c r="L1585">
        <v>12</v>
      </c>
      <c r="M1585" t="s">
        <v>160</v>
      </c>
      <c r="N1585" t="s">
        <v>193</v>
      </c>
      <c r="O1585" t="s">
        <v>35</v>
      </c>
      <c r="P1585" t="s">
        <v>37</v>
      </c>
      <c r="Q1585" t="s">
        <v>37</v>
      </c>
      <c r="R1585">
        <v>34</v>
      </c>
      <c r="S1585" t="s">
        <v>36</v>
      </c>
      <c r="T1585" t="s">
        <v>38</v>
      </c>
      <c r="U1585" t="s">
        <v>39</v>
      </c>
      <c r="W1585" t="s">
        <v>47</v>
      </c>
      <c r="X1585">
        <v>297663</v>
      </c>
      <c r="Y1585">
        <v>6068</v>
      </c>
      <c r="Z1585">
        <v>51.507399999999997</v>
      </c>
      <c r="AA1585">
        <v>-0.1278</v>
      </c>
      <c r="AB1585" t="str">
        <f>IF(Restaurants[[#This Row],[Years_Operating]]&lt;5,"New",
IF(Restaurants[[#This Row],[Years_Operating]]&lt;15,"Established","Legacy"))</f>
        <v>Established</v>
      </c>
      <c r="AC1585" t="str">
        <f>IF(Restaurants[[#This Row],[Country]]="India","Yes","No")</f>
        <v>No</v>
      </c>
      <c r="AD1585" t="str">
        <f>IF(AND(Restaurants[[#This Row],[Has Online Delivery]]="Yes",Restaurants[[#This Row],[Has Table Booking]]="Yes"),"Online + Table",
IF(Restaurants[[#This Row],[Has Online Delivery]]="Yes","Online Only",
IF(Restaurants[[#This Row],[Has Table Booking]]="Yes","Table Only","None")))</f>
        <v>None</v>
      </c>
      <c r="AE1585" t="str">
        <f>IF(Restaurants[[#This Row],[Rating]]&gt;=4.5,"Excellent",
IF(Restaurants[[#This Row],[Rating]]&gt;=4,"Very Good",
IF(Restaurants[[#This Row],[Rating]]&gt;=3.5,"Good","Average/Low")))</f>
        <v>Excellent</v>
      </c>
    </row>
    <row r="1586" spans="1:31" x14ac:dyDescent="0.3">
      <c r="A1586" t="s">
        <v>248</v>
      </c>
      <c r="B1586" t="s">
        <v>266</v>
      </c>
      <c r="C1586" t="s">
        <v>251</v>
      </c>
      <c r="D1586" t="s">
        <v>258</v>
      </c>
      <c r="E1586">
        <v>0</v>
      </c>
      <c r="F1586">
        <v>85</v>
      </c>
      <c r="G1586" t="s">
        <v>249</v>
      </c>
      <c r="H1586">
        <v>2014</v>
      </c>
      <c r="I1586">
        <v>38</v>
      </c>
      <c r="J1586">
        <v>4.5</v>
      </c>
      <c r="K1586" t="s">
        <v>270</v>
      </c>
      <c r="L1586">
        <v>11</v>
      </c>
      <c r="M1586" t="s">
        <v>204</v>
      </c>
      <c r="N1586" t="s">
        <v>210</v>
      </c>
      <c r="O1586" t="s">
        <v>35</v>
      </c>
      <c r="P1586" t="s">
        <v>37</v>
      </c>
      <c r="Q1586" t="s">
        <v>37</v>
      </c>
      <c r="R1586">
        <v>45</v>
      </c>
      <c r="S1586" t="s">
        <v>36</v>
      </c>
      <c r="T1586" t="s">
        <v>55</v>
      </c>
      <c r="U1586" t="s">
        <v>69</v>
      </c>
      <c r="V1586" t="s">
        <v>733</v>
      </c>
      <c r="W1586" t="s">
        <v>40</v>
      </c>
      <c r="X1586">
        <v>153075</v>
      </c>
      <c r="Y1586">
        <v>2809</v>
      </c>
      <c r="Z1586">
        <v>12.9716</v>
      </c>
      <c r="AA1586">
        <v>77.5946</v>
      </c>
      <c r="AB1586" t="str">
        <f>IF(Restaurants[[#This Row],[Years_Operating]]&lt;5,"New",
IF(Restaurants[[#This Row],[Years_Operating]]&lt;15,"Established","Legacy"))</f>
        <v>Established</v>
      </c>
      <c r="AC1586" t="str">
        <f>IF(Restaurants[[#This Row],[Country]]="India","Yes","No")</f>
        <v>Yes</v>
      </c>
      <c r="AD1586" t="str">
        <f>IF(AND(Restaurants[[#This Row],[Has Online Delivery]]="Yes",Restaurants[[#This Row],[Has Table Booking]]="Yes"),"Online + Table",
IF(Restaurants[[#This Row],[Has Online Delivery]]="Yes","Online Only",
IF(Restaurants[[#This Row],[Has Table Booking]]="Yes","Table Only","None")))</f>
        <v>None</v>
      </c>
      <c r="AE1586" t="str">
        <f>IF(Restaurants[[#This Row],[Rating]]&gt;=4.5,"Excellent",
IF(Restaurants[[#This Row],[Rating]]&gt;=4,"Very Good",
IF(Restaurants[[#This Row],[Rating]]&gt;=3.5,"Good","Average/Low")))</f>
        <v>Excellent</v>
      </c>
    </row>
    <row r="1587" spans="1:31" x14ac:dyDescent="0.3">
      <c r="A1587" t="s">
        <v>186</v>
      </c>
      <c r="B1587" t="s">
        <v>118</v>
      </c>
      <c r="C1587" t="s">
        <v>119</v>
      </c>
      <c r="D1587" t="s">
        <v>187</v>
      </c>
      <c r="E1587">
        <v>2</v>
      </c>
      <c r="F1587">
        <v>550</v>
      </c>
      <c r="G1587" t="s">
        <v>188</v>
      </c>
      <c r="H1587">
        <v>2015</v>
      </c>
      <c r="I1587">
        <v>50</v>
      </c>
      <c r="J1587">
        <v>4.5</v>
      </c>
      <c r="K1587" t="s">
        <v>32</v>
      </c>
      <c r="L1587">
        <v>10</v>
      </c>
      <c r="M1587" t="s">
        <v>62</v>
      </c>
      <c r="N1587" t="s">
        <v>143</v>
      </c>
      <c r="O1587" t="s">
        <v>35</v>
      </c>
      <c r="P1587" t="s">
        <v>37</v>
      </c>
      <c r="Q1587" t="s">
        <v>36</v>
      </c>
      <c r="R1587">
        <v>39</v>
      </c>
      <c r="S1587" t="s">
        <v>37</v>
      </c>
      <c r="T1587" t="s">
        <v>86</v>
      </c>
      <c r="U1587" t="s">
        <v>39</v>
      </c>
      <c r="W1587" t="s">
        <v>149</v>
      </c>
      <c r="X1587">
        <v>149557</v>
      </c>
      <c r="Y1587">
        <v>3001</v>
      </c>
      <c r="Z1587">
        <v>0</v>
      </c>
      <c r="AA1587">
        <v>0</v>
      </c>
      <c r="AB1587" t="str">
        <f>IF(Restaurants[[#This Row],[Years_Operating]]&lt;5,"New",
IF(Restaurants[[#This Row],[Years_Operating]]&lt;15,"Established","Legacy"))</f>
        <v>Established</v>
      </c>
      <c r="AC1587" t="str">
        <f>IF(Restaurants[[#This Row],[Country]]="India","Yes","No")</f>
        <v>No</v>
      </c>
      <c r="AD1587" t="str">
        <f>IF(AND(Restaurants[[#This Row],[Has Online Delivery]]="Yes",Restaurants[[#This Row],[Has Table Booking]]="Yes"),"Online + Table",
IF(Restaurants[[#This Row],[Has Online Delivery]]="Yes","Online Only",
IF(Restaurants[[#This Row],[Has Table Booking]]="Yes","Table Only","None")))</f>
        <v>Table Only</v>
      </c>
      <c r="AE1587" t="str">
        <f>IF(Restaurants[[#This Row],[Rating]]&gt;=4.5,"Excellent",
IF(Restaurants[[#This Row],[Rating]]&gt;=4,"Very Good",
IF(Restaurants[[#This Row],[Rating]]&gt;=3.5,"Good","Average/Low")))</f>
        <v>Excellent</v>
      </c>
    </row>
    <row r="1588" spans="1:31" x14ac:dyDescent="0.3">
      <c r="A1588" t="s">
        <v>97</v>
      </c>
      <c r="B1588" t="s">
        <v>93</v>
      </c>
      <c r="C1588" t="s">
        <v>50</v>
      </c>
      <c r="D1588" t="s">
        <v>98</v>
      </c>
      <c r="E1588">
        <v>3</v>
      </c>
      <c r="F1588">
        <v>298</v>
      </c>
      <c r="G1588" t="s">
        <v>99</v>
      </c>
      <c r="H1588">
        <v>2010</v>
      </c>
      <c r="I1588">
        <v>56</v>
      </c>
      <c r="J1588">
        <v>4.8</v>
      </c>
      <c r="K1588" t="s">
        <v>32</v>
      </c>
      <c r="L1588">
        <v>15</v>
      </c>
      <c r="M1588" t="s">
        <v>33</v>
      </c>
      <c r="N1588" t="s">
        <v>34</v>
      </c>
      <c r="O1588" t="s">
        <v>54</v>
      </c>
      <c r="P1588" t="s">
        <v>37</v>
      </c>
      <c r="Q1588" t="s">
        <v>37</v>
      </c>
      <c r="R1588">
        <v>33</v>
      </c>
      <c r="S1588" t="s">
        <v>37</v>
      </c>
      <c r="T1588" t="s">
        <v>55</v>
      </c>
      <c r="U1588" t="s">
        <v>46</v>
      </c>
      <c r="W1588" t="s">
        <v>132</v>
      </c>
      <c r="X1588">
        <v>50754</v>
      </c>
      <c r="Y1588">
        <v>6688</v>
      </c>
      <c r="Z1588">
        <v>37.774900000000002</v>
      </c>
      <c r="AA1588">
        <v>-122.4194</v>
      </c>
      <c r="AB1588" t="str">
        <f>IF(Restaurants[[#This Row],[Years_Operating]]&lt;5,"New",
IF(Restaurants[[#This Row],[Years_Operating]]&lt;15,"Established","Legacy"))</f>
        <v>Legacy</v>
      </c>
      <c r="AC1588" t="str">
        <f>IF(Restaurants[[#This Row],[Country]]="India","Yes","No")</f>
        <v>No</v>
      </c>
      <c r="AD1588" t="str">
        <f>IF(AND(Restaurants[[#This Row],[Has Online Delivery]]="Yes",Restaurants[[#This Row],[Has Table Booking]]="Yes"),"Online + Table",
IF(Restaurants[[#This Row],[Has Online Delivery]]="Yes","Online Only",
IF(Restaurants[[#This Row],[Has Table Booking]]="Yes","Table Only","None")))</f>
        <v>None</v>
      </c>
      <c r="AE1588" t="str">
        <f>IF(Restaurants[[#This Row],[Rating]]&gt;=4.5,"Excellent",
IF(Restaurants[[#This Row],[Rating]]&gt;=4,"Very Good",
IF(Restaurants[[#This Row],[Rating]]&gt;=3.5,"Good","Average/Low")))</f>
        <v>Excellent</v>
      </c>
    </row>
    <row r="1589" spans="1:31" x14ac:dyDescent="0.3">
      <c r="A1589" t="s">
        <v>109</v>
      </c>
      <c r="B1589" t="s">
        <v>110</v>
      </c>
      <c r="C1589" t="s">
        <v>89</v>
      </c>
      <c r="D1589" t="s">
        <v>67</v>
      </c>
      <c r="E1589">
        <v>3</v>
      </c>
      <c r="F1589">
        <v>270</v>
      </c>
      <c r="G1589" t="s">
        <v>109</v>
      </c>
      <c r="H1589">
        <v>1989</v>
      </c>
      <c r="I1589">
        <v>48</v>
      </c>
      <c r="J1589">
        <v>4.8</v>
      </c>
      <c r="K1589" t="s">
        <v>32</v>
      </c>
      <c r="L1589">
        <v>36</v>
      </c>
      <c r="M1589" t="s">
        <v>33</v>
      </c>
      <c r="N1589" t="s">
        <v>34</v>
      </c>
      <c r="O1589" t="s">
        <v>35</v>
      </c>
      <c r="P1589" t="s">
        <v>36</v>
      </c>
      <c r="Q1589" t="s">
        <v>37</v>
      </c>
      <c r="R1589">
        <v>45</v>
      </c>
      <c r="S1589" t="s">
        <v>36</v>
      </c>
      <c r="T1589" t="s">
        <v>55</v>
      </c>
      <c r="U1589" t="s">
        <v>46</v>
      </c>
      <c r="W1589" t="s">
        <v>70</v>
      </c>
      <c r="X1589">
        <v>237035</v>
      </c>
      <c r="Y1589">
        <v>881</v>
      </c>
      <c r="Z1589">
        <v>0</v>
      </c>
      <c r="AA1589">
        <v>0</v>
      </c>
      <c r="AB1589" t="str">
        <f>IF(Restaurants[[#This Row],[Years_Operating]]&lt;5,"New",
IF(Restaurants[[#This Row],[Years_Operating]]&lt;15,"Established","Legacy"))</f>
        <v>Legacy</v>
      </c>
      <c r="AC1589" t="str">
        <f>IF(Restaurants[[#This Row],[Country]]="India","Yes","No")</f>
        <v>No</v>
      </c>
      <c r="AD1589" t="str">
        <f>IF(AND(Restaurants[[#This Row],[Has Online Delivery]]="Yes",Restaurants[[#This Row],[Has Table Booking]]="Yes"),"Online + Table",
IF(Restaurants[[#This Row],[Has Online Delivery]]="Yes","Online Only",
IF(Restaurants[[#This Row],[Has Table Booking]]="Yes","Table Only","None")))</f>
        <v>Online Only</v>
      </c>
      <c r="AE1589" t="str">
        <f>IF(Restaurants[[#This Row],[Rating]]&gt;=4.5,"Excellent",
IF(Restaurants[[#This Row],[Rating]]&gt;=4,"Very Good",
IF(Restaurants[[#This Row],[Rating]]&gt;=3.5,"Good","Average/Low")))</f>
        <v>Excellent</v>
      </c>
    </row>
    <row r="1590" spans="1:31" x14ac:dyDescent="0.3">
      <c r="A1590" t="s">
        <v>166</v>
      </c>
      <c r="B1590" t="s">
        <v>261</v>
      </c>
      <c r="C1590" t="s">
        <v>251</v>
      </c>
      <c r="D1590" t="s">
        <v>267</v>
      </c>
      <c r="E1590">
        <v>2</v>
      </c>
      <c r="F1590">
        <v>265</v>
      </c>
      <c r="G1590" t="s">
        <v>170</v>
      </c>
      <c r="H1590">
        <v>2005</v>
      </c>
      <c r="I1590">
        <v>60</v>
      </c>
      <c r="J1590">
        <v>4.7</v>
      </c>
      <c r="K1590" t="s">
        <v>268</v>
      </c>
      <c r="L1590">
        <v>20</v>
      </c>
      <c r="M1590" t="s">
        <v>33</v>
      </c>
      <c r="N1590" t="s">
        <v>143</v>
      </c>
      <c r="O1590" t="s">
        <v>35</v>
      </c>
      <c r="P1590" t="s">
        <v>36</v>
      </c>
      <c r="Q1590" t="s">
        <v>36</v>
      </c>
      <c r="R1590">
        <v>32</v>
      </c>
      <c r="S1590" t="s">
        <v>37</v>
      </c>
      <c r="T1590" t="s">
        <v>38</v>
      </c>
      <c r="U1590" t="s">
        <v>32</v>
      </c>
      <c r="V1590" t="s">
        <v>734</v>
      </c>
      <c r="W1590" t="s">
        <v>149</v>
      </c>
      <c r="X1590">
        <v>434848</v>
      </c>
      <c r="Y1590">
        <v>5115</v>
      </c>
      <c r="Z1590">
        <v>22.572600000000001</v>
      </c>
      <c r="AA1590">
        <v>88.363900000000001</v>
      </c>
      <c r="AB1590" t="str">
        <f>IF(Restaurants[[#This Row],[Years_Operating]]&lt;5,"New",
IF(Restaurants[[#This Row],[Years_Operating]]&lt;15,"Established","Legacy"))</f>
        <v>Legacy</v>
      </c>
      <c r="AC1590" t="str">
        <f>IF(Restaurants[[#This Row],[Country]]="India","Yes","No")</f>
        <v>Yes</v>
      </c>
      <c r="AD1590" t="str">
        <f>IF(AND(Restaurants[[#This Row],[Has Online Delivery]]="Yes",Restaurants[[#This Row],[Has Table Booking]]="Yes"),"Online + Table",
IF(Restaurants[[#This Row],[Has Online Delivery]]="Yes","Online Only",
IF(Restaurants[[#This Row],[Has Table Booking]]="Yes","Table Only","None")))</f>
        <v>Online + Table</v>
      </c>
      <c r="AE1590" t="str">
        <f>IF(Restaurants[[#This Row],[Rating]]&gt;=4.5,"Excellent",
IF(Restaurants[[#This Row],[Rating]]&gt;=4,"Very Good",
IF(Restaurants[[#This Row],[Rating]]&gt;=3.5,"Good","Average/Low")))</f>
        <v>Excellent</v>
      </c>
    </row>
    <row r="1591" spans="1:31" x14ac:dyDescent="0.3">
      <c r="A1591" t="s">
        <v>141</v>
      </c>
      <c r="B1591" t="s">
        <v>261</v>
      </c>
      <c r="C1591" t="s">
        <v>251</v>
      </c>
      <c r="D1591" t="s">
        <v>267</v>
      </c>
      <c r="E1591">
        <v>2</v>
      </c>
      <c r="F1591">
        <v>450</v>
      </c>
      <c r="G1591" t="s">
        <v>142</v>
      </c>
      <c r="H1591">
        <v>2003</v>
      </c>
      <c r="I1591">
        <v>40</v>
      </c>
      <c r="J1591">
        <v>4.8</v>
      </c>
      <c r="K1591" t="s">
        <v>307</v>
      </c>
      <c r="L1591">
        <v>22</v>
      </c>
      <c r="M1591" t="s">
        <v>62</v>
      </c>
      <c r="N1591" t="s">
        <v>143</v>
      </c>
      <c r="O1591" t="s">
        <v>35</v>
      </c>
      <c r="P1591" t="s">
        <v>37</v>
      </c>
      <c r="Q1591" t="s">
        <v>36</v>
      </c>
      <c r="R1591">
        <v>40</v>
      </c>
      <c r="S1591" t="s">
        <v>36</v>
      </c>
      <c r="T1591" t="s">
        <v>55</v>
      </c>
      <c r="U1591" t="s">
        <v>46</v>
      </c>
      <c r="V1591" t="s">
        <v>735</v>
      </c>
      <c r="W1591" t="s">
        <v>47</v>
      </c>
      <c r="X1591">
        <v>461174</v>
      </c>
      <c r="Y1591">
        <v>4111</v>
      </c>
      <c r="Z1591">
        <v>22.572600000000001</v>
      </c>
      <c r="AA1591">
        <v>88.363900000000001</v>
      </c>
      <c r="AB1591" t="str">
        <f>IF(Restaurants[[#This Row],[Years_Operating]]&lt;5,"New",
IF(Restaurants[[#This Row],[Years_Operating]]&lt;15,"Established","Legacy"))</f>
        <v>Legacy</v>
      </c>
      <c r="AC1591" t="str">
        <f>IF(Restaurants[[#This Row],[Country]]="India","Yes","No")</f>
        <v>Yes</v>
      </c>
      <c r="AD1591" t="str">
        <f>IF(AND(Restaurants[[#This Row],[Has Online Delivery]]="Yes",Restaurants[[#This Row],[Has Table Booking]]="Yes"),"Online + Table",
IF(Restaurants[[#This Row],[Has Online Delivery]]="Yes","Online Only",
IF(Restaurants[[#This Row],[Has Table Booking]]="Yes","Table Only","None")))</f>
        <v>Table Only</v>
      </c>
      <c r="AE1591" t="str">
        <f>IF(Restaurants[[#This Row],[Rating]]&gt;=4.5,"Excellent",
IF(Restaurants[[#This Row],[Rating]]&gt;=4,"Very Good",
IF(Restaurants[[#This Row],[Rating]]&gt;=3.5,"Good","Average/Low")))</f>
        <v>Excellent</v>
      </c>
    </row>
    <row r="1592" spans="1:31" x14ac:dyDescent="0.3">
      <c r="A1592" t="s">
        <v>248</v>
      </c>
      <c r="B1592" t="s">
        <v>290</v>
      </c>
      <c r="C1592" t="s">
        <v>251</v>
      </c>
      <c r="D1592" t="s">
        <v>263</v>
      </c>
      <c r="E1592">
        <v>0</v>
      </c>
      <c r="F1592">
        <v>85</v>
      </c>
      <c r="G1592" t="s">
        <v>249</v>
      </c>
      <c r="H1592">
        <v>2014</v>
      </c>
      <c r="I1592">
        <v>38</v>
      </c>
      <c r="J1592">
        <v>4.5</v>
      </c>
      <c r="K1592" t="s">
        <v>264</v>
      </c>
      <c r="L1592">
        <v>11</v>
      </c>
      <c r="M1592" t="s">
        <v>204</v>
      </c>
      <c r="N1592" t="s">
        <v>210</v>
      </c>
      <c r="O1592" t="s">
        <v>35</v>
      </c>
      <c r="P1592" t="s">
        <v>36</v>
      </c>
      <c r="Q1592" t="s">
        <v>37</v>
      </c>
      <c r="R1592">
        <v>59</v>
      </c>
      <c r="S1592" t="s">
        <v>36</v>
      </c>
      <c r="T1592" t="s">
        <v>86</v>
      </c>
      <c r="U1592" t="s">
        <v>69</v>
      </c>
      <c r="V1592" t="s">
        <v>736</v>
      </c>
      <c r="W1592" t="s">
        <v>40</v>
      </c>
      <c r="X1592">
        <v>247560</v>
      </c>
      <c r="Y1592">
        <v>4384</v>
      </c>
      <c r="Z1592">
        <v>17.385000000000002</v>
      </c>
      <c r="AA1592">
        <v>78.486699999999999</v>
      </c>
      <c r="AB1592" t="str">
        <f>IF(Restaurants[[#This Row],[Years_Operating]]&lt;5,"New",
IF(Restaurants[[#This Row],[Years_Operating]]&lt;15,"Established","Legacy"))</f>
        <v>Established</v>
      </c>
      <c r="AC1592" t="str">
        <f>IF(Restaurants[[#This Row],[Country]]="India","Yes","No")</f>
        <v>Yes</v>
      </c>
      <c r="AD1592" t="str">
        <f>IF(AND(Restaurants[[#This Row],[Has Online Delivery]]="Yes",Restaurants[[#This Row],[Has Table Booking]]="Yes"),"Online + Table",
IF(Restaurants[[#This Row],[Has Online Delivery]]="Yes","Online Only",
IF(Restaurants[[#This Row],[Has Table Booking]]="Yes","Table Only","None")))</f>
        <v>Online Only</v>
      </c>
      <c r="AE1592" t="str">
        <f>IF(Restaurants[[#This Row],[Rating]]&gt;=4.5,"Excellent",
IF(Restaurants[[#This Row],[Rating]]&gt;=4,"Very Good",
IF(Restaurants[[#This Row],[Rating]]&gt;=3.5,"Good","Average/Low")))</f>
        <v>Excellent</v>
      </c>
    </row>
    <row r="1593" spans="1:31" x14ac:dyDescent="0.3">
      <c r="A1593" t="s">
        <v>87</v>
      </c>
      <c r="B1593" t="s">
        <v>88</v>
      </c>
      <c r="C1593" t="s">
        <v>89</v>
      </c>
      <c r="D1593" t="s">
        <v>90</v>
      </c>
      <c r="E1593">
        <v>3</v>
      </c>
      <c r="F1593">
        <v>295</v>
      </c>
      <c r="G1593" t="s">
        <v>91</v>
      </c>
      <c r="H1593">
        <v>1897</v>
      </c>
      <c r="I1593">
        <v>50</v>
      </c>
      <c r="J1593">
        <v>4.8</v>
      </c>
      <c r="K1593" t="s">
        <v>32</v>
      </c>
      <c r="L1593">
        <v>128</v>
      </c>
      <c r="M1593" t="s">
        <v>33</v>
      </c>
      <c r="N1593" t="s">
        <v>34</v>
      </c>
      <c r="O1593" t="s">
        <v>35</v>
      </c>
      <c r="P1593" t="s">
        <v>37</v>
      </c>
      <c r="Q1593" t="s">
        <v>36</v>
      </c>
      <c r="R1593">
        <v>72</v>
      </c>
      <c r="S1593" t="s">
        <v>36</v>
      </c>
      <c r="T1593" t="s">
        <v>55</v>
      </c>
      <c r="U1593" t="s">
        <v>39</v>
      </c>
      <c r="W1593" t="s">
        <v>47</v>
      </c>
      <c r="X1593">
        <v>257015</v>
      </c>
      <c r="Y1593">
        <v>379</v>
      </c>
      <c r="Z1593">
        <v>0</v>
      </c>
      <c r="AA1593">
        <v>0</v>
      </c>
      <c r="AB1593" t="str">
        <f>IF(Restaurants[[#This Row],[Years_Operating]]&lt;5,"New",
IF(Restaurants[[#This Row],[Years_Operating]]&lt;15,"Established","Legacy"))</f>
        <v>Legacy</v>
      </c>
      <c r="AC1593" t="str">
        <f>IF(Restaurants[[#This Row],[Country]]="India","Yes","No")</f>
        <v>No</v>
      </c>
      <c r="AD1593" t="str">
        <f>IF(AND(Restaurants[[#This Row],[Has Online Delivery]]="Yes",Restaurants[[#This Row],[Has Table Booking]]="Yes"),"Online + Table",
IF(Restaurants[[#This Row],[Has Online Delivery]]="Yes","Online Only",
IF(Restaurants[[#This Row],[Has Table Booking]]="Yes","Table Only","None")))</f>
        <v>Table Only</v>
      </c>
      <c r="AE1593" t="str">
        <f>IF(Restaurants[[#This Row],[Rating]]&gt;=4.5,"Excellent",
IF(Restaurants[[#This Row],[Rating]]&gt;=4,"Very Good",
IF(Restaurants[[#This Row],[Rating]]&gt;=3.5,"Good","Average/Low")))</f>
        <v>Excellent</v>
      </c>
    </row>
    <row r="1594" spans="1:31" x14ac:dyDescent="0.3">
      <c r="A1594" t="s">
        <v>117</v>
      </c>
      <c r="B1594" t="s">
        <v>118</v>
      </c>
      <c r="C1594" t="s">
        <v>119</v>
      </c>
      <c r="D1594" t="s">
        <v>120</v>
      </c>
      <c r="E1594">
        <v>3</v>
      </c>
      <c r="F1594">
        <v>420</v>
      </c>
      <c r="G1594" t="s">
        <v>121</v>
      </c>
      <c r="H1594">
        <v>2007</v>
      </c>
      <c r="I1594">
        <v>40</v>
      </c>
      <c r="J1594">
        <v>4.7</v>
      </c>
      <c r="K1594" t="s">
        <v>32</v>
      </c>
      <c r="L1594">
        <v>18</v>
      </c>
      <c r="M1594" t="s">
        <v>62</v>
      </c>
      <c r="N1594" t="s">
        <v>34</v>
      </c>
      <c r="O1594" t="s">
        <v>35</v>
      </c>
      <c r="P1594" t="s">
        <v>36</v>
      </c>
      <c r="Q1594" t="s">
        <v>36</v>
      </c>
      <c r="R1594">
        <v>73</v>
      </c>
      <c r="S1594" t="s">
        <v>36</v>
      </c>
      <c r="T1594" t="s">
        <v>38</v>
      </c>
      <c r="U1594" t="s">
        <v>69</v>
      </c>
      <c r="W1594" t="s">
        <v>103</v>
      </c>
      <c r="X1594">
        <v>374914</v>
      </c>
      <c r="Y1594">
        <v>469</v>
      </c>
      <c r="Z1594">
        <v>0</v>
      </c>
      <c r="AA1594">
        <v>0</v>
      </c>
      <c r="AB1594" t="str">
        <f>IF(Restaurants[[#This Row],[Years_Operating]]&lt;5,"New",
IF(Restaurants[[#This Row],[Years_Operating]]&lt;15,"Established","Legacy"))</f>
        <v>Legacy</v>
      </c>
      <c r="AC1594" t="str">
        <f>IF(Restaurants[[#This Row],[Country]]="India","Yes","No")</f>
        <v>No</v>
      </c>
      <c r="AD1594" t="str">
        <f>IF(AND(Restaurants[[#This Row],[Has Online Delivery]]="Yes",Restaurants[[#This Row],[Has Table Booking]]="Yes"),"Online + Table",
IF(Restaurants[[#This Row],[Has Online Delivery]]="Yes","Online Only",
IF(Restaurants[[#This Row],[Has Table Booking]]="Yes","Table Only","None")))</f>
        <v>Online + Table</v>
      </c>
      <c r="AE1594" t="str">
        <f>IF(Restaurants[[#This Row],[Rating]]&gt;=4.5,"Excellent",
IF(Restaurants[[#This Row],[Rating]]&gt;=4,"Very Good",
IF(Restaurants[[#This Row],[Rating]]&gt;=3.5,"Good","Average/Low")))</f>
        <v>Excellent</v>
      </c>
    </row>
    <row r="1595" spans="1:31" x14ac:dyDescent="0.3">
      <c r="A1595" t="s">
        <v>215</v>
      </c>
      <c r="B1595" t="s">
        <v>216</v>
      </c>
      <c r="C1595" t="s">
        <v>217</v>
      </c>
      <c r="D1595" t="s">
        <v>218</v>
      </c>
      <c r="E1595">
        <v>0</v>
      </c>
      <c r="F1595">
        <v>155</v>
      </c>
      <c r="G1595" t="s">
        <v>219</v>
      </c>
      <c r="H1595">
        <v>2000</v>
      </c>
      <c r="I1595">
        <v>55</v>
      </c>
      <c r="J1595">
        <v>4.7</v>
      </c>
      <c r="K1595" t="s">
        <v>32</v>
      </c>
      <c r="L1595">
        <v>25</v>
      </c>
      <c r="M1595" t="s">
        <v>160</v>
      </c>
      <c r="N1595" t="s">
        <v>210</v>
      </c>
      <c r="O1595" t="s">
        <v>54</v>
      </c>
      <c r="P1595" t="s">
        <v>37</v>
      </c>
      <c r="Q1595" t="s">
        <v>37</v>
      </c>
      <c r="R1595">
        <v>48</v>
      </c>
      <c r="S1595" t="s">
        <v>37</v>
      </c>
      <c r="T1595" t="s">
        <v>38</v>
      </c>
      <c r="U1595" t="s">
        <v>69</v>
      </c>
      <c r="W1595" t="s">
        <v>108</v>
      </c>
      <c r="X1595">
        <v>490073</v>
      </c>
      <c r="Y1595">
        <v>6008</v>
      </c>
      <c r="Z1595">
        <v>0</v>
      </c>
      <c r="AA1595">
        <v>0</v>
      </c>
      <c r="AB1595" t="str">
        <f>IF(Restaurants[[#This Row],[Years_Operating]]&lt;5,"New",
IF(Restaurants[[#This Row],[Years_Operating]]&lt;15,"Established","Legacy"))</f>
        <v>Legacy</v>
      </c>
      <c r="AC1595" t="str">
        <f>IF(Restaurants[[#This Row],[Country]]="India","Yes","No")</f>
        <v>No</v>
      </c>
      <c r="AD1595" t="str">
        <f>IF(AND(Restaurants[[#This Row],[Has Online Delivery]]="Yes",Restaurants[[#This Row],[Has Table Booking]]="Yes"),"Online + Table",
IF(Restaurants[[#This Row],[Has Online Delivery]]="Yes","Online Only",
IF(Restaurants[[#This Row],[Has Table Booking]]="Yes","Table Only","None")))</f>
        <v>None</v>
      </c>
      <c r="AE1595" t="str">
        <f>IF(Restaurants[[#This Row],[Rating]]&gt;=4.5,"Excellent",
IF(Restaurants[[#This Row],[Rating]]&gt;=4,"Very Good",
IF(Restaurants[[#This Row],[Rating]]&gt;=3.5,"Good","Average/Low")))</f>
        <v>Excellent</v>
      </c>
    </row>
    <row r="1596" spans="1:31" x14ac:dyDescent="0.3">
      <c r="A1596" t="s">
        <v>109</v>
      </c>
      <c r="B1596" t="s">
        <v>110</v>
      </c>
      <c r="C1596" t="s">
        <v>89</v>
      </c>
      <c r="D1596" t="s">
        <v>67</v>
      </c>
      <c r="E1596">
        <v>3</v>
      </c>
      <c r="F1596">
        <v>270</v>
      </c>
      <c r="G1596" t="s">
        <v>109</v>
      </c>
      <c r="H1596">
        <v>1989</v>
      </c>
      <c r="I1596">
        <v>48</v>
      </c>
      <c r="J1596">
        <v>4.8</v>
      </c>
      <c r="K1596" t="s">
        <v>32</v>
      </c>
      <c r="L1596">
        <v>36</v>
      </c>
      <c r="M1596" t="s">
        <v>33</v>
      </c>
      <c r="N1596" t="s">
        <v>34</v>
      </c>
      <c r="O1596" t="s">
        <v>35</v>
      </c>
      <c r="P1596" t="s">
        <v>37</v>
      </c>
      <c r="Q1596" t="s">
        <v>37</v>
      </c>
      <c r="R1596">
        <v>34</v>
      </c>
      <c r="S1596" t="s">
        <v>37</v>
      </c>
      <c r="T1596" t="s">
        <v>63</v>
      </c>
      <c r="U1596" t="s">
        <v>39</v>
      </c>
      <c r="W1596" t="s">
        <v>64</v>
      </c>
      <c r="X1596">
        <v>485898</v>
      </c>
      <c r="Y1596">
        <v>360</v>
      </c>
      <c r="Z1596">
        <v>0</v>
      </c>
      <c r="AA1596">
        <v>0</v>
      </c>
      <c r="AB1596" t="str">
        <f>IF(Restaurants[[#This Row],[Years_Operating]]&lt;5,"New",
IF(Restaurants[[#This Row],[Years_Operating]]&lt;15,"Established","Legacy"))</f>
        <v>Legacy</v>
      </c>
      <c r="AC1596" t="str">
        <f>IF(Restaurants[[#This Row],[Country]]="India","Yes","No")</f>
        <v>No</v>
      </c>
      <c r="AD1596" t="str">
        <f>IF(AND(Restaurants[[#This Row],[Has Online Delivery]]="Yes",Restaurants[[#This Row],[Has Table Booking]]="Yes"),"Online + Table",
IF(Restaurants[[#This Row],[Has Online Delivery]]="Yes","Online Only",
IF(Restaurants[[#This Row],[Has Table Booking]]="Yes","Table Only","None")))</f>
        <v>None</v>
      </c>
      <c r="AE1596" t="str">
        <f>IF(Restaurants[[#This Row],[Rating]]&gt;=4.5,"Excellent",
IF(Restaurants[[#This Row],[Rating]]&gt;=4,"Very Good",
IF(Restaurants[[#This Row],[Rating]]&gt;=3.5,"Good","Average/Low")))</f>
        <v>Excellent</v>
      </c>
    </row>
    <row r="1597" spans="1:31" x14ac:dyDescent="0.3">
      <c r="A1597" t="s">
        <v>173</v>
      </c>
      <c r="B1597" t="s">
        <v>42</v>
      </c>
      <c r="C1597" t="s">
        <v>42</v>
      </c>
      <c r="D1597" t="s">
        <v>157</v>
      </c>
      <c r="E1597">
        <v>2</v>
      </c>
      <c r="F1597">
        <v>285</v>
      </c>
      <c r="G1597" t="s">
        <v>174</v>
      </c>
      <c r="H1597">
        <v>2010</v>
      </c>
      <c r="I1597">
        <v>30</v>
      </c>
      <c r="J1597">
        <v>4.7</v>
      </c>
      <c r="K1597" t="s">
        <v>159</v>
      </c>
      <c r="L1597">
        <v>15</v>
      </c>
      <c r="M1597" t="s">
        <v>33</v>
      </c>
      <c r="N1597" t="s">
        <v>143</v>
      </c>
      <c r="O1597" t="s">
        <v>45</v>
      </c>
      <c r="P1597" t="s">
        <v>37</v>
      </c>
      <c r="Q1597" t="s">
        <v>37</v>
      </c>
      <c r="R1597">
        <v>52</v>
      </c>
      <c r="S1597" t="s">
        <v>36</v>
      </c>
      <c r="T1597" t="s">
        <v>63</v>
      </c>
      <c r="U1597" t="s">
        <v>32</v>
      </c>
      <c r="W1597" t="s">
        <v>56</v>
      </c>
      <c r="X1597">
        <v>85551</v>
      </c>
      <c r="Y1597">
        <v>6598</v>
      </c>
      <c r="Z1597">
        <v>0</v>
      </c>
      <c r="AA1597">
        <v>0</v>
      </c>
      <c r="AB1597" t="str">
        <f>IF(Restaurants[[#This Row],[Years_Operating]]&lt;5,"New",
IF(Restaurants[[#This Row],[Years_Operating]]&lt;15,"Established","Legacy"))</f>
        <v>Legacy</v>
      </c>
      <c r="AC1597" t="str">
        <f>IF(Restaurants[[#This Row],[Country]]="India","Yes","No")</f>
        <v>No</v>
      </c>
      <c r="AD1597" t="str">
        <f>IF(AND(Restaurants[[#This Row],[Has Online Delivery]]="Yes",Restaurants[[#This Row],[Has Table Booking]]="Yes"),"Online + Table",
IF(Restaurants[[#This Row],[Has Online Delivery]]="Yes","Online Only",
IF(Restaurants[[#This Row],[Has Table Booking]]="Yes","Table Only","None")))</f>
        <v>None</v>
      </c>
      <c r="AE1597" t="str">
        <f>IF(Restaurants[[#This Row],[Rating]]&gt;=4.5,"Excellent",
IF(Restaurants[[#This Row],[Rating]]&gt;=4,"Very Good",
IF(Restaurants[[#This Row],[Rating]]&gt;=3.5,"Good","Average/Low")))</f>
        <v>Excellent</v>
      </c>
    </row>
    <row r="1598" spans="1:31" x14ac:dyDescent="0.3">
      <c r="A1598" t="s">
        <v>226</v>
      </c>
      <c r="B1598" t="s">
        <v>221</v>
      </c>
      <c r="C1598" t="s">
        <v>222</v>
      </c>
      <c r="D1598" t="s">
        <v>227</v>
      </c>
      <c r="E1598">
        <v>0</v>
      </c>
      <c r="F1598">
        <v>185</v>
      </c>
      <c r="G1598" t="s">
        <v>228</v>
      </c>
      <c r="H1598">
        <v>2014</v>
      </c>
      <c r="I1598">
        <v>48</v>
      </c>
      <c r="J1598">
        <v>4.5999999999999996</v>
      </c>
      <c r="K1598" t="s">
        <v>32</v>
      </c>
      <c r="L1598">
        <v>11</v>
      </c>
      <c r="M1598" t="s">
        <v>160</v>
      </c>
      <c r="N1598" t="s">
        <v>210</v>
      </c>
      <c r="O1598" t="s">
        <v>45</v>
      </c>
      <c r="P1598" t="s">
        <v>36</v>
      </c>
      <c r="Q1598" t="s">
        <v>37</v>
      </c>
      <c r="R1598">
        <v>66</v>
      </c>
      <c r="S1598" t="s">
        <v>37</v>
      </c>
      <c r="T1598" t="s">
        <v>38</v>
      </c>
      <c r="U1598" t="s">
        <v>46</v>
      </c>
      <c r="W1598" t="s">
        <v>108</v>
      </c>
      <c r="X1598">
        <v>486896</v>
      </c>
      <c r="Y1598">
        <v>3579</v>
      </c>
      <c r="Z1598">
        <v>0</v>
      </c>
      <c r="AA1598">
        <v>0</v>
      </c>
      <c r="AB1598" t="str">
        <f>IF(Restaurants[[#This Row],[Years_Operating]]&lt;5,"New",
IF(Restaurants[[#This Row],[Years_Operating]]&lt;15,"Established","Legacy"))</f>
        <v>Established</v>
      </c>
      <c r="AC1598" t="str">
        <f>IF(Restaurants[[#This Row],[Country]]="India","Yes","No")</f>
        <v>No</v>
      </c>
      <c r="AD1598" t="str">
        <f>IF(AND(Restaurants[[#This Row],[Has Online Delivery]]="Yes",Restaurants[[#This Row],[Has Table Booking]]="Yes"),"Online + Table",
IF(Restaurants[[#This Row],[Has Online Delivery]]="Yes","Online Only",
IF(Restaurants[[#This Row],[Has Table Booking]]="Yes","Table Only","None")))</f>
        <v>Online Only</v>
      </c>
      <c r="AE1598" t="str">
        <f>IF(Restaurants[[#This Row],[Rating]]&gt;=4.5,"Excellent",
IF(Restaurants[[#This Row],[Rating]]&gt;=4,"Very Good",
IF(Restaurants[[#This Row],[Rating]]&gt;=3.5,"Good","Average/Low")))</f>
        <v>Excellent</v>
      </c>
    </row>
    <row r="1599" spans="1:31" x14ac:dyDescent="0.3">
      <c r="A1599" t="s">
        <v>164</v>
      </c>
      <c r="B1599" t="s">
        <v>145</v>
      </c>
      <c r="C1599" t="s">
        <v>146</v>
      </c>
      <c r="D1599" t="s">
        <v>43</v>
      </c>
      <c r="E1599">
        <v>2</v>
      </c>
      <c r="F1599">
        <v>235</v>
      </c>
      <c r="G1599" t="s">
        <v>165</v>
      </c>
      <c r="H1599">
        <v>2009</v>
      </c>
      <c r="I1599">
        <v>28</v>
      </c>
      <c r="J1599">
        <v>4.7</v>
      </c>
      <c r="K1599" t="s">
        <v>32</v>
      </c>
      <c r="L1599">
        <v>16</v>
      </c>
      <c r="M1599" t="s">
        <v>160</v>
      </c>
      <c r="N1599" t="s">
        <v>143</v>
      </c>
      <c r="O1599" t="s">
        <v>45</v>
      </c>
      <c r="P1599" t="s">
        <v>37</v>
      </c>
      <c r="Q1599" t="s">
        <v>37</v>
      </c>
      <c r="R1599">
        <v>29</v>
      </c>
      <c r="S1599" t="s">
        <v>36</v>
      </c>
      <c r="T1599" t="s">
        <v>38</v>
      </c>
      <c r="U1599" t="s">
        <v>39</v>
      </c>
      <c r="W1599" t="s">
        <v>108</v>
      </c>
      <c r="X1599">
        <v>301771</v>
      </c>
      <c r="Y1599">
        <v>5006</v>
      </c>
      <c r="Z1599">
        <v>35.689500000000002</v>
      </c>
      <c r="AA1599">
        <v>139.6917</v>
      </c>
      <c r="AB1599" t="str">
        <f>IF(Restaurants[[#This Row],[Years_Operating]]&lt;5,"New",
IF(Restaurants[[#This Row],[Years_Operating]]&lt;15,"Established","Legacy"))</f>
        <v>Legacy</v>
      </c>
      <c r="AC1599" t="str">
        <f>IF(Restaurants[[#This Row],[Country]]="India","Yes","No")</f>
        <v>No</v>
      </c>
      <c r="AD1599" t="str">
        <f>IF(AND(Restaurants[[#This Row],[Has Online Delivery]]="Yes",Restaurants[[#This Row],[Has Table Booking]]="Yes"),"Online + Table",
IF(Restaurants[[#This Row],[Has Online Delivery]]="Yes","Online Only",
IF(Restaurants[[#This Row],[Has Table Booking]]="Yes","Table Only","None")))</f>
        <v>None</v>
      </c>
      <c r="AE1599" t="str">
        <f>IF(Restaurants[[#This Row],[Rating]]&gt;=4.5,"Excellent",
IF(Restaurants[[#This Row],[Rating]]&gt;=4,"Very Good",
IF(Restaurants[[#This Row],[Rating]]&gt;=3.5,"Good","Average/Low")))</f>
        <v>Excellent</v>
      </c>
    </row>
    <row r="1600" spans="1:31" x14ac:dyDescent="0.3">
      <c r="A1600" t="s">
        <v>111</v>
      </c>
      <c r="B1600" t="s">
        <v>275</v>
      </c>
      <c r="C1600" t="s">
        <v>251</v>
      </c>
      <c r="D1600" t="s">
        <v>258</v>
      </c>
      <c r="E1600">
        <v>3</v>
      </c>
      <c r="F1600">
        <v>305</v>
      </c>
      <c r="G1600" t="s">
        <v>112</v>
      </c>
      <c r="H1600">
        <v>2000</v>
      </c>
      <c r="I1600">
        <v>25</v>
      </c>
      <c r="J1600">
        <v>4.8</v>
      </c>
      <c r="K1600" t="s">
        <v>270</v>
      </c>
      <c r="L1600">
        <v>25</v>
      </c>
      <c r="M1600" t="s">
        <v>33</v>
      </c>
      <c r="N1600" t="s">
        <v>34</v>
      </c>
      <c r="O1600" t="s">
        <v>35</v>
      </c>
      <c r="P1600" t="s">
        <v>37</v>
      </c>
      <c r="Q1600" t="s">
        <v>36</v>
      </c>
      <c r="R1600">
        <v>63</v>
      </c>
      <c r="S1600" t="s">
        <v>37</v>
      </c>
      <c r="T1600" t="s">
        <v>86</v>
      </c>
      <c r="U1600" t="s">
        <v>39</v>
      </c>
      <c r="V1600" t="s">
        <v>737</v>
      </c>
      <c r="W1600" t="s">
        <v>40</v>
      </c>
      <c r="X1600">
        <v>110824</v>
      </c>
      <c r="Y1600">
        <v>2329</v>
      </c>
      <c r="Z1600">
        <v>18.520399999999999</v>
      </c>
      <c r="AA1600">
        <v>73.856700000000004</v>
      </c>
      <c r="AB1600" t="str">
        <f>IF(Restaurants[[#This Row],[Years_Operating]]&lt;5,"New",
IF(Restaurants[[#This Row],[Years_Operating]]&lt;15,"Established","Legacy"))</f>
        <v>Legacy</v>
      </c>
      <c r="AC1600" t="str">
        <f>IF(Restaurants[[#This Row],[Country]]="India","Yes","No")</f>
        <v>Yes</v>
      </c>
      <c r="AD1600" t="str">
        <f>IF(AND(Restaurants[[#This Row],[Has Online Delivery]]="Yes",Restaurants[[#This Row],[Has Table Booking]]="Yes"),"Online + Table",
IF(Restaurants[[#This Row],[Has Online Delivery]]="Yes","Online Only",
IF(Restaurants[[#This Row],[Has Table Booking]]="Yes","Table Only","None")))</f>
        <v>Table Only</v>
      </c>
      <c r="AE1600" t="str">
        <f>IF(Restaurants[[#This Row],[Rating]]&gt;=4.5,"Excellent",
IF(Restaurants[[#This Row],[Rating]]&gt;=4,"Very Good",
IF(Restaurants[[#This Row],[Rating]]&gt;=3.5,"Good","Average/Low")))</f>
        <v>Excellent</v>
      </c>
    </row>
    <row r="1601" spans="1:31" x14ac:dyDescent="0.3">
      <c r="A1601" t="s">
        <v>41</v>
      </c>
      <c r="B1601" t="s">
        <v>42</v>
      </c>
      <c r="C1601" t="s">
        <v>42</v>
      </c>
      <c r="D1601" t="s">
        <v>43</v>
      </c>
      <c r="E1601">
        <v>3</v>
      </c>
      <c r="F1601">
        <v>320</v>
      </c>
      <c r="G1601" t="s">
        <v>44</v>
      </c>
      <c r="H1601">
        <v>2008</v>
      </c>
      <c r="I1601">
        <v>32</v>
      </c>
      <c r="J1601">
        <v>4.9000000000000004</v>
      </c>
      <c r="K1601" t="s">
        <v>32</v>
      </c>
      <c r="L1601">
        <v>17</v>
      </c>
      <c r="M1601" t="s">
        <v>33</v>
      </c>
      <c r="N1601" t="s">
        <v>34</v>
      </c>
      <c r="O1601" t="s">
        <v>45</v>
      </c>
      <c r="P1601" t="s">
        <v>37</v>
      </c>
      <c r="Q1601" t="s">
        <v>36</v>
      </c>
      <c r="R1601">
        <v>27</v>
      </c>
      <c r="S1601" t="s">
        <v>37</v>
      </c>
      <c r="T1601" t="s">
        <v>63</v>
      </c>
      <c r="U1601" t="s">
        <v>39</v>
      </c>
      <c r="W1601" t="s">
        <v>108</v>
      </c>
      <c r="X1601">
        <v>418959</v>
      </c>
      <c r="Y1601">
        <v>7902</v>
      </c>
      <c r="Z1601">
        <v>0</v>
      </c>
      <c r="AA1601">
        <v>0</v>
      </c>
      <c r="AB1601" t="str">
        <f>IF(Restaurants[[#This Row],[Years_Operating]]&lt;5,"New",
IF(Restaurants[[#This Row],[Years_Operating]]&lt;15,"Established","Legacy"))</f>
        <v>Legacy</v>
      </c>
      <c r="AC1601" t="str">
        <f>IF(Restaurants[[#This Row],[Country]]="India","Yes","No")</f>
        <v>No</v>
      </c>
      <c r="AD1601" t="str">
        <f>IF(AND(Restaurants[[#This Row],[Has Online Delivery]]="Yes",Restaurants[[#This Row],[Has Table Booking]]="Yes"),"Online + Table",
IF(Restaurants[[#This Row],[Has Online Delivery]]="Yes","Online Only",
IF(Restaurants[[#This Row],[Has Table Booking]]="Yes","Table Only","None")))</f>
        <v>Table Only</v>
      </c>
      <c r="AE1601" t="str">
        <f>IF(Restaurants[[#This Row],[Rating]]&gt;=4.5,"Excellent",
IF(Restaurants[[#This Row],[Rating]]&gt;=4,"Very Good",
IF(Restaurants[[#This Row],[Rating]]&gt;=3.5,"Good","Average/Low")))</f>
        <v>Excellent</v>
      </c>
    </row>
    <row r="1602" spans="1:31" x14ac:dyDescent="0.3">
      <c r="A1602" t="s">
        <v>117</v>
      </c>
      <c r="B1602" t="s">
        <v>118</v>
      </c>
      <c r="C1602" t="s">
        <v>119</v>
      </c>
      <c r="D1602" t="s">
        <v>120</v>
      </c>
      <c r="E1602">
        <v>3</v>
      </c>
      <c r="F1602">
        <v>420</v>
      </c>
      <c r="G1602" t="s">
        <v>121</v>
      </c>
      <c r="H1602">
        <v>2007</v>
      </c>
      <c r="I1602">
        <v>40</v>
      </c>
      <c r="J1602">
        <v>4.7</v>
      </c>
      <c r="K1602" t="s">
        <v>32</v>
      </c>
      <c r="L1602">
        <v>18</v>
      </c>
      <c r="M1602" t="s">
        <v>62</v>
      </c>
      <c r="N1602" t="s">
        <v>34</v>
      </c>
      <c r="O1602" t="s">
        <v>35</v>
      </c>
      <c r="P1602" t="s">
        <v>36</v>
      </c>
      <c r="Q1602" t="s">
        <v>36</v>
      </c>
      <c r="R1602">
        <v>28</v>
      </c>
      <c r="S1602" t="s">
        <v>37</v>
      </c>
      <c r="T1602" t="s">
        <v>63</v>
      </c>
      <c r="U1602" t="s">
        <v>32</v>
      </c>
      <c r="W1602" t="s">
        <v>108</v>
      </c>
      <c r="X1602">
        <v>354487</v>
      </c>
      <c r="Y1602">
        <v>736</v>
      </c>
      <c r="Z1602">
        <v>0</v>
      </c>
      <c r="AA1602">
        <v>0</v>
      </c>
      <c r="AB1602" t="str">
        <f>IF(Restaurants[[#This Row],[Years_Operating]]&lt;5,"New",
IF(Restaurants[[#This Row],[Years_Operating]]&lt;15,"Established","Legacy"))</f>
        <v>Legacy</v>
      </c>
      <c r="AC1602" t="str">
        <f>IF(Restaurants[[#This Row],[Country]]="India","Yes","No")</f>
        <v>No</v>
      </c>
      <c r="AD1602" t="str">
        <f>IF(AND(Restaurants[[#This Row],[Has Online Delivery]]="Yes",Restaurants[[#This Row],[Has Table Booking]]="Yes"),"Online + Table",
IF(Restaurants[[#This Row],[Has Online Delivery]]="Yes","Online Only",
IF(Restaurants[[#This Row],[Has Table Booking]]="Yes","Table Only","None")))</f>
        <v>Online + Table</v>
      </c>
      <c r="AE1602" t="str">
        <f>IF(Restaurants[[#This Row],[Rating]]&gt;=4.5,"Excellent",
IF(Restaurants[[#This Row],[Rating]]&gt;=4,"Very Good",
IF(Restaurants[[#This Row],[Rating]]&gt;=3.5,"Good","Average/Low")))</f>
        <v>Excellent</v>
      </c>
    </row>
    <row r="1603" spans="1:31" x14ac:dyDescent="0.3">
      <c r="A1603" t="s">
        <v>57</v>
      </c>
      <c r="B1603" t="s">
        <v>58</v>
      </c>
      <c r="C1603" t="s">
        <v>59</v>
      </c>
      <c r="D1603" t="s">
        <v>60</v>
      </c>
      <c r="E1603">
        <v>3</v>
      </c>
      <c r="F1603">
        <v>425</v>
      </c>
      <c r="G1603" t="s">
        <v>61</v>
      </c>
      <c r="H1603">
        <v>1986</v>
      </c>
      <c r="I1603">
        <v>40</v>
      </c>
      <c r="J1603">
        <v>4.9000000000000004</v>
      </c>
      <c r="K1603" t="s">
        <v>32</v>
      </c>
      <c r="L1603">
        <v>39</v>
      </c>
      <c r="M1603" t="s">
        <v>62</v>
      </c>
      <c r="N1603" t="s">
        <v>34</v>
      </c>
      <c r="O1603" t="s">
        <v>35</v>
      </c>
      <c r="P1603" t="s">
        <v>37</v>
      </c>
      <c r="Q1603" t="s">
        <v>37</v>
      </c>
      <c r="R1603">
        <v>49</v>
      </c>
      <c r="S1603" t="s">
        <v>37</v>
      </c>
      <c r="T1603" t="s">
        <v>38</v>
      </c>
      <c r="U1603" t="s">
        <v>46</v>
      </c>
      <c r="W1603" t="s">
        <v>80</v>
      </c>
      <c r="X1603">
        <v>433873</v>
      </c>
      <c r="Y1603">
        <v>1369</v>
      </c>
      <c r="Z1603">
        <v>48.8566</v>
      </c>
      <c r="AA1603">
        <v>2.3521999999999998</v>
      </c>
      <c r="AB1603" t="str">
        <f>IF(Restaurants[[#This Row],[Years_Operating]]&lt;5,"New",
IF(Restaurants[[#This Row],[Years_Operating]]&lt;15,"Established","Legacy"))</f>
        <v>Legacy</v>
      </c>
      <c r="AC1603" t="str">
        <f>IF(Restaurants[[#This Row],[Country]]="India","Yes","No")</f>
        <v>No</v>
      </c>
      <c r="AD1603" t="str">
        <f>IF(AND(Restaurants[[#This Row],[Has Online Delivery]]="Yes",Restaurants[[#This Row],[Has Table Booking]]="Yes"),"Online + Table",
IF(Restaurants[[#This Row],[Has Online Delivery]]="Yes","Online Only",
IF(Restaurants[[#This Row],[Has Table Booking]]="Yes","Table Only","None")))</f>
        <v>None</v>
      </c>
      <c r="AE1603" t="str">
        <f>IF(Restaurants[[#This Row],[Rating]]&gt;=4.5,"Excellent",
IF(Restaurants[[#This Row],[Rating]]&gt;=4,"Very Good",
IF(Restaurants[[#This Row],[Rating]]&gt;=3.5,"Good","Average/Low")))</f>
        <v>Excellent</v>
      </c>
    </row>
    <row r="1604" spans="1:31" x14ac:dyDescent="0.3">
      <c r="A1604" t="s">
        <v>243</v>
      </c>
      <c r="B1604" t="s">
        <v>244</v>
      </c>
      <c r="C1604" t="s">
        <v>245</v>
      </c>
      <c r="D1604" t="s">
        <v>246</v>
      </c>
      <c r="E1604">
        <v>0</v>
      </c>
      <c r="F1604">
        <v>125</v>
      </c>
      <c r="G1604" t="s">
        <v>247</v>
      </c>
      <c r="H1604">
        <v>2007</v>
      </c>
      <c r="I1604">
        <v>45</v>
      </c>
      <c r="J1604">
        <v>4.5</v>
      </c>
      <c r="K1604" t="s">
        <v>32</v>
      </c>
      <c r="L1604">
        <v>18</v>
      </c>
      <c r="M1604" t="s">
        <v>204</v>
      </c>
      <c r="N1604" t="s">
        <v>210</v>
      </c>
      <c r="O1604" t="s">
        <v>211</v>
      </c>
      <c r="P1604" t="s">
        <v>36</v>
      </c>
      <c r="Q1604" t="s">
        <v>37</v>
      </c>
      <c r="R1604">
        <v>74</v>
      </c>
      <c r="S1604" t="s">
        <v>36</v>
      </c>
      <c r="T1604" t="s">
        <v>86</v>
      </c>
      <c r="U1604" t="s">
        <v>69</v>
      </c>
      <c r="W1604" t="s">
        <v>70</v>
      </c>
      <c r="X1604">
        <v>389498</v>
      </c>
      <c r="Y1604">
        <v>6610</v>
      </c>
      <c r="Z1604">
        <v>0</v>
      </c>
      <c r="AA1604">
        <v>0</v>
      </c>
      <c r="AB1604" t="str">
        <f>IF(Restaurants[[#This Row],[Years_Operating]]&lt;5,"New",
IF(Restaurants[[#This Row],[Years_Operating]]&lt;15,"Established","Legacy"))</f>
        <v>Legacy</v>
      </c>
      <c r="AC1604" t="str">
        <f>IF(Restaurants[[#This Row],[Country]]="India","Yes","No")</f>
        <v>No</v>
      </c>
      <c r="AD1604" t="str">
        <f>IF(AND(Restaurants[[#This Row],[Has Online Delivery]]="Yes",Restaurants[[#This Row],[Has Table Booking]]="Yes"),"Online + Table",
IF(Restaurants[[#This Row],[Has Online Delivery]]="Yes","Online Only",
IF(Restaurants[[#This Row],[Has Table Booking]]="Yes","Table Only","None")))</f>
        <v>Online Only</v>
      </c>
      <c r="AE1604" t="str">
        <f>IF(Restaurants[[#This Row],[Rating]]&gt;=4.5,"Excellent",
IF(Restaurants[[#This Row],[Rating]]&gt;=4,"Very Good",
IF(Restaurants[[#This Row],[Rating]]&gt;=3.5,"Good","Average/Low")))</f>
        <v>Excellent</v>
      </c>
    </row>
    <row r="1605" spans="1:31" x14ac:dyDescent="0.3">
      <c r="A1605" t="s">
        <v>100</v>
      </c>
      <c r="B1605" t="s">
        <v>58</v>
      </c>
      <c r="C1605" t="s">
        <v>59</v>
      </c>
      <c r="D1605" t="s">
        <v>101</v>
      </c>
      <c r="E1605">
        <v>3</v>
      </c>
      <c r="F1605">
        <v>385</v>
      </c>
      <c r="G1605" t="s">
        <v>102</v>
      </c>
      <c r="H1605">
        <v>2003</v>
      </c>
      <c r="I1605">
        <v>55</v>
      </c>
      <c r="J1605">
        <v>4.8</v>
      </c>
      <c r="K1605" t="s">
        <v>32</v>
      </c>
      <c r="L1605">
        <v>22</v>
      </c>
      <c r="M1605" t="s">
        <v>33</v>
      </c>
      <c r="N1605" t="s">
        <v>34</v>
      </c>
      <c r="O1605" t="s">
        <v>35</v>
      </c>
      <c r="P1605" t="s">
        <v>36</v>
      </c>
      <c r="Q1605" t="s">
        <v>37</v>
      </c>
      <c r="R1605">
        <v>26</v>
      </c>
      <c r="S1605" t="s">
        <v>37</v>
      </c>
      <c r="T1605" t="s">
        <v>86</v>
      </c>
      <c r="U1605" t="s">
        <v>39</v>
      </c>
      <c r="W1605" t="s">
        <v>149</v>
      </c>
      <c r="X1605">
        <v>342644</v>
      </c>
      <c r="Y1605">
        <v>2153</v>
      </c>
      <c r="Z1605">
        <v>48.8566</v>
      </c>
      <c r="AA1605">
        <v>2.3521999999999998</v>
      </c>
      <c r="AB1605" t="str">
        <f>IF(Restaurants[[#This Row],[Years_Operating]]&lt;5,"New",
IF(Restaurants[[#This Row],[Years_Operating]]&lt;15,"Established","Legacy"))</f>
        <v>Legacy</v>
      </c>
      <c r="AC1605" t="str">
        <f>IF(Restaurants[[#This Row],[Country]]="India","Yes","No")</f>
        <v>No</v>
      </c>
      <c r="AD1605" t="str">
        <f>IF(AND(Restaurants[[#This Row],[Has Online Delivery]]="Yes",Restaurants[[#This Row],[Has Table Booking]]="Yes"),"Online + Table",
IF(Restaurants[[#This Row],[Has Online Delivery]]="Yes","Online Only",
IF(Restaurants[[#This Row],[Has Table Booking]]="Yes","Table Only","None")))</f>
        <v>Online Only</v>
      </c>
      <c r="AE1605" t="str">
        <f>IF(Restaurants[[#This Row],[Rating]]&gt;=4.5,"Excellent",
IF(Restaurants[[#This Row],[Rating]]&gt;=4,"Very Good",
IF(Restaurants[[#This Row],[Rating]]&gt;=3.5,"Good","Average/Low")))</f>
        <v>Excellent</v>
      </c>
    </row>
    <row r="1606" spans="1:31" x14ac:dyDescent="0.3">
      <c r="A1606" t="s">
        <v>164</v>
      </c>
      <c r="B1606" t="s">
        <v>145</v>
      </c>
      <c r="C1606" t="s">
        <v>146</v>
      </c>
      <c r="D1606" t="s">
        <v>43</v>
      </c>
      <c r="E1606">
        <v>2</v>
      </c>
      <c r="F1606">
        <v>235</v>
      </c>
      <c r="G1606" t="s">
        <v>165</v>
      </c>
      <c r="H1606">
        <v>2009</v>
      </c>
      <c r="I1606">
        <v>28</v>
      </c>
      <c r="J1606">
        <v>4.7</v>
      </c>
      <c r="K1606" t="s">
        <v>32</v>
      </c>
      <c r="L1606">
        <v>16</v>
      </c>
      <c r="M1606" t="s">
        <v>160</v>
      </c>
      <c r="N1606" t="s">
        <v>143</v>
      </c>
      <c r="O1606" t="s">
        <v>45</v>
      </c>
      <c r="P1606" t="s">
        <v>36</v>
      </c>
      <c r="Q1606" t="s">
        <v>36</v>
      </c>
      <c r="R1606">
        <v>21</v>
      </c>
      <c r="S1606" t="s">
        <v>36</v>
      </c>
      <c r="T1606" t="s">
        <v>63</v>
      </c>
      <c r="U1606" t="s">
        <v>46</v>
      </c>
      <c r="W1606" t="s">
        <v>40</v>
      </c>
      <c r="X1606">
        <v>198223</v>
      </c>
      <c r="Y1606">
        <v>3015</v>
      </c>
      <c r="Z1606">
        <v>35.689500000000002</v>
      </c>
      <c r="AA1606">
        <v>139.6917</v>
      </c>
      <c r="AB1606" t="str">
        <f>IF(Restaurants[[#This Row],[Years_Operating]]&lt;5,"New",
IF(Restaurants[[#This Row],[Years_Operating]]&lt;15,"Established","Legacy"))</f>
        <v>Legacy</v>
      </c>
      <c r="AC1606" t="str">
        <f>IF(Restaurants[[#This Row],[Country]]="India","Yes","No")</f>
        <v>No</v>
      </c>
      <c r="AD1606" t="str">
        <f>IF(AND(Restaurants[[#This Row],[Has Online Delivery]]="Yes",Restaurants[[#This Row],[Has Table Booking]]="Yes"),"Online + Table",
IF(Restaurants[[#This Row],[Has Online Delivery]]="Yes","Online Only",
IF(Restaurants[[#This Row],[Has Table Booking]]="Yes","Table Only","None")))</f>
        <v>Online + Table</v>
      </c>
      <c r="AE1606" t="str">
        <f>IF(Restaurants[[#This Row],[Rating]]&gt;=4.5,"Excellent",
IF(Restaurants[[#This Row],[Rating]]&gt;=4,"Very Good",
IF(Restaurants[[#This Row],[Rating]]&gt;=3.5,"Good","Average/Low")))</f>
        <v>Excellent</v>
      </c>
    </row>
    <row r="1607" spans="1:31" x14ac:dyDescent="0.3">
      <c r="A1607" t="s">
        <v>175</v>
      </c>
      <c r="B1607" t="s">
        <v>176</v>
      </c>
      <c r="C1607" t="s">
        <v>176</v>
      </c>
      <c r="D1607" t="s">
        <v>51</v>
      </c>
      <c r="E1607">
        <v>2</v>
      </c>
      <c r="F1607">
        <v>245</v>
      </c>
      <c r="G1607" t="s">
        <v>177</v>
      </c>
      <c r="H1607">
        <v>2005</v>
      </c>
      <c r="I1607">
        <v>46</v>
      </c>
      <c r="J1607">
        <v>4.7</v>
      </c>
      <c r="K1607" t="s">
        <v>53</v>
      </c>
      <c r="L1607">
        <v>20</v>
      </c>
      <c r="M1607" t="s">
        <v>160</v>
      </c>
      <c r="N1607" t="s">
        <v>143</v>
      </c>
      <c r="O1607" t="s">
        <v>45</v>
      </c>
      <c r="P1607" t="s">
        <v>36</v>
      </c>
      <c r="Q1607" t="s">
        <v>36</v>
      </c>
      <c r="R1607">
        <v>25</v>
      </c>
      <c r="S1607" t="s">
        <v>36</v>
      </c>
      <c r="T1607" t="s">
        <v>38</v>
      </c>
      <c r="U1607" t="s">
        <v>39</v>
      </c>
      <c r="W1607" t="s">
        <v>70</v>
      </c>
      <c r="X1607">
        <v>426783</v>
      </c>
      <c r="Y1607">
        <v>2376</v>
      </c>
      <c r="Z1607">
        <v>0</v>
      </c>
      <c r="AA1607">
        <v>0</v>
      </c>
      <c r="AB1607" t="str">
        <f>IF(Restaurants[[#This Row],[Years_Operating]]&lt;5,"New",
IF(Restaurants[[#This Row],[Years_Operating]]&lt;15,"Established","Legacy"))</f>
        <v>Legacy</v>
      </c>
      <c r="AC1607" t="str">
        <f>IF(Restaurants[[#This Row],[Country]]="India","Yes","No")</f>
        <v>No</v>
      </c>
      <c r="AD1607" t="str">
        <f>IF(AND(Restaurants[[#This Row],[Has Online Delivery]]="Yes",Restaurants[[#This Row],[Has Table Booking]]="Yes"),"Online + Table",
IF(Restaurants[[#This Row],[Has Online Delivery]]="Yes","Online Only",
IF(Restaurants[[#This Row],[Has Table Booking]]="Yes","Table Only","None")))</f>
        <v>Online + Table</v>
      </c>
      <c r="AE1607" t="str">
        <f>IF(Restaurants[[#This Row],[Rating]]&gt;=4.5,"Excellent",
IF(Restaurants[[#This Row],[Rating]]&gt;=4,"Very Good",
IF(Restaurants[[#This Row],[Rating]]&gt;=3.5,"Good","Average/Low")))</f>
        <v>Excellent</v>
      </c>
    </row>
    <row r="1608" spans="1:31" x14ac:dyDescent="0.3">
      <c r="A1608" t="s">
        <v>224</v>
      </c>
      <c r="B1608" t="s">
        <v>216</v>
      </c>
      <c r="C1608" t="s">
        <v>217</v>
      </c>
      <c r="D1608" t="s">
        <v>218</v>
      </c>
      <c r="E1608">
        <v>0</v>
      </c>
      <c r="F1608">
        <v>140</v>
      </c>
      <c r="G1608" t="s">
        <v>225</v>
      </c>
      <c r="H1608">
        <v>2012</v>
      </c>
      <c r="I1608">
        <v>48</v>
      </c>
      <c r="J1608">
        <v>4.5999999999999996</v>
      </c>
      <c r="K1608" t="s">
        <v>32</v>
      </c>
      <c r="L1608">
        <v>13</v>
      </c>
      <c r="M1608" t="s">
        <v>204</v>
      </c>
      <c r="N1608" t="s">
        <v>210</v>
      </c>
      <c r="O1608" t="s">
        <v>54</v>
      </c>
      <c r="P1608" t="s">
        <v>36</v>
      </c>
      <c r="Q1608" t="s">
        <v>37</v>
      </c>
      <c r="R1608">
        <v>64</v>
      </c>
      <c r="S1608" t="s">
        <v>37</v>
      </c>
      <c r="T1608" t="s">
        <v>86</v>
      </c>
      <c r="U1608" t="s">
        <v>69</v>
      </c>
      <c r="W1608" t="s">
        <v>103</v>
      </c>
      <c r="X1608">
        <v>203199</v>
      </c>
      <c r="Y1608">
        <v>1340</v>
      </c>
      <c r="Z1608">
        <v>0</v>
      </c>
      <c r="AA1608">
        <v>0</v>
      </c>
      <c r="AB1608" t="str">
        <f>IF(Restaurants[[#This Row],[Years_Operating]]&lt;5,"New",
IF(Restaurants[[#This Row],[Years_Operating]]&lt;15,"Established","Legacy"))</f>
        <v>Established</v>
      </c>
      <c r="AC1608" t="str">
        <f>IF(Restaurants[[#This Row],[Country]]="India","Yes","No")</f>
        <v>No</v>
      </c>
      <c r="AD1608" t="str">
        <f>IF(AND(Restaurants[[#This Row],[Has Online Delivery]]="Yes",Restaurants[[#This Row],[Has Table Booking]]="Yes"),"Online + Table",
IF(Restaurants[[#This Row],[Has Online Delivery]]="Yes","Online Only",
IF(Restaurants[[#This Row],[Has Table Booking]]="Yes","Table Only","None")))</f>
        <v>Online Only</v>
      </c>
      <c r="AE1608" t="str">
        <f>IF(Restaurants[[#This Row],[Rating]]&gt;=4.5,"Excellent",
IF(Restaurants[[#This Row],[Rating]]&gt;=4,"Very Good",
IF(Restaurants[[#This Row],[Rating]]&gt;=3.5,"Good","Average/Low")))</f>
        <v>Excellent</v>
      </c>
    </row>
    <row r="1609" spans="1:31" x14ac:dyDescent="0.3">
      <c r="A1609" t="s">
        <v>92</v>
      </c>
      <c r="B1609" t="s">
        <v>93</v>
      </c>
      <c r="C1609" t="s">
        <v>50</v>
      </c>
      <c r="D1609" t="s">
        <v>94</v>
      </c>
      <c r="E1609">
        <v>3</v>
      </c>
      <c r="F1609">
        <v>345</v>
      </c>
      <c r="G1609" t="s">
        <v>95</v>
      </c>
      <c r="H1609">
        <v>2011</v>
      </c>
      <c r="I1609">
        <v>50</v>
      </c>
      <c r="J1609">
        <v>4.8</v>
      </c>
      <c r="K1609" t="s">
        <v>96</v>
      </c>
      <c r="L1609">
        <v>14</v>
      </c>
      <c r="M1609" t="s">
        <v>33</v>
      </c>
      <c r="N1609" t="s">
        <v>34</v>
      </c>
      <c r="O1609" t="s">
        <v>54</v>
      </c>
      <c r="P1609" t="s">
        <v>37</v>
      </c>
      <c r="Q1609" t="s">
        <v>36</v>
      </c>
      <c r="R1609">
        <v>67</v>
      </c>
      <c r="S1609" t="s">
        <v>36</v>
      </c>
      <c r="T1609" t="s">
        <v>55</v>
      </c>
      <c r="U1609" t="s">
        <v>69</v>
      </c>
      <c r="W1609" t="s">
        <v>56</v>
      </c>
      <c r="X1609">
        <v>197526</v>
      </c>
      <c r="Y1609">
        <v>5686</v>
      </c>
      <c r="Z1609">
        <v>37.774900000000002</v>
      </c>
      <c r="AA1609">
        <v>-122.4194</v>
      </c>
      <c r="AB1609" t="str">
        <f>IF(Restaurants[[#This Row],[Years_Operating]]&lt;5,"New",
IF(Restaurants[[#This Row],[Years_Operating]]&lt;15,"Established","Legacy"))</f>
        <v>Established</v>
      </c>
      <c r="AC1609" t="str">
        <f>IF(Restaurants[[#This Row],[Country]]="India","Yes","No")</f>
        <v>No</v>
      </c>
      <c r="AD1609" t="str">
        <f>IF(AND(Restaurants[[#This Row],[Has Online Delivery]]="Yes",Restaurants[[#This Row],[Has Table Booking]]="Yes"),"Online + Table",
IF(Restaurants[[#This Row],[Has Online Delivery]]="Yes","Online Only",
IF(Restaurants[[#This Row],[Has Table Booking]]="Yes","Table Only","None")))</f>
        <v>Table Only</v>
      </c>
      <c r="AE1609" t="str">
        <f>IF(Restaurants[[#This Row],[Rating]]&gt;=4.5,"Excellent",
IF(Restaurants[[#This Row],[Rating]]&gt;=4,"Very Good",
IF(Restaurants[[#This Row],[Rating]]&gt;=3.5,"Good","Average/Low")))</f>
        <v>Excellent</v>
      </c>
    </row>
    <row r="1610" spans="1:31" x14ac:dyDescent="0.3">
      <c r="A1610" t="s">
        <v>205</v>
      </c>
      <c r="B1610" t="s">
        <v>206</v>
      </c>
      <c r="C1610" t="s">
        <v>207</v>
      </c>
      <c r="D1610" t="s">
        <v>208</v>
      </c>
      <c r="E1610">
        <v>0</v>
      </c>
      <c r="F1610">
        <v>180</v>
      </c>
      <c r="G1610" t="s">
        <v>209</v>
      </c>
      <c r="H1610">
        <v>2008</v>
      </c>
      <c r="I1610">
        <v>50</v>
      </c>
      <c r="J1610">
        <v>4.8</v>
      </c>
      <c r="K1610" t="s">
        <v>32</v>
      </c>
      <c r="L1610">
        <v>17</v>
      </c>
      <c r="M1610" t="s">
        <v>160</v>
      </c>
      <c r="N1610" t="s">
        <v>210</v>
      </c>
      <c r="O1610" t="s">
        <v>211</v>
      </c>
      <c r="P1610" t="s">
        <v>37</v>
      </c>
      <c r="Q1610" t="s">
        <v>36</v>
      </c>
      <c r="R1610">
        <v>23</v>
      </c>
      <c r="S1610" t="s">
        <v>36</v>
      </c>
      <c r="T1610" t="s">
        <v>63</v>
      </c>
      <c r="U1610" t="s">
        <v>39</v>
      </c>
      <c r="W1610" t="s">
        <v>64</v>
      </c>
      <c r="X1610">
        <v>390639</v>
      </c>
      <c r="Y1610">
        <v>1916</v>
      </c>
      <c r="Z1610">
        <v>0</v>
      </c>
      <c r="AA1610">
        <v>0</v>
      </c>
      <c r="AB1610" t="str">
        <f>IF(Restaurants[[#This Row],[Years_Operating]]&lt;5,"New",
IF(Restaurants[[#This Row],[Years_Operating]]&lt;15,"Established","Legacy"))</f>
        <v>Legacy</v>
      </c>
      <c r="AC1610" t="str">
        <f>IF(Restaurants[[#This Row],[Country]]="India","Yes","No")</f>
        <v>No</v>
      </c>
      <c r="AD1610" t="str">
        <f>IF(AND(Restaurants[[#This Row],[Has Online Delivery]]="Yes",Restaurants[[#This Row],[Has Table Booking]]="Yes"),"Online + Table",
IF(Restaurants[[#This Row],[Has Online Delivery]]="Yes","Online Only",
IF(Restaurants[[#This Row],[Has Table Booking]]="Yes","Table Only","None")))</f>
        <v>Table Only</v>
      </c>
      <c r="AE1610" t="str">
        <f>IF(Restaurants[[#This Row],[Rating]]&gt;=4.5,"Excellent",
IF(Restaurants[[#This Row],[Rating]]&gt;=4,"Very Good",
IF(Restaurants[[#This Row],[Rating]]&gt;=3.5,"Good","Average/Low")))</f>
        <v>Excellent</v>
      </c>
    </row>
    <row r="1611" spans="1:31" x14ac:dyDescent="0.3">
      <c r="A1611" t="s">
        <v>92</v>
      </c>
      <c r="B1611" t="s">
        <v>266</v>
      </c>
      <c r="C1611" t="s">
        <v>251</v>
      </c>
      <c r="D1611" t="s">
        <v>263</v>
      </c>
      <c r="E1611">
        <v>3</v>
      </c>
      <c r="F1611">
        <v>345</v>
      </c>
      <c r="G1611" t="s">
        <v>95</v>
      </c>
      <c r="H1611">
        <v>2011</v>
      </c>
      <c r="I1611">
        <v>50</v>
      </c>
      <c r="J1611">
        <v>4.8</v>
      </c>
      <c r="K1611" t="s">
        <v>264</v>
      </c>
      <c r="L1611">
        <v>14</v>
      </c>
      <c r="M1611" t="s">
        <v>33</v>
      </c>
      <c r="N1611" t="s">
        <v>34</v>
      </c>
      <c r="O1611" t="s">
        <v>54</v>
      </c>
      <c r="P1611" t="s">
        <v>37</v>
      </c>
      <c r="Q1611" t="s">
        <v>36</v>
      </c>
      <c r="R1611">
        <v>71</v>
      </c>
      <c r="S1611" t="s">
        <v>36</v>
      </c>
      <c r="T1611" t="s">
        <v>63</v>
      </c>
      <c r="U1611" t="s">
        <v>32</v>
      </c>
      <c r="V1611" t="s">
        <v>738</v>
      </c>
      <c r="W1611" t="s">
        <v>108</v>
      </c>
      <c r="X1611">
        <v>361011</v>
      </c>
      <c r="Y1611">
        <v>3888</v>
      </c>
      <c r="Z1611">
        <v>12.9716</v>
      </c>
      <c r="AA1611">
        <v>77.5946</v>
      </c>
      <c r="AB1611" t="str">
        <f>IF(Restaurants[[#This Row],[Years_Operating]]&lt;5,"New",
IF(Restaurants[[#This Row],[Years_Operating]]&lt;15,"Established","Legacy"))</f>
        <v>Established</v>
      </c>
      <c r="AC1611" t="str">
        <f>IF(Restaurants[[#This Row],[Country]]="India","Yes","No")</f>
        <v>Yes</v>
      </c>
      <c r="AD1611" t="str">
        <f>IF(AND(Restaurants[[#This Row],[Has Online Delivery]]="Yes",Restaurants[[#This Row],[Has Table Booking]]="Yes"),"Online + Table",
IF(Restaurants[[#This Row],[Has Online Delivery]]="Yes","Online Only",
IF(Restaurants[[#This Row],[Has Table Booking]]="Yes","Table Only","None")))</f>
        <v>Table Only</v>
      </c>
      <c r="AE1611" t="str">
        <f>IF(Restaurants[[#This Row],[Rating]]&gt;=4.5,"Excellent",
IF(Restaurants[[#This Row],[Rating]]&gt;=4,"Very Good",
IF(Restaurants[[#This Row],[Rating]]&gt;=3.5,"Good","Average/Low")))</f>
        <v>Excellent</v>
      </c>
    </row>
    <row r="1612" spans="1:31" x14ac:dyDescent="0.3">
      <c r="A1612" t="s">
        <v>173</v>
      </c>
      <c r="B1612" t="s">
        <v>250</v>
      </c>
      <c r="C1612" t="s">
        <v>251</v>
      </c>
      <c r="D1612" t="s">
        <v>252</v>
      </c>
      <c r="E1612">
        <v>2</v>
      </c>
      <c r="F1612">
        <v>285</v>
      </c>
      <c r="G1612" t="s">
        <v>174</v>
      </c>
      <c r="H1612">
        <v>2010</v>
      </c>
      <c r="I1612">
        <v>30</v>
      </c>
      <c r="J1612">
        <v>4.7</v>
      </c>
      <c r="K1612" t="s">
        <v>256</v>
      </c>
      <c r="L1612">
        <v>15</v>
      </c>
      <c r="M1612" t="s">
        <v>33</v>
      </c>
      <c r="N1612" t="s">
        <v>143</v>
      </c>
      <c r="O1612" t="s">
        <v>45</v>
      </c>
      <c r="P1612" t="s">
        <v>36</v>
      </c>
      <c r="Q1612" t="s">
        <v>36</v>
      </c>
      <c r="R1612">
        <v>72</v>
      </c>
      <c r="S1612" t="s">
        <v>37</v>
      </c>
      <c r="T1612" t="s">
        <v>86</v>
      </c>
      <c r="U1612" t="s">
        <v>39</v>
      </c>
      <c r="V1612" t="s">
        <v>739</v>
      </c>
      <c r="W1612" t="s">
        <v>47</v>
      </c>
      <c r="X1612">
        <v>410573</v>
      </c>
      <c r="Y1612">
        <v>7903</v>
      </c>
      <c r="Z1612">
        <v>28.7041</v>
      </c>
      <c r="AA1612">
        <v>77.102500000000006</v>
      </c>
      <c r="AB1612" t="str">
        <f>IF(Restaurants[[#This Row],[Years_Operating]]&lt;5,"New",
IF(Restaurants[[#This Row],[Years_Operating]]&lt;15,"Established","Legacy"))</f>
        <v>Legacy</v>
      </c>
      <c r="AC1612" t="str">
        <f>IF(Restaurants[[#This Row],[Country]]="India","Yes","No")</f>
        <v>Yes</v>
      </c>
      <c r="AD1612" t="str">
        <f>IF(AND(Restaurants[[#This Row],[Has Online Delivery]]="Yes",Restaurants[[#This Row],[Has Table Booking]]="Yes"),"Online + Table",
IF(Restaurants[[#This Row],[Has Online Delivery]]="Yes","Online Only",
IF(Restaurants[[#This Row],[Has Table Booking]]="Yes","Table Only","None")))</f>
        <v>Online + Table</v>
      </c>
      <c r="AE1612" t="str">
        <f>IF(Restaurants[[#This Row],[Rating]]&gt;=4.5,"Excellent",
IF(Restaurants[[#This Row],[Rating]]&gt;=4,"Very Good",
IF(Restaurants[[#This Row],[Rating]]&gt;=3.5,"Good","Average/Low")))</f>
        <v>Excellent</v>
      </c>
    </row>
    <row r="1613" spans="1:31" x14ac:dyDescent="0.3">
      <c r="A1613" t="s">
        <v>48</v>
      </c>
      <c r="B1613" t="s">
        <v>272</v>
      </c>
      <c r="C1613" t="s">
        <v>251</v>
      </c>
      <c r="D1613" t="s">
        <v>278</v>
      </c>
      <c r="E1613">
        <v>3</v>
      </c>
      <c r="F1613">
        <v>390</v>
      </c>
      <c r="G1613" t="s">
        <v>52</v>
      </c>
      <c r="H1613">
        <v>1994</v>
      </c>
      <c r="I1613">
        <v>60</v>
      </c>
      <c r="J1613">
        <v>4.9000000000000004</v>
      </c>
      <c r="K1613" t="s">
        <v>291</v>
      </c>
      <c r="L1613">
        <v>31</v>
      </c>
      <c r="M1613" t="s">
        <v>33</v>
      </c>
      <c r="N1613" t="s">
        <v>34</v>
      </c>
      <c r="O1613" t="s">
        <v>54</v>
      </c>
      <c r="P1613" t="s">
        <v>36</v>
      </c>
      <c r="Q1613" t="s">
        <v>37</v>
      </c>
      <c r="R1613">
        <v>25</v>
      </c>
      <c r="S1613" t="s">
        <v>36</v>
      </c>
      <c r="T1613" t="s">
        <v>63</v>
      </c>
      <c r="U1613" t="s">
        <v>46</v>
      </c>
      <c r="V1613" t="s">
        <v>740</v>
      </c>
      <c r="W1613" t="s">
        <v>56</v>
      </c>
      <c r="X1613">
        <v>26744</v>
      </c>
      <c r="Y1613">
        <v>5245</v>
      </c>
      <c r="Z1613">
        <v>13.082700000000001</v>
      </c>
      <c r="AA1613">
        <v>80.270700000000005</v>
      </c>
      <c r="AB1613" t="str">
        <f>IF(Restaurants[[#This Row],[Years_Operating]]&lt;5,"New",
IF(Restaurants[[#This Row],[Years_Operating]]&lt;15,"Established","Legacy"))</f>
        <v>Legacy</v>
      </c>
      <c r="AC1613" t="str">
        <f>IF(Restaurants[[#This Row],[Country]]="India","Yes","No")</f>
        <v>Yes</v>
      </c>
      <c r="AD1613" t="str">
        <f>IF(AND(Restaurants[[#This Row],[Has Online Delivery]]="Yes",Restaurants[[#This Row],[Has Table Booking]]="Yes"),"Online + Table",
IF(Restaurants[[#This Row],[Has Online Delivery]]="Yes","Online Only",
IF(Restaurants[[#This Row],[Has Table Booking]]="Yes","Table Only","None")))</f>
        <v>Online Only</v>
      </c>
      <c r="AE1613" t="str">
        <f>IF(Restaurants[[#This Row],[Rating]]&gt;=4.5,"Excellent",
IF(Restaurants[[#This Row],[Rating]]&gt;=4,"Very Good",
IF(Restaurants[[#This Row],[Rating]]&gt;=3.5,"Good","Average/Low")))</f>
        <v>Excellent</v>
      </c>
    </row>
    <row r="1614" spans="1:31" x14ac:dyDescent="0.3">
      <c r="A1614" t="s">
        <v>175</v>
      </c>
      <c r="B1614" t="s">
        <v>176</v>
      </c>
      <c r="C1614" t="s">
        <v>176</v>
      </c>
      <c r="D1614" t="s">
        <v>51</v>
      </c>
      <c r="E1614">
        <v>2</v>
      </c>
      <c r="F1614">
        <v>245</v>
      </c>
      <c r="G1614" t="s">
        <v>177</v>
      </c>
      <c r="H1614">
        <v>2005</v>
      </c>
      <c r="I1614">
        <v>46</v>
      </c>
      <c r="J1614">
        <v>4.7</v>
      </c>
      <c r="K1614" t="s">
        <v>178</v>
      </c>
      <c r="L1614">
        <v>20</v>
      </c>
      <c r="M1614" t="s">
        <v>160</v>
      </c>
      <c r="N1614" t="s">
        <v>143</v>
      </c>
      <c r="O1614" t="s">
        <v>45</v>
      </c>
      <c r="P1614" t="s">
        <v>37</v>
      </c>
      <c r="Q1614" t="s">
        <v>36</v>
      </c>
      <c r="R1614">
        <v>73</v>
      </c>
      <c r="S1614" t="s">
        <v>36</v>
      </c>
      <c r="T1614" t="s">
        <v>63</v>
      </c>
      <c r="U1614" t="s">
        <v>46</v>
      </c>
      <c r="W1614" t="s">
        <v>47</v>
      </c>
      <c r="X1614">
        <v>61391</v>
      </c>
      <c r="Y1614">
        <v>3281</v>
      </c>
      <c r="Z1614">
        <v>0</v>
      </c>
      <c r="AA1614">
        <v>0</v>
      </c>
      <c r="AB1614" t="str">
        <f>IF(Restaurants[[#This Row],[Years_Operating]]&lt;5,"New",
IF(Restaurants[[#This Row],[Years_Operating]]&lt;15,"Established","Legacy"))</f>
        <v>Legacy</v>
      </c>
      <c r="AC1614" t="str">
        <f>IF(Restaurants[[#This Row],[Country]]="India","Yes","No")</f>
        <v>No</v>
      </c>
      <c r="AD1614" t="str">
        <f>IF(AND(Restaurants[[#This Row],[Has Online Delivery]]="Yes",Restaurants[[#This Row],[Has Table Booking]]="Yes"),"Online + Table",
IF(Restaurants[[#This Row],[Has Online Delivery]]="Yes","Online Only",
IF(Restaurants[[#This Row],[Has Table Booking]]="Yes","Table Only","None")))</f>
        <v>Table Only</v>
      </c>
      <c r="AE1614" t="str">
        <f>IF(Restaurants[[#This Row],[Rating]]&gt;=4.5,"Excellent",
IF(Restaurants[[#This Row],[Rating]]&gt;=4,"Very Good",
IF(Restaurants[[#This Row],[Rating]]&gt;=3.5,"Good","Average/Low")))</f>
        <v>Excellent</v>
      </c>
    </row>
    <row r="1615" spans="1:31" x14ac:dyDescent="0.3">
      <c r="A1615" t="s">
        <v>48</v>
      </c>
      <c r="B1615" t="s">
        <v>49</v>
      </c>
      <c r="C1615" t="s">
        <v>50</v>
      </c>
      <c r="D1615" t="s">
        <v>51</v>
      </c>
      <c r="E1615">
        <v>3</v>
      </c>
      <c r="F1615">
        <v>390</v>
      </c>
      <c r="G1615" t="s">
        <v>52</v>
      </c>
      <c r="H1615">
        <v>1994</v>
      </c>
      <c r="I1615">
        <v>60</v>
      </c>
      <c r="J1615">
        <v>4.9000000000000004</v>
      </c>
      <c r="K1615" t="s">
        <v>53</v>
      </c>
      <c r="L1615">
        <v>31</v>
      </c>
      <c r="M1615" t="s">
        <v>33</v>
      </c>
      <c r="N1615" t="s">
        <v>34</v>
      </c>
      <c r="O1615" t="s">
        <v>54</v>
      </c>
      <c r="P1615" t="s">
        <v>37</v>
      </c>
      <c r="Q1615" t="s">
        <v>37</v>
      </c>
      <c r="R1615">
        <v>21</v>
      </c>
      <c r="S1615" t="s">
        <v>37</v>
      </c>
      <c r="T1615" t="s">
        <v>86</v>
      </c>
      <c r="U1615" t="s">
        <v>39</v>
      </c>
      <c r="W1615" t="s">
        <v>108</v>
      </c>
      <c r="X1615">
        <v>391778</v>
      </c>
      <c r="Y1615">
        <v>7136</v>
      </c>
      <c r="Z1615">
        <v>0</v>
      </c>
      <c r="AA1615">
        <v>0</v>
      </c>
      <c r="AB1615" t="str">
        <f>IF(Restaurants[[#This Row],[Years_Operating]]&lt;5,"New",
IF(Restaurants[[#This Row],[Years_Operating]]&lt;15,"Established","Legacy"))</f>
        <v>Legacy</v>
      </c>
      <c r="AC1615" t="str">
        <f>IF(Restaurants[[#This Row],[Country]]="India","Yes","No")</f>
        <v>No</v>
      </c>
      <c r="AD1615" t="str">
        <f>IF(AND(Restaurants[[#This Row],[Has Online Delivery]]="Yes",Restaurants[[#This Row],[Has Table Booking]]="Yes"),"Online + Table",
IF(Restaurants[[#This Row],[Has Online Delivery]]="Yes","Online Only",
IF(Restaurants[[#This Row],[Has Table Booking]]="Yes","Table Only","None")))</f>
        <v>None</v>
      </c>
      <c r="AE1615" t="str">
        <f>IF(Restaurants[[#This Row],[Rating]]&gt;=4.5,"Excellent",
IF(Restaurants[[#This Row],[Rating]]&gt;=4,"Very Good",
IF(Restaurants[[#This Row],[Rating]]&gt;=3.5,"Good","Average/Low")))</f>
        <v>Excellent</v>
      </c>
    </row>
    <row r="1616" spans="1:31" x14ac:dyDescent="0.3">
      <c r="A1616" t="s">
        <v>65</v>
      </c>
      <c r="B1616" t="s">
        <v>290</v>
      </c>
      <c r="C1616" t="s">
        <v>251</v>
      </c>
      <c r="D1616" t="s">
        <v>278</v>
      </c>
      <c r="E1616">
        <v>3</v>
      </c>
      <c r="F1616">
        <v>350</v>
      </c>
      <c r="G1616" t="s">
        <v>68</v>
      </c>
      <c r="H1616">
        <v>1991</v>
      </c>
      <c r="I1616">
        <v>36</v>
      </c>
      <c r="J1616">
        <v>4.8</v>
      </c>
      <c r="K1616" t="s">
        <v>291</v>
      </c>
      <c r="L1616">
        <v>34</v>
      </c>
      <c r="M1616" t="s">
        <v>33</v>
      </c>
      <c r="N1616" t="s">
        <v>34</v>
      </c>
      <c r="O1616" t="s">
        <v>35</v>
      </c>
      <c r="P1616" t="s">
        <v>36</v>
      </c>
      <c r="Q1616" t="s">
        <v>36</v>
      </c>
      <c r="R1616">
        <v>55</v>
      </c>
      <c r="S1616" t="s">
        <v>37</v>
      </c>
      <c r="T1616" t="s">
        <v>86</v>
      </c>
      <c r="U1616" t="s">
        <v>32</v>
      </c>
      <c r="V1616" t="s">
        <v>741</v>
      </c>
      <c r="W1616" t="s">
        <v>108</v>
      </c>
      <c r="X1616">
        <v>288962</v>
      </c>
      <c r="Y1616">
        <v>6238</v>
      </c>
      <c r="Z1616">
        <v>17.385000000000002</v>
      </c>
      <c r="AA1616">
        <v>78.486699999999999</v>
      </c>
      <c r="AB1616" t="str">
        <f>IF(Restaurants[[#This Row],[Years_Operating]]&lt;5,"New",
IF(Restaurants[[#This Row],[Years_Operating]]&lt;15,"Established","Legacy"))</f>
        <v>Legacy</v>
      </c>
      <c r="AC1616" t="str">
        <f>IF(Restaurants[[#This Row],[Country]]="India","Yes","No")</f>
        <v>Yes</v>
      </c>
      <c r="AD1616" t="str">
        <f>IF(AND(Restaurants[[#This Row],[Has Online Delivery]]="Yes",Restaurants[[#This Row],[Has Table Booking]]="Yes"),"Online + Table",
IF(Restaurants[[#This Row],[Has Online Delivery]]="Yes","Online Only",
IF(Restaurants[[#This Row],[Has Table Booking]]="Yes","Table Only","None")))</f>
        <v>Online + Table</v>
      </c>
      <c r="AE1616" t="str">
        <f>IF(Restaurants[[#This Row],[Rating]]&gt;=4.5,"Excellent",
IF(Restaurants[[#This Row],[Rating]]&gt;=4,"Very Good",
IF(Restaurants[[#This Row],[Rating]]&gt;=3.5,"Good","Average/Low")))</f>
        <v>Excellent</v>
      </c>
    </row>
    <row r="1617" spans="1:31" x14ac:dyDescent="0.3">
      <c r="A1617" t="s">
        <v>144</v>
      </c>
      <c r="B1617" t="s">
        <v>145</v>
      </c>
      <c r="C1617" t="s">
        <v>146</v>
      </c>
      <c r="D1617" t="s">
        <v>147</v>
      </c>
      <c r="E1617">
        <v>2</v>
      </c>
      <c r="F1617">
        <v>280</v>
      </c>
      <c r="G1617" t="s">
        <v>148</v>
      </c>
      <c r="H1617">
        <v>2007</v>
      </c>
      <c r="I1617">
        <v>26</v>
      </c>
      <c r="J1617">
        <v>4.7</v>
      </c>
      <c r="K1617" t="s">
        <v>32</v>
      </c>
      <c r="L1617">
        <v>18</v>
      </c>
      <c r="M1617" t="s">
        <v>33</v>
      </c>
      <c r="N1617" t="s">
        <v>143</v>
      </c>
      <c r="O1617" t="s">
        <v>45</v>
      </c>
      <c r="P1617" t="s">
        <v>36</v>
      </c>
      <c r="Q1617" t="s">
        <v>37</v>
      </c>
      <c r="R1617">
        <v>55</v>
      </c>
      <c r="S1617" t="s">
        <v>36</v>
      </c>
      <c r="T1617" t="s">
        <v>38</v>
      </c>
      <c r="U1617" t="s">
        <v>32</v>
      </c>
      <c r="W1617" t="s">
        <v>103</v>
      </c>
      <c r="X1617">
        <v>423082</v>
      </c>
      <c r="Y1617">
        <v>3930</v>
      </c>
      <c r="Z1617">
        <v>35.689500000000002</v>
      </c>
      <c r="AA1617">
        <v>139.6917</v>
      </c>
      <c r="AB1617" t="str">
        <f>IF(Restaurants[[#This Row],[Years_Operating]]&lt;5,"New",
IF(Restaurants[[#This Row],[Years_Operating]]&lt;15,"Established","Legacy"))</f>
        <v>Legacy</v>
      </c>
      <c r="AC1617" t="str">
        <f>IF(Restaurants[[#This Row],[Country]]="India","Yes","No")</f>
        <v>No</v>
      </c>
      <c r="AD1617" t="str">
        <f>IF(AND(Restaurants[[#This Row],[Has Online Delivery]]="Yes",Restaurants[[#This Row],[Has Table Booking]]="Yes"),"Online + Table",
IF(Restaurants[[#This Row],[Has Online Delivery]]="Yes","Online Only",
IF(Restaurants[[#This Row],[Has Table Booking]]="Yes","Table Only","None")))</f>
        <v>Online Only</v>
      </c>
      <c r="AE1617" t="str">
        <f>IF(Restaurants[[#This Row],[Rating]]&gt;=4.5,"Excellent",
IF(Restaurants[[#This Row],[Rating]]&gt;=4,"Very Good",
IF(Restaurants[[#This Row],[Rating]]&gt;=3.5,"Good","Average/Low")))</f>
        <v>Excellent</v>
      </c>
    </row>
    <row r="1618" spans="1:31" x14ac:dyDescent="0.3">
      <c r="A1618" t="s">
        <v>202</v>
      </c>
      <c r="B1618" t="s">
        <v>261</v>
      </c>
      <c r="C1618" t="s">
        <v>251</v>
      </c>
      <c r="D1618" t="s">
        <v>252</v>
      </c>
      <c r="E1618">
        <v>1</v>
      </c>
      <c r="F1618">
        <v>95</v>
      </c>
      <c r="G1618" t="s">
        <v>203</v>
      </c>
      <c r="H1618">
        <v>2011</v>
      </c>
      <c r="I1618">
        <v>28</v>
      </c>
      <c r="J1618">
        <v>4.5</v>
      </c>
      <c r="K1618" t="s">
        <v>253</v>
      </c>
      <c r="L1618">
        <v>14</v>
      </c>
      <c r="M1618" t="s">
        <v>204</v>
      </c>
      <c r="N1618" t="s">
        <v>193</v>
      </c>
      <c r="O1618" t="s">
        <v>35</v>
      </c>
      <c r="P1618" t="s">
        <v>36</v>
      </c>
      <c r="Q1618" t="s">
        <v>37</v>
      </c>
      <c r="R1618">
        <v>44</v>
      </c>
      <c r="S1618" t="s">
        <v>37</v>
      </c>
      <c r="T1618" t="s">
        <v>86</v>
      </c>
      <c r="U1618" t="s">
        <v>32</v>
      </c>
      <c r="V1618" t="s">
        <v>742</v>
      </c>
      <c r="W1618" t="s">
        <v>132</v>
      </c>
      <c r="X1618">
        <v>433562</v>
      </c>
      <c r="Y1618">
        <v>4940</v>
      </c>
      <c r="Z1618">
        <v>22.572600000000001</v>
      </c>
      <c r="AA1618">
        <v>88.363900000000001</v>
      </c>
      <c r="AB1618" t="str">
        <f>IF(Restaurants[[#This Row],[Years_Operating]]&lt;5,"New",
IF(Restaurants[[#This Row],[Years_Operating]]&lt;15,"Established","Legacy"))</f>
        <v>Established</v>
      </c>
      <c r="AC1618" t="str">
        <f>IF(Restaurants[[#This Row],[Country]]="India","Yes","No")</f>
        <v>Yes</v>
      </c>
      <c r="AD1618" t="str">
        <f>IF(AND(Restaurants[[#This Row],[Has Online Delivery]]="Yes",Restaurants[[#This Row],[Has Table Booking]]="Yes"),"Online + Table",
IF(Restaurants[[#This Row],[Has Online Delivery]]="Yes","Online Only",
IF(Restaurants[[#This Row],[Has Table Booking]]="Yes","Table Only","None")))</f>
        <v>Online Only</v>
      </c>
      <c r="AE1618" t="str">
        <f>IF(Restaurants[[#This Row],[Rating]]&gt;=4.5,"Excellent",
IF(Restaurants[[#This Row],[Rating]]&gt;=4,"Very Good",
IF(Restaurants[[#This Row],[Rating]]&gt;=3.5,"Good","Average/Low")))</f>
        <v>Excellent</v>
      </c>
    </row>
    <row r="1619" spans="1:31" x14ac:dyDescent="0.3">
      <c r="A1619" t="s">
        <v>150</v>
      </c>
      <c r="B1619" t="s">
        <v>151</v>
      </c>
      <c r="C1619" t="s">
        <v>50</v>
      </c>
      <c r="D1619" t="s">
        <v>152</v>
      </c>
      <c r="E1619">
        <v>2</v>
      </c>
      <c r="F1619">
        <v>325</v>
      </c>
      <c r="G1619" t="s">
        <v>153</v>
      </c>
      <c r="H1619">
        <v>2016</v>
      </c>
      <c r="I1619">
        <v>48</v>
      </c>
      <c r="J1619">
        <v>4.7</v>
      </c>
      <c r="K1619" t="s">
        <v>32</v>
      </c>
      <c r="L1619">
        <v>9</v>
      </c>
      <c r="M1619" t="s">
        <v>33</v>
      </c>
      <c r="N1619" t="s">
        <v>143</v>
      </c>
      <c r="O1619" t="s">
        <v>54</v>
      </c>
      <c r="P1619" t="s">
        <v>37</v>
      </c>
      <c r="Q1619" t="s">
        <v>37</v>
      </c>
      <c r="R1619">
        <v>29</v>
      </c>
      <c r="S1619" t="s">
        <v>37</v>
      </c>
      <c r="T1619" t="s">
        <v>86</v>
      </c>
      <c r="U1619" t="s">
        <v>46</v>
      </c>
      <c r="W1619" t="s">
        <v>64</v>
      </c>
      <c r="X1619">
        <v>448311</v>
      </c>
      <c r="Y1619">
        <v>6179</v>
      </c>
      <c r="Z1619">
        <v>0</v>
      </c>
      <c r="AA1619">
        <v>0</v>
      </c>
      <c r="AB1619" t="str">
        <f>IF(Restaurants[[#This Row],[Years_Operating]]&lt;5,"New",
IF(Restaurants[[#This Row],[Years_Operating]]&lt;15,"Established","Legacy"))</f>
        <v>Established</v>
      </c>
      <c r="AC1619" t="str">
        <f>IF(Restaurants[[#This Row],[Country]]="India","Yes","No")</f>
        <v>No</v>
      </c>
      <c r="AD1619" t="str">
        <f>IF(AND(Restaurants[[#This Row],[Has Online Delivery]]="Yes",Restaurants[[#This Row],[Has Table Booking]]="Yes"),"Online + Table",
IF(Restaurants[[#This Row],[Has Online Delivery]]="Yes","Online Only",
IF(Restaurants[[#This Row],[Has Table Booking]]="Yes","Table Only","None")))</f>
        <v>None</v>
      </c>
      <c r="AE1619" t="str">
        <f>IF(Restaurants[[#This Row],[Rating]]&gt;=4.5,"Excellent",
IF(Restaurants[[#This Row],[Rating]]&gt;=4,"Very Good",
IF(Restaurants[[#This Row],[Rating]]&gt;=3.5,"Good","Average/Low")))</f>
        <v>Excellent</v>
      </c>
    </row>
    <row r="1620" spans="1:31" x14ac:dyDescent="0.3">
      <c r="A1620" t="s">
        <v>224</v>
      </c>
      <c r="B1620" t="s">
        <v>216</v>
      </c>
      <c r="C1620" t="s">
        <v>217</v>
      </c>
      <c r="D1620" t="s">
        <v>218</v>
      </c>
      <c r="E1620">
        <v>0</v>
      </c>
      <c r="F1620">
        <v>140</v>
      </c>
      <c r="G1620" t="s">
        <v>225</v>
      </c>
      <c r="H1620">
        <v>2012</v>
      </c>
      <c r="I1620">
        <v>48</v>
      </c>
      <c r="J1620">
        <v>4.5999999999999996</v>
      </c>
      <c r="K1620" t="s">
        <v>32</v>
      </c>
      <c r="L1620">
        <v>13</v>
      </c>
      <c r="M1620" t="s">
        <v>204</v>
      </c>
      <c r="N1620" t="s">
        <v>210</v>
      </c>
      <c r="O1620" t="s">
        <v>54</v>
      </c>
      <c r="P1620" t="s">
        <v>36</v>
      </c>
      <c r="Q1620" t="s">
        <v>36</v>
      </c>
      <c r="R1620">
        <v>23</v>
      </c>
      <c r="S1620" t="s">
        <v>36</v>
      </c>
      <c r="T1620" t="s">
        <v>63</v>
      </c>
      <c r="U1620" t="s">
        <v>46</v>
      </c>
      <c r="W1620" t="s">
        <v>47</v>
      </c>
      <c r="X1620">
        <v>332851</v>
      </c>
      <c r="Y1620">
        <v>4043</v>
      </c>
      <c r="Z1620">
        <v>0</v>
      </c>
      <c r="AA1620">
        <v>0</v>
      </c>
      <c r="AB1620" t="str">
        <f>IF(Restaurants[[#This Row],[Years_Operating]]&lt;5,"New",
IF(Restaurants[[#This Row],[Years_Operating]]&lt;15,"Established","Legacy"))</f>
        <v>Established</v>
      </c>
      <c r="AC1620" t="str">
        <f>IF(Restaurants[[#This Row],[Country]]="India","Yes","No")</f>
        <v>No</v>
      </c>
      <c r="AD1620" t="str">
        <f>IF(AND(Restaurants[[#This Row],[Has Online Delivery]]="Yes",Restaurants[[#This Row],[Has Table Booking]]="Yes"),"Online + Table",
IF(Restaurants[[#This Row],[Has Online Delivery]]="Yes","Online Only",
IF(Restaurants[[#This Row],[Has Table Booking]]="Yes","Table Only","None")))</f>
        <v>Online + Table</v>
      </c>
      <c r="AE1620" t="str">
        <f>IF(Restaurants[[#This Row],[Rating]]&gt;=4.5,"Excellent",
IF(Restaurants[[#This Row],[Rating]]&gt;=4,"Very Good",
IF(Restaurants[[#This Row],[Rating]]&gt;=3.5,"Good","Average/Low")))</f>
        <v>Excellent</v>
      </c>
    </row>
    <row r="1621" spans="1:31" x14ac:dyDescent="0.3">
      <c r="A1621" t="s">
        <v>182</v>
      </c>
      <c r="B1621" t="s">
        <v>183</v>
      </c>
      <c r="C1621" t="s">
        <v>89</v>
      </c>
      <c r="D1621" t="s">
        <v>184</v>
      </c>
      <c r="E1621">
        <v>2</v>
      </c>
      <c r="F1621">
        <v>275</v>
      </c>
      <c r="G1621" t="s">
        <v>185</v>
      </c>
      <c r="H1621">
        <v>1998</v>
      </c>
      <c r="I1621">
        <v>20</v>
      </c>
      <c r="J1621">
        <v>4.5999999999999996</v>
      </c>
      <c r="K1621" t="s">
        <v>32</v>
      </c>
      <c r="L1621">
        <v>27</v>
      </c>
      <c r="M1621" t="s">
        <v>33</v>
      </c>
      <c r="N1621" t="s">
        <v>143</v>
      </c>
      <c r="O1621" t="s">
        <v>35</v>
      </c>
      <c r="P1621" t="s">
        <v>36</v>
      </c>
      <c r="Q1621" t="s">
        <v>37</v>
      </c>
      <c r="R1621">
        <v>72</v>
      </c>
      <c r="S1621" t="s">
        <v>36</v>
      </c>
      <c r="T1621" t="s">
        <v>38</v>
      </c>
      <c r="U1621" t="s">
        <v>46</v>
      </c>
      <c r="W1621" t="s">
        <v>70</v>
      </c>
      <c r="X1621">
        <v>246739</v>
      </c>
      <c r="Y1621">
        <v>3722</v>
      </c>
      <c r="Z1621">
        <v>0</v>
      </c>
      <c r="AA1621">
        <v>0</v>
      </c>
      <c r="AB1621" t="str">
        <f>IF(Restaurants[[#This Row],[Years_Operating]]&lt;5,"New",
IF(Restaurants[[#This Row],[Years_Operating]]&lt;15,"Established","Legacy"))</f>
        <v>Legacy</v>
      </c>
      <c r="AC1621" t="str">
        <f>IF(Restaurants[[#This Row],[Country]]="India","Yes","No")</f>
        <v>No</v>
      </c>
      <c r="AD1621" t="str">
        <f>IF(AND(Restaurants[[#This Row],[Has Online Delivery]]="Yes",Restaurants[[#This Row],[Has Table Booking]]="Yes"),"Online + Table",
IF(Restaurants[[#This Row],[Has Online Delivery]]="Yes","Online Only",
IF(Restaurants[[#This Row],[Has Table Booking]]="Yes","Table Only","None")))</f>
        <v>Online Only</v>
      </c>
      <c r="AE1621" t="str">
        <f>IF(Restaurants[[#This Row],[Rating]]&gt;=4.5,"Excellent",
IF(Restaurants[[#This Row],[Rating]]&gt;=4,"Very Good",
IF(Restaurants[[#This Row],[Rating]]&gt;=3.5,"Good","Average/Low")))</f>
        <v>Excellent</v>
      </c>
    </row>
    <row r="1622" spans="1:31" x14ac:dyDescent="0.3">
      <c r="A1622" t="s">
        <v>76</v>
      </c>
      <c r="B1622" t="s">
        <v>261</v>
      </c>
      <c r="C1622" t="s">
        <v>251</v>
      </c>
      <c r="D1622" t="s">
        <v>263</v>
      </c>
      <c r="E1622">
        <v>3</v>
      </c>
      <c r="F1622">
        <v>295</v>
      </c>
      <c r="G1622" t="s">
        <v>79</v>
      </c>
      <c r="H1622">
        <v>1972</v>
      </c>
      <c r="I1622">
        <v>62</v>
      </c>
      <c r="J1622">
        <v>4.8</v>
      </c>
      <c r="K1622" t="s">
        <v>264</v>
      </c>
      <c r="L1622">
        <v>53</v>
      </c>
      <c r="M1622" t="s">
        <v>33</v>
      </c>
      <c r="N1622" t="s">
        <v>34</v>
      </c>
      <c r="O1622" t="s">
        <v>54</v>
      </c>
      <c r="P1622" t="s">
        <v>36</v>
      </c>
      <c r="Q1622" t="s">
        <v>36</v>
      </c>
      <c r="R1622">
        <v>36</v>
      </c>
      <c r="S1622" t="s">
        <v>37</v>
      </c>
      <c r="T1622" t="s">
        <v>86</v>
      </c>
      <c r="U1622" t="s">
        <v>69</v>
      </c>
      <c r="V1622" t="s">
        <v>743</v>
      </c>
      <c r="W1622" t="s">
        <v>56</v>
      </c>
      <c r="X1622">
        <v>187105</v>
      </c>
      <c r="Y1622">
        <v>6914</v>
      </c>
      <c r="Z1622">
        <v>22.572600000000001</v>
      </c>
      <c r="AA1622">
        <v>88.363900000000001</v>
      </c>
      <c r="AB1622" t="str">
        <f>IF(Restaurants[[#This Row],[Years_Operating]]&lt;5,"New",
IF(Restaurants[[#This Row],[Years_Operating]]&lt;15,"Established","Legacy"))</f>
        <v>Legacy</v>
      </c>
      <c r="AC1622" t="str">
        <f>IF(Restaurants[[#This Row],[Country]]="India","Yes","No")</f>
        <v>Yes</v>
      </c>
      <c r="AD1622" t="str">
        <f>IF(AND(Restaurants[[#This Row],[Has Online Delivery]]="Yes",Restaurants[[#This Row],[Has Table Booking]]="Yes"),"Online + Table",
IF(Restaurants[[#This Row],[Has Online Delivery]]="Yes","Online Only",
IF(Restaurants[[#This Row],[Has Table Booking]]="Yes","Table Only","None")))</f>
        <v>Online + Table</v>
      </c>
      <c r="AE1622" t="str">
        <f>IF(Restaurants[[#This Row],[Rating]]&gt;=4.5,"Excellent",
IF(Restaurants[[#This Row],[Rating]]&gt;=4,"Very Good",
IF(Restaurants[[#This Row],[Rating]]&gt;=3.5,"Good","Average/Low")))</f>
        <v>Excellent</v>
      </c>
    </row>
    <row r="1623" spans="1:31" x14ac:dyDescent="0.3">
      <c r="A1623" t="s">
        <v>175</v>
      </c>
      <c r="B1623" t="s">
        <v>176</v>
      </c>
      <c r="C1623" t="s">
        <v>176</v>
      </c>
      <c r="D1623" t="s">
        <v>51</v>
      </c>
      <c r="E1623">
        <v>2</v>
      </c>
      <c r="F1623">
        <v>245</v>
      </c>
      <c r="G1623" t="s">
        <v>177</v>
      </c>
      <c r="H1623">
        <v>2005</v>
      </c>
      <c r="I1623">
        <v>46</v>
      </c>
      <c r="J1623">
        <v>4.7</v>
      </c>
      <c r="K1623" t="s">
        <v>53</v>
      </c>
      <c r="L1623">
        <v>20</v>
      </c>
      <c r="M1623" t="s">
        <v>160</v>
      </c>
      <c r="N1623" t="s">
        <v>143</v>
      </c>
      <c r="O1623" t="s">
        <v>45</v>
      </c>
      <c r="P1623" t="s">
        <v>36</v>
      </c>
      <c r="Q1623" t="s">
        <v>36</v>
      </c>
      <c r="R1623">
        <v>35</v>
      </c>
      <c r="S1623" t="s">
        <v>37</v>
      </c>
      <c r="T1623" t="s">
        <v>55</v>
      </c>
      <c r="U1623" t="s">
        <v>69</v>
      </c>
      <c r="W1623" t="s">
        <v>40</v>
      </c>
      <c r="X1623">
        <v>2536</v>
      </c>
      <c r="Y1623">
        <v>5925</v>
      </c>
      <c r="Z1623">
        <v>0</v>
      </c>
      <c r="AA1623">
        <v>0</v>
      </c>
      <c r="AB1623" t="str">
        <f>IF(Restaurants[[#This Row],[Years_Operating]]&lt;5,"New",
IF(Restaurants[[#This Row],[Years_Operating]]&lt;15,"Established","Legacy"))</f>
        <v>Legacy</v>
      </c>
      <c r="AC1623" t="str">
        <f>IF(Restaurants[[#This Row],[Country]]="India","Yes","No")</f>
        <v>No</v>
      </c>
      <c r="AD1623" t="str">
        <f>IF(AND(Restaurants[[#This Row],[Has Online Delivery]]="Yes",Restaurants[[#This Row],[Has Table Booking]]="Yes"),"Online + Table",
IF(Restaurants[[#This Row],[Has Online Delivery]]="Yes","Online Only",
IF(Restaurants[[#This Row],[Has Table Booking]]="Yes","Table Only","None")))</f>
        <v>Online + Table</v>
      </c>
      <c r="AE1623" t="str">
        <f>IF(Restaurants[[#This Row],[Rating]]&gt;=4.5,"Excellent",
IF(Restaurants[[#This Row],[Rating]]&gt;=4,"Very Good",
IF(Restaurants[[#This Row],[Rating]]&gt;=3.5,"Good","Average/Low")))</f>
        <v>Excellent</v>
      </c>
    </row>
    <row r="1624" spans="1:31" x14ac:dyDescent="0.3">
      <c r="A1624" t="s">
        <v>202</v>
      </c>
      <c r="B1624" t="s">
        <v>58</v>
      </c>
      <c r="C1624" t="s">
        <v>59</v>
      </c>
      <c r="D1624" t="s">
        <v>43</v>
      </c>
      <c r="E1624">
        <v>1</v>
      </c>
      <c r="F1624">
        <v>95</v>
      </c>
      <c r="G1624" t="s">
        <v>203</v>
      </c>
      <c r="H1624">
        <v>2011</v>
      </c>
      <c r="I1624">
        <v>28</v>
      </c>
      <c r="J1624">
        <v>4.5</v>
      </c>
      <c r="K1624" t="s">
        <v>32</v>
      </c>
      <c r="L1624">
        <v>14</v>
      </c>
      <c r="M1624" t="s">
        <v>204</v>
      </c>
      <c r="N1624" t="s">
        <v>193</v>
      </c>
      <c r="O1624" t="s">
        <v>35</v>
      </c>
      <c r="P1624" t="s">
        <v>36</v>
      </c>
      <c r="Q1624" t="s">
        <v>36</v>
      </c>
      <c r="R1624">
        <v>29</v>
      </c>
      <c r="S1624" t="s">
        <v>36</v>
      </c>
      <c r="T1624" t="s">
        <v>55</v>
      </c>
      <c r="U1624" t="s">
        <v>69</v>
      </c>
      <c r="W1624" t="s">
        <v>103</v>
      </c>
      <c r="X1624">
        <v>160176</v>
      </c>
      <c r="Y1624">
        <v>3468</v>
      </c>
      <c r="Z1624">
        <v>48.8566</v>
      </c>
      <c r="AA1624">
        <v>2.3521999999999998</v>
      </c>
      <c r="AB1624" t="str">
        <f>IF(Restaurants[[#This Row],[Years_Operating]]&lt;5,"New",
IF(Restaurants[[#This Row],[Years_Operating]]&lt;15,"Established","Legacy"))</f>
        <v>Established</v>
      </c>
      <c r="AC1624" t="str">
        <f>IF(Restaurants[[#This Row],[Country]]="India","Yes","No")</f>
        <v>No</v>
      </c>
      <c r="AD1624" t="str">
        <f>IF(AND(Restaurants[[#This Row],[Has Online Delivery]]="Yes",Restaurants[[#This Row],[Has Table Booking]]="Yes"),"Online + Table",
IF(Restaurants[[#This Row],[Has Online Delivery]]="Yes","Online Only",
IF(Restaurants[[#This Row],[Has Table Booking]]="Yes","Table Only","None")))</f>
        <v>Online + Table</v>
      </c>
      <c r="AE1624" t="str">
        <f>IF(Restaurants[[#This Row],[Rating]]&gt;=4.5,"Excellent",
IF(Restaurants[[#This Row],[Rating]]&gt;=4,"Very Good",
IF(Restaurants[[#This Row],[Rating]]&gt;=3.5,"Good","Average/Low")))</f>
        <v>Excellent</v>
      </c>
    </row>
    <row r="1625" spans="1:31" x14ac:dyDescent="0.3">
      <c r="A1625" t="s">
        <v>48</v>
      </c>
      <c r="B1625" t="s">
        <v>49</v>
      </c>
      <c r="C1625" t="s">
        <v>50</v>
      </c>
      <c r="D1625" t="s">
        <v>51</v>
      </c>
      <c r="E1625">
        <v>3</v>
      </c>
      <c r="F1625">
        <v>390</v>
      </c>
      <c r="G1625" t="s">
        <v>52</v>
      </c>
      <c r="H1625">
        <v>1994</v>
      </c>
      <c r="I1625">
        <v>60</v>
      </c>
      <c r="J1625">
        <v>4.9000000000000004</v>
      </c>
      <c r="K1625" t="s">
        <v>178</v>
      </c>
      <c r="L1625">
        <v>31</v>
      </c>
      <c r="M1625" t="s">
        <v>33</v>
      </c>
      <c r="N1625" t="s">
        <v>34</v>
      </c>
      <c r="O1625" t="s">
        <v>54</v>
      </c>
      <c r="P1625" t="s">
        <v>37</v>
      </c>
      <c r="Q1625" t="s">
        <v>37</v>
      </c>
      <c r="R1625">
        <v>34</v>
      </c>
      <c r="S1625" t="s">
        <v>36</v>
      </c>
      <c r="T1625" t="s">
        <v>63</v>
      </c>
      <c r="U1625" t="s">
        <v>32</v>
      </c>
      <c r="W1625" t="s">
        <v>108</v>
      </c>
      <c r="X1625">
        <v>424352</v>
      </c>
      <c r="Y1625">
        <v>6185</v>
      </c>
      <c r="Z1625">
        <v>0</v>
      </c>
      <c r="AA1625">
        <v>0</v>
      </c>
      <c r="AB1625" t="str">
        <f>IF(Restaurants[[#This Row],[Years_Operating]]&lt;5,"New",
IF(Restaurants[[#This Row],[Years_Operating]]&lt;15,"Established","Legacy"))</f>
        <v>Legacy</v>
      </c>
      <c r="AC1625" t="str">
        <f>IF(Restaurants[[#This Row],[Country]]="India","Yes","No")</f>
        <v>No</v>
      </c>
      <c r="AD1625" t="str">
        <f>IF(AND(Restaurants[[#This Row],[Has Online Delivery]]="Yes",Restaurants[[#This Row],[Has Table Booking]]="Yes"),"Online + Table",
IF(Restaurants[[#This Row],[Has Online Delivery]]="Yes","Online Only",
IF(Restaurants[[#This Row],[Has Table Booking]]="Yes","Table Only","None")))</f>
        <v>None</v>
      </c>
      <c r="AE1625" t="str">
        <f>IF(Restaurants[[#This Row],[Rating]]&gt;=4.5,"Excellent",
IF(Restaurants[[#This Row],[Rating]]&gt;=4,"Very Good",
IF(Restaurants[[#This Row],[Rating]]&gt;=3.5,"Good","Average/Low")))</f>
        <v>Excellent</v>
      </c>
    </row>
    <row r="1626" spans="1:31" x14ac:dyDescent="0.3">
      <c r="A1626" t="s">
        <v>57</v>
      </c>
      <c r="B1626" t="s">
        <v>58</v>
      </c>
      <c r="C1626" t="s">
        <v>59</v>
      </c>
      <c r="D1626" t="s">
        <v>60</v>
      </c>
      <c r="E1626">
        <v>3</v>
      </c>
      <c r="F1626">
        <v>425</v>
      </c>
      <c r="G1626" t="s">
        <v>61</v>
      </c>
      <c r="H1626">
        <v>1986</v>
      </c>
      <c r="I1626">
        <v>40</v>
      </c>
      <c r="J1626">
        <v>4.9000000000000004</v>
      </c>
      <c r="K1626" t="s">
        <v>32</v>
      </c>
      <c r="L1626">
        <v>39</v>
      </c>
      <c r="M1626" t="s">
        <v>62</v>
      </c>
      <c r="N1626" t="s">
        <v>34</v>
      </c>
      <c r="O1626" t="s">
        <v>35</v>
      </c>
      <c r="P1626" t="s">
        <v>37</v>
      </c>
      <c r="Q1626" t="s">
        <v>37</v>
      </c>
      <c r="R1626">
        <v>69</v>
      </c>
      <c r="S1626" t="s">
        <v>37</v>
      </c>
      <c r="T1626" t="s">
        <v>38</v>
      </c>
      <c r="U1626" t="s">
        <v>32</v>
      </c>
      <c r="W1626" t="s">
        <v>64</v>
      </c>
      <c r="X1626">
        <v>157486</v>
      </c>
      <c r="Y1626">
        <v>2355</v>
      </c>
      <c r="Z1626">
        <v>48.8566</v>
      </c>
      <c r="AA1626">
        <v>2.3521999999999998</v>
      </c>
      <c r="AB1626" t="str">
        <f>IF(Restaurants[[#This Row],[Years_Operating]]&lt;5,"New",
IF(Restaurants[[#This Row],[Years_Operating]]&lt;15,"Established","Legacy"))</f>
        <v>Legacy</v>
      </c>
      <c r="AC1626" t="str">
        <f>IF(Restaurants[[#This Row],[Country]]="India","Yes","No")</f>
        <v>No</v>
      </c>
      <c r="AD1626" t="str">
        <f>IF(AND(Restaurants[[#This Row],[Has Online Delivery]]="Yes",Restaurants[[#This Row],[Has Table Booking]]="Yes"),"Online + Table",
IF(Restaurants[[#This Row],[Has Online Delivery]]="Yes","Online Only",
IF(Restaurants[[#This Row],[Has Table Booking]]="Yes","Table Only","None")))</f>
        <v>None</v>
      </c>
      <c r="AE1626" t="str">
        <f>IF(Restaurants[[#This Row],[Rating]]&gt;=4.5,"Excellent",
IF(Restaurants[[#This Row],[Rating]]&gt;=4,"Very Good",
IF(Restaurants[[#This Row],[Rating]]&gt;=3.5,"Good","Average/Low")))</f>
        <v>Excellent</v>
      </c>
    </row>
    <row r="1627" spans="1:31" x14ac:dyDescent="0.3">
      <c r="A1627" t="s">
        <v>100</v>
      </c>
      <c r="B1627" t="s">
        <v>266</v>
      </c>
      <c r="C1627" t="s">
        <v>251</v>
      </c>
      <c r="D1627" t="s">
        <v>263</v>
      </c>
      <c r="E1627">
        <v>3</v>
      </c>
      <c r="F1627">
        <v>385</v>
      </c>
      <c r="G1627" t="s">
        <v>102</v>
      </c>
      <c r="H1627">
        <v>2003</v>
      </c>
      <c r="I1627">
        <v>55</v>
      </c>
      <c r="J1627">
        <v>4.8</v>
      </c>
      <c r="K1627" t="s">
        <v>273</v>
      </c>
      <c r="L1627">
        <v>22</v>
      </c>
      <c r="M1627" t="s">
        <v>33</v>
      </c>
      <c r="N1627" t="s">
        <v>34</v>
      </c>
      <c r="O1627" t="s">
        <v>35</v>
      </c>
      <c r="P1627" t="s">
        <v>37</v>
      </c>
      <c r="Q1627" t="s">
        <v>37</v>
      </c>
      <c r="R1627">
        <v>23</v>
      </c>
      <c r="S1627" t="s">
        <v>37</v>
      </c>
      <c r="T1627" t="s">
        <v>86</v>
      </c>
      <c r="U1627" t="s">
        <v>32</v>
      </c>
      <c r="V1627" t="s">
        <v>744</v>
      </c>
      <c r="W1627" t="s">
        <v>47</v>
      </c>
      <c r="X1627">
        <v>345619</v>
      </c>
      <c r="Y1627">
        <v>4212</v>
      </c>
      <c r="Z1627">
        <v>12.9716</v>
      </c>
      <c r="AA1627">
        <v>77.5946</v>
      </c>
      <c r="AB1627" t="str">
        <f>IF(Restaurants[[#This Row],[Years_Operating]]&lt;5,"New",
IF(Restaurants[[#This Row],[Years_Operating]]&lt;15,"Established","Legacy"))</f>
        <v>Legacy</v>
      </c>
      <c r="AC1627" t="str">
        <f>IF(Restaurants[[#This Row],[Country]]="India","Yes","No")</f>
        <v>Yes</v>
      </c>
      <c r="AD1627" t="str">
        <f>IF(AND(Restaurants[[#This Row],[Has Online Delivery]]="Yes",Restaurants[[#This Row],[Has Table Booking]]="Yes"),"Online + Table",
IF(Restaurants[[#This Row],[Has Online Delivery]]="Yes","Online Only",
IF(Restaurants[[#This Row],[Has Table Booking]]="Yes","Table Only","None")))</f>
        <v>None</v>
      </c>
      <c r="AE1627" t="str">
        <f>IF(Restaurants[[#This Row],[Rating]]&gt;=4.5,"Excellent",
IF(Restaurants[[#This Row],[Rating]]&gt;=4,"Very Good",
IF(Restaurants[[#This Row],[Rating]]&gt;=3.5,"Good","Average/Low")))</f>
        <v>Excellent</v>
      </c>
    </row>
    <row r="1628" spans="1:31" x14ac:dyDescent="0.3">
      <c r="A1628" t="s">
        <v>212</v>
      </c>
      <c r="B1628" t="s">
        <v>206</v>
      </c>
      <c r="C1628" t="s">
        <v>207</v>
      </c>
      <c r="D1628" t="s">
        <v>213</v>
      </c>
      <c r="E1628">
        <v>0</v>
      </c>
      <c r="F1628">
        <v>165</v>
      </c>
      <c r="G1628" t="s">
        <v>214</v>
      </c>
      <c r="H1628">
        <v>2009</v>
      </c>
      <c r="I1628">
        <v>36</v>
      </c>
      <c r="J1628">
        <v>4.7</v>
      </c>
      <c r="K1628" t="s">
        <v>32</v>
      </c>
      <c r="L1628">
        <v>16</v>
      </c>
      <c r="M1628" t="s">
        <v>160</v>
      </c>
      <c r="N1628" t="s">
        <v>210</v>
      </c>
      <c r="O1628" t="s">
        <v>211</v>
      </c>
      <c r="P1628" t="s">
        <v>36</v>
      </c>
      <c r="Q1628" t="s">
        <v>36</v>
      </c>
      <c r="R1628">
        <v>67</v>
      </c>
      <c r="S1628" t="s">
        <v>36</v>
      </c>
      <c r="T1628" t="s">
        <v>86</v>
      </c>
      <c r="U1628" t="s">
        <v>46</v>
      </c>
      <c r="W1628" t="s">
        <v>64</v>
      </c>
      <c r="X1628">
        <v>215379</v>
      </c>
      <c r="Y1628">
        <v>2457</v>
      </c>
      <c r="Z1628">
        <v>0</v>
      </c>
      <c r="AA1628">
        <v>0</v>
      </c>
      <c r="AB1628" t="str">
        <f>IF(Restaurants[[#This Row],[Years_Operating]]&lt;5,"New",
IF(Restaurants[[#This Row],[Years_Operating]]&lt;15,"Established","Legacy"))</f>
        <v>Legacy</v>
      </c>
      <c r="AC1628" t="str">
        <f>IF(Restaurants[[#This Row],[Country]]="India","Yes","No")</f>
        <v>No</v>
      </c>
      <c r="AD1628" t="str">
        <f>IF(AND(Restaurants[[#This Row],[Has Online Delivery]]="Yes",Restaurants[[#This Row],[Has Table Booking]]="Yes"),"Online + Table",
IF(Restaurants[[#This Row],[Has Online Delivery]]="Yes","Online Only",
IF(Restaurants[[#This Row],[Has Table Booking]]="Yes","Table Only","None")))</f>
        <v>Online + Table</v>
      </c>
      <c r="AE1628" t="str">
        <f>IF(Restaurants[[#This Row],[Rating]]&gt;=4.5,"Excellent",
IF(Restaurants[[#This Row],[Rating]]&gt;=4,"Very Good",
IF(Restaurants[[#This Row],[Rating]]&gt;=3.5,"Good","Average/Low")))</f>
        <v>Excellent</v>
      </c>
    </row>
    <row r="1629" spans="1:31" x14ac:dyDescent="0.3">
      <c r="A1629" t="s">
        <v>136</v>
      </c>
      <c r="B1629" t="s">
        <v>137</v>
      </c>
      <c r="C1629" t="s">
        <v>138</v>
      </c>
      <c r="D1629" t="s">
        <v>139</v>
      </c>
      <c r="E1629">
        <v>3</v>
      </c>
      <c r="F1629">
        <v>570</v>
      </c>
      <c r="G1629" t="s">
        <v>140</v>
      </c>
      <c r="H1629">
        <v>2012</v>
      </c>
      <c r="I1629">
        <v>10</v>
      </c>
      <c r="J1629">
        <v>4.5999999999999996</v>
      </c>
      <c r="K1629" t="s">
        <v>32</v>
      </c>
      <c r="L1629">
        <v>13</v>
      </c>
      <c r="M1629" t="s">
        <v>62</v>
      </c>
      <c r="N1629" t="s">
        <v>34</v>
      </c>
      <c r="O1629" t="s">
        <v>45</v>
      </c>
      <c r="P1629" t="s">
        <v>36</v>
      </c>
      <c r="Q1629" t="s">
        <v>37</v>
      </c>
      <c r="R1629">
        <v>26</v>
      </c>
      <c r="S1629" t="s">
        <v>37</v>
      </c>
      <c r="T1629" t="s">
        <v>38</v>
      </c>
      <c r="U1629" t="s">
        <v>69</v>
      </c>
      <c r="W1629" t="s">
        <v>80</v>
      </c>
      <c r="X1629">
        <v>103701</v>
      </c>
      <c r="Y1629">
        <v>6399</v>
      </c>
      <c r="Z1629">
        <v>0</v>
      </c>
      <c r="AA1629">
        <v>0</v>
      </c>
      <c r="AB1629" t="str">
        <f>IF(Restaurants[[#This Row],[Years_Operating]]&lt;5,"New",
IF(Restaurants[[#This Row],[Years_Operating]]&lt;15,"Established","Legacy"))</f>
        <v>Established</v>
      </c>
      <c r="AC1629" t="str">
        <f>IF(Restaurants[[#This Row],[Country]]="India","Yes","No")</f>
        <v>No</v>
      </c>
      <c r="AD1629" t="str">
        <f>IF(AND(Restaurants[[#This Row],[Has Online Delivery]]="Yes",Restaurants[[#This Row],[Has Table Booking]]="Yes"),"Online + Table",
IF(Restaurants[[#This Row],[Has Online Delivery]]="Yes","Online Only",
IF(Restaurants[[#This Row],[Has Table Booking]]="Yes","Table Only","None")))</f>
        <v>Online Only</v>
      </c>
      <c r="AE1629" t="str">
        <f>IF(Restaurants[[#This Row],[Rating]]&gt;=4.5,"Excellent",
IF(Restaurants[[#This Row],[Rating]]&gt;=4,"Very Good",
IF(Restaurants[[#This Row],[Rating]]&gt;=3.5,"Good","Average/Low")))</f>
        <v>Excellent</v>
      </c>
    </row>
    <row r="1630" spans="1:31" x14ac:dyDescent="0.3">
      <c r="A1630" t="s">
        <v>81</v>
      </c>
      <c r="B1630" t="s">
        <v>261</v>
      </c>
      <c r="C1630" t="s">
        <v>251</v>
      </c>
      <c r="D1630" t="s">
        <v>263</v>
      </c>
      <c r="E1630">
        <v>3</v>
      </c>
      <c r="F1630">
        <v>310</v>
      </c>
      <c r="G1630" t="s">
        <v>84</v>
      </c>
      <c r="H1630">
        <v>2005</v>
      </c>
      <c r="I1630">
        <v>35</v>
      </c>
      <c r="J1630">
        <v>4.8</v>
      </c>
      <c r="K1630" t="s">
        <v>264</v>
      </c>
      <c r="L1630">
        <v>20</v>
      </c>
      <c r="M1630" t="s">
        <v>33</v>
      </c>
      <c r="N1630" t="s">
        <v>34</v>
      </c>
      <c r="O1630" t="s">
        <v>35</v>
      </c>
      <c r="P1630" t="s">
        <v>36</v>
      </c>
      <c r="Q1630" t="s">
        <v>36</v>
      </c>
      <c r="R1630">
        <v>29</v>
      </c>
      <c r="S1630" t="s">
        <v>37</v>
      </c>
      <c r="T1630" t="s">
        <v>63</v>
      </c>
      <c r="U1630" t="s">
        <v>39</v>
      </c>
      <c r="V1630" t="s">
        <v>745</v>
      </c>
      <c r="W1630" t="s">
        <v>56</v>
      </c>
      <c r="X1630">
        <v>68085</v>
      </c>
      <c r="Y1630">
        <v>5108</v>
      </c>
      <c r="Z1630">
        <v>22.572600000000001</v>
      </c>
      <c r="AA1630">
        <v>88.363900000000001</v>
      </c>
      <c r="AB1630" t="str">
        <f>IF(Restaurants[[#This Row],[Years_Operating]]&lt;5,"New",
IF(Restaurants[[#This Row],[Years_Operating]]&lt;15,"Established","Legacy"))</f>
        <v>Legacy</v>
      </c>
      <c r="AC1630" t="str">
        <f>IF(Restaurants[[#This Row],[Country]]="India","Yes","No")</f>
        <v>Yes</v>
      </c>
      <c r="AD1630" t="str">
        <f>IF(AND(Restaurants[[#This Row],[Has Online Delivery]]="Yes",Restaurants[[#This Row],[Has Table Booking]]="Yes"),"Online + Table",
IF(Restaurants[[#This Row],[Has Online Delivery]]="Yes","Online Only",
IF(Restaurants[[#This Row],[Has Table Booking]]="Yes","Table Only","None")))</f>
        <v>Online + Table</v>
      </c>
      <c r="AE1630" t="str">
        <f>IF(Restaurants[[#This Row],[Rating]]&gt;=4.5,"Excellent",
IF(Restaurants[[#This Row],[Rating]]&gt;=4,"Very Good",
IF(Restaurants[[#This Row],[Rating]]&gt;=3.5,"Good","Average/Low")))</f>
        <v>Excellent</v>
      </c>
    </row>
    <row r="1631" spans="1:31" x14ac:dyDescent="0.3">
      <c r="A1631" t="s">
        <v>109</v>
      </c>
      <c r="B1631" t="s">
        <v>266</v>
      </c>
      <c r="C1631" t="s">
        <v>251</v>
      </c>
      <c r="D1631" t="s">
        <v>258</v>
      </c>
      <c r="E1631">
        <v>3</v>
      </c>
      <c r="F1631">
        <v>270</v>
      </c>
      <c r="G1631" t="s">
        <v>109</v>
      </c>
      <c r="H1631">
        <v>1989</v>
      </c>
      <c r="I1631">
        <v>48</v>
      </c>
      <c r="J1631">
        <v>4.8</v>
      </c>
      <c r="K1631" t="s">
        <v>259</v>
      </c>
      <c r="L1631">
        <v>36</v>
      </c>
      <c r="M1631" t="s">
        <v>33</v>
      </c>
      <c r="N1631" t="s">
        <v>34</v>
      </c>
      <c r="O1631" t="s">
        <v>35</v>
      </c>
      <c r="P1631" t="s">
        <v>37</v>
      </c>
      <c r="Q1631" t="s">
        <v>37</v>
      </c>
      <c r="R1631">
        <v>61</v>
      </c>
      <c r="S1631" t="s">
        <v>36</v>
      </c>
      <c r="T1631" t="s">
        <v>55</v>
      </c>
      <c r="U1631" t="s">
        <v>32</v>
      </c>
      <c r="V1631" t="s">
        <v>746</v>
      </c>
      <c r="W1631" t="s">
        <v>40</v>
      </c>
      <c r="X1631">
        <v>471385</v>
      </c>
      <c r="Y1631">
        <v>2952</v>
      </c>
      <c r="Z1631">
        <v>12.9716</v>
      </c>
      <c r="AA1631">
        <v>77.5946</v>
      </c>
      <c r="AB1631" t="str">
        <f>IF(Restaurants[[#This Row],[Years_Operating]]&lt;5,"New",
IF(Restaurants[[#This Row],[Years_Operating]]&lt;15,"Established","Legacy"))</f>
        <v>Legacy</v>
      </c>
      <c r="AC1631" t="str">
        <f>IF(Restaurants[[#This Row],[Country]]="India","Yes","No")</f>
        <v>Yes</v>
      </c>
      <c r="AD1631" t="str">
        <f>IF(AND(Restaurants[[#This Row],[Has Online Delivery]]="Yes",Restaurants[[#This Row],[Has Table Booking]]="Yes"),"Online + Table",
IF(Restaurants[[#This Row],[Has Online Delivery]]="Yes","Online Only",
IF(Restaurants[[#This Row],[Has Table Booking]]="Yes","Table Only","None")))</f>
        <v>None</v>
      </c>
      <c r="AE1631" t="str">
        <f>IF(Restaurants[[#This Row],[Rating]]&gt;=4.5,"Excellent",
IF(Restaurants[[#This Row],[Rating]]&gt;=4,"Very Good",
IF(Restaurants[[#This Row],[Rating]]&gt;=3.5,"Good","Average/Low")))</f>
        <v>Excellent</v>
      </c>
    </row>
    <row r="1632" spans="1:31" x14ac:dyDescent="0.3">
      <c r="A1632" t="s">
        <v>104</v>
      </c>
      <c r="B1632" t="s">
        <v>105</v>
      </c>
      <c r="C1632" t="s">
        <v>29</v>
      </c>
      <c r="D1632" t="s">
        <v>106</v>
      </c>
      <c r="E1632">
        <v>3</v>
      </c>
      <c r="F1632">
        <v>310</v>
      </c>
      <c r="G1632" t="s">
        <v>107</v>
      </c>
      <c r="H1632">
        <v>1994</v>
      </c>
      <c r="I1632">
        <v>50</v>
      </c>
      <c r="J1632">
        <v>4.8</v>
      </c>
      <c r="K1632" t="s">
        <v>32</v>
      </c>
      <c r="L1632">
        <v>31</v>
      </c>
      <c r="M1632" t="s">
        <v>33</v>
      </c>
      <c r="N1632" t="s">
        <v>34</v>
      </c>
      <c r="O1632" t="s">
        <v>35</v>
      </c>
      <c r="P1632" t="s">
        <v>36</v>
      </c>
      <c r="Q1632" t="s">
        <v>36</v>
      </c>
      <c r="R1632">
        <v>26</v>
      </c>
      <c r="S1632" t="s">
        <v>37</v>
      </c>
      <c r="T1632" t="s">
        <v>86</v>
      </c>
      <c r="U1632" t="s">
        <v>32</v>
      </c>
      <c r="W1632" t="s">
        <v>149</v>
      </c>
      <c r="X1632">
        <v>267726</v>
      </c>
      <c r="Y1632">
        <v>917</v>
      </c>
      <c r="Z1632">
        <v>41.902799999999999</v>
      </c>
      <c r="AA1632">
        <v>12.4964</v>
      </c>
      <c r="AB1632" t="str">
        <f>IF(Restaurants[[#This Row],[Years_Operating]]&lt;5,"New",
IF(Restaurants[[#This Row],[Years_Operating]]&lt;15,"Established","Legacy"))</f>
        <v>Legacy</v>
      </c>
      <c r="AC1632" t="str">
        <f>IF(Restaurants[[#This Row],[Country]]="India","Yes","No")</f>
        <v>No</v>
      </c>
      <c r="AD1632" t="str">
        <f>IF(AND(Restaurants[[#This Row],[Has Online Delivery]]="Yes",Restaurants[[#This Row],[Has Table Booking]]="Yes"),"Online + Table",
IF(Restaurants[[#This Row],[Has Online Delivery]]="Yes","Online Only",
IF(Restaurants[[#This Row],[Has Table Booking]]="Yes","Table Only","None")))</f>
        <v>Online + Table</v>
      </c>
      <c r="AE1632" t="str">
        <f>IF(Restaurants[[#This Row],[Rating]]&gt;=4.5,"Excellent",
IF(Restaurants[[#This Row],[Rating]]&gt;=4,"Very Good",
IF(Restaurants[[#This Row],[Rating]]&gt;=3.5,"Good","Average/Low")))</f>
        <v>Excellent</v>
      </c>
    </row>
    <row r="1633" spans="1:31" x14ac:dyDescent="0.3">
      <c r="A1633" t="s">
        <v>234</v>
      </c>
      <c r="B1633" t="s">
        <v>235</v>
      </c>
      <c r="C1633" t="s">
        <v>50</v>
      </c>
      <c r="D1633" t="s">
        <v>236</v>
      </c>
      <c r="E1633">
        <v>0</v>
      </c>
      <c r="F1633">
        <v>285</v>
      </c>
      <c r="G1633" t="s">
        <v>237</v>
      </c>
      <c r="H1633">
        <v>2004</v>
      </c>
      <c r="I1633">
        <v>70</v>
      </c>
      <c r="J1633">
        <v>4.5999999999999996</v>
      </c>
      <c r="K1633" t="s">
        <v>32</v>
      </c>
      <c r="L1633">
        <v>21</v>
      </c>
      <c r="M1633" t="s">
        <v>33</v>
      </c>
      <c r="N1633" t="s">
        <v>210</v>
      </c>
      <c r="O1633" t="s">
        <v>54</v>
      </c>
      <c r="P1633" t="s">
        <v>36</v>
      </c>
      <c r="Q1633" t="s">
        <v>36</v>
      </c>
      <c r="R1633">
        <v>56</v>
      </c>
      <c r="S1633" t="s">
        <v>36</v>
      </c>
      <c r="T1633" t="s">
        <v>38</v>
      </c>
      <c r="U1633" t="s">
        <v>69</v>
      </c>
      <c r="W1633" t="s">
        <v>40</v>
      </c>
      <c r="X1633">
        <v>493235</v>
      </c>
      <c r="Y1633">
        <v>3120</v>
      </c>
      <c r="Z1633">
        <v>0</v>
      </c>
      <c r="AA1633">
        <v>0</v>
      </c>
      <c r="AB1633" t="str">
        <f>IF(Restaurants[[#This Row],[Years_Operating]]&lt;5,"New",
IF(Restaurants[[#This Row],[Years_Operating]]&lt;15,"Established","Legacy"))</f>
        <v>Legacy</v>
      </c>
      <c r="AC1633" t="str">
        <f>IF(Restaurants[[#This Row],[Country]]="India","Yes","No")</f>
        <v>No</v>
      </c>
      <c r="AD1633" t="str">
        <f>IF(AND(Restaurants[[#This Row],[Has Online Delivery]]="Yes",Restaurants[[#This Row],[Has Table Booking]]="Yes"),"Online + Table",
IF(Restaurants[[#This Row],[Has Online Delivery]]="Yes","Online Only",
IF(Restaurants[[#This Row],[Has Table Booking]]="Yes","Table Only","None")))</f>
        <v>Online + Table</v>
      </c>
      <c r="AE1633" t="str">
        <f>IF(Restaurants[[#This Row],[Rating]]&gt;=4.5,"Excellent",
IF(Restaurants[[#This Row],[Rating]]&gt;=4,"Very Good",
IF(Restaurants[[#This Row],[Rating]]&gt;=3.5,"Good","Average/Low")))</f>
        <v>Excellent</v>
      </c>
    </row>
    <row r="1634" spans="1:31" x14ac:dyDescent="0.3">
      <c r="A1634" t="s">
        <v>144</v>
      </c>
      <c r="B1634" t="s">
        <v>145</v>
      </c>
      <c r="C1634" t="s">
        <v>146</v>
      </c>
      <c r="D1634" t="s">
        <v>147</v>
      </c>
      <c r="E1634">
        <v>2</v>
      </c>
      <c r="F1634">
        <v>280</v>
      </c>
      <c r="G1634" t="s">
        <v>148</v>
      </c>
      <c r="H1634">
        <v>2007</v>
      </c>
      <c r="I1634">
        <v>26</v>
      </c>
      <c r="J1634">
        <v>4.7</v>
      </c>
      <c r="K1634" t="s">
        <v>32</v>
      </c>
      <c r="L1634">
        <v>18</v>
      </c>
      <c r="M1634" t="s">
        <v>33</v>
      </c>
      <c r="N1634" t="s">
        <v>143</v>
      </c>
      <c r="O1634" t="s">
        <v>45</v>
      </c>
      <c r="P1634" t="s">
        <v>37</v>
      </c>
      <c r="Q1634" t="s">
        <v>37</v>
      </c>
      <c r="R1634">
        <v>74</v>
      </c>
      <c r="S1634" t="s">
        <v>37</v>
      </c>
      <c r="T1634" t="s">
        <v>63</v>
      </c>
      <c r="U1634" t="s">
        <v>69</v>
      </c>
      <c r="W1634" t="s">
        <v>132</v>
      </c>
      <c r="X1634">
        <v>102497</v>
      </c>
      <c r="Y1634">
        <v>6412</v>
      </c>
      <c r="Z1634">
        <v>35.689500000000002</v>
      </c>
      <c r="AA1634">
        <v>139.6917</v>
      </c>
      <c r="AB1634" t="str">
        <f>IF(Restaurants[[#This Row],[Years_Operating]]&lt;5,"New",
IF(Restaurants[[#This Row],[Years_Operating]]&lt;15,"Established","Legacy"))</f>
        <v>Legacy</v>
      </c>
      <c r="AC1634" t="str">
        <f>IF(Restaurants[[#This Row],[Country]]="India","Yes","No")</f>
        <v>No</v>
      </c>
      <c r="AD1634" t="str">
        <f>IF(AND(Restaurants[[#This Row],[Has Online Delivery]]="Yes",Restaurants[[#This Row],[Has Table Booking]]="Yes"),"Online + Table",
IF(Restaurants[[#This Row],[Has Online Delivery]]="Yes","Online Only",
IF(Restaurants[[#This Row],[Has Table Booking]]="Yes","Table Only","None")))</f>
        <v>None</v>
      </c>
      <c r="AE1634" t="str">
        <f>IF(Restaurants[[#This Row],[Rating]]&gt;=4.5,"Excellent",
IF(Restaurants[[#This Row],[Rating]]&gt;=4,"Very Good",
IF(Restaurants[[#This Row],[Rating]]&gt;=3.5,"Good","Average/Low")))</f>
        <v>Excellent</v>
      </c>
    </row>
    <row r="1635" spans="1:31" x14ac:dyDescent="0.3">
      <c r="A1635" t="s">
        <v>234</v>
      </c>
      <c r="B1635" t="s">
        <v>235</v>
      </c>
      <c r="C1635" t="s">
        <v>50</v>
      </c>
      <c r="D1635" t="s">
        <v>236</v>
      </c>
      <c r="E1635">
        <v>0</v>
      </c>
      <c r="F1635">
        <v>285</v>
      </c>
      <c r="G1635" t="s">
        <v>237</v>
      </c>
      <c r="H1635">
        <v>2004</v>
      </c>
      <c r="I1635">
        <v>70</v>
      </c>
      <c r="J1635">
        <v>4.5999999999999996</v>
      </c>
      <c r="K1635" t="s">
        <v>32</v>
      </c>
      <c r="L1635">
        <v>21</v>
      </c>
      <c r="M1635" t="s">
        <v>33</v>
      </c>
      <c r="N1635" t="s">
        <v>210</v>
      </c>
      <c r="O1635" t="s">
        <v>54</v>
      </c>
      <c r="P1635" t="s">
        <v>37</v>
      </c>
      <c r="Q1635" t="s">
        <v>37</v>
      </c>
      <c r="R1635">
        <v>63</v>
      </c>
      <c r="S1635" t="s">
        <v>37</v>
      </c>
      <c r="T1635" t="s">
        <v>55</v>
      </c>
      <c r="U1635" t="s">
        <v>69</v>
      </c>
      <c r="W1635" t="s">
        <v>149</v>
      </c>
      <c r="X1635">
        <v>191606</v>
      </c>
      <c r="Y1635">
        <v>2742</v>
      </c>
      <c r="Z1635">
        <v>0</v>
      </c>
      <c r="AA1635">
        <v>0</v>
      </c>
      <c r="AB1635" t="str">
        <f>IF(Restaurants[[#This Row],[Years_Operating]]&lt;5,"New",
IF(Restaurants[[#This Row],[Years_Operating]]&lt;15,"Established","Legacy"))</f>
        <v>Legacy</v>
      </c>
      <c r="AC1635" t="str">
        <f>IF(Restaurants[[#This Row],[Country]]="India","Yes","No")</f>
        <v>No</v>
      </c>
      <c r="AD1635" t="str">
        <f>IF(AND(Restaurants[[#This Row],[Has Online Delivery]]="Yes",Restaurants[[#This Row],[Has Table Booking]]="Yes"),"Online + Table",
IF(Restaurants[[#This Row],[Has Online Delivery]]="Yes","Online Only",
IF(Restaurants[[#This Row],[Has Table Booking]]="Yes","Table Only","None")))</f>
        <v>None</v>
      </c>
      <c r="AE1635" t="str">
        <f>IF(Restaurants[[#This Row],[Rating]]&gt;=4.5,"Excellent",
IF(Restaurants[[#This Row],[Rating]]&gt;=4,"Very Good",
IF(Restaurants[[#This Row],[Rating]]&gt;=3.5,"Good","Average/Low")))</f>
        <v>Excellent</v>
      </c>
    </row>
    <row r="1636" spans="1:31" x14ac:dyDescent="0.3">
      <c r="A1636" t="s">
        <v>71</v>
      </c>
      <c r="B1636" t="s">
        <v>275</v>
      </c>
      <c r="C1636" t="s">
        <v>251</v>
      </c>
      <c r="D1636" t="s">
        <v>278</v>
      </c>
      <c r="E1636">
        <v>3</v>
      </c>
      <c r="F1636">
        <v>380</v>
      </c>
      <c r="G1636" t="s">
        <v>75</v>
      </c>
      <c r="H1636">
        <v>2008</v>
      </c>
      <c r="I1636">
        <v>23</v>
      </c>
      <c r="J1636">
        <v>4.8</v>
      </c>
      <c r="K1636" t="s">
        <v>291</v>
      </c>
      <c r="L1636">
        <v>17</v>
      </c>
      <c r="M1636" t="s">
        <v>33</v>
      </c>
      <c r="N1636" t="s">
        <v>34</v>
      </c>
      <c r="O1636" t="s">
        <v>35</v>
      </c>
      <c r="P1636" t="s">
        <v>37</v>
      </c>
      <c r="Q1636" t="s">
        <v>36</v>
      </c>
      <c r="R1636">
        <v>20</v>
      </c>
      <c r="S1636" t="s">
        <v>36</v>
      </c>
      <c r="T1636" t="s">
        <v>63</v>
      </c>
      <c r="U1636" t="s">
        <v>69</v>
      </c>
      <c r="V1636" t="s">
        <v>747</v>
      </c>
      <c r="W1636" t="s">
        <v>80</v>
      </c>
      <c r="X1636">
        <v>108693</v>
      </c>
      <c r="Y1636">
        <v>3799</v>
      </c>
      <c r="Z1636">
        <v>18.520399999999999</v>
      </c>
      <c r="AA1636">
        <v>73.856700000000004</v>
      </c>
      <c r="AB1636" t="str">
        <f>IF(Restaurants[[#This Row],[Years_Operating]]&lt;5,"New",
IF(Restaurants[[#This Row],[Years_Operating]]&lt;15,"Established","Legacy"))</f>
        <v>Legacy</v>
      </c>
      <c r="AC1636" t="str">
        <f>IF(Restaurants[[#This Row],[Country]]="India","Yes","No")</f>
        <v>Yes</v>
      </c>
      <c r="AD1636" t="str">
        <f>IF(AND(Restaurants[[#This Row],[Has Online Delivery]]="Yes",Restaurants[[#This Row],[Has Table Booking]]="Yes"),"Online + Table",
IF(Restaurants[[#This Row],[Has Online Delivery]]="Yes","Online Only",
IF(Restaurants[[#This Row],[Has Table Booking]]="Yes","Table Only","None")))</f>
        <v>Table Only</v>
      </c>
      <c r="AE1636" t="str">
        <f>IF(Restaurants[[#This Row],[Rating]]&gt;=4.5,"Excellent",
IF(Restaurants[[#This Row],[Rating]]&gt;=4,"Very Good",
IF(Restaurants[[#This Row],[Rating]]&gt;=3.5,"Good","Average/Low")))</f>
        <v>Excellent</v>
      </c>
    </row>
    <row r="1637" spans="1:31" x14ac:dyDescent="0.3">
      <c r="A1637" t="s">
        <v>117</v>
      </c>
      <c r="B1637" t="s">
        <v>255</v>
      </c>
      <c r="C1637" t="s">
        <v>251</v>
      </c>
      <c r="D1637" t="s">
        <v>252</v>
      </c>
      <c r="E1637">
        <v>3</v>
      </c>
      <c r="F1637">
        <v>420</v>
      </c>
      <c r="G1637" t="s">
        <v>121</v>
      </c>
      <c r="H1637">
        <v>2007</v>
      </c>
      <c r="I1637">
        <v>40</v>
      </c>
      <c r="J1637">
        <v>4.7</v>
      </c>
      <c r="K1637" t="s">
        <v>253</v>
      </c>
      <c r="L1637">
        <v>18</v>
      </c>
      <c r="M1637" t="s">
        <v>62</v>
      </c>
      <c r="N1637" t="s">
        <v>34</v>
      </c>
      <c r="O1637" t="s">
        <v>35</v>
      </c>
      <c r="P1637" t="s">
        <v>37</v>
      </c>
      <c r="Q1637" t="s">
        <v>37</v>
      </c>
      <c r="R1637">
        <v>66</v>
      </c>
      <c r="S1637" t="s">
        <v>36</v>
      </c>
      <c r="T1637" t="s">
        <v>55</v>
      </c>
      <c r="U1637" t="s">
        <v>39</v>
      </c>
      <c r="V1637" t="s">
        <v>748</v>
      </c>
      <c r="W1637" t="s">
        <v>56</v>
      </c>
      <c r="X1637">
        <v>476786</v>
      </c>
      <c r="Y1637">
        <v>74</v>
      </c>
      <c r="Z1637">
        <v>19.076000000000001</v>
      </c>
      <c r="AA1637">
        <v>72.877700000000004</v>
      </c>
      <c r="AB1637" t="str">
        <f>IF(Restaurants[[#This Row],[Years_Operating]]&lt;5,"New",
IF(Restaurants[[#This Row],[Years_Operating]]&lt;15,"Established","Legacy"))</f>
        <v>Legacy</v>
      </c>
      <c r="AC1637" t="str">
        <f>IF(Restaurants[[#This Row],[Country]]="India","Yes","No")</f>
        <v>Yes</v>
      </c>
      <c r="AD1637" t="str">
        <f>IF(AND(Restaurants[[#This Row],[Has Online Delivery]]="Yes",Restaurants[[#This Row],[Has Table Booking]]="Yes"),"Online + Table",
IF(Restaurants[[#This Row],[Has Online Delivery]]="Yes","Online Only",
IF(Restaurants[[#This Row],[Has Table Booking]]="Yes","Table Only","None")))</f>
        <v>None</v>
      </c>
      <c r="AE1637" t="str">
        <f>IF(Restaurants[[#This Row],[Rating]]&gt;=4.5,"Excellent",
IF(Restaurants[[#This Row],[Rating]]&gt;=4,"Very Good",
IF(Restaurants[[#This Row],[Rating]]&gt;=3.5,"Good","Average/Low")))</f>
        <v>Excellent</v>
      </c>
    </row>
    <row r="1638" spans="1:31" x14ac:dyDescent="0.3">
      <c r="A1638" t="s">
        <v>215</v>
      </c>
      <c r="B1638" t="s">
        <v>216</v>
      </c>
      <c r="C1638" t="s">
        <v>217</v>
      </c>
      <c r="D1638" t="s">
        <v>218</v>
      </c>
      <c r="E1638">
        <v>0</v>
      </c>
      <c r="F1638">
        <v>155</v>
      </c>
      <c r="G1638" t="s">
        <v>219</v>
      </c>
      <c r="H1638">
        <v>2000</v>
      </c>
      <c r="I1638">
        <v>55</v>
      </c>
      <c r="J1638">
        <v>4.7</v>
      </c>
      <c r="K1638" t="s">
        <v>32</v>
      </c>
      <c r="L1638">
        <v>25</v>
      </c>
      <c r="M1638" t="s">
        <v>160</v>
      </c>
      <c r="N1638" t="s">
        <v>210</v>
      </c>
      <c r="O1638" t="s">
        <v>54</v>
      </c>
      <c r="P1638" t="s">
        <v>36</v>
      </c>
      <c r="Q1638" t="s">
        <v>36</v>
      </c>
      <c r="R1638">
        <v>59</v>
      </c>
      <c r="S1638" t="s">
        <v>36</v>
      </c>
      <c r="T1638" t="s">
        <v>38</v>
      </c>
      <c r="U1638" t="s">
        <v>46</v>
      </c>
      <c r="W1638" t="s">
        <v>103</v>
      </c>
      <c r="X1638">
        <v>442546</v>
      </c>
      <c r="Y1638">
        <v>2857</v>
      </c>
      <c r="Z1638">
        <v>0</v>
      </c>
      <c r="AA1638">
        <v>0</v>
      </c>
      <c r="AB1638" t="str">
        <f>IF(Restaurants[[#This Row],[Years_Operating]]&lt;5,"New",
IF(Restaurants[[#This Row],[Years_Operating]]&lt;15,"Established","Legacy"))</f>
        <v>Legacy</v>
      </c>
      <c r="AC1638" t="str">
        <f>IF(Restaurants[[#This Row],[Country]]="India","Yes","No")</f>
        <v>No</v>
      </c>
      <c r="AD1638" t="str">
        <f>IF(AND(Restaurants[[#This Row],[Has Online Delivery]]="Yes",Restaurants[[#This Row],[Has Table Booking]]="Yes"),"Online + Table",
IF(Restaurants[[#This Row],[Has Online Delivery]]="Yes","Online Only",
IF(Restaurants[[#This Row],[Has Table Booking]]="Yes","Table Only","None")))</f>
        <v>Online + Table</v>
      </c>
      <c r="AE1638" t="str">
        <f>IF(Restaurants[[#This Row],[Rating]]&gt;=4.5,"Excellent",
IF(Restaurants[[#This Row],[Rating]]&gt;=4,"Very Good",
IF(Restaurants[[#This Row],[Rating]]&gt;=3.5,"Good","Average/Low")))</f>
        <v>Excellent</v>
      </c>
    </row>
    <row r="1639" spans="1:31" x14ac:dyDescent="0.3">
      <c r="A1639" t="s">
        <v>111</v>
      </c>
      <c r="B1639" t="s">
        <v>58</v>
      </c>
      <c r="C1639" t="s">
        <v>59</v>
      </c>
      <c r="D1639" t="s">
        <v>43</v>
      </c>
      <c r="E1639">
        <v>3</v>
      </c>
      <c r="F1639">
        <v>305</v>
      </c>
      <c r="G1639" t="s">
        <v>112</v>
      </c>
      <c r="H1639">
        <v>2000</v>
      </c>
      <c r="I1639">
        <v>25</v>
      </c>
      <c r="J1639">
        <v>4.8</v>
      </c>
      <c r="K1639" t="s">
        <v>32</v>
      </c>
      <c r="L1639">
        <v>25</v>
      </c>
      <c r="M1639" t="s">
        <v>33</v>
      </c>
      <c r="N1639" t="s">
        <v>34</v>
      </c>
      <c r="O1639" t="s">
        <v>35</v>
      </c>
      <c r="P1639" t="s">
        <v>37</v>
      </c>
      <c r="Q1639" t="s">
        <v>37</v>
      </c>
      <c r="R1639">
        <v>44</v>
      </c>
      <c r="S1639" t="s">
        <v>36</v>
      </c>
      <c r="T1639" t="s">
        <v>55</v>
      </c>
      <c r="U1639" t="s">
        <v>39</v>
      </c>
      <c r="W1639" t="s">
        <v>64</v>
      </c>
      <c r="X1639">
        <v>319729</v>
      </c>
      <c r="Y1639">
        <v>7374</v>
      </c>
      <c r="Z1639">
        <v>48.8566</v>
      </c>
      <c r="AA1639">
        <v>2.3521999999999998</v>
      </c>
      <c r="AB1639" t="str">
        <f>IF(Restaurants[[#This Row],[Years_Operating]]&lt;5,"New",
IF(Restaurants[[#This Row],[Years_Operating]]&lt;15,"Established","Legacy"))</f>
        <v>Legacy</v>
      </c>
      <c r="AC1639" t="str">
        <f>IF(Restaurants[[#This Row],[Country]]="India","Yes","No")</f>
        <v>No</v>
      </c>
      <c r="AD1639" t="str">
        <f>IF(AND(Restaurants[[#This Row],[Has Online Delivery]]="Yes",Restaurants[[#This Row],[Has Table Booking]]="Yes"),"Online + Table",
IF(Restaurants[[#This Row],[Has Online Delivery]]="Yes","Online Only",
IF(Restaurants[[#This Row],[Has Table Booking]]="Yes","Table Only","None")))</f>
        <v>None</v>
      </c>
      <c r="AE1639" t="str">
        <f>IF(Restaurants[[#This Row],[Rating]]&gt;=4.5,"Excellent",
IF(Restaurants[[#This Row],[Rating]]&gt;=4,"Very Good",
IF(Restaurants[[#This Row],[Rating]]&gt;=3.5,"Good","Average/Low")))</f>
        <v>Excellent</v>
      </c>
    </row>
    <row r="1640" spans="1:31" x14ac:dyDescent="0.3">
      <c r="A1640" t="s">
        <v>124</v>
      </c>
      <c r="B1640" t="s">
        <v>125</v>
      </c>
      <c r="C1640" t="s">
        <v>50</v>
      </c>
      <c r="D1640" t="s">
        <v>126</v>
      </c>
      <c r="E1640">
        <v>3</v>
      </c>
      <c r="F1640">
        <v>385</v>
      </c>
      <c r="G1640" t="s">
        <v>127</v>
      </c>
      <c r="H1640">
        <v>2005</v>
      </c>
      <c r="I1640">
        <v>64</v>
      </c>
      <c r="J1640">
        <v>4.7</v>
      </c>
      <c r="K1640" t="s">
        <v>32</v>
      </c>
      <c r="L1640">
        <v>20</v>
      </c>
      <c r="M1640" t="s">
        <v>33</v>
      </c>
      <c r="N1640" t="s">
        <v>34</v>
      </c>
      <c r="O1640" t="s">
        <v>54</v>
      </c>
      <c r="P1640" t="s">
        <v>37</v>
      </c>
      <c r="Q1640" t="s">
        <v>36</v>
      </c>
      <c r="R1640">
        <v>61</v>
      </c>
      <c r="S1640" t="s">
        <v>37</v>
      </c>
      <c r="T1640" t="s">
        <v>86</v>
      </c>
      <c r="U1640" t="s">
        <v>46</v>
      </c>
      <c r="W1640" t="s">
        <v>56</v>
      </c>
      <c r="X1640">
        <v>80534</v>
      </c>
      <c r="Y1640">
        <v>3347</v>
      </c>
      <c r="Z1640">
        <v>41.878100000000003</v>
      </c>
      <c r="AA1640">
        <v>-87.629800000000003</v>
      </c>
      <c r="AB1640" t="str">
        <f>IF(Restaurants[[#This Row],[Years_Operating]]&lt;5,"New",
IF(Restaurants[[#This Row],[Years_Operating]]&lt;15,"Established","Legacy"))</f>
        <v>Legacy</v>
      </c>
      <c r="AC1640" t="str">
        <f>IF(Restaurants[[#This Row],[Country]]="India","Yes","No")</f>
        <v>No</v>
      </c>
      <c r="AD1640" t="str">
        <f>IF(AND(Restaurants[[#This Row],[Has Online Delivery]]="Yes",Restaurants[[#This Row],[Has Table Booking]]="Yes"),"Online + Table",
IF(Restaurants[[#This Row],[Has Online Delivery]]="Yes","Online Only",
IF(Restaurants[[#This Row],[Has Table Booking]]="Yes","Table Only","None")))</f>
        <v>Table Only</v>
      </c>
      <c r="AE1640" t="str">
        <f>IF(Restaurants[[#This Row],[Rating]]&gt;=4.5,"Excellent",
IF(Restaurants[[#This Row],[Rating]]&gt;=4,"Very Good",
IF(Restaurants[[#This Row],[Rating]]&gt;=3.5,"Good","Average/Low")))</f>
        <v>Excellent</v>
      </c>
    </row>
    <row r="1641" spans="1:31" x14ac:dyDescent="0.3">
      <c r="A1641" t="s">
        <v>27</v>
      </c>
      <c r="B1641" t="s">
        <v>28</v>
      </c>
      <c r="C1641" t="s">
        <v>29</v>
      </c>
      <c r="D1641" t="s">
        <v>30</v>
      </c>
      <c r="E1641">
        <v>3</v>
      </c>
      <c r="F1641">
        <v>320</v>
      </c>
      <c r="G1641" t="s">
        <v>31</v>
      </c>
      <c r="H1641">
        <v>1995</v>
      </c>
      <c r="I1641">
        <v>28</v>
      </c>
      <c r="J1641">
        <v>4.9000000000000004</v>
      </c>
      <c r="K1641" t="s">
        <v>32</v>
      </c>
      <c r="L1641">
        <v>30</v>
      </c>
      <c r="M1641" t="s">
        <v>33</v>
      </c>
      <c r="N1641" t="s">
        <v>34</v>
      </c>
      <c r="O1641" t="s">
        <v>35</v>
      </c>
      <c r="P1641" t="s">
        <v>36</v>
      </c>
      <c r="Q1641" t="s">
        <v>36</v>
      </c>
      <c r="R1641">
        <v>28</v>
      </c>
      <c r="S1641" t="s">
        <v>37</v>
      </c>
      <c r="T1641" t="s">
        <v>55</v>
      </c>
      <c r="U1641" t="s">
        <v>32</v>
      </c>
      <c r="W1641" t="s">
        <v>103</v>
      </c>
      <c r="X1641">
        <v>332837</v>
      </c>
      <c r="Y1641">
        <v>7795</v>
      </c>
      <c r="Z1641">
        <v>0</v>
      </c>
      <c r="AA1641">
        <v>0</v>
      </c>
      <c r="AB1641" t="str">
        <f>IF(Restaurants[[#This Row],[Years_Operating]]&lt;5,"New",
IF(Restaurants[[#This Row],[Years_Operating]]&lt;15,"Established","Legacy"))</f>
        <v>Legacy</v>
      </c>
      <c r="AC1641" t="str">
        <f>IF(Restaurants[[#This Row],[Country]]="India","Yes","No")</f>
        <v>No</v>
      </c>
      <c r="AD1641" t="str">
        <f>IF(AND(Restaurants[[#This Row],[Has Online Delivery]]="Yes",Restaurants[[#This Row],[Has Table Booking]]="Yes"),"Online + Table",
IF(Restaurants[[#This Row],[Has Online Delivery]]="Yes","Online Only",
IF(Restaurants[[#This Row],[Has Table Booking]]="Yes","Table Only","None")))</f>
        <v>Online + Table</v>
      </c>
      <c r="AE1641" t="str">
        <f>IF(Restaurants[[#This Row],[Rating]]&gt;=4.5,"Excellent",
IF(Restaurants[[#This Row],[Rating]]&gt;=4,"Very Good",
IF(Restaurants[[#This Row],[Rating]]&gt;=3.5,"Good","Average/Low")))</f>
        <v>Excellent</v>
      </c>
    </row>
    <row r="1642" spans="1:31" x14ac:dyDescent="0.3">
      <c r="A1642" t="s">
        <v>104</v>
      </c>
      <c r="B1642" t="s">
        <v>105</v>
      </c>
      <c r="C1642" t="s">
        <v>29</v>
      </c>
      <c r="D1642" t="s">
        <v>106</v>
      </c>
      <c r="E1642">
        <v>3</v>
      </c>
      <c r="F1642">
        <v>310</v>
      </c>
      <c r="G1642" t="s">
        <v>107</v>
      </c>
      <c r="H1642">
        <v>1994</v>
      </c>
      <c r="I1642">
        <v>50</v>
      </c>
      <c r="J1642">
        <v>4.8</v>
      </c>
      <c r="K1642" t="s">
        <v>32</v>
      </c>
      <c r="L1642">
        <v>31</v>
      </c>
      <c r="M1642" t="s">
        <v>33</v>
      </c>
      <c r="N1642" t="s">
        <v>34</v>
      </c>
      <c r="O1642" t="s">
        <v>35</v>
      </c>
      <c r="P1642" t="s">
        <v>36</v>
      </c>
      <c r="Q1642" t="s">
        <v>36</v>
      </c>
      <c r="R1642">
        <v>48</v>
      </c>
      <c r="S1642" t="s">
        <v>36</v>
      </c>
      <c r="T1642" t="s">
        <v>63</v>
      </c>
      <c r="U1642" t="s">
        <v>46</v>
      </c>
      <c r="W1642" t="s">
        <v>70</v>
      </c>
      <c r="X1642">
        <v>123346</v>
      </c>
      <c r="Y1642">
        <v>4546</v>
      </c>
      <c r="Z1642">
        <v>41.902799999999999</v>
      </c>
      <c r="AA1642">
        <v>12.4964</v>
      </c>
      <c r="AB1642" t="str">
        <f>IF(Restaurants[[#This Row],[Years_Operating]]&lt;5,"New",
IF(Restaurants[[#This Row],[Years_Operating]]&lt;15,"Established","Legacy"))</f>
        <v>Legacy</v>
      </c>
      <c r="AC1642" t="str">
        <f>IF(Restaurants[[#This Row],[Country]]="India","Yes","No")</f>
        <v>No</v>
      </c>
      <c r="AD1642" t="str">
        <f>IF(AND(Restaurants[[#This Row],[Has Online Delivery]]="Yes",Restaurants[[#This Row],[Has Table Booking]]="Yes"),"Online + Table",
IF(Restaurants[[#This Row],[Has Online Delivery]]="Yes","Online Only",
IF(Restaurants[[#This Row],[Has Table Booking]]="Yes","Table Only","None")))</f>
        <v>Online + Table</v>
      </c>
      <c r="AE1642" t="str">
        <f>IF(Restaurants[[#This Row],[Rating]]&gt;=4.5,"Excellent",
IF(Restaurants[[#This Row],[Rating]]&gt;=4,"Very Good",
IF(Restaurants[[#This Row],[Rating]]&gt;=3.5,"Good","Average/Low")))</f>
        <v>Excellent</v>
      </c>
    </row>
    <row r="1643" spans="1:31" x14ac:dyDescent="0.3">
      <c r="A1643" t="s">
        <v>166</v>
      </c>
      <c r="B1643" t="s">
        <v>167</v>
      </c>
      <c r="C1643" t="s">
        <v>168</v>
      </c>
      <c r="D1643" t="s">
        <v>169</v>
      </c>
      <c r="E1643">
        <v>2</v>
      </c>
      <c r="F1643">
        <v>265</v>
      </c>
      <c r="G1643" t="s">
        <v>170</v>
      </c>
      <c r="H1643">
        <v>2005</v>
      </c>
      <c r="I1643">
        <v>60</v>
      </c>
      <c r="J1643">
        <v>4.7</v>
      </c>
      <c r="K1643" t="s">
        <v>32</v>
      </c>
      <c r="L1643">
        <v>20</v>
      </c>
      <c r="M1643" t="s">
        <v>33</v>
      </c>
      <c r="N1643" t="s">
        <v>143</v>
      </c>
      <c r="O1643" t="s">
        <v>35</v>
      </c>
      <c r="P1643" t="s">
        <v>36</v>
      </c>
      <c r="Q1643" t="s">
        <v>36</v>
      </c>
      <c r="R1643">
        <v>67</v>
      </c>
      <c r="S1643" t="s">
        <v>36</v>
      </c>
      <c r="T1643" t="s">
        <v>38</v>
      </c>
      <c r="U1643" t="s">
        <v>32</v>
      </c>
      <c r="W1643" t="s">
        <v>108</v>
      </c>
      <c r="X1643">
        <v>258216</v>
      </c>
      <c r="Y1643">
        <v>3228</v>
      </c>
      <c r="Z1643">
        <v>0</v>
      </c>
      <c r="AA1643">
        <v>0</v>
      </c>
      <c r="AB1643" t="str">
        <f>IF(Restaurants[[#This Row],[Years_Operating]]&lt;5,"New",
IF(Restaurants[[#This Row],[Years_Operating]]&lt;15,"Established","Legacy"))</f>
        <v>Legacy</v>
      </c>
      <c r="AC1643" t="str">
        <f>IF(Restaurants[[#This Row],[Country]]="India","Yes","No")</f>
        <v>No</v>
      </c>
      <c r="AD1643" t="str">
        <f>IF(AND(Restaurants[[#This Row],[Has Online Delivery]]="Yes",Restaurants[[#This Row],[Has Table Booking]]="Yes"),"Online + Table",
IF(Restaurants[[#This Row],[Has Online Delivery]]="Yes","Online Only",
IF(Restaurants[[#This Row],[Has Table Booking]]="Yes","Table Only","None")))</f>
        <v>Online + Table</v>
      </c>
      <c r="AE1643" t="str">
        <f>IF(Restaurants[[#This Row],[Rating]]&gt;=4.5,"Excellent",
IF(Restaurants[[#This Row],[Rating]]&gt;=4,"Very Good",
IF(Restaurants[[#This Row],[Rating]]&gt;=3.5,"Good","Average/Low")))</f>
        <v>Excellent</v>
      </c>
    </row>
    <row r="1644" spans="1:31" x14ac:dyDescent="0.3">
      <c r="A1644" t="s">
        <v>113</v>
      </c>
      <c r="B1644" t="s">
        <v>114</v>
      </c>
      <c r="C1644" t="s">
        <v>89</v>
      </c>
      <c r="D1644" t="s">
        <v>115</v>
      </c>
      <c r="E1644">
        <v>3</v>
      </c>
      <c r="F1644">
        <v>280</v>
      </c>
      <c r="G1644" t="s">
        <v>116</v>
      </c>
      <c r="H1644">
        <v>1986</v>
      </c>
      <c r="I1644">
        <v>45</v>
      </c>
      <c r="J1644">
        <v>4.7</v>
      </c>
      <c r="K1644" t="s">
        <v>32</v>
      </c>
      <c r="L1644">
        <v>39</v>
      </c>
      <c r="M1644" t="s">
        <v>33</v>
      </c>
      <c r="N1644" t="s">
        <v>34</v>
      </c>
      <c r="O1644" t="s">
        <v>35</v>
      </c>
      <c r="P1644" t="s">
        <v>36</v>
      </c>
      <c r="Q1644" t="s">
        <v>37</v>
      </c>
      <c r="R1644">
        <v>33</v>
      </c>
      <c r="S1644" t="s">
        <v>37</v>
      </c>
      <c r="T1644" t="s">
        <v>55</v>
      </c>
      <c r="U1644" t="s">
        <v>39</v>
      </c>
      <c r="W1644" t="s">
        <v>108</v>
      </c>
      <c r="X1644">
        <v>225298</v>
      </c>
      <c r="Y1644">
        <v>4591</v>
      </c>
      <c r="Z1644">
        <v>0</v>
      </c>
      <c r="AA1644">
        <v>0</v>
      </c>
      <c r="AB1644" t="str">
        <f>IF(Restaurants[[#This Row],[Years_Operating]]&lt;5,"New",
IF(Restaurants[[#This Row],[Years_Operating]]&lt;15,"Established","Legacy"))</f>
        <v>Legacy</v>
      </c>
      <c r="AC1644" t="str">
        <f>IF(Restaurants[[#This Row],[Country]]="India","Yes","No")</f>
        <v>No</v>
      </c>
      <c r="AD1644" t="str">
        <f>IF(AND(Restaurants[[#This Row],[Has Online Delivery]]="Yes",Restaurants[[#This Row],[Has Table Booking]]="Yes"),"Online + Table",
IF(Restaurants[[#This Row],[Has Online Delivery]]="Yes","Online Only",
IF(Restaurants[[#This Row],[Has Table Booking]]="Yes","Table Only","None")))</f>
        <v>Online Only</v>
      </c>
      <c r="AE1644" t="str">
        <f>IF(Restaurants[[#This Row],[Rating]]&gt;=4.5,"Excellent",
IF(Restaurants[[#This Row],[Rating]]&gt;=4,"Very Good",
IF(Restaurants[[#This Row],[Rating]]&gt;=3.5,"Good","Average/Low")))</f>
        <v>Excellent</v>
      </c>
    </row>
    <row r="1645" spans="1:31" x14ac:dyDescent="0.3">
      <c r="A1645" t="s">
        <v>27</v>
      </c>
      <c r="B1645" t="s">
        <v>28</v>
      </c>
      <c r="C1645" t="s">
        <v>29</v>
      </c>
      <c r="D1645" t="s">
        <v>30</v>
      </c>
      <c r="E1645">
        <v>3</v>
      </c>
      <c r="F1645">
        <v>320</v>
      </c>
      <c r="G1645" t="s">
        <v>31</v>
      </c>
      <c r="H1645">
        <v>1995</v>
      </c>
      <c r="I1645">
        <v>28</v>
      </c>
      <c r="J1645">
        <v>4.9000000000000004</v>
      </c>
      <c r="K1645" t="s">
        <v>32</v>
      </c>
      <c r="L1645">
        <v>30</v>
      </c>
      <c r="M1645" t="s">
        <v>33</v>
      </c>
      <c r="N1645" t="s">
        <v>34</v>
      </c>
      <c r="O1645" t="s">
        <v>35</v>
      </c>
      <c r="P1645" t="s">
        <v>36</v>
      </c>
      <c r="Q1645" t="s">
        <v>37</v>
      </c>
      <c r="R1645">
        <v>47</v>
      </c>
      <c r="S1645" t="s">
        <v>37</v>
      </c>
      <c r="T1645" t="s">
        <v>63</v>
      </c>
      <c r="U1645" t="s">
        <v>69</v>
      </c>
      <c r="W1645" t="s">
        <v>70</v>
      </c>
      <c r="X1645">
        <v>398405</v>
      </c>
      <c r="Y1645">
        <v>2174</v>
      </c>
      <c r="Z1645">
        <v>0</v>
      </c>
      <c r="AA1645">
        <v>0</v>
      </c>
      <c r="AB1645" t="str">
        <f>IF(Restaurants[[#This Row],[Years_Operating]]&lt;5,"New",
IF(Restaurants[[#This Row],[Years_Operating]]&lt;15,"Established","Legacy"))</f>
        <v>Legacy</v>
      </c>
      <c r="AC1645" t="str">
        <f>IF(Restaurants[[#This Row],[Country]]="India","Yes","No")</f>
        <v>No</v>
      </c>
      <c r="AD1645" t="str">
        <f>IF(AND(Restaurants[[#This Row],[Has Online Delivery]]="Yes",Restaurants[[#This Row],[Has Table Booking]]="Yes"),"Online + Table",
IF(Restaurants[[#This Row],[Has Online Delivery]]="Yes","Online Only",
IF(Restaurants[[#This Row],[Has Table Booking]]="Yes","Table Only","None")))</f>
        <v>Online Only</v>
      </c>
      <c r="AE1645" t="str">
        <f>IF(Restaurants[[#This Row],[Rating]]&gt;=4.5,"Excellent",
IF(Restaurants[[#This Row],[Rating]]&gt;=4,"Very Good",
IF(Restaurants[[#This Row],[Rating]]&gt;=3.5,"Good","Average/Low")))</f>
        <v>Excellent</v>
      </c>
    </row>
    <row r="1646" spans="1:31" x14ac:dyDescent="0.3">
      <c r="A1646" t="s">
        <v>202</v>
      </c>
      <c r="B1646" t="s">
        <v>272</v>
      </c>
      <c r="C1646" t="s">
        <v>251</v>
      </c>
      <c r="D1646" t="s">
        <v>258</v>
      </c>
      <c r="E1646">
        <v>1</v>
      </c>
      <c r="F1646">
        <v>95</v>
      </c>
      <c r="G1646" t="s">
        <v>203</v>
      </c>
      <c r="H1646">
        <v>2011</v>
      </c>
      <c r="I1646">
        <v>28</v>
      </c>
      <c r="J1646">
        <v>4.5</v>
      </c>
      <c r="K1646" t="s">
        <v>270</v>
      </c>
      <c r="L1646">
        <v>14</v>
      </c>
      <c r="M1646" t="s">
        <v>204</v>
      </c>
      <c r="N1646" t="s">
        <v>193</v>
      </c>
      <c r="O1646" t="s">
        <v>35</v>
      </c>
      <c r="P1646" t="s">
        <v>36</v>
      </c>
      <c r="Q1646" t="s">
        <v>37</v>
      </c>
      <c r="R1646">
        <v>41</v>
      </c>
      <c r="S1646" t="s">
        <v>37</v>
      </c>
      <c r="T1646" t="s">
        <v>63</v>
      </c>
      <c r="U1646" t="s">
        <v>32</v>
      </c>
      <c r="V1646" t="s">
        <v>749</v>
      </c>
      <c r="W1646" t="s">
        <v>149</v>
      </c>
      <c r="X1646">
        <v>486286</v>
      </c>
      <c r="Y1646">
        <v>52</v>
      </c>
      <c r="Z1646">
        <v>13.082700000000001</v>
      </c>
      <c r="AA1646">
        <v>80.270700000000005</v>
      </c>
      <c r="AB1646" t="str">
        <f>IF(Restaurants[[#This Row],[Years_Operating]]&lt;5,"New",
IF(Restaurants[[#This Row],[Years_Operating]]&lt;15,"Established","Legacy"))</f>
        <v>Established</v>
      </c>
      <c r="AC1646" t="str">
        <f>IF(Restaurants[[#This Row],[Country]]="India","Yes","No")</f>
        <v>Yes</v>
      </c>
      <c r="AD1646" t="str">
        <f>IF(AND(Restaurants[[#This Row],[Has Online Delivery]]="Yes",Restaurants[[#This Row],[Has Table Booking]]="Yes"),"Online + Table",
IF(Restaurants[[#This Row],[Has Online Delivery]]="Yes","Online Only",
IF(Restaurants[[#This Row],[Has Table Booking]]="Yes","Table Only","None")))</f>
        <v>Online Only</v>
      </c>
      <c r="AE1646" t="str">
        <f>IF(Restaurants[[#This Row],[Rating]]&gt;=4.5,"Excellent",
IF(Restaurants[[#This Row],[Rating]]&gt;=4,"Very Good",
IF(Restaurants[[#This Row],[Rating]]&gt;=3.5,"Good","Average/Low")))</f>
        <v>Excellent</v>
      </c>
    </row>
    <row r="1647" spans="1:31" x14ac:dyDescent="0.3">
      <c r="A1647" t="s">
        <v>202</v>
      </c>
      <c r="B1647" t="s">
        <v>272</v>
      </c>
      <c r="C1647" t="s">
        <v>251</v>
      </c>
      <c r="D1647" t="s">
        <v>258</v>
      </c>
      <c r="E1647">
        <v>1</v>
      </c>
      <c r="F1647">
        <v>95</v>
      </c>
      <c r="G1647" t="s">
        <v>203</v>
      </c>
      <c r="H1647">
        <v>2011</v>
      </c>
      <c r="I1647">
        <v>28</v>
      </c>
      <c r="J1647">
        <v>4.5</v>
      </c>
      <c r="K1647" t="s">
        <v>259</v>
      </c>
      <c r="L1647">
        <v>14</v>
      </c>
      <c r="M1647" t="s">
        <v>204</v>
      </c>
      <c r="N1647" t="s">
        <v>193</v>
      </c>
      <c r="O1647" t="s">
        <v>35</v>
      </c>
      <c r="P1647" t="s">
        <v>36</v>
      </c>
      <c r="Q1647" t="s">
        <v>36</v>
      </c>
      <c r="R1647">
        <v>48</v>
      </c>
      <c r="S1647" t="s">
        <v>36</v>
      </c>
      <c r="T1647" t="s">
        <v>38</v>
      </c>
      <c r="U1647" t="s">
        <v>39</v>
      </c>
      <c r="V1647" t="s">
        <v>750</v>
      </c>
      <c r="W1647" t="s">
        <v>64</v>
      </c>
      <c r="X1647">
        <v>365686</v>
      </c>
      <c r="Y1647">
        <v>3566</v>
      </c>
      <c r="Z1647">
        <v>13.082700000000001</v>
      </c>
      <c r="AA1647">
        <v>80.270700000000005</v>
      </c>
      <c r="AB1647" t="str">
        <f>IF(Restaurants[[#This Row],[Years_Operating]]&lt;5,"New",
IF(Restaurants[[#This Row],[Years_Operating]]&lt;15,"Established","Legacy"))</f>
        <v>Established</v>
      </c>
      <c r="AC1647" t="str">
        <f>IF(Restaurants[[#This Row],[Country]]="India","Yes","No")</f>
        <v>Yes</v>
      </c>
      <c r="AD1647" t="str">
        <f>IF(AND(Restaurants[[#This Row],[Has Online Delivery]]="Yes",Restaurants[[#This Row],[Has Table Booking]]="Yes"),"Online + Table",
IF(Restaurants[[#This Row],[Has Online Delivery]]="Yes","Online Only",
IF(Restaurants[[#This Row],[Has Table Booking]]="Yes","Table Only","None")))</f>
        <v>Online + Table</v>
      </c>
      <c r="AE1647" t="str">
        <f>IF(Restaurants[[#This Row],[Rating]]&gt;=4.5,"Excellent",
IF(Restaurants[[#This Row],[Rating]]&gt;=4,"Very Good",
IF(Restaurants[[#This Row],[Rating]]&gt;=3.5,"Good","Average/Low")))</f>
        <v>Excellent</v>
      </c>
    </row>
    <row r="1648" spans="1:31" x14ac:dyDescent="0.3">
      <c r="A1648" t="s">
        <v>92</v>
      </c>
      <c r="B1648" t="s">
        <v>93</v>
      </c>
      <c r="C1648" t="s">
        <v>50</v>
      </c>
      <c r="D1648" t="s">
        <v>94</v>
      </c>
      <c r="E1648">
        <v>3</v>
      </c>
      <c r="F1648">
        <v>345</v>
      </c>
      <c r="G1648" t="s">
        <v>95</v>
      </c>
      <c r="H1648">
        <v>2011</v>
      </c>
      <c r="I1648">
        <v>50</v>
      </c>
      <c r="J1648">
        <v>4.8</v>
      </c>
      <c r="K1648" t="s">
        <v>96</v>
      </c>
      <c r="L1648">
        <v>14</v>
      </c>
      <c r="M1648" t="s">
        <v>33</v>
      </c>
      <c r="N1648" t="s">
        <v>34</v>
      </c>
      <c r="O1648" t="s">
        <v>54</v>
      </c>
      <c r="P1648" t="s">
        <v>36</v>
      </c>
      <c r="Q1648" t="s">
        <v>37</v>
      </c>
      <c r="R1648">
        <v>28</v>
      </c>
      <c r="S1648" t="s">
        <v>36</v>
      </c>
      <c r="T1648" t="s">
        <v>86</v>
      </c>
      <c r="U1648" t="s">
        <v>69</v>
      </c>
      <c r="W1648" t="s">
        <v>132</v>
      </c>
      <c r="X1648">
        <v>30538</v>
      </c>
      <c r="Y1648">
        <v>2397</v>
      </c>
      <c r="Z1648">
        <v>37.774900000000002</v>
      </c>
      <c r="AA1648">
        <v>-122.4194</v>
      </c>
      <c r="AB1648" t="str">
        <f>IF(Restaurants[[#This Row],[Years_Operating]]&lt;5,"New",
IF(Restaurants[[#This Row],[Years_Operating]]&lt;15,"Established","Legacy"))</f>
        <v>Established</v>
      </c>
      <c r="AC1648" t="str">
        <f>IF(Restaurants[[#This Row],[Country]]="India","Yes","No")</f>
        <v>No</v>
      </c>
      <c r="AD1648" t="str">
        <f>IF(AND(Restaurants[[#This Row],[Has Online Delivery]]="Yes",Restaurants[[#This Row],[Has Table Booking]]="Yes"),"Online + Table",
IF(Restaurants[[#This Row],[Has Online Delivery]]="Yes","Online Only",
IF(Restaurants[[#This Row],[Has Table Booking]]="Yes","Table Only","None")))</f>
        <v>Online Only</v>
      </c>
      <c r="AE1648" t="str">
        <f>IF(Restaurants[[#This Row],[Rating]]&gt;=4.5,"Excellent",
IF(Restaurants[[#This Row],[Rating]]&gt;=4,"Very Good",
IF(Restaurants[[#This Row],[Rating]]&gt;=3.5,"Good","Average/Low")))</f>
        <v>Excellent</v>
      </c>
    </row>
    <row r="1649" spans="1:31" x14ac:dyDescent="0.3">
      <c r="A1649" t="s">
        <v>199</v>
      </c>
      <c r="B1649" t="s">
        <v>42</v>
      </c>
      <c r="C1649" t="s">
        <v>42</v>
      </c>
      <c r="D1649" t="s">
        <v>200</v>
      </c>
      <c r="E1649">
        <v>1</v>
      </c>
      <c r="F1649">
        <v>165</v>
      </c>
      <c r="G1649" t="s">
        <v>201</v>
      </c>
      <c r="H1649">
        <v>2013</v>
      </c>
      <c r="I1649">
        <v>26</v>
      </c>
      <c r="J1649">
        <v>4.5999999999999996</v>
      </c>
      <c r="K1649" t="s">
        <v>32</v>
      </c>
      <c r="L1649">
        <v>12</v>
      </c>
      <c r="M1649" t="s">
        <v>160</v>
      </c>
      <c r="N1649" t="s">
        <v>193</v>
      </c>
      <c r="O1649" t="s">
        <v>45</v>
      </c>
      <c r="P1649" t="s">
        <v>36</v>
      </c>
      <c r="Q1649" t="s">
        <v>36</v>
      </c>
      <c r="R1649">
        <v>33</v>
      </c>
      <c r="S1649" t="s">
        <v>37</v>
      </c>
      <c r="T1649" t="s">
        <v>63</v>
      </c>
      <c r="U1649" t="s">
        <v>32</v>
      </c>
      <c r="W1649" t="s">
        <v>103</v>
      </c>
      <c r="X1649">
        <v>333886</v>
      </c>
      <c r="Y1649">
        <v>4084</v>
      </c>
      <c r="Z1649">
        <v>0</v>
      </c>
      <c r="AA1649">
        <v>0</v>
      </c>
      <c r="AB1649" t="str">
        <f>IF(Restaurants[[#This Row],[Years_Operating]]&lt;5,"New",
IF(Restaurants[[#This Row],[Years_Operating]]&lt;15,"Established","Legacy"))</f>
        <v>Established</v>
      </c>
      <c r="AC1649" t="str">
        <f>IF(Restaurants[[#This Row],[Country]]="India","Yes","No")</f>
        <v>No</v>
      </c>
      <c r="AD1649" t="str">
        <f>IF(AND(Restaurants[[#This Row],[Has Online Delivery]]="Yes",Restaurants[[#This Row],[Has Table Booking]]="Yes"),"Online + Table",
IF(Restaurants[[#This Row],[Has Online Delivery]]="Yes","Online Only",
IF(Restaurants[[#This Row],[Has Table Booking]]="Yes","Table Only","None")))</f>
        <v>Online + Table</v>
      </c>
      <c r="AE1649" t="str">
        <f>IF(Restaurants[[#This Row],[Rating]]&gt;=4.5,"Excellent",
IF(Restaurants[[#This Row],[Rating]]&gt;=4,"Very Good",
IF(Restaurants[[#This Row],[Rating]]&gt;=3.5,"Good","Average/Low")))</f>
        <v>Excellent</v>
      </c>
    </row>
    <row r="1650" spans="1:31" x14ac:dyDescent="0.3">
      <c r="A1650" t="s">
        <v>117</v>
      </c>
      <c r="B1650" t="s">
        <v>266</v>
      </c>
      <c r="C1650" t="s">
        <v>251</v>
      </c>
      <c r="D1650" t="s">
        <v>263</v>
      </c>
      <c r="E1650">
        <v>3</v>
      </c>
      <c r="F1650">
        <v>420</v>
      </c>
      <c r="G1650" t="s">
        <v>121</v>
      </c>
      <c r="H1650">
        <v>2007</v>
      </c>
      <c r="I1650">
        <v>40</v>
      </c>
      <c r="J1650">
        <v>4.7</v>
      </c>
      <c r="K1650" t="s">
        <v>310</v>
      </c>
      <c r="L1650">
        <v>18</v>
      </c>
      <c r="M1650" t="s">
        <v>62</v>
      </c>
      <c r="N1650" t="s">
        <v>34</v>
      </c>
      <c r="O1650" t="s">
        <v>35</v>
      </c>
      <c r="P1650" t="s">
        <v>37</v>
      </c>
      <c r="Q1650" t="s">
        <v>37</v>
      </c>
      <c r="R1650">
        <v>63</v>
      </c>
      <c r="S1650" t="s">
        <v>37</v>
      </c>
      <c r="T1650" t="s">
        <v>38</v>
      </c>
      <c r="U1650" t="s">
        <v>46</v>
      </c>
      <c r="V1650" t="s">
        <v>751</v>
      </c>
      <c r="W1650" t="s">
        <v>149</v>
      </c>
      <c r="X1650">
        <v>345258</v>
      </c>
      <c r="Y1650">
        <v>1079</v>
      </c>
      <c r="Z1650">
        <v>12.9716</v>
      </c>
      <c r="AA1650">
        <v>77.5946</v>
      </c>
      <c r="AB1650" t="str">
        <f>IF(Restaurants[[#This Row],[Years_Operating]]&lt;5,"New",
IF(Restaurants[[#This Row],[Years_Operating]]&lt;15,"Established","Legacy"))</f>
        <v>Legacy</v>
      </c>
      <c r="AC1650" t="str">
        <f>IF(Restaurants[[#This Row],[Country]]="India","Yes","No")</f>
        <v>Yes</v>
      </c>
      <c r="AD1650" t="str">
        <f>IF(AND(Restaurants[[#This Row],[Has Online Delivery]]="Yes",Restaurants[[#This Row],[Has Table Booking]]="Yes"),"Online + Table",
IF(Restaurants[[#This Row],[Has Online Delivery]]="Yes","Online Only",
IF(Restaurants[[#This Row],[Has Table Booking]]="Yes","Table Only","None")))</f>
        <v>None</v>
      </c>
      <c r="AE1650" t="str">
        <f>IF(Restaurants[[#This Row],[Rating]]&gt;=4.5,"Excellent",
IF(Restaurants[[#This Row],[Rating]]&gt;=4,"Very Good",
IF(Restaurants[[#This Row],[Rating]]&gt;=3.5,"Good","Average/Low")))</f>
        <v>Excellent</v>
      </c>
    </row>
    <row r="1651" spans="1:31" x14ac:dyDescent="0.3">
      <c r="A1651" t="s">
        <v>97</v>
      </c>
      <c r="B1651" t="s">
        <v>93</v>
      </c>
      <c r="C1651" t="s">
        <v>50</v>
      </c>
      <c r="D1651" t="s">
        <v>98</v>
      </c>
      <c r="E1651">
        <v>3</v>
      </c>
      <c r="F1651">
        <v>298</v>
      </c>
      <c r="G1651" t="s">
        <v>99</v>
      </c>
      <c r="H1651">
        <v>2010</v>
      </c>
      <c r="I1651">
        <v>56</v>
      </c>
      <c r="J1651">
        <v>4.8</v>
      </c>
      <c r="K1651" t="s">
        <v>32</v>
      </c>
      <c r="L1651">
        <v>15</v>
      </c>
      <c r="M1651" t="s">
        <v>33</v>
      </c>
      <c r="N1651" t="s">
        <v>34</v>
      </c>
      <c r="O1651" t="s">
        <v>54</v>
      </c>
      <c r="P1651" t="s">
        <v>37</v>
      </c>
      <c r="Q1651" t="s">
        <v>37</v>
      </c>
      <c r="R1651">
        <v>49</v>
      </c>
      <c r="S1651" t="s">
        <v>37</v>
      </c>
      <c r="T1651" t="s">
        <v>86</v>
      </c>
      <c r="U1651" t="s">
        <v>46</v>
      </c>
      <c r="W1651" t="s">
        <v>80</v>
      </c>
      <c r="X1651">
        <v>374316</v>
      </c>
      <c r="Y1651">
        <v>5460</v>
      </c>
      <c r="Z1651">
        <v>37.774900000000002</v>
      </c>
      <c r="AA1651">
        <v>-122.4194</v>
      </c>
      <c r="AB1651" t="str">
        <f>IF(Restaurants[[#This Row],[Years_Operating]]&lt;5,"New",
IF(Restaurants[[#This Row],[Years_Operating]]&lt;15,"Established","Legacy"))</f>
        <v>Legacy</v>
      </c>
      <c r="AC1651" t="str">
        <f>IF(Restaurants[[#This Row],[Country]]="India","Yes","No")</f>
        <v>No</v>
      </c>
      <c r="AD1651" t="str">
        <f>IF(AND(Restaurants[[#This Row],[Has Online Delivery]]="Yes",Restaurants[[#This Row],[Has Table Booking]]="Yes"),"Online + Table",
IF(Restaurants[[#This Row],[Has Online Delivery]]="Yes","Online Only",
IF(Restaurants[[#This Row],[Has Table Booking]]="Yes","Table Only","None")))</f>
        <v>None</v>
      </c>
      <c r="AE1651" t="str">
        <f>IF(Restaurants[[#This Row],[Rating]]&gt;=4.5,"Excellent",
IF(Restaurants[[#This Row],[Rating]]&gt;=4,"Very Good",
IF(Restaurants[[#This Row],[Rating]]&gt;=3.5,"Good","Average/Low")))</f>
        <v>Excellent</v>
      </c>
    </row>
    <row r="1652" spans="1:31" x14ac:dyDescent="0.3">
      <c r="A1652" t="s">
        <v>226</v>
      </c>
      <c r="B1652" t="s">
        <v>261</v>
      </c>
      <c r="C1652" t="s">
        <v>251</v>
      </c>
      <c r="D1652" t="s">
        <v>267</v>
      </c>
      <c r="E1652">
        <v>0</v>
      </c>
      <c r="F1652">
        <v>185</v>
      </c>
      <c r="G1652" t="s">
        <v>228</v>
      </c>
      <c r="H1652">
        <v>2014</v>
      </c>
      <c r="I1652">
        <v>48</v>
      </c>
      <c r="J1652">
        <v>4.5999999999999996</v>
      </c>
      <c r="K1652" t="s">
        <v>268</v>
      </c>
      <c r="L1652">
        <v>11</v>
      </c>
      <c r="M1652" t="s">
        <v>160</v>
      </c>
      <c r="N1652" t="s">
        <v>210</v>
      </c>
      <c r="O1652" t="s">
        <v>45</v>
      </c>
      <c r="P1652" t="s">
        <v>36</v>
      </c>
      <c r="Q1652" t="s">
        <v>36</v>
      </c>
      <c r="R1652">
        <v>30</v>
      </c>
      <c r="S1652" t="s">
        <v>36</v>
      </c>
      <c r="T1652" t="s">
        <v>63</v>
      </c>
      <c r="U1652" t="s">
        <v>46</v>
      </c>
      <c r="V1652" t="s">
        <v>752</v>
      </c>
      <c r="W1652" t="s">
        <v>108</v>
      </c>
      <c r="X1652">
        <v>306914</v>
      </c>
      <c r="Y1652">
        <v>3416</v>
      </c>
      <c r="Z1652">
        <v>22.572600000000001</v>
      </c>
      <c r="AA1652">
        <v>88.363900000000001</v>
      </c>
      <c r="AB1652" t="str">
        <f>IF(Restaurants[[#This Row],[Years_Operating]]&lt;5,"New",
IF(Restaurants[[#This Row],[Years_Operating]]&lt;15,"Established","Legacy"))</f>
        <v>Established</v>
      </c>
      <c r="AC1652" t="str">
        <f>IF(Restaurants[[#This Row],[Country]]="India","Yes","No")</f>
        <v>Yes</v>
      </c>
      <c r="AD1652" t="str">
        <f>IF(AND(Restaurants[[#This Row],[Has Online Delivery]]="Yes",Restaurants[[#This Row],[Has Table Booking]]="Yes"),"Online + Table",
IF(Restaurants[[#This Row],[Has Online Delivery]]="Yes","Online Only",
IF(Restaurants[[#This Row],[Has Table Booking]]="Yes","Table Only","None")))</f>
        <v>Online + Table</v>
      </c>
      <c r="AE1652" t="str">
        <f>IF(Restaurants[[#This Row],[Rating]]&gt;=4.5,"Excellent",
IF(Restaurants[[#This Row],[Rating]]&gt;=4,"Very Good",
IF(Restaurants[[#This Row],[Rating]]&gt;=3.5,"Good","Average/Low")))</f>
        <v>Excellent</v>
      </c>
    </row>
    <row r="1653" spans="1:31" x14ac:dyDescent="0.3">
      <c r="A1653" t="s">
        <v>186</v>
      </c>
      <c r="B1653" t="s">
        <v>250</v>
      </c>
      <c r="C1653" t="s">
        <v>251</v>
      </c>
      <c r="D1653" t="s">
        <v>267</v>
      </c>
      <c r="E1653">
        <v>2</v>
      </c>
      <c r="F1653">
        <v>550</v>
      </c>
      <c r="G1653" t="s">
        <v>188</v>
      </c>
      <c r="H1653">
        <v>2015</v>
      </c>
      <c r="I1653">
        <v>50</v>
      </c>
      <c r="J1653">
        <v>4.5</v>
      </c>
      <c r="K1653" t="s">
        <v>268</v>
      </c>
      <c r="L1653">
        <v>10</v>
      </c>
      <c r="M1653" t="s">
        <v>62</v>
      </c>
      <c r="N1653" t="s">
        <v>143</v>
      </c>
      <c r="O1653" t="s">
        <v>35</v>
      </c>
      <c r="P1653" t="s">
        <v>37</v>
      </c>
      <c r="Q1653" t="s">
        <v>36</v>
      </c>
      <c r="R1653">
        <v>58</v>
      </c>
      <c r="S1653" t="s">
        <v>37</v>
      </c>
      <c r="T1653" t="s">
        <v>38</v>
      </c>
      <c r="U1653" t="s">
        <v>39</v>
      </c>
      <c r="V1653" t="s">
        <v>753</v>
      </c>
      <c r="W1653" t="s">
        <v>64</v>
      </c>
      <c r="X1653">
        <v>38832</v>
      </c>
      <c r="Y1653">
        <v>6507</v>
      </c>
      <c r="Z1653">
        <v>28.7041</v>
      </c>
      <c r="AA1653">
        <v>77.102500000000006</v>
      </c>
      <c r="AB1653" t="str">
        <f>IF(Restaurants[[#This Row],[Years_Operating]]&lt;5,"New",
IF(Restaurants[[#This Row],[Years_Operating]]&lt;15,"Established","Legacy"))</f>
        <v>Established</v>
      </c>
      <c r="AC1653" t="str">
        <f>IF(Restaurants[[#This Row],[Country]]="India","Yes","No")</f>
        <v>Yes</v>
      </c>
      <c r="AD1653" t="str">
        <f>IF(AND(Restaurants[[#This Row],[Has Online Delivery]]="Yes",Restaurants[[#This Row],[Has Table Booking]]="Yes"),"Online + Table",
IF(Restaurants[[#This Row],[Has Online Delivery]]="Yes","Online Only",
IF(Restaurants[[#This Row],[Has Table Booking]]="Yes","Table Only","None")))</f>
        <v>Table Only</v>
      </c>
      <c r="AE1653" t="str">
        <f>IF(Restaurants[[#This Row],[Rating]]&gt;=4.5,"Excellent",
IF(Restaurants[[#This Row],[Rating]]&gt;=4,"Very Good",
IF(Restaurants[[#This Row],[Rating]]&gt;=3.5,"Good","Average/Low")))</f>
        <v>Excellent</v>
      </c>
    </row>
    <row r="1654" spans="1:31" x14ac:dyDescent="0.3">
      <c r="A1654" t="s">
        <v>109</v>
      </c>
      <c r="B1654" t="s">
        <v>110</v>
      </c>
      <c r="C1654" t="s">
        <v>89</v>
      </c>
      <c r="D1654" t="s">
        <v>67</v>
      </c>
      <c r="E1654">
        <v>3</v>
      </c>
      <c r="F1654">
        <v>270</v>
      </c>
      <c r="G1654" t="s">
        <v>109</v>
      </c>
      <c r="H1654">
        <v>1989</v>
      </c>
      <c r="I1654">
        <v>48</v>
      </c>
      <c r="J1654">
        <v>4.8</v>
      </c>
      <c r="K1654" t="s">
        <v>32</v>
      </c>
      <c r="L1654">
        <v>36</v>
      </c>
      <c r="M1654" t="s">
        <v>33</v>
      </c>
      <c r="N1654" t="s">
        <v>34</v>
      </c>
      <c r="O1654" t="s">
        <v>35</v>
      </c>
      <c r="P1654" t="s">
        <v>37</v>
      </c>
      <c r="Q1654" t="s">
        <v>36</v>
      </c>
      <c r="R1654">
        <v>49</v>
      </c>
      <c r="S1654" t="s">
        <v>36</v>
      </c>
      <c r="T1654" t="s">
        <v>86</v>
      </c>
      <c r="U1654" t="s">
        <v>39</v>
      </c>
      <c r="W1654" t="s">
        <v>149</v>
      </c>
      <c r="X1654">
        <v>215037</v>
      </c>
      <c r="Y1654">
        <v>7694</v>
      </c>
      <c r="Z1654">
        <v>0</v>
      </c>
      <c r="AA1654">
        <v>0</v>
      </c>
      <c r="AB1654" t="str">
        <f>IF(Restaurants[[#This Row],[Years_Operating]]&lt;5,"New",
IF(Restaurants[[#This Row],[Years_Operating]]&lt;15,"Established","Legacy"))</f>
        <v>Legacy</v>
      </c>
      <c r="AC1654" t="str">
        <f>IF(Restaurants[[#This Row],[Country]]="India","Yes","No")</f>
        <v>No</v>
      </c>
      <c r="AD1654" t="str">
        <f>IF(AND(Restaurants[[#This Row],[Has Online Delivery]]="Yes",Restaurants[[#This Row],[Has Table Booking]]="Yes"),"Online + Table",
IF(Restaurants[[#This Row],[Has Online Delivery]]="Yes","Online Only",
IF(Restaurants[[#This Row],[Has Table Booking]]="Yes","Table Only","None")))</f>
        <v>Table Only</v>
      </c>
      <c r="AE1654" t="str">
        <f>IF(Restaurants[[#This Row],[Rating]]&gt;=4.5,"Excellent",
IF(Restaurants[[#This Row],[Rating]]&gt;=4,"Very Good",
IF(Restaurants[[#This Row],[Rating]]&gt;=3.5,"Good","Average/Low")))</f>
        <v>Excellent</v>
      </c>
    </row>
    <row r="1655" spans="1:31" x14ac:dyDescent="0.3">
      <c r="A1655" t="s">
        <v>27</v>
      </c>
      <c r="B1655" t="s">
        <v>28</v>
      </c>
      <c r="C1655" t="s">
        <v>29</v>
      </c>
      <c r="D1655" t="s">
        <v>30</v>
      </c>
      <c r="E1655">
        <v>3</v>
      </c>
      <c r="F1655">
        <v>320</v>
      </c>
      <c r="G1655" t="s">
        <v>31</v>
      </c>
      <c r="H1655">
        <v>1995</v>
      </c>
      <c r="I1655">
        <v>28</v>
      </c>
      <c r="J1655">
        <v>4.9000000000000004</v>
      </c>
      <c r="K1655" t="s">
        <v>32</v>
      </c>
      <c r="L1655">
        <v>30</v>
      </c>
      <c r="M1655" t="s">
        <v>33</v>
      </c>
      <c r="N1655" t="s">
        <v>34</v>
      </c>
      <c r="O1655" t="s">
        <v>35</v>
      </c>
      <c r="P1655" t="s">
        <v>37</v>
      </c>
      <c r="Q1655" t="s">
        <v>36</v>
      </c>
      <c r="R1655">
        <v>73</v>
      </c>
      <c r="S1655" t="s">
        <v>36</v>
      </c>
      <c r="T1655" t="s">
        <v>38</v>
      </c>
      <c r="U1655" t="s">
        <v>39</v>
      </c>
      <c r="W1655" t="s">
        <v>70</v>
      </c>
      <c r="X1655">
        <v>46289</v>
      </c>
      <c r="Y1655">
        <v>2354</v>
      </c>
      <c r="Z1655">
        <v>0</v>
      </c>
      <c r="AA1655">
        <v>0</v>
      </c>
      <c r="AB1655" t="str">
        <f>IF(Restaurants[[#This Row],[Years_Operating]]&lt;5,"New",
IF(Restaurants[[#This Row],[Years_Operating]]&lt;15,"Established","Legacy"))</f>
        <v>Legacy</v>
      </c>
      <c r="AC1655" t="str">
        <f>IF(Restaurants[[#This Row],[Country]]="India","Yes","No")</f>
        <v>No</v>
      </c>
      <c r="AD1655" t="str">
        <f>IF(AND(Restaurants[[#This Row],[Has Online Delivery]]="Yes",Restaurants[[#This Row],[Has Table Booking]]="Yes"),"Online + Table",
IF(Restaurants[[#This Row],[Has Online Delivery]]="Yes","Online Only",
IF(Restaurants[[#This Row],[Has Table Booking]]="Yes","Table Only","None")))</f>
        <v>Table Only</v>
      </c>
      <c r="AE1655" t="str">
        <f>IF(Restaurants[[#This Row],[Rating]]&gt;=4.5,"Excellent",
IF(Restaurants[[#This Row],[Rating]]&gt;=4,"Very Good",
IF(Restaurants[[#This Row],[Rating]]&gt;=3.5,"Good","Average/Low")))</f>
        <v>Excellent</v>
      </c>
    </row>
    <row r="1656" spans="1:31" x14ac:dyDescent="0.3">
      <c r="A1656" t="s">
        <v>166</v>
      </c>
      <c r="B1656" t="s">
        <v>167</v>
      </c>
      <c r="C1656" t="s">
        <v>168</v>
      </c>
      <c r="D1656" t="s">
        <v>169</v>
      </c>
      <c r="E1656">
        <v>2</v>
      </c>
      <c r="F1656">
        <v>265</v>
      </c>
      <c r="G1656" t="s">
        <v>170</v>
      </c>
      <c r="H1656">
        <v>2005</v>
      </c>
      <c r="I1656">
        <v>60</v>
      </c>
      <c r="J1656">
        <v>4.7</v>
      </c>
      <c r="K1656" t="s">
        <v>32</v>
      </c>
      <c r="L1656">
        <v>20</v>
      </c>
      <c r="M1656" t="s">
        <v>33</v>
      </c>
      <c r="N1656" t="s">
        <v>143</v>
      </c>
      <c r="O1656" t="s">
        <v>35</v>
      </c>
      <c r="P1656" t="s">
        <v>37</v>
      </c>
      <c r="Q1656" t="s">
        <v>36</v>
      </c>
      <c r="R1656">
        <v>71</v>
      </c>
      <c r="S1656" t="s">
        <v>37</v>
      </c>
      <c r="T1656" t="s">
        <v>63</v>
      </c>
      <c r="U1656" t="s">
        <v>39</v>
      </c>
      <c r="W1656" t="s">
        <v>108</v>
      </c>
      <c r="X1656">
        <v>301381</v>
      </c>
      <c r="Y1656">
        <v>222</v>
      </c>
      <c r="Z1656">
        <v>0</v>
      </c>
      <c r="AA1656">
        <v>0</v>
      </c>
      <c r="AB1656" t="str">
        <f>IF(Restaurants[[#This Row],[Years_Operating]]&lt;5,"New",
IF(Restaurants[[#This Row],[Years_Operating]]&lt;15,"Established","Legacy"))</f>
        <v>Legacy</v>
      </c>
      <c r="AC1656" t="str">
        <f>IF(Restaurants[[#This Row],[Country]]="India","Yes","No")</f>
        <v>No</v>
      </c>
      <c r="AD1656" t="str">
        <f>IF(AND(Restaurants[[#This Row],[Has Online Delivery]]="Yes",Restaurants[[#This Row],[Has Table Booking]]="Yes"),"Online + Table",
IF(Restaurants[[#This Row],[Has Online Delivery]]="Yes","Online Only",
IF(Restaurants[[#This Row],[Has Table Booking]]="Yes","Table Only","None")))</f>
        <v>Table Only</v>
      </c>
      <c r="AE1656" t="str">
        <f>IF(Restaurants[[#This Row],[Rating]]&gt;=4.5,"Excellent",
IF(Restaurants[[#This Row],[Rating]]&gt;=4,"Very Good",
IF(Restaurants[[#This Row],[Rating]]&gt;=3.5,"Good","Average/Low")))</f>
        <v>Excellent</v>
      </c>
    </row>
    <row r="1657" spans="1:31" x14ac:dyDescent="0.3">
      <c r="A1657" t="s">
        <v>65</v>
      </c>
      <c r="B1657" t="s">
        <v>66</v>
      </c>
      <c r="C1657" t="s">
        <v>59</v>
      </c>
      <c r="D1657" t="s">
        <v>67</v>
      </c>
      <c r="E1657">
        <v>3</v>
      </c>
      <c r="F1657">
        <v>350</v>
      </c>
      <c r="G1657" t="s">
        <v>68</v>
      </c>
      <c r="H1657">
        <v>1991</v>
      </c>
      <c r="I1657">
        <v>36</v>
      </c>
      <c r="J1657">
        <v>4.8</v>
      </c>
      <c r="K1657" t="s">
        <v>32</v>
      </c>
      <c r="L1657">
        <v>34</v>
      </c>
      <c r="M1657" t="s">
        <v>33</v>
      </c>
      <c r="N1657" t="s">
        <v>34</v>
      </c>
      <c r="O1657" t="s">
        <v>35</v>
      </c>
      <c r="P1657" t="s">
        <v>36</v>
      </c>
      <c r="Q1657" t="s">
        <v>36</v>
      </c>
      <c r="R1657">
        <v>27</v>
      </c>
      <c r="S1657" t="s">
        <v>37</v>
      </c>
      <c r="T1657" t="s">
        <v>55</v>
      </c>
      <c r="U1657" t="s">
        <v>39</v>
      </c>
      <c r="W1657" t="s">
        <v>64</v>
      </c>
      <c r="X1657">
        <v>46398</v>
      </c>
      <c r="Y1657">
        <v>2570</v>
      </c>
      <c r="Z1657">
        <v>0</v>
      </c>
      <c r="AA1657">
        <v>0</v>
      </c>
      <c r="AB1657" t="str">
        <f>IF(Restaurants[[#This Row],[Years_Operating]]&lt;5,"New",
IF(Restaurants[[#This Row],[Years_Operating]]&lt;15,"Established","Legacy"))</f>
        <v>Legacy</v>
      </c>
      <c r="AC1657" t="str">
        <f>IF(Restaurants[[#This Row],[Country]]="India","Yes","No")</f>
        <v>No</v>
      </c>
      <c r="AD1657" t="str">
        <f>IF(AND(Restaurants[[#This Row],[Has Online Delivery]]="Yes",Restaurants[[#This Row],[Has Table Booking]]="Yes"),"Online + Table",
IF(Restaurants[[#This Row],[Has Online Delivery]]="Yes","Online Only",
IF(Restaurants[[#This Row],[Has Table Booking]]="Yes","Table Only","None")))</f>
        <v>Online + Table</v>
      </c>
      <c r="AE1657" t="str">
        <f>IF(Restaurants[[#This Row],[Rating]]&gt;=4.5,"Excellent",
IF(Restaurants[[#This Row],[Rating]]&gt;=4,"Very Good",
IF(Restaurants[[#This Row],[Rating]]&gt;=3.5,"Good","Average/Low")))</f>
        <v>Excellent</v>
      </c>
    </row>
    <row r="1658" spans="1:31" x14ac:dyDescent="0.3">
      <c r="A1658" t="s">
        <v>117</v>
      </c>
      <c r="B1658" t="s">
        <v>118</v>
      </c>
      <c r="C1658" t="s">
        <v>119</v>
      </c>
      <c r="D1658" t="s">
        <v>120</v>
      </c>
      <c r="E1658">
        <v>3</v>
      </c>
      <c r="F1658">
        <v>420</v>
      </c>
      <c r="G1658" t="s">
        <v>121</v>
      </c>
      <c r="H1658">
        <v>2007</v>
      </c>
      <c r="I1658">
        <v>40</v>
      </c>
      <c r="J1658">
        <v>4.7</v>
      </c>
      <c r="K1658" t="s">
        <v>32</v>
      </c>
      <c r="L1658">
        <v>18</v>
      </c>
      <c r="M1658" t="s">
        <v>62</v>
      </c>
      <c r="N1658" t="s">
        <v>34</v>
      </c>
      <c r="O1658" t="s">
        <v>35</v>
      </c>
      <c r="P1658" t="s">
        <v>37</v>
      </c>
      <c r="Q1658" t="s">
        <v>37</v>
      </c>
      <c r="R1658">
        <v>63</v>
      </c>
      <c r="S1658" t="s">
        <v>37</v>
      </c>
      <c r="T1658" t="s">
        <v>55</v>
      </c>
      <c r="U1658" t="s">
        <v>69</v>
      </c>
      <c r="W1658" t="s">
        <v>149</v>
      </c>
      <c r="X1658">
        <v>208227</v>
      </c>
      <c r="Y1658">
        <v>979</v>
      </c>
      <c r="Z1658">
        <v>0</v>
      </c>
      <c r="AA1658">
        <v>0</v>
      </c>
      <c r="AB1658" t="str">
        <f>IF(Restaurants[[#This Row],[Years_Operating]]&lt;5,"New",
IF(Restaurants[[#This Row],[Years_Operating]]&lt;15,"Established","Legacy"))</f>
        <v>Legacy</v>
      </c>
      <c r="AC1658" t="str">
        <f>IF(Restaurants[[#This Row],[Country]]="India","Yes","No")</f>
        <v>No</v>
      </c>
      <c r="AD1658" t="str">
        <f>IF(AND(Restaurants[[#This Row],[Has Online Delivery]]="Yes",Restaurants[[#This Row],[Has Table Booking]]="Yes"),"Online + Table",
IF(Restaurants[[#This Row],[Has Online Delivery]]="Yes","Online Only",
IF(Restaurants[[#This Row],[Has Table Booking]]="Yes","Table Only","None")))</f>
        <v>None</v>
      </c>
      <c r="AE1658" t="str">
        <f>IF(Restaurants[[#This Row],[Rating]]&gt;=4.5,"Excellent",
IF(Restaurants[[#This Row],[Rating]]&gt;=4,"Very Good",
IF(Restaurants[[#This Row],[Rating]]&gt;=3.5,"Good","Average/Low")))</f>
        <v>Excellent</v>
      </c>
    </row>
    <row r="1659" spans="1:31" x14ac:dyDescent="0.3">
      <c r="A1659" t="s">
        <v>97</v>
      </c>
      <c r="B1659" t="s">
        <v>250</v>
      </c>
      <c r="C1659" t="s">
        <v>251</v>
      </c>
      <c r="D1659" t="s">
        <v>263</v>
      </c>
      <c r="E1659">
        <v>3</v>
      </c>
      <c r="F1659">
        <v>298</v>
      </c>
      <c r="G1659" t="s">
        <v>99</v>
      </c>
      <c r="H1659">
        <v>2010</v>
      </c>
      <c r="I1659">
        <v>56</v>
      </c>
      <c r="J1659">
        <v>4.8</v>
      </c>
      <c r="K1659" t="s">
        <v>310</v>
      </c>
      <c r="L1659">
        <v>15</v>
      </c>
      <c r="M1659" t="s">
        <v>33</v>
      </c>
      <c r="N1659" t="s">
        <v>34</v>
      </c>
      <c r="O1659" t="s">
        <v>54</v>
      </c>
      <c r="P1659" t="s">
        <v>37</v>
      </c>
      <c r="Q1659" t="s">
        <v>37</v>
      </c>
      <c r="R1659">
        <v>36</v>
      </c>
      <c r="S1659" t="s">
        <v>36</v>
      </c>
      <c r="T1659" t="s">
        <v>63</v>
      </c>
      <c r="U1659" t="s">
        <v>32</v>
      </c>
      <c r="V1659" t="s">
        <v>754</v>
      </c>
      <c r="W1659" t="s">
        <v>108</v>
      </c>
      <c r="X1659">
        <v>13599</v>
      </c>
      <c r="Y1659">
        <v>4423</v>
      </c>
      <c r="Z1659">
        <v>28.7041</v>
      </c>
      <c r="AA1659">
        <v>77.102500000000006</v>
      </c>
      <c r="AB1659" t="str">
        <f>IF(Restaurants[[#This Row],[Years_Operating]]&lt;5,"New",
IF(Restaurants[[#This Row],[Years_Operating]]&lt;15,"Established","Legacy"))</f>
        <v>Legacy</v>
      </c>
      <c r="AC1659" t="str">
        <f>IF(Restaurants[[#This Row],[Country]]="India","Yes","No")</f>
        <v>Yes</v>
      </c>
      <c r="AD1659" t="str">
        <f>IF(AND(Restaurants[[#This Row],[Has Online Delivery]]="Yes",Restaurants[[#This Row],[Has Table Booking]]="Yes"),"Online + Table",
IF(Restaurants[[#This Row],[Has Online Delivery]]="Yes","Online Only",
IF(Restaurants[[#This Row],[Has Table Booking]]="Yes","Table Only","None")))</f>
        <v>None</v>
      </c>
      <c r="AE1659" t="str">
        <f>IF(Restaurants[[#This Row],[Rating]]&gt;=4.5,"Excellent",
IF(Restaurants[[#This Row],[Rating]]&gt;=4,"Very Good",
IF(Restaurants[[#This Row],[Rating]]&gt;=3.5,"Good","Average/Low")))</f>
        <v>Excellent</v>
      </c>
    </row>
    <row r="1660" spans="1:31" x14ac:dyDescent="0.3">
      <c r="A1660" t="s">
        <v>161</v>
      </c>
      <c r="B1660" t="s">
        <v>145</v>
      </c>
      <c r="C1660" t="s">
        <v>146</v>
      </c>
      <c r="D1660" t="s">
        <v>162</v>
      </c>
      <c r="E1660">
        <v>2</v>
      </c>
      <c r="F1660">
        <v>275</v>
      </c>
      <c r="G1660" t="s">
        <v>163</v>
      </c>
      <c r="H1660">
        <v>2003</v>
      </c>
      <c r="I1660">
        <v>36</v>
      </c>
      <c r="J1660">
        <v>4.7</v>
      </c>
      <c r="K1660" t="s">
        <v>32</v>
      </c>
      <c r="L1660">
        <v>22</v>
      </c>
      <c r="M1660" t="s">
        <v>33</v>
      </c>
      <c r="N1660" t="s">
        <v>143</v>
      </c>
      <c r="O1660" t="s">
        <v>45</v>
      </c>
      <c r="P1660" t="s">
        <v>37</v>
      </c>
      <c r="Q1660" t="s">
        <v>36</v>
      </c>
      <c r="R1660">
        <v>41</v>
      </c>
      <c r="S1660" t="s">
        <v>37</v>
      </c>
      <c r="T1660" t="s">
        <v>63</v>
      </c>
      <c r="U1660" t="s">
        <v>39</v>
      </c>
      <c r="W1660" t="s">
        <v>47</v>
      </c>
      <c r="X1660">
        <v>129393</v>
      </c>
      <c r="Y1660">
        <v>4353</v>
      </c>
      <c r="Z1660">
        <v>35.689500000000002</v>
      </c>
      <c r="AA1660">
        <v>139.6917</v>
      </c>
      <c r="AB1660" t="str">
        <f>IF(Restaurants[[#This Row],[Years_Operating]]&lt;5,"New",
IF(Restaurants[[#This Row],[Years_Operating]]&lt;15,"Established","Legacy"))</f>
        <v>Legacy</v>
      </c>
      <c r="AC1660" t="str">
        <f>IF(Restaurants[[#This Row],[Country]]="India","Yes","No")</f>
        <v>No</v>
      </c>
      <c r="AD1660" t="str">
        <f>IF(AND(Restaurants[[#This Row],[Has Online Delivery]]="Yes",Restaurants[[#This Row],[Has Table Booking]]="Yes"),"Online + Table",
IF(Restaurants[[#This Row],[Has Online Delivery]]="Yes","Online Only",
IF(Restaurants[[#This Row],[Has Table Booking]]="Yes","Table Only","None")))</f>
        <v>Table Only</v>
      </c>
      <c r="AE1660" t="str">
        <f>IF(Restaurants[[#This Row],[Rating]]&gt;=4.5,"Excellent",
IF(Restaurants[[#This Row],[Rating]]&gt;=4,"Very Good",
IF(Restaurants[[#This Row],[Rating]]&gt;=3.5,"Good","Average/Low")))</f>
        <v>Excellent</v>
      </c>
    </row>
    <row r="1661" spans="1:31" x14ac:dyDescent="0.3">
      <c r="A1661" t="s">
        <v>243</v>
      </c>
      <c r="B1661" t="s">
        <v>244</v>
      </c>
      <c r="C1661" t="s">
        <v>245</v>
      </c>
      <c r="D1661" t="s">
        <v>246</v>
      </c>
      <c r="E1661">
        <v>0</v>
      </c>
      <c r="F1661">
        <v>125</v>
      </c>
      <c r="G1661" t="s">
        <v>247</v>
      </c>
      <c r="H1661">
        <v>2007</v>
      </c>
      <c r="I1661">
        <v>45</v>
      </c>
      <c r="J1661">
        <v>4.5</v>
      </c>
      <c r="K1661" t="s">
        <v>32</v>
      </c>
      <c r="L1661">
        <v>18</v>
      </c>
      <c r="M1661" t="s">
        <v>204</v>
      </c>
      <c r="N1661" t="s">
        <v>210</v>
      </c>
      <c r="O1661" t="s">
        <v>211</v>
      </c>
      <c r="P1661" t="s">
        <v>36</v>
      </c>
      <c r="Q1661" t="s">
        <v>36</v>
      </c>
      <c r="R1661">
        <v>40</v>
      </c>
      <c r="S1661" t="s">
        <v>37</v>
      </c>
      <c r="T1661" t="s">
        <v>63</v>
      </c>
      <c r="U1661" t="s">
        <v>32</v>
      </c>
      <c r="W1661" t="s">
        <v>108</v>
      </c>
      <c r="X1661">
        <v>237900</v>
      </c>
      <c r="Y1661">
        <v>5480</v>
      </c>
      <c r="Z1661">
        <v>0</v>
      </c>
      <c r="AA1661">
        <v>0</v>
      </c>
      <c r="AB1661" t="str">
        <f>IF(Restaurants[[#This Row],[Years_Operating]]&lt;5,"New",
IF(Restaurants[[#This Row],[Years_Operating]]&lt;15,"Established","Legacy"))</f>
        <v>Legacy</v>
      </c>
      <c r="AC1661" t="str">
        <f>IF(Restaurants[[#This Row],[Country]]="India","Yes","No")</f>
        <v>No</v>
      </c>
      <c r="AD1661" t="str">
        <f>IF(AND(Restaurants[[#This Row],[Has Online Delivery]]="Yes",Restaurants[[#This Row],[Has Table Booking]]="Yes"),"Online + Table",
IF(Restaurants[[#This Row],[Has Online Delivery]]="Yes","Online Only",
IF(Restaurants[[#This Row],[Has Table Booking]]="Yes","Table Only","None")))</f>
        <v>Online + Table</v>
      </c>
      <c r="AE1661" t="str">
        <f>IF(Restaurants[[#This Row],[Rating]]&gt;=4.5,"Excellent",
IF(Restaurants[[#This Row],[Rating]]&gt;=4,"Very Good",
IF(Restaurants[[#This Row],[Rating]]&gt;=3.5,"Good","Average/Low")))</f>
        <v>Excellent</v>
      </c>
    </row>
    <row r="1662" spans="1:31" x14ac:dyDescent="0.3">
      <c r="A1662" t="s">
        <v>100</v>
      </c>
      <c r="B1662" t="s">
        <v>58</v>
      </c>
      <c r="C1662" t="s">
        <v>59</v>
      </c>
      <c r="D1662" t="s">
        <v>101</v>
      </c>
      <c r="E1662">
        <v>3</v>
      </c>
      <c r="F1662">
        <v>385</v>
      </c>
      <c r="G1662" t="s">
        <v>102</v>
      </c>
      <c r="H1662">
        <v>2003</v>
      </c>
      <c r="I1662">
        <v>55</v>
      </c>
      <c r="J1662">
        <v>4.8</v>
      </c>
      <c r="K1662" t="s">
        <v>32</v>
      </c>
      <c r="L1662">
        <v>22</v>
      </c>
      <c r="M1662" t="s">
        <v>33</v>
      </c>
      <c r="N1662" t="s">
        <v>34</v>
      </c>
      <c r="O1662" t="s">
        <v>35</v>
      </c>
      <c r="P1662" t="s">
        <v>36</v>
      </c>
      <c r="Q1662" t="s">
        <v>36</v>
      </c>
      <c r="R1662">
        <v>21</v>
      </c>
      <c r="S1662" t="s">
        <v>36</v>
      </c>
      <c r="T1662" t="s">
        <v>86</v>
      </c>
      <c r="U1662" t="s">
        <v>46</v>
      </c>
      <c r="W1662" t="s">
        <v>149</v>
      </c>
      <c r="X1662">
        <v>235411</v>
      </c>
      <c r="Y1662">
        <v>5846</v>
      </c>
      <c r="Z1662">
        <v>48.8566</v>
      </c>
      <c r="AA1662">
        <v>2.3521999999999998</v>
      </c>
      <c r="AB1662" t="str">
        <f>IF(Restaurants[[#This Row],[Years_Operating]]&lt;5,"New",
IF(Restaurants[[#This Row],[Years_Operating]]&lt;15,"Established","Legacy"))</f>
        <v>Legacy</v>
      </c>
      <c r="AC1662" t="str">
        <f>IF(Restaurants[[#This Row],[Country]]="India","Yes","No")</f>
        <v>No</v>
      </c>
      <c r="AD1662" t="str">
        <f>IF(AND(Restaurants[[#This Row],[Has Online Delivery]]="Yes",Restaurants[[#This Row],[Has Table Booking]]="Yes"),"Online + Table",
IF(Restaurants[[#This Row],[Has Online Delivery]]="Yes","Online Only",
IF(Restaurants[[#This Row],[Has Table Booking]]="Yes","Table Only","None")))</f>
        <v>Online + Table</v>
      </c>
      <c r="AE1662" t="str">
        <f>IF(Restaurants[[#This Row],[Rating]]&gt;=4.5,"Excellent",
IF(Restaurants[[#This Row],[Rating]]&gt;=4,"Very Good",
IF(Restaurants[[#This Row],[Rating]]&gt;=3.5,"Good","Average/Low")))</f>
        <v>Excellent</v>
      </c>
    </row>
    <row r="1663" spans="1:31" x14ac:dyDescent="0.3">
      <c r="A1663" t="s">
        <v>81</v>
      </c>
      <c r="B1663" t="s">
        <v>82</v>
      </c>
      <c r="C1663" t="s">
        <v>29</v>
      </c>
      <c r="D1663" t="s">
        <v>83</v>
      </c>
      <c r="E1663">
        <v>3</v>
      </c>
      <c r="F1663">
        <v>310</v>
      </c>
      <c r="G1663" t="s">
        <v>84</v>
      </c>
      <c r="H1663">
        <v>2005</v>
      </c>
      <c r="I1663">
        <v>35</v>
      </c>
      <c r="J1663">
        <v>4.8</v>
      </c>
      <c r="K1663" t="s">
        <v>85</v>
      </c>
      <c r="L1663">
        <v>20</v>
      </c>
      <c r="M1663" t="s">
        <v>33</v>
      </c>
      <c r="N1663" t="s">
        <v>34</v>
      </c>
      <c r="O1663" t="s">
        <v>35</v>
      </c>
      <c r="P1663" t="s">
        <v>36</v>
      </c>
      <c r="Q1663" t="s">
        <v>36</v>
      </c>
      <c r="R1663">
        <v>34</v>
      </c>
      <c r="S1663" t="s">
        <v>36</v>
      </c>
      <c r="T1663" t="s">
        <v>63</v>
      </c>
      <c r="U1663" t="s">
        <v>69</v>
      </c>
      <c r="W1663" t="s">
        <v>80</v>
      </c>
      <c r="X1663">
        <v>5838</v>
      </c>
      <c r="Y1663">
        <v>7494</v>
      </c>
      <c r="Z1663">
        <v>0</v>
      </c>
      <c r="AA1663">
        <v>0</v>
      </c>
      <c r="AB1663" t="str">
        <f>IF(Restaurants[[#This Row],[Years_Operating]]&lt;5,"New",
IF(Restaurants[[#This Row],[Years_Operating]]&lt;15,"Established","Legacy"))</f>
        <v>Legacy</v>
      </c>
      <c r="AC1663" t="str">
        <f>IF(Restaurants[[#This Row],[Country]]="India","Yes","No")</f>
        <v>No</v>
      </c>
      <c r="AD1663" t="str">
        <f>IF(AND(Restaurants[[#This Row],[Has Online Delivery]]="Yes",Restaurants[[#This Row],[Has Table Booking]]="Yes"),"Online + Table",
IF(Restaurants[[#This Row],[Has Online Delivery]]="Yes","Online Only",
IF(Restaurants[[#This Row],[Has Table Booking]]="Yes","Table Only","None")))</f>
        <v>Online + Table</v>
      </c>
      <c r="AE1663" t="str">
        <f>IF(Restaurants[[#This Row],[Rating]]&gt;=4.5,"Excellent",
IF(Restaurants[[#This Row],[Rating]]&gt;=4,"Very Good",
IF(Restaurants[[#This Row],[Rating]]&gt;=3.5,"Good","Average/Low")))</f>
        <v>Excellent</v>
      </c>
    </row>
    <row r="1664" spans="1:31" x14ac:dyDescent="0.3">
      <c r="A1664" t="s">
        <v>87</v>
      </c>
      <c r="B1664" t="s">
        <v>261</v>
      </c>
      <c r="C1664" t="s">
        <v>251</v>
      </c>
      <c r="D1664" t="s">
        <v>252</v>
      </c>
      <c r="E1664">
        <v>3</v>
      </c>
      <c r="F1664">
        <v>295</v>
      </c>
      <c r="G1664" t="s">
        <v>91</v>
      </c>
      <c r="H1664">
        <v>1897</v>
      </c>
      <c r="I1664">
        <v>50</v>
      </c>
      <c r="J1664">
        <v>4.8</v>
      </c>
      <c r="K1664" t="s">
        <v>256</v>
      </c>
      <c r="L1664">
        <v>128</v>
      </c>
      <c r="M1664" t="s">
        <v>33</v>
      </c>
      <c r="N1664" t="s">
        <v>34</v>
      </c>
      <c r="O1664" t="s">
        <v>35</v>
      </c>
      <c r="P1664" t="s">
        <v>36</v>
      </c>
      <c r="Q1664" t="s">
        <v>36</v>
      </c>
      <c r="R1664">
        <v>41</v>
      </c>
      <c r="S1664" t="s">
        <v>37</v>
      </c>
      <c r="T1664" t="s">
        <v>86</v>
      </c>
      <c r="U1664" t="s">
        <v>46</v>
      </c>
      <c r="V1664" t="s">
        <v>755</v>
      </c>
      <c r="W1664" t="s">
        <v>108</v>
      </c>
      <c r="X1664">
        <v>425647</v>
      </c>
      <c r="Y1664">
        <v>3162</v>
      </c>
      <c r="Z1664">
        <v>22.572600000000001</v>
      </c>
      <c r="AA1664">
        <v>88.363900000000001</v>
      </c>
      <c r="AB1664" t="str">
        <f>IF(Restaurants[[#This Row],[Years_Operating]]&lt;5,"New",
IF(Restaurants[[#This Row],[Years_Operating]]&lt;15,"Established","Legacy"))</f>
        <v>Legacy</v>
      </c>
      <c r="AC1664" t="str">
        <f>IF(Restaurants[[#This Row],[Country]]="India","Yes","No")</f>
        <v>Yes</v>
      </c>
      <c r="AD1664" t="str">
        <f>IF(AND(Restaurants[[#This Row],[Has Online Delivery]]="Yes",Restaurants[[#This Row],[Has Table Booking]]="Yes"),"Online + Table",
IF(Restaurants[[#This Row],[Has Online Delivery]]="Yes","Online Only",
IF(Restaurants[[#This Row],[Has Table Booking]]="Yes","Table Only","None")))</f>
        <v>Online + Table</v>
      </c>
      <c r="AE1664" t="str">
        <f>IF(Restaurants[[#This Row],[Rating]]&gt;=4.5,"Excellent",
IF(Restaurants[[#This Row],[Rating]]&gt;=4,"Very Good",
IF(Restaurants[[#This Row],[Rating]]&gt;=3.5,"Good","Average/Low")))</f>
        <v>Excellent</v>
      </c>
    </row>
    <row r="1665" spans="1:31" x14ac:dyDescent="0.3">
      <c r="A1665" t="s">
        <v>229</v>
      </c>
      <c r="B1665" t="s">
        <v>230</v>
      </c>
      <c r="C1665" t="s">
        <v>231</v>
      </c>
      <c r="D1665" t="s">
        <v>232</v>
      </c>
      <c r="E1665">
        <v>0</v>
      </c>
      <c r="F1665">
        <v>145</v>
      </c>
      <c r="G1665" t="s">
        <v>233</v>
      </c>
      <c r="H1665">
        <v>2006</v>
      </c>
      <c r="I1665">
        <v>40</v>
      </c>
      <c r="J1665">
        <v>4.5999999999999996</v>
      </c>
      <c r="K1665" t="s">
        <v>32</v>
      </c>
      <c r="L1665">
        <v>19</v>
      </c>
      <c r="M1665" t="s">
        <v>204</v>
      </c>
      <c r="N1665" t="s">
        <v>210</v>
      </c>
      <c r="O1665" t="s">
        <v>211</v>
      </c>
      <c r="P1665" t="s">
        <v>36</v>
      </c>
      <c r="Q1665" t="s">
        <v>36</v>
      </c>
      <c r="R1665">
        <v>48</v>
      </c>
      <c r="S1665" t="s">
        <v>36</v>
      </c>
      <c r="T1665" t="s">
        <v>63</v>
      </c>
      <c r="U1665" t="s">
        <v>39</v>
      </c>
      <c r="W1665" t="s">
        <v>47</v>
      </c>
      <c r="X1665">
        <v>79215</v>
      </c>
      <c r="Y1665">
        <v>4331</v>
      </c>
      <c r="Z1665">
        <v>0</v>
      </c>
      <c r="AA1665">
        <v>0</v>
      </c>
      <c r="AB1665" t="str">
        <f>IF(Restaurants[[#This Row],[Years_Operating]]&lt;5,"New",
IF(Restaurants[[#This Row],[Years_Operating]]&lt;15,"Established","Legacy"))</f>
        <v>Legacy</v>
      </c>
      <c r="AC1665" t="str">
        <f>IF(Restaurants[[#This Row],[Country]]="India","Yes","No")</f>
        <v>No</v>
      </c>
      <c r="AD1665" t="str">
        <f>IF(AND(Restaurants[[#This Row],[Has Online Delivery]]="Yes",Restaurants[[#This Row],[Has Table Booking]]="Yes"),"Online + Table",
IF(Restaurants[[#This Row],[Has Online Delivery]]="Yes","Online Only",
IF(Restaurants[[#This Row],[Has Table Booking]]="Yes","Table Only","None")))</f>
        <v>Online + Table</v>
      </c>
      <c r="AE1665" t="str">
        <f>IF(Restaurants[[#This Row],[Rating]]&gt;=4.5,"Excellent",
IF(Restaurants[[#This Row],[Rating]]&gt;=4,"Very Good",
IF(Restaurants[[#This Row],[Rating]]&gt;=3.5,"Good","Average/Low")))</f>
        <v>Excellent</v>
      </c>
    </row>
    <row r="1666" spans="1:31" x14ac:dyDescent="0.3">
      <c r="A1666" t="s">
        <v>171</v>
      </c>
      <c r="B1666" t="s">
        <v>290</v>
      </c>
      <c r="C1666" t="s">
        <v>251</v>
      </c>
      <c r="D1666" t="s">
        <v>258</v>
      </c>
      <c r="E1666">
        <v>2</v>
      </c>
      <c r="F1666">
        <v>285</v>
      </c>
      <c r="G1666" t="s">
        <v>172</v>
      </c>
      <c r="H1666">
        <v>2008</v>
      </c>
      <c r="I1666">
        <v>12</v>
      </c>
      <c r="J1666">
        <v>4.7</v>
      </c>
      <c r="K1666" t="s">
        <v>284</v>
      </c>
      <c r="L1666">
        <v>17</v>
      </c>
      <c r="M1666" t="s">
        <v>33</v>
      </c>
      <c r="N1666" t="s">
        <v>143</v>
      </c>
      <c r="O1666" t="s">
        <v>54</v>
      </c>
      <c r="P1666" t="s">
        <v>36</v>
      </c>
      <c r="Q1666" t="s">
        <v>37</v>
      </c>
      <c r="R1666">
        <v>57</v>
      </c>
      <c r="S1666" t="s">
        <v>37</v>
      </c>
      <c r="T1666" t="s">
        <v>86</v>
      </c>
      <c r="U1666" t="s">
        <v>46</v>
      </c>
      <c r="V1666" t="s">
        <v>756</v>
      </c>
      <c r="W1666" t="s">
        <v>132</v>
      </c>
      <c r="X1666">
        <v>347612</v>
      </c>
      <c r="Y1666">
        <v>4858</v>
      </c>
      <c r="Z1666">
        <v>17.385000000000002</v>
      </c>
      <c r="AA1666">
        <v>78.486699999999999</v>
      </c>
      <c r="AB1666" t="str">
        <f>IF(Restaurants[[#This Row],[Years_Operating]]&lt;5,"New",
IF(Restaurants[[#This Row],[Years_Operating]]&lt;15,"Established","Legacy"))</f>
        <v>Legacy</v>
      </c>
      <c r="AC1666" t="str">
        <f>IF(Restaurants[[#This Row],[Country]]="India","Yes","No")</f>
        <v>Yes</v>
      </c>
      <c r="AD1666" t="str">
        <f>IF(AND(Restaurants[[#This Row],[Has Online Delivery]]="Yes",Restaurants[[#This Row],[Has Table Booking]]="Yes"),"Online + Table",
IF(Restaurants[[#This Row],[Has Online Delivery]]="Yes","Online Only",
IF(Restaurants[[#This Row],[Has Table Booking]]="Yes","Table Only","None")))</f>
        <v>Online Only</v>
      </c>
      <c r="AE1666" t="str">
        <f>IF(Restaurants[[#This Row],[Rating]]&gt;=4.5,"Excellent",
IF(Restaurants[[#This Row],[Rating]]&gt;=4,"Very Good",
IF(Restaurants[[#This Row],[Rating]]&gt;=3.5,"Good","Average/Low")))</f>
        <v>Excellent</v>
      </c>
    </row>
    <row r="1667" spans="1:31" x14ac:dyDescent="0.3">
      <c r="A1667" t="s">
        <v>215</v>
      </c>
      <c r="B1667" t="s">
        <v>216</v>
      </c>
      <c r="C1667" t="s">
        <v>217</v>
      </c>
      <c r="D1667" t="s">
        <v>218</v>
      </c>
      <c r="E1667">
        <v>0</v>
      </c>
      <c r="F1667">
        <v>155</v>
      </c>
      <c r="G1667" t="s">
        <v>219</v>
      </c>
      <c r="H1667">
        <v>2000</v>
      </c>
      <c r="I1667">
        <v>55</v>
      </c>
      <c r="J1667">
        <v>4.7</v>
      </c>
      <c r="K1667" t="s">
        <v>32</v>
      </c>
      <c r="L1667">
        <v>25</v>
      </c>
      <c r="M1667" t="s">
        <v>160</v>
      </c>
      <c r="N1667" t="s">
        <v>210</v>
      </c>
      <c r="O1667" t="s">
        <v>54</v>
      </c>
      <c r="P1667" t="s">
        <v>36</v>
      </c>
      <c r="Q1667" t="s">
        <v>37</v>
      </c>
      <c r="R1667">
        <v>43</v>
      </c>
      <c r="S1667" t="s">
        <v>37</v>
      </c>
      <c r="T1667" t="s">
        <v>55</v>
      </c>
      <c r="U1667" t="s">
        <v>39</v>
      </c>
      <c r="W1667" t="s">
        <v>108</v>
      </c>
      <c r="X1667">
        <v>208009</v>
      </c>
      <c r="Y1667">
        <v>6916</v>
      </c>
      <c r="Z1667">
        <v>0</v>
      </c>
      <c r="AA1667">
        <v>0</v>
      </c>
      <c r="AB1667" t="str">
        <f>IF(Restaurants[[#This Row],[Years_Operating]]&lt;5,"New",
IF(Restaurants[[#This Row],[Years_Operating]]&lt;15,"Established","Legacy"))</f>
        <v>Legacy</v>
      </c>
      <c r="AC1667" t="str">
        <f>IF(Restaurants[[#This Row],[Country]]="India","Yes","No")</f>
        <v>No</v>
      </c>
      <c r="AD1667" t="str">
        <f>IF(AND(Restaurants[[#This Row],[Has Online Delivery]]="Yes",Restaurants[[#This Row],[Has Table Booking]]="Yes"),"Online + Table",
IF(Restaurants[[#This Row],[Has Online Delivery]]="Yes","Online Only",
IF(Restaurants[[#This Row],[Has Table Booking]]="Yes","Table Only","None")))</f>
        <v>Online Only</v>
      </c>
      <c r="AE1667" t="str">
        <f>IF(Restaurants[[#This Row],[Rating]]&gt;=4.5,"Excellent",
IF(Restaurants[[#This Row],[Rating]]&gt;=4,"Very Good",
IF(Restaurants[[#This Row],[Rating]]&gt;=3.5,"Good","Average/Low")))</f>
        <v>Excellent</v>
      </c>
    </row>
    <row r="1668" spans="1:31" x14ac:dyDescent="0.3">
      <c r="A1668" t="s">
        <v>122</v>
      </c>
      <c r="B1668" t="s">
        <v>77</v>
      </c>
      <c r="C1668" t="s">
        <v>50</v>
      </c>
      <c r="D1668" t="s">
        <v>98</v>
      </c>
      <c r="E1668">
        <v>3</v>
      </c>
      <c r="F1668">
        <v>365</v>
      </c>
      <c r="G1668" t="s">
        <v>123</v>
      </c>
      <c r="H1668">
        <v>1998</v>
      </c>
      <c r="I1668">
        <v>80</v>
      </c>
      <c r="J1668">
        <v>4.7</v>
      </c>
      <c r="K1668" t="s">
        <v>32</v>
      </c>
      <c r="L1668">
        <v>27</v>
      </c>
      <c r="M1668" t="s">
        <v>33</v>
      </c>
      <c r="N1668" t="s">
        <v>34</v>
      </c>
      <c r="O1668" t="s">
        <v>54</v>
      </c>
      <c r="P1668" t="s">
        <v>37</v>
      </c>
      <c r="Q1668" t="s">
        <v>37</v>
      </c>
      <c r="R1668">
        <v>65</v>
      </c>
      <c r="S1668" t="s">
        <v>37</v>
      </c>
      <c r="T1668" t="s">
        <v>86</v>
      </c>
      <c r="U1668" t="s">
        <v>69</v>
      </c>
      <c r="W1668" t="s">
        <v>47</v>
      </c>
      <c r="X1668">
        <v>15051</v>
      </c>
      <c r="Y1668">
        <v>6914</v>
      </c>
      <c r="Z1668">
        <v>40.712800000000001</v>
      </c>
      <c r="AA1668">
        <v>-74.006</v>
      </c>
      <c r="AB1668" t="str">
        <f>IF(Restaurants[[#This Row],[Years_Operating]]&lt;5,"New",
IF(Restaurants[[#This Row],[Years_Operating]]&lt;15,"Established","Legacy"))</f>
        <v>Legacy</v>
      </c>
      <c r="AC1668" t="str">
        <f>IF(Restaurants[[#This Row],[Country]]="India","Yes","No")</f>
        <v>No</v>
      </c>
      <c r="AD1668" t="str">
        <f>IF(AND(Restaurants[[#This Row],[Has Online Delivery]]="Yes",Restaurants[[#This Row],[Has Table Booking]]="Yes"),"Online + Table",
IF(Restaurants[[#This Row],[Has Online Delivery]]="Yes","Online Only",
IF(Restaurants[[#This Row],[Has Table Booking]]="Yes","Table Only","None")))</f>
        <v>None</v>
      </c>
      <c r="AE1668" t="str">
        <f>IF(Restaurants[[#This Row],[Rating]]&gt;=4.5,"Excellent",
IF(Restaurants[[#This Row],[Rating]]&gt;=4,"Very Good",
IF(Restaurants[[#This Row],[Rating]]&gt;=3.5,"Good","Average/Low")))</f>
        <v>Excellent</v>
      </c>
    </row>
    <row r="1669" spans="1:31" x14ac:dyDescent="0.3">
      <c r="A1669" t="s">
        <v>141</v>
      </c>
      <c r="B1669" t="s">
        <v>275</v>
      </c>
      <c r="C1669" t="s">
        <v>251</v>
      </c>
      <c r="D1669" t="s">
        <v>252</v>
      </c>
      <c r="E1669">
        <v>2</v>
      </c>
      <c r="F1669">
        <v>450</v>
      </c>
      <c r="G1669" t="s">
        <v>142</v>
      </c>
      <c r="H1669">
        <v>2003</v>
      </c>
      <c r="I1669">
        <v>40</v>
      </c>
      <c r="J1669">
        <v>4.8</v>
      </c>
      <c r="K1669" t="s">
        <v>256</v>
      </c>
      <c r="L1669">
        <v>22</v>
      </c>
      <c r="M1669" t="s">
        <v>62</v>
      </c>
      <c r="N1669" t="s">
        <v>143</v>
      </c>
      <c r="O1669" t="s">
        <v>35</v>
      </c>
      <c r="P1669" t="s">
        <v>37</v>
      </c>
      <c r="Q1669" t="s">
        <v>37</v>
      </c>
      <c r="R1669">
        <v>61</v>
      </c>
      <c r="S1669" t="s">
        <v>37</v>
      </c>
      <c r="T1669" t="s">
        <v>63</v>
      </c>
      <c r="U1669" t="s">
        <v>32</v>
      </c>
      <c r="V1669" t="s">
        <v>757</v>
      </c>
      <c r="W1669" t="s">
        <v>40</v>
      </c>
      <c r="X1669">
        <v>16124</v>
      </c>
      <c r="Y1669">
        <v>6962</v>
      </c>
      <c r="Z1669">
        <v>18.520399999999999</v>
      </c>
      <c r="AA1669">
        <v>73.856700000000004</v>
      </c>
      <c r="AB1669" t="str">
        <f>IF(Restaurants[[#This Row],[Years_Operating]]&lt;5,"New",
IF(Restaurants[[#This Row],[Years_Operating]]&lt;15,"Established","Legacy"))</f>
        <v>Legacy</v>
      </c>
      <c r="AC1669" t="str">
        <f>IF(Restaurants[[#This Row],[Country]]="India","Yes","No")</f>
        <v>Yes</v>
      </c>
      <c r="AD1669" t="str">
        <f>IF(AND(Restaurants[[#This Row],[Has Online Delivery]]="Yes",Restaurants[[#This Row],[Has Table Booking]]="Yes"),"Online + Table",
IF(Restaurants[[#This Row],[Has Online Delivery]]="Yes","Online Only",
IF(Restaurants[[#This Row],[Has Table Booking]]="Yes","Table Only","None")))</f>
        <v>None</v>
      </c>
      <c r="AE1669" t="str">
        <f>IF(Restaurants[[#This Row],[Rating]]&gt;=4.5,"Excellent",
IF(Restaurants[[#This Row],[Rating]]&gt;=4,"Very Good",
IF(Restaurants[[#This Row],[Rating]]&gt;=3.5,"Good","Average/Low")))</f>
        <v>Excellent</v>
      </c>
    </row>
    <row r="1670" spans="1:31" x14ac:dyDescent="0.3">
      <c r="A1670" t="s">
        <v>136</v>
      </c>
      <c r="B1670" t="s">
        <v>137</v>
      </c>
      <c r="C1670" t="s">
        <v>138</v>
      </c>
      <c r="D1670" t="s">
        <v>139</v>
      </c>
      <c r="E1670">
        <v>3</v>
      </c>
      <c r="F1670">
        <v>570</v>
      </c>
      <c r="G1670" t="s">
        <v>140</v>
      </c>
      <c r="H1670">
        <v>2012</v>
      </c>
      <c r="I1670">
        <v>10</v>
      </c>
      <c r="J1670">
        <v>4.5999999999999996</v>
      </c>
      <c r="K1670" t="s">
        <v>32</v>
      </c>
      <c r="L1670">
        <v>13</v>
      </c>
      <c r="M1670" t="s">
        <v>62</v>
      </c>
      <c r="N1670" t="s">
        <v>34</v>
      </c>
      <c r="O1670" t="s">
        <v>45</v>
      </c>
      <c r="P1670" t="s">
        <v>36</v>
      </c>
      <c r="Q1670" t="s">
        <v>37</v>
      </c>
      <c r="R1670">
        <v>72</v>
      </c>
      <c r="S1670" t="s">
        <v>36</v>
      </c>
      <c r="T1670" t="s">
        <v>55</v>
      </c>
      <c r="U1670" t="s">
        <v>46</v>
      </c>
      <c r="W1670" t="s">
        <v>103</v>
      </c>
      <c r="X1670">
        <v>157572</v>
      </c>
      <c r="Y1670">
        <v>4748</v>
      </c>
      <c r="Z1670">
        <v>0</v>
      </c>
      <c r="AA1670">
        <v>0</v>
      </c>
      <c r="AB1670" t="str">
        <f>IF(Restaurants[[#This Row],[Years_Operating]]&lt;5,"New",
IF(Restaurants[[#This Row],[Years_Operating]]&lt;15,"Established","Legacy"))</f>
        <v>Established</v>
      </c>
      <c r="AC1670" t="str">
        <f>IF(Restaurants[[#This Row],[Country]]="India","Yes","No")</f>
        <v>No</v>
      </c>
      <c r="AD1670" t="str">
        <f>IF(AND(Restaurants[[#This Row],[Has Online Delivery]]="Yes",Restaurants[[#This Row],[Has Table Booking]]="Yes"),"Online + Table",
IF(Restaurants[[#This Row],[Has Online Delivery]]="Yes","Online Only",
IF(Restaurants[[#This Row],[Has Table Booking]]="Yes","Table Only","None")))</f>
        <v>Online Only</v>
      </c>
      <c r="AE1670" t="str">
        <f>IF(Restaurants[[#This Row],[Rating]]&gt;=4.5,"Excellent",
IF(Restaurants[[#This Row],[Rating]]&gt;=4,"Very Good",
IF(Restaurants[[#This Row],[Rating]]&gt;=3.5,"Good","Average/Low")))</f>
        <v>Excellent</v>
      </c>
    </row>
    <row r="1671" spans="1:31" x14ac:dyDescent="0.3">
      <c r="A1671" t="s">
        <v>248</v>
      </c>
      <c r="B1671" t="s">
        <v>195</v>
      </c>
      <c r="C1671" t="s">
        <v>196</v>
      </c>
      <c r="D1671" t="s">
        <v>197</v>
      </c>
      <c r="E1671">
        <v>0</v>
      </c>
      <c r="F1671">
        <v>85</v>
      </c>
      <c r="G1671" t="s">
        <v>249</v>
      </c>
      <c r="H1671">
        <v>2014</v>
      </c>
      <c r="I1671">
        <v>38</v>
      </c>
      <c r="J1671">
        <v>4.5</v>
      </c>
      <c r="K1671" t="s">
        <v>32</v>
      </c>
      <c r="L1671">
        <v>11</v>
      </c>
      <c r="M1671" t="s">
        <v>204</v>
      </c>
      <c r="N1671" t="s">
        <v>210</v>
      </c>
      <c r="O1671" t="s">
        <v>35</v>
      </c>
      <c r="P1671" t="s">
        <v>36</v>
      </c>
      <c r="Q1671" t="s">
        <v>37</v>
      </c>
      <c r="R1671">
        <v>51</v>
      </c>
      <c r="S1671" t="s">
        <v>36</v>
      </c>
      <c r="T1671" t="s">
        <v>55</v>
      </c>
      <c r="U1671" t="s">
        <v>32</v>
      </c>
      <c r="W1671" t="s">
        <v>47</v>
      </c>
      <c r="X1671">
        <v>255626</v>
      </c>
      <c r="Y1671">
        <v>4476</v>
      </c>
      <c r="Z1671">
        <v>51.507399999999997</v>
      </c>
      <c r="AA1671">
        <v>-0.1278</v>
      </c>
      <c r="AB1671" t="str">
        <f>IF(Restaurants[[#This Row],[Years_Operating]]&lt;5,"New",
IF(Restaurants[[#This Row],[Years_Operating]]&lt;15,"Established","Legacy"))</f>
        <v>Established</v>
      </c>
      <c r="AC1671" t="str">
        <f>IF(Restaurants[[#This Row],[Country]]="India","Yes","No")</f>
        <v>No</v>
      </c>
      <c r="AD1671" t="str">
        <f>IF(AND(Restaurants[[#This Row],[Has Online Delivery]]="Yes",Restaurants[[#This Row],[Has Table Booking]]="Yes"),"Online + Table",
IF(Restaurants[[#This Row],[Has Online Delivery]]="Yes","Online Only",
IF(Restaurants[[#This Row],[Has Table Booking]]="Yes","Table Only","None")))</f>
        <v>Online Only</v>
      </c>
      <c r="AE1671" t="str">
        <f>IF(Restaurants[[#This Row],[Rating]]&gt;=4.5,"Excellent",
IF(Restaurants[[#This Row],[Rating]]&gt;=4,"Very Good",
IF(Restaurants[[#This Row],[Rating]]&gt;=3.5,"Good","Average/Low")))</f>
        <v>Excellent</v>
      </c>
    </row>
    <row r="1672" spans="1:31" x14ac:dyDescent="0.3">
      <c r="A1672" t="s">
        <v>166</v>
      </c>
      <c r="B1672" t="s">
        <v>266</v>
      </c>
      <c r="C1672" t="s">
        <v>251</v>
      </c>
      <c r="D1672" t="s">
        <v>263</v>
      </c>
      <c r="E1672">
        <v>2</v>
      </c>
      <c r="F1672">
        <v>265</v>
      </c>
      <c r="G1672" t="s">
        <v>170</v>
      </c>
      <c r="H1672">
        <v>2005</v>
      </c>
      <c r="I1672">
        <v>60</v>
      </c>
      <c r="J1672">
        <v>4.7</v>
      </c>
      <c r="K1672" t="s">
        <v>273</v>
      </c>
      <c r="L1672">
        <v>20</v>
      </c>
      <c r="M1672" t="s">
        <v>33</v>
      </c>
      <c r="N1672" t="s">
        <v>143</v>
      </c>
      <c r="O1672" t="s">
        <v>35</v>
      </c>
      <c r="P1672" t="s">
        <v>36</v>
      </c>
      <c r="Q1672" t="s">
        <v>37</v>
      </c>
      <c r="R1672">
        <v>45</v>
      </c>
      <c r="S1672" t="s">
        <v>36</v>
      </c>
      <c r="T1672" t="s">
        <v>63</v>
      </c>
      <c r="U1672" t="s">
        <v>46</v>
      </c>
      <c r="V1672" t="s">
        <v>758</v>
      </c>
      <c r="W1672" t="s">
        <v>47</v>
      </c>
      <c r="X1672">
        <v>356720</v>
      </c>
      <c r="Y1672">
        <v>4171</v>
      </c>
      <c r="Z1672">
        <v>12.9716</v>
      </c>
      <c r="AA1672">
        <v>77.5946</v>
      </c>
      <c r="AB1672" t="str">
        <f>IF(Restaurants[[#This Row],[Years_Operating]]&lt;5,"New",
IF(Restaurants[[#This Row],[Years_Operating]]&lt;15,"Established","Legacy"))</f>
        <v>Legacy</v>
      </c>
      <c r="AC1672" t="str">
        <f>IF(Restaurants[[#This Row],[Country]]="India","Yes","No")</f>
        <v>Yes</v>
      </c>
      <c r="AD1672" t="str">
        <f>IF(AND(Restaurants[[#This Row],[Has Online Delivery]]="Yes",Restaurants[[#This Row],[Has Table Booking]]="Yes"),"Online + Table",
IF(Restaurants[[#This Row],[Has Online Delivery]]="Yes","Online Only",
IF(Restaurants[[#This Row],[Has Table Booking]]="Yes","Table Only","None")))</f>
        <v>Online Only</v>
      </c>
      <c r="AE1672" t="str">
        <f>IF(Restaurants[[#This Row],[Rating]]&gt;=4.5,"Excellent",
IF(Restaurants[[#This Row],[Rating]]&gt;=4,"Very Good",
IF(Restaurants[[#This Row],[Rating]]&gt;=3.5,"Good","Average/Low")))</f>
        <v>Excellent</v>
      </c>
    </row>
    <row r="1673" spans="1:31" x14ac:dyDescent="0.3">
      <c r="A1673" t="s">
        <v>104</v>
      </c>
      <c r="B1673" t="s">
        <v>105</v>
      </c>
      <c r="C1673" t="s">
        <v>29</v>
      </c>
      <c r="D1673" t="s">
        <v>106</v>
      </c>
      <c r="E1673">
        <v>3</v>
      </c>
      <c r="F1673">
        <v>310</v>
      </c>
      <c r="G1673" t="s">
        <v>107</v>
      </c>
      <c r="H1673">
        <v>1994</v>
      </c>
      <c r="I1673">
        <v>50</v>
      </c>
      <c r="J1673">
        <v>4.8</v>
      </c>
      <c r="K1673" t="s">
        <v>32</v>
      </c>
      <c r="L1673">
        <v>31</v>
      </c>
      <c r="M1673" t="s">
        <v>33</v>
      </c>
      <c r="N1673" t="s">
        <v>34</v>
      </c>
      <c r="O1673" t="s">
        <v>35</v>
      </c>
      <c r="P1673" t="s">
        <v>37</v>
      </c>
      <c r="Q1673" t="s">
        <v>37</v>
      </c>
      <c r="R1673">
        <v>20</v>
      </c>
      <c r="S1673" t="s">
        <v>37</v>
      </c>
      <c r="T1673" t="s">
        <v>55</v>
      </c>
      <c r="U1673" t="s">
        <v>46</v>
      </c>
      <c r="W1673" t="s">
        <v>70</v>
      </c>
      <c r="X1673">
        <v>404222</v>
      </c>
      <c r="Y1673">
        <v>7995</v>
      </c>
      <c r="Z1673">
        <v>41.902799999999999</v>
      </c>
      <c r="AA1673">
        <v>12.4964</v>
      </c>
      <c r="AB1673" t="str">
        <f>IF(Restaurants[[#This Row],[Years_Operating]]&lt;5,"New",
IF(Restaurants[[#This Row],[Years_Operating]]&lt;15,"Established","Legacy"))</f>
        <v>Legacy</v>
      </c>
      <c r="AC1673" t="str">
        <f>IF(Restaurants[[#This Row],[Country]]="India","Yes","No")</f>
        <v>No</v>
      </c>
      <c r="AD1673" t="str">
        <f>IF(AND(Restaurants[[#This Row],[Has Online Delivery]]="Yes",Restaurants[[#This Row],[Has Table Booking]]="Yes"),"Online + Table",
IF(Restaurants[[#This Row],[Has Online Delivery]]="Yes","Online Only",
IF(Restaurants[[#This Row],[Has Table Booking]]="Yes","Table Only","None")))</f>
        <v>None</v>
      </c>
      <c r="AE1673" t="str">
        <f>IF(Restaurants[[#This Row],[Rating]]&gt;=4.5,"Excellent",
IF(Restaurants[[#This Row],[Rating]]&gt;=4,"Very Good",
IF(Restaurants[[#This Row],[Rating]]&gt;=3.5,"Good","Average/Low")))</f>
        <v>Excellent</v>
      </c>
    </row>
    <row r="1674" spans="1:31" x14ac:dyDescent="0.3">
      <c r="A1674" t="s">
        <v>182</v>
      </c>
      <c r="B1674" t="s">
        <v>250</v>
      </c>
      <c r="C1674" t="s">
        <v>251</v>
      </c>
      <c r="D1674" t="s">
        <v>252</v>
      </c>
      <c r="E1674">
        <v>2</v>
      </c>
      <c r="F1674">
        <v>275</v>
      </c>
      <c r="G1674" t="s">
        <v>185</v>
      </c>
      <c r="H1674">
        <v>1998</v>
      </c>
      <c r="I1674">
        <v>20</v>
      </c>
      <c r="J1674">
        <v>4.5999999999999996</v>
      </c>
      <c r="K1674" t="s">
        <v>253</v>
      </c>
      <c r="L1674">
        <v>27</v>
      </c>
      <c r="M1674" t="s">
        <v>33</v>
      </c>
      <c r="N1674" t="s">
        <v>143</v>
      </c>
      <c r="O1674" t="s">
        <v>35</v>
      </c>
      <c r="P1674" t="s">
        <v>37</v>
      </c>
      <c r="Q1674" t="s">
        <v>36</v>
      </c>
      <c r="R1674">
        <v>50</v>
      </c>
      <c r="S1674" t="s">
        <v>37</v>
      </c>
      <c r="T1674" t="s">
        <v>38</v>
      </c>
      <c r="U1674" t="s">
        <v>32</v>
      </c>
      <c r="V1674" t="s">
        <v>759</v>
      </c>
      <c r="W1674" t="s">
        <v>47</v>
      </c>
      <c r="X1674">
        <v>108157</v>
      </c>
      <c r="Y1674">
        <v>242</v>
      </c>
      <c r="Z1674">
        <v>28.7041</v>
      </c>
      <c r="AA1674">
        <v>77.102500000000006</v>
      </c>
      <c r="AB1674" t="str">
        <f>IF(Restaurants[[#This Row],[Years_Operating]]&lt;5,"New",
IF(Restaurants[[#This Row],[Years_Operating]]&lt;15,"Established","Legacy"))</f>
        <v>Legacy</v>
      </c>
      <c r="AC1674" t="str">
        <f>IF(Restaurants[[#This Row],[Country]]="India","Yes","No")</f>
        <v>Yes</v>
      </c>
      <c r="AD1674" t="str">
        <f>IF(AND(Restaurants[[#This Row],[Has Online Delivery]]="Yes",Restaurants[[#This Row],[Has Table Booking]]="Yes"),"Online + Table",
IF(Restaurants[[#This Row],[Has Online Delivery]]="Yes","Online Only",
IF(Restaurants[[#This Row],[Has Table Booking]]="Yes","Table Only","None")))</f>
        <v>Table Only</v>
      </c>
      <c r="AE1674" t="str">
        <f>IF(Restaurants[[#This Row],[Rating]]&gt;=4.5,"Excellent",
IF(Restaurants[[#This Row],[Rating]]&gt;=4,"Very Good",
IF(Restaurants[[#This Row],[Rating]]&gt;=3.5,"Good","Average/Low")))</f>
        <v>Excellent</v>
      </c>
    </row>
    <row r="1675" spans="1:31" x14ac:dyDescent="0.3">
      <c r="A1675" t="s">
        <v>173</v>
      </c>
      <c r="B1675" t="s">
        <v>42</v>
      </c>
      <c r="C1675" t="s">
        <v>42</v>
      </c>
      <c r="D1675" t="s">
        <v>157</v>
      </c>
      <c r="E1675">
        <v>2</v>
      </c>
      <c r="F1675">
        <v>285</v>
      </c>
      <c r="G1675" t="s">
        <v>174</v>
      </c>
      <c r="H1675">
        <v>2010</v>
      </c>
      <c r="I1675">
        <v>30</v>
      </c>
      <c r="J1675">
        <v>4.7</v>
      </c>
      <c r="K1675" t="s">
        <v>159</v>
      </c>
      <c r="L1675">
        <v>15</v>
      </c>
      <c r="M1675" t="s">
        <v>33</v>
      </c>
      <c r="N1675" t="s">
        <v>143</v>
      </c>
      <c r="O1675" t="s">
        <v>45</v>
      </c>
      <c r="P1675" t="s">
        <v>36</v>
      </c>
      <c r="Q1675" t="s">
        <v>36</v>
      </c>
      <c r="R1675">
        <v>71</v>
      </c>
      <c r="S1675" t="s">
        <v>36</v>
      </c>
      <c r="T1675" t="s">
        <v>63</v>
      </c>
      <c r="U1675" t="s">
        <v>69</v>
      </c>
      <c r="W1675" t="s">
        <v>56</v>
      </c>
      <c r="X1675">
        <v>494142</v>
      </c>
      <c r="Y1675">
        <v>704</v>
      </c>
      <c r="Z1675">
        <v>0</v>
      </c>
      <c r="AA1675">
        <v>0</v>
      </c>
      <c r="AB1675" t="str">
        <f>IF(Restaurants[[#This Row],[Years_Operating]]&lt;5,"New",
IF(Restaurants[[#This Row],[Years_Operating]]&lt;15,"Established","Legacy"))</f>
        <v>Legacy</v>
      </c>
      <c r="AC1675" t="str">
        <f>IF(Restaurants[[#This Row],[Country]]="India","Yes","No")</f>
        <v>No</v>
      </c>
      <c r="AD1675" t="str">
        <f>IF(AND(Restaurants[[#This Row],[Has Online Delivery]]="Yes",Restaurants[[#This Row],[Has Table Booking]]="Yes"),"Online + Table",
IF(Restaurants[[#This Row],[Has Online Delivery]]="Yes","Online Only",
IF(Restaurants[[#This Row],[Has Table Booking]]="Yes","Table Only","None")))</f>
        <v>Online + Table</v>
      </c>
      <c r="AE1675" t="str">
        <f>IF(Restaurants[[#This Row],[Rating]]&gt;=4.5,"Excellent",
IF(Restaurants[[#This Row],[Rating]]&gt;=4,"Very Good",
IF(Restaurants[[#This Row],[Rating]]&gt;=3.5,"Good","Average/Low")))</f>
        <v>Excellent</v>
      </c>
    </row>
    <row r="1676" spans="1:31" x14ac:dyDescent="0.3">
      <c r="A1676" t="s">
        <v>171</v>
      </c>
      <c r="B1676" t="s">
        <v>77</v>
      </c>
      <c r="C1676" t="s">
        <v>50</v>
      </c>
      <c r="D1676" t="s">
        <v>98</v>
      </c>
      <c r="E1676">
        <v>2</v>
      </c>
      <c r="F1676">
        <v>285</v>
      </c>
      <c r="G1676" t="s">
        <v>172</v>
      </c>
      <c r="H1676">
        <v>2008</v>
      </c>
      <c r="I1676">
        <v>12</v>
      </c>
      <c r="J1676">
        <v>4.7</v>
      </c>
      <c r="K1676" t="s">
        <v>32</v>
      </c>
      <c r="L1676">
        <v>17</v>
      </c>
      <c r="M1676" t="s">
        <v>33</v>
      </c>
      <c r="N1676" t="s">
        <v>143</v>
      </c>
      <c r="O1676" t="s">
        <v>54</v>
      </c>
      <c r="P1676" t="s">
        <v>37</v>
      </c>
      <c r="Q1676" t="s">
        <v>36</v>
      </c>
      <c r="R1676">
        <v>52</v>
      </c>
      <c r="S1676" t="s">
        <v>36</v>
      </c>
      <c r="T1676" t="s">
        <v>86</v>
      </c>
      <c r="U1676" t="s">
        <v>32</v>
      </c>
      <c r="W1676" t="s">
        <v>56</v>
      </c>
      <c r="X1676">
        <v>102076</v>
      </c>
      <c r="Y1676">
        <v>6853</v>
      </c>
      <c r="Z1676">
        <v>40.712800000000001</v>
      </c>
      <c r="AA1676">
        <v>-74.006</v>
      </c>
      <c r="AB1676" t="str">
        <f>IF(Restaurants[[#This Row],[Years_Operating]]&lt;5,"New",
IF(Restaurants[[#This Row],[Years_Operating]]&lt;15,"Established","Legacy"))</f>
        <v>Legacy</v>
      </c>
      <c r="AC1676" t="str">
        <f>IF(Restaurants[[#This Row],[Country]]="India","Yes","No")</f>
        <v>No</v>
      </c>
      <c r="AD1676" t="str">
        <f>IF(AND(Restaurants[[#This Row],[Has Online Delivery]]="Yes",Restaurants[[#This Row],[Has Table Booking]]="Yes"),"Online + Table",
IF(Restaurants[[#This Row],[Has Online Delivery]]="Yes","Online Only",
IF(Restaurants[[#This Row],[Has Table Booking]]="Yes","Table Only","None")))</f>
        <v>Table Only</v>
      </c>
      <c r="AE1676" t="str">
        <f>IF(Restaurants[[#This Row],[Rating]]&gt;=4.5,"Excellent",
IF(Restaurants[[#This Row],[Rating]]&gt;=4,"Very Good",
IF(Restaurants[[#This Row],[Rating]]&gt;=3.5,"Good","Average/Low")))</f>
        <v>Excellent</v>
      </c>
    </row>
    <row r="1677" spans="1:31" x14ac:dyDescent="0.3">
      <c r="A1677" t="s">
        <v>81</v>
      </c>
      <c r="B1677" t="s">
        <v>82</v>
      </c>
      <c r="C1677" t="s">
        <v>29</v>
      </c>
      <c r="D1677" t="s">
        <v>83</v>
      </c>
      <c r="E1677">
        <v>3</v>
      </c>
      <c r="F1677">
        <v>310</v>
      </c>
      <c r="G1677" t="s">
        <v>84</v>
      </c>
      <c r="H1677">
        <v>2005</v>
      </c>
      <c r="I1677">
        <v>35</v>
      </c>
      <c r="J1677">
        <v>4.8</v>
      </c>
      <c r="K1677" t="s">
        <v>85</v>
      </c>
      <c r="L1677">
        <v>20</v>
      </c>
      <c r="M1677" t="s">
        <v>33</v>
      </c>
      <c r="N1677" t="s">
        <v>34</v>
      </c>
      <c r="O1677" t="s">
        <v>35</v>
      </c>
      <c r="P1677" t="s">
        <v>36</v>
      </c>
      <c r="Q1677" t="s">
        <v>37</v>
      </c>
      <c r="R1677">
        <v>47</v>
      </c>
      <c r="S1677" t="s">
        <v>36</v>
      </c>
      <c r="T1677" t="s">
        <v>55</v>
      </c>
      <c r="U1677" t="s">
        <v>46</v>
      </c>
      <c r="W1677" t="s">
        <v>64</v>
      </c>
      <c r="X1677">
        <v>143568</v>
      </c>
      <c r="Y1677">
        <v>4052</v>
      </c>
      <c r="Z1677">
        <v>0</v>
      </c>
      <c r="AA1677">
        <v>0</v>
      </c>
      <c r="AB1677" t="str">
        <f>IF(Restaurants[[#This Row],[Years_Operating]]&lt;5,"New",
IF(Restaurants[[#This Row],[Years_Operating]]&lt;15,"Established","Legacy"))</f>
        <v>Legacy</v>
      </c>
      <c r="AC1677" t="str">
        <f>IF(Restaurants[[#This Row],[Country]]="India","Yes","No")</f>
        <v>No</v>
      </c>
      <c r="AD1677" t="str">
        <f>IF(AND(Restaurants[[#This Row],[Has Online Delivery]]="Yes",Restaurants[[#This Row],[Has Table Booking]]="Yes"),"Online + Table",
IF(Restaurants[[#This Row],[Has Online Delivery]]="Yes","Online Only",
IF(Restaurants[[#This Row],[Has Table Booking]]="Yes","Table Only","None")))</f>
        <v>Online Only</v>
      </c>
      <c r="AE1677" t="str">
        <f>IF(Restaurants[[#This Row],[Rating]]&gt;=4.5,"Excellent",
IF(Restaurants[[#This Row],[Rating]]&gt;=4,"Very Good",
IF(Restaurants[[#This Row],[Rating]]&gt;=3.5,"Good","Average/Low")))</f>
        <v>Excellent</v>
      </c>
    </row>
    <row r="1678" spans="1:31" x14ac:dyDescent="0.3">
      <c r="A1678" t="s">
        <v>104</v>
      </c>
      <c r="B1678" t="s">
        <v>105</v>
      </c>
      <c r="C1678" t="s">
        <v>29</v>
      </c>
      <c r="D1678" t="s">
        <v>106</v>
      </c>
      <c r="E1678">
        <v>3</v>
      </c>
      <c r="F1678">
        <v>310</v>
      </c>
      <c r="G1678" t="s">
        <v>107</v>
      </c>
      <c r="H1678">
        <v>1994</v>
      </c>
      <c r="I1678">
        <v>50</v>
      </c>
      <c r="J1678">
        <v>4.8</v>
      </c>
      <c r="K1678" t="s">
        <v>32</v>
      </c>
      <c r="L1678">
        <v>31</v>
      </c>
      <c r="M1678" t="s">
        <v>33</v>
      </c>
      <c r="N1678" t="s">
        <v>34</v>
      </c>
      <c r="O1678" t="s">
        <v>35</v>
      </c>
      <c r="P1678" t="s">
        <v>36</v>
      </c>
      <c r="Q1678" t="s">
        <v>37</v>
      </c>
      <c r="R1678">
        <v>69</v>
      </c>
      <c r="S1678" t="s">
        <v>37</v>
      </c>
      <c r="T1678" t="s">
        <v>86</v>
      </c>
      <c r="U1678" t="s">
        <v>46</v>
      </c>
      <c r="W1678" t="s">
        <v>40</v>
      </c>
      <c r="X1678">
        <v>137147</v>
      </c>
      <c r="Y1678">
        <v>6894</v>
      </c>
      <c r="Z1678">
        <v>41.902799999999999</v>
      </c>
      <c r="AA1678">
        <v>12.4964</v>
      </c>
      <c r="AB1678" t="str">
        <f>IF(Restaurants[[#This Row],[Years_Operating]]&lt;5,"New",
IF(Restaurants[[#This Row],[Years_Operating]]&lt;15,"Established","Legacy"))</f>
        <v>Legacy</v>
      </c>
      <c r="AC1678" t="str">
        <f>IF(Restaurants[[#This Row],[Country]]="India","Yes","No")</f>
        <v>No</v>
      </c>
      <c r="AD1678" t="str">
        <f>IF(AND(Restaurants[[#This Row],[Has Online Delivery]]="Yes",Restaurants[[#This Row],[Has Table Booking]]="Yes"),"Online + Table",
IF(Restaurants[[#This Row],[Has Online Delivery]]="Yes","Online Only",
IF(Restaurants[[#This Row],[Has Table Booking]]="Yes","Table Only","None")))</f>
        <v>Online Only</v>
      </c>
      <c r="AE1678" t="str">
        <f>IF(Restaurants[[#This Row],[Rating]]&gt;=4.5,"Excellent",
IF(Restaurants[[#This Row],[Rating]]&gt;=4,"Very Good",
IF(Restaurants[[#This Row],[Rating]]&gt;=3.5,"Good","Average/Low")))</f>
        <v>Excellent</v>
      </c>
    </row>
    <row r="1679" spans="1:31" x14ac:dyDescent="0.3">
      <c r="A1679" t="s">
        <v>171</v>
      </c>
      <c r="B1679" t="s">
        <v>77</v>
      </c>
      <c r="C1679" t="s">
        <v>50</v>
      </c>
      <c r="D1679" t="s">
        <v>98</v>
      </c>
      <c r="E1679">
        <v>2</v>
      </c>
      <c r="F1679">
        <v>285</v>
      </c>
      <c r="G1679" t="s">
        <v>172</v>
      </c>
      <c r="H1679">
        <v>2008</v>
      </c>
      <c r="I1679">
        <v>12</v>
      </c>
      <c r="J1679">
        <v>4.7</v>
      </c>
      <c r="K1679" t="s">
        <v>32</v>
      </c>
      <c r="L1679">
        <v>17</v>
      </c>
      <c r="M1679" t="s">
        <v>33</v>
      </c>
      <c r="N1679" t="s">
        <v>143</v>
      </c>
      <c r="O1679" t="s">
        <v>54</v>
      </c>
      <c r="P1679" t="s">
        <v>36</v>
      </c>
      <c r="Q1679" t="s">
        <v>36</v>
      </c>
      <c r="R1679">
        <v>65</v>
      </c>
      <c r="S1679" t="s">
        <v>36</v>
      </c>
      <c r="T1679" t="s">
        <v>63</v>
      </c>
      <c r="U1679" t="s">
        <v>46</v>
      </c>
      <c r="W1679" t="s">
        <v>47</v>
      </c>
      <c r="X1679">
        <v>82904</v>
      </c>
      <c r="Y1679">
        <v>5504</v>
      </c>
      <c r="Z1679">
        <v>40.712800000000001</v>
      </c>
      <c r="AA1679">
        <v>-74.006</v>
      </c>
      <c r="AB1679" t="str">
        <f>IF(Restaurants[[#This Row],[Years_Operating]]&lt;5,"New",
IF(Restaurants[[#This Row],[Years_Operating]]&lt;15,"Established","Legacy"))</f>
        <v>Legacy</v>
      </c>
      <c r="AC1679" t="str">
        <f>IF(Restaurants[[#This Row],[Country]]="India","Yes","No")</f>
        <v>No</v>
      </c>
      <c r="AD1679" t="str">
        <f>IF(AND(Restaurants[[#This Row],[Has Online Delivery]]="Yes",Restaurants[[#This Row],[Has Table Booking]]="Yes"),"Online + Table",
IF(Restaurants[[#This Row],[Has Online Delivery]]="Yes","Online Only",
IF(Restaurants[[#This Row],[Has Table Booking]]="Yes","Table Only","None")))</f>
        <v>Online + Table</v>
      </c>
      <c r="AE1679" t="str">
        <f>IF(Restaurants[[#This Row],[Rating]]&gt;=4.5,"Excellent",
IF(Restaurants[[#This Row],[Rating]]&gt;=4,"Very Good",
IF(Restaurants[[#This Row],[Rating]]&gt;=3.5,"Good","Average/Low")))</f>
        <v>Excellent</v>
      </c>
    </row>
    <row r="1680" spans="1:31" x14ac:dyDescent="0.3">
      <c r="A1680" t="s">
        <v>71</v>
      </c>
      <c r="B1680" t="s">
        <v>72</v>
      </c>
      <c r="C1680" t="s">
        <v>73</v>
      </c>
      <c r="D1680" t="s">
        <v>74</v>
      </c>
      <c r="E1680">
        <v>3</v>
      </c>
      <c r="F1680">
        <v>380</v>
      </c>
      <c r="G1680" t="s">
        <v>75</v>
      </c>
      <c r="H1680">
        <v>2008</v>
      </c>
      <c r="I1680">
        <v>23</v>
      </c>
      <c r="J1680">
        <v>4.8</v>
      </c>
      <c r="K1680" t="s">
        <v>32</v>
      </c>
      <c r="L1680">
        <v>17</v>
      </c>
      <c r="M1680" t="s">
        <v>33</v>
      </c>
      <c r="N1680" t="s">
        <v>34</v>
      </c>
      <c r="O1680" t="s">
        <v>35</v>
      </c>
      <c r="P1680" t="s">
        <v>36</v>
      </c>
      <c r="Q1680" t="s">
        <v>37</v>
      </c>
      <c r="R1680">
        <v>25</v>
      </c>
      <c r="S1680" t="s">
        <v>37</v>
      </c>
      <c r="T1680" t="s">
        <v>38</v>
      </c>
      <c r="U1680" t="s">
        <v>69</v>
      </c>
      <c r="W1680" t="s">
        <v>108</v>
      </c>
      <c r="X1680">
        <v>264091</v>
      </c>
      <c r="Y1680">
        <v>1697</v>
      </c>
      <c r="Z1680">
        <v>0</v>
      </c>
      <c r="AA1680">
        <v>0</v>
      </c>
      <c r="AB1680" t="str">
        <f>IF(Restaurants[[#This Row],[Years_Operating]]&lt;5,"New",
IF(Restaurants[[#This Row],[Years_Operating]]&lt;15,"Established","Legacy"))</f>
        <v>Legacy</v>
      </c>
      <c r="AC1680" t="str">
        <f>IF(Restaurants[[#This Row],[Country]]="India","Yes","No")</f>
        <v>No</v>
      </c>
      <c r="AD1680" t="str">
        <f>IF(AND(Restaurants[[#This Row],[Has Online Delivery]]="Yes",Restaurants[[#This Row],[Has Table Booking]]="Yes"),"Online + Table",
IF(Restaurants[[#This Row],[Has Online Delivery]]="Yes","Online Only",
IF(Restaurants[[#This Row],[Has Table Booking]]="Yes","Table Only","None")))</f>
        <v>Online Only</v>
      </c>
      <c r="AE1680" t="str">
        <f>IF(Restaurants[[#This Row],[Rating]]&gt;=4.5,"Excellent",
IF(Restaurants[[#This Row],[Rating]]&gt;=4,"Very Good",
IF(Restaurants[[#This Row],[Rating]]&gt;=3.5,"Good","Average/Low")))</f>
        <v>Excellent</v>
      </c>
    </row>
    <row r="1681" spans="1:31" x14ac:dyDescent="0.3">
      <c r="A1681" t="s">
        <v>194</v>
      </c>
      <c r="B1681" t="s">
        <v>195</v>
      </c>
      <c r="C1681" t="s">
        <v>196</v>
      </c>
      <c r="D1681" t="s">
        <v>197</v>
      </c>
      <c r="E1681">
        <v>1</v>
      </c>
      <c r="F1681">
        <v>165</v>
      </c>
      <c r="G1681" t="s">
        <v>198</v>
      </c>
      <c r="H1681">
        <v>2013</v>
      </c>
      <c r="I1681">
        <v>40</v>
      </c>
      <c r="J1681">
        <v>4.5999999999999996</v>
      </c>
      <c r="K1681" t="s">
        <v>32</v>
      </c>
      <c r="L1681">
        <v>12</v>
      </c>
      <c r="M1681" t="s">
        <v>160</v>
      </c>
      <c r="N1681" t="s">
        <v>193</v>
      </c>
      <c r="O1681" t="s">
        <v>35</v>
      </c>
      <c r="P1681" t="s">
        <v>36</v>
      </c>
      <c r="Q1681" t="s">
        <v>37</v>
      </c>
      <c r="R1681">
        <v>50</v>
      </c>
      <c r="S1681" t="s">
        <v>37</v>
      </c>
      <c r="T1681" t="s">
        <v>63</v>
      </c>
      <c r="U1681" t="s">
        <v>32</v>
      </c>
      <c r="W1681" t="s">
        <v>70</v>
      </c>
      <c r="X1681">
        <v>392018</v>
      </c>
      <c r="Y1681">
        <v>4465</v>
      </c>
      <c r="Z1681">
        <v>51.507399999999997</v>
      </c>
      <c r="AA1681">
        <v>-0.1278</v>
      </c>
      <c r="AB1681" t="str">
        <f>IF(Restaurants[[#This Row],[Years_Operating]]&lt;5,"New",
IF(Restaurants[[#This Row],[Years_Operating]]&lt;15,"Established","Legacy"))</f>
        <v>Established</v>
      </c>
      <c r="AC1681" t="str">
        <f>IF(Restaurants[[#This Row],[Country]]="India","Yes","No")</f>
        <v>No</v>
      </c>
      <c r="AD1681" t="str">
        <f>IF(AND(Restaurants[[#This Row],[Has Online Delivery]]="Yes",Restaurants[[#This Row],[Has Table Booking]]="Yes"),"Online + Table",
IF(Restaurants[[#This Row],[Has Online Delivery]]="Yes","Online Only",
IF(Restaurants[[#This Row],[Has Table Booking]]="Yes","Table Only","None")))</f>
        <v>Online Only</v>
      </c>
      <c r="AE1681" t="str">
        <f>IF(Restaurants[[#This Row],[Rating]]&gt;=4.5,"Excellent",
IF(Restaurants[[#This Row],[Rating]]&gt;=4,"Very Good",
IF(Restaurants[[#This Row],[Rating]]&gt;=3.5,"Good","Average/Low")))</f>
        <v>Excellent</v>
      </c>
    </row>
    <row r="1682" spans="1:31" x14ac:dyDescent="0.3">
      <c r="A1682" t="s">
        <v>161</v>
      </c>
      <c r="B1682" t="s">
        <v>145</v>
      </c>
      <c r="C1682" t="s">
        <v>146</v>
      </c>
      <c r="D1682" t="s">
        <v>162</v>
      </c>
      <c r="E1682">
        <v>2</v>
      </c>
      <c r="F1682">
        <v>275</v>
      </c>
      <c r="G1682" t="s">
        <v>163</v>
      </c>
      <c r="H1682">
        <v>2003</v>
      </c>
      <c r="I1682">
        <v>36</v>
      </c>
      <c r="J1682">
        <v>4.7</v>
      </c>
      <c r="K1682" t="s">
        <v>32</v>
      </c>
      <c r="L1682">
        <v>22</v>
      </c>
      <c r="M1682" t="s">
        <v>33</v>
      </c>
      <c r="N1682" t="s">
        <v>143</v>
      </c>
      <c r="O1682" t="s">
        <v>45</v>
      </c>
      <c r="P1682" t="s">
        <v>36</v>
      </c>
      <c r="Q1682" t="s">
        <v>37</v>
      </c>
      <c r="R1682">
        <v>57</v>
      </c>
      <c r="S1682" t="s">
        <v>37</v>
      </c>
      <c r="T1682" t="s">
        <v>86</v>
      </c>
      <c r="U1682" t="s">
        <v>32</v>
      </c>
      <c r="W1682" t="s">
        <v>47</v>
      </c>
      <c r="X1682">
        <v>362906</v>
      </c>
      <c r="Y1682">
        <v>269</v>
      </c>
      <c r="Z1682">
        <v>35.689500000000002</v>
      </c>
      <c r="AA1682">
        <v>139.6917</v>
      </c>
      <c r="AB1682" t="str">
        <f>IF(Restaurants[[#This Row],[Years_Operating]]&lt;5,"New",
IF(Restaurants[[#This Row],[Years_Operating]]&lt;15,"Established","Legacy"))</f>
        <v>Legacy</v>
      </c>
      <c r="AC1682" t="str">
        <f>IF(Restaurants[[#This Row],[Country]]="India","Yes","No")</f>
        <v>No</v>
      </c>
      <c r="AD1682" t="str">
        <f>IF(AND(Restaurants[[#This Row],[Has Online Delivery]]="Yes",Restaurants[[#This Row],[Has Table Booking]]="Yes"),"Online + Table",
IF(Restaurants[[#This Row],[Has Online Delivery]]="Yes","Online Only",
IF(Restaurants[[#This Row],[Has Table Booking]]="Yes","Table Only","None")))</f>
        <v>Online Only</v>
      </c>
      <c r="AE1682" t="str">
        <f>IF(Restaurants[[#This Row],[Rating]]&gt;=4.5,"Excellent",
IF(Restaurants[[#This Row],[Rating]]&gt;=4,"Very Good",
IF(Restaurants[[#This Row],[Rating]]&gt;=3.5,"Good","Average/Low")))</f>
        <v>Excellent</v>
      </c>
    </row>
    <row r="1683" spans="1:31" x14ac:dyDescent="0.3">
      <c r="A1683" t="s">
        <v>205</v>
      </c>
      <c r="B1683" t="s">
        <v>206</v>
      </c>
      <c r="C1683" t="s">
        <v>207</v>
      </c>
      <c r="D1683" t="s">
        <v>208</v>
      </c>
      <c r="E1683">
        <v>0</v>
      </c>
      <c r="F1683">
        <v>180</v>
      </c>
      <c r="G1683" t="s">
        <v>209</v>
      </c>
      <c r="H1683">
        <v>2008</v>
      </c>
      <c r="I1683">
        <v>50</v>
      </c>
      <c r="J1683">
        <v>4.8</v>
      </c>
      <c r="K1683" t="s">
        <v>32</v>
      </c>
      <c r="L1683">
        <v>17</v>
      </c>
      <c r="M1683" t="s">
        <v>160</v>
      </c>
      <c r="N1683" t="s">
        <v>210</v>
      </c>
      <c r="O1683" t="s">
        <v>211</v>
      </c>
      <c r="P1683" t="s">
        <v>37</v>
      </c>
      <c r="Q1683" t="s">
        <v>36</v>
      </c>
      <c r="R1683">
        <v>39</v>
      </c>
      <c r="S1683" t="s">
        <v>36</v>
      </c>
      <c r="T1683" t="s">
        <v>55</v>
      </c>
      <c r="U1683" t="s">
        <v>69</v>
      </c>
      <c r="W1683" t="s">
        <v>132</v>
      </c>
      <c r="X1683">
        <v>495903</v>
      </c>
      <c r="Y1683">
        <v>7872</v>
      </c>
      <c r="Z1683">
        <v>0</v>
      </c>
      <c r="AA1683">
        <v>0</v>
      </c>
      <c r="AB1683" t="str">
        <f>IF(Restaurants[[#This Row],[Years_Operating]]&lt;5,"New",
IF(Restaurants[[#This Row],[Years_Operating]]&lt;15,"Established","Legacy"))</f>
        <v>Legacy</v>
      </c>
      <c r="AC1683" t="str">
        <f>IF(Restaurants[[#This Row],[Country]]="India","Yes","No")</f>
        <v>No</v>
      </c>
      <c r="AD1683" t="str">
        <f>IF(AND(Restaurants[[#This Row],[Has Online Delivery]]="Yes",Restaurants[[#This Row],[Has Table Booking]]="Yes"),"Online + Table",
IF(Restaurants[[#This Row],[Has Online Delivery]]="Yes","Online Only",
IF(Restaurants[[#This Row],[Has Table Booking]]="Yes","Table Only","None")))</f>
        <v>Table Only</v>
      </c>
      <c r="AE1683" t="str">
        <f>IF(Restaurants[[#This Row],[Rating]]&gt;=4.5,"Excellent",
IF(Restaurants[[#This Row],[Rating]]&gt;=4,"Very Good",
IF(Restaurants[[#This Row],[Rating]]&gt;=3.5,"Good","Average/Low")))</f>
        <v>Excellent</v>
      </c>
    </row>
    <row r="1684" spans="1:31" x14ac:dyDescent="0.3">
      <c r="A1684" t="s">
        <v>104</v>
      </c>
      <c r="B1684" t="s">
        <v>105</v>
      </c>
      <c r="C1684" t="s">
        <v>29</v>
      </c>
      <c r="D1684" t="s">
        <v>106</v>
      </c>
      <c r="E1684">
        <v>3</v>
      </c>
      <c r="F1684">
        <v>310</v>
      </c>
      <c r="G1684" t="s">
        <v>107</v>
      </c>
      <c r="H1684">
        <v>1994</v>
      </c>
      <c r="I1684">
        <v>50</v>
      </c>
      <c r="J1684">
        <v>4.8</v>
      </c>
      <c r="K1684" t="s">
        <v>32</v>
      </c>
      <c r="L1684">
        <v>31</v>
      </c>
      <c r="M1684" t="s">
        <v>33</v>
      </c>
      <c r="N1684" t="s">
        <v>34</v>
      </c>
      <c r="O1684" t="s">
        <v>35</v>
      </c>
      <c r="P1684" t="s">
        <v>36</v>
      </c>
      <c r="Q1684" t="s">
        <v>36</v>
      </c>
      <c r="R1684">
        <v>30</v>
      </c>
      <c r="S1684" t="s">
        <v>36</v>
      </c>
      <c r="T1684" t="s">
        <v>63</v>
      </c>
      <c r="U1684" t="s">
        <v>39</v>
      </c>
      <c r="W1684" t="s">
        <v>108</v>
      </c>
      <c r="X1684">
        <v>101084</v>
      </c>
      <c r="Y1684">
        <v>7093</v>
      </c>
      <c r="Z1684">
        <v>41.902799999999999</v>
      </c>
      <c r="AA1684">
        <v>12.4964</v>
      </c>
      <c r="AB1684" t="str">
        <f>IF(Restaurants[[#This Row],[Years_Operating]]&lt;5,"New",
IF(Restaurants[[#This Row],[Years_Operating]]&lt;15,"Established","Legacy"))</f>
        <v>Legacy</v>
      </c>
      <c r="AC1684" t="str">
        <f>IF(Restaurants[[#This Row],[Country]]="India","Yes","No")</f>
        <v>No</v>
      </c>
      <c r="AD1684" t="str">
        <f>IF(AND(Restaurants[[#This Row],[Has Online Delivery]]="Yes",Restaurants[[#This Row],[Has Table Booking]]="Yes"),"Online + Table",
IF(Restaurants[[#This Row],[Has Online Delivery]]="Yes","Online Only",
IF(Restaurants[[#This Row],[Has Table Booking]]="Yes","Table Only","None")))</f>
        <v>Online + Table</v>
      </c>
      <c r="AE1684" t="str">
        <f>IF(Restaurants[[#This Row],[Rating]]&gt;=4.5,"Excellent",
IF(Restaurants[[#This Row],[Rating]]&gt;=4,"Very Good",
IF(Restaurants[[#This Row],[Rating]]&gt;=3.5,"Good","Average/Low")))</f>
        <v>Excellent</v>
      </c>
    </row>
    <row r="1685" spans="1:31" x14ac:dyDescent="0.3">
      <c r="A1685" t="s">
        <v>113</v>
      </c>
      <c r="B1685" t="s">
        <v>114</v>
      </c>
      <c r="C1685" t="s">
        <v>89</v>
      </c>
      <c r="D1685" t="s">
        <v>115</v>
      </c>
      <c r="E1685">
        <v>3</v>
      </c>
      <c r="F1685">
        <v>280</v>
      </c>
      <c r="G1685" t="s">
        <v>116</v>
      </c>
      <c r="H1685">
        <v>1986</v>
      </c>
      <c r="I1685">
        <v>45</v>
      </c>
      <c r="J1685">
        <v>4.7</v>
      </c>
      <c r="K1685" t="s">
        <v>32</v>
      </c>
      <c r="L1685">
        <v>39</v>
      </c>
      <c r="M1685" t="s">
        <v>33</v>
      </c>
      <c r="N1685" t="s">
        <v>34</v>
      </c>
      <c r="O1685" t="s">
        <v>35</v>
      </c>
      <c r="P1685" t="s">
        <v>36</v>
      </c>
      <c r="Q1685" t="s">
        <v>37</v>
      </c>
      <c r="R1685">
        <v>56</v>
      </c>
      <c r="S1685" t="s">
        <v>37</v>
      </c>
      <c r="T1685" t="s">
        <v>86</v>
      </c>
      <c r="U1685" t="s">
        <v>39</v>
      </c>
      <c r="W1685" t="s">
        <v>149</v>
      </c>
      <c r="X1685">
        <v>223328</v>
      </c>
      <c r="Y1685">
        <v>881</v>
      </c>
      <c r="Z1685">
        <v>0</v>
      </c>
      <c r="AA1685">
        <v>0</v>
      </c>
      <c r="AB1685" t="str">
        <f>IF(Restaurants[[#This Row],[Years_Operating]]&lt;5,"New",
IF(Restaurants[[#This Row],[Years_Operating]]&lt;15,"Established","Legacy"))</f>
        <v>Legacy</v>
      </c>
      <c r="AC1685" t="str">
        <f>IF(Restaurants[[#This Row],[Country]]="India","Yes","No")</f>
        <v>No</v>
      </c>
      <c r="AD1685" t="str">
        <f>IF(AND(Restaurants[[#This Row],[Has Online Delivery]]="Yes",Restaurants[[#This Row],[Has Table Booking]]="Yes"),"Online + Table",
IF(Restaurants[[#This Row],[Has Online Delivery]]="Yes","Online Only",
IF(Restaurants[[#This Row],[Has Table Booking]]="Yes","Table Only","None")))</f>
        <v>Online Only</v>
      </c>
      <c r="AE1685" t="str">
        <f>IF(Restaurants[[#This Row],[Rating]]&gt;=4.5,"Excellent",
IF(Restaurants[[#This Row],[Rating]]&gt;=4,"Very Good",
IF(Restaurants[[#This Row],[Rating]]&gt;=3.5,"Good","Average/Low")))</f>
        <v>Excellent</v>
      </c>
    </row>
    <row r="1686" spans="1:31" x14ac:dyDescent="0.3">
      <c r="A1686" t="s">
        <v>97</v>
      </c>
      <c r="B1686" t="s">
        <v>93</v>
      </c>
      <c r="C1686" t="s">
        <v>50</v>
      </c>
      <c r="D1686" t="s">
        <v>98</v>
      </c>
      <c r="E1686">
        <v>3</v>
      </c>
      <c r="F1686">
        <v>298</v>
      </c>
      <c r="G1686" t="s">
        <v>99</v>
      </c>
      <c r="H1686">
        <v>2010</v>
      </c>
      <c r="I1686">
        <v>56</v>
      </c>
      <c r="J1686">
        <v>4.8</v>
      </c>
      <c r="K1686" t="s">
        <v>32</v>
      </c>
      <c r="L1686">
        <v>15</v>
      </c>
      <c r="M1686" t="s">
        <v>33</v>
      </c>
      <c r="N1686" t="s">
        <v>34</v>
      </c>
      <c r="O1686" t="s">
        <v>54</v>
      </c>
      <c r="P1686" t="s">
        <v>36</v>
      </c>
      <c r="Q1686" t="s">
        <v>37</v>
      </c>
      <c r="R1686">
        <v>35</v>
      </c>
      <c r="S1686" t="s">
        <v>36</v>
      </c>
      <c r="T1686" t="s">
        <v>86</v>
      </c>
      <c r="U1686" t="s">
        <v>46</v>
      </c>
      <c r="W1686" t="s">
        <v>132</v>
      </c>
      <c r="X1686">
        <v>289844</v>
      </c>
      <c r="Y1686">
        <v>6111</v>
      </c>
      <c r="Z1686">
        <v>37.774900000000002</v>
      </c>
      <c r="AA1686">
        <v>-122.4194</v>
      </c>
      <c r="AB1686" t="str">
        <f>IF(Restaurants[[#This Row],[Years_Operating]]&lt;5,"New",
IF(Restaurants[[#This Row],[Years_Operating]]&lt;15,"Established","Legacy"))</f>
        <v>Legacy</v>
      </c>
      <c r="AC1686" t="str">
        <f>IF(Restaurants[[#This Row],[Country]]="India","Yes","No")</f>
        <v>No</v>
      </c>
      <c r="AD1686" t="str">
        <f>IF(AND(Restaurants[[#This Row],[Has Online Delivery]]="Yes",Restaurants[[#This Row],[Has Table Booking]]="Yes"),"Online + Table",
IF(Restaurants[[#This Row],[Has Online Delivery]]="Yes","Online Only",
IF(Restaurants[[#This Row],[Has Table Booking]]="Yes","Table Only","None")))</f>
        <v>Online Only</v>
      </c>
      <c r="AE1686" t="str">
        <f>IF(Restaurants[[#This Row],[Rating]]&gt;=4.5,"Excellent",
IF(Restaurants[[#This Row],[Rating]]&gt;=4,"Very Good",
IF(Restaurants[[#This Row],[Rating]]&gt;=3.5,"Good","Average/Low")))</f>
        <v>Excellent</v>
      </c>
    </row>
    <row r="1687" spans="1:31" x14ac:dyDescent="0.3">
      <c r="A1687" t="s">
        <v>243</v>
      </c>
      <c r="B1687" t="s">
        <v>244</v>
      </c>
      <c r="C1687" t="s">
        <v>245</v>
      </c>
      <c r="D1687" t="s">
        <v>246</v>
      </c>
      <c r="E1687">
        <v>0</v>
      </c>
      <c r="F1687">
        <v>125</v>
      </c>
      <c r="G1687" t="s">
        <v>247</v>
      </c>
      <c r="H1687">
        <v>2007</v>
      </c>
      <c r="I1687">
        <v>45</v>
      </c>
      <c r="J1687">
        <v>4.5</v>
      </c>
      <c r="K1687" t="s">
        <v>32</v>
      </c>
      <c r="L1687">
        <v>18</v>
      </c>
      <c r="M1687" t="s">
        <v>204</v>
      </c>
      <c r="N1687" t="s">
        <v>210</v>
      </c>
      <c r="O1687" t="s">
        <v>211</v>
      </c>
      <c r="P1687" t="s">
        <v>37</v>
      </c>
      <c r="Q1687" t="s">
        <v>37</v>
      </c>
      <c r="R1687">
        <v>35</v>
      </c>
      <c r="S1687" t="s">
        <v>36</v>
      </c>
      <c r="T1687" t="s">
        <v>55</v>
      </c>
      <c r="U1687" t="s">
        <v>46</v>
      </c>
      <c r="W1687" t="s">
        <v>149</v>
      </c>
      <c r="X1687">
        <v>124535</v>
      </c>
      <c r="Y1687">
        <v>7982</v>
      </c>
      <c r="Z1687">
        <v>0</v>
      </c>
      <c r="AA1687">
        <v>0</v>
      </c>
      <c r="AB1687" t="str">
        <f>IF(Restaurants[[#This Row],[Years_Operating]]&lt;5,"New",
IF(Restaurants[[#This Row],[Years_Operating]]&lt;15,"Established","Legacy"))</f>
        <v>Legacy</v>
      </c>
      <c r="AC1687" t="str">
        <f>IF(Restaurants[[#This Row],[Country]]="India","Yes","No")</f>
        <v>No</v>
      </c>
      <c r="AD1687" t="str">
        <f>IF(AND(Restaurants[[#This Row],[Has Online Delivery]]="Yes",Restaurants[[#This Row],[Has Table Booking]]="Yes"),"Online + Table",
IF(Restaurants[[#This Row],[Has Online Delivery]]="Yes","Online Only",
IF(Restaurants[[#This Row],[Has Table Booking]]="Yes","Table Only","None")))</f>
        <v>None</v>
      </c>
      <c r="AE1687" t="str">
        <f>IF(Restaurants[[#This Row],[Rating]]&gt;=4.5,"Excellent",
IF(Restaurants[[#This Row],[Rating]]&gt;=4,"Very Good",
IF(Restaurants[[#This Row],[Rating]]&gt;=3.5,"Good","Average/Low")))</f>
        <v>Excellent</v>
      </c>
    </row>
    <row r="1688" spans="1:31" x14ac:dyDescent="0.3">
      <c r="A1688" t="s">
        <v>189</v>
      </c>
      <c r="B1688" t="s">
        <v>190</v>
      </c>
      <c r="C1688" t="s">
        <v>89</v>
      </c>
      <c r="D1688" t="s">
        <v>191</v>
      </c>
      <c r="E1688">
        <v>1</v>
      </c>
      <c r="F1688">
        <v>210</v>
      </c>
      <c r="G1688" t="s">
        <v>192</v>
      </c>
      <c r="H1688">
        <v>1990</v>
      </c>
      <c r="I1688">
        <v>30</v>
      </c>
      <c r="J1688">
        <v>4.7</v>
      </c>
      <c r="K1688" t="s">
        <v>32</v>
      </c>
      <c r="L1688">
        <v>35</v>
      </c>
      <c r="M1688" t="s">
        <v>160</v>
      </c>
      <c r="N1688" t="s">
        <v>193</v>
      </c>
      <c r="O1688" t="s">
        <v>35</v>
      </c>
      <c r="P1688" t="s">
        <v>37</v>
      </c>
      <c r="Q1688" t="s">
        <v>37</v>
      </c>
      <c r="R1688">
        <v>31</v>
      </c>
      <c r="S1688" t="s">
        <v>36</v>
      </c>
      <c r="T1688" t="s">
        <v>86</v>
      </c>
      <c r="U1688" t="s">
        <v>32</v>
      </c>
      <c r="W1688" t="s">
        <v>64</v>
      </c>
      <c r="X1688">
        <v>103590</v>
      </c>
      <c r="Y1688">
        <v>1371</v>
      </c>
      <c r="Z1688">
        <v>0</v>
      </c>
      <c r="AA1688">
        <v>0</v>
      </c>
      <c r="AB1688" t="str">
        <f>IF(Restaurants[[#This Row],[Years_Operating]]&lt;5,"New",
IF(Restaurants[[#This Row],[Years_Operating]]&lt;15,"Established","Legacy"))</f>
        <v>Legacy</v>
      </c>
      <c r="AC1688" t="str">
        <f>IF(Restaurants[[#This Row],[Country]]="India","Yes","No")</f>
        <v>No</v>
      </c>
      <c r="AD1688" t="str">
        <f>IF(AND(Restaurants[[#This Row],[Has Online Delivery]]="Yes",Restaurants[[#This Row],[Has Table Booking]]="Yes"),"Online + Table",
IF(Restaurants[[#This Row],[Has Online Delivery]]="Yes","Online Only",
IF(Restaurants[[#This Row],[Has Table Booking]]="Yes","Table Only","None")))</f>
        <v>None</v>
      </c>
      <c r="AE1688" t="str">
        <f>IF(Restaurants[[#This Row],[Rating]]&gt;=4.5,"Excellent",
IF(Restaurants[[#This Row],[Rating]]&gt;=4,"Very Good",
IF(Restaurants[[#This Row],[Rating]]&gt;=3.5,"Good","Average/Low")))</f>
        <v>Excellent</v>
      </c>
    </row>
    <row r="1689" spans="1:31" x14ac:dyDescent="0.3">
      <c r="A1689" t="s">
        <v>150</v>
      </c>
      <c r="B1689" t="s">
        <v>272</v>
      </c>
      <c r="C1689" t="s">
        <v>251</v>
      </c>
      <c r="D1689" t="s">
        <v>258</v>
      </c>
      <c r="E1689">
        <v>2</v>
      </c>
      <c r="F1689">
        <v>325</v>
      </c>
      <c r="G1689" t="s">
        <v>153</v>
      </c>
      <c r="H1689">
        <v>2016</v>
      </c>
      <c r="I1689">
        <v>48</v>
      </c>
      <c r="J1689">
        <v>4.7</v>
      </c>
      <c r="K1689" t="s">
        <v>284</v>
      </c>
      <c r="L1689">
        <v>9</v>
      </c>
      <c r="M1689" t="s">
        <v>33</v>
      </c>
      <c r="N1689" t="s">
        <v>143</v>
      </c>
      <c r="O1689" t="s">
        <v>54</v>
      </c>
      <c r="P1689" t="s">
        <v>37</v>
      </c>
      <c r="Q1689" t="s">
        <v>36</v>
      </c>
      <c r="R1689">
        <v>32</v>
      </c>
      <c r="S1689" t="s">
        <v>37</v>
      </c>
      <c r="T1689" t="s">
        <v>86</v>
      </c>
      <c r="U1689" t="s">
        <v>39</v>
      </c>
      <c r="V1689" t="s">
        <v>760</v>
      </c>
      <c r="W1689" t="s">
        <v>132</v>
      </c>
      <c r="X1689">
        <v>153554</v>
      </c>
      <c r="Y1689">
        <v>563</v>
      </c>
      <c r="Z1689">
        <v>13.082700000000001</v>
      </c>
      <c r="AA1689">
        <v>80.270700000000005</v>
      </c>
      <c r="AB1689" t="str">
        <f>IF(Restaurants[[#This Row],[Years_Operating]]&lt;5,"New",
IF(Restaurants[[#This Row],[Years_Operating]]&lt;15,"Established","Legacy"))</f>
        <v>Established</v>
      </c>
      <c r="AC1689" t="str">
        <f>IF(Restaurants[[#This Row],[Country]]="India","Yes","No")</f>
        <v>Yes</v>
      </c>
      <c r="AD1689" t="str">
        <f>IF(AND(Restaurants[[#This Row],[Has Online Delivery]]="Yes",Restaurants[[#This Row],[Has Table Booking]]="Yes"),"Online + Table",
IF(Restaurants[[#This Row],[Has Online Delivery]]="Yes","Online Only",
IF(Restaurants[[#This Row],[Has Table Booking]]="Yes","Table Only","None")))</f>
        <v>Table Only</v>
      </c>
      <c r="AE1689" t="str">
        <f>IF(Restaurants[[#This Row],[Rating]]&gt;=4.5,"Excellent",
IF(Restaurants[[#This Row],[Rating]]&gt;=4,"Very Good",
IF(Restaurants[[#This Row],[Rating]]&gt;=3.5,"Good","Average/Low")))</f>
        <v>Excellent</v>
      </c>
    </row>
    <row r="1690" spans="1:31" x14ac:dyDescent="0.3">
      <c r="A1690" t="s">
        <v>136</v>
      </c>
      <c r="B1690" t="s">
        <v>137</v>
      </c>
      <c r="C1690" t="s">
        <v>138</v>
      </c>
      <c r="D1690" t="s">
        <v>139</v>
      </c>
      <c r="E1690">
        <v>3</v>
      </c>
      <c r="F1690">
        <v>570</v>
      </c>
      <c r="G1690" t="s">
        <v>140</v>
      </c>
      <c r="H1690">
        <v>2012</v>
      </c>
      <c r="I1690">
        <v>10</v>
      </c>
      <c r="J1690">
        <v>4.5999999999999996</v>
      </c>
      <c r="K1690" t="s">
        <v>32</v>
      </c>
      <c r="L1690">
        <v>13</v>
      </c>
      <c r="M1690" t="s">
        <v>62</v>
      </c>
      <c r="N1690" t="s">
        <v>34</v>
      </c>
      <c r="O1690" t="s">
        <v>45</v>
      </c>
      <c r="P1690" t="s">
        <v>36</v>
      </c>
      <c r="Q1690" t="s">
        <v>37</v>
      </c>
      <c r="R1690">
        <v>52</v>
      </c>
      <c r="S1690" t="s">
        <v>37</v>
      </c>
      <c r="T1690" t="s">
        <v>38</v>
      </c>
      <c r="U1690" t="s">
        <v>32</v>
      </c>
      <c r="W1690" t="s">
        <v>47</v>
      </c>
      <c r="X1690">
        <v>306345</v>
      </c>
      <c r="Y1690">
        <v>5225</v>
      </c>
      <c r="Z1690">
        <v>0</v>
      </c>
      <c r="AA1690">
        <v>0</v>
      </c>
      <c r="AB1690" t="str">
        <f>IF(Restaurants[[#This Row],[Years_Operating]]&lt;5,"New",
IF(Restaurants[[#This Row],[Years_Operating]]&lt;15,"Established","Legacy"))</f>
        <v>Established</v>
      </c>
      <c r="AC1690" t="str">
        <f>IF(Restaurants[[#This Row],[Country]]="India","Yes","No")</f>
        <v>No</v>
      </c>
      <c r="AD1690" t="str">
        <f>IF(AND(Restaurants[[#This Row],[Has Online Delivery]]="Yes",Restaurants[[#This Row],[Has Table Booking]]="Yes"),"Online + Table",
IF(Restaurants[[#This Row],[Has Online Delivery]]="Yes","Online Only",
IF(Restaurants[[#This Row],[Has Table Booking]]="Yes","Table Only","None")))</f>
        <v>Online Only</v>
      </c>
      <c r="AE1690" t="str">
        <f>IF(Restaurants[[#This Row],[Rating]]&gt;=4.5,"Excellent",
IF(Restaurants[[#This Row],[Rating]]&gt;=4,"Very Good",
IF(Restaurants[[#This Row],[Rating]]&gt;=3.5,"Good","Average/Low")))</f>
        <v>Excellent</v>
      </c>
    </row>
    <row r="1691" spans="1:31" x14ac:dyDescent="0.3">
      <c r="A1691" t="s">
        <v>161</v>
      </c>
      <c r="B1691" t="s">
        <v>145</v>
      </c>
      <c r="C1691" t="s">
        <v>146</v>
      </c>
      <c r="D1691" t="s">
        <v>162</v>
      </c>
      <c r="E1691">
        <v>2</v>
      </c>
      <c r="F1691">
        <v>275</v>
      </c>
      <c r="G1691" t="s">
        <v>163</v>
      </c>
      <c r="H1691">
        <v>2003</v>
      </c>
      <c r="I1691">
        <v>36</v>
      </c>
      <c r="J1691">
        <v>4.7</v>
      </c>
      <c r="K1691" t="s">
        <v>32</v>
      </c>
      <c r="L1691">
        <v>22</v>
      </c>
      <c r="M1691" t="s">
        <v>33</v>
      </c>
      <c r="N1691" t="s">
        <v>143</v>
      </c>
      <c r="O1691" t="s">
        <v>45</v>
      </c>
      <c r="P1691" t="s">
        <v>36</v>
      </c>
      <c r="Q1691" t="s">
        <v>36</v>
      </c>
      <c r="R1691">
        <v>56</v>
      </c>
      <c r="S1691" t="s">
        <v>37</v>
      </c>
      <c r="T1691" t="s">
        <v>55</v>
      </c>
      <c r="U1691" t="s">
        <v>39</v>
      </c>
      <c r="W1691" t="s">
        <v>47</v>
      </c>
      <c r="X1691">
        <v>247241</v>
      </c>
      <c r="Y1691">
        <v>687</v>
      </c>
      <c r="Z1691">
        <v>35.689500000000002</v>
      </c>
      <c r="AA1691">
        <v>139.6917</v>
      </c>
      <c r="AB1691" t="str">
        <f>IF(Restaurants[[#This Row],[Years_Operating]]&lt;5,"New",
IF(Restaurants[[#This Row],[Years_Operating]]&lt;15,"Established","Legacy"))</f>
        <v>Legacy</v>
      </c>
      <c r="AC1691" t="str">
        <f>IF(Restaurants[[#This Row],[Country]]="India","Yes","No")</f>
        <v>No</v>
      </c>
      <c r="AD1691" t="str">
        <f>IF(AND(Restaurants[[#This Row],[Has Online Delivery]]="Yes",Restaurants[[#This Row],[Has Table Booking]]="Yes"),"Online + Table",
IF(Restaurants[[#This Row],[Has Online Delivery]]="Yes","Online Only",
IF(Restaurants[[#This Row],[Has Table Booking]]="Yes","Table Only","None")))</f>
        <v>Online + Table</v>
      </c>
      <c r="AE1691" t="str">
        <f>IF(Restaurants[[#This Row],[Rating]]&gt;=4.5,"Excellent",
IF(Restaurants[[#This Row],[Rating]]&gt;=4,"Very Good",
IF(Restaurants[[#This Row],[Rating]]&gt;=3.5,"Good","Average/Low")))</f>
        <v>Excellent</v>
      </c>
    </row>
    <row r="1692" spans="1:31" x14ac:dyDescent="0.3">
      <c r="A1692" t="s">
        <v>27</v>
      </c>
      <c r="B1692" t="s">
        <v>272</v>
      </c>
      <c r="C1692" t="s">
        <v>251</v>
      </c>
      <c r="D1692" t="s">
        <v>278</v>
      </c>
      <c r="E1692">
        <v>3</v>
      </c>
      <c r="F1692">
        <v>320</v>
      </c>
      <c r="G1692" t="s">
        <v>31</v>
      </c>
      <c r="H1692">
        <v>1995</v>
      </c>
      <c r="I1692">
        <v>28</v>
      </c>
      <c r="J1692">
        <v>4.9000000000000004</v>
      </c>
      <c r="K1692" t="s">
        <v>279</v>
      </c>
      <c r="L1692">
        <v>30</v>
      </c>
      <c r="M1692" t="s">
        <v>33</v>
      </c>
      <c r="N1692" t="s">
        <v>34</v>
      </c>
      <c r="O1692" t="s">
        <v>35</v>
      </c>
      <c r="P1692" t="s">
        <v>37</v>
      </c>
      <c r="Q1692" t="s">
        <v>36</v>
      </c>
      <c r="R1692">
        <v>31</v>
      </c>
      <c r="S1692" t="s">
        <v>37</v>
      </c>
      <c r="T1692" t="s">
        <v>86</v>
      </c>
      <c r="U1692" t="s">
        <v>39</v>
      </c>
      <c r="V1692" t="s">
        <v>761</v>
      </c>
      <c r="W1692" t="s">
        <v>47</v>
      </c>
      <c r="X1692">
        <v>230811</v>
      </c>
      <c r="Y1692">
        <v>374</v>
      </c>
      <c r="Z1692">
        <v>13.082700000000001</v>
      </c>
      <c r="AA1692">
        <v>80.270700000000005</v>
      </c>
      <c r="AB1692" t="str">
        <f>IF(Restaurants[[#This Row],[Years_Operating]]&lt;5,"New",
IF(Restaurants[[#This Row],[Years_Operating]]&lt;15,"Established","Legacy"))</f>
        <v>Legacy</v>
      </c>
      <c r="AC1692" t="str">
        <f>IF(Restaurants[[#This Row],[Country]]="India","Yes","No")</f>
        <v>Yes</v>
      </c>
      <c r="AD1692" t="str">
        <f>IF(AND(Restaurants[[#This Row],[Has Online Delivery]]="Yes",Restaurants[[#This Row],[Has Table Booking]]="Yes"),"Online + Table",
IF(Restaurants[[#This Row],[Has Online Delivery]]="Yes","Online Only",
IF(Restaurants[[#This Row],[Has Table Booking]]="Yes","Table Only","None")))</f>
        <v>Table Only</v>
      </c>
      <c r="AE1692" t="str">
        <f>IF(Restaurants[[#This Row],[Rating]]&gt;=4.5,"Excellent",
IF(Restaurants[[#This Row],[Rating]]&gt;=4,"Very Good",
IF(Restaurants[[#This Row],[Rating]]&gt;=3.5,"Good","Average/Low")))</f>
        <v>Excellent</v>
      </c>
    </row>
    <row r="1693" spans="1:31" x14ac:dyDescent="0.3">
      <c r="A1693" t="s">
        <v>243</v>
      </c>
      <c r="B1693" t="s">
        <v>244</v>
      </c>
      <c r="C1693" t="s">
        <v>245</v>
      </c>
      <c r="D1693" t="s">
        <v>246</v>
      </c>
      <c r="E1693">
        <v>0</v>
      </c>
      <c r="F1693">
        <v>125</v>
      </c>
      <c r="G1693" t="s">
        <v>247</v>
      </c>
      <c r="H1693">
        <v>2007</v>
      </c>
      <c r="I1693">
        <v>45</v>
      </c>
      <c r="J1693">
        <v>4.5</v>
      </c>
      <c r="K1693" t="s">
        <v>32</v>
      </c>
      <c r="L1693">
        <v>18</v>
      </c>
      <c r="M1693" t="s">
        <v>204</v>
      </c>
      <c r="N1693" t="s">
        <v>210</v>
      </c>
      <c r="O1693" t="s">
        <v>211</v>
      </c>
      <c r="P1693" t="s">
        <v>37</v>
      </c>
      <c r="Q1693" t="s">
        <v>37</v>
      </c>
      <c r="R1693">
        <v>55</v>
      </c>
      <c r="S1693" t="s">
        <v>36</v>
      </c>
      <c r="T1693" t="s">
        <v>55</v>
      </c>
      <c r="U1693" t="s">
        <v>69</v>
      </c>
      <c r="W1693" t="s">
        <v>47</v>
      </c>
      <c r="X1693">
        <v>414652</v>
      </c>
      <c r="Y1693">
        <v>6995</v>
      </c>
      <c r="Z1693">
        <v>0</v>
      </c>
      <c r="AA1693">
        <v>0</v>
      </c>
      <c r="AB1693" t="str">
        <f>IF(Restaurants[[#This Row],[Years_Operating]]&lt;5,"New",
IF(Restaurants[[#This Row],[Years_Operating]]&lt;15,"Established","Legacy"))</f>
        <v>Legacy</v>
      </c>
      <c r="AC1693" t="str">
        <f>IF(Restaurants[[#This Row],[Country]]="India","Yes","No")</f>
        <v>No</v>
      </c>
      <c r="AD1693" t="str">
        <f>IF(AND(Restaurants[[#This Row],[Has Online Delivery]]="Yes",Restaurants[[#This Row],[Has Table Booking]]="Yes"),"Online + Table",
IF(Restaurants[[#This Row],[Has Online Delivery]]="Yes","Online Only",
IF(Restaurants[[#This Row],[Has Table Booking]]="Yes","Table Only","None")))</f>
        <v>None</v>
      </c>
      <c r="AE1693" t="str">
        <f>IF(Restaurants[[#This Row],[Rating]]&gt;=4.5,"Excellent",
IF(Restaurants[[#This Row],[Rating]]&gt;=4,"Very Good",
IF(Restaurants[[#This Row],[Rating]]&gt;=3.5,"Good","Average/Low")))</f>
        <v>Excellent</v>
      </c>
    </row>
    <row r="1694" spans="1:31" x14ac:dyDescent="0.3">
      <c r="A1694" t="s">
        <v>205</v>
      </c>
      <c r="B1694" t="s">
        <v>275</v>
      </c>
      <c r="C1694" t="s">
        <v>251</v>
      </c>
      <c r="D1694" t="s">
        <v>267</v>
      </c>
      <c r="E1694">
        <v>0</v>
      </c>
      <c r="F1694">
        <v>180</v>
      </c>
      <c r="G1694" t="s">
        <v>209</v>
      </c>
      <c r="H1694">
        <v>2008</v>
      </c>
      <c r="I1694">
        <v>50</v>
      </c>
      <c r="J1694">
        <v>4.8</v>
      </c>
      <c r="K1694" t="s">
        <v>268</v>
      </c>
      <c r="L1694">
        <v>17</v>
      </c>
      <c r="M1694" t="s">
        <v>160</v>
      </c>
      <c r="N1694" t="s">
        <v>210</v>
      </c>
      <c r="O1694" t="s">
        <v>211</v>
      </c>
      <c r="P1694" t="s">
        <v>36</v>
      </c>
      <c r="Q1694" t="s">
        <v>37</v>
      </c>
      <c r="R1694">
        <v>44</v>
      </c>
      <c r="S1694" t="s">
        <v>36</v>
      </c>
      <c r="T1694" t="s">
        <v>86</v>
      </c>
      <c r="U1694" t="s">
        <v>39</v>
      </c>
      <c r="V1694" t="s">
        <v>762</v>
      </c>
      <c r="W1694" t="s">
        <v>108</v>
      </c>
      <c r="X1694">
        <v>371184</v>
      </c>
      <c r="Y1694">
        <v>3884</v>
      </c>
      <c r="Z1694">
        <v>18.520399999999999</v>
      </c>
      <c r="AA1694">
        <v>73.856700000000004</v>
      </c>
      <c r="AB1694" t="str">
        <f>IF(Restaurants[[#This Row],[Years_Operating]]&lt;5,"New",
IF(Restaurants[[#This Row],[Years_Operating]]&lt;15,"Established","Legacy"))</f>
        <v>Legacy</v>
      </c>
      <c r="AC1694" t="str">
        <f>IF(Restaurants[[#This Row],[Country]]="India","Yes","No")</f>
        <v>Yes</v>
      </c>
      <c r="AD1694" t="str">
        <f>IF(AND(Restaurants[[#This Row],[Has Online Delivery]]="Yes",Restaurants[[#This Row],[Has Table Booking]]="Yes"),"Online + Table",
IF(Restaurants[[#This Row],[Has Online Delivery]]="Yes","Online Only",
IF(Restaurants[[#This Row],[Has Table Booking]]="Yes","Table Only","None")))</f>
        <v>Online Only</v>
      </c>
      <c r="AE1694" t="str">
        <f>IF(Restaurants[[#This Row],[Rating]]&gt;=4.5,"Excellent",
IF(Restaurants[[#This Row],[Rating]]&gt;=4,"Very Good",
IF(Restaurants[[#This Row],[Rating]]&gt;=3.5,"Good","Average/Low")))</f>
        <v>Excellent</v>
      </c>
    </row>
    <row r="1695" spans="1:31" x14ac:dyDescent="0.3">
      <c r="A1695" t="s">
        <v>164</v>
      </c>
      <c r="B1695" t="s">
        <v>145</v>
      </c>
      <c r="C1695" t="s">
        <v>146</v>
      </c>
      <c r="D1695" t="s">
        <v>43</v>
      </c>
      <c r="E1695">
        <v>2</v>
      </c>
      <c r="F1695">
        <v>235</v>
      </c>
      <c r="G1695" t="s">
        <v>165</v>
      </c>
      <c r="H1695">
        <v>2009</v>
      </c>
      <c r="I1695">
        <v>28</v>
      </c>
      <c r="J1695">
        <v>4.7</v>
      </c>
      <c r="K1695" t="s">
        <v>32</v>
      </c>
      <c r="L1695">
        <v>16</v>
      </c>
      <c r="M1695" t="s">
        <v>160</v>
      </c>
      <c r="N1695" t="s">
        <v>143</v>
      </c>
      <c r="O1695" t="s">
        <v>45</v>
      </c>
      <c r="P1695" t="s">
        <v>36</v>
      </c>
      <c r="Q1695" t="s">
        <v>37</v>
      </c>
      <c r="R1695">
        <v>40</v>
      </c>
      <c r="S1695" t="s">
        <v>36</v>
      </c>
      <c r="T1695" t="s">
        <v>55</v>
      </c>
      <c r="U1695" t="s">
        <v>32</v>
      </c>
      <c r="W1695" t="s">
        <v>64</v>
      </c>
      <c r="X1695">
        <v>316467</v>
      </c>
      <c r="Y1695">
        <v>674</v>
      </c>
      <c r="Z1695">
        <v>35.689500000000002</v>
      </c>
      <c r="AA1695">
        <v>139.6917</v>
      </c>
      <c r="AB1695" t="str">
        <f>IF(Restaurants[[#This Row],[Years_Operating]]&lt;5,"New",
IF(Restaurants[[#This Row],[Years_Operating]]&lt;15,"Established","Legacy"))</f>
        <v>Legacy</v>
      </c>
      <c r="AC1695" t="str">
        <f>IF(Restaurants[[#This Row],[Country]]="India","Yes","No")</f>
        <v>No</v>
      </c>
      <c r="AD1695" t="str">
        <f>IF(AND(Restaurants[[#This Row],[Has Online Delivery]]="Yes",Restaurants[[#This Row],[Has Table Booking]]="Yes"),"Online + Table",
IF(Restaurants[[#This Row],[Has Online Delivery]]="Yes","Online Only",
IF(Restaurants[[#This Row],[Has Table Booking]]="Yes","Table Only","None")))</f>
        <v>Online Only</v>
      </c>
      <c r="AE1695" t="str">
        <f>IF(Restaurants[[#This Row],[Rating]]&gt;=4.5,"Excellent",
IF(Restaurants[[#This Row],[Rating]]&gt;=4,"Very Good",
IF(Restaurants[[#This Row],[Rating]]&gt;=3.5,"Good","Average/Low")))</f>
        <v>Excellent</v>
      </c>
    </row>
    <row r="1696" spans="1:31" x14ac:dyDescent="0.3">
      <c r="A1696" t="s">
        <v>186</v>
      </c>
      <c r="B1696" t="s">
        <v>118</v>
      </c>
      <c r="C1696" t="s">
        <v>119</v>
      </c>
      <c r="D1696" t="s">
        <v>187</v>
      </c>
      <c r="E1696">
        <v>2</v>
      </c>
      <c r="F1696">
        <v>550</v>
      </c>
      <c r="G1696" t="s">
        <v>188</v>
      </c>
      <c r="H1696">
        <v>2015</v>
      </c>
      <c r="I1696">
        <v>50</v>
      </c>
      <c r="J1696">
        <v>4.5</v>
      </c>
      <c r="K1696" t="s">
        <v>32</v>
      </c>
      <c r="L1696">
        <v>10</v>
      </c>
      <c r="M1696" t="s">
        <v>62</v>
      </c>
      <c r="N1696" t="s">
        <v>143</v>
      </c>
      <c r="O1696" t="s">
        <v>35</v>
      </c>
      <c r="P1696" t="s">
        <v>37</v>
      </c>
      <c r="Q1696" t="s">
        <v>36</v>
      </c>
      <c r="R1696">
        <v>40</v>
      </c>
      <c r="S1696" t="s">
        <v>36</v>
      </c>
      <c r="T1696" t="s">
        <v>38</v>
      </c>
      <c r="U1696" t="s">
        <v>69</v>
      </c>
      <c r="W1696" t="s">
        <v>132</v>
      </c>
      <c r="X1696">
        <v>169248</v>
      </c>
      <c r="Y1696">
        <v>1393</v>
      </c>
      <c r="Z1696">
        <v>0</v>
      </c>
      <c r="AA1696">
        <v>0</v>
      </c>
      <c r="AB1696" t="str">
        <f>IF(Restaurants[[#This Row],[Years_Operating]]&lt;5,"New",
IF(Restaurants[[#This Row],[Years_Operating]]&lt;15,"Established","Legacy"))</f>
        <v>Established</v>
      </c>
      <c r="AC1696" t="str">
        <f>IF(Restaurants[[#This Row],[Country]]="India","Yes","No")</f>
        <v>No</v>
      </c>
      <c r="AD1696" t="str">
        <f>IF(AND(Restaurants[[#This Row],[Has Online Delivery]]="Yes",Restaurants[[#This Row],[Has Table Booking]]="Yes"),"Online + Table",
IF(Restaurants[[#This Row],[Has Online Delivery]]="Yes","Online Only",
IF(Restaurants[[#This Row],[Has Table Booking]]="Yes","Table Only","None")))</f>
        <v>Table Only</v>
      </c>
      <c r="AE1696" t="str">
        <f>IF(Restaurants[[#This Row],[Rating]]&gt;=4.5,"Excellent",
IF(Restaurants[[#This Row],[Rating]]&gt;=4,"Very Good",
IF(Restaurants[[#This Row],[Rating]]&gt;=3.5,"Good","Average/Low")))</f>
        <v>Excellent</v>
      </c>
    </row>
    <row r="1697" spans="1:31" x14ac:dyDescent="0.3">
      <c r="A1697" t="s">
        <v>41</v>
      </c>
      <c r="B1697" t="s">
        <v>266</v>
      </c>
      <c r="C1697" t="s">
        <v>251</v>
      </c>
      <c r="D1697" t="s">
        <v>267</v>
      </c>
      <c r="E1697">
        <v>3</v>
      </c>
      <c r="F1697">
        <v>320</v>
      </c>
      <c r="G1697" t="s">
        <v>44</v>
      </c>
      <c r="H1697">
        <v>2008</v>
      </c>
      <c r="I1697">
        <v>32</v>
      </c>
      <c r="J1697">
        <v>4.9000000000000004</v>
      </c>
      <c r="K1697" t="s">
        <v>268</v>
      </c>
      <c r="L1697">
        <v>17</v>
      </c>
      <c r="M1697" t="s">
        <v>33</v>
      </c>
      <c r="N1697" t="s">
        <v>34</v>
      </c>
      <c r="O1697" t="s">
        <v>45</v>
      </c>
      <c r="P1697" t="s">
        <v>36</v>
      </c>
      <c r="Q1697" t="s">
        <v>36</v>
      </c>
      <c r="R1697">
        <v>69</v>
      </c>
      <c r="S1697" t="s">
        <v>37</v>
      </c>
      <c r="T1697" t="s">
        <v>55</v>
      </c>
      <c r="U1697" t="s">
        <v>32</v>
      </c>
      <c r="V1697" t="s">
        <v>763</v>
      </c>
      <c r="W1697" t="s">
        <v>64</v>
      </c>
      <c r="X1697">
        <v>307185</v>
      </c>
      <c r="Y1697">
        <v>1394</v>
      </c>
      <c r="Z1697">
        <v>12.9716</v>
      </c>
      <c r="AA1697">
        <v>77.5946</v>
      </c>
      <c r="AB1697" t="str">
        <f>IF(Restaurants[[#This Row],[Years_Operating]]&lt;5,"New",
IF(Restaurants[[#This Row],[Years_Operating]]&lt;15,"Established","Legacy"))</f>
        <v>Legacy</v>
      </c>
      <c r="AC1697" t="str">
        <f>IF(Restaurants[[#This Row],[Country]]="India","Yes","No")</f>
        <v>Yes</v>
      </c>
      <c r="AD1697" t="str">
        <f>IF(AND(Restaurants[[#This Row],[Has Online Delivery]]="Yes",Restaurants[[#This Row],[Has Table Booking]]="Yes"),"Online + Table",
IF(Restaurants[[#This Row],[Has Online Delivery]]="Yes","Online Only",
IF(Restaurants[[#This Row],[Has Table Booking]]="Yes","Table Only","None")))</f>
        <v>Online + Table</v>
      </c>
      <c r="AE1697" t="str">
        <f>IF(Restaurants[[#This Row],[Rating]]&gt;=4.5,"Excellent",
IF(Restaurants[[#This Row],[Rating]]&gt;=4,"Very Good",
IF(Restaurants[[#This Row],[Rating]]&gt;=3.5,"Good","Average/Low")))</f>
        <v>Excellent</v>
      </c>
    </row>
    <row r="1698" spans="1:31" x14ac:dyDescent="0.3">
      <c r="A1698" t="s">
        <v>205</v>
      </c>
      <c r="B1698" t="s">
        <v>206</v>
      </c>
      <c r="C1698" t="s">
        <v>207</v>
      </c>
      <c r="D1698" t="s">
        <v>208</v>
      </c>
      <c r="E1698">
        <v>0</v>
      </c>
      <c r="F1698">
        <v>180</v>
      </c>
      <c r="G1698" t="s">
        <v>209</v>
      </c>
      <c r="H1698">
        <v>2008</v>
      </c>
      <c r="I1698">
        <v>50</v>
      </c>
      <c r="J1698">
        <v>4.8</v>
      </c>
      <c r="K1698" t="s">
        <v>32</v>
      </c>
      <c r="L1698">
        <v>17</v>
      </c>
      <c r="M1698" t="s">
        <v>160</v>
      </c>
      <c r="N1698" t="s">
        <v>210</v>
      </c>
      <c r="O1698" t="s">
        <v>211</v>
      </c>
      <c r="P1698" t="s">
        <v>37</v>
      </c>
      <c r="Q1698" t="s">
        <v>37</v>
      </c>
      <c r="R1698">
        <v>65</v>
      </c>
      <c r="S1698" t="s">
        <v>37</v>
      </c>
      <c r="T1698" t="s">
        <v>86</v>
      </c>
      <c r="U1698" t="s">
        <v>39</v>
      </c>
      <c r="W1698" t="s">
        <v>40</v>
      </c>
      <c r="X1698">
        <v>389604</v>
      </c>
      <c r="Y1698">
        <v>42</v>
      </c>
      <c r="Z1698">
        <v>0</v>
      </c>
      <c r="AA1698">
        <v>0</v>
      </c>
      <c r="AB1698" t="str">
        <f>IF(Restaurants[[#This Row],[Years_Operating]]&lt;5,"New",
IF(Restaurants[[#This Row],[Years_Operating]]&lt;15,"Established","Legacy"))</f>
        <v>Legacy</v>
      </c>
      <c r="AC1698" t="str">
        <f>IF(Restaurants[[#This Row],[Country]]="India","Yes","No")</f>
        <v>No</v>
      </c>
      <c r="AD1698" t="str">
        <f>IF(AND(Restaurants[[#This Row],[Has Online Delivery]]="Yes",Restaurants[[#This Row],[Has Table Booking]]="Yes"),"Online + Table",
IF(Restaurants[[#This Row],[Has Online Delivery]]="Yes","Online Only",
IF(Restaurants[[#This Row],[Has Table Booking]]="Yes","Table Only","None")))</f>
        <v>None</v>
      </c>
      <c r="AE1698" t="str">
        <f>IF(Restaurants[[#This Row],[Rating]]&gt;=4.5,"Excellent",
IF(Restaurants[[#This Row],[Rating]]&gt;=4,"Very Good",
IF(Restaurants[[#This Row],[Rating]]&gt;=3.5,"Good","Average/Low")))</f>
        <v>Excellent</v>
      </c>
    </row>
    <row r="1699" spans="1:31" x14ac:dyDescent="0.3">
      <c r="A1699" t="s">
        <v>243</v>
      </c>
      <c r="B1699" t="s">
        <v>244</v>
      </c>
      <c r="C1699" t="s">
        <v>245</v>
      </c>
      <c r="D1699" t="s">
        <v>246</v>
      </c>
      <c r="E1699">
        <v>0</v>
      </c>
      <c r="F1699">
        <v>125</v>
      </c>
      <c r="G1699" t="s">
        <v>247</v>
      </c>
      <c r="H1699">
        <v>2007</v>
      </c>
      <c r="I1699">
        <v>45</v>
      </c>
      <c r="J1699">
        <v>4.5</v>
      </c>
      <c r="K1699" t="s">
        <v>32</v>
      </c>
      <c r="L1699">
        <v>18</v>
      </c>
      <c r="M1699" t="s">
        <v>204</v>
      </c>
      <c r="N1699" t="s">
        <v>210</v>
      </c>
      <c r="O1699" t="s">
        <v>211</v>
      </c>
      <c r="P1699" t="s">
        <v>36</v>
      </c>
      <c r="Q1699" t="s">
        <v>37</v>
      </c>
      <c r="R1699">
        <v>69</v>
      </c>
      <c r="S1699" t="s">
        <v>36</v>
      </c>
      <c r="T1699" t="s">
        <v>63</v>
      </c>
      <c r="U1699" t="s">
        <v>39</v>
      </c>
      <c r="W1699" t="s">
        <v>56</v>
      </c>
      <c r="X1699">
        <v>422029</v>
      </c>
      <c r="Y1699">
        <v>5648</v>
      </c>
      <c r="Z1699">
        <v>0</v>
      </c>
      <c r="AA1699">
        <v>0</v>
      </c>
      <c r="AB1699" t="str">
        <f>IF(Restaurants[[#This Row],[Years_Operating]]&lt;5,"New",
IF(Restaurants[[#This Row],[Years_Operating]]&lt;15,"Established","Legacy"))</f>
        <v>Legacy</v>
      </c>
      <c r="AC1699" t="str">
        <f>IF(Restaurants[[#This Row],[Country]]="India","Yes","No")</f>
        <v>No</v>
      </c>
      <c r="AD1699" t="str">
        <f>IF(AND(Restaurants[[#This Row],[Has Online Delivery]]="Yes",Restaurants[[#This Row],[Has Table Booking]]="Yes"),"Online + Table",
IF(Restaurants[[#This Row],[Has Online Delivery]]="Yes","Online Only",
IF(Restaurants[[#This Row],[Has Table Booking]]="Yes","Table Only","None")))</f>
        <v>Online Only</v>
      </c>
      <c r="AE1699" t="str">
        <f>IF(Restaurants[[#This Row],[Rating]]&gt;=4.5,"Excellent",
IF(Restaurants[[#This Row],[Rating]]&gt;=4,"Very Good",
IF(Restaurants[[#This Row],[Rating]]&gt;=3.5,"Good","Average/Low")))</f>
        <v>Excellent</v>
      </c>
    </row>
    <row r="1700" spans="1:31" x14ac:dyDescent="0.3">
      <c r="A1700" t="s">
        <v>104</v>
      </c>
      <c r="B1700" t="s">
        <v>105</v>
      </c>
      <c r="C1700" t="s">
        <v>29</v>
      </c>
      <c r="D1700" t="s">
        <v>106</v>
      </c>
      <c r="E1700">
        <v>3</v>
      </c>
      <c r="F1700">
        <v>310</v>
      </c>
      <c r="G1700" t="s">
        <v>107</v>
      </c>
      <c r="H1700">
        <v>1994</v>
      </c>
      <c r="I1700">
        <v>50</v>
      </c>
      <c r="J1700">
        <v>4.8</v>
      </c>
      <c r="K1700" t="s">
        <v>32</v>
      </c>
      <c r="L1700">
        <v>31</v>
      </c>
      <c r="M1700" t="s">
        <v>33</v>
      </c>
      <c r="N1700" t="s">
        <v>34</v>
      </c>
      <c r="O1700" t="s">
        <v>35</v>
      </c>
      <c r="P1700" t="s">
        <v>37</v>
      </c>
      <c r="Q1700" t="s">
        <v>36</v>
      </c>
      <c r="R1700">
        <v>56</v>
      </c>
      <c r="S1700" t="s">
        <v>37</v>
      </c>
      <c r="T1700" t="s">
        <v>86</v>
      </c>
      <c r="U1700" t="s">
        <v>39</v>
      </c>
      <c r="W1700" t="s">
        <v>108</v>
      </c>
      <c r="X1700">
        <v>170698</v>
      </c>
      <c r="Y1700">
        <v>5038</v>
      </c>
      <c r="Z1700">
        <v>41.902799999999999</v>
      </c>
      <c r="AA1700">
        <v>12.4964</v>
      </c>
      <c r="AB1700" t="str">
        <f>IF(Restaurants[[#This Row],[Years_Operating]]&lt;5,"New",
IF(Restaurants[[#This Row],[Years_Operating]]&lt;15,"Established","Legacy"))</f>
        <v>Legacy</v>
      </c>
      <c r="AC1700" t="str">
        <f>IF(Restaurants[[#This Row],[Country]]="India","Yes","No")</f>
        <v>No</v>
      </c>
      <c r="AD1700" t="str">
        <f>IF(AND(Restaurants[[#This Row],[Has Online Delivery]]="Yes",Restaurants[[#This Row],[Has Table Booking]]="Yes"),"Online + Table",
IF(Restaurants[[#This Row],[Has Online Delivery]]="Yes","Online Only",
IF(Restaurants[[#This Row],[Has Table Booking]]="Yes","Table Only","None")))</f>
        <v>Table Only</v>
      </c>
      <c r="AE1700" t="str">
        <f>IF(Restaurants[[#This Row],[Rating]]&gt;=4.5,"Excellent",
IF(Restaurants[[#This Row],[Rating]]&gt;=4,"Very Good",
IF(Restaurants[[#This Row],[Rating]]&gt;=3.5,"Good","Average/Low")))</f>
        <v>Excellent</v>
      </c>
    </row>
    <row r="1701" spans="1:31" x14ac:dyDescent="0.3">
      <c r="A1701" t="s">
        <v>109</v>
      </c>
      <c r="B1701" t="s">
        <v>110</v>
      </c>
      <c r="C1701" t="s">
        <v>89</v>
      </c>
      <c r="D1701" t="s">
        <v>67</v>
      </c>
      <c r="E1701">
        <v>3</v>
      </c>
      <c r="F1701">
        <v>270</v>
      </c>
      <c r="G1701" t="s">
        <v>109</v>
      </c>
      <c r="H1701">
        <v>1989</v>
      </c>
      <c r="I1701">
        <v>48</v>
      </c>
      <c r="J1701">
        <v>4.8</v>
      </c>
      <c r="K1701" t="s">
        <v>32</v>
      </c>
      <c r="L1701">
        <v>36</v>
      </c>
      <c r="M1701" t="s">
        <v>33</v>
      </c>
      <c r="N1701" t="s">
        <v>34</v>
      </c>
      <c r="O1701" t="s">
        <v>35</v>
      </c>
      <c r="P1701" t="s">
        <v>36</v>
      </c>
      <c r="Q1701" t="s">
        <v>36</v>
      </c>
      <c r="R1701">
        <v>58</v>
      </c>
      <c r="S1701" t="s">
        <v>37</v>
      </c>
      <c r="T1701" t="s">
        <v>55</v>
      </c>
      <c r="U1701" t="s">
        <v>32</v>
      </c>
      <c r="W1701" t="s">
        <v>70</v>
      </c>
      <c r="X1701">
        <v>312775</v>
      </c>
      <c r="Y1701">
        <v>25</v>
      </c>
      <c r="Z1701">
        <v>0</v>
      </c>
      <c r="AA1701">
        <v>0</v>
      </c>
      <c r="AB1701" t="str">
        <f>IF(Restaurants[[#This Row],[Years_Operating]]&lt;5,"New",
IF(Restaurants[[#This Row],[Years_Operating]]&lt;15,"Established","Legacy"))</f>
        <v>Legacy</v>
      </c>
      <c r="AC1701" t="str">
        <f>IF(Restaurants[[#This Row],[Country]]="India","Yes","No")</f>
        <v>No</v>
      </c>
      <c r="AD1701" t="str">
        <f>IF(AND(Restaurants[[#This Row],[Has Online Delivery]]="Yes",Restaurants[[#This Row],[Has Table Booking]]="Yes"),"Online + Table",
IF(Restaurants[[#This Row],[Has Online Delivery]]="Yes","Online Only",
IF(Restaurants[[#This Row],[Has Table Booking]]="Yes","Table Only","None")))</f>
        <v>Online + Table</v>
      </c>
      <c r="AE1701" t="str">
        <f>IF(Restaurants[[#This Row],[Rating]]&gt;=4.5,"Excellent",
IF(Restaurants[[#This Row],[Rating]]&gt;=4,"Very Good",
IF(Restaurants[[#This Row],[Rating]]&gt;=3.5,"Good","Average/Low")))</f>
        <v>Excellent</v>
      </c>
    </row>
    <row r="1702" spans="1:31" x14ac:dyDescent="0.3">
      <c r="A1702" t="s">
        <v>92</v>
      </c>
      <c r="B1702" t="s">
        <v>93</v>
      </c>
      <c r="C1702" t="s">
        <v>50</v>
      </c>
      <c r="D1702" t="s">
        <v>94</v>
      </c>
      <c r="E1702">
        <v>3</v>
      </c>
      <c r="F1702">
        <v>345</v>
      </c>
      <c r="G1702" t="s">
        <v>95</v>
      </c>
      <c r="H1702">
        <v>2011</v>
      </c>
      <c r="I1702">
        <v>50</v>
      </c>
      <c r="J1702">
        <v>4.8</v>
      </c>
      <c r="K1702" t="s">
        <v>96</v>
      </c>
      <c r="L1702">
        <v>14</v>
      </c>
      <c r="M1702" t="s">
        <v>33</v>
      </c>
      <c r="N1702" t="s">
        <v>34</v>
      </c>
      <c r="O1702" t="s">
        <v>54</v>
      </c>
      <c r="P1702" t="s">
        <v>36</v>
      </c>
      <c r="Q1702" t="s">
        <v>36</v>
      </c>
      <c r="R1702">
        <v>41</v>
      </c>
      <c r="S1702" t="s">
        <v>36</v>
      </c>
      <c r="T1702" t="s">
        <v>86</v>
      </c>
      <c r="U1702" t="s">
        <v>39</v>
      </c>
      <c r="W1702" t="s">
        <v>149</v>
      </c>
      <c r="X1702">
        <v>207557</v>
      </c>
      <c r="Y1702">
        <v>688</v>
      </c>
      <c r="Z1702">
        <v>37.774900000000002</v>
      </c>
      <c r="AA1702">
        <v>-122.4194</v>
      </c>
      <c r="AB1702" t="str">
        <f>IF(Restaurants[[#This Row],[Years_Operating]]&lt;5,"New",
IF(Restaurants[[#This Row],[Years_Operating]]&lt;15,"Established","Legacy"))</f>
        <v>Established</v>
      </c>
      <c r="AC1702" t="str">
        <f>IF(Restaurants[[#This Row],[Country]]="India","Yes","No")</f>
        <v>No</v>
      </c>
      <c r="AD1702" t="str">
        <f>IF(AND(Restaurants[[#This Row],[Has Online Delivery]]="Yes",Restaurants[[#This Row],[Has Table Booking]]="Yes"),"Online + Table",
IF(Restaurants[[#This Row],[Has Online Delivery]]="Yes","Online Only",
IF(Restaurants[[#This Row],[Has Table Booking]]="Yes","Table Only","None")))</f>
        <v>Online + Table</v>
      </c>
      <c r="AE1702" t="str">
        <f>IF(Restaurants[[#This Row],[Rating]]&gt;=4.5,"Excellent",
IF(Restaurants[[#This Row],[Rating]]&gt;=4,"Very Good",
IF(Restaurants[[#This Row],[Rating]]&gt;=3.5,"Good","Average/Low")))</f>
        <v>Excellent</v>
      </c>
    </row>
    <row r="1703" spans="1:31" x14ac:dyDescent="0.3">
      <c r="A1703" t="s">
        <v>150</v>
      </c>
      <c r="B1703" t="s">
        <v>151</v>
      </c>
      <c r="C1703" t="s">
        <v>50</v>
      </c>
      <c r="D1703" t="s">
        <v>152</v>
      </c>
      <c r="E1703">
        <v>2</v>
      </c>
      <c r="F1703">
        <v>325</v>
      </c>
      <c r="G1703" t="s">
        <v>153</v>
      </c>
      <c r="H1703">
        <v>2016</v>
      </c>
      <c r="I1703">
        <v>48</v>
      </c>
      <c r="J1703">
        <v>4.7</v>
      </c>
      <c r="K1703" t="s">
        <v>32</v>
      </c>
      <c r="L1703">
        <v>9</v>
      </c>
      <c r="M1703" t="s">
        <v>33</v>
      </c>
      <c r="N1703" t="s">
        <v>143</v>
      </c>
      <c r="O1703" t="s">
        <v>54</v>
      </c>
      <c r="P1703" t="s">
        <v>36</v>
      </c>
      <c r="Q1703" t="s">
        <v>37</v>
      </c>
      <c r="R1703">
        <v>62</v>
      </c>
      <c r="S1703" t="s">
        <v>37</v>
      </c>
      <c r="T1703" t="s">
        <v>86</v>
      </c>
      <c r="U1703" t="s">
        <v>39</v>
      </c>
      <c r="W1703" t="s">
        <v>40</v>
      </c>
      <c r="X1703">
        <v>415369</v>
      </c>
      <c r="Y1703">
        <v>4511</v>
      </c>
      <c r="Z1703">
        <v>0</v>
      </c>
      <c r="AA1703">
        <v>0</v>
      </c>
      <c r="AB1703" t="str">
        <f>IF(Restaurants[[#This Row],[Years_Operating]]&lt;5,"New",
IF(Restaurants[[#This Row],[Years_Operating]]&lt;15,"Established","Legacy"))</f>
        <v>Established</v>
      </c>
      <c r="AC1703" t="str">
        <f>IF(Restaurants[[#This Row],[Country]]="India","Yes","No")</f>
        <v>No</v>
      </c>
      <c r="AD1703" t="str">
        <f>IF(AND(Restaurants[[#This Row],[Has Online Delivery]]="Yes",Restaurants[[#This Row],[Has Table Booking]]="Yes"),"Online + Table",
IF(Restaurants[[#This Row],[Has Online Delivery]]="Yes","Online Only",
IF(Restaurants[[#This Row],[Has Table Booking]]="Yes","Table Only","None")))</f>
        <v>Online Only</v>
      </c>
      <c r="AE1703" t="str">
        <f>IF(Restaurants[[#This Row],[Rating]]&gt;=4.5,"Excellent",
IF(Restaurants[[#This Row],[Rating]]&gt;=4,"Very Good",
IF(Restaurants[[#This Row],[Rating]]&gt;=3.5,"Good","Average/Low")))</f>
        <v>Excellent</v>
      </c>
    </row>
    <row r="1704" spans="1:31" x14ac:dyDescent="0.3">
      <c r="A1704" t="s">
        <v>166</v>
      </c>
      <c r="B1704" t="s">
        <v>250</v>
      </c>
      <c r="C1704" t="s">
        <v>251</v>
      </c>
      <c r="D1704" t="s">
        <v>267</v>
      </c>
      <c r="E1704">
        <v>2</v>
      </c>
      <c r="F1704">
        <v>265</v>
      </c>
      <c r="G1704" t="s">
        <v>170</v>
      </c>
      <c r="H1704">
        <v>2005</v>
      </c>
      <c r="I1704">
        <v>60</v>
      </c>
      <c r="J1704">
        <v>4.7</v>
      </c>
      <c r="K1704" t="s">
        <v>307</v>
      </c>
      <c r="L1704">
        <v>20</v>
      </c>
      <c r="M1704" t="s">
        <v>33</v>
      </c>
      <c r="N1704" t="s">
        <v>143</v>
      </c>
      <c r="O1704" t="s">
        <v>35</v>
      </c>
      <c r="P1704" t="s">
        <v>36</v>
      </c>
      <c r="Q1704" t="s">
        <v>36</v>
      </c>
      <c r="R1704">
        <v>41</v>
      </c>
      <c r="S1704" t="s">
        <v>36</v>
      </c>
      <c r="T1704" t="s">
        <v>86</v>
      </c>
      <c r="U1704" t="s">
        <v>69</v>
      </c>
      <c r="V1704" t="s">
        <v>764</v>
      </c>
      <c r="W1704" t="s">
        <v>70</v>
      </c>
      <c r="X1704">
        <v>457848</v>
      </c>
      <c r="Y1704">
        <v>952</v>
      </c>
      <c r="Z1704">
        <v>28.7041</v>
      </c>
      <c r="AA1704">
        <v>77.102500000000006</v>
      </c>
      <c r="AB1704" t="str">
        <f>IF(Restaurants[[#This Row],[Years_Operating]]&lt;5,"New",
IF(Restaurants[[#This Row],[Years_Operating]]&lt;15,"Established","Legacy"))</f>
        <v>Legacy</v>
      </c>
      <c r="AC1704" t="str">
        <f>IF(Restaurants[[#This Row],[Country]]="India","Yes","No")</f>
        <v>Yes</v>
      </c>
      <c r="AD1704" t="str">
        <f>IF(AND(Restaurants[[#This Row],[Has Online Delivery]]="Yes",Restaurants[[#This Row],[Has Table Booking]]="Yes"),"Online + Table",
IF(Restaurants[[#This Row],[Has Online Delivery]]="Yes","Online Only",
IF(Restaurants[[#This Row],[Has Table Booking]]="Yes","Table Only","None")))</f>
        <v>Online + Table</v>
      </c>
      <c r="AE1704" t="str">
        <f>IF(Restaurants[[#This Row],[Rating]]&gt;=4.5,"Excellent",
IF(Restaurants[[#This Row],[Rating]]&gt;=4,"Very Good",
IF(Restaurants[[#This Row],[Rating]]&gt;=3.5,"Good","Average/Low")))</f>
        <v>Excellent</v>
      </c>
    </row>
    <row r="1705" spans="1:31" x14ac:dyDescent="0.3">
      <c r="A1705" t="s">
        <v>248</v>
      </c>
      <c r="B1705" t="s">
        <v>195</v>
      </c>
      <c r="C1705" t="s">
        <v>196</v>
      </c>
      <c r="D1705" t="s">
        <v>197</v>
      </c>
      <c r="E1705">
        <v>0</v>
      </c>
      <c r="F1705">
        <v>85</v>
      </c>
      <c r="G1705" t="s">
        <v>249</v>
      </c>
      <c r="H1705">
        <v>2014</v>
      </c>
      <c r="I1705">
        <v>38</v>
      </c>
      <c r="J1705">
        <v>4.5</v>
      </c>
      <c r="K1705" t="s">
        <v>32</v>
      </c>
      <c r="L1705">
        <v>11</v>
      </c>
      <c r="M1705" t="s">
        <v>204</v>
      </c>
      <c r="N1705" t="s">
        <v>210</v>
      </c>
      <c r="O1705" t="s">
        <v>35</v>
      </c>
      <c r="P1705" t="s">
        <v>36</v>
      </c>
      <c r="Q1705" t="s">
        <v>37</v>
      </c>
      <c r="R1705">
        <v>63</v>
      </c>
      <c r="S1705" t="s">
        <v>37</v>
      </c>
      <c r="T1705" t="s">
        <v>38</v>
      </c>
      <c r="U1705" t="s">
        <v>46</v>
      </c>
      <c r="W1705" t="s">
        <v>103</v>
      </c>
      <c r="X1705">
        <v>379661</v>
      </c>
      <c r="Y1705">
        <v>4465</v>
      </c>
      <c r="Z1705">
        <v>51.507399999999997</v>
      </c>
      <c r="AA1705">
        <v>-0.1278</v>
      </c>
      <c r="AB1705" t="str">
        <f>IF(Restaurants[[#This Row],[Years_Operating]]&lt;5,"New",
IF(Restaurants[[#This Row],[Years_Operating]]&lt;15,"Established","Legacy"))</f>
        <v>Established</v>
      </c>
      <c r="AC1705" t="str">
        <f>IF(Restaurants[[#This Row],[Country]]="India","Yes","No")</f>
        <v>No</v>
      </c>
      <c r="AD1705" t="str">
        <f>IF(AND(Restaurants[[#This Row],[Has Online Delivery]]="Yes",Restaurants[[#This Row],[Has Table Booking]]="Yes"),"Online + Table",
IF(Restaurants[[#This Row],[Has Online Delivery]]="Yes","Online Only",
IF(Restaurants[[#This Row],[Has Table Booking]]="Yes","Table Only","None")))</f>
        <v>Online Only</v>
      </c>
      <c r="AE1705" t="str">
        <f>IF(Restaurants[[#This Row],[Rating]]&gt;=4.5,"Excellent",
IF(Restaurants[[#This Row],[Rating]]&gt;=4,"Very Good",
IF(Restaurants[[#This Row],[Rating]]&gt;=3.5,"Good","Average/Low")))</f>
        <v>Excellent</v>
      </c>
    </row>
    <row r="1706" spans="1:31" x14ac:dyDescent="0.3">
      <c r="A1706" t="s">
        <v>182</v>
      </c>
      <c r="B1706" t="s">
        <v>255</v>
      </c>
      <c r="C1706" t="s">
        <v>251</v>
      </c>
      <c r="D1706" t="s">
        <v>263</v>
      </c>
      <c r="E1706">
        <v>2</v>
      </c>
      <c r="F1706">
        <v>275</v>
      </c>
      <c r="G1706" t="s">
        <v>185</v>
      </c>
      <c r="H1706">
        <v>1998</v>
      </c>
      <c r="I1706">
        <v>20</v>
      </c>
      <c r="J1706">
        <v>4.5999999999999996</v>
      </c>
      <c r="K1706" t="s">
        <v>264</v>
      </c>
      <c r="L1706">
        <v>27</v>
      </c>
      <c r="M1706" t="s">
        <v>33</v>
      </c>
      <c r="N1706" t="s">
        <v>143</v>
      </c>
      <c r="O1706" t="s">
        <v>35</v>
      </c>
      <c r="P1706" t="s">
        <v>37</v>
      </c>
      <c r="Q1706" t="s">
        <v>37</v>
      </c>
      <c r="R1706">
        <v>43</v>
      </c>
      <c r="S1706" t="s">
        <v>36</v>
      </c>
      <c r="T1706" t="s">
        <v>86</v>
      </c>
      <c r="U1706" t="s">
        <v>32</v>
      </c>
      <c r="V1706" t="s">
        <v>765</v>
      </c>
      <c r="W1706" t="s">
        <v>149</v>
      </c>
      <c r="X1706">
        <v>130026</v>
      </c>
      <c r="Y1706">
        <v>702</v>
      </c>
      <c r="Z1706">
        <v>19.076000000000001</v>
      </c>
      <c r="AA1706">
        <v>72.877700000000004</v>
      </c>
      <c r="AB1706" t="str">
        <f>IF(Restaurants[[#This Row],[Years_Operating]]&lt;5,"New",
IF(Restaurants[[#This Row],[Years_Operating]]&lt;15,"Established","Legacy"))</f>
        <v>Legacy</v>
      </c>
      <c r="AC1706" t="str">
        <f>IF(Restaurants[[#This Row],[Country]]="India","Yes","No")</f>
        <v>Yes</v>
      </c>
      <c r="AD1706" t="str">
        <f>IF(AND(Restaurants[[#This Row],[Has Online Delivery]]="Yes",Restaurants[[#This Row],[Has Table Booking]]="Yes"),"Online + Table",
IF(Restaurants[[#This Row],[Has Online Delivery]]="Yes","Online Only",
IF(Restaurants[[#This Row],[Has Table Booking]]="Yes","Table Only","None")))</f>
        <v>None</v>
      </c>
      <c r="AE1706" t="str">
        <f>IF(Restaurants[[#This Row],[Rating]]&gt;=4.5,"Excellent",
IF(Restaurants[[#This Row],[Rating]]&gt;=4,"Very Good",
IF(Restaurants[[#This Row],[Rating]]&gt;=3.5,"Good","Average/Low")))</f>
        <v>Excellent</v>
      </c>
    </row>
    <row r="1707" spans="1:31" x14ac:dyDescent="0.3">
      <c r="A1707" t="s">
        <v>133</v>
      </c>
      <c r="B1707" t="s">
        <v>134</v>
      </c>
      <c r="C1707" t="s">
        <v>89</v>
      </c>
      <c r="D1707" t="s">
        <v>90</v>
      </c>
      <c r="E1707">
        <v>3</v>
      </c>
      <c r="F1707">
        <v>265</v>
      </c>
      <c r="G1707" t="s">
        <v>135</v>
      </c>
      <c r="H1707">
        <v>2005</v>
      </c>
      <c r="I1707">
        <v>45</v>
      </c>
      <c r="J1707">
        <v>4.7</v>
      </c>
      <c r="K1707" t="s">
        <v>32</v>
      </c>
      <c r="L1707">
        <v>20</v>
      </c>
      <c r="M1707" t="s">
        <v>33</v>
      </c>
      <c r="N1707" t="s">
        <v>34</v>
      </c>
      <c r="O1707" t="s">
        <v>35</v>
      </c>
      <c r="P1707" t="s">
        <v>36</v>
      </c>
      <c r="Q1707" t="s">
        <v>37</v>
      </c>
      <c r="R1707">
        <v>21</v>
      </c>
      <c r="S1707" t="s">
        <v>36</v>
      </c>
      <c r="T1707" t="s">
        <v>63</v>
      </c>
      <c r="U1707" t="s">
        <v>69</v>
      </c>
      <c r="W1707" t="s">
        <v>132</v>
      </c>
      <c r="X1707">
        <v>39942</v>
      </c>
      <c r="Y1707">
        <v>4416</v>
      </c>
      <c r="Z1707">
        <v>0</v>
      </c>
      <c r="AA1707">
        <v>0</v>
      </c>
      <c r="AB1707" t="str">
        <f>IF(Restaurants[[#This Row],[Years_Operating]]&lt;5,"New",
IF(Restaurants[[#This Row],[Years_Operating]]&lt;15,"Established","Legacy"))</f>
        <v>Legacy</v>
      </c>
      <c r="AC1707" t="str">
        <f>IF(Restaurants[[#This Row],[Country]]="India","Yes","No")</f>
        <v>No</v>
      </c>
      <c r="AD1707" t="str">
        <f>IF(AND(Restaurants[[#This Row],[Has Online Delivery]]="Yes",Restaurants[[#This Row],[Has Table Booking]]="Yes"),"Online + Table",
IF(Restaurants[[#This Row],[Has Online Delivery]]="Yes","Online Only",
IF(Restaurants[[#This Row],[Has Table Booking]]="Yes","Table Only","None")))</f>
        <v>Online Only</v>
      </c>
      <c r="AE1707" t="str">
        <f>IF(Restaurants[[#This Row],[Rating]]&gt;=4.5,"Excellent",
IF(Restaurants[[#This Row],[Rating]]&gt;=4,"Very Good",
IF(Restaurants[[#This Row],[Rating]]&gt;=3.5,"Good","Average/Low")))</f>
        <v>Excellent</v>
      </c>
    </row>
    <row r="1708" spans="1:31" x14ac:dyDescent="0.3">
      <c r="A1708" t="s">
        <v>171</v>
      </c>
      <c r="B1708" t="s">
        <v>77</v>
      </c>
      <c r="C1708" t="s">
        <v>50</v>
      </c>
      <c r="D1708" t="s">
        <v>98</v>
      </c>
      <c r="E1708">
        <v>2</v>
      </c>
      <c r="F1708">
        <v>285</v>
      </c>
      <c r="G1708" t="s">
        <v>172</v>
      </c>
      <c r="H1708">
        <v>2008</v>
      </c>
      <c r="I1708">
        <v>12</v>
      </c>
      <c r="J1708">
        <v>4.7</v>
      </c>
      <c r="K1708" t="s">
        <v>32</v>
      </c>
      <c r="L1708">
        <v>17</v>
      </c>
      <c r="M1708" t="s">
        <v>33</v>
      </c>
      <c r="N1708" t="s">
        <v>143</v>
      </c>
      <c r="O1708" t="s">
        <v>54</v>
      </c>
      <c r="P1708" t="s">
        <v>37</v>
      </c>
      <c r="Q1708" t="s">
        <v>37</v>
      </c>
      <c r="R1708">
        <v>69</v>
      </c>
      <c r="S1708" t="s">
        <v>37</v>
      </c>
      <c r="T1708" t="s">
        <v>86</v>
      </c>
      <c r="U1708" t="s">
        <v>39</v>
      </c>
      <c r="W1708" t="s">
        <v>47</v>
      </c>
      <c r="X1708">
        <v>172884</v>
      </c>
      <c r="Y1708">
        <v>4355</v>
      </c>
      <c r="Z1708">
        <v>40.712800000000001</v>
      </c>
      <c r="AA1708">
        <v>-74.006</v>
      </c>
      <c r="AB1708" t="str">
        <f>IF(Restaurants[[#This Row],[Years_Operating]]&lt;5,"New",
IF(Restaurants[[#This Row],[Years_Operating]]&lt;15,"Established","Legacy"))</f>
        <v>Legacy</v>
      </c>
      <c r="AC1708" t="str">
        <f>IF(Restaurants[[#This Row],[Country]]="India","Yes","No")</f>
        <v>No</v>
      </c>
      <c r="AD1708" t="str">
        <f>IF(AND(Restaurants[[#This Row],[Has Online Delivery]]="Yes",Restaurants[[#This Row],[Has Table Booking]]="Yes"),"Online + Table",
IF(Restaurants[[#This Row],[Has Online Delivery]]="Yes","Online Only",
IF(Restaurants[[#This Row],[Has Table Booking]]="Yes","Table Only","None")))</f>
        <v>None</v>
      </c>
      <c r="AE1708" t="str">
        <f>IF(Restaurants[[#This Row],[Rating]]&gt;=4.5,"Excellent",
IF(Restaurants[[#This Row],[Rating]]&gt;=4,"Very Good",
IF(Restaurants[[#This Row],[Rating]]&gt;=3.5,"Good","Average/Low")))</f>
        <v>Excellent</v>
      </c>
    </row>
    <row r="1709" spans="1:31" x14ac:dyDescent="0.3">
      <c r="A1709" t="s">
        <v>57</v>
      </c>
      <c r="B1709" t="s">
        <v>58</v>
      </c>
      <c r="C1709" t="s">
        <v>59</v>
      </c>
      <c r="D1709" t="s">
        <v>60</v>
      </c>
      <c r="E1709">
        <v>3</v>
      </c>
      <c r="F1709">
        <v>425</v>
      </c>
      <c r="G1709" t="s">
        <v>61</v>
      </c>
      <c r="H1709">
        <v>1986</v>
      </c>
      <c r="I1709">
        <v>40</v>
      </c>
      <c r="J1709">
        <v>4.9000000000000004</v>
      </c>
      <c r="K1709" t="s">
        <v>32</v>
      </c>
      <c r="L1709">
        <v>39</v>
      </c>
      <c r="M1709" t="s">
        <v>62</v>
      </c>
      <c r="N1709" t="s">
        <v>34</v>
      </c>
      <c r="O1709" t="s">
        <v>35</v>
      </c>
      <c r="P1709" t="s">
        <v>37</v>
      </c>
      <c r="Q1709" t="s">
        <v>36</v>
      </c>
      <c r="R1709">
        <v>52</v>
      </c>
      <c r="S1709" t="s">
        <v>37</v>
      </c>
      <c r="T1709" t="s">
        <v>63</v>
      </c>
      <c r="U1709" t="s">
        <v>46</v>
      </c>
      <c r="W1709" t="s">
        <v>64</v>
      </c>
      <c r="X1709">
        <v>145598</v>
      </c>
      <c r="Y1709">
        <v>6521</v>
      </c>
      <c r="Z1709">
        <v>48.8566</v>
      </c>
      <c r="AA1709">
        <v>2.3521999999999998</v>
      </c>
      <c r="AB1709" t="str">
        <f>IF(Restaurants[[#This Row],[Years_Operating]]&lt;5,"New",
IF(Restaurants[[#This Row],[Years_Operating]]&lt;15,"Established","Legacy"))</f>
        <v>Legacy</v>
      </c>
      <c r="AC1709" t="str">
        <f>IF(Restaurants[[#This Row],[Country]]="India","Yes","No")</f>
        <v>No</v>
      </c>
      <c r="AD1709" t="str">
        <f>IF(AND(Restaurants[[#This Row],[Has Online Delivery]]="Yes",Restaurants[[#This Row],[Has Table Booking]]="Yes"),"Online + Table",
IF(Restaurants[[#This Row],[Has Online Delivery]]="Yes","Online Only",
IF(Restaurants[[#This Row],[Has Table Booking]]="Yes","Table Only","None")))</f>
        <v>Table Only</v>
      </c>
      <c r="AE1709" t="str">
        <f>IF(Restaurants[[#This Row],[Rating]]&gt;=4.5,"Excellent",
IF(Restaurants[[#This Row],[Rating]]&gt;=4,"Very Good",
IF(Restaurants[[#This Row],[Rating]]&gt;=3.5,"Good","Average/Low")))</f>
        <v>Excellent</v>
      </c>
    </row>
    <row r="1710" spans="1:31" x14ac:dyDescent="0.3">
      <c r="A1710" t="s">
        <v>243</v>
      </c>
      <c r="B1710" t="s">
        <v>244</v>
      </c>
      <c r="C1710" t="s">
        <v>245</v>
      </c>
      <c r="D1710" t="s">
        <v>246</v>
      </c>
      <c r="E1710">
        <v>0</v>
      </c>
      <c r="F1710">
        <v>125</v>
      </c>
      <c r="G1710" t="s">
        <v>247</v>
      </c>
      <c r="H1710">
        <v>2007</v>
      </c>
      <c r="I1710">
        <v>45</v>
      </c>
      <c r="J1710">
        <v>4.5</v>
      </c>
      <c r="K1710" t="s">
        <v>32</v>
      </c>
      <c r="L1710">
        <v>18</v>
      </c>
      <c r="M1710" t="s">
        <v>204</v>
      </c>
      <c r="N1710" t="s">
        <v>210</v>
      </c>
      <c r="O1710" t="s">
        <v>211</v>
      </c>
      <c r="P1710" t="s">
        <v>36</v>
      </c>
      <c r="Q1710" t="s">
        <v>37</v>
      </c>
      <c r="R1710">
        <v>23</v>
      </c>
      <c r="S1710" t="s">
        <v>37</v>
      </c>
      <c r="T1710" t="s">
        <v>63</v>
      </c>
      <c r="U1710" t="s">
        <v>69</v>
      </c>
      <c r="W1710" t="s">
        <v>56</v>
      </c>
      <c r="X1710">
        <v>472692</v>
      </c>
      <c r="Y1710">
        <v>6220</v>
      </c>
      <c r="Z1710">
        <v>0</v>
      </c>
      <c r="AA1710">
        <v>0</v>
      </c>
      <c r="AB1710" t="str">
        <f>IF(Restaurants[[#This Row],[Years_Operating]]&lt;5,"New",
IF(Restaurants[[#This Row],[Years_Operating]]&lt;15,"Established","Legacy"))</f>
        <v>Legacy</v>
      </c>
      <c r="AC1710" t="str">
        <f>IF(Restaurants[[#This Row],[Country]]="India","Yes","No")</f>
        <v>No</v>
      </c>
      <c r="AD1710" t="str">
        <f>IF(AND(Restaurants[[#This Row],[Has Online Delivery]]="Yes",Restaurants[[#This Row],[Has Table Booking]]="Yes"),"Online + Table",
IF(Restaurants[[#This Row],[Has Online Delivery]]="Yes","Online Only",
IF(Restaurants[[#This Row],[Has Table Booking]]="Yes","Table Only","None")))</f>
        <v>Online Only</v>
      </c>
      <c r="AE1710" t="str">
        <f>IF(Restaurants[[#This Row],[Rating]]&gt;=4.5,"Excellent",
IF(Restaurants[[#This Row],[Rating]]&gt;=4,"Very Good",
IF(Restaurants[[#This Row],[Rating]]&gt;=3.5,"Good","Average/Low")))</f>
        <v>Excellent</v>
      </c>
    </row>
    <row r="1711" spans="1:31" x14ac:dyDescent="0.3">
      <c r="A1711" t="s">
        <v>224</v>
      </c>
      <c r="B1711" t="s">
        <v>216</v>
      </c>
      <c r="C1711" t="s">
        <v>217</v>
      </c>
      <c r="D1711" t="s">
        <v>218</v>
      </c>
      <c r="E1711">
        <v>0</v>
      </c>
      <c r="F1711">
        <v>140</v>
      </c>
      <c r="G1711" t="s">
        <v>225</v>
      </c>
      <c r="H1711">
        <v>2012</v>
      </c>
      <c r="I1711">
        <v>48</v>
      </c>
      <c r="J1711">
        <v>4.5999999999999996</v>
      </c>
      <c r="K1711" t="s">
        <v>32</v>
      </c>
      <c r="L1711">
        <v>13</v>
      </c>
      <c r="M1711" t="s">
        <v>204</v>
      </c>
      <c r="N1711" t="s">
        <v>210</v>
      </c>
      <c r="O1711" t="s">
        <v>54</v>
      </c>
      <c r="P1711" t="s">
        <v>37</v>
      </c>
      <c r="Q1711" t="s">
        <v>36</v>
      </c>
      <c r="R1711">
        <v>34</v>
      </c>
      <c r="S1711" t="s">
        <v>36</v>
      </c>
      <c r="T1711" t="s">
        <v>63</v>
      </c>
      <c r="U1711" t="s">
        <v>46</v>
      </c>
      <c r="W1711" t="s">
        <v>64</v>
      </c>
      <c r="X1711">
        <v>166398</v>
      </c>
      <c r="Y1711">
        <v>1750</v>
      </c>
      <c r="Z1711">
        <v>0</v>
      </c>
      <c r="AA1711">
        <v>0</v>
      </c>
      <c r="AB1711" t="str">
        <f>IF(Restaurants[[#This Row],[Years_Operating]]&lt;5,"New",
IF(Restaurants[[#This Row],[Years_Operating]]&lt;15,"Established","Legacy"))</f>
        <v>Established</v>
      </c>
      <c r="AC1711" t="str">
        <f>IF(Restaurants[[#This Row],[Country]]="India","Yes","No")</f>
        <v>No</v>
      </c>
      <c r="AD1711" t="str">
        <f>IF(AND(Restaurants[[#This Row],[Has Online Delivery]]="Yes",Restaurants[[#This Row],[Has Table Booking]]="Yes"),"Online + Table",
IF(Restaurants[[#This Row],[Has Online Delivery]]="Yes","Online Only",
IF(Restaurants[[#This Row],[Has Table Booking]]="Yes","Table Only","None")))</f>
        <v>Table Only</v>
      </c>
      <c r="AE1711" t="str">
        <f>IF(Restaurants[[#This Row],[Rating]]&gt;=4.5,"Excellent",
IF(Restaurants[[#This Row],[Rating]]&gt;=4,"Very Good",
IF(Restaurants[[#This Row],[Rating]]&gt;=3.5,"Good","Average/Low")))</f>
        <v>Excellent</v>
      </c>
    </row>
    <row r="1712" spans="1:31" x14ac:dyDescent="0.3">
      <c r="A1712" t="s">
        <v>238</v>
      </c>
      <c r="B1712" t="s">
        <v>250</v>
      </c>
      <c r="C1712" t="s">
        <v>251</v>
      </c>
      <c r="D1712" t="s">
        <v>278</v>
      </c>
      <c r="E1712">
        <v>0</v>
      </c>
      <c r="F1712">
        <v>220</v>
      </c>
      <c r="G1712" t="s">
        <v>242</v>
      </c>
      <c r="H1712">
        <v>2011</v>
      </c>
      <c r="I1712">
        <v>50</v>
      </c>
      <c r="J1712">
        <v>4.5</v>
      </c>
      <c r="K1712" t="s">
        <v>291</v>
      </c>
      <c r="L1712">
        <v>14</v>
      </c>
      <c r="M1712" t="s">
        <v>160</v>
      </c>
      <c r="N1712" t="s">
        <v>210</v>
      </c>
      <c r="O1712" t="s">
        <v>35</v>
      </c>
      <c r="P1712" t="s">
        <v>37</v>
      </c>
      <c r="Q1712" t="s">
        <v>36</v>
      </c>
      <c r="R1712">
        <v>54</v>
      </c>
      <c r="S1712" t="s">
        <v>36</v>
      </c>
      <c r="T1712" t="s">
        <v>63</v>
      </c>
      <c r="U1712" t="s">
        <v>46</v>
      </c>
      <c r="V1712" t="s">
        <v>766</v>
      </c>
      <c r="W1712" t="s">
        <v>56</v>
      </c>
      <c r="X1712">
        <v>302233</v>
      </c>
      <c r="Y1712">
        <v>2733</v>
      </c>
      <c r="Z1712">
        <v>28.7041</v>
      </c>
      <c r="AA1712">
        <v>77.102500000000006</v>
      </c>
      <c r="AB1712" t="str">
        <f>IF(Restaurants[[#This Row],[Years_Operating]]&lt;5,"New",
IF(Restaurants[[#This Row],[Years_Operating]]&lt;15,"Established","Legacy"))</f>
        <v>Established</v>
      </c>
      <c r="AC1712" t="str">
        <f>IF(Restaurants[[#This Row],[Country]]="India","Yes","No")</f>
        <v>Yes</v>
      </c>
      <c r="AD1712" t="str">
        <f>IF(AND(Restaurants[[#This Row],[Has Online Delivery]]="Yes",Restaurants[[#This Row],[Has Table Booking]]="Yes"),"Online + Table",
IF(Restaurants[[#This Row],[Has Online Delivery]]="Yes","Online Only",
IF(Restaurants[[#This Row],[Has Table Booking]]="Yes","Table Only","None")))</f>
        <v>Table Only</v>
      </c>
      <c r="AE1712" t="str">
        <f>IF(Restaurants[[#This Row],[Rating]]&gt;=4.5,"Excellent",
IF(Restaurants[[#This Row],[Rating]]&gt;=4,"Very Good",
IF(Restaurants[[#This Row],[Rating]]&gt;=3.5,"Good","Average/Low")))</f>
        <v>Excellent</v>
      </c>
    </row>
    <row r="1713" spans="1:31" x14ac:dyDescent="0.3">
      <c r="A1713" t="s">
        <v>199</v>
      </c>
      <c r="B1713" t="s">
        <v>42</v>
      </c>
      <c r="C1713" t="s">
        <v>42</v>
      </c>
      <c r="D1713" t="s">
        <v>200</v>
      </c>
      <c r="E1713">
        <v>1</v>
      </c>
      <c r="F1713">
        <v>165</v>
      </c>
      <c r="G1713" t="s">
        <v>201</v>
      </c>
      <c r="H1713">
        <v>2013</v>
      </c>
      <c r="I1713">
        <v>26</v>
      </c>
      <c r="J1713">
        <v>4.5999999999999996</v>
      </c>
      <c r="K1713" t="s">
        <v>32</v>
      </c>
      <c r="L1713">
        <v>12</v>
      </c>
      <c r="M1713" t="s">
        <v>160</v>
      </c>
      <c r="N1713" t="s">
        <v>193</v>
      </c>
      <c r="O1713" t="s">
        <v>45</v>
      </c>
      <c r="P1713" t="s">
        <v>37</v>
      </c>
      <c r="Q1713" t="s">
        <v>37</v>
      </c>
      <c r="R1713">
        <v>49</v>
      </c>
      <c r="S1713" t="s">
        <v>36</v>
      </c>
      <c r="T1713" t="s">
        <v>38</v>
      </c>
      <c r="U1713" t="s">
        <v>39</v>
      </c>
      <c r="W1713" t="s">
        <v>64</v>
      </c>
      <c r="X1713">
        <v>234782</v>
      </c>
      <c r="Y1713">
        <v>6687</v>
      </c>
      <c r="Z1713">
        <v>0</v>
      </c>
      <c r="AA1713">
        <v>0</v>
      </c>
      <c r="AB1713" t="str">
        <f>IF(Restaurants[[#This Row],[Years_Operating]]&lt;5,"New",
IF(Restaurants[[#This Row],[Years_Operating]]&lt;15,"Established","Legacy"))</f>
        <v>Established</v>
      </c>
      <c r="AC1713" t="str">
        <f>IF(Restaurants[[#This Row],[Country]]="India","Yes","No")</f>
        <v>No</v>
      </c>
      <c r="AD1713" t="str">
        <f>IF(AND(Restaurants[[#This Row],[Has Online Delivery]]="Yes",Restaurants[[#This Row],[Has Table Booking]]="Yes"),"Online + Table",
IF(Restaurants[[#This Row],[Has Online Delivery]]="Yes","Online Only",
IF(Restaurants[[#This Row],[Has Table Booking]]="Yes","Table Only","None")))</f>
        <v>None</v>
      </c>
      <c r="AE1713" t="str">
        <f>IF(Restaurants[[#This Row],[Rating]]&gt;=4.5,"Excellent",
IF(Restaurants[[#This Row],[Rating]]&gt;=4,"Very Good",
IF(Restaurants[[#This Row],[Rating]]&gt;=3.5,"Good","Average/Low")))</f>
        <v>Excellent</v>
      </c>
    </row>
    <row r="1714" spans="1:31" x14ac:dyDescent="0.3">
      <c r="A1714" t="s">
        <v>97</v>
      </c>
      <c r="B1714" t="s">
        <v>93</v>
      </c>
      <c r="C1714" t="s">
        <v>50</v>
      </c>
      <c r="D1714" t="s">
        <v>98</v>
      </c>
      <c r="E1714">
        <v>3</v>
      </c>
      <c r="F1714">
        <v>298</v>
      </c>
      <c r="G1714" t="s">
        <v>99</v>
      </c>
      <c r="H1714">
        <v>2010</v>
      </c>
      <c r="I1714">
        <v>56</v>
      </c>
      <c r="J1714">
        <v>4.8</v>
      </c>
      <c r="K1714" t="s">
        <v>32</v>
      </c>
      <c r="L1714">
        <v>15</v>
      </c>
      <c r="M1714" t="s">
        <v>33</v>
      </c>
      <c r="N1714" t="s">
        <v>34</v>
      </c>
      <c r="O1714" t="s">
        <v>54</v>
      </c>
      <c r="P1714" t="s">
        <v>37</v>
      </c>
      <c r="Q1714" t="s">
        <v>36</v>
      </c>
      <c r="R1714">
        <v>52</v>
      </c>
      <c r="S1714" t="s">
        <v>37</v>
      </c>
      <c r="T1714" t="s">
        <v>86</v>
      </c>
      <c r="U1714" t="s">
        <v>69</v>
      </c>
      <c r="W1714" t="s">
        <v>80</v>
      </c>
      <c r="X1714">
        <v>198060</v>
      </c>
      <c r="Y1714">
        <v>6620</v>
      </c>
      <c r="Z1714">
        <v>37.774900000000002</v>
      </c>
      <c r="AA1714">
        <v>-122.4194</v>
      </c>
      <c r="AB1714" t="str">
        <f>IF(Restaurants[[#This Row],[Years_Operating]]&lt;5,"New",
IF(Restaurants[[#This Row],[Years_Operating]]&lt;15,"Established","Legacy"))</f>
        <v>Legacy</v>
      </c>
      <c r="AC1714" t="str">
        <f>IF(Restaurants[[#This Row],[Country]]="India","Yes","No")</f>
        <v>No</v>
      </c>
      <c r="AD1714" t="str">
        <f>IF(AND(Restaurants[[#This Row],[Has Online Delivery]]="Yes",Restaurants[[#This Row],[Has Table Booking]]="Yes"),"Online + Table",
IF(Restaurants[[#This Row],[Has Online Delivery]]="Yes","Online Only",
IF(Restaurants[[#This Row],[Has Table Booking]]="Yes","Table Only","None")))</f>
        <v>Table Only</v>
      </c>
      <c r="AE1714" t="str">
        <f>IF(Restaurants[[#This Row],[Rating]]&gt;=4.5,"Excellent",
IF(Restaurants[[#This Row],[Rating]]&gt;=4,"Very Good",
IF(Restaurants[[#This Row],[Rating]]&gt;=3.5,"Good","Average/Low")))</f>
        <v>Excellent</v>
      </c>
    </row>
    <row r="1715" spans="1:31" x14ac:dyDescent="0.3">
      <c r="A1715" t="s">
        <v>199</v>
      </c>
      <c r="B1715" t="s">
        <v>42</v>
      </c>
      <c r="C1715" t="s">
        <v>42</v>
      </c>
      <c r="D1715" t="s">
        <v>200</v>
      </c>
      <c r="E1715">
        <v>1</v>
      </c>
      <c r="F1715">
        <v>165</v>
      </c>
      <c r="G1715" t="s">
        <v>201</v>
      </c>
      <c r="H1715">
        <v>2013</v>
      </c>
      <c r="I1715">
        <v>26</v>
      </c>
      <c r="J1715">
        <v>4.5999999999999996</v>
      </c>
      <c r="K1715" t="s">
        <v>32</v>
      </c>
      <c r="L1715">
        <v>12</v>
      </c>
      <c r="M1715" t="s">
        <v>160</v>
      </c>
      <c r="N1715" t="s">
        <v>193</v>
      </c>
      <c r="O1715" t="s">
        <v>45</v>
      </c>
      <c r="P1715" t="s">
        <v>37</v>
      </c>
      <c r="Q1715" t="s">
        <v>36</v>
      </c>
      <c r="R1715">
        <v>36</v>
      </c>
      <c r="S1715" t="s">
        <v>37</v>
      </c>
      <c r="T1715" t="s">
        <v>86</v>
      </c>
      <c r="U1715" t="s">
        <v>69</v>
      </c>
      <c r="W1715" t="s">
        <v>40</v>
      </c>
      <c r="X1715">
        <v>81473</v>
      </c>
      <c r="Y1715">
        <v>2191</v>
      </c>
      <c r="Z1715">
        <v>0</v>
      </c>
      <c r="AA1715">
        <v>0</v>
      </c>
      <c r="AB1715" t="str">
        <f>IF(Restaurants[[#This Row],[Years_Operating]]&lt;5,"New",
IF(Restaurants[[#This Row],[Years_Operating]]&lt;15,"Established","Legacy"))</f>
        <v>Established</v>
      </c>
      <c r="AC1715" t="str">
        <f>IF(Restaurants[[#This Row],[Country]]="India","Yes","No")</f>
        <v>No</v>
      </c>
      <c r="AD1715" t="str">
        <f>IF(AND(Restaurants[[#This Row],[Has Online Delivery]]="Yes",Restaurants[[#This Row],[Has Table Booking]]="Yes"),"Online + Table",
IF(Restaurants[[#This Row],[Has Online Delivery]]="Yes","Online Only",
IF(Restaurants[[#This Row],[Has Table Booking]]="Yes","Table Only","None")))</f>
        <v>Table Only</v>
      </c>
      <c r="AE1715" t="str">
        <f>IF(Restaurants[[#This Row],[Rating]]&gt;=4.5,"Excellent",
IF(Restaurants[[#This Row],[Rating]]&gt;=4,"Very Good",
IF(Restaurants[[#This Row],[Rating]]&gt;=3.5,"Good","Average/Low")))</f>
        <v>Excellent</v>
      </c>
    </row>
    <row r="1716" spans="1:31" x14ac:dyDescent="0.3">
      <c r="A1716" t="s">
        <v>154</v>
      </c>
      <c r="B1716" t="s">
        <v>155</v>
      </c>
      <c r="C1716" t="s">
        <v>156</v>
      </c>
      <c r="D1716" t="s">
        <v>157</v>
      </c>
      <c r="E1716">
        <v>2</v>
      </c>
      <c r="F1716">
        <v>245</v>
      </c>
      <c r="G1716" t="s">
        <v>158</v>
      </c>
      <c r="H1716">
        <v>2010</v>
      </c>
      <c r="I1716">
        <v>48</v>
      </c>
      <c r="J1716">
        <v>4.7</v>
      </c>
      <c r="K1716" t="s">
        <v>159</v>
      </c>
      <c r="L1716">
        <v>15</v>
      </c>
      <c r="M1716" t="s">
        <v>160</v>
      </c>
      <c r="N1716" t="s">
        <v>143</v>
      </c>
      <c r="O1716" t="s">
        <v>35</v>
      </c>
      <c r="P1716" t="s">
        <v>37</v>
      </c>
      <c r="Q1716" t="s">
        <v>36</v>
      </c>
      <c r="R1716">
        <v>61</v>
      </c>
      <c r="S1716" t="s">
        <v>37</v>
      </c>
      <c r="T1716" t="s">
        <v>86</v>
      </c>
      <c r="U1716" t="s">
        <v>32</v>
      </c>
      <c r="W1716" t="s">
        <v>56</v>
      </c>
      <c r="X1716">
        <v>39453</v>
      </c>
      <c r="Y1716">
        <v>6983</v>
      </c>
      <c r="Z1716">
        <v>0</v>
      </c>
      <c r="AA1716">
        <v>0</v>
      </c>
      <c r="AB1716" t="str">
        <f>IF(Restaurants[[#This Row],[Years_Operating]]&lt;5,"New",
IF(Restaurants[[#This Row],[Years_Operating]]&lt;15,"Established","Legacy"))</f>
        <v>Legacy</v>
      </c>
      <c r="AC1716" t="str">
        <f>IF(Restaurants[[#This Row],[Country]]="India","Yes","No")</f>
        <v>No</v>
      </c>
      <c r="AD1716" t="str">
        <f>IF(AND(Restaurants[[#This Row],[Has Online Delivery]]="Yes",Restaurants[[#This Row],[Has Table Booking]]="Yes"),"Online + Table",
IF(Restaurants[[#This Row],[Has Online Delivery]]="Yes","Online Only",
IF(Restaurants[[#This Row],[Has Table Booking]]="Yes","Table Only","None")))</f>
        <v>Table Only</v>
      </c>
      <c r="AE1716" t="str">
        <f>IF(Restaurants[[#This Row],[Rating]]&gt;=4.5,"Excellent",
IF(Restaurants[[#This Row],[Rating]]&gt;=4,"Very Good",
IF(Restaurants[[#This Row],[Rating]]&gt;=3.5,"Good","Average/Low")))</f>
        <v>Excellent</v>
      </c>
    </row>
    <row r="1717" spans="1:31" x14ac:dyDescent="0.3">
      <c r="A1717" t="s">
        <v>117</v>
      </c>
      <c r="B1717" t="s">
        <v>118</v>
      </c>
      <c r="C1717" t="s">
        <v>119</v>
      </c>
      <c r="D1717" t="s">
        <v>120</v>
      </c>
      <c r="E1717">
        <v>3</v>
      </c>
      <c r="F1717">
        <v>420</v>
      </c>
      <c r="G1717" t="s">
        <v>121</v>
      </c>
      <c r="H1717">
        <v>2007</v>
      </c>
      <c r="I1717">
        <v>40</v>
      </c>
      <c r="J1717">
        <v>4.7</v>
      </c>
      <c r="K1717" t="s">
        <v>32</v>
      </c>
      <c r="L1717">
        <v>18</v>
      </c>
      <c r="M1717" t="s">
        <v>62</v>
      </c>
      <c r="N1717" t="s">
        <v>34</v>
      </c>
      <c r="O1717" t="s">
        <v>35</v>
      </c>
      <c r="P1717" t="s">
        <v>36</v>
      </c>
      <c r="Q1717" t="s">
        <v>36</v>
      </c>
      <c r="R1717">
        <v>27</v>
      </c>
      <c r="S1717" t="s">
        <v>37</v>
      </c>
      <c r="T1717" t="s">
        <v>86</v>
      </c>
      <c r="U1717" t="s">
        <v>69</v>
      </c>
      <c r="W1717" t="s">
        <v>64</v>
      </c>
      <c r="X1717">
        <v>247685</v>
      </c>
      <c r="Y1717">
        <v>2794</v>
      </c>
      <c r="Z1717">
        <v>0</v>
      </c>
      <c r="AA1717">
        <v>0</v>
      </c>
      <c r="AB1717" t="str">
        <f>IF(Restaurants[[#This Row],[Years_Operating]]&lt;5,"New",
IF(Restaurants[[#This Row],[Years_Operating]]&lt;15,"Established","Legacy"))</f>
        <v>Legacy</v>
      </c>
      <c r="AC1717" t="str">
        <f>IF(Restaurants[[#This Row],[Country]]="India","Yes","No")</f>
        <v>No</v>
      </c>
      <c r="AD1717" t="str">
        <f>IF(AND(Restaurants[[#This Row],[Has Online Delivery]]="Yes",Restaurants[[#This Row],[Has Table Booking]]="Yes"),"Online + Table",
IF(Restaurants[[#This Row],[Has Online Delivery]]="Yes","Online Only",
IF(Restaurants[[#This Row],[Has Table Booking]]="Yes","Table Only","None")))</f>
        <v>Online + Table</v>
      </c>
      <c r="AE1717" t="str">
        <f>IF(Restaurants[[#This Row],[Rating]]&gt;=4.5,"Excellent",
IF(Restaurants[[#This Row],[Rating]]&gt;=4,"Very Good",
IF(Restaurants[[#This Row],[Rating]]&gt;=3.5,"Good","Average/Low")))</f>
        <v>Excellent</v>
      </c>
    </row>
    <row r="1718" spans="1:31" x14ac:dyDescent="0.3">
      <c r="A1718" t="s">
        <v>175</v>
      </c>
      <c r="B1718" t="s">
        <v>290</v>
      </c>
      <c r="C1718" t="s">
        <v>251</v>
      </c>
      <c r="D1718" t="s">
        <v>278</v>
      </c>
      <c r="E1718">
        <v>2</v>
      </c>
      <c r="F1718">
        <v>245</v>
      </c>
      <c r="G1718" t="s">
        <v>177</v>
      </c>
      <c r="H1718">
        <v>2005</v>
      </c>
      <c r="I1718">
        <v>46</v>
      </c>
      <c r="J1718">
        <v>4.7</v>
      </c>
      <c r="K1718" t="s">
        <v>299</v>
      </c>
      <c r="L1718">
        <v>20</v>
      </c>
      <c r="M1718" t="s">
        <v>160</v>
      </c>
      <c r="N1718" t="s">
        <v>143</v>
      </c>
      <c r="O1718" t="s">
        <v>45</v>
      </c>
      <c r="P1718" t="s">
        <v>37</v>
      </c>
      <c r="Q1718" t="s">
        <v>37</v>
      </c>
      <c r="R1718">
        <v>51</v>
      </c>
      <c r="S1718" t="s">
        <v>37</v>
      </c>
      <c r="T1718" t="s">
        <v>55</v>
      </c>
      <c r="U1718" t="s">
        <v>39</v>
      </c>
      <c r="V1718" t="s">
        <v>767</v>
      </c>
      <c r="W1718" t="s">
        <v>70</v>
      </c>
      <c r="X1718">
        <v>301056</v>
      </c>
      <c r="Y1718">
        <v>4754</v>
      </c>
      <c r="Z1718">
        <v>17.385000000000002</v>
      </c>
      <c r="AA1718">
        <v>78.486699999999999</v>
      </c>
      <c r="AB1718" t="str">
        <f>IF(Restaurants[[#This Row],[Years_Operating]]&lt;5,"New",
IF(Restaurants[[#This Row],[Years_Operating]]&lt;15,"Established","Legacy"))</f>
        <v>Legacy</v>
      </c>
      <c r="AC1718" t="str">
        <f>IF(Restaurants[[#This Row],[Country]]="India","Yes","No")</f>
        <v>Yes</v>
      </c>
      <c r="AD1718" t="str">
        <f>IF(AND(Restaurants[[#This Row],[Has Online Delivery]]="Yes",Restaurants[[#This Row],[Has Table Booking]]="Yes"),"Online + Table",
IF(Restaurants[[#This Row],[Has Online Delivery]]="Yes","Online Only",
IF(Restaurants[[#This Row],[Has Table Booking]]="Yes","Table Only","None")))</f>
        <v>None</v>
      </c>
      <c r="AE1718" t="str">
        <f>IF(Restaurants[[#This Row],[Rating]]&gt;=4.5,"Excellent",
IF(Restaurants[[#This Row],[Rating]]&gt;=4,"Very Good",
IF(Restaurants[[#This Row],[Rating]]&gt;=3.5,"Good","Average/Low")))</f>
        <v>Excellent</v>
      </c>
    </row>
    <row r="1719" spans="1:31" x14ac:dyDescent="0.3">
      <c r="A1719" t="s">
        <v>141</v>
      </c>
      <c r="B1719" t="s">
        <v>118</v>
      </c>
      <c r="C1719" t="s">
        <v>119</v>
      </c>
      <c r="D1719" t="s">
        <v>120</v>
      </c>
      <c r="E1719">
        <v>2</v>
      </c>
      <c r="F1719">
        <v>450</v>
      </c>
      <c r="G1719" t="s">
        <v>142</v>
      </c>
      <c r="H1719">
        <v>2003</v>
      </c>
      <c r="I1719">
        <v>40</v>
      </c>
      <c r="J1719">
        <v>4.8</v>
      </c>
      <c r="K1719" t="s">
        <v>32</v>
      </c>
      <c r="L1719">
        <v>22</v>
      </c>
      <c r="M1719" t="s">
        <v>62</v>
      </c>
      <c r="N1719" t="s">
        <v>143</v>
      </c>
      <c r="O1719" t="s">
        <v>35</v>
      </c>
      <c r="P1719" t="s">
        <v>37</v>
      </c>
      <c r="Q1719" t="s">
        <v>36</v>
      </c>
      <c r="R1719">
        <v>40</v>
      </c>
      <c r="S1719" t="s">
        <v>36</v>
      </c>
      <c r="T1719" t="s">
        <v>38</v>
      </c>
      <c r="U1719" t="s">
        <v>32</v>
      </c>
      <c r="W1719" t="s">
        <v>70</v>
      </c>
      <c r="X1719">
        <v>496660</v>
      </c>
      <c r="Y1719">
        <v>4091</v>
      </c>
      <c r="Z1719">
        <v>0</v>
      </c>
      <c r="AA1719">
        <v>0</v>
      </c>
      <c r="AB1719" t="str">
        <f>IF(Restaurants[[#This Row],[Years_Operating]]&lt;5,"New",
IF(Restaurants[[#This Row],[Years_Operating]]&lt;15,"Established","Legacy"))</f>
        <v>Legacy</v>
      </c>
      <c r="AC1719" t="str">
        <f>IF(Restaurants[[#This Row],[Country]]="India","Yes","No")</f>
        <v>No</v>
      </c>
      <c r="AD1719" t="str">
        <f>IF(AND(Restaurants[[#This Row],[Has Online Delivery]]="Yes",Restaurants[[#This Row],[Has Table Booking]]="Yes"),"Online + Table",
IF(Restaurants[[#This Row],[Has Online Delivery]]="Yes","Online Only",
IF(Restaurants[[#This Row],[Has Table Booking]]="Yes","Table Only","None")))</f>
        <v>Table Only</v>
      </c>
      <c r="AE1719" t="str">
        <f>IF(Restaurants[[#This Row],[Rating]]&gt;=4.5,"Excellent",
IF(Restaurants[[#This Row],[Rating]]&gt;=4,"Very Good",
IF(Restaurants[[#This Row],[Rating]]&gt;=3.5,"Good","Average/Low")))</f>
        <v>Excellent</v>
      </c>
    </row>
    <row r="1720" spans="1:31" x14ac:dyDescent="0.3">
      <c r="A1720" t="s">
        <v>229</v>
      </c>
      <c r="B1720" t="s">
        <v>230</v>
      </c>
      <c r="C1720" t="s">
        <v>231</v>
      </c>
      <c r="D1720" t="s">
        <v>232</v>
      </c>
      <c r="E1720">
        <v>0</v>
      </c>
      <c r="F1720">
        <v>145</v>
      </c>
      <c r="G1720" t="s">
        <v>233</v>
      </c>
      <c r="H1720">
        <v>2006</v>
      </c>
      <c r="I1720">
        <v>40</v>
      </c>
      <c r="J1720">
        <v>4.5999999999999996</v>
      </c>
      <c r="K1720" t="s">
        <v>32</v>
      </c>
      <c r="L1720">
        <v>19</v>
      </c>
      <c r="M1720" t="s">
        <v>204</v>
      </c>
      <c r="N1720" t="s">
        <v>210</v>
      </c>
      <c r="O1720" t="s">
        <v>211</v>
      </c>
      <c r="P1720" t="s">
        <v>37</v>
      </c>
      <c r="Q1720" t="s">
        <v>37</v>
      </c>
      <c r="R1720">
        <v>56</v>
      </c>
      <c r="S1720" t="s">
        <v>37</v>
      </c>
      <c r="T1720" t="s">
        <v>38</v>
      </c>
      <c r="U1720" t="s">
        <v>32</v>
      </c>
      <c r="W1720" t="s">
        <v>80</v>
      </c>
      <c r="X1720">
        <v>452621</v>
      </c>
      <c r="Y1720">
        <v>3202</v>
      </c>
      <c r="Z1720">
        <v>0</v>
      </c>
      <c r="AA1720">
        <v>0</v>
      </c>
      <c r="AB1720" t="str">
        <f>IF(Restaurants[[#This Row],[Years_Operating]]&lt;5,"New",
IF(Restaurants[[#This Row],[Years_Operating]]&lt;15,"Established","Legacy"))</f>
        <v>Legacy</v>
      </c>
      <c r="AC1720" t="str">
        <f>IF(Restaurants[[#This Row],[Country]]="India","Yes","No")</f>
        <v>No</v>
      </c>
      <c r="AD1720" t="str">
        <f>IF(AND(Restaurants[[#This Row],[Has Online Delivery]]="Yes",Restaurants[[#This Row],[Has Table Booking]]="Yes"),"Online + Table",
IF(Restaurants[[#This Row],[Has Online Delivery]]="Yes","Online Only",
IF(Restaurants[[#This Row],[Has Table Booking]]="Yes","Table Only","None")))</f>
        <v>None</v>
      </c>
      <c r="AE1720" t="str">
        <f>IF(Restaurants[[#This Row],[Rating]]&gt;=4.5,"Excellent",
IF(Restaurants[[#This Row],[Rating]]&gt;=4,"Very Good",
IF(Restaurants[[#This Row],[Rating]]&gt;=3.5,"Good","Average/Low")))</f>
        <v>Excellent</v>
      </c>
    </row>
    <row r="1721" spans="1:31" x14ac:dyDescent="0.3">
      <c r="A1721" t="s">
        <v>104</v>
      </c>
      <c r="B1721" t="s">
        <v>105</v>
      </c>
      <c r="C1721" t="s">
        <v>29</v>
      </c>
      <c r="D1721" t="s">
        <v>106</v>
      </c>
      <c r="E1721">
        <v>3</v>
      </c>
      <c r="F1721">
        <v>310</v>
      </c>
      <c r="G1721" t="s">
        <v>107</v>
      </c>
      <c r="H1721">
        <v>1994</v>
      </c>
      <c r="I1721">
        <v>50</v>
      </c>
      <c r="J1721">
        <v>4.8</v>
      </c>
      <c r="K1721" t="s">
        <v>32</v>
      </c>
      <c r="L1721">
        <v>31</v>
      </c>
      <c r="M1721" t="s">
        <v>33</v>
      </c>
      <c r="N1721" t="s">
        <v>34</v>
      </c>
      <c r="O1721" t="s">
        <v>35</v>
      </c>
      <c r="P1721" t="s">
        <v>37</v>
      </c>
      <c r="Q1721" t="s">
        <v>37</v>
      </c>
      <c r="R1721">
        <v>54</v>
      </c>
      <c r="S1721" t="s">
        <v>36</v>
      </c>
      <c r="T1721" t="s">
        <v>86</v>
      </c>
      <c r="U1721" t="s">
        <v>69</v>
      </c>
      <c r="W1721" t="s">
        <v>80</v>
      </c>
      <c r="X1721">
        <v>26040</v>
      </c>
      <c r="Y1721">
        <v>1280</v>
      </c>
      <c r="Z1721">
        <v>41.902799999999999</v>
      </c>
      <c r="AA1721">
        <v>12.4964</v>
      </c>
      <c r="AB1721" t="str">
        <f>IF(Restaurants[[#This Row],[Years_Operating]]&lt;5,"New",
IF(Restaurants[[#This Row],[Years_Operating]]&lt;15,"Established","Legacy"))</f>
        <v>Legacy</v>
      </c>
      <c r="AC1721" t="str">
        <f>IF(Restaurants[[#This Row],[Country]]="India","Yes","No")</f>
        <v>No</v>
      </c>
      <c r="AD1721" t="str">
        <f>IF(AND(Restaurants[[#This Row],[Has Online Delivery]]="Yes",Restaurants[[#This Row],[Has Table Booking]]="Yes"),"Online + Table",
IF(Restaurants[[#This Row],[Has Online Delivery]]="Yes","Online Only",
IF(Restaurants[[#This Row],[Has Table Booking]]="Yes","Table Only","None")))</f>
        <v>None</v>
      </c>
      <c r="AE1721" t="str">
        <f>IF(Restaurants[[#This Row],[Rating]]&gt;=4.5,"Excellent",
IF(Restaurants[[#This Row],[Rating]]&gt;=4,"Very Good",
IF(Restaurants[[#This Row],[Rating]]&gt;=3.5,"Good","Average/Low")))</f>
        <v>Excellent</v>
      </c>
    </row>
    <row r="1722" spans="1:31" x14ac:dyDescent="0.3">
      <c r="A1722" t="s">
        <v>199</v>
      </c>
      <c r="B1722" t="s">
        <v>266</v>
      </c>
      <c r="C1722" t="s">
        <v>251</v>
      </c>
      <c r="D1722" t="s">
        <v>278</v>
      </c>
      <c r="E1722">
        <v>1</v>
      </c>
      <c r="F1722">
        <v>165</v>
      </c>
      <c r="G1722" t="s">
        <v>201</v>
      </c>
      <c r="H1722">
        <v>2013</v>
      </c>
      <c r="I1722">
        <v>26</v>
      </c>
      <c r="J1722">
        <v>4.5999999999999996</v>
      </c>
      <c r="K1722" t="s">
        <v>299</v>
      </c>
      <c r="L1722">
        <v>12</v>
      </c>
      <c r="M1722" t="s">
        <v>160</v>
      </c>
      <c r="N1722" t="s">
        <v>193</v>
      </c>
      <c r="O1722" t="s">
        <v>45</v>
      </c>
      <c r="P1722" t="s">
        <v>36</v>
      </c>
      <c r="Q1722" t="s">
        <v>36</v>
      </c>
      <c r="R1722">
        <v>25</v>
      </c>
      <c r="S1722" t="s">
        <v>36</v>
      </c>
      <c r="T1722" t="s">
        <v>63</v>
      </c>
      <c r="U1722" t="s">
        <v>32</v>
      </c>
      <c r="V1722" t="s">
        <v>768</v>
      </c>
      <c r="W1722" t="s">
        <v>70</v>
      </c>
      <c r="X1722">
        <v>453598</v>
      </c>
      <c r="Y1722">
        <v>6851</v>
      </c>
      <c r="Z1722">
        <v>12.9716</v>
      </c>
      <c r="AA1722">
        <v>77.5946</v>
      </c>
      <c r="AB1722" t="str">
        <f>IF(Restaurants[[#This Row],[Years_Operating]]&lt;5,"New",
IF(Restaurants[[#This Row],[Years_Operating]]&lt;15,"Established","Legacy"))</f>
        <v>Established</v>
      </c>
      <c r="AC1722" t="str">
        <f>IF(Restaurants[[#This Row],[Country]]="India","Yes","No")</f>
        <v>Yes</v>
      </c>
      <c r="AD1722" t="str">
        <f>IF(AND(Restaurants[[#This Row],[Has Online Delivery]]="Yes",Restaurants[[#This Row],[Has Table Booking]]="Yes"),"Online + Table",
IF(Restaurants[[#This Row],[Has Online Delivery]]="Yes","Online Only",
IF(Restaurants[[#This Row],[Has Table Booking]]="Yes","Table Only","None")))</f>
        <v>Online + Table</v>
      </c>
      <c r="AE1722" t="str">
        <f>IF(Restaurants[[#This Row],[Rating]]&gt;=4.5,"Excellent",
IF(Restaurants[[#This Row],[Rating]]&gt;=4,"Very Good",
IF(Restaurants[[#This Row],[Rating]]&gt;=3.5,"Good","Average/Low")))</f>
        <v>Excellent</v>
      </c>
    </row>
    <row r="1723" spans="1:31" x14ac:dyDescent="0.3">
      <c r="A1723" t="s">
        <v>194</v>
      </c>
      <c r="B1723" t="s">
        <v>195</v>
      </c>
      <c r="C1723" t="s">
        <v>196</v>
      </c>
      <c r="D1723" t="s">
        <v>197</v>
      </c>
      <c r="E1723">
        <v>1</v>
      </c>
      <c r="F1723">
        <v>165</v>
      </c>
      <c r="G1723" t="s">
        <v>198</v>
      </c>
      <c r="H1723">
        <v>2013</v>
      </c>
      <c r="I1723">
        <v>40</v>
      </c>
      <c r="J1723">
        <v>4.5999999999999996</v>
      </c>
      <c r="K1723" t="s">
        <v>32</v>
      </c>
      <c r="L1723">
        <v>12</v>
      </c>
      <c r="M1723" t="s">
        <v>160</v>
      </c>
      <c r="N1723" t="s">
        <v>193</v>
      </c>
      <c r="O1723" t="s">
        <v>35</v>
      </c>
      <c r="P1723" t="s">
        <v>36</v>
      </c>
      <c r="Q1723" t="s">
        <v>37</v>
      </c>
      <c r="R1723">
        <v>58</v>
      </c>
      <c r="S1723" t="s">
        <v>36</v>
      </c>
      <c r="T1723" t="s">
        <v>86</v>
      </c>
      <c r="U1723" t="s">
        <v>69</v>
      </c>
      <c r="W1723" t="s">
        <v>108</v>
      </c>
      <c r="X1723">
        <v>491279</v>
      </c>
      <c r="Y1723">
        <v>6496</v>
      </c>
      <c r="Z1723">
        <v>51.507399999999997</v>
      </c>
      <c r="AA1723">
        <v>-0.1278</v>
      </c>
      <c r="AB1723" t="str">
        <f>IF(Restaurants[[#This Row],[Years_Operating]]&lt;5,"New",
IF(Restaurants[[#This Row],[Years_Operating]]&lt;15,"Established","Legacy"))</f>
        <v>Established</v>
      </c>
      <c r="AC1723" t="str">
        <f>IF(Restaurants[[#This Row],[Country]]="India","Yes","No")</f>
        <v>No</v>
      </c>
      <c r="AD1723" t="str">
        <f>IF(AND(Restaurants[[#This Row],[Has Online Delivery]]="Yes",Restaurants[[#This Row],[Has Table Booking]]="Yes"),"Online + Table",
IF(Restaurants[[#This Row],[Has Online Delivery]]="Yes","Online Only",
IF(Restaurants[[#This Row],[Has Table Booking]]="Yes","Table Only","None")))</f>
        <v>Online Only</v>
      </c>
      <c r="AE1723" t="str">
        <f>IF(Restaurants[[#This Row],[Rating]]&gt;=4.5,"Excellent",
IF(Restaurants[[#This Row],[Rating]]&gt;=4,"Very Good",
IF(Restaurants[[#This Row],[Rating]]&gt;=3.5,"Good","Average/Low")))</f>
        <v>Excellent</v>
      </c>
    </row>
    <row r="1724" spans="1:31" x14ac:dyDescent="0.3">
      <c r="A1724" t="s">
        <v>182</v>
      </c>
      <c r="B1724" t="s">
        <v>183</v>
      </c>
      <c r="C1724" t="s">
        <v>89</v>
      </c>
      <c r="D1724" t="s">
        <v>184</v>
      </c>
      <c r="E1724">
        <v>2</v>
      </c>
      <c r="F1724">
        <v>275</v>
      </c>
      <c r="G1724" t="s">
        <v>185</v>
      </c>
      <c r="H1724">
        <v>1998</v>
      </c>
      <c r="I1724">
        <v>20</v>
      </c>
      <c r="J1724">
        <v>4.5999999999999996</v>
      </c>
      <c r="K1724" t="s">
        <v>32</v>
      </c>
      <c r="L1724">
        <v>27</v>
      </c>
      <c r="M1724" t="s">
        <v>33</v>
      </c>
      <c r="N1724" t="s">
        <v>143</v>
      </c>
      <c r="O1724" t="s">
        <v>35</v>
      </c>
      <c r="P1724" t="s">
        <v>37</v>
      </c>
      <c r="Q1724" t="s">
        <v>36</v>
      </c>
      <c r="R1724">
        <v>31</v>
      </c>
      <c r="S1724" t="s">
        <v>37</v>
      </c>
      <c r="T1724" t="s">
        <v>86</v>
      </c>
      <c r="U1724" t="s">
        <v>39</v>
      </c>
      <c r="W1724" t="s">
        <v>149</v>
      </c>
      <c r="X1724">
        <v>306163</v>
      </c>
      <c r="Y1724">
        <v>5968</v>
      </c>
      <c r="Z1724">
        <v>0</v>
      </c>
      <c r="AA1724">
        <v>0</v>
      </c>
      <c r="AB1724" t="str">
        <f>IF(Restaurants[[#This Row],[Years_Operating]]&lt;5,"New",
IF(Restaurants[[#This Row],[Years_Operating]]&lt;15,"Established","Legacy"))</f>
        <v>Legacy</v>
      </c>
      <c r="AC1724" t="str">
        <f>IF(Restaurants[[#This Row],[Country]]="India","Yes","No")</f>
        <v>No</v>
      </c>
      <c r="AD1724" t="str">
        <f>IF(AND(Restaurants[[#This Row],[Has Online Delivery]]="Yes",Restaurants[[#This Row],[Has Table Booking]]="Yes"),"Online + Table",
IF(Restaurants[[#This Row],[Has Online Delivery]]="Yes","Online Only",
IF(Restaurants[[#This Row],[Has Table Booking]]="Yes","Table Only","None")))</f>
        <v>Table Only</v>
      </c>
      <c r="AE1724" t="str">
        <f>IF(Restaurants[[#This Row],[Rating]]&gt;=4.5,"Excellent",
IF(Restaurants[[#This Row],[Rating]]&gt;=4,"Very Good",
IF(Restaurants[[#This Row],[Rating]]&gt;=3.5,"Good","Average/Low")))</f>
        <v>Excellent</v>
      </c>
    </row>
    <row r="1725" spans="1:31" x14ac:dyDescent="0.3">
      <c r="A1725" t="s">
        <v>238</v>
      </c>
      <c r="B1725" t="s">
        <v>261</v>
      </c>
      <c r="C1725" t="s">
        <v>251</v>
      </c>
      <c r="D1725" t="s">
        <v>267</v>
      </c>
      <c r="E1725">
        <v>0</v>
      </c>
      <c r="F1725">
        <v>220</v>
      </c>
      <c r="G1725" t="s">
        <v>242</v>
      </c>
      <c r="H1725">
        <v>2011</v>
      </c>
      <c r="I1725">
        <v>50</v>
      </c>
      <c r="J1725">
        <v>4.5</v>
      </c>
      <c r="K1725" t="s">
        <v>312</v>
      </c>
      <c r="L1725">
        <v>14</v>
      </c>
      <c r="M1725" t="s">
        <v>160</v>
      </c>
      <c r="N1725" t="s">
        <v>210</v>
      </c>
      <c r="O1725" t="s">
        <v>35</v>
      </c>
      <c r="P1725" t="s">
        <v>37</v>
      </c>
      <c r="Q1725" t="s">
        <v>37</v>
      </c>
      <c r="R1725">
        <v>25</v>
      </c>
      <c r="S1725" t="s">
        <v>36</v>
      </c>
      <c r="T1725" t="s">
        <v>55</v>
      </c>
      <c r="U1725" t="s">
        <v>32</v>
      </c>
      <c r="V1725" t="s">
        <v>769</v>
      </c>
      <c r="W1725" t="s">
        <v>103</v>
      </c>
      <c r="X1725">
        <v>285811</v>
      </c>
      <c r="Y1725">
        <v>2152</v>
      </c>
      <c r="Z1725">
        <v>22.572600000000001</v>
      </c>
      <c r="AA1725">
        <v>88.363900000000001</v>
      </c>
      <c r="AB1725" t="str">
        <f>IF(Restaurants[[#This Row],[Years_Operating]]&lt;5,"New",
IF(Restaurants[[#This Row],[Years_Operating]]&lt;15,"Established","Legacy"))</f>
        <v>Established</v>
      </c>
      <c r="AC1725" t="str">
        <f>IF(Restaurants[[#This Row],[Country]]="India","Yes","No")</f>
        <v>Yes</v>
      </c>
      <c r="AD1725" t="str">
        <f>IF(AND(Restaurants[[#This Row],[Has Online Delivery]]="Yes",Restaurants[[#This Row],[Has Table Booking]]="Yes"),"Online + Table",
IF(Restaurants[[#This Row],[Has Online Delivery]]="Yes","Online Only",
IF(Restaurants[[#This Row],[Has Table Booking]]="Yes","Table Only","None")))</f>
        <v>None</v>
      </c>
      <c r="AE1725" t="str">
        <f>IF(Restaurants[[#This Row],[Rating]]&gt;=4.5,"Excellent",
IF(Restaurants[[#This Row],[Rating]]&gt;=4,"Very Good",
IF(Restaurants[[#This Row],[Rating]]&gt;=3.5,"Good","Average/Low")))</f>
        <v>Excellent</v>
      </c>
    </row>
    <row r="1726" spans="1:31" x14ac:dyDescent="0.3">
      <c r="A1726" t="s">
        <v>248</v>
      </c>
      <c r="B1726" t="s">
        <v>275</v>
      </c>
      <c r="C1726" t="s">
        <v>251</v>
      </c>
      <c r="D1726" t="s">
        <v>252</v>
      </c>
      <c r="E1726">
        <v>0</v>
      </c>
      <c r="F1726">
        <v>85</v>
      </c>
      <c r="G1726" t="s">
        <v>249</v>
      </c>
      <c r="H1726">
        <v>2014</v>
      </c>
      <c r="I1726">
        <v>38</v>
      </c>
      <c r="J1726">
        <v>4.5</v>
      </c>
      <c r="K1726" t="s">
        <v>253</v>
      </c>
      <c r="L1726">
        <v>11</v>
      </c>
      <c r="M1726" t="s">
        <v>204</v>
      </c>
      <c r="N1726" t="s">
        <v>210</v>
      </c>
      <c r="O1726" t="s">
        <v>35</v>
      </c>
      <c r="P1726" t="s">
        <v>36</v>
      </c>
      <c r="Q1726" t="s">
        <v>36</v>
      </c>
      <c r="R1726">
        <v>69</v>
      </c>
      <c r="S1726" t="s">
        <v>36</v>
      </c>
      <c r="T1726" t="s">
        <v>86</v>
      </c>
      <c r="U1726" t="s">
        <v>39</v>
      </c>
      <c r="V1726" t="s">
        <v>770</v>
      </c>
      <c r="W1726" t="s">
        <v>70</v>
      </c>
      <c r="X1726">
        <v>210701</v>
      </c>
      <c r="Y1726">
        <v>4023</v>
      </c>
      <c r="Z1726">
        <v>18.520399999999999</v>
      </c>
      <c r="AA1726">
        <v>73.856700000000004</v>
      </c>
      <c r="AB1726" t="str">
        <f>IF(Restaurants[[#This Row],[Years_Operating]]&lt;5,"New",
IF(Restaurants[[#This Row],[Years_Operating]]&lt;15,"Established","Legacy"))</f>
        <v>Established</v>
      </c>
      <c r="AC1726" t="str">
        <f>IF(Restaurants[[#This Row],[Country]]="India","Yes","No")</f>
        <v>Yes</v>
      </c>
      <c r="AD1726" t="str">
        <f>IF(AND(Restaurants[[#This Row],[Has Online Delivery]]="Yes",Restaurants[[#This Row],[Has Table Booking]]="Yes"),"Online + Table",
IF(Restaurants[[#This Row],[Has Online Delivery]]="Yes","Online Only",
IF(Restaurants[[#This Row],[Has Table Booking]]="Yes","Table Only","None")))</f>
        <v>Online + Table</v>
      </c>
      <c r="AE1726" t="str">
        <f>IF(Restaurants[[#This Row],[Rating]]&gt;=4.5,"Excellent",
IF(Restaurants[[#This Row],[Rating]]&gt;=4,"Very Good",
IF(Restaurants[[#This Row],[Rating]]&gt;=3.5,"Good","Average/Low")))</f>
        <v>Excellent</v>
      </c>
    </row>
    <row r="1727" spans="1:31" x14ac:dyDescent="0.3">
      <c r="A1727" t="s">
        <v>111</v>
      </c>
      <c r="B1727" t="s">
        <v>58</v>
      </c>
      <c r="C1727" t="s">
        <v>59</v>
      </c>
      <c r="D1727" t="s">
        <v>43</v>
      </c>
      <c r="E1727">
        <v>3</v>
      </c>
      <c r="F1727">
        <v>305</v>
      </c>
      <c r="G1727" t="s">
        <v>112</v>
      </c>
      <c r="H1727">
        <v>2000</v>
      </c>
      <c r="I1727">
        <v>25</v>
      </c>
      <c r="J1727">
        <v>4.8</v>
      </c>
      <c r="K1727" t="s">
        <v>32</v>
      </c>
      <c r="L1727">
        <v>25</v>
      </c>
      <c r="M1727" t="s">
        <v>33</v>
      </c>
      <c r="N1727" t="s">
        <v>34</v>
      </c>
      <c r="O1727" t="s">
        <v>35</v>
      </c>
      <c r="P1727" t="s">
        <v>36</v>
      </c>
      <c r="Q1727" t="s">
        <v>36</v>
      </c>
      <c r="R1727">
        <v>53</v>
      </c>
      <c r="S1727" t="s">
        <v>37</v>
      </c>
      <c r="T1727" t="s">
        <v>38</v>
      </c>
      <c r="U1727" t="s">
        <v>69</v>
      </c>
      <c r="W1727" t="s">
        <v>149</v>
      </c>
      <c r="X1727">
        <v>265745</v>
      </c>
      <c r="Y1727">
        <v>5893</v>
      </c>
      <c r="Z1727">
        <v>48.8566</v>
      </c>
      <c r="AA1727">
        <v>2.3521999999999998</v>
      </c>
      <c r="AB1727" t="str">
        <f>IF(Restaurants[[#This Row],[Years_Operating]]&lt;5,"New",
IF(Restaurants[[#This Row],[Years_Operating]]&lt;15,"Established","Legacy"))</f>
        <v>Legacy</v>
      </c>
      <c r="AC1727" t="str">
        <f>IF(Restaurants[[#This Row],[Country]]="India","Yes","No")</f>
        <v>No</v>
      </c>
      <c r="AD1727" t="str">
        <f>IF(AND(Restaurants[[#This Row],[Has Online Delivery]]="Yes",Restaurants[[#This Row],[Has Table Booking]]="Yes"),"Online + Table",
IF(Restaurants[[#This Row],[Has Online Delivery]]="Yes","Online Only",
IF(Restaurants[[#This Row],[Has Table Booking]]="Yes","Table Only","None")))</f>
        <v>Online + Table</v>
      </c>
      <c r="AE1727" t="str">
        <f>IF(Restaurants[[#This Row],[Rating]]&gt;=4.5,"Excellent",
IF(Restaurants[[#This Row],[Rating]]&gt;=4,"Very Good",
IF(Restaurants[[#This Row],[Rating]]&gt;=3.5,"Good","Average/Low")))</f>
        <v>Excellent</v>
      </c>
    </row>
    <row r="1728" spans="1:31" x14ac:dyDescent="0.3">
      <c r="A1728" t="s">
        <v>194</v>
      </c>
      <c r="B1728" t="s">
        <v>195</v>
      </c>
      <c r="C1728" t="s">
        <v>196</v>
      </c>
      <c r="D1728" t="s">
        <v>197</v>
      </c>
      <c r="E1728">
        <v>1</v>
      </c>
      <c r="F1728">
        <v>165</v>
      </c>
      <c r="G1728" t="s">
        <v>198</v>
      </c>
      <c r="H1728">
        <v>2013</v>
      </c>
      <c r="I1728">
        <v>40</v>
      </c>
      <c r="J1728">
        <v>4.5999999999999996</v>
      </c>
      <c r="K1728" t="s">
        <v>32</v>
      </c>
      <c r="L1728">
        <v>12</v>
      </c>
      <c r="M1728" t="s">
        <v>160</v>
      </c>
      <c r="N1728" t="s">
        <v>193</v>
      </c>
      <c r="O1728" t="s">
        <v>35</v>
      </c>
      <c r="P1728" t="s">
        <v>37</v>
      </c>
      <c r="Q1728" t="s">
        <v>36</v>
      </c>
      <c r="R1728">
        <v>60</v>
      </c>
      <c r="S1728" t="s">
        <v>36</v>
      </c>
      <c r="T1728" t="s">
        <v>55</v>
      </c>
      <c r="U1728" t="s">
        <v>32</v>
      </c>
      <c r="W1728" t="s">
        <v>40</v>
      </c>
      <c r="X1728">
        <v>470603</v>
      </c>
      <c r="Y1728">
        <v>6181</v>
      </c>
      <c r="Z1728">
        <v>51.507399999999997</v>
      </c>
      <c r="AA1728">
        <v>-0.1278</v>
      </c>
      <c r="AB1728" t="str">
        <f>IF(Restaurants[[#This Row],[Years_Operating]]&lt;5,"New",
IF(Restaurants[[#This Row],[Years_Operating]]&lt;15,"Established","Legacy"))</f>
        <v>Established</v>
      </c>
      <c r="AC1728" t="str">
        <f>IF(Restaurants[[#This Row],[Country]]="India","Yes","No")</f>
        <v>No</v>
      </c>
      <c r="AD1728" t="str">
        <f>IF(AND(Restaurants[[#This Row],[Has Online Delivery]]="Yes",Restaurants[[#This Row],[Has Table Booking]]="Yes"),"Online + Table",
IF(Restaurants[[#This Row],[Has Online Delivery]]="Yes","Online Only",
IF(Restaurants[[#This Row],[Has Table Booking]]="Yes","Table Only","None")))</f>
        <v>Table Only</v>
      </c>
      <c r="AE1728" t="str">
        <f>IF(Restaurants[[#This Row],[Rating]]&gt;=4.5,"Excellent",
IF(Restaurants[[#This Row],[Rating]]&gt;=4,"Very Good",
IF(Restaurants[[#This Row],[Rating]]&gt;=3.5,"Good","Average/Low")))</f>
        <v>Excellent</v>
      </c>
    </row>
    <row r="1729" spans="1:31" x14ac:dyDescent="0.3">
      <c r="A1729" t="s">
        <v>124</v>
      </c>
      <c r="B1729" t="s">
        <v>250</v>
      </c>
      <c r="C1729" t="s">
        <v>251</v>
      </c>
      <c r="D1729" t="s">
        <v>263</v>
      </c>
      <c r="E1729">
        <v>3</v>
      </c>
      <c r="F1729">
        <v>385</v>
      </c>
      <c r="G1729" t="s">
        <v>127</v>
      </c>
      <c r="H1729">
        <v>2005</v>
      </c>
      <c r="I1729">
        <v>64</v>
      </c>
      <c r="J1729">
        <v>4.7</v>
      </c>
      <c r="K1729" t="s">
        <v>273</v>
      </c>
      <c r="L1729">
        <v>20</v>
      </c>
      <c r="M1729" t="s">
        <v>33</v>
      </c>
      <c r="N1729" t="s">
        <v>34</v>
      </c>
      <c r="O1729" t="s">
        <v>54</v>
      </c>
      <c r="P1729" t="s">
        <v>37</v>
      </c>
      <c r="Q1729" t="s">
        <v>37</v>
      </c>
      <c r="R1729">
        <v>42</v>
      </c>
      <c r="S1729" t="s">
        <v>36</v>
      </c>
      <c r="T1729" t="s">
        <v>63</v>
      </c>
      <c r="U1729" t="s">
        <v>32</v>
      </c>
      <c r="V1729" t="s">
        <v>771</v>
      </c>
      <c r="W1729" t="s">
        <v>56</v>
      </c>
      <c r="X1729">
        <v>64244</v>
      </c>
      <c r="Y1729">
        <v>5309</v>
      </c>
      <c r="Z1729">
        <v>28.7041</v>
      </c>
      <c r="AA1729">
        <v>77.102500000000006</v>
      </c>
      <c r="AB1729" t="str">
        <f>IF(Restaurants[[#This Row],[Years_Operating]]&lt;5,"New",
IF(Restaurants[[#This Row],[Years_Operating]]&lt;15,"Established","Legacy"))</f>
        <v>Legacy</v>
      </c>
      <c r="AC1729" t="str">
        <f>IF(Restaurants[[#This Row],[Country]]="India","Yes","No")</f>
        <v>Yes</v>
      </c>
      <c r="AD1729" t="str">
        <f>IF(AND(Restaurants[[#This Row],[Has Online Delivery]]="Yes",Restaurants[[#This Row],[Has Table Booking]]="Yes"),"Online + Table",
IF(Restaurants[[#This Row],[Has Online Delivery]]="Yes","Online Only",
IF(Restaurants[[#This Row],[Has Table Booking]]="Yes","Table Only","None")))</f>
        <v>None</v>
      </c>
      <c r="AE1729" t="str">
        <f>IF(Restaurants[[#This Row],[Rating]]&gt;=4.5,"Excellent",
IF(Restaurants[[#This Row],[Rating]]&gt;=4,"Very Good",
IF(Restaurants[[#This Row],[Rating]]&gt;=3.5,"Good","Average/Low")))</f>
        <v>Excellent</v>
      </c>
    </row>
    <row r="1730" spans="1:31" x14ac:dyDescent="0.3">
      <c r="A1730" t="s">
        <v>104</v>
      </c>
      <c r="B1730" t="s">
        <v>250</v>
      </c>
      <c r="C1730" t="s">
        <v>251</v>
      </c>
      <c r="D1730" t="s">
        <v>258</v>
      </c>
      <c r="E1730">
        <v>3</v>
      </c>
      <c r="F1730">
        <v>310</v>
      </c>
      <c r="G1730" t="s">
        <v>107</v>
      </c>
      <c r="H1730">
        <v>1994</v>
      </c>
      <c r="I1730">
        <v>50</v>
      </c>
      <c r="J1730">
        <v>4.8</v>
      </c>
      <c r="K1730" t="s">
        <v>270</v>
      </c>
      <c r="L1730">
        <v>31</v>
      </c>
      <c r="M1730" t="s">
        <v>33</v>
      </c>
      <c r="N1730" t="s">
        <v>34</v>
      </c>
      <c r="O1730" t="s">
        <v>35</v>
      </c>
      <c r="P1730" t="s">
        <v>36</v>
      </c>
      <c r="Q1730" t="s">
        <v>36</v>
      </c>
      <c r="R1730">
        <v>74</v>
      </c>
      <c r="S1730" t="s">
        <v>36</v>
      </c>
      <c r="T1730" t="s">
        <v>86</v>
      </c>
      <c r="U1730" t="s">
        <v>32</v>
      </c>
      <c r="V1730" t="s">
        <v>772</v>
      </c>
      <c r="W1730" t="s">
        <v>64</v>
      </c>
      <c r="X1730">
        <v>99537</v>
      </c>
      <c r="Y1730">
        <v>3021</v>
      </c>
      <c r="Z1730">
        <v>28.7041</v>
      </c>
      <c r="AA1730">
        <v>77.102500000000006</v>
      </c>
      <c r="AB1730" t="str">
        <f>IF(Restaurants[[#This Row],[Years_Operating]]&lt;5,"New",
IF(Restaurants[[#This Row],[Years_Operating]]&lt;15,"Established","Legacy"))</f>
        <v>Legacy</v>
      </c>
      <c r="AC1730" t="str">
        <f>IF(Restaurants[[#This Row],[Country]]="India","Yes","No")</f>
        <v>Yes</v>
      </c>
      <c r="AD1730" t="str">
        <f>IF(AND(Restaurants[[#This Row],[Has Online Delivery]]="Yes",Restaurants[[#This Row],[Has Table Booking]]="Yes"),"Online + Table",
IF(Restaurants[[#This Row],[Has Online Delivery]]="Yes","Online Only",
IF(Restaurants[[#This Row],[Has Table Booking]]="Yes","Table Only","None")))</f>
        <v>Online + Table</v>
      </c>
      <c r="AE1730" t="str">
        <f>IF(Restaurants[[#This Row],[Rating]]&gt;=4.5,"Excellent",
IF(Restaurants[[#This Row],[Rating]]&gt;=4,"Very Good",
IF(Restaurants[[#This Row],[Rating]]&gt;=3.5,"Good","Average/Low")))</f>
        <v>Excellent</v>
      </c>
    </row>
    <row r="1731" spans="1:31" x14ac:dyDescent="0.3">
      <c r="A1731" t="s">
        <v>199</v>
      </c>
      <c r="B1731" t="s">
        <v>42</v>
      </c>
      <c r="C1731" t="s">
        <v>42</v>
      </c>
      <c r="D1731" t="s">
        <v>200</v>
      </c>
      <c r="E1731">
        <v>1</v>
      </c>
      <c r="F1731">
        <v>165</v>
      </c>
      <c r="G1731" t="s">
        <v>201</v>
      </c>
      <c r="H1731">
        <v>2013</v>
      </c>
      <c r="I1731">
        <v>26</v>
      </c>
      <c r="J1731">
        <v>4.5999999999999996</v>
      </c>
      <c r="K1731" t="s">
        <v>32</v>
      </c>
      <c r="L1731">
        <v>12</v>
      </c>
      <c r="M1731" t="s">
        <v>160</v>
      </c>
      <c r="N1731" t="s">
        <v>193</v>
      </c>
      <c r="O1731" t="s">
        <v>45</v>
      </c>
      <c r="P1731" t="s">
        <v>37</v>
      </c>
      <c r="Q1731" t="s">
        <v>36</v>
      </c>
      <c r="R1731">
        <v>28</v>
      </c>
      <c r="S1731" t="s">
        <v>37</v>
      </c>
      <c r="T1731" t="s">
        <v>55</v>
      </c>
      <c r="U1731" t="s">
        <v>32</v>
      </c>
      <c r="W1731" t="s">
        <v>47</v>
      </c>
      <c r="X1731">
        <v>481451</v>
      </c>
      <c r="Y1731">
        <v>74</v>
      </c>
      <c r="Z1731">
        <v>0</v>
      </c>
      <c r="AA1731">
        <v>0</v>
      </c>
      <c r="AB1731" t="str">
        <f>IF(Restaurants[[#This Row],[Years_Operating]]&lt;5,"New",
IF(Restaurants[[#This Row],[Years_Operating]]&lt;15,"Established","Legacy"))</f>
        <v>Established</v>
      </c>
      <c r="AC1731" t="str">
        <f>IF(Restaurants[[#This Row],[Country]]="India","Yes","No")</f>
        <v>No</v>
      </c>
      <c r="AD1731" t="str">
        <f>IF(AND(Restaurants[[#This Row],[Has Online Delivery]]="Yes",Restaurants[[#This Row],[Has Table Booking]]="Yes"),"Online + Table",
IF(Restaurants[[#This Row],[Has Online Delivery]]="Yes","Online Only",
IF(Restaurants[[#This Row],[Has Table Booking]]="Yes","Table Only","None")))</f>
        <v>Table Only</v>
      </c>
      <c r="AE1731" t="str">
        <f>IF(Restaurants[[#This Row],[Rating]]&gt;=4.5,"Excellent",
IF(Restaurants[[#This Row],[Rating]]&gt;=4,"Very Good",
IF(Restaurants[[#This Row],[Rating]]&gt;=3.5,"Good","Average/Low")))</f>
        <v>Excellent</v>
      </c>
    </row>
    <row r="1732" spans="1:31" x14ac:dyDescent="0.3">
      <c r="A1732" t="s">
        <v>150</v>
      </c>
      <c r="B1732" t="s">
        <v>151</v>
      </c>
      <c r="C1732" t="s">
        <v>50</v>
      </c>
      <c r="D1732" t="s">
        <v>152</v>
      </c>
      <c r="E1732">
        <v>2</v>
      </c>
      <c r="F1732">
        <v>325</v>
      </c>
      <c r="G1732" t="s">
        <v>153</v>
      </c>
      <c r="H1732">
        <v>2016</v>
      </c>
      <c r="I1732">
        <v>48</v>
      </c>
      <c r="J1732">
        <v>4.7</v>
      </c>
      <c r="K1732" t="s">
        <v>32</v>
      </c>
      <c r="L1732">
        <v>9</v>
      </c>
      <c r="M1732" t="s">
        <v>33</v>
      </c>
      <c r="N1732" t="s">
        <v>143</v>
      </c>
      <c r="O1732" t="s">
        <v>54</v>
      </c>
      <c r="P1732" t="s">
        <v>37</v>
      </c>
      <c r="Q1732" t="s">
        <v>36</v>
      </c>
      <c r="R1732">
        <v>47</v>
      </c>
      <c r="S1732" t="s">
        <v>36</v>
      </c>
      <c r="T1732" t="s">
        <v>86</v>
      </c>
      <c r="U1732" t="s">
        <v>39</v>
      </c>
      <c r="W1732" t="s">
        <v>132</v>
      </c>
      <c r="X1732">
        <v>365647</v>
      </c>
      <c r="Y1732">
        <v>5160</v>
      </c>
      <c r="Z1732">
        <v>0</v>
      </c>
      <c r="AA1732">
        <v>0</v>
      </c>
      <c r="AB1732" t="str">
        <f>IF(Restaurants[[#This Row],[Years_Operating]]&lt;5,"New",
IF(Restaurants[[#This Row],[Years_Operating]]&lt;15,"Established","Legacy"))</f>
        <v>Established</v>
      </c>
      <c r="AC1732" t="str">
        <f>IF(Restaurants[[#This Row],[Country]]="India","Yes","No")</f>
        <v>No</v>
      </c>
      <c r="AD1732" t="str">
        <f>IF(AND(Restaurants[[#This Row],[Has Online Delivery]]="Yes",Restaurants[[#This Row],[Has Table Booking]]="Yes"),"Online + Table",
IF(Restaurants[[#This Row],[Has Online Delivery]]="Yes","Online Only",
IF(Restaurants[[#This Row],[Has Table Booking]]="Yes","Table Only","None")))</f>
        <v>Table Only</v>
      </c>
      <c r="AE1732" t="str">
        <f>IF(Restaurants[[#This Row],[Rating]]&gt;=4.5,"Excellent",
IF(Restaurants[[#This Row],[Rating]]&gt;=4,"Very Good",
IF(Restaurants[[#This Row],[Rating]]&gt;=3.5,"Good","Average/Low")))</f>
        <v>Excellent</v>
      </c>
    </row>
    <row r="1733" spans="1:31" x14ac:dyDescent="0.3">
      <c r="A1733" t="s">
        <v>175</v>
      </c>
      <c r="B1733" t="s">
        <v>266</v>
      </c>
      <c r="C1733" t="s">
        <v>251</v>
      </c>
      <c r="D1733" t="s">
        <v>252</v>
      </c>
      <c r="E1733">
        <v>2</v>
      </c>
      <c r="F1733">
        <v>245</v>
      </c>
      <c r="G1733" t="s">
        <v>177</v>
      </c>
      <c r="H1733">
        <v>2005</v>
      </c>
      <c r="I1733">
        <v>46</v>
      </c>
      <c r="J1733">
        <v>4.7</v>
      </c>
      <c r="K1733" t="s">
        <v>256</v>
      </c>
      <c r="L1733">
        <v>20</v>
      </c>
      <c r="M1733" t="s">
        <v>160</v>
      </c>
      <c r="N1733" t="s">
        <v>143</v>
      </c>
      <c r="O1733" t="s">
        <v>45</v>
      </c>
      <c r="P1733" t="s">
        <v>37</v>
      </c>
      <c r="Q1733" t="s">
        <v>36</v>
      </c>
      <c r="R1733">
        <v>46</v>
      </c>
      <c r="S1733" t="s">
        <v>36</v>
      </c>
      <c r="T1733" t="s">
        <v>86</v>
      </c>
      <c r="U1733" t="s">
        <v>32</v>
      </c>
      <c r="V1733" t="s">
        <v>773</v>
      </c>
      <c r="W1733" t="s">
        <v>64</v>
      </c>
      <c r="X1733">
        <v>219931</v>
      </c>
      <c r="Y1733">
        <v>1642</v>
      </c>
      <c r="Z1733">
        <v>12.9716</v>
      </c>
      <c r="AA1733">
        <v>77.5946</v>
      </c>
      <c r="AB1733" t="str">
        <f>IF(Restaurants[[#This Row],[Years_Operating]]&lt;5,"New",
IF(Restaurants[[#This Row],[Years_Operating]]&lt;15,"Established","Legacy"))</f>
        <v>Legacy</v>
      </c>
      <c r="AC1733" t="str">
        <f>IF(Restaurants[[#This Row],[Country]]="India","Yes","No")</f>
        <v>Yes</v>
      </c>
      <c r="AD1733" t="str">
        <f>IF(AND(Restaurants[[#This Row],[Has Online Delivery]]="Yes",Restaurants[[#This Row],[Has Table Booking]]="Yes"),"Online + Table",
IF(Restaurants[[#This Row],[Has Online Delivery]]="Yes","Online Only",
IF(Restaurants[[#This Row],[Has Table Booking]]="Yes","Table Only","None")))</f>
        <v>Table Only</v>
      </c>
      <c r="AE1733" t="str">
        <f>IF(Restaurants[[#This Row],[Rating]]&gt;=4.5,"Excellent",
IF(Restaurants[[#This Row],[Rating]]&gt;=4,"Very Good",
IF(Restaurants[[#This Row],[Rating]]&gt;=3.5,"Good","Average/Low")))</f>
        <v>Excellent</v>
      </c>
    </row>
    <row r="1734" spans="1:31" x14ac:dyDescent="0.3">
      <c r="A1734" t="s">
        <v>144</v>
      </c>
      <c r="B1734" t="s">
        <v>255</v>
      </c>
      <c r="C1734" t="s">
        <v>251</v>
      </c>
      <c r="D1734" t="s">
        <v>263</v>
      </c>
      <c r="E1734">
        <v>2</v>
      </c>
      <c r="F1734">
        <v>280</v>
      </c>
      <c r="G1734" t="s">
        <v>148</v>
      </c>
      <c r="H1734">
        <v>2007</v>
      </c>
      <c r="I1734">
        <v>26</v>
      </c>
      <c r="J1734">
        <v>4.7</v>
      </c>
      <c r="K1734" t="s">
        <v>273</v>
      </c>
      <c r="L1734">
        <v>18</v>
      </c>
      <c r="M1734" t="s">
        <v>33</v>
      </c>
      <c r="N1734" t="s">
        <v>143</v>
      </c>
      <c r="O1734" t="s">
        <v>45</v>
      </c>
      <c r="P1734" t="s">
        <v>37</v>
      </c>
      <c r="Q1734" t="s">
        <v>37</v>
      </c>
      <c r="R1734">
        <v>30</v>
      </c>
      <c r="S1734" t="s">
        <v>36</v>
      </c>
      <c r="T1734" t="s">
        <v>55</v>
      </c>
      <c r="U1734" t="s">
        <v>46</v>
      </c>
      <c r="V1734" t="s">
        <v>774</v>
      </c>
      <c r="W1734" t="s">
        <v>64</v>
      </c>
      <c r="X1734">
        <v>437024</v>
      </c>
      <c r="Y1734">
        <v>4315</v>
      </c>
      <c r="Z1734">
        <v>19.076000000000001</v>
      </c>
      <c r="AA1734">
        <v>72.877700000000004</v>
      </c>
      <c r="AB1734" t="str">
        <f>IF(Restaurants[[#This Row],[Years_Operating]]&lt;5,"New",
IF(Restaurants[[#This Row],[Years_Operating]]&lt;15,"Established","Legacy"))</f>
        <v>Legacy</v>
      </c>
      <c r="AC1734" t="str">
        <f>IF(Restaurants[[#This Row],[Country]]="India","Yes","No")</f>
        <v>Yes</v>
      </c>
      <c r="AD1734" t="str">
        <f>IF(AND(Restaurants[[#This Row],[Has Online Delivery]]="Yes",Restaurants[[#This Row],[Has Table Booking]]="Yes"),"Online + Table",
IF(Restaurants[[#This Row],[Has Online Delivery]]="Yes","Online Only",
IF(Restaurants[[#This Row],[Has Table Booking]]="Yes","Table Only","None")))</f>
        <v>None</v>
      </c>
      <c r="AE1734" t="str">
        <f>IF(Restaurants[[#This Row],[Rating]]&gt;=4.5,"Excellent",
IF(Restaurants[[#This Row],[Rating]]&gt;=4,"Very Good",
IF(Restaurants[[#This Row],[Rating]]&gt;=3.5,"Good","Average/Low")))</f>
        <v>Excellent</v>
      </c>
    </row>
    <row r="1735" spans="1:31" x14ac:dyDescent="0.3">
      <c r="A1735" t="s">
        <v>248</v>
      </c>
      <c r="B1735" t="s">
        <v>195</v>
      </c>
      <c r="C1735" t="s">
        <v>196</v>
      </c>
      <c r="D1735" t="s">
        <v>197</v>
      </c>
      <c r="E1735">
        <v>0</v>
      </c>
      <c r="F1735">
        <v>85</v>
      </c>
      <c r="G1735" t="s">
        <v>249</v>
      </c>
      <c r="H1735">
        <v>2014</v>
      </c>
      <c r="I1735">
        <v>38</v>
      </c>
      <c r="J1735">
        <v>4.5</v>
      </c>
      <c r="K1735" t="s">
        <v>32</v>
      </c>
      <c r="L1735">
        <v>11</v>
      </c>
      <c r="M1735" t="s">
        <v>204</v>
      </c>
      <c r="N1735" t="s">
        <v>210</v>
      </c>
      <c r="O1735" t="s">
        <v>35</v>
      </c>
      <c r="P1735" t="s">
        <v>36</v>
      </c>
      <c r="Q1735" t="s">
        <v>36</v>
      </c>
      <c r="R1735">
        <v>36</v>
      </c>
      <c r="S1735" t="s">
        <v>36</v>
      </c>
      <c r="T1735" t="s">
        <v>55</v>
      </c>
      <c r="U1735" t="s">
        <v>69</v>
      </c>
      <c r="W1735" t="s">
        <v>108</v>
      </c>
      <c r="X1735">
        <v>231598</v>
      </c>
      <c r="Y1735">
        <v>4983</v>
      </c>
      <c r="Z1735">
        <v>51.507399999999997</v>
      </c>
      <c r="AA1735">
        <v>-0.1278</v>
      </c>
      <c r="AB1735" t="str">
        <f>IF(Restaurants[[#This Row],[Years_Operating]]&lt;5,"New",
IF(Restaurants[[#This Row],[Years_Operating]]&lt;15,"Established","Legacy"))</f>
        <v>Established</v>
      </c>
      <c r="AC1735" t="str">
        <f>IF(Restaurants[[#This Row],[Country]]="India","Yes","No")</f>
        <v>No</v>
      </c>
      <c r="AD1735" t="str">
        <f>IF(AND(Restaurants[[#This Row],[Has Online Delivery]]="Yes",Restaurants[[#This Row],[Has Table Booking]]="Yes"),"Online + Table",
IF(Restaurants[[#This Row],[Has Online Delivery]]="Yes","Online Only",
IF(Restaurants[[#This Row],[Has Table Booking]]="Yes","Table Only","None")))</f>
        <v>Online + Table</v>
      </c>
      <c r="AE1735" t="str">
        <f>IF(Restaurants[[#This Row],[Rating]]&gt;=4.5,"Excellent",
IF(Restaurants[[#This Row],[Rating]]&gt;=4,"Very Good",
IF(Restaurants[[#This Row],[Rating]]&gt;=3.5,"Good","Average/Low")))</f>
        <v>Excellent</v>
      </c>
    </row>
    <row r="1736" spans="1:31" x14ac:dyDescent="0.3">
      <c r="A1736" t="s">
        <v>136</v>
      </c>
      <c r="B1736" t="s">
        <v>261</v>
      </c>
      <c r="C1736" t="s">
        <v>251</v>
      </c>
      <c r="D1736" t="s">
        <v>252</v>
      </c>
      <c r="E1736">
        <v>3</v>
      </c>
      <c r="F1736">
        <v>570</v>
      </c>
      <c r="G1736" t="s">
        <v>140</v>
      </c>
      <c r="H1736">
        <v>2012</v>
      </c>
      <c r="I1736">
        <v>10</v>
      </c>
      <c r="J1736">
        <v>4.5999999999999996</v>
      </c>
      <c r="K1736" t="s">
        <v>253</v>
      </c>
      <c r="L1736">
        <v>13</v>
      </c>
      <c r="M1736" t="s">
        <v>62</v>
      </c>
      <c r="N1736" t="s">
        <v>34</v>
      </c>
      <c r="O1736" t="s">
        <v>45</v>
      </c>
      <c r="P1736" t="s">
        <v>36</v>
      </c>
      <c r="Q1736" t="s">
        <v>37</v>
      </c>
      <c r="R1736">
        <v>21</v>
      </c>
      <c r="S1736" t="s">
        <v>37</v>
      </c>
      <c r="T1736" t="s">
        <v>63</v>
      </c>
      <c r="U1736" t="s">
        <v>32</v>
      </c>
      <c r="V1736" t="s">
        <v>775</v>
      </c>
      <c r="W1736" t="s">
        <v>108</v>
      </c>
      <c r="X1736">
        <v>165540</v>
      </c>
      <c r="Y1736">
        <v>6868</v>
      </c>
      <c r="Z1736">
        <v>22.572600000000001</v>
      </c>
      <c r="AA1736">
        <v>88.363900000000001</v>
      </c>
      <c r="AB1736" t="str">
        <f>IF(Restaurants[[#This Row],[Years_Operating]]&lt;5,"New",
IF(Restaurants[[#This Row],[Years_Operating]]&lt;15,"Established","Legacy"))</f>
        <v>Established</v>
      </c>
      <c r="AC1736" t="str">
        <f>IF(Restaurants[[#This Row],[Country]]="India","Yes","No")</f>
        <v>Yes</v>
      </c>
      <c r="AD1736" t="str">
        <f>IF(AND(Restaurants[[#This Row],[Has Online Delivery]]="Yes",Restaurants[[#This Row],[Has Table Booking]]="Yes"),"Online + Table",
IF(Restaurants[[#This Row],[Has Online Delivery]]="Yes","Online Only",
IF(Restaurants[[#This Row],[Has Table Booking]]="Yes","Table Only","None")))</f>
        <v>Online Only</v>
      </c>
      <c r="AE1736" t="str">
        <f>IF(Restaurants[[#This Row],[Rating]]&gt;=4.5,"Excellent",
IF(Restaurants[[#This Row],[Rating]]&gt;=4,"Very Good",
IF(Restaurants[[#This Row],[Rating]]&gt;=3.5,"Good","Average/Low")))</f>
        <v>Excellent</v>
      </c>
    </row>
    <row r="1737" spans="1:31" x14ac:dyDescent="0.3">
      <c r="A1737" t="s">
        <v>199</v>
      </c>
      <c r="B1737" t="s">
        <v>42</v>
      </c>
      <c r="C1737" t="s">
        <v>42</v>
      </c>
      <c r="D1737" t="s">
        <v>200</v>
      </c>
      <c r="E1737">
        <v>1</v>
      </c>
      <c r="F1737">
        <v>165</v>
      </c>
      <c r="G1737" t="s">
        <v>201</v>
      </c>
      <c r="H1737">
        <v>2013</v>
      </c>
      <c r="I1737">
        <v>26</v>
      </c>
      <c r="J1737">
        <v>4.5999999999999996</v>
      </c>
      <c r="K1737" t="s">
        <v>32</v>
      </c>
      <c r="L1737">
        <v>12</v>
      </c>
      <c r="M1737" t="s">
        <v>160</v>
      </c>
      <c r="N1737" t="s">
        <v>193</v>
      </c>
      <c r="O1737" t="s">
        <v>45</v>
      </c>
      <c r="P1737" t="s">
        <v>36</v>
      </c>
      <c r="Q1737" t="s">
        <v>37</v>
      </c>
      <c r="R1737">
        <v>24</v>
      </c>
      <c r="S1737" t="s">
        <v>36</v>
      </c>
      <c r="T1737" t="s">
        <v>86</v>
      </c>
      <c r="U1737" t="s">
        <v>32</v>
      </c>
      <c r="W1737" t="s">
        <v>56</v>
      </c>
      <c r="X1737">
        <v>440791</v>
      </c>
      <c r="Y1737">
        <v>5732</v>
      </c>
      <c r="Z1737">
        <v>0</v>
      </c>
      <c r="AA1737">
        <v>0</v>
      </c>
      <c r="AB1737" t="str">
        <f>IF(Restaurants[[#This Row],[Years_Operating]]&lt;5,"New",
IF(Restaurants[[#This Row],[Years_Operating]]&lt;15,"Established","Legacy"))</f>
        <v>Established</v>
      </c>
      <c r="AC1737" t="str">
        <f>IF(Restaurants[[#This Row],[Country]]="India","Yes","No")</f>
        <v>No</v>
      </c>
      <c r="AD1737" t="str">
        <f>IF(AND(Restaurants[[#This Row],[Has Online Delivery]]="Yes",Restaurants[[#This Row],[Has Table Booking]]="Yes"),"Online + Table",
IF(Restaurants[[#This Row],[Has Online Delivery]]="Yes","Online Only",
IF(Restaurants[[#This Row],[Has Table Booking]]="Yes","Table Only","None")))</f>
        <v>Online Only</v>
      </c>
      <c r="AE1737" t="str">
        <f>IF(Restaurants[[#This Row],[Rating]]&gt;=4.5,"Excellent",
IF(Restaurants[[#This Row],[Rating]]&gt;=4,"Very Good",
IF(Restaurants[[#This Row],[Rating]]&gt;=3.5,"Good","Average/Low")))</f>
        <v>Excellent</v>
      </c>
    </row>
    <row r="1738" spans="1:31" x14ac:dyDescent="0.3">
      <c r="A1738" t="s">
        <v>175</v>
      </c>
      <c r="B1738" t="s">
        <v>176</v>
      </c>
      <c r="C1738" t="s">
        <v>176</v>
      </c>
      <c r="D1738" t="s">
        <v>51</v>
      </c>
      <c r="E1738">
        <v>2</v>
      </c>
      <c r="F1738">
        <v>245</v>
      </c>
      <c r="G1738" t="s">
        <v>177</v>
      </c>
      <c r="H1738">
        <v>2005</v>
      </c>
      <c r="I1738">
        <v>46</v>
      </c>
      <c r="J1738">
        <v>4.7</v>
      </c>
      <c r="K1738" t="s">
        <v>178</v>
      </c>
      <c r="L1738">
        <v>20</v>
      </c>
      <c r="M1738" t="s">
        <v>160</v>
      </c>
      <c r="N1738" t="s">
        <v>143</v>
      </c>
      <c r="O1738" t="s">
        <v>45</v>
      </c>
      <c r="P1738" t="s">
        <v>37</v>
      </c>
      <c r="Q1738" t="s">
        <v>36</v>
      </c>
      <c r="R1738">
        <v>39</v>
      </c>
      <c r="S1738" t="s">
        <v>36</v>
      </c>
      <c r="T1738" t="s">
        <v>86</v>
      </c>
      <c r="U1738" t="s">
        <v>69</v>
      </c>
      <c r="W1738" t="s">
        <v>56</v>
      </c>
      <c r="X1738">
        <v>238320</v>
      </c>
      <c r="Y1738">
        <v>1905</v>
      </c>
      <c r="Z1738">
        <v>0</v>
      </c>
      <c r="AA1738">
        <v>0</v>
      </c>
      <c r="AB1738" t="str">
        <f>IF(Restaurants[[#This Row],[Years_Operating]]&lt;5,"New",
IF(Restaurants[[#This Row],[Years_Operating]]&lt;15,"Established","Legacy"))</f>
        <v>Legacy</v>
      </c>
      <c r="AC1738" t="str">
        <f>IF(Restaurants[[#This Row],[Country]]="India","Yes","No")</f>
        <v>No</v>
      </c>
      <c r="AD1738" t="str">
        <f>IF(AND(Restaurants[[#This Row],[Has Online Delivery]]="Yes",Restaurants[[#This Row],[Has Table Booking]]="Yes"),"Online + Table",
IF(Restaurants[[#This Row],[Has Online Delivery]]="Yes","Online Only",
IF(Restaurants[[#This Row],[Has Table Booking]]="Yes","Table Only","None")))</f>
        <v>Table Only</v>
      </c>
      <c r="AE1738" t="str">
        <f>IF(Restaurants[[#This Row],[Rating]]&gt;=4.5,"Excellent",
IF(Restaurants[[#This Row],[Rating]]&gt;=4,"Very Good",
IF(Restaurants[[#This Row],[Rating]]&gt;=3.5,"Good","Average/Low")))</f>
        <v>Excellent</v>
      </c>
    </row>
    <row r="1739" spans="1:31" x14ac:dyDescent="0.3">
      <c r="A1739" t="s">
        <v>113</v>
      </c>
      <c r="B1739" t="s">
        <v>114</v>
      </c>
      <c r="C1739" t="s">
        <v>89</v>
      </c>
      <c r="D1739" t="s">
        <v>115</v>
      </c>
      <c r="E1739">
        <v>3</v>
      </c>
      <c r="F1739">
        <v>280</v>
      </c>
      <c r="G1739" t="s">
        <v>116</v>
      </c>
      <c r="H1739">
        <v>1986</v>
      </c>
      <c r="I1739">
        <v>45</v>
      </c>
      <c r="J1739">
        <v>4.7</v>
      </c>
      <c r="K1739" t="s">
        <v>32</v>
      </c>
      <c r="L1739">
        <v>39</v>
      </c>
      <c r="M1739" t="s">
        <v>33</v>
      </c>
      <c r="N1739" t="s">
        <v>34</v>
      </c>
      <c r="O1739" t="s">
        <v>35</v>
      </c>
      <c r="P1739" t="s">
        <v>37</v>
      </c>
      <c r="Q1739" t="s">
        <v>36</v>
      </c>
      <c r="R1739">
        <v>68</v>
      </c>
      <c r="S1739" t="s">
        <v>36</v>
      </c>
      <c r="T1739" t="s">
        <v>86</v>
      </c>
      <c r="U1739" t="s">
        <v>69</v>
      </c>
      <c r="W1739" t="s">
        <v>149</v>
      </c>
      <c r="X1739">
        <v>153763</v>
      </c>
      <c r="Y1739">
        <v>1773</v>
      </c>
      <c r="Z1739">
        <v>0</v>
      </c>
      <c r="AA1739">
        <v>0</v>
      </c>
      <c r="AB1739" t="str">
        <f>IF(Restaurants[[#This Row],[Years_Operating]]&lt;5,"New",
IF(Restaurants[[#This Row],[Years_Operating]]&lt;15,"Established","Legacy"))</f>
        <v>Legacy</v>
      </c>
      <c r="AC1739" t="str">
        <f>IF(Restaurants[[#This Row],[Country]]="India","Yes","No")</f>
        <v>No</v>
      </c>
      <c r="AD1739" t="str">
        <f>IF(AND(Restaurants[[#This Row],[Has Online Delivery]]="Yes",Restaurants[[#This Row],[Has Table Booking]]="Yes"),"Online + Table",
IF(Restaurants[[#This Row],[Has Online Delivery]]="Yes","Online Only",
IF(Restaurants[[#This Row],[Has Table Booking]]="Yes","Table Only","None")))</f>
        <v>Table Only</v>
      </c>
      <c r="AE1739" t="str">
        <f>IF(Restaurants[[#This Row],[Rating]]&gt;=4.5,"Excellent",
IF(Restaurants[[#This Row],[Rating]]&gt;=4,"Very Good",
IF(Restaurants[[#This Row],[Rating]]&gt;=3.5,"Good","Average/Low")))</f>
        <v>Excellent</v>
      </c>
    </row>
    <row r="1740" spans="1:31" x14ac:dyDescent="0.3">
      <c r="A1740" t="s">
        <v>100</v>
      </c>
      <c r="B1740" t="s">
        <v>58</v>
      </c>
      <c r="C1740" t="s">
        <v>59</v>
      </c>
      <c r="D1740" t="s">
        <v>101</v>
      </c>
      <c r="E1740">
        <v>3</v>
      </c>
      <c r="F1740">
        <v>385</v>
      </c>
      <c r="G1740" t="s">
        <v>102</v>
      </c>
      <c r="H1740">
        <v>2003</v>
      </c>
      <c r="I1740">
        <v>55</v>
      </c>
      <c r="J1740">
        <v>4.8</v>
      </c>
      <c r="K1740" t="s">
        <v>32</v>
      </c>
      <c r="L1740">
        <v>22</v>
      </c>
      <c r="M1740" t="s">
        <v>33</v>
      </c>
      <c r="N1740" t="s">
        <v>34</v>
      </c>
      <c r="O1740" t="s">
        <v>35</v>
      </c>
      <c r="P1740" t="s">
        <v>37</v>
      </c>
      <c r="Q1740" t="s">
        <v>36</v>
      </c>
      <c r="R1740">
        <v>72</v>
      </c>
      <c r="S1740" t="s">
        <v>37</v>
      </c>
      <c r="T1740" t="s">
        <v>55</v>
      </c>
      <c r="U1740" t="s">
        <v>69</v>
      </c>
      <c r="W1740" t="s">
        <v>56</v>
      </c>
      <c r="X1740">
        <v>437007</v>
      </c>
      <c r="Y1740">
        <v>4541</v>
      </c>
      <c r="Z1740">
        <v>48.8566</v>
      </c>
      <c r="AA1740">
        <v>2.3521999999999998</v>
      </c>
      <c r="AB1740" t="str">
        <f>IF(Restaurants[[#This Row],[Years_Operating]]&lt;5,"New",
IF(Restaurants[[#This Row],[Years_Operating]]&lt;15,"Established","Legacy"))</f>
        <v>Legacy</v>
      </c>
      <c r="AC1740" t="str">
        <f>IF(Restaurants[[#This Row],[Country]]="India","Yes","No")</f>
        <v>No</v>
      </c>
      <c r="AD1740" t="str">
        <f>IF(AND(Restaurants[[#This Row],[Has Online Delivery]]="Yes",Restaurants[[#This Row],[Has Table Booking]]="Yes"),"Online + Table",
IF(Restaurants[[#This Row],[Has Online Delivery]]="Yes","Online Only",
IF(Restaurants[[#This Row],[Has Table Booking]]="Yes","Table Only","None")))</f>
        <v>Table Only</v>
      </c>
      <c r="AE1740" t="str">
        <f>IF(Restaurants[[#This Row],[Rating]]&gt;=4.5,"Excellent",
IF(Restaurants[[#This Row],[Rating]]&gt;=4,"Very Good",
IF(Restaurants[[#This Row],[Rating]]&gt;=3.5,"Good","Average/Low")))</f>
        <v>Excellent</v>
      </c>
    </row>
    <row r="1741" spans="1:31" x14ac:dyDescent="0.3">
      <c r="A1741" t="s">
        <v>104</v>
      </c>
      <c r="B1741" t="s">
        <v>105</v>
      </c>
      <c r="C1741" t="s">
        <v>29</v>
      </c>
      <c r="D1741" t="s">
        <v>106</v>
      </c>
      <c r="E1741">
        <v>3</v>
      </c>
      <c r="F1741">
        <v>310</v>
      </c>
      <c r="G1741" t="s">
        <v>107</v>
      </c>
      <c r="H1741">
        <v>1994</v>
      </c>
      <c r="I1741">
        <v>50</v>
      </c>
      <c r="J1741">
        <v>4.8</v>
      </c>
      <c r="K1741" t="s">
        <v>32</v>
      </c>
      <c r="L1741">
        <v>31</v>
      </c>
      <c r="M1741" t="s">
        <v>33</v>
      </c>
      <c r="N1741" t="s">
        <v>34</v>
      </c>
      <c r="O1741" t="s">
        <v>35</v>
      </c>
      <c r="P1741" t="s">
        <v>36</v>
      </c>
      <c r="Q1741" t="s">
        <v>37</v>
      </c>
      <c r="R1741">
        <v>28</v>
      </c>
      <c r="S1741" t="s">
        <v>37</v>
      </c>
      <c r="T1741" t="s">
        <v>86</v>
      </c>
      <c r="U1741" t="s">
        <v>32</v>
      </c>
      <c r="W1741" t="s">
        <v>70</v>
      </c>
      <c r="X1741">
        <v>115909</v>
      </c>
      <c r="Y1741">
        <v>2947</v>
      </c>
      <c r="Z1741">
        <v>41.902799999999999</v>
      </c>
      <c r="AA1741">
        <v>12.4964</v>
      </c>
      <c r="AB1741" t="str">
        <f>IF(Restaurants[[#This Row],[Years_Operating]]&lt;5,"New",
IF(Restaurants[[#This Row],[Years_Operating]]&lt;15,"Established","Legacy"))</f>
        <v>Legacy</v>
      </c>
      <c r="AC1741" t="str">
        <f>IF(Restaurants[[#This Row],[Country]]="India","Yes","No")</f>
        <v>No</v>
      </c>
      <c r="AD1741" t="str">
        <f>IF(AND(Restaurants[[#This Row],[Has Online Delivery]]="Yes",Restaurants[[#This Row],[Has Table Booking]]="Yes"),"Online + Table",
IF(Restaurants[[#This Row],[Has Online Delivery]]="Yes","Online Only",
IF(Restaurants[[#This Row],[Has Table Booking]]="Yes","Table Only","None")))</f>
        <v>Online Only</v>
      </c>
      <c r="AE1741" t="str">
        <f>IF(Restaurants[[#This Row],[Rating]]&gt;=4.5,"Excellent",
IF(Restaurants[[#This Row],[Rating]]&gt;=4,"Very Good",
IF(Restaurants[[#This Row],[Rating]]&gt;=3.5,"Good","Average/Low")))</f>
        <v>Excellent</v>
      </c>
    </row>
    <row r="1742" spans="1:31" x14ac:dyDescent="0.3">
      <c r="A1742" t="s">
        <v>128</v>
      </c>
      <c r="B1742" t="s">
        <v>129</v>
      </c>
      <c r="C1742" t="s">
        <v>29</v>
      </c>
      <c r="D1742" t="s">
        <v>83</v>
      </c>
      <c r="E1742">
        <v>3</v>
      </c>
      <c r="F1742">
        <v>290</v>
      </c>
      <c r="G1742" t="s">
        <v>130</v>
      </c>
      <c r="H1742">
        <v>1981</v>
      </c>
      <c r="I1742">
        <v>50</v>
      </c>
      <c r="J1742">
        <v>4.7</v>
      </c>
      <c r="K1742" t="s">
        <v>131</v>
      </c>
      <c r="L1742">
        <v>44</v>
      </c>
      <c r="M1742" t="s">
        <v>33</v>
      </c>
      <c r="N1742" t="s">
        <v>34</v>
      </c>
      <c r="O1742" t="s">
        <v>35</v>
      </c>
      <c r="P1742" t="s">
        <v>36</v>
      </c>
      <c r="Q1742" t="s">
        <v>37</v>
      </c>
      <c r="R1742">
        <v>72</v>
      </c>
      <c r="S1742" t="s">
        <v>37</v>
      </c>
      <c r="T1742" t="s">
        <v>55</v>
      </c>
      <c r="U1742" t="s">
        <v>46</v>
      </c>
      <c r="W1742" t="s">
        <v>56</v>
      </c>
      <c r="X1742">
        <v>282129</v>
      </c>
      <c r="Y1742">
        <v>2723</v>
      </c>
      <c r="Z1742">
        <v>0</v>
      </c>
      <c r="AA1742">
        <v>0</v>
      </c>
      <c r="AB1742" t="str">
        <f>IF(Restaurants[[#This Row],[Years_Operating]]&lt;5,"New",
IF(Restaurants[[#This Row],[Years_Operating]]&lt;15,"Established","Legacy"))</f>
        <v>Legacy</v>
      </c>
      <c r="AC1742" t="str">
        <f>IF(Restaurants[[#This Row],[Country]]="India","Yes","No")</f>
        <v>No</v>
      </c>
      <c r="AD1742" t="str">
        <f>IF(AND(Restaurants[[#This Row],[Has Online Delivery]]="Yes",Restaurants[[#This Row],[Has Table Booking]]="Yes"),"Online + Table",
IF(Restaurants[[#This Row],[Has Online Delivery]]="Yes","Online Only",
IF(Restaurants[[#This Row],[Has Table Booking]]="Yes","Table Only","None")))</f>
        <v>Online Only</v>
      </c>
      <c r="AE1742" t="str">
        <f>IF(Restaurants[[#This Row],[Rating]]&gt;=4.5,"Excellent",
IF(Restaurants[[#This Row],[Rating]]&gt;=4,"Very Good",
IF(Restaurants[[#This Row],[Rating]]&gt;=3.5,"Good","Average/Low")))</f>
        <v>Excellent</v>
      </c>
    </row>
    <row r="1743" spans="1:31" x14ac:dyDescent="0.3">
      <c r="A1743" t="s">
        <v>124</v>
      </c>
      <c r="B1743" t="s">
        <v>125</v>
      </c>
      <c r="C1743" t="s">
        <v>50</v>
      </c>
      <c r="D1743" t="s">
        <v>126</v>
      </c>
      <c r="E1743">
        <v>3</v>
      </c>
      <c r="F1743">
        <v>385</v>
      </c>
      <c r="G1743" t="s">
        <v>127</v>
      </c>
      <c r="H1743">
        <v>2005</v>
      </c>
      <c r="I1743">
        <v>64</v>
      </c>
      <c r="J1743">
        <v>4.7</v>
      </c>
      <c r="K1743" t="s">
        <v>32</v>
      </c>
      <c r="L1743">
        <v>20</v>
      </c>
      <c r="M1743" t="s">
        <v>33</v>
      </c>
      <c r="N1743" t="s">
        <v>34</v>
      </c>
      <c r="O1743" t="s">
        <v>54</v>
      </c>
      <c r="P1743" t="s">
        <v>37</v>
      </c>
      <c r="Q1743" t="s">
        <v>37</v>
      </c>
      <c r="R1743">
        <v>43</v>
      </c>
      <c r="S1743" t="s">
        <v>37</v>
      </c>
      <c r="T1743" t="s">
        <v>63</v>
      </c>
      <c r="U1743" t="s">
        <v>32</v>
      </c>
      <c r="W1743" t="s">
        <v>103</v>
      </c>
      <c r="X1743">
        <v>272738</v>
      </c>
      <c r="Y1743">
        <v>2946</v>
      </c>
      <c r="Z1743">
        <v>41.878100000000003</v>
      </c>
      <c r="AA1743">
        <v>-87.629800000000003</v>
      </c>
      <c r="AB1743" t="str">
        <f>IF(Restaurants[[#This Row],[Years_Operating]]&lt;5,"New",
IF(Restaurants[[#This Row],[Years_Operating]]&lt;15,"Established","Legacy"))</f>
        <v>Legacy</v>
      </c>
      <c r="AC1743" t="str">
        <f>IF(Restaurants[[#This Row],[Country]]="India","Yes","No")</f>
        <v>No</v>
      </c>
      <c r="AD1743" t="str">
        <f>IF(AND(Restaurants[[#This Row],[Has Online Delivery]]="Yes",Restaurants[[#This Row],[Has Table Booking]]="Yes"),"Online + Table",
IF(Restaurants[[#This Row],[Has Online Delivery]]="Yes","Online Only",
IF(Restaurants[[#This Row],[Has Table Booking]]="Yes","Table Only","None")))</f>
        <v>None</v>
      </c>
      <c r="AE1743" t="str">
        <f>IF(Restaurants[[#This Row],[Rating]]&gt;=4.5,"Excellent",
IF(Restaurants[[#This Row],[Rating]]&gt;=4,"Very Good",
IF(Restaurants[[#This Row],[Rating]]&gt;=3.5,"Good","Average/Low")))</f>
        <v>Excellent</v>
      </c>
    </row>
    <row r="1744" spans="1:31" x14ac:dyDescent="0.3">
      <c r="A1744" t="s">
        <v>175</v>
      </c>
      <c r="B1744" t="s">
        <v>176</v>
      </c>
      <c r="C1744" t="s">
        <v>176</v>
      </c>
      <c r="D1744" t="s">
        <v>51</v>
      </c>
      <c r="E1744">
        <v>2</v>
      </c>
      <c r="F1744">
        <v>245</v>
      </c>
      <c r="G1744" t="s">
        <v>177</v>
      </c>
      <c r="H1744">
        <v>2005</v>
      </c>
      <c r="I1744">
        <v>46</v>
      </c>
      <c r="J1744">
        <v>4.7</v>
      </c>
      <c r="K1744" t="s">
        <v>53</v>
      </c>
      <c r="L1744">
        <v>20</v>
      </c>
      <c r="M1744" t="s">
        <v>160</v>
      </c>
      <c r="N1744" t="s">
        <v>143</v>
      </c>
      <c r="O1744" t="s">
        <v>45</v>
      </c>
      <c r="P1744" t="s">
        <v>37</v>
      </c>
      <c r="Q1744" t="s">
        <v>36</v>
      </c>
      <c r="R1744">
        <v>69</v>
      </c>
      <c r="S1744" t="s">
        <v>37</v>
      </c>
      <c r="T1744" t="s">
        <v>86</v>
      </c>
      <c r="U1744" t="s">
        <v>46</v>
      </c>
      <c r="W1744" t="s">
        <v>80</v>
      </c>
      <c r="X1744">
        <v>39021</v>
      </c>
      <c r="Y1744">
        <v>6495</v>
      </c>
      <c r="Z1744">
        <v>0</v>
      </c>
      <c r="AA1744">
        <v>0</v>
      </c>
      <c r="AB1744" t="str">
        <f>IF(Restaurants[[#This Row],[Years_Operating]]&lt;5,"New",
IF(Restaurants[[#This Row],[Years_Operating]]&lt;15,"Established","Legacy"))</f>
        <v>Legacy</v>
      </c>
      <c r="AC1744" t="str">
        <f>IF(Restaurants[[#This Row],[Country]]="India","Yes","No")</f>
        <v>No</v>
      </c>
      <c r="AD1744" t="str">
        <f>IF(AND(Restaurants[[#This Row],[Has Online Delivery]]="Yes",Restaurants[[#This Row],[Has Table Booking]]="Yes"),"Online + Table",
IF(Restaurants[[#This Row],[Has Online Delivery]]="Yes","Online Only",
IF(Restaurants[[#This Row],[Has Table Booking]]="Yes","Table Only","None")))</f>
        <v>Table Only</v>
      </c>
      <c r="AE1744" t="str">
        <f>IF(Restaurants[[#This Row],[Rating]]&gt;=4.5,"Excellent",
IF(Restaurants[[#This Row],[Rating]]&gt;=4,"Very Good",
IF(Restaurants[[#This Row],[Rating]]&gt;=3.5,"Good","Average/Low")))</f>
        <v>Excellent</v>
      </c>
    </row>
    <row r="1745" spans="1:31" x14ac:dyDescent="0.3">
      <c r="A1745" t="s">
        <v>76</v>
      </c>
      <c r="B1745" t="s">
        <v>77</v>
      </c>
      <c r="C1745" t="s">
        <v>50</v>
      </c>
      <c r="D1745" t="s">
        <v>78</v>
      </c>
      <c r="E1745">
        <v>3</v>
      </c>
      <c r="F1745">
        <v>295</v>
      </c>
      <c r="G1745" t="s">
        <v>79</v>
      </c>
      <c r="H1745">
        <v>1972</v>
      </c>
      <c r="I1745">
        <v>62</v>
      </c>
      <c r="J1745">
        <v>4.8</v>
      </c>
      <c r="K1745" t="s">
        <v>32</v>
      </c>
      <c r="L1745">
        <v>53</v>
      </c>
      <c r="M1745" t="s">
        <v>33</v>
      </c>
      <c r="N1745" t="s">
        <v>34</v>
      </c>
      <c r="O1745" t="s">
        <v>54</v>
      </c>
      <c r="P1745" t="s">
        <v>37</v>
      </c>
      <c r="Q1745" t="s">
        <v>37</v>
      </c>
      <c r="R1745">
        <v>31</v>
      </c>
      <c r="S1745" t="s">
        <v>37</v>
      </c>
      <c r="T1745" t="s">
        <v>38</v>
      </c>
      <c r="U1745" t="s">
        <v>46</v>
      </c>
      <c r="W1745" t="s">
        <v>40</v>
      </c>
      <c r="X1745">
        <v>351443</v>
      </c>
      <c r="Y1745">
        <v>1312</v>
      </c>
      <c r="Z1745">
        <v>40.712800000000001</v>
      </c>
      <c r="AA1745">
        <v>-74.006</v>
      </c>
      <c r="AB1745" t="str">
        <f>IF(Restaurants[[#This Row],[Years_Operating]]&lt;5,"New",
IF(Restaurants[[#This Row],[Years_Operating]]&lt;15,"Established","Legacy"))</f>
        <v>Legacy</v>
      </c>
      <c r="AC1745" t="str">
        <f>IF(Restaurants[[#This Row],[Country]]="India","Yes","No")</f>
        <v>No</v>
      </c>
      <c r="AD1745" t="str">
        <f>IF(AND(Restaurants[[#This Row],[Has Online Delivery]]="Yes",Restaurants[[#This Row],[Has Table Booking]]="Yes"),"Online + Table",
IF(Restaurants[[#This Row],[Has Online Delivery]]="Yes","Online Only",
IF(Restaurants[[#This Row],[Has Table Booking]]="Yes","Table Only","None")))</f>
        <v>None</v>
      </c>
      <c r="AE1745" t="str">
        <f>IF(Restaurants[[#This Row],[Rating]]&gt;=4.5,"Excellent",
IF(Restaurants[[#This Row],[Rating]]&gt;=4,"Very Good",
IF(Restaurants[[#This Row],[Rating]]&gt;=3.5,"Good","Average/Low")))</f>
        <v>Excellent</v>
      </c>
    </row>
    <row r="1746" spans="1:31" x14ac:dyDescent="0.3">
      <c r="A1746" t="s">
        <v>113</v>
      </c>
      <c r="B1746" t="s">
        <v>261</v>
      </c>
      <c r="C1746" t="s">
        <v>251</v>
      </c>
      <c r="D1746" t="s">
        <v>252</v>
      </c>
      <c r="E1746">
        <v>3</v>
      </c>
      <c r="F1746">
        <v>280</v>
      </c>
      <c r="G1746" t="s">
        <v>116</v>
      </c>
      <c r="H1746">
        <v>1986</v>
      </c>
      <c r="I1746">
        <v>45</v>
      </c>
      <c r="J1746">
        <v>4.7</v>
      </c>
      <c r="K1746" t="s">
        <v>256</v>
      </c>
      <c r="L1746">
        <v>39</v>
      </c>
      <c r="M1746" t="s">
        <v>33</v>
      </c>
      <c r="N1746" t="s">
        <v>34</v>
      </c>
      <c r="O1746" t="s">
        <v>35</v>
      </c>
      <c r="P1746" t="s">
        <v>37</v>
      </c>
      <c r="Q1746" t="s">
        <v>37</v>
      </c>
      <c r="R1746">
        <v>31</v>
      </c>
      <c r="S1746" t="s">
        <v>37</v>
      </c>
      <c r="T1746" t="s">
        <v>86</v>
      </c>
      <c r="U1746" t="s">
        <v>39</v>
      </c>
      <c r="V1746" t="s">
        <v>776</v>
      </c>
      <c r="W1746" t="s">
        <v>80</v>
      </c>
      <c r="X1746">
        <v>92218</v>
      </c>
      <c r="Y1746">
        <v>6977</v>
      </c>
      <c r="Z1746">
        <v>22.572600000000001</v>
      </c>
      <c r="AA1746">
        <v>88.363900000000001</v>
      </c>
      <c r="AB1746" t="str">
        <f>IF(Restaurants[[#This Row],[Years_Operating]]&lt;5,"New",
IF(Restaurants[[#This Row],[Years_Operating]]&lt;15,"Established","Legacy"))</f>
        <v>Legacy</v>
      </c>
      <c r="AC1746" t="str">
        <f>IF(Restaurants[[#This Row],[Country]]="India","Yes","No")</f>
        <v>Yes</v>
      </c>
      <c r="AD1746" t="str">
        <f>IF(AND(Restaurants[[#This Row],[Has Online Delivery]]="Yes",Restaurants[[#This Row],[Has Table Booking]]="Yes"),"Online + Table",
IF(Restaurants[[#This Row],[Has Online Delivery]]="Yes","Online Only",
IF(Restaurants[[#This Row],[Has Table Booking]]="Yes","Table Only","None")))</f>
        <v>None</v>
      </c>
      <c r="AE1746" t="str">
        <f>IF(Restaurants[[#This Row],[Rating]]&gt;=4.5,"Excellent",
IF(Restaurants[[#This Row],[Rating]]&gt;=4,"Very Good",
IF(Restaurants[[#This Row],[Rating]]&gt;=3.5,"Good","Average/Low")))</f>
        <v>Excellent</v>
      </c>
    </row>
    <row r="1747" spans="1:31" x14ac:dyDescent="0.3">
      <c r="A1747" t="s">
        <v>113</v>
      </c>
      <c r="B1747" t="s">
        <v>261</v>
      </c>
      <c r="C1747" t="s">
        <v>251</v>
      </c>
      <c r="D1747" t="s">
        <v>278</v>
      </c>
      <c r="E1747">
        <v>3</v>
      </c>
      <c r="F1747">
        <v>280</v>
      </c>
      <c r="G1747" t="s">
        <v>116</v>
      </c>
      <c r="H1747">
        <v>1986</v>
      </c>
      <c r="I1747">
        <v>45</v>
      </c>
      <c r="J1747">
        <v>4.7</v>
      </c>
      <c r="K1747" t="s">
        <v>291</v>
      </c>
      <c r="L1747">
        <v>39</v>
      </c>
      <c r="M1747" t="s">
        <v>33</v>
      </c>
      <c r="N1747" t="s">
        <v>34</v>
      </c>
      <c r="O1747" t="s">
        <v>35</v>
      </c>
      <c r="P1747" t="s">
        <v>37</v>
      </c>
      <c r="Q1747" t="s">
        <v>37</v>
      </c>
      <c r="R1747">
        <v>34</v>
      </c>
      <c r="S1747" t="s">
        <v>36</v>
      </c>
      <c r="T1747" t="s">
        <v>38</v>
      </c>
      <c r="U1747" t="s">
        <v>32</v>
      </c>
      <c r="V1747" t="s">
        <v>777</v>
      </c>
      <c r="W1747" t="s">
        <v>108</v>
      </c>
      <c r="X1747">
        <v>296434</v>
      </c>
      <c r="Y1747">
        <v>896</v>
      </c>
      <c r="Z1747">
        <v>22.572600000000001</v>
      </c>
      <c r="AA1747">
        <v>88.363900000000001</v>
      </c>
      <c r="AB1747" t="str">
        <f>IF(Restaurants[[#This Row],[Years_Operating]]&lt;5,"New",
IF(Restaurants[[#This Row],[Years_Operating]]&lt;15,"Established","Legacy"))</f>
        <v>Legacy</v>
      </c>
      <c r="AC1747" t="str">
        <f>IF(Restaurants[[#This Row],[Country]]="India","Yes","No")</f>
        <v>Yes</v>
      </c>
      <c r="AD1747" t="str">
        <f>IF(AND(Restaurants[[#This Row],[Has Online Delivery]]="Yes",Restaurants[[#This Row],[Has Table Booking]]="Yes"),"Online + Table",
IF(Restaurants[[#This Row],[Has Online Delivery]]="Yes","Online Only",
IF(Restaurants[[#This Row],[Has Table Booking]]="Yes","Table Only","None")))</f>
        <v>None</v>
      </c>
      <c r="AE1747" t="str">
        <f>IF(Restaurants[[#This Row],[Rating]]&gt;=4.5,"Excellent",
IF(Restaurants[[#This Row],[Rating]]&gt;=4,"Very Good",
IF(Restaurants[[#This Row],[Rating]]&gt;=3.5,"Good","Average/Low")))</f>
        <v>Excellent</v>
      </c>
    </row>
    <row r="1748" spans="1:31" x14ac:dyDescent="0.3">
      <c r="A1748" t="s">
        <v>238</v>
      </c>
      <c r="B1748" t="s">
        <v>239</v>
      </c>
      <c r="C1748" t="s">
        <v>240</v>
      </c>
      <c r="D1748" t="s">
        <v>241</v>
      </c>
      <c r="E1748">
        <v>0</v>
      </c>
      <c r="F1748">
        <v>220</v>
      </c>
      <c r="G1748" t="s">
        <v>242</v>
      </c>
      <c r="H1748">
        <v>2011</v>
      </c>
      <c r="I1748">
        <v>50</v>
      </c>
      <c r="J1748">
        <v>4.5</v>
      </c>
      <c r="K1748" t="s">
        <v>32</v>
      </c>
      <c r="L1748">
        <v>14</v>
      </c>
      <c r="M1748" t="s">
        <v>160</v>
      </c>
      <c r="N1748" t="s">
        <v>210</v>
      </c>
      <c r="O1748" t="s">
        <v>35</v>
      </c>
      <c r="P1748" t="s">
        <v>37</v>
      </c>
      <c r="Q1748" t="s">
        <v>36</v>
      </c>
      <c r="R1748">
        <v>69</v>
      </c>
      <c r="S1748" t="s">
        <v>37</v>
      </c>
      <c r="T1748" t="s">
        <v>63</v>
      </c>
      <c r="U1748" t="s">
        <v>69</v>
      </c>
      <c r="W1748" t="s">
        <v>40</v>
      </c>
      <c r="X1748">
        <v>235212</v>
      </c>
      <c r="Y1748">
        <v>654</v>
      </c>
      <c r="Z1748">
        <v>0</v>
      </c>
      <c r="AA1748">
        <v>0</v>
      </c>
      <c r="AB1748" t="str">
        <f>IF(Restaurants[[#This Row],[Years_Operating]]&lt;5,"New",
IF(Restaurants[[#This Row],[Years_Operating]]&lt;15,"Established","Legacy"))</f>
        <v>Established</v>
      </c>
      <c r="AC1748" t="str">
        <f>IF(Restaurants[[#This Row],[Country]]="India","Yes","No")</f>
        <v>No</v>
      </c>
      <c r="AD1748" t="str">
        <f>IF(AND(Restaurants[[#This Row],[Has Online Delivery]]="Yes",Restaurants[[#This Row],[Has Table Booking]]="Yes"),"Online + Table",
IF(Restaurants[[#This Row],[Has Online Delivery]]="Yes","Online Only",
IF(Restaurants[[#This Row],[Has Table Booking]]="Yes","Table Only","None")))</f>
        <v>Table Only</v>
      </c>
      <c r="AE1748" t="str">
        <f>IF(Restaurants[[#This Row],[Rating]]&gt;=4.5,"Excellent",
IF(Restaurants[[#This Row],[Rating]]&gt;=4,"Very Good",
IF(Restaurants[[#This Row],[Rating]]&gt;=3.5,"Good","Average/Low")))</f>
        <v>Excellent</v>
      </c>
    </row>
    <row r="1749" spans="1:31" x14ac:dyDescent="0.3">
      <c r="A1749" t="s">
        <v>234</v>
      </c>
      <c r="B1749" t="s">
        <v>235</v>
      </c>
      <c r="C1749" t="s">
        <v>50</v>
      </c>
      <c r="D1749" t="s">
        <v>236</v>
      </c>
      <c r="E1749">
        <v>0</v>
      </c>
      <c r="F1749">
        <v>285</v>
      </c>
      <c r="G1749" t="s">
        <v>237</v>
      </c>
      <c r="H1749">
        <v>2004</v>
      </c>
      <c r="I1749">
        <v>70</v>
      </c>
      <c r="J1749">
        <v>4.5999999999999996</v>
      </c>
      <c r="K1749" t="s">
        <v>32</v>
      </c>
      <c r="L1749">
        <v>21</v>
      </c>
      <c r="M1749" t="s">
        <v>33</v>
      </c>
      <c r="N1749" t="s">
        <v>210</v>
      </c>
      <c r="O1749" t="s">
        <v>54</v>
      </c>
      <c r="P1749" t="s">
        <v>36</v>
      </c>
      <c r="Q1749" t="s">
        <v>37</v>
      </c>
      <c r="R1749">
        <v>57</v>
      </c>
      <c r="S1749" t="s">
        <v>36</v>
      </c>
      <c r="T1749" t="s">
        <v>63</v>
      </c>
      <c r="U1749" t="s">
        <v>39</v>
      </c>
      <c r="W1749" t="s">
        <v>56</v>
      </c>
      <c r="X1749">
        <v>498999</v>
      </c>
      <c r="Y1749">
        <v>4575</v>
      </c>
      <c r="Z1749">
        <v>0</v>
      </c>
      <c r="AA1749">
        <v>0</v>
      </c>
      <c r="AB1749" t="str">
        <f>IF(Restaurants[[#This Row],[Years_Operating]]&lt;5,"New",
IF(Restaurants[[#This Row],[Years_Operating]]&lt;15,"Established","Legacy"))</f>
        <v>Legacy</v>
      </c>
      <c r="AC1749" t="str">
        <f>IF(Restaurants[[#This Row],[Country]]="India","Yes","No")</f>
        <v>No</v>
      </c>
      <c r="AD1749" t="str">
        <f>IF(AND(Restaurants[[#This Row],[Has Online Delivery]]="Yes",Restaurants[[#This Row],[Has Table Booking]]="Yes"),"Online + Table",
IF(Restaurants[[#This Row],[Has Online Delivery]]="Yes","Online Only",
IF(Restaurants[[#This Row],[Has Table Booking]]="Yes","Table Only","None")))</f>
        <v>Online Only</v>
      </c>
      <c r="AE1749" t="str">
        <f>IF(Restaurants[[#This Row],[Rating]]&gt;=4.5,"Excellent",
IF(Restaurants[[#This Row],[Rating]]&gt;=4,"Very Good",
IF(Restaurants[[#This Row],[Rating]]&gt;=3.5,"Good","Average/Low")))</f>
        <v>Excellent</v>
      </c>
    </row>
    <row r="1750" spans="1:31" x14ac:dyDescent="0.3">
      <c r="A1750" t="s">
        <v>111</v>
      </c>
      <c r="B1750" t="s">
        <v>266</v>
      </c>
      <c r="C1750" t="s">
        <v>251</v>
      </c>
      <c r="D1750" t="s">
        <v>267</v>
      </c>
      <c r="E1750">
        <v>3</v>
      </c>
      <c r="F1750">
        <v>305</v>
      </c>
      <c r="G1750" t="s">
        <v>112</v>
      </c>
      <c r="H1750">
        <v>2000</v>
      </c>
      <c r="I1750">
        <v>25</v>
      </c>
      <c r="J1750">
        <v>4.8</v>
      </c>
      <c r="K1750" t="s">
        <v>312</v>
      </c>
      <c r="L1750">
        <v>25</v>
      </c>
      <c r="M1750" t="s">
        <v>33</v>
      </c>
      <c r="N1750" t="s">
        <v>34</v>
      </c>
      <c r="O1750" t="s">
        <v>35</v>
      </c>
      <c r="P1750" t="s">
        <v>36</v>
      </c>
      <c r="Q1750" t="s">
        <v>37</v>
      </c>
      <c r="R1750">
        <v>32</v>
      </c>
      <c r="S1750" t="s">
        <v>37</v>
      </c>
      <c r="T1750" t="s">
        <v>86</v>
      </c>
      <c r="U1750" t="s">
        <v>39</v>
      </c>
      <c r="V1750" t="s">
        <v>778</v>
      </c>
      <c r="W1750" t="s">
        <v>132</v>
      </c>
      <c r="X1750">
        <v>104706</v>
      </c>
      <c r="Y1750">
        <v>7444</v>
      </c>
      <c r="Z1750">
        <v>12.9716</v>
      </c>
      <c r="AA1750">
        <v>77.5946</v>
      </c>
      <c r="AB1750" t="str">
        <f>IF(Restaurants[[#This Row],[Years_Operating]]&lt;5,"New",
IF(Restaurants[[#This Row],[Years_Operating]]&lt;15,"Established","Legacy"))</f>
        <v>Legacy</v>
      </c>
      <c r="AC1750" t="str">
        <f>IF(Restaurants[[#This Row],[Country]]="India","Yes","No")</f>
        <v>Yes</v>
      </c>
      <c r="AD1750" t="str">
        <f>IF(AND(Restaurants[[#This Row],[Has Online Delivery]]="Yes",Restaurants[[#This Row],[Has Table Booking]]="Yes"),"Online + Table",
IF(Restaurants[[#This Row],[Has Online Delivery]]="Yes","Online Only",
IF(Restaurants[[#This Row],[Has Table Booking]]="Yes","Table Only","None")))</f>
        <v>Online Only</v>
      </c>
      <c r="AE1750" t="str">
        <f>IF(Restaurants[[#This Row],[Rating]]&gt;=4.5,"Excellent",
IF(Restaurants[[#This Row],[Rating]]&gt;=4,"Very Good",
IF(Restaurants[[#This Row],[Rating]]&gt;=3.5,"Good","Average/Low")))</f>
        <v>Excellent</v>
      </c>
    </row>
    <row r="1751" spans="1:31" x14ac:dyDescent="0.3">
      <c r="A1751" t="s">
        <v>194</v>
      </c>
      <c r="B1751" t="s">
        <v>290</v>
      </c>
      <c r="C1751" t="s">
        <v>251</v>
      </c>
      <c r="D1751" t="s">
        <v>252</v>
      </c>
      <c r="E1751">
        <v>1</v>
      </c>
      <c r="F1751">
        <v>165</v>
      </c>
      <c r="G1751" t="s">
        <v>198</v>
      </c>
      <c r="H1751">
        <v>2013</v>
      </c>
      <c r="I1751">
        <v>40</v>
      </c>
      <c r="J1751">
        <v>4.5999999999999996</v>
      </c>
      <c r="K1751" t="s">
        <v>256</v>
      </c>
      <c r="L1751">
        <v>12</v>
      </c>
      <c r="M1751" t="s">
        <v>160</v>
      </c>
      <c r="N1751" t="s">
        <v>193</v>
      </c>
      <c r="O1751" t="s">
        <v>35</v>
      </c>
      <c r="P1751" t="s">
        <v>36</v>
      </c>
      <c r="Q1751" t="s">
        <v>36</v>
      </c>
      <c r="R1751">
        <v>29</v>
      </c>
      <c r="S1751" t="s">
        <v>36</v>
      </c>
      <c r="T1751" t="s">
        <v>38</v>
      </c>
      <c r="U1751" t="s">
        <v>32</v>
      </c>
      <c r="V1751" t="s">
        <v>779</v>
      </c>
      <c r="W1751" t="s">
        <v>103</v>
      </c>
      <c r="X1751">
        <v>470597</v>
      </c>
      <c r="Y1751">
        <v>3015</v>
      </c>
      <c r="Z1751">
        <v>17.385000000000002</v>
      </c>
      <c r="AA1751">
        <v>78.486699999999999</v>
      </c>
      <c r="AB1751" t="str">
        <f>IF(Restaurants[[#This Row],[Years_Operating]]&lt;5,"New",
IF(Restaurants[[#This Row],[Years_Operating]]&lt;15,"Established","Legacy"))</f>
        <v>Established</v>
      </c>
      <c r="AC1751" t="str">
        <f>IF(Restaurants[[#This Row],[Country]]="India","Yes","No")</f>
        <v>Yes</v>
      </c>
      <c r="AD1751" t="str">
        <f>IF(AND(Restaurants[[#This Row],[Has Online Delivery]]="Yes",Restaurants[[#This Row],[Has Table Booking]]="Yes"),"Online + Table",
IF(Restaurants[[#This Row],[Has Online Delivery]]="Yes","Online Only",
IF(Restaurants[[#This Row],[Has Table Booking]]="Yes","Table Only","None")))</f>
        <v>Online + Table</v>
      </c>
      <c r="AE1751" t="str">
        <f>IF(Restaurants[[#This Row],[Rating]]&gt;=4.5,"Excellent",
IF(Restaurants[[#This Row],[Rating]]&gt;=4,"Very Good",
IF(Restaurants[[#This Row],[Rating]]&gt;=3.5,"Good","Average/Low")))</f>
        <v>Excellent</v>
      </c>
    </row>
    <row r="1752" spans="1:31" x14ac:dyDescent="0.3">
      <c r="A1752" t="s">
        <v>87</v>
      </c>
      <c r="B1752" t="s">
        <v>266</v>
      </c>
      <c r="C1752" t="s">
        <v>251</v>
      </c>
      <c r="D1752" t="s">
        <v>252</v>
      </c>
      <c r="E1752">
        <v>3</v>
      </c>
      <c r="F1752">
        <v>295</v>
      </c>
      <c r="G1752" t="s">
        <v>91</v>
      </c>
      <c r="H1752">
        <v>1897</v>
      </c>
      <c r="I1752">
        <v>50</v>
      </c>
      <c r="J1752">
        <v>4.8</v>
      </c>
      <c r="K1752" t="s">
        <v>256</v>
      </c>
      <c r="L1752">
        <v>128</v>
      </c>
      <c r="M1752" t="s">
        <v>33</v>
      </c>
      <c r="N1752" t="s">
        <v>34</v>
      </c>
      <c r="O1752" t="s">
        <v>35</v>
      </c>
      <c r="P1752" t="s">
        <v>37</v>
      </c>
      <c r="Q1752" t="s">
        <v>37</v>
      </c>
      <c r="R1752">
        <v>29</v>
      </c>
      <c r="S1752" t="s">
        <v>36</v>
      </c>
      <c r="T1752" t="s">
        <v>55</v>
      </c>
      <c r="U1752" t="s">
        <v>46</v>
      </c>
      <c r="V1752" t="s">
        <v>780</v>
      </c>
      <c r="W1752" t="s">
        <v>132</v>
      </c>
      <c r="X1752">
        <v>138782</v>
      </c>
      <c r="Y1752">
        <v>1058</v>
      </c>
      <c r="Z1752">
        <v>12.9716</v>
      </c>
      <c r="AA1752">
        <v>77.5946</v>
      </c>
      <c r="AB1752" t="str">
        <f>IF(Restaurants[[#This Row],[Years_Operating]]&lt;5,"New",
IF(Restaurants[[#This Row],[Years_Operating]]&lt;15,"Established","Legacy"))</f>
        <v>Legacy</v>
      </c>
      <c r="AC1752" t="str">
        <f>IF(Restaurants[[#This Row],[Country]]="India","Yes","No")</f>
        <v>Yes</v>
      </c>
      <c r="AD1752" t="str">
        <f>IF(AND(Restaurants[[#This Row],[Has Online Delivery]]="Yes",Restaurants[[#This Row],[Has Table Booking]]="Yes"),"Online + Table",
IF(Restaurants[[#This Row],[Has Online Delivery]]="Yes","Online Only",
IF(Restaurants[[#This Row],[Has Table Booking]]="Yes","Table Only","None")))</f>
        <v>None</v>
      </c>
      <c r="AE1752" t="str">
        <f>IF(Restaurants[[#This Row],[Rating]]&gt;=4.5,"Excellent",
IF(Restaurants[[#This Row],[Rating]]&gt;=4,"Very Good",
IF(Restaurants[[#This Row],[Rating]]&gt;=3.5,"Good","Average/Low")))</f>
        <v>Excellent</v>
      </c>
    </row>
    <row r="1753" spans="1:31" x14ac:dyDescent="0.3">
      <c r="A1753" t="s">
        <v>150</v>
      </c>
      <c r="B1753" t="s">
        <v>266</v>
      </c>
      <c r="C1753" t="s">
        <v>251</v>
      </c>
      <c r="D1753" t="s">
        <v>258</v>
      </c>
      <c r="E1753">
        <v>2</v>
      </c>
      <c r="F1753">
        <v>325</v>
      </c>
      <c r="G1753" t="s">
        <v>153</v>
      </c>
      <c r="H1753">
        <v>2016</v>
      </c>
      <c r="I1753">
        <v>48</v>
      </c>
      <c r="J1753">
        <v>4.7</v>
      </c>
      <c r="K1753" t="s">
        <v>270</v>
      </c>
      <c r="L1753">
        <v>9</v>
      </c>
      <c r="M1753" t="s">
        <v>33</v>
      </c>
      <c r="N1753" t="s">
        <v>143</v>
      </c>
      <c r="O1753" t="s">
        <v>54</v>
      </c>
      <c r="P1753" t="s">
        <v>37</v>
      </c>
      <c r="Q1753" t="s">
        <v>36</v>
      </c>
      <c r="R1753">
        <v>36</v>
      </c>
      <c r="S1753" t="s">
        <v>36</v>
      </c>
      <c r="T1753" t="s">
        <v>86</v>
      </c>
      <c r="U1753" t="s">
        <v>69</v>
      </c>
      <c r="V1753" t="s">
        <v>781</v>
      </c>
      <c r="W1753" t="s">
        <v>108</v>
      </c>
      <c r="X1753">
        <v>17185</v>
      </c>
      <c r="Y1753">
        <v>4048</v>
      </c>
      <c r="Z1753">
        <v>12.9716</v>
      </c>
      <c r="AA1753">
        <v>77.5946</v>
      </c>
      <c r="AB1753" t="str">
        <f>IF(Restaurants[[#This Row],[Years_Operating]]&lt;5,"New",
IF(Restaurants[[#This Row],[Years_Operating]]&lt;15,"Established","Legacy"))</f>
        <v>Established</v>
      </c>
      <c r="AC1753" t="str">
        <f>IF(Restaurants[[#This Row],[Country]]="India","Yes","No")</f>
        <v>Yes</v>
      </c>
      <c r="AD1753" t="str">
        <f>IF(AND(Restaurants[[#This Row],[Has Online Delivery]]="Yes",Restaurants[[#This Row],[Has Table Booking]]="Yes"),"Online + Table",
IF(Restaurants[[#This Row],[Has Online Delivery]]="Yes","Online Only",
IF(Restaurants[[#This Row],[Has Table Booking]]="Yes","Table Only","None")))</f>
        <v>Table Only</v>
      </c>
      <c r="AE1753" t="str">
        <f>IF(Restaurants[[#This Row],[Rating]]&gt;=4.5,"Excellent",
IF(Restaurants[[#This Row],[Rating]]&gt;=4,"Very Good",
IF(Restaurants[[#This Row],[Rating]]&gt;=3.5,"Good","Average/Low")))</f>
        <v>Excellent</v>
      </c>
    </row>
    <row r="1754" spans="1:31" x14ac:dyDescent="0.3">
      <c r="A1754" t="s">
        <v>144</v>
      </c>
      <c r="B1754" t="s">
        <v>145</v>
      </c>
      <c r="C1754" t="s">
        <v>146</v>
      </c>
      <c r="D1754" t="s">
        <v>147</v>
      </c>
      <c r="E1754">
        <v>2</v>
      </c>
      <c r="F1754">
        <v>280</v>
      </c>
      <c r="G1754" t="s">
        <v>148</v>
      </c>
      <c r="H1754">
        <v>2007</v>
      </c>
      <c r="I1754">
        <v>26</v>
      </c>
      <c r="J1754">
        <v>4.7</v>
      </c>
      <c r="K1754" t="s">
        <v>32</v>
      </c>
      <c r="L1754">
        <v>18</v>
      </c>
      <c r="M1754" t="s">
        <v>33</v>
      </c>
      <c r="N1754" t="s">
        <v>143</v>
      </c>
      <c r="O1754" t="s">
        <v>45</v>
      </c>
      <c r="P1754" t="s">
        <v>37</v>
      </c>
      <c r="Q1754" t="s">
        <v>36</v>
      </c>
      <c r="R1754">
        <v>53</v>
      </c>
      <c r="S1754" t="s">
        <v>36</v>
      </c>
      <c r="T1754" t="s">
        <v>55</v>
      </c>
      <c r="U1754" t="s">
        <v>32</v>
      </c>
      <c r="W1754" t="s">
        <v>108</v>
      </c>
      <c r="X1754">
        <v>490530</v>
      </c>
      <c r="Y1754">
        <v>5590</v>
      </c>
      <c r="Z1754">
        <v>35.689500000000002</v>
      </c>
      <c r="AA1754">
        <v>139.6917</v>
      </c>
      <c r="AB1754" t="str">
        <f>IF(Restaurants[[#This Row],[Years_Operating]]&lt;5,"New",
IF(Restaurants[[#This Row],[Years_Operating]]&lt;15,"Established","Legacy"))</f>
        <v>Legacy</v>
      </c>
      <c r="AC1754" t="str">
        <f>IF(Restaurants[[#This Row],[Country]]="India","Yes","No")</f>
        <v>No</v>
      </c>
      <c r="AD1754" t="str">
        <f>IF(AND(Restaurants[[#This Row],[Has Online Delivery]]="Yes",Restaurants[[#This Row],[Has Table Booking]]="Yes"),"Online + Table",
IF(Restaurants[[#This Row],[Has Online Delivery]]="Yes","Online Only",
IF(Restaurants[[#This Row],[Has Table Booking]]="Yes","Table Only","None")))</f>
        <v>Table Only</v>
      </c>
      <c r="AE1754" t="str">
        <f>IF(Restaurants[[#This Row],[Rating]]&gt;=4.5,"Excellent",
IF(Restaurants[[#This Row],[Rating]]&gt;=4,"Very Good",
IF(Restaurants[[#This Row],[Rating]]&gt;=3.5,"Good","Average/Low")))</f>
        <v>Excellent</v>
      </c>
    </row>
    <row r="1755" spans="1:31" x14ac:dyDescent="0.3">
      <c r="A1755" t="s">
        <v>100</v>
      </c>
      <c r="B1755" t="s">
        <v>58</v>
      </c>
      <c r="C1755" t="s">
        <v>59</v>
      </c>
      <c r="D1755" t="s">
        <v>101</v>
      </c>
      <c r="E1755">
        <v>3</v>
      </c>
      <c r="F1755">
        <v>385</v>
      </c>
      <c r="G1755" t="s">
        <v>102</v>
      </c>
      <c r="H1755">
        <v>2003</v>
      </c>
      <c r="I1755">
        <v>55</v>
      </c>
      <c r="J1755">
        <v>4.8</v>
      </c>
      <c r="K1755" t="s">
        <v>32</v>
      </c>
      <c r="L1755">
        <v>22</v>
      </c>
      <c r="M1755" t="s">
        <v>33</v>
      </c>
      <c r="N1755" t="s">
        <v>34</v>
      </c>
      <c r="O1755" t="s">
        <v>35</v>
      </c>
      <c r="P1755" t="s">
        <v>37</v>
      </c>
      <c r="Q1755" t="s">
        <v>37</v>
      </c>
      <c r="R1755">
        <v>41</v>
      </c>
      <c r="S1755" t="s">
        <v>37</v>
      </c>
      <c r="T1755" t="s">
        <v>55</v>
      </c>
      <c r="U1755" t="s">
        <v>39</v>
      </c>
      <c r="W1755" t="s">
        <v>103</v>
      </c>
      <c r="X1755">
        <v>396855</v>
      </c>
      <c r="Y1755">
        <v>7465</v>
      </c>
      <c r="Z1755">
        <v>48.8566</v>
      </c>
      <c r="AA1755">
        <v>2.3521999999999998</v>
      </c>
      <c r="AB1755" t="str">
        <f>IF(Restaurants[[#This Row],[Years_Operating]]&lt;5,"New",
IF(Restaurants[[#This Row],[Years_Operating]]&lt;15,"Established","Legacy"))</f>
        <v>Legacy</v>
      </c>
      <c r="AC1755" t="str">
        <f>IF(Restaurants[[#This Row],[Country]]="India","Yes","No")</f>
        <v>No</v>
      </c>
      <c r="AD1755" t="str">
        <f>IF(AND(Restaurants[[#This Row],[Has Online Delivery]]="Yes",Restaurants[[#This Row],[Has Table Booking]]="Yes"),"Online + Table",
IF(Restaurants[[#This Row],[Has Online Delivery]]="Yes","Online Only",
IF(Restaurants[[#This Row],[Has Table Booking]]="Yes","Table Only","None")))</f>
        <v>None</v>
      </c>
      <c r="AE1755" t="str">
        <f>IF(Restaurants[[#This Row],[Rating]]&gt;=4.5,"Excellent",
IF(Restaurants[[#This Row],[Rating]]&gt;=4,"Very Good",
IF(Restaurants[[#This Row],[Rating]]&gt;=3.5,"Good","Average/Low")))</f>
        <v>Excellent</v>
      </c>
    </row>
    <row r="1756" spans="1:31" x14ac:dyDescent="0.3">
      <c r="A1756" t="s">
        <v>111</v>
      </c>
      <c r="B1756" t="s">
        <v>58</v>
      </c>
      <c r="C1756" t="s">
        <v>59</v>
      </c>
      <c r="D1756" t="s">
        <v>43</v>
      </c>
      <c r="E1756">
        <v>3</v>
      </c>
      <c r="F1756">
        <v>305</v>
      </c>
      <c r="G1756" t="s">
        <v>112</v>
      </c>
      <c r="H1756">
        <v>2000</v>
      </c>
      <c r="I1756">
        <v>25</v>
      </c>
      <c r="J1756">
        <v>4.8</v>
      </c>
      <c r="K1756" t="s">
        <v>32</v>
      </c>
      <c r="L1756">
        <v>25</v>
      </c>
      <c r="M1756" t="s">
        <v>33</v>
      </c>
      <c r="N1756" t="s">
        <v>34</v>
      </c>
      <c r="O1756" t="s">
        <v>35</v>
      </c>
      <c r="P1756" t="s">
        <v>36</v>
      </c>
      <c r="Q1756" t="s">
        <v>36</v>
      </c>
      <c r="R1756">
        <v>26</v>
      </c>
      <c r="S1756" t="s">
        <v>36</v>
      </c>
      <c r="T1756" t="s">
        <v>55</v>
      </c>
      <c r="U1756" t="s">
        <v>39</v>
      </c>
      <c r="W1756" t="s">
        <v>64</v>
      </c>
      <c r="X1756">
        <v>393855</v>
      </c>
      <c r="Y1756">
        <v>2923</v>
      </c>
      <c r="Z1756">
        <v>48.8566</v>
      </c>
      <c r="AA1756">
        <v>2.3521999999999998</v>
      </c>
      <c r="AB1756" t="str">
        <f>IF(Restaurants[[#This Row],[Years_Operating]]&lt;5,"New",
IF(Restaurants[[#This Row],[Years_Operating]]&lt;15,"Established","Legacy"))</f>
        <v>Legacy</v>
      </c>
      <c r="AC1756" t="str">
        <f>IF(Restaurants[[#This Row],[Country]]="India","Yes","No")</f>
        <v>No</v>
      </c>
      <c r="AD1756" t="str">
        <f>IF(AND(Restaurants[[#This Row],[Has Online Delivery]]="Yes",Restaurants[[#This Row],[Has Table Booking]]="Yes"),"Online + Table",
IF(Restaurants[[#This Row],[Has Online Delivery]]="Yes","Online Only",
IF(Restaurants[[#This Row],[Has Table Booking]]="Yes","Table Only","None")))</f>
        <v>Online + Table</v>
      </c>
      <c r="AE1756" t="str">
        <f>IF(Restaurants[[#This Row],[Rating]]&gt;=4.5,"Excellent",
IF(Restaurants[[#This Row],[Rating]]&gt;=4,"Very Good",
IF(Restaurants[[#This Row],[Rating]]&gt;=3.5,"Good","Average/Low")))</f>
        <v>Excellent</v>
      </c>
    </row>
    <row r="1757" spans="1:31" x14ac:dyDescent="0.3">
      <c r="A1757" t="s">
        <v>136</v>
      </c>
      <c r="B1757" t="s">
        <v>137</v>
      </c>
      <c r="C1757" t="s">
        <v>138</v>
      </c>
      <c r="D1757" t="s">
        <v>139</v>
      </c>
      <c r="E1757">
        <v>3</v>
      </c>
      <c r="F1757">
        <v>570</v>
      </c>
      <c r="G1757" t="s">
        <v>140</v>
      </c>
      <c r="H1757">
        <v>2012</v>
      </c>
      <c r="I1757">
        <v>10</v>
      </c>
      <c r="J1757">
        <v>4.5999999999999996</v>
      </c>
      <c r="K1757" t="s">
        <v>32</v>
      </c>
      <c r="L1757">
        <v>13</v>
      </c>
      <c r="M1757" t="s">
        <v>62</v>
      </c>
      <c r="N1757" t="s">
        <v>34</v>
      </c>
      <c r="O1757" t="s">
        <v>45</v>
      </c>
      <c r="P1757" t="s">
        <v>37</v>
      </c>
      <c r="Q1757" t="s">
        <v>36</v>
      </c>
      <c r="R1757">
        <v>68</v>
      </c>
      <c r="S1757" t="s">
        <v>37</v>
      </c>
      <c r="T1757" t="s">
        <v>86</v>
      </c>
      <c r="U1757" t="s">
        <v>32</v>
      </c>
      <c r="W1757" t="s">
        <v>64</v>
      </c>
      <c r="X1757">
        <v>493073</v>
      </c>
      <c r="Y1757">
        <v>3238</v>
      </c>
      <c r="Z1757">
        <v>0</v>
      </c>
      <c r="AA1757">
        <v>0</v>
      </c>
      <c r="AB1757" t="str">
        <f>IF(Restaurants[[#This Row],[Years_Operating]]&lt;5,"New",
IF(Restaurants[[#This Row],[Years_Operating]]&lt;15,"Established","Legacy"))</f>
        <v>Established</v>
      </c>
      <c r="AC1757" t="str">
        <f>IF(Restaurants[[#This Row],[Country]]="India","Yes","No")</f>
        <v>No</v>
      </c>
      <c r="AD1757" t="str">
        <f>IF(AND(Restaurants[[#This Row],[Has Online Delivery]]="Yes",Restaurants[[#This Row],[Has Table Booking]]="Yes"),"Online + Table",
IF(Restaurants[[#This Row],[Has Online Delivery]]="Yes","Online Only",
IF(Restaurants[[#This Row],[Has Table Booking]]="Yes","Table Only","None")))</f>
        <v>Table Only</v>
      </c>
      <c r="AE1757" t="str">
        <f>IF(Restaurants[[#This Row],[Rating]]&gt;=4.5,"Excellent",
IF(Restaurants[[#This Row],[Rating]]&gt;=4,"Very Good",
IF(Restaurants[[#This Row],[Rating]]&gt;=3.5,"Good","Average/Low")))</f>
        <v>Excellent</v>
      </c>
    </row>
    <row r="1758" spans="1:31" x14ac:dyDescent="0.3">
      <c r="A1758" t="s">
        <v>175</v>
      </c>
      <c r="B1758" t="s">
        <v>176</v>
      </c>
      <c r="C1758" t="s">
        <v>176</v>
      </c>
      <c r="D1758" t="s">
        <v>51</v>
      </c>
      <c r="E1758">
        <v>2</v>
      </c>
      <c r="F1758">
        <v>245</v>
      </c>
      <c r="G1758" t="s">
        <v>177</v>
      </c>
      <c r="H1758">
        <v>2005</v>
      </c>
      <c r="I1758">
        <v>46</v>
      </c>
      <c r="J1758">
        <v>4.7</v>
      </c>
      <c r="K1758" t="s">
        <v>178</v>
      </c>
      <c r="L1758">
        <v>20</v>
      </c>
      <c r="M1758" t="s">
        <v>160</v>
      </c>
      <c r="N1758" t="s">
        <v>143</v>
      </c>
      <c r="O1758" t="s">
        <v>45</v>
      </c>
      <c r="P1758" t="s">
        <v>37</v>
      </c>
      <c r="Q1758" t="s">
        <v>37</v>
      </c>
      <c r="R1758">
        <v>56</v>
      </c>
      <c r="S1758" t="s">
        <v>37</v>
      </c>
      <c r="T1758" t="s">
        <v>38</v>
      </c>
      <c r="U1758" t="s">
        <v>39</v>
      </c>
      <c r="W1758" t="s">
        <v>149</v>
      </c>
      <c r="X1758">
        <v>192667</v>
      </c>
      <c r="Y1758">
        <v>2591</v>
      </c>
      <c r="Z1758">
        <v>0</v>
      </c>
      <c r="AA1758">
        <v>0</v>
      </c>
      <c r="AB1758" t="str">
        <f>IF(Restaurants[[#This Row],[Years_Operating]]&lt;5,"New",
IF(Restaurants[[#This Row],[Years_Operating]]&lt;15,"Established","Legacy"))</f>
        <v>Legacy</v>
      </c>
      <c r="AC1758" t="str">
        <f>IF(Restaurants[[#This Row],[Country]]="India","Yes","No")</f>
        <v>No</v>
      </c>
      <c r="AD1758" t="str">
        <f>IF(AND(Restaurants[[#This Row],[Has Online Delivery]]="Yes",Restaurants[[#This Row],[Has Table Booking]]="Yes"),"Online + Table",
IF(Restaurants[[#This Row],[Has Online Delivery]]="Yes","Online Only",
IF(Restaurants[[#This Row],[Has Table Booking]]="Yes","Table Only","None")))</f>
        <v>None</v>
      </c>
      <c r="AE1758" t="str">
        <f>IF(Restaurants[[#This Row],[Rating]]&gt;=4.5,"Excellent",
IF(Restaurants[[#This Row],[Rating]]&gt;=4,"Very Good",
IF(Restaurants[[#This Row],[Rating]]&gt;=3.5,"Good","Average/Low")))</f>
        <v>Excellent</v>
      </c>
    </row>
    <row r="1759" spans="1:31" x14ac:dyDescent="0.3">
      <c r="A1759" t="s">
        <v>87</v>
      </c>
      <c r="B1759" t="s">
        <v>88</v>
      </c>
      <c r="C1759" t="s">
        <v>89</v>
      </c>
      <c r="D1759" t="s">
        <v>90</v>
      </c>
      <c r="E1759">
        <v>3</v>
      </c>
      <c r="F1759">
        <v>295</v>
      </c>
      <c r="G1759" t="s">
        <v>91</v>
      </c>
      <c r="H1759">
        <v>1897</v>
      </c>
      <c r="I1759">
        <v>50</v>
      </c>
      <c r="J1759">
        <v>4.8</v>
      </c>
      <c r="K1759" t="s">
        <v>32</v>
      </c>
      <c r="L1759">
        <v>128</v>
      </c>
      <c r="M1759" t="s">
        <v>33</v>
      </c>
      <c r="N1759" t="s">
        <v>34</v>
      </c>
      <c r="O1759" t="s">
        <v>35</v>
      </c>
      <c r="P1759" t="s">
        <v>36</v>
      </c>
      <c r="Q1759" t="s">
        <v>36</v>
      </c>
      <c r="R1759">
        <v>31</v>
      </c>
      <c r="S1759" t="s">
        <v>37</v>
      </c>
      <c r="T1759" t="s">
        <v>55</v>
      </c>
      <c r="U1759" t="s">
        <v>46</v>
      </c>
      <c r="W1759" t="s">
        <v>47</v>
      </c>
      <c r="X1759">
        <v>239442</v>
      </c>
      <c r="Y1759">
        <v>840</v>
      </c>
      <c r="Z1759">
        <v>0</v>
      </c>
      <c r="AA1759">
        <v>0</v>
      </c>
      <c r="AB1759" t="str">
        <f>IF(Restaurants[[#This Row],[Years_Operating]]&lt;5,"New",
IF(Restaurants[[#This Row],[Years_Operating]]&lt;15,"Established","Legacy"))</f>
        <v>Legacy</v>
      </c>
      <c r="AC1759" t="str">
        <f>IF(Restaurants[[#This Row],[Country]]="India","Yes","No")</f>
        <v>No</v>
      </c>
      <c r="AD1759" t="str">
        <f>IF(AND(Restaurants[[#This Row],[Has Online Delivery]]="Yes",Restaurants[[#This Row],[Has Table Booking]]="Yes"),"Online + Table",
IF(Restaurants[[#This Row],[Has Online Delivery]]="Yes","Online Only",
IF(Restaurants[[#This Row],[Has Table Booking]]="Yes","Table Only","None")))</f>
        <v>Online + Table</v>
      </c>
      <c r="AE1759" t="str">
        <f>IF(Restaurants[[#This Row],[Rating]]&gt;=4.5,"Excellent",
IF(Restaurants[[#This Row],[Rating]]&gt;=4,"Very Good",
IF(Restaurants[[#This Row],[Rating]]&gt;=3.5,"Good","Average/Low")))</f>
        <v>Excellent</v>
      </c>
    </row>
    <row r="1760" spans="1:31" x14ac:dyDescent="0.3">
      <c r="A1760" t="s">
        <v>111</v>
      </c>
      <c r="B1760" t="s">
        <v>58</v>
      </c>
      <c r="C1760" t="s">
        <v>59</v>
      </c>
      <c r="D1760" t="s">
        <v>43</v>
      </c>
      <c r="E1760">
        <v>3</v>
      </c>
      <c r="F1760">
        <v>305</v>
      </c>
      <c r="G1760" t="s">
        <v>112</v>
      </c>
      <c r="H1760">
        <v>2000</v>
      </c>
      <c r="I1760">
        <v>25</v>
      </c>
      <c r="J1760">
        <v>4.8</v>
      </c>
      <c r="K1760" t="s">
        <v>32</v>
      </c>
      <c r="L1760">
        <v>25</v>
      </c>
      <c r="M1760" t="s">
        <v>33</v>
      </c>
      <c r="N1760" t="s">
        <v>34</v>
      </c>
      <c r="O1760" t="s">
        <v>35</v>
      </c>
      <c r="P1760" t="s">
        <v>36</v>
      </c>
      <c r="Q1760" t="s">
        <v>37</v>
      </c>
      <c r="R1760">
        <v>26</v>
      </c>
      <c r="S1760" t="s">
        <v>36</v>
      </c>
      <c r="T1760" t="s">
        <v>63</v>
      </c>
      <c r="U1760" t="s">
        <v>69</v>
      </c>
      <c r="W1760" t="s">
        <v>40</v>
      </c>
      <c r="X1760">
        <v>171439</v>
      </c>
      <c r="Y1760">
        <v>5079</v>
      </c>
      <c r="Z1760">
        <v>48.8566</v>
      </c>
      <c r="AA1760">
        <v>2.3521999999999998</v>
      </c>
      <c r="AB1760" t="str">
        <f>IF(Restaurants[[#This Row],[Years_Operating]]&lt;5,"New",
IF(Restaurants[[#This Row],[Years_Operating]]&lt;15,"Established","Legacy"))</f>
        <v>Legacy</v>
      </c>
      <c r="AC1760" t="str">
        <f>IF(Restaurants[[#This Row],[Country]]="India","Yes","No")</f>
        <v>No</v>
      </c>
      <c r="AD1760" t="str">
        <f>IF(AND(Restaurants[[#This Row],[Has Online Delivery]]="Yes",Restaurants[[#This Row],[Has Table Booking]]="Yes"),"Online + Table",
IF(Restaurants[[#This Row],[Has Online Delivery]]="Yes","Online Only",
IF(Restaurants[[#This Row],[Has Table Booking]]="Yes","Table Only","None")))</f>
        <v>Online Only</v>
      </c>
      <c r="AE1760" t="str">
        <f>IF(Restaurants[[#This Row],[Rating]]&gt;=4.5,"Excellent",
IF(Restaurants[[#This Row],[Rating]]&gt;=4,"Very Good",
IF(Restaurants[[#This Row],[Rating]]&gt;=3.5,"Good","Average/Low")))</f>
        <v>Excellent</v>
      </c>
    </row>
    <row r="1761" spans="1:31" x14ac:dyDescent="0.3">
      <c r="A1761" t="s">
        <v>234</v>
      </c>
      <c r="B1761" t="s">
        <v>235</v>
      </c>
      <c r="C1761" t="s">
        <v>50</v>
      </c>
      <c r="D1761" t="s">
        <v>236</v>
      </c>
      <c r="E1761">
        <v>0</v>
      </c>
      <c r="F1761">
        <v>285</v>
      </c>
      <c r="G1761" t="s">
        <v>237</v>
      </c>
      <c r="H1761">
        <v>2004</v>
      </c>
      <c r="I1761">
        <v>70</v>
      </c>
      <c r="J1761">
        <v>4.5999999999999996</v>
      </c>
      <c r="K1761" t="s">
        <v>32</v>
      </c>
      <c r="L1761">
        <v>21</v>
      </c>
      <c r="M1761" t="s">
        <v>33</v>
      </c>
      <c r="N1761" t="s">
        <v>210</v>
      </c>
      <c r="O1761" t="s">
        <v>54</v>
      </c>
      <c r="P1761" t="s">
        <v>36</v>
      </c>
      <c r="Q1761" t="s">
        <v>36</v>
      </c>
      <c r="R1761">
        <v>40</v>
      </c>
      <c r="S1761" t="s">
        <v>37</v>
      </c>
      <c r="T1761" t="s">
        <v>38</v>
      </c>
      <c r="U1761" t="s">
        <v>32</v>
      </c>
      <c r="W1761" t="s">
        <v>108</v>
      </c>
      <c r="X1761">
        <v>310582</v>
      </c>
      <c r="Y1761">
        <v>7790</v>
      </c>
      <c r="Z1761">
        <v>0</v>
      </c>
      <c r="AA1761">
        <v>0</v>
      </c>
      <c r="AB1761" t="str">
        <f>IF(Restaurants[[#This Row],[Years_Operating]]&lt;5,"New",
IF(Restaurants[[#This Row],[Years_Operating]]&lt;15,"Established","Legacy"))</f>
        <v>Legacy</v>
      </c>
      <c r="AC1761" t="str">
        <f>IF(Restaurants[[#This Row],[Country]]="India","Yes","No")</f>
        <v>No</v>
      </c>
      <c r="AD1761" t="str">
        <f>IF(AND(Restaurants[[#This Row],[Has Online Delivery]]="Yes",Restaurants[[#This Row],[Has Table Booking]]="Yes"),"Online + Table",
IF(Restaurants[[#This Row],[Has Online Delivery]]="Yes","Online Only",
IF(Restaurants[[#This Row],[Has Table Booking]]="Yes","Table Only","None")))</f>
        <v>Online + Table</v>
      </c>
      <c r="AE1761" t="str">
        <f>IF(Restaurants[[#This Row],[Rating]]&gt;=4.5,"Excellent",
IF(Restaurants[[#This Row],[Rating]]&gt;=4,"Very Good",
IF(Restaurants[[#This Row],[Rating]]&gt;=3.5,"Good","Average/Low")))</f>
        <v>Excellent</v>
      </c>
    </row>
    <row r="1762" spans="1:31" x14ac:dyDescent="0.3">
      <c r="A1762" t="s">
        <v>71</v>
      </c>
      <c r="B1762" t="s">
        <v>275</v>
      </c>
      <c r="C1762" t="s">
        <v>251</v>
      </c>
      <c r="D1762" t="s">
        <v>267</v>
      </c>
      <c r="E1762">
        <v>3</v>
      </c>
      <c r="F1762">
        <v>380</v>
      </c>
      <c r="G1762" t="s">
        <v>75</v>
      </c>
      <c r="H1762">
        <v>2008</v>
      </c>
      <c r="I1762">
        <v>23</v>
      </c>
      <c r="J1762">
        <v>4.8</v>
      </c>
      <c r="K1762" t="s">
        <v>307</v>
      </c>
      <c r="L1762">
        <v>17</v>
      </c>
      <c r="M1762" t="s">
        <v>33</v>
      </c>
      <c r="N1762" t="s">
        <v>34</v>
      </c>
      <c r="O1762" t="s">
        <v>35</v>
      </c>
      <c r="P1762" t="s">
        <v>36</v>
      </c>
      <c r="Q1762" t="s">
        <v>37</v>
      </c>
      <c r="R1762">
        <v>54</v>
      </c>
      <c r="S1762" t="s">
        <v>37</v>
      </c>
      <c r="T1762" t="s">
        <v>63</v>
      </c>
      <c r="U1762" t="s">
        <v>46</v>
      </c>
      <c r="V1762" t="s">
        <v>782</v>
      </c>
      <c r="W1762" t="s">
        <v>80</v>
      </c>
      <c r="X1762">
        <v>204521</v>
      </c>
      <c r="Y1762">
        <v>5107</v>
      </c>
      <c r="Z1762">
        <v>18.520399999999999</v>
      </c>
      <c r="AA1762">
        <v>73.856700000000004</v>
      </c>
      <c r="AB1762" t="str">
        <f>IF(Restaurants[[#This Row],[Years_Operating]]&lt;5,"New",
IF(Restaurants[[#This Row],[Years_Operating]]&lt;15,"Established","Legacy"))</f>
        <v>Legacy</v>
      </c>
      <c r="AC1762" t="str">
        <f>IF(Restaurants[[#This Row],[Country]]="India","Yes","No")</f>
        <v>Yes</v>
      </c>
      <c r="AD1762" t="str">
        <f>IF(AND(Restaurants[[#This Row],[Has Online Delivery]]="Yes",Restaurants[[#This Row],[Has Table Booking]]="Yes"),"Online + Table",
IF(Restaurants[[#This Row],[Has Online Delivery]]="Yes","Online Only",
IF(Restaurants[[#This Row],[Has Table Booking]]="Yes","Table Only","None")))</f>
        <v>Online Only</v>
      </c>
      <c r="AE1762" t="str">
        <f>IF(Restaurants[[#This Row],[Rating]]&gt;=4.5,"Excellent",
IF(Restaurants[[#This Row],[Rating]]&gt;=4,"Very Good",
IF(Restaurants[[#This Row],[Rating]]&gt;=3.5,"Good","Average/Low")))</f>
        <v>Excellent</v>
      </c>
    </row>
    <row r="1763" spans="1:31" x14ac:dyDescent="0.3">
      <c r="A1763" t="s">
        <v>111</v>
      </c>
      <c r="B1763" t="s">
        <v>58</v>
      </c>
      <c r="C1763" t="s">
        <v>59</v>
      </c>
      <c r="D1763" t="s">
        <v>43</v>
      </c>
      <c r="E1763">
        <v>3</v>
      </c>
      <c r="F1763">
        <v>305</v>
      </c>
      <c r="G1763" t="s">
        <v>112</v>
      </c>
      <c r="H1763">
        <v>2000</v>
      </c>
      <c r="I1763">
        <v>25</v>
      </c>
      <c r="J1763">
        <v>4.8</v>
      </c>
      <c r="K1763" t="s">
        <v>32</v>
      </c>
      <c r="L1763">
        <v>25</v>
      </c>
      <c r="M1763" t="s">
        <v>33</v>
      </c>
      <c r="N1763" t="s">
        <v>34</v>
      </c>
      <c r="O1763" t="s">
        <v>35</v>
      </c>
      <c r="P1763" t="s">
        <v>37</v>
      </c>
      <c r="Q1763" t="s">
        <v>37</v>
      </c>
      <c r="R1763">
        <v>60</v>
      </c>
      <c r="S1763" t="s">
        <v>36</v>
      </c>
      <c r="T1763" t="s">
        <v>55</v>
      </c>
      <c r="U1763" t="s">
        <v>46</v>
      </c>
      <c r="W1763" t="s">
        <v>47</v>
      </c>
      <c r="X1763">
        <v>188734</v>
      </c>
      <c r="Y1763">
        <v>2662</v>
      </c>
      <c r="Z1763">
        <v>48.8566</v>
      </c>
      <c r="AA1763">
        <v>2.3521999999999998</v>
      </c>
      <c r="AB1763" t="str">
        <f>IF(Restaurants[[#This Row],[Years_Operating]]&lt;5,"New",
IF(Restaurants[[#This Row],[Years_Operating]]&lt;15,"Established","Legacy"))</f>
        <v>Legacy</v>
      </c>
      <c r="AC1763" t="str">
        <f>IF(Restaurants[[#This Row],[Country]]="India","Yes","No")</f>
        <v>No</v>
      </c>
      <c r="AD1763" t="str">
        <f>IF(AND(Restaurants[[#This Row],[Has Online Delivery]]="Yes",Restaurants[[#This Row],[Has Table Booking]]="Yes"),"Online + Table",
IF(Restaurants[[#This Row],[Has Online Delivery]]="Yes","Online Only",
IF(Restaurants[[#This Row],[Has Table Booking]]="Yes","Table Only","None")))</f>
        <v>None</v>
      </c>
      <c r="AE1763" t="str">
        <f>IF(Restaurants[[#This Row],[Rating]]&gt;=4.5,"Excellent",
IF(Restaurants[[#This Row],[Rating]]&gt;=4,"Very Good",
IF(Restaurants[[#This Row],[Rating]]&gt;=3.5,"Good","Average/Low")))</f>
        <v>Excellent</v>
      </c>
    </row>
    <row r="1764" spans="1:31" x14ac:dyDescent="0.3">
      <c r="A1764" t="s">
        <v>122</v>
      </c>
      <c r="B1764" t="s">
        <v>77</v>
      </c>
      <c r="C1764" t="s">
        <v>50</v>
      </c>
      <c r="D1764" t="s">
        <v>98</v>
      </c>
      <c r="E1764">
        <v>3</v>
      </c>
      <c r="F1764">
        <v>365</v>
      </c>
      <c r="G1764" t="s">
        <v>123</v>
      </c>
      <c r="H1764">
        <v>1998</v>
      </c>
      <c r="I1764">
        <v>80</v>
      </c>
      <c r="J1764">
        <v>4.7</v>
      </c>
      <c r="K1764" t="s">
        <v>32</v>
      </c>
      <c r="L1764">
        <v>27</v>
      </c>
      <c r="M1764" t="s">
        <v>33</v>
      </c>
      <c r="N1764" t="s">
        <v>34</v>
      </c>
      <c r="O1764" t="s">
        <v>54</v>
      </c>
      <c r="P1764" t="s">
        <v>37</v>
      </c>
      <c r="Q1764" t="s">
        <v>36</v>
      </c>
      <c r="R1764">
        <v>47</v>
      </c>
      <c r="S1764" t="s">
        <v>37</v>
      </c>
      <c r="T1764" t="s">
        <v>38</v>
      </c>
      <c r="U1764" t="s">
        <v>39</v>
      </c>
      <c r="W1764" t="s">
        <v>108</v>
      </c>
      <c r="X1764">
        <v>330834</v>
      </c>
      <c r="Y1764">
        <v>1887</v>
      </c>
      <c r="Z1764">
        <v>40.712800000000001</v>
      </c>
      <c r="AA1764">
        <v>-74.006</v>
      </c>
      <c r="AB1764" t="str">
        <f>IF(Restaurants[[#This Row],[Years_Operating]]&lt;5,"New",
IF(Restaurants[[#This Row],[Years_Operating]]&lt;15,"Established","Legacy"))</f>
        <v>Legacy</v>
      </c>
      <c r="AC1764" t="str">
        <f>IF(Restaurants[[#This Row],[Country]]="India","Yes","No")</f>
        <v>No</v>
      </c>
      <c r="AD1764" t="str">
        <f>IF(AND(Restaurants[[#This Row],[Has Online Delivery]]="Yes",Restaurants[[#This Row],[Has Table Booking]]="Yes"),"Online + Table",
IF(Restaurants[[#This Row],[Has Online Delivery]]="Yes","Online Only",
IF(Restaurants[[#This Row],[Has Table Booking]]="Yes","Table Only","None")))</f>
        <v>Table Only</v>
      </c>
      <c r="AE1764" t="str">
        <f>IF(Restaurants[[#This Row],[Rating]]&gt;=4.5,"Excellent",
IF(Restaurants[[#This Row],[Rating]]&gt;=4,"Very Good",
IF(Restaurants[[#This Row],[Rating]]&gt;=3.5,"Good","Average/Low")))</f>
        <v>Excellent</v>
      </c>
    </row>
    <row r="1765" spans="1:31" x14ac:dyDescent="0.3">
      <c r="A1765" t="s">
        <v>164</v>
      </c>
      <c r="B1765" t="s">
        <v>272</v>
      </c>
      <c r="C1765" t="s">
        <v>251</v>
      </c>
      <c r="D1765" t="s">
        <v>263</v>
      </c>
      <c r="E1765">
        <v>2</v>
      </c>
      <c r="F1765">
        <v>235</v>
      </c>
      <c r="G1765" t="s">
        <v>165</v>
      </c>
      <c r="H1765">
        <v>2009</v>
      </c>
      <c r="I1765">
        <v>28</v>
      </c>
      <c r="J1765">
        <v>4.7</v>
      </c>
      <c r="K1765" t="s">
        <v>264</v>
      </c>
      <c r="L1765">
        <v>16</v>
      </c>
      <c r="M1765" t="s">
        <v>160</v>
      </c>
      <c r="N1765" t="s">
        <v>143</v>
      </c>
      <c r="O1765" t="s">
        <v>45</v>
      </c>
      <c r="P1765" t="s">
        <v>37</v>
      </c>
      <c r="Q1765" t="s">
        <v>37</v>
      </c>
      <c r="R1765">
        <v>45</v>
      </c>
      <c r="S1765" t="s">
        <v>37</v>
      </c>
      <c r="T1765" t="s">
        <v>38</v>
      </c>
      <c r="U1765" t="s">
        <v>32</v>
      </c>
      <c r="V1765" t="s">
        <v>783</v>
      </c>
      <c r="W1765" t="s">
        <v>70</v>
      </c>
      <c r="X1765">
        <v>289807</v>
      </c>
      <c r="Y1765">
        <v>3971</v>
      </c>
      <c r="Z1765">
        <v>13.082700000000001</v>
      </c>
      <c r="AA1765">
        <v>80.270700000000005</v>
      </c>
      <c r="AB1765" t="str">
        <f>IF(Restaurants[[#This Row],[Years_Operating]]&lt;5,"New",
IF(Restaurants[[#This Row],[Years_Operating]]&lt;15,"Established","Legacy"))</f>
        <v>Legacy</v>
      </c>
      <c r="AC1765" t="str">
        <f>IF(Restaurants[[#This Row],[Country]]="India","Yes","No")</f>
        <v>Yes</v>
      </c>
      <c r="AD1765" t="str">
        <f>IF(AND(Restaurants[[#This Row],[Has Online Delivery]]="Yes",Restaurants[[#This Row],[Has Table Booking]]="Yes"),"Online + Table",
IF(Restaurants[[#This Row],[Has Online Delivery]]="Yes","Online Only",
IF(Restaurants[[#This Row],[Has Table Booking]]="Yes","Table Only","None")))</f>
        <v>None</v>
      </c>
      <c r="AE1765" t="str">
        <f>IF(Restaurants[[#This Row],[Rating]]&gt;=4.5,"Excellent",
IF(Restaurants[[#This Row],[Rating]]&gt;=4,"Very Good",
IF(Restaurants[[#This Row],[Rating]]&gt;=3.5,"Good","Average/Low")))</f>
        <v>Excellent</v>
      </c>
    </row>
    <row r="1766" spans="1:31" x14ac:dyDescent="0.3">
      <c r="A1766" t="s">
        <v>141</v>
      </c>
      <c r="B1766" t="s">
        <v>272</v>
      </c>
      <c r="C1766" t="s">
        <v>251</v>
      </c>
      <c r="D1766" t="s">
        <v>278</v>
      </c>
      <c r="E1766">
        <v>2</v>
      </c>
      <c r="F1766">
        <v>450</v>
      </c>
      <c r="G1766" t="s">
        <v>142</v>
      </c>
      <c r="H1766">
        <v>2003</v>
      </c>
      <c r="I1766">
        <v>40</v>
      </c>
      <c r="J1766">
        <v>4.8</v>
      </c>
      <c r="K1766" t="s">
        <v>299</v>
      </c>
      <c r="L1766">
        <v>22</v>
      </c>
      <c r="M1766" t="s">
        <v>62</v>
      </c>
      <c r="N1766" t="s">
        <v>143</v>
      </c>
      <c r="O1766" t="s">
        <v>35</v>
      </c>
      <c r="P1766" t="s">
        <v>37</v>
      </c>
      <c r="Q1766" t="s">
        <v>37</v>
      </c>
      <c r="R1766">
        <v>20</v>
      </c>
      <c r="S1766" t="s">
        <v>36</v>
      </c>
      <c r="T1766" t="s">
        <v>86</v>
      </c>
      <c r="U1766" t="s">
        <v>69</v>
      </c>
      <c r="V1766" t="s">
        <v>784</v>
      </c>
      <c r="W1766" t="s">
        <v>108</v>
      </c>
      <c r="X1766">
        <v>241421</v>
      </c>
      <c r="Y1766">
        <v>7925</v>
      </c>
      <c r="Z1766">
        <v>13.082700000000001</v>
      </c>
      <c r="AA1766">
        <v>80.270700000000005</v>
      </c>
      <c r="AB1766" t="str">
        <f>IF(Restaurants[[#This Row],[Years_Operating]]&lt;5,"New",
IF(Restaurants[[#This Row],[Years_Operating]]&lt;15,"Established","Legacy"))</f>
        <v>Legacy</v>
      </c>
      <c r="AC1766" t="str">
        <f>IF(Restaurants[[#This Row],[Country]]="India","Yes","No")</f>
        <v>Yes</v>
      </c>
      <c r="AD1766" t="str">
        <f>IF(AND(Restaurants[[#This Row],[Has Online Delivery]]="Yes",Restaurants[[#This Row],[Has Table Booking]]="Yes"),"Online + Table",
IF(Restaurants[[#This Row],[Has Online Delivery]]="Yes","Online Only",
IF(Restaurants[[#This Row],[Has Table Booking]]="Yes","Table Only","None")))</f>
        <v>None</v>
      </c>
      <c r="AE1766" t="str">
        <f>IF(Restaurants[[#This Row],[Rating]]&gt;=4.5,"Excellent",
IF(Restaurants[[#This Row],[Rating]]&gt;=4,"Very Good",
IF(Restaurants[[#This Row],[Rating]]&gt;=3.5,"Good","Average/Low")))</f>
        <v>Excellent</v>
      </c>
    </row>
    <row r="1767" spans="1:31" x14ac:dyDescent="0.3">
      <c r="A1767" t="s">
        <v>234</v>
      </c>
      <c r="B1767" t="s">
        <v>290</v>
      </c>
      <c r="C1767" t="s">
        <v>251</v>
      </c>
      <c r="D1767" t="s">
        <v>267</v>
      </c>
      <c r="E1767">
        <v>0</v>
      </c>
      <c r="F1767">
        <v>285</v>
      </c>
      <c r="G1767" t="s">
        <v>237</v>
      </c>
      <c r="H1767">
        <v>2004</v>
      </c>
      <c r="I1767">
        <v>70</v>
      </c>
      <c r="J1767">
        <v>4.5999999999999996</v>
      </c>
      <c r="K1767" t="s">
        <v>268</v>
      </c>
      <c r="L1767">
        <v>21</v>
      </c>
      <c r="M1767" t="s">
        <v>33</v>
      </c>
      <c r="N1767" t="s">
        <v>210</v>
      </c>
      <c r="O1767" t="s">
        <v>54</v>
      </c>
      <c r="P1767" t="s">
        <v>37</v>
      </c>
      <c r="Q1767" t="s">
        <v>36</v>
      </c>
      <c r="R1767">
        <v>26</v>
      </c>
      <c r="S1767" t="s">
        <v>37</v>
      </c>
      <c r="T1767" t="s">
        <v>55</v>
      </c>
      <c r="U1767" t="s">
        <v>39</v>
      </c>
      <c r="V1767" t="s">
        <v>785</v>
      </c>
      <c r="W1767" t="s">
        <v>132</v>
      </c>
      <c r="X1767">
        <v>176327</v>
      </c>
      <c r="Y1767">
        <v>3037</v>
      </c>
      <c r="Z1767">
        <v>17.385000000000002</v>
      </c>
      <c r="AA1767">
        <v>78.486699999999999</v>
      </c>
      <c r="AB1767" t="str">
        <f>IF(Restaurants[[#This Row],[Years_Operating]]&lt;5,"New",
IF(Restaurants[[#This Row],[Years_Operating]]&lt;15,"Established","Legacy"))</f>
        <v>Legacy</v>
      </c>
      <c r="AC1767" t="str">
        <f>IF(Restaurants[[#This Row],[Country]]="India","Yes","No")</f>
        <v>Yes</v>
      </c>
      <c r="AD1767" t="str">
        <f>IF(AND(Restaurants[[#This Row],[Has Online Delivery]]="Yes",Restaurants[[#This Row],[Has Table Booking]]="Yes"),"Online + Table",
IF(Restaurants[[#This Row],[Has Online Delivery]]="Yes","Online Only",
IF(Restaurants[[#This Row],[Has Table Booking]]="Yes","Table Only","None")))</f>
        <v>Table Only</v>
      </c>
      <c r="AE1767" t="str">
        <f>IF(Restaurants[[#This Row],[Rating]]&gt;=4.5,"Excellent",
IF(Restaurants[[#This Row],[Rating]]&gt;=4,"Very Good",
IF(Restaurants[[#This Row],[Rating]]&gt;=3.5,"Good","Average/Low")))</f>
        <v>Excellent</v>
      </c>
    </row>
    <row r="1768" spans="1:31" x14ac:dyDescent="0.3">
      <c r="A1768" t="s">
        <v>71</v>
      </c>
      <c r="B1768" t="s">
        <v>275</v>
      </c>
      <c r="C1768" t="s">
        <v>251</v>
      </c>
      <c r="D1768" t="s">
        <v>263</v>
      </c>
      <c r="E1768">
        <v>3</v>
      </c>
      <c r="F1768">
        <v>380</v>
      </c>
      <c r="G1768" t="s">
        <v>75</v>
      </c>
      <c r="H1768">
        <v>2008</v>
      </c>
      <c r="I1768">
        <v>23</v>
      </c>
      <c r="J1768">
        <v>4.8</v>
      </c>
      <c r="K1768" t="s">
        <v>310</v>
      </c>
      <c r="L1768">
        <v>17</v>
      </c>
      <c r="M1768" t="s">
        <v>33</v>
      </c>
      <c r="N1768" t="s">
        <v>34</v>
      </c>
      <c r="O1768" t="s">
        <v>35</v>
      </c>
      <c r="P1768" t="s">
        <v>36</v>
      </c>
      <c r="Q1768" t="s">
        <v>37</v>
      </c>
      <c r="R1768">
        <v>36</v>
      </c>
      <c r="S1768" t="s">
        <v>36</v>
      </c>
      <c r="T1768" t="s">
        <v>55</v>
      </c>
      <c r="U1768" t="s">
        <v>69</v>
      </c>
      <c r="V1768" t="s">
        <v>786</v>
      </c>
      <c r="W1768" t="s">
        <v>56</v>
      </c>
      <c r="X1768">
        <v>446398</v>
      </c>
      <c r="Y1768">
        <v>5538</v>
      </c>
      <c r="Z1768">
        <v>18.520399999999999</v>
      </c>
      <c r="AA1768">
        <v>73.856700000000004</v>
      </c>
      <c r="AB1768" t="str">
        <f>IF(Restaurants[[#This Row],[Years_Operating]]&lt;5,"New",
IF(Restaurants[[#This Row],[Years_Operating]]&lt;15,"Established","Legacy"))</f>
        <v>Legacy</v>
      </c>
      <c r="AC1768" t="str">
        <f>IF(Restaurants[[#This Row],[Country]]="India","Yes","No")</f>
        <v>Yes</v>
      </c>
      <c r="AD1768" t="str">
        <f>IF(AND(Restaurants[[#This Row],[Has Online Delivery]]="Yes",Restaurants[[#This Row],[Has Table Booking]]="Yes"),"Online + Table",
IF(Restaurants[[#This Row],[Has Online Delivery]]="Yes","Online Only",
IF(Restaurants[[#This Row],[Has Table Booking]]="Yes","Table Only","None")))</f>
        <v>Online Only</v>
      </c>
      <c r="AE1768" t="str">
        <f>IF(Restaurants[[#This Row],[Rating]]&gt;=4.5,"Excellent",
IF(Restaurants[[#This Row],[Rating]]&gt;=4,"Very Good",
IF(Restaurants[[#This Row],[Rating]]&gt;=3.5,"Good","Average/Low")))</f>
        <v>Excellent</v>
      </c>
    </row>
    <row r="1769" spans="1:31" x14ac:dyDescent="0.3">
      <c r="A1769" t="s">
        <v>173</v>
      </c>
      <c r="B1769" t="s">
        <v>42</v>
      </c>
      <c r="C1769" t="s">
        <v>42</v>
      </c>
      <c r="D1769" t="s">
        <v>157</v>
      </c>
      <c r="E1769">
        <v>2</v>
      </c>
      <c r="F1769">
        <v>285</v>
      </c>
      <c r="G1769" t="s">
        <v>174</v>
      </c>
      <c r="H1769">
        <v>2010</v>
      </c>
      <c r="I1769">
        <v>30</v>
      </c>
      <c r="J1769">
        <v>4.7</v>
      </c>
      <c r="K1769" t="s">
        <v>159</v>
      </c>
      <c r="L1769">
        <v>15</v>
      </c>
      <c r="M1769" t="s">
        <v>33</v>
      </c>
      <c r="N1769" t="s">
        <v>143</v>
      </c>
      <c r="O1769" t="s">
        <v>45</v>
      </c>
      <c r="P1769" t="s">
        <v>37</v>
      </c>
      <c r="Q1769" t="s">
        <v>37</v>
      </c>
      <c r="R1769">
        <v>64</v>
      </c>
      <c r="S1769" t="s">
        <v>37</v>
      </c>
      <c r="T1769" t="s">
        <v>55</v>
      </c>
      <c r="U1769" t="s">
        <v>46</v>
      </c>
      <c r="W1769" t="s">
        <v>56</v>
      </c>
      <c r="X1769">
        <v>255379</v>
      </c>
      <c r="Y1769">
        <v>2392</v>
      </c>
      <c r="Z1769">
        <v>0</v>
      </c>
      <c r="AA1769">
        <v>0</v>
      </c>
      <c r="AB1769" t="str">
        <f>IF(Restaurants[[#This Row],[Years_Operating]]&lt;5,"New",
IF(Restaurants[[#This Row],[Years_Operating]]&lt;15,"Established","Legacy"))</f>
        <v>Legacy</v>
      </c>
      <c r="AC1769" t="str">
        <f>IF(Restaurants[[#This Row],[Country]]="India","Yes","No")</f>
        <v>No</v>
      </c>
      <c r="AD1769" t="str">
        <f>IF(AND(Restaurants[[#This Row],[Has Online Delivery]]="Yes",Restaurants[[#This Row],[Has Table Booking]]="Yes"),"Online + Table",
IF(Restaurants[[#This Row],[Has Online Delivery]]="Yes","Online Only",
IF(Restaurants[[#This Row],[Has Table Booking]]="Yes","Table Only","None")))</f>
        <v>None</v>
      </c>
      <c r="AE1769" t="str">
        <f>IF(Restaurants[[#This Row],[Rating]]&gt;=4.5,"Excellent",
IF(Restaurants[[#This Row],[Rating]]&gt;=4,"Very Good",
IF(Restaurants[[#This Row],[Rating]]&gt;=3.5,"Good","Average/Low")))</f>
        <v>Excellent</v>
      </c>
    </row>
    <row r="1770" spans="1:31" x14ac:dyDescent="0.3">
      <c r="A1770" t="s">
        <v>97</v>
      </c>
      <c r="B1770" t="s">
        <v>93</v>
      </c>
      <c r="C1770" t="s">
        <v>50</v>
      </c>
      <c r="D1770" t="s">
        <v>98</v>
      </c>
      <c r="E1770">
        <v>3</v>
      </c>
      <c r="F1770">
        <v>298</v>
      </c>
      <c r="G1770" t="s">
        <v>99</v>
      </c>
      <c r="H1770">
        <v>2010</v>
      </c>
      <c r="I1770">
        <v>56</v>
      </c>
      <c r="J1770">
        <v>4.8</v>
      </c>
      <c r="K1770" t="s">
        <v>32</v>
      </c>
      <c r="L1770">
        <v>15</v>
      </c>
      <c r="M1770" t="s">
        <v>33</v>
      </c>
      <c r="N1770" t="s">
        <v>34</v>
      </c>
      <c r="O1770" t="s">
        <v>54</v>
      </c>
      <c r="P1770" t="s">
        <v>37</v>
      </c>
      <c r="Q1770" t="s">
        <v>36</v>
      </c>
      <c r="R1770">
        <v>28</v>
      </c>
      <c r="S1770" t="s">
        <v>36</v>
      </c>
      <c r="T1770" t="s">
        <v>38</v>
      </c>
      <c r="U1770" t="s">
        <v>32</v>
      </c>
      <c r="W1770" t="s">
        <v>80</v>
      </c>
      <c r="X1770">
        <v>105527</v>
      </c>
      <c r="Y1770">
        <v>2950</v>
      </c>
      <c r="Z1770">
        <v>37.774900000000002</v>
      </c>
      <c r="AA1770">
        <v>-122.4194</v>
      </c>
      <c r="AB1770" t="str">
        <f>IF(Restaurants[[#This Row],[Years_Operating]]&lt;5,"New",
IF(Restaurants[[#This Row],[Years_Operating]]&lt;15,"Established","Legacy"))</f>
        <v>Legacy</v>
      </c>
      <c r="AC1770" t="str">
        <f>IF(Restaurants[[#This Row],[Country]]="India","Yes","No")</f>
        <v>No</v>
      </c>
      <c r="AD1770" t="str">
        <f>IF(AND(Restaurants[[#This Row],[Has Online Delivery]]="Yes",Restaurants[[#This Row],[Has Table Booking]]="Yes"),"Online + Table",
IF(Restaurants[[#This Row],[Has Online Delivery]]="Yes","Online Only",
IF(Restaurants[[#This Row],[Has Table Booking]]="Yes","Table Only","None")))</f>
        <v>Table Only</v>
      </c>
      <c r="AE1770" t="str">
        <f>IF(Restaurants[[#This Row],[Rating]]&gt;=4.5,"Excellent",
IF(Restaurants[[#This Row],[Rating]]&gt;=4,"Very Good",
IF(Restaurants[[#This Row],[Rating]]&gt;=3.5,"Good","Average/Low")))</f>
        <v>Excellent</v>
      </c>
    </row>
    <row r="1771" spans="1:31" x14ac:dyDescent="0.3">
      <c r="A1771" t="s">
        <v>57</v>
      </c>
      <c r="B1771" t="s">
        <v>58</v>
      </c>
      <c r="C1771" t="s">
        <v>59</v>
      </c>
      <c r="D1771" t="s">
        <v>60</v>
      </c>
      <c r="E1771">
        <v>3</v>
      </c>
      <c r="F1771">
        <v>425</v>
      </c>
      <c r="G1771" t="s">
        <v>61</v>
      </c>
      <c r="H1771">
        <v>1986</v>
      </c>
      <c r="I1771">
        <v>40</v>
      </c>
      <c r="J1771">
        <v>4.9000000000000004</v>
      </c>
      <c r="K1771" t="s">
        <v>32</v>
      </c>
      <c r="L1771">
        <v>39</v>
      </c>
      <c r="M1771" t="s">
        <v>62</v>
      </c>
      <c r="N1771" t="s">
        <v>34</v>
      </c>
      <c r="O1771" t="s">
        <v>35</v>
      </c>
      <c r="P1771" t="s">
        <v>36</v>
      </c>
      <c r="Q1771" t="s">
        <v>36</v>
      </c>
      <c r="R1771">
        <v>42</v>
      </c>
      <c r="S1771" t="s">
        <v>36</v>
      </c>
      <c r="T1771" t="s">
        <v>38</v>
      </c>
      <c r="U1771" t="s">
        <v>46</v>
      </c>
      <c r="W1771" t="s">
        <v>149</v>
      </c>
      <c r="X1771">
        <v>428483</v>
      </c>
      <c r="Y1771">
        <v>1912</v>
      </c>
      <c r="Z1771">
        <v>48.8566</v>
      </c>
      <c r="AA1771">
        <v>2.3521999999999998</v>
      </c>
      <c r="AB1771" t="str">
        <f>IF(Restaurants[[#This Row],[Years_Operating]]&lt;5,"New",
IF(Restaurants[[#This Row],[Years_Operating]]&lt;15,"Established","Legacy"))</f>
        <v>Legacy</v>
      </c>
      <c r="AC1771" t="str">
        <f>IF(Restaurants[[#This Row],[Country]]="India","Yes","No")</f>
        <v>No</v>
      </c>
      <c r="AD1771" t="str">
        <f>IF(AND(Restaurants[[#This Row],[Has Online Delivery]]="Yes",Restaurants[[#This Row],[Has Table Booking]]="Yes"),"Online + Table",
IF(Restaurants[[#This Row],[Has Online Delivery]]="Yes","Online Only",
IF(Restaurants[[#This Row],[Has Table Booking]]="Yes","Table Only","None")))</f>
        <v>Online + Table</v>
      </c>
      <c r="AE1771" t="str">
        <f>IF(Restaurants[[#This Row],[Rating]]&gt;=4.5,"Excellent",
IF(Restaurants[[#This Row],[Rating]]&gt;=4,"Very Good",
IF(Restaurants[[#This Row],[Rating]]&gt;=3.5,"Good","Average/Low")))</f>
        <v>Excellent</v>
      </c>
    </row>
    <row r="1772" spans="1:31" x14ac:dyDescent="0.3">
      <c r="A1772" t="s">
        <v>175</v>
      </c>
      <c r="B1772" t="s">
        <v>261</v>
      </c>
      <c r="C1772" t="s">
        <v>251</v>
      </c>
      <c r="D1772" t="s">
        <v>267</v>
      </c>
      <c r="E1772">
        <v>2</v>
      </c>
      <c r="F1772">
        <v>245</v>
      </c>
      <c r="G1772" t="s">
        <v>177</v>
      </c>
      <c r="H1772">
        <v>2005</v>
      </c>
      <c r="I1772">
        <v>46</v>
      </c>
      <c r="J1772">
        <v>4.7</v>
      </c>
      <c r="K1772" t="s">
        <v>312</v>
      </c>
      <c r="L1772">
        <v>20</v>
      </c>
      <c r="M1772" t="s">
        <v>160</v>
      </c>
      <c r="N1772" t="s">
        <v>143</v>
      </c>
      <c r="O1772" t="s">
        <v>45</v>
      </c>
      <c r="P1772" t="s">
        <v>37</v>
      </c>
      <c r="Q1772" t="s">
        <v>36</v>
      </c>
      <c r="R1772">
        <v>41</v>
      </c>
      <c r="S1772" t="s">
        <v>37</v>
      </c>
      <c r="T1772" t="s">
        <v>86</v>
      </c>
      <c r="U1772" t="s">
        <v>46</v>
      </c>
      <c r="V1772" t="s">
        <v>787</v>
      </c>
      <c r="W1772" t="s">
        <v>108</v>
      </c>
      <c r="X1772">
        <v>419684</v>
      </c>
      <c r="Y1772">
        <v>2062</v>
      </c>
      <c r="Z1772">
        <v>22.572600000000001</v>
      </c>
      <c r="AA1772">
        <v>88.363900000000001</v>
      </c>
      <c r="AB1772" t="str">
        <f>IF(Restaurants[[#This Row],[Years_Operating]]&lt;5,"New",
IF(Restaurants[[#This Row],[Years_Operating]]&lt;15,"Established","Legacy"))</f>
        <v>Legacy</v>
      </c>
      <c r="AC1772" t="str">
        <f>IF(Restaurants[[#This Row],[Country]]="India","Yes","No")</f>
        <v>Yes</v>
      </c>
      <c r="AD1772" t="str">
        <f>IF(AND(Restaurants[[#This Row],[Has Online Delivery]]="Yes",Restaurants[[#This Row],[Has Table Booking]]="Yes"),"Online + Table",
IF(Restaurants[[#This Row],[Has Online Delivery]]="Yes","Online Only",
IF(Restaurants[[#This Row],[Has Table Booking]]="Yes","Table Only","None")))</f>
        <v>Table Only</v>
      </c>
      <c r="AE1772" t="str">
        <f>IF(Restaurants[[#This Row],[Rating]]&gt;=4.5,"Excellent",
IF(Restaurants[[#This Row],[Rating]]&gt;=4,"Very Good",
IF(Restaurants[[#This Row],[Rating]]&gt;=3.5,"Good","Average/Low")))</f>
        <v>Excellent</v>
      </c>
    </row>
    <row r="1773" spans="1:31" x14ac:dyDescent="0.3">
      <c r="A1773" t="s">
        <v>179</v>
      </c>
      <c r="B1773" t="s">
        <v>180</v>
      </c>
      <c r="C1773" t="s">
        <v>89</v>
      </c>
      <c r="D1773" t="s">
        <v>67</v>
      </c>
      <c r="E1773">
        <v>2</v>
      </c>
      <c r="F1773">
        <v>250</v>
      </c>
      <c r="G1773" t="s">
        <v>181</v>
      </c>
      <c r="H1773">
        <v>2014</v>
      </c>
      <c r="I1773">
        <v>52</v>
      </c>
      <c r="J1773">
        <v>4.5999999999999996</v>
      </c>
      <c r="K1773" t="s">
        <v>32</v>
      </c>
      <c r="L1773">
        <v>11</v>
      </c>
      <c r="M1773" t="s">
        <v>33</v>
      </c>
      <c r="N1773" t="s">
        <v>143</v>
      </c>
      <c r="O1773" t="s">
        <v>35</v>
      </c>
      <c r="P1773" t="s">
        <v>36</v>
      </c>
      <c r="Q1773" t="s">
        <v>36</v>
      </c>
      <c r="R1773">
        <v>28</v>
      </c>
      <c r="S1773" t="s">
        <v>37</v>
      </c>
      <c r="T1773" t="s">
        <v>63</v>
      </c>
      <c r="U1773" t="s">
        <v>39</v>
      </c>
      <c r="W1773" t="s">
        <v>103</v>
      </c>
      <c r="X1773">
        <v>32461</v>
      </c>
      <c r="Y1773">
        <v>5446</v>
      </c>
      <c r="Z1773">
        <v>0</v>
      </c>
      <c r="AA1773">
        <v>0</v>
      </c>
      <c r="AB1773" t="str">
        <f>IF(Restaurants[[#This Row],[Years_Operating]]&lt;5,"New",
IF(Restaurants[[#This Row],[Years_Operating]]&lt;15,"Established","Legacy"))</f>
        <v>Established</v>
      </c>
      <c r="AC1773" t="str">
        <f>IF(Restaurants[[#This Row],[Country]]="India","Yes","No")</f>
        <v>No</v>
      </c>
      <c r="AD1773" t="str">
        <f>IF(AND(Restaurants[[#This Row],[Has Online Delivery]]="Yes",Restaurants[[#This Row],[Has Table Booking]]="Yes"),"Online + Table",
IF(Restaurants[[#This Row],[Has Online Delivery]]="Yes","Online Only",
IF(Restaurants[[#This Row],[Has Table Booking]]="Yes","Table Only","None")))</f>
        <v>Online + Table</v>
      </c>
      <c r="AE1773" t="str">
        <f>IF(Restaurants[[#This Row],[Rating]]&gt;=4.5,"Excellent",
IF(Restaurants[[#This Row],[Rating]]&gt;=4,"Very Good",
IF(Restaurants[[#This Row],[Rating]]&gt;=3.5,"Good","Average/Low")))</f>
        <v>Excellent</v>
      </c>
    </row>
    <row r="1774" spans="1:31" x14ac:dyDescent="0.3">
      <c r="A1774" t="s">
        <v>182</v>
      </c>
      <c r="B1774" t="s">
        <v>255</v>
      </c>
      <c r="C1774" t="s">
        <v>251</v>
      </c>
      <c r="D1774" t="s">
        <v>267</v>
      </c>
      <c r="E1774">
        <v>2</v>
      </c>
      <c r="F1774">
        <v>275</v>
      </c>
      <c r="G1774" t="s">
        <v>185</v>
      </c>
      <c r="H1774">
        <v>1998</v>
      </c>
      <c r="I1774">
        <v>20</v>
      </c>
      <c r="J1774">
        <v>4.5999999999999996</v>
      </c>
      <c r="K1774" t="s">
        <v>312</v>
      </c>
      <c r="L1774">
        <v>27</v>
      </c>
      <c r="M1774" t="s">
        <v>33</v>
      </c>
      <c r="N1774" t="s">
        <v>143</v>
      </c>
      <c r="O1774" t="s">
        <v>35</v>
      </c>
      <c r="P1774" t="s">
        <v>36</v>
      </c>
      <c r="Q1774" t="s">
        <v>36</v>
      </c>
      <c r="R1774">
        <v>39</v>
      </c>
      <c r="S1774" t="s">
        <v>37</v>
      </c>
      <c r="T1774" t="s">
        <v>86</v>
      </c>
      <c r="U1774" t="s">
        <v>69</v>
      </c>
      <c r="V1774" t="s">
        <v>788</v>
      </c>
      <c r="W1774" t="s">
        <v>108</v>
      </c>
      <c r="X1774">
        <v>128839</v>
      </c>
      <c r="Y1774">
        <v>1405</v>
      </c>
      <c r="Z1774">
        <v>19.076000000000001</v>
      </c>
      <c r="AA1774">
        <v>72.877700000000004</v>
      </c>
      <c r="AB1774" t="str">
        <f>IF(Restaurants[[#This Row],[Years_Operating]]&lt;5,"New",
IF(Restaurants[[#This Row],[Years_Operating]]&lt;15,"Established","Legacy"))</f>
        <v>Legacy</v>
      </c>
      <c r="AC1774" t="str">
        <f>IF(Restaurants[[#This Row],[Country]]="India","Yes","No")</f>
        <v>Yes</v>
      </c>
      <c r="AD1774" t="str">
        <f>IF(AND(Restaurants[[#This Row],[Has Online Delivery]]="Yes",Restaurants[[#This Row],[Has Table Booking]]="Yes"),"Online + Table",
IF(Restaurants[[#This Row],[Has Online Delivery]]="Yes","Online Only",
IF(Restaurants[[#This Row],[Has Table Booking]]="Yes","Table Only","None")))</f>
        <v>Online + Table</v>
      </c>
      <c r="AE1774" t="str">
        <f>IF(Restaurants[[#This Row],[Rating]]&gt;=4.5,"Excellent",
IF(Restaurants[[#This Row],[Rating]]&gt;=4,"Very Good",
IF(Restaurants[[#This Row],[Rating]]&gt;=3.5,"Good","Average/Low")))</f>
        <v>Excellent</v>
      </c>
    </row>
    <row r="1775" spans="1:31" x14ac:dyDescent="0.3">
      <c r="A1775" t="s">
        <v>92</v>
      </c>
      <c r="B1775" t="s">
        <v>93</v>
      </c>
      <c r="C1775" t="s">
        <v>50</v>
      </c>
      <c r="D1775" t="s">
        <v>94</v>
      </c>
      <c r="E1775">
        <v>3</v>
      </c>
      <c r="F1775">
        <v>345</v>
      </c>
      <c r="G1775" t="s">
        <v>95</v>
      </c>
      <c r="H1775">
        <v>2011</v>
      </c>
      <c r="I1775">
        <v>50</v>
      </c>
      <c r="J1775">
        <v>4.8</v>
      </c>
      <c r="K1775" t="s">
        <v>96</v>
      </c>
      <c r="L1775">
        <v>14</v>
      </c>
      <c r="M1775" t="s">
        <v>33</v>
      </c>
      <c r="N1775" t="s">
        <v>34</v>
      </c>
      <c r="O1775" t="s">
        <v>54</v>
      </c>
      <c r="P1775" t="s">
        <v>36</v>
      </c>
      <c r="Q1775" t="s">
        <v>36</v>
      </c>
      <c r="R1775">
        <v>46</v>
      </c>
      <c r="S1775" t="s">
        <v>37</v>
      </c>
      <c r="T1775" t="s">
        <v>55</v>
      </c>
      <c r="U1775" t="s">
        <v>39</v>
      </c>
      <c r="W1775" t="s">
        <v>80</v>
      </c>
      <c r="X1775">
        <v>452215</v>
      </c>
      <c r="Y1775">
        <v>2883</v>
      </c>
      <c r="Z1775">
        <v>37.774900000000002</v>
      </c>
      <c r="AA1775">
        <v>-122.4194</v>
      </c>
      <c r="AB1775" t="str">
        <f>IF(Restaurants[[#This Row],[Years_Operating]]&lt;5,"New",
IF(Restaurants[[#This Row],[Years_Operating]]&lt;15,"Established","Legacy"))</f>
        <v>Established</v>
      </c>
      <c r="AC1775" t="str">
        <f>IF(Restaurants[[#This Row],[Country]]="India","Yes","No")</f>
        <v>No</v>
      </c>
      <c r="AD1775" t="str">
        <f>IF(AND(Restaurants[[#This Row],[Has Online Delivery]]="Yes",Restaurants[[#This Row],[Has Table Booking]]="Yes"),"Online + Table",
IF(Restaurants[[#This Row],[Has Online Delivery]]="Yes","Online Only",
IF(Restaurants[[#This Row],[Has Table Booking]]="Yes","Table Only","None")))</f>
        <v>Online + Table</v>
      </c>
      <c r="AE1775" t="str">
        <f>IF(Restaurants[[#This Row],[Rating]]&gt;=4.5,"Excellent",
IF(Restaurants[[#This Row],[Rating]]&gt;=4,"Very Good",
IF(Restaurants[[#This Row],[Rating]]&gt;=3.5,"Good","Average/Low")))</f>
        <v>Excellent</v>
      </c>
    </row>
    <row r="1776" spans="1:31" x14ac:dyDescent="0.3">
      <c r="A1776" t="s">
        <v>81</v>
      </c>
      <c r="B1776" t="s">
        <v>82</v>
      </c>
      <c r="C1776" t="s">
        <v>29</v>
      </c>
      <c r="D1776" t="s">
        <v>83</v>
      </c>
      <c r="E1776">
        <v>3</v>
      </c>
      <c r="F1776">
        <v>310</v>
      </c>
      <c r="G1776" t="s">
        <v>84</v>
      </c>
      <c r="H1776">
        <v>2005</v>
      </c>
      <c r="I1776">
        <v>35</v>
      </c>
      <c r="J1776">
        <v>4.8</v>
      </c>
      <c r="K1776" t="s">
        <v>131</v>
      </c>
      <c r="L1776">
        <v>20</v>
      </c>
      <c r="M1776" t="s">
        <v>33</v>
      </c>
      <c r="N1776" t="s">
        <v>34</v>
      </c>
      <c r="O1776" t="s">
        <v>35</v>
      </c>
      <c r="P1776" t="s">
        <v>37</v>
      </c>
      <c r="Q1776" t="s">
        <v>37</v>
      </c>
      <c r="R1776">
        <v>32</v>
      </c>
      <c r="S1776" t="s">
        <v>36</v>
      </c>
      <c r="T1776" t="s">
        <v>55</v>
      </c>
      <c r="U1776" t="s">
        <v>69</v>
      </c>
      <c r="W1776" t="s">
        <v>64</v>
      </c>
      <c r="X1776">
        <v>308642</v>
      </c>
      <c r="Y1776">
        <v>2470</v>
      </c>
      <c r="Z1776">
        <v>0</v>
      </c>
      <c r="AA1776">
        <v>0</v>
      </c>
      <c r="AB1776" t="str">
        <f>IF(Restaurants[[#This Row],[Years_Operating]]&lt;5,"New",
IF(Restaurants[[#This Row],[Years_Operating]]&lt;15,"Established","Legacy"))</f>
        <v>Legacy</v>
      </c>
      <c r="AC1776" t="str">
        <f>IF(Restaurants[[#This Row],[Country]]="India","Yes","No")</f>
        <v>No</v>
      </c>
      <c r="AD1776" t="str">
        <f>IF(AND(Restaurants[[#This Row],[Has Online Delivery]]="Yes",Restaurants[[#This Row],[Has Table Booking]]="Yes"),"Online + Table",
IF(Restaurants[[#This Row],[Has Online Delivery]]="Yes","Online Only",
IF(Restaurants[[#This Row],[Has Table Booking]]="Yes","Table Only","None")))</f>
        <v>None</v>
      </c>
      <c r="AE1776" t="str">
        <f>IF(Restaurants[[#This Row],[Rating]]&gt;=4.5,"Excellent",
IF(Restaurants[[#This Row],[Rating]]&gt;=4,"Very Good",
IF(Restaurants[[#This Row],[Rating]]&gt;=3.5,"Good","Average/Low")))</f>
        <v>Excellent</v>
      </c>
    </row>
    <row r="1777" spans="1:31" x14ac:dyDescent="0.3">
      <c r="A1777" t="s">
        <v>144</v>
      </c>
      <c r="B1777" t="s">
        <v>145</v>
      </c>
      <c r="C1777" t="s">
        <v>146</v>
      </c>
      <c r="D1777" t="s">
        <v>147</v>
      </c>
      <c r="E1777">
        <v>2</v>
      </c>
      <c r="F1777">
        <v>280</v>
      </c>
      <c r="G1777" t="s">
        <v>148</v>
      </c>
      <c r="H1777">
        <v>2007</v>
      </c>
      <c r="I1777">
        <v>26</v>
      </c>
      <c r="J1777">
        <v>4.7</v>
      </c>
      <c r="K1777" t="s">
        <v>32</v>
      </c>
      <c r="L1777">
        <v>18</v>
      </c>
      <c r="M1777" t="s">
        <v>33</v>
      </c>
      <c r="N1777" t="s">
        <v>143</v>
      </c>
      <c r="O1777" t="s">
        <v>45</v>
      </c>
      <c r="P1777" t="s">
        <v>37</v>
      </c>
      <c r="Q1777" t="s">
        <v>37</v>
      </c>
      <c r="R1777">
        <v>25</v>
      </c>
      <c r="S1777" t="s">
        <v>37</v>
      </c>
      <c r="T1777" t="s">
        <v>63</v>
      </c>
      <c r="U1777" t="s">
        <v>46</v>
      </c>
      <c r="W1777" t="s">
        <v>40</v>
      </c>
      <c r="X1777">
        <v>349573</v>
      </c>
      <c r="Y1777">
        <v>5061</v>
      </c>
      <c r="Z1777">
        <v>35.689500000000002</v>
      </c>
      <c r="AA1777">
        <v>139.6917</v>
      </c>
      <c r="AB1777" t="str">
        <f>IF(Restaurants[[#This Row],[Years_Operating]]&lt;5,"New",
IF(Restaurants[[#This Row],[Years_Operating]]&lt;15,"Established","Legacy"))</f>
        <v>Legacy</v>
      </c>
      <c r="AC1777" t="str">
        <f>IF(Restaurants[[#This Row],[Country]]="India","Yes","No")</f>
        <v>No</v>
      </c>
      <c r="AD1777" t="str">
        <f>IF(AND(Restaurants[[#This Row],[Has Online Delivery]]="Yes",Restaurants[[#This Row],[Has Table Booking]]="Yes"),"Online + Table",
IF(Restaurants[[#This Row],[Has Online Delivery]]="Yes","Online Only",
IF(Restaurants[[#This Row],[Has Table Booking]]="Yes","Table Only","None")))</f>
        <v>None</v>
      </c>
      <c r="AE1777" t="str">
        <f>IF(Restaurants[[#This Row],[Rating]]&gt;=4.5,"Excellent",
IF(Restaurants[[#This Row],[Rating]]&gt;=4,"Very Good",
IF(Restaurants[[#This Row],[Rating]]&gt;=3.5,"Good","Average/Low")))</f>
        <v>Excellent</v>
      </c>
    </row>
    <row r="1778" spans="1:31" x14ac:dyDescent="0.3">
      <c r="A1778" t="s">
        <v>186</v>
      </c>
      <c r="B1778" t="s">
        <v>118</v>
      </c>
      <c r="C1778" t="s">
        <v>119</v>
      </c>
      <c r="D1778" t="s">
        <v>187</v>
      </c>
      <c r="E1778">
        <v>2</v>
      </c>
      <c r="F1778">
        <v>550</v>
      </c>
      <c r="G1778" t="s">
        <v>188</v>
      </c>
      <c r="H1778">
        <v>2015</v>
      </c>
      <c r="I1778">
        <v>50</v>
      </c>
      <c r="J1778">
        <v>4.5</v>
      </c>
      <c r="K1778" t="s">
        <v>32</v>
      </c>
      <c r="L1778">
        <v>10</v>
      </c>
      <c r="M1778" t="s">
        <v>62</v>
      </c>
      <c r="N1778" t="s">
        <v>143</v>
      </c>
      <c r="O1778" t="s">
        <v>35</v>
      </c>
      <c r="P1778" t="s">
        <v>36</v>
      </c>
      <c r="Q1778" t="s">
        <v>37</v>
      </c>
      <c r="R1778">
        <v>72</v>
      </c>
      <c r="S1778" t="s">
        <v>37</v>
      </c>
      <c r="T1778" t="s">
        <v>38</v>
      </c>
      <c r="U1778" t="s">
        <v>39</v>
      </c>
      <c r="W1778" t="s">
        <v>103</v>
      </c>
      <c r="X1778">
        <v>362140</v>
      </c>
      <c r="Y1778">
        <v>7843</v>
      </c>
      <c r="Z1778">
        <v>0</v>
      </c>
      <c r="AA1778">
        <v>0</v>
      </c>
      <c r="AB1778" t="str">
        <f>IF(Restaurants[[#This Row],[Years_Operating]]&lt;5,"New",
IF(Restaurants[[#This Row],[Years_Operating]]&lt;15,"Established","Legacy"))</f>
        <v>Established</v>
      </c>
      <c r="AC1778" t="str">
        <f>IF(Restaurants[[#This Row],[Country]]="India","Yes","No")</f>
        <v>No</v>
      </c>
      <c r="AD1778" t="str">
        <f>IF(AND(Restaurants[[#This Row],[Has Online Delivery]]="Yes",Restaurants[[#This Row],[Has Table Booking]]="Yes"),"Online + Table",
IF(Restaurants[[#This Row],[Has Online Delivery]]="Yes","Online Only",
IF(Restaurants[[#This Row],[Has Table Booking]]="Yes","Table Only","None")))</f>
        <v>Online Only</v>
      </c>
      <c r="AE1778" t="str">
        <f>IF(Restaurants[[#This Row],[Rating]]&gt;=4.5,"Excellent",
IF(Restaurants[[#This Row],[Rating]]&gt;=4,"Very Good",
IF(Restaurants[[#This Row],[Rating]]&gt;=3.5,"Good","Average/Low")))</f>
        <v>Excellent</v>
      </c>
    </row>
    <row r="1779" spans="1:31" x14ac:dyDescent="0.3">
      <c r="A1779" t="s">
        <v>27</v>
      </c>
      <c r="B1779" t="s">
        <v>28</v>
      </c>
      <c r="C1779" t="s">
        <v>29</v>
      </c>
      <c r="D1779" t="s">
        <v>30</v>
      </c>
      <c r="E1779">
        <v>3</v>
      </c>
      <c r="F1779">
        <v>320</v>
      </c>
      <c r="G1779" t="s">
        <v>31</v>
      </c>
      <c r="H1779">
        <v>1995</v>
      </c>
      <c r="I1779">
        <v>28</v>
      </c>
      <c r="J1779">
        <v>4.9000000000000004</v>
      </c>
      <c r="K1779" t="s">
        <v>32</v>
      </c>
      <c r="L1779">
        <v>30</v>
      </c>
      <c r="M1779" t="s">
        <v>33</v>
      </c>
      <c r="N1779" t="s">
        <v>34</v>
      </c>
      <c r="O1779" t="s">
        <v>35</v>
      </c>
      <c r="P1779" t="s">
        <v>37</v>
      </c>
      <c r="Q1779" t="s">
        <v>37</v>
      </c>
      <c r="R1779">
        <v>49</v>
      </c>
      <c r="S1779" t="s">
        <v>36</v>
      </c>
      <c r="T1779" t="s">
        <v>38</v>
      </c>
      <c r="U1779" t="s">
        <v>39</v>
      </c>
      <c r="W1779" t="s">
        <v>103</v>
      </c>
      <c r="X1779">
        <v>451468</v>
      </c>
      <c r="Y1779">
        <v>4514</v>
      </c>
      <c r="Z1779">
        <v>0</v>
      </c>
      <c r="AA1779">
        <v>0</v>
      </c>
      <c r="AB1779" t="str">
        <f>IF(Restaurants[[#This Row],[Years_Operating]]&lt;5,"New",
IF(Restaurants[[#This Row],[Years_Operating]]&lt;15,"Established","Legacy"))</f>
        <v>Legacy</v>
      </c>
      <c r="AC1779" t="str">
        <f>IF(Restaurants[[#This Row],[Country]]="India","Yes","No")</f>
        <v>No</v>
      </c>
      <c r="AD1779" t="str">
        <f>IF(AND(Restaurants[[#This Row],[Has Online Delivery]]="Yes",Restaurants[[#This Row],[Has Table Booking]]="Yes"),"Online + Table",
IF(Restaurants[[#This Row],[Has Online Delivery]]="Yes","Online Only",
IF(Restaurants[[#This Row],[Has Table Booking]]="Yes","Table Only","None")))</f>
        <v>None</v>
      </c>
      <c r="AE1779" t="str">
        <f>IF(Restaurants[[#This Row],[Rating]]&gt;=4.5,"Excellent",
IF(Restaurants[[#This Row],[Rating]]&gt;=4,"Very Good",
IF(Restaurants[[#This Row],[Rating]]&gt;=3.5,"Good","Average/Low")))</f>
        <v>Excellent</v>
      </c>
    </row>
    <row r="1780" spans="1:31" x14ac:dyDescent="0.3">
      <c r="A1780" t="s">
        <v>212</v>
      </c>
      <c r="B1780" t="s">
        <v>206</v>
      </c>
      <c r="C1780" t="s">
        <v>207</v>
      </c>
      <c r="D1780" t="s">
        <v>213</v>
      </c>
      <c r="E1780">
        <v>0</v>
      </c>
      <c r="F1780">
        <v>165</v>
      </c>
      <c r="G1780" t="s">
        <v>214</v>
      </c>
      <c r="H1780">
        <v>2009</v>
      </c>
      <c r="I1780">
        <v>36</v>
      </c>
      <c r="J1780">
        <v>4.7</v>
      </c>
      <c r="K1780" t="s">
        <v>32</v>
      </c>
      <c r="L1780">
        <v>16</v>
      </c>
      <c r="M1780" t="s">
        <v>160</v>
      </c>
      <c r="N1780" t="s">
        <v>210</v>
      </c>
      <c r="O1780" t="s">
        <v>211</v>
      </c>
      <c r="P1780" t="s">
        <v>37</v>
      </c>
      <c r="Q1780" t="s">
        <v>36</v>
      </c>
      <c r="R1780">
        <v>38</v>
      </c>
      <c r="S1780" t="s">
        <v>37</v>
      </c>
      <c r="T1780" t="s">
        <v>63</v>
      </c>
      <c r="U1780" t="s">
        <v>69</v>
      </c>
      <c r="W1780" t="s">
        <v>132</v>
      </c>
      <c r="X1780">
        <v>476530</v>
      </c>
      <c r="Y1780">
        <v>815</v>
      </c>
      <c r="Z1780">
        <v>0</v>
      </c>
      <c r="AA1780">
        <v>0</v>
      </c>
      <c r="AB1780" t="str">
        <f>IF(Restaurants[[#This Row],[Years_Operating]]&lt;5,"New",
IF(Restaurants[[#This Row],[Years_Operating]]&lt;15,"Established","Legacy"))</f>
        <v>Legacy</v>
      </c>
      <c r="AC1780" t="str">
        <f>IF(Restaurants[[#This Row],[Country]]="India","Yes","No")</f>
        <v>No</v>
      </c>
      <c r="AD1780" t="str">
        <f>IF(AND(Restaurants[[#This Row],[Has Online Delivery]]="Yes",Restaurants[[#This Row],[Has Table Booking]]="Yes"),"Online + Table",
IF(Restaurants[[#This Row],[Has Online Delivery]]="Yes","Online Only",
IF(Restaurants[[#This Row],[Has Table Booking]]="Yes","Table Only","None")))</f>
        <v>Table Only</v>
      </c>
      <c r="AE1780" t="str">
        <f>IF(Restaurants[[#This Row],[Rating]]&gt;=4.5,"Excellent",
IF(Restaurants[[#This Row],[Rating]]&gt;=4,"Very Good",
IF(Restaurants[[#This Row],[Rating]]&gt;=3.5,"Good","Average/Low")))</f>
        <v>Excellent</v>
      </c>
    </row>
    <row r="1781" spans="1:31" x14ac:dyDescent="0.3">
      <c r="A1781" t="s">
        <v>229</v>
      </c>
      <c r="B1781" t="s">
        <v>230</v>
      </c>
      <c r="C1781" t="s">
        <v>231</v>
      </c>
      <c r="D1781" t="s">
        <v>232</v>
      </c>
      <c r="E1781">
        <v>0</v>
      </c>
      <c r="F1781">
        <v>145</v>
      </c>
      <c r="G1781" t="s">
        <v>233</v>
      </c>
      <c r="H1781">
        <v>2006</v>
      </c>
      <c r="I1781">
        <v>40</v>
      </c>
      <c r="J1781">
        <v>4.5999999999999996</v>
      </c>
      <c r="K1781" t="s">
        <v>32</v>
      </c>
      <c r="L1781">
        <v>19</v>
      </c>
      <c r="M1781" t="s">
        <v>204</v>
      </c>
      <c r="N1781" t="s">
        <v>210</v>
      </c>
      <c r="O1781" t="s">
        <v>211</v>
      </c>
      <c r="P1781" t="s">
        <v>37</v>
      </c>
      <c r="Q1781" t="s">
        <v>37</v>
      </c>
      <c r="R1781">
        <v>62</v>
      </c>
      <c r="S1781" t="s">
        <v>37</v>
      </c>
      <c r="T1781" t="s">
        <v>55</v>
      </c>
      <c r="U1781" t="s">
        <v>46</v>
      </c>
      <c r="W1781" t="s">
        <v>70</v>
      </c>
      <c r="X1781">
        <v>11064</v>
      </c>
      <c r="Y1781">
        <v>7243</v>
      </c>
      <c r="Z1781">
        <v>0</v>
      </c>
      <c r="AA1781">
        <v>0</v>
      </c>
      <c r="AB1781" t="str">
        <f>IF(Restaurants[[#This Row],[Years_Operating]]&lt;5,"New",
IF(Restaurants[[#This Row],[Years_Operating]]&lt;15,"Established","Legacy"))</f>
        <v>Legacy</v>
      </c>
      <c r="AC1781" t="str">
        <f>IF(Restaurants[[#This Row],[Country]]="India","Yes","No")</f>
        <v>No</v>
      </c>
      <c r="AD1781" t="str">
        <f>IF(AND(Restaurants[[#This Row],[Has Online Delivery]]="Yes",Restaurants[[#This Row],[Has Table Booking]]="Yes"),"Online + Table",
IF(Restaurants[[#This Row],[Has Online Delivery]]="Yes","Online Only",
IF(Restaurants[[#This Row],[Has Table Booking]]="Yes","Table Only","None")))</f>
        <v>None</v>
      </c>
      <c r="AE1781" t="str">
        <f>IF(Restaurants[[#This Row],[Rating]]&gt;=4.5,"Excellent",
IF(Restaurants[[#This Row],[Rating]]&gt;=4,"Very Good",
IF(Restaurants[[#This Row],[Rating]]&gt;=3.5,"Good","Average/Low")))</f>
        <v>Excellent</v>
      </c>
    </row>
    <row r="1782" spans="1:31" x14ac:dyDescent="0.3">
      <c r="A1782" t="s">
        <v>205</v>
      </c>
      <c r="B1782" t="s">
        <v>255</v>
      </c>
      <c r="C1782" t="s">
        <v>251</v>
      </c>
      <c r="D1782" t="s">
        <v>267</v>
      </c>
      <c r="E1782">
        <v>0</v>
      </c>
      <c r="F1782">
        <v>180</v>
      </c>
      <c r="G1782" t="s">
        <v>209</v>
      </c>
      <c r="H1782">
        <v>2008</v>
      </c>
      <c r="I1782">
        <v>50</v>
      </c>
      <c r="J1782">
        <v>4.8</v>
      </c>
      <c r="K1782" t="s">
        <v>268</v>
      </c>
      <c r="L1782">
        <v>17</v>
      </c>
      <c r="M1782" t="s">
        <v>160</v>
      </c>
      <c r="N1782" t="s">
        <v>210</v>
      </c>
      <c r="O1782" t="s">
        <v>211</v>
      </c>
      <c r="P1782" t="s">
        <v>37</v>
      </c>
      <c r="Q1782" t="s">
        <v>36</v>
      </c>
      <c r="R1782">
        <v>23</v>
      </c>
      <c r="S1782" t="s">
        <v>37</v>
      </c>
      <c r="T1782" t="s">
        <v>55</v>
      </c>
      <c r="U1782" t="s">
        <v>39</v>
      </c>
      <c r="V1782" t="s">
        <v>789</v>
      </c>
      <c r="W1782" t="s">
        <v>40</v>
      </c>
      <c r="X1782">
        <v>166864</v>
      </c>
      <c r="Y1782">
        <v>4688</v>
      </c>
      <c r="Z1782">
        <v>19.076000000000001</v>
      </c>
      <c r="AA1782">
        <v>72.877700000000004</v>
      </c>
      <c r="AB1782" t="str">
        <f>IF(Restaurants[[#This Row],[Years_Operating]]&lt;5,"New",
IF(Restaurants[[#This Row],[Years_Operating]]&lt;15,"Established","Legacy"))</f>
        <v>Legacy</v>
      </c>
      <c r="AC1782" t="str">
        <f>IF(Restaurants[[#This Row],[Country]]="India","Yes","No")</f>
        <v>Yes</v>
      </c>
      <c r="AD1782" t="str">
        <f>IF(AND(Restaurants[[#This Row],[Has Online Delivery]]="Yes",Restaurants[[#This Row],[Has Table Booking]]="Yes"),"Online + Table",
IF(Restaurants[[#This Row],[Has Online Delivery]]="Yes","Online Only",
IF(Restaurants[[#This Row],[Has Table Booking]]="Yes","Table Only","None")))</f>
        <v>Table Only</v>
      </c>
      <c r="AE1782" t="str">
        <f>IF(Restaurants[[#This Row],[Rating]]&gt;=4.5,"Excellent",
IF(Restaurants[[#This Row],[Rating]]&gt;=4,"Very Good",
IF(Restaurants[[#This Row],[Rating]]&gt;=3.5,"Good","Average/Low")))</f>
        <v>Excellent</v>
      </c>
    </row>
    <row r="1783" spans="1:31" x14ac:dyDescent="0.3">
      <c r="A1783" t="s">
        <v>87</v>
      </c>
      <c r="B1783" t="s">
        <v>88</v>
      </c>
      <c r="C1783" t="s">
        <v>89</v>
      </c>
      <c r="D1783" t="s">
        <v>90</v>
      </c>
      <c r="E1783">
        <v>3</v>
      </c>
      <c r="F1783">
        <v>295</v>
      </c>
      <c r="G1783" t="s">
        <v>91</v>
      </c>
      <c r="H1783">
        <v>1897</v>
      </c>
      <c r="I1783">
        <v>50</v>
      </c>
      <c r="J1783">
        <v>4.8</v>
      </c>
      <c r="K1783" t="s">
        <v>32</v>
      </c>
      <c r="L1783">
        <v>128</v>
      </c>
      <c r="M1783" t="s">
        <v>33</v>
      </c>
      <c r="N1783" t="s">
        <v>34</v>
      </c>
      <c r="O1783" t="s">
        <v>35</v>
      </c>
      <c r="P1783" t="s">
        <v>36</v>
      </c>
      <c r="Q1783" t="s">
        <v>37</v>
      </c>
      <c r="R1783">
        <v>23</v>
      </c>
      <c r="S1783" t="s">
        <v>36</v>
      </c>
      <c r="T1783" t="s">
        <v>63</v>
      </c>
      <c r="U1783" t="s">
        <v>69</v>
      </c>
      <c r="W1783" t="s">
        <v>47</v>
      </c>
      <c r="X1783">
        <v>167321</v>
      </c>
      <c r="Y1783">
        <v>7654</v>
      </c>
      <c r="Z1783">
        <v>0</v>
      </c>
      <c r="AA1783">
        <v>0</v>
      </c>
      <c r="AB1783" t="str">
        <f>IF(Restaurants[[#This Row],[Years_Operating]]&lt;5,"New",
IF(Restaurants[[#This Row],[Years_Operating]]&lt;15,"Established","Legacy"))</f>
        <v>Legacy</v>
      </c>
      <c r="AC1783" t="str">
        <f>IF(Restaurants[[#This Row],[Country]]="India","Yes","No")</f>
        <v>No</v>
      </c>
      <c r="AD1783" t="str">
        <f>IF(AND(Restaurants[[#This Row],[Has Online Delivery]]="Yes",Restaurants[[#This Row],[Has Table Booking]]="Yes"),"Online + Table",
IF(Restaurants[[#This Row],[Has Online Delivery]]="Yes","Online Only",
IF(Restaurants[[#This Row],[Has Table Booking]]="Yes","Table Only","None")))</f>
        <v>Online Only</v>
      </c>
      <c r="AE1783" t="str">
        <f>IF(Restaurants[[#This Row],[Rating]]&gt;=4.5,"Excellent",
IF(Restaurants[[#This Row],[Rating]]&gt;=4,"Very Good",
IF(Restaurants[[#This Row],[Rating]]&gt;=3.5,"Good","Average/Low")))</f>
        <v>Excellent</v>
      </c>
    </row>
    <row r="1784" spans="1:31" x14ac:dyDescent="0.3">
      <c r="A1784" t="s">
        <v>150</v>
      </c>
      <c r="B1784" t="s">
        <v>151</v>
      </c>
      <c r="C1784" t="s">
        <v>50</v>
      </c>
      <c r="D1784" t="s">
        <v>152</v>
      </c>
      <c r="E1784">
        <v>2</v>
      </c>
      <c r="F1784">
        <v>325</v>
      </c>
      <c r="G1784" t="s">
        <v>153</v>
      </c>
      <c r="H1784">
        <v>2016</v>
      </c>
      <c r="I1784">
        <v>48</v>
      </c>
      <c r="J1784">
        <v>4.7</v>
      </c>
      <c r="K1784" t="s">
        <v>32</v>
      </c>
      <c r="L1784">
        <v>9</v>
      </c>
      <c r="M1784" t="s">
        <v>33</v>
      </c>
      <c r="N1784" t="s">
        <v>143</v>
      </c>
      <c r="O1784" t="s">
        <v>54</v>
      </c>
      <c r="P1784" t="s">
        <v>36</v>
      </c>
      <c r="Q1784" t="s">
        <v>37</v>
      </c>
      <c r="R1784">
        <v>41</v>
      </c>
      <c r="S1784" t="s">
        <v>36</v>
      </c>
      <c r="T1784" t="s">
        <v>38</v>
      </c>
      <c r="U1784" t="s">
        <v>46</v>
      </c>
      <c r="W1784" t="s">
        <v>40</v>
      </c>
      <c r="X1784">
        <v>53825</v>
      </c>
      <c r="Y1784">
        <v>931</v>
      </c>
      <c r="Z1784">
        <v>0</v>
      </c>
      <c r="AA1784">
        <v>0</v>
      </c>
      <c r="AB1784" t="str">
        <f>IF(Restaurants[[#This Row],[Years_Operating]]&lt;5,"New",
IF(Restaurants[[#This Row],[Years_Operating]]&lt;15,"Established","Legacy"))</f>
        <v>Established</v>
      </c>
      <c r="AC1784" t="str">
        <f>IF(Restaurants[[#This Row],[Country]]="India","Yes","No")</f>
        <v>No</v>
      </c>
      <c r="AD1784" t="str">
        <f>IF(AND(Restaurants[[#This Row],[Has Online Delivery]]="Yes",Restaurants[[#This Row],[Has Table Booking]]="Yes"),"Online + Table",
IF(Restaurants[[#This Row],[Has Online Delivery]]="Yes","Online Only",
IF(Restaurants[[#This Row],[Has Table Booking]]="Yes","Table Only","None")))</f>
        <v>Online Only</v>
      </c>
      <c r="AE1784" t="str">
        <f>IF(Restaurants[[#This Row],[Rating]]&gt;=4.5,"Excellent",
IF(Restaurants[[#This Row],[Rating]]&gt;=4,"Very Good",
IF(Restaurants[[#This Row],[Rating]]&gt;=3.5,"Good","Average/Low")))</f>
        <v>Excellent</v>
      </c>
    </row>
    <row r="1785" spans="1:31" x14ac:dyDescent="0.3">
      <c r="A1785" t="s">
        <v>226</v>
      </c>
      <c r="B1785" t="s">
        <v>221</v>
      </c>
      <c r="C1785" t="s">
        <v>222</v>
      </c>
      <c r="D1785" t="s">
        <v>227</v>
      </c>
      <c r="E1785">
        <v>0</v>
      </c>
      <c r="F1785">
        <v>185</v>
      </c>
      <c r="G1785" t="s">
        <v>228</v>
      </c>
      <c r="H1785">
        <v>2014</v>
      </c>
      <c r="I1785">
        <v>48</v>
      </c>
      <c r="J1785">
        <v>4.5999999999999996</v>
      </c>
      <c r="K1785" t="s">
        <v>32</v>
      </c>
      <c r="L1785">
        <v>11</v>
      </c>
      <c r="M1785" t="s">
        <v>160</v>
      </c>
      <c r="N1785" t="s">
        <v>210</v>
      </c>
      <c r="O1785" t="s">
        <v>45</v>
      </c>
      <c r="P1785" t="s">
        <v>37</v>
      </c>
      <c r="Q1785" t="s">
        <v>36</v>
      </c>
      <c r="R1785">
        <v>49</v>
      </c>
      <c r="S1785" t="s">
        <v>36</v>
      </c>
      <c r="T1785" t="s">
        <v>55</v>
      </c>
      <c r="U1785" t="s">
        <v>39</v>
      </c>
      <c r="W1785" t="s">
        <v>80</v>
      </c>
      <c r="X1785">
        <v>59541</v>
      </c>
      <c r="Y1785">
        <v>3409</v>
      </c>
      <c r="Z1785">
        <v>0</v>
      </c>
      <c r="AA1785">
        <v>0</v>
      </c>
      <c r="AB1785" t="str">
        <f>IF(Restaurants[[#This Row],[Years_Operating]]&lt;5,"New",
IF(Restaurants[[#This Row],[Years_Operating]]&lt;15,"Established","Legacy"))</f>
        <v>Established</v>
      </c>
      <c r="AC1785" t="str">
        <f>IF(Restaurants[[#This Row],[Country]]="India","Yes","No")</f>
        <v>No</v>
      </c>
      <c r="AD1785" t="str">
        <f>IF(AND(Restaurants[[#This Row],[Has Online Delivery]]="Yes",Restaurants[[#This Row],[Has Table Booking]]="Yes"),"Online + Table",
IF(Restaurants[[#This Row],[Has Online Delivery]]="Yes","Online Only",
IF(Restaurants[[#This Row],[Has Table Booking]]="Yes","Table Only","None")))</f>
        <v>Table Only</v>
      </c>
      <c r="AE1785" t="str">
        <f>IF(Restaurants[[#This Row],[Rating]]&gt;=4.5,"Excellent",
IF(Restaurants[[#This Row],[Rating]]&gt;=4,"Very Good",
IF(Restaurants[[#This Row],[Rating]]&gt;=3.5,"Good","Average/Low")))</f>
        <v>Excellent</v>
      </c>
    </row>
    <row r="1786" spans="1:31" x14ac:dyDescent="0.3">
      <c r="A1786" t="s">
        <v>81</v>
      </c>
      <c r="B1786" t="s">
        <v>82</v>
      </c>
      <c r="C1786" t="s">
        <v>29</v>
      </c>
      <c r="D1786" t="s">
        <v>83</v>
      </c>
      <c r="E1786">
        <v>3</v>
      </c>
      <c r="F1786">
        <v>310</v>
      </c>
      <c r="G1786" t="s">
        <v>84</v>
      </c>
      <c r="H1786">
        <v>2005</v>
      </c>
      <c r="I1786">
        <v>35</v>
      </c>
      <c r="J1786">
        <v>4.8</v>
      </c>
      <c r="K1786" t="s">
        <v>131</v>
      </c>
      <c r="L1786">
        <v>20</v>
      </c>
      <c r="M1786" t="s">
        <v>33</v>
      </c>
      <c r="N1786" t="s">
        <v>34</v>
      </c>
      <c r="O1786" t="s">
        <v>35</v>
      </c>
      <c r="P1786" t="s">
        <v>36</v>
      </c>
      <c r="Q1786" t="s">
        <v>36</v>
      </c>
      <c r="R1786">
        <v>44</v>
      </c>
      <c r="S1786" t="s">
        <v>37</v>
      </c>
      <c r="T1786" t="s">
        <v>86</v>
      </c>
      <c r="U1786" t="s">
        <v>69</v>
      </c>
      <c r="W1786" t="s">
        <v>149</v>
      </c>
      <c r="X1786">
        <v>453741</v>
      </c>
      <c r="Y1786">
        <v>4441</v>
      </c>
      <c r="Z1786">
        <v>0</v>
      </c>
      <c r="AA1786">
        <v>0</v>
      </c>
      <c r="AB1786" t="str">
        <f>IF(Restaurants[[#This Row],[Years_Operating]]&lt;5,"New",
IF(Restaurants[[#This Row],[Years_Operating]]&lt;15,"Established","Legacy"))</f>
        <v>Legacy</v>
      </c>
      <c r="AC1786" t="str">
        <f>IF(Restaurants[[#This Row],[Country]]="India","Yes","No")</f>
        <v>No</v>
      </c>
      <c r="AD1786" t="str">
        <f>IF(AND(Restaurants[[#This Row],[Has Online Delivery]]="Yes",Restaurants[[#This Row],[Has Table Booking]]="Yes"),"Online + Table",
IF(Restaurants[[#This Row],[Has Online Delivery]]="Yes","Online Only",
IF(Restaurants[[#This Row],[Has Table Booking]]="Yes","Table Only","None")))</f>
        <v>Online + Table</v>
      </c>
      <c r="AE1786" t="str">
        <f>IF(Restaurants[[#This Row],[Rating]]&gt;=4.5,"Excellent",
IF(Restaurants[[#This Row],[Rating]]&gt;=4,"Very Good",
IF(Restaurants[[#This Row],[Rating]]&gt;=3.5,"Good","Average/Low")))</f>
        <v>Excellent</v>
      </c>
    </row>
    <row r="1787" spans="1:31" x14ac:dyDescent="0.3">
      <c r="A1787" t="s">
        <v>81</v>
      </c>
      <c r="B1787" t="s">
        <v>82</v>
      </c>
      <c r="C1787" t="s">
        <v>29</v>
      </c>
      <c r="D1787" t="s">
        <v>83</v>
      </c>
      <c r="E1787">
        <v>3</v>
      </c>
      <c r="F1787">
        <v>310</v>
      </c>
      <c r="G1787" t="s">
        <v>84</v>
      </c>
      <c r="H1787">
        <v>2005</v>
      </c>
      <c r="I1787">
        <v>35</v>
      </c>
      <c r="J1787">
        <v>4.8</v>
      </c>
      <c r="K1787" t="s">
        <v>131</v>
      </c>
      <c r="L1787">
        <v>20</v>
      </c>
      <c r="M1787" t="s">
        <v>33</v>
      </c>
      <c r="N1787" t="s">
        <v>34</v>
      </c>
      <c r="O1787" t="s">
        <v>35</v>
      </c>
      <c r="P1787" t="s">
        <v>36</v>
      </c>
      <c r="Q1787" t="s">
        <v>36</v>
      </c>
      <c r="R1787">
        <v>21</v>
      </c>
      <c r="S1787" t="s">
        <v>36</v>
      </c>
      <c r="T1787" t="s">
        <v>38</v>
      </c>
      <c r="U1787" t="s">
        <v>69</v>
      </c>
      <c r="W1787" t="s">
        <v>64</v>
      </c>
      <c r="X1787">
        <v>156459</v>
      </c>
      <c r="Y1787">
        <v>7490</v>
      </c>
      <c r="Z1787">
        <v>0</v>
      </c>
      <c r="AA1787">
        <v>0</v>
      </c>
      <c r="AB1787" t="str">
        <f>IF(Restaurants[[#This Row],[Years_Operating]]&lt;5,"New",
IF(Restaurants[[#This Row],[Years_Operating]]&lt;15,"Established","Legacy"))</f>
        <v>Legacy</v>
      </c>
      <c r="AC1787" t="str">
        <f>IF(Restaurants[[#This Row],[Country]]="India","Yes","No")</f>
        <v>No</v>
      </c>
      <c r="AD1787" t="str">
        <f>IF(AND(Restaurants[[#This Row],[Has Online Delivery]]="Yes",Restaurants[[#This Row],[Has Table Booking]]="Yes"),"Online + Table",
IF(Restaurants[[#This Row],[Has Online Delivery]]="Yes","Online Only",
IF(Restaurants[[#This Row],[Has Table Booking]]="Yes","Table Only","None")))</f>
        <v>Online + Table</v>
      </c>
      <c r="AE1787" t="str">
        <f>IF(Restaurants[[#This Row],[Rating]]&gt;=4.5,"Excellent",
IF(Restaurants[[#This Row],[Rating]]&gt;=4,"Very Good",
IF(Restaurants[[#This Row],[Rating]]&gt;=3.5,"Good","Average/Low")))</f>
        <v>Excellent</v>
      </c>
    </row>
    <row r="1788" spans="1:31" x14ac:dyDescent="0.3">
      <c r="A1788" t="s">
        <v>173</v>
      </c>
      <c r="B1788" t="s">
        <v>290</v>
      </c>
      <c r="C1788" t="s">
        <v>251</v>
      </c>
      <c r="D1788" t="s">
        <v>267</v>
      </c>
      <c r="E1788">
        <v>2</v>
      </c>
      <c r="F1788">
        <v>285</v>
      </c>
      <c r="G1788" t="s">
        <v>174</v>
      </c>
      <c r="H1788">
        <v>2010</v>
      </c>
      <c r="I1788">
        <v>30</v>
      </c>
      <c r="J1788">
        <v>4.7</v>
      </c>
      <c r="K1788" t="s">
        <v>312</v>
      </c>
      <c r="L1788">
        <v>15</v>
      </c>
      <c r="M1788" t="s">
        <v>33</v>
      </c>
      <c r="N1788" t="s">
        <v>143</v>
      </c>
      <c r="O1788" t="s">
        <v>45</v>
      </c>
      <c r="P1788" t="s">
        <v>37</v>
      </c>
      <c r="Q1788" t="s">
        <v>37</v>
      </c>
      <c r="R1788">
        <v>62</v>
      </c>
      <c r="S1788" t="s">
        <v>36</v>
      </c>
      <c r="T1788" t="s">
        <v>63</v>
      </c>
      <c r="U1788" t="s">
        <v>46</v>
      </c>
      <c r="V1788" t="s">
        <v>790</v>
      </c>
      <c r="W1788" t="s">
        <v>56</v>
      </c>
      <c r="X1788">
        <v>438368</v>
      </c>
      <c r="Y1788">
        <v>5512</v>
      </c>
      <c r="Z1788">
        <v>17.385000000000002</v>
      </c>
      <c r="AA1788">
        <v>78.486699999999999</v>
      </c>
      <c r="AB1788" t="str">
        <f>IF(Restaurants[[#This Row],[Years_Operating]]&lt;5,"New",
IF(Restaurants[[#This Row],[Years_Operating]]&lt;15,"Established","Legacy"))</f>
        <v>Legacy</v>
      </c>
      <c r="AC1788" t="str">
        <f>IF(Restaurants[[#This Row],[Country]]="India","Yes","No")</f>
        <v>Yes</v>
      </c>
      <c r="AD1788" t="str">
        <f>IF(AND(Restaurants[[#This Row],[Has Online Delivery]]="Yes",Restaurants[[#This Row],[Has Table Booking]]="Yes"),"Online + Table",
IF(Restaurants[[#This Row],[Has Online Delivery]]="Yes","Online Only",
IF(Restaurants[[#This Row],[Has Table Booking]]="Yes","Table Only","None")))</f>
        <v>None</v>
      </c>
      <c r="AE1788" t="str">
        <f>IF(Restaurants[[#This Row],[Rating]]&gt;=4.5,"Excellent",
IF(Restaurants[[#This Row],[Rating]]&gt;=4,"Very Good",
IF(Restaurants[[#This Row],[Rating]]&gt;=3.5,"Good","Average/Low")))</f>
        <v>Excellent</v>
      </c>
    </row>
    <row r="1789" spans="1:31" x14ac:dyDescent="0.3">
      <c r="A1789" t="s">
        <v>215</v>
      </c>
      <c r="B1789" t="s">
        <v>272</v>
      </c>
      <c r="C1789" t="s">
        <v>251</v>
      </c>
      <c r="D1789" t="s">
        <v>278</v>
      </c>
      <c r="E1789">
        <v>0</v>
      </c>
      <c r="F1789">
        <v>155</v>
      </c>
      <c r="G1789" t="s">
        <v>219</v>
      </c>
      <c r="H1789">
        <v>2000</v>
      </c>
      <c r="I1789">
        <v>55</v>
      </c>
      <c r="J1789">
        <v>4.7</v>
      </c>
      <c r="K1789" t="s">
        <v>279</v>
      </c>
      <c r="L1789">
        <v>25</v>
      </c>
      <c r="M1789" t="s">
        <v>160</v>
      </c>
      <c r="N1789" t="s">
        <v>210</v>
      </c>
      <c r="O1789" t="s">
        <v>54</v>
      </c>
      <c r="P1789" t="s">
        <v>36</v>
      </c>
      <c r="Q1789" t="s">
        <v>37</v>
      </c>
      <c r="R1789">
        <v>64</v>
      </c>
      <c r="S1789" t="s">
        <v>37</v>
      </c>
      <c r="T1789" t="s">
        <v>63</v>
      </c>
      <c r="U1789" t="s">
        <v>32</v>
      </c>
      <c r="V1789" t="s">
        <v>791</v>
      </c>
      <c r="W1789" t="s">
        <v>132</v>
      </c>
      <c r="X1789">
        <v>212698</v>
      </c>
      <c r="Y1789">
        <v>2712</v>
      </c>
      <c r="Z1789">
        <v>13.082700000000001</v>
      </c>
      <c r="AA1789">
        <v>80.270700000000005</v>
      </c>
      <c r="AB1789" t="str">
        <f>IF(Restaurants[[#This Row],[Years_Operating]]&lt;5,"New",
IF(Restaurants[[#This Row],[Years_Operating]]&lt;15,"Established","Legacy"))</f>
        <v>Legacy</v>
      </c>
      <c r="AC1789" t="str">
        <f>IF(Restaurants[[#This Row],[Country]]="India","Yes","No")</f>
        <v>Yes</v>
      </c>
      <c r="AD1789" t="str">
        <f>IF(AND(Restaurants[[#This Row],[Has Online Delivery]]="Yes",Restaurants[[#This Row],[Has Table Booking]]="Yes"),"Online + Table",
IF(Restaurants[[#This Row],[Has Online Delivery]]="Yes","Online Only",
IF(Restaurants[[#This Row],[Has Table Booking]]="Yes","Table Only","None")))</f>
        <v>Online Only</v>
      </c>
      <c r="AE1789" t="str">
        <f>IF(Restaurants[[#This Row],[Rating]]&gt;=4.5,"Excellent",
IF(Restaurants[[#This Row],[Rating]]&gt;=4,"Very Good",
IF(Restaurants[[#This Row],[Rating]]&gt;=3.5,"Good","Average/Low")))</f>
        <v>Excellent</v>
      </c>
    </row>
    <row r="1790" spans="1:31" x14ac:dyDescent="0.3">
      <c r="A1790" t="s">
        <v>205</v>
      </c>
      <c r="B1790" t="s">
        <v>206</v>
      </c>
      <c r="C1790" t="s">
        <v>207</v>
      </c>
      <c r="D1790" t="s">
        <v>208</v>
      </c>
      <c r="E1790">
        <v>0</v>
      </c>
      <c r="F1790">
        <v>180</v>
      </c>
      <c r="G1790" t="s">
        <v>209</v>
      </c>
      <c r="H1790">
        <v>2008</v>
      </c>
      <c r="I1790">
        <v>50</v>
      </c>
      <c r="J1790">
        <v>4.8</v>
      </c>
      <c r="K1790" t="s">
        <v>32</v>
      </c>
      <c r="L1790">
        <v>17</v>
      </c>
      <c r="M1790" t="s">
        <v>160</v>
      </c>
      <c r="N1790" t="s">
        <v>210</v>
      </c>
      <c r="O1790" t="s">
        <v>211</v>
      </c>
      <c r="P1790" t="s">
        <v>36</v>
      </c>
      <c r="Q1790" t="s">
        <v>36</v>
      </c>
      <c r="R1790">
        <v>64</v>
      </c>
      <c r="S1790" t="s">
        <v>37</v>
      </c>
      <c r="T1790" t="s">
        <v>86</v>
      </c>
      <c r="U1790" t="s">
        <v>69</v>
      </c>
      <c r="W1790" t="s">
        <v>56</v>
      </c>
      <c r="X1790">
        <v>240012</v>
      </c>
      <c r="Y1790">
        <v>5410</v>
      </c>
      <c r="Z1790">
        <v>0</v>
      </c>
      <c r="AA1790">
        <v>0</v>
      </c>
      <c r="AB1790" t="str">
        <f>IF(Restaurants[[#This Row],[Years_Operating]]&lt;5,"New",
IF(Restaurants[[#This Row],[Years_Operating]]&lt;15,"Established","Legacy"))</f>
        <v>Legacy</v>
      </c>
      <c r="AC1790" t="str">
        <f>IF(Restaurants[[#This Row],[Country]]="India","Yes","No")</f>
        <v>No</v>
      </c>
      <c r="AD1790" t="str">
        <f>IF(AND(Restaurants[[#This Row],[Has Online Delivery]]="Yes",Restaurants[[#This Row],[Has Table Booking]]="Yes"),"Online + Table",
IF(Restaurants[[#This Row],[Has Online Delivery]]="Yes","Online Only",
IF(Restaurants[[#This Row],[Has Table Booking]]="Yes","Table Only","None")))</f>
        <v>Online + Table</v>
      </c>
      <c r="AE1790" t="str">
        <f>IF(Restaurants[[#This Row],[Rating]]&gt;=4.5,"Excellent",
IF(Restaurants[[#This Row],[Rating]]&gt;=4,"Very Good",
IF(Restaurants[[#This Row],[Rating]]&gt;=3.5,"Good","Average/Low")))</f>
        <v>Excellent</v>
      </c>
    </row>
    <row r="1791" spans="1:31" x14ac:dyDescent="0.3">
      <c r="A1791" t="s">
        <v>124</v>
      </c>
      <c r="B1791" t="s">
        <v>125</v>
      </c>
      <c r="C1791" t="s">
        <v>50</v>
      </c>
      <c r="D1791" t="s">
        <v>126</v>
      </c>
      <c r="E1791">
        <v>3</v>
      </c>
      <c r="F1791">
        <v>385</v>
      </c>
      <c r="G1791" t="s">
        <v>127</v>
      </c>
      <c r="H1791">
        <v>2005</v>
      </c>
      <c r="I1791">
        <v>64</v>
      </c>
      <c r="J1791">
        <v>4.7</v>
      </c>
      <c r="K1791" t="s">
        <v>32</v>
      </c>
      <c r="L1791">
        <v>20</v>
      </c>
      <c r="M1791" t="s">
        <v>33</v>
      </c>
      <c r="N1791" t="s">
        <v>34</v>
      </c>
      <c r="O1791" t="s">
        <v>54</v>
      </c>
      <c r="P1791" t="s">
        <v>37</v>
      </c>
      <c r="Q1791" t="s">
        <v>37</v>
      </c>
      <c r="R1791">
        <v>24</v>
      </c>
      <c r="S1791" t="s">
        <v>36</v>
      </c>
      <c r="T1791" t="s">
        <v>63</v>
      </c>
      <c r="U1791" t="s">
        <v>46</v>
      </c>
      <c r="W1791" t="s">
        <v>103</v>
      </c>
      <c r="X1791">
        <v>347509</v>
      </c>
      <c r="Y1791">
        <v>5218</v>
      </c>
      <c r="Z1791">
        <v>41.878100000000003</v>
      </c>
      <c r="AA1791">
        <v>-87.629800000000003</v>
      </c>
      <c r="AB1791" t="str">
        <f>IF(Restaurants[[#This Row],[Years_Operating]]&lt;5,"New",
IF(Restaurants[[#This Row],[Years_Operating]]&lt;15,"Established","Legacy"))</f>
        <v>Legacy</v>
      </c>
      <c r="AC1791" t="str">
        <f>IF(Restaurants[[#This Row],[Country]]="India","Yes","No")</f>
        <v>No</v>
      </c>
      <c r="AD1791" t="str">
        <f>IF(AND(Restaurants[[#This Row],[Has Online Delivery]]="Yes",Restaurants[[#This Row],[Has Table Booking]]="Yes"),"Online + Table",
IF(Restaurants[[#This Row],[Has Online Delivery]]="Yes","Online Only",
IF(Restaurants[[#This Row],[Has Table Booking]]="Yes","Table Only","None")))</f>
        <v>None</v>
      </c>
      <c r="AE1791" t="str">
        <f>IF(Restaurants[[#This Row],[Rating]]&gt;=4.5,"Excellent",
IF(Restaurants[[#This Row],[Rating]]&gt;=4,"Very Good",
IF(Restaurants[[#This Row],[Rating]]&gt;=3.5,"Good","Average/Low")))</f>
        <v>Excellent</v>
      </c>
    </row>
    <row r="1792" spans="1:31" x14ac:dyDescent="0.3">
      <c r="A1792" t="s">
        <v>122</v>
      </c>
      <c r="B1792" t="s">
        <v>77</v>
      </c>
      <c r="C1792" t="s">
        <v>50</v>
      </c>
      <c r="D1792" t="s">
        <v>98</v>
      </c>
      <c r="E1792">
        <v>3</v>
      </c>
      <c r="F1792">
        <v>365</v>
      </c>
      <c r="G1792" t="s">
        <v>123</v>
      </c>
      <c r="H1792">
        <v>1998</v>
      </c>
      <c r="I1792">
        <v>80</v>
      </c>
      <c r="J1792">
        <v>4.7</v>
      </c>
      <c r="K1792" t="s">
        <v>32</v>
      </c>
      <c r="L1792">
        <v>27</v>
      </c>
      <c r="M1792" t="s">
        <v>33</v>
      </c>
      <c r="N1792" t="s">
        <v>34</v>
      </c>
      <c r="O1792" t="s">
        <v>54</v>
      </c>
      <c r="P1792" t="s">
        <v>36</v>
      </c>
      <c r="Q1792" t="s">
        <v>36</v>
      </c>
      <c r="R1792">
        <v>59</v>
      </c>
      <c r="S1792" t="s">
        <v>36</v>
      </c>
      <c r="T1792" t="s">
        <v>63</v>
      </c>
      <c r="U1792" t="s">
        <v>39</v>
      </c>
      <c r="W1792" t="s">
        <v>64</v>
      </c>
      <c r="X1792">
        <v>24471</v>
      </c>
      <c r="Y1792">
        <v>4057</v>
      </c>
      <c r="Z1792">
        <v>40.712800000000001</v>
      </c>
      <c r="AA1792">
        <v>-74.006</v>
      </c>
      <c r="AB1792" t="str">
        <f>IF(Restaurants[[#This Row],[Years_Operating]]&lt;5,"New",
IF(Restaurants[[#This Row],[Years_Operating]]&lt;15,"Established","Legacy"))</f>
        <v>Legacy</v>
      </c>
      <c r="AC1792" t="str">
        <f>IF(Restaurants[[#This Row],[Country]]="India","Yes","No")</f>
        <v>No</v>
      </c>
      <c r="AD1792" t="str">
        <f>IF(AND(Restaurants[[#This Row],[Has Online Delivery]]="Yes",Restaurants[[#This Row],[Has Table Booking]]="Yes"),"Online + Table",
IF(Restaurants[[#This Row],[Has Online Delivery]]="Yes","Online Only",
IF(Restaurants[[#This Row],[Has Table Booking]]="Yes","Table Only","None")))</f>
        <v>Online + Table</v>
      </c>
      <c r="AE1792" t="str">
        <f>IF(Restaurants[[#This Row],[Rating]]&gt;=4.5,"Excellent",
IF(Restaurants[[#This Row],[Rating]]&gt;=4,"Very Good",
IF(Restaurants[[#This Row],[Rating]]&gt;=3.5,"Good","Average/Low")))</f>
        <v>Excellent</v>
      </c>
    </row>
    <row r="1793" spans="1:31" x14ac:dyDescent="0.3">
      <c r="A1793" t="s">
        <v>234</v>
      </c>
      <c r="B1793" t="s">
        <v>235</v>
      </c>
      <c r="C1793" t="s">
        <v>50</v>
      </c>
      <c r="D1793" t="s">
        <v>236</v>
      </c>
      <c r="E1793">
        <v>0</v>
      </c>
      <c r="F1793">
        <v>285</v>
      </c>
      <c r="G1793" t="s">
        <v>237</v>
      </c>
      <c r="H1793">
        <v>2004</v>
      </c>
      <c r="I1793">
        <v>70</v>
      </c>
      <c r="J1793">
        <v>4.5999999999999996</v>
      </c>
      <c r="K1793" t="s">
        <v>32</v>
      </c>
      <c r="L1793">
        <v>21</v>
      </c>
      <c r="M1793" t="s">
        <v>33</v>
      </c>
      <c r="N1793" t="s">
        <v>210</v>
      </c>
      <c r="O1793" t="s">
        <v>54</v>
      </c>
      <c r="P1793" t="s">
        <v>36</v>
      </c>
      <c r="Q1793" t="s">
        <v>37</v>
      </c>
      <c r="R1793">
        <v>56</v>
      </c>
      <c r="S1793" t="s">
        <v>36</v>
      </c>
      <c r="T1793" t="s">
        <v>86</v>
      </c>
      <c r="U1793" t="s">
        <v>46</v>
      </c>
      <c r="W1793" t="s">
        <v>149</v>
      </c>
      <c r="X1793">
        <v>95285</v>
      </c>
      <c r="Y1793">
        <v>2268</v>
      </c>
      <c r="Z1793">
        <v>0</v>
      </c>
      <c r="AA1793">
        <v>0</v>
      </c>
      <c r="AB1793" t="str">
        <f>IF(Restaurants[[#This Row],[Years_Operating]]&lt;5,"New",
IF(Restaurants[[#This Row],[Years_Operating]]&lt;15,"Established","Legacy"))</f>
        <v>Legacy</v>
      </c>
      <c r="AC1793" t="str">
        <f>IF(Restaurants[[#This Row],[Country]]="India","Yes","No")</f>
        <v>No</v>
      </c>
      <c r="AD1793" t="str">
        <f>IF(AND(Restaurants[[#This Row],[Has Online Delivery]]="Yes",Restaurants[[#This Row],[Has Table Booking]]="Yes"),"Online + Table",
IF(Restaurants[[#This Row],[Has Online Delivery]]="Yes","Online Only",
IF(Restaurants[[#This Row],[Has Table Booking]]="Yes","Table Only","None")))</f>
        <v>Online Only</v>
      </c>
      <c r="AE1793" t="str">
        <f>IF(Restaurants[[#This Row],[Rating]]&gt;=4.5,"Excellent",
IF(Restaurants[[#This Row],[Rating]]&gt;=4,"Very Good",
IF(Restaurants[[#This Row],[Rating]]&gt;=3.5,"Good","Average/Low")))</f>
        <v>Excellent</v>
      </c>
    </row>
    <row r="1794" spans="1:31" x14ac:dyDescent="0.3">
      <c r="A1794" t="s">
        <v>92</v>
      </c>
      <c r="B1794" t="s">
        <v>255</v>
      </c>
      <c r="C1794" t="s">
        <v>251</v>
      </c>
      <c r="D1794" t="s">
        <v>258</v>
      </c>
      <c r="E1794">
        <v>3</v>
      </c>
      <c r="F1794">
        <v>345</v>
      </c>
      <c r="G1794" t="s">
        <v>95</v>
      </c>
      <c r="H1794">
        <v>2011</v>
      </c>
      <c r="I1794">
        <v>50</v>
      </c>
      <c r="J1794">
        <v>4.8</v>
      </c>
      <c r="K1794" t="s">
        <v>284</v>
      </c>
      <c r="L1794">
        <v>14</v>
      </c>
      <c r="M1794" t="s">
        <v>33</v>
      </c>
      <c r="N1794" t="s">
        <v>34</v>
      </c>
      <c r="O1794" t="s">
        <v>54</v>
      </c>
      <c r="P1794" t="s">
        <v>37</v>
      </c>
      <c r="Q1794" t="s">
        <v>36</v>
      </c>
      <c r="R1794">
        <v>34</v>
      </c>
      <c r="S1794" t="s">
        <v>37</v>
      </c>
      <c r="T1794" t="s">
        <v>38</v>
      </c>
      <c r="U1794" t="s">
        <v>32</v>
      </c>
      <c r="V1794" t="s">
        <v>792</v>
      </c>
      <c r="W1794" t="s">
        <v>64</v>
      </c>
      <c r="X1794">
        <v>127100</v>
      </c>
      <c r="Y1794">
        <v>3334</v>
      </c>
      <c r="Z1794">
        <v>19.076000000000001</v>
      </c>
      <c r="AA1794">
        <v>72.877700000000004</v>
      </c>
      <c r="AB1794" t="str">
        <f>IF(Restaurants[[#This Row],[Years_Operating]]&lt;5,"New",
IF(Restaurants[[#This Row],[Years_Operating]]&lt;15,"Established","Legacy"))</f>
        <v>Established</v>
      </c>
      <c r="AC1794" t="str">
        <f>IF(Restaurants[[#This Row],[Country]]="India","Yes","No")</f>
        <v>Yes</v>
      </c>
      <c r="AD1794" t="str">
        <f>IF(AND(Restaurants[[#This Row],[Has Online Delivery]]="Yes",Restaurants[[#This Row],[Has Table Booking]]="Yes"),"Online + Table",
IF(Restaurants[[#This Row],[Has Online Delivery]]="Yes","Online Only",
IF(Restaurants[[#This Row],[Has Table Booking]]="Yes","Table Only","None")))</f>
        <v>Table Only</v>
      </c>
      <c r="AE1794" t="str">
        <f>IF(Restaurants[[#This Row],[Rating]]&gt;=4.5,"Excellent",
IF(Restaurants[[#This Row],[Rating]]&gt;=4,"Very Good",
IF(Restaurants[[#This Row],[Rating]]&gt;=3.5,"Good","Average/Low")))</f>
        <v>Excellent</v>
      </c>
    </row>
    <row r="1795" spans="1:31" x14ac:dyDescent="0.3">
      <c r="A1795" t="s">
        <v>111</v>
      </c>
      <c r="B1795" t="s">
        <v>58</v>
      </c>
      <c r="C1795" t="s">
        <v>59</v>
      </c>
      <c r="D1795" t="s">
        <v>43</v>
      </c>
      <c r="E1795">
        <v>3</v>
      </c>
      <c r="F1795">
        <v>305</v>
      </c>
      <c r="G1795" t="s">
        <v>112</v>
      </c>
      <c r="H1795">
        <v>2000</v>
      </c>
      <c r="I1795">
        <v>25</v>
      </c>
      <c r="J1795">
        <v>4.8</v>
      </c>
      <c r="K1795" t="s">
        <v>32</v>
      </c>
      <c r="L1795">
        <v>25</v>
      </c>
      <c r="M1795" t="s">
        <v>33</v>
      </c>
      <c r="N1795" t="s">
        <v>34</v>
      </c>
      <c r="O1795" t="s">
        <v>35</v>
      </c>
      <c r="P1795" t="s">
        <v>36</v>
      </c>
      <c r="Q1795" t="s">
        <v>36</v>
      </c>
      <c r="R1795">
        <v>50</v>
      </c>
      <c r="S1795" t="s">
        <v>37</v>
      </c>
      <c r="T1795" t="s">
        <v>55</v>
      </c>
      <c r="U1795" t="s">
        <v>32</v>
      </c>
      <c r="W1795" t="s">
        <v>149</v>
      </c>
      <c r="X1795">
        <v>473190</v>
      </c>
      <c r="Y1795">
        <v>2970</v>
      </c>
      <c r="Z1795">
        <v>48.8566</v>
      </c>
      <c r="AA1795">
        <v>2.3521999999999998</v>
      </c>
      <c r="AB1795" t="str">
        <f>IF(Restaurants[[#This Row],[Years_Operating]]&lt;5,"New",
IF(Restaurants[[#This Row],[Years_Operating]]&lt;15,"Established","Legacy"))</f>
        <v>Legacy</v>
      </c>
      <c r="AC1795" t="str">
        <f>IF(Restaurants[[#This Row],[Country]]="India","Yes","No")</f>
        <v>No</v>
      </c>
      <c r="AD1795" t="str">
        <f>IF(AND(Restaurants[[#This Row],[Has Online Delivery]]="Yes",Restaurants[[#This Row],[Has Table Booking]]="Yes"),"Online + Table",
IF(Restaurants[[#This Row],[Has Online Delivery]]="Yes","Online Only",
IF(Restaurants[[#This Row],[Has Table Booking]]="Yes","Table Only","None")))</f>
        <v>Online + Table</v>
      </c>
      <c r="AE1795" t="str">
        <f>IF(Restaurants[[#This Row],[Rating]]&gt;=4.5,"Excellent",
IF(Restaurants[[#This Row],[Rating]]&gt;=4,"Very Good",
IF(Restaurants[[#This Row],[Rating]]&gt;=3.5,"Good","Average/Low")))</f>
        <v>Excellent</v>
      </c>
    </row>
    <row r="1796" spans="1:31" x14ac:dyDescent="0.3">
      <c r="A1796" t="s">
        <v>194</v>
      </c>
      <c r="B1796" t="s">
        <v>272</v>
      </c>
      <c r="C1796" t="s">
        <v>251</v>
      </c>
      <c r="D1796" t="s">
        <v>252</v>
      </c>
      <c r="E1796">
        <v>1</v>
      </c>
      <c r="F1796">
        <v>165</v>
      </c>
      <c r="G1796" t="s">
        <v>198</v>
      </c>
      <c r="H1796">
        <v>2013</v>
      </c>
      <c r="I1796">
        <v>40</v>
      </c>
      <c r="J1796">
        <v>4.5999999999999996</v>
      </c>
      <c r="K1796" t="s">
        <v>256</v>
      </c>
      <c r="L1796">
        <v>12</v>
      </c>
      <c r="M1796" t="s">
        <v>160</v>
      </c>
      <c r="N1796" t="s">
        <v>193</v>
      </c>
      <c r="O1796" t="s">
        <v>35</v>
      </c>
      <c r="P1796" t="s">
        <v>36</v>
      </c>
      <c r="Q1796" t="s">
        <v>37</v>
      </c>
      <c r="R1796">
        <v>71</v>
      </c>
      <c r="S1796" t="s">
        <v>37</v>
      </c>
      <c r="T1796" t="s">
        <v>55</v>
      </c>
      <c r="U1796" t="s">
        <v>39</v>
      </c>
      <c r="V1796" t="s">
        <v>793</v>
      </c>
      <c r="W1796" t="s">
        <v>64</v>
      </c>
      <c r="X1796">
        <v>378429</v>
      </c>
      <c r="Y1796">
        <v>6632</v>
      </c>
      <c r="Z1796">
        <v>13.082700000000001</v>
      </c>
      <c r="AA1796">
        <v>80.270700000000005</v>
      </c>
      <c r="AB1796" t="str">
        <f>IF(Restaurants[[#This Row],[Years_Operating]]&lt;5,"New",
IF(Restaurants[[#This Row],[Years_Operating]]&lt;15,"Established","Legacy"))</f>
        <v>Established</v>
      </c>
      <c r="AC1796" t="str">
        <f>IF(Restaurants[[#This Row],[Country]]="India","Yes","No")</f>
        <v>Yes</v>
      </c>
      <c r="AD1796" t="str">
        <f>IF(AND(Restaurants[[#This Row],[Has Online Delivery]]="Yes",Restaurants[[#This Row],[Has Table Booking]]="Yes"),"Online + Table",
IF(Restaurants[[#This Row],[Has Online Delivery]]="Yes","Online Only",
IF(Restaurants[[#This Row],[Has Table Booking]]="Yes","Table Only","None")))</f>
        <v>Online Only</v>
      </c>
      <c r="AE1796" t="str">
        <f>IF(Restaurants[[#This Row],[Rating]]&gt;=4.5,"Excellent",
IF(Restaurants[[#This Row],[Rating]]&gt;=4,"Very Good",
IF(Restaurants[[#This Row],[Rating]]&gt;=3.5,"Good","Average/Low")))</f>
        <v>Excellent</v>
      </c>
    </row>
    <row r="1797" spans="1:31" x14ac:dyDescent="0.3">
      <c r="A1797" t="s">
        <v>164</v>
      </c>
      <c r="B1797" t="s">
        <v>145</v>
      </c>
      <c r="C1797" t="s">
        <v>146</v>
      </c>
      <c r="D1797" t="s">
        <v>43</v>
      </c>
      <c r="E1797">
        <v>2</v>
      </c>
      <c r="F1797">
        <v>235</v>
      </c>
      <c r="G1797" t="s">
        <v>165</v>
      </c>
      <c r="H1797">
        <v>2009</v>
      </c>
      <c r="I1797">
        <v>28</v>
      </c>
      <c r="J1797">
        <v>4.7</v>
      </c>
      <c r="K1797" t="s">
        <v>32</v>
      </c>
      <c r="L1797">
        <v>16</v>
      </c>
      <c r="M1797" t="s">
        <v>160</v>
      </c>
      <c r="N1797" t="s">
        <v>143</v>
      </c>
      <c r="O1797" t="s">
        <v>45</v>
      </c>
      <c r="P1797" t="s">
        <v>36</v>
      </c>
      <c r="Q1797" t="s">
        <v>36</v>
      </c>
      <c r="R1797">
        <v>66</v>
      </c>
      <c r="S1797" t="s">
        <v>36</v>
      </c>
      <c r="T1797" t="s">
        <v>55</v>
      </c>
      <c r="U1797" t="s">
        <v>46</v>
      </c>
      <c r="W1797" t="s">
        <v>40</v>
      </c>
      <c r="X1797">
        <v>176094</v>
      </c>
      <c r="Y1797">
        <v>3684</v>
      </c>
      <c r="Z1797">
        <v>35.689500000000002</v>
      </c>
      <c r="AA1797">
        <v>139.6917</v>
      </c>
      <c r="AB1797" t="str">
        <f>IF(Restaurants[[#This Row],[Years_Operating]]&lt;5,"New",
IF(Restaurants[[#This Row],[Years_Operating]]&lt;15,"Established","Legacy"))</f>
        <v>Legacy</v>
      </c>
      <c r="AC1797" t="str">
        <f>IF(Restaurants[[#This Row],[Country]]="India","Yes","No")</f>
        <v>No</v>
      </c>
      <c r="AD1797" t="str">
        <f>IF(AND(Restaurants[[#This Row],[Has Online Delivery]]="Yes",Restaurants[[#This Row],[Has Table Booking]]="Yes"),"Online + Table",
IF(Restaurants[[#This Row],[Has Online Delivery]]="Yes","Online Only",
IF(Restaurants[[#This Row],[Has Table Booking]]="Yes","Table Only","None")))</f>
        <v>Online + Table</v>
      </c>
      <c r="AE1797" t="str">
        <f>IF(Restaurants[[#This Row],[Rating]]&gt;=4.5,"Excellent",
IF(Restaurants[[#This Row],[Rating]]&gt;=4,"Very Good",
IF(Restaurants[[#This Row],[Rating]]&gt;=3.5,"Good","Average/Low")))</f>
        <v>Excellent</v>
      </c>
    </row>
    <row r="1798" spans="1:31" x14ac:dyDescent="0.3">
      <c r="A1798" t="s">
        <v>65</v>
      </c>
      <c r="B1798" t="s">
        <v>266</v>
      </c>
      <c r="C1798" t="s">
        <v>251</v>
      </c>
      <c r="D1798" t="s">
        <v>252</v>
      </c>
      <c r="E1798">
        <v>3</v>
      </c>
      <c r="F1798">
        <v>350</v>
      </c>
      <c r="G1798" t="s">
        <v>68</v>
      </c>
      <c r="H1798">
        <v>1991</v>
      </c>
      <c r="I1798">
        <v>36</v>
      </c>
      <c r="J1798">
        <v>4.8</v>
      </c>
      <c r="K1798" t="s">
        <v>253</v>
      </c>
      <c r="L1798">
        <v>34</v>
      </c>
      <c r="M1798" t="s">
        <v>33</v>
      </c>
      <c r="N1798" t="s">
        <v>34</v>
      </c>
      <c r="O1798" t="s">
        <v>35</v>
      </c>
      <c r="P1798" t="s">
        <v>37</v>
      </c>
      <c r="Q1798" t="s">
        <v>36</v>
      </c>
      <c r="R1798">
        <v>37</v>
      </c>
      <c r="S1798" t="s">
        <v>37</v>
      </c>
      <c r="T1798" t="s">
        <v>55</v>
      </c>
      <c r="U1798" t="s">
        <v>46</v>
      </c>
      <c r="V1798" t="s">
        <v>794</v>
      </c>
      <c r="W1798" t="s">
        <v>40</v>
      </c>
      <c r="X1798">
        <v>348377</v>
      </c>
      <c r="Y1798">
        <v>6944</v>
      </c>
      <c r="Z1798">
        <v>12.9716</v>
      </c>
      <c r="AA1798">
        <v>77.5946</v>
      </c>
      <c r="AB1798" t="str">
        <f>IF(Restaurants[[#This Row],[Years_Operating]]&lt;5,"New",
IF(Restaurants[[#This Row],[Years_Operating]]&lt;15,"Established","Legacy"))</f>
        <v>Legacy</v>
      </c>
      <c r="AC1798" t="str">
        <f>IF(Restaurants[[#This Row],[Country]]="India","Yes","No")</f>
        <v>Yes</v>
      </c>
      <c r="AD1798" t="str">
        <f>IF(AND(Restaurants[[#This Row],[Has Online Delivery]]="Yes",Restaurants[[#This Row],[Has Table Booking]]="Yes"),"Online + Table",
IF(Restaurants[[#This Row],[Has Online Delivery]]="Yes","Online Only",
IF(Restaurants[[#This Row],[Has Table Booking]]="Yes","Table Only","None")))</f>
        <v>Table Only</v>
      </c>
      <c r="AE1798" t="str">
        <f>IF(Restaurants[[#This Row],[Rating]]&gt;=4.5,"Excellent",
IF(Restaurants[[#This Row],[Rating]]&gt;=4,"Very Good",
IF(Restaurants[[#This Row],[Rating]]&gt;=3.5,"Good","Average/Low")))</f>
        <v>Excellent</v>
      </c>
    </row>
    <row r="1799" spans="1:31" x14ac:dyDescent="0.3">
      <c r="A1799" t="s">
        <v>189</v>
      </c>
      <c r="B1799" t="s">
        <v>190</v>
      </c>
      <c r="C1799" t="s">
        <v>89</v>
      </c>
      <c r="D1799" t="s">
        <v>191</v>
      </c>
      <c r="E1799">
        <v>1</v>
      </c>
      <c r="F1799">
        <v>210</v>
      </c>
      <c r="G1799" t="s">
        <v>192</v>
      </c>
      <c r="H1799">
        <v>1990</v>
      </c>
      <c r="I1799">
        <v>30</v>
      </c>
      <c r="J1799">
        <v>4.7</v>
      </c>
      <c r="K1799" t="s">
        <v>32</v>
      </c>
      <c r="L1799">
        <v>35</v>
      </c>
      <c r="M1799" t="s">
        <v>160</v>
      </c>
      <c r="N1799" t="s">
        <v>193</v>
      </c>
      <c r="O1799" t="s">
        <v>35</v>
      </c>
      <c r="P1799" t="s">
        <v>37</v>
      </c>
      <c r="Q1799" t="s">
        <v>37</v>
      </c>
      <c r="R1799">
        <v>51</v>
      </c>
      <c r="S1799" t="s">
        <v>36</v>
      </c>
      <c r="T1799" t="s">
        <v>55</v>
      </c>
      <c r="U1799" t="s">
        <v>46</v>
      </c>
      <c r="W1799" t="s">
        <v>149</v>
      </c>
      <c r="X1799">
        <v>169046</v>
      </c>
      <c r="Y1799">
        <v>3308</v>
      </c>
      <c r="Z1799">
        <v>0</v>
      </c>
      <c r="AA1799">
        <v>0</v>
      </c>
      <c r="AB1799" t="str">
        <f>IF(Restaurants[[#This Row],[Years_Operating]]&lt;5,"New",
IF(Restaurants[[#This Row],[Years_Operating]]&lt;15,"Established","Legacy"))</f>
        <v>Legacy</v>
      </c>
      <c r="AC1799" t="str">
        <f>IF(Restaurants[[#This Row],[Country]]="India","Yes","No")</f>
        <v>No</v>
      </c>
      <c r="AD1799" t="str">
        <f>IF(AND(Restaurants[[#This Row],[Has Online Delivery]]="Yes",Restaurants[[#This Row],[Has Table Booking]]="Yes"),"Online + Table",
IF(Restaurants[[#This Row],[Has Online Delivery]]="Yes","Online Only",
IF(Restaurants[[#This Row],[Has Table Booking]]="Yes","Table Only","None")))</f>
        <v>None</v>
      </c>
      <c r="AE1799" t="str">
        <f>IF(Restaurants[[#This Row],[Rating]]&gt;=4.5,"Excellent",
IF(Restaurants[[#This Row],[Rating]]&gt;=4,"Very Good",
IF(Restaurants[[#This Row],[Rating]]&gt;=3.5,"Good","Average/Low")))</f>
        <v>Excellent</v>
      </c>
    </row>
    <row r="1800" spans="1:31" x14ac:dyDescent="0.3">
      <c r="A1800" t="s">
        <v>144</v>
      </c>
      <c r="B1800" t="s">
        <v>145</v>
      </c>
      <c r="C1800" t="s">
        <v>146</v>
      </c>
      <c r="D1800" t="s">
        <v>147</v>
      </c>
      <c r="E1800">
        <v>2</v>
      </c>
      <c r="F1800">
        <v>280</v>
      </c>
      <c r="G1800" t="s">
        <v>148</v>
      </c>
      <c r="H1800">
        <v>2007</v>
      </c>
      <c r="I1800">
        <v>26</v>
      </c>
      <c r="J1800">
        <v>4.7</v>
      </c>
      <c r="K1800" t="s">
        <v>32</v>
      </c>
      <c r="L1800">
        <v>18</v>
      </c>
      <c r="M1800" t="s">
        <v>33</v>
      </c>
      <c r="N1800" t="s">
        <v>143</v>
      </c>
      <c r="O1800" t="s">
        <v>45</v>
      </c>
      <c r="P1800" t="s">
        <v>36</v>
      </c>
      <c r="Q1800" t="s">
        <v>36</v>
      </c>
      <c r="R1800">
        <v>22</v>
      </c>
      <c r="S1800" t="s">
        <v>36</v>
      </c>
      <c r="T1800" t="s">
        <v>63</v>
      </c>
      <c r="U1800" t="s">
        <v>69</v>
      </c>
      <c r="W1800" t="s">
        <v>47</v>
      </c>
      <c r="X1800">
        <v>409641</v>
      </c>
      <c r="Y1800">
        <v>5879</v>
      </c>
      <c r="Z1800">
        <v>35.689500000000002</v>
      </c>
      <c r="AA1800">
        <v>139.6917</v>
      </c>
      <c r="AB1800" t="str">
        <f>IF(Restaurants[[#This Row],[Years_Operating]]&lt;5,"New",
IF(Restaurants[[#This Row],[Years_Operating]]&lt;15,"Established","Legacy"))</f>
        <v>Legacy</v>
      </c>
      <c r="AC1800" t="str">
        <f>IF(Restaurants[[#This Row],[Country]]="India","Yes","No")</f>
        <v>No</v>
      </c>
      <c r="AD1800" t="str">
        <f>IF(AND(Restaurants[[#This Row],[Has Online Delivery]]="Yes",Restaurants[[#This Row],[Has Table Booking]]="Yes"),"Online + Table",
IF(Restaurants[[#This Row],[Has Online Delivery]]="Yes","Online Only",
IF(Restaurants[[#This Row],[Has Table Booking]]="Yes","Table Only","None")))</f>
        <v>Online + Table</v>
      </c>
      <c r="AE1800" t="str">
        <f>IF(Restaurants[[#This Row],[Rating]]&gt;=4.5,"Excellent",
IF(Restaurants[[#This Row],[Rating]]&gt;=4,"Very Good",
IF(Restaurants[[#This Row],[Rating]]&gt;=3.5,"Good","Average/Low")))</f>
        <v>Excellent</v>
      </c>
    </row>
    <row r="1801" spans="1:31" x14ac:dyDescent="0.3">
      <c r="A1801" t="s">
        <v>220</v>
      </c>
      <c r="B1801" t="s">
        <v>272</v>
      </c>
      <c r="C1801" t="s">
        <v>251</v>
      </c>
      <c r="D1801" t="s">
        <v>278</v>
      </c>
      <c r="E1801">
        <v>0</v>
      </c>
      <c r="F1801">
        <v>195</v>
      </c>
      <c r="G1801" t="s">
        <v>220</v>
      </c>
      <c r="H1801">
        <v>2017</v>
      </c>
      <c r="I1801">
        <v>14</v>
      </c>
      <c r="J1801">
        <v>4.5999999999999996</v>
      </c>
      <c r="K1801" t="s">
        <v>279</v>
      </c>
      <c r="L1801">
        <v>8</v>
      </c>
      <c r="M1801" t="s">
        <v>160</v>
      </c>
      <c r="N1801" t="s">
        <v>210</v>
      </c>
      <c r="O1801" t="s">
        <v>45</v>
      </c>
      <c r="P1801" t="s">
        <v>37</v>
      </c>
      <c r="Q1801" t="s">
        <v>37</v>
      </c>
      <c r="R1801">
        <v>64</v>
      </c>
      <c r="S1801" t="s">
        <v>37</v>
      </c>
      <c r="T1801" t="s">
        <v>38</v>
      </c>
      <c r="U1801" t="s">
        <v>39</v>
      </c>
      <c r="V1801" t="s">
        <v>795</v>
      </c>
      <c r="W1801" t="s">
        <v>108</v>
      </c>
      <c r="X1801">
        <v>174770</v>
      </c>
      <c r="Y1801">
        <v>3211</v>
      </c>
      <c r="Z1801">
        <v>13.082700000000001</v>
      </c>
      <c r="AA1801">
        <v>80.270700000000005</v>
      </c>
      <c r="AB1801" t="str">
        <f>IF(Restaurants[[#This Row],[Years_Operating]]&lt;5,"New",
IF(Restaurants[[#This Row],[Years_Operating]]&lt;15,"Established","Legacy"))</f>
        <v>Established</v>
      </c>
      <c r="AC1801" t="str">
        <f>IF(Restaurants[[#This Row],[Country]]="India","Yes","No")</f>
        <v>Yes</v>
      </c>
      <c r="AD1801" t="str">
        <f>IF(AND(Restaurants[[#This Row],[Has Online Delivery]]="Yes",Restaurants[[#This Row],[Has Table Booking]]="Yes"),"Online + Table",
IF(Restaurants[[#This Row],[Has Online Delivery]]="Yes","Online Only",
IF(Restaurants[[#This Row],[Has Table Booking]]="Yes","Table Only","None")))</f>
        <v>None</v>
      </c>
      <c r="AE1801" t="str">
        <f>IF(Restaurants[[#This Row],[Rating]]&gt;=4.5,"Excellent",
IF(Restaurants[[#This Row],[Rating]]&gt;=4,"Very Good",
IF(Restaurants[[#This Row],[Rating]]&gt;=3.5,"Good","Average/Low")))</f>
        <v>Excellent</v>
      </c>
    </row>
    <row r="1802" spans="1:31" x14ac:dyDescent="0.3">
      <c r="A1802" t="s">
        <v>166</v>
      </c>
      <c r="B1802" t="s">
        <v>167</v>
      </c>
      <c r="C1802" t="s">
        <v>168</v>
      </c>
      <c r="D1802" t="s">
        <v>169</v>
      </c>
      <c r="E1802">
        <v>2</v>
      </c>
      <c r="F1802">
        <v>265</v>
      </c>
      <c r="G1802" t="s">
        <v>170</v>
      </c>
      <c r="H1802">
        <v>2005</v>
      </c>
      <c r="I1802">
        <v>60</v>
      </c>
      <c r="J1802">
        <v>4.7</v>
      </c>
      <c r="K1802" t="s">
        <v>32</v>
      </c>
      <c r="L1802">
        <v>20</v>
      </c>
      <c r="M1802" t="s">
        <v>33</v>
      </c>
      <c r="N1802" t="s">
        <v>143</v>
      </c>
      <c r="O1802" t="s">
        <v>35</v>
      </c>
      <c r="P1802" t="s">
        <v>37</v>
      </c>
      <c r="Q1802" t="s">
        <v>36</v>
      </c>
      <c r="R1802">
        <v>20</v>
      </c>
      <c r="S1802" t="s">
        <v>37</v>
      </c>
      <c r="T1802" t="s">
        <v>55</v>
      </c>
      <c r="U1802" t="s">
        <v>32</v>
      </c>
      <c r="W1802" t="s">
        <v>70</v>
      </c>
      <c r="X1802">
        <v>195936</v>
      </c>
      <c r="Y1802">
        <v>2624</v>
      </c>
      <c r="Z1802">
        <v>0</v>
      </c>
      <c r="AA1802">
        <v>0</v>
      </c>
      <c r="AB1802" t="str">
        <f>IF(Restaurants[[#This Row],[Years_Operating]]&lt;5,"New",
IF(Restaurants[[#This Row],[Years_Operating]]&lt;15,"Established","Legacy"))</f>
        <v>Legacy</v>
      </c>
      <c r="AC1802" t="str">
        <f>IF(Restaurants[[#This Row],[Country]]="India","Yes","No")</f>
        <v>No</v>
      </c>
      <c r="AD1802" t="str">
        <f>IF(AND(Restaurants[[#This Row],[Has Online Delivery]]="Yes",Restaurants[[#This Row],[Has Table Booking]]="Yes"),"Online + Table",
IF(Restaurants[[#This Row],[Has Online Delivery]]="Yes","Online Only",
IF(Restaurants[[#This Row],[Has Table Booking]]="Yes","Table Only","None")))</f>
        <v>Table Only</v>
      </c>
      <c r="AE1802" t="str">
        <f>IF(Restaurants[[#This Row],[Rating]]&gt;=4.5,"Excellent",
IF(Restaurants[[#This Row],[Rating]]&gt;=4,"Very Good",
IF(Restaurants[[#This Row],[Rating]]&gt;=3.5,"Good","Average/Low")))</f>
        <v>Excellent</v>
      </c>
    </row>
    <row r="1803" spans="1:31" x14ac:dyDescent="0.3">
      <c r="A1803" t="s">
        <v>186</v>
      </c>
      <c r="B1803" t="s">
        <v>118</v>
      </c>
      <c r="C1803" t="s">
        <v>119</v>
      </c>
      <c r="D1803" t="s">
        <v>187</v>
      </c>
      <c r="E1803">
        <v>2</v>
      </c>
      <c r="F1803">
        <v>550</v>
      </c>
      <c r="G1803" t="s">
        <v>188</v>
      </c>
      <c r="H1803">
        <v>2015</v>
      </c>
      <c r="I1803">
        <v>50</v>
      </c>
      <c r="J1803">
        <v>4.5</v>
      </c>
      <c r="K1803" t="s">
        <v>32</v>
      </c>
      <c r="L1803">
        <v>10</v>
      </c>
      <c r="M1803" t="s">
        <v>62</v>
      </c>
      <c r="N1803" t="s">
        <v>143</v>
      </c>
      <c r="O1803" t="s">
        <v>35</v>
      </c>
      <c r="P1803" t="s">
        <v>37</v>
      </c>
      <c r="Q1803" t="s">
        <v>37</v>
      </c>
      <c r="R1803">
        <v>30</v>
      </c>
      <c r="S1803" t="s">
        <v>37</v>
      </c>
      <c r="T1803" t="s">
        <v>63</v>
      </c>
      <c r="U1803" t="s">
        <v>32</v>
      </c>
      <c r="W1803" t="s">
        <v>40</v>
      </c>
      <c r="X1803">
        <v>129889</v>
      </c>
      <c r="Y1803">
        <v>7446</v>
      </c>
      <c r="Z1803">
        <v>0</v>
      </c>
      <c r="AA1803">
        <v>0</v>
      </c>
      <c r="AB1803" t="str">
        <f>IF(Restaurants[[#This Row],[Years_Operating]]&lt;5,"New",
IF(Restaurants[[#This Row],[Years_Operating]]&lt;15,"Established","Legacy"))</f>
        <v>Established</v>
      </c>
      <c r="AC1803" t="str">
        <f>IF(Restaurants[[#This Row],[Country]]="India","Yes","No")</f>
        <v>No</v>
      </c>
      <c r="AD1803" t="str">
        <f>IF(AND(Restaurants[[#This Row],[Has Online Delivery]]="Yes",Restaurants[[#This Row],[Has Table Booking]]="Yes"),"Online + Table",
IF(Restaurants[[#This Row],[Has Online Delivery]]="Yes","Online Only",
IF(Restaurants[[#This Row],[Has Table Booking]]="Yes","Table Only","None")))</f>
        <v>None</v>
      </c>
      <c r="AE1803" t="str">
        <f>IF(Restaurants[[#This Row],[Rating]]&gt;=4.5,"Excellent",
IF(Restaurants[[#This Row],[Rating]]&gt;=4,"Very Good",
IF(Restaurants[[#This Row],[Rating]]&gt;=3.5,"Good","Average/Low")))</f>
        <v>Excellent</v>
      </c>
    </row>
    <row r="1804" spans="1:31" x14ac:dyDescent="0.3">
      <c r="A1804" t="s">
        <v>111</v>
      </c>
      <c r="B1804" t="s">
        <v>58</v>
      </c>
      <c r="C1804" t="s">
        <v>59</v>
      </c>
      <c r="D1804" t="s">
        <v>43</v>
      </c>
      <c r="E1804">
        <v>3</v>
      </c>
      <c r="F1804">
        <v>305</v>
      </c>
      <c r="G1804" t="s">
        <v>112</v>
      </c>
      <c r="H1804">
        <v>2000</v>
      </c>
      <c r="I1804">
        <v>25</v>
      </c>
      <c r="J1804">
        <v>4.8</v>
      </c>
      <c r="K1804" t="s">
        <v>32</v>
      </c>
      <c r="L1804">
        <v>25</v>
      </c>
      <c r="M1804" t="s">
        <v>33</v>
      </c>
      <c r="N1804" t="s">
        <v>34</v>
      </c>
      <c r="O1804" t="s">
        <v>35</v>
      </c>
      <c r="P1804" t="s">
        <v>36</v>
      </c>
      <c r="Q1804" t="s">
        <v>37</v>
      </c>
      <c r="R1804">
        <v>62</v>
      </c>
      <c r="S1804" t="s">
        <v>37</v>
      </c>
      <c r="T1804" t="s">
        <v>63</v>
      </c>
      <c r="U1804" t="s">
        <v>46</v>
      </c>
      <c r="W1804" t="s">
        <v>47</v>
      </c>
      <c r="X1804">
        <v>327663</v>
      </c>
      <c r="Y1804">
        <v>4880</v>
      </c>
      <c r="Z1804">
        <v>48.8566</v>
      </c>
      <c r="AA1804">
        <v>2.3521999999999998</v>
      </c>
      <c r="AB1804" t="str">
        <f>IF(Restaurants[[#This Row],[Years_Operating]]&lt;5,"New",
IF(Restaurants[[#This Row],[Years_Operating]]&lt;15,"Established","Legacy"))</f>
        <v>Legacy</v>
      </c>
      <c r="AC1804" t="str">
        <f>IF(Restaurants[[#This Row],[Country]]="India","Yes","No")</f>
        <v>No</v>
      </c>
      <c r="AD1804" t="str">
        <f>IF(AND(Restaurants[[#This Row],[Has Online Delivery]]="Yes",Restaurants[[#This Row],[Has Table Booking]]="Yes"),"Online + Table",
IF(Restaurants[[#This Row],[Has Online Delivery]]="Yes","Online Only",
IF(Restaurants[[#This Row],[Has Table Booking]]="Yes","Table Only","None")))</f>
        <v>Online Only</v>
      </c>
      <c r="AE1804" t="str">
        <f>IF(Restaurants[[#This Row],[Rating]]&gt;=4.5,"Excellent",
IF(Restaurants[[#This Row],[Rating]]&gt;=4,"Very Good",
IF(Restaurants[[#This Row],[Rating]]&gt;=3.5,"Good","Average/Low")))</f>
        <v>Excellent</v>
      </c>
    </row>
    <row r="1805" spans="1:31" x14ac:dyDescent="0.3">
      <c r="A1805" t="s">
        <v>161</v>
      </c>
      <c r="B1805" t="s">
        <v>261</v>
      </c>
      <c r="C1805" t="s">
        <v>251</v>
      </c>
      <c r="D1805" t="s">
        <v>252</v>
      </c>
      <c r="E1805">
        <v>2</v>
      </c>
      <c r="F1805">
        <v>275</v>
      </c>
      <c r="G1805" t="s">
        <v>163</v>
      </c>
      <c r="H1805">
        <v>2003</v>
      </c>
      <c r="I1805">
        <v>36</v>
      </c>
      <c r="J1805">
        <v>4.7</v>
      </c>
      <c r="K1805" t="s">
        <v>253</v>
      </c>
      <c r="L1805">
        <v>22</v>
      </c>
      <c r="M1805" t="s">
        <v>33</v>
      </c>
      <c r="N1805" t="s">
        <v>143</v>
      </c>
      <c r="O1805" t="s">
        <v>45</v>
      </c>
      <c r="P1805" t="s">
        <v>37</v>
      </c>
      <c r="Q1805" t="s">
        <v>36</v>
      </c>
      <c r="R1805">
        <v>36</v>
      </c>
      <c r="S1805" t="s">
        <v>37</v>
      </c>
      <c r="T1805" t="s">
        <v>86</v>
      </c>
      <c r="U1805" t="s">
        <v>39</v>
      </c>
      <c r="V1805" t="s">
        <v>796</v>
      </c>
      <c r="W1805" t="s">
        <v>132</v>
      </c>
      <c r="X1805">
        <v>475706</v>
      </c>
      <c r="Y1805">
        <v>6297</v>
      </c>
      <c r="Z1805">
        <v>22.572600000000001</v>
      </c>
      <c r="AA1805">
        <v>88.363900000000001</v>
      </c>
      <c r="AB1805" t="str">
        <f>IF(Restaurants[[#This Row],[Years_Operating]]&lt;5,"New",
IF(Restaurants[[#This Row],[Years_Operating]]&lt;15,"Established","Legacy"))</f>
        <v>Legacy</v>
      </c>
      <c r="AC1805" t="str">
        <f>IF(Restaurants[[#This Row],[Country]]="India","Yes","No")</f>
        <v>Yes</v>
      </c>
      <c r="AD1805" t="str">
        <f>IF(AND(Restaurants[[#This Row],[Has Online Delivery]]="Yes",Restaurants[[#This Row],[Has Table Booking]]="Yes"),"Online + Table",
IF(Restaurants[[#This Row],[Has Online Delivery]]="Yes","Online Only",
IF(Restaurants[[#This Row],[Has Table Booking]]="Yes","Table Only","None")))</f>
        <v>Table Only</v>
      </c>
      <c r="AE1805" t="str">
        <f>IF(Restaurants[[#This Row],[Rating]]&gt;=4.5,"Excellent",
IF(Restaurants[[#This Row],[Rating]]&gt;=4,"Very Good",
IF(Restaurants[[#This Row],[Rating]]&gt;=3.5,"Good","Average/Low")))</f>
        <v>Excellent</v>
      </c>
    </row>
    <row r="1806" spans="1:31" x14ac:dyDescent="0.3">
      <c r="A1806" t="s">
        <v>171</v>
      </c>
      <c r="B1806" t="s">
        <v>77</v>
      </c>
      <c r="C1806" t="s">
        <v>50</v>
      </c>
      <c r="D1806" t="s">
        <v>98</v>
      </c>
      <c r="E1806">
        <v>2</v>
      </c>
      <c r="F1806">
        <v>285</v>
      </c>
      <c r="G1806" t="s">
        <v>172</v>
      </c>
      <c r="H1806">
        <v>2008</v>
      </c>
      <c r="I1806">
        <v>12</v>
      </c>
      <c r="J1806">
        <v>4.7</v>
      </c>
      <c r="K1806" t="s">
        <v>32</v>
      </c>
      <c r="L1806">
        <v>17</v>
      </c>
      <c r="M1806" t="s">
        <v>33</v>
      </c>
      <c r="N1806" t="s">
        <v>143</v>
      </c>
      <c r="O1806" t="s">
        <v>54</v>
      </c>
      <c r="P1806" t="s">
        <v>37</v>
      </c>
      <c r="Q1806" t="s">
        <v>37</v>
      </c>
      <c r="R1806">
        <v>27</v>
      </c>
      <c r="S1806" t="s">
        <v>37</v>
      </c>
      <c r="T1806" t="s">
        <v>38</v>
      </c>
      <c r="U1806" t="s">
        <v>32</v>
      </c>
      <c r="W1806" t="s">
        <v>70</v>
      </c>
      <c r="X1806">
        <v>271749</v>
      </c>
      <c r="Y1806">
        <v>7045</v>
      </c>
      <c r="Z1806">
        <v>40.712800000000001</v>
      </c>
      <c r="AA1806">
        <v>-74.006</v>
      </c>
      <c r="AB1806" t="str">
        <f>IF(Restaurants[[#This Row],[Years_Operating]]&lt;5,"New",
IF(Restaurants[[#This Row],[Years_Operating]]&lt;15,"Established","Legacy"))</f>
        <v>Legacy</v>
      </c>
      <c r="AC1806" t="str">
        <f>IF(Restaurants[[#This Row],[Country]]="India","Yes","No")</f>
        <v>No</v>
      </c>
      <c r="AD1806" t="str">
        <f>IF(AND(Restaurants[[#This Row],[Has Online Delivery]]="Yes",Restaurants[[#This Row],[Has Table Booking]]="Yes"),"Online + Table",
IF(Restaurants[[#This Row],[Has Online Delivery]]="Yes","Online Only",
IF(Restaurants[[#This Row],[Has Table Booking]]="Yes","Table Only","None")))</f>
        <v>None</v>
      </c>
      <c r="AE1806" t="str">
        <f>IF(Restaurants[[#This Row],[Rating]]&gt;=4.5,"Excellent",
IF(Restaurants[[#This Row],[Rating]]&gt;=4,"Very Good",
IF(Restaurants[[#This Row],[Rating]]&gt;=3.5,"Good","Average/Low")))</f>
        <v>Excellent</v>
      </c>
    </row>
    <row r="1807" spans="1:31" x14ac:dyDescent="0.3">
      <c r="A1807" t="s">
        <v>111</v>
      </c>
      <c r="B1807" t="s">
        <v>272</v>
      </c>
      <c r="C1807" t="s">
        <v>251</v>
      </c>
      <c r="D1807" t="s">
        <v>258</v>
      </c>
      <c r="E1807">
        <v>3</v>
      </c>
      <c r="F1807">
        <v>305</v>
      </c>
      <c r="G1807" t="s">
        <v>112</v>
      </c>
      <c r="H1807">
        <v>2000</v>
      </c>
      <c r="I1807">
        <v>25</v>
      </c>
      <c r="J1807">
        <v>4.8</v>
      </c>
      <c r="K1807" t="s">
        <v>259</v>
      </c>
      <c r="L1807">
        <v>25</v>
      </c>
      <c r="M1807" t="s">
        <v>33</v>
      </c>
      <c r="N1807" t="s">
        <v>34</v>
      </c>
      <c r="O1807" t="s">
        <v>35</v>
      </c>
      <c r="P1807" t="s">
        <v>36</v>
      </c>
      <c r="Q1807" t="s">
        <v>37</v>
      </c>
      <c r="R1807">
        <v>38</v>
      </c>
      <c r="S1807" t="s">
        <v>36</v>
      </c>
      <c r="T1807" t="s">
        <v>55</v>
      </c>
      <c r="U1807" t="s">
        <v>32</v>
      </c>
      <c r="V1807" t="s">
        <v>797</v>
      </c>
      <c r="W1807" t="s">
        <v>80</v>
      </c>
      <c r="X1807">
        <v>103517</v>
      </c>
      <c r="Y1807">
        <v>7942</v>
      </c>
      <c r="Z1807">
        <v>13.082700000000001</v>
      </c>
      <c r="AA1807">
        <v>80.270700000000005</v>
      </c>
      <c r="AB1807" t="str">
        <f>IF(Restaurants[[#This Row],[Years_Operating]]&lt;5,"New",
IF(Restaurants[[#This Row],[Years_Operating]]&lt;15,"Established","Legacy"))</f>
        <v>Legacy</v>
      </c>
      <c r="AC1807" t="str">
        <f>IF(Restaurants[[#This Row],[Country]]="India","Yes","No")</f>
        <v>Yes</v>
      </c>
      <c r="AD1807" t="str">
        <f>IF(AND(Restaurants[[#This Row],[Has Online Delivery]]="Yes",Restaurants[[#This Row],[Has Table Booking]]="Yes"),"Online + Table",
IF(Restaurants[[#This Row],[Has Online Delivery]]="Yes","Online Only",
IF(Restaurants[[#This Row],[Has Table Booking]]="Yes","Table Only","None")))</f>
        <v>Online Only</v>
      </c>
      <c r="AE1807" t="str">
        <f>IF(Restaurants[[#This Row],[Rating]]&gt;=4.5,"Excellent",
IF(Restaurants[[#This Row],[Rating]]&gt;=4,"Very Good",
IF(Restaurants[[#This Row],[Rating]]&gt;=3.5,"Good","Average/Low")))</f>
        <v>Excellent</v>
      </c>
    </row>
    <row r="1808" spans="1:31" x14ac:dyDescent="0.3">
      <c r="A1808" t="s">
        <v>117</v>
      </c>
      <c r="B1808" t="s">
        <v>118</v>
      </c>
      <c r="C1808" t="s">
        <v>119</v>
      </c>
      <c r="D1808" t="s">
        <v>120</v>
      </c>
      <c r="E1808">
        <v>3</v>
      </c>
      <c r="F1808">
        <v>420</v>
      </c>
      <c r="G1808" t="s">
        <v>121</v>
      </c>
      <c r="H1808">
        <v>2007</v>
      </c>
      <c r="I1808">
        <v>40</v>
      </c>
      <c r="J1808">
        <v>4.7</v>
      </c>
      <c r="K1808" t="s">
        <v>32</v>
      </c>
      <c r="L1808">
        <v>18</v>
      </c>
      <c r="M1808" t="s">
        <v>62</v>
      </c>
      <c r="N1808" t="s">
        <v>34</v>
      </c>
      <c r="O1808" t="s">
        <v>35</v>
      </c>
      <c r="P1808" t="s">
        <v>36</v>
      </c>
      <c r="Q1808" t="s">
        <v>37</v>
      </c>
      <c r="R1808">
        <v>35</v>
      </c>
      <c r="S1808" t="s">
        <v>37</v>
      </c>
      <c r="T1808" t="s">
        <v>86</v>
      </c>
      <c r="U1808" t="s">
        <v>32</v>
      </c>
      <c r="W1808" t="s">
        <v>64</v>
      </c>
      <c r="X1808">
        <v>411924</v>
      </c>
      <c r="Y1808">
        <v>4852</v>
      </c>
      <c r="Z1808">
        <v>0</v>
      </c>
      <c r="AA1808">
        <v>0</v>
      </c>
      <c r="AB1808" t="str">
        <f>IF(Restaurants[[#This Row],[Years_Operating]]&lt;5,"New",
IF(Restaurants[[#This Row],[Years_Operating]]&lt;15,"Established","Legacy"))</f>
        <v>Legacy</v>
      </c>
      <c r="AC1808" t="str">
        <f>IF(Restaurants[[#This Row],[Country]]="India","Yes","No")</f>
        <v>No</v>
      </c>
      <c r="AD1808" t="str">
        <f>IF(AND(Restaurants[[#This Row],[Has Online Delivery]]="Yes",Restaurants[[#This Row],[Has Table Booking]]="Yes"),"Online + Table",
IF(Restaurants[[#This Row],[Has Online Delivery]]="Yes","Online Only",
IF(Restaurants[[#This Row],[Has Table Booking]]="Yes","Table Only","None")))</f>
        <v>Online Only</v>
      </c>
      <c r="AE1808" t="str">
        <f>IF(Restaurants[[#This Row],[Rating]]&gt;=4.5,"Excellent",
IF(Restaurants[[#This Row],[Rating]]&gt;=4,"Very Good",
IF(Restaurants[[#This Row],[Rating]]&gt;=3.5,"Good","Average/Low")))</f>
        <v>Excellent</v>
      </c>
    </row>
    <row r="1809" spans="1:31" x14ac:dyDescent="0.3">
      <c r="A1809" t="s">
        <v>189</v>
      </c>
      <c r="B1809" t="s">
        <v>190</v>
      </c>
      <c r="C1809" t="s">
        <v>89</v>
      </c>
      <c r="D1809" t="s">
        <v>191</v>
      </c>
      <c r="E1809">
        <v>1</v>
      </c>
      <c r="F1809">
        <v>210</v>
      </c>
      <c r="G1809" t="s">
        <v>192</v>
      </c>
      <c r="H1809">
        <v>1990</v>
      </c>
      <c r="I1809">
        <v>30</v>
      </c>
      <c r="J1809">
        <v>4.7</v>
      </c>
      <c r="K1809" t="s">
        <v>32</v>
      </c>
      <c r="L1809">
        <v>35</v>
      </c>
      <c r="M1809" t="s">
        <v>160</v>
      </c>
      <c r="N1809" t="s">
        <v>193</v>
      </c>
      <c r="O1809" t="s">
        <v>35</v>
      </c>
      <c r="P1809" t="s">
        <v>36</v>
      </c>
      <c r="Q1809" t="s">
        <v>36</v>
      </c>
      <c r="R1809">
        <v>57</v>
      </c>
      <c r="S1809" t="s">
        <v>37</v>
      </c>
      <c r="T1809" t="s">
        <v>38</v>
      </c>
      <c r="U1809" t="s">
        <v>39</v>
      </c>
      <c r="W1809" t="s">
        <v>108</v>
      </c>
      <c r="X1809">
        <v>31187</v>
      </c>
      <c r="Y1809">
        <v>6292</v>
      </c>
      <c r="Z1809">
        <v>0</v>
      </c>
      <c r="AA1809">
        <v>0</v>
      </c>
      <c r="AB1809" t="str">
        <f>IF(Restaurants[[#This Row],[Years_Operating]]&lt;5,"New",
IF(Restaurants[[#This Row],[Years_Operating]]&lt;15,"Established","Legacy"))</f>
        <v>Legacy</v>
      </c>
      <c r="AC1809" t="str">
        <f>IF(Restaurants[[#This Row],[Country]]="India","Yes","No")</f>
        <v>No</v>
      </c>
      <c r="AD1809" t="str">
        <f>IF(AND(Restaurants[[#This Row],[Has Online Delivery]]="Yes",Restaurants[[#This Row],[Has Table Booking]]="Yes"),"Online + Table",
IF(Restaurants[[#This Row],[Has Online Delivery]]="Yes","Online Only",
IF(Restaurants[[#This Row],[Has Table Booking]]="Yes","Table Only","None")))</f>
        <v>Online + Table</v>
      </c>
      <c r="AE1809" t="str">
        <f>IF(Restaurants[[#This Row],[Rating]]&gt;=4.5,"Excellent",
IF(Restaurants[[#This Row],[Rating]]&gt;=4,"Very Good",
IF(Restaurants[[#This Row],[Rating]]&gt;=3.5,"Good","Average/Low")))</f>
        <v>Excellent</v>
      </c>
    </row>
    <row r="1810" spans="1:31" x14ac:dyDescent="0.3">
      <c r="A1810" t="s">
        <v>81</v>
      </c>
      <c r="B1810" t="s">
        <v>82</v>
      </c>
      <c r="C1810" t="s">
        <v>29</v>
      </c>
      <c r="D1810" t="s">
        <v>83</v>
      </c>
      <c r="E1810">
        <v>3</v>
      </c>
      <c r="F1810">
        <v>310</v>
      </c>
      <c r="G1810" t="s">
        <v>84</v>
      </c>
      <c r="H1810">
        <v>2005</v>
      </c>
      <c r="I1810">
        <v>35</v>
      </c>
      <c r="J1810">
        <v>4.8</v>
      </c>
      <c r="K1810" t="s">
        <v>131</v>
      </c>
      <c r="L1810">
        <v>20</v>
      </c>
      <c r="M1810" t="s">
        <v>33</v>
      </c>
      <c r="N1810" t="s">
        <v>34</v>
      </c>
      <c r="O1810" t="s">
        <v>35</v>
      </c>
      <c r="P1810" t="s">
        <v>37</v>
      </c>
      <c r="Q1810" t="s">
        <v>37</v>
      </c>
      <c r="R1810">
        <v>34</v>
      </c>
      <c r="S1810" t="s">
        <v>36</v>
      </c>
      <c r="T1810" t="s">
        <v>63</v>
      </c>
      <c r="U1810" t="s">
        <v>32</v>
      </c>
      <c r="W1810" t="s">
        <v>70</v>
      </c>
      <c r="X1810">
        <v>257282</v>
      </c>
      <c r="Y1810">
        <v>606</v>
      </c>
      <c r="Z1810">
        <v>0</v>
      </c>
      <c r="AA1810">
        <v>0</v>
      </c>
      <c r="AB1810" t="str">
        <f>IF(Restaurants[[#This Row],[Years_Operating]]&lt;5,"New",
IF(Restaurants[[#This Row],[Years_Operating]]&lt;15,"Established","Legacy"))</f>
        <v>Legacy</v>
      </c>
      <c r="AC1810" t="str">
        <f>IF(Restaurants[[#This Row],[Country]]="India","Yes","No")</f>
        <v>No</v>
      </c>
      <c r="AD1810" t="str">
        <f>IF(AND(Restaurants[[#This Row],[Has Online Delivery]]="Yes",Restaurants[[#This Row],[Has Table Booking]]="Yes"),"Online + Table",
IF(Restaurants[[#This Row],[Has Online Delivery]]="Yes","Online Only",
IF(Restaurants[[#This Row],[Has Table Booking]]="Yes","Table Only","None")))</f>
        <v>None</v>
      </c>
      <c r="AE1810" t="str">
        <f>IF(Restaurants[[#This Row],[Rating]]&gt;=4.5,"Excellent",
IF(Restaurants[[#This Row],[Rating]]&gt;=4,"Very Good",
IF(Restaurants[[#This Row],[Rating]]&gt;=3.5,"Good","Average/Low")))</f>
        <v>Excellent</v>
      </c>
    </row>
    <row r="1811" spans="1:31" x14ac:dyDescent="0.3">
      <c r="A1811" t="s">
        <v>97</v>
      </c>
      <c r="B1811" t="s">
        <v>266</v>
      </c>
      <c r="C1811" t="s">
        <v>251</v>
      </c>
      <c r="D1811" t="s">
        <v>252</v>
      </c>
      <c r="E1811">
        <v>3</v>
      </c>
      <c r="F1811">
        <v>298</v>
      </c>
      <c r="G1811" t="s">
        <v>99</v>
      </c>
      <c r="H1811">
        <v>2010</v>
      </c>
      <c r="I1811">
        <v>56</v>
      </c>
      <c r="J1811">
        <v>4.8</v>
      </c>
      <c r="K1811" t="s">
        <v>256</v>
      </c>
      <c r="L1811">
        <v>15</v>
      </c>
      <c r="M1811" t="s">
        <v>33</v>
      </c>
      <c r="N1811" t="s">
        <v>34</v>
      </c>
      <c r="O1811" t="s">
        <v>54</v>
      </c>
      <c r="P1811" t="s">
        <v>36</v>
      </c>
      <c r="Q1811" t="s">
        <v>37</v>
      </c>
      <c r="R1811">
        <v>43</v>
      </c>
      <c r="S1811" t="s">
        <v>36</v>
      </c>
      <c r="T1811" t="s">
        <v>63</v>
      </c>
      <c r="U1811" t="s">
        <v>39</v>
      </c>
      <c r="V1811" t="s">
        <v>798</v>
      </c>
      <c r="W1811" t="s">
        <v>70</v>
      </c>
      <c r="X1811">
        <v>393355</v>
      </c>
      <c r="Y1811">
        <v>1212</v>
      </c>
      <c r="Z1811">
        <v>12.9716</v>
      </c>
      <c r="AA1811">
        <v>77.5946</v>
      </c>
      <c r="AB1811" t="str">
        <f>IF(Restaurants[[#This Row],[Years_Operating]]&lt;5,"New",
IF(Restaurants[[#This Row],[Years_Operating]]&lt;15,"Established","Legacy"))</f>
        <v>Legacy</v>
      </c>
      <c r="AC1811" t="str">
        <f>IF(Restaurants[[#This Row],[Country]]="India","Yes","No")</f>
        <v>Yes</v>
      </c>
      <c r="AD1811" t="str">
        <f>IF(AND(Restaurants[[#This Row],[Has Online Delivery]]="Yes",Restaurants[[#This Row],[Has Table Booking]]="Yes"),"Online + Table",
IF(Restaurants[[#This Row],[Has Online Delivery]]="Yes","Online Only",
IF(Restaurants[[#This Row],[Has Table Booking]]="Yes","Table Only","None")))</f>
        <v>Online Only</v>
      </c>
      <c r="AE1811" t="str">
        <f>IF(Restaurants[[#This Row],[Rating]]&gt;=4.5,"Excellent",
IF(Restaurants[[#This Row],[Rating]]&gt;=4,"Very Good",
IF(Restaurants[[#This Row],[Rating]]&gt;=3.5,"Good","Average/Low")))</f>
        <v>Excellent</v>
      </c>
    </row>
    <row r="1812" spans="1:31" x14ac:dyDescent="0.3">
      <c r="A1812" t="s">
        <v>161</v>
      </c>
      <c r="B1812" t="s">
        <v>275</v>
      </c>
      <c r="C1812" t="s">
        <v>251</v>
      </c>
      <c r="D1812" t="s">
        <v>258</v>
      </c>
      <c r="E1812">
        <v>2</v>
      </c>
      <c r="F1812">
        <v>275</v>
      </c>
      <c r="G1812" t="s">
        <v>163</v>
      </c>
      <c r="H1812">
        <v>2003</v>
      </c>
      <c r="I1812">
        <v>36</v>
      </c>
      <c r="J1812">
        <v>4.7</v>
      </c>
      <c r="K1812" t="s">
        <v>284</v>
      </c>
      <c r="L1812">
        <v>22</v>
      </c>
      <c r="M1812" t="s">
        <v>33</v>
      </c>
      <c r="N1812" t="s">
        <v>143</v>
      </c>
      <c r="O1812" t="s">
        <v>45</v>
      </c>
      <c r="P1812" t="s">
        <v>36</v>
      </c>
      <c r="Q1812" t="s">
        <v>37</v>
      </c>
      <c r="R1812">
        <v>57</v>
      </c>
      <c r="S1812" t="s">
        <v>36</v>
      </c>
      <c r="T1812" t="s">
        <v>63</v>
      </c>
      <c r="U1812" t="s">
        <v>69</v>
      </c>
      <c r="V1812" t="s">
        <v>799</v>
      </c>
      <c r="W1812" t="s">
        <v>64</v>
      </c>
      <c r="X1812">
        <v>325216</v>
      </c>
      <c r="Y1812">
        <v>2016</v>
      </c>
      <c r="Z1812">
        <v>18.520399999999999</v>
      </c>
      <c r="AA1812">
        <v>73.856700000000004</v>
      </c>
      <c r="AB1812" t="str">
        <f>IF(Restaurants[[#This Row],[Years_Operating]]&lt;5,"New",
IF(Restaurants[[#This Row],[Years_Operating]]&lt;15,"Established","Legacy"))</f>
        <v>Legacy</v>
      </c>
      <c r="AC1812" t="str">
        <f>IF(Restaurants[[#This Row],[Country]]="India","Yes","No")</f>
        <v>Yes</v>
      </c>
      <c r="AD1812" t="str">
        <f>IF(AND(Restaurants[[#This Row],[Has Online Delivery]]="Yes",Restaurants[[#This Row],[Has Table Booking]]="Yes"),"Online + Table",
IF(Restaurants[[#This Row],[Has Online Delivery]]="Yes","Online Only",
IF(Restaurants[[#This Row],[Has Table Booking]]="Yes","Table Only","None")))</f>
        <v>Online Only</v>
      </c>
      <c r="AE1812" t="str">
        <f>IF(Restaurants[[#This Row],[Rating]]&gt;=4.5,"Excellent",
IF(Restaurants[[#This Row],[Rating]]&gt;=4,"Very Good",
IF(Restaurants[[#This Row],[Rating]]&gt;=3.5,"Good","Average/Low")))</f>
        <v>Excellent</v>
      </c>
    </row>
    <row r="1813" spans="1:31" x14ac:dyDescent="0.3">
      <c r="A1813" t="s">
        <v>48</v>
      </c>
      <c r="B1813" t="s">
        <v>49</v>
      </c>
      <c r="C1813" t="s">
        <v>50</v>
      </c>
      <c r="D1813" t="s">
        <v>51</v>
      </c>
      <c r="E1813">
        <v>3</v>
      </c>
      <c r="F1813">
        <v>390</v>
      </c>
      <c r="G1813" t="s">
        <v>52</v>
      </c>
      <c r="H1813">
        <v>1994</v>
      </c>
      <c r="I1813">
        <v>60</v>
      </c>
      <c r="J1813">
        <v>4.9000000000000004</v>
      </c>
      <c r="K1813" t="s">
        <v>53</v>
      </c>
      <c r="L1813">
        <v>31</v>
      </c>
      <c r="M1813" t="s">
        <v>33</v>
      </c>
      <c r="N1813" t="s">
        <v>34</v>
      </c>
      <c r="O1813" t="s">
        <v>54</v>
      </c>
      <c r="P1813" t="s">
        <v>37</v>
      </c>
      <c r="Q1813" t="s">
        <v>36</v>
      </c>
      <c r="R1813">
        <v>25</v>
      </c>
      <c r="S1813" t="s">
        <v>36</v>
      </c>
      <c r="T1813" t="s">
        <v>63</v>
      </c>
      <c r="U1813" t="s">
        <v>46</v>
      </c>
      <c r="W1813" t="s">
        <v>47</v>
      </c>
      <c r="X1813">
        <v>127406</v>
      </c>
      <c r="Y1813">
        <v>1768</v>
      </c>
      <c r="Z1813">
        <v>0</v>
      </c>
      <c r="AA1813">
        <v>0</v>
      </c>
      <c r="AB1813" t="str">
        <f>IF(Restaurants[[#This Row],[Years_Operating]]&lt;5,"New",
IF(Restaurants[[#This Row],[Years_Operating]]&lt;15,"Established","Legacy"))</f>
        <v>Legacy</v>
      </c>
      <c r="AC1813" t="str">
        <f>IF(Restaurants[[#This Row],[Country]]="India","Yes","No")</f>
        <v>No</v>
      </c>
      <c r="AD1813" t="str">
        <f>IF(AND(Restaurants[[#This Row],[Has Online Delivery]]="Yes",Restaurants[[#This Row],[Has Table Booking]]="Yes"),"Online + Table",
IF(Restaurants[[#This Row],[Has Online Delivery]]="Yes","Online Only",
IF(Restaurants[[#This Row],[Has Table Booking]]="Yes","Table Only","None")))</f>
        <v>Table Only</v>
      </c>
      <c r="AE1813" t="str">
        <f>IF(Restaurants[[#This Row],[Rating]]&gt;=4.5,"Excellent",
IF(Restaurants[[#This Row],[Rating]]&gt;=4,"Very Good",
IF(Restaurants[[#This Row],[Rating]]&gt;=3.5,"Good","Average/Low")))</f>
        <v>Excellent</v>
      </c>
    </row>
    <row r="1814" spans="1:31" x14ac:dyDescent="0.3">
      <c r="A1814" t="s">
        <v>65</v>
      </c>
      <c r="B1814" t="s">
        <v>66</v>
      </c>
      <c r="C1814" t="s">
        <v>59</v>
      </c>
      <c r="D1814" t="s">
        <v>67</v>
      </c>
      <c r="E1814">
        <v>3</v>
      </c>
      <c r="F1814">
        <v>350</v>
      </c>
      <c r="G1814" t="s">
        <v>68</v>
      </c>
      <c r="H1814">
        <v>1991</v>
      </c>
      <c r="I1814">
        <v>36</v>
      </c>
      <c r="J1814">
        <v>4.8</v>
      </c>
      <c r="K1814" t="s">
        <v>32</v>
      </c>
      <c r="L1814">
        <v>34</v>
      </c>
      <c r="M1814" t="s">
        <v>33</v>
      </c>
      <c r="N1814" t="s">
        <v>34</v>
      </c>
      <c r="O1814" t="s">
        <v>35</v>
      </c>
      <c r="P1814" t="s">
        <v>36</v>
      </c>
      <c r="Q1814" t="s">
        <v>37</v>
      </c>
      <c r="R1814">
        <v>34</v>
      </c>
      <c r="S1814" t="s">
        <v>36</v>
      </c>
      <c r="T1814" t="s">
        <v>38</v>
      </c>
      <c r="U1814" t="s">
        <v>32</v>
      </c>
      <c r="W1814" t="s">
        <v>56</v>
      </c>
      <c r="X1814">
        <v>461612</v>
      </c>
      <c r="Y1814">
        <v>1755</v>
      </c>
      <c r="Z1814">
        <v>0</v>
      </c>
      <c r="AA1814">
        <v>0</v>
      </c>
      <c r="AB1814" t="str">
        <f>IF(Restaurants[[#This Row],[Years_Operating]]&lt;5,"New",
IF(Restaurants[[#This Row],[Years_Operating]]&lt;15,"Established","Legacy"))</f>
        <v>Legacy</v>
      </c>
      <c r="AC1814" t="str">
        <f>IF(Restaurants[[#This Row],[Country]]="India","Yes","No")</f>
        <v>No</v>
      </c>
      <c r="AD1814" t="str">
        <f>IF(AND(Restaurants[[#This Row],[Has Online Delivery]]="Yes",Restaurants[[#This Row],[Has Table Booking]]="Yes"),"Online + Table",
IF(Restaurants[[#This Row],[Has Online Delivery]]="Yes","Online Only",
IF(Restaurants[[#This Row],[Has Table Booking]]="Yes","Table Only","None")))</f>
        <v>Online Only</v>
      </c>
      <c r="AE1814" t="str">
        <f>IF(Restaurants[[#This Row],[Rating]]&gt;=4.5,"Excellent",
IF(Restaurants[[#This Row],[Rating]]&gt;=4,"Very Good",
IF(Restaurants[[#This Row],[Rating]]&gt;=3.5,"Good","Average/Low")))</f>
        <v>Excellent</v>
      </c>
    </row>
    <row r="1815" spans="1:31" x14ac:dyDescent="0.3">
      <c r="A1815" t="s">
        <v>164</v>
      </c>
      <c r="B1815" t="s">
        <v>261</v>
      </c>
      <c r="C1815" t="s">
        <v>251</v>
      </c>
      <c r="D1815" t="s">
        <v>258</v>
      </c>
      <c r="E1815">
        <v>2</v>
      </c>
      <c r="F1815">
        <v>235</v>
      </c>
      <c r="G1815" t="s">
        <v>165</v>
      </c>
      <c r="H1815">
        <v>2009</v>
      </c>
      <c r="I1815">
        <v>28</v>
      </c>
      <c r="J1815">
        <v>4.7</v>
      </c>
      <c r="K1815" t="s">
        <v>284</v>
      </c>
      <c r="L1815">
        <v>16</v>
      </c>
      <c r="M1815" t="s">
        <v>160</v>
      </c>
      <c r="N1815" t="s">
        <v>143</v>
      </c>
      <c r="O1815" t="s">
        <v>45</v>
      </c>
      <c r="P1815" t="s">
        <v>37</v>
      </c>
      <c r="Q1815" t="s">
        <v>36</v>
      </c>
      <c r="R1815">
        <v>30</v>
      </c>
      <c r="S1815" t="s">
        <v>37</v>
      </c>
      <c r="T1815" t="s">
        <v>86</v>
      </c>
      <c r="U1815" t="s">
        <v>32</v>
      </c>
      <c r="V1815" t="s">
        <v>800</v>
      </c>
      <c r="W1815" t="s">
        <v>47</v>
      </c>
      <c r="X1815">
        <v>183620</v>
      </c>
      <c r="Y1815">
        <v>6631</v>
      </c>
      <c r="Z1815">
        <v>22.572600000000001</v>
      </c>
      <c r="AA1815">
        <v>88.363900000000001</v>
      </c>
      <c r="AB1815" t="str">
        <f>IF(Restaurants[[#This Row],[Years_Operating]]&lt;5,"New",
IF(Restaurants[[#This Row],[Years_Operating]]&lt;15,"Established","Legacy"))</f>
        <v>Legacy</v>
      </c>
      <c r="AC1815" t="str">
        <f>IF(Restaurants[[#This Row],[Country]]="India","Yes","No")</f>
        <v>Yes</v>
      </c>
      <c r="AD1815" t="str">
        <f>IF(AND(Restaurants[[#This Row],[Has Online Delivery]]="Yes",Restaurants[[#This Row],[Has Table Booking]]="Yes"),"Online + Table",
IF(Restaurants[[#This Row],[Has Online Delivery]]="Yes","Online Only",
IF(Restaurants[[#This Row],[Has Table Booking]]="Yes","Table Only","None")))</f>
        <v>Table Only</v>
      </c>
      <c r="AE1815" t="str">
        <f>IF(Restaurants[[#This Row],[Rating]]&gt;=4.5,"Excellent",
IF(Restaurants[[#This Row],[Rating]]&gt;=4,"Very Good",
IF(Restaurants[[#This Row],[Rating]]&gt;=3.5,"Good","Average/Low")))</f>
        <v>Excellent</v>
      </c>
    </row>
    <row r="1816" spans="1:31" x14ac:dyDescent="0.3">
      <c r="A1816" t="s">
        <v>171</v>
      </c>
      <c r="B1816" t="s">
        <v>77</v>
      </c>
      <c r="C1816" t="s">
        <v>50</v>
      </c>
      <c r="D1816" t="s">
        <v>98</v>
      </c>
      <c r="E1816">
        <v>2</v>
      </c>
      <c r="F1816">
        <v>285</v>
      </c>
      <c r="G1816" t="s">
        <v>172</v>
      </c>
      <c r="H1816">
        <v>2008</v>
      </c>
      <c r="I1816">
        <v>12</v>
      </c>
      <c r="J1816">
        <v>4.7</v>
      </c>
      <c r="K1816" t="s">
        <v>32</v>
      </c>
      <c r="L1816">
        <v>17</v>
      </c>
      <c r="M1816" t="s">
        <v>33</v>
      </c>
      <c r="N1816" t="s">
        <v>143</v>
      </c>
      <c r="O1816" t="s">
        <v>54</v>
      </c>
      <c r="P1816" t="s">
        <v>36</v>
      </c>
      <c r="Q1816" t="s">
        <v>37</v>
      </c>
      <c r="R1816">
        <v>23</v>
      </c>
      <c r="S1816" t="s">
        <v>37</v>
      </c>
      <c r="T1816" t="s">
        <v>38</v>
      </c>
      <c r="U1816" t="s">
        <v>46</v>
      </c>
      <c r="W1816" t="s">
        <v>47</v>
      </c>
      <c r="X1816">
        <v>40568</v>
      </c>
      <c r="Y1816">
        <v>4960</v>
      </c>
      <c r="Z1816">
        <v>40.712800000000001</v>
      </c>
      <c r="AA1816">
        <v>-74.006</v>
      </c>
      <c r="AB1816" t="str">
        <f>IF(Restaurants[[#This Row],[Years_Operating]]&lt;5,"New",
IF(Restaurants[[#This Row],[Years_Operating]]&lt;15,"Established","Legacy"))</f>
        <v>Legacy</v>
      </c>
      <c r="AC1816" t="str">
        <f>IF(Restaurants[[#This Row],[Country]]="India","Yes","No")</f>
        <v>No</v>
      </c>
      <c r="AD1816" t="str">
        <f>IF(AND(Restaurants[[#This Row],[Has Online Delivery]]="Yes",Restaurants[[#This Row],[Has Table Booking]]="Yes"),"Online + Table",
IF(Restaurants[[#This Row],[Has Online Delivery]]="Yes","Online Only",
IF(Restaurants[[#This Row],[Has Table Booking]]="Yes","Table Only","None")))</f>
        <v>Online Only</v>
      </c>
      <c r="AE1816" t="str">
        <f>IF(Restaurants[[#This Row],[Rating]]&gt;=4.5,"Excellent",
IF(Restaurants[[#This Row],[Rating]]&gt;=4,"Very Good",
IF(Restaurants[[#This Row],[Rating]]&gt;=3.5,"Good","Average/Low")))</f>
        <v>Excellent</v>
      </c>
    </row>
    <row r="1817" spans="1:31" x14ac:dyDescent="0.3">
      <c r="A1817" t="s">
        <v>173</v>
      </c>
      <c r="B1817" t="s">
        <v>42</v>
      </c>
      <c r="C1817" t="s">
        <v>42</v>
      </c>
      <c r="D1817" t="s">
        <v>157</v>
      </c>
      <c r="E1817">
        <v>2</v>
      </c>
      <c r="F1817">
        <v>285</v>
      </c>
      <c r="G1817" t="s">
        <v>174</v>
      </c>
      <c r="H1817">
        <v>2010</v>
      </c>
      <c r="I1817">
        <v>30</v>
      </c>
      <c r="J1817">
        <v>4.7</v>
      </c>
      <c r="K1817" t="s">
        <v>159</v>
      </c>
      <c r="L1817">
        <v>15</v>
      </c>
      <c r="M1817" t="s">
        <v>33</v>
      </c>
      <c r="N1817" t="s">
        <v>143</v>
      </c>
      <c r="O1817" t="s">
        <v>45</v>
      </c>
      <c r="P1817" t="s">
        <v>36</v>
      </c>
      <c r="Q1817" t="s">
        <v>36</v>
      </c>
      <c r="R1817">
        <v>71</v>
      </c>
      <c r="S1817" t="s">
        <v>36</v>
      </c>
      <c r="T1817" t="s">
        <v>38</v>
      </c>
      <c r="U1817" t="s">
        <v>69</v>
      </c>
      <c r="W1817" t="s">
        <v>149</v>
      </c>
      <c r="X1817">
        <v>400036</v>
      </c>
      <c r="Y1817">
        <v>1283</v>
      </c>
      <c r="Z1817">
        <v>0</v>
      </c>
      <c r="AA1817">
        <v>0</v>
      </c>
      <c r="AB1817" t="str">
        <f>IF(Restaurants[[#This Row],[Years_Operating]]&lt;5,"New",
IF(Restaurants[[#This Row],[Years_Operating]]&lt;15,"Established","Legacy"))</f>
        <v>Legacy</v>
      </c>
      <c r="AC1817" t="str">
        <f>IF(Restaurants[[#This Row],[Country]]="India","Yes","No")</f>
        <v>No</v>
      </c>
      <c r="AD1817" t="str">
        <f>IF(AND(Restaurants[[#This Row],[Has Online Delivery]]="Yes",Restaurants[[#This Row],[Has Table Booking]]="Yes"),"Online + Table",
IF(Restaurants[[#This Row],[Has Online Delivery]]="Yes","Online Only",
IF(Restaurants[[#This Row],[Has Table Booking]]="Yes","Table Only","None")))</f>
        <v>Online + Table</v>
      </c>
      <c r="AE1817" t="str">
        <f>IF(Restaurants[[#This Row],[Rating]]&gt;=4.5,"Excellent",
IF(Restaurants[[#This Row],[Rating]]&gt;=4,"Very Good",
IF(Restaurants[[#This Row],[Rating]]&gt;=3.5,"Good","Average/Low")))</f>
        <v>Excellent</v>
      </c>
    </row>
    <row r="1818" spans="1:31" x14ac:dyDescent="0.3">
      <c r="A1818" t="s">
        <v>175</v>
      </c>
      <c r="B1818" t="s">
        <v>255</v>
      </c>
      <c r="C1818" t="s">
        <v>251</v>
      </c>
      <c r="D1818" t="s">
        <v>252</v>
      </c>
      <c r="E1818">
        <v>2</v>
      </c>
      <c r="F1818">
        <v>245</v>
      </c>
      <c r="G1818" t="s">
        <v>177</v>
      </c>
      <c r="H1818">
        <v>2005</v>
      </c>
      <c r="I1818">
        <v>46</v>
      </c>
      <c r="J1818">
        <v>4.7</v>
      </c>
      <c r="K1818" t="s">
        <v>256</v>
      </c>
      <c r="L1818">
        <v>20</v>
      </c>
      <c r="M1818" t="s">
        <v>160</v>
      </c>
      <c r="N1818" t="s">
        <v>143</v>
      </c>
      <c r="O1818" t="s">
        <v>45</v>
      </c>
      <c r="P1818" t="s">
        <v>36</v>
      </c>
      <c r="Q1818" t="s">
        <v>36</v>
      </c>
      <c r="R1818">
        <v>42</v>
      </c>
      <c r="S1818" t="s">
        <v>37</v>
      </c>
      <c r="T1818" t="s">
        <v>86</v>
      </c>
      <c r="U1818" t="s">
        <v>69</v>
      </c>
      <c r="V1818" t="s">
        <v>801</v>
      </c>
      <c r="W1818" t="s">
        <v>64</v>
      </c>
      <c r="X1818">
        <v>282613</v>
      </c>
      <c r="Y1818">
        <v>3261</v>
      </c>
      <c r="Z1818">
        <v>19.076000000000001</v>
      </c>
      <c r="AA1818">
        <v>72.877700000000004</v>
      </c>
      <c r="AB1818" t="str">
        <f>IF(Restaurants[[#This Row],[Years_Operating]]&lt;5,"New",
IF(Restaurants[[#This Row],[Years_Operating]]&lt;15,"Established","Legacy"))</f>
        <v>Legacy</v>
      </c>
      <c r="AC1818" t="str">
        <f>IF(Restaurants[[#This Row],[Country]]="India","Yes","No")</f>
        <v>Yes</v>
      </c>
      <c r="AD1818" t="str">
        <f>IF(AND(Restaurants[[#This Row],[Has Online Delivery]]="Yes",Restaurants[[#This Row],[Has Table Booking]]="Yes"),"Online + Table",
IF(Restaurants[[#This Row],[Has Online Delivery]]="Yes","Online Only",
IF(Restaurants[[#This Row],[Has Table Booking]]="Yes","Table Only","None")))</f>
        <v>Online + Table</v>
      </c>
      <c r="AE1818" t="str">
        <f>IF(Restaurants[[#This Row],[Rating]]&gt;=4.5,"Excellent",
IF(Restaurants[[#This Row],[Rating]]&gt;=4,"Very Good",
IF(Restaurants[[#This Row],[Rating]]&gt;=3.5,"Good","Average/Low")))</f>
        <v>Excellent</v>
      </c>
    </row>
    <row r="1819" spans="1:31" x14ac:dyDescent="0.3">
      <c r="A1819" t="s">
        <v>173</v>
      </c>
      <c r="B1819" t="s">
        <v>290</v>
      </c>
      <c r="C1819" t="s">
        <v>251</v>
      </c>
      <c r="D1819" t="s">
        <v>258</v>
      </c>
      <c r="E1819">
        <v>2</v>
      </c>
      <c r="F1819">
        <v>285</v>
      </c>
      <c r="G1819" t="s">
        <v>174</v>
      </c>
      <c r="H1819">
        <v>2010</v>
      </c>
      <c r="I1819">
        <v>30</v>
      </c>
      <c r="J1819">
        <v>4.7</v>
      </c>
      <c r="K1819" t="s">
        <v>259</v>
      </c>
      <c r="L1819">
        <v>15</v>
      </c>
      <c r="M1819" t="s">
        <v>33</v>
      </c>
      <c r="N1819" t="s">
        <v>143</v>
      </c>
      <c r="O1819" t="s">
        <v>45</v>
      </c>
      <c r="P1819" t="s">
        <v>37</v>
      </c>
      <c r="Q1819" t="s">
        <v>37</v>
      </c>
      <c r="R1819">
        <v>40</v>
      </c>
      <c r="S1819" t="s">
        <v>36</v>
      </c>
      <c r="T1819" t="s">
        <v>55</v>
      </c>
      <c r="U1819" t="s">
        <v>32</v>
      </c>
      <c r="V1819" t="s">
        <v>802</v>
      </c>
      <c r="W1819" t="s">
        <v>56</v>
      </c>
      <c r="X1819">
        <v>447909</v>
      </c>
      <c r="Y1819">
        <v>1254</v>
      </c>
      <c r="Z1819">
        <v>17.385000000000002</v>
      </c>
      <c r="AA1819">
        <v>78.486699999999999</v>
      </c>
      <c r="AB1819" t="str">
        <f>IF(Restaurants[[#This Row],[Years_Operating]]&lt;5,"New",
IF(Restaurants[[#This Row],[Years_Operating]]&lt;15,"Established","Legacy"))</f>
        <v>Legacy</v>
      </c>
      <c r="AC1819" t="str">
        <f>IF(Restaurants[[#This Row],[Country]]="India","Yes","No")</f>
        <v>Yes</v>
      </c>
      <c r="AD1819" t="str">
        <f>IF(AND(Restaurants[[#This Row],[Has Online Delivery]]="Yes",Restaurants[[#This Row],[Has Table Booking]]="Yes"),"Online + Table",
IF(Restaurants[[#This Row],[Has Online Delivery]]="Yes","Online Only",
IF(Restaurants[[#This Row],[Has Table Booking]]="Yes","Table Only","None")))</f>
        <v>None</v>
      </c>
      <c r="AE1819" t="str">
        <f>IF(Restaurants[[#This Row],[Rating]]&gt;=4.5,"Excellent",
IF(Restaurants[[#This Row],[Rating]]&gt;=4,"Very Good",
IF(Restaurants[[#This Row],[Rating]]&gt;=3.5,"Good","Average/Low")))</f>
        <v>Excellent</v>
      </c>
    </row>
    <row r="1820" spans="1:31" x14ac:dyDescent="0.3">
      <c r="A1820" t="s">
        <v>238</v>
      </c>
      <c r="B1820" t="s">
        <v>275</v>
      </c>
      <c r="C1820" t="s">
        <v>251</v>
      </c>
      <c r="D1820" t="s">
        <v>252</v>
      </c>
      <c r="E1820">
        <v>0</v>
      </c>
      <c r="F1820">
        <v>220</v>
      </c>
      <c r="G1820" t="s">
        <v>242</v>
      </c>
      <c r="H1820">
        <v>2011</v>
      </c>
      <c r="I1820">
        <v>50</v>
      </c>
      <c r="J1820">
        <v>4.5</v>
      </c>
      <c r="K1820" t="s">
        <v>256</v>
      </c>
      <c r="L1820">
        <v>14</v>
      </c>
      <c r="M1820" t="s">
        <v>160</v>
      </c>
      <c r="N1820" t="s">
        <v>210</v>
      </c>
      <c r="O1820" t="s">
        <v>35</v>
      </c>
      <c r="P1820" t="s">
        <v>37</v>
      </c>
      <c r="Q1820" t="s">
        <v>37</v>
      </c>
      <c r="R1820">
        <v>45</v>
      </c>
      <c r="S1820" t="s">
        <v>36</v>
      </c>
      <c r="T1820" t="s">
        <v>86</v>
      </c>
      <c r="U1820" t="s">
        <v>32</v>
      </c>
      <c r="V1820" t="s">
        <v>803</v>
      </c>
      <c r="W1820" t="s">
        <v>70</v>
      </c>
      <c r="X1820">
        <v>161901</v>
      </c>
      <c r="Y1820">
        <v>7460</v>
      </c>
      <c r="Z1820">
        <v>18.520399999999999</v>
      </c>
      <c r="AA1820">
        <v>73.856700000000004</v>
      </c>
      <c r="AB1820" t="str">
        <f>IF(Restaurants[[#This Row],[Years_Operating]]&lt;5,"New",
IF(Restaurants[[#This Row],[Years_Operating]]&lt;15,"Established","Legacy"))</f>
        <v>Established</v>
      </c>
      <c r="AC1820" t="str">
        <f>IF(Restaurants[[#This Row],[Country]]="India","Yes","No")</f>
        <v>Yes</v>
      </c>
      <c r="AD1820" t="str">
        <f>IF(AND(Restaurants[[#This Row],[Has Online Delivery]]="Yes",Restaurants[[#This Row],[Has Table Booking]]="Yes"),"Online + Table",
IF(Restaurants[[#This Row],[Has Online Delivery]]="Yes","Online Only",
IF(Restaurants[[#This Row],[Has Table Booking]]="Yes","Table Only","None")))</f>
        <v>None</v>
      </c>
      <c r="AE1820" t="str">
        <f>IF(Restaurants[[#This Row],[Rating]]&gt;=4.5,"Excellent",
IF(Restaurants[[#This Row],[Rating]]&gt;=4,"Very Good",
IF(Restaurants[[#This Row],[Rating]]&gt;=3.5,"Good","Average/Low")))</f>
        <v>Excellent</v>
      </c>
    </row>
    <row r="1821" spans="1:31" x14ac:dyDescent="0.3">
      <c r="A1821" t="s">
        <v>48</v>
      </c>
      <c r="B1821" t="s">
        <v>49</v>
      </c>
      <c r="C1821" t="s">
        <v>50</v>
      </c>
      <c r="D1821" t="s">
        <v>51</v>
      </c>
      <c r="E1821">
        <v>3</v>
      </c>
      <c r="F1821">
        <v>390</v>
      </c>
      <c r="G1821" t="s">
        <v>52</v>
      </c>
      <c r="H1821">
        <v>1994</v>
      </c>
      <c r="I1821">
        <v>60</v>
      </c>
      <c r="J1821">
        <v>4.9000000000000004</v>
      </c>
      <c r="K1821" t="s">
        <v>178</v>
      </c>
      <c r="L1821">
        <v>31</v>
      </c>
      <c r="M1821" t="s">
        <v>33</v>
      </c>
      <c r="N1821" t="s">
        <v>34</v>
      </c>
      <c r="O1821" t="s">
        <v>54</v>
      </c>
      <c r="P1821" t="s">
        <v>36</v>
      </c>
      <c r="Q1821" t="s">
        <v>37</v>
      </c>
      <c r="R1821">
        <v>43</v>
      </c>
      <c r="S1821" t="s">
        <v>36</v>
      </c>
      <c r="T1821" t="s">
        <v>55</v>
      </c>
      <c r="U1821" t="s">
        <v>46</v>
      </c>
      <c r="W1821" t="s">
        <v>80</v>
      </c>
      <c r="X1821">
        <v>462052</v>
      </c>
      <c r="Y1821">
        <v>3524</v>
      </c>
      <c r="Z1821">
        <v>0</v>
      </c>
      <c r="AA1821">
        <v>0</v>
      </c>
      <c r="AB1821" t="str">
        <f>IF(Restaurants[[#This Row],[Years_Operating]]&lt;5,"New",
IF(Restaurants[[#This Row],[Years_Operating]]&lt;15,"Established","Legacy"))</f>
        <v>Legacy</v>
      </c>
      <c r="AC1821" t="str">
        <f>IF(Restaurants[[#This Row],[Country]]="India","Yes","No")</f>
        <v>No</v>
      </c>
      <c r="AD1821" t="str">
        <f>IF(AND(Restaurants[[#This Row],[Has Online Delivery]]="Yes",Restaurants[[#This Row],[Has Table Booking]]="Yes"),"Online + Table",
IF(Restaurants[[#This Row],[Has Online Delivery]]="Yes","Online Only",
IF(Restaurants[[#This Row],[Has Table Booking]]="Yes","Table Only","None")))</f>
        <v>Online Only</v>
      </c>
      <c r="AE1821" t="str">
        <f>IF(Restaurants[[#This Row],[Rating]]&gt;=4.5,"Excellent",
IF(Restaurants[[#This Row],[Rating]]&gt;=4,"Very Good",
IF(Restaurants[[#This Row],[Rating]]&gt;=3.5,"Good","Average/Low")))</f>
        <v>Excellent</v>
      </c>
    </row>
    <row r="1822" spans="1:31" x14ac:dyDescent="0.3">
      <c r="A1822" t="s">
        <v>104</v>
      </c>
      <c r="B1822" t="s">
        <v>266</v>
      </c>
      <c r="C1822" t="s">
        <v>251</v>
      </c>
      <c r="D1822" t="s">
        <v>267</v>
      </c>
      <c r="E1822">
        <v>3</v>
      </c>
      <c r="F1822">
        <v>310</v>
      </c>
      <c r="G1822" t="s">
        <v>107</v>
      </c>
      <c r="H1822">
        <v>1994</v>
      </c>
      <c r="I1822">
        <v>50</v>
      </c>
      <c r="J1822">
        <v>4.8</v>
      </c>
      <c r="K1822" t="s">
        <v>312</v>
      </c>
      <c r="L1822">
        <v>31</v>
      </c>
      <c r="M1822" t="s">
        <v>33</v>
      </c>
      <c r="N1822" t="s">
        <v>34</v>
      </c>
      <c r="O1822" t="s">
        <v>35</v>
      </c>
      <c r="P1822" t="s">
        <v>36</v>
      </c>
      <c r="Q1822" t="s">
        <v>37</v>
      </c>
      <c r="R1822">
        <v>71</v>
      </c>
      <c r="S1822" t="s">
        <v>37</v>
      </c>
      <c r="T1822" t="s">
        <v>38</v>
      </c>
      <c r="U1822" t="s">
        <v>39</v>
      </c>
      <c r="V1822" t="s">
        <v>804</v>
      </c>
      <c r="W1822" t="s">
        <v>80</v>
      </c>
      <c r="X1822">
        <v>94430</v>
      </c>
      <c r="Y1822">
        <v>3646</v>
      </c>
      <c r="Z1822">
        <v>12.9716</v>
      </c>
      <c r="AA1822">
        <v>77.5946</v>
      </c>
      <c r="AB1822" t="str">
        <f>IF(Restaurants[[#This Row],[Years_Operating]]&lt;5,"New",
IF(Restaurants[[#This Row],[Years_Operating]]&lt;15,"Established","Legacy"))</f>
        <v>Legacy</v>
      </c>
      <c r="AC1822" t="str">
        <f>IF(Restaurants[[#This Row],[Country]]="India","Yes","No")</f>
        <v>Yes</v>
      </c>
      <c r="AD1822" t="str">
        <f>IF(AND(Restaurants[[#This Row],[Has Online Delivery]]="Yes",Restaurants[[#This Row],[Has Table Booking]]="Yes"),"Online + Table",
IF(Restaurants[[#This Row],[Has Online Delivery]]="Yes","Online Only",
IF(Restaurants[[#This Row],[Has Table Booking]]="Yes","Table Only","None")))</f>
        <v>Online Only</v>
      </c>
      <c r="AE1822" t="str">
        <f>IF(Restaurants[[#This Row],[Rating]]&gt;=4.5,"Excellent",
IF(Restaurants[[#This Row],[Rating]]&gt;=4,"Very Good",
IF(Restaurants[[#This Row],[Rating]]&gt;=3.5,"Good","Average/Low")))</f>
        <v>Excellent</v>
      </c>
    </row>
    <row r="1823" spans="1:31" x14ac:dyDescent="0.3">
      <c r="A1823" t="s">
        <v>182</v>
      </c>
      <c r="B1823" t="s">
        <v>183</v>
      </c>
      <c r="C1823" t="s">
        <v>89</v>
      </c>
      <c r="D1823" t="s">
        <v>184</v>
      </c>
      <c r="E1823">
        <v>2</v>
      </c>
      <c r="F1823">
        <v>275</v>
      </c>
      <c r="G1823" t="s">
        <v>185</v>
      </c>
      <c r="H1823">
        <v>1998</v>
      </c>
      <c r="I1823">
        <v>20</v>
      </c>
      <c r="J1823">
        <v>4.5999999999999996</v>
      </c>
      <c r="K1823" t="s">
        <v>32</v>
      </c>
      <c r="L1823">
        <v>27</v>
      </c>
      <c r="M1823" t="s">
        <v>33</v>
      </c>
      <c r="N1823" t="s">
        <v>143</v>
      </c>
      <c r="O1823" t="s">
        <v>35</v>
      </c>
      <c r="P1823" t="s">
        <v>36</v>
      </c>
      <c r="Q1823" t="s">
        <v>37</v>
      </c>
      <c r="R1823">
        <v>20</v>
      </c>
      <c r="S1823" t="s">
        <v>36</v>
      </c>
      <c r="T1823" t="s">
        <v>38</v>
      </c>
      <c r="U1823" t="s">
        <v>46</v>
      </c>
      <c r="W1823" t="s">
        <v>70</v>
      </c>
      <c r="X1823">
        <v>348082</v>
      </c>
      <c r="Y1823">
        <v>2424</v>
      </c>
      <c r="Z1823">
        <v>0</v>
      </c>
      <c r="AA1823">
        <v>0</v>
      </c>
      <c r="AB1823" t="str">
        <f>IF(Restaurants[[#This Row],[Years_Operating]]&lt;5,"New",
IF(Restaurants[[#This Row],[Years_Operating]]&lt;15,"Established","Legacy"))</f>
        <v>Legacy</v>
      </c>
      <c r="AC1823" t="str">
        <f>IF(Restaurants[[#This Row],[Country]]="India","Yes","No")</f>
        <v>No</v>
      </c>
      <c r="AD1823" t="str">
        <f>IF(AND(Restaurants[[#This Row],[Has Online Delivery]]="Yes",Restaurants[[#This Row],[Has Table Booking]]="Yes"),"Online + Table",
IF(Restaurants[[#This Row],[Has Online Delivery]]="Yes","Online Only",
IF(Restaurants[[#This Row],[Has Table Booking]]="Yes","Table Only","None")))</f>
        <v>Online Only</v>
      </c>
      <c r="AE1823" t="str">
        <f>IF(Restaurants[[#This Row],[Rating]]&gt;=4.5,"Excellent",
IF(Restaurants[[#This Row],[Rating]]&gt;=4,"Very Good",
IF(Restaurants[[#This Row],[Rating]]&gt;=3.5,"Good","Average/Low")))</f>
        <v>Excellent</v>
      </c>
    </row>
    <row r="1824" spans="1:31" x14ac:dyDescent="0.3">
      <c r="A1824" t="s">
        <v>113</v>
      </c>
      <c r="B1824" t="s">
        <v>261</v>
      </c>
      <c r="C1824" t="s">
        <v>251</v>
      </c>
      <c r="D1824" t="s">
        <v>258</v>
      </c>
      <c r="E1824">
        <v>3</v>
      </c>
      <c r="F1824">
        <v>280</v>
      </c>
      <c r="G1824" t="s">
        <v>116</v>
      </c>
      <c r="H1824">
        <v>1986</v>
      </c>
      <c r="I1824">
        <v>45</v>
      </c>
      <c r="J1824">
        <v>4.7</v>
      </c>
      <c r="K1824" t="s">
        <v>270</v>
      </c>
      <c r="L1824">
        <v>39</v>
      </c>
      <c r="M1824" t="s">
        <v>33</v>
      </c>
      <c r="N1824" t="s">
        <v>34</v>
      </c>
      <c r="O1824" t="s">
        <v>35</v>
      </c>
      <c r="P1824" t="s">
        <v>37</v>
      </c>
      <c r="Q1824" t="s">
        <v>36</v>
      </c>
      <c r="R1824">
        <v>21</v>
      </c>
      <c r="S1824" t="s">
        <v>37</v>
      </c>
      <c r="T1824" t="s">
        <v>55</v>
      </c>
      <c r="U1824" t="s">
        <v>32</v>
      </c>
      <c r="V1824" t="s">
        <v>805</v>
      </c>
      <c r="W1824" t="s">
        <v>108</v>
      </c>
      <c r="X1824">
        <v>18618</v>
      </c>
      <c r="Y1824">
        <v>262</v>
      </c>
      <c r="Z1824">
        <v>22.572600000000001</v>
      </c>
      <c r="AA1824">
        <v>88.363900000000001</v>
      </c>
      <c r="AB1824" t="str">
        <f>IF(Restaurants[[#This Row],[Years_Operating]]&lt;5,"New",
IF(Restaurants[[#This Row],[Years_Operating]]&lt;15,"Established","Legacy"))</f>
        <v>Legacy</v>
      </c>
      <c r="AC1824" t="str">
        <f>IF(Restaurants[[#This Row],[Country]]="India","Yes","No")</f>
        <v>Yes</v>
      </c>
      <c r="AD1824" t="str">
        <f>IF(AND(Restaurants[[#This Row],[Has Online Delivery]]="Yes",Restaurants[[#This Row],[Has Table Booking]]="Yes"),"Online + Table",
IF(Restaurants[[#This Row],[Has Online Delivery]]="Yes","Online Only",
IF(Restaurants[[#This Row],[Has Table Booking]]="Yes","Table Only","None")))</f>
        <v>Table Only</v>
      </c>
      <c r="AE1824" t="str">
        <f>IF(Restaurants[[#This Row],[Rating]]&gt;=4.5,"Excellent",
IF(Restaurants[[#This Row],[Rating]]&gt;=4,"Very Good",
IF(Restaurants[[#This Row],[Rating]]&gt;=3.5,"Good","Average/Low")))</f>
        <v>Excellent</v>
      </c>
    </row>
    <row r="1825" spans="1:31" x14ac:dyDescent="0.3">
      <c r="A1825" t="s">
        <v>164</v>
      </c>
      <c r="B1825" t="s">
        <v>272</v>
      </c>
      <c r="C1825" t="s">
        <v>251</v>
      </c>
      <c r="D1825" t="s">
        <v>258</v>
      </c>
      <c r="E1825">
        <v>2</v>
      </c>
      <c r="F1825">
        <v>235</v>
      </c>
      <c r="G1825" t="s">
        <v>165</v>
      </c>
      <c r="H1825">
        <v>2009</v>
      </c>
      <c r="I1825">
        <v>28</v>
      </c>
      <c r="J1825">
        <v>4.7</v>
      </c>
      <c r="K1825" t="s">
        <v>270</v>
      </c>
      <c r="L1825">
        <v>16</v>
      </c>
      <c r="M1825" t="s">
        <v>160</v>
      </c>
      <c r="N1825" t="s">
        <v>143</v>
      </c>
      <c r="O1825" t="s">
        <v>45</v>
      </c>
      <c r="P1825" t="s">
        <v>37</v>
      </c>
      <c r="Q1825" t="s">
        <v>37</v>
      </c>
      <c r="R1825">
        <v>34</v>
      </c>
      <c r="S1825" t="s">
        <v>37</v>
      </c>
      <c r="T1825" t="s">
        <v>38</v>
      </c>
      <c r="U1825" t="s">
        <v>69</v>
      </c>
      <c r="V1825" t="s">
        <v>806</v>
      </c>
      <c r="W1825" t="s">
        <v>70</v>
      </c>
      <c r="X1825">
        <v>123513</v>
      </c>
      <c r="Y1825">
        <v>4272</v>
      </c>
      <c r="Z1825">
        <v>13.082700000000001</v>
      </c>
      <c r="AA1825">
        <v>80.270700000000005</v>
      </c>
      <c r="AB1825" t="str">
        <f>IF(Restaurants[[#This Row],[Years_Operating]]&lt;5,"New",
IF(Restaurants[[#This Row],[Years_Operating]]&lt;15,"Established","Legacy"))</f>
        <v>Legacy</v>
      </c>
      <c r="AC1825" t="str">
        <f>IF(Restaurants[[#This Row],[Country]]="India","Yes","No")</f>
        <v>Yes</v>
      </c>
      <c r="AD1825" t="str">
        <f>IF(AND(Restaurants[[#This Row],[Has Online Delivery]]="Yes",Restaurants[[#This Row],[Has Table Booking]]="Yes"),"Online + Table",
IF(Restaurants[[#This Row],[Has Online Delivery]]="Yes","Online Only",
IF(Restaurants[[#This Row],[Has Table Booking]]="Yes","Table Only","None")))</f>
        <v>None</v>
      </c>
      <c r="AE1825" t="str">
        <f>IF(Restaurants[[#This Row],[Rating]]&gt;=4.5,"Excellent",
IF(Restaurants[[#This Row],[Rating]]&gt;=4,"Very Good",
IF(Restaurants[[#This Row],[Rating]]&gt;=3.5,"Good","Average/Low")))</f>
        <v>Excellent</v>
      </c>
    </row>
    <row r="1826" spans="1:31" x14ac:dyDescent="0.3">
      <c r="A1826" t="s">
        <v>65</v>
      </c>
      <c r="B1826" t="s">
        <v>66</v>
      </c>
      <c r="C1826" t="s">
        <v>59</v>
      </c>
      <c r="D1826" t="s">
        <v>67</v>
      </c>
      <c r="E1826">
        <v>3</v>
      </c>
      <c r="F1826">
        <v>350</v>
      </c>
      <c r="G1826" t="s">
        <v>68</v>
      </c>
      <c r="H1826">
        <v>1991</v>
      </c>
      <c r="I1826">
        <v>36</v>
      </c>
      <c r="J1826">
        <v>4.8</v>
      </c>
      <c r="K1826" t="s">
        <v>32</v>
      </c>
      <c r="L1826">
        <v>34</v>
      </c>
      <c r="M1826" t="s">
        <v>33</v>
      </c>
      <c r="N1826" t="s">
        <v>34</v>
      </c>
      <c r="O1826" t="s">
        <v>35</v>
      </c>
      <c r="P1826" t="s">
        <v>37</v>
      </c>
      <c r="Q1826" t="s">
        <v>37</v>
      </c>
      <c r="R1826">
        <v>48</v>
      </c>
      <c r="S1826" t="s">
        <v>36</v>
      </c>
      <c r="T1826" t="s">
        <v>38</v>
      </c>
      <c r="U1826" t="s">
        <v>39</v>
      </c>
      <c r="W1826" t="s">
        <v>40</v>
      </c>
      <c r="X1826">
        <v>65796</v>
      </c>
      <c r="Y1826">
        <v>3356</v>
      </c>
      <c r="Z1826">
        <v>0</v>
      </c>
      <c r="AA1826">
        <v>0</v>
      </c>
      <c r="AB1826" t="str">
        <f>IF(Restaurants[[#This Row],[Years_Operating]]&lt;5,"New",
IF(Restaurants[[#This Row],[Years_Operating]]&lt;15,"Established","Legacy"))</f>
        <v>Legacy</v>
      </c>
      <c r="AC1826" t="str">
        <f>IF(Restaurants[[#This Row],[Country]]="India","Yes","No")</f>
        <v>No</v>
      </c>
      <c r="AD1826" t="str">
        <f>IF(AND(Restaurants[[#This Row],[Has Online Delivery]]="Yes",Restaurants[[#This Row],[Has Table Booking]]="Yes"),"Online + Table",
IF(Restaurants[[#This Row],[Has Online Delivery]]="Yes","Online Only",
IF(Restaurants[[#This Row],[Has Table Booking]]="Yes","Table Only","None")))</f>
        <v>None</v>
      </c>
      <c r="AE1826" t="str">
        <f>IF(Restaurants[[#This Row],[Rating]]&gt;=4.5,"Excellent",
IF(Restaurants[[#This Row],[Rating]]&gt;=4,"Very Good",
IF(Restaurants[[#This Row],[Rating]]&gt;=3.5,"Good","Average/Low")))</f>
        <v>Excellent</v>
      </c>
    </row>
    <row r="1827" spans="1:31" x14ac:dyDescent="0.3">
      <c r="A1827" t="s">
        <v>92</v>
      </c>
      <c r="B1827" t="s">
        <v>250</v>
      </c>
      <c r="C1827" t="s">
        <v>251</v>
      </c>
      <c r="D1827" t="s">
        <v>258</v>
      </c>
      <c r="E1827">
        <v>3</v>
      </c>
      <c r="F1827">
        <v>345</v>
      </c>
      <c r="G1827" t="s">
        <v>95</v>
      </c>
      <c r="H1827">
        <v>2011</v>
      </c>
      <c r="I1827">
        <v>50</v>
      </c>
      <c r="J1827">
        <v>4.8</v>
      </c>
      <c r="K1827" t="s">
        <v>284</v>
      </c>
      <c r="L1827">
        <v>14</v>
      </c>
      <c r="M1827" t="s">
        <v>33</v>
      </c>
      <c r="N1827" t="s">
        <v>34</v>
      </c>
      <c r="O1827" t="s">
        <v>54</v>
      </c>
      <c r="P1827" t="s">
        <v>36</v>
      </c>
      <c r="Q1827" t="s">
        <v>36</v>
      </c>
      <c r="R1827">
        <v>21</v>
      </c>
      <c r="S1827" t="s">
        <v>37</v>
      </c>
      <c r="T1827" t="s">
        <v>38</v>
      </c>
      <c r="U1827" t="s">
        <v>39</v>
      </c>
      <c r="V1827" t="s">
        <v>807</v>
      </c>
      <c r="W1827" t="s">
        <v>108</v>
      </c>
      <c r="X1827">
        <v>211016</v>
      </c>
      <c r="Y1827">
        <v>6237</v>
      </c>
      <c r="Z1827">
        <v>28.7041</v>
      </c>
      <c r="AA1827">
        <v>77.102500000000006</v>
      </c>
      <c r="AB1827" t="str">
        <f>IF(Restaurants[[#This Row],[Years_Operating]]&lt;5,"New",
IF(Restaurants[[#This Row],[Years_Operating]]&lt;15,"Established","Legacy"))</f>
        <v>Established</v>
      </c>
      <c r="AC1827" t="str">
        <f>IF(Restaurants[[#This Row],[Country]]="India","Yes","No")</f>
        <v>Yes</v>
      </c>
      <c r="AD1827" t="str">
        <f>IF(AND(Restaurants[[#This Row],[Has Online Delivery]]="Yes",Restaurants[[#This Row],[Has Table Booking]]="Yes"),"Online + Table",
IF(Restaurants[[#This Row],[Has Online Delivery]]="Yes","Online Only",
IF(Restaurants[[#This Row],[Has Table Booking]]="Yes","Table Only","None")))</f>
        <v>Online + Table</v>
      </c>
      <c r="AE1827" t="str">
        <f>IF(Restaurants[[#This Row],[Rating]]&gt;=4.5,"Excellent",
IF(Restaurants[[#This Row],[Rating]]&gt;=4,"Very Good",
IF(Restaurants[[#This Row],[Rating]]&gt;=3.5,"Good","Average/Low")))</f>
        <v>Excellent</v>
      </c>
    </row>
    <row r="1828" spans="1:31" x14ac:dyDescent="0.3">
      <c r="A1828" t="s">
        <v>27</v>
      </c>
      <c r="B1828" t="s">
        <v>275</v>
      </c>
      <c r="C1828" t="s">
        <v>251</v>
      </c>
      <c r="D1828" t="s">
        <v>267</v>
      </c>
      <c r="E1828">
        <v>3</v>
      </c>
      <c r="F1828">
        <v>320</v>
      </c>
      <c r="G1828" t="s">
        <v>31</v>
      </c>
      <c r="H1828">
        <v>1995</v>
      </c>
      <c r="I1828">
        <v>28</v>
      </c>
      <c r="J1828">
        <v>4.9000000000000004</v>
      </c>
      <c r="K1828" t="s">
        <v>268</v>
      </c>
      <c r="L1828">
        <v>30</v>
      </c>
      <c r="M1828" t="s">
        <v>33</v>
      </c>
      <c r="N1828" t="s">
        <v>34</v>
      </c>
      <c r="O1828" t="s">
        <v>35</v>
      </c>
      <c r="P1828" t="s">
        <v>37</v>
      </c>
      <c r="Q1828" t="s">
        <v>37</v>
      </c>
      <c r="R1828">
        <v>45</v>
      </c>
      <c r="S1828" t="s">
        <v>36</v>
      </c>
      <c r="T1828" t="s">
        <v>63</v>
      </c>
      <c r="U1828" t="s">
        <v>69</v>
      </c>
      <c r="V1828" t="s">
        <v>808</v>
      </c>
      <c r="W1828" t="s">
        <v>132</v>
      </c>
      <c r="X1828">
        <v>168595</v>
      </c>
      <c r="Y1828">
        <v>4675</v>
      </c>
      <c r="Z1828">
        <v>18.520399999999999</v>
      </c>
      <c r="AA1828">
        <v>73.856700000000004</v>
      </c>
      <c r="AB1828" t="str">
        <f>IF(Restaurants[[#This Row],[Years_Operating]]&lt;5,"New",
IF(Restaurants[[#This Row],[Years_Operating]]&lt;15,"Established","Legacy"))</f>
        <v>Legacy</v>
      </c>
      <c r="AC1828" t="str">
        <f>IF(Restaurants[[#This Row],[Country]]="India","Yes","No")</f>
        <v>Yes</v>
      </c>
      <c r="AD1828" t="str">
        <f>IF(AND(Restaurants[[#This Row],[Has Online Delivery]]="Yes",Restaurants[[#This Row],[Has Table Booking]]="Yes"),"Online + Table",
IF(Restaurants[[#This Row],[Has Online Delivery]]="Yes","Online Only",
IF(Restaurants[[#This Row],[Has Table Booking]]="Yes","Table Only","None")))</f>
        <v>None</v>
      </c>
      <c r="AE1828" t="str">
        <f>IF(Restaurants[[#This Row],[Rating]]&gt;=4.5,"Excellent",
IF(Restaurants[[#This Row],[Rating]]&gt;=4,"Very Good",
IF(Restaurants[[#This Row],[Rating]]&gt;=3.5,"Good","Average/Low")))</f>
        <v>Excellent</v>
      </c>
    </row>
    <row r="1829" spans="1:31" x14ac:dyDescent="0.3">
      <c r="A1829" t="s">
        <v>27</v>
      </c>
      <c r="B1829" t="s">
        <v>28</v>
      </c>
      <c r="C1829" t="s">
        <v>29</v>
      </c>
      <c r="D1829" t="s">
        <v>30</v>
      </c>
      <c r="E1829">
        <v>3</v>
      </c>
      <c r="F1829">
        <v>320</v>
      </c>
      <c r="G1829" t="s">
        <v>31</v>
      </c>
      <c r="H1829">
        <v>1995</v>
      </c>
      <c r="I1829">
        <v>28</v>
      </c>
      <c r="J1829">
        <v>4.9000000000000004</v>
      </c>
      <c r="K1829" t="s">
        <v>32</v>
      </c>
      <c r="L1829">
        <v>30</v>
      </c>
      <c r="M1829" t="s">
        <v>33</v>
      </c>
      <c r="N1829" t="s">
        <v>34</v>
      </c>
      <c r="O1829" t="s">
        <v>35</v>
      </c>
      <c r="P1829" t="s">
        <v>36</v>
      </c>
      <c r="Q1829" t="s">
        <v>36</v>
      </c>
      <c r="R1829">
        <v>25</v>
      </c>
      <c r="S1829" t="s">
        <v>37</v>
      </c>
      <c r="T1829" t="s">
        <v>86</v>
      </c>
      <c r="U1829" t="s">
        <v>32</v>
      </c>
      <c r="W1829" t="s">
        <v>108</v>
      </c>
      <c r="X1829">
        <v>209212</v>
      </c>
      <c r="Y1829">
        <v>7886</v>
      </c>
      <c r="Z1829">
        <v>0</v>
      </c>
      <c r="AA1829">
        <v>0</v>
      </c>
      <c r="AB1829" t="str">
        <f>IF(Restaurants[[#This Row],[Years_Operating]]&lt;5,"New",
IF(Restaurants[[#This Row],[Years_Operating]]&lt;15,"Established","Legacy"))</f>
        <v>Legacy</v>
      </c>
      <c r="AC1829" t="str">
        <f>IF(Restaurants[[#This Row],[Country]]="India","Yes","No")</f>
        <v>No</v>
      </c>
      <c r="AD1829" t="str">
        <f>IF(AND(Restaurants[[#This Row],[Has Online Delivery]]="Yes",Restaurants[[#This Row],[Has Table Booking]]="Yes"),"Online + Table",
IF(Restaurants[[#This Row],[Has Online Delivery]]="Yes","Online Only",
IF(Restaurants[[#This Row],[Has Table Booking]]="Yes","Table Only","None")))</f>
        <v>Online + Table</v>
      </c>
      <c r="AE1829" t="str">
        <f>IF(Restaurants[[#This Row],[Rating]]&gt;=4.5,"Excellent",
IF(Restaurants[[#This Row],[Rating]]&gt;=4,"Very Good",
IF(Restaurants[[#This Row],[Rating]]&gt;=3.5,"Good","Average/Low")))</f>
        <v>Excellent</v>
      </c>
    </row>
    <row r="1830" spans="1:31" x14ac:dyDescent="0.3">
      <c r="A1830" t="s">
        <v>104</v>
      </c>
      <c r="B1830" t="s">
        <v>105</v>
      </c>
      <c r="C1830" t="s">
        <v>29</v>
      </c>
      <c r="D1830" t="s">
        <v>106</v>
      </c>
      <c r="E1830">
        <v>3</v>
      </c>
      <c r="F1830">
        <v>310</v>
      </c>
      <c r="G1830" t="s">
        <v>107</v>
      </c>
      <c r="H1830">
        <v>1994</v>
      </c>
      <c r="I1830">
        <v>50</v>
      </c>
      <c r="J1830">
        <v>4.8</v>
      </c>
      <c r="K1830" t="s">
        <v>32</v>
      </c>
      <c r="L1830">
        <v>31</v>
      </c>
      <c r="M1830" t="s">
        <v>33</v>
      </c>
      <c r="N1830" t="s">
        <v>34</v>
      </c>
      <c r="O1830" t="s">
        <v>35</v>
      </c>
      <c r="P1830" t="s">
        <v>37</v>
      </c>
      <c r="Q1830" t="s">
        <v>36</v>
      </c>
      <c r="R1830">
        <v>26</v>
      </c>
      <c r="S1830" t="s">
        <v>36</v>
      </c>
      <c r="T1830" t="s">
        <v>55</v>
      </c>
      <c r="U1830" t="s">
        <v>46</v>
      </c>
      <c r="W1830" t="s">
        <v>64</v>
      </c>
      <c r="X1830">
        <v>139219</v>
      </c>
      <c r="Y1830">
        <v>5055</v>
      </c>
      <c r="Z1830">
        <v>41.902799999999999</v>
      </c>
      <c r="AA1830">
        <v>12.4964</v>
      </c>
      <c r="AB1830" t="str">
        <f>IF(Restaurants[[#This Row],[Years_Operating]]&lt;5,"New",
IF(Restaurants[[#This Row],[Years_Operating]]&lt;15,"Established","Legacy"))</f>
        <v>Legacy</v>
      </c>
      <c r="AC1830" t="str">
        <f>IF(Restaurants[[#This Row],[Country]]="India","Yes","No")</f>
        <v>No</v>
      </c>
      <c r="AD1830" t="str">
        <f>IF(AND(Restaurants[[#This Row],[Has Online Delivery]]="Yes",Restaurants[[#This Row],[Has Table Booking]]="Yes"),"Online + Table",
IF(Restaurants[[#This Row],[Has Online Delivery]]="Yes","Online Only",
IF(Restaurants[[#This Row],[Has Table Booking]]="Yes","Table Only","None")))</f>
        <v>Table Only</v>
      </c>
      <c r="AE1830" t="str">
        <f>IF(Restaurants[[#This Row],[Rating]]&gt;=4.5,"Excellent",
IF(Restaurants[[#This Row],[Rating]]&gt;=4,"Very Good",
IF(Restaurants[[#This Row],[Rating]]&gt;=3.5,"Good","Average/Low")))</f>
        <v>Excellent</v>
      </c>
    </row>
    <row r="1831" spans="1:31" x14ac:dyDescent="0.3">
      <c r="A1831" t="s">
        <v>57</v>
      </c>
      <c r="B1831" t="s">
        <v>58</v>
      </c>
      <c r="C1831" t="s">
        <v>59</v>
      </c>
      <c r="D1831" t="s">
        <v>60</v>
      </c>
      <c r="E1831">
        <v>3</v>
      </c>
      <c r="F1831">
        <v>425</v>
      </c>
      <c r="G1831" t="s">
        <v>61</v>
      </c>
      <c r="H1831">
        <v>1986</v>
      </c>
      <c r="I1831">
        <v>40</v>
      </c>
      <c r="J1831">
        <v>4.9000000000000004</v>
      </c>
      <c r="K1831" t="s">
        <v>32</v>
      </c>
      <c r="L1831">
        <v>39</v>
      </c>
      <c r="M1831" t="s">
        <v>62</v>
      </c>
      <c r="N1831" t="s">
        <v>34</v>
      </c>
      <c r="O1831" t="s">
        <v>35</v>
      </c>
      <c r="P1831" t="s">
        <v>36</v>
      </c>
      <c r="Q1831" t="s">
        <v>37</v>
      </c>
      <c r="R1831">
        <v>58</v>
      </c>
      <c r="S1831" t="s">
        <v>36</v>
      </c>
      <c r="T1831" t="s">
        <v>86</v>
      </c>
      <c r="U1831" t="s">
        <v>46</v>
      </c>
      <c r="W1831" t="s">
        <v>40</v>
      </c>
      <c r="X1831">
        <v>30601</v>
      </c>
      <c r="Y1831">
        <v>1489</v>
      </c>
      <c r="Z1831">
        <v>48.8566</v>
      </c>
      <c r="AA1831">
        <v>2.3521999999999998</v>
      </c>
      <c r="AB1831" t="str">
        <f>IF(Restaurants[[#This Row],[Years_Operating]]&lt;5,"New",
IF(Restaurants[[#This Row],[Years_Operating]]&lt;15,"Established","Legacy"))</f>
        <v>Legacy</v>
      </c>
      <c r="AC1831" t="str">
        <f>IF(Restaurants[[#This Row],[Country]]="India","Yes","No")</f>
        <v>No</v>
      </c>
      <c r="AD1831" t="str">
        <f>IF(AND(Restaurants[[#This Row],[Has Online Delivery]]="Yes",Restaurants[[#This Row],[Has Table Booking]]="Yes"),"Online + Table",
IF(Restaurants[[#This Row],[Has Online Delivery]]="Yes","Online Only",
IF(Restaurants[[#This Row],[Has Table Booking]]="Yes","Table Only","None")))</f>
        <v>Online Only</v>
      </c>
      <c r="AE1831" t="str">
        <f>IF(Restaurants[[#This Row],[Rating]]&gt;=4.5,"Excellent",
IF(Restaurants[[#This Row],[Rating]]&gt;=4,"Very Good",
IF(Restaurants[[#This Row],[Rating]]&gt;=3.5,"Good","Average/Low")))</f>
        <v>Excellent</v>
      </c>
    </row>
    <row r="1832" spans="1:31" x14ac:dyDescent="0.3">
      <c r="A1832" t="s">
        <v>171</v>
      </c>
      <c r="B1832" t="s">
        <v>77</v>
      </c>
      <c r="C1832" t="s">
        <v>50</v>
      </c>
      <c r="D1832" t="s">
        <v>98</v>
      </c>
      <c r="E1832">
        <v>2</v>
      </c>
      <c r="F1832">
        <v>285</v>
      </c>
      <c r="G1832" t="s">
        <v>172</v>
      </c>
      <c r="H1832">
        <v>2008</v>
      </c>
      <c r="I1832">
        <v>12</v>
      </c>
      <c r="J1832">
        <v>4.7</v>
      </c>
      <c r="K1832" t="s">
        <v>32</v>
      </c>
      <c r="L1832">
        <v>17</v>
      </c>
      <c r="M1832" t="s">
        <v>33</v>
      </c>
      <c r="N1832" t="s">
        <v>143</v>
      </c>
      <c r="O1832" t="s">
        <v>54</v>
      </c>
      <c r="P1832" t="s">
        <v>37</v>
      </c>
      <c r="Q1832" t="s">
        <v>36</v>
      </c>
      <c r="R1832">
        <v>36</v>
      </c>
      <c r="S1832" t="s">
        <v>36</v>
      </c>
      <c r="T1832" t="s">
        <v>63</v>
      </c>
      <c r="U1832" t="s">
        <v>69</v>
      </c>
      <c r="W1832" t="s">
        <v>70</v>
      </c>
      <c r="X1832">
        <v>213382</v>
      </c>
      <c r="Y1832">
        <v>1453</v>
      </c>
      <c r="Z1832">
        <v>40.712800000000001</v>
      </c>
      <c r="AA1832">
        <v>-74.006</v>
      </c>
      <c r="AB1832" t="str">
        <f>IF(Restaurants[[#This Row],[Years_Operating]]&lt;5,"New",
IF(Restaurants[[#This Row],[Years_Operating]]&lt;15,"Established","Legacy"))</f>
        <v>Legacy</v>
      </c>
      <c r="AC1832" t="str">
        <f>IF(Restaurants[[#This Row],[Country]]="India","Yes","No")</f>
        <v>No</v>
      </c>
      <c r="AD1832" t="str">
        <f>IF(AND(Restaurants[[#This Row],[Has Online Delivery]]="Yes",Restaurants[[#This Row],[Has Table Booking]]="Yes"),"Online + Table",
IF(Restaurants[[#This Row],[Has Online Delivery]]="Yes","Online Only",
IF(Restaurants[[#This Row],[Has Table Booking]]="Yes","Table Only","None")))</f>
        <v>Table Only</v>
      </c>
      <c r="AE1832" t="str">
        <f>IF(Restaurants[[#This Row],[Rating]]&gt;=4.5,"Excellent",
IF(Restaurants[[#This Row],[Rating]]&gt;=4,"Very Good",
IF(Restaurants[[#This Row],[Rating]]&gt;=3.5,"Good","Average/Low")))</f>
        <v>Excellent</v>
      </c>
    </row>
    <row r="1833" spans="1:31" x14ac:dyDescent="0.3">
      <c r="A1833" t="s">
        <v>212</v>
      </c>
      <c r="B1833" t="s">
        <v>206</v>
      </c>
      <c r="C1833" t="s">
        <v>207</v>
      </c>
      <c r="D1833" t="s">
        <v>213</v>
      </c>
      <c r="E1833">
        <v>0</v>
      </c>
      <c r="F1833">
        <v>165</v>
      </c>
      <c r="G1833" t="s">
        <v>214</v>
      </c>
      <c r="H1833">
        <v>2009</v>
      </c>
      <c r="I1833">
        <v>36</v>
      </c>
      <c r="J1833">
        <v>4.7</v>
      </c>
      <c r="K1833" t="s">
        <v>32</v>
      </c>
      <c r="L1833">
        <v>16</v>
      </c>
      <c r="M1833" t="s">
        <v>160</v>
      </c>
      <c r="N1833" t="s">
        <v>210</v>
      </c>
      <c r="O1833" t="s">
        <v>211</v>
      </c>
      <c r="P1833" t="s">
        <v>36</v>
      </c>
      <c r="Q1833" t="s">
        <v>37</v>
      </c>
      <c r="R1833">
        <v>57</v>
      </c>
      <c r="S1833" t="s">
        <v>36</v>
      </c>
      <c r="T1833" t="s">
        <v>86</v>
      </c>
      <c r="U1833" t="s">
        <v>69</v>
      </c>
      <c r="W1833" t="s">
        <v>103</v>
      </c>
      <c r="X1833">
        <v>342896</v>
      </c>
      <c r="Y1833">
        <v>7210</v>
      </c>
      <c r="Z1833">
        <v>0</v>
      </c>
      <c r="AA1833">
        <v>0</v>
      </c>
      <c r="AB1833" t="str">
        <f>IF(Restaurants[[#This Row],[Years_Operating]]&lt;5,"New",
IF(Restaurants[[#This Row],[Years_Operating]]&lt;15,"Established","Legacy"))</f>
        <v>Legacy</v>
      </c>
      <c r="AC1833" t="str">
        <f>IF(Restaurants[[#This Row],[Country]]="India","Yes","No")</f>
        <v>No</v>
      </c>
      <c r="AD1833" t="str">
        <f>IF(AND(Restaurants[[#This Row],[Has Online Delivery]]="Yes",Restaurants[[#This Row],[Has Table Booking]]="Yes"),"Online + Table",
IF(Restaurants[[#This Row],[Has Online Delivery]]="Yes","Online Only",
IF(Restaurants[[#This Row],[Has Table Booking]]="Yes","Table Only","None")))</f>
        <v>Online Only</v>
      </c>
      <c r="AE1833" t="str">
        <f>IF(Restaurants[[#This Row],[Rating]]&gt;=4.5,"Excellent",
IF(Restaurants[[#This Row],[Rating]]&gt;=4,"Very Good",
IF(Restaurants[[#This Row],[Rating]]&gt;=3.5,"Good","Average/Low")))</f>
        <v>Excellent</v>
      </c>
    </row>
    <row r="1834" spans="1:31" x14ac:dyDescent="0.3">
      <c r="A1834" t="s">
        <v>215</v>
      </c>
      <c r="B1834" t="s">
        <v>216</v>
      </c>
      <c r="C1834" t="s">
        <v>217</v>
      </c>
      <c r="D1834" t="s">
        <v>218</v>
      </c>
      <c r="E1834">
        <v>0</v>
      </c>
      <c r="F1834">
        <v>155</v>
      </c>
      <c r="G1834" t="s">
        <v>219</v>
      </c>
      <c r="H1834">
        <v>2000</v>
      </c>
      <c r="I1834">
        <v>55</v>
      </c>
      <c r="J1834">
        <v>4.7</v>
      </c>
      <c r="K1834" t="s">
        <v>32</v>
      </c>
      <c r="L1834">
        <v>25</v>
      </c>
      <c r="M1834" t="s">
        <v>160</v>
      </c>
      <c r="N1834" t="s">
        <v>210</v>
      </c>
      <c r="O1834" t="s">
        <v>54</v>
      </c>
      <c r="P1834" t="s">
        <v>37</v>
      </c>
      <c r="Q1834" t="s">
        <v>36</v>
      </c>
      <c r="R1834">
        <v>74</v>
      </c>
      <c r="S1834" t="s">
        <v>37</v>
      </c>
      <c r="T1834" t="s">
        <v>63</v>
      </c>
      <c r="U1834" t="s">
        <v>32</v>
      </c>
      <c r="W1834" t="s">
        <v>70</v>
      </c>
      <c r="X1834">
        <v>405730</v>
      </c>
      <c r="Y1834">
        <v>5273</v>
      </c>
      <c r="Z1834">
        <v>0</v>
      </c>
      <c r="AA1834">
        <v>0</v>
      </c>
      <c r="AB1834" t="str">
        <f>IF(Restaurants[[#This Row],[Years_Operating]]&lt;5,"New",
IF(Restaurants[[#This Row],[Years_Operating]]&lt;15,"Established","Legacy"))</f>
        <v>Legacy</v>
      </c>
      <c r="AC1834" t="str">
        <f>IF(Restaurants[[#This Row],[Country]]="India","Yes","No")</f>
        <v>No</v>
      </c>
      <c r="AD1834" t="str">
        <f>IF(AND(Restaurants[[#This Row],[Has Online Delivery]]="Yes",Restaurants[[#This Row],[Has Table Booking]]="Yes"),"Online + Table",
IF(Restaurants[[#This Row],[Has Online Delivery]]="Yes","Online Only",
IF(Restaurants[[#This Row],[Has Table Booking]]="Yes","Table Only","None")))</f>
        <v>Table Only</v>
      </c>
      <c r="AE1834" t="str">
        <f>IF(Restaurants[[#This Row],[Rating]]&gt;=4.5,"Excellent",
IF(Restaurants[[#This Row],[Rating]]&gt;=4,"Very Good",
IF(Restaurants[[#This Row],[Rating]]&gt;=3.5,"Good","Average/Low")))</f>
        <v>Excellent</v>
      </c>
    </row>
    <row r="1835" spans="1:31" x14ac:dyDescent="0.3">
      <c r="A1835" t="s">
        <v>243</v>
      </c>
      <c r="B1835" t="s">
        <v>275</v>
      </c>
      <c r="C1835" t="s">
        <v>251</v>
      </c>
      <c r="D1835" t="s">
        <v>252</v>
      </c>
      <c r="E1835">
        <v>0</v>
      </c>
      <c r="F1835">
        <v>125</v>
      </c>
      <c r="G1835" t="s">
        <v>247</v>
      </c>
      <c r="H1835">
        <v>2007</v>
      </c>
      <c r="I1835">
        <v>45</v>
      </c>
      <c r="J1835">
        <v>4.5</v>
      </c>
      <c r="K1835" t="s">
        <v>256</v>
      </c>
      <c r="L1835">
        <v>18</v>
      </c>
      <c r="M1835" t="s">
        <v>204</v>
      </c>
      <c r="N1835" t="s">
        <v>210</v>
      </c>
      <c r="O1835" t="s">
        <v>211</v>
      </c>
      <c r="P1835" t="s">
        <v>37</v>
      </c>
      <c r="Q1835" t="s">
        <v>37</v>
      </c>
      <c r="R1835">
        <v>45</v>
      </c>
      <c r="S1835" t="s">
        <v>37</v>
      </c>
      <c r="T1835" t="s">
        <v>55</v>
      </c>
      <c r="U1835" t="s">
        <v>46</v>
      </c>
      <c r="V1835" t="s">
        <v>809</v>
      </c>
      <c r="W1835" t="s">
        <v>80</v>
      </c>
      <c r="X1835">
        <v>212282</v>
      </c>
      <c r="Y1835">
        <v>43</v>
      </c>
      <c r="Z1835">
        <v>18.520399999999999</v>
      </c>
      <c r="AA1835">
        <v>73.856700000000004</v>
      </c>
      <c r="AB1835" t="str">
        <f>IF(Restaurants[[#This Row],[Years_Operating]]&lt;5,"New",
IF(Restaurants[[#This Row],[Years_Operating]]&lt;15,"Established","Legacy"))</f>
        <v>Legacy</v>
      </c>
      <c r="AC1835" t="str">
        <f>IF(Restaurants[[#This Row],[Country]]="India","Yes","No")</f>
        <v>Yes</v>
      </c>
      <c r="AD1835" t="str">
        <f>IF(AND(Restaurants[[#This Row],[Has Online Delivery]]="Yes",Restaurants[[#This Row],[Has Table Booking]]="Yes"),"Online + Table",
IF(Restaurants[[#This Row],[Has Online Delivery]]="Yes","Online Only",
IF(Restaurants[[#This Row],[Has Table Booking]]="Yes","Table Only","None")))</f>
        <v>None</v>
      </c>
      <c r="AE1835" t="str">
        <f>IF(Restaurants[[#This Row],[Rating]]&gt;=4.5,"Excellent",
IF(Restaurants[[#This Row],[Rating]]&gt;=4,"Very Good",
IF(Restaurants[[#This Row],[Rating]]&gt;=3.5,"Good","Average/Low")))</f>
        <v>Excellent</v>
      </c>
    </row>
    <row r="1836" spans="1:31" x14ac:dyDescent="0.3">
      <c r="A1836" t="s">
        <v>141</v>
      </c>
      <c r="B1836" t="s">
        <v>272</v>
      </c>
      <c r="C1836" t="s">
        <v>251</v>
      </c>
      <c r="D1836" t="s">
        <v>267</v>
      </c>
      <c r="E1836">
        <v>2</v>
      </c>
      <c r="F1836">
        <v>450</v>
      </c>
      <c r="G1836" t="s">
        <v>142</v>
      </c>
      <c r="H1836">
        <v>2003</v>
      </c>
      <c r="I1836">
        <v>40</v>
      </c>
      <c r="J1836">
        <v>4.8</v>
      </c>
      <c r="K1836" t="s">
        <v>268</v>
      </c>
      <c r="L1836">
        <v>22</v>
      </c>
      <c r="M1836" t="s">
        <v>62</v>
      </c>
      <c r="N1836" t="s">
        <v>143</v>
      </c>
      <c r="O1836" t="s">
        <v>35</v>
      </c>
      <c r="P1836" t="s">
        <v>37</v>
      </c>
      <c r="Q1836" t="s">
        <v>36</v>
      </c>
      <c r="R1836">
        <v>29</v>
      </c>
      <c r="S1836" t="s">
        <v>37</v>
      </c>
      <c r="T1836" t="s">
        <v>86</v>
      </c>
      <c r="U1836" t="s">
        <v>32</v>
      </c>
      <c r="V1836" t="s">
        <v>810</v>
      </c>
      <c r="W1836" t="s">
        <v>132</v>
      </c>
      <c r="X1836">
        <v>441773</v>
      </c>
      <c r="Y1836">
        <v>2396</v>
      </c>
      <c r="Z1836">
        <v>13.082700000000001</v>
      </c>
      <c r="AA1836">
        <v>80.270700000000005</v>
      </c>
      <c r="AB1836" t="str">
        <f>IF(Restaurants[[#This Row],[Years_Operating]]&lt;5,"New",
IF(Restaurants[[#This Row],[Years_Operating]]&lt;15,"Established","Legacy"))</f>
        <v>Legacy</v>
      </c>
      <c r="AC1836" t="str">
        <f>IF(Restaurants[[#This Row],[Country]]="India","Yes","No")</f>
        <v>Yes</v>
      </c>
      <c r="AD1836" t="str">
        <f>IF(AND(Restaurants[[#This Row],[Has Online Delivery]]="Yes",Restaurants[[#This Row],[Has Table Booking]]="Yes"),"Online + Table",
IF(Restaurants[[#This Row],[Has Online Delivery]]="Yes","Online Only",
IF(Restaurants[[#This Row],[Has Table Booking]]="Yes","Table Only","None")))</f>
        <v>Table Only</v>
      </c>
      <c r="AE1836" t="str">
        <f>IF(Restaurants[[#This Row],[Rating]]&gt;=4.5,"Excellent",
IF(Restaurants[[#This Row],[Rating]]&gt;=4,"Very Good",
IF(Restaurants[[#This Row],[Rating]]&gt;=3.5,"Good","Average/Low")))</f>
        <v>Excellent</v>
      </c>
    </row>
    <row r="1837" spans="1:31" x14ac:dyDescent="0.3">
      <c r="A1837" t="s">
        <v>179</v>
      </c>
      <c r="B1837" t="s">
        <v>255</v>
      </c>
      <c r="C1837" t="s">
        <v>251</v>
      </c>
      <c r="D1837" t="s">
        <v>258</v>
      </c>
      <c r="E1837">
        <v>2</v>
      </c>
      <c r="F1837">
        <v>250</v>
      </c>
      <c r="G1837" t="s">
        <v>181</v>
      </c>
      <c r="H1837">
        <v>2014</v>
      </c>
      <c r="I1837">
        <v>52</v>
      </c>
      <c r="J1837">
        <v>4.5999999999999996</v>
      </c>
      <c r="K1837" t="s">
        <v>270</v>
      </c>
      <c r="L1837">
        <v>11</v>
      </c>
      <c r="M1837" t="s">
        <v>33</v>
      </c>
      <c r="N1837" t="s">
        <v>143</v>
      </c>
      <c r="O1837" t="s">
        <v>35</v>
      </c>
      <c r="P1837" t="s">
        <v>36</v>
      </c>
      <c r="Q1837" t="s">
        <v>36</v>
      </c>
      <c r="R1837">
        <v>26</v>
      </c>
      <c r="S1837" t="s">
        <v>36</v>
      </c>
      <c r="T1837" t="s">
        <v>86</v>
      </c>
      <c r="U1837" t="s">
        <v>46</v>
      </c>
      <c r="V1837" t="s">
        <v>811</v>
      </c>
      <c r="W1837" t="s">
        <v>56</v>
      </c>
      <c r="X1837">
        <v>304214</v>
      </c>
      <c r="Y1837">
        <v>5697</v>
      </c>
      <c r="Z1837">
        <v>19.076000000000001</v>
      </c>
      <c r="AA1837">
        <v>72.877700000000004</v>
      </c>
      <c r="AB1837" t="str">
        <f>IF(Restaurants[[#This Row],[Years_Operating]]&lt;5,"New",
IF(Restaurants[[#This Row],[Years_Operating]]&lt;15,"Established","Legacy"))</f>
        <v>Established</v>
      </c>
      <c r="AC1837" t="str">
        <f>IF(Restaurants[[#This Row],[Country]]="India","Yes","No")</f>
        <v>Yes</v>
      </c>
      <c r="AD1837" t="str">
        <f>IF(AND(Restaurants[[#This Row],[Has Online Delivery]]="Yes",Restaurants[[#This Row],[Has Table Booking]]="Yes"),"Online + Table",
IF(Restaurants[[#This Row],[Has Online Delivery]]="Yes","Online Only",
IF(Restaurants[[#This Row],[Has Table Booking]]="Yes","Table Only","None")))</f>
        <v>Online + Table</v>
      </c>
      <c r="AE1837" t="str">
        <f>IF(Restaurants[[#This Row],[Rating]]&gt;=4.5,"Excellent",
IF(Restaurants[[#This Row],[Rating]]&gt;=4,"Very Good",
IF(Restaurants[[#This Row],[Rating]]&gt;=3.5,"Good","Average/Low")))</f>
        <v>Excellent</v>
      </c>
    </row>
    <row r="1838" spans="1:31" x14ac:dyDescent="0.3">
      <c r="A1838" t="s">
        <v>234</v>
      </c>
      <c r="B1838" t="s">
        <v>235</v>
      </c>
      <c r="C1838" t="s">
        <v>50</v>
      </c>
      <c r="D1838" t="s">
        <v>236</v>
      </c>
      <c r="E1838">
        <v>0</v>
      </c>
      <c r="F1838">
        <v>285</v>
      </c>
      <c r="G1838" t="s">
        <v>237</v>
      </c>
      <c r="H1838">
        <v>2004</v>
      </c>
      <c r="I1838">
        <v>70</v>
      </c>
      <c r="J1838">
        <v>4.5999999999999996</v>
      </c>
      <c r="K1838" t="s">
        <v>32</v>
      </c>
      <c r="L1838">
        <v>21</v>
      </c>
      <c r="M1838" t="s">
        <v>33</v>
      </c>
      <c r="N1838" t="s">
        <v>210</v>
      </c>
      <c r="O1838" t="s">
        <v>54</v>
      </c>
      <c r="P1838" t="s">
        <v>36</v>
      </c>
      <c r="Q1838" t="s">
        <v>36</v>
      </c>
      <c r="R1838">
        <v>65</v>
      </c>
      <c r="S1838" t="s">
        <v>36</v>
      </c>
      <c r="T1838" t="s">
        <v>55</v>
      </c>
      <c r="U1838" t="s">
        <v>39</v>
      </c>
      <c r="W1838" t="s">
        <v>103</v>
      </c>
      <c r="X1838">
        <v>35309</v>
      </c>
      <c r="Y1838">
        <v>5483</v>
      </c>
      <c r="Z1838">
        <v>0</v>
      </c>
      <c r="AA1838">
        <v>0</v>
      </c>
      <c r="AB1838" t="str">
        <f>IF(Restaurants[[#This Row],[Years_Operating]]&lt;5,"New",
IF(Restaurants[[#This Row],[Years_Operating]]&lt;15,"Established","Legacy"))</f>
        <v>Legacy</v>
      </c>
      <c r="AC1838" t="str">
        <f>IF(Restaurants[[#This Row],[Country]]="India","Yes","No")</f>
        <v>No</v>
      </c>
      <c r="AD1838" t="str">
        <f>IF(AND(Restaurants[[#This Row],[Has Online Delivery]]="Yes",Restaurants[[#This Row],[Has Table Booking]]="Yes"),"Online + Table",
IF(Restaurants[[#This Row],[Has Online Delivery]]="Yes","Online Only",
IF(Restaurants[[#This Row],[Has Table Booking]]="Yes","Table Only","None")))</f>
        <v>Online + Table</v>
      </c>
      <c r="AE1838" t="str">
        <f>IF(Restaurants[[#This Row],[Rating]]&gt;=4.5,"Excellent",
IF(Restaurants[[#This Row],[Rating]]&gt;=4,"Very Good",
IF(Restaurants[[#This Row],[Rating]]&gt;=3.5,"Good","Average/Low")))</f>
        <v>Excellent</v>
      </c>
    </row>
    <row r="1839" spans="1:31" x14ac:dyDescent="0.3">
      <c r="A1839" t="s">
        <v>71</v>
      </c>
      <c r="B1839" t="s">
        <v>72</v>
      </c>
      <c r="C1839" t="s">
        <v>73</v>
      </c>
      <c r="D1839" t="s">
        <v>74</v>
      </c>
      <c r="E1839">
        <v>3</v>
      </c>
      <c r="F1839">
        <v>380</v>
      </c>
      <c r="G1839" t="s">
        <v>75</v>
      </c>
      <c r="H1839">
        <v>2008</v>
      </c>
      <c r="I1839">
        <v>23</v>
      </c>
      <c r="J1839">
        <v>4.8</v>
      </c>
      <c r="K1839" t="s">
        <v>32</v>
      </c>
      <c r="L1839">
        <v>17</v>
      </c>
      <c r="M1839" t="s">
        <v>33</v>
      </c>
      <c r="N1839" t="s">
        <v>34</v>
      </c>
      <c r="O1839" t="s">
        <v>35</v>
      </c>
      <c r="P1839" t="s">
        <v>36</v>
      </c>
      <c r="Q1839" t="s">
        <v>36</v>
      </c>
      <c r="R1839">
        <v>55</v>
      </c>
      <c r="S1839" t="s">
        <v>37</v>
      </c>
      <c r="T1839" t="s">
        <v>63</v>
      </c>
      <c r="U1839" t="s">
        <v>32</v>
      </c>
      <c r="W1839" t="s">
        <v>64</v>
      </c>
      <c r="X1839">
        <v>317660</v>
      </c>
      <c r="Y1839">
        <v>6327</v>
      </c>
      <c r="Z1839">
        <v>0</v>
      </c>
      <c r="AA1839">
        <v>0</v>
      </c>
      <c r="AB1839" t="str">
        <f>IF(Restaurants[[#This Row],[Years_Operating]]&lt;5,"New",
IF(Restaurants[[#This Row],[Years_Operating]]&lt;15,"Established","Legacy"))</f>
        <v>Legacy</v>
      </c>
      <c r="AC1839" t="str">
        <f>IF(Restaurants[[#This Row],[Country]]="India","Yes","No")</f>
        <v>No</v>
      </c>
      <c r="AD1839" t="str">
        <f>IF(AND(Restaurants[[#This Row],[Has Online Delivery]]="Yes",Restaurants[[#This Row],[Has Table Booking]]="Yes"),"Online + Table",
IF(Restaurants[[#This Row],[Has Online Delivery]]="Yes","Online Only",
IF(Restaurants[[#This Row],[Has Table Booking]]="Yes","Table Only","None")))</f>
        <v>Online + Table</v>
      </c>
      <c r="AE1839" t="str">
        <f>IF(Restaurants[[#This Row],[Rating]]&gt;=4.5,"Excellent",
IF(Restaurants[[#This Row],[Rating]]&gt;=4,"Very Good",
IF(Restaurants[[#This Row],[Rating]]&gt;=3.5,"Good","Average/Low")))</f>
        <v>Excellent</v>
      </c>
    </row>
    <row r="1840" spans="1:31" x14ac:dyDescent="0.3">
      <c r="A1840" t="s">
        <v>76</v>
      </c>
      <c r="B1840" t="s">
        <v>290</v>
      </c>
      <c r="C1840" t="s">
        <v>251</v>
      </c>
      <c r="D1840" t="s">
        <v>258</v>
      </c>
      <c r="E1840">
        <v>3</v>
      </c>
      <c r="F1840">
        <v>295</v>
      </c>
      <c r="G1840" t="s">
        <v>79</v>
      </c>
      <c r="H1840">
        <v>1972</v>
      </c>
      <c r="I1840">
        <v>62</v>
      </c>
      <c r="J1840">
        <v>4.8</v>
      </c>
      <c r="K1840" t="s">
        <v>259</v>
      </c>
      <c r="L1840">
        <v>53</v>
      </c>
      <c r="M1840" t="s">
        <v>33</v>
      </c>
      <c r="N1840" t="s">
        <v>34</v>
      </c>
      <c r="O1840" t="s">
        <v>54</v>
      </c>
      <c r="P1840" t="s">
        <v>36</v>
      </c>
      <c r="Q1840" t="s">
        <v>36</v>
      </c>
      <c r="R1840">
        <v>59</v>
      </c>
      <c r="S1840" t="s">
        <v>36</v>
      </c>
      <c r="T1840" t="s">
        <v>63</v>
      </c>
      <c r="U1840" t="s">
        <v>39</v>
      </c>
      <c r="V1840" t="s">
        <v>812</v>
      </c>
      <c r="W1840" t="s">
        <v>132</v>
      </c>
      <c r="X1840">
        <v>77613</v>
      </c>
      <c r="Y1840">
        <v>5505</v>
      </c>
      <c r="Z1840">
        <v>17.385000000000002</v>
      </c>
      <c r="AA1840">
        <v>78.486699999999999</v>
      </c>
      <c r="AB1840" t="str">
        <f>IF(Restaurants[[#This Row],[Years_Operating]]&lt;5,"New",
IF(Restaurants[[#This Row],[Years_Operating]]&lt;15,"Established","Legacy"))</f>
        <v>Legacy</v>
      </c>
      <c r="AC1840" t="str">
        <f>IF(Restaurants[[#This Row],[Country]]="India","Yes","No")</f>
        <v>Yes</v>
      </c>
      <c r="AD1840" t="str">
        <f>IF(AND(Restaurants[[#This Row],[Has Online Delivery]]="Yes",Restaurants[[#This Row],[Has Table Booking]]="Yes"),"Online + Table",
IF(Restaurants[[#This Row],[Has Online Delivery]]="Yes","Online Only",
IF(Restaurants[[#This Row],[Has Table Booking]]="Yes","Table Only","None")))</f>
        <v>Online + Table</v>
      </c>
      <c r="AE1840" t="str">
        <f>IF(Restaurants[[#This Row],[Rating]]&gt;=4.5,"Excellent",
IF(Restaurants[[#This Row],[Rating]]&gt;=4,"Very Good",
IF(Restaurants[[#This Row],[Rating]]&gt;=3.5,"Good","Average/Low")))</f>
        <v>Excellent</v>
      </c>
    </row>
    <row r="1841" spans="1:31" x14ac:dyDescent="0.3">
      <c r="A1841" t="s">
        <v>226</v>
      </c>
      <c r="B1841" t="s">
        <v>221</v>
      </c>
      <c r="C1841" t="s">
        <v>222</v>
      </c>
      <c r="D1841" t="s">
        <v>227</v>
      </c>
      <c r="E1841">
        <v>0</v>
      </c>
      <c r="F1841">
        <v>185</v>
      </c>
      <c r="G1841" t="s">
        <v>228</v>
      </c>
      <c r="H1841">
        <v>2014</v>
      </c>
      <c r="I1841">
        <v>48</v>
      </c>
      <c r="J1841">
        <v>4.5999999999999996</v>
      </c>
      <c r="K1841" t="s">
        <v>32</v>
      </c>
      <c r="L1841">
        <v>11</v>
      </c>
      <c r="M1841" t="s">
        <v>160</v>
      </c>
      <c r="N1841" t="s">
        <v>210</v>
      </c>
      <c r="O1841" t="s">
        <v>45</v>
      </c>
      <c r="P1841" t="s">
        <v>37</v>
      </c>
      <c r="Q1841" t="s">
        <v>36</v>
      </c>
      <c r="R1841">
        <v>70</v>
      </c>
      <c r="S1841" t="s">
        <v>37</v>
      </c>
      <c r="T1841" t="s">
        <v>63</v>
      </c>
      <c r="U1841" t="s">
        <v>39</v>
      </c>
      <c r="W1841" t="s">
        <v>103</v>
      </c>
      <c r="X1841">
        <v>281229</v>
      </c>
      <c r="Y1841">
        <v>7545</v>
      </c>
      <c r="Z1841">
        <v>0</v>
      </c>
      <c r="AA1841">
        <v>0</v>
      </c>
      <c r="AB1841" t="str">
        <f>IF(Restaurants[[#This Row],[Years_Operating]]&lt;5,"New",
IF(Restaurants[[#This Row],[Years_Operating]]&lt;15,"Established","Legacy"))</f>
        <v>Established</v>
      </c>
      <c r="AC1841" t="str">
        <f>IF(Restaurants[[#This Row],[Country]]="India","Yes","No")</f>
        <v>No</v>
      </c>
      <c r="AD1841" t="str">
        <f>IF(AND(Restaurants[[#This Row],[Has Online Delivery]]="Yes",Restaurants[[#This Row],[Has Table Booking]]="Yes"),"Online + Table",
IF(Restaurants[[#This Row],[Has Online Delivery]]="Yes","Online Only",
IF(Restaurants[[#This Row],[Has Table Booking]]="Yes","Table Only","None")))</f>
        <v>Table Only</v>
      </c>
      <c r="AE1841" t="str">
        <f>IF(Restaurants[[#This Row],[Rating]]&gt;=4.5,"Excellent",
IF(Restaurants[[#This Row],[Rating]]&gt;=4,"Very Good",
IF(Restaurants[[#This Row],[Rating]]&gt;=3.5,"Good","Average/Low")))</f>
        <v>Excellent</v>
      </c>
    </row>
    <row r="1842" spans="1:31" x14ac:dyDescent="0.3">
      <c r="A1842" t="s">
        <v>182</v>
      </c>
      <c r="B1842" t="s">
        <v>261</v>
      </c>
      <c r="C1842" t="s">
        <v>251</v>
      </c>
      <c r="D1842" t="s">
        <v>263</v>
      </c>
      <c r="E1842">
        <v>2</v>
      </c>
      <c r="F1842">
        <v>275</v>
      </c>
      <c r="G1842" t="s">
        <v>185</v>
      </c>
      <c r="H1842">
        <v>1998</v>
      </c>
      <c r="I1842">
        <v>20</v>
      </c>
      <c r="J1842">
        <v>4.5999999999999996</v>
      </c>
      <c r="K1842" t="s">
        <v>264</v>
      </c>
      <c r="L1842">
        <v>27</v>
      </c>
      <c r="M1842" t="s">
        <v>33</v>
      </c>
      <c r="N1842" t="s">
        <v>143</v>
      </c>
      <c r="O1842" t="s">
        <v>35</v>
      </c>
      <c r="P1842" t="s">
        <v>37</v>
      </c>
      <c r="Q1842" t="s">
        <v>36</v>
      </c>
      <c r="R1842">
        <v>37</v>
      </c>
      <c r="S1842" t="s">
        <v>37</v>
      </c>
      <c r="T1842" t="s">
        <v>55</v>
      </c>
      <c r="U1842" t="s">
        <v>32</v>
      </c>
      <c r="V1842" t="s">
        <v>813</v>
      </c>
      <c r="W1842" t="s">
        <v>80</v>
      </c>
      <c r="X1842">
        <v>480756</v>
      </c>
      <c r="Y1842">
        <v>1320</v>
      </c>
      <c r="Z1842">
        <v>22.572600000000001</v>
      </c>
      <c r="AA1842">
        <v>88.363900000000001</v>
      </c>
      <c r="AB1842" t="str">
        <f>IF(Restaurants[[#This Row],[Years_Operating]]&lt;5,"New",
IF(Restaurants[[#This Row],[Years_Operating]]&lt;15,"Established","Legacy"))</f>
        <v>Legacy</v>
      </c>
      <c r="AC1842" t="str">
        <f>IF(Restaurants[[#This Row],[Country]]="India","Yes","No")</f>
        <v>Yes</v>
      </c>
      <c r="AD1842" t="str">
        <f>IF(AND(Restaurants[[#This Row],[Has Online Delivery]]="Yes",Restaurants[[#This Row],[Has Table Booking]]="Yes"),"Online + Table",
IF(Restaurants[[#This Row],[Has Online Delivery]]="Yes","Online Only",
IF(Restaurants[[#This Row],[Has Table Booking]]="Yes","Table Only","None")))</f>
        <v>Table Only</v>
      </c>
      <c r="AE1842" t="str">
        <f>IF(Restaurants[[#This Row],[Rating]]&gt;=4.5,"Excellent",
IF(Restaurants[[#This Row],[Rating]]&gt;=4,"Very Good",
IF(Restaurants[[#This Row],[Rating]]&gt;=3.5,"Good","Average/Low")))</f>
        <v>Excellent</v>
      </c>
    </row>
    <row r="1843" spans="1:31" x14ac:dyDescent="0.3">
      <c r="A1843" t="s">
        <v>161</v>
      </c>
      <c r="B1843" t="s">
        <v>255</v>
      </c>
      <c r="C1843" t="s">
        <v>251</v>
      </c>
      <c r="D1843" t="s">
        <v>278</v>
      </c>
      <c r="E1843">
        <v>2</v>
      </c>
      <c r="F1843">
        <v>275</v>
      </c>
      <c r="G1843" t="s">
        <v>163</v>
      </c>
      <c r="H1843">
        <v>2003</v>
      </c>
      <c r="I1843">
        <v>36</v>
      </c>
      <c r="J1843">
        <v>4.7</v>
      </c>
      <c r="K1843" t="s">
        <v>291</v>
      </c>
      <c r="L1843">
        <v>22</v>
      </c>
      <c r="M1843" t="s">
        <v>33</v>
      </c>
      <c r="N1843" t="s">
        <v>143</v>
      </c>
      <c r="O1843" t="s">
        <v>45</v>
      </c>
      <c r="P1843" t="s">
        <v>37</v>
      </c>
      <c r="Q1843" t="s">
        <v>37</v>
      </c>
      <c r="R1843">
        <v>51</v>
      </c>
      <c r="S1843" t="s">
        <v>36</v>
      </c>
      <c r="T1843" t="s">
        <v>86</v>
      </c>
      <c r="U1843" t="s">
        <v>32</v>
      </c>
      <c r="V1843" t="s">
        <v>814</v>
      </c>
      <c r="W1843" t="s">
        <v>103</v>
      </c>
      <c r="X1843">
        <v>388541</v>
      </c>
      <c r="Y1843">
        <v>3874</v>
      </c>
      <c r="Z1843">
        <v>19.076000000000001</v>
      </c>
      <c r="AA1843">
        <v>72.877700000000004</v>
      </c>
      <c r="AB1843" t="str">
        <f>IF(Restaurants[[#This Row],[Years_Operating]]&lt;5,"New",
IF(Restaurants[[#This Row],[Years_Operating]]&lt;15,"Established","Legacy"))</f>
        <v>Legacy</v>
      </c>
      <c r="AC1843" t="str">
        <f>IF(Restaurants[[#This Row],[Country]]="India","Yes","No")</f>
        <v>Yes</v>
      </c>
      <c r="AD1843" t="str">
        <f>IF(AND(Restaurants[[#This Row],[Has Online Delivery]]="Yes",Restaurants[[#This Row],[Has Table Booking]]="Yes"),"Online + Table",
IF(Restaurants[[#This Row],[Has Online Delivery]]="Yes","Online Only",
IF(Restaurants[[#This Row],[Has Table Booking]]="Yes","Table Only","None")))</f>
        <v>None</v>
      </c>
      <c r="AE1843" t="str">
        <f>IF(Restaurants[[#This Row],[Rating]]&gt;=4.5,"Excellent",
IF(Restaurants[[#This Row],[Rating]]&gt;=4,"Very Good",
IF(Restaurants[[#This Row],[Rating]]&gt;=3.5,"Good","Average/Low")))</f>
        <v>Excellent</v>
      </c>
    </row>
    <row r="1844" spans="1:31" x14ac:dyDescent="0.3">
      <c r="A1844" t="s">
        <v>182</v>
      </c>
      <c r="B1844" t="s">
        <v>183</v>
      </c>
      <c r="C1844" t="s">
        <v>89</v>
      </c>
      <c r="D1844" t="s">
        <v>184</v>
      </c>
      <c r="E1844">
        <v>2</v>
      </c>
      <c r="F1844">
        <v>275</v>
      </c>
      <c r="G1844" t="s">
        <v>185</v>
      </c>
      <c r="H1844">
        <v>1998</v>
      </c>
      <c r="I1844">
        <v>20</v>
      </c>
      <c r="J1844">
        <v>4.5999999999999996</v>
      </c>
      <c r="K1844" t="s">
        <v>32</v>
      </c>
      <c r="L1844">
        <v>27</v>
      </c>
      <c r="M1844" t="s">
        <v>33</v>
      </c>
      <c r="N1844" t="s">
        <v>143</v>
      </c>
      <c r="O1844" t="s">
        <v>35</v>
      </c>
      <c r="P1844" t="s">
        <v>37</v>
      </c>
      <c r="Q1844" t="s">
        <v>37</v>
      </c>
      <c r="R1844">
        <v>53</v>
      </c>
      <c r="S1844" t="s">
        <v>37</v>
      </c>
      <c r="T1844" t="s">
        <v>63</v>
      </c>
      <c r="U1844" t="s">
        <v>69</v>
      </c>
      <c r="W1844" t="s">
        <v>40</v>
      </c>
      <c r="X1844">
        <v>379848</v>
      </c>
      <c r="Y1844">
        <v>4816</v>
      </c>
      <c r="Z1844">
        <v>0</v>
      </c>
      <c r="AA1844">
        <v>0</v>
      </c>
      <c r="AB1844" t="str">
        <f>IF(Restaurants[[#This Row],[Years_Operating]]&lt;5,"New",
IF(Restaurants[[#This Row],[Years_Operating]]&lt;15,"Established","Legacy"))</f>
        <v>Legacy</v>
      </c>
      <c r="AC1844" t="str">
        <f>IF(Restaurants[[#This Row],[Country]]="India","Yes","No")</f>
        <v>No</v>
      </c>
      <c r="AD1844" t="str">
        <f>IF(AND(Restaurants[[#This Row],[Has Online Delivery]]="Yes",Restaurants[[#This Row],[Has Table Booking]]="Yes"),"Online + Table",
IF(Restaurants[[#This Row],[Has Online Delivery]]="Yes","Online Only",
IF(Restaurants[[#This Row],[Has Table Booking]]="Yes","Table Only","None")))</f>
        <v>None</v>
      </c>
      <c r="AE1844" t="str">
        <f>IF(Restaurants[[#This Row],[Rating]]&gt;=4.5,"Excellent",
IF(Restaurants[[#This Row],[Rating]]&gt;=4,"Very Good",
IF(Restaurants[[#This Row],[Rating]]&gt;=3.5,"Good","Average/Low")))</f>
        <v>Excellent</v>
      </c>
    </row>
    <row r="1845" spans="1:31" x14ac:dyDescent="0.3">
      <c r="A1845" t="s">
        <v>136</v>
      </c>
      <c r="B1845" t="s">
        <v>275</v>
      </c>
      <c r="C1845" t="s">
        <v>251</v>
      </c>
      <c r="D1845" t="s">
        <v>263</v>
      </c>
      <c r="E1845">
        <v>3</v>
      </c>
      <c r="F1845">
        <v>570</v>
      </c>
      <c r="G1845" t="s">
        <v>140</v>
      </c>
      <c r="H1845">
        <v>2012</v>
      </c>
      <c r="I1845">
        <v>10</v>
      </c>
      <c r="J1845">
        <v>4.5999999999999996</v>
      </c>
      <c r="K1845" t="s">
        <v>310</v>
      </c>
      <c r="L1845">
        <v>13</v>
      </c>
      <c r="M1845" t="s">
        <v>62</v>
      </c>
      <c r="N1845" t="s">
        <v>34</v>
      </c>
      <c r="O1845" t="s">
        <v>45</v>
      </c>
      <c r="P1845" t="s">
        <v>37</v>
      </c>
      <c r="Q1845" t="s">
        <v>36</v>
      </c>
      <c r="R1845">
        <v>49</v>
      </c>
      <c r="S1845" t="s">
        <v>37</v>
      </c>
      <c r="T1845" t="s">
        <v>63</v>
      </c>
      <c r="U1845" t="s">
        <v>39</v>
      </c>
      <c r="V1845" t="s">
        <v>815</v>
      </c>
      <c r="W1845" t="s">
        <v>108</v>
      </c>
      <c r="X1845">
        <v>491325</v>
      </c>
      <c r="Y1845">
        <v>2949</v>
      </c>
      <c r="Z1845">
        <v>18.520399999999999</v>
      </c>
      <c r="AA1845">
        <v>73.856700000000004</v>
      </c>
      <c r="AB1845" t="str">
        <f>IF(Restaurants[[#This Row],[Years_Operating]]&lt;5,"New",
IF(Restaurants[[#This Row],[Years_Operating]]&lt;15,"Established","Legacy"))</f>
        <v>Established</v>
      </c>
      <c r="AC1845" t="str">
        <f>IF(Restaurants[[#This Row],[Country]]="India","Yes","No")</f>
        <v>Yes</v>
      </c>
      <c r="AD1845" t="str">
        <f>IF(AND(Restaurants[[#This Row],[Has Online Delivery]]="Yes",Restaurants[[#This Row],[Has Table Booking]]="Yes"),"Online + Table",
IF(Restaurants[[#This Row],[Has Online Delivery]]="Yes","Online Only",
IF(Restaurants[[#This Row],[Has Table Booking]]="Yes","Table Only","None")))</f>
        <v>Table Only</v>
      </c>
      <c r="AE1845" t="str">
        <f>IF(Restaurants[[#This Row],[Rating]]&gt;=4.5,"Excellent",
IF(Restaurants[[#This Row],[Rating]]&gt;=4,"Very Good",
IF(Restaurants[[#This Row],[Rating]]&gt;=3.5,"Good","Average/Low")))</f>
        <v>Excellent</v>
      </c>
    </row>
    <row r="1846" spans="1:31" x14ac:dyDescent="0.3">
      <c r="A1846" t="s">
        <v>141</v>
      </c>
      <c r="B1846" t="s">
        <v>275</v>
      </c>
      <c r="C1846" t="s">
        <v>251</v>
      </c>
      <c r="D1846" t="s">
        <v>252</v>
      </c>
      <c r="E1846">
        <v>2</v>
      </c>
      <c r="F1846">
        <v>450</v>
      </c>
      <c r="G1846" t="s">
        <v>142</v>
      </c>
      <c r="H1846">
        <v>2003</v>
      </c>
      <c r="I1846">
        <v>40</v>
      </c>
      <c r="J1846">
        <v>4.8</v>
      </c>
      <c r="K1846" t="s">
        <v>256</v>
      </c>
      <c r="L1846">
        <v>22</v>
      </c>
      <c r="M1846" t="s">
        <v>62</v>
      </c>
      <c r="N1846" t="s">
        <v>143</v>
      </c>
      <c r="O1846" t="s">
        <v>35</v>
      </c>
      <c r="P1846" t="s">
        <v>36</v>
      </c>
      <c r="Q1846" t="s">
        <v>37</v>
      </c>
      <c r="R1846">
        <v>43</v>
      </c>
      <c r="S1846" t="s">
        <v>37</v>
      </c>
      <c r="T1846" t="s">
        <v>63</v>
      </c>
      <c r="U1846" t="s">
        <v>32</v>
      </c>
      <c r="V1846" t="s">
        <v>816</v>
      </c>
      <c r="W1846" t="s">
        <v>149</v>
      </c>
      <c r="X1846">
        <v>75247</v>
      </c>
      <c r="Y1846">
        <v>7755</v>
      </c>
      <c r="Z1846">
        <v>18.520399999999999</v>
      </c>
      <c r="AA1846">
        <v>73.856700000000004</v>
      </c>
      <c r="AB1846" t="str">
        <f>IF(Restaurants[[#This Row],[Years_Operating]]&lt;5,"New",
IF(Restaurants[[#This Row],[Years_Operating]]&lt;15,"Established","Legacy"))</f>
        <v>Legacy</v>
      </c>
      <c r="AC1846" t="str">
        <f>IF(Restaurants[[#This Row],[Country]]="India","Yes","No")</f>
        <v>Yes</v>
      </c>
      <c r="AD1846" t="str">
        <f>IF(AND(Restaurants[[#This Row],[Has Online Delivery]]="Yes",Restaurants[[#This Row],[Has Table Booking]]="Yes"),"Online + Table",
IF(Restaurants[[#This Row],[Has Online Delivery]]="Yes","Online Only",
IF(Restaurants[[#This Row],[Has Table Booking]]="Yes","Table Only","None")))</f>
        <v>Online Only</v>
      </c>
      <c r="AE1846" t="str">
        <f>IF(Restaurants[[#This Row],[Rating]]&gt;=4.5,"Excellent",
IF(Restaurants[[#This Row],[Rating]]&gt;=4,"Very Good",
IF(Restaurants[[#This Row],[Rating]]&gt;=3.5,"Good","Average/Low")))</f>
        <v>Excellent</v>
      </c>
    </row>
    <row r="1847" spans="1:31" x14ac:dyDescent="0.3">
      <c r="A1847" t="s">
        <v>92</v>
      </c>
      <c r="B1847" t="s">
        <v>266</v>
      </c>
      <c r="C1847" t="s">
        <v>251</v>
      </c>
      <c r="D1847" t="s">
        <v>267</v>
      </c>
      <c r="E1847">
        <v>3</v>
      </c>
      <c r="F1847">
        <v>345</v>
      </c>
      <c r="G1847" t="s">
        <v>95</v>
      </c>
      <c r="H1847">
        <v>2011</v>
      </c>
      <c r="I1847">
        <v>50</v>
      </c>
      <c r="J1847">
        <v>4.8</v>
      </c>
      <c r="K1847" t="s">
        <v>268</v>
      </c>
      <c r="L1847">
        <v>14</v>
      </c>
      <c r="M1847" t="s">
        <v>33</v>
      </c>
      <c r="N1847" t="s">
        <v>34</v>
      </c>
      <c r="O1847" t="s">
        <v>54</v>
      </c>
      <c r="P1847" t="s">
        <v>36</v>
      </c>
      <c r="Q1847" t="s">
        <v>36</v>
      </c>
      <c r="R1847">
        <v>43</v>
      </c>
      <c r="S1847" t="s">
        <v>36</v>
      </c>
      <c r="T1847" t="s">
        <v>38</v>
      </c>
      <c r="U1847" t="s">
        <v>46</v>
      </c>
      <c r="V1847" t="s">
        <v>817</v>
      </c>
      <c r="W1847" t="s">
        <v>70</v>
      </c>
      <c r="X1847">
        <v>147090</v>
      </c>
      <c r="Y1847">
        <v>3474</v>
      </c>
      <c r="Z1847">
        <v>12.9716</v>
      </c>
      <c r="AA1847">
        <v>77.5946</v>
      </c>
      <c r="AB1847" t="str">
        <f>IF(Restaurants[[#This Row],[Years_Operating]]&lt;5,"New",
IF(Restaurants[[#This Row],[Years_Operating]]&lt;15,"Established","Legacy"))</f>
        <v>Established</v>
      </c>
      <c r="AC1847" t="str">
        <f>IF(Restaurants[[#This Row],[Country]]="India","Yes","No")</f>
        <v>Yes</v>
      </c>
      <c r="AD1847" t="str">
        <f>IF(AND(Restaurants[[#This Row],[Has Online Delivery]]="Yes",Restaurants[[#This Row],[Has Table Booking]]="Yes"),"Online + Table",
IF(Restaurants[[#This Row],[Has Online Delivery]]="Yes","Online Only",
IF(Restaurants[[#This Row],[Has Table Booking]]="Yes","Table Only","None")))</f>
        <v>Online + Table</v>
      </c>
      <c r="AE1847" t="str">
        <f>IF(Restaurants[[#This Row],[Rating]]&gt;=4.5,"Excellent",
IF(Restaurants[[#This Row],[Rating]]&gt;=4,"Very Good",
IF(Restaurants[[#This Row],[Rating]]&gt;=3.5,"Good","Average/Low")))</f>
        <v>Excellent</v>
      </c>
    </row>
    <row r="1848" spans="1:31" x14ac:dyDescent="0.3">
      <c r="A1848" t="s">
        <v>154</v>
      </c>
      <c r="B1848" t="s">
        <v>155</v>
      </c>
      <c r="C1848" t="s">
        <v>156</v>
      </c>
      <c r="D1848" t="s">
        <v>157</v>
      </c>
      <c r="E1848">
        <v>2</v>
      </c>
      <c r="F1848">
        <v>245</v>
      </c>
      <c r="G1848" t="s">
        <v>158</v>
      </c>
      <c r="H1848">
        <v>2010</v>
      </c>
      <c r="I1848">
        <v>48</v>
      </c>
      <c r="J1848">
        <v>4.7</v>
      </c>
      <c r="K1848" t="s">
        <v>159</v>
      </c>
      <c r="L1848">
        <v>15</v>
      </c>
      <c r="M1848" t="s">
        <v>160</v>
      </c>
      <c r="N1848" t="s">
        <v>143</v>
      </c>
      <c r="O1848" t="s">
        <v>35</v>
      </c>
      <c r="P1848" t="s">
        <v>36</v>
      </c>
      <c r="Q1848" t="s">
        <v>37</v>
      </c>
      <c r="R1848">
        <v>65</v>
      </c>
      <c r="S1848" t="s">
        <v>37</v>
      </c>
      <c r="T1848" t="s">
        <v>86</v>
      </c>
      <c r="U1848" t="s">
        <v>39</v>
      </c>
      <c r="W1848" t="s">
        <v>80</v>
      </c>
      <c r="X1848">
        <v>400066</v>
      </c>
      <c r="Y1848">
        <v>4035</v>
      </c>
      <c r="Z1848">
        <v>0</v>
      </c>
      <c r="AA1848">
        <v>0</v>
      </c>
      <c r="AB1848" t="str">
        <f>IF(Restaurants[[#This Row],[Years_Operating]]&lt;5,"New",
IF(Restaurants[[#This Row],[Years_Operating]]&lt;15,"Established","Legacy"))</f>
        <v>Legacy</v>
      </c>
      <c r="AC1848" t="str">
        <f>IF(Restaurants[[#This Row],[Country]]="India","Yes","No")</f>
        <v>No</v>
      </c>
      <c r="AD1848" t="str">
        <f>IF(AND(Restaurants[[#This Row],[Has Online Delivery]]="Yes",Restaurants[[#This Row],[Has Table Booking]]="Yes"),"Online + Table",
IF(Restaurants[[#This Row],[Has Online Delivery]]="Yes","Online Only",
IF(Restaurants[[#This Row],[Has Table Booking]]="Yes","Table Only","None")))</f>
        <v>Online Only</v>
      </c>
      <c r="AE1848" t="str">
        <f>IF(Restaurants[[#This Row],[Rating]]&gt;=4.5,"Excellent",
IF(Restaurants[[#This Row],[Rating]]&gt;=4,"Very Good",
IF(Restaurants[[#This Row],[Rating]]&gt;=3.5,"Good","Average/Low")))</f>
        <v>Excellent</v>
      </c>
    </row>
    <row r="1849" spans="1:31" x14ac:dyDescent="0.3">
      <c r="A1849" t="s">
        <v>111</v>
      </c>
      <c r="B1849" t="s">
        <v>58</v>
      </c>
      <c r="C1849" t="s">
        <v>59</v>
      </c>
      <c r="D1849" t="s">
        <v>43</v>
      </c>
      <c r="E1849">
        <v>3</v>
      </c>
      <c r="F1849">
        <v>305</v>
      </c>
      <c r="G1849" t="s">
        <v>112</v>
      </c>
      <c r="H1849">
        <v>2000</v>
      </c>
      <c r="I1849">
        <v>25</v>
      </c>
      <c r="J1849">
        <v>4.8</v>
      </c>
      <c r="K1849" t="s">
        <v>32</v>
      </c>
      <c r="L1849">
        <v>25</v>
      </c>
      <c r="M1849" t="s">
        <v>33</v>
      </c>
      <c r="N1849" t="s">
        <v>34</v>
      </c>
      <c r="O1849" t="s">
        <v>35</v>
      </c>
      <c r="P1849" t="s">
        <v>36</v>
      </c>
      <c r="Q1849" t="s">
        <v>36</v>
      </c>
      <c r="R1849">
        <v>60</v>
      </c>
      <c r="S1849" t="s">
        <v>37</v>
      </c>
      <c r="T1849" t="s">
        <v>63</v>
      </c>
      <c r="U1849" t="s">
        <v>69</v>
      </c>
      <c r="W1849" t="s">
        <v>103</v>
      </c>
      <c r="X1849">
        <v>494362</v>
      </c>
      <c r="Y1849">
        <v>3816</v>
      </c>
      <c r="Z1849">
        <v>48.8566</v>
      </c>
      <c r="AA1849">
        <v>2.3521999999999998</v>
      </c>
      <c r="AB1849" t="str">
        <f>IF(Restaurants[[#This Row],[Years_Operating]]&lt;5,"New",
IF(Restaurants[[#This Row],[Years_Operating]]&lt;15,"Established","Legacy"))</f>
        <v>Legacy</v>
      </c>
      <c r="AC1849" t="str">
        <f>IF(Restaurants[[#This Row],[Country]]="India","Yes","No")</f>
        <v>No</v>
      </c>
      <c r="AD1849" t="str">
        <f>IF(AND(Restaurants[[#This Row],[Has Online Delivery]]="Yes",Restaurants[[#This Row],[Has Table Booking]]="Yes"),"Online + Table",
IF(Restaurants[[#This Row],[Has Online Delivery]]="Yes","Online Only",
IF(Restaurants[[#This Row],[Has Table Booking]]="Yes","Table Only","None")))</f>
        <v>Online + Table</v>
      </c>
      <c r="AE1849" t="str">
        <f>IF(Restaurants[[#This Row],[Rating]]&gt;=4.5,"Excellent",
IF(Restaurants[[#This Row],[Rating]]&gt;=4,"Very Good",
IF(Restaurants[[#This Row],[Rating]]&gt;=3.5,"Good","Average/Low")))</f>
        <v>Excellent</v>
      </c>
    </row>
    <row r="1850" spans="1:31" x14ac:dyDescent="0.3">
      <c r="A1850" t="s">
        <v>212</v>
      </c>
      <c r="B1850" t="s">
        <v>206</v>
      </c>
      <c r="C1850" t="s">
        <v>207</v>
      </c>
      <c r="D1850" t="s">
        <v>213</v>
      </c>
      <c r="E1850">
        <v>0</v>
      </c>
      <c r="F1850">
        <v>165</v>
      </c>
      <c r="G1850" t="s">
        <v>214</v>
      </c>
      <c r="H1850">
        <v>2009</v>
      </c>
      <c r="I1850">
        <v>36</v>
      </c>
      <c r="J1850">
        <v>4.7</v>
      </c>
      <c r="K1850" t="s">
        <v>32</v>
      </c>
      <c r="L1850">
        <v>16</v>
      </c>
      <c r="M1850" t="s">
        <v>160</v>
      </c>
      <c r="N1850" t="s">
        <v>210</v>
      </c>
      <c r="O1850" t="s">
        <v>211</v>
      </c>
      <c r="P1850" t="s">
        <v>36</v>
      </c>
      <c r="Q1850" t="s">
        <v>36</v>
      </c>
      <c r="R1850">
        <v>48</v>
      </c>
      <c r="S1850" t="s">
        <v>37</v>
      </c>
      <c r="T1850" t="s">
        <v>55</v>
      </c>
      <c r="U1850" t="s">
        <v>32</v>
      </c>
      <c r="W1850" t="s">
        <v>80</v>
      </c>
      <c r="X1850">
        <v>187587</v>
      </c>
      <c r="Y1850">
        <v>5530</v>
      </c>
      <c r="Z1850">
        <v>0</v>
      </c>
      <c r="AA1850">
        <v>0</v>
      </c>
      <c r="AB1850" t="str">
        <f>IF(Restaurants[[#This Row],[Years_Operating]]&lt;5,"New",
IF(Restaurants[[#This Row],[Years_Operating]]&lt;15,"Established","Legacy"))</f>
        <v>Legacy</v>
      </c>
      <c r="AC1850" t="str">
        <f>IF(Restaurants[[#This Row],[Country]]="India","Yes","No")</f>
        <v>No</v>
      </c>
      <c r="AD1850" t="str">
        <f>IF(AND(Restaurants[[#This Row],[Has Online Delivery]]="Yes",Restaurants[[#This Row],[Has Table Booking]]="Yes"),"Online + Table",
IF(Restaurants[[#This Row],[Has Online Delivery]]="Yes","Online Only",
IF(Restaurants[[#This Row],[Has Table Booking]]="Yes","Table Only","None")))</f>
        <v>Online + Table</v>
      </c>
      <c r="AE1850" t="str">
        <f>IF(Restaurants[[#This Row],[Rating]]&gt;=4.5,"Excellent",
IF(Restaurants[[#This Row],[Rating]]&gt;=4,"Very Good",
IF(Restaurants[[#This Row],[Rating]]&gt;=3.5,"Good","Average/Low")))</f>
        <v>Excellent</v>
      </c>
    </row>
    <row r="1851" spans="1:31" x14ac:dyDescent="0.3">
      <c r="A1851" t="s">
        <v>144</v>
      </c>
      <c r="B1851" t="s">
        <v>145</v>
      </c>
      <c r="C1851" t="s">
        <v>146</v>
      </c>
      <c r="D1851" t="s">
        <v>147</v>
      </c>
      <c r="E1851">
        <v>2</v>
      </c>
      <c r="F1851">
        <v>280</v>
      </c>
      <c r="G1851" t="s">
        <v>148</v>
      </c>
      <c r="H1851">
        <v>2007</v>
      </c>
      <c r="I1851">
        <v>26</v>
      </c>
      <c r="J1851">
        <v>4.7</v>
      </c>
      <c r="K1851" t="s">
        <v>32</v>
      </c>
      <c r="L1851">
        <v>18</v>
      </c>
      <c r="M1851" t="s">
        <v>33</v>
      </c>
      <c r="N1851" t="s">
        <v>143</v>
      </c>
      <c r="O1851" t="s">
        <v>45</v>
      </c>
      <c r="P1851" t="s">
        <v>36</v>
      </c>
      <c r="Q1851" t="s">
        <v>36</v>
      </c>
      <c r="R1851">
        <v>63</v>
      </c>
      <c r="S1851" t="s">
        <v>37</v>
      </c>
      <c r="T1851" t="s">
        <v>63</v>
      </c>
      <c r="U1851" t="s">
        <v>69</v>
      </c>
      <c r="W1851" t="s">
        <v>108</v>
      </c>
      <c r="X1851">
        <v>74322</v>
      </c>
      <c r="Y1851">
        <v>3708</v>
      </c>
      <c r="Z1851">
        <v>35.689500000000002</v>
      </c>
      <c r="AA1851">
        <v>139.6917</v>
      </c>
      <c r="AB1851" t="str">
        <f>IF(Restaurants[[#This Row],[Years_Operating]]&lt;5,"New",
IF(Restaurants[[#This Row],[Years_Operating]]&lt;15,"Established","Legacy"))</f>
        <v>Legacy</v>
      </c>
      <c r="AC1851" t="str">
        <f>IF(Restaurants[[#This Row],[Country]]="India","Yes","No")</f>
        <v>No</v>
      </c>
      <c r="AD1851" t="str">
        <f>IF(AND(Restaurants[[#This Row],[Has Online Delivery]]="Yes",Restaurants[[#This Row],[Has Table Booking]]="Yes"),"Online + Table",
IF(Restaurants[[#This Row],[Has Online Delivery]]="Yes","Online Only",
IF(Restaurants[[#This Row],[Has Table Booking]]="Yes","Table Only","None")))</f>
        <v>Online + Table</v>
      </c>
      <c r="AE1851" t="str">
        <f>IF(Restaurants[[#This Row],[Rating]]&gt;=4.5,"Excellent",
IF(Restaurants[[#This Row],[Rating]]&gt;=4,"Very Good",
IF(Restaurants[[#This Row],[Rating]]&gt;=3.5,"Good","Average/Low")))</f>
        <v>Excellent</v>
      </c>
    </row>
    <row r="1852" spans="1:31" x14ac:dyDescent="0.3">
      <c r="A1852" t="s">
        <v>104</v>
      </c>
      <c r="B1852" t="s">
        <v>105</v>
      </c>
      <c r="C1852" t="s">
        <v>29</v>
      </c>
      <c r="D1852" t="s">
        <v>106</v>
      </c>
      <c r="E1852">
        <v>3</v>
      </c>
      <c r="F1852">
        <v>310</v>
      </c>
      <c r="G1852" t="s">
        <v>107</v>
      </c>
      <c r="H1852">
        <v>1994</v>
      </c>
      <c r="I1852">
        <v>50</v>
      </c>
      <c r="J1852">
        <v>4.8</v>
      </c>
      <c r="K1852" t="s">
        <v>32</v>
      </c>
      <c r="L1852">
        <v>31</v>
      </c>
      <c r="M1852" t="s">
        <v>33</v>
      </c>
      <c r="N1852" t="s">
        <v>34</v>
      </c>
      <c r="O1852" t="s">
        <v>35</v>
      </c>
      <c r="P1852" t="s">
        <v>37</v>
      </c>
      <c r="Q1852" t="s">
        <v>37</v>
      </c>
      <c r="R1852">
        <v>38</v>
      </c>
      <c r="S1852" t="s">
        <v>36</v>
      </c>
      <c r="T1852" t="s">
        <v>55</v>
      </c>
      <c r="U1852" t="s">
        <v>69</v>
      </c>
      <c r="W1852" t="s">
        <v>64</v>
      </c>
      <c r="X1852">
        <v>170926</v>
      </c>
      <c r="Y1852">
        <v>2871</v>
      </c>
      <c r="Z1852">
        <v>41.902799999999999</v>
      </c>
      <c r="AA1852">
        <v>12.4964</v>
      </c>
      <c r="AB1852" t="str">
        <f>IF(Restaurants[[#This Row],[Years_Operating]]&lt;5,"New",
IF(Restaurants[[#This Row],[Years_Operating]]&lt;15,"Established","Legacy"))</f>
        <v>Legacy</v>
      </c>
      <c r="AC1852" t="str">
        <f>IF(Restaurants[[#This Row],[Country]]="India","Yes","No")</f>
        <v>No</v>
      </c>
      <c r="AD1852" t="str">
        <f>IF(AND(Restaurants[[#This Row],[Has Online Delivery]]="Yes",Restaurants[[#This Row],[Has Table Booking]]="Yes"),"Online + Table",
IF(Restaurants[[#This Row],[Has Online Delivery]]="Yes","Online Only",
IF(Restaurants[[#This Row],[Has Table Booking]]="Yes","Table Only","None")))</f>
        <v>None</v>
      </c>
      <c r="AE1852" t="str">
        <f>IF(Restaurants[[#This Row],[Rating]]&gt;=4.5,"Excellent",
IF(Restaurants[[#This Row],[Rating]]&gt;=4,"Very Good",
IF(Restaurants[[#This Row],[Rating]]&gt;=3.5,"Good","Average/Low")))</f>
        <v>Excellent</v>
      </c>
    </row>
    <row r="1853" spans="1:31" x14ac:dyDescent="0.3">
      <c r="A1853" t="s">
        <v>65</v>
      </c>
      <c r="B1853" t="s">
        <v>250</v>
      </c>
      <c r="C1853" t="s">
        <v>251</v>
      </c>
      <c r="D1853" t="s">
        <v>278</v>
      </c>
      <c r="E1853">
        <v>3</v>
      </c>
      <c r="F1853">
        <v>350</v>
      </c>
      <c r="G1853" t="s">
        <v>68</v>
      </c>
      <c r="H1853">
        <v>1991</v>
      </c>
      <c r="I1853">
        <v>36</v>
      </c>
      <c r="J1853">
        <v>4.8</v>
      </c>
      <c r="K1853" t="s">
        <v>299</v>
      </c>
      <c r="L1853">
        <v>34</v>
      </c>
      <c r="M1853" t="s">
        <v>33</v>
      </c>
      <c r="N1853" t="s">
        <v>34</v>
      </c>
      <c r="O1853" t="s">
        <v>35</v>
      </c>
      <c r="P1853" t="s">
        <v>37</v>
      </c>
      <c r="Q1853" t="s">
        <v>37</v>
      </c>
      <c r="R1853">
        <v>63</v>
      </c>
      <c r="S1853" t="s">
        <v>36</v>
      </c>
      <c r="T1853" t="s">
        <v>38</v>
      </c>
      <c r="U1853" t="s">
        <v>46</v>
      </c>
      <c r="V1853" t="s">
        <v>818</v>
      </c>
      <c r="W1853" t="s">
        <v>80</v>
      </c>
      <c r="X1853">
        <v>478064</v>
      </c>
      <c r="Y1853">
        <v>7211</v>
      </c>
      <c r="Z1853">
        <v>28.7041</v>
      </c>
      <c r="AA1853">
        <v>77.102500000000006</v>
      </c>
      <c r="AB1853" t="str">
        <f>IF(Restaurants[[#This Row],[Years_Operating]]&lt;5,"New",
IF(Restaurants[[#This Row],[Years_Operating]]&lt;15,"Established","Legacy"))</f>
        <v>Legacy</v>
      </c>
      <c r="AC1853" t="str">
        <f>IF(Restaurants[[#This Row],[Country]]="India","Yes","No")</f>
        <v>Yes</v>
      </c>
      <c r="AD1853" t="str">
        <f>IF(AND(Restaurants[[#This Row],[Has Online Delivery]]="Yes",Restaurants[[#This Row],[Has Table Booking]]="Yes"),"Online + Table",
IF(Restaurants[[#This Row],[Has Online Delivery]]="Yes","Online Only",
IF(Restaurants[[#This Row],[Has Table Booking]]="Yes","Table Only","None")))</f>
        <v>None</v>
      </c>
      <c r="AE1853" t="str">
        <f>IF(Restaurants[[#This Row],[Rating]]&gt;=4.5,"Excellent",
IF(Restaurants[[#This Row],[Rating]]&gt;=4,"Very Good",
IF(Restaurants[[#This Row],[Rating]]&gt;=3.5,"Good","Average/Low")))</f>
        <v>Excellent</v>
      </c>
    </row>
    <row r="1854" spans="1:31" x14ac:dyDescent="0.3">
      <c r="A1854" t="s">
        <v>189</v>
      </c>
      <c r="B1854" t="s">
        <v>272</v>
      </c>
      <c r="C1854" t="s">
        <v>251</v>
      </c>
      <c r="D1854" t="s">
        <v>258</v>
      </c>
      <c r="E1854">
        <v>1</v>
      </c>
      <c r="F1854">
        <v>210</v>
      </c>
      <c r="G1854" t="s">
        <v>192</v>
      </c>
      <c r="H1854">
        <v>1990</v>
      </c>
      <c r="I1854">
        <v>30</v>
      </c>
      <c r="J1854">
        <v>4.7</v>
      </c>
      <c r="K1854" t="s">
        <v>259</v>
      </c>
      <c r="L1854">
        <v>35</v>
      </c>
      <c r="M1854" t="s">
        <v>160</v>
      </c>
      <c r="N1854" t="s">
        <v>193</v>
      </c>
      <c r="O1854" t="s">
        <v>35</v>
      </c>
      <c r="P1854" t="s">
        <v>36</v>
      </c>
      <c r="Q1854" t="s">
        <v>36</v>
      </c>
      <c r="R1854">
        <v>30</v>
      </c>
      <c r="S1854" t="s">
        <v>37</v>
      </c>
      <c r="T1854" t="s">
        <v>63</v>
      </c>
      <c r="U1854" t="s">
        <v>39</v>
      </c>
      <c r="V1854" t="s">
        <v>819</v>
      </c>
      <c r="W1854" t="s">
        <v>56</v>
      </c>
      <c r="X1854">
        <v>47013</v>
      </c>
      <c r="Y1854">
        <v>2141</v>
      </c>
      <c r="Z1854">
        <v>13.082700000000001</v>
      </c>
      <c r="AA1854">
        <v>80.270700000000005</v>
      </c>
      <c r="AB1854" t="str">
        <f>IF(Restaurants[[#This Row],[Years_Operating]]&lt;5,"New",
IF(Restaurants[[#This Row],[Years_Operating]]&lt;15,"Established","Legacy"))</f>
        <v>Legacy</v>
      </c>
      <c r="AC1854" t="str">
        <f>IF(Restaurants[[#This Row],[Country]]="India","Yes","No")</f>
        <v>Yes</v>
      </c>
      <c r="AD1854" t="str">
        <f>IF(AND(Restaurants[[#This Row],[Has Online Delivery]]="Yes",Restaurants[[#This Row],[Has Table Booking]]="Yes"),"Online + Table",
IF(Restaurants[[#This Row],[Has Online Delivery]]="Yes","Online Only",
IF(Restaurants[[#This Row],[Has Table Booking]]="Yes","Table Only","None")))</f>
        <v>Online + Table</v>
      </c>
      <c r="AE1854" t="str">
        <f>IF(Restaurants[[#This Row],[Rating]]&gt;=4.5,"Excellent",
IF(Restaurants[[#This Row],[Rating]]&gt;=4,"Very Good",
IF(Restaurants[[#This Row],[Rating]]&gt;=3.5,"Good","Average/Low")))</f>
        <v>Excellent</v>
      </c>
    </row>
    <row r="1855" spans="1:31" x14ac:dyDescent="0.3">
      <c r="A1855" t="s">
        <v>234</v>
      </c>
      <c r="B1855" t="s">
        <v>235</v>
      </c>
      <c r="C1855" t="s">
        <v>50</v>
      </c>
      <c r="D1855" t="s">
        <v>236</v>
      </c>
      <c r="E1855">
        <v>0</v>
      </c>
      <c r="F1855">
        <v>285</v>
      </c>
      <c r="G1855" t="s">
        <v>237</v>
      </c>
      <c r="H1855">
        <v>2004</v>
      </c>
      <c r="I1855">
        <v>70</v>
      </c>
      <c r="J1855">
        <v>4.5999999999999996</v>
      </c>
      <c r="K1855" t="s">
        <v>32</v>
      </c>
      <c r="L1855">
        <v>21</v>
      </c>
      <c r="M1855" t="s">
        <v>33</v>
      </c>
      <c r="N1855" t="s">
        <v>210</v>
      </c>
      <c r="O1855" t="s">
        <v>54</v>
      </c>
      <c r="P1855" t="s">
        <v>37</v>
      </c>
      <c r="Q1855" t="s">
        <v>37</v>
      </c>
      <c r="R1855">
        <v>28</v>
      </c>
      <c r="S1855" t="s">
        <v>37</v>
      </c>
      <c r="T1855" t="s">
        <v>55</v>
      </c>
      <c r="U1855" t="s">
        <v>46</v>
      </c>
      <c r="W1855" t="s">
        <v>149</v>
      </c>
      <c r="X1855">
        <v>292738</v>
      </c>
      <c r="Y1855">
        <v>3423</v>
      </c>
      <c r="Z1855">
        <v>0</v>
      </c>
      <c r="AA1855">
        <v>0</v>
      </c>
      <c r="AB1855" t="str">
        <f>IF(Restaurants[[#This Row],[Years_Operating]]&lt;5,"New",
IF(Restaurants[[#This Row],[Years_Operating]]&lt;15,"Established","Legacy"))</f>
        <v>Legacy</v>
      </c>
      <c r="AC1855" t="str">
        <f>IF(Restaurants[[#This Row],[Country]]="India","Yes","No")</f>
        <v>No</v>
      </c>
      <c r="AD1855" t="str">
        <f>IF(AND(Restaurants[[#This Row],[Has Online Delivery]]="Yes",Restaurants[[#This Row],[Has Table Booking]]="Yes"),"Online + Table",
IF(Restaurants[[#This Row],[Has Online Delivery]]="Yes","Online Only",
IF(Restaurants[[#This Row],[Has Table Booking]]="Yes","Table Only","None")))</f>
        <v>None</v>
      </c>
      <c r="AE1855" t="str">
        <f>IF(Restaurants[[#This Row],[Rating]]&gt;=4.5,"Excellent",
IF(Restaurants[[#This Row],[Rating]]&gt;=4,"Very Good",
IF(Restaurants[[#This Row],[Rating]]&gt;=3.5,"Good","Average/Low")))</f>
        <v>Excellent</v>
      </c>
    </row>
    <row r="1856" spans="1:31" x14ac:dyDescent="0.3">
      <c r="A1856" t="s">
        <v>205</v>
      </c>
      <c r="B1856" t="s">
        <v>206</v>
      </c>
      <c r="C1856" t="s">
        <v>207</v>
      </c>
      <c r="D1856" t="s">
        <v>208</v>
      </c>
      <c r="E1856">
        <v>0</v>
      </c>
      <c r="F1856">
        <v>180</v>
      </c>
      <c r="G1856" t="s">
        <v>209</v>
      </c>
      <c r="H1856">
        <v>2008</v>
      </c>
      <c r="I1856">
        <v>50</v>
      </c>
      <c r="J1856">
        <v>4.8</v>
      </c>
      <c r="K1856" t="s">
        <v>32</v>
      </c>
      <c r="L1856">
        <v>17</v>
      </c>
      <c r="M1856" t="s">
        <v>160</v>
      </c>
      <c r="N1856" t="s">
        <v>210</v>
      </c>
      <c r="O1856" t="s">
        <v>211</v>
      </c>
      <c r="P1856" t="s">
        <v>36</v>
      </c>
      <c r="Q1856" t="s">
        <v>37</v>
      </c>
      <c r="R1856">
        <v>42</v>
      </c>
      <c r="S1856" t="s">
        <v>36</v>
      </c>
      <c r="T1856" t="s">
        <v>38</v>
      </c>
      <c r="U1856" t="s">
        <v>32</v>
      </c>
      <c r="W1856" t="s">
        <v>64</v>
      </c>
      <c r="X1856">
        <v>166693</v>
      </c>
      <c r="Y1856">
        <v>6172</v>
      </c>
      <c r="Z1856">
        <v>0</v>
      </c>
      <c r="AA1856">
        <v>0</v>
      </c>
      <c r="AB1856" t="str">
        <f>IF(Restaurants[[#This Row],[Years_Operating]]&lt;5,"New",
IF(Restaurants[[#This Row],[Years_Operating]]&lt;15,"Established","Legacy"))</f>
        <v>Legacy</v>
      </c>
      <c r="AC1856" t="str">
        <f>IF(Restaurants[[#This Row],[Country]]="India","Yes","No")</f>
        <v>No</v>
      </c>
      <c r="AD1856" t="str">
        <f>IF(AND(Restaurants[[#This Row],[Has Online Delivery]]="Yes",Restaurants[[#This Row],[Has Table Booking]]="Yes"),"Online + Table",
IF(Restaurants[[#This Row],[Has Online Delivery]]="Yes","Online Only",
IF(Restaurants[[#This Row],[Has Table Booking]]="Yes","Table Only","None")))</f>
        <v>Online Only</v>
      </c>
      <c r="AE1856" t="str">
        <f>IF(Restaurants[[#This Row],[Rating]]&gt;=4.5,"Excellent",
IF(Restaurants[[#This Row],[Rating]]&gt;=4,"Very Good",
IF(Restaurants[[#This Row],[Rating]]&gt;=3.5,"Good","Average/Low")))</f>
        <v>Excellent</v>
      </c>
    </row>
    <row r="1857" spans="1:31" x14ac:dyDescent="0.3">
      <c r="A1857" t="s">
        <v>97</v>
      </c>
      <c r="B1857" t="s">
        <v>93</v>
      </c>
      <c r="C1857" t="s">
        <v>50</v>
      </c>
      <c r="D1857" t="s">
        <v>98</v>
      </c>
      <c r="E1857">
        <v>3</v>
      </c>
      <c r="F1857">
        <v>298</v>
      </c>
      <c r="G1857" t="s">
        <v>99</v>
      </c>
      <c r="H1857">
        <v>2010</v>
      </c>
      <c r="I1857">
        <v>56</v>
      </c>
      <c r="J1857">
        <v>4.8</v>
      </c>
      <c r="K1857" t="s">
        <v>32</v>
      </c>
      <c r="L1857">
        <v>15</v>
      </c>
      <c r="M1857" t="s">
        <v>33</v>
      </c>
      <c r="N1857" t="s">
        <v>34</v>
      </c>
      <c r="O1857" t="s">
        <v>54</v>
      </c>
      <c r="P1857" t="s">
        <v>37</v>
      </c>
      <c r="Q1857" t="s">
        <v>36</v>
      </c>
      <c r="R1857">
        <v>20</v>
      </c>
      <c r="S1857" t="s">
        <v>37</v>
      </c>
      <c r="T1857" t="s">
        <v>63</v>
      </c>
      <c r="U1857" t="s">
        <v>32</v>
      </c>
      <c r="W1857" t="s">
        <v>149</v>
      </c>
      <c r="X1857">
        <v>395354</v>
      </c>
      <c r="Y1857">
        <v>3672</v>
      </c>
      <c r="Z1857">
        <v>37.774900000000002</v>
      </c>
      <c r="AA1857">
        <v>-122.4194</v>
      </c>
      <c r="AB1857" t="str">
        <f>IF(Restaurants[[#This Row],[Years_Operating]]&lt;5,"New",
IF(Restaurants[[#This Row],[Years_Operating]]&lt;15,"Established","Legacy"))</f>
        <v>Legacy</v>
      </c>
      <c r="AC1857" t="str">
        <f>IF(Restaurants[[#This Row],[Country]]="India","Yes","No")</f>
        <v>No</v>
      </c>
      <c r="AD1857" t="str">
        <f>IF(AND(Restaurants[[#This Row],[Has Online Delivery]]="Yes",Restaurants[[#This Row],[Has Table Booking]]="Yes"),"Online + Table",
IF(Restaurants[[#This Row],[Has Online Delivery]]="Yes","Online Only",
IF(Restaurants[[#This Row],[Has Table Booking]]="Yes","Table Only","None")))</f>
        <v>Table Only</v>
      </c>
      <c r="AE1857" t="str">
        <f>IF(Restaurants[[#This Row],[Rating]]&gt;=4.5,"Excellent",
IF(Restaurants[[#This Row],[Rating]]&gt;=4,"Very Good",
IF(Restaurants[[#This Row],[Rating]]&gt;=3.5,"Good","Average/Low")))</f>
        <v>Excellent</v>
      </c>
    </row>
    <row r="1858" spans="1:31" x14ac:dyDescent="0.3">
      <c r="A1858" t="s">
        <v>104</v>
      </c>
      <c r="B1858" t="s">
        <v>272</v>
      </c>
      <c r="C1858" t="s">
        <v>251</v>
      </c>
      <c r="D1858" t="s">
        <v>263</v>
      </c>
      <c r="E1858">
        <v>3</v>
      </c>
      <c r="F1858">
        <v>310</v>
      </c>
      <c r="G1858" t="s">
        <v>107</v>
      </c>
      <c r="H1858">
        <v>1994</v>
      </c>
      <c r="I1858">
        <v>50</v>
      </c>
      <c r="J1858">
        <v>4.8</v>
      </c>
      <c r="K1858" t="s">
        <v>273</v>
      </c>
      <c r="L1858">
        <v>31</v>
      </c>
      <c r="M1858" t="s">
        <v>33</v>
      </c>
      <c r="N1858" t="s">
        <v>34</v>
      </c>
      <c r="O1858" t="s">
        <v>35</v>
      </c>
      <c r="P1858" t="s">
        <v>37</v>
      </c>
      <c r="Q1858" t="s">
        <v>36</v>
      </c>
      <c r="R1858">
        <v>33</v>
      </c>
      <c r="S1858" t="s">
        <v>37</v>
      </c>
      <c r="T1858" t="s">
        <v>63</v>
      </c>
      <c r="U1858" t="s">
        <v>32</v>
      </c>
      <c r="V1858" t="s">
        <v>820</v>
      </c>
      <c r="W1858" t="s">
        <v>64</v>
      </c>
      <c r="X1858">
        <v>158402</v>
      </c>
      <c r="Y1858">
        <v>1625</v>
      </c>
      <c r="Z1858">
        <v>13.082700000000001</v>
      </c>
      <c r="AA1858">
        <v>80.270700000000005</v>
      </c>
      <c r="AB1858" t="str">
        <f>IF(Restaurants[[#This Row],[Years_Operating]]&lt;5,"New",
IF(Restaurants[[#This Row],[Years_Operating]]&lt;15,"Established","Legacy"))</f>
        <v>Legacy</v>
      </c>
      <c r="AC1858" t="str">
        <f>IF(Restaurants[[#This Row],[Country]]="India","Yes","No")</f>
        <v>Yes</v>
      </c>
      <c r="AD1858" t="str">
        <f>IF(AND(Restaurants[[#This Row],[Has Online Delivery]]="Yes",Restaurants[[#This Row],[Has Table Booking]]="Yes"),"Online + Table",
IF(Restaurants[[#This Row],[Has Online Delivery]]="Yes","Online Only",
IF(Restaurants[[#This Row],[Has Table Booking]]="Yes","Table Only","None")))</f>
        <v>Table Only</v>
      </c>
      <c r="AE1858" t="str">
        <f>IF(Restaurants[[#This Row],[Rating]]&gt;=4.5,"Excellent",
IF(Restaurants[[#This Row],[Rating]]&gt;=4,"Very Good",
IF(Restaurants[[#This Row],[Rating]]&gt;=3.5,"Good","Average/Low")))</f>
        <v>Excellent</v>
      </c>
    </row>
    <row r="1859" spans="1:31" x14ac:dyDescent="0.3">
      <c r="A1859" t="s">
        <v>229</v>
      </c>
      <c r="B1859" t="s">
        <v>290</v>
      </c>
      <c r="C1859" t="s">
        <v>251</v>
      </c>
      <c r="D1859" t="s">
        <v>258</v>
      </c>
      <c r="E1859">
        <v>0</v>
      </c>
      <c r="F1859">
        <v>145</v>
      </c>
      <c r="G1859" t="s">
        <v>233</v>
      </c>
      <c r="H1859">
        <v>2006</v>
      </c>
      <c r="I1859">
        <v>40</v>
      </c>
      <c r="J1859">
        <v>4.5999999999999996</v>
      </c>
      <c r="K1859" t="s">
        <v>284</v>
      </c>
      <c r="L1859">
        <v>19</v>
      </c>
      <c r="M1859" t="s">
        <v>204</v>
      </c>
      <c r="N1859" t="s">
        <v>210</v>
      </c>
      <c r="O1859" t="s">
        <v>211</v>
      </c>
      <c r="P1859" t="s">
        <v>36</v>
      </c>
      <c r="Q1859" t="s">
        <v>37</v>
      </c>
      <c r="R1859">
        <v>46</v>
      </c>
      <c r="S1859" t="s">
        <v>36</v>
      </c>
      <c r="T1859" t="s">
        <v>63</v>
      </c>
      <c r="U1859" t="s">
        <v>69</v>
      </c>
      <c r="V1859" t="s">
        <v>821</v>
      </c>
      <c r="W1859" t="s">
        <v>70</v>
      </c>
      <c r="X1859">
        <v>284160</v>
      </c>
      <c r="Y1859">
        <v>6721</v>
      </c>
      <c r="Z1859">
        <v>17.385000000000002</v>
      </c>
      <c r="AA1859">
        <v>78.486699999999999</v>
      </c>
      <c r="AB1859" t="str">
        <f>IF(Restaurants[[#This Row],[Years_Operating]]&lt;5,"New",
IF(Restaurants[[#This Row],[Years_Operating]]&lt;15,"Established","Legacy"))</f>
        <v>Legacy</v>
      </c>
      <c r="AC1859" t="str">
        <f>IF(Restaurants[[#This Row],[Country]]="India","Yes","No")</f>
        <v>Yes</v>
      </c>
      <c r="AD1859" t="str">
        <f>IF(AND(Restaurants[[#This Row],[Has Online Delivery]]="Yes",Restaurants[[#This Row],[Has Table Booking]]="Yes"),"Online + Table",
IF(Restaurants[[#This Row],[Has Online Delivery]]="Yes","Online Only",
IF(Restaurants[[#This Row],[Has Table Booking]]="Yes","Table Only","None")))</f>
        <v>Online Only</v>
      </c>
      <c r="AE1859" t="str">
        <f>IF(Restaurants[[#This Row],[Rating]]&gt;=4.5,"Excellent",
IF(Restaurants[[#This Row],[Rating]]&gt;=4,"Very Good",
IF(Restaurants[[#This Row],[Rating]]&gt;=3.5,"Good","Average/Low")))</f>
        <v>Excellent</v>
      </c>
    </row>
    <row r="1860" spans="1:31" x14ac:dyDescent="0.3">
      <c r="A1860" t="s">
        <v>48</v>
      </c>
      <c r="B1860" t="s">
        <v>49</v>
      </c>
      <c r="C1860" t="s">
        <v>50</v>
      </c>
      <c r="D1860" t="s">
        <v>51</v>
      </c>
      <c r="E1860">
        <v>3</v>
      </c>
      <c r="F1860">
        <v>390</v>
      </c>
      <c r="G1860" t="s">
        <v>52</v>
      </c>
      <c r="H1860">
        <v>1994</v>
      </c>
      <c r="I1860">
        <v>60</v>
      </c>
      <c r="J1860">
        <v>4.9000000000000004</v>
      </c>
      <c r="K1860" t="s">
        <v>178</v>
      </c>
      <c r="L1860">
        <v>31</v>
      </c>
      <c r="M1860" t="s">
        <v>33</v>
      </c>
      <c r="N1860" t="s">
        <v>34</v>
      </c>
      <c r="O1860" t="s">
        <v>54</v>
      </c>
      <c r="P1860" t="s">
        <v>36</v>
      </c>
      <c r="Q1860" t="s">
        <v>37</v>
      </c>
      <c r="R1860">
        <v>27</v>
      </c>
      <c r="S1860" t="s">
        <v>36</v>
      </c>
      <c r="T1860" t="s">
        <v>63</v>
      </c>
      <c r="U1860" t="s">
        <v>39</v>
      </c>
      <c r="W1860" t="s">
        <v>70</v>
      </c>
      <c r="X1860">
        <v>61762</v>
      </c>
      <c r="Y1860">
        <v>48</v>
      </c>
      <c r="Z1860">
        <v>0</v>
      </c>
      <c r="AA1860">
        <v>0</v>
      </c>
      <c r="AB1860" t="str">
        <f>IF(Restaurants[[#This Row],[Years_Operating]]&lt;5,"New",
IF(Restaurants[[#This Row],[Years_Operating]]&lt;15,"Established","Legacy"))</f>
        <v>Legacy</v>
      </c>
      <c r="AC1860" t="str">
        <f>IF(Restaurants[[#This Row],[Country]]="India","Yes","No")</f>
        <v>No</v>
      </c>
      <c r="AD1860" t="str">
        <f>IF(AND(Restaurants[[#This Row],[Has Online Delivery]]="Yes",Restaurants[[#This Row],[Has Table Booking]]="Yes"),"Online + Table",
IF(Restaurants[[#This Row],[Has Online Delivery]]="Yes","Online Only",
IF(Restaurants[[#This Row],[Has Table Booking]]="Yes","Table Only","None")))</f>
        <v>Online Only</v>
      </c>
      <c r="AE1860" t="str">
        <f>IF(Restaurants[[#This Row],[Rating]]&gt;=4.5,"Excellent",
IF(Restaurants[[#This Row],[Rating]]&gt;=4,"Very Good",
IF(Restaurants[[#This Row],[Rating]]&gt;=3.5,"Good","Average/Low")))</f>
        <v>Excellent</v>
      </c>
    </row>
    <row r="1861" spans="1:31" x14ac:dyDescent="0.3">
      <c r="A1861" t="s">
        <v>124</v>
      </c>
      <c r="B1861" t="s">
        <v>125</v>
      </c>
      <c r="C1861" t="s">
        <v>50</v>
      </c>
      <c r="D1861" t="s">
        <v>126</v>
      </c>
      <c r="E1861">
        <v>3</v>
      </c>
      <c r="F1861">
        <v>385</v>
      </c>
      <c r="G1861" t="s">
        <v>127</v>
      </c>
      <c r="H1861">
        <v>2005</v>
      </c>
      <c r="I1861">
        <v>64</v>
      </c>
      <c r="J1861">
        <v>4.7</v>
      </c>
      <c r="K1861" t="s">
        <v>32</v>
      </c>
      <c r="L1861">
        <v>20</v>
      </c>
      <c r="M1861" t="s">
        <v>33</v>
      </c>
      <c r="N1861" t="s">
        <v>34</v>
      </c>
      <c r="O1861" t="s">
        <v>54</v>
      </c>
      <c r="P1861" t="s">
        <v>37</v>
      </c>
      <c r="Q1861" t="s">
        <v>36</v>
      </c>
      <c r="R1861">
        <v>70</v>
      </c>
      <c r="S1861" t="s">
        <v>37</v>
      </c>
      <c r="T1861" t="s">
        <v>38</v>
      </c>
      <c r="U1861" t="s">
        <v>39</v>
      </c>
      <c r="W1861" t="s">
        <v>103</v>
      </c>
      <c r="X1861">
        <v>484252</v>
      </c>
      <c r="Y1861">
        <v>4534</v>
      </c>
      <c r="Z1861">
        <v>41.878100000000003</v>
      </c>
      <c r="AA1861">
        <v>-87.629800000000003</v>
      </c>
      <c r="AB1861" t="str">
        <f>IF(Restaurants[[#This Row],[Years_Operating]]&lt;5,"New",
IF(Restaurants[[#This Row],[Years_Operating]]&lt;15,"Established","Legacy"))</f>
        <v>Legacy</v>
      </c>
      <c r="AC1861" t="str">
        <f>IF(Restaurants[[#This Row],[Country]]="India","Yes","No")</f>
        <v>No</v>
      </c>
      <c r="AD1861" t="str">
        <f>IF(AND(Restaurants[[#This Row],[Has Online Delivery]]="Yes",Restaurants[[#This Row],[Has Table Booking]]="Yes"),"Online + Table",
IF(Restaurants[[#This Row],[Has Online Delivery]]="Yes","Online Only",
IF(Restaurants[[#This Row],[Has Table Booking]]="Yes","Table Only","None")))</f>
        <v>Table Only</v>
      </c>
      <c r="AE1861" t="str">
        <f>IF(Restaurants[[#This Row],[Rating]]&gt;=4.5,"Excellent",
IF(Restaurants[[#This Row],[Rating]]&gt;=4,"Very Good",
IF(Restaurants[[#This Row],[Rating]]&gt;=3.5,"Good","Average/Low")))</f>
        <v>Excellent</v>
      </c>
    </row>
    <row r="1862" spans="1:31" x14ac:dyDescent="0.3">
      <c r="A1862" t="s">
        <v>202</v>
      </c>
      <c r="B1862" t="s">
        <v>58</v>
      </c>
      <c r="C1862" t="s">
        <v>59</v>
      </c>
      <c r="D1862" t="s">
        <v>43</v>
      </c>
      <c r="E1862">
        <v>1</v>
      </c>
      <c r="F1862">
        <v>95</v>
      </c>
      <c r="G1862" t="s">
        <v>203</v>
      </c>
      <c r="H1862">
        <v>2011</v>
      </c>
      <c r="I1862">
        <v>28</v>
      </c>
      <c r="J1862">
        <v>4.5</v>
      </c>
      <c r="K1862" t="s">
        <v>32</v>
      </c>
      <c r="L1862">
        <v>14</v>
      </c>
      <c r="M1862" t="s">
        <v>204</v>
      </c>
      <c r="N1862" t="s">
        <v>193</v>
      </c>
      <c r="O1862" t="s">
        <v>35</v>
      </c>
      <c r="P1862" t="s">
        <v>37</v>
      </c>
      <c r="Q1862" t="s">
        <v>37</v>
      </c>
      <c r="R1862">
        <v>28</v>
      </c>
      <c r="S1862" t="s">
        <v>37</v>
      </c>
      <c r="T1862" t="s">
        <v>63</v>
      </c>
      <c r="U1862" t="s">
        <v>32</v>
      </c>
      <c r="W1862" t="s">
        <v>47</v>
      </c>
      <c r="X1862">
        <v>301009</v>
      </c>
      <c r="Y1862">
        <v>5293</v>
      </c>
      <c r="Z1862">
        <v>48.8566</v>
      </c>
      <c r="AA1862">
        <v>2.3521999999999998</v>
      </c>
      <c r="AB1862" t="str">
        <f>IF(Restaurants[[#This Row],[Years_Operating]]&lt;5,"New",
IF(Restaurants[[#This Row],[Years_Operating]]&lt;15,"Established","Legacy"))</f>
        <v>Established</v>
      </c>
      <c r="AC1862" t="str">
        <f>IF(Restaurants[[#This Row],[Country]]="India","Yes","No")</f>
        <v>No</v>
      </c>
      <c r="AD1862" t="str">
        <f>IF(AND(Restaurants[[#This Row],[Has Online Delivery]]="Yes",Restaurants[[#This Row],[Has Table Booking]]="Yes"),"Online + Table",
IF(Restaurants[[#This Row],[Has Online Delivery]]="Yes","Online Only",
IF(Restaurants[[#This Row],[Has Table Booking]]="Yes","Table Only","None")))</f>
        <v>None</v>
      </c>
      <c r="AE1862" t="str">
        <f>IF(Restaurants[[#This Row],[Rating]]&gt;=4.5,"Excellent",
IF(Restaurants[[#This Row],[Rating]]&gt;=4,"Very Good",
IF(Restaurants[[#This Row],[Rating]]&gt;=3.5,"Good","Average/Low")))</f>
        <v>Excellent</v>
      </c>
    </row>
    <row r="1863" spans="1:31" x14ac:dyDescent="0.3">
      <c r="A1863" t="s">
        <v>164</v>
      </c>
      <c r="B1863" t="s">
        <v>261</v>
      </c>
      <c r="C1863" t="s">
        <v>251</v>
      </c>
      <c r="D1863" t="s">
        <v>252</v>
      </c>
      <c r="E1863">
        <v>2</v>
      </c>
      <c r="F1863">
        <v>235</v>
      </c>
      <c r="G1863" t="s">
        <v>165</v>
      </c>
      <c r="H1863">
        <v>2009</v>
      </c>
      <c r="I1863">
        <v>28</v>
      </c>
      <c r="J1863">
        <v>4.7</v>
      </c>
      <c r="K1863" t="s">
        <v>253</v>
      </c>
      <c r="L1863">
        <v>16</v>
      </c>
      <c r="M1863" t="s">
        <v>160</v>
      </c>
      <c r="N1863" t="s">
        <v>143</v>
      </c>
      <c r="O1863" t="s">
        <v>45</v>
      </c>
      <c r="P1863" t="s">
        <v>36</v>
      </c>
      <c r="Q1863" t="s">
        <v>37</v>
      </c>
      <c r="R1863">
        <v>72</v>
      </c>
      <c r="S1863" t="s">
        <v>36</v>
      </c>
      <c r="T1863" t="s">
        <v>38</v>
      </c>
      <c r="U1863" t="s">
        <v>32</v>
      </c>
      <c r="V1863" t="s">
        <v>822</v>
      </c>
      <c r="W1863" t="s">
        <v>80</v>
      </c>
      <c r="X1863">
        <v>229063</v>
      </c>
      <c r="Y1863">
        <v>3393</v>
      </c>
      <c r="Z1863">
        <v>22.572600000000001</v>
      </c>
      <c r="AA1863">
        <v>88.363900000000001</v>
      </c>
      <c r="AB1863" t="str">
        <f>IF(Restaurants[[#This Row],[Years_Operating]]&lt;5,"New",
IF(Restaurants[[#This Row],[Years_Operating]]&lt;15,"Established","Legacy"))</f>
        <v>Legacy</v>
      </c>
      <c r="AC1863" t="str">
        <f>IF(Restaurants[[#This Row],[Country]]="India","Yes","No")</f>
        <v>Yes</v>
      </c>
      <c r="AD1863" t="str">
        <f>IF(AND(Restaurants[[#This Row],[Has Online Delivery]]="Yes",Restaurants[[#This Row],[Has Table Booking]]="Yes"),"Online + Table",
IF(Restaurants[[#This Row],[Has Online Delivery]]="Yes","Online Only",
IF(Restaurants[[#This Row],[Has Table Booking]]="Yes","Table Only","None")))</f>
        <v>Online Only</v>
      </c>
      <c r="AE1863" t="str">
        <f>IF(Restaurants[[#This Row],[Rating]]&gt;=4.5,"Excellent",
IF(Restaurants[[#This Row],[Rating]]&gt;=4,"Very Good",
IF(Restaurants[[#This Row],[Rating]]&gt;=3.5,"Good","Average/Low")))</f>
        <v>Excellent</v>
      </c>
    </row>
    <row r="1864" spans="1:31" x14ac:dyDescent="0.3">
      <c r="A1864" t="s">
        <v>104</v>
      </c>
      <c r="B1864" t="s">
        <v>272</v>
      </c>
      <c r="C1864" t="s">
        <v>251</v>
      </c>
      <c r="D1864" t="s">
        <v>278</v>
      </c>
      <c r="E1864">
        <v>3</v>
      </c>
      <c r="F1864">
        <v>310</v>
      </c>
      <c r="G1864" t="s">
        <v>107</v>
      </c>
      <c r="H1864">
        <v>1994</v>
      </c>
      <c r="I1864">
        <v>50</v>
      </c>
      <c r="J1864">
        <v>4.8</v>
      </c>
      <c r="K1864" t="s">
        <v>279</v>
      </c>
      <c r="L1864">
        <v>31</v>
      </c>
      <c r="M1864" t="s">
        <v>33</v>
      </c>
      <c r="N1864" t="s">
        <v>34</v>
      </c>
      <c r="O1864" t="s">
        <v>35</v>
      </c>
      <c r="P1864" t="s">
        <v>36</v>
      </c>
      <c r="Q1864" t="s">
        <v>36</v>
      </c>
      <c r="R1864">
        <v>26</v>
      </c>
      <c r="S1864" t="s">
        <v>36</v>
      </c>
      <c r="T1864" t="s">
        <v>63</v>
      </c>
      <c r="U1864" t="s">
        <v>46</v>
      </c>
      <c r="V1864" t="s">
        <v>823</v>
      </c>
      <c r="W1864" t="s">
        <v>108</v>
      </c>
      <c r="X1864">
        <v>87596</v>
      </c>
      <c r="Y1864">
        <v>5135</v>
      </c>
      <c r="Z1864">
        <v>13.082700000000001</v>
      </c>
      <c r="AA1864">
        <v>80.270700000000005</v>
      </c>
      <c r="AB1864" t="str">
        <f>IF(Restaurants[[#This Row],[Years_Operating]]&lt;5,"New",
IF(Restaurants[[#This Row],[Years_Operating]]&lt;15,"Established","Legacy"))</f>
        <v>Legacy</v>
      </c>
      <c r="AC1864" t="str">
        <f>IF(Restaurants[[#This Row],[Country]]="India","Yes","No")</f>
        <v>Yes</v>
      </c>
      <c r="AD1864" t="str">
        <f>IF(AND(Restaurants[[#This Row],[Has Online Delivery]]="Yes",Restaurants[[#This Row],[Has Table Booking]]="Yes"),"Online + Table",
IF(Restaurants[[#This Row],[Has Online Delivery]]="Yes","Online Only",
IF(Restaurants[[#This Row],[Has Table Booking]]="Yes","Table Only","None")))</f>
        <v>Online + Table</v>
      </c>
      <c r="AE1864" t="str">
        <f>IF(Restaurants[[#This Row],[Rating]]&gt;=4.5,"Excellent",
IF(Restaurants[[#This Row],[Rating]]&gt;=4,"Very Good",
IF(Restaurants[[#This Row],[Rating]]&gt;=3.5,"Good","Average/Low")))</f>
        <v>Excellent</v>
      </c>
    </row>
    <row r="1865" spans="1:31" x14ac:dyDescent="0.3">
      <c r="A1865" t="s">
        <v>154</v>
      </c>
      <c r="B1865" t="s">
        <v>255</v>
      </c>
      <c r="C1865" t="s">
        <v>251</v>
      </c>
      <c r="D1865" t="s">
        <v>267</v>
      </c>
      <c r="E1865">
        <v>2</v>
      </c>
      <c r="F1865">
        <v>245</v>
      </c>
      <c r="G1865" t="s">
        <v>158</v>
      </c>
      <c r="H1865">
        <v>2010</v>
      </c>
      <c r="I1865">
        <v>48</v>
      </c>
      <c r="J1865">
        <v>4.7</v>
      </c>
      <c r="K1865" t="s">
        <v>268</v>
      </c>
      <c r="L1865">
        <v>15</v>
      </c>
      <c r="M1865" t="s">
        <v>160</v>
      </c>
      <c r="N1865" t="s">
        <v>143</v>
      </c>
      <c r="O1865" t="s">
        <v>35</v>
      </c>
      <c r="P1865" t="s">
        <v>36</v>
      </c>
      <c r="Q1865" t="s">
        <v>36</v>
      </c>
      <c r="R1865">
        <v>28</v>
      </c>
      <c r="S1865" t="s">
        <v>36</v>
      </c>
      <c r="T1865" t="s">
        <v>38</v>
      </c>
      <c r="U1865" t="s">
        <v>46</v>
      </c>
      <c r="V1865" t="s">
        <v>824</v>
      </c>
      <c r="W1865" t="s">
        <v>47</v>
      </c>
      <c r="X1865">
        <v>454914</v>
      </c>
      <c r="Y1865">
        <v>6522</v>
      </c>
      <c r="Z1865">
        <v>19.076000000000001</v>
      </c>
      <c r="AA1865">
        <v>72.877700000000004</v>
      </c>
      <c r="AB1865" t="str">
        <f>IF(Restaurants[[#This Row],[Years_Operating]]&lt;5,"New",
IF(Restaurants[[#This Row],[Years_Operating]]&lt;15,"Established","Legacy"))</f>
        <v>Legacy</v>
      </c>
      <c r="AC1865" t="str">
        <f>IF(Restaurants[[#This Row],[Country]]="India","Yes","No")</f>
        <v>Yes</v>
      </c>
      <c r="AD1865" t="str">
        <f>IF(AND(Restaurants[[#This Row],[Has Online Delivery]]="Yes",Restaurants[[#This Row],[Has Table Booking]]="Yes"),"Online + Table",
IF(Restaurants[[#This Row],[Has Online Delivery]]="Yes","Online Only",
IF(Restaurants[[#This Row],[Has Table Booking]]="Yes","Table Only","None")))</f>
        <v>Online + Table</v>
      </c>
      <c r="AE1865" t="str">
        <f>IF(Restaurants[[#This Row],[Rating]]&gt;=4.5,"Excellent",
IF(Restaurants[[#This Row],[Rating]]&gt;=4,"Very Good",
IF(Restaurants[[#This Row],[Rating]]&gt;=3.5,"Good","Average/Low")))</f>
        <v>Excellent</v>
      </c>
    </row>
    <row r="1866" spans="1:31" x14ac:dyDescent="0.3">
      <c r="A1866" t="s">
        <v>128</v>
      </c>
      <c r="B1866" t="s">
        <v>129</v>
      </c>
      <c r="C1866" t="s">
        <v>29</v>
      </c>
      <c r="D1866" t="s">
        <v>83</v>
      </c>
      <c r="E1866">
        <v>3</v>
      </c>
      <c r="F1866">
        <v>290</v>
      </c>
      <c r="G1866" t="s">
        <v>130</v>
      </c>
      <c r="H1866">
        <v>1981</v>
      </c>
      <c r="I1866">
        <v>50</v>
      </c>
      <c r="J1866">
        <v>4.7</v>
      </c>
      <c r="K1866" t="s">
        <v>131</v>
      </c>
      <c r="L1866">
        <v>44</v>
      </c>
      <c r="M1866" t="s">
        <v>33</v>
      </c>
      <c r="N1866" t="s">
        <v>34</v>
      </c>
      <c r="O1866" t="s">
        <v>35</v>
      </c>
      <c r="P1866" t="s">
        <v>37</v>
      </c>
      <c r="Q1866" t="s">
        <v>36</v>
      </c>
      <c r="R1866">
        <v>30</v>
      </c>
      <c r="S1866" t="s">
        <v>36</v>
      </c>
      <c r="T1866" t="s">
        <v>55</v>
      </c>
      <c r="U1866" t="s">
        <v>46</v>
      </c>
      <c r="W1866" t="s">
        <v>80</v>
      </c>
      <c r="X1866">
        <v>192598</v>
      </c>
      <c r="Y1866">
        <v>7905</v>
      </c>
      <c r="Z1866">
        <v>0</v>
      </c>
      <c r="AA1866">
        <v>0</v>
      </c>
      <c r="AB1866" t="str">
        <f>IF(Restaurants[[#This Row],[Years_Operating]]&lt;5,"New",
IF(Restaurants[[#This Row],[Years_Operating]]&lt;15,"Established","Legacy"))</f>
        <v>Legacy</v>
      </c>
      <c r="AC1866" t="str">
        <f>IF(Restaurants[[#This Row],[Country]]="India","Yes","No")</f>
        <v>No</v>
      </c>
      <c r="AD1866" t="str">
        <f>IF(AND(Restaurants[[#This Row],[Has Online Delivery]]="Yes",Restaurants[[#This Row],[Has Table Booking]]="Yes"),"Online + Table",
IF(Restaurants[[#This Row],[Has Online Delivery]]="Yes","Online Only",
IF(Restaurants[[#This Row],[Has Table Booking]]="Yes","Table Only","None")))</f>
        <v>Table Only</v>
      </c>
      <c r="AE1866" t="str">
        <f>IF(Restaurants[[#This Row],[Rating]]&gt;=4.5,"Excellent",
IF(Restaurants[[#This Row],[Rating]]&gt;=4,"Very Good",
IF(Restaurants[[#This Row],[Rating]]&gt;=3.5,"Good","Average/Low")))</f>
        <v>Excellent</v>
      </c>
    </row>
    <row r="1867" spans="1:31" x14ac:dyDescent="0.3">
      <c r="A1867" t="s">
        <v>150</v>
      </c>
      <c r="B1867" t="s">
        <v>261</v>
      </c>
      <c r="C1867" t="s">
        <v>251</v>
      </c>
      <c r="D1867" t="s">
        <v>258</v>
      </c>
      <c r="E1867">
        <v>2</v>
      </c>
      <c r="F1867">
        <v>325</v>
      </c>
      <c r="G1867" t="s">
        <v>153</v>
      </c>
      <c r="H1867">
        <v>2016</v>
      </c>
      <c r="I1867">
        <v>48</v>
      </c>
      <c r="J1867">
        <v>4.7</v>
      </c>
      <c r="K1867" t="s">
        <v>270</v>
      </c>
      <c r="L1867">
        <v>9</v>
      </c>
      <c r="M1867" t="s">
        <v>33</v>
      </c>
      <c r="N1867" t="s">
        <v>143</v>
      </c>
      <c r="O1867" t="s">
        <v>54</v>
      </c>
      <c r="P1867" t="s">
        <v>37</v>
      </c>
      <c r="Q1867" t="s">
        <v>36</v>
      </c>
      <c r="R1867">
        <v>36</v>
      </c>
      <c r="S1867" t="s">
        <v>37</v>
      </c>
      <c r="T1867" t="s">
        <v>63</v>
      </c>
      <c r="U1867" t="s">
        <v>69</v>
      </c>
      <c r="V1867" t="s">
        <v>825</v>
      </c>
      <c r="W1867" t="s">
        <v>47</v>
      </c>
      <c r="X1867">
        <v>291347</v>
      </c>
      <c r="Y1867">
        <v>1569</v>
      </c>
      <c r="Z1867">
        <v>22.572600000000001</v>
      </c>
      <c r="AA1867">
        <v>88.363900000000001</v>
      </c>
      <c r="AB1867" t="str">
        <f>IF(Restaurants[[#This Row],[Years_Operating]]&lt;5,"New",
IF(Restaurants[[#This Row],[Years_Operating]]&lt;15,"Established","Legacy"))</f>
        <v>Established</v>
      </c>
      <c r="AC1867" t="str">
        <f>IF(Restaurants[[#This Row],[Country]]="India","Yes","No")</f>
        <v>Yes</v>
      </c>
      <c r="AD1867" t="str">
        <f>IF(AND(Restaurants[[#This Row],[Has Online Delivery]]="Yes",Restaurants[[#This Row],[Has Table Booking]]="Yes"),"Online + Table",
IF(Restaurants[[#This Row],[Has Online Delivery]]="Yes","Online Only",
IF(Restaurants[[#This Row],[Has Table Booking]]="Yes","Table Only","None")))</f>
        <v>Table Only</v>
      </c>
      <c r="AE1867" t="str">
        <f>IF(Restaurants[[#This Row],[Rating]]&gt;=4.5,"Excellent",
IF(Restaurants[[#This Row],[Rating]]&gt;=4,"Very Good",
IF(Restaurants[[#This Row],[Rating]]&gt;=3.5,"Good","Average/Low")))</f>
        <v>Excellent</v>
      </c>
    </row>
    <row r="1868" spans="1:31" x14ac:dyDescent="0.3">
      <c r="A1868" t="s">
        <v>171</v>
      </c>
      <c r="B1868" t="s">
        <v>255</v>
      </c>
      <c r="C1868" t="s">
        <v>251</v>
      </c>
      <c r="D1868" t="s">
        <v>258</v>
      </c>
      <c r="E1868">
        <v>2</v>
      </c>
      <c r="F1868">
        <v>285</v>
      </c>
      <c r="G1868" t="s">
        <v>172</v>
      </c>
      <c r="H1868">
        <v>2008</v>
      </c>
      <c r="I1868">
        <v>12</v>
      </c>
      <c r="J1868">
        <v>4.7</v>
      </c>
      <c r="K1868" t="s">
        <v>270</v>
      </c>
      <c r="L1868">
        <v>17</v>
      </c>
      <c r="M1868" t="s">
        <v>33</v>
      </c>
      <c r="N1868" t="s">
        <v>143</v>
      </c>
      <c r="O1868" t="s">
        <v>54</v>
      </c>
      <c r="P1868" t="s">
        <v>36</v>
      </c>
      <c r="Q1868" t="s">
        <v>36</v>
      </c>
      <c r="R1868">
        <v>61</v>
      </c>
      <c r="S1868" t="s">
        <v>37</v>
      </c>
      <c r="T1868" t="s">
        <v>38</v>
      </c>
      <c r="U1868" t="s">
        <v>46</v>
      </c>
      <c r="V1868" t="s">
        <v>826</v>
      </c>
      <c r="W1868" t="s">
        <v>47</v>
      </c>
      <c r="X1868">
        <v>422207</v>
      </c>
      <c r="Y1868">
        <v>5773</v>
      </c>
      <c r="Z1868">
        <v>19.076000000000001</v>
      </c>
      <c r="AA1868">
        <v>72.877700000000004</v>
      </c>
      <c r="AB1868" t="str">
        <f>IF(Restaurants[[#This Row],[Years_Operating]]&lt;5,"New",
IF(Restaurants[[#This Row],[Years_Operating]]&lt;15,"Established","Legacy"))</f>
        <v>Legacy</v>
      </c>
      <c r="AC1868" t="str">
        <f>IF(Restaurants[[#This Row],[Country]]="India","Yes","No")</f>
        <v>Yes</v>
      </c>
      <c r="AD1868" t="str">
        <f>IF(AND(Restaurants[[#This Row],[Has Online Delivery]]="Yes",Restaurants[[#This Row],[Has Table Booking]]="Yes"),"Online + Table",
IF(Restaurants[[#This Row],[Has Online Delivery]]="Yes","Online Only",
IF(Restaurants[[#This Row],[Has Table Booking]]="Yes","Table Only","None")))</f>
        <v>Online + Table</v>
      </c>
      <c r="AE1868" t="str">
        <f>IF(Restaurants[[#This Row],[Rating]]&gt;=4.5,"Excellent",
IF(Restaurants[[#This Row],[Rating]]&gt;=4,"Very Good",
IF(Restaurants[[#This Row],[Rating]]&gt;=3.5,"Good","Average/Low")))</f>
        <v>Excellent</v>
      </c>
    </row>
    <row r="1869" spans="1:31" x14ac:dyDescent="0.3">
      <c r="A1869" t="s">
        <v>76</v>
      </c>
      <c r="B1869" t="s">
        <v>77</v>
      </c>
      <c r="C1869" t="s">
        <v>50</v>
      </c>
      <c r="D1869" t="s">
        <v>78</v>
      </c>
      <c r="E1869">
        <v>3</v>
      </c>
      <c r="F1869">
        <v>295</v>
      </c>
      <c r="G1869" t="s">
        <v>79</v>
      </c>
      <c r="H1869">
        <v>1972</v>
      </c>
      <c r="I1869">
        <v>62</v>
      </c>
      <c r="J1869">
        <v>4.8</v>
      </c>
      <c r="K1869" t="s">
        <v>32</v>
      </c>
      <c r="L1869">
        <v>53</v>
      </c>
      <c r="M1869" t="s">
        <v>33</v>
      </c>
      <c r="N1869" t="s">
        <v>34</v>
      </c>
      <c r="O1869" t="s">
        <v>54</v>
      </c>
      <c r="P1869" t="s">
        <v>36</v>
      </c>
      <c r="Q1869" t="s">
        <v>37</v>
      </c>
      <c r="R1869">
        <v>54</v>
      </c>
      <c r="S1869" t="s">
        <v>37</v>
      </c>
      <c r="T1869" t="s">
        <v>55</v>
      </c>
      <c r="U1869" t="s">
        <v>46</v>
      </c>
      <c r="W1869" t="s">
        <v>132</v>
      </c>
      <c r="X1869">
        <v>201524</v>
      </c>
      <c r="Y1869">
        <v>1198</v>
      </c>
      <c r="Z1869">
        <v>40.712800000000001</v>
      </c>
      <c r="AA1869">
        <v>-74.006</v>
      </c>
      <c r="AB1869" t="str">
        <f>IF(Restaurants[[#This Row],[Years_Operating]]&lt;5,"New",
IF(Restaurants[[#This Row],[Years_Operating]]&lt;15,"Established","Legacy"))</f>
        <v>Legacy</v>
      </c>
      <c r="AC1869" t="str">
        <f>IF(Restaurants[[#This Row],[Country]]="India","Yes","No")</f>
        <v>No</v>
      </c>
      <c r="AD1869" t="str">
        <f>IF(AND(Restaurants[[#This Row],[Has Online Delivery]]="Yes",Restaurants[[#This Row],[Has Table Booking]]="Yes"),"Online + Table",
IF(Restaurants[[#This Row],[Has Online Delivery]]="Yes","Online Only",
IF(Restaurants[[#This Row],[Has Table Booking]]="Yes","Table Only","None")))</f>
        <v>Online Only</v>
      </c>
      <c r="AE1869" t="str">
        <f>IF(Restaurants[[#This Row],[Rating]]&gt;=4.5,"Excellent",
IF(Restaurants[[#This Row],[Rating]]&gt;=4,"Very Good",
IF(Restaurants[[#This Row],[Rating]]&gt;=3.5,"Good","Average/Low")))</f>
        <v>Excellent</v>
      </c>
    </row>
    <row r="1870" spans="1:31" x14ac:dyDescent="0.3">
      <c r="A1870" t="s">
        <v>175</v>
      </c>
      <c r="B1870" t="s">
        <v>176</v>
      </c>
      <c r="C1870" t="s">
        <v>176</v>
      </c>
      <c r="D1870" t="s">
        <v>51</v>
      </c>
      <c r="E1870">
        <v>2</v>
      </c>
      <c r="F1870">
        <v>245</v>
      </c>
      <c r="G1870" t="s">
        <v>177</v>
      </c>
      <c r="H1870">
        <v>2005</v>
      </c>
      <c r="I1870">
        <v>46</v>
      </c>
      <c r="J1870">
        <v>4.7</v>
      </c>
      <c r="K1870" t="s">
        <v>178</v>
      </c>
      <c r="L1870">
        <v>20</v>
      </c>
      <c r="M1870" t="s">
        <v>160</v>
      </c>
      <c r="N1870" t="s">
        <v>143</v>
      </c>
      <c r="O1870" t="s">
        <v>45</v>
      </c>
      <c r="P1870" t="s">
        <v>37</v>
      </c>
      <c r="Q1870" t="s">
        <v>36</v>
      </c>
      <c r="R1870">
        <v>70</v>
      </c>
      <c r="S1870" t="s">
        <v>36</v>
      </c>
      <c r="T1870" t="s">
        <v>86</v>
      </c>
      <c r="U1870" t="s">
        <v>69</v>
      </c>
      <c r="W1870" t="s">
        <v>132</v>
      </c>
      <c r="X1870">
        <v>301012</v>
      </c>
      <c r="Y1870">
        <v>722</v>
      </c>
      <c r="Z1870">
        <v>0</v>
      </c>
      <c r="AA1870">
        <v>0</v>
      </c>
      <c r="AB1870" t="str">
        <f>IF(Restaurants[[#This Row],[Years_Operating]]&lt;5,"New",
IF(Restaurants[[#This Row],[Years_Operating]]&lt;15,"Established","Legacy"))</f>
        <v>Legacy</v>
      </c>
      <c r="AC1870" t="str">
        <f>IF(Restaurants[[#This Row],[Country]]="India","Yes","No")</f>
        <v>No</v>
      </c>
      <c r="AD1870" t="str">
        <f>IF(AND(Restaurants[[#This Row],[Has Online Delivery]]="Yes",Restaurants[[#This Row],[Has Table Booking]]="Yes"),"Online + Table",
IF(Restaurants[[#This Row],[Has Online Delivery]]="Yes","Online Only",
IF(Restaurants[[#This Row],[Has Table Booking]]="Yes","Table Only","None")))</f>
        <v>Table Only</v>
      </c>
      <c r="AE1870" t="str">
        <f>IF(Restaurants[[#This Row],[Rating]]&gt;=4.5,"Excellent",
IF(Restaurants[[#This Row],[Rating]]&gt;=4,"Very Good",
IF(Restaurants[[#This Row],[Rating]]&gt;=3.5,"Good","Average/Low")))</f>
        <v>Excellent</v>
      </c>
    </row>
    <row r="1871" spans="1:31" x14ac:dyDescent="0.3">
      <c r="A1871" t="s">
        <v>243</v>
      </c>
      <c r="B1871" t="s">
        <v>244</v>
      </c>
      <c r="C1871" t="s">
        <v>245</v>
      </c>
      <c r="D1871" t="s">
        <v>246</v>
      </c>
      <c r="E1871">
        <v>0</v>
      </c>
      <c r="F1871">
        <v>125</v>
      </c>
      <c r="G1871" t="s">
        <v>247</v>
      </c>
      <c r="H1871">
        <v>2007</v>
      </c>
      <c r="I1871">
        <v>45</v>
      </c>
      <c r="J1871">
        <v>4.5</v>
      </c>
      <c r="K1871" t="s">
        <v>32</v>
      </c>
      <c r="L1871">
        <v>18</v>
      </c>
      <c r="M1871" t="s">
        <v>204</v>
      </c>
      <c r="N1871" t="s">
        <v>210</v>
      </c>
      <c r="O1871" t="s">
        <v>211</v>
      </c>
      <c r="P1871" t="s">
        <v>37</v>
      </c>
      <c r="Q1871" t="s">
        <v>36</v>
      </c>
      <c r="R1871">
        <v>25</v>
      </c>
      <c r="S1871" t="s">
        <v>37</v>
      </c>
      <c r="T1871" t="s">
        <v>38</v>
      </c>
      <c r="U1871" t="s">
        <v>46</v>
      </c>
      <c r="W1871" t="s">
        <v>40</v>
      </c>
      <c r="X1871">
        <v>189763</v>
      </c>
      <c r="Y1871">
        <v>4154</v>
      </c>
      <c r="Z1871">
        <v>0</v>
      </c>
      <c r="AA1871">
        <v>0</v>
      </c>
      <c r="AB1871" t="str">
        <f>IF(Restaurants[[#This Row],[Years_Operating]]&lt;5,"New",
IF(Restaurants[[#This Row],[Years_Operating]]&lt;15,"Established","Legacy"))</f>
        <v>Legacy</v>
      </c>
      <c r="AC1871" t="str">
        <f>IF(Restaurants[[#This Row],[Country]]="India","Yes","No")</f>
        <v>No</v>
      </c>
      <c r="AD1871" t="str">
        <f>IF(AND(Restaurants[[#This Row],[Has Online Delivery]]="Yes",Restaurants[[#This Row],[Has Table Booking]]="Yes"),"Online + Table",
IF(Restaurants[[#This Row],[Has Online Delivery]]="Yes","Online Only",
IF(Restaurants[[#This Row],[Has Table Booking]]="Yes","Table Only","None")))</f>
        <v>Table Only</v>
      </c>
      <c r="AE1871" t="str">
        <f>IF(Restaurants[[#This Row],[Rating]]&gt;=4.5,"Excellent",
IF(Restaurants[[#This Row],[Rating]]&gt;=4,"Very Good",
IF(Restaurants[[#This Row],[Rating]]&gt;=3.5,"Good","Average/Low")))</f>
        <v>Excellent</v>
      </c>
    </row>
    <row r="1872" spans="1:31" x14ac:dyDescent="0.3">
      <c r="A1872" t="s">
        <v>87</v>
      </c>
      <c r="B1872" t="s">
        <v>88</v>
      </c>
      <c r="C1872" t="s">
        <v>89</v>
      </c>
      <c r="D1872" t="s">
        <v>90</v>
      </c>
      <c r="E1872">
        <v>3</v>
      </c>
      <c r="F1872">
        <v>295</v>
      </c>
      <c r="G1872" t="s">
        <v>91</v>
      </c>
      <c r="H1872">
        <v>1897</v>
      </c>
      <c r="I1872">
        <v>50</v>
      </c>
      <c r="J1872">
        <v>4.8</v>
      </c>
      <c r="K1872" t="s">
        <v>32</v>
      </c>
      <c r="L1872">
        <v>128</v>
      </c>
      <c r="M1872" t="s">
        <v>33</v>
      </c>
      <c r="N1872" t="s">
        <v>34</v>
      </c>
      <c r="O1872" t="s">
        <v>35</v>
      </c>
      <c r="P1872" t="s">
        <v>36</v>
      </c>
      <c r="Q1872" t="s">
        <v>37</v>
      </c>
      <c r="R1872">
        <v>53</v>
      </c>
      <c r="S1872" t="s">
        <v>36</v>
      </c>
      <c r="T1872" t="s">
        <v>55</v>
      </c>
      <c r="U1872" t="s">
        <v>32</v>
      </c>
      <c r="W1872" t="s">
        <v>103</v>
      </c>
      <c r="X1872">
        <v>82337</v>
      </c>
      <c r="Y1872">
        <v>3433</v>
      </c>
      <c r="Z1872">
        <v>0</v>
      </c>
      <c r="AA1872">
        <v>0</v>
      </c>
      <c r="AB1872" t="str">
        <f>IF(Restaurants[[#This Row],[Years_Operating]]&lt;5,"New",
IF(Restaurants[[#This Row],[Years_Operating]]&lt;15,"Established","Legacy"))</f>
        <v>Legacy</v>
      </c>
      <c r="AC1872" t="str">
        <f>IF(Restaurants[[#This Row],[Country]]="India","Yes","No")</f>
        <v>No</v>
      </c>
      <c r="AD1872" t="str">
        <f>IF(AND(Restaurants[[#This Row],[Has Online Delivery]]="Yes",Restaurants[[#This Row],[Has Table Booking]]="Yes"),"Online + Table",
IF(Restaurants[[#This Row],[Has Online Delivery]]="Yes","Online Only",
IF(Restaurants[[#This Row],[Has Table Booking]]="Yes","Table Only","None")))</f>
        <v>Online Only</v>
      </c>
      <c r="AE1872" t="str">
        <f>IF(Restaurants[[#This Row],[Rating]]&gt;=4.5,"Excellent",
IF(Restaurants[[#This Row],[Rating]]&gt;=4,"Very Good",
IF(Restaurants[[#This Row],[Rating]]&gt;=3.5,"Good","Average/Low")))</f>
        <v>Excellent</v>
      </c>
    </row>
    <row r="1873" spans="1:31" x14ac:dyDescent="0.3">
      <c r="A1873" t="s">
        <v>215</v>
      </c>
      <c r="B1873" t="s">
        <v>255</v>
      </c>
      <c r="C1873" t="s">
        <v>251</v>
      </c>
      <c r="D1873" t="s">
        <v>258</v>
      </c>
      <c r="E1873">
        <v>0</v>
      </c>
      <c r="F1873">
        <v>155</v>
      </c>
      <c r="G1873" t="s">
        <v>219</v>
      </c>
      <c r="H1873">
        <v>2000</v>
      </c>
      <c r="I1873">
        <v>55</v>
      </c>
      <c r="J1873">
        <v>4.7</v>
      </c>
      <c r="K1873" t="s">
        <v>270</v>
      </c>
      <c r="L1873">
        <v>25</v>
      </c>
      <c r="M1873" t="s">
        <v>160</v>
      </c>
      <c r="N1873" t="s">
        <v>210</v>
      </c>
      <c r="O1873" t="s">
        <v>54</v>
      </c>
      <c r="P1873" t="s">
        <v>37</v>
      </c>
      <c r="Q1873" t="s">
        <v>37</v>
      </c>
      <c r="R1873">
        <v>45</v>
      </c>
      <c r="S1873" t="s">
        <v>37</v>
      </c>
      <c r="T1873" t="s">
        <v>86</v>
      </c>
      <c r="U1873" t="s">
        <v>32</v>
      </c>
      <c r="V1873" t="s">
        <v>827</v>
      </c>
      <c r="W1873" t="s">
        <v>80</v>
      </c>
      <c r="X1873">
        <v>284001</v>
      </c>
      <c r="Y1873">
        <v>4026</v>
      </c>
      <c r="Z1873">
        <v>19.076000000000001</v>
      </c>
      <c r="AA1873">
        <v>72.877700000000004</v>
      </c>
      <c r="AB1873" t="str">
        <f>IF(Restaurants[[#This Row],[Years_Operating]]&lt;5,"New",
IF(Restaurants[[#This Row],[Years_Operating]]&lt;15,"Established","Legacy"))</f>
        <v>Legacy</v>
      </c>
      <c r="AC1873" t="str">
        <f>IF(Restaurants[[#This Row],[Country]]="India","Yes","No")</f>
        <v>Yes</v>
      </c>
      <c r="AD1873" t="str">
        <f>IF(AND(Restaurants[[#This Row],[Has Online Delivery]]="Yes",Restaurants[[#This Row],[Has Table Booking]]="Yes"),"Online + Table",
IF(Restaurants[[#This Row],[Has Online Delivery]]="Yes","Online Only",
IF(Restaurants[[#This Row],[Has Table Booking]]="Yes","Table Only","None")))</f>
        <v>None</v>
      </c>
      <c r="AE1873" t="str">
        <f>IF(Restaurants[[#This Row],[Rating]]&gt;=4.5,"Excellent",
IF(Restaurants[[#This Row],[Rating]]&gt;=4,"Very Good",
IF(Restaurants[[#This Row],[Rating]]&gt;=3.5,"Good","Average/Low")))</f>
        <v>Excellent</v>
      </c>
    </row>
    <row r="1874" spans="1:31" x14ac:dyDescent="0.3">
      <c r="A1874" t="s">
        <v>234</v>
      </c>
      <c r="B1874" t="s">
        <v>235</v>
      </c>
      <c r="C1874" t="s">
        <v>50</v>
      </c>
      <c r="D1874" t="s">
        <v>236</v>
      </c>
      <c r="E1874">
        <v>0</v>
      </c>
      <c r="F1874">
        <v>285</v>
      </c>
      <c r="G1874" t="s">
        <v>237</v>
      </c>
      <c r="H1874">
        <v>2004</v>
      </c>
      <c r="I1874">
        <v>70</v>
      </c>
      <c r="J1874">
        <v>4.5999999999999996</v>
      </c>
      <c r="K1874" t="s">
        <v>32</v>
      </c>
      <c r="L1874">
        <v>21</v>
      </c>
      <c r="M1874" t="s">
        <v>33</v>
      </c>
      <c r="N1874" t="s">
        <v>210</v>
      </c>
      <c r="O1874" t="s">
        <v>54</v>
      </c>
      <c r="P1874" t="s">
        <v>37</v>
      </c>
      <c r="Q1874" t="s">
        <v>36</v>
      </c>
      <c r="R1874">
        <v>52</v>
      </c>
      <c r="S1874" t="s">
        <v>36</v>
      </c>
      <c r="T1874" t="s">
        <v>86</v>
      </c>
      <c r="U1874" t="s">
        <v>69</v>
      </c>
      <c r="W1874" t="s">
        <v>70</v>
      </c>
      <c r="X1874">
        <v>279521</v>
      </c>
      <c r="Y1874">
        <v>6471</v>
      </c>
      <c r="Z1874">
        <v>0</v>
      </c>
      <c r="AA1874">
        <v>0</v>
      </c>
      <c r="AB1874" t="str">
        <f>IF(Restaurants[[#This Row],[Years_Operating]]&lt;5,"New",
IF(Restaurants[[#This Row],[Years_Operating]]&lt;15,"Established","Legacy"))</f>
        <v>Legacy</v>
      </c>
      <c r="AC1874" t="str">
        <f>IF(Restaurants[[#This Row],[Country]]="India","Yes","No")</f>
        <v>No</v>
      </c>
      <c r="AD1874" t="str">
        <f>IF(AND(Restaurants[[#This Row],[Has Online Delivery]]="Yes",Restaurants[[#This Row],[Has Table Booking]]="Yes"),"Online + Table",
IF(Restaurants[[#This Row],[Has Online Delivery]]="Yes","Online Only",
IF(Restaurants[[#This Row],[Has Table Booking]]="Yes","Table Only","None")))</f>
        <v>Table Only</v>
      </c>
      <c r="AE1874" t="str">
        <f>IF(Restaurants[[#This Row],[Rating]]&gt;=4.5,"Excellent",
IF(Restaurants[[#This Row],[Rating]]&gt;=4,"Very Good",
IF(Restaurants[[#This Row],[Rating]]&gt;=3.5,"Good","Average/Low")))</f>
        <v>Excellent</v>
      </c>
    </row>
    <row r="1875" spans="1:31" x14ac:dyDescent="0.3">
      <c r="A1875" t="s">
        <v>41</v>
      </c>
      <c r="B1875" t="s">
        <v>250</v>
      </c>
      <c r="C1875" t="s">
        <v>251</v>
      </c>
      <c r="D1875" t="s">
        <v>263</v>
      </c>
      <c r="E1875">
        <v>3</v>
      </c>
      <c r="F1875">
        <v>320</v>
      </c>
      <c r="G1875" t="s">
        <v>44</v>
      </c>
      <c r="H1875">
        <v>2008</v>
      </c>
      <c r="I1875">
        <v>32</v>
      </c>
      <c r="J1875">
        <v>4.9000000000000004</v>
      </c>
      <c r="K1875" t="s">
        <v>310</v>
      </c>
      <c r="L1875">
        <v>17</v>
      </c>
      <c r="M1875" t="s">
        <v>33</v>
      </c>
      <c r="N1875" t="s">
        <v>34</v>
      </c>
      <c r="O1875" t="s">
        <v>45</v>
      </c>
      <c r="P1875" t="s">
        <v>36</v>
      </c>
      <c r="Q1875" t="s">
        <v>36</v>
      </c>
      <c r="R1875">
        <v>60</v>
      </c>
      <c r="S1875" t="s">
        <v>37</v>
      </c>
      <c r="T1875" t="s">
        <v>55</v>
      </c>
      <c r="U1875" t="s">
        <v>69</v>
      </c>
      <c r="V1875" t="s">
        <v>828</v>
      </c>
      <c r="W1875" t="s">
        <v>64</v>
      </c>
      <c r="X1875">
        <v>186210</v>
      </c>
      <c r="Y1875">
        <v>269</v>
      </c>
      <c r="Z1875">
        <v>28.7041</v>
      </c>
      <c r="AA1875">
        <v>77.102500000000006</v>
      </c>
      <c r="AB1875" t="str">
        <f>IF(Restaurants[[#This Row],[Years_Operating]]&lt;5,"New",
IF(Restaurants[[#This Row],[Years_Operating]]&lt;15,"Established","Legacy"))</f>
        <v>Legacy</v>
      </c>
      <c r="AC1875" t="str">
        <f>IF(Restaurants[[#This Row],[Country]]="India","Yes","No")</f>
        <v>Yes</v>
      </c>
      <c r="AD1875" t="str">
        <f>IF(AND(Restaurants[[#This Row],[Has Online Delivery]]="Yes",Restaurants[[#This Row],[Has Table Booking]]="Yes"),"Online + Table",
IF(Restaurants[[#This Row],[Has Online Delivery]]="Yes","Online Only",
IF(Restaurants[[#This Row],[Has Table Booking]]="Yes","Table Only","None")))</f>
        <v>Online + Table</v>
      </c>
      <c r="AE1875" t="str">
        <f>IF(Restaurants[[#This Row],[Rating]]&gt;=4.5,"Excellent",
IF(Restaurants[[#This Row],[Rating]]&gt;=4,"Very Good",
IF(Restaurants[[#This Row],[Rating]]&gt;=3.5,"Good","Average/Low")))</f>
        <v>Excellent</v>
      </c>
    </row>
    <row r="1876" spans="1:31" x14ac:dyDescent="0.3">
      <c r="A1876" t="s">
        <v>128</v>
      </c>
      <c r="B1876" t="s">
        <v>275</v>
      </c>
      <c r="C1876" t="s">
        <v>251</v>
      </c>
      <c r="D1876" t="s">
        <v>258</v>
      </c>
      <c r="E1876">
        <v>3</v>
      </c>
      <c r="F1876">
        <v>290</v>
      </c>
      <c r="G1876" t="s">
        <v>130</v>
      </c>
      <c r="H1876">
        <v>1981</v>
      </c>
      <c r="I1876">
        <v>50</v>
      </c>
      <c r="J1876">
        <v>4.7</v>
      </c>
      <c r="K1876" t="s">
        <v>284</v>
      </c>
      <c r="L1876">
        <v>44</v>
      </c>
      <c r="M1876" t="s">
        <v>33</v>
      </c>
      <c r="N1876" t="s">
        <v>34</v>
      </c>
      <c r="O1876" t="s">
        <v>35</v>
      </c>
      <c r="P1876" t="s">
        <v>37</v>
      </c>
      <c r="Q1876" t="s">
        <v>37</v>
      </c>
      <c r="R1876">
        <v>58</v>
      </c>
      <c r="S1876" t="s">
        <v>36</v>
      </c>
      <c r="T1876" t="s">
        <v>63</v>
      </c>
      <c r="U1876" t="s">
        <v>69</v>
      </c>
      <c r="V1876" t="s">
        <v>829</v>
      </c>
      <c r="W1876" t="s">
        <v>47</v>
      </c>
      <c r="X1876">
        <v>269216</v>
      </c>
      <c r="Y1876">
        <v>2327</v>
      </c>
      <c r="Z1876">
        <v>18.520399999999999</v>
      </c>
      <c r="AA1876">
        <v>73.856700000000004</v>
      </c>
      <c r="AB1876" t="str">
        <f>IF(Restaurants[[#This Row],[Years_Operating]]&lt;5,"New",
IF(Restaurants[[#This Row],[Years_Operating]]&lt;15,"Established","Legacy"))</f>
        <v>Legacy</v>
      </c>
      <c r="AC1876" t="str">
        <f>IF(Restaurants[[#This Row],[Country]]="India","Yes","No")</f>
        <v>Yes</v>
      </c>
      <c r="AD1876" t="str">
        <f>IF(AND(Restaurants[[#This Row],[Has Online Delivery]]="Yes",Restaurants[[#This Row],[Has Table Booking]]="Yes"),"Online + Table",
IF(Restaurants[[#This Row],[Has Online Delivery]]="Yes","Online Only",
IF(Restaurants[[#This Row],[Has Table Booking]]="Yes","Table Only","None")))</f>
        <v>None</v>
      </c>
      <c r="AE1876" t="str">
        <f>IF(Restaurants[[#This Row],[Rating]]&gt;=4.5,"Excellent",
IF(Restaurants[[#This Row],[Rating]]&gt;=4,"Very Good",
IF(Restaurants[[#This Row],[Rating]]&gt;=3.5,"Good","Average/Low")))</f>
        <v>Excellent</v>
      </c>
    </row>
    <row r="1877" spans="1:31" x14ac:dyDescent="0.3">
      <c r="A1877" t="s">
        <v>179</v>
      </c>
      <c r="B1877" t="s">
        <v>180</v>
      </c>
      <c r="C1877" t="s">
        <v>89</v>
      </c>
      <c r="D1877" t="s">
        <v>67</v>
      </c>
      <c r="E1877">
        <v>2</v>
      </c>
      <c r="F1877">
        <v>250</v>
      </c>
      <c r="G1877" t="s">
        <v>181</v>
      </c>
      <c r="H1877">
        <v>2014</v>
      </c>
      <c r="I1877">
        <v>52</v>
      </c>
      <c r="J1877">
        <v>4.5999999999999996</v>
      </c>
      <c r="K1877" t="s">
        <v>32</v>
      </c>
      <c r="L1877">
        <v>11</v>
      </c>
      <c r="M1877" t="s">
        <v>33</v>
      </c>
      <c r="N1877" t="s">
        <v>143</v>
      </c>
      <c r="O1877" t="s">
        <v>35</v>
      </c>
      <c r="P1877" t="s">
        <v>36</v>
      </c>
      <c r="Q1877" t="s">
        <v>37</v>
      </c>
      <c r="R1877">
        <v>42</v>
      </c>
      <c r="S1877" t="s">
        <v>36</v>
      </c>
      <c r="T1877" t="s">
        <v>55</v>
      </c>
      <c r="U1877" t="s">
        <v>46</v>
      </c>
      <c r="W1877" t="s">
        <v>70</v>
      </c>
      <c r="X1877">
        <v>94945</v>
      </c>
      <c r="Y1877">
        <v>2536</v>
      </c>
      <c r="Z1877">
        <v>0</v>
      </c>
      <c r="AA1877">
        <v>0</v>
      </c>
      <c r="AB1877" t="str">
        <f>IF(Restaurants[[#This Row],[Years_Operating]]&lt;5,"New",
IF(Restaurants[[#This Row],[Years_Operating]]&lt;15,"Established","Legacy"))</f>
        <v>Established</v>
      </c>
      <c r="AC1877" t="str">
        <f>IF(Restaurants[[#This Row],[Country]]="India","Yes","No")</f>
        <v>No</v>
      </c>
      <c r="AD1877" t="str">
        <f>IF(AND(Restaurants[[#This Row],[Has Online Delivery]]="Yes",Restaurants[[#This Row],[Has Table Booking]]="Yes"),"Online + Table",
IF(Restaurants[[#This Row],[Has Online Delivery]]="Yes","Online Only",
IF(Restaurants[[#This Row],[Has Table Booking]]="Yes","Table Only","None")))</f>
        <v>Online Only</v>
      </c>
      <c r="AE1877" t="str">
        <f>IF(Restaurants[[#This Row],[Rating]]&gt;=4.5,"Excellent",
IF(Restaurants[[#This Row],[Rating]]&gt;=4,"Very Good",
IF(Restaurants[[#This Row],[Rating]]&gt;=3.5,"Good","Average/Low")))</f>
        <v>Excellent</v>
      </c>
    </row>
    <row r="1878" spans="1:31" x14ac:dyDescent="0.3">
      <c r="A1878" t="s">
        <v>166</v>
      </c>
      <c r="B1878" t="s">
        <v>167</v>
      </c>
      <c r="C1878" t="s">
        <v>168</v>
      </c>
      <c r="D1878" t="s">
        <v>169</v>
      </c>
      <c r="E1878">
        <v>2</v>
      </c>
      <c r="F1878">
        <v>265</v>
      </c>
      <c r="G1878" t="s">
        <v>170</v>
      </c>
      <c r="H1878">
        <v>2005</v>
      </c>
      <c r="I1878">
        <v>60</v>
      </c>
      <c r="J1878">
        <v>4.7</v>
      </c>
      <c r="K1878" t="s">
        <v>32</v>
      </c>
      <c r="L1878">
        <v>20</v>
      </c>
      <c r="M1878" t="s">
        <v>33</v>
      </c>
      <c r="N1878" t="s">
        <v>143</v>
      </c>
      <c r="O1878" t="s">
        <v>35</v>
      </c>
      <c r="P1878" t="s">
        <v>36</v>
      </c>
      <c r="Q1878" t="s">
        <v>36</v>
      </c>
      <c r="R1878">
        <v>37</v>
      </c>
      <c r="S1878" t="s">
        <v>36</v>
      </c>
      <c r="T1878" t="s">
        <v>86</v>
      </c>
      <c r="U1878" t="s">
        <v>69</v>
      </c>
      <c r="W1878" t="s">
        <v>56</v>
      </c>
      <c r="X1878">
        <v>316235</v>
      </c>
      <c r="Y1878">
        <v>111</v>
      </c>
      <c r="Z1878">
        <v>0</v>
      </c>
      <c r="AA1878">
        <v>0</v>
      </c>
      <c r="AB1878" t="str">
        <f>IF(Restaurants[[#This Row],[Years_Operating]]&lt;5,"New",
IF(Restaurants[[#This Row],[Years_Operating]]&lt;15,"Established","Legacy"))</f>
        <v>Legacy</v>
      </c>
      <c r="AC1878" t="str">
        <f>IF(Restaurants[[#This Row],[Country]]="India","Yes","No")</f>
        <v>No</v>
      </c>
      <c r="AD1878" t="str">
        <f>IF(AND(Restaurants[[#This Row],[Has Online Delivery]]="Yes",Restaurants[[#This Row],[Has Table Booking]]="Yes"),"Online + Table",
IF(Restaurants[[#This Row],[Has Online Delivery]]="Yes","Online Only",
IF(Restaurants[[#This Row],[Has Table Booking]]="Yes","Table Only","None")))</f>
        <v>Online + Table</v>
      </c>
      <c r="AE1878" t="str">
        <f>IF(Restaurants[[#This Row],[Rating]]&gt;=4.5,"Excellent",
IF(Restaurants[[#This Row],[Rating]]&gt;=4,"Very Good",
IF(Restaurants[[#This Row],[Rating]]&gt;=3.5,"Good","Average/Low")))</f>
        <v>Excellent</v>
      </c>
    </row>
    <row r="1879" spans="1:31" x14ac:dyDescent="0.3">
      <c r="A1879" t="s">
        <v>186</v>
      </c>
      <c r="B1879" t="s">
        <v>118</v>
      </c>
      <c r="C1879" t="s">
        <v>119</v>
      </c>
      <c r="D1879" t="s">
        <v>187</v>
      </c>
      <c r="E1879">
        <v>2</v>
      </c>
      <c r="F1879">
        <v>550</v>
      </c>
      <c r="G1879" t="s">
        <v>188</v>
      </c>
      <c r="H1879">
        <v>2015</v>
      </c>
      <c r="I1879">
        <v>50</v>
      </c>
      <c r="J1879">
        <v>4.5</v>
      </c>
      <c r="K1879" t="s">
        <v>32</v>
      </c>
      <c r="L1879">
        <v>10</v>
      </c>
      <c r="M1879" t="s">
        <v>62</v>
      </c>
      <c r="N1879" t="s">
        <v>143</v>
      </c>
      <c r="O1879" t="s">
        <v>35</v>
      </c>
      <c r="P1879" t="s">
        <v>36</v>
      </c>
      <c r="Q1879" t="s">
        <v>37</v>
      </c>
      <c r="R1879">
        <v>44</v>
      </c>
      <c r="S1879" t="s">
        <v>36</v>
      </c>
      <c r="T1879" t="s">
        <v>86</v>
      </c>
      <c r="U1879" t="s">
        <v>46</v>
      </c>
      <c r="W1879" t="s">
        <v>64</v>
      </c>
      <c r="X1879">
        <v>199728</v>
      </c>
      <c r="Y1879">
        <v>284</v>
      </c>
      <c r="Z1879">
        <v>0</v>
      </c>
      <c r="AA1879">
        <v>0</v>
      </c>
      <c r="AB1879" t="str">
        <f>IF(Restaurants[[#This Row],[Years_Operating]]&lt;5,"New",
IF(Restaurants[[#This Row],[Years_Operating]]&lt;15,"Established","Legacy"))</f>
        <v>Established</v>
      </c>
      <c r="AC1879" t="str">
        <f>IF(Restaurants[[#This Row],[Country]]="India","Yes","No")</f>
        <v>No</v>
      </c>
      <c r="AD1879" t="str">
        <f>IF(AND(Restaurants[[#This Row],[Has Online Delivery]]="Yes",Restaurants[[#This Row],[Has Table Booking]]="Yes"),"Online + Table",
IF(Restaurants[[#This Row],[Has Online Delivery]]="Yes","Online Only",
IF(Restaurants[[#This Row],[Has Table Booking]]="Yes","Table Only","None")))</f>
        <v>Online Only</v>
      </c>
      <c r="AE1879" t="str">
        <f>IF(Restaurants[[#This Row],[Rating]]&gt;=4.5,"Excellent",
IF(Restaurants[[#This Row],[Rating]]&gt;=4,"Very Good",
IF(Restaurants[[#This Row],[Rating]]&gt;=3.5,"Good","Average/Low")))</f>
        <v>Excellent</v>
      </c>
    </row>
    <row r="1880" spans="1:31" x14ac:dyDescent="0.3">
      <c r="A1880" t="s">
        <v>144</v>
      </c>
      <c r="B1880" t="s">
        <v>145</v>
      </c>
      <c r="C1880" t="s">
        <v>146</v>
      </c>
      <c r="D1880" t="s">
        <v>147</v>
      </c>
      <c r="E1880">
        <v>2</v>
      </c>
      <c r="F1880">
        <v>280</v>
      </c>
      <c r="G1880" t="s">
        <v>148</v>
      </c>
      <c r="H1880">
        <v>2007</v>
      </c>
      <c r="I1880">
        <v>26</v>
      </c>
      <c r="J1880">
        <v>4.7</v>
      </c>
      <c r="K1880" t="s">
        <v>32</v>
      </c>
      <c r="L1880">
        <v>18</v>
      </c>
      <c r="M1880" t="s">
        <v>33</v>
      </c>
      <c r="N1880" t="s">
        <v>143</v>
      </c>
      <c r="O1880" t="s">
        <v>45</v>
      </c>
      <c r="P1880" t="s">
        <v>36</v>
      </c>
      <c r="Q1880" t="s">
        <v>36</v>
      </c>
      <c r="R1880">
        <v>60</v>
      </c>
      <c r="S1880" t="s">
        <v>37</v>
      </c>
      <c r="T1880" t="s">
        <v>38</v>
      </c>
      <c r="U1880" t="s">
        <v>46</v>
      </c>
      <c r="W1880" t="s">
        <v>108</v>
      </c>
      <c r="X1880">
        <v>16085</v>
      </c>
      <c r="Y1880">
        <v>2013</v>
      </c>
      <c r="Z1880">
        <v>35.689500000000002</v>
      </c>
      <c r="AA1880">
        <v>139.6917</v>
      </c>
      <c r="AB1880" t="str">
        <f>IF(Restaurants[[#This Row],[Years_Operating]]&lt;5,"New",
IF(Restaurants[[#This Row],[Years_Operating]]&lt;15,"Established","Legacy"))</f>
        <v>Legacy</v>
      </c>
      <c r="AC1880" t="str">
        <f>IF(Restaurants[[#This Row],[Country]]="India","Yes","No")</f>
        <v>No</v>
      </c>
      <c r="AD1880" t="str">
        <f>IF(AND(Restaurants[[#This Row],[Has Online Delivery]]="Yes",Restaurants[[#This Row],[Has Table Booking]]="Yes"),"Online + Table",
IF(Restaurants[[#This Row],[Has Online Delivery]]="Yes","Online Only",
IF(Restaurants[[#This Row],[Has Table Booking]]="Yes","Table Only","None")))</f>
        <v>Online + Table</v>
      </c>
      <c r="AE1880" t="str">
        <f>IF(Restaurants[[#This Row],[Rating]]&gt;=4.5,"Excellent",
IF(Restaurants[[#This Row],[Rating]]&gt;=4,"Very Good",
IF(Restaurants[[#This Row],[Rating]]&gt;=3.5,"Good","Average/Low")))</f>
        <v>Excellent</v>
      </c>
    </row>
    <row r="1881" spans="1:31" x14ac:dyDescent="0.3">
      <c r="A1881" t="s">
        <v>215</v>
      </c>
      <c r="B1881" t="s">
        <v>216</v>
      </c>
      <c r="C1881" t="s">
        <v>217</v>
      </c>
      <c r="D1881" t="s">
        <v>218</v>
      </c>
      <c r="E1881">
        <v>0</v>
      </c>
      <c r="F1881">
        <v>155</v>
      </c>
      <c r="G1881" t="s">
        <v>219</v>
      </c>
      <c r="H1881">
        <v>2000</v>
      </c>
      <c r="I1881">
        <v>55</v>
      </c>
      <c r="J1881">
        <v>4.7</v>
      </c>
      <c r="K1881" t="s">
        <v>32</v>
      </c>
      <c r="L1881">
        <v>25</v>
      </c>
      <c r="M1881" t="s">
        <v>160</v>
      </c>
      <c r="N1881" t="s">
        <v>210</v>
      </c>
      <c r="O1881" t="s">
        <v>54</v>
      </c>
      <c r="P1881" t="s">
        <v>36</v>
      </c>
      <c r="Q1881" t="s">
        <v>36</v>
      </c>
      <c r="R1881">
        <v>69</v>
      </c>
      <c r="S1881" t="s">
        <v>36</v>
      </c>
      <c r="T1881" t="s">
        <v>86</v>
      </c>
      <c r="U1881" t="s">
        <v>69</v>
      </c>
      <c r="W1881" t="s">
        <v>132</v>
      </c>
      <c r="X1881">
        <v>267135</v>
      </c>
      <c r="Y1881">
        <v>5231</v>
      </c>
      <c r="Z1881">
        <v>0</v>
      </c>
      <c r="AA1881">
        <v>0</v>
      </c>
      <c r="AB1881" t="str">
        <f>IF(Restaurants[[#This Row],[Years_Operating]]&lt;5,"New",
IF(Restaurants[[#This Row],[Years_Operating]]&lt;15,"Established","Legacy"))</f>
        <v>Legacy</v>
      </c>
      <c r="AC1881" t="str">
        <f>IF(Restaurants[[#This Row],[Country]]="India","Yes","No")</f>
        <v>No</v>
      </c>
      <c r="AD1881" t="str">
        <f>IF(AND(Restaurants[[#This Row],[Has Online Delivery]]="Yes",Restaurants[[#This Row],[Has Table Booking]]="Yes"),"Online + Table",
IF(Restaurants[[#This Row],[Has Online Delivery]]="Yes","Online Only",
IF(Restaurants[[#This Row],[Has Table Booking]]="Yes","Table Only","None")))</f>
        <v>Online + Table</v>
      </c>
      <c r="AE1881" t="str">
        <f>IF(Restaurants[[#This Row],[Rating]]&gt;=4.5,"Excellent",
IF(Restaurants[[#This Row],[Rating]]&gt;=4,"Very Good",
IF(Restaurants[[#This Row],[Rating]]&gt;=3.5,"Good","Average/Low")))</f>
        <v>Excellent</v>
      </c>
    </row>
    <row r="1882" spans="1:31" x14ac:dyDescent="0.3">
      <c r="A1882" t="s">
        <v>226</v>
      </c>
      <c r="B1882" t="s">
        <v>221</v>
      </c>
      <c r="C1882" t="s">
        <v>222</v>
      </c>
      <c r="D1882" t="s">
        <v>227</v>
      </c>
      <c r="E1882">
        <v>0</v>
      </c>
      <c r="F1882">
        <v>185</v>
      </c>
      <c r="G1882" t="s">
        <v>228</v>
      </c>
      <c r="H1882">
        <v>2014</v>
      </c>
      <c r="I1882">
        <v>48</v>
      </c>
      <c r="J1882">
        <v>4.5999999999999996</v>
      </c>
      <c r="K1882" t="s">
        <v>32</v>
      </c>
      <c r="L1882">
        <v>11</v>
      </c>
      <c r="M1882" t="s">
        <v>160</v>
      </c>
      <c r="N1882" t="s">
        <v>210</v>
      </c>
      <c r="O1882" t="s">
        <v>45</v>
      </c>
      <c r="P1882" t="s">
        <v>36</v>
      </c>
      <c r="Q1882" t="s">
        <v>36</v>
      </c>
      <c r="R1882">
        <v>66</v>
      </c>
      <c r="S1882" t="s">
        <v>36</v>
      </c>
      <c r="T1882" t="s">
        <v>86</v>
      </c>
      <c r="U1882" t="s">
        <v>32</v>
      </c>
      <c r="W1882" t="s">
        <v>132</v>
      </c>
      <c r="X1882">
        <v>179862</v>
      </c>
      <c r="Y1882">
        <v>2546</v>
      </c>
      <c r="Z1882">
        <v>0</v>
      </c>
      <c r="AA1882">
        <v>0</v>
      </c>
      <c r="AB1882" t="str">
        <f>IF(Restaurants[[#This Row],[Years_Operating]]&lt;5,"New",
IF(Restaurants[[#This Row],[Years_Operating]]&lt;15,"Established","Legacy"))</f>
        <v>Established</v>
      </c>
      <c r="AC1882" t="str">
        <f>IF(Restaurants[[#This Row],[Country]]="India","Yes","No")</f>
        <v>No</v>
      </c>
      <c r="AD1882" t="str">
        <f>IF(AND(Restaurants[[#This Row],[Has Online Delivery]]="Yes",Restaurants[[#This Row],[Has Table Booking]]="Yes"),"Online + Table",
IF(Restaurants[[#This Row],[Has Online Delivery]]="Yes","Online Only",
IF(Restaurants[[#This Row],[Has Table Booking]]="Yes","Table Only","None")))</f>
        <v>Online + Table</v>
      </c>
      <c r="AE1882" t="str">
        <f>IF(Restaurants[[#This Row],[Rating]]&gt;=4.5,"Excellent",
IF(Restaurants[[#This Row],[Rating]]&gt;=4,"Very Good",
IF(Restaurants[[#This Row],[Rating]]&gt;=3.5,"Good","Average/Low")))</f>
        <v>Excellent</v>
      </c>
    </row>
    <row r="1883" spans="1:31" x14ac:dyDescent="0.3">
      <c r="A1883" t="s">
        <v>109</v>
      </c>
      <c r="B1883" t="s">
        <v>266</v>
      </c>
      <c r="C1883" t="s">
        <v>251</v>
      </c>
      <c r="D1883" t="s">
        <v>267</v>
      </c>
      <c r="E1883">
        <v>3</v>
      </c>
      <c r="F1883">
        <v>270</v>
      </c>
      <c r="G1883" t="s">
        <v>109</v>
      </c>
      <c r="H1883">
        <v>1989</v>
      </c>
      <c r="I1883">
        <v>48</v>
      </c>
      <c r="J1883">
        <v>4.8</v>
      </c>
      <c r="K1883" t="s">
        <v>268</v>
      </c>
      <c r="L1883">
        <v>36</v>
      </c>
      <c r="M1883" t="s">
        <v>33</v>
      </c>
      <c r="N1883" t="s">
        <v>34</v>
      </c>
      <c r="O1883" t="s">
        <v>35</v>
      </c>
      <c r="P1883" t="s">
        <v>36</v>
      </c>
      <c r="Q1883" t="s">
        <v>36</v>
      </c>
      <c r="R1883">
        <v>72</v>
      </c>
      <c r="S1883" t="s">
        <v>37</v>
      </c>
      <c r="T1883" t="s">
        <v>86</v>
      </c>
      <c r="U1883" t="s">
        <v>69</v>
      </c>
      <c r="V1883" t="s">
        <v>830</v>
      </c>
      <c r="W1883" t="s">
        <v>70</v>
      </c>
      <c r="X1883">
        <v>363878</v>
      </c>
      <c r="Y1883">
        <v>6322</v>
      </c>
      <c r="Z1883">
        <v>12.9716</v>
      </c>
      <c r="AA1883">
        <v>77.5946</v>
      </c>
      <c r="AB1883" t="str">
        <f>IF(Restaurants[[#This Row],[Years_Operating]]&lt;5,"New",
IF(Restaurants[[#This Row],[Years_Operating]]&lt;15,"Established","Legacy"))</f>
        <v>Legacy</v>
      </c>
      <c r="AC1883" t="str">
        <f>IF(Restaurants[[#This Row],[Country]]="India","Yes","No")</f>
        <v>Yes</v>
      </c>
      <c r="AD1883" t="str">
        <f>IF(AND(Restaurants[[#This Row],[Has Online Delivery]]="Yes",Restaurants[[#This Row],[Has Table Booking]]="Yes"),"Online + Table",
IF(Restaurants[[#This Row],[Has Online Delivery]]="Yes","Online Only",
IF(Restaurants[[#This Row],[Has Table Booking]]="Yes","Table Only","None")))</f>
        <v>Online + Table</v>
      </c>
      <c r="AE1883" t="str">
        <f>IF(Restaurants[[#This Row],[Rating]]&gt;=4.5,"Excellent",
IF(Restaurants[[#This Row],[Rating]]&gt;=4,"Very Good",
IF(Restaurants[[#This Row],[Rating]]&gt;=3.5,"Good","Average/Low")))</f>
        <v>Excellent</v>
      </c>
    </row>
    <row r="1884" spans="1:31" x14ac:dyDescent="0.3">
      <c r="A1884" t="s">
        <v>128</v>
      </c>
      <c r="B1884" t="s">
        <v>255</v>
      </c>
      <c r="C1884" t="s">
        <v>251</v>
      </c>
      <c r="D1884" t="s">
        <v>252</v>
      </c>
      <c r="E1884">
        <v>3</v>
      </c>
      <c r="F1884">
        <v>290</v>
      </c>
      <c r="G1884" t="s">
        <v>130</v>
      </c>
      <c r="H1884">
        <v>1981</v>
      </c>
      <c r="I1884">
        <v>50</v>
      </c>
      <c r="J1884">
        <v>4.7</v>
      </c>
      <c r="K1884" t="s">
        <v>256</v>
      </c>
      <c r="L1884">
        <v>44</v>
      </c>
      <c r="M1884" t="s">
        <v>33</v>
      </c>
      <c r="N1884" t="s">
        <v>34</v>
      </c>
      <c r="O1884" t="s">
        <v>35</v>
      </c>
      <c r="P1884" t="s">
        <v>37</v>
      </c>
      <c r="Q1884" t="s">
        <v>36</v>
      </c>
      <c r="R1884">
        <v>24</v>
      </c>
      <c r="S1884" t="s">
        <v>36</v>
      </c>
      <c r="T1884" t="s">
        <v>63</v>
      </c>
      <c r="U1884" t="s">
        <v>69</v>
      </c>
      <c r="V1884" t="s">
        <v>831</v>
      </c>
      <c r="W1884" t="s">
        <v>56</v>
      </c>
      <c r="X1884">
        <v>42977</v>
      </c>
      <c r="Y1884">
        <v>4018</v>
      </c>
      <c r="Z1884">
        <v>19.076000000000001</v>
      </c>
      <c r="AA1884">
        <v>72.877700000000004</v>
      </c>
      <c r="AB1884" t="str">
        <f>IF(Restaurants[[#This Row],[Years_Operating]]&lt;5,"New",
IF(Restaurants[[#This Row],[Years_Operating]]&lt;15,"Established","Legacy"))</f>
        <v>Legacy</v>
      </c>
      <c r="AC1884" t="str">
        <f>IF(Restaurants[[#This Row],[Country]]="India","Yes","No")</f>
        <v>Yes</v>
      </c>
      <c r="AD1884" t="str">
        <f>IF(AND(Restaurants[[#This Row],[Has Online Delivery]]="Yes",Restaurants[[#This Row],[Has Table Booking]]="Yes"),"Online + Table",
IF(Restaurants[[#This Row],[Has Online Delivery]]="Yes","Online Only",
IF(Restaurants[[#This Row],[Has Table Booking]]="Yes","Table Only","None")))</f>
        <v>Table Only</v>
      </c>
      <c r="AE1884" t="str">
        <f>IF(Restaurants[[#This Row],[Rating]]&gt;=4.5,"Excellent",
IF(Restaurants[[#This Row],[Rating]]&gt;=4,"Very Good",
IF(Restaurants[[#This Row],[Rating]]&gt;=3.5,"Good","Average/Low")))</f>
        <v>Excellent</v>
      </c>
    </row>
    <row r="1885" spans="1:31" x14ac:dyDescent="0.3">
      <c r="A1885" t="s">
        <v>238</v>
      </c>
      <c r="B1885" t="s">
        <v>239</v>
      </c>
      <c r="C1885" t="s">
        <v>240</v>
      </c>
      <c r="D1885" t="s">
        <v>241</v>
      </c>
      <c r="E1885">
        <v>0</v>
      </c>
      <c r="F1885">
        <v>220</v>
      </c>
      <c r="G1885" t="s">
        <v>242</v>
      </c>
      <c r="H1885">
        <v>2011</v>
      </c>
      <c r="I1885">
        <v>50</v>
      </c>
      <c r="J1885">
        <v>4.5</v>
      </c>
      <c r="K1885" t="s">
        <v>32</v>
      </c>
      <c r="L1885">
        <v>14</v>
      </c>
      <c r="M1885" t="s">
        <v>160</v>
      </c>
      <c r="N1885" t="s">
        <v>210</v>
      </c>
      <c r="O1885" t="s">
        <v>35</v>
      </c>
      <c r="P1885" t="s">
        <v>37</v>
      </c>
      <c r="Q1885" t="s">
        <v>37</v>
      </c>
      <c r="R1885">
        <v>62</v>
      </c>
      <c r="S1885" t="s">
        <v>36</v>
      </c>
      <c r="T1885" t="s">
        <v>55</v>
      </c>
      <c r="U1885" t="s">
        <v>32</v>
      </c>
      <c r="W1885" t="s">
        <v>40</v>
      </c>
      <c r="X1885">
        <v>142587</v>
      </c>
      <c r="Y1885">
        <v>330</v>
      </c>
      <c r="Z1885">
        <v>0</v>
      </c>
      <c r="AA1885">
        <v>0</v>
      </c>
      <c r="AB1885" t="str">
        <f>IF(Restaurants[[#This Row],[Years_Operating]]&lt;5,"New",
IF(Restaurants[[#This Row],[Years_Operating]]&lt;15,"Established","Legacy"))</f>
        <v>Established</v>
      </c>
      <c r="AC1885" t="str">
        <f>IF(Restaurants[[#This Row],[Country]]="India","Yes","No")</f>
        <v>No</v>
      </c>
      <c r="AD1885" t="str">
        <f>IF(AND(Restaurants[[#This Row],[Has Online Delivery]]="Yes",Restaurants[[#This Row],[Has Table Booking]]="Yes"),"Online + Table",
IF(Restaurants[[#This Row],[Has Online Delivery]]="Yes","Online Only",
IF(Restaurants[[#This Row],[Has Table Booking]]="Yes","Table Only","None")))</f>
        <v>None</v>
      </c>
      <c r="AE1885" t="str">
        <f>IF(Restaurants[[#This Row],[Rating]]&gt;=4.5,"Excellent",
IF(Restaurants[[#This Row],[Rating]]&gt;=4,"Very Good",
IF(Restaurants[[#This Row],[Rating]]&gt;=3.5,"Good","Average/Low")))</f>
        <v>Excellent</v>
      </c>
    </row>
    <row r="1886" spans="1:31" x14ac:dyDescent="0.3">
      <c r="A1886" t="s">
        <v>87</v>
      </c>
      <c r="B1886" t="s">
        <v>88</v>
      </c>
      <c r="C1886" t="s">
        <v>89</v>
      </c>
      <c r="D1886" t="s">
        <v>90</v>
      </c>
      <c r="E1886">
        <v>3</v>
      </c>
      <c r="F1886">
        <v>295</v>
      </c>
      <c r="G1886" t="s">
        <v>91</v>
      </c>
      <c r="H1886">
        <v>1897</v>
      </c>
      <c r="I1886">
        <v>50</v>
      </c>
      <c r="J1886">
        <v>4.8</v>
      </c>
      <c r="K1886" t="s">
        <v>32</v>
      </c>
      <c r="L1886">
        <v>128</v>
      </c>
      <c r="M1886" t="s">
        <v>33</v>
      </c>
      <c r="N1886" t="s">
        <v>34</v>
      </c>
      <c r="O1886" t="s">
        <v>35</v>
      </c>
      <c r="P1886" t="s">
        <v>37</v>
      </c>
      <c r="Q1886" t="s">
        <v>37</v>
      </c>
      <c r="R1886">
        <v>60</v>
      </c>
      <c r="S1886" t="s">
        <v>36</v>
      </c>
      <c r="T1886" t="s">
        <v>55</v>
      </c>
      <c r="U1886" t="s">
        <v>46</v>
      </c>
      <c r="W1886" t="s">
        <v>149</v>
      </c>
      <c r="X1886">
        <v>236030</v>
      </c>
      <c r="Y1886">
        <v>1659</v>
      </c>
      <c r="Z1886">
        <v>0</v>
      </c>
      <c r="AA1886">
        <v>0</v>
      </c>
      <c r="AB1886" t="str">
        <f>IF(Restaurants[[#This Row],[Years_Operating]]&lt;5,"New",
IF(Restaurants[[#This Row],[Years_Operating]]&lt;15,"Established","Legacy"))</f>
        <v>Legacy</v>
      </c>
      <c r="AC1886" t="str">
        <f>IF(Restaurants[[#This Row],[Country]]="India","Yes","No")</f>
        <v>No</v>
      </c>
      <c r="AD1886" t="str">
        <f>IF(AND(Restaurants[[#This Row],[Has Online Delivery]]="Yes",Restaurants[[#This Row],[Has Table Booking]]="Yes"),"Online + Table",
IF(Restaurants[[#This Row],[Has Online Delivery]]="Yes","Online Only",
IF(Restaurants[[#This Row],[Has Table Booking]]="Yes","Table Only","None")))</f>
        <v>None</v>
      </c>
      <c r="AE1886" t="str">
        <f>IF(Restaurants[[#This Row],[Rating]]&gt;=4.5,"Excellent",
IF(Restaurants[[#This Row],[Rating]]&gt;=4,"Very Good",
IF(Restaurants[[#This Row],[Rating]]&gt;=3.5,"Good","Average/Low")))</f>
        <v>Excellent</v>
      </c>
    </row>
    <row r="1887" spans="1:31" x14ac:dyDescent="0.3">
      <c r="A1887" t="s">
        <v>76</v>
      </c>
      <c r="B1887" t="s">
        <v>77</v>
      </c>
      <c r="C1887" t="s">
        <v>50</v>
      </c>
      <c r="D1887" t="s">
        <v>78</v>
      </c>
      <c r="E1887">
        <v>3</v>
      </c>
      <c r="F1887">
        <v>295</v>
      </c>
      <c r="G1887" t="s">
        <v>79</v>
      </c>
      <c r="H1887">
        <v>1972</v>
      </c>
      <c r="I1887">
        <v>62</v>
      </c>
      <c r="J1887">
        <v>4.8</v>
      </c>
      <c r="K1887" t="s">
        <v>32</v>
      </c>
      <c r="L1887">
        <v>53</v>
      </c>
      <c r="M1887" t="s">
        <v>33</v>
      </c>
      <c r="N1887" t="s">
        <v>34</v>
      </c>
      <c r="O1887" t="s">
        <v>54</v>
      </c>
      <c r="P1887" t="s">
        <v>36</v>
      </c>
      <c r="Q1887" t="s">
        <v>37</v>
      </c>
      <c r="R1887">
        <v>39</v>
      </c>
      <c r="S1887" t="s">
        <v>37</v>
      </c>
      <c r="T1887" t="s">
        <v>63</v>
      </c>
      <c r="U1887" t="s">
        <v>39</v>
      </c>
      <c r="W1887" t="s">
        <v>103</v>
      </c>
      <c r="X1887">
        <v>279903</v>
      </c>
      <c r="Y1887">
        <v>1214</v>
      </c>
      <c r="Z1887">
        <v>40.712800000000001</v>
      </c>
      <c r="AA1887">
        <v>-74.006</v>
      </c>
      <c r="AB1887" t="str">
        <f>IF(Restaurants[[#This Row],[Years_Operating]]&lt;5,"New",
IF(Restaurants[[#This Row],[Years_Operating]]&lt;15,"Established","Legacy"))</f>
        <v>Legacy</v>
      </c>
      <c r="AC1887" t="str">
        <f>IF(Restaurants[[#This Row],[Country]]="India","Yes","No")</f>
        <v>No</v>
      </c>
      <c r="AD1887" t="str">
        <f>IF(AND(Restaurants[[#This Row],[Has Online Delivery]]="Yes",Restaurants[[#This Row],[Has Table Booking]]="Yes"),"Online + Table",
IF(Restaurants[[#This Row],[Has Online Delivery]]="Yes","Online Only",
IF(Restaurants[[#This Row],[Has Table Booking]]="Yes","Table Only","None")))</f>
        <v>Online Only</v>
      </c>
      <c r="AE1887" t="str">
        <f>IF(Restaurants[[#This Row],[Rating]]&gt;=4.5,"Excellent",
IF(Restaurants[[#This Row],[Rating]]&gt;=4,"Very Good",
IF(Restaurants[[#This Row],[Rating]]&gt;=3.5,"Good","Average/Low")))</f>
        <v>Excellent</v>
      </c>
    </row>
    <row r="1888" spans="1:31" x14ac:dyDescent="0.3">
      <c r="A1888" t="s">
        <v>133</v>
      </c>
      <c r="B1888" t="s">
        <v>134</v>
      </c>
      <c r="C1888" t="s">
        <v>89</v>
      </c>
      <c r="D1888" t="s">
        <v>90</v>
      </c>
      <c r="E1888">
        <v>3</v>
      </c>
      <c r="F1888">
        <v>265</v>
      </c>
      <c r="G1888" t="s">
        <v>135</v>
      </c>
      <c r="H1888">
        <v>2005</v>
      </c>
      <c r="I1888">
        <v>45</v>
      </c>
      <c r="J1888">
        <v>4.7</v>
      </c>
      <c r="K1888" t="s">
        <v>32</v>
      </c>
      <c r="L1888">
        <v>20</v>
      </c>
      <c r="M1888" t="s">
        <v>33</v>
      </c>
      <c r="N1888" t="s">
        <v>34</v>
      </c>
      <c r="O1888" t="s">
        <v>35</v>
      </c>
      <c r="P1888" t="s">
        <v>36</v>
      </c>
      <c r="Q1888" t="s">
        <v>37</v>
      </c>
      <c r="R1888">
        <v>71</v>
      </c>
      <c r="S1888" t="s">
        <v>37</v>
      </c>
      <c r="T1888" t="s">
        <v>38</v>
      </c>
      <c r="U1888" t="s">
        <v>32</v>
      </c>
      <c r="W1888" t="s">
        <v>40</v>
      </c>
      <c r="X1888">
        <v>38639</v>
      </c>
      <c r="Y1888">
        <v>4493</v>
      </c>
      <c r="Z1888">
        <v>0</v>
      </c>
      <c r="AA1888">
        <v>0</v>
      </c>
      <c r="AB1888" t="str">
        <f>IF(Restaurants[[#This Row],[Years_Operating]]&lt;5,"New",
IF(Restaurants[[#This Row],[Years_Operating]]&lt;15,"Established","Legacy"))</f>
        <v>Legacy</v>
      </c>
      <c r="AC1888" t="str">
        <f>IF(Restaurants[[#This Row],[Country]]="India","Yes","No")</f>
        <v>No</v>
      </c>
      <c r="AD1888" t="str">
        <f>IF(AND(Restaurants[[#This Row],[Has Online Delivery]]="Yes",Restaurants[[#This Row],[Has Table Booking]]="Yes"),"Online + Table",
IF(Restaurants[[#This Row],[Has Online Delivery]]="Yes","Online Only",
IF(Restaurants[[#This Row],[Has Table Booking]]="Yes","Table Only","None")))</f>
        <v>Online Only</v>
      </c>
      <c r="AE1888" t="str">
        <f>IF(Restaurants[[#This Row],[Rating]]&gt;=4.5,"Excellent",
IF(Restaurants[[#This Row],[Rating]]&gt;=4,"Very Good",
IF(Restaurants[[#This Row],[Rating]]&gt;=3.5,"Good","Average/Low")))</f>
        <v>Excellent</v>
      </c>
    </row>
    <row r="1889" spans="1:31" x14ac:dyDescent="0.3">
      <c r="A1889" t="s">
        <v>150</v>
      </c>
      <c r="B1889" t="s">
        <v>275</v>
      </c>
      <c r="C1889" t="s">
        <v>251</v>
      </c>
      <c r="D1889" t="s">
        <v>258</v>
      </c>
      <c r="E1889">
        <v>2</v>
      </c>
      <c r="F1889">
        <v>325</v>
      </c>
      <c r="G1889" t="s">
        <v>153</v>
      </c>
      <c r="H1889">
        <v>2016</v>
      </c>
      <c r="I1889">
        <v>48</v>
      </c>
      <c r="J1889">
        <v>4.7</v>
      </c>
      <c r="K1889" t="s">
        <v>270</v>
      </c>
      <c r="L1889">
        <v>9</v>
      </c>
      <c r="M1889" t="s">
        <v>33</v>
      </c>
      <c r="N1889" t="s">
        <v>143</v>
      </c>
      <c r="O1889" t="s">
        <v>54</v>
      </c>
      <c r="P1889" t="s">
        <v>37</v>
      </c>
      <c r="Q1889" t="s">
        <v>36</v>
      </c>
      <c r="R1889">
        <v>61</v>
      </c>
      <c r="S1889" t="s">
        <v>36</v>
      </c>
      <c r="T1889" t="s">
        <v>55</v>
      </c>
      <c r="U1889" t="s">
        <v>32</v>
      </c>
      <c r="V1889" t="s">
        <v>832</v>
      </c>
      <c r="W1889" t="s">
        <v>56</v>
      </c>
      <c r="X1889">
        <v>449725</v>
      </c>
      <c r="Y1889">
        <v>5935</v>
      </c>
      <c r="Z1889">
        <v>18.520399999999999</v>
      </c>
      <c r="AA1889">
        <v>73.856700000000004</v>
      </c>
      <c r="AB1889" t="str">
        <f>IF(Restaurants[[#This Row],[Years_Operating]]&lt;5,"New",
IF(Restaurants[[#This Row],[Years_Operating]]&lt;15,"Established","Legacy"))</f>
        <v>Established</v>
      </c>
      <c r="AC1889" t="str">
        <f>IF(Restaurants[[#This Row],[Country]]="India","Yes","No")</f>
        <v>Yes</v>
      </c>
      <c r="AD1889" t="str">
        <f>IF(AND(Restaurants[[#This Row],[Has Online Delivery]]="Yes",Restaurants[[#This Row],[Has Table Booking]]="Yes"),"Online + Table",
IF(Restaurants[[#This Row],[Has Online Delivery]]="Yes","Online Only",
IF(Restaurants[[#This Row],[Has Table Booking]]="Yes","Table Only","None")))</f>
        <v>Table Only</v>
      </c>
      <c r="AE1889" t="str">
        <f>IF(Restaurants[[#This Row],[Rating]]&gt;=4.5,"Excellent",
IF(Restaurants[[#This Row],[Rating]]&gt;=4,"Very Good",
IF(Restaurants[[#This Row],[Rating]]&gt;=3.5,"Good","Average/Low")))</f>
        <v>Excellent</v>
      </c>
    </row>
    <row r="1890" spans="1:31" x14ac:dyDescent="0.3">
      <c r="A1890" t="s">
        <v>243</v>
      </c>
      <c r="B1890" t="s">
        <v>244</v>
      </c>
      <c r="C1890" t="s">
        <v>245</v>
      </c>
      <c r="D1890" t="s">
        <v>246</v>
      </c>
      <c r="E1890">
        <v>0</v>
      </c>
      <c r="F1890">
        <v>125</v>
      </c>
      <c r="G1890" t="s">
        <v>247</v>
      </c>
      <c r="H1890">
        <v>2007</v>
      </c>
      <c r="I1890">
        <v>45</v>
      </c>
      <c r="J1890">
        <v>4.5</v>
      </c>
      <c r="K1890" t="s">
        <v>32</v>
      </c>
      <c r="L1890">
        <v>18</v>
      </c>
      <c r="M1890" t="s">
        <v>204</v>
      </c>
      <c r="N1890" t="s">
        <v>210</v>
      </c>
      <c r="O1890" t="s">
        <v>211</v>
      </c>
      <c r="P1890" t="s">
        <v>37</v>
      </c>
      <c r="Q1890" t="s">
        <v>36</v>
      </c>
      <c r="R1890">
        <v>27</v>
      </c>
      <c r="S1890" t="s">
        <v>37</v>
      </c>
      <c r="T1890" t="s">
        <v>86</v>
      </c>
      <c r="U1890" t="s">
        <v>32</v>
      </c>
      <c r="W1890" t="s">
        <v>70</v>
      </c>
      <c r="X1890">
        <v>218584</v>
      </c>
      <c r="Y1890">
        <v>5283</v>
      </c>
      <c r="Z1890">
        <v>0</v>
      </c>
      <c r="AA1890">
        <v>0</v>
      </c>
      <c r="AB1890" t="str">
        <f>IF(Restaurants[[#This Row],[Years_Operating]]&lt;5,"New",
IF(Restaurants[[#This Row],[Years_Operating]]&lt;15,"Established","Legacy"))</f>
        <v>Legacy</v>
      </c>
      <c r="AC1890" t="str">
        <f>IF(Restaurants[[#This Row],[Country]]="India","Yes","No")</f>
        <v>No</v>
      </c>
      <c r="AD1890" t="str">
        <f>IF(AND(Restaurants[[#This Row],[Has Online Delivery]]="Yes",Restaurants[[#This Row],[Has Table Booking]]="Yes"),"Online + Table",
IF(Restaurants[[#This Row],[Has Online Delivery]]="Yes","Online Only",
IF(Restaurants[[#This Row],[Has Table Booking]]="Yes","Table Only","None")))</f>
        <v>Table Only</v>
      </c>
      <c r="AE1890" t="str">
        <f>IF(Restaurants[[#This Row],[Rating]]&gt;=4.5,"Excellent",
IF(Restaurants[[#This Row],[Rating]]&gt;=4,"Very Good",
IF(Restaurants[[#This Row],[Rating]]&gt;=3.5,"Good","Average/Low")))</f>
        <v>Excellent</v>
      </c>
    </row>
    <row r="1891" spans="1:31" x14ac:dyDescent="0.3">
      <c r="A1891" t="s">
        <v>154</v>
      </c>
      <c r="B1891" t="s">
        <v>255</v>
      </c>
      <c r="C1891" t="s">
        <v>251</v>
      </c>
      <c r="D1891" t="s">
        <v>278</v>
      </c>
      <c r="E1891">
        <v>2</v>
      </c>
      <c r="F1891">
        <v>245</v>
      </c>
      <c r="G1891" t="s">
        <v>158</v>
      </c>
      <c r="H1891">
        <v>2010</v>
      </c>
      <c r="I1891">
        <v>48</v>
      </c>
      <c r="J1891">
        <v>4.7</v>
      </c>
      <c r="K1891" t="s">
        <v>279</v>
      </c>
      <c r="L1891">
        <v>15</v>
      </c>
      <c r="M1891" t="s">
        <v>160</v>
      </c>
      <c r="N1891" t="s">
        <v>143</v>
      </c>
      <c r="O1891" t="s">
        <v>35</v>
      </c>
      <c r="P1891" t="s">
        <v>37</v>
      </c>
      <c r="Q1891" t="s">
        <v>36</v>
      </c>
      <c r="R1891">
        <v>21</v>
      </c>
      <c r="S1891" t="s">
        <v>37</v>
      </c>
      <c r="T1891" t="s">
        <v>55</v>
      </c>
      <c r="U1891" t="s">
        <v>39</v>
      </c>
      <c r="V1891" t="s">
        <v>833</v>
      </c>
      <c r="W1891" t="s">
        <v>80</v>
      </c>
      <c r="X1891">
        <v>19268</v>
      </c>
      <c r="Y1891">
        <v>5026</v>
      </c>
      <c r="Z1891">
        <v>19.076000000000001</v>
      </c>
      <c r="AA1891">
        <v>72.877700000000004</v>
      </c>
      <c r="AB1891" t="str">
        <f>IF(Restaurants[[#This Row],[Years_Operating]]&lt;5,"New",
IF(Restaurants[[#This Row],[Years_Operating]]&lt;15,"Established","Legacy"))</f>
        <v>Legacy</v>
      </c>
      <c r="AC1891" t="str">
        <f>IF(Restaurants[[#This Row],[Country]]="India","Yes","No")</f>
        <v>Yes</v>
      </c>
      <c r="AD1891" t="str">
        <f>IF(AND(Restaurants[[#This Row],[Has Online Delivery]]="Yes",Restaurants[[#This Row],[Has Table Booking]]="Yes"),"Online + Table",
IF(Restaurants[[#This Row],[Has Online Delivery]]="Yes","Online Only",
IF(Restaurants[[#This Row],[Has Table Booking]]="Yes","Table Only","None")))</f>
        <v>Table Only</v>
      </c>
      <c r="AE1891" t="str">
        <f>IF(Restaurants[[#This Row],[Rating]]&gt;=4.5,"Excellent",
IF(Restaurants[[#This Row],[Rating]]&gt;=4,"Very Good",
IF(Restaurants[[#This Row],[Rating]]&gt;=3.5,"Good","Average/Low")))</f>
        <v>Excellent</v>
      </c>
    </row>
    <row r="1892" spans="1:31" x14ac:dyDescent="0.3">
      <c r="A1892" t="s">
        <v>71</v>
      </c>
      <c r="B1892" t="s">
        <v>261</v>
      </c>
      <c r="C1892" t="s">
        <v>251</v>
      </c>
      <c r="D1892" t="s">
        <v>267</v>
      </c>
      <c r="E1892">
        <v>3</v>
      </c>
      <c r="F1892">
        <v>380</v>
      </c>
      <c r="G1892" t="s">
        <v>75</v>
      </c>
      <c r="H1892">
        <v>2008</v>
      </c>
      <c r="I1892">
        <v>23</v>
      </c>
      <c r="J1892">
        <v>4.8</v>
      </c>
      <c r="K1892" t="s">
        <v>268</v>
      </c>
      <c r="L1892">
        <v>17</v>
      </c>
      <c r="M1892" t="s">
        <v>33</v>
      </c>
      <c r="N1892" t="s">
        <v>34</v>
      </c>
      <c r="O1892" t="s">
        <v>35</v>
      </c>
      <c r="P1892" t="s">
        <v>36</v>
      </c>
      <c r="Q1892" t="s">
        <v>36</v>
      </c>
      <c r="R1892">
        <v>35</v>
      </c>
      <c r="S1892" t="s">
        <v>37</v>
      </c>
      <c r="T1892" t="s">
        <v>63</v>
      </c>
      <c r="U1892" t="s">
        <v>69</v>
      </c>
      <c r="V1892" t="s">
        <v>834</v>
      </c>
      <c r="W1892" t="s">
        <v>47</v>
      </c>
      <c r="X1892">
        <v>164525</v>
      </c>
      <c r="Y1892">
        <v>4315</v>
      </c>
      <c r="Z1892">
        <v>22.572600000000001</v>
      </c>
      <c r="AA1892">
        <v>88.363900000000001</v>
      </c>
      <c r="AB1892" t="str">
        <f>IF(Restaurants[[#This Row],[Years_Operating]]&lt;5,"New",
IF(Restaurants[[#This Row],[Years_Operating]]&lt;15,"Established","Legacy"))</f>
        <v>Legacy</v>
      </c>
      <c r="AC1892" t="str">
        <f>IF(Restaurants[[#This Row],[Country]]="India","Yes","No")</f>
        <v>Yes</v>
      </c>
      <c r="AD1892" t="str">
        <f>IF(AND(Restaurants[[#This Row],[Has Online Delivery]]="Yes",Restaurants[[#This Row],[Has Table Booking]]="Yes"),"Online + Table",
IF(Restaurants[[#This Row],[Has Online Delivery]]="Yes","Online Only",
IF(Restaurants[[#This Row],[Has Table Booking]]="Yes","Table Only","None")))</f>
        <v>Online + Table</v>
      </c>
      <c r="AE1892" t="str">
        <f>IF(Restaurants[[#This Row],[Rating]]&gt;=4.5,"Excellent",
IF(Restaurants[[#This Row],[Rating]]&gt;=4,"Very Good",
IF(Restaurants[[#This Row],[Rating]]&gt;=3.5,"Good","Average/Low")))</f>
        <v>Excellent</v>
      </c>
    </row>
    <row r="1893" spans="1:31" x14ac:dyDescent="0.3">
      <c r="A1893" t="s">
        <v>48</v>
      </c>
      <c r="B1893" t="s">
        <v>49</v>
      </c>
      <c r="C1893" t="s">
        <v>50</v>
      </c>
      <c r="D1893" t="s">
        <v>51</v>
      </c>
      <c r="E1893">
        <v>3</v>
      </c>
      <c r="F1893">
        <v>390</v>
      </c>
      <c r="G1893" t="s">
        <v>52</v>
      </c>
      <c r="H1893">
        <v>1994</v>
      </c>
      <c r="I1893">
        <v>60</v>
      </c>
      <c r="J1893">
        <v>4.9000000000000004</v>
      </c>
      <c r="K1893" t="s">
        <v>178</v>
      </c>
      <c r="L1893">
        <v>31</v>
      </c>
      <c r="M1893" t="s">
        <v>33</v>
      </c>
      <c r="N1893" t="s">
        <v>34</v>
      </c>
      <c r="O1893" t="s">
        <v>54</v>
      </c>
      <c r="P1893" t="s">
        <v>37</v>
      </c>
      <c r="Q1893" t="s">
        <v>36</v>
      </c>
      <c r="R1893">
        <v>68</v>
      </c>
      <c r="S1893" t="s">
        <v>37</v>
      </c>
      <c r="T1893" t="s">
        <v>55</v>
      </c>
      <c r="U1893" t="s">
        <v>39</v>
      </c>
      <c r="W1893" t="s">
        <v>149</v>
      </c>
      <c r="X1893">
        <v>18251</v>
      </c>
      <c r="Y1893">
        <v>3819</v>
      </c>
      <c r="Z1893">
        <v>0</v>
      </c>
      <c r="AA1893">
        <v>0</v>
      </c>
      <c r="AB1893" t="str">
        <f>IF(Restaurants[[#This Row],[Years_Operating]]&lt;5,"New",
IF(Restaurants[[#This Row],[Years_Operating]]&lt;15,"Established","Legacy"))</f>
        <v>Legacy</v>
      </c>
      <c r="AC1893" t="str">
        <f>IF(Restaurants[[#This Row],[Country]]="India","Yes","No")</f>
        <v>No</v>
      </c>
      <c r="AD1893" t="str">
        <f>IF(AND(Restaurants[[#This Row],[Has Online Delivery]]="Yes",Restaurants[[#This Row],[Has Table Booking]]="Yes"),"Online + Table",
IF(Restaurants[[#This Row],[Has Online Delivery]]="Yes","Online Only",
IF(Restaurants[[#This Row],[Has Table Booking]]="Yes","Table Only","None")))</f>
        <v>Table Only</v>
      </c>
      <c r="AE1893" t="str">
        <f>IF(Restaurants[[#This Row],[Rating]]&gt;=4.5,"Excellent",
IF(Restaurants[[#This Row],[Rating]]&gt;=4,"Very Good",
IF(Restaurants[[#This Row],[Rating]]&gt;=3.5,"Good","Average/Low")))</f>
        <v>Excellent</v>
      </c>
    </row>
    <row r="1894" spans="1:31" x14ac:dyDescent="0.3">
      <c r="A1894" t="s">
        <v>212</v>
      </c>
      <c r="B1894" t="s">
        <v>206</v>
      </c>
      <c r="C1894" t="s">
        <v>207</v>
      </c>
      <c r="D1894" t="s">
        <v>213</v>
      </c>
      <c r="E1894">
        <v>0</v>
      </c>
      <c r="F1894">
        <v>165</v>
      </c>
      <c r="G1894" t="s">
        <v>214</v>
      </c>
      <c r="H1894">
        <v>2009</v>
      </c>
      <c r="I1894">
        <v>36</v>
      </c>
      <c r="J1894">
        <v>4.7</v>
      </c>
      <c r="K1894" t="s">
        <v>32</v>
      </c>
      <c r="L1894">
        <v>16</v>
      </c>
      <c r="M1894" t="s">
        <v>160</v>
      </c>
      <c r="N1894" t="s">
        <v>210</v>
      </c>
      <c r="O1894" t="s">
        <v>211</v>
      </c>
      <c r="P1894" t="s">
        <v>37</v>
      </c>
      <c r="Q1894" t="s">
        <v>36</v>
      </c>
      <c r="R1894">
        <v>54</v>
      </c>
      <c r="S1894" t="s">
        <v>36</v>
      </c>
      <c r="T1894" t="s">
        <v>63</v>
      </c>
      <c r="U1894" t="s">
        <v>46</v>
      </c>
      <c r="W1894" t="s">
        <v>108</v>
      </c>
      <c r="X1894">
        <v>426106</v>
      </c>
      <c r="Y1894">
        <v>5836</v>
      </c>
      <c r="Z1894">
        <v>0</v>
      </c>
      <c r="AA1894">
        <v>0</v>
      </c>
      <c r="AB1894" t="str">
        <f>IF(Restaurants[[#This Row],[Years_Operating]]&lt;5,"New",
IF(Restaurants[[#This Row],[Years_Operating]]&lt;15,"Established","Legacy"))</f>
        <v>Legacy</v>
      </c>
      <c r="AC1894" t="str">
        <f>IF(Restaurants[[#This Row],[Country]]="India","Yes","No")</f>
        <v>No</v>
      </c>
      <c r="AD1894" t="str">
        <f>IF(AND(Restaurants[[#This Row],[Has Online Delivery]]="Yes",Restaurants[[#This Row],[Has Table Booking]]="Yes"),"Online + Table",
IF(Restaurants[[#This Row],[Has Online Delivery]]="Yes","Online Only",
IF(Restaurants[[#This Row],[Has Table Booking]]="Yes","Table Only","None")))</f>
        <v>Table Only</v>
      </c>
      <c r="AE1894" t="str">
        <f>IF(Restaurants[[#This Row],[Rating]]&gt;=4.5,"Excellent",
IF(Restaurants[[#This Row],[Rating]]&gt;=4,"Very Good",
IF(Restaurants[[#This Row],[Rating]]&gt;=3.5,"Good","Average/Low")))</f>
        <v>Excellent</v>
      </c>
    </row>
    <row r="1895" spans="1:31" x14ac:dyDescent="0.3">
      <c r="A1895" t="s">
        <v>124</v>
      </c>
      <c r="B1895" t="s">
        <v>125</v>
      </c>
      <c r="C1895" t="s">
        <v>50</v>
      </c>
      <c r="D1895" t="s">
        <v>126</v>
      </c>
      <c r="E1895">
        <v>3</v>
      </c>
      <c r="F1895">
        <v>385</v>
      </c>
      <c r="G1895" t="s">
        <v>127</v>
      </c>
      <c r="H1895">
        <v>2005</v>
      </c>
      <c r="I1895">
        <v>64</v>
      </c>
      <c r="J1895">
        <v>4.7</v>
      </c>
      <c r="K1895" t="s">
        <v>32</v>
      </c>
      <c r="L1895">
        <v>20</v>
      </c>
      <c r="M1895" t="s">
        <v>33</v>
      </c>
      <c r="N1895" t="s">
        <v>34</v>
      </c>
      <c r="O1895" t="s">
        <v>54</v>
      </c>
      <c r="P1895" t="s">
        <v>36</v>
      </c>
      <c r="Q1895" t="s">
        <v>36</v>
      </c>
      <c r="R1895">
        <v>25</v>
      </c>
      <c r="S1895" t="s">
        <v>36</v>
      </c>
      <c r="T1895" t="s">
        <v>86</v>
      </c>
      <c r="U1895" t="s">
        <v>69</v>
      </c>
      <c r="W1895" t="s">
        <v>40</v>
      </c>
      <c r="X1895">
        <v>65773</v>
      </c>
      <c r="Y1895">
        <v>3065</v>
      </c>
      <c r="Z1895">
        <v>41.878100000000003</v>
      </c>
      <c r="AA1895">
        <v>-87.629800000000003</v>
      </c>
      <c r="AB1895" t="str">
        <f>IF(Restaurants[[#This Row],[Years_Operating]]&lt;5,"New",
IF(Restaurants[[#This Row],[Years_Operating]]&lt;15,"Established","Legacy"))</f>
        <v>Legacy</v>
      </c>
      <c r="AC1895" t="str">
        <f>IF(Restaurants[[#This Row],[Country]]="India","Yes","No")</f>
        <v>No</v>
      </c>
      <c r="AD1895" t="str">
        <f>IF(AND(Restaurants[[#This Row],[Has Online Delivery]]="Yes",Restaurants[[#This Row],[Has Table Booking]]="Yes"),"Online + Table",
IF(Restaurants[[#This Row],[Has Online Delivery]]="Yes","Online Only",
IF(Restaurants[[#This Row],[Has Table Booking]]="Yes","Table Only","None")))</f>
        <v>Online + Table</v>
      </c>
      <c r="AE1895" t="str">
        <f>IF(Restaurants[[#This Row],[Rating]]&gt;=4.5,"Excellent",
IF(Restaurants[[#This Row],[Rating]]&gt;=4,"Very Good",
IF(Restaurants[[#This Row],[Rating]]&gt;=3.5,"Good","Average/Low")))</f>
        <v>Excellent</v>
      </c>
    </row>
    <row r="1896" spans="1:31" x14ac:dyDescent="0.3">
      <c r="A1896" t="s">
        <v>141</v>
      </c>
      <c r="B1896" t="s">
        <v>118</v>
      </c>
      <c r="C1896" t="s">
        <v>119</v>
      </c>
      <c r="D1896" t="s">
        <v>120</v>
      </c>
      <c r="E1896">
        <v>2</v>
      </c>
      <c r="F1896">
        <v>450</v>
      </c>
      <c r="G1896" t="s">
        <v>142</v>
      </c>
      <c r="H1896">
        <v>2003</v>
      </c>
      <c r="I1896">
        <v>40</v>
      </c>
      <c r="J1896">
        <v>4.8</v>
      </c>
      <c r="K1896" t="s">
        <v>32</v>
      </c>
      <c r="L1896">
        <v>22</v>
      </c>
      <c r="M1896" t="s">
        <v>62</v>
      </c>
      <c r="N1896" t="s">
        <v>143</v>
      </c>
      <c r="O1896" t="s">
        <v>35</v>
      </c>
      <c r="P1896" t="s">
        <v>36</v>
      </c>
      <c r="Q1896" t="s">
        <v>37</v>
      </c>
      <c r="R1896">
        <v>33</v>
      </c>
      <c r="S1896" t="s">
        <v>36</v>
      </c>
      <c r="T1896" t="s">
        <v>63</v>
      </c>
      <c r="U1896" t="s">
        <v>69</v>
      </c>
      <c r="W1896" t="s">
        <v>40</v>
      </c>
      <c r="X1896">
        <v>389996</v>
      </c>
      <c r="Y1896">
        <v>3596</v>
      </c>
      <c r="Z1896">
        <v>0</v>
      </c>
      <c r="AA1896">
        <v>0</v>
      </c>
      <c r="AB1896" t="str">
        <f>IF(Restaurants[[#This Row],[Years_Operating]]&lt;5,"New",
IF(Restaurants[[#This Row],[Years_Operating]]&lt;15,"Established","Legacy"))</f>
        <v>Legacy</v>
      </c>
      <c r="AC1896" t="str">
        <f>IF(Restaurants[[#This Row],[Country]]="India","Yes","No")</f>
        <v>No</v>
      </c>
      <c r="AD1896" t="str">
        <f>IF(AND(Restaurants[[#This Row],[Has Online Delivery]]="Yes",Restaurants[[#This Row],[Has Table Booking]]="Yes"),"Online + Table",
IF(Restaurants[[#This Row],[Has Online Delivery]]="Yes","Online Only",
IF(Restaurants[[#This Row],[Has Table Booking]]="Yes","Table Only","None")))</f>
        <v>Online Only</v>
      </c>
      <c r="AE1896" t="str">
        <f>IF(Restaurants[[#This Row],[Rating]]&gt;=4.5,"Excellent",
IF(Restaurants[[#This Row],[Rating]]&gt;=4,"Very Good",
IF(Restaurants[[#This Row],[Rating]]&gt;=3.5,"Good","Average/Low")))</f>
        <v>Excellent</v>
      </c>
    </row>
    <row r="1897" spans="1:31" x14ac:dyDescent="0.3">
      <c r="A1897" t="s">
        <v>243</v>
      </c>
      <c r="B1897" t="s">
        <v>290</v>
      </c>
      <c r="C1897" t="s">
        <v>251</v>
      </c>
      <c r="D1897" t="s">
        <v>263</v>
      </c>
      <c r="E1897">
        <v>0</v>
      </c>
      <c r="F1897">
        <v>125</v>
      </c>
      <c r="G1897" t="s">
        <v>247</v>
      </c>
      <c r="H1897">
        <v>2007</v>
      </c>
      <c r="I1897">
        <v>45</v>
      </c>
      <c r="J1897">
        <v>4.5</v>
      </c>
      <c r="K1897" t="s">
        <v>273</v>
      </c>
      <c r="L1897">
        <v>18</v>
      </c>
      <c r="M1897" t="s">
        <v>204</v>
      </c>
      <c r="N1897" t="s">
        <v>210</v>
      </c>
      <c r="O1897" t="s">
        <v>211</v>
      </c>
      <c r="P1897" t="s">
        <v>36</v>
      </c>
      <c r="Q1897" t="s">
        <v>36</v>
      </c>
      <c r="R1897">
        <v>52</v>
      </c>
      <c r="S1897" t="s">
        <v>37</v>
      </c>
      <c r="T1897" t="s">
        <v>63</v>
      </c>
      <c r="U1897" t="s">
        <v>69</v>
      </c>
      <c r="V1897" t="s">
        <v>835</v>
      </c>
      <c r="W1897" t="s">
        <v>149</v>
      </c>
      <c r="X1897">
        <v>351344</v>
      </c>
      <c r="Y1897">
        <v>990</v>
      </c>
      <c r="Z1897">
        <v>17.385000000000002</v>
      </c>
      <c r="AA1897">
        <v>78.486699999999999</v>
      </c>
      <c r="AB1897" t="str">
        <f>IF(Restaurants[[#This Row],[Years_Operating]]&lt;5,"New",
IF(Restaurants[[#This Row],[Years_Operating]]&lt;15,"Established","Legacy"))</f>
        <v>Legacy</v>
      </c>
      <c r="AC1897" t="str">
        <f>IF(Restaurants[[#This Row],[Country]]="India","Yes","No")</f>
        <v>Yes</v>
      </c>
      <c r="AD1897" t="str">
        <f>IF(AND(Restaurants[[#This Row],[Has Online Delivery]]="Yes",Restaurants[[#This Row],[Has Table Booking]]="Yes"),"Online + Table",
IF(Restaurants[[#This Row],[Has Online Delivery]]="Yes","Online Only",
IF(Restaurants[[#This Row],[Has Table Booking]]="Yes","Table Only","None")))</f>
        <v>Online + Table</v>
      </c>
      <c r="AE1897" t="str">
        <f>IF(Restaurants[[#This Row],[Rating]]&gt;=4.5,"Excellent",
IF(Restaurants[[#This Row],[Rating]]&gt;=4,"Very Good",
IF(Restaurants[[#This Row],[Rating]]&gt;=3.5,"Good","Average/Low")))</f>
        <v>Excellent</v>
      </c>
    </row>
    <row r="1898" spans="1:31" x14ac:dyDescent="0.3">
      <c r="A1898" t="s">
        <v>117</v>
      </c>
      <c r="B1898" t="s">
        <v>118</v>
      </c>
      <c r="C1898" t="s">
        <v>119</v>
      </c>
      <c r="D1898" t="s">
        <v>120</v>
      </c>
      <c r="E1898">
        <v>3</v>
      </c>
      <c r="F1898">
        <v>420</v>
      </c>
      <c r="G1898" t="s">
        <v>121</v>
      </c>
      <c r="H1898">
        <v>2007</v>
      </c>
      <c r="I1898">
        <v>40</v>
      </c>
      <c r="J1898">
        <v>4.7</v>
      </c>
      <c r="K1898" t="s">
        <v>32</v>
      </c>
      <c r="L1898">
        <v>18</v>
      </c>
      <c r="M1898" t="s">
        <v>62</v>
      </c>
      <c r="N1898" t="s">
        <v>34</v>
      </c>
      <c r="O1898" t="s">
        <v>35</v>
      </c>
      <c r="P1898" t="s">
        <v>36</v>
      </c>
      <c r="Q1898" t="s">
        <v>37</v>
      </c>
      <c r="R1898">
        <v>54</v>
      </c>
      <c r="S1898" t="s">
        <v>37</v>
      </c>
      <c r="T1898" t="s">
        <v>86</v>
      </c>
      <c r="U1898" t="s">
        <v>39</v>
      </c>
      <c r="W1898" t="s">
        <v>132</v>
      </c>
      <c r="X1898">
        <v>436096</v>
      </c>
      <c r="Y1898">
        <v>7707</v>
      </c>
      <c r="Z1898">
        <v>0</v>
      </c>
      <c r="AA1898">
        <v>0</v>
      </c>
      <c r="AB1898" t="str">
        <f>IF(Restaurants[[#This Row],[Years_Operating]]&lt;5,"New",
IF(Restaurants[[#This Row],[Years_Operating]]&lt;15,"Established","Legacy"))</f>
        <v>Legacy</v>
      </c>
      <c r="AC1898" t="str">
        <f>IF(Restaurants[[#This Row],[Country]]="India","Yes","No")</f>
        <v>No</v>
      </c>
      <c r="AD1898" t="str">
        <f>IF(AND(Restaurants[[#This Row],[Has Online Delivery]]="Yes",Restaurants[[#This Row],[Has Table Booking]]="Yes"),"Online + Table",
IF(Restaurants[[#This Row],[Has Online Delivery]]="Yes","Online Only",
IF(Restaurants[[#This Row],[Has Table Booking]]="Yes","Table Only","None")))</f>
        <v>Online Only</v>
      </c>
      <c r="AE1898" t="str">
        <f>IF(Restaurants[[#This Row],[Rating]]&gt;=4.5,"Excellent",
IF(Restaurants[[#This Row],[Rating]]&gt;=4,"Very Good",
IF(Restaurants[[#This Row],[Rating]]&gt;=3.5,"Good","Average/Low")))</f>
        <v>Excellent</v>
      </c>
    </row>
    <row r="1899" spans="1:31" x14ac:dyDescent="0.3">
      <c r="A1899" t="s">
        <v>166</v>
      </c>
      <c r="B1899" t="s">
        <v>167</v>
      </c>
      <c r="C1899" t="s">
        <v>168</v>
      </c>
      <c r="D1899" t="s">
        <v>169</v>
      </c>
      <c r="E1899">
        <v>2</v>
      </c>
      <c r="F1899">
        <v>265</v>
      </c>
      <c r="G1899" t="s">
        <v>170</v>
      </c>
      <c r="H1899">
        <v>2005</v>
      </c>
      <c r="I1899">
        <v>60</v>
      </c>
      <c r="J1899">
        <v>4.7</v>
      </c>
      <c r="K1899" t="s">
        <v>32</v>
      </c>
      <c r="L1899">
        <v>20</v>
      </c>
      <c r="M1899" t="s">
        <v>33</v>
      </c>
      <c r="N1899" t="s">
        <v>143</v>
      </c>
      <c r="O1899" t="s">
        <v>35</v>
      </c>
      <c r="P1899" t="s">
        <v>37</v>
      </c>
      <c r="Q1899" t="s">
        <v>37</v>
      </c>
      <c r="R1899">
        <v>52</v>
      </c>
      <c r="S1899" t="s">
        <v>37</v>
      </c>
      <c r="T1899" t="s">
        <v>38</v>
      </c>
      <c r="U1899" t="s">
        <v>39</v>
      </c>
      <c r="W1899" t="s">
        <v>56</v>
      </c>
      <c r="X1899">
        <v>42976</v>
      </c>
      <c r="Y1899">
        <v>128</v>
      </c>
      <c r="Z1899">
        <v>0</v>
      </c>
      <c r="AA1899">
        <v>0</v>
      </c>
      <c r="AB1899" t="str">
        <f>IF(Restaurants[[#This Row],[Years_Operating]]&lt;5,"New",
IF(Restaurants[[#This Row],[Years_Operating]]&lt;15,"Established","Legacy"))</f>
        <v>Legacy</v>
      </c>
      <c r="AC1899" t="str">
        <f>IF(Restaurants[[#This Row],[Country]]="India","Yes","No")</f>
        <v>No</v>
      </c>
      <c r="AD1899" t="str">
        <f>IF(AND(Restaurants[[#This Row],[Has Online Delivery]]="Yes",Restaurants[[#This Row],[Has Table Booking]]="Yes"),"Online + Table",
IF(Restaurants[[#This Row],[Has Online Delivery]]="Yes","Online Only",
IF(Restaurants[[#This Row],[Has Table Booking]]="Yes","Table Only","None")))</f>
        <v>None</v>
      </c>
      <c r="AE1899" t="str">
        <f>IF(Restaurants[[#This Row],[Rating]]&gt;=4.5,"Excellent",
IF(Restaurants[[#This Row],[Rating]]&gt;=4,"Very Good",
IF(Restaurants[[#This Row],[Rating]]&gt;=3.5,"Good","Average/Low")))</f>
        <v>Excellent</v>
      </c>
    </row>
    <row r="1900" spans="1:31" x14ac:dyDescent="0.3">
      <c r="A1900" t="s">
        <v>41</v>
      </c>
      <c r="B1900" t="s">
        <v>42</v>
      </c>
      <c r="C1900" t="s">
        <v>42</v>
      </c>
      <c r="D1900" t="s">
        <v>43</v>
      </c>
      <c r="E1900">
        <v>3</v>
      </c>
      <c r="F1900">
        <v>320</v>
      </c>
      <c r="G1900" t="s">
        <v>44</v>
      </c>
      <c r="H1900">
        <v>2008</v>
      </c>
      <c r="I1900">
        <v>32</v>
      </c>
      <c r="J1900">
        <v>4.9000000000000004</v>
      </c>
      <c r="K1900" t="s">
        <v>32</v>
      </c>
      <c r="L1900">
        <v>17</v>
      </c>
      <c r="M1900" t="s">
        <v>33</v>
      </c>
      <c r="N1900" t="s">
        <v>34</v>
      </c>
      <c r="O1900" t="s">
        <v>45</v>
      </c>
      <c r="P1900" t="s">
        <v>37</v>
      </c>
      <c r="Q1900" t="s">
        <v>36</v>
      </c>
      <c r="R1900">
        <v>25</v>
      </c>
      <c r="S1900" t="s">
        <v>36</v>
      </c>
      <c r="T1900" t="s">
        <v>86</v>
      </c>
      <c r="U1900" t="s">
        <v>69</v>
      </c>
      <c r="W1900" t="s">
        <v>149</v>
      </c>
      <c r="X1900">
        <v>447219</v>
      </c>
      <c r="Y1900">
        <v>4851</v>
      </c>
      <c r="Z1900">
        <v>0</v>
      </c>
      <c r="AA1900">
        <v>0</v>
      </c>
      <c r="AB1900" t="str">
        <f>IF(Restaurants[[#This Row],[Years_Operating]]&lt;5,"New",
IF(Restaurants[[#This Row],[Years_Operating]]&lt;15,"Established","Legacy"))</f>
        <v>Legacy</v>
      </c>
      <c r="AC1900" t="str">
        <f>IF(Restaurants[[#This Row],[Country]]="India","Yes","No")</f>
        <v>No</v>
      </c>
      <c r="AD1900" t="str">
        <f>IF(AND(Restaurants[[#This Row],[Has Online Delivery]]="Yes",Restaurants[[#This Row],[Has Table Booking]]="Yes"),"Online + Table",
IF(Restaurants[[#This Row],[Has Online Delivery]]="Yes","Online Only",
IF(Restaurants[[#This Row],[Has Table Booking]]="Yes","Table Only","None")))</f>
        <v>Table Only</v>
      </c>
      <c r="AE1900" t="str">
        <f>IF(Restaurants[[#This Row],[Rating]]&gt;=4.5,"Excellent",
IF(Restaurants[[#This Row],[Rating]]&gt;=4,"Very Good",
IF(Restaurants[[#This Row],[Rating]]&gt;=3.5,"Good","Average/Low")))</f>
        <v>Excellent</v>
      </c>
    </row>
    <row r="1901" spans="1:31" x14ac:dyDescent="0.3">
      <c r="A1901" t="s">
        <v>175</v>
      </c>
      <c r="B1901" t="s">
        <v>176</v>
      </c>
      <c r="C1901" t="s">
        <v>176</v>
      </c>
      <c r="D1901" t="s">
        <v>51</v>
      </c>
      <c r="E1901">
        <v>2</v>
      </c>
      <c r="F1901">
        <v>245</v>
      </c>
      <c r="G1901" t="s">
        <v>177</v>
      </c>
      <c r="H1901">
        <v>2005</v>
      </c>
      <c r="I1901">
        <v>46</v>
      </c>
      <c r="J1901">
        <v>4.7</v>
      </c>
      <c r="K1901" t="s">
        <v>53</v>
      </c>
      <c r="L1901">
        <v>20</v>
      </c>
      <c r="M1901" t="s">
        <v>160</v>
      </c>
      <c r="N1901" t="s">
        <v>143</v>
      </c>
      <c r="O1901" t="s">
        <v>45</v>
      </c>
      <c r="P1901" t="s">
        <v>37</v>
      </c>
      <c r="Q1901" t="s">
        <v>37</v>
      </c>
      <c r="R1901">
        <v>74</v>
      </c>
      <c r="S1901" t="s">
        <v>36</v>
      </c>
      <c r="T1901" t="s">
        <v>86</v>
      </c>
      <c r="U1901" t="s">
        <v>69</v>
      </c>
      <c r="W1901" t="s">
        <v>56</v>
      </c>
      <c r="X1901">
        <v>113115</v>
      </c>
      <c r="Y1901">
        <v>2074</v>
      </c>
      <c r="Z1901">
        <v>0</v>
      </c>
      <c r="AA1901">
        <v>0</v>
      </c>
      <c r="AB1901" t="str">
        <f>IF(Restaurants[[#This Row],[Years_Operating]]&lt;5,"New",
IF(Restaurants[[#This Row],[Years_Operating]]&lt;15,"Established","Legacy"))</f>
        <v>Legacy</v>
      </c>
      <c r="AC1901" t="str">
        <f>IF(Restaurants[[#This Row],[Country]]="India","Yes","No")</f>
        <v>No</v>
      </c>
      <c r="AD1901" t="str">
        <f>IF(AND(Restaurants[[#This Row],[Has Online Delivery]]="Yes",Restaurants[[#This Row],[Has Table Booking]]="Yes"),"Online + Table",
IF(Restaurants[[#This Row],[Has Online Delivery]]="Yes","Online Only",
IF(Restaurants[[#This Row],[Has Table Booking]]="Yes","Table Only","None")))</f>
        <v>None</v>
      </c>
      <c r="AE1901" t="str">
        <f>IF(Restaurants[[#This Row],[Rating]]&gt;=4.5,"Excellent",
IF(Restaurants[[#This Row],[Rating]]&gt;=4,"Very Good",
IF(Restaurants[[#This Row],[Rating]]&gt;=3.5,"Good","Average/Low")))</f>
        <v>Excellent</v>
      </c>
    </row>
    <row r="1902" spans="1:31" x14ac:dyDescent="0.3">
      <c r="A1902" t="s">
        <v>189</v>
      </c>
      <c r="B1902" t="s">
        <v>190</v>
      </c>
      <c r="C1902" t="s">
        <v>89</v>
      </c>
      <c r="D1902" t="s">
        <v>191</v>
      </c>
      <c r="E1902">
        <v>1</v>
      </c>
      <c r="F1902">
        <v>210</v>
      </c>
      <c r="G1902" t="s">
        <v>192</v>
      </c>
      <c r="H1902">
        <v>1990</v>
      </c>
      <c r="I1902">
        <v>30</v>
      </c>
      <c r="J1902">
        <v>4.7</v>
      </c>
      <c r="K1902" t="s">
        <v>32</v>
      </c>
      <c r="L1902">
        <v>35</v>
      </c>
      <c r="M1902" t="s">
        <v>160</v>
      </c>
      <c r="N1902" t="s">
        <v>193</v>
      </c>
      <c r="O1902" t="s">
        <v>35</v>
      </c>
      <c r="P1902" t="s">
        <v>37</v>
      </c>
      <c r="Q1902" t="s">
        <v>36</v>
      </c>
      <c r="R1902">
        <v>52</v>
      </c>
      <c r="S1902" t="s">
        <v>36</v>
      </c>
      <c r="T1902" t="s">
        <v>55</v>
      </c>
      <c r="U1902" t="s">
        <v>46</v>
      </c>
      <c r="W1902" t="s">
        <v>56</v>
      </c>
      <c r="X1902">
        <v>61167</v>
      </c>
      <c r="Y1902">
        <v>6730</v>
      </c>
      <c r="Z1902">
        <v>0</v>
      </c>
      <c r="AA1902">
        <v>0</v>
      </c>
      <c r="AB1902" t="str">
        <f>IF(Restaurants[[#This Row],[Years_Operating]]&lt;5,"New",
IF(Restaurants[[#This Row],[Years_Operating]]&lt;15,"Established","Legacy"))</f>
        <v>Legacy</v>
      </c>
      <c r="AC1902" t="str">
        <f>IF(Restaurants[[#This Row],[Country]]="India","Yes","No")</f>
        <v>No</v>
      </c>
      <c r="AD1902" t="str">
        <f>IF(AND(Restaurants[[#This Row],[Has Online Delivery]]="Yes",Restaurants[[#This Row],[Has Table Booking]]="Yes"),"Online + Table",
IF(Restaurants[[#This Row],[Has Online Delivery]]="Yes","Online Only",
IF(Restaurants[[#This Row],[Has Table Booking]]="Yes","Table Only","None")))</f>
        <v>Table Only</v>
      </c>
      <c r="AE1902" t="str">
        <f>IF(Restaurants[[#This Row],[Rating]]&gt;=4.5,"Excellent",
IF(Restaurants[[#This Row],[Rating]]&gt;=4,"Very Good",
IF(Restaurants[[#This Row],[Rating]]&gt;=3.5,"Good","Average/Low")))</f>
        <v>Excellent</v>
      </c>
    </row>
    <row r="1903" spans="1:31" x14ac:dyDescent="0.3">
      <c r="A1903" t="s">
        <v>171</v>
      </c>
      <c r="B1903" t="s">
        <v>77</v>
      </c>
      <c r="C1903" t="s">
        <v>50</v>
      </c>
      <c r="D1903" t="s">
        <v>98</v>
      </c>
      <c r="E1903">
        <v>2</v>
      </c>
      <c r="F1903">
        <v>285</v>
      </c>
      <c r="G1903" t="s">
        <v>172</v>
      </c>
      <c r="H1903">
        <v>2008</v>
      </c>
      <c r="I1903">
        <v>12</v>
      </c>
      <c r="J1903">
        <v>4.7</v>
      </c>
      <c r="K1903" t="s">
        <v>32</v>
      </c>
      <c r="L1903">
        <v>17</v>
      </c>
      <c r="M1903" t="s">
        <v>33</v>
      </c>
      <c r="N1903" t="s">
        <v>143</v>
      </c>
      <c r="O1903" t="s">
        <v>54</v>
      </c>
      <c r="P1903" t="s">
        <v>37</v>
      </c>
      <c r="Q1903" t="s">
        <v>36</v>
      </c>
      <c r="R1903">
        <v>60</v>
      </c>
      <c r="S1903" t="s">
        <v>36</v>
      </c>
      <c r="T1903" t="s">
        <v>38</v>
      </c>
      <c r="U1903" t="s">
        <v>39</v>
      </c>
      <c r="W1903" t="s">
        <v>64</v>
      </c>
      <c r="X1903">
        <v>377640</v>
      </c>
      <c r="Y1903">
        <v>7466</v>
      </c>
      <c r="Z1903">
        <v>40.712800000000001</v>
      </c>
      <c r="AA1903">
        <v>-74.006</v>
      </c>
      <c r="AB1903" t="str">
        <f>IF(Restaurants[[#This Row],[Years_Operating]]&lt;5,"New",
IF(Restaurants[[#This Row],[Years_Operating]]&lt;15,"Established","Legacy"))</f>
        <v>Legacy</v>
      </c>
      <c r="AC1903" t="str">
        <f>IF(Restaurants[[#This Row],[Country]]="India","Yes","No")</f>
        <v>No</v>
      </c>
      <c r="AD1903" t="str">
        <f>IF(AND(Restaurants[[#This Row],[Has Online Delivery]]="Yes",Restaurants[[#This Row],[Has Table Booking]]="Yes"),"Online + Table",
IF(Restaurants[[#This Row],[Has Online Delivery]]="Yes","Online Only",
IF(Restaurants[[#This Row],[Has Table Booking]]="Yes","Table Only","None")))</f>
        <v>Table Only</v>
      </c>
      <c r="AE1903" t="str">
        <f>IF(Restaurants[[#This Row],[Rating]]&gt;=4.5,"Excellent",
IF(Restaurants[[#This Row],[Rating]]&gt;=4,"Very Good",
IF(Restaurants[[#This Row],[Rating]]&gt;=3.5,"Good","Average/Low")))</f>
        <v>Excellent</v>
      </c>
    </row>
    <row r="1904" spans="1:31" x14ac:dyDescent="0.3">
      <c r="A1904" t="s">
        <v>182</v>
      </c>
      <c r="B1904" t="s">
        <v>266</v>
      </c>
      <c r="C1904" t="s">
        <v>251</v>
      </c>
      <c r="D1904" t="s">
        <v>263</v>
      </c>
      <c r="E1904">
        <v>2</v>
      </c>
      <c r="F1904">
        <v>275</v>
      </c>
      <c r="G1904" t="s">
        <v>185</v>
      </c>
      <c r="H1904">
        <v>1998</v>
      </c>
      <c r="I1904">
        <v>20</v>
      </c>
      <c r="J1904">
        <v>4.5999999999999996</v>
      </c>
      <c r="K1904" t="s">
        <v>264</v>
      </c>
      <c r="L1904">
        <v>27</v>
      </c>
      <c r="M1904" t="s">
        <v>33</v>
      </c>
      <c r="N1904" t="s">
        <v>143</v>
      </c>
      <c r="O1904" t="s">
        <v>35</v>
      </c>
      <c r="P1904" t="s">
        <v>37</v>
      </c>
      <c r="Q1904" t="s">
        <v>37</v>
      </c>
      <c r="R1904">
        <v>25</v>
      </c>
      <c r="S1904" t="s">
        <v>36</v>
      </c>
      <c r="T1904" t="s">
        <v>55</v>
      </c>
      <c r="U1904" t="s">
        <v>46</v>
      </c>
      <c r="V1904" t="s">
        <v>836</v>
      </c>
      <c r="W1904" t="s">
        <v>40</v>
      </c>
      <c r="X1904">
        <v>37110</v>
      </c>
      <c r="Y1904">
        <v>5533</v>
      </c>
      <c r="Z1904">
        <v>12.9716</v>
      </c>
      <c r="AA1904">
        <v>77.5946</v>
      </c>
      <c r="AB1904" t="str">
        <f>IF(Restaurants[[#This Row],[Years_Operating]]&lt;5,"New",
IF(Restaurants[[#This Row],[Years_Operating]]&lt;15,"Established","Legacy"))</f>
        <v>Legacy</v>
      </c>
      <c r="AC1904" t="str">
        <f>IF(Restaurants[[#This Row],[Country]]="India","Yes","No")</f>
        <v>Yes</v>
      </c>
      <c r="AD1904" t="str">
        <f>IF(AND(Restaurants[[#This Row],[Has Online Delivery]]="Yes",Restaurants[[#This Row],[Has Table Booking]]="Yes"),"Online + Table",
IF(Restaurants[[#This Row],[Has Online Delivery]]="Yes","Online Only",
IF(Restaurants[[#This Row],[Has Table Booking]]="Yes","Table Only","None")))</f>
        <v>None</v>
      </c>
      <c r="AE1904" t="str">
        <f>IF(Restaurants[[#This Row],[Rating]]&gt;=4.5,"Excellent",
IF(Restaurants[[#This Row],[Rating]]&gt;=4,"Very Good",
IF(Restaurants[[#This Row],[Rating]]&gt;=3.5,"Good","Average/Low")))</f>
        <v>Excellent</v>
      </c>
    </row>
    <row r="1905" spans="1:31" x14ac:dyDescent="0.3">
      <c r="A1905" t="s">
        <v>141</v>
      </c>
      <c r="B1905" t="s">
        <v>266</v>
      </c>
      <c r="C1905" t="s">
        <v>251</v>
      </c>
      <c r="D1905" t="s">
        <v>278</v>
      </c>
      <c r="E1905">
        <v>2</v>
      </c>
      <c r="F1905">
        <v>450</v>
      </c>
      <c r="G1905" t="s">
        <v>142</v>
      </c>
      <c r="H1905">
        <v>2003</v>
      </c>
      <c r="I1905">
        <v>40</v>
      </c>
      <c r="J1905">
        <v>4.8</v>
      </c>
      <c r="K1905" t="s">
        <v>291</v>
      </c>
      <c r="L1905">
        <v>22</v>
      </c>
      <c r="M1905" t="s">
        <v>62</v>
      </c>
      <c r="N1905" t="s">
        <v>143</v>
      </c>
      <c r="O1905" t="s">
        <v>35</v>
      </c>
      <c r="P1905" t="s">
        <v>36</v>
      </c>
      <c r="Q1905" t="s">
        <v>36</v>
      </c>
      <c r="R1905">
        <v>62</v>
      </c>
      <c r="S1905" t="s">
        <v>37</v>
      </c>
      <c r="T1905" t="s">
        <v>38</v>
      </c>
      <c r="U1905" t="s">
        <v>69</v>
      </c>
      <c r="V1905" t="s">
        <v>837</v>
      </c>
      <c r="W1905" t="s">
        <v>80</v>
      </c>
      <c r="X1905">
        <v>97792</v>
      </c>
      <c r="Y1905">
        <v>171</v>
      </c>
      <c r="Z1905">
        <v>12.9716</v>
      </c>
      <c r="AA1905">
        <v>77.5946</v>
      </c>
      <c r="AB1905" t="str">
        <f>IF(Restaurants[[#This Row],[Years_Operating]]&lt;5,"New",
IF(Restaurants[[#This Row],[Years_Operating]]&lt;15,"Established","Legacy"))</f>
        <v>Legacy</v>
      </c>
      <c r="AC1905" t="str">
        <f>IF(Restaurants[[#This Row],[Country]]="India","Yes","No")</f>
        <v>Yes</v>
      </c>
      <c r="AD1905" t="str">
        <f>IF(AND(Restaurants[[#This Row],[Has Online Delivery]]="Yes",Restaurants[[#This Row],[Has Table Booking]]="Yes"),"Online + Table",
IF(Restaurants[[#This Row],[Has Online Delivery]]="Yes","Online Only",
IF(Restaurants[[#This Row],[Has Table Booking]]="Yes","Table Only","None")))</f>
        <v>Online + Table</v>
      </c>
      <c r="AE1905" t="str">
        <f>IF(Restaurants[[#This Row],[Rating]]&gt;=4.5,"Excellent",
IF(Restaurants[[#This Row],[Rating]]&gt;=4,"Very Good",
IF(Restaurants[[#This Row],[Rating]]&gt;=3.5,"Good","Average/Low")))</f>
        <v>Excellent</v>
      </c>
    </row>
    <row r="1906" spans="1:31" x14ac:dyDescent="0.3">
      <c r="A1906" t="s">
        <v>166</v>
      </c>
      <c r="B1906" t="s">
        <v>167</v>
      </c>
      <c r="C1906" t="s">
        <v>168</v>
      </c>
      <c r="D1906" t="s">
        <v>169</v>
      </c>
      <c r="E1906">
        <v>2</v>
      </c>
      <c r="F1906">
        <v>265</v>
      </c>
      <c r="G1906" t="s">
        <v>170</v>
      </c>
      <c r="H1906">
        <v>2005</v>
      </c>
      <c r="I1906">
        <v>60</v>
      </c>
      <c r="J1906">
        <v>4.7</v>
      </c>
      <c r="K1906" t="s">
        <v>32</v>
      </c>
      <c r="L1906">
        <v>20</v>
      </c>
      <c r="M1906" t="s">
        <v>33</v>
      </c>
      <c r="N1906" t="s">
        <v>143</v>
      </c>
      <c r="O1906" t="s">
        <v>35</v>
      </c>
      <c r="P1906" t="s">
        <v>36</v>
      </c>
      <c r="Q1906" t="s">
        <v>37</v>
      </c>
      <c r="R1906">
        <v>26</v>
      </c>
      <c r="S1906" t="s">
        <v>36</v>
      </c>
      <c r="T1906" t="s">
        <v>55</v>
      </c>
      <c r="U1906" t="s">
        <v>32</v>
      </c>
      <c r="W1906" t="s">
        <v>70</v>
      </c>
      <c r="X1906">
        <v>156756</v>
      </c>
      <c r="Y1906">
        <v>1434</v>
      </c>
      <c r="Z1906">
        <v>0</v>
      </c>
      <c r="AA1906">
        <v>0</v>
      </c>
      <c r="AB1906" t="str">
        <f>IF(Restaurants[[#This Row],[Years_Operating]]&lt;5,"New",
IF(Restaurants[[#This Row],[Years_Operating]]&lt;15,"Established","Legacy"))</f>
        <v>Legacy</v>
      </c>
      <c r="AC1906" t="str">
        <f>IF(Restaurants[[#This Row],[Country]]="India","Yes","No")</f>
        <v>No</v>
      </c>
      <c r="AD1906" t="str">
        <f>IF(AND(Restaurants[[#This Row],[Has Online Delivery]]="Yes",Restaurants[[#This Row],[Has Table Booking]]="Yes"),"Online + Table",
IF(Restaurants[[#This Row],[Has Online Delivery]]="Yes","Online Only",
IF(Restaurants[[#This Row],[Has Table Booking]]="Yes","Table Only","None")))</f>
        <v>Online Only</v>
      </c>
      <c r="AE1906" t="str">
        <f>IF(Restaurants[[#This Row],[Rating]]&gt;=4.5,"Excellent",
IF(Restaurants[[#This Row],[Rating]]&gt;=4,"Very Good",
IF(Restaurants[[#This Row],[Rating]]&gt;=3.5,"Good","Average/Low")))</f>
        <v>Excellent</v>
      </c>
    </row>
    <row r="1907" spans="1:31" x14ac:dyDescent="0.3">
      <c r="A1907" t="s">
        <v>189</v>
      </c>
      <c r="B1907" t="s">
        <v>190</v>
      </c>
      <c r="C1907" t="s">
        <v>89</v>
      </c>
      <c r="D1907" t="s">
        <v>191</v>
      </c>
      <c r="E1907">
        <v>1</v>
      </c>
      <c r="F1907">
        <v>210</v>
      </c>
      <c r="G1907" t="s">
        <v>192</v>
      </c>
      <c r="H1907">
        <v>1990</v>
      </c>
      <c r="I1907">
        <v>30</v>
      </c>
      <c r="J1907">
        <v>4.7</v>
      </c>
      <c r="K1907" t="s">
        <v>32</v>
      </c>
      <c r="L1907">
        <v>35</v>
      </c>
      <c r="M1907" t="s">
        <v>160</v>
      </c>
      <c r="N1907" t="s">
        <v>193</v>
      </c>
      <c r="O1907" t="s">
        <v>35</v>
      </c>
      <c r="P1907" t="s">
        <v>36</v>
      </c>
      <c r="Q1907" t="s">
        <v>37</v>
      </c>
      <c r="R1907">
        <v>72</v>
      </c>
      <c r="S1907" t="s">
        <v>36</v>
      </c>
      <c r="T1907" t="s">
        <v>63</v>
      </c>
      <c r="U1907" t="s">
        <v>69</v>
      </c>
      <c r="W1907" t="s">
        <v>64</v>
      </c>
      <c r="X1907">
        <v>340169</v>
      </c>
      <c r="Y1907">
        <v>5272</v>
      </c>
      <c r="Z1907">
        <v>0</v>
      </c>
      <c r="AA1907">
        <v>0</v>
      </c>
      <c r="AB1907" t="str">
        <f>IF(Restaurants[[#This Row],[Years_Operating]]&lt;5,"New",
IF(Restaurants[[#This Row],[Years_Operating]]&lt;15,"Established","Legacy"))</f>
        <v>Legacy</v>
      </c>
      <c r="AC1907" t="str">
        <f>IF(Restaurants[[#This Row],[Country]]="India","Yes","No")</f>
        <v>No</v>
      </c>
      <c r="AD1907" t="str">
        <f>IF(AND(Restaurants[[#This Row],[Has Online Delivery]]="Yes",Restaurants[[#This Row],[Has Table Booking]]="Yes"),"Online + Table",
IF(Restaurants[[#This Row],[Has Online Delivery]]="Yes","Online Only",
IF(Restaurants[[#This Row],[Has Table Booking]]="Yes","Table Only","None")))</f>
        <v>Online Only</v>
      </c>
      <c r="AE1907" t="str">
        <f>IF(Restaurants[[#This Row],[Rating]]&gt;=4.5,"Excellent",
IF(Restaurants[[#This Row],[Rating]]&gt;=4,"Very Good",
IF(Restaurants[[#This Row],[Rating]]&gt;=3.5,"Good","Average/Low")))</f>
        <v>Excellent</v>
      </c>
    </row>
    <row r="1908" spans="1:31" x14ac:dyDescent="0.3">
      <c r="A1908" t="s">
        <v>171</v>
      </c>
      <c r="B1908" t="s">
        <v>266</v>
      </c>
      <c r="C1908" t="s">
        <v>251</v>
      </c>
      <c r="D1908" t="s">
        <v>263</v>
      </c>
      <c r="E1908">
        <v>2</v>
      </c>
      <c r="F1908">
        <v>285</v>
      </c>
      <c r="G1908" t="s">
        <v>172</v>
      </c>
      <c r="H1908">
        <v>2008</v>
      </c>
      <c r="I1908">
        <v>12</v>
      </c>
      <c r="J1908">
        <v>4.7</v>
      </c>
      <c r="K1908" t="s">
        <v>310</v>
      </c>
      <c r="L1908">
        <v>17</v>
      </c>
      <c r="M1908" t="s">
        <v>33</v>
      </c>
      <c r="N1908" t="s">
        <v>143</v>
      </c>
      <c r="O1908" t="s">
        <v>54</v>
      </c>
      <c r="P1908" t="s">
        <v>37</v>
      </c>
      <c r="Q1908" t="s">
        <v>36</v>
      </c>
      <c r="R1908">
        <v>37</v>
      </c>
      <c r="S1908" t="s">
        <v>37</v>
      </c>
      <c r="T1908" t="s">
        <v>38</v>
      </c>
      <c r="U1908" t="s">
        <v>32</v>
      </c>
      <c r="V1908" t="s">
        <v>838</v>
      </c>
      <c r="W1908" t="s">
        <v>132</v>
      </c>
      <c r="X1908">
        <v>439060</v>
      </c>
      <c r="Y1908">
        <v>5116</v>
      </c>
      <c r="Z1908">
        <v>12.9716</v>
      </c>
      <c r="AA1908">
        <v>77.5946</v>
      </c>
      <c r="AB1908" t="str">
        <f>IF(Restaurants[[#This Row],[Years_Operating]]&lt;5,"New",
IF(Restaurants[[#This Row],[Years_Operating]]&lt;15,"Established","Legacy"))</f>
        <v>Legacy</v>
      </c>
      <c r="AC1908" t="str">
        <f>IF(Restaurants[[#This Row],[Country]]="India","Yes","No")</f>
        <v>Yes</v>
      </c>
      <c r="AD1908" t="str">
        <f>IF(AND(Restaurants[[#This Row],[Has Online Delivery]]="Yes",Restaurants[[#This Row],[Has Table Booking]]="Yes"),"Online + Table",
IF(Restaurants[[#This Row],[Has Online Delivery]]="Yes","Online Only",
IF(Restaurants[[#This Row],[Has Table Booking]]="Yes","Table Only","None")))</f>
        <v>Table Only</v>
      </c>
      <c r="AE1908" t="str">
        <f>IF(Restaurants[[#This Row],[Rating]]&gt;=4.5,"Excellent",
IF(Restaurants[[#This Row],[Rating]]&gt;=4,"Very Good",
IF(Restaurants[[#This Row],[Rating]]&gt;=3.5,"Good","Average/Low")))</f>
        <v>Excellent</v>
      </c>
    </row>
    <row r="1909" spans="1:31" x14ac:dyDescent="0.3">
      <c r="A1909" t="s">
        <v>166</v>
      </c>
      <c r="B1909" t="s">
        <v>167</v>
      </c>
      <c r="C1909" t="s">
        <v>168</v>
      </c>
      <c r="D1909" t="s">
        <v>169</v>
      </c>
      <c r="E1909">
        <v>2</v>
      </c>
      <c r="F1909">
        <v>265</v>
      </c>
      <c r="G1909" t="s">
        <v>170</v>
      </c>
      <c r="H1909">
        <v>2005</v>
      </c>
      <c r="I1909">
        <v>60</v>
      </c>
      <c r="J1909">
        <v>4.7</v>
      </c>
      <c r="K1909" t="s">
        <v>32</v>
      </c>
      <c r="L1909">
        <v>20</v>
      </c>
      <c r="M1909" t="s">
        <v>33</v>
      </c>
      <c r="N1909" t="s">
        <v>143</v>
      </c>
      <c r="O1909" t="s">
        <v>35</v>
      </c>
      <c r="P1909" t="s">
        <v>37</v>
      </c>
      <c r="Q1909" t="s">
        <v>36</v>
      </c>
      <c r="R1909">
        <v>23</v>
      </c>
      <c r="S1909" t="s">
        <v>36</v>
      </c>
      <c r="T1909" t="s">
        <v>38</v>
      </c>
      <c r="U1909" t="s">
        <v>69</v>
      </c>
      <c r="W1909" t="s">
        <v>103</v>
      </c>
      <c r="X1909">
        <v>399274</v>
      </c>
      <c r="Y1909">
        <v>2672</v>
      </c>
      <c r="Z1909">
        <v>0</v>
      </c>
      <c r="AA1909">
        <v>0</v>
      </c>
      <c r="AB1909" t="str">
        <f>IF(Restaurants[[#This Row],[Years_Operating]]&lt;5,"New",
IF(Restaurants[[#This Row],[Years_Operating]]&lt;15,"Established","Legacy"))</f>
        <v>Legacy</v>
      </c>
      <c r="AC1909" t="str">
        <f>IF(Restaurants[[#This Row],[Country]]="India","Yes","No")</f>
        <v>No</v>
      </c>
      <c r="AD1909" t="str">
        <f>IF(AND(Restaurants[[#This Row],[Has Online Delivery]]="Yes",Restaurants[[#This Row],[Has Table Booking]]="Yes"),"Online + Table",
IF(Restaurants[[#This Row],[Has Online Delivery]]="Yes","Online Only",
IF(Restaurants[[#This Row],[Has Table Booking]]="Yes","Table Only","None")))</f>
        <v>Table Only</v>
      </c>
      <c r="AE1909" t="str">
        <f>IF(Restaurants[[#This Row],[Rating]]&gt;=4.5,"Excellent",
IF(Restaurants[[#This Row],[Rating]]&gt;=4,"Very Good",
IF(Restaurants[[#This Row],[Rating]]&gt;=3.5,"Good","Average/Low")))</f>
        <v>Excellent</v>
      </c>
    </row>
    <row r="1910" spans="1:31" x14ac:dyDescent="0.3">
      <c r="A1910" t="s">
        <v>144</v>
      </c>
      <c r="B1910" t="s">
        <v>145</v>
      </c>
      <c r="C1910" t="s">
        <v>146</v>
      </c>
      <c r="D1910" t="s">
        <v>147</v>
      </c>
      <c r="E1910">
        <v>2</v>
      </c>
      <c r="F1910">
        <v>280</v>
      </c>
      <c r="G1910" t="s">
        <v>148</v>
      </c>
      <c r="H1910">
        <v>2007</v>
      </c>
      <c r="I1910">
        <v>26</v>
      </c>
      <c r="J1910">
        <v>4.7</v>
      </c>
      <c r="K1910" t="s">
        <v>32</v>
      </c>
      <c r="L1910">
        <v>18</v>
      </c>
      <c r="M1910" t="s">
        <v>33</v>
      </c>
      <c r="N1910" t="s">
        <v>143</v>
      </c>
      <c r="O1910" t="s">
        <v>45</v>
      </c>
      <c r="P1910" t="s">
        <v>37</v>
      </c>
      <c r="Q1910" t="s">
        <v>37</v>
      </c>
      <c r="R1910">
        <v>60</v>
      </c>
      <c r="S1910" t="s">
        <v>37</v>
      </c>
      <c r="T1910" t="s">
        <v>86</v>
      </c>
      <c r="U1910" t="s">
        <v>46</v>
      </c>
      <c r="W1910" t="s">
        <v>80</v>
      </c>
      <c r="X1910">
        <v>274781</v>
      </c>
      <c r="Y1910">
        <v>1241</v>
      </c>
      <c r="Z1910">
        <v>35.689500000000002</v>
      </c>
      <c r="AA1910">
        <v>139.6917</v>
      </c>
      <c r="AB1910" t="str">
        <f>IF(Restaurants[[#This Row],[Years_Operating]]&lt;5,"New",
IF(Restaurants[[#This Row],[Years_Operating]]&lt;15,"Established","Legacy"))</f>
        <v>Legacy</v>
      </c>
      <c r="AC1910" t="str">
        <f>IF(Restaurants[[#This Row],[Country]]="India","Yes","No")</f>
        <v>No</v>
      </c>
      <c r="AD1910" t="str">
        <f>IF(AND(Restaurants[[#This Row],[Has Online Delivery]]="Yes",Restaurants[[#This Row],[Has Table Booking]]="Yes"),"Online + Table",
IF(Restaurants[[#This Row],[Has Online Delivery]]="Yes","Online Only",
IF(Restaurants[[#This Row],[Has Table Booking]]="Yes","Table Only","None")))</f>
        <v>None</v>
      </c>
      <c r="AE1910" t="str">
        <f>IF(Restaurants[[#This Row],[Rating]]&gt;=4.5,"Excellent",
IF(Restaurants[[#This Row],[Rating]]&gt;=4,"Very Good",
IF(Restaurants[[#This Row],[Rating]]&gt;=3.5,"Good","Average/Low")))</f>
        <v>Excellent</v>
      </c>
    </row>
    <row r="1911" spans="1:31" x14ac:dyDescent="0.3">
      <c r="A1911" t="s">
        <v>175</v>
      </c>
      <c r="B1911" t="s">
        <v>176</v>
      </c>
      <c r="C1911" t="s">
        <v>176</v>
      </c>
      <c r="D1911" t="s">
        <v>51</v>
      </c>
      <c r="E1911">
        <v>2</v>
      </c>
      <c r="F1911">
        <v>245</v>
      </c>
      <c r="G1911" t="s">
        <v>177</v>
      </c>
      <c r="H1911">
        <v>2005</v>
      </c>
      <c r="I1911">
        <v>46</v>
      </c>
      <c r="J1911">
        <v>4.7</v>
      </c>
      <c r="K1911" t="s">
        <v>53</v>
      </c>
      <c r="L1911">
        <v>20</v>
      </c>
      <c r="M1911" t="s">
        <v>160</v>
      </c>
      <c r="N1911" t="s">
        <v>143</v>
      </c>
      <c r="O1911" t="s">
        <v>45</v>
      </c>
      <c r="P1911" t="s">
        <v>37</v>
      </c>
      <c r="Q1911" t="s">
        <v>36</v>
      </c>
      <c r="R1911">
        <v>44</v>
      </c>
      <c r="S1911" t="s">
        <v>36</v>
      </c>
      <c r="T1911" t="s">
        <v>86</v>
      </c>
      <c r="U1911" t="s">
        <v>69</v>
      </c>
      <c r="W1911" t="s">
        <v>64</v>
      </c>
      <c r="X1911">
        <v>489275</v>
      </c>
      <c r="Y1911">
        <v>4614</v>
      </c>
      <c r="Z1911">
        <v>0</v>
      </c>
      <c r="AA1911">
        <v>0</v>
      </c>
      <c r="AB1911" t="str">
        <f>IF(Restaurants[[#This Row],[Years_Operating]]&lt;5,"New",
IF(Restaurants[[#This Row],[Years_Operating]]&lt;15,"Established","Legacy"))</f>
        <v>Legacy</v>
      </c>
      <c r="AC1911" t="str">
        <f>IF(Restaurants[[#This Row],[Country]]="India","Yes","No")</f>
        <v>No</v>
      </c>
      <c r="AD1911" t="str">
        <f>IF(AND(Restaurants[[#This Row],[Has Online Delivery]]="Yes",Restaurants[[#This Row],[Has Table Booking]]="Yes"),"Online + Table",
IF(Restaurants[[#This Row],[Has Online Delivery]]="Yes","Online Only",
IF(Restaurants[[#This Row],[Has Table Booking]]="Yes","Table Only","None")))</f>
        <v>Table Only</v>
      </c>
      <c r="AE1911" t="str">
        <f>IF(Restaurants[[#This Row],[Rating]]&gt;=4.5,"Excellent",
IF(Restaurants[[#This Row],[Rating]]&gt;=4,"Very Good",
IF(Restaurants[[#This Row],[Rating]]&gt;=3.5,"Good","Average/Low")))</f>
        <v>Excellent</v>
      </c>
    </row>
    <row r="1912" spans="1:31" x14ac:dyDescent="0.3">
      <c r="A1912" t="s">
        <v>173</v>
      </c>
      <c r="B1912" t="s">
        <v>42</v>
      </c>
      <c r="C1912" t="s">
        <v>42</v>
      </c>
      <c r="D1912" t="s">
        <v>157</v>
      </c>
      <c r="E1912">
        <v>2</v>
      </c>
      <c r="F1912">
        <v>285</v>
      </c>
      <c r="G1912" t="s">
        <v>174</v>
      </c>
      <c r="H1912">
        <v>2010</v>
      </c>
      <c r="I1912">
        <v>30</v>
      </c>
      <c r="J1912">
        <v>4.7</v>
      </c>
      <c r="K1912" t="s">
        <v>159</v>
      </c>
      <c r="L1912">
        <v>15</v>
      </c>
      <c r="M1912" t="s">
        <v>33</v>
      </c>
      <c r="N1912" t="s">
        <v>143</v>
      </c>
      <c r="O1912" t="s">
        <v>45</v>
      </c>
      <c r="P1912" t="s">
        <v>37</v>
      </c>
      <c r="Q1912" t="s">
        <v>36</v>
      </c>
      <c r="R1912">
        <v>27</v>
      </c>
      <c r="S1912" t="s">
        <v>36</v>
      </c>
      <c r="T1912" t="s">
        <v>86</v>
      </c>
      <c r="U1912" t="s">
        <v>32</v>
      </c>
      <c r="W1912" t="s">
        <v>64</v>
      </c>
      <c r="X1912">
        <v>194160</v>
      </c>
      <c r="Y1912">
        <v>1146</v>
      </c>
      <c r="Z1912">
        <v>0</v>
      </c>
      <c r="AA1912">
        <v>0</v>
      </c>
      <c r="AB1912" t="str">
        <f>IF(Restaurants[[#This Row],[Years_Operating]]&lt;5,"New",
IF(Restaurants[[#This Row],[Years_Operating]]&lt;15,"Established","Legacy"))</f>
        <v>Legacy</v>
      </c>
      <c r="AC1912" t="str">
        <f>IF(Restaurants[[#This Row],[Country]]="India","Yes","No")</f>
        <v>No</v>
      </c>
      <c r="AD1912" t="str">
        <f>IF(AND(Restaurants[[#This Row],[Has Online Delivery]]="Yes",Restaurants[[#This Row],[Has Table Booking]]="Yes"),"Online + Table",
IF(Restaurants[[#This Row],[Has Online Delivery]]="Yes","Online Only",
IF(Restaurants[[#This Row],[Has Table Booking]]="Yes","Table Only","None")))</f>
        <v>Table Only</v>
      </c>
      <c r="AE1912" t="str">
        <f>IF(Restaurants[[#This Row],[Rating]]&gt;=4.5,"Excellent",
IF(Restaurants[[#This Row],[Rating]]&gt;=4,"Very Good",
IF(Restaurants[[#This Row],[Rating]]&gt;=3.5,"Good","Average/Low")))</f>
        <v>Excellent</v>
      </c>
    </row>
    <row r="1913" spans="1:31" x14ac:dyDescent="0.3">
      <c r="A1913" t="s">
        <v>202</v>
      </c>
      <c r="B1913" t="s">
        <v>58</v>
      </c>
      <c r="C1913" t="s">
        <v>59</v>
      </c>
      <c r="D1913" t="s">
        <v>43</v>
      </c>
      <c r="E1913">
        <v>1</v>
      </c>
      <c r="F1913">
        <v>95</v>
      </c>
      <c r="G1913" t="s">
        <v>203</v>
      </c>
      <c r="H1913">
        <v>2011</v>
      </c>
      <c r="I1913">
        <v>28</v>
      </c>
      <c r="J1913">
        <v>4.5</v>
      </c>
      <c r="K1913" t="s">
        <v>32</v>
      </c>
      <c r="L1913">
        <v>14</v>
      </c>
      <c r="M1913" t="s">
        <v>204</v>
      </c>
      <c r="N1913" t="s">
        <v>193</v>
      </c>
      <c r="O1913" t="s">
        <v>35</v>
      </c>
      <c r="P1913" t="s">
        <v>37</v>
      </c>
      <c r="Q1913" t="s">
        <v>36</v>
      </c>
      <c r="R1913">
        <v>62</v>
      </c>
      <c r="S1913" t="s">
        <v>37</v>
      </c>
      <c r="T1913" t="s">
        <v>55</v>
      </c>
      <c r="U1913" t="s">
        <v>39</v>
      </c>
      <c r="W1913" t="s">
        <v>149</v>
      </c>
      <c r="X1913">
        <v>33184</v>
      </c>
      <c r="Y1913">
        <v>4523</v>
      </c>
      <c r="Z1913">
        <v>48.8566</v>
      </c>
      <c r="AA1913">
        <v>2.3521999999999998</v>
      </c>
      <c r="AB1913" t="str">
        <f>IF(Restaurants[[#This Row],[Years_Operating]]&lt;5,"New",
IF(Restaurants[[#This Row],[Years_Operating]]&lt;15,"Established","Legacy"))</f>
        <v>Established</v>
      </c>
      <c r="AC1913" t="str">
        <f>IF(Restaurants[[#This Row],[Country]]="India","Yes","No")</f>
        <v>No</v>
      </c>
      <c r="AD1913" t="str">
        <f>IF(AND(Restaurants[[#This Row],[Has Online Delivery]]="Yes",Restaurants[[#This Row],[Has Table Booking]]="Yes"),"Online + Table",
IF(Restaurants[[#This Row],[Has Online Delivery]]="Yes","Online Only",
IF(Restaurants[[#This Row],[Has Table Booking]]="Yes","Table Only","None")))</f>
        <v>Table Only</v>
      </c>
      <c r="AE1913" t="str">
        <f>IF(Restaurants[[#This Row],[Rating]]&gt;=4.5,"Excellent",
IF(Restaurants[[#This Row],[Rating]]&gt;=4,"Very Good",
IF(Restaurants[[#This Row],[Rating]]&gt;=3.5,"Good","Average/Low")))</f>
        <v>Excellent</v>
      </c>
    </row>
    <row r="1914" spans="1:31" x14ac:dyDescent="0.3">
      <c r="A1914" t="s">
        <v>166</v>
      </c>
      <c r="B1914" t="s">
        <v>167</v>
      </c>
      <c r="C1914" t="s">
        <v>168</v>
      </c>
      <c r="D1914" t="s">
        <v>169</v>
      </c>
      <c r="E1914">
        <v>2</v>
      </c>
      <c r="F1914">
        <v>265</v>
      </c>
      <c r="G1914" t="s">
        <v>170</v>
      </c>
      <c r="H1914">
        <v>2005</v>
      </c>
      <c r="I1914">
        <v>60</v>
      </c>
      <c r="J1914">
        <v>4.7</v>
      </c>
      <c r="K1914" t="s">
        <v>32</v>
      </c>
      <c r="L1914">
        <v>20</v>
      </c>
      <c r="M1914" t="s">
        <v>33</v>
      </c>
      <c r="N1914" t="s">
        <v>143</v>
      </c>
      <c r="O1914" t="s">
        <v>35</v>
      </c>
      <c r="P1914" t="s">
        <v>37</v>
      </c>
      <c r="Q1914" t="s">
        <v>37</v>
      </c>
      <c r="R1914">
        <v>24</v>
      </c>
      <c r="S1914" t="s">
        <v>36</v>
      </c>
      <c r="T1914" t="s">
        <v>63</v>
      </c>
      <c r="U1914" t="s">
        <v>39</v>
      </c>
      <c r="W1914" t="s">
        <v>108</v>
      </c>
      <c r="X1914">
        <v>328242</v>
      </c>
      <c r="Y1914">
        <v>572</v>
      </c>
      <c r="Z1914">
        <v>0</v>
      </c>
      <c r="AA1914">
        <v>0</v>
      </c>
      <c r="AB1914" t="str">
        <f>IF(Restaurants[[#This Row],[Years_Operating]]&lt;5,"New",
IF(Restaurants[[#This Row],[Years_Operating]]&lt;15,"Established","Legacy"))</f>
        <v>Legacy</v>
      </c>
      <c r="AC1914" t="str">
        <f>IF(Restaurants[[#This Row],[Country]]="India","Yes","No")</f>
        <v>No</v>
      </c>
      <c r="AD1914" t="str">
        <f>IF(AND(Restaurants[[#This Row],[Has Online Delivery]]="Yes",Restaurants[[#This Row],[Has Table Booking]]="Yes"),"Online + Table",
IF(Restaurants[[#This Row],[Has Online Delivery]]="Yes","Online Only",
IF(Restaurants[[#This Row],[Has Table Booking]]="Yes","Table Only","None")))</f>
        <v>None</v>
      </c>
      <c r="AE1914" t="str">
        <f>IF(Restaurants[[#This Row],[Rating]]&gt;=4.5,"Excellent",
IF(Restaurants[[#This Row],[Rating]]&gt;=4,"Very Good",
IF(Restaurants[[#This Row],[Rating]]&gt;=3.5,"Good","Average/Low")))</f>
        <v>Excellent</v>
      </c>
    </row>
    <row r="1915" spans="1:31" x14ac:dyDescent="0.3">
      <c r="A1915" t="s">
        <v>76</v>
      </c>
      <c r="B1915" t="s">
        <v>77</v>
      </c>
      <c r="C1915" t="s">
        <v>50</v>
      </c>
      <c r="D1915" t="s">
        <v>78</v>
      </c>
      <c r="E1915">
        <v>3</v>
      </c>
      <c r="F1915">
        <v>295</v>
      </c>
      <c r="G1915" t="s">
        <v>79</v>
      </c>
      <c r="H1915">
        <v>1972</v>
      </c>
      <c r="I1915">
        <v>62</v>
      </c>
      <c r="J1915">
        <v>4.8</v>
      </c>
      <c r="K1915" t="s">
        <v>32</v>
      </c>
      <c r="L1915">
        <v>53</v>
      </c>
      <c r="M1915" t="s">
        <v>33</v>
      </c>
      <c r="N1915" t="s">
        <v>34</v>
      </c>
      <c r="O1915" t="s">
        <v>54</v>
      </c>
      <c r="P1915" t="s">
        <v>37</v>
      </c>
      <c r="Q1915" t="s">
        <v>37</v>
      </c>
      <c r="R1915">
        <v>39</v>
      </c>
      <c r="S1915" t="s">
        <v>37</v>
      </c>
      <c r="T1915" t="s">
        <v>38</v>
      </c>
      <c r="U1915" t="s">
        <v>32</v>
      </c>
      <c r="W1915" t="s">
        <v>149</v>
      </c>
      <c r="X1915">
        <v>304727</v>
      </c>
      <c r="Y1915">
        <v>840</v>
      </c>
      <c r="Z1915">
        <v>40.712800000000001</v>
      </c>
      <c r="AA1915">
        <v>-74.006</v>
      </c>
      <c r="AB1915" t="str">
        <f>IF(Restaurants[[#This Row],[Years_Operating]]&lt;5,"New",
IF(Restaurants[[#This Row],[Years_Operating]]&lt;15,"Established","Legacy"))</f>
        <v>Legacy</v>
      </c>
      <c r="AC1915" t="str">
        <f>IF(Restaurants[[#This Row],[Country]]="India","Yes","No")</f>
        <v>No</v>
      </c>
      <c r="AD1915" t="str">
        <f>IF(AND(Restaurants[[#This Row],[Has Online Delivery]]="Yes",Restaurants[[#This Row],[Has Table Booking]]="Yes"),"Online + Table",
IF(Restaurants[[#This Row],[Has Online Delivery]]="Yes","Online Only",
IF(Restaurants[[#This Row],[Has Table Booking]]="Yes","Table Only","None")))</f>
        <v>None</v>
      </c>
      <c r="AE1915" t="str">
        <f>IF(Restaurants[[#This Row],[Rating]]&gt;=4.5,"Excellent",
IF(Restaurants[[#This Row],[Rating]]&gt;=4,"Very Good",
IF(Restaurants[[#This Row],[Rating]]&gt;=3.5,"Good","Average/Low")))</f>
        <v>Excellent</v>
      </c>
    </row>
    <row r="1916" spans="1:31" x14ac:dyDescent="0.3">
      <c r="A1916" t="s">
        <v>202</v>
      </c>
      <c r="B1916" t="s">
        <v>58</v>
      </c>
      <c r="C1916" t="s">
        <v>59</v>
      </c>
      <c r="D1916" t="s">
        <v>43</v>
      </c>
      <c r="E1916">
        <v>1</v>
      </c>
      <c r="F1916">
        <v>95</v>
      </c>
      <c r="G1916" t="s">
        <v>203</v>
      </c>
      <c r="H1916">
        <v>2011</v>
      </c>
      <c r="I1916">
        <v>28</v>
      </c>
      <c r="J1916">
        <v>4.5</v>
      </c>
      <c r="K1916" t="s">
        <v>32</v>
      </c>
      <c r="L1916">
        <v>14</v>
      </c>
      <c r="M1916" t="s">
        <v>204</v>
      </c>
      <c r="N1916" t="s">
        <v>193</v>
      </c>
      <c r="O1916" t="s">
        <v>35</v>
      </c>
      <c r="P1916" t="s">
        <v>36</v>
      </c>
      <c r="Q1916" t="s">
        <v>36</v>
      </c>
      <c r="R1916">
        <v>55</v>
      </c>
      <c r="S1916" t="s">
        <v>36</v>
      </c>
      <c r="T1916" t="s">
        <v>55</v>
      </c>
      <c r="U1916" t="s">
        <v>39</v>
      </c>
      <c r="W1916" t="s">
        <v>70</v>
      </c>
      <c r="X1916">
        <v>42618</v>
      </c>
      <c r="Y1916">
        <v>3020</v>
      </c>
      <c r="Z1916">
        <v>48.8566</v>
      </c>
      <c r="AA1916">
        <v>2.3521999999999998</v>
      </c>
      <c r="AB1916" t="str">
        <f>IF(Restaurants[[#This Row],[Years_Operating]]&lt;5,"New",
IF(Restaurants[[#This Row],[Years_Operating]]&lt;15,"Established","Legacy"))</f>
        <v>Established</v>
      </c>
      <c r="AC1916" t="str">
        <f>IF(Restaurants[[#This Row],[Country]]="India","Yes","No")</f>
        <v>No</v>
      </c>
      <c r="AD1916" t="str">
        <f>IF(AND(Restaurants[[#This Row],[Has Online Delivery]]="Yes",Restaurants[[#This Row],[Has Table Booking]]="Yes"),"Online + Table",
IF(Restaurants[[#This Row],[Has Online Delivery]]="Yes","Online Only",
IF(Restaurants[[#This Row],[Has Table Booking]]="Yes","Table Only","None")))</f>
        <v>Online + Table</v>
      </c>
      <c r="AE1916" t="str">
        <f>IF(Restaurants[[#This Row],[Rating]]&gt;=4.5,"Excellent",
IF(Restaurants[[#This Row],[Rating]]&gt;=4,"Very Good",
IF(Restaurants[[#This Row],[Rating]]&gt;=3.5,"Good","Average/Low")))</f>
        <v>Excellent</v>
      </c>
    </row>
    <row r="1917" spans="1:31" x14ac:dyDescent="0.3">
      <c r="A1917" t="s">
        <v>41</v>
      </c>
      <c r="B1917" t="s">
        <v>42</v>
      </c>
      <c r="C1917" t="s">
        <v>42</v>
      </c>
      <c r="D1917" t="s">
        <v>43</v>
      </c>
      <c r="E1917">
        <v>3</v>
      </c>
      <c r="F1917">
        <v>320</v>
      </c>
      <c r="G1917" t="s">
        <v>44</v>
      </c>
      <c r="H1917">
        <v>2008</v>
      </c>
      <c r="I1917">
        <v>32</v>
      </c>
      <c r="J1917">
        <v>4.9000000000000004</v>
      </c>
      <c r="K1917" t="s">
        <v>32</v>
      </c>
      <c r="L1917">
        <v>17</v>
      </c>
      <c r="M1917" t="s">
        <v>33</v>
      </c>
      <c r="N1917" t="s">
        <v>34</v>
      </c>
      <c r="O1917" t="s">
        <v>45</v>
      </c>
      <c r="P1917" t="s">
        <v>36</v>
      </c>
      <c r="Q1917" t="s">
        <v>36</v>
      </c>
      <c r="R1917">
        <v>45</v>
      </c>
      <c r="S1917" t="s">
        <v>36</v>
      </c>
      <c r="T1917" t="s">
        <v>63</v>
      </c>
      <c r="U1917" t="s">
        <v>39</v>
      </c>
      <c r="W1917" t="s">
        <v>70</v>
      </c>
      <c r="X1917">
        <v>263793</v>
      </c>
      <c r="Y1917">
        <v>6493</v>
      </c>
      <c r="Z1917">
        <v>0</v>
      </c>
      <c r="AA1917">
        <v>0</v>
      </c>
      <c r="AB1917" t="str">
        <f>IF(Restaurants[[#This Row],[Years_Operating]]&lt;5,"New",
IF(Restaurants[[#This Row],[Years_Operating]]&lt;15,"Established","Legacy"))</f>
        <v>Legacy</v>
      </c>
      <c r="AC1917" t="str">
        <f>IF(Restaurants[[#This Row],[Country]]="India","Yes","No")</f>
        <v>No</v>
      </c>
      <c r="AD1917" t="str">
        <f>IF(AND(Restaurants[[#This Row],[Has Online Delivery]]="Yes",Restaurants[[#This Row],[Has Table Booking]]="Yes"),"Online + Table",
IF(Restaurants[[#This Row],[Has Online Delivery]]="Yes","Online Only",
IF(Restaurants[[#This Row],[Has Table Booking]]="Yes","Table Only","None")))</f>
        <v>Online + Table</v>
      </c>
      <c r="AE1917" t="str">
        <f>IF(Restaurants[[#This Row],[Rating]]&gt;=4.5,"Excellent",
IF(Restaurants[[#This Row],[Rating]]&gt;=4,"Very Good",
IF(Restaurants[[#This Row],[Rating]]&gt;=3.5,"Good","Average/Low")))</f>
        <v>Excellent</v>
      </c>
    </row>
    <row r="1918" spans="1:31" x14ac:dyDescent="0.3">
      <c r="A1918" t="s">
        <v>141</v>
      </c>
      <c r="B1918" t="s">
        <v>118</v>
      </c>
      <c r="C1918" t="s">
        <v>119</v>
      </c>
      <c r="D1918" t="s">
        <v>120</v>
      </c>
      <c r="E1918">
        <v>2</v>
      </c>
      <c r="F1918">
        <v>450</v>
      </c>
      <c r="G1918" t="s">
        <v>142</v>
      </c>
      <c r="H1918">
        <v>2003</v>
      </c>
      <c r="I1918">
        <v>40</v>
      </c>
      <c r="J1918">
        <v>4.8</v>
      </c>
      <c r="K1918" t="s">
        <v>32</v>
      </c>
      <c r="L1918">
        <v>22</v>
      </c>
      <c r="M1918" t="s">
        <v>62</v>
      </c>
      <c r="N1918" t="s">
        <v>143</v>
      </c>
      <c r="O1918" t="s">
        <v>35</v>
      </c>
      <c r="P1918" t="s">
        <v>36</v>
      </c>
      <c r="Q1918" t="s">
        <v>37</v>
      </c>
      <c r="R1918">
        <v>59</v>
      </c>
      <c r="S1918" t="s">
        <v>36</v>
      </c>
      <c r="T1918" t="s">
        <v>63</v>
      </c>
      <c r="U1918" t="s">
        <v>39</v>
      </c>
      <c r="W1918" t="s">
        <v>70</v>
      </c>
      <c r="X1918">
        <v>368406</v>
      </c>
      <c r="Y1918">
        <v>6176</v>
      </c>
      <c r="Z1918">
        <v>0</v>
      </c>
      <c r="AA1918">
        <v>0</v>
      </c>
      <c r="AB1918" t="str">
        <f>IF(Restaurants[[#This Row],[Years_Operating]]&lt;5,"New",
IF(Restaurants[[#This Row],[Years_Operating]]&lt;15,"Established","Legacy"))</f>
        <v>Legacy</v>
      </c>
      <c r="AC1918" t="str">
        <f>IF(Restaurants[[#This Row],[Country]]="India","Yes","No")</f>
        <v>No</v>
      </c>
      <c r="AD1918" t="str">
        <f>IF(AND(Restaurants[[#This Row],[Has Online Delivery]]="Yes",Restaurants[[#This Row],[Has Table Booking]]="Yes"),"Online + Table",
IF(Restaurants[[#This Row],[Has Online Delivery]]="Yes","Online Only",
IF(Restaurants[[#This Row],[Has Table Booking]]="Yes","Table Only","None")))</f>
        <v>Online Only</v>
      </c>
      <c r="AE1918" t="str">
        <f>IF(Restaurants[[#This Row],[Rating]]&gt;=4.5,"Excellent",
IF(Restaurants[[#This Row],[Rating]]&gt;=4,"Very Good",
IF(Restaurants[[#This Row],[Rating]]&gt;=3.5,"Good","Average/Low")))</f>
        <v>Excellent</v>
      </c>
    </row>
    <row r="1919" spans="1:31" x14ac:dyDescent="0.3">
      <c r="A1919" t="s">
        <v>27</v>
      </c>
      <c r="B1919" t="s">
        <v>28</v>
      </c>
      <c r="C1919" t="s">
        <v>29</v>
      </c>
      <c r="D1919" t="s">
        <v>30</v>
      </c>
      <c r="E1919">
        <v>3</v>
      </c>
      <c r="F1919">
        <v>320</v>
      </c>
      <c r="G1919" t="s">
        <v>31</v>
      </c>
      <c r="H1919">
        <v>1995</v>
      </c>
      <c r="I1919">
        <v>28</v>
      </c>
      <c r="J1919">
        <v>4.9000000000000004</v>
      </c>
      <c r="K1919" t="s">
        <v>32</v>
      </c>
      <c r="L1919">
        <v>30</v>
      </c>
      <c r="M1919" t="s">
        <v>33</v>
      </c>
      <c r="N1919" t="s">
        <v>34</v>
      </c>
      <c r="O1919" t="s">
        <v>35</v>
      </c>
      <c r="P1919" t="s">
        <v>37</v>
      </c>
      <c r="Q1919" t="s">
        <v>37</v>
      </c>
      <c r="R1919">
        <v>33</v>
      </c>
      <c r="S1919" t="s">
        <v>37</v>
      </c>
      <c r="T1919" t="s">
        <v>63</v>
      </c>
      <c r="U1919" t="s">
        <v>46</v>
      </c>
      <c r="W1919" t="s">
        <v>103</v>
      </c>
      <c r="X1919">
        <v>435750</v>
      </c>
      <c r="Y1919">
        <v>1197</v>
      </c>
      <c r="Z1919">
        <v>0</v>
      </c>
      <c r="AA1919">
        <v>0</v>
      </c>
      <c r="AB1919" t="str">
        <f>IF(Restaurants[[#This Row],[Years_Operating]]&lt;5,"New",
IF(Restaurants[[#This Row],[Years_Operating]]&lt;15,"Established","Legacy"))</f>
        <v>Legacy</v>
      </c>
      <c r="AC1919" t="str">
        <f>IF(Restaurants[[#This Row],[Country]]="India","Yes","No")</f>
        <v>No</v>
      </c>
      <c r="AD1919" t="str">
        <f>IF(AND(Restaurants[[#This Row],[Has Online Delivery]]="Yes",Restaurants[[#This Row],[Has Table Booking]]="Yes"),"Online + Table",
IF(Restaurants[[#This Row],[Has Online Delivery]]="Yes","Online Only",
IF(Restaurants[[#This Row],[Has Table Booking]]="Yes","Table Only","None")))</f>
        <v>None</v>
      </c>
      <c r="AE1919" t="str">
        <f>IF(Restaurants[[#This Row],[Rating]]&gt;=4.5,"Excellent",
IF(Restaurants[[#This Row],[Rating]]&gt;=4,"Very Good",
IF(Restaurants[[#This Row],[Rating]]&gt;=3.5,"Good","Average/Low")))</f>
        <v>Excellent</v>
      </c>
    </row>
    <row r="1920" spans="1:31" x14ac:dyDescent="0.3">
      <c r="A1920" t="s">
        <v>97</v>
      </c>
      <c r="B1920" t="s">
        <v>275</v>
      </c>
      <c r="C1920" t="s">
        <v>251</v>
      </c>
      <c r="D1920" t="s">
        <v>267</v>
      </c>
      <c r="E1920">
        <v>3</v>
      </c>
      <c r="F1920">
        <v>298</v>
      </c>
      <c r="G1920" t="s">
        <v>99</v>
      </c>
      <c r="H1920">
        <v>2010</v>
      </c>
      <c r="I1920">
        <v>56</v>
      </c>
      <c r="J1920">
        <v>4.8</v>
      </c>
      <c r="K1920" t="s">
        <v>312</v>
      </c>
      <c r="L1920">
        <v>15</v>
      </c>
      <c r="M1920" t="s">
        <v>33</v>
      </c>
      <c r="N1920" t="s">
        <v>34</v>
      </c>
      <c r="O1920" t="s">
        <v>54</v>
      </c>
      <c r="P1920" t="s">
        <v>37</v>
      </c>
      <c r="Q1920" t="s">
        <v>36</v>
      </c>
      <c r="R1920">
        <v>44</v>
      </c>
      <c r="S1920" t="s">
        <v>37</v>
      </c>
      <c r="T1920" t="s">
        <v>63</v>
      </c>
      <c r="U1920" t="s">
        <v>32</v>
      </c>
      <c r="V1920" t="s">
        <v>839</v>
      </c>
      <c r="W1920" t="s">
        <v>149</v>
      </c>
      <c r="X1920">
        <v>253420</v>
      </c>
      <c r="Y1920">
        <v>7551</v>
      </c>
      <c r="Z1920">
        <v>18.520399999999999</v>
      </c>
      <c r="AA1920">
        <v>73.856700000000004</v>
      </c>
      <c r="AB1920" t="str">
        <f>IF(Restaurants[[#This Row],[Years_Operating]]&lt;5,"New",
IF(Restaurants[[#This Row],[Years_Operating]]&lt;15,"Established","Legacy"))</f>
        <v>Legacy</v>
      </c>
      <c r="AC1920" t="str">
        <f>IF(Restaurants[[#This Row],[Country]]="India","Yes","No")</f>
        <v>Yes</v>
      </c>
      <c r="AD1920" t="str">
        <f>IF(AND(Restaurants[[#This Row],[Has Online Delivery]]="Yes",Restaurants[[#This Row],[Has Table Booking]]="Yes"),"Online + Table",
IF(Restaurants[[#This Row],[Has Online Delivery]]="Yes","Online Only",
IF(Restaurants[[#This Row],[Has Table Booking]]="Yes","Table Only","None")))</f>
        <v>Table Only</v>
      </c>
      <c r="AE1920" t="str">
        <f>IF(Restaurants[[#This Row],[Rating]]&gt;=4.5,"Excellent",
IF(Restaurants[[#This Row],[Rating]]&gt;=4,"Very Good",
IF(Restaurants[[#This Row],[Rating]]&gt;=3.5,"Good","Average/Low")))</f>
        <v>Excellent</v>
      </c>
    </row>
    <row r="1921" spans="1:31" x14ac:dyDescent="0.3">
      <c r="A1921" t="s">
        <v>104</v>
      </c>
      <c r="B1921" t="s">
        <v>105</v>
      </c>
      <c r="C1921" t="s">
        <v>29</v>
      </c>
      <c r="D1921" t="s">
        <v>106</v>
      </c>
      <c r="E1921">
        <v>3</v>
      </c>
      <c r="F1921">
        <v>310</v>
      </c>
      <c r="G1921" t="s">
        <v>107</v>
      </c>
      <c r="H1921">
        <v>1994</v>
      </c>
      <c r="I1921">
        <v>50</v>
      </c>
      <c r="J1921">
        <v>4.8</v>
      </c>
      <c r="K1921" t="s">
        <v>32</v>
      </c>
      <c r="L1921">
        <v>31</v>
      </c>
      <c r="M1921" t="s">
        <v>33</v>
      </c>
      <c r="N1921" t="s">
        <v>34</v>
      </c>
      <c r="O1921" t="s">
        <v>35</v>
      </c>
      <c r="P1921" t="s">
        <v>36</v>
      </c>
      <c r="Q1921" t="s">
        <v>37</v>
      </c>
      <c r="R1921">
        <v>41</v>
      </c>
      <c r="S1921" t="s">
        <v>36</v>
      </c>
      <c r="T1921" t="s">
        <v>55</v>
      </c>
      <c r="U1921" t="s">
        <v>32</v>
      </c>
      <c r="W1921" t="s">
        <v>103</v>
      </c>
      <c r="X1921">
        <v>302335</v>
      </c>
      <c r="Y1921">
        <v>5063</v>
      </c>
      <c r="Z1921">
        <v>41.902799999999999</v>
      </c>
      <c r="AA1921">
        <v>12.4964</v>
      </c>
      <c r="AB1921" t="str">
        <f>IF(Restaurants[[#This Row],[Years_Operating]]&lt;5,"New",
IF(Restaurants[[#This Row],[Years_Operating]]&lt;15,"Established","Legacy"))</f>
        <v>Legacy</v>
      </c>
      <c r="AC1921" t="str">
        <f>IF(Restaurants[[#This Row],[Country]]="India","Yes","No")</f>
        <v>No</v>
      </c>
      <c r="AD1921" t="str">
        <f>IF(AND(Restaurants[[#This Row],[Has Online Delivery]]="Yes",Restaurants[[#This Row],[Has Table Booking]]="Yes"),"Online + Table",
IF(Restaurants[[#This Row],[Has Online Delivery]]="Yes","Online Only",
IF(Restaurants[[#This Row],[Has Table Booking]]="Yes","Table Only","None")))</f>
        <v>Online Only</v>
      </c>
      <c r="AE1921" t="str">
        <f>IF(Restaurants[[#This Row],[Rating]]&gt;=4.5,"Excellent",
IF(Restaurants[[#This Row],[Rating]]&gt;=4,"Very Good",
IF(Restaurants[[#This Row],[Rating]]&gt;=3.5,"Good","Average/Low")))</f>
        <v>Excellent</v>
      </c>
    </row>
    <row r="1922" spans="1:31" x14ac:dyDescent="0.3">
      <c r="A1922" t="s">
        <v>71</v>
      </c>
      <c r="B1922" t="s">
        <v>72</v>
      </c>
      <c r="C1922" t="s">
        <v>73</v>
      </c>
      <c r="D1922" t="s">
        <v>74</v>
      </c>
      <c r="E1922">
        <v>3</v>
      </c>
      <c r="F1922">
        <v>380</v>
      </c>
      <c r="G1922" t="s">
        <v>75</v>
      </c>
      <c r="H1922">
        <v>2008</v>
      </c>
      <c r="I1922">
        <v>23</v>
      </c>
      <c r="J1922">
        <v>4.8</v>
      </c>
      <c r="K1922" t="s">
        <v>32</v>
      </c>
      <c r="L1922">
        <v>17</v>
      </c>
      <c r="M1922" t="s">
        <v>33</v>
      </c>
      <c r="N1922" t="s">
        <v>34</v>
      </c>
      <c r="O1922" t="s">
        <v>35</v>
      </c>
      <c r="P1922" t="s">
        <v>36</v>
      </c>
      <c r="Q1922" t="s">
        <v>37</v>
      </c>
      <c r="R1922">
        <v>51</v>
      </c>
      <c r="S1922" t="s">
        <v>37</v>
      </c>
      <c r="T1922" t="s">
        <v>86</v>
      </c>
      <c r="U1922" t="s">
        <v>32</v>
      </c>
      <c r="W1922" t="s">
        <v>108</v>
      </c>
      <c r="X1922">
        <v>201995</v>
      </c>
      <c r="Y1922">
        <v>3625</v>
      </c>
      <c r="Z1922">
        <v>0</v>
      </c>
      <c r="AA1922">
        <v>0</v>
      </c>
      <c r="AB1922" t="str">
        <f>IF(Restaurants[[#This Row],[Years_Operating]]&lt;5,"New",
IF(Restaurants[[#This Row],[Years_Operating]]&lt;15,"Established","Legacy"))</f>
        <v>Legacy</v>
      </c>
      <c r="AC1922" t="str">
        <f>IF(Restaurants[[#This Row],[Country]]="India","Yes","No")</f>
        <v>No</v>
      </c>
      <c r="AD1922" t="str">
        <f>IF(AND(Restaurants[[#This Row],[Has Online Delivery]]="Yes",Restaurants[[#This Row],[Has Table Booking]]="Yes"),"Online + Table",
IF(Restaurants[[#This Row],[Has Online Delivery]]="Yes","Online Only",
IF(Restaurants[[#This Row],[Has Table Booking]]="Yes","Table Only","None")))</f>
        <v>Online Only</v>
      </c>
      <c r="AE1922" t="str">
        <f>IF(Restaurants[[#This Row],[Rating]]&gt;=4.5,"Excellent",
IF(Restaurants[[#This Row],[Rating]]&gt;=4,"Very Good",
IF(Restaurants[[#This Row],[Rating]]&gt;=3.5,"Good","Average/Low")))</f>
        <v>Excellent</v>
      </c>
    </row>
    <row r="1923" spans="1:31" x14ac:dyDescent="0.3">
      <c r="A1923" t="s">
        <v>238</v>
      </c>
      <c r="B1923" t="s">
        <v>290</v>
      </c>
      <c r="C1923" t="s">
        <v>251</v>
      </c>
      <c r="D1923" t="s">
        <v>278</v>
      </c>
      <c r="E1923">
        <v>0</v>
      </c>
      <c r="F1923">
        <v>220</v>
      </c>
      <c r="G1923" t="s">
        <v>242</v>
      </c>
      <c r="H1923">
        <v>2011</v>
      </c>
      <c r="I1923">
        <v>50</v>
      </c>
      <c r="J1923">
        <v>4.5</v>
      </c>
      <c r="K1923" t="s">
        <v>299</v>
      </c>
      <c r="L1923">
        <v>14</v>
      </c>
      <c r="M1923" t="s">
        <v>160</v>
      </c>
      <c r="N1923" t="s">
        <v>210</v>
      </c>
      <c r="O1923" t="s">
        <v>35</v>
      </c>
      <c r="P1923" t="s">
        <v>36</v>
      </c>
      <c r="Q1923" t="s">
        <v>36</v>
      </c>
      <c r="R1923">
        <v>40</v>
      </c>
      <c r="S1923" t="s">
        <v>36</v>
      </c>
      <c r="T1923" t="s">
        <v>63</v>
      </c>
      <c r="U1923" t="s">
        <v>46</v>
      </c>
      <c r="V1923" t="s">
        <v>840</v>
      </c>
      <c r="W1923" t="s">
        <v>132</v>
      </c>
      <c r="X1923">
        <v>472772</v>
      </c>
      <c r="Y1923">
        <v>7598</v>
      </c>
      <c r="Z1923">
        <v>17.385000000000002</v>
      </c>
      <c r="AA1923">
        <v>78.486699999999999</v>
      </c>
      <c r="AB1923" t="str">
        <f>IF(Restaurants[[#This Row],[Years_Operating]]&lt;5,"New",
IF(Restaurants[[#This Row],[Years_Operating]]&lt;15,"Established","Legacy"))</f>
        <v>Established</v>
      </c>
      <c r="AC1923" t="str">
        <f>IF(Restaurants[[#This Row],[Country]]="India","Yes","No")</f>
        <v>Yes</v>
      </c>
      <c r="AD1923" t="str">
        <f>IF(AND(Restaurants[[#This Row],[Has Online Delivery]]="Yes",Restaurants[[#This Row],[Has Table Booking]]="Yes"),"Online + Table",
IF(Restaurants[[#This Row],[Has Online Delivery]]="Yes","Online Only",
IF(Restaurants[[#This Row],[Has Table Booking]]="Yes","Table Only","None")))</f>
        <v>Online + Table</v>
      </c>
      <c r="AE1923" t="str">
        <f>IF(Restaurants[[#This Row],[Rating]]&gt;=4.5,"Excellent",
IF(Restaurants[[#This Row],[Rating]]&gt;=4,"Very Good",
IF(Restaurants[[#This Row],[Rating]]&gt;=3.5,"Good","Average/Low")))</f>
        <v>Excellent</v>
      </c>
    </row>
    <row r="1924" spans="1:31" x14ac:dyDescent="0.3">
      <c r="A1924" t="s">
        <v>248</v>
      </c>
      <c r="B1924" t="s">
        <v>250</v>
      </c>
      <c r="C1924" t="s">
        <v>251</v>
      </c>
      <c r="D1924" t="s">
        <v>252</v>
      </c>
      <c r="E1924">
        <v>0</v>
      </c>
      <c r="F1924">
        <v>85</v>
      </c>
      <c r="G1924" t="s">
        <v>249</v>
      </c>
      <c r="H1924">
        <v>2014</v>
      </c>
      <c r="I1924">
        <v>38</v>
      </c>
      <c r="J1924">
        <v>4.5</v>
      </c>
      <c r="K1924" t="s">
        <v>256</v>
      </c>
      <c r="L1924">
        <v>11</v>
      </c>
      <c r="M1924" t="s">
        <v>204</v>
      </c>
      <c r="N1924" t="s">
        <v>210</v>
      </c>
      <c r="O1924" t="s">
        <v>35</v>
      </c>
      <c r="P1924" t="s">
        <v>36</v>
      </c>
      <c r="Q1924" t="s">
        <v>37</v>
      </c>
      <c r="R1924">
        <v>64</v>
      </c>
      <c r="S1924" t="s">
        <v>36</v>
      </c>
      <c r="T1924" t="s">
        <v>55</v>
      </c>
      <c r="U1924" t="s">
        <v>69</v>
      </c>
      <c r="V1924" t="s">
        <v>841</v>
      </c>
      <c r="W1924" t="s">
        <v>70</v>
      </c>
      <c r="X1924">
        <v>312364</v>
      </c>
      <c r="Y1924">
        <v>96</v>
      </c>
      <c r="Z1924">
        <v>28.7041</v>
      </c>
      <c r="AA1924">
        <v>77.102500000000006</v>
      </c>
      <c r="AB1924" t="str">
        <f>IF(Restaurants[[#This Row],[Years_Operating]]&lt;5,"New",
IF(Restaurants[[#This Row],[Years_Operating]]&lt;15,"Established","Legacy"))</f>
        <v>Established</v>
      </c>
      <c r="AC1924" t="str">
        <f>IF(Restaurants[[#This Row],[Country]]="India","Yes","No")</f>
        <v>Yes</v>
      </c>
      <c r="AD1924" t="str">
        <f>IF(AND(Restaurants[[#This Row],[Has Online Delivery]]="Yes",Restaurants[[#This Row],[Has Table Booking]]="Yes"),"Online + Table",
IF(Restaurants[[#This Row],[Has Online Delivery]]="Yes","Online Only",
IF(Restaurants[[#This Row],[Has Table Booking]]="Yes","Table Only","None")))</f>
        <v>Online Only</v>
      </c>
      <c r="AE1924" t="str">
        <f>IF(Restaurants[[#This Row],[Rating]]&gt;=4.5,"Excellent",
IF(Restaurants[[#This Row],[Rating]]&gt;=4,"Very Good",
IF(Restaurants[[#This Row],[Rating]]&gt;=3.5,"Good","Average/Low")))</f>
        <v>Excellent</v>
      </c>
    </row>
    <row r="1925" spans="1:31" x14ac:dyDescent="0.3">
      <c r="A1925" t="s">
        <v>92</v>
      </c>
      <c r="B1925" t="s">
        <v>250</v>
      </c>
      <c r="C1925" t="s">
        <v>251</v>
      </c>
      <c r="D1925" t="s">
        <v>263</v>
      </c>
      <c r="E1925">
        <v>3</v>
      </c>
      <c r="F1925">
        <v>345</v>
      </c>
      <c r="G1925" t="s">
        <v>95</v>
      </c>
      <c r="H1925">
        <v>2011</v>
      </c>
      <c r="I1925">
        <v>50</v>
      </c>
      <c r="J1925">
        <v>4.8</v>
      </c>
      <c r="K1925" t="s">
        <v>264</v>
      </c>
      <c r="L1925">
        <v>14</v>
      </c>
      <c r="M1925" t="s">
        <v>33</v>
      </c>
      <c r="N1925" t="s">
        <v>34</v>
      </c>
      <c r="O1925" t="s">
        <v>54</v>
      </c>
      <c r="P1925" t="s">
        <v>36</v>
      </c>
      <c r="Q1925" t="s">
        <v>36</v>
      </c>
      <c r="R1925">
        <v>30</v>
      </c>
      <c r="S1925" t="s">
        <v>36</v>
      </c>
      <c r="T1925" t="s">
        <v>38</v>
      </c>
      <c r="U1925" t="s">
        <v>69</v>
      </c>
      <c r="V1925" t="s">
        <v>842</v>
      </c>
      <c r="W1925" t="s">
        <v>64</v>
      </c>
      <c r="X1925">
        <v>241542</v>
      </c>
      <c r="Y1925">
        <v>7717</v>
      </c>
      <c r="Z1925">
        <v>28.7041</v>
      </c>
      <c r="AA1925">
        <v>77.102500000000006</v>
      </c>
      <c r="AB1925" t="str">
        <f>IF(Restaurants[[#This Row],[Years_Operating]]&lt;5,"New",
IF(Restaurants[[#This Row],[Years_Operating]]&lt;15,"Established","Legacy"))</f>
        <v>Established</v>
      </c>
      <c r="AC1925" t="str">
        <f>IF(Restaurants[[#This Row],[Country]]="India","Yes","No")</f>
        <v>Yes</v>
      </c>
      <c r="AD1925" t="str">
        <f>IF(AND(Restaurants[[#This Row],[Has Online Delivery]]="Yes",Restaurants[[#This Row],[Has Table Booking]]="Yes"),"Online + Table",
IF(Restaurants[[#This Row],[Has Online Delivery]]="Yes","Online Only",
IF(Restaurants[[#This Row],[Has Table Booking]]="Yes","Table Only","None")))</f>
        <v>Online + Table</v>
      </c>
      <c r="AE1925" t="str">
        <f>IF(Restaurants[[#This Row],[Rating]]&gt;=4.5,"Excellent",
IF(Restaurants[[#This Row],[Rating]]&gt;=4,"Very Good",
IF(Restaurants[[#This Row],[Rating]]&gt;=3.5,"Good","Average/Low")))</f>
        <v>Excellent</v>
      </c>
    </row>
    <row r="1926" spans="1:31" x14ac:dyDescent="0.3">
      <c r="A1926" t="s">
        <v>104</v>
      </c>
      <c r="B1926" t="s">
        <v>105</v>
      </c>
      <c r="C1926" t="s">
        <v>29</v>
      </c>
      <c r="D1926" t="s">
        <v>106</v>
      </c>
      <c r="E1926">
        <v>3</v>
      </c>
      <c r="F1926">
        <v>310</v>
      </c>
      <c r="G1926" t="s">
        <v>107</v>
      </c>
      <c r="H1926">
        <v>1994</v>
      </c>
      <c r="I1926">
        <v>50</v>
      </c>
      <c r="J1926">
        <v>4.8</v>
      </c>
      <c r="K1926" t="s">
        <v>32</v>
      </c>
      <c r="L1926">
        <v>31</v>
      </c>
      <c r="M1926" t="s">
        <v>33</v>
      </c>
      <c r="N1926" t="s">
        <v>34</v>
      </c>
      <c r="O1926" t="s">
        <v>35</v>
      </c>
      <c r="P1926" t="s">
        <v>37</v>
      </c>
      <c r="Q1926" t="s">
        <v>36</v>
      </c>
      <c r="R1926">
        <v>41</v>
      </c>
      <c r="S1926" t="s">
        <v>37</v>
      </c>
      <c r="T1926" t="s">
        <v>38</v>
      </c>
      <c r="U1926" t="s">
        <v>46</v>
      </c>
      <c r="W1926" t="s">
        <v>40</v>
      </c>
      <c r="X1926">
        <v>375315</v>
      </c>
      <c r="Y1926">
        <v>3649</v>
      </c>
      <c r="Z1926">
        <v>41.902799999999999</v>
      </c>
      <c r="AA1926">
        <v>12.4964</v>
      </c>
      <c r="AB1926" t="str">
        <f>IF(Restaurants[[#This Row],[Years_Operating]]&lt;5,"New",
IF(Restaurants[[#This Row],[Years_Operating]]&lt;15,"Established","Legacy"))</f>
        <v>Legacy</v>
      </c>
      <c r="AC1926" t="str">
        <f>IF(Restaurants[[#This Row],[Country]]="India","Yes","No")</f>
        <v>No</v>
      </c>
      <c r="AD1926" t="str">
        <f>IF(AND(Restaurants[[#This Row],[Has Online Delivery]]="Yes",Restaurants[[#This Row],[Has Table Booking]]="Yes"),"Online + Table",
IF(Restaurants[[#This Row],[Has Online Delivery]]="Yes","Online Only",
IF(Restaurants[[#This Row],[Has Table Booking]]="Yes","Table Only","None")))</f>
        <v>Table Only</v>
      </c>
      <c r="AE1926" t="str">
        <f>IF(Restaurants[[#This Row],[Rating]]&gt;=4.5,"Excellent",
IF(Restaurants[[#This Row],[Rating]]&gt;=4,"Very Good",
IF(Restaurants[[#This Row],[Rating]]&gt;=3.5,"Good","Average/Low")))</f>
        <v>Excellent</v>
      </c>
    </row>
    <row r="1927" spans="1:31" x14ac:dyDescent="0.3">
      <c r="A1927" t="s">
        <v>186</v>
      </c>
      <c r="B1927" t="s">
        <v>118</v>
      </c>
      <c r="C1927" t="s">
        <v>119</v>
      </c>
      <c r="D1927" t="s">
        <v>187</v>
      </c>
      <c r="E1927">
        <v>2</v>
      </c>
      <c r="F1927">
        <v>550</v>
      </c>
      <c r="G1927" t="s">
        <v>188</v>
      </c>
      <c r="H1927">
        <v>2015</v>
      </c>
      <c r="I1927">
        <v>50</v>
      </c>
      <c r="J1927">
        <v>4.5</v>
      </c>
      <c r="K1927" t="s">
        <v>32</v>
      </c>
      <c r="L1927">
        <v>10</v>
      </c>
      <c r="M1927" t="s">
        <v>62</v>
      </c>
      <c r="N1927" t="s">
        <v>143</v>
      </c>
      <c r="O1927" t="s">
        <v>35</v>
      </c>
      <c r="P1927" t="s">
        <v>37</v>
      </c>
      <c r="Q1927" t="s">
        <v>36</v>
      </c>
      <c r="R1927">
        <v>29</v>
      </c>
      <c r="S1927" t="s">
        <v>37</v>
      </c>
      <c r="T1927" t="s">
        <v>38</v>
      </c>
      <c r="U1927" t="s">
        <v>46</v>
      </c>
      <c r="W1927" t="s">
        <v>47</v>
      </c>
      <c r="X1927">
        <v>49595</v>
      </c>
      <c r="Y1927">
        <v>2243</v>
      </c>
      <c r="Z1927">
        <v>0</v>
      </c>
      <c r="AA1927">
        <v>0</v>
      </c>
      <c r="AB1927" t="str">
        <f>IF(Restaurants[[#This Row],[Years_Operating]]&lt;5,"New",
IF(Restaurants[[#This Row],[Years_Operating]]&lt;15,"Established","Legacy"))</f>
        <v>Established</v>
      </c>
      <c r="AC1927" t="str">
        <f>IF(Restaurants[[#This Row],[Country]]="India","Yes","No")</f>
        <v>No</v>
      </c>
      <c r="AD1927" t="str">
        <f>IF(AND(Restaurants[[#This Row],[Has Online Delivery]]="Yes",Restaurants[[#This Row],[Has Table Booking]]="Yes"),"Online + Table",
IF(Restaurants[[#This Row],[Has Online Delivery]]="Yes","Online Only",
IF(Restaurants[[#This Row],[Has Table Booking]]="Yes","Table Only","None")))</f>
        <v>Table Only</v>
      </c>
      <c r="AE1927" t="str">
        <f>IF(Restaurants[[#This Row],[Rating]]&gt;=4.5,"Excellent",
IF(Restaurants[[#This Row],[Rating]]&gt;=4,"Very Good",
IF(Restaurants[[#This Row],[Rating]]&gt;=3.5,"Good","Average/Low")))</f>
        <v>Excellent</v>
      </c>
    </row>
    <row r="1928" spans="1:31" x14ac:dyDescent="0.3">
      <c r="A1928" t="s">
        <v>104</v>
      </c>
      <c r="B1928" t="s">
        <v>105</v>
      </c>
      <c r="C1928" t="s">
        <v>29</v>
      </c>
      <c r="D1928" t="s">
        <v>106</v>
      </c>
      <c r="E1928">
        <v>3</v>
      </c>
      <c r="F1928">
        <v>310</v>
      </c>
      <c r="G1928" t="s">
        <v>107</v>
      </c>
      <c r="H1928">
        <v>1994</v>
      </c>
      <c r="I1928">
        <v>50</v>
      </c>
      <c r="J1928">
        <v>4.8</v>
      </c>
      <c r="K1928" t="s">
        <v>32</v>
      </c>
      <c r="L1928">
        <v>31</v>
      </c>
      <c r="M1928" t="s">
        <v>33</v>
      </c>
      <c r="N1928" t="s">
        <v>34</v>
      </c>
      <c r="O1928" t="s">
        <v>35</v>
      </c>
      <c r="P1928" t="s">
        <v>37</v>
      </c>
      <c r="Q1928" t="s">
        <v>36</v>
      </c>
      <c r="R1928">
        <v>38</v>
      </c>
      <c r="S1928" t="s">
        <v>36</v>
      </c>
      <c r="T1928" t="s">
        <v>86</v>
      </c>
      <c r="U1928" t="s">
        <v>32</v>
      </c>
      <c r="W1928" t="s">
        <v>80</v>
      </c>
      <c r="X1928">
        <v>76548</v>
      </c>
      <c r="Y1928">
        <v>2344</v>
      </c>
      <c r="Z1928">
        <v>41.902799999999999</v>
      </c>
      <c r="AA1928">
        <v>12.4964</v>
      </c>
      <c r="AB1928" t="str">
        <f>IF(Restaurants[[#This Row],[Years_Operating]]&lt;5,"New",
IF(Restaurants[[#This Row],[Years_Operating]]&lt;15,"Established","Legacy"))</f>
        <v>Legacy</v>
      </c>
      <c r="AC1928" t="str">
        <f>IF(Restaurants[[#This Row],[Country]]="India","Yes","No")</f>
        <v>No</v>
      </c>
      <c r="AD1928" t="str">
        <f>IF(AND(Restaurants[[#This Row],[Has Online Delivery]]="Yes",Restaurants[[#This Row],[Has Table Booking]]="Yes"),"Online + Table",
IF(Restaurants[[#This Row],[Has Online Delivery]]="Yes","Online Only",
IF(Restaurants[[#This Row],[Has Table Booking]]="Yes","Table Only","None")))</f>
        <v>Table Only</v>
      </c>
      <c r="AE1928" t="str">
        <f>IF(Restaurants[[#This Row],[Rating]]&gt;=4.5,"Excellent",
IF(Restaurants[[#This Row],[Rating]]&gt;=4,"Very Good",
IF(Restaurants[[#This Row],[Rating]]&gt;=3.5,"Good","Average/Low")))</f>
        <v>Excellent</v>
      </c>
    </row>
    <row r="1929" spans="1:31" x14ac:dyDescent="0.3">
      <c r="A1929" t="s">
        <v>154</v>
      </c>
      <c r="B1929" t="s">
        <v>275</v>
      </c>
      <c r="C1929" t="s">
        <v>251</v>
      </c>
      <c r="D1929" t="s">
        <v>263</v>
      </c>
      <c r="E1929">
        <v>2</v>
      </c>
      <c r="F1929">
        <v>245</v>
      </c>
      <c r="G1929" t="s">
        <v>158</v>
      </c>
      <c r="H1929">
        <v>2010</v>
      </c>
      <c r="I1929">
        <v>48</v>
      </c>
      <c r="J1929">
        <v>4.7</v>
      </c>
      <c r="K1929" t="s">
        <v>264</v>
      </c>
      <c r="L1929">
        <v>15</v>
      </c>
      <c r="M1929" t="s">
        <v>160</v>
      </c>
      <c r="N1929" t="s">
        <v>143</v>
      </c>
      <c r="O1929" t="s">
        <v>35</v>
      </c>
      <c r="P1929" t="s">
        <v>36</v>
      </c>
      <c r="Q1929" t="s">
        <v>36</v>
      </c>
      <c r="R1929">
        <v>25</v>
      </c>
      <c r="S1929" t="s">
        <v>37</v>
      </c>
      <c r="T1929" t="s">
        <v>38</v>
      </c>
      <c r="U1929" t="s">
        <v>32</v>
      </c>
      <c r="V1929" t="s">
        <v>843</v>
      </c>
      <c r="W1929" t="s">
        <v>56</v>
      </c>
      <c r="X1929">
        <v>412550</v>
      </c>
      <c r="Y1929">
        <v>6614</v>
      </c>
      <c r="Z1929">
        <v>18.520399999999999</v>
      </c>
      <c r="AA1929">
        <v>73.856700000000004</v>
      </c>
      <c r="AB1929" t="str">
        <f>IF(Restaurants[[#This Row],[Years_Operating]]&lt;5,"New",
IF(Restaurants[[#This Row],[Years_Operating]]&lt;15,"Established","Legacy"))</f>
        <v>Legacy</v>
      </c>
      <c r="AC1929" t="str">
        <f>IF(Restaurants[[#This Row],[Country]]="India","Yes","No")</f>
        <v>Yes</v>
      </c>
      <c r="AD1929" t="str">
        <f>IF(AND(Restaurants[[#This Row],[Has Online Delivery]]="Yes",Restaurants[[#This Row],[Has Table Booking]]="Yes"),"Online + Table",
IF(Restaurants[[#This Row],[Has Online Delivery]]="Yes","Online Only",
IF(Restaurants[[#This Row],[Has Table Booking]]="Yes","Table Only","None")))</f>
        <v>Online + Table</v>
      </c>
      <c r="AE1929" t="str">
        <f>IF(Restaurants[[#This Row],[Rating]]&gt;=4.5,"Excellent",
IF(Restaurants[[#This Row],[Rating]]&gt;=4,"Very Good",
IF(Restaurants[[#This Row],[Rating]]&gt;=3.5,"Good","Average/Low")))</f>
        <v>Excellent</v>
      </c>
    </row>
    <row r="1930" spans="1:31" x14ac:dyDescent="0.3">
      <c r="A1930" t="s">
        <v>215</v>
      </c>
      <c r="B1930" t="s">
        <v>216</v>
      </c>
      <c r="C1930" t="s">
        <v>217</v>
      </c>
      <c r="D1930" t="s">
        <v>218</v>
      </c>
      <c r="E1930">
        <v>0</v>
      </c>
      <c r="F1930">
        <v>155</v>
      </c>
      <c r="G1930" t="s">
        <v>219</v>
      </c>
      <c r="H1930">
        <v>2000</v>
      </c>
      <c r="I1930">
        <v>55</v>
      </c>
      <c r="J1930">
        <v>4.7</v>
      </c>
      <c r="K1930" t="s">
        <v>32</v>
      </c>
      <c r="L1930">
        <v>25</v>
      </c>
      <c r="M1930" t="s">
        <v>160</v>
      </c>
      <c r="N1930" t="s">
        <v>210</v>
      </c>
      <c r="O1930" t="s">
        <v>54</v>
      </c>
      <c r="P1930" t="s">
        <v>36</v>
      </c>
      <c r="Q1930" t="s">
        <v>36</v>
      </c>
      <c r="R1930">
        <v>32</v>
      </c>
      <c r="S1930" t="s">
        <v>37</v>
      </c>
      <c r="T1930" t="s">
        <v>63</v>
      </c>
      <c r="U1930" t="s">
        <v>32</v>
      </c>
      <c r="W1930" t="s">
        <v>40</v>
      </c>
      <c r="X1930">
        <v>232838</v>
      </c>
      <c r="Y1930">
        <v>5732</v>
      </c>
      <c r="Z1930">
        <v>0</v>
      </c>
      <c r="AA1930">
        <v>0</v>
      </c>
      <c r="AB1930" t="str">
        <f>IF(Restaurants[[#This Row],[Years_Operating]]&lt;5,"New",
IF(Restaurants[[#This Row],[Years_Operating]]&lt;15,"Established","Legacy"))</f>
        <v>Legacy</v>
      </c>
      <c r="AC1930" t="str">
        <f>IF(Restaurants[[#This Row],[Country]]="India","Yes","No")</f>
        <v>No</v>
      </c>
      <c r="AD1930" t="str">
        <f>IF(AND(Restaurants[[#This Row],[Has Online Delivery]]="Yes",Restaurants[[#This Row],[Has Table Booking]]="Yes"),"Online + Table",
IF(Restaurants[[#This Row],[Has Online Delivery]]="Yes","Online Only",
IF(Restaurants[[#This Row],[Has Table Booking]]="Yes","Table Only","None")))</f>
        <v>Online + Table</v>
      </c>
      <c r="AE1930" t="str">
        <f>IF(Restaurants[[#This Row],[Rating]]&gt;=4.5,"Excellent",
IF(Restaurants[[#This Row],[Rating]]&gt;=4,"Very Good",
IF(Restaurants[[#This Row],[Rating]]&gt;=3.5,"Good","Average/Low")))</f>
        <v>Excellent</v>
      </c>
    </row>
    <row r="1931" spans="1:31" x14ac:dyDescent="0.3">
      <c r="A1931" t="s">
        <v>122</v>
      </c>
      <c r="B1931" t="s">
        <v>77</v>
      </c>
      <c r="C1931" t="s">
        <v>50</v>
      </c>
      <c r="D1931" t="s">
        <v>98</v>
      </c>
      <c r="E1931">
        <v>3</v>
      </c>
      <c r="F1931">
        <v>365</v>
      </c>
      <c r="G1931" t="s">
        <v>123</v>
      </c>
      <c r="H1931">
        <v>1998</v>
      </c>
      <c r="I1931">
        <v>80</v>
      </c>
      <c r="J1931">
        <v>4.7</v>
      </c>
      <c r="K1931" t="s">
        <v>32</v>
      </c>
      <c r="L1931">
        <v>27</v>
      </c>
      <c r="M1931" t="s">
        <v>33</v>
      </c>
      <c r="N1931" t="s">
        <v>34</v>
      </c>
      <c r="O1931" t="s">
        <v>54</v>
      </c>
      <c r="P1931" t="s">
        <v>37</v>
      </c>
      <c r="Q1931" t="s">
        <v>36</v>
      </c>
      <c r="R1931">
        <v>22</v>
      </c>
      <c r="S1931" t="s">
        <v>37</v>
      </c>
      <c r="T1931" t="s">
        <v>55</v>
      </c>
      <c r="U1931" t="s">
        <v>46</v>
      </c>
      <c r="W1931" t="s">
        <v>132</v>
      </c>
      <c r="X1931">
        <v>334310</v>
      </c>
      <c r="Y1931">
        <v>4450</v>
      </c>
      <c r="Z1931">
        <v>40.712800000000001</v>
      </c>
      <c r="AA1931">
        <v>-74.006</v>
      </c>
      <c r="AB1931" t="str">
        <f>IF(Restaurants[[#This Row],[Years_Operating]]&lt;5,"New",
IF(Restaurants[[#This Row],[Years_Operating]]&lt;15,"Established","Legacy"))</f>
        <v>Legacy</v>
      </c>
      <c r="AC1931" t="str">
        <f>IF(Restaurants[[#This Row],[Country]]="India","Yes","No")</f>
        <v>No</v>
      </c>
      <c r="AD1931" t="str">
        <f>IF(AND(Restaurants[[#This Row],[Has Online Delivery]]="Yes",Restaurants[[#This Row],[Has Table Booking]]="Yes"),"Online + Table",
IF(Restaurants[[#This Row],[Has Online Delivery]]="Yes","Online Only",
IF(Restaurants[[#This Row],[Has Table Booking]]="Yes","Table Only","None")))</f>
        <v>Table Only</v>
      </c>
      <c r="AE1931" t="str">
        <f>IF(Restaurants[[#This Row],[Rating]]&gt;=4.5,"Excellent",
IF(Restaurants[[#This Row],[Rating]]&gt;=4,"Very Good",
IF(Restaurants[[#This Row],[Rating]]&gt;=3.5,"Good","Average/Low")))</f>
        <v>Excellent</v>
      </c>
    </row>
    <row r="1932" spans="1:31" x14ac:dyDescent="0.3">
      <c r="A1932" t="s">
        <v>150</v>
      </c>
      <c r="B1932" t="s">
        <v>151</v>
      </c>
      <c r="C1932" t="s">
        <v>50</v>
      </c>
      <c r="D1932" t="s">
        <v>152</v>
      </c>
      <c r="E1932">
        <v>2</v>
      </c>
      <c r="F1932">
        <v>325</v>
      </c>
      <c r="G1932" t="s">
        <v>153</v>
      </c>
      <c r="H1932">
        <v>2016</v>
      </c>
      <c r="I1932">
        <v>48</v>
      </c>
      <c r="J1932">
        <v>4.7</v>
      </c>
      <c r="K1932" t="s">
        <v>32</v>
      </c>
      <c r="L1932">
        <v>9</v>
      </c>
      <c r="M1932" t="s">
        <v>33</v>
      </c>
      <c r="N1932" t="s">
        <v>143</v>
      </c>
      <c r="O1932" t="s">
        <v>54</v>
      </c>
      <c r="P1932" t="s">
        <v>36</v>
      </c>
      <c r="Q1932" t="s">
        <v>37</v>
      </c>
      <c r="R1932">
        <v>59</v>
      </c>
      <c r="S1932" t="s">
        <v>37</v>
      </c>
      <c r="T1932" t="s">
        <v>55</v>
      </c>
      <c r="U1932" t="s">
        <v>46</v>
      </c>
      <c r="W1932" t="s">
        <v>108</v>
      </c>
      <c r="X1932">
        <v>134962</v>
      </c>
      <c r="Y1932">
        <v>5042</v>
      </c>
      <c r="Z1932">
        <v>0</v>
      </c>
      <c r="AA1932">
        <v>0</v>
      </c>
      <c r="AB1932" t="str">
        <f>IF(Restaurants[[#This Row],[Years_Operating]]&lt;5,"New",
IF(Restaurants[[#This Row],[Years_Operating]]&lt;15,"Established","Legacy"))</f>
        <v>Established</v>
      </c>
      <c r="AC1932" t="str">
        <f>IF(Restaurants[[#This Row],[Country]]="India","Yes","No")</f>
        <v>No</v>
      </c>
      <c r="AD1932" t="str">
        <f>IF(AND(Restaurants[[#This Row],[Has Online Delivery]]="Yes",Restaurants[[#This Row],[Has Table Booking]]="Yes"),"Online + Table",
IF(Restaurants[[#This Row],[Has Online Delivery]]="Yes","Online Only",
IF(Restaurants[[#This Row],[Has Table Booking]]="Yes","Table Only","None")))</f>
        <v>Online Only</v>
      </c>
      <c r="AE1932" t="str">
        <f>IF(Restaurants[[#This Row],[Rating]]&gt;=4.5,"Excellent",
IF(Restaurants[[#This Row],[Rating]]&gt;=4,"Very Good",
IF(Restaurants[[#This Row],[Rating]]&gt;=3.5,"Good","Average/Low")))</f>
        <v>Excellent</v>
      </c>
    </row>
    <row r="1933" spans="1:31" x14ac:dyDescent="0.3">
      <c r="A1933" t="s">
        <v>194</v>
      </c>
      <c r="B1933" t="s">
        <v>195</v>
      </c>
      <c r="C1933" t="s">
        <v>196</v>
      </c>
      <c r="D1933" t="s">
        <v>197</v>
      </c>
      <c r="E1933">
        <v>1</v>
      </c>
      <c r="F1933">
        <v>165</v>
      </c>
      <c r="G1933" t="s">
        <v>198</v>
      </c>
      <c r="H1933">
        <v>2013</v>
      </c>
      <c r="I1933">
        <v>40</v>
      </c>
      <c r="J1933">
        <v>4.5999999999999996</v>
      </c>
      <c r="K1933" t="s">
        <v>32</v>
      </c>
      <c r="L1933">
        <v>12</v>
      </c>
      <c r="M1933" t="s">
        <v>160</v>
      </c>
      <c r="N1933" t="s">
        <v>193</v>
      </c>
      <c r="O1933" t="s">
        <v>35</v>
      </c>
      <c r="P1933" t="s">
        <v>37</v>
      </c>
      <c r="Q1933" t="s">
        <v>36</v>
      </c>
      <c r="R1933">
        <v>27</v>
      </c>
      <c r="S1933" t="s">
        <v>36</v>
      </c>
      <c r="T1933" t="s">
        <v>55</v>
      </c>
      <c r="U1933" t="s">
        <v>69</v>
      </c>
      <c r="W1933" t="s">
        <v>47</v>
      </c>
      <c r="X1933">
        <v>364146</v>
      </c>
      <c r="Y1933">
        <v>7598</v>
      </c>
      <c r="Z1933">
        <v>51.507399999999997</v>
      </c>
      <c r="AA1933">
        <v>-0.1278</v>
      </c>
      <c r="AB1933" t="str">
        <f>IF(Restaurants[[#This Row],[Years_Operating]]&lt;5,"New",
IF(Restaurants[[#This Row],[Years_Operating]]&lt;15,"Established","Legacy"))</f>
        <v>Established</v>
      </c>
      <c r="AC1933" t="str">
        <f>IF(Restaurants[[#This Row],[Country]]="India","Yes","No")</f>
        <v>No</v>
      </c>
      <c r="AD1933" t="str">
        <f>IF(AND(Restaurants[[#This Row],[Has Online Delivery]]="Yes",Restaurants[[#This Row],[Has Table Booking]]="Yes"),"Online + Table",
IF(Restaurants[[#This Row],[Has Online Delivery]]="Yes","Online Only",
IF(Restaurants[[#This Row],[Has Table Booking]]="Yes","Table Only","None")))</f>
        <v>Table Only</v>
      </c>
      <c r="AE1933" t="str">
        <f>IF(Restaurants[[#This Row],[Rating]]&gt;=4.5,"Excellent",
IF(Restaurants[[#This Row],[Rating]]&gt;=4,"Very Good",
IF(Restaurants[[#This Row],[Rating]]&gt;=3.5,"Good","Average/Low")))</f>
        <v>Excellent</v>
      </c>
    </row>
    <row r="1934" spans="1:31" x14ac:dyDescent="0.3">
      <c r="A1934" t="s">
        <v>87</v>
      </c>
      <c r="B1934" t="s">
        <v>88</v>
      </c>
      <c r="C1934" t="s">
        <v>89</v>
      </c>
      <c r="D1934" t="s">
        <v>90</v>
      </c>
      <c r="E1934">
        <v>3</v>
      </c>
      <c r="F1934">
        <v>295</v>
      </c>
      <c r="G1934" t="s">
        <v>91</v>
      </c>
      <c r="H1934">
        <v>1897</v>
      </c>
      <c r="I1934">
        <v>50</v>
      </c>
      <c r="J1934">
        <v>4.8</v>
      </c>
      <c r="K1934" t="s">
        <v>32</v>
      </c>
      <c r="L1934">
        <v>128</v>
      </c>
      <c r="M1934" t="s">
        <v>33</v>
      </c>
      <c r="N1934" t="s">
        <v>34</v>
      </c>
      <c r="O1934" t="s">
        <v>35</v>
      </c>
      <c r="P1934" t="s">
        <v>37</v>
      </c>
      <c r="Q1934" t="s">
        <v>36</v>
      </c>
      <c r="R1934">
        <v>21</v>
      </c>
      <c r="S1934" t="s">
        <v>37</v>
      </c>
      <c r="T1934" t="s">
        <v>55</v>
      </c>
      <c r="U1934" t="s">
        <v>46</v>
      </c>
      <c r="W1934" t="s">
        <v>64</v>
      </c>
      <c r="X1934">
        <v>76880</v>
      </c>
      <c r="Y1934">
        <v>7578</v>
      </c>
      <c r="Z1934">
        <v>0</v>
      </c>
      <c r="AA1934">
        <v>0</v>
      </c>
      <c r="AB1934" t="str">
        <f>IF(Restaurants[[#This Row],[Years_Operating]]&lt;5,"New",
IF(Restaurants[[#This Row],[Years_Operating]]&lt;15,"Established","Legacy"))</f>
        <v>Legacy</v>
      </c>
      <c r="AC1934" t="str">
        <f>IF(Restaurants[[#This Row],[Country]]="India","Yes","No")</f>
        <v>No</v>
      </c>
      <c r="AD1934" t="str">
        <f>IF(AND(Restaurants[[#This Row],[Has Online Delivery]]="Yes",Restaurants[[#This Row],[Has Table Booking]]="Yes"),"Online + Table",
IF(Restaurants[[#This Row],[Has Online Delivery]]="Yes","Online Only",
IF(Restaurants[[#This Row],[Has Table Booking]]="Yes","Table Only","None")))</f>
        <v>Table Only</v>
      </c>
      <c r="AE1934" t="str">
        <f>IF(Restaurants[[#This Row],[Rating]]&gt;=4.5,"Excellent",
IF(Restaurants[[#This Row],[Rating]]&gt;=4,"Very Good",
IF(Restaurants[[#This Row],[Rating]]&gt;=3.5,"Good","Average/Low")))</f>
        <v>Excellent</v>
      </c>
    </row>
    <row r="1935" spans="1:31" x14ac:dyDescent="0.3">
      <c r="A1935" t="s">
        <v>238</v>
      </c>
      <c r="B1935" t="s">
        <v>239</v>
      </c>
      <c r="C1935" t="s">
        <v>240</v>
      </c>
      <c r="D1935" t="s">
        <v>241</v>
      </c>
      <c r="E1935">
        <v>0</v>
      </c>
      <c r="F1935">
        <v>220</v>
      </c>
      <c r="G1935" t="s">
        <v>242</v>
      </c>
      <c r="H1935">
        <v>2011</v>
      </c>
      <c r="I1935">
        <v>50</v>
      </c>
      <c r="J1935">
        <v>4.5</v>
      </c>
      <c r="K1935" t="s">
        <v>32</v>
      </c>
      <c r="L1935">
        <v>14</v>
      </c>
      <c r="M1935" t="s">
        <v>160</v>
      </c>
      <c r="N1935" t="s">
        <v>210</v>
      </c>
      <c r="O1935" t="s">
        <v>35</v>
      </c>
      <c r="P1935" t="s">
        <v>36</v>
      </c>
      <c r="Q1935" t="s">
        <v>37</v>
      </c>
      <c r="R1935">
        <v>72</v>
      </c>
      <c r="S1935" t="s">
        <v>37</v>
      </c>
      <c r="T1935" t="s">
        <v>55</v>
      </c>
      <c r="U1935" t="s">
        <v>39</v>
      </c>
      <c r="W1935" t="s">
        <v>47</v>
      </c>
      <c r="X1935">
        <v>212676</v>
      </c>
      <c r="Y1935">
        <v>7732</v>
      </c>
      <c r="Z1935">
        <v>0</v>
      </c>
      <c r="AA1935">
        <v>0</v>
      </c>
      <c r="AB1935" t="str">
        <f>IF(Restaurants[[#This Row],[Years_Operating]]&lt;5,"New",
IF(Restaurants[[#This Row],[Years_Operating]]&lt;15,"Established","Legacy"))</f>
        <v>Established</v>
      </c>
      <c r="AC1935" t="str">
        <f>IF(Restaurants[[#This Row],[Country]]="India","Yes","No")</f>
        <v>No</v>
      </c>
      <c r="AD1935" t="str">
        <f>IF(AND(Restaurants[[#This Row],[Has Online Delivery]]="Yes",Restaurants[[#This Row],[Has Table Booking]]="Yes"),"Online + Table",
IF(Restaurants[[#This Row],[Has Online Delivery]]="Yes","Online Only",
IF(Restaurants[[#This Row],[Has Table Booking]]="Yes","Table Only","None")))</f>
        <v>Online Only</v>
      </c>
      <c r="AE1935" t="str">
        <f>IF(Restaurants[[#This Row],[Rating]]&gt;=4.5,"Excellent",
IF(Restaurants[[#This Row],[Rating]]&gt;=4,"Very Good",
IF(Restaurants[[#This Row],[Rating]]&gt;=3.5,"Good","Average/Low")))</f>
        <v>Excellent</v>
      </c>
    </row>
    <row r="1936" spans="1:31" x14ac:dyDescent="0.3">
      <c r="A1936" t="s">
        <v>154</v>
      </c>
      <c r="B1936" t="s">
        <v>275</v>
      </c>
      <c r="C1936" t="s">
        <v>251</v>
      </c>
      <c r="D1936" t="s">
        <v>267</v>
      </c>
      <c r="E1936">
        <v>2</v>
      </c>
      <c r="F1936">
        <v>245</v>
      </c>
      <c r="G1936" t="s">
        <v>158</v>
      </c>
      <c r="H1936">
        <v>2010</v>
      </c>
      <c r="I1936">
        <v>48</v>
      </c>
      <c r="J1936">
        <v>4.7</v>
      </c>
      <c r="K1936" t="s">
        <v>268</v>
      </c>
      <c r="L1936">
        <v>15</v>
      </c>
      <c r="M1936" t="s">
        <v>160</v>
      </c>
      <c r="N1936" t="s">
        <v>143</v>
      </c>
      <c r="O1936" t="s">
        <v>35</v>
      </c>
      <c r="P1936" t="s">
        <v>36</v>
      </c>
      <c r="Q1936" t="s">
        <v>37</v>
      </c>
      <c r="R1936">
        <v>22</v>
      </c>
      <c r="S1936" t="s">
        <v>36</v>
      </c>
      <c r="T1936" t="s">
        <v>63</v>
      </c>
      <c r="U1936" t="s">
        <v>46</v>
      </c>
      <c r="V1936" t="s">
        <v>844</v>
      </c>
      <c r="W1936" t="s">
        <v>149</v>
      </c>
      <c r="X1936">
        <v>14715</v>
      </c>
      <c r="Y1936">
        <v>3790</v>
      </c>
      <c r="Z1936">
        <v>18.520399999999999</v>
      </c>
      <c r="AA1936">
        <v>73.856700000000004</v>
      </c>
      <c r="AB1936" t="str">
        <f>IF(Restaurants[[#This Row],[Years_Operating]]&lt;5,"New",
IF(Restaurants[[#This Row],[Years_Operating]]&lt;15,"Established","Legacy"))</f>
        <v>Legacy</v>
      </c>
      <c r="AC1936" t="str">
        <f>IF(Restaurants[[#This Row],[Country]]="India","Yes","No")</f>
        <v>Yes</v>
      </c>
      <c r="AD1936" t="str">
        <f>IF(AND(Restaurants[[#This Row],[Has Online Delivery]]="Yes",Restaurants[[#This Row],[Has Table Booking]]="Yes"),"Online + Table",
IF(Restaurants[[#This Row],[Has Online Delivery]]="Yes","Online Only",
IF(Restaurants[[#This Row],[Has Table Booking]]="Yes","Table Only","None")))</f>
        <v>Online Only</v>
      </c>
      <c r="AE1936" t="str">
        <f>IF(Restaurants[[#This Row],[Rating]]&gt;=4.5,"Excellent",
IF(Restaurants[[#This Row],[Rating]]&gt;=4,"Very Good",
IF(Restaurants[[#This Row],[Rating]]&gt;=3.5,"Good","Average/Low")))</f>
        <v>Excellent</v>
      </c>
    </row>
    <row r="1937" spans="1:31" x14ac:dyDescent="0.3">
      <c r="A1937" t="s">
        <v>57</v>
      </c>
      <c r="B1937" t="s">
        <v>58</v>
      </c>
      <c r="C1937" t="s">
        <v>59</v>
      </c>
      <c r="D1937" t="s">
        <v>60</v>
      </c>
      <c r="E1937">
        <v>3</v>
      </c>
      <c r="F1937">
        <v>425</v>
      </c>
      <c r="G1937" t="s">
        <v>61</v>
      </c>
      <c r="H1937">
        <v>1986</v>
      </c>
      <c r="I1937">
        <v>40</v>
      </c>
      <c r="J1937">
        <v>4.9000000000000004</v>
      </c>
      <c r="K1937" t="s">
        <v>32</v>
      </c>
      <c r="L1937">
        <v>39</v>
      </c>
      <c r="M1937" t="s">
        <v>62</v>
      </c>
      <c r="N1937" t="s">
        <v>34</v>
      </c>
      <c r="O1937" t="s">
        <v>35</v>
      </c>
      <c r="P1937" t="s">
        <v>37</v>
      </c>
      <c r="Q1937" t="s">
        <v>37</v>
      </c>
      <c r="R1937">
        <v>67</v>
      </c>
      <c r="S1937" t="s">
        <v>37</v>
      </c>
      <c r="T1937" t="s">
        <v>86</v>
      </c>
      <c r="U1937" t="s">
        <v>46</v>
      </c>
      <c r="W1937" t="s">
        <v>64</v>
      </c>
      <c r="X1937">
        <v>335532</v>
      </c>
      <c r="Y1937">
        <v>894</v>
      </c>
      <c r="Z1937">
        <v>48.8566</v>
      </c>
      <c r="AA1937">
        <v>2.3521999999999998</v>
      </c>
      <c r="AB1937" t="str">
        <f>IF(Restaurants[[#This Row],[Years_Operating]]&lt;5,"New",
IF(Restaurants[[#This Row],[Years_Operating]]&lt;15,"Established","Legacy"))</f>
        <v>Legacy</v>
      </c>
      <c r="AC1937" t="str">
        <f>IF(Restaurants[[#This Row],[Country]]="India","Yes","No")</f>
        <v>No</v>
      </c>
      <c r="AD1937" t="str">
        <f>IF(AND(Restaurants[[#This Row],[Has Online Delivery]]="Yes",Restaurants[[#This Row],[Has Table Booking]]="Yes"),"Online + Table",
IF(Restaurants[[#This Row],[Has Online Delivery]]="Yes","Online Only",
IF(Restaurants[[#This Row],[Has Table Booking]]="Yes","Table Only","None")))</f>
        <v>None</v>
      </c>
      <c r="AE1937" t="str">
        <f>IF(Restaurants[[#This Row],[Rating]]&gt;=4.5,"Excellent",
IF(Restaurants[[#This Row],[Rating]]&gt;=4,"Very Good",
IF(Restaurants[[#This Row],[Rating]]&gt;=3.5,"Good","Average/Low")))</f>
        <v>Excellent</v>
      </c>
    </row>
    <row r="1938" spans="1:31" x14ac:dyDescent="0.3">
      <c r="A1938" t="s">
        <v>92</v>
      </c>
      <c r="B1938" t="s">
        <v>93</v>
      </c>
      <c r="C1938" t="s">
        <v>50</v>
      </c>
      <c r="D1938" t="s">
        <v>94</v>
      </c>
      <c r="E1938">
        <v>3</v>
      </c>
      <c r="F1938">
        <v>345</v>
      </c>
      <c r="G1938" t="s">
        <v>95</v>
      </c>
      <c r="H1938">
        <v>2011</v>
      </c>
      <c r="I1938">
        <v>50</v>
      </c>
      <c r="J1938">
        <v>4.8</v>
      </c>
      <c r="K1938" t="s">
        <v>96</v>
      </c>
      <c r="L1938">
        <v>14</v>
      </c>
      <c r="M1938" t="s">
        <v>33</v>
      </c>
      <c r="N1938" t="s">
        <v>34</v>
      </c>
      <c r="O1938" t="s">
        <v>54</v>
      </c>
      <c r="P1938" t="s">
        <v>36</v>
      </c>
      <c r="Q1938" t="s">
        <v>37</v>
      </c>
      <c r="R1938">
        <v>51</v>
      </c>
      <c r="S1938" t="s">
        <v>37</v>
      </c>
      <c r="T1938" t="s">
        <v>38</v>
      </c>
      <c r="U1938" t="s">
        <v>46</v>
      </c>
      <c r="W1938" t="s">
        <v>149</v>
      </c>
      <c r="X1938">
        <v>486832</v>
      </c>
      <c r="Y1938">
        <v>2694</v>
      </c>
      <c r="Z1938">
        <v>37.774900000000002</v>
      </c>
      <c r="AA1938">
        <v>-122.4194</v>
      </c>
      <c r="AB1938" t="str">
        <f>IF(Restaurants[[#This Row],[Years_Operating]]&lt;5,"New",
IF(Restaurants[[#This Row],[Years_Operating]]&lt;15,"Established","Legacy"))</f>
        <v>Established</v>
      </c>
      <c r="AC1938" t="str">
        <f>IF(Restaurants[[#This Row],[Country]]="India","Yes","No")</f>
        <v>No</v>
      </c>
      <c r="AD1938" t="str">
        <f>IF(AND(Restaurants[[#This Row],[Has Online Delivery]]="Yes",Restaurants[[#This Row],[Has Table Booking]]="Yes"),"Online + Table",
IF(Restaurants[[#This Row],[Has Online Delivery]]="Yes","Online Only",
IF(Restaurants[[#This Row],[Has Table Booking]]="Yes","Table Only","None")))</f>
        <v>Online Only</v>
      </c>
      <c r="AE1938" t="str">
        <f>IF(Restaurants[[#This Row],[Rating]]&gt;=4.5,"Excellent",
IF(Restaurants[[#This Row],[Rating]]&gt;=4,"Very Good",
IF(Restaurants[[#This Row],[Rating]]&gt;=3.5,"Good","Average/Low")))</f>
        <v>Excellent</v>
      </c>
    </row>
    <row r="1939" spans="1:31" x14ac:dyDescent="0.3">
      <c r="A1939" t="s">
        <v>124</v>
      </c>
      <c r="B1939" t="s">
        <v>125</v>
      </c>
      <c r="C1939" t="s">
        <v>50</v>
      </c>
      <c r="D1939" t="s">
        <v>126</v>
      </c>
      <c r="E1939">
        <v>3</v>
      </c>
      <c r="F1939">
        <v>385</v>
      </c>
      <c r="G1939" t="s">
        <v>127</v>
      </c>
      <c r="H1939">
        <v>2005</v>
      </c>
      <c r="I1939">
        <v>64</v>
      </c>
      <c r="J1939">
        <v>4.7</v>
      </c>
      <c r="K1939" t="s">
        <v>32</v>
      </c>
      <c r="L1939">
        <v>20</v>
      </c>
      <c r="M1939" t="s">
        <v>33</v>
      </c>
      <c r="N1939" t="s">
        <v>34</v>
      </c>
      <c r="O1939" t="s">
        <v>54</v>
      </c>
      <c r="P1939" t="s">
        <v>36</v>
      </c>
      <c r="Q1939" t="s">
        <v>36</v>
      </c>
      <c r="R1939">
        <v>20</v>
      </c>
      <c r="S1939" t="s">
        <v>36</v>
      </c>
      <c r="T1939" t="s">
        <v>38</v>
      </c>
      <c r="U1939" t="s">
        <v>39</v>
      </c>
      <c r="W1939" t="s">
        <v>149</v>
      </c>
      <c r="X1939">
        <v>354178</v>
      </c>
      <c r="Y1939">
        <v>7947</v>
      </c>
      <c r="Z1939">
        <v>41.878100000000003</v>
      </c>
      <c r="AA1939">
        <v>-87.629800000000003</v>
      </c>
      <c r="AB1939" t="str">
        <f>IF(Restaurants[[#This Row],[Years_Operating]]&lt;5,"New",
IF(Restaurants[[#This Row],[Years_Operating]]&lt;15,"Established","Legacy"))</f>
        <v>Legacy</v>
      </c>
      <c r="AC1939" t="str">
        <f>IF(Restaurants[[#This Row],[Country]]="India","Yes","No")</f>
        <v>No</v>
      </c>
      <c r="AD1939" t="str">
        <f>IF(AND(Restaurants[[#This Row],[Has Online Delivery]]="Yes",Restaurants[[#This Row],[Has Table Booking]]="Yes"),"Online + Table",
IF(Restaurants[[#This Row],[Has Online Delivery]]="Yes","Online Only",
IF(Restaurants[[#This Row],[Has Table Booking]]="Yes","Table Only","None")))</f>
        <v>Online + Table</v>
      </c>
      <c r="AE1939" t="str">
        <f>IF(Restaurants[[#This Row],[Rating]]&gt;=4.5,"Excellent",
IF(Restaurants[[#This Row],[Rating]]&gt;=4,"Very Good",
IF(Restaurants[[#This Row],[Rating]]&gt;=3.5,"Good","Average/Low")))</f>
        <v>Excellent</v>
      </c>
    </row>
    <row r="1940" spans="1:31" x14ac:dyDescent="0.3">
      <c r="A1940" t="s">
        <v>65</v>
      </c>
      <c r="B1940" t="s">
        <v>66</v>
      </c>
      <c r="C1940" t="s">
        <v>59</v>
      </c>
      <c r="D1940" t="s">
        <v>67</v>
      </c>
      <c r="E1940">
        <v>3</v>
      </c>
      <c r="F1940">
        <v>350</v>
      </c>
      <c r="G1940" t="s">
        <v>68</v>
      </c>
      <c r="H1940">
        <v>1991</v>
      </c>
      <c r="I1940">
        <v>36</v>
      </c>
      <c r="J1940">
        <v>4.8</v>
      </c>
      <c r="K1940" t="s">
        <v>32</v>
      </c>
      <c r="L1940">
        <v>34</v>
      </c>
      <c r="M1940" t="s">
        <v>33</v>
      </c>
      <c r="N1940" t="s">
        <v>34</v>
      </c>
      <c r="O1940" t="s">
        <v>35</v>
      </c>
      <c r="P1940" t="s">
        <v>37</v>
      </c>
      <c r="Q1940" t="s">
        <v>37</v>
      </c>
      <c r="R1940">
        <v>26</v>
      </c>
      <c r="S1940" t="s">
        <v>37</v>
      </c>
      <c r="T1940" t="s">
        <v>38</v>
      </c>
      <c r="U1940" t="s">
        <v>32</v>
      </c>
      <c r="W1940" t="s">
        <v>47</v>
      </c>
      <c r="X1940">
        <v>282492</v>
      </c>
      <c r="Y1940">
        <v>2505</v>
      </c>
      <c r="Z1940">
        <v>0</v>
      </c>
      <c r="AA1940">
        <v>0</v>
      </c>
      <c r="AB1940" t="str">
        <f>IF(Restaurants[[#This Row],[Years_Operating]]&lt;5,"New",
IF(Restaurants[[#This Row],[Years_Operating]]&lt;15,"Established","Legacy"))</f>
        <v>Legacy</v>
      </c>
      <c r="AC1940" t="str">
        <f>IF(Restaurants[[#This Row],[Country]]="India","Yes","No")</f>
        <v>No</v>
      </c>
      <c r="AD1940" t="str">
        <f>IF(AND(Restaurants[[#This Row],[Has Online Delivery]]="Yes",Restaurants[[#This Row],[Has Table Booking]]="Yes"),"Online + Table",
IF(Restaurants[[#This Row],[Has Online Delivery]]="Yes","Online Only",
IF(Restaurants[[#This Row],[Has Table Booking]]="Yes","Table Only","None")))</f>
        <v>None</v>
      </c>
      <c r="AE1940" t="str">
        <f>IF(Restaurants[[#This Row],[Rating]]&gt;=4.5,"Excellent",
IF(Restaurants[[#This Row],[Rating]]&gt;=4,"Very Good",
IF(Restaurants[[#This Row],[Rating]]&gt;=3.5,"Good","Average/Low")))</f>
        <v>Excellent</v>
      </c>
    </row>
    <row r="1941" spans="1:31" x14ac:dyDescent="0.3">
      <c r="A1941" t="s">
        <v>144</v>
      </c>
      <c r="B1941" t="s">
        <v>145</v>
      </c>
      <c r="C1941" t="s">
        <v>146</v>
      </c>
      <c r="D1941" t="s">
        <v>147</v>
      </c>
      <c r="E1941">
        <v>2</v>
      </c>
      <c r="F1941">
        <v>280</v>
      </c>
      <c r="G1941" t="s">
        <v>148</v>
      </c>
      <c r="H1941">
        <v>2007</v>
      </c>
      <c r="I1941">
        <v>26</v>
      </c>
      <c r="J1941">
        <v>4.7</v>
      </c>
      <c r="K1941" t="s">
        <v>32</v>
      </c>
      <c r="L1941">
        <v>18</v>
      </c>
      <c r="M1941" t="s">
        <v>33</v>
      </c>
      <c r="N1941" t="s">
        <v>143</v>
      </c>
      <c r="O1941" t="s">
        <v>45</v>
      </c>
      <c r="P1941" t="s">
        <v>36</v>
      </c>
      <c r="Q1941" t="s">
        <v>36</v>
      </c>
      <c r="R1941">
        <v>27</v>
      </c>
      <c r="S1941" t="s">
        <v>36</v>
      </c>
      <c r="T1941" t="s">
        <v>38</v>
      </c>
      <c r="U1941" t="s">
        <v>46</v>
      </c>
      <c r="W1941" t="s">
        <v>149</v>
      </c>
      <c r="X1941">
        <v>452567</v>
      </c>
      <c r="Y1941">
        <v>5623</v>
      </c>
      <c r="Z1941">
        <v>35.689500000000002</v>
      </c>
      <c r="AA1941">
        <v>139.6917</v>
      </c>
      <c r="AB1941" t="str">
        <f>IF(Restaurants[[#This Row],[Years_Operating]]&lt;5,"New",
IF(Restaurants[[#This Row],[Years_Operating]]&lt;15,"Established","Legacy"))</f>
        <v>Legacy</v>
      </c>
      <c r="AC1941" t="str">
        <f>IF(Restaurants[[#This Row],[Country]]="India","Yes","No")</f>
        <v>No</v>
      </c>
      <c r="AD1941" t="str">
        <f>IF(AND(Restaurants[[#This Row],[Has Online Delivery]]="Yes",Restaurants[[#This Row],[Has Table Booking]]="Yes"),"Online + Table",
IF(Restaurants[[#This Row],[Has Online Delivery]]="Yes","Online Only",
IF(Restaurants[[#This Row],[Has Table Booking]]="Yes","Table Only","None")))</f>
        <v>Online + Table</v>
      </c>
      <c r="AE1941" t="str">
        <f>IF(Restaurants[[#This Row],[Rating]]&gt;=4.5,"Excellent",
IF(Restaurants[[#This Row],[Rating]]&gt;=4,"Very Good",
IF(Restaurants[[#This Row],[Rating]]&gt;=3.5,"Good","Average/Low")))</f>
        <v>Excellent</v>
      </c>
    </row>
    <row r="1942" spans="1:31" x14ac:dyDescent="0.3">
      <c r="A1942" t="s">
        <v>92</v>
      </c>
      <c r="B1942" t="s">
        <v>93</v>
      </c>
      <c r="C1942" t="s">
        <v>50</v>
      </c>
      <c r="D1942" t="s">
        <v>94</v>
      </c>
      <c r="E1942">
        <v>3</v>
      </c>
      <c r="F1942">
        <v>345</v>
      </c>
      <c r="G1942" t="s">
        <v>95</v>
      </c>
      <c r="H1942">
        <v>2011</v>
      </c>
      <c r="I1942">
        <v>50</v>
      </c>
      <c r="J1942">
        <v>4.8</v>
      </c>
      <c r="K1942" t="s">
        <v>96</v>
      </c>
      <c r="L1942">
        <v>14</v>
      </c>
      <c r="M1942" t="s">
        <v>33</v>
      </c>
      <c r="N1942" t="s">
        <v>34</v>
      </c>
      <c r="O1942" t="s">
        <v>54</v>
      </c>
      <c r="P1942" t="s">
        <v>37</v>
      </c>
      <c r="Q1942" t="s">
        <v>36</v>
      </c>
      <c r="R1942">
        <v>21</v>
      </c>
      <c r="S1942" t="s">
        <v>37</v>
      </c>
      <c r="T1942" t="s">
        <v>63</v>
      </c>
      <c r="U1942" t="s">
        <v>39</v>
      </c>
      <c r="W1942" t="s">
        <v>80</v>
      </c>
      <c r="X1942">
        <v>254467</v>
      </c>
      <c r="Y1942">
        <v>7227</v>
      </c>
      <c r="Z1942">
        <v>37.774900000000002</v>
      </c>
      <c r="AA1942">
        <v>-122.4194</v>
      </c>
      <c r="AB1942" t="str">
        <f>IF(Restaurants[[#This Row],[Years_Operating]]&lt;5,"New",
IF(Restaurants[[#This Row],[Years_Operating]]&lt;15,"Established","Legacy"))</f>
        <v>Established</v>
      </c>
      <c r="AC1942" t="str">
        <f>IF(Restaurants[[#This Row],[Country]]="India","Yes","No")</f>
        <v>No</v>
      </c>
      <c r="AD1942" t="str">
        <f>IF(AND(Restaurants[[#This Row],[Has Online Delivery]]="Yes",Restaurants[[#This Row],[Has Table Booking]]="Yes"),"Online + Table",
IF(Restaurants[[#This Row],[Has Online Delivery]]="Yes","Online Only",
IF(Restaurants[[#This Row],[Has Table Booking]]="Yes","Table Only","None")))</f>
        <v>Table Only</v>
      </c>
      <c r="AE1942" t="str">
        <f>IF(Restaurants[[#This Row],[Rating]]&gt;=4.5,"Excellent",
IF(Restaurants[[#This Row],[Rating]]&gt;=4,"Very Good",
IF(Restaurants[[#This Row],[Rating]]&gt;=3.5,"Good","Average/Low")))</f>
        <v>Excellent</v>
      </c>
    </row>
    <row r="1943" spans="1:31" x14ac:dyDescent="0.3">
      <c r="A1943" t="s">
        <v>27</v>
      </c>
      <c r="B1943" t="s">
        <v>28</v>
      </c>
      <c r="C1943" t="s">
        <v>29</v>
      </c>
      <c r="D1943" t="s">
        <v>30</v>
      </c>
      <c r="E1943">
        <v>3</v>
      </c>
      <c r="F1943">
        <v>320</v>
      </c>
      <c r="G1943" t="s">
        <v>31</v>
      </c>
      <c r="H1943">
        <v>1995</v>
      </c>
      <c r="I1943">
        <v>28</v>
      </c>
      <c r="J1943">
        <v>4.9000000000000004</v>
      </c>
      <c r="K1943" t="s">
        <v>32</v>
      </c>
      <c r="L1943">
        <v>30</v>
      </c>
      <c r="M1943" t="s">
        <v>33</v>
      </c>
      <c r="N1943" t="s">
        <v>34</v>
      </c>
      <c r="O1943" t="s">
        <v>35</v>
      </c>
      <c r="P1943" t="s">
        <v>36</v>
      </c>
      <c r="Q1943" t="s">
        <v>36</v>
      </c>
      <c r="R1943">
        <v>28</v>
      </c>
      <c r="S1943" t="s">
        <v>37</v>
      </c>
      <c r="T1943" t="s">
        <v>55</v>
      </c>
      <c r="U1943" t="s">
        <v>46</v>
      </c>
      <c r="W1943" t="s">
        <v>80</v>
      </c>
      <c r="X1943">
        <v>73438</v>
      </c>
      <c r="Y1943">
        <v>4551</v>
      </c>
      <c r="Z1943">
        <v>0</v>
      </c>
      <c r="AA1943">
        <v>0</v>
      </c>
      <c r="AB1943" t="str">
        <f>IF(Restaurants[[#This Row],[Years_Operating]]&lt;5,"New",
IF(Restaurants[[#This Row],[Years_Operating]]&lt;15,"Established","Legacy"))</f>
        <v>Legacy</v>
      </c>
      <c r="AC1943" t="str">
        <f>IF(Restaurants[[#This Row],[Country]]="India","Yes","No")</f>
        <v>No</v>
      </c>
      <c r="AD1943" t="str">
        <f>IF(AND(Restaurants[[#This Row],[Has Online Delivery]]="Yes",Restaurants[[#This Row],[Has Table Booking]]="Yes"),"Online + Table",
IF(Restaurants[[#This Row],[Has Online Delivery]]="Yes","Online Only",
IF(Restaurants[[#This Row],[Has Table Booking]]="Yes","Table Only","None")))</f>
        <v>Online + Table</v>
      </c>
      <c r="AE1943" t="str">
        <f>IF(Restaurants[[#This Row],[Rating]]&gt;=4.5,"Excellent",
IF(Restaurants[[#This Row],[Rating]]&gt;=4,"Very Good",
IF(Restaurants[[#This Row],[Rating]]&gt;=3.5,"Good","Average/Low")))</f>
        <v>Excellent</v>
      </c>
    </row>
    <row r="1944" spans="1:31" x14ac:dyDescent="0.3">
      <c r="A1944" t="s">
        <v>150</v>
      </c>
      <c r="B1944" t="s">
        <v>261</v>
      </c>
      <c r="C1944" t="s">
        <v>251</v>
      </c>
      <c r="D1944" t="s">
        <v>258</v>
      </c>
      <c r="E1944">
        <v>2</v>
      </c>
      <c r="F1944">
        <v>325</v>
      </c>
      <c r="G1944" t="s">
        <v>153</v>
      </c>
      <c r="H1944">
        <v>2016</v>
      </c>
      <c r="I1944">
        <v>48</v>
      </c>
      <c r="J1944">
        <v>4.7</v>
      </c>
      <c r="K1944" t="s">
        <v>284</v>
      </c>
      <c r="L1944">
        <v>9</v>
      </c>
      <c r="M1944" t="s">
        <v>33</v>
      </c>
      <c r="N1944" t="s">
        <v>143</v>
      </c>
      <c r="O1944" t="s">
        <v>54</v>
      </c>
      <c r="P1944" t="s">
        <v>36</v>
      </c>
      <c r="Q1944" t="s">
        <v>37</v>
      </c>
      <c r="R1944">
        <v>50</v>
      </c>
      <c r="S1944" t="s">
        <v>37</v>
      </c>
      <c r="T1944" t="s">
        <v>55</v>
      </c>
      <c r="U1944" t="s">
        <v>46</v>
      </c>
      <c r="V1944" t="s">
        <v>845</v>
      </c>
      <c r="W1944" t="s">
        <v>70</v>
      </c>
      <c r="X1944">
        <v>320579</v>
      </c>
      <c r="Y1944">
        <v>2787</v>
      </c>
      <c r="Z1944">
        <v>22.572600000000001</v>
      </c>
      <c r="AA1944">
        <v>88.363900000000001</v>
      </c>
      <c r="AB1944" t="str">
        <f>IF(Restaurants[[#This Row],[Years_Operating]]&lt;5,"New",
IF(Restaurants[[#This Row],[Years_Operating]]&lt;15,"Established","Legacy"))</f>
        <v>Established</v>
      </c>
      <c r="AC1944" t="str">
        <f>IF(Restaurants[[#This Row],[Country]]="India","Yes","No")</f>
        <v>Yes</v>
      </c>
      <c r="AD1944" t="str">
        <f>IF(AND(Restaurants[[#This Row],[Has Online Delivery]]="Yes",Restaurants[[#This Row],[Has Table Booking]]="Yes"),"Online + Table",
IF(Restaurants[[#This Row],[Has Online Delivery]]="Yes","Online Only",
IF(Restaurants[[#This Row],[Has Table Booking]]="Yes","Table Only","None")))</f>
        <v>Online Only</v>
      </c>
      <c r="AE1944" t="str">
        <f>IF(Restaurants[[#This Row],[Rating]]&gt;=4.5,"Excellent",
IF(Restaurants[[#This Row],[Rating]]&gt;=4,"Very Good",
IF(Restaurants[[#This Row],[Rating]]&gt;=3.5,"Good","Average/Low")))</f>
        <v>Excellent</v>
      </c>
    </row>
    <row r="1945" spans="1:31" x14ac:dyDescent="0.3">
      <c r="A1945" t="s">
        <v>122</v>
      </c>
      <c r="B1945" t="s">
        <v>77</v>
      </c>
      <c r="C1945" t="s">
        <v>50</v>
      </c>
      <c r="D1945" t="s">
        <v>98</v>
      </c>
      <c r="E1945">
        <v>3</v>
      </c>
      <c r="F1945">
        <v>365</v>
      </c>
      <c r="G1945" t="s">
        <v>123</v>
      </c>
      <c r="H1945">
        <v>1998</v>
      </c>
      <c r="I1945">
        <v>80</v>
      </c>
      <c r="J1945">
        <v>4.7</v>
      </c>
      <c r="K1945" t="s">
        <v>32</v>
      </c>
      <c r="L1945">
        <v>27</v>
      </c>
      <c r="M1945" t="s">
        <v>33</v>
      </c>
      <c r="N1945" t="s">
        <v>34</v>
      </c>
      <c r="O1945" t="s">
        <v>54</v>
      </c>
      <c r="P1945" t="s">
        <v>37</v>
      </c>
      <c r="Q1945" t="s">
        <v>36</v>
      </c>
      <c r="R1945">
        <v>61</v>
      </c>
      <c r="S1945" t="s">
        <v>36</v>
      </c>
      <c r="T1945" t="s">
        <v>38</v>
      </c>
      <c r="U1945" t="s">
        <v>46</v>
      </c>
      <c r="W1945" t="s">
        <v>64</v>
      </c>
      <c r="X1945">
        <v>477167</v>
      </c>
      <c r="Y1945">
        <v>1549</v>
      </c>
      <c r="Z1945">
        <v>40.712800000000001</v>
      </c>
      <c r="AA1945">
        <v>-74.006</v>
      </c>
      <c r="AB1945" t="str">
        <f>IF(Restaurants[[#This Row],[Years_Operating]]&lt;5,"New",
IF(Restaurants[[#This Row],[Years_Operating]]&lt;15,"Established","Legacy"))</f>
        <v>Legacy</v>
      </c>
      <c r="AC1945" t="str">
        <f>IF(Restaurants[[#This Row],[Country]]="India","Yes","No")</f>
        <v>No</v>
      </c>
      <c r="AD1945" t="str">
        <f>IF(AND(Restaurants[[#This Row],[Has Online Delivery]]="Yes",Restaurants[[#This Row],[Has Table Booking]]="Yes"),"Online + Table",
IF(Restaurants[[#This Row],[Has Online Delivery]]="Yes","Online Only",
IF(Restaurants[[#This Row],[Has Table Booking]]="Yes","Table Only","None")))</f>
        <v>Table Only</v>
      </c>
      <c r="AE1945" t="str">
        <f>IF(Restaurants[[#This Row],[Rating]]&gt;=4.5,"Excellent",
IF(Restaurants[[#This Row],[Rating]]&gt;=4,"Very Good",
IF(Restaurants[[#This Row],[Rating]]&gt;=3.5,"Good","Average/Low")))</f>
        <v>Excellent</v>
      </c>
    </row>
    <row r="1946" spans="1:31" x14ac:dyDescent="0.3">
      <c r="A1946" t="s">
        <v>71</v>
      </c>
      <c r="B1946" t="s">
        <v>255</v>
      </c>
      <c r="C1946" t="s">
        <v>251</v>
      </c>
      <c r="D1946" t="s">
        <v>263</v>
      </c>
      <c r="E1946">
        <v>3</v>
      </c>
      <c r="F1946">
        <v>380</v>
      </c>
      <c r="G1946" t="s">
        <v>75</v>
      </c>
      <c r="H1946">
        <v>2008</v>
      </c>
      <c r="I1946">
        <v>23</v>
      </c>
      <c r="J1946">
        <v>4.8</v>
      </c>
      <c r="K1946" t="s">
        <v>273</v>
      </c>
      <c r="L1946">
        <v>17</v>
      </c>
      <c r="M1946" t="s">
        <v>33</v>
      </c>
      <c r="N1946" t="s">
        <v>34</v>
      </c>
      <c r="O1946" t="s">
        <v>35</v>
      </c>
      <c r="P1946" t="s">
        <v>37</v>
      </c>
      <c r="Q1946" t="s">
        <v>36</v>
      </c>
      <c r="R1946">
        <v>28</v>
      </c>
      <c r="S1946" t="s">
        <v>36</v>
      </c>
      <c r="T1946" t="s">
        <v>86</v>
      </c>
      <c r="U1946" t="s">
        <v>32</v>
      </c>
      <c r="V1946" t="s">
        <v>846</v>
      </c>
      <c r="W1946" t="s">
        <v>40</v>
      </c>
      <c r="X1946">
        <v>241749</v>
      </c>
      <c r="Y1946">
        <v>7252</v>
      </c>
      <c r="Z1946">
        <v>19.076000000000001</v>
      </c>
      <c r="AA1946">
        <v>72.877700000000004</v>
      </c>
      <c r="AB1946" t="str">
        <f>IF(Restaurants[[#This Row],[Years_Operating]]&lt;5,"New",
IF(Restaurants[[#This Row],[Years_Operating]]&lt;15,"Established","Legacy"))</f>
        <v>Legacy</v>
      </c>
      <c r="AC1946" t="str">
        <f>IF(Restaurants[[#This Row],[Country]]="India","Yes","No")</f>
        <v>Yes</v>
      </c>
      <c r="AD1946" t="str">
        <f>IF(AND(Restaurants[[#This Row],[Has Online Delivery]]="Yes",Restaurants[[#This Row],[Has Table Booking]]="Yes"),"Online + Table",
IF(Restaurants[[#This Row],[Has Online Delivery]]="Yes","Online Only",
IF(Restaurants[[#This Row],[Has Table Booking]]="Yes","Table Only","None")))</f>
        <v>Table Only</v>
      </c>
      <c r="AE1946" t="str">
        <f>IF(Restaurants[[#This Row],[Rating]]&gt;=4.5,"Excellent",
IF(Restaurants[[#This Row],[Rating]]&gt;=4,"Very Good",
IF(Restaurants[[#This Row],[Rating]]&gt;=3.5,"Good","Average/Low")))</f>
        <v>Excellent</v>
      </c>
    </row>
    <row r="1947" spans="1:31" x14ac:dyDescent="0.3">
      <c r="A1947" t="s">
        <v>48</v>
      </c>
      <c r="B1947" t="s">
        <v>49</v>
      </c>
      <c r="C1947" t="s">
        <v>50</v>
      </c>
      <c r="D1947" t="s">
        <v>51</v>
      </c>
      <c r="E1947">
        <v>3</v>
      </c>
      <c r="F1947">
        <v>390</v>
      </c>
      <c r="G1947" t="s">
        <v>52</v>
      </c>
      <c r="H1947">
        <v>1994</v>
      </c>
      <c r="I1947">
        <v>60</v>
      </c>
      <c r="J1947">
        <v>4.9000000000000004</v>
      </c>
      <c r="K1947" t="s">
        <v>178</v>
      </c>
      <c r="L1947">
        <v>31</v>
      </c>
      <c r="M1947" t="s">
        <v>33</v>
      </c>
      <c r="N1947" t="s">
        <v>34</v>
      </c>
      <c r="O1947" t="s">
        <v>54</v>
      </c>
      <c r="P1947" t="s">
        <v>36</v>
      </c>
      <c r="Q1947" t="s">
        <v>37</v>
      </c>
      <c r="R1947">
        <v>59</v>
      </c>
      <c r="S1947" t="s">
        <v>37</v>
      </c>
      <c r="T1947" t="s">
        <v>63</v>
      </c>
      <c r="U1947" t="s">
        <v>39</v>
      </c>
      <c r="W1947" t="s">
        <v>132</v>
      </c>
      <c r="X1947">
        <v>229512</v>
      </c>
      <c r="Y1947">
        <v>647</v>
      </c>
      <c r="Z1947">
        <v>0</v>
      </c>
      <c r="AA1947">
        <v>0</v>
      </c>
      <c r="AB1947" t="str">
        <f>IF(Restaurants[[#This Row],[Years_Operating]]&lt;5,"New",
IF(Restaurants[[#This Row],[Years_Operating]]&lt;15,"Established","Legacy"))</f>
        <v>Legacy</v>
      </c>
      <c r="AC1947" t="str">
        <f>IF(Restaurants[[#This Row],[Country]]="India","Yes","No")</f>
        <v>No</v>
      </c>
      <c r="AD1947" t="str">
        <f>IF(AND(Restaurants[[#This Row],[Has Online Delivery]]="Yes",Restaurants[[#This Row],[Has Table Booking]]="Yes"),"Online + Table",
IF(Restaurants[[#This Row],[Has Online Delivery]]="Yes","Online Only",
IF(Restaurants[[#This Row],[Has Table Booking]]="Yes","Table Only","None")))</f>
        <v>Online Only</v>
      </c>
      <c r="AE1947" t="str">
        <f>IF(Restaurants[[#This Row],[Rating]]&gt;=4.5,"Excellent",
IF(Restaurants[[#This Row],[Rating]]&gt;=4,"Very Good",
IF(Restaurants[[#This Row],[Rating]]&gt;=3.5,"Good","Average/Low")))</f>
        <v>Excellent</v>
      </c>
    </row>
    <row r="1948" spans="1:31" x14ac:dyDescent="0.3">
      <c r="A1948" t="s">
        <v>57</v>
      </c>
      <c r="B1948" t="s">
        <v>255</v>
      </c>
      <c r="C1948" t="s">
        <v>251</v>
      </c>
      <c r="D1948" t="s">
        <v>278</v>
      </c>
      <c r="E1948">
        <v>3</v>
      </c>
      <c r="F1948">
        <v>425</v>
      </c>
      <c r="G1948" t="s">
        <v>61</v>
      </c>
      <c r="H1948">
        <v>1986</v>
      </c>
      <c r="I1948">
        <v>40</v>
      </c>
      <c r="J1948">
        <v>4.9000000000000004</v>
      </c>
      <c r="K1948" t="s">
        <v>299</v>
      </c>
      <c r="L1948">
        <v>39</v>
      </c>
      <c r="M1948" t="s">
        <v>62</v>
      </c>
      <c r="N1948" t="s">
        <v>34</v>
      </c>
      <c r="O1948" t="s">
        <v>35</v>
      </c>
      <c r="P1948" t="s">
        <v>37</v>
      </c>
      <c r="Q1948" t="s">
        <v>36</v>
      </c>
      <c r="R1948">
        <v>44</v>
      </c>
      <c r="S1948" t="s">
        <v>36</v>
      </c>
      <c r="T1948" t="s">
        <v>86</v>
      </c>
      <c r="U1948" t="s">
        <v>32</v>
      </c>
      <c r="V1948" t="s">
        <v>847</v>
      </c>
      <c r="W1948" t="s">
        <v>47</v>
      </c>
      <c r="X1948">
        <v>170239</v>
      </c>
      <c r="Y1948">
        <v>3601</v>
      </c>
      <c r="Z1948">
        <v>19.076000000000001</v>
      </c>
      <c r="AA1948">
        <v>72.877700000000004</v>
      </c>
      <c r="AB1948" t="str">
        <f>IF(Restaurants[[#This Row],[Years_Operating]]&lt;5,"New",
IF(Restaurants[[#This Row],[Years_Operating]]&lt;15,"Established","Legacy"))</f>
        <v>Legacy</v>
      </c>
      <c r="AC1948" t="str">
        <f>IF(Restaurants[[#This Row],[Country]]="India","Yes","No")</f>
        <v>Yes</v>
      </c>
      <c r="AD1948" t="str">
        <f>IF(AND(Restaurants[[#This Row],[Has Online Delivery]]="Yes",Restaurants[[#This Row],[Has Table Booking]]="Yes"),"Online + Table",
IF(Restaurants[[#This Row],[Has Online Delivery]]="Yes","Online Only",
IF(Restaurants[[#This Row],[Has Table Booking]]="Yes","Table Only","None")))</f>
        <v>Table Only</v>
      </c>
      <c r="AE1948" t="str">
        <f>IF(Restaurants[[#This Row],[Rating]]&gt;=4.5,"Excellent",
IF(Restaurants[[#This Row],[Rating]]&gt;=4,"Very Good",
IF(Restaurants[[#This Row],[Rating]]&gt;=3.5,"Good","Average/Low")))</f>
        <v>Excellent</v>
      </c>
    </row>
    <row r="1949" spans="1:31" x14ac:dyDescent="0.3">
      <c r="A1949" t="s">
        <v>215</v>
      </c>
      <c r="B1949" t="s">
        <v>255</v>
      </c>
      <c r="C1949" t="s">
        <v>251</v>
      </c>
      <c r="D1949" t="s">
        <v>267</v>
      </c>
      <c r="E1949">
        <v>0</v>
      </c>
      <c r="F1949">
        <v>155</v>
      </c>
      <c r="G1949" t="s">
        <v>219</v>
      </c>
      <c r="H1949">
        <v>2000</v>
      </c>
      <c r="I1949">
        <v>55</v>
      </c>
      <c r="J1949">
        <v>4.7</v>
      </c>
      <c r="K1949" t="s">
        <v>268</v>
      </c>
      <c r="L1949">
        <v>25</v>
      </c>
      <c r="M1949" t="s">
        <v>160</v>
      </c>
      <c r="N1949" t="s">
        <v>210</v>
      </c>
      <c r="O1949" t="s">
        <v>54</v>
      </c>
      <c r="P1949" t="s">
        <v>36</v>
      </c>
      <c r="Q1949" t="s">
        <v>36</v>
      </c>
      <c r="R1949">
        <v>45</v>
      </c>
      <c r="S1949" t="s">
        <v>37</v>
      </c>
      <c r="T1949" t="s">
        <v>38</v>
      </c>
      <c r="U1949" t="s">
        <v>46</v>
      </c>
      <c r="V1949" t="s">
        <v>848</v>
      </c>
      <c r="W1949" t="s">
        <v>64</v>
      </c>
      <c r="X1949">
        <v>22719</v>
      </c>
      <c r="Y1949">
        <v>2507</v>
      </c>
      <c r="Z1949">
        <v>19.076000000000001</v>
      </c>
      <c r="AA1949">
        <v>72.877700000000004</v>
      </c>
      <c r="AB1949" t="str">
        <f>IF(Restaurants[[#This Row],[Years_Operating]]&lt;5,"New",
IF(Restaurants[[#This Row],[Years_Operating]]&lt;15,"Established","Legacy"))</f>
        <v>Legacy</v>
      </c>
      <c r="AC1949" t="str">
        <f>IF(Restaurants[[#This Row],[Country]]="India","Yes","No")</f>
        <v>Yes</v>
      </c>
      <c r="AD1949" t="str">
        <f>IF(AND(Restaurants[[#This Row],[Has Online Delivery]]="Yes",Restaurants[[#This Row],[Has Table Booking]]="Yes"),"Online + Table",
IF(Restaurants[[#This Row],[Has Online Delivery]]="Yes","Online Only",
IF(Restaurants[[#This Row],[Has Table Booking]]="Yes","Table Only","None")))</f>
        <v>Online + Table</v>
      </c>
      <c r="AE1949" t="str">
        <f>IF(Restaurants[[#This Row],[Rating]]&gt;=4.5,"Excellent",
IF(Restaurants[[#This Row],[Rating]]&gt;=4,"Very Good",
IF(Restaurants[[#This Row],[Rating]]&gt;=3.5,"Good","Average/Low")))</f>
        <v>Excellent</v>
      </c>
    </row>
    <row r="1950" spans="1:31" x14ac:dyDescent="0.3">
      <c r="A1950" t="s">
        <v>124</v>
      </c>
      <c r="B1950" t="s">
        <v>125</v>
      </c>
      <c r="C1950" t="s">
        <v>50</v>
      </c>
      <c r="D1950" t="s">
        <v>126</v>
      </c>
      <c r="E1950">
        <v>3</v>
      </c>
      <c r="F1950">
        <v>385</v>
      </c>
      <c r="G1950" t="s">
        <v>127</v>
      </c>
      <c r="H1950">
        <v>2005</v>
      </c>
      <c r="I1950">
        <v>64</v>
      </c>
      <c r="J1950">
        <v>4.7</v>
      </c>
      <c r="K1950" t="s">
        <v>32</v>
      </c>
      <c r="L1950">
        <v>20</v>
      </c>
      <c r="M1950" t="s">
        <v>33</v>
      </c>
      <c r="N1950" t="s">
        <v>34</v>
      </c>
      <c r="O1950" t="s">
        <v>54</v>
      </c>
      <c r="P1950" t="s">
        <v>37</v>
      </c>
      <c r="Q1950" t="s">
        <v>36</v>
      </c>
      <c r="R1950">
        <v>35</v>
      </c>
      <c r="S1950" t="s">
        <v>37</v>
      </c>
      <c r="T1950" t="s">
        <v>63</v>
      </c>
      <c r="U1950" t="s">
        <v>32</v>
      </c>
      <c r="W1950" t="s">
        <v>132</v>
      </c>
      <c r="X1950">
        <v>391064</v>
      </c>
      <c r="Y1950">
        <v>6185</v>
      </c>
      <c r="Z1950">
        <v>41.878100000000003</v>
      </c>
      <c r="AA1950">
        <v>-87.629800000000003</v>
      </c>
      <c r="AB1950" t="str">
        <f>IF(Restaurants[[#This Row],[Years_Operating]]&lt;5,"New",
IF(Restaurants[[#This Row],[Years_Operating]]&lt;15,"Established","Legacy"))</f>
        <v>Legacy</v>
      </c>
      <c r="AC1950" t="str">
        <f>IF(Restaurants[[#This Row],[Country]]="India","Yes","No")</f>
        <v>No</v>
      </c>
      <c r="AD1950" t="str">
        <f>IF(AND(Restaurants[[#This Row],[Has Online Delivery]]="Yes",Restaurants[[#This Row],[Has Table Booking]]="Yes"),"Online + Table",
IF(Restaurants[[#This Row],[Has Online Delivery]]="Yes","Online Only",
IF(Restaurants[[#This Row],[Has Table Booking]]="Yes","Table Only","None")))</f>
        <v>Table Only</v>
      </c>
      <c r="AE1950" t="str">
        <f>IF(Restaurants[[#This Row],[Rating]]&gt;=4.5,"Excellent",
IF(Restaurants[[#This Row],[Rating]]&gt;=4,"Very Good",
IF(Restaurants[[#This Row],[Rating]]&gt;=3.5,"Good","Average/Low")))</f>
        <v>Excellent</v>
      </c>
    </row>
    <row r="1951" spans="1:31" x14ac:dyDescent="0.3">
      <c r="A1951" t="s">
        <v>189</v>
      </c>
      <c r="B1951" t="s">
        <v>250</v>
      </c>
      <c r="C1951" t="s">
        <v>251</v>
      </c>
      <c r="D1951" t="s">
        <v>267</v>
      </c>
      <c r="E1951">
        <v>1</v>
      </c>
      <c r="F1951">
        <v>210</v>
      </c>
      <c r="G1951" t="s">
        <v>192</v>
      </c>
      <c r="H1951">
        <v>1990</v>
      </c>
      <c r="I1951">
        <v>30</v>
      </c>
      <c r="J1951">
        <v>4.7</v>
      </c>
      <c r="K1951" t="s">
        <v>268</v>
      </c>
      <c r="L1951">
        <v>35</v>
      </c>
      <c r="M1951" t="s">
        <v>160</v>
      </c>
      <c r="N1951" t="s">
        <v>193</v>
      </c>
      <c r="O1951" t="s">
        <v>35</v>
      </c>
      <c r="P1951" t="s">
        <v>37</v>
      </c>
      <c r="Q1951" t="s">
        <v>36</v>
      </c>
      <c r="R1951">
        <v>59</v>
      </c>
      <c r="S1951" t="s">
        <v>36</v>
      </c>
      <c r="T1951" t="s">
        <v>86</v>
      </c>
      <c r="U1951" t="s">
        <v>69</v>
      </c>
      <c r="V1951" t="s">
        <v>849</v>
      </c>
      <c r="W1951" t="s">
        <v>40</v>
      </c>
      <c r="X1951">
        <v>345457</v>
      </c>
      <c r="Y1951">
        <v>3127</v>
      </c>
      <c r="Z1951">
        <v>28.7041</v>
      </c>
      <c r="AA1951">
        <v>77.102500000000006</v>
      </c>
      <c r="AB1951" t="str">
        <f>IF(Restaurants[[#This Row],[Years_Operating]]&lt;5,"New",
IF(Restaurants[[#This Row],[Years_Operating]]&lt;15,"Established","Legacy"))</f>
        <v>Legacy</v>
      </c>
      <c r="AC1951" t="str">
        <f>IF(Restaurants[[#This Row],[Country]]="India","Yes","No")</f>
        <v>Yes</v>
      </c>
      <c r="AD1951" t="str">
        <f>IF(AND(Restaurants[[#This Row],[Has Online Delivery]]="Yes",Restaurants[[#This Row],[Has Table Booking]]="Yes"),"Online + Table",
IF(Restaurants[[#This Row],[Has Online Delivery]]="Yes","Online Only",
IF(Restaurants[[#This Row],[Has Table Booking]]="Yes","Table Only","None")))</f>
        <v>Table Only</v>
      </c>
      <c r="AE1951" t="str">
        <f>IF(Restaurants[[#This Row],[Rating]]&gt;=4.5,"Excellent",
IF(Restaurants[[#This Row],[Rating]]&gt;=4,"Very Good",
IF(Restaurants[[#This Row],[Rating]]&gt;=3.5,"Good","Average/Low")))</f>
        <v>Excellent</v>
      </c>
    </row>
    <row r="1952" spans="1:31" x14ac:dyDescent="0.3">
      <c r="A1952" t="s">
        <v>97</v>
      </c>
      <c r="B1952" t="s">
        <v>93</v>
      </c>
      <c r="C1952" t="s">
        <v>50</v>
      </c>
      <c r="D1952" t="s">
        <v>98</v>
      </c>
      <c r="E1952">
        <v>3</v>
      </c>
      <c r="F1952">
        <v>298</v>
      </c>
      <c r="G1952" t="s">
        <v>99</v>
      </c>
      <c r="H1952">
        <v>2010</v>
      </c>
      <c r="I1952">
        <v>56</v>
      </c>
      <c r="J1952">
        <v>4.8</v>
      </c>
      <c r="K1952" t="s">
        <v>32</v>
      </c>
      <c r="L1952">
        <v>15</v>
      </c>
      <c r="M1952" t="s">
        <v>33</v>
      </c>
      <c r="N1952" t="s">
        <v>34</v>
      </c>
      <c r="O1952" t="s">
        <v>54</v>
      </c>
      <c r="P1952" t="s">
        <v>36</v>
      </c>
      <c r="Q1952" t="s">
        <v>37</v>
      </c>
      <c r="R1952">
        <v>32</v>
      </c>
      <c r="S1952" t="s">
        <v>37</v>
      </c>
      <c r="T1952" t="s">
        <v>38</v>
      </c>
      <c r="U1952" t="s">
        <v>46</v>
      </c>
      <c r="W1952" t="s">
        <v>80</v>
      </c>
      <c r="X1952">
        <v>308384</v>
      </c>
      <c r="Y1952">
        <v>5209</v>
      </c>
      <c r="Z1952">
        <v>37.774900000000002</v>
      </c>
      <c r="AA1952">
        <v>-122.4194</v>
      </c>
      <c r="AB1952" t="str">
        <f>IF(Restaurants[[#This Row],[Years_Operating]]&lt;5,"New",
IF(Restaurants[[#This Row],[Years_Operating]]&lt;15,"Established","Legacy"))</f>
        <v>Legacy</v>
      </c>
      <c r="AC1952" t="str">
        <f>IF(Restaurants[[#This Row],[Country]]="India","Yes","No")</f>
        <v>No</v>
      </c>
      <c r="AD1952" t="str">
        <f>IF(AND(Restaurants[[#This Row],[Has Online Delivery]]="Yes",Restaurants[[#This Row],[Has Table Booking]]="Yes"),"Online + Table",
IF(Restaurants[[#This Row],[Has Online Delivery]]="Yes","Online Only",
IF(Restaurants[[#This Row],[Has Table Booking]]="Yes","Table Only","None")))</f>
        <v>Online Only</v>
      </c>
      <c r="AE1952" t="str">
        <f>IF(Restaurants[[#This Row],[Rating]]&gt;=4.5,"Excellent",
IF(Restaurants[[#This Row],[Rating]]&gt;=4,"Very Good",
IF(Restaurants[[#This Row],[Rating]]&gt;=3.5,"Good","Average/Low")))</f>
        <v>Excellent</v>
      </c>
    </row>
    <row r="1953" spans="1:31" x14ac:dyDescent="0.3">
      <c r="A1953" t="s">
        <v>229</v>
      </c>
      <c r="B1953" t="s">
        <v>230</v>
      </c>
      <c r="C1953" t="s">
        <v>231</v>
      </c>
      <c r="D1953" t="s">
        <v>232</v>
      </c>
      <c r="E1953">
        <v>0</v>
      </c>
      <c r="F1953">
        <v>145</v>
      </c>
      <c r="G1953" t="s">
        <v>233</v>
      </c>
      <c r="H1953">
        <v>2006</v>
      </c>
      <c r="I1953">
        <v>40</v>
      </c>
      <c r="J1953">
        <v>4.5999999999999996</v>
      </c>
      <c r="K1953" t="s">
        <v>32</v>
      </c>
      <c r="L1953">
        <v>19</v>
      </c>
      <c r="M1953" t="s">
        <v>204</v>
      </c>
      <c r="N1953" t="s">
        <v>210</v>
      </c>
      <c r="O1953" t="s">
        <v>211</v>
      </c>
      <c r="P1953" t="s">
        <v>36</v>
      </c>
      <c r="Q1953" t="s">
        <v>37</v>
      </c>
      <c r="R1953">
        <v>61</v>
      </c>
      <c r="S1953" t="s">
        <v>36</v>
      </c>
      <c r="T1953" t="s">
        <v>55</v>
      </c>
      <c r="U1953" t="s">
        <v>32</v>
      </c>
      <c r="W1953" t="s">
        <v>80</v>
      </c>
      <c r="X1953">
        <v>484198</v>
      </c>
      <c r="Y1953">
        <v>1087</v>
      </c>
      <c r="Z1953">
        <v>0</v>
      </c>
      <c r="AA1953">
        <v>0</v>
      </c>
      <c r="AB1953" t="str">
        <f>IF(Restaurants[[#This Row],[Years_Operating]]&lt;5,"New",
IF(Restaurants[[#This Row],[Years_Operating]]&lt;15,"Established","Legacy"))</f>
        <v>Legacy</v>
      </c>
      <c r="AC1953" t="str">
        <f>IF(Restaurants[[#This Row],[Country]]="India","Yes","No")</f>
        <v>No</v>
      </c>
      <c r="AD1953" t="str">
        <f>IF(AND(Restaurants[[#This Row],[Has Online Delivery]]="Yes",Restaurants[[#This Row],[Has Table Booking]]="Yes"),"Online + Table",
IF(Restaurants[[#This Row],[Has Online Delivery]]="Yes","Online Only",
IF(Restaurants[[#This Row],[Has Table Booking]]="Yes","Table Only","None")))</f>
        <v>Online Only</v>
      </c>
      <c r="AE1953" t="str">
        <f>IF(Restaurants[[#This Row],[Rating]]&gt;=4.5,"Excellent",
IF(Restaurants[[#This Row],[Rating]]&gt;=4,"Very Good",
IF(Restaurants[[#This Row],[Rating]]&gt;=3.5,"Good","Average/Low")))</f>
        <v>Excellent</v>
      </c>
    </row>
    <row r="1954" spans="1:31" x14ac:dyDescent="0.3">
      <c r="A1954" t="s">
        <v>175</v>
      </c>
      <c r="B1954" t="s">
        <v>176</v>
      </c>
      <c r="C1954" t="s">
        <v>176</v>
      </c>
      <c r="D1954" t="s">
        <v>51</v>
      </c>
      <c r="E1954">
        <v>2</v>
      </c>
      <c r="F1954">
        <v>245</v>
      </c>
      <c r="G1954" t="s">
        <v>177</v>
      </c>
      <c r="H1954">
        <v>2005</v>
      </c>
      <c r="I1954">
        <v>46</v>
      </c>
      <c r="J1954">
        <v>4.7</v>
      </c>
      <c r="K1954" t="s">
        <v>53</v>
      </c>
      <c r="L1954">
        <v>20</v>
      </c>
      <c r="M1954" t="s">
        <v>160</v>
      </c>
      <c r="N1954" t="s">
        <v>143</v>
      </c>
      <c r="O1954" t="s">
        <v>45</v>
      </c>
      <c r="P1954" t="s">
        <v>36</v>
      </c>
      <c r="Q1954" t="s">
        <v>37</v>
      </c>
      <c r="R1954">
        <v>71</v>
      </c>
      <c r="S1954" t="s">
        <v>36</v>
      </c>
      <c r="T1954" t="s">
        <v>55</v>
      </c>
      <c r="U1954" t="s">
        <v>69</v>
      </c>
      <c r="W1954" t="s">
        <v>40</v>
      </c>
      <c r="X1954">
        <v>94125</v>
      </c>
      <c r="Y1954">
        <v>7719</v>
      </c>
      <c r="Z1954">
        <v>0</v>
      </c>
      <c r="AA1954">
        <v>0</v>
      </c>
      <c r="AB1954" t="str">
        <f>IF(Restaurants[[#This Row],[Years_Operating]]&lt;5,"New",
IF(Restaurants[[#This Row],[Years_Operating]]&lt;15,"Established","Legacy"))</f>
        <v>Legacy</v>
      </c>
      <c r="AC1954" t="str">
        <f>IF(Restaurants[[#This Row],[Country]]="India","Yes","No")</f>
        <v>No</v>
      </c>
      <c r="AD1954" t="str">
        <f>IF(AND(Restaurants[[#This Row],[Has Online Delivery]]="Yes",Restaurants[[#This Row],[Has Table Booking]]="Yes"),"Online + Table",
IF(Restaurants[[#This Row],[Has Online Delivery]]="Yes","Online Only",
IF(Restaurants[[#This Row],[Has Table Booking]]="Yes","Table Only","None")))</f>
        <v>Online Only</v>
      </c>
      <c r="AE1954" t="str">
        <f>IF(Restaurants[[#This Row],[Rating]]&gt;=4.5,"Excellent",
IF(Restaurants[[#This Row],[Rating]]&gt;=4,"Very Good",
IF(Restaurants[[#This Row],[Rating]]&gt;=3.5,"Good","Average/Low")))</f>
        <v>Excellent</v>
      </c>
    </row>
    <row r="1955" spans="1:31" x14ac:dyDescent="0.3">
      <c r="A1955" t="s">
        <v>248</v>
      </c>
      <c r="B1955" t="s">
        <v>266</v>
      </c>
      <c r="C1955" t="s">
        <v>251</v>
      </c>
      <c r="D1955" t="s">
        <v>267</v>
      </c>
      <c r="E1955">
        <v>0</v>
      </c>
      <c r="F1955">
        <v>85</v>
      </c>
      <c r="G1955" t="s">
        <v>249</v>
      </c>
      <c r="H1955">
        <v>2014</v>
      </c>
      <c r="I1955">
        <v>38</v>
      </c>
      <c r="J1955">
        <v>4.5</v>
      </c>
      <c r="K1955" t="s">
        <v>307</v>
      </c>
      <c r="L1955">
        <v>11</v>
      </c>
      <c r="M1955" t="s">
        <v>204</v>
      </c>
      <c r="N1955" t="s">
        <v>210</v>
      </c>
      <c r="O1955" t="s">
        <v>35</v>
      </c>
      <c r="P1955" t="s">
        <v>37</v>
      </c>
      <c r="Q1955" t="s">
        <v>37</v>
      </c>
      <c r="R1955">
        <v>59</v>
      </c>
      <c r="S1955" t="s">
        <v>37</v>
      </c>
      <c r="T1955" t="s">
        <v>55</v>
      </c>
      <c r="U1955" t="s">
        <v>39</v>
      </c>
      <c r="V1955" t="s">
        <v>850</v>
      </c>
      <c r="W1955" t="s">
        <v>40</v>
      </c>
      <c r="X1955">
        <v>27462</v>
      </c>
      <c r="Y1955">
        <v>3421</v>
      </c>
      <c r="Z1955">
        <v>12.9716</v>
      </c>
      <c r="AA1955">
        <v>77.5946</v>
      </c>
      <c r="AB1955" t="str">
        <f>IF(Restaurants[[#This Row],[Years_Operating]]&lt;5,"New",
IF(Restaurants[[#This Row],[Years_Operating]]&lt;15,"Established","Legacy"))</f>
        <v>Established</v>
      </c>
      <c r="AC1955" t="str">
        <f>IF(Restaurants[[#This Row],[Country]]="India","Yes","No")</f>
        <v>Yes</v>
      </c>
      <c r="AD1955" t="str">
        <f>IF(AND(Restaurants[[#This Row],[Has Online Delivery]]="Yes",Restaurants[[#This Row],[Has Table Booking]]="Yes"),"Online + Table",
IF(Restaurants[[#This Row],[Has Online Delivery]]="Yes","Online Only",
IF(Restaurants[[#This Row],[Has Table Booking]]="Yes","Table Only","None")))</f>
        <v>None</v>
      </c>
      <c r="AE1955" t="str">
        <f>IF(Restaurants[[#This Row],[Rating]]&gt;=4.5,"Excellent",
IF(Restaurants[[#This Row],[Rating]]&gt;=4,"Very Good",
IF(Restaurants[[#This Row],[Rating]]&gt;=3.5,"Good","Average/Low")))</f>
        <v>Excellent</v>
      </c>
    </row>
    <row r="1956" spans="1:31" x14ac:dyDescent="0.3">
      <c r="A1956" t="s">
        <v>215</v>
      </c>
      <c r="B1956" t="s">
        <v>216</v>
      </c>
      <c r="C1956" t="s">
        <v>217</v>
      </c>
      <c r="D1956" t="s">
        <v>218</v>
      </c>
      <c r="E1956">
        <v>0</v>
      </c>
      <c r="F1956">
        <v>155</v>
      </c>
      <c r="G1956" t="s">
        <v>219</v>
      </c>
      <c r="H1956">
        <v>2000</v>
      </c>
      <c r="I1956">
        <v>55</v>
      </c>
      <c r="J1956">
        <v>4.7</v>
      </c>
      <c r="K1956" t="s">
        <v>32</v>
      </c>
      <c r="L1956">
        <v>25</v>
      </c>
      <c r="M1956" t="s">
        <v>160</v>
      </c>
      <c r="N1956" t="s">
        <v>210</v>
      </c>
      <c r="O1956" t="s">
        <v>54</v>
      </c>
      <c r="P1956" t="s">
        <v>36</v>
      </c>
      <c r="Q1956" t="s">
        <v>37</v>
      </c>
      <c r="R1956">
        <v>62</v>
      </c>
      <c r="S1956" t="s">
        <v>36</v>
      </c>
      <c r="T1956" t="s">
        <v>38</v>
      </c>
      <c r="U1956" t="s">
        <v>39</v>
      </c>
      <c r="W1956" t="s">
        <v>64</v>
      </c>
      <c r="X1956">
        <v>490805</v>
      </c>
      <c r="Y1956">
        <v>83</v>
      </c>
      <c r="Z1956">
        <v>0</v>
      </c>
      <c r="AA1956">
        <v>0</v>
      </c>
      <c r="AB1956" t="str">
        <f>IF(Restaurants[[#This Row],[Years_Operating]]&lt;5,"New",
IF(Restaurants[[#This Row],[Years_Operating]]&lt;15,"Established","Legacy"))</f>
        <v>Legacy</v>
      </c>
      <c r="AC1956" t="str">
        <f>IF(Restaurants[[#This Row],[Country]]="India","Yes","No")</f>
        <v>No</v>
      </c>
      <c r="AD1956" t="str">
        <f>IF(AND(Restaurants[[#This Row],[Has Online Delivery]]="Yes",Restaurants[[#This Row],[Has Table Booking]]="Yes"),"Online + Table",
IF(Restaurants[[#This Row],[Has Online Delivery]]="Yes","Online Only",
IF(Restaurants[[#This Row],[Has Table Booking]]="Yes","Table Only","None")))</f>
        <v>Online Only</v>
      </c>
      <c r="AE1956" t="str">
        <f>IF(Restaurants[[#This Row],[Rating]]&gt;=4.5,"Excellent",
IF(Restaurants[[#This Row],[Rating]]&gt;=4,"Very Good",
IF(Restaurants[[#This Row],[Rating]]&gt;=3.5,"Good","Average/Low")))</f>
        <v>Excellent</v>
      </c>
    </row>
    <row r="1957" spans="1:31" x14ac:dyDescent="0.3">
      <c r="A1957" t="s">
        <v>128</v>
      </c>
      <c r="B1957" t="s">
        <v>250</v>
      </c>
      <c r="C1957" t="s">
        <v>251</v>
      </c>
      <c r="D1957" t="s">
        <v>267</v>
      </c>
      <c r="E1957">
        <v>3</v>
      </c>
      <c r="F1957">
        <v>290</v>
      </c>
      <c r="G1957" t="s">
        <v>130</v>
      </c>
      <c r="H1957">
        <v>1981</v>
      </c>
      <c r="I1957">
        <v>50</v>
      </c>
      <c r="J1957">
        <v>4.7</v>
      </c>
      <c r="K1957" t="s">
        <v>268</v>
      </c>
      <c r="L1957">
        <v>44</v>
      </c>
      <c r="M1957" t="s">
        <v>33</v>
      </c>
      <c r="N1957" t="s">
        <v>34</v>
      </c>
      <c r="O1957" t="s">
        <v>35</v>
      </c>
      <c r="P1957" t="s">
        <v>37</v>
      </c>
      <c r="Q1957" t="s">
        <v>37</v>
      </c>
      <c r="R1957">
        <v>22</v>
      </c>
      <c r="S1957" t="s">
        <v>36</v>
      </c>
      <c r="T1957" t="s">
        <v>86</v>
      </c>
      <c r="U1957" t="s">
        <v>69</v>
      </c>
      <c r="V1957" t="s">
        <v>851</v>
      </c>
      <c r="W1957" t="s">
        <v>132</v>
      </c>
      <c r="X1957">
        <v>70969</v>
      </c>
      <c r="Y1957">
        <v>5647</v>
      </c>
      <c r="Z1957">
        <v>28.7041</v>
      </c>
      <c r="AA1957">
        <v>77.102500000000006</v>
      </c>
      <c r="AB1957" t="str">
        <f>IF(Restaurants[[#This Row],[Years_Operating]]&lt;5,"New",
IF(Restaurants[[#This Row],[Years_Operating]]&lt;15,"Established","Legacy"))</f>
        <v>Legacy</v>
      </c>
      <c r="AC1957" t="str">
        <f>IF(Restaurants[[#This Row],[Country]]="India","Yes","No")</f>
        <v>Yes</v>
      </c>
      <c r="AD1957" t="str">
        <f>IF(AND(Restaurants[[#This Row],[Has Online Delivery]]="Yes",Restaurants[[#This Row],[Has Table Booking]]="Yes"),"Online + Table",
IF(Restaurants[[#This Row],[Has Online Delivery]]="Yes","Online Only",
IF(Restaurants[[#This Row],[Has Table Booking]]="Yes","Table Only","None")))</f>
        <v>None</v>
      </c>
      <c r="AE1957" t="str">
        <f>IF(Restaurants[[#This Row],[Rating]]&gt;=4.5,"Excellent",
IF(Restaurants[[#This Row],[Rating]]&gt;=4,"Very Good",
IF(Restaurants[[#This Row],[Rating]]&gt;=3.5,"Good","Average/Low")))</f>
        <v>Excellent</v>
      </c>
    </row>
    <row r="1958" spans="1:31" x14ac:dyDescent="0.3">
      <c r="A1958" t="s">
        <v>189</v>
      </c>
      <c r="B1958" t="s">
        <v>190</v>
      </c>
      <c r="C1958" t="s">
        <v>89</v>
      </c>
      <c r="D1958" t="s">
        <v>191</v>
      </c>
      <c r="E1958">
        <v>1</v>
      </c>
      <c r="F1958">
        <v>210</v>
      </c>
      <c r="G1958" t="s">
        <v>192</v>
      </c>
      <c r="H1958">
        <v>1990</v>
      </c>
      <c r="I1958">
        <v>30</v>
      </c>
      <c r="J1958">
        <v>4.7</v>
      </c>
      <c r="K1958" t="s">
        <v>32</v>
      </c>
      <c r="L1958">
        <v>35</v>
      </c>
      <c r="M1958" t="s">
        <v>160</v>
      </c>
      <c r="N1958" t="s">
        <v>193</v>
      </c>
      <c r="O1958" t="s">
        <v>35</v>
      </c>
      <c r="P1958" t="s">
        <v>36</v>
      </c>
      <c r="Q1958" t="s">
        <v>37</v>
      </c>
      <c r="R1958">
        <v>63</v>
      </c>
      <c r="S1958" t="s">
        <v>37</v>
      </c>
      <c r="T1958" t="s">
        <v>38</v>
      </c>
      <c r="U1958" t="s">
        <v>69</v>
      </c>
      <c r="W1958" t="s">
        <v>64</v>
      </c>
      <c r="X1958">
        <v>177166</v>
      </c>
      <c r="Y1958">
        <v>4913</v>
      </c>
      <c r="Z1958">
        <v>0</v>
      </c>
      <c r="AA1958">
        <v>0</v>
      </c>
      <c r="AB1958" t="str">
        <f>IF(Restaurants[[#This Row],[Years_Operating]]&lt;5,"New",
IF(Restaurants[[#This Row],[Years_Operating]]&lt;15,"Established","Legacy"))</f>
        <v>Legacy</v>
      </c>
      <c r="AC1958" t="str">
        <f>IF(Restaurants[[#This Row],[Country]]="India","Yes","No")</f>
        <v>No</v>
      </c>
      <c r="AD1958" t="str">
        <f>IF(AND(Restaurants[[#This Row],[Has Online Delivery]]="Yes",Restaurants[[#This Row],[Has Table Booking]]="Yes"),"Online + Table",
IF(Restaurants[[#This Row],[Has Online Delivery]]="Yes","Online Only",
IF(Restaurants[[#This Row],[Has Table Booking]]="Yes","Table Only","None")))</f>
        <v>Online Only</v>
      </c>
      <c r="AE1958" t="str">
        <f>IF(Restaurants[[#This Row],[Rating]]&gt;=4.5,"Excellent",
IF(Restaurants[[#This Row],[Rating]]&gt;=4,"Very Good",
IF(Restaurants[[#This Row],[Rating]]&gt;=3.5,"Good","Average/Low")))</f>
        <v>Excellent</v>
      </c>
    </row>
    <row r="1959" spans="1:31" x14ac:dyDescent="0.3">
      <c r="A1959" t="s">
        <v>87</v>
      </c>
      <c r="B1959" t="s">
        <v>88</v>
      </c>
      <c r="C1959" t="s">
        <v>89</v>
      </c>
      <c r="D1959" t="s">
        <v>90</v>
      </c>
      <c r="E1959">
        <v>3</v>
      </c>
      <c r="F1959">
        <v>295</v>
      </c>
      <c r="G1959" t="s">
        <v>91</v>
      </c>
      <c r="H1959">
        <v>1897</v>
      </c>
      <c r="I1959">
        <v>50</v>
      </c>
      <c r="J1959">
        <v>4.8</v>
      </c>
      <c r="K1959" t="s">
        <v>32</v>
      </c>
      <c r="L1959">
        <v>128</v>
      </c>
      <c r="M1959" t="s">
        <v>33</v>
      </c>
      <c r="N1959" t="s">
        <v>34</v>
      </c>
      <c r="O1959" t="s">
        <v>35</v>
      </c>
      <c r="P1959" t="s">
        <v>36</v>
      </c>
      <c r="Q1959" t="s">
        <v>36</v>
      </c>
      <c r="R1959">
        <v>26</v>
      </c>
      <c r="S1959" t="s">
        <v>36</v>
      </c>
      <c r="T1959" t="s">
        <v>86</v>
      </c>
      <c r="U1959" t="s">
        <v>39</v>
      </c>
      <c r="W1959" t="s">
        <v>40</v>
      </c>
      <c r="X1959">
        <v>174131</v>
      </c>
      <c r="Y1959">
        <v>1893</v>
      </c>
      <c r="Z1959">
        <v>0</v>
      </c>
      <c r="AA1959">
        <v>0</v>
      </c>
      <c r="AB1959" t="str">
        <f>IF(Restaurants[[#This Row],[Years_Operating]]&lt;5,"New",
IF(Restaurants[[#This Row],[Years_Operating]]&lt;15,"Established","Legacy"))</f>
        <v>Legacy</v>
      </c>
      <c r="AC1959" t="str">
        <f>IF(Restaurants[[#This Row],[Country]]="India","Yes","No")</f>
        <v>No</v>
      </c>
      <c r="AD1959" t="str">
        <f>IF(AND(Restaurants[[#This Row],[Has Online Delivery]]="Yes",Restaurants[[#This Row],[Has Table Booking]]="Yes"),"Online + Table",
IF(Restaurants[[#This Row],[Has Online Delivery]]="Yes","Online Only",
IF(Restaurants[[#This Row],[Has Table Booking]]="Yes","Table Only","None")))</f>
        <v>Online + Table</v>
      </c>
      <c r="AE1959" t="str">
        <f>IF(Restaurants[[#This Row],[Rating]]&gt;=4.5,"Excellent",
IF(Restaurants[[#This Row],[Rating]]&gt;=4,"Very Good",
IF(Restaurants[[#This Row],[Rating]]&gt;=3.5,"Good","Average/Low")))</f>
        <v>Excellent</v>
      </c>
    </row>
    <row r="1960" spans="1:31" x14ac:dyDescent="0.3">
      <c r="A1960" t="s">
        <v>202</v>
      </c>
      <c r="B1960" t="s">
        <v>58</v>
      </c>
      <c r="C1960" t="s">
        <v>59</v>
      </c>
      <c r="D1960" t="s">
        <v>43</v>
      </c>
      <c r="E1960">
        <v>1</v>
      </c>
      <c r="F1960">
        <v>95</v>
      </c>
      <c r="G1960" t="s">
        <v>203</v>
      </c>
      <c r="H1960">
        <v>2011</v>
      </c>
      <c r="I1960">
        <v>28</v>
      </c>
      <c r="J1960">
        <v>4.5</v>
      </c>
      <c r="K1960" t="s">
        <v>32</v>
      </c>
      <c r="L1960">
        <v>14</v>
      </c>
      <c r="M1960" t="s">
        <v>204</v>
      </c>
      <c r="N1960" t="s">
        <v>193</v>
      </c>
      <c r="O1960" t="s">
        <v>35</v>
      </c>
      <c r="P1960" t="s">
        <v>36</v>
      </c>
      <c r="Q1960" t="s">
        <v>37</v>
      </c>
      <c r="R1960">
        <v>64</v>
      </c>
      <c r="S1960" t="s">
        <v>37</v>
      </c>
      <c r="T1960" t="s">
        <v>63</v>
      </c>
      <c r="U1960" t="s">
        <v>32</v>
      </c>
      <c r="W1960" t="s">
        <v>47</v>
      </c>
      <c r="X1960">
        <v>202544</v>
      </c>
      <c r="Y1960">
        <v>127</v>
      </c>
      <c r="Z1960">
        <v>48.8566</v>
      </c>
      <c r="AA1960">
        <v>2.3521999999999998</v>
      </c>
      <c r="AB1960" t="str">
        <f>IF(Restaurants[[#This Row],[Years_Operating]]&lt;5,"New",
IF(Restaurants[[#This Row],[Years_Operating]]&lt;15,"Established","Legacy"))</f>
        <v>Established</v>
      </c>
      <c r="AC1960" t="str">
        <f>IF(Restaurants[[#This Row],[Country]]="India","Yes","No")</f>
        <v>No</v>
      </c>
      <c r="AD1960" t="str">
        <f>IF(AND(Restaurants[[#This Row],[Has Online Delivery]]="Yes",Restaurants[[#This Row],[Has Table Booking]]="Yes"),"Online + Table",
IF(Restaurants[[#This Row],[Has Online Delivery]]="Yes","Online Only",
IF(Restaurants[[#This Row],[Has Table Booking]]="Yes","Table Only","None")))</f>
        <v>Online Only</v>
      </c>
      <c r="AE1960" t="str">
        <f>IF(Restaurants[[#This Row],[Rating]]&gt;=4.5,"Excellent",
IF(Restaurants[[#This Row],[Rating]]&gt;=4,"Very Good",
IF(Restaurants[[#This Row],[Rating]]&gt;=3.5,"Good","Average/Low")))</f>
        <v>Excellent</v>
      </c>
    </row>
    <row r="1961" spans="1:31" x14ac:dyDescent="0.3">
      <c r="A1961" t="s">
        <v>182</v>
      </c>
      <c r="B1961" t="s">
        <v>183</v>
      </c>
      <c r="C1961" t="s">
        <v>89</v>
      </c>
      <c r="D1961" t="s">
        <v>184</v>
      </c>
      <c r="E1961">
        <v>2</v>
      </c>
      <c r="F1961">
        <v>275</v>
      </c>
      <c r="G1961" t="s">
        <v>185</v>
      </c>
      <c r="H1961">
        <v>1998</v>
      </c>
      <c r="I1961">
        <v>20</v>
      </c>
      <c r="J1961">
        <v>4.5999999999999996</v>
      </c>
      <c r="K1961" t="s">
        <v>32</v>
      </c>
      <c r="L1961">
        <v>27</v>
      </c>
      <c r="M1961" t="s">
        <v>33</v>
      </c>
      <c r="N1961" t="s">
        <v>143</v>
      </c>
      <c r="O1961" t="s">
        <v>35</v>
      </c>
      <c r="P1961" t="s">
        <v>37</v>
      </c>
      <c r="Q1961" t="s">
        <v>37</v>
      </c>
      <c r="R1961">
        <v>34</v>
      </c>
      <c r="S1961" t="s">
        <v>36</v>
      </c>
      <c r="T1961" t="s">
        <v>86</v>
      </c>
      <c r="U1961" t="s">
        <v>39</v>
      </c>
      <c r="W1961" t="s">
        <v>40</v>
      </c>
      <c r="X1961">
        <v>229441</v>
      </c>
      <c r="Y1961">
        <v>4763</v>
      </c>
      <c r="Z1961">
        <v>0</v>
      </c>
      <c r="AA1961">
        <v>0</v>
      </c>
      <c r="AB1961" t="str">
        <f>IF(Restaurants[[#This Row],[Years_Operating]]&lt;5,"New",
IF(Restaurants[[#This Row],[Years_Operating]]&lt;15,"Established","Legacy"))</f>
        <v>Legacy</v>
      </c>
      <c r="AC1961" t="str">
        <f>IF(Restaurants[[#This Row],[Country]]="India","Yes","No")</f>
        <v>No</v>
      </c>
      <c r="AD1961" t="str">
        <f>IF(AND(Restaurants[[#This Row],[Has Online Delivery]]="Yes",Restaurants[[#This Row],[Has Table Booking]]="Yes"),"Online + Table",
IF(Restaurants[[#This Row],[Has Online Delivery]]="Yes","Online Only",
IF(Restaurants[[#This Row],[Has Table Booking]]="Yes","Table Only","None")))</f>
        <v>None</v>
      </c>
      <c r="AE1961" t="str">
        <f>IF(Restaurants[[#This Row],[Rating]]&gt;=4.5,"Excellent",
IF(Restaurants[[#This Row],[Rating]]&gt;=4,"Very Good",
IF(Restaurants[[#This Row],[Rating]]&gt;=3.5,"Good","Average/Low")))</f>
        <v>Excellent</v>
      </c>
    </row>
    <row r="1962" spans="1:31" x14ac:dyDescent="0.3">
      <c r="A1962" t="s">
        <v>154</v>
      </c>
      <c r="B1962" t="s">
        <v>250</v>
      </c>
      <c r="C1962" t="s">
        <v>251</v>
      </c>
      <c r="D1962" t="s">
        <v>267</v>
      </c>
      <c r="E1962">
        <v>2</v>
      </c>
      <c r="F1962">
        <v>245</v>
      </c>
      <c r="G1962" t="s">
        <v>158</v>
      </c>
      <c r="H1962">
        <v>2010</v>
      </c>
      <c r="I1962">
        <v>48</v>
      </c>
      <c r="J1962">
        <v>4.7</v>
      </c>
      <c r="K1962" t="s">
        <v>312</v>
      </c>
      <c r="L1962">
        <v>15</v>
      </c>
      <c r="M1962" t="s">
        <v>160</v>
      </c>
      <c r="N1962" t="s">
        <v>143</v>
      </c>
      <c r="O1962" t="s">
        <v>35</v>
      </c>
      <c r="P1962" t="s">
        <v>36</v>
      </c>
      <c r="Q1962" t="s">
        <v>37</v>
      </c>
      <c r="R1962">
        <v>73</v>
      </c>
      <c r="S1962" t="s">
        <v>36</v>
      </c>
      <c r="T1962" t="s">
        <v>86</v>
      </c>
      <c r="U1962" t="s">
        <v>39</v>
      </c>
      <c r="V1962" t="s">
        <v>852</v>
      </c>
      <c r="W1962" t="s">
        <v>40</v>
      </c>
      <c r="X1962">
        <v>68103</v>
      </c>
      <c r="Y1962">
        <v>5669</v>
      </c>
      <c r="Z1962">
        <v>28.7041</v>
      </c>
      <c r="AA1962">
        <v>77.102500000000006</v>
      </c>
      <c r="AB1962" t="str">
        <f>IF(Restaurants[[#This Row],[Years_Operating]]&lt;5,"New",
IF(Restaurants[[#This Row],[Years_Operating]]&lt;15,"Established","Legacy"))</f>
        <v>Legacy</v>
      </c>
      <c r="AC1962" t="str">
        <f>IF(Restaurants[[#This Row],[Country]]="India","Yes","No")</f>
        <v>Yes</v>
      </c>
      <c r="AD1962" t="str">
        <f>IF(AND(Restaurants[[#This Row],[Has Online Delivery]]="Yes",Restaurants[[#This Row],[Has Table Booking]]="Yes"),"Online + Table",
IF(Restaurants[[#This Row],[Has Online Delivery]]="Yes","Online Only",
IF(Restaurants[[#This Row],[Has Table Booking]]="Yes","Table Only","None")))</f>
        <v>Online Only</v>
      </c>
      <c r="AE1962" t="str">
        <f>IF(Restaurants[[#This Row],[Rating]]&gt;=4.5,"Excellent",
IF(Restaurants[[#This Row],[Rating]]&gt;=4,"Very Good",
IF(Restaurants[[#This Row],[Rating]]&gt;=3.5,"Good","Average/Low")))</f>
        <v>Excellent</v>
      </c>
    </row>
    <row r="1963" spans="1:31" x14ac:dyDescent="0.3">
      <c r="A1963" t="s">
        <v>248</v>
      </c>
      <c r="B1963" t="s">
        <v>195</v>
      </c>
      <c r="C1963" t="s">
        <v>196</v>
      </c>
      <c r="D1963" t="s">
        <v>197</v>
      </c>
      <c r="E1963">
        <v>0</v>
      </c>
      <c r="F1963">
        <v>85</v>
      </c>
      <c r="G1963" t="s">
        <v>249</v>
      </c>
      <c r="H1963">
        <v>2014</v>
      </c>
      <c r="I1963">
        <v>38</v>
      </c>
      <c r="J1963">
        <v>4.5</v>
      </c>
      <c r="K1963" t="s">
        <v>32</v>
      </c>
      <c r="L1963">
        <v>11</v>
      </c>
      <c r="M1963" t="s">
        <v>204</v>
      </c>
      <c r="N1963" t="s">
        <v>210</v>
      </c>
      <c r="O1963" t="s">
        <v>35</v>
      </c>
      <c r="P1963" t="s">
        <v>36</v>
      </c>
      <c r="Q1963" t="s">
        <v>37</v>
      </c>
      <c r="R1963">
        <v>35</v>
      </c>
      <c r="S1963" t="s">
        <v>36</v>
      </c>
      <c r="T1963" t="s">
        <v>38</v>
      </c>
      <c r="U1963" t="s">
        <v>39</v>
      </c>
      <c r="W1963" t="s">
        <v>132</v>
      </c>
      <c r="X1963">
        <v>434789</v>
      </c>
      <c r="Y1963">
        <v>6064</v>
      </c>
      <c r="Z1963">
        <v>51.507399999999997</v>
      </c>
      <c r="AA1963">
        <v>-0.1278</v>
      </c>
      <c r="AB1963" t="str">
        <f>IF(Restaurants[[#This Row],[Years_Operating]]&lt;5,"New",
IF(Restaurants[[#This Row],[Years_Operating]]&lt;15,"Established","Legacy"))</f>
        <v>Established</v>
      </c>
      <c r="AC1963" t="str">
        <f>IF(Restaurants[[#This Row],[Country]]="India","Yes","No")</f>
        <v>No</v>
      </c>
      <c r="AD1963" t="str">
        <f>IF(AND(Restaurants[[#This Row],[Has Online Delivery]]="Yes",Restaurants[[#This Row],[Has Table Booking]]="Yes"),"Online + Table",
IF(Restaurants[[#This Row],[Has Online Delivery]]="Yes","Online Only",
IF(Restaurants[[#This Row],[Has Table Booking]]="Yes","Table Only","None")))</f>
        <v>Online Only</v>
      </c>
      <c r="AE1963" t="str">
        <f>IF(Restaurants[[#This Row],[Rating]]&gt;=4.5,"Excellent",
IF(Restaurants[[#This Row],[Rating]]&gt;=4,"Very Good",
IF(Restaurants[[#This Row],[Rating]]&gt;=3.5,"Good","Average/Low")))</f>
        <v>Excellent</v>
      </c>
    </row>
    <row r="1964" spans="1:31" x14ac:dyDescent="0.3">
      <c r="A1964" t="s">
        <v>136</v>
      </c>
      <c r="B1964" t="s">
        <v>137</v>
      </c>
      <c r="C1964" t="s">
        <v>138</v>
      </c>
      <c r="D1964" t="s">
        <v>139</v>
      </c>
      <c r="E1964">
        <v>3</v>
      </c>
      <c r="F1964">
        <v>570</v>
      </c>
      <c r="G1964" t="s">
        <v>140</v>
      </c>
      <c r="H1964">
        <v>2012</v>
      </c>
      <c r="I1964">
        <v>10</v>
      </c>
      <c r="J1964">
        <v>4.5999999999999996</v>
      </c>
      <c r="K1964" t="s">
        <v>32</v>
      </c>
      <c r="L1964">
        <v>13</v>
      </c>
      <c r="M1964" t="s">
        <v>62</v>
      </c>
      <c r="N1964" t="s">
        <v>34</v>
      </c>
      <c r="O1964" t="s">
        <v>45</v>
      </c>
      <c r="P1964" t="s">
        <v>36</v>
      </c>
      <c r="Q1964" t="s">
        <v>37</v>
      </c>
      <c r="R1964">
        <v>22</v>
      </c>
      <c r="S1964" t="s">
        <v>36</v>
      </c>
      <c r="T1964" t="s">
        <v>38</v>
      </c>
      <c r="U1964" t="s">
        <v>32</v>
      </c>
      <c r="W1964" t="s">
        <v>70</v>
      </c>
      <c r="X1964">
        <v>88490</v>
      </c>
      <c r="Y1964">
        <v>5115</v>
      </c>
      <c r="Z1964">
        <v>0</v>
      </c>
      <c r="AA1964">
        <v>0</v>
      </c>
      <c r="AB1964" t="str">
        <f>IF(Restaurants[[#This Row],[Years_Operating]]&lt;5,"New",
IF(Restaurants[[#This Row],[Years_Operating]]&lt;15,"Established","Legacy"))</f>
        <v>Established</v>
      </c>
      <c r="AC1964" t="str">
        <f>IF(Restaurants[[#This Row],[Country]]="India","Yes","No")</f>
        <v>No</v>
      </c>
      <c r="AD1964" t="str">
        <f>IF(AND(Restaurants[[#This Row],[Has Online Delivery]]="Yes",Restaurants[[#This Row],[Has Table Booking]]="Yes"),"Online + Table",
IF(Restaurants[[#This Row],[Has Online Delivery]]="Yes","Online Only",
IF(Restaurants[[#This Row],[Has Table Booking]]="Yes","Table Only","None")))</f>
        <v>Online Only</v>
      </c>
      <c r="AE1964" t="str">
        <f>IF(Restaurants[[#This Row],[Rating]]&gt;=4.5,"Excellent",
IF(Restaurants[[#This Row],[Rating]]&gt;=4,"Very Good",
IF(Restaurants[[#This Row],[Rating]]&gt;=3.5,"Good","Average/Low")))</f>
        <v>Excellent</v>
      </c>
    </row>
    <row r="1965" spans="1:31" x14ac:dyDescent="0.3">
      <c r="A1965" t="s">
        <v>238</v>
      </c>
      <c r="B1965" t="s">
        <v>239</v>
      </c>
      <c r="C1965" t="s">
        <v>240</v>
      </c>
      <c r="D1965" t="s">
        <v>241</v>
      </c>
      <c r="E1965">
        <v>0</v>
      </c>
      <c r="F1965">
        <v>220</v>
      </c>
      <c r="G1965" t="s">
        <v>242</v>
      </c>
      <c r="H1965">
        <v>2011</v>
      </c>
      <c r="I1965">
        <v>50</v>
      </c>
      <c r="J1965">
        <v>4.5</v>
      </c>
      <c r="K1965" t="s">
        <v>32</v>
      </c>
      <c r="L1965">
        <v>14</v>
      </c>
      <c r="M1965" t="s">
        <v>160</v>
      </c>
      <c r="N1965" t="s">
        <v>210</v>
      </c>
      <c r="O1965" t="s">
        <v>35</v>
      </c>
      <c r="P1965" t="s">
        <v>37</v>
      </c>
      <c r="Q1965" t="s">
        <v>36</v>
      </c>
      <c r="R1965">
        <v>25</v>
      </c>
      <c r="S1965" t="s">
        <v>37</v>
      </c>
      <c r="T1965" t="s">
        <v>55</v>
      </c>
      <c r="U1965" t="s">
        <v>46</v>
      </c>
      <c r="W1965" t="s">
        <v>47</v>
      </c>
      <c r="X1965">
        <v>415913</v>
      </c>
      <c r="Y1965">
        <v>2492</v>
      </c>
      <c r="Z1965">
        <v>0</v>
      </c>
      <c r="AA1965">
        <v>0</v>
      </c>
      <c r="AB1965" t="str">
        <f>IF(Restaurants[[#This Row],[Years_Operating]]&lt;5,"New",
IF(Restaurants[[#This Row],[Years_Operating]]&lt;15,"Established","Legacy"))</f>
        <v>Established</v>
      </c>
      <c r="AC1965" t="str">
        <f>IF(Restaurants[[#This Row],[Country]]="India","Yes","No")</f>
        <v>No</v>
      </c>
      <c r="AD1965" t="str">
        <f>IF(AND(Restaurants[[#This Row],[Has Online Delivery]]="Yes",Restaurants[[#This Row],[Has Table Booking]]="Yes"),"Online + Table",
IF(Restaurants[[#This Row],[Has Online Delivery]]="Yes","Online Only",
IF(Restaurants[[#This Row],[Has Table Booking]]="Yes","Table Only","None")))</f>
        <v>Table Only</v>
      </c>
      <c r="AE1965" t="str">
        <f>IF(Restaurants[[#This Row],[Rating]]&gt;=4.5,"Excellent",
IF(Restaurants[[#This Row],[Rating]]&gt;=4,"Very Good",
IF(Restaurants[[#This Row],[Rating]]&gt;=3.5,"Good","Average/Low")))</f>
        <v>Excellent</v>
      </c>
    </row>
    <row r="1966" spans="1:31" x14ac:dyDescent="0.3">
      <c r="A1966" t="s">
        <v>87</v>
      </c>
      <c r="B1966" t="s">
        <v>275</v>
      </c>
      <c r="C1966" t="s">
        <v>251</v>
      </c>
      <c r="D1966" t="s">
        <v>267</v>
      </c>
      <c r="E1966">
        <v>3</v>
      </c>
      <c r="F1966">
        <v>295</v>
      </c>
      <c r="G1966" t="s">
        <v>91</v>
      </c>
      <c r="H1966">
        <v>1897</v>
      </c>
      <c r="I1966">
        <v>50</v>
      </c>
      <c r="J1966">
        <v>4.8</v>
      </c>
      <c r="K1966" t="s">
        <v>312</v>
      </c>
      <c r="L1966">
        <v>128</v>
      </c>
      <c r="M1966" t="s">
        <v>33</v>
      </c>
      <c r="N1966" t="s">
        <v>34</v>
      </c>
      <c r="O1966" t="s">
        <v>35</v>
      </c>
      <c r="P1966" t="s">
        <v>36</v>
      </c>
      <c r="Q1966" t="s">
        <v>37</v>
      </c>
      <c r="R1966">
        <v>27</v>
      </c>
      <c r="S1966" t="s">
        <v>37</v>
      </c>
      <c r="T1966" t="s">
        <v>86</v>
      </c>
      <c r="U1966" t="s">
        <v>32</v>
      </c>
      <c r="V1966" t="s">
        <v>853</v>
      </c>
      <c r="W1966" t="s">
        <v>132</v>
      </c>
      <c r="X1966">
        <v>175535</v>
      </c>
      <c r="Y1966">
        <v>4191</v>
      </c>
      <c r="Z1966">
        <v>18.520399999999999</v>
      </c>
      <c r="AA1966">
        <v>73.856700000000004</v>
      </c>
      <c r="AB1966" t="str">
        <f>IF(Restaurants[[#This Row],[Years_Operating]]&lt;5,"New",
IF(Restaurants[[#This Row],[Years_Operating]]&lt;15,"Established","Legacy"))</f>
        <v>Legacy</v>
      </c>
      <c r="AC1966" t="str">
        <f>IF(Restaurants[[#This Row],[Country]]="India","Yes","No")</f>
        <v>Yes</v>
      </c>
      <c r="AD1966" t="str">
        <f>IF(AND(Restaurants[[#This Row],[Has Online Delivery]]="Yes",Restaurants[[#This Row],[Has Table Booking]]="Yes"),"Online + Table",
IF(Restaurants[[#This Row],[Has Online Delivery]]="Yes","Online Only",
IF(Restaurants[[#This Row],[Has Table Booking]]="Yes","Table Only","None")))</f>
        <v>Online Only</v>
      </c>
      <c r="AE1966" t="str">
        <f>IF(Restaurants[[#This Row],[Rating]]&gt;=4.5,"Excellent",
IF(Restaurants[[#This Row],[Rating]]&gt;=4,"Very Good",
IF(Restaurants[[#This Row],[Rating]]&gt;=3.5,"Good","Average/Low")))</f>
        <v>Excellent</v>
      </c>
    </row>
    <row r="1967" spans="1:31" x14ac:dyDescent="0.3">
      <c r="A1967" t="s">
        <v>128</v>
      </c>
      <c r="B1967" t="s">
        <v>129</v>
      </c>
      <c r="C1967" t="s">
        <v>29</v>
      </c>
      <c r="D1967" t="s">
        <v>83</v>
      </c>
      <c r="E1967">
        <v>3</v>
      </c>
      <c r="F1967">
        <v>290</v>
      </c>
      <c r="G1967" t="s">
        <v>130</v>
      </c>
      <c r="H1967">
        <v>1981</v>
      </c>
      <c r="I1967">
        <v>50</v>
      </c>
      <c r="J1967">
        <v>4.7</v>
      </c>
      <c r="K1967" t="s">
        <v>131</v>
      </c>
      <c r="L1967">
        <v>44</v>
      </c>
      <c r="M1967" t="s">
        <v>33</v>
      </c>
      <c r="N1967" t="s">
        <v>34</v>
      </c>
      <c r="O1967" t="s">
        <v>35</v>
      </c>
      <c r="P1967" t="s">
        <v>36</v>
      </c>
      <c r="Q1967" t="s">
        <v>37</v>
      </c>
      <c r="R1967">
        <v>60</v>
      </c>
      <c r="S1967" t="s">
        <v>37</v>
      </c>
      <c r="T1967" t="s">
        <v>55</v>
      </c>
      <c r="U1967" t="s">
        <v>46</v>
      </c>
      <c r="W1967" t="s">
        <v>108</v>
      </c>
      <c r="X1967">
        <v>319208</v>
      </c>
      <c r="Y1967">
        <v>6585</v>
      </c>
      <c r="Z1967">
        <v>0</v>
      </c>
      <c r="AA1967">
        <v>0</v>
      </c>
      <c r="AB1967" t="str">
        <f>IF(Restaurants[[#This Row],[Years_Operating]]&lt;5,"New",
IF(Restaurants[[#This Row],[Years_Operating]]&lt;15,"Established","Legacy"))</f>
        <v>Legacy</v>
      </c>
      <c r="AC1967" t="str">
        <f>IF(Restaurants[[#This Row],[Country]]="India","Yes","No")</f>
        <v>No</v>
      </c>
      <c r="AD1967" t="str">
        <f>IF(AND(Restaurants[[#This Row],[Has Online Delivery]]="Yes",Restaurants[[#This Row],[Has Table Booking]]="Yes"),"Online + Table",
IF(Restaurants[[#This Row],[Has Online Delivery]]="Yes","Online Only",
IF(Restaurants[[#This Row],[Has Table Booking]]="Yes","Table Only","None")))</f>
        <v>Online Only</v>
      </c>
      <c r="AE1967" t="str">
        <f>IF(Restaurants[[#This Row],[Rating]]&gt;=4.5,"Excellent",
IF(Restaurants[[#This Row],[Rating]]&gt;=4,"Very Good",
IF(Restaurants[[#This Row],[Rating]]&gt;=3.5,"Good","Average/Low")))</f>
        <v>Excellent</v>
      </c>
    </row>
    <row r="1968" spans="1:31" x14ac:dyDescent="0.3">
      <c r="A1968" t="s">
        <v>81</v>
      </c>
      <c r="B1968" t="s">
        <v>82</v>
      </c>
      <c r="C1968" t="s">
        <v>29</v>
      </c>
      <c r="D1968" t="s">
        <v>83</v>
      </c>
      <c r="E1968">
        <v>3</v>
      </c>
      <c r="F1968">
        <v>310</v>
      </c>
      <c r="G1968" t="s">
        <v>84</v>
      </c>
      <c r="H1968">
        <v>2005</v>
      </c>
      <c r="I1968">
        <v>35</v>
      </c>
      <c r="J1968">
        <v>4.8</v>
      </c>
      <c r="K1968" t="s">
        <v>131</v>
      </c>
      <c r="L1968">
        <v>20</v>
      </c>
      <c r="M1968" t="s">
        <v>33</v>
      </c>
      <c r="N1968" t="s">
        <v>34</v>
      </c>
      <c r="O1968" t="s">
        <v>35</v>
      </c>
      <c r="P1968" t="s">
        <v>36</v>
      </c>
      <c r="Q1968" t="s">
        <v>37</v>
      </c>
      <c r="R1968">
        <v>62</v>
      </c>
      <c r="S1968" t="s">
        <v>37</v>
      </c>
      <c r="T1968" t="s">
        <v>38</v>
      </c>
      <c r="U1968" t="s">
        <v>39</v>
      </c>
      <c r="W1968" t="s">
        <v>108</v>
      </c>
      <c r="X1968">
        <v>203300</v>
      </c>
      <c r="Y1968">
        <v>4228</v>
      </c>
      <c r="Z1968">
        <v>0</v>
      </c>
      <c r="AA1968">
        <v>0</v>
      </c>
      <c r="AB1968" t="str">
        <f>IF(Restaurants[[#This Row],[Years_Operating]]&lt;5,"New",
IF(Restaurants[[#This Row],[Years_Operating]]&lt;15,"Established","Legacy"))</f>
        <v>Legacy</v>
      </c>
      <c r="AC1968" t="str">
        <f>IF(Restaurants[[#This Row],[Country]]="India","Yes","No")</f>
        <v>No</v>
      </c>
      <c r="AD1968" t="str">
        <f>IF(AND(Restaurants[[#This Row],[Has Online Delivery]]="Yes",Restaurants[[#This Row],[Has Table Booking]]="Yes"),"Online + Table",
IF(Restaurants[[#This Row],[Has Online Delivery]]="Yes","Online Only",
IF(Restaurants[[#This Row],[Has Table Booking]]="Yes","Table Only","None")))</f>
        <v>Online Only</v>
      </c>
      <c r="AE1968" t="str">
        <f>IF(Restaurants[[#This Row],[Rating]]&gt;=4.5,"Excellent",
IF(Restaurants[[#This Row],[Rating]]&gt;=4,"Very Good",
IF(Restaurants[[#This Row],[Rating]]&gt;=3.5,"Good","Average/Low")))</f>
        <v>Excellent</v>
      </c>
    </row>
    <row r="1969" spans="1:31" x14ac:dyDescent="0.3">
      <c r="A1969" t="s">
        <v>141</v>
      </c>
      <c r="B1969" t="s">
        <v>118</v>
      </c>
      <c r="C1969" t="s">
        <v>119</v>
      </c>
      <c r="D1969" t="s">
        <v>120</v>
      </c>
      <c r="E1969">
        <v>2</v>
      </c>
      <c r="F1969">
        <v>450</v>
      </c>
      <c r="G1969" t="s">
        <v>142</v>
      </c>
      <c r="H1969">
        <v>2003</v>
      </c>
      <c r="I1969">
        <v>40</v>
      </c>
      <c r="J1969">
        <v>4.8</v>
      </c>
      <c r="K1969" t="s">
        <v>32</v>
      </c>
      <c r="L1969">
        <v>22</v>
      </c>
      <c r="M1969" t="s">
        <v>62</v>
      </c>
      <c r="N1969" t="s">
        <v>143</v>
      </c>
      <c r="O1969" t="s">
        <v>35</v>
      </c>
      <c r="P1969" t="s">
        <v>36</v>
      </c>
      <c r="Q1969" t="s">
        <v>36</v>
      </c>
      <c r="R1969">
        <v>29</v>
      </c>
      <c r="S1969" t="s">
        <v>37</v>
      </c>
      <c r="T1969" t="s">
        <v>86</v>
      </c>
      <c r="U1969" t="s">
        <v>69</v>
      </c>
      <c r="W1969" t="s">
        <v>80</v>
      </c>
      <c r="X1969">
        <v>348534</v>
      </c>
      <c r="Y1969">
        <v>739</v>
      </c>
      <c r="Z1969">
        <v>0</v>
      </c>
      <c r="AA1969">
        <v>0</v>
      </c>
      <c r="AB1969" t="str">
        <f>IF(Restaurants[[#This Row],[Years_Operating]]&lt;5,"New",
IF(Restaurants[[#This Row],[Years_Operating]]&lt;15,"Established","Legacy"))</f>
        <v>Legacy</v>
      </c>
      <c r="AC1969" t="str">
        <f>IF(Restaurants[[#This Row],[Country]]="India","Yes","No")</f>
        <v>No</v>
      </c>
      <c r="AD1969" t="str">
        <f>IF(AND(Restaurants[[#This Row],[Has Online Delivery]]="Yes",Restaurants[[#This Row],[Has Table Booking]]="Yes"),"Online + Table",
IF(Restaurants[[#This Row],[Has Online Delivery]]="Yes","Online Only",
IF(Restaurants[[#This Row],[Has Table Booking]]="Yes","Table Only","None")))</f>
        <v>Online + Table</v>
      </c>
      <c r="AE1969" t="str">
        <f>IF(Restaurants[[#This Row],[Rating]]&gt;=4.5,"Excellent",
IF(Restaurants[[#This Row],[Rating]]&gt;=4,"Very Good",
IF(Restaurants[[#This Row],[Rating]]&gt;=3.5,"Good","Average/Low")))</f>
        <v>Excellent</v>
      </c>
    </row>
    <row r="1970" spans="1:31" x14ac:dyDescent="0.3">
      <c r="A1970" t="s">
        <v>154</v>
      </c>
      <c r="B1970" t="s">
        <v>155</v>
      </c>
      <c r="C1970" t="s">
        <v>156</v>
      </c>
      <c r="D1970" t="s">
        <v>157</v>
      </c>
      <c r="E1970">
        <v>2</v>
      </c>
      <c r="F1970">
        <v>245</v>
      </c>
      <c r="G1970" t="s">
        <v>158</v>
      </c>
      <c r="H1970">
        <v>2010</v>
      </c>
      <c r="I1970">
        <v>48</v>
      </c>
      <c r="J1970">
        <v>4.7</v>
      </c>
      <c r="K1970" t="s">
        <v>159</v>
      </c>
      <c r="L1970">
        <v>15</v>
      </c>
      <c r="M1970" t="s">
        <v>160</v>
      </c>
      <c r="N1970" t="s">
        <v>143</v>
      </c>
      <c r="O1970" t="s">
        <v>35</v>
      </c>
      <c r="P1970" t="s">
        <v>37</v>
      </c>
      <c r="Q1970" t="s">
        <v>37</v>
      </c>
      <c r="R1970">
        <v>25</v>
      </c>
      <c r="S1970" t="s">
        <v>36</v>
      </c>
      <c r="T1970" t="s">
        <v>63</v>
      </c>
      <c r="U1970" t="s">
        <v>32</v>
      </c>
      <c r="W1970" t="s">
        <v>56</v>
      </c>
      <c r="X1970">
        <v>34305</v>
      </c>
      <c r="Y1970">
        <v>1045</v>
      </c>
      <c r="Z1970">
        <v>0</v>
      </c>
      <c r="AA1970">
        <v>0</v>
      </c>
      <c r="AB1970" t="str">
        <f>IF(Restaurants[[#This Row],[Years_Operating]]&lt;5,"New",
IF(Restaurants[[#This Row],[Years_Operating]]&lt;15,"Established","Legacy"))</f>
        <v>Legacy</v>
      </c>
      <c r="AC1970" t="str">
        <f>IF(Restaurants[[#This Row],[Country]]="India","Yes","No")</f>
        <v>No</v>
      </c>
      <c r="AD1970" t="str">
        <f>IF(AND(Restaurants[[#This Row],[Has Online Delivery]]="Yes",Restaurants[[#This Row],[Has Table Booking]]="Yes"),"Online + Table",
IF(Restaurants[[#This Row],[Has Online Delivery]]="Yes","Online Only",
IF(Restaurants[[#This Row],[Has Table Booking]]="Yes","Table Only","None")))</f>
        <v>None</v>
      </c>
      <c r="AE1970" t="str">
        <f>IF(Restaurants[[#This Row],[Rating]]&gt;=4.5,"Excellent",
IF(Restaurants[[#This Row],[Rating]]&gt;=4,"Very Good",
IF(Restaurants[[#This Row],[Rating]]&gt;=3.5,"Good","Average/Low")))</f>
        <v>Excellent</v>
      </c>
    </row>
    <row r="1971" spans="1:31" x14ac:dyDescent="0.3">
      <c r="A1971" t="s">
        <v>122</v>
      </c>
      <c r="B1971" t="s">
        <v>77</v>
      </c>
      <c r="C1971" t="s">
        <v>50</v>
      </c>
      <c r="D1971" t="s">
        <v>98</v>
      </c>
      <c r="E1971">
        <v>3</v>
      </c>
      <c r="F1971">
        <v>365</v>
      </c>
      <c r="G1971" t="s">
        <v>123</v>
      </c>
      <c r="H1971">
        <v>1998</v>
      </c>
      <c r="I1971">
        <v>80</v>
      </c>
      <c r="J1971">
        <v>4.7</v>
      </c>
      <c r="K1971" t="s">
        <v>32</v>
      </c>
      <c r="L1971">
        <v>27</v>
      </c>
      <c r="M1971" t="s">
        <v>33</v>
      </c>
      <c r="N1971" t="s">
        <v>34</v>
      </c>
      <c r="O1971" t="s">
        <v>54</v>
      </c>
      <c r="P1971" t="s">
        <v>36</v>
      </c>
      <c r="Q1971" t="s">
        <v>36</v>
      </c>
      <c r="R1971">
        <v>74</v>
      </c>
      <c r="S1971" t="s">
        <v>37</v>
      </c>
      <c r="T1971" t="s">
        <v>55</v>
      </c>
      <c r="U1971" t="s">
        <v>46</v>
      </c>
      <c r="W1971" t="s">
        <v>56</v>
      </c>
      <c r="X1971">
        <v>412884</v>
      </c>
      <c r="Y1971">
        <v>466</v>
      </c>
      <c r="Z1971">
        <v>40.712800000000001</v>
      </c>
      <c r="AA1971">
        <v>-74.006</v>
      </c>
      <c r="AB1971" t="str">
        <f>IF(Restaurants[[#This Row],[Years_Operating]]&lt;5,"New",
IF(Restaurants[[#This Row],[Years_Operating]]&lt;15,"Established","Legacy"))</f>
        <v>Legacy</v>
      </c>
      <c r="AC1971" t="str">
        <f>IF(Restaurants[[#This Row],[Country]]="India","Yes","No")</f>
        <v>No</v>
      </c>
      <c r="AD1971" t="str">
        <f>IF(AND(Restaurants[[#This Row],[Has Online Delivery]]="Yes",Restaurants[[#This Row],[Has Table Booking]]="Yes"),"Online + Table",
IF(Restaurants[[#This Row],[Has Online Delivery]]="Yes","Online Only",
IF(Restaurants[[#This Row],[Has Table Booking]]="Yes","Table Only","None")))</f>
        <v>Online + Table</v>
      </c>
      <c r="AE1971" t="str">
        <f>IF(Restaurants[[#This Row],[Rating]]&gt;=4.5,"Excellent",
IF(Restaurants[[#This Row],[Rating]]&gt;=4,"Very Good",
IF(Restaurants[[#This Row],[Rating]]&gt;=3.5,"Good","Average/Low")))</f>
        <v>Excellent</v>
      </c>
    </row>
    <row r="1972" spans="1:31" x14ac:dyDescent="0.3">
      <c r="A1972" t="s">
        <v>199</v>
      </c>
      <c r="B1972" t="s">
        <v>42</v>
      </c>
      <c r="C1972" t="s">
        <v>42</v>
      </c>
      <c r="D1972" t="s">
        <v>200</v>
      </c>
      <c r="E1972">
        <v>1</v>
      </c>
      <c r="F1972">
        <v>165</v>
      </c>
      <c r="G1972" t="s">
        <v>201</v>
      </c>
      <c r="H1972">
        <v>2013</v>
      </c>
      <c r="I1972">
        <v>26</v>
      </c>
      <c r="J1972">
        <v>4.5999999999999996</v>
      </c>
      <c r="K1972" t="s">
        <v>32</v>
      </c>
      <c r="L1972">
        <v>12</v>
      </c>
      <c r="M1972" t="s">
        <v>160</v>
      </c>
      <c r="N1972" t="s">
        <v>193</v>
      </c>
      <c r="O1972" t="s">
        <v>45</v>
      </c>
      <c r="P1972" t="s">
        <v>37</v>
      </c>
      <c r="Q1972" t="s">
        <v>36</v>
      </c>
      <c r="R1972">
        <v>40</v>
      </c>
      <c r="S1972" t="s">
        <v>36</v>
      </c>
      <c r="T1972" t="s">
        <v>38</v>
      </c>
      <c r="U1972" t="s">
        <v>46</v>
      </c>
      <c r="W1972" t="s">
        <v>70</v>
      </c>
      <c r="X1972">
        <v>1839</v>
      </c>
      <c r="Y1972">
        <v>6279</v>
      </c>
      <c r="Z1972">
        <v>0</v>
      </c>
      <c r="AA1972">
        <v>0</v>
      </c>
      <c r="AB1972" t="str">
        <f>IF(Restaurants[[#This Row],[Years_Operating]]&lt;5,"New",
IF(Restaurants[[#This Row],[Years_Operating]]&lt;15,"Established","Legacy"))</f>
        <v>Established</v>
      </c>
      <c r="AC1972" t="str">
        <f>IF(Restaurants[[#This Row],[Country]]="India","Yes","No")</f>
        <v>No</v>
      </c>
      <c r="AD1972" t="str">
        <f>IF(AND(Restaurants[[#This Row],[Has Online Delivery]]="Yes",Restaurants[[#This Row],[Has Table Booking]]="Yes"),"Online + Table",
IF(Restaurants[[#This Row],[Has Online Delivery]]="Yes","Online Only",
IF(Restaurants[[#This Row],[Has Table Booking]]="Yes","Table Only","None")))</f>
        <v>Table Only</v>
      </c>
      <c r="AE1972" t="str">
        <f>IF(Restaurants[[#This Row],[Rating]]&gt;=4.5,"Excellent",
IF(Restaurants[[#This Row],[Rating]]&gt;=4,"Very Good",
IF(Restaurants[[#This Row],[Rating]]&gt;=3.5,"Good","Average/Low")))</f>
        <v>Excellent</v>
      </c>
    </row>
    <row r="1973" spans="1:31" x14ac:dyDescent="0.3">
      <c r="A1973" t="s">
        <v>104</v>
      </c>
      <c r="B1973" t="s">
        <v>105</v>
      </c>
      <c r="C1973" t="s">
        <v>29</v>
      </c>
      <c r="D1973" t="s">
        <v>106</v>
      </c>
      <c r="E1973">
        <v>3</v>
      </c>
      <c r="F1973">
        <v>310</v>
      </c>
      <c r="G1973" t="s">
        <v>107</v>
      </c>
      <c r="H1973">
        <v>1994</v>
      </c>
      <c r="I1973">
        <v>50</v>
      </c>
      <c r="J1973">
        <v>4.8</v>
      </c>
      <c r="K1973" t="s">
        <v>32</v>
      </c>
      <c r="L1973">
        <v>31</v>
      </c>
      <c r="M1973" t="s">
        <v>33</v>
      </c>
      <c r="N1973" t="s">
        <v>34</v>
      </c>
      <c r="O1973" t="s">
        <v>35</v>
      </c>
      <c r="P1973" t="s">
        <v>36</v>
      </c>
      <c r="Q1973" t="s">
        <v>37</v>
      </c>
      <c r="R1973">
        <v>55</v>
      </c>
      <c r="S1973" t="s">
        <v>37</v>
      </c>
      <c r="T1973" t="s">
        <v>63</v>
      </c>
      <c r="U1973" t="s">
        <v>39</v>
      </c>
      <c r="W1973" t="s">
        <v>40</v>
      </c>
      <c r="X1973">
        <v>331841</v>
      </c>
      <c r="Y1973">
        <v>3903</v>
      </c>
      <c r="Z1973">
        <v>41.902799999999999</v>
      </c>
      <c r="AA1973">
        <v>12.4964</v>
      </c>
      <c r="AB1973" t="str">
        <f>IF(Restaurants[[#This Row],[Years_Operating]]&lt;5,"New",
IF(Restaurants[[#This Row],[Years_Operating]]&lt;15,"Established","Legacy"))</f>
        <v>Legacy</v>
      </c>
      <c r="AC1973" t="str">
        <f>IF(Restaurants[[#This Row],[Country]]="India","Yes","No")</f>
        <v>No</v>
      </c>
      <c r="AD1973" t="str">
        <f>IF(AND(Restaurants[[#This Row],[Has Online Delivery]]="Yes",Restaurants[[#This Row],[Has Table Booking]]="Yes"),"Online + Table",
IF(Restaurants[[#This Row],[Has Online Delivery]]="Yes","Online Only",
IF(Restaurants[[#This Row],[Has Table Booking]]="Yes","Table Only","None")))</f>
        <v>Online Only</v>
      </c>
      <c r="AE1973" t="str">
        <f>IF(Restaurants[[#This Row],[Rating]]&gt;=4.5,"Excellent",
IF(Restaurants[[#This Row],[Rating]]&gt;=4,"Very Good",
IF(Restaurants[[#This Row],[Rating]]&gt;=3.5,"Good","Average/Low")))</f>
        <v>Excellent</v>
      </c>
    </row>
    <row r="1974" spans="1:31" x14ac:dyDescent="0.3">
      <c r="A1974" t="s">
        <v>179</v>
      </c>
      <c r="B1974" t="s">
        <v>180</v>
      </c>
      <c r="C1974" t="s">
        <v>89</v>
      </c>
      <c r="D1974" t="s">
        <v>67</v>
      </c>
      <c r="E1974">
        <v>2</v>
      </c>
      <c r="F1974">
        <v>250</v>
      </c>
      <c r="G1974" t="s">
        <v>181</v>
      </c>
      <c r="H1974">
        <v>2014</v>
      </c>
      <c r="I1974">
        <v>52</v>
      </c>
      <c r="J1974">
        <v>4.5999999999999996</v>
      </c>
      <c r="K1974" t="s">
        <v>32</v>
      </c>
      <c r="L1974">
        <v>11</v>
      </c>
      <c r="M1974" t="s">
        <v>33</v>
      </c>
      <c r="N1974" t="s">
        <v>143</v>
      </c>
      <c r="O1974" t="s">
        <v>35</v>
      </c>
      <c r="P1974" t="s">
        <v>37</v>
      </c>
      <c r="Q1974" t="s">
        <v>37</v>
      </c>
      <c r="R1974">
        <v>58</v>
      </c>
      <c r="S1974" t="s">
        <v>37</v>
      </c>
      <c r="T1974" t="s">
        <v>55</v>
      </c>
      <c r="U1974" t="s">
        <v>69</v>
      </c>
      <c r="W1974" t="s">
        <v>108</v>
      </c>
      <c r="X1974">
        <v>88600</v>
      </c>
      <c r="Y1974">
        <v>7201</v>
      </c>
      <c r="Z1974">
        <v>0</v>
      </c>
      <c r="AA1974">
        <v>0</v>
      </c>
      <c r="AB1974" t="str">
        <f>IF(Restaurants[[#This Row],[Years_Operating]]&lt;5,"New",
IF(Restaurants[[#This Row],[Years_Operating]]&lt;15,"Established","Legacy"))</f>
        <v>Established</v>
      </c>
      <c r="AC1974" t="str">
        <f>IF(Restaurants[[#This Row],[Country]]="India","Yes","No")</f>
        <v>No</v>
      </c>
      <c r="AD1974" t="str">
        <f>IF(AND(Restaurants[[#This Row],[Has Online Delivery]]="Yes",Restaurants[[#This Row],[Has Table Booking]]="Yes"),"Online + Table",
IF(Restaurants[[#This Row],[Has Online Delivery]]="Yes","Online Only",
IF(Restaurants[[#This Row],[Has Table Booking]]="Yes","Table Only","None")))</f>
        <v>None</v>
      </c>
      <c r="AE1974" t="str">
        <f>IF(Restaurants[[#This Row],[Rating]]&gt;=4.5,"Excellent",
IF(Restaurants[[#This Row],[Rating]]&gt;=4,"Very Good",
IF(Restaurants[[#This Row],[Rating]]&gt;=3.5,"Good","Average/Low")))</f>
        <v>Excellent</v>
      </c>
    </row>
    <row r="1975" spans="1:31" x14ac:dyDescent="0.3">
      <c r="A1975" t="s">
        <v>154</v>
      </c>
      <c r="B1975" t="s">
        <v>155</v>
      </c>
      <c r="C1975" t="s">
        <v>156</v>
      </c>
      <c r="D1975" t="s">
        <v>157</v>
      </c>
      <c r="E1975">
        <v>2</v>
      </c>
      <c r="F1975">
        <v>245</v>
      </c>
      <c r="G1975" t="s">
        <v>158</v>
      </c>
      <c r="H1975">
        <v>2010</v>
      </c>
      <c r="I1975">
        <v>48</v>
      </c>
      <c r="J1975">
        <v>4.7</v>
      </c>
      <c r="K1975" t="s">
        <v>159</v>
      </c>
      <c r="L1975">
        <v>15</v>
      </c>
      <c r="M1975" t="s">
        <v>160</v>
      </c>
      <c r="N1975" t="s">
        <v>143</v>
      </c>
      <c r="O1975" t="s">
        <v>35</v>
      </c>
      <c r="P1975" t="s">
        <v>37</v>
      </c>
      <c r="Q1975" t="s">
        <v>37</v>
      </c>
      <c r="R1975">
        <v>28</v>
      </c>
      <c r="S1975" t="s">
        <v>37</v>
      </c>
      <c r="T1975" t="s">
        <v>55</v>
      </c>
      <c r="U1975" t="s">
        <v>46</v>
      </c>
      <c r="W1975" t="s">
        <v>149</v>
      </c>
      <c r="X1975">
        <v>26342</v>
      </c>
      <c r="Y1975">
        <v>3530</v>
      </c>
      <c r="Z1975">
        <v>0</v>
      </c>
      <c r="AA1975">
        <v>0</v>
      </c>
      <c r="AB1975" t="str">
        <f>IF(Restaurants[[#This Row],[Years_Operating]]&lt;5,"New",
IF(Restaurants[[#This Row],[Years_Operating]]&lt;15,"Established","Legacy"))</f>
        <v>Legacy</v>
      </c>
      <c r="AC1975" t="str">
        <f>IF(Restaurants[[#This Row],[Country]]="India","Yes","No")</f>
        <v>No</v>
      </c>
      <c r="AD1975" t="str">
        <f>IF(AND(Restaurants[[#This Row],[Has Online Delivery]]="Yes",Restaurants[[#This Row],[Has Table Booking]]="Yes"),"Online + Table",
IF(Restaurants[[#This Row],[Has Online Delivery]]="Yes","Online Only",
IF(Restaurants[[#This Row],[Has Table Booking]]="Yes","Table Only","None")))</f>
        <v>None</v>
      </c>
      <c r="AE1975" t="str">
        <f>IF(Restaurants[[#This Row],[Rating]]&gt;=4.5,"Excellent",
IF(Restaurants[[#This Row],[Rating]]&gt;=4,"Very Good",
IF(Restaurants[[#This Row],[Rating]]&gt;=3.5,"Good","Average/Low")))</f>
        <v>Excellent</v>
      </c>
    </row>
    <row r="1976" spans="1:31" x14ac:dyDescent="0.3">
      <c r="A1976" t="s">
        <v>41</v>
      </c>
      <c r="B1976" t="s">
        <v>272</v>
      </c>
      <c r="C1976" t="s">
        <v>251</v>
      </c>
      <c r="D1976" t="s">
        <v>258</v>
      </c>
      <c r="E1976">
        <v>3</v>
      </c>
      <c r="F1976">
        <v>320</v>
      </c>
      <c r="G1976" t="s">
        <v>44</v>
      </c>
      <c r="H1976">
        <v>2008</v>
      </c>
      <c r="I1976">
        <v>32</v>
      </c>
      <c r="J1976">
        <v>4.9000000000000004</v>
      </c>
      <c r="K1976" t="s">
        <v>284</v>
      </c>
      <c r="L1976">
        <v>17</v>
      </c>
      <c r="M1976" t="s">
        <v>33</v>
      </c>
      <c r="N1976" t="s">
        <v>34</v>
      </c>
      <c r="O1976" t="s">
        <v>45</v>
      </c>
      <c r="P1976" t="s">
        <v>37</v>
      </c>
      <c r="Q1976" t="s">
        <v>37</v>
      </c>
      <c r="R1976">
        <v>39</v>
      </c>
      <c r="S1976" t="s">
        <v>37</v>
      </c>
      <c r="T1976" t="s">
        <v>38</v>
      </c>
      <c r="U1976" t="s">
        <v>39</v>
      </c>
      <c r="V1976" t="s">
        <v>854</v>
      </c>
      <c r="W1976" t="s">
        <v>56</v>
      </c>
      <c r="X1976">
        <v>383312</v>
      </c>
      <c r="Y1976">
        <v>1553</v>
      </c>
      <c r="Z1976">
        <v>13.082700000000001</v>
      </c>
      <c r="AA1976">
        <v>80.270700000000005</v>
      </c>
      <c r="AB1976" t="str">
        <f>IF(Restaurants[[#This Row],[Years_Operating]]&lt;5,"New",
IF(Restaurants[[#This Row],[Years_Operating]]&lt;15,"Established","Legacy"))</f>
        <v>Legacy</v>
      </c>
      <c r="AC1976" t="str">
        <f>IF(Restaurants[[#This Row],[Country]]="India","Yes","No")</f>
        <v>Yes</v>
      </c>
      <c r="AD1976" t="str">
        <f>IF(AND(Restaurants[[#This Row],[Has Online Delivery]]="Yes",Restaurants[[#This Row],[Has Table Booking]]="Yes"),"Online + Table",
IF(Restaurants[[#This Row],[Has Online Delivery]]="Yes","Online Only",
IF(Restaurants[[#This Row],[Has Table Booking]]="Yes","Table Only","None")))</f>
        <v>None</v>
      </c>
      <c r="AE1976" t="str">
        <f>IF(Restaurants[[#This Row],[Rating]]&gt;=4.5,"Excellent",
IF(Restaurants[[#This Row],[Rating]]&gt;=4,"Very Good",
IF(Restaurants[[#This Row],[Rating]]&gt;=3.5,"Good","Average/Low")))</f>
        <v>Excellent</v>
      </c>
    </row>
    <row r="1977" spans="1:31" x14ac:dyDescent="0.3">
      <c r="A1977" t="s">
        <v>92</v>
      </c>
      <c r="B1977" t="s">
        <v>93</v>
      </c>
      <c r="C1977" t="s">
        <v>50</v>
      </c>
      <c r="D1977" t="s">
        <v>94</v>
      </c>
      <c r="E1977">
        <v>3</v>
      </c>
      <c r="F1977">
        <v>345</v>
      </c>
      <c r="G1977" t="s">
        <v>95</v>
      </c>
      <c r="H1977">
        <v>2011</v>
      </c>
      <c r="I1977">
        <v>50</v>
      </c>
      <c r="J1977">
        <v>4.8</v>
      </c>
      <c r="K1977" t="s">
        <v>96</v>
      </c>
      <c r="L1977">
        <v>14</v>
      </c>
      <c r="M1977" t="s">
        <v>33</v>
      </c>
      <c r="N1977" t="s">
        <v>34</v>
      </c>
      <c r="O1977" t="s">
        <v>54</v>
      </c>
      <c r="P1977" t="s">
        <v>36</v>
      </c>
      <c r="Q1977" t="s">
        <v>36</v>
      </c>
      <c r="R1977">
        <v>54</v>
      </c>
      <c r="S1977" t="s">
        <v>37</v>
      </c>
      <c r="T1977" t="s">
        <v>63</v>
      </c>
      <c r="U1977" t="s">
        <v>46</v>
      </c>
      <c r="W1977" t="s">
        <v>132</v>
      </c>
      <c r="X1977">
        <v>212980</v>
      </c>
      <c r="Y1977">
        <v>1174</v>
      </c>
      <c r="Z1977">
        <v>37.774900000000002</v>
      </c>
      <c r="AA1977">
        <v>-122.4194</v>
      </c>
      <c r="AB1977" t="str">
        <f>IF(Restaurants[[#This Row],[Years_Operating]]&lt;5,"New",
IF(Restaurants[[#This Row],[Years_Operating]]&lt;15,"Established","Legacy"))</f>
        <v>Established</v>
      </c>
      <c r="AC1977" t="str">
        <f>IF(Restaurants[[#This Row],[Country]]="India","Yes","No")</f>
        <v>No</v>
      </c>
      <c r="AD1977" t="str">
        <f>IF(AND(Restaurants[[#This Row],[Has Online Delivery]]="Yes",Restaurants[[#This Row],[Has Table Booking]]="Yes"),"Online + Table",
IF(Restaurants[[#This Row],[Has Online Delivery]]="Yes","Online Only",
IF(Restaurants[[#This Row],[Has Table Booking]]="Yes","Table Only","None")))</f>
        <v>Online + Table</v>
      </c>
      <c r="AE1977" t="str">
        <f>IF(Restaurants[[#This Row],[Rating]]&gt;=4.5,"Excellent",
IF(Restaurants[[#This Row],[Rating]]&gt;=4,"Very Good",
IF(Restaurants[[#This Row],[Rating]]&gt;=3.5,"Good","Average/Low")))</f>
        <v>Excellent</v>
      </c>
    </row>
    <row r="1978" spans="1:31" x14ac:dyDescent="0.3">
      <c r="A1978" t="s">
        <v>65</v>
      </c>
      <c r="B1978" t="s">
        <v>66</v>
      </c>
      <c r="C1978" t="s">
        <v>59</v>
      </c>
      <c r="D1978" t="s">
        <v>67</v>
      </c>
      <c r="E1978">
        <v>3</v>
      </c>
      <c r="F1978">
        <v>350</v>
      </c>
      <c r="G1978" t="s">
        <v>68</v>
      </c>
      <c r="H1978">
        <v>1991</v>
      </c>
      <c r="I1978">
        <v>36</v>
      </c>
      <c r="J1978">
        <v>4.8</v>
      </c>
      <c r="K1978" t="s">
        <v>32</v>
      </c>
      <c r="L1978">
        <v>34</v>
      </c>
      <c r="M1978" t="s">
        <v>33</v>
      </c>
      <c r="N1978" t="s">
        <v>34</v>
      </c>
      <c r="O1978" t="s">
        <v>35</v>
      </c>
      <c r="P1978" t="s">
        <v>36</v>
      </c>
      <c r="Q1978" t="s">
        <v>37</v>
      </c>
      <c r="R1978">
        <v>34</v>
      </c>
      <c r="S1978" t="s">
        <v>37</v>
      </c>
      <c r="T1978" t="s">
        <v>63</v>
      </c>
      <c r="U1978" t="s">
        <v>69</v>
      </c>
      <c r="W1978" t="s">
        <v>108</v>
      </c>
      <c r="X1978">
        <v>199120</v>
      </c>
      <c r="Y1978">
        <v>1752</v>
      </c>
      <c r="Z1978">
        <v>0</v>
      </c>
      <c r="AA1978">
        <v>0</v>
      </c>
      <c r="AB1978" t="str">
        <f>IF(Restaurants[[#This Row],[Years_Operating]]&lt;5,"New",
IF(Restaurants[[#This Row],[Years_Operating]]&lt;15,"Established","Legacy"))</f>
        <v>Legacy</v>
      </c>
      <c r="AC1978" t="str">
        <f>IF(Restaurants[[#This Row],[Country]]="India","Yes","No")</f>
        <v>No</v>
      </c>
      <c r="AD1978" t="str">
        <f>IF(AND(Restaurants[[#This Row],[Has Online Delivery]]="Yes",Restaurants[[#This Row],[Has Table Booking]]="Yes"),"Online + Table",
IF(Restaurants[[#This Row],[Has Online Delivery]]="Yes","Online Only",
IF(Restaurants[[#This Row],[Has Table Booking]]="Yes","Table Only","None")))</f>
        <v>Online Only</v>
      </c>
      <c r="AE1978" t="str">
        <f>IF(Restaurants[[#This Row],[Rating]]&gt;=4.5,"Excellent",
IF(Restaurants[[#This Row],[Rating]]&gt;=4,"Very Good",
IF(Restaurants[[#This Row],[Rating]]&gt;=3.5,"Good","Average/Low")))</f>
        <v>Excellent</v>
      </c>
    </row>
    <row r="1979" spans="1:31" x14ac:dyDescent="0.3">
      <c r="A1979" t="s">
        <v>243</v>
      </c>
      <c r="B1979" t="s">
        <v>244</v>
      </c>
      <c r="C1979" t="s">
        <v>245</v>
      </c>
      <c r="D1979" t="s">
        <v>246</v>
      </c>
      <c r="E1979">
        <v>0</v>
      </c>
      <c r="F1979">
        <v>125</v>
      </c>
      <c r="G1979" t="s">
        <v>247</v>
      </c>
      <c r="H1979">
        <v>2007</v>
      </c>
      <c r="I1979">
        <v>45</v>
      </c>
      <c r="J1979">
        <v>4.5</v>
      </c>
      <c r="K1979" t="s">
        <v>32</v>
      </c>
      <c r="L1979">
        <v>18</v>
      </c>
      <c r="M1979" t="s">
        <v>204</v>
      </c>
      <c r="N1979" t="s">
        <v>210</v>
      </c>
      <c r="O1979" t="s">
        <v>211</v>
      </c>
      <c r="P1979" t="s">
        <v>37</v>
      </c>
      <c r="Q1979" t="s">
        <v>37</v>
      </c>
      <c r="R1979">
        <v>46</v>
      </c>
      <c r="S1979" t="s">
        <v>37</v>
      </c>
      <c r="T1979" t="s">
        <v>86</v>
      </c>
      <c r="U1979" t="s">
        <v>39</v>
      </c>
      <c r="W1979" t="s">
        <v>132</v>
      </c>
      <c r="X1979">
        <v>414357</v>
      </c>
      <c r="Y1979">
        <v>7533</v>
      </c>
      <c r="Z1979">
        <v>0</v>
      </c>
      <c r="AA1979">
        <v>0</v>
      </c>
      <c r="AB1979" t="str">
        <f>IF(Restaurants[[#This Row],[Years_Operating]]&lt;5,"New",
IF(Restaurants[[#This Row],[Years_Operating]]&lt;15,"Established","Legacy"))</f>
        <v>Legacy</v>
      </c>
      <c r="AC1979" t="str">
        <f>IF(Restaurants[[#This Row],[Country]]="India","Yes","No")</f>
        <v>No</v>
      </c>
      <c r="AD1979" t="str">
        <f>IF(AND(Restaurants[[#This Row],[Has Online Delivery]]="Yes",Restaurants[[#This Row],[Has Table Booking]]="Yes"),"Online + Table",
IF(Restaurants[[#This Row],[Has Online Delivery]]="Yes","Online Only",
IF(Restaurants[[#This Row],[Has Table Booking]]="Yes","Table Only","None")))</f>
        <v>None</v>
      </c>
      <c r="AE1979" t="str">
        <f>IF(Restaurants[[#This Row],[Rating]]&gt;=4.5,"Excellent",
IF(Restaurants[[#This Row],[Rating]]&gt;=4,"Very Good",
IF(Restaurants[[#This Row],[Rating]]&gt;=3.5,"Good","Average/Low")))</f>
        <v>Excellent</v>
      </c>
    </row>
    <row r="1980" spans="1:31" x14ac:dyDescent="0.3">
      <c r="A1980" t="s">
        <v>234</v>
      </c>
      <c r="B1980" t="s">
        <v>272</v>
      </c>
      <c r="C1980" t="s">
        <v>251</v>
      </c>
      <c r="D1980" t="s">
        <v>267</v>
      </c>
      <c r="E1980">
        <v>0</v>
      </c>
      <c r="F1980">
        <v>285</v>
      </c>
      <c r="G1980" t="s">
        <v>237</v>
      </c>
      <c r="H1980">
        <v>2004</v>
      </c>
      <c r="I1980">
        <v>70</v>
      </c>
      <c r="J1980">
        <v>4.5999999999999996</v>
      </c>
      <c r="K1980" t="s">
        <v>268</v>
      </c>
      <c r="L1980">
        <v>21</v>
      </c>
      <c r="M1980" t="s">
        <v>33</v>
      </c>
      <c r="N1980" t="s">
        <v>210</v>
      </c>
      <c r="O1980" t="s">
        <v>54</v>
      </c>
      <c r="P1980" t="s">
        <v>36</v>
      </c>
      <c r="Q1980" t="s">
        <v>36</v>
      </c>
      <c r="R1980">
        <v>25</v>
      </c>
      <c r="S1980" t="s">
        <v>37</v>
      </c>
      <c r="T1980" t="s">
        <v>63</v>
      </c>
      <c r="U1980" t="s">
        <v>32</v>
      </c>
      <c r="V1980" t="s">
        <v>855</v>
      </c>
      <c r="W1980" t="s">
        <v>40</v>
      </c>
      <c r="X1980">
        <v>54460</v>
      </c>
      <c r="Y1980">
        <v>7057</v>
      </c>
      <c r="Z1980">
        <v>13.082700000000001</v>
      </c>
      <c r="AA1980">
        <v>80.270700000000005</v>
      </c>
      <c r="AB1980" t="str">
        <f>IF(Restaurants[[#This Row],[Years_Operating]]&lt;5,"New",
IF(Restaurants[[#This Row],[Years_Operating]]&lt;15,"Established","Legacy"))</f>
        <v>Legacy</v>
      </c>
      <c r="AC1980" t="str">
        <f>IF(Restaurants[[#This Row],[Country]]="India","Yes","No")</f>
        <v>Yes</v>
      </c>
      <c r="AD1980" t="str">
        <f>IF(AND(Restaurants[[#This Row],[Has Online Delivery]]="Yes",Restaurants[[#This Row],[Has Table Booking]]="Yes"),"Online + Table",
IF(Restaurants[[#This Row],[Has Online Delivery]]="Yes","Online Only",
IF(Restaurants[[#This Row],[Has Table Booking]]="Yes","Table Only","None")))</f>
        <v>Online + Table</v>
      </c>
      <c r="AE1980" t="str">
        <f>IF(Restaurants[[#This Row],[Rating]]&gt;=4.5,"Excellent",
IF(Restaurants[[#This Row],[Rating]]&gt;=4,"Very Good",
IF(Restaurants[[#This Row],[Rating]]&gt;=3.5,"Good","Average/Low")))</f>
        <v>Excellent</v>
      </c>
    </row>
    <row r="1981" spans="1:31" x14ac:dyDescent="0.3">
      <c r="A1981" t="s">
        <v>171</v>
      </c>
      <c r="B1981" t="s">
        <v>77</v>
      </c>
      <c r="C1981" t="s">
        <v>50</v>
      </c>
      <c r="D1981" t="s">
        <v>98</v>
      </c>
      <c r="E1981">
        <v>2</v>
      </c>
      <c r="F1981">
        <v>285</v>
      </c>
      <c r="G1981" t="s">
        <v>172</v>
      </c>
      <c r="H1981">
        <v>2008</v>
      </c>
      <c r="I1981">
        <v>12</v>
      </c>
      <c r="J1981">
        <v>4.7</v>
      </c>
      <c r="K1981" t="s">
        <v>32</v>
      </c>
      <c r="L1981">
        <v>17</v>
      </c>
      <c r="M1981" t="s">
        <v>33</v>
      </c>
      <c r="N1981" t="s">
        <v>143</v>
      </c>
      <c r="O1981" t="s">
        <v>54</v>
      </c>
      <c r="P1981" t="s">
        <v>36</v>
      </c>
      <c r="Q1981" t="s">
        <v>37</v>
      </c>
      <c r="R1981">
        <v>57</v>
      </c>
      <c r="S1981" t="s">
        <v>37</v>
      </c>
      <c r="T1981" t="s">
        <v>38</v>
      </c>
      <c r="U1981" t="s">
        <v>39</v>
      </c>
      <c r="W1981" t="s">
        <v>103</v>
      </c>
      <c r="X1981">
        <v>215319</v>
      </c>
      <c r="Y1981">
        <v>2049</v>
      </c>
      <c r="Z1981">
        <v>40.712800000000001</v>
      </c>
      <c r="AA1981">
        <v>-74.006</v>
      </c>
      <c r="AB1981" t="str">
        <f>IF(Restaurants[[#This Row],[Years_Operating]]&lt;5,"New",
IF(Restaurants[[#This Row],[Years_Operating]]&lt;15,"Established","Legacy"))</f>
        <v>Legacy</v>
      </c>
      <c r="AC1981" t="str">
        <f>IF(Restaurants[[#This Row],[Country]]="India","Yes","No")</f>
        <v>No</v>
      </c>
      <c r="AD1981" t="str">
        <f>IF(AND(Restaurants[[#This Row],[Has Online Delivery]]="Yes",Restaurants[[#This Row],[Has Table Booking]]="Yes"),"Online + Table",
IF(Restaurants[[#This Row],[Has Online Delivery]]="Yes","Online Only",
IF(Restaurants[[#This Row],[Has Table Booking]]="Yes","Table Only","None")))</f>
        <v>Online Only</v>
      </c>
      <c r="AE1981" t="str">
        <f>IF(Restaurants[[#This Row],[Rating]]&gt;=4.5,"Excellent",
IF(Restaurants[[#This Row],[Rating]]&gt;=4,"Very Good",
IF(Restaurants[[#This Row],[Rating]]&gt;=3.5,"Good","Average/Low")))</f>
        <v>Excellent</v>
      </c>
    </row>
    <row r="1982" spans="1:31" x14ac:dyDescent="0.3">
      <c r="A1982" t="s">
        <v>215</v>
      </c>
      <c r="B1982" t="s">
        <v>266</v>
      </c>
      <c r="C1982" t="s">
        <v>251</v>
      </c>
      <c r="D1982" t="s">
        <v>263</v>
      </c>
      <c r="E1982">
        <v>0</v>
      </c>
      <c r="F1982">
        <v>155</v>
      </c>
      <c r="G1982" t="s">
        <v>219</v>
      </c>
      <c r="H1982">
        <v>2000</v>
      </c>
      <c r="I1982">
        <v>55</v>
      </c>
      <c r="J1982">
        <v>4.7</v>
      </c>
      <c r="K1982" t="s">
        <v>273</v>
      </c>
      <c r="L1982">
        <v>25</v>
      </c>
      <c r="M1982" t="s">
        <v>160</v>
      </c>
      <c r="N1982" t="s">
        <v>210</v>
      </c>
      <c r="O1982" t="s">
        <v>54</v>
      </c>
      <c r="P1982" t="s">
        <v>37</v>
      </c>
      <c r="Q1982" t="s">
        <v>37</v>
      </c>
      <c r="R1982">
        <v>60</v>
      </c>
      <c r="S1982" t="s">
        <v>37</v>
      </c>
      <c r="T1982" t="s">
        <v>38</v>
      </c>
      <c r="U1982" t="s">
        <v>32</v>
      </c>
      <c r="V1982" t="s">
        <v>856</v>
      </c>
      <c r="W1982" t="s">
        <v>56</v>
      </c>
      <c r="X1982">
        <v>95261</v>
      </c>
      <c r="Y1982">
        <v>1406</v>
      </c>
      <c r="Z1982">
        <v>12.9716</v>
      </c>
      <c r="AA1982">
        <v>77.5946</v>
      </c>
      <c r="AB1982" t="str">
        <f>IF(Restaurants[[#This Row],[Years_Operating]]&lt;5,"New",
IF(Restaurants[[#This Row],[Years_Operating]]&lt;15,"Established","Legacy"))</f>
        <v>Legacy</v>
      </c>
      <c r="AC1982" t="str">
        <f>IF(Restaurants[[#This Row],[Country]]="India","Yes","No")</f>
        <v>Yes</v>
      </c>
      <c r="AD1982" t="str">
        <f>IF(AND(Restaurants[[#This Row],[Has Online Delivery]]="Yes",Restaurants[[#This Row],[Has Table Booking]]="Yes"),"Online + Table",
IF(Restaurants[[#This Row],[Has Online Delivery]]="Yes","Online Only",
IF(Restaurants[[#This Row],[Has Table Booking]]="Yes","Table Only","None")))</f>
        <v>None</v>
      </c>
      <c r="AE1982" t="str">
        <f>IF(Restaurants[[#This Row],[Rating]]&gt;=4.5,"Excellent",
IF(Restaurants[[#This Row],[Rating]]&gt;=4,"Very Good",
IF(Restaurants[[#This Row],[Rating]]&gt;=3.5,"Good","Average/Low")))</f>
        <v>Excellent</v>
      </c>
    </row>
    <row r="1983" spans="1:31" x14ac:dyDescent="0.3">
      <c r="A1983" t="s">
        <v>81</v>
      </c>
      <c r="B1983" t="s">
        <v>82</v>
      </c>
      <c r="C1983" t="s">
        <v>29</v>
      </c>
      <c r="D1983" t="s">
        <v>83</v>
      </c>
      <c r="E1983">
        <v>3</v>
      </c>
      <c r="F1983">
        <v>310</v>
      </c>
      <c r="G1983" t="s">
        <v>84</v>
      </c>
      <c r="H1983">
        <v>2005</v>
      </c>
      <c r="I1983">
        <v>35</v>
      </c>
      <c r="J1983">
        <v>4.8</v>
      </c>
      <c r="K1983" t="s">
        <v>131</v>
      </c>
      <c r="L1983">
        <v>20</v>
      </c>
      <c r="M1983" t="s">
        <v>33</v>
      </c>
      <c r="N1983" t="s">
        <v>34</v>
      </c>
      <c r="O1983" t="s">
        <v>35</v>
      </c>
      <c r="P1983" t="s">
        <v>36</v>
      </c>
      <c r="Q1983" t="s">
        <v>37</v>
      </c>
      <c r="R1983">
        <v>23</v>
      </c>
      <c r="S1983" t="s">
        <v>37</v>
      </c>
      <c r="T1983" t="s">
        <v>55</v>
      </c>
      <c r="U1983" t="s">
        <v>32</v>
      </c>
      <c r="W1983" t="s">
        <v>108</v>
      </c>
      <c r="X1983">
        <v>50156</v>
      </c>
      <c r="Y1983">
        <v>7676</v>
      </c>
      <c r="Z1983">
        <v>0</v>
      </c>
      <c r="AA1983">
        <v>0</v>
      </c>
      <c r="AB1983" t="str">
        <f>IF(Restaurants[[#This Row],[Years_Operating]]&lt;5,"New",
IF(Restaurants[[#This Row],[Years_Operating]]&lt;15,"Established","Legacy"))</f>
        <v>Legacy</v>
      </c>
      <c r="AC1983" t="str">
        <f>IF(Restaurants[[#This Row],[Country]]="India","Yes","No")</f>
        <v>No</v>
      </c>
      <c r="AD1983" t="str">
        <f>IF(AND(Restaurants[[#This Row],[Has Online Delivery]]="Yes",Restaurants[[#This Row],[Has Table Booking]]="Yes"),"Online + Table",
IF(Restaurants[[#This Row],[Has Online Delivery]]="Yes","Online Only",
IF(Restaurants[[#This Row],[Has Table Booking]]="Yes","Table Only","None")))</f>
        <v>Online Only</v>
      </c>
      <c r="AE1983" t="str">
        <f>IF(Restaurants[[#This Row],[Rating]]&gt;=4.5,"Excellent",
IF(Restaurants[[#This Row],[Rating]]&gt;=4,"Very Good",
IF(Restaurants[[#This Row],[Rating]]&gt;=3.5,"Good","Average/Low")))</f>
        <v>Excellent</v>
      </c>
    </row>
    <row r="1984" spans="1:31" x14ac:dyDescent="0.3">
      <c r="A1984" t="s">
        <v>220</v>
      </c>
      <c r="B1984" t="s">
        <v>255</v>
      </c>
      <c r="C1984" t="s">
        <v>251</v>
      </c>
      <c r="D1984" t="s">
        <v>258</v>
      </c>
      <c r="E1984">
        <v>0</v>
      </c>
      <c r="F1984">
        <v>195</v>
      </c>
      <c r="G1984" t="s">
        <v>220</v>
      </c>
      <c r="H1984">
        <v>2017</v>
      </c>
      <c r="I1984">
        <v>14</v>
      </c>
      <c r="J1984">
        <v>4.5999999999999996</v>
      </c>
      <c r="K1984" t="s">
        <v>270</v>
      </c>
      <c r="L1984">
        <v>8</v>
      </c>
      <c r="M1984" t="s">
        <v>160</v>
      </c>
      <c r="N1984" t="s">
        <v>210</v>
      </c>
      <c r="O1984" t="s">
        <v>45</v>
      </c>
      <c r="P1984" t="s">
        <v>36</v>
      </c>
      <c r="Q1984" t="s">
        <v>37</v>
      </c>
      <c r="R1984">
        <v>63</v>
      </c>
      <c r="S1984" t="s">
        <v>36</v>
      </c>
      <c r="T1984" t="s">
        <v>38</v>
      </c>
      <c r="U1984" t="s">
        <v>39</v>
      </c>
      <c r="V1984" t="s">
        <v>857</v>
      </c>
      <c r="W1984" t="s">
        <v>40</v>
      </c>
      <c r="X1984">
        <v>91909</v>
      </c>
      <c r="Y1984">
        <v>979</v>
      </c>
      <c r="Z1984">
        <v>19.076000000000001</v>
      </c>
      <c r="AA1984">
        <v>72.877700000000004</v>
      </c>
      <c r="AB1984" t="str">
        <f>IF(Restaurants[[#This Row],[Years_Operating]]&lt;5,"New",
IF(Restaurants[[#This Row],[Years_Operating]]&lt;15,"Established","Legacy"))</f>
        <v>Established</v>
      </c>
      <c r="AC1984" t="str">
        <f>IF(Restaurants[[#This Row],[Country]]="India","Yes","No")</f>
        <v>Yes</v>
      </c>
      <c r="AD1984" t="str">
        <f>IF(AND(Restaurants[[#This Row],[Has Online Delivery]]="Yes",Restaurants[[#This Row],[Has Table Booking]]="Yes"),"Online + Table",
IF(Restaurants[[#This Row],[Has Online Delivery]]="Yes","Online Only",
IF(Restaurants[[#This Row],[Has Table Booking]]="Yes","Table Only","None")))</f>
        <v>Online Only</v>
      </c>
      <c r="AE1984" t="str">
        <f>IF(Restaurants[[#This Row],[Rating]]&gt;=4.5,"Excellent",
IF(Restaurants[[#This Row],[Rating]]&gt;=4,"Very Good",
IF(Restaurants[[#This Row],[Rating]]&gt;=3.5,"Good","Average/Low")))</f>
        <v>Excellent</v>
      </c>
    </row>
    <row r="1985" spans="1:31" x14ac:dyDescent="0.3">
      <c r="A1985" t="s">
        <v>113</v>
      </c>
      <c r="B1985" t="s">
        <v>114</v>
      </c>
      <c r="C1985" t="s">
        <v>89</v>
      </c>
      <c r="D1985" t="s">
        <v>115</v>
      </c>
      <c r="E1985">
        <v>3</v>
      </c>
      <c r="F1985">
        <v>280</v>
      </c>
      <c r="G1985" t="s">
        <v>116</v>
      </c>
      <c r="H1985">
        <v>1986</v>
      </c>
      <c r="I1985">
        <v>45</v>
      </c>
      <c r="J1985">
        <v>4.7</v>
      </c>
      <c r="K1985" t="s">
        <v>32</v>
      </c>
      <c r="L1985">
        <v>39</v>
      </c>
      <c r="M1985" t="s">
        <v>33</v>
      </c>
      <c r="N1985" t="s">
        <v>34</v>
      </c>
      <c r="O1985" t="s">
        <v>35</v>
      </c>
      <c r="P1985" t="s">
        <v>37</v>
      </c>
      <c r="Q1985" t="s">
        <v>37</v>
      </c>
      <c r="R1985">
        <v>48</v>
      </c>
      <c r="S1985" t="s">
        <v>37</v>
      </c>
      <c r="T1985" t="s">
        <v>86</v>
      </c>
      <c r="U1985" t="s">
        <v>32</v>
      </c>
      <c r="W1985" t="s">
        <v>103</v>
      </c>
      <c r="X1985">
        <v>154887</v>
      </c>
      <c r="Y1985">
        <v>7859</v>
      </c>
      <c r="Z1985">
        <v>0</v>
      </c>
      <c r="AA1985">
        <v>0</v>
      </c>
      <c r="AB1985" t="str">
        <f>IF(Restaurants[[#This Row],[Years_Operating]]&lt;5,"New",
IF(Restaurants[[#This Row],[Years_Operating]]&lt;15,"Established","Legacy"))</f>
        <v>Legacy</v>
      </c>
      <c r="AC1985" t="str">
        <f>IF(Restaurants[[#This Row],[Country]]="India","Yes","No")</f>
        <v>No</v>
      </c>
      <c r="AD1985" t="str">
        <f>IF(AND(Restaurants[[#This Row],[Has Online Delivery]]="Yes",Restaurants[[#This Row],[Has Table Booking]]="Yes"),"Online + Table",
IF(Restaurants[[#This Row],[Has Online Delivery]]="Yes","Online Only",
IF(Restaurants[[#This Row],[Has Table Booking]]="Yes","Table Only","None")))</f>
        <v>None</v>
      </c>
      <c r="AE1985" t="str">
        <f>IF(Restaurants[[#This Row],[Rating]]&gt;=4.5,"Excellent",
IF(Restaurants[[#This Row],[Rating]]&gt;=4,"Very Good",
IF(Restaurants[[#This Row],[Rating]]&gt;=3.5,"Good","Average/Low")))</f>
        <v>Excellent</v>
      </c>
    </row>
    <row r="1986" spans="1:31" x14ac:dyDescent="0.3">
      <c r="A1986" t="s">
        <v>202</v>
      </c>
      <c r="B1986" t="s">
        <v>58</v>
      </c>
      <c r="C1986" t="s">
        <v>59</v>
      </c>
      <c r="D1986" t="s">
        <v>43</v>
      </c>
      <c r="E1986">
        <v>1</v>
      </c>
      <c r="F1986">
        <v>95</v>
      </c>
      <c r="G1986" t="s">
        <v>203</v>
      </c>
      <c r="H1986">
        <v>2011</v>
      </c>
      <c r="I1986">
        <v>28</v>
      </c>
      <c r="J1986">
        <v>4.5</v>
      </c>
      <c r="K1986" t="s">
        <v>32</v>
      </c>
      <c r="L1986">
        <v>14</v>
      </c>
      <c r="M1986" t="s">
        <v>204</v>
      </c>
      <c r="N1986" t="s">
        <v>193</v>
      </c>
      <c r="O1986" t="s">
        <v>35</v>
      </c>
      <c r="P1986" t="s">
        <v>36</v>
      </c>
      <c r="Q1986" t="s">
        <v>37</v>
      </c>
      <c r="R1986">
        <v>45</v>
      </c>
      <c r="S1986" t="s">
        <v>37</v>
      </c>
      <c r="T1986" t="s">
        <v>55</v>
      </c>
      <c r="U1986" t="s">
        <v>69</v>
      </c>
      <c r="W1986" t="s">
        <v>132</v>
      </c>
      <c r="X1986">
        <v>393791</v>
      </c>
      <c r="Y1986">
        <v>944</v>
      </c>
      <c r="Z1986">
        <v>48.8566</v>
      </c>
      <c r="AA1986">
        <v>2.3521999999999998</v>
      </c>
      <c r="AB1986" t="str">
        <f>IF(Restaurants[[#This Row],[Years_Operating]]&lt;5,"New",
IF(Restaurants[[#This Row],[Years_Operating]]&lt;15,"Established","Legacy"))</f>
        <v>Established</v>
      </c>
      <c r="AC1986" t="str">
        <f>IF(Restaurants[[#This Row],[Country]]="India","Yes","No")</f>
        <v>No</v>
      </c>
      <c r="AD1986" t="str">
        <f>IF(AND(Restaurants[[#This Row],[Has Online Delivery]]="Yes",Restaurants[[#This Row],[Has Table Booking]]="Yes"),"Online + Table",
IF(Restaurants[[#This Row],[Has Online Delivery]]="Yes","Online Only",
IF(Restaurants[[#This Row],[Has Table Booking]]="Yes","Table Only","None")))</f>
        <v>Online Only</v>
      </c>
      <c r="AE1986" t="str">
        <f>IF(Restaurants[[#This Row],[Rating]]&gt;=4.5,"Excellent",
IF(Restaurants[[#This Row],[Rating]]&gt;=4,"Very Good",
IF(Restaurants[[#This Row],[Rating]]&gt;=3.5,"Good","Average/Low")))</f>
        <v>Excellent</v>
      </c>
    </row>
    <row r="1987" spans="1:31" x14ac:dyDescent="0.3">
      <c r="A1987" t="s">
        <v>27</v>
      </c>
      <c r="B1987" t="s">
        <v>28</v>
      </c>
      <c r="C1987" t="s">
        <v>29</v>
      </c>
      <c r="D1987" t="s">
        <v>30</v>
      </c>
      <c r="E1987">
        <v>3</v>
      </c>
      <c r="F1987">
        <v>320</v>
      </c>
      <c r="G1987" t="s">
        <v>31</v>
      </c>
      <c r="H1987">
        <v>1995</v>
      </c>
      <c r="I1987">
        <v>28</v>
      </c>
      <c r="J1987">
        <v>4.9000000000000004</v>
      </c>
      <c r="K1987" t="s">
        <v>32</v>
      </c>
      <c r="L1987">
        <v>30</v>
      </c>
      <c r="M1987" t="s">
        <v>33</v>
      </c>
      <c r="N1987" t="s">
        <v>34</v>
      </c>
      <c r="O1987" t="s">
        <v>35</v>
      </c>
      <c r="P1987" t="s">
        <v>36</v>
      </c>
      <c r="Q1987" t="s">
        <v>37</v>
      </c>
      <c r="R1987">
        <v>52</v>
      </c>
      <c r="S1987" t="s">
        <v>36</v>
      </c>
      <c r="T1987" t="s">
        <v>63</v>
      </c>
      <c r="U1987" t="s">
        <v>46</v>
      </c>
      <c r="W1987" t="s">
        <v>47</v>
      </c>
      <c r="X1987">
        <v>119569</v>
      </c>
      <c r="Y1987">
        <v>4588</v>
      </c>
      <c r="Z1987">
        <v>0</v>
      </c>
      <c r="AA1987">
        <v>0</v>
      </c>
      <c r="AB1987" t="str">
        <f>IF(Restaurants[[#This Row],[Years_Operating]]&lt;5,"New",
IF(Restaurants[[#This Row],[Years_Operating]]&lt;15,"Established","Legacy"))</f>
        <v>Legacy</v>
      </c>
      <c r="AC1987" t="str">
        <f>IF(Restaurants[[#This Row],[Country]]="India","Yes","No")</f>
        <v>No</v>
      </c>
      <c r="AD1987" t="str">
        <f>IF(AND(Restaurants[[#This Row],[Has Online Delivery]]="Yes",Restaurants[[#This Row],[Has Table Booking]]="Yes"),"Online + Table",
IF(Restaurants[[#This Row],[Has Online Delivery]]="Yes","Online Only",
IF(Restaurants[[#This Row],[Has Table Booking]]="Yes","Table Only","None")))</f>
        <v>Online Only</v>
      </c>
      <c r="AE1987" t="str">
        <f>IF(Restaurants[[#This Row],[Rating]]&gt;=4.5,"Excellent",
IF(Restaurants[[#This Row],[Rating]]&gt;=4,"Very Good",
IF(Restaurants[[#This Row],[Rating]]&gt;=3.5,"Good","Average/Low")))</f>
        <v>Excellent</v>
      </c>
    </row>
    <row r="1988" spans="1:31" x14ac:dyDescent="0.3">
      <c r="A1988" t="s">
        <v>224</v>
      </c>
      <c r="B1988" t="s">
        <v>255</v>
      </c>
      <c r="C1988" t="s">
        <v>251</v>
      </c>
      <c r="D1988" t="s">
        <v>263</v>
      </c>
      <c r="E1988">
        <v>0</v>
      </c>
      <c r="F1988">
        <v>140</v>
      </c>
      <c r="G1988" t="s">
        <v>225</v>
      </c>
      <c r="H1988">
        <v>2012</v>
      </c>
      <c r="I1988">
        <v>48</v>
      </c>
      <c r="J1988">
        <v>4.5999999999999996</v>
      </c>
      <c r="K1988" t="s">
        <v>273</v>
      </c>
      <c r="L1988">
        <v>13</v>
      </c>
      <c r="M1988" t="s">
        <v>204</v>
      </c>
      <c r="N1988" t="s">
        <v>210</v>
      </c>
      <c r="O1988" t="s">
        <v>54</v>
      </c>
      <c r="P1988" t="s">
        <v>37</v>
      </c>
      <c r="Q1988" t="s">
        <v>36</v>
      </c>
      <c r="R1988">
        <v>73</v>
      </c>
      <c r="S1988" t="s">
        <v>36</v>
      </c>
      <c r="T1988" t="s">
        <v>55</v>
      </c>
      <c r="U1988" t="s">
        <v>69</v>
      </c>
      <c r="V1988" t="s">
        <v>858</v>
      </c>
      <c r="W1988" t="s">
        <v>108</v>
      </c>
      <c r="X1988">
        <v>442706</v>
      </c>
      <c r="Y1988">
        <v>5330</v>
      </c>
      <c r="Z1988">
        <v>19.076000000000001</v>
      </c>
      <c r="AA1988">
        <v>72.877700000000004</v>
      </c>
      <c r="AB1988" t="str">
        <f>IF(Restaurants[[#This Row],[Years_Operating]]&lt;5,"New",
IF(Restaurants[[#This Row],[Years_Operating]]&lt;15,"Established","Legacy"))</f>
        <v>Established</v>
      </c>
      <c r="AC1988" t="str">
        <f>IF(Restaurants[[#This Row],[Country]]="India","Yes","No")</f>
        <v>Yes</v>
      </c>
      <c r="AD1988" t="str">
        <f>IF(AND(Restaurants[[#This Row],[Has Online Delivery]]="Yes",Restaurants[[#This Row],[Has Table Booking]]="Yes"),"Online + Table",
IF(Restaurants[[#This Row],[Has Online Delivery]]="Yes","Online Only",
IF(Restaurants[[#This Row],[Has Table Booking]]="Yes","Table Only","None")))</f>
        <v>Table Only</v>
      </c>
      <c r="AE1988" t="str">
        <f>IF(Restaurants[[#This Row],[Rating]]&gt;=4.5,"Excellent",
IF(Restaurants[[#This Row],[Rating]]&gt;=4,"Very Good",
IF(Restaurants[[#This Row],[Rating]]&gt;=3.5,"Good","Average/Low")))</f>
        <v>Excellent</v>
      </c>
    </row>
    <row r="1989" spans="1:31" x14ac:dyDescent="0.3">
      <c r="A1989" t="s">
        <v>48</v>
      </c>
      <c r="B1989" t="s">
        <v>290</v>
      </c>
      <c r="C1989" t="s">
        <v>251</v>
      </c>
      <c r="D1989" t="s">
        <v>267</v>
      </c>
      <c r="E1989">
        <v>3</v>
      </c>
      <c r="F1989">
        <v>390</v>
      </c>
      <c r="G1989" t="s">
        <v>52</v>
      </c>
      <c r="H1989">
        <v>1994</v>
      </c>
      <c r="I1989">
        <v>60</v>
      </c>
      <c r="J1989">
        <v>4.9000000000000004</v>
      </c>
      <c r="K1989" t="s">
        <v>312</v>
      </c>
      <c r="L1989">
        <v>31</v>
      </c>
      <c r="M1989" t="s">
        <v>33</v>
      </c>
      <c r="N1989" t="s">
        <v>34</v>
      </c>
      <c r="O1989" t="s">
        <v>54</v>
      </c>
      <c r="P1989" t="s">
        <v>37</v>
      </c>
      <c r="Q1989" t="s">
        <v>36</v>
      </c>
      <c r="R1989">
        <v>61</v>
      </c>
      <c r="S1989" t="s">
        <v>36</v>
      </c>
      <c r="T1989" t="s">
        <v>38</v>
      </c>
      <c r="U1989" t="s">
        <v>46</v>
      </c>
      <c r="V1989" t="s">
        <v>859</v>
      </c>
      <c r="W1989" t="s">
        <v>47</v>
      </c>
      <c r="X1989">
        <v>32092</v>
      </c>
      <c r="Y1989">
        <v>7759</v>
      </c>
      <c r="Z1989">
        <v>17.385000000000002</v>
      </c>
      <c r="AA1989">
        <v>78.486699999999999</v>
      </c>
      <c r="AB1989" t="str">
        <f>IF(Restaurants[[#This Row],[Years_Operating]]&lt;5,"New",
IF(Restaurants[[#This Row],[Years_Operating]]&lt;15,"Established","Legacy"))</f>
        <v>Legacy</v>
      </c>
      <c r="AC1989" t="str">
        <f>IF(Restaurants[[#This Row],[Country]]="India","Yes","No")</f>
        <v>Yes</v>
      </c>
      <c r="AD1989" t="str">
        <f>IF(AND(Restaurants[[#This Row],[Has Online Delivery]]="Yes",Restaurants[[#This Row],[Has Table Booking]]="Yes"),"Online + Table",
IF(Restaurants[[#This Row],[Has Online Delivery]]="Yes","Online Only",
IF(Restaurants[[#This Row],[Has Table Booking]]="Yes","Table Only","None")))</f>
        <v>Table Only</v>
      </c>
      <c r="AE1989" t="str">
        <f>IF(Restaurants[[#This Row],[Rating]]&gt;=4.5,"Excellent",
IF(Restaurants[[#This Row],[Rating]]&gt;=4,"Very Good",
IF(Restaurants[[#This Row],[Rating]]&gt;=3.5,"Good","Average/Low")))</f>
        <v>Excellent</v>
      </c>
    </row>
    <row r="1990" spans="1:31" x14ac:dyDescent="0.3">
      <c r="A1990" t="s">
        <v>117</v>
      </c>
      <c r="B1990" t="s">
        <v>118</v>
      </c>
      <c r="C1990" t="s">
        <v>119</v>
      </c>
      <c r="D1990" t="s">
        <v>120</v>
      </c>
      <c r="E1990">
        <v>3</v>
      </c>
      <c r="F1990">
        <v>420</v>
      </c>
      <c r="G1990" t="s">
        <v>121</v>
      </c>
      <c r="H1990">
        <v>2007</v>
      </c>
      <c r="I1990">
        <v>40</v>
      </c>
      <c r="J1990">
        <v>4.7</v>
      </c>
      <c r="K1990" t="s">
        <v>32</v>
      </c>
      <c r="L1990">
        <v>18</v>
      </c>
      <c r="M1990" t="s">
        <v>62</v>
      </c>
      <c r="N1990" t="s">
        <v>34</v>
      </c>
      <c r="O1990" t="s">
        <v>35</v>
      </c>
      <c r="P1990" t="s">
        <v>37</v>
      </c>
      <c r="Q1990" t="s">
        <v>37</v>
      </c>
      <c r="R1990">
        <v>39</v>
      </c>
      <c r="S1990" t="s">
        <v>36</v>
      </c>
      <c r="T1990" t="s">
        <v>38</v>
      </c>
      <c r="U1990" t="s">
        <v>39</v>
      </c>
      <c r="W1990" t="s">
        <v>108</v>
      </c>
      <c r="X1990">
        <v>436010</v>
      </c>
      <c r="Y1990">
        <v>5110</v>
      </c>
      <c r="Z1990">
        <v>0</v>
      </c>
      <c r="AA1990">
        <v>0</v>
      </c>
      <c r="AB1990" t="str">
        <f>IF(Restaurants[[#This Row],[Years_Operating]]&lt;5,"New",
IF(Restaurants[[#This Row],[Years_Operating]]&lt;15,"Established","Legacy"))</f>
        <v>Legacy</v>
      </c>
      <c r="AC1990" t="str">
        <f>IF(Restaurants[[#This Row],[Country]]="India","Yes","No")</f>
        <v>No</v>
      </c>
      <c r="AD1990" t="str">
        <f>IF(AND(Restaurants[[#This Row],[Has Online Delivery]]="Yes",Restaurants[[#This Row],[Has Table Booking]]="Yes"),"Online + Table",
IF(Restaurants[[#This Row],[Has Online Delivery]]="Yes","Online Only",
IF(Restaurants[[#This Row],[Has Table Booking]]="Yes","Table Only","None")))</f>
        <v>None</v>
      </c>
      <c r="AE1990" t="str">
        <f>IF(Restaurants[[#This Row],[Rating]]&gt;=4.5,"Excellent",
IF(Restaurants[[#This Row],[Rating]]&gt;=4,"Very Good",
IF(Restaurants[[#This Row],[Rating]]&gt;=3.5,"Good","Average/Low")))</f>
        <v>Excellent</v>
      </c>
    </row>
    <row r="1991" spans="1:31" x14ac:dyDescent="0.3">
      <c r="A1991" t="s">
        <v>133</v>
      </c>
      <c r="B1991" t="s">
        <v>134</v>
      </c>
      <c r="C1991" t="s">
        <v>89</v>
      </c>
      <c r="D1991" t="s">
        <v>90</v>
      </c>
      <c r="E1991">
        <v>3</v>
      </c>
      <c r="F1991">
        <v>265</v>
      </c>
      <c r="G1991" t="s">
        <v>135</v>
      </c>
      <c r="H1991">
        <v>2005</v>
      </c>
      <c r="I1991">
        <v>45</v>
      </c>
      <c r="J1991">
        <v>4.7</v>
      </c>
      <c r="K1991" t="s">
        <v>32</v>
      </c>
      <c r="L1991">
        <v>20</v>
      </c>
      <c r="M1991" t="s">
        <v>33</v>
      </c>
      <c r="N1991" t="s">
        <v>34</v>
      </c>
      <c r="O1991" t="s">
        <v>35</v>
      </c>
      <c r="P1991" t="s">
        <v>36</v>
      </c>
      <c r="Q1991" t="s">
        <v>37</v>
      </c>
      <c r="R1991">
        <v>21</v>
      </c>
      <c r="S1991" t="s">
        <v>36</v>
      </c>
      <c r="T1991" t="s">
        <v>55</v>
      </c>
      <c r="U1991" t="s">
        <v>46</v>
      </c>
      <c r="W1991" t="s">
        <v>47</v>
      </c>
      <c r="X1991">
        <v>18090</v>
      </c>
      <c r="Y1991">
        <v>642</v>
      </c>
      <c r="Z1991">
        <v>0</v>
      </c>
      <c r="AA1991">
        <v>0</v>
      </c>
      <c r="AB1991" t="str">
        <f>IF(Restaurants[[#This Row],[Years_Operating]]&lt;5,"New",
IF(Restaurants[[#This Row],[Years_Operating]]&lt;15,"Established","Legacy"))</f>
        <v>Legacy</v>
      </c>
      <c r="AC1991" t="str">
        <f>IF(Restaurants[[#This Row],[Country]]="India","Yes","No")</f>
        <v>No</v>
      </c>
      <c r="AD1991" t="str">
        <f>IF(AND(Restaurants[[#This Row],[Has Online Delivery]]="Yes",Restaurants[[#This Row],[Has Table Booking]]="Yes"),"Online + Table",
IF(Restaurants[[#This Row],[Has Online Delivery]]="Yes","Online Only",
IF(Restaurants[[#This Row],[Has Table Booking]]="Yes","Table Only","None")))</f>
        <v>Online Only</v>
      </c>
      <c r="AE1991" t="str">
        <f>IF(Restaurants[[#This Row],[Rating]]&gt;=4.5,"Excellent",
IF(Restaurants[[#This Row],[Rating]]&gt;=4,"Very Good",
IF(Restaurants[[#This Row],[Rating]]&gt;=3.5,"Good","Average/Low")))</f>
        <v>Excellent</v>
      </c>
    </row>
    <row r="1992" spans="1:31" x14ac:dyDescent="0.3">
      <c r="A1992" t="s">
        <v>171</v>
      </c>
      <c r="B1992" t="s">
        <v>77</v>
      </c>
      <c r="C1992" t="s">
        <v>50</v>
      </c>
      <c r="D1992" t="s">
        <v>98</v>
      </c>
      <c r="E1992">
        <v>2</v>
      </c>
      <c r="F1992">
        <v>285</v>
      </c>
      <c r="G1992" t="s">
        <v>172</v>
      </c>
      <c r="H1992">
        <v>2008</v>
      </c>
      <c r="I1992">
        <v>12</v>
      </c>
      <c r="J1992">
        <v>4.7</v>
      </c>
      <c r="K1992" t="s">
        <v>32</v>
      </c>
      <c r="L1992">
        <v>17</v>
      </c>
      <c r="M1992" t="s">
        <v>33</v>
      </c>
      <c r="N1992" t="s">
        <v>143</v>
      </c>
      <c r="O1992" t="s">
        <v>54</v>
      </c>
      <c r="P1992" t="s">
        <v>36</v>
      </c>
      <c r="Q1992" t="s">
        <v>37</v>
      </c>
      <c r="R1992">
        <v>49</v>
      </c>
      <c r="S1992" t="s">
        <v>37</v>
      </c>
      <c r="T1992" t="s">
        <v>63</v>
      </c>
      <c r="U1992" t="s">
        <v>39</v>
      </c>
      <c r="W1992" t="s">
        <v>40</v>
      </c>
      <c r="X1992">
        <v>54202</v>
      </c>
      <c r="Y1992">
        <v>3561</v>
      </c>
      <c r="Z1992">
        <v>40.712800000000001</v>
      </c>
      <c r="AA1992">
        <v>-74.006</v>
      </c>
      <c r="AB1992" t="str">
        <f>IF(Restaurants[[#This Row],[Years_Operating]]&lt;5,"New",
IF(Restaurants[[#This Row],[Years_Operating]]&lt;15,"Established","Legacy"))</f>
        <v>Legacy</v>
      </c>
      <c r="AC1992" t="str">
        <f>IF(Restaurants[[#This Row],[Country]]="India","Yes","No")</f>
        <v>No</v>
      </c>
      <c r="AD1992" t="str">
        <f>IF(AND(Restaurants[[#This Row],[Has Online Delivery]]="Yes",Restaurants[[#This Row],[Has Table Booking]]="Yes"),"Online + Table",
IF(Restaurants[[#This Row],[Has Online Delivery]]="Yes","Online Only",
IF(Restaurants[[#This Row],[Has Table Booking]]="Yes","Table Only","None")))</f>
        <v>Online Only</v>
      </c>
      <c r="AE1992" t="str">
        <f>IF(Restaurants[[#This Row],[Rating]]&gt;=4.5,"Excellent",
IF(Restaurants[[#This Row],[Rating]]&gt;=4,"Very Good",
IF(Restaurants[[#This Row],[Rating]]&gt;=3.5,"Good","Average/Low")))</f>
        <v>Excellent</v>
      </c>
    </row>
    <row r="1993" spans="1:31" x14ac:dyDescent="0.3">
      <c r="A1993" t="s">
        <v>117</v>
      </c>
      <c r="B1993" t="s">
        <v>118</v>
      </c>
      <c r="C1993" t="s">
        <v>119</v>
      </c>
      <c r="D1993" t="s">
        <v>120</v>
      </c>
      <c r="E1993">
        <v>3</v>
      </c>
      <c r="F1993">
        <v>420</v>
      </c>
      <c r="G1993" t="s">
        <v>121</v>
      </c>
      <c r="H1993">
        <v>2007</v>
      </c>
      <c r="I1993">
        <v>40</v>
      </c>
      <c r="J1993">
        <v>4.7</v>
      </c>
      <c r="K1993" t="s">
        <v>32</v>
      </c>
      <c r="L1993">
        <v>18</v>
      </c>
      <c r="M1993" t="s">
        <v>62</v>
      </c>
      <c r="N1993" t="s">
        <v>34</v>
      </c>
      <c r="O1993" t="s">
        <v>35</v>
      </c>
      <c r="P1993" t="s">
        <v>36</v>
      </c>
      <c r="Q1993" t="s">
        <v>36</v>
      </c>
      <c r="R1993">
        <v>30</v>
      </c>
      <c r="S1993" t="s">
        <v>36</v>
      </c>
      <c r="T1993" t="s">
        <v>63</v>
      </c>
      <c r="U1993" t="s">
        <v>69</v>
      </c>
      <c r="W1993" t="s">
        <v>103</v>
      </c>
      <c r="X1993">
        <v>357299</v>
      </c>
      <c r="Y1993">
        <v>6411</v>
      </c>
      <c r="Z1993">
        <v>0</v>
      </c>
      <c r="AA1993">
        <v>0</v>
      </c>
      <c r="AB1993" t="str">
        <f>IF(Restaurants[[#This Row],[Years_Operating]]&lt;5,"New",
IF(Restaurants[[#This Row],[Years_Operating]]&lt;15,"Established","Legacy"))</f>
        <v>Legacy</v>
      </c>
      <c r="AC1993" t="str">
        <f>IF(Restaurants[[#This Row],[Country]]="India","Yes","No")</f>
        <v>No</v>
      </c>
      <c r="AD1993" t="str">
        <f>IF(AND(Restaurants[[#This Row],[Has Online Delivery]]="Yes",Restaurants[[#This Row],[Has Table Booking]]="Yes"),"Online + Table",
IF(Restaurants[[#This Row],[Has Online Delivery]]="Yes","Online Only",
IF(Restaurants[[#This Row],[Has Table Booking]]="Yes","Table Only","None")))</f>
        <v>Online + Table</v>
      </c>
      <c r="AE1993" t="str">
        <f>IF(Restaurants[[#This Row],[Rating]]&gt;=4.5,"Excellent",
IF(Restaurants[[#This Row],[Rating]]&gt;=4,"Very Good",
IF(Restaurants[[#This Row],[Rating]]&gt;=3.5,"Good","Average/Low")))</f>
        <v>Excellent</v>
      </c>
    </row>
    <row r="1994" spans="1:31" x14ac:dyDescent="0.3">
      <c r="A1994" t="s">
        <v>76</v>
      </c>
      <c r="B1994" t="s">
        <v>77</v>
      </c>
      <c r="C1994" t="s">
        <v>50</v>
      </c>
      <c r="D1994" t="s">
        <v>78</v>
      </c>
      <c r="E1994">
        <v>3</v>
      </c>
      <c r="F1994">
        <v>295</v>
      </c>
      <c r="G1994" t="s">
        <v>79</v>
      </c>
      <c r="H1994">
        <v>1972</v>
      </c>
      <c r="I1994">
        <v>62</v>
      </c>
      <c r="J1994">
        <v>4.8</v>
      </c>
      <c r="K1994" t="s">
        <v>32</v>
      </c>
      <c r="L1994">
        <v>53</v>
      </c>
      <c r="M1994" t="s">
        <v>33</v>
      </c>
      <c r="N1994" t="s">
        <v>34</v>
      </c>
      <c r="O1994" t="s">
        <v>54</v>
      </c>
      <c r="P1994" t="s">
        <v>36</v>
      </c>
      <c r="Q1994" t="s">
        <v>36</v>
      </c>
      <c r="R1994">
        <v>38</v>
      </c>
      <c r="S1994" t="s">
        <v>36</v>
      </c>
      <c r="T1994" t="s">
        <v>63</v>
      </c>
      <c r="U1994" t="s">
        <v>39</v>
      </c>
      <c r="W1994" t="s">
        <v>80</v>
      </c>
      <c r="X1994">
        <v>396969</v>
      </c>
      <c r="Y1994">
        <v>6553</v>
      </c>
      <c r="Z1994">
        <v>40.712800000000001</v>
      </c>
      <c r="AA1994">
        <v>-74.006</v>
      </c>
      <c r="AB1994" t="str">
        <f>IF(Restaurants[[#This Row],[Years_Operating]]&lt;5,"New",
IF(Restaurants[[#This Row],[Years_Operating]]&lt;15,"Established","Legacy"))</f>
        <v>Legacy</v>
      </c>
      <c r="AC1994" t="str">
        <f>IF(Restaurants[[#This Row],[Country]]="India","Yes","No")</f>
        <v>No</v>
      </c>
      <c r="AD1994" t="str">
        <f>IF(AND(Restaurants[[#This Row],[Has Online Delivery]]="Yes",Restaurants[[#This Row],[Has Table Booking]]="Yes"),"Online + Table",
IF(Restaurants[[#This Row],[Has Online Delivery]]="Yes","Online Only",
IF(Restaurants[[#This Row],[Has Table Booking]]="Yes","Table Only","None")))</f>
        <v>Online + Table</v>
      </c>
      <c r="AE1994" t="str">
        <f>IF(Restaurants[[#This Row],[Rating]]&gt;=4.5,"Excellent",
IF(Restaurants[[#This Row],[Rating]]&gt;=4,"Very Good",
IF(Restaurants[[#This Row],[Rating]]&gt;=3.5,"Good","Average/Low")))</f>
        <v>Excellent</v>
      </c>
    </row>
    <row r="1995" spans="1:31" x14ac:dyDescent="0.3">
      <c r="A1995" t="s">
        <v>27</v>
      </c>
      <c r="B1995" t="s">
        <v>28</v>
      </c>
      <c r="C1995" t="s">
        <v>29</v>
      </c>
      <c r="D1995" t="s">
        <v>30</v>
      </c>
      <c r="E1995">
        <v>3</v>
      </c>
      <c r="F1995">
        <v>320</v>
      </c>
      <c r="G1995" t="s">
        <v>31</v>
      </c>
      <c r="H1995">
        <v>1995</v>
      </c>
      <c r="I1995">
        <v>28</v>
      </c>
      <c r="J1995">
        <v>4.9000000000000004</v>
      </c>
      <c r="K1995" t="s">
        <v>32</v>
      </c>
      <c r="L1995">
        <v>30</v>
      </c>
      <c r="M1995" t="s">
        <v>33</v>
      </c>
      <c r="N1995" t="s">
        <v>34</v>
      </c>
      <c r="O1995" t="s">
        <v>35</v>
      </c>
      <c r="P1995" t="s">
        <v>36</v>
      </c>
      <c r="Q1995" t="s">
        <v>36</v>
      </c>
      <c r="R1995">
        <v>67</v>
      </c>
      <c r="S1995" t="s">
        <v>36</v>
      </c>
      <c r="T1995" t="s">
        <v>86</v>
      </c>
      <c r="U1995" t="s">
        <v>39</v>
      </c>
      <c r="W1995" t="s">
        <v>70</v>
      </c>
      <c r="X1995">
        <v>92304</v>
      </c>
      <c r="Y1995">
        <v>4226</v>
      </c>
      <c r="Z1995">
        <v>0</v>
      </c>
      <c r="AA1995">
        <v>0</v>
      </c>
      <c r="AB1995" t="str">
        <f>IF(Restaurants[[#This Row],[Years_Operating]]&lt;5,"New",
IF(Restaurants[[#This Row],[Years_Operating]]&lt;15,"Established","Legacy"))</f>
        <v>Legacy</v>
      </c>
      <c r="AC1995" t="str">
        <f>IF(Restaurants[[#This Row],[Country]]="India","Yes","No")</f>
        <v>No</v>
      </c>
      <c r="AD1995" t="str">
        <f>IF(AND(Restaurants[[#This Row],[Has Online Delivery]]="Yes",Restaurants[[#This Row],[Has Table Booking]]="Yes"),"Online + Table",
IF(Restaurants[[#This Row],[Has Online Delivery]]="Yes","Online Only",
IF(Restaurants[[#This Row],[Has Table Booking]]="Yes","Table Only","None")))</f>
        <v>Online + Table</v>
      </c>
      <c r="AE1995" t="str">
        <f>IF(Restaurants[[#This Row],[Rating]]&gt;=4.5,"Excellent",
IF(Restaurants[[#This Row],[Rating]]&gt;=4,"Very Good",
IF(Restaurants[[#This Row],[Rating]]&gt;=3.5,"Good","Average/Low")))</f>
        <v>Excellent</v>
      </c>
    </row>
    <row r="1996" spans="1:31" x14ac:dyDescent="0.3">
      <c r="A1996" t="s">
        <v>215</v>
      </c>
      <c r="B1996" t="s">
        <v>216</v>
      </c>
      <c r="C1996" t="s">
        <v>217</v>
      </c>
      <c r="D1996" t="s">
        <v>218</v>
      </c>
      <c r="E1996">
        <v>0</v>
      </c>
      <c r="F1996">
        <v>155</v>
      </c>
      <c r="G1996" t="s">
        <v>219</v>
      </c>
      <c r="H1996">
        <v>2000</v>
      </c>
      <c r="I1996">
        <v>55</v>
      </c>
      <c r="J1996">
        <v>4.7</v>
      </c>
      <c r="K1996" t="s">
        <v>32</v>
      </c>
      <c r="L1996">
        <v>25</v>
      </c>
      <c r="M1996" t="s">
        <v>160</v>
      </c>
      <c r="N1996" t="s">
        <v>210</v>
      </c>
      <c r="O1996" t="s">
        <v>54</v>
      </c>
      <c r="P1996" t="s">
        <v>36</v>
      </c>
      <c r="Q1996" t="s">
        <v>37</v>
      </c>
      <c r="R1996">
        <v>28</v>
      </c>
      <c r="S1996" t="s">
        <v>36</v>
      </c>
      <c r="T1996" t="s">
        <v>86</v>
      </c>
      <c r="U1996" t="s">
        <v>39</v>
      </c>
      <c r="W1996" t="s">
        <v>40</v>
      </c>
      <c r="X1996">
        <v>316681</v>
      </c>
      <c r="Y1996">
        <v>3740</v>
      </c>
      <c r="Z1996">
        <v>0</v>
      </c>
      <c r="AA1996">
        <v>0</v>
      </c>
      <c r="AB1996" t="str">
        <f>IF(Restaurants[[#This Row],[Years_Operating]]&lt;5,"New",
IF(Restaurants[[#This Row],[Years_Operating]]&lt;15,"Established","Legacy"))</f>
        <v>Legacy</v>
      </c>
      <c r="AC1996" t="str">
        <f>IF(Restaurants[[#This Row],[Country]]="India","Yes","No")</f>
        <v>No</v>
      </c>
      <c r="AD1996" t="str">
        <f>IF(AND(Restaurants[[#This Row],[Has Online Delivery]]="Yes",Restaurants[[#This Row],[Has Table Booking]]="Yes"),"Online + Table",
IF(Restaurants[[#This Row],[Has Online Delivery]]="Yes","Online Only",
IF(Restaurants[[#This Row],[Has Table Booking]]="Yes","Table Only","None")))</f>
        <v>Online Only</v>
      </c>
      <c r="AE1996" t="str">
        <f>IF(Restaurants[[#This Row],[Rating]]&gt;=4.5,"Excellent",
IF(Restaurants[[#This Row],[Rating]]&gt;=4,"Very Good",
IF(Restaurants[[#This Row],[Rating]]&gt;=3.5,"Good","Average/Low")))</f>
        <v>Excellent</v>
      </c>
    </row>
    <row r="1997" spans="1:31" x14ac:dyDescent="0.3">
      <c r="A1997" t="s">
        <v>173</v>
      </c>
      <c r="B1997" t="s">
        <v>42</v>
      </c>
      <c r="C1997" t="s">
        <v>42</v>
      </c>
      <c r="D1997" t="s">
        <v>157</v>
      </c>
      <c r="E1997">
        <v>2</v>
      </c>
      <c r="F1997">
        <v>285</v>
      </c>
      <c r="G1997" t="s">
        <v>174</v>
      </c>
      <c r="H1997">
        <v>2010</v>
      </c>
      <c r="I1997">
        <v>30</v>
      </c>
      <c r="J1997">
        <v>4.7</v>
      </c>
      <c r="K1997" t="s">
        <v>159</v>
      </c>
      <c r="L1997">
        <v>15</v>
      </c>
      <c r="M1997" t="s">
        <v>33</v>
      </c>
      <c r="N1997" t="s">
        <v>143</v>
      </c>
      <c r="O1997" t="s">
        <v>45</v>
      </c>
      <c r="P1997" t="s">
        <v>37</v>
      </c>
      <c r="Q1997" t="s">
        <v>37</v>
      </c>
      <c r="R1997">
        <v>57</v>
      </c>
      <c r="S1997" t="s">
        <v>37</v>
      </c>
      <c r="T1997" t="s">
        <v>55</v>
      </c>
      <c r="U1997" t="s">
        <v>39</v>
      </c>
      <c r="W1997" t="s">
        <v>103</v>
      </c>
      <c r="X1997">
        <v>347152</v>
      </c>
      <c r="Y1997">
        <v>2876</v>
      </c>
      <c r="Z1997">
        <v>0</v>
      </c>
      <c r="AA1997">
        <v>0</v>
      </c>
      <c r="AB1997" t="str">
        <f>IF(Restaurants[[#This Row],[Years_Operating]]&lt;5,"New",
IF(Restaurants[[#This Row],[Years_Operating]]&lt;15,"Established","Legacy"))</f>
        <v>Legacy</v>
      </c>
      <c r="AC1997" t="str">
        <f>IF(Restaurants[[#This Row],[Country]]="India","Yes","No")</f>
        <v>No</v>
      </c>
      <c r="AD1997" t="str">
        <f>IF(AND(Restaurants[[#This Row],[Has Online Delivery]]="Yes",Restaurants[[#This Row],[Has Table Booking]]="Yes"),"Online + Table",
IF(Restaurants[[#This Row],[Has Online Delivery]]="Yes","Online Only",
IF(Restaurants[[#This Row],[Has Table Booking]]="Yes","Table Only","None")))</f>
        <v>None</v>
      </c>
      <c r="AE1997" t="str">
        <f>IF(Restaurants[[#This Row],[Rating]]&gt;=4.5,"Excellent",
IF(Restaurants[[#This Row],[Rating]]&gt;=4,"Very Good",
IF(Restaurants[[#This Row],[Rating]]&gt;=3.5,"Good","Average/Low")))</f>
        <v>Excellent</v>
      </c>
    </row>
    <row r="1998" spans="1:31" x14ac:dyDescent="0.3">
      <c r="A1998" t="s">
        <v>117</v>
      </c>
      <c r="B1998" t="s">
        <v>118</v>
      </c>
      <c r="C1998" t="s">
        <v>119</v>
      </c>
      <c r="D1998" t="s">
        <v>120</v>
      </c>
      <c r="E1998">
        <v>3</v>
      </c>
      <c r="F1998">
        <v>420</v>
      </c>
      <c r="G1998" t="s">
        <v>121</v>
      </c>
      <c r="H1998">
        <v>2007</v>
      </c>
      <c r="I1998">
        <v>40</v>
      </c>
      <c r="J1998">
        <v>4.7</v>
      </c>
      <c r="K1998" t="s">
        <v>32</v>
      </c>
      <c r="L1998">
        <v>18</v>
      </c>
      <c r="M1998" t="s">
        <v>62</v>
      </c>
      <c r="N1998" t="s">
        <v>34</v>
      </c>
      <c r="O1998" t="s">
        <v>35</v>
      </c>
      <c r="P1998" t="s">
        <v>37</v>
      </c>
      <c r="Q1998" t="s">
        <v>36</v>
      </c>
      <c r="R1998">
        <v>46</v>
      </c>
      <c r="S1998" t="s">
        <v>37</v>
      </c>
      <c r="T1998" t="s">
        <v>86</v>
      </c>
      <c r="U1998" t="s">
        <v>69</v>
      </c>
      <c r="W1998" t="s">
        <v>56</v>
      </c>
      <c r="X1998">
        <v>398469</v>
      </c>
      <c r="Y1998">
        <v>7560</v>
      </c>
      <c r="Z1998">
        <v>0</v>
      </c>
      <c r="AA1998">
        <v>0</v>
      </c>
      <c r="AB1998" t="str">
        <f>IF(Restaurants[[#This Row],[Years_Operating]]&lt;5,"New",
IF(Restaurants[[#This Row],[Years_Operating]]&lt;15,"Established","Legacy"))</f>
        <v>Legacy</v>
      </c>
      <c r="AC1998" t="str">
        <f>IF(Restaurants[[#This Row],[Country]]="India","Yes","No")</f>
        <v>No</v>
      </c>
      <c r="AD1998" t="str">
        <f>IF(AND(Restaurants[[#This Row],[Has Online Delivery]]="Yes",Restaurants[[#This Row],[Has Table Booking]]="Yes"),"Online + Table",
IF(Restaurants[[#This Row],[Has Online Delivery]]="Yes","Online Only",
IF(Restaurants[[#This Row],[Has Table Booking]]="Yes","Table Only","None")))</f>
        <v>Table Only</v>
      </c>
      <c r="AE1998" t="str">
        <f>IF(Restaurants[[#This Row],[Rating]]&gt;=4.5,"Excellent",
IF(Restaurants[[#This Row],[Rating]]&gt;=4,"Very Good",
IF(Restaurants[[#This Row],[Rating]]&gt;=3.5,"Good","Average/Low")))</f>
        <v>Excellent</v>
      </c>
    </row>
    <row r="1999" spans="1:31" x14ac:dyDescent="0.3">
      <c r="A1999" t="s">
        <v>166</v>
      </c>
      <c r="B1999" t="s">
        <v>167</v>
      </c>
      <c r="C1999" t="s">
        <v>168</v>
      </c>
      <c r="D1999" t="s">
        <v>169</v>
      </c>
      <c r="E1999">
        <v>2</v>
      </c>
      <c r="F1999">
        <v>265</v>
      </c>
      <c r="G1999" t="s">
        <v>170</v>
      </c>
      <c r="H1999">
        <v>2005</v>
      </c>
      <c r="I1999">
        <v>60</v>
      </c>
      <c r="J1999">
        <v>4.7</v>
      </c>
      <c r="K1999" t="s">
        <v>32</v>
      </c>
      <c r="L1999">
        <v>20</v>
      </c>
      <c r="M1999" t="s">
        <v>33</v>
      </c>
      <c r="N1999" t="s">
        <v>143</v>
      </c>
      <c r="O1999" t="s">
        <v>35</v>
      </c>
      <c r="P1999" t="s">
        <v>37</v>
      </c>
      <c r="Q1999" t="s">
        <v>36</v>
      </c>
      <c r="R1999">
        <v>55</v>
      </c>
      <c r="S1999" t="s">
        <v>36</v>
      </c>
      <c r="T1999" t="s">
        <v>86</v>
      </c>
      <c r="U1999" t="s">
        <v>46</v>
      </c>
      <c r="W1999" t="s">
        <v>70</v>
      </c>
      <c r="X1999">
        <v>248916</v>
      </c>
      <c r="Y1999">
        <v>2637</v>
      </c>
      <c r="Z1999">
        <v>0</v>
      </c>
      <c r="AA1999">
        <v>0</v>
      </c>
      <c r="AB1999" t="str">
        <f>IF(Restaurants[[#This Row],[Years_Operating]]&lt;5,"New",
IF(Restaurants[[#This Row],[Years_Operating]]&lt;15,"Established","Legacy"))</f>
        <v>Legacy</v>
      </c>
      <c r="AC1999" t="str">
        <f>IF(Restaurants[[#This Row],[Country]]="India","Yes","No")</f>
        <v>No</v>
      </c>
      <c r="AD1999" t="str">
        <f>IF(AND(Restaurants[[#This Row],[Has Online Delivery]]="Yes",Restaurants[[#This Row],[Has Table Booking]]="Yes"),"Online + Table",
IF(Restaurants[[#This Row],[Has Online Delivery]]="Yes","Online Only",
IF(Restaurants[[#This Row],[Has Table Booking]]="Yes","Table Only","None")))</f>
        <v>Table Only</v>
      </c>
      <c r="AE1999" t="str">
        <f>IF(Restaurants[[#This Row],[Rating]]&gt;=4.5,"Excellent",
IF(Restaurants[[#This Row],[Rating]]&gt;=4,"Very Good",
IF(Restaurants[[#This Row],[Rating]]&gt;=3.5,"Good","Average/Low")))</f>
        <v>Excellent</v>
      </c>
    </row>
    <row r="2000" spans="1:31" x14ac:dyDescent="0.3">
      <c r="A2000" t="s">
        <v>243</v>
      </c>
      <c r="B2000" t="s">
        <v>261</v>
      </c>
      <c r="C2000" t="s">
        <v>251</v>
      </c>
      <c r="D2000" t="s">
        <v>258</v>
      </c>
      <c r="E2000">
        <v>0</v>
      </c>
      <c r="F2000">
        <v>125</v>
      </c>
      <c r="G2000" t="s">
        <v>247</v>
      </c>
      <c r="H2000">
        <v>2007</v>
      </c>
      <c r="I2000">
        <v>45</v>
      </c>
      <c r="J2000">
        <v>4.5</v>
      </c>
      <c r="K2000" t="s">
        <v>284</v>
      </c>
      <c r="L2000">
        <v>18</v>
      </c>
      <c r="M2000" t="s">
        <v>204</v>
      </c>
      <c r="N2000" t="s">
        <v>210</v>
      </c>
      <c r="O2000" t="s">
        <v>211</v>
      </c>
      <c r="P2000" t="s">
        <v>37</v>
      </c>
      <c r="Q2000" t="s">
        <v>37</v>
      </c>
      <c r="R2000">
        <v>66</v>
      </c>
      <c r="S2000" t="s">
        <v>37</v>
      </c>
      <c r="T2000" t="s">
        <v>55</v>
      </c>
      <c r="U2000" t="s">
        <v>32</v>
      </c>
      <c r="V2000" t="s">
        <v>860</v>
      </c>
      <c r="W2000" t="s">
        <v>40</v>
      </c>
      <c r="X2000">
        <v>36592</v>
      </c>
      <c r="Y2000">
        <v>7921</v>
      </c>
      <c r="Z2000">
        <v>22.572600000000001</v>
      </c>
      <c r="AA2000">
        <v>88.363900000000001</v>
      </c>
      <c r="AB2000" t="str">
        <f>IF(Restaurants[[#This Row],[Years_Operating]]&lt;5,"New",
IF(Restaurants[[#This Row],[Years_Operating]]&lt;15,"Established","Legacy"))</f>
        <v>Legacy</v>
      </c>
      <c r="AC2000" t="str">
        <f>IF(Restaurants[[#This Row],[Country]]="India","Yes","No")</f>
        <v>Yes</v>
      </c>
      <c r="AD2000" t="str">
        <f>IF(AND(Restaurants[[#This Row],[Has Online Delivery]]="Yes",Restaurants[[#This Row],[Has Table Booking]]="Yes"),"Online + Table",
IF(Restaurants[[#This Row],[Has Online Delivery]]="Yes","Online Only",
IF(Restaurants[[#This Row],[Has Table Booking]]="Yes","Table Only","None")))</f>
        <v>None</v>
      </c>
      <c r="AE2000" t="str">
        <f>IF(Restaurants[[#This Row],[Rating]]&gt;=4.5,"Excellent",
IF(Restaurants[[#This Row],[Rating]]&gt;=4,"Very Good",
IF(Restaurants[[#This Row],[Rating]]&gt;=3.5,"Good","Average/Low")))</f>
        <v>Excellent</v>
      </c>
    </row>
    <row r="2001" spans="1:31" x14ac:dyDescent="0.3">
      <c r="A2001" t="s">
        <v>65</v>
      </c>
      <c r="B2001" t="s">
        <v>255</v>
      </c>
      <c r="C2001" t="s">
        <v>251</v>
      </c>
      <c r="D2001" t="s">
        <v>263</v>
      </c>
      <c r="E2001">
        <v>3</v>
      </c>
      <c r="F2001">
        <v>350</v>
      </c>
      <c r="G2001" t="s">
        <v>68</v>
      </c>
      <c r="H2001">
        <v>1991</v>
      </c>
      <c r="I2001">
        <v>36</v>
      </c>
      <c r="J2001">
        <v>4.8</v>
      </c>
      <c r="K2001" t="s">
        <v>273</v>
      </c>
      <c r="L2001">
        <v>34</v>
      </c>
      <c r="M2001" t="s">
        <v>33</v>
      </c>
      <c r="N2001" t="s">
        <v>34</v>
      </c>
      <c r="O2001" t="s">
        <v>35</v>
      </c>
      <c r="P2001" t="s">
        <v>37</v>
      </c>
      <c r="Q2001" t="s">
        <v>36</v>
      </c>
      <c r="R2001">
        <v>26</v>
      </c>
      <c r="S2001" t="s">
        <v>36</v>
      </c>
      <c r="T2001" t="s">
        <v>63</v>
      </c>
      <c r="U2001" t="s">
        <v>32</v>
      </c>
      <c r="V2001" t="s">
        <v>861</v>
      </c>
      <c r="W2001" t="s">
        <v>108</v>
      </c>
      <c r="X2001">
        <v>28255</v>
      </c>
      <c r="Y2001">
        <v>6584</v>
      </c>
      <c r="Z2001">
        <v>19.076000000000001</v>
      </c>
      <c r="AA2001">
        <v>72.877700000000004</v>
      </c>
      <c r="AB2001" t="str">
        <f>IF(Restaurants[[#This Row],[Years_Operating]]&lt;5,"New",
IF(Restaurants[[#This Row],[Years_Operating]]&lt;15,"Established","Legacy"))</f>
        <v>Legacy</v>
      </c>
      <c r="AC2001" t="str">
        <f>IF(Restaurants[[#This Row],[Country]]="India","Yes","No")</f>
        <v>Yes</v>
      </c>
      <c r="AD2001" t="str">
        <f>IF(AND(Restaurants[[#This Row],[Has Online Delivery]]="Yes",Restaurants[[#This Row],[Has Table Booking]]="Yes"),"Online + Table",
IF(Restaurants[[#This Row],[Has Online Delivery]]="Yes","Online Only",
IF(Restaurants[[#This Row],[Has Table Booking]]="Yes","Table Only","None")))</f>
        <v>Table Only</v>
      </c>
      <c r="AE2001" t="str">
        <f>IF(Restaurants[[#This Row],[Rating]]&gt;=4.5,"Excellent",
IF(Restaurants[[#This Row],[Rating]]&gt;=4,"Very Good",
IF(Restaurants[[#This Row],[Rating]]&gt;=3.5,"Good","Average/Low")))</f>
        <v>Excellent</v>
      </c>
    </row>
    <row r="2002" spans="1:31" x14ac:dyDescent="0.3">
      <c r="A2002" t="s">
        <v>224</v>
      </c>
      <c r="B2002" t="s">
        <v>862</v>
      </c>
      <c r="C2002" t="s">
        <v>251</v>
      </c>
      <c r="D2002" t="s">
        <v>863</v>
      </c>
      <c r="E2002">
        <v>0</v>
      </c>
      <c r="F2002">
        <v>140</v>
      </c>
      <c r="G2002" t="s">
        <v>225</v>
      </c>
      <c r="H2002">
        <v>2012</v>
      </c>
      <c r="I2002">
        <v>48</v>
      </c>
      <c r="J2002">
        <v>4.5999999999999996</v>
      </c>
      <c r="K2002" t="s">
        <v>864</v>
      </c>
      <c r="L2002">
        <v>13</v>
      </c>
      <c r="M2002" t="s">
        <v>204</v>
      </c>
      <c r="N2002" t="s">
        <v>210</v>
      </c>
      <c r="O2002" t="s">
        <v>54</v>
      </c>
      <c r="P2002" t="s">
        <v>37</v>
      </c>
      <c r="Q2002" t="s">
        <v>36</v>
      </c>
      <c r="R2002">
        <v>29</v>
      </c>
      <c r="S2002" t="s">
        <v>37</v>
      </c>
      <c r="T2002" t="s">
        <v>63</v>
      </c>
      <c r="U2002" t="s">
        <v>32</v>
      </c>
      <c r="V2002" t="s">
        <v>865</v>
      </c>
      <c r="W2002" t="s">
        <v>56</v>
      </c>
      <c r="X2002">
        <v>440206</v>
      </c>
      <c r="Y2002">
        <v>1317</v>
      </c>
      <c r="Z2002">
        <v>21.170200000000001</v>
      </c>
      <c r="AA2002">
        <v>72.831100000000006</v>
      </c>
      <c r="AB2002" t="str">
        <f>IF(Restaurants[[#This Row],[Years_Operating]]&lt;5,"New",
IF(Restaurants[[#This Row],[Years_Operating]]&lt;15,"Established","Legacy"))</f>
        <v>Established</v>
      </c>
      <c r="AC2002" t="str">
        <f>IF(Restaurants[[#This Row],[Country]]="India","Yes","No")</f>
        <v>Yes</v>
      </c>
      <c r="AD2002" t="str">
        <f>IF(AND(Restaurants[[#This Row],[Has Online Delivery]]="Yes",Restaurants[[#This Row],[Has Table Booking]]="Yes"),"Online + Table",
IF(Restaurants[[#This Row],[Has Online Delivery]]="Yes","Online Only",
IF(Restaurants[[#This Row],[Has Table Booking]]="Yes","Table Only","None")))</f>
        <v>Table Only</v>
      </c>
      <c r="AE2002" t="str">
        <f>IF(Restaurants[[#This Row],[Rating]]&gt;=4.5,"Excellent",
IF(Restaurants[[#This Row],[Rating]]&gt;=4,"Very Good",
IF(Restaurants[[#This Row],[Rating]]&gt;=3.5,"Good","Average/Low")))</f>
        <v>Excellent</v>
      </c>
    </row>
    <row r="2003" spans="1:31" x14ac:dyDescent="0.3">
      <c r="A2003" t="s">
        <v>202</v>
      </c>
      <c r="B2003" t="s">
        <v>866</v>
      </c>
      <c r="C2003" t="s">
        <v>251</v>
      </c>
      <c r="D2003" t="s">
        <v>258</v>
      </c>
      <c r="E2003">
        <v>1</v>
      </c>
      <c r="F2003">
        <v>95</v>
      </c>
      <c r="G2003" t="s">
        <v>203</v>
      </c>
      <c r="H2003">
        <v>2011</v>
      </c>
      <c r="I2003">
        <v>28</v>
      </c>
      <c r="J2003">
        <v>4.5</v>
      </c>
      <c r="K2003" t="s">
        <v>284</v>
      </c>
      <c r="L2003">
        <v>14</v>
      </c>
      <c r="M2003" t="s">
        <v>204</v>
      </c>
      <c r="N2003" t="s">
        <v>193</v>
      </c>
      <c r="O2003" t="s">
        <v>35</v>
      </c>
      <c r="P2003" t="s">
        <v>37</v>
      </c>
      <c r="Q2003" t="s">
        <v>37</v>
      </c>
      <c r="R2003">
        <v>63</v>
      </c>
      <c r="S2003" t="s">
        <v>37</v>
      </c>
      <c r="T2003" t="s">
        <v>55</v>
      </c>
      <c r="U2003" t="s">
        <v>39</v>
      </c>
      <c r="V2003" t="s">
        <v>867</v>
      </c>
      <c r="W2003" t="s">
        <v>149</v>
      </c>
      <c r="X2003">
        <v>53791</v>
      </c>
      <c r="Y2003">
        <v>4584</v>
      </c>
      <c r="Z2003">
        <v>23.022500000000001</v>
      </c>
      <c r="AA2003">
        <v>72.571399999999997</v>
      </c>
      <c r="AB2003" t="str">
        <f>IF(Restaurants[[#This Row],[Years_Operating]]&lt;5,"New",
IF(Restaurants[[#This Row],[Years_Operating]]&lt;15,"Established","Legacy"))</f>
        <v>Established</v>
      </c>
      <c r="AC2003" t="str">
        <f>IF(Restaurants[[#This Row],[Country]]="India","Yes","No")</f>
        <v>Yes</v>
      </c>
      <c r="AD2003" t="str">
        <f>IF(AND(Restaurants[[#This Row],[Has Online Delivery]]="Yes",Restaurants[[#This Row],[Has Table Booking]]="Yes"),"Online + Table",
IF(Restaurants[[#This Row],[Has Online Delivery]]="Yes","Online Only",
IF(Restaurants[[#This Row],[Has Table Booking]]="Yes","Table Only","None")))</f>
        <v>None</v>
      </c>
      <c r="AE2003" t="str">
        <f>IF(Restaurants[[#This Row],[Rating]]&gt;=4.5,"Excellent",
IF(Restaurants[[#This Row],[Rating]]&gt;=4,"Very Good",
IF(Restaurants[[#This Row],[Rating]]&gt;=3.5,"Good","Average/Low")))</f>
        <v>Excellent</v>
      </c>
    </row>
    <row r="2004" spans="1:31" x14ac:dyDescent="0.3">
      <c r="A2004" t="s">
        <v>57</v>
      </c>
      <c r="B2004" t="s">
        <v>266</v>
      </c>
      <c r="C2004" t="s">
        <v>251</v>
      </c>
      <c r="D2004" t="s">
        <v>267</v>
      </c>
      <c r="E2004">
        <v>3</v>
      </c>
      <c r="F2004">
        <v>425</v>
      </c>
      <c r="G2004" t="s">
        <v>61</v>
      </c>
      <c r="H2004">
        <v>1986</v>
      </c>
      <c r="I2004">
        <v>40</v>
      </c>
      <c r="J2004">
        <v>4.9000000000000004</v>
      </c>
      <c r="K2004" t="s">
        <v>307</v>
      </c>
      <c r="L2004">
        <v>39</v>
      </c>
      <c r="M2004" t="s">
        <v>62</v>
      </c>
      <c r="N2004" t="s">
        <v>34</v>
      </c>
      <c r="O2004" t="s">
        <v>35</v>
      </c>
      <c r="P2004" t="s">
        <v>36</v>
      </c>
      <c r="Q2004" t="s">
        <v>36</v>
      </c>
      <c r="R2004">
        <v>46</v>
      </c>
      <c r="S2004" t="s">
        <v>36</v>
      </c>
      <c r="T2004" t="s">
        <v>55</v>
      </c>
      <c r="U2004" t="s">
        <v>46</v>
      </c>
      <c r="V2004" t="s">
        <v>868</v>
      </c>
      <c r="W2004" t="s">
        <v>103</v>
      </c>
      <c r="X2004">
        <v>49745</v>
      </c>
      <c r="Y2004">
        <v>2332</v>
      </c>
      <c r="Z2004">
        <v>12.9716</v>
      </c>
      <c r="AA2004">
        <v>77.5946</v>
      </c>
      <c r="AB2004" t="str">
        <f>IF(Restaurants[[#This Row],[Years_Operating]]&lt;5,"New",
IF(Restaurants[[#This Row],[Years_Operating]]&lt;15,"Established","Legacy"))</f>
        <v>Legacy</v>
      </c>
      <c r="AC2004" t="str">
        <f>IF(Restaurants[[#This Row],[Country]]="India","Yes","No")</f>
        <v>Yes</v>
      </c>
      <c r="AD2004" t="str">
        <f>IF(AND(Restaurants[[#This Row],[Has Online Delivery]]="Yes",Restaurants[[#This Row],[Has Table Booking]]="Yes"),"Online + Table",
IF(Restaurants[[#This Row],[Has Online Delivery]]="Yes","Online Only",
IF(Restaurants[[#This Row],[Has Table Booking]]="Yes","Table Only","None")))</f>
        <v>Online + Table</v>
      </c>
      <c r="AE2004" t="str">
        <f>IF(Restaurants[[#This Row],[Rating]]&gt;=4.5,"Excellent",
IF(Restaurants[[#This Row],[Rating]]&gt;=4,"Very Good",
IF(Restaurants[[#This Row],[Rating]]&gt;=3.5,"Good","Average/Low")))</f>
        <v>Excellent</v>
      </c>
    </row>
    <row r="2005" spans="1:31" x14ac:dyDescent="0.3">
      <c r="A2005" t="s">
        <v>164</v>
      </c>
      <c r="B2005" t="s">
        <v>866</v>
      </c>
      <c r="C2005" t="s">
        <v>251</v>
      </c>
      <c r="D2005" t="s">
        <v>258</v>
      </c>
      <c r="E2005">
        <v>2</v>
      </c>
      <c r="F2005">
        <v>235</v>
      </c>
      <c r="G2005" t="s">
        <v>165</v>
      </c>
      <c r="H2005">
        <v>2009</v>
      </c>
      <c r="I2005">
        <v>28</v>
      </c>
      <c r="J2005">
        <v>4.7</v>
      </c>
      <c r="K2005" t="s">
        <v>259</v>
      </c>
      <c r="L2005">
        <v>16</v>
      </c>
      <c r="M2005" t="s">
        <v>160</v>
      </c>
      <c r="N2005" t="s">
        <v>143</v>
      </c>
      <c r="O2005" t="s">
        <v>45</v>
      </c>
      <c r="P2005" t="s">
        <v>37</v>
      </c>
      <c r="Q2005" t="s">
        <v>36</v>
      </c>
      <c r="R2005">
        <v>58</v>
      </c>
      <c r="S2005" t="s">
        <v>37</v>
      </c>
      <c r="T2005" t="s">
        <v>55</v>
      </c>
      <c r="U2005" t="s">
        <v>46</v>
      </c>
      <c r="V2005" t="s">
        <v>869</v>
      </c>
      <c r="W2005" t="s">
        <v>132</v>
      </c>
      <c r="X2005">
        <v>196591</v>
      </c>
      <c r="Y2005">
        <v>1861</v>
      </c>
      <c r="Z2005">
        <v>23.022500000000001</v>
      </c>
      <c r="AA2005">
        <v>72.571399999999997</v>
      </c>
      <c r="AB2005" t="str">
        <f>IF(Restaurants[[#This Row],[Years_Operating]]&lt;5,"New",
IF(Restaurants[[#This Row],[Years_Operating]]&lt;15,"Established","Legacy"))</f>
        <v>Legacy</v>
      </c>
      <c r="AC2005" t="str">
        <f>IF(Restaurants[[#This Row],[Country]]="India","Yes","No")</f>
        <v>Yes</v>
      </c>
      <c r="AD2005" t="str">
        <f>IF(AND(Restaurants[[#This Row],[Has Online Delivery]]="Yes",Restaurants[[#This Row],[Has Table Booking]]="Yes"),"Online + Table",
IF(Restaurants[[#This Row],[Has Online Delivery]]="Yes","Online Only",
IF(Restaurants[[#This Row],[Has Table Booking]]="Yes","Table Only","None")))</f>
        <v>Table Only</v>
      </c>
      <c r="AE2005" t="str">
        <f>IF(Restaurants[[#This Row],[Rating]]&gt;=4.5,"Excellent",
IF(Restaurants[[#This Row],[Rating]]&gt;=4,"Very Good",
IF(Restaurants[[#This Row],[Rating]]&gt;=3.5,"Good","Average/Low")))</f>
        <v>Excellent</v>
      </c>
    </row>
    <row r="2006" spans="1:31" x14ac:dyDescent="0.3">
      <c r="A2006" t="s">
        <v>229</v>
      </c>
      <c r="B2006" t="s">
        <v>77</v>
      </c>
      <c r="C2006" t="s">
        <v>50</v>
      </c>
      <c r="D2006" t="s">
        <v>870</v>
      </c>
      <c r="E2006">
        <v>0</v>
      </c>
      <c r="F2006">
        <v>145</v>
      </c>
      <c r="G2006" t="s">
        <v>233</v>
      </c>
      <c r="H2006">
        <v>2006</v>
      </c>
      <c r="I2006">
        <v>40</v>
      </c>
      <c r="J2006">
        <v>4.5999999999999996</v>
      </c>
      <c r="K2006" t="s">
        <v>871</v>
      </c>
      <c r="L2006">
        <v>19</v>
      </c>
      <c r="M2006" t="s">
        <v>204</v>
      </c>
      <c r="N2006" t="s">
        <v>210</v>
      </c>
      <c r="O2006" t="s">
        <v>211</v>
      </c>
      <c r="P2006" t="s">
        <v>37</v>
      </c>
      <c r="Q2006" t="s">
        <v>36</v>
      </c>
      <c r="R2006">
        <v>44</v>
      </c>
      <c r="S2006" t="s">
        <v>37</v>
      </c>
      <c r="T2006" t="s">
        <v>86</v>
      </c>
      <c r="U2006" t="s">
        <v>46</v>
      </c>
      <c r="W2006" t="s">
        <v>149</v>
      </c>
      <c r="X2006">
        <v>232098</v>
      </c>
      <c r="Y2006">
        <v>21</v>
      </c>
      <c r="Z2006">
        <v>40.712800000000001</v>
      </c>
      <c r="AA2006">
        <v>-74.006</v>
      </c>
      <c r="AB2006" t="str">
        <f>IF(Restaurants[[#This Row],[Years_Operating]]&lt;5,"New",
IF(Restaurants[[#This Row],[Years_Operating]]&lt;15,"Established","Legacy"))</f>
        <v>Legacy</v>
      </c>
      <c r="AC2006" t="str">
        <f>IF(Restaurants[[#This Row],[Country]]="India","Yes","No")</f>
        <v>No</v>
      </c>
      <c r="AD2006" t="str">
        <f>IF(AND(Restaurants[[#This Row],[Has Online Delivery]]="Yes",Restaurants[[#This Row],[Has Table Booking]]="Yes"),"Online + Table",
IF(Restaurants[[#This Row],[Has Online Delivery]]="Yes","Online Only",
IF(Restaurants[[#This Row],[Has Table Booking]]="Yes","Table Only","None")))</f>
        <v>Table Only</v>
      </c>
      <c r="AE2006" t="str">
        <f>IF(Restaurants[[#This Row],[Rating]]&gt;=4.5,"Excellent",
IF(Restaurants[[#This Row],[Rating]]&gt;=4,"Very Good",
IF(Restaurants[[#This Row],[Rating]]&gt;=3.5,"Good","Average/Low")))</f>
        <v>Excellent</v>
      </c>
    </row>
    <row r="2007" spans="1:31" x14ac:dyDescent="0.3">
      <c r="A2007" t="s">
        <v>57</v>
      </c>
      <c r="B2007" t="s">
        <v>255</v>
      </c>
      <c r="C2007" t="s">
        <v>251</v>
      </c>
      <c r="D2007" t="s">
        <v>263</v>
      </c>
      <c r="E2007">
        <v>3</v>
      </c>
      <c r="F2007">
        <v>425</v>
      </c>
      <c r="G2007" t="s">
        <v>61</v>
      </c>
      <c r="H2007">
        <v>1986</v>
      </c>
      <c r="I2007">
        <v>40</v>
      </c>
      <c r="J2007">
        <v>4.9000000000000004</v>
      </c>
      <c r="K2007" t="s">
        <v>264</v>
      </c>
      <c r="L2007">
        <v>39</v>
      </c>
      <c r="M2007" t="s">
        <v>62</v>
      </c>
      <c r="N2007" t="s">
        <v>34</v>
      </c>
      <c r="O2007" t="s">
        <v>35</v>
      </c>
      <c r="P2007" t="s">
        <v>36</v>
      </c>
      <c r="Q2007" t="s">
        <v>37</v>
      </c>
      <c r="R2007">
        <v>40</v>
      </c>
      <c r="S2007" t="s">
        <v>36</v>
      </c>
      <c r="T2007" t="s">
        <v>38</v>
      </c>
      <c r="U2007" t="s">
        <v>69</v>
      </c>
      <c r="V2007" t="s">
        <v>872</v>
      </c>
      <c r="W2007" t="s">
        <v>80</v>
      </c>
      <c r="X2007">
        <v>138613</v>
      </c>
      <c r="Y2007">
        <v>5363</v>
      </c>
      <c r="Z2007">
        <v>19.076000000000001</v>
      </c>
      <c r="AA2007">
        <v>72.877700000000004</v>
      </c>
      <c r="AB2007" t="str">
        <f>IF(Restaurants[[#This Row],[Years_Operating]]&lt;5,"New",
IF(Restaurants[[#This Row],[Years_Operating]]&lt;15,"Established","Legacy"))</f>
        <v>Legacy</v>
      </c>
      <c r="AC2007" t="str">
        <f>IF(Restaurants[[#This Row],[Country]]="India","Yes","No")</f>
        <v>Yes</v>
      </c>
      <c r="AD2007" t="str">
        <f>IF(AND(Restaurants[[#This Row],[Has Online Delivery]]="Yes",Restaurants[[#This Row],[Has Table Booking]]="Yes"),"Online + Table",
IF(Restaurants[[#This Row],[Has Online Delivery]]="Yes","Online Only",
IF(Restaurants[[#This Row],[Has Table Booking]]="Yes","Table Only","None")))</f>
        <v>Online Only</v>
      </c>
      <c r="AE2007" t="str">
        <f>IF(Restaurants[[#This Row],[Rating]]&gt;=4.5,"Excellent",
IF(Restaurants[[#This Row],[Rating]]&gt;=4,"Very Good",
IF(Restaurants[[#This Row],[Rating]]&gt;=3.5,"Good","Average/Low")))</f>
        <v>Excellent</v>
      </c>
    </row>
    <row r="2008" spans="1:31" x14ac:dyDescent="0.3">
      <c r="A2008" t="s">
        <v>97</v>
      </c>
      <c r="B2008" t="s">
        <v>873</v>
      </c>
      <c r="C2008" t="s">
        <v>29</v>
      </c>
      <c r="D2008" t="s">
        <v>874</v>
      </c>
      <c r="E2008">
        <v>3</v>
      </c>
      <c r="F2008">
        <v>298</v>
      </c>
      <c r="G2008" t="s">
        <v>99</v>
      </c>
      <c r="H2008">
        <v>2010</v>
      </c>
      <c r="I2008">
        <v>56</v>
      </c>
      <c r="J2008">
        <v>4.8</v>
      </c>
      <c r="K2008" t="s">
        <v>875</v>
      </c>
      <c r="L2008">
        <v>15</v>
      </c>
      <c r="M2008" t="s">
        <v>33</v>
      </c>
      <c r="N2008" t="s">
        <v>34</v>
      </c>
      <c r="O2008" t="s">
        <v>54</v>
      </c>
      <c r="P2008" t="s">
        <v>36</v>
      </c>
      <c r="Q2008" t="s">
        <v>37</v>
      </c>
      <c r="R2008">
        <v>55</v>
      </c>
      <c r="S2008" t="s">
        <v>36</v>
      </c>
      <c r="T2008" t="s">
        <v>63</v>
      </c>
      <c r="U2008" t="s">
        <v>69</v>
      </c>
      <c r="W2008" t="s">
        <v>64</v>
      </c>
      <c r="X2008">
        <v>440574</v>
      </c>
      <c r="Y2008">
        <v>7951</v>
      </c>
      <c r="Z2008">
        <v>45.464199999999998</v>
      </c>
      <c r="AA2008">
        <v>9.19</v>
      </c>
      <c r="AB2008" t="str">
        <f>IF(Restaurants[[#This Row],[Years_Operating]]&lt;5,"New",
IF(Restaurants[[#This Row],[Years_Operating]]&lt;15,"Established","Legacy"))</f>
        <v>Legacy</v>
      </c>
      <c r="AC2008" t="str">
        <f>IF(Restaurants[[#This Row],[Country]]="India","Yes","No")</f>
        <v>No</v>
      </c>
      <c r="AD2008" t="str">
        <f>IF(AND(Restaurants[[#This Row],[Has Online Delivery]]="Yes",Restaurants[[#This Row],[Has Table Booking]]="Yes"),"Online + Table",
IF(Restaurants[[#This Row],[Has Online Delivery]]="Yes","Online Only",
IF(Restaurants[[#This Row],[Has Table Booking]]="Yes","Table Only","None")))</f>
        <v>Online Only</v>
      </c>
      <c r="AE2008" t="str">
        <f>IF(Restaurants[[#This Row],[Rating]]&gt;=4.5,"Excellent",
IF(Restaurants[[#This Row],[Rating]]&gt;=4,"Very Good",
IF(Restaurants[[#This Row],[Rating]]&gt;=3.5,"Good","Average/Low")))</f>
        <v>Excellent</v>
      </c>
    </row>
    <row r="2009" spans="1:31" x14ac:dyDescent="0.3">
      <c r="A2009" t="s">
        <v>141</v>
      </c>
      <c r="B2009" t="s">
        <v>876</v>
      </c>
      <c r="C2009" t="s">
        <v>877</v>
      </c>
      <c r="D2009" t="s">
        <v>878</v>
      </c>
      <c r="E2009">
        <v>2</v>
      </c>
      <c r="F2009">
        <v>450</v>
      </c>
      <c r="G2009" t="s">
        <v>142</v>
      </c>
      <c r="H2009">
        <v>2003</v>
      </c>
      <c r="I2009">
        <v>40</v>
      </c>
      <c r="J2009">
        <v>4.8</v>
      </c>
      <c r="K2009" t="s">
        <v>879</v>
      </c>
      <c r="L2009">
        <v>22</v>
      </c>
      <c r="M2009" t="s">
        <v>62</v>
      </c>
      <c r="N2009" t="s">
        <v>143</v>
      </c>
      <c r="O2009" t="s">
        <v>35</v>
      </c>
      <c r="P2009" t="s">
        <v>36</v>
      </c>
      <c r="Q2009" t="s">
        <v>36</v>
      </c>
      <c r="R2009">
        <v>67</v>
      </c>
      <c r="S2009" t="s">
        <v>37</v>
      </c>
      <c r="T2009" t="s">
        <v>38</v>
      </c>
      <c r="U2009" t="s">
        <v>46</v>
      </c>
      <c r="W2009" t="s">
        <v>132</v>
      </c>
      <c r="X2009">
        <v>12002</v>
      </c>
      <c r="Y2009">
        <v>1801</v>
      </c>
      <c r="Z2009">
        <v>-33.8688</v>
      </c>
      <c r="AA2009">
        <v>151.20930000000001</v>
      </c>
      <c r="AB2009" t="str">
        <f>IF(Restaurants[[#This Row],[Years_Operating]]&lt;5,"New",
IF(Restaurants[[#This Row],[Years_Operating]]&lt;15,"Established","Legacy"))</f>
        <v>Legacy</v>
      </c>
      <c r="AC2009" t="str">
        <f>IF(Restaurants[[#This Row],[Country]]="India","Yes","No")</f>
        <v>No</v>
      </c>
      <c r="AD2009" t="str">
        <f>IF(AND(Restaurants[[#This Row],[Has Online Delivery]]="Yes",Restaurants[[#This Row],[Has Table Booking]]="Yes"),"Online + Table",
IF(Restaurants[[#This Row],[Has Online Delivery]]="Yes","Online Only",
IF(Restaurants[[#This Row],[Has Table Booking]]="Yes","Table Only","None")))</f>
        <v>Online + Table</v>
      </c>
      <c r="AE2009" t="str">
        <f>IF(Restaurants[[#This Row],[Rating]]&gt;=4.5,"Excellent",
IF(Restaurants[[#This Row],[Rating]]&gt;=4,"Very Good",
IF(Restaurants[[#This Row],[Rating]]&gt;=3.5,"Good","Average/Low")))</f>
        <v>Excellent</v>
      </c>
    </row>
    <row r="2010" spans="1:31" x14ac:dyDescent="0.3">
      <c r="A2010" t="s">
        <v>171</v>
      </c>
      <c r="B2010" t="s">
        <v>880</v>
      </c>
      <c r="C2010" t="s">
        <v>50</v>
      </c>
      <c r="D2010" t="s">
        <v>878</v>
      </c>
      <c r="E2010">
        <v>2</v>
      </c>
      <c r="F2010">
        <v>285</v>
      </c>
      <c r="G2010" t="s">
        <v>172</v>
      </c>
      <c r="H2010">
        <v>2008</v>
      </c>
      <c r="I2010">
        <v>12</v>
      </c>
      <c r="J2010">
        <v>4.7</v>
      </c>
      <c r="K2010" t="s">
        <v>879</v>
      </c>
      <c r="L2010">
        <v>17</v>
      </c>
      <c r="M2010" t="s">
        <v>33</v>
      </c>
      <c r="N2010" t="s">
        <v>143</v>
      </c>
      <c r="O2010" t="s">
        <v>54</v>
      </c>
      <c r="P2010" t="s">
        <v>36</v>
      </c>
      <c r="Q2010" t="s">
        <v>37</v>
      </c>
      <c r="R2010">
        <v>56</v>
      </c>
      <c r="S2010" t="s">
        <v>37</v>
      </c>
      <c r="T2010" t="s">
        <v>63</v>
      </c>
      <c r="U2010" t="s">
        <v>39</v>
      </c>
      <c r="W2010" t="s">
        <v>40</v>
      </c>
      <c r="X2010">
        <v>455713</v>
      </c>
      <c r="Y2010">
        <v>6519</v>
      </c>
      <c r="Z2010">
        <v>29.760400000000001</v>
      </c>
      <c r="AA2010">
        <v>-95.369799999999998</v>
      </c>
      <c r="AB2010" t="str">
        <f>IF(Restaurants[[#This Row],[Years_Operating]]&lt;5,"New",
IF(Restaurants[[#This Row],[Years_Operating]]&lt;15,"Established","Legacy"))</f>
        <v>Legacy</v>
      </c>
      <c r="AC2010" t="str">
        <f>IF(Restaurants[[#This Row],[Country]]="India","Yes","No")</f>
        <v>No</v>
      </c>
      <c r="AD2010" t="str">
        <f>IF(AND(Restaurants[[#This Row],[Has Online Delivery]]="Yes",Restaurants[[#This Row],[Has Table Booking]]="Yes"),"Online + Table",
IF(Restaurants[[#This Row],[Has Online Delivery]]="Yes","Online Only",
IF(Restaurants[[#This Row],[Has Table Booking]]="Yes","Table Only","None")))</f>
        <v>Online Only</v>
      </c>
      <c r="AE2010" t="str">
        <f>IF(Restaurants[[#This Row],[Rating]]&gt;=4.5,"Excellent",
IF(Restaurants[[#This Row],[Rating]]&gt;=4,"Very Good",
IF(Restaurants[[#This Row],[Rating]]&gt;=3.5,"Good","Average/Low")))</f>
        <v>Excellent</v>
      </c>
    </row>
    <row r="2011" spans="1:31" x14ac:dyDescent="0.3">
      <c r="A2011" t="s">
        <v>27</v>
      </c>
      <c r="B2011" t="s">
        <v>862</v>
      </c>
      <c r="C2011" t="s">
        <v>251</v>
      </c>
      <c r="D2011" t="s">
        <v>267</v>
      </c>
      <c r="E2011">
        <v>3</v>
      </c>
      <c r="F2011">
        <v>320</v>
      </c>
      <c r="G2011" t="s">
        <v>31</v>
      </c>
      <c r="H2011">
        <v>1995</v>
      </c>
      <c r="I2011">
        <v>28</v>
      </c>
      <c r="J2011">
        <v>4.9000000000000004</v>
      </c>
      <c r="K2011" t="s">
        <v>268</v>
      </c>
      <c r="L2011">
        <v>30</v>
      </c>
      <c r="M2011" t="s">
        <v>33</v>
      </c>
      <c r="N2011" t="s">
        <v>34</v>
      </c>
      <c r="O2011" t="s">
        <v>35</v>
      </c>
      <c r="P2011" t="s">
        <v>37</v>
      </c>
      <c r="Q2011" t="s">
        <v>37</v>
      </c>
      <c r="R2011">
        <v>24</v>
      </c>
      <c r="S2011" t="s">
        <v>37</v>
      </c>
      <c r="T2011" t="s">
        <v>86</v>
      </c>
      <c r="U2011" t="s">
        <v>69</v>
      </c>
      <c r="V2011" t="s">
        <v>881</v>
      </c>
      <c r="W2011" t="s">
        <v>64</v>
      </c>
      <c r="X2011">
        <v>271934</v>
      </c>
      <c r="Y2011">
        <v>3235</v>
      </c>
      <c r="Z2011">
        <v>21.170200000000001</v>
      </c>
      <c r="AA2011">
        <v>72.831100000000006</v>
      </c>
      <c r="AB2011" t="str">
        <f>IF(Restaurants[[#This Row],[Years_Operating]]&lt;5,"New",
IF(Restaurants[[#This Row],[Years_Operating]]&lt;15,"Established","Legacy"))</f>
        <v>Legacy</v>
      </c>
      <c r="AC2011" t="str">
        <f>IF(Restaurants[[#This Row],[Country]]="India","Yes","No")</f>
        <v>Yes</v>
      </c>
      <c r="AD2011" t="str">
        <f>IF(AND(Restaurants[[#This Row],[Has Online Delivery]]="Yes",Restaurants[[#This Row],[Has Table Booking]]="Yes"),"Online + Table",
IF(Restaurants[[#This Row],[Has Online Delivery]]="Yes","Online Only",
IF(Restaurants[[#This Row],[Has Table Booking]]="Yes","Table Only","None")))</f>
        <v>None</v>
      </c>
      <c r="AE2011" t="str">
        <f>IF(Restaurants[[#This Row],[Rating]]&gt;=4.5,"Excellent",
IF(Restaurants[[#This Row],[Rating]]&gt;=4,"Very Good",
IF(Restaurants[[#This Row],[Rating]]&gt;=3.5,"Good","Average/Low")))</f>
        <v>Excellent</v>
      </c>
    </row>
    <row r="2012" spans="1:31" x14ac:dyDescent="0.3">
      <c r="A2012" t="s">
        <v>113</v>
      </c>
      <c r="B2012" t="s">
        <v>882</v>
      </c>
      <c r="C2012" t="s">
        <v>146</v>
      </c>
      <c r="D2012" t="s">
        <v>883</v>
      </c>
      <c r="E2012">
        <v>3</v>
      </c>
      <c r="F2012">
        <v>280</v>
      </c>
      <c r="G2012" t="s">
        <v>116</v>
      </c>
      <c r="H2012">
        <v>1986</v>
      </c>
      <c r="I2012">
        <v>45</v>
      </c>
      <c r="J2012">
        <v>4.7</v>
      </c>
      <c r="K2012" t="s">
        <v>884</v>
      </c>
      <c r="L2012">
        <v>39</v>
      </c>
      <c r="M2012" t="s">
        <v>33</v>
      </c>
      <c r="N2012" t="s">
        <v>34</v>
      </c>
      <c r="O2012" t="s">
        <v>35</v>
      </c>
      <c r="P2012" t="s">
        <v>36</v>
      </c>
      <c r="Q2012" t="s">
        <v>37</v>
      </c>
      <c r="R2012">
        <v>71</v>
      </c>
      <c r="S2012" t="s">
        <v>36</v>
      </c>
      <c r="T2012" t="s">
        <v>86</v>
      </c>
      <c r="U2012" t="s">
        <v>39</v>
      </c>
      <c r="W2012" t="s">
        <v>149</v>
      </c>
      <c r="X2012">
        <v>101594</v>
      </c>
      <c r="Y2012">
        <v>7074</v>
      </c>
      <c r="Z2012">
        <v>35.011600000000001</v>
      </c>
      <c r="AA2012">
        <v>135.7681</v>
      </c>
      <c r="AB2012" t="str">
        <f>IF(Restaurants[[#This Row],[Years_Operating]]&lt;5,"New",
IF(Restaurants[[#This Row],[Years_Operating]]&lt;15,"Established","Legacy"))</f>
        <v>Legacy</v>
      </c>
      <c r="AC2012" t="str">
        <f>IF(Restaurants[[#This Row],[Country]]="India","Yes","No")</f>
        <v>No</v>
      </c>
      <c r="AD2012" t="str">
        <f>IF(AND(Restaurants[[#This Row],[Has Online Delivery]]="Yes",Restaurants[[#This Row],[Has Table Booking]]="Yes"),"Online + Table",
IF(Restaurants[[#This Row],[Has Online Delivery]]="Yes","Online Only",
IF(Restaurants[[#This Row],[Has Table Booking]]="Yes","Table Only","None")))</f>
        <v>Online Only</v>
      </c>
      <c r="AE2012" t="str">
        <f>IF(Restaurants[[#This Row],[Rating]]&gt;=4.5,"Excellent",
IF(Restaurants[[#This Row],[Rating]]&gt;=4,"Very Good",
IF(Restaurants[[#This Row],[Rating]]&gt;=3.5,"Good","Average/Low")))</f>
        <v>Excellent</v>
      </c>
    </row>
    <row r="2013" spans="1:31" x14ac:dyDescent="0.3">
      <c r="A2013" t="s">
        <v>128</v>
      </c>
      <c r="B2013" t="s">
        <v>290</v>
      </c>
      <c r="C2013" t="s">
        <v>251</v>
      </c>
      <c r="D2013" t="s">
        <v>252</v>
      </c>
      <c r="E2013">
        <v>3</v>
      </c>
      <c r="F2013">
        <v>290</v>
      </c>
      <c r="G2013" t="s">
        <v>130</v>
      </c>
      <c r="H2013">
        <v>1981</v>
      </c>
      <c r="I2013">
        <v>50</v>
      </c>
      <c r="J2013">
        <v>4.7</v>
      </c>
      <c r="K2013" t="s">
        <v>253</v>
      </c>
      <c r="L2013">
        <v>44</v>
      </c>
      <c r="M2013" t="s">
        <v>33</v>
      </c>
      <c r="N2013" t="s">
        <v>34</v>
      </c>
      <c r="O2013" t="s">
        <v>35</v>
      </c>
      <c r="P2013" t="s">
        <v>37</v>
      </c>
      <c r="Q2013" t="s">
        <v>36</v>
      </c>
      <c r="R2013">
        <v>65</v>
      </c>
      <c r="S2013" t="s">
        <v>37</v>
      </c>
      <c r="T2013" t="s">
        <v>55</v>
      </c>
      <c r="U2013" t="s">
        <v>69</v>
      </c>
      <c r="V2013" t="s">
        <v>885</v>
      </c>
      <c r="W2013" t="s">
        <v>103</v>
      </c>
      <c r="X2013">
        <v>218296</v>
      </c>
      <c r="Y2013">
        <v>570</v>
      </c>
      <c r="Z2013">
        <v>17.385000000000002</v>
      </c>
      <c r="AA2013">
        <v>78.486699999999999</v>
      </c>
      <c r="AB2013" t="str">
        <f>IF(Restaurants[[#This Row],[Years_Operating]]&lt;5,"New",
IF(Restaurants[[#This Row],[Years_Operating]]&lt;15,"Established","Legacy"))</f>
        <v>Legacy</v>
      </c>
      <c r="AC2013" t="str">
        <f>IF(Restaurants[[#This Row],[Country]]="India","Yes","No")</f>
        <v>Yes</v>
      </c>
      <c r="AD2013" t="str">
        <f>IF(AND(Restaurants[[#This Row],[Has Online Delivery]]="Yes",Restaurants[[#This Row],[Has Table Booking]]="Yes"),"Online + Table",
IF(Restaurants[[#This Row],[Has Online Delivery]]="Yes","Online Only",
IF(Restaurants[[#This Row],[Has Table Booking]]="Yes","Table Only","None")))</f>
        <v>Table Only</v>
      </c>
      <c r="AE2013" t="str">
        <f>IF(Restaurants[[#This Row],[Rating]]&gt;=4.5,"Excellent",
IF(Restaurants[[#This Row],[Rating]]&gt;=4,"Very Good",
IF(Restaurants[[#This Row],[Rating]]&gt;=3.5,"Good","Average/Low")))</f>
        <v>Excellent</v>
      </c>
    </row>
    <row r="2014" spans="1:31" x14ac:dyDescent="0.3">
      <c r="A2014" t="s">
        <v>57</v>
      </c>
      <c r="B2014" t="s">
        <v>105</v>
      </c>
      <c r="C2014" t="s">
        <v>29</v>
      </c>
      <c r="D2014" t="s">
        <v>886</v>
      </c>
      <c r="E2014">
        <v>3</v>
      </c>
      <c r="F2014">
        <v>425</v>
      </c>
      <c r="G2014" t="s">
        <v>61</v>
      </c>
      <c r="H2014">
        <v>1986</v>
      </c>
      <c r="I2014">
        <v>40</v>
      </c>
      <c r="J2014">
        <v>4.9000000000000004</v>
      </c>
      <c r="K2014" t="s">
        <v>887</v>
      </c>
      <c r="L2014">
        <v>39</v>
      </c>
      <c r="M2014" t="s">
        <v>62</v>
      </c>
      <c r="N2014" t="s">
        <v>34</v>
      </c>
      <c r="O2014" t="s">
        <v>35</v>
      </c>
      <c r="P2014" t="s">
        <v>37</v>
      </c>
      <c r="Q2014" t="s">
        <v>37</v>
      </c>
      <c r="R2014">
        <v>50</v>
      </c>
      <c r="S2014" t="s">
        <v>37</v>
      </c>
      <c r="T2014" t="s">
        <v>38</v>
      </c>
      <c r="U2014" t="s">
        <v>32</v>
      </c>
      <c r="W2014" t="s">
        <v>80</v>
      </c>
      <c r="X2014">
        <v>107480</v>
      </c>
      <c r="Y2014">
        <v>2666</v>
      </c>
      <c r="Z2014">
        <v>41.902799999999999</v>
      </c>
      <c r="AA2014">
        <v>12.4964</v>
      </c>
      <c r="AB2014" t="str">
        <f>IF(Restaurants[[#This Row],[Years_Operating]]&lt;5,"New",
IF(Restaurants[[#This Row],[Years_Operating]]&lt;15,"Established","Legacy"))</f>
        <v>Legacy</v>
      </c>
      <c r="AC2014" t="str">
        <f>IF(Restaurants[[#This Row],[Country]]="India","Yes","No")</f>
        <v>No</v>
      </c>
      <c r="AD2014" t="str">
        <f>IF(AND(Restaurants[[#This Row],[Has Online Delivery]]="Yes",Restaurants[[#This Row],[Has Table Booking]]="Yes"),"Online + Table",
IF(Restaurants[[#This Row],[Has Online Delivery]]="Yes","Online Only",
IF(Restaurants[[#This Row],[Has Table Booking]]="Yes","Table Only","None")))</f>
        <v>None</v>
      </c>
      <c r="AE2014" t="str">
        <f>IF(Restaurants[[#This Row],[Rating]]&gt;=4.5,"Excellent",
IF(Restaurants[[#This Row],[Rating]]&gt;=4,"Very Good",
IF(Restaurants[[#This Row],[Rating]]&gt;=3.5,"Good","Average/Low")))</f>
        <v>Excellent</v>
      </c>
    </row>
    <row r="2015" spans="1:31" x14ac:dyDescent="0.3">
      <c r="A2015" t="s">
        <v>175</v>
      </c>
      <c r="B2015" t="s">
        <v>105</v>
      </c>
      <c r="C2015" t="s">
        <v>29</v>
      </c>
      <c r="D2015" t="s">
        <v>886</v>
      </c>
      <c r="E2015">
        <v>2</v>
      </c>
      <c r="F2015">
        <v>245</v>
      </c>
      <c r="G2015" t="s">
        <v>177</v>
      </c>
      <c r="H2015">
        <v>2005</v>
      </c>
      <c r="I2015">
        <v>46</v>
      </c>
      <c r="J2015">
        <v>4.7</v>
      </c>
      <c r="K2015" t="s">
        <v>887</v>
      </c>
      <c r="L2015">
        <v>20</v>
      </c>
      <c r="M2015" t="s">
        <v>160</v>
      </c>
      <c r="N2015" t="s">
        <v>143</v>
      </c>
      <c r="O2015" t="s">
        <v>45</v>
      </c>
      <c r="P2015" t="s">
        <v>36</v>
      </c>
      <c r="Q2015" t="s">
        <v>36</v>
      </c>
      <c r="R2015">
        <v>33</v>
      </c>
      <c r="S2015" t="s">
        <v>36</v>
      </c>
      <c r="T2015" t="s">
        <v>63</v>
      </c>
      <c r="U2015" t="s">
        <v>69</v>
      </c>
      <c r="W2015" t="s">
        <v>70</v>
      </c>
      <c r="X2015">
        <v>71428</v>
      </c>
      <c r="Y2015">
        <v>5003</v>
      </c>
      <c r="Z2015">
        <v>41.902799999999999</v>
      </c>
      <c r="AA2015">
        <v>12.4964</v>
      </c>
      <c r="AB2015" t="str">
        <f>IF(Restaurants[[#This Row],[Years_Operating]]&lt;5,"New",
IF(Restaurants[[#This Row],[Years_Operating]]&lt;15,"Established","Legacy"))</f>
        <v>Legacy</v>
      </c>
      <c r="AC2015" t="str">
        <f>IF(Restaurants[[#This Row],[Country]]="India","Yes","No")</f>
        <v>No</v>
      </c>
      <c r="AD2015" t="str">
        <f>IF(AND(Restaurants[[#This Row],[Has Online Delivery]]="Yes",Restaurants[[#This Row],[Has Table Booking]]="Yes"),"Online + Table",
IF(Restaurants[[#This Row],[Has Online Delivery]]="Yes","Online Only",
IF(Restaurants[[#This Row],[Has Table Booking]]="Yes","Table Only","None")))</f>
        <v>Online + Table</v>
      </c>
      <c r="AE2015" t="str">
        <f>IF(Restaurants[[#This Row],[Rating]]&gt;=4.5,"Excellent",
IF(Restaurants[[#This Row],[Rating]]&gt;=4,"Very Good",
IF(Restaurants[[#This Row],[Rating]]&gt;=3.5,"Good","Average/Low")))</f>
        <v>Excellent</v>
      </c>
    </row>
    <row r="2016" spans="1:31" x14ac:dyDescent="0.3">
      <c r="A2016" t="s">
        <v>27</v>
      </c>
      <c r="B2016" t="s">
        <v>888</v>
      </c>
      <c r="C2016" t="s">
        <v>59</v>
      </c>
      <c r="D2016" t="s">
        <v>51</v>
      </c>
      <c r="E2016">
        <v>3</v>
      </c>
      <c r="F2016">
        <v>320</v>
      </c>
      <c r="G2016" t="s">
        <v>31</v>
      </c>
      <c r="H2016">
        <v>1995</v>
      </c>
      <c r="I2016">
        <v>28</v>
      </c>
      <c r="J2016">
        <v>4.9000000000000004</v>
      </c>
      <c r="K2016" t="s">
        <v>53</v>
      </c>
      <c r="L2016">
        <v>30</v>
      </c>
      <c r="M2016" t="s">
        <v>33</v>
      </c>
      <c r="N2016" t="s">
        <v>34</v>
      </c>
      <c r="O2016" t="s">
        <v>35</v>
      </c>
      <c r="P2016" t="s">
        <v>37</v>
      </c>
      <c r="Q2016" t="s">
        <v>37</v>
      </c>
      <c r="R2016">
        <v>22</v>
      </c>
      <c r="S2016" t="s">
        <v>37</v>
      </c>
      <c r="T2016" t="s">
        <v>63</v>
      </c>
      <c r="U2016" t="s">
        <v>39</v>
      </c>
      <c r="W2016" t="s">
        <v>70</v>
      </c>
      <c r="X2016">
        <v>214150</v>
      </c>
      <c r="Y2016">
        <v>7425</v>
      </c>
      <c r="Z2016">
        <v>43.7102</v>
      </c>
      <c r="AA2016">
        <v>7.2619999999999996</v>
      </c>
      <c r="AB2016" t="str">
        <f>IF(Restaurants[[#This Row],[Years_Operating]]&lt;5,"New",
IF(Restaurants[[#This Row],[Years_Operating]]&lt;15,"Established","Legacy"))</f>
        <v>Legacy</v>
      </c>
      <c r="AC2016" t="str">
        <f>IF(Restaurants[[#This Row],[Country]]="India","Yes","No")</f>
        <v>No</v>
      </c>
      <c r="AD2016" t="str">
        <f>IF(AND(Restaurants[[#This Row],[Has Online Delivery]]="Yes",Restaurants[[#This Row],[Has Table Booking]]="Yes"),"Online + Table",
IF(Restaurants[[#This Row],[Has Online Delivery]]="Yes","Online Only",
IF(Restaurants[[#This Row],[Has Table Booking]]="Yes","Table Only","None")))</f>
        <v>None</v>
      </c>
      <c r="AE2016" t="str">
        <f>IF(Restaurants[[#This Row],[Rating]]&gt;=4.5,"Excellent",
IF(Restaurants[[#This Row],[Rating]]&gt;=4,"Very Good",
IF(Restaurants[[#This Row],[Rating]]&gt;=3.5,"Good","Average/Low")))</f>
        <v>Excellent</v>
      </c>
    </row>
    <row r="2017" spans="1:31" x14ac:dyDescent="0.3">
      <c r="A2017" t="s">
        <v>226</v>
      </c>
      <c r="B2017" t="s">
        <v>889</v>
      </c>
      <c r="C2017" t="s">
        <v>29</v>
      </c>
      <c r="D2017" t="s">
        <v>874</v>
      </c>
      <c r="E2017">
        <v>0</v>
      </c>
      <c r="F2017">
        <v>185</v>
      </c>
      <c r="G2017" t="s">
        <v>228</v>
      </c>
      <c r="H2017">
        <v>2014</v>
      </c>
      <c r="I2017">
        <v>48</v>
      </c>
      <c r="J2017">
        <v>4.5999999999999996</v>
      </c>
      <c r="K2017" t="s">
        <v>890</v>
      </c>
      <c r="L2017">
        <v>11</v>
      </c>
      <c r="M2017" t="s">
        <v>160</v>
      </c>
      <c r="N2017" t="s">
        <v>210</v>
      </c>
      <c r="O2017" t="s">
        <v>45</v>
      </c>
      <c r="P2017" t="s">
        <v>37</v>
      </c>
      <c r="Q2017" t="s">
        <v>37</v>
      </c>
      <c r="R2017">
        <v>48</v>
      </c>
      <c r="S2017" t="s">
        <v>37</v>
      </c>
      <c r="T2017" t="s">
        <v>63</v>
      </c>
      <c r="U2017" t="s">
        <v>69</v>
      </c>
      <c r="W2017" t="s">
        <v>56</v>
      </c>
      <c r="X2017">
        <v>150298</v>
      </c>
      <c r="Y2017">
        <v>5063</v>
      </c>
      <c r="Z2017">
        <v>43.769599999999997</v>
      </c>
      <c r="AA2017">
        <v>11.255800000000001</v>
      </c>
      <c r="AB2017" t="str">
        <f>IF(Restaurants[[#This Row],[Years_Operating]]&lt;5,"New",
IF(Restaurants[[#This Row],[Years_Operating]]&lt;15,"Established","Legacy"))</f>
        <v>Established</v>
      </c>
      <c r="AC2017" t="str">
        <f>IF(Restaurants[[#This Row],[Country]]="India","Yes","No")</f>
        <v>No</v>
      </c>
      <c r="AD2017" t="str">
        <f>IF(AND(Restaurants[[#This Row],[Has Online Delivery]]="Yes",Restaurants[[#This Row],[Has Table Booking]]="Yes"),"Online + Table",
IF(Restaurants[[#This Row],[Has Online Delivery]]="Yes","Online Only",
IF(Restaurants[[#This Row],[Has Table Booking]]="Yes","Table Only","None")))</f>
        <v>None</v>
      </c>
      <c r="AE2017" t="str">
        <f>IF(Restaurants[[#This Row],[Rating]]&gt;=4.5,"Excellent",
IF(Restaurants[[#This Row],[Rating]]&gt;=4,"Very Good",
IF(Restaurants[[#This Row],[Rating]]&gt;=3.5,"Good","Average/Low")))</f>
        <v>Excellent</v>
      </c>
    </row>
    <row r="2018" spans="1:31" x14ac:dyDescent="0.3">
      <c r="A2018" t="s">
        <v>215</v>
      </c>
      <c r="B2018" t="s">
        <v>891</v>
      </c>
      <c r="C2018" t="s">
        <v>196</v>
      </c>
      <c r="D2018" t="s">
        <v>892</v>
      </c>
      <c r="E2018">
        <v>0</v>
      </c>
      <c r="F2018">
        <v>155</v>
      </c>
      <c r="G2018" t="s">
        <v>219</v>
      </c>
      <c r="H2018">
        <v>2000</v>
      </c>
      <c r="I2018">
        <v>55</v>
      </c>
      <c r="J2018">
        <v>4.7</v>
      </c>
      <c r="K2018" t="s">
        <v>893</v>
      </c>
      <c r="L2018">
        <v>25</v>
      </c>
      <c r="M2018" t="s">
        <v>160</v>
      </c>
      <c r="N2018" t="s">
        <v>210</v>
      </c>
      <c r="O2018" t="s">
        <v>54</v>
      </c>
      <c r="P2018" t="s">
        <v>37</v>
      </c>
      <c r="Q2018" t="s">
        <v>37</v>
      </c>
      <c r="R2018">
        <v>57</v>
      </c>
      <c r="S2018" t="s">
        <v>37</v>
      </c>
      <c r="T2018" t="s">
        <v>38</v>
      </c>
      <c r="U2018" t="s">
        <v>46</v>
      </c>
      <c r="W2018" t="s">
        <v>80</v>
      </c>
      <c r="X2018">
        <v>77961</v>
      </c>
      <c r="Y2018">
        <v>3841</v>
      </c>
      <c r="Z2018">
        <v>53.480800000000002</v>
      </c>
      <c r="AA2018">
        <v>-2.2425999999999999</v>
      </c>
      <c r="AB2018" t="str">
        <f>IF(Restaurants[[#This Row],[Years_Operating]]&lt;5,"New",
IF(Restaurants[[#This Row],[Years_Operating]]&lt;15,"Established","Legacy"))</f>
        <v>Legacy</v>
      </c>
      <c r="AC2018" t="str">
        <f>IF(Restaurants[[#This Row],[Country]]="India","Yes","No")</f>
        <v>No</v>
      </c>
      <c r="AD2018" t="str">
        <f>IF(AND(Restaurants[[#This Row],[Has Online Delivery]]="Yes",Restaurants[[#This Row],[Has Table Booking]]="Yes"),"Online + Table",
IF(Restaurants[[#This Row],[Has Online Delivery]]="Yes","Online Only",
IF(Restaurants[[#This Row],[Has Table Booking]]="Yes","Table Only","None")))</f>
        <v>None</v>
      </c>
      <c r="AE2018" t="str">
        <f>IF(Restaurants[[#This Row],[Rating]]&gt;=4.5,"Excellent",
IF(Restaurants[[#This Row],[Rating]]&gt;=4,"Very Good",
IF(Restaurants[[#This Row],[Rating]]&gt;=3.5,"Good","Average/Low")))</f>
        <v>Excellent</v>
      </c>
    </row>
    <row r="2019" spans="1:31" x14ac:dyDescent="0.3">
      <c r="A2019" t="s">
        <v>154</v>
      </c>
      <c r="B2019" t="s">
        <v>882</v>
      </c>
      <c r="C2019" t="s">
        <v>146</v>
      </c>
      <c r="D2019" t="s">
        <v>894</v>
      </c>
      <c r="E2019">
        <v>2</v>
      </c>
      <c r="F2019">
        <v>245</v>
      </c>
      <c r="G2019" t="s">
        <v>158</v>
      </c>
      <c r="H2019">
        <v>2010</v>
      </c>
      <c r="I2019">
        <v>48</v>
      </c>
      <c r="J2019">
        <v>4.7</v>
      </c>
      <c r="K2019" t="s">
        <v>895</v>
      </c>
      <c r="L2019">
        <v>15</v>
      </c>
      <c r="M2019" t="s">
        <v>160</v>
      </c>
      <c r="N2019" t="s">
        <v>143</v>
      </c>
      <c r="O2019" t="s">
        <v>35</v>
      </c>
      <c r="P2019" t="s">
        <v>37</v>
      </c>
      <c r="Q2019" t="s">
        <v>36</v>
      </c>
      <c r="R2019">
        <v>42</v>
      </c>
      <c r="S2019" t="s">
        <v>37</v>
      </c>
      <c r="T2019" t="s">
        <v>38</v>
      </c>
      <c r="U2019" t="s">
        <v>39</v>
      </c>
      <c r="W2019" t="s">
        <v>70</v>
      </c>
      <c r="X2019">
        <v>341002</v>
      </c>
      <c r="Y2019">
        <v>6152</v>
      </c>
      <c r="Z2019">
        <v>35.011600000000001</v>
      </c>
      <c r="AA2019">
        <v>135.7681</v>
      </c>
      <c r="AB2019" t="str">
        <f>IF(Restaurants[[#This Row],[Years_Operating]]&lt;5,"New",
IF(Restaurants[[#This Row],[Years_Operating]]&lt;15,"Established","Legacy"))</f>
        <v>Legacy</v>
      </c>
      <c r="AC2019" t="str">
        <f>IF(Restaurants[[#This Row],[Country]]="India","Yes","No")</f>
        <v>No</v>
      </c>
      <c r="AD2019" t="str">
        <f>IF(AND(Restaurants[[#This Row],[Has Online Delivery]]="Yes",Restaurants[[#This Row],[Has Table Booking]]="Yes"),"Online + Table",
IF(Restaurants[[#This Row],[Has Online Delivery]]="Yes","Online Only",
IF(Restaurants[[#This Row],[Has Table Booking]]="Yes","Table Only","None")))</f>
        <v>Table Only</v>
      </c>
      <c r="AE2019" t="str">
        <f>IF(Restaurants[[#This Row],[Rating]]&gt;=4.5,"Excellent",
IF(Restaurants[[#This Row],[Rating]]&gt;=4,"Very Good",
IF(Restaurants[[#This Row],[Rating]]&gt;=3.5,"Good","Average/Low")))</f>
        <v>Excellent</v>
      </c>
    </row>
    <row r="2020" spans="1:31" x14ac:dyDescent="0.3">
      <c r="A2020" t="s">
        <v>65</v>
      </c>
      <c r="B2020" t="s">
        <v>896</v>
      </c>
      <c r="C2020" t="s">
        <v>59</v>
      </c>
      <c r="D2020" t="s">
        <v>897</v>
      </c>
      <c r="E2020">
        <v>3</v>
      </c>
      <c r="F2020">
        <v>350</v>
      </c>
      <c r="G2020" t="s">
        <v>68</v>
      </c>
      <c r="H2020">
        <v>1991</v>
      </c>
      <c r="I2020">
        <v>36</v>
      </c>
      <c r="J2020">
        <v>4.8</v>
      </c>
      <c r="K2020" t="s">
        <v>898</v>
      </c>
      <c r="L2020">
        <v>34</v>
      </c>
      <c r="M2020" t="s">
        <v>33</v>
      </c>
      <c r="N2020" t="s">
        <v>34</v>
      </c>
      <c r="O2020" t="s">
        <v>35</v>
      </c>
      <c r="P2020" t="s">
        <v>36</v>
      </c>
      <c r="Q2020" t="s">
        <v>36</v>
      </c>
      <c r="R2020">
        <v>67</v>
      </c>
      <c r="S2020" t="s">
        <v>36</v>
      </c>
      <c r="T2020" t="s">
        <v>38</v>
      </c>
      <c r="U2020" t="s">
        <v>32</v>
      </c>
      <c r="W2020" t="s">
        <v>80</v>
      </c>
      <c r="X2020">
        <v>235392</v>
      </c>
      <c r="Y2020">
        <v>3459</v>
      </c>
      <c r="Z2020">
        <v>45.764000000000003</v>
      </c>
      <c r="AA2020">
        <v>4.8357000000000001</v>
      </c>
      <c r="AB2020" t="str">
        <f>IF(Restaurants[[#This Row],[Years_Operating]]&lt;5,"New",
IF(Restaurants[[#This Row],[Years_Operating]]&lt;15,"Established","Legacy"))</f>
        <v>Legacy</v>
      </c>
      <c r="AC2020" t="str">
        <f>IF(Restaurants[[#This Row],[Country]]="India","Yes","No")</f>
        <v>No</v>
      </c>
      <c r="AD2020" t="str">
        <f>IF(AND(Restaurants[[#This Row],[Has Online Delivery]]="Yes",Restaurants[[#This Row],[Has Table Booking]]="Yes"),"Online + Table",
IF(Restaurants[[#This Row],[Has Online Delivery]]="Yes","Online Only",
IF(Restaurants[[#This Row],[Has Table Booking]]="Yes","Table Only","None")))</f>
        <v>Online + Table</v>
      </c>
      <c r="AE2020" t="str">
        <f>IF(Restaurants[[#This Row],[Rating]]&gt;=4.5,"Excellent",
IF(Restaurants[[#This Row],[Rating]]&gt;=4,"Very Good",
IF(Restaurants[[#This Row],[Rating]]&gt;=3.5,"Good","Average/Low")))</f>
        <v>Excellent</v>
      </c>
    </row>
    <row r="2021" spans="1:31" x14ac:dyDescent="0.3">
      <c r="A2021" t="s">
        <v>161</v>
      </c>
      <c r="B2021" t="s">
        <v>290</v>
      </c>
      <c r="C2021" t="s">
        <v>251</v>
      </c>
      <c r="D2021" t="s">
        <v>252</v>
      </c>
      <c r="E2021">
        <v>2</v>
      </c>
      <c r="F2021">
        <v>275</v>
      </c>
      <c r="G2021" t="s">
        <v>163</v>
      </c>
      <c r="H2021">
        <v>2003</v>
      </c>
      <c r="I2021">
        <v>36</v>
      </c>
      <c r="J2021">
        <v>4.7</v>
      </c>
      <c r="K2021" t="s">
        <v>253</v>
      </c>
      <c r="L2021">
        <v>22</v>
      </c>
      <c r="M2021" t="s">
        <v>33</v>
      </c>
      <c r="N2021" t="s">
        <v>143</v>
      </c>
      <c r="O2021" t="s">
        <v>45</v>
      </c>
      <c r="P2021" t="s">
        <v>37</v>
      </c>
      <c r="Q2021" t="s">
        <v>37</v>
      </c>
      <c r="R2021">
        <v>41</v>
      </c>
      <c r="S2021" t="s">
        <v>37</v>
      </c>
      <c r="T2021" t="s">
        <v>38</v>
      </c>
      <c r="U2021" t="s">
        <v>32</v>
      </c>
      <c r="V2021" t="s">
        <v>899</v>
      </c>
      <c r="W2021" t="s">
        <v>47</v>
      </c>
      <c r="X2021">
        <v>403926</v>
      </c>
      <c r="Y2021">
        <v>3041</v>
      </c>
      <c r="Z2021">
        <v>17.385000000000002</v>
      </c>
      <c r="AA2021">
        <v>78.486699999999999</v>
      </c>
      <c r="AB2021" t="str">
        <f>IF(Restaurants[[#This Row],[Years_Operating]]&lt;5,"New",
IF(Restaurants[[#This Row],[Years_Operating]]&lt;15,"Established","Legacy"))</f>
        <v>Legacy</v>
      </c>
      <c r="AC2021" t="str">
        <f>IF(Restaurants[[#This Row],[Country]]="India","Yes","No")</f>
        <v>Yes</v>
      </c>
      <c r="AD2021" t="str">
        <f>IF(AND(Restaurants[[#This Row],[Has Online Delivery]]="Yes",Restaurants[[#This Row],[Has Table Booking]]="Yes"),"Online + Table",
IF(Restaurants[[#This Row],[Has Online Delivery]]="Yes","Online Only",
IF(Restaurants[[#This Row],[Has Table Booking]]="Yes","Table Only","None")))</f>
        <v>None</v>
      </c>
      <c r="AE2021" t="str">
        <f>IF(Restaurants[[#This Row],[Rating]]&gt;=4.5,"Excellent",
IF(Restaurants[[#This Row],[Rating]]&gt;=4,"Very Good",
IF(Restaurants[[#This Row],[Rating]]&gt;=3.5,"Good","Average/Low")))</f>
        <v>Excellent</v>
      </c>
    </row>
    <row r="2022" spans="1:31" x14ac:dyDescent="0.3">
      <c r="A2022" t="s">
        <v>136</v>
      </c>
      <c r="B2022" t="s">
        <v>900</v>
      </c>
      <c r="C2022" t="s">
        <v>50</v>
      </c>
      <c r="D2022" t="s">
        <v>901</v>
      </c>
      <c r="E2022">
        <v>3</v>
      </c>
      <c r="F2022">
        <v>570</v>
      </c>
      <c r="G2022" t="s">
        <v>140</v>
      </c>
      <c r="H2022">
        <v>2012</v>
      </c>
      <c r="I2022">
        <v>10</v>
      </c>
      <c r="J2022">
        <v>4.5999999999999996</v>
      </c>
      <c r="K2022" t="s">
        <v>902</v>
      </c>
      <c r="L2022">
        <v>13</v>
      </c>
      <c r="M2022" t="s">
        <v>62</v>
      </c>
      <c r="N2022" t="s">
        <v>34</v>
      </c>
      <c r="O2022" t="s">
        <v>45</v>
      </c>
      <c r="P2022" t="s">
        <v>37</v>
      </c>
      <c r="Q2022" t="s">
        <v>36</v>
      </c>
      <c r="R2022">
        <v>33</v>
      </c>
      <c r="S2022" t="s">
        <v>36</v>
      </c>
      <c r="T2022" t="s">
        <v>55</v>
      </c>
      <c r="U2022" t="s">
        <v>46</v>
      </c>
      <c r="W2022" t="s">
        <v>70</v>
      </c>
      <c r="X2022">
        <v>455927</v>
      </c>
      <c r="Y2022">
        <v>4372</v>
      </c>
      <c r="Z2022">
        <v>34.052199999999999</v>
      </c>
      <c r="AA2022">
        <v>-118.2437</v>
      </c>
      <c r="AB2022" t="str">
        <f>IF(Restaurants[[#This Row],[Years_Operating]]&lt;5,"New",
IF(Restaurants[[#This Row],[Years_Operating]]&lt;15,"Established","Legacy"))</f>
        <v>Established</v>
      </c>
      <c r="AC2022" t="str">
        <f>IF(Restaurants[[#This Row],[Country]]="India","Yes","No")</f>
        <v>No</v>
      </c>
      <c r="AD2022" t="str">
        <f>IF(AND(Restaurants[[#This Row],[Has Online Delivery]]="Yes",Restaurants[[#This Row],[Has Table Booking]]="Yes"),"Online + Table",
IF(Restaurants[[#This Row],[Has Online Delivery]]="Yes","Online Only",
IF(Restaurants[[#This Row],[Has Table Booking]]="Yes","Table Only","None")))</f>
        <v>Table Only</v>
      </c>
      <c r="AE2022" t="str">
        <f>IF(Restaurants[[#This Row],[Rating]]&gt;=4.5,"Excellent",
IF(Restaurants[[#This Row],[Rating]]&gt;=4,"Very Good",
IF(Restaurants[[#This Row],[Rating]]&gt;=3.5,"Good","Average/Low")))</f>
        <v>Excellent</v>
      </c>
    </row>
    <row r="2023" spans="1:31" x14ac:dyDescent="0.3">
      <c r="A2023" t="s">
        <v>111</v>
      </c>
      <c r="B2023" t="s">
        <v>903</v>
      </c>
      <c r="C2023" t="s">
        <v>196</v>
      </c>
      <c r="D2023" t="s">
        <v>892</v>
      </c>
      <c r="E2023">
        <v>3</v>
      </c>
      <c r="F2023">
        <v>305</v>
      </c>
      <c r="G2023" t="s">
        <v>112</v>
      </c>
      <c r="H2023">
        <v>2000</v>
      </c>
      <c r="I2023">
        <v>25</v>
      </c>
      <c r="J2023">
        <v>4.8</v>
      </c>
      <c r="K2023" t="s">
        <v>893</v>
      </c>
      <c r="L2023">
        <v>25</v>
      </c>
      <c r="M2023" t="s">
        <v>33</v>
      </c>
      <c r="N2023" t="s">
        <v>34</v>
      </c>
      <c r="O2023" t="s">
        <v>35</v>
      </c>
      <c r="P2023" t="s">
        <v>36</v>
      </c>
      <c r="Q2023" t="s">
        <v>36</v>
      </c>
      <c r="R2023">
        <v>68</v>
      </c>
      <c r="S2023" t="s">
        <v>36</v>
      </c>
      <c r="T2023" t="s">
        <v>38</v>
      </c>
      <c r="U2023" t="s">
        <v>32</v>
      </c>
      <c r="W2023" t="s">
        <v>80</v>
      </c>
      <c r="X2023">
        <v>273144</v>
      </c>
      <c r="Y2023">
        <v>2762</v>
      </c>
      <c r="Z2023">
        <v>53.800800000000002</v>
      </c>
      <c r="AA2023">
        <v>-1.5490999999999999</v>
      </c>
      <c r="AB2023" t="str">
        <f>IF(Restaurants[[#This Row],[Years_Operating]]&lt;5,"New",
IF(Restaurants[[#This Row],[Years_Operating]]&lt;15,"Established","Legacy"))</f>
        <v>Legacy</v>
      </c>
      <c r="AC2023" t="str">
        <f>IF(Restaurants[[#This Row],[Country]]="India","Yes","No")</f>
        <v>No</v>
      </c>
      <c r="AD2023" t="str">
        <f>IF(AND(Restaurants[[#This Row],[Has Online Delivery]]="Yes",Restaurants[[#This Row],[Has Table Booking]]="Yes"),"Online + Table",
IF(Restaurants[[#This Row],[Has Online Delivery]]="Yes","Online Only",
IF(Restaurants[[#This Row],[Has Table Booking]]="Yes","Table Only","None")))</f>
        <v>Online + Table</v>
      </c>
      <c r="AE2023" t="str">
        <f>IF(Restaurants[[#This Row],[Rating]]&gt;=4.5,"Excellent",
IF(Restaurants[[#This Row],[Rating]]&gt;=4,"Very Good",
IF(Restaurants[[#This Row],[Rating]]&gt;=3.5,"Good","Average/Low")))</f>
        <v>Excellent</v>
      </c>
    </row>
    <row r="2024" spans="1:31" x14ac:dyDescent="0.3">
      <c r="A2024" t="s">
        <v>117</v>
      </c>
      <c r="B2024" t="s">
        <v>261</v>
      </c>
      <c r="C2024" t="s">
        <v>251</v>
      </c>
      <c r="D2024" t="s">
        <v>278</v>
      </c>
      <c r="E2024">
        <v>3</v>
      </c>
      <c r="F2024">
        <v>420</v>
      </c>
      <c r="G2024" t="s">
        <v>121</v>
      </c>
      <c r="H2024">
        <v>2007</v>
      </c>
      <c r="I2024">
        <v>40</v>
      </c>
      <c r="J2024">
        <v>4.7</v>
      </c>
      <c r="K2024" t="s">
        <v>279</v>
      </c>
      <c r="L2024">
        <v>18</v>
      </c>
      <c r="M2024" t="s">
        <v>62</v>
      </c>
      <c r="N2024" t="s">
        <v>34</v>
      </c>
      <c r="O2024" t="s">
        <v>35</v>
      </c>
      <c r="P2024" t="s">
        <v>36</v>
      </c>
      <c r="Q2024" t="s">
        <v>36</v>
      </c>
      <c r="R2024">
        <v>62</v>
      </c>
      <c r="S2024" t="s">
        <v>37</v>
      </c>
      <c r="T2024" t="s">
        <v>55</v>
      </c>
      <c r="U2024" t="s">
        <v>69</v>
      </c>
      <c r="V2024" t="s">
        <v>904</v>
      </c>
      <c r="W2024" t="s">
        <v>132</v>
      </c>
      <c r="X2024">
        <v>283160</v>
      </c>
      <c r="Y2024">
        <v>5856</v>
      </c>
      <c r="Z2024">
        <v>22.572600000000001</v>
      </c>
      <c r="AA2024">
        <v>88.363900000000001</v>
      </c>
      <c r="AB2024" t="str">
        <f>IF(Restaurants[[#This Row],[Years_Operating]]&lt;5,"New",
IF(Restaurants[[#This Row],[Years_Operating]]&lt;15,"Established","Legacy"))</f>
        <v>Legacy</v>
      </c>
      <c r="AC2024" t="str">
        <f>IF(Restaurants[[#This Row],[Country]]="India","Yes","No")</f>
        <v>Yes</v>
      </c>
      <c r="AD2024" t="str">
        <f>IF(AND(Restaurants[[#This Row],[Has Online Delivery]]="Yes",Restaurants[[#This Row],[Has Table Booking]]="Yes"),"Online + Table",
IF(Restaurants[[#This Row],[Has Online Delivery]]="Yes","Online Only",
IF(Restaurants[[#This Row],[Has Table Booking]]="Yes","Table Only","None")))</f>
        <v>Online + Table</v>
      </c>
      <c r="AE2024" t="str">
        <f>IF(Restaurants[[#This Row],[Rating]]&gt;=4.5,"Excellent",
IF(Restaurants[[#This Row],[Rating]]&gt;=4,"Very Good",
IF(Restaurants[[#This Row],[Rating]]&gt;=3.5,"Good","Average/Low")))</f>
        <v>Excellent</v>
      </c>
    </row>
    <row r="2025" spans="1:31" x14ac:dyDescent="0.3">
      <c r="A2025" t="s">
        <v>215</v>
      </c>
      <c r="B2025" t="s">
        <v>145</v>
      </c>
      <c r="C2025" t="s">
        <v>146</v>
      </c>
      <c r="D2025" t="s">
        <v>905</v>
      </c>
      <c r="E2025">
        <v>0</v>
      </c>
      <c r="F2025">
        <v>155</v>
      </c>
      <c r="G2025" t="s">
        <v>219</v>
      </c>
      <c r="H2025">
        <v>2000</v>
      </c>
      <c r="I2025">
        <v>55</v>
      </c>
      <c r="J2025">
        <v>4.7</v>
      </c>
      <c r="K2025" t="s">
        <v>906</v>
      </c>
      <c r="L2025">
        <v>25</v>
      </c>
      <c r="M2025" t="s">
        <v>160</v>
      </c>
      <c r="N2025" t="s">
        <v>210</v>
      </c>
      <c r="O2025" t="s">
        <v>54</v>
      </c>
      <c r="P2025" t="s">
        <v>36</v>
      </c>
      <c r="Q2025" t="s">
        <v>37</v>
      </c>
      <c r="R2025">
        <v>33</v>
      </c>
      <c r="S2025" t="s">
        <v>37</v>
      </c>
      <c r="T2025" t="s">
        <v>63</v>
      </c>
      <c r="U2025" t="s">
        <v>32</v>
      </c>
      <c r="W2025" t="s">
        <v>40</v>
      </c>
      <c r="X2025">
        <v>149569</v>
      </c>
      <c r="Y2025">
        <v>3248</v>
      </c>
      <c r="Z2025">
        <v>35.689500000000002</v>
      </c>
      <c r="AA2025">
        <v>139.6917</v>
      </c>
      <c r="AB2025" t="str">
        <f>IF(Restaurants[[#This Row],[Years_Operating]]&lt;5,"New",
IF(Restaurants[[#This Row],[Years_Operating]]&lt;15,"Established","Legacy"))</f>
        <v>Legacy</v>
      </c>
      <c r="AC2025" t="str">
        <f>IF(Restaurants[[#This Row],[Country]]="India","Yes","No")</f>
        <v>No</v>
      </c>
      <c r="AD2025" t="str">
        <f>IF(AND(Restaurants[[#This Row],[Has Online Delivery]]="Yes",Restaurants[[#This Row],[Has Table Booking]]="Yes"),"Online + Table",
IF(Restaurants[[#This Row],[Has Online Delivery]]="Yes","Online Only",
IF(Restaurants[[#This Row],[Has Table Booking]]="Yes","Table Only","None")))</f>
        <v>Online Only</v>
      </c>
      <c r="AE2025" t="str">
        <f>IF(Restaurants[[#This Row],[Rating]]&gt;=4.5,"Excellent",
IF(Restaurants[[#This Row],[Rating]]&gt;=4,"Very Good",
IF(Restaurants[[#This Row],[Rating]]&gt;=3.5,"Good","Average/Low")))</f>
        <v>Excellent</v>
      </c>
    </row>
    <row r="2026" spans="1:31" x14ac:dyDescent="0.3">
      <c r="A2026" t="s">
        <v>97</v>
      </c>
      <c r="B2026" t="s">
        <v>272</v>
      </c>
      <c r="C2026" t="s">
        <v>251</v>
      </c>
      <c r="D2026" t="s">
        <v>278</v>
      </c>
      <c r="E2026">
        <v>3</v>
      </c>
      <c r="F2026">
        <v>298</v>
      </c>
      <c r="G2026" t="s">
        <v>99</v>
      </c>
      <c r="H2026">
        <v>2010</v>
      </c>
      <c r="I2026">
        <v>56</v>
      </c>
      <c r="J2026">
        <v>4.8</v>
      </c>
      <c r="K2026" t="s">
        <v>299</v>
      </c>
      <c r="L2026">
        <v>15</v>
      </c>
      <c r="M2026" t="s">
        <v>33</v>
      </c>
      <c r="N2026" t="s">
        <v>34</v>
      </c>
      <c r="O2026" t="s">
        <v>54</v>
      </c>
      <c r="P2026" t="s">
        <v>37</v>
      </c>
      <c r="Q2026" t="s">
        <v>37</v>
      </c>
      <c r="R2026">
        <v>57</v>
      </c>
      <c r="S2026" t="s">
        <v>36</v>
      </c>
      <c r="T2026" t="s">
        <v>86</v>
      </c>
      <c r="U2026" t="s">
        <v>32</v>
      </c>
      <c r="V2026" t="s">
        <v>907</v>
      </c>
      <c r="W2026" t="s">
        <v>149</v>
      </c>
      <c r="X2026">
        <v>36863</v>
      </c>
      <c r="Y2026">
        <v>7508</v>
      </c>
      <c r="Z2026">
        <v>13.082700000000001</v>
      </c>
      <c r="AA2026">
        <v>80.270700000000005</v>
      </c>
      <c r="AB2026" t="str">
        <f>IF(Restaurants[[#This Row],[Years_Operating]]&lt;5,"New",
IF(Restaurants[[#This Row],[Years_Operating]]&lt;15,"Established","Legacy"))</f>
        <v>Legacy</v>
      </c>
      <c r="AC2026" t="str">
        <f>IF(Restaurants[[#This Row],[Country]]="India","Yes","No")</f>
        <v>Yes</v>
      </c>
      <c r="AD2026" t="str">
        <f>IF(AND(Restaurants[[#This Row],[Has Online Delivery]]="Yes",Restaurants[[#This Row],[Has Table Booking]]="Yes"),"Online + Table",
IF(Restaurants[[#This Row],[Has Online Delivery]]="Yes","Online Only",
IF(Restaurants[[#This Row],[Has Table Booking]]="Yes","Table Only","None")))</f>
        <v>None</v>
      </c>
      <c r="AE2026" t="str">
        <f>IF(Restaurants[[#This Row],[Rating]]&gt;=4.5,"Excellent",
IF(Restaurants[[#This Row],[Rating]]&gt;=4,"Very Good",
IF(Restaurants[[#This Row],[Rating]]&gt;=3.5,"Good","Average/Low")))</f>
        <v>Excellent</v>
      </c>
    </row>
    <row r="2027" spans="1:31" x14ac:dyDescent="0.3">
      <c r="A2027" t="s">
        <v>175</v>
      </c>
      <c r="B2027" t="s">
        <v>77</v>
      </c>
      <c r="C2027" t="s">
        <v>50</v>
      </c>
      <c r="D2027" t="s">
        <v>901</v>
      </c>
      <c r="E2027">
        <v>2</v>
      </c>
      <c r="F2027">
        <v>245</v>
      </c>
      <c r="G2027" t="s">
        <v>177</v>
      </c>
      <c r="H2027">
        <v>2005</v>
      </c>
      <c r="I2027">
        <v>46</v>
      </c>
      <c r="J2027">
        <v>4.7</v>
      </c>
      <c r="K2027" t="s">
        <v>902</v>
      </c>
      <c r="L2027">
        <v>20</v>
      </c>
      <c r="M2027" t="s">
        <v>160</v>
      </c>
      <c r="N2027" t="s">
        <v>143</v>
      </c>
      <c r="O2027" t="s">
        <v>45</v>
      </c>
      <c r="P2027" t="s">
        <v>37</v>
      </c>
      <c r="Q2027" t="s">
        <v>36</v>
      </c>
      <c r="R2027">
        <v>47</v>
      </c>
      <c r="S2027" t="s">
        <v>36</v>
      </c>
      <c r="T2027" t="s">
        <v>86</v>
      </c>
      <c r="U2027" t="s">
        <v>46</v>
      </c>
      <c r="W2027" t="s">
        <v>149</v>
      </c>
      <c r="X2027">
        <v>470860</v>
      </c>
      <c r="Y2027">
        <v>2669</v>
      </c>
      <c r="Z2027">
        <v>40.712800000000001</v>
      </c>
      <c r="AA2027">
        <v>-74.006</v>
      </c>
      <c r="AB2027" t="str">
        <f>IF(Restaurants[[#This Row],[Years_Operating]]&lt;5,"New",
IF(Restaurants[[#This Row],[Years_Operating]]&lt;15,"Established","Legacy"))</f>
        <v>Legacy</v>
      </c>
      <c r="AC2027" t="str">
        <f>IF(Restaurants[[#This Row],[Country]]="India","Yes","No")</f>
        <v>No</v>
      </c>
      <c r="AD2027" t="str">
        <f>IF(AND(Restaurants[[#This Row],[Has Online Delivery]]="Yes",Restaurants[[#This Row],[Has Table Booking]]="Yes"),"Online + Table",
IF(Restaurants[[#This Row],[Has Online Delivery]]="Yes","Online Only",
IF(Restaurants[[#This Row],[Has Table Booking]]="Yes","Table Only","None")))</f>
        <v>Table Only</v>
      </c>
      <c r="AE2027" t="str">
        <f>IF(Restaurants[[#This Row],[Rating]]&gt;=4.5,"Excellent",
IF(Restaurants[[#This Row],[Rating]]&gt;=4,"Very Good",
IF(Restaurants[[#This Row],[Rating]]&gt;=3.5,"Good","Average/Low")))</f>
        <v>Excellent</v>
      </c>
    </row>
    <row r="2028" spans="1:31" x14ac:dyDescent="0.3">
      <c r="A2028" t="s">
        <v>81</v>
      </c>
      <c r="B2028" t="s">
        <v>866</v>
      </c>
      <c r="C2028" t="s">
        <v>251</v>
      </c>
      <c r="D2028" t="s">
        <v>267</v>
      </c>
      <c r="E2028">
        <v>3</v>
      </c>
      <c r="F2028">
        <v>310</v>
      </c>
      <c r="G2028" t="s">
        <v>84</v>
      </c>
      <c r="H2028">
        <v>2005</v>
      </c>
      <c r="I2028">
        <v>35</v>
      </c>
      <c r="J2028">
        <v>4.8</v>
      </c>
      <c r="K2028" t="s">
        <v>268</v>
      </c>
      <c r="L2028">
        <v>20</v>
      </c>
      <c r="M2028" t="s">
        <v>33</v>
      </c>
      <c r="N2028" t="s">
        <v>34</v>
      </c>
      <c r="O2028" t="s">
        <v>35</v>
      </c>
      <c r="P2028" t="s">
        <v>37</v>
      </c>
      <c r="Q2028" t="s">
        <v>36</v>
      </c>
      <c r="R2028">
        <v>46</v>
      </c>
      <c r="S2028" t="s">
        <v>36</v>
      </c>
      <c r="T2028" t="s">
        <v>86</v>
      </c>
      <c r="U2028" t="s">
        <v>69</v>
      </c>
      <c r="V2028" t="s">
        <v>908</v>
      </c>
      <c r="W2028" t="s">
        <v>47</v>
      </c>
      <c r="X2028">
        <v>260704</v>
      </c>
      <c r="Y2028">
        <v>3549</v>
      </c>
      <c r="Z2028">
        <v>23.022500000000001</v>
      </c>
      <c r="AA2028">
        <v>72.571399999999997</v>
      </c>
      <c r="AB2028" t="str">
        <f>IF(Restaurants[[#This Row],[Years_Operating]]&lt;5,"New",
IF(Restaurants[[#This Row],[Years_Operating]]&lt;15,"Established","Legacy"))</f>
        <v>Legacy</v>
      </c>
      <c r="AC2028" t="str">
        <f>IF(Restaurants[[#This Row],[Country]]="India","Yes","No")</f>
        <v>Yes</v>
      </c>
      <c r="AD2028" t="str">
        <f>IF(AND(Restaurants[[#This Row],[Has Online Delivery]]="Yes",Restaurants[[#This Row],[Has Table Booking]]="Yes"),"Online + Table",
IF(Restaurants[[#This Row],[Has Online Delivery]]="Yes","Online Only",
IF(Restaurants[[#This Row],[Has Table Booking]]="Yes","Table Only","None")))</f>
        <v>Table Only</v>
      </c>
      <c r="AE2028" t="str">
        <f>IF(Restaurants[[#This Row],[Rating]]&gt;=4.5,"Excellent",
IF(Restaurants[[#This Row],[Rating]]&gt;=4,"Very Good",
IF(Restaurants[[#This Row],[Rating]]&gt;=3.5,"Good","Average/Low")))</f>
        <v>Excellent</v>
      </c>
    </row>
    <row r="2029" spans="1:31" x14ac:dyDescent="0.3">
      <c r="A2029" t="s">
        <v>173</v>
      </c>
      <c r="B2029" t="s">
        <v>882</v>
      </c>
      <c r="C2029" t="s">
        <v>146</v>
      </c>
      <c r="D2029" t="s">
        <v>905</v>
      </c>
      <c r="E2029">
        <v>2</v>
      </c>
      <c r="F2029">
        <v>285</v>
      </c>
      <c r="G2029" t="s">
        <v>174</v>
      </c>
      <c r="H2029">
        <v>2010</v>
      </c>
      <c r="I2029">
        <v>30</v>
      </c>
      <c r="J2029">
        <v>4.7</v>
      </c>
      <c r="K2029" t="s">
        <v>906</v>
      </c>
      <c r="L2029">
        <v>15</v>
      </c>
      <c r="M2029" t="s">
        <v>33</v>
      </c>
      <c r="N2029" t="s">
        <v>143</v>
      </c>
      <c r="O2029" t="s">
        <v>45</v>
      </c>
      <c r="P2029" t="s">
        <v>37</v>
      </c>
      <c r="Q2029" t="s">
        <v>36</v>
      </c>
      <c r="R2029">
        <v>39</v>
      </c>
      <c r="S2029" t="s">
        <v>37</v>
      </c>
      <c r="T2029" t="s">
        <v>63</v>
      </c>
      <c r="U2029" t="s">
        <v>39</v>
      </c>
      <c r="W2029" t="s">
        <v>149</v>
      </c>
      <c r="X2029">
        <v>153265</v>
      </c>
      <c r="Y2029">
        <v>2140</v>
      </c>
      <c r="Z2029">
        <v>35.011600000000001</v>
      </c>
      <c r="AA2029">
        <v>135.7681</v>
      </c>
      <c r="AB2029" t="str">
        <f>IF(Restaurants[[#This Row],[Years_Operating]]&lt;5,"New",
IF(Restaurants[[#This Row],[Years_Operating]]&lt;15,"Established","Legacy"))</f>
        <v>Legacy</v>
      </c>
      <c r="AC2029" t="str">
        <f>IF(Restaurants[[#This Row],[Country]]="India","Yes","No")</f>
        <v>No</v>
      </c>
      <c r="AD2029" t="str">
        <f>IF(AND(Restaurants[[#This Row],[Has Online Delivery]]="Yes",Restaurants[[#This Row],[Has Table Booking]]="Yes"),"Online + Table",
IF(Restaurants[[#This Row],[Has Online Delivery]]="Yes","Online Only",
IF(Restaurants[[#This Row],[Has Table Booking]]="Yes","Table Only","None")))</f>
        <v>Table Only</v>
      </c>
      <c r="AE2029" t="str">
        <f>IF(Restaurants[[#This Row],[Rating]]&gt;=4.5,"Excellent",
IF(Restaurants[[#This Row],[Rating]]&gt;=4,"Very Good",
IF(Restaurants[[#This Row],[Rating]]&gt;=3.5,"Good","Average/Low")))</f>
        <v>Excellent</v>
      </c>
    </row>
    <row r="2030" spans="1:31" x14ac:dyDescent="0.3">
      <c r="A2030" t="s">
        <v>141</v>
      </c>
      <c r="B2030" t="s">
        <v>261</v>
      </c>
      <c r="C2030" t="s">
        <v>251</v>
      </c>
      <c r="D2030" t="s">
        <v>267</v>
      </c>
      <c r="E2030">
        <v>2</v>
      </c>
      <c r="F2030">
        <v>450</v>
      </c>
      <c r="G2030" t="s">
        <v>142</v>
      </c>
      <c r="H2030">
        <v>2003</v>
      </c>
      <c r="I2030">
        <v>40</v>
      </c>
      <c r="J2030">
        <v>4.8</v>
      </c>
      <c r="K2030" t="s">
        <v>312</v>
      </c>
      <c r="L2030">
        <v>22</v>
      </c>
      <c r="M2030" t="s">
        <v>62</v>
      </c>
      <c r="N2030" t="s">
        <v>143</v>
      </c>
      <c r="O2030" t="s">
        <v>35</v>
      </c>
      <c r="P2030" t="s">
        <v>36</v>
      </c>
      <c r="Q2030" t="s">
        <v>36</v>
      </c>
      <c r="R2030">
        <v>43</v>
      </c>
      <c r="S2030" t="s">
        <v>36</v>
      </c>
      <c r="T2030" t="s">
        <v>38</v>
      </c>
      <c r="U2030" t="s">
        <v>46</v>
      </c>
      <c r="V2030" t="s">
        <v>909</v>
      </c>
      <c r="W2030" t="s">
        <v>40</v>
      </c>
      <c r="X2030">
        <v>103651</v>
      </c>
      <c r="Y2030">
        <v>4703</v>
      </c>
      <c r="Z2030">
        <v>22.572600000000001</v>
      </c>
      <c r="AA2030">
        <v>88.363900000000001</v>
      </c>
      <c r="AB2030" t="str">
        <f>IF(Restaurants[[#This Row],[Years_Operating]]&lt;5,"New",
IF(Restaurants[[#This Row],[Years_Operating]]&lt;15,"Established","Legacy"))</f>
        <v>Legacy</v>
      </c>
      <c r="AC2030" t="str">
        <f>IF(Restaurants[[#This Row],[Country]]="India","Yes","No")</f>
        <v>Yes</v>
      </c>
      <c r="AD2030" t="str">
        <f>IF(AND(Restaurants[[#This Row],[Has Online Delivery]]="Yes",Restaurants[[#This Row],[Has Table Booking]]="Yes"),"Online + Table",
IF(Restaurants[[#This Row],[Has Online Delivery]]="Yes","Online Only",
IF(Restaurants[[#This Row],[Has Table Booking]]="Yes","Table Only","None")))</f>
        <v>Online + Table</v>
      </c>
      <c r="AE2030" t="str">
        <f>IF(Restaurants[[#This Row],[Rating]]&gt;=4.5,"Excellent",
IF(Restaurants[[#This Row],[Rating]]&gt;=4,"Very Good",
IF(Restaurants[[#This Row],[Rating]]&gt;=3.5,"Good","Average/Low")))</f>
        <v>Excellent</v>
      </c>
    </row>
    <row r="2031" spans="1:31" x14ac:dyDescent="0.3">
      <c r="A2031" t="s">
        <v>136</v>
      </c>
      <c r="B2031" t="s">
        <v>866</v>
      </c>
      <c r="C2031" t="s">
        <v>251</v>
      </c>
      <c r="D2031" t="s">
        <v>263</v>
      </c>
      <c r="E2031">
        <v>3</v>
      </c>
      <c r="F2031">
        <v>570</v>
      </c>
      <c r="G2031" t="s">
        <v>140</v>
      </c>
      <c r="H2031">
        <v>2012</v>
      </c>
      <c r="I2031">
        <v>10</v>
      </c>
      <c r="J2031">
        <v>4.5999999999999996</v>
      </c>
      <c r="K2031" t="s">
        <v>310</v>
      </c>
      <c r="L2031">
        <v>13</v>
      </c>
      <c r="M2031" t="s">
        <v>62</v>
      </c>
      <c r="N2031" t="s">
        <v>34</v>
      </c>
      <c r="O2031" t="s">
        <v>45</v>
      </c>
      <c r="P2031" t="s">
        <v>37</v>
      </c>
      <c r="Q2031" t="s">
        <v>36</v>
      </c>
      <c r="R2031">
        <v>22</v>
      </c>
      <c r="S2031" t="s">
        <v>36</v>
      </c>
      <c r="T2031" t="s">
        <v>55</v>
      </c>
      <c r="U2031" t="s">
        <v>46</v>
      </c>
      <c r="V2031" t="s">
        <v>910</v>
      </c>
      <c r="W2031" t="s">
        <v>103</v>
      </c>
      <c r="X2031">
        <v>145226</v>
      </c>
      <c r="Y2031">
        <v>5573</v>
      </c>
      <c r="Z2031">
        <v>23.022500000000001</v>
      </c>
      <c r="AA2031">
        <v>72.571399999999997</v>
      </c>
      <c r="AB2031" t="str">
        <f>IF(Restaurants[[#This Row],[Years_Operating]]&lt;5,"New",
IF(Restaurants[[#This Row],[Years_Operating]]&lt;15,"Established","Legacy"))</f>
        <v>Established</v>
      </c>
      <c r="AC2031" t="str">
        <f>IF(Restaurants[[#This Row],[Country]]="India","Yes","No")</f>
        <v>Yes</v>
      </c>
      <c r="AD2031" t="str">
        <f>IF(AND(Restaurants[[#This Row],[Has Online Delivery]]="Yes",Restaurants[[#This Row],[Has Table Booking]]="Yes"),"Online + Table",
IF(Restaurants[[#This Row],[Has Online Delivery]]="Yes","Online Only",
IF(Restaurants[[#This Row],[Has Table Booking]]="Yes","Table Only","None")))</f>
        <v>Table Only</v>
      </c>
      <c r="AE2031" t="str">
        <f>IF(Restaurants[[#This Row],[Rating]]&gt;=4.5,"Excellent",
IF(Restaurants[[#This Row],[Rating]]&gt;=4,"Very Good",
IF(Restaurants[[#This Row],[Rating]]&gt;=3.5,"Good","Average/Low")))</f>
        <v>Excellent</v>
      </c>
    </row>
    <row r="2032" spans="1:31" x14ac:dyDescent="0.3">
      <c r="A2032" t="s">
        <v>202</v>
      </c>
      <c r="B2032" t="s">
        <v>125</v>
      </c>
      <c r="C2032" t="s">
        <v>50</v>
      </c>
      <c r="D2032" t="s">
        <v>878</v>
      </c>
      <c r="E2032">
        <v>1</v>
      </c>
      <c r="F2032">
        <v>95</v>
      </c>
      <c r="G2032" t="s">
        <v>203</v>
      </c>
      <c r="H2032">
        <v>2011</v>
      </c>
      <c r="I2032">
        <v>28</v>
      </c>
      <c r="J2032">
        <v>4.5</v>
      </c>
      <c r="K2032" t="s">
        <v>911</v>
      </c>
      <c r="L2032">
        <v>14</v>
      </c>
      <c r="M2032" t="s">
        <v>204</v>
      </c>
      <c r="N2032" t="s">
        <v>193</v>
      </c>
      <c r="O2032" t="s">
        <v>35</v>
      </c>
      <c r="P2032" t="s">
        <v>36</v>
      </c>
      <c r="Q2032" t="s">
        <v>36</v>
      </c>
      <c r="R2032">
        <v>57</v>
      </c>
      <c r="S2032" t="s">
        <v>37</v>
      </c>
      <c r="T2032" t="s">
        <v>38</v>
      </c>
      <c r="U2032" t="s">
        <v>32</v>
      </c>
      <c r="W2032" t="s">
        <v>64</v>
      </c>
      <c r="X2032">
        <v>457069</v>
      </c>
      <c r="Y2032">
        <v>2420</v>
      </c>
      <c r="Z2032">
        <v>41.878100000000003</v>
      </c>
      <c r="AA2032">
        <v>-87.629800000000003</v>
      </c>
      <c r="AB2032" t="str">
        <f>IF(Restaurants[[#This Row],[Years_Operating]]&lt;5,"New",
IF(Restaurants[[#This Row],[Years_Operating]]&lt;15,"Established","Legacy"))</f>
        <v>Established</v>
      </c>
      <c r="AC2032" t="str">
        <f>IF(Restaurants[[#This Row],[Country]]="India","Yes","No")</f>
        <v>No</v>
      </c>
      <c r="AD2032" t="str">
        <f>IF(AND(Restaurants[[#This Row],[Has Online Delivery]]="Yes",Restaurants[[#This Row],[Has Table Booking]]="Yes"),"Online + Table",
IF(Restaurants[[#This Row],[Has Online Delivery]]="Yes","Online Only",
IF(Restaurants[[#This Row],[Has Table Booking]]="Yes","Table Only","None")))</f>
        <v>Online + Table</v>
      </c>
      <c r="AE2032" t="str">
        <f>IF(Restaurants[[#This Row],[Rating]]&gt;=4.5,"Excellent",
IF(Restaurants[[#This Row],[Rating]]&gt;=4,"Very Good",
IF(Restaurants[[#This Row],[Rating]]&gt;=3.5,"Good","Average/Low")))</f>
        <v>Excellent</v>
      </c>
    </row>
    <row r="2033" spans="1:31" x14ac:dyDescent="0.3">
      <c r="A2033" t="s">
        <v>124</v>
      </c>
      <c r="B2033" t="s">
        <v>290</v>
      </c>
      <c r="C2033" t="s">
        <v>251</v>
      </c>
      <c r="D2033" t="s">
        <v>267</v>
      </c>
      <c r="E2033">
        <v>3</v>
      </c>
      <c r="F2033">
        <v>385</v>
      </c>
      <c r="G2033" t="s">
        <v>127</v>
      </c>
      <c r="H2033">
        <v>2005</v>
      </c>
      <c r="I2033">
        <v>64</v>
      </c>
      <c r="J2033">
        <v>4.7</v>
      </c>
      <c r="K2033" t="s">
        <v>312</v>
      </c>
      <c r="L2033">
        <v>20</v>
      </c>
      <c r="M2033" t="s">
        <v>33</v>
      </c>
      <c r="N2033" t="s">
        <v>34</v>
      </c>
      <c r="O2033" t="s">
        <v>54</v>
      </c>
      <c r="P2033" t="s">
        <v>37</v>
      </c>
      <c r="Q2033" t="s">
        <v>37</v>
      </c>
      <c r="R2033">
        <v>68</v>
      </c>
      <c r="S2033" t="s">
        <v>36</v>
      </c>
      <c r="T2033" t="s">
        <v>55</v>
      </c>
      <c r="U2033" t="s">
        <v>32</v>
      </c>
      <c r="V2033" t="s">
        <v>912</v>
      </c>
      <c r="W2033" t="s">
        <v>108</v>
      </c>
      <c r="X2033">
        <v>220704</v>
      </c>
      <c r="Y2033">
        <v>5639</v>
      </c>
      <c r="Z2033">
        <v>17.385000000000002</v>
      </c>
      <c r="AA2033">
        <v>78.486699999999999</v>
      </c>
      <c r="AB2033" t="str">
        <f>IF(Restaurants[[#This Row],[Years_Operating]]&lt;5,"New",
IF(Restaurants[[#This Row],[Years_Operating]]&lt;15,"Established","Legacy"))</f>
        <v>Legacy</v>
      </c>
      <c r="AC2033" t="str">
        <f>IF(Restaurants[[#This Row],[Country]]="India","Yes","No")</f>
        <v>Yes</v>
      </c>
      <c r="AD2033" t="str">
        <f>IF(AND(Restaurants[[#This Row],[Has Online Delivery]]="Yes",Restaurants[[#This Row],[Has Table Booking]]="Yes"),"Online + Table",
IF(Restaurants[[#This Row],[Has Online Delivery]]="Yes","Online Only",
IF(Restaurants[[#This Row],[Has Table Booking]]="Yes","Table Only","None")))</f>
        <v>None</v>
      </c>
      <c r="AE2033" t="str">
        <f>IF(Restaurants[[#This Row],[Rating]]&gt;=4.5,"Excellent",
IF(Restaurants[[#This Row],[Rating]]&gt;=4,"Very Good",
IF(Restaurants[[#This Row],[Rating]]&gt;=3.5,"Good","Average/Low")))</f>
        <v>Excellent</v>
      </c>
    </row>
    <row r="2034" spans="1:31" x14ac:dyDescent="0.3">
      <c r="A2034" t="s">
        <v>97</v>
      </c>
      <c r="B2034" t="s">
        <v>913</v>
      </c>
      <c r="C2034" t="s">
        <v>146</v>
      </c>
      <c r="D2034" t="s">
        <v>883</v>
      </c>
      <c r="E2034">
        <v>3</v>
      </c>
      <c r="F2034">
        <v>298</v>
      </c>
      <c r="G2034" t="s">
        <v>99</v>
      </c>
      <c r="H2034">
        <v>2010</v>
      </c>
      <c r="I2034">
        <v>56</v>
      </c>
      <c r="J2034">
        <v>4.8</v>
      </c>
      <c r="K2034" t="s">
        <v>914</v>
      </c>
      <c r="L2034">
        <v>15</v>
      </c>
      <c r="M2034" t="s">
        <v>33</v>
      </c>
      <c r="N2034" t="s">
        <v>34</v>
      </c>
      <c r="O2034" t="s">
        <v>54</v>
      </c>
      <c r="P2034" t="s">
        <v>36</v>
      </c>
      <c r="Q2034" t="s">
        <v>36</v>
      </c>
      <c r="R2034">
        <v>74</v>
      </c>
      <c r="S2034" t="s">
        <v>37</v>
      </c>
      <c r="T2034" t="s">
        <v>38</v>
      </c>
      <c r="U2034" t="s">
        <v>69</v>
      </c>
      <c r="W2034" t="s">
        <v>132</v>
      </c>
      <c r="X2034">
        <v>108204</v>
      </c>
      <c r="Y2034">
        <v>7477</v>
      </c>
      <c r="Z2034">
        <v>34.6937</v>
      </c>
      <c r="AA2034">
        <v>135.50229999999999</v>
      </c>
      <c r="AB2034" t="str">
        <f>IF(Restaurants[[#This Row],[Years_Operating]]&lt;5,"New",
IF(Restaurants[[#This Row],[Years_Operating]]&lt;15,"Established","Legacy"))</f>
        <v>Legacy</v>
      </c>
      <c r="AC2034" t="str">
        <f>IF(Restaurants[[#This Row],[Country]]="India","Yes","No")</f>
        <v>No</v>
      </c>
      <c r="AD2034" t="str">
        <f>IF(AND(Restaurants[[#This Row],[Has Online Delivery]]="Yes",Restaurants[[#This Row],[Has Table Booking]]="Yes"),"Online + Table",
IF(Restaurants[[#This Row],[Has Online Delivery]]="Yes","Online Only",
IF(Restaurants[[#This Row],[Has Table Booking]]="Yes","Table Only","None")))</f>
        <v>Online + Table</v>
      </c>
      <c r="AE2034" t="str">
        <f>IF(Restaurants[[#This Row],[Rating]]&gt;=4.5,"Excellent",
IF(Restaurants[[#This Row],[Rating]]&gt;=4,"Very Good",
IF(Restaurants[[#This Row],[Rating]]&gt;=3.5,"Good","Average/Low")))</f>
        <v>Excellent</v>
      </c>
    </row>
    <row r="2035" spans="1:31" x14ac:dyDescent="0.3">
      <c r="A2035" t="s">
        <v>27</v>
      </c>
      <c r="B2035" t="s">
        <v>77</v>
      </c>
      <c r="C2035" t="s">
        <v>50</v>
      </c>
      <c r="D2035" t="s">
        <v>901</v>
      </c>
      <c r="E2035">
        <v>3</v>
      </c>
      <c r="F2035">
        <v>320</v>
      </c>
      <c r="G2035" t="s">
        <v>31</v>
      </c>
      <c r="H2035">
        <v>1995</v>
      </c>
      <c r="I2035">
        <v>28</v>
      </c>
      <c r="J2035">
        <v>4.9000000000000004</v>
      </c>
      <c r="K2035" t="s">
        <v>902</v>
      </c>
      <c r="L2035">
        <v>30</v>
      </c>
      <c r="M2035" t="s">
        <v>33</v>
      </c>
      <c r="N2035" t="s">
        <v>34</v>
      </c>
      <c r="O2035" t="s">
        <v>35</v>
      </c>
      <c r="P2035" t="s">
        <v>36</v>
      </c>
      <c r="Q2035" t="s">
        <v>36</v>
      </c>
      <c r="R2035">
        <v>44</v>
      </c>
      <c r="S2035" t="s">
        <v>37</v>
      </c>
      <c r="T2035" t="s">
        <v>86</v>
      </c>
      <c r="U2035" t="s">
        <v>69</v>
      </c>
      <c r="W2035" t="s">
        <v>132</v>
      </c>
      <c r="X2035">
        <v>307737</v>
      </c>
      <c r="Y2035">
        <v>1660</v>
      </c>
      <c r="Z2035">
        <v>40.712800000000001</v>
      </c>
      <c r="AA2035">
        <v>-74.006</v>
      </c>
      <c r="AB2035" t="str">
        <f>IF(Restaurants[[#This Row],[Years_Operating]]&lt;5,"New",
IF(Restaurants[[#This Row],[Years_Operating]]&lt;15,"Established","Legacy"))</f>
        <v>Legacy</v>
      </c>
      <c r="AC2035" t="str">
        <f>IF(Restaurants[[#This Row],[Country]]="India","Yes","No")</f>
        <v>No</v>
      </c>
      <c r="AD2035" t="str">
        <f>IF(AND(Restaurants[[#This Row],[Has Online Delivery]]="Yes",Restaurants[[#This Row],[Has Table Booking]]="Yes"),"Online + Table",
IF(Restaurants[[#This Row],[Has Online Delivery]]="Yes","Online Only",
IF(Restaurants[[#This Row],[Has Table Booking]]="Yes","Table Only","None")))</f>
        <v>Online + Table</v>
      </c>
      <c r="AE2035" t="str">
        <f>IF(Restaurants[[#This Row],[Rating]]&gt;=4.5,"Excellent",
IF(Restaurants[[#This Row],[Rating]]&gt;=4,"Very Good",
IF(Restaurants[[#This Row],[Rating]]&gt;=3.5,"Good","Average/Low")))</f>
        <v>Excellent</v>
      </c>
    </row>
    <row r="2036" spans="1:31" x14ac:dyDescent="0.3">
      <c r="A2036" t="s">
        <v>161</v>
      </c>
      <c r="B2036" t="s">
        <v>290</v>
      </c>
      <c r="C2036" t="s">
        <v>251</v>
      </c>
      <c r="D2036" t="s">
        <v>252</v>
      </c>
      <c r="E2036">
        <v>2</v>
      </c>
      <c r="F2036">
        <v>275</v>
      </c>
      <c r="G2036" t="s">
        <v>163</v>
      </c>
      <c r="H2036">
        <v>2003</v>
      </c>
      <c r="I2036">
        <v>36</v>
      </c>
      <c r="J2036">
        <v>4.7</v>
      </c>
      <c r="K2036" t="s">
        <v>253</v>
      </c>
      <c r="L2036">
        <v>22</v>
      </c>
      <c r="M2036" t="s">
        <v>33</v>
      </c>
      <c r="N2036" t="s">
        <v>143</v>
      </c>
      <c r="O2036" t="s">
        <v>45</v>
      </c>
      <c r="P2036" t="s">
        <v>36</v>
      </c>
      <c r="Q2036" t="s">
        <v>36</v>
      </c>
      <c r="R2036">
        <v>58</v>
      </c>
      <c r="S2036" t="s">
        <v>37</v>
      </c>
      <c r="T2036" t="s">
        <v>38</v>
      </c>
      <c r="U2036" t="s">
        <v>46</v>
      </c>
      <c r="V2036" t="s">
        <v>915</v>
      </c>
      <c r="W2036" t="s">
        <v>108</v>
      </c>
      <c r="X2036">
        <v>66020</v>
      </c>
      <c r="Y2036">
        <v>5695</v>
      </c>
      <c r="Z2036">
        <v>17.385000000000002</v>
      </c>
      <c r="AA2036">
        <v>78.486699999999999</v>
      </c>
      <c r="AB2036" t="str">
        <f>IF(Restaurants[[#This Row],[Years_Operating]]&lt;5,"New",
IF(Restaurants[[#This Row],[Years_Operating]]&lt;15,"Established","Legacy"))</f>
        <v>Legacy</v>
      </c>
      <c r="AC2036" t="str">
        <f>IF(Restaurants[[#This Row],[Country]]="India","Yes","No")</f>
        <v>Yes</v>
      </c>
      <c r="AD2036" t="str">
        <f>IF(AND(Restaurants[[#This Row],[Has Online Delivery]]="Yes",Restaurants[[#This Row],[Has Table Booking]]="Yes"),"Online + Table",
IF(Restaurants[[#This Row],[Has Online Delivery]]="Yes","Online Only",
IF(Restaurants[[#This Row],[Has Table Booking]]="Yes","Table Only","None")))</f>
        <v>Online + Table</v>
      </c>
      <c r="AE2036" t="str">
        <f>IF(Restaurants[[#This Row],[Rating]]&gt;=4.5,"Excellent",
IF(Restaurants[[#This Row],[Rating]]&gt;=4,"Very Good",
IF(Restaurants[[#This Row],[Rating]]&gt;=3.5,"Good","Average/Low")))</f>
        <v>Excellent</v>
      </c>
    </row>
    <row r="2037" spans="1:31" x14ac:dyDescent="0.3">
      <c r="A2037" t="s">
        <v>92</v>
      </c>
      <c r="B2037" t="s">
        <v>93</v>
      </c>
      <c r="C2037" t="s">
        <v>50</v>
      </c>
      <c r="D2037" t="s">
        <v>916</v>
      </c>
      <c r="E2037">
        <v>3</v>
      </c>
      <c r="F2037">
        <v>345</v>
      </c>
      <c r="G2037" t="s">
        <v>95</v>
      </c>
      <c r="H2037">
        <v>2011</v>
      </c>
      <c r="I2037">
        <v>50</v>
      </c>
      <c r="J2037">
        <v>4.8</v>
      </c>
      <c r="K2037" t="s">
        <v>917</v>
      </c>
      <c r="L2037">
        <v>14</v>
      </c>
      <c r="M2037" t="s">
        <v>33</v>
      </c>
      <c r="N2037" t="s">
        <v>34</v>
      </c>
      <c r="O2037" t="s">
        <v>54</v>
      </c>
      <c r="P2037" t="s">
        <v>36</v>
      </c>
      <c r="Q2037" t="s">
        <v>37</v>
      </c>
      <c r="R2037">
        <v>39</v>
      </c>
      <c r="S2037" t="s">
        <v>36</v>
      </c>
      <c r="T2037" t="s">
        <v>63</v>
      </c>
      <c r="U2037" t="s">
        <v>69</v>
      </c>
      <c r="W2037" t="s">
        <v>47</v>
      </c>
      <c r="X2037">
        <v>57559</v>
      </c>
      <c r="Y2037">
        <v>3757</v>
      </c>
      <c r="Z2037">
        <v>37.774900000000002</v>
      </c>
      <c r="AA2037">
        <v>-122.4194</v>
      </c>
      <c r="AB2037" t="str">
        <f>IF(Restaurants[[#This Row],[Years_Operating]]&lt;5,"New",
IF(Restaurants[[#This Row],[Years_Operating]]&lt;15,"Established","Legacy"))</f>
        <v>Established</v>
      </c>
      <c r="AC2037" t="str">
        <f>IF(Restaurants[[#This Row],[Country]]="India","Yes","No")</f>
        <v>No</v>
      </c>
      <c r="AD2037" t="str">
        <f>IF(AND(Restaurants[[#This Row],[Has Online Delivery]]="Yes",Restaurants[[#This Row],[Has Table Booking]]="Yes"),"Online + Table",
IF(Restaurants[[#This Row],[Has Online Delivery]]="Yes","Online Only",
IF(Restaurants[[#This Row],[Has Table Booking]]="Yes","Table Only","None")))</f>
        <v>Online Only</v>
      </c>
      <c r="AE2037" t="str">
        <f>IF(Restaurants[[#This Row],[Rating]]&gt;=4.5,"Excellent",
IF(Restaurants[[#This Row],[Rating]]&gt;=4,"Very Good",
IF(Restaurants[[#This Row],[Rating]]&gt;=3.5,"Good","Average/Low")))</f>
        <v>Excellent</v>
      </c>
    </row>
    <row r="2038" spans="1:31" x14ac:dyDescent="0.3">
      <c r="A2038" t="s">
        <v>141</v>
      </c>
      <c r="B2038" t="s">
        <v>873</v>
      </c>
      <c r="C2038" t="s">
        <v>29</v>
      </c>
      <c r="D2038" t="s">
        <v>874</v>
      </c>
      <c r="E2038">
        <v>2</v>
      </c>
      <c r="F2038">
        <v>450</v>
      </c>
      <c r="G2038" t="s">
        <v>142</v>
      </c>
      <c r="H2038">
        <v>2003</v>
      </c>
      <c r="I2038">
        <v>40</v>
      </c>
      <c r="J2038">
        <v>4.8</v>
      </c>
      <c r="K2038" t="s">
        <v>875</v>
      </c>
      <c r="L2038">
        <v>22</v>
      </c>
      <c r="M2038" t="s">
        <v>62</v>
      </c>
      <c r="N2038" t="s">
        <v>143</v>
      </c>
      <c r="O2038" t="s">
        <v>35</v>
      </c>
      <c r="P2038" t="s">
        <v>36</v>
      </c>
      <c r="Q2038" t="s">
        <v>37</v>
      </c>
      <c r="R2038">
        <v>62</v>
      </c>
      <c r="S2038" t="s">
        <v>37</v>
      </c>
      <c r="T2038" t="s">
        <v>38</v>
      </c>
      <c r="U2038" t="s">
        <v>39</v>
      </c>
      <c r="W2038" t="s">
        <v>70</v>
      </c>
      <c r="X2038">
        <v>475445</v>
      </c>
      <c r="Y2038">
        <v>2201</v>
      </c>
      <c r="Z2038">
        <v>45.464199999999998</v>
      </c>
      <c r="AA2038">
        <v>9.19</v>
      </c>
      <c r="AB2038" t="str">
        <f>IF(Restaurants[[#This Row],[Years_Operating]]&lt;5,"New",
IF(Restaurants[[#This Row],[Years_Operating]]&lt;15,"Established","Legacy"))</f>
        <v>Legacy</v>
      </c>
      <c r="AC2038" t="str">
        <f>IF(Restaurants[[#This Row],[Country]]="India","Yes","No")</f>
        <v>No</v>
      </c>
      <c r="AD2038" t="str">
        <f>IF(AND(Restaurants[[#This Row],[Has Online Delivery]]="Yes",Restaurants[[#This Row],[Has Table Booking]]="Yes"),"Online + Table",
IF(Restaurants[[#This Row],[Has Online Delivery]]="Yes","Online Only",
IF(Restaurants[[#This Row],[Has Table Booking]]="Yes","Table Only","None")))</f>
        <v>Online Only</v>
      </c>
      <c r="AE2038" t="str">
        <f>IF(Restaurants[[#This Row],[Rating]]&gt;=4.5,"Excellent",
IF(Restaurants[[#This Row],[Rating]]&gt;=4,"Very Good",
IF(Restaurants[[#This Row],[Rating]]&gt;=3.5,"Good","Average/Low")))</f>
        <v>Excellent</v>
      </c>
    </row>
    <row r="2039" spans="1:31" x14ac:dyDescent="0.3">
      <c r="A2039" t="s">
        <v>248</v>
      </c>
      <c r="B2039" t="s">
        <v>145</v>
      </c>
      <c r="C2039" t="s">
        <v>146</v>
      </c>
      <c r="D2039" t="s">
        <v>883</v>
      </c>
      <c r="E2039">
        <v>0</v>
      </c>
      <c r="F2039">
        <v>85</v>
      </c>
      <c r="G2039" t="s">
        <v>249</v>
      </c>
      <c r="H2039">
        <v>2014</v>
      </c>
      <c r="I2039">
        <v>38</v>
      </c>
      <c r="J2039">
        <v>4.5</v>
      </c>
      <c r="K2039" t="s">
        <v>884</v>
      </c>
      <c r="L2039">
        <v>11</v>
      </c>
      <c r="M2039" t="s">
        <v>204</v>
      </c>
      <c r="N2039" t="s">
        <v>210</v>
      </c>
      <c r="O2039" t="s">
        <v>35</v>
      </c>
      <c r="P2039" t="s">
        <v>36</v>
      </c>
      <c r="Q2039" t="s">
        <v>37</v>
      </c>
      <c r="R2039">
        <v>72</v>
      </c>
      <c r="S2039" t="s">
        <v>37</v>
      </c>
      <c r="T2039" t="s">
        <v>38</v>
      </c>
      <c r="U2039" t="s">
        <v>39</v>
      </c>
      <c r="W2039" t="s">
        <v>40</v>
      </c>
      <c r="X2039">
        <v>106393</v>
      </c>
      <c r="Y2039">
        <v>7800</v>
      </c>
      <c r="Z2039">
        <v>35.689500000000002</v>
      </c>
      <c r="AA2039">
        <v>139.6917</v>
      </c>
      <c r="AB2039" t="str">
        <f>IF(Restaurants[[#This Row],[Years_Operating]]&lt;5,"New",
IF(Restaurants[[#This Row],[Years_Operating]]&lt;15,"Established","Legacy"))</f>
        <v>Established</v>
      </c>
      <c r="AC2039" t="str">
        <f>IF(Restaurants[[#This Row],[Country]]="India","Yes","No")</f>
        <v>No</v>
      </c>
      <c r="AD2039" t="str">
        <f>IF(AND(Restaurants[[#This Row],[Has Online Delivery]]="Yes",Restaurants[[#This Row],[Has Table Booking]]="Yes"),"Online + Table",
IF(Restaurants[[#This Row],[Has Online Delivery]]="Yes","Online Only",
IF(Restaurants[[#This Row],[Has Table Booking]]="Yes","Table Only","None")))</f>
        <v>Online Only</v>
      </c>
      <c r="AE2039" t="str">
        <f>IF(Restaurants[[#This Row],[Rating]]&gt;=4.5,"Excellent",
IF(Restaurants[[#This Row],[Rating]]&gt;=4,"Very Good",
IF(Restaurants[[#This Row],[Rating]]&gt;=3.5,"Good","Average/Low")))</f>
        <v>Excellent</v>
      </c>
    </row>
    <row r="2040" spans="1:31" x14ac:dyDescent="0.3">
      <c r="A2040" t="s">
        <v>133</v>
      </c>
      <c r="B2040" t="s">
        <v>873</v>
      </c>
      <c r="C2040" t="s">
        <v>29</v>
      </c>
      <c r="D2040" t="s">
        <v>886</v>
      </c>
      <c r="E2040">
        <v>3</v>
      </c>
      <c r="F2040">
        <v>265</v>
      </c>
      <c r="G2040" t="s">
        <v>135</v>
      </c>
      <c r="H2040">
        <v>2005</v>
      </c>
      <c r="I2040">
        <v>45</v>
      </c>
      <c r="J2040">
        <v>4.7</v>
      </c>
      <c r="K2040" t="s">
        <v>887</v>
      </c>
      <c r="L2040">
        <v>20</v>
      </c>
      <c r="M2040" t="s">
        <v>33</v>
      </c>
      <c r="N2040" t="s">
        <v>34</v>
      </c>
      <c r="O2040" t="s">
        <v>35</v>
      </c>
      <c r="P2040" t="s">
        <v>36</v>
      </c>
      <c r="Q2040" t="s">
        <v>36</v>
      </c>
      <c r="R2040">
        <v>26</v>
      </c>
      <c r="S2040" t="s">
        <v>36</v>
      </c>
      <c r="T2040" t="s">
        <v>63</v>
      </c>
      <c r="U2040" t="s">
        <v>39</v>
      </c>
      <c r="W2040" t="s">
        <v>108</v>
      </c>
      <c r="X2040">
        <v>130284</v>
      </c>
      <c r="Y2040">
        <v>2860</v>
      </c>
      <c r="Z2040">
        <v>45.464199999999998</v>
      </c>
      <c r="AA2040">
        <v>9.19</v>
      </c>
      <c r="AB2040" t="str">
        <f>IF(Restaurants[[#This Row],[Years_Operating]]&lt;5,"New",
IF(Restaurants[[#This Row],[Years_Operating]]&lt;15,"Established","Legacy"))</f>
        <v>Legacy</v>
      </c>
      <c r="AC2040" t="str">
        <f>IF(Restaurants[[#This Row],[Country]]="India","Yes","No")</f>
        <v>No</v>
      </c>
      <c r="AD2040" t="str">
        <f>IF(AND(Restaurants[[#This Row],[Has Online Delivery]]="Yes",Restaurants[[#This Row],[Has Table Booking]]="Yes"),"Online + Table",
IF(Restaurants[[#This Row],[Has Online Delivery]]="Yes","Online Only",
IF(Restaurants[[#This Row],[Has Table Booking]]="Yes","Table Only","None")))</f>
        <v>Online + Table</v>
      </c>
      <c r="AE2040" t="str">
        <f>IF(Restaurants[[#This Row],[Rating]]&gt;=4.5,"Excellent",
IF(Restaurants[[#This Row],[Rating]]&gt;=4,"Very Good",
IF(Restaurants[[#This Row],[Rating]]&gt;=3.5,"Good","Average/Low")))</f>
        <v>Excellent</v>
      </c>
    </row>
    <row r="2041" spans="1:31" x14ac:dyDescent="0.3">
      <c r="A2041" t="s">
        <v>194</v>
      </c>
      <c r="B2041" t="s">
        <v>272</v>
      </c>
      <c r="C2041" t="s">
        <v>251</v>
      </c>
      <c r="D2041" t="s">
        <v>918</v>
      </c>
      <c r="E2041">
        <v>1</v>
      </c>
      <c r="F2041">
        <v>165</v>
      </c>
      <c r="G2041" t="s">
        <v>198</v>
      </c>
      <c r="H2041">
        <v>2013</v>
      </c>
      <c r="I2041">
        <v>40</v>
      </c>
      <c r="J2041">
        <v>4.5999999999999996</v>
      </c>
      <c r="K2041" t="s">
        <v>919</v>
      </c>
      <c r="L2041">
        <v>12</v>
      </c>
      <c r="M2041" t="s">
        <v>160</v>
      </c>
      <c r="N2041" t="s">
        <v>193</v>
      </c>
      <c r="O2041" t="s">
        <v>35</v>
      </c>
      <c r="P2041" t="s">
        <v>36</v>
      </c>
      <c r="Q2041" t="s">
        <v>37</v>
      </c>
      <c r="R2041">
        <v>71</v>
      </c>
      <c r="S2041" t="s">
        <v>37</v>
      </c>
      <c r="T2041" t="s">
        <v>86</v>
      </c>
      <c r="U2041" t="s">
        <v>32</v>
      </c>
      <c r="V2041" t="s">
        <v>920</v>
      </c>
      <c r="W2041" t="s">
        <v>149</v>
      </c>
      <c r="X2041">
        <v>160289</v>
      </c>
      <c r="Y2041">
        <v>7507</v>
      </c>
      <c r="Z2041">
        <v>13.082700000000001</v>
      </c>
      <c r="AA2041">
        <v>80.270700000000005</v>
      </c>
      <c r="AB2041" t="str">
        <f>IF(Restaurants[[#This Row],[Years_Operating]]&lt;5,"New",
IF(Restaurants[[#This Row],[Years_Operating]]&lt;15,"Established","Legacy"))</f>
        <v>Established</v>
      </c>
      <c r="AC2041" t="str">
        <f>IF(Restaurants[[#This Row],[Country]]="India","Yes","No")</f>
        <v>Yes</v>
      </c>
      <c r="AD2041" t="str">
        <f>IF(AND(Restaurants[[#This Row],[Has Online Delivery]]="Yes",Restaurants[[#This Row],[Has Table Booking]]="Yes"),"Online + Table",
IF(Restaurants[[#This Row],[Has Online Delivery]]="Yes","Online Only",
IF(Restaurants[[#This Row],[Has Table Booking]]="Yes","Table Only","None")))</f>
        <v>Online Only</v>
      </c>
      <c r="AE2041" t="str">
        <f>IF(Restaurants[[#This Row],[Rating]]&gt;=4.5,"Excellent",
IF(Restaurants[[#This Row],[Rating]]&gt;=4,"Very Good",
IF(Restaurants[[#This Row],[Rating]]&gt;=3.5,"Good","Average/Low")))</f>
        <v>Excellent</v>
      </c>
    </row>
    <row r="2042" spans="1:31" x14ac:dyDescent="0.3">
      <c r="A2042" t="s">
        <v>109</v>
      </c>
      <c r="B2042" t="s">
        <v>921</v>
      </c>
      <c r="C2042" t="s">
        <v>251</v>
      </c>
      <c r="D2042" t="s">
        <v>258</v>
      </c>
      <c r="E2042">
        <v>3</v>
      </c>
      <c r="F2042">
        <v>270</v>
      </c>
      <c r="G2042" t="s">
        <v>109</v>
      </c>
      <c r="H2042">
        <v>1989</v>
      </c>
      <c r="I2042">
        <v>48</v>
      </c>
      <c r="J2042">
        <v>4.8</v>
      </c>
      <c r="K2042" t="s">
        <v>270</v>
      </c>
      <c r="L2042">
        <v>36</v>
      </c>
      <c r="M2042" t="s">
        <v>33</v>
      </c>
      <c r="N2042" t="s">
        <v>34</v>
      </c>
      <c r="O2042" t="s">
        <v>35</v>
      </c>
      <c r="P2042" t="s">
        <v>36</v>
      </c>
      <c r="Q2042" t="s">
        <v>36</v>
      </c>
      <c r="R2042">
        <v>50</v>
      </c>
      <c r="S2042" t="s">
        <v>36</v>
      </c>
      <c r="T2042" t="s">
        <v>55</v>
      </c>
      <c r="U2042" t="s">
        <v>32</v>
      </c>
      <c r="V2042" t="s">
        <v>922</v>
      </c>
      <c r="W2042" t="s">
        <v>132</v>
      </c>
      <c r="X2042">
        <v>459743</v>
      </c>
      <c r="Y2042">
        <v>6201</v>
      </c>
      <c r="Z2042">
        <v>26.912400000000002</v>
      </c>
      <c r="AA2042">
        <v>75.787300000000002</v>
      </c>
      <c r="AB2042" t="str">
        <f>IF(Restaurants[[#This Row],[Years_Operating]]&lt;5,"New",
IF(Restaurants[[#This Row],[Years_Operating]]&lt;15,"Established","Legacy"))</f>
        <v>Legacy</v>
      </c>
      <c r="AC2042" t="str">
        <f>IF(Restaurants[[#This Row],[Country]]="India","Yes","No")</f>
        <v>Yes</v>
      </c>
      <c r="AD2042" t="str">
        <f>IF(AND(Restaurants[[#This Row],[Has Online Delivery]]="Yes",Restaurants[[#This Row],[Has Table Booking]]="Yes"),"Online + Table",
IF(Restaurants[[#This Row],[Has Online Delivery]]="Yes","Online Only",
IF(Restaurants[[#This Row],[Has Table Booking]]="Yes","Table Only","None")))</f>
        <v>Online + Table</v>
      </c>
      <c r="AE2042" t="str">
        <f>IF(Restaurants[[#This Row],[Rating]]&gt;=4.5,"Excellent",
IF(Restaurants[[#This Row],[Rating]]&gt;=4,"Very Good",
IF(Restaurants[[#This Row],[Rating]]&gt;=3.5,"Good","Average/Low")))</f>
        <v>Excellent</v>
      </c>
    </row>
    <row r="2043" spans="1:31" x14ac:dyDescent="0.3">
      <c r="A2043" t="s">
        <v>194</v>
      </c>
      <c r="B2043" t="s">
        <v>125</v>
      </c>
      <c r="C2043" t="s">
        <v>50</v>
      </c>
      <c r="D2043" t="s">
        <v>901</v>
      </c>
      <c r="E2043">
        <v>1</v>
      </c>
      <c r="F2043">
        <v>165</v>
      </c>
      <c r="G2043" t="s">
        <v>198</v>
      </c>
      <c r="H2043">
        <v>2013</v>
      </c>
      <c r="I2043">
        <v>40</v>
      </c>
      <c r="J2043">
        <v>4.5999999999999996</v>
      </c>
      <c r="K2043" t="s">
        <v>902</v>
      </c>
      <c r="L2043">
        <v>12</v>
      </c>
      <c r="M2043" t="s">
        <v>160</v>
      </c>
      <c r="N2043" t="s">
        <v>193</v>
      </c>
      <c r="O2043" t="s">
        <v>35</v>
      </c>
      <c r="P2043" t="s">
        <v>37</v>
      </c>
      <c r="Q2043" t="s">
        <v>36</v>
      </c>
      <c r="R2043">
        <v>31</v>
      </c>
      <c r="S2043" t="s">
        <v>36</v>
      </c>
      <c r="T2043" t="s">
        <v>86</v>
      </c>
      <c r="U2043" t="s">
        <v>39</v>
      </c>
      <c r="W2043" t="s">
        <v>70</v>
      </c>
      <c r="X2043">
        <v>353104</v>
      </c>
      <c r="Y2043">
        <v>218</v>
      </c>
      <c r="Z2043">
        <v>41.878100000000003</v>
      </c>
      <c r="AA2043">
        <v>-87.629800000000003</v>
      </c>
      <c r="AB2043" t="str">
        <f>IF(Restaurants[[#This Row],[Years_Operating]]&lt;5,"New",
IF(Restaurants[[#This Row],[Years_Operating]]&lt;15,"Established","Legacy"))</f>
        <v>Established</v>
      </c>
      <c r="AC2043" t="str">
        <f>IF(Restaurants[[#This Row],[Country]]="India","Yes","No")</f>
        <v>No</v>
      </c>
      <c r="AD2043" t="str">
        <f>IF(AND(Restaurants[[#This Row],[Has Online Delivery]]="Yes",Restaurants[[#This Row],[Has Table Booking]]="Yes"),"Online + Table",
IF(Restaurants[[#This Row],[Has Online Delivery]]="Yes","Online Only",
IF(Restaurants[[#This Row],[Has Table Booking]]="Yes","Table Only","None")))</f>
        <v>Table Only</v>
      </c>
      <c r="AE2043" t="str">
        <f>IF(Restaurants[[#This Row],[Rating]]&gt;=4.5,"Excellent",
IF(Restaurants[[#This Row],[Rating]]&gt;=4,"Very Good",
IF(Restaurants[[#This Row],[Rating]]&gt;=3.5,"Good","Average/Low")))</f>
        <v>Excellent</v>
      </c>
    </row>
    <row r="2044" spans="1:31" x14ac:dyDescent="0.3">
      <c r="A2044" t="s">
        <v>194</v>
      </c>
      <c r="B2044" t="s">
        <v>882</v>
      </c>
      <c r="C2044" t="s">
        <v>146</v>
      </c>
      <c r="D2044" t="s">
        <v>883</v>
      </c>
      <c r="E2044">
        <v>1</v>
      </c>
      <c r="F2044">
        <v>165</v>
      </c>
      <c r="G2044" t="s">
        <v>198</v>
      </c>
      <c r="H2044">
        <v>2013</v>
      </c>
      <c r="I2044">
        <v>40</v>
      </c>
      <c r="J2044">
        <v>4.5999999999999996</v>
      </c>
      <c r="K2044" t="s">
        <v>884</v>
      </c>
      <c r="L2044">
        <v>12</v>
      </c>
      <c r="M2044" t="s">
        <v>160</v>
      </c>
      <c r="N2044" t="s">
        <v>193</v>
      </c>
      <c r="O2044" t="s">
        <v>35</v>
      </c>
      <c r="P2044" t="s">
        <v>37</v>
      </c>
      <c r="Q2044" t="s">
        <v>37</v>
      </c>
      <c r="R2044">
        <v>37</v>
      </c>
      <c r="S2044" t="s">
        <v>36</v>
      </c>
      <c r="T2044" t="s">
        <v>86</v>
      </c>
      <c r="U2044" t="s">
        <v>69</v>
      </c>
      <c r="W2044" t="s">
        <v>47</v>
      </c>
      <c r="X2044">
        <v>319319</v>
      </c>
      <c r="Y2044">
        <v>3176</v>
      </c>
      <c r="Z2044">
        <v>35.011600000000001</v>
      </c>
      <c r="AA2044">
        <v>135.7681</v>
      </c>
      <c r="AB2044" t="str">
        <f>IF(Restaurants[[#This Row],[Years_Operating]]&lt;5,"New",
IF(Restaurants[[#This Row],[Years_Operating]]&lt;15,"Established","Legacy"))</f>
        <v>Established</v>
      </c>
      <c r="AC2044" t="str">
        <f>IF(Restaurants[[#This Row],[Country]]="India","Yes","No")</f>
        <v>No</v>
      </c>
      <c r="AD2044" t="str">
        <f>IF(AND(Restaurants[[#This Row],[Has Online Delivery]]="Yes",Restaurants[[#This Row],[Has Table Booking]]="Yes"),"Online + Table",
IF(Restaurants[[#This Row],[Has Online Delivery]]="Yes","Online Only",
IF(Restaurants[[#This Row],[Has Table Booking]]="Yes","Table Only","None")))</f>
        <v>None</v>
      </c>
      <c r="AE2044" t="str">
        <f>IF(Restaurants[[#This Row],[Rating]]&gt;=4.5,"Excellent",
IF(Restaurants[[#This Row],[Rating]]&gt;=4,"Very Good",
IF(Restaurants[[#This Row],[Rating]]&gt;=3.5,"Good","Average/Low")))</f>
        <v>Excellent</v>
      </c>
    </row>
    <row r="2045" spans="1:31" x14ac:dyDescent="0.3">
      <c r="A2045" t="s">
        <v>179</v>
      </c>
      <c r="B2045" t="s">
        <v>290</v>
      </c>
      <c r="C2045" t="s">
        <v>251</v>
      </c>
      <c r="D2045" t="s">
        <v>263</v>
      </c>
      <c r="E2045">
        <v>2</v>
      </c>
      <c r="F2045">
        <v>250</v>
      </c>
      <c r="G2045" t="s">
        <v>181</v>
      </c>
      <c r="H2045">
        <v>2014</v>
      </c>
      <c r="I2045">
        <v>52</v>
      </c>
      <c r="J2045">
        <v>4.5999999999999996</v>
      </c>
      <c r="K2045" t="s">
        <v>310</v>
      </c>
      <c r="L2045">
        <v>11</v>
      </c>
      <c r="M2045" t="s">
        <v>33</v>
      </c>
      <c r="N2045" t="s">
        <v>143</v>
      </c>
      <c r="O2045" t="s">
        <v>35</v>
      </c>
      <c r="P2045" t="s">
        <v>36</v>
      </c>
      <c r="Q2045" t="s">
        <v>36</v>
      </c>
      <c r="R2045">
        <v>36</v>
      </c>
      <c r="S2045" t="s">
        <v>36</v>
      </c>
      <c r="T2045" t="s">
        <v>86</v>
      </c>
      <c r="U2045" t="s">
        <v>39</v>
      </c>
      <c r="V2045" t="s">
        <v>923</v>
      </c>
      <c r="W2045" t="s">
        <v>103</v>
      </c>
      <c r="X2045">
        <v>403841</v>
      </c>
      <c r="Y2045">
        <v>5026</v>
      </c>
      <c r="Z2045">
        <v>17.385000000000002</v>
      </c>
      <c r="AA2045">
        <v>78.486699999999999</v>
      </c>
      <c r="AB2045" t="str">
        <f>IF(Restaurants[[#This Row],[Years_Operating]]&lt;5,"New",
IF(Restaurants[[#This Row],[Years_Operating]]&lt;15,"Established","Legacy"))</f>
        <v>Established</v>
      </c>
      <c r="AC2045" t="str">
        <f>IF(Restaurants[[#This Row],[Country]]="India","Yes","No")</f>
        <v>Yes</v>
      </c>
      <c r="AD2045" t="str">
        <f>IF(AND(Restaurants[[#This Row],[Has Online Delivery]]="Yes",Restaurants[[#This Row],[Has Table Booking]]="Yes"),"Online + Table",
IF(Restaurants[[#This Row],[Has Online Delivery]]="Yes","Online Only",
IF(Restaurants[[#This Row],[Has Table Booking]]="Yes","Table Only","None")))</f>
        <v>Online + Table</v>
      </c>
      <c r="AE2045" t="str">
        <f>IF(Restaurants[[#This Row],[Rating]]&gt;=4.5,"Excellent",
IF(Restaurants[[#This Row],[Rating]]&gt;=4,"Very Good",
IF(Restaurants[[#This Row],[Rating]]&gt;=3.5,"Good","Average/Low")))</f>
        <v>Excellent</v>
      </c>
    </row>
    <row r="2046" spans="1:31" x14ac:dyDescent="0.3">
      <c r="A2046" t="s">
        <v>136</v>
      </c>
      <c r="B2046" t="s">
        <v>77</v>
      </c>
      <c r="C2046" t="s">
        <v>50</v>
      </c>
      <c r="D2046" t="s">
        <v>901</v>
      </c>
      <c r="E2046">
        <v>3</v>
      </c>
      <c r="F2046">
        <v>570</v>
      </c>
      <c r="G2046" t="s">
        <v>140</v>
      </c>
      <c r="H2046">
        <v>2012</v>
      </c>
      <c r="I2046">
        <v>10</v>
      </c>
      <c r="J2046">
        <v>4.5999999999999996</v>
      </c>
      <c r="K2046" t="s">
        <v>902</v>
      </c>
      <c r="L2046">
        <v>13</v>
      </c>
      <c r="M2046" t="s">
        <v>62</v>
      </c>
      <c r="N2046" t="s">
        <v>34</v>
      </c>
      <c r="O2046" t="s">
        <v>45</v>
      </c>
      <c r="P2046" t="s">
        <v>36</v>
      </c>
      <c r="Q2046" t="s">
        <v>37</v>
      </c>
      <c r="R2046">
        <v>24</v>
      </c>
      <c r="S2046" t="s">
        <v>37</v>
      </c>
      <c r="T2046" t="s">
        <v>63</v>
      </c>
      <c r="U2046" t="s">
        <v>46</v>
      </c>
      <c r="W2046" t="s">
        <v>56</v>
      </c>
      <c r="X2046">
        <v>162372</v>
      </c>
      <c r="Y2046">
        <v>4894</v>
      </c>
      <c r="Z2046">
        <v>40.712800000000001</v>
      </c>
      <c r="AA2046">
        <v>-74.006</v>
      </c>
      <c r="AB2046" t="str">
        <f>IF(Restaurants[[#This Row],[Years_Operating]]&lt;5,"New",
IF(Restaurants[[#This Row],[Years_Operating]]&lt;15,"Established","Legacy"))</f>
        <v>Established</v>
      </c>
      <c r="AC2046" t="str">
        <f>IF(Restaurants[[#This Row],[Country]]="India","Yes","No")</f>
        <v>No</v>
      </c>
      <c r="AD2046" t="str">
        <f>IF(AND(Restaurants[[#This Row],[Has Online Delivery]]="Yes",Restaurants[[#This Row],[Has Table Booking]]="Yes"),"Online + Table",
IF(Restaurants[[#This Row],[Has Online Delivery]]="Yes","Online Only",
IF(Restaurants[[#This Row],[Has Table Booking]]="Yes","Table Only","None")))</f>
        <v>Online Only</v>
      </c>
      <c r="AE2046" t="str">
        <f>IF(Restaurants[[#This Row],[Rating]]&gt;=4.5,"Excellent",
IF(Restaurants[[#This Row],[Rating]]&gt;=4,"Very Good",
IF(Restaurants[[#This Row],[Rating]]&gt;=3.5,"Good","Average/Low")))</f>
        <v>Excellent</v>
      </c>
    </row>
    <row r="2047" spans="1:31" x14ac:dyDescent="0.3">
      <c r="A2047" t="s">
        <v>144</v>
      </c>
      <c r="B2047" t="s">
        <v>866</v>
      </c>
      <c r="C2047" t="s">
        <v>251</v>
      </c>
      <c r="D2047" t="s">
        <v>258</v>
      </c>
      <c r="E2047">
        <v>2</v>
      </c>
      <c r="F2047">
        <v>280</v>
      </c>
      <c r="G2047" t="s">
        <v>148</v>
      </c>
      <c r="H2047">
        <v>2007</v>
      </c>
      <c r="I2047">
        <v>26</v>
      </c>
      <c r="J2047">
        <v>4.7</v>
      </c>
      <c r="K2047" t="s">
        <v>270</v>
      </c>
      <c r="L2047">
        <v>18</v>
      </c>
      <c r="M2047" t="s">
        <v>33</v>
      </c>
      <c r="N2047" t="s">
        <v>143</v>
      </c>
      <c r="O2047" t="s">
        <v>45</v>
      </c>
      <c r="P2047" t="s">
        <v>36</v>
      </c>
      <c r="Q2047" t="s">
        <v>36</v>
      </c>
      <c r="R2047">
        <v>63</v>
      </c>
      <c r="S2047" t="s">
        <v>36</v>
      </c>
      <c r="T2047" t="s">
        <v>86</v>
      </c>
      <c r="U2047" t="s">
        <v>32</v>
      </c>
      <c r="V2047" t="s">
        <v>924</v>
      </c>
      <c r="W2047" t="s">
        <v>64</v>
      </c>
      <c r="X2047">
        <v>320258</v>
      </c>
      <c r="Y2047">
        <v>7987</v>
      </c>
      <c r="Z2047">
        <v>23.022500000000001</v>
      </c>
      <c r="AA2047">
        <v>72.571399999999997</v>
      </c>
      <c r="AB2047" t="str">
        <f>IF(Restaurants[[#This Row],[Years_Operating]]&lt;5,"New",
IF(Restaurants[[#This Row],[Years_Operating]]&lt;15,"Established","Legacy"))</f>
        <v>Legacy</v>
      </c>
      <c r="AC2047" t="str">
        <f>IF(Restaurants[[#This Row],[Country]]="India","Yes","No")</f>
        <v>Yes</v>
      </c>
      <c r="AD2047" t="str">
        <f>IF(AND(Restaurants[[#This Row],[Has Online Delivery]]="Yes",Restaurants[[#This Row],[Has Table Booking]]="Yes"),"Online + Table",
IF(Restaurants[[#This Row],[Has Online Delivery]]="Yes","Online Only",
IF(Restaurants[[#This Row],[Has Table Booking]]="Yes","Table Only","None")))</f>
        <v>Online + Table</v>
      </c>
      <c r="AE2047" t="str">
        <f>IF(Restaurants[[#This Row],[Rating]]&gt;=4.5,"Excellent",
IF(Restaurants[[#This Row],[Rating]]&gt;=4,"Very Good",
IF(Restaurants[[#This Row],[Rating]]&gt;=3.5,"Good","Average/Low")))</f>
        <v>Excellent</v>
      </c>
    </row>
    <row r="2048" spans="1:31" x14ac:dyDescent="0.3">
      <c r="A2048" t="s">
        <v>220</v>
      </c>
      <c r="B2048" t="s">
        <v>889</v>
      </c>
      <c r="C2048" t="s">
        <v>29</v>
      </c>
      <c r="D2048" t="s">
        <v>874</v>
      </c>
      <c r="E2048">
        <v>0</v>
      </c>
      <c r="F2048">
        <v>195</v>
      </c>
      <c r="G2048" t="s">
        <v>220</v>
      </c>
      <c r="H2048">
        <v>2017</v>
      </c>
      <c r="I2048">
        <v>14</v>
      </c>
      <c r="J2048">
        <v>4.5999999999999996</v>
      </c>
      <c r="K2048" t="s">
        <v>875</v>
      </c>
      <c r="L2048">
        <v>8</v>
      </c>
      <c r="M2048" t="s">
        <v>160</v>
      </c>
      <c r="N2048" t="s">
        <v>210</v>
      </c>
      <c r="O2048" t="s">
        <v>45</v>
      </c>
      <c r="P2048" t="s">
        <v>37</v>
      </c>
      <c r="Q2048" t="s">
        <v>37</v>
      </c>
      <c r="R2048">
        <v>43</v>
      </c>
      <c r="S2048" t="s">
        <v>36</v>
      </c>
      <c r="T2048" t="s">
        <v>38</v>
      </c>
      <c r="U2048" t="s">
        <v>69</v>
      </c>
      <c r="W2048" t="s">
        <v>103</v>
      </c>
      <c r="X2048">
        <v>424775</v>
      </c>
      <c r="Y2048">
        <v>4108</v>
      </c>
      <c r="Z2048">
        <v>43.769599999999997</v>
      </c>
      <c r="AA2048">
        <v>11.255800000000001</v>
      </c>
      <c r="AB2048" t="str">
        <f>IF(Restaurants[[#This Row],[Years_Operating]]&lt;5,"New",
IF(Restaurants[[#This Row],[Years_Operating]]&lt;15,"Established","Legacy"))</f>
        <v>Established</v>
      </c>
      <c r="AC2048" t="str">
        <f>IF(Restaurants[[#This Row],[Country]]="India","Yes","No")</f>
        <v>No</v>
      </c>
      <c r="AD2048" t="str">
        <f>IF(AND(Restaurants[[#This Row],[Has Online Delivery]]="Yes",Restaurants[[#This Row],[Has Table Booking]]="Yes"),"Online + Table",
IF(Restaurants[[#This Row],[Has Online Delivery]]="Yes","Online Only",
IF(Restaurants[[#This Row],[Has Table Booking]]="Yes","Table Only","None")))</f>
        <v>None</v>
      </c>
      <c r="AE2048" t="str">
        <f>IF(Restaurants[[#This Row],[Rating]]&gt;=4.5,"Excellent",
IF(Restaurants[[#This Row],[Rating]]&gt;=4,"Very Good",
IF(Restaurants[[#This Row],[Rating]]&gt;=3.5,"Good","Average/Low")))</f>
        <v>Excellent</v>
      </c>
    </row>
    <row r="2049" spans="1:31" x14ac:dyDescent="0.3">
      <c r="A2049" t="s">
        <v>92</v>
      </c>
      <c r="B2049" t="s">
        <v>105</v>
      </c>
      <c r="C2049" t="s">
        <v>29</v>
      </c>
      <c r="D2049" t="s">
        <v>874</v>
      </c>
      <c r="E2049">
        <v>3</v>
      </c>
      <c r="F2049">
        <v>345</v>
      </c>
      <c r="G2049" t="s">
        <v>95</v>
      </c>
      <c r="H2049">
        <v>2011</v>
      </c>
      <c r="I2049">
        <v>50</v>
      </c>
      <c r="J2049">
        <v>4.8</v>
      </c>
      <c r="K2049" t="s">
        <v>890</v>
      </c>
      <c r="L2049">
        <v>14</v>
      </c>
      <c r="M2049" t="s">
        <v>33</v>
      </c>
      <c r="N2049" t="s">
        <v>34</v>
      </c>
      <c r="O2049" t="s">
        <v>54</v>
      </c>
      <c r="P2049" t="s">
        <v>36</v>
      </c>
      <c r="Q2049" t="s">
        <v>36</v>
      </c>
      <c r="R2049">
        <v>63</v>
      </c>
      <c r="S2049" t="s">
        <v>36</v>
      </c>
      <c r="T2049" t="s">
        <v>55</v>
      </c>
      <c r="U2049" t="s">
        <v>32</v>
      </c>
      <c r="W2049" t="s">
        <v>80</v>
      </c>
      <c r="X2049">
        <v>470118</v>
      </c>
      <c r="Y2049">
        <v>89</v>
      </c>
      <c r="Z2049">
        <v>41.902799999999999</v>
      </c>
      <c r="AA2049">
        <v>12.4964</v>
      </c>
      <c r="AB2049" t="str">
        <f>IF(Restaurants[[#This Row],[Years_Operating]]&lt;5,"New",
IF(Restaurants[[#This Row],[Years_Operating]]&lt;15,"Established","Legacy"))</f>
        <v>Established</v>
      </c>
      <c r="AC2049" t="str">
        <f>IF(Restaurants[[#This Row],[Country]]="India","Yes","No")</f>
        <v>No</v>
      </c>
      <c r="AD2049" t="str">
        <f>IF(AND(Restaurants[[#This Row],[Has Online Delivery]]="Yes",Restaurants[[#This Row],[Has Table Booking]]="Yes"),"Online + Table",
IF(Restaurants[[#This Row],[Has Online Delivery]]="Yes","Online Only",
IF(Restaurants[[#This Row],[Has Table Booking]]="Yes","Table Only","None")))</f>
        <v>Online + Table</v>
      </c>
      <c r="AE2049" t="str">
        <f>IF(Restaurants[[#This Row],[Rating]]&gt;=4.5,"Excellent",
IF(Restaurants[[#This Row],[Rating]]&gt;=4,"Very Good",
IF(Restaurants[[#This Row],[Rating]]&gt;=3.5,"Good","Average/Low")))</f>
        <v>Excellent</v>
      </c>
    </row>
    <row r="2050" spans="1:31" x14ac:dyDescent="0.3">
      <c r="A2050" t="s">
        <v>109</v>
      </c>
      <c r="B2050" t="s">
        <v>261</v>
      </c>
      <c r="C2050" t="s">
        <v>251</v>
      </c>
      <c r="D2050" t="s">
        <v>278</v>
      </c>
      <c r="E2050">
        <v>3</v>
      </c>
      <c r="F2050">
        <v>270</v>
      </c>
      <c r="G2050" t="s">
        <v>109</v>
      </c>
      <c r="H2050">
        <v>1989</v>
      </c>
      <c r="I2050">
        <v>48</v>
      </c>
      <c r="J2050">
        <v>4.8</v>
      </c>
      <c r="K2050" t="s">
        <v>279</v>
      </c>
      <c r="L2050">
        <v>36</v>
      </c>
      <c r="M2050" t="s">
        <v>33</v>
      </c>
      <c r="N2050" t="s">
        <v>34</v>
      </c>
      <c r="O2050" t="s">
        <v>35</v>
      </c>
      <c r="P2050" t="s">
        <v>37</v>
      </c>
      <c r="Q2050" t="s">
        <v>36</v>
      </c>
      <c r="R2050">
        <v>54</v>
      </c>
      <c r="S2050" t="s">
        <v>37</v>
      </c>
      <c r="T2050" t="s">
        <v>63</v>
      </c>
      <c r="U2050" t="s">
        <v>69</v>
      </c>
      <c r="V2050" t="s">
        <v>925</v>
      </c>
      <c r="W2050" t="s">
        <v>47</v>
      </c>
      <c r="X2050">
        <v>318171</v>
      </c>
      <c r="Y2050">
        <v>4485</v>
      </c>
      <c r="Z2050">
        <v>22.572600000000001</v>
      </c>
      <c r="AA2050">
        <v>88.363900000000001</v>
      </c>
      <c r="AB2050" t="str">
        <f>IF(Restaurants[[#This Row],[Years_Operating]]&lt;5,"New",
IF(Restaurants[[#This Row],[Years_Operating]]&lt;15,"Established","Legacy"))</f>
        <v>Legacy</v>
      </c>
      <c r="AC2050" t="str">
        <f>IF(Restaurants[[#This Row],[Country]]="India","Yes","No")</f>
        <v>Yes</v>
      </c>
      <c r="AD2050" t="str">
        <f>IF(AND(Restaurants[[#This Row],[Has Online Delivery]]="Yes",Restaurants[[#This Row],[Has Table Booking]]="Yes"),"Online + Table",
IF(Restaurants[[#This Row],[Has Online Delivery]]="Yes","Online Only",
IF(Restaurants[[#This Row],[Has Table Booking]]="Yes","Table Only","None")))</f>
        <v>Table Only</v>
      </c>
      <c r="AE2050" t="str">
        <f>IF(Restaurants[[#This Row],[Rating]]&gt;=4.5,"Excellent",
IF(Restaurants[[#This Row],[Rating]]&gt;=4,"Very Good",
IF(Restaurants[[#This Row],[Rating]]&gt;=3.5,"Good","Average/Low")))</f>
        <v>Excellent</v>
      </c>
    </row>
    <row r="2051" spans="1:31" x14ac:dyDescent="0.3">
      <c r="A2051" t="s">
        <v>175</v>
      </c>
      <c r="B2051" t="s">
        <v>255</v>
      </c>
      <c r="C2051" t="s">
        <v>251</v>
      </c>
      <c r="D2051" t="s">
        <v>863</v>
      </c>
      <c r="E2051">
        <v>2</v>
      </c>
      <c r="F2051">
        <v>245</v>
      </c>
      <c r="G2051" t="s">
        <v>177</v>
      </c>
      <c r="H2051">
        <v>2005</v>
      </c>
      <c r="I2051">
        <v>46</v>
      </c>
      <c r="J2051">
        <v>4.7</v>
      </c>
      <c r="K2051" t="s">
        <v>926</v>
      </c>
      <c r="L2051">
        <v>20</v>
      </c>
      <c r="M2051" t="s">
        <v>160</v>
      </c>
      <c r="N2051" t="s">
        <v>143</v>
      </c>
      <c r="O2051" t="s">
        <v>45</v>
      </c>
      <c r="P2051" t="s">
        <v>37</v>
      </c>
      <c r="Q2051" t="s">
        <v>36</v>
      </c>
      <c r="R2051">
        <v>38</v>
      </c>
      <c r="S2051" t="s">
        <v>36</v>
      </c>
      <c r="T2051" t="s">
        <v>38</v>
      </c>
      <c r="U2051" t="s">
        <v>32</v>
      </c>
      <c r="V2051" t="s">
        <v>927</v>
      </c>
      <c r="W2051" t="s">
        <v>40</v>
      </c>
      <c r="X2051">
        <v>366703</v>
      </c>
      <c r="Y2051">
        <v>1184</v>
      </c>
      <c r="Z2051">
        <v>19.076000000000001</v>
      </c>
      <c r="AA2051">
        <v>72.877700000000004</v>
      </c>
      <c r="AB2051" t="str">
        <f>IF(Restaurants[[#This Row],[Years_Operating]]&lt;5,"New",
IF(Restaurants[[#This Row],[Years_Operating]]&lt;15,"Established","Legacy"))</f>
        <v>Legacy</v>
      </c>
      <c r="AC2051" t="str">
        <f>IF(Restaurants[[#This Row],[Country]]="India","Yes","No")</f>
        <v>Yes</v>
      </c>
      <c r="AD2051" t="str">
        <f>IF(AND(Restaurants[[#This Row],[Has Online Delivery]]="Yes",Restaurants[[#This Row],[Has Table Booking]]="Yes"),"Online + Table",
IF(Restaurants[[#This Row],[Has Online Delivery]]="Yes","Online Only",
IF(Restaurants[[#This Row],[Has Table Booking]]="Yes","Table Only","None")))</f>
        <v>Table Only</v>
      </c>
      <c r="AE2051" t="str">
        <f>IF(Restaurants[[#This Row],[Rating]]&gt;=4.5,"Excellent",
IF(Restaurants[[#This Row],[Rating]]&gt;=4,"Very Good",
IF(Restaurants[[#This Row],[Rating]]&gt;=3.5,"Good","Average/Low")))</f>
        <v>Excellent</v>
      </c>
    </row>
    <row r="2052" spans="1:31" x14ac:dyDescent="0.3">
      <c r="A2052" t="s">
        <v>150</v>
      </c>
      <c r="B2052" t="s">
        <v>105</v>
      </c>
      <c r="C2052" t="s">
        <v>29</v>
      </c>
      <c r="D2052" t="s">
        <v>886</v>
      </c>
      <c r="E2052">
        <v>2</v>
      </c>
      <c r="F2052">
        <v>325</v>
      </c>
      <c r="G2052" t="s">
        <v>153</v>
      </c>
      <c r="H2052">
        <v>2016</v>
      </c>
      <c r="I2052">
        <v>48</v>
      </c>
      <c r="J2052">
        <v>4.7</v>
      </c>
      <c r="K2052" t="s">
        <v>887</v>
      </c>
      <c r="L2052">
        <v>9</v>
      </c>
      <c r="M2052" t="s">
        <v>33</v>
      </c>
      <c r="N2052" t="s">
        <v>143</v>
      </c>
      <c r="O2052" t="s">
        <v>54</v>
      </c>
      <c r="P2052" t="s">
        <v>37</v>
      </c>
      <c r="Q2052" t="s">
        <v>37</v>
      </c>
      <c r="R2052">
        <v>56</v>
      </c>
      <c r="S2052" t="s">
        <v>36</v>
      </c>
      <c r="T2052" t="s">
        <v>55</v>
      </c>
      <c r="U2052" t="s">
        <v>32</v>
      </c>
      <c r="W2052" t="s">
        <v>80</v>
      </c>
      <c r="X2052">
        <v>141091</v>
      </c>
      <c r="Y2052">
        <v>7156</v>
      </c>
      <c r="Z2052">
        <v>41.902799999999999</v>
      </c>
      <c r="AA2052">
        <v>12.4964</v>
      </c>
      <c r="AB2052" t="str">
        <f>IF(Restaurants[[#This Row],[Years_Operating]]&lt;5,"New",
IF(Restaurants[[#This Row],[Years_Operating]]&lt;15,"Established","Legacy"))</f>
        <v>Established</v>
      </c>
      <c r="AC2052" t="str">
        <f>IF(Restaurants[[#This Row],[Country]]="India","Yes","No")</f>
        <v>No</v>
      </c>
      <c r="AD2052" t="str">
        <f>IF(AND(Restaurants[[#This Row],[Has Online Delivery]]="Yes",Restaurants[[#This Row],[Has Table Booking]]="Yes"),"Online + Table",
IF(Restaurants[[#This Row],[Has Online Delivery]]="Yes","Online Only",
IF(Restaurants[[#This Row],[Has Table Booking]]="Yes","Table Only","None")))</f>
        <v>None</v>
      </c>
      <c r="AE2052" t="str">
        <f>IF(Restaurants[[#This Row],[Rating]]&gt;=4.5,"Excellent",
IF(Restaurants[[#This Row],[Rating]]&gt;=4,"Very Good",
IF(Restaurants[[#This Row],[Rating]]&gt;=3.5,"Good","Average/Low")))</f>
        <v>Excellent</v>
      </c>
    </row>
    <row r="2053" spans="1:31" x14ac:dyDescent="0.3">
      <c r="A2053" t="s">
        <v>224</v>
      </c>
      <c r="B2053" t="s">
        <v>195</v>
      </c>
      <c r="C2053" t="s">
        <v>196</v>
      </c>
      <c r="D2053" t="s">
        <v>928</v>
      </c>
      <c r="E2053">
        <v>0</v>
      </c>
      <c r="F2053">
        <v>140</v>
      </c>
      <c r="G2053" t="s">
        <v>225</v>
      </c>
      <c r="H2053">
        <v>2012</v>
      </c>
      <c r="I2053">
        <v>48</v>
      </c>
      <c r="J2053">
        <v>4.5999999999999996</v>
      </c>
      <c r="K2053" t="s">
        <v>929</v>
      </c>
      <c r="L2053">
        <v>13</v>
      </c>
      <c r="M2053" t="s">
        <v>204</v>
      </c>
      <c r="N2053" t="s">
        <v>210</v>
      </c>
      <c r="O2053" t="s">
        <v>54</v>
      </c>
      <c r="P2053" t="s">
        <v>37</v>
      </c>
      <c r="Q2053" t="s">
        <v>36</v>
      </c>
      <c r="R2053">
        <v>33</v>
      </c>
      <c r="S2053" t="s">
        <v>36</v>
      </c>
      <c r="T2053" t="s">
        <v>55</v>
      </c>
      <c r="U2053" t="s">
        <v>46</v>
      </c>
      <c r="W2053" t="s">
        <v>70</v>
      </c>
      <c r="X2053">
        <v>419706</v>
      </c>
      <c r="Y2053">
        <v>3551</v>
      </c>
      <c r="Z2053">
        <v>51.507399999999997</v>
      </c>
      <c r="AA2053">
        <v>-0.1278</v>
      </c>
      <c r="AB2053" t="str">
        <f>IF(Restaurants[[#This Row],[Years_Operating]]&lt;5,"New",
IF(Restaurants[[#This Row],[Years_Operating]]&lt;15,"Established","Legacy"))</f>
        <v>Established</v>
      </c>
      <c r="AC2053" t="str">
        <f>IF(Restaurants[[#This Row],[Country]]="India","Yes","No")</f>
        <v>No</v>
      </c>
      <c r="AD2053" t="str">
        <f>IF(AND(Restaurants[[#This Row],[Has Online Delivery]]="Yes",Restaurants[[#This Row],[Has Table Booking]]="Yes"),"Online + Table",
IF(Restaurants[[#This Row],[Has Online Delivery]]="Yes","Online Only",
IF(Restaurants[[#This Row],[Has Table Booking]]="Yes","Table Only","None")))</f>
        <v>Table Only</v>
      </c>
      <c r="AE2053" t="str">
        <f>IF(Restaurants[[#This Row],[Rating]]&gt;=4.5,"Excellent",
IF(Restaurants[[#This Row],[Rating]]&gt;=4,"Very Good",
IF(Restaurants[[#This Row],[Rating]]&gt;=3.5,"Good","Average/Low")))</f>
        <v>Excellent</v>
      </c>
    </row>
    <row r="2054" spans="1:31" x14ac:dyDescent="0.3">
      <c r="A2054" t="s">
        <v>182</v>
      </c>
      <c r="B2054" t="s">
        <v>93</v>
      </c>
      <c r="C2054" t="s">
        <v>50</v>
      </c>
      <c r="D2054" t="s">
        <v>916</v>
      </c>
      <c r="E2054">
        <v>2</v>
      </c>
      <c r="F2054">
        <v>275</v>
      </c>
      <c r="G2054" t="s">
        <v>185</v>
      </c>
      <c r="H2054">
        <v>1998</v>
      </c>
      <c r="I2054">
        <v>20</v>
      </c>
      <c r="J2054">
        <v>4.5999999999999996</v>
      </c>
      <c r="K2054" t="s">
        <v>930</v>
      </c>
      <c r="L2054">
        <v>27</v>
      </c>
      <c r="M2054" t="s">
        <v>33</v>
      </c>
      <c r="N2054" t="s">
        <v>143</v>
      </c>
      <c r="O2054" t="s">
        <v>35</v>
      </c>
      <c r="P2054" t="s">
        <v>37</v>
      </c>
      <c r="Q2054" t="s">
        <v>36</v>
      </c>
      <c r="R2054">
        <v>72</v>
      </c>
      <c r="S2054" t="s">
        <v>37</v>
      </c>
      <c r="T2054" t="s">
        <v>55</v>
      </c>
      <c r="U2054" t="s">
        <v>39</v>
      </c>
      <c r="W2054" t="s">
        <v>108</v>
      </c>
      <c r="X2054">
        <v>275947</v>
      </c>
      <c r="Y2054">
        <v>5258</v>
      </c>
      <c r="Z2054">
        <v>37.774900000000002</v>
      </c>
      <c r="AA2054">
        <v>-122.4194</v>
      </c>
      <c r="AB2054" t="str">
        <f>IF(Restaurants[[#This Row],[Years_Operating]]&lt;5,"New",
IF(Restaurants[[#This Row],[Years_Operating]]&lt;15,"Established","Legacy"))</f>
        <v>Legacy</v>
      </c>
      <c r="AC2054" t="str">
        <f>IF(Restaurants[[#This Row],[Country]]="India","Yes","No")</f>
        <v>No</v>
      </c>
      <c r="AD2054" t="str">
        <f>IF(AND(Restaurants[[#This Row],[Has Online Delivery]]="Yes",Restaurants[[#This Row],[Has Table Booking]]="Yes"),"Online + Table",
IF(Restaurants[[#This Row],[Has Online Delivery]]="Yes","Online Only",
IF(Restaurants[[#This Row],[Has Table Booking]]="Yes","Table Only","None")))</f>
        <v>Table Only</v>
      </c>
      <c r="AE2054" t="str">
        <f>IF(Restaurants[[#This Row],[Rating]]&gt;=4.5,"Excellent",
IF(Restaurants[[#This Row],[Rating]]&gt;=4,"Very Good",
IF(Restaurants[[#This Row],[Rating]]&gt;=3.5,"Good","Average/Low")))</f>
        <v>Excellent</v>
      </c>
    </row>
    <row r="2055" spans="1:31" x14ac:dyDescent="0.3">
      <c r="A2055" t="s">
        <v>173</v>
      </c>
      <c r="B2055" t="s">
        <v>266</v>
      </c>
      <c r="C2055" t="s">
        <v>251</v>
      </c>
      <c r="D2055" t="s">
        <v>267</v>
      </c>
      <c r="E2055">
        <v>2</v>
      </c>
      <c r="F2055">
        <v>285</v>
      </c>
      <c r="G2055" t="s">
        <v>174</v>
      </c>
      <c r="H2055">
        <v>2010</v>
      </c>
      <c r="I2055">
        <v>30</v>
      </c>
      <c r="J2055">
        <v>4.7</v>
      </c>
      <c r="K2055" t="s">
        <v>312</v>
      </c>
      <c r="L2055">
        <v>15</v>
      </c>
      <c r="M2055" t="s">
        <v>33</v>
      </c>
      <c r="N2055" t="s">
        <v>143</v>
      </c>
      <c r="O2055" t="s">
        <v>45</v>
      </c>
      <c r="P2055" t="s">
        <v>37</v>
      </c>
      <c r="Q2055" t="s">
        <v>36</v>
      </c>
      <c r="R2055">
        <v>26</v>
      </c>
      <c r="S2055" t="s">
        <v>36</v>
      </c>
      <c r="T2055" t="s">
        <v>55</v>
      </c>
      <c r="U2055" t="s">
        <v>32</v>
      </c>
      <c r="V2055" t="s">
        <v>931</v>
      </c>
      <c r="W2055" t="s">
        <v>47</v>
      </c>
      <c r="X2055">
        <v>256860</v>
      </c>
      <c r="Y2055">
        <v>1863</v>
      </c>
      <c r="Z2055">
        <v>12.9716</v>
      </c>
      <c r="AA2055">
        <v>77.5946</v>
      </c>
      <c r="AB2055" t="str">
        <f>IF(Restaurants[[#This Row],[Years_Operating]]&lt;5,"New",
IF(Restaurants[[#This Row],[Years_Operating]]&lt;15,"Established","Legacy"))</f>
        <v>Legacy</v>
      </c>
      <c r="AC2055" t="str">
        <f>IF(Restaurants[[#This Row],[Country]]="India","Yes","No")</f>
        <v>Yes</v>
      </c>
      <c r="AD2055" t="str">
        <f>IF(AND(Restaurants[[#This Row],[Has Online Delivery]]="Yes",Restaurants[[#This Row],[Has Table Booking]]="Yes"),"Online + Table",
IF(Restaurants[[#This Row],[Has Online Delivery]]="Yes","Online Only",
IF(Restaurants[[#This Row],[Has Table Booking]]="Yes","Table Only","None")))</f>
        <v>Table Only</v>
      </c>
      <c r="AE2055" t="str">
        <f>IF(Restaurants[[#This Row],[Rating]]&gt;=4.5,"Excellent",
IF(Restaurants[[#This Row],[Rating]]&gt;=4,"Very Good",
IF(Restaurants[[#This Row],[Rating]]&gt;=3.5,"Good","Average/Low")))</f>
        <v>Excellent</v>
      </c>
    </row>
    <row r="2056" spans="1:31" x14ac:dyDescent="0.3">
      <c r="A2056" t="s">
        <v>220</v>
      </c>
      <c r="B2056" t="s">
        <v>889</v>
      </c>
      <c r="C2056" t="s">
        <v>29</v>
      </c>
      <c r="D2056" t="s">
        <v>83</v>
      </c>
      <c r="E2056">
        <v>0</v>
      </c>
      <c r="F2056">
        <v>195</v>
      </c>
      <c r="G2056" t="s">
        <v>220</v>
      </c>
      <c r="H2056">
        <v>2017</v>
      </c>
      <c r="I2056">
        <v>14</v>
      </c>
      <c r="J2056">
        <v>4.5999999999999996</v>
      </c>
      <c r="K2056" t="s">
        <v>85</v>
      </c>
      <c r="L2056">
        <v>8</v>
      </c>
      <c r="M2056" t="s">
        <v>160</v>
      </c>
      <c r="N2056" t="s">
        <v>210</v>
      </c>
      <c r="O2056" t="s">
        <v>45</v>
      </c>
      <c r="P2056" t="s">
        <v>36</v>
      </c>
      <c r="Q2056" t="s">
        <v>37</v>
      </c>
      <c r="R2056">
        <v>50</v>
      </c>
      <c r="S2056" t="s">
        <v>36</v>
      </c>
      <c r="T2056" t="s">
        <v>55</v>
      </c>
      <c r="U2056" t="s">
        <v>69</v>
      </c>
      <c r="W2056" t="s">
        <v>103</v>
      </c>
      <c r="X2056">
        <v>224033</v>
      </c>
      <c r="Y2056">
        <v>7462</v>
      </c>
      <c r="Z2056">
        <v>43.769599999999997</v>
      </c>
      <c r="AA2056">
        <v>11.255800000000001</v>
      </c>
      <c r="AB2056" t="str">
        <f>IF(Restaurants[[#This Row],[Years_Operating]]&lt;5,"New",
IF(Restaurants[[#This Row],[Years_Operating]]&lt;15,"Established","Legacy"))</f>
        <v>Established</v>
      </c>
      <c r="AC2056" t="str">
        <f>IF(Restaurants[[#This Row],[Country]]="India","Yes","No")</f>
        <v>No</v>
      </c>
      <c r="AD2056" t="str">
        <f>IF(AND(Restaurants[[#This Row],[Has Online Delivery]]="Yes",Restaurants[[#This Row],[Has Table Booking]]="Yes"),"Online + Table",
IF(Restaurants[[#This Row],[Has Online Delivery]]="Yes","Online Only",
IF(Restaurants[[#This Row],[Has Table Booking]]="Yes","Table Only","None")))</f>
        <v>Online Only</v>
      </c>
      <c r="AE2056" t="str">
        <f>IF(Restaurants[[#This Row],[Rating]]&gt;=4.5,"Excellent",
IF(Restaurants[[#This Row],[Rating]]&gt;=4,"Very Good",
IF(Restaurants[[#This Row],[Rating]]&gt;=3.5,"Good","Average/Low")))</f>
        <v>Excellent</v>
      </c>
    </row>
    <row r="2057" spans="1:31" x14ac:dyDescent="0.3">
      <c r="A2057" t="s">
        <v>27</v>
      </c>
      <c r="B2057" t="s">
        <v>913</v>
      </c>
      <c r="C2057" t="s">
        <v>146</v>
      </c>
      <c r="D2057" t="s">
        <v>905</v>
      </c>
      <c r="E2057">
        <v>3</v>
      </c>
      <c r="F2057">
        <v>320</v>
      </c>
      <c r="G2057" t="s">
        <v>31</v>
      </c>
      <c r="H2057">
        <v>1995</v>
      </c>
      <c r="I2057">
        <v>28</v>
      </c>
      <c r="J2057">
        <v>4.9000000000000004</v>
      </c>
      <c r="K2057" t="s">
        <v>906</v>
      </c>
      <c r="L2057">
        <v>30</v>
      </c>
      <c r="M2057" t="s">
        <v>33</v>
      </c>
      <c r="N2057" t="s">
        <v>34</v>
      </c>
      <c r="O2057" t="s">
        <v>35</v>
      </c>
      <c r="P2057" t="s">
        <v>36</v>
      </c>
      <c r="Q2057" t="s">
        <v>36</v>
      </c>
      <c r="R2057">
        <v>47</v>
      </c>
      <c r="S2057" t="s">
        <v>37</v>
      </c>
      <c r="T2057" t="s">
        <v>63</v>
      </c>
      <c r="U2057" t="s">
        <v>46</v>
      </c>
      <c r="W2057" t="s">
        <v>149</v>
      </c>
      <c r="X2057">
        <v>61321</v>
      </c>
      <c r="Y2057">
        <v>936</v>
      </c>
      <c r="Z2057">
        <v>34.6937</v>
      </c>
      <c r="AA2057">
        <v>135.50229999999999</v>
      </c>
      <c r="AB2057" t="str">
        <f>IF(Restaurants[[#This Row],[Years_Operating]]&lt;5,"New",
IF(Restaurants[[#This Row],[Years_Operating]]&lt;15,"Established","Legacy"))</f>
        <v>Legacy</v>
      </c>
      <c r="AC2057" t="str">
        <f>IF(Restaurants[[#This Row],[Country]]="India","Yes","No")</f>
        <v>No</v>
      </c>
      <c r="AD2057" t="str">
        <f>IF(AND(Restaurants[[#This Row],[Has Online Delivery]]="Yes",Restaurants[[#This Row],[Has Table Booking]]="Yes"),"Online + Table",
IF(Restaurants[[#This Row],[Has Online Delivery]]="Yes","Online Only",
IF(Restaurants[[#This Row],[Has Table Booking]]="Yes","Table Only","None")))</f>
        <v>Online + Table</v>
      </c>
      <c r="AE2057" t="str">
        <f>IF(Restaurants[[#This Row],[Rating]]&gt;=4.5,"Excellent",
IF(Restaurants[[#This Row],[Rating]]&gt;=4,"Very Good",
IF(Restaurants[[#This Row],[Rating]]&gt;=3.5,"Good","Average/Low")))</f>
        <v>Excellent</v>
      </c>
    </row>
    <row r="2058" spans="1:31" x14ac:dyDescent="0.3">
      <c r="A2058" t="s">
        <v>111</v>
      </c>
      <c r="B2058" t="s">
        <v>900</v>
      </c>
      <c r="C2058" t="s">
        <v>50</v>
      </c>
      <c r="D2058" t="s">
        <v>870</v>
      </c>
      <c r="E2058">
        <v>3</v>
      </c>
      <c r="F2058">
        <v>305</v>
      </c>
      <c r="G2058" t="s">
        <v>112</v>
      </c>
      <c r="H2058">
        <v>2000</v>
      </c>
      <c r="I2058">
        <v>25</v>
      </c>
      <c r="J2058">
        <v>4.8</v>
      </c>
      <c r="K2058" t="s">
        <v>932</v>
      </c>
      <c r="L2058">
        <v>25</v>
      </c>
      <c r="M2058" t="s">
        <v>33</v>
      </c>
      <c r="N2058" t="s">
        <v>34</v>
      </c>
      <c r="O2058" t="s">
        <v>35</v>
      </c>
      <c r="P2058" t="s">
        <v>37</v>
      </c>
      <c r="Q2058" t="s">
        <v>37</v>
      </c>
      <c r="R2058">
        <v>47</v>
      </c>
      <c r="S2058" t="s">
        <v>36</v>
      </c>
      <c r="T2058" t="s">
        <v>63</v>
      </c>
      <c r="U2058" t="s">
        <v>39</v>
      </c>
      <c r="W2058" t="s">
        <v>40</v>
      </c>
      <c r="X2058">
        <v>311700</v>
      </c>
      <c r="Y2058">
        <v>2275</v>
      </c>
      <c r="Z2058">
        <v>34.052199999999999</v>
      </c>
      <c r="AA2058">
        <v>-118.2437</v>
      </c>
      <c r="AB2058" t="str">
        <f>IF(Restaurants[[#This Row],[Years_Operating]]&lt;5,"New",
IF(Restaurants[[#This Row],[Years_Operating]]&lt;15,"Established","Legacy"))</f>
        <v>Legacy</v>
      </c>
      <c r="AC2058" t="str">
        <f>IF(Restaurants[[#This Row],[Country]]="India","Yes","No")</f>
        <v>No</v>
      </c>
      <c r="AD2058" t="str">
        <f>IF(AND(Restaurants[[#This Row],[Has Online Delivery]]="Yes",Restaurants[[#This Row],[Has Table Booking]]="Yes"),"Online + Table",
IF(Restaurants[[#This Row],[Has Online Delivery]]="Yes","Online Only",
IF(Restaurants[[#This Row],[Has Table Booking]]="Yes","Table Only","None")))</f>
        <v>None</v>
      </c>
      <c r="AE2058" t="str">
        <f>IF(Restaurants[[#This Row],[Rating]]&gt;=4.5,"Excellent",
IF(Restaurants[[#This Row],[Rating]]&gt;=4,"Very Good",
IF(Restaurants[[#This Row],[Rating]]&gt;=3.5,"Good","Average/Low")))</f>
        <v>Excellent</v>
      </c>
    </row>
    <row r="2059" spans="1:31" x14ac:dyDescent="0.3">
      <c r="A2059" t="s">
        <v>71</v>
      </c>
      <c r="B2059" t="s">
        <v>933</v>
      </c>
      <c r="C2059" t="s">
        <v>251</v>
      </c>
      <c r="D2059" t="s">
        <v>278</v>
      </c>
      <c r="E2059">
        <v>3</v>
      </c>
      <c r="F2059">
        <v>380</v>
      </c>
      <c r="G2059" t="s">
        <v>75</v>
      </c>
      <c r="H2059">
        <v>2008</v>
      </c>
      <c r="I2059">
        <v>23</v>
      </c>
      <c r="J2059">
        <v>4.8</v>
      </c>
      <c r="K2059" t="s">
        <v>291</v>
      </c>
      <c r="L2059">
        <v>17</v>
      </c>
      <c r="M2059" t="s">
        <v>33</v>
      </c>
      <c r="N2059" t="s">
        <v>34</v>
      </c>
      <c r="O2059" t="s">
        <v>35</v>
      </c>
      <c r="P2059" t="s">
        <v>37</v>
      </c>
      <c r="Q2059" t="s">
        <v>36</v>
      </c>
      <c r="R2059">
        <v>74</v>
      </c>
      <c r="S2059" t="s">
        <v>37</v>
      </c>
      <c r="T2059" t="s">
        <v>63</v>
      </c>
      <c r="U2059" t="s">
        <v>69</v>
      </c>
      <c r="V2059" t="s">
        <v>934</v>
      </c>
      <c r="W2059" t="s">
        <v>47</v>
      </c>
      <c r="X2059">
        <v>54856</v>
      </c>
      <c r="Y2059">
        <v>25</v>
      </c>
      <c r="Z2059">
        <v>22.7196</v>
      </c>
      <c r="AA2059">
        <v>75.857699999999994</v>
      </c>
      <c r="AB2059" t="str">
        <f>IF(Restaurants[[#This Row],[Years_Operating]]&lt;5,"New",
IF(Restaurants[[#This Row],[Years_Operating]]&lt;15,"Established","Legacy"))</f>
        <v>Legacy</v>
      </c>
      <c r="AC2059" t="str">
        <f>IF(Restaurants[[#This Row],[Country]]="India","Yes","No")</f>
        <v>Yes</v>
      </c>
      <c r="AD2059" t="str">
        <f>IF(AND(Restaurants[[#This Row],[Has Online Delivery]]="Yes",Restaurants[[#This Row],[Has Table Booking]]="Yes"),"Online + Table",
IF(Restaurants[[#This Row],[Has Online Delivery]]="Yes","Online Only",
IF(Restaurants[[#This Row],[Has Table Booking]]="Yes","Table Only","None")))</f>
        <v>Table Only</v>
      </c>
      <c r="AE2059" t="str">
        <f>IF(Restaurants[[#This Row],[Rating]]&gt;=4.5,"Excellent",
IF(Restaurants[[#This Row],[Rating]]&gt;=4,"Very Good",
IF(Restaurants[[#This Row],[Rating]]&gt;=3.5,"Good","Average/Low")))</f>
        <v>Excellent</v>
      </c>
    </row>
    <row r="2060" spans="1:31" x14ac:dyDescent="0.3">
      <c r="A2060" t="s">
        <v>141</v>
      </c>
      <c r="B2060" t="s">
        <v>921</v>
      </c>
      <c r="C2060" t="s">
        <v>251</v>
      </c>
      <c r="D2060" t="s">
        <v>935</v>
      </c>
      <c r="E2060">
        <v>2</v>
      </c>
      <c r="F2060">
        <v>450</v>
      </c>
      <c r="G2060" t="s">
        <v>142</v>
      </c>
      <c r="H2060">
        <v>2003</v>
      </c>
      <c r="I2060">
        <v>40</v>
      </c>
      <c r="J2060">
        <v>4.8</v>
      </c>
      <c r="K2060" t="s">
        <v>936</v>
      </c>
      <c r="L2060">
        <v>22</v>
      </c>
      <c r="M2060" t="s">
        <v>62</v>
      </c>
      <c r="N2060" t="s">
        <v>143</v>
      </c>
      <c r="O2060" t="s">
        <v>35</v>
      </c>
      <c r="P2060" t="s">
        <v>37</v>
      </c>
      <c r="Q2060" t="s">
        <v>37</v>
      </c>
      <c r="R2060">
        <v>40</v>
      </c>
      <c r="S2060" t="s">
        <v>37</v>
      </c>
      <c r="T2060" t="s">
        <v>38</v>
      </c>
      <c r="U2060" t="s">
        <v>32</v>
      </c>
      <c r="V2060" t="s">
        <v>937</v>
      </c>
      <c r="W2060" t="s">
        <v>132</v>
      </c>
      <c r="X2060">
        <v>36608</v>
      </c>
      <c r="Y2060">
        <v>6337</v>
      </c>
      <c r="Z2060">
        <v>26.912400000000002</v>
      </c>
      <c r="AA2060">
        <v>75.787300000000002</v>
      </c>
      <c r="AB2060" t="str">
        <f>IF(Restaurants[[#This Row],[Years_Operating]]&lt;5,"New",
IF(Restaurants[[#This Row],[Years_Operating]]&lt;15,"Established","Legacy"))</f>
        <v>Legacy</v>
      </c>
      <c r="AC2060" t="str">
        <f>IF(Restaurants[[#This Row],[Country]]="India","Yes","No")</f>
        <v>Yes</v>
      </c>
      <c r="AD2060" t="str">
        <f>IF(AND(Restaurants[[#This Row],[Has Online Delivery]]="Yes",Restaurants[[#This Row],[Has Table Booking]]="Yes"),"Online + Table",
IF(Restaurants[[#This Row],[Has Online Delivery]]="Yes","Online Only",
IF(Restaurants[[#This Row],[Has Table Booking]]="Yes","Table Only","None")))</f>
        <v>None</v>
      </c>
      <c r="AE2060" t="str">
        <f>IF(Restaurants[[#This Row],[Rating]]&gt;=4.5,"Excellent",
IF(Restaurants[[#This Row],[Rating]]&gt;=4,"Very Good",
IF(Restaurants[[#This Row],[Rating]]&gt;=3.5,"Good","Average/Low")))</f>
        <v>Excellent</v>
      </c>
    </row>
    <row r="2061" spans="1:31" x14ac:dyDescent="0.3">
      <c r="A2061" t="s">
        <v>65</v>
      </c>
      <c r="B2061" t="s">
        <v>93</v>
      </c>
      <c r="C2061" t="s">
        <v>50</v>
      </c>
      <c r="D2061" t="s">
        <v>901</v>
      </c>
      <c r="E2061">
        <v>3</v>
      </c>
      <c r="F2061">
        <v>350</v>
      </c>
      <c r="G2061" t="s">
        <v>68</v>
      </c>
      <c r="H2061">
        <v>1991</v>
      </c>
      <c r="I2061">
        <v>36</v>
      </c>
      <c r="J2061">
        <v>4.8</v>
      </c>
      <c r="K2061" t="s">
        <v>902</v>
      </c>
      <c r="L2061">
        <v>34</v>
      </c>
      <c r="M2061" t="s">
        <v>33</v>
      </c>
      <c r="N2061" t="s">
        <v>34</v>
      </c>
      <c r="O2061" t="s">
        <v>35</v>
      </c>
      <c r="P2061" t="s">
        <v>37</v>
      </c>
      <c r="Q2061" t="s">
        <v>36</v>
      </c>
      <c r="R2061">
        <v>40</v>
      </c>
      <c r="S2061" t="s">
        <v>37</v>
      </c>
      <c r="T2061" t="s">
        <v>38</v>
      </c>
      <c r="U2061" t="s">
        <v>32</v>
      </c>
      <c r="W2061" t="s">
        <v>108</v>
      </c>
      <c r="X2061">
        <v>135550</v>
      </c>
      <c r="Y2061">
        <v>1055</v>
      </c>
      <c r="Z2061">
        <v>37.774900000000002</v>
      </c>
      <c r="AA2061">
        <v>-122.4194</v>
      </c>
      <c r="AB2061" t="str">
        <f>IF(Restaurants[[#This Row],[Years_Operating]]&lt;5,"New",
IF(Restaurants[[#This Row],[Years_Operating]]&lt;15,"Established","Legacy"))</f>
        <v>Legacy</v>
      </c>
      <c r="AC2061" t="str">
        <f>IF(Restaurants[[#This Row],[Country]]="India","Yes","No")</f>
        <v>No</v>
      </c>
      <c r="AD2061" t="str">
        <f>IF(AND(Restaurants[[#This Row],[Has Online Delivery]]="Yes",Restaurants[[#This Row],[Has Table Booking]]="Yes"),"Online + Table",
IF(Restaurants[[#This Row],[Has Online Delivery]]="Yes","Online Only",
IF(Restaurants[[#This Row],[Has Table Booking]]="Yes","Table Only","None")))</f>
        <v>Table Only</v>
      </c>
      <c r="AE2061" t="str">
        <f>IF(Restaurants[[#This Row],[Rating]]&gt;=4.5,"Excellent",
IF(Restaurants[[#This Row],[Rating]]&gt;=4,"Very Good",
IF(Restaurants[[#This Row],[Rating]]&gt;=3.5,"Good","Average/Low")))</f>
        <v>Excellent</v>
      </c>
    </row>
    <row r="2062" spans="1:31" x14ac:dyDescent="0.3">
      <c r="A2062" t="s">
        <v>92</v>
      </c>
      <c r="B2062" t="s">
        <v>250</v>
      </c>
      <c r="C2062" t="s">
        <v>251</v>
      </c>
      <c r="D2062" t="s">
        <v>863</v>
      </c>
      <c r="E2062">
        <v>3</v>
      </c>
      <c r="F2062">
        <v>345</v>
      </c>
      <c r="G2062" t="s">
        <v>95</v>
      </c>
      <c r="H2062">
        <v>2011</v>
      </c>
      <c r="I2062">
        <v>50</v>
      </c>
      <c r="J2062">
        <v>4.8</v>
      </c>
      <c r="K2062" t="s">
        <v>926</v>
      </c>
      <c r="L2062">
        <v>14</v>
      </c>
      <c r="M2062" t="s">
        <v>33</v>
      </c>
      <c r="N2062" t="s">
        <v>34</v>
      </c>
      <c r="O2062" t="s">
        <v>54</v>
      </c>
      <c r="P2062" t="s">
        <v>37</v>
      </c>
      <c r="Q2062" t="s">
        <v>36</v>
      </c>
      <c r="R2062">
        <v>21</v>
      </c>
      <c r="S2062" t="s">
        <v>37</v>
      </c>
      <c r="T2062" t="s">
        <v>55</v>
      </c>
      <c r="U2062" t="s">
        <v>39</v>
      </c>
      <c r="V2062" t="s">
        <v>938</v>
      </c>
      <c r="W2062" t="s">
        <v>70</v>
      </c>
      <c r="X2062">
        <v>476133</v>
      </c>
      <c r="Y2062">
        <v>1524</v>
      </c>
      <c r="Z2062">
        <v>28.7041</v>
      </c>
      <c r="AA2062">
        <v>77.102500000000006</v>
      </c>
      <c r="AB2062" t="str">
        <f>IF(Restaurants[[#This Row],[Years_Operating]]&lt;5,"New",
IF(Restaurants[[#This Row],[Years_Operating]]&lt;15,"Established","Legacy"))</f>
        <v>Established</v>
      </c>
      <c r="AC2062" t="str">
        <f>IF(Restaurants[[#This Row],[Country]]="India","Yes","No")</f>
        <v>Yes</v>
      </c>
      <c r="AD2062" t="str">
        <f>IF(AND(Restaurants[[#This Row],[Has Online Delivery]]="Yes",Restaurants[[#This Row],[Has Table Booking]]="Yes"),"Online + Table",
IF(Restaurants[[#This Row],[Has Online Delivery]]="Yes","Online Only",
IF(Restaurants[[#This Row],[Has Table Booking]]="Yes","Table Only","None")))</f>
        <v>Table Only</v>
      </c>
      <c r="AE2062" t="str">
        <f>IF(Restaurants[[#This Row],[Rating]]&gt;=4.5,"Excellent",
IF(Restaurants[[#This Row],[Rating]]&gt;=4,"Very Good",
IF(Restaurants[[#This Row],[Rating]]&gt;=3.5,"Good","Average/Low")))</f>
        <v>Excellent</v>
      </c>
    </row>
    <row r="2063" spans="1:31" x14ac:dyDescent="0.3">
      <c r="A2063" t="s">
        <v>136</v>
      </c>
      <c r="B2063" t="s">
        <v>125</v>
      </c>
      <c r="C2063" t="s">
        <v>50</v>
      </c>
      <c r="D2063" t="s">
        <v>901</v>
      </c>
      <c r="E2063">
        <v>3</v>
      </c>
      <c r="F2063">
        <v>570</v>
      </c>
      <c r="G2063" t="s">
        <v>140</v>
      </c>
      <c r="H2063">
        <v>2012</v>
      </c>
      <c r="I2063">
        <v>10</v>
      </c>
      <c r="J2063">
        <v>4.5999999999999996</v>
      </c>
      <c r="K2063" t="s">
        <v>902</v>
      </c>
      <c r="L2063">
        <v>13</v>
      </c>
      <c r="M2063" t="s">
        <v>62</v>
      </c>
      <c r="N2063" t="s">
        <v>34</v>
      </c>
      <c r="O2063" t="s">
        <v>45</v>
      </c>
      <c r="P2063" t="s">
        <v>37</v>
      </c>
      <c r="Q2063" t="s">
        <v>37</v>
      </c>
      <c r="R2063">
        <v>62</v>
      </c>
      <c r="S2063" t="s">
        <v>37</v>
      </c>
      <c r="T2063" t="s">
        <v>55</v>
      </c>
      <c r="U2063" t="s">
        <v>69</v>
      </c>
      <c r="W2063" t="s">
        <v>70</v>
      </c>
      <c r="X2063">
        <v>305257</v>
      </c>
      <c r="Y2063">
        <v>6080</v>
      </c>
      <c r="Z2063">
        <v>41.878100000000003</v>
      </c>
      <c r="AA2063">
        <v>-87.629800000000003</v>
      </c>
      <c r="AB2063" t="str">
        <f>IF(Restaurants[[#This Row],[Years_Operating]]&lt;5,"New",
IF(Restaurants[[#This Row],[Years_Operating]]&lt;15,"Established","Legacy"))</f>
        <v>Established</v>
      </c>
      <c r="AC2063" t="str">
        <f>IF(Restaurants[[#This Row],[Country]]="India","Yes","No")</f>
        <v>No</v>
      </c>
      <c r="AD2063" t="str">
        <f>IF(AND(Restaurants[[#This Row],[Has Online Delivery]]="Yes",Restaurants[[#This Row],[Has Table Booking]]="Yes"),"Online + Table",
IF(Restaurants[[#This Row],[Has Online Delivery]]="Yes","Online Only",
IF(Restaurants[[#This Row],[Has Table Booking]]="Yes","Table Only","None")))</f>
        <v>None</v>
      </c>
      <c r="AE2063" t="str">
        <f>IF(Restaurants[[#This Row],[Rating]]&gt;=4.5,"Excellent",
IF(Restaurants[[#This Row],[Rating]]&gt;=4,"Very Good",
IF(Restaurants[[#This Row],[Rating]]&gt;=3.5,"Good","Average/Low")))</f>
        <v>Excellent</v>
      </c>
    </row>
    <row r="2064" spans="1:31" x14ac:dyDescent="0.3">
      <c r="A2064" t="s">
        <v>122</v>
      </c>
      <c r="B2064" t="s">
        <v>255</v>
      </c>
      <c r="C2064" t="s">
        <v>251</v>
      </c>
      <c r="D2064" t="s">
        <v>918</v>
      </c>
      <c r="E2064">
        <v>3</v>
      </c>
      <c r="F2064">
        <v>365</v>
      </c>
      <c r="G2064" t="s">
        <v>123</v>
      </c>
      <c r="H2064">
        <v>1998</v>
      </c>
      <c r="I2064">
        <v>80</v>
      </c>
      <c r="J2064">
        <v>4.7</v>
      </c>
      <c r="K2064" t="s">
        <v>939</v>
      </c>
      <c r="L2064">
        <v>27</v>
      </c>
      <c r="M2064" t="s">
        <v>33</v>
      </c>
      <c r="N2064" t="s">
        <v>34</v>
      </c>
      <c r="O2064" t="s">
        <v>54</v>
      </c>
      <c r="P2064" t="s">
        <v>36</v>
      </c>
      <c r="Q2064" t="s">
        <v>37</v>
      </c>
      <c r="R2064">
        <v>47</v>
      </c>
      <c r="S2064" t="s">
        <v>36</v>
      </c>
      <c r="T2064" t="s">
        <v>86</v>
      </c>
      <c r="U2064" t="s">
        <v>39</v>
      </c>
      <c r="V2064" t="s">
        <v>940</v>
      </c>
      <c r="W2064" t="s">
        <v>132</v>
      </c>
      <c r="X2064">
        <v>190964</v>
      </c>
      <c r="Y2064">
        <v>4312</v>
      </c>
      <c r="Z2064">
        <v>19.076000000000001</v>
      </c>
      <c r="AA2064">
        <v>72.877700000000004</v>
      </c>
      <c r="AB2064" t="str">
        <f>IF(Restaurants[[#This Row],[Years_Operating]]&lt;5,"New",
IF(Restaurants[[#This Row],[Years_Operating]]&lt;15,"Established","Legacy"))</f>
        <v>Legacy</v>
      </c>
      <c r="AC2064" t="str">
        <f>IF(Restaurants[[#This Row],[Country]]="India","Yes","No")</f>
        <v>Yes</v>
      </c>
      <c r="AD2064" t="str">
        <f>IF(AND(Restaurants[[#This Row],[Has Online Delivery]]="Yes",Restaurants[[#This Row],[Has Table Booking]]="Yes"),"Online + Table",
IF(Restaurants[[#This Row],[Has Online Delivery]]="Yes","Online Only",
IF(Restaurants[[#This Row],[Has Table Booking]]="Yes","Table Only","None")))</f>
        <v>Online Only</v>
      </c>
      <c r="AE2064" t="str">
        <f>IF(Restaurants[[#This Row],[Rating]]&gt;=4.5,"Excellent",
IF(Restaurants[[#This Row],[Rating]]&gt;=4,"Very Good",
IF(Restaurants[[#This Row],[Rating]]&gt;=3.5,"Good","Average/Low")))</f>
        <v>Excellent</v>
      </c>
    </row>
    <row r="2065" spans="1:31" x14ac:dyDescent="0.3">
      <c r="A2065" t="s">
        <v>144</v>
      </c>
      <c r="B2065" t="s">
        <v>941</v>
      </c>
      <c r="C2065" t="s">
        <v>942</v>
      </c>
      <c r="D2065" t="s">
        <v>943</v>
      </c>
      <c r="E2065">
        <v>2</v>
      </c>
      <c r="F2065">
        <v>280</v>
      </c>
      <c r="G2065" t="s">
        <v>148</v>
      </c>
      <c r="H2065">
        <v>2007</v>
      </c>
      <c r="I2065">
        <v>26</v>
      </c>
      <c r="J2065">
        <v>4.7</v>
      </c>
      <c r="K2065" t="s">
        <v>944</v>
      </c>
      <c r="L2065">
        <v>18</v>
      </c>
      <c r="M2065" t="s">
        <v>33</v>
      </c>
      <c r="N2065" t="s">
        <v>143</v>
      </c>
      <c r="O2065" t="s">
        <v>45</v>
      </c>
      <c r="P2065" t="s">
        <v>36</v>
      </c>
      <c r="Q2065" t="s">
        <v>37</v>
      </c>
      <c r="R2065">
        <v>23</v>
      </c>
      <c r="S2065" t="s">
        <v>37</v>
      </c>
      <c r="T2065" t="s">
        <v>55</v>
      </c>
      <c r="U2065" t="s">
        <v>32</v>
      </c>
      <c r="W2065" t="s">
        <v>56</v>
      </c>
      <c r="X2065">
        <v>372520</v>
      </c>
      <c r="Y2065">
        <v>3867</v>
      </c>
      <c r="Z2065">
        <v>49.282699999999998</v>
      </c>
      <c r="AA2065">
        <v>-123.1207</v>
      </c>
      <c r="AB2065" t="str">
        <f>IF(Restaurants[[#This Row],[Years_Operating]]&lt;5,"New",
IF(Restaurants[[#This Row],[Years_Operating]]&lt;15,"Established","Legacy"))</f>
        <v>Legacy</v>
      </c>
      <c r="AC2065" t="str">
        <f>IF(Restaurants[[#This Row],[Country]]="India","Yes","No")</f>
        <v>No</v>
      </c>
      <c r="AD2065" t="str">
        <f>IF(AND(Restaurants[[#This Row],[Has Online Delivery]]="Yes",Restaurants[[#This Row],[Has Table Booking]]="Yes"),"Online + Table",
IF(Restaurants[[#This Row],[Has Online Delivery]]="Yes","Online Only",
IF(Restaurants[[#This Row],[Has Table Booking]]="Yes","Table Only","None")))</f>
        <v>Online Only</v>
      </c>
      <c r="AE2065" t="str">
        <f>IF(Restaurants[[#This Row],[Rating]]&gt;=4.5,"Excellent",
IF(Restaurants[[#This Row],[Rating]]&gt;=4,"Very Good",
IF(Restaurants[[#This Row],[Rating]]&gt;=3.5,"Good","Average/Low")))</f>
        <v>Excellent</v>
      </c>
    </row>
    <row r="2066" spans="1:31" x14ac:dyDescent="0.3">
      <c r="A2066" t="s">
        <v>113</v>
      </c>
      <c r="B2066" t="s">
        <v>889</v>
      </c>
      <c r="C2066" t="s">
        <v>29</v>
      </c>
      <c r="D2066" t="s">
        <v>886</v>
      </c>
      <c r="E2066">
        <v>3</v>
      </c>
      <c r="F2066">
        <v>280</v>
      </c>
      <c r="G2066" t="s">
        <v>116</v>
      </c>
      <c r="H2066">
        <v>1986</v>
      </c>
      <c r="I2066">
        <v>45</v>
      </c>
      <c r="J2066">
        <v>4.7</v>
      </c>
      <c r="K2066" t="s">
        <v>887</v>
      </c>
      <c r="L2066">
        <v>39</v>
      </c>
      <c r="M2066" t="s">
        <v>33</v>
      </c>
      <c r="N2066" t="s">
        <v>34</v>
      </c>
      <c r="O2066" t="s">
        <v>35</v>
      </c>
      <c r="P2066" t="s">
        <v>37</v>
      </c>
      <c r="Q2066" t="s">
        <v>36</v>
      </c>
      <c r="R2066">
        <v>66</v>
      </c>
      <c r="S2066" t="s">
        <v>36</v>
      </c>
      <c r="T2066" t="s">
        <v>86</v>
      </c>
      <c r="U2066" t="s">
        <v>46</v>
      </c>
      <c r="W2066" t="s">
        <v>108</v>
      </c>
      <c r="X2066">
        <v>308278</v>
      </c>
      <c r="Y2066">
        <v>6323</v>
      </c>
      <c r="Z2066">
        <v>43.769599999999997</v>
      </c>
      <c r="AA2066">
        <v>11.255800000000001</v>
      </c>
      <c r="AB2066" t="str">
        <f>IF(Restaurants[[#This Row],[Years_Operating]]&lt;5,"New",
IF(Restaurants[[#This Row],[Years_Operating]]&lt;15,"Established","Legacy"))</f>
        <v>Legacy</v>
      </c>
      <c r="AC2066" t="str">
        <f>IF(Restaurants[[#This Row],[Country]]="India","Yes","No")</f>
        <v>No</v>
      </c>
      <c r="AD2066" t="str">
        <f>IF(AND(Restaurants[[#This Row],[Has Online Delivery]]="Yes",Restaurants[[#This Row],[Has Table Booking]]="Yes"),"Online + Table",
IF(Restaurants[[#This Row],[Has Online Delivery]]="Yes","Online Only",
IF(Restaurants[[#This Row],[Has Table Booking]]="Yes","Table Only","None")))</f>
        <v>Table Only</v>
      </c>
      <c r="AE2066" t="str">
        <f>IF(Restaurants[[#This Row],[Rating]]&gt;=4.5,"Excellent",
IF(Restaurants[[#This Row],[Rating]]&gt;=4,"Very Good",
IF(Restaurants[[#This Row],[Rating]]&gt;=3.5,"Good","Average/Low")))</f>
        <v>Excellent</v>
      </c>
    </row>
    <row r="2067" spans="1:31" x14ac:dyDescent="0.3">
      <c r="A2067" t="s">
        <v>71</v>
      </c>
      <c r="B2067" t="s">
        <v>272</v>
      </c>
      <c r="C2067" t="s">
        <v>251</v>
      </c>
      <c r="D2067" t="s">
        <v>252</v>
      </c>
      <c r="E2067">
        <v>3</v>
      </c>
      <c r="F2067">
        <v>380</v>
      </c>
      <c r="G2067" t="s">
        <v>75</v>
      </c>
      <c r="H2067">
        <v>2008</v>
      </c>
      <c r="I2067">
        <v>23</v>
      </c>
      <c r="J2067">
        <v>4.8</v>
      </c>
      <c r="K2067" t="s">
        <v>256</v>
      </c>
      <c r="L2067">
        <v>17</v>
      </c>
      <c r="M2067" t="s">
        <v>33</v>
      </c>
      <c r="N2067" t="s">
        <v>34</v>
      </c>
      <c r="O2067" t="s">
        <v>35</v>
      </c>
      <c r="P2067" t="s">
        <v>37</v>
      </c>
      <c r="Q2067" t="s">
        <v>37</v>
      </c>
      <c r="R2067">
        <v>42</v>
      </c>
      <c r="S2067" t="s">
        <v>36</v>
      </c>
      <c r="T2067" t="s">
        <v>38</v>
      </c>
      <c r="U2067" t="s">
        <v>46</v>
      </c>
      <c r="V2067" t="s">
        <v>945</v>
      </c>
      <c r="W2067" t="s">
        <v>40</v>
      </c>
      <c r="X2067">
        <v>121848</v>
      </c>
      <c r="Y2067">
        <v>6071</v>
      </c>
      <c r="Z2067">
        <v>13.082700000000001</v>
      </c>
      <c r="AA2067">
        <v>80.270700000000005</v>
      </c>
      <c r="AB2067" t="str">
        <f>IF(Restaurants[[#This Row],[Years_Operating]]&lt;5,"New",
IF(Restaurants[[#This Row],[Years_Operating]]&lt;15,"Established","Legacy"))</f>
        <v>Legacy</v>
      </c>
      <c r="AC2067" t="str">
        <f>IF(Restaurants[[#This Row],[Country]]="India","Yes","No")</f>
        <v>Yes</v>
      </c>
      <c r="AD2067" t="str">
        <f>IF(AND(Restaurants[[#This Row],[Has Online Delivery]]="Yes",Restaurants[[#This Row],[Has Table Booking]]="Yes"),"Online + Table",
IF(Restaurants[[#This Row],[Has Online Delivery]]="Yes","Online Only",
IF(Restaurants[[#This Row],[Has Table Booking]]="Yes","Table Only","None")))</f>
        <v>None</v>
      </c>
      <c r="AE2067" t="str">
        <f>IF(Restaurants[[#This Row],[Rating]]&gt;=4.5,"Excellent",
IF(Restaurants[[#This Row],[Rating]]&gt;=4,"Very Good",
IF(Restaurants[[#This Row],[Rating]]&gt;=3.5,"Good","Average/Low")))</f>
        <v>Excellent</v>
      </c>
    </row>
    <row r="2068" spans="1:31" x14ac:dyDescent="0.3">
      <c r="A2068" t="s">
        <v>234</v>
      </c>
      <c r="B2068" t="s">
        <v>266</v>
      </c>
      <c r="C2068" t="s">
        <v>251</v>
      </c>
      <c r="D2068" t="s">
        <v>263</v>
      </c>
      <c r="E2068">
        <v>0</v>
      </c>
      <c r="F2068">
        <v>285</v>
      </c>
      <c r="G2068" t="s">
        <v>237</v>
      </c>
      <c r="H2068">
        <v>2004</v>
      </c>
      <c r="I2068">
        <v>70</v>
      </c>
      <c r="J2068">
        <v>4.5999999999999996</v>
      </c>
      <c r="K2068" t="s">
        <v>310</v>
      </c>
      <c r="L2068">
        <v>21</v>
      </c>
      <c r="M2068" t="s">
        <v>33</v>
      </c>
      <c r="N2068" t="s">
        <v>210</v>
      </c>
      <c r="O2068" t="s">
        <v>54</v>
      </c>
      <c r="P2068" t="s">
        <v>36</v>
      </c>
      <c r="Q2068" t="s">
        <v>36</v>
      </c>
      <c r="R2068">
        <v>45</v>
      </c>
      <c r="S2068" t="s">
        <v>37</v>
      </c>
      <c r="T2068" t="s">
        <v>38</v>
      </c>
      <c r="U2068" t="s">
        <v>39</v>
      </c>
      <c r="V2068" t="s">
        <v>946</v>
      </c>
      <c r="W2068" t="s">
        <v>132</v>
      </c>
      <c r="X2068">
        <v>253803</v>
      </c>
      <c r="Y2068">
        <v>3206</v>
      </c>
      <c r="Z2068">
        <v>12.9716</v>
      </c>
      <c r="AA2068">
        <v>77.5946</v>
      </c>
      <c r="AB2068" t="str">
        <f>IF(Restaurants[[#This Row],[Years_Operating]]&lt;5,"New",
IF(Restaurants[[#This Row],[Years_Operating]]&lt;15,"Established","Legacy"))</f>
        <v>Legacy</v>
      </c>
      <c r="AC2068" t="str">
        <f>IF(Restaurants[[#This Row],[Country]]="India","Yes","No")</f>
        <v>Yes</v>
      </c>
      <c r="AD2068" t="str">
        <f>IF(AND(Restaurants[[#This Row],[Has Online Delivery]]="Yes",Restaurants[[#This Row],[Has Table Booking]]="Yes"),"Online + Table",
IF(Restaurants[[#This Row],[Has Online Delivery]]="Yes","Online Only",
IF(Restaurants[[#This Row],[Has Table Booking]]="Yes","Table Only","None")))</f>
        <v>Online + Table</v>
      </c>
      <c r="AE2068" t="str">
        <f>IF(Restaurants[[#This Row],[Rating]]&gt;=4.5,"Excellent",
IF(Restaurants[[#This Row],[Rating]]&gt;=4,"Very Good",
IF(Restaurants[[#This Row],[Rating]]&gt;=3.5,"Good","Average/Low")))</f>
        <v>Excellent</v>
      </c>
    </row>
    <row r="2069" spans="1:31" x14ac:dyDescent="0.3">
      <c r="A2069" t="s">
        <v>248</v>
      </c>
      <c r="B2069" t="s">
        <v>862</v>
      </c>
      <c r="C2069" t="s">
        <v>251</v>
      </c>
      <c r="D2069" t="s">
        <v>935</v>
      </c>
      <c r="E2069">
        <v>0</v>
      </c>
      <c r="F2069">
        <v>85</v>
      </c>
      <c r="G2069" t="s">
        <v>249</v>
      </c>
      <c r="H2069">
        <v>2014</v>
      </c>
      <c r="I2069">
        <v>38</v>
      </c>
      <c r="J2069">
        <v>4.5</v>
      </c>
      <c r="K2069" t="s">
        <v>936</v>
      </c>
      <c r="L2069">
        <v>11</v>
      </c>
      <c r="M2069" t="s">
        <v>204</v>
      </c>
      <c r="N2069" t="s">
        <v>210</v>
      </c>
      <c r="O2069" t="s">
        <v>35</v>
      </c>
      <c r="P2069" t="s">
        <v>37</v>
      </c>
      <c r="Q2069" t="s">
        <v>37</v>
      </c>
      <c r="R2069">
        <v>20</v>
      </c>
      <c r="S2069" t="s">
        <v>37</v>
      </c>
      <c r="T2069" t="s">
        <v>38</v>
      </c>
      <c r="U2069" t="s">
        <v>46</v>
      </c>
      <c r="V2069" t="s">
        <v>947</v>
      </c>
      <c r="W2069" t="s">
        <v>70</v>
      </c>
      <c r="X2069">
        <v>63184</v>
      </c>
      <c r="Y2069">
        <v>6166</v>
      </c>
      <c r="Z2069">
        <v>21.170200000000001</v>
      </c>
      <c r="AA2069">
        <v>72.831100000000006</v>
      </c>
      <c r="AB2069" t="str">
        <f>IF(Restaurants[[#This Row],[Years_Operating]]&lt;5,"New",
IF(Restaurants[[#This Row],[Years_Operating]]&lt;15,"Established","Legacy"))</f>
        <v>Established</v>
      </c>
      <c r="AC2069" t="str">
        <f>IF(Restaurants[[#This Row],[Country]]="India","Yes","No")</f>
        <v>Yes</v>
      </c>
      <c r="AD2069" t="str">
        <f>IF(AND(Restaurants[[#This Row],[Has Online Delivery]]="Yes",Restaurants[[#This Row],[Has Table Booking]]="Yes"),"Online + Table",
IF(Restaurants[[#This Row],[Has Online Delivery]]="Yes","Online Only",
IF(Restaurants[[#This Row],[Has Table Booking]]="Yes","Table Only","None")))</f>
        <v>None</v>
      </c>
      <c r="AE2069" t="str">
        <f>IF(Restaurants[[#This Row],[Rating]]&gt;=4.5,"Excellent",
IF(Restaurants[[#This Row],[Rating]]&gt;=4,"Very Good",
IF(Restaurants[[#This Row],[Rating]]&gt;=3.5,"Good","Average/Low")))</f>
        <v>Excellent</v>
      </c>
    </row>
    <row r="2070" spans="1:31" x14ac:dyDescent="0.3">
      <c r="A2070" t="s">
        <v>100</v>
      </c>
      <c r="B2070" t="s">
        <v>261</v>
      </c>
      <c r="C2070" t="s">
        <v>251</v>
      </c>
      <c r="D2070" t="s">
        <v>935</v>
      </c>
      <c r="E2070">
        <v>3</v>
      </c>
      <c r="F2070">
        <v>385</v>
      </c>
      <c r="G2070" t="s">
        <v>102</v>
      </c>
      <c r="H2070">
        <v>2003</v>
      </c>
      <c r="I2070">
        <v>55</v>
      </c>
      <c r="J2070">
        <v>4.8</v>
      </c>
      <c r="K2070" t="s">
        <v>948</v>
      </c>
      <c r="L2070">
        <v>22</v>
      </c>
      <c r="M2070" t="s">
        <v>33</v>
      </c>
      <c r="N2070" t="s">
        <v>34</v>
      </c>
      <c r="O2070" t="s">
        <v>35</v>
      </c>
      <c r="P2070" t="s">
        <v>37</v>
      </c>
      <c r="Q2070" t="s">
        <v>36</v>
      </c>
      <c r="R2070">
        <v>27</v>
      </c>
      <c r="S2070" t="s">
        <v>37</v>
      </c>
      <c r="T2070" t="s">
        <v>63</v>
      </c>
      <c r="U2070" t="s">
        <v>69</v>
      </c>
      <c r="V2070" t="s">
        <v>949</v>
      </c>
      <c r="W2070" t="s">
        <v>149</v>
      </c>
      <c r="X2070">
        <v>344421</v>
      </c>
      <c r="Y2070">
        <v>2217</v>
      </c>
      <c r="Z2070">
        <v>22.572600000000001</v>
      </c>
      <c r="AA2070">
        <v>88.363900000000001</v>
      </c>
      <c r="AB2070" t="str">
        <f>IF(Restaurants[[#This Row],[Years_Operating]]&lt;5,"New",
IF(Restaurants[[#This Row],[Years_Operating]]&lt;15,"Established","Legacy"))</f>
        <v>Legacy</v>
      </c>
      <c r="AC2070" t="str">
        <f>IF(Restaurants[[#This Row],[Country]]="India","Yes","No")</f>
        <v>Yes</v>
      </c>
      <c r="AD2070" t="str">
        <f>IF(AND(Restaurants[[#This Row],[Has Online Delivery]]="Yes",Restaurants[[#This Row],[Has Table Booking]]="Yes"),"Online + Table",
IF(Restaurants[[#This Row],[Has Online Delivery]]="Yes","Online Only",
IF(Restaurants[[#This Row],[Has Table Booking]]="Yes","Table Only","None")))</f>
        <v>Table Only</v>
      </c>
      <c r="AE2070" t="str">
        <f>IF(Restaurants[[#This Row],[Rating]]&gt;=4.5,"Excellent",
IF(Restaurants[[#This Row],[Rating]]&gt;=4,"Very Good",
IF(Restaurants[[#This Row],[Rating]]&gt;=3.5,"Good","Average/Low")))</f>
        <v>Excellent</v>
      </c>
    </row>
    <row r="2071" spans="1:31" x14ac:dyDescent="0.3">
      <c r="A2071" t="s">
        <v>161</v>
      </c>
      <c r="B2071" t="s">
        <v>250</v>
      </c>
      <c r="C2071" t="s">
        <v>251</v>
      </c>
      <c r="D2071" t="s">
        <v>863</v>
      </c>
      <c r="E2071">
        <v>2</v>
      </c>
      <c r="F2071">
        <v>275</v>
      </c>
      <c r="G2071" t="s">
        <v>163</v>
      </c>
      <c r="H2071">
        <v>2003</v>
      </c>
      <c r="I2071">
        <v>36</v>
      </c>
      <c r="J2071">
        <v>4.7</v>
      </c>
      <c r="K2071" t="s">
        <v>864</v>
      </c>
      <c r="L2071">
        <v>22</v>
      </c>
      <c r="M2071" t="s">
        <v>33</v>
      </c>
      <c r="N2071" t="s">
        <v>143</v>
      </c>
      <c r="O2071" t="s">
        <v>45</v>
      </c>
      <c r="P2071" t="s">
        <v>37</v>
      </c>
      <c r="Q2071" t="s">
        <v>36</v>
      </c>
      <c r="R2071">
        <v>51</v>
      </c>
      <c r="S2071" t="s">
        <v>37</v>
      </c>
      <c r="T2071" t="s">
        <v>38</v>
      </c>
      <c r="U2071" t="s">
        <v>39</v>
      </c>
      <c r="V2071" t="s">
        <v>950</v>
      </c>
      <c r="W2071" t="s">
        <v>56</v>
      </c>
      <c r="X2071">
        <v>408274</v>
      </c>
      <c r="Y2071">
        <v>7919</v>
      </c>
      <c r="Z2071">
        <v>28.7041</v>
      </c>
      <c r="AA2071">
        <v>77.102500000000006</v>
      </c>
      <c r="AB2071" t="str">
        <f>IF(Restaurants[[#This Row],[Years_Operating]]&lt;5,"New",
IF(Restaurants[[#This Row],[Years_Operating]]&lt;15,"Established","Legacy"))</f>
        <v>Legacy</v>
      </c>
      <c r="AC2071" t="str">
        <f>IF(Restaurants[[#This Row],[Country]]="India","Yes","No")</f>
        <v>Yes</v>
      </c>
      <c r="AD2071" t="str">
        <f>IF(AND(Restaurants[[#This Row],[Has Online Delivery]]="Yes",Restaurants[[#This Row],[Has Table Booking]]="Yes"),"Online + Table",
IF(Restaurants[[#This Row],[Has Online Delivery]]="Yes","Online Only",
IF(Restaurants[[#This Row],[Has Table Booking]]="Yes","Table Only","None")))</f>
        <v>Table Only</v>
      </c>
      <c r="AE2071" t="str">
        <f>IF(Restaurants[[#This Row],[Rating]]&gt;=4.5,"Excellent",
IF(Restaurants[[#This Row],[Rating]]&gt;=4,"Very Good",
IF(Restaurants[[#This Row],[Rating]]&gt;=3.5,"Good","Average/Low")))</f>
        <v>Excellent</v>
      </c>
    </row>
    <row r="2072" spans="1:31" x14ac:dyDescent="0.3">
      <c r="A2072" t="s">
        <v>81</v>
      </c>
      <c r="B2072" t="s">
        <v>866</v>
      </c>
      <c r="C2072" t="s">
        <v>251</v>
      </c>
      <c r="D2072" t="s">
        <v>252</v>
      </c>
      <c r="E2072">
        <v>3</v>
      </c>
      <c r="F2072">
        <v>310</v>
      </c>
      <c r="G2072" t="s">
        <v>84</v>
      </c>
      <c r="H2072">
        <v>2005</v>
      </c>
      <c r="I2072">
        <v>35</v>
      </c>
      <c r="J2072">
        <v>4.8</v>
      </c>
      <c r="K2072" t="s">
        <v>253</v>
      </c>
      <c r="L2072">
        <v>20</v>
      </c>
      <c r="M2072" t="s">
        <v>33</v>
      </c>
      <c r="N2072" t="s">
        <v>34</v>
      </c>
      <c r="O2072" t="s">
        <v>35</v>
      </c>
      <c r="P2072" t="s">
        <v>37</v>
      </c>
      <c r="Q2072" t="s">
        <v>37</v>
      </c>
      <c r="R2072">
        <v>49</v>
      </c>
      <c r="S2072" t="s">
        <v>37</v>
      </c>
      <c r="T2072" t="s">
        <v>55</v>
      </c>
      <c r="U2072" t="s">
        <v>46</v>
      </c>
      <c r="V2072" t="s">
        <v>951</v>
      </c>
      <c r="W2072" t="s">
        <v>80</v>
      </c>
      <c r="X2072">
        <v>380329</v>
      </c>
      <c r="Y2072">
        <v>1932</v>
      </c>
      <c r="Z2072">
        <v>23.022500000000001</v>
      </c>
      <c r="AA2072">
        <v>72.571399999999997</v>
      </c>
      <c r="AB2072" t="str">
        <f>IF(Restaurants[[#This Row],[Years_Operating]]&lt;5,"New",
IF(Restaurants[[#This Row],[Years_Operating]]&lt;15,"Established","Legacy"))</f>
        <v>Legacy</v>
      </c>
      <c r="AC2072" t="str">
        <f>IF(Restaurants[[#This Row],[Country]]="India","Yes","No")</f>
        <v>Yes</v>
      </c>
      <c r="AD2072" t="str">
        <f>IF(AND(Restaurants[[#This Row],[Has Online Delivery]]="Yes",Restaurants[[#This Row],[Has Table Booking]]="Yes"),"Online + Table",
IF(Restaurants[[#This Row],[Has Online Delivery]]="Yes","Online Only",
IF(Restaurants[[#This Row],[Has Table Booking]]="Yes","Table Only","None")))</f>
        <v>None</v>
      </c>
      <c r="AE2072" t="str">
        <f>IF(Restaurants[[#This Row],[Rating]]&gt;=4.5,"Excellent",
IF(Restaurants[[#This Row],[Rating]]&gt;=4,"Very Good",
IF(Restaurants[[#This Row],[Rating]]&gt;=3.5,"Good","Average/Low")))</f>
        <v>Excellent</v>
      </c>
    </row>
    <row r="2073" spans="1:31" x14ac:dyDescent="0.3">
      <c r="A2073" t="s">
        <v>220</v>
      </c>
      <c r="B2073" t="s">
        <v>125</v>
      </c>
      <c r="C2073" t="s">
        <v>50</v>
      </c>
      <c r="D2073" t="s">
        <v>916</v>
      </c>
      <c r="E2073">
        <v>0</v>
      </c>
      <c r="F2073">
        <v>195</v>
      </c>
      <c r="G2073" t="s">
        <v>220</v>
      </c>
      <c r="H2073">
        <v>2017</v>
      </c>
      <c r="I2073">
        <v>14</v>
      </c>
      <c r="J2073">
        <v>4.5999999999999996</v>
      </c>
      <c r="K2073" t="s">
        <v>930</v>
      </c>
      <c r="L2073">
        <v>8</v>
      </c>
      <c r="M2073" t="s">
        <v>160</v>
      </c>
      <c r="N2073" t="s">
        <v>210</v>
      </c>
      <c r="O2073" t="s">
        <v>45</v>
      </c>
      <c r="P2073" t="s">
        <v>37</v>
      </c>
      <c r="Q2073" t="s">
        <v>37</v>
      </c>
      <c r="R2073">
        <v>48</v>
      </c>
      <c r="S2073" t="s">
        <v>37</v>
      </c>
      <c r="T2073" t="s">
        <v>63</v>
      </c>
      <c r="U2073" t="s">
        <v>69</v>
      </c>
      <c r="W2073" t="s">
        <v>132</v>
      </c>
      <c r="X2073">
        <v>245973</v>
      </c>
      <c r="Y2073">
        <v>6772</v>
      </c>
      <c r="Z2073">
        <v>41.878100000000003</v>
      </c>
      <c r="AA2073">
        <v>-87.629800000000003</v>
      </c>
      <c r="AB2073" t="str">
        <f>IF(Restaurants[[#This Row],[Years_Operating]]&lt;5,"New",
IF(Restaurants[[#This Row],[Years_Operating]]&lt;15,"Established","Legacy"))</f>
        <v>Established</v>
      </c>
      <c r="AC2073" t="str">
        <f>IF(Restaurants[[#This Row],[Country]]="India","Yes","No")</f>
        <v>No</v>
      </c>
      <c r="AD2073" t="str">
        <f>IF(AND(Restaurants[[#This Row],[Has Online Delivery]]="Yes",Restaurants[[#This Row],[Has Table Booking]]="Yes"),"Online + Table",
IF(Restaurants[[#This Row],[Has Online Delivery]]="Yes","Online Only",
IF(Restaurants[[#This Row],[Has Table Booking]]="Yes","Table Only","None")))</f>
        <v>None</v>
      </c>
      <c r="AE2073" t="str">
        <f>IF(Restaurants[[#This Row],[Rating]]&gt;=4.5,"Excellent",
IF(Restaurants[[#This Row],[Rating]]&gt;=4,"Very Good",
IF(Restaurants[[#This Row],[Rating]]&gt;=3.5,"Good","Average/Low")))</f>
        <v>Excellent</v>
      </c>
    </row>
    <row r="2074" spans="1:31" x14ac:dyDescent="0.3">
      <c r="A2074" t="s">
        <v>186</v>
      </c>
      <c r="B2074" t="s">
        <v>880</v>
      </c>
      <c r="C2074" t="s">
        <v>50</v>
      </c>
      <c r="D2074" t="s">
        <v>878</v>
      </c>
      <c r="E2074">
        <v>2</v>
      </c>
      <c r="F2074">
        <v>550</v>
      </c>
      <c r="G2074" t="s">
        <v>188</v>
      </c>
      <c r="H2074">
        <v>2015</v>
      </c>
      <c r="I2074">
        <v>50</v>
      </c>
      <c r="J2074">
        <v>4.5</v>
      </c>
      <c r="K2074" t="s">
        <v>911</v>
      </c>
      <c r="L2074">
        <v>10</v>
      </c>
      <c r="M2074" t="s">
        <v>62</v>
      </c>
      <c r="N2074" t="s">
        <v>143</v>
      </c>
      <c r="O2074" t="s">
        <v>35</v>
      </c>
      <c r="P2074" t="s">
        <v>36</v>
      </c>
      <c r="Q2074" t="s">
        <v>36</v>
      </c>
      <c r="R2074">
        <v>27</v>
      </c>
      <c r="S2074" t="s">
        <v>36</v>
      </c>
      <c r="T2074" t="s">
        <v>38</v>
      </c>
      <c r="U2074" t="s">
        <v>32</v>
      </c>
      <c r="W2074" t="s">
        <v>64</v>
      </c>
      <c r="X2074">
        <v>464560</v>
      </c>
      <c r="Y2074">
        <v>5092</v>
      </c>
      <c r="Z2074">
        <v>29.760400000000001</v>
      </c>
      <c r="AA2074">
        <v>-95.369799999999998</v>
      </c>
      <c r="AB2074" t="str">
        <f>IF(Restaurants[[#This Row],[Years_Operating]]&lt;5,"New",
IF(Restaurants[[#This Row],[Years_Operating]]&lt;15,"Established","Legacy"))</f>
        <v>Established</v>
      </c>
      <c r="AC2074" t="str">
        <f>IF(Restaurants[[#This Row],[Country]]="India","Yes","No")</f>
        <v>No</v>
      </c>
      <c r="AD2074" t="str">
        <f>IF(AND(Restaurants[[#This Row],[Has Online Delivery]]="Yes",Restaurants[[#This Row],[Has Table Booking]]="Yes"),"Online + Table",
IF(Restaurants[[#This Row],[Has Online Delivery]]="Yes","Online Only",
IF(Restaurants[[#This Row],[Has Table Booking]]="Yes","Table Only","None")))</f>
        <v>Online + Table</v>
      </c>
      <c r="AE2074" t="str">
        <f>IF(Restaurants[[#This Row],[Rating]]&gt;=4.5,"Excellent",
IF(Restaurants[[#This Row],[Rating]]&gt;=4,"Very Good",
IF(Restaurants[[#This Row],[Rating]]&gt;=3.5,"Good","Average/Low")))</f>
        <v>Excellent</v>
      </c>
    </row>
    <row r="2075" spans="1:31" x14ac:dyDescent="0.3">
      <c r="A2075" t="s">
        <v>154</v>
      </c>
      <c r="B2075" t="s">
        <v>866</v>
      </c>
      <c r="C2075" t="s">
        <v>251</v>
      </c>
      <c r="D2075" t="s">
        <v>258</v>
      </c>
      <c r="E2075">
        <v>2</v>
      </c>
      <c r="F2075">
        <v>245</v>
      </c>
      <c r="G2075" t="s">
        <v>158</v>
      </c>
      <c r="H2075">
        <v>2010</v>
      </c>
      <c r="I2075">
        <v>48</v>
      </c>
      <c r="J2075">
        <v>4.7</v>
      </c>
      <c r="K2075" t="s">
        <v>284</v>
      </c>
      <c r="L2075">
        <v>15</v>
      </c>
      <c r="M2075" t="s">
        <v>160</v>
      </c>
      <c r="N2075" t="s">
        <v>143</v>
      </c>
      <c r="O2075" t="s">
        <v>35</v>
      </c>
      <c r="P2075" t="s">
        <v>36</v>
      </c>
      <c r="Q2075" t="s">
        <v>37</v>
      </c>
      <c r="R2075">
        <v>51</v>
      </c>
      <c r="S2075" t="s">
        <v>37</v>
      </c>
      <c r="T2075" t="s">
        <v>86</v>
      </c>
      <c r="U2075" t="s">
        <v>32</v>
      </c>
      <c r="V2075" t="s">
        <v>952</v>
      </c>
      <c r="W2075" t="s">
        <v>40</v>
      </c>
      <c r="X2075">
        <v>480594</v>
      </c>
      <c r="Y2075">
        <v>2780</v>
      </c>
      <c r="Z2075">
        <v>23.022500000000001</v>
      </c>
      <c r="AA2075">
        <v>72.571399999999997</v>
      </c>
      <c r="AB2075" t="str">
        <f>IF(Restaurants[[#This Row],[Years_Operating]]&lt;5,"New",
IF(Restaurants[[#This Row],[Years_Operating]]&lt;15,"Established","Legacy"))</f>
        <v>Legacy</v>
      </c>
      <c r="AC2075" t="str">
        <f>IF(Restaurants[[#This Row],[Country]]="India","Yes","No")</f>
        <v>Yes</v>
      </c>
      <c r="AD2075" t="str">
        <f>IF(AND(Restaurants[[#This Row],[Has Online Delivery]]="Yes",Restaurants[[#This Row],[Has Table Booking]]="Yes"),"Online + Table",
IF(Restaurants[[#This Row],[Has Online Delivery]]="Yes","Online Only",
IF(Restaurants[[#This Row],[Has Table Booking]]="Yes","Table Only","None")))</f>
        <v>Online Only</v>
      </c>
      <c r="AE2075" t="str">
        <f>IF(Restaurants[[#This Row],[Rating]]&gt;=4.5,"Excellent",
IF(Restaurants[[#This Row],[Rating]]&gt;=4,"Very Good",
IF(Restaurants[[#This Row],[Rating]]&gt;=3.5,"Good","Average/Low")))</f>
        <v>Excellent</v>
      </c>
    </row>
    <row r="2076" spans="1:31" x14ac:dyDescent="0.3">
      <c r="A2076" t="s">
        <v>104</v>
      </c>
      <c r="B2076" t="s">
        <v>195</v>
      </c>
      <c r="C2076" t="s">
        <v>196</v>
      </c>
      <c r="D2076" t="s">
        <v>953</v>
      </c>
      <c r="E2076">
        <v>3</v>
      </c>
      <c r="F2076">
        <v>310</v>
      </c>
      <c r="G2076" t="s">
        <v>107</v>
      </c>
      <c r="H2076">
        <v>1994</v>
      </c>
      <c r="I2076">
        <v>50</v>
      </c>
      <c r="J2076">
        <v>4.8</v>
      </c>
      <c r="K2076" t="s">
        <v>954</v>
      </c>
      <c r="L2076">
        <v>31</v>
      </c>
      <c r="M2076" t="s">
        <v>33</v>
      </c>
      <c r="N2076" t="s">
        <v>34</v>
      </c>
      <c r="O2076" t="s">
        <v>35</v>
      </c>
      <c r="P2076" t="s">
        <v>36</v>
      </c>
      <c r="Q2076" t="s">
        <v>36</v>
      </c>
      <c r="R2076">
        <v>69</v>
      </c>
      <c r="S2076" t="s">
        <v>37</v>
      </c>
      <c r="T2076" t="s">
        <v>63</v>
      </c>
      <c r="U2076" t="s">
        <v>69</v>
      </c>
      <c r="W2076" t="s">
        <v>40</v>
      </c>
      <c r="X2076">
        <v>460926</v>
      </c>
      <c r="Y2076">
        <v>2739</v>
      </c>
      <c r="Z2076">
        <v>51.507399999999997</v>
      </c>
      <c r="AA2076">
        <v>-0.1278</v>
      </c>
      <c r="AB2076" t="str">
        <f>IF(Restaurants[[#This Row],[Years_Operating]]&lt;5,"New",
IF(Restaurants[[#This Row],[Years_Operating]]&lt;15,"Established","Legacy"))</f>
        <v>Legacy</v>
      </c>
      <c r="AC2076" t="str">
        <f>IF(Restaurants[[#This Row],[Country]]="India","Yes","No")</f>
        <v>No</v>
      </c>
      <c r="AD2076" t="str">
        <f>IF(AND(Restaurants[[#This Row],[Has Online Delivery]]="Yes",Restaurants[[#This Row],[Has Table Booking]]="Yes"),"Online + Table",
IF(Restaurants[[#This Row],[Has Online Delivery]]="Yes","Online Only",
IF(Restaurants[[#This Row],[Has Table Booking]]="Yes","Table Only","None")))</f>
        <v>Online + Table</v>
      </c>
      <c r="AE2076" t="str">
        <f>IF(Restaurants[[#This Row],[Rating]]&gt;=4.5,"Excellent",
IF(Restaurants[[#This Row],[Rating]]&gt;=4,"Very Good",
IF(Restaurants[[#This Row],[Rating]]&gt;=3.5,"Good","Average/Low")))</f>
        <v>Excellent</v>
      </c>
    </row>
    <row r="2077" spans="1:31" x14ac:dyDescent="0.3">
      <c r="A2077" t="s">
        <v>65</v>
      </c>
      <c r="B2077" t="s">
        <v>921</v>
      </c>
      <c r="C2077" t="s">
        <v>251</v>
      </c>
      <c r="D2077" t="s">
        <v>267</v>
      </c>
      <c r="E2077">
        <v>3</v>
      </c>
      <c r="F2077">
        <v>350</v>
      </c>
      <c r="G2077" t="s">
        <v>68</v>
      </c>
      <c r="H2077">
        <v>1991</v>
      </c>
      <c r="I2077">
        <v>36</v>
      </c>
      <c r="J2077">
        <v>4.8</v>
      </c>
      <c r="K2077" t="s">
        <v>307</v>
      </c>
      <c r="L2077">
        <v>34</v>
      </c>
      <c r="M2077" t="s">
        <v>33</v>
      </c>
      <c r="N2077" t="s">
        <v>34</v>
      </c>
      <c r="O2077" t="s">
        <v>35</v>
      </c>
      <c r="P2077" t="s">
        <v>36</v>
      </c>
      <c r="Q2077" t="s">
        <v>37</v>
      </c>
      <c r="R2077">
        <v>24</v>
      </c>
      <c r="S2077" t="s">
        <v>36</v>
      </c>
      <c r="T2077" t="s">
        <v>86</v>
      </c>
      <c r="U2077" t="s">
        <v>32</v>
      </c>
      <c r="V2077" t="s">
        <v>955</v>
      </c>
      <c r="W2077" t="s">
        <v>47</v>
      </c>
      <c r="X2077">
        <v>238256</v>
      </c>
      <c r="Y2077">
        <v>5726</v>
      </c>
      <c r="Z2077">
        <v>26.912400000000002</v>
      </c>
      <c r="AA2077">
        <v>75.787300000000002</v>
      </c>
      <c r="AB2077" t="str">
        <f>IF(Restaurants[[#This Row],[Years_Operating]]&lt;5,"New",
IF(Restaurants[[#This Row],[Years_Operating]]&lt;15,"Established","Legacy"))</f>
        <v>Legacy</v>
      </c>
      <c r="AC2077" t="str">
        <f>IF(Restaurants[[#This Row],[Country]]="India","Yes","No")</f>
        <v>Yes</v>
      </c>
      <c r="AD2077" t="str">
        <f>IF(AND(Restaurants[[#This Row],[Has Online Delivery]]="Yes",Restaurants[[#This Row],[Has Table Booking]]="Yes"),"Online + Table",
IF(Restaurants[[#This Row],[Has Online Delivery]]="Yes","Online Only",
IF(Restaurants[[#This Row],[Has Table Booking]]="Yes","Table Only","None")))</f>
        <v>Online Only</v>
      </c>
      <c r="AE2077" t="str">
        <f>IF(Restaurants[[#This Row],[Rating]]&gt;=4.5,"Excellent",
IF(Restaurants[[#This Row],[Rating]]&gt;=4,"Very Good",
IF(Restaurants[[#This Row],[Rating]]&gt;=3.5,"Good","Average/Low")))</f>
        <v>Excellent</v>
      </c>
    </row>
    <row r="2078" spans="1:31" x14ac:dyDescent="0.3">
      <c r="A2078" t="s">
        <v>224</v>
      </c>
      <c r="B2078" t="s">
        <v>891</v>
      </c>
      <c r="C2078" t="s">
        <v>196</v>
      </c>
      <c r="D2078" t="s">
        <v>953</v>
      </c>
      <c r="E2078">
        <v>0</v>
      </c>
      <c r="F2078">
        <v>140</v>
      </c>
      <c r="G2078" t="s">
        <v>225</v>
      </c>
      <c r="H2078">
        <v>2012</v>
      </c>
      <c r="I2078">
        <v>48</v>
      </c>
      <c r="J2078">
        <v>4.5999999999999996</v>
      </c>
      <c r="K2078" t="s">
        <v>954</v>
      </c>
      <c r="L2078">
        <v>13</v>
      </c>
      <c r="M2078" t="s">
        <v>204</v>
      </c>
      <c r="N2078" t="s">
        <v>210</v>
      </c>
      <c r="O2078" t="s">
        <v>54</v>
      </c>
      <c r="P2078" t="s">
        <v>37</v>
      </c>
      <c r="Q2078" t="s">
        <v>37</v>
      </c>
      <c r="R2078">
        <v>33</v>
      </c>
      <c r="S2078" t="s">
        <v>36</v>
      </c>
      <c r="T2078" t="s">
        <v>55</v>
      </c>
      <c r="U2078" t="s">
        <v>46</v>
      </c>
      <c r="W2078" t="s">
        <v>80</v>
      </c>
      <c r="X2078">
        <v>431956</v>
      </c>
      <c r="Y2078">
        <v>6919</v>
      </c>
      <c r="Z2078">
        <v>53.480800000000002</v>
      </c>
      <c r="AA2078">
        <v>-2.2425999999999999</v>
      </c>
      <c r="AB2078" t="str">
        <f>IF(Restaurants[[#This Row],[Years_Operating]]&lt;5,"New",
IF(Restaurants[[#This Row],[Years_Operating]]&lt;15,"Established","Legacy"))</f>
        <v>Established</v>
      </c>
      <c r="AC2078" t="str">
        <f>IF(Restaurants[[#This Row],[Country]]="India","Yes","No")</f>
        <v>No</v>
      </c>
      <c r="AD2078" t="str">
        <f>IF(AND(Restaurants[[#This Row],[Has Online Delivery]]="Yes",Restaurants[[#This Row],[Has Table Booking]]="Yes"),"Online + Table",
IF(Restaurants[[#This Row],[Has Online Delivery]]="Yes","Online Only",
IF(Restaurants[[#This Row],[Has Table Booking]]="Yes","Table Only","None")))</f>
        <v>None</v>
      </c>
      <c r="AE2078" t="str">
        <f>IF(Restaurants[[#This Row],[Rating]]&gt;=4.5,"Excellent",
IF(Restaurants[[#This Row],[Rating]]&gt;=4,"Very Good",
IF(Restaurants[[#This Row],[Rating]]&gt;=3.5,"Good","Average/Low")))</f>
        <v>Excellent</v>
      </c>
    </row>
    <row r="2079" spans="1:31" x14ac:dyDescent="0.3">
      <c r="A2079" t="s">
        <v>238</v>
      </c>
      <c r="B2079" t="s">
        <v>900</v>
      </c>
      <c r="C2079" t="s">
        <v>50</v>
      </c>
      <c r="D2079" t="s">
        <v>901</v>
      </c>
      <c r="E2079">
        <v>0</v>
      </c>
      <c r="F2079">
        <v>220</v>
      </c>
      <c r="G2079" t="s">
        <v>242</v>
      </c>
      <c r="H2079">
        <v>2011</v>
      </c>
      <c r="I2079">
        <v>50</v>
      </c>
      <c r="J2079">
        <v>4.5</v>
      </c>
      <c r="K2079" t="s">
        <v>902</v>
      </c>
      <c r="L2079">
        <v>14</v>
      </c>
      <c r="M2079" t="s">
        <v>160</v>
      </c>
      <c r="N2079" t="s">
        <v>210</v>
      </c>
      <c r="O2079" t="s">
        <v>35</v>
      </c>
      <c r="P2079" t="s">
        <v>37</v>
      </c>
      <c r="Q2079" t="s">
        <v>37</v>
      </c>
      <c r="R2079">
        <v>73</v>
      </c>
      <c r="S2079" t="s">
        <v>37</v>
      </c>
      <c r="T2079" t="s">
        <v>55</v>
      </c>
      <c r="U2079" t="s">
        <v>39</v>
      </c>
      <c r="W2079" t="s">
        <v>64</v>
      </c>
      <c r="X2079">
        <v>154657</v>
      </c>
      <c r="Y2079">
        <v>6703</v>
      </c>
      <c r="Z2079">
        <v>34.052199999999999</v>
      </c>
      <c r="AA2079">
        <v>-118.2437</v>
      </c>
      <c r="AB2079" t="str">
        <f>IF(Restaurants[[#This Row],[Years_Operating]]&lt;5,"New",
IF(Restaurants[[#This Row],[Years_Operating]]&lt;15,"Established","Legacy"))</f>
        <v>Established</v>
      </c>
      <c r="AC2079" t="str">
        <f>IF(Restaurants[[#This Row],[Country]]="India","Yes","No")</f>
        <v>No</v>
      </c>
      <c r="AD2079" t="str">
        <f>IF(AND(Restaurants[[#This Row],[Has Online Delivery]]="Yes",Restaurants[[#This Row],[Has Table Booking]]="Yes"),"Online + Table",
IF(Restaurants[[#This Row],[Has Online Delivery]]="Yes","Online Only",
IF(Restaurants[[#This Row],[Has Table Booking]]="Yes","Table Only","None")))</f>
        <v>None</v>
      </c>
      <c r="AE2079" t="str">
        <f>IF(Restaurants[[#This Row],[Rating]]&gt;=4.5,"Excellent",
IF(Restaurants[[#This Row],[Rating]]&gt;=4,"Very Good",
IF(Restaurants[[#This Row],[Rating]]&gt;=3.5,"Good","Average/Low")))</f>
        <v>Excellent</v>
      </c>
    </row>
    <row r="2080" spans="1:31" x14ac:dyDescent="0.3">
      <c r="A2080" t="s">
        <v>133</v>
      </c>
      <c r="B2080" t="s">
        <v>876</v>
      </c>
      <c r="C2080" t="s">
        <v>877</v>
      </c>
      <c r="D2080" t="s">
        <v>956</v>
      </c>
      <c r="E2080">
        <v>3</v>
      </c>
      <c r="F2080">
        <v>265</v>
      </c>
      <c r="G2080" t="s">
        <v>135</v>
      </c>
      <c r="H2080">
        <v>2005</v>
      </c>
      <c r="I2080">
        <v>45</v>
      </c>
      <c r="J2080">
        <v>4.7</v>
      </c>
      <c r="K2080" t="s">
        <v>957</v>
      </c>
      <c r="L2080">
        <v>20</v>
      </c>
      <c r="M2080" t="s">
        <v>33</v>
      </c>
      <c r="N2080" t="s">
        <v>34</v>
      </c>
      <c r="O2080" t="s">
        <v>35</v>
      </c>
      <c r="P2080" t="s">
        <v>37</v>
      </c>
      <c r="Q2080" t="s">
        <v>37</v>
      </c>
      <c r="R2080">
        <v>26</v>
      </c>
      <c r="S2080" t="s">
        <v>36</v>
      </c>
      <c r="T2080" t="s">
        <v>86</v>
      </c>
      <c r="U2080" t="s">
        <v>39</v>
      </c>
      <c r="W2080" t="s">
        <v>56</v>
      </c>
      <c r="X2080">
        <v>295859</v>
      </c>
      <c r="Y2080">
        <v>7792</v>
      </c>
      <c r="Z2080">
        <v>-33.8688</v>
      </c>
      <c r="AA2080">
        <v>151.20930000000001</v>
      </c>
      <c r="AB2080" t="str">
        <f>IF(Restaurants[[#This Row],[Years_Operating]]&lt;5,"New",
IF(Restaurants[[#This Row],[Years_Operating]]&lt;15,"Established","Legacy"))</f>
        <v>Legacy</v>
      </c>
      <c r="AC2080" t="str">
        <f>IF(Restaurants[[#This Row],[Country]]="India","Yes","No")</f>
        <v>No</v>
      </c>
      <c r="AD2080" t="str">
        <f>IF(AND(Restaurants[[#This Row],[Has Online Delivery]]="Yes",Restaurants[[#This Row],[Has Table Booking]]="Yes"),"Online + Table",
IF(Restaurants[[#This Row],[Has Online Delivery]]="Yes","Online Only",
IF(Restaurants[[#This Row],[Has Table Booking]]="Yes","Table Only","None")))</f>
        <v>None</v>
      </c>
      <c r="AE2080" t="str">
        <f>IF(Restaurants[[#This Row],[Rating]]&gt;=4.5,"Excellent",
IF(Restaurants[[#This Row],[Rating]]&gt;=4,"Very Good",
IF(Restaurants[[#This Row],[Rating]]&gt;=3.5,"Good","Average/Low")))</f>
        <v>Excellent</v>
      </c>
    </row>
    <row r="2081" spans="1:31" x14ac:dyDescent="0.3">
      <c r="A2081" t="s">
        <v>81</v>
      </c>
      <c r="B2081" t="s">
        <v>266</v>
      </c>
      <c r="C2081" t="s">
        <v>251</v>
      </c>
      <c r="D2081" t="s">
        <v>267</v>
      </c>
      <c r="E2081">
        <v>3</v>
      </c>
      <c r="F2081">
        <v>310</v>
      </c>
      <c r="G2081" t="s">
        <v>84</v>
      </c>
      <c r="H2081">
        <v>2005</v>
      </c>
      <c r="I2081">
        <v>35</v>
      </c>
      <c r="J2081">
        <v>4.8</v>
      </c>
      <c r="K2081" t="s">
        <v>312</v>
      </c>
      <c r="L2081">
        <v>20</v>
      </c>
      <c r="M2081" t="s">
        <v>33</v>
      </c>
      <c r="N2081" t="s">
        <v>34</v>
      </c>
      <c r="O2081" t="s">
        <v>35</v>
      </c>
      <c r="P2081" t="s">
        <v>36</v>
      </c>
      <c r="Q2081" t="s">
        <v>37</v>
      </c>
      <c r="R2081">
        <v>74</v>
      </c>
      <c r="S2081" t="s">
        <v>36</v>
      </c>
      <c r="T2081" t="s">
        <v>55</v>
      </c>
      <c r="U2081" t="s">
        <v>69</v>
      </c>
      <c r="V2081" t="s">
        <v>958</v>
      </c>
      <c r="W2081" t="s">
        <v>132</v>
      </c>
      <c r="X2081">
        <v>467323</v>
      </c>
      <c r="Y2081">
        <v>4451</v>
      </c>
      <c r="Z2081">
        <v>12.9716</v>
      </c>
      <c r="AA2081">
        <v>77.5946</v>
      </c>
      <c r="AB2081" t="str">
        <f>IF(Restaurants[[#This Row],[Years_Operating]]&lt;5,"New",
IF(Restaurants[[#This Row],[Years_Operating]]&lt;15,"Established","Legacy"))</f>
        <v>Legacy</v>
      </c>
      <c r="AC2081" t="str">
        <f>IF(Restaurants[[#This Row],[Country]]="India","Yes","No")</f>
        <v>Yes</v>
      </c>
      <c r="AD2081" t="str">
        <f>IF(AND(Restaurants[[#This Row],[Has Online Delivery]]="Yes",Restaurants[[#This Row],[Has Table Booking]]="Yes"),"Online + Table",
IF(Restaurants[[#This Row],[Has Online Delivery]]="Yes","Online Only",
IF(Restaurants[[#This Row],[Has Table Booking]]="Yes","Table Only","None")))</f>
        <v>Online Only</v>
      </c>
      <c r="AE2081" t="str">
        <f>IF(Restaurants[[#This Row],[Rating]]&gt;=4.5,"Excellent",
IF(Restaurants[[#This Row],[Rating]]&gt;=4,"Very Good",
IF(Restaurants[[#This Row],[Rating]]&gt;=3.5,"Good","Average/Low")))</f>
        <v>Excellent</v>
      </c>
    </row>
    <row r="2082" spans="1:31" x14ac:dyDescent="0.3">
      <c r="A2082" t="s">
        <v>111</v>
      </c>
      <c r="B2082" t="s">
        <v>933</v>
      </c>
      <c r="C2082" t="s">
        <v>251</v>
      </c>
      <c r="D2082" t="s">
        <v>267</v>
      </c>
      <c r="E2082">
        <v>3</v>
      </c>
      <c r="F2082">
        <v>305</v>
      </c>
      <c r="G2082" t="s">
        <v>112</v>
      </c>
      <c r="H2082">
        <v>2000</v>
      </c>
      <c r="I2082">
        <v>25</v>
      </c>
      <c r="J2082">
        <v>4.8</v>
      </c>
      <c r="K2082" t="s">
        <v>268</v>
      </c>
      <c r="L2082">
        <v>25</v>
      </c>
      <c r="M2082" t="s">
        <v>33</v>
      </c>
      <c r="N2082" t="s">
        <v>34</v>
      </c>
      <c r="O2082" t="s">
        <v>35</v>
      </c>
      <c r="P2082" t="s">
        <v>37</v>
      </c>
      <c r="Q2082" t="s">
        <v>37</v>
      </c>
      <c r="R2082">
        <v>40</v>
      </c>
      <c r="S2082" t="s">
        <v>37</v>
      </c>
      <c r="T2082" t="s">
        <v>55</v>
      </c>
      <c r="U2082" t="s">
        <v>39</v>
      </c>
      <c r="V2082" t="s">
        <v>959</v>
      </c>
      <c r="W2082" t="s">
        <v>64</v>
      </c>
      <c r="X2082">
        <v>201902</v>
      </c>
      <c r="Y2082">
        <v>5623</v>
      </c>
      <c r="Z2082">
        <v>22.7196</v>
      </c>
      <c r="AA2082">
        <v>75.857699999999994</v>
      </c>
      <c r="AB2082" t="str">
        <f>IF(Restaurants[[#This Row],[Years_Operating]]&lt;5,"New",
IF(Restaurants[[#This Row],[Years_Operating]]&lt;15,"Established","Legacy"))</f>
        <v>Legacy</v>
      </c>
      <c r="AC2082" t="str">
        <f>IF(Restaurants[[#This Row],[Country]]="India","Yes","No")</f>
        <v>Yes</v>
      </c>
      <c r="AD2082" t="str">
        <f>IF(AND(Restaurants[[#This Row],[Has Online Delivery]]="Yes",Restaurants[[#This Row],[Has Table Booking]]="Yes"),"Online + Table",
IF(Restaurants[[#This Row],[Has Online Delivery]]="Yes","Online Only",
IF(Restaurants[[#This Row],[Has Table Booking]]="Yes","Table Only","None")))</f>
        <v>None</v>
      </c>
      <c r="AE2082" t="str">
        <f>IF(Restaurants[[#This Row],[Rating]]&gt;=4.5,"Excellent",
IF(Restaurants[[#This Row],[Rating]]&gt;=4,"Very Good",
IF(Restaurants[[#This Row],[Rating]]&gt;=3.5,"Good","Average/Low")))</f>
        <v>Excellent</v>
      </c>
    </row>
    <row r="2083" spans="1:31" x14ac:dyDescent="0.3">
      <c r="A2083" t="s">
        <v>92</v>
      </c>
      <c r="B2083" t="s">
        <v>903</v>
      </c>
      <c r="C2083" t="s">
        <v>196</v>
      </c>
      <c r="D2083" t="s">
        <v>928</v>
      </c>
      <c r="E2083">
        <v>3</v>
      </c>
      <c r="F2083">
        <v>345</v>
      </c>
      <c r="G2083" t="s">
        <v>95</v>
      </c>
      <c r="H2083">
        <v>2011</v>
      </c>
      <c r="I2083">
        <v>50</v>
      </c>
      <c r="J2083">
        <v>4.8</v>
      </c>
      <c r="K2083" t="s">
        <v>929</v>
      </c>
      <c r="L2083">
        <v>14</v>
      </c>
      <c r="M2083" t="s">
        <v>33</v>
      </c>
      <c r="N2083" t="s">
        <v>34</v>
      </c>
      <c r="O2083" t="s">
        <v>54</v>
      </c>
      <c r="P2083" t="s">
        <v>37</v>
      </c>
      <c r="Q2083" t="s">
        <v>37</v>
      </c>
      <c r="R2083">
        <v>72</v>
      </c>
      <c r="S2083" t="s">
        <v>37</v>
      </c>
      <c r="T2083" t="s">
        <v>86</v>
      </c>
      <c r="U2083" t="s">
        <v>69</v>
      </c>
      <c r="W2083" t="s">
        <v>56</v>
      </c>
      <c r="X2083">
        <v>58670</v>
      </c>
      <c r="Y2083">
        <v>122</v>
      </c>
      <c r="Z2083">
        <v>53.800800000000002</v>
      </c>
      <c r="AA2083">
        <v>-1.5490999999999999</v>
      </c>
      <c r="AB2083" t="str">
        <f>IF(Restaurants[[#This Row],[Years_Operating]]&lt;5,"New",
IF(Restaurants[[#This Row],[Years_Operating]]&lt;15,"Established","Legacy"))</f>
        <v>Established</v>
      </c>
      <c r="AC2083" t="str">
        <f>IF(Restaurants[[#This Row],[Country]]="India","Yes","No")</f>
        <v>No</v>
      </c>
      <c r="AD2083" t="str">
        <f>IF(AND(Restaurants[[#This Row],[Has Online Delivery]]="Yes",Restaurants[[#This Row],[Has Table Booking]]="Yes"),"Online + Table",
IF(Restaurants[[#This Row],[Has Online Delivery]]="Yes","Online Only",
IF(Restaurants[[#This Row],[Has Table Booking]]="Yes","Table Only","None")))</f>
        <v>None</v>
      </c>
      <c r="AE2083" t="str">
        <f>IF(Restaurants[[#This Row],[Rating]]&gt;=4.5,"Excellent",
IF(Restaurants[[#This Row],[Rating]]&gt;=4,"Very Good",
IF(Restaurants[[#This Row],[Rating]]&gt;=3.5,"Good","Average/Low")))</f>
        <v>Excellent</v>
      </c>
    </row>
    <row r="2084" spans="1:31" x14ac:dyDescent="0.3">
      <c r="A2084" t="s">
        <v>189</v>
      </c>
      <c r="B2084" t="s">
        <v>903</v>
      </c>
      <c r="C2084" t="s">
        <v>196</v>
      </c>
      <c r="D2084" t="s">
        <v>928</v>
      </c>
      <c r="E2084">
        <v>1</v>
      </c>
      <c r="F2084">
        <v>210</v>
      </c>
      <c r="G2084" t="s">
        <v>192</v>
      </c>
      <c r="H2084">
        <v>1990</v>
      </c>
      <c r="I2084">
        <v>30</v>
      </c>
      <c r="J2084">
        <v>4.7</v>
      </c>
      <c r="K2084" t="s">
        <v>929</v>
      </c>
      <c r="L2084">
        <v>35</v>
      </c>
      <c r="M2084" t="s">
        <v>160</v>
      </c>
      <c r="N2084" t="s">
        <v>193</v>
      </c>
      <c r="O2084" t="s">
        <v>35</v>
      </c>
      <c r="P2084" t="s">
        <v>36</v>
      </c>
      <c r="Q2084" t="s">
        <v>36</v>
      </c>
      <c r="R2084">
        <v>21</v>
      </c>
      <c r="S2084" t="s">
        <v>37</v>
      </c>
      <c r="T2084" t="s">
        <v>86</v>
      </c>
      <c r="U2084" t="s">
        <v>32</v>
      </c>
      <c r="W2084" t="s">
        <v>47</v>
      </c>
      <c r="X2084">
        <v>222370</v>
      </c>
      <c r="Y2084">
        <v>3415</v>
      </c>
      <c r="Z2084">
        <v>53.800800000000002</v>
      </c>
      <c r="AA2084">
        <v>-1.5490999999999999</v>
      </c>
      <c r="AB2084" t="str">
        <f>IF(Restaurants[[#This Row],[Years_Operating]]&lt;5,"New",
IF(Restaurants[[#This Row],[Years_Operating]]&lt;15,"Established","Legacy"))</f>
        <v>Legacy</v>
      </c>
      <c r="AC2084" t="str">
        <f>IF(Restaurants[[#This Row],[Country]]="India","Yes","No")</f>
        <v>No</v>
      </c>
      <c r="AD2084" t="str">
        <f>IF(AND(Restaurants[[#This Row],[Has Online Delivery]]="Yes",Restaurants[[#This Row],[Has Table Booking]]="Yes"),"Online + Table",
IF(Restaurants[[#This Row],[Has Online Delivery]]="Yes","Online Only",
IF(Restaurants[[#This Row],[Has Table Booking]]="Yes","Table Only","None")))</f>
        <v>Online + Table</v>
      </c>
      <c r="AE2084" t="str">
        <f>IF(Restaurants[[#This Row],[Rating]]&gt;=4.5,"Excellent",
IF(Restaurants[[#This Row],[Rating]]&gt;=4,"Very Good",
IF(Restaurants[[#This Row],[Rating]]&gt;=3.5,"Good","Average/Low")))</f>
        <v>Excellent</v>
      </c>
    </row>
    <row r="2085" spans="1:31" x14ac:dyDescent="0.3">
      <c r="A2085" t="s">
        <v>238</v>
      </c>
      <c r="B2085" t="s">
        <v>195</v>
      </c>
      <c r="C2085" t="s">
        <v>196</v>
      </c>
      <c r="D2085" t="s">
        <v>892</v>
      </c>
      <c r="E2085">
        <v>0</v>
      </c>
      <c r="F2085">
        <v>220</v>
      </c>
      <c r="G2085" t="s">
        <v>242</v>
      </c>
      <c r="H2085">
        <v>2011</v>
      </c>
      <c r="I2085">
        <v>50</v>
      </c>
      <c r="J2085">
        <v>4.5</v>
      </c>
      <c r="K2085" t="s">
        <v>960</v>
      </c>
      <c r="L2085">
        <v>14</v>
      </c>
      <c r="M2085" t="s">
        <v>160</v>
      </c>
      <c r="N2085" t="s">
        <v>210</v>
      </c>
      <c r="O2085" t="s">
        <v>35</v>
      </c>
      <c r="P2085" t="s">
        <v>37</v>
      </c>
      <c r="Q2085" t="s">
        <v>36</v>
      </c>
      <c r="R2085">
        <v>62</v>
      </c>
      <c r="S2085" t="s">
        <v>37</v>
      </c>
      <c r="T2085" t="s">
        <v>86</v>
      </c>
      <c r="U2085" t="s">
        <v>69</v>
      </c>
      <c r="W2085" t="s">
        <v>108</v>
      </c>
      <c r="X2085">
        <v>467306</v>
      </c>
      <c r="Y2085">
        <v>5534</v>
      </c>
      <c r="Z2085">
        <v>51.507399999999997</v>
      </c>
      <c r="AA2085">
        <v>-0.1278</v>
      </c>
      <c r="AB2085" t="str">
        <f>IF(Restaurants[[#This Row],[Years_Operating]]&lt;5,"New",
IF(Restaurants[[#This Row],[Years_Operating]]&lt;15,"Established","Legacy"))</f>
        <v>Established</v>
      </c>
      <c r="AC2085" t="str">
        <f>IF(Restaurants[[#This Row],[Country]]="India","Yes","No")</f>
        <v>No</v>
      </c>
      <c r="AD2085" t="str">
        <f>IF(AND(Restaurants[[#This Row],[Has Online Delivery]]="Yes",Restaurants[[#This Row],[Has Table Booking]]="Yes"),"Online + Table",
IF(Restaurants[[#This Row],[Has Online Delivery]]="Yes","Online Only",
IF(Restaurants[[#This Row],[Has Table Booking]]="Yes","Table Only","None")))</f>
        <v>Table Only</v>
      </c>
      <c r="AE2085" t="str">
        <f>IF(Restaurants[[#This Row],[Rating]]&gt;=4.5,"Excellent",
IF(Restaurants[[#This Row],[Rating]]&gt;=4,"Very Good",
IF(Restaurants[[#This Row],[Rating]]&gt;=3.5,"Good","Average/Low")))</f>
        <v>Excellent</v>
      </c>
    </row>
    <row r="2086" spans="1:31" x14ac:dyDescent="0.3">
      <c r="A2086" t="s">
        <v>141</v>
      </c>
      <c r="B2086" t="s">
        <v>933</v>
      </c>
      <c r="C2086" t="s">
        <v>251</v>
      </c>
      <c r="D2086" t="s">
        <v>263</v>
      </c>
      <c r="E2086">
        <v>2</v>
      </c>
      <c r="F2086">
        <v>450</v>
      </c>
      <c r="G2086" t="s">
        <v>142</v>
      </c>
      <c r="H2086">
        <v>2003</v>
      </c>
      <c r="I2086">
        <v>40</v>
      </c>
      <c r="J2086">
        <v>4.8</v>
      </c>
      <c r="K2086" t="s">
        <v>273</v>
      </c>
      <c r="L2086">
        <v>22</v>
      </c>
      <c r="M2086" t="s">
        <v>62</v>
      </c>
      <c r="N2086" t="s">
        <v>143</v>
      </c>
      <c r="O2086" t="s">
        <v>35</v>
      </c>
      <c r="P2086" t="s">
        <v>36</v>
      </c>
      <c r="Q2086" t="s">
        <v>37</v>
      </c>
      <c r="R2086">
        <v>49</v>
      </c>
      <c r="S2086" t="s">
        <v>36</v>
      </c>
      <c r="T2086" t="s">
        <v>86</v>
      </c>
      <c r="U2086" t="s">
        <v>32</v>
      </c>
      <c r="V2086" t="s">
        <v>961</v>
      </c>
      <c r="W2086" t="s">
        <v>80</v>
      </c>
      <c r="X2086">
        <v>108537</v>
      </c>
      <c r="Y2086">
        <v>750</v>
      </c>
      <c r="Z2086">
        <v>22.7196</v>
      </c>
      <c r="AA2086">
        <v>75.857699999999994</v>
      </c>
      <c r="AB2086" t="str">
        <f>IF(Restaurants[[#This Row],[Years_Operating]]&lt;5,"New",
IF(Restaurants[[#This Row],[Years_Operating]]&lt;15,"Established","Legacy"))</f>
        <v>Legacy</v>
      </c>
      <c r="AC2086" t="str">
        <f>IF(Restaurants[[#This Row],[Country]]="India","Yes","No")</f>
        <v>Yes</v>
      </c>
      <c r="AD2086" t="str">
        <f>IF(AND(Restaurants[[#This Row],[Has Online Delivery]]="Yes",Restaurants[[#This Row],[Has Table Booking]]="Yes"),"Online + Table",
IF(Restaurants[[#This Row],[Has Online Delivery]]="Yes","Online Only",
IF(Restaurants[[#This Row],[Has Table Booking]]="Yes","Table Only","None")))</f>
        <v>Online Only</v>
      </c>
      <c r="AE2086" t="str">
        <f>IF(Restaurants[[#This Row],[Rating]]&gt;=4.5,"Excellent",
IF(Restaurants[[#This Row],[Rating]]&gt;=4,"Very Good",
IF(Restaurants[[#This Row],[Rating]]&gt;=3.5,"Good","Average/Low")))</f>
        <v>Excellent</v>
      </c>
    </row>
    <row r="2087" spans="1:31" x14ac:dyDescent="0.3">
      <c r="A2087" t="s">
        <v>175</v>
      </c>
      <c r="B2087" t="s">
        <v>290</v>
      </c>
      <c r="C2087" t="s">
        <v>251</v>
      </c>
      <c r="D2087" t="s">
        <v>267</v>
      </c>
      <c r="E2087">
        <v>2</v>
      </c>
      <c r="F2087">
        <v>245</v>
      </c>
      <c r="G2087" t="s">
        <v>177</v>
      </c>
      <c r="H2087">
        <v>2005</v>
      </c>
      <c r="I2087">
        <v>46</v>
      </c>
      <c r="J2087">
        <v>4.7</v>
      </c>
      <c r="K2087" t="s">
        <v>312</v>
      </c>
      <c r="L2087">
        <v>20</v>
      </c>
      <c r="M2087" t="s">
        <v>160</v>
      </c>
      <c r="N2087" t="s">
        <v>143</v>
      </c>
      <c r="O2087" t="s">
        <v>45</v>
      </c>
      <c r="P2087" t="s">
        <v>37</v>
      </c>
      <c r="Q2087" t="s">
        <v>36</v>
      </c>
      <c r="R2087">
        <v>49</v>
      </c>
      <c r="S2087" t="s">
        <v>37</v>
      </c>
      <c r="T2087" t="s">
        <v>63</v>
      </c>
      <c r="U2087" t="s">
        <v>32</v>
      </c>
      <c r="V2087" t="s">
        <v>962</v>
      </c>
      <c r="W2087" t="s">
        <v>132</v>
      </c>
      <c r="X2087">
        <v>452234</v>
      </c>
      <c r="Y2087">
        <v>1321</v>
      </c>
      <c r="Z2087">
        <v>17.385000000000002</v>
      </c>
      <c r="AA2087">
        <v>78.486699999999999</v>
      </c>
      <c r="AB2087" t="str">
        <f>IF(Restaurants[[#This Row],[Years_Operating]]&lt;5,"New",
IF(Restaurants[[#This Row],[Years_Operating]]&lt;15,"Established","Legacy"))</f>
        <v>Legacy</v>
      </c>
      <c r="AC2087" t="str">
        <f>IF(Restaurants[[#This Row],[Country]]="India","Yes","No")</f>
        <v>Yes</v>
      </c>
      <c r="AD2087" t="str">
        <f>IF(AND(Restaurants[[#This Row],[Has Online Delivery]]="Yes",Restaurants[[#This Row],[Has Table Booking]]="Yes"),"Online + Table",
IF(Restaurants[[#This Row],[Has Online Delivery]]="Yes","Online Only",
IF(Restaurants[[#This Row],[Has Table Booking]]="Yes","Table Only","None")))</f>
        <v>Table Only</v>
      </c>
      <c r="AE2087" t="str">
        <f>IF(Restaurants[[#This Row],[Rating]]&gt;=4.5,"Excellent",
IF(Restaurants[[#This Row],[Rating]]&gt;=4,"Very Good",
IF(Restaurants[[#This Row],[Rating]]&gt;=3.5,"Good","Average/Low")))</f>
        <v>Excellent</v>
      </c>
    </row>
    <row r="2088" spans="1:31" x14ac:dyDescent="0.3">
      <c r="A2088" t="s">
        <v>171</v>
      </c>
      <c r="B2088" t="s">
        <v>272</v>
      </c>
      <c r="C2088" t="s">
        <v>251</v>
      </c>
      <c r="D2088" t="s">
        <v>863</v>
      </c>
      <c r="E2088">
        <v>2</v>
      </c>
      <c r="F2088">
        <v>285</v>
      </c>
      <c r="G2088" t="s">
        <v>172</v>
      </c>
      <c r="H2088">
        <v>2008</v>
      </c>
      <c r="I2088">
        <v>12</v>
      </c>
      <c r="J2088">
        <v>4.7</v>
      </c>
      <c r="K2088" t="s">
        <v>926</v>
      </c>
      <c r="L2088">
        <v>17</v>
      </c>
      <c r="M2088" t="s">
        <v>33</v>
      </c>
      <c r="N2088" t="s">
        <v>143</v>
      </c>
      <c r="O2088" t="s">
        <v>54</v>
      </c>
      <c r="P2088" t="s">
        <v>36</v>
      </c>
      <c r="Q2088" t="s">
        <v>36</v>
      </c>
      <c r="R2088">
        <v>20</v>
      </c>
      <c r="S2088" t="s">
        <v>36</v>
      </c>
      <c r="T2088" t="s">
        <v>38</v>
      </c>
      <c r="U2088" t="s">
        <v>69</v>
      </c>
      <c r="V2088" t="s">
        <v>963</v>
      </c>
      <c r="W2088" t="s">
        <v>108</v>
      </c>
      <c r="X2088">
        <v>4365</v>
      </c>
      <c r="Y2088">
        <v>2085</v>
      </c>
      <c r="Z2088">
        <v>13.082700000000001</v>
      </c>
      <c r="AA2088">
        <v>80.270700000000005</v>
      </c>
      <c r="AB2088" t="str">
        <f>IF(Restaurants[[#This Row],[Years_Operating]]&lt;5,"New",
IF(Restaurants[[#This Row],[Years_Operating]]&lt;15,"Established","Legacy"))</f>
        <v>Legacy</v>
      </c>
      <c r="AC2088" t="str">
        <f>IF(Restaurants[[#This Row],[Country]]="India","Yes","No")</f>
        <v>Yes</v>
      </c>
      <c r="AD2088" t="str">
        <f>IF(AND(Restaurants[[#This Row],[Has Online Delivery]]="Yes",Restaurants[[#This Row],[Has Table Booking]]="Yes"),"Online + Table",
IF(Restaurants[[#This Row],[Has Online Delivery]]="Yes","Online Only",
IF(Restaurants[[#This Row],[Has Table Booking]]="Yes","Table Only","None")))</f>
        <v>Online + Table</v>
      </c>
      <c r="AE2088" t="str">
        <f>IF(Restaurants[[#This Row],[Rating]]&gt;=4.5,"Excellent",
IF(Restaurants[[#This Row],[Rating]]&gt;=4,"Very Good",
IF(Restaurants[[#This Row],[Rating]]&gt;=3.5,"Good","Average/Low")))</f>
        <v>Excellent</v>
      </c>
    </row>
    <row r="2089" spans="1:31" x14ac:dyDescent="0.3">
      <c r="A2089" t="s">
        <v>111</v>
      </c>
      <c r="B2089" t="s">
        <v>145</v>
      </c>
      <c r="C2089" t="s">
        <v>146</v>
      </c>
      <c r="D2089" t="s">
        <v>905</v>
      </c>
      <c r="E2089">
        <v>3</v>
      </c>
      <c r="F2089">
        <v>305</v>
      </c>
      <c r="G2089" t="s">
        <v>112</v>
      </c>
      <c r="H2089">
        <v>2000</v>
      </c>
      <c r="I2089">
        <v>25</v>
      </c>
      <c r="J2089">
        <v>4.8</v>
      </c>
      <c r="K2089" t="s">
        <v>906</v>
      </c>
      <c r="L2089">
        <v>25</v>
      </c>
      <c r="M2089" t="s">
        <v>33</v>
      </c>
      <c r="N2089" t="s">
        <v>34</v>
      </c>
      <c r="O2089" t="s">
        <v>35</v>
      </c>
      <c r="P2089" t="s">
        <v>37</v>
      </c>
      <c r="Q2089" t="s">
        <v>37</v>
      </c>
      <c r="R2089">
        <v>59</v>
      </c>
      <c r="S2089" t="s">
        <v>37</v>
      </c>
      <c r="T2089" t="s">
        <v>86</v>
      </c>
      <c r="U2089" t="s">
        <v>46</v>
      </c>
      <c r="W2089" t="s">
        <v>40</v>
      </c>
      <c r="X2089">
        <v>260284</v>
      </c>
      <c r="Y2089">
        <v>6422</v>
      </c>
      <c r="Z2089">
        <v>35.689500000000002</v>
      </c>
      <c r="AA2089">
        <v>139.6917</v>
      </c>
      <c r="AB2089" t="str">
        <f>IF(Restaurants[[#This Row],[Years_Operating]]&lt;5,"New",
IF(Restaurants[[#This Row],[Years_Operating]]&lt;15,"Established","Legacy"))</f>
        <v>Legacy</v>
      </c>
      <c r="AC2089" t="str">
        <f>IF(Restaurants[[#This Row],[Country]]="India","Yes","No")</f>
        <v>No</v>
      </c>
      <c r="AD2089" t="str">
        <f>IF(AND(Restaurants[[#This Row],[Has Online Delivery]]="Yes",Restaurants[[#This Row],[Has Table Booking]]="Yes"),"Online + Table",
IF(Restaurants[[#This Row],[Has Online Delivery]]="Yes","Online Only",
IF(Restaurants[[#This Row],[Has Table Booking]]="Yes","Table Only","None")))</f>
        <v>None</v>
      </c>
      <c r="AE2089" t="str">
        <f>IF(Restaurants[[#This Row],[Rating]]&gt;=4.5,"Excellent",
IF(Restaurants[[#This Row],[Rating]]&gt;=4,"Very Good",
IF(Restaurants[[#This Row],[Rating]]&gt;=3.5,"Good","Average/Low")))</f>
        <v>Excellent</v>
      </c>
    </row>
    <row r="2090" spans="1:31" x14ac:dyDescent="0.3">
      <c r="A2090" t="s">
        <v>226</v>
      </c>
      <c r="B2090" t="s">
        <v>272</v>
      </c>
      <c r="C2090" t="s">
        <v>251</v>
      </c>
      <c r="D2090" t="s">
        <v>252</v>
      </c>
      <c r="E2090">
        <v>0</v>
      </c>
      <c r="F2090">
        <v>185</v>
      </c>
      <c r="G2090" t="s">
        <v>228</v>
      </c>
      <c r="H2090">
        <v>2014</v>
      </c>
      <c r="I2090">
        <v>48</v>
      </c>
      <c r="J2090">
        <v>4.5999999999999996</v>
      </c>
      <c r="K2090" t="s">
        <v>256</v>
      </c>
      <c r="L2090">
        <v>11</v>
      </c>
      <c r="M2090" t="s">
        <v>160</v>
      </c>
      <c r="N2090" t="s">
        <v>210</v>
      </c>
      <c r="O2090" t="s">
        <v>45</v>
      </c>
      <c r="P2090" t="s">
        <v>36</v>
      </c>
      <c r="Q2090" t="s">
        <v>36</v>
      </c>
      <c r="R2090">
        <v>35</v>
      </c>
      <c r="S2090" t="s">
        <v>36</v>
      </c>
      <c r="T2090" t="s">
        <v>86</v>
      </c>
      <c r="U2090" t="s">
        <v>32</v>
      </c>
      <c r="V2090" t="s">
        <v>964</v>
      </c>
      <c r="W2090" t="s">
        <v>80</v>
      </c>
      <c r="X2090">
        <v>486701</v>
      </c>
      <c r="Y2090">
        <v>713</v>
      </c>
      <c r="Z2090">
        <v>13.082700000000001</v>
      </c>
      <c r="AA2090">
        <v>80.270700000000005</v>
      </c>
      <c r="AB2090" t="str">
        <f>IF(Restaurants[[#This Row],[Years_Operating]]&lt;5,"New",
IF(Restaurants[[#This Row],[Years_Operating]]&lt;15,"Established","Legacy"))</f>
        <v>Established</v>
      </c>
      <c r="AC2090" t="str">
        <f>IF(Restaurants[[#This Row],[Country]]="India","Yes","No")</f>
        <v>Yes</v>
      </c>
      <c r="AD2090" t="str">
        <f>IF(AND(Restaurants[[#This Row],[Has Online Delivery]]="Yes",Restaurants[[#This Row],[Has Table Booking]]="Yes"),"Online + Table",
IF(Restaurants[[#This Row],[Has Online Delivery]]="Yes","Online Only",
IF(Restaurants[[#This Row],[Has Table Booking]]="Yes","Table Only","None")))</f>
        <v>Online + Table</v>
      </c>
      <c r="AE2090" t="str">
        <f>IF(Restaurants[[#This Row],[Rating]]&gt;=4.5,"Excellent",
IF(Restaurants[[#This Row],[Rating]]&gt;=4,"Very Good",
IF(Restaurants[[#This Row],[Rating]]&gt;=3.5,"Good","Average/Low")))</f>
        <v>Excellent</v>
      </c>
    </row>
    <row r="2091" spans="1:31" x14ac:dyDescent="0.3">
      <c r="A2091" t="s">
        <v>104</v>
      </c>
      <c r="B2091" t="s">
        <v>933</v>
      </c>
      <c r="C2091" t="s">
        <v>251</v>
      </c>
      <c r="D2091" t="s">
        <v>267</v>
      </c>
      <c r="E2091">
        <v>3</v>
      </c>
      <c r="F2091">
        <v>310</v>
      </c>
      <c r="G2091" t="s">
        <v>107</v>
      </c>
      <c r="H2091">
        <v>1994</v>
      </c>
      <c r="I2091">
        <v>50</v>
      </c>
      <c r="J2091">
        <v>4.8</v>
      </c>
      <c r="K2091" t="s">
        <v>312</v>
      </c>
      <c r="L2091">
        <v>31</v>
      </c>
      <c r="M2091" t="s">
        <v>33</v>
      </c>
      <c r="N2091" t="s">
        <v>34</v>
      </c>
      <c r="O2091" t="s">
        <v>35</v>
      </c>
      <c r="P2091" t="s">
        <v>37</v>
      </c>
      <c r="Q2091" t="s">
        <v>36</v>
      </c>
      <c r="R2091">
        <v>64</v>
      </c>
      <c r="S2091" t="s">
        <v>37</v>
      </c>
      <c r="T2091" t="s">
        <v>86</v>
      </c>
      <c r="U2091" t="s">
        <v>69</v>
      </c>
      <c r="V2091" t="s">
        <v>965</v>
      </c>
      <c r="W2091" t="s">
        <v>56</v>
      </c>
      <c r="X2091">
        <v>98684</v>
      </c>
      <c r="Y2091">
        <v>6380</v>
      </c>
      <c r="Z2091">
        <v>22.7196</v>
      </c>
      <c r="AA2091">
        <v>75.857699999999994</v>
      </c>
      <c r="AB2091" t="str">
        <f>IF(Restaurants[[#This Row],[Years_Operating]]&lt;5,"New",
IF(Restaurants[[#This Row],[Years_Operating]]&lt;15,"Established","Legacy"))</f>
        <v>Legacy</v>
      </c>
      <c r="AC2091" t="str">
        <f>IF(Restaurants[[#This Row],[Country]]="India","Yes","No")</f>
        <v>Yes</v>
      </c>
      <c r="AD2091" t="str">
        <f>IF(AND(Restaurants[[#This Row],[Has Online Delivery]]="Yes",Restaurants[[#This Row],[Has Table Booking]]="Yes"),"Online + Table",
IF(Restaurants[[#This Row],[Has Online Delivery]]="Yes","Online Only",
IF(Restaurants[[#This Row],[Has Table Booking]]="Yes","Table Only","None")))</f>
        <v>Table Only</v>
      </c>
      <c r="AE2091" t="str">
        <f>IF(Restaurants[[#This Row],[Rating]]&gt;=4.5,"Excellent",
IF(Restaurants[[#This Row],[Rating]]&gt;=4,"Very Good",
IF(Restaurants[[#This Row],[Rating]]&gt;=3.5,"Good","Average/Low")))</f>
        <v>Excellent</v>
      </c>
    </row>
    <row r="2092" spans="1:31" x14ac:dyDescent="0.3">
      <c r="A2092" t="s">
        <v>133</v>
      </c>
      <c r="B2092" t="s">
        <v>93</v>
      </c>
      <c r="C2092" t="s">
        <v>50</v>
      </c>
      <c r="D2092" t="s">
        <v>916</v>
      </c>
      <c r="E2092">
        <v>3</v>
      </c>
      <c r="F2092">
        <v>265</v>
      </c>
      <c r="G2092" t="s">
        <v>135</v>
      </c>
      <c r="H2092">
        <v>2005</v>
      </c>
      <c r="I2092">
        <v>45</v>
      </c>
      <c r="J2092">
        <v>4.7</v>
      </c>
      <c r="K2092" t="s">
        <v>917</v>
      </c>
      <c r="L2092">
        <v>20</v>
      </c>
      <c r="M2092" t="s">
        <v>33</v>
      </c>
      <c r="N2092" t="s">
        <v>34</v>
      </c>
      <c r="O2092" t="s">
        <v>35</v>
      </c>
      <c r="P2092" t="s">
        <v>37</v>
      </c>
      <c r="Q2092" t="s">
        <v>37</v>
      </c>
      <c r="R2092">
        <v>47</v>
      </c>
      <c r="S2092" t="s">
        <v>36</v>
      </c>
      <c r="T2092" t="s">
        <v>63</v>
      </c>
      <c r="U2092" t="s">
        <v>39</v>
      </c>
      <c r="W2092" t="s">
        <v>103</v>
      </c>
      <c r="X2092">
        <v>143462</v>
      </c>
      <c r="Y2092">
        <v>2327</v>
      </c>
      <c r="Z2092">
        <v>37.774900000000002</v>
      </c>
      <c r="AA2092">
        <v>-122.4194</v>
      </c>
      <c r="AB2092" t="str">
        <f>IF(Restaurants[[#This Row],[Years_Operating]]&lt;5,"New",
IF(Restaurants[[#This Row],[Years_Operating]]&lt;15,"Established","Legacy"))</f>
        <v>Legacy</v>
      </c>
      <c r="AC2092" t="str">
        <f>IF(Restaurants[[#This Row],[Country]]="India","Yes","No")</f>
        <v>No</v>
      </c>
      <c r="AD2092" t="str">
        <f>IF(AND(Restaurants[[#This Row],[Has Online Delivery]]="Yes",Restaurants[[#This Row],[Has Table Booking]]="Yes"),"Online + Table",
IF(Restaurants[[#This Row],[Has Online Delivery]]="Yes","Online Only",
IF(Restaurants[[#This Row],[Has Table Booking]]="Yes","Table Only","None")))</f>
        <v>None</v>
      </c>
      <c r="AE2092" t="str">
        <f>IF(Restaurants[[#This Row],[Rating]]&gt;=4.5,"Excellent",
IF(Restaurants[[#This Row],[Rating]]&gt;=4,"Very Good",
IF(Restaurants[[#This Row],[Rating]]&gt;=3.5,"Good","Average/Low")))</f>
        <v>Excellent</v>
      </c>
    </row>
    <row r="2093" spans="1:31" x14ac:dyDescent="0.3">
      <c r="A2093" t="s">
        <v>109</v>
      </c>
      <c r="B2093" t="s">
        <v>891</v>
      </c>
      <c r="C2093" t="s">
        <v>196</v>
      </c>
      <c r="D2093" t="s">
        <v>953</v>
      </c>
      <c r="E2093">
        <v>3</v>
      </c>
      <c r="F2093">
        <v>270</v>
      </c>
      <c r="G2093" t="s">
        <v>109</v>
      </c>
      <c r="H2093">
        <v>1989</v>
      </c>
      <c r="I2093">
        <v>48</v>
      </c>
      <c r="J2093">
        <v>4.8</v>
      </c>
      <c r="K2093" t="s">
        <v>954</v>
      </c>
      <c r="L2093">
        <v>36</v>
      </c>
      <c r="M2093" t="s">
        <v>33</v>
      </c>
      <c r="N2093" t="s">
        <v>34</v>
      </c>
      <c r="O2093" t="s">
        <v>35</v>
      </c>
      <c r="P2093" t="s">
        <v>36</v>
      </c>
      <c r="Q2093" t="s">
        <v>36</v>
      </c>
      <c r="R2093">
        <v>63</v>
      </c>
      <c r="S2093" t="s">
        <v>37</v>
      </c>
      <c r="T2093" t="s">
        <v>63</v>
      </c>
      <c r="U2093" t="s">
        <v>39</v>
      </c>
      <c r="W2093" t="s">
        <v>47</v>
      </c>
      <c r="X2093">
        <v>372960</v>
      </c>
      <c r="Y2093">
        <v>3462</v>
      </c>
      <c r="Z2093">
        <v>53.480800000000002</v>
      </c>
      <c r="AA2093">
        <v>-2.2425999999999999</v>
      </c>
      <c r="AB2093" t="str">
        <f>IF(Restaurants[[#This Row],[Years_Operating]]&lt;5,"New",
IF(Restaurants[[#This Row],[Years_Operating]]&lt;15,"Established","Legacy"))</f>
        <v>Legacy</v>
      </c>
      <c r="AC2093" t="str">
        <f>IF(Restaurants[[#This Row],[Country]]="India","Yes","No")</f>
        <v>No</v>
      </c>
      <c r="AD2093" t="str">
        <f>IF(AND(Restaurants[[#This Row],[Has Online Delivery]]="Yes",Restaurants[[#This Row],[Has Table Booking]]="Yes"),"Online + Table",
IF(Restaurants[[#This Row],[Has Online Delivery]]="Yes","Online Only",
IF(Restaurants[[#This Row],[Has Table Booking]]="Yes","Table Only","None")))</f>
        <v>Online + Table</v>
      </c>
      <c r="AE2093" t="str">
        <f>IF(Restaurants[[#This Row],[Rating]]&gt;=4.5,"Excellent",
IF(Restaurants[[#This Row],[Rating]]&gt;=4,"Very Good",
IF(Restaurants[[#This Row],[Rating]]&gt;=3.5,"Good","Average/Low")))</f>
        <v>Excellent</v>
      </c>
    </row>
    <row r="2094" spans="1:31" x14ac:dyDescent="0.3">
      <c r="A2094" t="s">
        <v>92</v>
      </c>
      <c r="B2094" t="s">
        <v>933</v>
      </c>
      <c r="C2094" t="s">
        <v>251</v>
      </c>
      <c r="D2094" t="s">
        <v>278</v>
      </c>
      <c r="E2094">
        <v>3</v>
      </c>
      <c r="F2094">
        <v>345</v>
      </c>
      <c r="G2094" t="s">
        <v>95</v>
      </c>
      <c r="H2094">
        <v>2011</v>
      </c>
      <c r="I2094">
        <v>50</v>
      </c>
      <c r="J2094">
        <v>4.8</v>
      </c>
      <c r="K2094" t="s">
        <v>299</v>
      </c>
      <c r="L2094">
        <v>14</v>
      </c>
      <c r="M2094" t="s">
        <v>33</v>
      </c>
      <c r="N2094" t="s">
        <v>34</v>
      </c>
      <c r="O2094" t="s">
        <v>54</v>
      </c>
      <c r="P2094" t="s">
        <v>37</v>
      </c>
      <c r="Q2094" t="s">
        <v>36</v>
      </c>
      <c r="R2094">
        <v>31</v>
      </c>
      <c r="S2094" t="s">
        <v>36</v>
      </c>
      <c r="T2094" t="s">
        <v>86</v>
      </c>
      <c r="U2094" t="s">
        <v>69</v>
      </c>
      <c r="V2094" t="s">
        <v>966</v>
      </c>
      <c r="W2094" t="s">
        <v>132</v>
      </c>
      <c r="X2094">
        <v>301373</v>
      </c>
      <c r="Y2094">
        <v>671</v>
      </c>
      <c r="Z2094">
        <v>22.7196</v>
      </c>
      <c r="AA2094">
        <v>75.857699999999994</v>
      </c>
      <c r="AB2094" t="str">
        <f>IF(Restaurants[[#This Row],[Years_Operating]]&lt;5,"New",
IF(Restaurants[[#This Row],[Years_Operating]]&lt;15,"Established","Legacy"))</f>
        <v>Established</v>
      </c>
      <c r="AC2094" t="str">
        <f>IF(Restaurants[[#This Row],[Country]]="India","Yes","No")</f>
        <v>Yes</v>
      </c>
      <c r="AD2094" t="str">
        <f>IF(AND(Restaurants[[#This Row],[Has Online Delivery]]="Yes",Restaurants[[#This Row],[Has Table Booking]]="Yes"),"Online + Table",
IF(Restaurants[[#This Row],[Has Online Delivery]]="Yes","Online Only",
IF(Restaurants[[#This Row],[Has Table Booking]]="Yes","Table Only","None")))</f>
        <v>Table Only</v>
      </c>
      <c r="AE2094" t="str">
        <f>IF(Restaurants[[#This Row],[Rating]]&gt;=4.5,"Excellent",
IF(Restaurants[[#This Row],[Rating]]&gt;=4,"Very Good",
IF(Restaurants[[#This Row],[Rating]]&gt;=3.5,"Good","Average/Low")))</f>
        <v>Excellent</v>
      </c>
    </row>
    <row r="2095" spans="1:31" x14ac:dyDescent="0.3">
      <c r="A2095" t="s">
        <v>141</v>
      </c>
      <c r="B2095" t="s">
        <v>933</v>
      </c>
      <c r="C2095" t="s">
        <v>251</v>
      </c>
      <c r="D2095" t="s">
        <v>278</v>
      </c>
      <c r="E2095">
        <v>2</v>
      </c>
      <c r="F2095">
        <v>450</v>
      </c>
      <c r="G2095" t="s">
        <v>142</v>
      </c>
      <c r="H2095">
        <v>2003</v>
      </c>
      <c r="I2095">
        <v>40</v>
      </c>
      <c r="J2095">
        <v>4.8</v>
      </c>
      <c r="K2095" t="s">
        <v>291</v>
      </c>
      <c r="L2095">
        <v>22</v>
      </c>
      <c r="M2095" t="s">
        <v>62</v>
      </c>
      <c r="N2095" t="s">
        <v>143</v>
      </c>
      <c r="O2095" t="s">
        <v>35</v>
      </c>
      <c r="P2095" t="s">
        <v>37</v>
      </c>
      <c r="Q2095" t="s">
        <v>36</v>
      </c>
      <c r="R2095">
        <v>61</v>
      </c>
      <c r="S2095" t="s">
        <v>37</v>
      </c>
      <c r="T2095" t="s">
        <v>38</v>
      </c>
      <c r="U2095" t="s">
        <v>69</v>
      </c>
      <c r="V2095" t="s">
        <v>967</v>
      </c>
      <c r="W2095" t="s">
        <v>47</v>
      </c>
      <c r="X2095">
        <v>33721</v>
      </c>
      <c r="Y2095">
        <v>1275</v>
      </c>
      <c r="Z2095">
        <v>22.7196</v>
      </c>
      <c r="AA2095">
        <v>75.857699999999994</v>
      </c>
      <c r="AB2095" t="str">
        <f>IF(Restaurants[[#This Row],[Years_Operating]]&lt;5,"New",
IF(Restaurants[[#This Row],[Years_Operating]]&lt;15,"Established","Legacy"))</f>
        <v>Legacy</v>
      </c>
      <c r="AC2095" t="str">
        <f>IF(Restaurants[[#This Row],[Country]]="India","Yes","No")</f>
        <v>Yes</v>
      </c>
      <c r="AD2095" t="str">
        <f>IF(AND(Restaurants[[#This Row],[Has Online Delivery]]="Yes",Restaurants[[#This Row],[Has Table Booking]]="Yes"),"Online + Table",
IF(Restaurants[[#This Row],[Has Online Delivery]]="Yes","Online Only",
IF(Restaurants[[#This Row],[Has Table Booking]]="Yes","Table Only","None")))</f>
        <v>Table Only</v>
      </c>
      <c r="AE2095" t="str">
        <f>IF(Restaurants[[#This Row],[Rating]]&gt;=4.5,"Excellent",
IF(Restaurants[[#This Row],[Rating]]&gt;=4,"Very Good",
IF(Restaurants[[#This Row],[Rating]]&gt;=3.5,"Good","Average/Low")))</f>
        <v>Excellent</v>
      </c>
    </row>
    <row r="2096" spans="1:31" x14ac:dyDescent="0.3">
      <c r="A2096" t="s">
        <v>41</v>
      </c>
      <c r="B2096" t="s">
        <v>272</v>
      </c>
      <c r="C2096" t="s">
        <v>251</v>
      </c>
      <c r="D2096" t="s">
        <v>258</v>
      </c>
      <c r="E2096">
        <v>3</v>
      </c>
      <c r="F2096">
        <v>320</v>
      </c>
      <c r="G2096" t="s">
        <v>44</v>
      </c>
      <c r="H2096">
        <v>2008</v>
      </c>
      <c r="I2096">
        <v>32</v>
      </c>
      <c r="J2096">
        <v>4.9000000000000004</v>
      </c>
      <c r="K2096" t="s">
        <v>270</v>
      </c>
      <c r="L2096">
        <v>17</v>
      </c>
      <c r="M2096" t="s">
        <v>33</v>
      </c>
      <c r="N2096" t="s">
        <v>34</v>
      </c>
      <c r="O2096" t="s">
        <v>45</v>
      </c>
      <c r="P2096" t="s">
        <v>36</v>
      </c>
      <c r="Q2096" t="s">
        <v>36</v>
      </c>
      <c r="R2096">
        <v>73</v>
      </c>
      <c r="S2096" t="s">
        <v>36</v>
      </c>
      <c r="T2096" t="s">
        <v>38</v>
      </c>
      <c r="U2096" t="s">
        <v>69</v>
      </c>
      <c r="V2096" t="s">
        <v>968</v>
      </c>
      <c r="W2096" t="s">
        <v>64</v>
      </c>
      <c r="X2096">
        <v>210309</v>
      </c>
      <c r="Y2096">
        <v>1095</v>
      </c>
      <c r="Z2096">
        <v>13.082700000000001</v>
      </c>
      <c r="AA2096">
        <v>80.270700000000005</v>
      </c>
      <c r="AB2096" t="str">
        <f>IF(Restaurants[[#This Row],[Years_Operating]]&lt;5,"New",
IF(Restaurants[[#This Row],[Years_Operating]]&lt;15,"Established","Legacy"))</f>
        <v>Legacy</v>
      </c>
      <c r="AC2096" t="str">
        <f>IF(Restaurants[[#This Row],[Country]]="India","Yes","No")</f>
        <v>Yes</v>
      </c>
      <c r="AD2096" t="str">
        <f>IF(AND(Restaurants[[#This Row],[Has Online Delivery]]="Yes",Restaurants[[#This Row],[Has Table Booking]]="Yes"),"Online + Table",
IF(Restaurants[[#This Row],[Has Online Delivery]]="Yes","Online Only",
IF(Restaurants[[#This Row],[Has Table Booking]]="Yes","Table Only","None")))</f>
        <v>Online + Table</v>
      </c>
      <c r="AE2096" t="str">
        <f>IF(Restaurants[[#This Row],[Rating]]&gt;=4.5,"Excellent",
IF(Restaurants[[#This Row],[Rating]]&gt;=4,"Very Good",
IF(Restaurants[[#This Row],[Rating]]&gt;=3.5,"Good","Average/Low")))</f>
        <v>Excellent</v>
      </c>
    </row>
    <row r="2097" spans="1:31" x14ac:dyDescent="0.3">
      <c r="A2097" t="s">
        <v>226</v>
      </c>
      <c r="B2097" t="s">
        <v>921</v>
      </c>
      <c r="C2097" t="s">
        <v>251</v>
      </c>
      <c r="D2097" t="s">
        <v>252</v>
      </c>
      <c r="E2097">
        <v>0</v>
      </c>
      <c r="F2097">
        <v>185</v>
      </c>
      <c r="G2097" t="s">
        <v>228</v>
      </c>
      <c r="H2097">
        <v>2014</v>
      </c>
      <c r="I2097">
        <v>48</v>
      </c>
      <c r="J2097">
        <v>4.5999999999999996</v>
      </c>
      <c r="K2097" t="s">
        <v>256</v>
      </c>
      <c r="L2097">
        <v>11</v>
      </c>
      <c r="M2097" t="s">
        <v>160</v>
      </c>
      <c r="N2097" t="s">
        <v>210</v>
      </c>
      <c r="O2097" t="s">
        <v>45</v>
      </c>
      <c r="P2097" t="s">
        <v>37</v>
      </c>
      <c r="Q2097" t="s">
        <v>37</v>
      </c>
      <c r="R2097">
        <v>42</v>
      </c>
      <c r="S2097" t="s">
        <v>37</v>
      </c>
      <c r="T2097" t="s">
        <v>55</v>
      </c>
      <c r="U2097" t="s">
        <v>69</v>
      </c>
      <c r="V2097" t="s">
        <v>969</v>
      </c>
      <c r="W2097" t="s">
        <v>70</v>
      </c>
      <c r="X2097">
        <v>37556</v>
      </c>
      <c r="Y2097">
        <v>3588</v>
      </c>
      <c r="Z2097">
        <v>26.912400000000002</v>
      </c>
      <c r="AA2097">
        <v>75.787300000000002</v>
      </c>
      <c r="AB2097" t="str">
        <f>IF(Restaurants[[#This Row],[Years_Operating]]&lt;5,"New",
IF(Restaurants[[#This Row],[Years_Operating]]&lt;15,"Established","Legacy"))</f>
        <v>Established</v>
      </c>
      <c r="AC2097" t="str">
        <f>IF(Restaurants[[#This Row],[Country]]="India","Yes","No")</f>
        <v>Yes</v>
      </c>
      <c r="AD2097" t="str">
        <f>IF(AND(Restaurants[[#This Row],[Has Online Delivery]]="Yes",Restaurants[[#This Row],[Has Table Booking]]="Yes"),"Online + Table",
IF(Restaurants[[#This Row],[Has Online Delivery]]="Yes","Online Only",
IF(Restaurants[[#This Row],[Has Table Booking]]="Yes","Table Only","None")))</f>
        <v>None</v>
      </c>
      <c r="AE2097" t="str">
        <f>IF(Restaurants[[#This Row],[Rating]]&gt;=4.5,"Excellent",
IF(Restaurants[[#This Row],[Rating]]&gt;=4,"Very Good",
IF(Restaurants[[#This Row],[Rating]]&gt;=3.5,"Good","Average/Low")))</f>
        <v>Excellent</v>
      </c>
    </row>
    <row r="2098" spans="1:31" x14ac:dyDescent="0.3">
      <c r="A2098" t="s">
        <v>48</v>
      </c>
      <c r="B2098" t="s">
        <v>941</v>
      </c>
      <c r="C2098" t="s">
        <v>942</v>
      </c>
      <c r="D2098" t="s">
        <v>943</v>
      </c>
      <c r="E2098">
        <v>3</v>
      </c>
      <c r="F2098">
        <v>390</v>
      </c>
      <c r="G2098" t="s">
        <v>52</v>
      </c>
      <c r="H2098">
        <v>1994</v>
      </c>
      <c r="I2098">
        <v>60</v>
      </c>
      <c r="J2098">
        <v>4.9000000000000004</v>
      </c>
      <c r="K2098" t="s">
        <v>944</v>
      </c>
      <c r="L2098">
        <v>31</v>
      </c>
      <c r="M2098" t="s">
        <v>33</v>
      </c>
      <c r="N2098" t="s">
        <v>34</v>
      </c>
      <c r="O2098" t="s">
        <v>54</v>
      </c>
      <c r="P2098" t="s">
        <v>37</v>
      </c>
      <c r="Q2098" t="s">
        <v>37</v>
      </c>
      <c r="R2098">
        <v>68</v>
      </c>
      <c r="S2098" t="s">
        <v>36</v>
      </c>
      <c r="T2098" t="s">
        <v>38</v>
      </c>
      <c r="U2098" t="s">
        <v>69</v>
      </c>
      <c r="W2098" t="s">
        <v>64</v>
      </c>
      <c r="X2098">
        <v>444424</v>
      </c>
      <c r="Y2098">
        <v>7638</v>
      </c>
      <c r="Z2098">
        <v>49.282699999999998</v>
      </c>
      <c r="AA2098">
        <v>-123.1207</v>
      </c>
      <c r="AB2098" t="str">
        <f>IF(Restaurants[[#This Row],[Years_Operating]]&lt;5,"New",
IF(Restaurants[[#This Row],[Years_Operating]]&lt;15,"Established","Legacy"))</f>
        <v>Legacy</v>
      </c>
      <c r="AC2098" t="str">
        <f>IF(Restaurants[[#This Row],[Country]]="India","Yes","No")</f>
        <v>No</v>
      </c>
      <c r="AD2098" t="str">
        <f>IF(AND(Restaurants[[#This Row],[Has Online Delivery]]="Yes",Restaurants[[#This Row],[Has Table Booking]]="Yes"),"Online + Table",
IF(Restaurants[[#This Row],[Has Online Delivery]]="Yes","Online Only",
IF(Restaurants[[#This Row],[Has Table Booking]]="Yes","Table Only","None")))</f>
        <v>None</v>
      </c>
      <c r="AE2098" t="str">
        <f>IF(Restaurants[[#This Row],[Rating]]&gt;=4.5,"Excellent",
IF(Restaurants[[#This Row],[Rating]]&gt;=4,"Very Good",
IF(Restaurants[[#This Row],[Rating]]&gt;=3.5,"Good","Average/Low")))</f>
        <v>Excellent</v>
      </c>
    </row>
    <row r="2099" spans="1:31" x14ac:dyDescent="0.3">
      <c r="A2099" t="s">
        <v>48</v>
      </c>
      <c r="B2099" t="s">
        <v>290</v>
      </c>
      <c r="C2099" t="s">
        <v>251</v>
      </c>
      <c r="D2099" t="s">
        <v>252</v>
      </c>
      <c r="E2099">
        <v>3</v>
      </c>
      <c r="F2099">
        <v>390</v>
      </c>
      <c r="G2099" t="s">
        <v>52</v>
      </c>
      <c r="H2099">
        <v>1994</v>
      </c>
      <c r="I2099">
        <v>60</v>
      </c>
      <c r="J2099">
        <v>4.9000000000000004</v>
      </c>
      <c r="K2099" t="s">
        <v>256</v>
      </c>
      <c r="L2099">
        <v>31</v>
      </c>
      <c r="M2099" t="s">
        <v>33</v>
      </c>
      <c r="N2099" t="s">
        <v>34</v>
      </c>
      <c r="O2099" t="s">
        <v>54</v>
      </c>
      <c r="P2099" t="s">
        <v>36</v>
      </c>
      <c r="Q2099" t="s">
        <v>36</v>
      </c>
      <c r="R2099">
        <v>43</v>
      </c>
      <c r="S2099" t="s">
        <v>36</v>
      </c>
      <c r="T2099" t="s">
        <v>86</v>
      </c>
      <c r="U2099" t="s">
        <v>46</v>
      </c>
      <c r="V2099" t="s">
        <v>970</v>
      </c>
      <c r="W2099" t="s">
        <v>103</v>
      </c>
      <c r="X2099">
        <v>314141</v>
      </c>
      <c r="Y2099">
        <v>7507</v>
      </c>
      <c r="Z2099">
        <v>17.385000000000002</v>
      </c>
      <c r="AA2099">
        <v>78.486699999999999</v>
      </c>
      <c r="AB2099" t="str">
        <f>IF(Restaurants[[#This Row],[Years_Operating]]&lt;5,"New",
IF(Restaurants[[#This Row],[Years_Operating]]&lt;15,"Established","Legacy"))</f>
        <v>Legacy</v>
      </c>
      <c r="AC2099" t="str">
        <f>IF(Restaurants[[#This Row],[Country]]="India","Yes","No")</f>
        <v>Yes</v>
      </c>
      <c r="AD2099" t="str">
        <f>IF(AND(Restaurants[[#This Row],[Has Online Delivery]]="Yes",Restaurants[[#This Row],[Has Table Booking]]="Yes"),"Online + Table",
IF(Restaurants[[#This Row],[Has Online Delivery]]="Yes","Online Only",
IF(Restaurants[[#This Row],[Has Table Booking]]="Yes","Table Only","None")))</f>
        <v>Online + Table</v>
      </c>
      <c r="AE2099" t="str">
        <f>IF(Restaurants[[#This Row],[Rating]]&gt;=4.5,"Excellent",
IF(Restaurants[[#This Row],[Rating]]&gt;=4,"Very Good",
IF(Restaurants[[#This Row],[Rating]]&gt;=3.5,"Good","Average/Low")))</f>
        <v>Excellent</v>
      </c>
    </row>
    <row r="2100" spans="1:31" x14ac:dyDescent="0.3">
      <c r="A2100" t="s">
        <v>164</v>
      </c>
      <c r="B2100" t="s">
        <v>77</v>
      </c>
      <c r="C2100" t="s">
        <v>50</v>
      </c>
      <c r="D2100" t="s">
        <v>916</v>
      </c>
      <c r="E2100">
        <v>2</v>
      </c>
      <c r="F2100">
        <v>235</v>
      </c>
      <c r="G2100" t="s">
        <v>165</v>
      </c>
      <c r="H2100">
        <v>2009</v>
      </c>
      <c r="I2100">
        <v>28</v>
      </c>
      <c r="J2100">
        <v>4.7</v>
      </c>
      <c r="K2100" t="s">
        <v>930</v>
      </c>
      <c r="L2100">
        <v>16</v>
      </c>
      <c r="M2100" t="s">
        <v>160</v>
      </c>
      <c r="N2100" t="s">
        <v>143</v>
      </c>
      <c r="O2100" t="s">
        <v>45</v>
      </c>
      <c r="P2100" t="s">
        <v>37</v>
      </c>
      <c r="Q2100" t="s">
        <v>36</v>
      </c>
      <c r="R2100">
        <v>60</v>
      </c>
      <c r="S2100" t="s">
        <v>37</v>
      </c>
      <c r="T2100" t="s">
        <v>86</v>
      </c>
      <c r="U2100" t="s">
        <v>32</v>
      </c>
      <c r="W2100" t="s">
        <v>80</v>
      </c>
      <c r="X2100">
        <v>242892</v>
      </c>
      <c r="Y2100">
        <v>2210</v>
      </c>
      <c r="Z2100">
        <v>40.712800000000001</v>
      </c>
      <c r="AA2100">
        <v>-74.006</v>
      </c>
      <c r="AB2100" t="str">
        <f>IF(Restaurants[[#This Row],[Years_Operating]]&lt;5,"New",
IF(Restaurants[[#This Row],[Years_Operating]]&lt;15,"Established","Legacy"))</f>
        <v>Legacy</v>
      </c>
      <c r="AC2100" t="str">
        <f>IF(Restaurants[[#This Row],[Country]]="India","Yes","No")</f>
        <v>No</v>
      </c>
      <c r="AD2100" t="str">
        <f>IF(AND(Restaurants[[#This Row],[Has Online Delivery]]="Yes",Restaurants[[#This Row],[Has Table Booking]]="Yes"),"Online + Table",
IF(Restaurants[[#This Row],[Has Online Delivery]]="Yes","Online Only",
IF(Restaurants[[#This Row],[Has Table Booking]]="Yes","Table Only","None")))</f>
        <v>Table Only</v>
      </c>
      <c r="AE2100" t="str">
        <f>IF(Restaurants[[#This Row],[Rating]]&gt;=4.5,"Excellent",
IF(Restaurants[[#This Row],[Rating]]&gt;=4,"Very Good",
IF(Restaurants[[#This Row],[Rating]]&gt;=3.5,"Good","Average/Low")))</f>
        <v>Excellent</v>
      </c>
    </row>
    <row r="2101" spans="1:31" x14ac:dyDescent="0.3">
      <c r="A2101" t="s">
        <v>71</v>
      </c>
      <c r="B2101" t="s">
        <v>971</v>
      </c>
      <c r="C2101" t="s">
        <v>942</v>
      </c>
      <c r="D2101" t="s">
        <v>943</v>
      </c>
      <c r="E2101">
        <v>3</v>
      </c>
      <c r="F2101">
        <v>380</v>
      </c>
      <c r="G2101" t="s">
        <v>75</v>
      </c>
      <c r="H2101">
        <v>2008</v>
      </c>
      <c r="I2101">
        <v>23</v>
      </c>
      <c r="J2101">
        <v>4.8</v>
      </c>
      <c r="K2101" t="s">
        <v>944</v>
      </c>
      <c r="L2101">
        <v>17</v>
      </c>
      <c r="M2101" t="s">
        <v>33</v>
      </c>
      <c r="N2101" t="s">
        <v>34</v>
      </c>
      <c r="O2101" t="s">
        <v>35</v>
      </c>
      <c r="P2101" t="s">
        <v>36</v>
      </c>
      <c r="Q2101" t="s">
        <v>36</v>
      </c>
      <c r="R2101">
        <v>54</v>
      </c>
      <c r="S2101" t="s">
        <v>36</v>
      </c>
      <c r="T2101" t="s">
        <v>86</v>
      </c>
      <c r="U2101" t="s">
        <v>32</v>
      </c>
      <c r="W2101" t="s">
        <v>40</v>
      </c>
      <c r="X2101">
        <v>38008</v>
      </c>
      <c r="Y2101">
        <v>3962</v>
      </c>
      <c r="Z2101">
        <v>43.653199999999998</v>
      </c>
      <c r="AA2101">
        <v>-79.383200000000002</v>
      </c>
      <c r="AB2101" t="str">
        <f>IF(Restaurants[[#This Row],[Years_Operating]]&lt;5,"New",
IF(Restaurants[[#This Row],[Years_Operating]]&lt;15,"Established","Legacy"))</f>
        <v>Legacy</v>
      </c>
      <c r="AC2101" t="str">
        <f>IF(Restaurants[[#This Row],[Country]]="India","Yes","No")</f>
        <v>No</v>
      </c>
      <c r="AD2101" t="str">
        <f>IF(AND(Restaurants[[#This Row],[Has Online Delivery]]="Yes",Restaurants[[#This Row],[Has Table Booking]]="Yes"),"Online + Table",
IF(Restaurants[[#This Row],[Has Online Delivery]]="Yes","Online Only",
IF(Restaurants[[#This Row],[Has Table Booking]]="Yes","Table Only","None")))</f>
        <v>Online + Table</v>
      </c>
      <c r="AE2101" t="str">
        <f>IF(Restaurants[[#This Row],[Rating]]&gt;=4.5,"Excellent",
IF(Restaurants[[#This Row],[Rating]]&gt;=4,"Very Good",
IF(Restaurants[[#This Row],[Rating]]&gt;=3.5,"Good","Average/Low")))</f>
        <v>Excellent</v>
      </c>
    </row>
    <row r="2102" spans="1:31" x14ac:dyDescent="0.3">
      <c r="A2102" t="s">
        <v>171</v>
      </c>
      <c r="B2102" t="s">
        <v>195</v>
      </c>
      <c r="C2102" t="s">
        <v>196</v>
      </c>
      <c r="D2102" t="s">
        <v>892</v>
      </c>
      <c r="E2102">
        <v>2</v>
      </c>
      <c r="F2102">
        <v>285</v>
      </c>
      <c r="G2102" t="s">
        <v>172</v>
      </c>
      <c r="H2102">
        <v>2008</v>
      </c>
      <c r="I2102">
        <v>12</v>
      </c>
      <c r="J2102">
        <v>4.7</v>
      </c>
      <c r="K2102" t="s">
        <v>960</v>
      </c>
      <c r="L2102">
        <v>17</v>
      </c>
      <c r="M2102" t="s">
        <v>33</v>
      </c>
      <c r="N2102" t="s">
        <v>143</v>
      </c>
      <c r="O2102" t="s">
        <v>54</v>
      </c>
      <c r="P2102" t="s">
        <v>37</v>
      </c>
      <c r="Q2102" t="s">
        <v>36</v>
      </c>
      <c r="R2102">
        <v>60</v>
      </c>
      <c r="S2102" t="s">
        <v>36</v>
      </c>
      <c r="T2102" t="s">
        <v>38</v>
      </c>
      <c r="U2102" t="s">
        <v>46</v>
      </c>
      <c r="W2102" t="s">
        <v>40</v>
      </c>
      <c r="X2102">
        <v>57808</v>
      </c>
      <c r="Y2102">
        <v>4229</v>
      </c>
      <c r="Z2102">
        <v>51.507399999999997</v>
      </c>
      <c r="AA2102">
        <v>-0.1278</v>
      </c>
      <c r="AB2102" t="str">
        <f>IF(Restaurants[[#This Row],[Years_Operating]]&lt;5,"New",
IF(Restaurants[[#This Row],[Years_Operating]]&lt;15,"Established","Legacy"))</f>
        <v>Legacy</v>
      </c>
      <c r="AC2102" t="str">
        <f>IF(Restaurants[[#This Row],[Country]]="India","Yes","No")</f>
        <v>No</v>
      </c>
      <c r="AD2102" t="str">
        <f>IF(AND(Restaurants[[#This Row],[Has Online Delivery]]="Yes",Restaurants[[#This Row],[Has Table Booking]]="Yes"),"Online + Table",
IF(Restaurants[[#This Row],[Has Online Delivery]]="Yes","Online Only",
IF(Restaurants[[#This Row],[Has Table Booking]]="Yes","Table Only","None")))</f>
        <v>Table Only</v>
      </c>
      <c r="AE2102" t="str">
        <f>IF(Restaurants[[#This Row],[Rating]]&gt;=4.5,"Excellent",
IF(Restaurants[[#This Row],[Rating]]&gt;=4,"Very Good",
IF(Restaurants[[#This Row],[Rating]]&gt;=3.5,"Good","Average/Low")))</f>
        <v>Excellent</v>
      </c>
    </row>
    <row r="2103" spans="1:31" x14ac:dyDescent="0.3">
      <c r="A2103" t="s">
        <v>164</v>
      </c>
      <c r="B2103" t="s">
        <v>913</v>
      </c>
      <c r="C2103" t="s">
        <v>146</v>
      </c>
      <c r="D2103" t="s">
        <v>883</v>
      </c>
      <c r="E2103">
        <v>2</v>
      </c>
      <c r="F2103">
        <v>235</v>
      </c>
      <c r="G2103" t="s">
        <v>165</v>
      </c>
      <c r="H2103">
        <v>2009</v>
      </c>
      <c r="I2103">
        <v>28</v>
      </c>
      <c r="J2103">
        <v>4.7</v>
      </c>
      <c r="K2103" t="s">
        <v>914</v>
      </c>
      <c r="L2103">
        <v>16</v>
      </c>
      <c r="M2103" t="s">
        <v>160</v>
      </c>
      <c r="N2103" t="s">
        <v>143</v>
      </c>
      <c r="O2103" t="s">
        <v>45</v>
      </c>
      <c r="P2103" t="s">
        <v>37</v>
      </c>
      <c r="Q2103" t="s">
        <v>37</v>
      </c>
      <c r="R2103">
        <v>21</v>
      </c>
      <c r="S2103" t="s">
        <v>37</v>
      </c>
      <c r="T2103" t="s">
        <v>38</v>
      </c>
      <c r="U2103" t="s">
        <v>46</v>
      </c>
      <c r="W2103" t="s">
        <v>70</v>
      </c>
      <c r="X2103">
        <v>275798</v>
      </c>
      <c r="Y2103">
        <v>2865</v>
      </c>
      <c r="Z2103">
        <v>34.6937</v>
      </c>
      <c r="AA2103">
        <v>135.50229999999999</v>
      </c>
      <c r="AB2103" t="str">
        <f>IF(Restaurants[[#This Row],[Years_Operating]]&lt;5,"New",
IF(Restaurants[[#This Row],[Years_Operating]]&lt;15,"Established","Legacy"))</f>
        <v>Legacy</v>
      </c>
      <c r="AC2103" t="str">
        <f>IF(Restaurants[[#This Row],[Country]]="India","Yes","No")</f>
        <v>No</v>
      </c>
      <c r="AD2103" t="str">
        <f>IF(AND(Restaurants[[#This Row],[Has Online Delivery]]="Yes",Restaurants[[#This Row],[Has Table Booking]]="Yes"),"Online + Table",
IF(Restaurants[[#This Row],[Has Online Delivery]]="Yes","Online Only",
IF(Restaurants[[#This Row],[Has Table Booking]]="Yes","Table Only","None")))</f>
        <v>None</v>
      </c>
      <c r="AE2103" t="str">
        <f>IF(Restaurants[[#This Row],[Rating]]&gt;=4.5,"Excellent",
IF(Restaurants[[#This Row],[Rating]]&gt;=4,"Very Good",
IF(Restaurants[[#This Row],[Rating]]&gt;=3.5,"Good","Average/Low")))</f>
        <v>Excellent</v>
      </c>
    </row>
    <row r="2104" spans="1:31" x14ac:dyDescent="0.3">
      <c r="A2104" t="s">
        <v>229</v>
      </c>
      <c r="B2104" t="s">
        <v>275</v>
      </c>
      <c r="C2104" t="s">
        <v>251</v>
      </c>
      <c r="D2104" t="s">
        <v>263</v>
      </c>
      <c r="E2104">
        <v>0</v>
      </c>
      <c r="F2104">
        <v>145</v>
      </c>
      <c r="G2104" t="s">
        <v>233</v>
      </c>
      <c r="H2104">
        <v>2006</v>
      </c>
      <c r="I2104">
        <v>40</v>
      </c>
      <c r="J2104">
        <v>4.5999999999999996</v>
      </c>
      <c r="K2104" t="s">
        <v>264</v>
      </c>
      <c r="L2104">
        <v>19</v>
      </c>
      <c r="M2104" t="s">
        <v>204</v>
      </c>
      <c r="N2104" t="s">
        <v>210</v>
      </c>
      <c r="O2104" t="s">
        <v>211</v>
      </c>
      <c r="P2104" t="s">
        <v>36</v>
      </c>
      <c r="Q2104" t="s">
        <v>36</v>
      </c>
      <c r="R2104">
        <v>33</v>
      </c>
      <c r="S2104" t="s">
        <v>36</v>
      </c>
      <c r="T2104" t="s">
        <v>86</v>
      </c>
      <c r="U2104" t="s">
        <v>69</v>
      </c>
      <c r="V2104" t="s">
        <v>972</v>
      </c>
      <c r="W2104" t="s">
        <v>40</v>
      </c>
      <c r="X2104">
        <v>201579</v>
      </c>
      <c r="Y2104">
        <v>6977</v>
      </c>
      <c r="Z2104">
        <v>18.520399999999999</v>
      </c>
      <c r="AA2104">
        <v>73.856700000000004</v>
      </c>
      <c r="AB2104" t="str">
        <f>IF(Restaurants[[#This Row],[Years_Operating]]&lt;5,"New",
IF(Restaurants[[#This Row],[Years_Operating]]&lt;15,"Established","Legacy"))</f>
        <v>Legacy</v>
      </c>
      <c r="AC2104" t="str">
        <f>IF(Restaurants[[#This Row],[Country]]="India","Yes","No")</f>
        <v>Yes</v>
      </c>
      <c r="AD2104" t="str">
        <f>IF(AND(Restaurants[[#This Row],[Has Online Delivery]]="Yes",Restaurants[[#This Row],[Has Table Booking]]="Yes"),"Online + Table",
IF(Restaurants[[#This Row],[Has Online Delivery]]="Yes","Online Only",
IF(Restaurants[[#This Row],[Has Table Booking]]="Yes","Table Only","None")))</f>
        <v>Online + Table</v>
      </c>
      <c r="AE2104" t="str">
        <f>IF(Restaurants[[#This Row],[Rating]]&gt;=4.5,"Excellent",
IF(Restaurants[[#This Row],[Rating]]&gt;=4,"Very Good",
IF(Restaurants[[#This Row],[Rating]]&gt;=3.5,"Good","Average/Low")))</f>
        <v>Excellent</v>
      </c>
    </row>
    <row r="2105" spans="1:31" x14ac:dyDescent="0.3">
      <c r="A2105" t="s">
        <v>133</v>
      </c>
      <c r="B2105" t="s">
        <v>973</v>
      </c>
      <c r="C2105" t="s">
        <v>196</v>
      </c>
      <c r="D2105" t="s">
        <v>953</v>
      </c>
      <c r="E2105">
        <v>3</v>
      </c>
      <c r="F2105">
        <v>265</v>
      </c>
      <c r="G2105" t="s">
        <v>135</v>
      </c>
      <c r="H2105">
        <v>2005</v>
      </c>
      <c r="I2105">
        <v>45</v>
      </c>
      <c r="J2105">
        <v>4.7</v>
      </c>
      <c r="K2105" t="s">
        <v>954</v>
      </c>
      <c r="L2105">
        <v>20</v>
      </c>
      <c r="M2105" t="s">
        <v>33</v>
      </c>
      <c r="N2105" t="s">
        <v>34</v>
      </c>
      <c r="O2105" t="s">
        <v>35</v>
      </c>
      <c r="P2105" t="s">
        <v>37</v>
      </c>
      <c r="Q2105" t="s">
        <v>37</v>
      </c>
      <c r="R2105">
        <v>23</v>
      </c>
      <c r="S2105" t="s">
        <v>37</v>
      </c>
      <c r="T2105" t="s">
        <v>55</v>
      </c>
      <c r="U2105" t="s">
        <v>32</v>
      </c>
      <c r="W2105" t="s">
        <v>103</v>
      </c>
      <c r="X2105">
        <v>350814</v>
      </c>
      <c r="Y2105">
        <v>3676</v>
      </c>
      <c r="Z2105">
        <v>52.486199999999997</v>
      </c>
      <c r="AA2105">
        <v>-1.8904000000000001</v>
      </c>
      <c r="AB2105" t="str">
        <f>IF(Restaurants[[#This Row],[Years_Operating]]&lt;5,"New",
IF(Restaurants[[#This Row],[Years_Operating]]&lt;15,"Established","Legacy"))</f>
        <v>Legacy</v>
      </c>
      <c r="AC2105" t="str">
        <f>IF(Restaurants[[#This Row],[Country]]="India","Yes","No")</f>
        <v>No</v>
      </c>
      <c r="AD2105" t="str">
        <f>IF(AND(Restaurants[[#This Row],[Has Online Delivery]]="Yes",Restaurants[[#This Row],[Has Table Booking]]="Yes"),"Online + Table",
IF(Restaurants[[#This Row],[Has Online Delivery]]="Yes","Online Only",
IF(Restaurants[[#This Row],[Has Table Booking]]="Yes","Table Only","None")))</f>
        <v>None</v>
      </c>
      <c r="AE2105" t="str">
        <f>IF(Restaurants[[#This Row],[Rating]]&gt;=4.5,"Excellent",
IF(Restaurants[[#This Row],[Rating]]&gt;=4,"Very Good",
IF(Restaurants[[#This Row],[Rating]]&gt;=3.5,"Good","Average/Low")))</f>
        <v>Excellent</v>
      </c>
    </row>
    <row r="2106" spans="1:31" x14ac:dyDescent="0.3">
      <c r="A2106" t="s">
        <v>234</v>
      </c>
      <c r="B2106" t="s">
        <v>261</v>
      </c>
      <c r="C2106" t="s">
        <v>251</v>
      </c>
      <c r="D2106" t="s">
        <v>863</v>
      </c>
      <c r="E2106">
        <v>0</v>
      </c>
      <c r="F2106">
        <v>285</v>
      </c>
      <c r="G2106" t="s">
        <v>237</v>
      </c>
      <c r="H2106">
        <v>2004</v>
      </c>
      <c r="I2106">
        <v>70</v>
      </c>
      <c r="J2106">
        <v>4.5999999999999996</v>
      </c>
      <c r="K2106" t="s">
        <v>864</v>
      </c>
      <c r="L2106">
        <v>21</v>
      </c>
      <c r="M2106" t="s">
        <v>33</v>
      </c>
      <c r="N2106" t="s">
        <v>210</v>
      </c>
      <c r="O2106" t="s">
        <v>54</v>
      </c>
      <c r="P2106" t="s">
        <v>36</v>
      </c>
      <c r="Q2106" t="s">
        <v>36</v>
      </c>
      <c r="R2106">
        <v>32</v>
      </c>
      <c r="S2106" t="s">
        <v>36</v>
      </c>
      <c r="T2106" t="s">
        <v>38</v>
      </c>
      <c r="U2106" t="s">
        <v>69</v>
      </c>
      <c r="V2106" t="s">
        <v>974</v>
      </c>
      <c r="W2106" t="s">
        <v>80</v>
      </c>
      <c r="X2106">
        <v>337961</v>
      </c>
      <c r="Y2106">
        <v>942</v>
      </c>
      <c r="Z2106">
        <v>22.572600000000001</v>
      </c>
      <c r="AA2106">
        <v>88.363900000000001</v>
      </c>
      <c r="AB2106" t="str">
        <f>IF(Restaurants[[#This Row],[Years_Operating]]&lt;5,"New",
IF(Restaurants[[#This Row],[Years_Operating]]&lt;15,"Established","Legacy"))</f>
        <v>Legacy</v>
      </c>
      <c r="AC2106" t="str">
        <f>IF(Restaurants[[#This Row],[Country]]="India","Yes","No")</f>
        <v>Yes</v>
      </c>
      <c r="AD2106" t="str">
        <f>IF(AND(Restaurants[[#This Row],[Has Online Delivery]]="Yes",Restaurants[[#This Row],[Has Table Booking]]="Yes"),"Online + Table",
IF(Restaurants[[#This Row],[Has Online Delivery]]="Yes","Online Only",
IF(Restaurants[[#This Row],[Has Table Booking]]="Yes","Table Only","None")))</f>
        <v>Online + Table</v>
      </c>
      <c r="AE2106" t="str">
        <f>IF(Restaurants[[#This Row],[Rating]]&gt;=4.5,"Excellent",
IF(Restaurants[[#This Row],[Rating]]&gt;=4,"Very Good",
IF(Restaurants[[#This Row],[Rating]]&gt;=3.5,"Good","Average/Low")))</f>
        <v>Excellent</v>
      </c>
    </row>
    <row r="2107" spans="1:31" x14ac:dyDescent="0.3">
      <c r="A2107" t="s">
        <v>186</v>
      </c>
      <c r="B2107" t="s">
        <v>272</v>
      </c>
      <c r="C2107" t="s">
        <v>251</v>
      </c>
      <c r="D2107" t="s">
        <v>863</v>
      </c>
      <c r="E2107">
        <v>2</v>
      </c>
      <c r="F2107">
        <v>550</v>
      </c>
      <c r="G2107" t="s">
        <v>188</v>
      </c>
      <c r="H2107">
        <v>2015</v>
      </c>
      <c r="I2107">
        <v>50</v>
      </c>
      <c r="J2107">
        <v>4.5</v>
      </c>
      <c r="K2107" t="s">
        <v>926</v>
      </c>
      <c r="L2107">
        <v>10</v>
      </c>
      <c r="M2107" t="s">
        <v>62</v>
      </c>
      <c r="N2107" t="s">
        <v>143</v>
      </c>
      <c r="O2107" t="s">
        <v>35</v>
      </c>
      <c r="P2107" t="s">
        <v>37</v>
      </c>
      <c r="Q2107" t="s">
        <v>36</v>
      </c>
      <c r="R2107">
        <v>66</v>
      </c>
      <c r="S2107" t="s">
        <v>37</v>
      </c>
      <c r="T2107" t="s">
        <v>38</v>
      </c>
      <c r="U2107" t="s">
        <v>32</v>
      </c>
      <c r="V2107" t="s">
        <v>975</v>
      </c>
      <c r="W2107" t="s">
        <v>103</v>
      </c>
      <c r="X2107">
        <v>410455</v>
      </c>
      <c r="Y2107">
        <v>4061</v>
      </c>
      <c r="Z2107">
        <v>13.082700000000001</v>
      </c>
      <c r="AA2107">
        <v>80.270700000000005</v>
      </c>
      <c r="AB2107" t="str">
        <f>IF(Restaurants[[#This Row],[Years_Operating]]&lt;5,"New",
IF(Restaurants[[#This Row],[Years_Operating]]&lt;15,"Established","Legacy"))</f>
        <v>Established</v>
      </c>
      <c r="AC2107" t="str">
        <f>IF(Restaurants[[#This Row],[Country]]="India","Yes","No")</f>
        <v>Yes</v>
      </c>
      <c r="AD2107" t="str">
        <f>IF(AND(Restaurants[[#This Row],[Has Online Delivery]]="Yes",Restaurants[[#This Row],[Has Table Booking]]="Yes"),"Online + Table",
IF(Restaurants[[#This Row],[Has Online Delivery]]="Yes","Online Only",
IF(Restaurants[[#This Row],[Has Table Booking]]="Yes","Table Only","None")))</f>
        <v>Table Only</v>
      </c>
      <c r="AE2107" t="str">
        <f>IF(Restaurants[[#This Row],[Rating]]&gt;=4.5,"Excellent",
IF(Restaurants[[#This Row],[Rating]]&gt;=4,"Very Good",
IF(Restaurants[[#This Row],[Rating]]&gt;=3.5,"Good","Average/Low")))</f>
        <v>Excellent</v>
      </c>
    </row>
    <row r="2108" spans="1:31" x14ac:dyDescent="0.3">
      <c r="A2108" t="s">
        <v>224</v>
      </c>
      <c r="B2108" t="s">
        <v>971</v>
      </c>
      <c r="C2108" t="s">
        <v>942</v>
      </c>
      <c r="D2108" t="s">
        <v>976</v>
      </c>
      <c r="E2108">
        <v>0</v>
      </c>
      <c r="F2108">
        <v>140</v>
      </c>
      <c r="G2108" t="s">
        <v>225</v>
      </c>
      <c r="H2108">
        <v>2012</v>
      </c>
      <c r="I2108">
        <v>48</v>
      </c>
      <c r="J2108">
        <v>4.5999999999999996</v>
      </c>
      <c r="K2108" t="s">
        <v>977</v>
      </c>
      <c r="L2108">
        <v>13</v>
      </c>
      <c r="M2108" t="s">
        <v>204</v>
      </c>
      <c r="N2108" t="s">
        <v>210</v>
      </c>
      <c r="O2108" t="s">
        <v>54</v>
      </c>
      <c r="P2108" t="s">
        <v>37</v>
      </c>
      <c r="Q2108" t="s">
        <v>37</v>
      </c>
      <c r="R2108">
        <v>37</v>
      </c>
      <c r="S2108" t="s">
        <v>37</v>
      </c>
      <c r="T2108" t="s">
        <v>86</v>
      </c>
      <c r="U2108" t="s">
        <v>69</v>
      </c>
      <c r="W2108" t="s">
        <v>103</v>
      </c>
      <c r="X2108">
        <v>170088</v>
      </c>
      <c r="Y2108">
        <v>6206</v>
      </c>
      <c r="Z2108">
        <v>43.653199999999998</v>
      </c>
      <c r="AA2108">
        <v>-79.383200000000002</v>
      </c>
      <c r="AB2108" t="str">
        <f>IF(Restaurants[[#This Row],[Years_Operating]]&lt;5,"New",
IF(Restaurants[[#This Row],[Years_Operating]]&lt;15,"Established","Legacy"))</f>
        <v>Established</v>
      </c>
      <c r="AC2108" t="str">
        <f>IF(Restaurants[[#This Row],[Country]]="India","Yes","No")</f>
        <v>No</v>
      </c>
      <c r="AD2108" t="str">
        <f>IF(AND(Restaurants[[#This Row],[Has Online Delivery]]="Yes",Restaurants[[#This Row],[Has Table Booking]]="Yes"),"Online + Table",
IF(Restaurants[[#This Row],[Has Online Delivery]]="Yes","Online Only",
IF(Restaurants[[#This Row],[Has Table Booking]]="Yes","Table Only","None")))</f>
        <v>None</v>
      </c>
      <c r="AE2108" t="str">
        <f>IF(Restaurants[[#This Row],[Rating]]&gt;=4.5,"Excellent",
IF(Restaurants[[#This Row],[Rating]]&gt;=4,"Very Good",
IF(Restaurants[[#This Row],[Rating]]&gt;=3.5,"Good","Average/Low")))</f>
        <v>Excellent</v>
      </c>
    </row>
    <row r="2109" spans="1:31" x14ac:dyDescent="0.3">
      <c r="A2109" t="s">
        <v>100</v>
      </c>
      <c r="B2109" t="s">
        <v>913</v>
      </c>
      <c r="C2109" t="s">
        <v>146</v>
      </c>
      <c r="D2109" t="s">
        <v>883</v>
      </c>
      <c r="E2109">
        <v>3</v>
      </c>
      <c r="F2109">
        <v>385</v>
      </c>
      <c r="G2109" t="s">
        <v>102</v>
      </c>
      <c r="H2109">
        <v>2003</v>
      </c>
      <c r="I2109">
        <v>55</v>
      </c>
      <c r="J2109">
        <v>4.8</v>
      </c>
      <c r="K2109" t="s">
        <v>914</v>
      </c>
      <c r="L2109">
        <v>22</v>
      </c>
      <c r="M2109" t="s">
        <v>33</v>
      </c>
      <c r="N2109" t="s">
        <v>34</v>
      </c>
      <c r="O2109" t="s">
        <v>35</v>
      </c>
      <c r="P2109" t="s">
        <v>36</v>
      </c>
      <c r="Q2109" t="s">
        <v>37</v>
      </c>
      <c r="R2109">
        <v>74</v>
      </c>
      <c r="S2109" t="s">
        <v>36</v>
      </c>
      <c r="T2109" t="s">
        <v>86</v>
      </c>
      <c r="U2109" t="s">
        <v>46</v>
      </c>
      <c r="W2109" t="s">
        <v>56</v>
      </c>
      <c r="X2109">
        <v>248618</v>
      </c>
      <c r="Y2109">
        <v>7838</v>
      </c>
      <c r="Z2109">
        <v>34.6937</v>
      </c>
      <c r="AA2109">
        <v>135.50229999999999</v>
      </c>
      <c r="AB2109" t="str">
        <f>IF(Restaurants[[#This Row],[Years_Operating]]&lt;5,"New",
IF(Restaurants[[#This Row],[Years_Operating]]&lt;15,"Established","Legacy"))</f>
        <v>Legacy</v>
      </c>
      <c r="AC2109" t="str">
        <f>IF(Restaurants[[#This Row],[Country]]="India","Yes","No")</f>
        <v>No</v>
      </c>
      <c r="AD2109" t="str">
        <f>IF(AND(Restaurants[[#This Row],[Has Online Delivery]]="Yes",Restaurants[[#This Row],[Has Table Booking]]="Yes"),"Online + Table",
IF(Restaurants[[#This Row],[Has Online Delivery]]="Yes","Online Only",
IF(Restaurants[[#This Row],[Has Table Booking]]="Yes","Table Only","None")))</f>
        <v>Online Only</v>
      </c>
      <c r="AE2109" t="str">
        <f>IF(Restaurants[[#This Row],[Rating]]&gt;=4.5,"Excellent",
IF(Restaurants[[#This Row],[Rating]]&gt;=4,"Very Good",
IF(Restaurants[[#This Row],[Rating]]&gt;=3.5,"Good","Average/Low")))</f>
        <v>Excellent</v>
      </c>
    </row>
    <row r="2110" spans="1:31" x14ac:dyDescent="0.3">
      <c r="A2110" t="s">
        <v>128</v>
      </c>
      <c r="B2110" t="s">
        <v>880</v>
      </c>
      <c r="C2110" t="s">
        <v>50</v>
      </c>
      <c r="D2110" t="s">
        <v>878</v>
      </c>
      <c r="E2110">
        <v>3</v>
      </c>
      <c r="F2110">
        <v>290</v>
      </c>
      <c r="G2110" t="s">
        <v>130</v>
      </c>
      <c r="H2110">
        <v>1981</v>
      </c>
      <c r="I2110">
        <v>50</v>
      </c>
      <c r="J2110">
        <v>4.7</v>
      </c>
      <c r="K2110" t="s">
        <v>879</v>
      </c>
      <c r="L2110">
        <v>44</v>
      </c>
      <c r="M2110" t="s">
        <v>33</v>
      </c>
      <c r="N2110" t="s">
        <v>34</v>
      </c>
      <c r="O2110" t="s">
        <v>35</v>
      </c>
      <c r="P2110" t="s">
        <v>36</v>
      </c>
      <c r="Q2110" t="s">
        <v>36</v>
      </c>
      <c r="R2110">
        <v>21</v>
      </c>
      <c r="S2110" t="s">
        <v>36</v>
      </c>
      <c r="T2110" t="s">
        <v>86</v>
      </c>
      <c r="U2110" t="s">
        <v>46</v>
      </c>
      <c r="W2110" t="s">
        <v>80</v>
      </c>
      <c r="X2110">
        <v>58606</v>
      </c>
      <c r="Y2110">
        <v>393</v>
      </c>
      <c r="Z2110">
        <v>29.760400000000001</v>
      </c>
      <c r="AA2110">
        <v>-95.369799999999998</v>
      </c>
      <c r="AB2110" t="str">
        <f>IF(Restaurants[[#This Row],[Years_Operating]]&lt;5,"New",
IF(Restaurants[[#This Row],[Years_Operating]]&lt;15,"Established","Legacy"))</f>
        <v>Legacy</v>
      </c>
      <c r="AC2110" t="str">
        <f>IF(Restaurants[[#This Row],[Country]]="India","Yes","No")</f>
        <v>No</v>
      </c>
      <c r="AD2110" t="str">
        <f>IF(AND(Restaurants[[#This Row],[Has Online Delivery]]="Yes",Restaurants[[#This Row],[Has Table Booking]]="Yes"),"Online + Table",
IF(Restaurants[[#This Row],[Has Online Delivery]]="Yes","Online Only",
IF(Restaurants[[#This Row],[Has Table Booking]]="Yes","Table Only","None")))</f>
        <v>Online + Table</v>
      </c>
      <c r="AE2110" t="str">
        <f>IF(Restaurants[[#This Row],[Rating]]&gt;=4.5,"Excellent",
IF(Restaurants[[#This Row],[Rating]]&gt;=4,"Very Good",
IF(Restaurants[[#This Row],[Rating]]&gt;=3.5,"Good","Average/Low")))</f>
        <v>Excellent</v>
      </c>
    </row>
    <row r="2111" spans="1:31" x14ac:dyDescent="0.3">
      <c r="A2111" t="s">
        <v>144</v>
      </c>
      <c r="B2111" t="s">
        <v>272</v>
      </c>
      <c r="C2111" t="s">
        <v>251</v>
      </c>
      <c r="D2111" t="s">
        <v>263</v>
      </c>
      <c r="E2111">
        <v>2</v>
      </c>
      <c r="F2111">
        <v>280</v>
      </c>
      <c r="G2111" t="s">
        <v>148</v>
      </c>
      <c r="H2111">
        <v>2007</v>
      </c>
      <c r="I2111">
        <v>26</v>
      </c>
      <c r="J2111">
        <v>4.7</v>
      </c>
      <c r="K2111" t="s">
        <v>264</v>
      </c>
      <c r="L2111">
        <v>18</v>
      </c>
      <c r="M2111" t="s">
        <v>33</v>
      </c>
      <c r="N2111" t="s">
        <v>143</v>
      </c>
      <c r="O2111" t="s">
        <v>45</v>
      </c>
      <c r="P2111" t="s">
        <v>37</v>
      </c>
      <c r="Q2111" t="s">
        <v>37</v>
      </c>
      <c r="R2111">
        <v>35</v>
      </c>
      <c r="S2111" t="s">
        <v>37</v>
      </c>
      <c r="T2111" t="s">
        <v>86</v>
      </c>
      <c r="U2111" t="s">
        <v>39</v>
      </c>
      <c r="V2111" t="s">
        <v>978</v>
      </c>
      <c r="W2111" t="s">
        <v>103</v>
      </c>
      <c r="X2111">
        <v>285532</v>
      </c>
      <c r="Y2111">
        <v>4322</v>
      </c>
      <c r="Z2111">
        <v>13.082700000000001</v>
      </c>
      <c r="AA2111">
        <v>80.270700000000005</v>
      </c>
      <c r="AB2111" t="str">
        <f>IF(Restaurants[[#This Row],[Years_Operating]]&lt;5,"New",
IF(Restaurants[[#This Row],[Years_Operating]]&lt;15,"Established","Legacy"))</f>
        <v>Legacy</v>
      </c>
      <c r="AC2111" t="str">
        <f>IF(Restaurants[[#This Row],[Country]]="India","Yes","No")</f>
        <v>Yes</v>
      </c>
      <c r="AD2111" t="str">
        <f>IF(AND(Restaurants[[#This Row],[Has Online Delivery]]="Yes",Restaurants[[#This Row],[Has Table Booking]]="Yes"),"Online + Table",
IF(Restaurants[[#This Row],[Has Online Delivery]]="Yes","Online Only",
IF(Restaurants[[#This Row],[Has Table Booking]]="Yes","Table Only","None")))</f>
        <v>None</v>
      </c>
      <c r="AE2111" t="str">
        <f>IF(Restaurants[[#This Row],[Rating]]&gt;=4.5,"Excellent",
IF(Restaurants[[#This Row],[Rating]]&gt;=4,"Very Good",
IF(Restaurants[[#This Row],[Rating]]&gt;=3.5,"Good","Average/Low")))</f>
        <v>Excellent</v>
      </c>
    </row>
    <row r="2112" spans="1:31" x14ac:dyDescent="0.3">
      <c r="A2112" t="s">
        <v>124</v>
      </c>
      <c r="B2112" t="s">
        <v>873</v>
      </c>
      <c r="C2112" t="s">
        <v>29</v>
      </c>
      <c r="D2112" t="s">
        <v>874</v>
      </c>
      <c r="E2112">
        <v>3</v>
      </c>
      <c r="F2112">
        <v>385</v>
      </c>
      <c r="G2112" t="s">
        <v>127</v>
      </c>
      <c r="H2112">
        <v>2005</v>
      </c>
      <c r="I2112">
        <v>64</v>
      </c>
      <c r="J2112">
        <v>4.7</v>
      </c>
      <c r="K2112" t="s">
        <v>875</v>
      </c>
      <c r="L2112">
        <v>20</v>
      </c>
      <c r="M2112" t="s">
        <v>33</v>
      </c>
      <c r="N2112" t="s">
        <v>34</v>
      </c>
      <c r="O2112" t="s">
        <v>54</v>
      </c>
      <c r="P2112" t="s">
        <v>36</v>
      </c>
      <c r="Q2112" t="s">
        <v>36</v>
      </c>
      <c r="R2112">
        <v>25</v>
      </c>
      <c r="S2112" t="s">
        <v>36</v>
      </c>
      <c r="T2112" t="s">
        <v>38</v>
      </c>
      <c r="U2112" t="s">
        <v>69</v>
      </c>
      <c r="W2112" t="s">
        <v>40</v>
      </c>
      <c r="X2112">
        <v>141388</v>
      </c>
      <c r="Y2112">
        <v>869</v>
      </c>
      <c r="Z2112">
        <v>45.464199999999998</v>
      </c>
      <c r="AA2112">
        <v>9.19</v>
      </c>
      <c r="AB2112" t="str">
        <f>IF(Restaurants[[#This Row],[Years_Operating]]&lt;5,"New",
IF(Restaurants[[#This Row],[Years_Operating]]&lt;15,"Established","Legacy"))</f>
        <v>Legacy</v>
      </c>
      <c r="AC2112" t="str">
        <f>IF(Restaurants[[#This Row],[Country]]="India","Yes","No")</f>
        <v>No</v>
      </c>
      <c r="AD2112" t="str">
        <f>IF(AND(Restaurants[[#This Row],[Has Online Delivery]]="Yes",Restaurants[[#This Row],[Has Table Booking]]="Yes"),"Online + Table",
IF(Restaurants[[#This Row],[Has Online Delivery]]="Yes","Online Only",
IF(Restaurants[[#This Row],[Has Table Booking]]="Yes","Table Only","None")))</f>
        <v>Online + Table</v>
      </c>
      <c r="AE2112" t="str">
        <f>IF(Restaurants[[#This Row],[Rating]]&gt;=4.5,"Excellent",
IF(Restaurants[[#This Row],[Rating]]&gt;=4,"Very Good",
IF(Restaurants[[#This Row],[Rating]]&gt;=3.5,"Good","Average/Low")))</f>
        <v>Excellent</v>
      </c>
    </row>
    <row r="2113" spans="1:31" x14ac:dyDescent="0.3">
      <c r="A2113" t="s">
        <v>141</v>
      </c>
      <c r="B2113" t="s">
        <v>266</v>
      </c>
      <c r="C2113" t="s">
        <v>251</v>
      </c>
      <c r="D2113" t="s">
        <v>278</v>
      </c>
      <c r="E2113">
        <v>2</v>
      </c>
      <c r="F2113">
        <v>450</v>
      </c>
      <c r="G2113" t="s">
        <v>142</v>
      </c>
      <c r="H2113">
        <v>2003</v>
      </c>
      <c r="I2113">
        <v>40</v>
      </c>
      <c r="J2113">
        <v>4.8</v>
      </c>
      <c r="K2113" t="s">
        <v>291</v>
      </c>
      <c r="L2113">
        <v>22</v>
      </c>
      <c r="M2113" t="s">
        <v>62</v>
      </c>
      <c r="N2113" t="s">
        <v>143</v>
      </c>
      <c r="O2113" t="s">
        <v>35</v>
      </c>
      <c r="P2113" t="s">
        <v>37</v>
      </c>
      <c r="Q2113" t="s">
        <v>36</v>
      </c>
      <c r="R2113">
        <v>66</v>
      </c>
      <c r="S2113" t="s">
        <v>37</v>
      </c>
      <c r="T2113" t="s">
        <v>63</v>
      </c>
      <c r="U2113" t="s">
        <v>32</v>
      </c>
      <c r="V2113" t="s">
        <v>979</v>
      </c>
      <c r="W2113" t="s">
        <v>47</v>
      </c>
      <c r="X2113">
        <v>90148</v>
      </c>
      <c r="Y2113">
        <v>4992</v>
      </c>
      <c r="Z2113">
        <v>12.9716</v>
      </c>
      <c r="AA2113">
        <v>77.5946</v>
      </c>
      <c r="AB2113" t="str">
        <f>IF(Restaurants[[#This Row],[Years_Operating]]&lt;5,"New",
IF(Restaurants[[#This Row],[Years_Operating]]&lt;15,"Established","Legacy"))</f>
        <v>Legacy</v>
      </c>
      <c r="AC2113" t="str">
        <f>IF(Restaurants[[#This Row],[Country]]="India","Yes","No")</f>
        <v>Yes</v>
      </c>
      <c r="AD2113" t="str">
        <f>IF(AND(Restaurants[[#This Row],[Has Online Delivery]]="Yes",Restaurants[[#This Row],[Has Table Booking]]="Yes"),"Online + Table",
IF(Restaurants[[#This Row],[Has Online Delivery]]="Yes","Online Only",
IF(Restaurants[[#This Row],[Has Table Booking]]="Yes","Table Only","None")))</f>
        <v>Table Only</v>
      </c>
      <c r="AE2113" t="str">
        <f>IF(Restaurants[[#This Row],[Rating]]&gt;=4.5,"Excellent",
IF(Restaurants[[#This Row],[Rating]]&gt;=4,"Very Good",
IF(Restaurants[[#This Row],[Rating]]&gt;=3.5,"Good","Average/Low")))</f>
        <v>Excellent</v>
      </c>
    </row>
    <row r="2114" spans="1:31" x14ac:dyDescent="0.3">
      <c r="A2114" t="s">
        <v>202</v>
      </c>
      <c r="B2114" t="s">
        <v>275</v>
      </c>
      <c r="C2114" t="s">
        <v>251</v>
      </c>
      <c r="D2114" t="s">
        <v>935</v>
      </c>
      <c r="E2114">
        <v>1</v>
      </c>
      <c r="F2114">
        <v>95</v>
      </c>
      <c r="G2114" t="s">
        <v>203</v>
      </c>
      <c r="H2114">
        <v>2011</v>
      </c>
      <c r="I2114">
        <v>28</v>
      </c>
      <c r="J2114">
        <v>4.5</v>
      </c>
      <c r="K2114" t="s">
        <v>936</v>
      </c>
      <c r="L2114">
        <v>14</v>
      </c>
      <c r="M2114" t="s">
        <v>204</v>
      </c>
      <c r="N2114" t="s">
        <v>193</v>
      </c>
      <c r="O2114" t="s">
        <v>35</v>
      </c>
      <c r="P2114" t="s">
        <v>36</v>
      </c>
      <c r="Q2114" t="s">
        <v>37</v>
      </c>
      <c r="R2114">
        <v>47</v>
      </c>
      <c r="S2114" t="s">
        <v>37</v>
      </c>
      <c r="T2114" t="s">
        <v>63</v>
      </c>
      <c r="U2114" t="s">
        <v>46</v>
      </c>
      <c r="V2114" t="s">
        <v>980</v>
      </c>
      <c r="W2114" t="s">
        <v>64</v>
      </c>
      <c r="X2114">
        <v>202101</v>
      </c>
      <c r="Y2114">
        <v>1743</v>
      </c>
      <c r="Z2114">
        <v>18.520399999999999</v>
      </c>
      <c r="AA2114">
        <v>73.856700000000004</v>
      </c>
      <c r="AB2114" t="str">
        <f>IF(Restaurants[[#This Row],[Years_Operating]]&lt;5,"New",
IF(Restaurants[[#This Row],[Years_Operating]]&lt;15,"Established","Legacy"))</f>
        <v>Established</v>
      </c>
      <c r="AC2114" t="str">
        <f>IF(Restaurants[[#This Row],[Country]]="India","Yes","No")</f>
        <v>Yes</v>
      </c>
      <c r="AD2114" t="str">
        <f>IF(AND(Restaurants[[#This Row],[Has Online Delivery]]="Yes",Restaurants[[#This Row],[Has Table Booking]]="Yes"),"Online + Table",
IF(Restaurants[[#This Row],[Has Online Delivery]]="Yes","Online Only",
IF(Restaurants[[#This Row],[Has Table Booking]]="Yes","Table Only","None")))</f>
        <v>Online Only</v>
      </c>
      <c r="AE2114" t="str">
        <f>IF(Restaurants[[#This Row],[Rating]]&gt;=4.5,"Excellent",
IF(Restaurants[[#This Row],[Rating]]&gt;=4,"Very Good",
IF(Restaurants[[#This Row],[Rating]]&gt;=3.5,"Good","Average/Low")))</f>
        <v>Excellent</v>
      </c>
    </row>
    <row r="2115" spans="1:31" x14ac:dyDescent="0.3">
      <c r="A2115" t="s">
        <v>194</v>
      </c>
      <c r="B2115" t="s">
        <v>971</v>
      </c>
      <c r="C2115" t="s">
        <v>942</v>
      </c>
      <c r="D2115" t="s">
        <v>976</v>
      </c>
      <c r="E2115">
        <v>1</v>
      </c>
      <c r="F2115">
        <v>165</v>
      </c>
      <c r="G2115" t="s">
        <v>198</v>
      </c>
      <c r="H2115">
        <v>2013</v>
      </c>
      <c r="I2115">
        <v>40</v>
      </c>
      <c r="J2115">
        <v>4.5999999999999996</v>
      </c>
      <c r="K2115" t="s">
        <v>977</v>
      </c>
      <c r="L2115">
        <v>12</v>
      </c>
      <c r="M2115" t="s">
        <v>160</v>
      </c>
      <c r="N2115" t="s">
        <v>193</v>
      </c>
      <c r="O2115" t="s">
        <v>35</v>
      </c>
      <c r="P2115" t="s">
        <v>36</v>
      </c>
      <c r="Q2115" t="s">
        <v>36</v>
      </c>
      <c r="R2115">
        <v>30</v>
      </c>
      <c r="S2115" t="s">
        <v>36</v>
      </c>
      <c r="T2115" t="s">
        <v>63</v>
      </c>
      <c r="U2115" t="s">
        <v>69</v>
      </c>
      <c r="W2115" t="s">
        <v>108</v>
      </c>
      <c r="X2115">
        <v>461595</v>
      </c>
      <c r="Y2115">
        <v>1055</v>
      </c>
      <c r="Z2115">
        <v>43.653199999999998</v>
      </c>
      <c r="AA2115">
        <v>-79.383200000000002</v>
      </c>
      <c r="AB2115" t="str">
        <f>IF(Restaurants[[#This Row],[Years_Operating]]&lt;5,"New",
IF(Restaurants[[#This Row],[Years_Operating]]&lt;15,"Established","Legacy"))</f>
        <v>Established</v>
      </c>
      <c r="AC2115" t="str">
        <f>IF(Restaurants[[#This Row],[Country]]="India","Yes","No")</f>
        <v>No</v>
      </c>
      <c r="AD2115" t="str">
        <f>IF(AND(Restaurants[[#This Row],[Has Online Delivery]]="Yes",Restaurants[[#This Row],[Has Table Booking]]="Yes"),"Online + Table",
IF(Restaurants[[#This Row],[Has Online Delivery]]="Yes","Online Only",
IF(Restaurants[[#This Row],[Has Table Booking]]="Yes","Table Only","None")))</f>
        <v>Online + Table</v>
      </c>
      <c r="AE2115" t="str">
        <f>IF(Restaurants[[#This Row],[Rating]]&gt;=4.5,"Excellent",
IF(Restaurants[[#This Row],[Rating]]&gt;=4,"Very Good",
IF(Restaurants[[#This Row],[Rating]]&gt;=3.5,"Good","Average/Low")))</f>
        <v>Excellent</v>
      </c>
    </row>
    <row r="2116" spans="1:31" x14ac:dyDescent="0.3">
      <c r="A2116" t="s">
        <v>48</v>
      </c>
      <c r="B2116" t="s">
        <v>77</v>
      </c>
      <c r="C2116" t="s">
        <v>50</v>
      </c>
      <c r="D2116" t="s">
        <v>916</v>
      </c>
      <c r="E2116">
        <v>3</v>
      </c>
      <c r="F2116">
        <v>390</v>
      </c>
      <c r="G2116" t="s">
        <v>52</v>
      </c>
      <c r="H2116">
        <v>1994</v>
      </c>
      <c r="I2116">
        <v>60</v>
      </c>
      <c r="J2116">
        <v>4.9000000000000004</v>
      </c>
      <c r="K2116" t="s">
        <v>930</v>
      </c>
      <c r="L2116">
        <v>31</v>
      </c>
      <c r="M2116" t="s">
        <v>33</v>
      </c>
      <c r="N2116" t="s">
        <v>34</v>
      </c>
      <c r="O2116" t="s">
        <v>54</v>
      </c>
      <c r="P2116" t="s">
        <v>37</v>
      </c>
      <c r="Q2116" t="s">
        <v>36</v>
      </c>
      <c r="R2116">
        <v>21</v>
      </c>
      <c r="S2116" t="s">
        <v>37</v>
      </c>
      <c r="T2116" t="s">
        <v>63</v>
      </c>
      <c r="U2116" t="s">
        <v>46</v>
      </c>
      <c r="W2116" t="s">
        <v>56</v>
      </c>
      <c r="X2116">
        <v>192520</v>
      </c>
      <c r="Y2116">
        <v>3241</v>
      </c>
      <c r="Z2116">
        <v>40.712800000000001</v>
      </c>
      <c r="AA2116">
        <v>-74.006</v>
      </c>
      <c r="AB2116" t="str">
        <f>IF(Restaurants[[#This Row],[Years_Operating]]&lt;5,"New",
IF(Restaurants[[#This Row],[Years_Operating]]&lt;15,"Established","Legacy"))</f>
        <v>Legacy</v>
      </c>
      <c r="AC2116" t="str">
        <f>IF(Restaurants[[#This Row],[Country]]="India","Yes","No")</f>
        <v>No</v>
      </c>
      <c r="AD2116" t="str">
        <f>IF(AND(Restaurants[[#This Row],[Has Online Delivery]]="Yes",Restaurants[[#This Row],[Has Table Booking]]="Yes"),"Online + Table",
IF(Restaurants[[#This Row],[Has Online Delivery]]="Yes","Online Only",
IF(Restaurants[[#This Row],[Has Table Booking]]="Yes","Table Only","None")))</f>
        <v>Table Only</v>
      </c>
      <c r="AE2116" t="str">
        <f>IF(Restaurants[[#This Row],[Rating]]&gt;=4.5,"Excellent",
IF(Restaurants[[#This Row],[Rating]]&gt;=4,"Very Good",
IF(Restaurants[[#This Row],[Rating]]&gt;=3.5,"Good","Average/Low")))</f>
        <v>Excellent</v>
      </c>
    </row>
    <row r="2117" spans="1:31" x14ac:dyDescent="0.3">
      <c r="A2117" t="s">
        <v>229</v>
      </c>
      <c r="B2117" t="s">
        <v>888</v>
      </c>
      <c r="C2117" t="s">
        <v>59</v>
      </c>
      <c r="D2117" t="s">
        <v>94</v>
      </c>
      <c r="E2117">
        <v>0</v>
      </c>
      <c r="F2117">
        <v>145</v>
      </c>
      <c r="G2117" t="s">
        <v>233</v>
      </c>
      <c r="H2117">
        <v>2006</v>
      </c>
      <c r="I2117">
        <v>40</v>
      </c>
      <c r="J2117">
        <v>4.5999999999999996</v>
      </c>
      <c r="K2117" t="s">
        <v>96</v>
      </c>
      <c r="L2117">
        <v>19</v>
      </c>
      <c r="M2117" t="s">
        <v>204</v>
      </c>
      <c r="N2117" t="s">
        <v>210</v>
      </c>
      <c r="O2117" t="s">
        <v>211</v>
      </c>
      <c r="P2117" t="s">
        <v>37</v>
      </c>
      <c r="Q2117" t="s">
        <v>36</v>
      </c>
      <c r="R2117">
        <v>44</v>
      </c>
      <c r="S2117" t="s">
        <v>36</v>
      </c>
      <c r="T2117" t="s">
        <v>86</v>
      </c>
      <c r="U2117" t="s">
        <v>69</v>
      </c>
      <c r="W2117" t="s">
        <v>108</v>
      </c>
      <c r="X2117">
        <v>104122</v>
      </c>
      <c r="Y2117">
        <v>3744</v>
      </c>
      <c r="Z2117">
        <v>43.7102</v>
      </c>
      <c r="AA2117">
        <v>7.2619999999999996</v>
      </c>
      <c r="AB2117" t="str">
        <f>IF(Restaurants[[#This Row],[Years_Operating]]&lt;5,"New",
IF(Restaurants[[#This Row],[Years_Operating]]&lt;15,"Established","Legacy"))</f>
        <v>Legacy</v>
      </c>
      <c r="AC2117" t="str">
        <f>IF(Restaurants[[#This Row],[Country]]="India","Yes","No")</f>
        <v>No</v>
      </c>
      <c r="AD2117" t="str">
        <f>IF(AND(Restaurants[[#This Row],[Has Online Delivery]]="Yes",Restaurants[[#This Row],[Has Table Booking]]="Yes"),"Online + Table",
IF(Restaurants[[#This Row],[Has Online Delivery]]="Yes","Online Only",
IF(Restaurants[[#This Row],[Has Table Booking]]="Yes","Table Only","None")))</f>
        <v>Table Only</v>
      </c>
      <c r="AE2117" t="str">
        <f>IF(Restaurants[[#This Row],[Rating]]&gt;=4.5,"Excellent",
IF(Restaurants[[#This Row],[Rating]]&gt;=4,"Very Good",
IF(Restaurants[[#This Row],[Rating]]&gt;=3.5,"Good","Average/Low")))</f>
        <v>Excellent</v>
      </c>
    </row>
    <row r="2118" spans="1:31" x14ac:dyDescent="0.3">
      <c r="A2118" t="s">
        <v>154</v>
      </c>
      <c r="B2118" t="s">
        <v>900</v>
      </c>
      <c r="C2118" t="s">
        <v>50</v>
      </c>
      <c r="D2118" t="s">
        <v>878</v>
      </c>
      <c r="E2118">
        <v>2</v>
      </c>
      <c r="F2118">
        <v>245</v>
      </c>
      <c r="G2118" t="s">
        <v>158</v>
      </c>
      <c r="H2118">
        <v>2010</v>
      </c>
      <c r="I2118">
        <v>48</v>
      </c>
      <c r="J2118">
        <v>4.7</v>
      </c>
      <c r="K2118" t="s">
        <v>879</v>
      </c>
      <c r="L2118">
        <v>15</v>
      </c>
      <c r="M2118" t="s">
        <v>160</v>
      </c>
      <c r="N2118" t="s">
        <v>143</v>
      </c>
      <c r="O2118" t="s">
        <v>35</v>
      </c>
      <c r="P2118" t="s">
        <v>37</v>
      </c>
      <c r="Q2118" t="s">
        <v>36</v>
      </c>
      <c r="R2118">
        <v>51</v>
      </c>
      <c r="S2118" t="s">
        <v>36</v>
      </c>
      <c r="T2118" t="s">
        <v>63</v>
      </c>
      <c r="U2118" t="s">
        <v>32</v>
      </c>
      <c r="W2118" t="s">
        <v>149</v>
      </c>
      <c r="X2118">
        <v>407258</v>
      </c>
      <c r="Y2118">
        <v>5006</v>
      </c>
      <c r="Z2118">
        <v>34.052199999999999</v>
      </c>
      <c r="AA2118">
        <v>-118.2437</v>
      </c>
      <c r="AB2118" t="str">
        <f>IF(Restaurants[[#This Row],[Years_Operating]]&lt;5,"New",
IF(Restaurants[[#This Row],[Years_Operating]]&lt;15,"Established","Legacy"))</f>
        <v>Legacy</v>
      </c>
      <c r="AC2118" t="str">
        <f>IF(Restaurants[[#This Row],[Country]]="India","Yes","No")</f>
        <v>No</v>
      </c>
      <c r="AD2118" t="str">
        <f>IF(AND(Restaurants[[#This Row],[Has Online Delivery]]="Yes",Restaurants[[#This Row],[Has Table Booking]]="Yes"),"Online + Table",
IF(Restaurants[[#This Row],[Has Online Delivery]]="Yes","Online Only",
IF(Restaurants[[#This Row],[Has Table Booking]]="Yes","Table Only","None")))</f>
        <v>Table Only</v>
      </c>
      <c r="AE2118" t="str">
        <f>IF(Restaurants[[#This Row],[Rating]]&gt;=4.5,"Excellent",
IF(Restaurants[[#This Row],[Rating]]&gt;=4,"Very Good",
IF(Restaurants[[#This Row],[Rating]]&gt;=3.5,"Good","Average/Low")))</f>
        <v>Excellent</v>
      </c>
    </row>
    <row r="2119" spans="1:31" x14ac:dyDescent="0.3">
      <c r="A2119" t="s">
        <v>182</v>
      </c>
      <c r="B2119" t="s">
        <v>266</v>
      </c>
      <c r="C2119" t="s">
        <v>251</v>
      </c>
      <c r="D2119" t="s">
        <v>918</v>
      </c>
      <c r="E2119">
        <v>2</v>
      </c>
      <c r="F2119">
        <v>275</v>
      </c>
      <c r="G2119" t="s">
        <v>185</v>
      </c>
      <c r="H2119">
        <v>1998</v>
      </c>
      <c r="I2119">
        <v>20</v>
      </c>
      <c r="J2119">
        <v>4.5999999999999996</v>
      </c>
      <c r="K2119" t="s">
        <v>919</v>
      </c>
      <c r="L2119">
        <v>27</v>
      </c>
      <c r="M2119" t="s">
        <v>33</v>
      </c>
      <c r="N2119" t="s">
        <v>143</v>
      </c>
      <c r="O2119" t="s">
        <v>35</v>
      </c>
      <c r="P2119" t="s">
        <v>36</v>
      </c>
      <c r="Q2119" t="s">
        <v>37</v>
      </c>
      <c r="R2119">
        <v>42</v>
      </c>
      <c r="S2119" t="s">
        <v>37</v>
      </c>
      <c r="T2119" t="s">
        <v>63</v>
      </c>
      <c r="U2119" t="s">
        <v>32</v>
      </c>
      <c r="V2119" t="s">
        <v>981</v>
      </c>
      <c r="W2119" t="s">
        <v>103</v>
      </c>
      <c r="X2119">
        <v>289478</v>
      </c>
      <c r="Y2119">
        <v>5137</v>
      </c>
      <c r="Z2119">
        <v>12.9716</v>
      </c>
      <c r="AA2119">
        <v>77.5946</v>
      </c>
      <c r="AB2119" t="str">
        <f>IF(Restaurants[[#This Row],[Years_Operating]]&lt;5,"New",
IF(Restaurants[[#This Row],[Years_Operating]]&lt;15,"Established","Legacy"))</f>
        <v>Legacy</v>
      </c>
      <c r="AC2119" t="str">
        <f>IF(Restaurants[[#This Row],[Country]]="India","Yes","No")</f>
        <v>Yes</v>
      </c>
      <c r="AD2119" t="str">
        <f>IF(AND(Restaurants[[#This Row],[Has Online Delivery]]="Yes",Restaurants[[#This Row],[Has Table Booking]]="Yes"),"Online + Table",
IF(Restaurants[[#This Row],[Has Online Delivery]]="Yes","Online Only",
IF(Restaurants[[#This Row],[Has Table Booking]]="Yes","Table Only","None")))</f>
        <v>Online Only</v>
      </c>
      <c r="AE2119" t="str">
        <f>IF(Restaurants[[#This Row],[Rating]]&gt;=4.5,"Excellent",
IF(Restaurants[[#This Row],[Rating]]&gt;=4,"Very Good",
IF(Restaurants[[#This Row],[Rating]]&gt;=3.5,"Good","Average/Low")))</f>
        <v>Excellent</v>
      </c>
    </row>
    <row r="2120" spans="1:31" x14ac:dyDescent="0.3">
      <c r="A2120" t="s">
        <v>133</v>
      </c>
      <c r="B2120" t="s">
        <v>266</v>
      </c>
      <c r="C2120" t="s">
        <v>251</v>
      </c>
      <c r="D2120" t="s">
        <v>258</v>
      </c>
      <c r="E2120">
        <v>3</v>
      </c>
      <c r="F2120">
        <v>265</v>
      </c>
      <c r="G2120" t="s">
        <v>135</v>
      </c>
      <c r="H2120">
        <v>2005</v>
      </c>
      <c r="I2120">
        <v>45</v>
      </c>
      <c r="J2120">
        <v>4.7</v>
      </c>
      <c r="K2120" t="s">
        <v>259</v>
      </c>
      <c r="L2120">
        <v>20</v>
      </c>
      <c r="M2120" t="s">
        <v>33</v>
      </c>
      <c r="N2120" t="s">
        <v>34</v>
      </c>
      <c r="O2120" t="s">
        <v>35</v>
      </c>
      <c r="P2120" t="s">
        <v>37</v>
      </c>
      <c r="Q2120" t="s">
        <v>36</v>
      </c>
      <c r="R2120">
        <v>27</v>
      </c>
      <c r="S2120" t="s">
        <v>36</v>
      </c>
      <c r="T2120" t="s">
        <v>38</v>
      </c>
      <c r="U2120" t="s">
        <v>46</v>
      </c>
      <c r="V2120" t="s">
        <v>982</v>
      </c>
      <c r="W2120" t="s">
        <v>80</v>
      </c>
      <c r="X2120">
        <v>42937</v>
      </c>
      <c r="Y2120">
        <v>5063</v>
      </c>
      <c r="Z2120">
        <v>12.9716</v>
      </c>
      <c r="AA2120">
        <v>77.5946</v>
      </c>
      <c r="AB2120" t="str">
        <f>IF(Restaurants[[#This Row],[Years_Operating]]&lt;5,"New",
IF(Restaurants[[#This Row],[Years_Operating]]&lt;15,"Established","Legacy"))</f>
        <v>Legacy</v>
      </c>
      <c r="AC2120" t="str">
        <f>IF(Restaurants[[#This Row],[Country]]="India","Yes","No")</f>
        <v>Yes</v>
      </c>
      <c r="AD2120" t="str">
        <f>IF(AND(Restaurants[[#This Row],[Has Online Delivery]]="Yes",Restaurants[[#This Row],[Has Table Booking]]="Yes"),"Online + Table",
IF(Restaurants[[#This Row],[Has Online Delivery]]="Yes","Online Only",
IF(Restaurants[[#This Row],[Has Table Booking]]="Yes","Table Only","None")))</f>
        <v>Table Only</v>
      </c>
      <c r="AE2120" t="str">
        <f>IF(Restaurants[[#This Row],[Rating]]&gt;=4.5,"Excellent",
IF(Restaurants[[#This Row],[Rating]]&gt;=4,"Very Good",
IF(Restaurants[[#This Row],[Rating]]&gt;=3.5,"Good","Average/Low")))</f>
        <v>Excellent</v>
      </c>
    </row>
    <row r="2121" spans="1:31" x14ac:dyDescent="0.3">
      <c r="A2121" t="s">
        <v>104</v>
      </c>
      <c r="B2121" t="s">
        <v>290</v>
      </c>
      <c r="C2121" t="s">
        <v>251</v>
      </c>
      <c r="D2121" t="s">
        <v>252</v>
      </c>
      <c r="E2121">
        <v>3</v>
      </c>
      <c r="F2121">
        <v>310</v>
      </c>
      <c r="G2121" t="s">
        <v>107</v>
      </c>
      <c r="H2121">
        <v>1994</v>
      </c>
      <c r="I2121">
        <v>50</v>
      </c>
      <c r="J2121">
        <v>4.8</v>
      </c>
      <c r="K2121" t="s">
        <v>253</v>
      </c>
      <c r="L2121">
        <v>31</v>
      </c>
      <c r="M2121" t="s">
        <v>33</v>
      </c>
      <c r="N2121" t="s">
        <v>34</v>
      </c>
      <c r="O2121" t="s">
        <v>35</v>
      </c>
      <c r="P2121" t="s">
        <v>37</v>
      </c>
      <c r="Q2121" t="s">
        <v>36</v>
      </c>
      <c r="R2121">
        <v>45</v>
      </c>
      <c r="S2121" t="s">
        <v>36</v>
      </c>
      <c r="T2121" t="s">
        <v>55</v>
      </c>
      <c r="U2121" t="s">
        <v>32</v>
      </c>
      <c r="V2121" t="s">
        <v>983</v>
      </c>
      <c r="W2121" t="s">
        <v>149</v>
      </c>
      <c r="X2121">
        <v>370203</v>
      </c>
      <c r="Y2121">
        <v>3134</v>
      </c>
      <c r="Z2121">
        <v>17.385000000000002</v>
      </c>
      <c r="AA2121">
        <v>78.486699999999999</v>
      </c>
      <c r="AB2121" t="str">
        <f>IF(Restaurants[[#This Row],[Years_Operating]]&lt;5,"New",
IF(Restaurants[[#This Row],[Years_Operating]]&lt;15,"Established","Legacy"))</f>
        <v>Legacy</v>
      </c>
      <c r="AC2121" t="str">
        <f>IF(Restaurants[[#This Row],[Country]]="India","Yes","No")</f>
        <v>Yes</v>
      </c>
      <c r="AD2121" t="str">
        <f>IF(AND(Restaurants[[#This Row],[Has Online Delivery]]="Yes",Restaurants[[#This Row],[Has Table Booking]]="Yes"),"Online + Table",
IF(Restaurants[[#This Row],[Has Online Delivery]]="Yes","Online Only",
IF(Restaurants[[#This Row],[Has Table Booking]]="Yes","Table Only","None")))</f>
        <v>Table Only</v>
      </c>
      <c r="AE2121" t="str">
        <f>IF(Restaurants[[#This Row],[Rating]]&gt;=4.5,"Excellent",
IF(Restaurants[[#This Row],[Rating]]&gt;=4,"Very Good",
IF(Restaurants[[#This Row],[Rating]]&gt;=3.5,"Good","Average/Low")))</f>
        <v>Excellent</v>
      </c>
    </row>
    <row r="2122" spans="1:31" x14ac:dyDescent="0.3">
      <c r="A2122" t="s">
        <v>48</v>
      </c>
      <c r="B2122" t="s">
        <v>266</v>
      </c>
      <c r="C2122" t="s">
        <v>251</v>
      </c>
      <c r="D2122" t="s">
        <v>278</v>
      </c>
      <c r="E2122">
        <v>3</v>
      </c>
      <c r="F2122">
        <v>390</v>
      </c>
      <c r="G2122" t="s">
        <v>52</v>
      </c>
      <c r="H2122">
        <v>1994</v>
      </c>
      <c r="I2122">
        <v>60</v>
      </c>
      <c r="J2122">
        <v>4.9000000000000004</v>
      </c>
      <c r="K2122" t="s">
        <v>279</v>
      </c>
      <c r="L2122">
        <v>31</v>
      </c>
      <c r="M2122" t="s">
        <v>33</v>
      </c>
      <c r="N2122" t="s">
        <v>34</v>
      </c>
      <c r="O2122" t="s">
        <v>54</v>
      </c>
      <c r="P2122" t="s">
        <v>36</v>
      </c>
      <c r="Q2122" t="s">
        <v>37</v>
      </c>
      <c r="R2122">
        <v>58</v>
      </c>
      <c r="S2122" t="s">
        <v>37</v>
      </c>
      <c r="T2122" t="s">
        <v>55</v>
      </c>
      <c r="U2122" t="s">
        <v>39</v>
      </c>
      <c r="V2122" t="s">
        <v>984</v>
      </c>
      <c r="W2122" t="s">
        <v>70</v>
      </c>
      <c r="X2122">
        <v>86623</v>
      </c>
      <c r="Y2122">
        <v>6220</v>
      </c>
      <c r="Z2122">
        <v>12.9716</v>
      </c>
      <c r="AA2122">
        <v>77.5946</v>
      </c>
      <c r="AB2122" t="str">
        <f>IF(Restaurants[[#This Row],[Years_Operating]]&lt;5,"New",
IF(Restaurants[[#This Row],[Years_Operating]]&lt;15,"Established","Legacy"))</f>
        <v>Legacy</v>
      </c>
      <c r="AC2122" t="str">
        <f>IF(Restaurants[[#This Row],[Country]]="India","Yes","No")</f>
        <v>Yes</v>
      </c>
      <c r="AD2122" t="str">
        <f>IF(AND(Restaurants[[#This Row],[Has Online Delivery]]="Yes",Restaurants[[#This Row],[Has Table Booking]]="Yes"),"Online + Table",
IF(Restaurants[[#This Row],[Has Online Delivery]]="Yes","Online Only",
IF(Restaurants[[#This Row],[Has Table Booking]]="Yes","Table Only","None")))</f>
        <v>Online Only</v>
      </c>
      <c r="AE2122" t="str">
        <f>IF(Restaurants[[#This Row],[Rating]]&gt;=4.5,"Excellent",
IF(Restaurants[[#This Row],[Rating]]&gt;=4,"Very Good",
IF(Restaurants[[#This Row],[Rating]]&gt;=3.5,"Good","Average/Low")))</f>
        <v>Excellent</v>
      </c>
    </row>
    <row r="2123" spans="1:31" x14ac:dyDescent="0.3">
      <c r="A2123" t="s">
        <v>87</v>
      </c>
      <c r="B2123" t="s">
        <v>866</v>
      </c>
      <c r="C2123" t="s">
        <v>251</v>
      </c>
      <c r="D2123" t="s">
        <v>278</v>
      </c>
      <c r="E2123">
        <v>3</v>
      </c>
      <c r="F2123">
        <v>295</v>
      </c>
      <c r="G2123" t="s">
        <v>91</v>
      </c>
      <c r="H2123">
        <v>1897</v>
      </c>
      <c r="I2123">
        <v>50</v>
      </c>
      <c r="J2123">
        <v>4.8</v>
      </c>
      <c r="K2123" t="s">
        <v>279</v>
      </c>
      <c r="L2123">
        <v>128</v>
      </c>
      <c r="M2123" t="s">
        <v>33</v>
      </c>
      <c r="N2123" t="s">
        <v>34</v>
      </c>
      <c r="O2123" t="s">
        <v>35</v>
      </c>
      <c r="P2123" t="s">
        <v>37</v>
      </c>
      <c r="Q2123" t="s">
        <v>36</v>
      </c>
      <c r="R2123">
        <v>72</v>
      </c>
      <c r="S2123" t="s">
        <v>36</v>
      </c>
      <c r="T2123" t="s">
        <v>38</v>
      </c>
      <c r="U2123" t="s">
        <v>39</v>
      </c>
      <c r="V2123" t="s">
        <v>985</v>
      </c>
      <c r="W2123" t="s">
        <v>64</v>
      </c>
      <c r="X2123">
        <v>191222</v>
      </c>
      <c r="Y2123">
        <v>7986</v>
      </c>
      <c r="Z2123">
        <v>23.022500000000001</v>
      </c>
      <c r="AA2123">
        <v>72.571399999999997</v>
      </c>
      <c r="AB2123" t="str">
        <f>IF(Restaurants[[#This Row],[Years_Operating]]&lt;5,"New",
IF(Restaurants[[#This Row],[Years_Operating]]&lt;15,"Established","Legacy"))</f>
        <v>Legacy</v>
      </c>
      <c r="AC2123" t="str">
        <f>IF(Restaurants[[#This Row],[Country]]="India","Yes","No")</f>
        <v>Yes</v>
      </c>
      <c r="AD2123" t="str">
        <f>IF(AND(Restaurants[[#This Row],[Has Online Delivery]]="Yes",Restaurants[[#This Row],[Has Table Booking]]="Yes"),"Online + Table",
IF(Restaurants[[#This Row],[Has Online Delivery]]="Yes","Online Only",
IF(Restaurants[[#This Row],[Has Table Booking]]="Yes","Table Only","None")))</f>
        <v>Table Only</v>
      </c>
      <c r="AE2123" t="str">
        <f>IF(Restaurants[[#This Row],[Rating]]&gt;=4.5,"Excellent",
IF(Restaurants[[#This Row],[Rating]]&gt;=4,"Very Good",
IF(Restaurants[[#This Row],[Rating]]&gt;=3.5,"Good","Average/Low")))</f>
        <v>Excellent</v>
      </c>
    </row>
    <row r="2124" spans="1:31" x14ac:dyDescent="0.3">
      <c r="A2124" t="s">
        <v>144</v>
      </c>
      <c r="B2124" t="s">
        <v>250</v>
      </c>
      <c r="C2124" t="s">
        <v>251</v>
      </c>
      <c r="D2124" t="s">
        <v>258</v>
      </c>
      <c r="E2124">
        <v>2</v>
      </c>
      <c r="F2124">
        <v>280</v>
      </c>
      <c r="G2124" t="s">
        <v>148</v>
      </c>
      <c r="H2124">
        <v>2007</v>
      </c>
      <c r="I2124">
        <v>26</v>
      </c>
      <c r="J2124">
        <v>4.7</v>
      </c>
      <c r="K2124" t="s">
        <v>284</v>
      </c>
      <c r="L2124">
        <v>18</v>
      </c>
      <c r="M2124" t="s">
        <v>33</v>
      </c>
      <c r="N2124" t="s">
        <v>143</v>
      </c>
      <c r="O2124" t="s">
        <v>45</v>
      </c>
      <c r="P2124" t="s">
        <v>36</v>
      </c>
      <c r="Q2124" t="s">
        <v>36</v>
      </c>
      <c r="R2124">
        <v>67</v>
      </c>
      <c r="S2124" t="s">
        <v>37</v>
      </c>
      <c r="T2124" t="s">
        <v>86</v>
      </c>
      <c r="U2124" t="s">
        <v>46</v>
      </c>
      <c r="V2124" t="s">
        <v>986</v>
      </c>
      <c r="W2124" t="s">
        <v>80</v>
      </c>
      <c r="X2124">
        <v>251316</v>
      </c>
      <c r="Y2124">
        <v>972</v>
      </c>
      <c r="Z2124">
        <v>28.7041</v>
      </c>
      <c r="AA2124">
        <v>77.102500000000006</v>
      </c>
      <c r="AB2124" t="str">
        <f>IF(Restaurants[[#This Row],[Years_Operating]]&lt;5,"New",
IF(Restaurants[[#This Row],[Years_Operating]]&lt;15,"Established","Legacy"))</f>
        <v>Legacy</v>
      </c>
      <c r="AC2124" t="str">
        <f>IF(Restaurants[[#This Row],[Country]]="India","Yes","No")</f>
        <v>Yes</v>
      </c>
      <c r="AD2124" t="str">
        <f>IF(AND(Restaurants[[#This Row],[Has Online Delivery]]="Yes",Restaurants[[#This Row],[Has Table Booking]]="Yes"),"Online + Table",
IF(Restaurants[[#This Row],[Has Online Delivery]]="Yes","Online Only",
IF(Restaurants[[#This Row],[Has Table Booking]]="Yes","Table Only","None")))</f>
        <v>Online + Table</v>
      </c>
      <c r="AE2124" t="str">
        <f>IF(Restaurants[[#This Row],[Rating]]&gt;=4.5,"Excellent",
IF(Restaurants[[#This Row],[Rating]]&gt;=4,"Very Good",
IF(Restaurants[[#This Row],[Rating]]&gt;=3.5,"Good","Average/Low")))</f>
        <v>Excellent</v>
      </c>
    </row>
    <row r="2125" spans="1:31" x14ac:dyDescent="0.3">
      <c r="A2125" t="s">
        <v>113</v>
      </c>
      <c r="B2125" t="s">
        <v>889</v>
      </c>
      <c r="C2125" t="s">
        <v>29</v>
      </c>
      <c r="D2125" t="s">
        <v>874</v>
      </c>
      <c r="E2125">
        <v>3</v>
      </c>
      <c r="F2125">
        <v>280</v>
      </c>
      <c r="G2125" t="s">
        <v>116</v>
      </c>
      <c r="H2125">
        <v>1986</v>
      </c>
      <c r="I2125">
        <v>45</v>
      </c>
      <c r="J2125">
        <v>4.7</v>
      </c>
      <c r="K2125" t="s">
        <v>890</v>
      </c>
      <c r="L2125">
        <v>39</v>
      </c>
      <c r="M2125" t="s">
        <v>33</v>
      </c>
      <c r="N2125" t="s">
        <v>34</v>
      </c>
      <c r="O2125" t="s">
        <v>35</v>
      </c>
      <c r="P2125" t="s">
        <v>37</v>
      </c>
      <c r="Q2125" t="s">
        <v>37</v>
      </c>
      <c r="R2125">
        <v>27</v>
      </c>
      <c r="S2125" t="s">
        <v>36</v>
      </c>
      <c r="T2125" t="s">
        <v>55</v>
      </c>
      <c r="U2125" t="s">
        <v>32</v>
      </c>
      <c r="W2125" t="s">
        <v>80</v>
      </c>
      <c r="X2125">
        <v>352801</v>
      </c>
      <c r="Y2125">
        <v>1812</v>
      </c>
      <c r="Z2125">
        <v>43.769599999999997</v>
      </c>
      <c r="AA2125">
        <v>11.255800000000001</v>
      </c>
      <c r="AB2125" t="str">
        <f>IF(Restaurants[[#This Row],[Years_Operating]]&lt;5,"New",
IF(Restaurants[[#This Row],[Years_Operating]]&lt;15,"Established","Legacy"))</f>
        <v>Legacy</v>
      </c>
      <c r="AC2125" t="str">
        <f>IF(Restaurants[[#This Row],[Country]]="India","Yes","No")</f>
        <v>No</v>
      </c>
      <c r="AD2125" t="str">
        <f>IF(AND(Restaurants[[#This Row],[Has Online Delivery]]="Yes",Restaurants[[#This Row],[Has Table Booking]]="Yes"),"Online + Table",
IF(Restaurants[[#This Row],[Has Online Delivery]]="Yes","Online Only",
IF(Restaurants[[#This Row],[Has Table Booking]]="Yes","Table Only","None")))</f>
        <v>None</v>
      </c>
      <c r="AE2125" t="str">
        <f>IF(Restaurants[[#This Row],[Rating]]&gt;=4.5,"Excellent",
IF(Restaurants[[#This Row],[Rating]]&gt;=4,"Very Good",
IF(Restaurants[[#This Row],[Rating]]&gt;=3.5,"Good","Average/Low")))</f>
        <v>Excellent</v>
      </c>
    </row>
    <row r="2126" spans="1:31" x14ac:dyDescent="0.3">
      <c r="A2126" t="s">
        <v>243</v>
      </c>
      <c r="B2126" t="s">
        <v>58</v>
      </c>
      <c r="C2126" t="s">
        <v>59</v>
      </c>
      <c r="D2126" t="s">
        <v>897</v>
      </c>
      <c r="E2126">
        <v>0</v>
      </c>
      <c r="F2126">
        <v>125</v>
      </c>
      <c r="G2126" t="s">
        <v>247</v>
      </c>
      <c r="H2126">
        <v>2007</v>
      </c>
      <c r="I2126">
        <v>45</v>
      </c>
      <c r="J2126">
        <v>4.5</v>
      </c>
      <c r="K2126" t="s">
        <v>987</v>
      </c>
      <c r="L2126">
        <v>18</v>
      </c>
      <c r="M2126" t="s">
        <v>204</v>
      </c>
      <c r="N2126" t="s">
        <v>210</v>
      </c>
      <c r="O2126" t="s">
        <v>211</v>
      </c>
      <c r="P2126" t="s">
        <v>36</v>
      </c>
      <c r="Q2126" t="s">
        <v>37</v>
      </c>
      <c r="R2126">
        <v>28</v>
      </c>
      <c r="S2126" t="s">
        <v>37</v>
      </c>
      <c r="T2126" t="s">
        <v>38</v>
      </c>
      <c r="U2126" t="s">
        <v>39</v>
      </c>
      <c r="W2126" t="s">
        <v>132</v>
      </c>
      <c r="X2126">
        <v>49100</v>
      </c>
      <c r="Y2126">
        <v>2540</v>
      </c>
      <c r="Z2126">
        <v>48.8566</v>
      </c>
      <c r="AA2126">
        <v>2.3521999999999998</v>
      </c>
      <c r="AB2126" t="str">
        <f>IF(Restaurants[[#This Row],[Years_Operating]]&lt;5,"New",
IF(Restaurants[[#This Row],[Years_Operating]]&lt;15,"Established","Legacy"))</f>
        <v>Legacy</v>
      </c>
      <c r="AC2126" t="str">
        <f>IF(Restaurants[[#This Row],[Country]]="India","Yes","No")</f>
        <v>No</v>
      </c>
      <c r="AD2126" t="str">
        <f>IF(AND(Restaurants[[#This Row],[Has Online Delivery]]="Yes",Restaurants[[#This Row],[Has Table Booking]]="Yes"),"Online + Table",
IF(Restaurants[[#This Row],[Has Online Delivery]]="Yes","Online Only",
IF(Restaurants[[#This Row],[Has Table Booking]]="Yes","Table Only","None")))</f>
        <v>Online Only</v>
      </c>
      <c r="AE2126" t="str">
        <f>IF(Restaurants[[#This Row],[Rating]]&gt;=4.5,"Excellent",
IF(Restaurants[[#This Row],[Rating]]&gt;=4,"Very Good",
IF(Restaurants[[#This Row],[Rating]]&gt;=3.5,"Good","Average/Low")))</f>
        <v>Excellent</v>
      </c>
    </row>
    <row r="2127" spans="1:31" x14ac:dyDescent="0.3">
      <c r="A2127" t="s">
        <v>133</v>
      </c>
      <c r="B2127" t="s">
        <v>255</v>
      </c>
      <c r="C2127" t="s">
        <v>251</v>
      </c>
      <c r="D2127" t="s">
        <v>935</v>
      </c>
      <c r="E2127">
        <v>3</v>
      </c>
      <c r="F2127">
        <v>265</v>
      </c>
      <c r="G2127" t="s">
        <v>135</v>
      </c>
      <c r="H2127">
        <v>2005</v>
      </c>
      <c r="I2127">
        <v>45</v>
      </c>
      <c r="J2127">
        <v>4.7</v>
      </c>
      <c r="K2127" t="s">
        <v>936</v>
      </c>
      <c r="L2127">
        <v>20</v>
      </c>
      <c r="M2127" t="s">
        <v>33</v>
      </c>
      <c r="N2127" t="s">
        <v>34</v>
      </c>
      <c r="O2127" t="s">
        <v>35</v>
      </c>
      <c r="P2127" t="s">
        <v>36</v>
      </c>
      <c r="Q2127" t="s">
        <v>37</v>
      </c>
      <c r="R2127">
        <v>64</v>
      </c>
      <c r="S2127" t="s">
        <v>36</v>
      </c>
      <c r="T2127" t="s">
        <v>86</v>
      </c>
      <c r="U2127" t="s">
        <v>32</v>
      </c>
      <c r="V2127" t="s">
        <v>988</v>
      </c>
      <c r="W2127" t="s">
        <v>40</v>
      </c>
      <c r="X2127">
        <v>439898</v>
      </c>
      <c r="Y2127">
        <v>7411</v>
      </c>
      <c r="Z2127">
        <v>19.076000000000001</v>
      </c>
      <c r="AA2127">
        <v>72.877700000000004</v>
      </c>
      <c r="AB2127" t="str">
        <f>IF(Restaurants[[#This Row],[Years_Operating]]&lt;5,"New",
IF(Restaurants[[#This Row],[Years_Operating]]&lt;15,"Established","Legacy"))</f>
        <v>Legacy</v>
      </c>
      <c r="AC2127" t="str">
        <f>IF(Restaurants[[#This Row],[Country]]="India","Yes","No")</f>
        <v>Yes</v>
      </c>
      <c r="AD2127" t="str">
        <f>IF(AND(Restaurants[[#This Row],[Has Online Delivery]]="Yes",Restaurants[[#This Row],[Has Table Booking]]="Yes"),"Online + Table",
IF(Restaurants[[#This Row],[Has Online Delivery]]="Yes","Online Only",
IF(Restaurants[[#This Row],[Has Table Booking]]="Yes","Table Only","None")))</f>
        <v>Online Only</v>
      </c>
      <c r="AE2127" t="str">
        <f>IF(Restaurants[[#This Row],[Rating]]&gt;=4.5,"Excellent",
IF(Restaurants[[#This Row],[Rating]]&gt;=4,"Very Good",
IF(Restaurants[[#This Row],[Rating]]&gt;=3.5,"Good","Average/Low")))</f>
        <v>Excellent</v>
      </c>
    </row>
    <row r="2128" spans="1:31" x14ac:dyDescent="0.3">
      <c r="A2128" t="s">
        <v>100</v>
      </c>
      <c r="B2128" t="s">
        <v>891</v>
      </c>
      <c r="C2128" t="s">
        <v>196</v>
      </c>
      <c r="D2128" t="s">
        <v>928</v>
      </c>
      <c r="E2128">
        <v>3</v>
      </c>
      <c r="F2128">
        <v>385</v>
      </c>
      <c r="G2128" t="s">
        <v>102</v>
      </c>
      <c r="H2128">
        <v>2003</v>
      </c>
      <c r="I2128">
        <v>55</v>
      </c>
      <c r="J2128">
        <v>4.8</v>
      </c>
      <c r="K2128" t="s">
        <v>929</v>
      </c>
      <c r="L2128">
        <v>22</v>
      </c>
      <c r="M2128" t="s">
        <v>33</v>
      </c>
      <c r="N2128" t="s">
        <v>34</v>
      </c>
      <c r="O2128" t="s">
        <v>35</v>
      </c>
      <c r="P2128" t="s">
        <v>37</v>
      </c>
      <c r="Q2128" t="s">
        <v>37</v>
      </c>
      <c r="R2128">
        <v>54</v>
      </c>
      <c r="S2128" t="s">
        <v>36</v>
      </c>
      <c r="T2128" t="s">
        <v>38</v>
      </c>
      <c r="U2128" t="s">
        <v>39</v>
      </c>
      <c r="W2128" t="s">
        <v>56</v>
      </c>
      <c r="X2128">
        <v>495647</v>
      </c>
      <c r="Y2128">
        <v>3528</v>
      </c>
      <c r="Z2128">
        <v>53.480800000000002</v>
      </c>
      <c r="AA2128">
        <v>-2.2425999999999999</v>
      </c>
      <c r="AB2128" t="str">
        <f>IF(Restaurants[[#This Row],[Years_Operating]]&lt;5,"New",
IF(Restaurants[[#This Row],[Years_Operating]]&lt;15,"Established","Legacy"))</f>
        <v>Legacy</v>
      </c>
      <c r="AC2128" t="str">
        <f>IF(Restaurants[[#This Row],[Country]]="India","Yes","No")</f>
        <v>No</v>
      </c>
      <c r="AD2128" t="str">
        <f>IF(AND(Restaurants[[#This Row],[Has Online Delivery]]="Yes",Restaurants[[#This Row],[Has Table Booking]]="Yes"),"Online + Table",
IF(Restaurants[[#This Row],[Has Online Delivery]]="Yes","Online Only",
IF(Restaurants[[#This Row],[Has Table Booking]]="Yes","Table Only","None")))</f>
        <v>None</v>
      </c>
      <c r="AE2128" t="str">
        <f>IF(Restaurants[[#This Row],[Rating]]&gt;=4.5,"Excellent",
IF(Restaurants[[#This Row],[Rating]]&gt;=4,"Very Good",
IF(Restaurants[[#This Row],[Rating]]&gt;=3.5,"Good","Average/Low")))</f>
        <v>Excellent</v>
      </c>
    </row>
    <row r="2129" spans="1:31" x14ac:dyDescent="0.3">
      <c r="A2129" t="s">
        <v>109</v>
      </c>
      <c r="B2129" t="s">
        <v>903</v>
      </c>
      <c r="C2129" t="s">
        <v>196</v>
      </c>
      <c r="D2129" t="s">
        <v>928</v>
      </c>
      <c r="E2129">
        <v>3</v>
      </c>
      <c r="F2129">
        <v>270</v>
      </c>
      <c r="G2129" t="s">
        <v>109</v>
      </c>
      <c r="H2129">
        <v>1989</v>
      </c>
      <c r="I2129">
        <v>48</v>
      </c>
      <c r="J2129">
        <v>4.8</v>
      </c>
      <c r="K2129" t="s">
        <v>929</v>
      </c>
      <c r="L2129">
        <v>36</v>
      </c>
      <c r="M2129" t="s">
        <v>33</v>
      </c>
      <c r="N2129" t="s">
        <v>34</v>
      </c>
      <c r="O2129" t="s">
        <v>35</v>
      </c>
      <c r="P2129" t="s">
        <v>37</v>
      </c>
      <c r="Q2129" t="s">
        <v>36</v>
      </c>
      <c r="R2129">
        <v>43</v>
      </c>
      <c r="S2129" t="s">
        <v>36</v>
      </c>
      <c r="T2129" t="s">
        <v>55</v>
      </c>
      <c r="U2129" t="s">
        <v>46</v>
      </c>
      <c r="W2129" t="s">
        <v>132</v>
      </c>
      <c r="X2129">
        <v>497441</v>
      </c>
      <c r="Y2129">
        <v>1557</v>
      </c>
      <c r="Z2129">
        <v>53.800800000000002</v>
      </c>
      <c r="AA2129">
        <v>-1.5490999999999999</v>
      </c>
      <c r="AB2129" t="str">
        <f>IF(Restaurants[[#This Row],[Years_Operating]]&lt;5,"New",
IF(Restaurants[[#This Row],[Years_Operating]]&lt;15,"Established","Legacy"))</f>
        <v>Legacy</v>
      </c>
      <c r="AC2129" t="str">
        <f>IF(Restaurants[[#This Row],[Country]]="India","Yes","No")</f>
        <v>No</v>
      </c>
      <c r="AD2129" t="str">
        <f>IF(AND(Restaurants[[#This Row],[Has Online Delivery]]="Yes",Restaurants[[#This Row],[Has Table Booking]]="Yes"),"Online + Table",
IF(Restaurants[[#This Row],[Has Online Delivery]]="Yes","Online Only",
IF(Restaurants[[#This Row],[Has Table Booking]]="Yes","Table Only","None")))</f>
        <v>Table Only</v>
      </c>
      <c r="AE2129" t="str">
        <f>IF(Restaurants[[#This Row],[Rating]]&gt;=4.5,"Excellent",
IF(Restaurants[[#This Row],[Rating]]&gt;=4,"Very Good",
IF(Restaurants[[#This Row],[Rating]]&gt;=3.5,"Good","Average/Low")))</f>
        <v>Excellent</v>
      </c>
    </row>
    <row r="2130" spans="1:31" x14ac:dyDescent="0.3">
      <c r="A2130" t="s">
        <v>189</v>
      </c>
      <c r="B2130" t="s">
        <v>77</v>
      </c>
      <c r="C2130" t="s">
        <v>50</v>
      </c>
      <c r="D2130" t="s">
        <v>916</v>
      </c>
      <c r="E2130">
        <v>1</v>
      </c>
      <c r="F2130">
        <v>210</v>
      </c>
      <c r="G2130" t="s">
        <v>192</v>
      </c>
      <c r="H2130">
        <v>1990</v>
      </c>
      <c r="I2130">
        <v>30</v>
      </c>
      <c r="J2130">
        <v>4.7</v>
      </c>
      <c r="K2130" t="s">
        <v>917</v>
      </c>
      <c r="L2130">
        <v>35</v>
      </c>
      <c r="M2130" t="s">
        <v>160</v>
      </c>
      <c r="N2130" t="s">
        <v>193</v>
      </c>
      <c r="O2130" t="s">
        <v>35</v>
      </c>
      <c r="P2130" t="s">
        <v>37</v>
      </c>
      <c r="Q2130" t="s">
        <v>37</v>
      </c>
      <c r="R2130">
        <v>61</v>
      </c>
      <c r="S2130" t="s">
        <v>36</v>
      </c>
      <c r="T2130" t="s">
        <v>63</v>
      </c>
      <c r="U2130" t="s">
        <v>32</v>
      </c>
      <c r="W2130" t="s">
        <v>64</v>
      </c>
      <c r="X2130">
        <v>301152</v>
      </c>
      <c r="Y2130">
        <v>7763</v>
      </c>
      <c r="Z2130">
        <v>40.712800000000001</v>
      </c>
      <c r="AA2130">
        <v>-74.006</v>
      </c>
      <c r="AB2130" t="str">
        <f>IF(Restaurants[[#This Row],[Years_Operating]]&lt;5,"New",
IF(Restaurants[[#This Row],[Years_Operating]]&lt;15,"Established","Legacy"))</f>
        <v>Legacy</v>
      </c>
      <c r="AC2130" t="str">
        <f>IF(Restaurants[[#This Row],[Country]]="India","Yes","No")</f>
        <v>No</v>
      </c>
      <c r="AD2130" t="str">
        <f>IF(AND(Restaurants[[#This Row],[Has Online Delivery]]="Yes",Restaurants[[#This Row],[Has Table Booking]]="Yes"),"Online + Table",
IF(Restaurants[[#This Row],[Has Online Delivery]]="Yes","Online Only",
IF(Restaurants[[#This Row],[Has Table Booking]]="Yes","Table Only","None")))</f>
        <v>None</v>
      </c>
      <c r="AE2130" t="str">
        <f>IF(Restaurants[[#This Row],[Rating]]&gt;=4.5,"Excellent",
IF(Restaurants[[#This Row],[Rating]]&gt;=4,"Very Good",
IF(Restaurants[[#This Row],[Rating]]&gt;=3.5,"Good","Average/Low")))</f>
        <v>Excellent</v>
      </c>
    </row>
    <row r="2131" spans="1:31" x14ac:dyDescent="0.3">
      <c r="A2131" t="s">
        <v>248</v>
      </c>
      <c r="B2131" t="s">
        <v>195</v>
      </c>
      <c r="C2131" t="s">
        <v>196</v>
      </c>
      <c r="D2131" t="s">
        <v>928</v>
      </c>
      <c r="E2131">
        <v>0</v>
      </c>
      <c r="F2131">
        <v>85</v>
      </c>
      <c r="G2131" t="s">
        <v>249</v>
      </c>
      <c r="H2131">
        <v>2014</v>
      </c>
      <c r="I2131">
        <v>38</v>
      </c>
      <c r="J2131">
        <v>4.5</v>
      </c>
      <c r="K2131" t="s">
        <v>929</v>
      </c>
      <c r="L2131">
        <v>11</v>
      </c>
      <c r="M2131" t="s">
        <v>204</v>
      </c>
      <c r="N2131" t="s">
        <v>210</v>
      </c>
      <c r="O2131" t="s">
        <v>35</v>
      </c>
      <c r="P2131" t="s">
        <v>36</v>
      </c>
      <c r="Q2131" t="s">
        <v>36</v>
      </c>
      <c r="R2131">
        <v>73</v>
      </c>
      <c r="S2131" t="s">
        <v>36</v>
      </c>
      <c r="T2131" t="s">
        <v>38</v>
      </c>
      <c r="U2131" t="s">
        <v>69</v>
      </c>
      <c r="W2131" t="s">
        <v>56</v>
      </c>
      <c r="X2131">
        <v>319295</v>
      </c>
      <c r="Y2131">
        <v>4940</v>
      </c>
      <c r="Z2131">
        <v>51.507399999999997</v>
      </c>
      <c r="AA2131">
        <v>-0.1278</v>
      </c>
      <c r="AB2131" t="str">
        <f>IF(Restaurants[[#This Row],[Years_Operating]]&lt;5,"New",
IF(Restaurants[[#This Row],[Years_Operating]]&lt;15,"Established","Legacy"))</f>
        <v>Established</v>
      </c>
      <c r="AC2131" t="str">
        <f>IF(Restaurants[[#This Row],[Country]]="India","Yes","No")</f>
        <v>No</v>
      </c>
      <c r="AD2131" t="str">
        <f>IF(AND(Restaurants[[#This Row],[Has Online Delivery]]="Yes",Restaurants[[#This Row],[Has Table Booking]]="Yes"),"Online + Table",
IF(Restaurants[[#This Row],[Has Online Delivery]]="Yes","Online Only",
IF(Restaurants[[#This Row],[Has Table Booking]]="Yes","Table Only","None")))</f>
        <v>Online + Table</v>
      </c>
      <c r="AE2131" t="str">
        <f>IF(Restaurants[[#This Row],[Rating]]&gt;=4.5,"Excellent",
IF(Restaurants[[#This Row],[Rating]]&gt;=4,"Very Good",
IF(Restaurants[[#This Row],[Rating]]&gt;=3.5,"Good","Average/Low")))</f>
        <v>Excellent</v>
      </c>
    </row>
    <row r="2132" spans="1:31" x14ac:dyDescent="0.3">
      <c r="A2132" t="s">
        <v>189</v>
      </c>
      <c r="B2132" t="s">
        <v>888</v>
      </c>
      <c r="C2132" t="s">
        <v>59</v>
      </c>
      <c r="D2132" t="s">
        <v>897</v>
      </c>
      <c r="E2132">
        <v>1</v>
      </c>
      <c r="F2132">
        <v>210</v>
      </c>
      <c r="G2132" t="s">
        <v>192</v>
      </c>
      <c r="H2132">
        <v>1990</v>
      </c>
      <c r="I2132">
        <v>30</v>
      </c>
      <c r="J2132">
        <v>4.7</v>
      </c>
      <c r="K2132" t="s">
        <v>898</v>
      </c>
      <c r="L2132">
        <v>35</v>
      </c>
      <c r="M2132" t="s">
        <v>160</v>
      </c>
      <c r="N2132" t="s">
        <v>193</v>
      </c>
      <c r="O2132" t="s">
        <v>35</v>
      </c>
      <c r="P2132" t="s">
        <v>36</v>
      </c>
      <c r="Q2132" t="s">
        <v>37</v>
      </c>
      <c r="R2132">
        <v>20</v>
      </c>
      <c r="S2132" t="s">
        <v>37</v>
      </c>
      <c r="T2132" t="s">
        <v>86</v>
      </c>
      <c r="U2132" t="s">
        <v>32</v>
      </c>
      <c r="W2132" t="s">
        <v>70</v>
      </c>
      <c r="X2132">
        <v>240948</v>
      </c>
      <c r="Y2132">
        <v>4607</v>
      </c>
      <c r="Z2132">
        <v>43.7102</v>
      </c>
      <c r="AA2132">
        <v>7.2619999999999996</v>
      </c>
      <c r="AB2132" t="str">
        <f>IF(Restaurants[[#This Row],[Years_Operating]]&lt;5,"New",
IF(Restaurants[[#This Row],[Years_Operating]]&lt;15,"Established","Legacy"))</f>
        <v>Legacy</v>
      </c>
      <c r="AC2132" t="str">
        <f>IF(Restaurants[[#This Row],[Country]]="India","Yes","No")</f>
        <v>No</v>
      </c>
      <c r="AD2132" t="str">
        <f>IF(AND(Restaurants[[#This Row],[Has Online Delivery]]="Yes",Restaurants[[#This Row],[Has Table Booking]]="Yes"),"Online + Table",
IF(Restaurants[[#This Row],[Has Online Delivery]]="Yes","Online Only",
IF(Restaurants[[#This Row],[Has Table Booking]]="Yes","Table Only","None")))</f>
        <v>Online Only</v>
      </c>
      <c r="AE2132" t="str">
        <f>IF(Restaurants[[#This Row],[Rating]]&gt;=4.5,"Excellent",
IF(Restaurants[[#This Row],[Rating]]&gt;=4,"Very Good",
IF(Restaurants[[#This Row],[Rating]]&gt;=3.5,"Good","Average/Low")))</f>
        <v>Excellent</v>
      </c>
    </row>
    <row r="2133" spans="1:31" x14ac:dyDescent="0.3">
      <c r="A2133" t="s">
        <v>182</v>
      </c>
      <c r="B2133" t="s">
        <v>255</v>
      </c>
      <c r="C2133" t="s">
        <v>251</v>
      </c>
      <c r="D2133" t="s">
        <v>935</v>
      </c>
      <c r="E2133">
        <v>2</v>
      </c>
      <c r="F2133">
        <v>275</v>
      </c>
      <c r="G2133" t="s">
        <v>185</v>
      </c>
      <c r="H2133">
        <v>1998</v>
      </c>
      <c r="I2133">
        <v>20</v>
      </c>
      <c r="J2133">
        <v>4.5999999999999996</v>
      </c>
      <c r="K2133" t="s">
        <v>948</v>
      </c>
      <c r="L2133">
        <v>27</v>
      </c>
      <c r="M2133" t="s">
        <v>33</v>
      </c>
      <c r="N2133" t="s">
        <v>143</v>
      </c>
      <c r="O2133" t="s">
        <v>35</v>
      </c>
      <c r="P2133" t="s">
        <v>37</v>
      </c>
      <c r="Q2133" t="s">
        <v>36</v>
      </c>
      <c r="R2133">
        <v>64</v>
      </c>
      <c r="S2133" t="s">
        <v>37</v>
      </c>
      <c r="T2133" t="s">
        <v>38</v>
      </c>
      <c r="U2133" t="s">
        <v>69</v>
      </c>
      <c r="V2133" t="s">
        <v>989</v>
      </c>
      <c r="W2133" t="s">
        <v>149</v>
      </c>
      <c r="X2133">
        <v>42285</v>
      </c>
      <c r="Y2133">
        <v>250</v>
      </c>
      <c r="Z2133">
        <v>19.076000000000001</v>
      </c>
      <c r="AA2133">
        <v>72.877700000000004</v>
      </c>
      <c r="AB2133" t="str">
        <f>IF(Restaurants[[#This Row],[Years_Operating]]&lt;5,"New",
IF(Restaurants[[#This Row],[Years_Operating]]&lt;15,"Established","Legacy"))</f>
        <v>Legacy</v>
      </c>
      <c r="AC2133" t="str">
        <f>IF(Restaurants[[#This Row],[Country]]="India","Yes","No")</f>
        <v>Yes</v>
      </c>
      <c r="AD2133" t="str">
        <f>IF(AND(Restaurants[[#This Row],[Has Online Delivery]]="Yes",Restaurants[[#This Row],[Has Table Booking]]="Yes"),"Online + Table",
IF(Restaurants[[#This Row],[Has Online Delivery]]="Yes","Online Only",
IF(Restaurants[[#This Row],[Has Table Booking]]="Yes","Table Only","None")))</f>
        <v>Table Only</v>
      </c>
      <c r="AE2133" t="str">
        <f>IF(Restaurants[[#This Row],[Rating]]&gt;=4.5,"Excellent",
IF(Restaurants[[#This Row],[Rating]]&gt;=4,"Very Good",
IF(Restaurants[[#This Row],[Rating]]&gt;=3.5,"Good","Average/Low")))</f>
        <v>Excellent</v>
      </c>
    </row>
    <row r="2134" spans="1:31" x14ac:dyDescent="0.3">
      <c r="A2134" t="s">
        <v>104</v>
      </c>
      <c r="B2134" t="s">
        <v>900</v>
      </c>
      <c r="C2134" t="s">
        <v>50</v>
      </c>
      <c r="D2134" t="s">
        <v>916</v>
      </c>
      <c r="E2134">
        <v>3</v>
      </c>
      <c r="F2134">
        <v>310</v>
      </c>
      <c r="G2134" t="s">
        <v>107</v>
      </c>
      <c r="H2134">
        <v>1994</v>
      </c>
      <c r="I2134">
        <v>50</v>
      </c>
      <c r="J2134">
        <v>4.8</v>
      </c>
      <c r="K2134" t="s">
        <v>930</v>
      </c>
      <c r="L2134">
        <v>31</v>
      </c>
      <c r="M2134" t="s">
        <v>33</v>
      </c>
      <c r="N2134" t="s">
        <v>34</v>
      </c>
      <c r="O2134" t="s">
        <v>35</v>
      </c>
      <c r="P2134" t="s">
        <v>37</v>
      </c>
      <c r="Q2134" t="s">
        <v>36</v>
      </c>
      <c r="R2134">
        <v>49</v>
      </c>
      <c r="S2134" t="s">
        <v>37</v>
      </c>
      <c r="T2134" t="s">
        <v>86</v>
      </c>
      <c r="U2134" t="s">
        <v>32</v>
      </c>
      <c r="W2134" t="s">
        <v>56</v>
      </c>
      <c r="X2134">
        <v>22398</v>
      </c>
      <c r="Y2134">
        <v>467</v>
      </c>
      <c r="Z2134">
        <v>34.052199999999999</v>
      </c>
      <c r="AA2134">
        <v>-118.2437</v>
      </c>
      <c r="AB2134" t="str">
        <f>IF(Restaurants[[#This Row],[Years_Operating]]&lt;5,"New",
IF(Restaurants[[#This Row],[Years_Operating]]&lt;15,"Established","Legacy"))</f>
        <v>Legacy</v>
      </c>
      <c r="AC2134" t="str">
        <f>IF(Restaurants[[#This Row],[Country]]="India","Yes","No")</f>
        <v>No</v>
      </c>
      <c r="AD2134" t="str">
        <f>IF(AND(Restaurants[[#This Row],[Has Online Delivery]]="Yes",Restaurants[[#This Row],[Has Table Booking]]="Yes"),"Online + Table",
IF(Restaurants[[#This Row],[Has Online Delivery]]="Yes","Online Only",
IF(Restaurants[[#This Row],[Has Table Booking]]="Yes","Table Only","None")))</f>
        <v>Table Only</v>
      </c>
      <c r="AE2134" t="str">
        <f>IF(Restaurants[[#This Row],[Rating]]&gt;=4.5,"Excellent",
IF(Restaurants[[#This Row],[Rating]]&gt;=4,"Very Good",
IF(Restaurants[[#This Row],[Rating]]&gt;=3.5,"Good","Average/Low")))</f>
        <v>Excellent</v>
      </c>
    </row>
    <row r="2135" spans="1:31" x14ac:dyDescent="0.3">
      <c r="A2135" t="s">
        <v>128</v>
      </c>
      <c r="B2135" t="s">
        <v>290</v>
      </c>
      <c r="C2135" t="s">
        <v>251</v>
      </c>
      <c r="D2135" t="s">
        <v>267</v>
      </c>
      <c r="E2135">
        <v>3</v>
      </c>
      <c r="F2135">
        <v>290</v>
      </c>
      <c r="G2135" t="s">
        <v>130</v>
      </c>
      <c r="H2135">
        <v>1981</v>
      </c>
      <c r="I2135">
        <v>50</v>
      </c>
      <c r="J2135">
        <v>4.7</v>
      </c>
      <c r="K2135" t="s">
        <v>312</v>
      </c>
      <c r="L2135">
        <v>44</v>
      </c>
      <c r="M2135" t="s">
        <v>33</v>
      </c>
      <c r="N2135" t="s">
        <v>34</v>
      </c>
      <c r="O2135" t="s">
        <v>35</v>
      </c>
      <c r="P2135" t="s">
        <v>36</v>
      </c>
      <c r="Q2135" t="s">
        <v>37</v>
      </c>
      <c r="R2135">
        <v>69</v>
      </c>
      <c r="S2135" t="s">
        <v>37</v>
      </c>
      <c r="T2135" t="s">
        <v>63</v>
      </c>
      <c r="U2135" t="s">
        <v>32</v>
      </c>
      <c r="V2135" t="s">
        <v>990</v>
      </c>
      <c r="W2135" t="s">
        <v>108</v>
      </c>
      <c r="X2135">
        <v>23045</v>
      </c>
      <c r="Y2135">
        <v>6980</v>
      </c>
      <c r="Z2135">
        <v>17.385000000000002</v>
      </c>
      <c r="AA2135">
        <v>78.486699999999999</v>
      </c>
      <c r="AB2135" t="str">
        <f>IF(Restaurants[[#This Row],[Years_Operating]]&lt;5,"New",
IF(Restaurants[[#This Row],[Years_Operating]]&lt;15,"Established","Legacy"))</f>
        <v>Legacy</v>
      </c>
      <c r="AC2135" t="str">
        <f>IF(Restaurants[[#This Row],[Country]]="India","Yes","No")</f>
        <v>Yes</v>
      </c>
      <c r="AD2135" t="str">
        <f>IF(AND(Restaurants[[#This Row],[Has Online Delivery]]="Yes",Restaurants[[#This Row],[Has Table Booking]]="Yes"),"Online + Table",
IF(Restaurants[[#This Row],[Has Online Delivery]]="Yes","Online Only",
IF(Restaurants[[#This Row],[Has Table Booking]]="Yes","Table Only","None")))</f>
        <v>Online Only</v>
      </c>
      <c r="AE2135" t="str">
        <f>IF(Restaurants[[#This Row],[Rating]]&gt;=4.5,"Excellent",
IF(Restaurants[[#This Row],[Rating]]&gt;=4,"Very Good",
IF(Restaurants[[#This Row],[Rating]]&gt;=3.5,"Good","Average/Low")))</f>
        <v>Excellent</v>
      </c>
    </row>
    <row r="2136" spans="1:31" x14ac:dyDescent="0.3">
      <c r="A2136" t="s">
        <v>224</v>
      </c>
      <c r="B2136" t="s">
        <v>876</v>
      </c>
      <c r="C2136" t="s">
        <v>877</v>
      </c>
      <c r="D2136" t="s">
        <v>956</v>
      </c>
      <c r="E2136">
        <v>0</v>
      </c>
      <c r="F2136">
        <v>140</v>
      </c>
      <c r="G2136" t="s">
        <v>225</v>
      </c>
      <c r="H2136">
        <v>2012</v>
      </c>
      <c r="I2136">
        <v>48</v>
      </c>
      <c r="J2136">
        <v>4.5999999999999996</v>
      </c>
      <c r="K2136" t="s">
        <v>991</v>
      </c>
      <c r="L2136">
        <v>13</v>
      </c>
      <c r="M2136" t="s">
        <v>204</v>
      </c>
      <c r="N2136" t="s">
        <v>210</v>
      </c>
      <c r="O2136" t="s">
        <v>54</v>
      </c>
      <c r="P2136" t="s">
        <v>37</v>
      </c>
      <c r="Q2136" t="s">
        <v>37</v>
      </c>
      <c r="R2136">
        <v>22</v>
      </c>
      <c r="S2136" t="s">
        <v>37</v>
      </c>
      <c r="T2136" t="s">
        <v>86</v>
      </c>
      <c r="U2136" t="s">
        <v>32</v>
      </c>
      <c r="W2136" t="s">
        <v>64</v>
      </c>
      <c r="X2136">
        <v>99818</v>
      </c>
      <c r="Y2136">
        <v>1919</v>
      </c>
      <c r="Z2136">
        <v>-33.8688</v>
      </c>
      <c r="AA2136">
        <v>151.20930000000001</v>
      </c>
      <c r="AB2136" t="str">
        <f>IF(Restaurants[[#This Row],[Years_Operating]]&lt;5,"New",
IF(Restaurants[[#This Row],[Years_Operating]]&lt;15,"Established","Legacy"))</f>
        <v>Established</v>
      </c>
      <c r="AC2136" t="str">
        <f>IF(Restaurants[[#This Row],[Country]]="India","Yes","No")</f>
        <v>No</v>
      </c>
      <c r="AD2136" t="str">
        <f>IF(AND(Restaurants[[#This Row],[Has Online Delivery]]="Yes",Restaurants[[#This Row],[Has Table Booking]]="Yes"),"Online + Table",
IF(Restaurants[[#This Row],[Has Online Delivery]]="Yes","Online Only",
IF(Restaurants[[#This Row],[Has Table Booking]]="Yes","Table Only","None")))</f>
        <v>None</v>
      </c>
      <c r="AE2136" t="str">
        <f>IF(Restaurants[[#This Row],[Rating]]&gt;=4.5,"Excellent",
IF(Restaurants[[#This Row],[Rating]]&gt;=4,"Very Good",
IF(Restaurants[[#This Row],[Rating]]&gt;=3.5,"Good","Average/Low")))</f>
        <v>Excellent</v>
      </c>
    </row>
    <row r="2137" spans="1:31" x14ac:dyDescent="0.3">
      <c r="A2137" t="s">
        <v>97</v>
      </c>
      <c r="B2137" t="s">
        <v>873</v>
      </c>
      <c r="C2137" t="s">
        <v>29</v>
      </c>
      <c r="D2137" t="s">
        <v>886</v>
      </c>
      <c r="E2137">
        <v>3</v>
      </c>
      <c r="F2137">
        <v>298</v>
      </c>
      <c r="G2137" t="s">
        <v>99</v>
      </c>
      <c r="H2137">
        <v>2010</v>
      </c>
      <c r="I2137">
        <v>56</v>
      </c>
      <c r="J2137">
        <v>4.8</v>
      </c>
      <c r="K2137" t="s">
        <v>887</v>
      </c>
      <c r="L2137">
        <v>15</v>
      </c>
      <c r="M2137" t="s">
        <v>33</v>
      </c>
      <c r="N2137" t="s">
        <v>34</v>
      </c>
      <c r="O2137" t="s">
        <v>54</v>
      </c>
      <c r="P2137" t="s">
        <v>37</v>
      </c>
      <c r="Q2137" t="s">
        <v>36</v>
      </c>
      <c r="R2137">
        <v>21</v>
      </c>
      <c r="S2137" t="s">
        <v>36</v>
      </c>
      <c r="T2137" t="s">
        <v>55</v>
      </c>
      <c r="U2137" t="s">
        <v>39</v>
      </c>
      <c r="W2137" t="s">
        <v>149</v>
      </c>
      <c r="X2137">
        <v>1638</v>
      </c>
      <c r="Y2137">
        <v>1542</v>
      </c>
      <c r="Z2137">
        <v>45.464199999999998</v>
      </c>
      <c r="AA2137">
        <v>9.19</v>
      </c>
      <c r="AB2137" t="str">
        <f>IF(Restaurants[[#This Row],[Years_Operating]]&lt;5,"New",
IF(Restaurants[[#This Row],[Years_Operating]]&lt;15,"Established","Legacy"))</f>
        <v>Legacy</v>
      </c>
      <c r="AC2137" t="str">
        <f>IF(Restaurants[[#This Row],[Country]]="India","Yes","No")</f>
        <v>No</v>
      </c>
      <c r="AD2137" t="str">
        <f>IF(AND(Restaurants[[#This Row],[Has Online Delivery]]="Yes",Restaurants[[#This Row],[Has Table Booking]]="Yes"),"Online + Table",
IF(Restaurants[[#This Row],[Has Online Delivery]]="Yes","Online Only",
IF(Restaurants[[#This Row],[Has Table Booking]]="Yes","Table Only","None")))</f>
        <v>Table Only</v>
      </c>
      <c r="AE2137" t="str">
        <f>IF(Restaurants[[#This Row],[Rating]]&gt;=4.5,"Excellent",
IF(Restaurants[[#This Row],[Rating]]&gt;=4,"Very Good",
IF(Restaurants[[#This Row],[Rating]]&gt;=3.5,"Good","Average/Low")))</f>
        <v>Excellent</v>
      </c>
    </row>
    <row r="2138" spans="1:31" x14ac:dyDescent="0.3">
      <c r="A2138" t="s">
        <v>202</v>
      </c>
      <c r="B2138" t="s">
        <v>973</v>
      </c>
      <c r="C2138" t="s">
        <v>196</v>
      </c>
      <c r="D2138" t="s">
        <v>928</v>
      </c>
      <c r="E2138">
        <v>1</v>
      </c>
      <c r="F2138">
        <v>95</v>
      </c>
      <c r="G2138" t="s">
        <v>203</v>
      </c>
      <c r="H2138">
        <v>2011</v>
      </c>
      <c r="I2138">
        <v>28</v>
      </c>
      <c r="J2138">
        <v>4.5</v>
      </c>
      <c r="K2138" t="s">
        <v>929</v>
      </c>
      <c r="L2138">
        <v>14</v>
      </c>
      <c r="M2138" t="s">
        <v>204</v>
      </c>
      <c r="N2138" t="s">
        <v>193</v>
      </c>
      <c r="O2138" t="s">
        <v>35</v>
      </c>
      <c r="P2138" t="s">
        <v>37</v>
      </c>
      <c r="Q2138" t="s">
        <v>37</v>
      </c>
      <c r="R2138">
        <v>52</v>
      </c>
      <c r="S2138" t="s">
        <v>37</v>
      </c>
      <c r="T2138" t="s">
        <v>38</v>
      </c>
      <c r="U2138" t="s">
        <v>46</v>
      </c>
      <c r="W2138" t="s">
        <v>56</v>
      </c>
      <c r="X2138">
        <v>499312</v>
      </c>
      <c r="Y2138">
        <v>7283</v>
      </c>
      <c r="Z2138">
        <v>52.486199999999997</v>
      </c>
      <c r="AA2138">
        <v>-1.8904000000000001</v>
      </c>
      <c r="AB2138" t="str">
        <f>IF(Restaurants[[#This Row],[Years_Operating]]&lt;5,"New",
IF(Restaurants[[#This Row],[Years_Operating]]&lt;15,"Established","Legacy"))</f>
        <v>Established</v>
      </c>
      <c r="AC2138" t="str">
        <f>IF(Restaurants[[#This Row],[Country]]="India","Yes","No")</f>
        <v>No</v>
      </c>
      <c r="AD2138" t="str">
        <f>IF(AND(Restaurants[[#This Row],[Has Online Delivery]]="Yes",Restaurants[[#This Row],[Has Table Booking]]="Yes"),"Online + Table",
IF(Restaurants[[#This Row],[Has Online Delivery]]="Yes","Online Only",
IF(Restaurants[[#This Row],[Has Table Booking]]="Yes","Table Only","None")))</f>
        <v>None</v>
      </c>
      <c r="AE2138" t="str">
        <f>IF(Restaurants[[#This Row],[Rating]]&gt;=4.5,"Excellent",
IF(Restaurants[[#This Row],[Rating]]&gt;=4,"Very Good",
IF(Restaurants[[#This Row],[Rating]]&gt;=3.5,"Good","Average/Low")))</f>
        <v>Excellent</v>
      </c>
    </row>
    <row r="2139" spans="1:31" x14ac:dyDescent="0.3">
      <c r="A2139" t="s">
        <v>92</v>
      </c>
      <c r="B2139" t="s">
        <v>880</v>
      </c>
      <c r="C2139" t="s">
        <v>50</v>
      </c>
      <c r="D2139" t="s">
        <v>878</v>
      </c>
      <c r="E2139">
        <v>3</v>
      </c>
      <c r="F2139">
        <v>345</v>
      </c>
      <c r="G2139" t="s">
        <v>95</v>
      </c>
      <c r="H2139">
        <v>2011</v>
      </c>
      <c r="I2139">
        <v>50</v>
      </c>
      <c r="J2139">
        <v>4.8</v>
      </c>
      <c r="K2139" t="s">
        <v>911</v>
      </c>
      <c r="L2139">
        <v>14</v>
      </c>
      <c r="M2139" t="s">
        <v>33</v>
      </c>
      <c r="N2139" t="s">
        <v>34</v>
      </c>
      <c r="O2139" t="s">
        <v>54</v>
      </c>
      <c r="P2139" t="s">
        <v>37</v>
      </c>
      <c r="Q2139" t="s">
        <v>36</v>
      </c>
      <c r="R2139">
        <v>55</v>
      </c>
      <c r="S2139" t="s">
        <v>36</v>
      </c>
      <c r="T2139" t="s">
        <v>86</v>
      </c>
      <c r="U2139" t="s">
        <v>32</v>
      </c>
      <c r="W2139" t="s">
        <v>64</v>
      </c>
      <c r="X2139">
        <v>192583</v>
      </c>
      <c r="Y2139">
        <v>2594</v>
      </c>
      <c r="Z2139">
        <v>29.760400000000001</v>
      </c>
      <c r="AA2139">
        <v>-95.369799999999998</v>
      </c>
      <c r="AB2139" t="str">
        <f>IF(Restaurants[[#This Row],[Years_Operating]]&lt;5,"New",
IF(Restaurants[[#This Row],[Years_Operating]]&lt;15,"Established","Legacy"))</f>
        <v>Established</v>
      </c>
      <c r="AC2139" t="str">
        <f>IF(Restaurants[[#This Row],[Country]]="India","Yes","No")</f>
        <v>No</v>
      </c>
      <c r="AD2139" t="str">
        <f>IF(AND(Restaurants[[#This Row],[Has Online Delivery]]="Yes",Restaurants[[#This Row],[Has Table Booking]]="Yes"),"Online + Table",
IF(Restaurants[[#This Row],[Has Online Delivery]]="Yes","Online Only",
IF(Restaurants[[#This Row],[Has Table Booking]]="Yes","Table Only","None")))</f>
        <v>Table Only</v>
      </c>
      <c r="AE2139" t="str">
        <f>IF(Restaurants[[#This Row],[Rating]]&gt;=4.5,"Excellent",
IF(Restaurants[[#This Row],[Rating]]&gt;=4,"Very Good",
IF(Restaurants[[#This Row],[Rating]]&gt;=3.5,"Good","Average/Low")))</f>
        <v>Excellent</v>
      </c>
    </row>
    <row r="2140" spans="1:31" x14ac:dyDescent="0.3">
      <c r="A2140" t="s">
        <v>41</v>
      </c>
      <c r="B2140" t="s">
        <v>125</v>
      </c>
      <c r="C2140" t="s">
        <v>50</v>
      </c>
      <c r="D2140" t="s">
        <v>870</v>
      </c>
      <c r="E2140">
        <v>3</v>
      </c>
      <c r="F2140">
        <v>320</v>
      </c>
      <c r="G2140" t="s">
        <v>44</v>
      </c>
      <c r="H2140">
        <v>2008</v>
      </c>
      <c r="I2140">
        <v>32</v>
      </c>
      <c r="J2140">
        <v>4.9000000000000004</v>
      </c>
      <c r="K2140" t="s">
        <v>932</v>
      </c>
      <c r="L2140">
        <v>17</v>
      </c>
      <c r="M2140" t="s">
        <v>33</v>
      </c>
      <c r="N2140" t="s">
        <v>34</v>
      </c>
      <c r="O2140" t="s">
        <v>45</v>
      </c>
      <c r="P2140" t="s">
        <v>36</v>
      </c>
      <c r="Q2140" t="s">
        <v>36</v>
      </c>
      <c r="R2140">
        <v>34</v>
      </c>
      <c r="S2140" t="s">
        <v>36</v>
      </c>
      <c r="T2140" t="s">
        <v>63</v>
      </c>
      <c r="U2140" t="s">
        <v>69</v>
      </c>
      <c r="W2140" t="s">
        <v>103</v>
      </c>
      <c r="X2140">
        <v>492425</v>
      </c>
      <c r="Y2140">
        <v>7551</v>
      </c>
      <c r="Z2140">
        <v>41.878100000000003</v>
      </c>
      <c r="AA2140">
        <v>-87.629800000000003</v>
      </c>
      <c r="AB2140" t="str">
        <f>IF(Restaurants[[#This Row],[Years_Operating]]&lt;5,"New",
IF(Restaurants[[#This Row],[Years_Operating]]&lt;15,"Established","Legacy"))</f>
        <v>Legacy</v>
      </c>
      <c r="AC2140" t="str">
        <f>IF(Restaurants[[#This Row],[Country]]="India","Yes","No")</f>
        <v>No</v>
      </c>
      <c r="AD2140" t="str">
        <f>IF(AND(Restaurants[[#This Row],[Has Online Delivery]]="Yes",Restaurants[[#This Row],[Has Table Booking]]="Yes"),"Online + Table",
IF(Restaurants[[#This Row],[Has Online Delivery]]="Yes","Online Only",
IF(Restaurants[[#This Row],[Has Table Booking]]="Yes","Table Only","None")))</f>
        <v>Online + Table</v>
      </c>
      <c r="AE2140" t="str">
        <f>IF(Restaurants[[#This Row],[Rating]]&gt;=4.5,"Excellent",
IF(Restaurants[[#This Row],[Rating]]&gt;=4,"Very Good",
IF(Restaurants[[#This Row],[Rating]]&gt;=3.5,"Good","Average/Low")))</f>
        <v>Excellent</v>
      </c>
    </row>
    <row r="2141" spans="1:31" x14ac:dyDescent="0.3">
      <c r="A2141" t="s">
        <v>238</v>
      </c>
      <c r="B2141" t="s">
        <v>891</v>
      </c>
      <c r="C2141" t="s">
        <v>196</v>
      </c>
      <c r="D2141" t="s">
        <v>953</v>
      </c>
      <c r="E2141">
        <v>0</v>
      </c>
      <c r="F2141">
        <v>220</v>
      </c>
      <c r="G2141" t="s">
        <v>242</v>
      </c>
      <c r="H2141">
        <v>2011</v>
      </c>
      <c r="I2141">
        <v>50</v>
      </c>
      <c r="J2141">
        <v>4.5</v>
      </c>
      <c r="K2141" t="s">
        <v>954</v>
      </c>
      <c r="L2141">
        <v>14</v>
      </c>
      <c r="M2141" t="s">
        <v>160</v>
      </c>
      <c r="N2141" t="s">
        <v>210</v>
      </c>
      <c r="O2141" t="s">
        <v>35</v>
      </c>
      <c r="P2141" t="s">
        <v>36</v>
      </c>
      <c r="Q2141" t="s">
        <v>37</v>
      </c>
      <c r="R2141">
        <v>58</v>
      </c>
      <c r="S2141" t="s">
        <v>37</v>
      </c>
      <c r="T2141" t="s">
        <v>63</v>
      </c>
      <c r="U2141" t="s">
        <v>32</v>
      </c>
      <c r="W2141" t="s">
        <v>149</v>
      </c>
      <c r="X2141">
        <v>175549</v>
      </c>
      <c r="Y2141">
        <v>5734</v>
      </c>
      <c r="Z2141">
        <v>53.480800000000002</v>
      </c>
      <c r="AA2141">
        <v>-2.2425999999999999</v>
      </c>
      <c r="AB2141" t="str">
        <f>IF(Restaurants[[#This Row],[Years_Operating]]&lt;5,"New",
IF(Restaurants[[#This Row],[Years_Operating]]&lt;15,"Established","Legacy"))</f>
        <v>Established</v>
      </c>
      <c r="AC2141" t="str">
        <f>IF(Restaurants[[#This Row],[Country]]="India","Yes","No")</f>
        <v>No</v>
      </c>
      <c r="AD2141" t="str">
        <f>IF(AND(Restaurants[[#This Row],[Has Online Delivery]]="Yes",Restaurants[[#This Row],[Has Table Booking]]="Yes"),"Online + Table",
IF(Restaurants[[#This Row],[Has Online Delivery]]="Yes","Online Only",
IF(Restaurants[[#This Row],[Has Table Booking]]="Yes","Table Only","None")))</f>
        <v>Online Only</v>
      </c>
      <c r="AE2141" t="str">
        <f>IF(Restaurants[[#This Row],[Rating]]&gt;=4.5,"Excellent",
IF(Restaurants[[#This Row],[Rating]]&gt;=4,"Very Good",
IF(Restaurants[[#This Row],[Rating]]&gt;=3.5,"Good","Average/Low")))</f>
        <v>Excellent</v>
      </c>
    </row>
    <row r="2142" spans="1:31" x14ac:dyDescent="0.3">
      <c r="A2142" t="s">
        <v>113</v>
      </c>
      <c r="B2142" t="s">
        <v>261</v>
      </c>
      <c r="C2142" t="s">
        <v>251</v>
      </c>
      <c r="D2142" t="s">
        <v>252</v>
      </c>
      <c r="E2142">
        <v>3</v>
      </c>
      <c r="F2142">
        <v>280</v>
      </c>
      <c r="G2142" t="s">
        <v>116</v>
      </c>
      <c r="H2142">
        <v>1986</v>
      </c>
      <c r="I2142">
        <v>45</v>
      </c>
      <c r="J2142">
        <v>4.7</v>
      </c>
      <c r="K2142" t="s">
        <v>256</v>
      </c>
      <c r="L2142">
        <v>39</v>
      </c>
      <c r="M2142" t="s">
        <v>33</v>
      </c>
      <c r="N2142" t="s">
        <v>34</v>
      </c>
      <c r="O2142" t="s">
        <v>35</v>
      </c>
      <c r="P2142" t="s">
        <v>36</v>
      </c>
      <c r="Q2142" t="s">
        <v>36</v>
      </c>
      <c r="R2142">
        <v>42</v>
      </c>
      <c r="S2142" t="s">
        <v>37</v>
      </c>
      <c r="T2142" t="s">
        <v>38</v>
      </c>
      <c r="U2142" t="s">
        <v>32</v>
      </c>
      <c r="V2142" t="s">
        <v>992</v>
      </c>
      <c r="W2142" t="s">
        <v>64</v>
      </c>
      <c r="X2142">
        <v>251659</v>
      </c>
      <c r="Y2142">
        <v>7091</v>
      </c>
      <c r="Z2142">
        <v>22.572600000000001</v>
      </c>
      <c r="AA2142">
        <v>88.363900000000001</v>
      </c>
      <c r="AB2142" t="str">
        <f>IF(Restaurants[[#This Row],[Years_Operating]]&lt;5,"New",
IF(Restaurants[[#This Row],[Years_Operating]]&lt;15,"Established","Legacy"))</f>
        <v>Legacy</v>
      </c>
      <c r="AC2142" t="str">
        <f>IF(Restaurants[[#This Row],[Country]]="India","Yes","No")</f>
        <v>Yes</v>
      </c>
      <c r="AD2142" t="str">
        <f>IF(AND(Restaurants[[#This Row],[Has Online Delivery]]="Yes",Restaurants[[#This Row],[Has Table Booking]]="Yes"),"Online + Table",
IF(Restaurants[[#This Row],[Has Online Delivery]]="Yes","Online Only",
IF(Restaurants[[#This Row],[Has Table Booking]]="Yes","Table Only","None")))</f>
        <v>Online + Table</v>
      </c>
      <c r="AE2142" t="str">
        <f>IF(Restaurants[[#This Row],[Rating]]&gt;=4.5,"Excellent",
IF(Restaurants[[#This Row],[Rating]]&gt;=4,"Very Good",
IF(Restaurants[[#This Row],[Rating]]&gt;=3.5,"Good","Average/Low")))</f>
        <v>Excellent</v>
      </c>
    </row>
    <row r="2143" spans="1:31" x14ac:dyDescent="0.3">
      <c r="A2143" t="s">
        <v>124</v>
      </c>
      <c r="B2143" t="s">
        <v>77</v>
      </c>
      <c r="C2143" t="s">
        <v>50</v>
      </c>
      <c r="D2143" t="s">
        <v>878</v>
      </c>
      <c r="E2143">
        <v>3</v>
      </c>
      <c r="F2143">
        <v>385</v>
      </c>
      <c r="G2143" t="s">
        <v>127</v>
      </c>
      <c r="H2143">
        <v>2005</v>
      </c>
      <c r="I2143">
        <v>64</v>
      </c>
      <c r="J2143">
        <v>4.7</v>
      </c>
      <c r="K2143" t="s">
        <v>879</v>
      </c>
      <c r="L2143">
        <v>20</v>
      </c>
      <c r="M2143" t="s">
        <v>33</v>
      </c>
      <c r="N2143" t="s">
        <v>34</v>
      </c>
      <c r="O2143" t="s">
        <v>54</v>
      </c>
      <c r="P2143" t="s">
        <v>37</v>
      </c>
      <c r="Q2143" t="s">
        <v>36</v>
      </c>
      <c r="R2143">
        <v>67</v>
      </c>
      <c r="S2143" t="s">
        <v>37</v>
      </c>
      <c r="T2143" t="s">
        <v>63</v>
      </c>
      <c r="U2143" t="s">
        <v>39</v>
      </c>
      <c r="W2143" t="s">
        <v>40</v>
      </c>
      <c r="X2143">
        <v>424319</v>
      </c>
      <c r="Y2143">
        <v>4055</v>
      </c>
      <c r="Z2143">
        <v>40.712800000000001</v>
      </c>
      <c r="AA2143">
        <v>-74.006</v>
      </c>
      <c r="AB2143" t="str">
        <f>IF(Restaurants[[#This Row],[Years_Operating]]&lt;5,"New",
IF(Restaurants[[#This Row],[Years_Operating]]&lt;15,"Established","Legacy"))</f>
        <v>Legacy</v>
      </c>
      <c r="AC2143" t="str">
        <f>IF(Restaurants[[#This Row],[Country]]="India","Yes","No")</f>
        <v>No</v>
      </c>
      <c r="AD2143" t="str">
        <f>IF(AND(Restaurants[[#This Row],[Has Online Delivery]]="Yes",Restaurants[[#This Row],[Has Table Booking]]="Yes"),"Online + Table",
IF(Restaurants[[#This Row],[Has Online Delivery]]="Yes","Online Only",
IF(Restaurants[[#This Row],[Has Table Booking]]="Yes","Table Only","None")))</f>
        <v>Table Only</v>
      </c>
      <c r="AE2143" t="str">
        <f>IF(Restaurants[[#This Row],[Rating]]&gt;=4.5,"Excellent",
IF(Restaurants[[#This Row],[Rating]]&gt;=4,"Very Good",
IF(Restaurants[[#This Row],[Rating]]&gt;=3.5,"Good","Average/Low")))</f>
        <v>Excellent</v>
      </c>
    </row>
    <row r="2144" spans="1:31" x14ac:dyDescent="0.3">
      <c r="A2144" t="s">
        <v>175</v>
      </c>
      <c r="B2144" t="s">
        <v>921</v>
      </c>
      <c r="C2144" t="s">
        <v>251</v>
      </c>
      <c r="D2144" t="s">
        <v>263</v>
      </c>
      <c r="E2144">
        <v>2</v>
      </c>
      <c r="F2144">
        <v>245</v>
      </c>
      <c r="G2144" t="s">
        <v>177</v>
      </c>
      <c r="H2144">
        <v>2005</v>
      </c>
      <c r="I2144">
        <v>46</v>
      </c>
      <c r="J2144">
        <v>4.7</v>
      </c>
      <c r="K2144" t="s">
        <v>264</v>
      </c>
      <c r="L2144">
        <v>20</v>
      </c>
      <c r="M2144" t="s">
        <v>160</v>
      </c>
      <c r="N2144" t="s">
        <v>143</v>
      </c>
      <c r="O2144" t="s">
        <v>45</v>
      </c>
      <c r="P2144" t="s">
        <v>37</v>
      </c>
      <c r="Q2144" t="s">
        <v>37</v>
      </c>
      <c r="R2144">
        <v>69</v>
      </c>
      <c r="S2144" t="s">
        <v>36</v>
      </c>
      <c r="T2144" t="s">
        <v>38</v>
      </c>
      <c r="U2144" t="s">
        <v>39</v>
      </c>
      <c r="V2144" t="s">
        <v>993</v>
      </c>
      <c r="W2144" t="s">
        <v>47</v>
      </c>
      <c r="X2144">
        <v>445191</v>
      </c>
      <c r="Y2144">
        <v>6662</v>
      </c>
      <c r="Z2144">
        <v>26.912400000000002</v>
      </c>
      <c r="AA2144">
        <v>75.787300000000002</v>
      </c>
      <c r="AB2144" t="str">
        <f>IF(Restaurants[[#This Row],[Years_Operating]]&lt;5,"New",
IF(Restaurants[[#This Row],[Years_Operating]]&lt;15,"Established","Legacy"))</f>
        <v>Legacy</v>
      </c>
      <c r="AC2144" t="str">
        <f>IF(Restaurants[[#This Row],[Country]]="India","Yes","No")</f>
        <v>Yes</v>
      </c>
      <c r="AD2144" t="str">
        <f>IF(AND(Restaurants[[#This Row],[Has Online Delivery]]="Yes",Restaurants[[#This Row],[Has Table Booking]]="Yes"),"Online + Table",
IF(Restaurants[[#This Row],[Has Online Delivery]]="Yes","Online Only",
IF(Restaurants[[#This Row],[Has Table Booking]]="Yes","Table Only","None")))</f>
        <v>None</v>
      </c>
      <c r="AE2144" t="str">
        <f>IF(Restaurants[[#This Row],[Rating]]&gt;=4.5,"Excellent",
IF(Restaurants[[#This Row],[Rating]]&gt;=4,"Very Good",
IF(Restaurants[[#This Row],[Rating]]&gt;=3.5,"Good","Average/Low")))</f>
        <v>Excellent</v>
      </c>
    </row>
    <row r="2145" spans="1:31" x14ac:dyDescent="0.3">
      <c r="A2145" t="s">
        <v>189</v>
      </c>
      <c r="B2145" t="s">
        <v>921</v>
      </c>
      <c r="C2145" t="s">
        <v>251</v>
      </c>
      <c r="D2145" t="s">
        <v>863</v>
      </c>
      <c r="E2145">
        <v>1</v>
      </c>
      <c r="F2145">
        <v>210</v>
      </c>
      <c r="G2145" t="s">
        <v>192</v>
      </c>
      <c r="H2145">
        <v>1990</v>
      </c>
      <c r="I2145">
        <v>30</v>
      </c>
      <c r="J2145">
        <v>4.7</v>
      </c>
      <c r="K2145" t="s">
        <v>994</v>
      </c>
      <c r="L2145">
        <v>35</v>
      </c>
      <c r="M2145" t="s">
        <v>160</v>
      </c>
      <c r="N2145" t="s">
        <v>193</v>
      </c>
      <c r="O2145" t="s">
        <v>35</v>
      </c>
      <c r="P2145" t="s">
        <v>37</v>
      </c>
      <c r="Q2145" t="s">
        <v>37</v>
      </c>
      <c r="R2145">
        <v>68</v>
      </c>
      <c r="S2145" t="s">
        <v>36</v>
      </c>
      <c r="T2145" t="s">
        <v>86</v>
      </c>
      <c r="U2145" t="s">
        <v>39</v>
      </c>
      <c r="V2145" t="s">
        <v>995</v>
      </c>
      <c r="W2145" t="s">
        <v>40</v>
      </c>
      <c r="X2145">
        <v>306944</v>
      </c>
      <c r="Y2145">
        <v>2982</v>
      </c>
      <c r="Z2145">
        <v>26.912400000000002</v>
      </c>
      <c r="AA2145">
        <v>75.787300000000002</v>
      </c>
      <c r="AB2145" t="str">
        <f>IF(Restaurants[[#This Row],[Years_Operating]]&lt;5,"New",
IF(Restaurants[[#This Row],[Years_Operating]]&lt;15,"Established","Legacy"))</f>
        <v>Legacy</v>
      </c>
      <c r="AC2145" t="str">
        <f>IF(Restaurants[[#This Row],[Country]]="India","Yes","No")</f>
        <v>Yes</v>
      </c>
      <c r="AD2145" t="str">
        <f>IF(AND(Restaurants[[#This Row],[Has Online Delivery]]="Yes",Restaurants[[#This Row],[Has Table Booking]]="Yes"),"Online + Table",
IF(Restaurants[[#This Row],[Has Online Delivery]]="Yes","Online Only",
IF(Restaurants[[#This Row],[Has Table Booking]]="Yes","Table Only","None")))</f>
        <v>None</v>
      </c>
      <c r="AE2145" t="str">
        <f>IF(Restaurants[[#This Row],[Rating]]&gt;=4.5,"Excellent",
IF(Restaurants[[#This Row],[Rating]]&gt;=4,"Very Good",
IF(Restaurants[[#This Row],[Rating]]&gt;=3.5,"Good","Average/Low")))</f>
        <v>Excellent</v>
      </c>
    </row>
    <row r="2146" spans="1:31" x14ac:dyDescent="0.3">
      <c r="A2146" t="s">
        <v>243</v>
      </c>
      <c r="B2146" t="s">
        <v>255</v>
      </c>
      <c r="C2146" t="s">
        <v>251</v>
      </c>
      <c r="D2146" t="s">
        <v>258</v>
      </c>
      <c r="E2146">
        <v>0</v>
      </c>
      <c r="F2146">
        <v>125</v>
      </c>
      <c r="G2146" t="s">
        <v>247</v>
      </c>
      <c r="H2146">
        <v>2007</v>
      </c>
      <c r="I2146">
        <v>45</v>
      </c>
      <c r="J2146">
        <v>4.5</v>
      </c>
      <c r="K2146" t="s">
        <v>270</v>
      </c>
      <c r="L2146">
        <v>18</v>
      </c>
      <c r="M2146" t="s">
        <v>204</v>
      </c>
      <c r="N2146" t="s">
        <v>210</v>
      </c>
      <c r="O2146" t="s">
        <v>211</v>
      </c>
      <c r="P2146" t="s">
        <v>37</v>
      </c>
      <c r="Q2146" t="s">
        <v>37</v>
      </c>
      <c r="R2146">
        <v>33</v>
      </c>
      <c r="S2146" t="s">
        <v>36</v>
      </c>
      <c r="T2146" t="s">
        <v>38</v>
      </c>
      <c r="U2146" t="s">
        <v>46</v>
      </c>
      <c r="V2146" t="s">
        <v>996</v>
      </c>
      <c r="W2146" t="s">
        <v>47</v>
      </c>
      <c r="X2146">
        <v>459574</v>
      </c>
      <c r="Y2146">
        <v>7044</v>
      </c>
      <c r="Z2146">
        <v>19.076000000000001</v>
      </c>
      <c r="AA2146">
        <v>72.877700000000004</v>
      </c>
      <c r="AB2146" t="str">
        <f>IF(Restaurants[[#This Row],[Years_Operating]]&lt;5,"New",
IF(Restaurants[[#This Row],[Years_Operating]]&lt;15,"Established","Legacy"))</f>
        <v>Legacy</v>
      </c>
      <c r="AC2146" t="str">
        <f>IF(Restaurants[[#This Row],[Country]]="India","Yes","No")</f>
        <v>Yes</v>
      </c>
      <c r="AD2146" t="str">
        <f>IF(AND(Restaurants[[#This Row],[Has Online Delivery]]="Yes",Restaurants[[#This Row],[Has Table Booking]]="Yes"),"Online + Table",
IF(Restaurants[[#This Row],[Has Online Delivery]]="Yes","Online Only",
IF(Restaurants[[#This Row],[Has Table Booking]]="Yes","Table Only","None")))</f>
        <v>None</v>
      </c>
      <c r="AE2146" t="str">
        <f>IF(Restaurants[[#This Row],[Rating]]&gt;=4.5,"Excellent",
IF(Restaurants[[#This Row],[Rating]]&gt;=4,"Very Good",
IF(Restaurants[[#This Row],[Rating]]&gt;=3.5,"Good","Average/Low")))</f>
        <v>Excellent</v>
      </c>
    </row>
    <row r="2147" spans="1:31" x14ac:dyDescent="0.3">
      <c r="A2147" t="s">
        <v>92</v>
      </c>
      <c r="B2147" t="s">
        <v>145</v>
      </c>
      <c r="C2147" t="s">
        <v>146</v>
      </c>
      <c r="D2147" t="s">
        <v>883</v>
      </c>
      <c r="E2147">
        <v>3</v>
      </c>
      <c r="F2147">
        <v>345</v>
      </c>
      <c r="G2147" t="s">
        <v>95</v>
      </c>
      <c r="H2147">
        <v>2011</v>
      </c>
      <c r="I2147">
        <v>50</v>
      </c>
      <c r="J2147">
        <v>4.8</v>
      </c>
      <c r="K2147" t="s">
        <v>914</v>
      </c>
      <c r="L2147">
        <v>14</v>
      </c>
      <c r="M2147" t="s">
        <v>33</v>
      </c>
      <c r="N2147" t="s">
        <v>34</v>
      </c>
      <c r="O2147" t="s">
        <v>54</v>
      </c>
      <c r="P2147" t="s">
        <v>36</v>
      </c>
      <c r="Q2147" t="s">
        <v>37</v>
      </c>
      <c r="R2147">
        <v>44</v>
      </c>
      <c r="S2147" t="s">
        <v>36</v>
      </c>
      <c r="T2147" t="s">
        <v>63</v>
      </c>
      <c r="U2147" t="s">
        <v>39</v>
      </c>
      <c r="W2147" t="s">
        <v>103</v>
      </c>
      <c r="X2147">
        <v>399772</v>
      </c>
      <c r="Y2147">
        <v>1753</v>
      </c>
      <c r="Z2147">
        <v>35.689500000000002</v>
      </c>
      <c r="AA2147">
        <v>139.6917</v>
      </c>
      <c r="AB2147" t="str">
        <f>IF(Restaurants[[#This Row],[Years_Operating]]&lt;5,"New",
IF(Restaurants[[#This Row],[Years_Operating]]&lt;15,"Established","Legacy"))</f>
        <v>Established</v>
      </c>
      <c r="AC2147" t="str">
        <f>IF(Restaurants[[#This Row],[Country]]="India","Yes","No")</f>
        <v>No</v>
      </c>
      <c r="AD2147" t="str">
        <f>IF(AND(Restaurants[[#This Row],[Has Online Delivery]]="Yes",Restaurants[[#This Row],[Has Table Booking]]="Yes"),"Online + Table",
IF(Restaurants[[#This Row],[Has Online Delivery]]="Yes","Online Only",
IF(Restaurants[[#This Row],[Has Table Booking]]="Yes","Table Only","None")))</f>
        <v>Online Only</v>
      </c>
      <c r="AE2147" t="str">
        <f>IF(Restaurants[[#This Row],[Rating]]&gt;=4.5,"Excellent",
IF(Restaurants[[#This Row],[Rating]]&gt;=4,"Very Good",
IF(Restaurants[[#This Row],[Rating]]&gt;=3.5,"Good","Average/Low")))</f>
        <v>Excellent</v>
      </c>
    </row>
    <row r="2148" spans="1:31" x14ac:dyDescent="0.3">
      <c r="A2148" t="s">
        <v>104</v>
      </c>
      <c r="B2148" t="s">
        <v>255</v>
      </c>
      <c r="C2148" t="s">
        <v>251</v>
      </c>
      <c r="D2148" t="s">
        <v>258</v>
      </c>
      <c r="E2148">
        <v>3</v>
      </c>
      <c r="F2148">
        <v>310</v>
      </c>
      <c r="G2148" t="s">
        <v>107</v>
      </c>
      <c r="H2148">
        <v>1994</v>
      </c>
      <c r="I2148">
        <v>50</v>
      </c>
      <c r="J2148">
        <v>4.8</v>
      </c>
      <c r="K2148" t="s">
        <v>259</v>
      </c>
      <c r="L2148">
        <v>31</v>
      </c>
      <c r="M2148" t="s">
        <v>33</v>
      </c>
      <c r="N2148" t="s">
        <v>34</v>
      </c>
      <c r="O2148" t="s">
        <v>35</v>
      </c>
      <c r="P2148" t="s">
        <v>36</v>
      </c>
      <c r="Q2148" t="s">
        <v>37</v>
      </c>
      <c r="R2148">
        <v>68</v>
      </c>
      <c r="S2148" t="s">
        <v>36</v>
      </c>
      <c r="T2148" t="s">
        <v>38</v>
      </c>
      <c r="U2148" t="s">
        <v>46</v>
      </c>
      <c r="V2148" t="s">
        <v>997</v>
      </c>
      <c r="W2148" t="s">
        <v>47</v>
      </c>
      <c r="X2148">
        <v>364036</v>
      </c>
      <c r="Y2148">
        <v>1750</v>
      </c>
      <c r="Z2148">
        <v>19.076000000000001</v>
      </c>
      <c r="AA2148">
        <v>72.877700000000004</v>
      </c>
      <c r="AB2148" t="str">
        <f>IF(Restaurants[[#This Row],[Years_Operating]]&lt;5,"New",
IF(Restaurants[[#This Row],[Years_Operating]]&lt;15,"Established","Legacy"))</f>
        <v>Legacy</v>
      </c>
      <c r="AC2148" t="str">
        <f>IF(Restaurants[[#This Row],[Country]]="India","Yes","No")</f>
        <v>Yes</v>
      </c>
      <c r="AD2148" t="str">
        <f>IF(AND(Restaurants[[#This Row],[Has Online Delivery]]="Yes",Restaurants[[#This Row],[Has Table Booking]]="Yes"),"Online + Table",
IF(Restaurants[[#This Row],[Has Online Delivery]]="Yes","Online Only",
IF(Restaurants[[#This Row],[Has Table Booking]]="Yes","Table Only","None")))</f>
        <v>Online Only</v>
      </c>
      <c r="AE2148" t="str">
        <f>IF(Restaurants[[#This Row],[Rating]]&gt;=4.5,"Excellent",
IF(Restaurants[[#This Row],[Rating]]&gt;=4,"Very Good",
IF(Restaurants[[#This Row],[Rating]]&gt;=3.5,"Good","Average/Low")))</f>
        <v>Excellent</v>
      </c>
    </row>
    <row r="2149" spans="1:31" x14ac:dyDescent="0.3">
      <c r="A2149" t="s">
        <v>224</v>
      </c>
      <c r="B2149" t="s">
        <v>261</v>
      </c>
      <c r="C2149" t="s">
        <v>251</v>
      </c>
      <c r="D2149" t="s">
        <v>252</v>
      </c>
      <c r="E2149">
        <v>0</v>
      </c>
      <c r="F2149">
        <v>140</v>
      </c>
      <c r="G2149" t="s">
        <v>225</v>
      </c>
      <c r="H2149">
        <v>2012</v>
      </c>
      <c r="I2149">
        <v>48</v>
      </c>
      <c r="J2149">
        <v>4.5999999999999996</v>
      </c>
      <c r="K2149" t="s">
        <v>253</v>
      </c>
      <c r="L2149">
        <v>13</v>
      </c>
      <c r="M2149" t="s">
        <v>204</v>
      </c>
      <c r="N2149" t="s">
        <v>210</v>
      </c>
      <c r="O2149" t="s">
        <v>54</v>
      </c>
      <c r="P2149" t="s">
        <v>37</v>
      </c>
      <c r="Q2149" t="s">
        <v>36</v>
      </c>
      <c r="R2149">
        <v>74</v>
      </c>
      <c r="S2149" t="s">
        <v>37</v>
      </c>
      <c r="T2149" t="s">
        <v>55</v>
      </c>
      <c r="U2149" t="s">
        <v>32</v>
      </c>
      <c r="V2149" t="s">
        <v>998</v>
      </c>
      <c r="W2149" t="s">
        <v>70</v>
      </c>
      <c r="X2149">
        <v>435751</v>
      </c>
      <c r="Y2149">
        <v>3408</v>
      </c>
      <c r="Z2149">
        <v>22.572600000000001</v>
      </c>
      <c r="AA2149">
        <v>88.363900000000001</v>
      </c>
      <c r="AB2149" t="str">
        <f>IF(Restaurants[[#This Row],[Years_Operating]]&lt;5,"New",
IF(Restaurants[[#This Row],[Years_Operating]]&lt;15,"Established","Legacy"))</f>
        <v>Established</v>
      </c>
      <c r="AC2149" t="str">
        <f>IF(Restaurants[[#This Row],[Country]]="India","Yes","No")</f>
        <v>Yes</v>
      </c>
      <c r="AD2149" t="str">
        <f>IF(AND(Restaurants[[#This Row],[Has Online Delivery]]="Yes",Restaurants[[#This Row],[Has Table Booking]]="Yes"),"Online + Table",
IF(Restaurants[[#This Row],[Has Online Delivery]]="Yes","Online Only",
IF(Restaurants[[#This Row],[Has Table Booking]]="Yes","Table Only","None")))</f>
        <v>Table Only</v>
      </c>
      <c r="AE2149" t="str">
        <f>IF(Restaurants[[#This Row],[Rating]]&gt;=4.5,"Excellent",
IF(Restaurants[[#This Row],[Rating]]&gt;=4,"Very Good",
IF(Restaurants[[#This Row],[Rating]]&gt;=3.5,"Good","Average/Low")))</f>
        <v>Excellent</v>
      </c>
    </row>
    <row r="2150" spans="1:31" x14ac:dyDescent="0.3">
      <c r="A2150" t="s">
        <v>186</v>
      </c>
      <c r="B2150" t="s">
        <v>125</v>
      </c>
      <c r="C2150" t="s">
        <v>50</v>
      </c>
      <c r="D2150" t="s">
        <v>870</v>
      </c>
      <c r="E2150">
        <v>2</v>
      </c>
      <c r="F2150">
        <v>550</v>
      </c>
      <c r="G2150" t="s">
        <v>188</v>
      </c>
      <c r="H2150">
        <v>2015</v>
      </c>
      <c r="I2150">
        <v>50</v>
      </c>
      <c r="J2150">
        <v>4.5</v>
      </c>
      <c r="K2150" t="s">
        <v>932</v>
      </c>
      <c r="L2150">
        <v>10</v>
      </c>
      <c r="M2150" t="s">
        <v>62</v>
      </c>
      <c r="N2150" t="s">
        <v>143</v>
      </c>
      <c r="O2150" t="s">
        <v>35</v>
      </c>
      <c r="P2150" t="s">
        <v>37</v>
      </c>
      <c r="Q2150" t="s">
        <v>36</v>
      </c>
      <c r="R2150">
        <v>48</v>
      </c>
      <c r="S2150" t="s">
        <v>36</v>
      </c>
      <c r="T2150" t="s">
        <v>86</v>
      </c>
      <c r="U2150" t="s">
        <v>46</v>
      </c>
      <c r="W2150" t="s">
        <v>64</v>
      </c>
      <c r="X2150">
        <v>399197</v>
      </c>
      <c r="Y2150">
        <v>1657</v>
      </c>
      <c r="Z2150">
        <v>41.878100000000003</v>
      </c>
      <c r="AA2150">
        <v>-87.629800000000003</v>
      </c>
      <c r="AB2150" t="str">
        <f>IF(Restaurants[[#This Row],[Years_Operating]]&lt;5,"New",
IF(Restaurants[[#This Row],[Years_Operating]]&lt;15,"Established","Legacy"))</f>
        <v>Established</v>
      </c>
      <c r="AC2150" t="str">
        <f>IF(Restaurants[[#This Row],[Country]]="India","Yes","No")</f>
        <v>No</v>
      </c>
      <c r="AD2150" t="str">
        <f>IF(AND(Restaurants[[#This Row],[Has Online Delivery]]="Yes",Restaurants[[#This Row],[Has Table Booking]]="Yes"),"Online + Table",
IF(Restaurants[[#This Row],[Has Online Delivery]]="Yes","Online Only",
IF(Restaurants[[#This Row],[Has Table Booking]]="Yes","Table Only","None")))</f>
        <v>Table Only</v>
      </c>
      <c r="AE2150" t="str">
        <f>IF(Restaurants[[#This Row],[Rating]]&gt;=4.5,"Excellent",
IF(Restaurants[[#This Row],[Rating]]&gt;=4,"Very Good",
IF(Restaurants[[#This Row],[Rating]]&gt;=3.5,"Good","Average/Low")))</f>
        <v>Excellent</v>
      </c>
    </row>
    <row r="2151" spans="1:31" x14ac:dyDescent="0.3">
      <c r="A2151" t="s">
        <v>81</v>
      </c>
      <c r="B2151" t="s">
        <v>250</v>
      </c>
      <c r="C2151" t="s">
        <v>251</v>
      </c>
      <c r="D2151" t="s">
        <v>918</v>
      </c>
      <c r="E2151">
        <v>3</v>
      </c>
      <c r="F2151">
        <v>310</v>
      </c>
      <c r="G2151" t="s">
        <v>84</v>
      </c>
      <c r="H2151">
        <v>2005</v>
      </c>
      <c r="I2151">
        <v>35</v>
      </c>
      <c r="J2151">
        <v>4.8</v>
      </c>
      <c r="K2151" t="s">
        <v>939</v>
      </c>
      <c r="L2151">
        <v>20</v>
      </c>
      <c r="M2151" t="s">
        <v>33</v>
      </c>
      <c r="N2151" t="s">
        <v>34</v>
      </c>
      <c r="O2151" t="s">
        <v>35</v>
      </c>
      <c r="P2151" t="s">
        <v>37</v>
      </c>
      <c r="Q2151" t="s">
        <v>37</v>
      </c>
      <c r="R2151">
        <v>64</v>
      </c>
      <c r="S2151" t="s">
        <v>36</v>
      </c>
      <c r="T2151" t="s">
        <v>86</v>
      </c>
      <c r="U2151" t="s">
        <v>69</v>
      </c>
      <c r="V2151" t="s">
        <v>999</v>
      </c>
      <c r="W2151" t="s">
        <v>103</v>
      </c>
      <c r="X2151">
        <v>26967</v>
      </c>
      <c r="Y2151">
        <v>4636</v>
      </c>
      <c r="Z2151">
        <v>28.7041</v>
      </c>
      <c r="AA2151">
        <v>77.102500000000006</v>
      </c>
      <c r="AB2151" t="str">
        <f>IF(Restaurants[[#This Row],[Years_Operating]]&lt;5,"New",
IF(Restaurants[[#This Row],[Years_Operating]]&lt;15,"Established","Legacy"))</f>
        <v>Legacy</v>
      </c>
      <c r="AC2151" t="str">
        <f>IF(Restaurants[[#This Row],[Country]]="India","Yes","No")</f>
        <v>Yes</v>
      </c>
      <c r="AD2151" t="str">
        <f>IF(AND(Restaurants[[#This Row],[Has Online Delivery]]="Yes",Restaurants[[#This Row],[Has Table Booking]]="Yes"),"Online + Table",
IF(Restaurants[[#This Row],[Has Online Delivery]]="Yes","Online Only",
IF(Restaurants[[#This Row],[Has Table Booking]]="Yes","Table Only","None")))</f>
        <v>None</v>
      </c>
      <c r="AE2151" t="str">
        <f>IF(Restaurants[[#This Row],[Rating]]&gt;=4.5,"Excellent",
IF(Restaurants[[#This Row],[Rating]]&gt;=4,"Very Good",
IF(Restaurants[[#This Row],[Rating]]&gt;=3.5,"Good","Average/Low")))</f>
        <v>Excellent</v>
      </c>
    </row>
    <row r="2152" spans="1:31" x14ac:dyDescent="0.3">
      <c r="A2152" t="s">
        <v>65</v>
      </c>
      <c r="B2152" t="s">
        <v>888</v>
      </c>
      <c r="C2152" t="s">
        <v>59</v>
      </c>
      <c r="D2152" t="s">
        <v>897</v>
      </c>
      <c r="E2152">
        <v>3</v>
      </c>
      <c r="F2152">
        <v>350</v>
      </c>
      <c r="G2152" t="s">
        <v>68</v>
      </c>
      <c r="H2152">
        <v>1991</v>
      </c>
      <c r="I2152">
        <v>36</v>
      </c>
      <c r="J2152">
        <v>4.8</v>
      </c>
      <c r="K2152" t="s">
        <v>898</v>
      </c>
      <c r="L2152">
        <v>34</v>
      </c>
      <c r="M2152" t="s">
        <v>33</v>
      </c>
      <c r="N2152" t="s">
        <v>34</v>
      </c>
      <c r="O2152" t="s">
        <v>35</v>
      </c>
      <c r="P2152" t="s">
        <v>37</v>
      </c>
      <c r="Q2152" t="s">
        <v>37</v>
      </c>
      <c r="R2152">
        <v>45</v>
      </c>
      <c r="S2152" t="s">
        <v>37</v>
      </c>
      <c r="T2152" t="s">
        <v>63</v>
      </c>
      <c r="U2152" t="s">
        <v>32</v>
      </c>
      <c r="W2152" t="s">
        <v>64</v>
      </c>
      <c r="X2152">
        <v>356030</v>
      </c>
      <c r="Y2152">
        <v>2757</v>
      </c>
      <c r="Z2152">
        <v>43.7102</v>
      </c>
      <c r="AA2152">
        <v>7.2619999999999996</v>
      </c>
      <c r="AB2152" t="str">
        <f>IF(Restaurants[[#This Row],[Years_Operating]]&lt;5,"New",
IF(Restaurants[[#This Row],[Years_Operating]]&lt;15,"Established","Legacy"))</f>
        <v>Legacy</v>
      </c>
      <c r="AC2152" t="str">
        <f>IF(Restaurants[[#This Row],[Country]]="India","Yes","No")</f>
        <v>No</v>
      </c>
      <c r="AD2152" t="str">
        <f>IF(AND(Restaurants[[#This Row],[Has Online Delivery]]="Yes",Restaurants[[#This Row],[Has Table Booking]]="Yes"),"Online + Table",
IF(Restaurants[[#This Row],[Has Online Delivery]]="Yes","Online Only",
IF(Restaurants[[#This Row],[Has Table Booking]]="Yes","Table Only","None")))</f>
        <v>None</v>
      </c>
      <c r="AE2152" t="str">
        <f>IF(Restaurants[[#This Row],[Rating]]&gt;=4.5,"Excellent",
IF(Restaurants[[#This Row],[Rating]]&gt;=4,"Very Good",
IF(Restaurants[[#This Row],[Rating]]&gt;=3.5,"Good","Average/Low")))</f>
        <v>Excellent</v>
      </c>
    </row>
    <row r="2153" spans="1:31" x14ac:dyDescent="0.3">
      <c r="A2153" t="s">
        <v>224</v>
      </c>
      <c r="B2153" t="s">
        <v>255</v>
      </c>
      <c r="C2153" t="s">
        <v>251</v>
      </c>
      <c r="D2153" t="s">
        <v>258</v>
      </c>
      <c r="E2153">
        <v>0</v>
      </c>
      <c r="F2153">
        <v>140</v>
      </c>
      <c r="G2153" t="s">
        <v>225</v>
      </c>
      <c r="H2153">
        <v>2012</v>
      </c>
      <c r="I2153">
        <v>48</v>
      </c>
      <c r="J2153">
        <v>4.5999999999999996</v>
      </c>
      <c r="K2153" t="s">
        <v>284</v>
      </c>
      <c r="L2153">
        <v>13</v>
      </c>
      <c r="M2153" t="s">
        <v>204</v>
      </c>
      <c r="N2153" t="s">
        <v>210</v>
      </c>
      <c r="O2153" t="s">
        <v>54</v>
      </c>
      <c r="P2153" t="s">
        <v>37</v>
      </c>
      <c r="Q2153" t="s">
        <v>36</v>
      </c>
      <c r="R2153">
        <v>68</v>
      </c>
      <c r="S2153" t="s">
        <v>36</v>
      </c>
      <c r="T2153" t="s">
        <v>63</v>
      </c>
      <c r="U2153" t="s">
        <v>32</v>
      </c>
      <c r="V2153" t="s">
        <v>1000</v>
      </c>
      <c r="W2153" t="s">
        <v>40</v>
      </c>
      <c r="X2153">
        <v>106622</v>
      </c>
      <c r="Y2153">
        <v>3838</v>
      </c>
      <c r="Z2153">
        <v>19.076000000000001</v>
      </c>
      <c r="AA2153">
        <v>72.877700000000004</v>
      </c>
      <c r="AB2153" t="str">
        <f>IF(Restaurants[[#This Row],[Years_Operating]]&lt;5,"New",
IF(Restaurants[[#This Row],[Years_Operating]]&lt;15,"Established","Legacy"))</f>
        <v>Established</v>
      </c>
      <c r="AC2153" t="str">
        <f>IF(Restaurants[[#This Row],[Country]]="India","Yes","No")</f>
        <v>Yes</v>
      </c>
      <c r="AD2153" t="str">
        <f>IF(AND(Restaurants[[#This Row],[Has Online Delivery]]="Yes",Restaurants[[#This Row],[Has Table Booking]]="Yes"),"Online + Table",
IF(Restaurants[[#This Row],[Has Online Delivery]]="Yes","Online Only",
IF(Restaurants[[#This Row],[Has Table Booking]]="Yes","Table Only","None")))</f>
        <v>Table Only</v>
      </c>
      <c r="AE2153" t="str">
        <f>IF(Restaurants[[#This Row],[Rating]]&gt;=4.5,"Excellent",
IF(Restaurants[[#This Row],[Rating]]&gt;=4,"Very Good",
IF(Restaurants[[#This Row],[Rating]]&gt;=3.5,"Good","Average/Low")))</f>
        <v>Excellent</v>
      </c>
    </row>
    <row r="2154" spans="1:31" x14ac:dyDescent="0.3">
      <c r="A2154" t="s">
        <v>224</v>
      </c>
      <c r="B2154" t="s">
        <v>266</v>
      </c>
      <c r="C2154" t="s">
        <v>251</v>
      </c>
      <c r="D2154" t="s">
        <v>918</v>
      </c>
      <c r="E2154">
        <v>0</v>
      </c>
      <c r="F2154">
        <v>140</v>
      </c>
      <c r="G2154" t="s">
        <v>225</v>
      </c>
      <c r="H2154">
        <v>2012</v>
      </c>
      <c r="I2154">
        <v>48</v>
      </c>
      <c r="J2154">
        <v>4.5999999999999996</v>
      </c>
      <c r="K2154" t="s">
        <v>939</v>
      </c>
      <c r="L2154">
        <v>13</v>
      </c>
      <c r="M2154" t="s">
        <v>204</v>
      </c>
      <c r="N2154" t="s">
        <v>210</v>
      </c>
      <c r="O2154" t="s">
        <v>54</v>
      </c>
      <c r="P2154" t="s">
        <v>36</v>
      </c>
      <c r="Q2154" t="s">
        <v>36</v>
      </c>
      <c r="R2154">
        <v>69</v>
      </c>
      <c r="S2154" t="s">
        <v>36</v>
      </c>
      <c r="T2154" t="s">
        <v>63</v>
      </c>
      <c r="U2154" t="s">
        <v>69</v>
      </c>
      <c r="V2154" t="s">
        <v>1001</v>
      </c>
      <c r="W2154" t="s">
        <v>132</v>
      </c>
      <c r="X2154">
        <v>228878</v>
      </c>
      <c r="Y2154">
        <v>4315</v>
      </c>
      <c r="Z2154">
        <v>12.9716</v>
      </c>
      <c r="AA2154">
        <v>77.5946</v>
      </c>
      <c r="AB2154" t="str">
        <f>IF(Restaurants[[#This Row],[Years_Operating]]&lt;5,"New",
IF(Restaurants[[#This Row],[Years_Operating]]&lt;15,"Established","Legacy"))</f>
        <v>Established</v>
      </c>
      <c r="AC2154" t="str">
        <f>IF(Restaurants[[#This Row],[Country]]="India","Yes","No")</f>
        <v>Yes</v>
      </c>
      <c r="AD2154" t="str">
        <f>IF(AND(Restaurants[[#This Row],[Has Online Delivery]]="Yes",Restaurants[[#This Row],[Has Table Booking]]="Yes"),"Online + Table",
IF(Restaurants[[#This Row],[Has Online Delivery]]="Yes","Online Only",
IF(Restaurants[[#This Row],[Has Table Booking]]="Yes","Table Only","None")))</f>
        <v>Online + Table</v>
      </c>
      <c r="AE2154" t="str">
        <f>IF(Restaurants[[#This Row],[Rating]]&gt;=4.5,"Excellent",
IF(Restaurants[[#This Row],[Rating]]&gt;=4,"Very Good",
IF(Restaurants[[#This Row],[Rating]]&gt;=3.5,"Good","Average/Low")))</f>
        <v>Excellent</v>
      </c>
    </row>
    <row r="2155" spans="1:31" x14ac:dyDescent="0.3">
      <c r="A2155" t="s">
        <v>199</v>
      </c>
      <c r="B2155" t="s">
        <v>1002</v>
      </c>
      <c r="C2155" t="s">
        <v>877</v>
      </c>
      <c r="D2155" t="s">
        <v>956</v>
      </c>
      <c r="E2155">
        <v>1</v>
      </c>
      <c r="F2155">
        <v>165</v>
      </c>
      <c r="G2155" t="s">
        <v>201</v>
      </c>
      <c r="H2155">
        <v>2013</v>
      </c>
      <c r="I2155">
        <v>26</v>
      </c>
      <c r="J2155">
        <v>4.5999999999999996</v>
      </c>
      <c r="K2155" t="s">
        <v>957</v>
      </c>
      <c r="L2155">
        <v>12</v>
      </c>
      <c r="M2155" t="s">
        <v>160</v>
      </c>
      <c r="N2155" t="s">
        <v>193</v>
      </c>
      <c r="O2155" t="s">
        <v>45</v>
      </c>
      <c r="P2155" t="s">
        <v>36</v>
      </c>
      <c r="Q2155" t="s">
        <v>37</v>
      </c>
      <c r="R2155">
        <v>35</v>
      </c>
      <c r="S2155" t="s">
        <v>37</v>
      </c>
      <c r="T2155" t="s">
        <v>55</v>
      </c>
      <c r="U2155" t="s">
        <v>39</v>
      </c>
      <c r="W2155" t="s">
        <v>132</v>
      </c>
      <c r="X2155">
        <v>11938</v>
      </c>
      <c r="Y2155">
        <v>6463</v>
      </c>
      <c r="Z2155">
        <v>-27.469799999999999</v>
      </c>
      <c r="AA2155">
        <v>153.02510000000001</v>
      </c>
      <c r="AB2155" t="str">
        <f>IF(Restaurants[[#This Row],[Years_Operating]]&lt;5,"New",
IF(Restaurants[[#This Row],[Years_Operating]]&lt;15,"Established","Legacy"))</f>
        <v>Established</v>
      </c>
      <c r="AC2155" t="str">
        <f>IF(Restaurants[[#This Row],[Country]]="India","Yes","No")</f>
        <v>No</v>
      </c>
      <c r="AD2155" t="str">
        <f>IF(AND(Restaurants[[#This Row],[Has Online Delivery]]="Yes",Restaurants[[#This Row],[Has Table Booking]]="Yes"),"Online + Table",
IF(Restaurants[[#This Row],[Has Online Delivery]]="Yes","Online Only",
IF(Restaurants[[#This Row],[Has Table Booking]]="Yes","Table Only","None")))</f>
        <v>Online Only</v>
      </c>
      <c r="AE2155" t="str">
        <f>IF(Restaurants[[#This Row],[Rating]]&gt;=4.5,"Excellent",
IF(Restaurants[[#This Row],[Rating]]&gt;=4,"Very Good",
IF(Restaurants[[#This Row],[Rating]]&gt;=3.5,"Good","Average/Low")))</f>
        <v>Excellent</v>
      </c>
    </row>
    <row r="2156" spans="1:31" x14ac:dyDescent="0.3">
      <c r="A2156" t="s">
        <v>248</v>
      </c>
      <c r="B2156" t="s">
        <v>125</v>
      </c>
      <c r="C2156" t="s">
        <v>50</v>
      </c>
      <c r="D2156" t="s">
        <v>870</v>
      </c>
      <c r="E2156">
        <v>0</v>
      </c>
      <c r="F2156">
        <v>85</v>
      </c>
      <c r="G2156" t="s">
        <v>249</v>
      </c>
      <c r="H2156">
        <v>2014</v>
      </c>
      <c r="I2156">
        <v>38</v>
      </c>
      <c r="J2156">
        <v>4.5</v>
      </c>
      <c r="K2156" t="s">
        <v>932</v>
      </c>
      <c r="L2156">
        <v>11</v>
      </c>
      <c r="M2156" t="s">
        <v>204</v>
      </c>
      <c r="N2156" t="s">
        <v>210</v>
      </c>
      <c r="O2156" t="s">
        <v>35</v>
      </c>
      <c r="P2156" t="s">
        <v>36</v>
      </c>
      <c r="Q2156" t="s">
        <v>36</v>
      </c>
      <c r="R2156">
        <v>53</v>
      </c>
      <c r="S2156" t="s">
        <v>36</v>
      </c>
      <c r="T2156" t="s">
        <v>38</v>
      </c>
      <c r="U2156" t="s">
        <v>46</v>
      </c>
      <c r="W2156" t="s">
        <v>56</v>
      </c>
      <c r="X2156">
        <v>154453</v>
      </c>
      <c r="Y2156">
        <v>7975</v>
      </c>
      <c r="Z2156">
        <v>41.878100000000003</v>
      </c>
      <c r="AA2156">
        <v>-87.629800000000003</v>
      </c>
      <c r="AB2156" t="str">
        <f>IF(Restaurants[[#This Row],[Years_Operating]]&lt;5,"New",
IF(Restaurants[[#This Row],[Years_Operating]]&lt;15,"Established","Legacy"))</f>
        <v>Established</v>
      </c>
      <c r="AC2156" t="str">
        <f>IF(Restaurants[[#This Row],[Country]]="India","Yes","No")</f>
        <v>No</v>
      </c>
      <c r="AD2156" t="str">
        <f>IF(AND(Restaurants[[#This Row],[Has Online Delivery]]="Yes",Restaurants[[#This Row],[Has Table Booking]]="Yes"),"Online + Table",
IF(Restaurants[[#This Row],[Has Online Delivery]]="Yes","Online Only",
IF(Restaurants[[#This Row],[Has Table Booking]]="Yes","Table Only","None")))</f>
        <v>Online + Table</v>
      </c>
      <c r="AE2156" t="str">
        <f>IF(Restaurants[[#This Row],[Rating]]&gt;=4.5,"Excellent",
IF(Restaurants[[#This Row],[Rating]]&gt;=4,"Very Good",
IF(Restaurants[[#This Row],[Rating]]&gt;=3.5,"Good","Average/Low")))</f>
        <v>Excellent</v>
      </c>
    </row>
    <row r="2157" spans="1:31" x14ac:dyDescent="0.3">
      <c r="A2157" t="s">
        <v>117</v>
      </c>
      <c r="B2157" t="s">
        <v>125</v>
      </c>
      <c r="C2157" t="s">
        <v>50</v>
      </c>
      <c r="D2157" t="s">
        <v>916</v>
      </c>
      <c r="E2157">
        <v>3</v>
      </c>
      <c r="F2157">
        <v>420</v>
      </c>
      <c r="G2157" t="s">
        <v>121</v>
      </c>
      <c r="H2157">
        <v>2007</v>
      </c>
      <c r="I2157">
        <v>40</v>
      </c>
      <c r="J2157">
        <v>4.7</v>
      </c>
      <c r="K2157" t="s">
        <v>930</v>
      </c>
      <c r="L2157">
        <v>18</v>
      </c>
      <c r="M2157" t="s">
        <v>62</v>
      </c>
      <c r="N2157" t="s">
        <v>34</v>
      </c>
      <c r="O2157" t="s">
        <v>35</v>
      </c>
      <c r="P2157" t="s">
        <v>37</v>
      </c>
      <c r="Q2157" t="s">
        <v>36</v>
      </c>
      <c r="R2157">
        <v>67</v>
      </c>
      <c r="S2157" t="s">
        <v>36</v>
      </c>
      <c r="T2157" t="s">
        <v>55</v>
      </c>
      <c r="U2157" t="s">
        <v>32</v>
      </c>
      <c r="W2157" t="s">
        <v>132</v>
      </c>
      <c r="X2157">
        <v>87330</v>
      </c>
      <c r="Y2157">
        <v>5514</v>
      </c>
      <c r="Z2157">
        <v>41.878100000000003</v>
      </c>
      <c r="AA2157">
        <v>-87.629800000000003</v>
      </c>
      <c r="AB2157" t="str">
        <f>IF(Restaurants[[#This Row],[Years_Operating]]&lt;5,"New",
IF(Restaurants[[#This Row],[Years_Operating]]&lt;15,"Established","Legacy"))</f>
        <v>Legacy</v>
      </c>
      <c r="AC2157" t="str">
        <f>IF(Restaurants[[#This Row],[Country]]="India","Yes","No")</f>
        <v>No</v>
      </c>
      <c r="AD2157" t="str">
        <f>IF(AND(Restaurants[[#This Row],[Has Online Delivery]]="Yes",Restaurants[[#This Row],[Has Table Booking]]="Yes"),"Online + Table",
IF(Restaurants[[#This Row],[Has Online Delivery]]="Yes","Online Only",
IF(Restaurants[[#This Row],[Has Table Booking]]="Yes","Table Only","None")))</f>
        <v>Table Only</v>
      </c>
      <c r="AE2157" t="str">
        <f>IF(Restaurants[[#This Row],[Rating]]&gt;=4.5,"Excellent",
IF(Restaurants[[#This Row],[Rating]]&gt;=4,"Very Good",
IF(Restaurants[[#This Row],[Rating]]&gt;=3.5,"Good","Average/Low")))</f>
        <v>Excellent</v>
      </c>
    </row>
    <row r="2158" spans="1:31" x14ac:dyDescent="0.3">
      <c r="A2158" t="s">
        <v>164</v>
      </c>
      <c r="B2158" t="s">
        <v>266</v>
      </c>
      <c r="C2158" t="s">
        <v>251</v>
      </c>
      <c r="D2158" t="s">
        <v>935</v>
      </c>
      <c r="E2158">
        <v>2</v>
      </c>
      <c r="F2158">
        <v>235</v>
      </c>
      <c r="G2158" t="s">
        <v>165</v>
      </c>
      <c r="H2158">
        <v>2009</v>
      </c>
      <c r="I2158">
        <v>28</v>
      </c>
      <c r="J2158">
        <v>4.7</v>
      </c>
      <c r="K2158" t="s">
        <v>948</v>
      </c>
      <c r="L2158">
        <v>16</v>
      </c>
      <c r="M2158" t="s">
        <v>160</v>
      </c>
      <c r="N2158" t="s">
        <v>143</v>
      </c>
      <c r="O2158" t="s">
        <v>45</v>
      </c>
      <c r="P2158" t="s">
        <v>36</v>
      </c>
      <c r="Q2158" t="s">
        <v>36</v>
      </c>
      <c r="R2158">
        <v>58</v>
      </c>
      <c r="S2158" t="s">
        <v>36</v>
      </c>
      <c r="T2158" t="s">
        <v>63</v>
      </c>
      <c r="U2158" t="s">
        <v>69</v>
      </c>
      <c r="V2158" t="s">
        <v>1003</v>
      </c>
      <c r="W2158" t="s">
        <v>103</v>
      </c>
      <c r="X2158">
        <v>209938</v>
      </c>
      <c r="Y2158">
        <v>4476</v>
      </c>
      <c r="Z2158">
        <v>12.9716</v>
      </c>
      <c r="AA2158">
        <v>77.5946</v>
      </c>
      <c r="AB2158" t="str">
        <f>IF(Restaurants[[#This Row],[Years_Operating]]&lt;5,"New",
IF(Restaurants[[#This Row],[Years_Operating]]&lt;15,"Established","Legacy"))</f>
        <v>Legacy</v>
      </c>
      <c r="AC2158" t="str">
        <f>IF(Restaurants[[#This Row],[Country]]="India","Yes","No")</f>
        <v>Yes</v>
      </c>
      <c r="AD2158" t="str">
        <f>IF(AND(Restaurants[[#This Row],[Has Online Delivery]]="Yes",Restaurants[[#This Row],[Has Table Booking]]="Yes"),"Online + Table",
IF(Restaurants[[#This Row],[Has Online Delivery]]="Yes","Online Only",
IF(Restaurants[[#This Row],[Has Table Booking]]="Yes","Table Only","None")))</f>
        <v>Online + Table</v>
      </c>
      <c r="AE2158" t="str">
        <f>IF(Restaurants[[#This Row],[Rating]]&gt;=4.5,"Excellent",
IF(Restaurants[[#This Row],[Rating]]&gt;=4,"Very Good",
IF(Restaurants[[#This Row],[Rating]]&gt;=3.5,"Good","Average/Low")))</f>
        <v>Excellent</v>
      </c>
    </row>
    <row r="2159" spans="1:31" x14ac:dyDescent="0.3">
      <c r="A2159" t="s">
        <v>141</v>
      </c>
      <c r="B2159" t="s">
        <v>896</v>
      </c>
      <c r="C2159" t="s">
        <v>59</v>
      </c>
      <c r="D2159" t="s">
        <v>51</v>
      </c>
      <c r="E2159">
        <v>2</v>
      </c>
      <c r="F2159">
        <v>450</v>
      </c>
      <c r="G2159" t="s">
        <v>142</v>
      </c>
      <c r="H2159">
        <v>2003</v>
      </c>
      <c r="I2159">
        <v>40</v>
      </c>
      <c r="J2159">
        <v>4.8</v>
      </c>
      <c r="K2159" t="s">
        <v>178</v>
      </c>
      <c r="L2159">
        <v>22</v>
      </c>
      <c r="M2159" t="s">
        <v>62</v>
      </c>
      <c r="N2159" t="s">
        <v>143</v>
      </c>
      <c r="O2159" t="s">
        <v>35</v>
      </c>
      <c r="P2159" t="s">
        <v>36</v>
      </c>
      <c r="Q2159" t="s">
        <v>36</v>
      </c>
      <c r="R2159">
        <v>37</v>
      </c>
      <c r="S2159" t="s">
        <v>37</v>
      </c>
      <c r="T2159" t="s">
        <v>38</v>
      </c>
      <c r="U2159" t="s">
        <v>46</v>
      </c>
      <c r="W2159" t="s">
        <v>80</v>
      </c>
      <c r="X2159">
        <v>361146</v>
      </c>
      <c r="Y2159">
        <v>5519</v>
      </c>
      <c r="Z2159">
        <v>45.764000000000003</v>
      </c>
      <c r="AA2159">
        <v>4.8357000000000001</v>
      </c>
      <c r="AB2159" t="str">
        <f>IF(Restaurants[[#This Row],[Years_Operating]]&lt;5,"New",
IF(Restaurants[[#This Row],[Years_Operating]]&lt;15,"Established","Legacy"))</f>
        <v>Legacy</v>
      </c>
      <c r="AC2159" t="str">
        <f>IF(Restaurants[[#This Row],[Country]]="India","Yes","No")</f>
        <v>No</v>
      </c>
      <c r="AD2159" t="str">
        <f>IF(AND(Restaurants[[#This Row],[Has Online Delivery]]="Yes",Restaurants[[#This Row],[Has Table Booking]]="Yes"),"Online + Table",
IF(Restaurants[[#This Row],[Has Online Delivery]]="Yes","Online Only",
IF(Restaurants[[#This Row],[Has Table Booking]]="Yes","Table Only","None")))</f>
        <v>Online + Table</v>
      </c>
      <c r="AE2159" t="str">
        <f>IF(Restaurants[[#This Row],[Rating]]&gt;=4.5,"Excellent",
IF(Restaurants[[#This Row],[Rating]]&gt;=4,"Very Good",
IF(Restaurants[[#This Row],[Rating]]&gt;=3.5,"Good","Average/Low")))</f>
        <v>Excellent</v>
      </c>
    </row>
    <row r="2160" spans="1:31" x14ac:dyDescent="0.3">
      <c r="A2160" t="s">
        <v>87</v>
      </c>
      <c r="B2160" t="s">
        <v>255</v>
      </c>
      <c r="C2160" t="s">
        <v>251</v>
      </c>
      <c r="D2160" t="s">
        <v>267</v>
      </c>
      <c r="E2160">
        <v>3</v>
      </c>
      <c r="F2160">
        <v>295</v>
      </c>
      <c r="G2160" t="s">
        <v>91</v>
      </c>
      <c r="H2160">
        <v>1897</v>
      </c>
      <c r="I2160">
        <v>50</v>
      </c>
      <c r="J2160">
        <v>4.8</v>
      </c>
      <c r="K2160" t="s">
        <v>268</v>
      </c>
      <c r="L2160">
        <v>128</v>
      </c>
      <c r="M2160" t="s">
        <v>33</v>
      </c>
      <c r="N2160" t="s">
        <v>34</v>
      </c>
      <c r="O2160" t="s">
        <v>35</v>
      </c>
      <c r="P2160" t="s">
        <v>36</v>
      </c>
      <c r="Q2160" t="s">
        <v>36</v>
      </c>
      <c r="R2160">
        <v>27</v>
      </c>
      <c r="S2160" t="s">
        <v>37</v>
      </c>
      <c r="T2160" t="s">
        <v>86</v>
      </c>
      <c r="U2160" t="s">
        <v>39</v>
      </c>
      <c r="V2160" t="s">
        <v>1004</v>
      </c>
      <c r="W2160" t="s">
        <v>70</v>
      </c>
      <c r="X2160">
        <v>398327</v>
      </c>
      <c r="Y2160">
        <v>7054</v>
      </c>
      <c r="Z2160">
        <v>19.076000000000001</v>
      </c>
      <c r="AA2160">
        <v>72.877700000000004</v>
      </c>
      <c r="AB2160" t="str">
        <f>IF(Restaurants[[#This Row],[Years_Operating]]&lt;5,"New",
IF(Restaurants[[#This Row],[Years_Operating]]&lt;15,"Established","Legacy"))</f>
        <v>Legacy</v>
      </c>
      <c r="AC2160" t="str">
        <f>IF(Restaurants[[#This Row],[Country]]="India","Yes","No")</f>
        <v>Yes</v>
      </c>
      <c r="AD2160" t="str">
        <f>IF(AND(Restaurants[[#This Row],[Has Online Delivery]]="Yes",Restaurants[[#This Row],[Has Table Booking]]="Yes"),"Online + Table",
IF(Restaurants[[#This Row],[Has Online Delivery]]="Yes","Online Only",
IF(Restaurants[[#This Row],[Has Table Booking]]="Yes","Table Only","None")))</f>
        <v>Online + Table</v>
      </c>
      <c r="AE2160" t="str">
        <f>IF(Restaurants[[#This Row],[Rating]]&gt;=4.5,"Excellent",
IF(Restaurants[[#This Row],[Rating]]&gt;=4,"Very Good",
IF(Restaurants[[#This Row],[Rating]]&gt;=3.5,"Good","Average/Low")))</f>
        <v>Excellent</v>
      </c>
    </row>
    <row r="2161" spans="1:31" x14ac:dyDescent="0.3">
      <c r="A2161" t="s">
        <v>173</v>
      </c>
      <c r="B2161" t="s">
        <v>1005</v>
      </c>
      <c r="C2161" t="s">
        <v>942</v>
      </c>
      <c r="D2161" t="s">
        <v>901</v>
      </c>
      <c r="E2161">
        <v>2</v>
      </c>
      <c r="F2161">
        <v>285</v>
      </c>
      <c r="G2161" t="s">
        <v>174</v>
      </c>
      <c r="H2161">
        <v>2010</v>
      </c>
      <c r="I2161">
        <v>30</v>
      </c>
      <c r="J2161">
        <v>4.7</v>
      </c>
      <c r="K2161" t="s">
        <v>902</v>
      </c>
      <c r="L2161">
        <v>15</v>
      </c>
      <c r="M2161" t="s">
        <v>33</v>
      </c>
      <c r="N2161" t="s">
        <v>143</v>
      </c>
      <c r="O2161" t="s">
        <v>45</v>
      </c>
      <c r="P2161" t="s">
        <v>36</v>
      </c>
      <c r="Q2161" t="s">
        <v>36</v>
      </c>
      <c r="R2161">
        <v>57</v>
      </c>
      <c r="S2161" t="s">
        <v>37</v>
      </c>
      <c r="T2161" t="s">
        <v>38</v>
      </c>
      <c r="U2161" t="s">
        <v>32</v>
      </c>
      <c r="W2161" t="s">
        <v>80</v>
      </c>
      <c r="X2161">
        <v>191330</v>
      </c>
      <c r="Y2161">
        <v>2509</v>
      </c>
      <c r="Z2161">
        <v>45.5017</v>
      </c>
      <c r="AA2161">
        <v>-73.567300000000003</v>
      </c>
      <c r="AB2161" t="str">
        <f>IF(Restaurants[[#This Row],[Years_Operating]]&lt;5,"New",
IF(Restaurants[[#This Row],[Years_Operating]]&lt;15,"Established","Legacy"))</f>
        <v>Legacy</v>
      </c>
      <c r="AC2161" t="str">
        <f>IF(Restaurants[[#This Row],[Country]]="India","Yes","No")</f>
        <v>No</v>
      </c>
      <c r="AD2161" t="str">
        <f>IF(AND(Restaurants[[#This Row],[Has Online Delivery]]="Yes",Restaurants[[#This Row],[Has Table Booking]]="Yes"),"Online + Table",
IF(Restaurants[[#This Row],[Has Online Delivery]]="Yes","Online Only",
IF(Restaurants[[#This Row],[Has Table Booking]]="Yes","Table Only","None")))</f>
        <v>Online + Table</v>
      </c>
      <c r="AE2161" t="str">
        <f>IF(Restaurants[[#This Row],[Rating]]&gt;=4.5,"Excellent",
IF(Restaurants[[#This Row],[Rating]]&gt;=4,"Very Good",
IF(Restaurants[[#This Row],[Rating]]&gt;=3.5,"Good","Average/Low")))</f>
        <v>Excellent</v>
      </c>
    </row>
    <row r="2162" spans="1:31" x14ac:dyDescent="0.3">
      <c r="A2162" t="s">
        <v>161</v>
      </c>
      <c r="B2162" t="s">
        <v>866</v>
      </c>
      <c r="C2162" t="s">
        <v>251</v>
      </c>
      <c r="D2162" t="s">
        <v>918</v>
      </c>
      <c r="E2162">
        <v>2</v>
      </c>
      <c r="F2162">
        <v>275</v>
      </c>
      <c r="G2162" t="s">
        <v>163</v>
      </c>
      <c r="H2162">
        <v>2003</v>
      </c>
      <c r="I2162">
        <v>36</v>
      </c>
      <c r="J2162">
        <v>4.7</v>
      </c>
      <c r="K2162" t="s">
        <v>939</v>
      </c>
      <c r="L2162">
        <v>22</v>
      </c>
      <c r="M2162" t="s">
        <v>33</v>
      </c>
      <c r="N2162" t="s">
        <v>143</v>
      </c>
      <c r="O2162" t="s">
        <v>45</v>
      </c>
      <c r="P2162" t="s">
        <v>37</v>
      </c>
      <c r="Q2162" t="s">
        <v>37</v>
      </c>
      <c r="R2162">
        <v>63</v>
      </c>
      <c r="S2162" t="s">
        <v>36</v>
      </c>
      <c r="T2162" t="s">
        <v>86</v>
      </c>
      <c r="U2162" t="s">
        <v>46</v>
      </c>
      <c r="V2162" t="s">
        <v>1006</v>
      </c>
      <c r="W2162" t="s">
        <v>108</v>
      </c>
      <c r="X2162">
        <v>93824</v>
      </c>
      <c r="Y2162">
        <v>3312</v>
      </c>
      <c r="Z2162">
        <v>23.022500000000001</v>
      </c>
      <c r="AA2162">
        <v>72.571399999999997</v>
      </c>
      <c r="AB2162" t="str">
        <f>IF(Restaurants[[#This Row],[Years_Operating]]&lt;5,"New",
IF(Restaurants[[#This Row],[Years_Operating]]&lt;15,"Established","Legacy"))</f>
        <v>Legacy</v>
      </c>
      <c r="AC2162" t="str">
        <f>IF(Restaurants[[#This Row],[Country]]="India","Yes","No")</f>
        <v>Yes</v>
      </c>
      <c r="AD2162" t="str">
        <f>IF(AND(Restaurants[[#This Row],[Has Online Delivery]]="Yes",Restaurants[[#This Row],[Has Table Booking]]="Yes"),"Online + Table",
IF(Restaurants[[#This Row],[Has Online Delivery]]="Yes","Online Only",
IF(Restaurants[[#This Row],[Has Table Booking]]="Yes","Table Only","None")))</f>
        <v>None</v>
      </c>
      <c r="AE2162" t="str">
        <f>IF(Restaurants[[#This Row],[Rating]]&gt;=4.5,"Excellent",
IF(Restaurants[[#This Row],[Rating]]&gt;=4,"Very Good",
IF(Restaurants[[#This Row],[Rating]]&gt;=3.5,"Good","Average/Low")))</f>
        <v>Excellent</v>
      </c>
    </row>
    <row r="2163" spans="1:31" x14ac:dyDescent="0.3">
      <c r="A2163" t="s">
        <v>205</v>
      </c>
      <c r="B2163" t="s">
        <v>862</v>
      </c>
      <c r="C2163" t="s">
        <v>251</v>
      </c>
      <c r="D2163" t="s">
        <v>258</v>
      </c>
      <c r="E2163">
        <v>0</v>
      </c>
      <c r="F2163">
        <v>180</v>
      </c>
      <c r="G2163" t="s">
        <v>209</v>
      </c>
      <c r="H2163">
        <v>2008</v>
      </c>
      <c r="I2163">
        <v>50</v>
      </c>
      <c r="J2163">
        <v>4.8</v>
      </c>
      <c r="K2163" t="s">
        <v>270</v>
      </c>
      <c r="L2163">
        <v>17</v>
      </c>
      <c r="M2163" t="s">
        <v>160</v>
      </c>
      <c r="N2163" t="s">
        <v>210</v>
      </c>
      <c r="O2163" t="s">
        <v>211</v>
      </c>
      <c r="P2163" t="s">
        <v>36</v>
      </c>
      <c r="Q2163" t="s">
        <v>36</v>
      </c>
      <c r="R2163">
        <v>37</v>
      </c>
      <c r="S2163" t="s">
        <v>36</v>
      </c>
      <c r="T2163" t="s">
        <v>86</v>
      </c>
      <c r="U2163" t="s">
        <v>46</v>
      </c>
      <c r="V2163" t="s">
        <v>1007</v>
      </c>
      <c r="W2163" t="s">
        <v>70</v>
      </c>
      <c r="X2163">
        <v>287390</v>
      </c>
      <c r="Y2163">
        <v>6848</v>
      </c>
      <c r="Z2163">
        <v>21.170200000000001</v>
      </c>
      <c r="AA2163">
        <v>72.831100000000006</v>
      </c>
      <c r="AB2163" t="str">
        <f>IF(Restaurants[[#This Row],[Years_Operating]]&lt;5,"New",
IF(Restaurants[[#This Row],[Years_Operating]]&lt;15,"Established","Legacy"))</f>
        <v>Legacy</v>
      </c>
      <c r="AC2163" t="str">
        <f>IF(Restaurants[[#This Row],[Country]]="India","Yes","No")</f>
        <v>Yes</v>
      </c>
      <c r="AD2163" t="str">
        <f>IF(AND(Restaurants[[#This Row],[Has Online Delivery]]="Yes",Restaurants[[#This Row],[Has Table Booking]]="Yes"),"Online + Table",
IF(Restaurants[[#This Row],[Has Online Delivery]]="Yes","Online Only",
IF(Restaurants[[#This Row],[Has Table Booking]]="Yes","Table Only","None")))</f>
        <v>Online + Table</v>
      </c>
      <c r="AE2163" t="str">
        <f>IF(Restaurants[[#This Row],[Rating]]&gt;=4.5,"Excellent",
IF(Restaurants[[#This Row],[Rating]]&gt;=4,"Very Good",
IF(Restaurants[[#This Row],[Rating]]&gt;=3.5,"Good","Average/Low")))</f>
        <v>Excellent</v>
      </c>
    </row>
    <row r="2164" spans="1:31" x14ac:dyDescent="0.3">
      <c r="A2164" t="s">
        <v>175</v>
      </c>
      <c r="B2164" t="s">
        <v>125</v>
      </c>
      <c r="C2164" t="s">
        <v>50</v>
      </c>
      <c r="D2164" t="s">
        <v>878</v>
      </c>
      <c r="E2164">
        <v>2</v>
      </c>
      <c r="F2164">
        <v>245</v>
      </c>
      <c r="G2164" t="s">
        <v>177</v>
      </c>
      <c r="H2164">
        <v>2005</v>
      </c>
      <c r="I2164">
        <v>46</v>
      </c>
      <c r="J2164">
        <v>4.7</v>
      </c>
      <c r="K2164" t="s">
        <v>911</v>
      </c>
      <c r="L2164">
        <v>20</v>
      </c>
      <c r="M2164" t="s">
        <v>160</v>
      </c>
      <c r="N2164" t="s">
        <v>143</v>
      </c>
      <c r="O2164" t="s">
        <v>45</v>
      </c>
      <c r="P2164" t="s">
        <v>36</v>
      </c>
      <c r="Q2164" t="s">
        <v>36</v>
      </c>
      <c r="R2164">
        <v>29</v>
      </c>
      <c r="S2164" t="s">
        <v>36</v>
      </c>
      <c r="T2164" t="s">
        <v>63</v>
      </c>
      <c r="U2164" t="s">
        <v>69</v>
      </c>
      <c r="W2164" t="s">
        <v>56</v>
      </c>
      <c r="X2164">
        <v>460428</v>
      </c>
      <c r="Y2164">
        <v>5139</v>
      </c>
      <c r="Z2164">
        <v>41.878100000000003</v>
      </c>
      <c r="AA2164">
        <v>-87.629800000000003</v>
      </c>
      <c r="AB2164" t="str">
        <f>IF(Restaurants[[#This Row],[Years_Operating]]&lt;5,"New",
IF(Restaurants[[#This Row],[Years_Operating]]&lt;15,"Established","Legacy"))</f>
        <v>Legacy</v>
      </c>
      <c r="AC2164" t="str">
        <f>IF(Restaurants[[#This Row],[Country]]="India","Yes","No")</f>
        <v>No</v>
      </c>
      <c r="AD2164" t="str">
        <f>IF(AND(Restaurants[[#This Row],[Has Online Delivery]]="Yes",Restaurants[[#This Row],[Has Table Booking]]="Yes"),"Online + Table",
IF(Restaurants[[#This Row],[Has Online Delivery]]="Yes","Online Only",
IF(Restaurants[[#This Row],[Has Table Booking]]="Yes","Table Only","None")))</f>
        <v>Online + Table</v>
      </c>
      <c r="AE2164" t="str">
        <f>IF(Restaurants[[#This Row],[Rating]]&gt;=4.5,"Excellent",
IF(Restaurants[[#This Row],[Rating]]&gt;=4,"Very Good",
IF(Restaurants[[#This Row],[Rating]]&gt;=3.5,"Good","Average/Low")))</f>
        <v>Excellent</v>
      </c>
    </row>
    <row r="2165" spans="1:31" x14ac:dyDescent="0.3">
      <c r="A2165" t="s">
        <v>202</v>
      </c>
      <c r="B2165" t="s">
        <v>921</v>
      </c>
      <c r="C2165" t="s">
        <v>251</v>
      </c>
      <c r="D2165" t="s">
        <v>863</v>
      </c>
      <c r="E2165">
        <v>1</v>
      </c>
      <c r="F2165">
        <v>95</v>
      </c>
      <c r="G2165" t="s">
        <v>203</v>
      </c>
      <c r="H2165">
        <v>2011</v>
      </c>
      <c r="I2165">
        <v>28</v>
      </c>
      <c r="J2165">
        <v>4.5</v>
      </c>
      <c r="K2165" t="s">
        <v>994</v>
      </c>
      <c r="L2165">
        <v>14</v>
      </c>
      <c r="M2165" t="s">
        <v>204</v>
      </c>
      <c r="N2165" t="s">
        <v>193</v>
      </c>
      <c r="O2165" t="s">
        <v>35</v>
      </c>
      <c r="P2165" t="s">
        <v>37</v>
      </c>
      <c r="Q2165" t="s">
        <v>37</v>
      </c>
      <c r="R2165">
        <v>52</v>
      </c>
      <c r="S2165" t="s">
        <v>37</v>
      </c>
      <c r="T2165" t="s">
        <v>86</v>
      </c>
      <c r="U2165" t="s">
        <v>32</v>
      </c>
      <c r="V2165" t="s">
        <v>1008</v>
      </c>
      <c r="W2165" t="s">
        <v>80</v>
      </c>
      <c r="X2165">
        <v>152398</v>
      </c>
      <c r="Y2165">
        <v>1632</v>
      </c>
      <c r="Z2165">
        <v>26.912400000000002</v>
      </c>
      <c r="AA2165">
        <v>75.787300000000002</v>
      </c>
      <c r="AB2165" t="str">
        <f>IF(Restaurants[[#This Row],[Years_Operating]]&lt;5,"New",
IF(Restaurants[[#This Row],[Years_Operating]]&lt;15,"Established","Legacy"))</f>
        <v>Established</v>
      </c>
      <c r="AC2165" t="str">
        <f>IF(Restaurants[[#This Row],[Country]]="India","Yes","No")</f>
        <v>Yes</v>
      </c>
      <c r="AD2165" t="str">
        <f>IF(AND(Restaurants[[#This Row],[Has Online Delivery]]="Yes",Restaurants[[#This Row],[Has Table Booking]]="Yes"),"Online + Table",
IF(Restaurants[[#This Row],[Has Online Delivery]]="Yes","Online Only",
IF(Restaurants[[#This Row],[Has Table Booking]]="Yes","Table Only","None")))</f>
        <v>None</v>
      </c>
      <c r="AE2165" t="str">
        <f>IF(Restaurants[[#This Row],[Rating]]&gt;=4.5,"Excellent",
IF(Restaurants[[#This Row],[Rating]]&gt;=4,"Very Good",
IF(Restaurants[[#This Row],[Rating]]&gt;=3.5,"Good","Average/Low")))</f>
        <v>Excellent</v>
      </c>
    </row>
    <row r="2166" spans="1:31" x14ac:dyDescent="0.3">
      <c r="A2166" t="s">
        <v>136</v>
      </c>
      <c r="B2166" t="s">
        <v>873</v>
      </c>
      <c r="C2166" t="s">
        <v>29</v>
      </c>
      <c r="D2166" t="s">
        <v>83</v>
      </c>
      <c r="E2166">
        <v>3</v>
      </c>
      <c r="F2166">
        <v>570</v>
      </c>
      <c r="G2166" t="s">
        <v>140</v>
      </c>
      <c r="H2166">
        <v>2012</v>
      </c>
      <c r="I2166">
        <v>10</v>
      </c>
      <c r="J2166">
        <v>4.5999999999999996</v>
      </c>
      <c r="K2166" t="s">
        <v>85</v>
      </c>
      <c r="L2166">
        <v>13</v>
      </c>
      <c r="M2166" t="s">
        <v>62</v>
      </c>
      <c r="N2166" t="s">
        <v>34</v>
      </c>
      <c r="O2166" t="s">
        <v>45</v>
      </c>
      <c r="P2166" t="s">
        <v>37</v>
      </c>
      <c r="Q2166" t="s">
        <v>36</v>
      </c>
      <c r="R2166">
        <v>27</v>
      </c>
      <c r="S2166" t="s">
        <v>37</v>
      </c>
      <c r="T2166" t="s">
        <v>55</v>
      </c>
      <c r="U2166" t="s">
        <v>32</v>
      </c>
      <c r="W2166" t="s">
        <v>70</v>
      </c>
      <c r="X2166">
        <v>195953</v>
      </c>
      <c r="Y2166">
        <v>4328</v>
      </c>
      <c r="Z2166">
        <v>45.464199999999998</v>
      </c>
      <c r="AA2166">
        <v>9.19</v>
      </c>
      <c r="AB2166" t="str">
        <f>IF(Restaurants[[#This Row],[Years_Operating]]&lt;5,"New",
IF(Restaurants[[#This Row],[Years_Operating]]&lt;15,"Established","Legacy"))</f>
        <v>Established</v>
      </c>
      <c r="AC2166" t="str">
        <f>IF(Restaurants[[#This Row],[Country]]="India","Yes","No")</f>
        <v>No</v>
      </c>
      <c r="AD2166" t="str">
        <f>IF(AND(Restaurants[[#This Row],[Has Online Delivery]]="Yes",Restaurants[[#This Row],[Has Table Booking]]="Yes"),"Online + Table",
IF(Restaurants[[#This Row],[Has Online Delivery]]="Yes","Online Only",
IF(Restaurants[[#This Row],[Has Table Booking]]="Yes","Table Only","None")))</f>
        <v>Table Only</v>
      </c>
      <c r="AE2166" t="str">
        <f>IF(Restaurants[[#This Row],[Rating]]&gt;=4.5,"Excellent",
IF(Restaurants[[#This Row],[Rating]]&gt;=4,"Very Good",
IF(Restaurants[[#This Row],[Rating]]&gt;=3.5,"Good","Average/Low")))</f>
        <v>Excellent</v>
      </c>
    </row>
    <row r="2167" spans="1:31" x14ac:dyDescent="0.3">
      <c r="A2167" t="s">
        <v>202</v>
      </c>
      <c r="B2167" t="s">
        <v>250</v>
      </c>
      <c r="C2167" t="s">
        <v>251</v>
      </c>
      <c r="D2167" t="s">
        <v>258</v>
      </c>
      <c r="E2167">
        <v>1</v>
      </c>
      <c r="F2167">
        <v>95</v>
      </c>
      <c r="G2167" t="s">
        <v>203</v>
      </c>
      <c r="H2167">
        <v>2011</v>
      </c>
      <c r="I2167">
        <v>28</v>
      </c>
      <c r="J2167">
        <v>4.5</v>
      </c>
      <c r="K2167" t="s">
        <v>259</v>
      </c>
      <c r="L2167">
        <v>14</v>
      </c>
      <c r="M2167" t="s">
        <v>204</v>
      </c>
      <c r="N2167" t="s">
        <v>193</v>
      </c>
      <c r="O2167" t="s">
        <v>35</v>
      </c>
      <c r="P2167" t="s">
        <v>36</v>
      </c>
      <c r="Q2167" t="s">
        <v>36</v>
      </c>
      <c r="R2167">
        <v>70</v>
      </c>
      <c r="S2167" t="s">
        <v>36</v>
      </c>
      <c r="T2167" t="s">
        <v>38</v>
      </c>
      <c r="U2167" t="s">
        <v>46</v>
      </c>
      <c r="V2167" t="s">
        <v>1009</v>
      </c>
      <c r="W2167" t="s">
        <v>80</v>
      </c>
      <c r="X2167">
        <v>480617</v>
      </c>
      <c r="Y2167">
        <v>6980</v>
      </c>
      <c r="Z2167">
        <v>28.7041</v>
      </c>
      <c r="AA2167">
        <v>77.102500000000006</v>
      </c>
      <c r="AB2167" t="str">
        <f>IF(Restaurants[[#This Row],[Years_Operating]]&lt;5,"New",
IF(Restaurants[[#This Row],[Years_Operating]]&lt;15,"Established","Legacy"))</f>
        <v>Established</v>
      </c>
      <c r="AC2167" t="str">
        <f>IF(Restaurants[[#This Row],[Country]]="India","Yes","No")</f>
        <v>Yes</v>
      </c>
      <c r="AD2167" t="str">
        <f>IF(AND(Restaurants[[#This Row],[Has Online Delivery]]="Yes",Restaurants[[#This Row],[Has Table Booking]]="Yes"),"Online + Table",
IF(Restaurants[[#This Row],[Has Online Delivery]]="Yes","Online Only",
IF(Restaurants[[#This Row],[Has Table Booking]]="Yes","Table Only","None")))</f>
        <v>Online + Table</v>
      </c>
      <c r="AE2167" t="str">
        <f>IF(Restaurants[[#This Row],[Rating]]&gt;=4.5,"Excellent",
IF(Restaurants[[#This Row],[Rating]]&gt;=4,"Very Good",
IF(Restaurants[[#This Row],[Rating]]&gt;=3.5,"Good","Average/Low")))</f>
        <v>Excellent</v>
      </c>
    </row>
    <row r="2168" spans="1:31" x14ac:dyDescent="0.3">
      <c r="A2168" t="s">
        <v>189</v>
      </c>
      <c r="B2168" t="s">
        <v>58</v>
      </c>
      <c r="C2168" t="s">
        <v>59</v>
      </c>
      <c r="D2168" t="s">
        <v>897</v>
      </c>
      <c r="E2168">
        <v>1</v>
      </c>
      <c r="F2168">
        <v>210</v>
      </c>
      <c r="G2168" t="s">
        <v>192</v>
      </c>
      <c r="H2168">
        <v>1990</v>
      </c>
      <c r="I2168">
        <v>30</v>
      </c>
      <c r="J2168">
        <v>4.7</v>
      </c>
      <c r="K2168" t="s">
        <v>987</v>
      </c>
      <c r="L2168">
        <v>35</v>
      </c>
      <c r="M2168" t="s">
        <v>160</v>
      </c>
      <c r="N2168" t="s">
        <v>193</v>
      </c>
      <c r="O2168" t="s">
        <v>35</v>
      </c>
      <c r="P2168" t="s">
        <v>37</v>
      </c>
      <c r="Q2168" t="s">
        <v>37</v>
      </c>
      <c r="R2168">
        <v>59</v>
      </c>
      <c r="S2168" t="s">
        <v>37</v>
      </c>
      <c r="T2168" t="s">
        <v>55</v>
      </c>
      <c r="U2168" t="s">
        <v>32</v>
      </c>
      <c r="W2168" t="s">
        <v>56</v>
      </c>
      <c r="X2168">
        <v>243745</v>
      </c>
      <c r="Y2168">
        <v>4715</v>
      </c>
      <c r="Z2168">
        <v>48.8566</v>
      </c>
      <c r="AA2168">
        <v>2.3521999999999998</v>
      </c>
      <c r="AB2168" t="str">
        <f>IF(Restaurants[[#This Row],[Years_Operating]]&lt;5,"New",
IF(Restaurants[[#This Row],[Years_Operating]]&lt;15,"Established","Legacy"))</f>
        <v>Legacy</v>
      </c>
      <c r="AC2168" t="str">
        <f>IF(Restaurants[[#This Row],[Country]]="India","Yes","No")</f>
        <v>No</v>
      </c>
      <c r="AD2168" t="str">
        <f>IF(AND(Restaurants[[#This Row],[Has Online Delivery]]="Yes",Restaurants[[#This Row],[Has Table Booking]]="Yes"),"Online + Table",
IF(Restaurants[[#This Row],[Has Online Delivery]]="Yes","Online Only",
IF(Restaurants[[#This Row],[Has Table Booking]]="Yes","Table Only","None")))</f>
        <v>None</v>
      </c>
      <c r="AE2168" t="str">
        <f>IF(Restaurants[[#This Row],[Rating]]&gt;=4.5,"Excellent",
IF(Restaurants[[#This Row],[Rating]]&gt;=4,"Very Good",
IF(Restaurants[[#This Row],[Rating]]&gt;=3.5,"Good","Average/Low")))</f>
        <v>Excellent</v>
      </c>
    </row>
    <row r="2169" spans="1:31" x14ac:dyDescent="0.3">
      <c r="A2169" t="s">
        <v>205</v>
      </c>
      <c r="B2169" t="s">
        <v>866</v>
      </c>
      <c r="C2169" t="s">
        <v>251</v>
      </c>
      <c r="D2169" t="s">
        <v>258</v>
      </c>
      <c r="E2169">
        <v>0</v>
      </c>
      <c r="F2169">
        <v>180</v>
      </c>
      <c r="G2169" t="s">
        <v>209</v>
      </c>
      <c r="H2169">
        <v>2008</v>
      </c>
      <c r="I2169">
        <v>50</v>
      </c>
      <c r="J2169">
        <v>4.8</v>
      </c>
      <c r="K2169" t="s">
        <v>259</v>
      </c>
      <c r="L2169">
        <v>17</v>
      </c>
      <c r="M2169" t="s">
        <v>160</v>
      </c>
      <c r="N2169" t="s">
        <v>210</v>
      </c>
      <c r="O2169" t="s">
        <v>211</v>
      </c>
      <c r="P2169" t="s">
        <v>37</v>
      </c>
      <c r="Q2169" t="s">
        <v>36</v>
      </c>
      <c r="R2169">
        <v>69</v>
      </c>
      <c r="S2169" t="s">
        <v>37</v>
      </c>
      <c r="T2169" t="s">
        <v>38</v>
      </c>
      <c r="U2169" t="s">
        <v>32</v>
      </c>
      <c r="V2169" t="s">
        <v>1010</v>
      </c>
      <c r="W2169" t="s">
        <v>70</v>
      </c>
      <c r="X2169">
        <v>352002</v>
      </c>
      <c r="Y2169">
        <v>2755</v>
      </c>
      <c r="Z2169">
        <v>23.022500000000001</v>
      </c>
      <c r="AA2169">
        <v>72.571399999999997</v>
      </c>
      <c r="AB2169" t="str">
        <f>IF(Restaurants[[#This Row],[Years_Operating]]&lt;5,"New",
IF(Restaurants[[#This Row],[Years_Operating]]&lt;15,"Established","Legacy"))</f>
        <v>Legacy</v>
      </c>
      <c r="AC2169" t="str">
        <f>IF(Restaurants[[#This Row],[Country]]="India","Yes","No")</f>
        <v>Yes</v>
      </c>
      <c r="AD2169" t="str">
        <f>IF(AND(Restaurants[[#This Row],[Has Online Delivery]]="Yes",Restaurants[[#This Row],[Has Table Booking]]="Yes"),"Online + Table",
IF(Restaurants[[#This Row],[Has Online Delivery]]="Yes","Online Only",
IF(Restaurants[[#This Row],[Has Table Booking]]="Yes","Table Only","None")))</f>
        <v>Table Only</v>
      </c>
      <c r="AE2169" t="str">
        <f>IF(Restaurants[[#This Row],[Rating]]&gt;=4.5,"Excellent",
IF(Restaurants[[#This Row],[Rating]]&gt;=4,"Very Good",
IF(Restaurants[[#This Row],[Rating]]&gt;=3.5,"Good","Average/Low")))</f>
        <v>Excellent</v>
      </c>
    </row>
    <row r="2170" spans="1:31" x14ac:dyDescent="0.3">
      <c r="A2170" t="s">
        <v>97</v>
      </c>
      <c r="B2170" t="s">
        <v>266</v>
      </c>
      <c r="C2170" t="s">
        <v>251</v>
      </c>
      <c r="D2170" t="s">
        <v>863</v>
      </c>
      <c r="E2170">
        <v>3</v>
      </c>
      <c r="F2170">
        <v>298</v>
      </c>
      <c r="G2170" t="s">
        <v>99</v>
      </c>
      <c r="H2170">
        <v>2010</v>
      </c>
      <c r="I2170">
        <v>56</v>
      </c>
      <c r="J2170">
        <v>4.8</v>
      </c>
      <c r="K2170" t="s">
        <v>926</v>
      </c>
      <c r="L2170">
        <v>15</v>
      </c>
      <c r="M2170" t="s">
        <v>33</v>
      </c>
      <c r="N2170" t="s">
        <v>34</v>
      </c>
      <c r="O2170" t="s">
        <v>54</v>
      </c>
      <c r="P2170" t="s">
        <v>37</v>
      </c>
      <c r="Q2170" t="s">
        <v>37</v>
      </c>
      <c r="R2170">
        <v>24</v>
      </c>
      <c r="S2170" t="s">
        <v>37</v>
      </c>
      <c r="T2170" t="s">
        <v>86</v>
      </c>
      <c r="U2170" t="s">
        <v>39</v>
      </c>
      <c r="V2170" t="s">
        <v>1011</v>
      </c>
      <c r="W2170" t="s">
        <v>149</v>
      </c>
      <c r="X2170">
        <v>13331</v>
      </c>
      <c r="Y2170">
        <v>5253</v>
      </c>
      <c r="Z2170">
        <v>12.9716</v>
      </c>
      <c r="AA2170">
        <v>77.5946</v>
      </c>
      <c r="AB2170" t="str">
        <f>IF(Restaurants[[#This Row],[Years_Operating]]&lt;5,"New",
IF(Restaurants[[#This Row],[Years_Operating]]&lt;15,"Established","Legacy"))</f>
        <v>Legacy</v>
      </c>
      <c r="AC2170" t="str">
        <f>IF(Restaurants[[#This Row],[Country]]="India","Yes","No")</f>
        <v>Yes</v>
      </c>
      <c r="AD2170" t="str">
        <f>IF(AND(Restaurants[[#This Row],[Has Online Delivery]]="Yes",Restaurants[[#This Row],[Has Table Booking]]="Yes"),"Online + Table",
IF(Restaurants[[#This Row],[Has Online Delivery]]="Yes","Online Only",
IF(Restaurants[[#This Row],[Has Table Booking]]="Yes","Table Only","None")))</f>
        <v>None</v>
      </c>
      <c r="AE2170" t="str">
        <f>IF(Restaurants[[#This Row],[Rating]]&gt;=4.5,"Excellent",
IF(Restaurants[[#This Row],[Rating]]&gt;=4,"Very Good",
IF(Restaurants[[#This Row],[Rating]]&gt;=3.5,"Good","Average/Low")))</f>
        <v>Excellent</v>
      </c>
    </row>
    <row r="2171" spans="1:31" x14ac:dyDescent="0.3">
      <c r="A2171" t="s">
        <v>92</v>
      </c>
      <c r="B2171" t="s">
        <v>290</v>
      </c>
      <c r="C2171" t="s">
        <v>251</v>
      </c>
      <c r="D2171" t="s">
        <v>252</v>
      </c>
      <c r="E2171">
        <v>3</v>
      </c>
      <c r="F2171">
        <v>345</v>
      </c>
      <c r="G2171" t="s">
        <v>95</v>
      </c>
      <c r="H2171">
        <v>2011</v>
      </c>
      <c r="I2171">
        <v>50</v>
      </c>
      <c r="J2171">
        <v>4.8</v>
      </c>
      <c r="K2171" t="s">
        <v>256</v>
      </c>
      <c r="L2171">
        <v>14</v>
      </c>
      <c r="M2171" t="s">
        <v>33</v>
      </c>
      <c r="N2171" t="s">
        <v>34</v>
      </c>
      <c r="O2171" t="s">
        <v>54</v>
      </c>
      <c r="P2171" t="s">
        <v>36</v>
      </c>
      <c r="Q2171" t="s">
        <v>37</v>
      </c>
      <c r="R2171">
        <v>54</v>
      </c>
      <c r="S2171" t="s">
        <v>37</v>
      </c>
      <c r="T2171" t="s">
        <v>63</v>
      </c>
      <c r="U2171" t="s">
        <v>39</v>
      </c>
      <c r="V2171" t="s">
        <v>1012</v>
      </c>
      <c r="W2171" t="s">
        <v>64</v>
      </c>
      <c r="X2171">
        <v>343231</v>
      </c>
      <c r="Y2171">
        <v>7884</v>
      </c>
      <c r="Z2171">
        <v>17.385000000000002</v>
      </c>
      <c r="AA2171">
        <v>78.486699999999999</v>
      </c>
      <c r="AB2171" t="str">
        <f>IF(Restaurants[[#This Row],[Years_Operating]]&lt;5,"New",
IF(Restaurants[[#This Row],[Years_Operating]]&lt;15,"Established","Legacy"))</f>
        <v>Established</v>
      </c>
      <c r="AC2171" t="str">
        <f>IF(Restaurants[[#This Row],[Country]]="India","Yes","No")</f>
        <v>Yes</v>
      </c>
      <c r="AD2171" t="str">
        <f>IF(AND(Restaurants[[#This Row],[Has Online Delivery]]="Yes",Restaurants[[#This Row],[Has Table Booking]]="Yes"),"Online + Table",
IF(Restaurants[[#This Row],[Has Online Delivery]]="Yes","Online Only",
IF(Restaurants[[#This Row],[Has Table Booking]]="Yes","Table Only","None")))</f>
        <v>Online Only</v>
      </c>
      <c r="AE2171" t="str">
        <f>IF(Restaurants[[#This Row],[Rating]]&gt;=4.5,"Excellent",
IF(Restaurants[[#This Row],[Rating]]&gt;=4,"Very Good",
IF(Restaurants[[#This Row],[Rating]]&gt;=3.5,"Good","Average/Low")))</f>
        <v>Excellent</v>
      </c>
    </row>
    <row r="2172" spans="1:31" x14ac:dyDescent="0.3">
      <c r="A2172" t="s">
        <v>71</v>
      </c>
      <c r="B2172" t="s">
        <v>272</v>
      </c>
      <c r="C2172" t="s">
        <v>251</v>
      </c>
      <c r="D2172" t="s">
        <v>918</v>
      </c>
      <c r="E2172">
        <v>3</v>
      </c>
      <c r="F2172">
        <v>380</v>
      </c>
      <c r="G2172" t="s">
        <v>75</v>
      </c>
      <c r="H2172">
        <v>2008</v>
      </c>
      <c r="I2172">
        <v>23</v>
      </c>
      <c r="J2172">
        <v>4.8</v>
      </c>
      <c r="K2172" t="s">
        <v>939</v>
      </c>
      <c r="L2172">
        <v>17</v>
      </c>
      <c r="M2172" t="s">
        <v>33</v>
      </c>
      <c r="N2172" t="s">
        <v>34</v>
      </c>
      <c r="O2172" t="s">
        <v>35</v>
      </c>
      <c r="P2172" t="s">
        <v>37</v>
      </c>
      <c r="Q2172" t="s">
        <v>36</v>
      </c>
      <c r="R2172">
        <v>70</v>
      </c>
      <c r="S2172" t="s">
        <v>37</v>
      </c>
      <c r="T2172" t="s">
        <v>63</v>
      </c>
      <c r="U2172" t="s">
        <v>32</v>
      </c>
      <c r="V2172" t="s">
        <v>1013</v>
      </c>
      <c r="W2172" t="s">
        <v>149</v>
      </c>
      <c r="X2172">
        <v>252708</v>
      </c>
      <c r="Y2172">
        <v>5225</v>
      </c>
      <c r="Z2172">
        <v>13.082700000000001</v>
      </c>
      <c r="AA2172">
        <v>80.270700000000005</v>
      </c>
      <c r="AB2172" t="str">
        <f>IF(Restaurants[[#This Row],[Years_Operating]]&lt;5,"New",
IF(Restaurants[[#This Row],[Years_Operating]]&lt;15,"Established","Legacy"))</f>
        <v>Legacy</v>
      </c>
      <c r="AC2172" t="str">
        <f>IF(Restaurants[[#This Row],[Country]]="India","Yes","No")</f>
        <v>Yes</v>
      </c>
      <c r="AD2172" t="str">
        <f>IF(AND(Restaurants[[#This Row],[Has Online Delivery]]="Yes",Restaurants[[#This Row],[Has Table Booking]]="Yes"),"Online + Table",
IF(Restaurants[[#This Row],[Has Online Delivery]]="Yes","Online Only",
IF(Restaurants[[#This Row],[Has Table Booking]]="Yes","Table Only","None")))</f>
        <v>Table Only</v>
      </c>
      <c r="AE2172" t="str">
        <f>IF(Restaurants[[#This Row],[Rating]]&gt;=4.5,"Excellent",
IF(Restaurants[[#This Row],[Rating]]&gt;=4,"Very Good",
IF(Restaurants[[#This Row],[Rating]]&gt;=3.5,"Good","Average/Low")))</f>
        <v>Excellent</v>
      </c>
    </row>
    <row r="2173" spans="1:31" x14ac:dyDescent="0.3">
      <c r="A2173" t="s">
        <v>92</v>
      </c>
      <c r="B2173" t="s">
        <v>889</v>
      </c>
      <c r="C2173" t="s">
        <v>29</v>
      </c>
      <c r="D2173" t="s">
        <v>886</v>
      </c>
      <c r="E2173">
        <v>3</v>
      </c>
      <c r="F2173">
        <v>345</v>
      </c>
      <c r="G2173" t="s">
        <v>95</v>
      </c>
      <c r="H2173">
        <v>2011</v>
      </c>
      <c r="I2173">
        <v>50</v>
      </c>
      <c r="J2173">
        <v>4.8</v>
      </c>
      <c r="K2173" t="s">
        <v>887</v>
      </c>
      <c r="L2173">
        <v>14</v>
      </c>
      <c r="M2173" t="s">
        <v>33</v>
      </c>
      <c r="N2173" t="s">
        <v>34</v>
      </c>
      <c r="O2173" t="s">
        <v>54</v>
      </c>
      <c r="P2173" t="s">
        <v>37</v>
      </c>
      <c r="Q2173" t="s">
        <v>37</v>
      </c>
      <c r="R2173">
        <v>29</v>
      </c>
      <c r="S2173" t="s">
        <v>36</v>
      </c>
      <c r="T2173" t="s">
        <v>55</v>
      </c>
      <c r="U2173" t="s">
        <v>32</v>
      </c>
      <c r="W2173" t="s">
        <v>56</v>
      </c>
      <c r="X2173">
        <v>343861</v>
      </c>
      <c r="Y2173">
        <v>1509</v>
      </c>
      <c r="Z2173">
        <v>43.769599999999997</v>
      </c>
      <c r="AA2173">
        <v>11.255800000000001</v>
      </c>
      <c r="AB2173" t="str">
        <f>IF(Restaurants[[#This Row],[Years_Operating]]&lt;5,"New",
IF(Restaurants[[#This Row],[Years_Operating]]&lt;15,"Established","Legacy"))</f>
        <v>Established</v>
      </c>
      <c r="AC2173" t="str">
        <f>IF(Restaurants[[#This Row],[Country]]="India","Yes","No")</f>
        <v>No</v>
      </c>
      <c r="AD2173" t="str">
        <f>IF(AND(Restaurants[[#This Row],[Has Online Delivery]]="Yes",Restaurants[[#This Row],[Has Table Booking]]="Yes"),"Online + Table",
IF(Restaurants[[#This Row],[Has Online Delivery]]="Yes","Online Only",
IF(Restaurants[[#This Row],[Has Table Booking]]="Yes","Table Only","None")))</f>
        <v>None</v>
      </c>
      <c r="AE2173" t="str">
        <f>IF(Restaurants[[#This Row],[Rating]]&gt;=4.5,"Excellent",
IF(Restaurants[[#This Row],[Rating]]&gt;=4,"Very Good",
IF(Restaurants[[#This Row],[Rating]]&gt;=3.5,"Good","Average/Low")))</f>
        <v>Excellent</v>
      </c>
    </row>
    <row r="2174" spans="1:31" x14ac:dyDescent="0.3">
      <c r="A2174" t="s">
        <v>189</v>
      </c>
      <c r="B2174" t="s">
        <v>971</v>
      </c>
      <c r="C2174" t="s">
        <v>942</v>
      </c>
      <c r="D2174" t="s">
        <v>976</v>
      </c>
      <c r="E2174">
        <v>1</v>
      </c>
      <c r="F2174">
        <v>210</v>
      </c>
      <c r="G2174" t="s">
        <v>192</v>
      </c>
      <c r="H2174">
        <v>1990</v>
      </c>
      <c r="I2174">
        <v>30</v>
      </c>
      <c r="J2174">
        <v>4.7</v>
      </c>
      <c r="K2174" t="s">
        <v>977</v>
      </c>
      <c r="L2174">
        <v>35</v>
      </c>
      <c r="M2174" t="s">
        <v>160</v>
      </c>
      <c r="N2174" t="s">
        <v>193</v>
      </c>
      <c r="O2174" t="s">
        <v>35</v>
      </c>
      <c r="P2174" t="s">
        <v>37</v>
      </c>
      <c r="Q2174" t="s">
        <v>36</v>
      </c>
      <c r="R2174">
        <v>64</v>
      </c>
      <c r="S2174" t="s">
        <v>37</v>
      </c>
      <c r="T2174" t="s">
        <v>63</v>
      </c>
      <c r="U2174" t="s">
        <v>32</v>
      </c>
      <c r="W2174" t="s">
        <v>149</v>
      </c>
      <c r="X2174">
        <v>402171</v>
      </c>
      <c r="Y2174">
        <v>996</v>
      </c>
      <c r="Z2174">
        <v>43.653199999999998</v>
      </c>
      <c r="AA2174">
        <v>-79.383200000000002</v>
      </c>
      <c r="AB2174" t="str">
        <f>IF(Restaurants[[#This Row],[Years_Operating]]&lt;5,"New",
IF(Restaurants[[#This Row],[Years_Operating]]&lt;15,"Established","Legacy"))</f>
        <v>Legacy</v>
      </c>
      <c r="AC2174" t="str">
        <f>IF(Restaurants[[#This Row],[Country]]="India","Yes","No")</f>
        <v>No</v>
      </c>
      <c r="AD2174" t="str">
        <f>IF(AND(Restaurants[[#This Row],[Has Online Delivery]]="Yes",Restaurants[[#This Row],[Has Table Booking]]="Yes"),"Online + Table",
IF(Restaurants[[#This Row],[Has Online Delivery]]="Yes","Online Only",
IF(Restaurants[[#This Row],[Has Table Booking]]="Yes","Table Only","None")))</f>
        <v>Table Only</v>
      </c>
      <c r="AE2174" t="str">
        <f>IF(Restaurants[[#This Row],[Rating]]&gt;=4.5,"Excellent",
IF(Restaurants[[#This Row],[Rating]]&gt;=4,"Very Good",
IF(Restaurants[[#This Row],[Rating]]&gt;=3.5,"Good","Average/Low")))</f>
        <v>Excellent</v>
      </c>
    </row>
    <row r="2175" spans="1:31" x14ac:dyDescent="0.3">
      <c r="A2175" t="s">
        <v>109</v>
      </c>
      <c r="B2175" t="s">
        <v>891</v>
      </c>
      <c r="C2175" t="s">
        <v>196</v>
      </c>
      <c r="D2175" t="s">
        <v>928</v>
      </c>
      <c r="E2175">
        <v>3</v>
      </c>
      <c r="F2175">
        <v>270</v>
      </c>
      <c r="G2175" t="s">
        <v>109</v>
      </c>
      <c r="H2175">
        <v>1989</v>
      </c>
      <c r="I2175">
        <v>48</v>
      </c>
      <c r="J2175">
        <v>4.8</v>
      </c>
      <c r="K2175" t="s">
        <v>929</v>
      </c>
      <c r="L2175">
        <v>36</v>
      </c>
      <c r="M2175" t="s">
        <v>33</v>
      </c>
      <c r="N2175" t="s">
        <v>34</v>
      </c>
      <c r="O2175" t="s">
        <v>35</v>
      </c>
      <c r="P2175" t="s">
        <v>36</v>
      </c>
      <c r="Q2175" t="s">
        <v>37</v>
      </c>
      <c r="R2175">
        <v>50</v>
      </c>
      <c r="S2175" t="s">
        <v>37</v>
      </c>
      <c r="T2175" t="s">
        <v>38</v>
      </c>
      <c r="U2175" t="s">
        <v>69</v>
      </c>
      <c r="W2175" t="s">
        <v>108</v>
      </c>
      <c r="X2175">
        <v>200654</v>
      </c>
      <c r="Y2175">
        <v>4947</v>
      </c>
      <c r="Z2175">
        <v>53.480800000000002</v>
      </c>
      <c r="AA2175">
        <v>-2.2425999999999999</v>
      </c>
      <c r="AB2175" t="str">
        <f>IF(Restaurants[[#This Row],[Years_Operating]]&lt;5,"New",
IF(Restaurants[[#This Row],[Years_Operating]]&lt;15,"Established","Legacy"))</f>
        <v>Legacy</v>
      </c>
      <c r="AC2175" t="str">
        <f>IF(Restaurants[[#This Row],[Country]]="India","Yes","No")</f>
        <v>No</v>
      </c>
      <c r="AD2175" t="str">
        <f>IF(AND(Restaurants[[#This Row],[Has Online Delivery]]="Yes",Restaurants[[#This Row],[Has Table Booking]]="Yes"),"Online + Table",
IF(Restaurants[[#This Row],[Has Online Delivery]]="Yes","Online Only",
IF(Restaurants[[#This Row],[Has Table Booking]]="Yes","Table Only","None")))</f>
        <v>Online Only</v>
      </c>
      <c r="AE2175" t="str">
        <f>IF(Restaurants[[#This Row],[Rating]]&gt;=4.5,"Excellent",
IF(Restaurants[[#This Row],[Rating]]&gt;=4,"Very Good",
IF(Restaurants[[#This Row],[Rating]]&gt;=3.5,"Good","Average/Low")))</f>
        <v>Excellent</v>
      </c>
    </row>
    <row r="2176" spans="1:31" x14ac:dyDescent="0.3">
      <c r="A2176" t="s">
        <v>65</v>
      </c>
      <c r="B2176" t="s">
        <v>880</v>
      </c>
      <c r="C2176" t="s">
        <v>50</v>
      </c>
      <c r="D2176" t="s">
        <v>901</v>
      </c>
      <c r="E2176">
        <v>3</v>
      </c>
      <c r="F2176">
        <v>350</v>
      </c>
      <c r="G2176" t="s">
        <v>68</v>
      </c>
      <c r="H2176">
        <v>1991</v>
      </c>
      <c r="I2176">
        <v>36</v>
      </c>
      <c r="J2176">
        <v>4.8</v>
      </c>
      <c r="K2176" t="s">
        <v>902</v>
      </c>
      <c r="L2176">
        <v>34</v>
      </c>
      <c r="M2176" t="s">
        <v>33</v>
      </c>
      <c r="N2176" t="s">
        <v>34</v>
      </c>
      <c r="O2176" t="s">
        <v>35</v>
      </c>
      <c r="P2176" t="s">
        <v>36</v>
      </c>
      <c r="Q2176" t="s">
        <v>36</v>
      </c>
      <c r="R2176">
        <v>26</v>
      </c>
      <c r="S2176" t="s">
        <v>36</v>
      </c>
      <c r="T2176" t="s">
        <v>38</v>
      </c>
      <c r="U2176" t="s">
        <v>32</v>
      </c>
      <c r="W2176" t="s">
        <v>70</v>
      </c>
      <c r="X2176">
        <v>57884</v>
      </c>
      <c r="Y2176">
        <v>2593</v>
      </c>
      <c r="Z2176">
        <v>29.760400000000001</v>
      </c>
      <c r="AA2176">
        <v>-95.369799999999998</v>
      </c>
      <c r="AB2176" t="str">
        <f>IF(Restaurants[[#This Row],[Years_Operating]]&lt;5,"New",
IF(Restaurants[[#This Row],[Years_Operating]]&lt;15,"Established","Legacy"))</f>
        <v>Legacy</v>
      </c>
      <c r="AC2176" t="str">
        <f>IF(Restaurants[[#This Row],[Country]]="India","Yes","No")</f>
        <v>No</v>
      </c>
      <c r="AD2176" t="str">
        <f>IF(AND(Restaurants[[#This Row],[Has Online Delivery]]="Yes",Restaurants[[#This Row],[Has Table Booking]]="Yes"),"Online + Table",
IF(Restaurants[[#This Row],[Has Online Delivery]]="Yes","Online Only",
IF(Restaurants[[#This Row],[Has Table Booking]]="Yes","Table Only","None")))</f>
        <v>Online + Table</v>
      </c>
      <c r="AE2176" t="str">
        <f>IF(Restaurants[[#This Row],[Rating]]&gt;=4.5,"Excellent",
IF(Restaurants[[#This Row],[Rating]]&gt;=4,"Very Good",
IF(Restaurants[[#This Row],[Rating]]&gt;=3.5,"Good","Average/Low")))</f>
        <v>Excellent</v>
      </c>
    </row>
    <row r="2177" spans="1:31" x14ac:dyDescent="0.3">
      <c r="A2177" t="s">
        <v>144</v>
      </c>
      <c r="B2177" t="s">
        <v>900</v>
      </c>
      <c r="C2177" t="s">
        <v>50</v>
      </c>
      <c r="D2177" t="s">
        <v>916</v>
      </c>
      <c r="E2177">
        <v>2</v>
      </c>
      <c r="F2177">
        <v>280</v>
      </c>
      <c r="G2177" t="s">
        <v>148</v>
      </c>
      <c r="H2177">
        <v>2007</v>
      </c>
      <c r="I2177">
        <v>26</v>
      </c>
      <c r="J2177">
        <v>4.7</v>
      </c>
      <c r="K2177" t="s">
        <v>930</v>
      </c>
      <c r="L2177">
        <v>18</v>
      </c>
      <c r="M2177" t="s">
        <v>33</v>
      </c>
      <c r="N2177" t="s">
        <v>143</v>
      </c>
      <c r="O2177" t="s">
        <v>45</v>
      </c>
      <c r="P2177" t="s">
        <v>36</v>
      </c>
      <c r="Q2177" t="s">
        <v>37</v>
      </c>
      <c r="R2177">
        <v>51</v>
      </c>
      <c r="S2177" t="s">
        <v>37</v>
      </c>
      <c r="T2177" t="s">
        <v>86</v>
      </c>
      <c r="U2177" t="s">
        <v>46</v>
      </c>
      <c r="W2177" t="s">
        <v>103</v>
      </c>
      <c r="X2177">
        <v>97015</v>
      </c>
      <c r="Y2177">
        <v>2020</v>
      </c>
      <c r="Z2177">
        <v>34.052199999999999</v>
      </c>
      <c r="AA2177">
        <v>-118.2437</v>
      </c>
      <c r="AB2177" t="str">
        <f>IF(Restaurants[[#This Row],[Years_Operating]]&lt;5,"New",
IF(Restaurants[[#This Row],[Years_Operating]]&lt;15,"Established","Legacy"))</f>
        <v>Legacy</v>
      </c>
      <c r="AC2177" t="str">
        <f>IF(Restaurants[[#This Row],[Country]]="India","Yes","No")</f>
        <v>No</v>
      </c>
      <c r="AD2177" t="str">
        <f>IF(AND(Restaurants[[#This Row],[Has Online Delivery]]="Yes",Restaurants[[#This Row],[Has Table Booking]]="Yes"),"Online + Table",
IF(Restaurants[[#This Row],[Has Online Delivery]]="Yes","Online Only",
IF(Restaurants[[#This Row],[Has Table Booking]]="Yes","Table Only","None")))</f>
        <v>Online Only</v>
      </c>
      <c r="AE2177" t="str">
        <f>IF(Restaurants[[#This Row],[Rating]]&gt;=4.5,"Excellent",
IF(Restaurants[[#This Row],[Rating]]&gt;=4,"Very Good",
IF(Restaurants[[#This Row],[Rating]]&gt;=3.5,"Good","Average/Low")))</f>
        <v>Excellent</v>
      </c>
    </row>
    <row r="2178" spans="1:31" x14ac:dyDescent="0.3">
      <c r="A2178" t="s">
        <v>122</v>
      </c>
      <c r="B2178" t="s">
        <v>866</v>
      </c>
      <c r="C2178" t="s">
        <v>251</v>
      </c>
      <c r="D2178" t="s">
        <v>258</v>
      </c>
      <c r="E2178">
        <v>3</v>
      </c>
      <c r="F2178">
        <v>365</v>
      </c>
      <c r="G2178" t="s">
        <v>123</v>
      </c>
      <c r="H2178">
        <v>1998</v>
      </c>
      <c r="I2178">
        <v>80</v>
      </c>
      <c r="J2178">
        <v>4.7</v>
      </c>
      <c r="K2178" t="s">
        <v>270</v>
      </c>
      <c r="L2178">
        <v>27</v>
      </c>
      <c r="M2178" t="s">
        <v>33</v>
      </c>
      <c r="N2178" t="s">
        <v>34</v>
      </c>
      <c r="O2178" t="s">
        <v>54</v>
      </c>
      <c r="P2178" t="s">
        <v>37</v>
      </c>
      <c r="Q2178" t="s">
        <v>37</v>
      </c>
      <c r="R2178">
        <v>56</v>
      </c>
      <c r="S2178" t="s">
        <v>37</v>
      </c>
      <c r="T2178" t="s">
        <v>63</v>
      </c>
      <c r="U2178" t="s">
        <v>46</v>
      </c>
      <c r="V2178" t="s">
        <v>1014</v>
      </c>
      <c r="W2178" t="s">
        <v>108</v>
      </c>
      <c r="X2178">
        <v>93787</v>
      </c>
      <c r="Y2178">
        <v>6953</v>
      </c>
      <c r="Z2178">
        <v>23.022500000000001</v>
      </c>
      <c r="AA2178">
        <v>72.571399999999997</v>
      </c>
      <c r="AB2178" t="str">
        <f>IF(Restaurants[[#This Row],[Years_Operating]]&lt;5,"New",
IF(Restaurants[[#This Row],[Years_Operating]]&lt;15,"Established","Legacy"))</f>
        <v>Legacy</v>
      </c>
      <c r="AC2178" t="str">
        <f>IF(Restaurants[[#This Row],[Country]]="India","Yes","No")</f>
        <v>Yes</v>
      </c>
      <c r="AD2178" t="str">
        <f>IF(AND(Restaurants[[#This Row],[Has Online Delivery]]="Yes",Restaurants[[#This Row],[Has Table Booking]]="Yes"),"Online + Table",
IF(Restaurants[[#This Row],[Has Online Delivery]]="Yes","Online Only",
IF(Restaurants[[#This Row],[Has Table Booking]]="Yes","Table Only","None")))</f>
        <v>None</v>
      </c>
      <c r="AE2178" t="str">
        <f>IF(Restaurants[[#This Row],[Rating]]&gt;=4.5,"Excellent",
IF(Restaurants[[#This Row],[Rating]]&gt;=4,"Very Good",
IF(Restaurants[[#This Row],[Rating]]&gt;=3.5,"Good","Average/Low")))</f>
        <v>Excellent</v>
      </c>
    </row>
    <row r="2179" spans="1:31" x14ac:dyDescent="0.3">
      <c r="A2179" t="s">
        <v>109</v>
      </c>
      <c r="B2179" t="s">
        <v>58</v>
      </c>
      <c r="C2179" t="s">
        <v>59</v>
      </c>
      <c r="D2179" t="s">
        <v>897</v>
      </c>
      <c r="E2179">
        <v>3</v>
      </c>
      <c r="F2179">
        <v>270</v>
      </c>
      <c r="G2179" t="s">
        <v>109</v>
      </c>
      <c r="H2179">
        <v>1989</v>
      </c>
      <c r="I2179">
        <v>48</v>
      </c>
      <c r="J2179">
        <v>4.8</v>
      </c>
      <c r="K2179" t="s">
        <v>898</v>
      </c>
      <c r="L2179">
        <v>36</v>
      </c>
      <c r="M2179" t="s">
        <v>33</v>
      </c>
      <c r="N2179" t="s">
        <v>34</v>
      </c>
      <c r="O2179" t="s">
        <v>35</v>
      </c>
      <c r="P2179" t="s">
        <v>36</v>
      </c>
      <c r="Q2179" t="s">
        <v>37</v>
      </c>
      <c r="R2179">
        <v>73</v>
      </c>
      <c r="S2179" t="s">
        <v>37</v>
      </c>
      <c r="T2179" t="s">
        <v>86</v>
      </c>
      <c r="U2179" t="s">
        <v>32</v>
      </c>
      <c r="W2179" t="s">
        <v>47</v>
      </c>
      <c r="X2179">
        <v>400183</v>
      </c>
      <c r="Y2179">
        <v>4399</v>
      </c>
      <c r="Z2179">
        <v>48.8566</v>
      </c>
      <c r="AA2179">
        <v>2.3521999999999998</v>
      </c>
      <c r="AB2179" t="str">
        <f>IF(Restaurants[[#This Row],[Years_Operating]]&lt;5,"New",
IF(Restaurants[[#This Row],[Years_Operating]]&lt;15,"Established","Legacy"))</f>
        <v>Legacy</v>
      </c>
      <c r="AC2179" t="str">
        <f>IF(Restaurants[[#This Row],[Country]]="India","Yes","No")</f>
        <v>No</v>
      </c>
      <c r="AD2179" t="str">
        <f>IF(AND(Restaurants[[#This Row],[Has Online Delivery]]="Yes",Restaurants[[#This Row],[Has Table Booking]]="Yes"),"Online + Table",
IF(Restaurants[[#This Row],[Has Online Delivery]]="Yes","Online Only",
IF(Restaurants[[#This Row],[Has Table Booking]]="Yes","Table Only","None")))</f>
        <v>Online Only</v>
      </c>
      <c r="AE2179" t="str">
        <f>IF(Restaurants[[#This Row],[Rating]]&gt;=4.5,"Excellent",
IF(Restaurants[[#This Row],[Rating]]&gt;=4,"Very Good",
IF(Restaurants[[#This Row],[Rating]]&gt;=3.5,"Good","Average/Low")))</f>
        <v>Excellent</v>
      </c>
    </row>
    <row r="2180" spans="1:31" x14ac:dyDescent="0.3">
      <c r="A2180" t="s">
        <v>186</v>
      </c>
      <c r="B2180" t="s">
        <v>900</v>
      </c>
      <c r="C2180" t="s">
        <v>50</v>
      </c>
      <c r="D2180" t="s">
        <v>901</v>
      </c>
      <c r="E2180">
        <v>2</v>
      </c>
      <c r="F2180">
        <v>550</v>
      </c>
      <c r="G2180" t="s">
        <v>188</v>
      </c>
      <c r="H2180">
        <v>2015</v>
      </c>
      <c r="I2180">
        <v>50</v>
      </c>
      <c r="J2180">
        <v>4.5</v>
      </c>
      <c r="K2180" t="s">
        <v>902</v>
      </c>
      <c r="L2180">
        <v>10</v>
      </c>
      <c r="M2180" t="s">
        <v>62</v>
      </c>
      <c r="N2180" t="s">
        <v>143</v>
      </c>
      <c r="O2180" t="s">
        <v>35</v>
      </c>
      <c r="P2180" t="s">
        <v>36</v>
      </c>
      <c r="Q2180" t="s">
        <v>36</v>
      </c>
      <c r="R2180">
        <v>20</v>
      </c>
      <c r="S2180" t="s">
        <v>37</v>
      </c>
      <c r="T2180" t="s">
        <v>55</v>
      </c>
      <c r="U2180" t="s">
        <v>39</v>
      </c>
      <c r="W2180" t="s">
        <v>47</v>
      </c>
      <c r="X2180">
        <v>174588</v>
      </c>
      <c r="Y2180">
        <v>5704</v>
      </c>
      <c r="Z2180">
        <v>34.052199999999999</v>
      </c>
      <c r="AA2180">
        <v>-118.2437</v>
      </c>
      <c r="AB2180" t="str">
        <f>IF(Restaurants[[#This Row],[Years_Operating]]&lt;5,"New",
IF(Restaurants[[#This Row],[Years_Operating]]&lt;15,"Established","Legacy"))</f>
        <v>Established</v>
      </c>
      <c r="AC2180" t="str">
        <f>IF(Restaurants[[#This Row],[Country]]="India","Yes","No")</f>
        <v>No</v>
      </c>
      <c r="AD2180" t="str">
        <f>IF(AND(Restaurants[[#This Row],[Has Online Delivery]]="Yes",Restaurants[[#This Row],[Has Table Booking]]="Yes"),"Online + Table",
IF(Restaurants[[#This Row],[Has Online Delivery]]="Yes","Online Only",
IF(Restaurants[[#This Row],[Has Table Booking]]="Yes","Table Only","None")))</f>
        <v>Online + Table</v>
      </c>
      <c r="AE2180" t="str">
        <f>IF(Restaurants[[#This Row],[Rating]]&gt;=4.5,"Excellent",
IF(Restaurants[[#This Row],[Rating]]&gt;=4,"Very Good",
IF(Restaurants[[#This Row],[Rating]]&gt;=3.5,"Good","Average/Low")))</f>
        <v>Excellent</v>
      </c>
    </row>
    <row r="2181" spans="1:31" x14ac:dyDescent="0.3">
      <c r="A2181" t="s">
        <v>141</v>
      </c>
      <c r="B2181" t="s">
        <v>250</v>
      </c>
      <c r="C2181" t="s">
        <v>251</v>
      </c>
      <c r="D2181" t="s">
        <v>267</v>
      </c>
      <c r="E2181">
        <v>2</v>
      </c>
      <c r="F2181">
        <v>450</v>
      </c>
      <c r="G2181" t="s">
        <v>142</v>
      </c>
      <c r="H2181">
        <v>2003</v>
      </c>
      <c r="I2181">
        <v>40</v>
      </c>
      <c r="J2181">
        <v>4.8</v>
      </c>
      <c r="K2181" t="s">
        <v>268</v>
      </c>
      <c r="L2181">
        <v>22</v>
      </c>
      <c r="M2181" t="s">
        <v>62</v>
      </c>
      <c r="N2181" t="s">
        <v>143</v>
      </c>
      <c r="O2181" t="s">
        <v>35</v>
      </c>
      <c r="P2181" t="s">
        <v>37</v>
      </c>
      <c r="Q2181" t="s">
        <v>37</v>
      </c>
      <c r="R2181">
        <v>62</v>
      </c>
      <c r="S2181" t="s">
        <v>36</v>
      </c>
      <c r="T2181" t="s">
        <v>55</v>
      </c>
      <c r="U2181" t="s">
        <v>46</v>
      </c>
      <c r="V2181" t="s">
        <v>1015</v>
      </c>
      <c r="W2181" t="s">
        <v>132</v>
      </c>
      <c r="X2181">
        <v>122068</v>
      </c>
      <c r="Y2181">
        <v>292</v>
      </c>
      <c r="Z2181">
        <v>28.7041</v>
      </c>
      <c r="AA2181">
        <v>77.102500000000006</v>
      </c>
      <c r="AB2181" t="str">
        <f>IF(Restaurants[[#This Row],[Years_Operating]]&lt;5,"New",
IF(Restaurants[[#This Row],[Years_Operating]]&lt;15,"Established","Legacy"))</f>
        <v>Legacy</v>
      </c>
      <c r="AC2181" t="str">
        <f>IF(Restaurants[[#This Row],[Country]]="India","Yes","No")</f>
        <v>Yes</v>
      </c>
      <c r="AD2181" t="str">
        <f>IF(AND(Restaurants[[#This Row],[Has Online Delivery]]="Yes",Restaurants[[#This Row],[Has Table Booking]]="Yes"),"Online + Table",
IF(Restaurants[[#This Row],[Has Online Delivery]]="Yes","Online Only",
IF(Restaurants[[#This Row],[Has Table Booking]]="Yes","Table Only","None")))</f>
        <v>None</v>
      </c>
      <c r="AE2181" t="str">
        <f>IF(Restaurants[[#This Row],[Rating]]&gt;=4.5,"Excellent",
IF(Restaurants[[#This Row],[Rating]]&gt;=4,"Very Good",
IF(Restaurants[[#This Row],[Rating]]&gt;=3.5,"Good","Average/Low")))</f>
        <v>Excellent</v>
      </c>
    </row>
    <row r="2182" spans="1:31" x14ac:dyDescent="0.3">
      <c r="A2182" t="s">
        <v>171</v>
      </c>
      <c r="B2182" t="s">
        <v>93</v>
      </c>
      <c r="C2182" t="s">
        <v>50</v>
      </c>
      <c r="D2182" t="s">
        <v>870</v>
      </c>
      <c r="E2182">
        <v>2</v>
      </c>
      <c r="F2182">
        <v>285</v>
      </c>
      <c r="G2182" t="s">
        <v>172</v>
      </c>
      <c r="H2182">
        <v>2008</v>
      </c>
      <c r="I2182">
        <v>12</v>
      </c>
      <c r="J2182">
        <v>4.7</v>
      </c>
      <c r="K2182" t="s">
        <v>932</v>
      </c>
      <c r="L2182">
        <v>17</v>
      </c>
      <c r="M2182" t="s">
        <v>33</v>
      </c>
      <c r="N2182" t="s">
        <v>143</v>
      </c>
      <c r="O2182" t="s">
        <v>54</v>
      </c>
      <c r="P2182" t="s">
        <v>37</v>
      </c>
      <c r="Q2182" t="s">
        <v>37</v>
      </c>
      <c r="R2182">
        <v>21</v>
      </c>
      <c r="S2182" t="s">
        <v>36</v>
      </c>
      <c r="T2182" t="s">
        <v>55</v>
      </c>
      <c r="U2182" t="s">
        <v>46</v>
      </c>
      <c r="W2182" t="s">
        <v>103</v>
      </c>
      <c r="X2182">
        <v>70523</v>
      </c>
      <c r="Y2182">
        <v>6042</v>
      </c>
      <c r="Z2182">
        <v>37.774900000000002</v>
      </c>
      <c r="AA2182">
        <v>-122.4194</v>
      </c>
      <c r="AB2182" t="str">
        <f>IF(Restaurants[[#This Row],[Years_Operating]]&lt;5,"New",
IF(Restaurants[[#This Row],[Years_Operating]]&lt;15,"Established","Legacy"))</f>
        <v>Legacy</v>
      </c>
      <c r="AC2182" t="str">
        <f>IF(Restaurants[[#This Row],[Country]]="India","Yes","No")</f>
        <v>No</v>
      </c>
      <c r="AD2182" t="str">
        <f>IF(AND(Restaurants[[#This Row],[Has Online Delivery]]="Yes",Restaurants[[#This Row],[Has Table Booking]]="Yes"),"Online + Table",
IF(Restaurants[[#This Row],[Has Online Delivery]]="Yes","Online Only",
IF(Restaurants[[#This Row],[Has Table Booking]]="Yes","Table Only","None")))</f>
        <v>None</v>
      </c>
      <c r="AE2182" t="str">
        <f>IF(Restaurants[[#This Row],[Rating]]&gt;=4.5,"Excellent",
IF(Restaurants[[#This Row],[Rating]]&gt;=4,"Very Good",
IF(Restaurants[[#This Row],[Rating]]&gt;=3.5,"Good","Average/Low")))</f>
        <v>Excellent</v>
      </c>
    </row>
    <row r="2183" spans="1:31" x14ac:dyDescent="0.3">
      <c r="A2183" t="s">
        <v>166</v>
      </c>
      <c r="B2183" t="s">
        <v>105</v>
      </c>
      <c r="C2183" t="s">
        <v>29</v>
      </c>
      <c r="D2183" t="s">
        <v>83</v>
      </c>
      <c r="E2183">
        <v>2</v>
      </c>
      <c r="F2183">
        <v>265</v>
      </c>
      <c r="G2183" t="s">
        <v>170</v>
      </c>
      <c r="H2183">
        <v>2005</v>
      </c>
      <c r="I2183">
        <v>60</v>
      </c>
      <c r="J2183">
        <v>4.7</v>
      </c>
      <c r="K2183" t="s">
        <v>131</v>
      </c>
      <c r="L2183">
        <v>20</v>
      </c>
      <c r="M2183" t="s">
        <v>33</v>
      </c>
      <c r="N2183" t="s">
        <v>143</v>
      </c>
      <c r="O2183" t="s">
        <v>35</v>
      </c>
      <c r="P2183" t="s">
        <v>37</v>
      </c>
      <c r="Q2183" t="s">
        <v>36</v>
      </c>
      <c r="R2183">
        <v>41</v>
      </c>
      <c r="S2183" t="s">
        <v>36</v>
      </c>
      <c r="T2183" t="s">
        <v>55</v>
      </c>
      <c r="U2183" t="s">
        <v>39</v>
      </c>
      <c r="W2183" t="s">
        <v>80</v>
      </c>
      <c r="X2183">
        <v>262300</v>
      </c>
      <c r="Y2183">
        <v>4553</v>
      </c>
      <c r="Z2183">
        <v>41.902799999999999</v>
      </c>
      <c r="AA2183">
        <v>12.4964</v>
      </c>
      <c r="AB2183" t="str">
        <f>IF(Restaurants[[#This Row],[Years_Operating]]&lt;5,"New",
IF(Restaurants[[#This Row],[Years_Operating]]&lt;15,"Established","Legacy"))</f>
        <v>Legacy</v>
      </c>
      <c r="AC2183" t="str">
        <f>IF(Restaurants[[#This Row],[Country]]="India","Yes","No")</f>
        <v>No</v>
      </c>
      <c r="AD2183" t="str">
        <f>IF(AND(Restaurants[[#This Row],[Has Online Delivery]]="Yes",Restaurants[[#This Row],[Has Table Booking]]="Yes"),"Online + Table",
IF(Restaurants[[#This Row],[Has Online Delivery]]="Yes","Online Only",
IF(Restaurants[[#This Row],[Has Table Booking]]="Yes","Table Only","None")))</f>
        <v>Table Only</v>
      </c>
      <c r="AE2183" t="str">
        <f>IF(Restaurants[[#This Row],[Rating]]&gt;=4.5,"Excellent",
IF(Restaurants[[#This Row],[Rating]]&gt;=4,"Very Good",
IF(Restaurants[[#This Row],[Rating]]&gt;=3.5,"Good","Average/Low")))</f>
        <v>Excellent</v>
      </c>
    </row>
    <row r="2184" spans="1:31" x14ac:dyDescent="0.3">
      <c r="A2184" t="s">
        <v>65</v>
      </c>
      <c r="B2184" t="s">
        <v>255</v>
      </c>
      <c r="C2184" t="s">
        <v>251</v>
      </c>
      <c r="D2184" t="s">
        <v>267</v>
      </c>
      <c r="E2184">
        <v>3</v>
      </c>
      <c r="F2184">
        <v>350</v>
      </c>
      <c r="G2184" t="s">
        <v>68</v>
      </c>
      <c r="H2184">
        <v>1991</v>
      </c>
      <c r="I2184">
        <v>36</v>
      </c>
      <c r="J2184">
        <v>4.8</v>
      </c>
      <c r="K2184" t="s">
        <v>312</v>
      </c>
      <c r="L2184">
        <v>34</v>
      </c>
      <c r="M2184" t="s">
        <v>33</v>
      </c>
      <c r="N2184" t="s">
        <v>34</v>
      </c>
      <c r="O2184" t="s">
        <v>35</v>
      </c>
      <c r="P2184" t="s">
        <v>37</v>
      </c>
      <c r="Q2184" t="s">
        <v>37</v>
      </c>
      <c r="R2184">
        <v>44</v>
      </c>
      <c r="S2184" t="s">
        <v>37</v>
      </c>
      <c r="T2184" t="s">
        <v>38</v>
      </c>
      <c r="U2184" t="s">
        <v>32</v>
      </c>
      <c r="V2184" t="s">
        <v>1016</v>
      </c>
      <c r="W2184" t="s">
        <v>149</v>
      </c>
      <c r="X2184">
        <v>130446</v>
      </c>
      <c r="Y2184">
        <v>5189</v>
      </c>
      <c r="Z2184">
        <v>19.076000000000001</v>
      </c>
      <c r="AA2184">
        <v>72.877700000000004</v>
      </c>
      <c r="AB2184" t="str">
        <f>IF(Restaurants[[#This Row],[Years_Operating]]&lt;5,"New",
IF(Restaurants[[#This Row],[Years_Operating]]&lt;15,"Established","Legacy"))</f>
        <v>Legacy</v>
      </c>
      <c r="AC2184" t="str">
        <f>IF(Restaurants[[#This Row],[Country]]="India","Yes","No")</f>
        <v>Yes</v>
      </c>
      <c r="AD2184" t="str">
        <f>IF(AND(Restaurants[[#This Row],[Has Online Delivery]]="Yes",Restaurants[[#This Row],[Has Table Booking]]="Yes"),"Online + Table",
IF(Restaurants[[#This Row],[Has Online Delivery]]="Yes","Online Only",
IF(Restaurants[[#This Row],[Has Table Booking]]="Yes","Table Only","None")))</f>
        <v>None</v>
      </c>
      <c r="AE2184" t="str">
        <f>IF(Restaurants[[#This Row],[Rating]]&gt;=4.5,"Excellent",
IF(Restaurants[[#This Row],[Rating]]&gt;=4,"Very Good",
IF(Restaurants[[#This Row],[Rating]]&gt;=3.5,"Good","Average/Low")))</f>
        <v>Excellent</v>
      </c>
    </row>
    <row r="2185" spans="1:31" x14ac:dyDescent="0.3">
      <c r="A2185" t="s">
        <v>194</v>
      </c>
      <c r="B2185" t="s">
        <v>1002</v>
      </c>
      <c r="C2185" t="s">
        <v>877</v>
      </c>
      <c r="D2185" t="s">
        <v>157</v>
      </c>
      <c r="E2185">
        <v>1</v>
      </c>
      <c r="F2185">
        <v>165</v>
      </c>
      <c r="G2185" t="s">
        <v>198</v>
      </c>
      <c r="H2185">
        <v>2013</v>
      </c>
      <c r="I2185">
        <v>40</v>
      </c>
      <c r="J2185">
        <v>4.5999999999999996</v>
      </c>
      <c r="K2185" t="s">
        <v>159</v>
      </c>
      <c r="L2185">
        <v>12</v>
      </c>
      <c r="M2185" t="s">
        <v>160</v>
      </c>
      <c r="N2185" t="s">
        <v>193</v>
      </c>
      <c r="O2185" t="s">
        <v>35</v>
      </c>
      <c r="P2185" t="s">
        <v>36</v>
      </c>
      <c r="Q2185" t="s">
        <v>37</v>
      </c>
      <c r="R2185">
        <v>47</v>
      </c>
      <c r="S2185" t="s">
        <v>36</v>
      </c>
      <c r="T2185" t="s">
        <v>86</v>
      </c>
      <c r="U2185" t="s">
        <v>32</v>
      </c>
      <c r="W2185" t="s">
        <v>70</v>
      </c>
      <c r="X2185">
        <v>33952</v>
      </c>
      <c r="Y2185">
        <v>2335</v>
      </c>
      <c r="Z2185">
        <v>-27.469799999999999</v>
      </c>
      <c r="AA2185">
        <v>153.02510000000001</v>
      </c>
      <c r="AB2185" t="str">
        <f>IF(Restaurants[[#This Row],[Years_Operating]]&lt;5,"New",
IF(Restaurants[[#This Row],[Years_Operating]]&lt;15,"Established","Legacy"))</f>
        <v>Established</v>
      </c>
      <c r="AC2185" t="str">
        <f>IF(Restaurants[[#This Row],[Country]]="India","Yes","No")</f>
        <v>No</v>
      </c>
      <c r="AD2185" t="str">
        <f>IF(AND(Restaurants[[#This Row],[Has Online Delivery]]="Yes",Restaurants[[#This Row],[Has Table Booking]]="Yes"),"Online + Table",
IF(Restaurants[[#This Row],[Has Online Delivery]]="Yes","Online Only",
IF(Restaurants[[#This Row],[Has Table Booking]]="Yes","Table Only","None")))</f>
        <v>Online Only</v>
      </c>
      <c r="AE2185" t="str">
        <f>IF(Restaurants[[#This Row],[Rating]]&gt;=4.5,"Excellent",
IF(Restaurants[[#This Row],[Rating]]&gt;=4,"Very Good",
IF(Restaurants[[#This Row],[Rating]]&gt;=3.5,"Good","Average/Low")))</f>
        <v>Excellent</v>
      </c>
    </row>
    <row r="2186" spans="1:31" x14ac:dyDescent="0.3">
      <c r="A2186" t="s">
        <v>182</v>
      </c>
      <c r="B2186" t="s">
        <v>195</v>
      </c>
      <c r="C2186" t="s">
        <v>196</v>
      </c>
      <c r="D2186" t="s">
        <v>928</v>
      </c>
      <c r="E2186">
        <v>2</v>
      </c>
      <c r="F2186">
        <v>275</v>
      </c>
      <c r="G2186" t="s">
        <v>185</v>
      </c>
      <c r="H2186">
        <v>1998</v>
      </c>
      <c r="I2186">
        <v>20</v>
      </c>
      <c r="J2186">
        <v>4.5999999999999996</v>
      </c>
      <c r="K2186" t="s">
        <v>929</v>
      </c>
      <c r="L2186">
        <v>27</v>
      </c>
      <c r="M2186" t="s">
        <v>33</v>
      </c>
      <c r="N2186" t="s">
        <v>143</v>
      </c>
      <c r="O2186" t="s">
        <v>35</v>
      </c>
      <c r="P2186" t="s">
        <v>36</v>
      </c>
      <c r="Q2186" t="s">
        <v>36</v>
      </c>
      <c r="R2186">
        <v>69</v>
      </c>
      <c r="S2186" t="s">
        <v>37</v>
      </c>
      <c r="T2186" t="s">
        <v>55</v>
      </c>
      <c r="U2186" t="s">
        <v>39</v>
      </c>
      <c r="W2186" t="s">
        <v>64</v>
      </c>
      <c r="X2186">
        <v>127511</v>
      </c>
      <c r="Y2186">
        <v>2586</v>
      </c>
      <c r="Z2186">
        <v>51.507399999999997</v>
      </c>
      <c r="AA2186">
        <v>-0.1278</v>
      </c>
      <c r="AB2186" t="str">
        <f>IF(Restaurants[[#This Row],[Years_Operating]]&lt;5,"New",
IF(Restaurants[[#This Row],[Years_Operating]]&lt;15,"Established","Legacy"))</f>
        <v>Legacy</v>
      </c>
      <c r="AC2186" t="str">
        <f>IF(Restaurants[[#This Row],[Country]]="India","Yes","No")</f>
        <v>No</v>
      </c>
      <c r="AD2186" t="str">
        <f>IF(AND(Restaurants[[#This Row],[Has Online Delivery]]="Yes",Restaurants[[#This Row],[Has Table Booking]]="Yes"),"Online + Table",
IF(Restaurants[[#This Row],[Has Online Delivery]]="Yes","Online Only",
IF(Restaurants[[#This Row],[Has Table Booking]]="Yes","Table Only","None")))</f>
        <v>Online + Table</v>
      </c>
      <c r="AE2186" t="str">
        <f>IF(Restaurants[[#This Row],[Rating]]&gt;=4.5,"Excellent",
IF(Restaurants[[#This Row],[Rating]]&gt;=4,"Very Good",
IF(Restaurants[[#This Row],[Rating]]&gt;=3.5,"Good","Average/Low")))</f>
        <v>Excellent</v>
      </c>
    </row>
    <row r="2187" spans="1:31" x14ac:dyDescent="0.3">
      <c r="A2187" t="s">
        <v>144</v>
      </c>
      <c r="B2187" t="s">
        <v>876</v>
      </c>
      <c r="C2187" t="s">
        <v>877</v>
      </c>
      <c r="D2187" t="s">
        <v>878</v>
      </c>
      <c r="E2187">
        <v>2</v>
      </c>
      <c r="F2187">
        <v>280</v>
      </c>
      <c r="G2187" t="s">
        <v>148</v>
      </c>
      <c r="H2187">
        <v>2007</v>
      </c>
      <c r="I2187">
        <v>26</v>
      </c>
      <c r="J2187">
        <v>4.7</v>
      </c>
      <c r="K2187" t="s">
        <v>879</v>
      </c>
      <c r="L2187">
        <v>18</v>
      </c>
      <c r="M2187" t="s">
        <v>33</v>
      </c>
      <c r="N2187" t="s">
        <v>143</v>
      </c>
      <c r="O2187" t="s">
        <v>45</v>
      </c>
      <c r="P2187" t="s">
        <v>36</v>
      </c>
      <c r="Q2187" t="s">
        <v>36</v>
      </c>
      <c r="R2187">
        <v>29</v>
      </c>
      <c r="S2187" t="s">
        <v>36</v>
      </c>
      <c r="T2187" t="s">
        <v>38</v>
      </c>
      <c r="U2187" t="s">
        <v>69</v>
      </c>
      <c r="W2187" t="s">
        <v>70</v>
      </c>
      <c r="X2187">
        <v>440678</v>
      </c>
      <c r="Y2187">
        <v>476</v>
      </c>
      <c r="Z2187">
        <v>-33.8688</v>
      </c>
      <c r="AA2187">
        <v>151.20930000000001</v>
      </c>
      <c r="AB2187" t="str">
        <f>IF(Restaurants[[#This Row],[Years_Operating]]&lt;5,"New",
IF(Restaurants[[#This Row],[Years_Operating]]&lt;15,"Established","Legacy"))</f>
        <v>Legacy</v>
      </c>
      <c r="AC2187" t="str">
        <f>IF(Restaurants[[#This Row],[Country]]="India","Yes","No")</f>
        <v>No</v>
      </c>
      <c r="AD2187" t="str">
        <f>IF(AND(Restaurants[[#This Row],[Has Online Delivery]]="Yes",Restaurants[[#This Row],[Has Table Booking]]="Yes"),"Online + Table",
IF(Restaurants[[#This Row],[Has Online Delivery]]="Yes","Online Only",
IF(Restaurants[[#This Row],[Has Table Booking]]="Yes","Table Only","None")))</f>
        <v>Online + Table</v>
      </c>
      <c r="AE2187" t="str">
        <f>IF(Restaurants[[#This Row],[Rating]]&gt;=4.5,"Excellent",
IF(Restaurants[[#This Row],[Rating]]&gt;=4,"Very Good",
IF(Restaurants[[#This Row],[Rating]]&gt;=3.5,"Good","Average/Low")))</f>
        <v>Excellent</v>
      </c>
    </row>
    <row r="2188" spans="1:31" x14ac:dyDescent="0.3">
      <c r="A2188" t="s">
        <v>111</v>
      </c>
      <c r="B2188" t="s">
        <v>105</v>
      </c>
      <c r="C2188" t="s">
        <v>29</v>
      </c>
      <c r="D2188" t="s">
        <v>886</v>
      </c>
      <c r="E2188">
        <v>3</v>
      </c>
      <c r="F2188">
        <v>305</v>
      </c>
      <c r="G2188" t="s">
        <v>112</v>
      </c>
      <c r="H2188">
        <v>2000</v>
      </c>
      <c r="I2188">
        <v>25</v>
      </c>
      <c r="J2188">
        <v>4.8</v>
      </c>
      <c r="K2188" t="s">
        <v>887</v>
      </c>
      <c r="L2188">
        <v>25</v>
      </c>
      <c r="M2188" t="s">
        <v>33</v>
      </c>
      <c r="N2188" t="s">
        <v>34</v>
      </c>
      <c r="O2188" t="s">
        <v>35</v>
      </c>
      <c r="P2188" t="s">
        <v>37</v>
      </c>
      <c r="Q2188" t="s">
        <v>37</v>
      </c>
      <c r="R2188">
        <v>41</v>
      </c>
      <c r="S2188" t="s">
        <v>37</v>
      </c>
      <c r="T2188" t="s">
        <v>55</v>
      </c>
      <c r="U2188" t="s">
        <v>39</v>
      </c>
      <c r="W2188" t="s">
        <v>47</v>
      </c>
      <c r="X2188">
        <v>479533</v>
      </c>
      <c r="Y2188">
        <v>2878</v>
      </c>
      <c r="Z2188">
        <v>41.902799999999999</v>
      </c>
      <c r="AA2188">
        <v>12.4964</v>
      </c>
      <c r="AB2188" t="str">
        <f>IF(Restaurants[[#This Row],[Years_Operating]]&lt;5,"New",
IF(Restaurants[[#This Row],[Years_Operating]]&lt;15,"Established","Legacy"))</f>
        <v>Legacy</v>
      </c>
      <c r="AC2188" t="str">
        <f>IF(Restaurants[[#This Row],[Country]]="India","Yes","No")</f>
        <v>No</v>
      </c>
      <c r="AD2188" t="str">
        <f>IF(AND(Restaurants[[#This Row],[Has Online Delivery]]="Yes",Restaurants[[#This Row],[Has Table Booking]]="Yes"),"Online + Table",
IF(Restaurants[[#This Row],[Has Online Delivery]]="Yes","Online Only",
IF(Restaurants[[#This Row],[Has Table Booking]]="Yes","Table Only","None")))</f>
        <v>None</v>
      </c>
      <c r="AE2188" t="str">
        <f>IF(Restaurants[[#This Row],[Rating]]&gt;=4.5,"Excellent",
IF(Restaurants[[#This Row],[Rating]]&gt;=4,"Very Good",
IF(Restaurants[[#This Row],[Rating]]&gt;=3.5,"Good","Average/Low")))</f>
        <v>Excellent</v>
      </c>
    </row>
    <row r="2189" spans="1:31" x14ac:dyDescent="0.3">
      <c r="A2189" t="s">
        <v>202</v>
      </c>
      <c r="B2189" t="s">
        <v>921</v>
      </c>
      <c r="C2189" t="s">
        <v>251</v>
      </c>
      <c r="D2189" t="s">
        <v>267</v>
      </c>
      <c r="E2189">
        <v>1</v>
      </c>
      <c r="F2189">
        <v>95</v>
      </c>
      <c r="G2189" t="s">
        <v>203</v>
      </c>
      <c r="H2189">
        <v>2011</v>
      </c>
      <c r="I2189">
        <v>28</v>
      </c>
      <c r="J2189">
        <v>4.5</v>
      </c>
      <c r="K2189" t="s">
        <v>312</v>
      </c>
      <c r="L2189">
        <v>14</v>
      </c>
      <c r="M2189" t="s">
        <v>204</v>
      </c>
      <c r="N2189" t="s">
        <v>193</v>
      </c>
      <c r="O2189" t="s">
        <v>35</v>
      </c>
      <c r="P2189" t="s">
        <v>36</v>
      </c>
      <c r="Q2189" t="s">
        <v>36</v>
      </c>
      <c r="R2189">
        <v>68</v>
      </c>
      <c r="S2189" t="s">
        <v>37</v>
      </c>
      <c r="T2189" t="s">
        <v>38</v>
      </c>
      <c r="U2189" t="s">
        <v>69</v>
      </c>
      <c r="V2189" t="s">
        <v>1017</v>
      </c>
      <c r="W2189" t="s">
        <v>56</v>
      </c>
      <c r="X2189">
        <v>342425</v>
      </c>
      <c r="Y2189">
        <v>6025</v>
      </c>
      <c r="Z2189">
        <v>26.912400000000002</v>
      </c>
      <c r="AA2189">
        <v>75.787300000000002</v>
      </c>
      <c r="AB2189" t="str">
        <f>IF(Restaurants[[#This Row],[Years_Operating]]&lt;5,"New",
IF(Restaurants[[#This Row],[Years_Operating]]&lt;15,"Established","Legacy"))</f>
        <v>Established</v>
      </c>
      <c r="AC2189" t="str">
        <f>IF(Restaurants[[#This Row],[Country]]="India","Yes","No")</f>
        <v>Yes</v>
      </c>
      <c r="AD2189" t="str">
        <f>IF(AND(Restaurants[[#This Row],[Has Online Delivery]]="Yes",Restaurants[[#This Row],[Has Table Booking]]="Yes"),"Online + Table",
IF(Restaurants[[#This Row],[Has Online Delivery]]="Yes","Online Only",
IF(Restaurants[[#This Row],[Has Table Booking]]="Yes","Table Only","None")))</f>
        <v>Online + Table</v>
      </c>
      <c r="AE2189" t="str">
        <f>IF(Restaurants[[#This Row],[Rating]]&gt;=4.5,"Excellent",
IF(Restaurants[[#This Row],[Rating]]&gt;=4,"Very Good",
IF(Restaurants[[#This Row],[Rating]]&gt;=3.5,"Good","Average/Low")))</f>
        <v>Excellent</v>
      </c>
    </row>
    <row r="2190" spans="1:31" x14ac:dyDescent="0.3">
      <c r="A2190" t="s">
        <v>124</v>
      </c>
      <c r="B2190" t="s">
        <v>882</v>
      </c>
      <c r="C2190" t="s">
        <v>146</v>
      </c>
      <c r="D2190" t="s">
        <v>883</v>
      </c>
      <c r="E2190">
        <v>3</v>
      </c>
      <c r="F2190">
        <v>385</v>
      </c>
      <c r="G2190" t="s">
        <v>127</v>
      </c>
      <c r="H2190">
        <v>2005</v>
      </c>
      <c r="I2190">
        <v>64</v>
      </c>
      <c r="J2190">
        <v>4.7</v>
      </c>
      <c r="K2190" t="s">
        <v>884</v>
      </c>
      <c r="L2190">
        <v>20</v>
      </c>
      <c r="M2190" t="s">
        <v>33</v>
      </c>
      <c r="N2190" t="s">
        <v>34</v>
      </c>
      <c r="O2190" t="s">
        <v>54</v>
      </c>
      <c r="P2190" t="s">
        <v>36</v>
      </c>
      <c r="Q2190" t="s">
        <v>37</v>
      </c>
      <c r="R2190">
        <v>64</v>
      </c>
      <c r="S2190" t="s">
        <v>37</v>
      </c>
      <c r="T2190" t="s">
        <v>55</v>
      </c>
      <c r="U2190" t="s">
        <v>69</v>
      </c>
      <c r="W2190" t="s">
        <v>70</v>
      </c>
      <c r="X2190">
        <v>120848</v>
      </c>
      <c r="Y2190">
        <v>3669</v>
      </c>
      <c r="Z2190">
        <v>35.011600000000001</v>
      </c>
      <c r="AA2190">
        <v>135.7681</v>
      </c>
      <c r="AB2190" t="str">
        <f>IF(Restaurants[[#This Row],[Years_Operating]]&lt;5,"New",
IF(Restaurants[[#This Row],[Years_Operating]]&lt;15,"Established","Legacy"))</f>
        <v>Legacy</v>
      </c>
      <c r="AC2190" t="str">
        <f>IF(Restaurants[[#This Row],[Country]]="India","Yes","No")</f>
        <v>No</v>
      </c>
      <c r="AD2190" t="str">
        <f>IF(AND(Restaurants[[#This Row],[Has Online Delivery]]="Yes",Restaurants[[#This Row],[Has Table Booking]]="Yes"),"Online + Table",
IF(Restaurants[[#This Row],[Has Online Delivery]]="Yes","Online Only",
IF(Restaurants[[#This Row],[Has Table Booking]]="Yes","Table Only","None")))</f>
        <v>Online Only</v>
      </c>
      <c r="AE2190" t="str">
        <f>IF(Restaurants[[#This Row],[Rating]]&gt;=4.5,"Excellent",
IF(Restaurants[[#This Row],[Rating]]&gt;=4,"Very Good",
IF(Restaurants[[#This Row],[Rating]]&gt;=3.5,"Good","Average/Low")))</f>
        <v>Excellent</v>
      </c>
    </row>
    <row r="2191" spans="1:31" x14ac:dyDescent="0.3">
      <c r="A2191" t="s">
        <v>81</v>
      </c>
      <c r="B2191" t="s">
        <v>933</v>
      </c>
      <c r="C2191" t="s">
        <v>251</v>
      </c>
      <c r="D2191" t="s">
        <v>267</v>
      </c>
      <c r="E2191">
        <v>3</v>
      </c>
      <c r="F2191">
        <v>310</v>
      </c>
      <c r="G2191" t="s">
        <v>84</v>
      </c>
      <c r="H2191">
        <v>2005</v>
      </c>
      <c r="I2191">
        <v>35</v>
      </c>
      <c r="J2191">
        <v>4.8</v>
      </c>
      <c r="K2191" t="s">
        <v>268</v>
      </c>
      <c r="L2191">
        <v>20</v>
      </c>
      <c r="M2191" t="s">
        <v>33</v>
      </c>
      <c r="N2191" t="s">
        <v>34</v>
      </c>
      <c r="O2191" t="s">
        <v>35</v>
      </c>
      <c r="P2191" t="s">
        <v>36</v>
      </c>
      <c r="Q2191" t="s">
        <v>37</v>
      </c>
      <c r="R2191">
        <v>46</v>
      </c>
      <c r="S2191" t="s">
        <v>36</v>
      </c>
      <c r="T2191" t="s">
        <v>55</v>
      </c>
      <c r="U2191" t="s">
        <v>39</v>
      </c>
      <c r="V2191" t="s">
        <v>1018</v>
      </c>
      <c r="W2191" t="s">
        <v>56</v>
      </c>
      <c r="X2191">
        <v>236251</v>
      </c>
      <c r="Y2191">
        <v>531</v>
      </c>
      <c r="Z2191">
        <v>22.7196</v>
      </c>
      <c r="AA2191">
        <v>75.857699999999994</v>
      </c>
      <c r="AB2191" t="str">
        <f>IF(Restaurants[[#This Row],[Years_Operating]]&lt;5,"New",
IF(Restaurants[[#This Row],[Years_Operating]]&lt;15,"Established","Legacy"))</f>
        <v>Legacy</v>
      </c>
      <c r="AC2191" t="str">
        <f>IF(Restaurants[[#This Row],[Country]]="India","Yes","No")</f>
        <v>Yes</v>
      </c>
      <c r="AD2191" t="str">
        <f>IF(AND(Restaurants[[#This Row],[Has Online Delivery]]="Yes",Restaurants[[#This Row],[Has Table Booking]]="Yes"),"Online + Table",
IF(Restaurants[[#This Row],[Has Online Delivery]]="Yes","Online Only",
IF(Restaurants[[#This Row],[Has Table Booking]]="Yes","Table Only","None")))</f>
        <v>Online Only</v>
      </c>
      <c r="AE2191" t="str">
        <f>IF(Restaurants[[#This Row],[Rating]]&gt;=4.5,"Excellent",
IF(Restaurants[[#This Row],[Rating]]&gt;=4,"Very Good",
IF(Restaurants[[#This Row],[Rating]]&gt;=3.5,"Good","Average/Low")))</f>
        <v>Excellent</v>
      </c>
    </row>
    <row r="2192" spans="1:31" x14ac:dyDescent="0.3">
      <c r="A2192" t="s">
        <v>205</v>
      </c>
      <c r="B2192" t="s">
        <v>1002</v>
      </c>
      <c r="C2192" t="s">
        <v>877</v>
      </c>
      <c r="D2192" t="s">
        <v>878</v>
      </c>
      <c r="E2192">
        <v>0</v>
      </c>
      <c r="F2192">
        <v>180</v>
      </c>
      <c r="G2192" t="s">
        <v>209</v>
      </c>
      <c r="H2192">
        <v>2008</v>
      </c>
      <c r="I2192">
        <v>50</v>
      </c>
      <c r="J2192">
        <v>4.8</v>
      </c>
      <c r="K2192" t="s">
        <v>879</v>
      </c>
      <c r="L2192">
        <v>17</v>
      </c>
      <c r="M2192" t="s">
        <v>160</v>
      </c>
      <c r="N2192" t="s">
        <v>210</v>
      </c>
      <c r="O2192" t="s">
        <v>211</v>
      </c>
      <c r="P2192" t="s">
        <v>37</v>
      </c>
      <c r="Q2192" t="s">
        <v>36</v>
      </c>
      <c r="R2192">
        <v>66</v>
      </c>
      <c r="S2192" t="s">
        <v>37</v>
      </c>
      <c r="T2192" t="s">
        <v>55</v>
      </c>
      <c r="U2192" t="s">
        <v>69</v>
      </c>
      <c r="W2192" t="s">
        <v>64</v>
      </c>
      <c r="X2192">
        <v>46174</v>
      </c>
      <c r="Y2192">
        <v>6710</v>
      </c>
      <c r="Z2192">
        <v>-27.469799999999999</v>
      </c>
      <c r="AA2192">
        <v>153.02510000000001</v>
      </c>
      <c r="AB2192" t="str">
        <f>IF(Restaurants[[#This Row],[Years_Operating]]&lt;5,"New",
IF(Restaurants[[#This Row],[Years_Operating]]&lt;15,"Established","Legacy"))</f>
        <v>Legacy</v>
      </c>
      <c r="AC2192" t="str">
        <f>IF(Restaurants[[#This Row],[Country]]="India","Yes","No")</f>
        <v>No</v>
      </c>
      <c r="AD2192" t="str">
        <f>IF(AND(Restaurants[[#This Row],[Has Online Delivery]]="Yes",Restaurants[[#This Row],[Has Table Booking]]="Yes"),"Online + Table",
IF(Restaurants[[#This Row],[Has Online Delivery]]="Yes","Online Only",
IF(Restaurants[[#This Row],[Has Table Booking]]="Yes","Table Only","None")))</f>
        <v>Table Only</v>
      </c>
      <c r="AE2192" t="str">
        <f>IF(Restaurants[[#This Row],[Rating]]&gt;=4.5,"Excellent",
IF(Restaurants[[#This Row],[Rating]]&gt;=4,"Very Good",
IF(Restaurants[[#This Row],[Rating]]&gt;=3.5,"Good","Average/Low")))</f>
        <v>Excellent</v>
      </c>
    </row>
    <row r="2193" spans="1:31" x14ac:dyDescent="0.3">
      <c r="A2193" t="s">
        <v>57</v>
      </c>
      <c r="B2193" t="s">
        <v>933</v>
      </c>
      <c r="C2193" t="s">
        <v>251</v>
      </c>
      <c r="D2193" t="s">
        <v>918</v>
      </c>
      <c r="E2193">
        <v>3</v>
      </c>
      <c r="F2193">
        <v>425</v>
      </c>
      <c r="G2193" t="s">
        <v>61</v>
      </c>
      <c r="H2193">
        <v>1986</v>
      </c>
      <c r="I2193">
        <v>40</v>
      </c>
      <c r="J2193">
        <v>4.9000000000000004</v>
      </c>
      <c r="K2193" t="s">
        <v>939</v>
      </c>
      <c r="L2193">
        <v>39</v>
      </c>
      <c r="M2193" t="s">
        <v>62</v>
      </c>
      <c r="N2193" t="s">
        <v>34</v>
      </c>
      <c r="O2193" t="s">
        <v>35</v>
      </c>
      <c r="P2193" t="s">
        <v>36</v>
      </c>
      <c r="Q2193" t="s">
        <v>36</v>
      </c>
      <c r="R2193">
        <v>58</v>
      </c>
      <c r="S2193" t="s">
        <v>37</v>
      </c>
      <c r="T2193" t="s">
        <v>38</v>
      </c>
      <c r="U2193" t="s">
        <v>39</v>
      </c>
      <c r="V2193" t="s">
        <v>1019</v>
      </c>
      <c r="W2193" t="s">
        <v>108</v>
      </c>
      <c r="X2193">
        <v>332878</v>
      </c>
      <c r="Y2193">
        <v>3913</v>
      </c>
      <c r="Z2193">
        <v>22.7196</v>
      </c>
      <c r="AA2193">
        <v>75.857699999999994</v>
      </c>
      <c r="AB2193" t="str">
        <f>IF(Restaurants[[#This Row],[Years_Operating]]&lt;5,"New",
IF(Restaurants[[#This Row],[Years_Operating]]&lt;15,"Established","Legacy"))</f>
        <v>Legacy</v>
      </c>
      <c r="AC2193" t="str">
        <f>IF(Restaurants[[#This Row],[Country]]="India","Yes","No")</f>
        <v>Yes</v>
      </c>
      <c r="AD2193" t="str">
        <f>IF(AND(Restaurants[[#This Row],[Has Online Delivery]]="Yes",Restaurants[[#This Row],[Has Table Booking]]="Yes"),"Online + Table",
IF(Restaurants[[#This Row],[Has Online Delivery]]="Yes","Online Only",
IF(Restaurants[[#This Row],[Has Table Booking]]="Yes","Table Only","None")))</f>
        <v>Online + Table</v>
      </c>
      <c r="AE2193" t="str">
        <f>IF(Restaurants[[#This Row],[Rating]]&gt;=4.5,"Excellent",
IF(Restaurants[[#This Row],[Rating]]&gt;=4,"Very Good",
IF(Restaurants[[#This Row],[Rating]]&gt;=3.5,"Good","Average/Low")))</f>
        <v>Excellent</v>
      </c>
    </row>
    <row r="2194" spans="1:31" x14ac:dyDescent="0.3">
      <c r="A2194" t="s">
        <v>189</v>
      </c>
      <c r="B2194" t="s">
        <v>866</v>
      </c>
      <c r="C2194" t="s">
        <v>251</v>
      </c>
      <c r="D2194" t="s">
        <v>258</v>
      </c>
      <c r="E2194">
        <v>1</v>
      </c>
      <c r="F2194">
        <v>210</v>
      </c>
      <c r="G2194" t="s">
        <v>192</v>
      </c>
      <c r="H2194">
        <v>1990</v>
      </c>
      <c r="I2194">
        <v>30</v>
      </c>
      <c r="J2194">
        <v>4.7</v>
      </c>
      <c r="K2194" t="s">
        <v>270</v>
      </c>
      <c r="L2194">
        <v>35</v>
      </c>
      <c r="M2194" t="s">
        <v>160</v>
      </c>
      <c r="N2194" t="s">
        <v>193</v>
      </c>
      <c r="O2194" t="s">
        <v>35</v>
      </c>
      <c r="P2194" t="s">
        <v>36</v>
      </c>
      <c r="Q2194" t="s">
        <v>37</v>
      </c>
      <c r="R2194">
        <v>63</v>
      </c>
      <c r="S2194" t="s">
        <v>37</v>
      </c>
      <c r="T2194" t="s">
        <v>63</v>
      </c>
      <c r="U2194" t="s">
        <v>39</v>
      </c>
      <c r="V2194" t="s">
        <v>1020</v>
      </c>
      <c r="W2194" t="s">
        <v>64</v>
      </c>
      <c r="X2194">
        <v>282018</v>
      </c>
      <c r="Y2194">
        <v>5401</v>
      </c>
      <c r="Z2194">
        <v>23.022500000000001</v>
      </c>
      <c r="AA2194">
        <v>72.571399999999997</v>
      </c>
      <c r="AB2194" t="str">
        <f>IF(Restaurants[[#This Row],[Years_Operating]]&lt;5,"New",
IF(Restaurants[[#This Row],[Years_Operating]]&lt;15,"Established","Legacy"))</f>
        <v>Legacy</v>
      </c>
      <c r="AC2194" t="str">
        <f>IF(Restaurants[[#This Row],[Country]]="India","Yes","No")</f>
        <v>Yes</v>
      </c>
      <c r="AD2194" t="str">
        <f>IF(AND(Restaurants[[#This Row],[Has Online Delivery]]="Yes",Restaurants[[#This Row],[Has Table Booking]]="Yes"),"Online + Table",
IF(Restaurants[[#This Row],[Has Online Delivery]]="Yes","Online Only",
IF(Restaurants[[#This Row],[Has Table Booking]]="Yes","Table Only","None")))</f>
        <v>Online Only</v>
      </c>
      <c r="AE2194" t="str">
        <f>IF(Restaurants[[#This Row],[Rating]]&gt;=4.5,"Excellent",
IF(Restaurants[[#This Row],[Rating]]&gt;=4,"Very Good",
IF(Restaurants[[#This Row],[Rating]]&gt;=3.5,"Good","Average/Low")))</f>
        <v>Excellent</v>
      </c>
    </row>
    <row r="2195" spans="1:31" x14ac:dyDescent="0.3">
      <c r="A2195" t="s">
        <v>199</v>
      </c>
      <c r="B2195" t="s">
        <v>941</v>
      </c>
      <c r="C2195" t="s">
        <v>942</v>
      </c>
      <c r="D2195" t="s">
        <v>976</v>
      </c>
      <c r="E2195">
        <v>1</v>
      </c>
      <c r="F2195">
        <v>165</v>
      </c>
      <c r="G2195" t="s">
        <v>201</v>
      </c>
      <c r="H2195">
        <v>2013</v>
      </c>
      <c r="I2195">
        <v>26</v>
      </c>
      <c r="J2195">
        <v>4.5999999999999996</v>
      </c>
      <c r="K2195" t="s">
        <v>977</v>
      </c>
      <c r="L2195">
        <v>12</v>
      </c>
      <c r="M2195" t="s">
        <v>160</v>
      </c>
      <c r="N2195" t="s">
        <v>193</v>
      </c>
      <c r="O2195" t="s">
        <v>45</v>
      </c>
      <c r="P2195" t="s">
        <v>36</v>
      </c>
      <c r="Q2195" t="s">
        <v>37</v>
      </c>
      <c r="R2195">
        <v>44</v>
      </c>
      <c r="S2195" t="s">
        <v>36</v>
      </c>
      <c r="T2195" t="s">
        <v>55</v>
      </c>
      <c r="U2195" t="s">
        <v>46</v>
      </c>
      <c r="W2195" t="s">
        <v>103</v>
      </c>
      <c r="X2195">
        <v>264089</v>
      </c>
      <c r="Y2195">
        <v>328</v>
      </c>
      <c r="Z2195">
        <v>49.282699999999998</v>
      </c>
      <c r="AA2195">
        <v>-123.1207</v>
      </c>
      <c r="AB2195" t="str">
        <f>IF(Restaurants[[#This Row],[Years_Operating]]&lt;5,"New",
IF(Restaurants[[#This Row],[Years_Operating]]&lt;15,"Established","Legacy"))</f>
        <v>Established</v>
      </c>
      <c r="AC2195" t="str">
        <f>IF(Restaurants[[#This Row],[Country]]="India","Yes","No")</f>
        <v>No</v>
      </c>
      <c r="AD2195" t="str">
        <f>IF(AND(Restaurants[[#This Row],[Has Online Delivery]]="Yes",Restaurants[[#This Row],[Has Table Booking]]="Yes"),"Online + Table",
IF(Restaurants[[#This Row],[Has Online Delivery]]="Yes","Online Only",
IF(Restaurants[[#This Row],[Has Table Booking]]="Yes","Table Only","None")))</f>
        <v>Online Only</v>
      </c>
      <c r="AE2195" t="str">
        <f>IF(Restaurants[[#This Row],[Rating]]&gt;=4.5,"Excellent",
IF(Restaurants[[#This Row],[Rating]]&gt;=4,"Very Good",
IF(Restaurants[[#This Row],[Rating]]&gt;=3.5,"Good","Average/Low")))</f>
        <v>Excellent</v>
      </c>
    </row>
    <row r="2196" spans="1:31" x14ac:dyDescent="0.3">
      <c r="A2196" t="s">
        <v>205</v>
      </c>
      <c r="B2196" t="s">
        <v>250</v>
      </c>
      <c r="C2196" t="s">
        <v>251</v>
      </c>
      <c r="D2196" t="s">
        <v>278</v>
      </c>
      <c r="E2196">
        <v>0</v>
      </c>
      <c r="F2196">
        <v>180</v>
      </c>
      <c r="G2196" t="s">
        <v>209</v>
      </c>
      <c r="H2196">
        <v>2008</v>
      </c>
      <c r="I2196">
        <v>50</v>
      </c>
      <c r="J2196">
        <v>4.8</v>
      </c>
      <c r="K2196" t="s">
        <v>299</v>
      </c>
      <c r="L2196">
        <v>17</v>
      </c>
      <c r="M2196" t="s">
        <v>160</v>
      </c>
      <c r="N2196" t="s">
        <v>210</v>
      </c>
      <c r="O2196" t="s">
        <v>211</v>
      </c>
      <c r="P2196" t="s">
        <v>36</v>
      </c>
      <c r="Q2196" t="s">
        <v>37</v>
      </c>
      <c r="R2196">
        <v>21</v>
      </c>
      <c r="S2196" t="s">
        <v>37</v>
      </c>
      <c r="T2196" t="s">
        <v>38</v>
      </c>
      <c r="U2196" t="s">
        <v>69</v>
      </c>
      <c r="V2196" t="s">
        <v>1021</v>
      </c>
      <c r="W2196" t="s">
        <v>80</v>
      </c>
      <c r="X2196">
        <v>131567</v>
      </c>
      <c r="Y2196">
        <v>1623</v>
      </c>
      <c r="Z2196">
        <v>28.7041</v>
      </c>
      <c r="AA2196">
        <v>77.102500000000006</v>
      </c>
      <c r="AB2196" t="str">
        <f>IF(Restaurants[[#This Row],[Years_Operating]]&lt;5,"New",
IF(Restaurants[[#This Row],[Years_Operating]]&lt;15,"Established","Legacy"))</f>
        <v>Legacy</v>
      </c>
      <c r="AC2196" t="str">
        <f>IF(Restaurants[[#This Row],[Country]]="India","Yes","No")</f>
        <v>Yes</v>
      </c>
      <c r="AD2196" t="str">
        <f>IF(AND(Restaurants[[#This Row],[Has Online Delivery]]="Yes",Restaurants[[#This Row],[Has Table Booking]]="Yes"),"Online + Table",
IF(Restaurants[[#This Row],[Has Online Delivery]]="Yes","Online Only",
IF(Restaurants[[#This Row],[Has Table Booking]]="Yes","Table Only","None")))</f>
        <v>Online Only</v>
      </c>
      <c r="AE2196" t="str">
        <f>IF(Restaurants[[#This Row],[Rating]]&gt;=4.5,"Excellent",
IF(Restaurants[[#This Row],[Rating]]&gt;=4,"Very Good",
IF(Restaurants[[#This Row],[Rating]]&gt;=3.5,"Good","Average/Low")))</f>
        <v>Excellent</v>
      </c>
    </row>
    <row r="2197" spans="1:31" x14ac:dyDescent="0.3">
      <c r="A2197" t="s">
        <v>111</v>
      </c>
      <c r="B2197" t="s">
        <v>880</v>
      </c>
      <c r="C2197" t="s">
        <v>50</v>
      </c>
      <c r="D2197" t="s">
        <v>916</v>
      </c>
      <c r="E2197">
        <v>3</v>
      </c>
      <c r="F2197">
        <v>305</v>
      </c>
      <c r="G2197" t="s">
        <v>112</v>
      </c>
      <c r="H2197">
        <v>2000</v>
      </c>
      <c r="I2197">
        <v>25</v>
      </c>
      <c r="J2197">
        <v>4.8</v>
      </c>
      <c r="K2197" t="s">
        <v>917</v>
      </c>
      <c r="L2197">
        <v>25</v>
      </c>
      <c r="M2197" t="s">
        <v>33</v>
      </c>
      <c r="N2197" t="s">
        <v>34</v>
      </c>
      <c r="O2197" t="s">
        <v>35</v>
      </c>
      <c r="P2197" t="s">
        <v>36</v>
      </c>
      <c r="Q2197" t="s">
        <v>37</v>
      </c>
      <c r="R2197">
        <v>62</v>
      </c>
      <c r="S2197" t="s">
        <v>36</v>
      </c>
      <c r="T2197" t="s">
        <v>86</v>
      </c>
      <c r="U2197" t="s">
        <v>46</v>
      </c>
      <c r="W2197" t="s">
        <v>70</v>
      </c>
      <c r="X2197">
        <v>24444</v>
      </c>
      <c r="Y2197">
        <v>7446</v>
      </c>
      <c r="Z2197">
        <v>29.760400000000001</v>
      </c>
      <c r="AA2197">
        <v>-95.369799999999998</v>
      </c>
      <c r="AB2197" t="str">
        <f>IF(Restaurants[[#This Row],[Years_Operating]]&lt;5,"New",
IF(Restaurants[[#This Row],[Years_Operating]]&lt;15,"Established","Legacy"))</f>
        <v>Legacy</v>
      </c>
      <c r="AC2197" t="str">
        <f>IF(Restaurants[[#This Row],[Country]]="India","Yes","No")</f>
        <v>No</v>
      </c>
      <c r="AD2197" t="str">
        <f>IF(AND(Restaurants[[#This Row],[Has Online Delivery]]="Yes",Restaurants[[#This Row],[Has Table Booking]]="Yes"),"Online + Table",
IF(Restaurants[[#This Row],[Has Online Delivery]]="Yes","Online Only",
IF(Restaurants[[#This Row],[Has Table Booking]]="Yes","Table Only","None")))</f>
        <v>Online Only</v>
      </c>
      <c r="AE2197" t="str">
        <f>IF(Restaurants[[#This Row],[Rating]]&gt;=4.5,"Excellent",
IF(Restaurants[[#This Row],[Rating]]&gt;=4,"Very Good",
IF(Restaurants[[#This Row],[Rating]]&gt;=3.5,"Good","Average/Low")))</f>
        <v>Excellent</v>
      </c>
    </row>
    <row r="2198" spans="1:31" x14ac:dyDescent="0.3">
      <c r="A2198" t="s">
        <v>104</v>
      </c>
      <c r="B2198" t="s">
        <v>290</v>
      </c>
      <c r="C2198" t="s">
        <v>251</v>
      </c>
      <c r="D2198" t="s">
        <v>263</v>
      </c>
      <c r="E2198">
        <v>3</v>
      </c>
      <c r="F2198">
        <v>310</v>
      </c>
      <c r="G2198" t="s">
        <v>107</v>
      </c>
      <c r="H2198">
        <v>1994</v>
      </c>
      <c r="I2198">
        <v>50</v>
      </c>
      <c r="J2198">
        <v>4.8</v>
      </c>
      <c r="K2198" t="s">
        <v>273</v>
      </c>
      <c r="L2198">
        <v>31</v>
      </c>
      <c r="M2198" t="s">
        <v>33</v>
      </c>
      <c r="N2198" t="s">
        <v>34</v>
      </c>
      <c r="O2198" t="s">
        <v>35</v>
      </c>
      <c r="P2198" t="s">
        <v>37</v>
      </c>
      <c r="Q2198" t="s">
        <v>37</v>
      </c>
      <c r="R2198">
        <v>61</v>
      </c>
      <c r="S2198" t="s">
        <v>36</v>
      </c>
      <c r="T2198" t="s">
        <v>86</v>
      </c>
      <c r="U2198" t="s">
        <v>39</v>
      </c>
      <c r="V2198" t="s">
        <v>1022</v>
      </c>
      <c r="W2198" t="s">
        <v>80</v>
      </c>
      <c r="X2198">
        <v>108991</v>
      </c>
      <c r="Y2198">
        <v>78</v>
      </c>
      <c r="Z2198">
        <v>17.385000000000002</v>
      </c>
      <c r="AA2198">
        <v>78.486699999999999</v>
      </c>
      <c r="AB2198" t="str">
        <f>IF(Restaurants[[#This Row],[Years_Operating]]&lt;5,"New",
IF(Restaurants[[#This Row],[Years_Operating]]&lt;15,"Established","Legacy"))</f>
        <v>Legacy</v>
      </c>
      <c r="AC2198" t="str">
        <f>IF(Restaurants[[#This Row],[Country]]="India","Yes","No")</f>
        <v>Yes</v>
      </c>
      <c r="AD2198" t="str">
        <f>IF(AND(Restaurants[[#This Row],[Has Online Delivery]]="Yes",Restaurants[[#This Row],[Has Table Booking]]="Yes"),"Online + Table",
IF(Restaurants[[#This Row],[Has Online Delivery]]="Yes","Online Only",
IF(Restaurants[[#This Row],[Has Table Booking]]="Yes","Table Only","None")))</f>
        <v>None</v>
      </c>
      <c r="AE2198" t="str">
        <f>IF(Restaurants[[#This Row],[Rating]]&gt;=4.5,"Excellent",
IF(Restaurants[[#This Row],[Rating]]&gt;=4,"Very Good",
IF(Restaurants[[#This Row],[Rating]]&gt;=3.5,"Good","Average/Low")))</f>
        <v>Excellent</v>
      </c>
    </row>
    <row r="2199" spans="1:31" x14ac:dyDescent="0.3">
      <c r="A2199" t="s">
        <v>65</v>
      </c>
      <c r="B2199" t="s">
        <v>250</v>
      </c>
      <c r="C2199" t="s">
        <v>251</v>
      </c>
      <c r="D2199" t="s">
        <v>918</v>
      </c>
      <c r="E2199">
        <v>3</v>
      </c>
      <c r="F2199">
        <v>350</v>
      </c>
      <c r="G2199" t="s">
        <v>68</v>
      </c>
      <c r="H2199">
        <v>1991</v>
      </c>
      <c r="I2199">
        <v>36</v>
      </c>
      <c r="J2199">
        <v>4.8</v>
      </c>
      <c r="K2199" t="s">
        <v>919</v>
      </c>
      <c r="L2199">
        <v>34</v>
      </c>
      <c r="M2199" t="s">
        <v>33</v>
      </c>
      <c r="N2199" t="s">
        <v>34</v>
      </c>
      <c r="O2199" t="s">
        <v>35</v>
      </c>
      <c r="P2199" t="s">
        <v>36</v>
      </c>
      <c r="Q2199" t="s">
        <v>36</v>
      </c>
      <c r="R2199">
        <v>62</v>
      </c>
      <c r="S2199" t="s">
        <v>37</v>
      </c>
      <c r="T2199" t="s">
        <v>63</v>
      </c>
      <c r="U2199" t="s">
        <v>32</v>
      </c>
      <c r="V2199" t="s">
        <v>1023</v>
      </c>
      <c r="W2199" t="s">
        <v>70</v>
      </c>
      <c r="X2199">
        <v>210904</v>
      </c>
      <c r="Y2199">
        <v>6480</v>
      </c>
      <c r="Z2199">
        <v>28.7041</v>
      </c>
      <c r="AA2199">
        <v>77.102500000000006</v>
      </c>
      <c r="AB2199" t="str">
        <f>IF(Restaurants[[#This Row],[Years_Operating]]&lt;5,"New",
IF(Restaurants[[#This Row],[Years_Operating]]&lt;15,"Established","Legacy"))</f>
        <v>Legacy</v>
      </c>
      <c r="AC2199" t="str">
        <f>IF(Restaurants[[#This Row],[Country]]="India","Yes","No")</f>
        <v>Yes</v>
      </c>
      <c r="AD2199" t="str">
        <f>IF(AND(Restaurants[[#This Row],[Has Online Delivery]]="Yes",Restaurants[[#This Row],[Has Table Booking]]="Yes"),"Online + Table",
IF(Restaurants[[#This Row],[Has Online Delivery]]="Yes","Online Only",
IF(Restaurants[[#This Row],[Has Table Booking]]="Yes","Table Only","None")))</f>
        <v>Online + Table</v>
      </c>
      <c r="AE2199" t="str">
        <f>IF(Restaurants[[#This Row],[Rating]]&gt;=4.5,"Excellent",
IF(Restaurants[[#This Row],[Rating]]&gt;=4,"Very Good",
IF(Restaurants[[#This Row],[Rating]]&gt;=3.5,"Good","Average/Low")))</f>
        <v>Excellent</v>
      </c>
    </row>
    <row r="2200" spans="1:31" x14ac:dyDescent="0.3">
      <c r="A2200" t="s">
        <v>76</v>
      </c>
      <c r="B2200" t="s">
        <v>290</v>
      </c>
      <c r="C2200" t="s">
        <v>251</v>
      </c>
      <c r="D2200" t="s">
        <v>278</v>
      </c>
      <c r="E2200">
        <v>3</v>
      </c>
      <c r="F2200">
        <v>295</v>
      </c>
      <c r="G2200" t="s">
        <v>79</v>
      </c>
      <c r="H2200">
        <v>1972</v>
      </c>
      <c r="I2200">
        <v>62</v>
      </c>
      <c r="J2200">
        <v>4.8</v>
      </c>
      <c r="K2200" t="s">
        <v>299</v>
      </c>
      <c r="L2200">
        <v>53</v>
      </c>
      <c r="M2200" t="s">
        <v>33</v>
      </c>
      <c r="N2200" t="s">
        <v>34</v>
      </c>
      <c r="O2200" t="s">
        <v>54</v>
      </c>
      <c r="P2200" t="s">
        <v>36</v>
      </c>
      <c r="Q2200" t="s">
        <v>37</v>
      </c>
      <c r="R2200">
        <v>35</v>
      </c>
      <c r="S2200" t="s">
        <v>37</v>
      </c>
      <c r="T2200" t="s">
        <v>38</v>
      </c>
      <c r="U2200" t="s">
        <v>39</v>
      </c>
      <c r="V2200" t="s">
        <v>1024</v>
      </c>
      <c r="W2200" t="s">
        <v>80</v>
      </c>
      <c r="X2200">
        <v>64354</v>
      </c>
      <c r="Y2200">
        <v>3585</v>
      </c>
      <c r="Z2200">
        <v>17.385000000000002</v>
      </c>
      <c r="AA2200">
        <v>78.486699999999999</v>
      </c>
      <c r="AB2200" t="str">
        <f>IF(Restaurants[[#This Row],[Years_Operating]]&lt;5,"New",
IF(Restaurants[[#This Row],[Years_Operating]]&lt;15,"Established","Legacy"))</f>
        <v>Legacy</v>
      </c>
      <c r="AC2200" t="str">
        <f>IF(Restaurants[[#This Row],[Country]]="India","Yes","No")</f>
        <v>Yes</v>
      </c>
      <c r="AD2200" t="str">
        <f>IF(AND(Restaurants[[#This Row],[Has Online Delivery]]="Yes",Restaurants[[#This Row],[Has Table Booking]]="Yes"),"Online + Table",
IF(Restaurants[[#This Row],[Has Online Delivery]]="Yes","Online Only",
IF(Restaurants[[#This Row],[Has Table Booking]]="Yes","Table Only","None")))</f>
        <v>Online Only</v>
      </c>
      <c r="AE2200" t="str">
        <f>IF(Restaurants[[#This Row],[Rating]]&gt;=4.5,"Excellent",
IF(Restaurants[[#This Row],[Rating]]&gt;=4,"Very Good",
IF(Restaurants[[#This Row],[Rating]]&gt;=3.5,"Good","Average/Low")))</f>
        <v>Excellent</v>
      </c>
    </row>
    <row r="2201" spans="1:31" x14ac:dyDescent="0.3">
      <c r="A2201" t="s">
        <v>141</v>
      </c>
      <c r="B2201" t="s">
        <v>290</v>
      </c>
      <c r="C2201" t="s">
        <v>251</v>
      </c>
      <c r="D2201" t="s">
        <v>263</v>
      </c>
      <c r="E2201">
        <v>2</v>
      </c>
      <c r="F2201">
        <v>450</v>
      </c>
      <c r="G2201" t="s">
        <v>142</v>
      </c>
      <c r="H2201">
        <v>2003</v>
      </c>
      <c r="I2201">
        <v>40</v>
      </c>
      <c r="J2201">
        <v>4.8</v>
      </c>
      <c r="K2201" t="s">
        <v>264</v>
      </c>
      <c r="L2201">
        <v>22</v>
      </c>
      <c r="M2201" t="s">
        <v>62</v>
      </c>
      <c r="N2201" t="s">
        <v>143</v>
      </c>
      <c r="O2201" t="s">
        <v>35</v>
      </c>
      <c r="P2201" t="s">
        <v>36</v>
      </c>
      <c r="Q2201" t="s">
        <v>37</v>
      </c>
      <c r="R2201">
        <v>32</v>
      </c>
      <c r="S2201" t="s">
        <v>36</v>
      </c>
      <c r="T2201" t="s">
        <v>38</v>
      </c>
      <c r="U2201" t="s">
        <v>46</v>
      </c>
      <c r="V2201" t="s">
        <v>1025</v>
      </c>
      <c r="W2201" t="s">
        <v>56</v>
      </c>
      <c r="X2201">
        <v>253748</v>
      </c>
      <c r="Y2201">
        <v>7909</v>
      </c>
      <c r="Z2201">
        <v>17.385000000000002</v>
      </c>
      <c r="AA2201">
        <v>78.486699999999999</v>
      </c>
      <c r="AB2201" t="str">
        <f>IF(Restaurants[[#This Row],[Years_Operating]]&lt;5,"New",
IF(Restaurants[[#This Row],[Years_Operating]]&lt;15,"Established","Legacy"))</f>
        <v>Legacy</v>
      </c>
      <c r="AC2201" t="str">
        <f>IF(Restaurants[[#This Row],[Country]]="India","Yes","No")</f>
        <v>Yes</v>
      </c>
      <c r="AD2201" t="str">
        <f>IF(AND(Restaurants[[#This Row],[Has Online Delivery]]="Yes",Restaurants[[#This Row],[Has Table Booking]]="Yes"),"Online + Table",
IF(Restaurants[[#This Row],[Has Online Delivery]]="Yes","Online Only",
IF(Restaurants[[#This Row],[Has Table Booking]]="Yes","Table Only","None")))</f>
        <v>Online Only</v>
      </c>
      <c r="AE2201" t="str">
        <f>IF(Restaurants[[#This Row],[Rating]]&gt;=4.5,"Excellent",
IF(Restaurants[[#This Row],[Rating]]&gt;=4,"Very Good",
IF(Restaurants[[#This Row],[Rating]]&gt;=3.5,"Good","Average/Low")))</f>
        <v>Excellent</v>
      </c>
    </row>
    <row r="2202" spans="1:31" x14ac:dyDescent="0.3">
      <c r="A2202" t="s">
        <v>224</v>
      </c>
      <c r="B2202" t="s">
        <v>125</v>
      </c>
      <c r="C2202" t="s">
        <v>50</v>
      </c>
      <c r="D2202" t="s">
        <v>870</v>
      </c>
      <c r="E2202">
        <v>0</v>
      </c>
      <c r="F2202">
        <v>140</v>
      </c>
      <c r="G2202" t="s">
        <v>225</v>
      </c>
      <c r="H2202">
        <v>2012</v>
      </c>
      <c r="I2202">
        <v>48</v>
      </c>
      <c r="J2202">
        <v>4.5999999999999996</v>
      </c>
      <c r="K2202" t="s">
        <v>871</v>
      </c>
      <c r="L2202">
        <v>13</v>
      </c>
      <c r="M2202" t="s">
        <v>204</v>
      </c>
      <c r="N2202" t="s">
        <v>210</v>
      </c>
      <c r="O2202" t="s">
        <v>54</v>
      </c>
      <c r="P2202" t="s">
        <v>37</v>
      </c>
      <c r="Q2202" t="s">
        <v>36</v>
      </c>
      <c r="R2202">
        <v>29</v>
      </c>
      <c r="S2202" t="s">
        <v>37</v>
      </c>
      <c r="T2202" t="s">
        <v>86</v>
      </c>
      <c r="U2202" t="s">
        <v>46</v>
      </c>
      <c r="W2202" t="s">
        <v>149</v>
      </c>
      <c r="X2202">
        <v>46216</v>
      </c>
      <c r="Y2202">
        <v>1177</v>
      </c>
      <c r="Z2202">
        <v>41.878100000000003</v>
      </c>
      <c r="AA2202">
        <v>-87.629800000000003</v>
      </c>
      <c r="AB2202" t="str">
        <f>IF(Restaurants[[#This Row],[Years_Operating]]&lt;5,"New",
IF(Restaurants[[#This Row],[Years_Operating]]&lt;15,"Established","Legacy"))</f>
        <v>Established</v>
      </c>
      <c r="AC2202" t="str">
        <f>IF(Restaurants[[#This Row],[Country]]="India","Yes","No")</f>
        <v>No</v>
      </c>
      <c r="AD2202" t="str">
        <f>IF(AND(Restaurants[[#This Row],[Has Online Delivery]]="Yes",Restaurants[[#This Row],[Has Table Booking]]="Yes"),"Online + Table",
IF(Restaurants[[#This Row],[Has Online Delivery]]="Yes","Online Only",
IF(Restaurants[[#This Row],[Has Table Booking]]="Yes","Table Only","None")))</f>
        <v>Table Only</v>
      </c>
      <c r="AE2202" t="str">
        <f>IF(Restaurants[[#This Row],[Rating]]&gt;=4.5,"Excellent",
IF(Restaurants[[#This Row],[Rating]]&gt;=4,"Very Good",
IF(Restaurants[[#This Row],[Rating]]&gt;=3.5,"Good","Average/Low")))</f>
        <v>Excellent</v>
      </c>
    </row>
    <row r="2203" spans="1:31" x14ac:dyDescent="0.3">
      <c r="A2203" t="s">
        <v>189</v>
      </c>
      <c r="B2203" t="s">
        <v>272</v>
      </c>
      <c r="C2203" t="s">
        <v>251</v>
      </c>
      <c r="D2203" t="s">
        <v>263</v>
      </c>
      <c r="E2203">
        <v>1</v>
      </c>
      <c r="F2203">
        <v>210</v>
      </c>
      <c r="G2203" t="s">
        <v>192</v>
      </c>
      <c r="H2203">
        <v>1990</v>
      </c>
      <c r="I2203">
        <v>30</v>
      </c>
      <c r="J2203">
        <v>4.7</v>
      </c>
      <c r="K2203" t="s">
        <v>273</v>
      </c>
      <c r="L2203">
        <v>35</v>
      </c>
      <c r="M2203" t="s">
        <v>160</v>
      </c>
      <c r="N2203" t="s">
        <v>193</v>
      </c>
      <c r="O2203" t="s">
        <v>35</v>
      </c>
      <c r="P2203" t="s">
        <v>36</v>
      </c>
      <c r="Q2203" t="s">
        <v>37</v>
      </c>
      <c r="R2203">
        <v>48</v>
      </c>
      <c r="S2203" t="s">
        <v>36</v>
      </c>
      <c r="T2203" t="s">
        <v>55</v>
      </c>
      <c r="U2203" t="s">
        <v>69</v>
      </c>
      <c r="V2203" t="s">
        <v>1026</v>
      </c>
      <c r="W2203" t="s">
        <v>108</v>
      </c>
      <c r="X2203">
        <v>125621</v>
      </c>
      <c r="Y2203">
        <v>2115</v>
      </c>
      <c r="Z2203">
        <v>13.082700000000001</v>
      </c>
      <c r="AA2203">
        <v>80.270700000000005</v>
      </c>
      <c r="AB2203" t="str">
        <f>IF(Restaurants[[#This Row],[Years_Operating]]&lt;5,"New",
IF(Restaurants[[#This Row],[Years_Operating]]&lt;15,"Established","Legacy"))</f>
        <v>Legacy</v>
      </c>
      <c r="AC2203" t="str">
        <f>IF(Restaurants[[#This Row],[Country]]="India","Yes","No")</f>
        <v>Yes</v>
      </c>
      <c r="AD2203" t="str">
        <f>IF(AND(Restaurants[[#This Row],[Has Online Delivery]]="Yes",Restaurants[[#This Row],[Has Table Booking]]="Yes"),"Online + Table",
IF(Restaurants[[#This Row],[Has Online Delivery]]="Yes","Online Only",
IF(Restaurants[[#This Row],[Has Table Booking]]="Yes","Table Only","None")))</f>
        <v>Online Only</v>
      </c>
      <c r="AE2203" t="str">
        <f>IF(Restaurants[[#This Row],[Rating]]&gt;=4.5,"Excellent",
IF(Restaurants[[#This Row],[Rating]]&gt;=4,"Very Good",
IF(Restaurants[[#This Row],[Rating]]&gt;=3.5,"Good","Average/Low")))</f>
        <v>Excellent</v>
      </c>
    </row>
    <row r="2204" spans="1:31" x14ac:dyDescent="0.3">
      <c r="A2204" t="s">
        <v>144</v>
      </c>
      <c r="B2204" t="s">
        <v>862</v>
      </c>
      <c r="C2204" t="s">
        <v>251</v>
      </c>
      <c r="D2204" t="s">
        <v>267</v>
      </c>
      <c r="E2204">
        <v>2</v>
      </c>
      <c r="F2204">
        <v>280</v>
      </c>
      <c r="G2204" t="s">
        <v>148</v>
      </c>
      <c r="H2204">
        <v>2007</v>
      </c>
      <c r="I2204">
        <v>26</v>
      </c>
      <c r="J2204">
        <v>4.7</v>
      </c>
      <c r="K2204" t="s">
        <v>307</v>
      </c>
      <c r="L2204">
        <v>18</v>
      </c>
      <c r="M2204" t="s">
        <v>33</v>
      </c>
      <c r="N2204" t="s">
        <v>143</v>
      </c>
      <c r="O2204" t="s">
        <v>45</v>
      </c>
      <c r="P2204" t="s">
        <v>37</v>
      </c>
      <c r="Q2204" t="s">
        <v>37</v>
      </c>
      <c r="R2204">
        <v>47</v>
      </c>
      <c r="S2204" t="s">
        <v>37</v>
      </c>
      <c r="T2204" t="s">
        <v>55</v>
      </c>
      <c r="U2204" t="s">
        <v>32</v>
      </c>
      <c r="V2204" t="s">
        <v>1027</v>
      </c>
      <c r="W2204" t="s">
        <v>64</v>
      </c>
      <c r="X2204">
        <v>493956</v>
      </c>
      <c r="Y2204">
        <v>4150</v>
      </c>
      <c r="Z2204">
        <v>21.170200000000001</v>
      </c>
      <c r="AA2204">
        <v>72.831100000000006</v>
      </c>
      <c r="AB2204" t="str">
        <f>IF(Restaurants[[#This Row],[Years_Operating]]&lt;5,"New",
IF(Restaurants[[#This Row],[Years_Operating]]&lt;15,"Established","Legacy"))</f>
        <v>Legacy</v>
      </c>
      <c r="AC2204" t="str">
        <f>IF(Restaurants[[#This Row],[Country]]="India","Yes","No")</f>
        <v>Yes</v>
      </c>
      <c r="AD2204" t="str">
        <f>IF(AND(Restaurants[[#This Row],[Has Online Delivery]]="Yes",Restaurants[[#This Row],[Has Table Booking]]="Yes"),"Online + Table",
IF(Restaurants[[#This Row],[Has Online Delivery]]="Yes","Online Only",
IF(Restaurants[[#This Row],[Has Table Booking]]="Yes","Table Only","None")))</f>
        <v>None</v>
      </c>
      <c r="AE2204" t="str">
        <f>IF(Restaurants[[#This Row],[Rating]]&gt;=4.5,"Excellent",
IF(Restaurants[[#This Row],[Rating]]&gt;=4,"Very Good",
IF(Restaurants[[#This Row],[Rating]]&gt;=3.5,"Good","Average/Low")))</f>
        <v>Excellent</v>
      </c>
    </row>
    <row r="2205" spans="1:31" x14ac:dyDescent="0.3">
      <c r="A2205" t="s">
        <v>65</v>
      </c>
      <c r="B2205" t="s">
        <v>58</v>
      </c>
      <c r="C2205" t="s">
        <v>59</v>
      </c>
      <c r="D2205" t="s">
        <v>897</v>
      </c>
      <c r="E2205">
        <v>3</v>
      </c>
      <c r="F2205">
        <v>350</v>
      </c>
      <c r="G2205" t="s">
        <v>68</v>
      </c>
      <c r="H2205">
        <v>1991</v>
      </c>
      <c r="I2205">
        <v>36</v>
      </c>
      <c r="J2205">
        <v>4.8</v>
      </c>
      <c r="K2205" t="s">
        <v>898</v>
      </c>
      <c r="L2205">
        <v>34</v>
      </c>
      <c r="M2205" t="s">
        <v>33</v>
      </c>
      <c r="N2205" t="s">
        <v>34</v>
      </c>
      <c r="O2205" t="s">
        <v>35</v>
      </c>
      <c r="P2205" t="s">
        <v>36</v>
      </c>
      <c r="Q2205" t="s">
        <v>37</v>
      </c>
      <c r="R2205">
        <v>57</v>
      </c>
      <c r="S2205" t="s">
        <v>36</v>
      </c>
      <c r="T2205" t="s">
        <v>38</v>
      </c>
      <c r="U2205" t="s">
        <v>32</v>
      </c>
      <c r="W2205" t="s">
        <v>47</v>
      </c>
      <c r="X2205">
        <v>408883</v>
      </c>
      <c r="Y2205">
        <v>516</v>
      </c>
      <c r="Z2205">
        <v>48.8566</v>
      </c>
      <c r="AA2205">
        <v>2.3521999999999998</v>
      </c>
      <c r="AB2205" t="str">
        <f>IF(Restaurants[[#This Row],[Years_Operating]]&lt;5,"New",
IF(Restaurants[[#This Row],[Years_Operating]]&lt;15,"Established","Legacy"))</f>
        <v>Legacy</v>
      </c>
      <c r="AC2205" t="str">
        <f>IF(Restaurants[[#This Row],[Country]]="India","Yes","No")</f>
        <v>No</v>
      </c>
      <c r="AD2205" t="str">
        <f>IF(AND(Restaurants[[#This Row],[Has Online Delivery]]="Yes",Restaurants[[#This Row],[Has Table Booking]]="Yes"),"Online + Table",
IF(Restaurants[[#This Row],[Has Online Delivery]]="Yes","Online Only",
IF(Restaurants[[#This Row],[Has Table Booking]]="Yes","Table Only","None")))</f>
        <v>Online Only</v>
      </c>
      <c r="AE2205" t="str">
        <f>IF(Restaurants[[#This Row],[Rating]]&gt;=4.5,"Excellent",
IF(Restaurants[[#This Row],[Rating]]&gt;=4,"Very Good",
IF(Restaurants[[#This Row],[Rating]]&gt;=3.5,"Good","Average/Low")))</f>
        <v>Excellent</v>
      </c>
    </row>
    <row r="2206" spans="1:31" x14ac:dyDescent="0.3">
      <c r="A2206" t="s">
        <v>92</v>
      </c>
      <c r="B2206" t="s">
        <v>896</v>
      </c>
      <c r="C2206" t="s">
        <v>59</v>
      </c>
      <c r="D2206" t="s">
        <v>94</v>
      </c>
      <c r="E2206">
        <v>3</v>
      </c>
      <c r="F2206">
        <v>345</v>
      </c>
      <c r="G2206" t="s">
        <v>95</v>
      </c>
      <c r="H2206">
        <v>2011</v>
      </c>
      <c r="I2206">
        <v>50</v>
      </c>
      <c r="J2206">
        <v>4.8</v>
      </c>
      <c r="K2206" t="s">
        <v>96</v>
      </c>
      <c r="L2206">
        <v>14</v>
      </c>
      <c r="M2206" t="s">
        <v>33</v>
      </c>
      <c r="N2206" t="s">
        <v>34</v>
      </c>
      <c r="O2206" t="s">
        <v>54</v>
      </c>
      <c r="P2206" t="s">
        <v>36</v>
      </c>
      <c r="Q2206" t="s">
        <v>36</v>
      </c>
      <c r="R2206">
        <v>53</v>
      </c>
      <c r="S2206" t="s">
        <v>37</v>
      </c>
      <c r="T2206" t="s">
        <v>55</v>
      </c>
      <c r="U2206" t="s">
        <v>46</v>
      </c>
      <c r="W2206" t="s">
        <v>47</v>
      </c>
      <c r="X2206">
        <v>33198</v>
      </c>
      <c r="Y2206">
        <v>4099</v>
      </c>
      <c r="Z2206">
        <v>45.764000000000003</v>
      </c>
      <c r="AA2206">
        <v>4.8357000000000001</v>
      </c>
      <c r="AB2206" t="str">
        <f>IF(Restaurants[[#This Row],[Years_Operating]]&lt;5,"New",
IF(Restaurants[[#This Row],[Years_Operating]]&lt;15,"Established","Legacy"))</f>
        <v>Established</v>
      </c>
      <c r="AC2206" t="str">
        <f>IF(Restaurants[[#This Row],[Country]]="India","Yes","No")</f>
        <v>No</v>
      </c>
      <c r="AD2206" t="str">
        <f>IF(AND(Restaurants[[#This Row],[Has Online Delivery]]="Yes",Restaurants[[#This Row],[Has Table Booking]]="Yes"),"Online + Table",
IF(Restaurants[[#This Row],[Has Online Delivery]]="Yes","Online Only",
IF(Restaurants[[#This Row],[Has Table Booking]]="Yes","Table Only","None")))</f>
        <v>Online + Table</v>
      </c>
      <c r="AE2206" t="str">
        <f>IF(Restaurants[[#This Row],[Rating]]&gt;=4.5,"Excellent",
IF(Restaurants[[#This Row],[Rating]]&gt;=4,"Very Good",
IF(Restaurants[[#This Row],[Rating]]&gt;=3.5,"Good","Average/Low")))</f>
        <v>Excellent</v>
      </c>
    </row>
    <row r="2207" spans="1:31" x14ac:dyDescent="0.3">
      <c r="A2207" t="s">
        <v>186</v>
      </c>
      <c r="B2207" t="s">
        <v>903</v>
      </c>
      <c r="C2207" t="s">
        <v>196</v>
      </c>
      <c r="D2207" t="s">
        <v>953</v>
      </c>
      <c r="E2207">
        <v>2</v>
      </c>
      <c r="F2207">
        <v>550</v>
      </c>
      <c r="G2207" t="s">
        <v>188</v>
      </c>
      <c r="H2207">
        <v>2015</v>
      </c>
      <c r="I2207">
        <v>50</v>
      </c>
      <c r="J2207">
        <v>4.5</v>
      </c>
      <c r="K2207" t="s">
        <v>954</v>
      </c>
      <c r="L2207">
        <v>10</v>
      </c>
      <c r="M2207" t="s">
        <v>62</v>
      </c>
      <c r="N2207" t="s">
        <v>143</v>
      </c>
      <c r="O2207" t="s">
        <v>35</v>
      </c>
      <c r="P2207" t="s">
        <v>36</v>
      </c>
      <c r="Q2207" t="s">
        <v>36</v>
      </c>
      <c r="R2207">
        <v>45</v>
      </c>
      <c r="S2207" t="s">
        <v>37</v>
      </c>
      <c r="T2207" t="s">
        <v>63</v>
      </c>
      <c r="U2207" t="s">
        <v>39</v>
      </c>
      <c r="W2207" t="s">
        <v>47</v>
      </c>
      <c r="X2207">
        <v>144570</v>
      </c>
      <c r="Y2207">
        <v>7159</v>
      </c>
      <c r="Z2207">
        <v>53.800800000000002</v>
      </c>
      <c r="AA2207">
        <v>-1.5490999999999999</v>
      </c>
      <c r="AB2207" t="str">
        <f>IF(Restaurants[[#This Row],[Years_Operating]]&lt;5,"New",
IF(Restaurants[[#This Row],[Years_Operating]]&lt;15,"Established","Legacy"))</f>
        <v>Established</v>
      </c>
      <c r="AC2207" t="str">
        <f>IF(Restaurants[[#This Row],[Country]]="India","Yes","No")</f>
        <v>No</v>
      </c>
      <c r="AD2207" t="str">
        <f>IF(AND(Restaurants[[#This Row],[Has Online Delivery]]="Yes",Restaurants[[#This Row],[Has Table Booking]]="Yes"),"Online + Table",
IF(Restaurants[[#This Row],[Has Online Delivery]]="Yes","Online Only",
IF(Restaurants[[#This Row],[Has Table Booking]]="Yes","Table Only","None")))</f>
        <v>Online + Table</v>
      </c>
      <c r="AE2207" t="str">
        <f>IF(Restaurants[[#This Row],[Rating]]&gt;=4.5,"Excellent",
IF(Restaurants[[#This Row],[Rating]]&gt;=4,"Very Good",
IF(Restaurants[[#This Row],[Rating]]&gt;=3.5,"Good","Average/Low")))</f>
        <v>Excellent</v>
      </c>
    </row>
    <row r="2208" spans="1:31" x14ac:dyDescent="0.3">
      <c r="A2208" t="s">
        <v>97</v>
      </c>
      <c r="B2208" t="s">
        <v>125</v>
      </c>
      <c r="C2208" t="s">
        <v>50</v>
      </c>
      <c r="D2208" t="s">
        <v>878</v>
      </c>
      <c r="E2208">
        <v>3</v>
      </c>
      <c r="F2208">
        <v>298</v>
      </c>
      <c r="G2208" t="s">
        <v>99</v>
      </c>
      <c r="H2208">
        <v>2010</v>
      </c>
      <c r="I2208">
        <v>56</v>
      </c>
      <c r="J2208">
        <v>4.8</v>
      </c>
      <c r="K2208" t="s">
        <v>911</v>
      </c>
      <c r="L2208">
        <v>15</v>
      </c>
      <c r="M2208" t="s">
        <v>33</v>
      </c>
      <c r="N2208" t="s">
        <v>34</v>
      </c>
      <c r="O2208" t="s">
        <v>54</v>
      </c>
      <c r="P2208" t="s">
        <v>36</v>
      </c>
      <c r="Q2208" t="s">
        <v>37</v>
      </c>
      <c r="R2208">
        <v>29</v>
      </c>
      <c r="S2208" t="s">
        <v>36</v>
      </c>
      <c r="T2208" t="s">
        <v>86</v>
      </c>
      <c r="U2208" t="s">
        <v>39</v>
      </c>
      <c r="W2208" t="s">
        <v>47</v>
      </c>
      <c r="X2208">
        <v>292676</v>
      </c>
      <c r="Y2208">
        <v>4962</v>
      </c>
      <c r="Z2208">
        <v>41.878100000000003</v>
      </c>
      <c r="AA2208">
        <v>-87.629800000000003</v>
      </c>
      <c r="AB2208" t="str">
        <f>IF(Restaurants[[#This Row],[Years_Operating]]&lt;5,"New",
IF(Restaurants[[#This Row],[Years_Operating]]&lt;15,"Established","Legacy"))</f>
        <v>Legacy</v>
      </c>
      <c r="AC2208" t="str">
        <f>IF(Restaurants[[#This Row],[Country]]="India","Yes","No")</f>
        <v>No</v>
      </c>
      <c r="AD2208" t="str">
        <f>IF(AND(Restaurants[[#This Row],[Has Online Delivery]]="Yes",Restaurants[[#This Row],[Has Table Booking]]="Yes"),"Online + Table",
IF(Restaurants[[#This Row],[Has Online Delivery]]="Yes","Online Only",
IF(Restaurants[[#This Row],[Has Table Booking]]="Yes","Table Only","None")))</f>
        <v>Online Only</v>
      </c>
      <c r="AE2208" t="str">
        <f>IF(Restaurants[[#This Row],[Rating]]&gt;=4.5,"Excellent",
IF(Restaurants[[#This Row],[Rating]]&gt;=4,"Very Good",
IF(Restaurants[[#This Row],[Rating]]&gt;=3.5,"Good","Average/Low")))</f>
        <v>Excellent</v>
      </c>
    </row>
    <row r="2209" spans="1:31" x14ac:dyDescent="0.3">
      <c r="A2209" t="s">
        <v>171</v>
      </c>
      <c r="B2209" t="s">
        <v>195</v>
      </c>
      <c r="C2209" t="s">
        <v>196</v>
      </c>
      <c r="D2209" t="s">
        <v>928</v>
      </c>
      <c r="E2209">
        <v>2</v>
      </c>
      <c r="F2209">
        <v>285</v>
      </c>
      <c r="G2209" t="s">
        <v>172</v>
      </c>
      <c r="H2209">
        <v>2008</v>
      </c>
      <c r="I2209">
        <v>12</v>
      </c>
      <c r="J2209">
        <v>4.7</v>
      </c>
      <c r="K2209" t="s">
        <v>929</v>
      </c>
      <c r="L2209">
        <v>17</v>
      </c>
      <c r="M2209" t="s">
        <v>33</v>
      </c>
      <c r="N2209" t="s">
        <v>143</v>
      </c>
      <c r="O2209" t="s">
        <v>54</v>
      </c>
      <c r="P2209" t="s">
        <v>37</v>
      </c>
      <c r="Q2209" t="s">
        <v>37</v>
      </c>
      <c r="R2209">
        <v>53</v>
      </c>
      <c r="S2209" t="s">
        <v>37</v>
      </c>
      <c r="T2209" t="s">
        <v>38</v>
      </c>
      <c r="U2209" t="s">
        <v>39</v>
      </c>
      <c r="W2209" t="s">
        <v>47</v>
      </c>
      <c r="X2209">
        <v>288259</v>
      </c>
      <c r="Y2209">
        <v>2838</v>
      </c>
      <c r="Z2209">
        <v>51.507399999999997</v>
      </c>
      <c r="AA2209">
        <v>-0.1278</v>
      </c>
      <c r="AB2209" t="str">
        <f>IF(Restaurants[[#This Row],[Years_Operating]]&lt;5,"New",
IF(Restaurants[[#This Row],[Years_Operating]]&lt;15,"Established","Legacy"))</f>
        <v>Legacy</v>
      </c>
      <c r="AC2209" t="str">
        <f>IF(Restaurants[[#This Row],[Country]]="India","Yes","No")</f>
        <v>No</v>
      </c>
      <c r="AD2209" t="str">
        <f>IF(AND(Restaurants[[#This Row],[Has Online Delivery]]="Yes",Restaurants[[#This Row],[Has Table Booking]]="Yes"),"Online + Table",
IF(Restaurants[[#This Row],[Has Online Delivery]]="Yes","Online Only",
IF(Restaurants[[#This Row],[Has Table Booking]]="Yes","Table Only","None")))</f>
        <v>None</v>
      </c>
      <c r="AE2209" t="str">
        <f>IF(Restaurants[[#This Row],[Rating]]&gt;=4.5,"Excellent",
IF(Restaurants[[#This Row],[Rating]]&gt;=4,"Very Good",
IF(Restaurants[[#This Row],[Rating]]&gt;=3.5,"Good","Average/Low")))</f>
        <v>Excellent</v>
      </c>
    </row>
    <row r="2210" spans="1:31" x14ac:dyDescent="0.3">
      <c r="A2210" t="s">
        <v>243</v>
      </c>
      <c r="B2210" t="s">
        <v>261</v>
      </c>
      <c r="C2210" t="s">
        <v>251</v>
      </c>
      <c r="D2210" t="s">
        <v>267</v>
      </c>
      <c r="E2210">
        <v>0</v>
      </c>
      <c r="F2210">
        <v>125</v>
      </c>
      <c r="G2210" t="s">
        <v>247</v>
      </c>
      <c r="H2210">
        <v>2007</v>
      </c>
      <c r="I2210">
        <v>45</v>
      </c>
      <c r="J2210">
        <v>4.5</v>
      </c>
      <c r="K2210" t="s">
        <v>307</v>
      </c>
      <c r="L2210">
        <v>18</v>
      </c>
      <c r="M2210" t="s">
        <v>204</v>
      </c>
      <c r="N2210" t="s">
        <v>210</v>
      </c>
      <c r="O2210" t="s">
        <v>211</v>
      </c>
      <c r="P2210" t="s">
        <v>36</v>
      </c>
      <c r="Q2210" t="s">
        <v>36</v>
      </c>
      <c r="R2210">
        <v>25</v>
      </c>
      <c r="S2210" t="s">
        <v>36</v>
      </c>
      <c r="T2210" t="s">
        <v>55</v>
      </c>
      <c r="U2210" t="s">
        <v>46</v>
      </c>
      <c r="V2210" t="s">
        <v>1028</v>
      </c>
      <c r="W2210" t="s">
        <v>149</v>
      </c>
      <c r="X2210">
        <v>485679</v>
      </c>
      <c r="Y2210">
        <v>1713</v>
      </c>
      <c r="Z2210">
        <v>22.572600000000001</v>
      </c>
      <c r="AA2210">
        <v>88.363900000000001</v>
      </c>
      <c r="AB2210" t="str">
        <f>IF(Restaurants[[#This Row],[Years_Operating]]&lt;5,"New",
IF(Restaurants[[#This Row],[Years_Operating]]&lt;15,"Established","Legacy"))</f>
        <v>Legacy</v>
      </c>
      <c r="AC2210" t="str">
        <f>IF(Restaurants[[#This Row],[Country]]="India","Yes","No")</f>
        <v>Yes</v>
      </c>
      <c r="AD2210" t="str">
        <f>IF(AND(Restaurants[[#This Row],[Has Online Delivery]]="Yes",Restaurants[[#This Row],[Has Table Booking]]="Yes"),"Online + Table",
IF(Restaurants[[#This Row],[Has Online Delivery]]="Yes","Online Only",
IF(Restaurants[[#This Row],[Has Table Booking]]="Yes","Table Only","None")))</f>
        <v>Online + Table</v>
      </c>
      <c r="AE2210" t="str">
        <f>IF(Restaurants[[#This Row],[Rating]]&gt;=4.5,"Excellent",
IF(Restaurants[[#This Row],[Rating]]&gt;=4,"Very Good",
IF(Restaurants[[#This Row],[Rating]]&gt;=3.5,"Good","Average/Low")))</f>
        <v>Excellent</v>
      </c>
    </row>
    <row r="2211" spans="1:31" x14ac:dyDescent="0.3">
      <c r="A2211" t="s">
        <v>65</v>
      </c>
      <c r="B2211" t="s">
        <v>58</v>
      </c>
      <c r="C2211" t="s">
        <v>59</v>
      </c>
      <c r="D2211" t="s">
        <v>51</v>
      </c>
      <c r="E2211">
        <v>3</v>
      </c>
      <c r="F2211">
        <v>350</v>
      </c>
      <c r="G2211" t="s">
        <v>68</v>
      </c>
      <c r="H2211">
        <v>1991</v>
      </c>
      <c r="I2211">
        <v>36</v>
      </c>
      <c r="J2211">
        <v>4.8</v>
      </c>
      <c r="K2211" t="s">
        <v>178</v>
      </c>
      <c r="L2211">
        <v>34</v>
      </c>
      <c r="M2211" t="s">
        <v>33</v>
      </c>
      <c r="N2211" t="s">
        <v>34</v>
      </c>
      <c r="O2211" t="s">
        <v>35</v>
      </c>
      <c r="P2211" t="s">
        <v>36</v>
      </c>
      <c r="Q2211" t="s">
        <v>37</v>
      </c>
      <c r="R2211">
        <v>74</v>
      </c>
      <c r="S2211" t="s">
        <v>36</v>
      </c>
      <c r="T2211" t="s">
        <v>63</v>
      </c>
      <c r="U2211" t="s">
        <v>32</v>
      </c>
      <c r="W2211" t="s">
        <v>103</v>
      </c>
      <c r="X2211">
        <v>22970</v>
      </c>
      <c r="Y2211">
        <v>7966</v>
      </c>
      <c r="Z2211">
        <v>48.8566</v>
      </c>
      <c r="AA2211">
        <v>2.3521999999999998</v>
      </c>
      <c r="AB2211" t="str">
        <f>IF(Restaurants[[#This Row],[Years_Operating]]&lt;5,"New",
IF(Restaurants[[#This Row],[Years_Operating]]&lt;15,"Established","Legacy"))</f>
        <v>Legacy</v>
      </c>
      <c r="AC2211" t="str">
        <f>IF(Restaurants[[#This Row],[Country]]="India","Yes","No")</f>
        <v>No</v>
      </c>
      <c r="AD2211" t="str">
        <f>IF(AND(Restaurants[[#This Row],[Has Online Delivery]]="Yes",Restaurants[[#This Row],[Has Table Booking]]="Yes"),"Online + Table",
IF(Restaurants[[#This Row],[Has Online Delivery]]="Yes","Online Only",
IF(Restaurants[[#This Row],[Has Table Booking]]="Yes","Table Only","None")))</f>
        <v>Online Only</v>
      </c>
      <c r="AE2211" t="str">
        <f>IF(Restaurants[[#This Row],[Rating]]&gt;=4.5,"Excellent",
IF(Restaurants[[#This Row],[Rating]]&gt;=4,"Very Good",
IF(Restaurants[[#This Row],[Rating]]&gt;=3.5,"Good","Average/Low")))</f>
        <v>Excellent</v>
      </c>
    </row>
    <row r="2212" spans="1:31" x14ac:dyDescent="0.3">
      <c r="A2212" t="s">
        <v>248</v>
      </c>
      <c r="B2212" t="s">
        <v>866</v>
      </c>
      <c r="C2212" t="s">
        <v>251</v>
      </c>
      <c r="D2212" t="s">
        <v>278</v>
      </c>
      <c r="E2212">
        <v>0</v>
      </c>
      <c r="F2212">
        <v>85</v>
      </c>
      <c r="G2212" t="s">
        <v>249</v>
      </c>
      <c r="H2212">
        <v>2014</v>
      </c>
      <c r="I2212">
        <v>38</v>
      </c>
      <c r="J2212">
        <v>4.5</v>
      </c>
      <c r="K2212" t="s">
        <v>299</v>
      </c>
      <c r="L2212">
        <v>11</v>
      </c>
      <c r="M2212" t="s">
        <v>204</v>
      </c>
      <c r="N2212" t="s">
        <v>210</v>
      </c>
      <c r="O2212" t="s">
        <v>35</v>
      </c>
      <c r="P2212" t="s">
        <v>36</v>
      </c>
      <c r="Q2212" t="s">
        <v>36</v>
      </c>
      <c r="R2212">
        <v>26</v>
      </c>
      <c r="S2212" t="s">
        <v>37</v>
      </c>
      <c r="T2212" t="s">
        <v>55</v>
      </c>
      <c r="U2212" t="s">
        <v>39</v>
      </c>
      <c r="V2212" t="s">
        <v>1029</v>
      </c>
      <c r="W2212" t="s">
        <v>108</v>
      </c>
      <c r="X2212">
        <v>416679</v>
      </c>
      <c r="Y2212">
        <v>7645</v>
      </c>
      <c r="Z2212">
        <v>23.022500000000001</v>
      </c>
      <c r="AA2212">
        <v>72.571399999999997</v>
      </c>
      <c r="AB2212" t="str">
        <f>IF(Restaurants[[#This Row],[Years_Operating]]&lt;5,"New",
IF(Restaurants[[#This Row],[Years_Operating]]&lt;15,"Established","Legacy"))</f>
        <v>Established</v>
      </c>
      <c r="AC2212" t="str">
        <f>IF(Restaurants[[#This Row],[Country]]="India","Yes","No")</f>
        <v>Yes</v>
      </c>
      <c r="AD2212" t="str">
        <f>IF(AND(Restaurants[[#This Row],[Has Online Delivery]]="Yes",Restaurants[[#This Row],[Has Table Booking]]="Yes"),"Online + Table",
IF(Restaurants[[#This Row],[Has Online Delivery]]="Yes","Online Only",
IF(Restaurants[[#This Row],[Has Table Booking]]="Yes","Table Only","None")))</f>
        <v>Online + Table</v>
      </c>
      <c r="AE2212" t="str">
        <f>IF(Restaurants[[#This Row],[Rating]]&gt;=4.5,"Excellent",
IF(Restaurants[[#This Row],[Rating]]&gt;=4,"Very Good",
IF(Restaurants[[#This Row],[Rating]]&gt;=3.5,"Good","Average/Low")))</f>
        <v>Excellent</v>
      </c>
    </row>
    <row r="2213" spans="1:31" x14ac:dyDescent="0.3">
      <c r="A2213" t="s">
        <v>199</v>
      </c>
      <c r="B2213" t="s">
        <v>882</v>
      </c>
      <c r="C2213" t="s">
        <v>146</v>
      </c>
      <c r="D2213" t="s">
        <v>905</v>
      </c>
      <c r="E2213">
        <v>1</v>
      </c>
      <c r="F2213">
        <v>165</v>
      </c>
      <c r="G2213" t="s">
        <v>201</v>
      </c>
      <c r="H2213">
        <v>2013</v>
      </c>
      <c r="I2213">
        <v>26</v>
      </c>
      <c r="J2213">
        <v>4.5999999999999996</v>
      </c>
      <c r="K2213" t="s">
        <v>906</v>
      </c>
      <c r="L2213">
        <v>12</v>
      </c>
      <c r="M2213" t="s">
        <v>160</v>
      </c>
      <c r="N2213" t="s">
        <v>193</v>
      </c>
      <c r="O2213" t="s">
        <v>45</v>
      </c>
      <c r="P2213" t="s">
        <v>36</v>
      </c>
      <c r="Q2213" t="s">
        <v>37</v>
      </c>
      <c r="R2213">
        <v>21</v>
      </c>
      <c r="S2213" t="s">
        <v>37</v>
      </c>
      <c r="T2213" t="s">
        <v>63</v>
      </c>
      <c r="U2213" t="s">
        <v>39</v>
      </c>
      <c r="W2213" t="s">
        <v>47</v>
      </c>
      <c r="X2213">
        <v>344958</v>
      </c>
      <c r="Y2213">
        <v>3285</v>
      </c>
      <c r="Z2213">
        <v>35.011600000000001</v>
      </c>
      <c r="AA2213">
        <v>135.7681</v>
      </c>
      <c r="AB2213" t="str">
        <f>IF(Restaurants[[#This Row],[Years_Operating]]&lt;5,"New",
IF(Restaurants[[#This Row],[Years_Operating]]&lt;15,"Established","Legacy"))</f>
        <v>Established</v>
      </c>
      <c r="AC2213" t="str">
        <f>IF(Restaurants[[#This Row],[Country]]="India","Yes","No")</f>
        <v>No</v>
      </c>
      <c r="AD2213" t="str">
        <f>IF(AND(Restaurants[[#This Row],[Has Online Delivery]]="Yes",Restaurants[[#This Row],[Has Table Booking]]="Yes"),"Online + Table",
IF(Restaurants[[#This Row],[Has Online Delivery]]="Yes","Online Only",
IF(Restaurants[[#This Row],[Has Table Booking]]="Yes","Table Only","None")))</f>
        <v>Online Only</v>
      </c>
      <c r="AE2213" t="str">
        <f>IF(Restaurants[[#This Row],[Rating]]&gt;=4.5,"Excellent",
IF(Restaurants[[#This Row],[Rating]]&gt;=4,"Very Good",
IF(Restaurants[[#This Row],[Rating]]&gt;=3.5,"Good","Average/Low")))</f>
        <v>Excellent</v>
      </c>
    </row>
    <row r="2214" spans="1:31" x14ac:dyDescent="0.3">
      <c r="A2214" t="s">
        <v>109</v>
      </c>
      <c r="B2214" t="s">
        <v>921</v>
      </c>
      <c r="C2214" t="s">
        <v>251</v>
      </c>
      <c r="D2214" t="s">
        <v>252</v>
      </c>
      <c r="E2214">
        <v>3</v>
      </c>
      <c r="F2214">
        <v>270</v>
      </c>
      <c r="G2214" t="s">
        <v>109</v>
      </c>
      <c r="H2214">
        <v>1989</v>
      </c>
      <c r="I2214">
        <v>48</v>
      </c>
      <c r="J2214">
        <v>4.8</v>
      </c>
      <c r="K2214" t="s">
        <v>253</v>
      </c>
      <c r="L2214">
        <v>36</v>
      </c>
      <c r="M2214" t="s">
        <v>33</v>
      </c>
      <c r="N2214" t="s">
        <v>34</v>
      </c>
      <c r="O2214" t="s">
        <v>35</v>
      </c>
      <c r="P2214" t="s">
        <v>37</v>
      </c>
      <c r="Q2214" t="s">
        <v>37</v>
      </c>
      <c r="R2214">
        <v>65</v>
      </c>
      <c r="S2214" t="s">
        <v>36</v>
      </c>
      <c r="T2214" t="s">
        <v>63</v>
      </c>
      <c r="U2214" t="s">
        <v>69</v>
      </c>
      <c r="V2214" t="s">
        <v>1030</v>
      </c>
      <c r="W2214" t="s">
        <v>103</v>
      </c>
      <c r="X2214">
        <v>15678</v>
      </c>
      <c r="Y2214">
        <v>2512</v>
      </c>
      <c r="Z2214">
        <v>26.912400000000002</v>
      </c>
      <c r="AA2214">
        <v>75.787300000000002</v>
      </c>
      <c r="AB2214" t="str">
        <f>IF(Restaurants[[#This Row],[Years_Operating]]&lt;5,"New",
IF(Restaurants[[#This Row],[Years_Operating]]&lt;15,"Established","Legacy"))</f>
        <v>Legacy</v>
      </c>
      <c r="AC2214" t="str">
        <f>IF(Restaurants[[#This Row],[Country]]="India","Yes","No")</f>
        <v>Yes</v>
      </c>
      <c r="AD2214" t="str">
        <f>IF(AND(Restaurants[[#This Row],[Has Online Delivery]]="Yes",Restaurants[[#This Row],[Has Table Booking]]="Yes"),"Online + Table",
IF(Restaurants[[#This Row],[Has Online Delivery]]="Yes","Online Only",
IF(Restaurants[[#This Row],[Has Table Booking]]="Yes","Table Only","None")))</f>
        <v>None</v>
      </c>
      <c r="AE2214" t="str">
        <f>IF(Restaurants[[#This Row],[Rating]]&gt;=4.5,"Excellent",
IF(Restaurants[[#This Row],[Rating]]&gt;=4,"Very Good",
IF(Restaurants[[#This Row],[Rating]]&gt;=3.5,"Good","Average/Low")))</f>
        <v>Excellent</v>
      </c>
    </row>
    <row r="2215" spans="1:31" x14ac:dyDescent="0.3">
      <c r="A2215" t="s">
        <v>161</v>
      </c>
      <c r="B2215" t="s">
        <v>195</v>
      </c>
      <c r="C2215" t="s">
        <v>196</v>
      </c>
      <c r="D2215" t="s">
        <v>928</v>
      </c>
      <c r="E2215">
        <v>2</v>
      </c>
      <c r="F2215">
        <v>275</v>
      </c>
      <c r="G2215" t="s">
        <v>163</v>
      </c>
      <c r="H2215">
        <v>2003</v>
      </c>
      <c r="I2215">
        <v>36</v>
      </c>
      <c r="J2215">
        <v>4.7</v>
      </c>
      <c r="K2215" t="s">
        <v>929</v>
      </c>
      <c r="L2215">
        <v>22</v>
      </c>
      <c r="M2215" t="s">
        <v>33</v>
      </c>
      <c r="N2215" t="s">
        <v>143</v>
      </c>
      <c r="O2215" t="s">
        <v>45</v>
      </c>
      <c r="P2215" t="s">
        <v>37</v>
      </c>
      <c r="Q2215" t="s">
        <v>37</v>
      </c>
      <c r="R2215">
        <v>60</v>
      </c>
      <c r="S2215" t="s">
        <v>37</v>
      </c>
      <c r="T2215" t="s">
        <v>38</v>
      </c>
      <c r="U2215" t="s">
        <v>32</v>
      </c>
      <c r="W2215" t="s">
        <v>108</v>
      </c>
      <c r="X2215">
        <v>257584</v>
      </c>
      <c r="Y2215">
        <v>7283</v>
      </c>
      <c r="Z2215">
        <v>51.507399999999997</v>
      </c>
      <c r="AA2215">
        <v>-0.1278</v>
      </c>
      <c r="AB2215" t="str">
        <f>IF(Restaurants[[#This Row],[Years_Operating]]&lt;5,"New",
IF(Restaurants[[#This Row],[Years_Operating]]&lt;15,"Established","Legacy"))</f>
        <v>Legacy</v>
      </c>
      <c r="AC2215" t="str">
        <f>IF(Restaurants[[#This Row],[Country]]="India","Yes","No")</f>
        <v>No</v>
      </c>
      <c r="AD2215" t="str">
        <f>IF(AND(Restaurants[[#This Row],[Has Online Delivery]]="Yes",Restaurants[[#This Row],[Has Table Booking]]="Yes"),"Online + Table",
IF(Restaurants[[#This Row],[Has Online Delivery]]="Yes","Online Only",
IF(Restaurants[[#This Row],[Has Table Booking]]="Yes","Table Only","None")))</f>
        <v>None</v>
      </c>
      <c r="AE2215" t="str">
        <f>IF(Restaurants[[#This Row],[Rating]]&gt;=4.5,"Excellent",
IF(Restaurants[[#This Row],[Rating]]&gt;=4,"Very Good",
IF(Restaurants[[#This Row],[Rating]]&gt;=3.5,"Good","Average/Low")))</f>
        <v>Excellent</v>
      </c>
    </row>
    <row r="2216" spans="1:31" x14ac:dyDescent="0.3">
      <c r="A2216" t="s">
        <v>226</v>
      </c>
      <c r="B2216" t="s">
        <v>275</v>
      </c>
      <c r="C2216" t="s">
        <v>251</v>
      </c>
      <c r="D2216" t="s">
        <v>252</v>
      </c>
      <c r="E2216">
        <v>0</v>
      </c>
      <c r="F2216">
        <v>185</v>
      </c>
      <c r="G2216" t="s">
        <v>228</v>
      </c>
      <c r="H2216">
        <v>2014</v>
      </c>
      <c r="I2216">
        <v>48</v>
      </c>
      <c r="J2216">
        <v>4.5999999999999996</v>
      </c>
      <c r="K2216" t="s">
        <v>253</v>
      </c>
      <c r="L2216">
        <v>11</v>
      </c>
      <c r="M2216" t="s">
        <v>160</v>
      </c>
      <c r="N2216" t="s">
        <v>210</v>
      </c>
      <c r="O2216" t="s">
        <v>45</v>
      </c>
      <c r="P2216" t="s">
        <v>36</v>
      </c>
      <c r="Q2216" t="s">
        <v>37</v>
      </c>
      <c r="R2216">
        <v>51</v>
      </c>
      <c r="S2216" t="s">
        <v>36</v>
      </c>
      <c r="T2216" t="s">
        <v>63</v>
      </c>
      <c r="U2216" t="s">
        <v>39</v>
      </c>
      <c r="V2216" t="s">
        <v>1031</v>
      </c>
      <c r="W2216" t="s">
        <v>132</v>
      </c>
      <c r="X2216">
        <v>247738</v>
      </c>
      <c r="Y2216">
        <v>5957</v>
      </c>
      <c r="Z2216">
        <v>18.520399999999999</v>
      </c>
      <c r="AA2216">
        <v>73.856700000000004</v>
      </c>
      <c r="AB2216" t="str">
        <f>IF(Restaurants[[#This Row],[Years_Operating]]&lt;5,"New",
IF(Restaurants[[#This Row],[Years_Operating]]&lt;15,"Established","Legacy"))</f>
        <v>Established</v>
      </c>
      <c r="AC2216" t="str">
        <f>IF(Restaurants[[#This Row],[Country]]="India","Yes","No")</f>
        <v>Yes</v>
      </c>
      <c r="AD2216" t="str">
        <f>IF(AND(Restaurants[[#This Row],[Has Online Delivery]]="Yes",Restaurants[[#This Row],[Has Table Booking]]="Yes"),"Online + Table",
IF(Restaurants[[#This Row],[Has Online Delivery]]="Yes","Online Only",
IF(Restaurants[[#This Row],[Has Table Booking]]="Yes","Table Only","None")))</f>
        <v>Online Only</v>
      </c>
      <c r="AE2216" t="str">
        <f>IF(Restaurants[[#This Row],[Rating]]&gt;=4.5,"Excellent",
IF(Restaurants[[#This Row],[Rating]]&gt;=4,"Very Good",
IF(Restaurants[[#This Row],[Rating]]&gt;=3.5,"Good","Average/Low")))</f>
        <v>Excellent</v>
      </c>
    </row>
    <row r="2217" spans="1:31" x14ac:dyDescent="0.3">
      <c r="A2217" t="s">
        <v>144</v>
      </c>
      <c r="B2217" t="s">
        <v>913</v>
      </c>
      <c r="C2217" t="s">
        <v>146</v>
      </c>
      <c r="D2217" t="s">
        <v>905</v>
      </c>
      <c r="E2217">
        <v>2</v>
      </c>
      <c r="F2217">
        <v>280</v>
      </c>
      <c r="G2217" t="s">
        <v>148</v>
      </c>
      <c r="H2217">
        <v>2007</v>
      </c>
      <c r="I2217">
        <v>26</v>
      </c>
      <c r="J2217">
        <v>4.7</v>
      </c>
      <c r="K2217" t="s">
        <v>906</v>
      </c>
      <c r="L2217">
        <v>18</v>
      </c>
      <c r="M2217" t="s">
        <v>33</v>
      </c>
      <c r="N2217" t="s">
        <v>143</v>
      </c>
      <c r="O2217" t="s">
        <v>45</v>
      </c>
      <c r="P2217" t="s">
        <v>36</v>
      </c>
      <c r="Q2217" t="s">
        <v>36</v>
      </c>
      <c r="R2217">
        <v>50</v>
      </c>
      <c r="S2217" t="s">
        <v>37</v>
      </c>
      <c r="T2217" t="s">
        <v>55</v>
      </c>
      <c r="U2217" t="s">
        <v>32</v>
      </c>
      <c r="W2217" t="s">
        <v>40</v>
      </c>
      <c r="X2217">
        <v>235452</v>
      </c>
      <c r="Y2217">
        <v>3118</v>
      </c>
      <c r="Z2217">
        <v>34.6937</v>
      </c>
      <c r="AA2217">
        <v>135.50229999999999</v>
      </c>
      <c r="AB2217" t="str">
        <f>IF(Restaurants[[#This Row],[Years_Operating]]&lt;5,"New",
IF(Restaurants[[#This Row],[Years_Operating]]&lt;15,"Established","Legacy"))</f>
        <v>Legacy</v>
      </c>
      <c r="AC2217" t="str">
        <f>IF(Restaurants[[#This Row],[Country]]="India","Yes","No")</f>
        <v>No</v>
      </c>
      <c r="AD2217" t="str">
        <f>IF(AND(Restaurants[[#This Row],[Has Online Delivery]]="Yes",Restaurants[[#This Row],[Has Table Booking]]="Yes"),"Online + Table",
IF(Restaurants[[#This Row],[Has Online Delivery]]="Yes","Online Only",
IF(Restaurants[[#This Row],[Has Table Booking]]="Yes","Table Only","None")))</f>
        <v>Online + Table</v>
      </c>
      <c r="AE2217" t="str">
        <f>IF(Restaurants[[#This Row],[Rating]]&gt;=4.5,"Excellent",
IF(Restaurants[[#This Row],[Rating]]&gt;=4,"Very Good",
IF(Restaurants[[#This Row],[Rating]]&gt;=3.5,"Good","Average/Low")))</f>
        <v>Excellent</v>
      </c>
    </row>
    <row r="2218" spans="1:31" x14ac:dyDescent="0.3">
      <c r="A2218" t="s">
        <v>65</v>
      </c>
      <c r="B2218" t="s">
        <v>973</v>
      </c>
      <c r="C2218" t="s">
        <v>196</v>
      </c>
      <c r="D2218" t="s">
        <v>928</v>
      </c>
      <c r="E2218">
        <v>3</v>
      </c>
      <c r="F2218">
        <v>350</v>
      </c>
      <c r="G2218" t="s">
        <v>68</v>
      </c>
      <c r="H2218">
        <v>1991</v>
      </c>
      <c r="I2218">
        <v>36</v>
      </c>
      <c r="J2218">
        <v>4.8</v>
      </c>
      <c r="K2218" t="s">
        <v>929</v>
      </c>
      <c r="L2218">
        <v>34</v>
      </c>
      <c r="M2218" t="s">
        <v>33</v>
      </c>
      <c r="N2218" t="s">
        <v>34</v>
      </c>
      <c r="O2218" t="s">
        <v>35</v>
      </c>
      <c r="P2218" t="s">
        <v>36</v>
      </c>
      <c r="Q2218" t="s">
        <v>37</v>
      </c>
      <c r="R2218">
        <v>49</v>
      </c>
      <c r="S2218" t="s">
        <v>37</v>
      </c>
      <c r="T2218" t="s">
        <v>55</v>
      </c>
      <c r="U2218" t="s">
        <v>69</v>
      </c>
      <c r="W2218" t="s">
        <v>47</v>
      </c>
      <c r="X2218">
        <v>338060</v>
      </c>
      <c r="Y2218">
        <v>6339</v>
      </c>
      <c r="Z2218">
        <v>52.486199999999997</v>
      </c>
      <c r="AA2218">
        <v>-1.8904000000000001</v>
      </c>
      <c r="AB2218" t="str">
        <f>IF(Restaurants[[#This Row],[Years_Operating]]&lt;5,"New",
IF(Restaurants[[#This Row],[Years_Operating]]&lt;15,"Established","Legacy"))</f>
        <v>Legacy</v>
      </c>
      <c r="AC2218" t="str">
        <f>IF(Restaurants[[#This Row],[Country]]="India","Yes","No")</f>
        <v>No</v>
      </c>
      <c r="AD2218" t="str">
        <f>IF(AND(Restaurants[[#This Row],[Has Online Delivery]]="Yes",Restaurants[[#This Row],[Has Table Booking]]="Yes"),"Online + Table",
IF(Restaurants[[#This Row],[Has Online Delivery]]="Yes","Online Only",
IF(Restaurants[[#This Row],[Has Table Booking]]="Yes","Table Only","None")))</f>
        <v>Online Only</v>
      </c>
      <c r="AE2218" t="str">
        <f>IF(Restaurants[[#This Row],[Rating]]&gt;=4.5,"Excellent",
IF(Restaurants[[#This Row],[Rating]]&gt;=4,"Very Good",
IF(Restaurants[[#This Row],[Rating]]&gt;=3.5,"Good","Average/Low")))</f>
        <v>Excellent</v>
      </c>
    </row>
    <row r="2219" spans="1:31" x14ac:dyDescent="0.3">
      <c r="A2219" t="s">
        <v>124</v>
      </c>
      <c r="B2219" t="s">
        <v>272</v>
      </c>
      <c r="C2219" t="s">
        <v>251</v>
      </c>
      <c r="D2219" t="s">
        <v>278</v>
      </c>
      <c r="E2219">
        <v>3</v>
      </c>
      <c r="F2219">
        <v>385</v>
      </c>
      <c r="G2219" t="s">
        <v>127</v>
      </c>
      <c r="H2219">
        <v>2005</v>
      </c>
      <c r="I2219">
        <v>64</v>
      </c>
      <c r="J2219">
        <v>4.7</v>
      </c>
      <c r="K2219" t="s">
        <v>279</v>
      </c>
      <c r="L2219">
        <v>20</v>
      </c>
      <c r="M2219" t="s">
        <v>33</v>
      </c>
      <c r="N2219" t="s">
        <v>34</v>
      </c>
      <c r="O2219" t="s">
        <v>54</v>
      </c>
      <c r="P2219" t="s">
        <v>36</v>
      </c>
      <c r="Q2219" t="s">
        <v>37</v>
      </c>
      <c r="R2219">
        <v>63</v>
      </c>
      <c r="S2219" t="s">
        <v>36</v>
      </c>
      <c r="T2219" t="s">
        <v>86</v>
      </c>
      <c r="U2219" t="s">
        <v>69</v>
      </c>
      <c r="V2219" t="s">
        <v>1032</v>
      </c>
      <c r="W2219" t="s">
        <v>132</v>
      </c>
      <c r="X2219">
        <v>117064</v>
      </c>
      <c r="Y2219">
        <v>1569</v>
      </c>
      <c r="Z2219">
        <v>13.082700000000001</v>
      </c>
      <c r="AA2219">
        <v>80.270700000000005</v>
      </c>
      <c r="AB2219" t="str">
        <f>IF(Restaurants[[#This Row],[Years_Operating]]&lt;5,"New",
IF(Restaurants[[#This Row],[Years_Operating]]&lt;15,"Established","Legacy"))</f>
        <v>Legacy</v>
      </c>
      <c r="AC2219" t="str">
        <f>IF(Restaurants[[#This Row],[Country]]="India","Yes","No")</f>
        <v>Yes</v>
      </c>
      <c r="AD2219" t="str">
        <f>IF(AND(Restaurants[[#This Row],[Has Online Delivery]]="Yes",Restaurants[[#This Row],[Has Table Booking]]="Yes"),"Online + Table",
IF(Restaurants[[#This Row],[Has Online Delivery]]="Yes","Online Only",
IF(Restaurants[[#This Row],[Has Table Booking]]="Yes","Table Only","None")))</f>
        <v>Online Only</v>
      </c>
      <c r="AE2219" t="str">
        <f>IF(Restaurants[[#This Row],[Rating]]&gt;=4.5,"Excellent",
IF(Restaurants[[#This Row],[Rating]]&gt;=4,"Very Good",
IF(Restaurants[[#This Row],[Rating]]&gt;=3.5,"Good","Average/Low")))</f>
        <v>Excellent</v>
      </c>
    </row>
    <row r="2220" spans="1:31" x14ac:dyDescent="0.3">
      <c r="A2220" t="s">
        <v>124</v>
      </c>
      <c r="B2220" t="s">
        <v>891</v>
      </c>
      <c r="C2220" t="s">
        <v>196</v>
      </c>
      <c r="D2220" t="s">
        <v>892</v>
      </c>
      <c r="E2220">
        <v>3</v>
      </c>
      <c r="F2220">
        <v>385</v>
      </c>
      <c r="G2220" t="s">
        <v>127</v>
      </c>
      <c r="H2220">
        <v>2005</v>
      </c>
      <c r="I2220">
        <v>64</v>
      </c>
      <c r="J2220">
        <v>4.7</v>
      </c>
      <c r="K2220" t="s">
        <v>960</v>
      </c>
      <c r="L2220">
        <v>20</v>
      </c>
      <c r="M2220" t="s">
        <v>33</v>
      </c>
      <c r="N2220" t="s">
        <v>34</v>
      </c>
      <c r="O2220" t="s">
        <v>54</v>
      </c>
      <c r="P2220" t="s">
        <v>37</v>
      </c>
      <c r="Q2220" t="s">
        <v>37</v>
      </c>
      <c r="R2220">
        <v>63</v>
      </c>
      <c r="S2220" t="s">
        <v>37</v>
      </c>
      <c r="T2220" t="s">
        <v>86</v>
      </c>
      <c r="U2220" t="s">
        <v>32</v>
      </c>
      <c r="W2220" t="s">
        <v>149</v>
      </c>
      <c r="X2220">
        <v>183245</v>
      </c>
      <c r="Y2220">
        <v>1518</v>
      </c>
      <c r="Z2220">
        <v>53.480800000000002</v>
      </c>
      <c r="AA2220">
        <v>-2.2425999999999999</v>
      </c>
      <c r="AB2220" t="str">
        <f>IF(Restaurants[[#This Row],[Years_Operating]]&lt;5,"New",
IF(Restaurants[[#This Row],[Years_Operating]]&lt;15,"Established","Legacy"))</f>
        <v>Legacy</v>
      </c>
      <c r="AC2220" t="str">
        <f>IF(Restaurants[[#This Row],[Country]]="India","Yes","No")</f>
        <v>No</v>
      </c>
      <c r="AD2220" t="str">
        <f>IF(AND(Restaurants[[#This Row],[Has Online Delivery]]="Yes",Restaurants[[#This Row],[Has Table Booking]]="Yes"),"Online + Table",
IF(Restaurants[[#This Row],[Has Online Delivery]]="Yes","Online Only",
IF(Restaurants[[#This Row],[Has Table Booking]]="Yes","Table Only","None")))</f>
        <v>None</v>
      </c>
      <c r="AE2220" t="str">
        <f>IF(Restaurants[[#This Row],[Rating]]&gt;=4.5,"Excellent",
IF(Restaurants[[#This Row],[Rating]]&gt;=4,"Very Good",
IF(Restaurants[[#This Row],[Rating]]&gt;=3.5,"Good","Average/Low")))</f>
        <v>Excellent</v>
      </c>
    </row>
    <row r="2221" spans="1:31" x14ac:dyDescent="0.3">
      <c r="A2221" t="s">
        <v>87</v>
      </c>
      <c r="B2221" t="s">
        <v>290</v>
      </c>
      <c r="C2221" t="s">
        <v>251</v>
      </c>
      <c r="D2221" t="s">
        <v>263</v>
      </c>
      <c r="E2221">
        <v>3</v>
      </c>
      <c r="F2221">
        <v>295</v>
      </c>
      <c r="G2221" t="s">
        <v>91</v>
      </c>
      <c r="H2221">
        <v>1897</v>
      </c>
      <c r="I2221">
        <v>50</v>
      </c>
      <c r="J2221">
        <v>4.8</v>
      </c>
      <c r="K2221" t="s">
        <v>273</v>
      </c>
      <c r="L2221">
        <v>128</v>
      </c>
      <c r="M2221" t="s">
        <v>33</v>
      </c>
      <c r="N2221" t="s">
        <v>34</v>
      </c>
      <c r="O2221" t="s">
        <v>35</v>
      </c>
      <c r="P2221" t="s">
        <v>37</v>
      </c>
      <c r="Q2221" t="s">
        <v>36</v>
      </c>
      <c r="R2221">
        <v>70</v>
      </c>
      <c r="S2221" t="s">
        <v>37</v>
      </c>
      <c r="T2221" t="s">
        <v>55</v>
      </c>
      <c r="U2221" t="s">
        <v>39</v>
      </c>
      <c r="V2221" t="s">
        <v>1033</v>
      </c>
      <c r="W2221" t="s">
        <v>108</v>
      </c>
      <c r="X2221">
        <v>137556</v>
      </c>
      <c r="Y2221">
        <v>7062</v>
      </c>
      <c r="Z2221">
        <v>17.385000000000002</v>
      </c>
      <c r="AA2221">
        <v>78.486699999999999</v>
      </c>
      <c r="AB2221" t="str">
        <f>IF(Restaurants[[#This Row],[Years_Operating]]&lt;5,"New",
IF(Restaurants[[#This Row],[Years_Operating]]&lt;15,"Established","Legacy"))</f>
        <v>Legacy</v>
      </c>
      <c r="AC2221" t="str">
        <f>IF(Restaurants[[#This Row],[Country]]="India","Yes","No")</f>
        <v>Yes</v>
      </c>
      <c r="AD2221" t="str">
        <f>IF(AND(Restaurants[[#This Row],[Has Online Delivery]]="Yes",Restaurants[[#This Row],[Has Table Booking]]="Yes"),"Online + Table",
IF(Restaurants[[#This Row],[Has Online Delivery]]="Yes","Online Only",
IF(Restaurants[[#This Row],[Has Table Booking]]="Yes","Table Only","None")))</f>
        <v>Table Only</v>
      </c>
      <c r="AE2221" t="str">
        <f>IF(Restaurants[[#This Row],[Rating]]&gt;=4.5,"Excellent",
IF(Restaurants[[#This Row],[Rating]]&gt;=4,"Very Good",
IF(Restaurants[[#This Row],[Rating]]&gt;=3.5,"Good","Average/Low")))</f>
        <v>Excellent</v>
      </c>
    </row>
    <row r="2222" spans="1:31" x14ac:dyDescent="0.3">
      <c r="A2222" t="s">
        <v>48</v>
      </c>
      <c r="B2222" t="s">
        <v>866</v>
      </c>
      <c r="C2222" t="s">
        <v>251</v>
      </c>
      <c r="D2222" t="s">
        <v>278</v>
      </c>
      <c r="E2222">
        <v>3</v>
      </c>
      <c r="F2222">
        <v>390</v>
      </c>
      <c r="G2222" t="s">
        <v>52</v>
      </c>
      <c r="H2222">
        <v>1994</v>
      </c>
      <c r="I2222">
        <v>60</v>
      </c>
      <c r="J2222">
        <v>4.9000000000000004</v>
      </c>
      <c r="K2222" t="s">
        <v>279</v>
      </c>
      <c r="L2222">
        <v>31</v>
      </c>
      <c r="M2222" t="s">
        <v>33</v>
      </c>
      <c r="N2222" t="s">
        <v>34</v>
      </c>
      <c r="O2222" t="s">
        <v>54</v>
      </c>
      <c r="P2222" t="s">
        <v>37</v>
      </c>
      <c r="Q2222" t="s">
        <v>37</v>
      </c>
      <c r="R2222">
        <v>46</v>
      </c>
      <c r="S2222" t="s">
        <v>36</v>
      </c>
      <c r="T2222" t="s">
        <v>86</v>
      </c>
      <c r="U2222" t="s">
        <v>69</v>
      </c>
      <c r="V2222" t="s">
        <v>1034</v>
      </c>
      <c r="W2222" t="s">
        <v>132</v>
      </c>
      <c r="X2222">
        <v>321463</v>
      </c>
      <c r="Y2222">
        <v>1820</v>
      </c>
      <c r="Z2222">
        <v>23.022500000000001</v>
      </c>
      <c r="AA2222">
        <v>72.571399999999997</v>
      </c>
      <c r="AB2222" t="str">
        <f>IF(Restaurants[[#This Row],[Years_Operating]]&lt;5,"New",
IF(Restaurants[[#This Row],[Years_Operating]]&lt;15,"Established","Legacy"))</f>
        <v>Legacy</v>
      </c>
      <c r="AC2222" t="str">
        <f>IF(Restaurants[[#This Row],[Country]]="India","Yes","No")</f>
        <v>Yes</v>
      </c>
      <c r="AD2222" t="str">
        <f>IF(AND(Restaurants[[#This Row],[Has Online Delivery]]="Yes",Restaurants[[#This Row],[Has Table Booking]]="Yes"),"Online + Table",
IF(Restaurants[[#This Row],[Has Online Delivery]]="Yes","Online Only",
IF(Restaurants[[#This Row],[Has Table Booking]]="Yes","Table Only","None")))</f>
        <v>None</v>
      </c>
      <c r="AE2222" t="str">
        <f>IF(Restaurants[[#This Row],[Rating]]&gt;=4.5,"Excellent",
IF(Restaurants[[#This Row],[Rating]]&gt;=4,"Very Good",
IF(Restaurants[[#This Row],[Rating]]&gt;=3.5,"Good","Average/Low")))</f>
        <v>Excellent</v>
      </c>
    </row>
    <row r="2223" spans="1:31" x14ac:dyDescent="0.3">
      <c r="A2223" t="s">
        <v>150</v>
      </c>
      <c r="B2223" t="s">
        <v>105</v>
      </c>
      <c r="C2223" t="s">
        <v>29</v>
      </c>
      <c r="D2223" t="s">
        <v>886</v>
      </c>
      <c r="E2223">
        <v>2</v>
      </c>
      <c r="F2223">
        <v>325</v>
      </c>
      <c r="G2223" t="s">
        <v>153</v>
      </c>
      <c r="H2223">
        <v>2016</v>
      </c>
      <c r="I2223">
        <v>48</v>
      </c>
      <c r="J2223">
        <v>4.7</v>
      </c>
      <c r="K2223" t="s">
        <v>887</v>
      </c>
      <c r="L2223">
        <v>9</v>
      </c>
      <c r="M2223" t="s">
        <v>33</v>
      </c>
      <c r="N2223" t="s">
        <v>143</v>
      </c>
      <c r="O2223" t="s">
        <v>54</v>
      </c>
      <c r="P2223" t="s">
        <v>36</v>
      </c>
      <c r="Q2223" t="s">
        <v>37</v>
      </c>
      <c r="R2223">
        <v>57</v>
      </c>
      <c r="S2223" t="s">
        <v>36</v>
      </c>
      <c r="T2223" t="s">
        <v>55</v>
      </c>
      <c r="U2223" t="s">
        <v>46</v>
      </c>
      <c r="W2223" t="s">
        <v>56</v>
      </c>
      <c r="X2223">
        <v>454948</v>
      </c>
      <c r="Y2223">
        <v>6415</v>
      </c>
      <c r="Z2223">
        <v>41.902799999999999</v>
      </c>
      <c r="AA2223">
        <v>12.4964</v>
      </c>
      <c r="AB2223" t="str">
        <f>IF(Restaurants[[#This Row],[Years_Operating]]&lt;5,"New",
IF(Restaurants[[#This Row],[Years_Operating]]&lt;15,"Established","Legacy"))</f>
        <v>Established</v>
      </c>
      <c r="AC2223" t="str">
        <f>IF(Restaurants[[#This Row],[Country]]="India","Yes","No")</f>
        <v>No</v>
      </c>
      <c r="AD2223" t="str">
        <f>IF(AND(Restaurants[[#This Row],[Has Online Delivery]]="Yes",Restaurants[[#This Row],[Has Table Booking]]="Yes"),"Online + Table",
IF(Restaurants[[#This Row],[Has Online Delivery]]="Yes","Online Only",
IF(Restaurants[[#This Row],[Has Table Booking]]="Yes","Table Only","None")))</f>
        <v>Online Only</v>
      </c>
      <c r="AE2223" t="str">
        <f>IF(Restaurants[[#This Row],[Rating]]&gt;=4.5,"Excellent",
IF(Restaurants[[#This Row],[Rating]]&gt;=4,"Very Good",
IF(Restaurants[[#This Row],[Rating]]&gt;=3.5,"Good","Average/Low")))</f>
        <v>Excellent</v>
      </c>
    </row>
    <row r="2224" spans="1:31" x14ac:dyDescent="0.3">
      <c r="A2224" t="s">
        <v>199</v>
      </c>
      <c r="B2224" t="s">
        <v>125</v>
      </c>
      <c r="C2224" t="s">
        <v>50</v>
      </c>
      <c r="D2224" t="s">
        <v>901</v>
      </c>
      <c r="E2224">
        <v>1</v>
      </c>
      <c r="F2224">
        <v>165</v>
      </c>
      <c r="G2224" t="s">
        <v>201</v>
      </c>
      <c r="H2224">
        <v>2013</v>
      </c>
      <c r="I2224">
        <v>26</v>
      </c>
      <c r="J2224">
        <v>4.5999999999999996</v>
      </c>
      <c r="K2224" t="s">
        <v>902</v>
      </c>
      <c r="L2224">
        <v>12</v>
      </c>
      <c r="M2224" t="s">
        <v>160</v>
      </c>
      <c r="N2224" t="s">
        <v>193</v>
      </c>
      <c r="O2224" t="s">
        <v>45</v>
      </c>
      <c r="P2224" t="s">
        <v>37</v>
      </c>
      <c r="Q2224" t="s">
        <v>36</v>
      </c>
      <c r="R2224">
        <v>44</v>
      </c>
      <c r="S2224" t="s">
        <v>36</v>
      </c>
      <c r="T2224" t="s">
        <v>86</v>
      </c>
      <c r="U2224" t="s">
        <v>69</v>
      </c>
      <c r="W2224" t="s">
        <v>47</v>
      </c>
      <c r="X2224">
        <v>434363</v>
      </c>
      <c r="Y2224">
        <v>2950</v>
      </c>
      <c r="Z2224">
        <v>41.878100000000003</v>
      </c>
      <c r="AA2224">
        <v>-87.629800000000003</v>
      </c>
      <c r="AB2224" t="str">
        <f>IF(Restaurants[[#This Row],[Years_Operating]]&lt;5,"New",
IF(Restaurants[[#This Row],[Years_Operating]]&lt;15,"Established","Legacy"))</f>
        <v>Established</v>
      </c>
      <c r="AC2224" t="str">
        <f>IF(Restaurants[[#This Row],[Country]]="India","Yes","No")</f>
        <v>No</v>
      </c>
      <c r="AD2224" t="str">
        <f>IF(AND(Restaurants[[#This Row],[Has Online Delivery]]="Yes",Restaurants[[#This Row],[Has Table Booking]]="Yes"),"Online + Table",
IF(Restaurants[[#This Row],[Has Online Delivery]]="Yes","Online Only",
IF(Restaurants[[#This Row],[Has Table Booking]]="Yes","Table Only","None")))</f>
        <v>Table Only</v>
      </c>
      <c r="AE2224" t="str">
        <f>IF(Restaurants[[#This Row],[Rating]]&gt;=4.5,"Excellent",
IF(Restaurants[[#This Row],[Rating]]&gt;=4,"Very Good",
IF(Restaurants[[#This Row],[Rating]]&gt;=3.5,"Good","Average/Low")))</f>
        <v>Excellent</v>
      </c>
    </row>
    <row r="2225" spans="1:31" x14ac:dyDescent="0.3">
      <c r="A2225" t="s">
        <v>136</v>
      </c>
      <c r="B2225" t="s">
        <v>105</v>
      </c>
      <c r="C2225" t="s">
        <v>29</v>
      </c>
      <c r="D2225" t="s">
        <v>874</v>
      </c>
      <c r="E2225">
        <v>3</v>
      </c>
      <c r="F2225">
        <v>570</v>
      </c>
      <c r="G2225" t="s">
        <v>140</v>
      </c>
      <c r="H2225">
        <v>2012</v>
      </c>
      <c r="I2225">
        <v>10</v>
      </c>
      <c r="J2225">
        <v>4.5999999999999996</v>
      </c>
      <c r="K2225" t="s">
        <v>875</v>
      </c>
      <c r="L2225">
        <v>13</v>
      </c>
      <c r="M2225" t="s">
        <v>62</v>
      </c>
      <c r="N2225" t="s">
        <v>34</v>
      </c>
      <c r="O2225" t="s">
        <v>45</v>
      </c>
      <c r="P2225" t="s">
        <v>37</v>
      </c>
      <c r="Q2225" t="s">
        <v>37</v>
      </c>
      <c r="R2225">
        <v>49</v>
      </c>
      <c r="S2225" t="s">
        <v>36</v>
      </c>
      <c r="T2225" t="s">
        <v>86</v>
      </c>
      <c r="U2225" t="s">
        <v>46</v>
      </c>
      <c r="W2225" t="s">
        <v>80</v>
      </c>
      <c r="X2225">
        <v>164300</v>
      </c>
      <c r="Y2225">
        <v>514</v>
      </c>
      <c r="Z2225">
        <v>41.902799999999999</v>
      </c>
      <c r="AA2225">
        <v>12.4964</v>
      </c>
      <c r="AB2225" t="str">
        <f>IF(Restaurants[[#This Row],[Years_Operating]]&lt;5,"New",
IF(Restaurants[[#This Row],[Years_Operating]]&lt;15,"Established","Legacy"))</f>
        <v>Established</v>
      </c>
      <c r="AC2225" t="str">
        <f>IF(Restaurants[[#This Row],[Country]]="India","Yes","No")</f>
        <v>No</v>
      </c>
      <c r="AD2225" t="str">
        <f>IF(AND(Restaurants[[#This Row],[Has Online Delivery]]="Yes",Restaurants[[#This Row],[Has Table Booking]]="Yes"),"Online + Table",
IF(Restaurants[[#This Row],[Has Online Delivery]]="Yes","Online Only",
IF(Restaurants[[#This Row],[Has Table Booking]]="Yes","Table Only","None")))</f>
        <v>None</v>
      </c>
      <c r="AE2225" t="str">
        <f>IF(Restaurants[[#This Row],[Rating]]&gt;=4.5,"Excellent",
IF(Restaurants[[#This Row],[Rating]]&gt;=4,"Very Good",
IF(Restaurants[[#This Row],[Rating]]&gt;=3.5,"Good","Average/Low")))</f>
        <v>Excellent</v>
      </c>
    </row>
    <row r="2226" spans="1:31" x14ac:dyDescent="0.3">
      <c r="A2226" t="s">
        <v>215</v>
      </c>
      <c r="B2226" t="s">
        <v>125</v>
      </c>
      <c r="C2226" t="s">
        <v>50</v>
      </c>
      <c r="D2226" t="s">
        <v>916</v>
      </c>
      <c r="E2226">
        <v>0</v>
      </c>
      <c r="F2226">
        <v>155</v>
      </c>
      <c r="G2226" t="s">
        <v>219</v>
      </c>
      <c r="H2226">
        <v>2000</v>
      </c>
      <c r="I2226">
        <v>55</v>
      </c>
      <c r="J2226">
        <v>4.7</v>
      </c>
      <c r="K2226" t="s">
        <v>917</v>
      </c>
      <c r="L2226">
        <v>25</v>
      </c>
      <c r="M2226" t="s">
        <v>160</v>
      </c>
      <c r="N2226" t="s">
        <v>210</v>
      </c>
      <c r="O2226" t="s">
        <v>54</v>
      </c>
      <c r="P2226" t="s">
        <v>36</v>
      </c>
      <c r="Q2226" t="s">
        <v>36</v>
      </c>
      <c r="R2226">
        <v>40</v>
      </c>
      <c r="S2226" t="s">
        <v>37</v>
      </c>
      <c r="T2226" t="s">
        <v>86</v>
      </c>
      <c r="U2226" t="s">
        <v>69</v>
      </c>
      <c r="W2226" t="s">
        <v>56</v>
      </c>
      <c r="X2226">
        <v>441662</v>
      </c>
      <c r="Y2226">
        <v>6220</v>
      </c>
      <c r="Z2226">
        <v>41.878100000000003</v>
      </c>
      <c r="AA2226">
        <v>-87.629800000000003</v>
      </c>
      <c r="AB2226" t="str">
        <f>IF(Restaurants[[#This Row],[Years_Operating]]&lt;5,"New",
IF(Restaurants[[#This Row],[Years_Operating]]&lt;15,"Established","Legacy"))</f>
        <v>Legacy</v>
      </c>
      <c r="AC2226" t="str">
        <f>IF(Restaurants[[#This Row],[Country]]="India","Yes","No")</f>
        <v>No</v>
      </c>
      <c r="AD2226" t="str">
        <f>IF(AND(Restaurants[[#This Row],[Has Online Delivery]]="Yes",Restaurants[[#This Row],[Has Table Booking]]="Yes"),"Online + Table",
IF(Restaurants[[#This Row],[Has Online Delivery]]="Yes","Online Only",
IF(Restaurants[[#This Row],[Has Table Booking]]="Yes","Table Only","None")))</f>
        <v>Online + Table</v>
      </c>
      <c r="AE2226" t="str">
        <f>IF(Restaurants[[#This Row],[Rating]]&gt;=4.5,"Excellent",
IF(Restaurants[[#This Row],[Rating]]&gt;=4,"Very Good",
IF(Restaurants[[#This Row],[Rating]]&gt;=3.5,"Good","Average/Low")))</f>
        <v>Excellent</v>
      </c>
    </row>
    <row r="2227" spans="1:31" x14ac:dyDescent="0.3">
      <c r="A2227" t="s">
        <v>57</v>
      </c>
      <c r="B2227" t="s">
        <v>77</v>
      </c>
      <c r="C2227" t="s">
        <v>50</v>
      </c>
      <c r="D2227" t="s">
        <v>916</v>
      </c>
      <c r="E2227">
        <v>3</v>
      </c>
      <c r="F2227">
        <v>425</v>
      </c>
      <c r="G2227" t="s">
        <v>61</v>
      </c>
      <c r="H2227">
        <v>1986</v>
      </c>
      <c r="I2227">
        <v>40</v>
      </c>
      <c r="J2227">
        <v>4.9000000000000004</v>
      </c>
      <c r="K2227" t="s">
        <v>930</v>
      </c>
      <c r="L2227">
        <v>39</v>
      </c>
      <c r="M2227" t="s">
        <v>62</v>
      </c>
      <c r="N2227" t="s">
        <v>34</v>
      </c>
      <c r="O2227" t="s">
        <v>35</v>
      </c>
      <c r="P2227" t="s">
        <v>36</v>
      </c>
      <c r="Q2227" t="s">
        <v>37</v>
      </c>
      <c r="R2227">
        <v>72</v>
      </c>
      <c r="S2227" t="s">
        <v>36</v>
      </c>
      <c r="T2227" t="s">
        <v>38</v>
      </c>
      <c r="U2227" t="s">
        <v>46</v>
      </c>
      <c r="W2227" t="s">
        <v>40</v>
      </c>
      <c r="X2227">
        <v>194771</v>
      </c>
      <c r="Y2227">
        <v>5016</v>
      </c>
      <c r="Z2227">
        <v>40.712800000000001</v>
      </c>
      <c r="AA2227">
        <v>-74.006</v>
      </c>
      <c r="AB2227" t="str">
        <f>IF(Restaurants[[#This Row],[Years_Operating]]&lt;5,"New",
IF(Restaurants[[#This Row],[Years_Operating]]&lt;15,"Established","Legacy"))</f>
        <v>Legacy</v>
      </c>
      <c r="AC2227" t="str">
        <f>IF(Restaurants[[#This Row],[Country]]="India","Yes","No")</f>
        <v>No</v>
      </c>
      <c r="AD2227" t="str">
        <f>IF(AND(Restaurants[[#This Row],[Has Online Delivery]]="Yes",Restaurants[[#This Row],[Has Table Booking]]="Yes"),"Online + Table",
IF(Restaurants[[#This Row],[Has Online Delivery]]="Yes","Online Only",
IF(Restaurants[[#This Row],[Has Table Booking]]="Yes","Table Only","None")))</f>
        <v>Online Only</v>
      </c>
      <c r="AE2227" t="str">
        <f>IF(Restaurants[[#This Row],[Rating]]&gt;=4.5,"Excellent",
IF(Restaurants[[#This Row],[Rating]]&gt;=4,"Very Good",
IF(Restaurants[[#This Row],[Rating]]&gt;=3.5,"Good","Average/Low")))</f>
        <v>Excellent</v>
      </c>
    </row>
    <row r="2228" spans="1:31" x14ac:dyDescent="0.3">
      <c r="A2228" t="s">
        <v>48</v>
      </c>
      <c r="B2228" t="s">
        <v>891</v>
      </c>
      <c r="C2228" t="s">
        <v>196</v>
      </c>
      <c r="D2228" t="s">
        <v>928</v>
      </c>
      <c r="E2228">
        <v>3</v>
      </c>
      <c r="F2228">
        <v>390</v>
      </c>
      <c r="G2228" t="s">
        <v>52</v>
      </c>
      <c r="H2228">
        <v>1994</v>
      </c>
      <c r="I2228">
        <v>60</v>
      </c>
      <c r="J2228">
        <v>4.9000000000000004</v>
      </c>
      <c r="K2228" t="s">
        <v>929</v>
      </c>
      <c r="L2228">
        <v>31</v>
      </c>
      <c r="M2228" t="s">
        <v>33</v>
      </c>
      <c r="N2228" t="s">
        <v>34</v>
      </c>
      <c r="O2228" t="s">
        <v>54</v>
      </c>
      <c r="P2228" t="s">
        <v>36</v>
      </c>
      <c r="Q2228" t="s">
        <v>37</v>
      </c>
      <c r="R2228">
        <v>41</v>
      </c>
      <c r="S2228" t="s">
        <v>36</v>
      </c>
      <c r="T2228" t="s">
        <v>63</v>
      </c>
      <c r="U2228" t="s">
        <v>46</v>
      </c>
      <c r="W2228" t="s">
        <v>149</v>
      </c>
      <c r="X2228">
        <v>227486</v>
      </c>
      <c r="Y2228">
        <v>2384</v>
      </c>
      <c r="Z2228">
        <v>53.480800000000002</v>
      </c>
      <c r="AA2228">
        <v>-2.2425999999999999</v>
      </c>
      <c r="AB2228" t="str">
        <f>IF(Restaurants[[#This Row],[Years_Operating]]&lt;5,"New",
IF(Restaurants[[#This Row],[Years_Operating]]&lt;15,"Established","Legacy"))</f>
        <v>Legacy</v>
      </c>
      <c r="AC2228" t="str">
        <f>IF(Restaurants[[#This Row],[Country]]="India","Yes","No")</f>
        <v>No</v>
      </c>
      <c r="AD2228" t="str">
        <f>IF(AND(Restaurants[[#This Row],[Has Online Delivery]]="Yes",Restaurants[[#This Row],[Has Table Booking]]="Yes"),"Online + Table",
IF(Restaurants[[#This Row],[Has Online Delivery]]="Yes","Online Only",
IF(Restaurants[[#This Row],[Has Table Booking]]="Yes","Table Only","None")))</f>
        <v>Online Only</v>
      </c>
      <c r="AE2228" t="str">
        <f>IF(Restaurants[[#This Row],[Rating]]&gt;=4.5,"Excellent",
IF(Restaurants[[#This Row],[Rating]]&gt;=4,"Very Good",
IF(Restaurants[[#This Row],[Rating]]&gt;=3.5,"Good","Average/Low")))</f>
        <v>Excellent</v>
      </c>
    </row>
    <row r="2229" spans="1:31" x14ac:dyDescent="0.3">
      <c r="A2229" t="s">
        <v>71</v>
      </c>
      <c r="B2229" t="s">
        <v>903</v>
      </c>
      <c r="C2229" t="s">
        <v>196</v>
      </c>
      <c r="D2229" t="s">
        <v>892</v>
      </c>
      <c r="E2229">
        <v>3</v>
      </c>
      <c r="F2229">
        <v>380</v>
      </c>
      <c r="G2229" t="s">
        <v>75</v>
      </c>
      <c r="H2229">
        <v>2008</v>
      </c>
      <c r="I2229">
        <v>23</v>
      </c>
      <c r="J2229">
        <v>4.8</v>
      </c>
      <c r="K2229" t="s">
        <v>893</v>
      </c>
      <c r="L2229">
        <v>17</v>
      </c>
      <c r="M2229" t="s">
        <v>33</v>
      </c>
      <c r="N2229" t="s">
        <v>34</v>
      </c>
      <c r="O2229" t="s">
        <v>35</v>
      </c>
      <c r="P2229" t="s">
        <v>36</v>
      </c>
      <c r="Q2229" t="s">
        <v>36</v>
      </c>
      <c r="R2229">
        <v>34</v>
      </c>
      <c r="S2229" t="s">
        <v>37</v>
      </c>
      <c r="T2229" t="s">
        <v>63</v>
      </c>
      <c r="U2229" t="s">
        <v>69</v>
      </c>
      <c r="W2229" t="s">
        <v>70</v>
      </c>
      <c r="X2229">
        <v>61123</v>
      </c>
      <c r="Y2229">
        <v>91</v>
      </c>
      <c r="Z2229">
        <v>53.800800000000002</v>
      </c>
      <c r="AA2229">
        <v>-1.5490999999999999</v>
      </c>
      <c r="AB2229" t="str">
        <f>IF(Restaurants[[#This Row],[Years_Operating]]&lt;5,"New",
IF(Restaurants[[#This Row],[Years_Operating]]&lt;15,"Established","Legacy"))</f>
        <v>Legacy</v>
      </c>
      <c r="AC2229" t="str">
        <f>IF(Restaurants[[#This Row],[Country]]="India","Yes","No")</f>
        <v>No</v>
      </c>
      <c r="AD2229" t="str">
        <f>IF(AND(Restaurants[[#This Row],[Has Online Delivery]]="Yes",Restaurants[[#This Row],[Has Table Booking]]="Yes"),"Online + Table",
IF(Restaurants[[#This Row],[Has Online Delivery]]="Yes","Online Only",
IF(Restaurants[[#This Row],[Has Table Booking]]="Yes","Table Only","None")))</f>
        <v>Online + Table</v>
      </c>
      <c r="AE2229" t="str">
        <f>IF(Restaurants[[#This Row],[Rating]]&gt;=4.5,"Excellent",
IF(Restaurants[[#This Row],[Rating]]&gt;=4,"Very Good",
IF(Restaurants[[#This Row],[Rating]]&gt;=3.5,"Good","Average/Low")))</f>
        <v>Excellent</v>
      </c>
    </row>
    <row r="2230" spans="1:31" x14ac:dyDescent="0.3">
      <c r="A2230" t="s">
        <v>81</v>
      </c>
      <c r="B2230" t="s">
        <v>255</v>
      </c>
      <c r="C2230" t="s">
        <v>251</v>
      </c>
      <c r="D2230" t="s">
        <v>935</v>
      </c>
      <c r="E2230">
        <v>3</v>
      </c>
      <c r="F2230">
        <v>310</v>
      </c>
      <c r="G2230" t="s">
        <v>84</v>
      </c>
      <c r="H2230">
        <v>2005</v>
      </c>
      <c r="I2230">
        <v>35</v>
      </c>
      <c r="J2230">
        <v>4.8</v>
      </c>
      <c r="K2230" t="s">
        <v>948</v>
      </c>
      <c r="L2230">
        <v>20</v>
      </c>
      <c r="M2230" t="s">
        <v>33</v>
      </c>
      <c r="N2230" t="s">
        <v>34</v>
      </c>
      <c r="O2230" t="s">
        <v>35</v>
      </c>
      <c r="P2230" t="s">
        <v>36</v>
      </c>
      <c r="Q2230" t="s">
        <v>37</v>
      </c>
      <c r="R2230">
        <v>45</v>
      </c>
      <c r="S2230" t="s">
        <v>36</v>
      </c>
      <c r="T2230" t="s">
        <v>86</v>
      </c>
      <c r="U2230" t="s">
        <v>69</v>
      </c>
      <c r="V2230" t="s">
        <v>1035</v>
      </c>
      <c r="W2230" t="s">
        <v>132</v>
      </c>
      <c r="X2230">
        <v>293618</v>
      </c>
      <c r="Y2230">
        <v>4786</v>
      </c>
      <c r="Z2230">
        <v>19.076000000000001</v>
      </c>
      <c r="AA2230">
        <v>72.877700000000004</v>
      </c>
      <c r="AB2230" t="str">
        <f>IF(Restaurants[[#This Row],[Years_Operating]]&lt;5,"New",
IF(Restaurants[[#This Row],[Years_Operating]]&lt;15,"Established","Legacy"))</f>
        <v>Legacy</v>
      </c>
      <c r="AC2230" t="str">
        <f>IF(Restaurants[[#This Row],[Country]]="India","Yes","No")</f>
        <v>Yes</v>
      </c>
      <c r="AD2230" t="str">
        <f>IF(AND(Restaurants[[#This Row],[Has Online Delivery]]="Yes",Restaurants[[#This Row],[Has Table Booking]]="Yes"),"Online + Table",
IF(Restaurants[[#This Row],[Has Online Delivery]]="Yes","Online Only",
IF(Restaurants[[#This Row],[Has Table Booking]]="Yes","Table Only","None")))</f>
        <v>Online Only</v>
      </c>
      <c r="AE2230" t="str">
        <f>IF(Restaurants[[#This Row],[Rating]]&gt;=4.5,"Excellent",
IF(Restaurants[[#This Row],[Rating]]&gt;=4,"Very Good",
IF(Restaurants[[#This Row],[Rating]]&gt;=3.5,"Good","Average/Low")))</f>
        <v>Excellent</v>
      </c>
    </row>
    <row r="2231" spans="1:31" x14ac:dyDescent="0.3">
      <c r="A2231" t="s">
        <v>215</v>
      </c>
      <c r="B2231" t="s">
        <v>77</v>
      </c>
      <c r="C2231" t="s">
        <v>50</v>
      </c>
      <c r="D2231" t="s">
        <v>870</v>
      </c>
      <c r="E2231">
        <v>0</v>
      </c>
      <c r="F2231">
        <v>155</v>
      </c>
      <c r="G2231" t="s">
        <v>219</v>
      </c>
      <c r="H2231">
        <v>2000</v>
      </c>
      <c r="I2231">
        <v>55</v>
      </c>
      <c r="J2231">
        <v>4.7</v>
      </c>
      <c r="K2231" t="s">
        <v>932</v>
      </c>
      <c r="L2231">
        <v>25</v>
      </c>
      <c r="M2231" t="s">
        <v>160</v>
      </c>
      <c r="N2231" t="s">
        <v>210</v>
      </c>
      <c r="O2231" t="s">
        <v>54</v>
      </c>
      <c r="P2231" t="s">
        <v>37</v>
      </c>
      <c r="Q2231" t="s">
        <v>36</v>
      </c>
      <c r="R2231">
        <v>29</v>
      </c>
      <c r="S2231" t="s">
        <v>37</v>
      </c>
      <c r="T2231" t="s">
        <v>86</v>
      </c>
      <c r="U2231" t="s">
        <v>32</v>
      </c>
      <c r="W2231" t="s">
        <v>40</v>
      </c>
      <c r="X2231">
        <v>12792</v>
      </c>
      <c r="Y2231">
        <v>3641</v>
      </c>
      <c r="Z2231">
        <v>40.712800000000001</v>
      </c>
      <c r="AA2231">
        <v>-74.006</v>
      </c>
      <c r="AB2231" t="str">
        <f>IF(Restaurants[[#This Row],[Years_Operating]]&lt;5,"New",
IF(Restaurants[[#This Row],[Years_Operating]]&lt;15,"Established","Legacy"))</f>
        <v>Legacy</v>
      </c>
      <c r="AC2231" t="str">
        <f>IF(Restaurants[[#This Row],[Country]]="India","Yes","No")</f>
        <v>No</v>
      </c>
      <c r="AD2231" t="str">
        <f>IF(AND(Restaurants[[#This Row],[Has Online Delivery]]="Yes",Restaurants[[#This Row],[Has Table Booking]]="Yes"),"Online + Table",
IF(Restaurants[[#This Row],[Has Online Delivery]]="Yes","Online Only",
IF(Restaurants[[#This Row],[Has Table Booking]]="Yes","Table Only","None")))</f>
        <v>Table Only</v>
      </c>
      <c r="AE2231" t="str">
        <f>IF(Restaurants[[#This Row],[Rating]]&gt;=4.5,"Excellent",
IF(Restaurants[[#This Row],[Rating]]&gt;=4,"Very Good",
IF(Restaurants[[#This Row],[Rating]]&gt;=3.5,"Good","Average/Low")))</f>
        <v>Excellent</v>
      </c>
    </row>
    <row r="2232" spans="1:31" x14ac:dyDescent="0.3">
      <c r="A2232" t="s">
        <v>224</v>
      </c>
      <c r="B2232" t="s">
        <v>900</v>
      </c>
      <c r="C2232" t="s">
        <v>50</v>
      </c>
      <c r="D2232" t="s">
        <v>901</v>
      </c>
      <c r="E2232">
        <v>0</v>
      </c>
      <c r="F2232">
        <v>140</v>
      </c>
      <c r="G2232" t="s">
        <v>225</v>
      </c>
      <c r="H2232">
        <v>2012</v>
      </c>
      <c r="I2232">
        <v>48</v>
      </c>
      <c r="J2232">
        <v>4.5999999999999996</v>
      </c>
      <c r="K2232" t="s">
        <v>902</v>
      </c>
      <c r="L2232">
        <v>13</v>
      </c>
      <c r="M2232" t="s">
        <v>204</v>
      </c>
      <c r="N2232" t="s">
        <v>210</v>
      </c>
      <c r="O2232" t="s">
        <v>54</v>
      </c>
      <c r="P2232" t="s">
        <v>37</v>
      </c>
      <c r="Q2232" t="s">
        <v>36</v>
      </c>
      <c r="R2232">
        <v>38</v>
      </c>
      <c r="S2232" t="s">
        <v>36</v>
      </c>
      <c r="T2232" t="s">
        <v>86</v>
      </c>
      <c r="U2232" t="s">
        <v>32</v>
      </c>
      <c r="W2232" t="s">
        <v>80</v>
      </c>
      <c r="X2232">
        <v>434602</v>
      </c>
      <c r="Y2232">
        <v>3847</v>
      </c>
      <c r="Z2232">
        <v>34.052199999999999</v>
      </c>
      <c r="AA2232">
        <v>-118.2437</v>
      </c>
      <c r="AB2232" t="str">
        <f>IF(Restaurants[[#This Row],[Years_Operating]]&lt;5,"New",
IF(Restaurants[[#This Row],[Years_Operating]]&lt;15,"Established","Legacy"))</f>
        <v>Established</v>
      </c>
      <c r="AC2232" t="str">
        <f>IF(Restaurants[[#This Row],[Country]]="India","Yes","No")</f>
        <v>No</v>
      </c>
      <c r="AD2232" t="str">
        <f>IF(AND(Restaurants[[#This Row],[Has Online Delivery]]="Yes",Restaurants[[#This Row],[Has Table Booking]]="Yes"),"Online + Table",
IF(Restaurants[[#This Row],[Has Online Delivery]]="Yes","Online Only",
IF(Restaurants[[#This Row],[Has Table Booking]]="Yes","Table Only","None")))</f>
        <v>Table Only</v>
      </c>
      <c r="AE2232" t="str">
        <f>IF(Restaurants[[#This Row],[Rating]]&gt;=4.5,"Excellent",
IF(Restaurants[[#This Row],[Rating]]&gt;=4,"Very Good",
IF(Restaurants[[#This Row],[Rating]]&gt;=3.5,"Good","Average/Low")))</f>
        <v>Excellent</v>
      </c>
    </row>
    <row r="2233" spans="1:31" x14ac:dyDescent="0.3">
      <c r="A2233" t="s">
        <v>76</v>
      </c>
      <c r="B2233" t="s">
        <v>971</v>
      </c>
      <c r="C2233" t="s">
        <v>942</v>
      </c>
      <c r="D2233" t="s">
        <v>976</v>
      </c>
      <c r="E2233">
        <v>3</v>
      </c>
      <c r="F2233">
        <v>295</v>
      </c>
      <c r="G2233" t="s">
        <v>79</v>
      </c>
      <c r="H2233">
        <v>1972</v>
      </c>
      <c r="I2233">
        <v>62</v>
      </c>
      <c r="J2233">
        <v>4.8</v>
      </c>
      <c r="K2233" t="s">
        <v>977</v>
      </c>
      <c r="L2233">
        <v>53</v>
      </c>
      <c r="M2233" t="s">
        <v>33</v>
      </c>
      <c r="N2233" t="s">
        <v>34</v>
      </c>
      <c r="O2233" t="s">
        <v>54</v>
      </c>
      <c r="P2233" t="s">
        <v>37</v>
      </c>
      <c r="Q2233" t="s">
        <v>36</v>
      </c>
      <c r="R2233">
        <v>72</v>
      </c>
      <c r="S2233" t="s">
        <v>36</v>
      </c>
      <c r="T2233" t="s">
        <v>55</v>
      </c>
      <c r="U2233" t="s">
        <v>39</v>
      </c>
      <c r="W2233" t="s">
        <v>47</v>
      </c>
      <c r="X2233">
        <v>496479</v>
      </c>
      <c r="Y2233">
        <v>7718</v>
      </c>
      <c r="Z2233">
        <v>43.653199999999998</v>
      </c>
      <c r="AA2233">
        <v>-79.383200000000002</v>
      </c>
      <c r="AB2233" t="str">
        <f>IF(Restaurants[[#This Row],[Years_Operating]]&lt;5,"New",
IF(Restaurants[[#This Row],[Years_Operating]]&lt;15,"Established","Legacy"))</f>
        <v>Legacy</v>
      </c>
      <c r="AC2233" t="str">
        <f>IF(Restaurants[[#This Row],[Country]]="India","Yes","No")</f>
        <v>No</v>
      </c>
      <c r="AD2233" t="str">
        <f>IF(AND(Restaurants[[#This Row],[Has Online Delivery]]="Yes",Restaurants[[#This Row],[Has Table Booking]]="Yes"),"Online + Table",
IF(Restaurants[[#This Row],[Has Online Delivery]]="Yes","Online Only",
IF(Restaurants[[#This Row],[Has Table Booking]]="Yes","Table Only","None")))</f>
        <v>Table Only</v>
      </c>
      <c r="AE2233" t="str">
        <f>IF(Restaurants[[#This Row],[Rating]]&gt;=4.5,"Excellent",
IF(Restaurants[[#This Row],[Rating]]&gt;=4,"Very Good",
IF(Restaurants[[#This Row],[Rating]]&gt;=3.5,"Good","Average/Low")))</f>
        <v>Excellent</v>
      </c>
    </row>
    <row r="2234" spans="1:31" x14ac:dyDescent="0.3">
      <c r="A2234" t="s">
        <v>124</v>
      </c>
      <c r="B2234" t="s">
        <v>866</v>
      </c>
      <c r="C2234" t="s">
        <v>251</v>
      </c>
      <c r="D2234" t="s">
        <v>278</v>
      </c>
      <c r="E2234">
        <v>3</v>
      </c>
      <c r="F2234">
        <v>385</v>
      </c>
      <c r="G2234" t="s">
        <v>127</v>
      </c>
      <c r="H2234">
        <v>2005</v>
      </c>
      <c r="I2234">
        <v>64</v>
      </c>
      <c r="J2234">
        <v>4.7</v>
      </c>
      <c r="K2234" t="s">
        <v>279</v>
      </c>
      <c r="L2234">
        <v>20</v>
      </c>
      <c r="M2234" t="s">
        <v>33</v>
      </c>
      <c r="N2234" t="s">
        <v>34</v>
      </c>
      <c r="O2234" t="s">
        <v>54</v>
      </c>
      <c r="P2234" t="s">
        <v>36</v>
      </c>
      <c r="Q2234" t="s">
        <v>37</v>
      </c>
      <c r="R2234">
        <v>37</v>
      </c>
      <c r="S2234" t="s">
        <v>36</v>
      </c>
      <c r="T2234" t="s">
        <v>55</v>
      </c>
      <c r="U2234" t="s">
        <v>32</v>
      </c>
      <c r="V2234" t="s">
        <v>1036</v>
      </c>
      <c r="W2234" t="s">
        <v>40</v>
      </c>
      <c r="X2234">
        <v>100262</v>
      </c>
      <c r="Y2234">
        <v>6068</v>
      </c>
      <c r="Z2234">
        <v>23.022500000000001</v>
      </c>
      <c r="AA2234">
        <v>72.571399999999997</v>
      </c>
      <c r="AB2234" t="str">
        <f>IF(Restaurants[[#This Row],[Years_Operating]]&lt;5,"New",
IF(Restaurants[[#This Row],[Years_Operating]]&lt;15,"Established","Legacy"))</f>
        <v>Legacy</v>
      </c>
      <c r="AC2234" t="str">
        <f>IF(Restaurants[[#This Row],[Country]]="India","Yes","No")</f>
        <v>Yes</v>
      </c>
      <c r="AD2234" t="str">
        <f>IF(AND(Restaurants[[#This Row],[Has Online Delivery]]="Yes",Restaurants[[#This Row],[Has Table Booking]]="Yes"),"Online + Table",
IF(Restaurants[[#This Row],[Has Online Delivery]]="Yes","Online Only",
IF(Restaurants[[#This Row],[Has Table Booking]]="Yes","Table Only","None")))</f>
        <v>Online Only</v>
      </c>
      <c r="AE2234" t="str">
        <f>IF(Restaurants[[#This Row],[Rating]]&gt;=4.5,"Excellent",
IF(Restaurants[[#This Row],[Rating]]&gt;=4,"Very Good",
IF(Restaurants[[#This Row],[Rating]]&gt;=3.5,"Good","Average/Low")))</f>
        <v>Excellent</v>
      </c>
    </row>
    <row r="2235" spans="1:31" x14ac:dyDescent="0.3">
      <c r="A2235" t="s">
        <v>234</v>
      </c>
      <c r="B2235" t="s">
        <v>58</v>
      </c>
      <c r="C2235" t="s">
        <v>59</v>
      </c>
      <c r="D2235" t="s">
        <v>897</v>
      </c>
      <c r="E2235">
        <v>0</v>
      </c>
      <c r="F2235">
        <v>285</v>
      </c>
      <c r="G2235" t="s">
        <v>237</v>
      </c>
      <c r="H2235">
        <v>2004</v>
      </c>
      <c r="I2235">
        <v>70</v>
      </c>
      <c r="J2235">
        <v>4.5999999999999996</v>
      </c>
      <c r="K2235" t="s">
        <v>987</v>
      </c>
      <c r="L2235">
        <v>21</v>
      </c>
      <c r="M2235" t="s">
        <v>33</v>
      </c>
      <c r="N2235" t="s">
        <v>210</v>
      </c>
      <c r="O2235" t="s">
        <v>54</v>
      </c>
      <c r="P2235" t="s">
        <v>36</v>
      </c>
      <c r="Q2235" t="s">
        <v>37</v>
      </c>
      <c r="R2235">
        <v>22</v>
      </c>
      <c r="S2235" t="s">
        <v>36</v>
      </c>
      <c r="T2235" t="s">
        <v>38</v>
      </c>
      <c r="U2235" t="s">
        <v>39</v>
      </c>
      <c r="W2235" t="s">
        <v>40</v>
      </c>
      <c r="X2235">
        <v>403286</v>
      </c>
      <c r="Y2235">
        <v>4891</v>
      </c>
      <c r="Z2235">
        <v>48.8566</v>
      </c>
      <c r="AA2235">
        <v>2.3521999999999998</v>
      </c>
      <c r="AB2235" t="str">
        <f>IF(Restaurants[[#This Row],[Years_Operating]]&lt;5,"New",
IF(Restaurants[[#This Row],[Years_Operating]]&lt;15,"Established","Legacy"))</f>
        <v>Legacy</v>
      </c>
      <c r="AC2235" t="str">
        <f>IF(Restaurants[[#This Row],[Country]]="India","Yes","No")</f>
        <v>No</v>
      </c>
      <c r="AD2235" t="str">
        <f>IF(AND(Restaurants[[#This Row],[Has Online Delivery]]="Yes",Restaurants[[#This Row],[Has Table Booking]]="Yes"),"Online + Table",
IF(Restaurants[[#This Row],[Has Online Delivery]]="Yes","Online Only",
IF(Restaurants[[#This Row],[Has Table Booking]]="Yes","Table Only","None")))</f>
        <v>Online Only</v>
      </c>
      <c r="AE2235" t="str">
        <f>IF(Restaurants[[#This Row],[Rating]]&gt;=4.5,"Excellent",
IF(Restaurants[[#This Row],[Rating]]&gt;=4,"Very Good",
IF(Restaurants[[#This Row],[Rating]]&gt;=3.5,"Good","Average/Low")))</f>
        <v>Excellent</v>
      </c>
    </row>
    <row r="2236" spans="1:31" x14ac:dyDescent="0.3">
      <c r="A2236" t="s">
        <v>150</v>
      </c>
      <c r="B2236" t="s">
        <v>900</v>
      </c>
      <c r="C2236" t="s">
        <v>50</v>
      </c>
      <c r="D2236" t="s">
        <v>870</v>
      </c>
      <c r="E2236">
        <v>2</v>
      </c>
      <c r="F2236">
        <v>325</v>
      </c>
      <c r="G2236" t="s">
        <v>153</v>
      </c>
      <c r="H2236">
        <v>2016</v>
      </c>
      <c r="I2236">
        <v>48</v>
      </c>
      <c r="J2236">
        <v>4.7</v>
      </c>
      <c r="K2236" t="s">
        <v>932</v>
      </c>
      <c r="L2236">
        <v>9</v>
      </c>
      <c r="M2236" t="s">
        <v>33</v>
      </c>
      <c r="N2236" t="s">
        <v>143</v>
      </c>
      <c r="O2236" t="s">
        <v>54</v>
      </c>
      <c r="P2236" t="s">
        <v>37</v>
      </c>
      <c r="Q2236" t="s">
        <v>36</v>
      </c>
      <c r="R2236">
        <v>65</v>
      </c>
      <c r="S2236" t="s">
        <v>37</v>
      </c>
      <c r="T2236" t="s">
        <v>86</v>
      </c>
      <c r="U2236" t="s">
        <v>32</v>
      </c>
      <c r="W2236" t="s">
        <v>56</v>
      </c>
      <c r="X2236">
        <v>433753</v>
      </c>
      <c r="Y2236">
        <v>3809</v>
      </c>
      <c r="Z2236">
        <v>34.052199999999999</v>
      </c>
      <c r="AA2236">
        <v>-118.2437</v>
      </c>
      <c r="AB2236" t="str">
        <f>IF(Restaurants[[#This Row],[Years_Operating]]&lt;5,"New",
IF(Restaurants[[#This Row],[Years_Operating]]&lt;15,"Established","Legacy"))</f>
        <v>Established</v>
      </c>
      <c r="AC2236" t="str">
        <f>IF(Restaurants[[#This Row],[Country]]="India","Yes","No")</f>
        <v>No</v>
      </c>
      <c r="AD2236" t="str">
        <f>IF(AND(Restaurants[[#This Row],[Has Online Delivery]]="Yes",Restaurants[[#This Row],[Has Table Booking]]="Yes"),"Online + Table",
IF(Restaurants[[#This Row],[Has Online Delivery]]="Yes","Online Only",
IF(Restaurants[[#This Row],[Has Table Booking]]="Yes","Table Only","None")))</f>
        <v>Table Only</v>
      </c>
      <c r="AE2236" t="str">
        <f>IF(Restaurants[[#This Row],[Rating]]&gt;=4.5,"Excellent",
IF(Restaurants[[#This Row],[Rating]]&gt;=4,"Very Good",
IF(Restaurants[[#This Row],[Rating]]&gt;=3.5,"Good","Average/Low")))</f>
        <v>Excellent</v>
      </c>
    </row>
    <row r="2237" spans="1:31" x14ac:dyDescent="0.3">
      <c r="A2237" t="s">
        <v>128</v>
      </c>
      <c r="B2237" t="s">
        <v>125</v>
      </c>
      <c r="C2237" t="s">
        <v>50</v>
      </c>
      <c r="D2237" t="s">
        <v>878</v>
      </c>
      <c r="E2237">
        <v>3</v>
      </c>
      <c r="F2237">
        <v>290</v>
      </c>
      <c r="G2237" t="s">
        <v>130</v>
      </c>
      <c r="H2237">
        <v>1981</v>
      </c>
      <c r="I2237">
        <v>50</v>
      </c>
      <c r="J2237">
        <v>4.7</v>
      </c>
      <c r="K2237" t="s">
        <v>911</v>
      </c>
      <c r="L2237">
        <v>44</v>
      </c>
      <c r="M2237" t="s">
        <v>33</v>
      </c>
      <c r="N2237" t="s">
        <v>34</v>
      </c>
      <c r="O2237" t="s">
        <v>35</v>
      </c>
      <c r="P2237" t="s">
        <v>36</v>
      </c>
      <c r="Q2237" t="s">
        <v>36</v>
      </c>
      <c r="R2237">
        <v>69</v>
      </c>
      <c r="S2237" t="s">
        <v>36</v>
      </c>
      <c r="T2237" t="s">
        <v>38</v>
      </c>
      <c r="U2237" t="s">
        <v>69</v>
      </c>
      <c r="W2237" t="s">
        <v>149</v>
      </c>
      <c r="X2237">
        <v>13256</v>
      </c>
      <c r="Y2237">
        <v>6363</v>
      </c>
      <c r="Z2237">
        <v>41.878100000000003</v>
      </c>
      <c r="AA2237">
        <v>-87.629800000000003</v>
      </c>
      <c r="AB2237" t="str">
        <f>IF(Restaurants[[#This Row],[Years_Operating]]&lt;5,"New",
IF(Restaurants[[#This Row],[Years_Operating]]&lt;15,"Established","Legacy"))</f>
        <v>Legacy</v>
      </c>
      <c r="AC2237" t="str">
        <f>IF(Restaurants[[#This Row],[Country]]="India","Yes","No")</f>
        <v>No</v>
      </c>
      <c r="AD2237" t="str">
        <f>IF(AND(Restaurants[[#This Row],[Has Online Delivery]]="Yes",Restaurants[[#This Row],[Has Table Booking]]="Yes"),"Online + Table",
IF(Restaurants[[#This Row],[Has Online Delivery]]="Yes","Online Only",
IF(Restaurants[[#This Row],[Has Table Booking]]="Yes","Table Only","None")))</f>
        <v>Online + Table</v>
      </c>
      <c r="AE2237" t="str">
        <f>IF(Restaurants[[#This Row],[Rating]]&gt;=4.5,"Excellent",
IF(Restaurants[[#This Row],[Rating]]&gt;=4,"Very Good",
IF(Restaurants[[#This Row],[Rating]]&gt;=3.5,"Good","Average/Low")))</f>
        <v>Excellent</v>
      </c>
    </row>
    <row r="2238" spans="1:31" x14ac:dyDescent="0.3">
      <c r="A2238" t="s">
        <v>238</v>
      </c>
      <c r="B2238" t="s">
        <v>93</v>
      </c>
      <c r="C2238" t="s">
        <v>50</v>
      </c>
      <c r="D2238" t="s">
        <v>878</v>
      </c>
      <c r="E2238">
        <v>0</v>
      </c>
      <c r="F2238">
        <v>220</v>
      </c>
      <c r="G2238" t="s">
        <v>242</v>
      </c>
      <c r="H2238">
        <v>2011</v>
      </c>
      <c r="I2238">
        <v>50</v>
      </c>
      <c r="J2238">
        <v>4.5</v>
      </c>
      <c r="K2238" t="s">
        <v>911</v>
      </c>
      <c r="L2238">
        <v>14</v>
      </c>
      <c r="M2238" t="s">
        <v>160</v>
      </c>
      <c r="N2238" t="s">
        <v>210</v>
      </c>
      <c r="O2238" t="s">
        <v>35</v>
      </c>
      <c r="P2238" t="s">
        <v>37</v>
      </c>
      <c r="Q2238" t="s">
        <v>36</v>
      </c>
      <c r="R2238">
        <v>62</v>
      </c>
      <c r="S2238" t="s">
        <v>37</v>
      </c>
      <c r="T2238" t="s">
        <v>55</v>
      </c>
      <c r="U2238" t="s">
        <v>32</v>
      </c>
      <c r="W2238" t="s">
        <v>80</v>
      </c>
      <c r="X2238">
        <v>54646</v>
      </c>
      <c r="Y2238">
        <v>3405</v>
      </c>
      <c r="Z2238">
        <v>37.774900000000002</v>
      </c>
      <c r="AA2238">
        <v>-122.4194</v>
      </c>
      <c r="AB2238" t="str">
        <f>IF(Restaurants[[#This Row],[Years_Operating]]&lt;5,"New",
IF(Restaurants[[#This Row],[Years_Operating]]&lt;15,"Established","Legacy"))</f>
        <v>Established</v>
      </c>
      <c r="AC2238" t="str">
        <f>IF(Restaurants[[#This Row],[Country]]="India","Yes","No")</f>
        <v>No</v>
      </c>
      <c r="AD2238" t="str">
        <f>IF(AND(Restaurants[[#This Row],[Has Online Delivery]]="Yes",Restaurants[[#This Row],[Has Table Booking]]="Yes"),"Online + Table",
IF(Restaurants[[#This Row],[Has Online Delivery]]="Yes","Online Only",
IF(Restaurants[[#This Row],[Has Table Booking]]="Yes","Table Only","None")))</f>
        <v>Table Only</v>
      </c>
      <c r="AE2238" t="str">
        <f>IF(Restaurants[[#This Row],[Rating]]&gt;=4.5,"Excellent",
IF(Restaurants[[#This Row],[Rating]]&gt;=4,"Very Good",
IF(Restaurants[[#This Row],[Rating]]&gt;=3.5,"Good","Average/Low")))</f>
        <v>Excellent</v>
      </c>
    </row>
    <row r="2239" spans="1:31" x14ac:dyDescent="0.3">
      <c r="A2239" t="s">
        <v>124</v>
      </c>
      <c r="B2239" t="s">
        <v>105</v>
      </c>
      <c r="C2239" t="s">
        <v>29</v>
      </c>
      <c r="D2239" t="s">
        <v>874</v>
      </c>
      <c r="E2239">
        <v>3</v>
      </c>
      <c r="F2239">
        <v>385</v>
      </c>
      <c r="G2239" t="s">
        <v>127</v>
      </c>
      <c r="H2239">
        <v>2005</v>
      </c>
      <c r="I2239">
        <v>64</v>
      </c>
      <c r="J2239">
        <v>4.7</v>
      </c>
      <c r="K2239" t="s">
        <v>890</v>
      </c>
      <c r="L2239">
        <v>20</v>
      </c>
      <c r="M2239" t="s">
        <v>33</v>
      </c>
      <c r="N2239" t="s">
        <v>34</v>
      </c>
      <c r="O2239" t="s">
        <v>54</v>
      </c>
      <c r="P2239" t="s">
        <v>37</v>
      </c>
      <c r="Q2239" t="s">
        <v>37</v>
      </c>
      <c r="R2239">
        <v>65</v>
      </c>
      <c r="S2239" t="s">
        <v>36</v>
      </c>
      <c r="T2239" t="s">
        <v>63</v>
      </c>
      <c r="U2239" t="s">
        <v>39</v>
      </c>
      <c r="W2239" t="s">
        <v>40</v>
      </c>
      <c r="X2239">
        <v>148933</v>
      </c>
      <c r="Y2239">
        <v>292</v>
      </c>
      <c r="Z2239">
        <v>41.902799999999999</v>
      </c>
      <c r="AA2239">
        <v>12.4964</v>
      </c>
      <c r="AB2239" t="str">
        <f>IF(Restaurants[[#This Row],[Years_Operating]]&lt;5,"New",
IF(Restaurants[[#This Row],[Years_Operating]]&lt;15,"Established","Legacy"))</f>
        <v>Legacy</v>
      </c>
      <c r="AC2239" t="str">
        <f>IF(Restaurants[[#This Row],[Country]]="India","Yes","No")</f>
        <v>No</v>
      </c>
      <c r="AD2239" t="str">
        <f>IF(AND(Restaurants[[#This Row],[Has Online Delivery]]="Yes",Restaurants[[#This Row],[Has Table Booking]]="Yes"),"Online + Table",
IF(Restaurants[[#This Row],[Has Online Delivery]]="Yes","Online Only",
IF(Restaurants[[#This Row],[Has Table Booking]]="Yes","Table Only","None")))</f>
        <v>None</v>
      </c>
      <c r="AE2239" t="str">
        <f>IF(Restaurants[[#This Row],[Rating]]&gt;=4.5,"Excellent",
IF(Restaurants[[#This Row],[Rating]]&gt;=4,"Very Good",
IF(Restaurants[[#This Row],[Rating]]&gt;=3.5,"Good","Average/Low")))</f>
        <v>Excellent</v>
      </c>
    </row>
    <row r="2240" spans="1:31" x14ac:dyDescent="0.3">
      <c r="A2240" t="s">
        <v>166</v>
      </c>
      <c r="B2240" t="s">
        <v>941</v>
      </c>
      <c r="C2240" t="s">
        <v>942</v>
      </c>
      <c r="D2240" t="s">
        <v>943</v>
      </c>
      <c r="E2240">
        <v>2</v>
      </c>
      <c r="F2240">
        <v>265</v>
      </c>
      <c r="G2240" t="s">
        <v>170</v>
      </c>
      <c r="H2240">
        <v>2005</v>
      </c>
      <c r="I2240">
        <v>60</v>
      </c>
      <c r="J2240">
        <v>4.7</v>
      </c>
      <c r="K2240" t="s">
        <v>944</v>
      </c>
      <c r="L2240">
        <v>20</v>
      </c>
      <c r="M2240" t="s">
        <v>33</v>
      </c>
      <c r="N2240" t="s">
        <v>143</v>
      </c>
      <c r="O2240" t="s">
        <v>35</v>
      </c>
      <c r="P2240" t="s">
        <v>36</v>
      </c>
      <c r="Q2240" t="s">
        <v>36</v>
      </c>
      <c r="R2240">
        <v>23</v>
      </c>
      <c r="S2240" t="s">
        <v>36</v>
      </c>
      <c r="T2240" t="s">
        <v>63</v>
      </c>
      <c r="U2240" t="s">
        <v>69</v>
      </c>
      <c r="W2240" t="s">
        <v>40</v>
      </c>
      <c r="X2240">
        <v>196443</v>
      </c>
      <c r="Y2240">
        <v>4920</v>
      </c>
      <c r="Z2240">
        <v>49.282699999999998</v>
      </c>
      <c r="AA2240">
        <v>-123.1207</v>
      </c>
      <c r="AB2240" t="str">
        <f>IF(Restaurants[[#This Row],[Years_Operating]]&lt;5,"New",
IF(Restaurants[[#This Row],[Years_Operating]]&lt;15,"Established","Legacy"))</f>
        <v>Legacy</v>
      </c>
      <c r="AC2240" t="str">
        <f>IF(Restaurants[[#This Row],[Country]]="India","Yes","No")</f>
        <v>No</v>
      </c>
      <c r="AD2240" t="str">
        <f>IF(AND(Restaurants[[#This Row],[Has Online Delivery]]="Yes",Restaurants[[#This Row],[Has Table Booking]]="Yes"),"Online + Table",
IF(Restaurants[[#This Row],[Has Online Delivery]]="Yes","Online Only",
IF(Restaurants[[#This Row],[Has Table Booking]]="Yes","Table Only","None")))</f>
        <v>Online + Table</v>
      </c>
      <c r="AE2240" t="str">
        <f>IF(Restaurants[[#This Row],[Rating]]&gt;=4.5,"Excellent",
IF(Restaurants[[#This Row],[Rating]]&gt;=4,"Very Good",
IF(Restaurants[[#This Row],[Rating]]&gt;=3.5,"Good","Average/Low")))</f>
        <v>Excellent</v>
      </c>
    </row>
    <row r="2241" spans="1:31" x14ac:dyDescent="0.3">
      <c r="A2241" t="s">
        <v>175</v>
      </c>
      <c r="B2241" t="s">
        <v>261</v>
      </c>
      <c r="C2241" t="s">
        <v>251</v>
      </c>
      <c r="D2241" t="s">
        <v>278</v>
      </c>
      <c r="E2241">
        <v>2</v>
      </c>
      <c r="F2241">
        <v>245</v>
      </c>
      <c r="G2241" t="s">
        <v>177</v>
      </c>
      <c r="H2241">
        <v>2005</v>
      </c>
      <c r="I2241">
        <v>46</v>
      </c>
      <c r="J2241">
        <v>4.7</v>
      </c>
      <c r="K2241" t="s">
        <v>291</v>
      </c>
      <c r="L2241">
        <v>20</v>
      </c>
      <c r="M2241" t="s">
        <v>160</v>
      </c>
      <c r="N2241" t="s">
        <v>143</v>
      </c>
      <c r="O2241" t="s">
        <v>45</v>
      </c>
      <c r="P2241" t="s">
        <v>37</v>
      </c>
      <c r="Q2241" t="s">
        <v>37</v>
      </c>
      <c r="R2241">
        <v>70</v>
      </c>
      <c r="S2241" t="s">
        <v>36</v>
      </c>
      <c r="T2241" t="s">
        <v>38</v>
      </c>
      <c r="U2241" t="s">
        <v>69</v>
      </c>
      <c r="V2241" t="s">
        <v>1037</v>
      </c>
      <c r="W2241" t="s">
        <v>149</v>
      </c>
      <c r="X2241">
        <v>288128</v>
      </c>
      <c r="Y2241">
        <v>281</v>
      </c>
      <c r="Z2241">
        <v>22.572600000000001</v>
      </c>
      <c r="AA2241">
        <v>88.363900000000001</v>
      </c>
      <c r="AB2241" t="str">
        <f>IF(Restaurants[[#This Row],[Years_Operating]]&lt;5,"New",
IF(Restaurants[[#This Row],[Years_Operating]]&lt;15,"Established","Legacy"))</f>
        <v>Legacy</v>
      </c>
      <c r="AC2241" t="str">
        <f>IF(Restaurants[[#This Row],[Country]]="India","Yes","No")</f>
        <v>Yes</v>
      </c>
      <c r="AD2241" t="str">
        <f>IF(AND(Restaurants[[#This Row],[Has Online Delivery]]="Yes",Restaurants[[#This Row],[Has Table Booking]]="Yes"),"Online + Table",
IF(Restaurants[[#This Row],[Has Online Delivery]]="Yes","Online Only",
IF(Restaurants[[#This Row],[Has Table Booking]]="Yes","Table Only","None")))</f>
        <v>None</v>
      </c>
      <c r="AE2241" t="str">
        <f>IF(Restaurants[[#This Row],[Rating]]&gt;=4.5,"Excellent",
IF(Restaurants[[#This Row],[Rating]]&gt;=4,"Very Good",
IF(Restaurants[[#This Row],[Rating]]&gt;=3.5,"Good","Average/Low")))</f>
        <v>Excellent</v>
      </c>
    </row>
    <row r="2242" spans="1:31" x14ac:dyDescent="0.3">
      <c r="A2242" t="s">
        <v>97</v>
      </c>
      <c r="B2242" t="s">
        <v>105</v>
      </c>
      <c r="C2242" t="s">
        <v>29</v>
      </c>
      <c r="D2242" t="s">
        <v>874</v>
      </c>
      <c r="E2242">
        <v>3</v>
      </c>
      <c r="F2242">
        <v>298</v>
      </c>
      <c r="G2242" t="s">
        <v>99</v>
      </c>
      <c r="H2242">
        <v>2010</v>
      </c>
      <c r="I2242">
        <v>56</v>
      </c>
      <c r="J2242">
        <v>4.8</v>
      </c>
      <c r="K2242" t="s">
        <v>875</v>
      </c>
      <c r="L2242">
        <v>15</v>
      </c>
      <c r="M2242" t="s">
        <v>33</v>
      </c>
      <c r="N2242" t="s">
        <v>34</v>
      </c>
      <c r="O2242" t="s">
        <v>54</v>
      </c>
      <c r="P2242" t="s">
        <v>37</v>
      </c>
      <c r="Q2242" t="s">
        <v>37</v>
      </c>
      <c r="R2242">
        <v>36</v>
      </c>
      <c r="S2242" t="s">
        <v>36</v>
      </c>
      <c r="T2242" t="s">
        <v>63</v>
      </c>
      <c r="U2242" t="s">
        <v>39</v>
      </c>
      <c r="W2242" t="s">
        <v>103</v>
      </c>
      <c r="X2242">
        <v>43612</v>
      </c>
      <c r="Y2242">
        <v>7301</v>
      </c>
      <c r="Z2242">
        <v>41.902799999999999</v>
      </c>
      <c r="AA2242">
        <v>12.4964</v>
      </c>
      <c r="AB2242" t="str">
        <f>IF(Restaurants[[#This Row],[Years_Operating]]&lt;5,"New",
IF(Restaurants[[#This Row],[Years_Operating]]&lt;15,"Established","Legacy"))</f>
        <v>Legacy</v>
      </c>
      <c r="AC2242" t="str">
        <f>IF(Restaurants[[#This Row],[Country]]="India","Yes","No")</f>
        <v>No</v>
      </c>
      <c r="AD2242" t="str">
        <f>IF(AND(Restaurants[[#This Row],[Has Online Delivery]]="Yes",Restaurants[[#This Row],[Has Table Booking]]="Yes"),"Online + Table",
IF(Restaurants[[#This Row],[Has Online Delivery]]="Yes","Online Only",
IF(Restaurants[[#This Row],[Has Table Booking]]="Yes","Table Only","None")))</f>
        <v>None</v>
      </c>
      <c r="AE2242" t="str">
        <f>IF(Restaurants[[#This Row],[Rating]]&gt;=4.5,"Excellent",
IF(Restaurants[[#This Row],[Rating]]&gt;=4,"Very Good",
IF(Restaurants[[#This Row],[Rating]]&gt;=3.5,"Good","Average/Low")))</f>
        <v>Excellent</v>
      </c>
    </row>
    <row r="2243" spans="1:31" x14ac:dyDescent="0.3">
      <c r="A2243" t="s">
        <v>215</v>
      </c>
      <c r="B2243" t="s">
        <v>900</v>
      </c>
      <c r="C2243" t="s">
        <v>50</v>
      </c>
      <c r="D2243" t="s">
        <v>901</v>
      </c>
      <c r="E2243">
        <v>0</v>
      </c>
      <c r="F2243">
        <v>155</v>
      </c>
      <c r="G2243" t="s">
        <v>219</v>
      </c>
      <c r="H2243">
        <v>2000</v>
      </c>
      <c r="I2243">
        <v>55</v>
      </c>
      <c r="J2243">
        <v>4.7</v>
      </c>
      <c r="K2243" t="s">
        <v>902</v>
      </c>
      <c r="L2243">
        <v>25</v>
      </c>
      <c r="M2243" t="s">
        <v>160</v>
      </c>
      <c r="N2243" t="s">
        <v>210</v>
      </c>
      <c r="O2243" t="s">
        <v>54</v>
      </c>
      <c r="P2243" t="s">
        <v>37</v>
      </c>
      <c r="Q2243" t="s">
        <v>36</v>
      </c>
      <c r="R2243">
        <v>72</v>
      </c>
      <c r="S2243" t="s">
        <v>36</v>
      </c>
      <c r="T2243" t="s">
        <v>38</v>
      </c>
      <c r="U2243" t="s">
        <v>46</v>
      </c>
      <c r="W2243" t="s">
        <v>108</v>
      </c>
      <c r="X2243">
        <v>430219</v>
      </c>
      <c r="Y2243">
        <v>2155</v>
      </c>
      <c r="Z2243">
        <v>34.052199999999999</v>
      </c>
      <c r="AA2243">
        <v>-118.2437</v>
      </c>
      <c r="AB2243" t="str">
        <f>IF(Restaurants[[#This Row],[Years_Operating]]&lt;5,"New",
IF(Restaurants[[#This Row],[Years_Operating]]&lt;15,"Established","Legacy"))</f>
        <v>Legacy</v>
      </c>
      <c r="AC2243" t="str">
        <f>IF(Restaurants[[#This Row],[Country]]="India","Yes","No")</f>
        <v>No</v>
      </c>
      <c r="AD2243" t="str">
        <f>IF(AND(Restaurants[[#This Row],[Has Online Delivery]]="Yes",Restaurants[[#This Row],[Has Table Booking]]="Yes"),"Online + Table",
IF(Restaurants[[#This Row],[Has Online Delivery]]="Yes","Online Only",
IF(Restaurants[[#This Row],[Has Table Booking]]="Yes","Table Only","None")))</f>
        <v>Table Only</v>
      </c>
      <c r="AE2243" t="str">
        <f>IF(Restaurants[[#This Row],[Rating]]&gt;=4.5,"Excellent",
IF(Restaurants[[#This Row],[Rating]]&gt;=4,"Very Good",
IF(Restaurants[[#This Row],[Rating]]&gt;=3.5,"Good","Average/Low")))</f>
        <v>Excellent</v>
      </c>
    </row>
    <row r="2244" spans="1:31" x14ac:dyDescent="0.3">
      <c r="A2244" t="s">
        <v>122</v>
      </c>
      <c r="B2244" t="s">
        <v>891</v>
      </c>
      <c r="C2244" t="s">
        <v>196</v>
      </c>
      <c r="D2244" t="s">
        <v>892</v>
      </c>
      <c r="E2244">
        <v>3</v>
      </c>
      <c r="F2244">
        <v>365</v>
      </c>
      <c r="G2244" t="s">
        <v>123</v>
      </c>
      <c r="H2244">
        <v>1998</v>
      </c>
      <c r="I2244">
        <v>80</v>
      </c>
      <c r="J2244">
        <v>4.7</v>
      </c>
      <c r="K2244" t="s">
        <v>893</v>
      </c>
      <c r="L2244">
        <v>27</v>
      </c>
      <c r="M2244" t="s">
        <v>33</v>
      </c>
      <c r="N2244" t="s">
        <v>34</v>
      </c>
      <c r="O2244" t="s">
        <v>54</v>
      </c>
      <c r="P2244" t="s">
        <v>36</v>
      </c>
      <c r="Q2244" t="s">
        <v>37</v>
      </c>
      <c r="R2244">
        <v>64</v>
      </c>
      <c r="S2244" t="s">
        <v>37</v>
      </c>
      <c r="T2244" t="s">
        <v>55</v>
      </c>
      <c r="U2244" t="s">
        <v>46</v>
      </c>
      <c r="W2244" t="s">
        <v>132</v>
      </c>
      <c r="X2244">
        <v>447516</v>
      </c>
      <c r="Y2244">
        <v>564</v>
      </c>
      <c r="Z2244">
        <v>53.480800000000002</v>
      </c>
      <c r="AA2244">
        <v>-2.2425999999999999</v>
      </c>
      <c r="AB2244" t="str">
        <f>IF(Restaurants[[#This Row],[Years_Operating]]&lt;5,"New",
IF(Restaurants[[#This Row],[Years_Operating]]&lt;15,"Established","Legacy"))</f>
        <v>Legacy</v>
      </c>
      <c r="AC2244" t="str">
        <f>IF(Restaurants[[#This Row],[Country]]="India","Yes","No")</f>
        <v>No</v>
      </c>
      <c r="AD2244" t="str">
        <f>IF(AND(Restaurants[[#This Row],[Has Online Delivery]]="Yes",Restaurants[[#This Row],[Has Table Booking]]="Yes"),"Online + Table",
IF(Restaurants[[#This Row],[Has Online Delivery]]="Yes","Online Only",
IF(Restaurants[[#This Row],[Has Table Booking]]="Yes","Table Only","None")))</f>
        <v>Online Only</v>
      </c>
      <c r="AE2244" t="str">
        <f>IF(Restaurants[[#This Row],[Rating]]&gt;=4.5,"Excellent",
IF(Restaurants[[#This Row],[Rating]]&gt;=4,"Very Good",
IF(Restaurants[[#This Row],[Rating]]&gt;=3.5,"Good","Average/Low")))</f>
        <v>Excellent</v>
      </c>
    </row>
    <row r="2245" spans="1:31" x14ac:dyDescent="0.3">
      <c r="A2245" t="s">
        <v>48</v>
      </c>
      <c r="B2245" t="s">
        <v>58</v>
      </c>
      <c r="C2245" t="s">
        <v>59</v>
      </c>
      <c r="D2245" t="s">
        <v>51</v>
      </c>
      <c r="E2245">
        <v>3</v>
      </c>
      <c r="F2245">
        <v>390</v>
      </c>
      <c r="G2245" t="s">
        <v>52</v>
      </c>
      <c r="H2245">
        <v>1994</v>
      </c>
      <c r="I2245">
        <v>60</v>
      </c>
      <c r="J2245">
        <v>4.9000000000000004</v>
      </c>
      <c r="K2245" t="s">
        <v>178</v>
      </c>
      <c r="L2245">
        <v>31</v>
      </c>
      <c r="M2245" t="s">
        <v>33</v>
      </c>
      <c r="N2245" t="s">
        <v>34</v>
      </c>
      <c r="O2245" t="s">
        <v>54</v>
      </c>
      <c r="P2245" t="s">
        <v>36</v>
      </c>
      <c r="Q2245" t="s">
        <v>37</v>
      </c>
      <c r="R2245">
        <v>54</v>
      </c>
      <c r="S2245" t="s">
        <v>36</v>
      </c>
      <c r="T2245" t="s">
        <v>63</v>
      </c>
      <c r="U2245" t="s">
        <v>69</v>
      </c>
      <c r="W2245" t="s">
        <v>70</v>
      </c>
      <c r="X2245">
        <v>9559</v>
      </c>
      <c r="Y2245">
        <v>4009</v>
      </c>
      <c r="Z2245">
        <v>48.8566</v>
      </c>
      <c r="AA2245">
        <v>2.3521999999999998</v>
      </c>
      <c r="AB2245" t="str">
        <f>IF(Restaurants[[#This Row],[Years_Operating]]&lt;5,"New",
IF(Restaurants[[#This Row],[Years_Operating]]&lt;15,"Established","Legacy"))</f>
        <v>Legacy</v>
      </c>
      <c r="AC2245" t="str">
        <f>IF(Restaurants[[#This Row],[Country]]="India","Yes","No")</f>
        <v>No</v>
      </c>
      <c r="AD2245" t="str">
        <f>IF(AND(Restaurants[[#This Row],[Has Online Delivery]]="Yes",Restaurants[[#This Row],[Has Table Booking]]="Yes"),"Online + Table",
IF(Restaurants[[#This Row],[Has Online Delivery]]="Yes","Online Only",
IF(Restaurants[[#This Row],[Has Table Booking]]="Yes","Table Only","None")))</f>
        <v>Online Only</v>
      </c>
      <c r="AE2245" t="str">
        <f>IF(Restaurants[[#This Row],[Rating]]&gt;=4.5,"Excellent",
IF(Restaurants[[#This Row],[Rating]]&gt;=4,"Very Good",
IF(Restaurants[[#This Row],[Rating]]&gt;=3.5,"Good","Average/Low")))</f>
        <v>Excellent</v>
      </c>
    </row>
    <row r="2246" spans="1:31" x14ac:dyDescent="0.3">
      <c r="A2246" t="s">
        <v>122</v>
      </c>
      <c r="B2246" t="s">
        <v>896</v>
      </c>
      <c r="C2246" t="s">
        <v>59</v>
      </c>
      <c r="D2246" t="s">
        <v>897</v>
      </c>
      <c r="E2246">
        <v>3</v>
      </c>
      <c r="F2246">
        <v>365</v>
      </c>
      <c r="G2246" t="s">
        <v>123</v>
      </c>
      <c r="H2246">
        <v>1998</v>
      </c>
      <c r="I2246">
        <v>80</v>
      </c>
      <c r="J2246">
        <v>4.7</v>
      </c>
      <c r="K2246" t="s">
        <v>987</v>
      </c>
      <c r="L2246">
        <v>27</v>
      </c>
      <c r="M2246" t="s">
        <v>33</v>
      </c>
      <c r="N2246" t="s">
        <v>34</v>
      </c>
      <c r="O2246" t="s">
        <v>54</v>
      </c>
      <c r="P2246" t="s">
        <v>36</v>
      </c>
      <c r="Q2246" t="s">
        <v>37</v>
      </c>
      <c r="R2246">
        <v>34</v>
      </c>
      <c r="S2246" t="s">
        <v>37</v>
      </c>
      <c r="T2246" t="s">
        <v>55</v>
      </c>
      <c r="U2246" t="s">
        <v>46</v>
      </c>
      <c r="W2246" t="s">
        <v>108</v>
      </c>
      <c r="X2246">
        <v>6151</v>
      </c>
      <c r="Y2246">
        <v>5463</v>
      </c>
      <c r="Z2246">
        <v>45.764000000000003</v>
      </c>
      <c r="AA2246">
        <v>4.8357000000000001</v>
      </c>
      <c r="AB2246" t="str">
        <f>IF(Restaurants[[#This Row],[Years_Operating]]&lt;5,"New",
IF(Restaurants[[#This Row],[Years_Operating]]&lt;15,"Established","Legacy"))</f>
        <v>Legacy</v>
      </c>
      <c r="AC2246" t="str">
        <f>IF(Restaurants[[#This Row],[Country]]="India","Yes","No")</f>
        <v>No</v>
      </c>
      <c r="AD2246" t="str">
        <f>IF(AND(Restaurants[[#This Row],[Has Online Delivery]]="Yes",Restaurants[[#This Row],[Has Table Booking]]="Yes"),"Online + Table",
IF(Restaurants[[#This Row],[Has Online Delivery]]="Yes","Online Only",
IF(Restaurants[[#This Row],[Has Table Booking]]="Yes","Table Only","None")))</f>
        <v>Online Only</v>
      </c>
      <c r="AE2246" t="str">
        <f>IF(Restaurants[[#This Row],[Rating]]&gt;=4.5,"Excellent",
IF(Restaurants[[#This Row],[Rating]]&gt;=4,"Very Good",
IF(Restaurants[[#This Row],[Rating]]&gt;=3.5,"Good","Average/Low")))</f>
        <v>Excellent</v>
      </c>
    </row>
    <row r="2247" spans="1:31" x14ac:dyDescent="0.3">
      <c r="A2247" t="s">
        <v>226</v>
      </c>
      <c r="B2247" t="s">
        <v>77</v>
      </c>
      <c r="C2247" t="s">
        <v>50</v>
      </c>
      <c r="D2247" t="s">
        <v>916</v>
      </c>
      <c r="E2247">
        <v>0</v>
      </c>
      <c r="F2247">
        <v>185</v>
      </c>
      <c r="G2247" t="s">
        <v>228</v>
      </c>
      <c r="H2247">
        <v>2014</v>
      </c>
      <c r="I2247">
        <v>48</v>
      </c>
      <c r="J2247">
        <v>4.5999999999999996</v>
      </c>
      <c r="K2247" t="s">
        <v>930</v>
      </c>
      <c r="L2247">
        <v>11</v>
      </c>
      <c r="M2247" t="s">
        <v>160</v>
      </c>
      <c r="N2247" t="s">
        <v>210</v>
      </c>
      <c r="O2247" t="s">
        <v>45</v>
      </c>
      <c r="P2247" t="s">
        <v>36</v>
      </c>
      <c r="Q2247" t="s">
        <v>36</v>
      </c>
      <c r="R2247">
        <v>43</v>
      </c>
      <c r="S2247" t="s">
        <v>37</v>
      </c>
      <c r="T2247" t="s">
        <v>38</v>
      </c>
      <c r="U2247" t="s">
        <v>39</v>
      </c>
      <c r="W2247" t="s">
        <v>103</v>
      </c>
      <c r="X2247">
        <v>94053</v>
      </c>
      <c r="Y2247">
        <v>2909</v>
      </c>
      <c r="Z2247">
        <v>40.712800000000001</v>
      </c>
      <c r="AA2247">
        <v>-74.006</v>
      </c>
      <c r="AB2247" t="str">
        <f>IF(Restaurants[[#This Row],[Years_Operating]]&lt;5,"New",
IF(Restaurants[[#This Row],[Years_Operating]]&lt;15,"Established","Legacy"))</f>
        <v>Established</v>
      </c>
      <c r="AC2247" t="str">
        <f>IF(Restaurants[[#This Row],[Country]]="India","Yes","No")</f>
        <v>No</v>
      </c>
      <c r="AD2247" t="str">
        <f>IF(AND(Restaurants[[#This Row],[Has Online Delivery]]="Yes",Restaurants[[#This Row],[Has Table Booking]]="Yes"),"Online + Table",
IF(Restaurants[[#This Row],[Has Online Delivery]]="Yes","Online Only",
IF(Restaurants[[#This Row],[Has Table Booking]]="Yes","Table Only","None")))</f>
        <v>Online + Table</v>
      </c>
      <c r="AE2247" t="str">
        <f>IF(Restaurants[[#This Row],[Rating]]&gt;=4.5,"Excellent",
IF(Restaurants[[#This Row],[Rating]]&gt;=4,"Very Good",
IF(Restaurants[[#This Row],[Rating]]&gt;=3.5,"Good","Average/Low")))</f>
        <v>Excellent</v>
      </c>
    </row>
    <row r="2248" spans="1:31" x14ac:dyDescent="0.3">
      <c r="A2248" t="s">
        <v>109</v>
      </c>
      <c r="B2248" t="s">
        <v>105</v>
      </c>
      <c r="C2248" t="s">
        <v>29</v>
      </c>
      <c r="D2248" t="s">
        <v>83</v>
      </c>
      <c r="E2248">
        <v>3</v>
      </c>
      <c r="F2248">
        <v>270</v>
      </c>
      <c r="G2248" t="s">
        <v>109</v>
      </c>
      <c r="H2248">
        <v>1989</v>
      </c>
      <c r="I2248">
        <v>48</v>
      </c>
      <c r="J2248">
        <v>4.8</v>
      </c>
      <c r="K2248" t="s">
        <v>85</v>
      </c>
      <c r="L2248">
        <v>36</v>
      </c>
      <c r="M2248" t="s">
        <v>33</v>
      </c>
      <c r="N2248" t="s">
        <v>34</v>
      </c>
      <c r="O2248" t="s">
        <v>35</v>
      </c>
      <c r="P2248" t="s">
        <v>36</v>
      </c>
      <c r="Q2248" t="s">
        <v>36</v>
      </c>
      <c r="R2248">
        <v>24</v>
      </c>
      <c r="S2248" t="s">
        <v>36</v>
      </c>
      <c r="T2248" t="s">
        <v>55</v>
      </c>
      <c r="U2248" t="s">
        <v>69</v>
      </c>
      <c r="W2248" t="s">
        <v>149</v>
      </c>
      <c r="X2248">
        <v>178882</v>
      </c>
      <c r="Y2248">
        <v>3385</v>
      </c>
      <c r="Z2248">
        <v>41.902799999999999</v>
      </c>
      <c r="AA2248">
        <v>12.4964</v>
      </c>
      <c r="AB2248" t="str">
        <f>IF(Restaurants[[#This Row],[Years_Operating]]&lt;5,"New",
IF(Restaurants[[#This Row],[Years_Operating]]&lt;15,"Established","Legacy"))</f>
        <v>Legacy</v>
      </c>
      <c r="AC2248" t="str">
        <f>IF(Restaurants[[#This Row],[Country]]="India","Yes","No")</f>
        <v>No</v>
      </c>
      <c r="AD2248" t="str">
        <f>IF(AND(Restaurants[[#This Row],[Has Online Delivery]]="Yes",Restaurants[[#This Row],[Has Table Booking]]="Yes"),"Online + Table",
IF(Restaurants[[#This Row],[Has Online Delivery]]="Yes","Online Only",
IF(Restaurants[[#This Row],[Has Table Booking]]="Yes","Table Only","None")))</f>
        <v>Online + Table</v>
      </c>
      <c r="AE2248" t="str">
        <f>IF(Restaurants[[#This Row],[Rating]]&gt;=4.5,"Excellent",
IF(Restaurants[[#This Row],[Rating]]&gt;=4,"Very Good",
IF(Restaurants[[#This Row],[Rating]]&gt;=3.5,"Good","Average/Low")))</f>
        <v>Excellent</v>
      </c>
    </row>
    <row r="2249" spans="1:31" x14ac:dyDescent="0.3">
      <c r="A2249" t="s">
        <v>65</v>
      </c>
      <c r="B2249" t="s">
        <v>77</v>
      </c>
      <c r="C2249" t="s">
        <v>50</v>
      </c>
      <c r="D2249" t="s">
        <v>901</v>
      </c>
      <c r="E2249">
        <v>3</v>
      </c>
      <c r="F2249">
        <v>350</v>
      </c>
      <c r="G2249" t="s">
        <v>68</v>
      </c>
      <c r="H2249">
        <v>1991</v>
      </c>
      <c r="I2249">
        <v>36</v>
      </c>
      <c r="J2249">
        <v>4.8</v>
      </c>
      <c r="K2249" t="s">
        <v>902</v>
      </c>
      <c r="L2249">
        <v>34</v>
      </c>
      <c r="M2249" t="s">
        <v>33</v>
      </c>
      <c r="N2249" t="s">
        <v>34</v>
      </c>
      <c r="O2249" t="s">
        <v>35</v>
      </c>
      <c r="P2249" t="s">
        <v>36</v>
      </c>
      <c r="Q2249" t="s">
        <v>36</v>
      </c>
      <c r="R2249">
        <v>72</v>
      </c>
      <c r="S2249" t="s">
        <v>36</v>
      </c>
      <c r="T2249" t="s">
        <v>38</v>
      </c>
      <c r="U2249" t="s">
        <v>69</v>
      </c>
      <c r="W2249" t="s">
        <v>132</v>
      </c>
      <c r="X2249">
        <v>356011</v>
      </c>
      <c r="Y2249">
        <v>5781</v>
      </c>
      <c r="Z2249">
        <v>40.712800000000001</v>
      </c>
      <c r="AA2249">
        <v>-74.006</v>
      </c>
      <c r="AB2249" t="str">
        <f>IF(Restaurants[[#This Row],[Years_Operating]]&lt;5,"New",
IF(Restaurants[[#This Row],[Years_Operating]]&lt;15,"Established","Legacy"))</f>
        <v>Legacy</v>
      </c>
      <c r="AC2249" t="str">
        <f>IF(Restaurants[[#This Row],[Country]]="India","Yes","No")</f>
        <v>No</v>
      </c>
      <c r="AD2249" t="str">
        <f>IF(AND(Restaurants[[#This Row],[Has Online Delivery]]="Yes",Restaurants[[#This Row],[Has Table Booking]]="Yes"),"Online + Table",
IF(Restaurants[[#This Row],[Has Online Delivery]]="Yes","Online Only",
IF(Restaurants[[#This Row],[Has Table Booking]]="Yes","Table Only","None")))</f>
        <v>Online + Table</v>
      </c>
      <c r="AE2249" t="str">
        <f>IF(Restaurants[[#This Row],[Rating]]&gt;=4.5,"Excellent",
IF(Restaurants[[#This Row],[Rating]]&gt;=4,"Very Good",
IF(Restaurants[[#This Row],[Rating]]&gt;=3.5,"Good","Average/Low")))</f>
        <v>Excellent</v>
      </c>
    </row>
    <row r="2250" spans="1:31" x14ac:dyDescent="0.3">
      <c r="A2250" t="s">
        <v>215</v>
      </c>
      <c r="B2250" t="s">
        <v>1038</v>
      </c>
      <c r="C2250" t="s">
        <v>877</v>
      </c>
      <c r="D2250" t="s">
        <v>157</v>
      </c>
      <c r="E2250">
        <v>0</v>
      </c>
      <c r="F2250">
        <v>155</v>
      </c>
      <c r="G2250" t="s">
        <v>219</v>
      </c>
      <c r="H2250">
        <v>2000</v>
      </c>
      <c r="I2250">
        <v>55</v>
      </c>
      <c r="J2250">
        <v>4.7</v>
      </c>
      <c r="K2250" t="s">
        <v>159</v>
      </c>
      <c r="L2250">
        <v>25</v>
      </c>
      <c r="M2250" t="s">
        <v>160</v>
      </c>
      <c r="N2250" t="s">
        <v>210</v>
      </c>
      <c r="O2250" t="s">
        <v>54</v>
      </c>
      <c r="P2250" t="s">
        <v>36</v>
      </c>
      <c r="Q2250" t="s">
        <v>37</v>
      </c>
      <c r="R2250">
        <v>33</v>
      </c>
      <c r="S2250" t="s">
        <v>36</v>
      </c>
      <c r="T2250" t="s">
        <v>55</v>
      </c>
      <c r="U2250" t="s">
        <v>69</v>
      </c>
      <c r="W2250" t="s">
        <v>132</v>
      </c>
      <c r="X2250">
        <v>169748</v>
      </c>
      <c r="Y2250">
        <v>536</v>
      </c>
      <c r="Z2250">
        <v>-37.813600000000001</v>
      </c>
      <c r="AA2250">
        <v>144.9631</v>
      </c>
      <c r="AB2250" t="str">
        <f>IF(Restaurants[[#This Row],[Years_Operating]]&lt;5,"New",
IF(Restaurants[[#This Row],[Years_Operating]]&lt;15,"Established","Legacy"))</f>
        <v>Legacy</v>
      </c>
      <c r="AC2250" t="str">
        <f>IF(Restaurants[[#This Row],[Country]]="India","Yes","No")</f>
        <v>No</v>
      </c>
      <c r="AD2250" t="str">
        <f>IF(AND(Restaurants[[#This Row],[Has Online Delivery]]="Yes",Restaurants[[#This Row],[Has Table Booking]]="Yes"),"Online + Table",
IF(Restaurants[[#This Row],[Has Online Delivery]]="Yes","Online Only",
IF(Restaurants[[#This Row],[Has Table Booking]]="Yes","Table Only","None")))</f>
        <v>Online Only</v>
      </c>
      <c r="AE2250" t="str">
        <f>IF(Restaurants[[#This Row],[Rating]]&gt;=4.5,"Excellent",
IF(Restaurants[[#This Row],[Rating]]&gt;=4,"Very Good",
IF(Restaurants[[#This Row],[Rating]]&gt;=3.5,"Good","Average/Low")))</f>
        <v>Excellent</v>
      </c>
    </row>
    <row r="2251" spans="1:31" x14ac:dyDescent="0.3">
      <c r="A2251" t="s">
        <v>166</v>
      </c>
      <c r="B2251" t="s">
        <v>105</v>
      </c>
      <c r="C2251" t="s">
        <v>29</v>
      </c>
      <c r="D2251" t="s">
        <v>874</v>
      </c>
      <c r="E2251">
        <v>2</v>
      </c>
      <c r="F2251">
        <v>265</v>
      </c>
      <c r="G2251" t="s">
        <v>170</v>
      </c>
      <c r="H2251">
        <v>2005</v>
      </c>
      <c r="I2251">
        <v>60</v>
      </c>
      <c r="J2251">
        <v>4.7</v>
      </c>
      <c r="K2251" t="s">
        <v>890</v>
      </c>
      <c r="L2251">
        <v>20</v>
      </c>
      <c r="M2251" t="s">
        <v>33</v>
      </c>
      <c r="N2251" t="s">
        <v>143</v>
      </c>
      <c r="O2251" t="s">
        <v>35</v>
      </c>
      <c r="P2251" t="s">
        <v>36</v>
      </c>
      <c r="Q2251" t="s">
        <v>36</v>
      </c>
      <c r="R2251">
        <v>44</v>
      </c>
      <c r="S2251" t="s">
        <v>36</v>
      </c>
      <c r="T2251" t="s">
        <v>63</v>
      </c>
      <c r="U2251" t="s">
        <v>46</v>
      </c>
      <c r="W2251" t="s">
        <v>80</v>
      </c>
      <c r="X2251">
        <v>118645</v>
      </c>
      <c r="Y2251">
        <v>2251</v>
      </c>
      <c r="Z2251">
        <v>41.902799999999999</v>
      </c>
      <c r="AA2251">
        <v>12.4964</v>
      </c>
      <c r="AB2251" t="str">
        <f>IF(Restaurants[[#This Row],[Years_Operating]]&lt;5,"New",
IF(Restaurants[[#This Row],[Years_Operating]]&lt;15,"Established","Legacy"))</f>
        <v>Legacy</v>
      </c>
      <c r="AC2251" t="str">
        <f>IF(Restaurants[[#This Row],[Country]]="India","Yes","No")</f>
        <v>No</v>
      </c>
      <c r="AD2251" t="str">
        <f>IF(AND(Restaurants[[#This Row],[Has Online Delivery]]="Yes",Restaurants[[#This Row],[Has Table Booking]]="Yes"),"Online + Table",
IF(Restaurants[[#This Row],[Has Online Delivery]]="Yes","Online Only",
IF(Restaurants[[#This Row],[Has Table Booking]]="Yes","Table Only","None")))</f>
        <v>Online + Table</v>
      </c>
      <c r="AE2251" t="str">
        <f>IF(Restaurants[[#This Row],[Rating]]&gt;=4.5,"Excellent",
IF(Restaurants[[#This Row],[Rating]]&gt;=4,"Very Good",
IF(Restaurants[[#This Row],[Rating]]&gt;=3.5,"Good","Average/Low")))</f>
        <v>Excellent</v>
      </c>
    </row>
    <row r="2252" spans="1:31" x14ac:dyDescent="0.3">
      <c r="A2252" t="s">
        <v>205</v>
      </c>
      <c r="B2252" t="s">
        <v>891</v>
      </c>
      <c r="C2252" t="s">
        <v>196</v>
      </c>
      <c r="D2252" t="s">
        <v>892</v>
      </c>
      <c r="E2252">
        <v>0</v>
      </c>
      <c r="F2252">
        <v>180</v>
      </c>
      <c r="G2252" t="s">
        <v>209</v>
      </c>
      <c r="H2252">
        <v>2008</v>
      </c>
      <c r="I2252">
        <v>50</v>
      </c>
      <c r="J2252">
        <v>4.8</v>
      </c>
      <c r="K2252" t="s">
        <v>960</v>
      </c>
      <c r="L2252">
        <v>17</v>
      </c>
      <c r="M2252" t="s">
        <v>160</v>
      </c>
      <c r="N2252" t="s">
        <v>210</v>
      </c>
      <c r="O2252" t="s">
        <v>211</v>
      </c>
      <c r="P2252" t="s">
        <v>36</v>
      </c>
      <c r="Q2252" t="s">
        <v>36</v>
      </c>
      <c r="R2252">
        <v>38</v>
      </c>
      <c r="S2252" t="s">
        <v>36</v>
      </c>
      <c r="T2252" t="s">
        <v>63</v>
      </c>
      <c r="U2252" t="s">
        <v>39</v>
      </c>
      <c r="W2252" t="s">
        <v>47</v>
      </c>
      <c r="X2252">
        <v>421352</v>
      </c>
      <c r="Y2252">
        <v>608</v>
      </c>
      <c r="Z2252">
        <v>53.480800000000002</v>
      </c>
      <c r="AA2252">
        <v>-2.2425999999999999</v>
      </c>
      <c r="AB2252" t="str">
        <f>IF(Restaurants[[#This Row],[Years_Operating]]&lt;5,"New",
IF(Restaurants[[#This Row],[Years_Operating]]&lt;15,"Established","Legacy"))</f>
        <v>Legacy</v>
      </c>
      <c r="AC2252" t="str">
        <f>IF(Restaurants[[#This Row],[Country]]="India","Yes","No")</f>
        <v>No</v>
      </c>
      <c r="AD2252" t="str">
        <f>IF(AND(Restaurants[[#This Row],[Has Online Delivery]]="Yes",Restaurants[[#This Row],[Has Table Booking]]="Yes"),"Online + Table",
IF(Restaurants[[#This Row],[Has Online Delivery]]="Yes","Online Only",
IF(Restaurants[[#This Row],[Has Table Booking]]="Yes","Table Only","None")))</f>
        <v>Online + Table</v>
      </c>
      <c r="AE2252" t="str">
        <f>IF(Restaurants[[#This Row],[Rating]]&gt;=4.5,"Excellent",
IF(Restaurants[[#This Row],[Rating]]&gt;=4,"Very Good",
IF(Restaurants[[#This Row],[Rating]]&gt;=3.5,"Good","Average/Low")))</f>
        <v>Excellent</v>
      </c>
    </row>
    <row r="2253" spans="1:31" x14ac:dyDescent="0.3">
      <c r="A2253" t="s">
        <v>238</v>
      </c>
      <c r="B2253" t="s">
        <v>77</v>
      </c>
      <c r="C2253" t="s">
        <v>50</v>
      </c>
      <c r="D2253" t="s">
        <v>870</v>
      </c>
      <c r="E2253">
        <v>0</v>
      </c>
      <c r="F2253">
        <v>220</v>
      </c>
      <c r="G2253" t="s">
        <v>242</v>
      </c>
      <c r="H2253">
        <v>2011</v>
      </c>
      <c r="I2253">
        <v>50</v>
      </c>
      <c r="J2253">
        <v>4.5</v>
      </c>
      <c r="K2253" t="s">
        <v>871</v>
      </c>
      <c r="L2253">
        <v>14</v>
      </c>
      <c r="M2253" t="s">
        <v>160</v>
      </c>
      <c r="N2253" t="s">
        <v>210</v>
      </c>
      <c r="O2253" t="s">
        <v>35</v>
      </c>
      <c r="P2253" t="s">
        <v>36</v>
      </c>
      <c r="Q2253" t="s">
        <v>36</v>
      </c>
      <c r="R2253">
        <v>52</v>
      </c>
      <c r="S2253" t="s">
        <v>36</v>
      </c>
      <c r="T2253" t="s">
        <v>38</v>
      </c>
      <c r="U2253" t="s">
        <v>46</v>
      </c>
      <c r="W2253" t="s">
        <v>103</v>
      </c>
      <c r="X2253">
        <v>160101</v>
      </c>
      <c r="Y2253">
        <v>6350</v>
      </c>
      <c r="Z2253">
        <v>40.712800000000001</v>
      </c>
      <c r="AA2253">
        <v>-74.006</v>
      </c>
      <c r="AB2253" t="str">
        <f>IF(Restaurants[[#This Row],[Years_Operating]]&lt;5,"New",
IF(Restaurants[[#This Row],[Years_Operating]]&lt;15,"Established","Legacy"))</f>
        <v>Established</v>
      </c>
      <c r="AC2253" t="str">
        <f>IF(Restaurants[[#This Row],[Country]]="India","Yes","No")</f>
        <v>No</v>
      </c>
      <c r="AD2253" t="str">
        <f>IF(AND(Restaurants[[#This Row],[Has Online Delivery]]="Yes",Restaurants[[#This Row],[Has Table Booking]]="Yes"),"Online + Table",
IF(Restaurants[[#This Row],[Has Online Delivery]]="Yes","Online Only",
IF(Restaurants[[#This Row],[Has Table Booking]]="Yes","Table Only","None")))</f>
        <v>Online + Table</v>
      </c>
      <c r="AE2253" t="str">
        <f>IF(Restaurants[[#This Row],[Rating]]&gt;=4.5,"Excellent",
IF(Restaurants[[#This Row],[Rating]]&gt;=4,"Very Good",
IF(Restaurants[[#This Row],[Rating]]&gt;=3.5,"Good","Average/Low")))</f>
        <v>Excellent</v>
      </c>
    </row>
    <row r="2254" spans="1:31" x14ac:dyDescent="0.3">
      <c r="A2254" t="s">
        <v>57</v>
      </c>
      <c r="B2254" t="s">
        <v>1002</v>
      </c>
      <c r="C2254" t="s">
        <v>877</v>
      </c>
      <c r="D2254" t="s">
        <v>956</v>
      </c>
      <c r="E2254">
        <v>3</v>
      </c>
      <c r="F2254">
        <v>425</v>
      </c>
      <c r="G2254" t="s">
        <v>61</v>
      </c>
      <c r="H2254">
        <v>1986</v>
      </c>
      <c r="I2254">
        <v>40</v>
      </c>
      <c r="J2254">
        <v>4.9000000000000004</v>
      </c>
      <c r="K2254" t="s">
        <v>957</v>
      </c>
      <c r="L2254">
        <v>39</v>
      </c>
      <c r="M2254" t="s">
        <v>62</v>
      </c>
      <c r="N2254" t="s">
        <v>34</v>
      </c>
      <c r="O2254" t="s">
        <v>35</v>
      </c>
      <c r="P2254" t="s">
        <v>36</v>
      </c>
      <c r="Q2254" t="s">
        <v>36</v>
      </c>
      <c r="R2254">
        <v>39</v>
      </c>
      <c r="S2254" t="s">
        <v>36</v>
      </c>
      <c r="T2254" t="s">
        <v>86</v>
      </c>
      <c r="U2254" t="s">
        <v>46</v>
      </c>
      <c r="W2254" t="s">
        <v>108</v>
      </c>
      <c r="X2254">
        <v>32606</v>
      </c>
      <c r="Y2254">
        <v>4538</v>
      </c>
      <c r="Z2254">
        <v>-27.469799999999999</v>
      </c>
      <c r="AA2254">
        <v>153.02510000000001</v>
      </c>
      <c r="AB2254" t="str">
        <f>IF(Restaurants[[#This Row],[Years_Operating]]&lt;5,"New",
IF(Restaurants[[#This Row],[Years_Operating]]&lt;15,"Established","Legacy"))</f>
        <v>Legacy</v>
      </c>
      <c r="AC2254" t="str">
        <f>IF(Restaurants[[#This Row],[Country]]="India","Yes","No")</f>
        <v>No</v>
      </c>
      <c r="AD2254" t="str">
        <f>IF(AND(Restaurants[[#This Row],[Has Online Delivery]]="Yes",Restaurants[[#This Row],[Has Table Booking]]="Yes"),"Online + Table",
IF(Restaurants[[#This Row],[Has Online Delivery]]="Yes","Online Only",
IF(Restaurants[[#This Row],[Has Table Booking]]="Yes","Table Only","None")))</f>
        <v>Online + Table</v>
      </c>
      <c r="AE2254" t="str">
        <f>IF(Restaurants[[#This Row],[Rating]]&gt;=4.5,"Excellent",
IF(Restaurants[[#This Row],[Rating]]&gt;=4,"Very Good",
IF(Restaurants[[#This Row],[Rating]]&gt;=3.5,"Good","Average/Low")))</f>
        <v>Excellent</v>
      </c>
    </row>
    <row r="2255" spans="1:31" x14ac:dyDescent="0.3">
      <c r="A2255" t="s">
        <v>97</v>
      </c>
      <c r="B2255" t="s">
        <v>896</v>
      </c>
      <c r="C2255" t="s">
        <v>59</v>
      </c>
      <c r="D2255" t="s">
        <v>897</v>
      </c>
      <c r="E2255">
        <v>3</v>
      </c>
      <c r="F2255">
        <v>298</v>
      </c>
      <c r="G2255" t="s">
        <v>99</v>
      </c>
      <c r="H2255">
        <v>2010</v>
      </c>
      <c r="I2255">
        <v>56</v>
      </c>
      <c r="J2255">
        <v>4.8</v>
      </c>
      <c r="K2255" t="s">
        <v>898</v>
      </c>
      <c r="L2255">
        <v>15</v>
      </c>
      <c r="M2255" t="s">
        <v>33</v>
      </c>
      <c r="N2255" t="s">
        <v>34</v>
      </c>
      <c r="O2255" t="s">
        <v>54</v>
      </c>
      <c r="P2255" t="s">
        <v>37</v>
      </c>
      <c r="Q2255" t="s">
        <v>37</v>
      </c>
      <c r="R2255">
        <v>48</v>
      </c>
      <c r="S2255" t="s">
        <v>37</v>
      </c>
      <c r="T2255" t="s">
        <v>86</v>
      </c>
      <c r="U2255" t="s">
        <v>39</v>
      </c>
      <c r="W2255" t="s">
        <v>70</v>
      </c>
      <c r="X2255">
        <v>30539</v>
      </c>
      <c r="Y2255">
        <v>229</v>
      </c>
      <c r="Z2255">
        <v>45.764000000000003</v>
      </c>
      <c r="AA2255">
        <v>4.8357000000000001</v>
      </c>
      <c r="AB2255" t="str">
        <f>IF(Restaurants[[#This Row],[Years_Operating]]&lt;5,"New",
IF(Restaurants[[#This Row],[Years_Operating]]&lt;15,"Established","Legacy"))</f>
        <v>Legacy</v>
      </c>
      <c r="AC2255" t="str">
        <f>IF(Restaurants[[#This Row],[Country]]="India","Yes","No")</f>
        <v>No</v>
      </c>
      <c r="AD2255" t="str">
        <f>IF(AND(Restaurants[[#This Row],[Has Online Delivery]]="Yes",Restaurants[[#This Row],[Has Table Booking]]="Yes"),"Online + Table",
IF(Restaurants[[#This Row],[Has Online Delivery]]="Yes","Online Only",
IF(Restaurants[[#This Row],[Has Table Booking]]="Yes","Table Only","None")))</f>
        <v>None</v>
      </c>
      <c r="AE2255" t="str">
        <f>IF(Restaurants[[#This Row],[Rating]]&gt;=4.5,"Excellent",
IF(Restaurants[[#This Row],[Rating]]&gt;=4,"Very Good",
IF(Restaurants[[#This Row],[Rating]]&gt;=3.5,"Good","Average/Low")))</f>
        <v>Excellent</v>
      </c>
    </row>
    <row r="2256" spans="1:31" x14ac:dyDescent="0.3">
      <c r="A2256" t="s">
        <v>226</v>
      </c>
      <c r="B2256" t="s">
        <v>913</v>
      </c>
      <c r="C2256" t="s">
        <v>146</v>
      </c>
      <c r="D2256" t="s">
        <v>883</v>
      </c>
      <c r="E2256">
        <v>0</v>
      </c>
      <c r="F2256">
        <v>185</v>
      </c>
      <c r="G2256" t="s">
        <v>228</v>
      </c>
      <c r="H2256">
        <v>2014</v>
      </c>
      <c r="I2256">
        <v>48</v>
      </c>
      <c r="J2256">
        <v>4.5999999999999996</v>
      </c>
      <c r="K2256" t="s">
        <v>884</v>
      </c>
      <c r="L2256">
        <v>11</v>
      </c>
      <c r="M2256" t="s">
        <v>160</v>
      </c>
      <c r="N2256" t="s">
        <v>210</v>
      </c>
      <c r="O2256" t="s">
        <v>45</v>
      </c>
      <c r="P2256" t="s">
        <v>36</v>
      </c>
      <c r="Q2256" t="s">
        <v>37</v>
      </c>
      <c r="R2256">
        <v>33</v>
      </c>
      <c r="S2256" t="s">
        <v>36</v>
      </c>
      <c r="T2256" t="s">
        <v>86</v>
      </c>
      <c r="U2256" t="s">
        <v>69</v>
      </c>
      <c r="W2256" t="s">
        <v>40</v>
      </c>
      <c r="X2256">
        <v>157855</v>
      </c>
      <c r="Y2256">
        <v>5788</v>
      </c>
      <c r="Z2256">
        <v>34.6937</v>
      </c>
      <c r="AA2256">
        <v>135.50229999999999</v>
      </c>
      <c r="AB2256" t="str">
        <f>IF(Restaurants[[#This Row],[Years_Operating]]&lt;5,"New",
IF(Restaurants[[#This Row],[Years_Operating]]&lt;15,"Established","Legacy"))</f>
        <v>Established</v>
      </c>
      <c r="AC2256" t="str">
        <f>IF(Restaurants[[#This Row],[Country]]="India","Yes","No")</f>
        <v>No</v>
      </c>
      <c r="AD2256" t="str">
        <f>IF(AND(Restaurants[[#This Row],[Has Online Delivery]]="Yes",Restaurants[[#This Row],[Has Table Booking]]="Yes"),"Online + Table",
IF(Restaurants[[#This Row],[Has Online Delivery]]="Yes","Online Only",
IF(Restaurants[[#This Row],[Has Table Booking]]="Yes","Table Only","None")))</f>
        <v>Online Only</v>
      </c>
      <c r="AE2256" t="str">
        <f>IF(Restaurants[[#This Row],[Rating]]&gt;=4.5,"Excellent",
IF(Restaurants[[#This Row],[Rating]]&gt;=4,"Very Good",
IF(Restaurants[[#This Row],[Rating]]&gt;=3.5,"Good","Average/Low")))</f>
        <v>Excellent</v>
      </c>
    </row>
    <row r="2257" spans="1:31" x14ac:dyDescent="0.3">
      <c r="A2257" t="s">
        <v>202</v>
      </c>
      <c r="B2257" t="s">
        <v>903</v>
      </c>
      <c r="C2257" t="s">
        <v>196</v>
      </c>
      <c r="D2257" t="s">
        <v>892</v>
      </c>
      <c r="E2257">
        <v>1</v>
      </c>
      <c r="F2257">
        <v>95</v>
      </c>
      <c r="G2257" t="s">
        <v>203</v>
      </c>
      <c r="H2257">
        <v>2011</v>
      </c>
      <c r="I2257">
        <v>28</v>
      </c>
      <c r="J2257">
        <v>4.5</v>
      </c>
      <c r="K2257" t="s">
        <v>960</v>
      </c>
      <c r="L2257">
        <v>14</v>
      </c>
      <c r="M2257" t="s">
        <v>204</v>
      </c>
      <c r="N2257" t="s">
        <v>193</v>
      </c>
      <c r="O2257" t="s">
        <v>35</v>
      </c>
      <c r="P2257" t="s">
        <v>37</v>
      </c>
      <c r="Q2257" t="s">
        <v>36</v>
      </c>
      <c r="R2257">
        <v>32</v>
      </c>
      <c r="S2257" t="s">
        <v>36</v>
      </c>
      <c r="T2257" t="s">
        <v>38</v>
      </c>
      <c r="U2257" t="s">
        <v>32</v>
      </c>
      <c r="W2257" t="s">
        <v>70</v>
      </c>
      <c r="X2257">
        <v>240615</v>
      </c>
      <c r="Y2257">
        <v>380</v>
      </c>
      <c r="Z2257">
        <v>53.800800000000002</v>
      </c>
      <c r="AA2257">
        <v>-1.5490999999999999</v>
      </c>
      <c r="AB2257" t="str">
        <f>IF(Restaurants[[#This Row],[Years_Operating]]&lt;5,"New",
IF(Restaurants[[#This Row],[Years_Operating]]&lt;15,"Established","Legacy"))</f>
        <v>Established</v>
      </c>
      <c r="AC2257" t="str">
        <f>IF(Restaurants[[#This Row],[Country]]="India","Yes","No")</f>
        <v>No</v>
      </c>
      <c r="AD2257" t="str">
        <f>IF(AND(Restaurants[[#This Row],[Has Online Delivery]]="Yes",Restaurants[[#This Row],[Has Table Booking]]="Yes"),"Online + Table",
IF(Restaurants[[#This Row],[Has Online Delivery]]="Yes","Online Only",
IF(Restaurants[[#This Row],[Has Table Booking]]="Yes","Table Only","None")))</f>
        <v>Table Only</v>
      </c>
      <c r="AE2257" t="str">
        <f>IF(Restaurants[[#This Row],[Rating]]&gt;=4.5,"Excellent",
IF(Restaurants[[#This Row],[Rating]]&gt;=4,"Very Good",
IF(Restaurants[[#This Row],[Rating]]&gt;=3.5,"Good","Average/Low")))</f>
        <v>Excellent</v>
      </c>
    </row>
    <row r="2258" spans="1:31" x14ac:dyDescent="0.3">
      <c r="A2258" t="s">
        <v>111</v>
      </c>
      <c r="B2258" t="s">
        <v>290</v>
      </c>
      <c r="C2258" t="s">
        <v>251</v>
      </c>
      <c r="D2258" t="s">
        <v>863</v>
      </c>
      <c r="E2258">
        <v>3</v>
      </c>
      <c r="F2258">
        <v>305</v>
      </c>
      <c r="G2258" t="s">
        <v>112</v>
      </c>
      <c r="H2258">
        <v>2000</v>
      </c>
      <c r="I2258">
        <v>25</v>
      </c>
      <c r="J2258">
        <v>4.8</v>
      </c>
      <c r="K2258" t="s">
        <v>864</v>
      </c>
      <c r="L2258">
        <v>25</v>
      </c>
      <c r="M2258" t="s">
        <v>33</v>
      </c>
      <c r="N2258" t="s">
        <v>34</v>
      </c>
      <c r="O2258" t="s">
        <v>35</v>
      </c>
      <c r="P2258" t="s">
        <v>37</v>
      </c>
      <c r="Q2258" t="s">
        <v>37</v>
      </c>
      <c r="R2258">
        <v>51</v>
      </c>
      <c r="S2258" t="s">
        <v>36</v>
      </c>
      <c r="T2258" t="s">
        <v>38</v>
      </c>
      <c r="U2258" t="s">
        <v>46</v>
      </c>
      <c r="V2258" t="s">
        <v>1039</v>
      </c>
      <c r="W2258" t="s">
        <v>103</v>
      </c>
      <c r="X2258">
        <v>490685</v>
      </c>
      <c r="Y2258">
        <v>403</v>
      </c>
      <c r="Z2258">
        <v>17.385000000000002</v>
      </c>
      <c r="AA2258">
        <v>78.486699999999999</v>
      </c>
      <c r="AB2258" t="str">
        <f>IF(Restaurants[[#This Row],[Years_Operating]]&lt;5,"New",
IF(Restaurants[[#This Row],[Years_Operating]]&lt;15,"Established","Legacy"))</f>
        <v>Legacy</v>
      </c>
      <c r="AC2258" t="str">
        <f>IF(Restaurants[[#This Row],[Country]]="India","Yes","No")</f>
        <v>Yes</v>
      </c>
      <c r="AD2258" t="str">
        <f>IF(AND(Restaurants[[#This Row],[Has Online Delivery]]="Yes",Restaurants[[#This Row],[Has Table Booking]]="Yes"),"Online + Table",
IF(Restaurants[[#This Row],[Has Online Delivery]]="Yes","Online Only",
IF(Restaurants[[#This Row],[Has Table Booking]]="Yes","Table Only","None")))</f>
        <v>None</v>
      </c>
      <c r="AE2258" t="str">
        <f>IF(Restaurants[[#This Row],[Rating]]&gt;=4.5,"Excellent",
IF(Restaurants[[#This Row],[Rating]]&gt;=4,"Very Good",
IF(Restaurants[[#This Row],[Rating]]&gt;=3.5,"Good","Average/Low")))</f>
        <v>Excellent</v>
      </c>
    </row>
    <row r="2259" spans="1:31" x14ac:dyDescent="0.3">
      <c r="A2259" t="s">
        <v>124</v>
      </c>
      <c r="B2259" t="s">
        <v>250</v>
      </c>
      <c r="C2259" t="s">
        <v>251</v>
      </c>
      <c r="D2259" t="s">
        <v>278</v>
      </c>
      <c r="E2259">
        <v>3</v>
      </c>
      <c r="F2259">
        <v>385</v>
      </c>
      <c r="G2259" t="s">
        <v>127</v>
      </c>
      <c r="H2259">
        <v>2005</v>
      </c>
      <c r="I2259">
        <v>64</v>
      </c>
      <c r="J2259">
        <v>4.7</v>
      </c>
      <c r="K2259" t="s">
        <v>291</v>
      </c>
      <c r="L2259">
        <v>20</v>
      </c>
      <c r="M2259" t="s">
        <v>33</v>
      </c>
      <c r="N2259" t="s">
        <v>34</v>
      </c>
      <c r="O2259" t="s">
        <v>54</v>
      </c>
      <c r="P2259" t="s">
        <v>36</v>
      </c>
      <c r="Q2259" t="s">
        <v>37</v>
      </c>
      <c r="R2259">
        <v>37</v>
      </c>
      <c r="S2259" t="s">
        <v>36</v>
      </c>
      <c r="T2259" t="s">
        <v>55</v>
      </c>
      <c r="U2259" t="s">
        <v>46</v>
      </c>
      <c r="V2259" t="s">
        <v>1040</v>
      </c>
      <c r="W2259" t="s">
        <v>108</v>
      </c>
      <c r="X2259">
        <v>280119</v>
      </c>
      <c r="Y2259">
        <v>4583</v>
      </c>
      <c r="Z2259">
        <v>28.7041</v>
      </c>
      <c r="AA2259">
        <v>77.102500000000006</v>
      </c>
      <c r="AB2259" t="str">
        <f>IF(Restaurants[[#This Row],[Years_Operating]]&lt;5,"New",
IF(Restaurants[[#This Row],[Years_Operating]]&lt;15,"Established","Legacy"))</f>
        <v>Legacy</v>
      </c>
      <c r="AC2259" t="str">
        <f>IF(Restaurants[[#This Row],[Country]]="India","Yes","No")</f>
        <v>Yes</v>
      </c>
      <c r="AD2259" t="str">
        <f>IF(AND(Restaurants[[#This Row],[Has Online Delivery]]="Yes",Restaurants[[#This Row],[Has Table Booking]]="Yes"),"Online + Table",
IF(Restaurants[[#This Row],[Has Online Delivery]]="Yes","Online Only",
IF(Restaurants[[#This Row],[Has Table Booking]]="Yes","Table Only","None")))</f>
        <v>Online Only</v>
      </c>
      <c r="AE2259" t="str">
        <f>IF(Restaurants[[#This Row],[Rating]]&gt;=4.5,"Excellent",
IF(Restaurants[[#This Row],[Rating]]&gt;=4,"Very Good",
IF(Restaurants[[#This Row],[Rating]]&gt;=3.5,"Good","Average/Low")))</f>
        <v>Excellent</v>
      </c>
    </row>
    <row r="2260" spans="1:31" x14ac:dyDescent="0.3">
      <c r="A2260" t="s">
        <v>173</v>
      </c>
      <c r="B2260" t="s">
        <v>1038</v>
      </c>
      <c r="C2260" t="s">
        <v>877</v>
      </c>
      <c r="D2260" t="s">
        <v>157</v>
      </c>
      <c r="E2260">
        <v>2</v>
      </c>
      <c r="F2260">
        <v>285</v>
      </c>
      <c r="G2260" t="s">
        <v>174</v>
      </c>
      <c r="H2260">
        <v>2010</v>
      </c>
      <c r="I2260">
        <v>30</v>
      </c>
      <c r="J2260">
        <v>4.7</v>
      </c>
      <c r="K2260" t="s">
        <v>159</v>
      </c>
      <c r="L2260">
        <v>15</v>
      </c>
      <c r="M2260" t="s">
        <v>33</v>
      </c>
      <c r="N2260" t="s">
        <v>143</v>
      </c>
      <c r="O2260" t="s">
        <v>45</v>
      </c>
      <c r="P2260" t="s">
        <v>37</v>
      </c>
      <c r="Q2260" t="s">
        <v>37</v>
      </c>
      <c r="R2260">
        <v>46</v>
      </c>
      <c r="S2260" t="s">
        <v>36</v>
      </c>
      <c r="T2260" t="s">
        <v>55</v>
      </c>
      <c r="U2260" t="s">
        <v>46</v>
      </c>
      <c r="W2260" t="s">
        <v>47</v>
      </c>
      <c r="X2260">
        <v>71490</v>
      </c>
      <c r="Y2260">
        <v>5813</v>
      </c>
      <c r="Z2260">
        <v>-37.813600000000001</v>
      </c>
      <c r="AA2260">
        <v>144.9631</v>
      </c>
      <c r="AB2260" t="str">
        <f>IF(Restaurants[[#This Row],[Years_Operating]]&lt;5,"New",
IF(Restaurants[[#This Row],[Years_Operating]]&lt;15,"Established","Legacy"))</f>
        <v>Legacy</v>
      </c>
      <c r="AC2260" t="str">
        <f>IF(Restaurants[[#This Row],[Country]]="India","Yes","No")</f>
        <v>No</v>
      </c>
      <c r="AD2260" t="str">
        <f>IF(AND(Restaurants[[#This Row],[Has Online Delivery]]="Yes",Restaurants[[#This Row],[Has Table Booking]]="Yes"),"Online + Table",
IF(Restaurants[[#This Row],[Has Online Delivery]]="Yes","Online Only",
IF(Restaurants[[#This Row],[Has Table Booking]]="Yes","Table Only","None")))</f>
        <v>None</v>
      </c>
      <c r="AE2260" t="str">
        <f>IF(Restaurants[[#This Row],[Rating]]&gt;=4.5,"Excellent",
IF(Restaurants[[#This Row],[Rating]]&gt;=4,"Very Good",
IF(Restaurants[[#This Row],[Rating]]&gt;=3.5,"Good","Average/Low")))</f>
        <v>Excellent</v>
      </c>
    </row>
    <row r="2261" spans="1:31" x14ac:dyDescent="0.3">
      <c r="A2261" t="s">
        <v>161</v>
      </c>
      <c r="B2261" t="s">
        <v>272</v>
      </c>
      <c r="C2261" t="s">
        <v>251</v>
      </c>
      <c r="D2261" t="s">
        <v>278</v>
      </c>
      <c r="E2261">
        <v>2</v>
      </c>
      <c r="F2261">
        <v>275</v>
      </c>
      <c r="G2261" t="s">
        <v>163</v>
      </c>
      <c r="H2261">
        <v>2003</v>
      </c>
      <c r="I2261">
        <v>36</v>
      </c>
      <c r="J2261">
        <v>4.7</v>
      </c>
      <c r="K2261" t="s">
        <v>299</v>
      </c>
      <c r="L2261">
        <v>22</v>
      </c>
      <c r="M2261" t="s">
        <v>33</v>
      </c>
      <c r="N2261" t="s">
        <v>143</v>
      </c>
      <c r="O2261" t="s">
        <v>45</v>
      </c>
      <c r="P2261" t="s">
        <v>36</v>
      </c>
      <c r="Q2261" t="s">
        <v>36</v>
      </c>
      <c r="R2261">
        <v>44</v>
      </c>
      <c r="S2261" t="s">
        <v>37</v>
      </c>
      <c r="T2261" t="s">
        <v>55</v>
      </c>
      <c r="U2261" t="s">
        <v>32</v>
      </c>
      <c r="V2261" t="s">
        <v>1041</v>
      </c>
      <c r="W2261" t="s">
        <v>56</v>
      </c>
      <c r="X2261">
        <v>468143</v>
      </c>
      <c r="Y2261">
        <v>1064</v>
      </c>
      <c r="Z2261">
        <v>13.082700000000001</v>
      </c>
      <c r="AA2261">
        <v>80.270700000000005</v>
      </c>
      <c r="AB2261" t="str">
        <f>IF(Restaurants[[#This Row],[Years_Operating]]&lt;5,"New",
IF(Restaurants[[#This Row],[Years_Operating]]&lt;15,"Established","Legacy"))</f>
        <v>Legacy</v>
      </c>
      <c r="AC2261" t="str">
        <f>IF(Restaurants[[#This Row],[Country]]="India","Yes","No")</f>
        <v>Yes</v>
      </c>
      <c r="AD2261" t="str">
        <f>IF(AND(Restaurants[[#This Row],[Has Online Delivery]]="Yes",Restaurants[[#This Row],[Has Table Booking]]="Yes"),"Online + Table",
IF(Restaurants[[#This Row],[Has Online Delivery]]="Yes","Online Only",
IF(Restaurants[[#This Row],[Has Table Booking]]="Yes","Table Only","None")))</f>
        <v>Online + Table</v>
      </c>
      <c r="AE2261" t="str">
        <f>IF(Restaurants[[#This Row],[Rating]]&gt;=4.5,"Excellent",
IF(Restaurants[[#This Row],[Rating]]&gt;=4,"Very Good",
IF(Restaurants[[#This Row],[Rating]]&gt;=3.5,"Good","Average/Low")))</f>
        <v>Excellent</v>
      </c>
    </row>
    <row r="2262" spans="1:31" x14ac:dyDescent="0.3">
      <c r="A2262" t="s">
        <v>226</v>
      </c>
      <c r="B2262" t="s">
        <v>873</v>
      </c>
      <c r="C2262" t="s">
        <v>29</v>
      </c>
      <c r="D2262" t="s">
        <v>874</v>
      </c>
      <c r="E2262">
        <v>0</v>
      </c>
      <c r="F2262">
        <v>185</v>
      </c>
      <c r="G2262" t="s">
        <v>228</v>
      </c>
      <c r="H2262">
        <v>2014</v>
      </c>
      <c r="I2262">
        <v>48</v>
      </c>
      <c r="J2262">
        <v>4.5999999999999996</v>
      </c>
      <c r="K2262" t="s">
        <v>875</v>
      </c>
      <c r="L2262">
        <v>11</v>
      </c>
      <c r="M2262" t="s">
        <v>160</v>
      </c>
      <c r="N2262" t="s">
        <v>210</v>
      </c>
      <c r="O2262" t="s">
        <v>45</v>
      </c>
      <c r="P2262" t="s">
        <v>36</v>
      </c>
      <c r="Q2262" t="s">
        <v>36</v>
      </c>
      <c r="R2262">
        <v>73</v>
      </c>
      <c r="S2262" t="s">
        <v>36</v>
      </c>
      <c r="T2262" t="s">
        <v>38</v>
      </c>
      <c r="U2262" t="s">
        <v>46</v>
      </c>
      <c r="W2262" t="s">
        <v>40</v>
      </c>
      <c r="X2262">
        <v>340139</v>
      </c>
      <c r="Y2262">
        <v>1208</v>
      </c>
      <c r="Z2262">
        <v>45.464199999999998</v>
      </c>
      <c r="AA2262">
        <v>9.19</v>
      </c>
      <c r="AB2262" t="str">
        <f>IF(Restaurants[[#This Row],[Years_Operating]]&lt;5,"New",
IF(Restaurants[[#This Row],[Years_Operating]]&lt;15,"Established","Legacy"))</f>
        <v>Established</v>
      </c>
      <c r="AC2262" t="str">
        <f>IF(Restaurants[[#This Row],[Country]]="India","Yes","No")</f>
        <v>No</v>
      </c>
      <c r="AD2262" t="str">
        <f>IF(AND(Restaurants[[#This Row],[Has Online Delivery]]="Yes",Restaurants[[#This Row],[Has Table Booking]]="Yes"),"Online + Table",
IF(Restaurants[[#This Row],[Has Online Delivery]]="Yes","Online Only",
IF(Restaurants[[#This Row],[Has Table Booking]]="Yes","Table Only","None")))</f>
        <v>Online + Table</v>
      </c>
      <c r="AE2262" t="str">
        <f>IF(Restaurants[[#This Row],[Rating]]&gt;=4.5,"Excellent",
IF(Restaurants[[#This Row],[Rating]]&gt;=4,"Very Good",
IF(Restaurants[[#This Row],[Rating]]&gt;=3.5,"Good","Average/Low")))</f>
        <v>Excellent</v>
      </c>
    </row>
    <row r="2263" spans="1:31" x14ac:dyDescent="0.3">
      <c r="A2263" t="s">
        <v>154</v>
      </c>
      <c r="B2263" t="s">
        <v>889</v>
      </c>
      <c r="C2263" t="s">
        <v>29</v>
      </c>
      <c r="D2263" t="s">
        <v>874</v>
      </c>
      <c r="E2263">
        <v>2</v>
      </c>
      <c r="F2263">
        <v>245</v>
      </c>
      <c r="G2263" t="s">
        <v>158</v>
      </c>
      <c r="H2263">
        <v>2010</v>
      </c>
      <c r="I2263">
        <v>48</v>
      </c>
      <c r="J2263">
        <v>4.7</v>
      </c>
      <c r="K2263" t="s">
        <v>875</v>
      </c>
      <c r="L2263">
        <v>15</v>
      </c>
      <c r="M2263" t="s">
        <v>160</v>
      </c>
      <c r="N2263" t="s">
        <v>143</v>
      </c>
      <c r="O2263" t="s">
        <v>35</v>
      </c>
      <c r="P2263" t="s">
        <v>36</v>
      </c>
      <c r="Q2263" t="s">
        <v>37</v>
      </c>
      <c r="R2263">
        <v>57</v>
      </c>
      <c r="S2263" t="s">
        <v>36</v>
      </c>
      <c r="T2263" t="s">
        <v>63</v>
      </c>
      <c r="U2263" t="s">
        <v>46</v>
      </c>
      <c r="W2263" t="s">
        <v>108</v>
      </c>
      <c r="X2263">
        <v>376072</v>
      </c>
      <c r="Y2263">
        <v>6364</v>
      </c>
      <c r="Z2263">
        <v>43.769599999999997</v>
      </c>
      <c r="AA2263">
        <v>11.255800000000001</v>
      </c>
      <c r="AB2263" t="str">
        <f>IF(Restaurants[[#This Row],[Years_Operating]]&lt;5,"New",
IF(Restaurants[[#This Row],[Years_Operating]]&lt;15,"Established","Legacy"))</f>
        <v>Legacy</v>
      </c>
      <c r="AC2263" t="str">
        <f>IF(Restaurants[[#This Row],[Country]]="India","Yes","No")</f>
        <v>No</v>
      </c>
      <c r="AD2263" t="str">
        <f>IF(AND(Restaurants[[#This Row],[Has Online Delivery]]="Yes",Restaurants[[#This Row],[Has Table Booking]]="Yes"),"Online + Table",
IF(Restaurants[[#This Row],[Has Online Delivery]]="Yes","Online Only",
IF(Restaurants[[#This Row],[Has Table Booking]]="Yes","Table Only","None")))</f>
        <v>Online Only</v>
      </c>
      <c r="AE2263" t="str">
        <f>IF(Restaurants[[#This Row],[Rating]]&gt;=4.5,"Excellent",
IF(Restaurants[[#This Row],[Rating]]&gt;=4,"Very Good",
IF(Restaurants[[#This Row],[Rating]]&gt;=3.5,"Good","Average/Low")))</f>
        <v>Excellent</v>
      </c>
    </row>
    <row r="2264" spans="1:31" x14ac:dyDescent="0.3">
      <c r="A2264" t="s">
        <v>202</v>
      </c>
      <c r="B2264" t="s">
        <v>77</v>
      </c>
      <c r="C2264" t="s">
        <v>50</v>
      </c>
      <c r="D2264" t="s">
        <v>870</v>
      </c>
      <c r="E2264">
        <v>1</v>
      </c>
      <c r="F2264">
        <v>95</v>
      </c>
      <c r="G2264" t="s">
        <v>203</v>
      </c>
      <c r="H2264">
        <v>2011</v>
      </c>
      <c r="I2264">
        <v>28</v>
      </c>
      <c r="J2264">
        <v>4.5</v>
      </c>
      <c r="K2264" t="s">
        <v>932</v>
      </c>
      <c r="L2264">
        <v>14</v>
      </c>
      <c r="M2264" t="s">
        <v>204</v>
      </c>
      <c r="N2264" t="s">
        <v>193</v>
      </c>
      <c r="O2264" t="s">
        <v>35</v>
      </c>
      <c r="P2264" t="s">
        <v>36</v>
      </c>
      <c r="Q2264" t="s">
        <v>37</v>
      </c>
      <c r="R2264">
        <v>33</v>
      </c>
      <c r="S2264" t="s">
        <v>36</v>
      </c>
      <c r="T2264" t="s">
        <v>38</v>
      </c>
      <c r="U2264" t="s">
        <v>69</v>
      </c>
      <c r="W2264" t="s">
        <v>149</v>
      </c>
      <c r="X2264">
        <v>217087</v>
      </c>
      <c r="Y2264">
        <v>3340</v>
      </c>
      <c r="Z2264">
        <v>40.712800000000001</v>
      </c>
      <c r="AA2264">
        <v>-74.006</v>
      </c>
      <c r="AB2264" t="str">
        <f>IF(Restaurants[[#This Row],[Years_Operating]]&lt;5,"New",
IF(Restaurants[[#This Row],[Years_Operating]]&lt;15,"Established","Legacy"))</f>
        <v>Established</v>
      </c>
      <c r="AC2264" t="str">
        <f>IF(Restaurants[[#This Row],[Country]]="India","Yes","No")</f>
        <v>No</v>
      </c>
      <c r="AD2264" t="str">
        <f>IF(AND(Restaurants[[#This Row],[Has Online Delivery]]="Yes",Restaurants[[#This Row],[Has Table Booking]]="Yes"),"Online + Table",
IF(Restaurants[[#This Row],[Has Online Delivery]]="Yes","Online Only",
IF(Restaurants[[#This Row],[Has Table Booking]]="Yes","Table Only","None")))</f>
        <v>Online Only</v>
      </c>
      <c r="AE2264" t="str">
        <f>IF(Restaurants[[#This Row],[Rating]]&gt;=4.5,"Excellent",
IF(Restaurants[[#This Row],[Rating]]&gt;=4,"Very Good",
IF(Restaurants[[#This Row],[Rating]]&gt;=3.5,"Good","Average/Low")))</f>
        <v>Excellent</v>
      </c>
    </row>
    <row r="2265" spans="1:31" x14ac:dyDescent="0.3">
      <c r="A2265" t="s">
        <v>65</v>
      </c>
      <c r="B2265" t="s">
        <v>93</v>
      </c>
      <c r="C2265" t="s">
        <v>50</v>
      </c>
      <c r="D2265" t="s">
        <v>916</v>
      </c>
      <c r="E2265">
        <v>3</v>
      </c>
      <c r="F2265">
        <v>350</v>
      </c>
      <c r="G2265" t="s">
        <v>68</v>
      </c>
      <c r="H2265">
        <v>1991</v>
      </c>
      <c r="I2265">
        <v>36</v>
      </c>
      <c r="J2265">
        <v>4.8</v>
      </c>
      <c r="K2265" t="s">
        <v>917</v>
      </c>
      <c r="L2265">
        <v>34</v>
      </c>
      <c r="M2265" t="s">
        <v>33</v>
      </c>
      <c r="N2265" t="s">
        <v>34</v>
      </c>
      <c r="O2265" t="s">
        <v>35</v>
      </c>
      <c r="P2265" t="s">
        <v>37</v>
      </c>
      <c r="Q2265" t="s">
        <v>37</v>
      </c>
      <c r="R2265">
        <v>38</v>
      </c>
      <c r="S2265" t="s">
        <v>36</v>
      </c>
      <c r="T2265" t="s">
        <v>55</v>
      </c>
      <c r="U2265" t="s">
        <v>69</v>
      </c>
      <c r="W2265" t="s">
        <v>64</v>
      </c>
      <c r="X2265">
        <v>474205</v>
      </c>
      <c r="Y2265">
        <v>3260</v>
      </c>
      <c r="Z2265">
        <v>37.774900000000002</v>
      </c>
      <c r="AA2265">
        <v>-122.4194</v>
      </c>
      <c r="AB2265" t="str">
        <f>IF(Restaurants[[#This Row],[Years_Operating]]&lt;5,"New",
IF(Restaurants[[#This Row],[Years_Operating]]&lt;15,"Established","Legacy"))</f>
        <v>Legacy</v>
      </c>
      <c r="AC2265" t="str">
        <f>IF(Restaurants[[#This Row],[Country]]="India","Yes","No")</f>
        <v>No</v>
      </c>
      <c r="AD2265" t="str">
        <f>IF(AND(Restaurants[[#This Row],[Has Online Delivery]]="Yes",Restaurants[[#This Row],[Has Table Booking]]="Yes"),"Online + Table",
IF(Restaurants[[#This Row],[Has Online Delivery]]="Yes","Online Only",
IF(Restaurants[[#This Row],[Has Table Booking]]="Yes","Table Only","None")))</f>
        <v>None</v>
      </c>
      <c r="AE2265" t="str">
        <f>IF(Restaurants[[#This Row],[Rating]]&gt;=4.5,"Excellent",
IF(Restaurants[[#This Row],[Rating]]&gt;=4,"Very Good",
IF(Restaurants[[#This Row],[Rating]]&gt;=3.5,"Good","Average/Low")))</f>
        <v>Excellent</v>
      </c>
    </row>
    <row r="2266" spans="1:31" x14ac:dyDescent="0.3">
      <c r="A2266" t="s">
        <v>173</v>
      </c>
      <c r="B2266" t="s">
        <v>290</v>
      </c>
      <c r="C2266" t="s">
        <v>251</v>
      </c>
      <c r="D2266" t="s">
        <v>863</v>
      </c>
      <c r="E2266">
        <v>2</v>
      </c>
      <c r="F2266">
        <v>285</v>
      </c>
      <c r="G2266" t="s">
        <v>174</v>
      </c>
      <c r="H2266">
        <v>2010</v>
      </c>
      <c r="I2266">
        <v>30</v>
      </c>
      <c r="J2266">
        <v>4.7</v>
      </c>
      <c r="K2266" t="s">
        <v>926</v>
      </c>
      <c r="L2266">
        <v>15</v>
      </c>
      <c r="M2266" t="s">
        <v>33</v>
      </c>
      <c r="N2266" t="s">
        <v>143</v>
      </c>
      <c r="O2266" t="s">
        <v>45</v>
      </c>
      <c r="P2266" t="s">
        <v>36</v>
      </c>
      <c r="Q2266" t="s">
        <v>36</v>
      </c>
      <c r="R2266">
        <v>59</v>
      </c>
      <c r="S2266" t="s">
        <v>36</v>
      </c>
      <c r="T2266" t="s">
        <v>63</v>
      </c>
      <c r="U2266" t="s">
        <v>69</v>
      </c>
      <c r="V2266" t="s">
        <v>1042</v>
      </c>
      <c r="W2266" t="s">
        <v>108</v>
      </c>
      <c r="X2266">
        <v>151778</v>
      </c>
      <c r="Y2266">
        <v>929</v>
      </c>
      <c r="Z2266">
        <v>17.385000000000002</v>
      </c>
      <c r="AA2266">
        <v>78.486699999999999</v>
      </c>
      <c r="AB2266" t="str">
        <f>IF(Restaurants[[#This Row],[Years_Operating]]&lt;5,"New",
IF(Restaurants[[#This Row],[Years_Operating]]&lt;15,"Established","Legacy"))</f>
        <v>Legacy</v>
      </c>
      <c r="AC2266" t="str">
        <f>IF(Restaurants[[#This Row],[Country]]="India","Yes","No")</f>
        <v>Yes</v>
      </c>
      <c r="AD2266" t="str">
        <f>IF(AND(Restaurants[[#This Row],[Has Online Delivery]]="Yes",Restaurants[[#This Row],[Has Table Booking]]="Yes"),"Online + Table",
IF(Restaurants[[#This Row],[Has Online Delivery]]="Yes","Online Only",
IF(Restaurants[[#This Row],[Has Table Booking]]="Yes","Table Only","None")))</f>
        <v>Online + Table</v>
      </c>
      <c r="AE2266" t="str">
        <f>IF(Restaurants[[#This Row],[Rating]]&gt;=4.5,"Excellent",
IF(Restaurants[[#This Row],[Rating]]&gt;=4,"Very Good",
IF(Restaurants[[#This Row],[Rating]]&gt;=3.5,"Good","Average/Low")))</f>
        <v>Excellent</v>
      </c>
    </row>
    <row r="2267" spans="1:31" x14ac:dyDescent="0.3">
      <c r="A2267" t="s">
        <v>113</v>
      </c>
      <c r="B2267" t="s">
        <v>77</v>
      </c>
      <c r="C2267" t="s">
        <v>50</v>
      </c>
      <c r="D2267" t="s">
        <v>870</v>
      </c>
      <c r="E2267">
        <v>3</v>
      </c>
      <c r="F2267">
        <v>280</v>
      </c>
      <c r="G2267" t="s">
        <v>116</v>
      </c>
      <c r="H2267">
        <v>1986</v>
      </c>
      <c r="I2267">
        <v>45</v>
      </c>
      <c r="J2267">
        <v>4.7</v>
      </c>
      <c r="K2267" t="s">
        <v>932</v>
      </c>
      <c r="L2267">
        <v>39</v>
      </c>
      <c r="M2267" t="s">
        <v>33</v>
      </c>
      <c r="N2267" t="s">
        <v>34</v>
      </c>
      <c r="O2267" t="s">
        <v>35</v>
      </c>
      <c r="P2267" t="s">
        <v>36</v>
      </c>
      <c r="Q2267" t="s">
        <v>36</v>
      </c>
      <c r="R2267">
        <v>39</v>
      </c>
      <c r="S2267" t="s">
        <v>37</v>
      </c>
      <c r="T2267" t="s">
        <v>38</v>
      </c>
      <c r="U2267" t="s">
        <v>69</v>
      </c>
      <c r="W2267" t="s">
        <v>56</v>
      </c>
      <c r="X2267">
        <v>450460</v>
      </c>
      <c r="Y2267">
        <v>2281</v>
      </c>
      <c r="Z2267">
        <v>40.712800000000001</v>
      </c>
      <c r="AA2267">
        <v>-74.006</v>
      </c>
      <c r="AB2267" t="str">
        <f>IF(Restaurants[[#This Row],[Years_Operating]]&lt;5,"New",
IF(Restaurants[[#This Row],[Years_Operating]]&lt;15,"Established","Legacy"))</f>
        <v>Legacy</v>
      </c>
      <c r="AC2267" t="str">
        <f>IF(Restaurants[[#This Row],[Country]]="India","Yes","No")</f>
        <v>No</v>
      </c>
      <c r="AD2267" t="str">
        <f>IF(AND(Restaurants[[#This Row],[Has Online Delivery]]="Yes",Restaurants[[#This Row],[Has Table Booking]]="Yes"),"Online + Table",
IF(Restaurants[[#This Row],[Has Online Delivery]]="Yes","Online Only",
IF(Restaurants[[#This Row],[Has Table Booking]]="Yes","Table Only","None")))</f>
        <v>Online + Table</v>
      </c>
      <c r="AE2267" t="str">
        <f>IF(Restaurants[[#This Row],[Rating]]&gt;=4.5,"Excellent",
IF(Restaurants[[#This Row],[Rating]]&gt;=4,"Very Good",
IF(Restaurants[[#This Row],[Rating]]&gt;=3.5,"Good","Average/Low")))</f>
        <v>Excellent</v>
      </c>
    </row>
    <row r="2268" spans="1:31" x14ac:dyDescent="0.3">
      <c r="A2268" t="s">
        <v>87</v>
      </c>
      <c r="B2268" t="s">
        <v>250</v>
      </c>
      <c r="C2268" t="s">
        <v>251</v>
      </c>
      <c r="D2268" t="s">
        <v>252</v>
      </c>
      <c r="E2268">
        <v>3</v>
      </c>
      <c r="F2268">
        <v>295</v>
      </c>
      <c r="G2268" t="s">
        <v>91</v>
      </c>
      <c r="H2268">
        <v>1897</v>
      </c>
      <c r="I2268">
        <v>50</v>
      </c>
      <c r="J2268">
        <v>4.8</v>
      </c>
      <c r="K2268" t="s">
        <v>253</v>
      </c>
      <c r="L2268">
        <v>128</v>
      </c>
      <c r="M2268" t="s">
        <v>33</v>
      </c>
      <c r="N2268" t="s">
        <v>34</v>
      </c>
      <c r="O2268" t="s">
        <v>35</v>
      </c>
      <c r="P2268" t="s">
        <v>36</v>
      </c>
      <c r="Q2268" t="s">
        <v>37</v>
      </c>
      <c r="R2268">
        <v>27</v>
      </c>
      <c r="S2268" t="s">
        <v>37</v>
      </c>
      <c r="T2268" t="s">
        <v>55</v>
      </c>
      <c r="U2268" t="s">
        <v>39</v>
      </c>
      <c r="V2268" t="s">
        <v>1043</v>
      </c>
      <c r="W2268" t="s">
        <v>103</v>
      </c>
      <c r="X2268">
        <v>453190</v>
      </c>
      <c r="Y2268">
        <v>109</v>
      </c>
      <c r="Z2268">
        <v>28.7041</v>
      </c>
      <c r="AA2268">
        <v>77.102500000000006</v>
      </c>
      <c r="AB2268" t="str">
        <f>IF(Restaurants[[#This Row],[Years_Operating]]&lt;5,"New",
IF(Restaurants[[#This Row],[Years_Operating]]&lt;15,"Established","Legacy"))</f>
        <v>Legacy</v>
      </c>
      <c r="AC2268" t="str">
        <f>IF(Restaurants[[#This Row],[Country]]="India","Yes","No")</f>
        <v>Yes</v>
      </c>
      <c r="AD2268" t="str">
        <f>IF(AND(Restaurants[[#This Row],[Has Online Delivery]]="Yes",Restaurants[[#This Row],[Has Table Booking]]="Yes"),"Online + Table",
IF(Restaurants[[#This Row],[Has Online Delivery]]="Yes","Online Only",
IF(Restaurants[[#This Row],[Has Table Booking]]="Yes","Table Only","None")))</f>
        <v>Online Only</v>
      </c>
      <c r="AE2268" t="str">
        <f>IF(Restaurants[[#This Row],[Rating]]&gt;=4.5,"Excellent",
IF(Restaurants[[#This Row],[Rating]]&gt;=4,"Very Good",
IF(Restaurants[[#This Row],[Rating]]&gt;=3.5,"Good","Average/Low")))</f>
        <v>Excellent</v>
      </c>
    </row>
    <row r="2269" spans="1:31" x14ac:dyDescent="0.3">
      <c r="A2269" t="s">
        <v>104</v>
      </c>
      <c r="B2269" t="s">
        <v>880</v>
      </c>
      <c r="C2269" t="s">
        <v>50</v>
      </c>
      <c r="D2269" t="s">
        <v>901</v>
      </c>
      <c r="E2269">
        <v>3</v>
      </c>
      <c r="F2269">
        <v>310</v>
      </c>
      <c r="G2269" t="s">
        <v>107</v>
      </c>
      <c r="H2269">
        <v>1994</v>
      </c>
      <c r="I2269">
        <v>50</v>
      </c>
      <c r="J2269">
        <v>4.8</v>
      </c>
      <c r="K2269" t="s">
        <v>902</v>
      </c>
      <c r="L2269">
        <v>31</v>
      </c>
      <c r="M2269" t="s">
        <v>33</v>
      </c>
      <c r="N2269" t="s">
        <v>34</v>
      </c>
      <c r="O2269" t="s">
        <v>35</v>
      </c>
      <c r="P2269" t="s">
        <v>36</v>
      </c>
      <c r="Q2269" t="s">
        <v>37</v>
      </c>
      <c r="R2269">
        <v>45</v>
      </c>
      <c r="S2269" t="s">
        <v>37</v>
      </c>
      <c r="T2269" t="s">
        <v>55</v>
      </c>
      <c r="U2269" t="s">
        <v>39</v>
      </c>
      <c r="W2269" t="s">
        <v>64</v>
      </c>
      <c r="X2269">
        <v>491206</v>
      </c>
      <c r="Y2269">
        <v>3263</v>
      </c>
      <c r="Z2269">
        <v>29.760400000000001</v>
      </c>
      <c r="AA2269">
        <v>-95.369799999999998</v>
      </c>
      <c r="AB2269" t="str">
        <f>IF(Restaurants[[#This Row],[Years_Operating]]&lt;5,"New",
IF(Restaurants[[#This Row],[Years_Operating]]&lt;15,"Established","Legacy"))</f>
        <v>Legacy</v>
      </c>
      <c r="AC2269" t="str">
        <f>IF(Restaurants[[#This Row],[Country]]="India","Yes","No")</f>
        <v>No</v>
      </c>
      <c r="AD2269" t="str">
        <f>IF(AND(Restaurants[[#This Row],[Has Online Delivery]]="Yes",Restaurants[[#This Row],[Has Table Booking]]="Yes"),"Online + Table",
IF(Restaurants[[#This Row],[Has Online Delivery]]="Yes","Online Only",
IF(Restaurants[[#This Row],[Has Table Booking]]="Yes","Table Only","None")))</f>
        <v>Online Only</v>
      </c>
      <c r="AE2269" t="str">
        <f>IF(Restaurants[[#This Row],[Rating]]&gt;=4.5,"Excellent",
IF(Restaurants[[#This Row],[Rating]]&gt;=4,"Very Good",
IF(Restaurants[[#This Row],[Rating]]&gt;=3.5,"Good","Average/Low")))</f>
        <v>Excellent</v>
      </c>
    </row>
    <row r="2270" spans="1:31" x14ac:dyDescent="0.3">
      <c r="A2270" t="s">
        <v>229</v>
      </c>
      <c r="B2270" t="s">
        <v>145</v>
      </c>
      <c r="C2270" t="s">
        <v>146</v>
      </c>
      <c r="D2270" t="s">
        <v>883</v>
      </c>
      <c r="E2270">
        <v>0</v>
      </c>
      <c r="F2270">
        <v>145</v>
      </c>
      <c r="G2270" t="s">
        <v>233</v>
      </c>
      <c r="H2270">
        <v>2006</v>
      </c>
      <c r="I2270">
        <v>40</v>
      </c>
      <c r="J2270">
        <v>4.5999999999999996</v>
      </c>
      <c r="K2270" t="s">
        <v>884</v>
      </c>
      <c r="L2270">
        <v>19</v>
      </c>
      <c r="M2270" t="s">
        <v>204</v>
      </c>
      <c r="N2270" t="s">
        <v>210</v>
      </c>
      <c r="O2270" t="s">
        <v>211</v>
      </c>
      <c r="P2270" t="s">
        <v>36</v>
      </c>
      <c r="Q2270" t="s">
        <v>36</v>
      </c>
      <c r="R2270">
        <v>63</v>
      </c>
      <c r="S2270" t="s">
        <v>36</v>
      </c>
      <c r="T2270" t="s">
        <v>38</v>
      </c>
      <c r="U2270" t="s">
        <v>69</v>
      </c>
      <c r="W2270" t="s">
        <v>64</v>
      </c>
      <c r="X2270">
        <v>369996</v>
      </c>
      <c r="Y2270">
        <v>1763</v>
      </c>
      <c r="Z2270">
        <v>35.689500000000002</v>
      </c>
      <c r="AA2270">
        <v>139.6917</v>
      </c>
      <c r="AB2270" t="str">
        <f>IF(Restaurants[[#This Row],[Years_Operating]]&lt;5,"New",
IF(Restaurants[[#This Row],[Years_Operating]]&lt;15,"Established","Legacy"))</f>
        <v>Legacy</v>
      </c>
      <c r="AC2270" t="str">
        <f>IF(Restaurants[[#This Row],[Country]]="India","Yes","No")</f>
        <v>No</v>
      </c>
      <c r="AD2270" t="str">
        <f>IF(AND(Restaurants[[#This Row],[Has Online Delivery]]="Yes",Restaurants[[#This Row],[Has Table Booking]]="Yes"),"Online + Table",
IF(Restaurants[[#This Row],[Has Online Delivery]]="Yes","Online Only",
IF(Restaurants[[#This Row],[Has Table Booking]]="Yes","Table Only","None")))</f>
        <v>Online + Table</v>
      </c>
      <c r="AE2270" t="str">
        <f>IF(Restaurants[[#This Row],[Rating]]&gt;=4.5,"Excellent",
IF(Restaurants[[#This Row],[Rating]]&gt;=4,"Very Good",
IF(Restaurants[[#This Row],[Rating]]&gt;=3.5,"Good","Average/Low")))</f>
        <v>Excellent</v>
      </c>
    </row>
    <row r="2271" spans="1:31" x14ac:dyDescent="0.3">
      <c r="A2271" t="s">
        <v>194</v>
      </c>
      <c r="B2271" t="s">
        <v>58</v>
      </c>
      <c r="C2271" t="s">
        <v>59</v>
      </c>
      <c r="D2271" t="s">
        <v>897</v>
      </c>
      <c r="E2271">
        <v>1</v>
      </c>
      <c r="F2271">
        <v>165</v>
      </c>
      <c r="G2271" t="s">
        <v>198</v>
      </c>
      <c r="H2271">
        <v>2013</v>
      </c>
      <c r="I2271">
        <v>40</v>
      </c>
      <c r="J2271">
        <v>4.5999999999999996</v>
      </c>
      <c r="K2271" t="s">
        <v>898</v>
      </c>
      <c r="L2271">
        <v>12</v>
      </c>
      <c r="M2271" t="s">
        <v>160</v>
      </c>
      <c r="N2271" t="s">
        <v>193</v>
      </c>
      <c r="O2271" t="s">
        <v>35</v>
      </c>
      <c r="P2271" t="s">
        <v>37</v>
      </c>
      <c r="Q2271" t="s">
        <v>36</v>
      </c>
      <c r="R2271">
        <v>70</v>
      </c>
      <c r="S2271" t="s">
        <v>37</v>
      </c>
      <c r="T2271" t="s">
        <v>86</v>
      </c>
      <c r="U2271" t="s">
        <v>32</v>
      </c>
      <c r="W2271" t="s">
        <v>149</v>
      </c>
      <c r="X2271">
        <v>161537</v>
      </c>
      <c r="Y2271">
        <v>5773</v>
      </c>
      <c r="Z2271">
        <v>48.8566</v>
      </c>
      <c r="AA2271">
        <v>2.3521999999999998</v>
      </c>
      <c r="AB2271" t="str">
        <f>IF(Restaurants[[#This Row],[Years_Operating]]&lt;5,"New",
IF(Restaurants[[#This Row],[Years_Operating]]&lt;15,"Established","Legacy"))</f>
        <v>Established</v>
      </c>
      <c r="AC2271" t="str">
        <f>IF(Restaurants[[#This Row],[Country]]="India","Yes","No")</f>
        <v>No</v>
      </c>
      <c r="AD2271" t="str">
        <f>IF(AND(Restaurants[[#This Row],[Has Online Delivery]]="Yes",Restaurants[[#This Row],[Has Table Booking]]="Yes"),"Online + Table",
IF(Restaurants[[#This Row],[Has Online Delivery]]="Yes","Online Only",
IF(Restaurants[[#This Row],[Has Table Booking]]="Yes","Table Only","None")))</f>
        <v>Table Only</v>
      </c>
      <c r="AE2271" t="str">
        <f>IF(Restaurants[[#This Row],[Rating]]&gt;=4.5,"Excellent",
IF(Restaurants[[#This Row],[Rating]]&gt;=4,"Very Good",
IF(Restaurants[[#This Row],[Rating]]&gt;=3.5,"Good","Average/Low")))</f>
        <v>Excellent</v>
      </c>
    </row>
    <row r="2272" spans="1:31" x14ac:dyDescent="0.3">
      <c r="A2272" t="s">
        <v>144</v>
      </c>
      <c r="B2272" t="s">
        <v>891</v>
      </c>
      <c r="C2272" t="s">
        <v>196</v>
      </c>
      <c r="D2272" t="s">
        <v>928</v>
      </c>
      <c r="E2272">
        <v>2</v>
      </c>
      <c r="F2272">
        <v>280</v>
      </c>
      <c r="G2272" t="s">
        <v>148</v>
      </c>
      <c r="H2272">
        <v>2007</v>
      </c>
      <c r="I2272">
        <v>26</v>
      </c>
      <c r="J2272">
        <v>4.7</v>
      </c>
      <c r="K2272" t="s">
        <v>929</v>
      </c>
      <c r="L2272">
        <v>18</v>
      </c>
      <c r="M2272" t="s">
        <v>33</v>
      </c>
      <c r="N2272" t="s">
        <v>143</v>
      </c>
      <c r="O2272" t="s">
        <v>45</v>
      </c>
      <c r="P2272" t="s">
        <v>36</v>
      </c>
      <c r="Q2272" t="s">
        <v>37</v>
      </c>
      <c r="R2272">
        <v>49</v>
      </c>
      <c r="S2272" t="s">
        <v>37</v>
      </c>
      <c r="T2272" t="s">
        <v>38</v>
      </c>
      <c r="U2272" t="s">
        <v>32</v>
      </c>
      <c r="W2272" t="s">
        <v>47</v>
      </c>
      <c r="X2272">
        <v>288480</v>
      </c>
      <c r="Y2272">
        <v>4125</v>
      </c>
      <c r="Z2272">
        <v>53.480800000000002</v>
      </c>
      <c r="AA2272">
        <v>-2.2425999999999999</v>
      </c>
      <c r="AB2272" t="str">
        <f>IF(Restaurants[[#This Row],[Years_Operating]]&lt;5,"New",
IF(Restaurants[[#This Row],[Years_Operating]]&lt;15,"Established","Legacy"))</f>
        <v>Legacy</v>
      </c>
      <c r="AC2272" t="str">
        <f>IF(Restaurants[[#This Row],[Country]]="India","Yes","No")</f>
        <v>No</v>
      </c>
      <c r="AD2272" t="str">
        <f>IF(AND(Restaurants[[#This Row],[Has Online Delivery]]="Yes",Restaurants[[#This Row],[Has Table Booking]]="Yes"),"Online + Table",
IF(Restaurants[[#This Row],[Has Online Delivery]]="Yes","Online Only",
IF(Restaurants[[#This Row],[Has Table Booking]]="Yes","Table Only","None")))</f>
        <v>Online Only</v>
      </c>
      <c r="AE2272" t="str">
        <f>IF(Restaurants[[#This Row],[Rating]]&gt;=4.5,"Excellent",
IF(Restaurants[[#This Row],[Rating]]&gt;=4,"Very Good",
IF(Restaurants[[#This Row],[Rating]]&gt;=3.5,"Good","Average/Low")))</f>
        <v>Excellent</v>
      </c>
    </row>
    <row r="2273" spans="1:31" x14ac:dyDescent="0.3">
      <c r="A2273" t="s">
        <v>87</v>
      </c>
      <c r="B2273" t="s">
        <v>255</v>
      </c>
      <c r="C2273" t="s">
        <v>251</v>
      </c>
      <c r="D2273" t="s">
        <v>258</v>
      </c>
      <c r="E2273">
        <v>3</v>
      </c>
      <c r="F2273">
        <v>295</v>
      </c>
      <c r="G2273" t="s">
        <v>91</v>
      </c>
      <c r="H2273">
        <v>1897</v>
      </c>
      <c r="I2273">
        <v>50</v>
      </c>
      <c r="J2273">
        <v>4.8</v>
      </c>
      <c r="K2273" t="s">
        <v>259</v>
      </c>
      <c r="L2273">
        <v>128</v>
      </c>
      <c r="M2273" t="s">
        <v>33</v>
      </c>
      <c r="N2273" t="s">
        <v>34</v>
      </c>
      <c r="O2273" t="s">
        <v>35</v>
      </c>
      <c r="P2273" t="s">
        <v>36</v>
      </c>
      <c r="Q2273" t="s">
        <v>36</v>
      </c>
      <c r="R2273">
        <v>55</v>
      </c>
      <c r="S2273" t="s">
        <v>37</v>
      </c>
      <c r="T2273" t="s">
        <v>38</v>
      </c>
      <c r="U2273" t="s">
        <v>39</v>
      </c>
      <c r="V2273" t="s">
        <v>1044</v>
      </c>
      <c r="W2273" t="s">
        <v>40</v>
      </c>
      <c r="X2273">
        <v>367364</v>
      </c>
      <c r="Y2273">
        <v>7033</v>
      </c>
      <c r="Z2273">
        <v>19.076000000000001</v>
      </c>
      <c r="AA2273">
        <v>72.877700000000004</v>
      </c>
      <c r="AB2273" t="str">
        <f>IF(Restaurants[[#This Row],[Years_Operating]]&lt;5,"New",
IF(Restaurants[[#This Row],[Years_Operating]]&lt;15,"Established","Legacy"))</f>
        <v>Legacy</v>
      </c>
      <c r="AC2273" t="str">
        <f>IF(Restaurants[[#This Row],[Country]]="India","Yes","No")</f>
        <v>Yes</v>
      </c>
      <c r="AD2273" t="str">
        <f>IF(AND(Restaurants[[#This Row],[Has Online Delivery]]="Yes",Restaurants[[#This Row],[Has Table Booking]]="Yes"),"Online + Table",
IF(Restaurants[[#This Row],[Has Online Delivery]]="Yes","Online Only",
IF(Restaurants[[#This Row],[Has Table Booking]]="Yes","Table Only","None")))</f>
        <v>Online + Table</v>
      </c>
      <c r="AE2273" t="str">
        <f>IF(Restaurants[[#This Row],[Rating]]&gt;=4.5,"Excellent",
IF(Restaurants[[#This Row],[Rating]]&gt;=4,"Very Good",
IF(Restaurants[[#This Row],[Rating]]&gt;=3.5,"Good","Average/Low")))</f>
        <v>Excellent</v>
      </c>
    </row>
    <row r="2274" spans="1:31" x14ac:dyDescent="0.3">
      <c r="A2274" t="s">
        <v>179</v>
      </c>
      <c r="B2274" t="s">
        <v>266</v>
      </c>
      <c r="C2274" t="s">
        <v>251</v>
      </c>
      <c r="D2274" t="s">
        <v>258</v>
      </c>
      <c r="E2274">
        <v>2</v>
      </c>
      <c r="F2274">
        <v>250</v>
      </c>
      <c r="G2274" t="s">
        <v>181</v>
      </c>
      <c r="H2274">
        <v>2014</v>
      </c>
      <c r="I2274">
        <v>52</v>
      </c>
      <c r="J2274">
        <v>4.5999999999999996</v>
      </c>
      <c r="K2274" t="s">
        <v>270</v>
      </c>
      <c r="L2274">
        <v>11</v>
      </c>
      <c r="M2274" t="s">
        <v>33</v>
      </c>
      <c r="N2274" t="s">
        <v>143</v>
      </c>
      <c r="O2274" t="s">
        <v>35</v>
      </c>
      <c r="P2274" t="s">
        <v>36</v>
      </c>
      <c r="Q2274" t="s">
        <v>36</v>
      </c>
      <c r="R2274">
        <v>38</v>
      </c>
      <c r="S2274" t="s">
        <v>36</v>
      </c>
      <c r="T2274" t="s">
        <v>63</v>
      </c>
      <c r="U2274" t="s">
        <v>39</v>
      </c>
      <c r="V2274" t="s">
        <v>1045</v>
      </c>
      <c r="W2274" t="s">
        <v>64</v>
      </c>
      <c r="X2274">
        <v>385207</v>
      </c>
      <c r="Y2274">
        <v>1946</v>
      </c>
      <c r="Z2274">
        <v>12.9716</v>
      </c>
      <c r="AA2274">
        <v>77.5946</v>
      </c>
      <c r="AB2274" t="str">
        <f>IF(Restaurants[[#This Row],[Years_Operating]]&lt;5,"New",
IF(Restaurants[[#This Row],[Years_Operating]]&lt;15,"Established","Legacy"))</f>
        <v>Established</v>
      </c>
      <c r="AC2274" t="str">
        <f>IF(Restaurants[[#This Row],[Country]]="India","Yes","No")</f>
        <v>Yes</v>
      </c>
      <c r="AD2274" t="str">
        <f>IF(AND(Restaurants[[#This Row],[Has Online Delivery]]="Yes",Restaurants[[#This Row],[Has Table Booking]]="Yes"),"Online + Table",
IF(Restaurants[[#This Row],[Has Online Delivery]]="Yes","Online Only",
IF(Restaurants[[#This Row],[Has Table Booking]]="Yes","Table Only","None")))</f>
        <v>Online + Table</v>
      </c>
      <c r="AE2274" t="str">
        <f>IF(Restaurants[[#This Row],[Rating]]&gt;=4.5,"Excellent",
IF(Restaurants[[#This Row],[Rating]]&gt;=4,"Very Good",
IF(Restaurants[[#This Row],[Rating]]&gt;=3.5,"Good","Average/Low")))</f>
        <v>Excellent</v>
      </c>
    </row>
    <row r="2275" spans="1:31" x14ac:dyDescent="0.3">
      <c r="A2275" t="s">
        <v>92</v>
      </c>
      <c r="B2275" t="s">
        <v>880</v>
      </c>
      <c r="C2275" t="s">
        <v>50</v>
      </c>
      <c r="D2275" t="s">
        <v>870</v>
      </c>
      <c r="E2275">
        <v>3</v>
      </c>
      <c r="F2275">
        <v>345</v>
      </c>
      <c r="G2275" t="s">
        <v>95</v>
      </c>
      <c r="H2275">
        <v>2011</v>
      </c>
      <c r="I2275">
        <v>50</v>
      </c>
      <c r="J2275">
        <v>4.8</v>
      </c>
      <c r="K2275" t="s">
        <v>932</v>
      </c>
      <c r="L2275">
        <v>14</v>
      </c>
      <c r="M2275" t="s">
        <v>33</v>
      </c>
      <c r="N2275" t="s">
        <v>34</v>
      </c>
      <c r="O2275" t="s">
        <v>54</v>
      </c>
      <c r="P2275" t="s">
        <v>37</v>
      </c>
      <c r="Q2275" t="s">
        <v>36</v>
      </c>
      <c r="R2275">
        <v>63</v>
      </c>
      <c r="S2275" t="s">
        <v>37</v>
      </c>
      <c r="T2275" t="s">
        <v>63</v>
      </c>
      <c r="U2275" t="s">
        <v>46</v>
      </c>
      <c r="W2275" t="s">
        <v>40</v>
      </c>
      <c r="X2275">
        <v>28442</v>
      </c>
      <c r="Y2275">
        <v>7060</v>
      </c>
      <c r="Z2275">
        <v>29.760400000000001</v>
      </c>
      <c r="AA2275">
        <v>-95.369799999999998</v>
      </c>
      <c r="AB2275" t="str">
        <f>IF(Restaurants[[#This Row],[Years_Operating]]&lt;5,"New",
IF(Restaurants[[#This Row],[Years_Operating]]&lt;15,"Established","Legacy"))</f>
        <v>Established</v>
      </c>
      <c r="AC2275" t="str">
        <f>IF(Restaurants[[#This Row],[Country]]="India","Yes","No")</f>
        <v>No</v>
      </c>
      <c r="AD2275" t="str">
        <f>IF(AND(Restaurants[[#This Row],[Has Online Delivery]]="Yes",Restaurants[[#This Row],[Has Table Booking]]="Yes"),"Online + Table",
IF(Restaurants[[#This Row],[Has Online Delivery]]="Yes","Online Only",
IF(Restaurants[[#This Row],[Has Table Booking]]="Yes","Table Only","None")))</f>
        <v>Table Only</v>
      </c>
      <c r="AE2275" t="str">
        <f>IF(Restaurants[[#This Row],[Rating]]&gt;=4.5,"Excellent",
IF(Restaurants[[#This Row],[Rating]]&gt;=4,"Very Good",
IF(Restaurants[[#This Row],[Rating]]&gt;=3.5,"Good","Average/Low")))</f>
        <v>Excellent</v>
      </c>
    </row>
    <row r="2276" spans="1:31" x14ac:dyDescent="0.3">
      <c r="A2276" t="s">
        <v>229</v>
      </c>
      <c r="B2276" t="s">
        <v>876</v>
      </c>
      <c r="C2276" t="s">
        <v>877</v>
      </c>
      <c r="D2276" t="s">
        <v>956</v>
      </c>
      <c r="E2276">
        <v>0</v>
      </c>
      <c r="F2276">
        <v>145</v>
      </c>
      <c r="G2276" t="s">
        <v>233</v>
      </c>
      <c r="H2276">
        <v>2006</v>
      </c>
      <c r="I2276">
        <v>40</v>
      </c>
      <c r="J2276">
        <v>4.5999999999999996</v>
      </c>
      <c r="K2276" t="s">
        <v>991</v>
      </c>
      <c r="L2276">
        <v>19</v>
      </c>
      <c r="M2276" t="s">
        <v>204</v>
      </c>
      <c r="N2276" t="s">
        <v>210</v>
      </c>
      <c r="O2276" t="s">
        <v>211</v>
      </c>
      <c r="P2276" t="s">
        <v>36</v>
      </c>
      <c r="Q2276" t="s">
        <v>37</v>
      </c>
      <c r="R2276">
        <v>26</v>
      </c>
      <c r="S2276" t="s">
        <v>37</v>
      </c>
      <c r="T2276" t="s">
        <v>38</v>
      </c>
      <c r="U2276" t="s">
        <v>39</v>
      </c>
      <c r="W2276" t="s">
        <v>149</v>
      </c>
      <c r="X2276">
        <v>228547</v>
      </c>
      <c r="Y2276">
        <v>3700</v>
      </c>
      <c r="Z2276">
        <v>-33.8688</v>
      </c>
      <c r="AA2276">
        <v>151.20930000000001</v>
      </c>
      <c r="AB2276" t="str">
        <f>IF(Restaurants[[#This Row],[Years_Operating]]&lt;5,"New",
IF(Restaurants[[#This Row],[Years_Operating]]&lt;15,"Established","Legacy"))</f>
        <v>Legacy</v>
      </c>
      <c r="AC2276" t="str">
        <f>IF(Restaurants[[#This Row],[Country]]="India","Yes","No")</f>
        <v>No</v>
      </c>
      <c r="AD2276" t="str">
        <f>IF(AND(Restaurants[[#This Row],[Has Online Delivery]]="Yes",Restaurants[[#This Row],[Has Table Booking]]="Yes"),"Online + Table",
IF(Restaurants[[#This Row],[Has Online Delivery]]="Yes","Online Only",
IF(Restaurants[[#This Row],[Has Table Booking]]="Yes","Table Only","None")))</f>
        <v>Online Only</v>
      </c>
      <c r="AE2276" t="str">
        <f>IF(Restaurants[[#This Row],[Rating]]&gt;=4.5,"Excellent",
IF(Restaurants[[#This Row],[Rating]]&gt;=4,"Very Good",
IF(Restaurants[[#This Row],[Rating]]&gt;=3.5,"Good","Average/Low")))</f>
        <v>Excellent</v>
      </c>
    </row>
    <row r="2277" spans="1:31" x14ac:dyDescent="0.3">
      <c r="A2277" t="s">
        <v>111</v>
      </c>
      <c r="B2277" t="s">
        <v>862</v>
      </c>
      <c r="C2277" t="s">
        <v>251</v>
      </c>
      <c r="D2277" t="s">
        <v>918</v>
      </c>
      <c r="E2277">
        <v>3</v>
      </c>
      <c r="F2277">
        <v>305</v>
      </c>
      <c r="G2277" t="s">
        <v>112</v>
      </c>
      <c r="H2277">
        <v>2000</v>
      </c>
      <c r="I2277">
        <v>25</v>
      </c>
      <c r="J2277">
        <v>4.8</v>
      </c>
      <c r="K2277" t="s">
        <v>939</v>
      </c>
      <c r="L2277">
        <v>25</v>
      </c>
      <c r="M2277" t="s">
        <v>33</v>
      </c>
      <c r="N2277" t="s">
        <v>34</v>
      </c>
      <c r="O2277" t="s">
        <v>35</v>
      </c>
      <c r="P2277" t="s">
        <v>37</v>
      </c>
      <c r="Q2277" t="s">
        <v>37</v>
      </c>
      <c r="R2277">
        <v>33</v>
      </c>
      <c r="S2277" t="s">
        <v>37</v>
      </c>
      <c r="T2277" t="s">
        <v>38</v>
      </c>
      <c r="U2277" t="s">
        <v>69</v>
      </c>
      <c r="V2277" t="s">
        <v>1046</v>
      </c>
      <c r="W2277" t="s">
        <v>103</v>
      </c>
      <c r="X2277">
        <v>165578</v>
      </c>
      <c r="Y2277">
        <v>3560</v>
      </c>
      <c r="Z2277">
        <v>21.170200000000001</v>
      </c>
      <c r="AA2277">
        <v>72.831100000000006</v>
      </c>
      <c r="AB2277" t="str">
        <f>IF(Restaurants[[#This Row],[Years_Operating]]&lt;5,"New",
IF(Restaurants[[#This Row],[Years_Operating]]&lt;15,"Established","Legacy"))</f>
        <v>Legacy</v>
      </c>
      <c r="AC2277" t="str">
        <f>IF(Restaurants[[#This Row],[Country]]="India","Yes","No")</f>
        <v>Yes</v>
      </c>
      <c r="AD2277" t="str">
        <f>IF(AND(Restaurants[[#This Row],[Has Online Delivery]]="Yes",Restaurants[[#This Row],[Has Table Booking]]="Yes"),"Online + Table",
IF(Restaurants[[#This Row],[Has Online Delivery]]="Yes","Online Only",
IF(Restaurants[[#This Row],[Has Table Booking]]="Yes","Table Only","None")))</f>
        <v>None</v>
      </c>
      <c r="AE2277" t="str">
        <f>IF(Restaurants[[#This Row],[Rating]]&gt;=4.5,"Excellent",
IF(Restaurants[[#This Row],[Rating]]&gt;=4,"Very Good",
IF(Restaurants[[#This Row],[Rating]]&gt;=3.5,"Good","Average/Low")))</f>
        <v>Excellent</v>
      </c>
    </row>
    <row r="2278" spans="1:31" x14ac:dyDescent="0.3">
      <c r="A2278" t="s">
        <v>215</v>
      </c>
      <c r="B2278" t="s">
        <v>290</v>
      </c>
      <c r="C2278" t="s">
        <v>251</v>
      </c>
      <c r="D2278" t="s">
        <v>258</v>
      </c>
      <c r="E2278">
        <v>0</v>
      </c>
      <c r="F2278">
        <v>155</v>
      </c>
      <c r="G2278" t="s">
        <v>219</v>
      </c>
      <c r="H2278">
        <v>2000</v>
      </c>
      <c r="I2278">
        <v>55</v>
      </c>
      <c r="J2278">
        <v>4.7</v>
      </c>
      <c r="K2278" t="s">
        <v>270</v>
      </c>
      <c r="L2278">
        <v>25</v>
      </c>
      <c r="M2278" t="s">
        <v>160</v>
      </c>
      <c r="N2278" t="s">
        <v>210</v>
      </c>
      <c r="O2278" t="s">
        <v>54</v>
      </c>
      <c r="P2278" t="s">
        <v>37</v>
      </c>
      <c r="Q2278" t="s">
        <v>36</v>
      </c>
      <c r="R2278">
        <v>69</v>
      </c>
      <c r="S2278" t="s">
        <v>36</v>
      </c>
      <c r="T2278" t="s">
        <v>55</v>
      </c>
      <c r="U2278" t="s">
        <v>69</v>
      </c>
      <c r="V2278" t="s">
        <v>1047</v>
      </c>
      <c r="W2278" t="s">
        <v>80</v>
      </c>
      <c r="X2278">
        <v>173278</v>
      </c>
      <c r="Y2278">
        <v>289</v>
      </c>
      <c r="Z2278">
        <v>17.385000000000002</v>
      </c>
      <c r="AA2278">
        <v>78.486699999999999</v>
      </c>
      <c r="AB2278" t="str">
        <f>IF(Restaurants[[#This Row],[Years_Operating]]&lt;5,"New",
IF(Restaurants[[#This Row],[Years_Operating]]&lt;15,"Established","Legacy"))</f>
        <v>Legacy</v>
      </c>
      <c r="AC2278" t="str">
        <f>IF(Restaurants[[#This Row],[Country]]="India","Yes","No")</f>
        <v>Yes</v>
      </c>
      <c r="AD2278" t="str">
        <f>IF(AND(Restaurants[[#This Row],[Has Online Delivery]]="Yes",Restaurants[[#This Row],[Has Table Booking]]="Yes"),"Online + Table",
IF(Restaurants[[#This Row],[Has Online Delivery]]="Yes","Online Only",
IF(Restaurants[[#This Row],[Has Table Booking]]="Yes","Table Only","None")))</f>
        <v>Table Only</v>
      </c>
      <c r="AE2278" t="str">
        <f>IF(Restaurants[[#This Row],[Rating]]&gt;=4.5,"Excellent",
IF(Restaurants[[#This Row],[Rating]]&gt;=4,"Very Good",
IF(Restaurants[[#This Row],[Rating]]&gt;=3.5,"Good","Average/Low")))</f>
        <v>Excellent</v>
      </c>
    </row>
    <row r="2279" spans="1:31" x14ac:dyDescent="0.3">
      <c r="A2279" t="s">
        <v>111</v>
      </c>
      <c r="B2279" t="s">
        <v>125</v>
      </c>
      <c r="C2279" t="s">
        <v>50</v>
      </c>
      <c r="D2279" t="s">
        <v>870</v>
      </c>
      <c r="E2279">
        <v>3</v>
      </c>
      <c r="F2279">
        <v>305</v>
      </c>
      <c r="G2279" t="s">
        <v>112</v>
      </c>
      <c r="H2279">
        <v>2000</v>
      </c>
      <c r="I2279">
        <v>25</v>
      </c>
      <c r="J2279">
        <v>4.8</v>
      </c>
      <c r="K2279" t="s">
        <v>871</v>
      </c>
      <c r="L2279">
        <v>25</v>
      </c>
      <c r="M2279" t="s">
        <v>33</v>
      </c>
      <c r="N2279" t="s">
        <v>34</v>
      </c>
      <c r="O2279" t="s">
        <v>35</v>
      </c>
      <c r="P2279" t="s">
        <v>37</v>
      </c>
      <c r="Q2279" t="s">
        <v>37</v>
      </c>
      <c r="R2279">
        <v>26</v>
      </c>
      <c r="S2279" t="s">
        <v>37</v>
      </c>
      <c r="T2279" t="s">
        <v>86</v>
      </c>
      <c r="U2279" t="s">
        <v>32</v>
      </c>
      <c r="W2279" t="s">
        <v>80</v>
      </c>
      <c r="X2279">
        <v>439733</v>
      </c>
      <c r="Y2279">
        <v>6089</v>
      </c>
      <c r="Z2279">
        <v>41.878100000000003</v>
      </c>
      <c r="AA2279">
        <v>-87.629800000000003</v>
      </c>
      <c r="AB2279" t="str">
        <f>IF(Restaurants[[#This Row],[Years_Operating]]&lt;5,"New",
IF(Restaurants[[#This Row],[Years_Operating]]&lt;15,"Established","Legacy"))</f>
        <v>Legacy</v>
      </c>
      <c r="AC2279" t="str">
        <f>IF(Restaurants[[#This Row],[Country]]="India","Yes","No")</f>
        <v>No</v>
      </c>
      <c r="AD2279" t="str">
        <f>IF(AND(Restaurants[[#This Row],[Has Online Delivery]]="Yes",Restaurants[[#This Row],[Has Table Booking]]="Yes"),"Online + Table",
IF(Restaurants[[#This Row],[Has Online Delivery]]="Yes","Online Only",
IF(Restaurants[[#This Row],[Has Table Booking]]="Yes","Table Only","None")))</f>
        <v>None</v>
      </c>
      <c r="AE2279" t="str">
        <f>IF(Restaurants[[#This Row],[Rating]]&gt;=4.5,"Excellent",
IF(Restaurants[[#This Row],[Rating]]&gt;=4,"Very Good",
IF(Restaurants[[#This Row],[Rating]]&gt;=3.5,"Good","Average/Low")))</f>
        <v>Excellent</v>
      </c>
    </row>
    <row r="2280" spans="1:31" x14ac:dyDescent="0.3">
      <c r="A2280" t="s">
        <v>117</v>
      </c>
      <c r="B2280" t="s">
        <v>255</v>
      </c>
      <c r="C2280" t="s">
        <v>251</v>
      </c>
      <c r="D2280" t="s">
        <v>263</v>
      </c>
      <c r="E2280">
        <v>3</v>
      </c>
      <c r="F2280">
        <v>420</v>
      </c>
      <c r="G2280" t="s">
        <v>121</v>
      </c>
      <c r="H2280">
        <v>2007</v>
      </c>
      <c r="I2280">
        <v>40</v>
      </c>
      <c r="J2280">
        <v>4.7</v>
      </c>
      <c r="K2280" t="s">
        <v>273</v>
      </c>
      <c r="L2280">
        <v>18</v>
      </c>
      <c r="M2280" t="s">
        <v>62</v>
      </c>
      <c r="N2280" t="s">
        <v>34</v>
      </c>
      <c r="O2280" t="s">
        <v>35</v>
      </c>
      <c r="P2280" t="s">
        <v>36</v>
      </c>
      <c r="Q2280" t="s">
        <v>36</v>
      </c>
      <c r="R2280">
        <v>31</v>
      </c>
      <c r="S2280" t="s">
        <v>36</v>
      </c>
      <c r="T2280" t="s">
        <v>38</v>
      </c>
      <c r="U2280" t="s">
        <v>39</v>
      </c>
      <c r="V2280" t="s">
        <v>1048</v>
      </c>
      <c r="W2280" t="s">
        <v>132</v>
      </c>
      <c r="X2280">
        <v>360053</v>
      </c>
      <c r="Y2280">
        <v>7239</v>
      </c>
      <c r="Z2280">
        <v>19.076000000000001</v>
      </c>
      <c r="AA2280">
        <v>72.877700000000004</v>
      </c>
      <c r="AB2280" t="str">
        <f>IF(Restaurants[[#This Row],[Years_Operating]]&lt;5,"New",
IF(Restaurants[[#This Row],[Years_Operating]]&lt;15,"Established","Legacy"))</f>
        <v>Legacy</v>
      </c>
      <c r="AC2280" t="str">
        <f>IF(Restaurants[[#This Row],[Country]]="India","Yes","No")</f>
        <v>Yes</v>
      </c>
      <c r="AD2280" t="str">
        <f>IF(AND(Restaurants[[#This Row],[Has Online Delivery]]="Yes",Restaurants[[#This Row],[Has Table Booking]]="Yes"),"Online + Table",
IF(Restaurants[[#This Row],[Has Online Delivery]]="Yes","Online Only",
IF(Restaurants[[#This Row],[Has Table Booking]]="Yes","Table Only","None")))</f>
        <v>Online + Table</v>
      </c>
      <c r="AE2280" t="str">
        <f>IF(Restaurants[[#This Row],[Rating]]&gt;=4.5,"Excellent",
IF(Restaurants[[#This Row],[Rating]]&gt;=4,"Very Good",
IF(Restaurants[[#This Row],[Rating]]&gt;=3.5,"Good","Average/Low")))</f>
        <v>Excellent</v>
      </c>
    </row>
    <row r="2281" spans="1:31" x14ac:dyDescent="0.3">
      <c r="A2281" t="s">
        <v>128</v>
      </c>
      <c r="B2281" t="s">
        <v>900</v>
      </c>
      <c r="C2281" t="s">
        <v>50</v>
      </c>
      <c r="D2281" t="s">
        <v>916</v>
      </c>
      <c r="E2281">
        <v>3</v>
      </c>
      <c r="F2281">
        <v>290</v>
      </c>
      <c r="G2281" t="s">
        <v>130</v>
      </c>
      <c r="H2281">
        <v>1981</v>
      </c>
      <c r="I2281">
        <v>50</v>
      </c>
      <c r="J2281">
        <v>4.7</v>
      </c>
      <c r="K2281" t="s">
        <v>917</v>
      </c>
      <c r="L2281">
        <v>44</v>
      </c>
      <c r="M2281" t="s">
        <v>33</v>
      </c>
      <c r="N2281" t="s">
        <v>34</v>
      </c>
      <c r="O2281" t="s">
        <v>35</v>
      </c>
      <c r="P2281" t="s">
        <v>36</v>
      </c>
      <c r="Q2281" t="s">
        <v>37</v>
      </c>
      <c r="R2281">
        <v>58</v>
      </c>
      <c r="S2281" t="s">
        <v>36</v>
      </c>
      <c r="T2281" t="s">
        <v>55</v>
      </c>
      <c r="U2281" t="s">
        <v>46</v>
      </c>
      <c r="W2281" t="s">
        <v>47</v>
      </c>
      <c r="X2281">
        <v>443561</v>
      </c>
      <c r="Y2281">
        <v>3019</v>
      </c>
      <c r="Z2281">
        <v>34.052199999999999</v>
      </c>
      <c r="AA2281">
        <v>-118.2437</v>
      </c>
      <c r="AB2281" t="str">
        <f>IF(Restaurants[[#This Row],[Years_Operating]]&lt;5,"New",
IF(Restaurants[[#This Row],[Years_Operating]]&lt;15,"Established","Legacy"))</f>
        <v>Legacy</v>
      </c>
      <c r="AC2281" t="str">
        <f>IF(Restaurants[[#This Row],[Country]]="India","Yes","No")</f>
        <v>No</v>
      </c>
      <c r="AD2281" t="str">
        <f>IF(AND(Restaurants[[#This Row],[Has Online Delivery]]="Yes",Restaurants[[#This Row],[Has Table Booking]]="Yes"),"Online + Table",
IF(Restaurants[[#This Row],[Has Online Delivery]]="Yes","Online Only",
IF(Restaurants[[#This Row],[Has Table Booking]]="Yes","Table Only","None")))</f>
        <v>Online Only</v>
      </c>
      <c r="AE2281" t="str">
        <f>IF(Restaurants[[#This Row],[Rating]]&gt;=4.5,"Excellent",
IF(Restaurants[[#This Row],[Rating]]&gt;=4,"Very Good",
IF(Restaurants[[#This Row],[Rating]]&gt;=3.5,"Good","Average/Low")))</f>
        <v>Excellent</v>
      </c>
    </row>
    <row r="2282" spans="1:31" x14ac:dyDescent="0.3">
      <c r="A2282" t="s">
        <v>166</v>
      </c>
      <c r="B2282" t="s">
        <v>266</v>
      </c>
      <c r="C2282" t="s">
        <v>251</v>
      </c>
      <c r="D2282" t="s">
        <v>863</v>
      </c>
      <c r="E2282">
        <v>2</v>
      </c>
      <c r="F2282">
        <v>265</v>
      </c>
      <c r="G2282" t="s">
        <v>170</v>
      </c>
      <c r="H2282">
        <v>2005</v>
      </c>
      <c r="I2282">
        <v>60</v>
      </c>
      <c r="J2282">
        <v>4.7</v>
      </c>
      <c r="K2282" t="s">
        <v>864</v>
      </c>
      <c r="L2282">
        <v>20</v>
      </c>
      <c r="M2282" t="s">
        <v>33</v>
      </c>
      <c r="N2282" t="s">
        <v>143</v>
      </c>
      <c r="O2282" t="s">
        <v>35</v>
      </c>
      <c r="P2282" t="s">
        <v>37</v>
      </c>
      <c r="Q2282" t="s">
        <v>37</v>
      </c>
      <c r="R2282">
        <v>26</v>
      </c>
      <c r="S2282" t="s">
        <v>37</v>
      </c>
      <c r="T2282" t="s">
        <v>63</v>
      </c>
      <c r="U2282" t="s">
        <v>46</v>
      </c>
      <c r="V2282" t="s">
        <v>1049</v>
      </c>
      <c r="W2282" t="s">
        <v>108</v>
      </c>
      <c r="X2282">
        <v>397712</v>
      </c>
      <c r="Y2282">
        <v>2483</v>
      </c>
      <c r="Z2282">
        <v>12.9716</v>
      </c>
      <c r="AA2282">
        <v>77.5946</v>
      </c>
      <c r="AB2282" t="str">
        <f>IF(Restaurants[[#This Row],[Years_Operating]]&lt;5,"New",
IF(Restaurants[[#This Row],[Years_Operating]]&lt;15,"Established","Legacy"))</f>
        <v>Legacy</v>
      </c>
      <c r="AC2282" t="str">
        <f>IF(Restaurants[[#This Row],[Country]]="India","Yes","No")</f>
        <v>Yes</v>
      </c>
      <c r="AD2282" t="str">
        <f>IF(AND(Restaurants[[#This Row],[Has Online Delivery]]="Yes",Restaurants[[#This Row],[Has Table Booking]]="Yes"),"Online + Table",
IF(Restaurants[[#This Row],[Has Online Delivery]]="Yes","Online Only",
IF(Restaurants[[#This Row],[Has Table Booking]]="Yes","Table Only","None")))</f>
        <v>None</v>
      </c>
      <c r="AE2282" t="str">
        <f>IF(Restaurants[[#This Row],[Rating]]&gt;=4.5,"Excellent",
IF(Restaurants[[#This Row],[Rating]]&gt;=4,"Very Good",
IF(Restaurants[[#This Row],[Rating]]&gt;=3.5,"Good","Average/Low")))</f>
        <v>Excellent</v>
      </c>
    </row>
    <row r="2283" spans="1:31" x14ac:dyDescent="0.3">
      <c r="A2283" t="s">
        <v>111</v>
      </c>
      <c r="B2283" t="s">
        <v>250</v>
      </c>
      <c r="C2283" t="s">
        <v>251</v>
      </c>
      <c r="D2283" t="s">
        <v>263</v>
      </c>
      <c r="E2283">
        <v>3</v>
      </c>
      <c r="F2283">
        <v>305</v>
      </c>
      <c r="G2283" t="s">
        <v>112</v>
      </c>
      <c r="H2283">
        <v>2000</v>
      </c>
      <c r="I2283">
        <v>25</v>
      </c>
      <c r="J2283">
        <v>4.8</v>
      </c>
      <c r="K2283" t="s">
        <v>264</v>
      </c>
      <c r="L2283">
        <v>25</v>
      </c>
      <c r="M2283" t="s">
        <v>33</v>
      </c>
      <c r="N2283" t="s">
        <v>34</v>
      </c>
      <c r="O2283" t="s">
        <v>35</v>
      </c>
      <c r="P2283" t="s">
        <v>36</v>
      </c>
      <c r="Q2283" t="s">
        <v>37</v>
      </c>
      <c r="R2283">
        <v>57</v>
      </c>
      <c r="S2283" t="s">
        <v>37</v>
      </c>
      <c r="T2283" t="s">
        <v>86</v>
      </c>
      <c r="U2283" t="s">
        <v>39</v>
      </c>
      <c r="V2283" t="s">
        <v>1050</v>
      </c>
      <c r="W2283" t="s">
        <v>40</v>
      </c>
      <c r="X2283">
        <v>52027</v>
      </c>
      <c r="Y2283">
        <v>832</v>
      </c>
      <c r="Z2283">
        <v>28.7041</v>
      </c>
      <c r="AA2283">
        <v>77.102500000000006</v>
      </c>
      <c r="AB2283" t="str">
        <f>IF(Restaurants[[#This Row],[Years_Operating]]&lt;5,"New",
IF(Restaurants[[#This Row],[Years_Operating]]&lt;15,"Established","Legacy"))</f>
        <v>Legacy</v>
      </c>
      <c r="AC2283" t="str">
        <f>IF(Restaurants[[#This Row],[Country]]="India","Yes","No")</f>
        <v>Yes</v>
      </c>
      <c r="AD2283" t="str">
        <f>IF(AND(Restaurants[[#This Row],[Has Online Delivery]]="Yes",Restaurants[[#This Row],[Has Table Booking]]="Yes"),"Online + Table",
IF(Restaurants[[#This Row],[Has Online Delivery]]="Yes","Online Only",
IF(Restaurants[[#This Row],[Has Table Booking]]="Yes","Table Only","None")))</f>
        <v>Online Only</v>
      </c>
      <c r="AE2283" t="str">
        <f>IF(Restaurants[[#This Row],[Rating]]&gt;=4.5,"Excellent",
IF(Restaurants[[#This Row],[Rating]]&gt;=4,"Very Good",
IF(Restaurants[[#This Row],[Rating]]&gt;=3.5,"Good","Average/Low")))</f>
        <v>Excellent</v>
      </c>
    </row>
    <row r="2284" spans="1:31" x14ac:dyDescent="0.3">
      <c r="A2284" t="s">
        <v>202</v>
      </c>
      <c r="B2284" t="s">
        <v>891</v>
      </c>
      <c r="C2284" t="s">
        <v>196</v>
      </c>
      <c r="D2284" t="s">
        <v>928</v>
      </c>
      <c r="E2284">
        <v>1</v>
      </c>
      <c r="F2284">
        <v>95</v>
      </c>
      <c r="G2284" t="s">
        <v>203</v>
      </c>
      <c r="H2284">
        <v>2011</v>
      </c>
      <c r="I2284">
        <v>28</v>
      </c>
      <c r="J2284">
        <v>4.5</v>
      </c>
      <c r="K2284" t="s">
        <v>929</v>
      </c>
      <c r="L2284">
        <v>14</v>
      </c>
      <c r="M2284" t="s">
        <v>204</v>
      </c>
      <c r="N2284" t="s">
        <v>193</v>
      </c>
      <c r="O2284" t="s">
        <v>35</v>
      </c>
      <c r="P2284" t="s">
        <v>36</v>
      </c>
      <c r="Q2284" t="s">
        <v>37</v>
      </c>
      <c r="R2284">
        <v>45</v>
      </c>
      <c r="S2284" t="s">
        <v>36</v>
      </c>
      <c r="T2284" t="s">
        <v>55</v>
      </c>
      <c r="U2284" t="s">
        <v>32</v>
      </c>
      <c r="W2284" t="s">
        <v>40</v>
      </c>
      <c r="X2284">
        <v>12526</v>
      </c>
      <c r="Y2284">
        <v>3155</v>
      </c>
      <c r="Z2284">
        <v>53.480800000000002</v>
      </c>
      <c r="AA2284">
        <v>-2.2425999999999999</v>
      </c>
      <c r="AB2284" t="str">
        <f>IF(Restaurants[[#This Row],[Years_Operating]]&lt;5,"New",
IF(Restaurants[[#This Row],[Years_Operating]]&lt;15,"Established","Legacy"))</f>
        <v>Established</v>
      </c>
      <c r="AC2284" t="str">
        <f>IF(Restaurants[[#This Row],[Country]]="India","Yes","No")</f>
        <v>No</v>
      </c>
      <c r="AD2284" t="str">
        <f>IF(AND(Restaurants[[#This Row],[Has Online Delivery]]="Yes",Restaurants[[#This Row],[Has Table Booking]]="Yes"),"Online + Table",
IF(Restaurants[[#This Row],[Has Online Delivery]]="Yes","Online Only",
IF(Restaurants[[#This Row],[Has Table Booking]]="Yes","Table Only","None")))</f>
        <v>Online Only</v>
      </c>
      <c r="AE2284" t="str">
        <f>IF(Restaurants[[#This Row],[Rating]]&gt;=4.5,"Excellent",
IF(Restaurants[[#This Row],[Rating]]&gt;=4,"Very Good",
IF(Restaurants[[#This Row],[Rating]]&gt;=3.5,"Good","Average/Low")))</f>
        <v>Excellent</v>
      </c>
    </row>
    <row r="2285" spans="1:31" x14ac:dyDescent="0.3">
      <c r="A2285" t="s">
        <v>179</v>
      </c>
      <c r="B2285" t="s">
        <v>266</v>
      </c>
      <c r="C2285" t="s">
        <v>251</v>
      </c>
      <c r="D2285" t="s">
        <v>278</v>
      </c>
      <c r="E2285">
        <v>2</v>
      </c>
      <c r="F2285">
        <v>250</v>
      </c>
      <c r="G2285" t="s">
        <v>181</v>
      </c>
      <c r="H2285">
        <v>2014</v>
      </c>
      <c r="I2285">
        <v>52</v>
      </c>
      <c r="J2285">
        <v>4.5999999999999996</v>
      </c>
      <c r="K2285" t="s">
        <v>291</v>
      </c>
      <c r="L2285">
        <v>11</v>
      </c>
      <c r="M2285" t="s">
        <v>33</v>
      </c>
      <c r="N2285" t="s">
        <v>143</v>
      </c>
      <c r="O2285" t="s">
        <v>35</v>
      </c>
      <c r="P2285" t="s">
        <v>36</v>
      </c>
      <c r="Q2285" t="s">
        <v>36</v>
      </c>
      <c r="R2285">
        <v>72</v>
      </c>
      <c r="S2285" t="s">
        <v>36</v>
      </c>
      <c r="T2285" t="s">
        <v>63</v>
      </c>
      <c r="U2285" t="s">
        <v>46</v>
      </c>
      <c r="V2285" t="s">
        <v>1051</v>
      </c>
      <c r="W2285" t="s">
        <v>47</v>
      </c>
      <c r="X2285">
        <v>161692</v>
      </c>
      <c r="Y2285">
        <v>1108</v>
      </c>
      <c r="Z2285">
        <v>12.9716</v>
      </c>
      <c r="AA2285">
        <v>77.5946</v>
      </c>
      <c r="AB2285" t="str">
        <f>IF(Restaurants[[#This Row],[Years_Operating]]&lt;5,"New",
IF(Restaurants[[#This Row],[Years_Operating]]&lt;15,"Established","Legacy"))</f>
        <v>Established</v>
      </c>
      <c r="AC2285" t="str">
        <f>IF(Restaurants[[#This Row],[Country]]="India","Yes","No")</f>
        <v>Yes</v>
      </c>
      <c r="AD2285" t="str">
        <f>IF(AND(Restaurants[[#This Row],[Has Online Delivery]]="Yes",Restaurants[[#This Row],[Has Table Booking]]="Yes"),"Online + Table",
IF(Restaurants[[#This Row],[Has Online Delivery]]="Yes","Online Only",
IF(Restaurants[[#This Row],[Has Table Booking]]="Yes","Table Only","None")))</f>
        <v>Online + Table</v>
      </c>
      <c r="AE2285" t="str">
        <f>IF(Restaurants[[#This Row],[Rating]]&gt;=4.5,"Excellent",
IF(Restaurants[[#This Row],[Rating]]&gt;=4,"Very Good",
IF(Restaurants[[#This Row],[Rating]]&gt;=3.5,"Good","Average/Low")))</f>
        <v>Excellent</v>
      </c>
    </row>
    <row r="2286" spans="1:31" x14ac:dyDescent="0.3">
      <c r="A2286" t="s">
        <v>141</v>
      </c>
      <c r="B2286" t="s">
        <v>866</v>
      </c>
      <c r="C2286" t="s">
        <v>251</v>
      </c>
      <c r="D2286" t="s">
        <v>918</v>
      </c>
      <c r="E2286">
        <v>2</v>
      </c>
      <c r="F2286">
        <v>450</v>
      </c>
      <c r="G2286" t="s">
        <v>142</v>
      </c>
      <c r="H2286">
        <v>2003</v>
      </c>
      <c r="I2286">
        <v>40</v>
      </c>
      <c r="J2286">
        <v>4.8</v>
      </c>
      <c r="K2286" t="s">
        <v>939</v>
      </c>
      <c r="L2286">
        <v>22</v>
      </c>
      <c r="M2286" t="s">
        <v>62</v>
      </c>
      <c r="N2286" t="s">
        <v>143</v>
      </c>
      <c r="O2286" t="s">
        <v>35</v>
      </c>
      <c r="P2286" t="s">
        <v>36</v>
      </c>
      <c r="Q2286" t="s">
        <v>36</v>
      </c>
      <c r="R2286">
        <v>46</v>
      </c>
      <c r="S2286" t="s">
        <v>37</v>
      </c>
      <c r="T2286" t="s">
        <v>38</v>
      </c>
      <c r="U2286" t="s">
        <v>46</v>
      </c>
      <c r="V2286" t="s">
        <v>1052</v>
      </c>
      <c r="W2286" t="s">
        <v>149</v>
      </c>
      <c r="X2286">
        <v>144448</v>
      </c>
      <c r="Y2286">
        <v>6364</v>
      </c>
      <c r="Z2286">
        <v>23.022500000000001</v>
      </c>
      <c r="AA2286">
        <v>72.571399999999997</v>
      </c>
      <c r="AB2286" t="str">
        <f>IF(Restaurants[[#This Row],[Years_Operating]]&lt;5,"New",
IF(Restaurants[[#This Row],[Years_Operating]]&lt;15,"Established","Legacy"))</f>
        <v>Legacy</v>
      </c>
      <c r="AC2286" t="str">
        <f>IF(Restaurants[[#This Row],[Country]]="India","Yes","No")</f>
        <v>Yes</v>
      </c>
      <c r="AD2286" t="str">
        <f>IF(AND(Restaurants[[#This Row],[Has Online Delivery]]="Yes",Restaurants[[#This Row],[Has Table Booking]]="Yes"),"Online + Table",
IF(Restaurants[[#This Row],[Has Online Delivery]]="Yes","Online Only",
IF(Restaurants[[#This Row],[Has Table Booking]]="Yes","Table Only","None")))</f>
        <v>Online + Table</v>
      </c>
      <c r="AE2286" t="str">
        <f>IF(Restaurants[[#This Row],[Rating]]&gt;=4.5,"Excellent",
IF(Restaurants[[#This Row],[Rating]]&gt;=4,"Very Good",
IF(Restaurants[[#This Row],[Rating]]&gt;=3.5,"Good","Average/Low")))</f>
        <v>Excellent</v>
      </c>
    </row>
    <row r="2287" spans="1:31" x14ac:dyDescent="0.3">
      <c r="A2287" t="s">
        <v>166</v>
      </c>
      <c r="B2287" t="s">
        <v>125</v>
      </c>
      <c r="C2287" t="s">
        <v>50</v>
      </c>
      <c r="D2287" t="s">
        <v>878</v>
      </c>
      <c r="E2287">
        <v>2</v>
      </c>
      <c r="F2287">
        <v>265</v>
      </c>
      <c r="G2287" t="s">
        <v>170</v>
      </c>
      <c r="H2287">
        <v>2005</v>
      </c>
      <c r="I2287">
        <v>60</v>
      </c>
      <c r="J2287">
        <v>4.7</v>
      </c>
      <c r="K2287" t="s">
        <v>911</v>
      </c>
      <c r="L2287">
        <v>20</v>
      </c>
      <c r="M2287" t="s">
        <v>33</v>
      </c>
      <c r="N2287" t="s">
        <v>143</v>
      </c>
      <c r="O2287" t="s">
        <v>35</v>
      </c>
      <c r="P2287" t="s">
        <v>37</v>
      </c>
      <c r="Q2287" t="s">
        <v>37</v>
      </c>
      <c r="R2287">
        <v>23</v>
      </c>
      <c r="S2287" t="s">
        <v>36</v>
      </c>
      <c r="T2287" t="s">
        <v>86</v>
      </c>
      <c r="U2287" t="s">
        <v>69</v>
      </c>
      <c r="W2287" t="s">
        <v>103</v>
      </c>
      <c r="X2287">
        <v>390690</v>
      </c>
      <c r="Y2287">
        <v>6883</v>
      </c>
      <c r="Z2287">
        <v>41.878100000000003</v>
      </c>
      <c r="AA2287">
        <v>-87.629800000000003</v>
      </c>
      <c r="AB2287" t="str">
        <f>IF(Restaurants[[#This Row],[Years_Operating]]&lt;5,"New",
IF(Restaurants[[#This Row],[Years_Operating]]&lt;15,"Established","Legacy"))</f>
        <v>Legacy</v>
      </c>
      <c r="AC2287" t="str">
        <f>IF(Restaurants[[#This Row],[Country]]="India","Yes","No")</f>
        <v>No</v>
      </c>
      <c r="AD2287" t="str">
        <f>IF(AND(Restaurants[[#This Row],[Has Online Delivery]]="Yes",Restaurants[[#This Row],[Has Table Booking]]="Yes"),"Online + Table",
IF(Restaurants[[#This Row],[Has Online Delivery]]="Yes","Online Only",
IF(Restaurants[[#This Row],[Has Table Booking]]="Yes","Table Only","None")))</f>
        <v>None</v>
      </c>
      <c r="AE2287" t="str">
        <f>IF(Restaurants[[#This Row],[Rating]]&gt;=4.5,"Excellent",
IF(Restaurants[[#This Row],[Rating]]&gt;=4,"Very Good",
IF(Restaurants[[#This Row],[Rating]]&gt;=3.5,"Good","Average/Low")))</f>
        <v>Excellent</v>
      </c>
    </row>
    <row r="2288" spans="1:31" x14ac:dyDescent="0.3">
      <c r="A2288" t="s">
        <v>215</v>
      </c>
      <c r="B2288" t="s">
        <v>921</v>
      </c>
      <c r="C2288" t="s">
        <v>251</v>
      </c>
      <c r="D2288" t="s">
        <v>935</v>
      </c>
      <c r="E2288">
        <v>0</v>
      </c>
      <c r="F2288">
        <v>155</v>
      </c>
      <c r="G2288" t="s">
        <v>219</v>
      </c>
      <c r="H2288">
        <v>2000</v>
      </c>
      <c r="I2288">
        <v>55</v>
      </c>
      <c r="J2288">
        <v>4.7</v>
      </c>
      <c r="K2288" t="s">
        <v>948</v>
      </c>
      <c r="L2288">
        <v>25</v>
      </c>
      <c r="M2288" t="s">
        <v>160</v>
      </c>
      <c r="N2288" t="s">
        <v>210</v>
      </c>
      <c r="O2288" t="s">
        <v>54</v>
      </c>
      <c r="P2288" t="s">
        <v>37</v>
      </c>
      <c r="Q2288" t="s">
        <v>37</v>
      </c>
      <c r="R2288">
        <v>49</v>
      </c>
      <c r="S2288" t="s">
        <v>37</v>
      </c>
      <c r="T2288" t="s">
        <v>38</v>
      </c>
      <c r="U2288" t="s">
        <v>32</v>
      </c>
      <c r="V2288" t="s">
        <v>1053</v>
      </c>
      <c r="W2288" t="s">
        <v>80</v>
      </c>
      <c r="X2288">
        <v>9083</v>
      </c>
      <c r="Y2288">
        <v>5543</v>
      </c>
      <c r="Z2288">
        <v>26.912400000000002</v>
      </c>
      <c r="AA2288">
        <v>75.787300000000002</v>
      </c>
      <c r="AB2288" t="str">
        <f>IF(Restaurants[[#This Row],[Years_Operating]]&lt;5,"New",
IF(Restaurants[[#This Row],[Years_Operating]]&lt;15,"Established","Legacy"))</f>
        <v>Legacy</v>
      </c>
      <c r="AC2288" t="str">
        <f>IF(Restaurants[[#This Row],[Country]]="India","Yes","No")</f>
        <v>Yes</v>
      </c>
      <c r="AD2288" t="str">
        <f>IF(AND(Restaurants[[#This Row],[Has Online Delivery]]="Yes",Restaurants[[#This Row],[Has Table Booking]]="Yes"),"Online + Table",
IF(Restaurants[[#This Row],[Has Online Delivery]]="Yes","Online Only",
IF(Restaurants[[#This Row],[Has Table Booking]]="Yes","Table Only","None")))</f>
        <v>None</v>
      </c>
      <c r="AE2288" t="str">
        <f>IF(Restaurants[[#This Row],[Rating]]&gt;=4.5,"Excellent",
IF(Restaurants[[#This Row],[Rating]]&gt;=4,"Very Good",
IF(Restaurants[[#This Row],[Rating]]&gt;=3.5,"Good","Average/Low")))</f>
        <v>Excellent</v>
      </c>
    </row>
    <row r="2289" spans="1:31" x14ac:dyDescent="0.3">
      <c r="A2289" t="s">
        <v>122</v>
      </c>
      <c r="B2289" t="s">
        <v>255</v>
      </c>
      <c r="C2289" t="s">
        <v>251</v>
      </c>
      <c r="D2289" t="s">
        <v>863</v>
      </c>
      <c r="E2289">
        <v>3</v>
      </c>
      <c r="F2289">
        <v>365</v>
      </c>
      <c r="G2289" t="s">
        <v>123</v>
      </c>
      <c r="H2289">
        <v>1998</v>
      </c>
      <c r="I2289">
        <v>80</v>
      </c>
      <c r="J2289">
        <v>4.7</v>
      </c>
      <c r="K2289" t="s">
        <v>864</v>
      </c>
      <c r="L2289">
        <v>27</v>
      </c>
      <c r="M2289" t="s">
        <v>33</v>
      </c>
      <c r="N2289" t="s">
        <v>34</v>
      </c>
      <c r="O2289" t="s">
        <v>54</v>
      </c>
      <c r="P2289" t="s">
        <v>37</v>
      </c>
      <c r="Q2289" t="s">
        <v>36</v>
      </c>
      <c r="R2289">
        <v>45</v>
      </c>
      <c r="S2289" t="s">
        <v>36</v>
      </c>
      <c r="T2289" t="s">
        <v>63</v>
      </c>
      <c r="U2289" t="s">
        <v>46</v>
      </c>
      <c r="V2289" t="s">
        <v>1054</v>
      </c>
      <c r="W2289" t="s">
        <v>132</v>
      </c>
      <c r="X2289">
        <v>48008</v>
      </c>
      <c r="Y2289">
        <v>5768</v>
      </c>
      <c r="Z2289">
        <v>19.076000000000001</v>
      </c>
      <c r="AA2289">
        <v>72.877700000000004</v>
      </c>
      <c r="AB2289" t="str">
        <f>IF(Restaurants[[#This Row],[Years_Operating]]&lt;5,"New",
IF(Restaurants[[#This Row],[Years_Operating]]&lt;15,"Established","Legacy"))</f>
        <v>Legacy</v>
      </c>
      <c r="AC2289" t="str">
        <f>IF(Restaurants[[#This Row],[Country]]="India","Yes","No")</f>
        <v>Yes</v>
      </c>
      <c r="AD2289" t="str">
        <f>IF(AND(Restaurants[[#This Row],[Has Online Delivery]]="Yes",Restaurants[[#This Row],[Has Table Booking]]="Yes"),"Online + Table",
IF(Restaurants[[#This Row],[Has Online Delivery]]="Yes","Online Only",
IF(Restaurants[[#This Row],[Has Table Booking]]="Yes","Table Only","None")))</f>
        <v>Table Only</v>
      </c>
      <c r="AE2289" t="str">
        <f>IF(Restaurants[[#This Row],[Rating]]&gt;=4.5,"Excellent",
IF(Restaurants[[#This Row],[Rating]]&gt;=4,"Very Good",
IF(Restaurants[[#This Row],[Rating]]&gt;=3.5,"Good","Average/Low")))</f>
        <v>Excellent</v>
      </c>
    </row>
    <row r="2290" spans="1:31" x14ac:dyDescent="0.3">
      <c r="A2290" t="s">
        <v>87</v>
      </c>
      <c r="B2290" t="s">
        <v>290</v>
      </c>
      <c r="C2290" t="s">
        <v>251</v>
      </c>
      <c r="D2290" t="s">
        <v>263</v>
      </c>
      <c r="E2290">
        <v>3</v>
      </c>
      <c r="F2290">
        <v>295</v>
      </c>
      <c r="G2290" t="s">
        <v>91</v>
      </c>
      <c r="H2290">
        <v>1897</v>
      </c>
      <c r="I2290">
        <v>50</v>
      </c>
      <c r="J2290">
        <v>4.8</v>
      </c>
      <c r="K2290" t="s">
        <v>273</v>
      </c>
      <c r="L2290">
        <v>128</v>
      </c>
      <c r="M2290" t="s">
        <v>33</v>
      </c>
      <c r="N2290" t="s">
        <v>34</v>
      </c>
      <c r="O2290" t="s">
        <v>35</v>
      </c>
      <c r="P2290" t="s">
        <v>37</v>
      </c>
      <c r="Q2290" t="s">
        <v>37</v>
      </c>
      <c r="R2290">
        <v>44</v>
      </c>
      <c r="S2290" t="s">
        <v>36</v>
      </c>
      <c r="T2290" t="s">
        <v>86</v>
      </c>
      <c r="U2290" t="s">
        <v>46</v>
      </c>
      <c r="V2290" t="s">
        <v>1055</v>
      </c>
      <c r="W2290" t="s">
        <v>80</v>
      </c>
      <c r="X2290">
        <v>62226</v>
      </c>
      <c r="Y2290">
        <v>7330</v>
      </c>
      <c r="Z2290">
        <v>17.385000000000002</v>
      </c>
      <c r="AA2290">
        <v>78.486699999999999</v>
      </c>
      <c r="AB2290" t="str">
        <f>IF(Restaurants[[#This Row],[Years_Operating]]&lt;5,"New",
IF(Restaurants[[#This Row],[Years_Operating]]&lt;15,"Established","Legacy"))</f>
        <v>Legacy</v>
      </c>
      <c r="AC2290" t="str">
        <f>IF(Restaurants[[#This Row],[Country]]="India","Yes","No")</f>
        <v>Yes</v>
      </c>
      <c r="AD2290" t="str">
        <f>IF(AND(Restaurants[[#This Row],[Has Online Delivery]]="Yes",Restaurants[[#This Row],[Has Table Booking]]="Yes"),"Online + Table",
IF(Restaurants[[#This Row],[Has Online Delivery]]="Yes","Online Only",
IF(Restaurants[[#This Row],[Has Table Booking]]="Yes","Table Only","None")))</f>
        <v>None</v>
      </c>
      <c r="AE2290" t="str">
        <f>IF(Restaurants[[#This Row],[Rating]]&gt;=4.5,"Excellent",
IF(Restaurants[[#This Row],[Rating]]&gt;=4,"Very Good",
IF(Restaurants[[#This Row],[Rating]]&gt;=3.5,"Good","Average/Low")))</f>
        <v>Excellent</v>
      </c>
    </row>
    <row r="2291" spans="1:31" x14ac:dyDescent="0.3">
      <c r="A2291" t="s">
        <v>92</v>
      </c>
      <c r="B2291" t="s">
        <v>261</v>
      </c>
      <c r="C2291" t="s">
        <v>251</v>
      </c>
      <c r="D2291" t="s">
        <v>267</v>
      </c>
      <c r="E2291">
        <v>3</v>
      </c>
      <c r="F2291">
        <v>345</v>
      </c>
      <c r="G2291" t="s">
        <v>95</v>
      </c>
      <c r="H2291">
        <v>2011</v>
      </c>
      <c r="I2291">
        <v>50</v>
      </c>
      <c r="J2291">
        <v>4.8</v>
      </c>
      <c r="K2291" t="s">
        <v>312</v>
      </c>
      <c r="L2291">
        <v>14</v>
      </c>
      <c r="M2291" t="s">
        <v>33</v>
      </c>
      <c r="N2291" t="s">
        <v>34</v>
      </c>
      <c r="O2291" t="s">
        <v>54</v>
      </c>
      <c r="P2291" t="s">
        <v>37</v>
      </c>
      <c r="Q2291" t="s">
        <v>37</v>
      </c>
      <c r="R2291">
        <v>30</v>
      </c>
      <c r="S2291" t="s">
        <v>36</v>
      </c>
      <c r="T2291" t="s">
        <v>38</v>
      </c>
      <c r="U2291" t="s">
        <v>39</v>
      </c>
      <c r="V2291" t="s">
        <v>1056</v>
      </c>
      <c r="W2291" t="s">
        <v>64</v>
      </c>
      <c r="X2291">
        <v>294943</v>
      </c>
      <c r="Y2291">
        <v>5641</v>
      </c>
      <c r="Z2291">
        <v>22.572600000000001</v>
      </c>
      <c r="AA2291">
        <v>88.363900000000001</v>
      </c>
      <c r="AB2291" t="str">
        <f>IF(Restaurants[[#This Row],[Years_Operating]]&lt;5,"New",
IF(Restaurants[[#This Row],[Years_Operating]]&lt;15,"Established","Legacy"))</f>
        <v>Established</v>
      </c>
      <c r="AC2291" t="str">
        <f>IF(Restaurants[[#This Row],[Country]]="India","Yes","No")</f>
        <v>Yes</v>
      </c>
      <c r="AD2291" t="str">
        <f>IF(AND(Restaurants[[#This Row],[Has Online Delivery]]="Yes",Restaurants[[#This Row],[Has Table Booking]]="Yes"),"Online + Table",
IF(Restaurants[[#This Row],[Has Online Delivery]]="Yes","Online Only",
IF(Restaurants[[#This Row],[Has Table Booking]]="Yes","Table Only","None")))</f>
        <v>None</v>
      </c>
      <c r="AE2291" t="str">
        <f>IF(Restaurants[[#This Row],[Rating]]&gt;=4.5,"Excellent",
IF(Restaurants[[#This Row],[Rating]]&gt;=4,"Very Good",
IF(Restaurants[[#This Row],[Rating]]&gt;=3.5,"Good","Average/Low")))</f>
        <v>Excellent</v>
      </c>
    </row>
    <row r="2292" spans="1:31" x14ac:dyDescent="0.3">
      <c r="A2292" t="s">
        <v>161</v>
      </c>
      <c r="B2292" t="s">
        <v>933</v>
      </c>
      <c r="C2292" t="s">
        <v>251</v>
      </c>
      <c r="D2292" t="s">
        <v>863</v>
      </c>
      <c r="E2292">
        <v>2</v>
      </c>
      <c r="F2292">
        <v>275</v>
      </c>
      <c r="G2292" t="s">
        <v>163</v>
      </c>
      <c r="H2292">
        <v>2003</v>
      </c>
      <c r="I2292">
        <v>36</v>
      </c>
      <c r="J2292">
        <v>4.7</v>
      </c>
      <c r="K2292" t="s">
        <v>926</v>
      </c>
      <c r="L2292">
        <v>22</v>
      </c>
      <c r="M2292" t="s">
        <v>33</v>
      </c>
      <c r="N2292" t="s">
        <v>143</v>
      </c>
      <c r="O2292" t="s">
        <v>45</v>
      </c>
      <c r="P2292" t="s">
        <v>37</v>
      </c>
      <c r="Q2292" t="s">
        <v>36</v>
      </c>
      <c r="R2292">
        <v>51</v>
      </c>
      <c r="S2292" t="s">
        <v>37</v>
      </c>
      <c r="T2292" t="s">
        <v>55</v>
      </c>
      <c r="U2292" t="s">
        <v>32</v>
      </c>
      <c r="V2292" t="s">
        <v>1057</v>
      </c>
      <c r="W2292" t="s">
        <v>149</v>
      </c>
      <c r="X2292">
        <v>495640</v>
      </c>
      <c r="Y2292">
        <v>6599</v>
      </c>
      <c r="Z2292">
        <v>22.7196</v>
      </c>
      <c r="AA2292">
        <v>75.857699999999994</v>
      </c>
      <c r="AB2292" t="str">
        <f>IF(Restaurants[[#This Row],[Years_Operating]]&lt;5,"New",
IF(Restaurants[[#This Row],[Years_Operating]]&lt;15,"Established","Legacy"))</f>
        <v>Legacy</v>
      </c>
      <c r="AC2292" t="str">
        <f>IF(Restaurants[[#This Row],[Country]]="India","Yes","No")</f>
        <v>Yes</v>
      </c>
      <c r="AD2292" t="str">
        <f>IF(AND(Restaurants[[#This Row],[Has Online Delivery]]="Yes",Restaurants[[#This Row],[Has Table Booking]]="Yes"),"Online + Table",
IF(Restaurants[[#This Row],[Has Online Delivery]]="Yes","Online Only",
IF(Restaurants[[#This Row],[Has Table Booking]]="Yes","Table Only","None")))</f>
        <v>Table Only</v>
      </c>
      <c r="AE2292" t="str">
        <f>IF(Restaurants[[#This Row],[Rating]]&gt;=4.5,"Excellent",
IF(Restaurants[[#This Row],[Rating]]&gt;=4,"Very Good",
IF(Restaurants[[#This Row],[Rating]]&gt;=3.5,"Good","Average/Low")))</f>
        <v>Excellent</v>
      </c>
    </row>
    <row r="2293" spans="1:31" x14ac:dyDescent="0.3">
      <c r="A2293" t="s">
        <v>133</v>
      </c>
      <c r="B2293" t="s">
        <v>896</v>
      </c>
      <c r="C2293" t="s">
        <v>59</v>
      </c>
      <c r="D2293" t="s">
        <v>94</v>
      </c>
      <c r="E2293">
        <v>3</v>
      </c>
      <c r="F2293">
        <v>265</v>
      </c>
      <c r="G2293" t="s">
        <v>135</v>
      </c>
      <c r="H2293">
        <v>2005</v>
      </c>
      <c r="I2293">
        <v>45</v>
      </c>
      <c r="J2293">
        <v>4.7</v>
      </c>
      <c r="K2293" t="s">
        <v>96</v>
      </c>
      <c r="L2293">
        <v>20</v>
      </c>
      <c r="M2293" t="s">
        <v>33</v>
      </c>
      <c r="N2293" t="s">
        <v>34</v>
      </c>
      <c r="O2293" t="s">
        <v>35</v>
      </c>
      <c r="P2293" t="s">
        <v>36</v>
      </c>
      <c r="Q2293" t="s">
        <v>37</v>
      </c>
      <c r="R2293">
        <v>44</v>
      </c>
      <c r="S2293" t="s">
        <v>36</v>
      </c>
      <c r="T2293" t="s">
        <v>55</v>
      </c>
      <c r="U2293" t="s">
        <v>32</v>
      </c>
      <c r="W2293" t="s">
        <v>108</v>
      </c>
      <c r="X2293">
        <v>204449</v>
      </c>
      <c r="Y2293">
        <v>2047</v>
      </c>
      <c r="Z2293">
        <v>45.764000000000003</v>
      </c>
      <c r="AA2293">
        <v>4.8357000000000001</v>
      </c>
      <c r="AB2293" t="str">
        <f>IF(Restaurants[[#This Row],[Years_Operating]]&lt;5,"New",
IF(Restaurants[[#This Row],[Years_Operating]]&lt;15,"Established","Legacy"))</f>
        <v>Legacy</v>
      </c>
      <c r="AC2293" t="str">
        <f>IF(Restaurants[[#This Row],[Country]]="India","Yes","No")</f>
        <v>No</v>
      </c>
      <c r="AD2293" t="str">
        <f>IF(AND(Restaurants[[#This Row],[Has Online Delivery]]="Yes",Restaurants[[#This Row],[Has Table Booking]]="Yes"),"Online + Table",
IF(Restaurants[[#This Row],[Has Online Delivery]]="Yes","Online Only",
IF(Restaurants[[#This Row],[Has Table Booking]]="Yes","Table Only","None")))</f>
        <v>Online Only</v>
      </c>
      <c r="AE2293" t="str">
        <f>IF(Restaurants[[#This Row],[Rating]]&gt;=4.5,"Excellent",
IF(Restaurants[[#This Row],[Rating]]&gt;=4,"Very Good",
IF(Restaurants[[#This Row],[Rating]]&gt;=3.5,"Good","Average/Low")))</f>
        <v>Excellent</v>
      </c>
    </row>
    <row r="2294" spans="1:31" x14ac:dyDescent="0.3">
      <c r="A2294" t="s">
        <v>122</v>
      </c>
      <c r="B2294" t="s">
        <v>272</v>
      </c>
      <c r="C2294" t="s">
        <v>251</v>
      </c>
      <c r="D2294" t="s">
        <v>252</v>
      </c>
      <c r="E2294">
        <v>3</v>
      </c>
      <c r="F2294">
        <v>365</v>
      </c>
      <c r="G2294" t="s">
        <v>123</v>
      </c>
      <c r="H2294">
        <v>1998</v>
      </c>
      <c r="I2294">
        <v>80</v>
      </c>
      <c r="J2294">
        <v>4.7</v>
      </c>
      <c r="K2294" t="s">
        <v>256</v>
      </c>
      <c r="L2294">
        <v>27</v>
      </c>
      <c r="M2294" t="s">
        <v>33</v>
      </c>
      <c r="N2294" t="s">
        <v>34</v>
      </c>
      <c r="O2294" t="s">
        <v>54</v>
      </c>
      <c r="P2294" t="s">
        <v>37</v>
      </c>
      <c r="Q2294" t="s">
        <v>37</v>
      </c>
      <c r="R2294">
        <v>29</v>
      </c>
      <c r="S2294" t="s">
        <v>36</v>
      </c>
      <c r="T2294" t="s">
        <v>38</v>
      </c>
      <c r="U2294" t="s">
        <v>32</v>
      </c>
      <c r="V2294" t="s">
        <v>1058</v>
      </c>
      <c r="W2294" t="s">
        <v>108</v>
      </c>
      <c r="X2294">
        <v>89931</v>
      </c>
      <c r="Y2294">
        <v>3126</v>
      </c>
      <c r="Z2294">
        <v>13.082700000000001</v>
      </c>
      <c r="AA2294">
        <v>80.270700000000005</v>
      </c>
      <c r="AB2294" t="str">
        <f>IF(Restaurants[[#This Row],[Years_Operating]]&lt;5,"New",
IF(Restaurants[[#This Row],[Years_Operating]]&lt;15,"Established","Legacy"))</f>
        <v>Legacy</v>
      </c>
      <c r="AC2294" t="str">
        <f>IF(Restaurants[[#This Row],[Country]]="India","Yes","No")</f>
        <v>Yes</v>
      </c>
      <c r="AD2294" t="str">
        <f>IF(AND(Restaurants[[#This Row],[Has Online Delivery]]="Yes",Restaurants[[#This Row],[Has Table Booking]]="Yes"),"Online + Table",
IF(Restaurants[[#This Row],[Has Online Delivery]]="Yes","Online Only",
IF(Restaurants[[#This Row],[Has Table Booking]]="Yes","Table Only","None")))</f>
        <v>None</v>
      </c>
      <c r="AE2294" t="str">
        <f>IF(Restaurants[[#This Row],[Rating]]&gt;=4.5,"Excellent",
IF(Restaurants[[#This Row],[Rating]]&gt;=4,"Very Good",
IF(Restaurants[[#This Row],[Rating]]&gt;=3.5,"Good","Average/Low")))</f>
        <v>Excellent</v>
      </c>
    </row>
    <row r="2295" spans="1:31" x14ac:dyDescent="0.3">
      <c r="A2295" t="s">
        <v>215</v>
      </c>
      <c r="B2295" t="s">
        <v>896</v>
      </c>
      <c r="C2295" t="s">
        <v>59</v>
      </c>
      <c r="D2295" t="s">
        <v>94</v>
      </c>
      <c r="E2295">
        <v>0</v>
      </c>
      <c r="F2295">
        <v>155</v>
      </c>
      <c r="G2295" t="s">
        <v>219</v>
      </c>
      <c r="H2295">
        <v>2000</v>
      </c>
      <c r="I2295">
        <v>55</v>
      </c>
      <c r="J2295">
        <v>4.7</v>
      </c>
      <c r="K2295" t="s">
        <v>96</v>
      </c>
      <c r="L2295">
        <v>25</v>
      </c>
      <c r="M2295" t="s">
        <v>160</v>
      </c>
      <c r="N2295" t="s">
        <v>210</v>
      </c>
      <c r="O2295" t="s">
        <v>54</v>
      </c>
      <c r="P2295" t="s">
        <v>37</v>
      </c>
      <c r="Q2295" t="s">
        <v>36</v>
      </c>
      <c r="R2295">
        <v>24</v>
      </c>
      <c r="S2295" t="s">
        <v>37</v>
      </c>
      <c r="T2295" t="s">
        <v>38</v>
      </c>
      <c r="U2295" t="s">
        <v>39</v>
      </c>
      <c r="W2295" t="s">
        <v>40</v>
      </c>
      <c r="X2295">
        <v>416925</v>
      </c>
      <c r="Y2295">
        <v>7996</v>
      </c>
      <c r="Z2295">
        <v>45.764000000000003</v>
      </c>
      <c r="AA2295">
        <v>4.8357000000000001</v>
      </c>
      <c r="AB2295" t="str">
        <f>IF(Restaurants[[#This Row],[Years_Operating]]&lt;5,"New",
IF(Restaurants[[#This Row],[Years_Operating]]&lt;15,"Established","Legacy"))</f>
        <v>Legacy</v>
      </c>
      <c r="AC2295" t="str">
        <f>IF(Restaurants[[#This Row],[Country]]="India","Yes","No")</f>
        <v>No</v>
      </c>
      <c r="AD2295" t="str">
        <f>IF(AND(Restaurants[[#This Row],[Has Online Delivery]]="Yes",Restaurants[[#This Row],[Has Table Booking]]="Yes"),"Online + Table",
IF(Restaurants[[#This Row],[Has Online Delivery]]="Yes","Online Only",
IF(Restaurants[[#This Row],[Has Table Booking]]="Yes","Table Only","None")))</f>
        <v>Table Only</v>
      </c>
      <c r="AE2295" t="str">
        <f>IF(Restaurants[[#This Row],[Rating]]&gt;=4.5,"Excellent",
IF(Restaurants[[#This Row],[Rating]]&gt;=4,"Very Good",
IF(Restaurants[[#This Row],[Rating]]&gt;=3.5,"Good","Average/Low")))</f>
        <v>Excellent</v>
      </c>
    </row>
    <row r="2296" spans="1:31" x14ac:dyDescent="0.3">
      <c r="A2296" t="s">
        <v>238</v>
      </c>
      <c r="B2296" t="s">
        <v>971</v>
      </c>
      <c r="C2296" t="s">
        <v>942</v>
      </c>
      <c r="D2296" t="s">
        <v>943</v>
      </c>
      <c r="E2296">
        <v>0</v>
      </c>
      <c r="F2296">
        <v>220</v>
      </c>
      <c r="G2296" t="s">
        <v>242</v>
      </c>
      <c r="H2296">
        <v>2011</v>
      </c>
      <c r="I2296">
        <v>50</v>
      </c>
      <c r="J2296">
        <v>4.5</v>
      </c>
      <c r="K2296" t="s">
        <v>944</v>
      </c>
      <c r="L2296">
        <v>14</v>
      </c>
      <c r="M2296" t="s">
        <v>160</v>
      </c>
      <c r="N2296" t="s">
        <v>210</v>
      </c>
      <c r="O2296" t="s">
        <v>35</v>
      </c>
      <c r="P2296" t="s">
        <v>37</v>
      </c>
      <c r="Q2296" t="s">
        <v>36</v>
      </c>
      <c r="R2296">
        <v>57</v>
      </c>
      <c r="S2296" t="s">
        <v>37</v>
      </c>
      <c r="T2296" t="s">
        <v>38</v>
      </c>
      <c r="U2296" t="s">
        <v>39</v>
      </c>
      <c r="W2296" t="s">
        <v>47</v>
      </c>
      <c r="X2296">
        <v>35143</v>
      </c>
      <c r="Y2296">
        <v>7361</v>
      </c>
      <c r="Z2296">
        <v>43.653199999999998</v>
      </c>
      <c r="AA2296">
        <v>-79.383200000000002</v>
      </c>
      <c r="AB2296" t="str">
        <f>IF(Restaurants[[#This Row],[Years_Operating]]&lt;5,"New",
IF(Restaurants[[#This Row],[Years_Operating]]&lt;15,"Established","Legacy"))</f>
        <v>Established</v>
      </c>
      <c r="AC2296" t="str">
        <f>IF(Restaurants[[#This Row],[Country]]="India","Yes","No")</f>
        <v>No</v>
      </c>
      <c r="AD2296" t="str">
        <f>IF(AND(Restaurants[[#This Row],[Has Online Delivery]]="Yes",Restaurants[[#This Row],[Has Table Booking]]="Yes"),"Online + Table",
IF(Restaurants[[#This Row],[Has Online Delivery]]="Yes","Online Only",
IF(Restaurants[[#This Row],[Has Table Booking]]="Yes","Table Only","None")))</f>
        <v>Table Only</v>
      </c>
      <c r="AE2296" t="str">
        <f>IF(Restaurants[[#This Row],[Rating]]&gt;=4.5,"Excellent",
IF(Restaurants[[#This Row],[Rating]]&gt;=4,"Very Good",
IF(Restaurants[[#This Row],[Rating]]&gt;=3.5,"Good","Average/Low")))</f>
        <v>Excellent</v>
      </c>
    </row>
    <row r="2297" spans="1:31" x14ac:dyDescent="0.3">
      <c r="A2297" t="s">
        <v>199</v>
      </c>
      <c r="B2297" t="s">
        <v>913</v>
      </c>
      <c r="C2297" t="s">
        <v>146</v>
      </c>
      <c r="D2297" t="s">
        <v>905</v>
      </c>
      <c r="E2297">
        <v>1</v>
      </c>
      <c r="F2297">
        <v>165</v>
      </c>
      <c r="G2297" t="s">
        <v>201</v>
      </c>
      <c r="H2297">
        <v>2013</v>
      </c>
      <c r="I2297">
        <v>26</v>
      </c>
      <c r="J2297">
        <v>4.5999999999999996</v>
      </c>
      <c r="K2297" t="s">
        <v>906</v>
      </c>
      <c r="L2297">
        <v>12</v>
      </c>
      <c r="M2297" t="s">
        <v>160</v>
      </c>
      <c r="N2297" t="s">
        <v>193</v>
      </c>
      <c r="O2297" t="s">
        <v>45</v>
      </c>
      <c r="P2297" t="s">
        <v>37</v>
      </c>
      <c r="Q2297" t="s">
        <v>36</v>
      </c>
      <c r="R2297">
        <v>50</v>
      </c>
      <c r="S2297" t="s">
        <v>37</v>
      </c>
      <c r="T2297" t="s">
        <v>38</v>
      </c>
      <c r="U2297" t="s">
        <v>69</v>
      </c>
      <c r="W2297" t="s">
        <v>80</v>
      </c>
      <c r="X2297">
        <v>374977</v>
      </c>
      <c r="Y2297">
        <v>7937</v>
      </c>
      <c r="Z2297">
        <v>34.6937</v>
      </c>
      <c r="AA2297">
        <v>135.50229999999999</v>
      </c>
      <c r="AB2297" t="str">
        <f>IF(Restaurants[[#This Row],[Years_Operating]]&lt;5,"New",
IF(Restaurants[[#This Row],[Years_Operating]]&lt;15,"Established","Legacy"))</f>
        <v>Established</v>
      </c>
      <c r="AC2297" t="str">
        <f>IF(Restaurants[[#This Row],[Country]]="India","Yes","No")</f>
        <v>No</v>
      </c>
      <c r="AD2297" t="str">
        <f>IF(AND(Restaurants[[#This Row],[Has Online Delivery]]="Yes",Restaurants[[#This Row],[Has Table Booking]]="Yes"),"Online + Table",
IF(Restaurants[[#This Row],[Has Online Delivery]]="Yes","Online Only",
IF(Restaurants[[#This Row],[Has Table Booking]]="Yes","Table Only","None")))</f>
        <v>Table Only</v>
      </c>
      <c r="AE2297" t="str">
        <f>IF(Restaurants[[#This Row],[Rating]]&gt;=4.5,"Excellent",
IF(Restaurants[[#This Row],[Rating]]&gt;=4,"Very Good",
IF(Restaurants[[#This Row],[Rating]]&gt;=3.5,"Good","Average/Low")))</f>
        <v>Excellent</v>
      </c>
    </row>
    <row r="2298" spans="1:31" x14ac:dyDescent="0.3">
      <c r="A2298" t="s">
        <v>175</v>
      </c>
      <c r="B2298" t="s">
        <v>290</v>
      </c>
      <c r="C2298" t="s">
        <v>251</v>
      </c>
      <c r="D2298" t="s">
        <v>935</v>
      </c>
      <c r="E2298">
        <v>2</v>
      </c>
      <c r="F2298">
        <v>245</v>
      </c>
      <c r="G2298" t="s">
        <v>177</v>
      </c>
      <c r="H2298">
        <v>2005</v>
      </c>
      <c r="I2298">
        <v>46</v>
      </c>
      <c r="J2298">
        <v>4.7</v>
      </c>
      <c r="K2298" t="s">
        <v>936</v>
      </c>
      <c r="L2298">
        <v>20</v>
      </c>
      <c r="M2298" t="s">
        <v>160</v>
      </c>
      <c r="N2298" t="s">
        <v>143</v>
      </c>
      <c r="O2298" t="s">
        <v>45</v>
      </c>
      <c r="P2298" t="s">
        <v>37</v>
      </c>
      <c r="Q2298" t="s">
        <v>36</v>
      </c>
      <c r="R2298">
        <v>46</v>
      </c>
      <c r="S2298" t="s">
        <v>36</v>
      </c>
      <c r="T2298" t="s">
        <v>55</v>
      </c>
      <c r="U2298" t="s">
        <v>39</v>
      </c>
      <c r="V2298" t="s">
        <v>1059</v>
      </c>
      <c r="W2298" t="s">
        <v>47</v>
      </c>
      <c r="X2298">
        <v>199535</v>
      </c>
      <c r="Y2298">
        <v>2045</v>
      </c>
      <c r="Z2298">
        <v>17.385000000000002</v>
      </c>
      <c r="AA2298">
        <v>78.486699999999999</v>
      </c>
      <c r="AB2298" t="str">
        <f>IF(Restaurants[[#This Row],[Years_Operating]]&lt;5,"New",
IF(Restaurants[[#This Row],[Years_Operating]]&lt;15,"Established","Legacy"))</f>
        <v>Legacy</v>
      </c>
      <c r="AC2298" t="str">
        <f>IF(Restaurants[[#This Row],[Country]]="India","Yes","No")</f>
        <v>Yes</v>
      </c>
      <c r="AD2298" t="str">
        <f>IF(AND(Restaurants[[#This Row],[Has Online Delivery]]="Yes",Restaurants[[#This Row],[Has Table Booking]]="Yes"),"Online + Table",
IF(Restaurants[[#This Row],[Has Online Delivery]]="Yes","Online Only",
IF(Restaurants[[#This Row],[Has Table Booking]]="Yes","Table Only","None")))</f>
        <v>Table Only</v>
      </c>
      <c r="AE2298" t="str">
        <f>IF(Restaurants[[#This Row],[Rating]]&gt;=4.5,"Excellent",
IF(Restaurants[[#This Row],[Rating]]&gt;=4,"Very Good",
IF(Restaurants[[#This Row],[Rating]]&gt;=3.5,"Good","Average/Low")))</f>
        <v>Excellent</v>
      </c>
    </row>
    <row r="2299" spans="1:31" x14ac:dyDescent="0.3">
      <c r="A2299" t="s">
        <v>87</v>
      </c>
      <c r="B2299" t="s">
        <v>272</v>
      </c>
      <c r="C2299" t="s">
        <v>251</v>
      </c>
      <c r="D2299" t="s">
        <v>863</v>
      </c>
      <c r="E2299">
        <v>3</v>
      </c>
      <c r="F2299">
        <v>295</v>
      </c>
      <c r="G2299" t="s">
        <v>91</v>
      </c>
      <c r="H2299">
        <v>1897</v>
      </c>
      <c r="I2299">
        <v>50</v>
      </c>
      <c r="J2299">
        <v>4.8</v>
      </c>
      <c r="K2299" t="s">
        <v>926</v>
      </c>
      <c r="L2299">
        <v>128</v>
      </c>
      <c r="M2299" t="s">
        <v>33</v>
      </c>
      <c r="N2299" t="s">
        <v>34</v>
      </c>
      <c r="O2299" t="s">
        <v>35</v>
      </c>
      <c r="P2299" t="s">
        <v>36</v>
      </c>
      <c r="Q2299" t="s">
        <v>37</v>
      </c>
      <c r="R2299">
        <v>27</v>
      </c>
      <c r="S2299" t="s">
        <v>36</v>
      </c>
      <c r="T2299" t="s">
        <v>63</v>
      </c>
      <c r="U2299" t="s">
        <v>39</v>
      </c>
      <c r="V2299" t="s">
        <v>1060</v>
      </c>
      <c r="W2299" t="s">
        <v>108</v>
      </c>
      <c r="X2299">
        <v>453044</v>
      </c>
      <c r="Y2299">
        <v>7910</v>
      </c>
      <c r="Z2299">
        <v>13.082700000000001</v>
      </c>
      <c r="AA2299">
        <v>80.270700000000005</v>
      </c>
      <c r="AB2299" t="str">
        <f>IF(Restaurants[[#This Row],[Years_Operating]]&lt;5,"New",
IF(Restaurants[[#This Row],[Years_Operating]]&lt;15,"Established","Legacy"))</f>
        <v>Legacy</v>
      </c>
      <c r="AC2299" t="str">
        <f>IF(Restaurants[[#This Row],[Country]]="India","Yes","No")</f>
        <v>Yes</v>
      </c>
      <c r="AD2299" t="str">
        <f>IF(AND(Restaurants[[#This Row],[Has Online Delivery]]="Yes",Restaurants[[#This Row],[Has Table Booking]]="Yes"),"Online + Table",
IF(Restaurants[[#This Row],[Has Online Delivery]]="Yes","Online Only",
IF(Restaurants[[#This Row],[Has Table Booking]]="Yes","Table Only","None")))</f>
        <v>Online Only</v>
      </c>
      <c r="AE2299" t="str">
        <f>IF(Restaurants[[#This Row],[Rating]]&gt;=4.5,"Excellent",
IF(Restaurants[[#This Row],[Rating]]&gt;=4,"Very Good",
IF(Restaurants[[#This Row],[Rating]]&gt;=3.5,"Good","Average/Low")))</f>
        <v>Excellent</v>
      </c>
    </row>
    <row r="2300" spans="1:31" x14ac:dyDescent="0.3">
      <c r="A2300" t="s">
        <v>215</v>
      </c>
      <c r="B2300" t="s">
        <v>866</v>
      </c>
      <c r="C2300" t="s">
        <v>251</v>
      </c>
      <c r="D2300" t="s">
        <v>263</v>
      </c>
      <c r="E2300">
        <v>0</v>
      </c>
      <c r="F2300">
        <v>155</v>
      </c>
      <c r="G2300" t="s">
        <v>219</v>
      </c>
      <c r="H2300">
        <v>2000</v>
      </c>
      <c r="I2300">
        <v>55</v>
      </c>
      <c r="J2300">
        <v>4.7</v>
      </c>
      <c r="K2300" t="s">
        <v>264</v>
      </c>
      <c r="L2300">
        <v>25</v>
      </c>
      <c r="M2300" t="s">
        <v>160</v>
      </c>
      <c r="N2300" t="s">
        <v>210</v>
      </c>
      <c r="O2300" t="s">
        <v>54</v>
      </c>
      <c r="P2300" t="s">
        <v>36</v>
      </c>
      <c r="Q2300" t="s">
        <v>36</v>
      </c>
      <c r="R2300">
        <v>41</v>
      </c>
      <c r="S2300" t="s">
        <v>36</v>
      </c>
      <c r="T2300" t="s">
        <v>38</v>
      </c>
      <c r="U2300" t="s">
        <v>69</v>
      </c>
      <c r="V2300" t="s">
        <v>1061</v>
      </c>
      <c r="W2300" t="s">
        <v>40</v>
      </c>
      <c r="X2300">
        <v>379833</v>
      </c>
      <c r="Y2300">
        <v>3813</v>
      </c>
      <c r="Z2300">
        <v>23.022500000000001</v>
      </c>
      <c r="AA2300">
        <v>72.571399999999997</v>
      </c>
      <c r="AB2300" t="str">
        <f>IF(Restaurants[[#This Row],[Years_Operating]]&lt;5,"New",
IF(Restaurants[[#This Row],[Years_Operating]]&lt;15,"Established","Legacy"))</f>
        <v>Legacy</v>
      </c>
      <c r="AC2300" t="str">
        <f>IF(Restaurants[[#This Row],[Country]]="India","Yes","No")</f>
        <v>Yes</v>
      </c>
      <c r="AD2300" t="str">
        <f>IF(AND(Restaurants[[#This Row],[Has Online Delivery]]="Yes",Restaurants[[#This Row],[Has Table Booking]]="Yes"),"Online + Table",
IF(Restaurants[[#This Row],[Has Online Delivery]]="Yes","Online Only",
IF(Restaurants[[#This Row],[Has Table Booking]]="Yes","Table Only","None")))</f>
        <v>Online + Table</v>
      </c>
      <c r="AE2300" t="str">
        <f>IF(Restaurants[[#This Row],[Rating]]&gt;=4.5,"Excellent",
IF(Restaurants[[#This Row],[Rating]]&gt;=4,"Very Good",
IF(Restaurants[[#This Row],[Rating]]&gt;=3.5,"Good","Average/Low")))</f>
        <v>Excellent</v>
      </c>
    </row>
    <row r="2301" spans="1:31" x14ac:dyDescent="0.3">
      <c r="A2301" t="s">
        <v>215</v>
      </c>
      <c r="B2301" t="s">
        <v>889</v>
      </c>
      <c r="C2301" t="s">
        <v>29</v>
      </c>
      <c r="D2301" t="s">
        <v>886</v>
      </c>
      <c r="E2301">
        <v>0</v>
      </c>
      <c r="F2301">
        <v>155</v>
      </c>
      <c r="G2301" t="s">
        <v>219</v>
      </c>
      <c r="H2301">
        <v>2000</v>
      </c>
      <c r="I2301">
        <v>55</v>
      </c>
      <c r="J2301">
        <v>4.7</v>
      </c>
      <c r="K2301" t="s">
        <v>887</v>
      </c>
      <c r="L2301">
        <v>25</v>
      </c>
      <c r="M2301" t="s">
        <v>160</v>
      </c>
      <c r="N2301" t="s">
        <v>210</v>
      </c>
      <c r="O2301" t="s">
        <v>54</v>
      </c>
      <c r="P2301" t="s">
        <v>37</v>
      </c>
      <c r="Q2301" t="s">
        <v>36</v>
      </c>
      <c r="R2301">
        <v>20</v>
      </c>
      <c r="S2301" t="s">
        <v>37</v>
      </c>
      <c r="T2301" t="s">
        <v>55</v>
      </c>
      <c r="U2301" t="s">
        <v>69</v>
      </c>
      <c r="W2301" t="s">
        <v>64</v>
      </c>
      <c r="X2301">
        <v>206051</v>
      </c>
      <c r="Y2301">
        <v>3518</v>
      </c>
      <c r="Z2301">
        <v>43.769599999999997</v>
      </c>
      <c r="AA2301">
        <v>11.255800000000001</v>
      </c>
      <c r="AB2301" t="str">
        <f>IF(Restaurants[[#This Row],[Years_Operating]]&lt;5,"New",
IF(Restaurants[[#This Row],[Years_Operating]]&lt;15,"Established","Legacy"))</f>
        <v>Legacy</v>
      </c>
      <c r="AC2301" t="str">
        <f>IF(Restaurants[[#This Row],[Country]]="India","Yes","No")</f>
        <v>No</v>
      </c>
      <c r="AD2301" t="str">
        <f>IF(AND(Restaurants[[#This Row],[Has Online Delivery]]="Yes",Restaurants[[#This Row],[Has Table Booking]]="Yes"),"Online + Table",
IF(Restaurants[[#This Row],[Has Online Delivery]]="Yes","Online Only",
IF(Restaurants[[#This Row],[Has Table Booking]]="Yes","Table Only","None")))</f>
        <v>Table Only</v>
      </c>
      <c r="AE2301" t="str">
        <f>IF(Restaurants[[#This Row],[Rating]]&gt;=4.5,"Excellent",
IF(Restaurants[[#This Row],[Rating]]&gt;=4,"Very Good",
IF(Restaurants[[#This Row],[Rating]]&gt;=3.5,"Good","Average/Low")))</f>
        <v>Excellent</v>
      </c>
    </row>
    <row r="2302" spans="1:31" x14ac:dyDescent="0.3">
      <c r="A2302" t="s">
        <v>205</v>
      </c>
      <c r="B2302" t="s">
        <v>58</v>
      </c>
      <c r="C2302" t="s">
        <v>59</v>
      </c>
      <c r="D2302" t="s">
        <v>897</v>
      </c>
      <c r="E2302">
        <v>0</v>
      </c>
      <c r="F2302">
        <v>180</v>
      </c>
      <c r="G2302" t="s">
        <v>209</v>
      </c>
      <c r="H2302">
        <v>2008</v>
      </c>
      <c r="I2302">
        <v>50</v>
      </c>
      <c r="J2302">
        <v>4.8</v>
      </c>
      <c r="K2302" t="s">
        <v>987</v>
      </c>
      <c r="L2302">
        <v>17</v>
      </c>
      <c r="M2302" t="s">
        <v>160</v>
      </c>
      <c r="N2302" t="s">
        <v>210</v>
      </c>
      <c r="O2302" t="s">
        <v>211</v>
      </c>
      <c r="P2302" t="s">
        <v>36</v>
      </c>
      <c r="Q2302" t="s">
        <v>36</v>
      </c>
      <c r="R2302">
        <v>73</v>
      </c>
      <c r="S2302" t="s">
        <v>36</v>
      </c>
      <c r="T2302" t="s">
        <v>38</v>
      </c>
      <c r="U2302" t="s">
        <v>46</v>
      </c>
      <c r="W2302" t="s">
        <v>80</v>
      </c>
      <c r="X2302">
        <v>89309</v>
      </c>
      <c r="Y2302">
        <v>6563</v>
      </c>
      <c r="Z2302">
        <v>48.8566</v>
      </c>
      <c r="AA2302">
        <v>2.3521999999999998</v>
      </c>
      <c r="AB2302" t="str">
        <f>IF(Restaurants[[#This Row],[Years_Operating]]&lt;5,"New",
IF(Restaurants[[#This Row],[Years_Operating]]&lt;15,"Established","Legacy"))</f>
        <v>Legacy</v>
      </c>
      <c r="AC2302" t="str">
        <f>IF(Restaurants[[#This Row],[Country]]="India","Yes","No")</f>
        <v>No</v>
      </c>
      <c r="AD2302" t="str">
        <f>IF(AND(Restaurants[[#This Row],[Has Online Delivery]]="Yes",Restaurants[[#This Row],[Has Table Booking]]="Yes"),"Online + Table",
IF(Restaurants[[#This Row],[Has Online Delivery]]="Yes","Online Only",
IF(Restaurants[[#This Row],[Has Table Booking]]="Yes","Table Only","None")))</f>
        <v>Online + Table</v>
      </c>
      <c r="AE2302" t="str">
        <f>IF(Restaurants[[#This Row],[Rating]]&gt;=4.5,"Excellent",
IF(Restaurants[[#This Row],[Rating]]&gt;=4,"Very Good",
IF(Restaurants[[#This Row],[Rating]]&gt;=3.5,"Good","Average/Low")))</f>
        <v>Excellent</v>
      </c>
    </row>
    <row r="2303" spans="1:31" x14ac:dyDescent="0.3">
      <c r="A2303" t="s">
        <v>65</v>
      </c>
      <c r="B2303" t="s">
        <v>77</v>
      </c>
      <c r="C2303" t="s">
        <v>50</v>
      </c>
      <c r="D2303" t="s">
        <v>901</v>
      </c>
      <c r="E2303">
        <v>3</v>
      </c>
      <c r="F2303">
        <v>350</v>
      </c>
      <c r="G2303" t="s">
        <v>68</v>
      </c>
      <c r="H2303">
        <v>1991</v>
      </c>
      <c r="I2303">
        <v>36</v>
      </c>
      <c r="J2303">
        <v>4.8</v>
      </c>
      <c r="K2303" t="s">
        <v>902</v>
      </c>
      <c r="L2303">
        <v>34</v>
      </c>
      <c r="M2303" t="s">
        <v>33</v>
      </c>
      <c r="N2303" t="s">
        <v>34</v>
      </c>
      <c r="O2303" t="s">
        <v>35</v>
      </c>
      <c r="P2303" t="s">
        <v>37</v>
      </c>
      <c r="Q2303" t="s">
        <v>36</v>
      </c>
      <c r="R2303">
        <v>31</v>
      </c>
      <c r="S2303" t="s">
        <v>36</v>
      </c>
      <c r="T2303" t="s">
        <v>63</v>
      </c>
      <c r="U2303" t="s">
        <v>39</v>
      </c>
      <c r="W2303" t="s">
        <v>80</v>
      </c>
      <c r="X2303">
        <v>342173</v>
      </c>
      <c r="Y2303">
        <v>648</v>
      </c>
      <c r="Z2303">
        <v>40.712800000000001</v>
      </c>
      <c r="AA2303">
        <v>-74.006</v>
      </c>
      <c r="AB2303" t="str">
        <f>IF(Restaurants[[#This Row],[Years_Operating]]&lt;5,"New",
IF(Restaurants[[#This Row],[Years_Operating]]&lt;15,"Established","Legacy"))</f>
        <v>Legacy</v>
      </c>
      <c r="AC2303" t="str">
        <f>IF(Restaurants[[#This Row],[Country]]="India","Yes","No")</f>
        <v>No</v>
      </c>
      <c r="AD2303" t="str">
        <f>IF(AND(Restaurants[[#This Row],[Has Online Delivery]]="Yes",Restaurants[[#This Row],[Has Table Booking]]="Yes"),"Online + Table",
IF(Restaurants[[#This Row],[Has Online Delivery]]="Yes","Online Only",
IF(Restaurants[[#This Row],[Has Table Booking]]="Yes","Table Only","None")))</f>
        <v>Table Only</v>
      </c>
      <c r="AE2303" t="str">
        <f>IF(Restaurants[[#This Row],[Rating]]&gt;=4.5,"Excellent",
IF(Restaurants[[#This Row],[Rating]]&gt;=4,"Very Good",
IF(Restaurants[[#This Row],[Rating]]&gt;=3.5,"Good","Average/Low")))</f>
        <v>Excellent</v>
      </c>
    </row>
    <row r="2304" spans="1:31" x14ac:dyDescent="0.3">
      <c r="A2304" t="s">
        <v>141</v>
      </c>
      <c r="B2304" t="s">
        <v>58</v>
      </c>
      <c r="C2304" t="s">
        <v>59</v>
      </c>
      <c r="D2304" t="s">
        <v>51</v>
      </c>
      <c r="E2304">
        <v>2</v>
      </c>
      <c r="F2304">
        <v>450</v>
      </c>
      <c r="G2304" t="s">
        <v>142</v>
      </c>
      <c r="H2304">
        <v>2003</v>
      </c>
      <c r="I2304">
        <v>40</v>
      </c>
      <c r="J2304">
        <v>4.8</v>
      </c>
      <c r="K2304" t="s">
        <v>178</v>
      </c>
      <c r="L2304">
        <v>22</v>
      </c>
      <c r="M2304" t="s">
        <v>62</v>
      </c>
      <c r="N2304" t="s">
        <v>143</v>
      </c>
      <c r="O2304" t="s">
        <v>35</v>
      </c>
      <c r="P2304" t="s">
        <v>37</v>
      </c>
      <c r="Q2304" t="s">
        <v>36</v>
      </c>
      <c r="R2304">
        <v>64</v>
      </c>
      <c r="S2304" t="s">
        <v>37</v>
      </c>
      <c r="T2304" t="s">
        <v>38</v>
      </c>
      <c r="U2304" t="s">
        <v>32</v>
      </c>
      <c r="W2304" t="s">
        <v>70</v>
      </c>
      <c r="X2304">
        <v>219451</v>
      </c>
      <c r="Y2304">
        <v>4598</v>
      </c>
      <c r="Z2304">
        <v>48.8566</v>
      </c>
      <c r="AA2304">
        <v>2.3521999999999998</v>
      </c>
      <c r="AB2304" t="str">
        <f>IF(Restaurants[[#This Row],[Years_Operating]]&lt;5,"New",
IF(Restaurants[[#This Row],[Years_Operating]]&lt;15,"Established","Legacy"))</f>
        <v>Legacy</v>
      </c>
      <c r="AC2304" t="str">
        <f>IF(Restaurants[[#This Row],[Country]]="India","Yes","No")</f>
        <v>No</v>
      </c>
      <c r="AD2304" t="str">
        <f>IF(AND(Restaurants[[#This Row],[Has Online Delivery]]="Yes",Restaurants[[#This Row],[Has Table Booking]]="Yes"),"Online + Table",
IF(Restaurants[[#This Row],[Has Online Delivery]]="Yes","Online Only",
IF(Restaurants[[#This Row],[Has Table Booking]]="Yes","Table Only","None")))</f>
        <v>Table Only</v>
      </c>
      <c r="AE2304" t="str">
        <f>IF(Restaurants[[#This Row],[Rating]]&gt;=4.5,"Excellent",
IF(Restaurants[[#This Row],[Rating]]&gt;=4,"Very Good",
IF(Restaurants[[#This Row],[Rating]]&gt;=3.5,"Good","Average/Low")))</f>
        <v>Excellent</v>
      </c>
    </row>
    <row r="2305" spans="1:31" x14ac:dyDescent="0.3">
      <c r="A2305" t="s">
        <v>238</v>
      </c>
      <c r="B2305" t="s">
        <v>266</v>
      </c>
      <c r="C2305" t="s">
        <v>251</v>
      </c>
      <c r="D2305" t="s">
        <v>918</v>
      </c>
      <c r="E2305">
        <v>0</v>
      </c>
      <c r="F2305">
        <v>220</v>
      </c>
      <c r="G2305" t="s">
        <v>242</v>
      </c>
      <c r="H2305">
        <v>2011</v>
      </c>
      <c r="I2305">
        <v>50</v>
      </c>
      <c r="J2305">
        <v>4.5</v>
      </c>
      <c r="K2305" t="s">
        <v>919</v>
      </c>
      <c r="L2305">
        <v>14</v>
      </c>
      <c r="M2305" t="s">
        <v>160</v>
      </c>
      <c r="N2305" t="s">
        <v>210</v>
      </c>
      <c r="O2305" t="s">
        <v>35</v>
      </c>
      <c r="P2305" t="s">
        <v>36</v>
      </c>
      <c r="Q2305" t="s">
        <v>36</v>
      </c>
      <c r="R2305">
        <v>53</v>
      </c>
      <c r="S2305" t="s">
        <v>36</v>
      </c>
      <c r="T2305" t="s">
        <v>86</v>
      </c>
      <c r="U2305" t="s">
        <v>39</v>
      </c>
      <c r="V2305" t="s">
        <v>1062</v>
      </c>
      <c r="W2305" t="s">
        <v>149</v>
      </c>
      <c r="X2305">
        <v>240636</v>
      </c>
      <c r="Y2305">
        <v>6641</v>
      </c>
      <c r="Z2305">
        <v>12.9716</v>
      </c>
      <c r="AA2305">
        <v>77.5946</v>
      </c>
      <c r="AB2305" t="str">
        <f>IF(Restaurants[[#This Row],[Years_Operating]]&lt;5,"New",
IF(Restaurants[[#This Row],[Years_Operating]]&lt;15,"Established","Legacy"))</f>
        <v>Established</v>
      </c>
      <c r="AC2305" t="str">
        <f>IF(Restaurants[[#This Row],[Country]]="India","Yes","No")</f>
        <v>Yes</v>
      </c>
      <c r="AD2305" t="str">
        <f>IF(AND(Restaurants[[#This Row],[Has Online Delivery]]="Yes",Restaurants[[#This Row],[Has Table Booking]]="Yes"),"Online + Table",
IF(Restaurants[[#This Row],[Has Online Delivery]]="Yes","Online Only",
IF(Restaurants[[#This Row],[Has Table Booking]]="Yes","Table Only","None")))</f>
        <v>Online + Table</v>
      </c>
      <c r="AE2305" t="str">
        <f>IF(Restaurants[[#This Row],[Rating]]&gt;=4.5,"Excellent",
IF(Restaurants[[#This Row],[Rating]]&gt;=4,"Very Good",
IF(Restaurants[[#This Row],[Rating]]&gt;=3.5,"Good","Average/Low")))</f>
        <v>Excellent</v>
      </c>
    </row>
    <row r="2306" spans="1:31" x14ac:dyDescent="0.3">
      <c r="A2306" t="s">
        <v>179</v>
      </c>
      <c r="B2306" t="s">
        <v>933</v>
      </c>
      <c r="C2306" t="s">
        <v>251</v>
      </c>
      <c r="D2306" t="s">
        <v>863</v>
      </c>
      <c r="E2306">
        <v>2</v>
      </c>
      <c r="F2306">
        <v>250</v>
      </c>
      <c r="G2306" t="s">
        <v>181</v>
      </c>
      <c r="H2306">
        <v>2014</v>
      </c>
      <c r="I2306">
        <v>52</v>
      </c>
      <c r="J2306">
        <v>4.5999999999999996</v>
      </c>
      <c r="K2306" t="s">
        <v>926</v>
      </c>
      <c r="L2306">
        <v>11</v>
      </c>
      <c r="M2306" t="s">
        <v>33</v>
      </c>
      <c r="N2306" t="s">
        <v>143</v>
      </c>
      <c r="O2306" t="s">
        <v>35</v>
      </c>
      <c r="P2306" t="s">
        <v>36</v>
      </c>
      <c r="Q2306" t="s">
        <v>37</v>
      </c>
      <c r="R2306">
        <v>72</v>
      </c>
      <c r="S2306" t="s">
        <v>37</v>
      </c>
      <c r="T2306" t="s">
        <v>86</v>
      </c>
      <c r="U2306" t="s">
        <v>32</v>
      </c>
      <c r="V2306" t="s">
        <v>1063</v>
      </c>
      <c r="W2306" t="s">
        <v>108</v>
      </c>
      <c r="X2306">
        <v>430706</v>
      </c>
      <c r="Y2306">
        <v>716</v>
      </c>
      <c r="Z2306">
        <v>22.7196</v>
      </c>
      <c r="AA2306">
        <v>75.857699999999994</v>
      </c>
      <c r="AB2306" t="str">
        <f>IF(Restaurants[[#This Row],[Years_Operating]]&lt;5,"New",
IF(Restaurants[[#This Row],[Years_Operating]]&lt;15,"Established","Legacy"))</f>
        <v>Established</v>
      </c>
      <c r="AC2306" t="str">
        <f>IF(Restaurants[[#This Row],[Country]]="India","Yes","No")</f>
        <v>Yes</v>
      </c>
      <c r="AD2306" t="str">
        <f>IF(AND(Restaurants[[#This Row],[Has Online Delivery]]="Yes",Restaurants[[#This Row],[Has Table Booking]]="Yes"),"Online + Table",
IF(Restaurants[[#This Row],[Has Online Delivery]]="Yes","Online Only",
IF(Restaurants[[#This Row],[Has Table Booking]]="Yes","Table Only","None")))</f>
        <v>Online Only</v>
      </c>
      <c r="AE2306" t="str">
        <f>IF(Restaurants[[#This Row],[Rating]]&gt;=4.5,"Excellent",
IF(Restaurants[[#This Row],[Rating]]&gt;=4,"Very Good",
IF(Restaurants[[#This Row],[Rating]]&gt;=3.5,"Good","Average/Low")))</f>
        <v>Excellent</v>
      </c>
    </row>
    <row r="2307" spans="1:31" x14ac:dyDescent="0.3">
      <c r="A2307" t="s">
        <v>215</v>
      </c>
      <c r="B2307" t="s">
        <v>873</v>
      </c>
      <c r="C2307" t="s">
        <v>29</v>
      </c>
      <c r="D2307" t="s">
        <v>874</v>
      </c>
      <c r="E2307">
        <v>0</v>
      </c>
      <c r="F2307">
        <v>155</v>
      </c>
      <c r="G2307" t="s">
        <v>219</v>
      </c>
      <c r="H2307">
        <v>2000</v>
      </c>
      <c r="I2307">
        <v>55</v>
      </c>
      <c r="J2307">
        <v>4.7</v>
      </c>
      <c r="K2307" t="s">
        <v>875</v>
      </c>
      <c r="L2307">
        <v>25</v>
      </c>
      <c r="M2307" t="s">
        <v>160</v>
      </c>
      <c r="N2307" t="s">
        <v>210</v>
      </c>
      <c r="O2307" t="s">
        <v>54</v>
      </c>
      <c r="P2307" t="s">
        <v>37</v>
      </c>
      <c r="Q2307" t="s">
        <v>36</v>
      </c>
      <c r="R2307">
        <v>38</v>
      </c>
      <c r="S2307" t="s">
        <v>36</v>
      </c>
      <c r="T2307" t="s">
        <v>55</v>
      </c>
      <c r="U2307" t="s">
        <v>39</v>
      </c>
      <c r="W2307" t="s">
        <v>64</v>
      </c>
      <c r="X2307">
        <v>442143</v>
      </c>
      <c r="Y2307">
        <v>3248</v>
      </c>
      <c r="Z2307">
        <v>45.464199999999998</v>
      </c>
      <c r="AA2307">
        <v>9.19</v>
      </c>
      <c r="AB2307" t="str">
        <f>IF(Restaurants[[#This Row],[Years_Operating]]&lt;5,"New",
IF(Restaurants[[#This Row],[Years_Operating]]&lt;15,"Established","Legacy"))</f>
        <v>Legacy</v>
      </c>
      <c r="AC2307" t="str">
        <f>IF(Restaurants[[#This Row],[Country]]="India","Yes","No")</f>
        <v>No</v>
      </c>
      <c r="AD2307" t="str">
        <f>IF(AND(Restaurants[[#This Row],[Has Online Delivery]]="Yes",Restaurants[[#This Row],[Has Table Booking]]="Yes"),"Online + Table",
IF(Restaurants[[#This Row],[Has Online Delivery]]="Yes","Online Only",
IF(Restaurants[[#This Row],[Has Table Booking]]="Yes","Table Only","None")))</f>
        <v>Table Only</v>
      </c>
      <c r="AE2307" t="str">
        <f>IF(Restaurants[[#This Row],[Rating]]&gt;=4.5,"Excellent",
IF(Restaurants[[#This Row],[Rating]]&gt;=4,"Very Good",
IF(Restaurants[[#This Row],[Rating]]&gt;=3.5,"Good","Average/Low")))</f>
        <v>Excellent</v>
      </c>
    </row>
    <row r="2308" spans="1:31" x14ac:dyDescent="0.3">
      <c r="A2308" t="s">
        <v>182</v>
      </c>
      <c r="B2308" t="s">
        <v>105</v>
      </c>
      <c r="C2308" t="s">
        <v>29</v>
      </c>
      <c r="D2308" t="s">
        <v>886</v>
      </c>
      <c r="E2308">
        <v>2</v>
      </c>
      <c r="F2308">
        <v>275</v>
      </c>
      <c r="G2308" t="s">
        <v>185</v>
      </c>
      <c r="H2308">
        <v>1998</v>
      </c>
      <c r="I2308">
        <v>20</v>
      </c>
      <c r="J2308">
        <v>4.5999999999999996</v>
      </c>
      <c r="K2308" t="s">
        <v>887</v>
      </c>
      <c r="L2308">
        <v>27</v>
      </c>
      <c r="M2308" t="s">
        <v>33</v>
      </c>
      <c r="N2308" t="s">
        <v>143</v>
      </c>
      <c r="O2308" t="s">
        <v>35</v>
      </c>
      <c r="P2308" t="s">
        <v>37</v>
      </c>
      <c r="Q2308" t="s">
        <v>37</v>
      </c>
      <c r="R2308">
        <v>42</v>
      </c>
      <c r="S2308" t="s">
        <v>36</v>
      </c>
      <c r="T2308" t="s">
        <v>55</v>
      </c>
      <c r="U2308" t="s">
        <v>46</v>
      </c>
      <c r="W2308" t="s">
        <v>132</v>
      </c>
      <c r="X2308">
        <v>2699</v>
      </c>
      <c r="Y2308">
        <v>5649</v>
      </c>
      <c r="Z2308">
        <v>41.902799999999999</v>
      </c>
      <c r="AA2308">
        <v>12.4964</v>
      </c>
      <c r="AB2308" t="str">
        <f>IF(Restaurants[[#This Row],[Years_Operating]]&lt;5,"New",
IF(Restaurants[[#This Row],[Years_Operating]]&lt;15,"Established","Legacy"))</f>
        <v>Legacy</v>
      </c>
      <c r="AC2308" t="str">
        <f>IF(Restaurants[[#This Row],[Country]]="India","Yes","No")</f>
        <v>No</v>
      </c>
      <c r="AD2308" t="str">
        <f>IF(AND(Restaurants[[#This Row],[Has Online Delivery]]="Yes",Restaurants[[#This Row],[Has Table Booking]]="Yes"),"Online + Table",
IF(Restaurants[[#This Row],[Has Online Delivery]]="Yes","Online Only",
IF(Restaurants[[#This Row],[Has Table Booking]]="Yes","Table Only","None")))</f>
        <v>None</v>
      </c>
      <c r="AE2308" t="str">
        <f>IF(Restaurants[[#This Row],[Rating]]&gt;=4.5,"Excellent",
IF(Restaurants[[#This Row],[Rating]]&gt;=4,"Very Good",
IF(Restaurants[[#This Row],[Rating]]&gt;=3.5,"Good","Average/Low")))</f>
        <v>Excellent</v>
      </c>
    </row>
    <row r="2309" spans="1:31" x14ac:dyDescent="0.3">
      <c r="A2309" t="s">
        <v>122</v>
      </c>
      <c r="B2309" t="s">
        <v>866</v>
      </c>
      <c r="C2309" t="s">
        <v>251</v>
      </c>
      <c r="D2309" t="s">
        <v>252</v>
      </c>
      <c r="E2309">
        <v>3</v>
      </c>
      <c r="F2309">
        <v>365</v>
      </c>
      <c r="G2309" t="s">
        <v>123</v>
      </c>
      <c r="H2309">
        <v>1998</v>
      </c>
      <c r="I2309">
        <v>80</v>
      </c>
      <c r="J2309">
        <v>4.7</v>
      </c>
      <c r="K2309" t="s">
        <v>253</v>
      </c>
      <c r="L2309">
        <v>27</v>
      </c>
      <c r="M2309" t="s">
        <v>33</v>
      </c>
      <c r="N2309" t="s">
        <v>34</v>
      </c>
      <c r="O2309" t="s">
        <v>54</v>
      </c>
      <c r="P2309" t="s">
        <v>36</v>
      </c>
      <c r="Q2309" t="s">
        <v>36</v>
      </c>
      <c r="R2309">
        <v>71</v>
      </c>
      <c r="S2309" t="s">
        <v>36</v>
      </c>
      <c r="T2309" t="s">
        <v>55</v>
      </c>
      <c r="U2309" t="s">
        <v>39</v>
      </c>
      <c r="V2309" t="s">
        <v>1064</v>
      </c>
      <c r="W2309" t="s">
        <v>56</v>
      </c>
      <c r="X2309">
        <v>88887</v>
      </c>
      <c r="Y2309">
        <v>711</v>
      </c>
      <c r="Z2309">
        <v>23.022500000000001</v>
      </c>
      <c r="AA2309">
        <v>72.571399999999997</v>
      </c>
      <c r="AB2309" t="str">
        <f>IF(Restaurants[[#This Row],[Years_Operating]]&lt;5,"New",
IF(Restaurants[[#This Row],[Years_Operating]]&lt;15,"Established","Legacy"))</f>
        <v>Legacy</v>
      </c>
      <c r="AC2309" t="str">
        <f>IF(Restaurants[[#This Row],[Country]]="India","Yes","No")</f>
        <v>Yes</v>
      </c>
      <c r="AD2309" t="str">
        <f>IF(AND(Restaurants[[#This Row],[Has Online Delivery]]="Yes",Restaurants[[#This Row],[Has Table Booking]]="Yes"),"Online + Table",
IF(Restaurants[[#This Row],[Has Online Delivery]]="Yes","Online Only",
IF(Restaurants[[#This Row],[Has Table Booking]]="Yes","Table Only","None")))</f>
        <v>Online + Table</v>
      </c>
      <c r="AE2309" t="str">
        <f>IF(Restaurants[[#This Row],[Rating]]&gt;=4.5,"Excellent",
IF(Restaurants[[#This Row],[Rating]]&gt;=4,"Very Good",
IF(Restaurants[[#This Row],[Rating]]&gt;=3.5,"Good","Average/Low")))</f>
        <v>Excellent</v>
      </c>
    </row>
    <row r="2310" spans="1:31" x14ac:dyDescent="0.3">
      <c r="A2310" t="s">
        <v>224</v>
      </c>
      <c r="B2310" t="s">
        <v>903</v>
      </c>
      <c r="C2310" t="s">
        <v>196</v>
      </c>
      <c r="D2310" t="s">
        <v>928</v>
      </c>
      <c r="E2310">
        <v>0</v>
      </c>
      <c r="F2310">
        <v>140</v>
      </c>
      <c r="G2310" t="s">
        <v>225</v>
      </c>
      <c r="H2310">
        <v>2012</v>
      </c>
      <c r="I2310">
        <v>48</v>
      </c>
      <c r="J2310">
        <v>4.5999999999999996</v>
      </c>
      <c r="K2310" t="s">
        <v>929</v>
      </c>
      <c r="L2310">
        <v>13</v>
      </c>
      <c r="M2310" t="s">
        <v>204</v>
      </c>
      <c r="N2310" t="s">
        <v>210</v>
      </c>
      <c r="O2310" t="s">
        <v>54</v>
      </c>
      <c r="P2310" t="s">
        <v>37</v>
      </c>
      <c r="Q2310" t="s">
        <v>36</v>
      </c>
      <c r="R2310">
        <v>21</v>
      </c>
      <c r="S2310" t="s">
        <v>36</v>
      </c>
      <c r="T2310" t="s">
        <v>86</v>
      </c>
      <c r="U2310" t="s">
        <v>39</v>
      </c>
      <c r="W2310" t="s">
        <v>80</v>
      </c>
      <c r="X2310">
        <v>153223</v>
      </c>
      <c r="Y2310">
        <v>4341</v>
      </c>
      <c r="Z2310">
        <v>53.800800000000002</v>
      </c>
      <c r="AA2310">
        <v>-1.5490999999999999</v>
      </c>
      <c r="AB2310" t="str">
        <f>IF(Restaurants[[#This Row],[Years_Operating]]&lt;5,"New",
IF(Restaurants[[#This Row],[Years_Operating]]&lt;15,"Established","Legacy"))</f>
        <v>Established</v>
      </c>
      <c r="AC2310" t="str">
        <f>IF(Restaurants[[#This Row],[Country]]="India","Yes","No")</f>
        <v>No</v>
      </c>
      <c r="AD2310" t="str">
        <f>IF(AND(Restaurants[[#This Row],[Has Online Delivery]]="Yes",Restaurants[[#This Row],[Has Table Booking]]="Yes"),"Online + Table",
IF(Restaurants[[#This Row],[Has Online Delivery]]="Yes","Online Only",
IF(Restaurants[[#This Row],[Has Table Booking]]="Yes","Table Only","None")))</f>
        <v>Table Only</v>
      </c>
      <c r="AE2310" t="str">
        <f>IF(Restaurants[[#This Row],[Rating]]&gt;=4.5,"Excellent",
IF(Restaurants[[#This Row],[Rating]]&gt;=4,"Very Good",
IF(Restaurants[[#This Row],[Rating]]&gt;=3.5,"Good","Average/Low")))</f>
        <v>Excellent</v>
      </c>
    </row>
    <row r="2311" spans="1:31" x14ac:dyDescent="0.3">
      <c r="A2311" t="s">
        <v>189</v>
      </c>
      <c r="B2311" t="s">
        <v>933</v>
      </c>
      <c r="C2311" t="s">
        <v>251</v>
      </c>
      <c r="D2311" t="s">
        <v>267</v>
      </c>
      <c r="E2311">
        <v>1</v>
      </c>
      <c r="F2311">
        <v>210</v>
      </c>
      <c r="G2311" t="s">
        <v>192</v>
      </c>
      <c r="H2311">
        <v>1990</v>
      </c>
      <c r="I2311">
        <v>30</v>
      </c>
      <c r="J2311">
        <v>4.7</v>
      </c>
      <c r="K2311" t="s">
        <v>312</v>
      </c>
      <c r="L2311">
        <v>35</v>
      </c>
      <c r="M2311" t="s">
        <v>160</v>
      </c>
      <c r="N2311" t="s">
        <v>193</v>
      </c>
      <c r="O2311" t="s">
        <v>35</v>
      </c>
      <c r="P2311" t="s">
        <v>37</v>
      </c>
      <c r="Q2311" t="s">
        <v>36</v>
      </c>
      <c r="R2311">
        <v>40</v>
      </c>
      <c r="S2311" t="s">
        <v>36</v>
      </c>
      <c r="T2311" t="s">
        <v>86</v>
      </c>
      <c r="U2311" t="s">
        <v>32</v>
      </c>
      <c r="V2311" t="s">
        <v>1065</v>
      </c>
      <c r="W2311" t="s">
        <v>64</v>
      </c>
      <c r="X2311">
        <v>467564</v>
      </c>
      <c r="Y2311">
        <v>246</v>
      </c>
      <c r="Z2311">
        <v>22.7196</v>
      </c>
      <c r="AA2311">
        <v>75.857699999999994</v>
      </c>
      <c r="AB2311" t="str">
        <f>IF(Restaurants[[#This Row],[Years_Operating]]&lt;5,"New",
IF(Restaurants[[#This Row],[Years_Operating]]&lt;15,"Established","Legacy"))</f>
        <v>Legacy</v>
      </c>
      <c r="AC2311" t="str">
        <f>IF(Restaurants[[#This Row],[Country]]="India","Yes","No")</f>
        <v>Yes</v>
      </c>
      <c r="AD2311" t="str">
        <f>IF(AND(Restaurants[[#This Row],[Has Online Delivery]]="Yes",Restaurants[[#This Row],[Has Table Booking]]="Yes"),"Online + Table",
IF(Restaurants[[#This Row],[Has Online Delivery]]="Yes","Online Only",
IF(Restaurants[[#This Row],[Has Table Booking]]="Yes","Table Only","None")))</f>
        <v>Table Only</v>
      </c>
      <c r="AE2311" t="str">
        <f>IF(Restaurants[[#This Row],[Rating]]&gt;=4.5,"Excellent",
IF(Restaurants[[#This Row],[Rating]]&gt;=4,"Very Good",
IF(Restaurants[[#This Row],[Rating]]&gt;=3.5,"Good","Average/Low")))</f>
        <v>Excellent</v>
      </c>
    </row>
    <row r="2312" spans="1:31" x14ac:dyDescent="0.3">
      <c r="A2312" t="s">
        <v>136</v>
      </c>
      <c r="B2312" t="s">
        <v>255</v>
      </c>
      <c r="C2312" t="s">
        <v>251</v>
      </c>
      <c r="D2312" t="s">
        <v>863</v>
      </c>
      <c r="E2312">
        <v>3</v>
      </c>
      <c r="F2312">
        <v>570</v>
      </c>
      <c r="G2312" t="s">
        <v>140</v>
      </c>
      <c r="H2312">
        <v>2012</v>
      </c>
      <c r="I2312">
        <v>10</v>
      </c>
      <c r="J2312">
        <v>4.5999999999999996</v>
      </c>
      <c r="K2312" t="s">
        <v>994</v>
      </c>
      <c r="L2312">
        <v>13</v>
      </c>
      <c r="M2312" t="s">
        <v>62</v>
      </c>
      <c r="N2312" t="s">
        <v>34</v>
      </c>
      <c r="O2312" t="s">
        <v>45</v>
      </c>
      <c r="P2312" t="s">
        <v>37</v>
      </c>
      <c r="Q2312" t="s">
        <v>36</v>
      </c>
      <c r="R2312">
        <v>67</v>
      </c>
      <c r="S2312" t="s">
        <v>37</v>
      </c>
      <c r="T2312" t="s">
        <v>55</v>
      </c>
      <c r="U2312" t="s">
        <v>69</v>
      </c>
      <c r="V2312" t="s">
        <v>1066</v>
      </c>
      <c r="W2312" t="s">
        <v>64</v>
      </c>
      <c r="X2312">
        <v>33784</v>
      </c>
      <c r="Y2312">
        <v>6374</v>
      </c>
      <c r="Z2312">
        <v>19.076000000000001</v>
      </c>
      <c r="AA2312">
        <v>72.877700000000004</v>
      </c>
      <c r="AB2312" t="str">
        <f>IF(Restaurants[[#This Row],[Years_Operating]]&lt;5,"New",
IF(Restaurants[[#This Row],[Years_Operating]]&lt;15,"Established","Legacy"))</f>
        <v>Established</v>
      </c>
      <c r="AC2312" t="str">
        <f>IF(Restaurants[[#This Row],[Country]]="India","Yes","No")</f>
        <v>Yes</v>
      </c>
      <c r="AD2312" t="str">
        <f>IF(AND(Restaurants[[#This Row],[Has Online Delivery]]="Yes",Restaurants[[#This Row],[Has Table Booking]]="Yes"),"Online + Table",
IF(Restaurants[[#This Row],[Has Online Delivery]]="Yes","Online Only",
IF(Restaurants[[#This Row],[Has Table Booking]]="Yes","Table Only","None")))</f>
        <v>Table Only</v>
      </c>
      <c r="AE2312" t="str">
        <f>IF(Restaurants[[#This Row],[Rating]]&gt;=4.5,"Excellent",
IF(Restaurants[[#This Row],[Rating]]&gt;=4,"Very Good",
IF(Restaurants[[#This Row],[Rating]]&gt;=3.5,"Good","Average/Low")))</f>
        <v>Excellent</v>
      </c>
    </row>
    <row r="2313" spans="1:31" x14ac:dyDescent="0.3">
      <c r="A2313" t="s">
        <v>133</v>
      </c>
      <c r="B2313" t="s">
        <v>866</v>
      </c>
      <c r="C2313" t="s">
        <v>251</v>
      </c>
      <c r="D2313" t="s">
        <v>252</v>
      </c>
      <c r="E2313">
        <v>3</v>
      </c>
      <c r="F2313">
        <v>265</v>
      </c>
      <c r="G2313" t="s">
        <v>135</v>
      </c>
      <c r="H2313">
        <v>2005</v>
      </c>
      <c r="I2313">
        <v>45</v>
      </c>
      <c r="J2313">
        <v>4.7</v>
      </c>
      <c r="K2313" t="s">
        <v>256</v>
      </c>
      <c r="L2313">
        <v>20</v>
      </c>
      <c r="M2313" t="s">
        <v>33</v>
      </c>
      <c r="N2313" t="s">
        <v>34</v>
      </c>
      <c r="O2313" t="s">
        <v>35</v>
      </c>
      <c r="P2313" t="s">
        <v>36</v>
      </c>
      <c r="Q2313" t="s">
        <v>37</v>
      </c>
      <c r="R2313">
        <v>21</v>
      </c>
      <c r="S2313" t="s">
        <v>37</v>
      </c>
      <c r="T2313" t="s">
        <v>55</v>
      </c>
      <c r="U2313" t="s">
        <v>69</v>
      </c>
      <c r="V2313" t="s">
        <v>1067</v>
      </c>
      <c r="W2313" t="s">
        <v>70</v>
      </c>
      <c r="X2313">
        <v>28983</v>
      </c>
      <c r="Y2313">
        <v>7716</v>
      </c>
      <c r="Z2313">
        <v>23.022500000000001</v>
      </c>
      <c r="AA2313">
        <v>72.571399999999997</v>
      </c>
      <c r="AB2313" t="str">
        <f>IF(Restaurants[[#This Row],[Years_Operating]]&lt;5,"New",
IF(Restaurants[[#This Row],[Years_Operating]]&lt;15,"Established","Legacy"))</f>
        <v>Legacy</v>
      </c>
      <c r="AC2313" t="str">
        <f>IF(Restaurants[[#This Row],[Country]]="India","Yes","No")</f>
        <v>Yes</v>
      </c>
      <c r="AD2313" t="str">
        <f>IF(AND(Restaurants[[#This Row],[Has Online Delivery]]="Yes",Restaurants[[#This Row],[Has Table Booking]]="Yes"),"Online + Table",
IF(Restaurants[[#This Row],[Has Online Delivery]]="Yes","Online Only",
IF(Restaurants[[#This Row],[Has Table Booking]]="Yes","Table Only","None")))</f>
        <v>Online Only</v>
      </c>
      <c r="AE2313" t="str">
        <f>IF(Restaurants[[#This Row],[Rating]]&gt;=4.5,"Excellent",
IF(Restaurants[[#This Row],[Rating]]&gt;=4,"Very Good",
IF(Restaurants[[#This Row],[Rating]]&gt;=3.5,"Good","Average/Low")))</f>
        <v>Excellent</v>
      </c>
    </row>
    <row r="2314" spans="1:31" x14ac:dyDescent="0.3">
      <c r="A2314" t="s">
        <v>92</v>
      </c>
      <c r="B2314" t="s">
        <v>882</v>
      </c>
      <c r="C2314" t="s">
        <v>146</v>
      </c>
      <c r="D2314" t="s">
        <v>894</v>
      </c>
      <c r="E2314">
        <v>3</v>
      </c>
      <c r="F2314">
        <v>345</v>
      </c>
      <c r="G2314" t="s">
        <v>95</v>
      </c>
      <c r="H2314">
        <v>2011</v>
      </c>
      <c r="I2314">
        <v>50</v>
      </c>
      <c r="J2314">
        <v>4.8</v>
      </c>
      <c r="K2314" t="s">
        <v>895</v>
      </c>
      <c r="L2314">
        <v>14</v>
      </c>
      <c r="M2314" t="s">
        <v>33</v>
      </c>
      <c r="N2314" t="s">
        <v>34</v>
      </c>
      <c r="O2314" t="s">
        <v>54</v>
      </c>
      <c r="P2314" t="s">
        <v>37</v>
      </c>
      <c r="Q2314" t="s">
        <v>36</v>
      </c>
      <c r="R2314">
        <v>29</v>
      </c>
      <c r="S2314" t="s">
        <v>36</v>
      </c>
      <c r="T2314" t="s">
        <v>38</v>
      </c>
      <c r="U2314" t="s">
        <v>69</v>
      </c>
      <c r="W2314" t="s">
        <v>80</v>
      </c>
      <c r="X2314">
        <v>423567</v>
      </c>
      <c r="Y2314">
        <v>6112</v>
      </c>
      <c r="Z2314">
        <v>35.011600000000001</v>
      </c>
      <c r="AA2314">
        <v>135.7681</v>
      </c>
      <c r="AB2314" t="str">
        <f>IF(Restaurants[[#This Row],[Years_Operating]]&lt;5,"New",
IF(Restaurants[[#This Row],[Years_Operating]]&lt;15,"Established","Legacy"))</f>
        <v>Established</v>
      </c>
      <c r="AC2314" t="str">
        <f>IF(Restaurants[[#This Row],[Country]]="India","Yes","No")</f>
        <v>No</v>
      </c>
      <c r="AD2314" t="str">
        <f>IF(AND(Restaurants[[#This Row],[Has Online Delivery]]="Yes",Restaurants[[#This Row],[Has Table Booking]]="Yes"),"Online + Table",
IF(Restaurants[[#This Row],[Has Online Delivery]]="Yes","Online Only",
IF(Restaurants[[#This Row],[Has Table Booking]]="Yes","Table Only","None")))</f>
        <v>Table Only</v>
      </c>
      <c r="AE2314" t="str">
        <f>IF(Restaurants[[#This Row],[Rating]]&gt;=4.5,"Excellent",
IF(Restaurants[[#This Row],[Rating]]&gt;=4,"Very Good",
IF(Restaurants[[#This Row],[Rating]]&gt;=3.5,"Good","Average/Low")))</f>
        <v>Excellent</v>
      </c>
    </row>
    <row r="2315" spans="1:31" x14ac:dyDescent="0.3">
      <c r="A2315" t="s">
        <v>100</v>
      </c>
      <c r="B2315" t="s">
        <v>261</v>
      </c>
      <c r="C2315" t="s">
        <v>251</v>
      </c>
      <c r="D2315" t="s">
        <v>863</v>
      </c>
      <c r="E2315">
        <v>3</v>
      </c>
      <c r="F2315">
        <v>385</v>
      </c>
      <c r="G2315" t="s">
        <v>102</v>
      </c>
      <c r="H2315">
        <v>2003</v>
      </c>
      <c r="I2315">
        <v>55</v>
      </c>
      <c r="J2315">
        <v>4.8</v>
      </c>
      <c r="K2315" t="s">
        <v>926</v>
      </c>
      <c r="L2315">
        <v>22</v>
      </c>
      <c r="M2315" t="s">
        <v>33</v>
      </c>
      <c r="N2315" t="s">
        <v>34</v>
      </c>
      <c r="O2315" t="s">
        <v>35</v>
      </c>
      <c r="P2315" t="s">
        <v>36</v>
      </c>
      <c r="Q2315" t="s">
        <v>37</v>
      </c>
      <c r="R2315">
        <v>27</v>
      </c>
      <c r="S2315" t="s">
        <v>36</v>
      </c>
      <c r="T2315" t="s">
        <v>38</v>
      </c>
      <c r="U2315" t="s">
        <v>32</v>
      </c>
      <c r="V2315" t="s">
        <v>1068</v>
      </c>
      <c r="W2315" t="s">
        <v>132</v>
      </c>
      <c r="X2315">
        <v>408658</v>
      </c>
      <c r="Y2315">
        <v>6571</v>
      </c>
      <c r="Z2315">
        <v>22.572600000000001</v>
      </c>
      <c r="AA2315">
        <v>88.363900000000001</v>
      </c>
      <c r="AB2315" t="str">
        <f>IF(Restaurants[[#This Row],[Years_Operating]]&lt;5,"New",
IF(Restaurants[[#This Row],[Years_Operating]]&lt;15,"Established","Legacy"))</f>
        <v>Legacy</v>
      </c>
      <c r="AC2315" t="str">
        <f>IF(Restaurants[[#This Row],[Country]]="India","Yes","No")</f>
        <v>Yes</v>
      </c>
      <c r="AD2315" t="str">
        <f>IF(AND(Restaurants[[#This Row],[Has Online Delivery]]="Yes",Restaurants[[#This Row],[Has Table Booking]]="Yes"),"Online + Table",
IF(Restaurants[[#This Row],[Has Online Delivery]]="Yes","Online Only",
IF(Restaurants[[#This Row],[Has Table Booking]]="Yes","Table Only","None")))</f>
        <v>Online Only</v>
      </c>
      <c r="AE2315" t="str">
        <f>IF(Restaurants[[#This Row],[Rating]]&gt;=4.5,"Excellent",
IF(Restaurants[[#This Row],[Rating]]&gt;=4,"Very Good",
IF(Restaurants[[#This Row],[Rating]]&gt;=3.5,"Good","Average/Low")))</f>
        <v>Excellent</v>
      </c>
    </row>
    <row r="2316" spans="1:31" x14ac:dyDescent="0.3">
      <c r="A2316" t="s">
        <v>215</v>
      </c>
      <c r="B2316" t="s">
        <v>93</v>
      </c>
      <c r="C2316" t="s">
        <v>50</v>
      </c>
      <c r="D2316" t="s">
        <v>901</v>
      </c>
      <c r="E2316">
        <v>0</v>
      </c>
      <c r="F2316">
        <v>155</v>
      </c>
      <c r="G2316" t="s">
        <v>219</v>
      </c>
      <c r="H2316">
        <v>2000</v>
      </c>
      <c r="I2316">
        <v>55</v>
      </c>
      <c r="J2316">
        <v>4.7</v>
      </c>
      <c r="K2316" t="s">
        <v>902</v>
      </c>
      <c r="L2316">
        <v>25</v>
      </c>
      <c r="M2316" t="s">
        <v>160</v>
      </c>
      <c r="N2316" t="s">
        <v>210</v>
      </c>
      <c r="O2316" t="s">
        <v>54</v>
      </c>
      <c r="P2316" t="s">
        <v>36</v>
      </c>
      <c r="Q2316" t="s">
        <v>36</v>
      </c>
      <c r="R2316">
        <v>29</v>
      </c>
      <c r="S2316" t="s">
        <v>37</v>
      </c>
      <c r="T2316" t="s">
        <v>63</v>
      </c>
      <c r="U2316" t="s">
        <v>39</v>
      </c>
      <c r="W2316" t="s">
        <v>70</v>
      </c>
      <c r="X2316">
        <v>444111</v>
      </c>
      <c r="Y2316">
        <v>1780</v>
      </c>
      <c r="Z2316">
        <v>37.774900000000002</v>
      </c>
      <c r="AA2316">
        <v>-122.4194</v>
      </c>
      <c r="AB2316" t="str">
        <f>IF(Restaurants[[#This Row],[Years_Operating]]&lt;5,"New",
IF(Restaurants[[#This Row],[Years_Operating]]&lt;15,"Established","Legacy"))</f>
        <v>Legacy</v>
      </c>
      <c r="AC2316" t="str">
        <f>IF(Restaurants[[#This Row],[Country]]="India","Yes","No")</f>
        <v>No</v>
      </c>
      <c r="AD2316" t="str">
        <f>IF(AND(Restaurants[[#This Row],[Has Online Delivery]]="Yes",Restaurants[[#This Row],[Has Table Booking]]="Yes"),"Online + Table",
IF(Restaurants[[#This Row],[Has Online Delivery]]="Yes","Online Only",
IF(Restaurants[[#This Row],[Has Table Booking]]="Yes","Table Only","None")))</f>
        <v>Online + Table</v>
      </c>
      <c r="AE2316" t="str">
        <f>IF(Restaurants[[#This Row],[Rating]]&gt;=4.5,"Excellent",
IF(Restaurants[[#This Row],[Rating]]&gt;=4,"Very Good",
IF(Restaurants[[#This Row],[Rating]]&gt;=3.5,"Good","Average/Low")))</f>
        <v>Excellent</v>
      </c>
    </row>
    <row r="2317" spans="1:31" x14ac:dyDescent="0.3">
      <c r="A2317" t="s">
        <v>175</v>
      </c>
      <c r="B2317" t="s">
        <v>866</v>
      </c>
      <c r="C2317" t="s">
        <v>251</v>
      </c>
      <c r="D2317" t="s">
        <v>863</v>
      </c>
      <c r="E2317">
        <v>2</v>
      </c>
      <c r="F2317">
        <v>245</v>
      </c>
      <c r="G2317" t="s">
        <v>177</v>
      </c>
      <c r="H2317">
        <v>2005</v>
      </c>
      <c r="I2317">
        <v>46</v>
      </c>
      <c r="J2317">
        <v>4.7</v>
      </c>
      <c r="K2317" t="s">
        <v>864</v>
      </c>
      <c r="L2317">
        <v>20</v>
      </c>
      <c r="M2317" t="s">
        <v>160</v>
      </c>
      <c r="N2317" t="s">
        <v>143</v>
      </c>
      <c r="O2317" t="s">
        <v>45</v>
      </c>
      <c r="P2317" t="s">
        <v>37</v>
      </c>
      <c r="Q2317" t="s">
        <v>37</v>
      </c>
      <c r="R2317">
        <v>41</v>
      </c>
      <c r="S2317" t="s">
        <v>36</v>
      </c>
      <c r="T2317" t="s">
        <v>55</v>
      </c>
      <c r="U2317" t="s">
        <v>32</v>
      </c>
      <c r="V2317" t="s">
        <v>1069</v>
      </c>
      <c r="W2317" t="s">
        <v>108</v>
      </c>
      <c r="X2317">
        <v>203274</v>
      </c>
      <c r="Y2317">
        <v>3612</v>
      </c>
      <c r="Z2317">
        <v>23.022500000000001</v>
      </c>
      <c r="AA2317">
        <v>72.571399999999997</v>
      </c>
      <c r="AB2317" t="str">
        <f>IF(Restaurants[[#This Row],[Years_Operating]]&lt;5,"New",
IF(Restaurants[[#This Row],[Years_Operating]]&lt;15,"Established","Legacy"))</f>
        <v>Legacy</v>
      </c>
      <c r="AC2317" t="str">
        <f>IF(Restaurants[[#This Row],[Country]]="India","Yes","No")</f>
        <v>Yes</v>
      </c>
      <c r="AD2317" t="str">
        <f>IF(AND(Restaurants[[#This Row],[Has Online Delivery]]="Yes",Restaurants[[#This Row],[Has Table Booking]]="Yes"),"Online + Table",
IF(Restaurants[[#This Row],[Has Online Delivery]]="Yes","Online Only",
IF(Restaurants[[#This Row],[Has Table Booking]]="Yes","Table Only","None")))</f>
        <v>None</v>
      </c>
      <c r="AE2317" t="str">
        <f>IF(Restaurants[[#This Row],[Rating]]&gt;=4.5,"Excellent",
IF(Restaurants[[#This Row],[Rating]]&gt;=4,"Very Good",
IF(Restaurants[[#This Row],[Rating]]&gt;=3.5,"Good","Average/Low")))</f>
        <v>Excellent</v>
      </c>
    </row>
    <row r="2318" spans="1:31" x14ac:dyDescent="0.3">
      <c r="A2318" t="s">
        <v>97</v>
      </c>
      <c r="B2318" t="s">
        <v>889</v>
      </c>
      <c r="C2318" t="s">
        <v>29</v>
      </c>
      <c r="D2318" t="s">
        <v>83</v>
      </c>
      <c r="E2318">
        <v>3</v>
      </c>
      <c r="F2318">
        <v>298</v>
      </c>
      <c r="G2318" t="s">
        <v>99</v>
      </c>
      <c r="H2318">
        <v>2010</v>
      </c>
      <c r="I2318">
        <v>56</v>
      </c>
      <c r="J2318">
        <v>4.8</v>
      </c>
      <c r="K2318" t="s">
        <v>131</v>
      </c>
      <c r="L2318">
        <v>15</v>
      </c>
      <c r="M2318" t="s">
        <v>33</v>
      </c>
      <c r="N2318" t="s">
        <v>34</v>
      </c>
      <c r="O2318" t="s">
        <v>54</v>
      </c>
      <c r="P2318" t="s">
        <v>36</v>
      </c>
      <c r="Q2318" t="s">
        <v>36</v>
      </c>
      <c r="R2318">
        <v>35</v>
      </c>
      <c r="S2318" t="s">
        <v>36</v>
      </c>
      <c r="T2318" t="s">
        <v>38</v>
      </c>
      <c r="U2318" t="s">
        <v>46</v>
      </c>
      <c r="W2318" t="s">
        <v>149</v>
      </c>
      <c r="X2318">
        <v>484255</v>
      </c>
      <c r="Y2318">
        <v>210</v>
      </c>
      <c r="Z2318">
        <v>43.769599999999997</v>
      </c>
      <c r="AA2318">
        <v>11.255800000000001</v>
      </c>
      <c r="AB2318" t="str">
        <f>IF(Restaurants[[#This Row],[Years_Operating]]&lt;5,"New",
IF(Restaurants[[#This Row],[Years_Operating]]&lt;15,"Established","Legacy"))</f>
        <v>Legacy</v>
      </c>
      <c r="AC2318" t="str">
        <f>IF(Restaurants[[#This Row],[Country]]="India","Yes","No")</f>
        <v>No</v>
      </c>
      <c r="AD2318" t="str">
        <f>IF(AND(Restaurants[[#This Row],[Has Online Delivery]]="Yes",Restaurants[[#This Row],[Has Table Booking]]="Yes"),"Online + Table",
IF(Restaurants[[#This Row],[Has Online Delivery]]="Yes","Online Only",
IF(Restaurants[[#This Row],[Has Table Booking]]="Yes","Table Only","None")))</f>
        <v>Online + Table</v>
      </c>
      <c r="AE2318" t="str">
        <f>IF(Restaurants[[#This Row],[Rating]]&gt;=4.5,"Excellent",
IF(Restaurants[[#This Row],[Rating]]&gt;=4,"Very Good",
IF(Restaurants[[#This Row],[Rating]]&gt;=3.5,"Good","Average/Low")))</f>
        <v>Excellent</v>
      </c>
    </row>
    <row r="2319" spans="1:31" x14ac:dyDescent="0.3">
      <c r="A2319" t="s">
        <v>173</v>
      </c>
      <c r="B2319" t="s">
        <v>896</v>
      </c>
      <c r="C2319" t="s">
        <v>59</v>
      </c>
      <c r="D2319" t="s">
        <v>94</v>
      </c>
      <c r="E2319">
        <v>2</v>
      </c>
      <c r="F2319">
        <v>285</v>
      </c>
      <c r="G2319" t="s">
        <v>174</v>
      </c>
      <c r="H2319">
        <v>2010</v>
      </c>
      <c r="I2319">
        <v>30</v>
      </c>
      <c r="J2319">
        <v>4.7</v>
      </c>
      <c r="K2319" t="s">
        <v>96</v>
      </c>
      <c r="L2319">
        <v>15</v>
      </c>
      <c r="M2319" t="s">
        <v>33</v>
      </c>
      <c r="N2319" t="s">
        <v>143</v>
      </c>
      <c r="O2319" t="s">
        <v>45</v>
      </c>
      <c r="P2319" t="s">
        <v>36</v>
      </c>
      <c r="Q2319" t="s">
        <v>36</v>
      </c>
      <c r="R2319">
        <v>66</v>
      </c>
      <c r="S2319" t="s">
        <v>37</v>
      </c>
      <c r="T2319" t="s">
        <v>63</v>
      </c>
      <c r="U2319" t="s">
        <v>32</v>
      </c>
      <c r="W2319" t="s">
        <v>64</v>
      </c>
      <c r="X2319">
        <v>276384</v>
      </c>
      <c r="Y2319">
        <v>1546</v>
      </c>
      <c r="Z2319">
        <v>45.764000000000003</v>
      </c>
      <c r="AA2319">
        <v>4.8357000000000001</v>
      </c>
      <c r="AB2319" t="str">
        <f>IF(Restaurants[[#This Row],[Years_Operating]]&lt;5,"New",
IF(Restaurants[[#This Row],[Years_Operating]]&lt;15,"Established","Legacy"))</f>
        <v>Legacy</v>
      </c>
      <c r="AC2319" t="str">
        <f>IF(Restaurants[[#This Row],[Country]]="India","Yes","No")</f>
        <v>No</v>
      </c>
      <c r="AD2319" t="str">
        <f>IF(AND(Restaurants[[#This Row],[Has Online Delivery]]="Yes",Restaurants[[#This Row],[Has Table Booking]]="Yes"),"Online + Table",
IF(Restaurants[[#This Row],[Has Online Delivery]]="Yes","Online Only",
IF(Restaurants[[#This Row],[Has Table Booking]]="Yes","Table Only","None")))</f>
        <v>Online + Table</v>
      </c>
      <c r="AE2319" t="str">
        <f>IF(Restaurants[[#This Row],[Rating]]&gt;=4.5,"Excellent",
IF(Restaurants[[#This Row],[Rating]]&gt;=4,"Very Good",
IF(Restaurants[[#This Row],[Rating]]&gt;=3.5,"Good","Average/Low")))</f>
        <v>Excellent</v>
      </c>
    </row>
    <row r="2320" spans="1:31" x14ac:dyDescent="0.3">
      <c r="A2320" t="s">
        <v>229</v>
      </c>
      <c r="B2320" t="s">
        <v>913</v>
      </c>
      <c r="C2320" t="s">
        <v>146</v>
      </c>
      <c r="D2320" t="s">
        <v>894</v>
      </c>
      <c r="E2320">
        <v>0</v>
      </c>
      <c r="F2320">
        <v>145</v>
      </c>
      <c r="G2320" t="s">
        <v>233</v>
      </c>
      <c r="H2320">
        <v>2006</v>
      </c>
      <c r="I2320">
        <v>40</v>
      </c>
      <c r="J2320">
        <v>4.5999999999999996</v>
      </c>
      <c r="K2320" t="s">
        <v>895</v>
      </c>
      <c r="L2320">
        <v>19</v>
      </c>
      <c r="M2320" t="s">
        <v>204</v>
      </c>
      <c r="N2320" t="s">
        <v>210</v>
      </c>
      <c r="O2320" t="s">
        <v>211</v>
      </c>
      <c r="P2320" t="s">
        <v>37</v>
      </c>
      <c r="Q2320" t="s">
        <v>36</v>
      </c>
      <c r="R2320">
        <v>68</v>
      </c>
      <c r="S2320" t="s">
        <v>37</v>
      </c>
      <c r="T2320" t="s">
        <v>86</v>
      </c>
      <c r="U2320" t="s">
        <v>69</v>
      </c>
      <c r="W2320" t="s">
        <v>80</v>
      </c>
      <c r="X2320">
        <v>60570</v>
      </c>
      <c r="Y2320">
        <v>2950</v>
      </c>
      <c r="Z2320">
        <v>34.6937</v>
      </c>
      <c r="AA2320">
        <v>135.50229999999999</v>
      </c>
      <c r="AB2320" t="str">
        <f>IF(Restaurants[[#This Row],[Years_Operating]]&lt;5,"New",
IF(Restaurants[[#This Row],[Years_Operating]]&lt;15,"Established","Legacy"))</f>
        <v>Legacy</v>
      </c>
      <c r="AC2320" t="str">
        <f>IF(Restaurants[[#This Row],[Country]]="India","Yes","No")</f>
        <v>No</v>
      </c>
      <c r="AD2320" t="str">
        <f>IF(AND(Restaurants[[#This Row],[Has Online Delivery]]="Yes",Restaurants[[#This Row],[Has Table Booking]]="Yes"),"Online + Table",
IF(Restaurants[[#This Row],[Has Online Delivery]]="Yes","Online Only",
IF(Restaurants[[#This Row],[Has Table Booking]]="Yes","Table Only","None")))</f>
        <v>Table Only</v>
      </c>
      <c r="AE2320" t="str">
        <f>IF(Restaurants[[#This Row],[Rating]]&gt;=4.5,"Excellent",
IF(Restaurants[[#This Row],[Rating]]&gt;=4,"Very Good",
IF(Restaurants[[#This Row],[Rating]]&gt;=3.5,"Good","Average/Low")))</f>
        <v>Excellent</v>
      </c>
    </row>
    <row r="2321" spans="1:31" x14ac:dyDescent="0.3">
      <c r="A2321" t="s">
        <v>109</v>
      </c>
      <c r="B2321" t="s">
        <v>921</v>
      </c>
      <c r="C2321" t="s">
        <v>251</v>
      </c>
      <c r="D2321" t="s">
        <v>278</v>
      </c>
      <c r="E2321">
        <v>3</v>
      </c>
      <c r="F2321">
        <v>270</v>
      </c>
      <c r="G2321" t="s">
        <v>109</v>
      </c>
      <c r="H2321">
        <v>1989</v>
      </c>
      <c r="I2321">
        <v>48</v>
      </c>
      <c r="J2321">
        <v>4.8</v>
      </c>
      <c r="K2321" t="s">
        <v>279</v>
      </c>
      <c r="L2321">
        <v>36</v>
      </c>
      <c r="M2321" t="s">
        <v>33</v>
      </c>
      <c r="N2321" t="s">
        <v>34</v>
      </c>
      <c r="O2321" t="s">
        <v>35</v>
      </c>
      <c r="P2321" t="s">
        <v>37</v>
      </c>
      <c r="Q2321" t="s">
        <v>37</v>
      </c>
      <c r="R2321">
        <v>70</v>
      </c>
      <c r="S2321" t="s">
        <v>36</v>
      </c>
      <c r="T2321" t="s">
        <v>86</v>
      </c>
      <c r="U2321" t="s">
        <v>39</v>
      </c>
      <c r="V2321" t="s">
        <v>1070</v>
      </c>
      <c r="W2321" t="s">
        <v>64</v>
      </c>
      <c r="X2321">
        <v>12592</v>
      </c>
      <c r="Y2321">
        <v>5439</v>
      </c>
      <c r="Z2321">
        <v>26.912400000000002</v>
      </c>
      <c r="AA2321">
        <v>75.787300000000002</v>
      </c>
      <c r="AB2321" t="str">
        <f>IF(Restaurants[[#This Row],[Years_Operating]]&lt;5,"New",
IF(Restaurants[[#This Row],[Years_Operating]]&lt;15,"Established","Legacy"))</f>
        <v>Legacy</v>
      </c>
      <c r="AC2321" t="str">
        <f>IF(Restaurants[[#This Row],[Country]]="India","Yes","No")</f>
        <v>Yes</v>
      </c>
      <c r="AD2321" t="str">
        <f>IF(AND(Restaurants[[#This Row],[Has Online Delivery]]="Yes",Restaurants[[#This Row],[Has Table Booking]]="Yes"),"Online + Table",
IF(Restaurants[[#This Row],[Has Online Delivery]]="Yes","Online Only",
IF(Restaurants[[#This Row],[Has Table Booking]]="Yes","Table Only","None")))</f>
        <v>None</v>
      </c>
      <c r="AE2321" t="str">
        <f>IF(Restaurants[[#This Row],[Rating]]&gt;=4.5,"Excellent",
IF(Restaurants[[#This Row],[Rating]]&gt;=4,"Very Good",
IF(Restaurants[[#This Row],[Rating]]&gt;=3.5,"Good","Average/Low")))</f>
        <v>Excellent</v>
      </c>
    </row>
    <row r="2322" spans="1:31" x14ac:dyDescent="0.3">
      <c r="A2322" t="s">
        <v>175</v>
      </c>
      <c r="B2322" t="s">
        <v>973</v>
      </c>
      <c r="C2322" t="s">
        <v>196</v>
      </c>
      <c r="D2322" t="s">
        <v>953</v>
      </c>
      <c r="E2322">
        <v>2</v>
      </c>
      <c r="F2322">
        <v>245</v>
      </c>
      <c r="G2322" t="s">
        <v>177</v>
      </c>
      <c r="H2322">
        <v>2005</v>
      </c>
      <c r="I2322">
        <v>46</v>
      </c>
      <c r="J2322">
        <v>4.7</v>
      </c>
      <c r="K2322" t="s">
        <v>954</v>
      </c>
      <c r="L2322">
        <v>20</v>
      </c>
      <c r="M2322" t="s">
        <v>160</v>
      </c>
      <c r="N2322" t="s">
        <v>143</v>
      </c>
      <c r="O2322" t="s">
        <v>45</v>
      </c>
      <c r="P2322" t="s">
        <v>36</v>
      </c>
      <c r="Q2322" t="s">
        <v>36</v>
      </c>
      <c r="R2322">
        <v>45</v>
      </c>
      <c r="S2322" t="s">
        <v>37</v>
      </c>
      <c r="T2322" t="s">
        <v>63</v>
      </c>
      <c r="U2322" t="s">
        <v>69</v>
      </c>
      <c r="W2322" t="s">
        <v>70</v>
      </c>
      <c r="X2322">
        <v>490209</v>
      </c>
      <c r="Y2322">
        <v>2244</v>
      </c>
      <c r="Z2322">
        <v>52.486199999999997</v>
      </c>
      <c r="AA2322">
        <v>-1.8904000000000001</v>
      </c>
      <c r="AB2322" t="str">
        <f>IF(Restaurants[[#This Row],[Years_Operating]]&lt;5,"New",
IF(Restaurants[[#This Row],[Years_Operating]]&lt;15,"Established","Legacy"))</f>
        <v>Legacy</v>
      </c>
      <c r="AC2322" t="str">
        <f>IF(Restaurants[[#This Row],[Country]]="India","Yes","No")</f>
        <v>No</v>
      </c>
      <c r="AD2322" t="str">
        <f>IF(AND(Restaurants[[#This Row],[Has Online Delivery]]="Yes",Restaurants[[#This Row],[Has Table Booking]]="Yes"),"Online + Table",
IF(Restaurants[[#This Row],[Has Online Delivery]]="Yes","Online Only",
IF(Restaurants[[#This Row],[Has Table Booking]]="Yes","Table Only","None")))</f>
        <v>Online + Table</v>
      </c>
      <c r="AE2322" t="str">
        <f>IF(Restaurants[[#This Row],[Rating]]&gt;=4.5,"Excellent",
IF(Restaurants[[#This Row],[Rating]]&gt;=4,"Very Good",
IF(Restaurants[[#This Row],[Rating]]&gt;=3.5,"Good","Average/Low")))</f>
        <v>Excellent</v>
      </c>
    </row>
    <row r="2323" spans="1:31" x14ac:dyDescent="0.3">
      <c r="A2323" t="s">
        <v>224</v>
      </c>
      <c r="B2323" t="s">
        <v>77</v>
      </c>
      <c r="C2323" t="s">
        <v>50</v>
      </c>
      <c r="D2323" t="s">
        <v>901</v>
      </c>
      <c r="E2323">
        <v>0</v>
      </c>
      <c r="F2323">
        <v>140</v>
      </c>
      <c r="G2323" t="s">
        <v>225</v>
      </c>
      <c r="H2323">
        <v>2012</v>
      </c>
      <c r="I2323">
        <v>48</v>
      </c>
      <c r="J2323">
        <v>4.5999999999999996</v>
      </c>
      <c r="K2323" t="s">
        <v>902</v>
      </c>
      <c r="L2323">
        <v>13</v>
      </c>
      <c r="M2323" t="s">
        <v>204</v>
      </c>
      <c r="N2323" t="s">
        <v>210</v>
      </c>
      <c r="O2323" t="s">
        <v>54</v>
      </c>
      <c r="P2323" t="s">
        <v>37</v>
      </c>
      <c r="Q2323" t="s">
        <v>37</v>
      </c>
      <c r="R2323">
        <v>31</v>
      </c>
      <c r="S2323" t="s">
        <v>37</v>
      </c>
      <c r="T2323" t="s">
        <v>86</v>
      </c>
      <c r="U2323" t="s">
        <v>46</v>
      </c>
      <c r="W2323" t="s">
        <v>80</v>
      </c>
      <c r="X2323">
        <v>127811</v>
      </c>
      <c r="Y2323">
        <v>846</v>
      </c>
      <c r="Z2323">
        <v>40.712800000000001</v>
      </c>
      <c r="AA2323">
        <v>-74.006</v>
      </c>
      <c r="AB2323" t="str">
        <f>IF(Restaurants[[#This Row],[Years_Operating]]&lt;5,"New",
IF(Restaurants[[#This Row],[Years_Operating]]&lt;15,"Established","Legacy"))</f>
        <v>Established</v>
      </c>
      <c r="AC2323" t="str">
        <f>IF(Restaurants[[#This Row],[Country]]="India","Yes","No")</f>
        <v>No</v>
      </c>
      <c r="AD2323" t="str">
        <f>IF(AND(Restaurants[[#This Row],[Has Online Delivery]]="Yes",Restaurants[[#This Row],[Has Table Booking]]="Yes"),"Online + Table",
IF(Restaurants[[#This Row],[Has Online Delivery]]="Yes","Online Only",
IF(Restaurants[[#This Row],[Has Table Booking]]="Yes","Table Only","None")))</f>
        <v>None</v>
      </c>
      <c r="AE2323" t="str">
        <f>IF(Restaurants[[#This Row],[Rating]]&gt;=4.5,"Excellent",
IF(Restaurants[[#This Row],[Rating]]&gt;=4,"Very Good",
IF(Restaurants[[#This Row],[Rating]]&gt;=3.5,"Good","Average/Low")))</f>
        <v>Excellent</v>
      </c>
    </row>
    <row r="2324" spans="1:31" x14ac:dyDescent="0.3">
      <c r="A2324" t="s">
        <v>57</v>
      </c>
      <c r="B2324" t="s">
        <v>900</v>
      </c>
      <c r="C2324" t="s">
        <v>50</v>
      </c>
      <c r="D2324" t="s">
        <v>870</v>
      </c>
      <c r="E2324">
        <v>3</v>
      </c>
      <c r="F2324">
        <v>425</v>
      </c>
      <c r="G2324" t="s">
        <v>61</v>
      </c>
      <c r="H2324">
        <v>1986</v>
      </c>
      <c r="I2324">
        <v>40</v>
      </c>
      <c r="J2324">
        <v>4.9000000000000004</v>
      </c>
      <c r="K2324" t="s">
        <v>932</v>
      </c>
      <c r="L2324">
        <v>39</v>
      </c>
      <c r="M2324" t="s">
        <v>62</v>
      </c>
      <c r="N2324" t="s">
        <v>34</v>
      </c>
      <c r="O2324" t="s">
        <v>35</v>
      </c>
      <c r="P2324" t="s">
        <v>36</v>
      </c>
      <c r="Q2324" t="s">
        <v>37</v>
      </c>
      <c r="R2324">
        <v>62</v>
      </c>
      <c r="S2324" t="s">
        <v>36</v>
      </c>
      <c r="T2324" t="s">
        <v>38</v>
      </c>
      <c r="U2324" t="s">
        <v>32</v>
      </c>
      <c r="W2324" t="s">
        <v>70</v>
      </c>
      <c r="X2324">
        <v>458829</v>
      </c>
      <c r="Y2324">
        <v>2993</v>
      </c>
      <c r="Z2324">
        <v>34.052199999999999</v>
      </c>
      <c r="AA2324">
        <v>-118.2437</v>
      </c>
      <c r="AB2324" t="str">
        <f>IF(Restaurants[[#This Row],[Years_Operating]]&lt;5,"New",
IF(Restaurants[[#This Row],[Years_Operating]]&lt;15,"Established","Legacy"))</f>
        <v>Legacy</v>
      </c>
      <c r="AC2324" t="str">
        <f>IF(Restaurants[[#This Row],[Country]]="India","Yes","No")</f>
        <v>No</v>
      </c>
      <c r="AD2324" t="str">
        <f>IF(AND(Restaurants[[#This Row],[Has Online Delivery]]="Yes",Restaurants[[#This Row],[Has Table Booking]]="Yes"),"Online + Table",
IF(Restaurants[[#This Row],[Has Online Delivery]]="Yes","Online Only",
IF(Restaurants[[#This Row],[Has Table Booking]]="Yes","Table Only","None")))</f>
        <v>Online Only</v>
      </c>
      <c r="AE2324" t="str">
        <f>IF(Restaurants[[#This Row],[Rating]]&gt;=4.5,"Excellent",
IF(Restaurants[[#This Row],[Rating]]&gt;=4,"Very Good",
IF(Restaurants[[#This Row],[Rating]]&gt;=3.5,"Good","Average/Low")))</f>
        <v>Excellent</v>
      </c>
    </row>
    <row r="2325" spans="1:31" x14ac:dyDescent="0.3">
      <c r="A2325" t="s">
        <v>100</v>
      </c>
      <c r="B2325" t="s">
        <v>261</v>
      </c>
      <c r="C2325" t="s">
        <v>251</v>
      </c>
      <c r="D2325" t="s">
        <v>863</v>
      </c>
      <c r="E2325">
        <v>3</v>
      </c>
      <c r="F2325">
        <v>385</v>
      </c>
      <c r="G2325" t="s">
        <v>102</v>
      </c>
      <c r="H2325">
        <v>2003</v>
      </c>
      <c r="I2325">
        <v>55</v>
      </c>
      <c r="J2325">
        <v>4.8</v>
      </c>
      <c r="K2325" t="s">
        <v>994</v>
      </c>
      <c r="L2325">
        <v>22</v>
      </c>
      <c r="M2325" t="s">
        <v>33</v>
      </c>
      <c r="N2325" t="s">
        <v>34</v>
      </c>
      <c r="O2325" t="s">
        <v>35</v>
      </c>
      <c r="P2325" t="s">
        <v>37</v>
      </c>
      <c r="Q2325" t="s">
        <v>36</v>
      </c>
      <c r="R2325">
        <v>69</v>
      </c>
      <c r="S2325" t="s">
        <v>37</v>
      </c>
      <c r="T2325" t="s">
        <v>86</v>
      </c>
      <c r="U2325" t="s">
        <v>32</v>
      </c>
      <c r="V2325" t="s">
        <v>1071</v>
      </c>
      <c r="W2325" t="s">
        <v>108</v>
      </c>
      <c r="X2325">
        <v>172113</v>
      </c>
      <c r="Y2325">
        <v>7227</v>
      </c>
      <c r="Z2325">
        <v>22.572600000000001</v>
      </c>
      <c r="AA2325">
        <v>88.363900000000001</v>
      </c>
      <c r="AB2325" t="str">
        <f>IF(Restaurants[[#This Row],[Years_Operating]]&lt;5,"New",
IF(Restaurants[[#This Row],[Years_Operating]]&lt;15,"Established","Legacy"))</f>
        <v>Legacy</v>
      </c>
      <c r="AC2325" t="str">
        <f>IF(Restaurants[[#This Row],[Country]]="India","Yes","No")</f>
        <v>Yes</v>
      </c>
      <c r="AD2325" t="str">
        <f>IF(AND(Restaurants[[#This Row],[Has Online Delivery]]="Yes",Restaurants[[#This Row],[Has Table Booking]]="Yes"),"Online + Table",
IF(Restaurants[[#This Row],[Has Online Delivery]]="Yes","Online Only",
IF(Restaurants[[#This Row],[Has Table Booking]]="Yes","Table Only","None")))</f>
        <v>Table Only</v>
      </c>
      <c r="AE2325" t="str">
        <f>IF(Restaurants[[#This Row],[Rating]]&gt;=4.5,"Excellent",
IF(Restaurants[[#This Row],[Rating]]&gt;=4,"Very Good",
IF(Restaurants[[#This Row],[Rating]]&gt;=3.5,"Good","Average/Low")))</f>
        <v>Excellent</v>
      </c>
    </row>
    <row r="2326" spans="1:31" x14ac:dyDescent="0.3">
      <c r="A2326" t="s">
        <v>57</v>
      </c>
      <c r="B2326" t="s">
        <v>880</v>
      </c>
      <c r="C2326" t="s">
        <v>50</v>
      </c>
      <c r="D2326" t="s">
        <v>916</v>
      </c>
      <c r="E2326">
        <v>3</v>
      </c>
      <c r="F2326">
        <v>425</v>
      </c>
      <c r="G2326" t="s">
        <v>61</v>
      </c>
      <c r="H2326">
        <v>1986</v>
      </c>
      <c r="I2326">
        <v>40</v>
      </c>
      <c r="J2326">
        <v>4.9000000000000004</v>
      </c>
      <c r="K2326" t="s">
        <v>917</v>
      </c>
      <c r="L2326">
        <v>39</v>
      </c>
      <c r="M2326" t="s">
        <v>62</v>
      </c>
      <c r="N2326" t="s">
        <v>34</v>
      </c>
      <c r="O2326" t="s">
        <v>35</v>
      </c>
      <c r="P2326" t="s">
        <v>37</v>
      </c>
      <c r="Q2326" t="s">
        <v>36</v>
      </c>
      <c r="R2326">
        <v>59</v>
      </c>
      <c r="S2326" t="s">
        <v>37</v>
      </c>
      <c r="T2326" t="s">
        <v>38</v>
      </c>
      <c r="U2326" t="s">
        <v>39</v>
      </c>
      <c r="W2326" t="s">
        <v>47</v>
      </c>
      <c r="X2326">
        <v>61455</v>
      </c>
      <c r="Y2326">
        <v>237</v>
      </c>
      <c r="Z2326">
        <v>29.760400000000001</v>
      </c>
      <c r="AA2326">
        <v>-95.369799999999998</v>
      </c>
      <c r="AB2326" t="str">
        <f>IF(Restaurants[[#This Row],[Years_Operating]]&lt;5,"New",
IF(Restaurants[[#This Row],[Years_Operating]]&lt;15,"Established","Legacy"))</f>
        <v>Legacy</v>
      </c>
      <c r="AC2326" t="str">
        <f>IF(Restaurants[[#This Row],[Country]]="India","Yes","No")</f>
        <v>No</v>
      </c>
      <c r="AD2326" t="str">
        <f>IF(AND(Restaurants[[#This Row],[Has Online Delivery]]="Yes",Restaurants[[#This Row],[Has Table Booking]]="Yes"),"Online + Table",
IF(Restaurants[[#This Row],[Has Online Delivery]]="Yes","Online Only",
IF(Restaurants[[#This Row],[Has Table Booking]]="Yes","Table Only","None")))</f>
        <v>Table Only</v>
      </c>
      <c r="AE2326" t="str">
        <f>IF(Restaurants[[#This Row],[Rating]]&gt;=4.5,"Excellent",
IF(Restaurants[[#This Row],[Rating]]&gt;=4,"Very Good",
IF(Restaurants[[#This Row],[Rating]]&gt;=3.5,"Good","Average/Low")))</f>
        <v>Excellent</v>
      </c>
    </row>
    <row r="2327" spans="1:31" x14ac:dyDescent="0.3">
      <c r="A2327" t="s">
        <v>238</v>
      </c>
      <c r="B2327" t="s">
        <v>921</v>
      </c>
      <c r="C2327" t="s">
        <v>251</v>
      </c>
      <c r="D2327" t="s">
        <v>267</v>
      </c>
      <c r="E2327">
        <v>0</v>
      </c>
      <c r="F2327">
        <v>220</v>
      </c>
      <c r="G2327" t="s">
        <v>242</v>
      </c>
      <c r="H2327">
        <v>2011</v>
      </c>
      <c r="I2327">
        <v>50</v>
      </c>
      <c r="J2327">
        <v>4.5</v>
      </c>
      <c r="K2327" t="s">
        <v>268</v>
      </c>
      <c r="L2327">
        <v>14</v>
      </c>
      <c r="M2327" t="s">
        <v>160</v>
      </c>
      <c r="N2327" t="s">
        <v>210</v>
      </c>
      <c r="O2327" t="s">
        <v>35</v>
      </c>
      <c r="P2327" t="s">
        <v>37</v>
      </c>
      <c r="Q2327" t="s">
        <v>37</v>
      </c>
      <c r="R2327">
        <v>70</v>
      </c>
      <c r="S2327" t="s">
        <v>37</v>
      </c>
      <c r="T2327" t="s">
        <v>55</v>
      </c>
      <c r="U2327" t="s">
        <v>46</v>
      </c>
      <c r="V2327" t="s">
        <v>1072</v>
      </c>
      <c r="W2327" t="s">
        <v>70</v>
      </c>
      <c r="X2327">
        <v>111351</v>
      </c>
      <c r="Y2327">
        <v>3361</v>
      </c>
      <c r="Z2327">
        <v>26.912400000000002</v>
      </c>
      <c r="AA2327">
        <v>75.787300000000002</v>
      </c>
      <c r="AB2327" t="str">
        <f>IF(Restaurants[[#This Row],[Years_Operating]]&lt;5,"New",
IF(Restaurants[[#This Row],[Years_Operating]]&lt;15,"Established","Legacy"))</f>
        <v>Established</v>
      </c>
      <c r="AC2327" t="str">
        <f>IF(Restaurants[[#This Row],[Country]]="India","Yes","No")</f>
        <v>Yes</v>
      </c>
      <c r="AD2327" t="str">
        <f>IF(AND(Restaurants[[#This Row],[Has Online Delivery]]="Yes",Restaurants[[#This Row],[Has Table Booking]]="Yes"),"Online + Table",
IF(Restaurants[[#This Row],[Has Online Delivery]]="Yes","Online Only",
IF(Restaurants[[#This Row],[Has Table Booking]]="Yes","Table Only","None")))</f>
        <v>None</v>
      </c>
      <c r="AE2327" t="str">
        <f>IF(Restaurants[[#This Row],[Rating]]&gt;=4.5,"Excellent",
IF(Restaurants[[#This Row],[Rating]]&gt;=4,"Very Good",
IF(Restaurants[[#This Row],[Rating]]&gt;=3.5,"Good","Average/Low")))</f>
        <v>Excellent</v>
      </c>
    </row>
    <row r="2328" spans="1:31" x14ac:dyDescent="0.3">
      <c r="A2328" t="s">
        <v>199</v>
      </c>
      <c r="B2328" t="s">
        <v>888</v>
      </c>
      <c r="C2328" t="s">
        <v>59</v>
      </c>
      <c r="D2328" t="s">
        <v>94</v>
      </c>
      <c r="E2328">
        <v>1</v>
      </c>
      <c r="F2328">
        <v>165</v>
      </c>
      <c r="G2328" t="s">
        <v>201</v>
      </c>
      <c r="H2328">
        <v>2013</v>
      </c>
      <c r="I2328">
        <v>26</v>
      </c>
      <c r="J2328">
        <v>4.5999999999999996</v>
      </c>
      <c r="K2328" t="s">
        <v>96</v>
      </c>
      <c r="L2328">
        <v>12</v>
      </c>
      <c r="M2328" t="s">
        <v>160</v>
      </c>
      <c r="N2328" t="s">
        <v>193</v>
      </c>
      <c r="O2328" t="s">
        <v>45</v>
      </c>
      <c r="P2328" t="s">
        <v>37</v>
      </c>
      <c r="Q2328" t="s">
        <v>37</v>
      </c>
      <c r="R2328">
        <v>51</v>
      </c>
      <c r="S2328" t="s">
        <v>37</v>
      </c>
      <c r="T2328" t="s">
        <v>86</v>
      </c>
      <c r="U2328" t="s">
        <v>69</v>
      </c>
      <c r="W2328" t="s">
        <v>108</v>
      </c>
      <c r="X2328">
        <v>298232</v>
      </c>
      <c r="Y2328">
        <v>2213</v>
      </c>
      <c r="Z2328">
        <v>43.7102</v>
      </c>
      <c r="AA2328">
        <v>7.2619999999999996</v>
      </c>
      <c r="AB2328" t="str">
        <f>IF(Restaurants[[#This Row],[Years_Operating]]&lt;5,"New",
IF(Restaurants[[#This Row],[Years_Operating]]&lt;15,"Established","Legacy"))</f>
        <v>Established</v>
      </c>
      <c r="AC2328" t="str">
        <f>IF(Restaurants[[#This Row],[Country]]="India","Yes","No")</f>
        <v>No</v>
      </c>
      <c r="AD2328" t="str">
        <f>IF(AND(Restaurants[[#This Row],[Has Online Delivery]]="Yes",Restaurants[[#This Row],[Has Table Booking]]="Yes"),"Online + Table",
IF(Restaurants[[#This Row],[Has Online Delivery]]="Yes","Online Only",
IF(Restaurants[[#This Row],[Has Table Booking]]="Yes","Table Only","None")))</f>
        <v>None</v>
      </c>
      <c r="AE2328" t="str">
        <f>IF(Restaurants[[#This Row],[Rating]]&gt;=4.5,"Excellent",
IF(Restaurants[[#This Row],[Rating]]&gt;=4,"Very Good",
IF(Restaurants[[#This Row],[Rating]]&gt;=3.5,"Good","Average/Low")))</f>
        <v>Excellent</v>
      </c>
    </row>
    <row r="2329" spans="1:31" x14ac:dyDescent="0.3">
      <c r="A2329" t="s">
        <v>65</v>
      </c>
      <c r="B2329" t="s">
        <v>250</v>
      </c>
      <c r="C2329" t="s">
        <v>251</v>
      </c>
      <c r="D2329" t="s">
        <v>263</v>
      </c>
      <c r="E2329">
        <v>3</v>
      </c>
      <c r="F2329">
        <v>350</v>
      </c>
      <c r="G2329" t="s">
        <v>68</v>
      </c>
      <c r="H2329">
        <v>1991</v>
      </c>
      <c r="I2329">
        <v>36</v>
      </c>
      <c r="J2329">
        <v>4.8</v>
      </c>
      <c r="K2329" t="s">
        <v>310</v>
      </c>
      <c r="L2329">
        <v>34</v>
      </c>
      <c r="M2329" t="s">
        <v>33</v>
      </c>
      <c r="N2329" t="s">
        <v>34</v>
      </c>
      <c r="O2329" t="s">
        <v>35</v>
      </c>
      <c r="P2329" t="s">
        <v>37</v>
      </c>
      <c r="Q2329" t="s">
        <v>36</v>
      </c>
      <c r="R2329">
        <v>66</v>
      </c>
      <c r="S2329" t="s">
        <v>36</v>
      </c>
      <c r="T2329" t="s">
        <v>86</v>
      </c>
      <c r="U2329" t="s">
        <v>32</v>
      </c>
      <c r="V2329" t="s">
        <v>1073</v>
      </c>
      <c r="W2329" t="s">
        <v>132</v>
      </c>
      <c r="X2329">
        <v>162157</v>
      </c>
      <c r="Y2329">
        <v>2487</v>
      </c>
      <c r="Z2329">
        <v>28.7041</v>
      </c>
      <c r="AA2329">
        <v>77.102500000000006</v>
      </c>
      <c r="AB2329" t="str">
        <f>IF(Restaurants[[#This Row],[Years_Operating]]&lt;5,"New",
IF(Restaurants[[#This Row],[Years_Operating]]&lt;15,"Established","Legacy"))</f>
        <v>Legacy</v>
      </c>
      <c r="AC2329" t="str">
        <f>IF(Restaurants[[#This Row],[Country]]="India","Yes","No")</f>
        <v>Yes</v>
      </c>
      <c r="AD2329" t="str">
        <f>IF(AND(Restaurants[[#This Row],[Has Online Delivery]]="Yes",Restaurants[[#This Row],[Has Table Booking]]="Yes"),"Online + Table",
IF(Restaurants[[#This Row],[Has Online Delivery]]="Yes","Online Only",
IF(Restaurants[[#This Row],[Has Table Booking]]="Yes","Table Only","None")))</f>
        <v>Table Only</v>
      </c>
      <c r="AE2329" t="str">
        <f>IF(Restaurants[[#This Row],[Rating]]&gt;=4.5,"Excellent",
IF(Restaurants[[#This Row],[Rating]]&gt;=4,"Very Good",
IF(Restaurants[[#This Row],[Rating]]&gt;=3.5,"Good","Average/Low")))</f>
        <v>Excellent</v>
      </c>
    </row>
    <row r="2330" spans="1:31" x14ac:dyDescent="0.3">
      <c r="A2330" t="s">
        <v>186</v>
      </c>
      <c r="B2330" t="s">
        <v>77</v>
      </c>
      <c r="C2330" t="s">
        <v>50</v>
      </c>
      <c r="D2330" t="s">
        <v>878</v>
      </c>
      <c r="E2330">
        <v>2</v>
      </c>
      <c r="F2330">
        <v>550</v>
      </c>
      <c r="G2330" t="s">
        <v>188</v>
      </c>
      <c r="H2330">
        <v>2015</v>
      </c>
      <c r="I2330">
        <v>50</v>
      </c>
      <c r="J2330">
        <v>4.5</v>
      </c>
      <c r="K2330" t="s">
        <v>911</v>
      </c>
      <c r="L2330">
        <v>10</v>
      </c>
      <c r="M2330" t="s">
        <v>62</v>
      </c>
      <c r="N2330" t="s">
        <v>143</v>
      </c>
      <c r="O2330" t="s">
        <v>35</v>
      </c>
      <c r="P2330" t="s">
        <v>37</v>
      </c>
      <c r="Q2330" t="s">
        <v>36</v>
      </c>
      <c r="R2330">
        <v>28</v>
      </c>
      <c r="S2330" t="s">
        <v>37</v>
      </c>
      <c r="T2330" t="s">
        <v>86</v>
      </c>
      <c r="U2330" t="s">
        <v>39</v>
      </c>
      <c r="W2330" t="s">
        <v>70</v>
      </c>
      <c r="X2330">
        <v>281894</v>
      </c>
      <c r="Y2330">
        <v>3115</v>
      </c>
      <c r="Z2330">
        <v>40.712800000000001</v>
      </c>
      <c r="AA2330">
        <v>-74.006</v>
      </c>
      <c r="AB2330" t="str">
        <f>IF(Restaurants[[#This Row],[Years_Operating]]&lt;5,"New",
IF(Restaurants[[#This Row],[Years_Operating]]&lt;15,"Established","Legacy"))</f>
        <v>Established</v>
      </c>
      <c r="AC2330" t="str">
        <f>IF(Restaurants[[#This Row],[Country]]="India","Yes","No")</f>
        <v>No</v>
      </c>
      <c r="AD2330" t="str">
        <f>IF(AND(Restaurants[[#This Row],[Has Online Delivery]]="Yes",Restaurants[[#This Row],[Has Table Booking]]="Yes"),"Online + Table",
IF(Restaurants[[#This Row],[Has Online Delivery]]="Yes","Online Only",
IF(Restaurants[[#This Row],[Has Table Booking]]="Yes","Table Only","None")))</f>
        <v>Table Only</v>
      </c>
      <c r="AE2330" t="str">
        <f>IF(Restaurants[[#This Row],[Rating]]&gt;=4.5,"Excellent",
IF(Restaurants[[#This Row],[Rating]]&gt;=4,"Very Good",
IF(Restaurants[[#This Row],[Rating]]&gt;=3.5,"Good","Average/Low")))</f>
        <v>Excellent</v>
      </c>
    </row>
    <row r="2331" spans="1:31" x14ac:dyDescent="0.3">
      <c r="A2331" t="s">
        <v>117</v>
      </c>
      <c r="B2331" t="s">
        <v>105</v>
      </c>
      <c r="C2331" t="s">
        <v>29</v>
      </c>
      <c r="D2331" t="s">
        <v>83</v>
      </c>
      <c r="E2331">
        <v>3</v>
      </c>
      <c r="F2331">
        <v>420</v>
      </c>
      <c r="G2331" t="s">
        <v>121</v>
      </c>
      <c r="H2331">
        <v>2007</v>
      </c>
      <c r="I2331">
        <v>40</v>
      </c>
      <c r="J2331">
        <v>4.7</v>
      </c>
      <c r="K2331" t="s">
        <v>131</v>
      </c>
      <c r="L2331">
        <v>18</v>
      </c>
      <c r="M2331" t="s">
        <v>62</v>
      </c>
      <c r="N2331" t="s">
        <v>34</v>
      </c>
      <c r="O2331" t="s">
        <v>35</v>
      </c>
      <c r="P2331" t="s">
        <v>37</v>
      </c>
      <c r="Q2331" t="s">
        <v>37</v>
      </c>
      <c r="R2331">
        <v>23</v>
      </c>
      <c r="S2331" t="s">
        <v>37</v>
      </c>
      <c r="T2331" t="s">
        <v>86</v>
      </c>
      <c r="U2331" t="s">
        <v>32</v>
      </c>
      <c r="W2331" t="s">
        <v>108</v>
      </c>
      <c r="X2331">
        <v>462596</v>
      </c>
      <c r="Y2331">
        <v>4689</v>
      </c>
      <c r="Z2331">
        <v>41.902799999999999</v>
      </c>
      <c r="AA2331">
        <v>12.4964</v>
      </c>
      <c r="AB2331" t="str">
        <f>IF(Restaurants[[#This Row],[Years_Operating]]&lt;5,"New",
IF(Restaurants[[#This Row],[Years_Operating]]&lt;15,"Established","Legacy"))</f>
        <v>Legacy</v>
      </c>
      <c r="AC2331" t="str">
        <f>IF(Restaurants[[#This Row],[Country]]="India","Yes","No")</f>
        <v>No</v>
      </c>
      <c r="AD2331" t="str">
        <f>IF(AND(Restaurants[[#This Row],[Has Online Delivery]]="Yes",Restaurants[[#This Row],[Has Table Booking]]="Yes"),"Online + Table",
IF(Restaurants[[#This Row],[Has Online Delivery]]="Yes","Online Only",
IF(Restaurants[[#This Row],[Has Table Booking]]="Yes","Table Only","None")))</f>
        <v>None</v>
      </c>
      <c r="AE2331" t="str">
        <f>IF(Restaurants[[#This Row],[Rating]]&gt;=4.5,"Excellent",
IF(Restaurants[[#This Row],[Rating]]&gt;=4,"Very Good",
IF(Restaurants[[#This Row],[Rating]]&gt;=3.5,"Good","Average/Low")))</f>
        <v>Excellent</v>
      </c>
    </row>
    <row r="2332" spans="1:31" x14ac:dyDescent="0.3">
      <c r="A2332" t="s">
        <v>202</v>
      </c>
      <c r="B2332" t="s">
        <v>921</v>
      </c>
      <c r="C2332" t="s">
        <v>251</v>
      </c>
      <c r="D2332" t="s">
        <v>258</v>
      </c>
      <c r="E2332">
        <v>1</v>
      </c>
      <c r="F2332">
        <v>95</v>
      </c>
      <c r="G2332" t="s">
        <v>203</v>
      </c>
      <c r="H2332">
        <v>2011</v>
      </c>
      <c r="I2332">
        <v>28</v>
      </c>
      <c r="J2332">
        <v>4.5</v>
      </c>
      <c r="K2332" t="s">
        <v>284</v>
      </c>
      <c r="L2332">
        <v>14</v>
      </c>
      <c r="M2332" t="s">
        <v>204</v>
      </c>
      <c r="N2332" t="s">
        <v>193</v>
      </c>
      <c r="O2332" t="s">
        <v>35</v>
      </c>
      <c r="P2332" t="s">
        <v>37</v>
      </c>
      <c r="Q2332" t="s">
        <v>37</v>
      </c>
      <c r="R2332">
        <v>33</v>
      </c>
      <c r="S2332" t="s">
        <v>37</v>
      </c>
      <c r="T2332" t="s">
        <v>86</v>
      </c>
      <c r="U2332" t="s">
        <v>46</v>
      </c>
      <c r="V2332" t="s">
        <v>1074</v>
      </c>
      <c r="W2332" t="s">
        <v>56</v>
      </c>
      <c r="X2332">
        <v>340051</v>
      </c>
      <c r="Y2332">
        <v>1460</v>
      </c>
      <c r="Z2332">
        <v>26.912400000000002</v>
      </c>
      <c r="AA2332">
        <v>75.787300000000002</v>
      </c>
      <c r="AB2332" t="str">
        <f>IF(Restaurants[[#This Row],[Years_Operating]]&lt;5,"New",
IF(Restaurants[[#This Row],[Years_Operating]]&lt;15,"Established","Legacy"))</f>
        <v>Established</v>
      </c>
      <c r="AC2332" t="str">
        <f>IF(Restaurants[[#This Row],[Country]]="India","Yes","No")</f>
        <v>Yes</v>
      </c>
      <c r="AD2332" t="str">
        <f>IF(AND(Restaurants[[#This Row],[Has Online Delivery]]="Yes",Restaurants[[#This Row],[Has Table Booking]]="Yes"),"Online + Table",
IF(Restaurants[[#This Row],[Has Online Delivery]]="Yes","Online Only",
IF(Restaurants[[#This Row],[Has Table Booking]]="Yes","Table Only","None")))</f>
        <v>None</v>
      </c>
      <c r="AE2332" t="str">
        <f>IF(Restaurants[[#This Row],[Rating]]&gt;=4.5,"Excellent",
IF(Restaurants[[#This Row],[Rating]]&gt;=4,"Very Good",
IF(Restaurants[[#This Row],[Rating]]&gt;=3.5,"Good","Average/Low")))</f>
        <v>Excellent</v>
      </c>
    </row>
    <row r="2333" spans="1:31" x14ac:dyDescent="0.3">
      <c r="A2333" t="s">
        <v>229</v>
      </c>
      <c r="B2333" t="s">
        <v>888</v>
      </c>
      <c r="C2333" t="s">
        <v>59</v>
      </c>
      <c r="D2333" t="s">
        <v>897</v>
      </c>
      <c r="E2333">
        <v>0</v>
      </c>
      <c r="F2333">
        <v>145</v>
      </c>
      <c r="G2333" t="s">
        <v>233</v>
      </c>
      <c r="H2333">
        <v>2006</v>
      </c>
      <c r="I2333">
        <v>40</v>
      </c>
      <c r="J2333">
        <v>4.5999999999999996</v>
      </c>
      <c r="K2333" t="s">
        <v>987</v>
      </c>
      <c r="L2333">
        <v>19</v>
      </c>
      <c r="M2333" t="s">
        <v>204</v>
      </c>
      <c r="N2333" t="s">
        <v>210</v>
      </c>
      <c r="O2333" t="s">
        <v>211</v>
      </c>
      <c r="P2333" t="s">
        <v>36</v>
      </c>
      <c r="Q2333" t="s">
        <v>36</v>
      </c>
      <c r="R2333">
        <v>48</v>
      </c>
      <c r="S2333" t="s">
        <v>37</v>
      </c>
      <c r="T2333" t="s">
        <v>55</v>
      </c>
      <c r="U2333" t="s">
        <v>39</v>
      </c>
      <c r="W2333" t="s">
        <v>40</v>
      </c>
      <c r="X2333">
        <v>16028</v>
      </c>
      <c r="Y2333">
        <v>3895</v>
      </c>
      <c r="Z2333">
        <v>43.7102</v>
      </c>
      <c r="AA2333">
        <v>7.2619999999999996</v>
      </c>
      <c r="AB2333" t="str">
        <f>IF(Restaurants[[#This Row],[Years_Operating]]&lt;5,"New",
IF(Restaurants[[#This Row],[Years_Operating]]&lt;15,"Established","Legacy"))</f>
        <v>Legacy</v>
      </c>
      <c r="AC2333" t="str">
        <f>IF(Restaurants[[#This Row],[Country]]="India","Yes","No")</f>
        <v>No</v>
      </c>
      <c r="AD2333" t="str">
        <f>IF(AND(Restaurants[[#This Row],[Has Online Delivery]]="Yes",Restaurants[[#This Row],[Has Table Booking]]="Yes"),"Online + Table",
IF(Restaurants[[#This Row],[Has Online Delivery]]="Yes","Online Only",
IF(Restaurants[[#This Row],[Has Table Booking]]="Yes","Table Only","None")))</f>
        <v>Online + Table</v>
      </c>
      <c r="AE2333" t="str">
        <f>IF(Restaurants[[#This Row],[Rating]]&gt;=4.5,"Excellent",
IF(Restaurants[[#This Row],[Rating]]&gt;=4,"Very Good",
IF(Restaurants[[#This Row],[Rating]]&gt;=3.5,"Good","Average/Low")))</f>
        <v>Excellent</v>
      </c>
    </row>
    <row r="2334" spans="1:31" x14ac:dyDescent="0.3">
      <c r="A2334" t="s">
        <v>141</v>
      </c>
      <c r="B2334" t="s">
        <v>195</v>
      </c>
      <c r="C2334" t="s">
        <v>196</v>
      </c>
      <c r="D2334" t="s">
        <v>892</v>
      </c>
      <c r="E2334">
        <v>2</v>
      </c>
      <c r="F2334">
        <v>450</v>
      </c>
      <c r="G2334" t="s">
        <v>142</v>
      </c>
      <c r="H2334">
        <v>2003</v>
      </c>
      <c r="I2334">
        <v>40</v>
      </c>
      <c r="J2334">
        <v>4.8</v>
      </c>
      <c r="K2334" t="s">
        <v>893</v>
      </c>
      <c r="L2334">
        <v>22</v>
      </c>
      <c r="M2334" t="s">
        <v>62</v>
      </c>
      <c r="N2334" t="s">
        <v>143</v>
      </c>
      <c r="O2334" t="s">
        <v>35</v>
      </c>
      <c r="P2334" t="s">
        <v>37</v>
      </c>
      <c r="Q2334" t="s">
        <v>36</v>
      </c>
      <c r="R2334">
        <v>24</v>
      </c>
      <c r="S2334" t="s">
        <v>37</v>
      </c>
      <c r="T2334" t="s">
        <v>38</v>
      </c>
      <c r="U2334" t="s">
        <v>32</v>
      </c>
      <c r="W2334" t="s">
        <v>64</v>
      </c>
      <c r="X2334">
        <v>452014</v>
      </c>
      <c r="Y2334">
        <v>6580</v>
      </c>
      <c r="Z2334">
        <v>51.507399999999997</v>
      </c>
      <c r="AA2334">
        <v>-0.1278</v>
      </c>
      <c r="AB2334" t="str">
        <f>IF(Restaurants[[#This Row],[Years_Operating]]&lt;5,"New",
IF(Restaurants[[#This Row],[Years_Operating]]&lt;15,"Established","Legacy"))</f>
        <v>Legacy</v>
      </c>
      <c r="AC2334" t="str">
        <f>IF(Restaurants[[#This Row],[Country]]="India","Yes","No")</f>
        <v>No</v>
      </c>
      <c r="AD2334" t="str">
        <f>IF(AND(Restaurants[[#This Row],[Has Online Delivery]]="Yes",Restaurants[[#This Row],[Has Table Booking]]="Yes"),"Online + Table",
IF(Restaurants[[#This Row],[Has Online Delivery]]="Yes","Online Only",
IF(Restaurants[[#This Row],[Has Table Booking]]="Yes","Table Only","None")))</f>
        <v>Table Only</v>
      </c>
      <c r="AE2334" t="str">
        <f>IF(Restaurants[[#This Row],[Rating]]&gt;=4.5,"Excellent",
IF(Restaurants[[#This Row],[Rating]]&gt;=4,"Very Good",
IF(Restaurants[[#This Row],[Rating]]&gt;=3.5,"Good","Average/Low")))</f>
        <v>Excellent</v>
      </c>
    </row>
    <row r="2335" spans="1:31" x14ac:dyDescent="0.3">
      <c r="A2335" t="s">
        <v>220</v>
      </c>
      <c r="B2335" t="s">
        <v>889</v>
      </c>
      <c r="C2335" t="s">
        <v>29</v>
      </c>
      <c r="D2335" t="s">
        <v>83</v>
      </c>
      <c r="E2335">
        <v>0</v>
      </c>
      <c r="F2335">
        <v>195</v>
      </c>
      <c r="G2335" t="s">
        <v>220</v>
      </c>
      <c r="H2335">
        <v>2017</v>
      </c>
      <c r="I2335">
        <v>14</v>
      </c>
      <c r="J2335">
        <v>4.5999999999999996</v>
      </c>
      <c r="K2335" t="s">
        <v>85</v>
      </c>
      <c r="L2335">
        <v>8</v>
      </c>
      <c r="M2335" t="s">
        <v>160</v>
      </c>
      <c r="N2335" t="s">
        <v>210</v>
      </c>
      <c r="O2335" t="s">
        <v>45</v>
      </c>
      <c r="P2335" t="s">
        <v>36</v>
      </c>
      <c r="Q2335" t="s">
        <v>36</v>
      </c>
      <c r="R2335">
        <v>32</v>
      </c>
      <c r="S2335" t="s">
        <v>37</v>
      </c>
      <c r="T2335" t="s">
        <v>86</v>
      </c>
      <c r="U2335" t="s">
        <v>46</v>
      </c>
      <c r="W2335" t="s">
        <v>40</v>
      </c>
      <c r="X2335">
        <v>383004</v>
      </c>
      <c r="Y2335">
        <v>6148</v>
      </c>
      <c r="Z2335">
        <v>43.769599999999997</v>
      </c>
      <c r="AA2335">
        <v>11.255800000000001</v>
      </c>
      <c r="AB2335" t="str">
        <f>IF(Restaurants[[#This Row],[Years_Operating]]&lt;5,"New",
IF(Restaurants[[#This Row],[Years_Operating]]&lt;15,"Established","Legacy"))</f>
        <v>Established</v>
      </c>
      <c r="AC2335" t="str">
        <f>IF(Restaurants[[#This Row],[Country]]="India","Yes","No")</f>
        <v>No</v>
      </c>
      <c r="AD2335" t="str">
        <f>IF(AND(Restaurants[[#This Row],[Has Online Delivery]]="Yes",Restaurants[[#This Row],[Has Table Booking]]="Yes"),"Online + Table",
IF(Restaurants[[#This Row],[Has Online Delivery]]="Yes","Online Only",
IF(Restaurants[[#This Row],[Has Table Booking]]="Yes","Table Only","None")))</f>
        <v>Online + Table</v>
      </c>
      <c r="AE2335" t="str">
        <f>IF(Restaurants[[#This Row],[Rating]]&gt;=4.5,"Excellent",
IF(Restaurants[[#This Row],[Rating]]&gt;=4,"Very Good",
IF(Restaurants[[#This Row],[Rating]]&gt;=3.5,"Good","Average/Low")))</f>
        <v>Excellent</v>
      </c>
    </row>
    <row r="2336" spans="1:31" x14ac:dyDescent="0.3">
      <c r="A2336" t="s">
        <v>182</v>
      </c>
      <c r="B2336" t="s">
        <v>250</v>
      </c>
      <c r="C2336" t="s">
        <v>251</v>
      </c>
      <c r="D2336" t="s">
        <v>252</v>
      </c>
      <c r="E2336">
        <v>2</v>
      </c>
      <c r="F2336">
        <v>275</v>
      </c>
      <c r="G2336" t="s">
        <v>185</v>
      </c>
      <c r="H2336">
        <v>1998</v>
      </c>
      <c r="I2336">
        <v>20</v>
      </c>
      <c r="J2336">
        <v>4.5999999999999996</v>
      </c>
      <c r="K2336" t="s">
        <v>256</v>
      </c>
      <c r="L2336">
        <v>27</v>
      </c>
      <c r="M2336" t="s">
        <v>33</v>
      </c>
      <c r="N2336" t="s">
        <v>143</v>
      </c>
      <c r="O2336" t="s">
        <v>35</v>
      </c>
      <c r="P2336" t="s">
        <v>36</v>
      </c>
      <c r="Q2336" t="s">
        <v>36</v>
      </c>
      <c r="R2336">
        <v>20</v>
      </c>
      <c r="S2336" t="s">
        <v>37</v>
      </c>
      <c r="T2336" t="s">
        <v>63</v>
      </c>
      <c r="U2336" t="s">
        <v>46</v>
      </c>
      <c r="V2336" t="s">
        <v>1075</v>
      </c>
      <c r="W2336" t="s">
        <v>80</v>
      </c>
      <c r="X2336">
        <v>178259</v>
      </c>
      <c r="Y2336">
        <v>632</v>
      </c>
      <c r="Z2336">
        <v>28.7041</v>
      </c>
      <c r="AA2336">
        <v>77.102500000000006</v>
      </c>
      <c r="AB2336" t="str">
        <f>IF(Restaurants[[#This Row],[Years_Operating]]&lt;5,"New",
IF(Restaurants[[#This Row],[Years_Operating]]&lt;15,"Established","Legacy"))</f>
        <v>Legacy</v>
      </c>
      <c r="AC2336" t="str">
        <f>IF(Restaurants[[#This Row],[Country]]="India","Yes","No")</f>
        <v>Yes</v>
      </c>
      <c r="AD2336" t="str">
        <f>IF(AND(Restaurants[[#This Row],[Has Online Delivery]]="Yes",Restaurants[[#This Row],[Has Table Booking]]="Yes"),"Online + Table",
IF(Restaurants[[#This Row],[Has Online Delivery]]="Yes","Online Only",
IF(Restaurants[[#This Row],[Has Table Booking]]="Yes","Table Only","None")))</f>
        <v>Online + Table</v>
      </c>
      <c r="AE2336" t="str">
        <f>IF(Restaurants[[#This Row],[Rating]]&gt;=4.5,"Excellent",
IF(Restaurants[[#This Row],[Rating]]&gt;=4,"Very Good",
IF(Restaurants[[#This Row],[Rating]]&gt;=3.5,"Good","Average/Low")))</f>
        <v>Excellent</v>
      </c>
    </row>
    <row r="2337" spans="1:31" x14ac:dyDescent="0.3">
      <c r="A2337" t="s">
        <v>220</v>
      </c>
      <c r="B2337" t="s">
        <v>195</v>
      </c>
      <c r="C2337" t="s">
        <v>196</v>
      </c>
      <c r="D2337" t="s">
        <v>928</v>
      </c>
      <c r="E2337">
        <v>0</v>
      </c>
      <c r="F2337">
        <v>195</v>
      </c>
      <c r="G2337" t="s">
        <v>220</v>
      </c>
      <c r="H2337">
        <v>2017</v>
      </c>
      <c r="I2337">
        <v>14</v>
      </c>
      <c r="J2337">
        <v>4.5999999999999996</v>
      </c>
      <c r="K2337" t="s">
        <v>929</v>
      </c>
      <c r="L2337">
        <v>8</v>
      </c>
      <c r="M2337" t="s">
        <v>160</v>
      </c>
      <c r="N2337" t="s">
        <v>210</v>
      </c>
      <c r="O2337" t="s">
        <v>45</v>
      </c>
      <c r="P2337" t="s">
        <v>37</v>
      </c>
      <c r="Q2337" t="s">
        <v>37</v>
      </c>
      <c r="R2337">
        <v>35</v>
      </c>
      <c r="S2337" t="s">
        <v>37</v>
      </c>
      <c r="T2337" t="s">
        <v>86</v>
      </c>
      <c r="U2337" t="s">
        <v>46</v>
      </c>
      <c r="W2337" t="s">
        <v>103</v>
      </c>
      <c r="X2337">
        <v>166857</v>
      </c>
      <c r="Y2337">
        <v>2765</v>
      </c>
      <c r="Z2337">
        <v>51.507399999999997</v>
      </c>
      <c r="AA2337">
        <v>-0.1278</v>
      </c>
      <c r="AB2337" t="str">
        <f>IF(Restaurants[[#This Row],[Years_Operating]]&lt;5,"New",
IF(Restaurants[[#This Row],[Years_Operating]]&lt;15,"Established","Legacy"))</f>
        <v>Established</v>
      </c>
      <c r="AC2337" t="str">
        <f>IF(Restaurants[[#This Row],[Country]]="India","Yes","No")</f>
        <v>No</v>
      </c>
      <c r="AD2337" t="str">
        <f>IF(AND(Restaurants[[#This Row],[Has Online Delivery]]="Yes",Restaurants[[#This Row],[Has Table Booking]]="Yes"),"Online + Table",
IF(Restaurants[[#This Row],[Has Online Delivery]]="Yes","Online Only",
IF(Restaurants[[#This Row],[Has Table Booking]]="Yes","Table Only","None")))</f>
        <v>None</v>
      </c>
      <c r="AE2337" t="str">
        <f>IF(Restaurants[[#This Row],[Rating]]&gt;=4.5,"Excellent",
IF(Restaurants[[#This Row],[Rating]]&gt;=4,"Very Good",
IF(Restaurants[[#This Row],[Rating]]&gt;=3.5,"Good","Average/Low")))</f>
        <v>Excellent</v>
      </c>
    </row>
    <row r="2338" spans="1:31" x14ac:dyDescent="0.3">
      <c r="A2338" t="s">
        <v>124</v>
      </c>
      <c r="B2338" t="s">
        <v>933</v>
      </c>
      <c r="C2338" t="s">
        <v>251</v>
      </c>
      <c r="D2338" t="s">
        <v>935</v>
      </c>
      <c r="E2338">
        <v>3</v>
      </c>
      <c r="F2338">
        <v>385</v>
      </c>
      <c r="G2338" t="s">
        <v>127</v>
      </c>
      <c r="H2338">
        <v>2005</v>
      </c>
      <c r="I2338">
        <v>64</v>
      </c>
      <c r="J2338">
        <v>4.7</v>
      </c>
      <c r="K2338" t="s">
        <v>936</v>
      </c>
      <c r="L2338">
        <v>20</v>
      </c>
      <c r="M2338" t="s">
        <v>33</v>
      </c>
      <c r="N2338" t="s">
        <v>34</v>
      </c>
      <c r="O2338" t="s">
        <v>54</v>
      </c>
      <c r="P2338" t="s">
        <v>37</v>
      </c>
      <c r="Q2338" t="s">
        <v>36</v>
      </c>
      <c r="R2338">
        <v>44</v>
      </c>
      <c r="S2338" t="s">
        <v>36</v>
      </c>
      <c r="T2338" t="s">
        <v>55</v>
      </c>
      <c r="U2338" t="s">
        <v>46</v>
      </c>
      <c r="V2338" t="s">
        <v>1076</v>
      </c>
      <c r="W2338" t="s">
        <v>80</v>
      </c>
      <c r="X2338">
        <v>329606</v>
      </c>
      <c r="Y2338">
        <v>2035</v>
      </c>
      <c r="Z2338">
        <v>22.7196</v>
      </c>
      <c r="AA2338">
        <v>75.857699999999994</v>
      </c>
      <c r="AB2338" t="str">
        <f>IF(Restaurants[[#This Row],[Years_Operating]]&lt;5,"New",
IF(Restaurants[[#This Row],[Years_Operating]]&lt;15,"Established","Legacy"))</f>
        <v>Legacy</v>
      </c>
      <c r="AC2338" t="str">
        <f>IF(Restaurants[[#This Row],[Country]]="India","Yes","No")</f>
        <v>Yes</v>
      </c>
      <c r="AD2338" t="str">
        <f>IF(AND(Restaurants[[#This Row],[Has Online Delivery]]="Yes",Restaurants[[#This Row],[Has Table Booking]]="Yes"),"Online + Table",
IF(Restaurants[[#This Row],[Has Online Delivery]]="Yes","Online Only",
IF(Restaurants[[#This Row],[Has Table Booking]]="Yes","Table Only","None")))</f>
        <v>Table Only</v>
      </c>
      <c r="AE2338" t="str">
        <f>IF(Restaurants[[#This Row],[Rating]]&gt;=4.5,"Excellent",
IF(Restaurants[[#This Row],[Rating]]&gt;=4,"Very Good",
IF(Restaurants[[#This Row],[Rating]]&gt;=3.5,"Good","Average/Low")))</f>
        <v>Excellent</v>
      </c>
    </row>
    <row r="2339" spans="1:31" x14ac:dyDescent="0.3">
      <c r="A2339" t="s">
        <v>215</v>
      </c>
      <c r="B2339" t="s">
        <v>93</v>
      </c>
      <c r="C2339" t="s">
        <v>50</v>
      </c>
      <c r="D2339" t="s">
        <v>878</v>
      </c>
      <c r="E2339">
        <v>0</v>
      </c>
      <c r="F2339">
        <v>155</v>
      </c>
      <c r="G2339" t="s">
        <v>219</v>
      </c>
      <c r="H2339">
        <v>2000</v>
      </c>
      <c r="I2339">
        <v>55</v>
      </c>
      <c r="J2339">
        <v>4.7</v>
      </c>
      <c r="K2339" t="s">
        <v>911</v>
      </c>
      <c r="L2339">
        <v>25</v>
      </c>
      <c r="M2339" t="s">
        <v>160</v>
      </c>
      <c r="N2339" t="s">
        <v>210</v>
      </c>
      <c r="O2339" t="s">
        <v>54</v>
      </c>
      <c r="P2339" t="s">
        <v>37</v>
      </c>
      <c r="Q2339" t="s">
        <v>36</v>
      </c>
      <c r="R2339">
        <v>26</v>
      </c>
      <c r="S2339" t="s">
        <v>37</v>
      </c>
      <c r="T2339" t="s">
        <v>55</v>
      </c>
      <c r="U2339" t="s">
        <v>46</v>
      </c>
      <c r="W2339" t="s">
        <v>47</v>
      </c>
      <c r="X2339">
        <v>475462</v>
      </c>
      <c r="Y2339">
        <v>3298</v>
      </c>
      <c r="Z2339">
        <v>37.774900000000002</v>
      </c>
      <c r="AA2339">
        <v>-122.4194</v>
      </c>
      <c r="AB2339" t="str">
        <f>IF(Restaurants[[#This Row],[Years_Operating]]&lt;5,"New",
IF(Restaurants[[#This Row],[Years_Operating]]&lt;15,"Established","Legacy"))</f>
        <v>Legacy</v>
      </c>
      <c r="AC2339" t="str">
        <f>IF(Restaurants[[#This Row],[Country]]="India","Yes","No")</f>
        <v>No</v>
      </c>
      <c r="AD2339" t="str">
        <f>IF(AND(Restaurants[[#This Row],[Has Online Delivery]]="Yes",Restaurants[[#This Row],[Has Table Booking]]="Yes"),"Online + Table",
IF(Restaurants[[#This Row],[Has Online Delivery]]="Yes","Online Only",
IF(Restaurants[[#This Row],[Has Table Booking]]="Yes","Table Only","None")))</f>
        <v>Table Only</v>
      </c>
      <c r="AE2339" t="str">
        <f>IF(Restaurants[[#This Row],[Rating]]&gt;=4.5,"Excellent",
IF(Restaurants[[#This Row],[Rating]]&gt;=4,"Very Good",
IF(Restaurants[[#This Row],[Rating]]&gt;=3.5,"Good","Average/Low")))</f>
        <v>Excellent</v>
      </c>
    </row>
    <row r="2340" spans="1:31" x14ac:dyDescent="0.3">
      <c r="A2340" t="s">
        <v>229</v>
      </c>
      <c r="B2340" t="s">
        <v>275</v>
      </c>
      <c r="C2340" t="s">
        <v>251</v>
      </c>
      <c r="D2340" t="s">
        <v>267</v>
      </c>
      <c r="E2340">
        <v>0</v>
      </c>
      <c r="F2340">
        <v>145</v>
      </c>
      <c r="G2340" t="s">
        <v>233</v>
      </c>
      <c r="H2340">
        <v>2006</v>
      </c>
      <c r="I2340">
        <v>40</v>
      </c>
      <c r="J2340">
        <v>4.5999999999999996</v>
      </c>
      <c r="K2340" t="s">
        <v>268</v>
      </c>
      <c r="L2340">
        <v>19</v>
      </c>
      <c r="M2340" t="s">
        <v>204</v>
      </c>
      <c r="N2340" t="s">
        <v>210</v>
      </c>
      <c r="O2340" t="s">
        <v>211</v>
      </c>
      <c r="P2340" t="s">
        <v>36</v>
      </c>
      <c r="Q2340" t="s">
        <v>36</v>
      </c>
      <c r="R2340">
        <v>64</v>
      </c>
      <c r="S2340" t="s">
        <v>36</v>
      </c>
      <c r="T2340" t="s">
        <v>63</v>
      </c>
      <c r="U2340" t="s">
        <v>39</v>
      </c>
      <c r="V2340" t="s">
        <v>1077</v>
      </c>
      <c r="W2340" t="s">
        <v>64</v>
      </c>
      <c r="X2340">
        <v>63707</v>
      </c>
      <c r="Y2340">
        <v>5774</v>
      </c>
      <c r="Z2340">
        <v>18.520399999999999</v>
      </c>
      <c r="AA2340">
        <v>73.856700000000004</v>
      </c>
      <c r="AB2340" t="str">
        <f>IF(Restaurants[[#This Row],[Years_Operating]]&lt;5,"New",
IF(Restaurants[[#This Row],[Years_Operating]]&lt;15,"Established","Legacy"))</f>
        <v>Legacy</v>
      </c>
      <c r="AC2340" t="str">
        <f>IF(Restaurants[[#This Row],[Country]]="India","Yes","No")</f>
        <v>Yes</v>
      </c>
      <c r="AD2340" t="str">
        <f>IF(AND(Restaurants[[#This Row],[Has Online Delivery]]="Yes",Restaurants[[#This Row],[Has Table Booking]]="Yes"),"Online + Table",
IF(Restaurants[[#This Row],[Has Online Delivery]]="Yes","Online Only",
IF(Restaurants[[#This Row],[Has Table Booking]]="Yes","Table Only","None")))</f>
        <v>Online + Table</v>
      </c>
      <c r="AE2340" t="str">
        <f>IF(Restaurants[[#This Row],[Rating]]&gt;=4.5,"Excellent",
IF(Restaurants[[#This Row],[Rating]]&gt;=4,"Very Good",
IF(Restaurants[[#This Row],[Rating]]&gt;=3.5,"Good","Average/Low")))</f>
        <v>Excellent</v>
      </c>
    </row>
    <row r="2341" spans="1:31" x14ac:dyDescent="0.3">
      <c r="A2341" t="s">
        <v>124</v>
      </c>
      <c r="B2341" t="s">
        <v>862</v>
      </c>
      <c r="C2341" t="s">
        <v>251</v>
      </c>
      <c r="D2341" t="s">
        <v>263</v>
      </c>
      <c r="E2341">
        <v>3</v>
      </c>
      <c r="F2341">
        <v>385</v>
      </c>
      <c r="G2341" t="s">
        <v>127</v>
      </c>
      <c r="H2341">
        <v>2005</v>
      </c>
      <c r="I2341">
        <v>64</v>
      </c>
      <c r="J2341">
        <v>4.7</v>
      </c>
      <c r="K2341" t="s">
        <v>264</v>
      </c>
      <c r="L2341">
        <v>20</v>
      </c>
      <c r="M2341" t="s">
        <v>33</v>
      </c>
      <c r="N2341" t="s">
        <v>34</v>
      </c>
      <c r="O2341" t="s">
        <v>54</v>
      </c>
      <c r="P2341" t="s">
        <v>37</v>
      </c>
      <c r="Q2341" t="s">
        <v>37</v>
      </c>
      <c r="R2341">
        <v>31</v>
      </c>
      <c r="S2341" t="s">
        <v>36</v>
      </c>
      <c r="T2341" t="s">
        <v>63</v>
      </c>
      <c r="U2341" t="s">
        <v>69</v>
      </c>
      <c r="V2341" t="s">
        <v>1078</v>
      </c>
      <c r="W2341" t="s">
        <v>70</v>
      </c>
      <c r="X2341">
        <v>365159</v>
      </c>
      <c r="Y2341">
        <v>1598</v>
      </c>
      <c r="Z2341">
        <v>21.170200000000001</v>
      </c>
      <c r="AA2341">
        <v>72.831100000000006</v>
      </c>
      <c r="AB2341" t="str">
        <f>IF(Restaurants[[#This Row],[Years_Operating]]&lt;5,"New",
IF(Restaurants[[#This Row],[Years_Operating]]&lt;15,"Established","Legacy"))</f>
        <v>Legacy</v>
      </c>
      <c r="AC2341" t="str">
        <f>IF(Restaurants[[#This Row],[Country]]="India","Yes","No")</f>
        <v>Yes</v>
      </c>
      <c r="AD2341" t="str">
        <f>IF(AND(Restaurants[[#This Row],[Has Online Delivery]]="Yes",Restaurants[[#This Row],[Has Table Booking]]="Yes"),"Online + Table",
IF(Restaurants[[#This Row],[Has Online Delivery]]="Yes","Online Only",
IF(Restaurants[[#This Row],[Has Table Booking]]="Yes","Table Only","None")))</f>
        <v>None</v>
      </c>
      <c r="AE2341" t="str">
        <f>IF(Restaurants[[#This Row],[Rating]]&gt;=4.5,"Excellent",
IF(Restaurants[[#This Row],[Rating]]&gt;=4,"Very Good",
IF(Restaurants[[#This Row],[Rating]]&gt;=3.5,"Good","Average/Low")))</f>
        <v>Excellent</v>
      </c>
    </row>
    <row r="2342" spans="1:31" x14ac:dyDescent="0.3">
      <c r="A2342" t="s">
        <v>154</v>
      </c>
      <c r="B2342" t="s">
        <v>93</v>
      </c>
      <c r="C2342" t="s">
        <v>50</v>
      </c>
      <c r="D2342" t="s">
        <v>878</v>
      </c>
      <c r="E2342">
        <v>2</v>
      </c>
      <c r="F2342">
        <v>245</v>
      </c>
      <c r="G2342" t="s">
        <v>158</v>
      </c>
      <c r="H2342">
        <v>2010</v>
      </c>
      <c r="I2342">
        <v>48</v>
      </c>
      <c r="J2342">
        <v>4.7</v>
      </c>
      <c r="K2342" t="s">
        <v>879</v>
      </c>
      <c r="L2342">
        <v>15</v>
      </c>
      <c r="M2342" t="s">
        <v>160</v>
      </c>
      <c r="N2342" t="s">
        <v>143</v>
      </c>
      <c r="O2342" t="s">
        <v>35</v>
      </c>
      <c r="P2342" t="s">
        <v>37</v>
      </c>
      <c r="Q2342" t="s">
        <v>37</v>
      </c>
      <c r="R2342">
        <v>20</v>
      </c>
      <c r="S2342" t="s">
        <v>37</v>
      </c>
      <c r="T2342" t="s">
        <v>86</v>
      </c>
      <c r="U2342" t="s">
        <v>69</v>
      </c>
      <c r="W2342" t="s">
        <v>132</v>
      </c>
      <c r="X2342">
        <v>362601</v>
      </c>
      <c r="Y2342">
        <v>7929</v>
      </c>
      <c r="Z2342">
        <v>37.774900000000002</v>
      </c>
      <c r="AA2342">
        <v>-122.4194</v>
      </c>
      <c r="AB2342" t="str">
        <f>IF(Restaurants[[#This Row],[Years_Operating]]&lt;5,"New",
IF(Restaurants[[#This Row],[Years_Operating]]&lt;15,"Established","Legacy"))</f>
        <v>Legacy</v>
      </c>
      <c r="AC2342" t="str">
        <f>IF(Restaurants[[#This Row],[Country]]="India","Yes","No")</f>
        <v>No</v>
      </c>
      <c r="AD2342" t="str">
        <f>IF(AND(Restaurants[[#This Row],[Has Online Delivery]]="Yes",Restaurants[[#This Row],[Has Table Booking]]="Yes"),"Online + Table",
IF(Restaurants[[#This Row],[Has Online Delivery]]="Yes","Online Only",
IF(Restaurants[[#This Row],[Has Table Booking]]="Yes","Table Only","None")))</f>
        <v>None</v>
      </c>
      <c r="AE2342" t="str">
        <f>IF(Restaurants[[#This Row],[Rating]]&gt;=4.5,"Excellent",
IF(Restaurants[[#This Row],[Rating]]&gt;=4,"Very Good",
IF(Restaurants[[#This Row],[Rating]]&gt;=3.5,"Good","Average/Low")))</f>
        <v>Excellent</v>
      </c>
    </row>
    <row r="2343" spans="1:31" x14ac:dyDescent="0.3">
      <c r="A2343" t="s">
        <v>71</v>
      </c>
      <c r="B2343" t="s">
        <v>862</v>
      </c>
      <c r="C2343" t="s">
        <v>251</v>
      </c>
      <c r="D2343" t="s">
        <v>278</v>
      </c>
      <c r="E2343">
        <v>3</v>
      </c>
      <c r="F2343">
        <v>380</v>
      </c>
      <c r="G2343" t="s">
        <v>75</v>
      </c>
      <c r="H2343">
        <v>2008</v>
      </c>
      <c r="I2343">
        <v>23</v>
      </c>
      <c r="J2343">
        <v>4.8</v>
      </c>
      <c r="K2343" t="s">
        <v>291</v>
      </c>
      <c r="L2343">
        <v>17</v>
      </c>
      <c r="M2343" t="s">
        <v>33</v>
      </c>
      <c r="N2343" t="s">
        <v>34</v>
      </c>
      <c r="O2343" t="s">
        <v>35</v>
      </c>
      <c r="P2343" t="s">
        <v>36</v>
      </c>
      <c r="Q2343" t="s">
        <v>37</v>
      </c>
      <c r="R2343">
        <v>72</v>
      </c>
      <c r="S2343" t="s">
        <v>37</v>
      </c>
      <c r="T2343" t="s">
        <v>55</v>
      </c>
      <c r="U2343" t="s">
        <v>32</v>
      </c>
      <c r="V2343" t="s">
        <v>1079</v>
      </c>
      <c r="W2343" t="s">
        <v>108</v>
      </c>
      <c r="X2343">
        <v>312990</v>
      </c>
      <c r="Y2343">
        <v>6349</v>
      </c>
      <c r="Z2343">
        <v>21.170200000000001</v>
      </c>
      <c r="AA2343">
        <v>72.831100000000006</v>
      </c>
      <c r="AB2343" t="str">
        <f>IF(Restaurants[[#This Row],[Years_Operating]]&lt;5,"New",
IF(Restaurants[[#This Row],[Years_Operating]]&lt;15,"Established","Legacy"))</f>
        <v>Legacy</v>
      </c>
      <c r="AC2343" t="str">
        <f>IF(Restaurants[[#This Row],[Country]]="India","Yes","No")</f>
        <v>Yes</v>
      </c>
      <c r="AD2343" t="str">
        <f>IF(AND(Restaurants[[#This Row],[Has Online Delivery]]="Yes",Restaurants[[#This Row],[Has Table Booking]]="Yes"),"Online + Table",
IF(Restaurants[[#This Row],[Has Online Delivery]]="Yes","Online Only",
IF(Restaurants[[#This Row],[Has Table Booking]]="Yes","Table Only","None")))</f>
        <v>Online Only</v>
      </c>
      <c r="AE2343" t="str">
        <f>IF(Restaurants[[#This Row],[Rating]]&gt;=4.5,"Excellent",
IF(Restaurants[[#This Row],[Rating]]&gt;=4,"Very Good",
IF(Restaurants[[#This Row],[Rating]]&gt;=3.5,"Good","Average/Low")))</f>
        <v>Excellent</v>
      </c>
    </row>
    <row r="2344" spans="1:31" x14ac:dyDescent="0.3">
      <c r="A2344" t="s">
        <v>144</v>
      </c>
      <c r="B2344" t="s">
        <v>93</v>
      </c>
      <c r="C2344" t="s">
        <v>50</v>
      </c>
      <c r="D2344" t="s">
        <v>878</v>
      </c>
      <c r="E2344">
        <v>2</v>
      </c>
      <c r="F2344">
        <v>280</v>
      </c>
      <c r="G2344" t="s">
        <v>148</v>
      </c>
      <c r="H2344">
        <v>2007</v>
      </c>
      <c r="I2344">
        <v>26</v>
      </c>
      <c r="J2344">
        <v>4.7</v>
      </c>
      <c r="K2344" t="s">
        <v>911</v>
      </c>
      <c r="L2344">
        <v>18</v>
      </c>
      <c r="M2344" t="s">
        <v>33</v>
      </c>
      <c r="N2344" t="s">
        <v>143</v>
      </c>
      <c r="O2344" t="s">
        <v>45</v>
      </c>
      <c r="P2344" t="s">
        <v>37</v>
      </c>
      <c r="Q2344" t="s">
        <v>37</v>
      </c>
      <c r="R2344">
        <v>52</v>
      </c>
      <c r="S2344" t="s">
        <v>37</v>
      </c>
      <c r="T2344" t="s">
        <v>63</v>
      </c>
      <c r="U2344" t="s">
        <v>32</v>
      </c>
      <c r="W2344" t="s">
        <v>70</v>
      </c>
      <c r="X2344">
        <v>394860</v>
      </c>
      <c r="Y2344">
        <v>2024</v>
      </c>
      <c r="Z2344">
        <v>37.774900000000002</v>
      </c>
      <c r="AA2344">
        <v>-122.4194</v>
      </c>
      <c r="AB2344" t="str">
        <f>IF(Restaurants[[#This Row],[Years_Operating]]&lt;5,"New",
IF(Restaurants[[#This Row],[Years_Operating]]&lt;15,"Established","Legacy"))</f>
        <v>Legacy</v>
      </c>
      <c r="AC2344" t="str">
        <f>IF(Restaurants[[#This Row],[Country]]="India","Yes","No")</f>
        <v>No</v>
      </c>
      <c r="AD2344" t="str">
        <f>IF(AND(Restaurants[[#This Row],[Has Online Delivery]]="Yes",Restaurants[[#This Row],[Has Table Booking]]="Yes"),"Online + Table",
IF(Restaurants[[#This Row],[Has Online Delivery]]="Yes","Online Only",
IF(Restaurants[[#This Row],[Has Table Booking]]="Yes","Table Only","None")))</f>
        <v>None</v>
      </c>
      <c r="AE2344" t="str">
        <f>IF(Restaurants[[#This Row],[Rating]]&gt;=4.5,"Excellent",
IF(Restaurants[[#This Row],[Rating]]&gt;=4,"Very Good",
IF(Restaurants[[#This Row],[Rating]]&gt;=3.5,"Good","Average/Low")))</f>
        <v>Excellent</v>
      </c>
    </row>
    <row r="2345" spans="1:31" x14ac:dyDescent="0.3">
      <c r="A2345" t="s">
        <v>173</v>
      </c>
      <c r="B2345" t="s">
        <v>913</v>
      </c>
      <c r="C2345" t="s">
        <v>146</v>
      </c>
      <c r="D2345" t="s">
        <v>894</v>
      </c>
      <c r="E2345">
        <v>2</v>
      </c>
      <c r="F2345">
        <v>285</v>
      </c>
      <c r="G2345" t="s">
        <v>174</v>
      </c>
      <c r="H2345">
        <v>2010</v>
      </c>
      <c r="I2345">
        <v>30</v>
      </c>
      <c r="J2345">
        <v>4.7</v>
      </c>
      <c r="K2345" t="s">
        <v>1080</v>
      </c>
      <c r="L2345">
        <v>15</v>
      </c>
      <c r="M2345" t="s">
        <v>33</v>
      </c>
      <c r="N2345" t="s">
        <v>143</v>
      </c>
      <c r="O2345" t="s">
        <v>45</v>
      </c>
      <c r="P2345" t="s">
        <v>37</v>
      </c>
      <c r="Q2345" t="s">
        <v>37</v>
      </c>
      <c r="R2345">
        <v>56</v>
      </c>
      <c r="S2345" t="s">
        <v>37</v>
      </c>
      <c r="T2345" t="s">
        <v>55</v>
      </c>
      <c r="U2345" t="s">
        <v>46</v>
      </c>
      <c r="W2345" t="s">
        <v>40</v>
      </c>
      <c r="X2345">
        <v>172104</v>
      </c>
      <c r="Y2345">
        <v>168</v>
      </c>
      <c r="Z2345">
        <v>34.6937</v>
      </c>
      <c r="AA2345">
        <v>135.50229999999999</v>
      </c>
      <c r="AB2345" t="str">
        <f>IF(Restaurants[[#This Row],[Years_Operating]]&lt;5,"New",
IF(Restaurants[[#This Row],[Years_Operating]]&lt;15,"Established","Legacy"))</f>
        <v>Legacy</v>
      </c>
      <c r="AC2345" t="str">
        <f>IF(Restaurants[[#This Row],[Country]]="India","Yes","No")</f>
        <v>No</v>
      </c>
      <c r="AD2345" t="str">
        <f>IF(AND(Restaurants[[#This Row],[Has Online Delivery]]="Yes",Restaurants[[#This Row],[Has Table Booking]]="Yes"),"Online + Table",
IF(Restaurants[[#This Row],[Has Online Delivery]]="Yes","Online Only",
IF(Restaurants[[#This Row],[Has Table Booking]]="Yes","Table Only","None")))</f>
        <v>None</v>
      </c>
      <c r="AE2345" t="str">
        <f>IF(Restaurants[[#This Row],[Rating]]&gt;=4.5,"Excellent",
IF(Restaurants[[#This Row],[Rating]]&gt;=4,"Very Good",
IF(Restaurants[[#This Row],[Rating]]&gt;=3.5,"Good","Average/Low")))</f>
        <v>Excellent</v>
      </c>
    </row>
    <row r="2346" spans="1:31" x14ac:dyDescent="0.3">
      <c r="A2346" t="s">
        <v>111</v>
      </c>
      <c r="B2346" t="s">
        <v>77</v>
      </c>
      <c r="C2346" t="s">
        <v>50</v>
      </c>
      <c r="D2346" t="s">
        <v>870</v>
      </c>
      <c r="E2346">
        <v>3</v>
      </c>
      <c r="F2346">
        <v>305</v>
      </c>
      <c r="G2346" t="s">
        <v>112</v>
      </c>
      <c r="H2346">
        <v>2000</v>
      </c>
      <c r="I2346">
        <v>25</v>
      </c>
      <c r="J2346">
        <v>4.8</v>
      </c>
      <c r="K2346" t="s">
        <v>932</v>
      </c>
      <c r="L2346">
        <v>25</v>
      </c>
      <c r="M2346" t="s">
        <v>33</v>
      </c>
      <c r="N2346" t="s">
        <v>34</v>
      </c>
      <c r="O2346" t="s">
        <v>35</v>
      </c>
      <c r="P2346" t="s">
        <v>37</v>
      </c>
      <c r="Q2346" t="s">
        <v>36</v>
      </c>
      <c r="R2346">
        <v>74</v>
      </c>
      <c r="S2346" t="s">
        <v>37</v>
      </c>
      <c r="T2346" t="s">
        <v>86</v>
      </c>
      <c r="U2346" t="s">
        <v>39</v>
      </c>
      <c r="W2346" t="s">
        <v>108</v>
      </c>
      <c r="X2346">
        <v>98192</v>
      </c>
      <c r="Y2346">
        <v>7358</v>
      </c>
      <c r="Z2346">
        <v>40.712800000000001</v>
      </c>
      <c r="AA2346">
        <v>-74.006</v>
      </c>
      <c r="AB2346" t="str">
        <f>IF(Restaurants[[#This Row],[Years_Operating]]&lt;5,"New",
IF(Restaurants[[#This Row],[Years_Operating]]&lt;15,"Established","Legacy"))</f>
        <v>Legacy</v>
      </c>
      <c r="AC2346" t="str">
        <f>IF(Restaurants[[#This Row],[Country]]="India","Yes","No")</f>
        <v>No</v>
      </c>
      <c r="AD2346" t="str">
        <f>IF(AND(Restaurants[[#This Row],[Has Online Delivery]]="Yes",Restaurants[[#This Row],[Has Table Booking]]="Yes"),"Online + Table",
IF(Restaurants[[#This Row],[Has Online Delivery]]="Yes","Online Only",
IF(Restaurants[[#This Row],[Has Table Booking]]="Yes","Table Only","None")))</f>
        <v>Table Only</v>
      </c>
      <c r="AE2346" t="str">
        <f>IF(Restaurants[[#This Row],[Rating]]&gt;=4.5,"Excellent",
IF(Restaurants[[#This Row],[Rating]]&gt;=4,"Very Good",
IF(Restaurants[[#This Row],[Rating]]&gt;=3.5,"Good","Average/Low")))</f>
        <v>Excellent</v>
      </c>
    </row>
    <row r="2347" spans="1:31" x14ac:dyDescent="0.3">
      <c r="A2347" t="s">
        <v>150</v>
      </c>
      <c r="B2347" t="s">
        <v>105</v>
      </c>
      <c r="C2347" t="s">
        <v>29</v>
      </c>
      <c r="D2347" t="s">
        <v>874</v>
      </c>
      <c r="E2347">
        <v>2</v>
      </c>
      <c r="F2347">
        <v>325</v>
      </c>
      <c r="G2347" t="s">
        <v>153</v>
      </c>
      <c r="H2347">
        <v>2016</v>
      </c>
      <c r="I2347">
        <v>48</v>
      </c>
      <c r="J2347">
        <v>4.7</v>
      </c>
      <c r="K2347" t="s">
        <v>875</v>
      </c>
      <c r="L2347">
        <v>9</v>
      </c>
      <c r="M2347" t="s">
        <v>33</v>
      </c>
      <c r="N2347" t="s">
        <v>143</v>
      </c>
      <c r="O2347" t="s">
        <v>54</v>
      </c>
      <c r="P2347" t="s">
        <v>36</v>
      </c>
      <c r="Q2347" t="s">
        <v>37</v>
      </c>
      <c r="R2347">
        <v>41</v>
      </c>
      <c r="S2347" t="s">
        <v>36</v>
      </c>
      <c r="T2347" t="s">
        <v>63</v>
      </c>
      <c r="U2347" t="s">
        <v>32</v>
      </c>
      <c r="W2347" t="s">
        <v>103</v>
      </c>
      <c r="X2347">
        <v>496442</v>
      </c>
      <c r="Y2347">
        <v>2839</v>
      </c>
      <c r="Z2347">
        <v>41.902799999999999</v>
      </c>
      <c r="AA2347">
        <v>12.4964</v>
      </c>
      <c r="AB2347" t="str">
        <f>IF(Restaurants[[#This Row],[Years_Operating]]&lt;5,"New",
IF(Restaurants[[#This Row],[Years_Operating]]&lt;15,"Established","Legacy"))</f>
        <v>Established</v>
      </c>
      <c r="AC2347" t="str">
        <f>IF(Restaurants[[#This Row],[Country]]="India","Yes","No")</f>
        <v>No</v>
      </c>
      <c r="AD2347" t="str">
        <f>IF(AND(Restaurants[[#This Row],[Has Online Delivery]]="Yes",Restaurants[[#This Row],[Has Table Booking]]="Yes"),"Online + Table",
IF(Restaurants[[#This Row],[Has Online Delivery]]="Yes","Online Only",
IF(Restaurants[[#This Row],[Has Table Booking]]="Yes","Table Only","None")))</f>
        <v>Online Only</v>
      </c>
      <c r="AE2347" t="str">
        <f>IF(Restaurants[[#This Row],[Rating]]&gt;=4.5,"Excellent",
IF(Restaurants[[#This Row],[Rating]]&gt;=4,"Very Good",
IF(Restaurants[[#This Row],[Rating]]&gt;=3.5,"Good","Average/Low")))</f>
        <v>Excellent</v>
      </c>
    </row>
    <row r="2348" spans="1:31" x14ac:dyDescent="0.3">
      <c r="A2348" t="s">
        <v>124</v>
      </c>
      <c r="B2348" t="s">
        <v>145</v>
      </c>
      <c r="C2348" t="s">
        <v>146</v>
      </c>
      <c r="D2348" t="s">
        <v>905</v>
      </c>
      <c r="E2348">
        <v>3</v>
      </c>
      <c r="F2348">
        <v>385</v>
      </c>
      <c r="G2348" t="s">
        <v>127</v>
      </c>
      <c r="H2348">
        <v>2005</v>
      </c>
      <c r="I2348">
        <v>64</v>
      </c>
      <c r="J2348">
        <v>4.7</v>
      </c>
      <c r="K2348" t="s">
        <v>906</v>
      </c>
      <c r="L2348">
        <v>20</v>
      </c>
      <c r="M2348" t="s">
        <v>33</v>
      </c>
      <c r="N2348" t="s">
        <v>34</v>
      </c>
      <c r="O2348" t="s">
        <v>54</v>
      </c>
      <c r="P2348" t="s">
        <v>37</v>
      </c>
      <c r="Q2348" t="s">
        <v>37</v>
      </c>
      <c r="R2348">
        <v>20</v>
      </c>
      <c r="S2348" t="s">
        <v>37</v>
      </c>
      <c r="T2348" t="s">
        <v>38</v>
      </c>
      <c r="U2348" t="s">
        <v>69</v>
      </c>
      <c r="W2348" t="s">
        <v>56</v>
      </c>
      <c r="X2348">
        <v>234994</v>
      </c>
      <c r="Y2348">
        <v>1350</v>
      </c>
      <c r="Z2348">
        <v>35.689500000000002</v>
      </c>
      <c r="AA2348">
        <v>139.6917</v>
      </c>
      <c r="AB2348" t="str">
        <f>IF(Restaurants[[#This Row],[Years_Operating]]&lt;5,"New",
IF(Restaurants[[#This Row],[Years_Operating]]&lt;15,"Established","Legacy"))</f>
        <v>Legacy</v>
      </c>
      <c r="AC2348" t="str">
        <f>IF(Restaurants[[#This Row],[Country]]="India","Yes","No")</f>
        <v>No</v>
      </c>
      <c r="AD2348" t="str">
        <f>IF(AND(Restaurants[[#This Row],[Has Online Delivery]]="Yes",Restaurants[[#This Row],[Has Table Booking]]="Yes"),"Online + Table",
IF(Restaurants[[#This Row],[Has Online Delivery]]="Yes","Online Only",
IF(Restaurants[[#This Row],[Has Table Booking]]="Yes","Table Only","None")))</f>
        <v>None</v>
      </c>
      <c r="AE2348" t="str">
        <f>IF(Restaurants[[#This Row],[Rating]]&gt;=4.5,"Excellent",
IF(Restaurants[[#This Row],[Rating]]&gt;=4,"Very Good",
IF(Restaurants[[#This Row],[Rating]]&gt;=3.5,"Good","Average/Low")))</f>
        <v>Excellent</v>
      </c>
    </row>
    <row r="2349" spans="1:31" x14ac:dyDescent="0.3">
      <c r="A2349" t="s">
        <v>111</v>
      </c>
      <c r="B2349" t="s">
        <v>125</v>
      </c>
      <c r="C2349" t="s">
        <v>50</v>
      </c>
      <c r="D2349" t="s">
        <v>878</v>
      </c>
      <c r="E2349">
        <v>3</v>
      </c>
      <c r="F2349">
        <v>305</v>
      </c>
      <c r="G2349" t="s">
        <v>112</v>
      </c>
      <c r="H2349">
        <v>2000</v>
      </c>
      <c r="I2349">
        <v>25</v>
      </c>
      <c r="J2349">
        <v>4.8</v>
      </c>
      <c r="K2349" t="s">
        <v>911</v>
      </c>
      <c r="L2349">
        <v>25</v>
      </c>
      <c r="M2349" t="s">
        <v>33</v>
      </c>
      <c r="N2349" t="s">
        <v>34</v>
      </c>
      <c r="O2349" t="s">
        <v>35</v>
      </c>
      <c r="P2349" t="s">
        <v>37</v>
      </c>
      <c r="Q2349" t="s">
        <v>37</v>
      </c>
      <c r="R2349">
        <v>70</v>
      </c>
      <c r="S2349" t="s">
        <v>37</v>
      </c>
      <c r="T2349" t="s">
        <v>55</v>
      </c>
      <c r="U2349" t="s">
        <v>69</v>
      </c>
      <c r="W2349" t="s">
        <v>64</v>
      </c>
      <c r="X2349">
        <v>219598</v>
      </c>
      <c r="Y2349">
        <v>5049</v>
      </c>
      <c r="Z2349">
        <v>41.878100000000003</v>
      </c>
      <c r="AA2349">
        <v>-87.629800000000003</v>
      </c>
      <c r="AB2349" t="str">
        <f>IF(Restaurants[[#This Row],[Years_Operating]]&lt;5,"New",
IF(Restaurants[[#This Row],[Years_Operating]]&lt;15,"Established","Legacy"))</f>
        <v>Legacy</v>
      </c>
      <c r="AC2349" t="str">
        <f>IF(Restaurants[[#This Row],[Country]]="India","Yes","No")</f>
        <v>No</v>
      </c>
      <c r="AD2349" t="str">
        <f>IF(AND(Restaurants[[#This Row],[Has Online Delivery]]="Yes",Restaurants[[#This Row],[Has Table Booking]]="Yes"),"Online + Table",
IF(Restaurants[[#This Row],[Has Online Delivery]]="Yes","Online Only",
IF(Restaurants[[#This Row],[Has Table Booking]]="Yes","Table Only","None")))</f>
        <v>None</v>
      </c>
      <c r="AE2349" t="str">
        <f>IF(Restaurants[[#This Row],[Rating]]&gt;=4.5,"Excellent",
IF(Restaurants[[#This Row],[Rating]]&gt;=4,"Very Good",
IF(Restaurants[[#This Row],[Rating]]&gt;=3.5,"Good","Average/Low")))</f>
        <v>Excellent</v>
      </c>
    </row>
    <row r="2350" spans="1:31" x14ac:dyDescent="0.3">
      <c r="A2350" t="s">
        <v>182</v>
      </c>
      <c r="B2350" t="s">
        <v>873</v>
      </c>
      <c r="C2350" t="s">
        <v>29</v>
      </c>
      <c r="D2350" t="s">
        <v>874</v>
      </c>
      <c r="E2350">
        <v>2</v>
      </c>
      <c r="F2350">
        <v>275</v>
      </c>
      <c r="G2350" t="s">
        <v>185</v>
      </c>
      <c r="H2350">
        <v>1998</v>
      </c>
      <c r="I2350">
        <v>20</v>
      </c>
      <c r="J2350">
        <v>4.5999999999999996</v>
      </c>
      <c r="K2350" t="s">
        <v>890</v>
      </c>
      <c r="L2350">
        <v>27</v>
      </c>
      <c r="M2350" t="s">
        <v>33</v>
      </c>
      <c r="N2350" t="s">
        <v>143</v>
      </c>
      <c r="O2350" t="s">
        <v>35</v>
      </c>
      <c r="P2350" t="s">
        <v>37</v>
      </c>
      <c r="Q2350" t="s">
        <v>36</v>
      </c>
      <c r="R2350">
        <v>51</v>
      </c>
      <c r="S2350" t="s">
        <v>37</v>
      </c>
      <c r="T2350" t="s">
        <v>38</v>
      </c>
      <c r="U2350" t="s">
        <v>39</v>
      </c>
      <c r="W2350" t="s">
        <v>70</v>
      </c>
      <c r="X2350">
        <v>418892</v>
      </c>
      <c r="Y2350">
        <v>6259</v>
      </c>
      <c r="Z2350">
        <v>45.464199999999998</v>
      </c>
      <c r="AA2350">
        <v>9.19</v>
      </c>
      <c r="AB2350" t="str">
        <f>IF(Restaurants[[#This Row],[Years_Operating]]&lt;5,"New",
IF(Restaurants[[#This Row],[Years_Operating]]&lt;15,"Established","Legacy"))</f>
        <v>Legacy</v>
      </c>
      <c r="AC2350" t="str">
        <f>IF(Restaurants[[#This Row],[Country]]="India","Yes","No")</f>
        <v>No</v>
      </c>
      <c r="AD2350" t="str">
        <f>IF(AND(Restaurants[[#This Row],[Has Online Delivery]]="Yes",Restaurants[[#This Row],[Has Table Booking]]="Yes"),"Online + Table",
IF(Restaurants[[#This Row],[Has Online Delivery]]="Yes","Online Only",
IF(Restaurants[[#This Row],[Has Table Booking]]="Yes","Table Only","None")))</f>
        <v>Table Only</v>
      </c>
      <c r="AE2350" t="str">
        <f>IF(Restaurants[[#This Row],[Rating]]&gt;=4.5,"Excellent",
IF(Restaurants[[#This Row],[Rating]]&gt;=4,"Very Good",
IF(Restaurants[[#This Row],[Rating]]&gt;=3.5,"Good","Average/Low")))</f>
        <v>Excellent</v>
      </c>
    </row>
    <row r="2351" spans="1:31" x14ac:dyDescent="0.3">
      <c r="A2351" t="s">
        <v>87</v>
      </c>
      <c r="B2351" t="s">
        <v>125</v>
      </c>
      <c r="C2351" t="s">
        <v>50</v>
      </c>
      <c r="D2351" t="s">
        <v>916</v>
      </c>
      <c r="E2351">
        <v>3</v>
      </c>
      <c r="F2351">
        <v>295</v>
      </c>
      <c r="G2351" t="s">
        <v>91</v>
      </c>
      <c r="H2351">
        <v>1897</v>
      </c>
      <c r="I2351">
        <v>50</v>
      </c>
      <c r="J2351">
        <v>4.8</v>
      </c>
      <c r="K2351" t="s">
        <v>930</v>
      </c>
      <c r="L2351">
        <v>128</v>
      </c>
      <c r="M2351" t="s">
        <v>33</v>
      </c>
      <c r="N2351" t="s">
        <v>34</v>
      </c>
      <c r="O2351" t="s">
        <v>35</v>
      </c>
      <c r="P2351" t="s">
        <v>36</v>
      </c>
      <c r="Q2351" t="s">
        <v>36</v>
      </c>
      <c r="R2351">
        <v>63</v>
      </c>
      <c r="S2351" t="s">
        <v>36</v>
      </c>
      <c r="T2351" t="s">
        <v>86</v>
      </c>
      <c r="U2351" t="s">
        <v>39</v>
      </c>
      <c r="W2351" t="s">
        <v>80</v>
      </c>
      <c r="X2351">
        <v>112768</v>
      </c>
      <c r="Y2351">
        <v>1025</v>
      </c>
      <c r="Z2351">
        <v>41.878100000000003</v>
      </c>
      <c r="AA2351">
        <v>-87.629800000000003</v>
      </c>
      <c r="AB2351" t="str">
        <f>IF(Restaurants[[#This Row],[Years_Operating]]&lt;5,"New",
IF(Restaurants[[#This Row],[Years_Operating]]&lt;15,"Established","Legacy"))</f>
        <v>Legacy</v>
      </c>
      <c r="AC2351" t="str">
        <f>IF(Restaurants[[#This Row],[Country]]="India","Yes","No")</f>
        <v>No</v>
      </c>
      <c r="AD2351" t="str">
        <f>IF(AND(Restaurants[[#This Row],[Has Online Delivery]]="Yes",Restaurants[[#This Row],[Has Table Booking]]="Yes"),"Online + Table",
IF(Restaurants[[#This Row],[Has Online Delivery]]="Yes","Online Only",
IF(Restaurants[[#This Row],[Has Table Booking]]="Yes","Table Only","None")))</f>
        <v>Online + Table</v>
      </c>
      <c r="AE2351" t="str">
        <f>IF(Restaurants[[#This Row],[Rating]]&gt;=4.5,"Excellent",
IF(Restaurants[[#This Row],[Rating]]&gt;=4,"Very Good",
IF(Restaurants[[#This Row],[Rating]]&gt;=3.5,"Good","Average/Low")))</f>
        <v>Excellent</v>
      </c>
    </row>
    <row r="2352" spans="1:31" x14ac:dyDescent="0.3">
      <c r="A2352" t="s">
        <v>71</v>
      </c>
      <c r="B2352" t="s">
        <v>1005</v>
      </c>
      <c r="C2352" t="s">
        <v>942</v>
      </c>
      <c r="D2352" t="s">
        <v>976</v>
      </c>
      <c r="E2352">
        <v>3</v>
      </c>
      <c r="F2352">
        <v>380</v>
      </c>
      <c r="G2352" t="s">
        <v>75</v>
      </c>
      <c r="H2352">
        <v>2008</v>
      </c>
      <c r="I2352">
        <v>23</v>
      </c>
      <c r="J2352">
        <v>4.8</v>
      </c>
      <c r="K2352" t="s">
        <v>977</v>
      </c>
      <c r="L2352">
        <v>17</v>
      </c>
      <c r="M2352" t="s">
        <v>33</v>
      </c>
      <c r="N2352" t="s">
        <v>34</v>
      </c>
      <c r="O2352" t="s">
        <v>35</v>
      </c>
      <c r="P2352" t="s">
        <v>37</v>
      </c>
      <c r="Q2352" t="s">
        <v>37</v>
      </c>
      <c r="R2352">
        <v>26</v>
      </c>
      <c r="S2352" t="s">
        <v>36</v>
      </c>
      <c r="T2352" t="s">
        <v>38</v>
      </c>
      <c r="U2352" t="s">
        <v>69</v>
      </c>
      <c r="W2352" t="s">
        <v>40</v>
      </c>
      <c r="X2352">
        <v>118261</v>
      </c>
      <c r="Y2352">
        <v>6038</v>
      </c>
      <c r="Z2352">
        <v>45.5017</v>
      </c>
      <c r="AA2352">
        <v>-73.567300000000003</v>
      </c>
      <c r="AB2352" t="str">
        <f>IF(Restaurants[[#This Row],[Years_Operating]]&lt;5,"New",
IF(Restaurants[[#This Row],[Years_Operating]]&lt;15,"Established","Legacy"))</f>
        <v>Legacy</v>
      </c>
      <c r="AC2352" t="str">
        <f>IF(Restaurants[[#This Row],[Country]]="India","Yes","No")</f>
        <v>No</v>
      </c>
      <c r="AD2352" t="str">
        <f>IF(AND(Restaurants[[#This Row],[Has Online Delivery]]="Yes",Restaurants[[#This Row],[Has Table Booking]]="Yes"),"Online + Table",
IF(Restaurants[[#This Row],[Has Online Delivery]]="Yes","Online Only",
IF(Restaurants[[#This Row],[Has Table Booking]]="Yes","Table Only","None")))</f>
        <v>None</v>
      </c>
      <c r="AE2352" t="str">
        <f>IF(Restaurants[[#This Row],[Rating]]&gt;=4.5,"Excellent",
IF(Restaurants[[#This Row],[Rating]]&gt;=4,"Very Good",
IF(Restaurants[[#This Row],[Rating]]&gt;=3.5,"Good","Average/Low")))</f>
        <v>Excellent</v>
      </c>
    </row>
    <row r="2353" spans="1:31" x14ac:dyDescent="0.3">
      <c r="A2353" t="s">
        <v>154</v>
      </c>
      <c r="B2353" t="s">
        <v>58</v>
      </c>
      <c r="C2353" t="s">
        <v>59</v>
      </c>
      <c r="D2353" t="s">
        <v>94</v>
      </c>
      <c r="E2353">
        <v>2</v>
      </c>
      <c r="F2353">
        <v>245</v>
      </c>
      <c r="G2353" t="s">
        <v>158</v>
      </c>
      <c r="H2353">
        <v>2010</v>
      </c>
      <c r="I2353">
        <v>48</v>
      </c>
      <c r="J2353">
        <v>4.7</v>
      </c>
      <c r="K2353" t="s">
        <v>96</v>
      </c>
      <c r="L2353">
        <v>15</v>
      </c>
      <c r="M2353" t="s">
        <v>160</v>
      </c>
      <c r="N2353" t="s">
        <v>143</v>
      </c>
      <c r="O2353" t="s">
        <v>35</v>
      </c>
      <c r="P2353" t="s">
        <v>36</v>
      </c>
      <c r="Q2353" t="s">
        <v>36</v>
      </c>
      <c r="R2353">
        <v>72</v>
      </c>
      <c r="S2353" t="s">
        <v>37</v>
      </c>
      <c r="T2353" t="s">
        <v>38</v>
      </c>
      <c r="U2353" t="s">
        <v>39</v>
      </c>
      <c r="W2353" t="s">
        <v>56</v>
      </c>
      <c r="X2353">
        <v>48070</v>
      </c>
      <c r="Y2353">
        <v>5259</v>
      </c>
      <c r="Z2353">
        <v>48.8566</v>
      </c>
      <c r="AA2353">
        <v>2.3521999999999998</v>
      </c>
      <c r="AB2353" t="str">
        <f>IF(Restaurants[[#This Row],[Years_Operating]]&lt;5,"New",
IF(Restaurants[[#This Row],[Years_Operating]]&lt;15,"Established","Legacy"))</f>
        <v>Legacy</v>
      </c>
      <c r="AC2353" t="str">
        <f>IF(Restaurants[[#This Row],[Country]]="India","Yes","No")</f>
        <v>No</v>
      </c>
      <c r="AD2353" t="str">
        <f>IF(AND(Restaurants[[#This Row],[Has Online Delivery]]="Yes",Restaurants[[#This Row],[Has Table Booking]]="Yes"),"Online + Table",
IF(Restaurants[[#This Row],[Has Online Delivery]]="Yes","Online Only",
IF(Restaurants[[#This Row],[Has Table Booking]]="Yes","Table Only","None")))</f>
        <v>Online + Table</v>
      </c>
      <c r="AE2353" t="str">
        <f>IF(Restaurants[[#This Row],[Rating]]&gt;=4.5,"Excellent",
IF(Restaurants[[#This Row],[Rating]]&gt;=4,"Very Good",
IF(Restaurants[[#This Row],[Rating]]&gt;=3.5,"Good","Average/Low")))</f>
        <v>Excellent</v>
      </c>
    </row>
    <row r="2354" spans="1:31" x14ac:dyDescent="0.3">
      <c r="A2354" t="s">
        <v>212</v>
      </c>
      <c r="B2354" t="s">
        <v>880</v>
      </c>
      <c r="C2354" t="s">
        <v>50</v>
      </c>
      <c r="D2354" t="s">
        <v>916</v>
      </c>
      <c r="E2354">
        <v>0</v>
      </c>
      <c r="F2354">
        <v>165</v>
      </c>
      <c r="G2354" t="s">
        <v>214</v>
      </c>
      <c r="H2354">
        <v>2009</v>
      </c>
      <c r="I2354">
        <v>36</v>
      </c>
      <c r="J2354">
        <v>4.7</v>
      </c>
      <c r="K2354" t="s">
        <v>917</v>
      </c>
      <c r="L2354">
        <v>16</v>
      </c>
      <c r="M2354" t="s">
        <v>160</v>
      </c>
      <c r="N2354" t="s">
        <v>210</v>
      </c>
      <c r="O2354" t="s">
        <v>211</v>
      </c>
      <c r="P2354" t="s">
        <v>37</v>
      </c>
      <c r="Q2354" t="s">
        <v>36</v>
      </c>
      <c r="R2354">
        <v>36</v>
      </c>
      <c r="S2354" t="s">
        <v>37</v>
      </c>
      <c r="T2354" t="s">
        <v>86</v>
      </c>
      <c r="U2354" t="s">
        <v>39</v>
      </c>
      <c r="W2354" t="s">
        <v>64</v>
      </c>
      <c r="X2354">
        <v>117953</v>
      </c>
      <c r="Y2354">
        <v>4586</v>
      </c>
      <c r="Z2354">
        <v>29.760400000000001</v>
      </c>
      <c r="AA2354">
        <v>-95.369799999999998</v>
      </c>
      <c r="AB2354" t="str">
        <f>IF(Restaurants[[#This Row],[Years_Operating]]&lt;5,"New",
IF(Restaurants[[#This Row],[Years_Operating]]&lt;15,"Established","Legacy"))</f>
        <v>Legacy</v>
      </c>
      <c r="AC2354" t="str">
        <f>IF(Restaurants[[#This Row],[Country]]="India","Yes","No")</f>
        <v>No</v>
      </c>
      <c r="AD2354" t="str">
        <f>IF(AND(Restaurants[[#This Row],[Has Online Delivery]]="Yes",Restaurants[[#This Row],[Has Table Booking]]="Yes"),"Online + Table",
IF(Restaurants[[#This Row],[Has Online Delivery]]="Yes","Online Only",
IF(Restaurants[[#This Row],[Has Table Booking]]="Yes","Table Only","None")))</f>
        <v>Table Only</v>
      </c>
      <c r="AE2354" t="str">
        <f>IF(Restaurants[[#This Row],[Rating]]&gt;=4.5,"Excellent",
IF(Restaurants[[#This Row],[Rating]]&gt;=4,"Very Good",
IF(Restaurants[[#This Row],[Rating]]&gt;=3.5,"Good","Average/Low")))</f>
        <v>Excellent</v>
      </c>
    </row>
    <row r="2355" spans="1:31" x14ac:dyDescent="0.3">
      <c r="A2355" t="s">
        <v>205</v>
      </c>
      <c r="B2355" t="s">
        <v>290</v>
      </c>
      <c r="C2355" t="s">
        <v>251</v>
      </c>
      <c r="D2355" t="s">
        <v>918</v>
      </c>
      <c r="E2355">
        <v>0</v>
      </c>
      <c r="F2355">
        <v>180</v>
      </c>
      <c r="G2355" t="s">
        <v>209</v>
      </c>
      <c r="H2355">
        <v>2008</v>
      </c>
      <c r="I2355">
        <v>50</v>
      </c>
      <c r="J2355">
        <v>4.8</v>
      </c>
      <c r="K2355" t="s">
        <v>939</v>
      </c>
      <c r="L2355">
        <v>17</v>
      </c>
      <c r="M2355" t="s">
        <v>160</v>
      </c>
      <c r="N2355" t="s">
        <v>210</v>
      </c>
      <c r="O2355" t="s">
        <v>211</v>
      </c>
      <c r="P2355" t="s">
        <v>36</v>
      </c>
      <c r="Q2355" t="s">
        <v>37</v>
      </c>
      <c r="R2355">
        <v>36</v>
      </c>
      <c r="S2355" t="s">
        <v>37</v>
      </c>
      <c r="T2355" t="s">
        <v>63</v>
      </c>
      <c r="U2355" t="s">
        <v>39</v>
      </c>
      <c r="V2355" t="s">
        <v>1081</v>
      </c>
      <c r="W2355" t="s">
        <v>40</v>
      </c>
      <c r="X2355">
        <v>351209</v>
      </c>
      <c r="Y2355">
        <v>5825</v>
      </c>
      <c r="Z2355">
        <v>17.385000000000002</v>
      </c>
      <c r="AA2355">
        <v>78.486699999999999</v>
      </c>
      <c r="AB2355" t="str">
        <f>IF(Restaurants[[#This Row],[Years_Operating]]&lt;5,"New",
IF(Restaurants[[#This Row],[Years_Operating]]&lt;15,"Established","Legacy"))</f>
        <v>Legacy</v>
      </c>
      <c r="AC2355" t="str">
        <f>IF(Restaurants[[#This Row],[Country]]="India","Yes","No")</f>
        <v>Yes</v>
      </c>
      <c r="AD2355" t="str">
        <f>IF(AND(Restaurants[[#This Row],[Has Online Delivery]]="Yes",Restaurants[[#This Row],[Has Table Booking]]="Yes"),"Online + Table",
IF(Restaurants[[#This Row],[Has Online Delivery]]="Yes","Online Only",
IF(Restaurants[[#This Row],[Has Table Booking]]="Yes","Table Only","None")))</f>
        <v>Online Only</v>
      </c>
      <c r="AE2355" t="str">
        <f>IF(Restaurants[[#This Row],[Rating]]&gt;=4.5,"Excellent",
IF(Restaurants[[#This Row],[Rating]]&gt;=4,"Very Good",
IF(Restaurants[[#This Row],[Rating]]&gt;=3.5,"Good","Average/Low")))</f>
        <v>Excellent</v>
      </c>
    </row>
    <row r="2356" spans="1:31" x14ac:dyDescent="0.3">
      <c r="A2356" t="s">
        <v>136</v>
      </c>
      <c r="B2356" t="s">
        <v>255</v>
      </c>
      <c r="C2356" t="s">
        <v>251</v>
      </c>
      <c r="D2356" t="s">
        <v>863</v>
      </c>
      <c r="E2356">
        <v>3</v>
      </c>
      <c r="F2356">
        <v>570</v>
      </c>
      <c r="G2356" t="s">
        <v>140</v>
      </c>
      <c r="H2356">
        <v>2012</v>
      </c>
      <c r="I2356">
        <v>10</v>
      </c>
      <c r="J2356">
        <v>4.5999999999999996</v>
      </c>
      <c r="K2356" t="s">
        <v>864</v>
      </c>
      <c r="L2356">
        <v>13</v>
      </c>
      <c r="M2356" t="s">
        <v>62</v>
      </c>
      <c r="N2356" t="s">
        <v>34</v>
      </c>
      <c r="O2356" t="s">
        <v>45</v>
      </c>
      <c r="P2356" t="s">
        <v>36</v>
      </c>
      <c r="Q2356" t="s">
        <v>37</v>
      </c>
      <c r="R2356">
        <v>46</v>
      </c>
      <c r="S2356" t="s">
        <v>37</v>
      </c>
      <c r="T2356" t="s">
        <v>86</v>
      </c>
      <c r="U2356" t="s">
        <v>32</v>
      </c>
      <c r="V2356" t="s">
        <v>1082</v>
      </c>
      <c r="W2356" t="s">
        <v>47</v>
      </c>
      <c r="X2356">
        <v>81064</v>
      </c>
      <c r="Y2356">
        <v>3058</v>
      </c>
      <c r="Z2356">
        <v>19.076000000000001</v>
      </c>
      <c r="AA2356">
        <v>72.877700000000004</v>
      </c>
      <c r="AB2356" t="str">
        <f>IF(Restaurants[[#This Row],[Years_Operating]]&lt;5,"New",
IF(Restaurants[[#This Row],[Years_Operating]]&lt;15,"Established","Legacy"))</f>
        <v>Established</v>
      </c>
      <c r="AC2356" t="str">
        <f>IF(Restaurants[[#This Row],[Country]]="India","Yes","No")</f>
        <v>Yes</v>
      </c>
      <c r="AD2356" t="str">
        <f>IF(AND(Restaurants[[#This Row],[Has Online Delivery]]="Yes",Restaurants[[#This Row],[Has Table Booking]]="Yes"),"Online + Table",
IF(Restaurants[[#This Row],[Has Online Delivery]]="Yes","Online Only",
IF(Restaurants[[#This Row],[Has Table Booking]]="Yes","Table Only","None")))</f>
        <v>Online Only</v>
      </c>
      <c r="AE2356" t="str">
        <f>IF(Restaurants[[#This Row],[Rating]]&gt;=4.5,"Excellent",
IF(Restaurants[[#This Row],[Rating]]&gt;=4,"Very Good",
IF(Restaurants[[#This Row],[Rating]]&gt;=3.5,"Good","Average/Low")))</f>
        <v>Excellent</v>
      </c>
    </row>
    <row r="2357" spans="1:31" x14ac:dyDescent="0.3">
      <c r="A2357" t="s">
        <v>226</v>
      </c>
      <c r="B2357" t="s">
        <v>77</v>
      </c>
      <c r="C2357" t="s">
        <v>50</v>
      </c>
      <c r="D2357" t="s">
        <v>901</v>
      </c>
      <c r="E2357">
        <v>0</v>
      </c>
      <c r="F2357">
        <v>185</v>
      </c>
      <c r="G2357" t="s">
        <v>228</v>
      </c>
      <c r="H2357">
        <v>2014</v>
      </c>
      <c r="I2357">
        <v>48</v>
      </c>
      <c r="J2357">
        <v>4.5999999999999996</v>
      </c>
      <c r="K2357" t="s">
        <v>902</v>
      </c>
      <c r="L2357">
        <v>11</v>
      </c>
      <c r="M2357" t="s">
        <v>160</v>
      </c>
      <c r="N2357" t="s">
        <v>210</v>
      </c>
      <c r="O2357" t="s">
        <v>45</v>
      </c>
      <c r="P2357" t="s">
        <v>36</v>
      </c>
      <c r="Q2357" t="s">
        <v>37</v>
      </c>
      <c r="R2357">
        <v>24</v>
      </c>
      <c r="S2357" t="s">
        <v>36</v>
      </c>
      <c r="T2357" t="s">
        <v>38</v>
      </c>
      <c r="U2357" t="s">
        <v>69</v>
      </c>
      <c r="W2357" t="s">
        <v>47</v>
      </c>
      <c r="X2357">
        <v>88658</v>
      </c>
      <c r="Y2357">
        <v>2154</v>
      </c>
      <c r="Z2357">
        <v>40.712800000000001</v>
      </c>
      <c r="AA2357">
        <v>-74.006</v>
      </c>
      <c r="AB2357" t="str">
        <f>IF(Restaurants[[#This Row],[Years_Operating]]&lt;5,"New",
IF(Restaurants[[#This Row],[Years_Operating]]&lt;15,"Established","Legacy"))</f>
        <v>Established</v>
      </c>
      <c r="AC2357" t="str">
        <f>IF(Restaurants[[#This Row],[Country]]="India","Yes","No")</f>
        <v>No</v>
      </c>
      <c r="AD2357" t="str">
        <f>IF(AND(Restaurants[[#This Row],[Has Online Delivery]]="Yes",Restaurants[[#This Row],[Has Table Booking]]="Yes"),"Online + Table",
IF(Restaurants[[#This Row],[Has Online Delivery]]="Yes","Online Only",
IF(Restaurants[[#This Row],[Has Table Booking]]="Yes","Table Only","None")))</f>
        <v>Online Only</v>
      </c>
      <c r="AE2357" t="str">
        <f>IF(Restaurants[[#This Row],[Rating]]&gt;=4.5,"Excellent",
IF(Restaurants[[#This Row],[Rating]]&gt;=4,"Very Good",
IF(Restaurants[[#This Row],[Rating]]&gt;=3.5,"Good","Average/Low")))</f>
        <v>Excellent</v>
      </c>
    </row>
    <row r="2358" spans="1:31" x14ac:dyDescent="0.3">
      <c r="A2358" t="s">
        <v>248</v>
      </c>
      <c r="B2358" t="s">
        <v>862</v>
      </c>
      <c r="C2358" t="s">
        <v>251</v>
      </c>
      <c r="D2358" t="s">
        <v>263</v>
      </c>
      <c r="E2358">
        <v>0</v>
      </c>
      <c r="F2358">
        <v>85</v>
      </c>
      <c r="G2358" t="s">
        <v>249</v>
      </c>
      <c r="H2358">
        <v>2014</v>
      </c>
      <c r="I2358">
        <v>38</v>
      </c>
      <c r="J2358">
        <v>4.5</v>
      </c>
      <c r="K2358" t="s">
        <v>264</v>
      </c>
      <c r="L2358">
        <v>11</v>
      </c>
      <c r="M2358" t="s">
        <v>204</v>
      </c>
      <c r="N2358" t="s">
        <v>210</v>
      </c>
      <c r="O2358" t="s">
        <v>35</v>
      </c>
      <c r="P2358" t="s">
        <v>37</v>
      </c>
      <c r="Q2358" t="s">
        <v>37</v>
      </c>
      <c r="R2358">
        <v>42</v>
      </c>
      <c r="S2358" t="s">
        <v>37</v>
      </c>
      <c r="T2358" t="s">
        <v>63</v>
      </c>
      <c r="U2358" t="s">
        <v>69</v>
      </c>
      <c r="V2358" t="s">
        <v>1083</v>
      </c>
      <c r="W2358" t="s">
        <v>56</v>
      </c>
      <c r="X2358">
        <v>402786</v>
      </c>
      <c r="Y2358">
        <v>6515</v>
      </c>
      <c r="Z2358">
        <v>21.170200000000001</v>
      </c>
      <c r="AA2358">
        <v>72.831100000000006</v>
      </c>
      <c r="AB2358" t="str">
        <f>IF(Restaurants[[#This Row],[Years_Operating]]&lt;5,"New",
IF(Restaurants[[#This Row],[Years_Operating]]&lt;15,"Established","Legacy"))</f>
        <v>Established</v>
      </c>
      <c r="AC2358" t="str">
        <f>IF(Restaurants[[#This Row],[Country]]="India","Yes","No")</f>
        <v>Yes</v>
      </c>
      <c r="AD2358" t="str">
        <f>IF(AND(Restaurants[[#This Row],[Has Online Delivery]]="Yes",Restaurants[[#This Row],[Has Table Booking]]="Yes"),"Online + Table",
IF(Restaurants[[#This Row],[Has Online Delivery]]="Yes","Online Only",
IF(Restaurants[[#This Row],[Has Table Booking]]="Yes","Table Only","None")))</f>
        <v>None</v>
      </c>
      <c r="AE2358" t="str">
        <f>IF(Restaurants[[#This Row],[Rating]]&gt;=4.5,"Excellent",
IF(Restaurants[[#This Row],[Rating]]&gt;=4,"Very Good",
IF(Restaurants[[#This Row],[Rating]]&gt;=3.5,"Good","Average/Low")))</f>
        <v>Excellent</v>
      </c>
    </row>
    <row r="2359" spans="1:31" x14ac:dyDescent="0.3">
      <c r="A2359" t="s">
        <v>205</v>
      </c>
      <c r="B2359" t="s">
        <v>261</v>
      </c>
      <c r="C2359" t="s">
        <v>251</v>
      </c>
      <c r="D2359" t="s">
        <v>918</v>
      </c>
      <c r="E2359">
        <v>0</v>
      </c>
      <c r="F2359">
        <v>180</v>
      </c>
      <c r="G2359" t="s">
        <v>209</v>
      </c>
      <c r="H2359">
        <v>2008</v>
      </c>
      <c r="I2359">
        <v>50</v>
      </c>
      <c r="J2359">
        <v>4.8</v>
      </c>
      <c r="K2359" t="s">
        <v>919</v>
      </c>
      <c r="L2359">
        <v>17</v>
      </c>
      <c r="M2359" t="s">
        <v>160</v>
      </c>
      <c r="N2359" t="s">
        <v>210</v>
      </c>
      <c r="O2359" t="s">
        <v>211</v>
      </c>
      <c r="P2359" t="s">
        <v>36</v>
      </c>
      <c r="Q2359" t="s">
        <v>36</v>
      </c>
      <c r="R2359">
        <v>33</v>
      </c>
      <c r="S2359" t="s">
        <v>37</v>
      </c>
      <c r="T2359" t="s">
        <v>86</v>
      </c>
      <c r="U2359" t="s">
        <v>32</v>
      </c>
      <c r="V2359" t="s">
        <v>1084</v>
      </c>
      <c r="W2359" t="s">
        <v>70</v>
      </c>
      <c r="X2359">
        <v>298059</v>
      </c>
      <c r="Y2359">
        <v>7908</v>
      </c>
      <c r="Z2359">
        <v>22.572600000000001</v>
      </c>
      <c r="AA2359">
        <v>88.363900000000001</v>
      </c>
      <c r="AB2359" t="str">
        <f>IF(Restaurants[[#This Row],[Years_Operating]]&lt;5,"New",
IF(Restaurants[[#This Row],[Years_Operating]]&lt;15,"Established","Legacy"))</f>
        <v>Legacy</v>
      </c>
      <c r="AC2359" t="str">
        <f>IF(Restaurants[[#This Row],[Country]]="India","Yes","No")</f>
        <v>Yes</v>
      </c>
      <c r="AD2359" t="str">
        <f>IF(AND(Restaurants[[#This Row],[Has Online Delivery]]="Yes",Restaurants[[#This Row],[Has Table Booking]]="Yes"),"Online + Table",
IF(Restaurants[[#This Row],[Has Online Delivery]]="Yes","Online Only",
IF(Restaurants[[#This Row],[Has Table Booking]]="Yes","Table Only","None")))</f>
        <v>Online + Table</v>
      </c>
      <c r="AE2359" t="str">
        <f>IF(Restaurants[[#This Row],[Rating]]&gt;=4.5,"Excellent",
IF(Restaurants[[#This Row],[Rating]]&gt;=4,"Very Good",
IF(Restaurants[[#This Row],[Rating]]&gt;=3.5,"Good","Average/Low")))</f>
        <v>Excellent</v>
      </c>
    </row>
    <row r="2360" spans="1:31" x14ac:dyDescent="0.3">
      <c r="A2360" t="s">
        <v>81</v>
      </c>
      <c r="B2360" t="s">
        <v>93</v>
      </c>
      <c r="C2360" t="s">
        <v>50</v>
      </c>
      <c r="D2360" t="s">
        <v>901</v>
      </c>
      <c r="E2360">
        <v>3</v>
      </c>
      <c r="F2360">
        <v>310</v>
      </c>
      <c r="G2360" t="s">
        <v>84</v>
      </c>
      <c r="H2360">
        <v>2005</v>
      </c>
      <c r="I2360">
        <v>35</v>
      </c>
      <c r="J2360">
        <v>4.8</v>
      </c>
      <c r="K2360" t="s">
        <v>902</v>
      </c>
      <c r="L2360">
        <v>20</v>
      </c>
      <c r="M2360" t="s">
        <v>33</v>
      </c>
      <c r="N2360" t="s">
        <v>34</v>
      </c>
      <c r="O2360" t="s">
        <v>35</v>
      </c>
      <c r="P2360" t="s">
        <v>36</v>
      </c>
      <c r="Q2360" t="s">
        <v>36</v>
      </c>
      <c r="R2360">
        <v>66</v>
      </c>
      <c r="S2360" t="s">
        <v>37</v>
      </c>
      <c r="T2360" t="s">
        <v>55</v>
      </c>
      <c r="U2360" t="s">
        <v>32</v>
      </c>
      <c r="W2360" t="s">
        <v>56</v>
      </c>
      <c r="X2360">
        <v>150359</v>
      </c>
      <c r="Y2360">
        <v>5496</v>
      </c>
      <c r="Z2360">
        <v>37.774900000000002</v>
      </c>
      <c r="AA2360">
        <v>-122.4194</v>
      </c>
      <c r="AB2360" t="str">
        <f>IF(Restaurants[[#This Row],[Years_Operating]]&lt;5,"New",
IF(Restaurants[[#This Row],[Years_Operating]]&lt;15,"Established","Legacy"))</f>
        <v>Legacy</v>
      </c>
      <c r="AC2360" t="str">
        <f>IF(Restaurants[[#This Row],[Country]]="India","Yes","No")</f>
        <v>No</v>
      </c>
      <c r="AD2360" t="str">
        <f>IF(AND(Restaurants[[#This Row],[Has Online Delivery]]="Yes",Restaurants[[#This Row],[Has Table Booking]]="Yes"),"Online + Table",
IF(Restaurants[[#This Row],[Has Online Delivery]]="Yes","Online Only",
IF(Restaurants[[#This Row],[Has Table Booking]]="Yes","Table Only","None")))</f>
        <v>Online + Table</v>
      </c>
      <c r="AE2360" t="str">
        <f>IF(Restaurants[[#This Row],[Rating]]&gt;=4.5,"Excellent",
IF(Restaurants[[#This Row],[Rating]]&gt;=4,"Very Good",
IF(Restaurants[[#This Row],[Rating]]&gt;=3.5,"Good","Average/Low")))</f>
        <v>Excellent</v>
      </c>
    </row>
    <row r="2361" spans="1:31" x14ac:dyDescent="0.3">
      <c r="A2361" t="s">
        <v>238</v>
      </c>
      <c r="B2361" t="s">
        <v>77</v>
      </c>
      <c r="C2361" t="s">
        <v>50</v>
      </c>
      <c r="D2361" t="s">
        <v>878</v>
      </c>
      <c r="E2361">
        <v>0</v>
      </c>
      <c r="F2361">
        <v>220</v>
      </c>
      <c r="G2361" t="s">
        <v>242</v>
      </c>
      <c r="H2361">
        <v>2011</v>
      </c>
      <c r="I2361">
        <v>50</v>
      </c>
      <c r="J2361">
        <v>4.5</v>
      </c>
      <c r="K2361" t="s">
        <v>911</v>
      </c>
      <c r="L2361">
        <v>14</v>
      </c>
      <c r="M2361" t="s">
        <v>160</v>
      </c>
      <c r="N2361" t="s">
        <v>210</v>
      </c>
      <c r="O2361" t="s">
        <v>35</v>
      </c>
      <c r="P2361" t="s">
        <v>36</v>
      </c>
      <c r="Q2361" t="s">
        <v>36</v>
      </c>
      <c r="R2361">
        <v>58</v>
      </c>
      <c r="S2361" t="s">
        <v>36</v>
      </c>
      <c r="T2361" t="s">
        <v>55</v>
      </c>
      <c r="U2361" t="s">
        <v>32</v>
      </c>
      <c r="W2361" t="s">
        <v>149</v>
      </c>
      <c r="X2361">
        <v>440377</v>
      </c>
      <c r="Y2361">
        <v>2081</v>
      </c>
      <c r="Z2361">
        <v>40.712800000000001</v>
      </c>
      <c r="AA2361">
        <v>-74.006</v>
      </c>
      <c r="AB2361" t="str">
        <f>IF(Restaurants[[#This Row],[Years_Operating]]&lt;5,"New",
IF(Restaurants[[#This Row],[Years_Operating]]&lt;15,"Established","Legacy"))</f>
        <v>Established</v>
      </c>
      <c r="AC2361" t="str">
        <f>IF(Restaurants[[#This Row],[Country]]="India","Yes","No")</f>
        <v>No</v>
      </c>
      <c r="AD2361" t="str">
        <f>IF(AND(Restaurants[[#This Row],[Has Online Delivery]]="Yes",Restaurants[[#This Row],[Has Table Booking]]="Yes"),"Online + Table",
IF(Restaurants[[#This Row],[Has Online Delivery]]="Yes","Online Only",
IF(Restaurants[[#This Row],[Has Table Booking]]="Yes","Table Only","None")))</f>
        <v>Online + Table</v>
      </c>
      <c r="AE2361" t="str">
        <f>IF(Restaurants[[#This Row],[Rating]]&gt;=4.5,"Excellent",
IF(Restaurants[[#This Row],[Rating]]&gt;=4,"Very Good",
IF(Restaurants[[#This Row],[Rating]]&gt;=3.5,"Good","Average/Low")))</f>
        <v>Excellent</v>
      </c>
    </row>
    <row r="2362" spans="1:31" x14ac:dyDescent="0.3">
      <c r="A2362" t="s">
        <v>100</v>
      </c>
      <c r="B2362" t="s">
        <v>77</v>
      </c>
      <c r="C2362" t="s">
        <v>50</v>
      </c>
      <c r="D2362" t="s">
        <v>901</v>
      </c>
      <c r="E2362">
        <v>3</v>
      </c>
      <c r="F2362">
        <v>385</v>
      </c>
      <c r="G2362" t="s">
        <v>102</v>
      </c>
      <c r="H2362">
        <v>2003</v>
      </c>
      <c r="I2362">
        <v>55</v>
      </c>
      <c r="J2362">
        <v>4.8</v>
      </c>
      <c r="K2362" t="s">
        <v>902</v>
      </c>
      <c r="L2362">
        <v>22</v>
      </c>
      <c r="M2362" t="s">
        <v>33</v>
      </c>
      <c r="N2362" t="s">
        <v>34</v>
      </c>
      <c r="O2362" t="s">
        <v>35</v>
      </c>
      <c r="P2362" t="s">
        <v>36</v>
      </c>
      <c r="Q2362" t="s">
        <v>37</v>
      </c>
      <c r="R2362">
        <v>61</v>
      </c>
      <c r="S2362" t="s">
        <v>36</v>
      </c>
      <c r="T2362" t="s">
        <v>55</v>
      </c>
      <c r="U2362" t="s">
        <v>32</v>
      </c>
      <c r="W2362" t="s">
        <v>70</v>
      </c>
      <c r="X2362">
        <v>138503</v>
      </c>
      <c r="Y2362">
        <v>6090</v>
      </c>
      <c r="Z2362">
        <v>40.712800000000001</v>
      </c>
      <c r="AA2362">
        <v>-74.006</v>
      </c>
      <c r="AB2362" t="str">
        <f>IF(Restaurants[[#This Row],[Years_Operating]]&lt;5,"New",
IF(Restaurants[[#This Row],[Years_Operating]]&lt;15,"Established","Legacy"))</f>
        <v>Legacy</v>
      </c>
      <c r="AC2362" t="str">
        <f>IF(Restaurants[[#This Row],[Country]]="India","Yes","No")</f>
        <v>No</v>
      </c>
      <c r="AD2362" t="str">
        <f>IF(AND(Restaurants[[#This Row],[Has Online Delivery]]="Yes",Restaurants[[#This Row],[Has Table Booking]]="Yes"),"Online + Table",
IF(Restaurants[[#This Row],[Has Online Delivery]]="Yes","Online Only",
IF(Restaurants[[#This Row],[Has Table Booking]]="Yes","Table Only","None")))</f>
        <v>Online Only</v>
      </c>
      <c r="AE2362" t="str">
        <f>IF(Restaurants[[#This Row],[Rating]]&gt;=4.5,"Excellent",
IF(Restaurants[[#This Row],[Rating]]&gt;=4,"Very Good",
IF(Restaurants[[#This Row],[Rating]]&gt;=3.5,"Good","Average/Low")))</f>
        <v>Excellent</v>
      </c>
    </row>
    <row r="2363" spans="1:31" x14ac:dyDescent="0.3">
      <c r="A2363" t="s">
        <v>48</v>
      </c>
      <c r="B2363" t="s">
        <v>195</v>
      </c>
      <c r="C2363" t="s">
        <v>196</v>
      </c>
      <c r="D2363" t="s">
        <v>892</v>
      </c>
      <c r="E2363">
        <v>3</v>
      </c>
      <c r="F2363">
        <v>390</v>
      </c>
      <c r="G2363" t="s">
        <v>52</v>
      </c>
      <c r="H2363">
        <v>1994</v>
      </c>
      <c r="I2363">
        <v>60</v>
      </c>
      <c r="J2363">
        <v>4.9000000000000004</v>
      </c>
      <c r="K2363" t="s">
        <v>960</v>
      </c>
      <c r="L2363">
        <v>31</v>
      </c>
      <c r="M2363" t="s">
        <v>33</v>
      </c>
      <c r="N2363" t="s">
        <v>34</v>
      </c>
      <c r="O2363" t="s">
        <v>54</v>
      </c>
      <c r="P2363" t="s">
        <v>36</v>
      </c>
      <c r="Q2363" t="s">
        <v>37</v>
      </c>
      <c r="R2363">
        <v>60</v>
      </c>
      <c r="S2363" t="s">
        <v>36</v>
      </c>
      <c r="T2363" t="s">
        <v>86</v>
      </c>
      <c r="U2363" t="s">
        <v>46</v>
      </c>
      <c r="W2363" t="s">
        <v>80</v>
      </c>
      <c r="X2363">
        <v>326489</v>
      </c>
      <c r="Y2363">
        <v>4706</v>
      </c>
      <c r="Z2363">
        <v>51.507399999999997</v>
      </c>
      <c r="AA2363">
        <v>-0.1278</v>
      </c>
      <c r="AB2363" t="str">
        <f>IF(Restaurants[[#This Row],[Years_Operating]]&lt;5,"New",
IF(Restaurants[[#This Row],[Years_Operating]]&lt;15,"Established","Legacy"))</f>
        <v>Legacy</v>
      </c>
      <c r="AC2363" t="str">
        <f>IF(Restaurants[[#This Row],[Country]]="India","Yes","No")</f>
        <v>No</v>
      </c>
      <c r="AD2363" t="str">
        <f>IF(AND(Restaurants[[#This Row],[Has Online Delivery]]="Yes",Restaurants[[#This Row],[Has Table Booking]]="Yes"),"Online + Table",
IF(Restaurants[[#This Row],[Has Online Delivery]]="Yes","Online Only",
IF(Restaurants[[#This Row],[Has Table Booking]]="Yes","Table Only","None")))</f>
        <v>Online Only</v>
      </c>
      <c r="AE2363" t="str">
        <f>IF(Restaurants[[#This Row],[Rating]]&gt;=4.5,"Excellent",
IF(Restaurants[[#This Row],[Rating]]&gt;=4,"Very Good",
IF(Restaurants[[#This Row],[Rating]]&gt;=3.5,"Good","Average/Low")))</f>
        <v>Excellent</v>
      </c>
    </row>
    <row r="2364" spans="1:31" x14ac:dyDescent="0.3">
      <c r="A2364" t="s">
        <v>104</v>
      </c>
      <c r="B2364" t="s">
        <v>888</v>
      </c>
      <c r="C2364" t="s">
        <v>59</v>
      </c>
      <c r="D2364" t="s">
        <v>51</v>
      </c>
      <c r="E2364">
        <v>3</v>
      </c>
      <c r="F2364">
        <v>310</v>
      </c>
      <c r="G2364" t="s">
        <v>107</v>
      </c>
      <c r="H2364">
        <v>1994</v>
      </c>
      <c r="I2364">
        <v>50</v>
      </c>
      <c r="J2364">
        <v>4.8</v>
      </c>
      <c r="K2364" t="s">
        <v>53</v>
      </c>
      <c r="L2364">
        <v>31</v>
      </c>
      <c r="M2364" t="s">
        <v>33</v>
      </c>
      <c r="N2364" t="s">
        <v>34</v>
      </c>
      <c r="O2364" t="s">
        <v>35</v>
      </c>
      <c r="P2364" t="s">
        <v>37</v>
      </c>
      <c r="Q2364" t="s">
        <v>37</v>
      </c>
      <c r="R2364">
        <v>73</v>
      </c>
      <c r="S2364" t="s">
        <v>37</v>
      </c>
      <c r="T2364" t="s">
        <v>63</v>
      </c>
      <c r="U2364" t="s">
        <v>32</v>
      </c>
      <c r="W2364" t="s">
        <v>149</v>
      </c>
      <c r="X2364">
        <v>147906</v>
      </c>
      <c r="Y2364">
        <v>6106</v>
      </c>
      <c r="Z2364">
        <v>43.7102</v>
      </c>
      <c r="AA2364">
        <v>7.2619999999999996</v>
      </c>
      <c r="AB2364" t="str">
        <f>IF(Restaurants[[#This Row],[Years_Operating]]&lt;5,"New",
IF(Restaurants[[#This Row],[Years_Operating]]&lt;15,"Established","Legacy"))</f>
        <v>Legacy</v>
      </c>
      <c r="AC2364" t="str">
        <f>IF(Restaurants[[#This Row],[Country]]="India","Yes","No")</f>
        <v>No</v>
      </c>
      <c r="AD2364" t="str">
        <f>IF(AND(Restaurants[[#This Row],[Has Online Delivery]]="Yes",Restaurants[[#This Row],[Has Table Booking]]="Yes"),"Online + Table",
IF(Restaurants[[#This Row],[Has Online Delivery]]="Yes","Online Only",
IF(Restaurants[[#This Row],[Has Table Booking]]="Yes","Table Only","None")))</f>
        <v>None</v>
      </c>
      <c r="AE2364" t="str">
        <f>IF(Restaurants[[#This Row],[Rating]]&gt;=4.5,"Excellent",
IF(Restaurants[[#This Row],[Rating]]&gt;=4,"Very Good",
IF(Restaurants[[#This Row],[Rating]]&gt;=3.5,"Good","Average/Low")))</f>
        <v>Excellent</v>
      </c>
    </row>
    <row r="2365" spans="1:31" x14ac:dyDescent="0.3">
      <c r="A2365" t="s">
        <v>248</v>
      </c>
      <c r="B2365" t="s">
        <v>891</v>
      </c>
      <c r="C2365" t="s">
        <v>196</v>
      </c>
      <c r="D2365" t="s">
        <v>953</v>
      </c>
      <c r="E2365">
        <v>0</v>
      </c>
      <c r="F2365">
        <v>85</v>
      </c>
      <c r="G2365" t="s">
        <v>249</v>
      </c>
      <c r="H2365">
        <v>2014</v>
      </c>
      <c r="I2365">
        <v>38</v>
      </c>
      <c r="J2365">
        <v>4.5</v>
      </c>
      <c r="K2365" t="s">
        <v>954</v>
      </c>
      <c r="L2365">
        <v>11</v>
      </c>
      <c r="M2365" t="s">
        <v>204</v>
      </c>
      <c r="N2365" t="s">
        <v>210</v>
      </c>
      <c r="O2365" t="s">
        <v>35</v>
      </c>
      <c r="P2365" t="s">
        <v>37</v>
      </c>
      <c r="Q2365" t="s">
        <v>37</v>
      </c>
      <c r="R2365">
        <v>20</v>
      </c>
      <c r="S2365" t="s">
        <v>36</v>
      </c>
      <c r="T2365" t="s">
        <v>38</v>
      </c>
      <c r="U2365" t="s">
        <v>69</v>
      </c>
      <c r="W2365" t="s">
        <v>64</v>
      </c>
      <c r="X2365">
        <v>71396</v>
      </c>
      <c r="Y2365">
        <v>1129</v>
      </c>
      <c r="Z2365">
        <v>53.480800000000002</v>
      </c>
      <c r="AA2365">
        <v>-2.2425999999999999</v>
      </c>
      <c r="AB2365" t="str">
        <f>IF(Restaurants[[#This Row],[Years_Operating]]&lt;5,"New",
IF(Restaurants[[#This Row],[Years_Operating]]&lt;15,"Established","Legacy"))</f>
        <v>Established</v>
      </c>
      <c r="AC2365" t="str">
        <f>IF(Restaurants[[#This Row],[Country]]="India","Yes","No")</f>
        <v>No</v>
      </c>
      <c r="AD2365" t="str">
        <f>IF(AND(Restaurants[[#This Row],[Has Online Delivery]]="Yes",Restaurants[[#This Row],[Has Table Booking]]="Yes"),"Online + Table",
IF(Restaurants[[#This Row],[Has Online Delivery]]="Yes","Online Only",
IF(Restaurants[[#This Row],[Has Table Booking]]="Yes","Table Only","None")))</f>
        <v>None</v>
      </c>
      <c r="AE2365" t="str">
        <f>IF(Restaurants[[#This Row],[Rating]]&gt;=4.5,"Excellent",
IF(Restaurants[[#This Row],[Rating]]&gt;=4,"Very Good",
IF(Restaurants[[#This Row],[Rating]]&gt;=3.5,"Good","Average/Low")))</f>
        <v>Excellent</v>
      </c>
    </row>
    <row r="2366" spans="1:31" x14ac:dyDescent="0.3">
      <c r="A2366" t="s">
        <v>81</v>
      </c>
      <c r="B2366" t="s">
        <v>250</v>
      </c>
      <c r="C2366" t="s">
        <v>251</v>
      </c>
      <c r="D2366" t="s">
        <v>918</v>
      </c>
      <c r="E2366">
        <v>3</v>
      </c>
      <c r="F2366">
        <v>310</v>
      </c>
      <c r="G2366" t="s">
        <v>84</v>
      </c>
      <c r="H2366">
        <v>2005</v>
      </c>
      <c r="I2366">
        <v>35</v>
      </c>
      <c r="J2366">
        <v>4.8</v>
      </c>
      <c r="K2366" t="s">
        <v>939</v>
      </c>
      <c r="L2366">
        <v>20</v>
      </c>
      <c r="M2366" t="s">
        <v>33</v>
      </c>
      <c r="N2366" t="s">
        <v>34</v>
      </c>
      <c r="O2366" t="s">
        <v>35</v>
      </c>
      <c r="P2366" t="s">
        <v>36</v>
      </c>
      <c r="Q2366" t="s">
        <v>37</v>
      </c>
      <c r="R2366">
        <v>57</v>
      </c>
      <c r="S2366" t="s">
        <v>37</v>
      </c>
      <c r="T2366" t="s">
        <v>63</v>
      </c>
      <c r="U2366" t="s">
        <v>39</v>
      </c>
      <c r="V2366" t="s">
        <v>1085</v>
      </c>
      <c r="W2366" t="s">
        <v>70</v>
      </c>
      <c r="X2366">
        <v>374069</v>
      </c>
      <c r="Y2366">
        <v>274</v>
      </c>
      <c r="Z2366">
        <v>28.7041</v>
      </c>
      <c r="AA2366">
        <v>77.102500000000006</v>
      </c>
      <c r="AB2366" t="str">
        <f>IF(Restaurants[[#This Row],[Years_Operating]]&lt;5,"New",
IF(Restaurants[[#This Row],[Years_Operating]]&lt;15,"Established","Legacy"))</f>
        <v>Legacy</v>
      </c>
      <c r="AC2366" t="str">
        <f>IF(Restaurants[[#This Row],[Country]]="India","Yes","No")</f>
        <v>Yes</v>
      </c>
      <c r="AD2366" t="str">
        <f>IF(AND(Restaurants[[#This Row],[Has Online Delivery]]="Yes",Restaurants[[#This Row],[Has Table Booking]]="Yes"),"Online + Table",
IF(Restaurants[[#This Row],[Has Online Delivery]]="Yes","Online Only",
IF(Restaurants[[#This Row],[Has Table Booking]]="Yes","Table Only","None")))</f>
        <v>Online Only</v>
      </c>
      <c r="AE2366" t="str">
        <f>IF(Restaurants[[#This Row],[Rating]]&gt;=4.5,"Excellent",
IF(Restaurants[[#This Row],[Rating]]&gt;=4,"Very Good",
IF(Restaurants[[#This Row],[Rating]]&gt;=3.5,"Good","Average/Low")))</f>
        <v>Excellent</v>
      </c>
    </row>
    <row r="2367" spans="1:31" x14ac:dyDescent="0.3">
      <c r="A2367" t="s">
        <v>166</v>
      </c>
      <c r="B2367" t="s">
        <v>971</v>
      </c>
      <c r="C2367" t="s">
        <v>942</v>
      </c>
      <c r="D2367" t="s">
        <v>976</v>
      </c>
      <c r="E2367">
        <v>2</v>
      </c>
      <c r="F2367">
        <v>265</v>
      </c>
      <c r="G2367" t="s">
        <v>170</v>
      </c>
      <c r="H2367">
        <v>2005</v>
      </c>
      <c r="I2367">
        <v>60</v>
      </c>
      <c r="J2367">
        <v>4.7</v>
      </c>
      <c r="K2367" t="s">
        <v>977</v>
      </c>
      <c r="L2367">
        <v>20</v>
      </c>
      <c r="M2367" t="s">
        <v>33</v>
      </c>
      <c r="N2367" t="s">
        <v>143</v>
      </c>
      <c r="O2367" t="s">
        <v>35</v>
      </c>
      <c r="P2367" t="s">
        <v>37</v>
      </c>
      <c r="Q2367" t="s">
        <v>36</v>
      </c>
      <c r="R2367">
        <v>32</v>
      </c>
      <c r="S2367" t="s">
        <v>37</v>
      </c>
      <c r="T2367" t="s">
        <v>38</v>
      </c>
      <c r="U2367" t="s">
        <v>32</v>
      </c>
      <c r="W2367" t="s">
        <v>108</v>
      </c>
      <c r="X2367">
        <v>328200</v>
      </c>
      <c r="Y2367">
        <v>5602</v>
      </c>
      <c r="Z2367">
        <v>43.653199999999998</v>
      </c>
      <c r="AA2367">
        <v>-79.383200000000002</v>
      </c>
      <c r="AB2367" t="str">
        <f>IF(Restaurants[[#This Row],[Years_Operating]]&lt;5,"New",
IF(Restaurants[[#This Row],[Years_Operating]]&lt;15,"Established","Legacy"))</f>
        <v>Legacy</v>
      </c>
      <c r="AC2367" t="str">
        <f>IF(Restaurants[[#This Row],[Country]]="India","Yes","No")</f>
        <v>No</v>
      </c>
      <c r="AD2367" t="str">
        <f>IF(AND(Restaurants[[#This Row],[Has Online Delivery]]="Yes",Restaurants[[#This Row],[Has Table Booking]]="Yes"),"Online + Table",
IF(Restaurants[[#This Row],[Has Online Delivery]]="Yes","Online Only",
IF(Restaurants[[#This Row],[Has Table Booking]]="Yes","Table Only","None")))</f>
        <v>Table Only</v>
      </c>
      <c r="AE2367" t="str">
        <f>IF(Restaurants[[#This Row],[Rating]]&gt;=4.5,"Excellent",
IF(Restaurants[[#This Row],[Rating]]&gt;=4,"Very Good",
IF(Restaurants[[#This Row],[Rating]]&gt;=3.5,"Good","Average/Low")))</f>
        <v>Excellent</v>
      </c>
    </row>
    <row r="2368" spans="1:31" x14ac:dyDescent="0.3">
      <c r="A2368" t="s">
        <v>205</v>
      </c>
      <c r="B2368" t="s">
        <v>272</v>
      </c>
      <c r="C2368" t="s">
        <v>251</v>
      </c>
      <c r="D2368" t="s">
        <v>863</v>
      </c>
      <c r="E2368">
        <v>0</v>
      </c>
      <c r="F2368">
        <v>180</v>
      </c>
      <c r="G2368" t="s">
        <v>209</v>
      </c>
      <c r="H2368">
        <v>2008</v>
      </c>
      <c r="I2368">
        <v>50</v>
      </c>
      <c r="J2368">
        <v>4.8</v>
      </c>
      <c r="K2368" t="s">
        <v>864</v>
      </c>
      <c r="L2368">
        <v>17</v>
      </c>
      <c r="M2368" t="s">
        <v>160</v>
      </c>
      <c r="N2368" t="s">
        <v>210</v>
      </c>
      <c r="O2368" t="s">
        <v>211</v>
      </c>
      <c r="P2368" t="s">
        <v>36</v>
      </c>
      <c r="Q2368" t="s">
        <v>37</v>
      </c>
      <c r="R2368">
        <v>43</v>
      </c>
      <c r="S2368" t="s">
        <v>37</v>
      </c>
      <c r="T2368" t="s">
        <v>38</v>
      </c>
      <c r="U2368" t="s">
        <v>46</v>
      </c>
      <c r="V2368" t="s">
        <v>1086</v>
      </c>
      <c r="W2368" t="s">
        <v>47</v>
      </c>
      <c r="X2368">
        <v>393138</v>
      </c>
      <c r="Y2368">
        <v>1431</v>
      </c>
      <c r="Z2368">
        <v>13.082700000000001</v>
      </c>
      <c r="AA2368">
        <v>80.270700000000005</v>
      </c>
      <c r="AB2368" t="str">
        <f>IF(Restaurants[[#This Row],[Years_Operating]]&lt;5,"New",
IF(Restaurants[[#This Row],[Years_Operating]]&lt;15,"Established","Legacy"))</f>
        <v>Legacy</v>
      </c>
      <c r="AC2368" t="str">
        <f>IF(Restaurants[[#This Row],[Country]]="India","Yes","No")</f>
        <v>Yes</v>
      </c>
      <c r="AD2368" t="str">
        <f>IF(AND(Restaurants[[#This Row],[Has Online Delivery]]="Yes",Restaurants[[#This Row],[Has Table Booking]]="Yes"),"Online + Table",
IF(Restaurants[[#This Row],[Has Online Delivery]]="Yes","Online Only",
IF(Restaurants[[#This Row],[Has Table Booking]]="Yes","Table Only","None")))</f>
        <v>Online Only</v>
      </c>
      <c r="AE2368" t="str">
        <f>IF(Restaurants[[#This Row],[Rating]]&gt;=4.5,"Excellent",
IF(Restaurants[[#This Row],[Rating]]&gt;=4,"Very Good",
IF(Restaurants[[#This Row],[Rating]]&gt;=3.5,"Good","Average/Low")))</f>
        <v>Excellent</v>
      </c>
    </row>
    <row r="2369" spans="1:31" x14ac:dyDescent="0.3">
      <c r="A2369" t="s">
        <v>226</v>
      </c>
      <c r="B2369" t="s">
        <v>933</v>
      </c>
      <c r="C2369" t="s">
        <v>251</v>
      </c>
      <c r="D2369" t="s">
        <v>258</v>
      </c>
      <c r="E2369">
        <v>0</v>
      </c>
      <c r="F2369">
        <v>185</v>
      </c>
      <c r="G2369" t="s">
        <v>228</v>
      </c>
      <c r="H2369">
        <v>2014</v>
      </c>
      <c r="I2369">
        <v>48</v>
      </c>
      <c r="J2369">
        <v>4.5999999999999996</v>
      </c>
      <c r="K2369" t="s">
        <v>284</v>
      </c>
      <c r="L2369">
        <v>11</v>
      </c>
      <c r="M2369" t="s">
        <v>160</v>
      </c>
      <c r="N2369" t="s">
        <v>210</v>
      </c>
      <c r="O2369" t="s">
        <v>45</v>
      </c>
      <c r="P2369" t="s">
        <v>36</v>
      </c>
      <c r="Q2369" t="s">
        <v>37</v>
      </c>
      <c r="R2369">
        <v>50</v>
      </c>
      <c r="S2369" t="s">
        <v>37</v>
      </c>
      <c r="T2369" t="s">
        <v>38</v>
      </c>
      <c r="U2369" t="s">
        <v>46</v>
      </c>
      <c r="V2369" t="s">
        <v>1087</v>
      </c>
      <c r="W2369" t="s">
        <v>108</v>
      </c>
      <c r="X2369">
        <v>142574</v>
      </c>
      <c r="Y2369">
        <v>2720</v>
      </c>
      <c r="Z2369">
        <v>22.7196</v>
      </c>
      <c r="AA2369">
        <v>75.857699999999994</v>
      </c>
      <c r="AB2369" t="str">
        <f>IF(Restaurants[[#This Row],[Years_Operating]]&lt;5,"New",
IF(Restaurants[[#This Row],[Years_Operating]]&lt;15,"Established","Legacy"))</f>
        <v>Established</v>
      </c>
      <c r="AC2369" t="str">
        <f>IF(Restaurants[[#This Row],[Country]]="India","Yes","No")</f>
        <v>Yes</v>
      </c>
      <c r="AD2369" t="str">
        <f>IF(AND(Restaurants[[#This Row],[Has Online Delivery]]="Yes",Restaurants[[#This Row],[Has Table Booking]]="Yes"),"Online + Table",
IF(Restaurants[[#This Row],[Has Online Delivery]]="Yes","Online Only",
IF(Restaurants[[#This Row],[Has Table Booking]]="Yes","Table Only","None")))</f>
        <v>Online Only</v>
      </c>
      <c r="AE2369" t="str">
        <f>IF(Restaurants[[#This Row],[Rating]]&gt;=4.5,"Excellent",
IF(Restaurants[[#This Row],[Rating]]&gt;=4,"Very Good",
IF(Restaurants[[#This Row],[Rating]]&gt;=3.5,"Good","Average/Low")))</f>
        <v>Excellent</v>
      </c>
    </row>
    <row r="2370" spans="1:31" x14ac:dyDescent="0.3">
      <c r="A2370" t="s">
        <v>122</v>
      </c>
      <c r="B2370" t="s">
        <v>77</v>
      </c>
      <c r="C2370" t="s">
        <v>50</v>
      </c>
      <c r="D2370" t="s">
        <v>870</v>
      </c>
      <c r="E2370">
        <v>3</v>
      </c>
      <c r="F2370">
        <v>365</v>
      </c>
      <c r="G2370" t="s">
        <v>123</v>
      </c>
      <c r="H2370">
        <v>1998</v>
      </c>
      <c r="I2370">
        <v>80</v>
      </c>
      <c r="J2370">
        <v>4.7</v>
      </c>
      <c r="K2370" t="s">
        <v>932</v>
      </c>
      <c r="L2370">
        <v>27</v>
      </c>
      <c r="M2370" t="s">
        <v>33</v>
      </c>
      <c r="N2370" t="s">
        <v>34</v>
      </c>
      <c r="O2370" t="s">
        <v>54</v>
      </c>
      <c r="P2370" t="s">
        <v>37</v>
      </c>
      <c r="Q2370" t="s">
        <v>36</v>
      </c>
      <c r="R2370">
        <v>51</v>
      </c>
      <c r="S2370" t="s">
        <v>36</v>
      </c>
      <c r="T2370" t="s">
        <v>55</v>
      </c>
      <c r="U2370" t="s">
        <v>39</v>
      </c>
      <c r="W2370" t="s">
        <v>108</v>
      </c>
      <c r="X2370">
        <v>249492</v>
      </c>
      <c r="Y2370">
        <v>293</v>
      </c>
      <c r="Z2370">
        <v>40.712800000000001</v>
      </c>
      <c r="AA2370">
        <v>-74.006</v>
      </c>
      <c r="AB2370" t="str">
        <f>IF(Restaurants[[#This Row],[Years_Operating]]&lt;5,"New",
IF(Restaurants[[#This Row],[Years_Operating]]&lt;15,"Established","Legacy"))</f>
        <v>Legacy</v>
      </c>
      <c r="AC2370" t="str">
        <f>IF(Restaurants[[#This Row],[Country]]="India","Yes","No")</f>
        <v>No</v>
      </c>
      <c r="AD2370" t="str">
        <f>IF(AND(Restaurants[[#This Row],[Has Online Delivery]]="Yes",Restaurants[[#This Row],[Has Table Booking]]="Yes"),"Online + Table",
IF(Restaurants[[#This Row],[Has Online Delivery]]="Yes","Online Only",
IF(Restaurants[[#This Row],[Has Table Booking]]="Yes","Table Only","None")))</f>
        <v>Table Only</v>
      </c>
      <c r="AE2370" t="str">
        <f>IF(Restaurants[[#This Row],[Rating]]&gt;=4.5,"Excellent",
IF(Restaurants[[#This Row],[Rating]]&gt;=4,"Very Good",
IF(Restaurants[[#This Row],[Rating]]&gt;=3.5,"Good","Average/Low")))</f>
        <v>Excellent</v>
      </c>
    </row>
    <row r="2371" spans="1:31" x14ac:dyDescent="0.3">
      <c r="A2371" t="s">
        <v>234</v>
      </c>
      <c r="B2371" t="s">
        <v>941</v>
      </c>
      <c r="C2371" t="s">
        <v>942</v>
      </c>
      <c r="D2371" t="s">
        <v>976</v>
      </c>
      <c r="E2371">
        <v>0</v>
      </c>
      <c r="F2371">
        <v>285</v>
      </c>
      <c r="G2371" t="s">
        <v>237</v>
      </c>
      <c r="H2371">
        <v>2004</v>
      </c>
      <c r="I2371">
        <v>70</v>
      </c>
      <c r="J2371">
        <v>4.5999999999999996</v>
      </c>
      <c r="K2371" t="s">
        <v>977</v>
      </c>
      <c r="L2371">
        <v>21</v>
      </c>
      <c r="M2371" t="s">
        <v>33</v>
      </c>
      <c r="N2371" t="s">
        <v>210</v>
      </c>
      <c r="O2371" t="s">
        <v>54</v>
      </c>
      <c r="P2371" t="s">
        <v>36</v>
      </c>
      <c r="Q2371" t="s">
        <v>36</v>
      </c>
      <c r="R2371">
        <v>58</v>
      </c>
      <c r="S2371" t="s">
        <v>37</v>
      </c>
      <c r="T2371" t="s">
        <v>63</v>
      </c>
      <c r="U2371" t="s">
        <v>69</v>
      </c>
      <c r="W2371" t="s">
        <v>47</v>
      </c>
      <c r="X2371">
        <v>388077</v>
      </c>
      <c r="Y2371">
        <v>6915</v>
      </c>
      <c r="Z2371">
        <v>49.282699999999998</v>
      </c>
      <c r="AA2371">
        <v>-123.1207</v>
      </c>
      <c r="AB2371" t="str">
        <f>IF(Restaurants[[#This Row],[Years_Operating]]&lt;5,"New",
IF(Restaurants[[#This Row],[Years_Operating]]&lt;15,"Established","Legacy"))</f>
        <v>Legacy</v>
      </c>
      <c r="AC2371" t="str">
        <f>IF(Restaurants[[#This Row],[Country]]="India","Yes","No")</f>
        <v>No</v>
      </c>
      <c r="AD2371" t="str">
        <f>IF(AND(Restaurants[[#This Row],[Has Online Delivery]]="Yes",Restaurants[[#This Row],[Has Table Booking]]="Yes"),"Online + Table",
IF(Restaurants[[#This Row],[Has Online Delivery]]="Yes","Online Only",
IF(Restaurants[[#This Row],[Has Table Booking]]="Yes","Table Only","None")))</f>
        <v>Online + Table</v>
      </c>
      <c r="AE2371" t="str">
        <f>IF(Restaurants[[#This Row],[Rating]]&gt;=4.5,"Excellent",
IF(Restaurants[[#This Row],[Rating]]&gt;=4,"Very Good",
IF(Restaurants[[#This Row],[Rating]]&gt;=3.5,"Good","Average/Low")))</f>
        <v>Excellent</v>
      </c>
    </row>
    <row r="2372" spans="1:31" x14ac:dyDescent="0.3">
      <c r="A2372" t="s">
        <v>224</v>
      </c>
      <c r="B2372" t="s">
        <v>913</v>
      </c>
      <c r="C2372" t="s">
        <v>146</v>
      </c>
      <c r="D2372" t="s">
        <v>894</v>
      </c>
      <c r="E2372">
        <v>0</v>
      </c>
      <c r="F2372">
        <v>140</v>
      </c>
      <c r="G2372" t="s">
        <v>225</v>
      </c>
      <c r="H2372">
        <v>2012</v>
      </c>
      <c r="I2372">
        <v>48</v>
      </c>
      <c r="J2372">
        <v>4.5999999999999996</v>
      </c>
      <c r="K2372" t="s">
        <v>1080</v>
      </c>
      <c r="L2372">
        <v>13</v>
      </c>
      <c r="M2372" t="s">
        <v>204</v>
      </c>
      <c r="N2372" t="s">
        <v>210</v>
      </c>
      <c r="O2372" t="s">
        <v>54</v>
      </c>
      <c r="P2372" t="s">
        <v>36</v>
      </c>
      <c r="Q2372" t="s">
        <v>36</v>
      </c>
      <c r="R2372">
        <v>38</v>
      </c>
      <c r="S2372" t="s">
        <v>37</v>
      </c>
      <c r="T2372" t="s">
        <v>55</v>
      </c>
      <c r="U2372" t="s">
        <v>32</v>
      </c>
      <c r="W2372" t="s">
        <v>40</v>
      </c>
      <c r="X2372">
        <v>374710</v>
      </c>
      <c r="Y2372">
        <v>7585</v>
      </c>
      <c r="Z2372">
        <v>34.6937</v>
      </c>
      <c r="AA2372">
        <v>135.50229999999999</v>
      </c>
      <c r="AB2372" t="str">
        <f>IF(Restaurants[[#This Row],[Years_Operating]]&lt;5,"New",
IF(Restaurants[[#This Row],[Years_Operating]]&lt;15,"Established","Legacy"))</f>
        <v>Established</v>
      </c>
      <c r="AC2372" t="str">
        <f>IF(Restaurants[[#This Row],[Country]]="India","Yes","No")</f>
        <v>No</v>
      </c>
      <c r="AD2372" t="str">
        <f>IF(AND(Restaurants[[#This Row],[Has Online Delivery]]="Yes",Restaurants[[#This Row],[Has Table Booking]]="Yes"),"Online + Table",
IF(Restaurants[[#This Row],[Has Online Delivery]]="Yes","Online Only",
IF(Restaurants[[#This Row],[Has Table Booking]]="Yes","Table Only","None")))</f>
        <v>Online + Table</v>
      </c>
      <c r="AE2372" t="str">
        <f>IF(Restaurants[[#This Row],[Rating]]&gt;=4.5,"Excellent",
IF(Restaurants[[#This Row],[Rating]]&gt;=4,"Very Good",
IF(Restaurants[[#This Row],[Rating]]&gt;=3.5,"Good","Average/Low")))</f>
        <v>Excellent</v>
      </c>
    </row>
    <row r="2373" spans="1:31" x14ac:dyDescent="0.3">
      <c r="A2373" t="s">
        <v>215</v>
      </c>
      <c r="B2373" t="s">
        <v>903</v>
      </c>
      <c r="C2373" t="s">
        <v>196</v>
      </c>
      <c r="D2373" t="s">
        <v>928</v>
      </c>
      <c r="E2373">
        <v>0</v>
      </c>
      <c r="F2373">
        <v>155</v>
      </c>
      <c r="G2373" t="s">
        <v>219</v>
      </c>
      <c r="H2373">
        <v>2000</v>
      </c>
      <c r="I2373">
        <v>55</v>
      </c>
      <c r="J2373">
        <v>4.7</v>
      </c>
      <c r="K2373" t="s">
        <v>929</v>
      </c>
      <c r="L2373">
        <v>25</v>
      </c>
      <c r="M2373" t="s">
        <v>160</v>
      </c>
      <c r="N2373" t="s">
        <v>210</v>
      </c>
      <c r="O2373" t="s">
        <v>54</v>
      </c>
      <c r="P2373" t="s">
        <v>37</v>
      </c>
      <c r="Q2373" t="s">
        <v>37</v>
      </c>
      <c r="R2373">
        <v>21</v>
      </c>
      <c r="S2373" t="s">
        <v>36</v>
      </c>
      <c r="T2373" t="s">
        <v>86</v>
      </c>
      <c r="U2373" t="s">
        <v>32</v>
      </c>
      <c r="W2373" t="s">
        <v>108</v>
      </c>
      <c r="X2373">
        <v>208583</v>
      </c>
      <c r="Y2373">
        <v>2413</v>
      </c>
      <c r="Z2373">
        <v>53.800800000000002</v>
      </c>
      <c r="AA2373">
        <v>-1.5490999999999999</v>
      </c>
      <c r="AB2373" t="str">
        <f>IF(Restaurants[[#This Row],[Years_Operating]]&lt;5,"New",
IF(Restaurants[[#This Row],[Years_Operating]]&lt;15,"Established","Legacy"))</f>
        <v>Legacy</v>
      </c>
      <c r="AC2373" t="str">
        <f>IF(Restaurants[[#This Row],[Country]]="India","Yes","No")</f>
        <v>No</v>
      </c>
      <c r="AD2373" t="str">
        <f>IF(AND(Restaurants[[#This Row],[Has Online Delivery]]="Yes",Restaurants[[#This Row],[Has Table Booking]]="Yes"),"Online + Table",
IF(Restaurants[[#This Row],[Has Online Delivery]]="Yes","Online Only",
IF(Restaurants[[#This Row],[Has Table Booking]]="Yes","Table Only","None")))</f>
        <v>None</v>
      </c>
      <c r="AE2373" t="str">
        <f>IF(Restaurants[[#This Row],[Rating]]&gt;=4.5,"Excellent",
IF(Restaurants[[#This Row],[Rating]]&gt;=4,"Very Good",
IF(Restaurants[[#This Row],[Rating]]&gt;=3.5,"Good","Average/Low")))</f>
        <v>Excellent</v>
      </c>
    </row>
    <row r="2374" spans="1:31" x14ac:dyDescent="0.3">
      <c r="A2374" t="s">
        <v>117</v>
      </c>
      <c r="B2374" t="s">
        <v>913</v>
      </c>
      <c r="C2374" t="s">
        <v>146</v>
      </c>
      <c r="D2374" t="s">
        <v>905</v>
      </c>
      <c r="E2374">
        <v>3</v>
      </c>
      <c r="F2374">
        <v>420</v>
      </c>
      <c r="G2374" t="s">
        <v>121</v>
      </c>
      <c r="H2374">
        <v>2007</v>
      </c>
      <c r="I2374">
        <v>40</v>
      </c>
      <c r="J2374">
        <v>4.7</v>
      </c>
      <c r="K2374" t="s">
        <v>906</v>
      </c>
      <c r="L2374">
        <v>18</v>
      </c>
      <c r="M2374" t="s">
        <v>62</v>
      </c>
      <c r="N2374" t="s">
        <v>34</v>
      </c>
      <c r="O2374" t="s">
        <v>35</v>
      </c>
      <c r="P2374" t="s">
        <v>37</v>
      </c>
      <c r="Q2374" t="s">
        <v>37</v>
      </c>
      <c r="R2374">
        <v>71</v>
      </c>
      <c r="S2374" t="s">
        <v>36</v>
      </c>
      <c r="T2374" t="s">
        <v>86</v>
      </c>
      <c r="U2374" t="s">
        <v>32</v>
      </c>
      <c r="W2374" t="s">
        <v>149</v>
      </c>
      <c r="X2374">
        <v>454044</v>
      </c>
      <c r="Y2374">
        <v>1578</v>
      </c>
      <c r="Z2374">
        <v>34.6937</v>
      </c>
      <c r="AA2374">
        <v>135.50229999999999</v>
      </c>
      <c r="AB2374" t="str">
        <f>IF(Restaurants[[#This Row],[Years_Operating]]&lt;5,"New",
IF(Restaurants[[#This Row],[Years_Operating]]&lt;15,"Established","Legacy"))</f>
        <v>Legacy</v>
      </c>
      <c r="AC2374" t="str">
        <f>IF(Restaurants[[#This Row],[Country]]="India","Yes","No")</f>
        <v>No</v>
      </c>
      <c r="AD2374" t="str">
        <f>IF(AND(Restaurants[[#This Row],[Has Online Delivery]]="Yes",Restaurants[[#This Row],[Has Table Booking]]="Yes"),"Online + Table",
IF(Restaurants[[#This Row],[Has Online Delivery]]="Yes","Online Only",
IF(Restaurants[[#This Row],[Has Table Booking]]="Yes","Table Only","None")))</f>
        <v>None</v>
      </c>
      <c r="AE2374" t="str">
        <f>IF(Restaurants[[#This Row],[Rating]]&gt;=4.5,"Excellent",
IF(Restaurants[[#This Row],[Rating]]&gt;=4,"Very Good",
IF(Restaurants[[#This Row],[Rating]]&gt;=3.5,"Good","Average/Low")))</f>
        <v>Excellent</v>
      </c>
    </row>
    <row r="2375" spans="1:31" x14ac:dyDescent="0.3">
      <c r="A2375" t="s">
        <v>215</v>
      </c>
      <c r="B2375" t="s">
        <v>1005</v>
      </c>
      <c r="C2375" t="s">
        <v>942</v>
      </c>
      <c r="D2375" t="s">
        <v>976</v>
      </c>
      <c r="E2375">
        <v>0</v>
      </c>
      <c r="F2375">
        <v>155</v>
      </c>
      <c r="G2375" t="s">
        <v>219</v>
      </c>
      <c r="H2375">
        <v>2000</v>
      </c>
      <c r="I2375">
        <v>55</v>
      </c>
      <c r="J2375">
        <v>4.7</v>
      </c>
      <c r="K2375" t="s">
        <v>977</v>
      </c>
      <c r="L2375">
        <v>25</v>
      </c>
      <c r="M2375" t="s">
        <v>160</v>
      </c>
      <c r="N2375" t="s">
        <v>210</v>
      </c>
      <c r="O2375" t="s">
        <v>54</v>
      </c>
      <c r="P2375" t="s">
        <v>36</v>
      </c>
      <c r="Q2375" t="s">
        <v>37</v>
      </c>
      <c r="R2375">
        <v>67</v>
      </c>
      <c r="S2375" t="s">
        <v>37</v>
      </c>
      <c r="T2375" t="s">
        <v>55</v>
      </c>
      <c r="U2375" t="s">
        <v>39</v>
      </c>
      <c r="W2375" t="s">
        <v>149</v>
      </c>
      <c r="X2375">
        <v>153237</v>
      </c>
      <c r="Y2375">
        <v>924</v>
      </c>
      <c r="Z2375">
        <v>45.5017</v>
      </c>
      <c r="AA2375">
        <v>-73.567300000000003</v>
      </c>
      <c r="AB2375" t="str">
        <f>IF(Restaurants[[#This Row],[Years_Operating]]&lt;5,"New",
IF(Restaurants[[#This Row],[Years_Operating]]&lt;15,"Established","Legacy"))</f>
        <v>Legacy</v>
      </c>
      <c r="AC2375" t="str">
        <f>IF(Restaurants[[#This Row],[Country]]="India","Yes","No")</f>
        <v>No</v>
      </c>
      <c r="AD2375" t="str">
        <f>IF(AND(Restaurants[[#This Row],[Has Online Delivery]]="Yes",Restaurants[[#This Row],[Has Table Booking]]="Yes"),"Online + Table",
IF(Restaurants[[#This Row],[Has Online Delivery]]="Yes","Online Only",
IF(Restaurants[[#This Row],[Has Table Booking]]="Yes","Table Only","None")))</f>
        <v>Online Only</v>
      </c>
      <c r="AE2375" t="str">
        <f>IF(Restaurants[[#This Row],[Rating]]&gt;=4.5,"Excellent",
IF(Restaurants[[#This Row],[Rating]]&gt;=4,"Very Good",
IF(Restaurants[[#This Row],[Rating]]&gt;=3.5,"Good","Average/Low")))</f>
        <v>Excellent</v>
      </c>
    </row>
    <row r="2376" spans="1:31" x14ac:dyDescent="0.3">
      <c r="A2376" t="s">
        <v>199</v>
      </c>
      <c r="B2376" t="s">
        <v>941</v>
      </c>
      <c r="C2376" t="s">
        <v>942</v>
      </c>
      <c r="D2376" t="s">
        <v>943</v>
      </c>
      <c r="E2376">
        <v>1</v>
      </c>
      <c r="F2376">
        <v>165</v>
      </c>
      <c r="G2376" t="s">
        <v>201</v>
      </c>
      <c r="H2376">
        <v>2013</v>
      </c>
      <c r="I2376">
        <v>26</v>
      </c>
      <c r="J2376">
        <v>4.5999999999999996</v>
      </c>
      <c r="K2376" t="s">
        <v>944</v>
      </c>
      <c r="L2376">
        <v>12</v>
      </c>
      <c r="M2376" t="s">
        <v>160</v>
      </c>
      <c r="N2376" t="s">
        <v>193</v>
      </c>
      <c r="O2376" t="s">
        <v>45</v>
      </c>
      <c r="P2376" t="s">
        <v>36</v>
      </c>
      <c r="Q2376" t="s">
        <v>37</v>
      </c>
      <c r="R2376">
        <v>46</v>
      </c>
      <c r="S2376" t="s">
        <v>37</v>
      </c>
      <c r="T2376" t="s">
        <v>38</v>
      </c>
      <c r="U2376" t="s">
        <v>32</v>
      </c>
      <c r="W2376" t="s">
        <v>80</v>
      </c>
      <c r="X2376">
        <v>229334</v>
      </c>
      <c r="Y2376">
        <v>7765</v>
      </c>
      <c r="Z2376">
        <v>49.282699999999998</v>
      </c>
      <c r="AA2376">
        <v>-123.1207</v>
      </c>
      <c r="AB2376" t="str">
        <f>IF(Restaurants[[#This Row],[Years_Operating]]&lt;5,"New",
IF(Restaurants[[#This Row],[Years_Operating]]&lt;15,"Established","Legacy"))</f>
        <v>Established</v>
      </c>
      <c r="AC2376" t="str">
        <f>IF(Restaurants[[#This Row],[Country]]="India","Yes","No")</f>
        <v>No</v>
      </c>
      <c r="AD2376" t="str">
        <f>IF(AND(Restaurants[[#This Row],[Has Online Delivery]]="Yes",Restaurants[[#This Row],[Has Table Booking]]="Yes"),"Online + Table",
IF(Restaurants[[#This Row],[Has Online Delivery]]="Yes","Online Only",
IF(Restaurants[[#This Row],[Has Table Booking]]="Yes","Table Only","None")))</f>
        <v>Online Only</v>
      </c>
      <c r="AE2376" t="str">
        <f>IF(Restaurants[[#This Row],[Rating]]&gt;=4.5,"Excellent",
IF(Restaurants[[#This Row],[Rating]]&gt;=4,"Very Good",
IF(Restaurants[[#This Row],[Rating]]&gt;=3.5,"Good","Average/Low")))</f>
        <v>Excellent</v>
      </c>
    </row>
    <row r="2377" spans="1:31" x14ac:dyDescent="0.3">
      <c r="A2377" t="s">
        <v>144</v>
      </c>
      <c r="B2377" t="s">
        <v>93</v>
      </c>
      <c r="C2377" t="s">
        <v>50</v>
      </c>
      <c r="D2377" t="s">
        <v>870</v>
      </c>
      <c r="E2377">
        <v>2</v>
      </c>
      <c r="F2377">
        <v>280</v>
      </c>
      <c r="G2377" t="s">
        <v>148</v>
      </c>
      <c r="H2377">
        <v>2007</v>
      </c>
      <c r="I2377">
        <v>26</v>
      </c>
      <c r="J2377">
        <v>4.7</v>
      </c>
      <c r="K2377" t="s">
        <v>932</v>
      </c>
      <c r="L2377">
        <v>18</v>
      </c>
      <c r="M2377" t="s">
        <v>33</v>
      </c>
      <c r="N2377" t="s">
        <v>143</v>
      </c>
      <c r="O2377" t="s">
        <v>45</v>
      </c>
      <c r="P2377" t="s">
        <v>36</v>
      </c>
      <c r="Q2377" t="s">
        <v>36</v>
      </c>
      <c r="R2377">
        <v>48</v>
      </c>
      <c r="S2377" t="s">
        <v>36</v>
      </c>
      <c r="T2377" t="s">
        <v>55</v>
      </c>
      <c r="U2377" t="s">
        <v>32</v>
      </c>
      <c r="W2377" t="s">
        <v>108</v>
      </c>
      <c r="X2377">
        <v>232845</v>
      </c>
      <c r="Y2377">
        <v>1362</v>
      </c>
      <c r="Z2377">
        <v>37.774900000000002</v>
      </c>
      <c r="AA2377">
        <v>-122.4194</v>
      </c>
      <c r="AB2377" t="str">
        <f>IF(Restaurants[[#This Row],[Years_Operating]]&lt;5,"New",
IF(Restaurants[[#This Row],[Years_Operating]]&lt;15,"Established","Legacy"))</f>
        <v>Legacy</v>
      </c>
      <c r="AC2377" t="str">
        <f>IF(Restaurants[[#This Row],[Country]]="India","Yes","No")</f>
        <v>No</v>
      </c>
      <c r="AD2377" t="str">
        <f>IF(AND(Restaurants[[#This Row],[Has Online Delivery]]="Yes",Restaurants[[#This Row],[Has Table Booking]]="Yes"),"Online + Table",
IF(Restaurants[[#This Row],[Has Online Delivery]]="Yes","Online Only",
IF(Restaurants[[#This Row],[Has Table Booking]]="Yes","Table Only","None")))</f>
        <v>Online + Table</v>
      </c>
      <c r="AE2377" t="str">
        <f>IF(Restaurants[[#This Row],[Rating]]&gt;=4.5,"Excellent",
IF(Restaurants[[#This Row],[Rating]]&gt;=4,"Very Good",
IF(Restaurants[[#This Row],[Rating]]&gt;=3.5,"Good","Average/Low")))</f>
        <v>Excellent</v>
      </c>
    </row>
    <row r="2378" spans="1:31" x14ac:dyDescent="0.3">
      <c r="A2378" t="s">
        <v>248</v>
      </c>
      <c r="B2378" t="s">
        <v>873</v>
      </c>
      <c r="C2378" t="s">
        <v>29</v>
      </c>
      <c r="D2378" t="s">
        <v>83</v>
      </c>
      <c r="E2378">
        <v>0</v>
      </c>
      <c r="F2378">
        <v>85</v>
      </c>
      <c r="G2378" t="s">
        <v>249</v>
      </c>
      <c r="H2378">
        <v>2014</v>
      </c>
      <c r="I2378">
        <v>38</v>
      </c>
      <c r="J2378">
        <v>4.5</v>
      </c>
      <c r="K2378" t="s">
        <v>85</v>
      </c>
      <c r="L2378">
        <v>11</v>
      </c>
      <c r="M2378" t="s">
        <v>204</v>
      </c>
      <c r="N2378" t="s">
        <v>210</v>
      </c>
      <c r="O2378" t="s">
        <v>35</v>
      </c>
      <c r="P2378" t="s">
        <v>36</v>
      </c>
      <c r="Q2378" t="s">
        <v>36</v>
      </c>
      <c r="R2378">
        <v>44</v>
      </c>
      <c r="S2378" t="s">
        <v>37</v>
      </c>
      <c r="T2378" t="s">
        <v>38</v>
      </c>
      <c r="U2378" t="s">
        <v>39</v>
      </c>
      <c r="W2378" t="s">
        <v>64</v>
      </c>
      <c r="X2378">
        <v>471015</v>
      </c>
      <c r="Y2378">
        <v>3960</v>
      </c>
      <c r="Z2378">
        <v>45.464199999999998</v>
      </c>
      <c r="AA2378">
        <v>9.19</v>
      </c>
      <c r="AB2378" t="str">
        <f>IF(Restaurants[[#This Row],[Years_Operating]]&lt;5,"New",
IF(Restaurants[[#This Row],[Years_Operating]]&lt;15,"Established","Legacy"))</f>
        <v>Established</v>
      </c>
      <c r="AC2378" t="str">
        <f>IF(Restaurants[[#This Row],[Country]]="India","Yes","No")</f>
        <v>No</v>
      </c>
      <c r="AD2378" t="str">
        <f>IF(AND(Restaurants[[#This Row],[Has Online Delivery]]="Yes",Restaurants[[#This Row],[Has Table Booking]]="Yes"),"Online + Table",
IF(Restaurants[[#This Row],[Has Online Delivery]]="Yes","Online Only",
IF(Restaurants[[#This Row],[Has Table Booking]]="Yes","Table Only","None")))</f>
        <v>Online + Table</v>
      </c>
      <c r="AE2378" t="str">
        <f>IF(Restaurants[[#This Row],[Rating]]&gt;=4.5,"Excellent",
IF(Restaurants[[#This Row],[Rating]]&gt;=4,"Very Good",
IF(Restaurants[[#This Row],[Rating]]&gt;=3.5,"Good","Average/Low")))</f>
        <v>Excellent</v>
      </c>
    </row>
    <row r="2379" spans="1:31" x14ac:dyDescent="0.3">
      <c r="A2379" t="s">
        <v>179</v>
      </c>
      <c r="B2379" t="s">
        <v>77</v>
      </c>
      <c r="C2379" t="s">
        <v>50</v>
      </c>
      <c r="D2379" t="s">
        <v>916</v>
      </c>
      <c r="E2379">
        <v>2</v>
      </c>
      <c r="F2379">
        <v>250</v>
      </c>
      <c r="G2379" t="s">
        <v>181</v>
      </c>
      <c r="H2379">
        <v>2014</v>
      </c>
      <c r="I2379">
        <v>52</v>
      </c>
      <c r="J2379">
        <v>4.5999999999999996</v>
      </c>
      <c r="K2379" t="s">
        <v>917</v>
      </c>
      <c r="L2379">
        <v>11</v>
      </c>
      <c r="M2379" t="s">
        <v>33</v>
      </c>
      <c r="N2379" t="s">
        <v>143</v>
      </c>
      <c r="O2379" t="s">
        <v>35</v>
      </c>
      <c r="P2379" t="s">
        <v>37</v>
      </c>
      <c r="Q2379" t="s">
        <v>37</v>
      </c>
      <c r="R2379">
        <v>33</v>
      </c>
      <c r="S2379" t="s">
        <v>37</v>
      </c>
      <c r="T2379" t="s">
        <v>86</v>
      </c>
      <c r="U2379" t="s">
        <v>39</v>
      </c>
      <c r="W2379" t="s">
        <v>70</v>
      </c>
      <c r="X2379">
        <v>325440</v>
      </c>
      <c r="Y2379">
        <v>3677</v>
      </c>
      <c r="Z2379">
        <v>40.712800000000001</v>
      </c>
      <c r="AA2379">
        <v>-74.006</v>
      </c>
      <c r="AB2379" t="str">
        <f>IF(Restaurants[[#This Row],[Years_Operating]]&lt;5,"New",
IF(Restaurants[[#This Row],[Years_Operating]]&lt;15,"Established","Legacy"))</f>
        <v>Established</v>
      </c>
      <c r="AC2379" t="str">
        <f>IF(Restaurants[[#This Row],[Country]]="India","Yes","No")</f>
        <v>No</v>
      </c>
      <c r="AD2379" t="str">
        <f>IF(AND(Restaurants[[#This Row],[Has Online Delivery]]="Yes",Restaurants[[#This Row],[Has Table Booking]]="Yes"),"Online + Table",
IF(Restaurants[[#This Row],[Has Online Delivery]]="Yes","Online Only",
IF(Restaurants[[#This Row],[Has Table Booking]]="Yes","Table Only","None")))</f>
        <v>None</v>
      </c>
      <c r="AE2379" t="str">
        <f>IF(Restaurants[[#This Row],[Rating]]&gt;=4.5,"Excellent",
IF(Restaurants[[#This Row],[Rating]]&gt;=4,"Very Good",
IF(Restaurants[[#This Row],[Rating]]&gt;=3.5,"Good","Average/Low")))</f>
        <v>Excellent</v>
      </c>
    </row>
    <row r="2380" spans="1:31" x14ac:dyDescent="0.3">
      <c r="A2380" t="s">
        <v>243</v>
      </c>
      <c r="B2380" t="s">
        <v>933</v>
      </c>
      <c r="C2380" t="s">
        <v>251</v>
      </c>
      <c r="D2380" t="s">
        <v>918</v>
      </c>
      <c r="E2380">
        <v>0</v>
      </c>
      <c r="F2380">
        <v>125</v>
      </c>
      <c r="G2380" t="s">
        <v>247</v>
      </c>
      <c r="H2380">
        <v>2007</v>
      </c>
      <c r="I2380">
        <v>45</v>
      </c>
      <c r="J2380">
        <v>4.5</v>
      </c>
      <c r="K2380" t="s">
        <v>919</v>
      </c>
      <c r="L2380">
        <v>18</v>
      </c>
      <c r="M2380" t="s">
        <v>204</v>
      </c>
      <c r="N2380" t="s">
        <v>210</v>
      </c>
      <c r="O2380" t="s">
        <v>211</v>
      </c>
      <c r="P2380" t="s">
        <v>37</v>
      </c>
      <c r="Q2380" t="s">
        <v>36</v>
      </c>
      <c r="R2380">
        <v>26</v>
      </c>
      <c r="S2380" t="s">
        <v>37</v>
      </c>
      <c r="T2380" t="s">
        <v>86</v>
      </c>
      <c r="U2380" t="s">
        <v>32</v>
      </c>
      <c r="V2380" t="s">
        <v>1088</v>
      </c>
      <c r="W2380" t="s">
        <v>149</v>
      </c>
      <c r="X2380">
        <v>280677</v>
      </c>
      <c r="Y2380">
        <v>3005</v>
      </c>
      <c r="Z2380">
        <v>22.7196</v>
      </c>
      <c r="AA2380">
        <v>75.857699999999994</v>
      </c>
      <c r="AB2380" t="str">
        <f>IF(Restaurants[[#This Row],[Years_Operating]]&lt;5,"New",
IF(Restaurants[[#This Row],[Years_Operating]]&lt;15,"Established","Legacy"))</f>
        <v>Legacy</v>
      </c>
      <c r="AC2380" t="str">
        <f>IF(Restaurants[[#This Row],[Country]]="India","Yes","No")</f>
        <v>Yes</v>
      </c>
      <c r="AD2380" t="str">
        <f>IF(AND(Restaurants[[#This Row],[Has Online Delivery]]="Yes",Restaurants[[#This Row],[Has Table Booking]]="Yes"),"Online + Table",
IF(Restaurants[[#This Row],[Has Online Delivery]]="Yes","Online Only",
IF(Restaurants[[#This Row],[Has Table Booking]]="Yes","Table Only","None")))</f>
        <v>Table Only</v>
      </c>
      <c r="AE2380" t="str">
        <f>IF(Restaurants[[#This Row],[Rating]]&gt;=4.5,"Excellent",
IF(Restaurants[[#This Row],[Rating]]&gt;=4,"Very Good",
IF(Restaurants[[#This Row],[Rating]]&gt;=3.5,"Good","Average/Low")))</f>
        <v>Excellent</v>
      </c>
    </row>
    <row r="2381" spans="1:31" x14ac:dyDescent="0.3">
      <c r="A2381" t="s">
        <v>164</v>
      </c>
      <c r="B2381" t="s">
        <v>913</v>
      </c>
      <c r="C2381" t="s">
        <v>146</v>
      </c>
      <c r="D2381" t="s">
        <v>894</v>
      </c>
      <c r="E2381">
        <v>2</v>
      </c>
      <c r="F2381">
        <v>235</v>
      </c>
      <c r="G2381" t="s">
        <v>165</v>
      </c>
      <c r="H2381">
        <v>2009</v>
      </c>
      <c r="I2381">
        <v>28</v>
      </c>
      <c r="J2381">
        <v>4.7</v>
      </c>
      <c r="K2381" t="s">
        <v>895</v>
      </c>
      <c r="L2381">
        <v>16</v>
      </c>
      <c r="M2381" t="s">
        <v>160</v>
      </c>
      <c r="N2381" t="s">
        <v>143</v>
      </c>
      <c r="O2381" t="s">
        <v>45</v>
      </c>
      <c r="P2381" t="s">
        <v>37</v>
      </c>
      <c r="Q2381" t="s">
        <v>36</v>
      </c>
      <c r="R2381">
        <v>50</v>
      </c>
      <c r="S2381" t="s">
        <v>37</v>
      </c>
      <c r="T2381" t="s">
        <v>55</v>
      </c>
      <c r="U2381" t="s">
        <v>46</v>
      </c>
      <c r="W2381" t="s">
        <v>132</v>
      </c>
      <c r="X2381">
        <v>196133</v>
      </c>
      <c r="Y2381">
        <v>3340</v>
      </c>
      <c r="Z2381">
        <v>34.6937</v>
      </c>
      <c r="AA2381">
        <v>135.50229999999999</v>
      </c>
      <c r="AB2381" t="str">
        <f>IF(Restaurants[[#This Row],[Years_Operating]]&lt;5,"New",
IF(Restaurants[[#This Row],[Years_Operating]]&lt;15,"Established","Legacy"))</f>
        <v>Legacy</v>
      </c>
      <c r="AC2381" t="str">
        <f>IF(Restaurants[[#This Row],[Country]]="India","Yes","No")</f>
        <v>No</v>
      </c>
      <c r="AD2381" t="str">
        <f>IF(AND(Restaurants[[#This Row],[Has Online Delivery]]="Yes",Restaurants[[#This Row],[Has Table Booking]]="Yes"),"Online + Table",
IF(Restaurants[[#This Row],[Has Online Delivery]]="Yes","Online Only",
IF(Restaurants[[#This Row],[Has Table Booking]]="Yes","Table Only","None")))</f>
        <v>Table Only</v>
      </c>
      <c r="AE2381" t="str">
        <f>IF(Restaurants[[#This Row],[Rating]]&gt;=4.5,"Excellent",
IF(Restaurants[[#This Row],[Rating]]&gt;=4,"Very Good",
IF(Restaurants[[#This Row],[Rating]]&gt;=3.5,"Good","Average/Low")))</f>
        <v>Excellent</v>
      </c>
    </row>
    <row r="2382" spans="1:31" x14ac:dyDescent="0.3">
      <c r="A2382" t="s">
        <v>71</v>
      </c>
      <c r="B2382" t="s">
        <v>888</v>
      </c>
      <c r="C2382" t="s">
        <v>59</v>
      </c>
      <c r="D2382" t="s">
        <v>897</v>
      </c>
      <c r="E2382">
        <v>3</v>
      </c>
      <c r="F2382">
        <v>380</v>
      </c>
      <c r="G2382" t="s">
        <v>75</v>
      </c>
      <c r="H2382">
        <v>2008</v>
      </c>
      <c r="I2382">
        <v>23</v>
      </c>
      <c r="J2382">
        <v>4.8</v>
      </c>
      <c r="K2382" t="s">
        <v>898</v>
      </c>
      <c r="L2382">
        <v>17</v>
      </c>
      <c r="M2382" t="s">
        <v>33</v>
      </c>
      <c r="N2382" t="s">
        <v>34</v>
      </c>
      <c r="O2382" t="s">
        <v>35</v>
      </c>
      <c r="P2382" t="s">
        <v>36</v>
      </c>
      <c r="Q2382" t="s">
        <v>37</v>
      </c>
      <c r="R2382">
        <v>25</v>
      </c>
      <c r="S2382" t="s">
        <v>36</v>
      </c>
      <c r="T2382" t="s">
        <v>63</v>
      </c>
      <c r="U2382" t="s">
        <v>69</v>
      </c>
      <c r="W2382" t="s">
        <v>103</v>
      </c>
      <c r="X2382">
        <v>87841</v>
      </c>
      <c r="Y2382">
        <v>3529</v>
      </c>
      <c r="Z2382">
        <v>43.7102</v>
      </c>
      <c r="AA2382">
        <v>7.2619999999999996</v>
      </c>
      <c r="AB2382" t="str">
        <f>IF(Restaurants[[#This Row],[Years_Operating]]&lt;5,"New",
IF(Restaurants[[#This Row],[Years_Operating]]&lt;15,"Established","Legacy"))</f>
        <v>Legacy</v>
      </c>
      <c r="AC2382" t="str">
        <f>IF(Restaurants[[#This Row],[Country]]="India","Yes","No")</f>
        <v>No</v>
      </c>
      <c r="AD2382" t="str">
        <f>IF(AND(Restaurants[[#This Row],[Has Online Delivery]]="Yes",Restaurants[[#This Row],[Has Table Booking]]="Yes"),"Online + Table",
IF(Restaurants[[#This Row],[Has Online Delivery]]="Yes","Online Only",
IF(Restaurants[[#This Row],[Has Table Booking]]="Yes","Table Only","None")))</f>
        <v>Online Only</v>
      </c>
      <c r="AE2382" t="str">
        <f>IF(Restaurants[[#This Row],[Rating]]&gt;=4.5,"Excellent",
IF(Restaurants[[#This Row],[Rating]]&gt;=4,"Very Good",
IF(Restaurants[[#This Row],[Rating]]&gt;=3.5,"Good","Average/Low")))</f>
        <v>Excellent</v>
      </c>
    </row>
    <row r="2383" spans="1:31" x14ac:dyDescent="0.3">
      <c r="A2383" t="s">
        <v>224</v>
      </c>
      <c r="B2383" t="s">
        <v>862</v>
      </c>
      <c r="C2383" t="s">
        <v>251</v>
      </c>
      <c r="D2383" t="s">
        <v>263</v>
      </c>
      <c r="E2383">
        <v>0</v>
      </c>
      <c r="F2383">
        <v>140</v>
      </c>
      <c r="G2383" t="s">
        <v>225</v>
      </c>
      <c r="H2383">
        <v>2012</v>
      </c>
      <c r="I2383">
        <v>48</v>
      </c>
      <c r="J2383">
        <v>4.5999999999999996</v>
      </c>
      <c r="K2383" t="s">
        <v>264</v>
      </c>
      <c r="L2383">
        <v>13</v>
      </c>
      <c r="M2383" t="s">
        <v>204</v>
      </c>
      <c r="N2383" t="s">
        <v>210</v>
      </c>
      <c r="O2383" t="s">
        <v>54</v>
      </c>
      <c r="P2383" t="s">
        <v>37</v>
      </c>
      <c r="Q2383" t="s">
        <v>37</v>
      </c>
      <c r="R2383">
        <v>54</v>
      </c>
      <c r="S2383" t="s">
        <v>37</v>
      </c>
      <c r="T2383" t="s">
        <v>38</v>
      </c>
      <c r="U2383" t="s">
        <v>39</v>
      </c>
      <c r="V2383" t="s">
        <v>1089</v>
      </c>
      <c r="W2383" t="s">
        <v>103</v>
      </c>
      <c r="X2383">
        <v>364945</v>
      </c>
      <c r="Y2383">
        <v>6667</v>
      </c>
      <c r="Z2383">
        <v>21.170200000000001</v>
      </c>
      <c r="AA2383">
        <v>72.831100000000006</v>
      </c>
      <c r="AB2383" t="str">
        <f>IF(Restaurants[[#This Row],[Years_Operating]]&lt;5,"New",
IF(Restaurants[[#This Row],[Years_Operating]]&lt;15,"Established","Legacy"))</f>
        <v>Established</v>
      </c>
      <c r="AC2383" t="str">
        <f>IF(Restaurants[[#This Row],[Country]]="India","Yes","No")</f>
        <v>Yes</v>
      </c>
      <c r="AD2383" t="str">
        <f>IF(AND(Restaurants[[#This Row],[Has Online Delivery]]="Yes",Restaurants[[#This Row],[Has Table Booking]]="Yes"),"Online + Table",
IF(Restaurants[[#This Row],[Has Online Delivery]]="Yes","Online Only",
IF(Restaurants[[#This Row],[Has Table Booking]]="Yes","Table Only","None")))</f>
        <v>None</v>
      </c>
      <c r="AE2383" t="str">
        <f>IF(Restaurants[[#This Row],[Rating]]&gt;=4.5,"Excellent",
IF(Restaurants[[#This Row],[Rating]]&gt;=4,"Very Good",
IF(Restaurants[[#This Row],[Rating]]&gt;=3.5,"Good","Average/Low")))</f>
        <v>Excellent</v>
      </c>
    </row>
    <row r="2384" spans="1:31" x14ac:dyDescent="0.3">
      <c r="A2384" t="s">
        <v>111</v>
      </c>
      <c r="B2384" t="s">
        <v>261</v>
      </c>
      <c r="C2384" t="s">
        <v>251</v>
      </c>
      <c r="D2384" t="s">
        <v>863</v>
      </c>
      <c r="E2384">
        <v>3</v>
      </c>
      <c r="F2384">
        <v>305</v>
      </c>
      <c r="G2384" t="s">
        <v>112</v>
      </c>
      <c r="H2384">
        <v>2000</v>
      </c>
      <c r="I2384">
        <v>25</v>
      </c>
      <c r="J2384">
        <v>4.8</v>
      </c>
      <c r="K2384" t="s">
        <v>864</v>
      </c>
      <c r="L2384">
        <v>25</v>
      </c>
      <c r="M2384" t="s">
        <v>33</v>
      </c>
      <c r="N2384" t="s">
        <v>34</v>
      </c>
      <c r="O2384" t="s">
        <v>35</v>
      </c>
      <c r="P2384" t="s">
        <v>37</v>
      </c>
      <c r="Q2384" t="s">
        <v>37</v>
      </c>
      <c r="R2384">
        <v>36</v>
      </c>
      <c r="S2384" t="s">
        <v>36</v>
      </c>
      <c r="T2384" t="s">
        <v>63</v>
      </c>
      <c r="U2384" t="s">
        <v>32</v>
      </c>
      <c r="V2384" t="s">
        <v>1090</v>
      </c>
      <c r="W2384" t="s">
        <v>132</v>
      </c>
      <c r="X2384">
        <v>203061</v>
      </c>
      <c r="Y2384">
        <v>6395</v>
      </c>
      <c r="Z2384">
        <v>22.572600000000001</v>
      </c>
      <c r="AA2384">
        <v>88.363900000000001</v>
      </c>
      <c r="AB2384" t="str">
        <f>IF(Restaurants[[#This Row],[Years_Operating]]&lt;5,"New",
IF(Restaurants[[#This Row],[Years_Operating]]&lt;15,"Established","Legacy"))</f>
        <v>Legacy</v>
      </c>
      <c r="AC2384" t="str">
        <f>IF(Restaurants[[#This Row],[Country]]="India","Yes","No")</f>
        <v>Yes</v>
      </c>
      <c r="AD2384" t="str">
        <f>IF(AND(Restaurants[[#This Row],[Has Online Delivery]]="Yes",Restaurants[[#This Row],[Has Table Booking]]="Yes"),"Online + Table",
IF(Restaurants[[#This Row],[Has Online Delivery]]="Yes","Online Only",
IF(Restaurants[[#This Row],[Has Table Booking]]="Yes","Table Only","None")))</f>
        <v>None</v>
      </c>
      <c r="AE2384" t="str">
        <f>IF(Restaurants[[#This Row],[Rating]]&gt;=4.5,"Excellent",
IF(Restaurants[[#This Row],[Rating]]&gt;=4,"Very Good",
IF(Restaurants[[#This Row],[Rating]]&gt;=3.5,"Good","Average/Low")))</f>
        <v>Excellent</v>
      </c>
    </row>
    <row r="2385" spans="1:31" x14ac:dyDescent="0.3">
      <c r="A2385" t="s">
        <v>175</v>
      </c>
      <c r="B2385" t="s">
        <v>973</v>
      </c>
      <c r="C2385" t="s">
        <v>196</v>
      </c>
      <c r="D2385" t="s">
        <v>892</v>
      </c>
      <c r="E2385">
        <v>2</v>
      </c>
      <c r="F2385">
        <v>245</v>
      </c>
      <c r="G2385" t="s">
        <v>177</v>
      </c>
      <c r="H2385">
        <v>2005</v>
      </c>
      <c r="I2385">
        <v>46</v>
      </c>
      <c r="J2385">
        <v>4.7</v>
      </c>
      <c r="K2385" t="s">
        <v>960</v>
      </c>
      <c r="L2385">
        <v>20</v>
      </c>
      <c r="M2385" t="s">
        <v>160</v>
      </c>
      <c r="N2385" t="s">
        <v>143</v>
      </c>
      <c r="O2385" t="s">
        <v>45</v>
      </c>
      <c r="P2385" t="s">
        <v>37</v>
      </c>
      <c r="Q2385" t="s">
        <v>37</v>
      </c>
      <c r="R2385">
        <v>53</v>
      </c>
      <c r="S2385" t="s">
        <v>36</v>
      </c>
      <c r="T2385" t="s">
        <v>86</v>
      </c>
      <c r="U2385" t="s">
        <v>46</v>
      </c>
      <c r="W2385" t="s">
        <v>149</v>
      </c>
      <c r="X2385">
        <v>250998</v>
      </c>
      <c r="Y2385">
        <v>7286</v>
      </c>
      <c r="Z2385">
        <v>52.486199999999997</v>
      </c>
      <c r="AA2385">
        <v>-1.8904000000000001</v>
      </c>
      <c r="AB2385" t="str">
        <f>IF(Restaurants[[#This Row],[Years_Operating]]&lt;5,"New",
IF(Restaurants[[#This Row],[Years_Operating]]&lt;15,"Established","Legacy"))</f>
        <v>Legacy</v>
      </c>
      <c r="AC2385" t="str">
        <f>IF(Restaurants[[#This Row],[Country]]="India","Yes","No")</f>
        <v>No</v>
      </c>
      <c r="AD2385" t="str">
        <f>IF(AND(Restaurants[[#This Row],[Has Online Delivery]]="Yes",Restaurants[[#This Row],[Has Table Booking]]="Yes"),"Online + Table",
IF(Restaurants[[#This Row],[Has Online Delivery]]="Yes","Online Only",
IF(Restaurants[[#This Row],[Has Table Booking]]="Yes","Table Only","None")))</f>
        <v>None</v>
      </c>
      <c r="AE2385" t="str">
        <f>IF(Restaurants[[#This Row],[Rating]]&gt;=4.5,"Excellent",
IF(Restaurants[[#This Row],[Rating]]&gt;=4,"Very Good",
IF(Restaurants[[#This Row],[Rating]]&gt;=3.5,"Good","Average/Low")))</f>
        <v>Excellent</v>
      </c>
    </row>
    <row r="2386" spans="1:31" x14ac:dyDescent="0.3">
      <c r="A2386" t="s">
        <v>27</v>
      </c>
      <c r="B2386" t="s">
        <v>873</v>
      </c>
      <c r="C2386" t="s">
        <v>29</v>
      </c>
      <c r="D2386" t="s">
        <v>83</v>
      </c>
      <c r="E2386">
        <v>3</v>
      </c>
      <c r="F2386">
        <v>320</v>
      </c>
      <c r="G2386" t="s">
        <v>31</v>
      </c>
      <c r="H2386">
        <v>1995</v>
      </c>
      <c r="I2386">
        <v>28</v>
      </c>
      <c r="J2386">
        <v>4.9000000000000004</v>
      </c>
      <c r="K2386" t="s">
        <v>131</v>
      </c>
      <c r="L2386">
        <v>30</v>
      </c>
      <c r="M2386" t="s">
        <v>33</v>
      </c>
      <c r="N2386" t="s">
        <v>34</v>
      </c>
      <c r="O2386" t="s">
        <v>35</v>
      </c>
      <c r="P2386" t="s">
        <v>37</v>
      </c>
      <c r="Q2386" t="s">
        <v>36</v>
      </c>
      <c r="R2386">
        <v>53</v>
      </c>
      <c r="S2386" t="s">
        <v>37</v>
      </c>
      <c r="T2386" t="s">
        <v>86</v>
      </c>
      <c r="U2386" t="s">
        <v>32</v>
      </c>
      <c r="W2386" t="s">
        <v>103</v>
      </c>
      <c r="X2386">
        <v>352950</v>
      </c>
      <c r="Y2386">
        <v>5943</v>
      </c>
      <c r="Z2386">
        <v>45.464199999999998</v>
      </c>
      <c r="AA2386">
        <v>9.19</v>
      </c>
      <c r="AB2386" t="str">
        <f>IF(Restaurants[[#This Row],[Years_Operating]]&lt;5,"New",
IF(Restaurants[[#This Row],[Years_Operating]]&lt;15,"Established","Legacy"))</f>
        <v>Legacy</v>
      </c>
      <c r="AC2386" t="str">
        <f>IF(Restaurants[[#This Row],[Country]]="India","Yes","No")</f>
        <v>No</v>
      </c>
      <c r="AD2386" t="str">
        <f>IF(AND(Restaurants[[#This Row],[Has Online Delivery]]="Yes",Restaurants[[#This Row],[Has Table Booking]]="Yes"),"Online + Table",
IF(Restaurants[[#This Row],[Has Online Delivery]]="Yes","Online Only",
IF(Restaurants[[#This Row],[Has Table Booking]]="Yes","Table Only","None")))</f>
        <v>Table Only</v>
      </c>
      <c r="AE2386" t="str">
        <f>IF(Restaurants[[#This Row],[Rating]]&gt;=4.5,"Excellent",
IF(Restaurants[[#This Row],[Rating]]&gt;=4,"Very Good",
IF(Restaurants[[#This Row],[Rating]]&gt;=3.5,"Good","Average/Low")))</f>
        <v>Excellent</v>
      </c>
    </row>
    <row r="2387" spans="1:31" x14ac:dyDescent="0.3">
      <c r="A2387" t="s">
        <v>87</v>
      </c>
      <c r="B2387" t="s">
        <v>58</v>
      </c>
      <c r="C2387" t="s">
        <v>59</v>
      </c>
      <c r="D2387" t="s">
        <v>897</v>
      </c>
      <c r="E2387">
        <v>3</v>
      </c>
      <c r="F2387">
        <v>295</v>
      </c>
      <c r="G2387" t="s">
        <v>91</v>
      </c>
      <c r="H2387">
        <v>1897</v>
      </c>
      <c r="I2387">
        <v>50</v>
      </c>
      <c r="J2387">
        <v>4.8</v>
      </c>
      <c r="K2387" t="s">
        <v>898</v>
      </c>
      <c r="L2387">
        <v>128</v>
      </c>
      <c r="M2387" t="s">
        <v>33</v>
      </c>
      <c r="N2387" t="s">
        <v>34</v>
      </c>
      <c r="O2387" t="s">
        <v>35</v>
      </c>
      <c r="P2387" t="s">
        <v>36</v>
      </c>
      <c r="Q2387" t="s">
        <v>37</v>
      </c>
      <c r="R2387">
        <v>33</v>
      </c>
      <c r="S2387" t="s">
        <v>36</v>
      </c>
      <c r="T2387" t="s">
        <v>86</v>
      </c>
      <c r="U2387" t="s">
        <v>69</v>
      </c>
      <c r="W2387" t="s">
        <v>103</v>
      </c>
      <c r="X2387">
        <v>256321</v>
      </c>
      <c r="Y2387">
        <v>5371</v>
      </c>
      <c r="Z2387">
        <v>48.8566</v>
      </c>
      <c r="AA2387">
        <v>2.3521999999999998</v>
      </c>
      <c r="AB2387" t="str">
        <f>IF(Restaurants[[#This Row],[Years_Operating]]&lt;5,"New",
IF(Restaurants[[#This Row],[Years_Operating]]&lt;15,"Established","Legacy"))</f>
        <v>Legacy</v>
      </c>
      <c r="AC2387" t="str">
        <f>IF(Restaurants[[#This Row],[Country]]="India","Yes","No")</f>
        <v>No</v>
      </c>
      <c r="AD2387" t="str">
        <f>IF(AND(Restaurants[[#This Row],[Has Online Delivery]]="Yes",Restaurants[[#This Row],[Has Table Booking]]="Yes"),"Online + Table",
IF(Restaurants[[#This Row],[Has Online Delivery]]="Yes","Online Only",
IF(Restaurants[[#This Row],[Has Table Booking]]="Yes","Table Only","None")))</f>
        <v>Online Only</v>
      </c>
      <c r="AE2387" t="str">
        <f>IF(Restaurants[[#This Row],[Rating]]&gt;=4.5,"Excellent",
IF(Restaurants[[#This Row],[Rating]]&gt;=4,"Very Good",
IF(Restaurants[[#This Row],[Rating]]&gt;=3.5,"Good","Average/Low")))</f>
        <v>Excellent</v>
      </c>
    </row>
    <row r="2388" spans="1:31" x14ac:dyDescent="0.3">
      <c r="A2388" t="s">
        <v>175</v>
      </c>
      <c r="B2388" t="s">
        <v>195</v>
      </c>
      <c r="C2388" t="s">
        <v>196</v>
      </c>
      <c r="D2388" t="s">
        <v>953</v>
      </c>
      <c r="E2388">
        <v>2</v>
      </c>
      <c r="F2388">
        <v>245</v>
      </c>
      <c r="G2388" t="s">
        <v>177</v>
      </c>
      <c r="H2388">
        <v>2005</v>
      </c>
      <c r="I2388">
        <v>46</v>
      </c>
      <c r="J2388">
        <v>4.7</v>
      </c>
      <c r="K2388" t="s">
        <v>1091</v>
      </c>
      <c r="L2388">
        <v>20</v>
      </c>
      <c r="M2388" t="s">
        <v>160</v>
      </c>
      <c r="N2388" t="s">
        <v>143</v>
      </c>
      <c r="O2388" t="s">
        <v>45</v>
      </c>
      <c r="P2388" t="s">
        <v>37</v>
      </c>
      <c r="Q2388" t="s">
        <v>36</v>
      </c>
      <c r="R2388">
        <v>68</v>
      </c>
      <c r="S2388" t="s">
        <v>36</v>
      </c>
      <c r="T2388" t="s">
        <v>63</v>
      </c>
      <c r="U2388" t="s">
        <v>69</v>
      </c>
      <c r="W2388" t="s">
        <v>103</v>
      </c>
      <c r="X2388">
        <v>52113</v>
      </c>
      <c r="Y2388">
        <v>3471</v>
      </c>
      <c r="Z2388">
        <v>51.507399999999997</v>
      </c>
      <c r="AA2388">
        <v>-0.1278</v>
      </c>
      <c r="AB2388" t="str">
        <f>IF(Restaurants[[#This Row],[Years_Operating]]&lt;5,"New",
IF(Restaurants[[#This Row],[Years_Operating]]&lt;15,"Established","Legacy"))</f>
        <v>Legacy</v>
      </c>
      <c r="AC2388" t="str">
        <f>IF(Restaurants[[#This Row],[Country]]="India","Yes","No")</f>
        <v>No</v>
      </c>
      <c r="AD2388" t="str">
        <f>IF(AND(Restaurants[[#This Row],[Has Online Delivery]]="Yes",Restaurants[[#This Row],[Has Table Booking]]="Yes"),"Online + Table",
IF(Restaurants[[#This Row],[Has Online Delivery]]="Yes","Online Only",
IF(Restaurants[[#This Row],[Has Table Booking]]="Yes","Table Only","None")))</f>
        <v>Table Only</v>
      </c>
      <c r="AE2388" t="str">
        <f>IF(Restaurants[[#This Row],[Rating]]&gt;=4.5,"Excellent",
IF(Restaurants[[#This Row],[Rating]]&gt;=4,"Very Good",
IF(Restaurants[[#This Row],[Rating]]&gt;=3.5,"Good","Average/Low")))</f>
        <v>Excellent</v>
      </c>
    </row>
    <row r="2389" spans="1:31" x14ac:dyDescent="0.3">
      <c r="A2389" t="s">
        <v>27</v>
      </c>
      <c r="B2389" t="s">
        <v>900</v>
      </c>
      <c r="C2389" t="s">
        <v>50</v>
      </c>
      <c r="D2389" t="s">
        <v>870</v>
      </c>
      <c r="E2389">
        <v>3</v>
      </c>
      <c r="F2389">
        <v>320</v>
      </c>
      <c r="G2389" t="s">
        <v>31</v>
      </c>
      <c r="H2389">
        <v>1995</v>
      </c>
      <c r="I2389">
        <v>28</v>
      </c>
      <c r="J2389">
        <v>4.9000000000000004</v>
      </c>
      <c r="K2389" t="s">
        <v>932</v>
      </c>
      <c r="L2389">
        <v>30</v>
      </c>
      <c r="M2389" t="s">
        <v>33</v>
      </c>
      <c r="N2389" t="s">
        <v>34</v>
      </c>
      <c r="O2389" t="s">
        <v>35</v>
      </c>
      <c r="P2389" t="s">
        <v>37</v>
      </c>
      <c r="Q2389" t="s">
        <v>36</v>
      </c>
      <c r="R2389">
        <v>55</v>
      </c>
      <c r="S2389" t="s">
        <v>36</v>
      </c>
      <c r="T2389" t="s">
        <v>86</v>
      </c>
      <c r="U2389" t="s">
        <v>39</v>
      </c>
      <c r="W2389" t="s">
        <v>80</v>
      </c>
      <c r="X2389">
        <v>459540</v>
      </c>
      <c r="Y2389">
        <v>728</v>
      </c>
      <c r="Z2389">
        <v>34.052199999999999</v>
      </c>
      <c r="AA2389">
        <v>-118.2437</v>
      </c>
      <c r="AB2389" t="str">
        <f>IF(Restaurants[[#This Row],[Years_Operating]]&lt;5,"New",
IF(Restaurants[[#This Row],[Years_Operating]]&lt;15,"Established","Legacy"))</f>
        <v>Legacy</v>
      </c>
      <c r="AC2389" t="str">
        <f>IF(Restaurants[[#This Row],[Country]]="India","Yes","No")</f>
        <v>No</v>
      </c>
      <c r="AD2389" t="str">
        <f>IF(AND(Restaurants[[#This Row],[Has Online Delivery]]="Yes",Restaurants[[#This Row],[Has Table Booking]]="Yes"),"Online + Table",
IF(Restaurants[[#This Row],[Has Online Delivery]]="Yes","Online Only",
IF(Restaurants[[#This Row],[Has Table Booking]]="Yes","Table Only","None")))</f>
        <v>Table Only</v>
      </c>
      <c r="AE2389" t="str">
        <f>IF(Restaurants[[#This Row],[Rating]]&gt;=4.5,"Excellent",
IF(Restaurants[[#This Row],[Rating]]&gt;=4,"Very Good",
IF(Restaurants[[#This Row],[Rating]]&gt;=3.5,"Good","Average/Low")))</f>
        <v>Excellent</v>
      </c>
    </row>
    <row r="2390" spans="1:31" x14ac:dyDescent="0.3">
      <c r="A2390" t="s">
        <v>229</v>
      </c>
      <c r="B2390" t="s">
        <v>93</v>
      </c>
      <c r="C2390" t="s">
        <v>50</v>
      </c>
      <c r="D2390" t="s">
        <v>901</v>
      </c>
      <c r="E2390">
        <v>0</v>
      </c>
      <c r="F2390">
        <v>145</v>
      </c>
      <c r="G2390" t="s">
        <v>233</v>
      </c>
      <c r="H2390">
        <v>2006</v>
      </c>
      <c r="I2390">
        <v>40</v>
      </c>
      <c r="J2390">
        <v>4.5999999999999996</v>
      </c>
      <c r="K2390" t="s">
        <v>902</v>
      </c>
      <c r="L2390">
        <v>19</v>
      </c>
      <c r="M2390" t="s">
        <v>204</v>
      </c>
      <c r="N2390" t="s">
        <v>210</v>
      </c>
      <c r="O2390" t="s">
        <v>211</v>
      </c>
      <c r="P2390" t="s">
        <v>36</v>
      </c>
      <c r="Q2390" t="s">
        <v>36</v>
      </c>
      <c r="R2390">
        <v>72</v>
      </c>
      <c r="S2390" t="s">
        <v>36</v>
      </c>
      <c r="T2390" t="s">
        <v>38</v>
      </c>
      <c r="U2390" t="s">
        <v>46</v>
      </c>
      <c r="W2390" t="s">
        <v>149</v>
      </c>
      <c r="X2390">
        <v>16396</v>
      </c>
      <c r="Y2390">
        <v>2205</v>
      </c>
      <c r="Z2390">
        <v>37.774900000000002</v>
      </c>
      <c r="AA2390">
        <v>-122.4194</v>
      </c>
      <c r="AB2390" t="str">
        <f>IF(Restaurants[[#This Row],[Years_Operating]]&lt;5,"New",
IF(Restaurants[[#This Row],[Years_Operating]]&lt;15,"Established","Legacy"))</f>
        <v>Legacy</v>
      </c>
      <c r="AC2390" t="str">
        <f>IF(Restaurants[[#This Row],[Country]]="India","Yes","No")</f>
        <v>No</v>
      </c>
      <c r="AD2390" t="str">
        <f>IF(AND(Restaurants[[#This Row],[Has Online Delivery]]="Yes",Restaurants[[#This Row],[Has Table Booking]]="Yes"),"Online + Table",
IF(Restaurants[[#This Row],[Has Online Delivery]]="Yes","Online Only",
IF(Restaurants[[#This Row],[Has Table Booking]]="Yes","Table Only","None")))</f>
        <v>Online + Table</v>
      </c>
      <c r="AE2390" t="str">
        <f>IF(Restaurants[[#This Row],[Rating]]&gt;=4.5,"Excellent",
IF(Restaurants[[#This Row],[Rating]]&gt;=4,"Very Good",
IF(Restaurants[[#This Row],[Rating]]&gt;=3.5,"Good","Average/Low")))</f>
        <v>Excellent</v>
      </c>
    </row>
    <row r="2391" spans="1:31" x14ac:dyDescent="0.3">
      <c r="A2391" t="s">
        <v>41</v>
      </c>
      <c r="B2391" t="s">
        <v>255</v>
      </c>
      <c r="C2391" t="s">
        <v>251</v>
      </c>
      <c r="D2391" t="s">
        <v>258</v>
      </c>
      <c r="E2391">
        <v>3</v>
      </c>
      <c r="F2391">
        <v>320</v>
      </c>
      <c r="G2391" t="s">
        <v>44</v>
      </c>
      <c r="H2391">
        <v>2008</v>
      </c>
      <c r="I2391">
        <v>32</v>
      </c>
      <c r="J2391">
        <v>4.9000000000000004</v>
      </c>
      <c r="K2391" t="s">
        <v>270</v>
      </c>
      <c r="L2391">
        <v>17</v>
      </c>
      <c r="M2391" t="s">
        <v>33</v>
      </c>
      <c r="N2391" t="s">
        <v>34</v>
      </c>
      <c r="O2391" t="s">
        <v>45</v>
      </c>
      <c r="P2391" t="s">
        <v>37</v>
      </c>
      <c r="Q2391" t="s">
        <v>37</v>
      </c>
      <c r="R2391">
        <v>20</v>
      </c>
      <c r="S2391" t="s">
        <v>37</v>
      </c>
      <c r="T2391" t="s">
        <v>38</v>
      </c>
      <c r="U2391" t="s">
        <v>46</v>
      </c>
      <c r="V2391" t="s">
        <v>1092</v>
      </c>
      <c r="W2391" t="s">
        <v>56</v>
      </c>
      <c r="X2391">
        <v>346490</v>
      </c>
      <c r="Y2391">
        <v>3170</v>
      </c>
      <c r="Z2391">
        <v>19.076000000000001</v>
      </c>
      <c r="AA2391">
        <v>72.877700000000004</v>
      </c>
      <c r="AB2391" t="str">
        <f>IF(Restaurants[[#This Row],[Years_Operating]]&lt;5,"New",
IF(Restaurants[[#This Row],[Years_Operating]]&lt;15,"Established","Legacy"))</f>
        <v>Legacy</v>
      </c>
      <c r="AC2391" t="str">
        <f>IF(Restaurants[[#This Row],[Country]]="India","Yes","No")</f>
        <v>Yes</v>
      </c>
      <c r="AD2391" t="str">
        <f>IF(AND(Restaurants[[#This Row],[Has Online Delivery]]="Yes",Restaurants[[#This Row],[Has Table Booking]]="Yes"),"Online + Table",
IF(Restaurants[[#This Row],[Has Online Delivery]]="Yes","Online Only",
IF(Restaurants[[#This Row],[Has Table Booking]]="Yes","Table Only","None")))</f>
        <v>None</v>
      </c>
      <c r="AE2391" t="str">
        <f>IF(Restaurants[[#This Row],[Rating]]&gt;=4.5,"Excellent",
IF(Restaurants[[#This Row],[Rating]]&gt;=4,"Very Good",
IF(Restaurants[[#This Row],[Rating]]&gt;=3.5,"Good","Average/Low")))</f>
        <v>Excellent</v>
      </c>
    </row>
    <row r="2392" spans="1:31" x14ac:dyDescent="0.3">
      <c r="A2392" t="s">
        <v>71</v>
      </c>
      <c r="B2392" t="s">
        <v>266</v>
      </c>
      <c r="C2392" t="s">
        <v>251</v>
      </c>
      <c r="D2392" t="s">
        <v>263</v>
      </c>
      <c r="E2392">
        <v>3</v>
      </c>
      <c r="F2392">
        <v>380</v>
      </c>
      <c r="G2392" t="s">
        <v>75</v>
      </c>
      <c r="H2392">
        <v>2008</v>
      </c>
      <c r="I2392">
        <v>23</v>
      </c>
      <c r="J2392">
        <v>4.8</v>
      </c>
      <c r="K2392" t="s">
        <v>264</v>
      </c>
      <c r="L2392">
        <v>17</v>
      </c>
      <c r="M2392" t="s">
        <v>33</v>
      </c>
      <c r="N2392" t="s">
        <v>34</v>
      </c>
      <c r="O2392" t="s">
        <v>35</v>
      </c>
      <c r="P2392" t="s">
        <v>36</v>
      </c>
      <c r="Q2392" t="s">
        <v>37</v>
      </c>
      <c r="R2392">
        <v>53</v>
      </c>
      <c r="S2392" t="s">
        <v>36</v>
      </c>
      <c r="T2392" t="s">
        <v>55</v>
      </c>
      <c r="U2392" t="s">
        <v>46</v>
      </c>
      <c r="V2392" t="s">
        <v>1093</v>
      </c>
      <c r="W2392" t="s">
        <v>103</v>
      </c>
      <c r="X2392">
        <v>448670</v>
      </c>
      <c r="Y2392">
        <v>7113</v>
      </c>
      <c r="Z2392">
        <v>12.9716</v>
      </c>
      <c r="AA2392">
        <v>77.5946</v>
      </c>
      <c r="AB2392" t="str">
        <f>IF(Restaurants[[#This Row],[Years_Operating]]&lt;5,"New",
IF(Restaurants[[#This Row],[Years_Operating]]&lt;15,"Established","Legacy"))</f>
        <v>Legacy</v>
      </c>
      <c r="AC2392" t="str">
        <f>IF(Restaurants[[#This Row],[Country]]="India","Yes","No")</f>
        <v>Yes</v>
      </c>
      <c r="AD2392" t="str">
        <f>IF(AND(Restaurants[[#This Row],[Has Online Delivery]]="Yes",Restaurants[[#This Row],[Has Table Booking]]="Yes"),"Online + Table",
IF(Restaurants[[#This Row],[Has Online Delivery]]="Yes","Online Only",
IF(Restaurants[[#This Row],[Has Table Booking]]="Yes","Table Only","None")))</f>
        <v>Online Only</v>
      </c>
      <c r="AE2392" t="str">
        <f>IF(Restaurants[[#This Row],[Rating]]&gt;=4.5,"Excellent",
IF(Restaurants[[#This Row],[Rating]]&gt;=4,"Very Good",
IF(Restaurants[[#This Row],[Rating]]&gt;=3.5,"Good","Average/Low")))</f>
        <v>Excellent</v>
      </c>
    </row>
    <row r="2393" spans="1:31" x14ac:dyDescent="0.3">
      <c r="A2393" t="s">
        <v>215</v>
      </c>
      <c r="B2393" t="s">
        <v>145</v>
      </c>
      <c r="C2393" t="s">
        <v>146</v>
      </c>
      <c r="D2393" t="s">
        <v>883</v>
      </c>
      <c r="E2393">
        <v>0</v>
      </c>
      <c r="F2393">
        <v>155</v>
      </c>
      <c r="G2393" t="s">
        <v>219</v>
      </c>
      <c r="H2393">
        <v>2000</v>
      </c>
      <c r="I2393">
        <v>55</v>
      </c>
      <c r="J2393">
        <v>4.7</v>
      </c>
      <c r="K2393" t="s">
        <v>914</v>
      </c>
      <c r="L2393">
        <v>25</v>
      </c>
      <c r="M2393" t="s">
        <v>160</v>
      </c>
      <c r="N2393" t="s">
        <v>210</v>
      </c>
      <c r="O2393" t="s">
        <v>54</v>
      </c>
      <c r="P2393" t="s">
        <v>36</v>
      </c>
      <c r="Q2393" t="s">
        <v>37</v>
      </c>
      <c r="R2393">
        <v>29</v>
      </c>
      <c r="S2393" t="s">
        <v>37</v>
      </c>
      <c r="T2393" t="s">
        <v>86</v>
      </c>
      <c r="U2393" t="s">
        <v>32</v>
      </c>
      <c r="W2393" t="s">
        <v>132</v>
      </c>
      <c r="X2393">
        <v>350073</v>
      </c>
      <c r="Y2393">
        <v>2708</v>
      </c>
      <c r="Z2393">
        <v>35.689500000000002</v>
      </c>
      <c r="AA2393">
        <v>139.6917</v>
      </c>
      <c r="AB2393" t="str">
        <f>IF(Restaurants[[#This Row],[Years_Operating]]&lt;5,"New",
IF(Restaurants[[#This Row],[Years_Operating]]&lt;15,"Established","Legacy"))</f>
        <v>Legacy</v>
      </c>
      <c r="AC2393" t="str">
        <f>IF(Restaurants[[#This Row],[Country]]="India","Yes","No")</f>
        <v>No</v>
      </c>
      <c r="AD2393" t="str">
        <f>IF(AND(Restaurants[[#This Row],[Has Online Delivery]]="Yes",Restaurants[[#This Row],[Has Table Booking]]="Yes"),"Online + Table",
IF(Restaurants[[#This Row],[Has Online Delivery]]="Yes","Online Only",
IF(Restaurants[[#This Row],[Has Table Booking]]="Yes","Table Only","None")))</f>
        <v>Online Only</v>
      </c>
      <c r="AE2393" t="str">
        <f>IF(Restaurants[[#This Row],[Rating]]&gt;=4.5,"Excellent",
IF(Restaurants[[#This Row],[Rating]]&gt;=4,"Very Good",
IF(Restaurants[[#This Row],[Rating]]&gt;=3.5,"Good","Average/Low")))</f>
        <v>Excellent</v>
      </c>
    </row>
    <row r="2394" spans="1:31" x14ac:dyDescent="0.3">
      <c r="A2394" t="s">
        <v>150</v>
      </c>
      <c r="B2394" t="s">
        <v>862</v>
      </c>
      <c r="C2394" t="s">
        <v>251</v>
      </c>
      <c r="D2394" t="s">
        <v>263</v>
      </c>
      <c r="E2394">
        <v>2</v>
      </c>
      <c r="F2394">
        <v>325</v>
      </c>
      <c r="G2394" t="s">
        <v>153</v>
      </c>
      <c r="H2394">
        <v>2016</v>
      </c>
      <c r="I2394">
        <v>48</v>
      </c>
      <c r="J2394">
        <v>4.7</v>
      </c>
      <c r="K2394" t="s">
        <v>273</v>
      </c>
      <c r="L2394">
        <v>9</v>
      </c>
      <c r="M2394" t="s">
        <v>33</v>
      </c>
      <c r="N2394" t="s">
        <v>143</v>
      </c>
      <c r="O2394" t="s">
        <v>54</v>
      </c>
      <c r="P2394" t="s">
        <v>37</v>
      </c>
      <c r="Q2394" t="s">
        <v>36</v>
      </c>
      <c r="R2394">
        <v>51</v>
      </c>
      <c r="S2394" t="s">
        <v>36</v>
      </c>
      <c r="T2394" t="s">
        <v>38</v>
      </c>
      <c r="U2394" t="s">
        <v>46</v>
      </c>
      <c r="V2394" t="s">
        <v>1094</v>
      </c>
      <c r="W2394" t="s">
        <v>40</v>
      </c>
      <c r="X2394">
        <v>467501</v>
      </c>
      <c r="Y2394">
        <v>1862</v>
      </c>
      <c r="Z2394">
        <v>21.170200000000001</v>
      </c>
      <c r="AA2394">
        <v>72.831100000000006</v>
      </c>
      <c r="AB2394" t="str">
        <f>IF(Restaurants[[#This Row],[Years_Operating]]&lt;5,"New",
IF(Restaurants[[#This Row],[Years_Operating]]&lt;15,"Established","Legacy"))</f>
        <v>Established</v>
      </c>
      <c r="AC2394" t="str">
        <f>IF(Restaurants[[#This Row],[Country]]="India","Yes","No")</f>
        <v>Yes</v>
      </c>
      <c r="AD2394" t="str">
        <f>IF(AND(Restaurants[[#This Row],[Has Online Delivery]]="Yes",Restaurants[[#This Row],[Has Table Booking]]="Yes"),"Online + Table",
IF(Restaurants[[#This Row],[Has Online Delivery]]="Yes","Online Only",
IF(Restaurants[[#This Row],[Has Table Booking]]="Yes","Table Only","None")))</f>
        <v>Table Only</v>
      </c>
      <c r="AE2394" t="str">
        <f>IF(Restaurants[[#This Row],[Rating]]&gt;=4.5,"Excellent",
IF(Restaurants[[#This Row],[Rating]]&gt;=4,"Very Good",
IF(Restaurants[[#This Row],[Rating]]&gt;=3.5,"Good","Average/Low")))</f>
        <v>Excellent</v>
      </c>
    </row>
    <row r="2395" spans="1:31" x14ac:dyDescent="0.3">
      <c r="A2395" t="s">
        <v>175</v>
      </c>
      <c r="B2395" t="s">
        <v>933</v>
      </c>
      <c r="C2395" t="s">
        <v>251</v>
      </c>
      <c r="D2395" t="s">
        <v>263</v>
      </c>
      <c r="E2395">
        <v>2</v>
      </c>
      <c r="F2395">
        <v>245</v>
      </c>
      <c r="G2395" t="s">
        <v>177</v>
      </c>
      <c r="H2395">
        <v>2005</v>
      </c>
      <c r="I2395">
        <v>46</v>
      </c>
      <c r="J2395">
        <v>4.7</v>
      </c>
      <c r="K2395" t="s">
        <v>273</v>
      </c>
      <c r="L2395">
        <v>20</v>
      </c>
      <c r="M2395" t="s">
        <v>160</v>
      </c>
      <c r="N2395" t="s">
        <v>143</v>
      </c>
      <c r="O2395" t="s">
        <v>45</v>
      </c>
      <c r="P2395" t="s">
        <v>37</v>
      </c>
      <c r="Q2395" t="s">
        <v>36</v>
      </c>
      <c r="R2395">
        <v>46</v>
      </c>
      <c r="S2395" t="s">
        <v>37</v>
      </c>
      <c r="T2395" t="s">
        <v>55</v>
      </c>
      <c r="U2395" t="s">
        <v>39</v>
      </c>
      <c r="V2395" t="s">
        <v>1095</v>
      </c>
      <c r="W2395" t="s">
        <v>80</v>
      </c>
      <c r="X2395">
        <v>17050</v>
      </c>
      <c r="Y2395">
        <v>5613</v>
      </c>
      <c r="Z2395">
        <v>22.7196</v>
      </c>
      <c r="AA2395">
        <v>75.857699999999994</v>
      </c>
      <c r="AB2395" t="str">
        <f>IF(Restaurants[[#This Row],[Years_Operating]]&lt;5,"New",
IF(Restaurants[[#This Row],[Years_Operating]]&lt;15,"Established","Legacy"))</f>
        <v>Legacy</v>
      </c>
      <c r="AC2395" t="str">
        <f>IF(Restaurants[[#This Row],[Country]]="India","Yes","No")</f>
        <v>Yes</v>
      </c>
      <c r="AD2395" t="str">
        <f>IF(AND(Restaurants[[#This Row],[Has Online Delivery]]="Yes",Restaurants[[#This Row],[Has Table Booking]]="Yes"),"Online + Table",
IF(Restaurants[[#This Row],[Has Online Delivery]]="Yes","Online Only",
IF(Restaurants[[#This Row],[Has Table Booking]]="Yes","Table Only","None")))</f>
        <v>Table Only</v>
      </c>
      <c r="AE2395" t="str">
        <f>IF(Restaurants[[#This Row],[Rating]]&gt;=4.5,"Excellent",
IF(Restaurants[[#This Row],[Rating]]&gt;=4,"Very Good",
IF(Restaurants[[#This Row],[Rating]]&gt;=3.5,"Good","Average/Low")))</f>
        <v>Excellent</v>
      </c>
    </row>
    <row r="2396" spans="1:31" x14ac:dyDescent="0.3">
      <c r="A2396" t="s">
        <v>124</v>
      </c>
      <c r="B2396" t="s">
        <v>880</v>
      </c>
      <c r="C2396" t="s">
        <v>50</v>
      </c>
      <c r="D2396" t="s">
        <v>901</v>
      </c>
      <c r="E2396">
        <v>3</v>
      </c>
      <c r="F2396">
        <v>385</v>
      </c>
      <c r="G2396" t="s">
        <v>127</v>
      </c>
      <c r="H2396">
        <v>2005</v>
      </c>
      <c r="I2396">
        <v>64</v>
      </c>
      <c r="J2396">
        <v>4.7</v>
      </c>
      <c r="K2396" t="s">
        <v>902</v>
      </c>
      <c r="L2396">
        <v>20</v>
      </c>
      <c r="M2396" t="s">
        <v>33</v>
      </c>
      <c r="N2396" t="s">
        <v>34</v>
      </c>
      <c r="O2396" t="s">
        <v>54</v>
      </c>
      <c r="P2396" t="s">
        <v>37</v>
      </c>
      <c r="Q2396" t="s">
        <v>36</v>
      </c>
      <c r="R2396">
        <v>40</v>
      </c>
      <c r="S2396" t="s">
        <v>36</v>
      </c>
      <c r="T2396" t="s">
        <v>63</v>
      </c>
      <c r="U2396" t="s">
        <v>39</v>
      </c>
      <c r="W2396" t="s">
        <v>149</v>
      </c>
      <c r="X2396">
        <v>398384</v>
      </c>
      <c r="Y2396">
        <v>3237</v>
      </c>
      <c r="Z2396">
        <v>29.760400000000001</v>
      </c>
      <c r="AA2396">
        <v>-95.369799999999998</v>
      </c>
      <c r="AB2396" t="str">
        <f>IF(Restaurants[[#This Row],[Years_Operating]]&lt;5,"New",
IF(Restaurants[[#This Row],[Years_Operating]]&lt;15,"Established","Legacy"))</f>
        <v>Legacy</v>
      </c>
      <c r="AC2396" t="str">
        <f>IF(Restaurants[[#This Row],[Country]]="India","Yes","No")</f>
        <v>No</v>
      </c>
      <c r="AD2396" t="str">
        <f>IF(AND(Restaurants[[#This Row],[Has Online Delivery]]="Yes",Restaurants[[#This Row],[Has Table Booking]]="Yes"),"Online + Table",
IF(Restaurants[[#This Row],[Has Online Delivery]]="Yes","Online Only",
IF(Restaurants[[#This Row],[Has Table Booking]]="Yes","Table Only","None")))</f>
        <v>Table Only</v>
      </c>
      <c r="AE2396" t="str">
        <f>IF(Restaurants[[#This Row],[Rating]]&gt;=4.5,"Excellent",
IF(Restaurants[[#This Row],[Rating]]&gt;=4,"Very Good",
IF(Restaurants[[#This Row],[Rating]]&gt;=3.5,"Good","Average/Low")))</f>
        <v>Excellent</v>
      </c>
    </row>
    <row r="2397" spans="1:31" x14ac:dyDescent="0.3">
      <c r="A2397" t="s">
        <v>189</v>
      </c>
      <c r="B2397" t="s">
        <v>266</v>
      </c>
      <c r="C2397" t="s">
        <v>251</v>
      </c>
      <c r="D2397" t="s">
        <v>267</v>
      </c>
      <c r="E2397">
        <v>1</v>
      </c>
      <c r="F2397">
        <v>210</v>
      </c>
      <c r="G2397" t="s">
        <v>192</v>
      </c>
      <c r="H2397">
        <v>1990</v>
      </c>
      <c r="I2397">
        <v>30</v>
      </c>
      <c r="J2397">
        <v>4.7</v>
      </c>
      <c r="K2397" t="s">
        <v>268</v>
      </c>
      <c r="L2397">
        <v>35</v>
      </c>
      <c r="M2397" t="s">
        <v>160</v>
      </c>
      <c r="N2397" t="s">
        <v>193</v>
      </c>
      <c r="O2397" t="s">
        <v>35</v>
      </c>
      <c r="P2397" t="s">
        <v>37</v>
      </c>
      <c r="Q2397" t="s">
        <v>36</v>
      </c>
      <c r="R2397">
        <v>56</v>
      </c>
      <c r="S2397" t="s">
        <v>37</v>
      </c>
      <c r="T2397" t="s">
        <v>63</v>
      </c>
      <c r="U2397" t="s">
        <v>69</v>
      </c>
      <c r="V2397" t="s">
        <v>1096</v>
      </c>
      <c r="W2397" t="s">
        <v>64</v>
      </c>
      <c r="X2397">
        <v>141106</v>
      </c>
      <c r="Y2397">
        <v>5644</v>
      </c>
      <c r="Z2397">
        <v>12.9716</v>
      </c>
      <c r="AA2397">
        <v>77.5946</v>
      </c>
      <c r="AB2397" t="str">
        <f>IF(Restaurants[[#This Row],[Years_Operating]]&lt;5,"New",
IF(Restaurants[[#This Row],[Years_Operating]]&lt;15,"Established","Legacy"))</f>
        <v>Legacy</v>
      </c>
      <c r="AC2397" t="str">
        <f>IF(Restaurants[[#This Row],[Country]]="India","Yes","No")</f>
        <v>Yes</v>
      </c>
      <c r="AD2397" t="str">
        <f>IF(AND(Restaurants[[#This Row],[Has Online Delivery]]="Yes",Restaurants[[#This Row],[Has Table Booking]]="Yes"),"Online + Table",
IF(Restaurants[[#This Row],[Has Online Delivery]]="Yes","Online Only",
IF(Restaurants[[#This Row],[Has Table Booking]]="Yes","Table Only","None")))</f>
        <v>Table Only</v>
      </c>
      <c r="AE2397" t="str">
        <f>IF(Restaurants[[#This Row],[Rating]]&gt;=4.5,"Excellent",
IF(Restaurants[[#This Row],[Rating]]&gt;=4,"Very Good",
IF(Restaurants[[#This Row],[Rating]]&gt;=3.5,"Good","Average/Low")))</f>
        <v>Excellent</v>
      </c>
    </row>
    <row r="2398" spans="1:31" x14ac:dyDescent="0.3">
      <c r="A2398" t="s">
        <v>243</v>
      </c>
      <c r="B2398" t="s">
        <v>862</v>
      </c>
      <c r="C2398" t="s">
        <v>251</v>
      </c>
      <c r="D2398" t="s">
        <v>258</v>
      </c>
      <c r="E2398">
        <v>0</v>
      </c>
      <c r="F2398">
        <v>125</v>
      </c>
      <c r="G2398" t="s">
        <v>247</v>
      </c>
      <c r="H2398">
        <v>2007</v>
      </c>
      <c r="I2398">
        <v>45</v>
      </c>
      <c r="J2398">
        <v>4.5</v>
      </c>
      <c r="K2398" t="s">
        <v>270</v>
      </c>
      <c r="L2398">
        <v>18</v>
      </c>
      <c r="M2398" t="s">
        <v>204</v>
      </c>
      <c r="N2398" t="s">
        <v>210</v>
      </c>
      <c r="O2398" t="s">
        <v>211</v>
      </c>
      <c r="P2398" t="s">
        <v>37</v>
      </c>
      <c r="Q2398" t="s">
        <v>37</v>
      </c>
      <c r="R2398">
        <v>47</v>
      </c>
      <c r="S2398" t="s">
        <v>37</v>
      </c>
      <c r="T2398" t="s">
        <v>55</v>
      </c>
      <c r="U2398" t="s">
        <v>39</v>
      </c>
      <c r="V2398" t="s">
        <v>1097</v>
      </c>
      <c r="W2398" t="s">
        <v>108</v>
      </c>
      <c r="X2398">
        <v>415631</v>
      </c>
      <c r="Y2398">
        <v>114</v>
      </c>
      <c r="Z2398">
        <v>21.170200000000001</v>
      </c>
      <c r="AA2398">
        <v>72.831100000000006</v>
      </c>
      <c r="AB2398" t="str">
        <f>IF(Restaurants[[#This Row],[Years_Operating]]&lt;5,"New",
IF(Restaurants[[#This Row],[Years_Operating]]&lt;15,"Established","Legacy"))</f>
        <v>Legacy</v>
      </c>
      <c r="AC2398" t="str">
        <f>IF(Restaurants[[#This Row],[Country]]="India","Yes","No")</f>
        <v>Yes</v>
      </c>
      <c r="AD2398" t="str">
        <f>IF(AND(Restaurants[[#This Row],[Has Online Delivery]]="Yes",Restaurants[[#This Row],[Has Table Booking]]="Yes"),"Online + Table",
IF(Restaurants[[#This Row],[Has Online Delivery]]="Yes","Online Only",
IF(Restaurants[[#This Row],[Has Table Booking]]="Yes","Table Only","None")))</f>
        <v>None</v>
      </c>
      <c r="AE2398" t="str">
        <f>IF(Restaurants[[#This Row],[Rating]]&gt;=4.5,"Excellent",
IF(Restaurants[[#This Row],[Rating]]&gt;=4,"Very Good",
IF(Restaurants[[#This Row],[Rating]]&gt;=3.5,"Good","Average/Low")))</f>
        <v>Excellent</v>
      </c>
    </row>
    <row r="2399" spans="1:31" x14ac:dyDescent="0.3">
      <c r="A2399" t="s">
        <v>173</v>
      </c>
      <c r="B2399" t="s">
        <v>261</v>
      </c>
      <c r="C2399" t="s">
        <v>251</v>
      </c>
      <c r="D2399" t="s">
        <v>252</v>
      </c>
      <c r="E2399">
        <v>2</v>
      </c>
      <c r="F2399">
        <v>285</v>
      </c>
      <c r="G2399" t="s">
        <v>174</v>
      </c>
      <c r="H2399">
        <v>2010</v>
      </c>
      <c r="I2399">
        <v>30</v>
      </c>
      <c r="J2399">
        <v>4.7</v>
      </c>
      <c r="K2399" t="s">
        <v>256</v>
      </c>
      <c r="L2399">
        <v>15</v>
      </c>
      <c r="M2399" t="s">
        <v>33</v>
      </c>
      <c r="N2399" t="s">
        <v>143</v>
      </c>
      <c r="O2399" t="s">
        <v>45</v>
      </c>
      <c r="P2399" t="s">
        <v>37</v>
      </c>
      <c r="Q2399" t="s">
        <v>37</v>
      </c>
      <c r="R2399">
        <v>55</v>
      </c>
      <c r="S2399" t="s">
        <v>37</v>
      </c>
      <c r="T2399" t="s">
        <v>55</v>
      </c>
      <c r="U2399" t="s">
        <v>46</v>
      </c>
      <c r="V2399" t="s">
        <v>1098</v>
      </c>
      <c r="W2399" t="s">
        <v>40</v>
      </c>
      <c r="X2399">
        <v>213517</v>
      </c>
      <c r="Y2399">
        <v>5169</v>
      </c>
      <c r="Z2399">
        <v>22.572600000000001</v>
      </c>
      <c r="AA2399">
        <v>88.363900000000001</v>
      </c>
      <c r="AB2399" t="str">
        <f>IF(Restaurants[[#This Row],[Years_Operating]]&lt;5,"New",
IF(Restaurants[[#This Row],[Years_Operating]]&lt;15,"Established","Legacy"))</f>
        <v>Legacy</v>
      </c>
      <c r="AC2399" t="str">
        <f>IF(Restaurants[[#This Row],[Country]]="India","Yes","No")</f>
        <v>Yes</v>
      </c>
      <c r="AD2399" t="str">
        <f>IF(AND(Restaurants[[#This Row],[Has Online Delivery]]="Yes",Restaurants[[#This Row],[Has Table Booking]]="Yes"),"Online + Table",
IF(Restaurants[[#This Row],[Has Online Delivery]]="Yes","Online Only",
IF(Restaurants[[#This Row],[Has Table Booking]]="Yes","Table Only","None")))</f>
        <v>None</v>
      </c>
      <c r="AE2399" t="str">
        <f>IF(Restaurants[[#This Row],[Rating]]&gt;=4.5,"Excellent",
IF(Restaurants[[#This Row],[Rating]]&gt;=4,"Very Good",
IF(Restaurants[[#This Row],[Rating]]&gt;=3.5,"Good","Average/Low")))</f>
        <v>Excellent</v>
      </c>
    </row>
    <row r="2400" spans="1:31" x14ac:dyDescent="0.3">
      <c r="A2400" t="s">
        <v>182</v>
      </c>
      <c r="B2400" t="s">
        <v>275</v>
      </c>
      <c r="C2400" t="s">
        <v>251</v>
      </c>
      <c r="D2400" t="s">
        <v>258</v>
      </c>
      <c r="E2400">
        <v>2</v>
      </c>
      <c r="F2400">
        <v>275</v>
      </c>
      <c r="G2400" t="s">
        <v>185</v>
      </c>
      <c r="H2400">
        <v>1998</v>
      </c>
      <c r="I2400">
        <v>20</v>
      </c>
      <c r="J2400">
        <v>4.5999999999999996</v>
      </c>
      <c r="K2400" t="s">
        <v>284</v>
      </c>
      <c r="L2400">
        <v>27</v>
      </c>
      <c r="M2400" t="s">
        <v>33</v>
      </c>
      <c r="N2400" t="s">
        <v>143</v>
      </c>
      <c r="O2400" t="s">
        <v>35</v>
      </c>
      <c r="P2400" t="s">
        <v>37</v>
      </c>
      <c r="Q2400" t="s">
        <v>37</v>
      </c>
      <c r="R2400">
        <v>65</v>
      </c>
      <c r="S2400" t="s">
        <v>36</v>
      </c>
      <c r="T2400" t="s">
        <v>38</v>
      </c>
      <c r="U2400" t="s">
        <v>69</v>
      </c>
      <c r="V2400" t="s">
        <v>1099</v>
      </c>
      <c r="W2400" t="s">
        <v>70</v>
      </c>
      <c r="X2400">
        <v>491206</v>
      </c>
      <c r="Y2400">
        <v>1714</v>
      </c>
      <c r="Z2400">
        <v>18.520399999999999</v>
      </c>
      <c r="AA2400">
        <v>73.856700000000004</v>
      </c>
      <c r="AB2400" t="str">
        <f>IF(Restaurants[[#This Row],[Years_Operating]]&lt;5,"New",
IF(Restaurants[[#This Row],[Years_Operating]]&lt;15,"Established","Legacy"))</f>
        <v>Legacy</v>
      </c>
      <c r="AC2400" t="str">
        <f>IF(Restaurants[[#This Row],[Country]]="India","Yes","No")</f>
        <v>Yes</v>
      </c>
      <c r="AD2400" t="str">
        <f>IF(AND(Restaurants[[#This Row],[Has Online Delivery]]="Yes",Restaurants[[#This Row],[Has Table Booking]]="Yes"),"Online + Table",
IF(Restaurants[[#This Row],[Has Online Delivery]]="Yes","Online Only",
IF(Restaurants[[#This Row],[Has Table Booking]]="Yes","Table Only","None")))</f>
        <v>None</v>
      </c>
      <c r="AE2400" t="str">
        <f>IF(Restaurants[[#This Row],[Rating]]&gt;=4.5,"Excellent",
IF(Restaurants[[#This Row],[Rating]]&gt;=4,"Very Good",
IF(Restaurants[[#This Row],[Rating]]&gt;=3.5,"Good","Average/Low")))</f>
        <v>Excellent</v>
      </c>
    </row>
    <row r="2401" spans="1:31" x14ac:dyDescent="0.3">
      <c r="A2401" t="s">
        <v>161</v>
      </c>
      <c r="B2401" t="s">
        <v>272</v>
      </c>
      <c r="C2401" t="s">
        <v>251</v>
      </c>
      <c r="D2401" t="s">
        <v>935</v>
      </c>
      <c r="E2401">
        <v>2</v>
      </c>
      <c r="F2401">
        <v>275</v>
      </c>
      <c r="G2401" t="s">
        <v>163</v>
      </c>
      <c r="H2401">
        <v>2003</v>
      </c>
      <c r="I2401">
        <v>36</v>
      </c>
      <c r="J2401">
        <v>4.7</v>
      </c>
      <c r="K2401" t="s">
        <v>936</v>
      </c>
      <c r="L2401">
        <v>22</v>
      </c>
      <c r="M2401" t="s">
        <v>33</v>
      </c>
      <c r="N2401" t="s">
        <v>143</v>
      </c>
      <c r="O2401" t="s">
        <v>45</v>
      </c>
      <c r="P2401" t="s">
        <v>36</v>
      </c>
      <c r="Q2401" t="s">
        <v>37</v>
      </c>
      <c r="R2401">
        <v>69</v>
      </c>
      <c r="S2401" t="s">
        <v>37</v>
      </c>
      <c r="T2401" t="s">
        <v>63</v>
      </c>
      <c r="U2401" t="s">
        <v>39</v>
      </c>
      <c r="V2401" t="s">
        <v>1100</v>
      </c>
      <c r="W2401" t="s">
        <v>80</v>
      </c>
      <c r="X2401">
        <v>487176</v>
      </c>
      <c r="Y2401">
        <v>5858</v>
      </c>
      <c r="Z2401">
        <v>13.082700000000001</v>
      </c>
      <c r="AA2401">
        <v>80.270700000000005</v>
      </c>
      <c r="AB2401" t="str">
        <f>IF(Restaurants[[#This Row],[Years_Operating]]&lt;5,"New",
IF(Restaurants[[#This Row],[Years_Operating]]&lt;15,"Established","Legacy"))</f>
        <v>Legacy</v>
      </c>
      <c r="AC2401" t="str">
        <f>IF(Restaurants[[#This Row],[Country]]="India","Yes","No")</f>
        <v>Yes</v>
      </c>
      <c r="AD2401" t="str">
        <f>IF(AND(Restaurants[[#This Row],[Has Online Delivery]]="Yes",Restaurants[[#This Row],[Has Table Booking]]="Yes"),"Online + Table",
IF(Restaurants[[#This Row],[Has Online Delivery]]="Yes","Online Only",
IF(Restaurants[[#This Row],[Has Table Booking]]="Yes","Table Only","None")))</f>
        <v>Online Only</v>
      </c>
      <c r="AE2401" t="str">
        <f>IF(Restaurants[[#This Row],[Rating]]&gt;=4.5,"Excellent",
IF(Restaurants[[#This Row],[Rating]]&gt;=4,"Very Good",
IF(Restaurants[[#This Row],[Rating]]&gt;=3.5,"Good","Average/Low")))</f>
        <v>Excellent</v>
      </c>
    </row>
    <row r="2402" spans="1:31" x14ac:dyDescent="0.3">
      <c r="A2402" t="s">
        <v>109</v>
      </c>
      <c r="B2402" t="s">
        <v>903</v>
      </c>
      <c r="C2402" t="s">
        <v>196</v>
      </c>
      <c r="D2402" t="s">
        <v>953</v>
      </c>
      <c r="E2402">
        <v>3</v>
      </c>
      <c r="F2402">
        <v>270</v>
      </c>
      <c r="G2402" t="s">
        <v>109</v>
      </c>
      <c r="H2402">
        <v>1989</v>
      </c>
      <c r="I2402">
        <v>48</v>
      </c>
      <c r="J2402">
        <v>4.8</v>
      </c>
      <c r="K2402" t="s">
        <v>1091</v>
      </c>
      <c r="L2402">
        <v>36</v>
      </c>
      <c r="M2402" t="s">
        <v>33</v>
      </c>
      <c r="N2402" t="s">
        <v>34</v>
      </c>
      <c r="O2402" t="s">
        <v>35</v>
      </c>
      <c r="P2402" t="s">
        <v>36</v>
      </c>
      <c r="Q2402" t="s">
        <v>36</v>
      </c>
      <c r="R2402">
        <v>24</v>
      </c>
      <c r="S2402" t="s">
        <v>37</v>
      </c>
      <c r="T2402" t="s">
        <v>55</v>
      </c>
      <c r="U2402" t="s">
        <v>32</v>
      </c>
      <c r="W2402" t="s">
        <v>47</v>
      </c>
      <c r="X2402">
        <v>497111</v>
      </c>
      <c r="Y2402">
        <v>6472</v>
      </c>
      <c r="Z2402">
        <v>53.800800000000002</v>
      </c>
      <c r="AA2402">
        <v>-1.5490999999999999</v>
      </c>
      <c r="AB2402" t="str">
        <f>IF(Restaurants[[#This Row],[Years_Operating]]&lt;5,"New",
IF(Restaurants[[#This Row],[Years_Operating]]&lt;15,"Established","Legacy"))</f>
        <v>Legacy</v>
      </c>
      <c r="AC2402" t="str">
        <f>IF(Restaurants[[#This Row],[Country]]="India","Yes","No")</f>
        <v>No</v>
      </c>
      <c r="AD2402" t="str">
        <f>IF(AND(Restaurants[[#This Row],[Has Online Delivery]]="Yes",Restaurants[[#This Row],[Has Table Booking]]="Yes"),"Online + Table",
IF(Restaurants[[#This Row],[Has Online Delivery]]="Yes","Online Only",
IF(Restaurants[[#This Row],[Has Table Booking]]="Yes","Table Only","None")))</f>
        <v>Online + Table</v>
      </c>
      <c r="AE2402" t="str">
        <f>IF(Restaurants[[#This Row],[Rating]]&gt;=4.5,"Excellent",
IF(Restaurants[[#This Row],[Rating]]&gt;=4,"Very Good",
IF(Restaurants[[#This Row],[Rating]]&gt;=3.5,"Good","Average/Low")))</f>
        <v>Excellent</v>
      </c>
    </row>
    <row r="2403" spans="1:31" x14ac:dyDescent="0.3">
      <c r="A2403" t="s">
        <v>81</v>
      </c>
      <c r="B2403" t="s">
        <v>933</v>
      </c>
      <c r="C2403" t="s">
        <v>251</v>
      </c>
      <c r="D2403" t="s">
        <v>278</v>
      </c>
      <c r="E2403">
        <v>3</v>
      </c>
      <c r="F2403">
        <v>310</v>
      </c>
      <c r="G2403" t="s">
        <v>84</v>
      </c>
      <c r="H2403">
        <v>2005</v>
      </c>
      <c r="I2403">
        <v>35</v>
      </c>
      <c r="J2403">
        <v>4.8</v>
      </c>
      <c r="K2403" t="s">
        <v>279</v>
      </c>
      <c r="L2403">
        <v>20</v>
      </c>
      <c r="M2403" t="s">
        <v>33</v>
      </c>
      <c r="N2403" t="s">
        <v>34</v>
      </c>
      <c r="O2403" t="s">
        <v>35</v>
      </c>
      <c r="P2403" t="s">
        <v>37</v>
      </c>
      <c r="Q2403" t="s">
        <v>37</v>
      </c>
      <c r="R2403">
        <v>71</v>
      </c>
      <c r="S2403" t="s">
        <v>37</v>
      </c>
      <c r="T2403" t="s">
        <v>55</v>
      </c>
      <c r="U2403" t="s">
        <v>69</v>
      </c>
      <c r="V2403" t="s">
        <v>1101</v>
      </c>
      <c r="W2403" t="s">
        <v>64</v>
      </c>
      <c r="X2403">
        <v>331175</v>
      </c>
      <c r="Y2403">
        <v>4514</v>
      </c>
      <c r="Z2403">
        <v>22.7196</v>
      </c>
      <c r="AA2403">
        <v>75.857699999999994</v>
      </c>
      <c r="AB2403" t="str">
        <f>IF(Restaurants[[#This Row],[Years_Operating]]&lt;5,"New",
IF(Restaurants[[#This Row],[Years_Operating]]&lt;15,"Established","Legacy"))</f>
        <v>Legacy</v>
      </c>
      <c r="AC2403" t="str">
        <f>IF(Restaurants[[#This Row],[Country]]="India","Yes","No")</f>
        <v>Yes</v>
      </c>
      <c r="AD2403" t="str">
        <f>IF(AND(Restaurants[[#This Row],[Has Online Delivery]]="Yes",Restaurants[[#This Row],[Has Table Booking]]="Yes"),"Online + Table",
IF(Restaurants[[#This Row],[Has Online Delivery]]="Yes","Online Only",
IF(Restaurants[[#This Row],[Has Table Booking]]="Yes","Table Only","None")))</f>
        <v>None</v>
      </c>
      <c r="AE2403" t="str">
        <f>IF(Restaurants[[#This Row],[Rating]]&gt;=4.5,"Excellent",
IF(Restaurants[[#This Row],[Rating]]&gt;=4,"Very Good",
IF(Restaurants[[#This Row],[Rating]]&gt;=3.5,"Good","Average/Low")))</f>
        <v>Excellent</v>
      </c>
    </row>
    <row r="2404" spans="1:31" x14ac:dyDescent="0.3">
      <c r="A2404" t="s">
        <v>92</v>
      </c>
      <c r="B2404" t="s">
        <v>921</v>
      </c>
      <c r="C2404" t="s">
        <v>251</v>
      </c>
      <c r="D2404" t="s">
        <v>863</v>
      </c>
      <c r="E2404">
        <v>3</v>
      </c>
      <c r="F2404">
        <v>345</v>
      </c>
      <c r="G2404" t="s">
        <v>95</v>
      </c>
      <c r="H2404">
        <v>2011</v>
      </c>
      <c r="I2404">
        <v>50</v>
      </c>
      <c r="J2404">
        <v>4.8</v>
      </c>
      <c r="K2404" t="s">
        <v>994</v>
      </c>
      <c r="L2404">
        <v>14</v>
      </c>
      <c r="M2404" t="s">
        <v>33</v>
      </c>
      <c r="N2404" t="s">
        <v>34</v>
      </c>
      <c r="O2404" t="s">
        <v>54</v>
      </c>
      <c r="P2404" t="s">
        <v>36</v>
      </c>
      <c r="Q2404" t="s">
        <v>36</v>
      </c>
      <c r="R2404">
        <v>72</v>
      </c>
      <c r="S2404" t="s">
        <v>37</v>
      </c>
      <c r="T2404" t="s">
        <v>86</v>
      </c>
      <c r="U2404" t="s">
        <v>39</v>
      </c>
      <c r="V2404" t="s">
        <v>1102</v>
      </c>
      <c r="W2404" t="s">
        <v>70</v>
      </c>
      <c r="X2404">
        <v>80458</v>
      </c>
      <c r="Y2404">
        <v>5646</v>
      </c>
      <c r="Z2404">
        <v>26.912400000000002</v>
      </c>
      <c r="AA2404">
        <v>75.787300000000002</v>
      </c>
      <c r="AB2404" t="str">
        <f>IF(Restaurants[[#This Row],[Years_Operating]]&lt;5,"New",
IF(Restaurants[[#This Row],[Years_Operating]]&lt;15,"Established","Legacy"))</f>
        <v>Established</v>
      </c>
      <c r="AC2404" t="str">
        <f>IF(Restaurants[[#This Row],[Country]]="India","Yes","No")</f>
        <v>Yes</v>
      </c>
      <c r="AD2404" t="str">
        <f>IF(AND(Restaurants[[#This Row],[Has Online Delivery]]="Yes",Restaurants[[#This Row],[Has Table Booking]]="Yes"),"Online + Table",
IF(Restaurants[[#This Row],[Has Online Delivery]]="Yes","Online Only",
IF(Restaurants[[#This Row],[Has Table Booking]]="Yes","Table Only","None")))</f>
        <v>Online + Table</v>
      </c>
      <c r="AE2404" t="str">
        <f>IF(Restaurants[[#This Row],[Rating]]&gt;=4.5,"Excellent",
IF(Restaurants[[#This Row],[Rating]]&gt;=4,"Very Good",
IF(Restaurants[[#This Row],[Rating]]&gt;=3.5,"Good","Average/Low")))</f>
        <v>Excellent</v>
      </c>
    </row>
    <row r="2405" spans="1:31" x14ac:dyDescent="0.3">
      <c r="A2405" t="s">
        <v>144</v>
      </c>
      <c r="B2405" t="s">
        <v>275</v>
      </c>
      <c r="C2405" t="s">
        <v>251</v>
      </c>
      <c r="D2405" t="s">
        <v>258</v>
      </c>
      <c r="E2405">
        <v>2</v>
      </c>
      <c r="F2405">
        <v>280</v>
      </c>
      <c r="G2405" t="s">
        <v>148</v>
      </c>
      <c r="H2405">
        <v>2007</v>
      </c>
      <c r="I2405">
        <v>26</v>
      </c>
      <c r="J2405">
        <v>4.7</v>
      </c>
      <c r="K2405" t="s">
        <v>259</v>
      </c>
      <c r="L2405">
        <v>18</v>
      </c>
      <c r="M2405" t="s">
        <v>33</v>
      </c>
      <c r="N2405" t="s">
        <v>143</v>
      </c>
      <c r="O2405" t="s">
        <v>45</v>
      </c>
      <c r="P2405" t="s">
        <v>37</v>
      </c>
      <c r="Q2405" t="s">
        <v>37</v>
      </c>
      <c r="R2405">
        <v>63</v>
      </c>
      <c r="S2405" t="s">
        <v>37</v>
      </c>
      <c r="T2405" t="s">
        <v>63</v>
      </c>
      <c r="U2405" t="s">
        <v>46</v>
      </c>
      <c r="V2405" t="s">
        <v>1103</v>
      </c>
      <c r="W2405" t="s">
        <v>40</v>
      </c>
      <c r="X2405">
        <v>24122</v>
      </c>
      <c r="Y2405">
        <v>407</v>
      </c>
      <c r="Z2405">
        <v>18.520399999999999</v>
      </c>
      <c r="AA2405">
        <v>73.856700000000004</v>
      </c>
      <c r="AB2405" t="str">
        <f>IF(Restaurants[[#This Row],[Years_Operating]]&lt;5,"New",
IF(Restaurants[[#This Row],[Years_Operating]]&lt;15,"Established","Legacy"))</f>
        <v>Legacy</v>
      </c>
      <c r="AC2405" t="str">
        <f>IF(Restaurants[[#This Row],[Country]]="India","Yes","No")</f>
        <v>Yes</v>
      </c>
      <c r="AD2405" t="str">
        <f>IF(AND(Restaurants[[#This Row],[Has Online Delivery]]="Yes",Restaurants[[#This Row],[Has Table Booking]]="Yes"),"Online + Table",
IF(Restaurants[[#This Row],[Has Online Delivery]]="Yes","Online Only",
IF(Restaurants[[#This Row],[Has Table Booking]]="Yes","Table Only","None")))</f>
        <v>None</v>
      </c>
      <c r="AE2405" t="str">
        <f>IF(Restaurants[[#This Row],[Rating]]&gt;=4.5,"Excellent",
IF(Restaurants[[#This Row],[Rating]]&gt;=4,"Very Good",
IF(Restaurants[[#This Row],[Rating]]&gt;=3.5,"Good","Average/Low")))</f>
        <v>Excellent</v>
      </c>
    </row>
    <row r="2406" spans="1:31" x14ac:dyDescent="0.3">
      <c r="A2406" t="s">
        <v>111</v>
      </c>
      <c r="B2406" t="s">
        <v>900</v>
      </c>
      <c r="C2406" t="s">
        <v>50</v>
      </c>
      <c r="D2406" t="s">
        <v>916</v>
      </c>
      <c r="E2406">
        <v>3</v>
      </c>
      <c r="F2406">
        <v>305</v>
      </c>
      <c r="G2406" t="s">
        <v>112</v>
      </c>
      <c r="H2406">
        <v>2000</v>
      </c>
      <c r="I2406">
        <v>25</v>
      </c>
      <c r="J2406">
        <v>4.8</v>
      </c>
      <c r="K2406" t="s">
        <v>917</v>
      </c>
      <c r="L2406">
        <v>25</v>
      </c>
      <c r="M2406" t="s">
        <v>33</v>
      </c>
      <c r="N2406" t="s">
        <v>34</v>
      </c>
      <c r="O2406" t="s">
        <v>35</v>
      </c>
      <c r="P2406" t="s">
        <v>36</v>
      </c>
      <c r="Q2406" t="s">
        <v>37</v>
      </c>
      <c r="R2406">
        <v>61</v>
      </c>
      <c r="S2406" t="s">
        <v>37</v>
      </c>
      <c r="T2406" t="s">
        <v>86</v>
      </c>
      <c r="U2406" t="s">
        <v>69</v>
      </c>
      <c r="W2406" t="s">
        <v>47</v>
      </c>
      <c r="X2406">
        <v>210428</v>
      </c>
      <c r="Y2406">
        <v>5380</v>
      </c>
      <c r="Z2406">
        <v>34.052199999999999</v>
      </c>
      <c r="AA2406">
        <v>-118.2437</v>
      </c>
      <c r="AB2406" t="str">
        <f>IF(Restaurants[[#This Row],[Years_Operating]]&lt;5,"New",
IF(Restaurants[[#This Row],[Years_Operating]]&lt;15,"Established","Legacy"))</f>
        <v>Legacy</v>
      </c>
      <c r="AC2406" t="str">
        <f>IF(Restaurants[[#This Row],[Country]]="India","Yes","No")</f>
        <v>No</v>
      </c>
      <c r="AD2406" t="str">
        <f>IF(AND(Restaurants[[#This Row],[Has Online Delivery]]="Yes",Restaurants[[#This Row],[Has Table Booking]]="Yes"),"Online + Table",
IF(Restaurants[[#This Row],[Has Online Delivery]]="Yes","Online Only",
IF(Restaurants[[#This Row],[Has Table Booking]]="Yes","Table Only","None")))</f>
        <v>Online Only</v>
      </c>
      <c r="AE2406" t="str">
        <f>IF(Restaurants[[#This Row],[Rating]]&gt;=4.5,"Excellent",
IF(Restaurants[[#This Row],[Rating]]&gt;=4,"Very Good",
IF(Restaurants[[#This Row],[Rating]]&gt;=3.5,"Good","Average/Low")))</f>
        <v>Excellent</v>
      </c>
    </row>
    <row r="2407" spans="1:31" x14ac:dyDescent="0.3">
      <c r="A2407" t="s">
        <v>71</v>
      </c>
      <c r="B2407" t="s">
        <v>889</v>
      </c>
      <c r="C2407" t="s">
        <v>29</v>
      </c>
      <c r="D2407" t="s">
        <v>83</v>
      </c>
      <c r="E2407">
        <v>3</v>
      </c>
      <c r="F2407">
        <v>380</v>
      </c>
      <c r="G2407" t="s">
        <v>75</v>
      </c>
      <c r="H2407">
        <v>2008</v>
      </c>
      <c r="I2407">
        <v>23</v>
      </c>
      <c r="J2407">
        <v>4.8</v>
      </c>
      <c r="K2407" t="s">
        <v>85</v>
      </c>
      <c r="L2407">
        <v>17</v>
      </c>
      <c r="M2407" t="s">
        <v>33</v>
      </c>
      <c r="N2407" t="s">
        <v>34</v>
      </c>
      <c r="O2407" t="s">
        <v>35</v>
      </c>
      <c r="P2407" t="s">
        <v>37</v>
      </c>
      <c r="Q2407" t="s">
        <v>37</v>
      </c>
      <c r="R2407">
        <v>65</v>
      </c>
      <c r="S2407" t="s">
        <v>36</v>
      </c>
      <c r="T2407" t="s">
        <v>63</v>
      </c>
      <c r="U2407" t="s">
        <v>39</v>
      </c>
      <c r="W2407" t="s">
        <v>64</v>
      </c>
      <c r="X2407">
        <v>34893</v>
      </c>
      <c r="Y2407">
        <v>1695</v>
      </c>
      <c r="Z2407">
        <v>43.769599999999997</v>
      </c>
      <c r="AA2407">
        <v>11.255800000000001</v>
      </c>
      <c r="AB2407" t="str">
        <f>IF(Restaurants[[#This Row],[Years_Operating]]&lt;5,"New",
IF(Restaurants[[#This Row],[Years_Operating]]&lt;15,"Established","Legacy"))</f>
        <v>Legacy</v>
      </c>
      <c r="AC2407" t="str">
        <f>IF(Restaurants[[#This Row],[Country]]="India","Yes","No")</f>
        <v>No</v>
      </c>
      <c r="AD2407" t="str">
        <f>IF(AND(Restaurants[[#This Row],[Has Online Delivery]]="Yes",Restaurants[[#This Row],[Has Table Booking]]="Yes"),"Online + Table",
IF(Restaurants[[#This Row],[Has Online Delivery]]="Yes","Online Only",
IF(Restaurants[[#This Row],[Has Table Booking]]="Yes","Table Only","None")))</f>
        <v>None</v>
      </c>
      <c r="AE2407" t="str">
        <f>IF(Restaurants[[#This Row],[Rating]]&gt;=4.5,"Excellent",
IF(Restaurants[[#This Row],[Rating]]&gt;=4,"Very Good",
IF(Restaurants[[#This Row],[Rating]]&gt;=3.5,"Good","Average/Low")))</f>
        <v>Excellent</v>
      </c>
    </row>
    <row r="2408" spans="1:31" x14ac:dyDescent="0.3">
      <c r="A2408" t="s">
        <v>154</v>
      </c>
      <c r="B2408" t="s">
        <v>275</v>
      </c>
      <c r="C2408" t="s">
        <v>251</v>
      </c>
      <c r="D2408" t="s">
        <v>252</v>
      </c>
      <c r="E2408">
        <v>2</v>
      </c>
      <c r="F2408">
        <v>245</v>
      </c>
      <c r="G2408" t="s">
        <v>158</v>
      </c>
      <c r="H2408">
        <v>2010</v>
      </c>
      <c r="I2408">
        <v>48</v>
      </c>
      <c r="J2408">
        <v>4.7</v>
      </c>
      <c r="K2408" t="s">
        <v>253</v>
      </c>
      <c r="L2408">
        <v>15</v>
      </c>
      <c r="M2408" t="s">
        <v>160</v>
      </c>
      <c r="N2408" t="s">
        <v>143</v>
      </c>
      <c r="O2408" t="s">
        <v>35</v>
      </c>
      <c r="P2408" t="s">
        <v>36</v>
      </c>
      <c r="Q2408" t="s">
        <v>37</v>
      </c>
      <c r="R2408">
        <v>38</v>
      </c>
      <c r="S2408" t="s">
        <v>36</v>
      </c>
      <c r="T2408" t="s">
        <v>86</v>
      </c>
      <c r="U2408" t="s">
        <v>69</v>
      </c>
      <c r="V2408" t="s">
        <v>1104</v>
      </c>
      <c r="W2408" t="s">
        <v>64</v>
      </c>
      <c r="X2408">
        <v>158783</v>
      </c>
      <c r="Y2408">
        <v>3591</v>
      </c>
      <c r="Z2408">
        <v>18.520399999999999</v>
      </c>
      <c r="AA2408">
        <v>73.856700000000004</v>
      </c>
      <c r="AB2408" t="str">
        <f>IF(Restaurants[[#This Row],[Years_Operating]]&lt;5,"New",
IF(Restaurants[[#This Row],[Years_Operating]]&lt;15,"Established","Legacy"))</f>
        <v>Legacy</v>
      </c>
      <c r="AC2408" t="str">
        <f>IF(Restaurants[[#This Row],[Country]]="India","Yes","No")</f>
        <v>Yes</v>
      </c>
      <c r="AD2408" t="str">
        <f>IF(AND(Restaurants[[#This Row],[Has Online Delivery]]="Yes",Restaurants[[#This Row],[Has Table Booking]]="Yes"),"Online + Table",
IF(Restaurants[[#This Row],[Has Online Delivery]]="Yes","Online Only",
IF(Restaurants[[#This Row],[Has Table Booking]]="Yes","Table Only","None")))</f>
        <v>Online Only</v>
      </c>
      <c r="AE2408" t="str">
        <f>IF(Restaurants[[#This Row],[Rating]]&gt;=4.5,"Excellent",
IF(Restaurants[[#This Row],[Rating]]&gt;=4,"Very Good",
IF(Restaurants[[#This Row],[Rating]]&gt;=3.5,"Good","Average/Low")))</f>
        <v>Excellent</v>
      </c>
    </row>
    <row r="2409" spans="1:31" x14ac:dyDescent="0.3">
      <c r="A2409" t="s">
        <v>150</v>
      </c>
      <c r="B2409" t="s">
        <v>889</v>
      </c>
      <c r="C2409" t="s">
        <v>29</v>
      </c>
      <c r="D2409" t="s">
        <v>83</v>
      </c>
      <c r="E2409">
        <v>2</v>
      </c>
      <c r="F2409">
        <v>325</v>
      </c>
      <c r="G2409" t="s">
        <v>153</v>
      </c>
      <c r="H2409">
        <v>2016</v>
      </c>
      <c r="I2409">
        <v>48</v>
      </c>
      <c r="J2409">
        <v>4.7</v>
      </c>
      <c r="K2409" t="s">
        <v>131</v>
      </c>
      <c r="L2409">
        <v>9</v>
      </c>
      <c r="M2409" t="s">
        <v>33</v>
      </c>
      <c r="N2409" t="s">
        <v>143</v>
      </c>
      <c r="O2409" t="s">
        <v>54</v>
      </c>
      <c r="P2409" t="s">
        <v>37</v>
      </c>
      <c r="Q2409" t="s">
        <v>37</v>
      </c>
      <c r="R2409">
        <v>53</v>
      </c>
      <c r="S2409" t="s">
        <v>36</v>
      </c>
      <c r="T2409" t="s">
        <v>63</v>
      </c>
      <c r="U2409" t="s">
        <v>46</v>
      </c>
      <c r="W2409" t="s">
        <v>149</v>
      </c>
      <c r="X2409">
        <v>177085</v>
      </c>
      <c r="Y2409">
        <v>4762</v>
      </c>
      <c r="Z2409">
        <v>43.769599999999997</v>
      </c>
      <c r="AA2409">
        <v>11.255800000000001</v>
      </c>
      <c r="AB2409" t="str">
        <f>IF(Restaurants[[#This Row],[Years_Operating]]&lt;5,"New",
IF(Restaurants[[#This Row],[Years_Operating]]&lt;15,"Established","Legacy"))</f>
        <v>Established</v>
      </c>
      <c r="AC2409" t="str">
        <f>IF(Restaurants[[#This Row],[Country]]="India","Yes","No")</f>
        <v>No</v>
      </c>
      <c r="AD2409" t="str">
        <f>IF(AND(Restaurants[[#This Row],[Has Online Delivery]]="Yes",Restaurants[[#This Row],[Has Table Booking]]="Yes"),"Online + Table",
IF(Restaurants[[#This Row],[Has Online Delivery]]="Yes","Online Only",
IF(Restaurants[[#This Row],[Has Table Booking]]="Yes","Table Only","None")))</f>
        <v>None</v>
      </c>
      <c r="AE2409" t="str">
        <f>IF(Restaurants[[#This Row],[Rating]]&gt;=4.5,"Excellent",
IF(Restaurants[[#This Row],[Rating]]&gt;=4,"Very Good",
IF(Restaurants[[#This Row],[Rating]]&gt;=3.5,"Good","Average/Low")))</f>
        <v>Excellent</v>
      </c>
    </row>
    <row r="2410" spans="1:31" x14ac:dyDescent="0.3">
      <c r="A2410" t="s">
        <v>248</v>
      </c>
      <c r="B2410" t="s">
        <v>921</v>
      </c>
      <c r="C2410" t="s">
        <v>251</v>
      </c>
      <c r="D2410" t="s">
        <v>263</v>
      </c>
      <c r="E2410">
        <v>0</v>
      </c>
      <c r="F2410">
        <v>85</v>
      </c>
      <c r="G2410" t="s">
        <v>249</v>
      </c>
      <c r="H2410">
        <v>2014</v>
      </c>
      <c r="I2410">
        <v>38</v>
      </c>
      <c r="J2410">
        <v>4.5</v>
      </c>
      <c r="K2410" t="s">
        <v>264</v>
      </c>
      <c r="L2410">
        <v>11</v>
      </c>
      <c r="M2410" t="s">
        <v>204</v>
      </c>
      <c r="N2410" t="s">
        <v>210</v>
      </c>
      <c r="O2410" t="s">
        <v>35</v>
      </c>
      <c r="P2410" t="s">
        <v>36</v>
      </c>
      <c r="Q2410" t="s">
        <v>36</v>
      </c>
      <c r="R2410">
        <v>29</v>
      </c>
      <c r="S2410" t="s">
        <v>37</v>
      </c>
      <c r="T2410" t="s">
        <v>55</v>
      </c>
      <c r="U2410" t="s">
        <v>32</v>
      </c>
      <c r="V2410" t="s">
        <v>1105</v>
      </c>
      <c r="W2410" t="s">
        <v>64</v>
      </c>
      <c r="X2410">
        <v>215768</v>
      </c>
      <c r="Y2410">
        <v>272</v>
      </c>
      <c r="Z2410">
        <v>26.912400000000002</v>
      </c>
      <c r="AA2410">
        <v>75.787300000000002</v>
      </c>
      <c r="AB2410" t="str">
        <f>IF(Restaurants[[#This Row],[Years_Operating]]&lt;5,"New",
IF(Restaurants[[#This Row],[Years_Operating]]&lt;15,"Established","Legacy"))</f>
        <v>Established</v>
      </c>
      <c r="AC2410" t="str">
        <f>IF(Restaurants[[#This Row],[Country]]="India","Yes","No")</f>
        <v>Yes</v>
      </c>
      <c r="AD2410" t="str">
        <f>IF(AND(Restaurants[[#This Row],[Has Online Delivery]]="Yes",Restaurants[[#This Row],[Has Table Booking]]="Yes"),"Online + Table",
IF(Restaurants[[#This Row],[Has Online Delivery]]="Yes","Online Only",
IF(Restaurants[[#This Row],[Has Table Booking]]="Yes","Table Only","None")))</f>
        <v>Online + Table</v>
      </c>
      <c r="AE2410" t="str">
        <f>IF(Restaurants[[#This Row],[Rating]]&gt;=4.5,"Excellent",
IF(Restaurants[[#This Row],[Rating]]&gt;=4,"Very Good",
IF(Restaurants[[#This Row],[Rating]]&gt;=3.5,"Good","Average/Low")))</f>
        <v>Excellent</v>
      </c>
    </row>
    <row r="2411" spans="1:31" x14ac:dyDescent="0.3">
      <c r="A2411" t="s">
        <v>171</v>
      </c>
      <c r="B2411" t="s">
        <v>933</v>
      </c>
      <c r="C2411" t="s">
        <v>251</v>
      </c>
      <c r="D2411" t="s">
        <v>258</v>
      </c>
      <c r="E2411">
        <v>2</v>
      </c>
      <c r="F2411">
        <v>285</v>
      </c>
      <c r="G2411" t="s">
        <v>172</v>
      </c>
      <c r="H2411">
        <v>2008</v>
      </c>
      <c r="I2411">
        <v>12</v>
      </c>
      <c r="J2411">
        <v>4.7</v>
      </c>
      <c r="K2411" t="s">
        <v>259</v>
      </c>
      <c r="L2411">
        <v>17</v>
      </c>
      <c r="M2411" t="s">
        <v>33</v>
      </c>
      <c r="N2411" t="s">
        <v>143</v>
      </c>
      <c r="O2411" t="s">
        <v>54</v>
      </c>
      <c r="P2411" t="s">
        <v>37</v>
      </c>
      <c r="Q2411" t="s">
        <v>36</v>
      </c>
      <c r="R2411">
        <v>40</v>
      </c>
      <c r="S2411" t="s">
        <v>36</v>
      </c>
      <c r="T2411" t="s">
        <v>86</v>
      </c>
      <c r="U2411" t="s">
        <v>39</v>
      </c>
      <c r="V2411" t="s">
        <v>1106</v>
      </c>
      <c r="W2411" t="s">
        <v>108</v>
      </c>
      <c r="X2411">
        <v>62713</v>
      </c>
      <c r="Y2411">
        <v>7152</v>
      </c>
      <c r="Z2411">
        <v>22.7196</v>
      </c>
      <c r="AA2411">
        <v>75.857699999999994</v>
      </c>
      <c r="AB2411" t="str">
        <f>IF(Restaurants[[#This Row],[Years_Operating]]&lt;5,"New",
IF(Restaurants[[#This Row],[Years_Operating]]&lt;15,"Established","Legacy"))</f>
        <v>Legacy</v>
      </c>
      <c r="AC2411" t="str">
        <f>IF(Restaurants[[#This Row],[Country]]="India","Yes","No")</f>
        <v>Yes</v>
      </c>
      <c r="AD2411" t="str">
        <f>IF(AND(Restaurants[[#This Row],[Has Online Delivery]]="Yes",Restaurants[[#This Row],[Has Table Booking]]="Yes"),"Online + Table",
IF(Restaurants[[#This Row],[Has Online Delivery]]="Yes","Online Only",
IF(Restaurants[[#This Row],[Has Table Booking]]="Yes","Table Only","None")))</f>
        <v>Table Only</v>
      </c>
      <c r="AE2411" t="str">
        <f>IF(Restaurants[[#This Row],[Rating]]&gt;=4.5,"Excellent",
IF(Restaurants[[#This Row],[Rating]]&gt;=4,"Very Good",
IF(Restaurants[[#This Row],[Rating]]&gt;=3.5,"Good","Average/Low")))</f>
        <v>Excellent</v>
      </c>
    </row>
    <row r="2412" spans="1:31" x14ac:dyDescent="0.3">
      <c r="A2412" t="s">
        <v>205</v>
      </c>
      <c r="B2412" t="s">
        <v>272</v>
      </c>
      <c r="C2412" t="s">
        <v>251</v>
      </c>
      <c r="D2412" t="s">
        <v>918</v>
      </c>
      <c r="E2412">
        <v>0</v>
      </c>
      <c r="F2412">
        <v>180</v>
      </c>
      <c r="G2412" t="s">
        <v>209</v>
      </c>
      <c r="H2412">
        <v>2008</v>
      </c>
      <c r="I2412">
        <v>50</v>
      </c>
      <c r="J2412">
        <v>4.8</v>
      </c>
      <c r="K2412" t="s">
        <v>939</v>
      </c>
      <c r="L2412">
        <v>17</v>
      </c>
      <c r="M2412" t="s">
        <v>160</v>
      </c>
      <c r="N2412" t="s">
        <v>210</v>
      </c>
      <c r="O2412" t="s">
        <v>211</v>
      </c>
      <c r="P2412" t="s">
        <v>37</v>
      </c>
      <c r="Q2412" t="s">
        <v>37</v>
      </c>
      <c r="R2412">
        <v>38</v>
      </c>
      <c r="S2412" t="s">
        <v>37</v>
      </c>
      <c r="T2412" t="s">
        <v>63</v>
      </c>
      <c r="U2412" t="s">
        <v>32</v>
      </c>
      <c r="V2412" t="s">
        <v>1107</v>
      </c>
      <c r="W2412" t="s">
        <v>80</v>
      </c>
      <c r="X2412">
        <v>26466</v>
      </c>
      <c r="Y2412">
        <v>4594</v>
      </c>
      <c r="Z2412">
        <v>13.082700000000001</v>
      </c>
      <c r="AA2412">
        <v>80.270700000000005</v>
      </c>
      <c r="AB2412" t="str">
        <f>IF(Restaurants[[#This Row],[Years_Operating]]&lt;5,"New",
IF(Restaurants[[#This Row],[Years_Operating]]&lt;15,"Established","Legacy"))</f>
        <v>Legacy</v>
      </c>
      <c r="AC2412" t="str">
        <f>IF(Restaurants[[#This Row],[Country]]="India","Yes","No")</f>
        <v>Yes</v>
      </c>
      <c r="AD2412" t="str">
        <f>IF(AND(Restaurants[[#This Row],[Has Online Delivery]]="Yes",Restaurants[[#This Row],[Has Table Booking]]="Yes"),"Online + Table",
IF(Restaurants[[#This Row],[Has Online Delivery]]="Yes","Online Only",
IF(Restaurants[[#This Row],[Has Table Booking]]="Yes","Table Only","None")))</f>
        <v>None</v>
      </c>
      <c r="AE2412" t="str">
        <f>IF(Restaurants[[#This Row],[Rating]]&gt;=4.5,"Excellent",
IF(Restaurants[[#This Row],[Rating]]&gt;=4,"Very Good",
IF(Restaurants[[#This Row],[Rating]]&gt;=3.5,"Good","Average/Low")))</f>
        <v>Excellent</v>
      </c>
    </row>
    <row r="2413" spans="1:31" x14ac:dyDescent="0.3">
      <c r="A2413" t="s">
        <v>122</v>
      </c>
      <c r="B2413" t="s">
        <v>876</v>
      </c>
      <c r="C2413" t="s">
        <v>877</v>
      </c>
      <c r="D2413" t="s">
        <v>878</v>
      </c>
      <c r="E2413">
        <v>3</v>
      </c>
      <c r="F2413">
        <v>365</v>
      </c>
      <c r="G2413" t="s">
        <v>123</v>
      </c>
      <c r="H2413">
        <v>1998</v>
      </c>
      <c r="I2413">
        <v>80</v>
      </c>
      <c r="J2413">
        <v>4.7</v>
      </c>
      <c r="K2413" t="s">
        <v>911</v>
      </c>
      <c r="L2413">
        <v>27</v>
      </c>
      <c r="M2413" t="s">
        <v>33</v>
      </c>
      <c r="N2413" t="s">
        <v>34</v>
      </c>
      <c r="O2413" t="s">
        <v>54</v>
      </c>
      <c r="P2413" t="s">
        <v>36</v>
      </c>
      <c r="Q2413" t="s">
        <v>36</v>
      </c>
      <c r="R2413">
        <v>50</v>
      </c>
      <c r="S2413" t="s">
        <v>37</v>
      </c>
      <c r="T2413" t="s">
        <v>38</v>
      </c>
      <c r="U2413" t="s">
        <v>69</v>
      </c>
      <c r="W2413" t="s">
        <v>64</v>
      </c>
      <c r="X2413">
        <v>64348</v>
      </c>
      <c r="Y2413">
        <v>6899</v>
      </c>
      <c r="Z2413">
        <v>-33.8688</v>
      </c>
      <c r="AA2413">
        <v>151.20930000000001</v>
      </c>
      <c r="AB2413" t="str">
        <f>IF(Restaurants[[#This Row],[Years_Operating]]&lt;5,"New",
IF(Restaurants[[#This Row],[Years_Operating]]&lt;15,"Established","Legacy"))</f>
        <v>Legacy</v>
      </c>
      <c r="AC2413" t="str">
        <f>IF(Restaurants[[#This Row],[Country]]="India","Yes","No")</f>
        <v>No</v>
      </c>
      <c r="AD2413" t="str">
        <f>IF(AND(Restaurants[[#This Row],[Has Online Delivery]]="Yes",Restaurants[[#This Row],[Has Table Booking]]="Yes"),"Online + Table",
IF(Restaurants[[#This Row],[Has Online Delivery]]="Yes","Online Only",
IF(Restaurants[[#This Row],[Has Table Booking]]="Yes","Table Only","None")))</f>
        <v>Online + Table</v>
      </c>
      <c r="AE2413" t="str">
        <f>IF(Restaurants[[#This Row],[Rating]]&gt;=4.5,"Excellent",
IF(Restaurants[[#This Row],[Rating]]&gt;=4,"Very Good",
IF(Restaurants[[#This Row],[Rating]]&gt;=3.5,"Good","Average/Low")))</f>
        <v>Excellent</v>
      </c>
    </row>
    <row r="2414" spans="1:31" x14ac:dyDescent="0.3">
      <c r="A2414" t="s">
        <v>122</v>
      </c>
      <c r="B2414" t="s">
        <v>862</v>
      </c>
      <c r="C2414" t="s">
        <v>251</v>
      </c>
      <c r="D2414" t="s">
        <v>267</v>
      </c>
      <c r="E2414">
        <v>3</v>
      </c>
      <c r="F2414">
        <v>365</v>
      </c>
      <c r="G2414" t="s">
        <v>123</v>
      </c>
      <c r="H2414">
        <v>1998</v>
      </c>
      <c r="I2414">
        <v>80</v>
      </c>
      <c r="J2414">
        <v>4.7</v>
      </c>
      <c r="K2414" t="s">
        <v>312</v>
      </c>
      <c r="L2414">
        <v>27</v>
      </c>
      <c r="M2414" t="s">
        <v>33</v>
      </c>
      <c r="N2414" t="s">
        <v>34</v>
      </c>
      <c r="O2414" t="s">
        <v>54</v>
      </c>
      <c r="P2414" t="s">
        <v>37</v>
      </c>
      <c r="Q2414" t="s">
        <v>36</v>
      </c>
      <c r="R2414">
        <v>41</v>
      </c>
      <c r="S2414" t="s">
        <v>37</v>
      </c>
      <c r="T2414" t="s">
        <v>86</v>
      </c>
      <c r="U2414" t="s">
        <v>32</v>
      </c>
      <c r="V2414" t="s">
        <v>1108</v>
      </c>
      <c r="W2414" t="s">
        <v>56</v>
      </c>
      <c r="X2414">
        <v>236968</v>
      </c>
      <c r="Y2414">
        <v>4435</v>
      </c>
      <c r="Z2414">
        <v>21.170200000000001</v>
      </c>
      <c r="AA2414">
        <v>72.831100000000006</v>
      </c>
      <c r="AB2414" t="str">
        <f>IF(Restaurants[[#This Row],[Years_Operating]]&lt;5,"New",
IF(Restaurants[[#This Row],[Years_Operating]]&lt;15,"Established","Legacy"))</f>
        <v>Legacy</v>
      </c>
      <c r="AC2414" t="str">
        <f>IF(Restaurants[[#This Row],[Country]]="India","Yes","No")</f>
        <v>Yes</v>
      </c>
      <c r="AD2414" t="str">
        <f>IF(AND(Restaurants[[#This Row],[Has Online Delivery]]="Yes",Restaurants[[#This Row],[Has Table Booking]]="Yes"),"Online + Table",
IF(Restaurants[[#This Row],[Has Online Delivery]]="Yes","Online Only",
IF(Restaurants[[#This Row],[Has Table Booking]]="Yes","Table Only","None")))</f>
        <v>Table Only</v>
      </c>
      <c r="AE2414" t="str">
        <f>IF(Restaurants[[#This Row],[Rating]]&gt;=4.5,"Excellent",
IF(Restaurants[[#This Row],[Rating]]&gt;=4,"Very Good",
IF(Restaurants[[#This Row],[Rating]]&gt;=3.5,"Good","Average/Low")))</f>
        <v>Excellent</v>
      </c>
    </row>
    <row r="2415" spans="1:31" x14ac:dyDescent="0.3">
      <c r="A2415" t="s">
        <v>226</v>
      </c>
      <c r="B2415" t="s">
        <v>77</v>
      </c>
      <c r="C2415" t="s">
        <v>50</v>
      </c>
      <c r="D2415" t="s">
        <v>901</v>
      </c>
      <c r="E2415">
        <v>0</v>
      </c>
      <c r="F2415">
        <v>185</v>
      </c>
      <c r="G2415" t="s">
        <v>228</v>
      </c>
      <c r="H2415">
        <v>2014</v>
      </c>
      <c r="I2415">
        <v>48</v>
      </c>
      <c r="J2415">
        <v>4.5999999999999996</v>
      </c>
      <c r="K2415" t="s">
        <v>902</v>
      </c>
      <c r="L2415">
        <v>11</v>
      </c>
      <c r="M2415" t="s">
        <v>160</v>
      </c>
      <c r="N2415" t="s">
        <v>210</v>
      </c>
      <c r="O2415" t="s">
        <v>45</v>
      </c>
      <c r="P2415" t="s">
        <v>36</v>
      </c>
      <c r="Q2415" t="s">
        <v>37</v>
      </c>
      <c r="R2415">
        <v>53</v>
      </c>
      <c r="S2415" t="s">
        <v>36</v>
      </c>
      <c r="T2415" t="s">
        <v>55</v>
      </c>
      <c r="U2415" t="s">
        <v>32</v>
      </c>
      <c r="W2415" t="s">
        <v>149</v>
      </c>
      <c r="X2415">
        <v>398161</v>
      </c>
      <c r="Y2415">
        <v>809</v>
      </c>
      <c r="Z2415">
        <v>40.712800000000001</v>
      </c>
      <c r="AA2415">
        <v>-74.006</v>
      </c>
      <c r="AB2415" t="str">
        <f>IF(Restaurants[[#This Row],[Years_Operating]]&lt;5,"New",
IF(Restaurants[[#This Row],[Years_Operating]]&lt;15,"Established","Legacy"))</f>
        <v>Established</v>
      </c>
      <c r="AC2415" t="str">
        <f>IF(Restaurants[[#This Row],[Country]]="India","Yes","No")</f>
        <v>No</v>
      </c>
      <c r="AD2415" t="str">
        <f>IF(AND(Restaurants[[#This Row],[Has Online Delivery]]="Yes",Restaurants[[#This Row],[Has Table Booking]]="Yes"),"Online + Table",
IF(Restaurants[[#This Row],[Has Online Delivery]]="Yes","Online Only",
IF(Restaurants[[#This Row],[Has Table Booking]]="Yes","Table Only","None")))</f>
        <v>Online Only</v>
      </c>
      <c r="AE2415" t="str">
        <f>IF(Restaurants[[#This Row],[Rating]]&gt;=4.5,"Excellent",
IF(Restaurants[[#This Row],[Rating]]&gt;=4,"Very Good",
IF(Restaurants[[#This Row],[Rating]]&gt;=3.5,"Good","Average/Low")))</f>
        <v>Excellent</v>
      </c>
    </row>
    <row r="2416" spans="1:31" x14ac:dyDescent="0.3">
      <c r="A2416" t="s">
        <v>48</v>
      </c>
      <c r="B2416" t="s">
        <v>77</v>
      </c>
      <c r="C2416" t="s">
        <v>50</v>
      </c>
      <c r="D2416" t="s">
        <v>870</v>
      </c>
      <c r="E2416">
        <v>3</v>
      </c>
      <c r="F2416">
        <v>390</v>
      </c>
      <c r="G2416" t="s">
        <v>52</v>
      </c>
      <c r="H2416">
        <v>1994</v>
      </c>
      <c r="I2416">
        <v>60</v>
      </c>
      <c r="J2416">
        <v>4.9000000000000004</v>
      </c>
      <c r="K2416" t="s">
        <v>871</v>
      </c>
      <c r="L2416">
        <v>31</v>
      </c>
      <c r="M2416" t="s">
        <v>33</v>
      </c>
      <c r="N2416" t="s">
        <v>34</v>
      </c>
      <c r="O2416" t="s">
        <v>54</v>
      </c>
      <c r="P2416" t="s">
        <v>36</v>
      </c>
      <c r="Q2416" t="s">
        <v>37</v>
      </c>
      <c r="R2416">
        <v>60</v>
      </c>
      <c r="S2416" t="s">
        <v>36</v>
      </c>
      <c r="T2416" t="s">
        <v>86</v>
      </c>
      <c r="U2416" t="s">
        <v>32</v>
      </c>
      <c r="W2416" t="s">
        <v>103</v>
      </c>
      <c r="X2416">
        <v>266929</v>
      </c>
      <c r="Y2416">
        <v>2985</v>
      </c>
      <c r="Z2416">
        <v>40.712800000000001</v>
      </c>
      <c r="AA2416">
        <v>-74.006</v>
      </c>
      <c r="AB2416" t="str">
        <f>IF(Restaurants[[#This Row],[Years_Operating]]&lt;5,"New",
IF(Restaurants[[#This Row],[Years_Operating]]&lt;15,"Established","Legacy"))</f>
        <v>Legacy</v>
      </c>
      <c r="AC2416" t="str">
        <f>IF(Restaurants[[#This Row],[Country]]="India","Yes","No")</f>
        <v>No</v>
      </c>
      <c r="AD2416" t="str">
        <f>IF(AND(Restaurants[[#This Row],[Has Online Delivery]]="Yes",Restaurants[[#This Row],[Has Table Booking]]="Yes"),"Online + Table",
IF(Restaurants[[#This Row],[Has Online Delivery]]="Yes","Online Only",
IF(Restaurants[[#This Row],[Has Table Booking]]="Yes","Table Only","None")))</f>
        <v>Online Only</v>
      </c>
      <c r="AE2416" t="str">
        <f>IF(Restaurants[[#This Row],[Rating]]&gt;=4.5,"Excellent",
IF(Restaurants[[#This Row],[Rating]]&gt;=4,"Very Good",
IF(Restaurants[[#This Row],[Rating]]&gt;=3.5,"Good","Average/Low")))</f>
        <v>Excellent</v>
      </c>
    </row>
    <row r="2417" spans="1:31" x14ac:dyDescent="0.3">
      <c r="A2417" t="s">
        <v>124</v>
      </c>
      <c r="B2417" t="s">
        <v>941</v>
      </c>
      <c r="C2417" t="s">
        <v>942</v>
      </c>
      <c r="D2417" t="s">
        <v>976</v>
      </c>
      <c r="E2417">
        <v>3</v>
      </c>
      <c r="F2417">
        <v>385</v>
      </c>
      <c r="G2417" t="s">
        <v>127</v>
      </c>
      <c r="H2417">
        <v>2005</v>
      </c>
      <c r="I2417">
        <v>64</v>
      </c>
      <c r="J2417">
        <v>4.7</v>
      </c>
      <c r="K2417" t="s">
        <v>977</v>
      </c>
      <c r="L2417">
        <v>20</v>
      </c>
      <c r="M2417" t="s">
        <v>33</v>
      </c>
      <c r="N2417" t="s">
        <v>34</v>
      </c>
      <c r="O2417" t="s">
        <v>54</v>
      </c>
      <c r="P2417" t="s">
        <v>36</v>
      </c>
      <c r="Q2417" t="s">
        <v>36</v>
      </c>
      <c r="R2417">
        <v>63</v>
      </c>
      <c r="S2417" t="s">
        <v>37</v>
      </c>
      <c r="T2417" t="s">
        <v>63</v>
      </c>
      <c r="U2417" t="s">
        <v>69</v>
      </c>
      <c r="W2417" t="s">
        <v>149</v>
      </c>
      <c r="X2417">
        <v>341329</v>
      </c>
      <c r="Y2417">
        <v>261</v>
      </c>
      <c r="Z2417">
        <v>49.282699999999998</v>
      </c>
      <c r="AA2417">
        <v>-123.1207</v>
      </c>
      <c r="AB2417" t="str">
        <f>IF(Restaurants[[#This Row],[Years_Operating]]&lt;5,"New",
IF(Restaurants[[#This Row],[Years_Operating]]&lt;15,"Established","Legacy"))</f>
        <v>Legacy</v>
      </c>
      <c r="AC2417" t="str">
        <f>IF(Restaurants[[#This Row],[Country]]="India","Yes","No")</f>
        <v>No</v>
      </c>
      <c r="AD2417" t="str">
        <f>IF(AND(Restaurants[[#This Row],[Has Online Delivery]]="Yes",Restaurants[[#This Row],[Has Table Booking]]="Yes"),"Online + Table",
IF(Restaurants[[#This Row],[Has Online Delivery]]="Yes","Online Only",
IF(Restaurants[[#This Row],[Has Table Booking]]="Yes","Table Only","None")))</f>
        <v>Online + Table</v>
      </c>
      <c r="AE2417" t="str">
        <f>IF(Restaurants[[#This Row],[Rating]]&gt;=4.5,"Excellent",
IF(Restaurants[[#This Row],[Rating]]&gt;=4,"Very Good",
IF(Restaurants[[#This Row],[Rating]]&gt;=3.5,"Good","Average/Low")))</f>
        <v>Excellent</v>
      </c>
    </row>
    <row r="2418" spans="1:31" x14ac:dyDescent="0.3">
      <c r="A2418" t="s">
        <v>215</v>
      </c>
      <c r="B2418" t="s">
        <v>880</v>
      </c>
      <c r="C2418" t="s">
        <v>50</v>
      </c>
      <c r="D2418" t="s">
        <v>870</v>
      </c>
      <c r="E2418">
        <v>0</v>
      </c>
      <c r="F2418">
        <v>155</v>
      </c>
      <c r="G2418" t="s">
        <v>219</v>
      </c>
      <c r="H2418">
        <v>2000</v>
      </c>
      <c r="I2418">
        <v>55</v>
      </c>
      <c r="J2418">
        <v>4.7</v>
      </c>
      <c r="K2418" t="s">
        <v>932</v>
      </c>
      <c r="L2418">
        <v>25</v>
      </c>
      <c r="M2418" t="s">
        <v>160</v>
      </c>
      <c r="N2418" t="s">
        <v>210</v>
      </c>
      <c r="O2418" t="s">
        <v>54</v>
      </c>
      <c r="P2418" t="s">
        <v>37</v>
      </c>
      <c r="Q2418" t="s">
        <v>37</v>
      </c>
      <c r="R2418">
        <v>40</v>
      </c>
      <c r="S2418" t="s">
        <v>37</v>
      </c>
      <c r="T2418" t="s">
        <v>63</v>
      </c>
      <c r="U2418" t="s">
        <v>39</v>
      </c>
      <c r="W2418" t="s">
        <v>40</v>
      </c>
      <c r="X2418">
        <v>206552</v>
      </c>
      <c r="Y2418">
        <v>2892</v>
      </c>
      <c r="Z2418">
        <v>29.760400000000001</v>
      </c>
      <c r="AA2418">
        <v>-95.369799999999998</v>
      </c>
      <c r="AB2418" t="str">
        <f>IF(Restaurants[[#This Row],[Years_Operating]]&lt;5,"New",
IF(Restaurants[[#This Row],[Years_Operating]]&lt;15,"Established","Legacy"))</f>
        <v>Legacy</v>
      </c>
      <c r="AC2418" t="str">
        <f>IF(Restaurants[[#This Row],[Country]]="India","Yes","No")</f>
        <v>No</v>
      </c>
      <c r="AD2418" t="str">
        <f>IF(AND(Restaurants[[#This Row],[Has Online Delivery]]="Yes",Restaurants[[#This Row],[Has Table Booking]]="Yes"),"Online + Table",
IF(Restaurants[[#This Row],[Has Online Delivery]]="Yes","Online Only",
IF(Restaurants[[#This Row],[Has Table Booking]]="Yes","Table Only","None")))</f>
        <v>None</v>
      </c>
      <c r="AE2418" t="str">
        <f>IF(Restaurants[[#This Row],[Rating]]&gt;=4.5,"Excellent",
IF(Restaurants[[#This Row],[Rating]]&gt;=4,"Very Good",
IF(Restaurants[[#This Row],[Rating]]&gt;=3.5,"Good","Average/Low")))</f>
        <v>Excellent</v>
      </c>
    </row>
    <row r="2419" spans="1:31" x14ac:dyDescent="0.3">
      <c r="A2419" t="s">
        <v>128</v>
      </c>
      <c r="B2419" t="s">
        <v>900</v>
      </c>
      <c r="C2419" t="s">
        <v>50</v>
      </c>
      <c r="D2419" t="s">
        <v>916</v>
      </c>
      <c r="E2419">
        <v>3</v>
      </c>
      <c r="F2419">
        <v>290</v>
      </c>
      <c r="G2419" t="s">
        <v>130</v>
      </c>
      <c r="H2419">
        <v>1981</v>
      </c>
      <c r="I2419">
        <v>50</v>
      </c>
      <c r="J2419">
        <v>4.7</v>
      </c>
      <c r="K2419" t="s">
        <v>930</v>
      </c>
      <c r="L2419">
        <v>44</v>
      </c>
      <c r="M2419" t="s">
        <v>33</v>
      </c>
      <c r="N2419" t="s">
        <v>34</v>
      </c>
      <c r="O2419" t="s">
        <v>35</v>
      </c>
      <c r="P2419" t="s">
        <v>36</v>
      </c>
      <c r="Q2419" t="s">
        <v>36</v>
      </c>
      <c r="R2419">
        <v>22</v>
      </c>
      <c r="S2419" t="s">
        <v>37</v>
      </c>
      <c r="T2419" t="s">
        <v>38</v>
      </c>
      <c r="U2419" t="s">
        <v>39</v>
      </c>
      <c r="W2419" t="s">
        <v>132</v>
      </c>
      <c r="X2419">
        <v>315835</v>
      </c>
      <c r="Y2419">
        <v>2237</v>
      </c>
      <c r="Z2419">
        <v>34.052199999999999</v>
      </c>
      <c r="AA2419">
        <v>-118.2437</v>
      </c>
      <c r="AB2419" t="str">
        <f>IF(Restaurants[[#This Row],[Years_Operating]]&lt;5,"New",
IF(Restaurants[[#This Row],[Years_Operating]]&lt;15,"Established","Legacy"))</f>
        <v>Legacy</v>
      </c>
      <c r="AC2419" t="str">
        <f>IF(Restaurants[[#This Row],[Country]]="India","Yes","No")</f>
        <v>No</v>
      </c>
      <c r="AD2419" t="str">
        <f>IF(AND(Restaurants[[#This Row],[Has Online Delivery]]="Yes",Restaurants[[#This Row],[Has Table Booking]]="Yes"),"Online + Table",
IF(Restaurants[[#This Row],[Has Online Delivery]]="Yes","Online Only",
IF(Restaurants[[#This Row],[Has Table Booking]]="Yes","Table Only","None")))</f>
        <v>Online + Table</v>
      </c>
      <c r="AE2419" t="str">
        <f>IF(Restaurants[[#This Row],[Rating]]&gt;=4.5,"Excellent",
IF(Restaurants[[#This Row],[Rating]]&gt;=4,"Very Good",
IF(Restaurants[[#This Row],[Rating]]&gt;=3.5,"Good","Average/Low")))</f>
        <v>Excellent</v>
      </c>
    </row>
    <row r="2420" spans="1:31" x14ac:dyDescent="0.3">
      <c r="A2420" t="s">
        <v>92</v>
      </c>
      <c r="B2420" t="s">
        <v>900</v>
      </c>
      <c r="C2420" t="s">
        <v>50</v>
      </c>
      <c r="D2420" t="s">
        <v>878</v>
      </c>
      <c r="E2420">
        <v>3</v>
      </c>
      <c r="F2420">
        <v>345</v>
      </c>
      <c r="G2420" t="s">
        <v>95</v>
      </c>
      <c r="H2420">
        <v>2011</v>
      </c>
      <c r="I2420">
        <v>50</v>
      </c>
      <c r="J2420">
        <v>4.8</v>
      </c>
      <c r="K2420" t="s">
        <v>879</v>
      </c>
      <c r="L2420">
        <v>14</v>
      </c>
      <c r="M2420" t="s">
        <v>33</v>
      </c>
      <c r="N2420" t="s">
        <v>34</v>
      </c>
      <c r="O2420" t="s">
        <v>54</v>
      </c>
      <c r="P2420" t="s">
        <v>36</v>
      </c>
      <c r="Q2420" t="s">
        <v>37</v>
      </c>
      <c r="R2420">
        <v>69</v>
      </c>
      <c r="S2420" t="s">
        <v>36</v>
      </c>
      <c r="T2420" t="s">
        <v>86</v>
      </c>
      <c r="U2420" t="s">
        <v>69</v>
      </c>
      <c r="W2420" t="s">
        <v>149</v>
      </c>
      <c r="X2420">
        <v>36897</v>
      </c>
      <c r="Y2420">
        <v>4948</v>
      </c>
      <c r="Z2420">
        <v>34.052199999999999</v>
      </c>
      <c r="AA2420">
        <v>-118.2437</v>
      </c>
      <c r="AB2420" t="str">
        <f>IF(Restaurants[[#This Row],[Years_Operating]]&lt;5,"New",
IF(Restaurants[[#This Row],[Years_Operating]]&lt;15,"Established","Legacy"))</f>
        <v>Established</v>
      </c>
      <c r="AC2420" t="str">
        <f>IF(Restaurants[[#This Row],[Country]]="India","Yes","No")</f>
        <v>No</v>
      </c>
      <c r="AD2420" t="str">
        <f>IF(AND(Restaurants[[#This Row],[Has Online Delivery]]="Yes",Restaurants[[#This Row],[Has Table Booking]]="Yes"),"Online + Table",
IF(Restaurants[[#This Row],[Has Online Delivery]]="Yes","Online Only",
IF(Restaurants[[#This Row],[Has Table Booking]]="Yes","Table Only","None")))</f>
        <v>Online Only</v>
      </c>
      <c r="AE2420" t="str">
        <f>IF(Restaurants[[#This Row],[Rating]]&gt;=4.5,"Excellent",
IF(Restaurants[[#This Row],[Rating]]&gt;=4,"Very Good",
IF(Restaurants[[#This Row],[Rating]]&gt;=3.5,"Good","Average/Low")))</f>
        <v>Excellent</v>
      </c>
    </row>
    <row r="2421" spans="1:31" x14ac:dyDescent="0.3">
      <c r="A2421" t="s">
        <v>238</v>
      </c>
      <c r="B2421" t="s">
        <v>913</v>
      </c>
      <c r="C2421" t="s">
        <v>146</v>
      </c>
      <c r="D2421" t="s">
        <v>894</v>
      </c>
      <c r="E2421">
        <v>0</v>
      </c>
      <c r="F2421">
        <v>220</v>
      </c>
      <c r="G2421" t="s">
        <v>242</v>
      </c>
      <c r="H2421">
        <v>2011</v>
      </c>
      <c r="I2421">
        <v>50</v>
      </c>
      <c r="J2421">
        <v>4.5</v>
      </c>
      <c r="K2421" t="s">
        <v>1080</v>
      </c>
      <c r="L2421">
        <v>14</v>
      </c>
      <c r="M2421" t="s">
        <v>160</v>
      </c>
      <c r="N2421" t="s">
        <v>210</v>
      </c>
      <c r="O2421" t="s">
        <v>35</v>
      </c>
      <c r="P2421" t="s">
        <v>37</v>
      </c>
      <c r="Q2421" t="s">
        <v>36</v>
      </c>
      <c r="R2421">
        <v>43</v>
      </c>
      <c r="S2421" t="s">
        <v>37</v>
      </c>
      <c r="T2421" t="s">
        <v>55</v>
      </c>
      <c r="U2421" t="s">
        <v>46</v>
      </c>
      <c r="W2421" t="s">
        <v>64</v>
      </c>
      <c r="X2421">
        <v>364083</v>
      </c>
      <c r="Y2421">
        <v>653</v>
      </c>
      <c r="Z2421">
        <v>34.6937</v>
      </c>
      <c r="AA2421">
        <v>135.50229999999999</v>
      </c>
      <c r="AB2421" t="str">
        <f>IF(Restaurants[[#This Row],[Years_Operating]]&lt;5,"New",
IF(Restaurants[[#This Row],[Years_Operating]]&lt;15,"Established","Legacy"))</f>
        <v>Established</v>
      </c>
      <c r="AC2421" t="str">
        <f>IF(Restaurants[[#This Row],[Country]]="India","Yes","No")</f>
        <v>No</v>
      </c>
      <c r="AD2421" t="str">
        <f>IF(AND(Restaurants[[#This Row],[Has Online Delivery]]="Yes",Restaurants[[#This Row],[Has Table Booking]]="Yes"),"Online + Table",
IF(Restaurants[[#This Row],[Has Online Delivery]]="Yes","Online Only",
IF(Restaurants[[#This Row],[Has Table Booking]]="Yes","Table Only","None")))</f>
        <v>Table Only</v>
      </c>
      <c r="AE2421" t="str">
        <f>IF(Restaurants[[#This Row],[Rating]]&gt;=4.5,"Excellent",
IF(Restaurants[[#This Row],[Rating]]&gt;=4,"Very Good",
IF(Restaurants[[#This Row],[Rating]]&gt;=3.5,"Good","Average/Low")))</f>
        <v>Excellent</v>
      </c>
    </row>
    <row r="2422" spans="1:31" x14ac:dyDescent="0.3">
      <c r="A2422" t="s">
        <v>194</v>
      </c>
      <c r="B2422" t="s">
        <v>125</v>
      </c>
      <c r="C2422" t="s">
        <v>50</v>
      </c>
      <c r="D2422" t="s">
        <v>878</v>
      </c>
      <c r="E2422">
        <v>1</v>
      </c>
      <c r="F2422">
        <v>165</v>
      </c>
      <c r="G2422" t="s">
        <v>198</v>
      </c>
      <c r="H2422">
        <v>2013</v>
      </c>
      <c r="I2422">
        <v>40</v>
      </c>
      <c r="J2422">
        <v>4.5999999999999996</v>
      </c>
      <c r="K2422" t="s">
        <v>911</v>
      </c>
      <c r="L2422">
        <v>12</v>
      </c>
      <c r="M2422" t="s">
        <v>160</v>
      </c>
      <c r="N2422" t="s">
        <v>193</v>
      </c>
      <c r="O2422" t="s">
        <v>35</v>
      </c>
      <c r="P2422" t="s">
        <v>36</v>
      </c>
      <c r="Q2422" t="s">
        <v>37</v>
      </c>
      <c r="R2422">
        <v>70</v>
      </c>
      <c r="S2422" t="s">
        <v>37</v>
      </c>
      <c r="T2422" t="s">
        <v>63</v>
      </c>
      <c r="U2422" t="s">
        <v>46</v>
      </c>
      <c r="W2422" t="s">
        <v>40</v>
      </c>
      <c r="X2422">
        <v>152818</v>
      </c>
      <c r="Y2422">
        <v>6769</v>
      </c>
      <c r="Z2422">
        <v>41.878100000000003</v>
      </c>
      <c r="AA2422">
        <v>-87.629800000000003</v>
      </c>
      <c r="AB2422" t="str">
        <f>IF(Restaurants[[#This Row],[Years_Operating]]&lt;5,"New",
IF(Restaurants[[#This Row],[Years_Operating]]&lt;15,"Established","Legacy"))</f>
        <v>Established</v>
      </c>
      <c r="AC2422" t="str">
        <f>IF(Restaurants[[#This Row],[Country]]="India","Yes","No")</f>
        <v>No</v>
      </c>
      <c r="AD2422" t="str">
        <f>IF(AND(Restaurants[[#This Row],[Has Online Delivery]]="Yes",Restaurants[[#This Row],[Has Table Booking]]="Yes"),"Online + Table",
IF(Restaurants[[#This Row],[Has Online Delivery]]="Yes","Online Only",
IF(Restaurants[[#This Row],[Has Table Booking]]="Yes","Table Only","None")))</f>
        <v>Online Only</v>
      </c>
      <c r="AE2422" t="str">
        <f>IF(Restaurants[[#This Row],[Rating]]&gt;=4.5,"Excellent",
IF(Restaurants[[#This Row],[Rating]]&gt;=4,"Very Good",
IF(Restaurants[[#This Row],[Rating]]&gt;=3.5,"Good","Average/Low")))</f>
        <v>Excellent</v>
      </c>
    </row>
    <row r="2423" spans="1:31" x14ac:dyDescent="0.3">
      <c r="A2423" t="s">
        <v>111</v>
      </c>
      <c r="B2423" t="s">
        <v>880</v>
      </c>
      <c r="C2423" t="s">
        <v>50</v>
      </c>
      <c r="D2423" t="s">
        <v>916</v>
      </c>
      <c r="E2423">
        <v>3</v>
      </c>
      <c r="F2423">
        <v>305</v>
      </c>
      <c r="G2423" t="s">
        <v>112</v>
      </c>
      <c r="H2423">
        <v>2000</v>
      </c>
      <c r="I2423">
        <v>25</v>
      </c>
      <c r="J2423">
        <v>4.8</v>
      </c>
      <c r="K2423" t="s">
        <v>930</v>
      </c>
      <c r="L2423">
        <v>25</v>
      </c>
      <c r="M2423" t="s">
        <v>33</v>
      </c>
      <c r="N2423" t="s">
        <v>34</v>
      </c>
      <c r="O2423" t="s">
        <v>35</v>
      </c>
      <c r="P2423" t="s">
        <v>37</v>
      </c>
      <c r="Q2423" t="s">
        <v>36</v>
      </c>
      <c r="R2423">
        <v>38</v>
      </c>
      <c r="S2423" t="s">
        <v>37</v>
      </c>
      <c r="T2423" t="s">
        <v>55</v>
      </c>
      <c r="U2423" t="s">
        <v>46</v>
      </c>
      <c r="W2423" t="s">
        <v>80</v>
      </c>
      <c r="X2423">
        <v>102913</v>
      </c>
      <c r="Y2423">
        <v>1229</v>
      </c>
      <c r="Z2423">
        <v>29.760400000000001</v>
      </c>
      <c r="AA2423">
        <v>-95.369799999999998</v>
      </c>
      <c r="AB2423" t="str">
        <f>IF(Restaurants[[#This Row],[Years_Operating]]&lt;5,"New",
IF(Restaurants[[#This Row],[Years_Operating]]&lt;15,"Established","Legacy"))</f>
        <v>Legacy</v>
      </c>
      <c r="AC2423" t="str">
        <f>IF(Restaurants[[#This Row],[Country]]="India","Yes","No")</f>
        <v>No</v>
      </c>
      <c r="AD2423" t="str">
        <f>IF(AND(Restaurants[[#This Row],[Has Online Delivery]]="Yes",Restaurants[[#This Row],[Has Table Booking]]="Yes"),"Online + Table",
IF(Restaurants[[#This Row],[Has Online Delivery]]="Yes","Online Only",
IF(Restaurants[[#This Row],[Has Table Booking]]="Yes","Table Only","None")))</f>
        <v>Table Only</v>
      </c>
      <c r="AE2423" t="str">
        <f>IF(Restaurants[[#This Row],[Rating]]&gt;=4.5,"Excellent",
IF(Restaurants[[#This Row],[Rating]]&gt;=4,"Very Good",
IF(Restaurants[[#This Row],[Rating]]&gt;=3.5,"Good","Average/Low")))</f>
        <v>Excellent</v>
      </c>
    </row>
    <row r="2424" spans="1:31" x14ac:dyDescent="0.3">
      <c r="A2424" t="s">
        <v>161</v>
      </c>
      <c r="B2424" t="s">
        <v>58</v>
      </c>
      <c r="C2424" t="s">
        <v>59</v>
      </c>
      <c r="D2424" t="s">
        <v>94</v>
      </c>
      <c r="E2424">
        <v>2</v>
      </c>
      <c r="F2424">
        <v>275</v>
      </c>
      <c r="G2424" t="s">
        <v>163</v>
      </c>
      <c r="H2424">
        <v>2003</v>
      </c>
      <c r="I2424">
        <v>36</v>
      </c>
      <c r="J2424">
        <v>4.7</v>
      </c>
      <c r="K2424" t="s">
        <v>96</v>
      </c>
      <c r="L2424">
        <v>22</v>
      </c>
      <c r="M2424" t="s">
        <v>33</v>
      </c>
      <c r="N2424" t="s">
        <v>143</v>
      </c>
      <c r="O2424" t="s">
        <v>45</v>
      </c>
      <c r="P2424" t="s">
        <v>36</v>
      </c>
      <c r="Q2424" t="s">
        <v>37</v>
      </c>
      <c r="R2424">
        <v>42</v>
      </c>
      <c r="S2424" t="s">
        <v>37</v>
      </c>
      <c r="T2424" t="s">
        <v>55</v>
      </c>
      <c r="U2424" t="s">
        <v>46</v>
      </c>
      <c r="W2424" t="s">
        <v>47</v>
      </c>
      <c r="X2424">
        <v>350568</v>
      </c>
      <c r="Y2424">
        <v>2805</v>
      </c>
      <c r="Z2424">
        <v>48.8566</v>
      </c>
      <c r="AA2424">
        <v>2.3521999999999998</v>
      </c>
      <c r="AB2424" t="str">
        <f>IF(Restaurants[[#This Row],[Years_Operating]]&lt;5,"New",
IF(Restaurants[[#This Row],[Years_Operating]]&lt;15,"Established","Legacy"))</f>
        <v>Legacy</v>
      </c>
      <c r="AC2424" t="str">
        <f>IF(Restaurants[[#This Row],[Country]]="India","Yes","No")</f>
        <v>No</v>
      </c>
      <c r="AD2424" t="str">
        <f>IF(AND(Restaurants[[#This Row],[Has Online Delivery]]="Yes",Restaurants[[#This Row],[Has Table Booking]]="Yes"),"Online + Table",
IF(Restaurants[[#This Row],[Has Online Delivery]]="Yes","Online Only",
IF(Restaurants[[#This Row],[Has Table Booking]]="Yes","Table Only","None")))</f>
        <v>Online Only</v>
      </c>
      <c r="AE2424" t="str">
        <f>IF(Restaurants[[#This Row],[Rating]]&gt;=4.5,"Excellent",
IF(Restaurants[[#This Row],[Rating]]&gt;=4,"Very Good",
IF(Restaurants[[#This Row],[Rating]]&gt;=3.5,"Good","Average/Low")))</f>
        <v>Excellent</v>
      </c>
    </row>
    <row r="2425" spans="1:31" x14ac:dyDescent="0.3">
      <c r="A2425" t="s">
        <v>226</v>
      </c>
      <c r="B2425" t="s">
        <v>275</v>
      </c>
      <c r="C2425" t="s">
        <v>251</v>
      </c>
      <c r="D2425" t="s">
        <v>935</v>
      </c>
      <c r="E2425">
        <v>0</v>
      </c>
      <c r="F2425">
        <v>185</v>
      </c>
      <c r="G2425" t="s">
        <v>228</v>
      </c>
      <c r="H2425">
        <v>2014</v>
      </c>
      <c r="I2425">
        <v>48</v>
      </c>
      <c r="J2425">
        <v>4.5999999999999996</v>
      </c>
      <c r="K2425" t="s">
        <v>948</v>
      </c>
      <c r="L2425">
        <v>11</v>
      </c>
      <c r="M2425" t="s">
        <v>160</v>
      </c>
      <c r="N2425" t="s">
        <v>210</v>
      </c>
      <c r="O2425" t="s">
        <v>45</v>
      </c>
      <c r="P2425" t="s">
        <v>37</v>
      </c>
      <c r="Q2425" t="s">
        <v>37</v>
      </c>
      <c r="R2425">
        <v>68</v>
      </c>
      <c r="S2425" t="s">
        <v>36</v>
      </c>
      <c r="T2425" t="s">
        <v>63</v>
      </c>
      <c r="U2425" t="s">
        <v>39</v>
      </c>
      <c r="V2425" t="s">
        <v>1109</v>
      </c>
      <c r="W2425" t="s">
        <v>56</v>
      </c>
      <c r="X2425">
        <v>95928</v>
      </c>
      <c r="Y2425">
        <v>2730</v>
      </c>
      <c r="Z2425">
        <v>18.520399999999999</v>
      </c>
      <c r="AA2425">
        <v>73.856700000000004</v>
      </c>
      <c r="AB2425" t="str">
        <f>IF(Restaurants[[#This Row],[Years_Operating]]&lt;5,"New",
IF(Restaurants[[#This Row],[Years_Operating]]&lt;15,"Established","Legacy"))</f>
        <v>Established</v>
      </c>
      <c r="AC2425" t="str">
        <f>IF(Restaurants[[#This Row],[Country]]="India","Yes","No")</f>
        <v>Yes</v>
      </c>
      <c r="AD2425" t="str">
        <f>IF(AND(Restaurants[[#This Row],[Has Online Delivery]]="Yes",Restaurants[[#This Row],[Has Table Booking]]="Yes"),"Online + Table",
IF(Restaurants[[#This Row],[Has Online Delivery]]="Yes","Online Only",
IF(Restaurants[[#This Row],[Has Table Booking]]="Yes","Table Only","None")))</f>
        <v>None</v>
      </c>
      <c r="AE2425" t="str">
        <f>IF(Restaurants[[#This Row],[Rating]]&gt;=4.5,"Excellent",
IF(Restaurants[[#This Row],[Rating]]&gt;=4,"Very Good",
IF(Restaurants[[#This Row],[Rating]]&gt;=3.5,"Good","Average/Low")))</f>
        <v>Excellent</v>
      </c>
    </row>
    <row r="2426" spans="1:31" x14ac:dyDescent="0.3">
      <c r="A2426" t="s">
        <v>189</v>
      </c>
      <c r="B2426" t="s">
        <v>971</v>
      </c>
      <c r="C2426" t="s">
        <v>942</v>
      </c>
      <c r="D2426" t="s">
        <v>901</v>
      </c>
      <c r="E2426">
        <v>1</v>
      </c>
      <c r="F2426">
        <v>210</v>
      </c>
      <c r="G2426" t="s">
        <v>192</v>
      </c>
      <c r="H2426">
        <v>1990</v>
      </c>
      <c r="I2426">
        <v>30</v>
      </c>
      <c r="J2426">
        <v>4.7</v>
      </c>
      <c r="K2426" t="s">
        <v>902</v>
      </c>
      <c r="L2426">
        <v>35</v>
      </c>
      <c r="M2426" t="s">
        <v>160</v>
      </c>
      <c r="N2426" t="s">
        <v>193</v>
      </c>
      <c r="O2426" t="s">
        <v>35</v>
      </c>
      <c r="P2426" t="s">
        <v>37</v>
      </c>
      <c r="Q2426" t="s">
        <v>36</v>
      </c>
      <c r="R2426">
        <v>69</v>
      </c>
      <c r="S2426" t="s">
        <v>37</v>
      </c>
      <c r="T2426" t="s">
        <v>55</v>
      </c>
      <c r="U2426" t="s">
        <v>69</v>
      </c>
      <c r="W2426" t="s">
        <v>47</v>
      </c>
      <c r="X2426">
        <v>160630</v>
      </c>
      <c r="Y2426">
        <v>6519</v>
      </c>
      <c r="Z2426">
        <v>43.653199999999998</v>
      </c>
      <c r="AA2426">
        <v>-79.383200000000002</v>
      </c>
      <c r="AB2426" t="str">
        <f>IF(Restaurants[[#This Row],[Years_Operating]]&lt;5,"New",
IF(Restaurants[[#This Row],[Years_Operating]]&lt;15,"Established","Legacy"))</f>
        <v>Legacy</v>
      </c>
      <c r="AC2426" t="str">
        <f>IF(Restaurants[[#This Row],[Country]]="India","Yes","No")</f>
        <v>No</v>
      </c>
      <c r="AD2426" t="str">
        <f>IF(AND(Restaurants[[#This Row],[Has Online Delivery]]="Yes",Restaurants[[#This Row],[Has Table Booking]]="Yes"),"Online + Table",
IF(Restaurants[[#This Row],[Has Online Delivery]]="Yes","Online Only",
IF(Restaurants[[#This Row],[Has Table Booking]]="Yes","Table Only","None")))</f>
        <v>Table Only</v>
      </c>
      <c r="AE2426" t="str">
        <f>IF(Restaurants[[#This Row],[Rating]]&gt;=4.5,"Excellent",
IF(Restaurants[[#This Row],[Rating]]&gt;=4,"Very Good",
IF(Restaurants[[#This Row],[Rating]]&gt;=3.5,"Good","Average/Low")))</f>
        <v>Excellent</v>
      </c>
    </row>
    <row r="2427" spans="1:31" x14ac:dyDescent="0.3">
      <c r="A2427" t="s">
        <v>136</v>
      </c>
      <c r="B2427" t="s">
        <v>255</v>
      </c>
      <c r="C2427" t="s">
        <v>251</v>
      </c>
      <c r="D2427" t="s">
        <v>267</v>
      </c>
      <c r="E2427">
        <v>3</v>
      </c>
      <c r="F2427">
        <v>570</v>
      </c>
      <c r="G2427" t="s">
        <v>140</v>
      </c>
      <c r="H2427">
        <v>2012</v>
      </c>
      <c r="I2427">
        <v>10</v>
      </c>
      <c r="J2427">
        <v>4.5999999999999996</v>
      </c>
      <c r="K2427" t="s">
        <v>268</v>
      </c>
      <c r="L2427">
        <v>13</v>
      </c>
      <c r="M2427" t="s">
        <v>62</v>
      </c>
      <c r="N2427" t="s">
        <v>34</v>
      </c>
      <c r="O2427" t="s">
        <v>45</v>
      </c>
      <c r="P2427" t="s">
        <v>37</v>
      </c>
      <c r="Q2427" t="s">
        <v>36</v>
      </c>
      <c r="R2427">
        <v>31</v>
      </c>
      <c r="S2427" t="s">
        <v>37</v>
      </c>
      <c r="T2427" t="s">
        <v>38</v>
      </c>
      <c r="U2427" t="s">
        <v>39</v>
      </c>
      <c r="V2427" t="s">
        <v>1110</v>
      </c>
      <c r="W2427" t="s">
        <v>56</v>
      </c>
      <c r="X2427">
        <v>411446</v>
      </c>
      <c r="Y2427">
        <v>520</v>
      </c>
      <c r="Z2427">
        <v>19.076000000000001</v>
      </c>
      <c r="AA2427">
        <v>72.877700000000004</v>
      </c>
      <c r="AB2427" t="str">
        <f>IF(Restaurants[[#This Row],[Years_Operating]]&lt;5,"New",
IF(Restaurants[[#This Row],[Years_Operating]]&lt;15,"Established","Legacy"))</f>
        <v>Established</v>
      </c>
      <c r="AC2427" t="str">
        <f>IF(Restaurants[[#This Row],[Country]]="India","Yes","No")</f>
        <v>Yes</v>
      </c>
      <c r="AD2427" t="str">
        <f>IF(AND(Restaurants[[#This Row],[Has Online Delivery]]="Yes",Restaurants[[#This Row],[Has Table Booking]]="Yes"),"Online + Table",
IF(Restaurants[[#This Row],[Has Online Delivery]]="Yes","Online Only",
IF(Restaurants[[#This Row],[Has Table Booking]]="Yes","Table Only","None")))</f>
        <v>Table Only</v>
      </c>
      <c r="AE2427" t="str">
        <f>IF(Restaurants[[#This Row],[Rating]]&gt;=4.5,"Excellent",
IF(Restaurants[[#This Row],[Rating]]&gt;=4,"Very Good",
IF(Restaurants[[#This Row],[Rating]]&gt;=3.5,"Good","Average/Low")))</f>
        <v>Excellent</v>
      </c>
    </row>
    <row r="2428" spans="1:31" x14ac:dyDescent="0.3">
      <c r="A2428" t="s">
        <v>154</v>
      </c>
      <c r="B2428" t="s">
        <v>77</v>
      </c>
      <c r="C2428" t="s">
        <v>50</v>
      </c>
      <c r="D2428" t="s">
        <v>901</v>
      </c>
      <c r="E2428">
        <v>2</v>
      </c>
      <c r="F2428">
        <v>245</v>
      </c>
      <c r="G2428" t="s">
        <v>158</v>
      </c>
      <c r="H2428">
        <v>2010</v>
      </c>
      <c r="I2428">
        <v>48</v>
      </c>
      <c r="J2428">
        <v>4.7</v>
      </c>
      <c r="K2428" t="s">
        <v>902</v>
      </c>
      <c r="L2428">
        <v>15</v>
      </c>
      <c r="M2428" t="s">
        <v>160</v>
      </c>
      <c r="N2428" t="s">
        <v>143</v>
      </c>
      <c r="O2428" t="s">
        <v>35</v>
      </c>
      <c r="P2428" t="s">
        <v>37</v>
      </c>
      <c r="Q2428" t="s">
        <v>37</v>
      </c>
      <c r="R2428">
        <v>27</v>
      </c>
      <c r="S2428" t="s">
        <v>36</v>
      </c>
      <c r="T2428" t="s">
        <v>63</v>
      </c>
      <c r="U2428" t="s">
        <v>32</v>
      </c>
      <c r="W2428" t="s">
        <v>64</v>
      </c>
      <c r="X2428">
        <v>366631</v>
      </c>
      <c r="Y2428">
        <v>4988</v>
      </c>
      <c r="Z2428">
        <v>40.712800000000001</v>
      </c>
      <c r="AA2428">
        <v>-74.006</v>
      </c>
      <c r="AB2428" t="str">
        <f>IF(Restaurants[[#This Row],[Years_Operating]]&lt;5,"New",
IF(Restaurants[[#This Row],[Years_Operating]]&lt;15,"Established","Legacy"))</f>
        <v>Legacy</v>
      </c>
      <c r="AC2428" t="str">
        <f>IF(Restaurants[[#This Row],[Country]]="India","Yes","No")</f>
        <v>No</v>
      </c>
      <c r="AD2428" t="str">
        <f>IF(AND(Restaurants[[#This Row],[Has Online Delivery]]="Yes",Restaurants[[#This Row],[Has Table Booking]]="Yes"),"Online + Table",
IF(Restaurants[[#This Row],[Has Online Delivery]]="Yes","Online Only",
IF(Restaurants[[#This Row],[Has Table Booking]]="Yes","Table Only","None")))</f>
        <v>None</v>
      </c>
      <c r="AE2428" t="str">
        <f>IF(Restaurants[[#This Row],[Rating]]&gt;=4.5,"Excellent",
IF(Restaurants[[#This Row],[Rating]]&gt;=4,"Very Good",
IF(Restaurants[[#This Row],[Rating]]&gt;=3.5,"Good","Average/Low")))</f>
        <v>Excellent</v>
      </c>
    </row>
    <row r="2429" spans="1:31" x14ac:dyDescent="0.3">
      <c r="A2429" t="s">
        <v>166</v>
      </c>
      <c r="B2429" t="s">
        <v>971</v>
      </c>
      <c r="C2429" t="s">
        <v>942</v>
      </c>
      <c r="D2429" t="s">
        <v>901</v>
      </c>
      <c r="E2429">
        <v>2</v>
      </c>
      <c r="F2429">
        <v>265</v>
      </c>
      <c r="G2429" t="s">
        <v>170</v>
      </c>
      <c r="H2429">
        <v>2005</v>
      </c>
      <c r="I2429">
        <v>60</v>
      </c>
      <c r="J2429">
        <v>4.7</v>
      </c>
      <c r="K2429" t="s">
        <v>902</v>
      </c>
      <c r="L2429">
        <v>20</v>
      </c>
      <c r="M2429" t="s">
        <v>33</v>
      </c>
      <c r="N2429" t="s">
        <v>143</v>
      </c>
      <c r="O2429" t="s">
        <v>35</v>
      </c>
      <c r="P2429" t="s">
        <v>36</v>
      </c>
      <c r="Q2429" t="s">
        <v>36</v>
      </c>
      <c r="R2429">
        <v>57</v>
      </c>
      <c r="S2429" t="s">
        <v>37</v>
      </c>
      <c r="T2429" t="s">
        <v>38</v>
      </c>
      <c r="U2429" t="s">
        <v>69</v>
      </c>
      <c r="W2429" t="s">
        <v>132</v>
      </c>
      <c r="X2429">
        <v>135956</v>
      </c>
      <c r="Y2429">
        <v>5183</v>
      </c>
      <c r="Z2429">
        <v>43.653199999999998</v>
      </c>
      <c r="AA2429">
        <v>-79.383200000000002</v>
      </c>
      <c r="AB2429" t="str">
        <f>IF(Restaurants[[#This Row],[Years_Operating]]&lt;5,"New",
IF(Restaurants[[#This Row],[Years_Operating]]&lt;15,"Established","Legacy"))</f>
        <v>Legacy</v>
      </c>
      <c r="AC2429" t="str">
        <f>IF(Restaurants[[#This Row],[Country]]="India","Yes","No")</f>
        <v>No</v>
      </c>
      <c r="AD2429" t="str">
        <f>IF(AND(Restaurants[[#This Row],[Has Online Delivery]]="Yes",Restaurants[[#This Row],[Has Table Booking]]="Yes"),"Online + Table",
IF(Restaurants[[#This Row],[Has Online Delivery]]="Yes","Online Only",
IF(Restaurants[[#This Row],[Has Table Booking]]="Yes","Table Only","None")))</f>
        <v>Online + Table</v>
      </c>
      <c r="AE2429" t="str">
        <f>IF(Restaurants[[#This Row],[Rating]]&gt;=4.5,"Excellent",
IF(Restaurants[[#This Row],[Rating]]&gt;=4,"Very Good",
IF(Restaurants[[#This Row],[Rating]]&gt;=3.5,"Good","Average/Low")))</f>
        <v>Excellent</v>
      </c>
    </row>
    <row r="2430" spans="1:31" x14ac:dyDescent="0.3">
      <c r="A2430" t="s">
        <v>41</v>
      </c>
      <c r="B2430" t="s">
        <v>888</v>
      </c>
      <c r="C2430" t="s">
        <v>59</v>
      </c>
      <c r="D2430" t="s">
        <v>897</v>
      </c>
      <c r="E2430">
        <v>3</v>
      </c>
      <c r="F2430">
        <v>320</v>
      </c>
      <c r="G2430" t="s">
        <v>44</v>
      </c>
      <c r="H2430">
        <v>2008</v>
      </c>
      <c r="I2430">
        <v>32</v>
      </c>
      <c r="J2430">
        <v>4.9000000000000004</v>
      </c>
      <c r="K2430" t="s">
        <v>987</v>
      </c>
      <c r="L2430">
        <v>17</v>
      </c>
      <c r="M2430" t="s">
        <v>33</v>
      </c>
      <c r="N2430" t="s">
        <v>34</v>
      </c>
      <c r="O2430" t="s">
        <v>45</v>
      </c>
      <c r="P2430" t="s">
        <v>36</v>
      </c>
      <c r="Q2430" t="s">
        <v>37</v>
      </c>
      <c r="R2430">
        <v>45</v>
      </c>
      <c r="S2430" t="s">
        <v>37</v>
      </c>
      <c r="T2430" t="s">
        <v>86</v>
      </c>
      <c r="U2430" t="s">
        <v>32</v>
      </c>
      <c r="W2430" t="s">
        <v>47</v>
      </c>
      <c r="X2430">
        <v>284893</v>
      </c>
      <c r="Y2430">
        <v>2144</v>
      </c>
      <c r="Z2430">
        <v>43.7102</v>
      </c>
      <c r="AA2430">
        <v>7.2619999999999996</v>
      </c>
      <c r="AB2430" t="str">
        <f>IF(Restaurants[[#This Row],[Years_Operating]]&lt;5,"New",
IF(Restaurants[[#This Row],[Years_Operating]]&lt;15,"Established","Legacy"))</f>
        <v>Legacy</v>
      </c>
      <c r="AC2430" t="str">
        <f>IF(Restaurants[[#This Row],[Country]]="India","Yes","No")</f>
        <v>No</v>
      </c>
      <c r="AD2430" t="str">
        <f>IF(AND(Restaurants[[#This Row],[Has Online Delivery]]="Yes",Restaurants[[#This Row],[Has Table Booking]]="Yes"),"Online + Table",
IF(Restaurants[[#This Row],[Has Online Delivery]]="Yes","Online Only",
IF(Restaurants[[#This Row],[Has Table Booking]]="Yes","Table Only","None")))</f>
        <v>Online Only</v>
      </c>
      <c r="AE2430" t="str">
        <f>IF(Restaurants[[#This Row],[Rating]]&gt;=4.5,"Excellent",
IF(Restaurants[[#This Row],[Rating]]&gt;=4,"Very Good",
IF(Restaurants[[#This Row],[Rating]]&gt;=3.5,"Good","Average/Low")))</f>
        <v>Excellent</v>
      </c>
    </row>
    <row r="2431" spans="1:31" x14ac:dyDescent="0.3">
      <c r="A2431" t="s">
        <v>141</v>
      </c>
      <c r="B2431" t="s">
        <v>145</v>
      </c>
      <c r="C2431" t="s">
        <v>146</v>
      </c>
      <c r="D2431" t="s">
        <v>883</v>
      </c>
      <c r="E2431">
        <v>2</v>
      </c>
      <c r="F2431">
        <v>450</v>
      </c>
      <c r="G2431" t="s">
        <v>142</v>
      </c>
      <c r="H2431">
        <v>2003</v>
      </c>
      <c r="I2431">
        <v>40</v>
      </c>
      <c r="J2431">
        <v>4.8</v>
      </c>
      <c r="K2431" t="s">
        <v>884</v>
      </c>
      <c r="L2431">
        <v>22</v>
      </c>
      <c r="M2431" t="s">
        <v>62</v>
      </c>
      <c r="N2431" t="s">
        <v>143</v>
      </c>
      <c r="O2431" t="s">
        <v>35</v>
      </c>
      <c r="P2431" t="s">
        <v>37</v>
      </c>
      <c r="Q2431" t="s">
        <v>36</v>
      </c>
      <c r="R2431">
        <v>68</v>
      </c>
      <c r="S2431" t="s">
        <v>37</v>
      </c>
      <c r="T2431" t="s">
        <v>55</v>
      </c>
      <c r="U2431" t="s">
        <v>46</v>
      </c>
      <c r="W2431" t="s">
        <v>56</v>
      </c>
      <c r="X2431">
        <v>474953</v>
      </c>
      <c r="Y2431">
        <v>2113</v>
      </c>
      <c r="Z2431">
        <v>35.689500000000002</v>
      </c>
      <c r="AA2431">
        <v>139.6917</v>
      </c>
      <c r="AB2431" t="str">
        <f>IF(Restaurants[[#This Row],[Years_Operating]]&lt;5,"New",
IF(Restaurants[[#This Row],[Years_Operating]]&lt;15,"Established","Legacy"))</f>
        <v>Legacy</v>
      </c>
      <c r="AC2431" t="str">
        <f>IF(Restaurants[[#This Row],[Country]]="India","Yes","No")</f>
        <v>No</v>
      </c>
      <c r="AD2431" t="str">
        <f>IF(AND(Restaurants[[#This Row],[Has Online Delivery]]="Yes",Restaurants[[#This Row],[Has Table Booking]]="Yes"),"Online + Table",
IF(Restaurants[[#This Row],[Has Online Delivery]]="Yes","Online Only",
IF(Restaurants[[#This Row],[Has Table Booking]]="Yes","Table Only","None")))</f>
        <v>Table Only</v>
      </c>
      <c r="AE2431" t="str">
        <f>IF(Restaurants[[#This Row],[Rating]]&gt;=4.5,"Excellent",
IF(Restaurants[[#This Row],[Rating]]&gt;=4,"Very Good",
IF(Restaurants[[#This Row],[Rating]]&gt;=3.5,"Good","Average/Low")))</f>
        <v>Excellent</v>
      </c>
    </row>
    <row r="2432" spans="1:31" x14ac:dyDescent="0.3">
      <c r="A2432" t="s">
        <v>124</v>
      </c>
      <c r="B2432" t="s">
        <v>900</v>
      </c>
      <c r="C2432" t="s">
        <v>50</v>
      </c>
      <c r="D2432" t="s">
        <v>870</v>
      </c>
      <c r="E2432">
        <v>3</v>
      </c>
      <c r="F2432">
        <v>385</v>
      </c>
      <c r="G2432" t="s">
        <v>127</v>
      </c>
      <c r="H2432">
        <v>2005</v>
      </c>
      <c r="I2432">
        <v>64</v>
      </c>
      <c r="J2432">
        <v>4.7</v>
      </c>
      <c r="K2432" t="s">
        <v>871</v>
      </c>
      <c r="L2432">
        <v>20</v>
      </c>
      <c r="M2432" t="s">
        <v>33</v>
      </c>
      <c r="N2432" t="s">
        <v>34</v>
      </c>
      <c r="O2432" t="s">
        <v>54</v>
      </c>
      <c r="P2432" t="s">
        <v>36</v>
      </c>
      <c r="Q2432" t="s">
        <v>36</v>
      </c>
      <c r="R2432">
        <v>52</v>
      </c>
      <c r="S2432" t="s">
        <v>37</v>
      </c>
      <c r="T2432" t="s">
        <v>63</v>
      </c>
      <c r="U2432" t="s">
        <v>32</v>
      </c>
      <c r="W2432" t="s">
        <v>64</v>
      </c>
      <c r="X2432">
        <v>343484</v>
      </c>
      <c r="Y2432">
        <v>7209</v>
      </c>
      <c r="Z2432">
        <v>34.052199999999999</v>
      </c>
      <c r="AA2432">
        <v>-118.2437</v>
      </c>
      <c r="AB2432" t="str">
        <f>IF(Restaurants[[#This Row],[Years_Operating]]&lt;5,"New",
IF(Restaurants[[#This Row],[Years_Operating]]&lt;15,"Established","Legacy"))</f>
        <v>Legacy</v>
      </c>
      <c r="AC2432" t="str">
        <f>IF(Restaurants[[#This Row],[Country]]="India","Yes","No")</f>
        <v>No</v>
      </c>
      <c r="AD2432" t="str">
        <f>IF(AND(Restaurants[[#This Row],[Has Online Delivery]]="Yes",Restaurants[[#This Row],[Has Table Booking]]="Yes"),"Online + Table",
IF(Restaurants[[#This Row],[Has Online Delivery]]="Yes","Online Only",
IF(Restaurants[[#This Row],[Has Table Booking]]="Yes","Table Only","None")))</f>
        <v>Online + Table</v>
      </c>
      <c r="AE2432" t="str">
        <f>IF(Restaurants[[#This Row],[Rating]]&gt;=4.5,"Excellent",
IF(Restaurants[[#This Row],[Rating]]&gt;=4,"Very Good",
IF(Restaurants[[#This Row],[Rating]]&gt;=3.5,"Good","Average/Low")))</f>
        <v>Excellent</v>
      </c>
    </row>
    <row r="2433" spans="1:31" x14ac:dyDescent="0.3">
      <c r="A2433" t="s">
        <v>173</v>
      </c>
      <c r="B2433" t="s">
        <v>866</v>
      </c>
      <c r="C2433" t="s">
        <v>251</v>
      </c>
      <c r="D2433" t="s">
        <v>278</v>
      </c>
      <c r="E2433">
        <v>2</v>
      </c>
      <c r="F2433">
        <v>285</v>
      </c>
      <c r="G2433" t="s">
        <v>174</v>
      </c>
      <c r="H2433">
        <v>2010</v>
      </c>
      <c r="I2433">
        <v>30</v>
      </c>
      <c r="J2433">
        <v>4.7</v>
      </c>
      <c r="K2433" t="s">
        <v>299</v>
      </c>
      <c r="L2433">
        <v>15</v>
      </c>
      <c r="M2433" t="s">
        <v>33</v>
      </c>
      <c r="N2433" t="s">
        <v>143</v>
      </c>
      <c r="O2433" t="s">
        <v>45</v>
      </c>
      <c r="P2433" t="s">
        <v>37</v>
      </c>
      <c r="Q2433" t="s">
        <v>36</v>
      </c>
      <c r="R2433">
        <v>20</v>
      </c>
      <c r="S2433" t="s">
        <v>36</v>
      </c>
      <c r="T2433" t="s">
        <v>55</v>
      </c>
      <c r="U2433" t="s">
        <v>32</v>
      </c>
      <c r="V2433" t="s">
        <v>1111</v>
      </c>
      <c r="W2433" t="s">
        <v>40</v>
      </c>
      <c r="X2433">
        <v>481997</v>
      </c>
      <c r="Y2433">
        <v>1340</v>
      </c>
      <c r="Z2433">
        <v>23.022500000000001</v>
      </c>
      <c r="AA2433">
        <v>72.571399999999997</v>
      </c>
      <c r="AB2433" t="str">
        <f>IF(Restaurants[[#This Row],[Years_Operating]]&lt;5,"New",
IF(Restaurants[[#This Row],[Years_Operating]]&lt;15,"Established","Legacy"))</f>
        <v>Legacy</v>
      </c>
      <c r="AC2433" t="str">
        <f>IF(Restaurants[[#This Row],[Country]]="India","Yes","No")</f>
        <v>Yes</v>
      </c>
      <c r="AD2433" t="str">
        <f>IF(AND(Restaurants[[#This Row],[Has Online Delivery]]="Yes",Restaurants[[#This Row],[Has Table Booking]]="Yes"),"Online + Table",
IF(Restaurants[[#This Row],[Has Online Delivery]]="Yes","Online Only",
IF(Restaurants[[#This Row],[Has Table Booking]]="Yes","Table Only","None")))</f>
        <v>Table Only</v>
      </c>
      <c r="AE2433" t="str">
        <f>IF(Restaurants[[#This Row],[Rating]]&gt;=4.5,"Excellent",
IF(Restaurants[[#This Row],[Rating]]&gt;=4,"Very Good",
IF(Restaurants[[#This Row],[Rating]]&gt;=3.5,"Good","Average/Low")))</f>
        <v>Excellent</v>
      </c>
    </row>
    <row r="2434" spans="1:31" x14ac:dyDescent="0.3">
      <c r="A2434" t="s">
        <v>144</v>
      </c>
      <c r="B2434" t="s">
        <v>933</v>
      </c>
      <c r="C2434" t="s">
        <v>251</v>
      </c>
      <c r="D2434" t="s">
        <v>863</v>
      </c>
      <c r="E2434">
        <v>2</v>
      </c>
      <c r="F2434">
        <v>280</v>
      </c>
      <c r="G2434" t="s">
        <v>148</v>
      </c>
      <c r="H2434">
        <v>2007</v>
      </c>
      <c r="I2434">
        <v>26</v>
      </c>
      <c r="J2434">
        <v>4.7</v>
      </c>
      <c r="K2434" t="s">
        <v>926</v>
      </c>
      <c r="L2434">
        <v>18</v>
      </c>
      <c r="M2434" t="s">
        <v>33</v>
      </c>
      <c r="N2434" t="s">
        <v>143</v>
      </c>
      <c r="O2434" t="s">
        <v>45</v>
      </c>
      <c r="P2434" t="s">
        <v>37</v>
      </c>
      <c r="Q2434" t="s">
        <v>36</v>
      </c>
      <c r="R2434">
        <v>25</v>
      </c>
      <c r="S2434" t="s">
        <v>37</v>
      </c>
      <c r="T2434" t="s">
        <v>55</v>
      </c>
      <c r="U2434" t="s">
        <v>39</v>
      </c>
      <c r="V2434" t="s">
        <v>1112</v>
      </c>
      <c r="W2434" t="s">
        <v>64</v>
      </c>
      <c r="X2434">
        <v>113204</v>
      </c>
      <c r="Y2434">
        <v>6379</v>
      </c>
      <c r="Z2434">
        <v>22.7196</v>
      </c>
      <c r="AA2434">
        <v>75.857699999999994</v>
      </c>
      <c r="AB2434" t="str">
        <f>IF(Restaurants[[#This Row],[Years_Operating]]&lt;5,"New",
IF(Restaurants[[#This Row],[Years_Operating]]&lt;15,"Established","Legacy"))</f>
        <v>Legacy</v>
      </c>
      <c r="AC2434" t="str">
        <f>IF(Restaurants[[#This Row],[Country]]="India","Yes","No")</f>
        <v>Yes</v>
      </c>
      <c r="AD2434" t="str">
        <f>IF(AND(Restaurants[[#This Row],[Has Online Delivery]]="Yes",Restaurants[[#This Row],[Has Table Booking]]="Yes"),"Online + Table",
IF(Restaurants[[#This Row],[Has Online Delivery]]="Yes","Online Only",
IF(Restaurants[[#This Row],[Has Table Booking]]="Yes","Table Only","None")))</f>
        <v>Table Only</v>
      </c>
      <c r="AE2434" t="str">
        <f>IF(Restaurants[[#This Row],[Rating]]&gt;=4.5,"Excellent",
IF(Restaurants[[#This Row],[Rating]]&gt;=4,"Very Good",
IF(Restaurants[[#This Row],[Rating]]&gt;=3.5,"Good","Average/Low")))</f>
        <v>Excellent</v>
      </c>
    </row>
    <row r="2435" spans="1:31" x14ac:dyDescent="0.3">
      <c r="A2435" t="s">
        <v>109</v>
      </c>
      <c r="B2435" t="s">
        <v>888</v>
      </c>
      <c r="C2435" t="s">
        <v>59</v>
      </c>
      <c r="D2435" t="s">
        <v>94</v>
      </c>
      <c r="E2435">
        <v>3</v>
      </c>
      <c r="F2435">
        <v>270</v>
      </c>
      <c r="G2435" t="s">
        <v>109</v>
      </c>
      <c r="H2435">
        <v>1989</v>
      </c>
      <c r="I2435">
        <v>48</v>
      </c>
      <c r="J2435">
        <v>4.8</v>
      </c>
      <c r="K2435" t="s">
        <v>96</v>
      </c>
      <c r="L2435">
        <v>36</v>
      </c>
      <c r="M2435" t="s">
        <v>33</v>
      </c>
      <c r="N2435" t="s">
        <v>34</v>
      </c>
      <c r="O2435" t="s">
        <v>35</v>
      </c>
      <c r="P2435" t="s">
        <v>36</v>
      </c>
      <c r="Q2435" t="s">
        <v>36</v>
      </c>
      <c r="R2435">
        <v>55</v>
      </c>
      <c r="S2435" t="s">
        <v>37</v>
      </c>
      <c r="T2435" t="s">
        <v>55</v>
      </c>
      <c r="U2435" t="s">
        <v>46</v>
      </c>
      <c r="W2435" t="s">
        <v>64</v>
      </c>
      <c r="X2435">
        <v>47165</v>
      </c>
      <c r="Y2435">
        <v>2287</v>
      </c>
      <c r="Z2435">
        <v>43.7102</v>
      </c>
      <c r="AA2435">
        <v>7.2619999999999996</v>
      </c>
      <c r="AB2435" t="str">
        <f>IF(Restaurants[[#This Row],[Years_Operating]]&lt;5,"New",
IF(Restaurants[[#This Row],[Years_Operating]]&lt;15,"Established","Legacy"))</f>
        <v>Legacy</v>
      </c>
      <c r="AC2435" t="str">
        <f>IF(Restaurants[[#This Row],[Country]]="India","Yes","No")</f>
        <v>No</v>
      </c>
      <c r="AD2435" t="str">
        <f>IF(AND(Restaurants[[#This Row],[Has Online Delivery]]="Yes",Restaurants[[#This Row],[Has Table Booking]]="Yes"),"Online + Table",
IF(Restaurants[[#This Row],[Has Online Delivery]]="Yes","Online Only",
IF(Restaurants[[#This Row],[Has Table Booking]]="Yes","Table Only","None")))</f>
        <v>Online + Table</v>
      </c>
      <c r="AE2435" t="str">
        <f>IF(Restaurants[[#This Row],[Rating]]&gt;=4.5,"Excellent",
IF(Restaurants[[#This Row],[Rating]]&gt;=4,"Very Good",
IF(Restaurants[[#This Row],[Rating]]&gt;=3.5,"Good","Average/Low")))</f>
        <v>Excellent</v>
      </c>
    </row>
    <row r="2436" spans="1:31" x14ac:dyDescent="0.3">
      <c r="A2436" t="s">
        <v>111</v>
      </c>
      <c r="B2436" t="s">
        <v>891</v>
      </c>
      <c r="C2436" t="s">
        <v>196</v>
      </c>
      <c r="D2436" t="s">
        <v>892</v>
      </c>
      <c r="E2436">
        <v>3</v>
      </c>
      <c r="F2436">
        <v>305</v>
      </c>
      <c r="G2436" t="s">
        <v>112</v>
      </c>
      <c r="H2436">
        <v>2000</v>
      </c>
      <c r="I2436">
        <v>25</v>
      </c>
      <c r="J2436">
        <v>4.8</v>
      </c>
      <c r="K2436" t="s">
        <v>893</v>
      </c>
      <c r="L2436">
        <v>25</v>
      </c>
      <c r="M2436" t="s">
        <v>33</v>
      </c>
      <c r="N2436" t="s">
        <v>34</v>
      </c>
      <c r="O2436" t="s">
        <v>35</v>
      </c>
      <c r="P2436" t="s">
        <v>36</v>
      </c>
      <c r="Q2436" t="s">
        <v>36</v>
      </c>
      <c r="R2436">
        <v>30</v>
      </c>
      <c r="S2436" t="s">
        <v>37</v>
      </c>
      <c r="T2436" t="s">
        <v>38</v>
      </c>
      <c r="U2436" t="s">
        <v>46</v>
      </c>
      <c r="W2436" t="s">
        <v>70</v>
      </c>
      <c r="X2436">
        <v>241966</v>
      </c>
      <c r="Y2436">
        <v>6294</v>
      </c>
      <c r="Z2436">
        <v>53.480800000000002</v>
      </c>
      <c r="AA2436">
        <v>-2.2425999999999999</v>
      </c>
      <c r="AB2436" t="str">
        <f>IF(Restaurants[[#This Row],[Years_Operating]]&lt;5,"New",
IF(Restaurants[[#This Row],[Years_Operating]]&lt;15,"Established","Legacy"))</f>
        <v>Legacy</v>
      </c>
      <c r="AC2436" t="str">
        <f>IF(Restaurants[[#This Row],[Country]]="India","Yes","No")</f>
        <v>No</v>
      </c>
      <c r="AD2436" t="str">
        <f>IF(AND(Restaurants[[#This Row],[Has Online Delivery]]="Yes",Restaurants[[#This Row],[Has Table Booking]]="Yes"),"Online + Table",
IF(Restaurants[[#This Row],[Has Online Delivery]]="Yes","Online Only",
IF(Restaurants[[#This Row],[Has Table Booking]]="Yes","Table Only","None")))</f>
        <v>Online + Table</v>
      </c>
      <c r="AE2436" t="str">
        <f>IF(Restaurants[[#This Row],[Rating]]&gt;=4.5,"Excellent",
IF(Restaurants[[#This Row],[Rating]]&gt;=4,"Very Good",
IF(Restaurants[[#This Row],[Rating]]&gt;=3.5,"Good","Average/Low")))</f>
        <v>Excellent</v>
      </c>
    </row>
    <row r="2437" spans="1:31" x14ac:dyDescent="0.3">
      <c r="A2437" t="s">
        <v>226</v>
      </c>
      <c r="B2437" t="s">
        <v>275</v>
      </c>
      <c r="C2437" t="s">
        <v>251</v>
      </c>
      <c r="D2437" t="s">
        <v>863</v>
      </c>
      <c r="E2437">
        <v>0</v>
      </c>
      <c r="F2437">
        <v>185</v>
      </c>
      <c r="G2437" t="s">
        <v>228</v>
      </c>
      <c r="H2437">
        <v>2014</v>
      </c>
      <c r="I2437">
        <v>48</v>
      </c>
      <c r="J2437">
        <v>4.5999999999999996</v>
      </c>
      <c r="K2437" t="s">
        <v>926</v>
      </c>
      <c r="L2437">
        <v>11</v>
      </c>
      <c r="M2437" t="s">
        <v>160</v>
      </c>
      <c r="N2437" t="s">
        <v>210</v>
      </c>
      <c r="O2437" t="s">
        <v>45</v>
      </c>
      <c r="P2437" t="s">
        <v>37</v>
      </c>
      <c r="Q2437" t="s">
        <v>37</v>
      </c>
      <c r="R2437">
        <v>28</v>
      </c>
      <c r="S2437" t="s">
        <v>37</v>
      </c>
      <c r="T2437" t="s">
        <v>38</v>
      </c>
      <c r="U2437" t="s">
        <v>69</v>
      </c>
      <c r="V2437" t="s">
        <v>1113</v>
      </c>
      <c r="W2437" t="s">
        <v>149</v>
      </c>
      <c r="X2437">
        <v>333821</v>
      </c>
      <c r="Y2437">
        <v>4289</v>
      </c>
      <c r="Z2437">
        <v>18.520399999999999</v>
      </c>
      <c r="AA2437">
        <v>73.856700000000004</v>
      </c>
      <c r="AB2437" t="str">
        <f>IF(Restaurants[[#This Row],[Years_Operating]]&lt;5,"New",
IF(Restaurants[[#This Row],[Years_Operating]]&lt;15,"Established","Legacy"))</f>
        <v>Established</v>
      </c>
      <c r="AC2437" t="str">
        <f>IF(Restaurants[[#This Row],[Country]]="India","Yes","No")</f>
        <v>Yes</v>
      </c>
      <c r="AD2437" t="str">
        <f>IF(AND(Restaurants[[#This Row],[Has Online Delivery]]="Yes",Restaurants[[#This Row],[Has Table Booking]]="Yes"),"Online + Table",
IF(Restaurants[[#This Row],[Has Online Delivery]]="Yes","Online Only",
IF(Restaurants[[#This Row],[Has Table Booking]]="Yes","Table Only","None")))</f>
        <v>None</v>
      </c>
      <c r="AE2437" t="str">
        <f>IF(Restaurants[[#This Row],[Rating]]&gt;=4.5,"Excellent",
IF(Restaurants[[#This Row],[Rating]]&gt;=4,"Very Good",
IF(Restaurants[[#This Row],[Rating]]&gt;=3.5,"Good","Average/Low")))</f>
        <v>Excellent</v>
      </c>
    </row>
    <row r="2438" spans="1:31" x14ac:dyDescent="0.3">
      <c r="A2438" t="s">
        <v>122</v>
      </c>
      <c r="B2438" t="s">
        <v>1038</v>
      </c>
      <c r="C2438" t="s">
        <v>877</v>
      </c>
      <c r="D2438" t="s">
        <v>878</v>
      </c>
      <c r="E2438">
        <v>3</v>
      </c>
      <c r="F2438">
        <v>365</v>
      </c>
      <c r="G2438" t="s">
        <v>123</v>
      </c>
      <c r="H2438">
        <v>1998</v>
      </c>
      <c r="I2438">
        <v>80</v>
      </c>
      <c r="J2438">
        <v>4.7</v>
      </c>
      <c r="K2438" t="s">
        <v>879</v>
      </c>
      <c r="L2438">
        <v>27</v>
      </c>
      <c r="M2438" t="s">
        <v>33</v>
      </c>
      <c r="N2438" t="s">
        <v>34</v>
      </c>
      <c r="O2438" t="s">
        <v>54</v>
      </c>
      <c r="P2438" t="s">
        <v>36</v>
      </c>
      <c r="Q2438" t="s">
        <v>36</v>
      </c>
      <c r="R2438">
        <v>57</v>
      </c>
      <c r="S2438" t="s">
        <v>37</v>
      </c>
      <c r="T2438" t="s">
        <v>38</v>
      </c>
      <c r="U2438" t="s">
        <v>69</v>
      </c>
      <c r="W2438" t="s">
        <v>149</v>
      </c>
      <c r="X2438">
        <v>85330</v>
      </c>
      <c r="Y2438">
        <v>2289</v>
      </c>
      <c r="Z2438">
        <v>-37.813600000000001</v>
      </c>
      <c r="AA2438">
        <v>144.9631</v>
      </c>
      <c r="AB2438" t="str">
        <f>IF(Restaurants[[#This Row],[Years_Operating]]&lt;5,"New",
IF(Restaurants[[#This Row],[Years_Operating]]&lt;15,"Established","Legacy"))</f>
        <v>Legacy</v>
      </c>
      <c r="AC2438" t="str">
        <f>IF(Restaurants[[#This Row],[Country]]="India","Yes","No")</f>
        <v>No</v>
      </c>
      <c r="AD2438" t="str">
        <f>IF(AND(Restaurants[[#This Row],[Has Online Delivery]]="Yes",Restaurants[[#This Row],[Has Table Booking]]="Yes"),"Online + Table",
IF(Restaurants[[#This Row],[Has Online Delivery]]="Yes","Online Only",
IF(Restaurants[[#This Row],[Has Table Booking]]="Yes","Table Only","None")))</f>
        <v>Online + Table</v>
      </c>
      <c r="AE2438" t="str">
        <f>IF(Restaurants[[#This Row],[Rating]]&gt;=4.5,"Excellent",
IF(Restaurants[[#This Row],[Rating]]&gt;=4,"Very Good",
IF(Restaurants[[#This Row],[Rating]]&gt;=3.5,"Good","Average/Low")))</f>
        <v>Excellent</v>
      </c>
    </row>
    <row r="2439" spans="1:31" x14ac:dyDescent="0.3">
      <c r="A2439" t="s">
        <v>173</v>
      </c>
      <c r="B2439" t="s">
        <v>900</v>
      </c>
      <c r="C2439" t="s">
        <v>50</v>
      </c>
      <c r="D2439" t="s">
        <v>878</v>
      </c>
      <c r="E2439">
        <v>2</v>
      </c>
      <c r="F2439">
        <v>285</v>
      </c>
      <c r="G2439" t="s">
        <v>174</v>
      </c>
      <c r="H2439">
        <v>2010</v>
      </c>
      <c r="I2439">
        <v>30</v>
      </c>
      <c r="J2439">
        <v>4.7</v>
      </c>
      <c r="K2439" t="s">
        <v>879</v>
      </c>
      <c r="L2439">
        <v>15</v>
      </c>
      <c r="M2439" t="s">
        <v>33</v>
      </c>
      <c r="N2439" t="s">
        <v>143</v>
      </c>
      <c r="O2439" t="s">
        <v>45</v>
      </c>
      <c r="P2439" t="s">
        <v>36</v>
      </c>
      <c r="Q2439" t="s">
        <v>36</v>
      </c>
      <c r="R2439">
        <v>39</v>
      </c>
      <c r="S2439" t="s">
        <v>37</v>
      </c>
      <c r="T2439" t="s">
        <v>38</v>
      </c>
      <c r="U2439" t="s">
        <v>32</v>
      </c>
      <c r="W2439" t="s">
        <v>47</v>
      </c>
      <c r="X2439">
        <v>37487</v>
      </c>
      <c r="Y2439">
        <v>2052</v>
      </c>
      <c r="Z2439">
        <v>34.052199999999999</v>
      </c>
      <c r="AA2439">
        <v>-118.2437</v>
      </c>
      <c r="AB2439" t="str">
        <f>IF(Restaurants[[#This Row],[Years_Operating]]&lt;5,"New",
IF(Restaurants[[#This Row],[Years_Operating]]&lt;15,"Established","Legacy"))</f>
        <v>Legacy</v>
      </c>
      <c r="AC2439" t="str">
        <f>IF(Restaurants[[#This Row],[Country]]="India","Yes","No")</f>
        <v>No</v>
      </c>
      <c r="AD2439" t="str">
        <f>IF(AND(Restaurants[[#This Row],[Has Online Delivery]]="Yes",Restaurants[[#This Row],[Has Table Booking]]="Yes"),"Online + Table",
IF(Restaurants[[#This Row],[Has Online Delivery]]="Yes","Online Only",
IF(Restaurants[[#This Row],[Has Table Booking]]="Yes","Table Only","None")))</f>
        <v>Online + Table</v>
      </c>
      <c r="AE2439" t="str">
        <f>IF(Restaurants[[#This Row],[Rating]]&gt;=4.5,"Excellent",
IF(Restaurants[[#This Row],[Rating]]&gt;=4,"Very Good",
IF(Restaurants[[#This Row],[Rating]]&gt;=3.5,"Good","Average/Low")))</f>
        <v>Excellent</v>
      </c>
    </row>
    <row r="2440" spans="1:31" x14ac:dyDescent="0.3">
      <c r="A2440" t="s">
        <v>215</v>
      </c>
      <c r="B2440" t="s">
        <v>891</v>
      </c>
      <c r="C2440" t="s">
        <v>196</v>
      </c>
      <c r="D2440" t="s">
        <v>892</v>
      </c>
      <c r="E2440">
        <v>0</v>
      </c>
      <c r="F2440">
        <v>155</v>
      </c>
      <c r="G2440" t="s">
        <v>219</v>
      </c>
      <c r="H2440">
        <v>2000</v>
      </c>
      <c r="I2440">
        <v>55</v>
      </c>
      <c r="J2440">
        <v>4.7</v>
      </c>
      <c r="K2440" t="s">
        <v>960</v>
      </c>
      <c r="L2440">
        <v>25</v>
      </c>
      <c r="M2440" t="s">
        <v>160</v>
      </c>
      <c r="N2440" t="s">
        <v>210</v>
      </c>
      <c r="O2440" t="s">
        <v>54</v>
      </c>
      <c r="P2440" t="s">
        <v>37</v>
      </c>
      <c r="Q2440" t="s">
        <v>37</v>
      </c>
      <c r="R2440">
        <v>74</v>
      </c>
      <c r="S2440" t="s">
        <v>37</v>
      </c>
      <c r="T2440" t="s">
        <v>55</v>
      </c>
      <c r="U2440" t="s">
        <v>39</v>
      </c>
      <c r="W2440" t="s">
        <v>80</v>
      </c>
      <c r="X2440">
        <v>185295</v>
      </c>
      <c r="Y2440">
        <v>3793</v>
      </c>
      <c r="Z2440">
        <v>53.480800000000002</v>
      </c>
      <c r="AA2440">
        <v>-2.2425999999999999</v>
      </c>
      <c r="AB2440" t="str">
        <f>IF(Restaurants[[#This Row],[Years_Operating]]&lt;5,"New",
IF(Restaurants[[#This Row],[Years_Operating]]&lt;15,"Established","Legacy"))</f>
        <v>Legacy</v>
      </c>
      <c r="AC2440" t="str">
        <f>IF(Restaurants[[#This Row],[Country]]="India","Yes","No")</f>
        <v>No</v>
      </c>
      <c r="AD2440" t="str">
        <f>IF(AND(Restaurants[[#This Row],[Has Online Delivery]]="Yes",Restaurants[[#This Row],[Has Table Booking]]="Yes"),"Online + Table",
IF(Restaurants[[#This Row],[Has Online Delivery]]="Yes","Online Only",
IF(Restaurants[[#This Row],[Has Table Booking]]="Yes","Table Only","None")))</f>
        <v>None</v>
      </c>
      <c r="AE2440" t="str">
        <f>IF(Restaurants[[#This Row],[Rating]]&gt;=4.5,"Excellent",
IF(Restaurants[[#This Row],[Rating]]&gt;=4,"Very Good",
IF(Restaurants[[#This Row],[Rating]]&gt;=3.5,"Good","Average/Low")))</f>
        <v>Excellent</v>
      </c>
    </row>
    <row r="2441" spans="1:31" x14ac:dyDescent="0.3">
      <c r="A2441" t="s">
        <v>189</v>
      </c>
      <c r="B2441" t="s">
        <v>255</v>
      </c>
      <c r="C2441" t="s">
        <v>251</v>
      </c>
      <c r="D2441" t="s">
        <v>863</v>
      </c>
      <c r="E2441">
        <v>1</v>
      </c>
      <c r="F2441">
        <v>210</v>
      </c>
      <c r="G2441" t="s">
        <v>192</v>
      </c>
      <c r="H2441">
        <v>1990</v>
      </c>
      <c r="I2441">
        <v>30</v>
      </c>
      <c r="J2441">
        <v>4.7</v>
      </c>
      <c r="K2441" t="s">
        <v>864</v>
      </c>
      <c r="L2441">
        <v>35</v>
      </c>
      <c r="M2441" t="s">
        <v>160</v>
      </c>
      <c r="N2441" t="s">
        <v>193</v>
      </c>
      <c r="O2441" t="s">
        <v>35</v>
      </c>
      <c r="P2441" t="s">
        <v>37</v>
      </c>
      <c r="Q2441" t="s">
        <v>36</v>
      </c>
      <c r="R2441">
        <v>48</v>
      </c>
      <c r="S2441" t="s">
        <v>37</v>
      </c>
      <c r="T2441" t="s">
        <v>55</v>
      </c>
      <c r="U2441" t="s">
        <v>32</v>
      </c>
      <c r="V2441" t="s">
        <v>1114</v>
      </c>
      <c r="W2441" t="s">
        <v>132</v>
      </c>
      <c r="X2441">
        <v>73535</v>
      </c>
      <c r="Y2441">
        <v>378</v>
      </c>
      <c r="Z2441">
        <v>19.076000000000001</v>
      </c>
      <c r="AA2441">
        <v>72.877700000000004</v>
      </c>
      <c r="AB2441" t="str">
        <f>IF(Restaurants[[#This Row],[Years_Operating]]&lt;5,"New",
IF(Restaurants[[#This Row],[Years_Operating]]&lt;15,"Established","Legacy"))</f>
        <v>Legacy</v>
      </c>
      <c r="AC2441" t="str">
        <f>IF(Restaurants[[#This Row],[Country]]="India","Yes","No")</f>
        <v>Yes</v>
      </c>
      <c r="AD2441" t="str">
        <f>IF(AND(Restaurants[[#This Row],[Has Online Delivery]]="Yes",Restaurants[[#This Row],[Has Table Booking]]="Yes"),"Online + Table",
IF(Restaurants[[#This Row],[Has Online Delivery]]="Yes","Online Only",
IF(Restaurants[[#This Row],[Has Table Booking]]="Yes","Table Only","None")))</f>
        <v>Table Only</v>
      </c>
      <c r="AE2441" t="str">
        <f>IF(Restaurants[[#This Row],[Rating]]&gt;=4.5,"Excellent",
IF(Restaurants[[#This Row],[Rating]]&gt;=4,"Very Good",
IF(Restaurants[[#This Row],[Rating]]&gt;=3.5,"Good","Average/Low")))</f>
        <v>Excellent</v>
      </c>
    </row>
    <row r="2442" spans="1:31" x14ac:dyDescent="0.3">
      <c r="A2442" t="s">
        <v>173</v>
      </c>
      <c r="B2442" t="s">
        <v>896</v>
      </c>
      <c r="C2442" t="s">
        <v>59</v>
      </c>
      <c r="D2442" t="s">
        <v>51</v>
      </c>
      <c r="E2442">
        <v>2</v>
      </c>
      <c r="F2442">
        <v>285</v>
      </c>
      <c r="G2442" t="s">
        <v>174</v>
      </c>
      <c r="H2442">
        <v>2010</v>
      </c>
      <c r="I2442">
        <v>30</v>
      </c>
      <c r="J2442">
        <v>4.7</v>
      </c>
      <c r="K2442" t="s">
        <v>53</v>
      </c>
      <c r="L2442">
        <v>15</v>
      </c>
      <c r="M2442" t="s">
        <v>33</v>
      </c>
      <c r="N2442" t="s">
        <v>143</v>
      </c>
      <c r="O2442" t="s">
        <v>45</v>
      </c>
      <c r="P2442" t="s">
        <v>37</v>
      </c>
      <c r="Q2442" t="s">
        <v>37</v>
      </c>
      <c r="R2442">
        <v>54</v>
      </c>
      <c r="S2442" t="s">
        <v>36</v>
      </c>
      <c r="T2442" t="s">
        <v>86</v>
      </c>
      <c r="U2442" t="s">
        <v>32</v>
      </c>
      <c r="W2442" t="s">
        <v>64</v>
      </c>
      <c r="X2442">
        <v>311933</v>
      </c>
      <c r="Y2442">
        <v>4116</v>
      </c>
      <c r="Z2442">
        <v>45.764000000000003</v>
      </c>
      <c r="AA2442">
        <v>4.8357000000000001</v>
      </c>
      <c r="AB2442" t="str">
        <f>IF(Restaurants[[#This Row],[Years_Operating]]&lt;5,"New",
IF(Restaurants[[#This Row],[Years_Operating]]&lt;15,"Established","Legacy"))</f>
        <v>Legacy</v>
      </c>
      <c r="AC2442" t="str">
        <f>IF(Restaurants[[#This Row],[Country]]="India","Yes","No")</f>
        <v>No</v>
      </c>
      <c r="AD2442" t="str">
        <f>IF(AND(Restaurants[[#This Row],[Has Online Delivery]]="Yes",Restaurants[[#This Row],[Has Table Booking]]="Yes"),"Online + Table",
IF(Restaurants[[#This Row],[Has Online Delivery]]="Yes","Online Only",
IF(Restaurants[[#This Row],[Has Table Booking]]="Yes","Table Only","None")))</f>
        <v>None</v>
      </c>
      <c r="AE2442" t="str">
        <f>IF(Restaurants[[#This Row],[Rating]]&gt;=4.5,"Excellent",
IF(Restaurants[[#This Row],[Rating]]&gt;=4,"Very Good",
IF(Restaurants[[#This Row],[Rating]]&gt;=3.5,"Good","Average/Low")))</f>
        <v>Excellent</v>
      </c>
    </row>
    <row r="2443" spans="1:31" x14ac:dyDescent="0.3">
      <c r="A2443" t="s">
        <v>171</v>
      </c>
      <c r="B2443" t="s">
        <v>933</v>
      </c>
      <c r="C2443" t="s">
        <v>251</v>
      </c>
      <c r="D2443" t="s">
        <v>935</v>
      </c>
      <c r="E2443">
        <v>2</v>
      </c>
      <c r="F2443">
        <v>285</v>
      </c>
      <c r="G2443" t="s">
        <v>172</v>
      </c>
      <c r="H2443">
        <v>2008</v>
      </c>
      <c r="I2443">
        <v>12</v>
      </c>
      <c r="J2443">
        <v>4.7</v>
      </c>
      <c r="K2443" t="s">
        <v>948</v>
      </c>
      <c r="L2443">
        <v>17</v>
      </c>
      <c r="M2443" t="s">
        <v>33</v>
      </c>
      <c r="N2443" t="s">
        <v>143</v>
      </c>
      <c r="O2443" t="s">
        <v>54</v>
      </c>
      <c r="P2443" t="s">
        <v>37</v>
      </c>
      <c r="Q2443" t="s">
        <v>37</v>
      </c>
      <c r="R2443">
        <v>54</v>
      </c>
      <c r="S2443" t="s">
        <v>36</v>
      </c>
      <c r="T2443" t="s">
        <v>86</v>
      </c>
      <c r="U2443" t="s">
        <v>39</v>
      </c>
      <c r="V2443" t="s">
        <v>1115</v>
      </c>
      <c r="W2443" t="s">
        <v>108</v>
      </c>
      <c r="X2443">
        <v>170983</v>
      </c>
      <c r="Y2443">
        <v>3671</v>
      </c>
      <c r="Z2443">
        <v>22.7196</v>
      </c>
      <c r="AA2443">
        <v>75.857699999999994</v>
      </c>
      <c r="AB2443" t="str">
        <f>IF(Restaurants[[#This Row],[Years_Operating]]&lt;5,"New",
IF(Restaurants[[#This Row],[Years_Operating]]&lt;15,"Established","Legacy"))</f>
        <v>Legacy</v>
      </c>
      <c r="AC2443" t="str">
        <f>IF(Restaurants[[#This Row],[Country]]="India","Yes","No")</f>
        <v>Yes</v>
      </c>
      <c r="AD2443" t="str">
        <f>IF(AND(Restaurants[[#This Row],[Has Online Delivery]]="Yes",Restaurants[[#This Row],[Has Table Booking]]="Yes"),"Online + Table",
IF(Restaurants[[#This Row],[Has Online Delivery]]="Yes","Online Only",
IF(Restaurants[[#This Row],[Has Table Booking]]="Yes","Table Only","None")))</f>
        <v>None</v>
      </c>
      <c r="AE2443" t="str">
        <f>IF(Restaurants[[#This Row],[Rating]]&gt;=4.5,"Excellent",
IF(Restaurants[[#This Row],[Rating]]&gt;=4,"Very Good",
IF(Restaurants[[#This Row],[Rating]]&gt;=3.5,"Good","Average/Low")))</f>
        <v>Excellent</v>
      </c>
    </row>
    <row r="2444" spans="1:31" x14ac:dyDescent="0.3">
      <c r="A2444" t="s">
        <v>234</v>
      </c>
      <c r="B2444" t="s">
        <v>933</v>
      </c>
      <c r="C2444" t="s">
        <v>251</v>
      </c>
      <c r="D2444" t="s">
        <v>863</v>
      </c>
      <c r="E2444">
        <v>0</v>
      </c>
      <c r="F2444">
        <v>285</v>
      </c>
      <c r="G2444" t="s">
        <v>237</v>
      </c>
      <c r="H2444">
        <v>2004</v>
      </c>
      <c r="I2444">
        <v>70</v>
      </c>
      <c r="J2444">
        <v>4.5999999999999996</v>
      </c>
      <c r="K2444" t="s">
        <v>864</v>
      </c>
      <c r="L2444">
        <v>21</v>
      </c>
      <c r="M2444" t="s">
        <v>33</v>
      </c>
      <c r="N2444" t="s">
        <v>210</v>
      </c>
      <c r="O2444" t="s">
        <v>54</v>
      </c>
      <c r="P2444" t="s">
        <v>37</v>
      </c>
      <c r="Q2444" t="s">
        <v>37</v>
      </c>
      <c r="R2444">
        <v>37</v>
      </c>
      <c r="S2444" t="s">
        <v>37</v>
      </c>
      <c r="T2444" t="s">
        <v>86</v>
      </c>
      <c r="U2444" t="s">
        <v>69</v>
      </c>
      <c r="V2444" t="s">
        <v>1116</v>
      </c>
      <c r="W2444" t="s">
        <v>64</v>
      </c>
      <c r="X2444">
        <v>210801</v>
      </c>
      <c r="Y2444">
        <v>1864</v>
      </c>
      <c r="Z2444">
        <v>22.7196</v>
      </c>
      <c r="AA2444">
        <v>75.857699999999994</v>
      </c>
      <c r="AB2444" t="str">
        <f>IF(Restaurants[[#This Row],[Years_Operating]]&lt;5,"New",
IF(Restaurants[[#This Row],[Years_Operating]]&lt;15,"Established","Legacy"))</f>
        <v>Legacy</v>
      </c>
      <c r="AC2444" t="str">
        <f>IF(Restaurants[[#This Row],[Country]]="India","Yes","No")</f>
        <v>Yes</v>
      </c>
      <c r="AD2444" t="str">
        <f>IF(AND(Restaurants[[#This Row],[Has Online Delivery]]="Yes",Restaurants[[#This Row],[Has Table Booking]]="Yes"),"Online + Table",
IF(Restaurants[[#This Row],[Has Online Delivery]]="Yes","Online Only",
IF(Restaurants[[#This Row],[Has Table Booking]]="Yes","Table Only","None")))</f>
        <v>None</v>
      </c>
      <c r="AE2444" t="str">
        <f>IF(Restaurants[[#This Row],[Rating]]&gt;=4.5,"Excellent",
IF(Restaurants[[#This Row],[Rating]]&gt;=4,"Very Good",
IF(Restaurants[[#This Row],[Rating]]&gt;=3.5,"Good","Average/Low")))</f>
        <v>Excellent</v>
      </c>
    </row>
    <row r="2445" spans="1:31" x14ac:dyDescent="0.3">
      <c r="A2445" t="s">
        <v>224</v>
      </c>
      <c r="B2445" t="s">
        <v>891</v>
      </c>
      <c r="C2445" t="s">
        <v>196</v>
      </c>
      <c r="D2445" t="s">
        <v>928</v>
      </c>
      <c r="E2445">
        <v>0</v>
      </c>
      <c r="F2445">
        <v>140</v>
      </c>
      <c r="G2445" t="s">
        <v>225</v>
      </c>
      <c r="H2445">
        <v>2012</v>
      </c>
      <c r="I2445">
        <v>48</v>
      </c>
      <c r="J2445">
        <v>4.5999999999999996</v>
      </c>
      <c r="K2445" t="s">
        <v>929</v>
      </c>
      <c r="L2445">
        <v>13</v>
      </c>
      <c r="M2445" t="s">
        <v>204</v>
      </c>
      <c r="N2445" t="s">
        <v>210</v>
      </c>
      <c r="O2445" t="s">
        <v>54</v>
      </c>
      <c r="P2445" t="s">
        <v>36</v>
      </c>
      <c r="Q2445" t="s">
        <v>37</v>
      </c>
      <c r="R2445">
        <v>55</v>
      </c>
      <c r="S2445" t="s">
        <v>36</v>
      </c>
      <c r="T2445" t="s">
        <v>63</v>
      </c>
      <c r="U2445" t="s">
        <v>69</v>
      </c>
      <c r="W2445" t="s">
        <v>80</v>
      </c>
      <c r="X2445">
        <v>345557</v>
      </c>
      <c r="Y2445">
        <v>7861</v>
      </c>
      <c r="Z2445">
        <v>53.480800000000002</v>
      </c>
      <c r="AA2445">
        <v>-2.2425999999999999</v>
      </c>
      <c r="AB2445" t="str">
        <f>IF(Restaurants[[#This Row],[Years_Operating]]&lt;5,"New",
IF(Restaurants[[#This Row],[Years_Operating]]&lt;15,"Established","Legacy"))</f>
        <v>Established</v>
      </c>
      <c r="AC2445" t="str">
        <f>IF(Restaurants[[#This Row],[Country]]="India","Yes","No")</f>
        <v>No</v>
      </c>
      <c r="AD2445" t="str">
        <f>IF(AND(Restaurants[[#This Row],[Has Online Delivery]]="Yes",Restaurants[[#This Row],[Has Table Booking]]="Yes"),"Online + Table",
IF(Restaurants[[#This Row],[Has Online Delivery]]="Yes","Online Only",
IF(Restaurants[[#This Row],[Has Table Booking]]="Yes","Table Only","None")))</f>
        <v>Online Only</v>
      </c>
      <c r="AE2445" t="str">
        <f>IF(Restaurants[[#This Row],[Rating]]&gt;=4.5,"Excellent",
IF(Restaurants[[#This Row],[Rating]]&gt;=4,"Very Good",
IF(Restaurants[[#This Row],[Rating]]&gt;=3.5,"Good","Average/Low")))</f>
        <v>Excellent</v>
      </c>
    </row>
    <row r="2446" spans="1:31" x14ac:dyDescent="0.3">
      <c r="A2446" t="s">
        <v>104</v>
      </c>
      <c r="B2446" t="s">
        <v>261</v>
      </c>
      <c r="C2446" t="s">
        <v>251</v>
      </c>
      <c r="D2446" t="s">
        <v>267</v>
      </c>
      <c r="E2446">
        <v>3</v>
      </c>
      <c r="F2446">
        <v>310</v>
      </c>
      <c r="G2446" t="s">
        <v>107</v>
      </c>
      <c r="H2446">
        <v>1994</v>
      </c>
      <c r="I2446">
        <v>50</v>
      </c>
      <c r="J2446">
        <v>4.8</v>
      </c>
      <c r="K2446" t="s">
        <v>307</v>
      </c>
      <c r="L2446">
        <v>31</v>
      </c>
      <c r="M2446" t="s">
        <v>33</v>
      </c>
      <c r="N2446" t="s">
        <v>34</v>
      </c>
      <c r="O2446" t="s">
        <v>35</v>
      </c>
      <c r="P2446" t="s">
        <v>37</v>
      </c>
      <c r="Q2446" t="s">
        <v>37</v>
      </c>
      <c r="R2446">
        <v>46</v>
      </c>
      <c r="S2446" t="s">
        <v>36</v>
      </c>
      <c r="T2446" t="s">
        <v>55</v>
      </c>
      <c r="U2446" t="s">
        <v>46</v>
      </c>
      <c r="V2446" t="s">
        <v>1117</v>
      </c>
      <c r="W2446" t="s">
        <v>108</v>
      </c>
      <c r="X2446">
        <v>281359</v>
      </c>
      <c r="Y2446">
        <v>1670</v>
      </c>
      <c r="Z2446">
        <v>22.572600000000001</v>
      </c>
      <c r="AA2446">
        <v>88.363900000000001</v>
      </c>
      <c r="AB2446" t="str">
        <f>IF(Restaurants[[#This Row],[Years_Operating]]&lt;5,"New",
IF(Restaurants[[#This Row],[Years_Operating]]&lt;15,"Established","Legacy"))</f>
        <v>Legacy</v>
      </c>
      <c r="AC2446" t="str">
        <f>IF(Restaurants[[#This Row],[Country]]="India","Yes","No")</f>
        <v>Yes</v>
      </c>
      <c r="AD2446" t="str">
        <f>IF(AND(Restaurants[[#This Row],[Has Online Delivery]]="Yes",Restaurants[[#This Row],[Has Table Booking]]="Yes"),"Online + Table",
IF(Restaurants[[#This Row],[Has Online Delivery]]="Yes","Online Only",
IF(Restaurants[[#This Row],[Has Table Booking]]="Yes","Table Only","None")))</f>
        <v>None</v>
      </c>
      <c r="AE2446" t="str">
        <f>IF(Restaurants[[#This Row],[Rating]]&gt;=4.5,"Excellent",
IF(Restaurants[[#This Row],[Rating]]&gt;=4,"Very Good",
IF(Restaurants[[#This Row],[Rating]]&gt;=3.5,"Good","Average/Low")))</f>
        <v>Excellent</v>
      </c>
    </row>
    <row r="2447" spans="1:31" x14ac:dyDescent="0.3">
      <c r="A2447" t="s">
        <v>215</v>
      </c>
      <c r="B2447" t="s">
        <v>93</v>
      </c>
      <c r="C2447" t="s">
        <v>50</v>
      </c>
      <c r="D2447" t="s">
        <v>916</v>
      </c>
      <c r="E2447">
        <v>0</v>
      </c>
      <c r="F2447">
        <v>155</v>
      </c>
      <c r="G2447" t="s">
        <v>219</v>
      </c>
      <c r="H2447">
        <v>2000</v>
      </c>
      <c r="I2447">
        <v>55</v>
      </c>
      <c r="J2447">
        <v>4.7</v>
      </c>
      <c r="K2447" t="s">
        <v>917</v>
      </c>
      <c r="L2447">
        <v>25</v>
      </c>
      <c r="M2447" t="s">
        <v>160</v>
      </c>
      <c r="N2447" t="s">
        <v>210</v>
      </c>
      <c r="O2447" t="s">
        <v>54</v>
      </c>
      <c r="P2447" t="s">
        <v>36</v>
      </c>
      <c r="Q2447" t="s">
        <v>36</v>
      </c>
      <c r="R2447">
        <v>62</v>
      </c>
      <c r="S2447" t="s">
        <v>37</v>
      </c>
      <c r="T2447" t="s">
        <v>63</v>
      </c>
      <c r="U2447" t="s">
        <v>69</v>
      </c>
      <c r="W2447" t="s">
        <v>132</v>
      </c>
      <c r="X2447">
        <v>379683</v>
      </c>
      <c r="Y2447">
        <v>5476</v>
      </c>
      <c r="Z2447">
        <v>37.774900000000002</v>
      </c>
      <c r="AA2447">
        <v>-122.4194</v>
      </c>
      <c r="AB2447" t="str">
        <f>IF(Restaurants[[#This Row],[Years_Operating]]&lt;5,"New",
IF(Restaurants[[#This Row],[Years_Operating]]&lt;15,"Established","Legacy"))</f>
        <v>Legacy</v>
      </c>
      <c r="AC2447" t="str">
        <f>IF(Restaurants[[#This Row],[Country]]="India","Yes","No")</f>
        <v>No</v>
      </c>
      <c r="AD2447" t="str">
        <f>IF(AND(Restaurants[[#This Row],[Has Online Delivery]]="Yes",Restaurants[[#This Row],[Has Table Booking]]="Yes"),"Online + Table",
IF(Restaurants[[#This Row],[Has Online Delivery]]="Yes","Online Only",
IF(Restaurants[[#This Row],[Has Table Booking]]="Yes","Table Only","None")))</f>
        <v>Online + Table</v>
      </c>
      <c r="AE2447" t="str">
        <f>IF(Restaurants[[#This Row],[Rating]]&gt;=4.5,"Excellent",
IF(Restaurants[[#This Row],[Rating]]&gt;=4,"Very Good",
IF(Restaurants[[#This Row],[Rating]]&gt;=3.5,"Good","Average/Low")))</f>
        <v>Excellent</v>
      </c>
    </row>
    <row r="2448" spans="1:31" x14ac:dyDescent="0.3">
      <c r="A2448" t="s">
        <v>205</v>
      </c>
      <c r="B2448" t="s">
        <v>866</v>
      </c>
      <c r="C2448" t="s">
        <v>251</v>
      </c>
      <c r="D2448" t="s">
        <v>863</v>
      </c>
      <c r="E2448">
        <v>0</v>
      </c>
      <c r="F2448">
        <v>180</v>
      </c>
      <c r="G2448" t="s">
        <v>209</v>
      </c>
      <c r="H2448">
        <v>2008</v>
      </c>
      <c r="I2448">
        <v>50</v>
      </c>
      <c r="J2448">
        <v>4.8</v>
      </c>
      <c r="K2448" t="s">
        <v>994</v>
      </c>
      <c r="L2448">
        <v>17</v>
      </c>
      <c r="M2448" t="s">
        <v>160</v>
      </c>
      <c r="N2448" t="s">
        <v>210</v>
      </c>
      <c r="O2448" t="s">
        <v>211</v>
      </c>
      <c r="P2448" t="s">
        <v>36</v>
      </c>
      <c r="Q2448" t="s">
        <v>36</v>
      </c>
      <c r="R2448">
        <v>74</v>
      </c>
      <c r="S2448" t="s">
        <v>36</v>
      </c>
      <c r="T2448" t="s">
        <v>86</v>
      </c>
      <c r="U2448" t="s">
        <v>39</v>
      </c>
      <c r="V2448" t="s">
        <v>1118</v>
      </c>
      <c r="W2448" t="s">
        <v>149</v>
      </c>
      <c r="X2448">
        <v>181208</v>
      </c>
      <c r="Y2448">
        <v>2650</v>
      </c>
      <c r="Z2448">
        <v>23.022500000000001</v>
      </c>
      <c r="AA2448">
        <v>72.571399999999997</v>
      </c>
      <c r="AB2448" t="str">
        <f>IF(Restaurants[[#This Row],[Years_Operating]]&lt;5,"New",
IF(Restaurants[[#This Row],[Years_Operating]]&lt;15,"Established","Legacy"))</f>
        <v>Legacy</v>
      </c>
      <c r="AC2448" t="str">
        <f>IF(Restaurants[[#This Row],[Country]]="India","Yes","No")</f>
        <v>Yes</v>
      </c>
      <c r="AD2448" t="str">
        <f>IF(AND(Restaurants[[#This Row],[Has Online Delivery]]="Yes",Restaurants[[#This Row],[Has Table Booking]]="Yes"),"Online + Table",
IF(Restaurants[[#This Row],[Has Online Delivery]]="Yes","Online Only",
IF(Restaurants[[#This Row],[Has Table Booking]]="Yes","Table Only","None")))</f>
        <v>Online + Table</v>
      </c>
      <c r="AE2448" t="str">
        <f>IF(Restaurants[[#This Row],[Rating]]&gt;=4.5,"Excellent",
IF(Restaurants[[#This Row],[Rating]]&gt;=4,"Very Good",
IF(Restaurants[[#This Row],[Rating]]&gt;=3.5,"Good","Average/Low")))</f>
        <v>Excellent</v>
      </c>
    </row>
    <row r="2449" spans="1:31" x14ac:dyDescent="0.3">
      <c r="A2449" t="s">
        <v>128</v>
      </c>
      <c r="B2449" t="s">
        <v>880</v>
      </c>
      <c r="C2449" t="s">
        <v>50</v>
      </c>
      <c r="D2449" t="s">
        <v>878</v>
      </c>
      <c r="E2449">
        <v>3</v>
      </c>
      <c r="F2449">
        <v>290</v>
      </c>
      <c r="G2449" t="s">
        <v>130</v>
      </c>
      <c r="H2449">
        <v>1981</v>
      </c>
      <c r="I2449">
        <v>50</v>
      </c>
      <c r="J2449">
        <v>4.7</v>
      </c>
      <c r="K2449" t="s">
        <v>879</v>
      </c>
      <c r="L2449">
        <v>44</v>
      </c>
      <c r="M2449" t="s">
        <v>33</v>
      </c>
      <c r="N2449" t="s">
        <v>34</v>
      </c>
      <c r="O2449" t="s">
        <v>35</v>
      </c>
      <c r="P2449" t="s">
        <v>37</v>
      </c>
      <c r="Q2449" t="s">
        <v>37</v>
      </c>
      <c r="R2449">
        <v>40</v>
      </c>
      <c r="S2449" t="s">
        <v>36</v>
      </c>
      <c r="T2449" t="s">
        <v>86</v>
      </c>
      <c r="U2449" t="s">
        <v>39</v>
      </c>
      <c r="W2449" t="s">
        <v>56</v>
      </c>
      <c r="X2449">
        <v>72535</v>
      </c>
      <c r="Y2449">
        <v>980</v>
      </c>
      <c r="Z2449">
        <v>29.760400000000001</v>
      </c>
      <c r="AA2449">
        <v>-95.369799999999998</v>
      </c>
      <c r="AB2449" t="str">
        <f>IF(Restaurants[[#This Row],[Years_Operating]]&lt;5,"New",
IF(Restaurants[[#This Row],[Years_Operating]]&lt;15,"Established","Legacy"))</f>
        <v>Legacy</v>
      </c>
      <c r="AC2449" t="str">
        <f>IF(Restaurants[[#This Row],[Country]]="India","Yes","No")</f>
        <v>No</v>
      </c>
      <c r="AD2449" t="str">
        <f>IF(AND(Restaurants[[#This Row],[Has Online Delivery]]="Yes",Restaurants[[#This Row],[Has Table Booking]]="Yes"),"Online + Table",
IF(Restaurants[[#This Row],[Has Online Delivery]]="Yes","Online Only",
IF(Restaurants[[#This Row],[Has Table Booking]]="Yes","Table Only","None")))</f>
        <v>None</v>
      </c>
      <c r="AE2449" t="str">
        <f>IF(Restaurants[[#This Row],[Rating]]&gt;=4.5,"Excellent",
IF(Restaurants[[#This Row],[Rating]]&gt;=4,"Very Good",
IF(Restaurants[[#This Row],[Rating]]&gt;=3.5,"Good","Average/Low")))</f>
        <v>Excellent</v>
      </c>
    </row>
    <row r="2450" spans="1:31" x14ac:dyDescent="0.3">
      <c r="A2450" t="s">
        <v>144</v>
      </c>
      <c r="B2450" t="s">
        <v>882</v>
      </c>
      <c r="C2450" t="s">
        <v>146</v>
      </c>
      <c r="D2450" t="s">
        <v>905</v>
      </c>
      <c r="E2450">
        <v>2</v>
      </c>
      <c r="F2450">
        <v>280</v>
      </c>
      <c r="G2450" t="s">
        <v>148</v>
      </c>
      <c r="H2450">
        <v>2007</v>
      </c>
      <c r="I2450">
        <v>26</v>
      </c>
      <c r="J2450">
        <v>4.7</v>
      </c>
      <c r="K2450" t="s">
        <v>906</v>
      </c>
      <c r="L2450">
        <v>18</v>
      </c>
      <c r="M2450" t="s">
        <v>33</v>
      </c>
      <c r="N2450" t="s">
        <v>143</v>
      </c>
      <c r="O2450" t="s">
        <v>45</v>
      </c>
      <c r="P2450" t="s">
        <v>37</v>
      </c>
      <c r="Q2450" t="s">
        <v>37</v>
      </c>
      <c r="R2450">
        <v>45</v>
      </c>
      <c r="S2450" t="s">
        <v>37</v>
      </c>
      <c r="T2450" t="s">
        <v>86</v>
      </c>
      <c r="U2450" t="s">
        <v>32</v>
      </c>
      <c r="W2450" t="s">
        <v>47</v>
      </c>
      <c r="X2450">
        <v>43521</v>
      </c>
      <c r="Y2450">
        <v>4916</v>
      </c>
      <c r="Z2450">
        <v>35.011600000000001</v>
      </c>
      <c r="AA2450">
        <v>135.7681</v>
      </c>
      <c r="AB2450" t="str">
        <f>IF(Restaurants[[#This Row],[Years_Operating]]&lt;5,"New",
IF(Restaurants[[#This Row],[Years_Operating]]&lt;15,"Established","Legacy"))</f>
        <v>Legacy</v>
      </c>
      <c r="AC2450" t="str">
        <f>IF(Restaurants[[#This Row],[Country]]="India","Yes","No")</f>
        <v>No</v>
      </c>
      <c r="AD2450" t="str">
        <f>IF(AND(Restaurants[[#This Row],[Has Online Delivery]]="Yes",Restaurants[[#This Row],[Has Table Booking]]="Yes"),"Online + Table",
IF(Restaurants[[#This Row],[Has Online Delivery]]="Yes","Online Only",
IF(Restaurants[[#This Row],[Has Table Booking]]="Yes","Table Only","None")))</f>
        <v>None</v>
      </c>
      <c r="AE2450" t="str">
        <f>IF(Restaurants[[#This Row],[Rating]]&gt;=4.5,"Excellent",
IF(Restaurants[[#This Row],[Rating]]&gt;=4,"Very Good",
IF(Restaurants[[#This Row],[Rating]]&gt;=3.5,"Good","Average/Low")))</f>
        <v>Excellent</v>
      </c>
    </row>
    <row r="2451" spans="1:31" x14ac:dyDescent="0.3">
      <c r="A2451" t="s">
        <v>71</v>
      </c>
      <c r="B2451" t="s">
        <v>900</v>
      </c>
      <c r="C2451" t="s">
        <v>50</v>
      </c>
      <c r="D2451" t="s">
        <v>878</v>
      </c>
      <c r="E2451">
        <v>3</v>
      </c>
      <c r="F2451">
        <v>380</v>
      </c>
      <c r="G2451" t="s">
        <v>75</v>
      </c>
      <c r="H2451">
        <v>2008</v>
      </c>
      <c r="I2451">
        <v>23</v>
      </c>
      <c r="J2451">
        <v>4.8</v>
      </c>
      <c r="K2451" t="s">
        <v>879</v>
      </c>
      <c r="L2451">
        <v>17</v>
      </c>
      <c r="M2451" t="s">
        <v>33</v>
      </c>
      <c r="N2451" t="s">
        <v>34</v>
      </c>
      <c r="O2451" t="s">
        <v>35</v>
      </c>
      <c r="P2451" t="s">
        <v>37</v>
      </c>
      <c r="Q2451" t="s">
        <v>36</v>
      </c>
      <c r="R2451">
        <v>69</v>
      </c>
      <c r="S2451" t="s">
        <v>37</v>
      </c>
      <c r="T2451" t="s">
        <v>86</v>
      </c>
      <c r="U2451" t="s">
        <v>32</v>
      </c>
      <c r="W2451" t="s">
        <v>47</v>
      </c>
      <c r="X2451">
        <v>348590</v>
      </c>
      <c r="Y2451">
        <v>1978</v>
      </c>
      <c r="Z2451">
        <v>34.052199999999999</v>
      </c>
      <c r="AA2451">
        <v>-118.2437</v>
      </c>
      <c r="AB2451" t="str">
        <f>IF(Restaurants[[#This Row],[Years_Operating]]&lt;5,"New",
IF(Restaurants[[#This Row],[Years_Operating]]&lt;15,"Established","Legacy"))</f>
        <v>Legacy</v>
      </c>
      <c r="AC2451" t="str">
        <f>IF(Restaurants[[#This Row],[Country]]="India","Yes","No")</f>
        <v>No</v>
      </c>
      <c r="AD2451" t="str">
        <f>IF(AND(Restaurants[[#This Row],[Has Online Delivery]]="Yes",Restaurants[[#This Row],[Has Table Booking]]="Yes"),"Online + Table",
IF(Restaurants[[#This Row],[Has Online Delivery]]="Yes","Online Only",
IF(Restaurants[[#This Row],[Has Table Booking]]="Yes","Table Only","None")))</f>
        <v>Table Only</v>
      </c>
      <c r="AE2451" t="str">
        <f>IF(Restaurants[[#This Row],[Rating]]&gt;=4.5,"Excellent",
IF(Restaurants[[#This Row],[Rating]]&gt;=4,"Very Good",
IF(Restaurants[[#This Row],[Rating]]&gt;=3.5,"Good","Average/Low")))</f>
        <v>Excellent</v>
      </c>
    </row>
    <row r="2452" spans="1:31" x14ac:dyDescent="0.3">
      <c r="A2452" t="s">
        <v>175</v>
      </c>
      <c r="B2452" t="s">
        <v>866</v>
      </c>
      <c r="C2452" t="s">
        <v>251</v>
      </c>
      <c r="D2452" t="s">
        <v>258</v>
      </c>
      <c r="E2452">
        <v>2</v>
      </c>
      <c r="F2452">
        <v>245</v>
      </c>
      <c r="G2452" t="s">
        <v>177</v>
      </c>
      <c r="H2452">
        <v>2005</v>
      </c>
      <c r="I2452">
        <v>46</v>
      </c>
      <c r="J2452">
        <v>4.7</v>
      </c>
      <c r="K2452" t="s">
        <v>284</v>
      </c>
      <c r="L2452">
        <v>20</v>
      </c>
      <c r="M2452" t="s">
        <v>160</v>
      </c>
      <c r="N2452" t="s">
        <v>143</v>
      </c>
      <c r="O2452" t="s">
        <v>45</v>
      </c>
      <c r="P2452" t="s">
        <v>36</v>
      </c>
      <c r="Q2452" t="s">
        <v>37</v>
      </c>
      <c r="R2452">
        <v>70</v>
      </c>
      <c r="S2452" t="s">
        <v>36</v>
      </c>
      <c r="T2452" t="s">
        <v>38</v>
      </c>
      <c r="U2452" t="s">
        <v>39</v>
      </c>
      <c r="V2452" t="s">
        <v>1119</v>
      </c>
      <c r="W2452" t="s">
        <v>64</v>
      </c>
      <c r="X2452">
        <v>477763</v>
      </c>
      <c r="Y2452">
        <v>3411</v>
      </c>
      <c r="Z2452">
        <v>23.022500000000001</v>
      </c>
      <c r="AA2452">
        <v>72.571399999999997</v>
      </c>
      <c r="AB2452" t="str">
        <f>IF(Restaurants[[#This Row],[Years_Operating]]&lt;5,"New",
IF(Restaurants[[#This Row],[Years_Operating]]&lt;15,"Established","Legacy"))</f>
        <v>Legacy</v>
      </c>
      <c r="AC2452" t="str">
        <f>IF(Restaurants[[#This Row],[Country]]="India","Yes","No")</f>
        <v>Yes</v>
      </c>
      <c r="AD2452" t="str">
        <f>IF(AND(Restaurants[[#This Row],[Has Online Delivery]]="Yes",Restaurants[[#This Row],[Has Table Booking]]="Yes"),"Online + Table",
IF(Restaurants[[#This Row],[Has Online Delivery]]="Yes","Online Only",
IF(Restaurants[[#This Row],[Has Table Booking]]="Yes","Table Only","None")))</f>
        <v>Online Only</v>
      </c>
      <c r="AE2452" t="str">
        <f>IF(Restaurants[[#This Row],[Rating]]&gt;=4.5,"Excellent",
IF(Restaurants[[#This Row],[Rating]]&gt;=4,"Very Good",
IF(Restaurants[[#This Row],[Rating]]&gt;=3.5,"Good","Average/Low")))</f>
        <v>Excellent</v>
      </c>
    </row>
    <row r="2453" spans="1:31" x14ac:dyDescent="0.3">
      <c r="A2453" t="s">
        <v>179</v>
      </c>
      <c r="B2453" t="s">
        <v>266</v>
      </c>
      <c r="C2453" t="s">
        <v>251</v>
      </c>
      <c r="D2453" t="s">
        <v>918</v>
      </c>
      <c r="E2453">
        <v>2</v>
      </c>
      <c r="F2453">
        <v>250</v>
      </c>
      <c r="G2453" t="s">
        <v>181</v>
      </c>
      <c r="H2453">
        <v>2014</v>
      </c>
      <c r="I2453">
        <v>52</v>
      </c>
      <c r="J2453">
        <v>4.5999999999999996</v>
      </c>
      <c r="K2453" t="s">
        <v>919</v>
      </c>
      <c r="L2453">
        <v>11</v>
      </c>
      <c r="M2453" t="s">
        <v>33</v>
      </c>
      <c r="N2453" t="s">
        <v>143</v>
      </c>
      <c r="O2453" t="s">
        <v>35</v>
      </c>
      <c r="P2453" t="s">
        <v>36</v>
      </c>
      <c r="Q2453" t="s">
        <v>36</v>
      </c>
      <c r="R2453">
        <v>37</v>
      </c>
      <c r="S2453" t="s">
        <v>36</v>
      </c>
      <c r="T2453" t="s">
        <v>55</v>
      </c>
      <c r="U2453" t="s">
        <v>39</v>
      </c>
      <c r="V2453" t="s">
        <v>1120</v>
      </c>
      <c r="W2453" t="s">
        <v>70</v>
      </c>
      <c r="X2453">
        <v>219626</v>
      </c>
      <c r="Y2453">
        <v>2462</v>
      </c>
      <c r="Z2453">
        <v>12.9716</v>
      </c>
      <c r="AA2453">
        <v>77.5946</v>
      </c>
      <c r="AB2453" t="str">
        <f>IF(Restaurants[[#This Row],[Years_Operating]]&lt;5,"New",
IF(Restaurants[[#This Row],[Years_Operating]]&lt;15,"Established","Legacy"))</f>
        <v>Established</v>
      </c>
      <c r="AC2453" t="str">
        <f>IF(Restaurants[[#This Row],[Country]]="India","Yes","No")</f>
        <v>Yes</v>
      </c>
      <c r="AD2453" t="str">
        <f>IF(AND(Restaurants[[#This Row],[Has Online Delivery]]="Yes",Restaurants[[#This Row],[Has Table Booking]]="Yes"),"Online + Table",
IF(Restaurants[[#This Row],[Has Online Delivery]]="Yes","Online Only",
IF(Restaurants[[#This Row],[Has Table Booking]]="Yes","Table Only","None")))</f>
        <v>Online + Table</v>
      </c>
      <c r="AE2453" t="str">
        <f>IF(Restaurants[[#This Row],[Rating]]&gt;=4.5,"Excellent",
IF(Restaurants[[#This Row],[Rating]]&gt;=4,"Very Good",
IF(Restaurants[[#This Row],[Rating]]&gt;=3.5,"Good","Average/Low")))</f>
        <v>Excellent</v>
      </c>
    </row>
    <row r="2454" spans="1:31" x14ac:dyDescent="0.3">
      <c r="A2454" t="s">
        <v>154</v>
      </c>
      <c r="B2454" t="s">
        <v>250</v>
      </c>
      <c r="C2454" t="s">
        <v>251</v>
      </c>
      <c r="D2454" t="s">
        <v>267</v>
      </c>
      <c r="E2454">
        <v>2</v>
      </c>
      <c r="F2454">
        <v>245</v>
      </c>
      <c r="G2454" t="s">
        <v>158</v>
      </c>
      <c r="H2454">
        <v>2010</v>
      </c>
      <c r="I2454">
        <v>48</v>
      </c>
      <c r="J2454">
        <v>4.7</v>
      </c>
      <c r="K2454" t="s">
        <v>312</v>
      </c>
      <c r="L2454">
        <v>15</v>
      </c>
      <c r="M2454" t="s">
        <v>160</v>
      </c>
      <c r="N2454" t="s">
        <v>143</v>
      </c>
      <c r="O2454" t="s">
        <v>35</v>
      </c>
      <c r="P2454" t="s">
        <v>37</v>
      </c>
      <c r="Q2454" t="s">
        <v>36</v>
      </c>
      <c r="R2454">
        <v>36</v>
      </c>
      <c r="S2454" t="s">
        <v>37</v>
      </c>
      <c r="T2454" t="s">
        <v>63</v>
      </c>
      <c r="U2454" t="s">
        <v>46</v>
      </c>
      <c r="V2454" t="s">
        <v>1121</v>
      </c>
      <c r="W2454" t="s">
        <v>40</v>
      </c>
      <c r="X2454">
        <v>238610</v>
      </c>
      <c r="Y2454">
        <v>3799</v>
      </c>
      <c r="Z2454">
        <v>28.7041</v>
      </c>
      <c r="AA2454">
        <v>77.102500000000006</v>
      </c>
      <c r="AB2454" t="str">
        <f>IF(Restaurants[[#This Row],[Years_Operating]]&lt;5,"New",
IF(Restaurants[[#This Row],[Years_Operating]]&lt;15,"Established","Legacy"))</f>
        <v>Legacy</v>
      </c>
      <c r="AC2454" t="str">
        <f>IF(Restaurants[[#This Row],[Country]]="India","Yes","No")</f>
        <v>Yes</v>
      </c>
      <c r="AD2454" t="str">
        <f>IF(AND(Restaurants[[#This Row],[Has Online Delivery]]="Yes",Restaurants[[#This Row],[Has Table Booking]]="Yes"),"Online + Table",
IF(Restaurants[[#This Row],[Has Online Delivery]]="Yes","Online Only",
IF(Restaurants[[#This Row],[Has Table Booking]]="Yes","Table Only","None")))</f>
        <v>Table Only</v>
      </c>
      <c r="AE2454" t="str">
        <f>IF(Restaurants[[#This Row],[Rating]]&gt;=4.5,"Excellent",
IF(Restaurants[[#This Row],[Rating]]&gt;=4,"Very Good",
IF(Restaurants[[#This Row],[Rating]]&gt;=3.5,"Good","Average/Low")))</f>
        <v>Excellent</v>
      </c>
    </row>
    <row r="2455" spans="1:31" x14ac:dyDescent="0.3">
      <c r="A2455" t="s">
        <v>164</v>
      </c>
      <c r="B2455" t="s">
        <v>891</v>
      </c>
      <c r="C2455" t="s">
        <v>196</v>
      </c>
      <c r="D2455" t="s">
        <v>928</v>
      </c>
      <c r="E2455">
        <v>2</v>
      </c>
      <c r="F2455">
        <v>235</v>
      </c>
      <c r="G2455" t="s">
        <v>165</v>
      </c>
      <c r="H2455">
        <v>2009</v>
      </c>
      <c r="I2455">
        <v>28</v>
      </c>
      <c r="J2455">
        <v>4.7</v>
      </c>
      <c r="K2455" t="s">
        <v>929</v>
      </c>
      <c r="L2455">
        <v>16</v>
      </c>
      <c r="M2455" t="s">
        <v>160</v>
      </c>
      <c r="N2455" t="s">
        <v>143</v>
      </c>
      <c r="O2455" t="s">
        <v>45</v>
      </c>
      <c r="P2455" t="s">
        <v>36</v>
      </c>
      <c r="Q2455" t="s">
        <v>37</v>
      </c>
      <c r="R2455">
        <v>56</v>
      </c>
      <c r="S2455" t="s">
        <v>37</v>
      </c>
      <c r="T2455" t="s">
        <v>55</v>
      </c>
      <c r="U2455" t="s">
        <v>32</v>
      </c>
      <c r="W2455" t="s">
        <v>40</v>
      </c>
      <c r="X2455">
        <v>168069</v>
      </c>
      <c r="Y2455">
        <v>6845</v>
      </c>
      <c r="Z2455">
        <v>53.480800000000002</v>
      </c>
      <c r="AA2455">
        <v>-2.2425999999999999</v>
      </c>
      <c r="AB2455" t="str">
        <f>IF(Restaurants[[#This Row],[Years_Operating]]&lt;5,"New",
IF(Restaurants[[#This Row],[Years_Operating]]&lt;15,"Established","Legacy"))</f>
        <v>Legacy</v>
      </c>
      <c r="AC2455" t="str">
        <f>IF(Restaurants[[#This Row],[Country]]="India","Yes","No")</f>
        <v>No</v>
      </c>
      <c r="AD2455" t="str">
        <f>IF(AND(Restaurants[[#This Row],[Has Online Delivery]]="Yes",Restaurants[[#This Row],[Has Table Booking]]="Yes"),"Online + Table",
IF(Restaurants[[#This Row],[Has Online Delivery]]="Yes","Online Only",
IF(Restaurants[[#This Row],[Has Table Booking]]="Yes","Table Only","None")))</f>
        <v>Online Only</v>
      </c>
      <c r="AE2455" t="str">
        <f>IF(Restaurants[[#This Row],[Rating]]&gt;=4.5,"Excellent",
IF(Restaurants[[#This Row],[Rating]]&gt;=4,"Very Good",
IF(Restaurants[[#This Row],[Rating]]&gt;=3.5,"Good","Average/Low")))</f>
        <v>Excellent</v>
      </c>
    </row>
    <row r="2456" spans="1:31" x14ac:dyDescent="0.3">
      <c r="A2456" t="s">
        <v>212</v>
      </c>
      <c r="B2456" t="s">
        <v>145</v>
      </c>
      <c r="C2456" t="s">
        <v>146</v>
      </c>
      <c r="D2456" t="s">
        <v>883</v>
      </c>
      <c r="E2456">
        <v>0</v>
      </c>
      <c r="F2456">
        <v>165</v>
      </c>
      <c r="G2456" t="s">
        <v>214</v>
      </c>
      <c r="H2456">
        <v>2009</v>
      </c>
      <c r="I2456">
        <v>36</v>
      </c>
      <c r="J2456">
        <v>4.7</v>
      </c>
      <c r="K2456" t="s">
        <v>884</v>
      </c>
      <c r="L2456">
        <v>16</v>
      </c>
      <c r="M2456" t="s">
        <v>160</v>
      </c>
      <c r="N2456" t="s">
        <v>210</v>
      </c>
      <c r="O2456" t="s">
        <v>211</v>
      </c>
      <c r="P2456" t="s">
        <v>36</v>
      </c>
      <c r="Q2456" t="s">
        <v>36</v>
      </c>
      <c r="R2456">
        <v>20</v>
      </c>
      <c r="S2456" t="s">
        <v>36</v>
      </c>
      <c r="T2456" t="s">
        <v>38</v>
      </c>
      <c r="U2456" t="s">
        <v>32</v>
      </c>
      <c r="W2456" t="s">
        <v>70</v>
      </c>
      <c r="X2456">
        <v>227401</v>
      </c>
      <c r="Y2456">
        <v>7908</v>
      </c>
      <c r="Z2456">
        <v>35.689500000000002</v>
      </c>
      <c r="AA2456">
        <v>139.6917</v>
      </c>
      <c r="AB2456" t="str">
        <f>IF(Restaurants[[#This Row],[Years_Operating]]&lt;5,"New",
IF(Restaurants[[#This Row],[Years_Operating]]&lt;15,"Established","Legacy"))</f>
        <v>Legacy</v>
      </c>
      <c r="AC2456" t="str">
        <f>IF(Restaurants[[#This Row],[Country]]="India","Yes","No")</f>
        <v>No</v>
      </c>
      <c r="AD2456" t="str">
        <f>IF(AND(Restaurants[[#This Row],[Has Online Delivery]]="Yes",Restaurants[[#This Row],[Has Table Booking]]="Yes"),"Online + Table",
IF(Restaurants[[#This Row],[Has Online Delivery]]="Yes","Online Only",
IF(Restaurants[[#This Row],[Has Table Booking]]="Yes","Table Only","None")))</f>
        <v>Online + Table</v>
      </c>
      <c r="AE2456" t="str">
        <f>IF(Restaurants[[#This Row],[Rating]]&gt;=4.5,"Excellent",
IF(Restaurants[[#This Row],[Rating]]&gt;=4,"Very Good",
IF(Restaurants[[#This Row],[Rating]]&gt;=3.5,"Good","Average/Low")))</f>
        <v>Excellent</v>
      </c>
    </row>
    <row r="2457" spans="1:31" x14ac:dyDescent="0.3">
      <c r="A2457" t="s">
        <v>189</v>
      </c>
      <c r="B2457" t="s">
        <v>272</v>
      </c>
      <c r="C2457" t="s">
        <v>251</v>
      </c>
      <c r="D2457" t="s">
        <v>935</v>
      </c>
      <c r="E2457">
        <v>1</v>
      </c>
      <c r="F2457">
        <v>210</v>
      </c>
      <c r="G2457" t="s">
        <v>192</v>
      </c>
      <c r="H2457">
        <v>1990</v>
      </c>
      <c r="I2457">
        <v>30</v>
      </c>
      <c r="J2457">
        <v>4.7</v>
      </c>
      <c r="K2457" t="s">
        <v>936</v>
      </c>
      <c r="L2457">
        <v>35</v>
      </c>
      <c r="M2457" t="s">
        <v>160</v>
      </c>
      <c r="N2457" t="s">
        <v>193</v>
      </c>
      <c r="O2457" t="s">
        <v>35</v>
      </c>
      <c r="P2457" t="s">
        <v>36</v>
      </c>
      <c r="Q2457" t="s">
        <v>36</v>
      </c>
      <c r="R2457">
        <v>26</v>
      </c>
      <c r="S2457" t="s">
        <v>37</v>
      </c>
      <c r="T2457" t="s">
        <v>55</v>
      </c>
      <c r="U2457" t="s">
        <v>32</v>
      </c>
      <c r="V2457" t="s">
        <v>1122</v>
      </c>
      <c r="W2457" t="s">
        <v>40</v>
      </c>
      <c r="X2457">
        <v>484808</v>
      </c>
      <c r="Y2457">
        <v>6221</v>
      </c>
      <c r="Z2457">
        <v>13.082700000000001</v>
      </c>
      <c r="AA2457">
        <v>80.270700000000005</v>
      </c>
      <c r="AB2457" t="str">
        <f>IF(Restaurants[[#This Row],[Years_Operating]]&lt;5,"New",
IF(Restaurants[[#This Row],[Years_Operating]]&lt;15,"Established","Legacy"))</f>
        <v>Legacy</v>
      </c>
      <c r="AC2457" t="str">
        <f>IF(Restaurants[[#This Row],[Country]]="India","Yes","No")</f>
        <v>Yes</v>
      </c>
      <c r="AD2457" t="str">
        <f>IF(AND(Restaurants[[#This Row],[Has Online Delivery]]="Yes",Restaurants[[#This Row],[Has Table Booking]]="Yes"),"Online + Table",
IF(Restaurants[[#This Row],[Has Online Delivery]]="Yes","Online Only",
IF(Restaurants[[#This Row],[Has Table Booking]]="Yes","Table Only","None")))</f>
        <v>Online + Table</v>
      </c>
      <c r="AE2457" t="str">
        <f>IF(Restaurants[[#This Row],[Rating]]&gt;=4.5,"Excellent",
IF(Restaurants[[#This Row],[Rating]]&gt;=4,"Very Good",
IF(Restaurants[[#This Row],[Rating]]&gt;=3.5,"Good","Average/Low")))</f>
        <v>Excellent</v>
      </c>
    </row>
    <row r="2458" spans="1:31" x14ac:dyDescent="0.3">
      <c r="A2458" t="s">
        <v>175</v>
      </c>
      <c r="B2458" t="s">
        <v>77</v>
      </c>
      <c r="C2458" t="s">
        <v>50</v>
      </c>
      <c r="D2458" t="s">
        <v>901</v>
      </c>
      <c r="E2458">
        <v>2</v>
      </c>
      <c r="F2458">
        <v>245</v>
      </c>
      <c r="G2458" t="s">
        <v>177</v>
      </c>
      <c r="H2458">
        <v>2005</v>
      </c>
      <c r="I2458">
        <v>46</v>
      </c>
      <c r="J2458">
        <v>4.7</v>
      </c>
      <c r="K2458" t="s">
        <v>902</v>
      </c>
      <c r="L2458">
        <v>20</v>
      </c>
      <c r="M2458" t="s">
        <v>160</v>
      </c>
      <c r="N2458" t="s">
        <v>143</v>
      </c>
      <c r="O2458" t="s">
        <v>45</v>
      </c>
      <c r="P2458" t="s">
        <v>37</v>
      </c>
      <c r="Q2458" t="s">
        <v>36</v>
      </c>
      <c r="R2458">
        <v>38</v>
      </c>
      <c r="S2458" t="s">
        <v>37</v>
      </c>
      <c r="T2458" t="s">
        <v>86</v>
      </c>
      <c r="U2458" t="s">
        <v>69</v>
      </c>
      <c r="W2458" t="s">
        <v>149</v>
      </c>
      <c r="X2458">
        <v>235604</v>
      </c>
      <c r="Y2458">
        <v>5599</v>
      </c>
      <c r="Z2458">
        <v>40.712800000000001</v>
      </c>
      <c r="AA2458">
        <v>-74.006</v>
      </c>
      <c r="AB2458" t="str">
        <f>IF(Restaurants[[#This Row],[Years_Operating]]&lt;5,"New",
IF(Restaurants[[#This Row],[Years_Operating]]&lt;15,"Established","Legacy"))</f>
        <v>Legacy</v>
      </c>
      <c r="AC2458" t="str">
        <f>IF(Restaurants[[#This Row],[Country]]="India","Yes","No")</f>
        <v>No</v>
      </c>
      <c r="AD2458" t="str">
        <f>IF(AND(Restaurants[[#This Row],[Has Online Delivery]]="Yes",Restaurants[[#This Row],[Has Table Booking]]="Yes"),"Online + Table",
IF(Restaurants[[#This Row],[Has Online Delivery]]="Yes","Online Only",
IF(Restaurants[[#This Row],[Has Table Booking]]="Yes","Table Only","None")))</f>
        <v>Table Only</v>
      </c>
      <c r="AE2458" t="str">
        <f>IF(Restaurants[[#This Row],[Rating]]&gt;=4.5,"Excellent",
IF(Restaurants[[#This Row],[Rating]]&gt;=4,"Very Good",
IF(Restaurants[[#This Row],[Rating]]&gt;=3.5,"Good","Average/Low")))</f>
        <v>Excellent</v>
      </c>
    </row>
    <row r="2459" spans="1:31" x14ac:dyDescent="0.3">
      <c r="A2459" t="s">
        <v>150</v>
      </c>
      <c r="B2459" t="s">
        <v>896</v>
      </c>
      <c r="C2459" t="s">
        <v>59</v>
      </c>
      <c r="D2459" t="s">
        <v>94</v>
      </c>
      <c r="E2459">
        <v>2</v>
      </c>
      <c r="F2459">
        <v>325</v>
      </c>
      <c r="G2459" t="s">
        <v>153</v>
      </c>
      <c r="H2459">
        <v>2016</v>
      </c>
      <c r="I2459">
        <v>48</v>
      </c>
      <c r="J2459">
        <v>4.7</v>
      </c>
      <c r="K2459" t="s">
        <v>96</v>
      </c>
      <c r="L2459">
        <v>9</v>
      </c>
      <c r="M2459" t="s">
        <v>33</v>
      </c>
      <c r="N2459" t="s">
        <v>143</v>
      </c>
      <c r="O2459" t="s">
        <v>54</v>
      </c>
      <c r="P2459" t="s">
        <v>36</v>
      </c>
      <c r="Q2459" t="s">
        <v>37</v>
      </c>
      <c r="R2459">
        <v>30</v>
      </c>
      <c r="S2459" t="s">
        <v>36</v>
      </c>
      <c r="T2459" t="s">
        <v>63</v>
      </c>
      <c r="U2459" t="s">
        <v>69</v>
      </c>
      <c r="W2459" t="s">
        <v>80</v>
      </c>
      <c r="X2459">
        <v>139567</v>
      </c>
      <c r="Y2459">
        <v>6582</v>
      </c>
      <c r="Z2459">
        <v>45.764000000000003</v>
      </c>
      <c r="AA2459">
        <v>4.8357000000000001</v>
      </c>
      <c r="AB2459" t="str">
        <f>IF(Restaurants[[#This Row],[Years_Operating]]&lt;5,"New",
IF(Restaurants[[#This Row],[Years_Operating]]&lt;15,"Established","Legacy"))</f>
        <v>Established</v>
      </c>
      <c r="AC2459" t="str">
        <f>IF(Restaurants[[#This Row],[Country]]="India","Yes","No")</f>
        <v>No</v>
      </c>
      <c r="AD2459" t="str">
        <f>IF(AND(Restaurants[[#This Row],[Has Online Delivery]]="Yes",Restaurants[[#This Row],[Has Table Booking]]="Yes"),"Online + Table",
IF(Restaurants[[#This Row],[Has Online Delivery]]="Yes","Online Only",
IF(Restaurants[[#This Row],[Has Table Booking]]="Yes","Table Only","None")))</f>
        <v>Online Only</v>
      </c>
      <c r="AE2459" t="str">
        <f>IF(Restaurants[[#This Row],[Rating]]&gt;=4.5,"Excellent",
IF(Restaurants[[#This Row],[Rating]]&gt;=4,"Very Good",
IF(Restaurants[[#This Row],[Rating]]&gt;=3.5,"Good","Average/Low")))</f>
        <v>Excellent</v>
      </c>
    </row>
    <row r="2460" spans="1:31" x14ac:dyDescent="0.3">
      <c r="A2460" t="s">
        <v>117</v>
      </c>
      <c r="B2460" t="s">
        <v>255</v>
      </c>
      <c r="C2460" t="s">
        <v>251</v>
      </c>
      <c r="D2460" t="s">
        <v>918</v>
      </c>
      <c r="E2460">
        <v>3</v>
      </c>
      <c r="F2460">
        <v>420</v>
      </c>
      <c r="G2460" t="s">
        <v>121</v>
      </c>
      <c r="H2460">
        <v>2007</v>
      </c>
      <c r="I2460">
        <v>40</v>
      </c>
      <c r="J2460">
        <v>4.7</v>
      </c>
      <c r="K2460" t="s">
        <v>939</v>
      </c>
      <c r="L2460">
        <v>18</v>
      </c>
      <c r="M2460" t="s">
        <v>62</v>
      </c>
      <c r="N2460" t="s">
        <v>34</v>
      </c>
      <c r="O2460" t="s">
        <v>35</v>
      </c>
      <c r="P2460" t="s">
        <v>37</v>
      </c>
      <c r="Q2460" t="s">
        <v>36</v>
      </c>
      <c r="R2460">
        <v>57</v>
      </c>
      <c r="S2460" t="s">
        <v>36</v>
      </c>
      <c r="T2460" t="s">
        <v>63</v>
      </c>
      <c r="U2460" t="s">
        <v>39</v>
      </c>
      <c r="V2460" t="s">
        <v>1123</v>
      </c>
      <c r="W2460" t="s">
        <v>40</v>
      </c>
      <c r="X2460">
        <v>274589</v>
      </c>
      <c r="Y2460">
        <v>6862</v>
      </c>
      <c r="Z2460">
        <v>19.076000000000001</v>
      </c>
      <c r="AA2460">
        <v>72.877700000000004</v>
      </c>
      <c r="AB2460" t="str">
        <f>IF(Restaurants[[#This Row],[Years_Operating]]&lt;5,"New",
IF(Restaurants[[#This Row],[Years_Operating]]&lt;15,"Established","Legacy"))</f>
        <v>Legacy</v>
      </c>
      <c r="AC2460" t="str">
        <f>IF(Restaurants[[#This Row],[Country]]="India","Yes","No")</f>
        <v>Yes</v>
      </c>
      <c r="AD2460" t="str">
        <f>IF(AND(Restaurants[[#This Row],[Has Online Delivery]]="Yes",Restaurants[[#This Row],[Has Table Booking]]="Yes"),"Online + Table",
IF(Restaurants[[#This Row],[Has Online Delivery]]="Yes","Online Only",
IF(Restaurants[[#This Row],[Has Table Booking]]="Yes","Table Only","None")))</f>
        <v>Table Only</v>
      </c>
      <c r="AE2460" t="str">
        <f>IF(Restaurants[[#This Row],[Rating]]&gt;=4.5,"Excellent",
IF(Restaurants[[#This Row],[Rating]]&gt;=4,"Very Good",
IF(Restaurants[[#This Row],[Rating]]&gt;=3.5,"Good","Average/Low")))</f>
        <v>Excellent</v>
      </c>
    </row>
    <row r="2461" spans="1:31" x14ac:dyDescent="0.3">
      <c r="A2461" t="s">
        <v>92</v>
      </c>
      <c r="B2461" t="s">
        <v>862</v>
      </c>
      <c r="C2461" t="s">
        <v>251</v>
      </c>
      <c r="D2461" t="s">
        <v>278</v>
      </c>
      <c r="E2461">
        <v>3</v>
      </c>
      <c r="F2461">
        <v>345</v>
      </c>
      <c r="G2461" t="s">
        <v>95</v>
      </c>
      <c r="H2461">
        <v>2011</v>
      </c>
      <c r="I2461">
        <v>50</v>
      </c>
      <c r="J2461">
        <v>4.8</v>
      </c>
      <c r="K2461" t="s">
        <v>299</v>
      </c>
      <c r="L2461">
        <v>14</v>
      </c>
      <c r="M2461" t="s">
        <v>33</v>
      </c>
      <c r="N2461" t="s">
        <v>34</v>
      </c>
      <c r="O2461" t="s">
        <v>54</v>
      </c>
      <c r="P2461" t="s">
        <v>37</v>
      </c>
      <c r="Q2461" t="s">
        <v>36</v>
      </c>
      <c r="R2461">
        <v>51</v>
      </c>
      <c r="S2461" t="s">
        <v>37</v>
      </c>
      <c r="T2461" t="s">
        <v>55</v>
      </c>
      <c r="U2461" t="s">
        <v>46</v>
      </c>
      <c r="V2461" t="s">
        <v>1124</v>
      </c>
      <c r="W2461" t="s">
        <v>149</v>
      </c>
      <c r="X2461">
        <v>481291</v>
      </c>
      <c r="Y2461">
        <v>5203</v>
      </c>
      <c r="Z2461">
        <v>21.170200000000001</v>
      </c>
      <c r="AA2461">
        <v>72.831100000000006</v>
      </c>
      <c r="AB2461" t="str">
        <f>IF(Restaurants[[#This Row],[Years_Operating]]&lt;5,"New",
IF(Restaurants[[#This Row],[Years_Operating]]&lt;15,"Established","Legacy"))</f>
        <v>Established</v>
      </c>
      <c r="AC2461" t="str">
        <f>IF(Restaurants[[#This Row],[Country]]="India","Yes","No")</f>
        <v>Yes</v>
      </c>
      <c r="AD2461" t="str">
        <f>IF(AND(Restaurants[[#This Row],[Has Online Delivery]]="Yes",Restaurants[[#This Row],[Has Table Booking]]="Yes"),"Online + Table",
IF(Restaurants[[#This Row],[Has Online Delivery]]="Yes","Online Only",
IF(Restaurants[[#This Row],[Has Table Booking]]="Yes","Table Only","None")))</f>
        <v>Table Only</v>
      </c>
      <c r="AE2461" t="str">
        <f>IF(Restaurants[[#This Row],[Rating]]&gt;=4.5,"Excellent",
IF(Restaurants[[#This Row],[Rating]]&gt;=4,"Very Good",
IF(Restaurants[[#This Row],[Rating]]&gt;=3.5,"Good","Average/Low")))</f>
        <v>Excellent</v>
      </c>
    </row>
    <row r="2462" spans="1:31" x14ac:dyDescent="0.3">
      <c r="A2462" t="s">
        <v>48</v>
      </c>
      <c r="B2462" t="s">
        <v>866</v>
      </c>
      <c r="C2462" t="s">
        <v>251</v>
      </c>
      <c r="D2462" t="s">
        <v>267</v>
      </c>
      <c r="E2462">
        <v>3</v>
      </c>
      <c r="F2462">
        <v>390</v>
      </c>
      <c r="G2462" t="s">
        <v>52</v>
      </c>
      <c r="H2462">
        <v>1994</v>
      </c>
      <c r="I2462">
        <v>60</v>
      </c>
      <c r="J2462">
        <v>4.9000000000000004</v>
      </c>
      <c r="K2462" t="s">
        <v>268</v>
      </c>
      <c r="L2462">
        <v>31</v>
      </c>
      <c r="M2462" t="s">
        <v>33</v>
      </c>
      <c r="N2462" t="s">
        <v>34</v>
      </c>
      <c r="O2462" t="s">
        <v>54</v>
      </c>
      <c r="P2462" t="s">
        <v>36</v>
      </c>
      <c r="Q2462" t="s">
        <v>37</v>
      </c>
      <c r="R2462">
        <v>46</v>
      </c>
      <c r="S2462" t="s">
        <v>37</v>
      </c>
      <c r="T2462" t="s">
        <v>63</v>
      </c>
      <c r="U2462" t="s">
        <v>69</v>
      </c>
      <c r="V2462" t="s">
        <v>1125</v>
      </c>
      <c r="W2462" t="s">
        <v>40</v>
      </c>
      <c r="X2462">
        <v>275272</v>
      </c>
      <c r="Y2462">
        <v>6076</v>
      </c>
      <c r="Z2462">
        <v>23.022500000000001</v>
      </c>
      <c r="AA2462">
        <v>72.571399999999997</v>
      </c>
      <c r="AB2462" t="str">
        <f>IF(Restaurants[[#This Row],[Years_Operating]]&lt;5,"New",
IF(Restaurants[[#This Row],[Years_Operating]]&lt;15,"Established","Legacy"))</f>
        <v>Legacy</v>
      </c>
      <c r="AC2462" t="str">
        <f>IF(Restaurants[[#This Row],[Country]]="India","Yes","No")</f>
        <v>Yes</v>
      </c>
      <c r="AD2462" t="str">
        <f>IF(AND(Restaurants[[#This Row],[Has Online Delivery]]="Yes",Restaurants[[#This Row],[Has Table Booking]]="Yes"),"Online + Table",
IF(Restaurants[[#This Row],[Has Online Delivery]]="Yes","Online Only",
IF(Restaurants[[#This Row],[Has Table Booking]]="Yes","Table Only","None")))</f>
        <v>Online Only</v>
      </c>
      <c r="AE2462" t="str">
        <f>IF(Restaurants[[#This Row],[Rating]]&gt;=4.5,"Excellent",
IF(Restaurants[[#This Row],[Rating]]&gt;=4,"Very Good",
IF(Restaurants[[#This Row],[Rating]]&gt;=3.5,"Good","Average/Low")))</f>
        <v>Excellent</v>
      </c>
    </row>
    <row r="2463" spans="1:31" x14ac:dyDescent="0.3">
      <c r="A2463" t="s">
        <v>215</v>
      </c>
      <c r="B2463" t="s">
        <v>275</v>
      </c>
      <c r="C2463" t="s">
        <v>251</v>
      </c>
      <c r="D2463" t="s">
        <v>935</v>
      </c>
      <c r="E2463">
        <v>0</v>
      </c>
      <c r="F2463">
        <v>155</v>
      </c>
      <c r="G2463" t="s">
        <v>219</v>
      </c>
      <c r="H2463">
        <v>2000</v>
      </c>
      <c r="I2463">
        <v>55</v>
      </c>
      <c r="J2463">
        <v>4.7</v>
      </c>
      <c r="K2463" t="s">
        <v>936</v>
      </c>
      <c r="L2463">
        <v>25</v>
      </c>
      <c r="M2463" t="s">
        <v>160</v>
      </c>
      <c r="N2463" t="s">
        <v>210</v>
      </c>
      <c r="O2463" t="s">
        <v>54</v>
      </c>
      <c r="P2463" t="s">
        <v>37</v>
      </c>
      <c r="Q2463" t="s">
        <v>36</v>
      </c>
      <c r="R2463">
        <v>56</v>
      </c>
      <c r="S2463" t="s">
        <v>37</v>
      </c>
      <c r="T2463" t="s">
        <v>55</v>
      </c>
      <c r="U2463" t="s">
        <v>39</v>
      </c>
      <c r="V2463" t="s">
        <v>1126</v>
      </c>
      <c r="W2463" t="s">
        <v>132</v>
      </c>
      <c r="X2463">
        <v>365237</v>
      </c>
      <c r="Y2463">
        <v>270</v>
      </c>
      <c r="Z2463">
        <v>18.520399999999999</v>
      </c>
      <c r="AA2463">
        <v>73.856700000000004</v>
      </c>
      <c r="AB2463" t="str">
        <f>IF(Restaurants[[#This Row],[Years_Operating]]&lt;5,"New",
IF(Restaurants[[#This Row],[Years_Operating]]&lt;15,"Established","Legacy"))</f>
        <v>Legacy</v>
      </c>
      <c r="AC2463" t="str">
        <f>IF(Restaurants[[#This Row],[Country]]="India","Yes","No")</f>
        <v>Yes</v>
      </c>
      <c r="AD2463" t="str">
        <f>IF(AND(Restaurants[[#This Row],[Has Online Delivery]]="Yes",Restaurants[[#This Row],[Has Table Booking]]="Yes"),"Online + Table",
IF(Restaurants[[#This Row],[Has Online Delivery]]="Yes","Online Only",
IF(Restaurants[[#This Row],[Has Table Booking]]="Yes","Table Only","None")))</f>
        <v>Table Only</v>
      </c>
      <c r="AE2463" t="str">
        <f>IF(Restaurants[[#This Row],[Rating]]&gt;=4.5,"Excellent",
IF(Restaurants[[#This Row],[Rating]]&gt;=4,"Very Good",
IF(Restaurants[[#This Row],[Rating]]&gt;=3.5,"Good","Average/Low")))</f>
        <v>Excellent</v>
      </c>
    </row>
    <row r="2464" spans="1:31" x14ac:dyDescent="0.3">
      <c r="A2464" t="s">
        <v>27</v>
      </c>
      <c r="B2464" t="s">
        <v>255</v>
      </c>
      <c r="C2464" t="s">
        <v>251</v>
      </c>
      <c r="D2464" t="s">
        <v>935</v>
      </c>
      <c r="E2464">
        <v>3</v>
      </c>
      <c r="F2464">
        <v>320</v>
      </c>
      <c r="G2464" t="s">
        <v>31</v>
      </c>
      <c r="H2464">
        <v>1995</v>
      </c>
      <c r="I2464">
        <v>28</v>
      </c>
      <c r="J2464">
        <v>4.9000000000000004</v>
      </c>
      <c r="K2464" t="s">
        <v>948</v>
      </c>
      <c r="L2464">
        <v>30</v>
      </c>
      <c r="M2464" t="s">
        <v>33</v>
      </c>
      <c r="N2464" t="s">
        <v>34</v>
      </c>
      <c r="O2464" t="s">
        <v>35</v>
      </c>
      <c r="P2464" t="s">
        <v>36</v>
      </c>
      <c r="Q2464" t="s">
        <v>36</v>
      </c>
      <c r="R2464">
        <v>68</v>
      </c>
      <c r="S2464" t="s">
        <v>37</v>
      </c>
      <c r="T2464" t="s">
        <v>63</v>
      </c>
      <c r="U2464" t="s">
        <v>69</v>
      </c>
      <c r="V2464" t="s">
        <v>1127</v>
      </c>
      <c r="W2464" t="s">
        <v>40</v>
      </c>
      <c r="X2464">
        <v>288937</v>
      </c>
      <c r="Y2464">
        <v>5174</v>
      </c>
      <c r="Z2464">
        <v>19.076000000000001</v>
      </c>
      <c r="AA2464">
        <v>72.877700000000004</v>
      </c>
      <c r="AB2464" t="str">
        <f>IF(Restaurants[[#This Row],[Years_Operating]]&lt;5,"New",
IF(Restaurants[[#This Row],[Years_Operating]]&lt;15,"Established","Legacy"))</f>
        <v>Legacy</v>
      </c>
      <c r="AC2464" t="str">
        <f>IF(Restaurants[[#This Row],[Country]]="India","Yes","No")</f>
        <v>Yes</v>
      </c>
      <c r="AD2464" t="str">
        <f>IF(AND(Restaurants[[#This Row],[Has Online Delivery]]="Yes",Restaurants[[#This Row],[Has Table Booking]]="Yes"),"Online + Table",
IF(Restaurants[[#This Row],[Has Online Delivery]]="Yes","Online Only",
IF(Restaurants[[#This Row],[Has Table Booking]]="Yes","Table Only","None")))</f>
        <v>Online + Table</v>
      </c>
      <c r="AE2464" t="str">
        <f>IF(Restaurants[[#This Row],[Rating]]&gt;=4.5,"Excellent",
IF(Restaurants[[#This Row],[Rating]]&gt;=4,"Very Good",
IF(Restaurants[[#This Row],[Rating]]&gt;=3.5,"Good","Average/Low")))</f>
        <v>Excellent</v>
      </c>
    </row>
    <row r="2465" spans="1:31" x14ac:dyDescent="0.3">
      <c r="A2465" t="s">
        <v>212</v>
      </c>
      <c r="B2465" t="s">
        <v>873</v>
      </c>
      <c r="C2465" t="s">
        <v>29</v>
      </c>
      <c r="D2465" t="s">
        <v>886</v>
      </c>
      <c r="E2465">
        <v>0</v>
      </c>
      <c r="F2465">
        <v>165</v>
      </c>
      <c r="G2465" t="s">
        <v>214</v>
      </c>
      <c r="H2465">
        <v>2009</v>
      </c>
      <c r="I2465">
        <v>36</v>
      </c>
      <c r="J2465">
        <v>4.7</v>
      </c>
      <c r="K2465" t="s">
        <v>887</v>
      </c>
      <c r="L2465">
        <v>16</v>
      </c>
      <c r="M2465" t="s">
        <v>160</v>
      </c>
      <c r="N2465" t="s">
        <v>210</v>
      </c>
      <c r="O2465" t="s">
        <v>211</v>
      </c>
      <c r="P2465" t="s">
        <v>37</v>
      </c>
      <c r="Q2465" t="s">
        <v>37</v>
      </c>
      <c r="R2465">
        <v>59</v>
      </c>
      <c r="S2465" t="s">
        <v>36</v>
      </c>
      <c r="T2465" t="s">
        <v>86</v>
      </c>
      <c r="U2465" t="s">
        <v>46</v>
      </c>
      <c r="W2465" t="s">
        <v>103</v>
      </c>
      <c r="X2465">
        <v>387764</v>
      </c>
      <c r="Y2465">
        <v>5934</v>
      </c>
      <c r="Z2465">
        <v>45.464199999999998</v>
      </c>
      <c r="AA2465">
        <v>9.19</v>
      </c>
      <c r="AB2465" t="str">
        <f>IF(Restaurants[[#This Row],[Years_Operating]]&lt;5,"New",
IF(Restaurants[[#This Row],[Years_Operating]]&lt;15,"Established","Legacy"))</f>
        <v>Legacy</v>
      </c>
      <c r="AC2465" t="str">
        <f>IF(Restaurants[[#This Row],[Country]]="India","Yes","No")</f>
        <v>No</v>
      </c>
      <c r="AD2465" t="str">
        <f>IF(AND(Restaurants[[#This Row],[Has Online Delivery]]="Yes",Restaurants[[#This Row],[Has Table Booking]]="Yes"),"Online + Table",
IF(Restaurants[[#This Row],[Has Online Delivery]]="Yes","Online Only",
IF(Restaurants[[#This Row],[Has Table Booking]]="Yes","Table Only","None")))</f>
        <v>None</v>
      </c>
      <c r="AE2465" t="str">
        <f>IF(Restaurants[[#This Row],[Rating]]&gt;=4.5,"Excellent",
IF(Restaurants[[#This Row],[Rating]]&gt;=4,"Very Good",
IF(Restaurants[[#This Row],[Rating]]&gt;=3.5,"Good","Average/Low")))</f>
        <v>Excellent</v>
      </c>
    </row>
    <row r="2466" spans="1:31" x14ac:dyDescent="0.3">
      <c r="A2466" t="s">
        <v>173</v>
      </c>
      <c r="B2466" t="s">
        <v>77</v>
      </c>
      <c r="C2466" t="s">
        <v>50</v>
      </c>
      <c r="D2466" t="s">
        <v>870</v>
      </c>
      <c r="E2466">
        <v>2</v>
      </c>
      <c r="F2466">
        <v>285</v>
      </c>
      <c r="G2466" t="s">
        <v>174</v>
      </c>
      <c r="H2466">
        <v>2010</v>
      </c>
      <c r="I2466">
        <v>30</v>
      </c>
      <c r="J2466">
        <v>4.7</v>
      </c>
      <c r="K2466" t="s">
        <v>871</v>
      </c>
      <c r="L2466">
        <v>15</v>
      </c>
      <c r="M2466" t="s">
        <v>33</v>
      </c>
      <c r="N2466" t="s">
        <v>143</v>
      </c>
      <c r="O2466" t="s">
        <v>45</v>
      </c>
      <c r="P2466" t="s">
        <v>37</v>
      </c>
      <c r="Q2466" t="s">
        <v>37</v>
      </c>
      <c r="R2466">
        <v>23</v>
      </c>
      <c r="S2466" t="s">
        <v>36</v>
      </c>
      <c r="T2466" t="s">
        <v>63</v>
      </c>
      <c r="U2466" t="s">
        <v>46</v>
      </c>
      <c r="W2466" t="s">
        <v>70</v>
      </c>
      <c r="X2466">
        <v>84593</v>
      </c>
      <c r="Y2466">
        <v>6709</v>
      </c>
      <c r="Z2466">
        <v>40.712800000000001</v>
      </c>
      <c r="AA2466">
        <v>-74.006</v>
      </c>
      <c r="AB2466" t="str">
        <f>IF(Restaurants[[#This Row],[Years_Operating]]&lt;5,"New",
IF(Restaurants[[#This Row],[Years_Operating]]&lt;15,"Established","Legacy"))</f>
        <v>Legacy</v>
      </c>
      <c r="AC2466" t="str">
        <f>IF(Restaurants[[#This Row],[Country]]="India","Yes","No")</f>
        <v>No</v>
      </c>
      <c r="AD2466" t="str">
        <f>IF(AND(Restaurants[[#This Row],[Has Online Delivery]]="Yes",Restaurants[[#This Row],[Has Table Booking]]="Yes"),"Online + Table",
IF(Restaurants[[#This Row],[Has Online Delivery]]="Yes","Online Only",
IF(Restaurants[[#This Row],[Has Table Booking]]="Yes","Table Only","None")))</f>
        <v>None</v>
      </c>
      <c r="AE2466" t="str">
        <f>IF(Restaurants[[#This Row],[Rating]]&gt;=4.5,"Excellent",
IF(Restaurants[[#This Row],[Rating]]&gt;=4,"Very Good",
IF(Restaurants[[#This Row],[Rating]]&gt;=3.5,"Good","Average/Low")))</f>
        <v>Excellent</v>
      </c>
    </row>
    <row r="2467" spans="1:31" x14ac:dyDescent="0.3">
      <c r="A2467" t="s">
        <v>212</v>
      </c>
      <c r="B2467" t="s">
        <v>882</v>
      </c>
      <c r="C2467" t="s">
        <v>146</v>
      </c>
      <c r="D2467" t="s">
        <v>883</v>
      </c>
      <c r="E2467">
        <v>0</v>
      </c>
      <c r="F2467">
        <v>165</v>
      </c>
      <c r="G2467" t="s">
        <v>214</v>
      </c>
      <c r="H2467">
        <v>2009</v>
      </c>
      <c r="I2467">
        <v>36</v>
      </c>
      <c r="J2467">
        <v>4.7</v>
      </c>
      <c r="K2467" t="s">
        <v>884</v>
      </c>
      <c r="L2467">
        <v>16</v>
      </c>
      <c r="M2467" t="s">
        <v>160</v>
      </c>
      <c r="N2467" t="s">
        <v>210</v>
      </c>
      <c r="O2467" t="s">
        <v>211</v>
      </c>
      <c r="P2467" t="s">
        <v>36</v>
      </c>
      <c r="Q2467" t="s">
        <v>37</v>
      </c>
      <c r="R2467">
        <v>61</v>
      </c>
      <c r="S2467" t="s">
        <v>36</v>
      </c>
      <c r="T2467" t="s">
        <v>86</v>
      </c>
      <c r="U2467" t="s">
        <v>39</v>
      </c>
      <c r="W2467" t="s">
        <v>47</v>
      </c>
      <c r="X2467">
        <v>300985</v>
      </c>
      <c r="Y2467">
        <v>4591</v>
      </c>
      <c r="Z2467">
        <v>35.011600000000001</v>
      </c>
      <c r="AA2467">
        <v>135.7681</v>
      </c>
      <c r="AB2467" t="str">
        <f>IF(Restaurants[[#This Row],[Years_Operating]]&lt;5,"New",
IF(Restaurants[[#This Row],[Years_Operating]]&lt;15,"Established","Legacy"))</f>
        <v>Legacy</v>
      </c>
      <c r="AC2467" t="str">
        <f>IF(Restaurants[[#This Row],[Country]]="India","Yes","No")</f>
        <v>No</v>
      </c>
      <c r="AD2467" t="str">
        <f>IF(AND(Restaurants[[#This Row],[Has Online Delivery]]="Yes",Restaurants[[#This Row],[Has Table Booking]]="Yes"),"Online + Table",
IF(Restaurants[[#This Row],[Has Online Delivery]]="Yes","Online Only",
IF(Restaurants[[#This Row],[Has Table Booking]]="Yes","Table Only","None")))</f>
        <v>Online Only</v>
      </c>
      <c r="AE2467" t="str">
        <f>IF(Restaurants[[#This Row],[Rating]]&gt;=4.5,"Excellent",
IF(Restaurants[[#This Row],[Rating]]&gt;=4,"Very Good",
IF(Restaurants[[#This Row],[Rating]]&gt;=3.5,"Good","Average/Low")))</f>
        <v>Excellent</v>
      </c>
    </row>
    <row r="2468" spans="1:31" x14ac:dyDescent="0.3">
      <c r="A2468" t="s">
        <v>113</v>
      </c>
      <c r="B2468" t="s">
        <v>1002</v>
      </c>
      <c r="C2468" t="s">
        <v>877</v>
      </c>
      <c r="D2468" t="s">
        <v>157</v>
      </c>
      <c r="E2468">
        <v>3</v>
      </c>
      <c r="F2468">
        <v>280</v>
      </c>
      <c r="G2468" t="s">
        <v>116</v>
      </c>
      <c r="H2468">
        <v>1986</v>
      </c>
      <c r="I2468">
        <v>45</v>
      </c>
      <c r="J2468">
        <v>4.7</v>
      </c>
      <c r="K2468" t="s">
        <v>159</v>
      </c>
      <c r="L2468">
        <v>39</v>
      </c>
      <c r="M2468" t="s">
        <v>33</v>
      </c>
      <c r="N2468" t="s">
        <v>34</v>
      </c>
      <c r="O2468" t="s">
        <v>35</v>
      </c>
      <c r="P2468" t="s">
        <v>37</v>
      </c>
      <c r="Q2468" t="s">
        <v>37</v>
      </c>
      <c r="R2468">
        <v>23</v>
      </c>
      <c r="S2468" t="s">
        <v>37</v>
      </c>
      <c r="T2468" t="s">
        <v>86</v>
      </c>
      <c r="U2468" t="s">
        <v>32</v>
      </c>
      <c r="W2468" t="s">
        <v>103</v>
      </c>
      <c r="X2468">
        <v>173485</v>
      </c>
      <c r="Y2468">
        <v>6551</v>
      </c>
      <c r="Z2468">
        <v>-27.469799999999999</v>
      </c>
      <c r="AA2468">
        <v>153.02510000000001</v>
      </c>
      <c r="AB2468" t="str">
        <f>IF(Restaurants[[#This Row],[Years_Operating]]&lt;5,"New",
IF(Restaurants[[#This Row],[Years_Operating]]&lt;15,"Established","Legacy"))</f>
        <v>Legacy</v>
      </c>
      <c r="AC2468" t="str">
        <f>IF(Restaurants[[#This Row],[Country]]="India","Yes","No")</f>
        <v>No</v>
      </c>
      <c r="AD2468" t="str">
        <f>IF(AND(Restaurants[[#This Row],[Has Online Delivery]]="Yes",Restaurants[[#This Row],[Has Table Booking]]="Yes"),"Online + Table",
IF(Restaurants[[#This Row],[Has Online Delivery]]="Yes","Online Only",
IF(Restaurants[[#This Row],[Has Table Booking]]="Yes","Table Only","None")))</f>
        <v>None</v>
      </c>
      <c r="AE2468" t="str">
        <f>IF(Restaurants[[#This Row],[Rating]]&gt;=4.5,"Excellent",
IF(Restaurants[[#This Row],[Rating]]&gt;=4,"Very Good",
IF(Restaurants[[#This Row],[Rating]]&gt;=3.5,"Good","Average/Low")))</f>
        <v>Excellent</v>
      </c>
    </row>
    <row r="2469" spans="1:31" x14ac:dyDescent="0.3">
      <c r="A2469" t="s">
        <v>215</v>
      </c>
      <c r="B2469" t="s">
        <v>290</v>
      </c>
      <c r="C2469" t="s">
        <v>251</v>
      </c>
      <c r="D2469" t="s">
        <v>263</v>
      </c>
      <c r="E2469">
        <v>0</v>
      </c>
      <c r="F2469">
        <v>155</v>
      </c>
      <c r="G2469" t="s">
        <v>219</v>
      </c>
      <c r="H2469">
        <v>2000</v>
      </c>
      <c r="I2469">
        <v>55</v>
      </c>
      <c r="J2469">
        <v>4.7</v>
      </c>
      <c r="K2469" t="s">
        <v>310</v>
      </c>
      <c r="L2469">
        <v>25</v>
      </c>
      <c r="M2469" t="s">
        <v>160</v>
      </c>
      <c r="N2469" t="s">
        <v>210</v>
      </c>
      <c r="O2469" t="s">
        <v>54</v>
      </c>
      <c r="P2469" t="s">
        <v>37</v>
      </c>
      <c r="Q2469" t="s">
        <v>36</v>
      </c>
      <c r="R2469">
        <v>40</v>
      </c>
      <c r="S2469" t="s">
        <v>37</v>
      </c>
      <c r="T2469" t="s">
        <v>86</v>
      </c>
      <c r="U2469" t="s">
        <v>39</v>
      </c>
      <c r="V2469" t="s">
        <v>1128</v>
      </c>
      <c r="W2469" t="s">
        <v>70</v>
      </c>
      <c r="X2469">
        <v>303453</v>
      </c>
      <c r="Y2469">
        <v>7601</v>
      </c>
      <c r="Z2469">
        <v>17.385000000000002</v>
      </c>
      <c r="AA2469">
        <v>78.486699999999999</v>
      </c>
      <c r="AB2469" t="str">
        <f>IF(Restaurants[[#This Row],[Years_Operating]]&lt;5,"New",
IF(Restaurants[[#This Row],[Years_Operating]]&lt;15,"Established","Legacy"))</f>
        <v>Legacy</v>
      </c>
      <c r="AC2469" t="str">
        <f>IF(Restaurants[[#This Row],[Country]]="India","Yes","No")</f>
        <v>Yes</v>
      </c>
      <c r="AD2469" t="str">
        <f>IF(AND(Restaurants[[#This Row],[Has Online Delivery]]="Yes",Restaurants[[#This Row],[Has Table Booking]]="Yes"),"Online + Table",
IF(Restaurants[[#This Row],[Has Online Delivery]]="Yes","Online Only",
IF(Restaurants[[#This Row],[Has Table Booking]]="Yes","Table Only","None")))</f>
        <v>Table Only</v>
      </c>
      <c r="AE2469" t="str">
        <f>IF(Restaurants[[#This Row],[Rating]]&gt;=4.5,"Excellent",
IF(Restaurants[[#This Row],[Rating]]&gt;=4,"Very Good",
IF(Restaurants[[#This Row],[Rating]]&gt;=3.5,"Good","Average/Low")))</f>
        <v>Excellent</v>
      </c>
    </row>
    <row r="2470" spans="1:31" x14ac:dyDescent="0.3">
      <c r="A2470" t="s">
        <v>229</v>
      </c>
      <c r="B2470" t="s">
        <v>261</v>
      </c>
      <c r="C2470" t="s">
        <v>251</v>
      </c>
      <c r="D2470" t="s">
        <v>263</v>
      </c>
      <c r="E2470">
        <v>0</v>
      </c>
      <c r="F2470">
        <v>145</v>
      </c>
      <c r="G2470" t="s">
        <v>233</v>
      </c>
      <c r="H2470">
        <v>2006</v>
      </c>
      <c r="I2470">
        <v>40</v>
      </c>
      <c r="J2470">
        <v>4.5999999999999996</v>
      </c>
      <c r="K2470" t="s">
        <v>310</v>
      </c>
      <c r="L2470">
        <v>19</v>
      </c>
      <c r="M2470" t="s">
        <v>204</v>
      </c>
      <c r="N2470" t="s">
        <v>210</v>
      </c>
      <c r="O2470" t="s">
        <v>211</v>
      </c>
      <c r="P2470" t="s">
        <v>36</v>
      </c>
      <c r="Q2470" t="s">
        <v>37</v>
      </c>
      <c r="R2470">
        <v>42</v>
      </c>
      <c r="S2470" t="s">
        <v>37</v>
      </c>
      <c r="T2470" t="s">
        <v>63</v>
      </c>
      <c r="U2470" t="s">
        <v>46</v>
      </c>
      <c r="V2470" t="s">
        <v>1129</v>
      </c>
      <c r="W2470" t="s">
        <v>132</v>
      </c>
      <c r="X2470">
        <v>146377</v>
      </c>
      <c r="Y2470">
        <v>402</v>
      </c>
      <c r="Z2470">
        <v>22.572600000000001</v>
      </c>
      <c r="AA2470">
        <v>88.363900000000001</v>
      </c>
      <c r="AB2470" t="str">
        <f>IF(Restaurants[[#This Row],[Years_Operating]]&lt;5,"New",
IF(Restaurants[[#This Row],[Years_Operating]]&lt;15,"Established","Legacy"))</f>
        <v>Legacy</v>
      </c>
      <c r="AC2470" t="str">
        <f>IF(Restaurants[[#This Row],[Country]]="India","Yes","No")</f>
        <v>Yes</v>
      </c>
      <c r="AD2470" t="str">
        <f>IF(AND(Restaurants[[#This Row],[Has Online Delivery]]="Yes",Restaurants[[#This Row],[Has Table Booking]]="Yes"),"Online + Table",
IF(Restaurants[[#This Row],[Has Online Delivery]]="Yes","Online Only",
IF(Restaurants[[#This Row],[Has Table Booking]]="Yes","Table Only","None")))</f>
        <v>Online Only</v>
      </c>
      <c r="AE2470" t="str">
        <f>IF(Restaurants[[#This Row],[Rating]]&gt;=4.5,"Excellent",
IF(Restaurants[[#This Row],[Rating]]&gt;=4,"Very Good",
IF(Restaurants[[#This Row],[Rating]]&gt;=3.5,"Good","Average/Low")))</f>
        <v>Excellent</v>
      </c>
    </row>
    <row r="2471" spans="1:31" x14ac:dyDescent="0.3">
      <c r="A2471" t="s">
        <v>92</v>
      </c>
      <c r="B2471" t="s">
        <v>889</v>
      </c>
      <c r="C2471" t="s">
        <v>29</v>
      </c>
      <c r="D2471" t="s">
        <v>886</v>
      </c>
      <c r="E2471">
        <v>3</v>
      </c>
      <c r="F2471">
        <v>345</v>
      </c>
      <c r="G2471" t="s">
        <v>95</v>
      </c>
      <c r="H2471">
        <v>2011</v>
      </c>
      <c r="I2471">
        <v>50</v>
      </c>
      <c r="J2471">
        <v>4.8</v>
      </c>
      <c r="K2471" t="s">
        <v>887</v>
      </c>
      <c r="L2471">
        <v>14</v>
      </c>
      <c r="M2471" t="s">
        <v>33</v>
      </c>
      <c r="N2471" t="s">
        <v>34</v>
      </c>
      <c r="O2471" t="s">
        <v>54</v>
      </c>
      <c r="P2471" t="s">
        <v>36</v>
      </c>
      <c r="Q2471" t="s">
        <v>37</v>
      </c>
      <c r="R2471">
        <v>41</v>
      </c>
      <c r="S2471" t="s">
        <v>37</v>
      </c>
      <c r="T2471" t="s">
        <v>55</v>
      </c>
      <c r="U2471" t="s">
        <v>32</v>
      </c>
      <c r="W2471" t="s">
        <v>149</v>
      </c>
      <c r="X2471">
        <v>494673</v>
      </c>
      <c r="Y2471">
        <v>7643</v>
      </c>
      <c r="Z2471">
        <v>43.769599999999997</v>
      </c>
      <c r="AA2471">
        <v>11.255800000000001</v>
      </c>
      <c r="AB2471" t="str">
        <f>IF(Restaurants[[#This Row],[Years_Operating]]&lt;5,"New",
IF(Restaurants[[#This Row],[Years_Operating]]&lt;15,"Established","Legacy"))</f>
        <v>Established</v>
      </c>
      <c r="AC2471" t="str">
        <f>IF(Restaurants[[#This Row],[Country]]="India","Yes","No")</f>
        <v>No</v>
      </c>
      <c r="AD2471" t="str">
        <f>IF(AND(Restaurants[[#This Row],[Has Online Delivery]]="Yes",Restaurants[[#This Row],[Has Table Booking]]="Yes"),"Online + Table",
IF(Restaurants[[#This Row],[Has Online Delivery]]="Yes","Online Only",
IF(Restaurants[[#This Row],[Has Table Booking]]="Yes","Table Only","None")))</f>
        <v>Online Only</v>
      </c>
      <c r="AE2471" t="str">
        <f>IF(Restaurants[[#This Row],[Rating]]&gt;=4.5,"Excellent",
IF(Restaurants[[#This Row],[Rating]]&gt;=4,"Very Good",
IF(Restaurants[[#This Row],[Rating]]&gt;=3.5,"Good","Average/Low")))</f>
        <v>Excellent</v>
      </c>
    </row>
    <row r="2472" spans="1:31" x14ac:dyDescent="0.3">
      <c r="A2472" t="s">
        <v>144</v>
      </c>
      <c r="B2472" t="s">
        <v>862</v>
      </c>
      <c r="C2472" t="s">
        <v>251</v>
      </c>
      <c r="D2472" t="s">
        <v>918</v>
      </c>
      <c r="E2472">
        <v>2</v>
      </c>
      <c r="F2472">
        <v>280</v>
      </c>
      <c r="G2472" t="s">
        <v>148</v>
      </c>
      <c r="H2472">
        <v>2007</v>
      </c>
      <c r="I2472">
        <v>26</v>
      </c>
      <c r="J2472">
        <v>4.7</v>
      </c>
      <c r="K2472" t="s">
        <v>939</v>
      </c>
      <c r="L2472">
        <v>18</v>
      </c>
      <c r="M2472" t="s">
        <v>33</v>
      </c>
      <c r="N2472" t="s">
        <v>143</v>
      </c>
      <c r="O2472" t="s">
        <v>45</v>
      </c>
      <c r="P2472" t="s">
        <v>37</v>
      </c>
      <c r="Q2472" t="s">
        <v>37</v>
      </c>
      <c r="R2472">
        <v>67</v>
      </c>
      <c r="S2472" t="s">
        <v>36</v>
      </c>
      <c r="T2472" t="s">
        <v>86</v>
      </c>
      <c r="U2472" t="s">
        <v>69</v>
      </c>
      <c r="V2472" t="s">
        <v>1130</v>
      </c>
      <c r="W2472" t="s">
        <v>132</v>
      </c>
      <c r="X2472">
        <v>301865</v>
      </c>
      <c r="Y2472">
        <v>2920</v>
      </c>
      <c r="Z2472">
        <v>21.170200000000001</v>
      </c>
      <c r="AA2472">
        <v>72.831100000000006</v>
      </c>
      <c r="AB2472" t="str">
        <f>IF(Restaurants[[#This Row],[Years_Operating]]&lt;5,"New",
IF(Restaurants[[#This Row],[Years_Operating]]&lt;15,"Established","Legacy"))</f>
        <v>Legacy</v>
      </c>
      <c r="AC2472" t="str">
        <f>IF(Restaurants[[#This Row],[Country]]="India","Yes","No")</f>
        <v>Yes</v>
      </c>
      <c r="AD2472" t="str">
        <f>IF(AND(Restaurants[[#This Row],[Has Online Delivery]]="Yes",Restaurants[[#This Row],[Has Table Booking]]="Yes"),"Online + Table",
IF(Restaurants[[#This Row],[Has Online Delivery]]="Yes","Online Only",
IF(Restaurants[[#This Row],[Has Table Booking]]="Yes","Table Only","None")))</f>
        <v>None</v>
      </c>
      <c r="AE2472" t="str">
        <f>IF(Restaurants[[#This Row],[Rating]]&gt;=4.5,"Excellent",
IF(Restaurants[[#This Row],[Rating]]&gt;=4,"Very Good",
IF(Restaurants[[#This Row],[Rating]]&gt;=3.5,"Good","Average/Low")))</f>
        <v>Excellent</v>
      </c>
    </row>
    <row r="2473" spans="1:31" x14ac:dyDescent="0.3">
      <c r="A2473" t="s">
        <v>171</v>
      </c>
      <c r="B2473" t="s">
        <v>862</v>
      </c>
      <c r="C2473" t="s">
        <v>251</v>
      </c>
      <c r="D2473" t="s">
        <v>267</v>
      </c>
      <c r="E2473">
        <v>2</v>
      </c>
      <c r="F2473">
        <v>285</v>
      </c>
      <c r="G2473" t="s">
        <v>172</v>
      </c>
      <c r="H2473">
        <v>2008</v>
      </c>
      <c r="I2473">
        <v>12</v>
      </c>
      <c r="J2473">
        <v>4.7</v>
      </c>
      <c r="K2473" t="s">
        <v>307</v>
      </c>
      <c r="L2473">
        <v>17</v>
      </c>
      <c r="M2473" t="s">
        <v>33</v>
      </c>
      <c r="N2473" t="s">
        <v>143</v>
      </c>
      <c r="O2473" t="s">
        <v>54</v>
      </c>
      <c r="P2473" t="s">
        <v>37</v>
      </c>
      <c r="Q2473" t="s">
        <v>36</v>
      </c>
      <c r="R2473">
        <v>69</v>
      </c>
      <c r="S2473" t="s">
        <v>36</v>
      </c>
      <c r="T2473" t="s">
        <v>86</v>
      </c>
      <c r="U2473" t="s">
        <v>46</v>
      </c>
      <c r="V2473" t="s">
        <v>1131</v>
      </c>
      <c r="W2473" t="s">
        <v>149</v>
      </c>
      <c r="X2473">
        <v>257229</v>
      </c>
      <c r="Y2473">
        <v>6320</v>
      </c>
      <c r="Z2473">
        <v>21.170200000000001</v>
      </c>
      <c r="AA2473">
        <v>72.831100000000006</v>
      </c>
      <c r="AB2473" t="str">
        <f>IF(Restaurants[[#This Row],[Years_Operating]]&lt;5,"New",
IF(Restaurants[[#This Row],[Years_Operating]]&lt;15,"Established","Legacy"))</f>
        <v>Legacy</v>
      </c>
      <c r="AC2473" t="str">
        <f>IF(Restaurants[[#This Row],[Country]]="India","Yes","No")</f>
        <v>Yes</v>
      </c>
      <c r="AD2473" t="str">
        <f>IF(AND(Restaurants[[#This Row],[Has Online Delivery]]="Yes",Restaurants[[#This Row],[Has Table Booking]]="Yes"),"Online + Table",
IF(Restaurants[[#This Row],[Has Online Delivery]]="Yes","Online Only",
IF(Restaurants[[#This Row],[Has Table Booking]]="Yes","Table Only","None")))</f>
        <v>Table Only</v>
      </c>
      <c r="AE2473" t="str">
        <f>IF(Restaurants[[#This Row],[Rating]]&gt;=4.5,"Excellent",
IF(Restaurants[[#This Row],[Rating]]&gt;=4,"Very Good",
IF(Restaurants[[#This Row],[Rating]]&gt;=3.5,"Good","Average/Low")))</f>
        <v>Excellent</v>
      </c>
    </row>
    <row r="2474" spans="1:31" x14ac:dyDescent="0.3">
      <c r="A2474" t="s">
        <v>154</v>
      </c>
      <c r="B2474" t="s">
        <v>250</v>
      </c>
      <c r="C2474" t="s">
        <v>251</v>
      </c>
      <c r="D2474" t="s">
        <v>278</v>
      </c>
      <c r="E2474">
        <v>2</v>
      </c>
      <c r="F2474">
        <v>245</v>
      </c>
      <c r="G2474" t="s">
        <v>158</v>
      </c>
      <c r="H2474">
        <v>2010</v>
      </c>
      <c r="I2474">
        <v>48</v>
      </c>
      <c r="J2474">
        <v>4.7</v>
      </c>
      <c r="K2474" t="s">
        <v>299</v>
      </c>
      <c r="L2474">
        <v>15</v>
      </c>
      <c r="M2474" t="s">
        <v>160</v>
      </c>
      <c r="N2474" t="s">
        <v>143</v>
      </c>
      <c r="O2474" t="s">
        <v>35</v>
      </c>
      <c r="P2474" t="s">
        <v>36</v>
      </c>
      <c r="Q2474" t="s">
        <v>36</v>
      </c>
      <c r="R2474">
        <v>63</v>
      </c>
      <c r="S2474" t="s">
        <v>36</v>
      </c>
      <c r="T2474" t="s">
        <v>86</v>
      </c>
      <c r="U2474" t="s">
        <v>32</v>
      </c>
      <c r="V2474" t="s">
        <v>1132</v>
      </c>
      <c r="W2474" t="s">
        <v>64</v>
      </c>
      <c r="X2474">
        <v>159468</v>
      </c>
      <c r="Y2474">
        <v>6326</v>
      </c>
      <c r="Z2474">
        <v>28.7041</v>
      </c>
      <c r="AA2474">
        <v>77.102500000000006</v>
      </c>
      <c r="AB2474" t="str">
        <f>IF(Restaurants[[#This Row],[Years_Operating]]&lt;5,"New",
IF(Restaurants[[#This Row],[Years_Operating]]&lt;15,"Established","Legacy"))</f>
        <v>Legacy</v>
      </c>
      <c r="AC2474" t="str">
        <f>IF(Restaurants[[#This Row],[Country]]="India","Yes","No")</f>
        <v>Yes</v>
      </c>
      <c r="AD2474" t="str">
        <f>IF(AND(Restaurants[[#This Row],[Has Online Delivery]]="Yes",Restaurants[[#This Row],[Has Table Booking]]="Yes"),"Online + Table",
IF(Restaurants[[#This Row],[Has Online Delivery]]="Yes","Online Only",
IF(Restaurants[[#This Row],[Has Table Booking]]="Yes","Table Only","None")))</f>
        <v>Online + Table</v>
      </c>
      <c r="AE2474" t="str">
        <f>IF(Restaurants[[#This Row],[Rating]]&gt;=4.5,"Excellent",
IF(Restaurants[[#This Row],[Rating]]&gt;=4,"Very Good",
IF(Restaurants[[#This Row],[Rating]]&gt;=3.5,"Good","Average/Low")))</f>
        <v>Excellent</v>
      </c>
    </row>
    <row r="2475" spans="1:31" x14ac:dyDescent="0.3">
      <c r="A2475" t="s">
        <v>215</v>
      </c>
      <c r="B2475" t="s">
        <v>250</v>
      </c>
      <c r="C2475" t="s">
        <v>251</v>
      </c>
      <c r="D2475" t="s">
        <v>258</v>
      </c>
      <c r="E2475">
        <v>0</v>
      </c>
      <c r="F2475">
        <v>155</v>
      </c>
      <c r="G2475" t="s">
        <v>219</v>
      </c>
      <c r="H2475">
        <v>2000</v>
      </c>
      <c r="I2475">
        <v>55</v>
      </c>
      <c r="J2475">
        <v>4.7</v>
      </c>
      <c r="K2475" t="s">
        <v>270</v>
      </c>
      <c r="L2475">
        <v>25</v>
      </c>
      <c r="M2475" t="s">
        <v>160</v>
      </c>
      <c r="N2475" t="s">
        <v>210</v>
      </c>
      <c r="O2475" t="s">
        <v>54</v>
      </c>
      <c r="P2475" t="s">
        <v>37</v>
      </c>
      <c r="Q2475" t="s">
        <v>36</v>
      </c>
      <c r="R2475">
        <v>47</v>
      </c>
      <c r="S2475" t="s">
        <v>37</v>
      </c>
      <c r="T2475" t="s">
        <v>63</v>
      </c>
      <c r="U2475" t="s">
        <v>69</v>
      </c>
      <c r="V2475" t="s">
        <v>1133</v>
      </c>
      <c r="W2475" t="s">
        <v>40</v>
      </c>
      <c r="X2475">
        <v>14474</v>
      </c>
      <c r="Y2475">
        <v>5861</v>
      </c>
      <c r="Z2475">
        <v>28.7041</v>
      </c>
      <c r="AA2475">
        <v>77.102500000000006</v>
      </c>
      <c r="AB2475" t="str">
        <f>IF(Restaurants[[#This Row],[Years_Operating]]&lt;5,"New",
IF(Restaurants[[#This Row],[Years_Operating]]&lt;15,"Established","Legacy"))</f>
        <v>Legacy</v>
      </c>
      <c r="AC2475" t="str">
        <f>IF(Restaurants[[#This Row],[Country]]="India","Yes","No")</f>
        <v>Yes</v>
      </c>
      <c r="AD2475" t="str">
        <f>IF(AND(Restaurants[[#This Row],[Has Online Delivery]]="Yes",Restaurants[[#This Row],[Has Table Booking]]="Yes"),"Online + Table",
IF(Restaurants[[#This Row],[Has Online Delivery]]="Yes","Online Only",
IF(Restaurants[[#This Row],[Has Table Booking]]="Yes","Table Only","None")))</f>
        <v>Table Only</v>
      </c>
      <c r="AE2475" t="str">
        <f>IF(Restaurants[[#This Row],[Rating]]&gt;=4.5,"Excellent",
IF(Restaurants[[#This Row],[Rating]]&gt;=4,"Very Good",
IF(Restaurants[[#This Row],[Rating]]&gt;=3.5,"Good","Average/Low")))</f>
        <v>Excellent</v>
      </c>
    </row>
    <row r="2476" spans="1:31" x14ac:dyDescent="0.3">
      <c r="A2476" t="s">
        <v>92</v>
      </c>
      <c r="B2476" t="s">
        <v>866</v>
      </c>
      <c r="C2476" t="s">
        <v>251</v>
      </c>
      <c r="D2476" t="s">
        <v>918</v>
      </c>
      <c r="E2476">
        <v>3</v>
      </c>
      <c r="F2476">
        <v>345</v>
      </c>
      <c r="G2476" t="s">
        <v>95</v>
      </c>
      <c r="H2476">
        <v>2011</v>
      </c>
      <c r="I2476">
        <v>50</v>
      </c>
      <c r="J2476">
        <v>4.8</v>
      </c>
      <c r="K2476" t="s">
        <v>939</v>
      </c>
      <c r="L2476">
        <v>14</v>
      </c>
      <c r="M2476" t="s">
        <v>33</v>
      </c>
      <c r="N2476" t="s">
        <v>34</v>
      </c>
      <c r="O2476" t="s">
        <v>54</v>
      </c>
      <c r="P2476" t="s">
        <v>36</v>
      </c>
      <c r="Q2476" t="s">
        <v>37</v>
      </c>
      <c r="R2476">
        <v>61</v>
      </c>
      <c r="S2476" t="s">
        <v>36</v>
      </c>
      <c r="T2476" t="s">
        <v>55</v>
      </c>
      <c r="U2476" t="s">
        <v>32</v>
      </c>
      <c r="V2476" t="s">
        <v>1134</v>
      </c>
      <c r="W2476" t="s">
        <v>40</v>
      </c>
      <c r="X2476">
        <v>331482</v>
      </c>
      <c r="Y2476">
        <v>6298</v>
      </c>
      <c r="Z2476">
        <v>23.022500000000001</v>
      </c>
      <c r="AA2476">
        <v>72.571399999999997</v>
      </c>
      <c r="AB2476" t="str">
        <f>IF(Restaurants[[#This Row],[Years_Operating]]&lt;5,"New",
IF(Restaurants[[#This Row],[Years_Operating]]&lt;15,"Established","Legacy"))</f>
        <v>Established</v>
      </c>
      <c r="AC2476" t="str">
        <f>IF(Restaurants[[#This Row],[Country]]="India","Yes","No")</f>
        <v>Yes</v>
      </c>
      <c r="AD2476" t="str">
        <f>IF(AND(Restaurants[[#This Row],[Has Online Delivery]]="Yes",Restaurants[[#This Row],[Has Table Booking]]="Yes"),"Online + Table",
IF(Restaurants[[#This Row],[Has Online Delivery]]="Yes","Online Only",
IF(Restaurants[[#This Row],[Has Table Booking]]="Yes","Table Only","None")))</f>
        <v>Online Only</v>
      </c>
      <c r="AE2476" t="str">
        <f>IF(Restaurants[[#This Row],[Rating]]&gt;=4.5,"Excellent",
IF(Restaurants[[#This Row],[Rating]]&gt;=4,"Very Good",
IF(Restaurants[[#This Row],[Rating]]&gt;=3.5,"Good","Average/Low")))</f>
        <v>Excellent</v>
      </c>
    </row>
    <row r="2477" spans="1:31" x14ac:dyDescent="0.3">
      <c r="A2477" t="s">
        <v>215</v>
      </c>
      <c r="B2477" t="s">
        <v>900</v>
      </c>
      <c r="C2477" t="s">
        <v>50</v>
      </c>
      <c r="D2477" t="s">
        <v>870</v>
      </c>
      <c r="E2477">
        <v>0</v>
      </c>
      <c r="F2477">
        <v>155</v>
      </c>
      <c r="G2477" t="s">
        <v>219</v>
      </c>
      <c r="H2477">
        <v>2000</v>
      </c>
      <c r="I2477">
        <v>55</v>
      </c>
      <c r="J2477">
        <v>4.7</v>
      </c>
      <c r="K2477" t="s">
        <v>932</v>
      </c>
      <c r="L2477">
        <v>25</v>
      </c>
      <c r="M2477" t="s">
        <v>160</v>
      </c>
      <c r="N2477" t="s">
        <v>210</v>
      </c>
      <c r="O2477" t="s">
        <v>54</v>
      </c>
      <c r="P2477" t="s">
        <v>36</v>
      </c>
      <c r="Q2477" t="s">
        <v>37</v>
      </c>
      <c r="R2477">
        <v>38</v>
      </c>
      <c r="S2477" t="s">
        <v>37</v>
      </c>
      <c r="T2477" t="s">
        <v>86</v>
      </c>
      <c r="U2477" t="s">
        <v>46</v>
      </c>
      <c r="W2477" t="s">
        <v>103</v>
      </c>
      <c r="X2477">
        <v>94242</v>
      </c>
      <c r="Y2477">
        <v>2760</v>
      </c>
      <c r="Z2477">
        <v>34.052199999999999</v>
      </c>
      <c r="AA2477">
        <v>-118.2437</v>
      </c>
      <c r="AB2477" t="str">
        <f>IF(Restaurants[[#This Row],[Years_Operating]]&lt;5,"New",
IF(Restaurants[[#This Row],[Years_Operating]]&lt;15,"Established","Legacy"))</f>
        <v>Legacy</v>
      </c>
      <c r="AC2477" t="str">
        <f>IF(Restaurants[[#This Row],[Country]]="India","Yes","No")</f>
        <v>No</v>
      </c>
      <c r="AD2477" t="str">
        <f>IF(AND(Restaurants[[#This Row],[Has Online Delivery]]="Yes",Restaurants[[#This Row],[Has Table Booking]]="Yes"),"Online + Table",
IF(Restaurants[[#This Row],[Has Online Delivery]]="Yes","Online Only",
IF(Restaurants[[#This Row],[Has Table Booking]]="Yes","Table Only","None")))</f>
        <v>Online Only</v>
      </c>
      <c r="AE2477" t="str">
        <f>IF(Restaurants[[#This Row],[Rating]]&gt;=4.5,"Excellent",
IF(Restaurants[[#This Row],[Rating]]&gt;=4,"Very Good",
IF(Restaurants[[#This Row],[Rating]]&gt;=3.5,"Good","Average/Low")))</f>
        <v>Excellent</v>
      </c>
    </row>
    <row r="2478" spans="1:31" x14ac:dyDescent="0.3">
      <c r="A2478" t="s">
        <v>154</v>
      </c>
      <c r="B2478" t="s">
        <v>272</v>
      </c>
      <c r="C2478" t="s">
        <v>251</v>
      </c>
      <c r="D2478" t="s">
        <v>863</v>
      </c>
      <c r="E2478">
        <v>2</v>
      </c>
      <c r="F2478">
        <v>245</v>
      </c>
      <c r="G2478" t="s">
        <v>158</v>
      </c>
      <c r="H2478">
        <v>2010</v>
      </c>
      <c r="I2478">
        <v>48</v>
      </c>
      <c r="J2478">
        <v>4.7</v>
      </c>
      <c r="K2478" t="s">
        <v>926</v>
      </c>
      <c r="L2478">
        <v>15</v>
      </c>
      <c r="M2478" t="s">
        <v>160</v>
      </c>
      <c r="N2478" t="s">
        <v>143</v>
      </c>
      <c r="O2478" t="s">
        <v>35</v>
      </c>
      <c r="P2478" t="s">
        <v>37</v>
      </c>
      <c r="Q2478" t="s">
        <v>36</v>
      </c>
      <c r="R2478">
        <v>41</v>
      </c>
      <c r="S2478" t="s">
        <v>37</v>
      </c>
      <c r="T2478" t="s">
        <v>38</v>
      </c>
      <c r="U2478" t="s">
        <v>46</v>
      </c>
      <c r="V2478" t="s">
        <v>1135</v>
      </c>
      <c r="W2478" t="s">
        <v>103</v>
      </c>
      <c r="X2478">
        <v>157759</v>
      </c>
      <c r="Y2478">
        <v>3429</v>
      </c>
      <c r="Z2478">
        <v>13.082700000000001</v>
      </c>
      <c r="AA2478">
        <v>80.270700000000005</v>
      </c>
      <c r="AB2478" t="str">
        <f>IF(Restaurants[[#This Row],[Years_Operating]]&lt;5,"New",
IF(Restaurants[[#This Row],[Years_Operating]]&lt;15,"Established","Legacy"))</f>
        <v>Legacy</v>
      </c>
      <c r="AC2478" t="str">
        <f>IF(Restaurants[[#This Row],[Country]]="India","Yes","No")</f>
        <v>Yes</v>
      </c>
      <c r="AD2478" t="str">
        <f>IF(AND(Restaurants[[#This Row],[Has Online Delivery]]="Yes",Restaurants[[#This Row],[Has Table Booking]]="Yes"),"Online + Table",
IF(Restaurants[[#This Row],[Has Online Delivery]]="Yes","Online Only",
IF(Restaurants[[#This Row],[Has Table Booking]]="Yes","Table Only","None")))</f>
        <v>Table Only</v>
      </c>
      <c r="AE2478" t="str">
        <f>IF(Restaurants[[#This Row],[Rating]]&gt;=4.5,"Excellent",
IF(Restaurants[[#This Row],[Rating]]&gt;=4,"Very Good",
IF(Restaurants[[#This Row],[Rating]]&gt;=3.5,"Good","Average/Low")))</f>
        <v>Excellent</v>
      </c>
    </row>
    <row r="2479" spans="1:31" x14ac:dyDescent="0.3">
      <c r="A2479" t="s">
        <v>81</v>
      </c>
      <c r="B2479" t="s">
        <v>900</v>
      </c>
      <c r="C2479" t="s">
        <v>50</v>
      </c>
      <c r="D2479" t="s">
        <v>870</v>
      </c>
      <c r="E2479">
        <v>3</v>
      </c>
      <c r="F2479">
        <v>310</v>
      </c>
      <c r="G2479" t="s">
        <v>84</v>
      </c>
      <c r="H2479">
        <v>2005</v>
      </c>
      <c r="I2479">
        <v>35</v>
      </c>
      <c r="J2479">
        <v>4.8</v>
      </c>
      <c r="K2479" t="s">
        <v>932</v>
      </c>
      <c r="L2479">
        <v>20</v>
      </c>
      <c r="M2479" t="s">
        <v>33</v>
      </c>
      <c r="N2479" t="s">
        <v>34</v>
      </c>
      <c r="O2479" t="s">
        <v>35</v>
      </c>
      <c r="P2479" t="s">
        <v>37</v>
      </c>
      <c r="Q2479" t="s">
        <v>36</v>
      </c>
      <c r="R2479">
        <v>40</v>
      </c>
      <c r="S2479" t="s">
        <v>36</v>
      </c>
      <c r="T2479" t="s">
        <v>86</v>
      </c>
      <c r="U2479" t="s">
        <v>69</v>
      </c>
      <c r="W2479" t="s">
        <v>132</v>
      </c>
      <c r="X2479">
        <v>203672</v>
      </c>
      <c r="Y2479">
        <v>7519</v>
      </c>
      <c r="Z2479">
        <v>34.052199999999999</v>
      </c>
      <c r="AA2479">
        <v>-118.2437</v>
      </c>
      <c r="AB2479" t="str">
        <f>IF(Restaurants[[#This Row],[Years_Operating]]&lt;5,"New",
IF(Restaurants[[#This Row],[Years_Operating]]&lt;15,"Established","Legacy"))</f>
        <v>Legacy</v>
      </c>
      <c r="AC2479" t="str">
        <f>IF(Restaurants[[#This Row],[Country]]="India","Yes","No")</f>
        <v>No</v>
      </c>
      <c r="AD2479" t="str">
        <f>IF(AND(Restaurants[[#This Row],[Has Online Delivery]]="Yes",Restaurants[[#This Row],[Has Table Booking]]="Yes"),"Online + Table",
IF(Restaurants[[#This Row],[Has Online Delivery]]="Yes","Online Only",
IF(Restaurants[[#This Row],[Has Table Booking]]="Yes","Table Only","None")))</f>
        <v>Table Only</v>
      </c>
      <c r="AE2479" t="str">
        <f>IF(Restaurants[[#This Row],[Rating]]&gt;=4.5,"Excellent",
IF(Restaurants[[#This Row],[Rating]]&gt;=4,"Very Good",
IF(Restaurants[[#This Row],[Rating]]&gt;=3.5,"Good","Average/Low")))</f>
        <v>Excellent</v>
      </c>
    </row>
    <row r="2480" spans="1:31" x14ac:dyDescent="0.3">
      <c r="A2480" t="s">
        <v>173</v>
      </c>
      <c r="B2480" t="s">
        <v>105</v>
      </c>
      <c r="C2480" t="s">
        <v>29</v>
      </c>
      <c r="D2480" t="s">
        <v>886</v>
      </c>
      <c r="E2480">
        <v>2</v>
      </c>
      <c r="F2480">
        <v>285</v>
      </c>
      <c r="G2480" t="s">
        <v>174</v>
      </c>
      <c r="H2480">
        <v>2010</v>
      </c>
      <c r="I2480">
        <v>30</v>
      </c>
      <c r="J2480">
        <v>4.7</v>
      </c>
      <c r="K2480" t="s">
        <v>887</v>
      </c>
      <c r="L2480">
        <v>15</v>
      </c>
      <c r="M2480" t="s">
        <v>33</v>
      </c>
      <c r="N2480" t="s">
        <v>143</v>
      </c>
      <c r="O2480" t="s">
        <v>45</v>
      </c>
      <c r="P2480" t="s">
        <v>36</v>
      </c>
      <c r="Q2480" t="s">
        <v>37</v>
      </c>
      <c r="R2480">
        <v>48</v>
      </c>
      <c r="S2480" t="s">
        <v>37</v>
      </c>
      <c r="T2480" t="s">
        <v>55</v>
      </c>
      <c r="U2480" t="s">
        <v>32</v>
      </c>
      <c r="W2480" t="s">
        <v>56</v>
      </c>
      <c r="X2480">
        <v>57838</v>
      </c>
      <c r="Y2480">
        <v>4234</v>
      </c>
      <c r="Z2480">
        <v>41.902799999999999</v>
      </c>
      <c r="AA2480">
        <v>12.4964</v>
      </c>
      <c r="AB2480" t="str">
        <f>IF(Restaurants[[#This Row],[Years_Operating]]&lt;5,"New",
IF(Restaurants[[#This Row],[Years_Operating]]&lt;15,"Established","Legacy"))</f>
        <v>Legacy</v>
      </c>
      <c r="AC2480" t="str">
        <f>IF(Restaurants[[#This Row],[Country]]="India","Yes","No")</f>
        <v>No</v>
      </c>
      <c r="AD2480" t="str">
        <f>IF(AND(Restaurants[[#This Row],[Has Online Delivery]]="Yes",Restaurants[[#This Row],[Has Table Booking]]="Yes"),"Online + Table",
IF(Restaurants[[#This Row],[Has Online Delivery]]="Yes","Online Only",
IF(Restaurants[[#This Row],[Has Table Booking]]="Yes","Table Only","None")))</f>
        <v>Online Only</v>
      </c>
      <c r="AE2480" t="str">
        <f>IF(Restaurants[[#This Row],[Rating]]&gt;=4.5,"Excellent",
IF(Restaurants[[#This Row],[Rating]]&gt;=4,"Very Good",
IF(Restaurants[[#This Row],[Rating]]&gt;=3.5,"Good","Average/Low")))</f>
        <v>Excellent</v>
      </c>
    </row>
    <row r="2481" spans="1:31" x14ac:dyDescent="0.3">
      <c r="A2481" t="s">
        <v>111</v>
      </c>
      <c r="B2481" t="s">
        <v>195</v>
      </c>
      <c r="C2481" t="s">
        <v>196</v>
      </c>
      <c r="D2481" t="s">
        <v>928</v>
      </c>
      <c r="E2481">
        <v>3</v>
      </c>
      <c r="F2481">
        <v>305</v>
      </c>
      <c r="G2481" t="s">
        <v>112</v>
      </c>
      <c r="H2481">
        <v>2000</v>
      </c>
      <c r="I2481">
        <v>25</v>
      </c>
      <c r="J2481">
        <v>4.8</v>
      </c>
      <c r="K2481" t="s">
        <v>929</v>
      </c>
      <c r="L2481">
        <v>25</v>
      </c>
      <c r="M2481" t="s">
        <v>33</v>
      </c>
      <c r="N2481" t="s">
        <v>34</v>
      </c>
      <c r="O2481" t="s">
        <v>35</v>
      </c>
      <c r="P2481" t="s">
        <v>37</v>
      </c>
      <c r="Q2481" t="s">
        <v>37</v>
      </c>
      <c r="R2481">
        <v>33</v>
      </c>
      <c r="S2481" t="s">
        <v>36</v>
      </c>
      <c r="T2481" t="s">
        <v>55</v>
      </c>
      <c r="U2481" t="s">
        <v>32</v>
      </c>
      <c r="W2481" t="s">
        <v>103</v>
      </c>
      <c r="X2481">
        <v>499068</v>
      </c>
      <c r="Y2481">
        <v>7686</v>
      </c>
      <c r="Z2481">
        <v>51.507399999999997</v>
      </c>
      <c r="AA2481">
        <v>-0.1278</v>
      </c>
      <c r="AB2481" t="str">
        <f>IF(Restaurants[[#This Row],[Years_Operating]]&lt;5,"New",
IF(Restaurants[[#This Row],[Years_Operating]]&lt;15,"Established","Legacy"))</f>
        <v>Legacy</v>
      </c>
      <c r="AC2481" t="str">
        <f>IF(Restaurants[[#This Row],[Country]]="India","Yes","No")</f>
        <v>No</v>
      </c>
      <c r="AD2481" t="str">
        <f>IF(AND(Restaurants[[#This Row],[Has Online Delivery]]="Yes",Restaurants[[#This Row],[Has Table Booking]]="Yes"),"Online + Table",
IF(Restaurants[[#This Row],[Has Online Delivery]]="Yes","Online Only",
IF(Restaurants[[#This Row],[Has Table Booking]]="Yes","Table Only","None")))</f>
        <v>None</v>
      </c>
      <c r="AE2481" t="str">
        <f>IF(Restaurants[[#This Row],[Rating]]&gt;=4.5,"Excellent",
IF(Restaurants[[#This Row],[Rating]]&gt;=4,"Very Good",
IF(Restaurants[[#This Row],[Rating]]&gt;=3.5,"Good","Average/Low")))</f>
        <v>Excellent</v>
      </c>
    </row>
    <row r="2482" spans="1:31" x14ac:dyDescent="0.3">
      <c r="A2482" t="s">
        <v>141</v>
      </c>
      <c r="B2482" t="s">
        <v>255</v>
      </c>
      <c r="C2482" t="s">
        <v>251</v>
      </c>
      <c r="D2482" t="s">
        <v>252</v>
      </c>
      <c r="E2482">
        <v>2</v>
      </c>
      <c r="F2482">
        <v>450</v>
      </c>
      <c r="G2482" t="s">
        <v>142</v>
      </c>
      <c r="H2482">
        <v>2003</v>
      </c>
      <c r="I2482">
        <v>40</v>
      </c>
      <c r="J2482">
        <v>4.8</v>
      </c>
      <c r="K2482" t="s">
        <v>253</v>
      </c>
      <c r="L2482">
        <v>22</v>
      </c>
      <c r="M2482" t="s">
        <v>62</v>
      </c>
      <c r="N2482" t="s">
        <v>143</v>
      </c>
      <c r="O2482" t="s">
        <v>35</v>
      </c>
      <c r="P2482" t="s">
        <v>37</v>
      </c>
      <c r="Q2482" t="s">
        <v>36</v>
      </c>
      <c r="R2482">
        <v>37</v>
      </c>
      <c r="S2482" t="s">
        <v>37</v>
      </c>
      <c r="T2482" t="s">
        <v>86</v>
      </c>
      <c r="U2482" t="s">
        <v>69</v>
      </c>
      <c r="V2482" t="s">
        <v>1136</v>
      </c>
      <c r="W2482" t="s">
        <v>108</v>
      </c>
      <c r="X2482">
        <v>82519</v>
      </c>
      <c r="Y2482">
        <v>4568</v>
      </c>
      <c r="Z2482">
        <v>19.076000000000001</v>
      </c>
      <c r="AA2482">
        <v>72.877700000000004</v>
      </c>
      <c r="AB2482" t="str">
        <f>IF(Restaurants[[#This Row],[Years_Operating]]&lt;5,"New",
IF(Restaurants[[#This Row],[Years_Operating]]&lt;15,"Established","Legacy"))</f>
        <v>Legacy</v>
      </c>
      <c r="AC2482" t="str">
        <f>IF(Restaurants[[#This Row],[Country]]="India","Yes","No")</f>
        <v>Yes</v>
      </c>
      <c r="AD2482" t="str">
        <f>IF(AND(Restaurants[[#This Row],[Has Online Delivery]]="Yes",Restaurants[[#This Row],[Has Table Booking]]="Yes"),"Online + Table",
IF(Restaurants[[#This Row],[Has Online Delivery]]="Yes","Online Only",
IF(Restaurants[[#This Row],[Has Table Booking]]="Yes","Table Only","None")))</f>
        <v>Table Only</v>
      </c>
      <c r="AE2482" t="str">
        <f>IF(Restaurants[[#This Row],[Rating]]&gt;=4.5,"Excellent",
IF(Restaurants[[#This Row],[Rating]]&gt;=4,"Very Good",
IF(Restaurants[[#This Row],[Rating]]&gt;=3.5,"Good","Average/Low")))</f>
        <v>Excellent</v>
      </c>
    </row>
    <row r="2483" spans="1:31" x14ac:dyDescent="0.3">
      <c r="A2483" t="s">
        <v>189</v>
      </c>
      <c r="B2483" t="s">
        <v>971</v>
      </c>
      <c r="C2483" t="s">
        <v>942</v>
      </c>
      <c r="D2483" t="s">
        <v>943</v>
      </c>
      <c r="E2483">
        <v>1</v>
      </c>
      <c r="F2483">
        <v>210</v>
      </c>
      <c r="G2483" t="s">
        <v>192</v>
      </c>
      <c r="H2483">
        <v>1990</v>
      </c>
      <c r="I2483">
        <v>30</v>
      </c>
      <c r="J2483">
        <v>4.7</v>
      </c>
      <c r="K2483" t="s">
        <v>944</v>
      </c>
      <c r="L2483">
        <v>35</v>
      </c>
      <c r="M2483" t="s">
        <v>160</v>
      </c>
      <c r="N2483" t="s">
        <v>193</v>
      </c>
      <c r="O2483" t="s">
        <v>35</v>
      </c>
      <c r="P2483" t="s">
        <v>37</v>
      </c>
      <c r="Q2483" t="s">
        <v>36</v>
      </c>
      <c r="R2483">
        <v>31</v>
      </c>
      <c r="S2483" t="s">
        <v>36</v>
      </c>
      <c r="T2483" t="s">
        <v>86</v>
      </c>
      <c r="U2483" t="s">
        <v>39</v>
      </c>
      <c r="W2483" t="s">
        <v>132</v>
      </c>
      <c r="X2483">
        <v>458860</v>
      </c>
      <c r="Y2483">
        <v>2112</v>
      </c>
      <c r="Z2483">
        <v>43.653199999999998</v>
      </c>
      <c r="AA2483">
        <v>-79.383200000000002</v>
      </c>
      <c r="AB2483" t="str">
        <f>IF(Restaurants[[#This Row],[Years_Operating]]&lt;5,"New",
IF(Restaurants[[#This Row],[Years_Operating]]&lt;15,"Established","Legacy"))</f>
        <v>Legacy</v>
      </c>
      <c r="AC2483" t="str">
        <f>IF(Restaurants[[#This Row],[Country]]="India","Yes","No")</f>
        <v>No</v>
      </c>
      <c r="AD2483" t="str">
        <f>IF(AND(Restaurants[[#This Row],[Has Online Delivery]]="Yes",Restaurants[[#This Row],[Has Table Booking]]="Yes"),"Online + Table",
IF(Restaurants[[#This Row],[Has Online Delivery]]="Yes","Online Only",
IF(Restaurants[[#This Row],[Has Table Booking]]="Yes","Table Only","None")))</f>
        <v>Table Only</v>
      </c>
      <c r="AE2483" t="str">
        <f>IF(Restaurants[[#This Row],[Rating]]&gt;=4.5,"Excellent",
IF(Restaurants[[#This Row],[Rating]]&gt;=4,"Very Good",
IF(Restaurants[[#This Row],[Rating]]&gt;=3.5,"Good","Average/Low")))</f>
        <v>Excellent</v>
      </c>
    </row>
    <row r="2484" spans="1:31" x14ac:dyDescent="0.3">
      <c r="A2484" t="s">
        <v>41</v>
      </c>
      <c r="B2484" t="s">
        <v>891</v>
      </c>
      <c r="C2484" t="s">
        <v>196</v>
      </c>
      <c r="D2484" t="s">
        <v>953</v>
      </c>
      <c r="E2484">
        <v>3</v>
      </c>
      <c r="F2484">
        <v>320</v>
      </c>
      <c r="G2484" t="s">
        <v>44</v>
      </c>
      <c r="H2484">
        <v>2008</v>
      </c>
      <c r="I2484">
        <v>32</v>
      </c>
      <c r="J2484">
        <v>4.9000000000000004</v>
      </c>
      <c r="K2484" t="s">
        <v>954</v>
      </c>
      <c r="L2484">
        <v>17</v>
      </c>
      <c r="M2484" t="s">
        <v>33</v>
      </c>
      <c r="N2484" t="s">
        <v>34</v>
      </c>
      <c r="O2484" t="s">
        <v>45</v>
      </c>
      <c r="P2484" t="s">
        <v>36</v>
      </c>
      <c r="Q2484" t="s">
        <v>36</v>
      </c>
      <c r="R2484">
        <v>68</v>
      </c>
      <c r="S2484" t="s">
        <v>36</v>
      </c>
      <c r="T2484" t="s">
        <v>63</v>
      </c>
      <c r="U2484" t="s">
        <v>39</v>
      </c>
      <c r="W2484" t="s">
        <v>64</v>
      </c>
      <c r="X2484">
        <v>90165</v>
      </c>
      <c r="Y2484">
        <v>5597</v>
      </c>
      <c r="Z2484">
        <v>53.480800000000002</v>
      </c>
      <c r="AA2484">
        <v>-2.2425999999999999</v>
      </c>
      <c r="AB2484" t="str">
        <f>IF(Restaurants[[#This Row],[Years_Operating]]&lt;5,"New",
IF(Restaurants[[#This Row],[Years_Operating]]&lt;15,"Established","Legacy"))</f>
        <v>Legacy</v>
      </c>
      <c r="AC2484" t="str">
        <f>IF(Restaurants[[#This Row],[Country]]="India","Yes","No")</f>
        <v>No</v>
      </c>
      <c r="AD2484" t="str">
        <f>IF(AND(Restaurants[[#This Row],[Has Online Delivery]]="Yes",Restaurants[[#This Row],[Has Table Booking]]="Yes"),"Online + Table",
IF(Restaurants[[#This Row],[Has Online Delivery]]="Yes","Online Only",
IF(Restaurants[[#This Row],[Has Table Booking]]="Yes","Table Only","None")))</f>
        <v>Online + Table</v>
      </c>
      <c r="AE2484" t="str">
        <f>IF(Restaurants[[#This Row],[Rating]]&gt;=4.5,"Excellent",
IF(Restaurants[[#This Row],[Rating]]&gt;=4,"Very Good",
IF(Restaurants[[#This Row],[Rating]]&gt;=3.5,"Good","Average/Low")))</f>
        <v>Excellent</v>
      </c>
    </row>
    <row r="2485" spans="1:31" x14ac:dyDescent="0.3">
      <c r="A2485" t="s">
        <v>199</v>
      </c>
      <c r="B2485" t="s">
        <v>888</v>
      </c>
      <c r="C2485" t="s">
        <v>59</v>
      </c>
      <c r="D2485" t="s">
        <v>897</v>
      </c>
      <c r="E2485">
        <v>1</v>
      </c>
      <c r="F2485">
        <v>165</v>
      </c>
      <c r="G2485" t="s">
        <v>201</v>
      </c>
      <c r="H2485">
        <v>2013</v>
      </c>
      <c r="I2485">
        <v>26</v>
      </c>
      <c r="J2485">
        <v>4.5999999999999996</v>
      </c>
      <c r="K2485" t="s">
        <v>898</v>
      </c>
      <c r="L2485">
        <v>12</v>
      </c>
      <c r="M2485" t="s">
        <v>160</v>
      </c>
      <c r="N2485" t="s">
        <v>193</v>
      </c>
      <c r="O2485" t="s">
        <v>45</v>
      </c>
      <c r="P2485" t="s">
        <v>36</v>
      </c>
      <c r="Q2485" t="s">
        <v>36</v>
      </c>
      <c r="R2485">
        <v>70</v>
      </c>
      <c r="S2485" t="s">
        <v>37</v>
      </c>
      <c r="T2485" t="s">
        <v>55</v>
      </c>
      <c r="U2485" t="s">
        <v>39</v>
      </c>
      <c r="W2485" t="s">
        <v>70</v>
      </c>
      <c r="X2485">
        <v>485505</v>
      </c>
      <c r="Y2485">
        <v>6673</v>
      </c>
      <c r="Z2485">
        <v>43.7102</v>
      </c>
      <c r="AA2485">
        <v>7.2619999999999996</v>
      </c>
      <c r="AB2485" t="str">
        <f>IF(Restaurants[[#This Row],[Years_Operating]]&lt;5,"New",
IF(Restaurants[[#This Row],[Years_Operating]]&lt;15,"Established","Legacy"))</f>
        <v>Established</v>
      </c>
      <c r="AC2485" t="str">
        <f>IF(Restaurants[[#This Row],[Country]]="India","Yes","No")</f>
        <v>No</v>
      </c>
      <c r="AD2485" t="str">
        <f>IF(AND(Restaurants[[#This Row],[Has Online Delivery]]="Yes",Restaurants[[#This Row],[Has Table Booking]]="Yes"),"Online + Table",
IF(Restaurants[[#This Row],[Has Online Delivery]]="Yes","Online Only",
IF(Restaurants[[#This Row],[Has Table Booking]]="Yes","Table Only","None")))</f>
        <v>Online + Table</v>
      </c>
      <c r="AE2485" t="str">
        <f>IF(Restaurants[[#This Row],[Rating]]&gt;=4.5,"Excellent",
IF(Restaurants[[#This Row],[Rating]]&gt;=4,"Very Good",
IF(Restaurants[[#This Row],[Rating]]&gt;=3.5,"Good","Average/Low")))</f>
        <v>Excellent</v>
      </c>
    </row>
    <row r="2486" spans="1:31" x14ac:dyDescent="0.3">
      <c r="A2486" t="s">
        <v>194</v>
      </c>
      <c r="B2486" t="s">
        <v>77</v>
      </c>
      <c r="C2486" t="s">
        <v>50</v>
      </c>
      <c r="D2486" t="s">
        <v>878</v>
      </c>
      <c r="E2486">
        <v>1</v>
      </c>
      <c r="F2486">
        <v>165</v>
      </c>
      <c r="G2486" t="s">
        <v>198</v>
      </c>
      <c r="H2486">
        <v>2013</v>
      </c>
      <c r="I2486">
        <v>40</v>
      </c>
      <c r="J2486">
        <v>4.5999999999999996</v>
      </c>
      <c r="K2486" t="s">
        <v>879</v>
      </c>
      <c r="L2486">
        <v>12</v>
      </c>
      <c r="M2486" t="s">
        <v>160</v>
      </c>
      <c r="N2486" t="s">
        <v>193</v>
      </c>
      <c r="O2486" t="s">
        <v>35</v>
      </c>
      <c r="P2486" t="s">
        <v>37</v>
      </c>
      <c r="Q2486" t="s">
        <v>37</v>
      </c>
      <c r="R2486">
        <v>37</v>
      </c>
      <c r="S2486" t="s">
        <v>37</v>
      </c>
      <c r="T2486" t="s">
        <v>38</v>
      </c>
      <c r="U2486" t="s">
        <v>39</v>
      </c>
      <c r="W2486" t="s">
        <v>149</v>
      </c>
      <c r="X2486">
        <v>28642</v>
      </c>
      <c r="Y2486">
        <v>6162</v>
      </c>
      <c r="Z2486">
        <v>40.712800000000001</v>
      </c>
      <c r="AA2486">
        <v>-74.006</v>
      </c>
      <c r="AB2486" t="str">
        <f>IF(Restaurants[[#This Row],[Years_Operating]]&lt;5,"New",
IF(Restaurants[[#This Row],[Years_Operating]]&lt;15,"Established","Legacy"))</f>
        <v>Established</v>
      </c>
      <c r="AC2486" t="str">
        <f>IF(Restaurants[[#This Row],[Country]]="India","Yes","No")</f>
        <v>No</v>
      </c>
      <c r="AD2486" t="str">
        <f>IF(AND(Restaurants[[#This Row],[Has Online Delivery]]="Yes",Restaurants[[#This Row],[Has Table Booking]]="Yes"),"Online + Table",
IF(Restaurants[[#This Row],[Has Online Delivery]]="Yes","Online Only",
IF(Restaurants[[#This Row],[Has Table Booking]]="Yes","Table Only","None")))</f>
        <v>None</v>
      </c>
      <c r="AE2486" t="str">
        <f>IF(Restaurants[[#This Row],[Rating]]&gt;=4.5,"Excellent",
IF(Restaurants[[#This Row],[Rating]]&gt;=4,"Very Good",
IF(Restaurants[[#This Row],[Rating]]&gt;=3.5,"Good","Average/Low")))</f>
        <v>Excellent</v>
      </c>
    </row>
    <row r="2487" spans="1:31" x14ac:dyDescent="0.3">
      <c r="A2487" t="s">
        <v>229</v>
      </c>
      <c r="B2487" t="s">
        <v>880</v>
      </c>
      <c r="C2487" t="s">
        <v>50</v>
      </c>
      <c r="D2487" t="s">
        <v>901</v>
      </c>
      <c r="E2487">
        <v>0</v>
      </c>
      <c r="F2487">
        <v>145</v>
      </c>
      <c r="G2487" t="s">
        <v>233</v>
      </c>
      <c r="H2487">
        <v>2006</v>
      </c>
      <c r="I2487">
        <v>40</v>
      </c>
      <c r="J2487">
        <v>4.5999999999999996</v>
      </c>
      <c r="K2487" t="s">
        <v>902</v>
      </c>
      <c r="L2487">
        <v>19</v>
      </c>
      <c r="M2487" t="s">
        <v>204</v>
      </c>
      <c r="N2487" t="s">
        <v>210</v>
      </c>
      <c r="O2487" t="s">
        <v>211</v>
      </c>
      <c r="P2487" t="s">
        <v>37</v>
      </c>
      <c r="Q2487" t="s">
        <v>37</v>
      </c>
      <c r="R2487">
        <v>56</v>
      </c>
      <c r="S2487" t="s">
        <v>36</v>
      </c>
      <c r="T2487" t="s">
        <v>55</v>
      </c>
      <c r="U2487" t="s">
        <v>69</v>
      </c>
      <c r="W2487" t="s">
        <v>103</v>
      </c>
      <c r="X2487">
        <v>438336</v>
      </c>
      <c r="Y2487">
        <v>4046</v>
      </c>
      <c r="Z2487">
        <v>29.760400000000001</v>
      </c>
      <c r="AA2487">
        <v>-95.369799999999998</v>
      </c>
      <c r="AB2487" t="str">
        <f>IF(Restaurants[[#This Row],[Years_Operating]]&lt;5,"New",
IF(Restaurants[[#This Row],[Years_Operating]]&lt;15,"Established","Legacy"))</f>
        <v>Legacy</v>
      </c>
      <c r="AC2487" t="str">
        <f>IF(Restaurants[[#This Row],[Country]]="India","Yes","No")</f>
        <v>No</v>
      </c>
      <c r="AD2487" t="str">
        <f>IF(AND(Restaurants[[#This Row],[Has Online Delivery]]="Yes",Restaurants[[#This Row],[Has Table Booking]]="Yes"),"Online + Table",
IF(Restaurants[[#This Row],[Has Online Delivery]]="Yes","Online Only",
IF(Restaurants[[#This Row],[Has Table Booking]]="Yes","Table Only","None")))</f>
        <v>None</v>
      </c>
      <c r="AE2487" t="str">
        <f>IF(Restaurants[[#This Row],[Rating]]&gt;=4.5,"Excellent",
IF(Restaurants[[#This Row],[Rating]]&gt;=4,"Very Good",
IF(Restaurants[[#This Row],[Rating]]&gt;=3.5,"Good","Average/Low")))</f>
        <v>Excellent</v>
      </c>
    </row>
    <row r="2488" spans="1:31" x14ac:dyDescent="0.3">
      <c r="A2488" t="s">
        <v>41</v>
      </c>
      <c r="B2488" t="s">
        <v>266</v>
      </c>
      <c r="C2488" t="s">
        <v>251</v>
      </c>
      <c r="D2488" t="s">
        <v>267</v>
      </c>
      <c r="E2488">
        <v>3</v>
      </c>
      <c r="F2488">
        <v>320</v>
      </c>
      <c r="G2488" t="s">
        <v>44</v>
      </c>
      <c r="H2488">
        <v>2008</v>
      </c>
      <c r="I2488">
        <v>32</v>
      </c>
      <c r="J2488">
        <v>4.9000000000000004</v>
      </c>
      <c r="K2488" t="s">
        <v>307</v>
      </c>
      <c r="L2488">
        <v>17</v>
      </c>
      <c r="M2488" t="s">
        <v>33</v>
      </c>
      <c r="N2488" t="s">
        <v>34</v>
      </c>
      <c r="O2488" t="s">
        <v>45</v>
      </c>
      <c r="P2488" t="s">
        <v>37</v>
      </c>
      <c r="Q2488" t="s">
        <v>36</v>
      </c>
      <c r="R2488">
        <v>36</v>
      </c>
      <c r="S2488" t="s">
        <v>36</v>
      </c>
      <c r="T2488" t="s">
        <v>38</v>
      </c>
      <c r="U2488" t="s">
        <v>46</v>
      </c>
      <c r="V2488" t="s">
        <v>1137</v>
      </c>
      <c r="W2488" t="s">
        <v>132</v>
      </c>
      <c r="X2488">
        <v>488431</v>
      </c>
      <c r="Y2488">
        <v>4503</v>
      </c>
      <c r="Z2488">
        <v>12.9716</v>
      </c>
      <c r="AA2488">
        <v>77.5946</v>
      </c>
      <c r="AB2488" t="str">
        <f>IF(Restaurants[[#This Row],[Years_Operating]]&lt;5,"New",
IF(Restaurants[[#This Row],[Years_Operating]]&lt;15,"Established","Legacy"))</f>
        <v>Legacy</v>
      </c>
      <c r="AC2488" t="str">
        <f>IF(Restaurants[[#This Row],[Country]]="India","Yes","No")</f>
        <v>Yes</v>
      </c>
      <c r="AD2488" t="str">
        <f>IF(AND(Restaurants[[#This Row],[Has Online Delivery]]="Yes",Restaurants[[#This Row],[Has Table Booking]]="Yes"),"Online + Table",
IF(Restaurants[[#This Row],[Has Online Delivery]]="Yes","Online Only",
IF(Restaurants[[#This Row],[Has Table Booking]]="Yes","Table Only","None")))</f>
        <v>Table Only</v>
      </c>
      <c r="AE2488" t="str">
        <f>IF(Restaurants[[#This Row],[Rating]]&gt;=4.5,"Excellent",
IF(Restaurants[[#This Row],[Rating]]&gt;=4,"Very Good",
IF(Restaurants[[#This Row],[Rating]]&gt;=3.5,"Good","Average/Low")))</f>
        <v>Excellent</v>
      </c>
    </row>
    <row r="2489" spans="1:31" x14ac:dyDescent="0.3">
      <c r="A2489" t="s">
        <v>122</v>
      </c>
      <c r="B2489" t="s">
        <v>903</v>
      </c>
      <c r="C2489" t="s">
        <v>196</v>
      </c>
      <c r="D2489" t="s">
        <v>953</v>
      </c>
      <c r="E2489">
        <v>3</v>
      </c>
      <c r="F2489">
        <v>365</v>
      </c>
      <c r="G2489" t="s">
        <v>123</v>
      </c>
      <c r="H2489">
        <v>1998</v>
      </c>
      <c r="I2489">
        <v>80</v>
      </c>
      <c r="J2489">
        <v>4.7</v>
      </c>
      <c r="K2489" t="s">
        <v>1091</v>
      </c>
      <c r="L2489">
        <v>27</v>
      </c>
      <c r="M2489" t="s">
        <v>33</v>
      </c>
      <c r="N2489" t="s">
        <v>34</v>
      </c>
      <c r="O2489" t="s">
        <v>54</v>
      </c>
      <c r="P2489" t="s">
        <v>37</v>
      </c>
      <c r="Q2489" t="s">
        <v>36</v>
      </c>
      <c r="R2489">
        <v>52</v>
      </c>
      <c r="S2489" t="s">
        <v>37</v>
      </c>
      <c r="T2489" t="s">
        <v>86</v>
      </c>
      <c r="U2489" t="s">
        <v>46</v>
      </c>
      <c r="W2489" t="s">
        <v>40</v>
      </c>
      <c r="X2489">
        <v>330818</v>
      </c>
      <c r="Y2489">
        <v>3069</v>
      </c>
      <c r="Z2489">
        <v>53.800800000000002</v>
      </c>
      <c r="AA2489">
        <v>-1.5490999999999999</v>
      </c>
      <c r="AB2489" t="str">
        <f>IF(Restaurants[[#This Row],[Years_Operating]]&lt;5,"New",
IF(Restaurants[[#This Row],[Years_Operating]]&lt;15,"Established","Legacy"))</f>
        <v>Legacy</v>
      </c>
      <c r="AC2489" t="str">
        <f>IF(Restaurants[[#This Row],[Country]]="India","Yes","No")</f>
        <v>No</v>
      </c>
      <c r="AD2489" t="str">
        <f>IF(AND(Restaurants[[#This Row],[Has Online Delivery]]="Yes",Restaurants[[#This Row],[Has Table Booking]]="Yes"),"Online + Table",
IF(Restaurants[[#This Row],[Has Online Delivery]]="Yes","Online Only",
IF(Restaurants[[#This Row],[Has Table Booking]]="Yes","Table Only","None")))</f>
        <v>Table Only</v>
      </c>
      <c r="AE2489" t="str">
        <f>IF(Restaurants[[#This Row],[Rating]]&gt;=4.5,"Excellent",
IF(Restaurants[[#This Row],[Rating]]&gt;=4,"Very Good",
IF(Restaurants[[#This Row],[Rating]]&gt;=3.5,"Good","Average/Low")))</f>
        <v>Excellent</v>
      </c>
    </row>
    <row r="2490" spans="1:31" x14ac:dyDescent="0.3">
      <c r="A2490" t="s">
        <v>76</v>
      </c>
      <c r="B2490" t="s">
        <v>888</v>
      </c>
      <c r="C2490" t="s">
        <v>59</v>
      </c>
      <c r="D2490" t="s">
        <v>94</v>
      </c>
      <c r="E2490">
        <v>3</v>
      </c>
      <c r="F2490">
        <v>295</v>
      </c>
      <c r="G2490" t="s">
        <v>79</v>
      </c>
      <c r="H2490">
        <v>1972</v>
      </c>
      <c r="I2490">
        <v>62</v>
      </c>
      <c r="J2490">
        <v>4.8</v>
      </c>
      <c r="K2490" t="s">
        <v>96</v>
      </c>
      <c r="L2490">
        <v>53</v>
      </c>
      <c r="M2490" t="s">
        <v>33</v>
      </c>
      <c r="N2490" t="s">
        <v>34</v>
      </c>
      <c r="O2490" t="s">
        <v>54</v>
      </c>
      <c r="P2490" t="s">
        <v>36</v>
      </c>
      <c r="Q2490" t="s">
        <v>37</v>
      </c>
      <c r="R2490">
        <v>38</v>
      </c>
      <c r="S2490" t="s">
        <v>37</v>
      </c>
      <c r="T2490" t="s">
        <v>86</v>
      </c>
      <c r="U2490" t="s">
        <v>46</v>
      </c>
      <c r="W2490" t="s">
        <v>132</v>
      </c>
      <c r="X2490">
        <v>380865</v>
      </c>
      <c r="Y2490">
        <v>7315</v>
      </c>
      <c r="Z2490">
        <v>43.7102</v>
      </c>
      <c r="AA2490">
        <v>7.2619999999999996</v>
      </c>
      <c r="AB2490" t="str">
        <f>IF(Restaurants[[#This Row],[Years_Operating]]&lt;5,"New",
IF(Restaurants[[#This Row],[Years_Operating]]&lt;15,"Established","Legacy"))</f>
        <v>Legacy</v>
      </c>
      <c r="AC2490" t="str">
        <f>IF(Restaurants[[#This Row],[Country]]="India","Yes","No")</f>
        <v>No</v>
      </c>
      <c r="AD2490" t="str">
        <f>IF(AND(Restaurants[[#This Row],[Has Online Delivery]]="Yes",Restaurants[[#This Row],[Has Table Booking]]="Yes"),"Online + Table",
IF(Restaurants[[#This Row],[Has Online Delivery]]="Yes","Online Only",
IF(Restaurants[[#This Row],[Has Table Booking]]="Yes","Table Only","None")))</f>
        <v>Online Only</v>
      </c>
      <c r="AE2490" t="str">
        <f>IF(Restaurants[[#This Row],[Rating]]&gt;=4.5,"Excellent",
IF(Restaurants[[#This Row],[Rating]]&gt;=4,"Very Good",
IF(Restaurants[[#This Row],[Rating]]&gt;=3.5,"Good","Average/Low")))</f>
        <v>Excellent</v>
      </c>
    </row>
    <row r="2491" spans="1:31" x14ac:dyDescent="0.3">
      <c r="A2491" t="s">
        <v>109</v>
      </c>
      <c r="B2491" t="s">
        <v>880</v>
      </c>
      <c r="C2491" t="s">
        <v>50</v>
      </c>
      <c r="D2491" t="s">
        <v>870</v>
      </c>
      <c r="E2491">
        <v>3</v>
      </c>
      <c r="F2491">
        <v>270</v>
      </c>
      <c r="G2491" t="s">
        <v>109</v>
      </c>
      <c r="H2491">
        <v>1989</v>
      </c>
      <c r="I2491">
        <v>48</v>
      </c>
      <c r="J2491">
        <v>4.8</v>
      </c>
      <c r="K2491" t="s">
        <v>871</v>
      </c>
      <c r="L2491">
        <v>36</v>
      </c>
      <c r="M2491" t="s">
        <v>33</v>
      </c>
      <c r="N2491" t="s">
        <v>34</v>
      </c>
      <c r="O2491" t="s">
        <v>35</v>
      </c>
      <c r="P2491" t="s">
        <v>37</v>
      </c>
      <c r="Q2491" t="s">
        <v>36</v>
      </c>
      <c r="R2491">
        <v>58</v>
      </c>
      <c r="S2491" t="s">
        <v>36</v>
      </c>
      <c r="T2491" t="s">
        <v>38</v>
      </c>
      <c r="U2491" t="s">
        <v>46</v>
      </c>
      <c r="W2491" t="s">
        <v>40</v>
      </c>
      <c r="X2491">
        <v>431006</v>
      </c>
      <c r="Y2491">
        <v>3376</v>
      </c>
      <c r="Z2491">
        <v>29.760400000000001</v>
      </c>
      <c r="AA2491">
        <v>-95.369799999999998</v>
      </c>
      <c r="AB2491" t="str">
        <f>IF(Restaurants[[#This Row],[Years_Operating]]&lt;5,"New",
IF(Restaurants[[#This Row],[Years_Operating]]&lt;15,"Established","Legacy"))</f>
        <v>Legacy</v>
      </c>
      <c r="AC2491" t="str">
        <f>IF(Restaurants[[#This Row],[Country]]="India","Yes","No")</f>
        <v>No</v>
      </c>
      <c r="AD2491" t="str">
        <f>IF(AND(Restaurants[[#This Row],[Has Online Delivery]]="Yes",Restaurants[[#This Row],[Has Table Booking]]="Yes"),"Online + Table",
IF(Restaurants[[#This Row],[Has Online Delivery]]="Yes","Online Only",
IF(Restaurants[[#This Row],[Has Table Booking]]="Yes","Table Only","None")))</f>
        <v>Table Only</v>
      </c>
      <c r="AE2491" t="str">
        <f>IF(Restaurants[[#This Row],[Rating]]&gt;=4.5,"Excellent",
IF(Restaurants[[#This Row],[Rating]]&gt;=4,"Very Good",
IF(Restaurants[[#This Row],[Rating]]&gt;=3.5,"Good","Average/Low")))</f>
        <v>Excellent</v>
      </c>
    </row>
    <row r="2492" spans="1:31" x14ac:dyDescent="0.3">
      <c r="A2492" t="s">
        <v>97</v>
      </c>
      <c r="B2492" t="s">
        <v>913</v>
      </c>
      <c r="C2492" t="s">
        <v>146</v>
      </c>
      <c r="D2492" t="s">
        <v>894</v>
      </c>
      <c r="E2492">
        <v>3</v>
      </c>
      <c r="F2492">
        <v>298</v>
      </c>
      <c r="G2492" t="s">
        <v>99</v>
      </c>
      <c r="H2492">
        <v>2010</v>
      </c>
      <c r="I2492">
        <v>56</v>
      </c>
      <c r="J2492">
        <v>4.8</v>
      </c>
      <c r="K2492" t="s">
        <v>895</v>
      </c>
      <c r="L2492">
        <v>15</v>
      </c>
      <c r="M2492" t="s">
        <v>33</v>
      </c>
      <c r="N2492" t="s">
        <v>34</v>
      </c>
      <c r="O2492" t="s">
        <v>54</v>
      </c>
      <c r="P2492" t="s">
        <v>36</v>
      </c>
      <c r="Q2492" t="s">
        <v>36</v>
      </c>
      <c r="R2492">
        <v>65</v>
      </c>
      <c r="S2492" t="s">
        <v>36</v>
      </c>
      <c r="T2492" t="s">
        <v>63</v>
      </c>
      <c r="U2492" t="s">
        <v>69</v>
      </c>
      <c r="W2492" t="s">
        <v>80</v>
      </c>
      <c r="X2492">
        <v>497141</v>
      </c>
      <c r="Y2492">
        <v>645</v>
      </c>
      <c r="Z2492">
        <v>34.6937</v>
      </c>
      <c r="AA2492">
        <v>135.50229999999999</v>
      </c>
      <c r="AB2492" t="str">
        <f>IF(Restaurants[[#This Row],[Years_Operating]]&lt;5,"New",
IF(Restaurants[[#This Row],[Years_Operating]]&lt;15,"Established","Legacy"))</f>
        <v>Legacy</v>
      </c>
      <c r="AC2492" t="str">
        <f>IF(Restaurants[[#This Row],[Country]]="India","Yes","No")</f>
        <v>No</v>
      </c>
      <c r="AD2492" t="str">
        <f>IF(AND(Restaurants[[#This Row],[Has Online Delivery]]="Yes",Restaurants[[#This Row],[Has Table Booking]]="Yes"),"Online + Table",
IF(Restaurants[[#This Row],[Has Online Delivery]]="Yes","Online Only",
IF(Restaurants[[#This Row],[Has Table Booking]]="Yes","Table Only","None")))</f>
        <v>Online + Table</v>
      </c>
      <c r="AE2492" t="str">
        <f>IF(Restaurants[[#This Row],[Rating]]&gt;=4.5,"Excellent",
IF(Restaurants[[#This Row],[Rating]]&gt;=4,"Very Good",
IF(Restaurants[[#This Row],[Rating]]&gt;=3.5,"Good","Average/Low")))</f>
        <v>Excellent</v>
      </c>
    </row>
    <row r="2493" spans="1:31" x14ac:dyDescent="0.3">
      <c r="A2493" t="s">
        <v>194</v>
      </c>
      <c r="B2493" t="s">
        <v>888</v>
      </c>
      <c r="C2493" t="s">
        <v>59</v>
      </c>
      <c r="D2493" t="s">
        <v>897</v>
      </c>
      <c r="E2493">
        <v>1</v>
      </c>
      <c r="F2493">
        <v>165</v>
      </c>
      <c r="G2493" t="s">
        <v>198</v>
      </c>
      <c r="H2493">
        <v>2013</v>
      </c>
      <c r="I2493">
        <v>40</v>
      </c>
      <c r="J2493">
        <v>4.5999999999999996</v>
      </c>
      <c r="K2493" t="s">
        <v>987</v>
      </c>
      <c r="L2493">
        <v>12</v>
      </c>
      <c r="M2493" t="s">
        <v>160</v>
      </c>
      <c r="N2493" t="s">
        <v>193</v>
      </c>
      <c r="O2493" t="s">
        <v>35</v>
      </c>
      <c r="P2493" t="s">
        <v>36</v>
      </c>
      <c r="Q2493" t="s">
        <v>36</v>
      </c>
      <c r="R2493">
        <v>57</v>
      </c>
      <c r="S2493" t="s">
        <v>36</v>
      </c>
      <c r="T2493" t="s">
        <v>38</v>
      </c>
      <c r="U2493" t="s">
        <v>69</v>
      </c>
      <c r="W2493" t="s">
        <v>40</v>
      </c>
      <c r="X2493">
        <v>318459</v>
      </c>
      <c r="Y2493">
        <v>3963</v>
      </c>
      <c r="Z2493">
        <v>43.7102</v>
      </c>
      <c r="AA2493">
        <v>7.2619999999999996</v>
      </c>
      <c r="AB2493" t="str">
        <f>IF(Restaurants[[#This Row],[Years_Operating]]&lt;5,"New",
IF(Restaurants[[#This Row],[Years_Operating]]&lt;15,"Established","Legacy"))</f>
        <v>Established</v>
      </c>
      <c r="AC2493" t="str">
        <f>IF(Restaurants[[#This Row],[Country]]="India","Yes","No")</f>
        <v>No</v>
      </c>
      <c r="AD2493" t="str">
        <f>IF(AND(Restaurants[[#This Row],[Has Online Delivery]]="Yes",Restaurants[[#This Row],[Has Table Booking]]="Yes"),"Online + Table",
IF(Restaurants[[#This Row],[Has Online Delivery]]="Yes","Online Only",
IF(Restaurants[[#This Row],[Has Table Booking]]="Yes","Table Only","None")))</f>
        <v>Online + Table</v>
      </c>
      <c r="AE2493" t="str">
        <f>IF(Restaurants[[#This Row],[Rating]]&gt;=4.5,"Excellent",
IF(Restaurants[[#This Row],[Rating]]&gt;=4,"Very Good",
IF(Restaurants[[#This Row],[Rating]]&gt;=3.5,"Good","Average/Low")))</f>
        <v>Excellent</v>
      </c>
    </row>
    <row r="2494" spans="1:31" x14ac:dyDescent="0.3">
      <c r="A2494" t="s">
        <v>171</v>
      </c>
      <c r="B2494" t="s">
        <v>250</v>
      </c>
      <c r="C2494" t="s">
        <v>251</v>
      </c>
      <c r="D2494" t="s">
        <v>935</v>
      </c>
      <c r="E2494">
        <v>2</v>
      </c>
      <c r="F2494">
        <v>285</v>
      </c>
      <c r="G2494" t="s">
        <v>172</v>
      </c>
      <c r="H2494">
        <v>2008</v>
      </c>
      <c r="I2494">
        <v>12</v>
      </c>
      <c r="J2494">
        <v>4.7</v>
      </c>
      <c r="K2494" t="s">
        <v>936</v>
      </c>
      <c r="L2494">
        <v>17</v>
      </c>
      <c r="M2494" t="s">
        <v>33</v>
      </c>
      <c r="N2494" t="s">
        <v>143</v>
      </c>
      <c r="O2494" t="s">
        <v>54</v>
      </c>
      <c r="P2494" t="s">
        <v>36</v>
      </c>
      <c r="Q2494" t="s">
        <v>36</v>
      </c>
      <c r="R2494">
        <v>43</v>
      </c>
      <c r="S2494" t="s">
        <v>37</v>
      </c>
      <c r="T2494" t="s">
        <v>86</v>
      </c>
      <c r="U2494" t="s">
        <v>39</v>
      </c>
      <c r="V2494" t="s">
        <v>1138</v>
      </c>
      <c r="W2494" t="s">
        <v>108</v>
      </c>
      <c r="X2494">
        <v>127906</v>
      </c>
      <c r="Y2494">
        <v>2802</v>
      </c>
      <c r="Z2494">
        <v>28.7041</v>
      </c>
      <c r="AA2494">
        <v>77.102500000000006</v>
      </c>
      <c r="AB2494" t="str">
        <f>IF(Restaurants[[#This Row],[Years_Operating]]&lt;5,"New",
IF(Restaurants[[#This Row],[Years_Operating]]&lt;15,"Established","Legacy"))</f>
        <v>Legacy</v>
      </c>
      <c r="AC2494" t="str">
        <f>IF(Restaurants[[#This Row],[Country]]="India","Yes","No")</f>
        <v>Yes</v>
      </c>
      <c r="AD2494" t="str">
        <f>IF(AND(Restaurants[[#This Row],[Has Online Delivery]]="Yes",Restaurants[[#This Row],[Has Table Booking]]="Yes"),"Online + Table",
IF(Restaurants[[#This Row],[Has Online Delivery]]="Yes","Online Only",
IF(Restaurants[[#This Row],[Has Table Booking]]="Yes","Table Only","None")))</f>
        <v>Online + Table</v>
      </c>
      <c r="AE2494" t="str">
        <f>IF(Restaurants[[#This Row],[Rating]]&gt;=4.5,"Excellent",
IF(Restaurants[[#This Row],[Rating]]&gt;=4,"Very Good",
IF(Restaurants[[#This Row],[Rating]]&gt;=3.5,"Good","Average/Low")))</f>
        <v>Excellent</v>
      </c>
    </row>
    <row r="2495" spans="1:31" x14ac:dyDescent="0.3">
      <c r="A2495" t="s">
        <v>220</v>
      </c>
      <c r="B2495" t="s">
        <v>880</v>
      </c>
      <c r="C2495" t="s">
        <v>50</v>
      </c>
      <c r="D2495" t="s">
        <v>878</v>
      </c>
      <c r="E2495">
        <v>0</v>
      </c>
      <c r="F2495">
        <v>195</v>
      </c>
      <c r="G2495" t="s">
        <v>220</v>
      </c>
      <c r="H2495">
        <v>2017</v>
      </c>
      <c r="I2495">
        <v>14</v>
      </c>
      <c r="J2495">
        <v>4.5999999999999996</v>
      </c>
      <c r="K2495" t="s">
        <v>911</v>
      </c>
      <c r="L2495">
        <v>8</v>
      </c>
      <c r="M2495" t="s">
        <v>160</v>
      </c>
      <c r="N2495" t="s">
        <v>210</v>
      </c>
      <c r="O2495" t="s">
        <v>45</v>
      </c>
      <c r="P2495" t="s">
        <v>36</v>
      </c>
      <c r="Q2495" t="s">
        <v>36</v>
      </c>
      <c r="R2495">
        <v>53</v>
      </c>
      <c r="S2495" t="s">
        <v>37</v>
      </c>
      <c r="T2495" t="s">
        <v>55</v>
      </c>
      <c r="U2495" t="s">
        <v>32</v>
      </c>
      <c r="W2495" t="s">
        <v>47</v>
      </c>
      <c r="X2495">
        <v>264212</v>
      </c>
      <c r="Y2495">
        <v>4276</v>
      </c>
      <c r="Z2495">
        <v>29.760400000000001</v>
      </c>
      <c r="AA2495">
        <v>-95.369799999999998</v>
      </c>
      <c r="AB2495" t="str">
        <f>IF(Restaurants[[#This Row],[Years_Operating]]&lt;5,"New",
IF(Restaurants[[#This Row],[Years_Operating]]&lt;15,"Established","Legacy"))</f>
        <v>Established</v>
      </c>
      <c r="AC2495" t="str">
        <f>IF(Restaurants[[#This Row],[Country]]="India","Yes","No")</f>
        <v>No</v>
      </c>
      <c r="AD2495" t="str">
        <f>IF(AND(Restaurants[[#This Row],[Has Online Delivery]]="Yes",Restaurants[[#This Row],[Has Table Booking]]="Yes"),"Online + Table",
IF(Restaurants[[#This Row],[Has Online Delivery]]="Yes","Online Only",
IF(Restaurants[[#This Row],[Has Table Booking]]="Yes","Table Only","None")))</f>
        <v>Online + Table</v>
      </c>
      <c r="AE2495" t="str">
        <f>IF(Restaurants[[#This Row],[Rating]]&gt;=4.5,"Excellent",
IF(Restaurants[[#This Row],[Rating]]&gt;=4,"Very Good",
IF(Restaurants[[#This Row],[Rating]]&gt;=3.5,"Good","Average/Low")))</f>
        <v>Excellent</v>
      </c>
    </row>
    <row r="2496" spans="1:31" x14ac:dyDescent="0.3">
      <c r="A2496" t="s">
        <v>205</v>
      </c>
      <c r="B2496" t="s">
        <v>290</v>
      </c>
      <c r="C2496" t="s">
        <v>251</v>
      </c>
      <c r="D2496" t="s">
        <v>918</v>
      </c>
      <c r="E2496">
        <v>0</v>
      </c>
      <c r="F2496">
        <v>180</v>
      </c>
      <c r="G2496" t="s">
        <v>209</v>
      </c>
      <c r="H2496">
        <v>2008</v>
      </c>
      <c r="I2496">
        <v>50</v>
      </c>
      <c r="J2496">
        <v>4.8</v>
      </c>
      <c r="K2496" t="s">
        <v>919</v>
      </c>
      <c r="L2496">
        <v>17</v>
      </c>
      <c r="M2496" t="s">
        <v>160</v>
      </c>
      <c r="N2496" t="s">
        <v>210</v>
      </c>
      <c r="O2496" t="s">
        <v>211</v>
      </c>
      <c r="P2496" t="s">
        <v>37</v>
      </c>
      <c r="Q2496" t="s">
        <v>36</v>
      </c>
      <c r="R2496">
        <v>48</v>
      </c>
      <c r="S2496" t="s">
        <v>36</v>
      </c>
      <c r="T2496" t="s">
        <v>38</v>
      </c>
      <c r="U2496" t="s">
        <v>32</v>
      </c>
      <c r="V2496" t="s">
        <v>1139</v>
      </c>
      <c r="W2496" t="s">
        <v>103</v>
      </c>
      <c r="X2496">
        <v>430736</v>
      </c>
      <c r="Y2496">
        <v>3001</v>
      </c>
      <c r="Z2496">
        <v>17.385000000000002</v>
      </c>
      <c r="AA2496">
        <v>78.486699999999999</v>
      </c>
      <c r="AB2496" t="str">
        <f>IF(Restaurants[[#This Row],[Years_Operating]]&lt;5,"New",
IF(Restaurants[[#This Row],[Years_Operating]]&lt;15,"Established","Legacy"))</f>
        <v>Legacy</v>
      </c>
      <c r="AC2496" t="str">
        <f>IF(Restaurants[[#This Row],[Country]]="India","Yes","No")</f>
        <v>Yes</v>
      </c>
      <c r="AD2496" t="str">
        <f>IF(AND(Restaurants[[#This Row],[Has Online Delivery]]="Yes",Restaurants[[#This Row],[Has Table Booking]]="Yes"),"Online + Table",
IF(Restaurants[[#This Row],[Has Online Delivery]]="Yes","Online Only",
IF(Restaurants[[#This Row],[Has Table Booking]]="Yes","Table Only","None")))</f>
        <v>Table Only</v>
      </c>
      <c r="AE2496" t="str">
        <f>IF(Restaurants[[#This Row],[Rating]]&gt;=4.5,"Excellent",
IF(Restaurants[[#This Row],[Rating]]&gt;=4,"Very Good",
IF(Restaurants[[#This Row],[Rating]]&gt;=3.5,"Good","Average/Low")))</f>
        <v>Excellent</v>
      </c>
    </row>
    <row r="2497" spans="1:31" x14ac:dyDescent="0.3">
      <c r="A2497" t="s">
        <v>76</v>
      </c>
      <c r="B2497" t="s">
        <v>1002</v>
      </c>
      <c r="C2497" t="s">
        <v>877</v>
      </c>
      <c r="D2497" t="s">
        <v>157</v>
      </c>
      <c r="E2497">
        <v>3</v>
      </c>
      <c r="F2497">
        <v>295</v>
      </c>
      <c r="G2497" t="s">
        <v>79</v>
      </c>
      <c r="H2497">
        <v>1972</v>
      </c>
      <c r="I2497">
        <v>62</v>
      </c>
      <c r="J2497">
        <v>4.8</v>
      </c>
      <c r="K2497" t="s">
        <v>159</v>
      </c>
      <c r="L2497">
        <v>53</v>
      </c>
      <c r="M2497" t="s">
        <v>33</v>
      </c>
      <c r="N2497" t="s">
        <v>34</v>
      </c>
      <c r="O2497" t="s">
        <v>54</v>
      </c>
      <c r="P2497" t="s">
        <v>37</v>
      </c>
      <c r="Q2497" t="s">
        <v>36</v>
      </c>
      <c r="R2497">
        <v>43</v>
      </c>
      <c r="S2497" t="s">
        <v>37</v>
      </c>
      <c r="T2497" t="s">
        <v>55</v>
      </c>
      <c r="U2497" t="s">
        <v>32</v>
      </c>
      <c r="W2497" t="s">
        <v>149</v>
      </c>
      <c r="X2497">
        <v>255615</v>
      </c>
      <c r="Y2497">
        <v>7305</v>
      </c>
      <c r="Z2497">
        <v>-27.469799999999999</v>
      </c>
      <c r="AA2497">
        <v>153.02510000000001</v>
      </c>
      <c r="AB2497" t="str">
        <f>IF(Restaurants[[#This Row],[Years_Operating]]&lt;5,"New",
IF(Restaurants[[#This Row],[Years_Operating]]&lt;15,"Established","Legacy"))</f>
        <v>Legacy</v>
      </c>
      <c r="AC2497" t="str">
        <f>IF(Restaurants[[#This Row],[Country]]="India","Yes","No")</f>
        <v>No</v>
      </c>
      <c r="AD2497" t="str">
        <f>IF(AND(Restaurants[[#This Row],[Has Online Delivery]]="Yes",Restaurants[[#This Row],[Has Table Booking]]="Yes"),"Online + Table",
IF(Restaurants[[#This Row],[Has Online Delivery]]="Yes","Online Only",
IF(Restaurants[[#This Row],[Has Table Booking]]="Yes","Table Only","None")))</f>
        <v>Table Only</v>
      </c>
      <c r="AE2497" t="str">
        <f>IF(Restaurants[[#This Row],[Rating]]&gt;=4.5,"Excellent",
IF(Restaurants[[#This Row],[Rating]]&gt;=4,"Very Good",
IF(Restaurants[[#This Row],[Rating]]&gt;=3.5,"Good","Average/Low")))</f>
        <v>Excellent</v>
      </c>
    </row>
    <row r="2498" spans="1:31" x14ac:dyDescent="0.3">
      <c r="A2498" t="s">
        <v>205</v>
      </c>
      <c r="B2498" t="s">
        <v>93</v>
      </c>
      <c r="C2498" t="s">
        <v>50</v>
      </c>
      <c r="D2498" t="s">
        <v>916</v>
      </c>
      <c r="E2498">
        <v>0</v>
      </c>
      <c r="F2498">
        <v>180</v>
      </c>
      <c r="G2498" t="s">
        <v>209</v>
      </c>
      <c r="H2498">
        <v>2008</v>
      </c>
      <c r="I2498">
        <v>50</v>
      </c>
      <c r="J2498">
        <v>4.8</v>
      </c>
      <c r="K2498" t="s">
        <v>930</v>
      </c>
      <c r="L2498">
        <v>17</v>
      </c>
      <c r="M2498" t="s">
        <v>160</v>
      </c>
      <c r="N2498" t="s">
        <v>210</v>
      </c>
      <c r="O2498" t="s">
        <v>211</v>
      </c>
      <c r="P2498" t="s">
        <v>36</v>
      </c>
      <c r="Q2498" t="s">
        <v>36</v>
      </c>
      <c r="R2498">
        <v>55</v>
      </c>
      <c r="S2498" t="s">
        <v>37</v>
      </c>
      <c r="T2498" t="s">
        <v>55</v>
      </c>
      <c r="U2498" t="s">
        <v>39</v>
      </c>
      <c r="W2498" t="s">
        <v>40</v>
      </c>
      <c r="X2498">
        <v>297331</v>
      </c>
      <c r="Y2498">
        <v>6946</v>
      </c>
      <c r="Z2498">
        <v>37.774900000000002</v>
      </c>
      <c r="AA2498">
        <v>-122.4194</v>
      </c>
      <c r="AB2498" t="str">
        <f>IF(Restaurants[[#This Row],[Years_Operating]]&lt;5,"New",
IF(Restaurants[[#This Row],[Years_Operating]]&lt;15,"Established","Legacy"))</f>
        <v>Legacy</v>
      </c>
      <c r="AC2498" t="str">
        <f>IF(Restaurants[[#This Row],[Country]]="India","Yes","No")</f>
        <v>No</v>
      </c>
      <c r="AD2498" t="str">
        <f>IF(AND(Restaurants[[#This Row],[Has Online Delivery]]="Yes",Restaurants[[#This Row],[Has Table Booking]]="Yes"),"Online + Table",
IF(Restaurants[[#This Row],[Has Online Delivery]]="Yes","Online Only",
IF(Restaurants[[#This Row],[Has Table Booking]]="Yes","Table Only","None")))</f>
        <v>Online + Table</v>
      </c>
      <c r="AE2498" t="str">
        <f>IF(Restaurants[[#This Row],[Rating]]&gt;=4.5,"Excellent",
IF(Restaurants[[#This Row],[Rating]]&gt;=4,"Very Good",
IF(Restaurants[[#This Row],[Rating]]&gt;=3.5,"Good","Average/Low")))</f>
        <v>Excellent</v>
      </c>
    </row>
    <row r="2499" spans="1:31" x14ac:dyDescent="0.3">
      <c r="A2499" t="s">
        <v>97</v>
      </c>
      <c r="B2499" t="s">
        <v>266</v>
      </c>
      <c r="C2499" t="s">
        <v>251</v>
      </c>
      <c r="D2499" t="s">
        <v>267</v>
      </c>
      <c r="E2499">
        <v>3</v>
      </c>
      <c r="F2499">
        <v>298</v>
      </c>
      <c r="G2499" t="s">
        <v>99</v>
      </c>
      <c r="H2499">
        <v>2010</v>
      </c>
      <c r="I2499">
        <v>56</v>
      </c>
      <c r="J2499">
        <v>4.8</v>
      </c>
      <c r="K2499" t="s">
        <v>307</v>
      </c>
      <c r="L2499">
        <v>15</v>
      </c>
      <c r="M2499" t="s">
        <v>33</v>
      </c>
      <c r="N2499" t="s">
        <v>34</v>
      </c>
      <c r="O2499" t="s">
        <v>54</v>
      </c>
      <c r="P2499" t="s">
        <v>36</v>
      </c>
      <c r="Q2499" t="s">
        <v>36</v>
      </c>
      <c r="R2499">
        <v>47</v>
      </c>
      <c r="S2499" t="s">
        <v>37</v>
      </c>
      <c r="T2499" t="s">
        <v>63</v>
      </c>
      <c r="U2499" t="s">
        <v>69</v>
      </c>
      <c r="V2499" t="s">
        <v>1140</v>
      </c>
      <c r="W2499" t="s">
        <v>70</v>
      </c>
      <c r="X2499">
        <v>158728</v>
      </c>
      <c r="Y2499">
        <v>4400</v>
      </c>
      <c r="Z2499">
        <v>12.9716</v>
      </c>
      <c r="AA2499">
        <v>77.5946</v>
      </c>
      <c r="AB2499" t="str">
        <f>IF(Restaurants[[#This Row],[Years_Operating]]&lt;5,"New",
IF(Restaurants[[#This Row],[Years_Operating]]&lt;15,"Established","Legacy"))</f>
        <v>Legacy</v>
      </c>
      <c r="AC2499" t="str">
        <f>IF(Restaurants[[#This Row],[Country]]="India","Yes","No")</f>
        <v>Yes</v>
      </c>
      <c r="AD2499" t="str">
        <f>IF(AND(Restaurants[[#This Row],[Has Online Delivery]]="Yes",Restaurants[[#This Row],[Has Table Booking]]="Yes"),"Online + Table",
IF(Restaurants[[#This Row],[Has Online Delivery]]="Yes","Online Only",
IF(Restaurants[[#This Row],[Has Table Booking]]="Yes","Table Only","None")))</f>
        <v>Online + Table</v>
      </c>
      <c r="AE2499" t="str">
        <f>IF(Restaurants[[#This Row],[Rating]]&gt;=4.5,"Excellent",
IF(Restaurants[[#This Row],[Rating]]&gt;=4,"Very Good",
IF(Restaurants[[#This Row],[Rating]]&gt;=3.5,"Good","Average/Low")))</f>
        <v>Excellent</v>
      </c>
    </row>
    <row r="2500" spans="1:31" x14ac:dyDescent="0.3">
      <c r="A2500" t="s">
        <v>57</v>
      </c>
      <c r="B2500" t="s">
        <v>866</v>
      </c>
      <c r="C2500" t="s">
        <v>251</v>
      </c>
      <c r="D2500" t="s">
        <v>863</v>
      </c>
      <c r="E2500">
        <v>3</v>
      </c>
      <c r="F2500">
        <v>425</v>
      </c>
      <c r="G2500" t="s">
        <v>61</v>
      </c>
      <c r="H2500">
        <v>1986</v>
      </c>
      <c r="I2500">
        <v>40</v>
      </c>
      <c r="J2500">
        <v>4.9000000000000004</v>
      </c>
      <c r="K2500" t="s">
        <v>864</v>
      </c>
      <c r="L2500">
        <v>39</v>
      </c>
      <c r="M2500" t="s">
        <v>62</v>
      </c>
      <c r="N2500" t="s">
        <v>34</v>
      </c>
      <c r="O2500" t="s">
        <v>35</v>
      </c>
      <c r="P2500" t="s">
        <v>36</v>
      </c>
      <c r="Q2500" t="s">
        <v>37</v>
      </c>
      <c r="R2500">
        <v>59</v>
      </c>
      <c r="S2500" t="s">
        <v>37</v>
      </c>
      <c r="T2500" t="s">
        <v>86</v>
      </c>
      <c r="U2500" t="s">
        <v>69</v>
      </c>
      <c r="V2500" t="s">
        <v>1141</v>
      </c>
      <c r="W2500" t="s">
        <v>149</v>
      </c>
      <c r="X2500">
        <v>289059</v>
      </c>
      <c r="Y2500">
        <v>3249</v>
      </c>
      <c r="Z2500">
        <v>23.022500000000001</v>
      </c>
      <c r="AA2500">
        <v>72.571399999999997</v>
      </c>
      <c r="AB2500" t="str">
        <f>IF(Restaurants[[#This Row],[Years_Operating]]&lt;5,"New",
IF(Restaurants[[#This Row],[Years_Operating]]&lt;15,"Established","Legacy"))</f>
        <v>Legacy</v>
      </c>
      <c r="AC2500" t="str">
        <f>IF(Restaurants[[#This Row],[Country]]="India","Yes","No")</f>
        <v>Yes</v>
      </c>
      <c r="AD2500" t="str">
        <f>IF(AND(Restaurants[[#This Row],[Has Online Delivery]]="Yes",Restaurants[[#This Row],[Has Table Booking]]="Yes"),"Online + Table",
IF(Restaurants[[#This Row],[Has Online Delivery]]="Yes","Online Only",
IF(Restaurants[[#This Row],[Has Table Booking]]="Yes","Table Only","None")))</f>
        <v>Online Only</v>
      </c>
      <c r="AE2500" t="str">
        <f>IF(Restaurants[[#This Row],[Rating]]&gt;=4.5,"Excellent",
IF(Restaurants[[#This Row],[Rating]]&gt;=4,"Very Good",
IF(Restaurants[[#This Row],[Rating]]&gt;=3.5,"Good","Average/Low")))</f>
        <v>Excellent</v>
      </c>
    </row>
    <row r="2501" spans="1:31" x14ac:dyDescent="0.3">
      <c r="A2501" t="s">
        <v>171</v>
      </c>
      <c r="B2501" t="s">
        <v>882</v>
      </c>
      <c r="C2501" t="s">
        <v>146</v>
      </c>
      <c r="D2501" t="s">
        <v>905</v>
      </c>
      <c r="E2501">
        <v>2</v>
      </c>
      <c r="F2501">
        <v>285</v>
      </c>
      <c r="G2501" t="s">
        <v>172</v>
      </c>
      <c r="H2501">
        <v>2008</v>
      </c>
      <c r="I2501">
        <v>12</v>
      </c>
      <c r="J2501">
        <v>4.7</v>
      </c>
      <c r="K2501" t="s">
        <v>906</v>
      </c>
      <c r="L2501">
        <v>17</v>
      </c>
      <c r="M2501" t="s">
        <v>33</v>
      </c>
      <c r="N2501" t="s">
        <v>143</v>
      </c>
      <c r="O2501" t="s">
        <v>54</v>
      </c>
      <c r="P2501" t="s">
        <v>36</v>
      </c>
      <c r="Q2501" t="s">
        <v>36</v>
      </c>
      <c r="R2501">
        <v>21</v>
      </c>
      <c r="S2501" t="s">
        <v>37</v>
      </c>
      <c r="T2501" t="s">
        <v>86</v>
      </c>
      <c r="U2501" t="s">
        <v>69</v>
      </c>
      <c r="W2501" t="s">
        <v>47</v>
      </c>
      <c r="X2501">
        <v>140705</v>
      </c>
      <c r="Y2501">
        <v>2133</v>
      </c>
      <c r="Z2501">
        <v>35.011600000000001</v>
      </c>
      <c r="AA2501">
        <v>135.7681</v>
      </c>
      <c r="AB2501" t="str">
        <f>IF(Restaurants[[#This Row],[Years_Operating]]&lt;5,"New",
IF(Restaurants[[#This Row],[Years_Operating]]&lt;15,"Established","Legacy"))</f>
        <v>Legacy</v>
      </c>
      <c r="AC2501" t="str">
        <f>IF(Restaurants[[#This Row],[Country]]="India","Yes","No")</f>
        <v>No</v>
      </c>
      <c r="AD2501" t="str">
        <f>IF(AND(Restaurants[[#This Row],[Has Online Delivery]]="Yes",Restaurants[[#This Row],[Has Table Booking]]="Yes"),"Online + Table",
IF(Restaurants[[#This Row],[Has Online Delivery]]="Yes","Online Only",
IF(Restaurants[[#This Row],[Has Table Booking]]="Yes","Table Only","None")))</f>
        <v>Online + Table</v>
      </c>
      <c r="AE2501" t="str">
        <f>IF(Restaurants[[#This Row],[Rating]]&gt;=4.5,"Excellent",
IF(Restaurants[[#This Row],[Rating]]&gt;=4,"Very Good",
IF(Restaurants[[#This Row],[Rating]]&gt;=3.5,"Good","Average/Low")))</f>
        <v>Excellent</v>
      </c>
    </row>
    <row r="2502" spans="1:31" x14ac:dyDescent="0.3">
      <c r="A2502" t="s">
        <v>171</v>
      </c>
      <c r="B2502" t="s">
        <v>290</v>
      </c>
      <c r="C2502" t="s">
        <v>251</v>
      </c>
      <c r="D2502" t="s">
        <v>267</v>
      </c>
      <c r="E2502">
        <v>2</v>
      </c>
      <c r="F2502">
        <v>285</v>
      </c>
      <c r="G2502" t="s">
        <v>172</v>
      </c>
      <c r="H2502">
        <v>2008</v>
      </c>
      <c r="I2502">
        <v>12</v>
      </c>
      <c r="J2502">
        <v>4.7</v>
      </c>
      <c r="K2502" t="s">
        <v>312</v>
      </c>
      <c r="L2502">
        <v>17</v>
      </c>
      <c r="M2502" t="s">
        <v>33</v>
      </c>
      <c r="N2502" t="s">
        <v>143</v>
      </c>
      <c r="O2502" t="s">
        <v>54</v>
      </c>
      <c r="P2502" t="s">
        <v>36</v>
      </c>
      <c r="Q2502" t="s">
        <v>37</v>
      </c>
      <c r="R2502">
        <v>68</v>
      </c>
      <c r="S2502" t="s">
        <v>37</v>
      </c>
      <c r="T2502" t="s">
        <v>38</v>
      </c>
      <c r="U2502" t="s">
        <v>32</v>
      </c>
      <c r="V2502" t="s">
        <v>1142</v>
      </c>
      <c r="W2502" t="s">
        <v>149</v>
      </c>
      <c r="X2502">
        <v>249190</v>
      </c>
      <c r="Y2502">
        <v>5263</v>
      </c>
      <c r="Z2502">
        <v>17.385000000000002</v>
      </c>
      <c r="AA2502">
        <v>78.486699999999999</v>
      </c>
      <c r="AB2502" t="str">
        <f>IF(Restaurants[[#This Row],[Years_Operating]]&lt;5,"New",
IF(Restaurants[[#This Row],[Years_Operating]]&lt;15,"Established","Legacy"))</f>
        <v>Legacy</v>
      </c>
      <c r="AC2502" t="str">
        <f>IF(Restaurants[[#This Row],[Country]]="India","Yes","No")</f>
        <v>Yes</v>
      </c>
      <c r="AD2502" t="str">
        <f>IF(AND(Restaurants[[#This Row],[Has Online Delivery]]="Yes",Restaurants[[#This Row],[Has Table Booking]]="Yes"),"Online + Table",
IF(Restaurants[[#This Row],[Has Online Delivery]]="Yes","Online Only",
IF(Restaurants[[#This Row],[Has Table Booking]]="Yes","Table Only","None")))</f>
        <v>Online Only</v>
      </c>
      <c r="AE2502" t="str">
        <f>IF(Restaurants[[#This Row],[Rating]]&gt;=4.5,"Excellent",
IF(Restaurants[[#This Row],[Rating]]&gt;=4,"Very Good",
IF(Restaurants[[#This Row],[Rating]]&gt;=3.5,"Good","Average/Low")))</f>
        <v>Excellent</v>
      </c>
    </row>
    <row r="2503" spans="1:31" x14ac:dyDescent="0.3">
      <c r="A2503" t="s">
        <v>104</v>
      </c>
      <c r="B2503" t="s">
        <v>888</v>
      </c>
      <c r="C2503" t="s">
        <v>59</v>
      </c>
      <c r="D2503" t="s">
        <v>51</v>
      </c>
      <c r="E2503">
        <v>3</v>
      </c>
      <c r="F2503">
        <v>310</v>
      </c>
      <c r="G2503" t="s">
        <v>107</v>
      </c>
      <c r="H2503">
        <v>1994</v>
      </c>
      <c r="I2503">
        <v>50</v>
      </c>
      <c r="J2503">
        <v>4.8</v>
      </c>
      <c r="K2503" t="s">
        <v>53</v>
      </c>
      <c r="L2503">
        <v>31</v>
      </c>
      <c r="M2503" t="s">
        <v>33</v>
      </c>
      <c r="N2503" t="s">
        <v>34</v>
      </c>
      <c r="O2503" t="s">
        <v>35</v>
      </c>
      <c r="P2503" t="s">
        <v>36</v>
      </c>
      <c r="Q2503" t="s">
        <v>37</v>
      </c>
      <c r="R2503">
        <v>48</v>
      </c>
      <c r="S2503" t="s">
        <v>36</v>
      </c>
      <c r="T2503" t="s">
        <v>55</v>
      </c>
      <c r="U2503" t="s">
        <v>39</v>
      </c>
      <c r="W2503" t="s">
        <v>108</v>
      </c>
      <c r="X2503">
        <v>226607</v>
      </c>
      <c r="Y2503">
        <v>1798</v>
      </c>
      <c r="Z2503">
        <v>43.7102</v>
      </c>
      <c r="AA2503">
        <v>7.2619999999999996</v>
      </c>
      <c r="AB2503" t="str">
        <f>IF(Restaurants[[#This Row],[Years_Operating]]&lt;5,"New",
IF(Restaurants[[#This Row],[Years_Operating]]&lt;15,"Established","Legacy"))</f>
        <v>Legacy</v>
      </c>
      <c r="AC2503" t="str">
        <f>IF(Restaurants[[#This Row],[Country]]="India","Yes","No")</f>
        <v>No</v>
      </c>
      <c r="AD2503" t="str">
        <f>IF(AND(Restaurants[[#This Row],[Has Online Delivery]]="Yes",Restaurants[[#This Row],[Has Table Booking]]="Yes"),"Online + Table",
IF(Restaurants[[#This Row],[Has Online Delivery]]="Yes","Online Only",
IF(Restaurants[[#This Row],[Has Table Booking]]="Yes","Table Only","None")))</f>
        <v>Online Only</v>
      </c>
      <c r="AE2503" t="str">
        <f>IF(Restaurants[[#This Row],[Rating]]&gt;=4.5,"Excellent",
IF(Restaurants[[#This Row],[Rating]]&gt;=4,"Very Good",
IF(Restaurants[[#This Row],[Rating]]&gt;=3.5,"Good","Average/Low")))</f>
        <v>Excellent</v>
      </c>
    </row>
    <row r="2504" spans="1:31" x14ac:dyDescent="0.3">
      <c r="A2504" t="s">
        <v>154</v>
      </c>
      <c r="B2504" t="s">
        <v>261</v>
      </c>
      <c r="C2504" t="s">
        <v>251</v>
      </c>
      <c r="D2504" t="s">
        <v>263</v>
      </c>
      <c r="E2504">
        <v>2</v>
      </c>
      <c r="F2504">
        <v>245</v>
      </c>
      <c r="G2504" t="s">
        <v>158</v>
      </c>
      <c r="H2504">
        <v>2010</v>
      </c>
      <c r="I2504">
        <v>48</v>
      </c>
      <c r="J2504">
        <v>4.7</v>
      </c>
      <c r="K2504" t="s">
        <v>310</v>
      </c>
      <c r="L2504">
        <v>15</v>
      </c>
      <c r="M2504" t="s">
        <v>160</v>
      </c>
      <c r="N2504" t="s">
        <v>143</v>
      </c>
      <c r="O2504" t="s">
        <v>35</v>
      </c>
      <c r="P2504" t="s">
        <v>37</v>
      </c>
      <c r="Q2504" t="s">
        <v>37</v>
      </c>
      <c r="R2504">
        <v>50</v>
      </c>
      <c r="S2504" t="s">
        <v>37</v>
      </c>
      <c r="T2504" t="s">
        <v>55</v>
      </c>
      <c r="U2504" t="s">
        <v>39</v>
      </c>
      <c r="V2504" t="s">
        <v>1143</v>
      </c>
      <c r="W2504" t="s">
        <v>64</v>
      </c>
      <c r="X2504">
        <v>375989</v>
      </c>
      <c r="Y2504">
        <v>7162</v>
      </c>
      <c r="Z2504">
        <v>22.572600000000001</v>
      </c>
      <c r="AA2504">
        <v>88.363900000000001</v>
      </c>
      <c r="AB2504" t="str">
        <f>IF(Restaurants[[#This Row],[Years_Operating]]&lt;5,"New",
IF(Restaurants[[#This Row],[Years_Operating]]&lt;15,"Established","Legacy"))</f>
        <v>Legacy</v>
      </c>
      <c r="AC2504" t="str">
        <f>IF(Restaurants[[#This Row],[Country]]="India","Yes","No")</f>
        <v>Yes</v>
      </c>
      <c r="AD2504" t="str">
        <f>IF(AND(Restaurants[[#This Row],[Has Online Delivery]]="Yes",Restaurants[[#This Row],[Has Table Booking]]="Yes"),"Online + Table",
IF(Restaurants[[#This Row],[Has Online Delivery]]="Yes","Online Only",
IF(Restaurants[[#This Row],[Has Table Booking]]="Yes","Table Only","None")))</f>
        <v>None</v>
      </c>
      <c r="AE2504" t="str">
        <f>IF(Restaurants[[#This Row],[Rating]]&gt;=4.5,"Excellent",
IF(Restaurants[[#This Row],[Rating]]&gt;=4,"Very Good",
IF(Restaurants[[#This Row],[Rating]]&gt;=3.5,"Good","Average/Low")))</f>
        <v>Excellent</v>
      </c>
    </row>
    <row r="2505" spans="1:31" x14ac:dyDescent="0.3">
      <c r="A2505" t="s">
        <v>229</v>
      </c>
      <c r="B2505" t="s">
        <v>862</v>
      </c>
      <c r="C2505" t="s">
        <v>251</v>
      </c>
      <c r="D2505" t="s">
        <v>935</v>
      </c>
      <c r="E2505">
        <v>0</v>
      </c>
      <c r="F2505">
        <v>145</v>
      </c>
      <c r="G2505" t="s">
        <v>233</v>
      </c>
      <c r="H2505">
        <v>2006</v>
      </c>
      <c r="I2505">
        <v>40</v>
      </c>
      <c r="J2505">
        <v>4.5999999999999996</v>
      </c>
      <c r="K2505" t="s">
        <v>948</v>
      </c>
      <c r="L2505">
        <v>19</v>
      </c>
      <c r="M2505" t="s">
        <v>204</v>
      </c>
      <c r="N2505" t="s">
        <v>210</v>
      </c>
      <c r="O2505" t="s">
        <v>211</v>
      </c>
      <c r="P2505" t="s">
        <v>37</v>
      </c>
      <c r="Q2505" t="s">
        <v>36</v>
      </c>
      <c r="R2505">
        <v>35</v>
      </c>
      <c r="S2505" t="s">
        <v>37</v>
      </c>
      <c r="T2505" t="s">
        <v>63</v>
      </c>
      <c r="U2505" t="s">
        <v>69</v>
      </c>
      <c r="V2505" t="s">
        <v>1144</v>
      </c>
      <c r="W2505" t="s">
        <v>108</v>
      </c>
      <c r="X2505">
        <v>185167</v>
      </c>
      <c r="Y2505">
        <v>6135</v>
      </c>
      <c r="Z2505">
        <v>21.170200000000001</v>
      </c>
      <c r="AA2505">
        <v>72.831100000000006</v>
      </c>
      <c r="AB2505" t="str">
        <f>IF(Restaurants[[#This Row],[Years_Operating]]&lt;5,"New",
IF(Restaurants[[#This Row],[Years_Operating]]&lt;15,"Established","Legacy"))</f>
        <v>Legacy</v>
      </c>
      <c r="AC2505" t="str">
        <f>IF(Restaurants[[#This Row],[Country]]="India","Yes","No")</f>
        <v>Yes</v>
      </c>
      <c r="AD2505" t="str">
        <f>IF(AND(Restaurants[[#This Row],[Has Online Delivery]]="Yes",Restaurants[[#This Row],[Has Table Booking]]="Yes"),"Online + Table",
IF(Restaurants[[#This Row],[Has Online Delivery]]="Yes","Online Only",
IF(Restaurants[[#This Row],[Has Table Booking]]="Yes","Table Only","None")))</f>
        <v>Table Only</v>
      </c>
      <c r="AE2505" t="str">
        <f>IF(Restaurants[[#This Row],[Rating]]&gt;=4.5,"Excellent",
IF(Restaurants[[#This Row],[Rating]]&gt;=4,"Very Good",
IF(Restaurants[[#This Row],[Rating]]&gt;=3.5,"Good","Average/Low")))</f>
        <v>Excellent</v>
      </c>
    </row>
    <row r="2506" spans="1:31" x14ac:dyDescent="0.3">
      <c r="A2506" t="s">
        <v>117</v>
      </c>
      <c r="B2506" t="s">
        <v>93</v>
      </c>
      <c r="C2506" t="s">
        <v>50</v>
      </c>
      <c r="D2506" t="s">
        <v>878</v>
      </c>
      <c r="E2506">
        <v>3</v>
      </c>
      <c r="F2506">
        <v>420</v>
      </c>
      <c r="G2506" t="s">
        <v>121</v>
      </c>
      <c r="H2506">
        <v>2007</v>
      </c>
      <c r="I2506">
        <v>40</v>
      </c>
      <c r="J2506">
        <v>4.7</v>
      </c>
      <c r="K2506" t="s">
        <v>879</v>
      </c>
      <c r="L2506">
        <v>18</v>
      </c>
      <c r="M2506" t="s">
        <v>62</v>
      </c>
      <c r="N2506" t="s">
        <v>34</v>
      </c>
      <c r="O2506" t="s">
        <v>35</v>
      </c>
      <c r="P2506" t="s">
        <v>36</v>
      </c>
      <c r="Q2506" t="s">
        <v>37</v>
      </c>
      <c r="R2506">
        <v>27</v>
      </c>
      <c r="S2506" t="s">
        <v>36</v>
      </c>
      <c r="T2506" t="s">
        <v>63</v>
      </c>
      <c r="U2506" t="s">
        <v>39</v>
      </c>
      <c r="W2506" t="s">
        <v>56</v>
      </c>
      <c r="X2506">
        <v>244442</v>
      </c>
      <c r="Y2506">
        <v>2801</v>
      </c>
      <c r="Z2506">
        <v>37.774900000000002</v>
      </c>
      <c r="AA2506">
        <v>-122.4194</v>
      </c>
      <c r="AB2506" t="str">
        <f>IF(Restaurants[[#This Row],[Years_Operating]]&lt;5,"New",
IF(Restaurants[[#This Row],[Years_Operating]]&lt;15,"Established","Legacy"))</f>
        <v>Legacy</v>
      </c>
      <c r="AC2506" t="str">
        <f>IF(Restaurants[[#This Row],[Country]]="India","Yes","No")</f>
        <v>No</v>
      </c>
      <c r="AD2506" t="str">
        <f>IF(AND(Restaurants[[#This Row],[Has Online Delivery]]="Yes",Restaurants[[#This Row],[Has Table Booking]]="Yes"),"Online + Table",
IF(Restaurants[[#This Row],[Has Online Delivery]]="Yes","Online Only",
IF(Restaurants[[#This Row],[Has Table Booking]]="Yes","Table Only","None")))</f>
        <v>Online Only</v>
      </c>
      <c r="AE2506" t="str">
        <f>IF(Restaurants[[#This Row],[Rating]]&gt;=4.5,"Excellent",
IF(Restaurants[[#This Row],[Rating]]&gt;=4,"Very Good",
IF(Restaurants[[#This Row],[Rating]]&gt;=3.5,"Good","Average/Low")))</f>
        <v>Excellent</v>
      </c>
    </row>
    <row r="2507" spans="1:31" x14ac:dyDescent="0.3">
      <c r="A2507" t="s">
        <v>215</v>
      </c>
      <c r="B2507" t="s">
        <v>891</v>
      </c>
      <c r="C2507" t="s">
        <v>196</v>
      </c>
      <c r="D2507" t="s">
        <v>953</v>
      </c>
      <c r="E2507">
        <v>0</v>
      </c>
      <c r="F2507">
        <v>155</v>
      </c>
      <c r="G2507" t="s">
        <v>219</v>
      </c>
      <c r="H2507">
        <v>2000</v>
      </c>
      <c r="I2507">
        <v>55</v>
      </c>
      <c r="J2507">
        <v>4.7</v>
      </c>
      <c r="K2507" t="s">
        <v>1091</v>
      </c>
      <c r="L2507">
        <v>25</v>
      </c>
      <c r="M2507" t="s">
        <v>160</v>
      </c>
      <c r="N2507" t="s">
        <v>210</v>
      </c>
      <c r="O2507" t="s">
        <v>54</v>
      </c>
      <c r="P2507" t="s">
        <v>37</v>
      </c>
      <c r="Q2507" t="s">
        <v>37</v>
      </c>
      <c r="R2507">
        <v>42</v>
      </c>
      <c r="S2507" t="s">
        <v>37</v>
      </c>
      <c r="T2507" t="s">
        <v>55</v>
      </c>
      <c r="U2507" t="s">
        <v>32</v>
      </c>
      <c r="W2507" t="s">
        <v>149</v>
      </c>
      <c r="X2507">
        <v>469391</v>
      </c>
      <c r="Y2507">
        <v>2694</v>
      </c>
      <c r="Z2507">
        <v>53.480800000000002</v>
      </c>
      <c r="AA2507">
        <v>-2.2425999999999999</v>
      </c>
      <c r="AB2507" t="str">
        <f>IF(Restaurants[[#This Row],[Years_Operating]]&lt;5,"New",
IF(Restaurants[[#This Row],[Years_Operating]]&lt;15,"Established","Legacy"))</f>
        <v>Legacy</v>
      </c>
      <c r="AC2507" t="str">
        <f>IF(Restaurants[[#This Row],[Country]]="India","Yes","No")</f>
        <v>No</v>
      </c>
      <c r="AD2507" t="str">
        <f>IF(AND(Restaurants[[#This Row],[Has Online Delivery]]="Yes",Restaurants[[#This Row],[Has Table Booking]]="Yes"),"Online + Table",
IF(Restaurants[[#This Row],[Has Online Delivery]]="Yes","Online Only",
IF(Restaurants[[#This Row],[Has Table Booking]]="Yes","Table Only","None")))</f>
        <v>None</v>
      </c>
      <c r="AE2507" t="str">
        <f>IF(Restaurants[[#This Row],[Rating]]&gt;=4.5,"Excellent",
IF(Restaurants[[#This Row],[Rating]]&gt;=4,"Very Good",
IF(Restaurants[[#This Row],[Rating]]&gt;=3.5,"Good","Average/Low")))</f>
        <v>Excellent</v>
      </c>
    </row>
    <row r="2508" spans="1:31" x14ac:dyDescent="0.3">
      <c r="A2508" t="s">
        <v>173</v>
      </c>
      <c r="B2508" t="s">
        <v>272</v>
      </c>
      <c r="C2508" t="s">
        <v>251</v>
      </c>
      <c r="D2508" t="s">
        <v>252</v>
      </c>
      <c r="E2508">
        <v>2</v>
      </c>
      <c r="F2508">
        <v>285</v>
      </c>
      <c r="G2508" t="s">
        <v>174</v>
      </c>
      <c r="H2508">
        <v>2010</v>
      </c>
      <c r="I2508">
        <v>30</v>
      </c>
      <c r="J2508">
        <v>4.7</v>
      </c>
      <c r="K2508" t="s">
        <v>253</v>
      </c>
      <c r="L2508">
        <v>15</v>
      </c>
      <c r="M2508" t="s">
        <v>33</v>
      </c>
      <c r="N2508" t="s">
        <v>143</v>
      </c>
      <c r="O2508" t="s">
        <v>45</v>
      </c>
      <c r="P2508" t="s">
        <v>37</v>
      </c>
      <c r="Q2508" t="s">
        <v>36</v>
      </c>
      <c r="R2508">
        <v>23</v>
      </c>
      <c r="S2508" t="s">
        <v>37</v>
      </c>
      <c r="T2508" t="s">
        <v>55</v>
      </c>
      <c r="U2508" t="s">
        <v>46</v>
      </c>
      <c r="V2508" t="s">
        <v>1145</v>
      </c>
      <c r="W2508" t="s">
        <v>108</v>
      </c>
      <c r="X2508">
        <v>356366</v>
      </c>
      <c r="Y2508">
        <v>4346</v>
      </c>
      <c r="Z2508">
        <v>13.082700000000001</v>
      </c>
      <c r="AA2508">
        <v>80.270700000000005</v>
      </c>
      <c r="AB2508" t="str">
        <f>IF(Restaurants[[#This Row],[Years_Operating]]&lt;5,"New",
IF(Restaurants[[#This Row],[Years_Operating]]&lt;15,"Established","Legacy"))</f>
        <v>Legacy</v>
      </c>
      <c r="AC2508" t="str">
        <f>IF(Restaurants[[#This Row],[Country]]="India","Yes","No")</f>
        <v>Yes</v>
      </c>
      <c r="AD2508" t="str">
        <f>IF(AND(Restaurants[[#This Row],[Has Online Delivery]]="Yes",Restaurants[[#This Row],[Has Table Booking]]="Yes"),"Online + Table",
IF(Restaurants[[#This Row],[Has Online Delivery]]="Yes","Online Only",
IF(Restaurants[[#This Row],[Has Table Booking]]="Yes","Table Only","None")))</f>
        <v>Table Only</v>
      </c>
      <c r="AE2508" t="str">
        <f>IF(Restaurants[[#This Row],[Rating]]&gt;=4.5,"Excellent",
IF(Restaurants[[#This Row],[Rating]]&gt;=4,"Very Good",
IF(Restaurants[[#This Row],[Rating]]&gt;=3.5,"Good","Average/Low")))</f>
        <v>Excellent</v>
      </c>
    </row>
    <row r="2509" spans="1:31" x14ac:dyDescent="0.3">
      <c r="A2509" t="s">
        <v>238</v>
      </c>
      <c r="B2509" t="s">
        <v>891</v>
      </c>
      <c r="C2509" t="s">
        <v>196</v>
      </c>
      <c r="D2509" t="s">
        <v>928</v>
      </c>
      <c r="E2509">
        <v>0</v>
      </c>
      <c r="F2509">
        <v>220</v>
      </c>
      <c r="G2509" t="s">
        <v>242</v>
      </c>
      <c r="H2509">
        <v>2011</v>
      </c>
      <c r="I2509">
        <v>50</v>
      </c>
      <c r="J2509">
        <v>4.5</v>
      </c>
      <c r="K2509" t="s">
        <v>929</v>
      </c>
      <c r="L2509">
        <v>14</v>
      </c>
      <c r="M2509" t="s">
        <v>160</v>
      </c>
      <c r="N2509" t="s">
        <v>210</v>
      </c>
      <c r="O2509" t="s">
        <v>35</v>
      </c>
      <c r="P2509" t="s">
        <v>36</v>
      </c>
      <c r="Q2509" t="s">
        <v>36</v>
      </c>
      <c r="R2509">
        <v>49</v>
      </c>
      <c r="S2509" t="s">
        <v>37</v>
      </c>
      <c r="T2509" t="s">
        <v>55</v>
      </c>
      <c r="U2509" t="s">
        <v>69</v>
      </c>
      <c r="W2509" t="s">
        <v>56</v>
      </c>
      <c r="X2509">
        <v>223978</v>
      </c>
      <c r="Y2509">
        <v>6823</v>
      </c>
      <c r="Z2509">
        <v>53.480800000000002</v>
      </c>
      <c r="AA2509">
        <v>-2.2425999999999999</v>
      </c>
      <c r="AB2509" t="str">
        <f>IF(Restaurants[[#This Row],[Years_Operating]]&lt;5,"New",
IF(Restaurants[[#This Row],[Years_Operating]]&lt;15,"Established","Legacy"))</f>
        <v>Established</v>
      </c>
      <c r="AC2509" t="str">
        <f>IF(Restaurants[[#This Row],[Country]]="India","Yes","No")</f>
        <v>No</v>
      </c>
      <c r="AD2509" t="str">
        <f>IF(AND(Restaurants[[#This Row],[Has Online Delivery]]="Yes",Restaurants[[#This Row],[Has Table Booking]]="Yes"),"Online + Table",
IF(Restaurants[[#This Row],[Has Online Delivery]]="Yes","Online Only",
IF(Restaurants[[#This Row],[Has Table Booking]]="Yes","Table Only","None")))</f>
        <v>Online + Table</v>
      </c>
      <c r="AE2509" t="str">
        <f>IF(Restaurants[[#This Row],[Rating]]&gt;=4.5,"Excellent",
IF(Restaurants[[#This Row],[Rating]]&gt;=4,"Very Good",
IF(Restaurants[[#This Row],[Rating]]&gt;=3.5,"Good","Average/Low")))</f>
        <v>Excellent</v>
      </c>
    </row>
    <row r="2510" spans="1:31" x14ac:dyDescent="0.3">
      <c r="A2510" t="s">
        <v>87</v>
      </c>
      <c r="B2510" t="s">
        <v>275</v>
      </c>
      <c r="C2510" t="s">
        <v>251</v>
      </c>
      <c r="D2510" t="s">
        <v>258</v>
      </c>
      <c r="E2510">
        <v>3</v>
      </c>
      <c r="F2510">
        <v>295</v>
      </c>
      <c r="G2510" t="s">
        <v>91</v>
      </c>
      <c r="H2510">
        <v>1897</v>
      </c>
      <c r="I2510">
        <v>50</v>
      </c>
      <c r="J2510">
        <v>4.8</v>
      </c>
      <c r="K2510" t="s">
        <v>270</v>
      </c>
      <c r="L2510">
        <v>128</v>
      </c>
      <c r="M2510" t="s">
        <v>33</v>
      </c>
      <c r="N2510" t="s">
        <v>34</v>
      </c>
      <c r="O2510" t="s">
        <v>35</v>
      </c>
      <c r="P2510" t="s">
        <v>36</v>
      </c>
      <c r="Q2510" t="s">
        <v>37</v>
      </c>
      <c r="R2510">
        <v>43</v>
      </c>
      <c r="S2510" t="s">
        <v>36</v>
      </c>
      <c r="T2510" t="s">
        <v>55</v>
      </c>
      <c r="U2510" t="s">
        <v>46</v>
      </c>
      <c r="V2510" t="s">
        <v>1146</v>
      </c>
      <c r="W2510" t="s">
        <v>80</v>
      </c>
      <c r="X2510">
        <v>431388</v>
      </c>
      <c r="Y2510">
        <v>487</v>
      </c>
      <c r="Z2510">
        <v>18.520399999999999</v>
      </c>
      <c r="AA2510">
        <v>73.856700000000004</v>
      </c>
      <c r="AB2510" t="str">
        <f>IF(Restaurants[[#This Row],[Years_Operating]]&lt;5,"New",
IF(Restaurants[[#This Row],[Years_Operating]]&lt;15,"Established","Legacy"))</f>
        <v>Legacy</v>
      </c>
      <c r="AC2510" t="str">
        <f>IF(Restaurants[[#This Row],[Country]]="India","Yes","No")</f>
        <v>Yes</v>
      </c>
      <c r="AD2510" t="str">
        <f>IF(AND(Restaurants[[#This Row],[Has Online Delivery]]="Yes",Restaurants[[#This Row],[Has Table Booking]]="Yes"),"Online + Table",
IF(Restaurants[[#This Row],[Has Online Delivery]]="Yes","Online Only",
IF(Restaurants[[#This Row],[Has Table Booking]]="Yes","Table Only","None")))</f>
        <v>Online Only</v>
      </c>
      <c r="AE2510" t="str">
        <f>IF(Restaurants[[#This Row],[Rating]]&gt;=4.5,"Excellent",
IF(Restaurants[[#This Row],[Rating]]&gt;=4,"Very Good",
IF(Restaurants[[#This Row],[Rating]]&gt;=3.5,"Good","Average/Low")))</f>
        <v>Excellent</v>
      </c>
    </row>
    <row r="2511" spans="1:31" x14ac:dyDescent="0.3">
      <c r="A2511" t="s">
        <v>136</v>
      </c>
      <c r="B2511" t="s">
        <v>275</v>
      </c>
      <c r="C2511" t="s">
        <v>251</v>
      </c>
      <c r="D2511" t="s">
        <v>863</v>
      </c>
      <c r="E2511">
        <v>3</v>
      </c>
      <c r="F2511">
        <v>570</v>
      </c>
      <c r="G2511" t="s">
        <v>140</v>
      </c>
      <c r="H2511">
        <v>2012</v>
      </c>
      <c r="I2511">
        <v>10</v>
      </c>
      <c r="J2511">
        <v>4.5999999999999996</v>
      </c>
      <c r="K2511" t="s">
        <v>994</v>
      </c>
      <c r="L2511">
        <v>13</v>
      </c>
      <c r="M2511" t="s">
        <v>62</v>
      </c>
      <c r="N2511" t="s">
        <v>34</v>
      </c>
      <c r="O2511" t="s">
        <v>45</v>
      </c>
      <c r="P2511" t="s">
        <v>37</v>
      </c>
      <c r="Q2511" t="s">
        <v>36</v>
      </c>
      <c r="R2511">
        <v>40</v>
      </c>
      <c r="S2511" t="s">
        <v>37</v>
      </c>
      <c r="T2511" t="s">
        <v>86</v>
      </c>
      <c r="U2511" t="s">
        <v>32</v>
      </c>
      <c r="V2511" t="s">
        <v>1147</v>
      </c>
      <c r="W2511" t="s">
        <v>47</v>
      </c>
      <c r="X2511">
        <v>440568</v>
      </c>
      <c r="Y2511">
        <v>2679</v>
      </c>
      <c r="Z2511">
        <v>18.520399999999999</v>
      </c>
      <c r="AA2511">
        <v>73.856700000000004</v>
      </c>
      <c r="AB2511" t="str">
        <f>IF(Restaurants[[#This Row],[Years_Operating]]&lt;5,"New",
IF(Restaurants[[#This Row],[Years_Operating]]&lt;15,"Established","Legacy"))</f>
        <v>Established</v>
      </c>
      <c r="AC2511" t="str">
        <f>IF(Restaurants[[#This Row],[Country]]="India","Yes","No")</f>
        <v>Yes</v>
      </c>
      <c r="AD2511" t="str">
        <f>IF(AND(Restaurants[[#This Row],[Has Online Delivery]]="Yes",Restaurants[[#This Row],[Has Table Booking]]="Yes"),"Online + Table",
IF(Restaurants[[#This Row],[Has Online Delivery]]="Yes","Online Only",
IF(Restaurants[[#This Row],[Has Table Booking]]="Yes","Table Only","None")))</f>
        <v>Table Only</v>
      </c>
      <c r="AE2511" t="str">
        <f>IF(Restaurants[[#This Row],[Rating]]&gt;=4.5,"Excellent",
IF(Restaurants[[#This Row],[Rating]]&gt;=4,"Very Good",
IF(Restaurants[[#This Row],[Rating]]&gt;=3.5,"Good","Average/Low")))</f>
        <v>Excellent</v>
      </c>
    </row>
    <row r="2512" spans="1:31" x14ac:dyDescent="0.3">
      <c r="A2512" t="s">
        <v>199</v>
      </c>
      <c r="B2512" t="s">
        <v>195</v>
      </c>
      <c r="C2512" t="s">
        <v>196</v>
      </c>
      <c r="D2512" t="s">
        <v>892</v>
      </c>
      <c r="E2512">
        <v>1</v>
      </c>
      <c r="F2512">
        <v>165</v>
      </c>
      <c r="G2512" t="s">
        <v>201</v>
      </c>
      <c r="H2512">
        <v>2013</v>
      </c>
      <c r="I2512">
        <v>26</v>
      </c>
      <c r="J2512">
        <v>4.5999999999999996</v>
      </c>
      <c r="K2512" t="s">
        <v>960</v>
      </c>
      <c r="L2512">
        <v>12</v>
      </c>
      <c r="M2512" t="s">
        <v>160</v>
      </c>
      <c r="N2512" t="s">
        <v>193</v>
      </c>
      <c r="O2512" t="s">
        <v>45</v>
      </c>
      <c r="P2512" t="s">
        <v>36</v>
      </c>
      <c r="Q2512" t="s">
        <v>36</v>
      </c>
      <c r="R2512">
        <v>58</v>
      </c>
      <c r="S2512" t="s">
        <v>37</v>
      </c>
      <c r="T2512" t="s">
        <v>63</v>
      </c>
      <c r="U2512" t="s">
        <v>39</v>
      </c>
      <c r="W2512" t="s">
        <v>108</v>
      </c>
      <c r="X2512">
        <v>373471</v>
      </c>
      <c r="Y2512">
        <v>5973</v>
      </c>
      <c r="Z2512">
        <v>51.507399999999997</v>
      </c>
      <c r="AA2512">
        <v>-0.1278</v>
      </c>
      <c r="AB2512" t="str">
        <f>IF(Restaurants[[#This Row],[Years_Operating]]&lt;5,"New",
IF(Restaurants[[#This Row],[Years_Operating]]&lt;15,"Established","Legacy"))</f>
        <v>Established</v>
      </c>
      <c r="AC2512" t="str">
        <f>IF(Restaurants[[#This Row],[Country]]="India","Yes","No")</f>
        <v>No</v>
      </c>
      <c r="AD2512" t="str">
        <f>IF(AND(Restaurants[[#This Row],[Has Online Delivery]]="Yes",Restaurants[[#This Row],[Has Table Booking]]="Yes"),"Online + Table",
IF(Restaurants[[#This Row],[Has Online Delivery]]="Yes","Online Only",
IF(Restaurants[[#This Row],[Has Table Booking]]="Yes","Table Only","None")))</f>
        <v>Online + Table</v>
      </c>
      <c r="AE2512" t="str">
        <f>IF(Restaurants[[#This Row],[Rating]]&gt;=4.5,"Excellent",
IF(Restaurants[[#This Row],[Rating]]&gt;=4,"Very Good",
IF(Restaurants[[#This Row],[Rating]]&gt;=3.5,"Good","Average/Low")))</f>
        <v>Excellent</v>
      </c>
    </row>
    <row r="2513" spans="1:31" x14ac:dyDescent="0.3">
      <c r="A2513" t="s">
        <v>133</v>
      </c>
      <c r="B2513" t="s">
        <v>255</v>
      </c>
      <c r="C2513" t="s">
        <v>251</v>
      </c>
      <c r="D2513" t="s">
        <v>263</v>
      </c>
      <c r="E2513">
        <v>3</v>
      </c>
      <c r="F2513">
        <v>265</v>
      </c>
      <c r="G2513" t="s">
        <v>135</v>
      </c>
      <c r="H2513">
        <v>2005</v>
      </c>
      <c r="I2513">
        <v>45</v>
      </c>
      <c r="J2513">
        <v>4.7</v>
      </c>
      <c r="K2513" t="s">
        <v>310</v>
      </c>
      <c r="L2513">
        <v>20</v>
      </c>
      <c r="M2513" t="s">
        <v>33</v>
      </c>
      <c r="N2513" t="s">
        <v>34</v>
      </c>
      <c r="O2513" t="s">
        <v>35</v>
      </c>
      <c r="P2513" t="s">
        <v>36</v>
      </c>
      <c r="Q2513" t="s">
        <v>37</v>
      </c>
      <c r="R2513">
        <v>68</v>
      </c>
      <c r="S2513" t="s">
        <v>37</v>
      </c>
      <c r="T2513" t="s">
        <v>55</v>
      </c>
      <c r="U2513" t="s">
        <v>46</v>
      </c>
      <c r="V2513" t="s">
        <v>1148</v>
      </c>
      <c r="W2513" t="s">
        <v>103</v>
      </c>
      <c r="X2513">
        <v>438169</v>
      </c>
      <c r="Y2513">
        <v>6095</v>
      </c>
      <c r="Z2513">
        <v>19.076000000000001</v>
      </c>
      <c r="AA2513">
        <v>72.877700000000004</v>
      </c>
      <c r="AB2513" t="str">
        <f>IF(Restaurants[[#This Row],[Years_Operating]]&lt;5,"New",
IF(Restaurants[[#This Row],[Years_Operating]]&lt;15,"Established","Legacy"))</f>
        <v>Legacy</v>
      </c>
      <c r="AC2513" t="str">
        <f>IF(Restaurants[[#This Row],[Country]]="India","Yes","No")</f>
        <v>Yes</v>
      </c>
      <c r="AD2513" t="str">
        <f>IF(AND(Restaurants[[#This Row],[Has Online Delivery]]="Yes",Restaurants[[#This Row],[Has Table Booking]]="Yes"),"Online + Table",
IF(Restaurants[[#This Row],[Has Online Delivery]]="Yes","Online Only",
IF(Restaurants[[#This Row],[Has Table Booking]]="Yes","Table Only","None")))</f>
        <v>Online Only</v>
      </c>
      <c r="AE2513" t="str">
        <f>IF(Restaurants[[#This Row],[Rating]]&gt;=4.5,"Excellent",
IF(Restaurants[[#This Row],[Rating]]&gt;=4,"Very Good",
IF(Restaurants[[#This Row],[Rating]]&gt;=3.5,"Good","Average/Low")))</f>
        <v>Excellent</v>
      </c>
    </row>
    <row r="2514" spans="1:31" x14ac:dyDescent="0.3">
      <c r="A2514" t="s">
        <v>186</v>
      </c>
      <c r="B2514" t="s">
        <v>862</v>
      </c>
      <c r="C2514" t="s">
        <v>251</v>
      </c>
      <c r="D2514" t="s">
        <v>278</v>
      </c>
      <c r="E2514">
        <v>2</v>
      </c>
      <c r="F2514">
        <v>550</v>
      </c>
      <c r="G2514" t="s">
        <v>188</v>
      </c>
      <c r="H2514">
        <v>2015</v>
      </c>
      <c r="I2514">
        <v>50</v>
      </c>
      <c r="J2514">
        <v>4.5</v>
      </c>
      <c r="K2514" t="s">
        <v>291</v>
      </c>
      <c r="L2514">
        <v>10</v>
      </c>
      <c r="M2514" t="s">
        <v>62</v>
      </c>
      <c r="N2514" t="s">
        <v>143</v>
      </c>
      <c r="O2514" t="s">
        <v>35</v>
      </c>
      <c r="P2514" t="s">
        <v>36</v>
      </c>
      <c r="Q2514" t="s">
        <v>37</v>
      </c>
      <c r="R2514">
        <v>69</v>
      </c>
      <c r="S2514" t="s">
        <v>37</v>
      </c>
      <c r="T2514" t="s">
        <v>38</v>
      </c>
      <c r="U2514" t="s">
        <v>69</v>
      </c>
      <c r="V2514" t="s">
        <v>1149</v>
      </c>
      <c r="W2514" t="s">
        <v>103</v>
      </c>
      <c r="X2514">
        <v>214574</v>
      </c>
      <c r="Y2514">
        <v>7787</v>
      </c>
      <c r="Z2514">
        <v>21.170200000000001</v>
      </c>
      <c r="AA2514">
        <v>72.831100000000006</v>
      </c>
      <c r="AB2514" t="str">
        <f>IF(Restaurants[[#This Row],[Years_Operating]]&lt;5,"New",
IF(Restaurants[[#This Row],[Years_Operating]]&lt;15,"Established","Legacy"))</f>
        <v>Established</v>
      </c>
      <c r="AC2514" t="str">
        <f>IF(Restaurants[[#This Row],[Country]]="India","Yes","No")</f>
        <v>Yes</v>
      </c>
      <c r="AD2514" t="str">
        <f>IF(AND(Restaurants[[#This Row],[Has Online Delivery]]="Yes",Restaurants[[#This Row],[Has Table Booking]]="Yes"),"Online + Table",
IF(Restaurants[[#This Row],[Has Online Delivery]]="Yes","Online Only",
IF(Restaurants[[#This Row],[Has Table Booking]]="Yes","Table Only","None")))</f>
        <v>Online Only</v>
      </c>
      <c r="AE2514" t="str">
        <f>IF(Restaurants[[#This Row],[Rating]]&gt;=4.5,"Excellent",
IF(Restaurants[[#This Row],[Rating]]&gt;=4,"Very Good",
IF(Restaurants[[#This Row],[Rating]]&gt;=3.5,"Good","Average/Low")))</f>
        <v>Excellent</v>
      </c>
    </row>
    <row r="2515" spans="1:31" x14ac:dyDescent="0.3">
      <c r="A2515" t="s">
        <v>173</v>
      </c>
      <c r="B2515" t="s">
        <v>272</v>
      </c>
      <c r="C2515" t="s">
        <v>251</v>
      </c>
      <c r="D2515" t="s">
        <v>918</v>
      </c>
      <c r="E2515">
        <v>2</v>
      </c>
      <c r="F2515">
        <v>285</v>
      </c>
      <c r="G2515" t="s">
        <v>174</v>
      </c>
      <c r="H2515">
        <v>2010</v>
      </c>
      <c r="I2515">
        <v>30</v>
      </c>
      <c r="J2515">
        <v>4.7</v>
      </c>
      <c r="K2515" t="s">
        <v>919</v>
      </c>
      <c r="L2515">
        <v>15</v>
      </c>
      <c r="M2515" t="s">
        <v>33</v>
      </c>
      <c r="N2515" t="s">
        <v>143</v>
      </c>
      <c r="O2515" t="s">
        <v>45</v>
      </c>
      <c r="P2515" t="s">
        <v>36</v>
      </c>
      <c r="Q2515" t="s">
        <v>36</v>
      </c>
      <c r="R2515">
        <v>21</v>
      </c>
      <c r="S2515" t="s">
        <v>36</v>
      </c>
      <c r="T2515" t="s">
        <v>38</v>
      </c>
      <c r="U2515" t="s">
        <v>46</v>
      </c>
      <c r="V2515" t="s">
        <v>1150</v>
      </c>
      <c r="W2515" t="s">
        <v>40</v>
      </c>
      <c r="X2515">
        <v>283950</v>
      </c>
      <c r="Y2515">
        <v>5143</v>
      </c>
      <c r="Z2515">
        <v>13.082700000000001</v>
      </c>
      <c r="AA2515">
        <v>80.270700000000005</v>
      </c>
      <c r="AB2515" t="str">
        <f>IF(Restaurants[[#This Row],[Years_Operating]]&lt;5,"New",
IF(Restaurants[[#This Row],[Years_Operating]]&lt;15,"Established","Legacy"))</f>
        <v>Legacy</v>
      </c>
      <c r="AC2515" t="str">
        <f>IF(Restaurants[[#This Row],[Country]]="India","Yes","No")</f>
        <v>Yes</v>
      </c>
      <c r="AD2515" t="str">
        <f>IF(AND(Restaurants[[#This Row],[Has Online Delivery]]="Yes",Restaurants[[#This Row],[Has Table Booking]]="Yes"),"Online + Table",
IF(Restaurants[[#This Row],[Has Online Delivery]]="Yes","Online Only",
IF(Restaurants[[#This Row],[Has Table Booking]]="Yes","Table Only","None")))</f>
        <v>Online + Table</v>
      </c>
      <c r="AE2515" t="str">
        <f>IF(Restaurants[[#This Row],[Rating]]&gt;=4.5,"Excellent",
IF(Restaurants[[#This Row],[Rating]]&gt;=4,"Very Good",
IF(Restaurants[[#This Row],[Rating]]&gt;=3.5,"Good","Average/Low")))</f>
        <v>Excellent</v>
      </c>
    </row>
    <row r="2516" spans="1:31" x14ac:dyDescent="0.3">
      <c r="A2516" t="s">
        <v>104</v>
      </c>
      <c r="B2516" t="s">
        <v>255</v>
      </c>
      <c r="C2516" t="s">
        <v>251</v>
      </c>
      <c r="D2516" t="s">
        <v>935</v>
      </c>
      <c r="E2516">
        <v>3</v>
      </c>
      <c r="F2516">
        <v>310</v>
      </c>
      <c r="G2516" t="s">
        <v>107</v>
      </c>
      <c r="H2516">
        <v>1994</v>
      </c>
      <c r="I2516">
        <v>50</v>
      </c>
      <c r="J2516">
        <v>4.8</v>
      </c>
      <c r="K2516" t="s">
        <v>936</v>
      </c>
      <c r="L2516">
        <v>31</v>
      </c>
      <c r="M2516" t="s">
        <v>33</v>
      </c>
      <c r="N2516" t="s">
        <v>34</v>
      </c>
      <c r="O2516" t="s">
        <v>35</v>
      </c>
      <c r="P2516" t="s">
        <v>37</v>
      </c>
      <c r="Q2516" t="s">
        <v>37</v>
      </c>
      <c r="R2516">
        <v>74</v>
      </c>
      <c r="S2516" t="s">
        <v>36</v>
      </c>
      <c r="T2516" t="s">
        <v>63</v>
      </c>
      <c r="U2516" t="s">
        <v>39</v>
      </c>
      <c r="V2516" t="s">
        <v>1151</v>
      </c>
      <c r="W2516" t="s">
        <v>70</v>
      </c>
      <c r="X2516">
        <v>95427</v>
      </c>
      <c r="Y2516">
        <v>285</v>
      </c>
      <c r="Z2516">
        <v>19.076000000000001</v>
      </c>
      <c r="AA2516">
        <v>72.877700000000004</v>
      </c>
      <c r="AB2516" t="str">
        <f>IF(Restaurants[[#This Row],[Years_Operating]]&lt;5,"New",
IF(Restaurants[[#This Row],[Years_Operating]]&lt;15,"Established","Legacy"))</f>
        <v>Legacy</v>
      </c>
      <c r="AC2516" t="str">
        <f>IF(Restaurants[[#This Row],[Country]]="India","Yes","No")</f>
        <v>Yes</v>
      </c>
      <c r="AD2516" t="str">
        <f>IF(AND(Restaurants[[#This Row],[Has Online Delivery]]="Yes",Restaurants[[#This Row],[Has Table Booking]]="Yes"),"Online + Table",
IF(Restaurants[[#This Row],[Has Online Delivery]]="Yes","Online Only",
IF(Restaurants[[#This Row],[Has Table Booking]]="Yes","Table Only","None")))</f>
        <v>None</v>
      </c>
      <c r="AE2516" t="str">
        <f>IF(Restaurants[[#This Row],[Rating]]&gt;=4.5,"Excellent",
IF(Restaurants[[#This Row],[Rating]]&gt;=4,"Very Good",
IF(Restaurants[[#This Row],[Rating]]&gt;=3.5,"Good","Average/Low")))</f>
        <v>Excellent</v>
      </c>
    </row>
    <row r="2517" spans="1:31" x14ac:dyDescent="0.3">
      <c r="A2517" t="s">
        <v>128</v>
      </c>
      <c r="B2517" t="s">
        <v>272</v>
      </c>
      <c r="C2517" t="s">
        <v>251</v>
      </c>
      <c r="D2517" t="s">
        <v>935</v>
      </c>
      <c r="E2517">
        <v>3</v>
      </c>
      <c r="F2517">
        <v>290</v>
      </c>
      <c r="G2517" t="s">
        <v>130</v>
      </c>
      <c r="H2517">
        <v>1981</v>
      </c>
      <c r="I2517">
        <v>50</v>
      </c>
      <c r="J2517">
        <v>4.7</v>
      </c>
      <c r="K2517" t="s">
        <v>936</v>
      </c>
      <c r="L2517">
        <v>44</v>
      </c>
      <c r="M2517" t="s">
        <v>33</v>
      </c>
      <c r="N2517" t="s">
        <v>34</v>
      </c>
      <c r="O2517" t="s">
        <v>35</v>
      </c>
      <c r="P2517" t="s">
        <v>37</v>
      </c>
      <c r="Q2517" t="s">
        <v>36</v>
      </c>
      <c r="R2517">
        <v>60</v>
      </c>
      <c r="S2517" t="s">
        <v>37</v>
      </c>
      <c r="T2517" t="s">
        <v>63</v>
      </c>
      <c r="U2517" t="s">
        <v>32</v>
      </c>
      <c r="V2517" t="s">
        <v>1152</v>
      </c>
      <c r="W2517" t="s">
        <v>132</v>
      </c>
      <c r="X2517">
        <v>489666</v>
      </c>
      <c r="Y2517">
        <v>4899</v>
      </c>
      <c r="Z2517">
        <v>13.082700000000001</v>
      </c>
      <c r="AA2517">
        <v>80.270700000000005</v>
      </c>
      <c r="AB2517" t="str">
        <f>IF(Restaurants[[#This Row],[Years_Operating]]&lt;5,"New",
IF(Restaurants[[#This Row],[Years_Operating]]&lt;15,"Established","Legacy"))</f>
        <v>Legacy</v>
      </c>
      <c r="AC2517" t="str">
        <f>IF(Restaurants[[#This Row],[Country]]="India","Yes","No")</f>
        <v>Yes</v>
      </c>
      <c r="AD2517" t="str">
        <f>IF(AND(Restaurants[[#This Row],[Has Online Delivery]]="Yes",Restaurants[[#This Row],[Has Table Booking]]="Yes"),"Online + Table",
IF(Restaurants[[#This Row],[Has Online Delivery]]="Yes","Online Only",
IF(Restaurants[[#This Row],[Has Table Booking]]="Yes","Table Only","None")))</f>
        <v>Table Only</v>
      </c>
      <c r="AE2517" t="str">
        <f>IF(Restaurants[[#This Row],[Rating]]&gt;=4.5,"Excellent",
IF(Restaurants[[#This Row],[Rating]]&gt;=4,"Very Good",
IF(Restaurants[[#This Row],[Rating]]&gt;=3.5,"Good","Average/Low")))</f>
        <v>Excellent</v>
      </c>
    </row>
    <row r="2518" spans="1:31" x14ac:dyDescent="0.3">
      <c r="A2518" t="s">
        <v>117</v>
      </c>
      <c r="B2518" t="s">
        <v>862</v>
      </c>
      <c r="C2518" t="s">
        <v>251</v>
      </c>
      <c r="D2518" t="s">
        <v>863</v>
      </c>
      <c r="E2518">
        <v>3</v>
      </c>
      <c r="F2518">
        <v>420</v>
      </c>
      <c r="G2518" t="s">
        <v>121</v>
      </c>
      <c r="H2518">
        <v>2007</v>
      </c>
      <c r="I2518">
        <v>40</v>
      </c>
      <c r="J2518">
        <v>4.7</v>
      </c>
      <c r="K2518" t="s">
        <v>926</v>
      </c>
      <c r="L2518">
        <v>18</v>
      </c>
      <c r="M2518" t="s">
        <v>62</v>
      </c>
      <c r="N2518" t="s">
        <v>34</v>
      </c>
      <c r="O2518" t="s">
        <v>35</v>
      </c>
      <c r="P2518" t="s">
        <v>37</v>
      </c>
      <c r="Q2518" t="s">
        <v>36</v>
      </c>
      <c r="R2518">
        <v>47</v>
      </c>
      <c r="S2518" t="s">
        <v>37</v>
      </c>
      <c r="T2518" t="s">
        <v>63</v>
      </c>
      <c r="U2518" t="s">
        <v>46</v>
      </c>
      <c r="V2518" t="s">
        <v>1153</v>
      </c>
      <c r="W2518" t="s">
        <v>103</v>
      </c>
      <c r="X2518">
        <v>219175</v>
      </c>
      <c r="Y2518">
        <v>7539</v>
      </c>
      <c r="Z2518">
        <v>21.170200000000001</v>
      </c>
      <c r="AA2518">
        <v>72.831100000000006</v>
      </c>
      <c r="AB2518" t="str">
        <f>IF(Restaurants[[#This Row],[Years_Operating]]&lt;5,"New",
IF(Restaurants[[#This Row],[Years_Operating]]&lt;15,"Established","Legacy"))</f>
        <v>Legacy</v>
      </c>
      <c r="AC2518" t="str">
        <f>IF(Restaurants[[#This Row],[Country]]="India","Yes","No")</f>
        <v>Yes</v>
      </c>
      <c r="AD2518" t="str">
        <f>IF(AND(Restaurants[[#This Row],[Has Online Delivery]]="Yes",Restaurants[[#This Row],[Has Table Booking]]="Yes"),"Online + Table",
IF(Restaurants[[#This Row],[Has Online Delivery]]="Yes","Online Only",
IF(Restaurants[[#This Row],[Has Table Booking]]="Yes","Table Only","None")))</f>
        <v>Table Only</v>
      </c>
      <c r="AE2518" t="str">
        <f>IF(Restaurants[[#This Row],[Rating]]&gt;=4.5,"Excellent",
IF(Restaurants[[#This Row],[Rating]]&gt;=4,"Very Good",
IF(Restaurants[[#This Row],[Rating]]&gt;=3.5,"Good","Average/Low")))</f>
        <v>Excellent</v>
      </c>
    </row>
    <row r="2519" spans="1:31" x14ac:dyDescent="0.3">
      <c r="A2519" t="s">
        <v>81</v>
      </c>
      <c r="B2519" t="s">
        <v>105</v>
      </c>
      <c r="C2519" t="s">
        <v>29</v>
      </c>
      <c r="D2519" t="s">
        <v>874</v>
      </c>
      <c r="E2519">
        <v>3</v>
      </c>
      <c r="F2519">
        <v>310</v>
      </c>
      <c r="G2519" t="s">
        <v>84</v>
      </c>
      <c r="H2519">
        <v>2005</v>
      </c>
      <c r="I2519">
        <v>35</v>
      </c>
      <c r="J2519">
        <v>4.8</v>
      </c>
      <c r="K2519" t="s">
        <v>875</v>
      </c>
      <c r="L2519">
        <v>20</v>
      </c>
      <c r="M2519" t="s">
        <v>33</v>
      </c>
      <c r="N2519" t="s">
        <v>34</v>
      </c>
      <c r="O2519" t="s">
        <v>35</v>
      </c>
      <c r="P2519" t="s">
        <v>37</v>
      </c>
      <c r="Q2519" t="s">
        <v>36</v>
      </c>
      <c r="R2519">
        <v>39</v>
      </c>
      <c r="S2519" t="s">
        <v>37</v>
      </c>
      <c r="T2519" t="s">
        <v>38</v>
      </c>
      <c r="U2519" t="s">
        <v>46</v>
      </c>
      <c r="W2519" t="s">
        <v>80</v>
      </c>
      <c r="X2519">
        <v>154061</v>
      </c>
      <c r="Y2519">
        <v>7861</v>
      </c>
      <c r="Z2519">
        <v>41.902799999999999</v>
      </c>
      <c r="AA2519">
        <v>12.4964</v>
      </c>
      <c r="AB2519" t="str">
        <f>IF(Restaurants[[#This Row],[Years_Operating]]&lt;5,"New",
IF(Restaurants[[#This Row],[Years_Operating]]&lt;15,"Established","Legacy"))</f>
        <v>Legacy</v>
      </c>
      <c r="AC2519" t="str">
        <f>IF(Restaurants[[#This Row],[Country]]="India","Yes","No")</f>
        <v>No</v>
      </c>
      <c r="AD2519" t="str">
        <f>IF(AND(Restaurants[[#This Row],[Has Online Delivery]]="Yes",Restaurants[[#This Row],[Has Table Booking]]="Yes"),"Online + Table",
IF(Restaurants[[#This Row],[Has Online Delivery]]="Yes","Online Only",
IF(Restaurants[[#This Row],[Has Table Booking]]="Yes","Table Only","None")))</f>
        <v>Table Only</v>
      </c>
      <c r="AE2519" t="str">
        <f>IF(Restaurants[[#This Row],[Rating]]&gt;=4.5,"Excellent",
IF(Restaurants[[#This Row],[Rating]]&gt;=4,"Very Good",
IF(Restaurants[[#This Row],[Rating]]&gt;=3.5,"Good","Average/Low")))</f>
        <v>Excellent</v>
      </c>
    </row>
    <row r="2520" spans="1:31" x14ac:dyDescent="0.3">
      <c r="A2520" t="s">
        <v>164</v>
      </c>
      <c r="B2520" t="s">
        <v>882</v>
      </c>
      <c r="C2520" t="s">
        <v>146</v>
      </c>
      <c r="D2520" t="s">
        <v>905</v>
      </c>
      <c r="E2520">
        <v>2</v>
      </c>
      <c r="F2520">
        <v>235</v>
      </c>
      <c r="G2520" t="s">
        <v>165</v>
      </c>
      <c r="H2520">
        <v>2009</v>
      </c>
      <c r="I2520">
        <v>28</v>
      </c>
      <c r="J2520">
        <v>4.7</v>
      </c>
      <c r="K2520" t="s">
        <v>906</v>
      </c>
      <c r="L2520">
        <v>16</v>
      </c>
      <c r="M2520" t="s">
        <v>160</v>
      </c>
      <c r="N2520" t="s">
        <v>143</v>
      </c>
      <c r="O2520" t="s">
        <v>45</v>
      </c>
      <c r="P2520" t="s">
        <v>36</v>
      </c>
      <c r="Q2520" t="s">
        <v>37</v>
      </c>
      <c r="R2520">
        <v>74</v>
      </c>
      <c r="S2520" t="s">
        <v>37</v>
      </c>
      <c r="T2520" t="s">
        <v>38</v>
      </c>
      <c r="U2520" t="s">
        <v>39</v>
      </c>
      <c r="W2520" t="s">
        <v>70</v>
      </c>
      <c r="X2520">
        <v>488157</v>
      </c>
      <c r="Y2520">
        <v>2822</v>
      </c>
      <c r="Z2520">
        <v>35.011600000000001</v>
      </c>
      <c r="AA2520">
        <v>135.7681</v>
      </c>
      <c r="AB2520" t="str">
        <f>IF(Restaurants[[#This Row],[Years_Operating]]&lt;5,"New",
IF(Restaurants[[#This Row],[Years_Operating]]&lt;15,"Established","Legacy"))</f>
        <v>Legacy</v>
      </c>
      <c r="AC2520" t="str">
        <f>IF(Restaurants[[#This Row],[Country]]="India","Yes","No")</f>
        <v>No</v>
      </c>
      <c r="AD2520" t="str">
        <f>IF(AND(Restaurants[[#This Row],[Has Online Delivery]]="Yes",Restaurants[[#This Row],[Has Table Booking]]="Yes"),"Online + Table",
IF(Restaurants[[#This Row],[Has Online Delivery]]="Yes","Online Only",
IF(Restaurants[[#This Row],[Has Table Booking]]="Yes","Table Only","None")))</f>
        <v>Online Only</v>
      </c>
      <c r="AE2520" t="str">
        <f>IF(Restaurants[[#This Row],[Rating]]&gt;=4.5,"Excellent",
IF(Restaurants[[#This Row],[Rating]]&gt;=4,"Very Good",
IF(Restaurants[[#This Row],[Rating]]&gt;=3.5,"Good","Average/Low")))</f>
        <v>Excellent</v>
      </c>
    </row>
    <row r="2521" spans="1:31" x14ac:dyDescent="0.3">
      <c r="A2521" t="s">
        <v>161</v>
      </c>
      <c r="B2521" t="s">
        <v>125</v>
      </c>
      <c r="C2521" t="s">
        <v>50</v>
      </c>
      <c r="D2521" t="s">
        <v>878</v>
      </c>
      <c r="E2521">
        <v>2</v>
      </c>
      <c r="F2521">
        <v>275</v>
      </c>
      <c r="G2521" t="s">
        <v>163</v>
      </c>
      <c r="H2521">
        <v>2003</v>
      </c>
      <c r="I2521">
        <v>36</v>
      </c>
      <c r="J2521">
        <v>4.7</v>
      </c>
      <c r="K2521" t="s">
        <v>879</v>
      </c>
      <c r="L2521">
        <v>22</v>
      </c>
      <c r="M2521" t="s">
        <v>33</v>
      </c>
      <c r="N2521" t="s">
        <v>143</v>
      </c>
      <c r="O2521" t="s">
        <v>45</v>
      </c>
      <c r="P2521" t="s">
        <v>37</v>
      </c>
      <c r="Q2521" t="s">
        <v>37</v>
      </c>
      <c r="R2521">
        <v>63</v>
      </c>
      <c r="S2521" t="s">
        <v>37</v>
      </c>
      <c r="T2521" t="s">
        <v>55</v>
      </c>
      <c r="U2521" t="s">
        <v>32</v>
      </c>
      <c r="W2521" t="s">
        <v>132</v>
      </c>
      <c r="X2521">
        <v>242230</v>
      </c>
      <c r="Y2521">
        <v>4345</v>
      </c>
      <c r="Z2521">
        <v>41.878100000000003</v>
      </c>
      <c r="AA2521">
        <v>-87.629800000000003</v>
      </c>
      <c r="AB2521" t="str">
        <f>IF(Restaurants[[#This Row],[Years_Operating]]&lt;5,"New",
IF(Restaurants[[#This Row],[Years_Operating]]&lt;15,"Established","Legacy"))</f>
        <v>Legacy</v>
      </c>
      <c r="AC2521" t="str">
        <f>IF(Restaurants[[#This Row],[Country]]="India","Yes","No")</f>
        <v>No</v>
      </c>
      <c r="AD2521" t="str">
        <f>IF(AND(Restaurants[[#This Row],[Has Online Delivery]]="Yes",Restaurants[[#This Row],[Has Table Booking]]="Yes"),"Online + Table",
IF(Restaurants[[#This Row],[Has Online Delivery]]="Yes","Online Only",
IF(Restaurants[[#This Row],[Has Table Booking]]="Yes","Table Only","None")))</f>
        <v>None</v>
      </c>
      <c r="AE2521" t="str">
        <f>IF(Restaurants[[#This Row],[Rating]]&gt;=4.5,"Excellent",
IF(Restaurants[[#This Row],[Rating]]&gt;=4,"Very Good",
IF(Restaurants[[#This Row],[Rating]]&gt;=3.5,"Good","Average/Low")))</f>
        <v>Excellent</v>
      </c>
    </row>
    <row r="2522" spans="1:31" x14ac:dyDescent="0.3">
      <c r="A2522" t="s">
        <v>92</v>
      </c>
      <c r="B2522" t="s">
        <v>195</v>
      </c>
      <c r="C2522" t="s">
        <v>196</v>
      </c>
      <c r="D2522" t="s">
        <v>928</v>
      </c>
      <c r="E2522">
        <v>3</v>
      </c>
      <c r="F2522">
        <v>345</v>
      </c>
      <c r="G2522" t="s">
        <v>95</v>
      </c>
      <c r="H2522">
        <v>2011</v>
      </c>
      <c r="I2522">
        <v>50</v>
      </c>
      <c r="J2522">
        <v>4.8</v>
      </c>
      <c r="K2522" t="s">
        <v>929</v>
      </c>
      <c r="L2522">
        <v>14</v>
      </c>
      <c r="M2522" t="s">
        <v>33</v>
      </c>
      <c r="N2522" t="s">
        <v>34</v>
      </c>
      <c r="O2522" t="s">
        <v>54</v>
      </c>
      <c r="P2522" t="s">
        <v>36</v>
      </c>
      <c r="Q2522" t="s">
        <v>37</v>
      </c>
      <c r="R2522">
        <v>49</v>
      </c>
      <c r="S2522" t="s">
        <v>36</v>
      </c>
      <c r="T2522" t="s">
        <v>86</v>
      </c>
      <c r="U2522" t="s">
        <v>39</v>
      </c>
      <c r="W2522" t="s">
        <v>108</v>
      </c>
      <c r="X2522">
        <v>130769</v>
      </c>
      <c r="Y2522">
        <v>382</v>
      </c>
      <c r="Z2522">
        <v>51.507399999999997</v>
      </c>
      <c r="AA2522">
        <v>-0.1278</v>
      </c>
      <c r="AB2522" t="str">
        <f>IF(Restaurants[[#This Row],[Years_Operating]]&lt;5,"New",
IF(Restaurants[[#This Row],[Years_Operating]]&lt;15,"Established","Legacy"))</f>
        <v>Established</v>
      </c>
      <c r="AC2522" t="str">
        <f>IF(Restaurants[[#This Row],[Country]]="India","Yes","No")</f>
        <v>No</v>
      </c>
      <c r="AD2522" t="str">
        <f>IF(AND(Restaurants[[#This Row],[Has Online Delivery]]="Yes",Restaurants[[#This Row],[Has Table Booking]]="Yes"),"Online + Table",
IF(Restaurants[[#This Row],[Has Online Delivery]]="Yes","Online Only",
IF(Restaurants[[#This Row],[Has Table Booking]]="Yes","Table Only","None")))</f>
        <v>Online Only</v>
      </c>
      <c r="AE2522" t="str">
        <f>IF(Restaurants[[#This Row],[Rating]]&gt;=4.5,"Excellent",
IF(Restaurants[[#This Row],[Rating]]&gt;=4,"Very Good",
IF(Restaurants[[#This Row],[Rating]]&gt;=3.5,"Good","Average/Low")))</f>
        <v>Excellent</v>
      </c>
    </row>
    <row r="2523" spans="1:31" x14ac:dyDescent="0.3">
      <c r="A2523" t="s">
        <v>215</v>
      </c>
      <c r="B2523" t="s">
        <v>93</v>
      </c>
      <c r="C2523" t="s">
        <v>50</v>
      </c>
      <c r="D2523" t="s">
        <v>901</v>
      </c>
      <c r="E2523">
        <v>0</v>
      </c>
      <c r="F2523">
        <v>155</v>
      </c>
      <c r="G2523" t="s">
        <v>219</v>
      </c>
      <c r="H2523">
        <v>2000</v>
      </c>
      <c r="I2523">
        <v>55</v>
      </c>
      <c r="J2523">
        <v>4.7</v>
      </c>
      <c r="K2523" t="s">
        <v>902</v>
      </c>
      <c r="L2523">
        <v>25</v>
      </c>
      <c r="M2523" t="s">
        <v>160</v>
      </c>
      <c r="N2523" t="s">
        <v>210</v>
      </c>
      <c r="O2523" t="s">
        <v>54</v>
      </c>
      <c r="P2523" t="s">
        <v>36</v>
      </c>
      <c r="Q2523" t="s">
        <v>36</v>
      </c>
      <c r="R2523">
        <v>38</v>
      </c>
      <c r="S2523" t="s">
        <v>36</v>
      </c>
      <c r="T2523" t="s">
        <v>63</v>
      </c>
      <c r="U2523" t="s">
        <v>39</v>
      </c>
      <c r="W2523" t="s">
        <v>56</v>
      </c>
      <c r="X2523">
        <v>100286</v>
      </c>
      <c r="Y2523">
        <v>417</v>
      </c>
      <c r="Z2523">
        <v>37.774900000000002</v>
      </c>
      <c r="AA2523">
        <v>-122.4194</v>
      </c>
      <c r="AB2523" t="str">
        <f>IF(Restaurants[[#This Row],[Years_Operating]]&lt;5,"New",
IF(Restaurants[[#This Row],[Years_Operating]]&lt;15,"Established","Legacy"))</f>
        <v>Legacy</v>
      </c>
      <c r="AC2523" t="str">
        <f>IF(Restaurants[[#This Row],[Country]]="India","Yes","No")</f>
        <v>No</v>
      </c>
      <c r="AD2523" t="str">
        <f>IF(AND(Restaurants[[#This Row],[Has Online Delivery]]="Yes",Restaurants[[#This Row],[Has Table Booking]]="Yes"),"Online + Table",
IF(Restaurants[[#This Row],[Has Online Delivery]]="Yes","Online Only",
IF(Restaurants[[#This Row],[Has Table Booking]]="Yes","Table Only","None")))</f>
        <v>Online + Table</v>
      </c>
      <c r="AE2523" t="str">
        <f>IF(Restaurants[[#This Row],[Rating]]&gt;=4.5,"Excellent",
IF(Restaurants[[#This Row],[Rating]]&gt;=4,"Very Good",
IF(Restaurants[[#This Row],[Rating]]&gt;=3.5,"Good","Average/Low")))</f>
        <v>Excellent</v>
      </c>
    </row>
    <row r="2524" spans="1:31" x14ac:dyDescent="0.3">
      <c r="A2524" t="s">
        <v>111</v>
      </c>
      <c r="B2524" t="s">
        <v>896</v>
      </c>
      <c r="C2524" t="s">
        <v>59</v>
      </c>
      <c r="D2524" t="s">
        <v>51</v>
      </c>
      <c r="E2524">
        <v>3</v>
      </c>
      <c r="F2524">
        <v>305</v>
      </c>
      <c r="G2524" t="s">
        <v>112</v>
      </c>
      <c r="H2524">
        <v>2000</v>
      </c>
      <c r="I2524">
        <v>25</v>
      </c>
      <c r="J2524">
        <v>4.8</v>
      </c>
      <c r="K2524" t="s">
        <v>178</v>
      </c>
      <c r="L2524">
        <v>25</v>
      </c>
      <c r="M2524" t="s">
        <v>33</v>
      </c>
      <c r="N2524" t="s">
        <v>34</v>
      </c>
      <c r="O2524" t="s">
        <v>35</v>
      </c>
      <c r="P2524" t="s">
        <v>36</v>
      </c>
      <c r="Q2524" t="s">
        <v>37</v>
      </c>
      <c r="R2524">
        <v>69</v>
      </c>
      <c r="S2524" t="s">
        <v>36</v>
      </c>
      <c r="T2524" t="s">
        <v>55</v>
      </c>
      <c r="U2524" t="s">
        <v>39</v>
      </c>
      <c r="W2524" t="s">
        <v>47</v>
      </c>
      <c r="X2524">
        <v>307895</v>
      </c>
      <c r="Y2524">
        <v>2491</v>
      </c>
      <c r="Z2524">
        <v>45.764000000000003</v>
      </c>
      <c r="AA2524">
        <v>4.8357000000000001</v>
      </c>
      <c r="AB2524" t="str">
        <f>IF(Restaurants[[#This Row],[Years_Operating]]&lt;5,"New",
IF(Restaurants[[#This Row],[Years_Operating]]&lt;15,"Established","Legacy"))</f>
        <v>Legacy</v>
      </c>
      <c r="AC2524" t="str">
        <f>IF(Restaurants[[#This Row],[Country]]="India","Yes","No")</f>
        <v>No</v>
      </c>
      <c r="AD2524" t="str">
        <f>IF(AND(Restaurants[[#This Row],[Has Online Delivery]]="Yes",Restaurants[[#This Row],[Has Table Booking]]="Yes"),"Online + Table",
IF(Restaurants[[#This Row],[Has Online Delivery]]="Yes","Online Only",
IF(Restaurants[[#This Row],[Has Table Booking]]="Yes","Table Only","None")))</f>
        <v>Online Only</v>
      </c>
      <c r="AE2524" t="str">
        <f>IF(Restaurants[[#This Row],[Rating]]&gt;=4.5,"Excellent",
IF(Restaurants[[#This Row],[Rating]]&gt;=4,"Very Good",
IF(Restaurants[[#This Row],[Rating]]&gt;=3.5,"Good","Average/Low")))</f>
        <v>Excellent</v>
      </c>
    </row>
    <row r="2525" spans="1:31" x14ac:dyDescent="0.3">
      <c r="A2525" t="s">
        <v>166</v>
      </c>
      <c r="B2525" t="s">
        <v>77</v>
      </c>
      <c r="C2525" t="s">
        <v>50</v>
      </c>
      <c r="D2525" t="s">
        <v>878</v>
      </c>
      <c r="E2525">
        <v>2</v>
      </c>
      <c r="F2525">
        <v>265</v>
      </c>
      <c r="G2525" t="s">
        <v>170</v>
      </c>
      <c r="H2525">
        <v>2005</v>
      </c>
      <c r="I2525">
        <v>60</v>
      </c>
      <c r="J2525">
        <v>4.7</v>
      </c>
      <c r="K2525" t="s">
        <v>879</v>
      </c>
      <c r="L2525">
        <v>20</v>
      </c>
      <c r="M2525" t="s">
        <v>33</v>
      </c>
      <c r="N2525" t="s">
        <v>143</v>
      </c>
      <c r="O2525" t="s">
        <v>35</v>
      </c>
      <c r="P2525" t="s">
        <v>37</v>
      </c>
      <c r="Q2525" t="s">
        <v>37</v>
      </c>
      <c r="R2525">
        <v>38</v>
      </c>
      <c r="S2525" t="s">
        <v>37</v>
      </c>
      <c r="T2525" t="s">
        <v>55</v>
      </c>
      <c r="U2525" t="s">
        <v>69</v>
      </c>
      <c r="W2525" t="s">
        <v>70</v>
      </c>
      <c r="X2525">
        <v>15814</v>
      </c>
      <c r="Y2525">
        <v>4885</v>
      </c>
      <c r="Z2525">
        <v>40.712800000000001</v>
      </c>
      <c r="AA2525">
        <v>-74.006</v>
      </c>
      <c r="AB2525" t="str">
        <f>IF(Restaurants[[#This Row],[Years_Operating]]&lt;5,"New",
IF(Restaurants[[#This Row],[Years_Operating]]&lt;15,"Established","Legacy"))</f>
        <v>Legacy</v>
      </c>
      <c r="AC2525" t="str">
        <f>IF(Restaurants[[#This Row],[Country]]="India","Yes","No")</f>
        <v>No</v>
      </c>
      <c r="AD2525" t="str">
        <f>IF(AND(Restaurants[[#This Row],[Has Online Delivery]]="Yes",Restaurants[[#This Row],[Has Table Booking]]="Yes"),"Online + Table",
IF(Restaurants[[#This Row],[Has Online Delivery]]="Yes","Online Only",
IF(Restaurants[[#This Row],[Has Table Booking]]="Yes","Table Only","None")))</f>
        <v>None</v>
      </c>
      <c r="AE2525" t="str">
        <f>IF(Restaurants[[#This Row],[Rating]]&gt;=4.5,"Excellent",
IF(Restaurants[[#This Row],[Rating]]&gt;=4,"Very Good",
IF(Restaurants[[#This Row],[Rating]]&gt;=3.5,"Good","Average/Low")))</f>
        <v>Excellent</v>
      </c>
    </row>
    <row r="2526" spans="1:31" x14ac:dyDescent="0.3">
      <c r="A2526" t="s">
        <v>71</v>
      </c>
      <c r="B2526" t="s">
        <v>1002</v>
      </c>
      <c r="C2526" t="s">
        <v>877</v>
      </c>
      <c r="D2526" t="s">
        <v>878</v>
      </c>
      <c r="E2526">
        <v>3</v>
      </c>
      <c r="F2526">
        <v>380</v>
      </c>
      <c r="G2526" t="s">
        <v>75</v>
      </c>
      <c r="H2526">
        <v>2008</v>
      </c>
      <c r="I2526">
        <v>23</v>
      </c>
      <c r="J2526">
        <v>4.8</v>
      </c>
      <c r="K2526" t="s">
        <v>911</v>
      </c>
      <c r="L2526">
        <v>17</v>
      </c>
      <c r="M2526" t="s">
        <v>33</v>
      </c>
      <c r="N2526" t="s">
        <v>34</v>
      </c>
      <c r="O2526" t="s">
        <v>35</v>
      </c>
      <c r="P2526" t="s">
        <v>36</v>
      </c>
      <c r="Q2526" t="s">
        <v>37</v>
      </c>
      <c r="R2526">
        <v>54</v>
      </c>
      <c r="S2526" t="s">
        <v>37</v>
      </c>
      <c r="T2526" t="s">
        <v>38</v>
      </c>
      <c r="U2526" t="s">
        <v>46</v>
      </c>
      <c r="W2526" t="s">
        <v>149</v>
      </c>
      <c r="X2526">
        <v>290593</v>
      </c>
      <c r="Y2526">
        <v>688</v>
      </c>
      <c r="Z2526">
        <v>-27.469799999999999</v>
      </c>
      <c r="AA2526">
        <v>153.02510000000001</v>
      </c>
      <c r="AB2526" t="str">
        <f>IF(Restaurants[[#This Row],[Years_Operating]]&lt;5,"New",
IF(Restaurants[[#This Row],[Years_Operating]]&lt;15,"Established","Legacy"))</f>
        <v>Legacy</v>
      </c>
      <c r="AC2526" t="str">
        <f>IF(Restaurants[[#This Row],[Country]]="India","Yes","No")</f>
        <v>No</v>
      </c>
      <c r="AD2526" t="str">
        <f>IF(AND(Restaurants[[#This Row],[Has Online Delivery]]="Yes",Restaurants[[#This Row],[Has Table Booking]]="Yes"),"Online + Table",
IF(Restaurants[[#This Row],[Has Online Delivery]]="Yes","Online Only",
IF(Restaurants[[#This Row],[Has Table Booking]]="Yes","Table Only","None")))</f>
        <v>Online Only</v>
      </c>
      <c r="AE2526" t="str">
        <f>IF(Restaurants[[#This Row],[Rating]]&gt;=4.5,"Excellent",
IF(Restaurants[[#This Row],[Rating]]&gt;=4,"Very Good",
IF(Restaurants[[#This Row],[Rating]]&gt;=3.5,"Good","Average/Low")))</f>
        <v>Excellent</v>
      </c>
    </row>
    <row r="2527" spans="1:31" x14ac:dyDescent="0.3">
      <c r="A2527" t="s">
        <v>224</v>
      </c>
      <c r="B2527" t="s">
        <v>1005</v>
      </c>
      <c r="C2527" t="s">
        <v>942</v>
      </c>
      <c r="D2527" t="s">
        <v>943</v>
      </c>
      <c r="E2527">
        <v>0</v>
      </c>
      <c r="F2527">
        <v>140</v>
      </c>
      <c r="G2527" t="s">
        <v>225</v>
      </c>
      <c r="H2527">
        <v>2012</v>
      </c>
      <c r="I2527">
        <v>48</v>
      </c>
      <c r="J2527">
        <v>4.5999999999999996</v>
      </c>
      <c r="K2527" t="s">
        <v>944</v>
      </c>
      <c r="L2527">
        <v>13</v>
      </c>
      <c r="M2527" t="s">
        <v>204</v>
      </c>
      <c r="N2527" t="s">
        <v>210</v>
      </c>
      <c r="O2527" t="s">
        <v>54</v>
      </c>
      <c r="P2527" t="s">
        <v>36</v>
      </c>
      <c r="Q2527" t="s">
        <v>37</v>
      </c>
      <c r="R2527">
        <v>24</v>
      </c>
      <c r="S2527" t="s">
        <v>36</v>
      </c>
      <c r="T2527" t="s">
        <v>63</v>
      </c>
      <c r="U2527" t="s">
        <v>32</v>
      </c>
      <c r="W2527" t="s">
        <v>149</v>
      </c>
      <c r="X2527">
        <v>313296</v>
      </c>
      <c r="Y2527">
        <v>3730</v>
      </c>
      <c r="Z2527">
        <v>45.5017</v>
      </c>
      <c r="AA2527">
        <v>-73.567300000000003</v>
      </c>
      <c r="AB2527" t="str">
        <f>IF(Restaurants[[#This Row],[Years_Operating]]&lt;5,"New",
IF(Restaurants[[#This Row],[Years_Operating]]&lt;15,"Established","Legacy"))</f>
        <v>Established</v>
      </c>
      <c r="AC2527" t="str">
        <f>IF(Restaurants[[#This Row],[Country]]="India","Yes","No")</f>
        <v>No</v>
      </c>
      <c r="AD2527" t="str">
        <f>IF(AND(Restaurants[[#This Row],[Has Online Delivery]]="Yes",Restaurants[[#This Row],[Has Table Booking]]="Yes"),"Online + Table",
IF(Restaurants[[#This Row],[Has Online Delivery]]="Yes","Online Only",
IF(Restaurants[[#This Row],[Has Table Booking]]="Yes","Table Only","None")))</f>
        <v>Online Only</v>
      </c>
      <c r="AE2527" t="str">
        <f>IF(Restaurants[[#This Row],[Rating]]&gt;=4.5,"Excellent",
IF(Restaurants[[#This Row],[Rating]]&gt;=4,"Very Good",
IF(Restaurants[[#This Row],[Rating]]&gt;=3.5,"Good","Average/Low")))</f>
        <v>Excellent</v>
      </c>
    </row>
    <row r="2528" spans="1:31" x14ac:dyDescent="0.3">
      <c r="A2528" t="s">
        <v>92</v>
      </c>
      <c r="B2528" t="s">
        <v>876</v>
      </c>
      <c r="C2528" t="s">
        <v>877</v>
      </c>
      <c r="D2528" t="s">
        <v>878</v>
      </c>
      <c r="E2528">
        <v>3</v>
      </c>
      <c r="F2528">
        <v>345</v>
      </c>
      <c r="G2528" t="s">
        <v>95</v>
      </c>
      <c r="H2528">
        <v>2011</v>
      </c>
      <c r="I2528">
        <v>50</v>
      </c>
      <c r="J2528">
        <v>4.8</v>
      </c>
      <c r="K2528" t="s">
        <v>911</v>
      </c>
      <c r="L2528">
        <v>14</v>
      </c>
      <c r="M2528" t="s">
        <v>33</v>
      </c>
      <c r="N2528" t="s">
        <v>34</v>
      </c>
      <c r="O2528" t="s">
        <v>54</v>
      </c>
      <c r="P2528" t="s">
        <v>37</v>
      </c>
      <c r="Q2528" t="s">
        <v>36</v>
      </c>
      <c r="R2528">
        <v>42</v>
      </c>
      <c r="S2528" t="s">
        <v>37</v>
      </c>
      <c r="T2528" t="s">
        <v>86</v>
      </c>
      <c r="U2528" t="s">
        <v>69</v>
      </c>
      <c r="W2528" t="s">
        <v>149</v>
      </c>
      <c r="X2528">
        <v>213846</v>
      </c>
      <c r="Y2528">
        <v>2659</v>
      </c>
      <c r="Z2528">
        <v>-33.8688</v>
      </c>
      <c r="AA2528">
        <v>151.20930000000001</v>
      </c>
      <c r="AB2528" t="str">
        <f>IF(Restaurants[[#This Row],[Years_Operating]]&lt;5,"New",
IF(Restaurants[[#This Row],[Years_Operating]]&lt;15,"Established","Legacy"))</f>
        <v>Established</v>
      </c>
      <c r="AC2528" t="str">
        <f>IF(Restaurants[[#This Row],[Country]]="India","Yes","No")</f>
        <v>No</v>
      </c>
      <c r="AD2528" t="str">
        <f>IF(AND(Restaurants[[#This Row],[Has Online Delivery]]="Yes",Restaurants[[#This Row],[Has Table Booking]]="Yes"),"Online + Table",
IF(Restaurants[[#This Row],[Has Online Delivery]]="Yes","Online Only",
IF(Restaurants[[#This Row],[Has Table Booking]]="Yes","Table Only","None")))</f>
        <v>Table Only</v>
      </c>
      <c r="AE2528" t="str">
        <f>IF(Restaurants[[#This Row],[Rating]]&gt;=4.5,"Excellent",
IF(Restaurants[[#This Row],[Rating]]&gt;=4,"Very Good",
IF(Restaurants[[#This Row],[Rating]]&gt;=3.5,"Good","Average/Low")))</f>
        <v>Excellent</v>
      </c>
    </row>
    <row r="2529" spans="1:31" x14ac:dyDescent="0.3">
      <c r="A2529" t="s">
        <v>161</v>
      </c>
      <c r="B2529" t="s">
        <v>275</v>
      </c>
      <c r="C2529" t="s">
        <v>251</v>
      </c>
      <c r="D2529" t="s">
        <v>935</v>
      </c>
      <c r="E2529">
        <v>2</v>
      </c>
      <c r="F2529">
        <v>275</v>
      </c>
      <c r="G2529" t="s">
        <v>163</v>
      </c>
      <c r="H2529">
        <v>2003</v>
      </c>
      <c r="I2529">
        <v>36</v>
      </c>
      <c r="J2529">
        <v>4.7</v>
      </c>
      <c r="K2529" t="s">
        <v>948</v>
      </c>
      <c r="L2529">
        <v>22</v>
      </c>
      <c r="M2529" t="s">
        <v>33</v>
      </c>
      <c r="N2529" t="s">
        <v>143</v>
      </c>
      <c r="O2529" t="s">
        <v>45</v>
      </c>
      <c r="P2529" t="s">
        <v>36</v>
      </c>
      <c r="Q2529" t="s">
        <v>36</v>
      </c>
      <c r="R2529">
        <v>28</v>
      </c>
      <c r="S2529" t="s">
        <v>37</v>
      </c>
      <c r="T2529" t="s">
        <v>86</v>
      </c>
      <c r="U2529" t="s">
        <v>39</v>
      </c>
      <c r="V2529" t="s">
        <v>1154</v>
      </c>
      <c r="W2529" t="s">
        <v>108</v>
      </c>
      <c r="X2529">
        <v>405678</v>
      </c>
      <c r="Y2529">
        <v>6959</v>
      </c>
      <c r="Z2529">
        <v>18.520399999999999</v>
      </c>
      <c r="AA2529">
        <v>73.856700000000004</v>
      </c>
      <c r="AB2529" t="str">
        <f>IF(Restaurants[[#This Row],[Years_Operating]]&lt;5,"New",
IF(Restaurants[[#This Row],[Years_Operating]]&lt;15,"Established","Legacy"))</f>
        <v>Legacy</v>
      </c>
      <c r="AC2529" t="str">
        <f>IF(Restaurants[[#This Row],[Country]]="India","Yes","No")</f>
        <v>Yes</v>
      </c>
      <c r="AD2529" t="str">
        <f>IF(AND(Restaurants[[#This Row],[Has Online Delivery]]="Yes",Restaurants[[#This Row],[Has Table Booking]]="Yes"),"Online + Table",
IF(Restaurants[[#This Row],[Has Online Delivery]]="Yes","Online Only",
IF(Restaurants[[#This Row],[Has Table Booking]]="Yes","Table Only","None")))</f>
        <v>Online + Table</v>
      </c>
      <c r="AE2529" t="str">
        <f>IF(Restaurants[[#This Row],[Rating]]&gt;=4.5,"Excellent",
IF(Restaurants[[#This Row],[Rating]]&gt;=4,"Very Good",
IF(Restaurants[[#This Row],[Rating]]&gt;=3.5,"Good","Average/Low")))</f>
        <v>Excellent</v>
      </c>
    </row>
    <row r="2530" spans="1:31" x14ac:dyDescent="0.3">
      <c r="A2530" t="s">
        <v>175</v>
      </c>
      <c r="B2530" t="s">
        <v>888</v>
      </c>
      <c r="C2530" t="s">
        <v>59</v>
      </c>
      <c r="D2530" t="s">
        <v>51</v>
      </c>
      <c r="E2530">
        <v>2</v>
      </c>
      <c r="F2530">
        <v>245</v>
      </c>
      <c r="G2530" t="s">
        <v>177</v>
      </c>
      <c r="H2530">
        <v>2005</v>
      </c>
      <c r="I2530">
        <v>46</v>
      </c>
      <c r="J2530">
        <v>4.7</v>
      </c>
      <c r="K2530" t="s">
        <v>53</v>
      </c>
      <c r="L2530">
        <v>20</v>
      </c>
      <c r="M2530" t="s">
        <v>160</v>
      </c>
      <c r="N2530" t="s">
        <v>143</v>
      </c>
      <c r="O2530" t="s">
        <v>45</v>
      </c>
      <c r="P2530" t="s">
        <v>36</v>
      </c>
      <c r="Q2530" t="s">
        <v>37</v>
      </c>
      <c r="R2530">
        <v>21</v>
      </c>
      <c r="S2530" t="s">
        <v>36</v>
      </c>
      <c r="T2530" t="s">
        <v>55</v>
      </c>
      <c r="U2530" t="s">
        <v>46</v>
      </c>
      <c r="W2530" t="s">
        <v>132</v>
      </c>
      <c r="X2530">
        <v>269429</v>
      </c>
      <c r="Y2530">
        <v>2115</v>
      </c>
      <c r="Z2530">
        <v>43.7102</v>
      </c>
      <c r="AA2530">
        <v>7.2619999999999996</v>
      </c>
      <c r="AB2530" t="str">
        <f>IF(Restaurants[[#This Row],[Years_Operating]]&lt;5,"New",
IF(Restaurants[[#This Row],[Years_Operating]]&lt;15,"Established","Legacy"))</f>
        <v>Legacy</v>
      </c>
      <c r="AC2530" t="str">
        <f>IF(Restaurants[[#This Row],[Country]]="India","Yes","No")</f>
        <v>No</v>
      </c>
      <c r="AD2530" t="str">
        <f>IF(AND(Restaurants[[#This Row],[Has Online Delivery]]="Yes",Restaurants[[#This Row],[Has Table Booking]]="Yes"),"Online + Table",
IF(Restaurants[[#This Row],[Has Online Delivery]]="Yes","Online Only",
IF(Restaurants[[#This Row],[Has Table Booking]]="Yes","Table Only","None")))</f>
        <v>Online Only</v>
      </c>
      <c r="AE2530" t="str">
        <f>IF(Restaurants[[#This Row],[Rating]]&gt;=4.5,"Excellent",
IF(Restaurants[[#This Row],[Rating]]&gt;=4,"Very Good",
IF(Restaurants[[#This Row],[Rating]]&gt;=3.5,"Good","Average/Low")))</f>
        <v>Excellent</v>
      </c>
    </row>
    <row r="2531" spans="1:31" x14ac:dyDescent="0.3">
      <c r="A2531" t="s">
        <v>97</v>
      </c>
      <c r="B2531" t="s">
        <v>125</v>
      </c>
      <c r="C2531" t="s">
        <v>50</v>
      </c>
      <c r="D2531" t="s">
        <v>870</v>
      </c>
      <c r="E2531">
        <v>3</v>
      </c>
      <c r="F2531">
        <v>298</v>
      </c>
      <c r="G2531" t="s">
        <v>99</v>
      </c>
      <c r="H2531">
        <v>2010</v>
      </c>
      <c r="I2531">
        <v>56</v>
      </c>
      <c r="J2531">
        <v>4.8</v>
      </c>
      <c r="K2531" t="s">
        <v>871</v>
      </c>
      <c r="L2531">
        <v>15</v>
      </c>
      <c r="M2531" t="s">
        <v>33</v>
      </c>
      <c r="N2531" t="s">
        <v>34</v>
      </c>
      <c r="O2531" t="s">
        <v>54</v>
      </c>
      <c r="P2531" t="s">
        <v>36</v>
      </c>
      <c r="Q2531" t="s">
        <v>37</v>
      </c>
      <c r="R2531">
        <v>26</v>
      </c>
      <c r="S2531" t="s">
        <v>36</v>
      </c>
      <c r="T2531" t="s">
        <v>63</v>
      </c>
      <c r="U2531" t="s">
        <v>32</v>
      </c>
      <c r="W2531" t="s">
        <v>108</v>
      </c>
      <c r="X2531">
        <v>469186</v>
      </c>
      <c r="Y2531">
        <v>2762</v>
      </c>
      <c r="Z2531">
        <v>41.878100000000003</v>
      </c>
      <c r="AA2531">
        <v>-87.629800000000003</v>
      </c>
      <c r="AB2531" t="str">
        <f>IF(Restaurants[[#This Row],[Years_Operating]]&lt;5,"New",
IF(Restaurants[[#This Row],[Years_Operating]]&lt;15,"Established","Legacy"))</f>
        <v>Legacy</v>
      </c>
      <c r="AC2531" t="str">
        <f>IF(Restaurants[[#This Row],[Country]]="India","Yes","No")</f>
        <v>No</v>
      </c>
      <c r="AD2531" t="str">
        <f>IF(AND(Restaurants[[#This Row],[Has Online Delivery]]="Yes",Restaurants[[#This Row],[Has Table Booking]]="Yes"),"Online + Table",
IF(Restaurants[[#This Row],[Has Online Delivery]]="Yes","Online Only",
IF(Restaurants[[#This Row],[Has Table Booking]]="Yes","Table Only","None")))</f>
        <v>Online Only</v>
      </c>
      <c r="AE2531" t="str">
        <f>IF(Restaurants[[#This Row],[Rating]]&gt;=4.5,"Excellent",
IF(Restaurants[[#This Row],[Rating]]&gt;=4,"Very Good",
IF(Restaurants[[#This Row],[Rating]]&gt;=3.5,"Good","Average/Low")))</f>
        <v>Excellent</v>
      </c>
    </row>
    <row r="2532" spans="1:31" x14ac:dyDescent="0.3">
      <c r="A2532" t="s">
        <v>48</v>
      </c>
      <c r="B2532" t="s">
        <v>941</v>
      </c>
      <c r="C2532" t="s">
        <v>942</v>
      </c>
      <c r="D2532" t="s">
        <v>901</v>
      </c>
      <c r="E2532">
        <v>3</v>
      </c>
      <c r="F2532">
        <v>390</v>
      </c>
      <c r="G2532" t="s">
        <v>52</v>
      </c>
      <c r="H2532">
        <v>1994</v>
      </c>
      <c r="I2532">
        <v>60</v>
      </c>
      <c r="J2532">
        <v>4.9000000000000004</v>
      </c>
      <c r="K2532" t="s">
        <v>902</v>
      </c>
      <c r="L2532">
        <v>31</v>
      </c>
      <c r="M2532" t="s">
        <v>33</v>
      </c>
      <c r="N2532" t="s">
        <v>34</v>
      </c>
      <c r="O2532" t="s">
        <v>54</v>
      </c>
      <c r="P2532" t="s">
        <v>36</v>
      </c>
      <c r="Q2532" t="s">
        <v>37</v>
      </c>
      <c r="R2532">
        <v>61</v>
      </c>
      <c r="S2532" t="s">
        <v>36</v>
      </c>
      <c r="T2532" t="s">
        <v>55</v>
      </c>
      <c r="U2532" t="s">
        <v>46</v>
      </c>
      <c r="W2532" t="s">
        <v>103</v>
      </c>
      <c r="X2532">
        <v>169780</v>
      </c>
      <c r="Y2532">
        <v>7923</v>
      </c>
      <c r="Z2532">
        <v>49.282699999999998</v>
      </c>
      <c r="AA2532">
        <v>-123.1207</v>
      </c>
      <c r="AB2532" t="str">
        <f>IF(Restaurants[[#This Row],[Years_Operating]]&lt;5,"New",
IF(Restaurants[[#This Row],[Years_Operating]]&lt;15,"Established","Legacy"))</f>
        <v>Legacy</v>
      </c>
      <c r="AC2532" t="str">
        <f>IF(Restaurants[[#This Row],[Country]]="India","Yes","No")</f>
        <v>No</v>
      </c>
      <c r="AD2532" t="str">
        <f>IF(AND(Restaurants[[#This Row],[Has Online Delivery]]="Yes",Restaurants[[#This Row],[Has Table Booking]]="Yes"),"Online + Table",
IF(Restaurants[[#This Row],[Has Online Delivery]]="Yes","Online Only",
IF(Restaurants[[#This Row],[Has Table Booking]]="Yes","Table Only","None")))</f>
        <v>Online Only</v>
      </c>
      <c r="AE2532" t="str">
        <f>IF(Restaurants[[#This Row],[Rating]]&gt;=4.5,"Excellent",
IF(Restaurants[[#This Row],[Rating]]&gt;=4,"Very Good",
IF(Restaurants[[#This Row],[Rating]]&gt;=3.5,"Good","Average/Low")))</f>
        <v>Excellent</v>
      </c>
    </row>
    <row r="2533" spans="1:31" x14ac:dyDescent="0.3">
      <c r="A2533" t="s">
        <v>154</v>
      </c>
      <c r="B2533" t="s">
        <v>933</v>
      </c>
      <c r="C2533" t="s">
        <v>251</v>
      </c>
      <c r="D2533" t="s">
        <v>258</v>
      </c>
      <c r="E2533">
        <v>2</v>
      </c>
      <c r="F2533">
        <v>245</v>
      </c>
      <c r="G2533" t="s">
        <v>158</v>
      </c>
      <c r="H2533">
        <v>2010</v>
      </c>
      <c r="I2533">
        <v>48</v>
      </c>
      <c r="J2533">
        <v>4.7</v>
      </c>
      <c r="K2533" t="s">
        <v>270</v>
      </c>
      <c r="L2533">
        <v>15</v>
      </c>
      <c r="M2533" t="s">
        <v>160</v>
      </c>
      <c r="N2533" t="s">
        <v>143</v>
      </c>
      <c r="O2533" t="s">
        <v>35</v>
      </c>
      <c r="P2533" t="s">
        <v>37</v>
      </c>
      <c r="Q2533" t="s">
        <v>36</v>
      </c>
      <c r="R2533">
        <v>68</v>
      </c>
      <c r="S2533" t="s">
        <v>37</v>
      </c>
      <c r="T2533" t="s">
        <v>55</v>
      </c>
      <c r="U2533" t="s">
        <v>39</v>
      </c>
      <c r="V2533" t="s">
        <v>1155</v>
      </c>
      <c r="W2533" t="s">
        <v>80</v>
      </c>
      <c r="X2533">
        <v>328532</v>
      </c>
      <c r="Y2533">
        <v>6698</v>
      </c>
      <c r="Z2533">
        <v>22.7196</v>
      </c>
      <c r="AA2533">
        <v>75.857699999999994</v>
      </c>
      <c r="AB2533" t="str">
        <f>IF(Restaurants[[#This Row],[Years_Operating]]&lt;5,"New",
IF(Restaurants[[#This Row],[Years_Operating]]&lt;15,"Established","Legacy"))</f>
        <v>Legacy</v>
      </c>
      <c r="AC2533" t="str">
        <f>IF(Restaurants[[#This Row],[Country]]="India","Yes","No")</f>
        <v>Yes</v>
      </c>
      <c r="AD2533" t="str">
        <f>IF(AND(Restaurants[[#This Row],[Has Online Delivery]]="Yes",Restaurants[[#This Row],[Has Table Booking]]="Yes"),"Online + Table",
IF(Restaurants[[#This Row],[Has Online Delivery]]="Yes","Online Only",
IF(Restaurants[[#This Row],[Has Table Booking]]="Yes","Table Only","None")))</f>
        <v>Table Only</v>
      </c>
      <c r="AE2533" t="str">
        <f>IF(Restaurants[[#This Row],[Rating]]&gt;=4.5,"Excellent",
IF(Restaurants[[#This Row],[Rating]]&gt;=4,"Very Good",
IF(Restaurants[[#This Row],[Rating]]&gt;=3.5,"Good","Average/Low")))</f>
        <v>Excellent</v>
      </c>
    </row>
    <row r="2534" spans="1:31" x14ac:dyDescent="0.3">
      <c r="A2534" t="s">
        <v>166</v>
      </c>
      <c r="B2534" t="s">
        <v>896</v>
      </c>
      <c r="C2534" t="s">
        <v>59</v>
      </c>
      <c r="D2534" t="s">
        <v>94</v>
      </c>
      <c r="E2534">
        <v>2</v>
      </c>
      <c r="F2534">
        <v>265</v>
      </c>
      <c r="G2534" t="s">
        <v>170</v>
      </c>
      <c r="H2534">
        <v>2005</v>
      </c>
      <c r="I2534">
        <v>60</v>
      </c>
      <c r="J2534">
        <v>4.7</v>
      </c>
      <c r="K2534" t="s">
        <v>96</v>
      </c>
      <c r="L2534">
        <v>20</v>
      </c>
      <c r="M2534" t="s">
        <v>33</v>
      </c>
      <c r="N2534" t="s">
        <v>143</v>
      </c>
      <c r="O2534" t="s">
        <v>35</v>
      </c>
      <c r="P2534" t="s">
        <v>37</v>
      </c>
      <c r="Q2534" t="s">
        <v>36</v>
      </c>
      <c r="R2534">
        <v>47</v>
      </c>
      <c r="S2534" t="s">
        <v>36</v>
      </c>
      <c r="T2534" t="s">
        <v>86</v>
      </c>
      <c r="U2534" t="s">
        <v>39</v>
      </c>
      <c r="W2534" t="s">
        <v>80</v>
      </c>
      <c r="X2534">
        <v>289540</v>
      </c>
      <c r="Y2534">
        <v>7595</v>
      </c>
      <c r="Z2534">
        <v>45.764000000000003</v>
      </c>
      <c r="AA2534">
        <v>4.8357000000000001</v>
      </c>
      <c r="AB2534" t="str">
        <f>IF(Restaurants[[#This Row],[Years_Operating]]&lt;5,"New",
IF(Restaurants[[#This Row],[Years_Operating]]&lt;15,"Established","Legacy"))</f>
        <v>Legacy</v>
      </c>
      <c r="AC2534" t="str">
        <f>IF(Restaurants[[#This Row],[Country]]="India","Yes","No")</f>
        <v>No</v>
      </c>
      <c r="AD2534" t="str">
        <f>IF(AND(Restaurants[[#This Row],[Has Online Delivery]]="Yes",Restaurants[[#This Row],[Has Table Booking]]="Yes"),"Online + Table",
IF(Restaurants[[#This Row],[Has Online Delivery]]="Yes","Online Only",
IF(Restaurants[[#This Row],[Has Table Booking]]="Yes","Table Only","None")))</f>
        <v>Table Only</v>
      </c>
      <c r="AE2534" t="str">
        <f>IF(Restaurants[[#This Row],[Rating]]&gt;=4.5,"Excellent",
IF(Restaurants[[#This Row],[Rating]]&gt;=4,"Very Good",
IF(Restaurants[[#This Row],[Rating]]&gt;=3.5,"Good","Average/Low")))</f>
        <v>Excellent</v>
      </c>
    </row>
    <row r="2535" spans="1:31" x14ac:dyDescent="0.3">
      <c r="A2535" t="s">
        <v>194</v>
      </c>
      <c r="B2535" t="s">
        <v>880</v>
      </c>
      <c r="C2535" t="s">
        <v>50</v>
      </c>
      <c r="D2535" t="s">
        <v>916</v>
      </c>
      <c r="E2535">
        <v>1</v>
      </c>
      <c r="F2535">
        <v>165</v>
      </c>
      <c r="G2535" t="s">
        <v>198</v>
      </c>
      <c r="H2535">
        <v>2013</v>
      </c>
      <c r="I2535">
        <v>40</v>
      </c>
      <c r="J2535">
        <v>4.5999999999999996</v>
      </c>
      <c r="K2535" t="s">
        <v>930</v>
      </c>
      <c r="L2535">
        <v>12</v>
      </c>
      <c r="M2535" t="s">
        <v>160</v>
      </c>
      <c r="N2535" t="s">
        <v>193</v>
      </c>
      <c r="O2535" t="s">
        <v>35</v>
      </c>
      <c r="P2535" t="s">
        <v>36</v>
      </c>
      <c r="Q2535" t="s">
        <v>37</v>
      </c>
      <c r="R2535">
        <v>43</v>
      </c>
      <c r="S2535" t="s">
        <v>36</v>
      </c>
      <c r="T2535" t="s">
        <v>55</v>
      </c>
      <c r="U2535" t="s">
        <v>46</v>
      </c>
      <c r="W2535" t="s">
        <v>132</v>
      </c>
      <c r="X2535">
        <v>60727</v>
      </c>
      <c r="Y2535">
        <v>319</v>
      </c>
      <c r="Z2535">
        <v>29.760400000000001</v>
      </c>
      <c r="AA2535">
        <v>-95.369799999999998</v>
      </c>
      <c r="AB2535" t="str">
        <f>IF(Restaurants[[#This Row],[Years_Operating]]&lt;5,"New",
IF(Restaurants[[#This Row],[Years_Operating]]&lt;15,"Established","Legacy"))</f>
        <v>Established</v>
      </c>
      <c r="AC2535" t="str">
        <f>IF(Restaurants[[#This Row],[Country]]="India","Yes","No")</f>
        <v>No</v>
      </c>
      <c r="AD2535" t="str">
        <f>IF(AND(Restaurants[[#This Row],[Has Online Delivery]]="Yes",Restaurants[[#This Row],[Has Table Booking]]="Yes"),"Online + Table",
IF(Restaurants[[#This Row],[Has Online Delivery]]="Yes","Online Only",
IF(Restaurants[[#This Row],[Has Table Booking]]="Yes","Table Only","None")))</f>
        <v>Online Only</v>
      </c>
      <c r="AE2535" t="str">
        <f>IF(Restaurants[[#This Row],[Rating]]&gt;=4.5,"Excellent",
IF(Restaurants[[#This Row],[Rating]]&gt;=4,"Very Good",
IF(Restaurants[[#This Row],[Rating]]&gt;=3.5,"Good","Average/Low")))</f>
        <v>Excellent</v>
      </c>
    </row>
    <row r="2536" spans="1:31" x14ac:dyDescent="0.3">
      <c r="A2536" t="s">
        <v>97</v>
      </c>
      <c r="B2536" t="s">
        <v>58</v>
      </c>
      <c r="C2536" t="s">
        <v>59</v>
      </c>
      <c r="D2536" t="s">
        <v>51</v>
      </c>
      <c r="E2536">
        <v>3</v>
      </c>
      <c r="F2536">
        <v>298</v>
      </c>
      <c r="G2536" t="s">
        <v>99</v>
      </c>
      <c r="H2536">
        <v>2010</v>
      </c>
      <c r="I2536">
        <v>56</v>
      </c>
      <c r="J2536">
        <v>4.8</v>
      </c>
      <c r="K2536" t="s">
        <v>178</v>
      </c>
      <c r="L2536">
        <v>15</v>
      </c>
      <c r="M2536" t="s">
        <v>33</v>
      </c>
      <c r="N2536" t="s">
        <v>34</v>
      </c>
      <c r="O2536" t="s">
        <v>54</v>
      </c>
      <c r="P2536" t="s">
        <v>37</v>
      </c>
      <c r="Q2536" t="s">
        <v>37</v>
      </c>
      <c r="R2536">
        <v>41</v>
      </c>
      <c r="S2536" t="s">
        <v>36</v>
      </c>
      <c r="T2536" t="s">
        <v>86</v>
      </c>
      <c r="U2536" t="s">
        <v>32</v>
      </c>
      <c r="W2536" t="s">
        <v>103</v>
      </c>
      <c r="X2536">
        <v>408033</v>
      </c>
      <c r="Y2536">
        <v>5109</v>
      </c>
      <c r="Z2536">
        <v>48.8566</v>
      </c>
      <c r="AA2536">
        <v>2.3521999999999998</v>
      </c>
      <c r="AB2536" t="str">
        <f>IF(Restaurants[[#This Row],[Years_Operating]]&lt;5,"New",
IF(Restaurants[[#This Row],[Years_Operating]]&lt;15,"Established","Legacy"))</f>
        <v>Legacy</v>
      </c>
      <c r="AC2536" t="str">
        <f>IF(Restaurants[[#This Row],[Country]]="India","Yes","No")</f>
        <v>No</v>
      </c>
      <c r="AD2536" t="str">
        <f>IF(AND(Restaurants[[#This Row],[Has Online Delivery]]="Yes",Restaurants[[#This Row],[Has Table Booking]]="Yes"),"Online + Table",
IF(Restaurants[[#This Row],[Has Online Delivery]]="Yes","Online Only",
IF(Restaurants[[#This Row],[Has Table Booking]]="Yes","Table Only","None")))</f>
        <v>None</v>
      </c>
      <c r="AE2536" t="str">
        <f>IF(Restaurants[[#This Row],[Rating]]&gt;=4.5,"Excellent",
IF(Restaurants[[#This Row],[Rating]]&gt;=4,"Very Good",
IF(Restaurants[[#This Row],[Rating]]&gt;=3.5,"Good","Average/Low")))</f>
        <v>Excellent</v>
      </c>
    </row>
    <row r="2537" spans="1:31" x14ac:dyDescent="0.3">
      <c r="A2537" t="s">
        <v>220</v>
      </c>
      <c r="B2537" t="s">
        <v>1038</v>
      </c>
      <c r="C2537" t="s">
        <v>877</v>
      </c>
      <c r="D2537" t="s">
        <v>878</v>
      </c>
      <c r="E2537">
        <v>0</v>
      </c>
      <c r="F2537">
        <v>195</v>
      </c>
      <c r="G2537" t="s">
        <v>220</v>
      </c>
      <c r="H2537">
        <v>2017</v>
      </c>
      <c r="I2537">
        <v>14</v>
      </c>
      <c r="J2537">
        <v>4.5999999999999996</v>
      </c>
      <c r="K2537" t="s">
        <v>879</v>
      </c>
      <c r="L2537">
        <v>8</v>
      </c>
      <c r="M2537" t="s">
        <v>160</v>
      </c>
      <c r="N2537" t="s">
        <v>210</v>
      </c>
      <c r="O2537" t="s">
        <v>45</v>
      </c>
      <c r="P2537" t="s">
        <v>37</v>
      </c>
      <c r="Q2537" t="s">
        <v>36</v>
      </c>
      <c r="R2537">
        <v>47</v>
      </c>
      <c r="S2537" t="s">
        <v>36</v>
      </c>
      <c r="T2537" t="s">
        <v>63</v>
      </c>
      <c r="U2537" t="s">
        <v>69</v>
      </c>
      <c r="W2537" t="s">
        <v>132</v>
      </c>
      <c r="X2537">
        <v>189330</v>
      </c>
      <c r="Y2537">
        <v>1226</v>
      </c>
      <c r="Z2537">
        <v>-37.813600000000001</v>
      </c>
      <c r="AA2537">
        <v>144.9631</v>
      </c>
      <c r="AB2537" t="str">
        <f>IF(Restaurants[[#This Row],[Years_Operating]]&lt;5,"New",
IF(Restaurants[[#This Row],[Years_Operating]]&lt;15,"Established","Legacy"))</f>
        <v>Established</v>
      </c>
      <c r="AC2537" t="str">
        <f>IF(Restaurants[[#This Row],[Country]]="India","Yes","No")</f>
        <v>No</v>
      </c>
      <c r="AD2537" t="str">
        <f>IF(AND(Restaurants[[#This Row],[Has Online Delivery]]="Yes",Restaurants[[#This Row],[Has Table Booking]]="Yes"),"Online + Table",
IF(Restaurants[[#This Row],[Has Online Delivery]]="Yes","Online Only",
IF(Restaurants[[#This Row],[Has Table Booking]]="Yes","Table Only","None")))</f>
        <v>Table Only</v>
      </c>
      <c r="AE2537" t="str">
        <f>IF(Restaurants[[#This Row],[Rating]]&gt;=4.5,"Excellent",
IF(Restaurants[[#This Row],[Rating]]&gt;=4,"Very Good",
IF(Restaurants[[#This Row],[Rating]]&gt;=3.5,"Good","Average/Low")))</f>
        <v>Excellent</v>
      </c>
    </row>
    <row r="2538" spans="1:31" x14ac:dyDescent="0.3">
      <c r="A2538" t="s">
        <v>128</v>
      </c>
      <c r="B2538" t="s">
        <v>250</v>
      </c>
      <c r="C2538" t="s">
        <v>251</v>
      </c>
      <c r="D2538" t="s">
        <v>252</v>
      </c>
      <c r="E2538">
        <v>3</v>
      </c>
      <c r="F2538">
        <v>290</v>
      </c>
      <c r="G2538" t="s">
        <v>130</v>
      </c>
      <c r="H2538">
        <v>1981</v>
      </c>
      <c r="I2538">
        <v>50</v>
      </c>
      <c r="J2538">
        <v>4.7</v>
      </c>
      <c r="K2538" t="s">
        <v>256</v>
      </c>
      <c r="L2538">
        <v>44</v>
      </c>
      <c r="M2538" t="s">
        <v>33</v>
      </c>
      <c r="N2538" t="s">
        <v>34</v>
      </c>
      <c r="O2538" t="s">
        <v>35</v>
      </c>
      <c r="P2538" t="s">
        <v>36</v>
      </c>
      <c r="Q2538" t="s">
        <v>36</v>
      </c>
      <c r="R2538">
        <v>30</v>
      </c>
      <c r="S2538" t="s">
        <v>37</v>
      </c>
      <c r="T2538" t="s">
        <v>38</v>
      </c>
      <c r="U2538" t="s">
        <v>69</v>
      </c>
      <c r="V2538" t="s">
        <v>1156</v>
      </c>
      <c r="W2538" t="s">
        <v>103</v>
      </c>
      <c r="X2538">
        <v>156878</v>
      </c>
      <c r="Y2538">
        <v>7619</v>
      </c>
      <c r="Z2538">
        <v>28.7041</v>
      </c>
      <c r="AA2538">
        <v>77.102500000000006</v>
      </c>
      <c r="AB2538" t="str">
        <f>IF(Restaurants[[#This Row],[Years_Operating]]&lt;5,"New",
IF(Restaurants[[#This Row],[Years_Operating]]&lt;15,"Established","Legacy"))</f>
        <v>Legacy</v>
      </c>
      <c r="AC2538" t="str">
        <f>IF(Restaurants[[#This Row],[Country]]="India","Yes","No")</f>
        <v>Yes</v>
      </c>
      <c r="AD2538" t="str">
        <f>IF(AND(Restaurants[[#This Row],[Has Online Delivery]]="Yes",Restaurants[[#This Row],[Has Table Booking]]="Yes"),"Online + Table",
IF(Restaurants[[#This Row],[Has Online Delivery]]="Yes","Online Only",
IF(Restaurants[[#This Row],[Has Table Booking]]="Yes","Table Only","None")))</f>
        <v>Online + Table</v>
      </c>
      <c r="AE2538" t="str">
        <f>IF(Restaurants[[#This Row],[Rating]]&gt;=4.5,"Excellent",
IF(Restaurants[[#This Row],[Rating]]&gt;=4,"Very Good",
IF(Restaurants[[#This Row],[Rating]]&gt;=3.5,"Good","Average/Low")))</f>
        <v>Excellent</v>
      </c>
    </row>
    <row r="2539" spans="1:31" x14ac:dyDescent="0.3">
      <c r="A2539" t="s">
        <v>226</v>
      </c>
      <c r="B2539" t="s">
        <v>866</v>
      </c>
      <c r="C2539" t="s">
        <v>251</v>
      </c>
      <c r="D2539" t="s">
        <v>278</v>
      </c>
      <c r="E2539">
        <v>0</v>
      </c>
      <c r="F2539">
        <v>185</v>
      </c>
      <c r="G2539" t="s">
        <v>228</v>
      </c>
      <c r="H2539">
        <v>2014</v>
      </c>
      <c r="I2539">
        <v>48</v>
      </c>
      <c r="J2539">
        <v>4.5999999999999996</v>
      </c>
      <c r="K2539" t="s">
        <v>299</v>
      </c>
      <c r="L2539">
        <v>11</v>
      </c>
      <c r="M2539" t="s">
        <v>160</v>
      </c>
      <c r="N2539" t="s">
        <v>210</v>
      </c>
      <c r="O2539" t="s">
        <v>45</v>
      </c>
      <c r="P2539" t="s">
        <v>36</v>
      </c>
      <c r="Q2539" t="s">
        <v>36</v>
      </c>
      <c r="R2539">
        <v>48</v>
      </c>
      <c r="S2539" t="s">
        <v>37</v>
      </c>
      <c r="T2539" t="s">
        <v>38</v>
      </c>
      <c r="U2539" t="s">
        <v>39</v>
      </c>
      <c r="V2539" t="s">
        <v>1157</v>
      </c>
      <c r="W2539" t="s">
        <v>56</v>
      </c>
      <c r="X2539">
        <v>86938</v>
      </c>
      <c r="Y2539">
        <v>4330</v>
      </c>
      <c r="Z2539">
        <v>23.022500000000001</v>
      </c>
      <c r="AA2539">
        <v>72.571399999999997</v>
      </c>
      <c r="AB2539" t="str">
        <f>IF(Restaurants[[#This Row],[Years_Operating]]&lt;5,"New",
IF(Restaurants[[#This Row],[Years_Operating]]&lt;15,"Established","Legacy"))</f>
        <v>Established</v>
      </c>
      <c r="AC2539" t="str">
        <f>IF(Restaurants[[#This Row],[Country]]="India","Yes","No")</f>
        <v>Yes</v>
      </c>
      <c r="AD2539" t="str">
        <f>IF(AND(Restaurants[[#This Row],[Has Online Delivery]]="Yes",Restaurants[[#This Row],[Has Table Booking]]="Yes"),"Online + Table",
IF(Restaurants[[#This Row],[Has Online Delivery]]="Yes","Online Only",
IF(Restaurants[[#This Row],[Has Table Booking]]="Yes","Table Only","None")))</f>
        <v>Online + Table</v>
      </c>
      <c r="AE2539" t="str">
        <f>IF(Restaurants[[#This Row],[Rating]]&gt;=4.5,"Excellent",
IF(Restaurants[[#This Row],[Rating]]&gt;=4,"Very Good",
IF(Restaurants[[#This Row],[Rating]]&gt;=3.5,"Good","Average/Low")))</f>
        <v>Excellent</v>
      </c>
    </row>
    <row r="2540" spans="1:31" x14ac:dyDescent="0.3">
      <c r="A2540" t="s">
        <v>97</v>
      </c>
      <c r="B2540" t="s">
        <v>873</v>
      </c>
      <c r="C2540" t="s">
        <v>29</v>
      </c>
      <c r="D2540" t="s">
        <v>886</v>
      </c>
      <c r="E2540">
        <v>3</v>
      </c>
      <c r="F2540">
        <v>298</v>
      </c>
      <c r="G2540" t="s">
        <v>99</v>
      </c>
      <c r="H2540">
        <v>2010</v>
      </c>
      <c r="I2540">
        <v>56</v>
      </c>
      <c r="J2540">
        <v>4.8</v>
      </c>
      <c r="K2540" t="s">
        <v>887</v>
      </c>
      <c r="L2540">
        <v>15</v>
      </c>
      <c r="M2540" t="s">
        <v>33</v>
      </c>
      <c r="N2540" t="s">
        <v>34</v>
      </c>
      <c r="O2540" t="s">
        <v>54</v>
      </c>
      <c r="P2540" t="s">
        <v>36</v>
      </c>
      <c r="Q2540" t="s">
        <v>36</v>
      </c>
      <c r="R2540">
        <v>33</v>
      </c>
      <c r="S2540" t="s">
        <v>37</v>
      </c>
      <c r="T2540" t="s">
        <v>38</v>
      </c>
      <c r="U2540" t="s">
        <v>46</v>
      </c>
      <c r="W2540" t="s">
        <v>56</v>
      </c>
      <c r="X2540">
        <v>318786</v>
      </c>
      <c r="Y2540">
        <v>720</v>
      </c>
      <c r="Z2540">
        <v>45.464199999999998</v>
      </c>
      <c r="AA2540">
        <v>9.19</v>
      </c>
      <c r="AB2540" t="str">
        <f>IF(Restaurants[[#This Row],[Years_Operating]]&lt;5,"New",
IF(Restaurants[[#This Row],[Years_Operating]]&lt;15,"Established","Legacy"))</f>
        <v>Legacy</v>
      </c>
      <c r="AC2540" t="str">
        <f>IF(Restaurants[[#This Row],[Country]]="India","Yes","No")</f>
        <v>No</v>
      </c>
      <c r="AD2540" t="str">
        <f>IF(AND(Restaurants[[#This Row],[Has Online Delivery]]="Yes",Restaurants[[#This Row],[Has Table Booking]]="Yes"),"Online + Table",
IF(Restaurants[[#This Row],[Has Online Delivery]]="Yes","Online Only",
IF(Restaurants[[#This Row],[Has Table Booking]]="Yes","Table Only","None")))</f>
        <v>Online + Table</v>
      </c>
      <c r="AE2540" t="str">
        <f>IF(Restaurants[[#This Row],[Rating]]&gt;=4.5,"Excellent",
IF(Restaurants[[#This Row],[Rating]]&gt;=4,"Very Good",
IF(Restaurants[[#This Row],[Rating]]&gt;=3.5,"Good","Average/Low")))</f>
        <v>Excellent</v>
      </c>
    </row>
    <row r="2541" spans="1:31" x14ac:dyDescent="0.3">
      <c r="A2541" t="s">
        <v>150</v>
      </c>
      <c r="B2541" t="s">
        <v>272</v>
      </c>
      <c r="C2541" t="s">
        <v>251</v>
      </c>
      <c r="D2541" t="s">
        <v>918</v>
      </c>
      <c r="E2541">
        <v>2</v>
      </c>
      <c r="F2541">
        <v>325</v>
      </c>
      <c r="G2541" t="s">
        <v>153</v>
      </c>
      <c r="H2541">
        <v>2016</v>
      </c>
      <c r="I2541">
        <v>48</v>
      </c>
      <c r="J2541">
        <v>4.7</v>
      </c>
      <c r="K2541" t="s">
        <v>919</v>
      </c>
      <c r="L2541">
        <v>9</v>
      </c>
      <c r="M2541" t="s">
        <v>33</v>
      </c>
      <c r="N2541" t="s">
        <v>143</v>
      </c>
      <c r="O2541" t="s">
        <v>54</v>
      </c>
      <c r="P2541" t="s">
        <v>37</v>
      </c>
      <c r="Q2541" t="s">
        <v>37</v>
      </c>
      <c r="R2541">
        <v>37</v>
      </c>
      <c r="S2541" t="s">
        <v>36</v>
      </c>
      <c r="T2541" t="s">
        <v>55</v>
      </c>
      <c r="U2541" t="s">
        <v>46</v>
      </c>
      <c r="V2541" t="s">
        <v>1158</v>
      </c>
      <c r="W2541" t="s">
        <v>80</v>
      </c>
      <c r="X2541">
        <v>115086</v>
      </c>
      <c r="Y2541">
        <v>5493</v>
      </c>
      <c r="Z2541">
        <v>13.082700000000001</v>
      </c>
      <c r="AA2541">
        <v>80.270700000000005</v>
      </c>
      <c r="AB2541" t="str">
        <f>IF(Restaurants[[#This Row],[Years_Operating]]&lt;5,"New",
IF(Restaurants[[#This Row],[Years_Operating]]&lt;15,"Established","Legacy"))</f>
        <v>Established</v>
      </c>
      <c r="AC2541" t="str">
        <f>IF(Restaurants[[#This Row],[Country]]="India","Yes","No")</f>
        <v>Yes</v>
      </c>
      <c r="AD2541" t="str">
        <f>IF(AND(Restaurants[[#This Row],[Has Online Delivery]]="Yes",Restaurants[[#This Row],[Has Table Booking]]="Yes"),"Online + Table",
IF(Restaurants[[#This Row],[Has Online Delivery]]="Yes","Online Only",
IF(Restaurants[[#This Row],[Has Table Booking]]="Yes","Table Only","None")))</f>
        <v>None</v>
      </c>
      <c r="AE2541" t="str">
        <f>IF(Restaurants[[#This Row],[Rating]]&gt;=4.5,"Excellent",
IF(Restaurants[[#This Row],[Rating]]&gt;=4,"Very Good",
IF(Restaurants[[#This Row],[Rating]]&gt;=3.5,"Good","Average/Low")))</f>
        <v>Excellent</v>
      </c>
    </row>
    <row r="2542" spans="1:31" x14ac:dyDescent="0.3">
      <c r="A2542" t="s">
        <v>128</v>
      </c>
      <c r="B2542" t="s">
        <v>903</v>
      </c>
      <c r="C2542" t="s">
        <v>196</v>
      </c>
      <c r="D2542" t="s">
        <v>892</v>
      </c>
      <c r="E2542">
        <v>3</v>
      </c>
      <c r="F2542">
        <v>290</v>
      </c>
      <c r="G2542" t="s">
        <v>130</v>
      </c>
      <c r="H2542">
        <v>1981</v>
      </c>
      <c r="I2542">
        <v>50</v>
      </c>
      <c r="J2542">
        <v>4.7</v>
      </c>
      <c r="K2542" t="s">
        <v>893</v>
      </c>
      <c r="L2542">
        <v>44</v>
      </c>
      <c r="M2542" t="s">
        <v>33</v>
      </c>
      <c r="N2542" t="s">
        <v>34</v>
      </c>
      <c r="O2542" t="s">
        <v>35</v>
      </c>
      <c r="P2542" t="s">
        <v>36</v>
      </c>
      <c r="Q2542" t="s">
        <v>36</v>
      </c>
      <c r="R2542">
        <v>39</v>
      </c>
      <c r="S2542" t="s">
        <v>37</v>
      </c>
      <c r="T2542" t="s">
        <v>55</v>
      </c>
      <c r="U2542" t="s">
        <v>39</v>
      </c>
      <c r="W2542" t="s">
        <v>103</v>
      </c>
      <c r="X2542">
        <v>498620</v>
      </c>
      <c r="Y2542">
        <v>4117</v>
      </c>
      <c r="Z2542">
        <v>53.800800000000002</v>
      </c>
      <c r="AA2542">
        <v>-1.5490999999999999</v>
      </c>
      <c r="AB2542" t="str">
        <f>IF(Restaurants[[#This Row],[Years_Operating]]&lt;5,"New",
IF(Restaurants[[#This Row],[Years_Operating]]&lt;15,"Established","Legacy"))</f>
        <v>Legacy</v>
      </c>
      <c r="AC2542" t="str">
        <f>IF(Restaurants[[#This Row],[Country]]="India","Yes","No")</f>
        <v>No</v>
      </c>
      <c r="AD2542" t="str">
        <f>IF(AND(Restaurants[[#This Row],[Has Online Delivery]]="Yes",Restaurants[[#This Row],[Has Table Booking]]="Yes"),"Online + Table",
IF(Restaurants[[#This Row],[Has Online Delivery]]="Yes","Online Only",
IF(Restaurants[[#This Row],[Has Table Booking]]="Yes","Table Only","None")))</f>
        <v>Online + Table</v>
      </c>
      <c r="AE2542" t="str">
        <f>IF(Restaurants[[#This Row],[Rating]]&gt;=4.5,"Excellent",
IF(Restaurants[[#This Row],[Rating]]&gt;=4,"Very Good",
IF(Restaurants[[#This Row],[Rating]]&gt;=3.5,"Good","Average/Low")))</f>
        <v>Excellent</v>
      </c>
    </row>
    <row r="2543" spans="1:31" x14ac:dyDescent="0.3">
      <c r="A2543" t="s">
        <v>104</v>
      </c>
      <c r="B2543" t="s">
        <v>77</v>
      </c>
      <c r="C2543" t="s">
        <v>50</v>
      </c>
      <c r="D2543" t="s">
        <v>878</v>
      </c>
      <c r="E2543">
        <v>3</v>
      </c>
      <c r="F2543">
        <v>310</v>
      </c>
      <c r="G2543" t="s">
        <v>107</v>
      </c>
      <c r="H2543">
        <v>1994</v>
      </c>
      <c r="I2543">
        <v>50</v>
      </c>
      <c r="J2543">
        <v>4.8</v>
      </c>
      <c r="K2543" t="s">
        <v>911</v>
      </c>
      <c r="L2543">
        <v>31</v>
      </c>
      <c r="M2543" t="s">
        <v>33</v>
      </c>
      <c r="N2543" t="s">
        <v>34</v>
      </c>
      <c r="O2543" t="s">
        <v>35</v>
      </c>
      <c r="P2543" t="s">
        <v>36</v>
      </c>
      <c r="Q2543" t="s">
        <v>37</v>
      </c>
      <c r="R2543">
        <v>60</v>
      </c>
      <c r="S2543" t="s">
        <v>36</v>
      </c>
      <c r="T2543" t="s">
        <v>86</v>
      </c>
      <c r="U2543" t="s">
        <v>32</v>
      </c>
      <c r="W2543" t="s">
        <v>149</v>
      </c>
      <c r="X2543">
        <v>432569</v>
      </c>
      <c r="Y2543">
        <v>2884</v>
      </c>
      <c r="Z2543">
        <v>40.712800000000001</v>
      </c>
      <c r="AA2543">
        <v>-74.006</v>
      </c>
      <c r="AB2543" t="str">
        <f>IF(Restaurants[[#This Row],[Years_Operating]]&lt;5,"New",
IF(Restaurants[[#This Row],[Years_Operating]]&lt;15,"Established","Legacy"))</f>
        <v>Legacy</v>
      </c>
      <c r="AC2543" t="str">
        <f>IF(Restaurants[[#This Row],[Country]]="India","Yes","No")</f>
        <v>No</v>
      </c>
      <c r="AD2543" t="str">
        <f>IF(AND(Restaurants[[#This Row],[Has Online Delivery]]="Yes",Restaurants[[#This Row],[Has Table Booking]]="Yes"),"Online + Table",
IF(Restaurants[[#This Row],[Has Online Delivery]]="Yes","Online Only",
IF(Restaurants[[#This Row],[Has Table Booking]]="Yes","Table Only","None")))</f>
        <v>Online Only</v>
      </c>
      <c r="AE2543" t="str">
        <f>IF(Restaurants[[#This Row],[Rating]]&gt;=4.5,"Excellent",
IF(Restaurants[[#This Row],[Rating]]&gt;=4,"Very Good",
IF(Restaurants[[#This Row],[Rating]]&gt;=3.5,"Good","Average/Low")))</f>
        <v>Excellent</v>
      </c>
    </row>
    <row r="2544" spans="1:31" x14ac:dyDescent="0.3">
      <c r="A2544" t="s">
        <v>166</v>
      </c>
      <c r="B2544" t="s">
        <v>900</v>
      </c>
      <c r="C2544" t="s">
        <v>50</v>
      </c>
      <c r="D2544" t="s">
        <v>901</v>
      </c>
      <c r="E2544">
        <v>2</v>
      </c>
      <c r="F2544">
        <v>265</v>
      </c>
      <c r="G2544" t="s">
        <v>170</v>
      </c>
      <c r="H2544">
        <v>2005</v>
      </c>
      <c r="I2544">
        <v>60</v>
      </c>
      <c r="J2544">
        <v>4.7</v>
      </c>
      <c r="K2544" t="s">
        <v>902</v>
      </c>
      <c r="L2544">
        <v>20</v>
      </c>
      <c r="M2544" t="s">
        <v>33</v>
      </c>
      <c r="N2544" t="s">
        <v>143</v>
      </c>
      <c r="O2544" t="s">
        <v>35</v>
      </c>
      <c r="P2544" t="s">
        <v>37</v>
      </c>
      <c r="Q2544" t="s">
        <v>36</v>
      </c>
      <c r="R2544">
        <v>35</v>
      </c>
      <c r="S2544" t="s">
        <v>36</v>
      </c>
      <c r="T2544" t="s">
        <v>38</v>
      </c>
      <c r="U2544" t="s">
        <v>69</v>
      </c>
      <c r="W2544" t="s">
        <v>70</v>
      </c>
      <c r="X2544">
        <v>375612</v>
      </c>
      <c r="Y2544">
        <v>5726</v>
      </c>
      <c r="Z2544">
        <v>34.052199999999999</v>
      </c>
      <c r="AA2544">
        <v>-118.2437</v>
      </c>
      <c r="AB2544" t="str">
        <f>IF(Restaurants[[#This Row],[Years_Operating]]&lt;5,"New",
IF(Restaurants[[#This Row],[Years_Operating]]&lt;15,"Established","Legacy"))</f>
        <v>Legacy</v>
      </c>
      <c r="AC2544" t="str">
        <f>IF(Restaurants[[#This Row],[Country]]="India","Yes","No")</f>
        <v>No</v>
      </c>
      <c r="AD2544" t="str">
        <f>IF(AND(Restaurants[[#This Row],[Has Online Delivery]]="Yes",Restaurants[[#This Row],[Has Table Booking]]="Yes"),"Online + Table",
IF(Restaurants[[#This Row],[Has Online Delivery]]="Yes","Online Only",
IF(Restaurants[[#This Row],[Has Table Booking]]="Yes","Table Only","None")))</f>
        <v>Table Only</v>
      </c>
      <c r="AE2544" t="str">
        <f>IF(Restaurants[[#This Row],[Rating]]&gt;=4.5,"Excellent",
IF(Restaurants[[#This Row],[Rating]]&gt;=4,"Very Good",
IF(Restaurants[[#This Row],[Rating]]&gt;=3.5,"Good","Average/Low")))</f>
        <v>Excellent</v>
      </c>
    </row>
    <row r="2545" spans="1:31" x14ac:dyDescent="0.3">
      <c r="A2545" t="s">
        <v>224</v>
      </c>
      <c r="B2545" t="s">
        <v>105</v>
      </c>
      <c r="C2545" t="s">
        <v>29</v>
      </c>
      <c r="D2545" t="s">
        <v>83</v>
      </c>
      <c r="E2545">
        <v>0</v>
      </c>
      <c r="F2545">
        <v>140</v>
      </c>
      <c r="G2545" t="s">
        <v>225</v>
      </c>
      <c r="H2545">
        <v>2012</v>
      </c>
      <c r="I2545">
        <v>48</v>
      </c>
      <c r="J2545">
        <v>4.5999999999999996</v>
      </c>
      <c r="K2545" t="s">
        <v>85</v>
      </c>
      <c r="L2545">
        <v>13</v>
      </c>
      <c r="M2545" t="s">
        <v>204</v>
      </c>
      <c r="N2545" t="s">
        <v>210</v>
      </c>
      <c r="O2545" t="s">
        <v>54</v>
      </c>
      <c r="P2545" t="s">
        <v>37</v>
      </c>
      <c r="Q2545" t="s">
        <v>37</v>
      </c>
      <c r="R2545">
        <v>55</v>
      </c>
      <c r="S2545" t="s">
        <v>36</v>
      </c>
      <c r="T2545" t="s">
        <v>63</v>
      </c>
      <c r="U2545" t="s">
        <v>69</v>
      </c>
      <c r="W2545" t="s">
        <v>70</v>
      </c>
      <c r="X2545">
        <v>236935</v>
      </c>
      <c r="Y2545">
        <v>365</v>
      </c>
      <c r="Z2545">
        <v>41.902799999999999</v>
      </c>
      <c r="AA2545">
        <v>12.4964</v>
      </c>
      <c r="AB2545" t="str">
        <f>IF(Restaurants[[#This Row],[Years_Operating]]&lt;5,"New",
IF(Restaurants[[#This Row],[Years_Operating]]&lt;15,"Established","Legacy"))</f>
        <v>Established</v>
      </c>
      <c r="AC2545" t="str">
        <f>IF(Restaurants[[#This Row],[Country]]="India","Yes","No")</f>
        <v>No</v>
      </c>
      <c r="AD2545" t="str">
        <f>IF(AND(Restaurants[[#This Row],[Has Online Delivery]]="Yes",Restaurants[[#This Row],[Has Table Booking]]="Yes"),"Online + Table",
IF(Restaurants[[#This Row],[Has Online Delivery]]="Yes","Online Only",
IF(Restaurants[[#This Row],[Has Table Booking]]="Yes","Table Only","None")))</f>
        <v>None</v>
      </c>
      <c r="AE2545" t="str">
        <f>IF(Restaurants[[#This Row],[Rating]]&gt;=4.5,"Excellent",
IF(Restaurants[[#This Row],[Rating]]&gt;=4,"Very Good",
IF(Restaurants[[#This Row],[Rating]]&gt;=3.5,"Good","Average/Low")))</f>
        <v>Excellent</v>
      </c>
    </row>
    <row r="2546" spans="1:31" x14ac:dyDescent="0.3">
      <c r="A2546" t="s">
        <v>171</v>
      </c>
      <c r="B2546" t="s">
        <v>105</v>
      </c>
      <c r="C2546" t="s">
        <v>29</v>
      </c>
      <c r="D2546" t="s">
        <v>83</v>
      </c>
      <c r="E2546">
        <v>2</v>
      </c>
      <c r="F2546">
        <v>285</v>
      </c>
      <c r="G2546" t="s">
        <v>172</v>
      </c>
      <c r="H2546">
        <v>2008</v>
      </c>
      <c r="I2546">
        <v>12</v>
      </c>
      <c r="J2546">
        <v>4.7</v>
      </c>
      <c r="K2546" t="s">
        <v>85</v>
      </c>
      <c r="L2546">
        <v>17</v>
      </c>
      <c r="M2546" t="s">
        <v>33</v>
      </c>
      <c r="N2546" t="s">
        <v>143</v>
      </c>
      <c r="O2546" t="s">
        <v>54</v>
      </c>
      <c r="P2546" t="s">
        <v>36</v>
      </c>
      <c r="Q2546" t="s">
        <v>37</v>
      </c>
      <c r="R2546">
        <v>50</v>
      </c>
      <c r="S2546" t="s">
        <v>36</v>
      </c>
      <c r="T2546" t="s">
        <v>63</v>
      </c>
      <c r="U2546" t="s">
        <v>69</v>
      </c>
      <c r="W2546" t="s">
        <v>103</v>
      </c>
      <c r="X2546">
        <v>393339</v>
      </c>
      <c r="Y2546">
        <v>1758</v>
      </c>
      <c r="Z2546">
        <v>41.902799999999999</v>
      </c>
      <c r="AA2546">
        <v>12.4964</v>
      </c>
      <c r="AB2546" t="str">
        <f>IF(Restaurants[[#This Row],[Years_Operating]]&lt;5,"New",
IF(Restaurants[[#This Row],[Years_Operating]]&lt;15,"Established","Legacy"))</f>
        <v>Legacy</v>
      </c>
      <c r="AC2546" t="str">
        <f>IF(Restaurants[[#This Row],[Country]]="India","Yes","No")</f>
        <v>No</v>
      </c>
      <c r="AD2546" t="str">
        <f>IF(AND(Restaurants[[#This Row],[Has Online Delivery]]="Yes",Restaurants[[#This Row],[Has Table Booking]]="Yes"),"Online + Table",
IF(Restaurants[[#This Row],[Has Online Delivery]]="Yes","Online Only",
IF(Restaurants[[#This Row],[Has Table Booking]]="Yes","Table Only","None")))</f>
        <v>Online Only</v>
      </c>
      <c r="AE2546" t="str">
        <f>IF(Restaurants[[#This Row],[Rating]]&gt;=4.5,"Excellent",
IF(Restaurants[[#This Row],[Rating]]&gt;=4,"Very Good",
IF(Restaurants[[#This Row],[Rating]]&gt;=3.5,"Good","Average/Low")))</f>
        <v>Excellent</v>
      </c>
    </row>
    <row r="2547" spans="1:31" x14ac:dyDescent="0.3">
      <c r="A2547" t="s">
        <v>124</v>
      </c>
      <c r="B2547" t="s">
        <v>882</v>
      </c>
      <c r="C2547" t="s">
        <v>146</v>
      </c>
      <c r="D2547" t="s">
        <v>883</v>
      </c>
      <c r="E2547">
        <v>3</v>
      </c>
      <c r="F2547">
        <v>385</v>
      </c>
      <c r="G2547" t="s">
        <v>127</v>
      </c>
      <c r="H2547">
        <v>2005</v>
      </c>
      <c r="I2547">
        <v>64</v>
      </c>
      <c r="J2547">
        <v>4.7</v>
      </c>
      <c r="K2547" t="s">
        <v>884</v>
      </c>
      <c r="L2547">
        <v>20</v>
      </c>
      <c r="M2547" t="s">
        <v>33</v>
      </c>
      <c r="N2547" t="s">
        <v>34</v>
      </c>
      <c r="O2547" t="s">
        <v>54</v>
      </c>
      <c r="P2547" t="s">
        <v>36</v>
      </c>
      <c r="Q2547" t="s">
        <v>37</v>
      </c>
      <c r="R2547">
        <v>68</v>
      </c>
      <c r="S2547" t="s">
        <v>37</v>
      </c>
      <c r="T2547" t="s">
        <v>63</v>
      </c>
      <c r="U2547" t="s">
        <v>39</v>
      </c>
      <c r="W2547" t="s">
        <v>56</v>
      </c>
      <c r="X2547">
        <v>152181</v>
      </c>
      <c r="Y2547">
        <v>873</v>
      </c>
      <c r="Z2547">
        <v>35.011600000000001</v>
      </c>
      <c r="AA2547">
        <v>135.7681</v>
      </c>
      <c r="AB2547" t="str">
        <f>IF(Restaurants[[#This Row],[Years_Operating]]&lt;5,"New",
IF(Restaurants[[#This Row],[Years_Operating]]&lt;15,"Established","Legacy"))</f>
        <v>Legacy</v>
      </c>
      <c r="AC2547" t="str">
        <f>IF(Restaurants[[#This Row],[Country]]="India","Yes","No")</f>
        <v>No</v>
      </c>
      <c r="AD2547" t="str">
        <f>IF(AND(Restaurants[[#This Row],[Has Online Delivery]]="Yes",Restaurants[[#This Row],[Has Table Booking]]="Yes"),"Online + Table",
IF(Restaurants[[#This Row],[Has Online Delivery]]="Yes","Online Only",
IF(Restaurants[[#This Row],[Has Table Booking]]="Yes","Table Only","None")))</f>
        <v>Online Only</v>
      </c>
      <c r="AE2547" t="str">
        <f>IF(Restaurants[[#This Row],[Rating]]&gt;=4.5,"Excellent",
IF(Restaurants[[#This Row],[Rating]]&gt;=4,"Very Good",
IF(Restaurants[[#This Row],[Rating]]&gt;=3.5,"Good","Average/Low")))</f>
        <v>Excellent</v>
      </c>
    </row>
    <row r="2548" spans="1:31" x14ac:dyDescent="0.3">
      <c r="A2548" t="s">
        <v>243</v>
      </c>
      <c r="B2548" t="s">
        <v>866</v>
      </c>
      <c r="C2548" t="s">
        <v>251</v>
      </c>
      <c r="D2548" t="s">
        <v>258</v>
      </c>
      <c r="E2548">
        <v>0</v>
      </c>
      <c r="F2548">
        <v>125</v>
      </c>
      <c r="G2548" t="s">
        <v>247</v>
      </c>
      <c r="H2548">
        <v>2007</v>
      </c>
      <c r="I2548">
        <v>45</v>
      </c>
      <c r="J2548">
        <v>4.5</v>
      </c>
      <c r="K2548" t="s">
        <v>270</v>
      </c>
      <c r="L2548">
        <v>18</v>
      </c>
      <c r="M2548" t="s">
        <v>204</v>
      </c>
      <c r="N2548" t="s">
        <v>210</v>
      </c>
      <c r="O2548" t="s">
        <v>211</v>
      </c>
      <c r="P2548" t="s">
        <v>36</v>
      </c>
      <c r="Q2548" t="s">
        <v>36</v>
      </c>
      <c r="R2548">
        <v>62</v>
      </c>
      <c r="S2548" t="s">
        <v>37</v>
      </c>
      <c r="T2548" t="s">
        <v>55</v>
      </c>
      <c r="U2548" t="s">
        <v>39</v>
      </c>
      <c r="V2548" t="s">
        <v>1159</v>
      </c>
      <c r="W2548" t="s">
        <v>149</v>
      </c>
      <c r="X2548">
        <v>393574</v>
      </c>
      <c r="Y2548">
        <v>6454</v>
      </c>
      <c r="Z2548">
        <v>23.022500000000001</v>
      </c>
      <c r="AA2548">
        <v>72.571399999999997</v>
      </c>
      <c r="AB2548" t="str">
        <f>IF(Restaurants[[#This Row],[Years_Operating]]&lt;5,"New",
IF(Restaurants[[#This Row],[Years_Operating]]&lt;15,"Established","Legacy"))</f>
        <v>Legacy</v>
      </c>
      <c r="AC2548" t="str">
        <f>IF(Restaurants[[#This Row],[Country]]="India","Yes","No")</f>
        <v>Yes</v>
      </c>
      <c r="AD2548" t="str">
        <f>IF(AND(Restaurants[[#This Row],[Has Online Delivery]]="Yes",Restaurants[[#This Row],[Has Table Booking]]="Yes"),"Online + Table",
IF(Restaurants[[#This Row],[Has Online Delivery]]="Yes","Online Only",
IF(Restaurants[[#This Row],[Has Table Booking]]="Yes","Table Only","None")))</f>
        <v>Online + Table</v>
      </c>
      <c r="AE2548" t="str">
        <f>IF(Restaurants[[#This Row],[Rating]]&gt;=4.5,"Excellent",
IF(Restaurants[[#This Row],[Rating]]&gt;=4,"Very Good",
IF(Restaurants[[#This Row],[Rating]]&gt;=3.5,"Good","Average/Low")))</f>
        <v>Excellent</v>
      </c>
    </row>
    <row r="2549" spans="1:31" x14ac:dyDescent="0.3">
      <c r="A2549" t="s">
        <v>171</v>
      </c>
      <c r="B2549" t="s">
        <v>971</v>
      </c>
      <c r="C2549" t="s">
        <v>942</v>
      </c>
      <c r="D2549" t="s">
        <v>976</v>
      </c>
      <c r="E2549">
        <v>2</v>
      </c>
      <c r="F2549">
        <v>285</v>
      </c>
      <c r="G2549" t="s">
        <v>172</v>
      </c>
      <c r="H2549">
        <v>2008</v>
      </c>
      <c r="I2549">
        <v>12</v>
      </c>
      <c r="J2549">
        <v>4.7</v>
      </c>
      <c r="K2549" t="s">
        <v>977</v>
      </c>
      <c r="L2549">
        <v>17</v>
      </c>
      <c r="M2549" t="s">
        <v>33</v>
      </c>
      <c r="N2549" t="s">
        <v>143</v>
      </c>
      <c r="O2549" t="s">
        <v>54</v>
      </c>
      <c r="P2549" t="s">
        <v>36</v>
      </c>
      <c r="Q2549" t="s">
        <v>36</v>
      </c>
      <c r="R2549">
        <v>34</v>
      </c>
      <c r="S2549" t="s">
        <v>36</v>
      </c>
      <c r="T2549" t="s">
        <v>55</v>
      </c>
      <c r="U2549" t="s">
        <v>39</v>
      </c>
      <c r="W2549" t="s">
        <v>47</v>
      </c>
      <c r="X2549">
        <v>96319</v>
      </c>
      <c r="Y2549">
        <v>6579</v>
      </c>
      <c r="Z2549">
        <v>43.653199999999998</v>
      </c>
      <c r="AA2549">
        <v>-79.383200000000002</v>
      </c>
      <c r="AB2549" t="str">
        <f>IF(Restaurants[[#This Row],[Years_Operating]]&lt;5,"New",
IF(Restaurants[[#This Row],[Years_Operating]]&lt;15,"Established","Legacy"))</f>
        <v>Legacy</v>
      </c>
      <c r="AC2549" t="str">
        <f>IF(Restaurants[[#This Row],[Country]]="India","Yes","No")</f>
        <v>No</v>
      </c>
      <c r="AD2549" t="str">
        <f>IF(AND(Restaurants[[#This Row],[Has Online Delivery]]="Yes",Restaurants[[#This Row],[Has Table Booking]]="Yes"),"Online + Table",
IF(Restaurants[[#This Row],[Has Online Delivery]]="Yes","Online Only",
IF(Restaurants[[#This Row],[Has Table Booking]]="Yes","Table Only","None")))</f>
        <v>Online + Table</v>
      </c>
      <c r="AE2549" t="str">
        <f>IF(Restaurants[[#This Row],[Rating]]&gt;=4.5,"Excellent",
IF(Restaurants[[#This Row],[Rating]]&gt;=4,"Very Good",
IF(Restaurants[[#This Row],[Rating]]&gt;=3.5,"Good","Average/Low")))</f>
        <v>Excellent</v>
      </c>
    </row>
    <row r="2550" spans="1:31" x14ac:dyDescent="0.3">
      <c r="A2550" t="s">
        <v>154</v>
      </c>
      <c r="B2550" t="s">
        <v>973</v>
      </c>
      <c r="C2550" t="s">
        <v>196</v>
      </c>
      <c r="D2550" t="s">
        <v>892</v>
      </c>
      <c r="E2550">
        <v>2</v>
      </c>
      <c r="F2550">
        <v>245</v>
      </c>
      <c r="G2550" t="s">
        <v>158</v>
      </c>
      <c r="H2550">
        <v>2010</v>
      </c>
      <c r="I2550">
        <v>48</v>
      </c>
      <c r="J2550">
        <v>4.7</v>
      </c>
      <c r="K2550" t="s">
        <v>893</v>
      </c>
      <c r="L2550">
        <v>15</v>
      </c>
      <c r="M2550" t="s">
        <v>160</v>
      </c>
      <c r="N2550" t="s">
        <v>143</v>
      </c>
      <c r="O2550" t="s">
        <v>35</v>
      </c>
      <c r="P2550" t="s">
        <v>37</v>
      </c>
      <c r="Q2550" t="s">
        <v>36</v>
      </c>
      <c r="R2550">
        <v>56</v>
      </c>
      <c r="S2550" t="s">
        <v>37</v>
      </c>
      <c r="T2550" t="s">
        <v>63</v>
      </c>
      <c r="U2550" t="s">
        <v>46</v>
      </c>
      <c r="W2550" t="s">
        <v>70</v>
      </c>
      <c r="X2550">
        <v>437025</v>
      </c>
      <c r="Y2550">
        <v>5153</v>
      </c>
      <c r="Z2550">
        <v>52.486199999999997</v>
      </c>
      <c r="AA2550">
        <v>-1.8904000000000001</v>
      </c>
      <c r="AB2550" t="str">
        <f>IF(Restaurants[[#This Row],[Years_Operating]]&lt;5,"New",
IF(Restaurants[[#This Row],[Years_Operating]]&lt;15,"Established","Legacy"))</f>
        <v>Legacy</v>
      </c>
      <c r="AC2550" t="str">
        <f>IF(Restaurants[[#This Row],[Country]]="India","Yes","No")</f>
        <v>No</v>
      </c>
      <c r="AD2550" t="str">
        <f>IF(AND(Restaurants[[#This Row],[Has Online Delivery]]="Yes",Restaurants[[#This Row],[Has Table Booking]]="Yes"),"Online + Table",
IF(Restaurants[[#This Row],[Has Online Delivery]]="Yes","Online Only",
IF(Restaurants[[#This Row],[Has Table Booking]]="Yes","Table Only","None")))</f>
        <v>Table Only</v>
      </c>
      <c r="AE2550" t="str">
        <f>IF(Restaurants[[#This Row],[Rating]]&gt;=4.5,"Excellent",
IF(Restaurants[[#This Row],[Rating]]&gt;=4,"Very Good",
IF(Restaurants[[#This Row],[Rating]]&gt;=3.5,"Good","Average/Low")))</f>
        <v>Excellent</v>
      </c>
    </row>
    <row r="2551" spans="1:31" x14ac:dyDescent="0.3">
      <c r="A2551" t="s">
        <v>76</v>
      </c>
      <c r="B2551" t="s">
        <v>891</v>
      </c>
      <c r="C2551" t="s">
        <v>196</v>
      </c>
      <c r="D2551" t="s">
        <v>892</v>
      </c>
      <c r="E2551">
        <v>3</v>
      </c>
      <c r="F2551">
        <v>295</v>
      </c>
      <c r="G2551" t="s">
        <v>79</v>
      </c>
      <c r="H2551">
        <v>1972</v>
      </c>
      <c r="I2551">
        <v>62</v>
      </c>
      <c r="J2551">
        <v>4.8</v>
      </c>
      <c r="K2551" t="s">
        <v>893</v>
      </c>
      <c r="L2551">
        <v>53</v>
      </c>
      <c r="M2551" t="s">
        <v>33</v>
      </c>
      <c r="N2551" t="s">
        <v>34</v>
      </c>
      <c r="O2551" t="s">
        <v>54</v>
      </c>
      <c r="P2551" t="s">
        <v>37</v>
      </c>
      <c r="Q2551" t="s">
        <v>37</v>
      </c>
      <c r="R2551">
        <v>26</v>
      </c>
      <c r="S2551" t="s">
        <v>37</v>
      </c>
      <c r="T2551" t="s">
        <v>63</v>
      </c>
      <c r="U2551" t="s">
        <v>39</v>
      </c>
      <c r="W2551" t="s">
        <v>108</v>
      </c>
      <c r="X2551">
        <v>303705</v>
      </c>
      <c r="Y2551">
        <v>2120</v>
      </c>
      <c r="Z2551">
        <v>53.480800000000002</v>
      </c>
      <c r="AA2551">
        <v>-2.2425999999999999</v>
      </c>
      <c r="AB2551" t="str">
        <f>IF(Restaurants[[#This Row],[Years_Operating]]&lt;5,"New",
IF(Restaurants[[#This Row],[Years_Operating]]&lt;15,"Established","Legacy"))</f>
        <v>Legacy</v>
      </c>
      <c r="AC2551" t="str">
        <f>IF(Restaurants[[#This Row],[Country]]="India","Yes","No")</f>
        <v>No</v>
      </c>
      <c r="AD2551" t="str">
        <f>IF(AND(Restaurants[[#This Row],[Has Online Delivery]]="Yes",Restaurants[[#This Row],[Has Table Booking]]="Yes"),"Online + Table",
IF(Restaurants[[#This Row],[Has Online Delivery]]="Yes","Online Only",
IF(Restaurants[[#This Row],[Has Table Booking]]="Yes","Table Only","None")))</f>
        <v>None</v>
      </c>
      <c r="AE2551" t="str">
        <f>IF(Restaurants[[#This Row],[Rating]]&gt;=4.5,"Excellent",
IF(Restaurants[[#This Row],[Rating]]&gt;=4,"Very Good",
IF(Restaurants[[#This Row],[Rating]]&gt;=3.5,"Good","Average/Low")))</f>
        <v>Excellent</v>
      </c>
    </row>
    <row r="2552" spans="1:31" x14ac:dyDescent="0.3">
      <c r="A2552" t="s">
        <v>41</v>
      </c>
      <c r="B2552" t="s">
        <v>272</v>
      </c>
      <c r="C2552" t="s">
        <v>251</v>
      </c>
      <c r="D2552" t="s">
        <v>863</v>
      </c>
      <c r="E2552">
        <v>3</v>
      </c>
      <c r="F2552">
        <v>320</v>
      </c>
      <c r="G2552" t="s">
        <v>44</v>
      </c>
      <c r="H2552">
        <v>2008</v>
      </c>
      <c r="I2552">
        <v>32</v>
      </c>
      <c r="J2552">
        <v>4.9000000000000004</v>
      </c>
      <c r="K2552" t="s">
        <v>864</v>
      </c>
      <c r="L2552">
        <v>17</v>
      </c>
      <c r="M2552" t="s">
        <v>33</v>
      </c>
      <c r="N2552" t="s">
        <v>34</v>
      </c>
      <c r="O2552" t="s">
        <v>45</v>
      </c>
      <c r="P2552" t="s">
        <v>37</v>
      </c>
      <c r="Q2552" t="s">
        <v>36</v>
      </c>
      <c r="R2552">
        <v>68</v>
      </c>
      <c r="S2552" t="s">
        <v>36</v>
      </c>
      <c r="T2552" t="s">
        <v>38</v>
      </c>
      <c r="U2552" t="s">
        <v>39</v>
      </c>
      <c r="V2552" t="s">
        <v>1160</v>
      </c>
      <c r="W2552" t="s">
        <v>47</v>
      </c>
      <c r="X2552">
        <v>222598</v>
      </c>
      <c r="Y2552">
        <v>5025</v>
      </c>
      <c r="Z2552">
        <v>13.082700000000001</v>
      </c>
      <c r="AA2552">
        <v>80.270700000000005</v>
      </c>
      <c r="AB2552" t="str">
        <f>IF(Restaurants[[#This Row],[Years_Operating]]&lt;5,"New",
IF(Restaurants[[#This Row],[Years_Operating]]&lt;15,"Established","Legacy"))</f>
        <v>Legacy</v>
      </c>
      <c r="AC2552" t="str">
        <f>IF(Restaurants[[#This Row],[Country]]="India","Yes","No")</f>
        <v>Yes</v>
      </c>
      <c r="AD2552" t="str">
        <f>IF(AND(Restaurants[[#This Row],[Has Online Delivery]]="Yes",Restaurants[[#This Row],[Has Table Booking]]="Yes"),"Online + Table",
IF(Restaurants[[#This Row],[Has Online Delivery]]="Yes","Online Only",
IF(Restaurants[[#This Row],[Has Table Booking]]="Yes","Table Only","None")))</f>
        <v>Table Only</v>
      </c>
      <c r="AE2552" t="str">
        <f>IF(Restaurants[[#This Row],[Rating]]&gt;=4.5,"Excellent",
IF(Restaurants[[#This Row],[Rating]]&gt;=4,"Very Good",
IF(Restaurants[[#This Row],[Rating]]&gt;=3.5,"Good","Average/Low")))</f>
        <v>Excellent</v>
      </c>
    </row>
    <row r="2553" spans="1:31" x14ac:dyDescent="0.3">
      <c r="A2553" t="s">
        <v>215</v>
      </c>
      <c r="B2553" t="s">
        <v>266</v>
      </c>
      <c r="C2553" t="s">
        <v>251</v>
      </c>
      <c r="D2553" t="s">
        <v>252</v>
      </c>
      <c r="E2553">
        <v>0</v>
      </c>
      <c r="F2553">
        <v>155</v>
      </c>
      <c r="G2553" t="s">
        <v>219</v>
      </c>
      <c r="H2553">
        <v>2000</v>
      </c>
      <c r="I2553">
        <v>55</v>
      </c>
      <c r="J2553">
        <v>4.7</v>
      </c>
      <c r="K2553" t="s">
        <v>253</v>
      </c>
      <c r="L2553">
        <v>25</v>
      </c>
      <c r="M2553" t="s">
        <v>160</v>
      </c>
      <c r="N2553" t="s">
        <v>210</v>
      </c>
      <c r="O2553" t="s">
        <v>54</v>
      </c>
      <c r="P2553" t="s">
        <v>37</v>
      </c>
      <c r="Q2553" t="s">
        <v>36</v>
      </c>
      <c r="R2553">
        <v>60</v>
      </c>
      <c r="S2553" t="s">
        <v>36</v>
      </c>
      <c r="T2553" t="s">
        <v>86</v>
      </c>
      <c r="U2553" t="s">
        <v>46</v>
      </c>
      <c r="V2553" t="s">
        <v>1161</v>
      </c>
      <c r="W2553" t="s">
        <v>47</v>
      </c>
      <c r="X2553">
        <v>329520</v>
      </c>
      <c r="Y2553">
        <v>5357</v>
      </c>
      <c r="Z2553">
        <v>12.9716</v>
      </c>
      <c r="AA2553">
        <v>77.5946</v>
      </c>
      <c r="AB2553" t="str">
        <f>IF(Restaurants[[#This Row],[Years_Operating]]&lt;5,"New",
IF(Restaurants[[#This Row],[Years_Operating]]&lt;15,"Established","Legacy"))</f>
        <v>Legacy</v>
      </c>
      <c r="AC2553" t="str">
        <f>IF(Restaurants[[#This Row],[Country]]="India","Yes","No")</f>
        <v>Yes</v>
      </c>
      <c r="AD2553" t="str">
        <f>IF(AND(Restaurants[[#This Row],[Has Online Delivery]]="Yes",Restaurants[[#This Row],[Has Table Booking]]="Yes"),"Online + Table",
IF(Restaurants[[#This Row],[Has Online Delivery]]="Yes","Online Only",
IF(Restaurants[[#This Row],[Has Table Booking]]="Yes","Table Only","None")))</f>
        <v>Table Only</v>
      </c>
      <c r="AE2553" t="str">
        <f>IF(Restaurants[[#This Row],[Rating]]&gt;=4.5,"Excellent",
IF(Restaurants[[#This Row],[Rating]]&gt;=4,"Very Good",
IF(Restaurants[[#This Row],[Rating]]&gt;=3.5,"Good","Average/Low")))</f>
        <v>Excellent</v>
      </c>
    </row>
    <row r="2554" spans="1:31" x14ac:dyDescent="0.3">
      <c r="A2554" t="s">
        <v>154</v>
      </c>
      <c r="B2554" t="s">
        <v>889</v>
      </c>
      <c r="C2554" t="s">
        <v>29</v>
      </c>
      <c r="D2554" t="s">
        <v>874</v>
      </c>
      <c r="E2554">
        <v>2</v>
      </c>
      <c r="F2554">
        <v>245</v>
      </c>
      <c r="G2554" t="s">
        <v>158</v>
      </c>
      <c r="H2554">
        <v>2010</v>
      </c>
      <c r="I2554">
        <v>48</v>
      </c>
      <c r="J2554">
        <v>4.7</v>
      </c>
      <c r="K2554" t="s">
        <v>875</v>
      </c>
      <c r="L2554">
        <v>15</v>
      </c>
      <c r="M2554" t="s">
        <v>160</v>
      </c>
      <c r="N2554" t="s">
        <v>143</v>
      </c>
      <c r="O2554" t="s">
        <v>35</v>
      </c>
      <c r="P2554" t="s">
        <v>37</v>
      </c>
      <c r="Q2554" t="s">
        <v>37</v>
      </c>
      <c r="R2554">
        <v>72</v>
      </c>
      <c r="S2554" t="s">
        <v>36</v>
      </c>
      <c r="T2554" t="s">
        <v>55</v>
      </c>
      <c r="U2554" t="s">
        <v>32</v>
      </c>
      <c r="W2554" t="s">
        <v>103</v>
      </c>
      <c r="X2554">
        <v>125725</v>
      </c>
      <c r="Y2554">
        <v>5743</v>
      </c>
      <c r="Z2554">
        <v>43.769599999999997</v>
      </c>
      <c r="AA2554">
        <v>11.255800000000001</v>
      </c>
      <c r="AB2554" t="str">
        <f>IF(Restaurants[[#This Row],[Years_Operating]]&lt;5,"New",
IF(Restaurants[[#This Row],[Years_Operating]]&lt;15,"Established","Legacy"))</f>
        <v>Legacy</v>
      </c>
      <c r="AC2554" t="str">
        <f>IF(Restaurants[[#This Row],[Country]]="India","Yes","No")</f>
        <v>No</v>
      </c>
      <c r="AD2554" t="str">
        <f>IF(AND(Restaurants[[#This Row],[Has Online Delivery]]="Yes",Restaurants[[#This Row],[Has Table Booking]]="Yes"),"Online + Table",
IF(Restaurants[[#This Row],[Has Online Delivery]]="Yes","Online Only",
IF(Restaurants[[#This Row],[Has Table Booking]]="Yes","Table Only","None")))</f>
        <v>None</v>
      </c>
      <c r="AE2554" t="str">
        <f>IF(Restaurants[[#This Row],[Rating]]&gt;=4.5,"Excellent",
IF(Restaurants[[#This Row],[Rating]]&gt;=4,"Very Good",
IF(Restaurants[[#This Row],[Rating]]&gt;=3.5,"Good","Average/Low")))</f>
        <v>Excellent</v>
      </c>
    </row>
    <row r="2555" spans="1:31" x14ac:dyDescent="0.3">
      <c r="A2555" t="s">
        <v>248</v>
      </c>
      <c r="B2555" t="s">
        <v>261</v>
      </c>
      <c r="C2555" t="s">
        <v>251</v>
      </c>
      <c r="D2555" t="s">
        <v>278</v>
      </c>
      <c r="E2555">
        <v>0</v>
      </c>
      <c r="F2555">
        <v>85</v>
      </c>
      <c r="G2555" t="s">
        <v>249</v>
      </c>
      <c r="H2555">
        <v>2014</v>
      </c>
      <c r="I2555">
        <v>38</v>
      </c>
      <c r="J2555">
        <v>4.5</v>
      </c>
      <c r="K2555" t="s">
        <v>299</v>
      </c>
      <c r="L2555">
        <v>11</v>
      </c>
      <c r="M2555" t="s">
        <v>204</v>
      </c>
      <c r="N2555" t="s">
        <v>210</v>
      </c>
      <c r="O2555" t="s">
        <v>35</v>
      </c>
      <c r="P2555" t="s">
        <v>37</v>
      </c>
      <c r="Q2555" t="s">
        <v>37</v>
      </c>
      <c r="R2555">
        <v>50</v>
      </c>
      <c r="S2555" t="s">
        <v>37</v>
      </c>
      <c r="T2555" t="s">
        <v>38</v>
      </c>
      <c r="U2555" t="s">
        <v>32</v>
      </c>
      <c r="V2555" t="s">
        <v>1162</v>
      </c>
      <c r="W2555" t="s">
        <v>149</v>
      </c>
      <c r="X2555">
        <v>227436</v>
      </c>
      <c r="Y2555">
        <v>2695</v>
      </c>
      <c r="Z2555">
        <v>22.572600000000001</v>
      </c>
      <c r="AA2555">
        <v>88.363900000000001</v>
      </c>
      <c r="AB2555" t="str">
        <f>IF(Restaurants[[#This Row],[Years_Operating]]&lt;5,"New",
IF(Restaurants[[#This Row],[Years_Operating]]&lt;15,"Established","Legacy"))</f>
        <v>Established</v>
      </c>
      <c r="AC2555" t="str">
        <f>IF(Restaurants[[#This Row],[Country]]="India","Yes","No")</f>
        <v>Yes</v>
      </c>
      <c r="AD2555" t="str">
        <f>IF(AND(Restaurants[[#This Row],[Has Online Delivery]]="Yes",Restaurants[[#This Row],[Has Table Booking]]="Yes"),"Online + Table",
IF(Restaurants[[#This Row],[Has Online Delivery]]="Yes","Online Only",
IF(Restaurants[[#This Row],[Has Table Booking]]="Yes","Table Only","None")))</f>
        <v>None</v>
      </c>
      <c r="AE2555" t="str">
        <f>IF(Restaurants[[#This Row],[Rating]]&gt;=4.5,"Excellent",
IF(Restaurants[[#This Row],[Rating]]&gt;=4,"Very Good",
IF(Restaurants[[#This Row],[Rating]]&gt;=3.5,"Good","Average/Low")))</f>
        <v>Excellent</v>
      </c>
    </row>
    <row r="2556" spans="1:31" x14ac:dyDescent="0.3">
      <c r="A2556" t="s">
        <v>212</v>
      </c>
      <c r="B2556" t="s">
        <v>900</v>
      </c>
      <c r="C2556" t="s">
        <v>50</v>
      </c>
      <c r="D2556" t="s">
        <v>901</v>
      </c>
      <c r="E2556">
        <v>0</v>
      </c>
      <c r="F2556">
        <v>165</v>
      </c>
      <c r="G2556" t="s">
        <v>214</v>
      </c>
      <c r="H2556">
        <v>2009</v>
      </c>
      <c r="I2556">
        <v>36</v>
      </c>
      <c r="J2556">
        <v>4.7</v>
      </c>
      <c r="K2556" t="s">
        <v>902</v>
      </c>
      <c r="L2556">
        <v>16</v>
      </c>
      <c r="M2556" t="s">
        <v>160</v>
      </c>
      <c r="N2556" t="s">
        <v>210</v>
      </c>
      <c r="O2556" t="s">
        <v>211</v>
      </c>
      <c r="P2556" t="s">
        <v>36</v>
      </c>
      <c r="Q2556" t="s">
        <v>36</v>
      </c>
      <c r="R2556">
        <v>63</v>
      </c>
      <c r="S2556" t="s">
        <v>37</v>
      </c>
      <c r="T2556" t="s">
        <v>38</v>
      </c>
      <c r="U2556" t="s">
        <v>39</v>
      </c>
      <c r="W2556" t="s">
        <v>149</v>
      </c>
      <c r="X2556">
        <v>99312</v>
      </c>
      <c r="Y2556">
        <v>1000</v>
      </c>
      <c r="Z2556">
        <v>34.052199999999999</v>
      </c>
      <c r="AA2556">
        <v>-118.2437</v>
      </c>
      <c r="AB2556" t="str">
        <f>IF(Restaurants[[#This Row],[Years_Operating]]&lt;5,"New",
IF(Restaurants[[#This Row],[Years_Operating]]&lt;15,"Established","Legacy"))</f>
        <v>Legacy</v>
      </c>
      <c r="AC2556" t="str">
        <f>IF(Restaurants[[#This Row],[Country]]="India","Yes","No")</f>
        <v>No</v>
      </c>
      <c r="AD2556" t="str">
        <f>IF(AND(Restaurants[[#This Row],[Has Online Delivery]]="Yes",Restaurants[[#This Row],[Has Table Booking]]="Yes"),"Online + Table",
IF(Restaurants[[#This Row],[Has Online Delivery]]="Yes","Online Only",
IF(Restaurants[[#This Row],[Has Table Booking]]="Yes","Table Only","None")))</f>
        <v>Online + Table</v>
      </c>
      <c r="AE2556" t="str">
        <f>IF(Restaurants[[#This Row],[Rating]]&gt;=4.5,"Excellent",
IF(Restaurants[[#This Row],[Rating]]&gt;=4,"Very Good",
IF(Restaurants[[#This Row],[Rating]]&gt;=3.5,"Good","Average/Low")))</f>
        <v>Excellent</v>
      </c>
    </row>
    <row r="2557" spans="1:31" x14ac:dyDescent="0.3">
      <c r="A2557" t="s">
        <v>104</v>
      </c>
      <c r="B2557" t="s">
        <v>77</v>
      </c>
      <c r="C2557" t="s">
        <v>50</v>
      </c>
      <c r="D2557" t="s">
        <v>916</v>
      </c>
      <c r="E2557">
        <v>3</v>
      </c>
      <c r="F2557">
        <v>310</v>
      </c>
      <c r="G2557" t="s">
        <v>107</v>
      </c>
      <c r="H2557">
        <v>1994</v>
      </c>
      <c r="I2557">
        <v>50</v>
      </c>
      <c r="J2557">
        <v>4.8</v>
      </c>
      <c r="K2557" t="s">
        <v>930</v>
      </c>
      <c r="L2557">
        <v>31</v>
      </c>
      <c r="M2557" t="s">
        <v>33</v>
      </c>
      <c r="N2557" t="s">
        <v>34</v>
      </c>
      <c r="O2557" t="s">
        <v>35</v>
      </c>
      <c r="P2557" t="s">
        <v>37</v>
      </c>
      <c r="Q2557" t="s">
        <v>37</v>
      </c>
      <c r="R2557">
        <v>74</v>
      </c>
      <c r="S2557" t="s">
        <v>36</v>
      </c>
      <c r="T2557" t="s">
        <v>55</v>
      </c>
      <c r="U2557" t="s">
        <v>46</v>
      </c>
      <c r="W2557" t="s">
        <v>80</v>
      </c>
      <c r="X2557">
        <v>35571</v>
      </c>
      <c r="Y2557">
        <v>7254</v>
      </c>
      <c r="Z2557">
        <v>40.712800000000001</v>
      </c>
      <c r="AA2557">
        <v>-74.006</v>
      </c>
      <c r="AB2557" t="str">
        <f>IF(Restaurants[[#This Row],[Years_Operating]]&lt;5,"New",
IF(Restaurants[[#This Row],[Years_Operating]]&lt;15,"Established","Legacy"))</f>
        <v>Legacy</v>
      </c>
      <c r="AC2557" t="str">
        <f>IF(Restaurants[[#This Row],[Country]]="India","Yes","No")</f>
        <v>No</v>
      </c>
      <c r="AD2557" t="str">
        <f>IF(AND(Restaurants[[#This Row],[Has Online Delivery]]="Yes",Restaurants[[#This Row],[Has Table Booking]]="Yes"),"Online + Table",
IF(Restaurants[[#This Row],[Has Online Delivery]]="Yes","Online Only",
IF(Restaurants[[#This Row],[Has Table Booking]]="Yes","Table Only","None")))</f>
        <v>None</v>
      </c>
      <c r="AE2557" t="str">
        <f>IF(Restaurants[[#This Row],[Rating]]&gt;=4.5,"Excellent",
IF(Restaurants[[#This Row],[Rating]]&gt;=4,"Very Good",
IF(Restaurants[[#This Row],[Rating]]&gt;=3.5,"Good","Average/Low")))</f>
        <v>Excellent</v>
      </c>
    </row>
    <row r="2558" spans="1:31" x14ac:dyDescent="0.3">
      <c r="A2558" t="s">
        <v>229</v>
      </c>
      <c r="B2558" t="s">
        <v>933</v>
      </c>
      <c r="C2558" t="s">
        <v>251</v>
      </c>
      <c r="D2558" t="s">
        <v>263</v>
      </c>
      <c r="E2558">
        <v>0</v>
      </c>
      <c r="F2558">
        <v>145</v>
      </c>
      <c r="G2558" t="s">
        <v>233</v>
      </c>
      <c r="H2558">
        <v>2006</v>
      </c>
      <c r="I2558">
        <v>40</v>
      </c>
      <c r="J2558">
        <v>4.5999999999999996</v>
      </c>
      <c r="K2558" t="s">
        <v>273</v>
      </c>
      <c r="L2558">
        <v>19</v>
      </c>
      <c r="M2558" t="s">
        <v>204</v>
      </c>
      <c r="N2558" t="s">
        <v>210</v>
      </c>
      <c r="O2558" t="s">
        <v>211</v>
      </c>
      <c r="P2558" t="s">
        <v>37</v>
      </c>
      <c r="Q2558" t="s">
        <v>37</v>
      </c>
      <c r="R2558">
        <v>43</v>
      </c>
      <c r="S2558" t="s">
        <v>36</v>
      </c>
      <c r="T2558" t="s">
        <v>86</v>
      </c>
      <c r="U2558" t="s">
        <v>32</v>
      </c>
      <c r="V2558" t="s">
        <v>1163</v>
      </c>
      <c r="W2558" t="s">
        <v>64</v>
      </c>
      <c r="X2558">
        <v>205601</v>
      </c>
      <c r="Y2558">
        <v>3467</v>
      </c>
      <c r="Z2558">
        <v>22.7196</v>
      </c>
      <c r="AA2558">
        <v>75.857699999999994</v>
      </c>
      <c r="AB2558" t="str">
        <f>IF(Restaurants[[#This Row],[Years_Operating]]&lt;5,"New",
IF(Restaurants[[#This Row],[Years_Operating]]&lt;15,"Established","Legacy"))</f>
        <v>Legacy</v>
      </c>
      <c r="AC2558" t="str">
        <f>IF(Restaurants[[#This Row],[Country]]="India","Yes","No")</f>
        <v>Yes</v>
      </c>
      <c r="AD2558" t="str">
        <f>IF(AND(Restaurants[[#This Row],[Has Online Delivery]]="Yes",Restaurants[[#This Row],[Has Table Booking]]="Yes"),"Online + Table",
IF(Restaurants[[#This Row],[Has Online Delivery]]="Yes","Online Only",
IF(Restaurants[[#This Row],[Has Table Booking]]="Yes","Table Only","None")))</f>
        <v>None</v>
      </c>
      <c r="AE2558" t="str">
        <f>IF(Restaurants[[#This Row],[Rating]]&gt;=4.5,"Excellent",
IF(Restaurants[[#This Row],[Rating]]&gt;=4,"Very Good",
IF(Restaurants[[#This Row],[Rating]]&gt;=3.5,"Good","Average/Low")))</f>
        <v>Excellent</v>
      </c>
    </row>
    <row r="2559" spans="1:31" x14ac:dyDescent="0.3">
      <c r="A2559" t="s">
        <v>202</v>
      </c>
      <c r="B2559" t="s">
        <v>93</v>
      </c>
      <c r="C2559" t="s">
        <v>50</v>
      </c>
      <c r="D2559" t="s">
        <v>916</v>
      </c>
      <c r="E2559">
        <v>1</v>
      </c>
      <c r="F2559">
        <v>95</v>
      </c>
      <c r="G2559" t="s">
        <v>203</v>
      </c>
      <c r="H2559">
        <v>2011</v>
      </c>
      <c r="I2559">
        <v>28</v>
      </c>
      <c r="J2559">
        <v>4.5</v>
      </c>
      <c r="K2559" t="s">
        <v>930</v>
      </c>
      <c r="L2559">
        <v>14</v>
      </c>
      <c r="M2559" t="s">
        <v>204</v>
      </c>
      <c r="N2559" t="s">
        <v>193</v>
      </c>
      <c r="O2559" t="s">
        <v>35</v>
      </c>
      <c r="P2559" t="s">
        <v>36</v>
      </c>
      <c r="Q2559" t="s">
        <v>36</v>
      </c>
      <c r="R2559">
        <v>69</v>
      </c>
      <c r="S2559" t="s">
        <v>37</v>
      </c>
      <c r="T2559" t="s">
        <v>86</v>
      </c>
      <c r="U2559" t="s">
        <v>32</v>
      </c>
      <c r="W2559" t="s">
        <v>80</v>
      </c>
      <c r="X2559">
        <v>230602</v>
      </c>
      <c r="Y2559">
        <v>3996</v>
      </c>
      <c r="Z2559">
        <v>37.774900000000002</v>
      </c>
      <c r="AA2559">
        <v>-122.4194</v>
      </c>
      <c r="AB2559" t="str">
        <f>IF(Restaurants[[#This Row],[Years_Operating]]&lt;5,"New",
IF(Restaurants[[#This Row],[Years_Operating]]&lt;15,"Established","Legacy"))</f>
        <v>Established</v>
      </c>
      <c r="AC2559" t="str">
        <f>IF(Restaurants[[#This Row],[Country]]="India","Yes","No")</f>
        <v>No</v>
      </c>
      <c r="AD2559" t="str">
        <f>IF(AND(Restaurants[[#This Row],[Has Online Delivery]]="Yes",Restaurants[[#This Row],[Has Table Booking]]="Yes"),"Online + Table",
IF(Restaurants[[#This Row],[Has Online Delivery]]="Yes","Online Only",
IF(Restaurants[[#This Row],[Has Table Booking]]="Yes","Table Only","None")))</f>
        <v>Online + Table</v>
      </c>
      <c r="AE2559" t="str">
        <f>IF(Restaurants[[#This Row],[Rating]]&gt;=4.5,"Excellent",
IF(Restaurants[[#This Row],[Rating]]&gt;=4,"Very Good",
IF(Restaurants[[#This Row],[Rating]]&gt;=3.5,"Good","Average/Low")))</f>
        <v>Excellent</v>
      </c>
    </row>
    <row r="2560" spans="1:31" x14ac:dyDescent="0.3">
      <c r="A2560" t="s">
        <v>226</v>
      </c>
      <c r="B2560" t="s">
        <v>93</v>
      </c>
      <c r="C2560" t="s">
        <v>50</v>
      </c>
      <c r="D2560" t="s">
        <v>916</v>
      </c>
      <c r="E2560">
        <v>0</v>
      </c>
      <c r="F2560">
        <v>185</v>
      </c>
      <c r="G2560" t="s">
        <v>228</v>
      </c>
      <c r="H2560">
        <v>2014</v>
      </c>
      <c r="I2560">
        <v>48</v>
      </c>
      <c r="J2560">
        <v>4.5999999999999996</v>
      </c>
      <c r="K2560" t="s">
        <v>930</v>
      </c>
      <c r="L2560">
        <v>11</v>
      </c>
      <c r="M2560" t="s">
        <v>160</v>
      </c>
      <c r="N2560" t="s">
        <v>210</v>
      </c>
      <c r="O2560" t="s">
        <v>45</v>
      </c>
      <c r="P2560" t="s">
        <v>36</v>
      </c>
      <c r="Q2560" t="s">
        <v>36</v>
      </c>
      <c r="R2560">
        <v>45</v>
      </c>
      <c r="S2560" t="s">
        <v>36</v>
      </c>
      <c r="T2560" t="s">
        <v>38</v>
      </c>
      <c r="U2560" t="s">
        <v>32</v>
      </c>
      <c r="W2560" t="s">
        <v>149</v>
      </c>
      <c r="X2560">
        <v>301730</v>
      </c>
      <c r="Y2560">
        <v>6581</v>
      </c>
      <c r="Z2560">
        <v>37.774900000000002</v>
      </c>
      <c r="AA2560">
        <v>-122.4194</v>
      </c>
      <c r="AB2560" t="str">
        <f>IF(Restaurants[[#This Row],[Years_Operating]]&lt;5,"New",
IF(Restaurants[[#This Row],[Years_Operating]]&lt;15,"Established","Legacy"))</f>
        <v>Established</v>
      </c>
      <c r="AC2560" t="str">
        <f>IF(Restaurants[[#This Row],[Country]]="India","Yes","No")</f>
        <v>No</v>
      </c>
      <c r="AD2560" t="str">
        <f>IF(AND(Restaurants[[#This Row],[Has Online Delivery]]="Yes",Restaurants[[#This Row],[Has Table Booking]]="Yes"),"Online + Table",
IF(Restaurants[[#This Row],[Has Online Delivery]]="Yes","Online Only",
IF(Restaurants[[#This Row],[Has Table Booking]]="Yes","Table Only","None")))</f>
        <v>Online + Table</v>
      </c>
      <c r="AE2560" t="str">
        <f>IF(Restaurants[[#This Row],[Rating]]&gt;=4.5,"Excellent",
IF(Restaurants[[#This Row],[Rating]]&gt;=4,"Very Good",
IF(Restaurants[[#This Row],[Rating]]&gt;=3.5,"Good","Average/Low")))</f>
        <v>Excellent</v>
      </c>
    </row>
    <row r="2561" spans="1:31" x14ac:dyDescent="0.3">
      <c r="A2561" t="s">
        <v>173</v>
      </c>
      <c r="B2561" t="s">
        <v>896</v>
      </c>
      <c r="C2561" t="s">
        <v>59</v>
      </c>
      <c r="D2561" t="s">
        <v>51</v>
      </c>
      <c r="E2561">
        <v>2</v>
      </c>
      <c r="F2561">
        <v>285</v>
      </c>
      <c r="G2561" t="s">
        <v>174</v>
      </c>
      <c r="H2561">
        <v>2010</v>
      </c>
      <c r="I2561">
        <v>30</v>
      </c>
      <c r="J2561">
        <v>4.7</v>
      </c>
      <c r="K2561" t="s">
        <v>53</v>
      </c>
      <c r="L2561">
        <v>15</v>
      </c>
      <c r="M2561" t="s">
        <v>33</v>
      </c>
      <c r="N2561" t="s">
        <v>143</v>
      </c>
      <c r="O2561" t="s">
        <v>45</v>
      </c>
      <c r="P2561" t="s">
        <v>36</v>
      </c>
      <c r="Q2561" t="s">
        <v>37</v>
      </c>
      <c r="R2561">
        <v>69</v>
      </c>
      <c r="S2561" t="s">
        <v>37</v>
      </c>
      <c r="T2561" t="s">
        <v>63</v>
      </c>
      <c r="U2561" t="s">
        <v>39</v>
      </c>
      <c r="W2561" t="s">
        <v>47</v>
      </c>
      <c r="X2561">
        <v>419403</v>
      </c>
      <c r="Y2561">
        <v>3309</v>
      </c>
      <c r="Z2561">
        <v>45.764000000000003</v>
      </c>
      <c r="AA2561">
        <v>4.8357000000000001</v>
      </c>
      <c r="AB2561" t="str">
        <f>IF(Restaurants[[#This Row],[Years_Operating]]&lt;5,"New",
IF(Restaurants[[#This Row],[Years_Operating]]&lt;15,"Established","Legacy"))</f>
        <v>Legacy</v>
      </c>
      <c r="AC2561" t="str">
        <f>IF(Restaurants[[#This Row],[Country]]="India","Yes","No")</f>
        <v>No</v>
      </c>
      <c r="AD2561" t="str">
        <f>IF(AND(Restaurants[[#This Row],[Has Online Delivery]]="Yes",Restaurants[[#This Row],[Has Table Booking]]="Yes"),"Online + Table",
IF(Restaurants[[#This Row],[Has Online Delivery]]="Yes","Online Only",
IF(Restaurants[[#This Row],[Has Table Booking]]="Yes","Table Only","None")))</f>
        <v>Online Only</v>
      </c>
      <c r="AE2561" t="str">
        <f>IF(Restaurants[[#This Row],[Rating]]&gt;=4.5,"Excellent",
IF(Restaurants[[#This Row],[Rating]]&gt;=4,"Very Good",
IF(Restaurants[[#This Row],[Rating]]&gt;=3.5,"Good","Average/Low")))</f>
        <v>Excellent</v>
      </c>
    </row>
    <row r="2562" spans="1:31" x14ac:dyDescent="0.3">
      <c r="A2562" t="s">
        <v>65</v>
      </c>
      <c r="B2562" t="s">
        <v>933</v>
      </c>
      <c r="C2562" t="s">
        <v>251</v>
      </c>
      <c r="D2562" t="s">
        <v>863</v>
      </c>
      <c r="E2562">
        <v>3</v>
      </c>
      <c r="F2562">
        <v>350</v>
      </c>
      <c r="G2562" t="s">
        <v>68</v>
      </c>
      <c r="H2562">
        <v>1991</v>
      </c>
      <c r="I2562">
        <v>36</v>
      </c>
      <c r="J2562">
        <v>4.8</v>
      </c>
      <c r="K2562" t="s">
        <v>926</v>
      </c>
      <c r="L2562">
        <v>34</v>
      </c>
      <c r="M2562" t="s">
        <v>33</v>
      </c>
      <c r="N2562" t="s">
        <v>34</v>
      </c>
      <c r="O2562" t="s">
        <v>35</v>
      </c>
      <c r="P2562" t="s">
        <v>36</v>
      </c>
      <c r="Q2562" t="s">
        <v>36</v>
      </c>
      <c r="R2562">
        <v>63</v>
      </c>
      <c r="S2562" t="s">
        <v>37</v>
      </c>
      <c r="T2562" t="s">
        <v>38</v>
      </c>
      <c r="U2562" t="s">
        <v>39</v>
      </c>
      <c r="V2562" t="s">
        <v>1164</v>
      </c>
      <c r="W2562" t="s">
        <v>103</v>
      </c>
      <c r="X2562">
        <v>201974</v>
      </c>
      <c r="Y2562">
        <v>4207</v>
      </c>
      <c r="Z2562">
        <v>22.7196</v>
      </c>
      <c r="AA2562">
        <v>75.857699999999994</v>
      </c>
      <c r="AB2562" t="str">
        <f>IF(Restaurants[[#This Row],[Years_Operating]]&lt;5,"New",
IF(Restaurants[[#This Row],[Years_Operating]]&lt;15,"Established","Legacy"))</f>
        <v>Legacy</v>
      </c>
      <c r="AC2562" t="str">
        <f>IF(Restaurants[[#This Row],[Country]]="India","Yes","No")</f>
        <v>Yes</v>
      </c>
      <c r="AD2562" t="str">
        <f>IF(AND(Restaurants[[#This Row],[Has Online Delivery]]="Yes",Restaurants[[#This Row],[Has Table Booking]]="Yes"),"Online + Table",
IF(Restaurants[[#This Row],[Has Online Delivery]]="Yes","Online Only",
IF(Restaurants[[#This Row],[Has Table Booking]]="Yes","Table Only","None")))</f>
        <v>Online + Table</v>
      </c>
      <c r="AE2562" t="str">
        <f>IF(Restaurants[[#This Row],[Rating]]&gt;=4.5,"Excellent",
IF(Restaurants[[#This Row],[Rating]]&gt;=4,"Very Good",
IF(Restaurants[[#This Row],[Rating]]&gt;=3.5,"Good","Average/Low")))</f>
        <v>Excellent</v>
      </c>
    </row>
    <row r="2563" spans="1:31" x14ac:dyDescent="0.3">
      <c r="A2563" t="s">
        <v>205</v>
      </c>
      <c r="B2563" t="s">
        <v>933</v>
      </c>
      <c r="C2563" t="s">
        <v>251</v>
      </c>
      <c r="D2563" t="s">
        <v>863</v>
      </c>
      <c r="E2563">
        <v>0</v>
      </c>
      <c r="F2563">
        <v>180</v>
      </c>
      <c r="G2563" t="s">
        <v>209</v>
      </c>
      <c r="H2563">
        <v>2008</v>
      </c>
      <c r="I2563">
        <v>50</v>
      </c>
      <c r="J2563">
        <v>4.8</v>
      </c>
      <c r="K2563" t="s">
        <v>994</v>
      </c>
      <c r="L2563">
        <v>17</v>
      </c>
      <c r="M2563" t="s">
        <v>160</v>
      </c>
      <c r="N2563" t="s">
        <v>210</v>
      </c>
      <c r="O2563" t="s">
        <v>211</v>
      </c>
      <c r="P2563" t="s">
        <v>36</v>
      </c>
      <c r="Q2563" t="s">
        <v>37</v>
      </c>
      <c r="R2563">
        <v>28</v>
      </c>
      <c r="S2563" t="s">
        <v>36</v>
      </c>
      <c r="T2563" t="s">
        <v>63</v>
      </c>
      <c r="U2563" t="s">
        <v>46</v>
      </c>
      <c r="V2563" t="s">
        <v>1165</v>
      </c>
      <c r="W2563" t="s">
        <v>80</v>
      </c>
      <c r="X2563">
        <v>423305</v>
      </c>
      <c r="Y2563">
        <v>1753</v>
      </c>
      <c r="Z2563">
        <v>22.7196</v>
      </c>
      <c r="AA2563">
        <v>75.857699999999994</v>
      </c>
      <c r="AB2563" t="str">
        <f>IF(Restaurants[[#This Row],[Years_Operating]]&lt;5,"New",
IF(Restaurants[[#This Row],[Years_Operating]]&lt;15,"Established","Legacy"))</f>
        <v>Legacy</v>
      </c>
      <c r="AC2563" t="str">
        <f>IF(Restaurants[[#This Row],[Country]]="India","Yes","No")</f>
        <v>Yes</v>
      </c>
      <c r="AD2563" t="str">
        <f>IF(AND(Restaurants[[#This Row],[Has Online Delivery]]="Yes",Restaurants[[#This Row],[Has Table Booking]]="Yes"),"Online + Table",
IF(Restaurants[[#This Row],[Has Online Delivery]]="Yes","Online Only",
IF(Restaurants[[#This Row],[Has Table Booking]]="Yes","Table Only","None")))</f>
        <v>Online Only</v>
      </c>
      <c r="AE2563" t="str">
        <f>IF(Restaurants[[#This Row],[Rating]]&gt;=4.5,"Excellent",
IF(Restaurants[[#This Row],[Rating]]&gt;=4,"Very Good",
IF(Restaurants[[#This Row],[Rating]]&gt;=3.5,"Good","Average/Low")))</f>
        <v>Excellent</v>
      </c>
    </row>
    <row r="2564" spans="1:31" x14ac:dyDescent="0.3">
      <c r="A2564" t="s">
        <v>173</v>
      </c>
      <c r="B2564" t="s">
        <v>77</v>
      </c>
      <c r="C2564" t="s">
        <v>50</v>
      </c>
      <c r="D2564" t="s">
        <v>878</v>
      </c>
      <c r="E2564">
        <v>2</v>
      </c>
      <c r="F2564">
        <v>285</v>
      </c>
      <c r="G2564" t="s">
        <v>174</v>
      </c>
      <c r="H2564">
        <v>2010</v>
      </c>
      <c r="I2564">
        <v>30</v>
      </c>
      <c r="J2564">
        <v>4.7</v>
      </c>
      <c r="K2564" t="s">
        <v>879</v>
      </c>
      <c r="L2564">
        <v>15</v>
      </c>
      <c r="M2564" t="s">
        <v>33</v>
      </c>
      <c r="N2564" t="s">
        <v>143</v>
      </c>
      <c r="O2564" t="s">
        <v>45</v>
      </c>
      <c r="P2564" t="s">
        <v>36</v>
      </c>
      <c r="Q2564" t="s">
        <v>36</v>
      </c>
      <c r="R2564">
        <v>35</v>
      </c>
      <c r="S2564" t="s">
        <v>36</v>
      </c>
      <c r="T2564" t="s">
        <v>86</v>
      </c>
      <c r="U2564" t="s">
        <v>46</v>
      </c>
      <c r="W2564" t="s">
        <v>108</v>
      </c>
      <c r="X2564">
        <v>147827</v>
      </c>
      <c r="Y2564">
        <v>4210</v>
      </c>
      <c r="Z2564">
        <v>40.712800000000001</v>
      </c>
      <c r="AA2564">
        <v>-74.006</v>
      </c>
      <c r="AB2564" t="str">
        <f>IF(Restaurants[[#This Row],[Years_Operating]]&lt;5,"New",
IF(Restaurants[[#This Row],[Years_Operating]]&lt;15,"Established","Legacy"))</f>
        <v>Legacy</v>
      </c>
      <c r="AC2564" t="str">
        <f>IF(Restaurants[[#This Row],[Country]]="India","Yes","No")</f>
        <v>No</v>
      </c>
      <c r="AD2564" t="str">
        <f>IF(AND(Restaurants[[#This Row],[Has Online Delivery]]="Yes",Restaurants[[#This Row],[Has Table Booking]]="Yes"),"Online + Table",
IF(Restaurants[[#This Row],[Has Online Delivery]]="Yes","Online Only",
IF(Restaurants[[#This Row],[Has Table Booking]]="Yes","Table Only","None")))</f>
        <v>Online + Table</v>
      </c>
      <c r="AE2564" t="str">
        <f>IF(Restaurants[[#This Row],[Rating]]&gt;=4.5,"Excellent",
IF(Restaurants[[#This Row],[Rating]]&gt;=4,"Very Good",
IF(Restaurants[[#This Row],[Rating]]&gt;=3.5,"Good","Average/Low")))</f>
        <v>Excellent</v>
      </c>
    </row>
    <row r="2565" spans="1:31" x14ac:dyDescent="0.3">
      <c r="A2565" t="s">
        <v>136</v>
      </c>
      <c r="B2565" t="s">
        <v>891</v>
      </c>
      <c r="C2565" t="s">
        <v>196</v>
      </c>
      <c r="D2565" t="s">
        <v>928</v>
      </c>
      <c r="E2565">
        <v>3</v>
      </c>
      <c r="F2565">
        <v>570</v>
      </c>
      <c r="G2565" t="s">
        <v>140</v>
      </c>
      <c r="H2565">
        <v>2012</v>
      </c>
      <c r="I2565">
        <v>10</v>
      </c>
      <c r="J2565">
        <v>4.5999999999999996</v>
      </c>
      <c r="K2565" t="s">
        <v>929</v>
      </c>
      <c r="L2565">
        <v>13</v>
      </c>
      <c r="M2565" t="s">
        <v>62</v>
      </c>
      <c r="N2565" t="s">
        <v>34</v>
      </c>
      <c r="O2565" t="s">
        <v>45</v>
      </c>
      <c r="P2565" t="s">
        <v>36</v>
      </c>
      <c r="Q2565" t="s">
        <v>36</v>
      </c>
      <c r="R2565">
        <v>62</v>
      </c>
      <c r="S2565" t="s">
        <v>37</v>
      </c>
      <c r="T2565" t="s">
        <v>55</v>
      </c>
      <c r="U2565" t="s">
        <v>39</v>
      </c>
      <c r="W2565" t="s">
        <v>132</v>
      </c>
      <c r="X2565">
        <v>304995</v>
      </c>
      <c r="Y2565">
        <v>2877</v>
      </c>
      <c r="Z2565">
        <v>53.480800000000002</v>
      </c>
      <c r="AA2565">
        <v>-2.2425999999999999</v>
      </c>
      <c r="AB2565" t="str">
        <f>IF(Restaurants[[#This Row],[Years_Operating]]&lt;5,"New",
IF(Restaurants[[#This Row],[Years_Operating]]&lt;15,"Established","Legacy"))</f>
        <v>Established</v>
      </c>
      <c r="AC2565" t="str">
        <f>IF(Restaurants[[#This Row],[Country]]="India","Yes","No")</f>
        <v>No</v>
      </c>
      <c r="AD2565" t="str">
        <f>IF(AND(Restaurants[[#This Row],[Has Online Delivery]]="Yes",Restaurants[[#This Row],[Has Table Booking]]="Yes"),"Online + Table",
IF(Restaurants[[#This Row],[Has Online Delivery]]="Yes","Online Only",
IF(Restaurants[[#This Row],[Has Table Booking]]="Yes","Table Only","None")))</f>
        <v>Online + Table</v>
      </c>
      <c r="AE2565" t="str">
        <f>IF(Restaurants[[#This Row],[Rating]]&gt;=4.5,"Excellent",
IF(Restaurants[[#This Row],[Rating]]&gt;=4,"Very Good",
IF(Restaurants[[#This Row],[Rating]]&gt;=3.5,"Good","Average/Low")))</f>
        <v>Excellent</v>
      </c>
    </row>
    <row r="2566" spans="1:31" x14ac:dyDescent="0.3">
      <c r="A2566" t="s">
        <v>224</v>
      </c>
      <c r="B2566" t="s">
        <v>290</v>
      </c>
      <c r="C2566" t="s">
        <v>251</v>
      </c>
      <c r="D2566" t="s">
        <v>918</v>
      </c>
      <c r="E2566">
        <v>0</v>
      </c>
      <c r="F2566">
        <v>140</v>
      </c>
      <c r="G2566" t="s">
        <v>225</v>
      </c>
      <c r="H2566">
        <v>2012</v>
      </c>
      <c r="I2566">
        <v>48</v>
      </c>
      <c r="J2566">
        <v>4.5999999999999996</v>
      </c>
      <c r="K2566" t="s">
        <v>919</v>
      </c>
      <c r="L2566">
        <v>13</v>
      </c>
      <c r="M2566" t="s">
        <v>204</v>
      </c>
      <c r="N2566" t="s">
        <v>210</v>
      </c>
      <c r="O2566" t="s">
        <v>54</v>
      </c>
      <c r="P2566" t="s">
        <v>37</v>
      </c>
      <c r="Q2566" t="s">
        <v>36</v>
      </c>
      <c r="R2566">
        <v>30</v>
      </c>
      <c r="S2566" t="s">
        <v>37</v>
      </c>
      <c r="T2566" t="s">
        <v>55</v>
      </c>
      <c r="U2566" t="s">
        <v>39</v>
      </c>
      <c r="V2566" t="s">
        <v>1166</v>
      </c>
      <c r="W2566" t="s">
        <v>56</v>
      </c>
      <c r="X2566">
        <v>409370</v>
      </c>
      <c r="Y2566">
        <v>1335</v>
      </c>
      <c r="Z2566">
        <v>17.385000000000002</v>
      </c>
      <c r="AA2566">
        <v>78.486699999999999</v>
      </c>
      <c r="AB2566" t="str">
        <f>IF(Restaurants[[#This Row],[Years_Operating]]&lt;5,"New",
IF(Restaurants[[#This Row],[Years_Operating]]&lt;15,"Established","Legacy"))</f>
        <v>Established</v>
      </c>
      <c r="AC2566" t="str">
        <f>IF(Restaurants[[#This Row],[Country]]="India","Yes","No")</f>
        <v>Yes</v>
      </c>
      <c r="AD2566" t="str">
        <f>IF(AND(Restaurants[[#This Row],[Has Online Delivery]]="Yes",Restaurants[[#This Row],[Has Table Booking]]="Yes"),"Online + Table",
IF(Restaurants[[#This Row],[Has Online Delivery]]="Yes","Online Only",
IF(Restaurants[[#This Row],[Has Table Booking]]="Yes","Table Only","None")))</f>
        <v>Table Only</v>
      </c>
      <c r="AE2566" t="str">
        <f>IF(Restaurants[[#This Row],[Rating]]&gt;=4.5,"Excellent",
IF(Restaurants[[#This Row],[Rating]]&gt;=4,"Very Good",
IF(Restaurants[[#This Row],[Rating]]&gt;=3.5,"Good","Average/Low")))</f>
        <v>Excellent</v>
      </c>
    </row>
    <row r="2567" spans="1:31" x14ac:dyDescent="0.3">
      <c r="A2567" t="s">
        <v>48</v>
      </c>
      <c r="B2567" t="s">
        <v>862</v>
      </c>
      <c r="C2567" t="s">
        <v>251</v>
      </c>
      <c r="D2567" t="s">
        <v>263</v>
      </c>
      <c r="E2567">
        <v>3</v>
      </c>
      <c r="F2567">
        <v>390</v>
      </c>
      <c r="G2567" t="s">
        <v>52</v>
      </c>
      <c r="H2567">
        <v>1994</v>
      </c>
      <c r="I2567">
        <v>60</v>
      </c>
      <c r="J2567">
        <v>4.9000000000000004</v>
      </c>
      <c r="K2567" t="s">
        <v>273</v>
      </c>
      <c r="L2567">
        <v>31</v>
      </c>
      <c r="M2567" t="s">
        <v>33</v>
      </c>
      <c r="N2567" t="s">
        <v>34</v>
      </c>
      <c r="O2567" t="s">
        <v>54</v>
      </c>
      <c r="P2567" t="s">
        <v>36</v>
      </c>
      <c r="Q2567" t="s">
        <v>37</v>
      </c>
      <c r="R2567">
        <v>70</v>
      </c>
      <c r="S2567" t="s">
        <v>36</v>
      </c>
      <c r="T2567" t="s">
        <v>63</v>
      </c>
      <c r="U2567" t="s">
        <v>46</v>
      </c>
      <c r="V2567" t="s">
        <v>1167</v>
      </c>
      <c r="W2567" t="s">
        <v>108</v>
      </c>
      <c r="X2567">
        <v>22204</v>
      </c>
      <c r="Y2567">
        <v>393</v>
      </c>
      <c r="Z2567">
        <v>21.170200000000001</v>
      </c>
      <c r="AA2567">
        <v>72.831100000000006</v>
      </c>
      <c r="AB2567" t="str">
        <f>IF(Restaurants[[#This Row],[Years_Operating]]&lt;5,"New",
IF(Restaurants[[#This Row],[Years_Operating]]&lt;15,"Established","Legacy"))</f>
        <v>Legacy</v>
      </c>
      <c r="AC2567" t="str">
        <f>IF(Restaurants[[#This Row],[Country]]="India","Yes","No")</f>
        <v>Yes</v>
      </c>
      <c r="AD2567" t="str">
        <f>IF(AND(Restaurants[[#This Row],[Has Online Delivery]]="Yes",Restaurants[[#This Row],[Has Table Booking]]="Yes"),"Online + Table",
IF(Restaurants[[#This Row],[Has Online Delivery]]="Yes","Online Only",
IF(Restaurants[[#This Row],[Has Table Booking]]="Yes","Table Only","None")))</f>
        <v>Online Only</v>
      </c>
      <c r="AE2567" t="str">
        <f>IF(Restaurants[[#This Row],[Rating]]&gt;=4.5,"Excellent",
IF(Restaurants[[#This Row],[Rating]]&gt;=4,"Very Good",
IF(Restaurants[[#This Row],[Rating]]&gt;=3.5,"Good","Average/Low")))</f>
        <v>Excellent</v>
      </c>
    </row>
    <row r="2568" spans="1:31" x14ac:dyDescent="0.3">
      <c r="A2568" t="s">
        <v>150</v>
      </c>
      <c r="B2568" t="s">
        <v>266</v>
      </c>
      <c r="C2568" t="s">
        <v>251</v>
      </c>
      <c r="D2568" t="s">
        <v>935</v>
      </c>
      <c r="E2568">
        <v>2</v>
      </c>
      <c r="F2568">
        <v>325</v>
      </c>
      <c r="G2568" t="s">
        <v>153</v>
      </c>
      <c r="H2568">
        <v>2016</v>
      </c>
      <c r="I2568">
        <v>48</v>
      </c>
      <c r="J2568">
        <v>4.7</v>
      </c>
      <c r="K2568" t="s">
        <v>948</v>
      </c>
      <c r="L2568">
        <v>9</v>
      </c>
      <c r="M2568" t="s">
        <v>33</v>
      </c>
      <c r="N2568" t="s">
        <v>143</v>
      </c>
      <c r="O2568" t="s">
        <v>54</v>
      </c>
      <c r="P2568" t="s">
        <v>37</v>
      </c>
      <c r="Q2568" t="s">
        <v>37</v>
      </c>
      <c r="R2568">
        <v>53</v>
      </c>
      <c r="S2568" t="s">
        <v>37</v>
      </c>
      <c r="T2568" t="s">
        <v>55</v>
      </c>
      <c r="U2568" t="s">
        <v>39</v>
      </c>
      <c r="V2568" t="s">
        <v>1168</v>
      </c>
      <c r="W2568" t="s">
        <v>47</v>
      </c>
      <c r="X2568">
        <v>140016</v>
      </c>
      <c r="Y2568">
        <v>5334</v>
      </c>
      <c r="Z2568">
        <v>12.9716</v>
      </c>
      <c r="AA2568">
        <v>77.5946</v>
      </c>
      <c r="AB2568" t="str">
        <f>IF(Restaurants[[#This Row],[Years_Operating]]&lt;5,"New",
IF(Restaurants[[#This Row],[Years_Operating]]&lt;15,"Established","Legacy"))</f>
        <v>Established</v>
      </c>
      <c r="AC2568" t="str">
        <f>IF(Restaurants[[#This Row],[Country]]="India","Yes","No")</f>
        <v>Yes</v>
      </c>
      <c r="AD2568" t="str">
        <f>IF(AND(Restaurants[[#This Row],[Has Online Delivery]]="Yes",Restaurants[[#This Row],[Has Table Booking]]="Yes"),"Online + Table",
IF(Restaurants[[#This Row],[Has Online Delivery]]="Yes","Online Only",
IF(Restaurants[[#This Row],[Has Table Booking]]="Yes","Table Only","None")))</f>
        <v>None</v>
      </c>
      <c r="AE2568" t="str">
        <f>IF(Restaurants[[#This Row],[Rating]]&gt;=4.5,"Excellent",
IF(Restaurants[[#This Row],[Rating]]&gt;=4,"Very Good",
IF(Restaurants[[#This Row],[Rating]]&gt;=3.5,"Good","Average/Low")))</f>
        <v>Excellent</v>
      </c>
    </row>
    <row r="2569" spans="1:31" x14ac:dyDescent="0.3">
      <c r="A2569" t="s">
        <v>144</v>
      </c>
      <c r="B2569" t="s">
        <v>77</v>
      </c>
      <c r="C2569" t="s">
        <v>50</v>
      </c>
      <c r="D2569" t="s">
        <v>870</v>
      </c>
      <c r="E2569">
        <v>2</v>
      </c>
      <c r="F2569">
        <v>280</v>
      </c>
      <c r="G2569" t="s">
        <v>148</v>
      </c>
      <c r="H2569">
        <v>2007</v>
      </c>
      <c r="I2569">
        <v>26</v>
      </c>
      <c r="J2569">
        <v>4.7</v>
      </c>
      <c r="K2569" t="s">
        <v>871</v>
      </c>
      <c r="L2569">
        <v>18</v>
      </c>
      <c r="M2569" t="s">
        <v>33</v>
      </c>
      <c r="N2569" t="s">
        <v>143</v>
      </c>
      <c r="O2569" t="s">
        <v>45</v>
      </c>
      <c r="P2569" t="s">
        <v>37</v>
      </c>
      <c r="Q2569" t="s">
        <v>36</v>
      </c>
      <c r="R2569">
        <v>51</v>
      </c>
      <c r="S2569" t="s">
        <v>37</v>
      </c>
      <c r="T2569" t="s">
        <v>38</v>
      </c>
      <c r="U2569" t="s">
        <v>46</v>
      </c>
      <c r="W2569" t="s">
        <v>149</v>
      </c>
      <c r="X2569">
        <v>304363</v>
      </c>
      <c r="Y2569">
        <v>6673</v>
      </c>
      <c r="Z2569">
        <v>40.712800000000001</v>
      </c>
      <c r="AA2569">
        <v>-74.006</v>
      </c>
      <c r="AB2569" t="str">
        <f>IF(Restaurants[[#This Row],[Years_Operating]]&lt;5,"New",
IF(Restaurants[[#This Row],[Years_Operating]]&lt;15,"Established","Legacy"))</f>
        <v>Legacy</v>
      </c>
      <c r="AC2569" t="str">
        <f>IF(Restaurants[[#This Row],[Country]]="India","Yes","No")</f>
        <v>No</v>
      </c>
      <c r="AD2569" t="str">
        <f>IF(AND(Restaurants[[#This Row],[Has Online Delivery]]="Yes",Restaurants[[#This Row],[Has Table Booking]]="Yes"),"Online + Table",
IF(Restaurants[[#This Row],[Has Online Delivery]]="Yes","Online Only",
IF(Restaurants[[#This Row],[Has Table Booking]]="Yes","Table Only","None")))</f>
        <v>Table Only</v>
      </c>
      <c r="AE2569" t="str">
        <f>IF(Restaurants[[#This Row],[Rating]]&gt;=4.5,"Excellent",
IF(Restaurants[[#This Row],[Rating]]&gt;=4,"Very Good",
IF(Restaurants[[#This Row],[Rating]]&gt;=3.5,"Good","Average/Low")))</f>
        <v>Excellent</v>
      </c>
    </row>
    <row r="2570" spans="1:31" x14ac:dyDescent="0.3">
      <c r="A2570" t="s">
        <v>144</v>
      </c>
      <c r="B2570" t="s">
        <v>873</v>
      </c>
      <c r="C2570" t="s">
        <v>29</v>
      </c>
      <c r="D2570" t="s">
        <v>886</v>
      </c>
      <c r="E2570">
        <v>2</v>
      </c>
      <c r="F2570">
        <v>280</v>
      </c>
      <c r="G2570" t="s">
        <v>148</v>
      </c>
      <c r="H2570">
        <v>2007</v>
      </c>
      <c r="I2570">
        <v>26</v>
      </c>
      <c r="J2570">
        <v>4.7</v>
      </c>
      <c r="K2570" t="s">
        <v>887</v>
      </c>
      <c r="L2570">
        <v>18</v>
      </c>
      <c r="M2570" t="s">
        <v>33</v>
      </c>
      <c r="N2570" t="s">
        <v>143</v>
      </c>
      <c r="O2570" t="s">
        <v>45</v>
      </c>
      <c r="P2570" t="s">
        <v>36</v>
      </c>
      <c r="Q2570" t="s">
        <v>36</v>
      </c>
      <c r="R2570">
        <v>71</v>
      </c>
      <c r="S2570" t="s">
        <v>36</v>
      </c>
      <c r="T2570" t="s">
        <v>63</v>
      </c>
      <c r="U2570" t="s">
        <v>69</v>
      </c>
      <c r="W2570" t="s">
        <v>108</v>
      </c>
      <c r="X2570">
        <v>123398</v>
      </c>
      <c r="Y2570">
        <v>4508</v>
      </c>
      <c r="Z2570">
        <v>45.464199999999998</v>
      </c>
      <c r="AA2570">
        <v>9.19</v>
      </c>
      <c r="AB2570" t="str">
        <f>IF(Restaurants[[#This Row],[Years_Operating]]&lt;5,"New",
IF(Restaurants[[#This Row],[Years_Operating]]&lt;15,"Established","Legacy"))</f>
        <v>Legacy</v>
      </c>
      <c r="AC2570" t="str">
        <f>IF(Restaurants[[#This Row],[Country]]="India","Yes","No")</f>
        <v>No</v>
      </c>
      <c r="AD2570" t="str">
        <f>IF(AND(Restaurants[[#This Row],[Has Online Delivery]]="Yes",Restaurants[[#This Row],[Has Table Booking]]="Yes"),"Online + Table",
IF(Restaurants[[#This Row],[Has Online Delivery]]="Yes","Online Only",
IF(Restaurants[[#This Row],[Has Table Booking]]="Yes","Table Only","None")))</f>
        <v>Online + Table</v>
      </c>
      <c r="AE2570" t="str">
        <f>IF(Restaurants[[#This Row],[Rating]]&gt;=4.5,"Excellent",
IF(Restaurants[[#This Row],[Rating]]&gt;=4,"Very Good",
IF(Restaurants[[#This Row],[Rating]]&gt;=3.5,"Good","Average/Low")))</f>
        <v>Excellent</v>
      </c>
    </row>
    <row r="2571" spans="1:31" x14ac:dyDescent="0.3">
      <c r="A2571" t="s">
        <v>128</v>
      </c>
      <c r="B2571" t="s">
        <v>876</v>
      </c>
      <c r="C2571" t="s">
        <v>877</v>
      </c>
      <c r="D2571" t="s">
        <v>956</v>
      </c>
      <c r="E2571">
        <v>3</v>
      </c>
      <c r="F2571">
        <v>290</v>
      </c>
      <c r="G2571" t="s">
        <v>130</v>
      </c>
      <c r="H2571">
        <v>1981</v>
      </c>
      <c r="I2571">
        <v>50</v>
      </c>
      <c r="J2571">
        <v>4.7</v>
      </c>
      <c r="K2571" t="s">
        <v>991</v>
      </c>
      <c r="L2571">
        <v>44</v>
      </c>
      <c r="M2571" t="s">
        <v>33</v>
      </c>
      <c r="N2571" t="s">
        <v>34</v>
      </c>
      <c r="O2571" t="s">
        <v>35</v>
      </c>
      <c r="P2571" t="s">
        <v>37</v>
      </c>
      <c r="Q2571" t="s">
        <v>36</v>
      </c>
      <c r="R2571">
        <v>51</v>
      </c>
      <c r="S2571" t="s">
        <v>36</v>
      </c>
      <c r="T2571" t="s">
        <v>38</v>
      </c>
      <c r="U2571" t="s">
        <v>39</v>
      </c>
      <c r="W2571" t="s">
        <v>70</v>
      </c>
      <c r="X2571">
        <v>34280</v>
      </c>
      <c r="Y2571">
        <v>4046</v>
      </c>
      <c r="Z2571">
        <v>-33.8688</v>
      </c>
      <c r="AA2571">
        <v>151.20930000000001</v>
      </c>
      <c r="AB2571" t="str">
        <f>IF(Restaurants[[#This Row],[Years_Operating]]&lt;5,"New",
IF(Restaurants[[#This Row],[Years_Operating]]&lt;15,"Established","Legacy"))</f>
        <v>Legacy</v>
      </c>
      <c r="AC2571" t="str">
        <f>IF(Restaurants[[#This Row],[Country]]="India","Yes","No")</f>
        <v>No</v>
      </c>
      <c r="AD2571" t="str">
        <f>IF(AND(Restaurants[[#This Row],[Has Online Delivery]]="Yes",Restaurants[[#This Row],[Has Table Booking]]="Yes"),"Online + Table",
IF(Restaurants[[#This Row],[Has Online Delivery]]="Yes","Online Only",
IF(Restaurants[[#This Row],[Has Table Booking]]="Yes","Table Only","None")))</f>
        <v>Table Only</v>
      </c>
      <c r="AE2571" t="str">
        <f>IF(Restaurants[[#This Row],[Rating]]&gt;=4.5,"Excellent",
IF(Restaurants[[#This Row],[Rating]]&gt;=4,"Very Good",
IF(Restaurants[[#This Row],[Rating]]&gt;=3.5,"Good","Average/Low")))</f>
        <v>Excellent</v>
      </c>
    </row>
    <row r="2572" spans="1:31" x14ac:dyDescent="0.3">
      <c r="A2572" t="s">
        <v>111</v>
      </c>
      <c r="B2572" t="s">
        <v>77</v>
      </c>
      <c r="C2572" t="s">
        <v>50</v>
      </c>
      <c r="D2572" t="s">
        <v>901</v>
      </c>
      <c r="E2572">
        <v>3</v>
      </c>
      <c r="F2572">
        <v>305</v>
      </c>
      <c r="G2572" t="s">
        <v>112</v>
      </c>
      <c r="H2572">
        <v>2000</v>
      </c>
      <c r="I2572">
        <v>25</v>
      </c>
      <c r="J2572">
        <v>4.8</v>
      </c>
      <c r="K2572" t="s">
        <v>902</v>
      </c>
      <c r="L2572">
        <v>25</v>
      </c>
      <c r="M2572" t="s">
        <v>33</v>
      </c>
      <c r="N2572" t="s">
        <v>34</v>
      </c>
      <c r="O2572" t="s">
        <v>35</v>
      </c>
      <c r="P2572" t="s">
        <v>37</v>
      </c>
      <c r="Q2572" t="s">
        <v>37</v>
      </c>
      <c r="R2572">
        <v>58</v>
      </c>
      <c r="S2572" t="s">
        <v>37</v>
      </c>
      <c r="T2572" t="s">
        <v>63</v>
      </c>
      <c r="U2572" t="s">
        <v>39</v>
      </c>
      <c r="W2572" t="s">
        <v>56</v>
      </c>
      <c r="X2572">
        <v>160317</v>
      </c>
      <c r="Y2572">
        <v>3492</v>
      </c>
      <c r="Z2572">
        <v>40.712800000000001</v>
      </c>
      <c r="AA2572">
        <v>-74.006</v>
      </c>
      <c r="AB2572" t="str">
        <f>IF(Restaurants[[#This Row],[Years_Operating]]&lt;5,"New",
IF(Restaurants[[#This Row],[Years_Operating]]&lt;15,"Established","Legacy"))</f>
        <v>Legacy</v>
      </c>
      <c r="AC2572" t="str">
        <f>IF(Restaurants[[#This Row],[Country]]="India","Yes","No")</f>
        <v>No</v>
      </c>
      <c r="AD2572" t="str">
        <f>IF(AND(Restaurants[[#This Row],[Has Online Delivery]]="Yes",Restaurants[[#This Row],[Has Table Booking]]="Yes"),"Online + Table",
IF(Restaurants[[#This Row],[Has Online Delivery]]="Yes","Online Only",
IF(Restaurants[[#This Row],[Has Table Booking]]="Yes","Table Only","None")))</f>
        <v>None</v>
      </c>
      <c r="AE2572" t="str">
        <f>IF(Restaurants[[#This Row],[Rating]]&gt;=4.5,"Excellent",
IF(Restaurants[[#This Row],[Rating]]&gt;=4,"Very Good",
IF(Restaurants[[#This Row],[Rating]]&gt;=3.5,"Good","Average/Low")))</f>
        <v>Excellent</v>
      </c>
    </row>
    <row r="2573" spans="1:31" x14ac:dyDescent="0.3">
      <c r="A2573" t="s">
        <v>48</v>
      </c>
      <c r="B2573" t="s">
        <v>195</v>
      </c>
      <c r="C2573" t="s">
        <v>196</v>
      </c>
      <c r="D2573" t="s">
        <v>928</v>
      </c>
      <c r="E2573">
        <v>3</v>
      </c>
      <c r="F2573">
        <v>390</v>
      </c>
      <c r="G2573" t="s">
        <v>52</v>
      </c>
      <c r="H2573">
        <v>1994</v>
      </c>
      <c r="I2573">
        <v>60</v>
      </c>
      <c r="J2573">
        <v>4.9000000000000004</v>
      </c>
      <c r="K2573" t="s">
        <v>929</v>
      </c>
      <c r="L2573">
        <v>31</v>
      </c>
      <c r="M2573" t="s">
        <v>33</v>
      </c>
      <c r="N2573" t="s">
        <v>34</v>
      </c>
      <c r="O2573" t="s">
        <v>54</v>
      </c>
      <c r="P2573" t="s">
        <v>36</v>
      </c>
      <c r="Q2573" t="s">
        <v>37</v>
      </c>
      <c r="R2573">
        <v>47</v>
      </c>
      <c r="S2573" t="s">
        <v>37</v>
      </c>
      <c r="T2573" t="s">
        <v>38</v>
      </c>
      <c r="U2573" t="s">
        <v>39</v>
      </c>
      <c r="W2573" t="s">
        <v>108</v>
      </c>
      <c r="X2573">
        <v>432526</v>
      </c>
      <c r="Y2573">
        <v>5718</v>
      </c>
      <c r="Z2573">
        <v>51.507399999999997</v>
      </c>
      <c r="AA2573">
        <v>-0.1278</v>
      </c>
      <c r="AB2573" t="str">
        <f>IF(Restaurants[[#This Row],[Years_Operating]]&lt;5,"New",
IF(Restaurants[[#This Row],[Years_Operating]]&lt;15,"Established","Legacy"))</f>
        <v>Legacy</v>
      </c>
      <c r="AC2573" t="str">
        <f>IF(Restaurants[[#This Row],[Country]]="India","Yes","No")</f>
        <v>No</v>
      </c>
      <c r="AD2573" t="str">
        <f>IF(AND(Restaurants[[#This Row],[Has Online Delivery]]="Yes",Restaurants[[#This Row],[Has Table Booking]]="Yes"),"Online + Table",
IF(Restaurants[[#This Row],[Has Online Delivery]]="Yes","Online Only",
IF(Restaurants[[#This Row],[Has Table Booking]]="Yes","Table Only","None")))</f>
        <v>Online Only</v>
      </c>
      <c r="AE2573" t="str">
        <f>IF(Restaurants[[#This Row],[Rating]]&gt;=4.5,"Excellent",
IF(Restaurants[[#This Row],[Rating]]&gt;=4,"Very Good",
IF(Restaurants[[#This Row],[Rating]]&gt;=3.5,"Good","Average/Low")))</f>
        <v>Excellent</v>
      </c>
    </row>
    <row r="2574" spans="1:31" x14ac:dyDescent="0.3">
      <c r="A2574" t="s">
        <v>186</v>
      </c>
      <c r="B2574" t="s">
        <v>941</v>
      </c>
      <c r="C2574" t="s">
        <v>942</v>
      </c>
      <c r="D2574" t="s">
        <v>976</v>
      </c>
      <c r="E2574">
        <v>2</v>
      </c>
      <c r="F2574">
        <v>550</v>
      </c>
      <c r="G2574" t="s">
        <v>188</v>
      </c>
      <c r="H2574">
        <v>2015</v>
      </c>
      <c r="I2574">
        <v>50</v>
      </c>
      <c r="J2574">
        <v>4.5</v>
      </c>
      <c r="K2574" t="s">
        <v>977</v>
      </c>
      <c r="L2574">
        <v>10</v>
      </c>
      <c r="M2574" t="s">
        <v>62</v>
      </c>
      <c r="N2574" t="s">
        <v>143</v>
      </c>
      <c r="O2574" t="s">
        <v>35</v>
      </c>
      <c r="P2574" t="s">
        <v>37</v>
      </c>
      <c r="Q2574" t="s">
        <v>36</v>
      </c>
      <c r="R2574">
        <v>37</v>
      </c>
      <c r="S2574" t="s">
        <v>36</v>
      </c>
      <c r="T2574" t="s">
        <v>86</v>
      </c>
      <c r="U2574" t="s">
        <v>32</v>
      </c>
      <c r="W2574" t="s">
        <v>40</v>
      </c>
      <c r="X2574">
        <v>239880</v>
      </c>
      <c r="Y2574">
        <v>7306</v>
      </c>
      <c r="Z2574">
        <v>49.282699999999998</v>
      </c>
      <c r="AA2574">
        <v>-123.1207</v>
      </c>
      <c r="AB2574" t="str">
        <f>IF(Restaurants[[#This Row],[Years_Operating]]&lt;5,"New",
IF(Restaurants[[#This Row],[Years_Operating]]&lt;15,"Established","Legacy"))</f>
        <v>Established</v>
      </c>
      <c r="AC2574" t="str">
        <f>IF(Restaurants[[#This Row],[Country]]="India","Yes","No")</f>
        <v>No</v>
      </c>
      <c r="AD2574" t="str">
        <f>IF(AND(Restaurants[[#This Row],[Has Online Delivery]]="Yes",Restaurants[[#This Row],[Has Table Booking]]="Yes"),"Online + Table",
IF(Restaurants[[#This Row],[Has Online Delivery]]="Yes","Online Only",
IF(Restaurants[[#This Row],[Has Table Booking]]="Yes","Table Only","None")))</f>
        <v>Table Only</v>
      </c>
      <c r="AE2574" t="str">
        <f>IF(Restaurants[[#This Row],[Rating]]&gt;=4.5,"Excellent",
IF(Restaurants[[#This Row],[Rating]]&gt;=4,"Very Good",
IF(Restaurants[[#This Row],[Rating]]&gt;=3.5,"Good","Average/Low")))</f>
        <v>Excellent</v>
      </c>
    </row>
    <row r="2575" spans="1:31" x14ac:dyDescent="0.3">
      <c r="A2575" t="s">
        <v>144</v>
      </c>
      <c r="B2575" t="s">
        <v>145</v>
      </c>
      <c r="C2575" t="s">
        <v>146</v>
      </c>
      <c r="D2575" t="s">
        <v>894</v>
      </c>
      <c r="E2575">
        <v>2</v>
      </c>
      <c r="F2575">
        <v>280</v>
      </c>
      <c r="G2575" t="s">
        <v>148</v>
      </c>
      <c r="H2575">
        <v>2007</v>
      </c>
      <c r="I2575">
        <v>26</v>
      </c>
      <c r="J2575">
        <v>4.7</v>
      </c>
      <c r="K2575" t="s">
        <v>895</v>
      </c>
      <c r="L2575">
        <v>18</v>
      </c>
      <c r="M2575" t="s">
        <v>33</v>
      </c>
      <c r="N2575" t="s">
        <v>143</v>
      </c>
      <c r="O2575" t="s">
        <v>45</v>
      </c>
      <c r="P2575" t="s">
        <v>37</v>
      </c>
      <c r="Q2575" t="s">
        <v>36</v>
      </c>
      <c r="R2575">
        <v>53</v>
      </c>
      <c r="S2575" t="s">
        <v>37</v>
      </c>
      <c r="T2575" t="s">
        <v>38</v>
      </c>
      <c r="U2575" t="s">
        <v>46</v>
      </c>
      <c r="W2575" t="s">
        <v>40</v>
      </c>
      <c r="X2575">
        <v>255243</v>
      </c>
      <c r="Y2575">
        <v>127</v>
      </c>
      <c r="Z2575">
        <v>35.689500000000002</v>
      </c>
      <c r="AA2575">
        <v>139.6917</v>
      </c>
      <c r="AB2575" t="str">
        <f>IF(Restaurants[[#This Row],[Years_Operating]]&lt;5,"New",
IF(Restaurants[[#This Row],[Years_Operating]]&lt;15,"Established","Legacy"))</f>
        <v>Legacy</v>
      </c>
      <c r="AC2575" t="str">
        <f>IF(Restaurants[[#This Row],[Country]]="India","Yes","No")</f>
        <v>No</v>
      </c>
      <c r="AD2575" t="str">
        <f>IF(AND(Restaurants[[#This Row],[Has Online Delivery]]="Yes",Restaurants[[#This Row],[Has Table Booking]]="Yes"),"Online + Table",
IF(Restaurants[[#This Row],[Has Online Delivery]]="Yes","Online Only",
IF(Restaurants[[#This Row],[Has Table Booking]]="Yes","Table Only","None")))</f>
        <v>Table Only</v>
      </c>
      <c r="AE2575" t="str">
        <f>IF(Restaurants[[#This Row],[Rating]]&gt;=4.5,"Excellent",
IF(Restaurants[[#This Row],[Rating]]&gt;=4,"Very Good",
IF(Restaurants[[#This Row],[Rating]]&gt;=3.5,"Good","Average/Low")))</f>
        <v>Excellent</v>
      </c>
    </row>
    <row r="2576" spans="1:31" x14ac:dyDescent="0.3">
      <c r="A2576" t="s">
        <v>100</v>
      </c>
      <c r="B2576" t="s">
        <v>933</v>
      </c>
      <c r="C2576" t="s">
        <v>251</v>
      </c>
      <c r="D2576" t="s">
        <v>258</v>
      </c>
      <c r="E2576">
        <v>3</v>
      </c>
      <c r="F2576">
        <v>385</v>
      </c>
      <c r="G2576" t="s">
        <v>102</v>
      </c>
      <c r="H2576">
        <v>2003</v>
      </c>
      <c r="I2576">
        <v>55</v>
      </c>
      <c r="J2576">
        <v>4.8</v>
      </c>
      <c r="K2576" t="s">
        <v>284</v>
      </c>
      <c r="L2576">
        <v>22</v>
      </c>
      <c r="M2576" t="s">
        <v>33</v>
      </c>
      <c r="N2576" t="s">
        <v>34</v>
      </c>
      <c r="O2576" t="s">
        <v>35</v>
      </c>
      <c r="P2576" t="s">
        <v>37</v>
      </c>
      <c r="Q2576" t="s">
        <v>36</v>
      </c>
      <c r="R2576">
        <v>54</v>
      </c>
      <c r="S2576" t="s">
        <v>36</v>
      </c>
      <c r="T2576" t="s">
        <v>38</v>
      </c>
      <c r="U2576" t="s">
        <v>32</v>
      </c>
      <c r="V2576" t="s">
        <v>1169</v>
      </c>
      <c r="W2576" t="s">
        <v>149</v>
      </c>
      <c r="X2576">
        <v>172989</v>
      </c>
      <c r="Y2576">
        <v>2932</v>
      </c>
      <c r="Z2576">
        <v>22.7196</v>
      </c>
      <c r="AA2576">
        <v>75.857699999999994</v>
      </c>
      <c r="AB2576" t="str">
        <f>IF(Restaurants[[#This Row],[Years_Operating]]&lt;5,"New",
IF(Restaurants[[#This Row],[Years_Operating]]&lt;15,"Established","Legacy"))</f>
        <v>Legacy</v>
      </c>
      <c r="AC2576" t="str">
        <f>IF(Restaurants[[#This Row],[Country]]="India","Yes","No")</f>
        <v>Yes</v>
      </c>
      <c r="AD2576" t="str">
        <f>IF(AND(Restaurants[[#This Row],[Has Online Delivery]]="Yes",Restaurants[[#This Row],[Has Table Booking]]="Yes"),"Online + Table",
IF(Restaurants[[#This Row],[Has Online Delivery]]="Yes","Online Only",
IF(Restaurants[[#This Row],[Has Table Booking]]="Yes","Table Only","None")))</f>
        <v>Table Only</v>
      </c>
      <c r="AE2576" t="str">
        <f>IF(Restaurants[[#This Row],[Rating]]&gt;=4.5,"Excellent",
IF(Restaurants[[#This Row],[Rating]]&gt;=4,"Very Good",
IF(Restaurants[[#This Row],[Rating]]&gt;=3.5,"Good","Average/Low")))</f>
        <v>Excellent</v>
      </c>
    </row>
    <row r="2577" spans="1:31" x14ac:dyDescent="0.3">
      <c r="A2577" t="s">
        <v>124</v>
      </c>
      <c r="B2577" t="s">
        <v>862</v>
      </c>
      <c r="C2577" t="s">
        <v>251</v>
      </c>
      <c r="D2577" t="s">
        <v>263</v>
      </c>
      <c r="E2577">
        <v>3</v>
      </c>
      <c r="F2577">
        <v>385</v>
      </c>
      <c r="G2577" t="s">
        <v>127</v>
      </c>
      <c r="H2577">
        <v>2005</v>
      </c>
      <c r="I2577">
        <v>64</v>
      </c>
      <c r="J2577">
        <v>4.7</v>
      </c>
      <c r="K2577" t="s">
        <v>310</v>
      </c>
      <c r="L2577">
        <v>20</v>
      </c>
      <c r="M2577" t="s">
        <v>33</v>
      </c>
      <c r="N2577" t="s">
        <v>34</v>
      </c>
      <c r="O2577" t="s">
        <v>54</v>
      </c>
      <c r="P2577" t="s">
        <v>36</v>
      </c>
      <c r="Q2577" t="s">
        <v>36</v>
      </c>
      <c r="R2577">
        <v>74</v>
      </c>
      <c r="S2577" t="s">
        <v>36</v>
      </c>
      <c r="T2577" t="s">
        <v>63</v>
      </c>
      <c r="U2577" t="s">
        <v>32</v>
      </c>
      <c r="V2577" t="s">
        <v>1170</v>
      </c>
      <c r="W2577" t="s">
        <v>132</v>
      </c>
      <c r="X2577">
        <v>30937</v>
      </c>
      <c r="Y2577">
        <v>4108</v>
      </c>
      <c r="Z2577">
        <v>21.170200000000001</v>
      </c>
      <c r="AA2577">
        <v>72.831100000000006</v>
      </c>
      <c r="AB2577" t="str">
        <f>IF(Restaurants[[#This Row],[Years_Operating]]&lt;5,"New",
IF(Restaurants[[#This Row],[Years_Operating]]&lt;15,"Established","Legacy"))</f>
        <v>Legacy</v>
      </c>
      <c r="AC2577" t="str">
        <f>IF(Restaurants[[#This Row],[Country]]="India","Yes","No")</f>
        <v>Yes</v>
      </c>
      <c r="AD2577" t="str">
        <f>IF(AND(Restaurants[[#This Row],[Has Online Delivery]]="Yes",Restaurants[[#This Row],[Has Table Booking]]="Yes"),"Online + Table",
IF(Restaurants[[#This Row],[Has Online Delivery]]="Yes","Online Only",
IF(Restaurants[[#This Row],[Has Table Booking]]="Yes","Table Only","None")))</f>
        <v>Online + Table</v>
      </c>
      <c r="AE2577" t="str">
        <f>IF(Restaurants[[#This Row],[Rating]]&gt;=4.5,"Excellent",
IF(Restaurants[[#This Row],[Rating]]&gt;=4,"Very Good",
IF(Restaurants[[#This Row],[Rating]]&gt;=3.5,"Good","Average/Low")))</f>
        <v>Excellent</v>
      </c>
    </row>
    <row r="2578" spans="1:31" x14ac:dyDescent="0.3">
      <c r="A2578" t="s">
        <v>182</v>
      </c>
      <c r="B2578" t="s">
        <v>882</v>
      </c>
      <c r="C2578" t="s">
        <v>146</v>
      </c>
      <c r="D2578" t="s">
        <v>883</v>
      </c>
      <c r="E2578">
        <v>2</v>
      </c>
      <c r="F2578">
        <v>275</v>
      </c>
      <c r="G2578" t="s">
        <v>185</v>
      </c>
      <c r="H2578">
        <v>1998</v>
      </c>
      <c r="I2578">
        <v>20</v>
      </c>
      <c r="J2578">
        <v>4.5999999999999996</v>
      </c>
      <c r="K2578" t="s">
        <v>914</v>
      </c>
      <c r="L2578">
        <v>27</v>
      </c>
      <c r="M2578" t="s">
        <v>33</v>
      </c>
      <c r="N2578" t="s">
        <v>143</v>
      </c>
      <c r="O2578" t="s">
        <v>35</v>
      </c>
      <c r="P2578" t="s">
        <v>37</v>
      </c>
      <c r="Q2578" t="s">
        <v>36</v>
      </c>
      <c r="R2578">
        <v>67</v>
      </c>
      <c r="S2578" t="s">
        <v>36</v>
      </c>
      <c r="T2578" t="s">
        <v>55</v>
      </c>
      <c r="U2578" t="s">
        <v>69</v>
      </c>
      <c r="W2578" t="s">
        <v>132</v>
      </c>
      <c r="X2578">
        <v>107344</v>
      </c>
      <c r="Y2578">
        <v>941</v>
      </c>
      <c r="Z2578">
        <v>35.011600000000001</v>
      </c>
      <c r="AA2578">
        <v>135.7681</v>
      </c>
      <c r="AB2578" t="str">
        <f>IF(Restaurants[[#This Row],[Years_Operating]]&lt;5,"New",
IF(Restaurants[[#This Row],[Years_Operating]]&lt;15,"Established","Legacy"))</f>
        <v>Legacy</v>
      </c>
      <c r="AC2578" t="str">
        <f>IF(Restaurants[[#This Row],[Country]]="India","Yes","No")</f>
        <v>No</v>
      </c>
      <c r="AD2578" t="str">
        <f>IF(AND(Restaurants[[#This Row],[Has Online Delivery]]="Yes",Restaurants[[#This Row],[Has Table Booking]]="Yes"),"Online + Table",
IF(Restaurants[[#This Row],[Has Online Delivery]]="Yes","Online Only",
IF(Restaurants[[#This Row],[Has Table Booking]]="Yes","Table Only","None")))</f>
        <v>Table Only</v>
      </c>
      <c r="AE2578" t="str">
        <f>IF(Restaurants[[#This Row],[Rating]]&gt;=4.5,"Excellent",
IF(Restaurants[[#This Row],[Rating]]&gt;=4,"Very Good",
IF(Restaurants[[#This Row],[Rating]]&gt;=3.5,"Good","Average/Low")))</f>
        <v>Excellent</v>
      </c>
    </row>
    <row r="2579" spans="1:31" x14ac:dyDescent="0.3">
      <c r="A2579" t="s">
        <v>144</v>
      </c>
      <c r="B2579" t="s">
        <v>93</v>
      </c>
      <c r="C2579" t="s">
        <v>50</v>
      </c>
      <c r="D2579" t="s">
        <v>901</v>
      </c>
      <c r="E2579">
        <v>2</v>
      </c>
      <c r="F2579">
        <v>280</v>
      </c>
      <c r="G2579" t="s">
        <v>148</v>
      </c>
      <c r="H2579">
        <v>2007</v>
      </c>
      <c r="I2579">
        <v>26</v>
      </c>
      <c r="J2579">
        <v>4.7</v>
      </c>
      <c r="K2579" t="s">
        <v>902</v>
      </c>
      <c r="L2579">
        <v>18</v>
      </c>
      <c r="M2579" t="s">
        <v>33</v>
      </c>
      <c r="N2579" t="s">
        <v>143</v>
      </c>
      <c r="O2579" t="s">
        <v>45</v>
      </c>
      <c r="P2579" t="s">
        <v>36</v>
      </c>
      <c r="Q2579" t="s">
        <v>36</v>
      </c>
      <c r="R2579">
        <v>62</v>
      </c>
      <c r="S2579" t="s">
        <v>37</v>
      </c>
      <c r="T2579" t="s">
        <v>38</v>
      </c>
      <c r="U2579" t="s">
        <v>39</v>
      </c>
      <c r="W2579" t="s">
        <v>108</v>
      </c>
      <c r="X2579">
        <v>116550</v>
      </c>
      <c r="Y2579">
        <v>7581</v>
      </c>
      <c r="Z2579">
        <v>37.774900000000002</v>
      </c>
      <c r="AA2579">
        <v>-122.4194</v>
      </c>
      <c r="AB2579" t="str">
        <f>IF(Restaurants[[#This Row],[Years_Operating]]&lt;5,"New",
IF(Restaurants[[#This Row],[Years_Operating]]&lt;15,"Established","Legacy"))</f>
        <v>Legacy</v>
      </c>
      <c r="AC2579" t="str">
        <f>IF(Restaurants[[#This Row],[Country]]="India","Yes","No")</f>
        <v>No</v>
      </c>
      <c r="AD2579" t="str">
        <f>IF(AND(Restaurants[[#This Row],[Has Online Delivery]]="Yes",Restaurants[[#This Row],[Has Table Booking]]="Yes"),"Online + Table",
IF(Restaurants[[#This Row],[Has Online Delivery]]="Yes","Online Only",
IF(Restaurants[[#This Row],[Has Table Booking]]="Yes","Table Only","None")))</f>
        <v>Online + Table</v>
      </c>
      <c r="AE2579" t="str">
        <f>IF(Restaurants[[#This Row],[Rating]]&gt;=4.5,"Excellent",
IF(Restaurants[[#This Row],[Rating]]&gt;=4,"Very Good",
IF(Restaurants[[#This Row],[Rating]]&gt;=3.5,"Good","Average/Low")))</f>
        <v>Excellent</v>
      </c>
    </row>
    <row r="2580" spans="1:31" x14ac:dyDescent="0.3">
      <c r="A2580" t="s">
        <v>186</v>
      </c>
      <c r="B2580" t="s">
        <v>933</v>
      </c>
      <c r="C2580" t="s">
        <v>251</v>
      </c>
      <c r="D2580" t="s">
        <v>252</v>
      </c>
      <c r="E2580">
        <v>2</v>
      </c>
      <c r="F2580">
        <v>550</v>
      </c>
      <c r="G2580" t="s">
        <v>188</v>
      </c>
      <c r="H2580">
        <v>2015</v>
      </c>
      <c r="I2580">
        <v>50</v>
      </c>
      <c r="J2580">
        <v>4.5</v>
      </c>
      <c r="K2580" t="s">
        <v>256</v>
      </c>
      <c r="L2580">
        <v>10</v>
      </c>
      <c r="M2580" t="s">
        <v>62</v>
      </c>
      <c r="N2580" t="s">
        <v>143</v>
      </c>
      <c r="O2580" t="s">
        <v>35</v>
      </c>
      <c r="P2580" t="s">
        <v>37</v>
      </c>
      <c r="Q2580" t="s">
        <v>36</v>
      </c>
      <c r="R2580">
        <v>32</v>
      </c>
      <c r="S2580" t="s">
        <v>37</v>
      </c>
      <c r="T2580" t="s">
        <v>55</v>
      </c>
      <c r="U2580" t="s">
        <v>46</v>
      </c>
      <c r="V2580" t="s">
        <v>1171</v>
      </c>
      <c r="W2580" t="s">
        <v>64</v>
      </c>
      <c r="X2580">
        <v>21544</v>
      </c>
      <c r="Y2580">
        <v>4815</v>
      </c>
      <c r="Z2580">
        <v>22.7196</v>
      </c>
      <c r="AA2580">
        <v>75.857699999999994</v>
      </c>
      <c r="AB2580" t="str">
        <f>IF(Restaurants[[#This Row],[Years_Operating]]&lt;5,"New",
IF(Restaurants[[#This Row],[Years_Operating]]&lt;15,"Established","Legacy"))</f>
        <v>Established</v>
      </c>
      <c r="AC2580" t="str">
        <f>IF(Restaurants[[#This Row],[Country]]="India","Yes","No")</f>
        <v>Yes</v>
      </c>
      <c r="AD2580" t="str">
        <f>IF(AND(Restaurants[[#This Row],[Has Online Delivery]]="Yes",Restaurants[[#This Row],[Has Table Booking]]="Yes"),"Online + Table",
IF(Restaurants[[#This Row],[Has Online Delivery]]="Yes","Online Only",
IF(Restaurants[[#This Row],[Has Table Booking]]="Yes","Table Only","None")))</f>
        <v>Table Only</v>
      </c>
      <c r="AE2580" t="str">
        <f>IF(Restaurants[[#This Row],[Rating]]&gt;=4.5,"Excellent",
IF(Restaurants[[#This Row],[Rating]]&gt;=4,"Very Good",
IF(Restaurants[[#This Row],[Rating]]&gt;=3.5,"Good","Average/Low")))</f>
        <v>Excellent</v>
      </c>
    </row>
    <row r="2581" spans="1:31" x14ac:dyDescent="0.3">
      <c r="A2581" t="s">
        <v>57</v>
      </c>
      <c r="B2581" t="s">
        <v>880</v>
      </c>
      <c r="C2581" t="s">
        <v>50</v>
      </c>
      <c r="D2581" t="s">
        <v>870</v>
      </c>
      <c r="E2581">
        <v>3</v>
      </c>
      <c r="F2581">
        <v>425</v>
      </c>
      <c r="G2581" t="s">
        <v>61</v>
      </c>
      <c r="H2581">
        <v>1986</v>
      </c>
      <c r="I2581">
        <v>40</v>
      </c>
      <c r="J2581">
        <v>4.9000000000000004</v>
      </c>
      <c r="K2581" t="s">
        <v>932</v>
      </c>
      <c r="L2581">
        <v>39</v>
      </c>
      <c r="M2581" t="s">
        <v>62</v>
      </c>
      <c r="N2581" t="s">
        <v>34</v>
      </c>
      <c r="O2581" t="s">
        <v>35</v>
      </c>
      <c r="P2581" t="s">
        <v>36</v>
      </c>
      <c r="Q2581" t="s">
        <v>37</v>
      </c>
      <c r="R2581">
        <v>35</v>
      </c>
      <c r="S2581" t="s">
        <v>36</v>
      </c>
      <c r="T2581" t="s">
        <v>38</v>
      </c>
      <c r="U2581" t="s">
        <v>69</v>
      </c>
      <c r="W2581" t="s">
        <v>47</v>
      </c>
      <c r="X2581">
        <v>76739</v>
      </c>
      <c r="Y2581">
        <v>2342</v>
      </c>
      <c r="Z2581">
        <v>29.760400000000001</v>
      </c>
      <c r="AA2581">
        <v>-95.369799999999998</v>
      </c>
      <c r="AB2581" t="str">
        <f>IF(Restaurants[[#This Row],[Years_Operating]]&lt;5,"New",
IF(Restaurants[[#This Row],[Years_Operating]]&lt;15,"Established","Legacy"))</f>
        <v>Legacy</v>
      </c>
      <c r="AC2581" t="str">
        <f>IF(Restaurants[[#This Row],[Country]]="India","Yes","No")</f>
        <v>No</v>
      </c>
      <c r="AD2581" t="str">
        <f>IF(AND(Restaurants[[#This Row],[Has Online Delivery]]="Yes",Restaurants[[#This Row],[Has Table Booking]]="Yes"),"Online + Table",
IF(Restaurants[[#This Row],[Has Online Delivery]]="Yes","Online Only",
IF(Restaurants[[#This Row],[Has Table Booking]]="Yes","Table Only","None")))</f>
        <v>Online Only</v>
      </c>
      <c r="AE2581" t="str">
        <f>IF(Restaurants[[#This Row],[Rating]]&gt;=4.5,"Excellent",
IF(Restaurants[[#This Row],[Rating]]&gt;=4,"Very Good",
IF(Restaurants[[#This Row],[Rating]]&gt;=3.5,"Good","Average/Low")))</f>
        <v>Excellent</v>
      </c>
    </row>
    <row r="2582" spans="1:31" x14ac:dyDescent="0.3">
      <c r="A2582" t="s">
        <v>104</v>
      </c>
      <c r="B2582" t="s">
        <v>973</v>
      </c>
      <c r="C2582" t="s">
        <v>196</v>
      </c>
      <c r="D2582" t="s">
        <v>953</v>
      </c>
      <c r="E2582">
        <v>3</v>
      </c>
      <c r="F2582">
        <v>310</v>
      </c>
      <c r="G2582" t="s">
        <v>107</v>
      </c>
      <c r="H2582">
        <v>1994</v>
      </c>
      <c r="I2582">
        <v>50</v>
      </c>
      <c r="J2582">
        <v>4.8</v>
      </c>
      <c r="K2582" t="s">
        <v>1091</v>
      </c>
      <c r="L2582">
        <v>31</v>
      </c>
      <c r="M2582" t="s">
        <v>33</v>
      </c>
      <c r="N2582" t="s">
        <v>34</v>
      </c>
      <c r="O2582" t="s">
        <v>35</v>
      </c>
      <c r="P2582" t="s">
        <v>36</v>
      </c>
      <c r="Q2582" t="s">
        <v>36</v>
      </c>
      <c r="R2582">
        <v>23</v>
      </c>
      <c r="S2582" t="s">
        <v>37</v>
      </c>
      <c r="T2582" t="s">
        <v>55</v>
      </c>
      <c r="U2582" t="s">
        <v>46</v>
      </c>
      <c r="W2582" t="s">
        <v>56</v>
      </c>
      <c r="X2582">
        <v>264736</v>
      </c>
      <c r="Y2582">
        <v>7288</v>
      </c>
      <c r="Z2582">
        <v>52.486199999999997</v>
      </c>
      <c r="AA2582">
        <v>-1.8904000000000001</v>
      </c>
      <c r="AB2582" t="str">
        <f>IF(Restaurants[[#This Row],[Years_Operating]]&lt;5,"New",
IF(Restaurants[[#This Row],[Years_Operating]]&lt;15,"Established","Legacy"))</f>
        <v>Legacy</v>
      </c>
      <c r="AC2582" t="str">
        <f>IF(Restaurants[[#This Row],[Country]]="India","Yes","No")</f>
        <v>No</v>
      </c>
      <c r="AD2582" t="str">
        <f>IF(AND(Restaurants[[#This Row],[Has Online Delivery]]="Yes",Restaurants[[#This Row],[Has Table Booking]]="Yes"),"Online + Table",
IF(Restaurants[[#This Row],[Has Online Delivery]]="Yes","Online Only",
IF(Restaurants[[#This Row],[Has Table Booking]]="Yes","Table Only","None")))</f>
        <v>Online + Table</v>
      </c>
      <c r="AE2582" t="str">
        <f>IF(Restaurants[[#This Row],[Rating]]&gt;=4.5,"Excellent",
IF(Restaurants[[#This Row],[Rating]]&gt;=4,"Very Good",
IF(Restaurants[[#This Row],[Rating]]&gt;=3.5,"Good","Average/Low")))</f>
        <v>Excellent</v>
      </c>
    </row>
    <row r="2583" spans="1:31" x14ac:dyDescent="0.3">
      <c r="A2583" t="s">
        <v>133</v>
      </c>
      <c r="B2583" t="s">
        <v>862</v>
      </c>
      <c r="C2583" t="s">
        <v>251</v>
      </c>
      <c r="D2583" t="s">
        <v>267</v>
      </c>
      <c r="E2583">
        <v>3</v>
      </c>
      <c r="F2583">
        <v>265</v>
      </c>
      <c r="G2583" t="s">
        <v>135</v>
      </c>
      <c r="H2583">
        <v>2005</v>
      </c>
      <c r="I2583">
        <v>45</v>
      </c>
      <c r="J2583">
        <v>4.7</v>
      </c>
      <c r="K2583" t="s">
        <v>312</v>
      </c>
      <c r="L2583">
        <v>20</v>
      </c>
      <c r="M2583" t="s">
        <v>33</v>
      </c>
      <c r="N2583" t="s">
        <v>34</v>
      </c>
      <c r="O2583" t="s">
        <v>35</v>
      </c>
      <c r="P2583" t="s">
        <v>37</v>
      </c>
      <c r="Q2583" t="s">
        <v>37</v>
      </c>
      <c r="R2583">
        <v>36</v>
      </c>
      <c r="S2583" t="s">
        <v>36</v>
      </c>
      <c r="T2583" t="s">
        <v>38</v>
      </c>
      <c r="U2583" t="s">
        <v>69</v>
      </c>
      <c r="V2583" t="s">
        <v>1172</v>
      </c>
      <c r="W2583" t="s">
        <v>149</v>
      </c>
      <c r="X2583">
        <v>276913</v>
      </c>
      <c r="Y2583">
        <v>4445</v>
      </c>
      <c r="Z2583">
        <v>21.170200000000001</v>
      </c>
      <c r="AA2583">
        <v>72.831100000000006</v>
      </c>
      <c r="AB2583" t="str">
        <f>IF(Restaurants[[#This Row],[Years_Operating]]&lt;5,"New",
IF(Restaurants[[#This Row],[Years_Operating]]&lt;15,"Established","Legacy"))</f>
        <v>Legacy</v>
      </c>
      <c r="AC2583" t="str">
        <f>IF(Restaurants[[#This Row],[Country]]="India","Yes","No")</f>
        <v>Yes</v>
      </c>
      <c r="AD2583" t="str">
        <f>IF(AND(Restaurants[[#This Row],[Has Online Delivery]]="Yes",Restaurants[[#This Row],[Has Table Booking]]="Yes"),"Online + Table",
IF(Restaurants[[#This Row],[Has Online Delivery]]="Yes","Online Only",
IF(Restaurants[[#This Row],[Has Table Booking]]="Yes","Table Only","None")))</f>
        <v>None</v>
      </c>
      <c r="AE2583" t="str">
        <f>IF(Restaurants[[#This Row],[Rating]]&gt;=4.5,"Excellent",
IF(Restaurants[[#This Row],[Rating]]&gt;=4,"Very Good",
IF(Restaurants[[#This Row],[Rating]]&gt;=3.5,"Good","Average/Low")))</f>
        <v>Excellent</v>
      </c>
    </row>
    <row r="2584" spans="1:31" x14ac:dyDescent="0.3">
      <c r="A2584" t="s">
        <v>87</v>
      </c>
      <c r="B2584" t="s">
        <v>862</v>
      </c>
      <c r="C2584" t="s">
        <v>251</v>
      </c>
      <c r="D2584" t="s">
        <v>258</v>
      </c>
      <c r="E2584">
        <v>3</v>
      </c>
      <c r="F2584">
        <v>295</v>
      </c>
      <c r="G2584" t="s">
        <v>91</v>
      </c>
      <c r="H2584">
        <v>1897</v>
      </c>
      <c r="I2584">
        <v>50</v>
      </c>
      <c r="J2584">
        <v>4.8</v>
      </c>
      <c r="K2584" t="s">
        <v>270</v>
      </c>
      <c r="L2584">
        <v>128</v>
      </c>
      <c r="M2584" t="s">
        <v>33</v>
      </c>
      <c r="N2584" t="s">
        <v>34</v>
      </c>
      <c r="O2584" t="s">
        <v>35</v>
      </c>
      <c r="P2584" t="s">
        <v>37</v>
      </c>
      <c r="Q2584" t="s">
        <v>36</v>
      </c>
      <c r="R2584">
        <v>54</v>
      </c>
      <c r="S2584" t="s">
        <v>37</v>
      </c>
      <c r="T2584" t="s">
        <v>63</v>
      </c>
      <c r="U2584" t="s">
        <v>46</v>
      </c>
      <c r="V2584" t="s">
        <v>1173</v>
      </c>
      <c r="W2584" t="s">
        <v>108</v>
      </c>
      <c r="X2584">
        <v>315511</v>
      </c>
      <c r="Y2584">
        <v>6621</v>
      </c>
      <c r="Z2584">
        <v>21.170200000000001</v>
      </c>
      <c r="AA2584">
        <v>72.831100000000006</v>
      </c>
      <c r="AB2584" t="str">
        <f>IF(Restaurants[[#This Row],[Years_Operating]]&lt;5,"New",
IF(Restaurants[[#This Row],[Years_Operating]]&lt;15,"Established","Legacy"))</f>
        <v>Legacy</v>
      </c>
      <c r="AC2584" t="str">
        <f>IF(Restaurants[[#This Row],[Country]]="India","Yes","No")</f>
        <v>Yes</v>
      </c>
      <c r="AD2584" t="str">
        <f>IF(AND(Restaurants[[#This Row],[Has Online Delivery]]="Yes",Restaurants[[#This Row],[Has Table Booking]]="Yes"),"Online + Table",
IF(Restaurants[[#This Row],[Has Online Delivery]]="Yes","Online Only",
IF(Restaurants[[#This Row],[Has Table Booking]]="Yes","Table Only","None")))</f>
        <v>Table Only</v>
      </c>
      <c r="AE2584" t="str">
        <f>IF(Restaurants[[#This Row],[Rating]]&gt;=4.5,"Excellent",
IF(Restaurants[[#This Row],[Rating]]&gt;=4,"Very Good",
IF(Restaurants[[#This Row],[Rating]]&gt;=3.5,"Good","Average/Low")))</f>
        <v>Excellent</v>
      </c>
    </row>
    <row r="2585" spans="1:31" x14ac:dyDescent="0.3">
      <c r="A2585" t="s">
        <v>124</v>
      </c>
      <c r="B2585" t="s">
        <v>250</v>
      </c>
      <c r="C2585" t="s">
        <v>251</v>
      </c>
      <c r="D2585" t="s">
        <v>278</v>
      </c>
      <c r="E2585">
        <v>3</v>
      </c>
      <c r="F2585">
        <v>385</v>
      </c>
      <c r="G2585" t="s">
        <v>127</v>
      </c>
      <c r="H2585">
        <v>2005</v>
      </c>
      <c r="I2585">
        <v>64</v>
      </c>
      <c r="J2585">
        <v>4.7</v>
      </c>
      <c r="K2585" t="s">
        <v>279</v>
      </c>
      <c r="L2585">
        <v>20</v>
      </c>
      <c r="M2585" t="s">
        <v>33</v>
      </c>
      <c r="N2585" t="s">
        <v>34</v>
      </c>
      <c r="O2585" t="s">
        <v>54</v>
      </c>
      <c r="P2585" t="s">
        <v>37</v>
      </c>
      <c r="Q2585" t="s">
        <v>36</v>
      </c>
      <c r="R2585">
        <v>65</v>
      </c>
      <c r="S2585" t="s">
        <v>36</v>
      </c>
      <c r="T2585" t="s">
        <v>55</v>
      </c>
      <c r="U2585" t="s">
        <v>39</v>
      </c>
      <c r="V2585" t="s">
        <v>1174</v>
      </c>
      <c r="W2585" t="s">
        <v>132</v>
      </c>
      <c r="X2585">
        <v>16589</v>
      </c>
      <c r="Y2585">
        <v>3859</v>
      </c>
      <c r="Z2585">
        <v>28.7041</v>
      </c>
      <c r="AA2585">
        <v>77.102500000000006</v>
      </c>
      <c r="AB2585" t="str">
        <f>IF(Restaurants[[#This Row],[Years_Operating]]&lt;5,"New",
IF(Restaurants[[#This Row],[Years_Operating]]&lt;15,"Established","Legacy"))</f>
        <v>Legacy</v>
      </c>
      <c r="AC2585" t="str">
        <f>IF(Restaurants[[#This Row],[Country]]="India","Yes","No")</f>
        <v>Yes</v>
      </c>
      <c r="AD2585" t="str">
        <f>IF(AND(Restaurants[[#This Row],[Has Online Delivery]]="Yes",Restaurants[[#This Row],[Has Table Booking]]="Yes"),"Online + Table",
IF(Restaurants[[#This Row],[Has Online Delivery]]="Yes","Online Only",
IF(Restaurants[[#This Row],[Has Table Booking]]="Yes","Table Only","None")))</f>
        <v>Table Only</v>
      </c>
      <c r="AE2585" t="str">
        <f>IF(Restaurants[[#This Row],[Rating]]&gt;=4.5,"Excellent",
IF(Restaurants[[#This Row],[Rating]]&gt;=4,"Very Good",
IF(Restaurants[[#This Row],[Rating]]&gt;=3.5,"Good","Average/Low")))</f>
        <v>Excellent</v>
      </c>
    </row>
    <row r="2586" spans="1:31" x14ac:dyDescent="0.3">
      <c r="A2586" t="s">
        <v>81</v>
      </c>
      <c r="B2586" t="s">
        <v>882</v>
      </c>
      <c r="C2586" t="s">
        <v>146</v>
      </c>
      <c r="D2586" t="s">
        <v>905</v>
      </c>
      <c r="E2586">
        <v>3</v>
      </c>
      <c r="F2586">
        <v>310</v>
      </c>
      <c r="G2586" t="s">
        <v>84</v>
      </c>
      <c r="H2586">
        <v>2005</v>
      </c>
      <c r="I2586">
        <v>35</v>
      </c>
      <c r="J2586">
        <v>4.8</v>
      </c>
      <c r="K2586" t="s">
        <v>906</v>
      </c>
      <c r="L2586">
        <v>20</v>
      </c>
      <c r="M2586" t="s">
        <v>33</v>
      </c>
      <c r="N2586" t="s">
        <v>34</v>
      </c>
      <c r="O2586" t="s">
        <v>35</v>
      </c>
      <c r="P2586" t="s">
        <v>36</v>
      </c>
      <c r="Q2586" t="s">
        <v>36</v>
      </c>
      <c r="R2586">
        <v>61</v>
      </c>
      <c r="S2586" t="s">
        <v>37</v>
      </c>
      <c r="T2586" t="s">
        <v>38</v>
      </c>
      <c r="U2586" t="s">
        <v>46</v>
      </c>
      <c r="W2586" t="s">
        <v>108</v>
      </c>
      <c r="X2586">
        <v>411146</v>
      </c>
      <c r="Y2586">
        <v>617</v>
      </c>
      <c r="Z2586">
        <v>35.011600000000001</v>
      </c>
      <c r="AA2586">
        <v>135.7681</v>
      </c>
      <c r="AB2586" t="str">
        <f>IF(Restaurants[[#This Row],[Years_Operating]]&lt;5,"New",
IF(Restaurants[[#This Row],[Years_Operating]]&lt;15,"Established","Legacy"))</f>
        <v>Legacy</v>
      </c>
      <c r="AC2586" t="str">
        <f>IF(Restaurants[[#This Row],[Country]]="India","Yes","No")</f>
        <v>No</v>
      </c>
      <c r="AD2586" t="str">
        <f>IF(AND(Restaurants[[#This Row],[Has Online Delivery]]="Yes",Restaurants[[#This Row],[Has Table Booking]]="Yes"),"Online + Table",
IF(Restaurants[[#This Row],[Has Online Delivery]]="Yes","Online Only",
IF(Restaurants[[#This Row],[Has Table Booking]]="Yes","Table Only","None")))</f>
        <v>Online + Table</v>
      </c>
      <c r="AE2586" t="str">
        <f>IF(Restaurants[[#This Row],[Rating]]&gt;=4.5,"Excellent",
IF(Restaurants[[#This Row],[Rating]]&gt;=4,"Very Good",
IF(Restaurants[[#This Row],[Rating]]&gt;=3.5,"Good","Average/Low")))</f>
        <v>Excellent</v>
      </c>
    </row>
    <row r="2587" spans="1:31" x14ac:dyDescent="0.3">
      <c r="A2587" t="s">
        <v>133</v>
      </c>
      <c r="B2587" t="s">
        <v>889</v>
      </c>
      <c r="C2587" t="s">
        <v>29</v>
      </c>
      <c r="D2587" t="s">
        <v>886</v>
      </c>
      <c r="E2587">
        <v>3</v>
      </c>
      <c r="F2587">
        <v>265</v>
      </c>
      <c r="G2587" t="s">
        <v>135</v>
      </c>
      <c r="H2587">
        <v>2005</v>
      </c>
      <c r="I2587">
        <v>45</v>
      </c>
      <c r="J2587">
        <v>4.7</v>
      </c>
      <c r="K2587" t="s">
        <v>887</v>
      </c>
      <c r="L2587">
        <v>20</v>
      </c>
      <c r="M2587" t="s">
        <v>33</v>
      </c>
      <c r="N2587" t="s">
        <v>34</v>
      </c>
      <c r="O2587" t="s">
        <v>35</v>
      </c>
      <c r="P2587" t="s">
        <v>36</v>
      </c>
      <c r="Q2587" t="s">
        <v>37</v>
      </c>
      <c r="R2587">
        <v>30</v>
      </c>
      <c r="S2587" t="s">
        <v>36</v>
      </c>
      <c r="T2587" t="s">
        <v>63</v>
      </c>
      <c r="U2587" t="s">
        <v>69</v>
      </c>
      <c r="W2587" t="s">
        <v>103</v>
      </c>
      <c r="X2587">
        <v>337185</v>
      </c>
      <c r="Y2587">
        <v>2382</v>
      </c>
      <c r="Z2587">
        <v>43.769599999999997</v>
      </c>
      <c r="AA2587">
        <v>11.255800000000001</v>
      </c>
      <c r="AB2587" t="str">
        <f>IF(Restaurants[[#This Row],[Years_Operating]]&lt;5,"New",
IF(Restaurants[[#This Row],[Years_Operating]]&lt;15,"Established","Legacy"))</f>
        <v>Legacy</v>
      </c>
      <c r="AC2587" t="str">
        <f>IF(Restaurants[[#This Row],[Country]]="India","Yes","No")</f>
        <v>No</v>
      </c>
      <c r="AD2587" t="str">
        <f>IF(AND(Restaurants[[#This Row],[Has Online Delivery]]="Yes",Restaurants[[#This Row],[Has Table Booking]]="Yes"),"Online + Table",
IF(Restaurants[[#This Row],[Has Online Delivery]]="Yes","Online Only",
IF(Restaurants[[#This Row],[Has Table Booking]]="Yes","Table Only","None")))</f>
        <v>Online Only</v>
      </c>
      <c r="AE2587" t="str">
        <f>IF(Restaurants[[#This Row],[Rating]]&gt;=4.5,"Excellent",
IF(Restaurants[[#This Row],[Rating]]&gt;=4,"Very Good",
IF(Restaurants[[#This Row],[Rating]]&gt;=3.5,"Good","Average/Low")))</f>
        <v>Excellent</v>
      </c>
    </row>
    <row r="2588" spans="1:31" x14ac:dyDescent="0.3">
      <c r="A2588" t="s">
        <v>173</v>
      </c>
      <c r="B2588" t="s">
        <v>275</v>
      </c>
      <c r="C2588" t="s">
        <v>251</v>
      </c>
      <c r="D2588" t="s">
        <v>252</v>
      </c>
      <c r="E2588">
        <v>2</v>
      </c>
      <c r="F2588">
        <v>285</v>
      </c>
      <c r="G2588" t="s">
        <v>174</v>
      </c>
      <c r="H2588">
        <v>2010</v>
      </c>
      <c r="I2588">
        <v>30</v>
      </c>
      <c r="J2588">
        <v>4.7</v>
      </c>
      <c r="K2588" t="s">
        <v>253</v>
      </c>
      <c r="L2588">
        <v>15</v>
      </c>
      <c r="M2588" t="s">
        <v>33</v>
      </c>
      <c r="N2588" t="s">
        <v>143</v>
      </c>
      <c r="O2588" t="s">
        <v>45</v>
      </c>
      <c r="P2588" t="s">
        <v>37</v>
      </c>
      <c r="Q2588" t="s">
        <v>37</v>
      </c>
      <c r="R2588">
        <v>69</v>
      </c>
      <c r="S2588" t="s">
        <v>36</v>
      </c>
      <c r="T2588" t="s">
        <v>63</v>
      </c>
      <c r="U2588" t="s">
        <v>39</v>
      </c>
      <c r="V2588" t="s">
        <v>1175</v>
      </c>
      <c r="W2588" t="s">
        <v>56</v>
      </c>
      <c r="X2588">
        <v>334342</v>
      </c>
      <c r="Y2588">
        <v>5490</v>
      </c>
      <c r="Z2588">
        <v>18.520399999999999</v>
      </c>
      <c r="AA2588">
        <v>73.856700000000004</v>
      </c>
      <c r="AB2588" t="str">
        <f>IF(Restaurants[[#This Row],[Years_Operating]]&lt;5,"New",
IF(Restaurants[[#This Row],[Years_Operating]]&lt;15,"Established","Legacy"))</f>
        <v>Legacy</v>
      </c>
      <c r="AC2588" t="str">
        <f>IF(Restaurants[[#This Row],[Country]]="India","Yes","No")</f>
        <v>Yes</v>
      </c>
      <c r="AD2588" t="str">
        <f>IF(AND(Restaurants[[#This Row],[Has Online Delivery]]="Yes",Restaurants[[#This Row],[Has Table Booking]]="Yes"),"Online + Table",
IF(Restaurants[[#This Row],[Has Online Delivery]]="Yes","Online Only",
IF(Restaurants[[#This Row],[Has Table Booking]]="Yes","Table Only","None")))</f>
        <v>None</v>
      </c>
      <c r="AE2588" t="str">
        <f>IF(Restaurants[[#This Row],[Rating]]&gt;=4.5,"Excellent",
IF(Restaurants[[#This Row],[Rating]]&gt;=4,"Very Good",
IF(Restaurants[[#This Row],[Rating]]&gt;=3.5,"Good","Average/Low")))</f>
        <v>Excellent</v>
      </c>
    </row>
    <row r="2589" spans="1:31" x14ac:dyDescent="0.3">
      <c r="A2589" t="s">
        <v>154</v>
      </c>
      <c r="B2589" t="s">
        <v>255</v>
      </c>
      <c r="C2589" t="s">
        <v>251</v>
      </c>
      <c r="D2589" t="s">
        <v>252</v>
      </c>
      <c r="E2589">
        <v>2</v>
      </c>
      <c r="F2589">
        <v>245</v>
      </c>
      <c r="G2589" t="s">
        <v>158</v>
      </c>
      <c r="H2589">
        <v>2010</v>
      </c>
      <c r="I2589">
        <v>48</v>
      </c>
      <c r="J2589">
        <v>4.7</v>
      </c>
      <c r="K2589" t="s">
        <v>253</v>
      </c>
      <c r="L2589">
        <v>15</v>
      </c>
      <c r="M2589" t="s">
        <v>160</v>
      </c>
      <c r="N2589" t="s">
        <v>143</v>
      </c>
      <c r="O2589" t="s">
        <v>35</v>
      </c>
      <c r="P2589" t="s">
        <v>36</v>
      </c>
      <c r="Q2589" t="s">
        <v>36</v>
      </c>
      <c r="R2589">
        <v>25</v>
      </c>
      <c r="S2589" t="s">
        <v>36</v>
      </c>
      <c r="T2589" t="s">
        <v>55</v>
      </c>
      <c r="U2589" t="s">
        <v>69</v>
      </c>
      <c r="V2589" t="s">
        <v>1176</v>
      </c>
      <c r="W2589" t="s">
        <v>56</v>
      </c>
      <c r="X2589">
        <v>195497</v>
      </c>
      <c r="Y2589">
        <v>1965</v>
      </c>
      <c r="Z2589">
        <v>19.076000000000001</v>
      </c>
      <c r="AA2589">
        <v>72.877700000000004</v>
      </c>
      <c r="AB2589" t="str">
        <f>IF(Restaurants[[#This Row],[Years_Operating]]&lt;5,"New",
IF(Restaurants[[#This Row],[Years_Operating]]&lt;15,"Established","Legacy"))</f>
        <v>Legacy</v>
      </c>
      <c r="AC2589" t="str">
        <f>IF(Restaurants[[#This Row],[Country]]="India","Yes","No")</f>
        <v>Yes</v>
      </c>
      <c r="AD2589" t="str">
        <f>IF(AND(Restaurants[[#This Row],[Has Online Delivery]]="Yes",Restaurants[[#This Row],[Has Table Booking]]="Yes"),"Online + Table",
IF(Restaurants[[#This Row],[Has Online Delivery]]="Yes","Online Only",
IF(Restaurants[[#This Row],[Has Table Booking]]="Yes","Table Only","None")))</f>
        <v>Online + Table</v>
      </c>
      <c r="AE2589" t="str">
        <f>IF(Restaurants[[#This Row],[Rating]]&gt;=4.5,"Excellent",
IF(Restaurants[[#This Row],[Rating]]&gt;=4,"Very Good",
IF(Restaurants[[#This Row],[Rating]]&gt;=3.5,"Good","Average/Low")))</f>
        <v>Excellent</v>
      </c>
    </row>
    <row r="2590" spans="1:31" x14ac:dyDescent="0.3">
      <c r="A2590" t="s">
        <v>122</v>
      </c>
      <c r="B2590" t="s">
        <v>880</v>
      </c>
      <c r="C2590" t="s">
        <v>50</v>
      </c>
      <c r="D2590" t="s">
        <v>901</v>
      </c>
      <c r="E2590">
        <v>3</v>
      </c>
      <c r="F2590">
        <v>365</v>
      </c>
      <c r="G2590" t="s">
        <v>123</v>
      </c>
      <c r="H2590">
        <v>1998</v>
      </c>
      <c r="I2590">
        <v>80</v>
      </c>
      <c r="J2590">
        <v>4.7</v>
      </c>
      <c r="K2590" t="s">
        <v>902</v>
      </c>
      <c r="L2590">
        <v>27</v>
      </c>
      <c r="M2590" t="s">
        <v>33</v>
      </c>
      <c r="N2590" t="s">
        <v>34</v>
      </c>
      <c r="O2590" t="s">
        <v>54</v>
      </c>
      <c r="P2590" t="s">
        <v>37</v>
      </c>
      <c r="Q2590" t="s">
        <v>36</v>
      </c>
      <c r="R2590">
        <v>23</v>
      </c>
      <c r="S2590" t="s">
        <v>36</v>
      </c>
      <c r="T2590" t="s">
        <v>63</v>
      </c>
      <c r="U2590" t="s">
        <v>46</v>
      </c>
      <c r="W2590" t="s">
        <v>47</v>
      </c>
      <c r="X2590">
        <v>119625</v>
      </c>
      <c r="Y2590">
        <v>1808</v>
      </c>
      <c r="Z2590">
        <v>29.760400000000001</v>
      </c>
      <c r="AA2590">
        <v>-95.369799999999998</v>
      </c>
      <c r="AB2590" t="str">
        <f>IF(Restaurants[[#This Row],[Years_Operating]]&lt;5,"New",
IF(Restaurants[[#This Row],[Years_Operating]]&lt;15,"Established","Legacy"))</f>
        <v>Legacy</v>
      </c>
      <c r="AC2590" t="str">
        <f>IF(Restaurants[[#This Row],[Country]]="India","Yes","No")</f>
        <v>No</v>
      </c>
      <c r="AD2590" t="str">
        <f>IF(AND(Restaurants[[#This Row],[Has Online Delivery]]="Yes",Restaurants[[#This Row],[Has Table Booking]]="Yes"),"Online + Table",
IF(Restaurants[[#This Row],[Has Online Delivery]]="Yes","Online Only",
IF(Restaurants[[#This Row],[Has Table Booking]]="Yes","Table Only","None")))</f>
        <v>Table Only</v>
      </c>
      <c r="AE2590" t="str">
        <f>IF(Restaurants[[#This Row],[Rating]]&gt;=4.5,"Excellent",
IF(Restaurants[[#This Row],[Rating]]&gt;=4,"Very Good",
IF(Restaurants[[#This Row],[Rating]]&gt;=3.5,"Good","Average/Low")))</f>
        <v>Excellent</v>
      </c>
    </row>
    <row r="2591" spans="1:31" x14ac:dyDescent="0.3">
      <c r="A2591" t="s">
        <v>215</v>
      </c>
      <c r="B2591" t="s">
        <v>266</v>
      </c>
      <c r="C2591" t="s">
        <v>251</v>
      </c>
      <c r="D2591" t="s">
        <v>252</v>
      </c>
      <c r="E2591">
        <v>0</v>
      </c>
      <c r="F2591">
        <v>155</v>
      </c>
      <c r="G2591" t="s">
        <v>219</v>
      </c>
      <c r="H2591">
        <v>2000</v>
      </c>
      <c r="I2591">
        <v>55</v>
      </c>
      <c r="J2591">
        <v>4.7</v>
      </c>
      <c r="K2591" t="s">
        <v>253</v>
      </c>
      <c r="L2591">
        <v>25</v>
      </c>
      <c r="M2591" t="s">
        <v>160</v>
      </c>
      <c r="N2591" t="s">
        <v>210</v>
      </c>
      <c r="O2591" t="s">
        <v>54</v>
      </c>
      <c r="P2591" t="s">
        <v>36</v>
      </c>
      <c r="Q2591" t="s">
        <v>37</v>
      </c>
      <c r="R2591">
        <v>73</v>
      </c>
      <c r="S2591" t="s">
        <v>36</v>
      </c>
      <c r="T2591" t="s">
        <v>55</v>
      </c>
      <c r="U2591" t="s">
        <v>39</v>
      </c>
      <c r="V2591" t="s">
        <v>1177</v>
      </c>
      <c r="W2591" t="s">
        <v>70</v>
      </c>
      <c r="X2591">
        <v>225718</v>
      </c>
      <c r="Y2591">
        <v>4525</v>
      </c>
      <c r="Z2591">
        <v>12.9716</v>
      </c>
      <c r="AA2591">
        <v>77.5946</v>
      </c>
      <c r="AB2591" t="str">
        <f>IF(Restaurants[[#This Row],[Years_Operating]]&lt;5,"New",
IF(Restaurants[[#This Row],[Years_Operating]]&lt;15,"Established","Legacy"))</f>
        <v>Legacy</v>
      </c>
      <c r="AC2591" t="str">
        <f>IF(Restaurants[[#This Row],[Country]]="India","Yes","No")</f>
        <v>Yes</v>
      </c>
      <c r="AD2591" t="str">
        <f>IF(AND(Restaurants[[#This Row],[Has Online Delivery]]="Yes",Restaurants[[#This Row],[Has Table Booking]]="Yes"),"Online + Table",
IF(Restaurants[[#This Row],[Has Online Delivery]]="Yes","Online Only",
IF(Restaurants[[#This Row],[Has Table Booking]]="Yes","Table Only","None")))</f>
        <v>Online Only</v>
      </c>
      <c r="AE2591" t="str">
        <f>IF(Restaurants[[#This Row],[Rating]]&gt;=4.5,"Excellent",
IF(Restaurants[[#This Row],[Rating]]&gt;=4,"Very Good",
IF(Restaurants[[#This Row],[Rating]]&gt;=3.5,"Good","Average/Low")))</f>
        <v>Excellent</v>
      </c>
    </row>
    <row r="2592" spans="1:31" x14ac:dyDescent="0.3">
      <c r="A2592" t="s">
        <v>215</v>
      </c>
      <c r="B2592" t="s">
        <v>913</v>
      </c>
      <c r="C2592" t="s">
        <v>146</v>
      </c>
      <c r="D2592" t="s">
        <v>905</v>
      </c>
      <c r="E2592">
        <v>0</v>
      </c>
      <c r="F2592">
        <v>155</v>
      </c>
      <c r="G2592" t="s">
        <v>219</v>
      </c>
      <c r="H2592">
        <v>2000</v>
      </c>
      <c r="I2592">
        <v>55</v>
      </c>
      <c r="J2592">
        <v>4.7</v>
      </c>
      <c r="K2592" t="s">
        <v>906</v>
      </c>
      <c r="L2592">
        <v>25</v>
      </c>
      <c r="M2592" t="s">
        <v>160</v>
      </c>
      <c r="N2592" t="s">
        <v>210</v>
      </c>
      <c r="O2592" t="s">
        <v>54</v>
      </c>
      <c r="P2592" t="s">
        <v>36</v>
      </c>
      <c r="Q2592" t="s">
        <v>36</v>
      </c>
      <c r="R2592">
        <v>23</v>
      </c>
      <c r="S2592" t="s">
        <v>36</v>
      </c>
      <c r="T2592" t="s">
        <v>38</v>
      </c>
      <c r="U2592" t="s">
        <v>39</v>
      </c>
      <c r="W2592" t="s">
        <v>132</v>
      </c>
      <c r="X2592">
        <v>301726</v>
      </c>
      <c r="Y2592">
        <v>1711</v>
      </c>
      <c r="Z2592">
        <v>34.6937</v>
      </c>
      <c r="AA2592">
        <v>135.50229999999999</v>
      </c>
      <c r="AB2592" t="str">
        <f>IF(Restaurants[[#This Row],[Years_Operating]]&lt;5,"New",
IF(Restaurants[[#This Row],[Years_Operating]]&lt;15,"Established","Legacy"))</f>
        <v>Legacy</v>
      </c>
      <c r="AC2592" t="str">
        <f>IF(Restaurants[[#This Row],[Country]]="India","Yes","No")</f>
        <v>No</v>
      </c>
      <c r="AD2592" t="str">
        <f>IF(AND(Restaurants[[#This Row],[Has Online Delivery]]="Yes",Restaurants[[#This Row],[Has Table Booking]]="Yes"),"Online + Table",
IF(Restaurants[[#This Row],[Has Online Delivery]]="Yes","Online Only",
IF(Restaurants[[#This Row],[Has Table Booking]]="Yes","Table Only","None")))</f>
        <v>Online + Table</v>
      </c>
      <c r="AE2592" t="str">
        <f>IF(Restaurants[[#This Row],[Rating]]&gt;=4.5,"Excellent",
IF(Restaurants[[#This Row],[Rating]]&gt;=4,"Very Good",
IF(Restaurants[[#This Row],[Rating]]&gt;=3.5,"Good","Average/Low")))</f>
        <v>Excellent</v>
      </c>
    </row>
    <row r="2593" spans="1:31" x14ac:dyDescent="0.3">
      <c r="A2593" t="s">
        <v>144</v>
      </c>
      <c r="B2593" t="s">
        <v>93</v>
      </c>
      <c r="C2593" t="s">
        <v>50</v>
      </c>
      <c r="D2593" t="s">
        <v>916</v>
      </c>
      <c r="E2593">
        <v>2</v>
      </c>
      <c r="F2593">
        <v>280</v>
      </c>
      <c r="G2593" t="s">
        <v>148</v>
      </c>
      <c r="H2593">
        <v>2007</v>
      </c>
      <c r="I2593">
        <v>26</v>
      </c>
      <c r="J2593">
        <v>4.7</v>
      </c>
      <c r="K2593" t="s">
        <v>930</v>
      </c>
      <c r="L2593">
        <v>18</v>
      </c>
      <c r="M2593" t="s">
        <v>33</v>
      </c>
      <c r="N2593" t="s">
        <v>143</v>
      </c>
      <c r="O2593" t="s">
        <v>45</v>
      </c>
      <c r="P2593" t="s">
        <v>37</v>
      </c>
      <c r="Q2593" t="s">
        <v>36</v>
      </c>
      <c r="R2593">
        <v>73</v>
      </c>
      <c r="S2593" t="s">
        <v>37</v>
      </c>
      <c r="T2593" t="s">
        <v>86</v>
      </c>
      <c r="U2593" t="s">
        <v>39</v>
      </c>
      <c r="W2593" t="s">
        <v>70</v>
      </c>
      <c r="X2593">
        <v>269782</v>
      </c>
      <c r="Y2593">
        <v>4050</v>
      </c>
      <c r="Z2593">
        <v>37.774900000000002</v>
      </c>
      <c r="AA2593">
        <v>-122.4194</v>
      </c>
      <c r="AB2593" t="str">
        <f>IF(Restaurants[[#This Row],[Years_Operating]]&lt;5,"New",
IF(Restaurants[[#This Row],[Years_Operating]]&lt;15,"Established","Legacy"))</f>
        <v>Legacy</v>
      </c>
      <c r="AC2593" t="str">
        <f>IF(Restaurants[[#This Row],[Country]]="India","Yes","No")</f>
        <v>No</v>
      </c>
      <c r="AD2593" t="str">
        <f>IF(AND(Restaurants[[#This Row],[Has Online Delivery]]="Yes",Restaurants[[#This Row],[Has Table Booking]]="Yes"),"Online + Table",
IF(Restaurants[[#This Row],[Has Online Delivery]]="Yes","Online Only",
IF(Restaurants[[#This Row],[Has Table Booking]]="Yes","Table Only","None")))</f>
        <v>Table Only</v>
      </c>
      <c r="AE2593" t="str">
        <f>IF(Restaurants[[#This Row],[Rating]]&gt;=4.5,"Excellent",
IF(Restaurants[[#This Row],[Rating]]&gt;=4,"Very Good",
IF(Restaurants[[#This Row],[Rating]]&gt;=3.5,"Good","Average/Low")))</f>
        <v>Excellent</v>
      </c>
    </row>
    <row r="2594" spans="1:31" x14ac:dyDescent="0.3">
      <c r="A2594" t="s">
        <v>173</v>
      </c>
      <c r="B2594" t="s">
        <v>105</v>
      </c>
      <c r="C2594" t="s">
        <v>29</v>
      </c>
      <c r="D2594" t="s">
        <v>886</v>
      </c>
      <c r="E2594">
        <v>2</v>
      </c>
      <c r="F2594">
        <v>285</v>
      </c>
      <c r="G2594" t="s">
        <v>174</v>
      </c>
      <c r="H2594">
        <v>2010</v>
      </c>
      <c r="I2594">
        <v>30</v>
      </c>
      <c r="J2594">
        <v>4.7</v>
      </c>
      <c r="K2594" t="s">
        <v>887</v>
      </c>
      <c r="L2594">
        <v>15</v>
      </c>
      <c r="M2594" t="s">
        <v>33</v>
      </c>
      <c r="N2594" t="s">
        <v>143</v>
      </c>
      <c r="O2594" t="s">
        <v>45</v>
      </c>
      <c r="P2594" t="s">
        <v>37</v>
      </c>
      <c r="Q2594" t="s">
        <v>36</v>
      </c>
      <c r="R2594">
        <v>22</v>
      </c>
      <c r="S2594" t="s">
        <v>37</v>
      </c>
      <c r="T2594" t="s">
        <v>38</v>
      </c>
      <c r="U2594" t="s">
        <v>39</v>
      </c>
      <c r="W2594" t="s">
        <v>80</v>
      </c>
      <c r="X2594">
        <v>427315</v>
      </c>
      <c r="Y2594">
        <v>3756</v>
      </c>
      <c r="Z2594">
        <v>41.902799999999999</v>
      </c>
      <c r="AA2594">
        <v>12.4964</v>
      </c>
      <c r="AB2594" t="str">
        <f>IF(Restaurants[[#This Row],[Years_Operating]]&lt;5,"New",
IF(Restaurants[[#This Row],[Years_Operating]]&lt;15,"Established","Legacy"))</f>
        <v>Legacy</v>
      </c>
      <c r="AC2594" t="str">
        <f>IF(Restaurants[[#This Row],[Country]]="India","Yes","No")</f>
        <v>No</v>
      </c>
      <c r="AD2594" t="str">
        <f>IF(AND(Restaurants[[#This Row],[Has Online Delivery]]="Yes",Restaurants[[#This Row],[Has Table Booking]]="Yes"),"Online + Table",
IF(Restaurants[[#This Row],[Has Online Delivery]]="Yes","Online Only",
IF(Restaurants[[#This Row],[Has Table Booking]]="Yes","Table Only","None")))</f>
        <v>Table Only</v>
      </c>
      <c r="AE2594" t="str">
        <f>IF(Restaurants[[#This Row],[Rating]]&gt;=4.5,"Excellent",
IF(Restaurants[[#This Row],[Rating]]&gt;=4,"Very Good",
IF(Restaurants[[#This Row],[Rating]]&gt;=3.5,"Good","Average/Low")))</f>
        <v>Excellent</v>
      </c>
    </row>
    <row r="2595" spans="1:31" x14ac:dyDescent="0.3">
      <c r="A2595" t="s">
        <v>186</v>
      </c>
      <c r="B2595" t="s">
        <v>272</v>
      </c>
      <c r="C2595" t="s">
        <v>251</v>
      </c>
      <c r="D2595" t="s">
        <v>935</v>
      </c>
      <c r="E2595">
        <v>2</v>
      </c>
      <c r="F2595">
        <v>550</v>
      </c>
      <c r="G2595" t="s">
        <v>188</v>
      </c>
      <c r="H2595">
        <v>2015</v>
      </c>
      <c r="I2595">
        <v>50</v>
      </c>
      <c r="J2595">
        <v>4.5</v>
      </c>
      <c r="K2595" t="s">
        <v>936</v>
      </c>
      <c r="L2595">
        <v>10</v>
      </c>
      <c r="M2595" t="s">
        <v>62</v>
      </c>
      <c r="N2595" t="s">
        <v>143</v>
      </c>
      <c r="O2595" t="s">
        <v>35</v>
      </c>
      <c r="P2595" t="s">
        <v>36</v>
      </c>
      <c r="Q2595" t="s">
        <v>36</v>
      </c>
      <c r="R2595">
        <v>71</v>
      </c>
      <c r="S2595" t="s">
        <v>36</v>
      </c>
      <c r="T2595" t="s">
        <v>86</v>
      </c>
      <c r="U2595" t="s">
        <v>46</v>
      </c>
      <c r="V2595" t="s">
        <v>1178</v>
      </c>
      <c r="W2595" t="s">
        <v>64</v>
      </c>
      <c r="X2595">
        <v>350898</v>
      </c>
      <c r="Y2595">
        <v>6333</v>
      </c>
      <c r="Z2595">
        <v>13.082700000000001</v>
      </c>
      <c r="AA2595">
        <v>80.270700000000005</v>
      </c>
      <c r="AB2595" t="str">
        <f>IF(Restaurants[[#This Row],[Years_Operating]]&lt;5,"New",
IF(Restaurants[[#This Row],[Years_Operating]]&lt;15,"Established","Legacy"))</f>
        <v>Established</v>
      </c>
      <c r="AC2595" t="str">
        <f>IF(Restaurants[[#This Row],[Country]]="India","Yes","No")</f>
        <v>Yes</v>
      </c>
      <c r="AD2595" t="str">
        <f>IF(AND(Restaurants[[#This Row],[Has Online Delivery]]="Yes",Restaurants[[#This Row],[Has Table Booking]]="Yes"),"Online + Table",
IF(Restaurants[[#This Row],[Has Online Delivery]]="Yes","Online Only",
IF(Restaurants[[#This Row],[Has Table Booking]]="Yes","Table Only","None")))</f>
        <v>Online + Table</v>
      </c>
      <c r="AE2595" t="str">
        <f>IF(Restaurants[[#This Row],[Rating]]&gt;=4.5,"Excellent",
IF(Restaurants[[#This Row],[Rating]]&gt;=4,"Very Good",
IF(Restaurants[[#This Row],[Rating]]&gt;=3.5,"Good","Average/Low")))</f>
        <v>Excellent</v>
      </c>
    </row>
    <row r="2596" spans="1:31" x14ac:dyDescent="0.3">
      <c r="A2596" t="s">
        <v>224</v>
      </c>
      <c r="B2596" t="s">
        <v>880</v>
      </c>
      <c r="C2596" t="s">
        <v>50</v>
      </c>
      <c r="D2596" t="s">
        <v>901</v>
      </c>
      <c r="E2596">
        <v>0</v>
      </c>
      <c r="F2596">
        <v>140</v>
      </c>
      <c r="G2596" t="s">
        <v>225</v>
      </c>
      <c r="H2596">
        <v>2012</v>
      </c>
      <c r="I2596">
        <v>48</v>
      </c>
      <c r="J2596">
        <v>4.5999999999999996</v>
      </c>
      <c r="K2596" t="s">
        <v>902</v>
      </c>
      <c r="L2596">
        <v>13</v>
      </c>
      <c r="M2596" t="s">
        <v>204</v>
      </c>
      <c r="N2596" t="s">
        <v>210</v>
      </c>
      <c r="O2596" t="s">
        <v>54</v>
      </c>
      <c r="P2596" t="s">
        <v>36</v>
      </c>
      <c r="Q2596" t="s">
        <v>37</v>
      </c>
      <c r="R2596">
        <v>71</v>
      </c>
      <c r="S2596" t="s">
        <v>36</v>
      </c>
      <c r="T2596" t="s">
        <v>55</v>
      </c>
      <c r="U2596" t="s">
        <v>39</v>
      </c>
      <c r="W2596" t="s">
        <v>47</v>
      </c>
      <c r="X2596">
        <v>163030</v>
      </c>
      <c r="Y2596">
        <v>6279</v>
      </c>
      <c r="Z2596">
        <v>29.760400000000001</v>
      </c>
      <c r="AA2596">
        <v>-95.369799999999998</v>
      </c>
      <c r="AB2596" t="str">
        <f>IF(Restaurants[[#This Row],[Years_Operating]]&lt;5,"New",
IF(Restaurants[[#This Row],[Years_Operating]]&lt;15,"Established","Legacy"))</f>
        <v>Established</v>
      </c>
      <c r="AC2596" t="str">
        <f>IF(Restaurants[[#This Row],[Country]]="India","Yes","No")</f>
        <v>No</v>
      </c>
      <c r="AD2596" t="str">
        <f>IF(AND(Restaurants[[#This Row],[Has Online Delivery]]="Yes",Restaurants[[#This Row],[Has Table Booking]]="Yes"),"Online + Table",
IF(Restaurants[[#This Row],[Has Online Delivery]]="Yes","Online Only",
IF(Restaurants[[#This Row],[Has Table Booking]]="Yes","Table Only","None")))</f>
        <v>Online Only</v>
      </c>
      <c r="AE2596" t="str">
        <f>IF(Restaurants[[#This Row],[Rating]]&gt;=4.5,"Excellent",
IF(Restaurants[[#This Row],[Rating]]&gt;=4,"Very Good",
IF(Restaurants[[#This Row],[Rating]]&gt;=3.5,"Good","Average/Low")))</f>
        <v>Excellent</v>
      </c>
    </row>
    <row r="2597" spans="1:31" x14ac:dyDescent="0.3">
      <c r="A2597" t="s">
        <v>173</v>
      </c>
      <c r="B2597" t="s">
        <v>921</v>
      </c>
      <c r="C2597" t="s">
        <v>251</v>
      </c>
      <c r="D2597" t="s">
        <v>863</v>
      </c>
      <c r="E2597">
        <v>2</v>
      </c>
      <c r="F2597">
        <v>285</v>
      </c>
      <c r="G2597" t="s">
        <v>174</v>
      </c>
      <c r="H2597">
        <v>2010</v>
      </c>
      <c r="I2597">
        <v>30</v>
      </c>
      <c r="J2597">
        <v>4.7</v>
      </c>
      <c r="K2597" t="s">
        <v>994</v>
      </c>
      <c r="L2597">
        <v>15</v>
      </c>
      <c r="M2597" t="s">
        <v>33</v>
      </c>
      <c r="N2597" t="s">
        <v>143</v>
      </c>
      <c r="O2597" t="s">
        <v>45</v>
      </c>
      <c r="P2597" t="s">
        <v>37</v>
      </c>
      <c r="Q2597" t="s">
        <v>37</v>
      </c>
      <c r="R2597">
        <v>47</v>
      </c>
      <c r="S2597" t="s">
        <v>37</v>
      </c>
      <c r="T2597" t="s">
        <v>63</v>
      </c>
      <c r="U2597" t="s">
        <v>39</v>
      </c>
      <c r="V2597" t="s">
        <v>1179</v>
      </c>
      <c r="W2597" t="s">
        <v>103</v>
      </c>
      <c r="X2597">
        <v>30173</v>
      </c>
      <c r="Y2597">
        <v>3260</v>
      </c>
      <c r="Z2597">
        <v>26.912400000000002</v>
      </c>
      <c r="AA2597">
        <v>75.787300000000002</v>
      </c>
      <c r="AB2597" t="str">
        <f>IF(Restaurants[[#This Row],[Years_Operating]]&lt;5,"New",
IF(Restaurants[[#This Row],[Years_Operating]]&lt;15,"Established","Legacy"))</f>
        <v>Legacy</v>
      </c>
      <c r="AC2597" t="str">
        <f>IF(Restaurants[[#This Row],[Country]]="India","Yes","No")</f>
        <v>Yes</v>
      </c>
      <c r="AD2597" t="str">
        <f>IF(AND(Restaurants[[#This Row],[Has Online Delivery]]="Yes",Restaurants[[#This Row],[Has Table Booking]]="Yes"),"Online + Table",
IF(Restaurants[[#This Row],[Has Online Delivery]]="Yes","Online Only",
IF(Restaurants[[#This Row],[Has Table Booking]]="Yes","Table Only","None")))</f>
        <v>None</v>
      </c>
      <c r="AE2597" t="str">
        <f>IF(Restaurants[[#This Row],[Rating]]&gt;=4.5,"Excellent",
IF(Restaurants[[#This Row],[Rating]]&gt;=4,"Very Good",
IF(Restaurants[[#This Row],[Rating]]&gt;=3.5,"Good","Average/Low")))</f>
        <v>Excellent</v>
      </c>
    </row>
    <row r="2598" spans="1:31" x14ac:dyDescent="0.3">
      <c r="A2598" t="s">
        <v>128</v>
      </c>
      <c r="B2598" t="s">
        <v>876</v>
      </c>
      <c r="C2598" t="s">
        <v>877</v>
      </c>
      <c r="D2598" t="s">
        <v>956</v>
      </c>
      <c r="E2598">
        <v>3</v>
      </c>
      <c r="F2598">
        <v>290</v>
      </c>
      <c r="G2598" t="s">
        <v>130</v>
      </c>
      <c r="H2598">
        <v>1981</v>
      </c>
      <c r="I2598">
        <v>50</v>
      </c>
      <c r="J2598">
        <v>4.7</v>
      </c>
      <c r="K2598" t="s">
        <v>991</v>
      </c>
      <c r="L2598">
        <v>44</v>
      </c>
      <c r="M2598" t="s">
        <v>33</v>
      </c>
      <c r="N2598" t="s">
        <v>34</v>
      </c>
      <c r="O2598" t="s">
        <v>35</v>
      </c>
      <c r="P2598" t="s">
        <v>37</v>
      </c>
      <c r="Q2598" t="s">
        <v>36</v>
      </c>
      <c r="R2598">
        <v>53</v>
      </c>
      <c r="S2598" t="s">
        <v>36</v>
      </c>
      <c r="T2598" t="s">
        <v>63</v>
      </c>
      <c r="U2598" t="s">
        <v>32</v>
      </c>
      <c r="W2598" t="s">
        <v>103</v>
      </c>
      <c r="X2598">
        <v>190903</v>
      </c>
      <c r="Y2598">
        <v>3585</v>
      </c>
      <c r="Z2598">
        <v>-33.8688</v>
      </c>
      <c r="AA2598">
        <v>151.20930000000001</v>
      </c>
      <c r="AB2598" t="str">
        <f>IF(Restaurants[[#This Row],[Years_Operating]]&lt;5,"New",
IF(Restaurants[[#This Row],[Years_Operating]]&lt;15,"Established","Legacy"))</f>
        <v>Legacy</v>
      </c>
      <c r="AC2598" t="str">
        <f>IF(Restaurants[[#This Row],[Country]]="India","Yes","No")</f>
        <v>No</v>
      </c>
      <c r="AD2598" t="str">
        <f>IF(AND(Restaurants[[#This Row],[Has Online Delivery]]="Yes",Restaurants[[#This Row],[Has Table Booking]]="Yes"),"Online + Table",
IF(Restaurants[[#This Row],[Has Online Delivery]]="Yes","Online Only",
IF(Restaurants[[#This Row],[Has Table Booking]]="Yes","Table Only","None")))</f>
        <v>Table Only</v>
      </c>
      <c r="AE2598" t="str">
        <f>IF(Restaurants[[#This Row],[Rating]]&gt;=4.5,"Excellent",
IF(Restaurants[[#This Row],[Rating]]&gt;=4,"Very Good",
IF(Restaurants[[#This Row],[Rating]]&gt;=3.5,"Good","Average/Low")))</f>
        <v>Excellent</v>
      </c>
    </row>
    <row r="2599" spans="1:31" x14ac:dyDescent="0.3">
      <c r="A2599" t="s">
        <v>76</v>
      </c>
      <c r="B2599" t="s">
        <v>250</v>
      </c>
      <c r="C2599" t="s">
        <v>251</v>
      </c>
      <c r="D2599" t="s">
        <v>258</v>
      </c>
      <c r="E2599">
        <v>3</v>
      </c>
      <c r="F2599">
        <v>295</v>
      </c>
      <c r="G2599" t="s">
        <v>79</v>
      </c>
      <c r="H2599">
        <v>1972</v>
      </c>
      <c r="I2599">
        <v>62</v>
      </c>
      <c r="J2599">
        <v>4.8</v>
      </c>
      <c r="K2599" t="s">
        <v>259</v>
      </c>
      <c r="L2599">
        <v>53</v>
      </c>
      <c r="M2599" t="s">
        <v>33</v>
      </c>
      <c r="N2599" t="s">
        <v>34</v>
      </c>
      <c r="O2599" t="s">
        <v>54</v>
      </c>
      <c r="P2599" t="s">
        <v>36</v>
      </c>
      <c r="Q2599" t="s">
        <v>37</v>
      </c>
      <c r="R2599">
        <v>67</v>
      </c>
      <c r="S2599" t="s">
        <v>36</v>
      </c>
      <c r="T2599" t="s">
        <v>38</v>
      </c>
      <c r="U2599" t="s">
        <v>39</v>
      </c>
      <c r="V2599" t="s">
        <v>1180</v>
      </c>
      <c r="W2599" t="s">
        <v>70</v>
      </c>
      <c r="X2599">
        <v>67035</v>
      </c>
      <c r="Y2599">
        <v>4705</v>
      </c>
      <c r="Z2599">
        <v>28.7041</v>
      </c>
      <c r="AA2599">
        <v>77.102500000000006</v>
      </c>
      <c r="AB2599" t="str">
        <f>IF(Restaurants[[#This Row],[Years_Operating]]&lt;5,"New",
IF(Restaurants[[#This Row],[Years_Operating]]&lt;15,"Established","Legacy"))</f>
        <v>Legacy</v>
      </c>
      <c r="AC2599" t="str">
        <f>IF(Restaurants[[#This Row],[Country]]="India","Yes","No")</f>
        <v>Yes</v>
      </c>
      <c r="AD2599" t="str">
        <f>IF(AND(Restaurants[[#This Row],[Has Online Delivery]]="Yes",Restaurants[[#This Row],[Has Table Booking]]="Yes"),"Online + Table",
IF(Restaurants[[#This Row],[Has Online Delivery]]="Yes","Online Only",
IF(Restaurants[[#This Row],[Has Table Booking]]="Yes","Table Only","None")))</f>
        <v>Online Only</v>
      </c>
      <c r="AE2599" t="str">
        <f>IF(Restaurants[[#This Row],[Rating]]&gt;=4.5,"Excellent",
IF(Restaurants[[#This Row],[Rating]]&gt;=4,"Very Good",
IF(Restaurants[[#This Row],[Rating]]&gt;=3.5,"Good","Average/Low")))</f>
        <v>Excellent</v>
      </c>
    </row>
    <row r="2600" spans="1:31" x14ac:dyDescent="0.3">
      <c r="A2600" t="s">
        <v>117</v>
      </c>
      <c r="B2600" t="s">
        <v>933</v>
      </c>
      <c r="C2600" t="s">
        <v>251</v>
      </c>
      <c r="D2600" t="s">
        <v>263</v>
      </c>
      <c r="E2600">
        <v>3</v>
      </c>
      <c r="F2600">
        <v>420</v>
      </c>
      <c r="G2600" t="s">
        <v>121</v>
      </c>
      <c r="H2600">
        <v>2007</v>
      </c>
      <c r="I2600">
        <v>40</v>
      </c>
      <c r="J2600">
        <v>4.7</v>
      </c>
      <c r="K2600" t="s">
        <v>264</v>
      </c>
      <c r="L2600">
        <v>18</v>
      </c>
      <c r="M2600" t="s">
        <v>62</v>
      </c>
      <c r="N2600" t="s">
        <v>34</v>
      </c>
      <c r="O2600" t="s">
        <v>35</v>
      </c>
      <c r="P2600" t="s">
        <v>36</v>
      </c>
      <c r="Q2600" t="s">
        <v>37</v>
      </c>
      <c r="R2600">
        <v>28</v>
      </c>
      <c r="S2600" t="s">
        <v>37</v>
      </c>
      <c r="T2600" t="s">
        <v>55</v>
      </c>
      <c r="U2600" t="s">
        <v>69</v>
      </c>
      <c r="V2600" t="s">
        <v>1181</v>
      </c>
      <c r="W2600" t="s">
        <v>40</v>
      </c>
      <c r="X2600">
        <v>455604</v>
      </c>
      <c r="Y2600">
        <v>3253</v>
      </c>
      <c r="Z2600">
        <v>22.7196</v>
      </c>
      <c r="AA2600">
        <v>75.857699999999994</v>
      </c>
      <c r="AB2600" t="str">
        <f>IF(Restaurants[[#This Row],[Years_Operating]]&lt;5,"New",
IF(Restaurants[[#This Row],[Years_Operating]]&lt;15,"Established","Legacy"))</f>
        <v>Legacy</v>
      </c>
      <c r="AC2600" t="str">
        <f>IF(Restaurants[[#This Row],[Country]]="India","Yes","No")</f>
        <v>Yes</v>
      </c>
      <c r="AD2600" t="str">
        <f>IF(AND(Restaurants[[#This Row],[Has Online Delivery]]="Yes",Restaurants[[#This Row],[Has Table Booking]]="Yes"),"Online + Table",
IF(Restaurants[[#This Row],[Has Online Delivery]]="Yes","Online Only",
IF(Restaurants[[#This Row],[Has Table Booking]]="Yes","Table Only","None")))</f>
        <v>Online Only</v>
      </c>
      <c r="AE2600" t="str">
        <f>IF(Restaurants[[#This Row],[Rating]]&gt;=4.5,"Excellent",
IF(Restaurants[[#This Row],[Rating]]&gt;=4,"Very Good",
IF(Restaurants[[#This Row],[Rating]]&gt;=3.5,"Good","Average/Low")))</f>
        <v>Excellent</v>
      </c>
    </row>
    <row r="2601" spans="1:31" x14ac:dyDescent="0.3">
      <c r="A2601" t="s">
        <v>175</v>
      </c>
      <c r="B2601" t="s">
        <v>77</v>
      </c>
      <c r="C2601" t="s">
        <v>50</v>
      </c>
      <c r="D2601" t="s">
        <v>901</v>
      </c>
      <c r="E2601">
        <v>2</v>
      </c>
      <c r="F2601">
        <v>245</v>
      </c>
      <c r="G2601" t="s">
        <v>177</v>
      </c>
      <c r="H2601">
        <v>2005</v>
      </c>
      <c r="I2601">
        <v>46</v>
      </c>
      <c r="J2601">
        <v>4.7</v>
      </c>
      <c r="K2601" t="s">
        <v>902</v>
      </c>
      <c r="L2601">
        <v>20</v>
      </c>
      <c r="M2601" t="s">
        <v>160</v>
      </c>
      <c r="N2601" t="s">
        <v>143</v>
      </c>
      <c r="O2601" t="s">
        <v>45</v>
      </c>
      <c r="P2601" t="s">
        <v>37</v>
      </c>
      <c r="Q2601" t="s">
        <v>36</v>
      </c>
      <c r="R2601">
        <v>62</v>
      </c>
      <c r="S2601" t="s">
        <v>37</v>
      </c>
      <c r="T2601" t="s">
        <v>63</v>
      </c>
      <c r="U2601" t="s">
        <v>32</v>
      </c>
      <c r="W2601" t="s">
        <v>80</v>
      </c>
      <c r="X2601">
        <v>62012</v>
      </c>
      <c r="Y2601">
        <v>7878</v>
      </c>
      <c r="Z2601">
        <v>40.712800000000001</v>
      </c>
      <c r="AA2601">
        <v>-74.006</v>
      </c>
      <c r="AB2601" t="str">
        <f>IF(Restaurants[[#This Row],[Years_Operating]]&lt;5,"New",
IF(Restaurants[[#This Row],[Years_Operating]]&lt;15,"Established","Legacy"))</f>
        <v>Legacy</v>
      </c>
      <c r="AC2601" t="str">
        <f>IF(Restaurants[[#This Row],[Country]]="India","Yes","No")</f>
        <v>No</v>
      </c>
      <c r="AD2601" t="str">
        <f>IF(AND(Restaurants[[#This Row],[Has Online Delivery]]="Yes",Restaurants[[#This Row],[Has Table Booking]]="Yes"),"Online + Table",
IF(Restaurants[[#This Row],[Has Online Delivery]]="Yes","Online Only",
IF(Restaurants[[#This Row],[Has Table Booking]]="Yes","Table Only","None")))</f>
        <v>Table Only</v>
      </c>
      <c r="AE2601" t="str">
        <f>IF(Restaurants[[#This Row],[Rating]]&gt;=4.5,"Excellent",
IF(Restaurants[[#This Row],[Rating]]&gt;=4,"Very Good",
IF(Restaurants[[#This Row],[Rating]]&gt;=3.5,"Good","Average/Low")))</f>
        <v>Excellent</v>
      </c>
    </row>
    <row r="2602" spans="1:31" x14ac:dyDescent="0.3">
      <c r="A2602" t="s">
        <v>27</v>
      </c>
      <c r="B2602" t="s">
        <v>900</v>
      </c>
      <c r="C2602" t="s">
        <v>50</v>
      </c>
      <c r="D2602" t="s">
        <v>878</v>
      </c>
      <c r="E2602">
        <v>3</v>
      </c>
      <c r="F2602">
        <v>320</v>
      </c>
      <c r="G2602" t="s">
        <v>31</v>
      </c>
      <c r="H2602">
        <v>1995</v>
      </c>
      <c r="I2602">
        <v>28</v>
      </c>
      <c r="J2602">
        <v>4.9000000000000004</v>
      </c>
      <c r="K2602" t="s">
        <v>911</v>
      </c>
      <c r="L2602">
        <v>30</v>
      </c>
      <c r="M2602" t="s">
        <v>33</v>
      </c>
      <c r="N2602" t="s">
        <v>34</v>
      </c>
      <c r="O2602" t="s">
        <v>35</v>
      </c>
      <c r="P2602" t="s">
        <v>36</v>
      </c>
      <c r="Q2602" t="s">
        <v>36</v>
      </c>
      <c r="R2602">
        <v>64</v>
      </c>
      <c r="S2602" t="s">
        <v>37</v>
      </c>
      <c r="T2602" t="s">
        <v>38</v>
      </c>
      <c r="U2602" t="s">
        <v>69</v>
      </c>
      <c r="W2602" t="s">
        <v>108</v>
      </c>
      <c r="X2602">
        <v>1813</v>
      </c>
      <c r="Y2602">
        <v>5648</v>
      </c>
      <c r="Z2602">
        <v>34.052199999999999</v>
      </c>
      <c r="AA2602">
        <v>-118.2437</v>
      </c>
      <c r="AB2602" t="str">
        <f>IF(Restaurants[[#This Row],[Years_Operating]]&lt;5,"New",
IF(Restaurants[[#This Row],[Years_Operating]]&lt;15,"Established","Legacy"))</f>
        <v>Legacy</v>
      </c>
      <c r="AC2602" t="str">
        <f>IF(Restaurants[[#This Row],[Country]]="India","Yes","No")</f>
        <v>No</v>
      </c>
      <c r="AD2602" t="str">
        <f>IF(AND(Restaurants[[#This Row],[Has Online Delivery]]="Yes",Restaurants[[#This Row],[Has Table Booking]]="Yes"),"Online + Table",
IF(Restaurants[[#This Row],[Has Online Delivery]]="Yes","Online Only",
IF(Restaurants[[#This Row],[Has Table Booking]]="Yes","Table Only","None")))</f>
        <v>Online + Table</v>
      </c>
      <c r="AE2602" t="str">
        <f>IF(Restaurants[[#This Row],[Rating]]&gt;=4.5,"Excellent",
IF(Restaurants[[#This Row],[Rating]]&gt;=4,"Very Good",
IF(Restaurants[[#This Row],[Rating]]&gt;=3.5,"Good","Average/Low")))</f>
        <v>Excellent</v>
      </c>
    </row>
    <row r="2603" spans="1:31" x14ac:dyDescent="0.3">
      <c r="A2603" t="s">
        <v>161</v>
      </c>
      <c r="B2603" t="s">
        <v>250</v>
      </c>
      <c r="C2603" t="s">
        <v>251</v>
      </c>
      <c r="D2603" t="s">
        <v>918</v>
      </c>
      <c r="E2603">
        <v>2</v>
      </c>
      <c r="F2603">
        <v>275</v>
      </c>
      <c r="G2603" t="s">
        <v>163</v>
      </c>
      <c r="H2603">
        <v>2003</v>
      </c>
      <c r="I2603">
        <v>36</v>
      </c>
      <c r="J2603">
        <v>4.7</v>
      </c>
      <c r="K2603" t="s">
        <v>919</v>
      </c>
      <c r="L2603">
        <v>22</v>
      </c>
      <c r="M2603" t="s">
        <v>33</v>
      </c>
      <c r="N2603" t="s">
        <v>143</v>
      </c>
      <c r="O2603" t="s">
        <v>45</v>
      </c>
      <c r="P2603" t="s">
        <v>36</v>
      </c>
      <c r="Q2603" t="s">
        <v>36</v>
      </c>
      <c r="R2603">
        <v>44</v>
      </c>
      <c r="S2603" t="s">
        <v>37</v>
      </c>
      <c r="T2603" t="s">
        <v>86</v>
      </c>
      <c r="U2603" t="s">
        <v>46</v>
      </c>
      <c r="V2603" t="s">
        <v>1182</v>
      </c>
      <c r="W2603" t="s">
        <v>56</v>
      </c>
      <c r="X2603">
        <v>328419</v>
      </c>
      <c r="Y2603">
        <v>1879</v>
      </c>
      <c r="Z2603">
        <v>28.7041</v>
      </c>
      <c r="AA2603">
        <v>77.102500000000006</v>
      </c>
      <c r="AB2603" t="str">
        <f>IF(Restaurants[[#This Row],[Years_Operating]]&lt;5,"New",
IF(Restaurants[[#This Row],[Years_Operating]]&lt;15,"Established","Legacy"))</f>
        <v>Legacy</v>
      </c>
      <c r="AC2603" t="str">
        <f>IF(Restaurants[[#This Row],[Country]]="India","Yes","No")</f>
        <v>Yes</v>
      </c>
      <c r="AD2603" t="str">
        <f>IF(AND(Restaurants[[#This Row],[Has Online Delivery]]="Yes",Restaurants[[#This Row],[Has Table Booking]]="Yes"),"Online + Table",
IF(Restaurants[[#This Row],[Has Online Delivery]]="Yes","Online Only",
IF(Restaurants[[#This Row],[Has Table Booking]]="Yes","Table Only","None")))</f>
        <v>Online + Table</v>
      </c>
      <c r="AE2603" t="str">
        <f>IF(Restaurants[[#This Row],[Rating]]&gt;=4.5,"Excellent",
IF(Restaurants[[#This Row],[Rating]]&gt;=4,"Very Good",
IF(Restaurants[[#This Row],[Rating]]&gt;=3.5,"Good","Average/Low")))</f>
        <v>Excellent</v>
      </c>
    </row>
    <row r="2604" spans="1:31" x14ac:dyDescent="0.3">
      <c r="A2604" t="s">
        <v>205</v>
      </c>
      <c r="B2604" t="s">
        <v>873</v>
      </c>
      <c r="C2604" t="s">
        <v>29</v>
      </c>
      <c r="D2604" t="s">
        <v>83</v>
      </c>
      <c r="E2604">
        <v>0</v>
      </c>
      <c r="F2604">
        <v>180</v>
      </c>
      <c r="G2604" t="s">
        <v>209</v>
      </c>
      <c r="H2604">
        <v>2008</v>
      </c>
      <c r="I2604">
        <v>50</v>
      </c>
      <c r="J2604">
        <v>4.8</v>
      </c>
      <c r="K2604" t="s">
        <v>131</v>
      </c>
      <c r="L2604">
        <v>17</v>
      </c>
      <c r="M2604" t="s">
        <v>160</v>
      </c>
      <c r="N2604" t="s">
        <v>210</v>
      </c>
      <c r="O2604" t="s">
        <v>211</v>
      </c>
      <c r="P2604" t="s">
        <v>36</v>
      </c>
      <c r="Q2604" t="s">
        <v>37</v>
      </c>
      <c r="R2604">
        <v>37</v>
      </c>
      <c r="S2604" t="s">
        <v>37</v>
      </c>
      <c r="T2604" t="s">
        <v>38</v>
      </c>
      <c r="U2604" t="s">
        <v>46</v>
      </c>
      <c r="W2604" t="s">
        <v>149</v>
      </c>
      <c r="X2604">
        <v>52883</v>
      </c>
      <c r="Y2604">
        <v>1206</v>
      </c>
      <c r="Z2604">
        <v>45.464199999999998</v>
      </c>
      <c r="AA2604">
        <v>9.19</v>
      </c>
      <c r="AB2604" t="str">
        <f>IF(Restaurants[[#This Row],[Years_Operating]]&lt;5,"New",
IF(Restaurants[[#This Row],[Years_Operating]]&lt;15,"Established","Legacy"))</f>
        <v>Legacy</v>
      </c>
      <c r="AC2604" t="str">
        <f>IF(Restaurants[[#This Row],[Country]]="India","Yes","No")</f>
        <v>No</v>
      </c>
      <c r="AD2604" t="str">
        <f>IF(AND(Restaurants[[#This Row],[Has Online Delivery]]="Yes",Restaurants[[#This Row],[Has Table Booking]]="Yes"),"Online + Table",
IF(Restaurants[[#This Row],[Has Online Delivery]]="Yes","Online Only",
IF(Restaurants[[#This Row],[Has Table Booking]]="Yes","Table Only","None")))</f>
        <v>Online Only</v>
      </c>
      <c r="AE2604" t="str">
        <f>IF(Restaurants[[#This Row],[Rating]]&gt;=4.5,"Excellent",
IF(Restaurants[[#This Row],[Rating]]&gt;=4,"Very Good",
IF(Restaurants[[#This Row],[Rating]]&gt;=3.5,"Good","Average/Low")))</f>
        <v>Excellent</v>
      </c>
    </row>
    <row r="2605" spans="1:31" x14ac:dyDescent="0.3">
      <c r="A2605" t="s">
        <v>133</v>
      </c>
      <c r="B2605" t="s">
        <v>880</v>
      </c>
      <c r="C2605" t="s">
        <v>50</v>
      </c>
      <c r="D2605" t="s">
        <v>916</v>
      </c>
      <c r="E2605">
        <v>3</v>
      </c>
      <c r="F2605">
        <v>265</v>
      </c>
      <c r="G2605" t="s">
        <v>135</v>
      </c>
      <c r="H2605">
        <v>2005</v>
      </c>
      <c r="I2605">
        <v>45</v>
      </c>
      <c r="J2605">
        <v>4.7</v>
      </c>
      <c r="K2605" t="s">
        <v>930</v>
      </c>
      <c r="L2605">
        <v>20</v>
      </c>
      <c r="M2605" t="s">
        <v>33</v>
      </c>
      <c r="N2605" t="s">
        <v>34</v>
      </c>
      <c r="O2605" t="s">
        <v>35</v>
      </c>
      <c r="P2605" t="s">
        <v>36</v>
      </c>
      <c r="Q2605" t="s">
        <v>37</v>
      </c>
      <c r="R2605">
        <v>59</v>
      </c>
      <c r="S2605" t="s">
        <v>37</v>
      </c>
      <c r="T2605" t="s">
        <v>38</v>
      </c>
      <c r="U2605" t="s">
        <v>46</v>
      </c>
      <c r="W2605" t="s">
        <v>108</v>
      </c>
      <c r="X2605">
        <v>255107</v>
      </c>
      <c r="Y2605">
        <v>3905</v>
      </c>
      <c r="Z2605">
        <v>29.760400000000001</v>
      </c>
      <c r="AA2605">
        <v>-95.369799999999998</v>
      </c>
      <c r="AB2605" t="str">
        <f>IF(Restaurants[[#This Row],[Years_Operating]]&lt;5,"New",
IF(Restaurants[[#This Row],[Years_Operating]]&lt;15,"Established","Legacy"))</f>
        <v>Legacy</v>
      </c>
      <c r="AC2605" t="str">
        <f>IF(Restaurants[[#This Row],[Country]]="India","Yes","No")</f>
        <v>No</v>
      </c>
      <c r="AD2605" t="str">
        <f>IF(AND(Restaurants[[#This Row],[Has Online Delivery]]="Yes",Restaurants[[#This Row],[Has Table Booking]]="Yes"),"Online + Table",
IF(Restaurants[[#This Row],[Has Online Delivery]]="Yes","Online Only",
IF(Restaurants[[#This Row],[Has Table Booking]]="Yes","Table Only","None")))</f>
        <v>Online Only</v>
      </c>
      <c r="AE2605" t="str">
        <f>IF(Restaurants[[#This Row],[Rating]]&gt;=4.5,"Excellent",
IF(Restaurants[[#This Row],[Rating]]&gt;=4,"Very Good",
IF(Restaurants[[#This Row],[Rating]]&gt;=3.5,"Good","Average/Low")))</f>
        <v>Excellent</v>
      </c>
    </row>
    <row r="2606" spans="1:31" x14ac:dyDescent="0.3">
      <c r="A2606" t="s">
        <v>57</v>
      </c>
      <c r="B2606" t="s">
        <v>105</v>
      </c>
      <c r="C2606" t="s">
        <v>29</v>
      </c>
      <c r="D2606" t="s">
        <v>874</v>
      </c>
      <c r="E2606">
        <v>3</v>
      </c>
      <c r="F2606">
        <v>425</v>
      </c>
      <c r="G2606" t="s">
        <v>61</v>
      </c>
      <c r="H2606">
        <v>1986</v>
      </c>
      <c r="I2606">
        <v>40</v>
      </c>
      <c r="J2606">
        <v>4.9000000000000004</v>
      </c>
      <c r="K2606" t="s">
        <v>875</v>
      </c>
      <c r="L2606">
        <v>39</v>
      </c>
      <c r="M2606" t="s">
        <v>62</v>
      </c>
      <c r="N2606" t="s">
        <v>34</v>
      </c>
      <c r="O2606" t="s">
        <v>35</v>
      </c>
      <c r="P2606" t="s">
        <v>36</v>
      </c>
      <c r="Q2606" t="s">
        <v>37</v>
      </c>
      <c r="R2606">
        <v>64</v>
      </c>
      <c r="S2606" t="s">
        <v>37</v>
      </c>
      <c r="T2606" t="s">
        <v>86</v>
      </c>
      <c r="U2606" t="s">
        <v>46</v>
      </c>
      <c r="W2606" t="s">
        <v>108</v>
      </c>
      <c r="X2606">
        <v>496097</v>
      </c>
      <c r="Y2606">
        <v>7642</v>
      </c>
      <c r="Z2606">
        <v>41.902799999999999</v>
      </c>
      <c r="AA2606">
        <v>12.4964</v>
      </c>
      <c r="AB2606" t="str">
        <f>IF(Restaurants[[#This Row],[Years_Operating]]&lt;5,"New",
IF(Restaurants[[#This Row],[Years_Operating]]&lt;15,"Established","Legacy"))</f>
        <v>Legacy</v>
      </c>
      <c r="AC2606" t="str">
        <f>IF(Restaurants[[#This Row],[Country]]="India","Yes","No")</f>
        <v>No</v>
      </c>
      <c r="AD2606" t="str">
        <f>IF(AND(Restaurants[[#This Row],[Has Online Delivery]]="Yes",Restaurants[[#This Row],[Has Table Booking]]="Yes"),"Online + Table",
IF(Restaurants[[#This Row],[Has Online Delivery]]="Yes","Online Only",
IF(Restaurants[[#This Row],[Has Table Booking]]="Yes","Table Only","None")))</f>
        <v>Online Only</v>
      </c>
      <c r="AE2606" t="str">
        <f>IF(Restaurants[[#This Row],[Rating]]&gt;=4.5,"Excellent",
IF(Restaurants[[#This Row],[Rating]]&gt;=4,"Very Good",
IF(Restaurants[[#This Row],[Rating]]&gt;=3.5,"Good","Average/Low")))</f>
        <v>Excellent</v>
      </c>
    </row>
    <row r="2607" spans="1:31" x14ac:dyDescent="0.3">
      <c r="A2607" t="s">
        <v>234</v>
      </c>
      <c r="B2607" t="s">
        <v>903</v>
      </c>
      <c r="C2607" t="s">
        <v>196</v>
      </c>
      <c r="D2607" t="s">
        <v>953</v>
      </c>
      <c r="E2607">
        <v>0</v>
      </c>
      <c r="F2607">
        <v>285</v>
      </c>
      <c r="G2607" t="s">
        <v>237</v>
      </c>
      <c r="H2607">
        <v>2004</v>
      </c>
      <c r="I2607">
        <v>70</v>
      </c>
      <c r="J2607">
        <v>4.5999999999999996</v>
      </c>
      <c r="K2607" t="s">
        <v>1091</v>
      </c>
      <c r="L2607">
        <v>21</v>
      </c>
      <c r="M2607" t="s">
        <v>33</v>
      </c>
      <c r="N2607" t="s">
        <v>210</v>
      </c>
      <c r="O2607" t="s">
        <v>54</v>
      </c>
      <c r="P2607" t="s">
        <v>37</v>
      </c>
      <c r="Q2607" t="s">
        <v>36</v>
      </c>
      <c r="R2607">
        <v>39</v>
      </c>
      <c r="S2607" t="s">
        <v>36</v>
      </c>
      <c r="T2607" t="s">
        <v>38</v>
      </c>
      <c r="U2607" t="s">
        <v>32</v>
      </c>
      <c r="W2607" t="s">
        <v>56</v>
      </c>
      <c r="X2607">
        <v>462991</v>
      </c>
      <c r="Y2607">
        <v>2076</v>
      </c>
      <c r="Z2607">
        <v>53.800800000000002</v>
      </c>
      <c r="AA2607">
        <v>-1.5490999999999999</v>
      </c>
      <c r="AB2607" t="str">
        <f>IF(Restaurants[[#This Row],[Years_Operating]]&lt;5,"New",
IF(Restaurants[[#This Row],[Years_Operating]]&lt;15,"Established","Legacy"))</f>
        <v>Legacy</v>
      </c>
      <c r="AC2607" t="str">
        <f>IF(Restaurants[[#This Row],[Country]]="India","Yes","No")</f>
        <v>No</v>
      </c>
      <c r="AD2607" t="str">
        <f>IF(AND(Restaurants[[#This Row],[Has Online Delivery]]="Yes",Restaurants[[#This Row],[Has Table Booking]]="Yes"),"Online + Table",
IF(Restaurants[[#This Row],[Has Online Delivery]]="Yes","Online Only",
IF(Restaurants[[#This Row],[Has Table Booking]]="Yes","Table Only","None")))</f>
        <v>Table Only</v>
      </c>
      <c r="AE2607" t="str">
        <f>IF(Restaurants[[#This Row],[Rating]]&gt;=4.5,"Excellent",
IF(Restaurants[[#This Row],[Rating]]&gt;=4,"Very Good",
IF(Restaurants[[#This Row],[Rating]]&gt;=3.5,"Good","Average/Low")))</f>
        <v>Excellent</v>
      </c>
    </row>
    <row r="2608" spans="1:31" x14ac:dyDescent="0.3">
      <c r="A2608" t="s">
        <v>141</v>
      </c>
      <c r="B2608" t="s">
        <v>862</v>
      </c>
      <c r="C2608" t="s">
        <v>251</v>
      </c>
      <c r="D2608" t="s">
        <v>918</v>
      </c>
      <c r="E2608">
        <v>2</v>
      </c>
      <c r="F2608">
        <v>450</v>
      </c>
      <c r="G2608" t="s">
        <v>142</v>
      </c>
      <c r="H2608">
        <v>2003</v>
      </c>
      <c r="I2608">
        <v>40</v>
      </c>
      <c r="J2608">
        <v>4.8</v>
      </c>
      <c r="K2608" t="s">
        <v>939</v>
      </c>
      <c r="L2608">
        <v>22</v>
      </c>
      <c r="M2608" t="s">
        <v>62</v>
      </c>
      <c r="N2608" t="s">
        <v>143</v>
      </c>
      <c r="O2608" t="s">
        <v>35</v>
      </c>
      <c r="P2608" t="s">
        <v>36</v>
      </c>
      <c r="Q2608" t="s">
        <v>37</v>
      </c>
      <c r="R2608">
        <v>36</v>
      </c>
      <c r="S2608" t="s">
        <v>37</v>
      </c>
      <c r="T2608" t="s">
        <v>38</v>
      </c>
      <c r="U2608" t="s">
        <v>69</v>
      </c>
      <c r="V2608" t="s">
        <v>1183</v>
      </c>
      <c r="W2608" t="s">
        <v>132</v>
      </c>
      <c r="X2608">
        <v>281072</v>
      </c>
      <c r="Y2608">
        <v>7217</v>
      </c>
      <c r="Z2608">
        <v>21.170200000000001</v>
      </c>
      <c r="AA2608">
        <v>72.831100000000006</v>
      </c>
      <c r="AB2608" t="str">
        <f>IF(Restaurants[[#This Row],[Years_Operating]]&lt;5,"New",
IF(Restaurants[[#This Row],[Years_Operating]]&lt;15,"Established","Legacy"))</f>
        <v>Legacy</v>
      </c>
      <c r="AC2608" t="str">
        <f>IF(Restaurants[[#This Row],[Country]]="India","Yes","No")</f>
        <v>Yes</v>
      </c>
      <c r="AD2608" t="str">
        <f>IF(AND(Restaurants[[#This Row],[Has Online Delivery]]="Yes",Restaurants[[#This Row],[Has Table Booking]]="Yes"),"Online + Table",
IF(Restaurants[[#This Row],[Has Online Delivery]]="Yes","Online Only",
IF(Restaurants[[#This Row],[Has Table Booking]]="Yes","Table Only","None")))</f>
        <v>Online Only</v>
      </c>
      <c r="AE2608" t="str">
        <f>IF(Restaurants[[#This Row],[Rating]]&gt;=4.5,"Excellent",
IF(Restaurants[[#This Row],[Rating]]&gt;=4,"Very Good",
IF(Restaurants[[#This Row],[Rating]]&gt;=3.5,"Good","Average/Low")))</f>
        <v>Excellent</v>
      </c>
    </row>
    <row r="2609" spans="1:31" x14ac:dyDescent="0.3">
      <c r="A2609" t="s">
        <v>136</v>
      </c>
      <c r="B2609" t="s">
        <v>933</v>
      </c>
      <c r="C2609" t="s">
        <v>251</v>
      </c>
      <c r="D2609" t="s">
        <v>252</v>
      </c>
      <c r="E2609">
        <v>3</v>
      </c>
      <c r="F2609">
        <v>570</v>
      </c>
      <c r="G2609" t="s">
        <v>140</v>
      </c>
      <c r="H2609">
        <v>2012</v>
      </c>
      <c r="I2609">
        <v>10</v>
      </c>
      <c r="J2609">
        <v>4.5999999999999996</v>
      </c>
      <c r="K2609" t="s">
        <v>256</v>
      </c>
      <c r="L2609">
        <v>13</v>
      </c>
      <c r="M2609" t="s">
        <v>62</v>
      </c>
      <c r="N2609" t="s">
        <v>34</v>
      </c>
      <c r="O2609" t="s">
        <v>45</v>
      </c>
      <c r="P2609" t="s">
        <v>36</v>
      </c>
      <c r="Q2609" t="s">
        <v>37</v>
      </c>
      <c r="R2609">
        <v>35</v>
      </c>
      <c r="S2609" t="s">
        <v>37</v>
      </c>
      <c r="T2609" t="s">
        <v>86</v>
      </c>
      <c r="U2609" t="s">
        <v>32</v>
      </c>
      <c r="V2609" t="s">
        <v>1184</v>
      </c>
      <c r="W2609" t="s">
        <v>132</v>
      </c>
      <c r="X2609">
        <v>281067</v>
      </c>
      <c r="Y2609">
        <v>1980</v>
      </c>
      <c r="Z2609">
        <v>22.7196</v>
      </c>
      <c r="AA2609">
        <v>75.857699999999994</v>
      </c>
      <c r="AB2609" t="str">
        <f>IF(Restaurants[[#This Row],[Years_Operating]]&lt;5,"New",
IF(Restaurants[[#This Row],[Years_Operating]]&lt;15,"Established","Legacy"))</f>
        <v>Established</v>
      </c>
      <c r="AC2609" t="str">
        <f>IF(Restaurants[[#This Row],[Country]]="India","Yes","No")</f>
        <v>Yes</v>
      </c>
      <c r="AD2609" t="str">
        <f>IF(AND(Restaurants[[#This Row],[Has Online Delivery]]="Yes",Restaurants[[#This Row],[Has Table Booking]]="Yes"),"Online + Table",
IF(Restaurants[[#This Row],[Has Online Delivery]]="Yes","Online Only",
IF(Restaurants[[#This Row],[Has Table Booking]]="Yes","Table Only","None")))</f>
        <v>Online Only</v>
      </c>
      <c r="AE2609" t="str">
        <f>IF(Restaurants[[#This Row],[Rating]]&gt;=4.5,"Excellent",
IF(Restaurants[[#This Row],[Rating]]&gt;=4,"Very Good",
IF(Restaurants[[#This Row],[Rating]]&gt;=3.5,"Good","Average/Low")))</f>
        <v>Excellent</v>
      </c>
    </row>
    <row r="2610" spans="1:31" x14ac:dyDescent="0.3">
      <c r="A2610" t="s">
        <v>164</v>
      </c>
      <c r="B2610" t="s">
        <v>866</v>
      </c>
      <c r="C2610" t="s">
        <v>251</v>
      </c>
      <c r="D2610" t="s">
        <v>863</v>
      </c>
      <c r="E2610">
        <v>2</v>
      </c>
      <c r="F2610">
        <v>235</v>
      </c>
      <c r="G2610" t="s">
        <v>165</v>
      </c>
      <c r="H2610">
        <v>2009</v>
      </c>
      <c r="I2610">
        <v>28</v>
      </c>
      <c r="J2610">
        <v>4.7</v>
      </c>
      <c r="K2610" t="s">
        <v>864</v>
      </c>
      <c r="L2610">
        <v>16</v>
      </c>
      <c r="M2610" t="s">
        <v>160</v>
      </c>
      <c r="N2610" t="s">
        <v>143</v>
      </c>
      <c r="O2610" t="s">
        <v>45</v>
      </c>
      <c r="P2610" t="s">
        <v>36</v>
      </c>
      <c r="Q2610" t="s">
        <v>37</v>
      </c>
      <c r="R2610">
        <v>21</v>
      </c>
      <c r="S2610" t="s">
        <v>36</v>
      </c>
      <c r="T2610" t="s">
        <v>38</v>
      </c>
      <c r="U2610" t="s">
        <v>69</v>
      </c>
      <c r="V2610" t="s">
        <v>1185</v>
      </c>
      <c r="W2610" t="s">
        <v>80</v>
      </c>
      <c r="X2610">
        <v>190118</v>
      </c>
      <c r="Y2610">
        <v>7490</v>
      </c>
      <c r="Z2610">
        <v>23.022500000000001</v>
      </c>
      <c r="AA2610">
        <v>72.571399999999997</v>
      </c>
      <c r="AB2610" t="str">
        <f>IF(Restaurants[[#This Row],[Years_Operating]]&lt;5,"New",
IF(Restaurants[[#This Row],[Years_Operating]]&lt;15,"Established","Legacy"))</f>
        <v>Legacy</v>
      </c>
      <c r="AC2610" t="str">
        <f>IF(Restaurants[[#This Row],[Country]]="India","Yes","No")</f>
        <v>Yes</v>
      </c>
      <c r="AD2610" t="str">
        <f>IF(AND(Restaurants[[#This Row],[Has Online Delivery]]="Yes",Restaurants[[#This Row],[Has Table Booking]]="Yes"),"Online + Table",
IF(Restaurants[[#This Row],[Has Online Delivery]]="Yes","Online Only",
IF(Restaurants[[#This Row],[Has Table Booking]]="Yes","Table Only","None")))</f>
        <v>Online Only</v>
      </c>
      <c r="AE2610" t="str">
        <f>IF(Restaurants[[#This Row],[Rating]]&gt;=4.5,"Excellent",
IF(Restaurants[[#This Row],[Rating]]&gt;=4,"Very Good",
IF(Restaurants[[#This Row],[Rating]]&gt;=3.5,"Good","Average/Low")))</f>
        <v>Excellent</v>
      </c>
    </row>
    <row r="2611" spans="1:31" x14ac:dyDescent="0.3">
      <c r="A2611" t="s">
        <v>164</v>
      </c>
      <c r="B2611" t="s">
        <v>862</v>
      </c>
      <c r="C2611" t="s">
        <v>251</v>
      </c>
      <c r="D2611" t="s">
        <v>863</v>
      </c>
      <c r="E2611">
        <v>2</v>
      </c>
      <c r="F2611">
        <v>235</v>
      </c>
      <c r="G2611" t="s">
        <v>165</v>
      </c>
      <c r="H2611">
        <v>2009</v>
      </c>
      <c r="I2611">
        <v>28</v>
      </c>
      <c r="J2611">
        <v>4.7</v>
      </c>
      <c r="K2611" t="s">
        <v>994</v>
      </c>
      <c r="L2611">
        <v>16</v>
      </c>
      <c r="M2611" t="s">
        <v>160</v>
      </c>
      <c r="N2611" t="s">
        <v>143</v>
      </c>
      <c r="O2611" t="s">
        <v>45</v>
      </c>
      <c r="P2611" t="s">
        <v>36</v>
      </c>
      <c r="Q2611" t="s">
        <v>37</v>
      </c>
      <c r="R2611">
        <v>44</v>
      </c>
      <c r="S2611" t="s">
        <v>37</v>
      </c>
      <c r="T2611" t="s">
        <v>55</v>
      </c>
      <c r="U2611" t="s">
        <v>39</v>
      </c>
      <c r="V2611" t="s">
        <v>1186</v>
      </c>
      <c r="W2611" t="s">
        <v>108</v>
      </c>
      <c r="X2611">
        <v>240206</v>
      </c>
      <c r="Y2611">
        <v>5742</v>
      </c>
      <c r="Z2611">
        <v>21.170200000000001</v>
      </c>
      <c r="AA2611">
        <v>72.831100000000006</v>
      </c>
      <c r="AB2611" t="str">
        <f>IF(Restaurants[[#This Row],[Years_Operating]]&lt;5,"New",
IF(Restaurants[[#This Row],[Years_Operating]]&lt;15,"Established","Legacy"))</f>
        <v>Legacy</v>
      </c>
      <c r="AC2611" t="str">
        <f>IF(Restaurants[[#This Row],[Country]]="India","Yes","No")</f>
        <v>Yes</v>
      </c>
      <c r="AD2611" t="str">
        <f>IF(AND(Restaurants[[#This Row],[Has Online Delivery]]="Yes",Restaurants[[#This Row],[Has Table Booking]]="Yes"),"Online + Table",
IF(Restaurants[[#This Row],[Has Online Delivery]]="Yes","Online Only",
IF(Restaurants[[#This Row],[Has Table Booking]]="Yes","Table Only","None")))</f>
        <v>Online Only</v>
      </c>
      <c r="AE2611" t="str">
        <f>IF(Restaurants[[#This Row],[Rating]]&gt;=4.5,"Excellent",
IF(Restaurants[[#This Row],[Rating]]&gt;=4,"Very Good",
IF(Restaurants[[#This Row],[Rating]]&gt;=3.5,"Good","Average/Low")))</f>
        <v>Excellent</v>
      </c>
    </row>
    <row r="2612" spans="1:31" x14ac:dyDescent="0.3">
      <c r="A2612" t="s">
        <v>41</v>
      </c>
      <c r="B2612" t="s">
        <v>889</v>
      </c>
      <c r="C2612" t="s">
        <v>29</v>
      </c>
      <c r="D2612" t="s">
        <v>874</v>
      </c>
      <c r="E2612">
        <v>3</v>
      </c>
      <c r="F2612">
        <v>320</v>
      </c>
      <c r="G2612" t="s">
        <v>44</v>
      </c>
      <c r="H2612">
        <v>2008</v>
      </c>
      <c r="I2612">
        <v>32</v>
      </c>
      <c r="J2612">
        <v>4.9000000000000004</v>
      </c>
      <c r="K2612" t="s">
        <v>890</v>
      </c>
      <c r="L2612">
        <v>17</v>
      </c>
      <c r="M2612" t="s">
        <v>33</v>
      </c>
      <c r="N2612" t="s">
        <v>34</v>
      </c>
      <c r="O2612" t="s">
        <v>45</v>
      </c>
      <c r="P2612" t="s">
        <v>37</v>
      </c>
      <c r="Q2612" t="s">
        <v>37</v>
      </c>
      <c r="R2612">
        <v>45</v>
      </c>
      <c r="S2612" t="s">
        <v>37</v>
      </c>
      <c r="T2612" t="s">
        <v>63</v>
      </c>
      <c r="U2612" t="s">
        <v>32</v>
      </c>
      <c r="W2612" t="s">
        <v>40</v>
      </c>
      <c r="X2612">
        <v>46099</v>
      </c>
      <c r="Y2612">
        <v>7775</v>
      </c>
      <c r="Z2612">
        <v>43.769599999999997</v>
      </c>
      <c r="AA2612">
        <v>11.255800000000001</v>
      </c>
      <c r="AB2612" t="str">
        <f>IF(Restaurants[[#This Row],[Years_Operating]]&lt;5,"New",
IF(Restaurants[[#This Row],[Years_Operating]]&lt;15,"Established","Legacy"))</f>
        <v>Legacy</v>
      </c>
      <c r="AC2612" t="str">
        <f>IF(Restaurants[[#This Row],[Country]]="India","Yes","No")</f>
        <v>No</v>
      </c>
      <c r="AD2612" t="str">
        <f>IF(AND(Restaurants[[#This Row],[Has Online Delivery]]="Yes",Restaurants[[#This Row],[Has Table Booking]]="Yes"),"Online + Table",
IF(Restaurants[[#This Row],[Has Online Delivery]]="Yes","Online Only",
IF(Restaurants[[#This Row],[Has Table Booking]]="Yes","Table Only","None")))</f>
        <v>None</v>
      </c>
      <c r="AE2612" t="str">
        <f>IF(Restaurants[[#This Row],[Rating]]&gt;=4.5,"Excellent",
IF(Restaurants[[#This Row],[Rating]]&gt;=4,"Very Good",
IF(Restaurants[[#This Row],[Rating]]&gt;=3.5,"Good","Average/Low")))</f>
        <v>Excellent</v>
      </c>
    </row>
    <row r="2613" spans="1:31" x14ac:dyDescent="0.3">
      <c r="A2613" t="s">
        <v>243</v>
      </c>
      <c r="B2613" t="s">
        <v>913</v>
      </c>
      <c r="C2613" t="s">
        <v>146</v>
      </c>
      <c r="D2613" t="s">
        <v>905</v>
      </c>
      <c r="E2613">
        <v>0</v>
      </c>
      <c r="F2613">
        <v>125</v>
      </c>
      <c r="G2613" t="s">
        <v>247</v>
      </c>
      <c r="H2613">
        <v>2007</v>
      </c>
      <c r="I2613">
        <v>45</v>
      </c>
      <c r="J2613">
        <v>4.5</v>
      </c>
      <c r="K2613" t="s">
        <v>906</v>
      </c>
      <c r="L2613">
        <v>18</v>
      </c>
      <c r="M2613" t="s">
        <v>204</v>
      </c>
      <c r="N2613" t="s">
        <v>210</v>
      </c>
      <c r="O2613" t="s">
        <v>211</v>
      </c>
      <c r="P2613" t="s">
        <v>36</v>
      </c>
      <c r="Q2613" t="s">
        <v>36</v>
      </c>
      <c r="R2613">
        <v>33</v>
      </c>
      <c r="S2613" t="s">
        <v>36</v>
      </c>
      <c r="T2613" t="s">
        <v>63</v>
      </c>
      <c r="U2613" t="s">
        <v>32</v>
      </c>
      <c r="W2613" t="s">
        <v>80</v>
      </c>
      <c r="X2613">
        <v>123306</v>
      </c>
      <c r="Y2613">
        <v>7529</v>
      </c>
      <c r="Z2613">
        <v>34.6937</v>
      </c>
      <c r="AA2613">
        <v>135.50229999999999</v>
      </c>
      <c r="AB2613" t="str">
        <f>IF(Restaurants[[#This Row],[Years_Operating]]&lt;5,"New",
IF(Restaurants[[#This Row],[Years_Operating]]&lt;15,"Established","Legacy"))</f>
        <v>Legacy</v>
      </c>
      <c r="AC2613" t="str">
        <f>IF(Restaurants[[#This Row],[Country]]="India","Yes","No")</f>
        <v>No</v>
      </c>
      <c r="AD2613" t="str">
        <f>IF(AND(Restaurants[[#This Row],[Has Online Delivery]]="Yes",Restaurants[[#This Row],[Has Table Booking]]="Yes"),"Online + Table",
IF(Restaurants[[#This Row],[Has Online Delivery]]="Yes","Online Only",
IF(Restaurants[[#This Row],[Has Table Booking]]="Yes","Table Only","None")))</f>
        <v>Online + Table</v>
      </c>
      <c r="AE2613" t="str">
        <f>IF(Restaurants[[#This Row],[Rating]]&gt;=4.5,"Excellent",
IF(Restaurants[[#This Row],[Rating]]&gt;=4,"Very Good",
IF(Restaurants[[#This Row],[Rating]]&gt;=3.5,"Good","Average/Low")))</f>
        <v>Excellent</v>
      </c>
    </row>
    <row r="2614" spans="1:31" x14ac:dyDescent="0.3">
      <c r="A2614" t="s">
        <v>92</v>
      </c>
      <c r="B2614" t="s">
        <v>889</v>
      </c>
      <c r="C2614" t="s">
        <v>29</v>
      </c>
      <c r="D2614" t="s">
        <v>886</v>
      </c>
      <c r="E2614">
        <v>3</v>
      </c>
      <c r="F2614">
        <v>345</v>
      </c>
      <c r="G2614" t="s">
        <v>95</v>
      </c>
      <c r="H2614">
        <v>2011</v>
      </c>
      <c r="I2614">
        <v>50</v>
      </c>
      <c r="J2614">
        <v>4.8</v>
      </c>
      <c r="K2614" t="s">
        <v>887</v>
      </c>
      <c r="L2614">
        <v>14</v>
      </c>
      <c r="M2614" t="s">
        <v>33</v>
      </c>
      <c r="N2614" t="s">
        <v>34</v>
      </c>
      <c r="O2614" t="s">
        <v>54</v>
      </c>
      <c r="P2614" t="s">
        <v>36</v>
      </c>
      <c r="Q2614" t="s">
        <v>36</v>
      </c>
      <c r="R2614">
        <v>23</v>
      </c>
      <c r="S2614" t="s">
        <v>37</v>
      </c>
      <c r="T2614" t="s">
        <v>55</v>
      </c>
      <c r="U2614" t="s">
        <v>69</v>
      </c>
      <c r="W2614" t="s">
        <v>108</v>
      </c>
      <c r="X2614">
        <v>319461</v>
      </c>
      <c r="Y2614">
        <v>5921</v>
      </c>
      <c r="Z2614">
        <v>43.769599999999997</v>
      </c>
      <c r="AA2614">
        <v>11.255800000000001</v>
      </c>
      <c r="AB2614" t="str">
        <f>IF(Restaurants[[#This Row],[Years_Operating]]&lt;5,"New",
IF(Restaurants[[#This Row],[Years_Operating]]&lt;15,"Established","Legacy"))</f>
        <v>Established</v>
      </c>
      <c r="AC2614" t="str">
        <f>IF(Restaurants[[#This Row],[Country]]="India","Yes","No")</f>
        <v>No</v>
      </c>
      <c r="AD2614" t="str">
        <f>IF(AND(Restaurants[[#This Row],[Has Online Delivery]]="Yes",Restaurants[[#This Row],[Has Table Booking]]="Yes"),"Online + Table",
IF(Restaurants[[#This Row],[Has Online Delivery]]="Yes","Online Only",
IF(Restaurants[[#This Row],[Has Table Booking]]="Yes","Table Only","None")))</f>
        <v>Online + Table</v>
      </c>
      <c r="AE2614" t="str">
        <f>IF(Restaurants[[#This Row],[Rating]]&gt;=4.5,"Excellent",
IF(Restaurants[[#This Row],[Rating]]&gt;=4,"Very Good",
IF(Restaurants[[#This Row],[Rating]]&gt;=3.5,"Good","Average/Low")))</f>
        <v>Excellent</v>
      </c>
    </row>
    <row r="2615" spans="1:31" x14ac:dyDescent="0.3">
      <c r="A2615" t="s">
        <v>166</v>
      </c>
      <c r="B2615" t="s">
        <v>58</v>
      </c>
      <c r="C2615" t="s">
        <v>59</v>
      </c>
      <c r="D2615" t="s">
        <v>94</v>
      </c>
      <c r="E2615">
        <v>2</v>
      </c>
      <c r="F2615">
        <v>265</v>
      </c>
      <c r="G2615" t="s">
        <v>170</v>
      </c>
      <c r="H2615">
        <v>2005</v>
      </c>
      <c r="I2615">
        <v>60</v>
      </c>
      <c r="J2615">
        <v>4.7</v>
      </c>
      <c r="K2615" t="s">
        <v>96</v>
      </c>
      <c r="L2615">
        <v>20</v>
      </c>
      <c r="M2615" t="s">
        <v>33</v>
      </c>
      <c r="N2615" t="s">
        <v>143</v>
      </c>
      <c r="O2615" t="s">
        <v>35</v>
      </c>
      <c r="P2615" t="s">
        <v>37</v>
      </c>
      <c r="Q2615" t="s">
        <v>37</v>
      </c>
      <c r="R2615">
        <v>47</v>
      </c>
      <c r="S2615" t="s">
        <v>37</v>
      </c>
      <c r="T2615" t="s">
        <v>38</v>
      </c>
      <c r="U2615" t="s">
        <v>69</v>
      </c>
      <c r="W2615" t="s">
        <v>40</v>
      </c>
      <c r="X2615">
        <v>224580</v>
      </c>
      <c r="Y2615">
        <v>4955</v>
      </c>
      <c r="Z2615">
        <v>48.8566</v>
      </c>
      <c r="AA2615">
        <v>2.3521999999999998</v>
      </c>
      <c r="AB2615" t="str">
        <f>IF(Restaurants[[#This Row],[Years_Operating]]&lt;5,"New",
IF(Restaurants[[#This Row],[Years_Operating]]&lt;15,"Established","Legacy"))</f>
        <v>Legacy</v>
      </c>
      <c r="AC2615" t="str">
        <f>IF(Restaurants[[#This Row],[Country]]="India","Yes","No")</f>
        <v>No</v>
      </c>
      <c r="AD2615" t="str">
        <f>IF(AND(Restaurants[[#This Row],[Has Online Delivery]]="Yes",Restaurants[[#This Row],[Has Table Booking]]="Yes"),"Online + Table",
IF(Restaurants[[#This Row],[Has Online Delivery]]="Yes","Online Only",
IF(Restaurants[[#This Row],[Has Table Booking]]="Yes","Table Only","None")))</f>
        <v>None</v>
      </c>
      <c r="AE2615" t="str">
        <f>IF(Restaurants[[#This Row],[Rating]]&gt;=4.5,"Excellent",
IF(Restaurants[[#This Row],[Rating]]&gt;=4,"Very Good",
IF(Restaurants[[#This Row],[Rating]]&gt;=3.5,"Good","Average/Low")))</f>
        <v>Excellent</v>
      </c>
    </row>
    <row r="2616" spans="1:31" x14ac:dyDescent="0.3">
      <c r="A2616" t="s">
        <v>48</v>
      </c>
      <c r="B2616" t="s">
        <v>77</v>
      </c>
      <c r="C2616" t="s">
        <v>50</v>
      </c>
      <c r="D2616" t="s">
        <v>870</v>
      </c>
      <c r="E2616">
        <v>3</v>
      </c>
      <c r="F2616">
        <v>390</v>
      </c>
      <c r="G2616" t="s">
        <v>52</v>
      </c>
      <c r="H2616">
        <v>1994</v>
      </c>
      <c r="I2616">
        <v>60</v>
      </c>
      <c r="J2616">
        <v>4.9000000000000004</v>
      </c>
      <c r="K2616" t="s">
        <v>932</v>
      </c>
      <c r="L2616">
        <v>31</v>
      </c>
      <c r="M2616" t="s">
        <v>33</v>
      </c>
      <c r="N2616" t="s">
        <v>34</v>
      </c>
      <c r="O2616" t="s">
        <v>54</v>
      </c>
      <c r="P2616" t="s">
        <v>36</v>
      </c>
      <c r="Q2616" t="s">
        <v>37</v>
      </c>
      <c r="R2616">
        <v>53</v>
      </c>
      <c r="S2616" t="s">
        <v>37</v>
      </c>
      <c r="T2616" t="s">
        <v>63</v>
      </c>
      <c r="U2616" t="s">
        <v>32</v>
      </c>
      <c r="W2616" t="s">
        <v>132</v>
      </c>
      <c r="X2616">
        <v>277439</v>
      </c>
      <c r="Y2616">
        <v>6595</v>
      </c>
      <c r="Z2616">
        <v>40.712800000000001</v>
      </c>
      <c r="AA2616">
        <v>-74.006</v>
      </c>
      <c r="AB2616" t="str">
        <f>IF(Restaurants[[#This Row],[Years_Operating]]&lt;5,"New",
IF(Restaurants[[#This Row],[Years_Operating]]&lt;15,"Established","Legacy"))</f>
        <v>Legacy</v>
      </c>
      <c r="AC2616" t="str">
        <f>IF(Restaurants[[#This Row],[Country]]="India","Yes","No")</f>
        <v>No</v>
      </c>
      <c r="AD2616" t="str">
        <f>IF(AND(Restaurants[[#This Row],[Has Online Delivery]]="Yes",Restaurants[[#This Row],[Has Table Booking]]="Yes"),"Online + Table",
IF(Restaurants[[#This Row],[Has Online Delivery]]="Yes","Online Only",
IF(Restaurants[[#This Row],[Has Table Booking]]="Yes","Table Only","None")))</f>
        <v>Online Only</v>
      </c>
      <c r="AE2616" t="str">
        <f>IF(Restaurants[[#This Row],[Rating]]&gt;=4.5,"Excellent",
IF(Restaurants[[#This Row],[Rating]]&gt;=4,"Very Good",
IF(Restaurants[[#This Row],[Rating]]&gt;=3.5,"Good","Average/Low")))</f>
        <v>Excellent</v>
      </c>
    </row>
    <row r="2617" spans="1:31" x14ac:dyDescent="0.3">
      <c r="A2617" t="s">
        <v>71</v>
      </c>
      <c r="B2617" t="s">
        <v>290</v>
      </c>
      <c r="C2617" t="s">
        <v>251</v>
      </c>
      <c r="D2617" t="s">
        <v>935</v>
      </c>
      <c r="E2617">
        <v>3</v>
      </c>
      <c r="F2617">
        <v>380</v>
      </c>
      <c r="G2617" t="s">
        <v>75</v>
      </c>
      <c r="H2617">
        <v>2008</v>
      </c>
      <c r="I2617">
        <v>23</v>
      </c>
      <c r="J2617">
        <v>4.8</v>
      </c>
      <c r="K2617" t="s">
        <v>948</v>
      </c>
      <c r="L2617">
        <v>17</v>
      </c>
      <c r="M2617" t="s">
        <v>33</v>
      </c>
      <c r="N2617" t="s">
        <v>34</v>
      </c>
      <c r="O2617" t="s">
        <v>35</v>
      </c>
      <c r="P2617" t="s">
        <v>37</v>
      </c>
      <c r="Q2617" t="s">
        <v>37</v>
      </c>
      <c r="R2617">
        <v>55</v>
      </c>
      <c r="S2617" t="s">
        <v>36</v>
      </c>
      <c r="T2617" t="s">
        <v>86</v>
      </c>
      <c r="U2617" t="s">
        <v>39</v>
      </c>
      <c r="V2617" t="s">
        <v>1187</v>
      </c>
      <c r="W2617" t="s">
        <v>149</v>
      </c>
      <c r="X2617">
        <v>96374</v>
      </c>
      <c r="Y2617">
        <v>4537</v>
      </c>
      <c r="Z2617">
        <v>17.385000000000002</v>
      </c>
      <c r="AA2617">
        <v>78.486699999999999</v>
      </c>
      <c r="AB2617" t="str">
        <f>IF(Restaurants[[#This Row],[Years_Operating]]&lt;5,"New",
IF(Restaurants[[#This Row],[Years_Operating]]&lt;15,"Established","Legacy"))</f>
        <v>Legacy</v>
      </c>
      <c r="AC2617" t="str">
        <f>IF(Restaurants[[#This Row],[Country]]="India","Yes","No")</f>
        <v>Yes</v>
      </c>
      <c r="AD2617" t="str">
        <f>IF(AND(Restaurants[[#This Row],[Has Online Delivery]]="Yes",Restaurants[[#This Row],[Has Table Booking]]="Yes"),"Online + Table",
IF(Restaurants[[#This Row],[Has Online Delivery]]="Yes","Online Only",
IF(Restaurants[[#This Row],[Has Table Booking]]="Yes","Table Only","None")))</f>
        <v>None</v>
      </c>
      <c r="AE2617" t="str">
        <f>IF(Restaurants[[#This Row],[Rating]]&gt;=4.5,"Excellent",
IF(Restaurants[[#This Row],[Rating]]&gt;=4,"Very Good",
IF(Restaurants[[#This Row],[Rating]]&gt;=3.5,"Good","Average/Low")))</f>
        <v>Excellent</v>
      </c>
    </row>
    <row r="2618" spans="1:31" x14ac:dyDescent="0.3">
      <c r="A2618" t="s">
        <v>117</v>
      </c>
      <c r="B2618" t="s">
        <v>105</v>
      </c>
      <c r="C2618" t="s">
        <v>29</v>
      </c>
      <c r="D2618" t="s">
        <v>874</v>
      </c>
      <c r="E2618">
        <v>3</v>
      </c>
      <c r="F2618">
        <v>420</v>
      </c>
      <c r="G2618" t="s">
        <v>121</v>
      </c>
      <c r="H2618">
        <v>2007</v>
      </c>
      <c r="I2618">
        <v>40</v>
      </c>
      <c r="J2618">
        <v>4.7</v>
      </c>
      <c r="K2618" t="s">
        <v>890</v>
      </c>
      <c r="L2618">
        <v>18</v>
      </c>
      <c r="M2618" t="s">
        <v>62</v>
      </c>
      <c r="N2618" t="s">
        <v>34</v>
      </c>
      <c r="O2618" t="s">
        <v>35</v>
      </c>
      <c r="P2618" t="s">
        <v>37</v>
      </c>
      <c r="Q2618" t="s">
        <v>36</v>
      </c>
      <c r="R2618">
        <v>64</v>
      </c>
      <c r="S2618" t="s">
        <v>37</v>
      </c>
      <c r="T2618" t="s">
        <v>38</v>
      </c>
      <c r="U2618" t="s">
        <v>46</v>
      </c>
      <c r="W2618" t="s">
        <v>56</v>
      </c>
      <c r="X2618">
        <v>423167</v>
      </c>
      <c r="Y2618">
        <v>2743</v>
      </c>
      <c r="Z2618">
        <v>41.902799999999999</v>
      </c>
      <c r="AA2618">
        <v>12.4964</v>
      </c>
      <c r="AB2618" t="str">
        <f>IF(Restaurants[[#This Row],[Years_Operating]]&lt;5,"New",
IF(Restaurants[[#This Row],[Years_Operating]]&lt;15,"Established","Legacy"))</f>
        <v>Legacy</v>
      </c>
      <c r="AC2618" t="str">
        <f>IF(Restaurants[[#This Row],[Country]]="India","Yes","No")</f>
        <v>No</v>
      </c>
      <c r="AD2618" t="str">
        <f>IF(AND(Restaurants[[#This Row],[Has Online Delivery]]="Yes",Restaurants[[#This Row],[Has Table Booking]]="Yes"),"Online + Table",
IF(Restaurants[[#This Row],[Has Online Delivery]]="Yes","Online Only",
IF(Restaurants[[#This Row],[Has Table Booking]]="Yes","Table Only","None")))</f>
        <v>Table Only</v>
      </c>
      <c r="AE2618" t="str">
        <f>IF(Restaurants[[#This Row],[Rating]]&gt;=4.5,"Excellent",
IF(Restaurants[[#This Row],[Rating]]&gt;=4,"Very Good",
IF(Restaurants[[#This Row],[Rating]]&gt;=3.5,"Good","Average/Low")))</f>
        <v>Excellent</v>
      </c>
    </row>
    <row r="2619" spans="1:31" x14ac:dyDescent="0.3">
      <c r="A2619" t="s">
        <v>124</v>
      </c>
      <c r="B2619" t="s">
        <v>880</v>
      </c>
      <c r="C2619" t="s">
        <v>50</v>
      </c>
      <c r="D2619" t="s">
        <v>901</v>
      </c>
      <c r="E2619">
        <v>3</v>
      </c>
      <c r="F2619">
        <v>385</v>
      </c>
      <c r="G2619" t="s">
        <v>127</v>
      </c>
      <c r="H2619">
        <v>2005</v>
      </c>
      <c r="I2619">
        <v>64</v>
      </c>
      <c r="J2619">
        <v>4.7</v>
      </c>
      <c r="K2619" t="s">
        <v>902</v>
      </c>
      <c r="L2619">
        <v>20</v>
      </c>
      <c r="M2619" t="s">
        <v>33</v>
      </c>
      <c r="N2619" t="s">
        <v>34</v>
      </c>
      <c r="O2619" t="s">
        <v>54</v>
      </c>
      <c r="P2619" t="s">
        <v>37</v>
      </c>
      <c r="Q2619" t="s">
        <v>36</v>
      </c>
      <c r="R2619">
        <v>37</v>
      </c>
      <c r="S2619" t="s">
        <v>37</v>
      </c>
      <c r="T2619" t="s">
        <v>55</v>
      </c>
      <c r="U2619" t="s">
        <v>32</v>
      </c>
      <c r="W2619" t="s">
        <v>108</v>
      </c>
      <c r="X2619">
        <v>411363</v>
      </c>
      <c r="Y2619">
        <v>1165</v>
      </c>
      <c r="Z2619">
        <v>29.760400000000001</v>
      </c>
      <c r="AA2619">
        <v>-95.369799999999998</v>
      </c>
      <c r="AB2619" t="str">
        <f>IF(Restaurants[[#This Row],[Years_Operating]]&lt;5,"New",
IF(Restaurants[[#This Row],[Years_Operating]]&lt;15,"Established","Legacy"))</f>
        <v>Legacy</v>
      </c>
      <c r="AC2619" t="str">
        <f>IF(Restaurants[[#This Row],[Country]]="India","Yes","No")</f>
        <v>No</v>
      </c>
      <c r="AD2619" t="str">
        <f>IF(AND(Restaurants[[#This Row],[Has Online Delivery]]="Yes",Restaurants[[#This Row],[Has Table Booking]]="Yes"),"Online + Table",
IF(Restaurants[[#This Row],[Has Online Delivery]]="Yes","Online Only",
IF(Restaurants[[#This Row],[Has Table Booking]]="Yes","Table Only","None")))</f>
        <v>Table Only</v>
      </c>
      <c r="AE2619" t="str">
        <f>IF(Restaurants[[#This Row],[Rating]]&gt;=4.5,"Excellent",
IF(Restaurants[[#This Row],[Rating]]&gt;=4,"Very Good",
IF(Restaurants[[#This Row],[Rating]]&gt;=3.5,"Good","Average/Low")))</f>
        <v>Excellent</v>
      </c>
    </row>
    <row r="2620" spans="1:31" x14ac:dyDescent="0.3">
      <c r="A2620" t="s">
        <v>205</v>
      </c>
      <c r="B2620" t="s">
        <v>290</v>
      </c>
      <c r="C2620" t="s">
        <v>251</v>
      </c>
      <c r="D2620" t="s">
        <v>267</v>
      </c>
      <c r="E2620">
        <v>0</v>
      </c>
      <c r="F2620">
        <v>180</v>
      </c>
      <c r="G2620" t="s">
        <v>209</v>
      </c>
      <c r="H2620">
        <v>2008</v>
      </c>
      <c r="I2620">
        <v>50</v>
      </c>
      <c r="J2620">
        <v>4.8</v>
      </c>
      <c r="K2620" t="s">
        <v>307</v>
      </c>
      <c r="L2620">
        <v>17</v>
      </c>
      <c r="M2620" t="s">
        <v>160</v>
      </c>
      <c r="N2620" t="s">
        <v>210</v>
      </c>
      <c r="O2620" t="s">
        <v>211</v>
      </c>
      <c r="P2620" t="s">
        <v>37</v>
      </c>
      <c r="Q2620" t="s">
        <v>36</v>
      </c>
      <c r="R2620">
        <v>45</v>
      </c>
      <c r="S2620" t="s">
        <v>37</v>
      </c>
      <c r="T2620" t="s">
        <v>63</v>
      </c>
      <c r="U2620" t="s">
        <v>32</v>
      </c>
      <c r="V2620" t="s">
        <v>1188</v>
      </c>
      <c r="W2620" t="s">
        <v>103</v>
      </c>
      <c r="X2620">
        <v>382367</v>
      </c>
      <c r="Y2620">
        <v>4434</v>
      </c>
      <c r="Z2620">
        <v>17.385000000000002</v>
      </c>
      <c r="AA2620">
        <v>78.486699999999999</v>
      </c>
      <c r="AB2620" t="str">
        <f>IF(Restaurants[[#This Row],[Years_Operating]]&lt;5,"New",
IF(Restaurants[[#This Row],[Years_Operating]]&lt;15,"Established","Legacy"))</f>
        <v>Legacy</v>
      </c>
      <c r="AC2620" t="str">
        <f>IF(Restaurants[[#This Row],[Country]]="India","Yes","No")</f>
        <v>Yes</v>
      </c>
      <c r="AD2620" t="str">
        <f>IF(AND(Restaurants[[#This Row],[Has Online Delivery]]="Yes",Restaurants[[#This Row],[Has Table Booking]]="Yes"),"Online + Table",
IF(Restaurants[[#This Row],[Has Online Delivery]]="Yes","Online Only",
IF(Restaurants[[#This Row],[Has Table Booking]]="Yes","Table Only","None")))</f>
        <v>Table Only</v>
      </c>
      <c r="AE2620" t="str">
        <f>IF(Restaurants[[#This Row],[Rating]]&gt;=4.5,"Excellent",
IF(Restaurants[[#This Row],[Rating]]&gt;=4,"Very Good",
IF(Restaurants[[#This Row],[Rating]]&gt;=3.5,"Good","Average/Low")))</f>
        <v>Excellent</v>
      </c>
    </row>
    <row r="2621" spans="1:31" x14ac:dyDescent="0.3">
      <c r="A2621" t="s">
        <v>128</v>
      </c>
      <c r="B2621" t="s">
        <v>275</v>
      </c>
      <c r="C2621" t="s">
        <v>251</v>
      </c>
      <c r="D2621" t="s">
        <v>278</v>
      </c>
      <c r="E2621">
        <v>3</v>
      </c>
      <c r="F2621">
        <v>290</v>
      </c>
      <c r="G2621" t="s">
        <v>130</v>
      </c>
      <c r="H2621">
        <v>1981</v>
      </c>
      <c r="I2621">
        <v>50</v>
      </c>
      <c r="J2621">
        <v>4.7</v>
      </c>
      <c r="K2621" t="s">
        <v>291</v>
      </c>
      <c r="L2621">
        <v>44</v>
      </c>
      <c r="M2621" t="s">
        <v>33</v>
      </c>
      <c r="N2621" t="s">
        <v>34</v>
      </c>
      <c r="O2621" t="s">
        <v>35</v>
      </c>
      <c r="P2621" t="s">
        <v>37</v>
      </c>
      <c r="Q2621" t="s">
        <v>36</v>
      </c>
      <c r="R2621">
        <v>48</v>
      </c>
      <c r="S2621" t="s">
        <v>36</v>
      </c>
      <c r="T2621" t="s">
        <v>86</v>
      </c>
      <c r="U2621" t="s">
        <v>69</v>
      </c>
      <c r="V2621" t="s">
        <v>1189</v>
      </c>
      <c r="W2621" t="s">
        <v>108</v>
      </c>
      <c r="X2621">
        <v>71600</v>
      </c>
      <c r="Y2621">
        <v>7012</v>
      </c>
      <c r="Z2621">
        <v>18.520399999999999</v>
      </c>
      <c r="AA2621">
        <v>73.856700000000004</v>
      </c>
      <c r="AB2621" t="str">
        <f>IF(Restaurants[[#This Row],[Years_Operating]]&lt;5,"New",
IF(Restaurants[[#This Row],[Years_Operating]]&lt;15,"Established","Legacy"))</f>
        <v>Legacy</v>
      </c>
      <c r="AC2621" t="str">
        <f>IF(Restaurants[[#This Row],[Country]]="India","Yes","No")</f>
        <v>Yes</v>
      </c>
      <c r="AD2621" t="str">
        <f>IF(AND(Restaurants[[#This Row],[Has Online Delivery]]="Yes",Restaurants[[#This Row],[Has Table Booking]]="Yes"),"Online + Table",
IF(Restaurants[[#This Row],[Has Online Delivery]]="Yes","Online Only",
IF(Restaurants[[#This Row],[Has Table Booking]]="Yes","Table Only","None")))</f>
        <v>Table Only</v>
      </c>
      <c r="AE2621" t="str">
        <f>IF(Restaurants[[#This Row],[Rating]]&gt;=4.5,"Excellent",
IF(Restaurants[[#This Row],[Rating]]&gt;=4,"Very Good",
IF(Restaurants[[#This Row],[Rating]]&gt;=3.5,"Good","Average/Low")))</f>
        <v>Excellent</v>
      </c>
    </row>
    <row r="2622" spans="1:31" x14ac:dyDescent="0.3">
      <c r="A2622" t="s">
        <v>238</v>
      </c>
      <c r="B2622" t="s">
        <v>933</v>
      </c>
      <c r="C2622" t="s">
        <v>251</v>
      </c>
      <c r="D2622" t="s">
        <v>863</v>
      </c>
      <c r="E2622">
        <v>0</v>
      </c>
      <c r="F2622">
        <v>220</v>
      </c>
      <c r="G2622" t="s">
        <v>242</v>
      </c>
      <c r="H2622">
        <v>2011</v>
      </c>
      <c r="I2622">
        <v>50</v>
      </c>
      <c r="J2622">
        <v>4.5</v>
      </c>
      <c r="K2622" t="s">
        <v>864</v>
      </c>
      <c r="L2622">
        <v>14</v>
      </c>
      <c r="M2622" t="s">
        <v>160</v>
      </c>
      <c r="N2622" t="s">
        <v>210</v>
      </c>
      <c r="O2622" t="s">
        <v>35</v>
      </c>
      <c r="P2622" t="s">
        <v>37</v>
      </c>
      <c r="Q2622" t="s">
        <v>37</v>
      </c>
      <c r="R2622">
        <v>35</v>
      </c>
      <c r="S2622" t="s">
        <v>36</v>
      </c>
      <c r="T2622" t="s">
        <v>63</v>
      </c>
      <c r="U2622" t="s">
        <v>32</v>
      </c>
      <c r="V2622" t="s">
        <v>1190</v>
      </c>
      <c r="W2622" t="s">
        <v>40</v>
      </c>
      <c r="X2622">
        <v>48995</v>
      </c>
      <c r="Y2622">
        <v>1237</v>
      </c>
      <c r="Z2622">
        <v>22.7196</v>
      </c>
      <c r="AA2622">
        <v>75.857699999999994</v>
      </c>
      <c r="AB2622" t="str">
        <f>IF(Restaurants[[#This Row],[Years_Operating]]&lt;5,"New",
IF(Restaurants[[#This Row],[Years_Operating]]&lt;15,"Established","Legacy"))</f>
        <v>Established</v>
      </c>
      <c r="AC2622" t="str">
        <f>IF(Restaurants[[#This Row],[Country]]="India","Yes","No")</f>
        <v>Yes</v>
      </c>
      <c r="AD2622" t="str">
        <f>IF(AND(Restaurants[[#This Row],[Has Online Delivery]]="Yes",Restaurants[[#This Row],[Has Table Booking]]="Yes"),"Online + Table",
IF(Restaurants[[#This Row],[Has Online Delivery]]="Yes","Online Only",
IF(Restaurants[[#This Row],[Has Table Booking]]="Yes","Table Only","None")))</f>
        <v>None</v>
      </c>
      <c r="AE2622" t="str">
        <f>IF(Restaurants[[#This Row],[Rating]]&gt;=4.5,"Excellent",
IF(Restaurants[[#This Row],[Rating]]&gt;=4,"Very Good",
IF(Restaurants[[#This Row],[Rating]]&gt;=3.5,"Good","Average/Low")))</f>
        <v>Excellent</v>
      </c>
    </row>
    <row r="2623" spans="1:31" x14ac:dyDescent="0.3">
      <c r="A2623" t="s">
        <v>243</v>
      </c>
      <c r="B2623" t="s">
        <v>888</v>
      </c>
      <c r="C2623" t="s">
        <v>59</v>
      </c>
      <c r="D2623" t="s">
        <v>897</v>
      </c>
      <c r="E2623">
        <v>0</v>
      </c>
      <c r="F2623">
        <v>125</v>
      </c>
      <c r="G2623" t="s">
        <v>247</v>
      </c>
      <c r="H2623">
        <v>2007</v>
      </c>
      <c r="I2623">
        <v>45</v>
      </c>
      <c r="J2623">
        <v>4.5</v>
      </c>
      <c r="K2623" t="s">
        <v>987</v>
      </c>
      <c r="L2623">
        <v>18</v>
      </c>
      <c r="M2623" t="s">
        <v>204</v>
      </c>
      <c r="N2623" t="s">
        <v>210</v>
      </c>
      <c r="O2623" t="s">
        <v>211</v>
      </c>
      <c r="P2623" t="s">
        <v>36</v>
      </c>
      <c r="Q2623" t="s">
        <v>36</v>
      </c>
      <c r="R2623">
        <v>43</v>
      </c>
      <c r="S2623" t="s">
        <v>37</v>
      </c>
      <c r="T2623" t="s">
        <v>38</v>
      </c>
      <c r="U2623" t="s">
        <v>32</v>
      </c>
      <c r="W2623" t="s">
        <v>70</v>
      </c>
      <c r="X2623">
        <v>185741</v>
      </c>
      <c r="Y2623">
        <v>2344</v>
      </c>
      <c r="Z2623">
        <v>43.7102</v>
      </c>
      <c r="AA2623">
        <v>7.2619999999999996</v>
      </c>
      <c r="AB2623" t="str">
        <f>IF(Restaurants[[#This Row],[Years_Operating]]&lt;5,"New",
IF(Restaurants[[#This Row],[Years_Operating]]&lt;15,"Established","Legacy"))</f>
        <v>Legacy</v>
      </c>
      <c r="AC2623" t="str">
        <f>IF(Restaurants[[#This Row],[Country]]="India","Yes","No")</f>
        <v>No</v>
      </c>
      <c r="AD2623" t="str">
        <f>IF(AND(Restaurants[[#This Row],[Has Online Delivery]]="Yes",Restaurants[[#This Row],[Has Table Booking]]="Yes"),"Online + Table",
IF(Restaurants[[#This Row],[Has Online Delivery]]="Yes","Online Only",
IF(Restaurants[[#This Row],[Has Table Booking]]="Yes","Table Only","None")))</f>
        <v>Online + Table</v>
      </c>
      <c r="AE2623" t="str">
        <f>IF(Restaurants[[#This Row],[Rating]]&gt;=4.5,"Excellent",
IF(Restaurants[[#This Row],[Rating]]&gt;=4,"Very Good",
IF(Restaurants[[#This Row],[Rating]]&gt;=3.5,"Good","Average/Low")))</f>
        <v>Excellent</v>
      </c>
    </row>
    <row r="2624" spans="1:31" x14ac:dyDescent="0.3">
      <c r="A2624" t="s">
        <v>186</v>
      </c>
      <c r="B2624" t="s">
        <v>882</v>
      </c>
      <c r="C2624" t="s">
        <v>146</v>
      </c>
      <c r="D2624" t="s">
        <v>905</v>
      </c>
      <c r="E2624">
        <v>2</v>
      </c>
      <c r="F2624">
        <v>550</v>
      </c>
      <c r="G2624" t="s">
        <v>188</v>
      </c>
      <c r="H2624">
        <v>2015</v>
      </c>
      <c r="I2624">
        <v>50</v>
      </c>
      <c r="J2624">
        <v>4.5</v>
      </c>
      <c r="K2624" t="s">
        <v>906</v>
      </c>
      <c r="L2624">
        <v>10</v>
      </c>
      <c r="M2624" t="s">
        <v>62</v>
      </c>
      <c r="N2624" t="s">
        <v>143</v>
      </c>
      <c r="O2624" t="s">
        <v>35</v>
      </c>
      <c r="P2624" t="s">
        <v>37</v>
      </c>
      <c r="Q2624" t="s">
        <v>36</v>
      </c>
      <c r="R2624">
        <v>52</v>
      </c>
      <c r="S2624" t="s">
        <v>36</v>
      </c>
      <c r="T2624" t="s">
        <v>63</v>
      </c>
      <c r="U2624" t="s">
        <v>46</v>
      </c>
      <c r="W2624" t="s">
        <v>103</v>
      </c>
      <c r="X2624">
        <v>293027</v>
      </c>
      <c r="Y2624">
        <v>7596</v>
      </c>
      <c r="Z2624">
        <v>35.011600000000001</v>
      </c>
      <c r="AA2624">
        <v>135.7681</v>
      </c>
      <c r="AB2624" t="str">
        <f>IF(Restaurants[[#This Row],[Years_Operating]]&lt;5,"New",
IF(Restaurants[[#This Row],[Years_Operating]]&lt;15,"Established","Legacy"))</f>
        <v>Established</v>
      </c>
      <c r="AC2624" t="str">
        <f>IF(Restaurants[[#This Row],[Country]]="India","Yes","No")</f>
        <v>No</v>
      </c>
      <c r="AD2624" t="str">
        <f>IF(AND(Restaurants[[#This Row],[Has Online Delivery]]="Yes",Restaurants[[#This Row],[Has Table Booking]]="Yes"),"Online + Table",
IF(Restaurants[[#This Row],[Has Online Delivery]]="Yes","Online Only",
IF(Restaurants[[#This Row],[Has Table Booking]]="Yes","Table Only","None")))</f>
        <v>Table Only</v>
      </c>
      <c r="AE2624" t="str">
        <f>IF(Restaurants[[#This Row],[Rating]]&gt;=4.5,"Excellent",
IF(Restaurants[[#This Row],[Rating]]&gt;=4,"Very Good",
IF(Restaurants[[#This Row],[Rating]]&gt;=3.5,"Good","Average/Low")))</f>
        <v>Excellent</v>
      </c>
    </row>
    <row r="2625" spans="1:31" x14ac:dyDescent="0.3">
      <c r="A2625" t="s">
        <v>97</v>
      </c>
      <c r="B2625" t="s">
        <v>58</v>
      </c>
      <c r="C2625" t="s">
        <v>59</v>
      </c>
      <c r="D2625" t="s">
        <v>51</v>
      </c>
      <c r="E2625">
        <v>3</v>
      </c>
      <c r="F2625">
        <v>298</v>
      </c>
      <c r="G2625" t="s">
        <v>99</v>
      </c>
      <c r="H2625">
        <v>2010</v>
      </c>
      <c r="I2625">
        <v>56</v>
      </c>
      <c r="J2625">
        <v>4.8</v>
      </c>
      <c r="K2625" t="s">
        <v>53</v>
      </c>
      <c r="L2625">
        <v>15</v>
      </c>
      <c r="M2625" t="s">
        <v>33</v>
      </c>
      <c r="N2625" t="s">
        <v>34</v>
      </c>
      <c r="O2625" t="s">
        <v>54</v>
      </c>
      <c r="P2625" t="s">
        <v>37</v>
      </c>
      <c r="Q2625" t="s">
        <v>37</v>
      </c>
      <c r="R2625">
        <v>41</v>
      </c>
      <c r="S2625" t="s">
        <v>37</v>
      </c>
      <c r="T2625" t="s">
        <v>38</v>
      </c>
      <c r="U2625" t="s">
        <v>46</v>
      </c>
      <c r="W2625" t="s">
        <v>132</v>
      </c>
      <c r="X2625">
        <v>29138</v>
      </c>
      <c r="Y2625">
        <v>6777</v>
      </c>
      <c r="Z2625">
        <v>48.8566</v>
      </c>
      <c r="AA2625">
        <v>2.3521999999999998</v>
      </c>
      <c r="AB2625" t="str">
        <f>IF(Restaurants[[#This Row],[Years_Operating]]&lt;5,"New",
IF(Restaurants[[#This Row],[Years_Operating]]&lt;15,"Established","Legacy"))</f>
        <v>Legacy</v>
      </c>
      <c r="AC2625" t="str">
        <f>IF(Restaurants[[#This Row],[Country]]="India","Yes","No")</f>
        <v>No</v>
      </c>
      <c r="AD2625" t="str">
        <f>IF(AND(Restaurants[[#This Row],[Has Online Delivery]]="Yes",Restaurants[[#This Row],[Has Table Booking]]="Yes"),"Online + Table",
IF(Restaurants[[#This Row],[Has Online Delivery]]="Yes","Online Only",
IF(Restaurants[[#This Row],[Has Table Booking]]="Yes","Table Only","None")))</f>
        <v>None</v>
      </c>
      <c r="AE2625" t="str">
        <f>IF(Restaurants[[#This Row],[Rating]]&gt;=4.5,"Excellent",
IF(Restaurants[[#This Row],[Rating]]&gt;=4,"Very Good",
IF(Restaurants[[#This Row],[Rating]]&gt;=3.5,"Good","Average/Low")))</f>
        <v>Excellent</v>
      </c>
    </row>
    <row r="2626" spans="1:31" x14ac:dyDescent="0.3">
      <c r="A2626" t="s">
        <v>113</v>
      </c>
      <c r="B2626" t="s">
        <v>272</v>
      </c>
      <c r="C2626" t="s">
        <v>251</v>
      </c>
      <c r="D2626" t="s">
        <v>918</v>
      </c>
      <c r="E2626">
        <v>3</v>
      </c>
      <c r="F2626">
        <v>280</v>
      </c>
      <c r="G2626" t="s">
        <v>116</v>
      </c>
      <c r="H2626">
        <v>1986</v>
      </c>
      <c r="I2626">
        <v>45</v>
      </c>
      <c r="J2626">
        <v>4.7</v>
      </c>
      <c r="K2626" t="s">
        <v>919</v>
      </c>
      <c r="L2626">
        <v>39</v>
      </c>
      <c r="M2626" t="s">
        <v>33</v>
      </c>
      <c r="N2626" t="s">
        <v>34</v>
      </c>
      <c r="O2626" t="s">
        <v>35</v>
      </c>
      <c r="P2626" t="s">
        <v>36</v>
      </c>
      <c r="Q2626" t="s">
        <v>36</v>
      </c>
      <c r="R2626">
        <v>46</v>
      </c>
      <c r="S2626" t="s">
        <v>37</v>
      </c>
      <c r="T2626" t="s">
        <v>86</v>
      </c>
      <c r="U2626" t="s">
        <v>39</v>
      </c>
      <c r="V2626" t="s">
        <v>1191</v>
      </c>
      <c r="W2626" t="s">
        <v>70</v>
      </c>
      <c r="X2626">
        <v>115140</v>
      </c>
      <c r="Y2626">
        <v>7475</v>
      </c>
      <c r="Z2626">
        <v>13.082700000000001</v>
      </c>
      <c r="AA2626">
        <v>80.270700000000005</v>
      </c>
      <c r="AB2626" t="str">
        <f>IF(Restaurants[[#This Row],[Years_Operating]]&lt;5,"New",
IF(Restaurants[[#This Row],[Years_Operating]]&lt;15,"Established","Legacy"))</f>
        <v>Legacy</v>
      </c>
      <c r="AC2626" t="str">
        <f>IF(Restaurants[[#This Row],[Country]]="India","Yes","No")</f>
        <v>Yes</v>
      </c>
      <c r="AD2626" t="str">
        <f>IF(AND(Restaurants[[#This Row],[Has Online Delivery]]="Yes",Restaurants[[#This Row],[Has Table Booking]]="Yes"),"Online + Table",
IF(Restaurants[[#This Row],[Has Online Delivery]]="Yes","Online Only",
IF(Restaurants[[#This Row],[Has Table Booking]]="Yes","Table Only","None")))</f>
        <v>Online + Table</v>
      </c>
      <c r="AE2626" t="str">
        <f>IF(Restaurants[[#This Row],[Rating]]&gt;=4.5,"Excellent",
IF(Restaurants[[#This Row],[Rating]]&gt;=4,"Very Good",
IF(Restaurants[[#This Row],[Rating]]&gt;=3.5,"Good","Average/Low")))</f>
        <v>Excellent</v>
      </c>
    </row>
    <row r="2627" spans="1:31" x14ac:dyDescent="0.3">
      <c r="A2627" t="s">
        <v>179</v>
      </c>
      <c r="B2627" t="s">
        <v>272</v>
      </c>
      <c r="C2627" t="s">
        <v>251</v>
      </c>
      <c r="D2627" t="s">
        <v>258</v>
      </c>
      <c r="E2627">
        <v>2</v>
      </c>
      <c r="F2627">
        <v>250</v>
      </c>
      <c r="G2627" t="s">
        <v>181</v>
      </c>
      <c r="H2627">
        <v>2014</v>
      </c>
      <c r="I2627">
        <v>52</v>
      </c>
      <c r="J2627">
        <v>4.5999999999999996</v>
      </c>
      <c r="K2627" t="s">
        <v>284</v>
      </c>
      <c r="L2627">
        <v>11</v>
      </c>
      <c r="M2627" t="s">
        <v>33</v>
      </c>
      <c r="N2627" t="s">
        <v>143</v>
      </c>
      <c r="O2627" t="s">
        <v>35</v>
      </c>
      <c r="P2627" t="s">
        <v>37</v>
      </c>
      <c r="Q2627" t="s">
        <v>37</v>
      </c>
      <c r="R2627">
        <v>53</v>
      </c>
      <c r="S2627" t="s">
        <v>37</v>
      </c>
      <c r="T2627" t="s">
        <v>38</v>
      </c>
      <c r="U2627" t="s">
        <v>69</v>
      </c>
      <c r="V2627" t="s">
        <v>1192</v>
      </c>
      <c r="W2627" t="s">
        <v>132</v>
      </c>
      <c r="X2627">
        <v>18761</v>
      </c>
      <c r="Y2627">
        <v>6291</v>
      </c>
      <c r="Z2627">
        <v>13.082700000000001</v>
      </c>
      <c r="AA2627">
        <v>80.270700000000005</v>
      </c>
      <c r="AB2627" t="str">
        <f>IF(Restaurants[[#This Row],[Years_Operating]]&lt;5,"New",
IF(Restaurants[[#This Row],[Years_Operating]]&lt;15,"Established","Legacy"))</f>
        <v>Established</v>
      </c>
      <c r="AC2627" t="str">
        <f>IF(Restaurants[[#This Row],[Country]]="India","Yes","No")</f>
        <v>Yes</v>
      </c>
      <c r="AD2627" t="str">
        <f>IF(AND(Restaurants[[#This Row],[Has Online Delivery]]="Yes",Restaurants[[#This Row],[Has Table Booking]]="Yes"),"Online + Table",
IF(Restaurants[[#This Row],[Has Online Delivery]]="Yes","Online Only",
IF(Restaurants[[#This Row],[Has Table Booking]]="Yes","Table Only","None")))</f>
        <v>None</v>
      </c>
      <c r="AE2627" t="str">
        <f>IF(Restaurants[[#This Row],[Rating]]&gt;=4.5,"Excellent",
IF(Restaurants[[#This Row],[Rating]]&gt;=4,"Very Good",
IF(Restaurants[[#This Row],[Rating]]&gt;=3.5,"Good","Average/Low")))</f>
        <v>Excellent</v>
      </c>
    </row>
    <row r="2628" spans="1:31" x14ac:dyDescent="0.3">
      <c r="A2628" t="s">
        <v>202</v>
      </c>
      <c r="B2628" t="s">
        <v>58</v>
      </c>
      <c r="C2628" t="s">
        <v>59</v>
      </c>
      <c r="D2628" t="s">
        <v>94</v>
      </c>
      <c r="E2628">
        <v>1</v>
      </c>
      <c r="F2628">
        <v>95</v>
      </c>
      <c r="G2628" t="s">
        <v>203</v>
      </c>
      <c r="H2628">
        <v>2011</v>
      </c>
      <c r="I2628">
        <v>28</v>
      </c>
      <c r="J2628">
        <v>4.5</v>
      </c>
      <c r="K2628" t="s">
        <v>96</v>
      </c>
      <c r="L2628">
        <v>14</v>
      </c>
      <c r="M2628" t="s">
        <v>204</v>
      </c>
      <c r="N2628" t="s">
        <v>193</v>
      </c>
      <c r="O2628" t="s">
        <v>35</v>
      </c>
      <c r="P2628" t="s">
        <v>36</v>
      </c>
      <c r="Q2628" t="s">
        <v>37</v>
      </c>
      <c r="R2628">
        <v>59</v>
      </c>
      <c r="S2628" t="s">
        <v>36</v>
      </c>
      <c r="T2628" t="s">
        <v>63</v>
      </c>
      <c r="U2628" t="s">
        <v>32</v>
      </c>
      <c r="W2628" t="s">
        <v>149</v>
      </c>
      <c r="X2628">
        <v>475132</v>
      </c>
      <c r="Y2628">
        <v>5438</v>
      </c>
      <c r="Z2628">
        <v>48.8566</v>
      </c>
      <c r="AA2628">
        <v>2.3521999999999998</v>
      </c>
      <c r="AB2628" t="str">
        <f>IF(Restaurants[[#This Row],[Years_Operating]]&lt;5,"New",
IF(Restaurants[[#This Row],[Years_Operating]]&lt;15,"Established","Legacy"))</f>
        <v>Established</v>
      </c>
      <c r="AC2628" t="str">
        <f>IF(Restaurants[[#This Row],[Country]]="India","Yes","No")</f>
        <v>No</v>
      </c>
      <c r="AD2628" t="str">
        <f>IF(AND(Restaurants[[#This Row],[Has Online Delivery]]="Yes",Restaurants[[#This Row],[Has Table Booking]]="Yes"),"Online + Table",
IF(Restaurants[[#This Row],[Has Online Delivery]]="Yes","Online Only",
IF(Restaurants[[#This Row],[Has Table Booking]]="Yes","Table Only","None")))</f>
        <v>Online Only</v>
      </c>
      <c r="AE2628" t="str">
        <f>IF(Restaurants[[#This Row],[Rating]]&gt;=4.5,"Excellent",
IF(Restaurants[[#This Row],[Rating]]&gt;=4,"Very Good",
IF(Restaurants[[#This Row],[Rating]]&gt;=3.5,"Good","Average/Low")))</f>
        <v>Excellent</v>
      </c>
    </row>
    <row r="2629" spans="1:31" x14ac:dyDescent="0.3">
      <c r="A2629" t="s">
        <v>81</v>
      </c>
      <c r="B2629" t="s">
        <v>77</v>
      </c>
      <c r="C2629" t="s">
        <v>50</v>
      </c>
      <c r="D2629" t="s">
        <v>901</v>
      </c>
      <c r="E2629">
        <v>3</v>
      </c>
      <c r="F2629">
        <v>310</v>
      </c>
      <c r="G2629" t="s">
        <v>84</v>
      </c>
      <c r="H2629">
        <v>2005</v>
      </c>
      <c r="I2629">
        <v>35</v>
      </c>
      <c r="J2629">
        <v>4.8</v>
      </c>
      <c r="K2629" t="s">
        <v>902</v>
      </c>
      <c r="L2629">
        <v>20</v>
      </c>
      <c r="M2629" t="s">
        <v>33</v>
      </c>
      <c r="N2629" t="s">
        <v>34</v>
      </c>
      <c r="O2629" t="s">
        <v>35</v>
      </c>
      <c r="P2629" t="s">
        <v>36</v>
      </c>
      <c r="Q2629" t="s">
        <v>36</v>
      </c>
      <c r="R2629">
        <v>29</v>
      </c>
      <c r="S2629" t="s">
        <v>37</v>
      </c>
      <c r="T2629" t="s">
        <v>63</v>
      </c>
      <c r="U2629" t="s">
        <v>32</v>
      </c>
      <c r="W2629" t="s">
        <v>64</v>
      </c>
      <c r="X2629">
        <v>84045</v>
      </c>
      <c r="Y2629">
        <v>6743</v>
      </c>
      <c r="Z2629">
        <v>40.712800000000001</v>
      </c>
      <c r="AA2629">
        <v>-74.006</v>
      </c>
      <c r="AB2629" t="str">
        <f>IF(Restaurants[[#This Row],[Years_Operating]]&lt;5,"New",
IF(Restaurants[[#This Row],[Years_Operating]]&lt;15,"Established","Legacy"))</f>
        <v>Legacy</v>
      </c>
      <c r="AC2629" t="str">
        <f>IF(Restaurants[[#This Row],[Country]]="India","Yes","No")</f>
        <v>No</v>
      </c>
      <c r="AD2629" t="str">
        <f>IF(AND(Restaurants[[#This Row],[Has Online Delivery]]="Yes",Restaurants[[#This Row],[Has Table Booking]]="Yes"),"Online + Table",
IF(Restaurants[[#This Row],[Has Online Delivery]]="Yes","Online Only",
IF(Restaurants[[#This Row],[Has Table Booking]]="Yes","Table Only","None")))</f>
        <v>Online + Table</v>
      </c>
      <c r="AE2629" t="str">
        <f>IF(Restaurants[[#This Row],[Rating]]&gt;=4.5,"Excellent",
IF(Restaurants[[#This Row],[Rating]]&gt;=4,"Very Good",
IF(Restaurants[[#This Row],[Rating]]&gt;=3.5,"Good","Average/Low")))</f>
        <v>Excellent</v>
      </c>
    </row>
    <row r="2630" spans="1:31" x14ac:dyDescent="0.3">
      <c r="A2630" t="s">
        <v>182</v>
      </c>
      <c r="B2630" t="s">
        <v>880</v>
      </c>
      <c r="C2630" t="s">
        <v>50</v>
      </c>
      <c r="D2630" t="s">
        <v>878</v>
      </c>
      <c r="E2630">
        <v>2</v>
      </c>
      <c r="F2630">
        <v>275</v>
      </c>
      <c r="G2630" t="s">
        <v>185</v>
      </c>
      <c r="H2630">
        <v>1998</v>
      </c>
      <c r="I2630">
        <v>20</v>
      </c>
      <c r="J2630">
        <v>4.5999999999999996</v>
      </c>
      <c r="K2630" t="s">
        <v>911</v>
      </c>
      <c r="L2630">
        <v>27</v>
      </c>
      <c r="M2630" t="s">
        <v>33</v>
      </c>
      <c r="N2630" t="s">
        <v>143</v>
      </c>
      <c r="O2630" t="s">
        <v>35</v>
      </c>
      <c r="P2630" t="s">
        <v>36</v>
      </c>
      <c r="Q2630" t="s">
        <v>37</v>
      </c>
      <c r="R2630">
        <v>72</v>
      </c>
      <c r="S2630" t="s">
        <v>36</v>
      </c>
      <c r="T2630" t="s">
        <v>63</v>
      </c>
      <c r="U2630" t="s">
        <v>39</v>
      </c>
      <c r="W2630" t="s">
        <v>40</v>
      </c>
      <c r="X2630">
        <v>80526</v>
      </c>
      <c r="Y2630">
        <v>7975</v>
      </c>
      <c r="Z2630">
        <v>29.760400000000001</v>
      </c>
      <c r="AA2630">
        <v>-95.369799999999998</v>
      </c>
      <c r="AB2630" t="str">
        <f>IF(Restaurants[[#This Row],[Years_Operating]]&lt;5,"New",
IF(Restaurants[[#This Row],[Years_Operating]]&lt;15,"Established","Legacy"))</f>
        <v>Legacy</v>
      </c>
      <c r="AC2630" t="str">
        <f>IF(Restaurants[[#This Row],[Country]]="India","Yes","No")</f>
        <v>No</v>
      </c>
      <c r="AD2630" t="str">
        <f>IF(AND(Restaurants[[#This Row],[Has Online Delivery]]="Yes",Restaurants[[#This Row],[Has Table Booking]]="Yes"),"Online + Table",
IF(Restaurants[[#This Row],[Has Online Delivery]]="Yes","Online Only",
IF(Restaurants[[#This Row],[Has Table Booking]]="Yes","Table Only","None")))</f>
        <v>Online Only</v>
      </c>
      <c r="AE2630" t="str">
        <f>IF(Restaurants[[#This Row],[Rating]]&gt;=4.5,"Excellent",
IF(Restaurants[[#This Row],[Rating]]&gt;=4,"Very Good",
IF(Restaurants[[#This Row],[Rating]]&gt;=3.5,"Good","Average/Low")))</f>
        <v>Excellent</v>
      </c>
    </row>
    <row r="2631" spans="1:31" x14ac:dyDescent="0.3">
      <c r="A2631" t="s">
        <v>122</v>
      </c>
      <c r="B2631" t="s">
        <v>888</v>
      </c>
      <c r="C2631" t="s">
        <v>59</v>
      </c>
      <c r="D2631" t="s">
        <v>94</v>
      </c>
      <c r="E2631">
        <v>3</v>
      </c>
      <c r="F2631">
        <v>365</v>
      </c>
      <c r="G2631" t="s">
        <v>123</v>
      </c>
      <c r="H2631">
        <v>1998</v>
      </c>
      <c r="I2631">
        <v>80</v>
      </c>
      <c r="J2631">
        <v>4.7</v>
      </c>
      <c r="K2631" t="s">
        <v>96</v>
      </c>
      <c r="L2631">
        <v>27</v>
      </c>
      <c r="M2631" t="s">
        <v>33</v>
      </c>
      <c r="N2631" t="s">
        <v>34</v>
      </c>
      <c r="O2631" t="s">
        <v>54</v>
      </c>
      <c r="P2631" t="s">
        <v>37</v>
      </c>
      <c r="Q2631" t="s">
        <v>36</v>
      </c>
      <c r="R2631">
        <v>67</v>
      </c>
      <c r="S2631" t="s">
        <v>36</v>
      </c>
      <c r="T2631" t="s">
        <v>38</v>
      </c>
      <c r="U2631" t="s">
        <v>32</v>
      </c>
      <c r="W2631" t="s">
        <v>149</v>
      </c>
      <c r="X2631">
        <v>112103</v>
      </c>
      <c r="Y2631">
        <v>631</v>
      </c>
      <c r="Z2631">
        <v>43.7102</v>
      </c>
      <c r="AA2631">
        <v>7.2619999999999996</v>
      </c>
      <c r="AB2631" t="str">
        <f>IF(Restaurants[[#This Row],[Years_Operating]]&lt;5,"New",
IF(Restaurants[[#This Row],[Years_Operating]]&lt;15,"Established","Legacy"))</f>
        <v>Legacy</v>
      </c>
      <c r="AC2631" t="str">
        <f>IF(Restaurants[[#This Row],[Country]]="India","Yes","No")</f>
        <v>No</v>
      </c>
      <c r="AD2631" t="str">
        <f>IF(AND(Restaurants[[#This Row],[Has Online Delivery]]="Yes",Restaurants[[#This Row],[Has Table Booking]]="Yes"),"Online + Table",
IF(Restaurants[[#This Row],[Has Online Delivery]]="Yes","Online Only",
IF(Restaurants[[#This Row],[Has Table Booking]]="Yes","Table Only","None")))</f>
        <v>Table Only</v>
      </c>
      <c r="AE2631" t="str">
        <f>IF(Restaurants[[#This Row],[Rating]]&gt;=4.5,"Excellent",
IF(Restaurants[[#This Row],[Rating]]&gt;=4,"Very Good",
IF(Restaurants[[#This Row],[Rating]]&gt;=3.5,"Good","Average/Low")))</f>
        <v>Excellent</v>
      </c>
    </row>
    <row r="2632" spans="1:31" x14ac:dyDescent="0.3">
      <c r="A2632" t="s">
        <v>186</v>
      </c>
      <c r="B2632" t="s">
        <v>880</v>
      </c>
      <c r="C2632" t="s">
        <v>50</v>
      </c>
      <c r="D2632" t="s">
        <v>916</v>
      </c>
      <c r="E2632">
        <v>2</v>
      </c>
      <c r="F2632">
        <v>550</v>
      </c>
      <c r="G2632" t="s">
        <v>188</v>
      </c>
      <c r="H2632">
        <v>2015</v>
      </c>
      <c r="I2632">
        <v>50</v>
      </c>
      <c r="J2632">
        <v>4.5</v>
      </c>
      <c r="K2632" t="s">
        <v>917</v>
      </c>
      <c r="L2632">
        <v>10</v>
      </c>
      <c r="M2632" t="s">
        <v>62</v>
      </c>
      <c r="N2632" t="s">
        <v>143</v>
      </c>
      <c r="O2632" t="s">
        <v>35</v>
      </c>
      <c r="P2632" t="s">
        <v>36</v>
      </c>
      <c r="Q2632" t="s">
        <v>36</v>
      </c>
      <c r="R2632">
        <v>44</v>
      </c>
      <c r="S2632" t="s">
        <v>37</v>
      </c>
      <c r="T2632" t="s">
        <v>86</v>
      </c>
      <c r="U2632" t="s">
        <v>69</v>
      </c>
      <c r="W2632" t="s">
        <v>40</v>
      </c>
      <c r="X2632">
        <v>449700</v>
      </c>
      <c r="Y2632">
        <v>1796</v>
      </c>
      <c r="Z2632">
        <v>29.760400000000001</v>
      </c>
      <c r="AA2632">
        <v>-95.369799999999998</v>
      </c>
      <c r="AB2632" t="str">
        <f>IF(Restaurants[[#This Row],[Years_Operating]]&lt;5,"New",
IF(Restaurants[[#This Row],[Years_Operating]]&lt;15,"Established","Legacy"))</f>
        <v>Established</v>
      </c>
      <c r="AC2632" t="str">
        <f>IF(Restaurants[[#This Row],[Country]]="India","Yes","No")</f>
        <v>No</v>
      </c>
      <c r="AD2632" t="str">
        <f>IF(AND(Restaurants[[#This Row],[Has Online Delivery]]="Yes",Restaurants[[#This Row],[Has Table Booking]]="Yes"),"Online + Table",
IF(Restaurants[[#This Row],[Has Online Delivery]]="Yes","Online Only",
IF(Restaurants[[#This Row],[Has Table Booking]]="Yes","Table Only","None")))</f>
        <v>Online + Table</v>
      </c>
      <c r="AE2632" t="str">
        <f>IF(Restaurants[[#This Row],[Rating]]&gt;=4.5,"Excellent",
IF(Restaurants[[#This Row],[Rating]]&gt;=4,"Very Good",
IF(Restaurants[[#This Row],[Rating]]&gt;=3.5,"Good","Average/Low")))</f>
        <v>Excellent</v>
      </c>
    </row>
    <row r="2633" spans="1:31" x14ac:dyDescent="0.3">
      <c r="A2633" t="s">
        <v>150</v>
      </c>
      <c r="B2633" t="s">
        <v>889</v>
      </c>
      <c r="C2633" t="s">
        <v>29</v>
      </c>
      <c r="D2633" t="s">
        <v>83</v>
      </c>
      <c r="E2633">
        <v>2</v>
      </c>
      <c r="F2633">
        <v>325</v>
      </c>
      <c r="G2633" t="s">
        <v>153</v>
      </c>
      <c r="H2633">
        <v>2016</v>
      </c>
      <c r="I2633">
        <v>48</v>
      </c>
      <c r="J2633">
        <v>4.7</v>
      </c>
      <c r="K2633" t="s">
        <v>131</v>
      </c>
      <c r="L2633">
        <v>9</v>
      </c>
      <c r="M2633" t="s">
        <v>33</v>
      </c>
      <c r="N2633" t="s">
        <v>143</v>
      </c>
      <c r="O2633" t="s">
        <v>54</v>
      </c>
      <c r="P2633" t="s">
        <v>36</v>
      </c>
      <c r="Q2633" t="s">
        <v>37</v>
      </c>
      <c r="R2633">
        <v>23</v>
      </c>
      <c r="S2633" t="s">
        <v>36</v>
      </c>
      <c r="T2633" t="s">
        <v>55</v>
      </c>
      <c r="U2633" t="s">
        <v>46</v>
      </c>
      <c r="W2633" t="s">
        <v>108</v>
      </c>
      <c r="X2633">
        <v>157848</v>
      </c>
      <c r="Y2633">
        <v>575</v>
      </c>
      <c r="Z2633">
        <v>43.769599999999997</v>
      </c>
      <c r="AA2633">
        <v>11.255800000000001</v>
      </c>
      <c r="AB2633" t="str">
        <f>IF(Restaurants[[#This Row],[Years_Operating]]&lt;5,"New",
IF(Restaurants[[#This Row],[Years_Operating]]&lt;15,"Established","Legacy"))</f>
        <v>Established</v>
      </c>
      <c r="AC2633" t="str">
        <f>IF(Restaurants[[#This Row],[Country]]="India","Yes","No")</f>
        <v>No</v>
      </c>
      <c r="AD2633" t="str">
        <f>IF(AND(Restaurants[[#This Row],[Has Online Delivery]]="Yes",Restaurants[[#This Row],[Has Table Booking]]="Yes"),"Online + Table",
IF(Restaurants[[#This Row],[Has Online Delivery]]="Yes","Online Only",
IF(Restaurants[[#This Row],[Has Table Booking]]="Yes","Table Only","None")))</f>
        <v>Online Only</v>
      </c>
      <c r="AE2633" t="str">
        <f>IF(Restaurants[[#This Row],[Rating]]&gt;=4.5,"Excellent",
IF(Restaurants[[#This Row],[Rating]]&gt;=4,"Very Good",
IF(Restaurants[[#This Row],[Rating]]&gt;=3.5,"Good","Average/Low")))</f>
        <v>Excellent</v>
      </c>
    </row>
    <row r="2634" spans="1:31" x14ac:dyDescent="0.3">
      <c r="A2634" t="s">
        <v>65</v>
      </c>
      <c r="B2634" t="s">
        <v>866</v>
      </c>
      <c r="C2634" t="s">
        <v>251</v>
      </c>
      <c r="D2634" t="s">
        <v>935</v>
      </c>
      <c r="E2634">
        <v>3</v>
      </c>
      <c r="F2634">
        <v>350</v>
      </c>
      <c r="G2634" t="s">
        <v>68</v>
      </c>
      <c r="H2634">
        <v>1991</v>
      </c>
      <c r="I2634">
        <v>36</v>
      </c>
      <c r="J2634">
        <v>4.8</v>
      </c>
      <c r="K2634" t="s">
        <v>936</v>
      </c>
      <c r="L2634">
        <v>34</v>
      </c>
      <c r="M2634" t="s">
        <v>33</v>
      </c>
      <c r="N2634" t="s">
        <v>34</v>
      </c>
      <c r="O2634" t="s">
        <v>35</v>
      </c>
      <c r="P2634" t="s">
        <v>36</v>
      </c>
      <c r="Q2634" t="s">
        <v>36</v>
      </c>
      <c r="R2634">
        <v>72</v>
      </c>
      <c r="S2634" t="s">
        <v>36</v>
      </c>
      <c r="T2634" t="s">
        <v>86</v>
      </c>
      <c r="U2634" t="s">
        <v>32</v>
      </c>
      <c r="V2634" t="s">
        <v>1193</v>
      </c>
      <c r="W2634" t="s">
        <v>149</v>
      </c>
      <c r="X2634">
        <v>453187</v>
      </c>
      <c r="Y2634">
        <v>3564</v>
      </c>
      <c r="Z2634">
        <v>23.022500000000001</v>
      </c>
      <c r="AA2634">
        <v>72.571399999999997</v>
      </c>
      <c r="AB2634" t="str">
        <f>IF(Restaurants[[#This Row],[Years_Operating]]&lt;5,"New",
IF(Restaurants[[#This Row],[Years_Operating]]&lt;15,"Established","Legacy"))</f>
        <v>Legacy</v>
      </c>
      <c r="AC2634" t="str">
        <f>IF(Restaurants[[#This Row],[Country]]="India","Yes","No")</f>
        <v>Yes</v>
      </c>
      <c r="AD2634" t="str">
        <f>IF(AND(Restaurants[[#This Row],[Has Online Delivery]]="Yes",Restaurants[[#This Row],[Has Table Booking]]="Yes"),"Online + Table",
IF(Restaurants[[#This Row],[Has Online Delivery]]="Yes","Online Only",
IF(Restaurants[[#This Row],[Has Table Booking]]="Yes","Table Only","None")))</f>
        <v>Online + Table</v>
      </c>
      <c r="AE2634" t="str">
        <f>IF(Restaurants[[#This Row],[Rating]]&gt;=4.5,"Excellent",
IF(Restaurants[[#This Row],[Rating]]&gt;=4,"Very Good",
IF(Restaurants[[#This Row],[Rating]]&gt;=3.5,"Good","Average/Low")))</f>
        <v>Excellent</v>
      </c>
    </row>
    <row r="2635" spans="1:31" x14ac:dyDescent="0.3">
      <c r="A2635" t="s">
        <v>81</v>
      </c>
      <c r="B2635" t="s">
        <v>290</v>
      </c>
      <c r="C2635" t="s">
        <v>251</v>
      </c>
      <c r="D2635" t="s">
        <v>935</v>
      </c>
      <c r="E2635">
        <v>3</v>
      </c>
      <c r="F2635">
        <v>310</v>
      </c>
      <c r="G2635" t="s">
        <v>84</v>
      </c>
      <c r="H2635">
        <v>2005</v>
      </c>
      <c r="I2635">
        <v>35</v>
      </c>
      <c r="J2635">
        <v>4.8</v>
      </c>
      <c r="K2635" t="s">
        <v>948</v>
      </c>
      <c r="L2635">
        <v>20</v>
      </c>
      <c r="M2635" t="s">
        <v>33</v>
      </c>
      <c r="N2635" t="s">
        <v>34</v>
      </c>
      <c r="O2635" t="s">
        <v>35</v>
      </c>
      <c r="P2635" t="s">
        <v>36</v>
      </c>
      <c r="Q2635" t="s">
        <v>36</v>
      </c>
      <c r="R2635">
        <v>68</v>
      </c>
      <c r="S2635" t="s">
        <v>37</v>
      </c>
      <c r="T2635" t="s">
        <v>55</v>
      </c>
      <c r="U2635" t="s">
        <v>32</v>
      </c>
      <c r="V2635" t="s">
        <v>1194</v>
      </c>
      <c r="W2635" t="s">
        <v>108</v>
      </c>
      <c r="X2635">
        <v>330367</v>
      </c>
      <c r="Y2635">
        <v>1877</v>
      </c>
      <c r="Z2635">
        <v>17.385000000000002</v>
      </c>
      <c r="AA2635">
        <v>78.486699999999999</v>
      </c>
      <c r="AB2635" t="str">
        <f>IF(Restaurants[[#This Row],[Years_Operating]]&lt;5,"New",
IF(Restaurants[[#This Row],[Years_Operating]]&lt;15,"Established","Legacy"))</f>
        <v>Legacy</v>
      </c>
      <c r="AC2635" t="str">
        <f>IF(Restaurants[[#This Row],[Country]]="India","Yes","No")</f>
        <v>Yes</v>
      </c>
      <c r="AD2635" t="str">
        <f>IF(AND(Restaurants[[#This Row],[Has Online Delivery]]="Yes",Restaurants[[#This Row],[Has Table Booking]]="Yes"),"Online + Table",
IF(Restaurants[[#This Row],[Has Online Delivery]]="Yes","Online Only",
IF(Restaurants[[#This Row],[Has Table Booking]]="Yes","Table Only","None")))</f>
        <v>Online + Table</v>
      </c>
      <c r="AE2635" t="str">
        <f>IF(Restaurants[[#This Row],[Rating]]&gt;=4.5,"Excellent",
IF(Restaurants[[#This Row],[Rating]]&gt;=4,"Very Good",
IF(Restaurants[[#This Row],[Rating]]&gt;=3.5,"Good","Average/Low")))</f>
        <v>Excellent</v>
      </c>
    </row>
    <row r="2636" spans="1:31" x14ac:dyDescent="0.3">
      <c r="A2636" t="s">
        <v>150</v>
      </c>
      <c r="B2636" t="s">
        <v>876</v>
      </c>
      <c r="C2636" t="s">
        <v>877</v>
      </c>
      <c r="D2636" t="s">
        <v>956</v>
      </c>
      <c r="E2636">
        <v>2</v>
      </c>
      <c r="F2636">
        <v>325</v>
      </c>
      <c r="G2636" t="s">
        <v>153</v>
      </c>
      <c r="H2636">
        <v>2016</v>
      </c>
      <c r="I2636">
        <v>48</v>
      </c>
      <c r="J2636">
        <v>4.7</v>
      </c>
      <c r="K2636" t="s">
        <v>991</v>
      </c>
      <c r="L2636">
        <v>9</v>
      </c>
      <c r="M2636" t="s">
        <v>33</v>
      </c>
      <c r="N2636" t="s">
        <v>143</v>
      </c>
      <c r="O2636" t="s">
        <v>54</v>
      </c>
      <c r="P2636" t="s">
        <v>37</v>
      </c>
      <c r="Q2636" t="s">
        <v>37</v>
      </c>
      <c r="R2636">
        <v>39</v>
      </c>
      <c r="S2636" t="s">
        <v>37</v>
      </c>
      <c r="T2636" t="s">
        <v>38</v>
      </c>
      <c r="U2636" t="s">
        <v>69</v>
      </c>
      <c r="W2636" t="s">
        <v>64</v>
      </c>
      <c r="X2636">
        <v>309513</v>
      </c>
      <c r="Y2636">
        <v>1745</v>
      </c>
      <c r="Z2636">
        <v>-33.8688</v>
      </c>
      <c r="AA2636">
        <v>151.20930000000001</v>
      </c>
      <c r="AB2636" t="str">
        <f>IF(Restaurants[[#This Row],[Years_Operating]]&lt;5,"New",
IF(Restaurants[[#This Row],[Years_Operating]]&lt;15,"Established","Legacy"))</f>
        <v>Established</v>
      </c>
      <c r="AC2636" t="str">
        <f>IF(Restaurants[[#This Row],[Country]]="India","Yes","No")</f>
        <v>No</v>
      </c>
      <c r="AD2636" t="str">
        <f>IF(AND(Restaurants[[#This Row],[Has Online Delivery]]="Yes",Restaurants[[#This Row],[Has Table Booking]]="Yes"),"Online + Table",
IF(Restaurants[[#This Row],[Has Online Delivery]]="Yes","Online Only",
IF(Restaurants[[#This Row],[Has Table Booking]]="Yes","Table Only","None")))</f>
        <v>None</v>
      </c>
      <c r="AE2636" t="str">
        <f>IF(Restaurants[[#This Row],[Rating]]&gt;=4.5,"Excellent",
IF(Restaurants[[#This Row],[Rating]]&gt;=4,"Very Good",
IF(Restaurants[[#This Row],[Rating]]&gt;=3.5,"Good","Average/Low")))</f>
        <v>Excellent</v>
      </c>
    </row>
    <row r="2637" spans="1:31" x14ac:dyDescent="0.3">
      <c r="A2637" t="s">
        <v>212</v>
      </c>
      <c r="B2637" t="s">
        <v>866</v>
      </c>
      <c r="C2637" t="s">
        <v>251</v>
      </c>
      <c r="D2637" t="s">
        <v>278</v>
      </c>
      <c r="E2637">
        <v>0</v>
      </c>
      <c r="F2637">
        <v>165</v>
      </c>
      <c r="G2637" t="s">
        <v>214</v>
      </c>
      <c r="H2637">
        <v>2009</v>
      </c>
      <c r="I2637">
        <v>36</v>
      </c>
      <c r="J2637">
        <v>4.7</v>
      </c>
      <c r="K2637" t="s">
        <v>299</v>
      </c>
      <c r="L2637">
        <v>16</v>
      </c>
      <c r="M2637" t="s">
        <v>160</v>
      </c>
      <c r="N2637" t="s">
        <v>210</v>
      </c>
      <c r="O2637" t="s">
        <v>211</v>
      </c>
      <c r="P2637" t="s">
        <v>37</v>
      </c>
      <c r="Q2637" t="s">
        <v>36</v>
      </c>
      <c r="R2637">
        <v>29</v>
      </c>
      <c r="S2637" t="s">
        <v>36</v>
      </c>
      <c r="T2637" t="s">
        <v>63</v>
      </c>
      <c r="U2637" t="s">
        <v>39</v>
      </c>
      <c r="V2637" t="s">
        <v>1195</v>
      </c>
      <c r="W2637" t="s">
        <v>80</v>
      </c>
      <c r="X2637">
        <v>135263</v>
      </c>
      <c r="Y2637">
        <v>3483</v>
      </c>
      <c r="Z2637">
        <v>23.022500000000001</v>
      </c>
      <c r="AA2637">
        <v>72.571399999999997</v>
      </c>
      <c r="AB2637" t="str">
        <f>IF(Restaurants[[#This Row],[Years_Operating]]&lt;5,"New",
IF(Restaurants[[#This Row],[Years_Operating]]&lt;15,"Established","Legacy"))</f>
        <v>Legacy</v>
      </c>
      <c r="AC2637" t="str">
        <f>IF(Restaurants[[#This Row],[Country]]="India","Yes","No")</f>
        <v>Yes</v>
      </c>
      <c r="AD2637" t="str">
        <f>IF(AND(Restaurants[[#This Row],[Has Online Delivery]]="Yes",Restaurants[[#This Row],[Has Table Booking]]="Yes"),"Online + Table",
IF(Restaurants[[#This Row],[Has Online Delivery]]="Yes","Online Only",
IF(Restaurants[[#This Row],[Has Table Booking]]="Yes","Table Only","None")))</f>
        <v>Table Only</v>
      </c>
      <c r="AE2637" t="str">
        <f>IF(Restaurants[[#This Row],[Rating]]&gt;=4.5,"Excellent",
IF(Restaurants[[#This Row],[Rating]]&gt;=4,"Very Good",
IF(Restaurants[[#This Row],[Rating]]&gt;=3.5,"Good","Average/Low")))</f>
        <v>Excellent</v>
      </c>
    </row>
    <row r="2638" spans="1:31" x14ac:dyDescent="0.3">
      <c r="A2638" t="s">
        <v>124</v>
      </c>
      <c r="B2638" t="s">
        <v>900</v>
      </c>
      <c r="C2638" t="s">
        <v>50</v>
      </c>
      <c r="D2638" t="s">
        <v>878</v>
      </c>
      <c r="E2638">
        <v>3</v>
      </c>
      <c r="F2638">
        <v>385</v>
      </c>
      <c r="G2638" t="s">
        <v>127</v>
      </c>
      <c r="H2638">
        <v>2005</v>
      </c>
      <c r="I2638">
        <v>64</v>
      </c>
      <c r="J2638">
        <v>4.7</v>
      </c>
      <c r="K2638" t="s">
        <v>879</v>
      </c>
      <c r="L2638">
        <v>20</v>
      </c>
      <c r="M2638" t="s">
        <v>33</v>
      </c>
      <c r="N2638" t="s">
        <v>34</v>
      </c>
      <c r="O2638" t="s">
        <v>54</v>
      </c>
      <c r="P2638" t="s">
        <v>37</v>
      </c>
      <c r="Q2638" t="s">
        <v>36</v>
      </c>
      <c r="R2638">
        <v>32</v>
      </c>
      <c r="S2638" t="s">
        <v>36</v>
      </c>
      <c r="T2638" t="s">
        <v>63</v>
      </c>
      <c r="U2638" t="s">
        <v>32</v>
      </c>
      <c r="W2638" t="s">
        <v>47</v>
      </c>
      <c r="X2638">
        <v>140294</v>
      </c>
      <c r="Y2638">
        <v>497</v>
      </c>
      <c r="Z2638">
        <v>34.052199999999999</v>
      </c>
      <c r="AA2638">
        <v>-118.2437</v>
      </c>
      <c r="AB2638" t="str">
        <f>IF(Restaurants[[#This Row],[Years_Operating]]&lt;5,"New",
IF(Restaurants[[#This Row],[Years_Operating]]&lt;15,"Established","Legacy"))</f>
        <v>Legacy</v>
      </c>
      <c r="AC2638" t="str">
        <f>IF(Restaurants[[#This Row],[Country]]="India","Yes","No")</f>
        <v>No</v>
      </c>
      <c r="AD2638" t="str">
        <f>IF(AND(Restaurants[[#This Row],[Has Online Delivery]]="Yes",Restaurants[[#This Row],[Has Table Booking]]="Yes"),"Online + Table",
IF(Restaurants[[#This Row],[Has Online Delivery]]="Yes","Online Only",
IF(Restaurants[[#This Row],[Has Table Booking]]="Yes","Table Only","None")))</f>
        <v>Table Only</v>
      </c>
      <c r="AE2638" t="str">
        <f>IF(Restaurants[[#This Row],[Rating]]&gt;=4.5,"Excellent",
IF(Restaurants[[#This Row],[Rating]]&gt;=4,"Very Good",
IF(Restaurants[[#This Row],[Rating]]&gt;=3.5,"Good","Average/Low")))</f>
        <v>Excellent</v>
      </c>
    </row>
    <row r="2639" spans="1:31" x14ac:dyDescent="0.3">
      <c r="A2639" t="s">
        <v>104</v>
      </c>
      <c r="B2639" t="s">
        <v>900</v>
      </c>
      <c r="C2639" t="s">
        <v>50</v>
      </c>
      <c r="D2639" t="s">
        <v>916</v>
      </c>
      <c r="E2639">
        <v>3</v>
      </c>
      <c r="F2639">
        <v>310</v>
      </c>
      <c r="G2639" t="s">
        <v>107</v>
      </c>
      <c r="H2639">
        <v>1994</v>
      </c>
      <c r="I2639">
        <v>50</v>
      </c>
      <c r="J2639">
        <v>4.8</v>
      </c>
      <c r="K2639" t="s">
        <v>930</v>
      </c>
      <c r="L2639">
        <v>31</v>
      </c>
      <c r="M2639" t="s">
        <v>33</v>
      </c>
      <c r="N2639" t="s">
        <v>34</v>
      </c>
      <c r="O2639" t="s">
        <v>35</v>
      </c>
      <c r="P2639" t="s">
        <v>37</v>
      </c>
      <c r="Q2639" t="s">
        <v>37</v>
      </c>
      <c r="R2639">
        <v>53</v>
      </c>
      <c r="S2639" t="s">
        <v>37</v>
      </c>
      <c r="T2639" t="s">
        <v>63</v>
      </c>
      <c r="U2639" t="s">
        <v>69</v>
      </c>
      <c r="W2639" t="s">
        <v>108</v>
      </c>
      <c r="X2639">
        <v>444495</v>
      </c>
      <c r="Y2639">
        <v>215</v>
      </c>
      <c r="Z2639">
        <v>34.052199999999999</v>
      </c>
      <c r="AA2639">
        <v>-118.2437</v>
      </c>
      <c r="AB2639" t="str">
        <f>IF(Restaurants[[#This Row],[Years_Operating]]&lt;5,"New",
IF(Restaurants[[#This Row],[Years_Operating]]&lt;15,"Established","Legacy"))</f>
        <v>Legacy</v>
      </c>
      <c r="AC2639" t="str">
        <f>IF(Restaurants[[#This Row],[Country]]="India","Yes","No")</f>
        <v>No</v>
      </c>
      <c r="AD2639" t="str">
        <f>IF(AND(Restaurants[[#This Row],[Has Online Delivery]]="Yes",Restaurants[[#This Row],[Has Table Booking]]="Yes"),"Online + Table",
IF(Restaurants[[#This Row],[Has Online Delivery]]="Yes","Online Only",
IF(Restaurants[[#This Row],[Has Table Booking]]="Yes","Table Only","None")))</f>
        <v>None</v>
      </c>
      <c r="AE2639" t="str">
        <f>IF(Restaurants[[#This Row],[Rating]]&gt;=4.5,"Excellent",
IF(Restaurants[[#This Row],[Rating]]&gt;=4,"Very Good",
IF(Restaurants[[#This Row],[Rating]]&gt;=3.5,"Good","Average/Low")))</f>
        <v>Excellent</v>
      </c>
    </row>
    <row r="2640" spans="1:31" x14ac:dyDescent="0.3">
      <c r="A2640" t="s">
        <v>179</v>
      </c>
      <c r="B2640" t="s">
        <v>900</v>
      </c>
      <c r="C2640" t="s">
        <v>50</v>
      </c>
      <c r="D2640" t="s">
        <v>916</v>
      </c>
      <c r="E2640">
        <v>2</v>
      </c>
      <c r="F2640">
        <v>250</v>
      </c>
      <c r="G2640" t="s">
        <v>181</v>
      </c>
      <c r="H2640">
        <v>2014</v>
      </c>
      <c r="I2640">
        <v>52</v>
      </c>
      <c r="J2640">
        <v>4.5999999999999996</v>
      </c>
      <c r="K2640" t="s">
        <v>917</v>
      </c>
      <c r="L2640">
        <v>11</v>
      </c>
      <c r="M2640" t="s">
        <v>33</v>
      </c>
      <c r="N2640" t="s">
        <v>143</v>
      </c>
      <c r="O2640" t="s">
        <v>35</v>
      </c>
      <c r="P2640" t="s">
        <v>37</v>
      </c>
      <c r="Q2640" t="s">
        <v>37</v>
      </c>
      <c r="R2640">
        <v>64</v>
      </c>
      <c r="S2640" t="s">
        <v>37</v>
      </c>
      <c r="T2640" t="s">
        <v>38</v>
      </c>
      <c r="U2640" t="s">
        <v>32</v>
      </c>
      <c r="W2640" t="s">
        <v>149</v>
      </c>
      <c r="X2640">
        <v>172925</v>
      </c>
      <c r="Y2640">
        <v>926</v>
      </c>
      <c r="Z2640">
        <v>34.052199999999999</v>
      </c>
      <c r="AA2640">
        <v>-118.2437</v>
      </c>
      <c r="AB2640" t="str">
        <f>IF(Restaurants[[#This Row],[Years_Operating]]&lt;5,"New",
IF(Restaurants[[#This Row],[Years_Operating]]&lt;15,"Established","Legacy"))</f>
        <v>Established</v>
      </c>
      <c r="AC2640" t="str">
        <f>IF(Restaurants[[#This Row],[Country]]="India","Yes","No")</f>
        <v>No</v>
      </c>
      <c r="AD2640" t="str">
        <f>IF(AND(Restaurants[[#This Row],[Has Online Delivery]]="Yes",Restaurants[[#This Row],[Has Table Booking]]="Yes"),"Online + Table",
IF(Restaurants[[#This Row],[Has Online Delivery]]="Yes","Online Only",
IF(Restaurants[[#This Row],[Has Table Booking]]="Yes","Table Only","None")))</f>
        <v>None</v>
      </c>
      <c r="AE2640" t="str">
        <f>IF(Restaurants[[#This Row],[Rating]]&gt;=4.5,"Excellent",
IF(Restaurants[[#This Row],[Rating]]&gt;=4,"Very Good",
IF(Restaurants[[#This Row],[Rating]]&gt;=3.5,"Good","Average/Low")))</f>
        <v>Excellent</v>
      </c>
    </row>
    <row r="2641" spans="1:31" x14ac:dyDescent="0.3">
      <c r="A2641" t="s">
        <v>111</v>
      </c>
      <c r="B2641" t="s">
        <v>900</v>
      </c>
      <c r="C2641" t="s">
        <v>50</v>
      </c>
      <c r="D2641" t="s">
        <v>916</v>
      </c>
      <c r="E2641">
        <v>3</v>
      </c>
      <c r="F2641">
        <v>305</v>
      </c>
      <c r="G2641" t="s">
        <v>112</v>
      </c>
      <c r="H2641">
        <v>2000</v>
      </c>
      <c r="I2641">
        <v>25</v>
      </c>
      <c r="J2641">
        <v>4.8</v>
      </c>
      <c r="K2641" t="s">
        <v>930</v>
      </c>
      <c r="L2641">
        <v>25</v>
      </c>
      <c r="M2641" t="s">
        <v>33</v>
      </c>
      <c r="N2641" t="s">
        <v>34</v>
      </c>
      <c r="O2641" t="s">
        <v>35</v>
      </c>
      <c r="P2641" t="s">
        <v>37</v>
      </c>
      <c r="Q2641" t="s">
        <v>36</v>
      </c>
      <c r="R2641">
        <v>27</v>
      </c>
      <c r="S2641" t="s">
        <v>37</v>
      </c>
      <c r="T2641" t="s">
        <v>63</v>
      </c>
      <c r="U2641" t="s">
        <v>32</v>
      </c>
      <c r="W2641" t="s">
        <v>47</v>
      </c>
      <c r="X2641">
        <v>244307</v>
      </c>
      <c r="Y2641">
        <v>7595</v>
      </c>
      <c r="Z2641">
        <v>34.052199999999999</v>
      </c>
      <c r="AA2641">
        <v>-118.2437</v>
      </c>
      <c r="AB2641" t="str">
        <f>IF(Restaurants[[#This Row],[Years_Operating]]&lt;5,"New",
IF(Restaurants[[#This Row],[Years_Operating]]&lt;15,"Established","Legacy"))</f>
        <v>Legacy</v>
      </c>
      <c r="AC2641" t="str">
        <f>IF(Restaurants[[#This Row],[Country]]="India","Yes","No")</f>
        <v>No</v>
      </c>
      <c r="AD2641" t="str">
        <f>IF(AND(Restaurants[[#This Row],[Has Online Delivery]]="Yes",Restaurants[[#This Row],[Has Table Booking]]="Yes"),"Online + Table",
IF(Restaurants[[#This Row],[Has Online Delivery]]="Yes","Online Only",
IF(Restaurants[[#This Row],[Has Table Booking]]="Yes","Table Only","None")))</f>
        <v>Table Only</v>
      </c>
      <c r="AE2641" t="str">
        <f>IF(Restaurants[[#This Row],[Rating]]&gt;=4.5,"Excellent",
IF(Restaurants[[#This Row],[Rating]]&gt;=4,"Very Good",
IF(Restaurants[[#This Row],[Rating]]&gt;=3.5,"Good","Average/Low")))</f>
        <v>Excellent</v>
      </c>
    </row>
    <row r="2642" spans="1:31" x14ac:dyDescent="0.3">
      <c r="A2642" t="s">
        <v>113</v>
      </c>
      <c r="B2642" t="s">
        <v>1002</v>
      </c>
      <c r="C2642" t="s">
        <v>877</v>
      </c>
      <c r="D2642" t="s">
        <v>878</v>
      </c>
      <c r="E2642">
        <v>3</v>
      </c>
      <c r="F2642">
        <v>280</v>
      </c>
      <c r="G2642" t="s">
        <v>116</v>
      </c>
      <c r="H2642">
        <v>1986</v>
      </c>
      <c r="I2642">
        <v>45</v>
      </c>
      <c r="J2642">
        <v>4.7</v>
      </c>
      <c r="K2642" t="s">
        <v>911</v>
      </c>
      <c r="L2642">
        <v>39</v>
      </c>
      <c r="M2642" t="s">
        <v>33</v>
      </c>
      <c r="N2642" t="s">
        <v>34</v>
      </c>
      <c r="O2642" t="s">
        <v>35</v>
      </c>
      <c r="P2642" t="s">
        <v>37</v>
      </c>
      <c r="Q2642" t="s">
        <v>36</v>
      </c>
      <c r="R2642">
        <v>74</v>
      </c>
      <c r="S2642" t="s">
        <v>37</v>
      </c>
      <c r="T2642" t="s">
        <v>38</v>
      </c>
      <c r="U2642" t="s">
        <v>32</v>
      </c>
      <c r="W2642" t="s">
        <v>47</v>
      </c>
      <c r="X2642">
        <v>466524</v>
      </c>
      <c r="Y2642">
        <v>4580</v>
      </c>
      <c r="Z2642">
        <v>-27.469799999999999</v>
      </c>
      <c r="AA2642">
        <v>153.02510000000001</v>
      </c>
      <c r="AB2642" t="str">
        <f>IF(Restaurants[[#This Row],[Years_Operating]]&lt;5,"New",
IF(Restaurants[[#This Row],[Years_Operating]]&lt;15,"Established","Legacy"))</f>
        <v>Legacy</v>
      </c>
      <c r="AC2642" t="str">
        <f>IF(Restaurants[[#This Row],[Country]]="India","Yes","No")</f>
        <v>No</v>
      </c>
      <c r="AD2642" t="str">
        <f>IF(AND(Restaurants[[#This Row],[Has Online Delivery]]="Yes",Restaurants[[#This Row],[Has Table Booking]]="Yes"),"Online + Table",
IF(Restaurants[[#This Row],[Has Online Delivery]]="Yes","Online Only",
IF(Restaurants[[#This Row],[Has Table Booking]]="Yes","Table Only","None")))</f>
        <v>Table Only</v>
      </c>
      <c r="AE2642" t="str">
        <f>IF(Restaurants[[#This Row],[Rating]]&gt;=4.5,"Excellent",
IF(Restaurants[[#This Row],[Rating]]&gt;=4,"Very Good",
IF(Restaurants[[#This Row],[Rating]]&gt;=3.5,"Good","Average/Low")))</f>
        <v>Excellent</v>
      </c>
    </row>
    <row r="2643" spans="1:31" x14ac:dyDescent="0.3">
      <c r="A2643" t="s">
        <v>182</v>
      </c>
      <c r="B2643" t="s">
        <v>77</v>
      </c>
      <c r="C2643" t="s">
        <v>50</v>
      </c>
      <c r="D2643" t="s">
        <v>901</v>
      </c>
      <c r="E2643">
        <v>2</v>
      </c>
      <c r="F2643">
        <v>275</v>
      </c>
      <c r="G2643" t="s">
        <v>185</v>
      </c>
      <c r="H2643">
        <v>1998</v>
      </c>
      <c r="I2643">
        <v>20</v>
      </c>
      <c r="J2643">
        <v>4.5999999999999996</v>
      </c>
      <c r="K2643" t="s">
        <v>902</v>
      </c>
      <c r="L2643">
        <v>27</v>
      </c>
      <c r="M2643" t="s">
        <v>33</v>
      </c>
      <c r="N2643" t="s">
        <v>143</v>
      </c>
      <c r="O2643" t="s">
        <v>35</v>
      </c>
      <c r="P2643" t="s">
        <v>37</v>
      </c>
      <c r="Q2643" t="s">
        <v>36</v>
      </c>
      <c r="R2643">
        <v>74</v>
      </c>
      <c r="S2643" t="s">
        <v>37</v>
      </c>
      <c r="T2643" t="s">
        <v>86</v>
      </c>
      <c r="U2643" t="s">
        <v>46</v>
      </c>
      <c r="W2643" t="s">
        <v>103</v>
      </c>
      <c r="X2643">
        <v>418138</v>
      </c>
      <c r="Y2643">
        <v>2891</v>
      </c>
      <c r="Z2643">
        <v>40.712800000000001</v>
      </c>
      <c r="AA2643">
        <v>-74.006</v>
      </c>
      <c r="AB2643" t="str">
        <f>IF(Restaurants[[#This Row],[Years_Operating]]&lt;5,"New",
IF(Restaurants[[#This Row],[Years_Operating]]&lt;15,"Established","Legacy"))</f>
        <v>Legacy</v>
      </c>
      <c r="AC2643" t="str">
        <f>IF(Restaurants[[#This Row],[Country]]="India","Yes","No")</f>
        <v>No</v>
      </c>
      <c r="AD2643" t="str">
        <f>IF(AND(Restaurants[[#This Row],[Has Online Delivery]]="Yes",Restaurants[[#This Row],[Has Table Booking]]="Yes"),"Online + Table",
IF(Restaurants[[#This Row],[Has Online Delivery]]="Yes","Online Only",
IF(Restaurants[[#This Row],[Has Table Booking]]="Yes","Table Only","None")))</f>
        <v>Table Only</v>
      </c>
      <c r="AE2643" t="str">
        <f>IF(Restaurants[[#This Row],[Rating]]&gt;=4.5,"Excellent",
IF(Restaurants[[#This Row],[Rating]]&gt;=4,"Very Good",
IF(Restaurants[[#This Row],[Rating]]&gt;=3.5,"Good","Average/Low")))</f>
        <v>Excellent</v>
      </c>
    </row>
    <row r="2644" spans="1:31" x14ac:dyDescent="0.3">
      <c r="A2644" t="s">
        <v>48</v>
      </c>
      <c r="B2644" t="s">
        <v>873</v>
      </c>
      <c r="C2644" t="s">
        <v>29</v>
      </c>
      <c r="D2644" t="s">
        <v>886</v>
      </c>
      <c r="E2644">
        <v>3</v>
      </c>
      <c r="F2644">
        <v>390</v>
      </c>
      <c r="G2644" t="s">
        <v>52</v>
      </c>
      <c r="H2644">
        <v>1994</v>
      </c>
      <c r="I2644">
        <v>60</v>
      </c>
      <c r="J2644">
        <v>4.9000000000000004</v>
      </c>
      <c r="K2644" t="s">
        <v>887</v>
      </c>
      <c r="L2644">
        <v>31</v>
      </c>
      <c r="M2644" t="s">
        <v>33</v>
      </c>
      <c r="N2644" t="s">
        <v>34</v>
      </c>
      <c r="O2644" t="s">
        <v>54</v>
      </c>
      <c r="P2644" t="s">
        <v>36</v>
      </c>
      <c r="Q2644" t="s">
        <v>37</v>
      </c>
      <c r="R2644">
        <v>66</v>
      </c>
      <c r="S2644" t="s">
        <v>37</v>
      </c>
      <c r="T2644" t="s">
        <v>38</v>
      </c>
      <c r="U2644" t="s">
        <v>46</v>
      </c>
      <c r="W2644" t="s">
        <v>40</v>
      </c>
      <c r="X2644">
        <v>76524</v>
      </c>
      <c r="Y2644">
        <v>6461</v>
      </c>
      <c r="Z2644">
        <v>45.464199999999998</v>
      </c>
      <c r="AA2644">
        <v>9.19</v>
      </c>
      <c r="AB2644" t="str">
        <f>IF(Restaurants[[#This Row],[Years_Operating]]&lt;5,"New",
IF(Restaurants[[#This Row],[Years_Operating]]&lt;15,"Established","Legacy"))</f>
        <v>Legacy</v>
      </c>
      <c r="AC2644" t="str">
        <f>IF(Restaurants[[#This Row],[Country]]="India","Yes","No")</f>
        <v>No</v>
      </c>
      <c r="AD2644" t="str">
        <f>IF(AND(Restaurants[[#This Row],[Has Online Delivery]]="Yes",Restaurants[[#This Row],[Has Table Booking]]="Yes"),"Online + Table",
IF(Restaurants[[#This Row],[Has Online Delivery]]="Yes","Online Only",
IF(Restaurants[[#This Row],[Has Table Booking]]="Yes","Table Only","None")))</f>
        <v>Online Only</v>
      </c>
      <c r="AE2644" t="str">
        <f>IF(Restaurants[[#This Row],[Rating]]&gt;=4.5,"Excellent",
IF(Restaurants[[#This Row],[Rating]]&gt;=4,"Very Good",
IF(Restaurants[[#This Row],[Rating]]&gt;=3.5,"Good","Average/Low")))</f>
        <v>Excellent</v>
      </c>
    </row>
    <row r="2645" spans="1:31" x14ac:dyDescent="0.3">
      <c r="A2645" t="s">
        <v>224</v>
      </c>
      <c r="B2645" t="s">
        <v>933</v>
      </c>
      <c r="C2645" t="s">
        <v>251</v>
      </c>
      <c r="D2645" t="s">
        <v>918</v>
      </c>
      <c r="E2645">
        <v>0</v>
      </c>
      <c r="F2645">
        <v>140</v>
      </c>
      <c r="G2645" t="s">
        <v>225</v>
      </c>
      <c r="H2645">
        <v>2012</v>
      </c>
      <c r="I2645">
        <v>48</v>
      </c>
      <c r="J2645">
        <v>4.5999999999999996</v>
      </c>
      <c r="K2645" t="s">
        <v>919</v>
      </c>
      <c r="L2645">
        <v>13</v>
      </c>
      <c r="M2645" t="s">
        <v>204</v>
      </c>
      <c r="N2645" t="s">
        <v>210</v>
      </c>
      <c r="O2645" t="s">
        <v>54</v>
      </c>
      <c r="P2645" t="s">
        <v>36</v>
      </c>
      <c r="Q2645" t="s">
        <v>37</v>
      </c>
      <c r="R2645">
        <v>40</v>
      </c>
      <c r="S2645" t="s">
        <v>37</v>
      </c>
      <c r="T2645" t="s">
        <v>55</v>
      </c>
      <c r="U2645" t="s">
        <v>69</v>
      </c>
      <c r="V2645" t="s">
        <v>1196</v>
      </c>
      <c r="W2645" t="s">
        <v>80</v>
      </c>
      <c r="X2645">
        <v>346529</v>
      </c>
      <c r="Y2645">
        <v>7405</v>
      </c>
      <c r="Z2645">
        <v>22.7196</v>
      </c>
      <c r="AA2645">
        <v>75.857699999999994</v>
      </c>
      <c r="AB2645" t="str">
        <f>IF(Restaurants[[#This Row],[Years_Operating]]&lt;5,"New",
IF(Restaurants[[#This Row],[Years_Operating]]&lt;15,"Established","Legacy"))</f>
        <v>Established</v>
      </c>
      <c r="AC2645" t="str">
        <f>IF(Restaurants[[#This Row],[Country]]="India","Yes","No")</f>
        <v>Yes</v>
      </c>
      <c r="AD2645" t="str">
        <f>IF(AND(Restaurants[[#This Row],[Has Online Delivery]]="Yes",Restaurants[[#This Row],[Has Table Booking]]="Yes"),"Online + Table",
IF(Restaurants[[#This Row],[Has Online Delivery]]="Yes","Online Only",
IF(Restaurants[[#This Row],[Has Table Booking]]="Yes","Table Only","None")))</f>
        <v>Online Only</v>
      </c>
      <c r="AE2645" t="str">
        <f>IF(Restaurants[[#This Row],[Rating]]&gt;=4.5,"Excellent",
IF(Restaurants[[#This Row],[Rating]]&gt;=4,"Very Good",
IF(Restaurants[[#This Row],[Rating]]&gt;=3.5,"Good","Average/Low")))</f>
        <v>Excellent</v>
      </c>
    </row>
    <row r="2646" spans="1:31" x14ac:dyDescent="0.3">
      <c r="A2646" t="s">
        <v>71</v>
      </c>
      <c r="B2646" t="s">
        <v>933</v>
      </c>
      <c r="C2646" t="s">
        <v>251</v>
      </c>
      <c r="D2646" t="s">
        <v>863</v>
      </c>
      <c r="E2646">
        <v>3</v>
      </c>
      <c r="F2646">
        <v>380</v>
      </c>
      <c r="G2646" t="s">
        <v>75</v>
      </c>
      <c r="H2646">
        <v>2008</v>
      </c>
      <c r="I2646">
        <v>23</v>
      </c>
      <c r="J2646">
        <v>4.8</v>
      </c>
      <c r="K2646" t="s">
        <v>926</v>
      </c>
      <c r="L2646">
        <v>17</v>
      </c>
      <c r="M2646" t="s">
        <v>33</v>
      </c>
      <c r="N2646" t="s">
        <v>34</v>
      </c>
      <c r="O2646" t="s">
        <v>35</v>
      </c>
      <c r="P2646" t="s">
        <v>37</v>
      </c>
      <c r="Q2646" t="s">
        <v>36</v>
      </c>
      <c r="R2646">
        <v>72</v>
      </c>
      <c r="S2646" t="s">
        <v>37</v>
      </c>
      <c r="T2646" t="s">
        <v>86</v>
      </c>
      <c r="U2646" t="s">
        <v>39</v>
      </c>
      <c r="V2646" t="s">
        <v>1197</v>
      </c>
      <c r="W2646" t="s">
        <v>56</v>
      </c>
      <c r="X2646">
        <v>109257</v>
      </c>
      <c r="Y2646">
        <v>5329</v>
      </c>
      <c r="Z2646">
        <v>22.7196</v>
      </c>
      <c r="AA2646">
        <v>75.857699999999994</v>
      </c>
      <c r="AB2646" t="str">
        <f>IF(Restaurants[[#This Row],[Years_Operating]]&lt;5,"New",
IF(Restaurants[[#This Row],[Years_Operating]]&lt;15,"Established","Legacy"))</f>
        <v>Legacy</v>
      </c>
      <c r="AC2646" t="str">
        <f>IF(Restaurants[[#This Row],[Country]]="India","Yes","No")</f>
        <v>Yes</v>
      </c>
      <c r="AD2646" t="str">
        <f>IF(AND(Restaurants[[#This Row],[Has Online Delivery]]="Yes",Restaurants[[#This Row],[Has Table Booking]]="Yes"),"Online + Table",
IF(Restaurants[[#This Row],[Has Online Delivery]]="Yes","Online Only",
IF(Restaurants[[#This Row],[Has Table Booking]]="Yes","Table Only","None")))</f>
        <v>Table Only</v>
      </c>
      <c r="AE2646" t="str">
        <f>IF(Restaurants[[#This Row],[Rating]]&gt;=4.5,"Excellent",
IF(Restaurants[[#This Row],[Rating]]&gt;=4,"Very Good",
IF(Restaurants[[#This Row],[Rating]]&gt;=3.5,"Good","Average/Low")))</f>
        <v>Excellent</v>
      </c>
    </row>
    <row r="2647" spans="1:31" x14ac:dyDescent="0.3">
      <c r="A2647" t="s">
        <v>224</v>
      </c>
      <c r="B2647" t="s">
        <v>261</v>
      </c>
      <c r="C2647" t="s">
        <v>251</v>
      </c>
      <c r="D2647" t="s">
        <v>267</v>
      </c>
      <c r="E2647">
        <v>0</v>
      </c>
      <c r="F2647">
        <v>140</v>
      </c>
      <c r="G2647" t="s">
        <v>225</v>
      </c>
      <c r="H2647">
        <v>2012</v>
      </c>
      <c r="I2647">
        <v>48</v>
      </c>
      <c r="J2647">
        <v>4.5999999999999996</v>
      </c>
      <c r="K2647" t="s">
        <v>268</v>
      </c>
      <c r="L2647">
        <v>13</v>
      </c>
      <c r="M2647" t="s">
        <v>204</v>
      </c>
      <c r="N2647" t="s">
        <v>210</v>
      </c>
      <c r="O2647" t="s">
        <v>54</v>
      </c>
      <c r="P2647" t="s">
        <v>37</v>
      </c>
      <c r="Q2647" t="s">
        <v>36</v>
      </c>
      <c r="R2647">
        <v>65</v>
      </c>
      <c r="S2647" t="s">
        <v>36</v>
      </c>
      <c r="T2647" t="s">
        <v>38</v>
      </c>
      <c r="U2647" t="s">
        <v>69</v>
      </c>
      <c r="V2647" t="s">
        <v>1198</v>
      </c>
      <c r="W2647" t="s">
        <v>70</v>
      </c>
      <c r="X2647">
        <v>408672</v>
      </c>
      <c r="Y2647">
        <v>3162</v>
      </c>
      <c r="Z2647">
        <v>22.572600000000001</v>
      </c>
      <c r="AA2647">
        <v>88.363900000000001</v>
      </c>
      <c r="AB2647" t="str">
        <f>IF(Restaurants[[#This Row],[Years_Operating]]&lt;5,"New",
IF(Restaurants[[#This Row],[Years_Operating]]&lt;15,"Established","Legacy"))</f>
        <v>Established</v>
      </c>
      <c r="AC2647" t="str">
        <f>IF(Restaurants[[#This Row],[Country]]="India","Yes","No")</f>
        <v>Yes</v>
      </c>
      <c r="AD2647" t="str">
        <f>IF(AND(Restaurants[[#This Row],[Has Online Delivery]]="Yes",Restaurants[[#This Row],[Has Table Booking]]="Yes"),"Online + Table",
IF(Restaurants[[#This Row],[Has Online Delivery]]="Yes","Online Only",
IF(Restaurants[[#This Row],[Has Table Booking]]="Yes","Table Only","None")))</f>
        <v>Table Only</v>
      </c>
      <c r="AE2647" t="str">
        <f>IF(Restaurants[[#This Row],[Rating]]&gt;=4.5,"Excellent",
IF(Restaurants[[#This Row],[Rating]]&gt;=4,"Very Good",
IF(Restaurants[[#This Row],[Rating]]&gt;=3.5,"Good","Average/Low")))</f>
        <v>Excellent</v>
      </c>
    </row>
    <row r="2648" spans="1:31" x14ac:dyDescent="0.3">
      <c r="A2648" t="s">
        <v>243</v>
      </c>
      <c r="B2648" t="s">
        <v>1005</v>
      </c>
      <c r="C2648" t="s">
        <v>942</v>
      </c>
      <c r="D2648" t="s">
        <v>901</v>
      </c>
      <c r="E2648">
        <v>0</v>
      </c>
      <c r="F2648">
        <v>125</v>
      </c>
      <c r="G2648" t="s">
        <v>247</v>
      </c>
      <c r="H2648">
        <v>2007</v>
      </c>
      <c r="I2648">
        <v>45</v>
      </c>
      <c r="J2648">
        <v>4.5</v>
      </c>
      <c r="K2648" t="s">
        <v>902</v>
      </c>
      <c r="L2648">
        <v>18</v>
      </c>
      <c r="M2648" t="s">
        <v>204</v>
      </c>
      <c r="N2648" t="s">
        <v>210</v>
      </c>
      <c r="O2648" t="s">
        <v>211</v>
      </c>
      <c r="P2648" t="s">
        <v>36</v>
      </c>
      <c r="Q2648" t="s">
        <v>37</v>
      </c>
      <c r="R2648">
        <v>44</v>
      </c>
      <c r="S2648" t="s">
        <v>36</v>
      </c>
      <c r="T2648" t="s">
        <v>38</v>
      </c>
      <c r="U2648" t="s">
        <v>69</v>
      </c>
      <c r="W2648" t="s">
        <v>149</v>
      </c>
      <c r="X2648">
        <v>68090</v>
      </c>
      <c r="Y2648">
        <v>7249</v>
      </c>
      <c r="Z2648">
        <v>45.5017</v>
      </c>
      <c r="AA2648">
        <v>-73.567300000000003</v>
      </c>
      <c r="AB2648" t="str">
        <f>IF(Restaurants[[#This Row],[Years_Operating]]&lt;5,"New",
IF(Restaurants[[#This Row],[Years_Operating]]&lt;15,"Established","Legacy"))</f>
        <v>Legacy</v>
      </c>
      <c r="AC2648" t="str">
        <f>IF(Restaurants[[#This Row],[Country]]="India","Yes","No")</f>
        <v>No</v>
      </c>
      <c r="AD2648" t="str">
        <f>IF(AND(Restaurants[[#This Row],[Has Online Delivery]]="Yes",Restaurants[[#This Row],[Has Table Booking]]="Yes"),"Online + Table",
IF(Restaurants[[#This Row],[Has Online Delivery]]="Yes","Online Only",
IF(Restaurants[[#This Row],[Has Table Booking]]="Yes","Table Only","None")))</f>
        <v>Online Only</v>
      </c>
      <c r="AE2648" t="str">
        <f>IF(Restaurants[[#This Row],[Rating]]&gt;=4.5,"Excellent",
IF(Restaurants[[#This Row],[Rating]]&gt;=4,"Very Good",
IF(Restaurants[[#This Row],[Rating]]&gt;=3.5,"Good","Average/Low")))</f>
        <v>Excellent</v>
      </c>
    </row>
    <row r="2649" spans="1:31" x14ac:dyDescent="0.3">
      <c r="A2649" t="s">
        <v>238</v>
      </c>
      <c r="B2649" t="s">
        <v>125</v>
      </c>
      <c r="C2649" t="s">
        <v>50</v>
      </c>
      <c r="D2649" t="s">
        <v>870</v>
      </c>
      <c r="E2649">
        <v>0</v>
      </c>
      <c r="F2649">
        <v>220</v>
      </c>
      <c r="G2649" t="s">
        <v>242</v>
      </c>
      <c r="H2649">
        <v>2011</v>
      </c>
      <c r="I2649">
        <v>50</v>
      </c>
      <c r="J2649">
        <v>4.5</v>
      </c>
      <c r="K2649" t="s">
        <v>871</v>
      </c>
      <c r="L2649">
        <v>14</v>
      </c>
      <c r="M2649" t="s">
        <v>160</v>
      </c>
      <c r="N2649" t="s">
        <v>210</v>
      </c>
      <c r="O2649" t="s">
        <v>35</v>
      </c>
      <c r="P2649" t="s">
        <v>37</v>
      </c>
      <c r="Q2649" t="s">
        <v>36</v>
      </c>
      <c r="R2649">
        <v>23</v>
      </c>
      <c r="S2649" t="s">
        <v>36</v>
      </c>
      <c r="T2649" t="s">
        <v>63</v>
      </c>
      <c r="U2649" t="s">
        <v>32</v>
      </c>
      <c r="W2649" t="s">
        <v>40</v>
      </c>
      <c r="X2649">
        <v>236651</v>
      </c>
      <c r="Y2649">
        <v>732</v>
      </c>
      <c r="Z2649">
        <v>41.878100000000003</v>
      </c>
      <c r="AA2649">
        <v>-87.629800000000003</v>
      </c>
      <c r="AB2649" t="str">
        <f>IF(Restaurants[[#This Row],[Years_Operating]]&lt;5,"New",
IF(Restaurants[[#This Row],[Years_Operating]]&lt;15,"Established","Legacy"))</f>
        <v>Established</v>
      </c>
      <c r="AC2649" t="str">
        <f>IF(Restaurants[[#This Row],[Country]]="India","Yes","No")</f>
        <v>No</v>
      </c>
      <c r="AD2649" t="str">
        <f>IF(AND(Restaurants[[#This Row],[Has Online Delivery]]="Yes",Restaurants[[#This Row],[Has Table Booking]]="Yes"),"Online + Table",
IF(Restaurants[[#This Row],[Has Online Delivery]]="Yes","Online Only",
IF(Restaurants[[#This Row],[Has Table Booking]]="Yes","Table Only","None")))</f>
        <v>Table Only</v>
      </c>
      <c r="AE2649" t="str">
        <f>IF(Restaurants[[#This Row],[Rating]]&gt;=4.5,"Excellent",
IF(Restaurants[[#This Row],[Rating]]&gt;=4,"Very Good",
IF(Restaurants[[#This Row],[Rating]]&gt;=3.5,"Good","Average/Low")))</f>
        <v>Excellent</v>
      </c>
    </row>
    <row r="2650" spans="1:31" x14ac:dyDescent="0.3">
      <c r="A2650" t="s">
        <v>92</v>
      </c>
      <c r="B2650" t="s">
        <v>93</v>
      </c>
      <c r="C2650" t="s">
        <v>50</v>
      </c>
      <c r="D2650" t="s">
        <v>916</v>
      </c>
      <c r="E2650">
        <v>3</v>
      </c>
      <c r="F2650">
        <v>345</v>
      </c>
      <c r="G2650" t="s">
        <v>95</v>
      </c>
      <c r="H2650">
        <v>2011</v>
      </c>
      <c r="I2650">
        <v>50</v>
      </c>
      <c r="J2650">
        <v>4.8</v>
      </c>
      <c r="K2650" t="s">
        <v>930</v>
      </c>
      <c r="L2650">
        <v>14</v>
      </c>
      <c r="M2650" t="s">
        <v>33</v>
      </c>
      <c r="N2650" t="s">
        <v>34</v>
      </c>
      <c r="O2650" t="s">
        <v>54</v>
      </c>
      <c r="P2650" t="s">
        <v>36</v>
      </c>
      <c r="Q2650" t="s">
        <v>36</v>
      </c>
      <c r="R2650">
        <v>30</v>
      </c>
      <c r="S2650" t="s">
        <v>37</v>
      </c>
      <c r="T2650" t="s">
        <v>63</v>
      </c>
      <c r="U2650" t="s">
        <v>69</v>
      </c>
      <c r="W2650" t="s">
        <v>149</v>
      </c>
      <c r="X2650">
        <v>355670</v>
      </c>
      <c r="Y2650">
        <v>3587</v>
      </c>
      <c r="Z2650">
        <v>37.774900000000002</v>
      </c>
      <c r="AA2650">
        <v>-122.4194</v>
      </c>
      <c r="AB2650" t="str">
        <f>IF(Restaurants[[#This Row],[Years_Operating]]&lt;5,"New",
IF(Restaurants[[#This Row],[Years_Operating]]&lt;15,"Established","Legacy"))</f>
        <v>Established</v>
      </c>
      <c r="AC2650" t="str">
        <f>IF(Restaurants[[#This Row],[Country]]="India","Yes","No")</f>
        <v>No</v>
      </c>
      <c r="AD2650" t="str">
        <f>IF(AND(Restaurants[[#This Row],[Has Online Delivery]]="Yes",Restaurants[[#This Row],[Has Table Booking]]="Yes"),"Online + Table",
IF(Restaurants[[#This Row],[Has Online Delivery]]="Yes","Online Only",
IF(Restaurants[[#This Row],[Has Table Booking]]="Yes","Table Only","None")))</f>
        <v>Online + Table</v>
      </c>
      <c r="AE2650" t="str">
        <f>IF(Restaurants[[#This Row],[Rating]]&gt;=4.5,"Excellent",
IF(Restaurants[[#This Row],[Rating]]&gt;=4,"Very Good",
IF(Restaurants[[#This Row],[Rating]]&gt;=3.5,"Good","Average/Low")))</f>
        <v>Excellent</v>
      </c>
    </row>
    <row r="2651" spans="1:31" x14ac:dyDescent="0.3">
      <c r="A2651" t="s">
        <v>205</v>
      </c>
      <c r="B2651" t="s">
        <v>266</v>
      </c>
      <c r="C2651" t="s">
        <v>251</v>
      </c>
      <c r="D2651" t="s">
        <v>258</v>
      </c>
      <c r="E2651">
        <v>0</v>
      </c>
      <c r="F2651">
        <v>180</v>
      </c>
      <c r="G2651" t="s">
        <v>209</v>
      </c>
      <c r="H2651">
        <v>2008</v>
      </c>
      <c r="I2651">
        <v>50</v>
      </c>
      <c r="J2651">
        <v>4.8</v>
      </c>
      <c r="K2651" t="s">
        <v>270</v>
      </c>
      <c r="L2651">
        <v>17</v>
      </c>
      <c r="M2651" t="s">
        <v>160</v>
      </c>
      <c r="N2651" t="s">
        <v>210</v>
      </c>
      <c r="O2651" t="s">
        <v>211</v>
      </c>
      <c r="P2651" t="s">
        <v>36</v>
      </c>
      <c r="Q2651" t="s">
        <v>36</v>
      </c>
      <c r="R2651">
        <v>57</v>
      </c>
      <c r="S2651" t="s">
        <v>37</v>
      </c>
      <c r="T2651" t="s">
        <v>38</v>
      </c>
      <c r="U2651" t="s">
        <v>39</v>
      </c>
      <c r="V2651" t="s">
        <v>1199</v>
      </c>
      <c r="W2651" t="s">
        <v>40</v>
      </c>
      <c r="X2651">
        <v>6000</v>
      </c>
      <c r="Y2651">
        <v>6184</v>
      </c>
      <c r="Z2651">
        <v>12.9716</v>
      </c>
      <c r="AA2651">
        <v>77.5946</v>
      </c>
      <c r="AB2651" t="str">
        <f>IF(Restaurants[[#This Row],[Years_Operating]]&lt;5,"New",
IF(Restaurants[[#This Row],[Years_Operating]]&lt;15,"Established","Legacy"))</f>
        <v>Legacy</v>
      </c>
      <c r="AC2651" t="str">
        <f>IF(Restaurants[[#This Row],[Country]]="India","Yes","No")</f>
        <v>Yes</v>
      </c>
      <c r="AD2651" t="str">
        <f>IF(AND(Restaurants[[#This Row],[Has Online Delivery]]="Yes",Restaurants[[#This Row],[Has Table Booking]]="Yes"),"Online + Table",
IF(Restaurants[[#This Row],[Has Online Delivery]]="Yes","Online Only",
IF(Restaurants[[#This Row],[Has Table Booking]]="Yes","Table Only","None")))</f>
        <v>Online + Table</v>
      </c>
      <c r="AE2651" t="str">
        <f>IF(Restaurants[[#This Row],[Rating]]&gt;=4.5,"Excellent",
IF(Restaurants[[#This Row],[Rating]]&gt;=4,"Very Good",
IF(Restaurants[[#This Row],[Rating]]&gt;=3.5,"Good","Average/Low")))</f>
        <v>Excellent</v>
      </c>
    </row>
    <row r="2652" spans="1:31" x14ac:dyDescent="0.3">
      <c r="A2652" t="s">
        <v>124</v>
      </c>
      <c r="B2652" t="s">
        <v>896</v>
      </c>
      <c r="C2652" t="s">
        <v>59</v>
      </c>
      <c r="D2652" t="s">
        <v>51</v>
      </c>
      <c r="E2652">
        <v>3</v>
      </c>
      <c r="F2652">
        <v>385</v>
      </c>
      <c r="G2652" t="s">
        <v>127</v>
      </c>
      <c r="H2652">
        <v>2005</v>
      </c>
      <c r="I2652">
        <v>64</v>
      </c>
      <c r="J2652">
        <v>4.7</v>
      </c>
      <c r="K2652" t="s">
        <v>178</v>
      </c>
      <c r="L2652">
        <v>20</v>
      </c>
      <c r="M2652" t="s">
        <v>33</v>
      </c>
      <c r="N2652" t="s">
        <v>34</v>
      </c>
      <c r="O2652" t="s">
        <v>54</v>
      </c>
      <c r="P2652" t="s">
        <v>37</v>
      </c>
      <c r="Q2652" t="s">
        <v>36</v>
      </c>
      <c r="R2652">
        <v>65</v>
      </c>
      <c r="S2652" t="s">
        <v>36</v>
      </c>
      <c r="T2652" t="s">
        <v>38</v>
      </c>
      <c r="U2652" t="s">
        <v>32</v>
      </c>
      <c r="W2652" t="s">
        <v>132</v>
      </c>
      <c r="X2652">
        <v>63562</v>
      </c>
      <c r="Y2652">
        <v>7854</v>
      </c>
      <c r="Z2652">
        <v>45.764000000000003</v>
      </c>
      <c r="AA2652">
        <v>4.8357000000000001</v>
      </c>
      <c r="AB2652" t="str">
        <f>IF(Restaurants[[#This Row],[Years_Operating]]&lt;5,"New",
IF(Restaurants[[#This Row],[Years_Operating]]&lt;15,"Established","Legacy"))</f>
        <v>Legacy</v>
      </c>
      <c r="AC2652" t="str">
        <f>IF(Restaurants[[#This Row],[Country]]="India","Yes","No")</f>
        <v>No</v>
      </c>
      <c r="AD2652" t="str">
        <f>IF(AND(Restaurants[[#This Row],[Has Online Delivery]]="Yes",Restaurants[[#This Row],[Has Table Booking]]="Yes"),"Online + Table",
IF(Restaurants[[#This Row],[Has Online Delivery]]="Yes","Online Only",
IF(Restaurants[[#This Row],[Has Table Booking]]="Yes","Table Only","None")))</f>
        <v>Table Only</v>
      </c>
      <c r="AE2652" t="str">
        <f>IF(Restaurants[[#This Row],[Rating]]&gt;=4.5,"Excellent",
IF(Restaurants[[#This Row],[Rating]]&gt;=4,"Very Good",
IF(Restaurants[[#This Row],[Rating]]&gt;=3.5,"Good","Average/Low")))</f>
        <v>Excellent</v>
      </c>
    </row>
    <row r="2653" spans="1:31" x14ac:dyDescent="0.3">
      <c r="A2653" t="s">
        <v>194</v>
      </c>
      <c r="B2653" t="s">
        <v>913</v>
      </c>
      <c r="C2653" t="s">
        <v>146</v>
      </c>
      <c r="D2653" t="s">
        <v>883</v>
      </c>
      <c r="E2653">
        <v>1</v>
      </c>
      <c r="F2653">
        <v>165</v>
      </c>
      <c r="G2653" t="s">
        <v>198</v>
      </c>
      <c r="H2653">
        <v>2013</v>
      </c>
      <c r="I2653">
        <v>40</v>
      </c>
      <c r="J2653">
        <v>4.5999999999999996</v>
      </c>
      <c r="K2653" t="s">
        <v>914</v>
      </c>
      <c r="L2653">
        <v>12</v>
      </c>
      <c r="M2653" t="s">
        <v>160</v>
      </c>
      <c r="N2653" t="s">
        <v>193</v>
      </c>
      <c r="O2653" t="s">
        <v>35</v>
      </c>
      <c r="P2653" t="s">
        <v>36</v>
      </c>
      <c r="Q2653" t="s">
        <v>37</v>
      </c>
      <c r="R2653">
        <v>32</v>
      </c>
      <c r="S2653" t="s">
        <v>36</v>
      </c>
      <c r="T2653" t="s">
        <v>63</v>
      </c>
      <c r="U2653" t="s">
        <v>69</v>
      </c>
      <c r="W2653" t="s">
        <v>149</v>
      </c>
      <c r="X2653">
        <v>414129</v>
      </c>
      <c r="Y2653">
        <v>4981</v>
      </c>
      <c r="Z2653">
        <v>34.6937</v>
      </c>
      <c r="AA2653">
        <v>135.50229999999999</v>
      </c>
      <c r="AB2653" t="str">
        <f>IF(Restaurants[[#This Row],[Years_Operating]]&lt;5,"New",
IF(Restaurants[[#This Row],[Years_Operating]]&lt;15,"Established","Legacy"))</f>
        <v>Established</v>
      </c>
      <c r="AC2653" t="str">
        <f>IF(Restaurants[[#This Row],[Country]]="India","Yes","No")</f>
        <v>No</v>
      </c>
      <c r="AD2653" t="str">
        <f>IF(AND(Restaurants[[#This Row],[Has Online Delivery]]="Yes",Restaurants[[#This Row],[Has Table Booking]]="Yes"),"Online + Table",
IF(Restaurants[[#This Row],[Has Online Delivery]]="Yes","Online Only",
IF(Restaurants[[#This Row],[Has Table Booking]]="Yes","Table Only","None")))</f>
        <v>Online Only</v>
      </c>
      <c r="AE2653" t="str">
        <f>IF(Restaurants[[#This Row],[Rating]]&gt;=4.5,"Excellent",
IF(Restaurants[[#This Row],[Rating]]&gt;=4,"Very Good",
IF(Restaurants[[#This Row],[Rating]]&gt;=3.5,"Good","Average/Low")))</f>
        <v>Excellent</v>
      </c>
    </row>
    <row r="2654" spans="1:31" x14ac:dyDescent="0.3">
      <c r="A2654" t="s">
        <v>111</v>
      </c>
      <c r="B2654" t="s">
        <v>882</v>
      </c>
      <c r="C2654" t="s">
        <v>146</v>
      </c>
      <c r="D2654" t="s">
        <v>894</v>
      </c>
      <c r="E2654">
        <v>3</v>
      </c>
      <c r="F2654">
        <v>305</v>
      </c>
      <c r="G2654" t="s">
        <v>112</v>
      </c>
      <c r="H2654">
        <v>2000</v>
      </c>
      <c r="I2654">
        <v>25</v>
      </c>
      <c r="J2654">
        <v>4.8</v>
      </c>
      <c r="K2654" t="s">
        <v>1080</v>
      </c>
      <c r="L2654">
        <v>25</v>
      </c>
      <c r="M2654" t="s">
        <v>33</v>
      </c>
      <c r="N2654" t="s">
        <v>34</v>
      </c>
      <c r="O2654" t="s">
        <v>35</v>
      </c>
      <c r="P2654" t="s">
        <v>36</v>
      </c>
      <c r="Q2654" t="s">
        <v>36</v>
      </c>
      <c r="R2654">
        <v>63</v>
      </c>
      <c r="S2654" t="s">
        <v>36</v>
      </c>
      <c r="T2654" t="s">
        <v>86</v>
      </c>
      <c r="U2654" t="s">
        <v>69</v>
      </c>
      <c r="W2654" t="s">
        <v>64</v>
      </c>
      <c r="X2654">
        <v>498206</v>
      </c>
      <c r="Y2654">
        <v>7875</v>
      </c>
      <c r="Z2654">
        <v>35.011600000000001</v>
      </c>
      <c r="AA2654">
        <v>135.7681</v>
      </c>
      <c r="AB2654" t="str">
        <f>IF(Restaurants[[#This Row],[Years_Operating]]&lt;5,"New",
IF(Restaurants[[#This Row],[Years_Operating]]&lt;15,"Established","Legacy"))</f>
        <v>Legacy</v>
      </c>
      <c r="AC2654" t="str">
        <f>IF(Restaurants[[#This Row],[Country]]="India","Yes","No")</f>
        <v>No</v>
      </c>
      <c r="AD2654" t="str">
        <f>IF(AND(Restaurants[[#This Row],[Has Online Delivery]]="Yes",Restaurants[[#This Row],[Has Table Booking]]="Yes"),"Online + Table",
IF(Restaurants[[#This Row],[Has Online Delivery]]="Yes","Online Only",
IF(Restaurants[[#This Row],[Has Table Booking]]="Yes","Table Only","None")))</f>
        <v>Online + Table</v>
      </c>
      <c r="AE2654" t="str">
        <f>IF(Restaurants[[#This Row],[Rating]]&gt;=4.5,"Excellent",
IF(Restaurants[[#This Row],[Rating]]&gt;=4,"Very Good",
IF(Restaurants[[#This Row],[Rating]]&gt;=3.5,"Good","Average/Low")))</f>
        <v>Excellent</v>
      </c>
    </row>
    <row r="2655" spans="1:31" x14ac:dyDescent="0.3">
      <c r="A2655" t="s">
        <v>111</v>
      </c>
      <c r="B2655" t="s">
        <v>888</v>
      </c>
      <c r="C2655" t="s">
        <v>59</v>
      </c>
      <c r="D2655" t="s">
        <v>94</v>
      </c>
      <c r="E2655">
        <v>3</v>
      </c>
      <c r="F2655">
        <v>305</v>
      </c>
      <c r="G2655" t="s">
        <v>112</v>
      </c>
      <c r="H2655">
        <v>2000</v>
      </c>
      <c r="I2655">
        <v>25</v>
      </c>
      <c r="J2655">
        <v>4.8</v>
      </c>
      <c r="K2655" t="s">
        <v>96</v>
      </c>
      <c r="L2655">
        <v>25</v>
      </c>
      <c r="M2655" t="s">
        <v>33</v>
      </c>
      <c r="N2655" t="s">
        <v>34</v>
      </c>
      <c r="O2655" t="s">
        <v>35</v>
      </c>
      <c r="P2655" t="s">
        <v>36</v>
      </c>
      <c r="Q2655" t="s">
        <v>37</v>
      </c>
      <c r="R2655">
        <v>24</v>
      </c>
      <c r="S2655" t="s">
        <v>36</v>
      </c>
      <c r="T2655" t="s">
        <v>38</v>
      </c>
      <c r="U2655" t="s">
        <v>46</v>
      </c>
      <c r="W2655" t="s">
        <v>80</v>
      </c>
      <c r="X2655">
        <v>453888</v>
      </c>
      <c r="Y2655">
        <v>6515</v>
      </c>
      <c r="Z2655">
        <v>43.7102</v>
      </c>
      <c r="AA2655">
        <v>7.2619999999999996</v>
      </c>
      <c r="AB2655" t="str">
        <f>IF(Restaurants[[#This Row],[Years_Operating]]&lt;5,"New",
IF(Restaurants[[#This Row],[Years_Operating]]&lt;15,"Established","Legacy"))</f>
        <v>Legacy</v>
      </c>
      <c r="AC2655" t="str">
        <f>IF(Restaurants[[#This Row],[Country]]="India","Yes","No")</f>
        <v>No</v>
      </c>
      <c r="AD2655" t="str">
        <f>IF(AND(Restaurants[[#This Row],[Has Online Delivery]]="Yes",Restaurants[[#This Row],[Has Table Booking]]="Yes"),"Online + Table",
IF(Restaurants[[#This Row],[Has Online Delivery]]="Yes","Online Only",
IF(Restaurants[[#This Row],[Has Table Booking]]="Yes","Table Only","None")))</f>
        <v>Online Only</v>
      </c>
      <c r="AE2655" t="str">
        <f>IF(Restaurants[[#This Row],[Rating]]&gt;=4.5,"Excellent",
IF(Restaurants[[#This Row],[Rating]]&gt;=4,"Very Good",
IF(Restaurants[[#This Row],[Rating]]&gt;=3.5,"Good","Average/Low")))</f>
        <v>Excellent</v>
      </c>
    </row>
    <row r="2656" spans="1:31" x14ac:dyDescent="0.3">
      <c r="A2656" t="s">
        <v>111</v>
      </c>
      <c r="B2656" t="s">
        <v>913</v>
      </c>
      <c r="C2656" t="s">
        <v>146</v>
      </c>
      <c r="D2656" t="s">
        <v>883</v>
      </c>
      <c r="E2656">
        <v>3</v>
      </c>
      <c r="F2656">
        <v>305</v>
      </c>
      <c r="G2656" t="s">
        <v>112</v>
      </c>
      <c r="H2656">
        <v>2000</v>
      </c>
      <c r="I2656">
        <v>25</v>
      </c>
      <c r="J2656">
        <v>4.8</v>
      </c>
      <c r="K2656" t="s">
        <v>884</v>
      </c>
      <c r="L2656">
        <v>25</v>
      </c>
      <c r="M2656" t="s">
        <v>33</v>
      </c>
      <c r="N2656" t="s">
        <v>34</v>
      </c>
      <c r="O2656" t="s">
        <v>35</v>
      </c>
      <c r="P2656" t="s">
        <v>37</v>
      </c>
      <c r="Q2656" t="s">
        <v>37</v>
      </c>
      <c r="R2656">
        <v>39</v>
      </c>
      <c r="S2656" t="s">
        <v>37</v>
      </c>
      <c r="T2656" t="s">
        <v>86</v>
      </c>
      <c r="U2656" t="s">
        <v>46</v>
      </c>
      <c r="W2656" t="s">
        <v>47</v>
      </c>
      <c r="X2656">
        <v>107106</v>
      </c>
      <c r="Y2656">
        <v>3765</v>
      </c>
      <c r="Z2656">
        <v>34.6937</v>
      </c>
      <c r="AA2656">
        <v>135.50229999999999</v>
      </c>
      <c r="AB2656" t="str">
        <f>IF(Restaurants[[#This Row],[Years_Operating]]&lt;5,"New",
IF(Restaurants[[#This Row],[Years_Operating]]&lt;15,"Established","Legacy"))</f>
        <v>Legacy</v>
      </c>
      <c r="AC2656" t="str">
        <f>IF(Restaurants[[#This Row],[Country]]="India","Yes","No")</f>
        <v>No</v>
      </c>
      <c r="AD2656" t="str">
        <f>IF(AND(Restaurants[[#This Row],[Has Online Delivery]]="Yes",Restaurants[[#This Row],[Has Table Booking]]="Yes"),"Online + Table",
IF(Restaurants[[#This Row],[Has Online Delivery]]="Yes","Online Only",
IF(Restaurants[[#This Row],[Has Table Booking]]="Yes","Table Only","None")))</f>
        <v>None</v>
      </c>
      <c r="AE2656" t="str">
        <f>IF(Restaurants[[#This Row],[Rating]]&gt;=4.5,"Excellent",
IF(Restaurants[[#This Row],[Rating]]&gt;=4,"Very Good",
IF(Restaurants[[#This Row],[Rating]]&gt;=3.5,"Good","Average/Low")))</f>
        <v>Excellent</v>
      </c>
    </row>
    <row r="2657" spans="1:31" x14ac:dyDescent="0.3">
      <c r="A2657" t="s">
        <v>76</v>
      </c>
      <c r="B2657" t="s">
        <v>891</v>
      </c>
      <c r="C2657" t="s">
        <v>196</v>
      </c>
      <c r="D2657" t="s">
        <v>892</v>
      </c>
      <c r="E2657">
        <v>3</v>
      </c>
      <c r="F2657">
        <v>295</v>
      </c>
      <c r="G2657" t="s">
        <v>79</v>
      </c>
      <c r="H2657">
        <v>1972</v>
      </c>
      <c r="I2657">
        <v>62</v>
      </c>
      <c r="J2657">
        <v>4.8</v>
      </c>
      <c r="K2657" t="s">
        <v>893</v>
      </c>
      <c r="L2657">
        <v>53</v>
      </c>
      <c r="M2657" t="s">
        <v>33</v>
      </c>
      <c r="N2657" t="s">
        <v>34</v>
      </c>
      <c r="O2657" t="s">
        <v>54</v>
      </c>
      <c r="P2657" t="s">
        <v>37</v>
      </c>
      <c r="Q2657" t="s">
        <v>36</v>
      </c>
      <c r="R2657">
        <v>41</v>
      </c>
      <c r="S2657" t="s">
        <v>36</v>
      </c>
      <c r="T2657" t="s">
        <v>55</v>
      </c>
      <c r="U2657" t="s">
        <v>69</v>
      </c>
      <c r="W2657" t="s">
        <v>47</v>
      </c>
      <c r="X2657">
        <v>182760</v>
      </c>
      <c r="Y2657">
        <v>3230</v>
      </c>
      <c r="Z2657">
        <v>53.480800000000002</v>
      </c>
      <c r="AA2657">
        <v>-2.2425999999999999</v>
      </c>
      <c r="AB2657" t="str">
        <f>IF(Restaurants[[#This Row],[Years_Operating]]&lt;5,"New",
IF(Restaurants[[#This Row],[Years_Operating]]&lt;15,"Established","Legacy"))</f>
        <v>Legacy</v>
      </c>
      <c r="AC2657" t="str">
        <f>IF(Restaurants[[#This Row],[Country]]="India","Yes","No")</f>
        <v>No</v>
      </c>
      <c r="AD2657" t="str">
        <f>IF(AND(Restaurants[[#This Row],[Has Online Delivery]]="Yes",Restaurants[[#This Row],[Has Table Booking]]="Yes"),"Online + Table",
IF(Restaurants[[#This Row],[Has Online Delivery]]="Yes","Online Only",
IF(Restaurants[[#This Row],[Has Table Booking]]="Yes","Table Only","None")))</f>
        <v>Table Only</v>
      </c>
      <c r="AE2657" t="str">
        <f>IF(Restaurants[[#This Row],[Rating]]&gt;=4.5,"Excellent",
IF(Restaurants[[#This Row],[Rating]]&gt;=4,"Very Good",
IF(Restaurants[[#This Row],[Rating]]&gt;=3.5,"Good","Average/Low")))</f>
        <v>Excellent</v>
      </c>
    </row>
    <row r="2658" spans="1:31" x14ac:dyDescent="0.3">
      <c r="A2658" t="s">
        <v>97</v>
      </c>
      <c r="B2658" t="s">
        <v>876</v>
      </c>
      <c r="C2658" t="s">
        <v>877</v>
      </c>
      <c r="D2658" t="s">
        <v>956</v>
      </c>
      <c r="E2658">
        <v>3</v>
      </c>
      <c r="F2658">
        <v>298</v>
      </c>
      <c r="G2658" t="s">
        <v>99</v>
      </c>
      <c r="H2658">
        <v>2010</v>
      </c>
      <c r="I2658">
        <v>56</v>
      </c>
      <c r="J2658">
        <v>4.8</v>
      </c>
      <c r="K2658" t="s">
        <v>957</v>
      </c>
      <c r="L2658">
        <v>15</v>
      </c>
      <c r="M2658" t="s">
        <v>33</v>
      </c>
      <c r="N2658" t="s">
        <v>34</v>
      </c>
      <c r="O2658" t="s">
        <v>54</v>
      </c>
      <c r="P2658" t="s">
        <v>37</v>
      </c>
      <c r="Q2658" t="s">
        <v>37</v>
      </c>
      <c r="R2658">
        <v>36</v>
      </c>
      <c r="S2658" t="s">
        <v>37</v>
      </c>
      <c r="T2658" t="s">
        <v>38</v>
      </c>
      <c r="U2658" t="s">
        <v>69</v>
      </c>
      <c r="W2658" t="s">
        <v>132</v>
      </c>
      <c r="X2658">
        <v>281270</v>
      </c>
      <c r="Y2658">
        <v>5646</v>
      </c>
      <c r="Z2658">
        <v>-33.8688</v>
      </c>
      <c r="AA2658">
        <v>151.20930000000001</v>
      </c>
      <c r="AB2658" t="str">
        <f>IF(Restaurants[[#This Row],[Years_Operating]]&lt;5,"New",
IF(Restaurants[[#This Row],[Years_Operating]]&lt;15,"Established","Legacy"))</f>
        <v>Legacy</v>
      </c>
      <c r="AC2658" t="str">
        <f>IF(Restaurants[[#This Row],[Country]]="India","Yes","No")</f>
        <v>No</v>
      </c>
      <c r="AD2658" t="str">
        <f>IF(AND(Restaurants[[#This Row],[Has Online Delivery]]="Yes",Restaurants[[#This Row],[Has Table Booking]]="Yes"),"Online + Table",
IF(Restaurants[[#This Row],[Has Online Delivery]]="Yes","Online Only",
IF(Restaurants[[#This Row],[Has Table Booking]]="Yes","Table Only","None")))</f>
        <v>None</v>
      </c>
      <c r="AE2658" t="str">
        <f>IF(Restaurants[[#This Row],[Rating]]&gt;=4.5,"Excellent",
IF(Restaurants[[#This Row],[Rating]]&gt;=4,"Very Good",
IF(Restaurants[[#This Row],[Rating]]&gt;=3.5,"Good","Average/Low")))</f>
        <v>Excellent</v>
      </c>
    </row>
    <row r="2659" spans="1:31" x14ac:dyDescent="0.3">
      <c r="A2659" t="s">
        <v>224</v>
      </c>
      <c r="B2659" t="s">
        <v>891</v>
      </c>
      <c r="C2659" t="s">
        <v>196</v>
      </c>
      <c r="D2659" t="s">
        <v>892</v>
      </c>
      <c r="E2659">
        <v>0</v>
      </c>
      <c r="F2659">
        <v>140</v>
      </c>
      <c r="G2659" t="s">
        <v>225</v>
      </c>
      <c r="H2659">
        <v>2012</v>
      </c>
      <c r="I2659">
        <v>48</v>
      </c>
      <c r="J2659">
        <v>4.5999999999999996</v>
      </c>
      <c r="K2659" t="s">
        <v>893</v>
      </c>
      <c r="L2659">
        <v>13</v>
      </c>
      <c r="M2659" t="s">
        <v>204</v>
      </c>
      <c r="N2659" t="s">
        <v>210</v>
      </c>
      <c r="O2659" t="s">
        <v>54</v>
      </c>
      <c r="P2659" t="s">
        <v>37</v>
      </c>
      <c r="Q2659" t="s">
        <v>37</v>
      </c>
      <c r="R2659">
        <v>49</v>
      </c>
      <c r="S2659" t="s">
        <v>37</v>
      </c>
      <c r="T2659" t="s">
        <v>38</v>
      </c>
      <c r="U2659" t="s">
        <v>39</v>
      </c>
      <c r="W2659" t="s">
        <v>40</v>
      </c>
      <c r="X2659">
        <v>188452</v>
      </c>
      <c r="Y2659">
        <v>7274</v>
      </c>
      <c r="Z2659">
        <v>53.480800000000002</v>
      </c>
      <c r="AA2659">
        <v>-2.2425999999999999</v>
      </c>
      <c r="AB2659" t="str">
        <f>IF(Restaurants[[#This Row],[Years_Operating]]&lt;5,"New",
IF(Restaurants[[#This Row],[Years_Operating]]&lt;15,"Established","Legacy"))</f>
        <v>Established</v>
      </c>
      <c r="AC2659" t="str">
        <f>IF(Restaurants[[#This Row],[Country]]="India","Yes","No")</f>
        <v>No</v>
      </c>
      <c r="AD2659" t="str">
        <f>IF(AND(Restaurants[[#This Row],[Has Online Delivery]]="Yes",Restaurants[[#This Row],[Has Table Booking]]="Yes"),"Online + Table",
IF(Restaurants[[#This Row],[Has Online Delivery]]="Yes","Online Only",
IF(Restaurants[[#This Row],[Has Table Booking]]="Yes","Table Only","None")))</f>
        <v>None</v>
      </c>
      <c r="AE2659" t="str">
        <f>IF(Restaurants[[#This Row],[Rating]]&gt;=4.5,"Excellent",
IF(Restaurants[[#This Row],[Rating]]&gt;=4,"Very Good",
IF(Restaurants[[#This Row],[Rating]]&gt;=3.5,"Good","Average/Low")))</f>
        <v>Excellent</v>
      </c>
    </row>
    <row r="2660" spans="1:31" x14ac:dyDescent="0.3">
      <c r="A2660" t="s">
        <v>226</v>
      </c>
      <c r="B2660" t="s">
        <v>1005</v>
      </c>
      <c r="C2660" t="s">
        <v>942</v>
      </c>
      <c r="D2660" t="s">
        <v>943</v>
      </c>
      <c r="E2660">
        <v>0</v>
      </c>
      <c r="F2660">
        <v>185</v>
      </c>
      <c r="G2660" t="s">
        <v>228</v>
      </c>
      <c r="H2660">
        <v>2014</v>
      </c>
      <c r="I2660">
        <v>48</v>
      </c>
      <c r="J2660">
        <v>4.5999999999999996</v>
      </c>
      <c r="K2660" t="s">
        <v>944</v>
      </c>
      <c r="L2660">
        <v>11</v>
      </c>
      <c r="M2660" t="s">
        <v>160</v>
      </c>
      <c r="N2660" t="s">
        <v>210</v>
      </c>
      <c r="O2660" t="s">
        <v>45</v>
      </c>
      <c r="P2660" t="s">
        <v>36</v>
      </c>
      <c r="Q2660" t="s">
        <v>37</v>
      </c>
      <c r="R2660">
        <v>36</v>
      </c>
      <c r="S2660" t="s">
        <v>36</v>
      </c>
      <c r="T2660" t="s">
        <v>38</v>
      </c>
      <c r="U2660" t="s">
        <v>46</v>
      </c>
      <c r="W2660" t="s">
        <v>132</v>
      </c>
      <c r="X2660">
        <v>494487</v>
      </c>
      <c r="Y2660">
        <v>4304</v>
      </c>
      <c r="Z2660">
        <v>45.5017</v>
      </c>
      <c r="AA2660">
        <v>-73.567300000000003</v>
      </c>
      <c r="AB2660" t="str">
        <f>IF(Restaurants[[#This Row],[Years_Operating]]&lt;5,"New",
IF(Restaurants[[#This Row],[Years_Operating]]&lt;15,"Established","Legacy"))</f>
        <v>Established</v>
      </c>
      <c r="AC2660" t="str">
        <f>IF(Restaurants[[#This Row],[Country]]="India","Yes","No")</f>
        <v>No</v>
      </c>
      <c r="AD2660" t="str">
        <f>IF(AND(Restaurants[[#This Row],[Has Online Delivery]]="Yes",Restaurants[[#This Row],[Has Table Booking]]="Yes"),"Online + Table",
IF(Restaurants[[#This Row],[Has Online Delivery]]="Yes","Online Only",
IF(Restaurants[[#This Row],[Has Table Booking]]="Yes","Table Only","None")))</f>
        <v>Online Only</v>
      </c>
      <c r="AE2660" t="str">
        <f>IF(Restaurants[[#This Row],[Rating]]&gt;=4.5,"Excellent",
IF(Restaurants[[#This Row],[Rating]]&gt;=4,"Very Good",
IF(Restaurants[[#This Row],[Rating]]&gt;=3.5,"Good","Average/Low")))</f>
        <v>Excellent</v>
      </c>
    </row>
    <row r="2661" spans="1:31" x14ac:dyDescent="0.3">
      <c r="A2661" t="s">
        <v>100</v>
      </c>
      <c r="B2661" t="s">
        <v>255</v>
      </c>
      <c r="C2661" t="s">
        <v>251</v>
      </c>
      <c r="D2661" t="s">
        <v>918</v>
      </c>
      <c r="E2661">
        <v>3</v>
      </c>
      <c r="F2661">
        <v>385</v>
      </c>
      <c r="G2661" t="s">
        <v>102</v>
      </c>
      <c r="H2661">
        <v>2003</v>
      </c>
      <c r="I2661">
        <v>55</v>
      </c>
      <c r="J2661">
        <v>4.8</v>
      </c>
      <c r="K2661" t="s">
        <v>919</v>
      </c>
      <c r="L2661">
        <v>22</v>
      </c>
      <c r="M2661" t="s">
        <v>33</v>
      </c>
      <c r="N2661" t="s">
        <v>34</v>
      </c>
      <c r="O2661" t="s">
        <v>35</v>
      </c>
      <c r="P2661" t="s">
        <v>37</v>
      </c>
      <c r="Q2661" t="s">
        <v>37</v>
      </c>
      <c r="R2661">
        <v>48</v>
      </c>
      <c r="S2661" t="s">
        <v>36</v>
      </c>
      <c r="T2661" t="s">
        <v>86</v>
      </c>
      <c r="U2661" t="s">
        <v>46</v>
      </c>
      <c r="V2661" t="s">
        <v>1200</v>
      </c>
      <c r="W2661" t="s">
        <v>47</v>
      </c>
      <c r="X2661">
        <v>6506</v>
      </c>
      <c r="Y2661">
        <v>3764</v>
      </c>
      <c r="Z2661">
        <v>19.076000000000001</v>
      </c>
      <c r="AA2661">
        <v>72.877700000000004</v>
      </c>
      <c r="AB2661" t="str">
        <f>IF(Restaurants[[#This Row],[Years_Operating]]&lt;5,"New",
IF(Restaurants[[#This Row],[Years_Operating]]&lt;15,"Established","Legacy"))</f>
        <v>Legacy</v>
      </c>
      <c r="AC2661" t="str">
        <f>IF(Restaurants[[#This Row],[Country]]="India","Yes","No")</f>
        <v>Yes</v>
      </c>
      <c r="AD2661" t="str">
        <f>IF(AND(Restaurants[[#This Row],[Has Online Delivery]]="Yes",Restaurants[[#This Row],[Has Table Booking]]="Yes"),"Online + Table",
IF(Restaurants[[#This Row],[Has Online Delivery]]="Yes","Online Only",
IF(Restaurants[[#This Row],[Has Table Booking]]="Yes","Table Only","None")))</f>
        <v>None</v>
      </c>
      <c r="AE2661" t="str">
        <f>IF(Restaurants[[#This Row],[Rating]]&gt;=4.5,"Excellent",
IF(Restaurants[[#This Row],[Rating]]&gt;=4,"Very Good",
IF(Restaurants[[#This Row],[Rating]]&gt;=3.5,"Good","Average/Low")))</f>
        <v>Excellent</v>
      </c>
    </row>
    <row r="2662" spans="1:31" x14ac:dyDescent="0.3">
      <c r="A2662" t="s">
        <v>104</v>
      </c>
      <c r="B2662" t="s">
        <v>77</v>
      </c>
      <c r="C2662" t="s">
        <v>50</v>
      </c>
      <c r="D2662" t="s">
        <v>916</v>
      </c>
      <c r="E2662">
        <v>3</v>
      </c>
      <c r="F2662">
        <v>310</v>
      </c>
      <c r="G2662" t="s">
        <v>107</v>
      </c>
      <c r="H2662">
        <v>1994</v>
      </c>
      <c r="I2662">
        <v>50</v>
      </c>
      <c r="J2662">
        <v>4.8</v>
      </c>
      <c r="K2662" t="s">
        <v>930</v>
      </c>
      <c r="L2662">
        <v>31</v>
      </c>
      <c r="M2662" t="s">
        <v>33</v>
      </c>
      <c r="N2662" t="s">
        <v>34</v>
      </c>
      <c r="O2662" t="s">
        <v>35</v>
      </c>
      <c r="P2662" t="s">
        <v>37</v>
      </c>
      <c r="Q2662" t="s">
        <v>37</v>
      </c>
      <c r="R2662">
        <v>47</v>
      </c>
      <c r="S2662" t="s">
        <v>36</v>
      </c>
      <c r="T2662" t="s">
        <v>38</v>
      </c>
      <c r="U2662" t="s">
        <v>39</v>
      </c>
      <c r="W2662" t="s">
        <v>47</v>
      </c>
      <c r="X2662">
        <v>40068</v>
      </c>
      <c r="Y2662">
        <v>3433</v>
      </c>
      <c r="Z2662">
        <v>40.712800000000001</v>
      </c>
      <c r="AA2662">
        <v>-74.006</v>
      </c>
      <c r="AB2662" t="str">
        <f>IF(Restaurants[[#This Row],[Years_Operating]]&lt;5,"New",
IF(Restaurants[[#This Row],[Years_Operating]]&lt;15,"Established","Legacy"))</f>
        <v>Legacy</v>
      </c>
      <c r="AC2662" t="str">
        <f>IF(Restaurants[[#This Row],[Country]]="India","Yes","No")</f>
        <v>No</v>
      </c>
      <c r="AD2662" t="str">
        <f>IF(AND(Restaurants[[#This Row],[Has Online Delivery]]="Yes",Restaurants[[#This Row],[Has Table Booking]]="Yes"),"Online + Table",
IF(Restaurants[[#This Row],[Has Online Delivery]]="Yes","Online Only",
IF(Restaurants[[#This Row],[Has Table Booking]]="Yes","Table Only","None")))</f>
        <v>None</v>
      </c>
      <c r="AE2662" t="str">
        <f>IF(Restaurants[[#This Row],[Rating]]&gt;=4.5,"Excellent",
IF(Restaurants[[#This Row],[Rating]]&gt;=4,"Very Good",
IF(Restaurants[[#This Row],[Rating]]&gt;=3.5,"Good","Average/Low")))</f>
        <v>Excellent</v>
      </c>
    </row>
    <row r="2663" spans="1:31" x14ac:dyDescent="0.3">
      <c r="A2663" t="s">
        <v>224</v>
      </c>
      <c r="B2663" t="s">
        <v>266</v>
      </c>
      <c r="C2663" t="s">
        <v>251</v>
      </c>
      <c r="D2663" t="s">
        <v>258</v>
      </c>
      <c r="E2663">
        <v>0</v>
      </c>
      <c r="F2663">
        <v>140</v>
      </c>
      <c r="G2663" t="s">
        <v>225</v>
      </c>
      <c r="H2663">
        <v>2012</v>
      </c>
      <c r="I2663">
        <v>48</v>
      </c>
      <c r="J2663">
        <v>4.5999999999999996</v>
      </c>
      <c r="K2663" t="s">
        <v>284</v>
      </c>
      <c r="L2663">
        <v>13</v>
      </c>
      <c r="M2663" t="s">
        <v>204</v>
      </c>
      <c r="N2663" t="s">
        <v>210</v>
      </c>
      <c r="O2663" t="s">
        <v>54</v>
      </c>
      <c r="P2663" t="s">
        <v>36</v>
      </c>
      <c r="Q2663" t="s">
        <v>37</v>
      </c>
      <c r="R2663">
        <v>50</v>
      </c>
      <c r="S2663" t="s">
        <v>36</v>
      </c>
      <c r="T2663" t="s">
        <v>86</v>
      </c>
      <c r="U2663" t="s">
        <v>32</v>
      </c>
      <c r="V2663" t="s">
        <v>1201</v>
      </c>
      <c r="W2663" t="s">
        <v>64</v>
      </c>
      <c r="X2663">
        <v>248066</v>
      </c>
      <c r="Y2663">
        <v>7221</v>
      </c>
      <c r="Z2663">
        <v>12.9716</v>
      </c>
      <c r="AA2663">
        <v>77.5946</v>
      </c>
      <c r="AB2663" t="str">
        <f>IF(Restaurants[[#This Row],[Years_Operating]]&lt;5,"New",
IF(Restaurants[[#This Row],[Years_Operating]]&lt;15,"Established","Legacy"))</f>
        <v>Established</v>
      </c>
      <c r="AC2663" t="str">
        <f>IF(Restaurants[[#This Row],[Country]]="India","Yes","No")</f>
        <v>Yes</v>
      </c>
      <c r="AD2663" t="str">
        <f>IF(AND(Restaurants[[#This Row],[Has Online Delivery]]="Yes",Restaurants[[#This Row],[Has Table Booking]]="Yes"),"Online + Table",
IF(Restaurants[[#This Row],[Has Online Delivery]]="Yes","Online Only",
IF(Restaurants[[#This Row],[Has Table Booking]]="Yes","Table Only","None")))</f>
        <v>Online Only</v>
      </c>
      <c r="AE2663" t="str">
        <f>IF(Restaurants[[#This Row],[Rating]]&gt;=4.5,"Excellent",
IF(Restaurants[[#This Row],[Rating]]&gt;=4,"Very Good",
IF(Restaurants[[#This Row],[Rating]]&gt;=3.5,"Good","Average/Low")))</f>
        <v>Excellent</v>
      </c>
    </row>
    <row r="2664" spans="1:31" x14ac:dyDescent="0.3">
      <c r="A2664" t="s">
        <v>173</v>
      </c>
      <c r="B2664" t="s">
        <v>862</v>
      </c>
      <c r="C2664" t="s">
        <v>251</v>
      </c>
      <c r="D2664" t="s">
        <v>278</v>
      </c>
      <c r="E2664">
        <v>2</v>
      </c>
      <c r="F2664">
        <v>285</v>
      </c>
      <c r="G2664" t="s">
        <v>174</v>
      </c>
      <c r="H2664">
        <v>2010</v>
      </c>
      <c r="I2664">
        <v>30</v>
      </c>
      <c r="J2664">
        <v>4.7</v>
      </c>
      <c r="K2664" t="s">
        <v>299</v>
      </c>
      <c r="L2664">
        <v>15</v>
      </c>
      <c r="M2664" t="s">
        <v>33</v>
      </c>
      <c r="N2664" t="s">
        <v>143</v>
      </c>
      <c r="O2664" t="s">
        <v>45</v>
      </c>
      <c r="P2664" t="s">
        <v>36</v>
      </c>
      <c r="Q2664" t="s">
        <v>36</v>
      </c>
      <c r="R2664">
        <v>47</v>
      </c>
      <c r="S2664" t="s">
        <v>37</v>
      </c>
      <c r="T2664" t="s">
        <v>86</v>
      </c>
      <c r="U2664" t="s">
        <v>32</v>
      </c>
      <c r="V2664" t="s">
        <v>1202</v>
      </c>
      <c r="W2664" t="s">
        <v>132</v>
      </c>
      <c r="X2664">
        <v>433920</v>
      </c>
      <c r="Y2664">
        <v>1519</v>
      </c>
      <c r="Z2664">
        <v>21.170200000000001</v>
      </c>
      <c r="AA2664">
        <v>72.831100000000006</v>
      </c>
      <c r="AB2664" t="str">
        <f>IF(Restaurants[[#This Row],[Years_Operating]]&lt;5,"New",
IF(Restaurants[[#This Row],[Years_Operating]]&lt;15,"Established","Legacy"))</f>
        <v>Legacy</v>
      </c>
      <c r="AC2664" t="str">
        <f>IF(Restaurants[[#This Row],[Country]]="India","Yes","No")</f>
        <v>Yes</v>
      </c>
      <c r="AD2664" t="str">
        <f>IF(AND(Restaurants[[#This Row],[Has Online Delivery]]="Yes",Restaurants[[#This Row],[Has Table Booking]]="Yes"),"Online + Table",
IF(Restaurants[[#This Row],[Has Online Delivery]]="Yes","Online Only",
IF(Restaurants[[#This Row],[Has Table Booking]]="Yes","Table Only","None")))</f>
        <v>Online + Table</v>
      </c>
      <c r="AE2664" t="str">
        <f>IF(Restaurants[[#This Row],[Rating]]&gt;=4.5,"Excellent",
IF(Restaurants[[#This Row],[Rating]]&gt;=4,"Very Good",
IF(Restaurants[[#This Row],[Rating]]&gt;=3.5,"Good","Average/Low")))</f>
        <v>Excellent</v>
      </c>
    </row>
    <row r="2665" spans="1:31" x14ac:dyDescent="0.3">
      <c r="A2665" t="s">
        <v>87</v>
      </c>
      <c r="B2665" t="s">
        <v>195</v>
      </c>
      <c r="C2665" t="s">
        <v>196</v>
      </c>
      <c r="D2665" t="s">
        <v>953</v>
      </c>
      <c r="E2665">
        <v>3</v>
      </c>
      <c r="F2665">
        <v>295</v>
      </c>
      <c r="G2665" t="s">
        <v>91</v>
      </c>
      <c r="H2665">
        <v>1897</v>
      </c>
      <c r="I2665">
        <v>50</v>
      </c>
      <c r="J2665">
        <v>4.8</v>
      </c>
      <c r="K2665" t="s">
        <v>954</v>
      </c>
      <c r="L2665">
        <v>128</v>
      </c>
      <c r="M2665" t="s">
        <v>33</v>
      </c>
      <c r="N2665" t="s">
        <v>34</v>
      </c>
      <c r="O2665" t="s">
        <v>35</v>
      </c>
      <c r="P2665" t="s">
        <v>37</v>
      </c>
      <c r="Q2665" t="s">
        <v>36</v>
      </c>
      <c r="R2665">
        <v>60</v>
      </c>
      <c r="S2665" t="s">
        <v>36</v>
      </c>
      <c r="T2665" t="s">
        <v>38</v>
      </c>
      <c r="U2665" t="s">
        <v>46</v>
      </c>
      <c r="W2665" t="s">
        <v>70</v>
      </c>
      <c r="X2665">
        <v>274765</v>
      </c>
      <c r="Y2665">
        <v>6489</v>
      </c>
      <c r="Z2665">
        <v>51.507399999999997</v>
      </c>
      <c r="AA2665">
        <v>-0.1278</v>
      </c>
      <c r="AB2665" t="str">
        <f>IF(Restaurants[[#This Row],[Years_Operating]]&lt;5,"New",
IF(Restaurants[[#This Row],[Years_Operating]]&lt;15,"Established","Legacy"))</f>
        <v>Legacy</v>
      </c>
      <c r="AC2665" t="str">
        <f>IF(Restaurants[[#This Row],[Country]]="India","Yes","No")</f>
        <v>No</v>
      </c>
      <c r="AD2665" t="str">
        <f>IF(AND(Restaurants[[#This Row],[Has Online Delivery]]="Yes",Restaurants[[#This Row],[Has Table Booking]]="Yes"),"Online + Table",
IF(Restaurants[[#This Row],[Has Online Delivery]]="Yes","Online Only",
IF(Restaurants[[#This Row],[Has Table Booking]]="Yes","Table Only","None")))</f>
        <v>Table Only</v>
      </c>
      <c r="AE2665" t="str">
        <f>IF(Restaurants[[#This Row],[Rating]]&gt;=4.5,"Excellent",
IF(Restaurants[[#This Row],[Rating]]&gt;=4,"Very Good",
IF(Restaurants[[#This Row],[Rating]]&gt;=3.5,"Good","Average/Low")))</f>
        <v>Excellent</v>
      </c>
    </row>
    <row r="2666" spans="1:31" x14ac:dyDescent="0.3">
      <c r="A2666" t="s">
        <v>171</v>
      </c>
      <c r="B2666" t="s">
        <v>145</v>
      </c>
      <c r="C2666" t="s">
        <v>146</v>
      </c>
      <c r="D2666" t="s">
        <v>883</v>
      </c>
      <c r="E2666">
        <v>2</v>
      </c>
      <c r="F2666">
        <v>285</v>
      </c>
      <c r="G2666" t="s">
        <v>172</v>
      </c>
      <c r="H2666">
        <v>2008</v>
      </c>
      <c r="I2666">
        <v>12</v>
      </c>
      <c r="J2666">
        <v>4.7</v>
      </c>
      <c r="K2666" t="s">
        <v>884</v>
      </c>
      <c r="L2666">
        <v>17</v>
      </c>
      <c r="M2666" t="s">
        <v>33</v>
      </c>
      <c r="N2666" t="s">
        <v>143</v>
      </c>
      <c r="O2666" t="s">
        <v>54</v>
      </c>
      <c r="P2666" t="s">
        <v>37</v>
      </c>
      <c r="Q2666" t="s">
        <v>36</v>
      </c>
      <c r="R2666">
        <v>70</v>
      </c>
      <c r="S2666" t="s">
        <v>37</v>
      </c>
      <c r="T2666" t="s">
        <v>63</v>
      </c>
      <c r="U2666" t="s">
        <v>32</v>
      </c>
      <c r="W2666" t="s">
        <v>149</v>
      </c>
      <c r="X2666">
        <v>222854</v>
      </c>
      <c r="Y2666">
        <v>4988</v>
      </c>
      <c r="Z2666">
        <v>35.689500000000002</v>
      </c>
      <c r="AA2666">
        <v>139.6917</v>
      </c>
      <c r="AB2666" t="str">
        <f>IF(Restaurants[[#This Row],[Years_Operating]]&lt;5,"New",
IF(Restaurants[[#This Row],[Years_Operating]]&lt;15,"Established","Legacy"))</f>
        <v>Legacy</v>
      </c>
      <c r="AC2666" t="str">
        <f>IF(Restaurants[[#This Row],[Country]]="India","Yes","No")</f>
        <v>No</v>
      </c>
      <c r="AD2666" t="str">
        <f>IF(AND(Restaurants[[#This Row],[Has Online Delivery]]="Yes",Restaurants[[#This Row],[Has Table Booking]]="Yes"),"Online + Table",
IF(Restaurants[[#This Row],[Has Online Delivery]]="Yes","Online Only",
IF(Restaurants[[#This Row],[Has Table Booking]]="Yes","Table Only","None")))</f>
        <v>Table Only</v>
      </c>
      <c r="AE2666" t="str">
        <f>IF(Restaurants[[#This Row],[Rating]]&gt;=4.5,"Excellent",
IF(Restaurants[[#This Row],[Rating]]&gt;=4,"Very Good",
IF(Restaurants[[#This Row],[Rating]]&gt;=3.5,"Good","Average/Low")))</f>
        <v>Excellent</v>
      </c>
    </row>
    <row r="2667" spans="1:31" x14ac:dyDescent="0.3">
      <c r="A2667" t="s">
        <v>124</v>
      </c>
      <c r="B2667" t="s">
        <v>862</v>
      </c>
      <c r="C2667" t="s">
        <v>251</v>
      </c>
      <c r="D2667" t="s">
        <v>267</v>
      </c>
      <c r="E2667">
        <v>3</v>
      </c>
      <c r="F2667">
        <v>385</v>
      </c>
      <c r="G2667" t="s">
        <v>127</v>
      </c>
      <c r="H2667">
        <v>2005</v>
      </c>
      <c r="I2667">
        <v>64</v>
      </c>
      <c r="J2667">
        <v>4.7</v>
      </c>
      <c r="K2667" t="s">
        <v>312</v>
      </c>
      <c r="L2667">
        <v>20</v>
      </c>
      <c r="M2667" t="s">
        <v>33</v>
      </c>
      <c r="N2667" t="s">
        <v>34</v>
      </c>
      <c r="O2667" t="s">
        <v>54</v>
      </c>
      <c r="P2667" t="s">
        <v>37</v>
      </c>
      <c r="Q2667" t="s">
        <v>36</v>
      </c>
      <c r="R2667">
        <v>25</v>
      </c>
      <c r="S2667" t="s">
        <v>37</v>
      </c>
      <c r="T2667" t="s">
        <v>38</v>
      </c>
      <c r="U2667" t="s">
        <v>39</v>
      </c>
      <c r="V2667" t="s">
        <v>1203</v>
      </c>
      <c r="W2667" t="s">
        <v>56</v>
      </c>
      <c r="X2667">
        <v>183916</v>
      </c>
      <c r="Y2667">
        <v>1367</v>
      </c>
      <c r="Z2667">
        <v>21.170200000000001</v>
      </c>
      <c r="AA2667">
        <v>72.831100000000006</v>
      </c>
      <c r="AB2667" t="str">
        <f>IF(Restaurants[[#This Row],[Years_Operating]]&lt;5,"New",
IF(Restaurants[[#This Row],[Years_Operating]]&lt;15,"Established","Legacy"))</f>
        <v>Legacy</v>
      </c>
      <c r="AC2667" t="str">
        <f>IF(Restaurants[[#This Row],[Country]]="India","Yes","No")</f>
        <v>Yes</v>
      </c>
      <c r="AD2667" t="str">
        <f>IF(AND(Restaurants[[#This Row],[Has Online Delivery]]="Yes",Restaurants[[#This Row],[Has Table Booking]]="Yes"),"Online + Table",
IF(Restaurants[[#This Row],[Has Online Delivery]]="Yes","Online Only",
IF(Restaurants[[#This Row],[Has Table Booking]]="Yes","Table Only","None")))</f>
        <v>Table Only</v>
      </c>
      <c r="AE2667" t="str">
        <f>IF(Restaurants[[#This Row],[Rating]]&gt;=4.5,"Excellent",
IF(Restaurants[[#This Row],[Rating]]&gt;=4,"Very Good",
IF(Restaurants[[#This Row],[Rating]]&gt;=3.5,"Good","Average/Low")))</f>
        <v>Excellent</v>
      </c>
    </row>
    <row r="2668" spans="1:31" x14ac:dyDescent="0.3">
      <c r="A2668" t="s">
        <v>136</v>
      </c>
      <c r="B2668" t="s">
        <v>275</v>
      </c>
      <c r="C2668" t="s">
        <v>251</v>
      </c>
      <c r="D2668" t="s">
        <v>258</v>
      </c>
      <c r="E2668">
        <v>3</v>
      </c>
      <c r="F2668">
        <v>570</v>
      </c>
      <c r="G2668" t="s">
        <v>140</v>
      </c>
      <c r="H2668">
        <v>2012</v>
      </c>
      <c r="I2668">
        <v>10</v>
      </c>
      <c r="J2668">
        <v>4.5999999999999996</v>
      </c>
      <c r="K2668" t="s">
        <v>284</v>
      </c>
      <c r="L2668">
        <v>13</v>
      </c>
      <c r="M2668" t="s">
        <v>62</v>
      </c>
      <c r="N2668" t="s">
        <v>34</v>
      </c>
      <c r="O2668" t="s">
        <v>45</v>
      </c>
      <c r="P2668" t="s">
        <v>36</v>
      </c>
      <c r="Q2668" t="s">
        <v>37</v>
      </c>
      <c r="R2668">
        <v>27</v>
      </c>
      <c r="S2668" t="s">
        <v>37</v>
      </c>
      <c r="T2668" t="s">
        <v>38</v>
      </c>
      <c r="U2668" t="s">
        <v>39</v>
      </c>
      <c r="V2668" t="s">
        <v>1204</v>
      </c>
      <c r="W2668" t="s">
        <v>80</v>
      </c>
      <c r="X2668">
        <v>447986</v>
      </c>
      <c r="Y2668">
        <v>1525</v>
      </c>
      <c r="Z2668">
        <v>18.520399999999999</v>
      </c>
      <c r="AA2668">
        <v>73.856700000000004</v>
      </c>
      <c r="AB2668" t="str">
        <f>IF(Restaurants[[#This Row],[Years_Operating]]&lt;5,"New",
IF(Restaurants[[#This Row],[Years_Operating]]&lt;15,"Established","Legacy"))</f>
        <v>Established</v>
      </c>
      <c r="AC2668" t="str">
        <f>IF(Restaurants[[#This Row],[Country]]="India","Yes","No")</f>
        <v>Yes</v>
      </c>
      <c r="AD2668" t="str">
        <f>IF(AND(Restaurants[[#This Row],[Has Online Delivery]]="Yes",Restaurants[[#This Row],[Has Table Booking]]="Yes"),"Online + Table",
IF(Restaurants[[#This Row],[Has Online Delivery]]="Yes","Online Only",
IF(Restaurants[[#This Row],[Has Table Booking]]="Yes","Table Only","None")))</f>
        <v>Online Only</v>
      </c>
      <c r="AE2668" t="str">
        <f>IF(Restaurants[[#This Row],[Rating]]&gt;=4.5,"Excellent",
IF(Restaurants[[#This Row],[Rating]]&gt;=4,"Very Good",
IF(Restaurants[[#This Row],[Rating]]&gt;=3.5,"Good","Average/Low")))</f>
        <v>Excellent</v>
      </c>
    </row>
    <row r="2669" spans="1:31" x14ac:dyDescent="0.3">
      <c r="A2669" t="s">
        <v>113</v>
      </c>
      <c r="B2669" t="s">
        <v>913</v>
      </c>
      <c r="C2669" t="s">
        <v>146</v>
      </c>
      <c r="D2669" t="s">
        <v>905</v>
      </c>
      <c r="E2669">
        <v>3</v>
      </c>
      <c r="F2669">
        <v>280</v>
      </c>
      <c r="G2669" t="s">
        <v>116</v>
      </c>
      <c r="H2669">
        <v>1986</v>
      </c>
      <c r="I2669">
        <v>45</v>
      </c>
      <c r="J2669">
        <v>4.7</v>
      </c>
      <c r="K2669" t="s">
        <v>906</v>
      </c>
      <c r="L2669">
        <v>39</v>
      </c>
      <c r="M2669" t="s">
        <v>33</v>
      </c>
      <c r="N2669" t="s">
        <v>34</v>
      </c>
      <c r="O2669" t="s">
        <v>35</v>
      </c>
      <c r="P2669" t="s">
        <v>37</v>
      </c>
      <c r="Q2669" t="s">
        <v>37</v>
      </c>
      <c r="R2669">
        <v>31</v>
      </c>
      <c r="S2669" t="s">
        <v>37</v>
      </c>
      <c r="T2669" t="s">
        <v>63</v>
      </c>
      <c r="U2669" t="s">
        <v>69</v>
      </c>
      <c r="W2669" t="s">
        <v>64</v>
      </c>
      <c r="X2669">
        <v>299122</v>
      </c>
      <c r="Y2669">
        <v>7569</v>
      </c>
      <c r="Z2669">
        <v>34.6937</v>
      </c>
      <c r="AA2669">
        <v>135.50229999999999</v>
      </c>
      <c r="AB2669" t="str">
        <f>IF(Restaurants[[#This Row],[Years_Operating]]&lt;5,"New",
IF(Restaurants[[#This Row],[Years_Operating]]&lt;15,"Established","Legacy"))</f>
        <v>Legacy</v>
      </c>
      <c r="AC2669" t="str">
        <f>IF(Restaurants[[#This Row],[Country]]="India","Yes","No")</f>
        <v>No</v>
      </c>
      <c r="AD2669" t="str">
        <f>IF(AND(Restaurants[[#This Row],[Has Online Delivery]]="Yes",Restaurants[[#This Row],[Has Table Booking]]="Yes"),"Online + Table",
IF(Restaurants[[#This Row],[Has Online Delivery]]="Yes","Online Only",
IF(Restaurants[[#This Row],[Has Table Booking]]="Yes","Table Only","None")))</f>
        <v>None</v>
      </c>
      <c r="AE2669" t="str">
        <f>IF(Restaurants[[#This Row],[Rating]]&gt;=4.5,"Excellent",
IF(Restaurants[[#This Row],[Rating]]&gt;=4,"Very Good",
IF(Restaurants[[#This Row],[Rating]]&gt;=3.5,"Good","Average/Low")))</f>
        <v>Excellent</v>
      </c>
    </row>
    <row r="2670" spans="1:31" x14ac:dyDescent="0.3">
      <c r="A2670" t="s">
        <v>92</v>
      </c>
      <c r="B2670" t="s">
        <v>77</v>
      </c>
      <c r="C2670" t="s">
        <v>50</v>
      </c>
      <c r="D2670" t="s">
        <v>901</v>
      </c>
      <c r="E2670">
        <v>3</v>
      </c>
      <c r="F2670">
        <v>345</v>
      </c>
      <c r="G2670" t="s">
        <v>95</v>
      </c>
      <c r="H2670">
        <v>2011</v>
      </c>
      <c r="I2670">
        <v>50</v>
      </c>
      <c r="J2670">
        <v>4.8</v>
      </c>
      <c r="K2670" t="s">
        <v>902</v>
      </c>
      <c r="L2670">
        <v>14</v>
      </c>
      <c r="M2670" t="s">
        <v>33</v>
      </c>
      <c r="N2670" t="s">
        <v>34</v>
      </c>
      <c r="O2670" t="s">
        <v>54</v>
      </c>
      <c r="P2670" t="s">
        <v>36</v>
      </c>
      <c r="Q2670" t="s">
        <v>36</v>
      </c>
      <c r="R2670">
        <v>68</v>
      </c>
      <c r="S2670" t="s">
        <v>36</v>
      </c>
      <c r="T2670" t="s">
        <v>55</v>
      </c>
      <c r="U2670" t="s">
        <v>39</v>
      </c>
      <c r="W2670" t="s">
        <v>132</v>
      </c>
      <c r="X2670">
        <v>48681</v>
      </c>
      <c r="Y2670">
        <v>7988</v>
      </c>
      <c r="Z2670">
        <v>40.712800000000001</v>
      </c>
      <c r="AA2670">
        <v>-74.006</v>
      </c>
      <c r="AB2670" t="str">
        <f>IF(Restaurants[[#This Row],[Years_Operating]]&lt;5,"New",
IF(Restaurants[[#This Row],[Years_Operating]]&lt;15,"Established","Legacy"))</f>
        <v>Established</v>
      </c>
      <c r="AC2670" t="str">
        <f>IF(Restaurants[[#This Row],[Country]]="India","Yes","No")</f>
        <v>No</v>
      </c>
      <c r="AD2670" t="str">
        <f>IF(AND(Restaurants[[#This Row],[Has Online Delivery]]="Yes",Restaurants[[#This Row],[Has Table Booking]]="Yes"),"Online + Table",
IF(Restaurants[[#This Row],[Has Online Delivery]]="Yes","Online Only",
IF(Restaurants[[#This Row],[Has Table Booking]]="Yes","Table Only","None")))</f>
        <v>Online + Table</v>
      </c>
      <c r="AE2670" t="str">
        <f>IF(Restaurants[[#This Row],[Rating]]&gt;=4.5,"Excellent",
IF(Restaurants[[#This Row],[Rating]]&gt;=4,"Very Good",
IF(Restaurants[[#This Row],[Rating]]&gt;=3.5,"Good","Average/Low")))</f>
        <v>Excellent</v>
      </c>
    </row>
    <row r="2671" spans="1:31" x14ac:dyDescent="0.3">
      <c r="A2671" t="s">
        <v>234</v>
      </c>
      <c r="B2671" t="s">
        <v>888</v>
      </c>
      <c r="C2671" t="s">
        <v>59</v>
      </c>
      <c r="D2671" t="s">
        <v>51</v>
      </c>
      <c r="E2671">
        <v>0</v>
      </c>
      <c r="F2671">
        <v>285</v>
      </c>
      <c r="G2671" t="s">
        <v>237</v>
      </c>
      <c r="H2671">
        <v>2004</v>
      </c>
      <c r="I2671">
        <v>70</v>
      </c>
      <c r="J2671">
        <v>4.5999999999999996</v>
      </c>
      <c r="K2671" t="s">
        <v>178</v>
      </c>
      <c r="L2671">
        <v>21</v>
      </c>
      <c r="M2671" t="s">
        <v>33</v>
      </c>
      <c r="N2671" t="s">
        <v>210</v>
      </c>
      <c r="O2671" t="s">
        <v>54</v>
      </c>
      <c r="P2671" t="s">
        <v>37</v>
      </c>
      <c r="Q2671" t="s">
        <v>36</v>
      </c>
      <c r="R2671">
        <v>56</v>
      </c>
      <c r="S2671" t="s">
        <v>37</v>
      </c>
      <c r="T2671" t="s">
        <v>86</v>
      </c>
      <c r="U2671" t="s">
        <v>39</v>
      </c>
      <c r="W2671" t="s">
        <v>103</v>
      </c>
      <c r="X2671">
        <v>137878</v>
      </c>
      <c r="Y2671">
        <v>4194</v>
      </c>
      <c r="Z2671">
        <v>43.7102</v>
      </c>
      <c r="AA2671">
        <v>7.2619999999999996</v>
      </c>
      <c r="AB2671" t="str">
        <f>IF(Restaurants[[#This Row],[Years_Operating]]&lt;5,"New",
IF(Restaurants[[#This Row],[Years_Operating]]&lt;15,"Established","Legacy"))</f>
        <v>Legacy</v>
      </c>
      <c r="AC2671" t="str">
        <f>IF(Restaurants[[#This Row],[Country]]="India","Yes","No")</f>
        <v>No</v>
      </c>
      <c r="AD2671" t="str">
        <f>IF(AND(Restaurants[[#This Row],[Has Online Delivery]]="Yes",Restaurants[[#This Row],[Has Table Booking]]="Yes"),"Online + Table",
IF(Restaurants[[#This Row],[Has Online Delivery]]="Yes","Online Only",
IF(Restaurants[[#This Row],[Has Table Booking]]="Yes","Table Only","None")))</f>
        <v>Table Only</v>
      </c>
      <c r="AE2671" t="str">
        <f>IF(Restaurants[[#This Row],[Rating]]&gt;=4.5,"Excellent",
IF(Restaurants[[#This Row],[Rating]]&gt;=4,"Very Good",
IF(Restaurants[[#This Row],[Rating]]&gt;=3.5,"Good","Average/Low")))</f>
        <v>Excellent</v>
      </c>
    </row>
    <row r="2672" spans="1:31" x14ac:dyDescent="0.3">
      <c r="A2672" t="s">
        <v>124</v>
      </c>
      <c r="B2672" t="s">
        <v>903</v>
      </c>
      <c r="C2672" t="s">
        <v>196</v>
      </c>
      <c r="D2672" t="s">
        <v>892</v>
      </c>
      <c r="E2672">
        <v>3</v>
      </c>
      <c r="F2672">
        <v>385</v>
      </c>
      <c r="G2672" t="s">
        <v>127</v>
      </c>
      <c r="H2672">
        <v>2005</v>
      </c>
      <c r="I2672">
        <v>64</v>
      </c>
      <c r="J2672">
        <v>4.7</v>
      </c>
      <c r="K2672" t="s">
        <v>960</v>
      </c>
      <c r="L2672">
        <v>20</v>
      </c>
      <c r="M2672" t="s">
        <v>33</v>
      </c>
      <c r="N2672" t="s">
        <v>34</v>
      </c>
      <c r="O2672" t="s">
        <v>54</v>
      </c>
      <c r="P2672" t="s">
        <v>36</v>
      </c>
      <c r="Q2672" t="s">
        <v>37</v>
      </c>
      <c r="R2672">
        <v>45</v>
      </c>
      <c r="S2672" t="s">
        <v>36</v>
      </c>
      <c r="T2672" t="s">
        <v>86</v>
      </c>
      <c r="U2672" t="s">
        <v>32</v>
      </c>
      <c r="W2672" t="s">
        <v>103</v>
      </c>
      <c r="X2672">
        <v>462015</v>
      </c>
      <c r="Y2672">
        <v>1528</v>
      </c>
      <c r="Z2672">
        <v>53.800800000000002</v>
      </c>
      <c r="AA2672">
        <v>-1.5490999999999999</v>
      </c>
      <c r="AB2672" t="str">
        <f>IF(Restaurants[[#This Row],[Years_Operating]]&lt;5,"New",
IF(Restaurants[[#This Row],[Years_Operating]]&lt;15,"Established","Legacy"))</f>
        <v>Legacy</v>
      </c>
      <c r="AC2672" t="str">
        <f>IF(Restaurants[[#This Row],[Country]]="India","Yes","No")</f>
        <v>No</v>
      </c>
      <c r="AD2672" t="str">
        <f>IF(AND(Restaurants[[#This Row],[Has Online Delivery]]="Yes",Restaurants[[#This Row],[Has Table Booking]]="Yes"),"Online + Table",
IF(Restaurants[[#This Row],[Has Online Delivery]]="Yes","Online Only",
IF(Restaurants[[#This Row],[Has Table Booking]]="Yes","Table Only","None")))</f>
        <v>Online Only</v>
      </c>
      <c r="AE2672" t="str">
        <f>IF(Restaurants[[#This Row],[Rating]]&gt;=4.5,"Excellent",
IF(Restaurants[[#This Row],[Rating]]&gt;=4,"Very Good",
IF(Restaurants[[#This Row],[Rating]]&gt;=3.5,"Good","Average/Low")))</f>
        <v>Excellent</v>
      </c>
    </row>
    <row r="2673" spans="1:31" x14ac:dyDescent="0.3">
      <c r="A2673" t="s">
        <v>65</v>
      </c>
      <c r="B2673" t="s">
        <v>272</v>
      </c>
      <c r="C2673" t="s">
        <v>251</v>
      </c>
      <c r="D2673" t="s">
        <v>918</v>
      </c>
      <c r="E2673">
        <v>3</v>
      </c>
      <c r="F2673">
        <v>350</v>
      </c>
      <c r="G2673" t="s">
        <v>68</v>
      </c>
      <c r="H2673">
        <v>1991</v>
      </c>
      <c r="I2673">
        <v>36</v>
      </c>
      <c r="J2673">
        <v>4.8</v>
      </c>
      <c r="K2673" t="s">
        <v>919</v>
      </c>
      <c r="L2673">
        <v>34</v>
      </c>
      <c r="M2673" t="s">
        <v>33</v>
      </c>
      <c r="N2673" t="s">
        <v>34</v>
      </c>
      <c r="O2673" t="s">
        <v>35</v>
      </c>
      <c r="P2673" t="s">
        <v>37</v>
      </c>
      <c r="Q2673" t="s">
        <v>37</v>
      </c>
      <c r="R2673">
        <v>48</v>
      </c>
      <c r="S2673" t="s">
        <v>37</v>
      </c>
      <c r="T2673" t="s">
        <v>86</v>
      </c>
      <c r="U2673" t="s">
        <v>69</v>
      </c>
      <c r="V2673" t="s">
        <v>1205</v>
      </c>
      <c r="W2673" t="s">
        <v>103</v>
      </c>
      <c r="X2673">
        <v>486893</v>
      </c>
      <c r="Y2673">
        <v>3740</v>
      </c>
      <c r="Z2673">
        <v>13.082700000000001</v>
      </c>
      <c r="AA2673">
        <v>80.270700000000005</v>
      </c>
      <c r="AB2673" t="str">
        <f>IF(Restaurants[[#This Row],[Years_Operating]]&lt;5,"New",
IF(Restaurants[[#This Row],[Years_Operating]]&lt;15,"Established","Legacy"))</f>
        <v>Legacy</v>
      </c>
      <c r="AC2673" t="str">
        <f>IF(Restaurants[[#This Row],[Country]]="India","Yes","No")</f>
        <v>Yes</v>
      </c>
      <c r="AD2673" t="str">
        <f>IF(AND(Restaurants[[#This Row],[Has Online Delivery]]="Yes",Restaurants[[#This Row],[Has Table Booking]]="Yes"),"Online + Table",
IF(Restaurants[[#This Row],[Has Online Delivery]]="Yes","Online Only",
IF(Restaurants[[#This Row],[Has Table Booking]]="Yes","Table Only","None")))</f>
        <v>None</v>
      </c>
      <c r="AE2673" t="str">
        <f>IF(Restaurants[[#This Row],[Rating]]&gt;=4.5,"Excellent",
IF(Restaurants[[#This Row],[Rating]]&gt;=4,"Very Good",
IF(Restaurants[[#This Row],[Rating]]&gt;=3.5,"Good","Average/Low")))</f>
        <v>Excellent</v>
      </c>
    </row>
    <row r="2674" spans="1:31" x14ac:dyDescent="0.3">
      <c r="A2674" t="s">
        <v>182</v>
      </c>
      <c r="B2674" t="s">
        <v>250</v>
      </c>
      <c r="C2674" t="s">
        <v>251</v>
      </c>
      <c r="D2674" t="s">
        <v>267</v>
      </c>
      <c r="E2674">
        <v>2</v>
      </c>
      <c r="F2674">
        <v>275</v>
      </c>
      <c r="G2674" t="s">
        <v>185</v>
      </c>
      <c r="H2674">
        <v>1998</v>
      </c>
      <c r="I2674">
        <v>20</v>
      </c>
      <c r="J2674">
        <v>4.5999999999999996</v>
      </c>
      <c r="K2674" t="s">
        <v>307</v>
      </c>
      <c r="L2674">
        <v>27</v>
      </c>
      <c r="M2674" t="s">
        <v>33</v>
      </c>
      <c r="N2674" t="s">
        <v>143</v>
      </c>
      <c r="O2674" t="s">
        <v>35</v>
      </c>
      <c r="P2674" t="s">
        <v>36</v>
      </c>
      <c r="Q2674" t="s">
        <v>36</v>
      </c>
      <c r="R2674">
        <v>50</v>
      </c>
      <c r="S2674" t="s">
        <v>36</v>
      </c>
      <c r="T2674" t="s">
        <v>38</v>
      </c>
      <c r="U2674" t="s">
        <v>32</v>
      </c>
      <c r="V2674" t="s">
        <v>1206</v>
      </c>
      <c r="W2674" t="s">
        <v>47</v>
      </c>
      <c r="X2674">
        <v>337911</v>
      </c>
      <c r="Y2674">
        <v>6899</v>
      </c>
      <c r="Z2674">
        <v>28.7041</v>
      </c>
      <c r="AA2674">
        <v>77.102500000000006</v>
      </c>
      <c r="AB2674" t="str">
        <f>IF(Restaurants[[#This Row],[Years_Operating]]&lt;5,"New",
IF(Restaurants[[#This Row],[Years_Operating]]&lt;15,"Established","Legacy"))</f>
        <v>Legacy</v>
      </c>
      <c r="AC2674" t="str">
        <f>IF(Restaurants[[#This Row],[Country]]="India","Yes","No")</f>
        <v>Yes</v>
      </c>
      <c r="AD2674" t="str">
        <f>IF(AND(Restaurants[[#This Row],[Has Online Delivery]]="Yes",Restaurants[[#This Row],[Has Table Booking]]="Yes"),"Online + Table",
IF(Restaurants[[#This Row],[Has Online Delivery]]="Yes","Online Only",
IF(Restaurants[[#This Row],[Has Table Booking]]="Yes","Table Only","None")))</f>
        <v>Online + Table</v>
      </c>
      <c r="AE2674" t="str">
        <f>IF(Restaurants[[#This Row],[Rating]]&gt;=4.5,"Excellent",
IF(Restaurants[[#This Row],[Rating]]&gt;=4,"Very Good",
IF(Restaurants[[#This Row],[Rating]]&gt;=3.5,"Good","Average/Low")))</f>
        <v>Excellent</v>
      </c>
    </row>
    <row r="2675" spans="1:31" x14ac:dyDescent="0.3">
      <c r="A2675" t="s">
        <v>243</v>
      </c>
      <c r="B2675" t="s">
        <v>105</v>
      </c>
      <c r="C2675" t="s">
        <v>29</v>
      </c>
      <c r="D2675" t="s">
        <v>874</v>
      </c>
      <c r="E2675">
        <v>0</v>
      </c>
      <c r="F2675">
        <v>125</v>
      </c>
      <c r="G2675" t="s">
        <v>247</v>
      </c>
      <c r="H2675">
        <v>2007</v>
      </c>
      <c r="I2675">
        <v>45</v>
      </c>
      <c r="J2675">
        <v>4.5</v>
      </c>
      <c r="K2675" t="s">
        <v>875</v>
      </c>
      <c r="L2675">
        <v>18</v>
      </c>
      <c r="M2675" t="s">
        <v>204</v>
      </c>
      <c r="N2675" t="s">
        <v>210</v>
      </c>
      <c r="O2675" t="s">
        <v>211</v>
      </c>
      <c r="P2675" t="s">
        <v>37</v>
      </c>
      <c r="Q2675" t="s">
        <v>36</v>
      </c>
      <c r="R2675">
        <v>39</v>
      </c>
      <c r="S2675" t="s">
        <v>36</v>
      </c>
      <c r="T2675" t="s">
        <v>38</v>
      </c>
      <c r="U2675" t="s">
        <v>69</v>
      </c>
      <c r="W2675" t="s">
        <v>40</v>
      </c>
      <c r="X2675">
        <v>393419</v>
      </c>
      <c r="Y2675">
        <v>4329</v>
      </c>
      <c r="Z2675">
        <v>41.902799999999999</v>
      </c>
      <c r="AA2675">
        <v>12.4964</v>
      </c>
      <c r="AB2675" t="str">
        <f>IF(Restaurants[[#This Row],[Years_Operating]]&lt;5,"New",
IF(Restaurants[[#This Row],[Years_Operating]]&lt;15,"Established","Legacy"))</f>
        <v>Legacy</v>
      </c>
      <c r="AC2675" t="str">
        <f>IF(Restaurants[[#This Row],[Country]]="India","Yes","No")</f>
        <v>No</v>
      </c>
      <c r="AD2675" t="str">
        <f>IF(AND(Restaurants[[#This Row],[Has Online Delivery]]="Yes",Restaurants[[#This Row],[Has Table Booking]]="Yes"),"Online + Table",
IF(Restaurants[[#This Row],[Has Online Delivery]]="Yes","Online Only",
IF(Restaurants[[#This Row],[Has Table Booking]]="Yes","Table Only","None")))</f>
        <v>Table Only</v>
      </c>
      <c r="AE2675" t="str">
        <f>IF(Restaurants[[#This Row],[Rating]]&gt;=4.5,"Excellent",
IF(Restaurants[[#This Row],[Rating]]&gt;=4,"Very Good",
IF(Restaurants[[#This Row],[Rating]]&gt;=3.5,"Good","Average/Low")))</f>
        <v>Excellent</v>
      </c>
    </row>
    <row r="2676" spans="1:31" x14ac:dyDescent="0.3">
      <c r="A2676" t="s">
        <v>248</v>
      </c>
      <c r="B2676" t="s">
        <v>1038</v>
      </c>
      <c r="C2676" t="s">
        <v>877</v>
      </c>
      <c r="D2676" t="s">
        <v>157</v>
      </c>
      <c r="E2676">
        <v>0</v>
      </c>
      <c r="F2676">
        <v>85</v>
      </c>
      <c r="G2676" t="s">
        <v>249</v>
      </c>
      <c r="H2676">
        <v>2014</v>
      </c>
      <c r="I2676">
        <v>38</v>
      </c>
      <c r="J2676">
        <v>4.5</v>
      </c>
      <c r="K2676" t="s">
        <v>159</v>
      </c>
      <c r="L2676">
        <v>11</v>
      </c>
      <c r="M2676" t="s">
        <v>204</v>
      </c>
      <c r="N2676" t="s">
        <v>210</v>
      </c>
      <c r="O2676" t="s">
        <v>35</v>
      </c>
      <c r="P2676" t="s">
        <v>36</v>
      </c>
      <c r="Q2676" t="s">
        <v>36</v>
      </c>
      <c r="R2676">
        <v>34</v>
      </c>
      <c r="S2676" t="s">
        <v>36</v>
      </c>
      <c r="T2676" t="s">
        <v>55</v>
      </c>
      <c r="U2676" t="s">
        <v>32</v>
      </c>
      <c r="W2676" t="s">
        <v>132</v>
      </c>
      <c r="X2676">
        <v>266517</v>
      </c>
      <c r="Y2676">
        <v>1740</v>
      </c>
      <c r="Z2676">
        <v>-37.813600000000001</v>
      </c>
      <c r="AA2676">
        <v>144.9631</v>
      </c>
      <c r="AB2676" t="str">
        <f>IF(Restaurants[[#This Row],[Years_Operating]]&lt;5,"New",
IF(Restaurants[[#This Row],[Years_Operating]]&lt;15,"Established","Legacy"))</f>
        <v>Established</v>
      </c>
      <c r="AC2676" t="str">
        <f>IF(Restaurants[[#This Row],[Country]]="India","Yes","No")</f>
        <v>No</v>
      </c>
      <c r="AD2676" t="str">
        <f>IF(AND(Restaurants[[#This Row],[Has Online Delivery]]="Yes",Restaurants[[#This Row],[Has Table Booking]]="Yes"),"Online + Table",
IF(Restaurants[[#This Row],[Has Online Delivery]]="Yes","Online Only",
IF(Restaurants[[#This Row],[Has Table Booking]]="Yes","Table Only","None")))</f>
        <v>Online + Table</v>
      </c>
      <c r="AE2676" t="str">
        <f>IF(Restaurants[[#This Row],[Rating]]&gt;=4.5,"Excellent",
IF(Restaurants[[#This Row],[Rating]]&gt;=4,"Very Good",
IF(Restaurants[[#This Row],[Rating]]&gt;=3.5,"Good","Average/Low")))</f>
        <v>Excellent</v>
      </c>
    </row>
    <row r="2677" spans="1:31" x14ac:dyDescent="0.3">
      <c r="A2677" t="s">
        <v>166</v>
      </c>
      <c r="B2677" t="s">
        <v>889</v>
      </c>
      <c r="C2677" t="s">
        <v>29</v>
      </c>
      <c r="D2677" t="s">
        <v>886</v>
      </c>
      <c r="E2677">
        <v>2</v>
      </c>
      <c r="F2677">
        <v>265</v>
      </c>
      <c r="G2677" t="s">
        <v>170</v>
      </c>
      <c r="H2677">
        <v>2005</v>
      </c>
      <c r="I2677">
        <v>60</v>
      </c>
      <c r="J2677">
        <v>4.7</v>
      </c>
      <c r="K2677" t="s">
        <v>887</v>
      </c>
      <c r="L2677">
        <v>20</v>
      </c>
      <c r="M2677" t="s">
        <v>33</v>
      </c>
      <c r="N2677" t="s">
        <v>143</v>
      </c>
      <c r="O2677" t="s">
        <v>35</v>
      </c>
      <c r="P2677" t="s">
        <v>36</v>
      </c>
      <c r="Q2677" t="s">
        <v>36</v>
      </c>
      <c r="R2677">
        <v>73</v>
      </c>
      <c r="S2677" t="s">
        <v>36</v>
      </c>
      <c r="T2677" t="s">
        <v>86</v>
      </c>
      <c r="U2677" t="s">
        <v>32</v>
      </c>
      <c r="W2677" t="s">
        <v>64</v>
      </c>
      <c r="X2677">
        <v>287308</v>
      </c>
      <c r="Y2677">
        <v>7061</v>
      </c>
      <c r="Z2677">
        <v>43.769599999999997</v>
      </c>
      <c r="AA2677">
        <v>11.255800000000001</v>
      </c>
      <c r="AB2677" t="str">
        <f>IF(Restaurants[[#This Row],[Years_Operating]]&lt;5,"New",
IF(Restaurants[[#This Row],[Years_Operating]]&lt;15,"Established","Legacy"))</f>
        <v>Legacy</v>
      </c>
      <c r="AC2677" t="str">
        <f>IF(Restaurants[[#This Row],[Country]]="India","Yes","No")</f>
        <v>No</v>
      </c>
      <c r="AD2677" t="str">
        <f>IF(AND(Restaurants[[#This Row],[Has Online Delivery]]="Yes",Restaurants[[#This Row],[Has Table Booking]]="Yes"),"Online + Table",
IF(Restaurants[[#This Row],[Has Online Delivery]]="Yes","Online Only",
IF(Restaurants[[#This Row],[Has Table Booking]]="Yes","Table Only","None")))</f>
        <v>Online + Table</v>
      </c>
      <c r="AE2677" t="str">
        <f>IF(Restaurants[[#This Row],[Rating]]&gt;=4.5,"Excellent",
IF(Restaurants[[#This Row],[Rating]]&gt;=4,"Very Good",
IF(Restaurants[[#This Row],[Rating]]&gt;=3.5,"Good","Average/Low")))</f>
        <v>Excellent</v>
      </c>
    </row>
    <row r="2678" spans="1:31" x14ac:dyDescent="0.3">
      <c r="A2678" t="s">
        <v>248</v>
      </c>
      <c r="B2678" t="s">
        <v>941</v>
      </c>
      <c r="C2678" t="s">
        <v>942</v>
      </c>
      <c r="D2678" t="s">
        <v>976</v>
      </c>
      <c r="E2678">
        <v>0</v>
      </c>
      <c r="F2678">
        <v>85</v>
      </c>
      <c r="G2678" t="s">
        <v>249</v>
      </c>
      <c r="H2678">
        <v>2014</v>
      </c>
      <c r="I2678">
        <v>38</v>
      </c>
      <c r="J2678">
        <v>4.5</v>
      </c>
      <c r="K2678" t="s">
        <v>977</v>
      </c>
      <c r="L2678">
        <v>11</v>
      </c>
      <c r="M2678" t="s">
        <v>204</v>
      </c>
      <c r="N2678" t="s">
        <v>210</v>
      </c>
      <c r="O2678" t="s">
        <v>35</v>
      </c>
      <c r="P2678" t="s">
        <v>36</v>
      </c>
      <c r="Q2678" t="s">
        <v>37</v>
      </c>
      <c r="R2678">
        <v>70</v>
      </c>
      <c r="S2678" t="s">
        <v>36</v>
      </c>
      <c r="T2678" t="s">
        <v>55</v>
      </c>
      <c r="U2678" t="s">
        <v>32</v>
      </c>
      <c r="W2678" t="s">
        <v>80</v>
      </c>
      <c r="X2678">
        <v>338095</v>
      </c>
      <c r="Y2678">
        <v>2985</v>
      </c>
      <c r="Z2678">
        <v>49.282699999999998</v>
      </c>
      <c r="AA2678">
        <v>-123.1207</v>
      </c>
      <c r="AB2678" t="str">
        <f>IF(Restaurants[[#This Row],[Years_Operating]]&lt;5,"New",
IF(Restaurants[[#This Row],[Years_Operating]]&lt;15,"Established","Legacy"))</f>
        <v>Established</v>
      </c>
      <c r="AC2678" t="str">
        <f>IF(Restaurants[[#This Row],[Country]]="India","Yes","No")</f>
        <v>No</v>
      </c>
      <c r="AD2678" t="str">
        <f>IF(AND(Restaurants[[#This Row],[Has Online Delivery]]="Yes",Restaurants[[#This Row],[Has Table Booking]]="Yes"),"Online + Table",
IF(Restaurants[[#This Row],[Has Online Delivery]]="Yes","Online Only",
IF(Restaurants[[#This Row],[Has Table Booking]]="Yes","Table Only","None")))</f>
        <v>Online Only</v>
      </c>
      <c r="AE2678" t="str">
        <f>IF(Restaurants[[#This Row],[Rating]]&gt;=4.5,"Excellent",
IF(Restaurants[[#This Row],[Rating]]&gt;=4,"Very Good",
IF(Restaurants[[#This Row],[Rating]]&gt;=3.5,"Good","Average/Low")))</f>
        <v>Excellent</v>
      </c>
    </row>
    <row r="2679" spans="1:31" x14ac:dyDescent="0.3">
      <c r="A2679" t="s">
        <v>113</v>
      </c>
      <c r="B2679" t="s">
        <v>272</v>
      </c>
      <c r="C2679" t="s">
        <v>251</v>
      </c>
      <c r="D2679" t="s">
        <v>252</v>
      </c>
      <c r="E2679">
        <v>3</v>
      </c>
      <c r="F2679">
        <v>280</v>
      </c>
      <c r="G2679" t="s">
        <v>116</v>
      </c>
      <c r="H2679">
        <v>1986</v>
      </c>
      <c r="I2679">
        <v>45</v>
      </c>
      <c r="J2679">
        <v>4.7</v>
      </c>
      <c r="K2679" t="s">
        <v>253</v>
      </c>
      <c r="L2679">
        <v>39</v>
      </c>
      <c r="M2679" t="s">
        <v>33</v>
      </c>
      <c r="N2679" t="s">
        <v>34</v>
      </c>
      <c r="O2679" t="s">
        <v>35</v>
      </c>
      <c r="P2679" t="s">
        <v>37</v>
      </c>
      <c r="Q2679" t="s">
        <v>37</v>
      </c>
      <c r="R2679">
        <v>55</v>
      </c>
      <c r="S2679" t="s">
        <v>37</v>
      </c>
      <c r="T2679" t="s">
        <v>63</v>
      </c>
      <c r="U2679" t="s">
        <v>46</v>
      </c>
      <c r="V2679" t="s">
        <v>1207</v>
      </c>
      <c r="W2679" t="s">
        <v>80</v>
      </c>
      <c r="X2679">
        <v>134426</v>
      </c>
      <c r="Y2679">
        <v>5046</v>
      </c>
      <c r="Z2679">
        <v>13.082700000000001</v>
      </c>
      <c r="AA2679">
        <v>80.270700000000005</v>
      </c>
      <c r="AB2679" t="str">
        <f>IF(Restaurants[[#This Row],[Years_Operating]]&lt;5,"New",
IF(Restaurants[[#This Row],[Years_Operating]]&lt;15,"Established","Legacy"))</f>
        <v>Legacy</v>
      </c>
      <c r="AC2679" t="str">
        <f>IF(Restaurants[[#This Row],[Country]]="India","Yes","No")</f>
        <v>Yes</v>
      </c>
      <c r="AD2679" t="str">
        <f>IF(AND(Restaurants[[#This Row],[Has Online Delivery]]="Yes",Restaurants[[#This Row],[Has Table Booking]]="Yes"),"Online + Table",
IF(Restaurants[[#This Row],[Has Online Delivery]]="Yes","Online Only",
IF(Restaurants[[#This Row],[Has Table Booking]]="Yes","Table Only","None")))</f>
        <v>None</v>
      </c>
      <c r="AE2679" t="str">
        <f>IF(Restaurants[[#This Row],[Rating]]&gt;=4.5,"Excellent",
IF(Restaurants[[#This Row],[Rating]]&gt;=4,"Very Good",
IF(Restaurants[[#This Row],[Rating]]&gt;=3.5,"Good","Average/Low")))</f>
        <v>Excellent</v>
      </c>
    </row>
    <row r="2680" spans="1:31" x14ac:dyDescent="0.3">
      <c r="A2680" t="s">
        <v>205</v>
      </c>
      <c r="B2680" t="s">
        <v>891</v>
      </c>
      <c r="C2680" t="s">
        <v>196</v>
      </c>
      <c r="D2680" t="s">
        <v>928</v>
      </c>
      <c r="E2680">
        <v>0</v>
      </c>
      <c r="F2680">
        <v>180</v>
      </c>
      <c r="G2680" t="s">
        <v>209</v>
      </c>
      <c r="H2680">
        <v>2008</v>
      </c>
      <c r="I2680">
        <v>50</v>
      </c>
      <c r="J2680">
        <v>4.8</v>
      </c>
      <c r="K2680" t="s">
        <v>929</v>
      </c>
      <c r="L2680">
        <v>17</v>
      </c>
      <c r="M2680" t="s">
        <v>160</v>
      </c>
      <c r="N2680" t="s">
        <v>210</v>
      </c>
      <c r="O2680" t="s">
        <v>211</v>
      </c>
      <c r="P2680" t="s">
        <v>36</v>
      </c>
      <c r="Q2680" t="s">
        <v>36</v>
      </c>
      <c r="R2680">
        <v>64</v>
      </c>
      <c r="S2680" t="s">
        <v>37</v>
      </c>
      <c r="T2680" t="s">
        <v>38</v>
      </c>
      <c r="U2680" t="s">
        <v>32</v>
      </c>
      <c r="W2680" t="s">
        <v>149</v>
      </c>
      <c r="X2680">
        <v>463964</v>
      </c>
      <c r="Y2680">
        <v>1708</v>
      </c>
      <c r="Z2680">
        <v>53.480800000000002</v>
      </c>
      <c r="AA2680">
        <v>-2.2425999999999999</v>
      </c>
      <c r="AB2680" t="str">
        <f>IF(Restaurants[[#This Row],[Years_Operating]]&lt;5,"New",
IF(Restaurants[[#This Row],[Years_Operating]]&lt;15,"Established","Legacy"))</f>
        <v>Legacy</v>
      </c>
      <c r="AC2680" t="str">
        <f>IF(Restaurants[[#This Row],[Country]]="India","Yes","No")</f>
        <v>No</v>
      </c>
      <c r="AD2680" t="str">
        <f>IF(AND(Restaurants[[#This Row],[Has Online Delivery]]="Yes",Restaurants[[#This Row],[Has Table Booking]]="Yes"),"Online + Table",
IF(Restaurants[[#This Row],[Has Online Delivery]]="Yes","Online Only",
IF(Restaurants[[#This Row],[Has Table Booking]]="Yes","Table Only","None")))</f>
        <v>Online + Table</v>
      </c>
      <c r="AE2680" t="str">
        <f>IF(Restaurants[[#This Row],[Rating]]&gt;=4.5,"Excellent",
IF(Restaurants[[#This Row],[Rating]]&gt;=4,"Very Good",
IF(Restaurants[[#This Row],[Rating]]&gt;=3.5,"Good","Average/Low")))</f>
        <v>Excellent</v>
      </c>
    </row>
    <row r="2681" spans="1:31" x14ac:dyDescent="0.3">
      <c r="A2681" t="s">
        <v>154</v>
      </c>
      <c r="B2681" t="s">
        <v>266</v>
      </c>
      <c r="C2681" t="s">
        <v>251</v>
      </c>
      <c r="D2681" t="s">
        <v>863</v>
      </c>
      <c r="E2681">
        <v>2</v>
      </c>
      <c r="F2681">
        <v>245</v>
      </c>
      <c r="G2681" t="s">
        <v>158</v>
      </c>
      <c r="H2681">
        <v>2010</v>
      </c>
      <c r="I2681">
        <v>48</v>
      </c>
      <c r="J2681">
        <v>4.7</v>
      </c>
      <c r="K2681" t="s">
        <v>864</v>
      </c>
      <c r="L2681">
        <v>15</v>
      </c>
      <c r="M2681" t="s">
        <v>160</v>
      </c>
      <c r="N2681" t="s">
        <v>143</v>
      </c>
      <c r="O2681" t="s">
        <v>35</v>
      </c>
      <c r="P2681" t="s">
        <v>36</v>
      </c>
      <c r="Q2681" t="s">
        <v>36</v>
      </c>
      <c r="R2681">
        <v>51</v>
      </c>
      <c r="S2681" t="s">
        <v>37</v>
      </c>
      <c r="T2681" t="s">
        <v>63</v>
      </c>
      <c r="U2681" t="s">
        <v>39</v>
      </c>
      <c r="V2681" t="s">
        <v>1208</v>
      </c>
      <c r="W2681" t="s">
        <v>149</v>
      </c>
      <c r="X2681">
        <v>106396</v>
      </c>
      <c r="Y2681">
        <v>2819</v>
      </c>
      <c r="Z2681">
        <v>12.9716</v>
      </c>
      <c r="AA2681">
        <v>77.5946</v>
      </c>
      <c r="AB2681" t="str">
        <f>IF(Restaurants[[#This Row],[Years_Operating]]&lt;5,"New",
IF(Restaurants[[#This Row],[Years_Operating]]&lt;15,"Established","Legacy"))</f>
        <v>Legacy</v>
      </c>
      <c r="AC2681" t="str">
        <f>IF(Restaurants[[#This Row],[Country]]="India","Yes","No")</f>
        <v>Yes</v>
      </c>
      <c r="AD2681" t="str">
        <f>IF(AND(Restaurants[[#This Row],[Has Online Delivery]]="Yes",Restaurants[[#This Row],[Has Table Booking]]="Yes"),"Online + Table",
IF(Restaurants[[#This Row],[Has Online Delivery]]="Yes","Online Only",
IF(Restaurants[[#This Row],[Has Table Booking]]="Yes","Table Only","None")))</f>
        <v>Online + Table</v>
      </c>
      <c r="AE2681" t="str">
        <f>IF(Restaurants[[#This Row],[Rating]]&gt;=4.5,"Excellent",
IF(Restaurants[[#This Row],[Rating]]&gt;=4,"Very Good",
IF(Restaurants[[#This Row],[Rating]]&gt;=3.5,"Good","Average/Low")))</f>
        <v>Excellent</v>
      </c>
    </row>
    <row r="2682" spans="1:31" x14ac:dyDescent="0.3">
      <c r="A2682" t="s">
        <v>65</v>
      </c>
      <c r="B2682" t="s">
        <v>896</v>
      </c>
      <c r="C2682" t="s">
        <v>59</v>
      </c>
      <c r="D2682" t="s">
        <v>51</v>
      </c>
      <c r="E2682">
        <v>3</v>
      </c>
      <c r="F2682">
        <v>350</v>
      </c>
      <c r="G2682" t="s">
        <v>68</v>
      </c>
      <c r="H2682">
        <v>1991</v>
      </c>
      <c r="I2682">
        <v>36</v>
      </c>
      <c r="J2682">
        <v>4.8</v>
      </c>
      <c r="K2682" t="s">
        <v>178</v>
      </c>
      <c r="L2682">
        <v>34</v>
      </c>
      <c r="M2682" t="s">
        <v>33</v>
      </c>
      <c r="N2682" t="s">
        <v>34</v>
      </c>
      <c r="O2682" t="s">
        <v>35</v>
      </c>
      <c r="P2682" t="s">
        <v>36</v>
      </c>
      <c r="Q2682" t="s">
        <v>36</v>
      </c>
      <c r="R2682">
        <v>51</v>
      </c>
      <c r="S2682" t="s">
        <v>37</v>
      </c>
      <c r="T2682" t="s">
        <v>63</v>
      </c>
      <c r="U2682" t="s">
        <v>32</v>
      </c>
      <c r="W2682" t="s">
        <v>47</v>
      </c>
      <c r="X2682">
        <v>330677</v>
      </c>
      <c r="Y2682">
        <v>5388</v>
      </c>
      <c r="Z2682">
        <v>45.764000000000003</v>
      </c>
      <c r="AA2682">
        <v>4.8357000000000001</v>
      </c>
      <c r="AB2682" t="str">
        <f>IF(Restaurants[[#This Row],[Years_Operating]]&lt;5,"New",
IF(Restaurants[[#This Row],[Years_Operating]]&lt;15,"Established","Legacy"))</f>
        <v>Legacy</v>
      </c>
      <c r="AC2682" t="str">
        <f>IF(Restaurants[[#This Row],[Country]]="India","Yes","No")</f>
        <v>No</v>
      </c>
      <c r="AD2682" t="str">
        <f>IF(AND(Restaurants[[#This Row],[Has Online Delivery]]="Yes",Restaurants[[#This Row],[Has Table Booking]]="Yes"),"Online + Table",
IF(Restaurants[[#This Row],[Has Online Delivery]]="Yes","Online Only",
IF(Restaurants[[#This Row],[Has Table Booking]]="Yes","Table Only","None")))</f>
        <v>Online + Table</v>
      </c>
      <c r="AE2682" t="str">
        <f>IF(Restaurants[[#This Row],[Rating]]&gt;=4.5,"Excellent",
IF(Restaurants[[#This Row],[Rating]]&gt;=4,"Very Good",
IF(Restaurants[[#This Row],[Rating]]&gt;=3.5,"Good","Average/Low")))</f>
        <v>Excellent</v>
      </c>
    </row>
    <row r="2683" spans="1:31" x14ac:dyDescent="0.3">
      <c r="A2683" t="s">
        <v>154</v>
      </c>
      <c r="B2683" t="s">
        <v>900</v>
      </c>
      <c r="C2683" t="s">
        <v>50</v>
      </c>
      <c r="D2683" t="s">
        <v>878</v>
      </c>
      <c r="E2683">
        <v>2</v>
      </c>
      <c r="F2683">
        <v>245</v>
      </c>
      <c r="G2683" t="s">
        <v>158</v>
      </c>
      <c r="H2683">
        <v>2010</v>
      </c>
      <c r="I2683">
        <v>48</v>
      </c>
      <c r="J2683">
        <v>4.7</v>
      </c>
      <c r="K2683" t="s">
        <v>911</v>
      </c>
      <c r="L2683">
        <v>15</v>
      </c>
      <c r="M2683" t="s">
        <v>160</v>
      </c>
      <c r="N2683" t="s">
        <v>143</v>
      </c>
      <c r="O2683" t="s">
        <v>35</v>
      </c>
      <c r="P2683" t="s">
        <v>36</v>
      </c>
      <c r="Q2683" t="s">
        <v>37</v>
      </c>
      <c r="R2683">
        <v>48</v>
      </c>
      <c r="S2683" t="s">
        <v>37</v>
      </c>
      <c r="T2683" t="s">
        <v>63</v>
      </c>
      <c r="U2683" t="s">
        <v>69</v>
      </c>
      <c r="W2683" t="s">
        <v>56</v>
      </c>
      <c r="X2683">
        <v>100383</v>
      </c>
      <c r="Y2683">
        <v>5040</v>
      </c>
      <c r="Z2683">
        <v>34.052199999999999</v>
      </c>
      <c r="AA2683">
        <v>-118.2437</v>
      </c>
      <c r="AB2683" t="str">
        <f>IF(Restaurants[[#This Row],[Years_Operating]]&lt;5,"New",
IF(Restaurants[[#This Row],[Years_Operating]]&lt;15,"Established","Legacy"))</f>
        <v>Legacy</v>
      </c>
      <c r="AC2683" t="str">
        <f>IF(Restaurants[[#This Row],[Country]]="India","Yes","No")</f>
        <v>No</v>
      </c>
      <c r="AD2683" t="str">
        <f>IF(AND(Restaurants[[#This Row],[Has Online Delivery]]="Yes",Restaurants[[#This Row],[Has Table Booking]]="Yes"),"Online + Table",
IF(Restaurants[[#This Row],[Has Online Delivery]]="Yes","Online Only",
IF(Restaurants[[#This Row],[Has Table Booking]]="Yes","Table Only","None")))</f>
        <v>Online Only</v>
      </c>
      <c r="AE2683" t="str">
        <f>IF(Restaurants[[#This Row],[Rating]]&gt;=4.5,"Excellent",
IF(Restaurants[[#This Row],[Rating]]&gt;=4,"Very Good",
IF(Restaurants[[#This Row],[Rating]]&gt;=3.5,"Good","Average/Low")))</f>
        <v>Excellent</v>
      </c>
    </row>
    <row r="2684" spans="1:31" x14ac:dyDescent="0.3">
      <c r="A2684" t="s">
        <v>215</v>
      </c>
      <c r="B2684" t="s">
        <v>888</v>
      </c>
      <c r="C2684" t="s">
        <v>59</v>
      </c>
      <c r="D2684" t="s">
        <v>51</v>
      </c>
      <c r="E2684">
        <v>0</v>
      </c>
      <c r="F2684">
        <v>155</v>
      </c>
      <c r="G2684" t="s">
        <v>219</v>
      </c>
      <c r="H2684">
        <v>2000</v>
      </c>
      <c r="I2684">
        <v>55</v>
      </c>
      <c r="J2684">
        <v>4.7</v>
      </c>
      <c r="K2684" t="s">
        <v>178</v>
      </c>
      <c r="L2684">
        <v>25</v>
      </c>
      <c r="M2684" t="s">
        <v>160</v>
      </c>
      <c r="N2684" t="s">
        <v>210</v>
      </c>
      <c r="O2684" t="s">
        <v>54</v>
      </c>
      <c r="P2684" t="s">
        <v>36</v>
      </c>
      <c r="Q2684" t="s">
        <v>37</v>
      </c>
      <c r="R2684">
        <v>71</v>
      </c>
      <c r="S2684" t="s">
        <v>37</v>
      </c>
      <c r="T2684" t="s">
        <v>55</v>
      </c>
      <c r="U2684" t="s">
        <v>69</v>
      </c>
      <c r="W2684" t="s">
        <v>70</v>
      </c>
      <c r="X2684">
        <v>10926</v>
      </c>
      <c r="Y2684">
        <v>1623</v>
      </c>
      <c r="Z2684">
        <v>43.7102</v>
      </c>
      <c r="AA2684">
        <v>7.2619999999999996</v>
      </c>
      <c r="AB2684" t="str">
        <f>IF(Restaurants[[#This Row],[Years_Operating]]&lt;5,"New",
IF(Restaurants[[#This Row],[Years_Operating]]&lt;15,"Established","Legacy"))</f>
        <v>Legacy</v>
      </c>
      <c r="AC2684" t="str">
        <f>IF(Restaurants[[#This Row],[Country]]="India","Yes","No")</f>
        <v>No</v>
      </c>
      <c r="AD2684" t="str">
        <f>IF(AND(Restaurants[[#This Row],[Has Online Delivery]]="Yes",Restaurants[[#This Row],[Has Table Booking]]="Yes"),"Online + Table",
IF(Restaurants[[#This Row],[Has Online Delivery]]="Yes","Online Only",
IF(Restaurants[[#This Row],[Has Table Booking]]="Yes","Table Only","None")))</f>
        <v>Online Only</v>
      </c>
      <c r="AE2684" t="str">
        <f>IF(Restaurants[[#This Row],[Rating]]&gt;=4.5,"Excellent",
IF(Restaurants[[#This Row],[Rating]]&gt;=4,"Very Good",
IF(Restaurants[[#This Row],[Rating]]&gt;=3.5,"Good","Average/Low")))</f>
        <v>Excellent</v>
      </c>
    </row>
    <row r="2685" spans="1:31" x14ac:dyDescent="0.3">
      <c r="A2685" t="s">
        <v>175</v>
      </c>
      <c r="B2685" t="s">
        <v>1002</v>
      </c>
      <c r="C2685" t="s">
        <v>877</v>
      </c>
      <c r="D2685" t="s">
        <v>157</v>
      </c>
      <c r="E2685">
        <v>2</v>
      </c>
      <c r="F2685">
        <v>245</v>
      </c>
      <c r="G2685" t="s">
        <v>177</v>
      </c>
      <c r="H2685">
        <v>2005</v>
      </c>
      <c r="I2685">
        <v>46</v>
      </c>
      <c r="J2685">
        <v>4.7</v>
      </c>
      <c r="K2685" t="s">
        <v>159</v>
      </c>
      <c r="L2685">
        <v>20</v>
      </c>
      <c r="M2685" t="s">
        <v>160</v>
      </c>
      <c r="N2685" t="s">
        <v>143</v>
      </c>
      <c r="O2685" t="s">
        <v>45</v>
      </c>
      <c r="P2685" t="s">
        <v>36</v>
      </c>
      <c r="Q2685" t="s">
        <v>37</v>
      </c>
      <c r="R2685">
        <v>39</v>
      </c>
      <c r="S2685" t="s">
        <v>37</v>
      </c>
      <c r="T2685" t="s">
        <v>55</v>
      </c>
      <c r="U2685" t="s">
        <v>32</v>
      </c>
      <c r="W2685" t="s">
        <v>47</v>
      </c>
      <c r="X2685">
        <v>424493</v>
      </c>
      <c r="Y2685">
        <v>1134</v>
      </c>
      <c r="Z2685">
        <v>-27.469799999999999</v>
      </c>
      <c r="AA2685">
        <v>153.02510000000001</v>
      </c>
      <c r="AB2685" t="str">
        <f>IF(Restaurants[[#This Row],[Years_Operating]]&lt;5,"New",
IF(Restaurants[[#This Row],[Years_Operating]]&lt;15,"Established","Legacy"))</f>
        <v>Legacy</v>
      </c>
      <c r="AC2685" t="str">
        <f>IF(Restaurants[[#This Row],[Country]]="India","Yes","No")</f>
        <v>No</v>
      </c>
      <c r="AD2685" t="str">
        <f>IF(AND(Restaurants[[#This Row],[Has Online Delivery]]="Yes",Restaurants[[#This Row],[Has Table Booking]]="Yes"),"Online + Table",
IF(Restaurants[[#This Row],[Has Online Delivery]]="Yes","Online Only",
IF(Restaurants[[#This Row],[Has Table Booking]]="Yes","Table Only","None")))</f>
        <v>Online Only</v>
      </c>
      <c r="AE2685" t="str">
        <f>IF(Restaurants[[#This Row],[Rating]]&gt;=4.5,"Excellent",
IF(Restaurants[[#This Row],[Rating]]&gt;=4,"Very Good",
IF(Restaurants[[#This Row],[Rating]]&gt;=3.5,"Good","Average/Low")))</f>
        <v>Excellent</v>
      </c>
    </row>
    <row r="2686" spans="1:31" x14ac:dyDescent="0.3">
      <c r="A2686" t="s">
        <v>173</v>
      </c>
      <c r="B2686" t="s">
        <v>145</v>
      </c>
      <c r="C2686" t="s">
        <v>146</v>
      </c>
      <c r="D2686" t="s">
        <v>894</v>
      </c>
      <c r="E2686">
        <v>2</v>
      </c>
      <c r="F2686">
        <v>285</v>
      </c>
      <c r="G2686" t="s">
        <v>174</v>
      </c>
      <c r="H2686">
        <v>2010</v>
      </c>
      <c r="I2686">
        <v>30</v>
      </c>
      <c r="J2686">
        <v>4.7</v>
      </c>
      <c r="K2686" t="s">
        <v>895</v>
      </c>
      <c r="L2686">
        <v>15</v>
      </c>
      <c r="M2686" t="s">
        <v>33</v>
      </c>
      <c r="N2686" t="s">
        <v>143</v>
      </c>
      <c r="O2686" t="s">
        <v>45</v>
      </c>
      <c r="P2686" t="s">
        <v>37</v>
      </c>
      <c r="Q2686" t="s">
        <v>36</v>
      </c>
      <c r="R2686">
        <v>63</v>
      </c>
      <c r="S2686" t="s">
        <v>36</v>
      </c>
      <c r="T2686" t="s">
        <v>86</v>
      </c>
      <c r="U2686" t="s">
        <v>32</v>
      </c>
      <c r="W2686" t="s">
        <v>47</v>
      </c>
      <c r="X2686">
        <v>231652</v>
      </c>
      <c r="Y2686">
        <v>2979</v>
      </c>
      <c r="Z2686">
        <v>35.689500000000002</v>
      </c>
      <c r="AA2686">
        <v>139.6917</v>
      </c>
      <c r="AB2686" t="str">
        <f>IF(Restaurants[[#This Row],[Years_Operating]]&lt;5,"New",
IF(Restaurants[[#This Row],[Years_Operating]]&lt;15,"Established","Legacy"))</f>
        <v>Legacy</v>
      </c>
      <c r="AC2686" t="str">
        <f>IF(Restaurants[[#This Row],[Country]]="India","Yes","No")</f>
        <v>No</v>
      </c>
      <c r="AD2686" t="str">
        <f>IF(AND(Restaurants[[#This Row],[Has Online Delivery]]="Yes",Restaurants[[#This Row],[Has Table Booking]]="Yes"),"Online + Table",
IF(Restaurants[[#This Row],[Has Online Delivery]]="Yes","Online Only",
IF(Restaurants[[#This Row],[Has Table Booking]]="Yes","Table Only","None")))</f>
        <v>Table Only</v>
      </c>
      <c r="AE2686" t="str">
        <f>IF(Restaurants[[#This Row],[Rating]]&gt;=4.5,"Excellent",
IF(Restaurants[[#This Row],[Rating]]&gt;=4,"Very Good",
IF(Restaurants[[#This Row],[Rating]]&gt;=3.5,"Good","Average/Low")))</f>
        <v>Excellent</v>
      </c>
    </row>
    <row r="2687" spans="1:31" x14ac:dyDescent="0.3">
      <c r="A2687" t="s">
        <v>238</v>
      </c>
      <c r="B2687" t="s">
        <v>261</v>
      </c>
      <c r="C2687" t="s">
        <v>251</v>
      </c>
      <c r="D2687" t="s">
        <v>258</v>
      </c>
      <c r="E2687">
        <v>0</v>
      </c>
      <c r="F2687">
        <v>220</v>
      </c>
      <c r="G2687" t="s">
        <v>242</v>
      </c>
      <c r="H2687">
        <v>2011</v>
      </c>
      <c r="I2687">
        <v>50</v>
      </c>
      <c r="J2687">
        <v>4.5</v>
      </c>
      <c r="K2687" t="s">
        <v>284</v>
      </c>
      <c r="L2687">
        <v>14</v>
      </c>
      <c r="M2687" t="s">
        <v>160</v>
      </c>
      <c r="N2687" t="s">
        <v>210</v>
      </c>
      <c r="O2687" t="s">
        <v>35</v>
      </c>
      <c r="P2687" t="s">
        <v>36</v>
      </c>
      <c r="Q2687" t="s">
        <v>37</v>
      </c>
      <c r="R2687">
        <v>54</v>
      </c>
      <c r="S2687" t="s">
        <v>36</v>
      </c>
      <c r="T2687" t="s">
        <v>86</v>
      </c>
      <c r="U2687" t="s">
        <v>32</v>
      </c>
      <c r="V2687" t="s">
        <v>1209</v>
      </c>
      <c r="W2687" t="s">
        <v>103</v>
      </c>
      <c r="X2687">
        <v>460345</v>
      </c>
      <c r="Y2687">
        <v>7140</v>
      </c>
      <c r="Z2687">
        <v>22.572600000000001</v>
      </c>
      <c r="AA2687">
        <v>88.363900000000001</v>
      </c>
      <c r="AB2687" t="str">
        <f>IF(Restaurants[[#This Row],[Years_Operating]]&lt;5,"New",
IF(Restaurants[[#This Row],[Years_Operating]]&lt;15,"Established","Legacy"))</f>
        <v>Established</v>
      </c>
      <c r="AC2687" t="str">
        <f>IF(Restaurants[[#This Row],[Country]]="India","Yes","No")</f>
        <v>Yes</v>
      </c>
      <c r="AD2687" t="str">
        <f>IF(AND(Restaurants[[#This Row],[Has Online Delivery]]="Yes",Restaurants[[#This Row],[Has Table Booking]]="Yes"),"Online + Table",
IF(Restaurants[[#This Row],[Has Online Delivery]]="Yes","Online Only",
IF(Restaurants[[#This Row],[Has Table Booking]]="Yes","Table Only","None")))</f>
        <v>Online Only</v>
      </c>
      <c r="AE2687" t="str">
        <f>IF(Restaurants[[#This Row],[Rating]]&gt;=4.5,"Excellent",
IF(Restaurants[[#This Row],[Rating]]&gt;=4,"Very Good",
IF(Restaurants[[#This Row],[Rating]]&gt;=3.5,"Good","Average/Low")))</f>
        <v>Excellent</v>
      </c>
    </row>
    <row r="2688" spans="1:31" x14ac:dyDescent="0.3">
      <c r="A2688" t="s">
        <v>117</v>
      </c>
      <c r="B2688" t="s">
        <v>866</v>
      </c>
      <c r="C2688" t="s">
        <v>251</v>
      </c>
      <c r="D2688" t="s">
        <v>935</v>
      </c>
      <c r="E2688">
        <v>3</v>
      </c>
      <c r="F2688">
        <v>420</v>
      </c>
      <c r="G2688" t="s">
        <v>121</v>
      </c>
      <c r="H2688">
        <v>2007</v>
      </c>
      <c r="I2688">
        <v>40</v>
      </c>
      <c r="J2688">
        <v>4.7</v>
      </c>
      <c r="K2688" t="s">
        <v>936</v>
      </c>
      <c r="L2688">
        <v>18</v>
      </c>
      <c r="M2688" t="s">
        <v>62</v>
      </c>
      <c r="N2688" t="s">
        <v>34</v>
      </c>
      <c r="O2688" t="s">
        <v>35</v>
      </c>
      <c r="P2688" t="s">
        <v>37</v>
      </c>
      <c r="Q2688" t="s">
        <v>37</v>
      </c>
      <c r="R2688">
        <v>47</v>
      </c>
      <c r="S2688" t="s">
        <v>37</v>
      </c>
      <c r="T2688" t="s">
        <v>86</v>
      </c>
      <c r="U2688" t="s">
        <v>46</v>
      </c>
      <c r="V2688" t="s">
        <v>1210</v>
      </c>
      <c r="W2688" t="s">
        <v>56</v>
      </c>
      <c r="X2688">
        <v>242812</v>
      </c>
      <c r="Y2688">
        <v>6745</v>
      </c>
      <c r="Z2688">
        <v>23.022500000000001</v>
      </c>
      <c r="AA2688">
        <v>72.571399999999997</v>
      </c>
      <c r="AB2688" t="str">
        <f>IF(Restaurants[[#This Row],[Years_Operating]]&lt;5,"New",
IF(Restaurants[[#This Row],[Years_Operating]]&lt;15,"Established","Legacy"))</f>
        <v>Legacy</v>
      </c>
      <c r="AC2688" t="str">
        <f>IF(Restaurants[[#This Row],[Country]]="India","Yes","No")</f>
        <v>Yes</v>
      </c>
      <c r="AD2688" t="str">
        <f>IF(AND(Restaurants[[#This Row],[Has Online Delivery]]="Yes",Restaurants[[#This Row],[Has Table Booking]]="Yes"),"Online + Table",
IF(Restaurants[[#This Row],[Has Online Delivery]]="Yes","Online Only",
IF(Restaurants[[#This Row],[Has Table Booking]]="Yes","Table Only","None")))</f>
        <v>None</v>
      </c>
      <c r="AE2688" t="str">
        <f>IF(Restaurants[[#This Row],[Rating]]&gt;=4.5,"Excellent",
IF(Restaurants[[#This Row],[Rating]]&gt;=4,"Very Good",
IF(Restaurants[[#This Row],[Rating]]&gt;=3.5,"Good","Average/Low")))</f>
        <v>Excellent</v>
      </c>
    </row>
    <row r="2689" spans="1:31" x14ac:dyDescent="0.3">
      <c r="A2689" t="s">
        <v>97</v>
      </c>
      <c r="B2689" t="s">
        <v>903</v>
      </c>
      <c r="C2689" t="s">
        <v>196</v>
      </c>
      <c r="D2689" t="s">
        <v>892</v>
      </c>
      <c r="E2689">
        <v>3</v>
      </c>
      <c r="F2689">
        <v>298</v>
      </c>
      <c r="G2689" t="s">
        <v>99</v>
      </c>
      <c r="H2689">
        <v>2010</v>
      </c>
      <c r="I2689">
        <v>56</v>
      </c>
      <c r="J2689">
        <v>4.8</v>
      </c>
      <c r="K2689" t="s">
        <v>960</v>
      </c>
      <c r="L2689">
        <v>15</v>
      </c>
      <c r="M2689" t="s">
        <v>33</v>
      </c>
      <c r="N2689" t="s">
        <v>34</v>
      </c>
      <c r="O2689" t="s">
        <v>54</v>
      </c>
      <c r="P2689" t="s">
        <v>37</v>
      </c>
      <c r="Q2689" t="s">
        <v>37</v>
      </c>
      <c r="R2689">
        <v>58</v>
      </c>
      <c r="S2689" t="s">
        <v>36</v>
      </c>
      <c r="T2689" t="s">
        <v>86</v>
      </c>
      <c r="U2689" t="s">
        <v>39</v>
      </c>
      <c r="W2689" t="s">
        <v>40</v>
      </c>
      <c r="X2689">
        <v>293989</v>
      </c>
      <c r="Y2689">
        <v>4453</v>
      </c>
      <c r="Z2689">
        <v>53.800800000000002</v>
      </c>
      <c r="AA2689">
        <v>-1.5490999999999999</v>
      </c>
      <c r="AB2689" t="str">
        <f>IF(Restaurants[[#This Row],[Years_Operating]]&lt;5,"New",
IF(Restaurants[[#This Row],[Years_Operating]]&lt;15,"Established","Legacy"))</f>
        <v>Legacy</v>
      </c>
      <c r="AC2689" t="str">
        <f>IF(Restaurants[[#This Row],[Country]]="India","Yes","No")</f>
        <v>No</v>
      </c>
      <c r="AD2689" t="str">
        <f>IF(AND(Restaurants[[#This Row],[Has Online Delivery]]="Yes",Restaurants[[#This Row],[Has Table Booking]]="Yes"),"Online + Table",
IF(Restaurants[[#This Row],[Has Online Delivery]]="Yes","Online Only",
IF(Restaurants[[#This Row],[Has Table Booking]]="Yes","Table Only","None")))</f>
        <v>None</v>
      </c>
      <c r="AE2689" t="str">
        <f>IF(Restaurants[[#This Row],[Rating]]&gt;=4.5,"Excellent",
IF(Restaurants[[#This Row],[Rating]]&gt;=4,"Very Good",
IF(Restaurants[[#This Row],[Rating]]&gt;=3.5,"Good","Average/Low")))</f>
        <v>Excellent</v>
      </c>
    </row>
    <row r="2690" spans="1:31" x14ac:dyDescent="0.3">
      <c r="A2690" t="s">
        <v>41</v>
      </c>
      <c r="B2690" t="s">
        <v>93</v>
      </c>
      <c r="C2690" t="s">
        <v>50</v>
      </c>
      <c r="D2690" t="s">
        <v>870</v>
      </c>
      <c r="E2690">
        <v>3</v>
      </c>
      <c r="F2690">
        <v>320</v>
      </c>
      <c r="G2690" t="s">
        <v>44</v>
      </c>
      <c r="H2690">
        <v>2008</v>
      </c>
      <c r="I2690">
        <v>32</v>
      </c>
      <c r="J2690">
        <v>4.9000000000000004</v>
      </c>
      <c r="K2690" t="s">
        <v>871</v>
      </c>
      <c r="L2690">
        <v>17</v>
      </c>
      <c r="M2690" t="s">
        <v>33</v>
      </c>
      <c r="N2690" t="s">
        <v>34</v>
      </c>
      <c r="O2690" t="s">
        <v>45</v>
      </c>
      <c r="P2690" t="s">
        <v>37</v>
      </c>
      <c r="Q2690" t="s">
        <v>36</v>
      </c>
      <c r="R2690">
        <v>39</v>
      </c>
      <c r="S2690" t="s">
        <v>37</v>
      </c>
      <c r="T2690" t="s">
        <v>55</v>
      </c>
      <c r="U2690" t="s">
        <v>69</v>
      </c>
      <c r="W2690" t="s">
        <v>80</v>
      </c>
      <c r="X2690">
        <v>143269</v>
      </c>
      <c r="Y2690">
        <v>1961</v>
      </c>
      <c r="Z2690">
        <v>37.774900000000002</v>
      </c>
      <c r="AA2690">
        <v>-122.4194</v>
      </c>
      <c r="AB2690" t="str">
        <f>IF(Restaurants[[#This Row],[Years_Operating]]&lt;5,"New",
IF(Restaurants[[#This Row],[Years_Operating]]&lt;15,"Established","Legacy"))</f>
        <v>Legacy</v>
      </c>
      <c r="AC2690" t="str">
        <f>IF(Restaurants[[#This Row],[Country]]="India","Yes","No")</f>
        <v>No</v>
      </c>
      <c r="AD2690" t="str">
        <f>IF(AND(Restaurants[[#This Row],[Has Online Delivery]]="Yes",Restaurants[[#This Row],[Has Table Booking]]="Yes"),"Online + Table",
IF(Restaurants[[#This Row],[Has Online Delivery]]="Yes","Online Only",
IF(Restaurants[[#This Row],[Has Table Booking]]="Yes","Table Only","None")))</f>
        <v>Table Only</v>
      </c>
      <c r="AE2690" t="str">
        <f>IF(Restaurants[[#This Row],[Rating]]&gt;=4.5,"Excellent",
IF(Restaurants[[#This Row],[Rating]]&gt;=4,"Very Good",
IF(Restaurants[[#This Row],[Rating]]&gt;=3.5,"Good","Average/Low")))</f>
        <v>Excellent</v>
      </c>
    </row>
    <row r="2691" spans="1:31" x14ac:dyDescent="0.3">
      <c r="A2691" t="s">
        <v>179</v>
      </c>
      <c r="B2691" t="s">
        <v>889</v>
      </c>
      <c r="C2691" t="s">
        <v>29</v>
      </c>
      <c r="D2691" t="s">
        <v>874</v>
      </c>
      <c r="E2691">
        <v>2</v>
      </c>
      <c r="F2691">
        <v>250</v>
      </c>
      <c r="G2691" t="s">
        <v>181</v>
      </c>
      <c r="H2691">
        <v>2014</v>
      </c>
      <c r="I2691">
        <v>52</v>
      </c>
      <c r="J2691">
        <v>4.5999999999999996</v>
      </c>
      <c r="K2691" t="s">
        <v>890</v>
      </c>
      <c r="L2691">
        <v>11</v>
      </c>
      <c r="M2691" t="s">
        <v>33</v>
      </c>
      <c r="N2691" t="s">
        <v>143</v>
      </c>
      <c r="O2691" t="s">
        <v>35</v>
      </c>
      <c r="P2691" t="s">
        <v>37</v>
      </c>
      <c r="Q2691" t="s">
        <v>37</v>
      </c>
      <c r="R2691">
        <v>35</v>
      </c>
      <c r="S2691" t="s">
        <v>36</v>
      </c>
      <c r="T2691" t="s">
        <v>86</v>
      </c>
      <c r="U2691" t="s">
        <v>69</v>
      </c>
      <c r="W2691" t="s">
        <v>103</v>
      </c>
      <c r="X2691">
        <v>351709</v>
      </c>
      <c r="Y2691">
        <v>7780</v>
      </c>
      <c r="Z2691">
        <v>43.769599999999997</v>
      </c>
      <c r="AA2691">
        <v>11.255800000000001</v>
      </c>
      <c r="AB2691" t="str">
        <f>IF(Restaurants[[#This Row],[Years_Operating]]&lt;5,"New",
IF(Restaurants[[#This Row],[Years_Operating]]&lt;15,"Established","Legacy"))</f>
        <v>Established</v>
      </c>
      <c r="AC2691" t="str">
        <f>IF(Restaurants[[#This Row],[Country]]="India","Yes","No")</f>
        <v>No</v>
      </c>
      <c r="AD2691" t="str">
        <f>IF(AND(Restaurants[[#This Row],[Has Online Delivery]]="Yes",Restaurants[[#This Row],[Has Table Booking]]="Yes"),"Online + Table",
IF(Restaurants[[#This Row],[Has Online Delivery]]="Yes","Online Only",
IF(Restaurants[[#This Row],[Has Table Booking]]="Yes","Table Only","None")))</f>
        <v>None</v>
      </c>
      <c r="AE2691" t="str">
        <f>IF(Restaurants[[#This Row],[Rating]]&gt;=4.5,"Excellent",
IF(Restaurants[[#This Row],[Rating]]&gt;=4,"Very Good",
IF(Restaurants[[#This Row],[Rating]]&gt;=3.5,"Good","Average/Low")))</f>
        <v>Excellent</v>
      </c>
    </row>
    <row r="2692" spans="1:31" x14ac:dyDescent="0.3">
      <c r="A2692" t="s">
        <v>182</v>
      </c>
      <c r="B2692" t="s">
        <v>1038</v>
      </c>
      <c r="C2692" t="s">
        <v>877</v>
      </c>
      <c r="D2692" t="s">
        <v>956</v>
      </c>
      <c r="E2692">
        <v>2</v>
      </c>
      <c r="F2692">
        <v>275</v>
      </c>
      <c r="G2692" t="s">
        <v>185</v>
      </c>
      <c r="H2692">
        <v>1998</v>
      </c>
      <c r="I2692">
        <v>20</v>
      </c>
      <c r="J2692">
        <v>4.5999999999999996</v>
      </c>
      <c r="K2692" t="s">
        <v>991</v>
      </c>
      <c r="L2692">
        <v>27</v>
      </c>
      <c r="M2692" t="s">
        <v>33</v>
      </c>
      <c r="N2692" t="s">
        <v>143</v>
      </c>
      <c r="O2692" t="s">
        <v>35</v>
      </c>
      <c r="P2692" t="s">
        <v>37</v>
      </c>
      <c r="Q2692" t="s">
        <v>36</v>
      </c>
      <c r="R2692">
        <v>64</v>
      </c>
      <c r="S2692" t="s">
        <v>36</v>
      </c>
      <c r="T2692" t="s">
        <v>63</v>
      </c>
      <c r="U2692" t="s">
        <v>39</v>
      </c>
      <c r="W2692" t="s">
        <v>80</v>
      </c>
      <c r="X2692">
        <v>490495</v>
      </c>
      <c r="Y2692">
        <v>2466</v>
      </c>
      <c r="Z2692">
        <v>-37.813600000000001</v>
      </c>
      <c r="AA2692">
        <v>144.9631</v>
      </c>
      <c r="AB2692" t="str">
        <f>IF(Restaurants[[#This Row],[Years_Operating]]&lt;5,"New",
IF(Restaurants[[#This Row],[Years_Operating]]&lt;15,"Established","Legacy"))</f>
        <v>Legacy</v>
      </c>
      <c r="AC2692" t="str">
        <f>IF(Restaurants[[#This Row],[Country]]="India","Yes","No")</f>
        <v>No</v>
      </c>
      <c r="AD2692" t="str">
        <f>IF(AND(Restaurants[[#This Row],[Has Online Delivery]]="Yes",Restaurants[[#This Row],[Has Table Booking]]="Yes"),"Online + Table",
IF(Restaurants[[#This Row],[Has Online Delivery]]="Yes","Online Only",
IF(Restaurants[[#This Row],[Has Table Booking]]="Yes","Table Only","None")))</f>
        <v>Table Only</v>
      </c>
      <c r="AE2692" t="str">
        <f>IF(Restaurants[[#This Row],[Rating]]&gt;=4.5,"Excellent",
IF(Restaurants[[#This Row],[Rating]]&gt;=4,"Very Good",
IF(Restaurants[[#This Row],[Rating]]&gt;=3.5,"Good","Average/Low")))</f>
        <v>Excellent</v>
      </c>
    </row>
    <row r="2693" spans="1:31" x14ac:dyDescent="0.3">
      <c r="A2693" t="s">
        <v>171</v>
      </c>
      <c r="B2693" t="s">
        <v>866</v>
      </c>
      <c r="C2693" t="s">
        <v>251</v>
      </c>
      <c r="D2693" t="s">
        <v>918</v>
      </c>
      <c r="E2693">
        <v>2</v>
      </c>
      <c r="F2693">
        <v>285</v>
      </c>
      <c r="G2693" t="s">
        <v>172</v>
      </c>
      <c r="H2693">
        <v>2008</v>
      </c>
      <c r="I2693">
        <v>12</v>
      </c>
      <c r="J2693">
        <v>4.7</v>
      </c>
      <c r="K2693" t="s">
        <v>939</v>
      </c>
      <c r="L2693">
        <v>17</v>
      </c>
      <c r="M2693" t="s">
        <v>33</v>
      </c>
      <c r="N2693" t="s">
        <v>143</v>
      </c>
      <c r="O2693" t="s">
        <v>54</v>
      </c>
      <c r="P2693" t="s">
        <v>36</v>
      </c>
      <c r="Q2693" t="s">
        <v>36</v>
      </c>
      <c r="R2693">
        <v>49</v>
      </c>
      <c r="S2693" t="s">
        <v>36</v>
      </c>
      <c r="T2693" t="s">
        <v>55</v>
      </c>
      <c r="U2693" t="s">
        <v>69</v>
      </c>
      <c r="V2693" t="s">
        <v>1211</v>
      </c>
      <c r="W2693" t="s">
        <v>80</v>
      </c>
      <c r="X2693">
        <v>87811</v>
      </c>
      <c r="Y2693">
        <v>2732</v>
      </c>
      <c r="Z2693">
        <v>23.022500000000001</v>
      </c>
      <c r="AA2693">
        <v>72.571399999999997</v>
      </c>
      <c r="AB2693" t="str">
        <f>IF(Restaurants[[#This Row],[Years_Operating]]&lt;5,"New",
IF(Restaurants[[#This Row],[Years_Operating]]&lt;15,"Established","Legacy"))</f>
        <v>Legacy</v>
      </c>
      <c r="AC2693" t="str">
        <f>IF(Restaurants[[#This Row],[Country]]="India","Yes","No")</f>
        <v>Yes</v>
      </c>
      <c r="AD2693" t="str">
        <f>IF(AND(Restaurants[[#This Row],[Has Online Delivery]]="Yes",Restaurants[[#This Row],[Has Table Booking]]="Yes"),"Online + Table",
IF(Restaurants[[#This Row],[Has Online Delivery]]="Yes","Online Only",
IF(Restaurants[[#This Row],[Has Table Booking]]="Yes","Table Only","None")))</f>
        <v>Online + Table</v>
      </c>
      <c r="AE2693" t="str">
        <f>IF(Restaurants[[#This Row],[Rating]]&gt;=4.5,"Excellent",
IF(Restaurants[[#This Row],[Rating]]&gt;=4,"Very Good",
IF(Restaurants[[#This Row],[Rating]]&gt;=3.5,"Good","Average/Low")))</f>
        <v>Excellent</v>
      </c>
    </row>
    <row r="2694" spans="1:31" x14ac:dyDescent="0.3">
      <c r="A2694" t="s">
        <v>243</v>
      </c>
      <c r="B2694" t="s">
        <v>896</v>
      </c>
      <c r="C2694" t="s">
        <v>59</v>
      </c>
      <c r="D2694" t="s">
        <v>94</v>
      </c>
      <c r="E2694">
        <v>0</v>
      </c>
      <c r="F2694">
        <v>125</v>
      </c>
      <c r="G2694" t="s">
        <v>247</v>
      </c>
      <c r="H2694">
        <v>2007</v>
      </c>
      <c r="I2694">
        <v>45</v>
      </c>
      <c r="J2694">
        <v>4.5</v>
      </c>
      <c r="K2694" t="s">
        <v>96</v>
      </c>
      <c r="L2694">
        <v>18</v>
      </c>
      <c r="M2694" t="s">
        <v>204</v>
      </c>
      <c r="N2694" t="s">
        <v>210</v>
      </c>
      <c r="O2694" t="s">
        <v>211</v>
      </c>
      <c r="P2694" t="s">
        <v>36</v>
      </c>
      <c r="Q2694" t="s">
        <v>36</v>
      </c>
      <c r="R2694">
        <v>40</v>
      </c>
      <c r="S2694" t="s">
        <v>37</v>
      </c>
      <c r="T2694" t="s">
        <v>63</v>
      </c>
      <c r="U2694" t="s">
        <v>32</v>
      </c>
      <c r="W2694" t="s">
        <v>149</v>
      </c>
      <c r="X2694">
        <v>147106</v>
      </c>
      <c r="Y2694">
        <v>551</v>
      </c>
      <c r="Z2694">
        <v>45.764000000000003</v>
      </c>
      <c r="AA2694">
        <v>4.8357000000000001</v>
      </c>
      <c r="AB2694" t="str">
        <f>IF(Restaurants[[#This Row],[Years_Operating]]&lt;5,"New",
IF(Restaurants[[#This Row],[Years_Operating]]&lt;15,"Established","Legacy"))</f>
        <v>Legacy</v>
      </c>
      <c r="AC2694" t="str">
        <f>IF(Restaurants[[#This Row],[Country]]="India","Yes","No")</f>
        <v>No</v>
      </c>
      <c r="AD2694" t="str">
        <f>IF(AND(Restaurants[[#This Row],[Has Online Delivery]]="Yes",Restaurants[[#This Row],[Has Table Booking]]="Yes"),"Online + Table",
IF(Restaurants[[#This Row],[Has Online Delivery]]="Yes","Online Only",
IF(Restaurants[[#This Row],[Has Table Booking]]="Yes","Table Only","None")))</f>
        <v>Online + Table</v>
      </c>
      <c r="AE2694" t="str">
        <f>IF(Restaurants[[#This Row],[Rating]]&gt;=4.5,"Excellent",
IF(Restaurants[[#This Row],[Rating]]&gt;=4,"Very Good",
IF(Restaurants[[#This Row],[Rating]]&gt;=3.5,"Good","Average/Low")))</f>
        <v>Excellent</v>
      </c>
    </row>
    <row r="2695" spans="1:31" x14ac:dyDescent="0.3">
      <c r="A2695" t="s">
        <v>128</v>
      </c>
      <c r="B2695" t="s">
        <v>873</v>
      </c>
      <c r="C2695" t="s">
        <v>29</v>
      </c>
      <c r="D2695" t="s">
        <v>886</v>
      </c>
      <c r="E2695">
        <v>3</v>
      </c>
      <c r="F2695">
        <v>290</v>
      </c>
      <c r="G2695" t="s">
        <v>130</v>
      </c>
      <c r="H2695">
        <v>1981</v>
      </c>
      <c r="I2695">
        <v>50</v>
      </c>
      <c r="J2695">
        <v>4.7</v>
      </c>
      <c r="K2695" t="s">
        <v>887</v>
      </c>
      <c r="L2695">
        <v>44</v>
      </c>
      <c r="M2695" t="s">
        <v>33</v>
      </c>
      <c r="N2695" t="s">
        <v>34</v>
      </c>
      <c r="O2695" t="s">
        <v>35</v>
      </c>
      <c r="P2695" t="s">
        <v>37</v>
      </c>
      <c r="Q2695" t="s">
        <v>36</v>
      </c>
      <c r="R2695">
        <v>58</v>
      </c>
      <c r="S2695" t="s">
        <v>37</v>
      </c>
      <c r="T2695" t="s">
        <v>86</v>
      </c>
      <c r="U2695" t="s">
        <v>46</v>
      </c>
      <c r="W2695" t="s">
        <v>80</v>
      </c>
      <c r="X2695">
        <v>377949</v>
      </c>
      <c r="Y2695">
        <v>2076</v>
      </c>
      <c r="Z2695">
        <v>45.464199999999998</v>
      </c>
      <c r="AA2695">
        <v>9.19</v>
      </c>
      <c r="AB2695" t="str">
        <f>IF(Restaurants[[#This Row],[Years_Operating]]&lt;5,"New",
IF(Restaurants[[#This Row],[Years_Operating]]&lt;15,"Established","Legacy"))</f>
        <v>Legacy</v>
      </c>
      <c r="AC2695" t="str">
        <f>IF(Restaurants[[#This Row],[Country]]="India","Yes","No")</f>
        <v>No</v>
      </c>
      <c r="AD2695" t="str">
        <f>IF(AND(Restaurants[[#This Row],[Has Online Delivery]]="Yes",Restaurants[[#This Row],[Has Table Booking]]="Yes"),"Online + Table",
IF(Restaurants[[#This Row],[Has Online Delivery]]="Yes","Online Only",
IF(Restaurants[[#This Row],[Has Table Booking]]="Yes","Table Only","None")))</f>
        <v>Table Only</v>
      </c>
      <c r="AE2695" t="str">
        <f>IF(Restaurants[[#This Row],[Rating]]&gt;=4.5,"Excellent",
IF(Restaurants[[#This Row],[Rating]]&gt;=4,"Very Good",
IF(Restaurants[[#This Row],[Rating]]&gt;=3.5,"Good","Average/Low")))</f>
        <v>Excellent</v>
      </c>
    </row>
    <row r="2696" spans="1:31" x14ac:dyDescent="0.3">
      <c r="A2696" t="s">
        <v>92</v>
      </c>
      <c r="B2696" t="s">
        <v>250</v>
      </c>
      <c r="C2696" t="s">
        <v>251</v>
      </c>
      <c r="D2696" t="s">
        <v>258</v>
      </c>
      <c r="E2696">
        <v>3</v>
      </c>
      <c r="F2696">
        <v>345</v>
      </c>
      <c r="G2696" t="s">
        <v>95</v>
      </c>
      <c r="H2696">
        <v>2011</v>
      </c>
      <c r="I2696">
        <v>50</v>
      </c>
      <c r="J2696">
        <v>4.8</v>
      </c>
      <c r="K2696" t="s">
        <v>270</v>
      </c>
      <c r="L2696">
        <v>14</v>
      </c>
      <c r="M2696" t="s">
        <v>33</v>
      </c>
      <c r="N2696" t="s">
        <v>34</v>
      </c>
      <c r="O2696" t="s">
        <v>54</v>
      </c>
      <c r="P2696" t="s">
        <v>36</v>
      </c>
      <c r="Q2696" t="s">
        <v>37</v>
      </c>
      <c r="R2696">
        <v>63</v>
      </c>
      <c r="S2696" t="s">
        <v>37</v>
      </c>
      <c r="T2696" t="s">
        <v>38</v>
      </c>
      <c r="U2696" t="s">
        <v>46</v>
      </c>
      <c r="V2696" t="s">
        <v>1212</v>
      </c>
      <c r="W2696" t="s">
        <v>70</v>
      </c>
      <c r="X2696">
        <v>78513</v>
      </c>
      <c r="Y2696">
        <v>989</v>
      </c>
      <c r="Z2696">
        <v>28.7041</v>
      </c>
      <c r="AA2696">
        <v>77.102500000000006</v>
      </c>
      <c r="AB2696" t="str">
        <f>IF(Restaurants[[#This Row],[Years_Operating]]&lt;5,"New",
IF(Restaurants[[#This Row],[Years_Operating]]&lt;15,"Established","Legacy"))</f>
        <v>Established</v>
      </c>
      <c r="AC2696" t="str">
        <f>IF(Restaurants[[#This Row],[Country]]="India","Yes","No")</f>
        <v>Yes</v>
      </c>
      <c r="AD2696" t="str">
        <f>IF(AND(Restaurants[[#This Row],[Has Online Delivery]]="Yes",Restaurants[[#This Row],[Has Table Booking]]="Yes"),"Online + Table",
IF(Restaurants[[#This Row],[Has Online Delivery]]="Yes","Online Only",
IF(Restaurants[[#This Row],[Has Table Booking]]="Yes","Table Only","None")))</f>
        <v>Online Only</v>
      </c>
      <c r="AE2696" t="str">
        <f>IF(Restaurants[[#This Row],[Rating]]&gt;=4.5,"Excellent",
IF(Restaurants[[#This Row],[Rating]]&gt;=4,"Very Good",
IF(Restaurants[[#This Row],[Rating]]&gt;=3.5,"Good","Average/Low")))</f>
        <v>Excellent</v>
      </c>
    </row>
    <row r="2697" spans="1:31" x14ac:dyDescent="0.3">
      <c r="A2697" t="s">
        <v>199</v>
      </c>
      <c r="B2697" t="s">
        <v>900</v>
      </c>
      <c r="C2697" t="s">
        <v>50</v>
      </c>
      <c r="D2697" t="s">
        <v>901</v>
      </c>
      <c r="E2697">
        <v>1</v>
      </c>
      <c r="F2697">
        <v>165</v>
      </c>
      <c r="G2697" t="s">
        <v>201</v>
      </c>
      <c r="H2697">
        <v>2013</v>
      </c>
      <c r="I2697">
        <v>26</v>
      </c>
      <c r="J2697">
        <v>4.5999999999999996</v>
      </c>
      <c r="K2697" t="s">
        <v>902</v>
      </c>
      <c r="L2697">
        <v>12</v>
      </c>
      <c r="M2697" t="s">
        <v>160</v>
      </c>
      <c r="N2697" t="s">
        <v>193</v>
      </c>
      <c r="O2697" t="s">
        <v>45</v>
      </c>
      <c r="P2697" t="s">
        <v>37</v>
      </c>
      <c r="Q2697" t="s">
        <v>36</v>
      </c>
      <c r="R2697">
        <v>50</v>
      </c>
      <c r="S2697" t="s">
        <v>36</v>
      </c>
      <c r="T2697" t="s">
        <v>38</v>
      </c>
      <c r="U2697" t="s">
        <v>69</v>
      </c>
      <c r="W2697" t="s">
        <v>80</v>
      </c>
      <c r="X2697">
        <v>60582</v>
      </c>
      <c r="Y2697">
        <v>1851</v>
      </c>
      <c r="Z2697">
        <v>34.052199999999999</v>
      </c>
      <c r="AA2697">
        <v>-118.2437</v>
      </c>
      <c r="AB2697" t="str">
        <f>IF(Restaurants[[#This Row],[Years_Operating]]&lt;5,"New",
IF(Restaurants[[#This Row],[Years_Operating]]&lt;15,"Established","Legacy"))</f>
        <v>Established</v>
      </c>
      <c r="AC2697" t="str">
        <f>IF(Restaurants[[#This Row],[Country]]="India","Yes","No")</f>
        <v>No</v>
      </c>
      <c r="AD2697" t="str">
        <f>IF(AND(Restaurants[[#This Row],[Has Online Delivery]]="Yes",Restaurants[[#This Row],[Has Table Booking]]="Yes"),"Online + Table",
IF(Restaurants[[#This Row],[Has Online Delivery]]="Yes","Online Only",
IF(Restaurants[[#This Row],[Has Table Booking]]="Yes","Table Only","None")))</f>
        <v>Table Only</v>
      </c>
      <c r="AE2697" t="str">
        <f>IF(Restaurants[[#This Row],[Rating]]&gt;=4.5,"Excellent",
IF(Restaurants[[#This Row],[Rating]]&gt;=4,"Very Good",
IF(Restaurants[[#This Row],[Rating]]&gt;=3.5,"Good","Average/Low")))</f>
        <v>Excellent</v>
      </c>
    </row>
    <row r="2698" spans="1:31" x14ac:dyDescent="0.3">
      <c r="A2698" t="s">
        <v>161</v>
      </c>
      <c r="B2698" t="s">
        <v>921</v>
      </c>
      <c r="C2698" t="s">
        <v>251</v>
      </c>
      <c r="D2698" t="s">
        <v>863</v>
      </c>
      <c r="E2698">
        <v>2</v>
      </c>
      <c r="F2698">
        <v>275</v>
      </c>
      <c r="G2698" t="s">
        <v>163</v>
      </c>
      <c r="H2698">
        <v>2003</v>
      </c>
      <c r="I2698">
        <v>36</v>
      </c>
      <c r="J2698">
        <v>4.7</v>
      </c>
      <c r="K2698" t="s">
        <v>864</v>
      </c>
      <c r="L2698">
        <v>22</v>
      </c>
      <c r="M2698" t="s">
        <v>33</v>
      </c>
      <c r="N2698" t="s">
        <v>143</v>
      </c>
      <c r="O2698" t="s">
        <v>45</v>
      </c>
      <c r="P2698" t="s">
        <v>36</v>
      </c>
      <c r="Q2698" t="s">
        <v>37</v>
      </c>
      <c r="R2698">
        <v>23</v>
      </c>
      <c r="S2698" t="s">
        <v>37</v>
      </c>
      <c r="T2698" t="s">
        <v>38</v>
      </c>
      <c r="U2698" t="s">
        <v>32</v>
      </c>
      <c r="V2698" t="s">
        <v>1213</v>
      </c>
      <c r="W2698" t="s">
        <v>70</v>
      </c>
      <c r="X2698">
        <v>440122</v>
      </c>
      <c r="Y2698">
        <v>6471</v>
      </c>
      <c r="Z2698">
        <v>26.912400000000002</v>
      </c>
      <c r="AA2698">
        <v>75.787300000000002</v>
      </c>
      <c r="AB2698" t="str">
        <f>IF(Restaurants[[#This Row],[Years_Operating]]&lt;5,"New",
IF(Restaurants[[#This Row],[Years_Operating]]&lt;15,"Established","Legacy"))</f>
        <v>Legacy</v>
      </c>
      <c r="AC2698" t="str">
        <f>IF(Restaurants[[#This Row],[Country]]="India","Yes","No")</f>
        <v>Yes</v>
      </c>
      <c r="AD2698" t="str">
        <f>IF(AND(Restaurants[[#This Row],[Has Online Delivery]]="Yes",Restaurants[[#This Row],[Has Table Booking]]="Yes"),"Online + Table",
IF(Restaurants[[#This Row],[Has Online Delivery]]="Yes","Online Only",
IF(Restaurants[[#This Row],[Has Table Booking]]="Yes","Table Only","None")))</f>
        <v>Online Only</v>
      </c>
      <c r="AE2698" t="str">
        <f>IF(Restaurants[[#This Row],[Rating]]&gt;=4.5,"Excellent",
IF(Restaurants[[#This Row],[Rating]]&gt;=4,"Very Good",
IF(Restaurants[[#This Row],[Rating]]&gt;=3.5,"Good","Average/Low")))</f>
        <v>Excellent</v>
      </c>
    </row>
    <row r="2699" spans="1:31" x14ac:dyDescent="0.3">
      <c r="A2699" t="s">
        <v>113</v>
      </c>
      <c r="B2699" t="s">
        <v>880</v>
      </c>
      <c r="C2699" t="s">
        <v>50</v>
      </c>
      <c r="D2699" t="s">
        <v>916</v>
      </c>
      <c r="E2699">
        <v>3</v>
      </c>
      <c r="F2699">
        <v>280</v>
      </c>
      <c r="G2699" t="s">
        <v>116</v>
      </c>
      <c r="H2699">
        <v>1986</v>
      </c>
      <c r="I2699">
        <v>45</v>
      </c>
      <c r="J2699">
        <v>4.7</v>
      </c>
      <c r="K2699" t="s">
        <v>930</v>
      </c>
      <c r="L2699">
        <v>39</v>
      </c>
      <c r="M2699" t="s">
        <v>33</v>
      </c>
      <c r="N2699" t="s">
        <v>34</v>
      </c>
      <c r="O2699" t="s">
        <v>35</v>
      </c>
      <c r="P2699" t="s">
        <v>37</v>
      </c>
      <c r="Q2699" t="s">
        <v>37</v>
      </c>
      <c r="R2699">
        <v>35</v>
      </c>
      <c r="S2699" t="s">
        <v>37</v>
      </c>
      <c r="T2699" t="s">
        <v>63</v>
      </c>
      <c r="U2699" t="s">
        <v>32</v>
      </c>
      <c r="W2699" t="s">
        <v>56</v>
      </c>
      <c r="X2699">
        <v>264736</v>
      </c>
      <c r="Y2699">
        <v>2053</v>
      </c>
      <c r="Z2699">
        <v>29.760400000000001</v>
      </c>
      <c r="AA2699">
        <v>-95.369799999999998</v>
      </c>
      <c r="AB2699" t="str">
        <f>IF(Restaurants[[#This Row],[Years_Operating]]&lt;5,"New",
IF(Restaurants[[#This Row],[Years_Operating]]&lt;15,"Established","Legacy"))</f>
        <v>Legacy</v>
      </c>
      <c r="AC2699" t="str">
        <f>IF(Restaurants[[#This Row],[Country]]="India","Yes","No")</f>
        <v>No</v>
      </c>
      <c r="AD2699" t="str">
        <f>IF(AND(Restaurants[[#This Row],[Has Online Delivery]]="Yes",Restaurants[[#This Row],[Has Table Booking]]="Yes"),"Online + Table",
IF(Restaurants[[#This Row],[Has Online Delivery]]="Yes","Online Only",
IF(Restaurants[[#This Row],[Has Table Booking]]="Yes","Table Only","None")))</f>
        <v>None</v>
      </c>
      <c r="AE2699" t="str">
        <f>IF(Restaurants[[#This Row],[Rating]]&gt;=4.5,"Excellent",
IF(Restaurants[[#This Row],[Rating]]&gt;=4,"Very Good",
IF(Restaurants[[#This Row],[Rating]]&gt;=3.5,"Good","Average/Low")))</f>
        <v>Excellent</v>
      </c>
    </row>
    <row r="2700" spans="1:31" x14ac:dyDescent="0.3">
      <c r="A2700" t="s">
        <v>229</v>
      </c>
      <c r="B2700" t="s">
        <v>866</v>
      </c>
      <c r="C2700" t="s">
        <v>251</v>
      </c>
      <c r="D2700" t="s">
        <v>263</v>
      </c>
      <c r="E2700">
        <v>0</v>
      </c>
      <c r="F2700">
        <v>145</v>
      </c>
      <c r="G2700" t="s">
        <v>233</v>
      </c>
      <c r="H2700">
        <v>2006</v>
      </c>
      <c r="I2700">
        <v>40</v>
      </c>
      <c r="J2700">
        <v>4.5999999999999996</v>
      </c>
      <c r="K2700" t="s">
        <v>273</v>
      </c>
      <c r="L2700">
        <v>19</v>
      </c>
      <c r="M2700" t="s">
        <v>204</v>
      </c>
      <c r="N2700" t="s">
        <v>210</v>
      </c>
      <c r="O2700" t="s">
        <v>211</v>
      </c>
      <c r="P2700" t="s">
        <v>37</v>
      </c>
      <c r="Q2700" t="s">
        <v>36</v>
      </c>
      <c r="R2700">
        <v>56</v>
      </c>
      <c r="S2700" t="s">
        <v>37</v>
      </c>
      <c r="T2700" t="s">
        <v>86</v>
      </c>
      <c r="U2700" t="s">
        <v>32</v>
      </c>
      <c r="V2700" t="s">
        <v>1214</v>
      </c>
      <c r="W2700" t="s">
        <v>64</v>
      </c>
      <c r="X2700">
        <v>62393</v>
      </c>
      <c r="Y2700">
        <v>1704</v>
      </c>
      <c r="Z2700">
        <v>23.022500000000001</v>
      </c>
      <c r="AA2700">
        <v>72.571399999999997</v>
      </c>
      <c r="AB2700" t="str">
        <f>IF(Restaurants[[#This Row],[Years_Operating]]&lt;5,"New",
IF(Restaurants[[#This Row],[Years_Operating]]&lt;15,"Established","Legacy"))</f>
        <v>Legacy</v>
      </c>
      <c r="AC2700" t="str">
        <f>IF(Restaurants[[#This Row],[Country]]="India","Yes","No")</f>
        <v>Yes</v>
      </c>
      <c r="AD2700" t="str">
        <f>IF(AND(Restaurants[[#This Row],[Has Online Delivery]]="Yes",Restaurants[[#This Row],[Has Table Booking]]="Yes"),"Online + Table",
IF(Restaurants[[#This Row],[Has Online Delivery]]="Yes","Online Only",
IF(Restaurants[[#This Row],[Has Table Booking]]="Yes","Table Only","None")))</f>
        <v>Table Only</v>
      </c>
      <c r="AE2700" t="str">
        <f>IF(Restaurants[[#This Row],[Rating]]&gt;=4.5,"Excellent",
IF(Restaurants[[#This Row],[Rating]]&gt;=4,"Very Good",
IF(Restaurants[[#This Row],[Rating]]&gt;=3.5,"Good","Average/Low")))</f>
        <v>Excellent</v>
      </c>
    </row>
    <row r="2701" spans="1:31" x14ac:dyDescent="0.3">
      <c r="A2701" t="s">
        <v>150</v>
      </c>
      <c r="B2701" t="s">
        <v>255</v>
      </c>
      <c r="C2701" t="s">
        <v>251</v>
      </c>
      <c r="D2701" t="s">
        <v>267</v>
      </c>
      <c r="E2701">
        <v>2</v>
      </c>
      <c r="F2701">
        <v>325</v>
      </c>
      <c r="G2701" t="s">
        <v>153</v>
      </c>
      <c r="H2701">
        <v>2016</v>
      </c>
      <c r="I2701">
        <v>48</v>
      </c>
      <c r="J2701">
        <v>4.7</v>
      </c>
      <c r="K2701" t="s">
        <v>307</v>
      </c>
      <c r="L2701">
        <v>9</v>
      </c>
      <c r="M2701" t="s">
        <v>33</v>
      </c>
      <c r="N2701" t="s">
        <v>143</v>
      </c>
      <c r="O2701" t="s">
        <v>54</v>
      </c>
      <c r="P2701" t="s">
        <v>36</v>
      </c>
      <c r="Q2701" t="s">
        <v>37</v>
      </c>
      <c r="R2701">
        <v>72</v>
      </c>
      <c r="S2701" t="s">
        <v>36</v>
      </c>
      <c r="T2701" t="s">
        <v>63</v>
      </c>
      <c r="U2701" t="s">
        <v>39</v>
      </c>
      <c r="V2701" t="s">
        <v>1215</v>
      </c>
      <c r="W2701" t="s">
        <v>47</v>
      </c>
      <c r="X2701">
        <v>184562</v>
      </c>
      <c r="Y2701">
        <v>5714</v>
      </c>
      <c r="Z2701">
        <v>19.076000000000001</v>
      </c>
      <c r="AA2701">
        <v>72.877700000000004</v>
      </c>
      <c r="AB2701" t="str">
        <f>IF(Restaurants[[#This Row],[Years_Operating]]&lt;5,"New",
IF(Restaurants[[#This Row],[Years_Operating]]&lt;15,"Established","Legacy"))</f>
        <v>Established</v>
      </c>
      <c r="AC2701" t="str">
        <f>IF(Restaurants[[#This Row],[Country]]="India","Yes","No")</f>
        <v>Yes</v>
      </c>
      <c r="AD2701" t="str">
        <f>IF(AND(Restaurants[[#This Row],[Has Online Delivery]]="Yes",Restaurants[[#This Row],[Has Table Booking]]="Yes"),"Online + Table",
IF(Restaurants[[#This Row],[Has Online Delivery]]="Yes","Online Only",
IF(Restaurants[[#This Row],[Has Table Booking]]="Yes","Table Only","None")))</f>
        <v>Online Only</v>
      </c>
      <c r="AE2701" t="str">
        <f>IF(Restaurants[[#This Row],[Rating]]&gt;=4.5,"Excellent",
IF(Restaurants[[#This Row],[Rating]]&gt;=4,"Very Good",
IF(Restaurants[[#This Row],[Rating]]&gt;=3.5,"Good","Average/Low")))</f>
        <v>Excellent</v>
      </c>
    </row>
    <row r="2702" spans="1:31" x14ac:dyDescent="0.3">
      <c r="A2702" t="s">
        <v>173</v>
      </c>
      <c r="B2702" t="s">
        <v>888</v>
      </c>
      <c r="C2702" t="s">
        <v>59</v>
      </c>
      <c r="D2702" t="s">
        <v>897</v>
      </c>
      <c r="E2702">
        <v>2</v>
      </c>
      <c r="F2702">
        <v>285</v>
      </c>
      <c r="G2702" t="s">
        <v>174</v>
      </c>
      <c r="H2702">
        <v>2010</v>
      </c>
      <c r="I2702">
        <v>30</v>
      </c>
      <c r="J2702">
        <v>4.7</v>
      </c>
      <c r="K2702" t="s">
        <v>987</v>
      </c>
      <c r="L2702">
        <v>15</v>
      </c>
      <c r="M2702" t="s">
        <v>33</v>
      </c>
      <c r="N2702" t="s">
        <v>143</v>
      </c>
      <c r="O2702" t="s">
        <v>45</v>
      </c>
      <c r="P2702" t="s">
        <v>37</v>
      </c>
      <c r="Q2702" t="s">
        <v>37</v>
      </c>
      <c r="R2702">
        <v>66</v>
      </c>
      <c r="S2702" t="s">
        <v>36</v>
      </c>
      <c r="T2702" t="s">
        <v>38</v>
      </c>
      <c r="U2702" t="s">
        <v>69</v>
      </c>
      <c r="W2702" t="s">
        <v>149</v>
      </c>
      <c r="X2702">
        <v>110736</v>
      </c>
      <c r="Y2702">
        <v>7329</v>
      </c>
      <c r="Z2702">
        <v>43.7102</v>
      </c>
      <c r="AA2702">
        <v>7.2619999999999996</v>
      </c>
      <c r="AB2702" t="str">
        <f>IF(Restaurants[[#This Row],[Years_Operating]]&lt;5,"New",
IF(Restaurants[[#This Row],[Years_Operating]]&lt;15,"Established","Legacy"))</f>
        <v>Legacy</v>
      </c>
      <c r="AC2702" t="str">
        <f>IF(Restaurants[[#This Row],[Country]]="India","Yes","No")</f>
        <v>No</v>
      </c>
      <c r="AD2702" t="str">
        <f>IF(AND(Restaurants[[#This Row],[Has Online Delivery]]="Yes",Restaurants[[#This Row],[Has Table Booking]]="Yes"),"Online + Table",
IF(Restaurants[[#This Row],[Has Online Delivery]]="Yes","Online Only",
IF(Restaurants[[#This Row],[Has Table Booking]]="Yes","Table Only","None")))</f>
        <v>None</v>
      </c>
      <c r="AE2702" t="str">
        <f>IF(Restaurants[[#This Row],[Rating]]&gt;=4.5,"Excellent",
IF(Restaurants[[#This Row],[Rating]]&gt;=4,"Very Good",
IF(Restaurants[[#This Row],[Rating]]&gt;=3.5,"Good","Average/Low")))</f>
        <v>Excellent</v>
      </c>
    </row>
    <row r="2703" spans="1:31" x14ac:dyDescent="0.3">
      <c r="A2703" t="s">
        <v>65</v>
      </c>
      <c r="B2703" t="s">
        <v>272</v>
      </c>
      <c r="C2703" t="s">
        <v>251</v>
      </c>
      <c r="D2703" t="s">
        <v>863</v>
      </c>
      <c r="E2703">
        <v>3</v>
      </c>
      <c r="F2703">
        <v>350</v>
      </c>
      <c r="G2703" t="s">
        <v>68</v>
      </c>
      <c r="H2703">
        <v>1991</v>
      </c>
      <c r="I2703">
        <v>36</v>
      </c>
      <c r="J2703">
        <v>4.8</v>
      </c>
      <c r="K2703" t="s">
        <v>926</v>
      </c>
      <c r="L2703">
        <v>34</v>
      </c>
      <c r="M2703" t="s">
        <v>33</v>
      </c>
      <c r="N2703" t="s">
        <v>34</v>
      </c>
      <c r="O2703" t="s">
        <v>35</v>
      </c>
      <c r="P2703" t="s">
        <v>37</v>
      </c>
      <c r="Q2703" t="s">
        <v>36</v>
      </c>
      <c r="R2703">
        <v>55</v>
      </c>
      <c r="S2703" t="s">
        <v>37</v>
      </c>
      <c r="T2703" t="s">
        <v>38</v>
      </c>
      <c r="U2703" t="s">
        <v>69</v>
      </c>
      <c r="V2703" t="s">
        <v>1216</v>
      </c>
      <c r="W2703" t="s">
        <v>70</v>
      </c>
      <c r="X2703">
        <v>215072</v>
      </c>
      <c r="Y2703">
        <v>4052</v>
      </c>
      <c r="Z2703">
        <v>13.082700000000001</v>
      </c>
      <c r="AA2703">
        <v>80.270700000000005</v>
      </c>
      <c r="AB2703" t="str">
        <f>IF(Restaurants[[#This Row],[Years_Operating]]&lt;5,"New",
IF(Restaurants[[#This Row],[Years_Operating]]&lt;15,"Established","Legacy"))</f>
        <v>Legacy</v>
      </c>
      <c r="AC2703" t="str">
        <f>IF(Restaurants[[#This Row],[Country]]="India","Yes","No")</f>
        <v>Yes</v>
      </c>
      <c r="AD2703" t="str">
        <f>IF(AND(Restaurants[[#This Row],[Has Online Delivery]]="Yes",Restaurants[[#This Row],[Has Table Booking]]="Yes"),"Online + Table",
IF(Restaurants[[#This Row],[Has Online Delivery]]="Yes","Online Only",
IF(Restaurants[[#This Row],[Has Table Booking]]="Yes","Table Only","None")))</f>
        <v>Table Only</v>
      </c>
      <c r="AE2703" t="str">
        <f>IF(Restaurants[[#This Row],[Rating]]&gt;=4.5,"Excellent",
IF(Restaurants[[#This Row],[Rating]]&gt;=4,"Very Good",
IF(Restaurants[[#This Row],[Rating]]&gt;=3.5,"Good","Average/Low")))</f>
        <v>Excellent</v>
      </c>
    </row>
    <row r="2704" spans="1:31" x14ac:dyDescent="0.3">
      <c r="A2704" t="s">
        <v>186</v>
      </c>
      <c r="B2704" t="s">
        <v>125</v>
      </c>
      <c r="C2704" t="s">
        <v>50</v>
      </c>
      <c r="D2704" t="s">
        <v>916</v>
      </c>
      <c r="E2704">
        <v>2</v>
      </c>
      <c r="F2704">
        <v>550</v>
      </c>
      <c r="G2704" t="s">
        <v>188</v>
      </c>
      <c r="H2704">
        <v>2015</v>
      </c>
      <c r="I2704">
        <v>50</v>
      </c>
      <c r="J2704">
        <v>4.5</v>
      </c>
      <c r="K2704" t="s">
        <v>917</v>
      </c>
      <c r="L2704">
        <v>10</v>
      </c>
      <c r="M2704" t="s">
        <v>62</v>
      </c>
      <c r="N2704" t="s">
        <v>143</v>
      </c>
      <c r="O2704" t="s">
        <v>35</v>
      </c>
      <c r="P2704" t="s">
        <v>36</v>
      </c>
      <c r="Q2704" t="s">
        <v>36</v>
      </c>
      <c r="R2704">
        <v>51</v>
      </c>
      <c r="S2704" t="s">
        <v>36</v>
      </c>
      <c r="T2704" t="s">
        <v>63</v>
      </c>
      <c r="U2704" t="s">
        <v>69</v>
      </c>
      <c r="W2704" t="s">
        <v>64</v>
      </c>
      <c r="X2704">
        <v>375665</v>
      </c>
      <c r="Y2704">
        <v>4602</v>
      </c>
      <c r="Z2704">
        <v>41.878100000000003</v>
      </c>
      <c r="AA2704">
        <v>-87.629800000000003</v>
      </c>
      <c r="AB2704" t="str">
        <f>IF(Restaurants[[#This Row],[Years_Operating]]&lt;5,"New",
IF(Restaurants[[#This Row],[Years_Operating]]&lt;15,"Established","Legacy"))</f>
        <v>Established</v>
      </c>
      <c r="AC2704" t="str">
        <f>IF(Restaurants[[#This Row],[Country]]="India","Yes","No")</f>
        <v>No</v>
      </c>
      <c r="AD2704" t="str">
        <f>IF(AND(Restaurants[[#This Row],[Has Online Delivery]]="Yes",Restaurants[[#This Row],[Has Table Booking]]="Yes"),"Online + Table",
IF(Restaurants[[#This Row],[Has Online Delivery]]="Yes","Online Only",
IF(Restaurants[[#This Row],[Has Table Booking]]="Yes","Table Only","None")))</f>
        <v>Online + Table</v>
      </c>
      <c r="AE2704" t="str">
        <f>IF(Restaurants[[#This Row],[Rating]]&gt;=4.5,"Excellent",
IF(Restaurants[[#This Row],[Rating]]&gt;=4,"Very Good",
IF(Restaurants[[#This Row],[Rating]]&gt;=3.5,"Good","Average/Low")))</f>
        <v>Excellent</v>
      </c>
    </row>
    <row r="2705" spans="1:31" x14ac:dyDescent="0.3">
      <c r="A2705" t="s">
        <v>144</v>
      </c>
      <c r="B2705" t="s">
        <v>195</v>
      </c>
      <c r="C2705" t="s">
        <v>196</v>
      </c>
      <c r="D2705" t="s">
        <v>928</v>
      </c>
      <c r="E2705">
        <v>2</v>
      </c>
      <c r="F2705">
        <v>280</v>
      </c>
      <c r="G2705" t="s">
        <v>148</v>
      </c>
      <c r="H2705">
        <v>2007</v>
      </c>
      <c r="I2705">
        <v>26</v>
      </c>
      <c r="J2705">
        <v>4.7</v>
      </c>
      <c r="K2705" t="s">
        <v>929</v>
      </c>
      <c r="L2705">
        <v>18</v>
      </c>
      <c r="M2705" t="s">
        <v>33</v>
      </c>
      <c r="N2705" t="s">
        <v>143</v>
      </c>
      <c r="O2705" t="s">
        <v>45</v>
      </c>
      <c r="P2705" t="s">
        <v>36</v>
      </c>
      <c r="Q2705" t="s">
        <v>36</v>
      </c>
      <c r="R2705">
        <v>36</v>
      </c>
      <c r="S2705" t="s">
        <v>36</v>
      </c>
      <c r="T2705" t="s">
        <v>55</v>
      </c>
      <c r="U2705" t="s">
        <v>32</v>
      </c>
      <c r="W2705" t="s">
        <v>80</v>
      </c>
      <c r="X2705">
        <v>142034</v>
      </c>
      <c r="Y2705">
        <v>1277</v>
      </c>
      <c r="Z2705">
        <v>51.507399999999997</v>
      </c>
      <c r="AA2705">
        <v>-0.1278</v>
      </c>
      <c r="AB2705" t="str">
        <f>IF(Restaurants[[#This Row],[Years_Operating]]&lt;5,"New",
IF(Restaurants[[#This Row],[Years_Operating]]&lt;15,"Established","Legacy"))</f>
        <v>Legacy</v>
      </c>
      <c r="AC2705" t="str">
        <f>IF(Restaurants[[#This Row],[Country]]="India","Yes","No")</f>
        <v>No</v>
      </c>
      <c r="AD2705" t="str">
        <f>IF(AND(Restaurants[[#This Row],[Has Online Delivery]]="Yes",Restaurants[[#This Row],[Has Table Booking]]="Yes"),"Online + Table",
IF(Restaurants[[#This Row],[Has Online Delivery]]="Yes","Online Only",
IF(Restaurants[[#This Row],[Has Table Booking]]="Yes","Table Only","None")))</f>
        <v>Online + Table</v>
      </c>
      <c r="AE2705" t="str">
        <f>IF(Restaurants[[#This Row],[Rating]]&gt;=4.5,"Excellent",
IF(Restaurants[[#This Row],[Rating]]&gt;=4,"Very Good",
IF(Restaurants[[#This Row],[Rating]]&gt;=3.5,"Good","Average/Low")))</f>
        <v>Excellent</v>
      </c>
    </row>
    <row r="2706" spans="1:31" x14ac:dyDescent="0.3">
      <c r="A2706" t="s">
        <v>171</v>
      </c>
      <c r="B2706" t="s">
        <v>973</v>
      </c>
      <c r="C2706" t="s">
        <v>196</v>
      </c>
      <c r="D2706" t="s">
        <v>892</v>
      </c>
      <c r="E2706">
        <v>2</v>
      </c>
      <c r="F2706">
        <v>285</v>
      </c>
      <c r="G2706" t="s">
        <v>172</v>
      </c>
      <c r="H2706">
        <v>2008</v>
      </c>
      <c r="I2706">
        <v>12</v>
      </c>
      <c r="J2706">
        <v>4.7</v>
      </c>
      <c r="K2706" t="s">
        <v>960</v>
      </c>
      <c r="L2706">
        <v>17</v>
      </c>
      <c r="M2706" t="s">
        <v>33</v>
      </c>
      <c r="N2706" t="s">
        <v>143</v>
      </c>
      <c r="O2706" t="s">
        <v>54</v>
      </c>
      <c r="P2706" t="s">
        <v>36</v>
      </c>
      <c r="Q2706" t="s">
        <v>36</v>
      </c>
      <c r="R2706">
        <v>54</v>
      </c>
      <c r="S2706" t="s">
        <v>37</v>
      </c>
      <c r="T2706" t="s">
        <v>63</v>
      </c>
      <c r="U2706" t="s">
        <v>39</v>
      </c>
      <c r="W2706" t="s">
        <v>108</v>
      </c>
      <c r="X2706">
        <v>105762</v>
      </c>
      <c r="Y2706">
        <v>4502</v>
      </c>
      <c r="Z2706">
        <v>52.486199999999997</v>
      </c>
      <c r="AA2706">
        <v>-1.8904000000000001</v>
      </c>
      <c r="AB2706" t="str">
        <f>IF(Restaurants[[#This Row],[Years_Operating]]&lt;5,"New",
IF(Restaurants[[#This Row],[Years_Operating]]&lt;15,"Established","Legacy"))</f>
        <v>Legacy</v>
      </c>
      <c r="AC2706" t="str">
        <f>IF(Restaurants[[#This Row],[Country]]="India","Yes","No")</f>
        <v>No</v>
      </c>
      <c r="AD2706" t="str">
        <f>IF(AND(Restaurants[[#This Row],[Has Online Delivery]]="Yes",Restaurants[[#This Row],[Has Table Booking]]="Yes"),"Online + Table",
IF(Restaurants[[#This Row],[Has Online Delivery]]="Yes","Online Only",
IF(Restaurants[[#This Row],[Has Table Booking]]="Yes","Table Only","None")))</f>
        <v>Online + Table</v>
      </c>
      <c r="AE2706" t="str">
        <f>IF(Restaurants[[#This Row],[Rating]]&gt;=4.5,"Excellent",
IF(Restaurants[[#This Row],[Rating]]&gt;=4,"Very Good",
IF(Restaurants[[#This Row],[Rating]]&gt;=3.5,"Good","Average/Low")))</f>
        <v>Excellent</v>
      </c>
    </row>
    <row r="2707" spans="1:31" x14ac:dyDescent="0.3">
      <c r="A2707" t="s">
        <v>205</v>
      </c>
      <c r="B2707" t="s">
        <v>261</v>
      </c>
      <c r="C2707" t="s">
        <v>251</v>
      </c>
      <c r="D2707" t="s">
        <v>252</v>
      </c>
      <c r="E2707">
        <v>0</v>
      </c>
      <c r="F2707">
        <v>180</v>
      </c>
      <c r="G2707" t="s">
        <v>209</v>
      </c>
      <c r="H2707">
        <v>2008</v>
      </c>
      <c r="I2707">
        <v>50</v>
      </c>
      <c r="J2707">
        <v>4.8</v>
      </c>
      <c r="K2707" t="s">
        <v>256</v>
      </c>
      <c r="L2707">
        <v>17</v>
      </c>
      <c r="M2707" t="s">
        <v>160</v>
      </c>
      <c r="N2707" t="s">
        <v>210</v>
      </c>
      <c r="O2707" t="s">
        <v>211</v>
      </c>
      <c r="P2707" t="s">
        <v>37</v>
      </c>
      <c r="Q2707" t="s">
        <v>36</v>
      </c>
      <c r="R2707">
        <v>21</v>
      </c>
      <c r="S2707" t="s">
        <v>37</v>
      </c>
      <c r="T2707" t="s">
        <v>63</v>
      </c>
      <c r="U2707" t="s">
        <v>32</v>
      </c>
      <c r="V2707" t="s">
        <v>1217</v>
      </c>
      <c r="W2707" t="s">
        <v>80</v>
      </c>
      <c r="X2707">
        <v>106159</v>
      </c>
      <c r="Y2707">
        <v>5685</v>
      </c>
      <c r="Z2707">
        <v>22.572600000000001</v>
      </c>
      <c r="AA2707">
        <v>88.363900000000001</v>
      </c>
      <c r="AB2707" t="str">
        <f>IF(Restaurants[[#This Row],[Years_Operating]]&lt;5,"New",
IF(Restaurants[[#This Row],[Years_Operating]]&lt;15,"Established","Legacy"))</f>
        <v>Legacy</v>
      </c>
      <c r="AC2707" t="str">
        <f>IF(Restaurants[[#This Row],[Country]]="India","Yes","No")</f>
        <v>Yes</v>
      </c>
      <c r="AD2707" t="str">
        <f>IF(AND(Restaurants[[#This Row],[Has Online Delivery]]="Yes",Restaurants[[#This Row],[Has Table Booking]]="Yes"),"Online + Table",
IF(Restaurants[[#This Row],[Has Online Delivery]]="Yes","Online Only",
IF(Restaurants[[#This Row],[Has Table Booking]]="Yes","Table Only","None")))</f>
        <v>Table Only</v>
      </c>
      <c r="AE2707" t="str">
        <f>IF(Restaurants[[#This Row],[Rating]]&gt;=4.5,"Excellent",
IF(Restaurants[[#This Row],[Rating]]&gt;=4,"Very Good",
IF(Restaurants[[#This Row],[Rating]]&gt;=3.5,"Good","Average/Low")))</f>
        <v>Excellent</v>
      </c>
    </row>
    <row r="2708" spans="1:31" x14ac:dyDescent="0.3">
      <c r="A2708" t="s">
        <v>104</v>
      </c>
      <c r="B2708" t="s">
        <v>882</v>
      </c>
      <c r="C2708" t="s">
        <v>146</v>
      </c>
      <c r="D2708" t="s">
        <v>883</v>
      </c>
      <c r="E2708">
        <v>3</v>
      </c>
      <c r="F2708">
        <v>310</v>
      </c>
      <c r="G2708" t="s">
        <v>107</v>
      </c>
      <c r="H2708">
        <v>1994</v>
      </c>
      <c r="I2708">
        <v>50</v>
      </c>
      <c r="J2708">
        <v>4.8</v>
      </c>
      <c r="K2708" t="s">
        <v>884</v>
      </c>
      <c r="L2708">
        <v>31</v>
      </c>
      <c r="M2708" t="s">
        <v>33</v>
      </c>
      <c r="N2708" t="s">
        <v>34</v>
      </c>
      <c r="O2708" t="s">
        <v>35</v>
      </c>
      <c r="P2708" t="s">
        <v>37</v>
      </c>
      <c r="Q2708" t="s">
        <v>36</v>
      </c>
      <c r="R2708">
        <v>52</v>
      </c>
      <c r="S2708" t="s">
        <v>36</v>
      </c>
      <c r="T2708" t="s">
        <v>55</v>
      </c>
      <c r="U2708" t="s">
        <v>39</v>
      </c>
      <c r="W2708" t="s">
        <v>56</v>
      </c>
      <c r="X2708">
        <v>298221</v>
      </c>
      <c r="Y2708">
        <v>63</v>
      </c>
      <c r="Z2708">
        <v>35.011600000000001</v>
      </c>
      <c r="AA2708">
        <v>135.7681</v>
      </c>
      <c r="AB2708" t="str">
        <f>IF(Restaurants[[#This Row],[Years_Operating]]&lt;5,"New",
IF(Restaurants[[#This Row],[Years_Operating]]&lt;15,"Established","Legacy"))</f>
        <v>Legacy</v>
      </c>
      <c r="AC2708" t="str">
        <f>IF(Restaurants[[#This Row],[Country]]="India","Yes","No")</f>
        <v>No</v>
      </c>
      <c r="AD2708" t="str">
        <f>IF(AND(Restaurants[[#This Row],[Has Online Delivery]]="Yes",Restaurants[[#This Row],[Has Table Booking]]="Yes"),"Online + Table",
IF(Restaurants[[#This Row],[Has Online Delivery]]="Yes","Online Only",
IF(Restaurants[[#This Row],[Has Table Booking]]="Yes","Table Only","None")))</f>
        <v>Table Only</v>
      </c>
      <c r="AE2708" t="str">
        <f>IF(Restaurants[[#This Row],[Rating]]&gt;=4.5,"Excellent",
IF(Restaurants[[#This Row],[Rating]]&gt;=4,"Very Good",
IF(Restaurants[[#This Row],[Rating]]&gt;=3.5,"Good","Average/Low")))</f>
        <v>Excellent</v>
      </c>
    </row>
    <row r="2709" spans="1:31" x14ac:dyDescent="0.3">
      <c r="A2709" t="s">
        <v>65</v>
      </c>
      <c r="B2709" t="s">
        <v>873</v>
      </c>
      <c r="C2709" t="s">
        <v>29</v>
      </c>
      <c r="D2709" t="s">
        <v>83</v>
      </c>
      <c r="E2709">
        <v>3</v>
      </c>
      <c r="F2709">
        <v>350</v>
      </c>
      <c r="G2709" t="s">
        <v>68</v>
      </c>
      <c r="H2709">
        <v>1991</v>
      </c>
      <c r="I2709">
        <v>36</v>
      </c>
      <c r="J2709">
        <v>4.8</v>
      </c>
      <c r="K2709" t="s">
        <v>85</v>
      </c>
      <c r="L2709">
        <v>34</v>
      </c>
      <c r="M2709" t="s">
        <v>33</v>
      </c>
      <c r="N2709" t="s">
        <v>34</v>
      </c>
      <c r="O2709" t="s">
        <v>35</v>
      </c>
      <c r="P2709" t="s">
        <v>37</v>
      </c>
      <c r="Q2709" t="s">
        <v>37</v>
      </c>
      <c r="R2709">
        <v>53</v>
      </c>
      <c r="S2709" t="s">
        <v>36</v>
      </c>
      <c r="T2709" t="s">
        <v>63</v>
      </c>
      <c r="U2709" t="s">
        <v>39</v>
      </c>
      <c r="W2709" t="s">
        <v>149</v>
      </c>
      <c r="X2709">
        <v>125623</v>
      </c>
      <c r="Y2709">
        <v>7239</v>
      </c>
      <c r="Z2709">
        <v>45.464199999999998</v>
      </c>
      <c r="AA2709">
        <v>9.19</v>
      </c>
      <c r="AB2709" t="str">
        <f>IF(Restaurants[[#This Row],[Years_Operating]]&lt;5,"New",
IF(Restaurants[[#This Row],[Years_Operating]]&lt;15,"Established","Legacy"))</f>
        <v>Legacy</v>
      </c>
      <c r="AC2709" t="str">
        <f>IF(Restaurants[[#This Row],[Country]]="India","Yes","No")</f>
        <v>No</v>
      </c>
      <c r="AD2709" t="str">
        <f>IF(AND(Restaurants[[#This Row],[Has Online Delivery]]="Yes",Restaurants[[#This Row],[Has Table Booking]]="Yes"),"Online + Table",
IF(Restaurants[[#This Row],[Has Online Delivery]]="Yes","Online Only",
IF(Restaurants[[#This Row],[Has Table Booking]]="Yes","Table Only","None")))</f>
        <v>None</v>
      </c>
      <c r="AE2709" t="str">
        <f>IF(Restaurants[[#This Row],[Rating]]&gt;=4.5,"Excellent",
IF(Restaurants[[#This Row],[Rating]]&gt;=4,"Very Good",
IF(Restaurants[[#This Row],[Rating]]&gt;=3.5,"Good","Average/Low")))</f>
        <v>Excellent</v>
      </c>
    </row>
    <row r="2710" spans="1:31" x14ac:dyDescent="0.3">
      <c r="A2710" t="s">
        <v>215</v>
      </c>
      <c r="B2710" t="s">
        <v>125</v>
      </c>
      <c r="C2710" t="s">
        <v>50</v>
      </c>
      <c r="D2710" t="s">
        <v>878</v>
      </c>
      <c r="E2710">
        <v>0</v>
      </c>
      <c r="F2710">
        <v>155</v>
      </c>
      <c r="G2710" t="s">
        <v>219</v>
      </c>
      <c r="H2710">
        <v>2000</v>
      </c>
      <c r="I2710">
        <v>55</v>
      </c>
      <c r="J2710">
        <v>4.7</v>
      </c>
      <c r="K2710" t="s">
        <v>879</v>
      </c>
      <c r="L2710">
        <v>25</v>
      </c>
      <c r="M2710" t="s">
        <v>160</v>
      </c>
      <c r="N2710" t="s">
        <v>210</v>
      </c>
      <c r="O2710" t="s">
        <v>54</v>
      </c>
      <c r="P2710" t="s">
        <v>37</v>
      </c>
      <c r="Q2710" t="s">
        <v>37</v>
      </c>
      <c r="R2710">
        <v>40</v>
      </c>
      <c r="S2710" t="s">
        <v>36</v>
      </c>
      <c r="T2710" t="s">
        <v>63</v>
      </c>
      <c r="U2710" t="s">
        <v>69</v>
      </c>
      <c r="W2710" t="s">
        <v>56</v>
      </c>
      <c r="X2710">
        <v>380391</v>
      </c>
      <c r="Y2710">
        <v>1543</v>
      </c>
      <c r="Z2710">
        <v>41.878100000000003</v>
      </c>
      <c r="AA2710">
        <v>-87.629800000000003</v>
      </c>
      <c r="AB2710" t="str">
        <f>IF(Restaurants[[#This Row],[Years_Operating]]&lt;5,"New",
IF(Restaurants[[#This Row],[Years_Operating]]&lt;15,"Established","Legacy"))</f>
        <v>Legacy</v>
      </c>
      <c r="AC2710" t="str">
        <f>IF(Restaurants[[#This Row],[Country]]="India","Yes","No")</f>
        <v>No</v>
      </c>
      <c r="AD2710" t="str">
        <f>IF(AND(Restaurants[[#This Row],[Has Online Delivery]]="Yes",Restaurants[[#This Row],[Has Table Booking]]="Yes"),"Online + Table",
IF(Restaurants[[#This Row],[Has Online Delivery]]="Yes","Online Only",
IF(Restaurants[[#This Row],[Has Table Booking]]="Yes","Table Only","None")))</f>
        <v>None</v>
      </c>
      <c r="AE2710" t="str">
        <f>IF(Restaurants[[#This Row],[Rating]]&gt;=4.5,"Excellent",
IF(Restaurants[[#This Row],[Rating]]&gt;=4,"Very Good",
IF(Restaurants[[#This Row],[Rating]]&gt;=3.5,"Good","Average/Low")))</f>
        <v>Excellent</v>
      </c>
    </row>
    <row r="2711" spans="1:31" x14ac:dyDescent="0.3">
      <c r="A2711" t="s">
        <v>122</v>
      </c>
      <c r="B2711" t="s">
        <v>58</v>
      </c>
      <c r="C2711" t="s">
        <v>59</v>
      </c>
      <c r="D2711" t="s">
        <v>897</v>
      </c>
      <c r="E2711">
        <v>3</v>
      </c>
      <c r="F2711">
        <v>365</v>
      </c>
      <c r="G2711" t="s">
        <v>123</v>
      </c>
      <c r="H2711">
        <v>1998</v>
      </c>
      <c r="I2711">
        <v>80</v>
      </c>
      <c r="J2711">
        <v>4.7</v>
      </c>
      <c r="K2711" t="s">
        <v>898</v>
      </c>
      <c r="L2711">
        <v>27</v>
      </c>
      <c r="M2711" t="s">
        <v>33</v>
      </c>
      <c r="N2711" t="s">
        <v>34</v>
      </c>
      <c r="O2711" t="s">
        <v>54</v>
      </c>
      <c r="P2711" t="s">
        <v>36</v>
      </c>
      <c r="Q2711" t="s">
        <v>36</v>
      </c>
      <c r="R2711">
        <v>72</v>
      </c>
      <c r="S2711" t="s">
        <v>36</v>
      </c>
      <c r="T2711" t="s">
        <v>63</v>
      </c>
      <c r="U2711" t="s">
        <v>46</v>
      </c>
      <c r="W2711" t="s">
        <v>149</v>
      </c>
      <c r="X2711">
        <v>8646</v>
      </c>
      <c r="Y2711">
        <v>4138</v>
      </c>
      <c r="Z2711">
        <v>48.8566</v>
      </c>
      <c r="AA2711">
        <v>2.3521999999999998</v>
      </c>
      <c r="AB2711" t="str">
        <f>IF(Restaurants[[#This Row],[Years_Operating]]&lt;5,"New",
IF(Restaurants[[#This Row],[Years_Operating]]&lt;15,"Established","Legacy"))</f>
        <v>Legacy</v>
      </c>
      <c r="AC2711" t="str">
        <f>IF(Restaurants[[#This Row],[Country]]="India","Yes","No")</f>
        <v>No</v>
      </c>
      <c r="AD2711" t="str">
        <f>IF(AND(Restaurants[[#This Row],[Has Online Delivery]]="Yes",Restaurants[[#This Row],[Has Table Booking]]="Yes"),"Online + Table",
IF(Restaurants[[#This Row],[Has Online Delivery]]="Yes","Online Only",
IF(Restaurants[[#This Row],[Has Table Booking]]="Yes","Table Only","None")))</f>
        <v>Online + Table</v>
      </c>
      <c r="AE2711" t="str">
        <f>IF(Restaurants[[#This Row],[Rating]]&gt;=4.5,"Excellent",
IF(Restaurants[[#This Row],[Rating]]&gt;=4,"Very Good",
IF(Restaurants[[#This Row],[Rating]]&gt;=3.5,"Good","Average/Low")))</f>
        <v>Excellent</v>
      </c>
    </row>
    <row r="2712" spans="1:31" x14ac:dyDescent="0.3">
      <c r="A2712" t="s">
        <v>175</v>
      </c>
      <c r="B2712" t="s">
        <v>266</v>
      </c>
      <c r="C2712" t="s">
        <v>251</v>
      </c>
      <c r="D2712" t="s">
        <v>252</v>
      </c>
      <c r="E2712">
        <v>2</v>
      </c>
      <c r="F2712">
        <v>245</v>
      </c>
      <c r="G2712" t="s">
        <v>177</v>
      </c>
      <c r="H2712">
        <v>2005</v>
      </c>
      <c r="I2712">
        <v>46</v>
      </c>
      <c r="J2712">
        <v>4.7</v>
      </c>
      <c r="K2712" t="s">
        <v>256</v>
      </c>
      <c r="L2712">
        <v>20</v>
      </c>
      <c r="M2712" t="s">
        <v>160</v>
      </c>
      <c r="N2712" t="s">
        <v>143</v>
      </c>
      <c r="O2712" t="s">
        <v>45</v>
      </c>
      <c r="P2712" t="s">
        <v>37</v>
      </c>
      <c r="Q2712" t="s">
        <v>36</v>
      </c>
      <c r="R2712">
        <v>31</v>
      </c>
      <c r="S2712" t="s">
        <v>37</v>
      </c>
      <c r="T2712" t="s">
        <v>38</v>
      </c>
      <c r="U2712" t="s">
        <v>69</v>
      </c>
      <c r="V2712" t="s">
        <v>1218</v>
      </c>
      <c r="W2712" t="s">
        <v>70</v>
      </c>
      <c r="X2712">
        <v>55775</v>
      </c>
      <c r="Y2712">
        <v>1616</v>
      </c>
      <c r="Z2712">
        <v>12.9716</v>
      </c>
      <c r="AA2712">
        <v>77.5946</v>
      </c>
      <c r="AB2712" t="str">
        <f>IF(Restaurants[[#This Row],[Years_Operating]]&lt;5,"New",
IF(Restaurants[[#This Row],[Years_Operating]]&lt;15,"Established","Legacy"))</f>
        <v>Legacy</v>
      </c>
      <c r="AC2712" t="str">
        <f>IF(Restaurants[[#This Row],[Country]]="India","Yes","No")</f>
        <v>Yes</v>
      </c>
      <c r="AD2712" t="str">
        <f>IF(AND(Restaurants[[#This Row],[Has Online Delivery]]="Yes",Restaurants[[#This Row],[Has Table Booking]]="Yes"),"Online + Table",
IF(Restaurants[[#This Row],[Has Online Delivery]]="Yes","Online Only",
IF(Restaurants[[#This Row],[Has Table Booking]]="Yes","Table Only","None")))</f>
        <v>Table Only</v>
      </c>
      <c r="AE2712" t="str">
        <f>IF(Restaurants[[#This Row],[Rating]]&gt;=4.5,"Excellent",
IF(Restaurants[[#This Row],[Rating]]&gt;=4,"Very Good",
IF(Restaurants[[#This Row],[Rating]]&gt;=3.5,"Good","Average/Low")))</f>
        <v>Excellent</v>
      </c>
    </row>
    <row r="2713" spans="1:31" x14ac:dyDescent="0.3">
      <c r="A2713" t="s">
        <v>205</v>
      </c>
      <c r="B2713" t="s">
        <v>889</v>
      </c>
      <c r="C2713" t="s">
        <v>29</v>
      </c>
      <c r="D2713" t="s">
        <v>886</v>
      </c>
      <c r="E2713">
        <v>0</v>
      </c>
      <c r="F2713">
        <v>180</v>
      </c>
      <c r="G2713" t="s">
        <v>209</v>
      </c>
      <c r="H2713">
        <v>2008</v>
      </c>
      <c r="I2713">
        <v>50</v>
      </c>
      <c r="J2713">
        <v>4.8</v>
      </c>
      <c r="K2713" t="s">
        <v>887</v>
      </c>
      <c r="L2713">
        <v>17</v>
      </c>
      <c r="M2713" t="s">
        <v>160</v>
      </c>
      <c r="N2713" t="s">
        <v>210</v>
      </c>
      <c r="O2713" t="s">
        <v>211</v>
      </c>
      <c r="P2713" t="s">
        <v>37</v>
      </c>
      <c r="Q2713" t="s">
        <v>37</v>
      </c>
      <c r="R2713">
        <v>33</v>
      </c>
      <c r="S2713" t="s">
        <v>37</v>
      </c>
      <c r="T2713" t="s">
        <v>86</v>
      </c>
      <c r="U2713" t="s">
        <v>69</v>
      </c>
      <c r="W2713" t="s">
        <v>47</v>
      </c>
      <c r="X2713">
        <v>448775</v>
      </c>
      <c r="Y2713">
        <v>7933</v>
      </c>
      <c r="Z2713">
        <v>43.769599999999997</v>
      </c>
      <c r="AA2713">
        <v>11.255800000000001</v>
      </c>
      <c r="AB2713" t="str">
        <f>IF(Restaurants[[#This Row],[Years_Operating]]&lt;5,"New",
IF(Restaurants[[#This Row],[Years_Operating]]&lt;15,"Established","Legacy"))</f>
        <v>Legacy</v>
      </c>
      <c r="AC2713" t="str">
        <f>IF(Restaurants[[#This Row],[Country]]="India","Yes","No")</f>
        <v>No</v>
      </c>
      <c r="AD2713" t="str">
        <f>IF(AND(Restaurants[[#This Row],[Has Online Delivery]]="Yes",Restaurants[[#This Row],[Has Table Booking]]="Yes"),"Online + Table",
IF(Restaurants[[#This Row],[Has Online Delivery]]="Yes","Online Only",
IF(Restaurants[[#This Row],[Has Table Booking]]="Yes","Table Only","None")))</f>
        <v>None</v>
      </c>
      <c r="AE2713" t="str">
        <f>IF(Restaurants[[#This Row],[Rating]]&gt;=4.5,"Excellent",
IF(Restaurants[[#This Row],[Rating]]&gt;=4,"Very Good",
IF(Restaurants[[#This Row],[Rating]]&gt;=3.5,"Good","Average/Low")))</f>
        <v>Excellent</v>
      </c>
    </row>
    <row r="2714" spans="1:31" x14ac:dyDescent="0.3">
      <c r="A2714" t="s">
        <v>202</v>
      </c>
      <c r="B2714" t="s">
        <v>891</v>
      </c>
      <c r="C2714" t="s">
        <v>196</v>
      </c>
      <c r="D2714" t="s">
        <v>892</v>
      </c>
      <c r="E2714">
        <v>1</v>
      </c>
      <c r="F2714">
        <v>95</v>
      </c>
      <c r="G2714" t="s">
        <v>203</v>
      </c>
      <c r="H2714">
        <v>2011</v>
      </c>
      <c r="I2714">
        <v>28</v>
      </c>
      <c r="J2714">
        <v>4.5</v>
      </c>
      <c r="K2714" t="s">
        <v>893</v>
      </c>
      <c r="L2714">
        <v>14</v>
      </c>
      <c r="M2714" t="s">
        <v>204</v>
      </c>
      <c r="N2714" t="s">
        <v>193</v>
      </c>
      <c r="O2714" t="s">
        <v>35</v>
      </c>
      <c r="P2714" t="s">
        <v>36</v>
      </c>
      <c r="Q2714" t="s">
        <v>36</v>
      </c>
      <c r="R2714">
        <v>57</v>
      </c>
      <c r="S2714" t="s">
        <v>36</v>
      </c>
      <c r="T2714" t="s">
        <v>63</v>
      </c>
      <c r="U2714" t="s">
        <v>69</v>
      </c>
      <c r="W2714" t="s">
        <v>149</v>
      </c>
      <c r="X2714">
        <v>413905</v>
      </c>
      <c r="Y2714">
        <v>1975</v>
      </c>
      <c r="Z2714">
        <v>53.480800000000002</v>
      </c>
      <c r="AA2714">
        <v>-2.2425999999999999</v>
      </c>
      <c r="AB2714" t="str">
        <f>IF(Restaurants[[#This Row],[Years_Operating]]&lt;5,"New",
IF(Restaurants[[#This Row],[Years_Operating]]&lt;15,"Established","Legacy"))</f>
        <v>Established</v>
      </c>
      <c r="AC2714" t="str">
        <f>IF(Restaurants[[#This Row],[Country]]="India","Yes","No")</f>
        <v>No</v>
      </c>
      <c r="AD2714" t="str">
        <f>IF(AND(Restaurants[[#This Row],[Has Online Delivery]]="Yes",Restaurants[[#This Row],[Has Table Booking]]="Yes"),"Online + Table",
IF(Restaurants[[#This Row],[Has Online Delivery]]="Yes","Online Only",
IF(Restaurants[[#This Row],[Has Table Booking]]="Yes","Table Only","None")))</f>
        <v>Online + Table</v>
      </c>
      <c r="AE2714" t="str">
        <f>IF(Restaurants[[#This Row],[Rating]]&gt;=4.5,"Excellent",
IF(Restaurants[[#This Row],[Rating]]&gt;=4,"Very Good",
IF(Restaurants[[#This Row],[Rating]]&gt;=3.5,"Good","Average/Low")))</f>
        <v>Excellent</v>
      </c>
    </row>
    <row r="2715" spans="1:31" x14ac:dyDescent="0.3">
      <c r="A2715" t="s">
        <v>182</v>
      </c>
      <c r="B2715" t="s">
        <v>272</v>
      </c>
      <c r="C2715" t="s">
        <v>251</v>
      </c>
      <c r="D2715" t="s">
        <v>252</v>
      </c>
      <c r="E2715">
        <v>2</v>
      </c>
      <c r="F2715">
        <v>275</v>
      </c>
      <c r="G2715" t="s">
        <v>185</v>
      </c>
      <c r="H2715">
        <v>1998</v>
      </c>
      <c r="I2715">
        <v>20</v>
      </c>
      <c r="J2715">
        <v>4.5999999999999996</v>
      </c>
      <c r="K2715" t="s">
        <v>253</v>
      </c>
      <c r="L2715">
        <v>27</v>
      </c>
      <c r="M2715" t="s">
        <v>33</v>
      </c>
      <c r="N2715" t="s">
        <v>143</v>
      </c>
      <c r="O2715" t="s">
        <v>35</v>
      </c>
      <c r="P2715" t="s">
        <v>37</v>
      </c>
      <c r="Q2715" t="s">
        <v>37</v>
      </c>
      <c r="R2715">
        <v>28</v>
      </c>
      <c r="S2715" t="s">
        <v>36</v>
      </c>
      <c r="T2715" t="s">
        <v>55</v>
      </c>
      <c r="U2715" t="s">
        <v>39</v>
      </c>
      <c r="V2715" t="s">
        <v>1219</v>
      </c>
      <c r="W2715" t="s">
        <v>80</v>
      </c>
      <c r="X2715">
        <v>44962</v>
      </c>
      <c r="Y2715">
        <v>2960</v>
      </c>
      <c r="Z2715">
        <v>13.082700000000001</v>
      </c>
      <c r="AA2715">
        <v>80.270700000000005</v>
      </c>
      <c r="AB2715" t="str">
        <f>IF(Restaurants[[#This Row],[Years_Operating]]&lt;5,"New",
IF(Restaurants[[#This Row],[Years_Operating]]&lt;15,"Established","Legacy"))</f>
        <v>Legacy</v>
      </c>
      <c r="AC2715" t="str">
        <f>IF(Restaurants[[#This Row],[Country]]="India","Yes","No")</f>
        <v>Yes</v>
      </c>
      <c r="AD2715" t="str">
        <f>IF(AND(Restaurants[[#This Row],[Has Online Delivery]]="Yes",Restaurants[[#This Row],[Has Table Booking]]="Yes"),"Online + Table",
IF(Restaurants[[#This Row],[Has Online Delivery]]="Yes","Online Only",
IF(Restaurants[[#This Row],[Has Table Booking]]="Yes","Table Only","None")))</f>
        <v>None</v>
      </c>
      <c r="AE2715" t="str">
        <f>IF(Restaurants[[#This Row],[Rating]]&gt;=4.5,"Excellent",
IF(Restaurants[[#This Row],[Rating]]&gt;=4,"Very Good",
IF(Restaurants[[#This Row],[Rating]]&gt;=3.5,"Good","Average/Low")))</f>
        <v>Excellent</v>
      </c>
    </row>
    <row r="2716" spans="1:31" x14ac:dyDescent="0.3">
      <c r="A2716" t="s">
        <v>150</v>
      </c>
      <c r="B2716" t="s">
        <v>896</v>
      </c>
      <c r="C2716" t="s">
        <v>59</v>
      </c>
      <c r="D2716" t="s">
        <v>94</v>
      </c>
      <c r="E2716">
        <v>2</v>
      </c>
      <c r="F2716">
        <v>325</v>
      </c>
      <c r="G2716" t="s">
        <v>153</v>
      </c>
      <c r="H2716">
        <v>2016</v>
      </c>
      <c r="I2716">
        <v>48</v>
      </c>
      <c r="J2716">
        <v>4.7</v>
      </c>
      <c r="K2716" t="s">
        <v>96</v>
      </c>
      <c r="L2716">
        <v>9</v>
      </c>
      <c r="M2716" t="s">
        <v>33</v>
      </c>
      <c r="N2716" t="s">
        <v>143</v>
      </c>
      <c r="O2716" t="s">
        <v>54</v>
      </c>
      <c r="P2716" t="s">
        <v>36</v>
      </c>
      <c r="Q2716" t="s">
        <v>37</v>
      </c>
      <c r="R2716">
        <v>41</v>
      </c>
      <c r="S2716" t="s">
        <v>37</v>
      </c>
      <c r="T2716" t="s">
        <v>63</v>
      </c>
      <c r="U2716" t="s">
        <v>39</v>
      </c>
      <c r="W2716" t="s">
        <v>80</v>
      </c>
      <c r="X2716">
        <v>354317</v>
      </c>
      <c r="Y2716">
        <v>7125</v>
      </c>
      <c r="Z2716">
        <v>45.764000000000003</v>
      </c>
      <c r="AA2716">
        <v>4.8357000000000001</v>
      </c>
      <c r="AB2716" t="str">
        <f>IF(Restaurants[[#This Row],[Years_Operating]]&lt;5,"New",
IF(Restaurants[[#This Row],[Years_Operating]]&lt;15,"Established","Legacy"))</f>
        <v>Established</v>
      </c>
      <c r="AC2716" t="str">
        <f>IF(Restaurants[[#This Row],[Country]]="India","Yes","No")</f>
        <v>No</v>
      </c>
      <c r="AD2716" t="str">
        <f>IF(AND(Restaurants[[#This Row],[Has Online Delivery]]="Yes",Restaurants[[#This Row],[Has Table Booking]]="Yes"),"Online + Table",
IF(Restaurants[[#This Row],[Has Online Delivery]]="Yes","Online Only",
IF(Restaurants[[#This Row],[Has Table Booking]]="Yes","Table Only","None")))</f>
        <v>Online Only</v>
      </c>
      <c r="AE2716" t="str">
        <f>IF(Restaurants[[#This Row],[Rating]]&gt;=4.5,"Excellent",
IF(Restaurants[[#This Row],[Rating]]&gt;=4,"Very Good",
IF(Restaurants[[#This Row],[Rating]]&gt;=3.5,"Good","Average/Low")))</f>
        <v>Excellent</v>
      </c>
    </row>
    <row r="2717" spans="1:31" x14ac:dyDescent="0.3">
      <c r="A2717" t="s">
        <v>48</v>
      </c>
      <c r="B2717" t="s">
        <v>290</v>
      </c>
      <c r="C2717" t="s">
        <v>251</v>
      </c>
      <c r="D2717" t="s">
        <v>863</v>
      </c>
      <c r="E2717">
        <v>3</v>
      </c>
      <c r="F2717">
        <v>390</v>
      </c>
      <c r="G2717" t="s">
        <v>52</v>
      </c>
      <c r="H2717">
        <v>1994</v>
      </c>
      <c r="I2717">
        <v>60</v>
      </c>
      <c r="J2717">
        <v>4.9000000000000004</v>
      </c>
      <c r="K2717" t="s">
        <v>926</v>
      </c>
      <c r="L2717">
        <v>31</v>
      </c>
      <c r="M2717" t="s">
        <v>33</v>
      </c>
      <c r="N2717" t="s">
        <v>34</v>
      </c>
      <c r="O2717" t="s">
        <v>54</v>
      </c>
      <c r="P2717" t="s">
        <v>36</v>
      </c>
      <c r="Q2717" t="s">
        <v>37</v>
      </c>
      <c r="R2717">
        <v>38</v>
      </c>
      <c r="S2717" t="s">
        <v>37</v>
      </c>
      <c r="T2717" t="s">
        <v>86</v>
      </c>
      <c r="U2717" t="s">
        <v>39</v>
      </c>
      <c r="V2717" t="s">
        <v>1220</v>
      </c>
      <c r="W2717" t="s">
        <v>103</v>
      </c>
      <c r="X2717">
        <v>272477</v>
      </c>
      <c r="Y2717">
        <v>227</v>
      </c>
      <c r="Z2717">
        <v>17.385000000000002</v>
      </c>
      <c r="AA2717">
        <v>78.486699999999999</v>
      </c>
      <c r="AB2717" t="str">
        <f>IF(Restaurants[[#This Row],[Years_Operating]]&lt;5,"New",
IF(Restaurants[[#This Row],[Years_Operating]]&lt;15,"Established","Legacy"))</f>
        <v>Legacy</v>
      </c>
      <c r="AC2717" t="str">
        <f>IF(Restaurants[[#This Row],[Country]]="India","Yes","No")</f>
        <v>Yes</v>
      </c>
      <c r="AD2717" t="str">
        <f>IF(AND(Restaurants[[#This Row],[Has Online Delivery]]="Yes",Restaurants[[#This Row],[Has Table Booking]]="Yes"),"Online + Table",
IF(Restaurants[[#This Row],[Has Online Delivery]]="Yes","Online Only",
IF(Restaurants[[#This Row],[Has Table Booking]]="Yes","Table Only","None")))</f>
        <v>Online Only</v>
      </c>
      <c r="AE2717" t="str">
        <f>IF(Restaurants[[#This Row],[Rating]]&gt;=4.5,"Excellent",
IF(Restaurants[[#This Row],[Rating]]&gt;=4,"Very Good",
IF(Restaurants[[#This Row],[Rating]]&gt;=3.5,"Good","Average/Low")))</f>
        <v>Excellent</v>
      </c>
    </row>
    <row r="2718" spans="1:31" x14ac:dyDescent="0.3">
      <c r="A2718" t="s">
        <v>133</v>
      </c>
      <c r="B2718" t="s">
        <v>862</v>
      </c>
      <c r="C2718" t="s">
        <v>251</v>
      </c>
      <c r="D2718" t="s">
        <v>278</v>
      </c>
      <c r="E2718">
        <v>3</v>
      </c>
      <c r="F2718">
        <v>265</v>
      </c>
      <c r="G2718" t="s">
        <v>135</v>
      </c>
      <c r="H2718">
        <v>2005</v>
      </c>
      <c r="I2718">
        <v>45</v>
      </c>
      <c r="J2718">
        <v>4.7</v>
      </c>
      <c r="K2718" t="s">
        <v>279</v>
      </c>
      <c r="L2718">
        <v>20</v>
      </c>
      <c r="M2718" t="s">
        <v>33</v>
      </c>
      <c r="N2718" t="s">
        <v>34</v>
      </c>
      <c r="O2718" t="s">
        <v>35</v>
      </c>
      <c r="P2718" t="s">
        <v>36</v>
      </c>
      <c r="Q2718" t="s">
        <v>36</v>
      </c>
      <c r="R2718">
        <v>42</v>
      </c>
      <c r="S2718" t="s">
        <v>36</v>
      </c>
      <c r="T2718" t="s">
        <v>63</v>
      </c>
      <c r="U2718" t="s">
        <v>32</v>
      </c>
      <c r="V2718" t="s">
        <v>1221</v>
      </c>
      <c r="W2718" t="s">
        <v>40</v>
      </c>
      <c r="X2718">
        <v>337946</v>
      </c>
      <c r="Y2718">
        <v>7260</v>
      </c>
      <c r="Z2718">
        <v>21.170200000000001</v>
      </c>
      <c r="AA2718">
        <v>72.831100000000006</v>
      </c>
      <c r="AB2718" t="str">
        <f>IF(Restaurants[[#This Row],[Years_Operating]]&lt;5,"New",
IF(Restaurants[[#This Row],[Years_Operating]]&lt;15,"Established","Legacy"))</f>
        <v>Legacy</v>
      </c>
      <c r="AC2718" t="str">
        <f>IF(Restaurants[[#This Row],[Country]]="India","Yes","No")</f>
        <v>Yes</v>
      </c>
      <c r="AD2718" t="str">
        <f>IF(AND(Restaurants[[#This Row],[Has Online Delivery]]="Yes",Restaurants[[#This Row],[Has Table Booking]]="Yes"),"Online + Table",
IF(Restaurants[[#This Row],[Has Online Delivery]]="Yes","Online Only",
IF(Restaurants[[#This Row],[Has Table Booking]]="Yes","Table Only","None")))</f>
        <v>Online + Table</v>
      </c>
      <c r="AE2718" t="str">
        <f>IF(Restaurants[[#This Row],[Rating]]&gt;=4.5,"Excellent",
IF(Restaurants[[#This Row],[Rating]]&gt;=4,"Very Good",
IF(Restaurants[[#This Row],[Rating]]&gt;=3.5,"Good","Average/Low")))</f>
        <v>Excellent</v>
      </c>
    </row>
    <row r="2719" spans="1:31" x14ac:dyDescent="0.3">
      <c r="A2719" t="s">
        <v>243</v>
      </c>
      <c r="B2719" t="s">
        <v>77</v>
      </c>
      <c r="C2719" t="s">
        <v>50</v>
      </c>
      <c r="D2719" t="s">
        <v>916</v>
      </c>
      <c r="E2719">
        <v>0</v>
      </c>
      <c r="F2719">
        <v>125</v>
      </c>
      <c r="G2719" t="s">
        <v>247</v>
      </c>
      <c r="H2719">
        <v>2007</v>
      </c>
      <c r="I2719">
        <v>45</v>
      </c>
      <c r="J2719">
        <v>4.5</v>
      </c>
      <c r="K2719" t="s">
        <v>917</v>
      </c>
      <c r="L2719">
        <v>18</v>
      </c>
      <c r="M2719" t="s">
        <v>204</v>
      </c>
      <c r="N2719" t="s">
        <v>210</v>
      </c>
      <c r="O2719" t="s">
        <v>211</v>
      </c>
      <c r="P2719" t="s">
        <v>37</v>
      </c>
      <c r="Q2719" t="s">
        <v>37</v>
      </c>
      <c r="R2719">
        <v>72</v>
      </c>
      <c r="S2719" t="s">
        <v>36</v>
      </c>
      <c r="T2719" t="s">
        <v>63</v>
      </c>
      <c r="U2719" t="s">
        <v>69</v>
      </c>
      <c r="W2719" t="s">
        <v>149</v>
      </c>
      <c r="X2719">
        <v>314433</v>
      </c>
      <c r="Y2719">
        <v>3028</v>
      </c>
      <c r="Z2719">
        <v>40.712800000000001</v>
      </c>
      <c r="AA2719">
        <v>-74.006</v>
      </c>
      <c r="AB2719" t="str">
        <f>IF(Restaurants[[#This Row],[Years_Operating]]&lt;5,"New",
IF(Restaurants[[#This Row],[Years_Operating]]&lt;15,"Established","Legacy"))</f>
        <v>Legacy</v>
      </c>
      <c r="AC2719" t="str">
        <f>IF(Restaurants[[#This Row],[Country]]="India","Yes","No")</f>
        <v>No</v>
      </c>
      <c r="AD2719" t="str">
        <f>IF(AND(Restaurants[[#This Row],[Has Online Delivery]]="Yes",Restaurants[[#This Row],[Has Table Booking]]="Yes"),"Online + Table",
IF(Restaurants[[#This Row],[Has Online Delivery]]="Yes","Online Only",
IF(Restaurants[[#This Row],[Has Table Booking]]="Yes","Table Only","None")))</f>
        <v>None</v>
      </c>
      <c r="AE2719" t="str">
        <f>IF(Restaurants[[#This Row],[Rating]]&gt;=4.5,"Excellent",
IF(Restaurants[[#This Row],[Rating]]&gt;=4,"Very Good",
IF(Restaurants[[#This Row],[Rating]]&gt;=3.5,"Good","Average/Low")))</f>
        <v>Excellent</v>
      </c>
    </row>
    <row r="2720" spans="1:31" x14ac:dyDescent="0.3">
      <c r="A2720" t="s">
        <v>65</v>
      </c>
      <c r="B2720" t="s">
        <v>290</v>
      </c>
      <c r="C2720" t="s">
        <v>251</v>
      </c>
      <c r="D2720" t="s">
        <v>278</v>
      </c>
      <c r="E2720">
        <v>3</v>
      </c>
      <c r="F2720">
        <v>350</v>
      </c>
      <c r="G2720" t="s">
        <v>68</v>
      </c>
      <c r="H2720">
        <v>1991</v>
      </c>
      <c r="I2720">
        <v>36</v>
      </c>
      <c r="J2720">
        <v>4.8</v>
      </c>
      <c r="K2720" t="s">
        <v>279</v>
      </c>
      <c r="L2720">
        <v>34</v>
      </c>
      <c r="M2720" t="s">
        <v>33</v>
      </c>
      <c r="N2720" t="s">
        <v>34</v>
      </c>
      <c r="O2720" t="s">
        <v>35</v>
      </c>
      <c r="P2720" t="s">
        <v>37</v>
      </c>
      <c r="Q2720" t="s">
        <v>36</v>
      </c>
      <c r="R2720">
        <v>36</v>
      </c>
      <c r="S2720" t="s">
        <v>37</v>
      </c>
      <c r="T2720" t="s">
        <v>86</v>
      </c>
      <c r="U2720" t="s">
        <v>69</v>
      </c>
      <c r="V2720" t="s">
        <v>1222</v>
      </c>
      <c r="W2720" t="s">
        <v>40</v>
      </c>
      <c r="X2720">
        <v>123822</v>
      </c>
      <c r="Y2720">
        <v>991</v>
      </c>
      <c r="Z2720">
        <v>17.385000000000002</v>
      </c>
      <c r="AA2720">
        <v>78.486699999999999</v>
      </c>
      <c r="AB2720" t="str">
        <f>IF(Restaurants[[#This Row],[Years_Operating]]&lt;5,"New",
IF(Restaurants[[#This Row],[Years_Operating]]&lt;15,"Established","Legacy"))</f>
        <v>Legacy</v>
      </c>
      <c r="AC2720" t="str">
        <f>IF(Restaurants[[#This Row],[Country]]="India","Yes","No")</f>
        <v>Yes</v>
      </c>
      <c r="AD2720" t="str">
        <f>IF(AND(Restaurants[[#This Row],[Has Online Delivery]]="Yes",Restaurants[[#This Row],[Has Table Booking]]="Yes"),"Online + Table",
IF(Restaurants[[#This Row],[Has Online Delivery]]="Yes","Online Only",
IF(Restaurants[[#This Row],[Has Table Booking]]="Yes","Table Only","None")))</f>
        <v>Table Only</v>
      </c>
      <c r="AE2720" t="str">
        <f>IF(Restaurants[[#This Row],[Rating]]&gt;=4.5,"Excellent",
IF(Restaurants[[#This Row],[Rating]]&gt;=4,"Very Good",
IF(Restaurants[[#This Row],[Rating]]&gt;=3.5,"Good","Average/Low")))</f>
        <v>Excellent</v>
      </c>
    </row>
    <row r="2721" spans="1:31" x14ac:dyDescent="0.3">
      <c r="A2721" t="s">
        <v>166</v>
      </c>
      <c r="B2721" t="s">
        <v>77</v>
      </c>
      <c r="C2721" t="s">
        <v>50</v>
      </c>
      <c r="D2721" t="s">
        <v>916</v>
      </c>
      <c r="E2721">
        <v>2</v>
      </c>
      <c r="F2721">
        <v>265</v>
      </c>
      <c r="G2721" t="s">
        <v>170</v>
      </c>
      <c r="H2721">
        <v>2005</v>
      </c>
      <c r="I2721">
        <v>60</v>
      </c>
      <c r="J2721">
        <v>4.7</v>
      </c>
      <c r="K2721" t="s">
        <v>917</v>
      </c>
      <c r="L2721">
        <v>20</v>
      </c>
      <c r="M2721" t="s">
        <v>33</v>
      </c>
      <c r="N2721" t="s">
        <v>143</v>
      </c>
      <c r="O2721" t="s">
        <v>35</v>
      </c>
      <c r="P2721" t="s">
        <v>36</v>
      </c>
      <c r="Q2721" t="s">
        <v>36</v>
      </c>
      <c r="R2721">
        <v>65</v>
      </c>
      <c r="S2721" t="s">
        <v>37</v>
      </c>
      <c r="T2721" t="s">
        <v>86</v>
      </c>
      <c r="U2721" t="s">
        <v>32</v>
      </c>
      <c r="W2721" t="s">
        <v>103</v>
      </c>
      <c r="X2721">
        <v>38781</v>
      </c>
      <c r="Y2721">
        <v>433</v>
      </c>
      <c r="Z2721">
        <v>40.712800000000001</v>
      </c>
      <c r="AA2721">
        <v>-74.006</v>
      </c>
      <c r="AB2721" t="str">
        <f>IF(Restaurants[[#This Row],[Years_Operating]]&lt;5,"New",
IF(Restaurants[[#This Row],[Years_Operating]]&lt;15,"Established","Legacy"))</f>
        <v>Legacy</v>
      </c>
      <c r="AC2721" t="str">
        <f>IF(Restaurants[[#This Row],[Country]]="India","Yes","No")</f>
        <v>No</v>
      </c>
      <c r="AD2721" t="str">
        <f>IF(AND(Restaurants[[#This Row],[Has Online Delivery]]="Yes",Restaurants[[#This Row],[Has Table Booking]]="Yes"),"Online + Table",
IF(Restaurants[[#This Row],[Has Online Delivery]]="Yes","Online Only",
IF(Restaurants[[#This Row],[Has Table Booking]]="Yes","Table Only","None")))</f>
        <v>Online + Table</v>
      </c>
      <c r="AE2721" t="str">
        <f>IF(Restaurants[[#This Row],[Rating]]&gt;=4.5,"Excellent",
IF(Restaurants[[#This Row],[Rating]]&gt;=4,"Very Good",
IF(Restaurants[[#This Row],[Rating]]&gt;=3.5,"Good","Average/Low")))</f>
        <v>Excellent</v>
      </c>
    </row>
    <row r="2722" spans="1:31" x14ac:dyDescent="0.3">
      <c r="A2722" t="s">
        <v>87</v>
      </c>
      <c r="B2722" t="s">
        <v>290</v>
      </c>
      <c r="C2722" t="s">
        <v>251</v>
      </c>
      <c r="D2722" t="s">
        <v>252</v>
      </c>
      <c r="E2722">
        <v>3</v>
      </c>
      <c r="F2722">
        <v>295</v>
      </c>
      <c r="G2722" t="s">
        <v>91</v>
      </c>
      <c r="H2722">
        <v>1897</v>
      </c>
      <c r="I2722">
        <v>50</v>
      </c>
      <c r="J2722">
        <v>4.8</v>
      </c>
      <c r="K2722" t="s">
        <v>253</v>
      </c>
      <c r="L2722">
        <v>128</v>
      </c>
      <c r="M2722" t="s">
        <v>33</v>
      </c>
      <c r="N2722" t="s">
        <v>34</v>
      </c>
      <c r="O2722" t="s">
        <v>35</v>
      </c>
      <c r="P2722" t="s">
        <v>37</v>
      </c>
      <c r="Q2722" t="s">
        <v>37</v>
      </c>
      <c r="R2722">
        <v>69</v>
      </c>
      <c r="S2722" t="s">
        <v>37</v>
      </c>
      <c r="T2722" t="s">
        <v>38</v>
      </c>
      <c r="U2722" t="s">
        <v>39</v>
      </c>
      <c r="V2722" t="s">
        <v>1223</v>
      </c>
      <c r="W2722" t="s">
        <v>132</v>
      </c>
      <c r="X2722">
        <v>288783</v>
      </c>
      <c r="Y2722">
        <v>1459</v>
      </c>
      <c r="Z2722">
        <v>17.385000000000002</v>
      </c>
      <c r="AA2722">
        <v>78.486699999999999</v>
      </c>
      <c r="AB2722" t="str">
        <f>IF(Restaurants[[#This Row],[Years_Operating]]&lt;5,"New",
IF(Restaurants[[#This Row],[Years_Operating]]&lt;15,"Established","Legacy"))</f>
        <v>Legacy</v>
      </c>
      <c r="AC2722" t="str">
        <f>IF(Restaurants[[#This Row],[Country]]="India","Yes","No")</f>
        <v>Yes</v>
      </c>
      <c r="AD2722" t="str">
        <f>IF(AND(Restaurants[[#This Row],[Has Online Delivery]]="Yes",Restaurants[[#This Row],[Has Table Booking]]="Yes"),"Online + Table",
IF(Restaurants[[#This Row],[Has Online Delivery]]="Yes","Online Only",
IF(Restaurants[[#This Row],[Has Table Booking]]="Yes","Table Only","None")))</f>
        <v>None</v>
      </c>
      <c r="AE2722" t="str">
        <f>IF(Restaurants[[#This Row],[Rating]]&gt;=4.5,"Excellent",
IF(Restaurants[[#This Row],[Rating]]&gt;=4,"Very Good",
IF(Restaurants[[#This Row],[Rating]]&gt;=3.5,"Good","Average/Low")))</f>
        <v>Excellent</v>
      </c>
    </row>
    <row r="2723" spans="1:31" x14ac:dyDescent="0.3">
      <c r="A2723" t="s">
        <v>226</v>
      </c>
      <c r="B2723" t="s">
        <v>105</v>
      </c>
      <c r="C2723" t="s">
        <v>29</v>
      </c>
      <c r="D2723" t="s">
        <v>83</v>
      </c>
      <c r="E2723">
        <v>0</v>
      </c>
      <c r="F2723">
        <v>185</v>
      </c>
      <c r="G2723" t="s">
        <v>228</v>
      </c>
      <c r="H2723">
        <v>2014</v>
      </c>
      <c r="I2723">
        <v>48</v>
      </c>
      <c r="J2723">
        <v>4.5999999999999996</v>
      </c>
      <c r="K2723" t="s">
        <v>131</v>
      </c>
      <c r="L2723">
        <v>11</v>
      </c>
      <c r="M2723" t="s">
        <v>160</v>
      </c>
      <c r="N2723" t="s">
        <v>210</v>
      </c>
      <c r="O2723" t="s">
        <v>45</v>
      </c>
      <c r="P2723" t="s">
        <v>37</v>
      </c>
      <c r="Q2723" t="s">
        <v>36</v>
      </c>
      <c r="R2723">
        <v>59</v>
      </c>
      <c r="S2723" t="s">
        <v>36</v>
      </c>
      <c r="T2723" t="s">
        <v>63</v>
      </c>
      <c r="U2723" t="s">
        <v>46</v>
      </c>
      <c r="W2723" t="s">
        <v>132</v>
      </c>
      <c r="X2723">
        <v>190142</v>
      </c>
      <c r="Y2723">
        <v>4665</v>
      </c>
      <c r="Z2723">
        <v>41.902799999999999</v>
      </c>
      <c r="AA2723">
        <v>12.4964</v>
      </c>
      <c r="AB2723" t="str">
        <f>IF(Restaurants[[#This Row],[Years_Operating]]&lt;5,"New",
IF(Restaurants[[#This Row],[Years_Operating]]&lt;15,"Established","Legacy"))</f>
        <v>Established</v>
      </c>
      <c r="AC2723" t="str">
        <f>IF(Restaurants[[#This Row],[Country]]="India","Yes","No")</f>
        <v>No</v>
      </c>
      <c r="AD2723" t="str">
        <f>IF(AND(Restaurants[[#This Row],[Has Online Delivery]]="Yes",Restaurants[[#This Row],[Has Table Booking]]="Yes"),"Online + Table",
IF(Restaurants[[#This Row],[Has Online Delivery]]="Yes","Online Only",
IF(Restaurants[[#This Row],[Has Table Booking]]="Yes","Table Only","None")))</f>
        <v>Table Only</v>
      </c>
      <c r="AE2723" t="str">
        <f>IF(Restaurants[[#This Row],[Rating]]&gt;=4.5,"Excellent",
IF(Restaurants[[#This Row],[Rating]]&gt;=4,"Very Good",
IF(Restaurants[[#This Row],[Rating]]&gt;=3.5,"Good","Average/Low")))</f>
        <v>Excellent</v>
      </c>
    </row>
    <row r="2724" spans="1:31" x14ac:dyDescent="0.3">
      <c r="A2724" t="s">
        <v>194</v>
      </c>
      <c r="B2724" t="s">
        <v>921</v>
      </c>
      <c r="C2724" t="s">
        <v>251</v>
      </c>
      <c r="D2724" t="s">
        <v>863</v>
      </c>
      <c r="E2724">
        <v>1</v>
      </c>
      <c r="F2724">
        <v>165</v>
      </c>
      <c r="G2724" t="s">
        <v>198</v>
      </c>
      <c r="H2724">
        <v>2013</v>
      </c>
      <c r="I2724">
        <v>40</v>
      </c>
      <c r="J2724">
        <v>4.5999999999999996</v>
      </c>
      <c r="K2724" t="s">
        <v>864</v>
      </c>
      <c r="L2724">
        <v>12</v>
      </c>
      <c r="M2724" t="s">
        <v>160</v>
      </c>
      <c r="N2724" t="s">
        <v>193</v>
      </c>
      <c r="O2724" t="s">
        <v>35</v>
      </c>
      <c r="P2724" t="s">
        <v>37</v>
      </c>
      <c r="Q2724" t="s">
        <v>37</v>
      </c>
      <c r="R2724">
        <v>72</v>
      </c>
      <c r="S2724" t="s">
        <v>36</v>
      </c>
      <c r="T2724" t="s">
        <v>38</v>
      </c>
      <c r="U2724" t="s">
        <v>46</v>
      </c>
      <c r="V2724" t="s">
        <v>1224</v>
      </c>
      <c r="W2724" t="s">
        <v>132</v>
      </c>
      <c r="X2724">
        <v>74299</v>
      </c>
      <c r="Y2724">
        <v>7980</v>
      </c>
      <c r="Z2724">
        <v>26.912400000000002</v>
      </c>
      <c r="AA2724">
        <v>75.787300000000002</v>
      </c>
      <c r="AB2724" t="str">
        <f>IF(Restaurants[[#This Row],[Years_Operating]]&lt;5,"New",
IF(Restaurants[[#This Row],[Years_Operating]]&lt;15,"Established","Legacy"))</f>
        <v>Established</v>
      </c>
      <c r="AC2724" t="str">
        <f>IF(Restaurants[[#This Row],[Country]]="India","Yes","No")</f>
        <v>Yes</v>
      </c>
      <c r="AD2724" t="str">
        <f>IF(AND(Restaurants[[#This Row],[Has Online Delivery]]="Yes",Restaurants[[#This Row],[Has Table Booking]]="Yes"),"Online + Table",
IF(Restaurants[[#This Row],[Has Online Delivery]]="Yes","Online Only",
IF(Restaurants[[#This Row],[Has Table Booking]]="Yes","Table Only","None")))</f>
        <v>None</v>
      </c>
      <c r="AE2724" t="str">
        <f>IF(Restaurants[[#This Row],[Rating]]&gt;=4.5,"Excellent",
IF(Restaurants[[#This Row],[Rating]]&gt;=4,"Very Good",
IF(Restaurants[[#This Row],[Rating]]&gt;=3.5,"Good","Average/Low")))</f>
        <v>Excellent</v>
      </c>
    </row>
    <row r="2725" spans="1:31" x14ac:dyDescent="0.3">
      <c r="A2725" t="s">
        <v>81</v>
      </c>
      <c r="B2725" t="s">
        <v>195</v>
      </c>
      <c r="C2725" t="s">
        <v>196</v>
      </c>
      <c r="D2725" t="s">
        <v>953</v>
      </c>
      <c r="E2725">
        <v>3</v>
      </c>
      <c r="F2725">
        <v>310</v>
      </c>
      <c r="G2725" t="s">
        <v>84</v>
      </c>
      <c r="H2725">
        <v>2005</v>
      </c>
      <c r="I2725">
        <v>35</v>
      </c>
      <c r="J2725">
        <v>4.8</v>
      </c>
      <c r="K2725" t="s">
        <v>1091</v>
      </c>
      <c r="L2725">
        <v>20</v>
      </c>
      <c r="M2725" t="s">
        <v>33</v>
      </c>
      <c r="N2725" t="s">
        <v>34</v>
      </c>
      <c r="O2725" t="s">
        <v>35</v>
      </c>
      <c r="P2725" t="s">
        <v>36</v>
      </c>
      <c r="Q2725" t="s">
        <v>36</v>
      </c>
      <c r="R2725">
        <v>47</v>
      </c>
      <c r="S2725" t="s">
        <v>37</v>
      </c>
      <c r="T2725" t="s">
        <v>86</v>
      </c>
      <c r="U2725" t="s">
        <v>46</v>
      </c>
      <c r="W2725" t="s">
        <v>80</v>
      </c>
      <c r="X2725">
        <v>154796</v>
      </c>
      <c r="Y2725">
        <v>3330</v>
      </c>
      <c r="Z2725">
        <v>51.507399999999997</v>
      </c>
      <c r="AA2725">
        <v>-0.1278</v>
      </c>
      <c r="AB2725" t="str">
        <f>IF(Restaurants[[#This Row],[Years_Operating]]&lt;5,"New",
IF(Restaurants[[#This Row],[Years_Operating]]&lt;15,"Established","Legacy"))</f>
        <v>Legacy</v>
      </c>
      <c r="AC2725" t="str">
        <f>IF(Restaurants[[#This Row],[Country]]="India","Yes","No")</f>
        <v>No</v>
      </c>
      <c r="AD2725" t="str">
        <f>IF(AND(Restaurants[[#This Row],[Has Online Delivery]]="Yes",Restaurants[[#This Row],[Has Table Booking]]="Yes"),"Online + Table",
IF(Restaurants[[#This Row],[Has Online Delivery]]="Yes","Online Only",
IF(Restaurants[[#This Row],[Has Table Booking]]="Yes","Table Only","None")))</f>
        <v>Online + Table</v>
      </c>
      <c r="AE2725" t="str">
        <f>IF(Restaurants[[#This Row],[Rating]]&gt;=4.5,"Excellent",
IF(Restaurants[[#This Row],[Rating]]&gt;=4,"Very Good",
IF(Restaurants[[#This Row],[Rating]]&gt;=3.5,"Good","Average/Low")))</f>
        <v>Excellent</v>
      </c>
    </row>
    <row r="2726" spans="1:31" x14ac:dyDescent="0.3">
      <c r="A2726" t="s">
        <v>104</v>
      </c>
      <c r="B2726" t="s">
        <v>866</v>
      </c>
      <c r="C2726" t="s">
        <v>251</v>
      </c>
      <c r="D2726" t="s">
        <v>278</v>
      </c>
      <c r="E2726">
        <v>3</v>
      </c>
      <c r="F2726">
        <v>310</v>
      </c>
      <c r="G2726" t="s">
        <v>107</v>
      </c>
      <c r="H2726">
        <v>1994</v>
      </c>
      <c r="I2726">
        <v>50</v>
      </c>
      <c r="J2726">
        <v>4.8</v>
      </c>
      <c r="K2726" t="s">
        <v>299</v>
      </c>
      <c r="L2726">
        <v>31</v>
      </c>
      <c r="M2726" t="s">
        <v>33</v>
      </c>
      <c r="N2726" t="s">
        <v>34</v>
      </c>
      <c r="O2726" t="s">
        <v>35</v>
      </c>
      <c r="P2726" t="s">
        <v>36</v>
      </c>
      <c r="Q2726" t="s">
        <v>36</v>
      </c>
      <c r="R2726">
        <v>51</v>
      </c>
      <c r="S2726" t="s">
        <v>36</v>
      </c>
      <c r="T2726" t="s">
        <v>55</v>
      </c>
      <c r="U2726" t="s">
        <v>39</v>
      </c>
      <c r="V2726" t="s">
        <v>1225</v>
      </c>
      <c r="W2726" t="s">
        <v>103</v>
      </c>
      <c r="X2726">
        <v>9515</v>
      </c>
      <c r="Y2726">
        <v>3761</v>
      </c>
      <c r="Z2726">
        <v>23.022500000000001</v>
      </c>
      <c r="AA2726">
        <v>72.571399999999997</v>
      </c>
      <c r="AB2726" t="str">
        <f>IF(Restaurants[[#This Row],[Years_Operating]]&lt;5,"New",
IF(Restaurants[[#This Row],[Years_Operating]]&lt;15,"Established","Legacy"))</f>
        <v>Legacy</v>
      </c>
      <c r="AC2726" t="str">
        <f>IF(Restaurants[[#This Row],[Country]]="India","Yes","No")</f>
        <v>Yes</v>
      </c>
      <c r="AD2726" t="str">
        <f>IF(AND(Restaurants[[#This Row],[Has Online Delivery]]="Yes",Restaurants[[#This Row],[Has Table Booking]]="Yes"),"Online + Table",
IF(Restaurants[[#This Row],[Has Online Delivery]]="Yes","Online Only",
IF(Restaurants[[#This Row],[Has Table Booking]]="Yes","Table Only","None")))</f>
        <v>Online + Table</v>
      </c>
      <c r="AE2726" t="str">
        <f>IF(Restaurants[[#This Row],[Rating]]&gt;=4.5,"Excellent",
IF(Restaurants[[#This Row],[Rating]]&gt;=4,"Very Good",
IF(Restaurants[[#This Row],[Rating]]&gt;=3.5,"Good","Average/Low")))</f>
        <v>Excellent</v>
      </c>
    </row>
    <row r="2727" spans="1:31" x14ac:dyDescent="0.3">
      <c r="A2727" t="s">
        <v>212</v>
      </c>
      <c r="B2727" t="s">
        <v>866</v>
      </c>
      <c r="C2727" t="s">
        <v>251</v>
      </c>
      <c r="D2727" t="s">
        <v>267</v>
      </c>
      <c r="E2727">
        <v>0</v>
      </c>
      <c r="F2727">
        <v>165</v>
      </c>
      <c r="G2727" t="s">
        <v>214</v>
      </c>
      <c r="H2727">
        <v>2009</v>
      </c>
      <c r="I2727">
        <v>36</v>
      </c>
      <c r="J2727">
        <v>4.7</v>
      </c>
      <c r="K2727" t="s">
        <v>268</v>
      </c>
      <c r="L2727">
        <v>16</v>
      </c>
      <c r="M2727" t="s">
        <v>160</v>
      </c>
      <c r="N2727" t="s">
        <v>210</v>
      </c>
      <c r="O2727" t="s">
        <v>211</v>
      </c>
      <c r="P2727" t="s">
        <v>36</v>
      </c>
      <c r="Q2727" t="s">
        <v>37</v>
      </c>
      <c r="R2727">
        <v>60</v>
      </c>
      <c r="S2727" t="s">
        <v>37</v>
      </c>
      <c r="T2727" t="s">
        <v>86</v>
      </c>
      <c r="U2727" t="s">
        <v>46</v>
      </c>
      <c r="V2727" t="s">
        <v>1226</v>
      </c>
      <c r="W2727" t="s">
        <v>47</v>
      </c>
      <c r="X2727">
        <v>422646</v>
      </c>
      <c r="Y2727">
        <v>5275</v>
      </c>
      <c r="Z2727">
        <v>23.022500000000001</v>
      </c>
      <c r="AA2727">
        <v>72.571399999999997</v>
      </c>
      <c r="AB2727" t="str">
        <f>IF(Restaurants[[#This Row],[Years_Operating]]&lt;5,"New",
IF(Restaurants[[#This Row],[Years_Operating]]&lt;15,"Established","Legacy"))</f>
        <v>Legacy</v>
      </c>
      <c r="AC2727" t="str">
        <f>IF(Restaurants[[#This Row],[Country]]="India","Yes","No")</f>
        <v>Yes</v>
      </c>
      <c r="AD2727" t="str">
        <f>IF(AND(Restaurants[[#This Row],[Has Online Delivery]]="Yes",Restaurants[[#This Row],[Has Table Booking]]="Yes"),"Online + Table",
IF(Restaurants[[#This Row],[Has Online Delivery]]="Yes","Online Only",
IF(Restaurants[[#This Row],[Has Table Booking]]="Yes","Table Only","None")))</f>
        <v>Online Only</v>
      </c>
      <c r="AE2727" t="str">
        <f>IF(Restaurants[[#This Row],[Rating]]&gt;=4.5,"Excellent",
IF(Restaurants[[#This Row],[Rating]]&gt;=4,"Very Good",
IF(Restaurants[[#This Row],[Rating]]&gt;=3.5,"Good","Average/Low")))</f>
        <v>Excellent</v>
      </c>
    </row>
    <row r="2728" spans="1:31" x14ac:dyDescent="0.3">
      <c r="A2728" t="s">
        <v>111</v>
      </c>
      <c r="B2728" t="s">
        <v>882</v>
      </c>
      <c r="C2728" t="s">
        <v>146</v>
      </c>
      <c r="D2728" t="s">
        <v>883</v>
      </c>
      <c r="E2728">
        <v>3</v>
      </c>
      <c r="F2728">
        <v>305</v>
      </c>
      <c r="G2728" t="s">
        <v>112</v>
      </c>
      <c r="H2728">
        <v>2000</v>
      </c>
      <c r="I2728">
        <v>25</v>
      </c>
      <c r="J2728">
        <v>4.8</v>
      </c>
      <c r="K2728" t="s">
        <v>914</v>
      </c>
      <c r="L2728">
        <v>25</v>
      </c>
      <c r="M2728" t="s">
        <v>33</v>
      </c>
      <c r="N2728" t="s">
        <v>34</v>
      </c>
      <c r="O2728" t="s">
        <v>35</v>
      </c>
      <c r="P2728" t="s">
        <v>37</v>
      </c>
      <c r="Q2728" t="s">
        <v>37</v>
      </c>
      <c r="R2728">
        <v>43</v>
      </c>
      <c r="S2728" t="s">
        <v>37</v>
      </c>
      <c r="T2728" t="s">
        <v>38</v>
      </c>
      <c r="U2728" t="s">
        <v>32</v>
      </c>
      <c r="W2728" t="s">
        <v>132</v>
      </c>
      <c r="X2728">
        <v>156340</v>
      </c>
      <c r="Y2728">
        <v>6641</v>
      </c>
      <c r="Z2728">
        <v>35.011600000000001</v>
      </c>
      <c r="AA2728">
        <v>135.7681</v>
      </c>
      <c r="AB2728" t="str">
        <f>IF(Restaurants[[#This Row],[Years_Operating]]&lt;5,"New",
IF(Restaurants[[#This Row],[Years_Operating]]&lt;15,"Established","Legacy"))</f>
        <v>Legacy</v>
      </c>
      <c r="AC2728" t="str">
        <f>IF(Restaurants[[#This Row],[Country]]="India","Yes","No")</f>
        <v>No</v>
      </c>
      <c r="AD2728" t="str">
        <f>IF(AND(Restaurants[[#This Row],[Has Online Delivery]]="Yes",Restaurants[[#This Row],[Has Table Booking]]="Yes"),"Online + Table",
IF(Restaurants[[#This Row],[Has Online Delivery]]="Yes","Online Only",
IF(Restaurants[[#This Row],[Has Table Booking]]="Yes","Table Only","None")))</f>
        <v>None</v>
      </c>
      <c r="AE2728" t="str">
        <f>IF(Restaurants[[#This Row],[Rating]]&gt;=4.5,"Excellent",
IF(Restaurants[[#This Row],[Rating]]&gt;=4,"Very Good",
IF(Restaurants[[#This Row],[Rating]]&gt;=3.5,"Good","Average/Low")))</f>
        <v>Excellent</v>
      </c>
    </row>
    <row r="2729" spans="1:31" x14ac:dyDescent="0.3">
      <c r="A2729" t="s">
        <v>81</v>
      </c>
      <c r="B2729" t="s">
        <v>900</v>
      </c>
      <c r="C2729" t="s">
        <v>50</v>
      </c>
      <c r="D2729" t="s">
        <v>916</v>
      </c>
      <c r="E2729">
        <v>3</v>
      </c>
      <c r="F2729">
        <v>310</v>
      </c>
      <c r="G2729" t="s">
        <v>84</v>
      </c>
      <c r="H2729">
        <v>2005</v>
      </c>
      <c r="I2729">
        <v>35</v>
      </c>
      <c r="J2729">
        <v>4.8</v>
      </c>
      <c r="K2729" t="s">
        <v>917</v>
      </c>
      <c r="L2729">
        <v>20</v>
      </c>
      <c r="M2729" t="s">
        <v>33</v>
      </c>
      <c r="N2729" t="s">
        <v>34</v>
      </c>
      <c r="O2729" t="s">
        <v>35</v>
      </c>
      <c r="P2729" t="s">
        <v>37</v>
      </c>
      <c r="Q2729" t="s">
        <v>37</v>
      </c>
      <c r="R2729">
        <v>44</v>
      </c>
      <c r="S2729" t="s">
        <v>36</v>
      </c>
      <c r="T2729" t="s">
        <v>63</v>
      </c>
      <c r="U2729" t="s">
        <v>69</v>
      </c>
      <c r="W2729" t="s">
        <v>108</v>
      </c>
      <c r="X2729">
        <v>388052</v>
      </c>
      <c r="Y2729">
        <v>4071</v>
      </c>
      <c r="Z2729">
        <v>34.052199999999999</v>
      </c>
      <c r="AA2729">
        <v>-118.2437</v>
      </c>
      <c r="AB2729" t="str">
        <f>IF(Restaurants[[#This Row],[Years_Operating]]&lt;5,"New",
IF(Restaurants[[#This Row],[Years_Operating]]&lt;15,"Established","Legacy"))</f>
        <v>Legacy</v>
      </c>
      <c r="AC2729" t="str">
        <f>IF(Restaurants[[#This Row],[Country]]="India","Yes","No")</f>
        <v>No</v>
      </c>
      <c r="AD2729" t="str">
        <f>IF(AND(Restaurants[[#This Row],[Has Online Delivery]]="Yes",Restaurants[[#This Row],[Has Table Booking]]="Yes"),"Online + Table",
IF(Restaurants[[#This Row],[Has Online Delivery]]="Yes","Online Only",
IF(Restaurants[[#This Row],[Has Table Booking]]="Yes","Table Only","None")))</f>
        <v>None</v>
      </c>
      <c r="AE2729" t="str">
        <f>IF(Restaurants[[#This Row],[Rating]]&gt;=4.5,"Excellent",
IF(Restaurants[[#This Row],[Rating]]&gt;=4,"Very Good",
IF(Restaurants[[#This Row],[Rating]]&gt;=3.5,"Good","Average/Low")))</f>
        <v>Excellent</v>
      </c>
    </row>
    <row r="2730" spans="1:31" x14ac:dyDescent="0.3">
      <c r="A2730" t="s">
        <v>226</v>
      </c>
      <c r="B2730" t="s">
        <v>900</v>
      </c>
      <c r="C2730" t="s">
        <v>50</v>
      </c>
      <c r="D2730" t="s">
        <v>870</v>
      </c>
      <c r="E2730">
        <v>0</v>
      </c>
      <c r="F2730">
        <v>185</v>
      </c>
      <c r="G2730" t="s">
        <v>228</v>
      </c>
      <c r="H2730">
        <v>2014</v>
      </c>
      <c r="I2730">
        <v>48</v>
      </c>
      <c r="J2730">
        <v>4.5999999999999996</v>
      </c>
      <c r="K2730" t="s">
        <v>932</v>
      </c>
      <c r="L2730">
        <v>11</v>
      </c>
      <c r="M2730" t="s">
        <v>160</v>
      </c>
      <c r="N2730" t="s">
        <v>210</v>
      </c>
      <c r="O2730" t="s">
        <v>45</v>
      </c>
      <c r="P2730" t="s">
        <v>37</v>
      </c>
      <c r="Q2730" t="s">
        <v>36</v>
      </c>
      <c r="R2730">
        <v>62</v>
      </c>
      <c r="S2730" t="s">
        <v>36</v>
      </c>
      <c r="T2730" t="s">
        <v>55</v>
      </c>
      <c r="U2730" t="s">
        <v>32</v>
      </c>
      <c r="W2730" t="s">
        <v>80</v>
      </c>
      <c r="X2730">
        <v>63091</v>
      </c>
      <c r="Y2730">
        <v>7910</v>
      </c>
      <c r="Z2730">
        <v>34.052199999999999</v>
      </c>
      <c r="AA2730">
        <v>-118.2437</v>
      </c>
      <c r="AB2730" t="str">
        <f>IF(Restaurants[[#This Row],[Years_Operating]]&lt;5,"New",
IF(Restaurants[[#This Row],[Years_Operating]]&lt;15,"Established","Legacy"))</f>
        <v>Established</v>
      </c>
      <c r="AC2730" t="str">
        <f>IF(Restaurants[[#This Row],[Country]]="India","Yes","No")</f>
        <v>No</v>
      </c>
      <c r="AD2730" t="str">
        <f>IF(AND(Restaurants[[#This Row],[Has Online Delivery]]="Yes",Restaurants[[#This Row],[Has Table Booking]]="Yes"),"Online + Table",
IF(Restaurants[[#This Row],[Has Online Delivery]]="Yes","Online Only",
IF(Restaurants[[#This Row],[Has Table Booking]]="Yes","Table Only","None")))</f>
        <v>Table Only</v>
      </c>
      <c r="AE2730" t="str">
        <f>IF(Restaurants[[#This Row],[Rating]]&gt;=4.5,"Excellent",
IF(Restaurants[[#This Row],[Rating]]&gt;=4,"Very Good",
IF(Restaurants[[#This Row],[Rating]]&gt;=3.5,"Good","Average/Low")))</f>
        <v>Excellent</v>
      </c>
    </row>
    <row r="2731" spans="1:31" x14ac:dyDescent="0.3">
      <c r="A2731" t="s">
        <v>205</v>
      </c>
      <c r="B2731" t="s">
        <v>125</v>
      </c>
      <c r="C2731" t="s">
        <v>50</v>
      </c>
      <c r="D2731" t="s">
        <v>878</v>
      </c>
      <c r="E2731">
        <v>0</v>
      </c>
      <c r="F2731">
        <v>180</v>
      </c>
      <c r="G2731" t="s">
        <v>209</v>
      </c>
      <c r="H2731">
        <v>2008</v>
      </c>
      <c r="I2731">
        <v>50</v>
      </c>
      <c r="J2731">
        <v>4.8</v>
      </c>
      <c r="K2731" t="s">
        <v>911</v>
      </c>
      <c r="L2731">
        <v>17</v>
      </c>
      <c r="M2731" t="s">
        <v>160</v>
      </c>
      <c r="N2731" t="s">
        <v>210</v>
      </c>
      <c r="O2731" t="s">
        <v>211</v>
      </c>
      <c r="P2731" t="s">
        <v>37</v>
      </c>
      <c r="Q2731" t="s">
        <v>36</v>
      </c>
      <c r="R2731">
        <v>46</v>
      </c>
      <c r="S2731" t="s">
        <v>37</v>
      </c>
      <c r="T2731" t="s">
        <v>55</v>
      </c>
      <c r="U2731" t="s">
        <v>69</v>
      </c>
      <c r="W2731" t="s">
        <v>40</v>
      </c>
      <c r="X2731">
        <v>116166</v>
      </c>
      <c r="Y2731">
        <v>4886</v>
      </c>
      <c r="Z2731">
        <v>41.878100000000003</v>
      </c>
      <c r="AA2731">
        <v>-87.629800000000003</v>
      </c>
      <c r="AB2731" t="str">
        <f>IF(Restaurants[[#This Row],[Years_Operating]]&lt;5,"New",
IF(Restaurants[[#This Row],[Years_Operating]]&lt;15,"Established","Legacy"))</f>
        <v>Legacy</v>
      </c>
      <c r="AC2731" t="str">
        <f>IF(Restaurants[[#This Row],[Country]]="India","Yes","No")</f>
        <v>No</v>
      </c>
      <c r="AD2731" t="str">
        <f>IF(AND(Restaurants[[#This Row],[Has Online Delivery]]="Yes",Restaurants[[#This Row],[Has Table Booking]]="Yes"),"Online + Table",
IF(Restaurants[[#This Row],[Has Online Delivery]]="Yes","Online Only",
IF(Restaurants[[#This Row],[Has Table Booking]]="Yes","Table Only","None")))</f>
        <v>Table Only</v>
      </c>
      <c r="AE2731" t="str">
        <f>IF(Restaurants[[#This Row],[Rating]]&gt;=4.5,"Excellent",
IF(Restaurants[[#This Row],[Rating]]&gt;=4,"Very Good",
IF(Restaurants[[#This Row],[Rating]]&gt;=3.5,"Good","Average/Low")))</f>
        <v>Excellent</v>
      </c>
    </row>
    <row r="2732" spans="1:31" x14ac:dyDescent="0.3">
      <c r="A2732" t="s">
        <v>166</v>
      </c>
      <c r="B2732" t="s">
        <v>921</v>
      </c>
      <c r="C2732" t="s">
        <v>251</v>
      </c>
      <c r="D2732" t="s">
        <v>935</v>
      </c>
      <c r="E2732">
        <v>2</v>
      </c>
      <c r="F2732">
        <v>265</v>
      </c>
      <c r="G2732" t="s">
        <v>170</v>
      </c>
      <c r="H2732">
        <v>2005</v>
      </c>
      <c r="I2732">
        <v>60</v>
      </c>
      <c r="J2732">
        <v>4.7</v>
      </c>
      <c r="K2732" t="s">
        <v>948</v>
      </c>
      <c r="L2732">
        <v>20</v>
      </c>
      <c r="M2732" t="s">
        <v>33</v>
      </c>
      <c r="N2732" t="s">
        <v>143</v>
      </c>
      <c r="O2732" t="s">
        <v>35</v>
      </c>
      <c r="P2732" t="s">
        <v>36</v>
      </c>
      <c r="Q2732" t="s">
        <v>37</v>
      </c>
      <c r="R2732">
        <v>45</v>
      </c>
      <c r="S2732" t="s">
        <v>37</v>
      </c>
      <c r="T2732" t="s">
        <v>55</v>
      </c>
      <c r="U2732" t="s">
        <v>46</v>
      </c>
      <c r="V2732" t="s">
        <v>1227</v>
      </c>
      <c r="W2732" t="s">
        <v>56</v>
      </c>
      <c r="X2732">
        <v>153101</v>
      </c>
      <c r="Y2732">
        <v>7516</v>
      </c>
      <c r="Z2732">
        <v>26.912400000000002</v>
      </c>
      <c r="AA2732">
        <v>75.787300000000002</v>
      </c>
      <c r="AB2732" t="str">
        <f>IF(Restaurants[[#This Row],[Years_Operating]]&lt;5,"New",
IF(Restaurants[[#This Row],[Years_Operating]]&lt;15,"Established","Legacy"))</f>
        <v>Legacy</v>
      </c>
      <c r="AC2732" t="str">
        <f>IF(Restaurants[[#This Row],[Country]]="India","Yes","No")</f>
        <v>Yes</v>
      </c>
      <c r="AD2732" t="str">
        <f>IF(AND(Restaurants[[#This Row],[Has Online Delivery]]="Yes",Restaurants[[#This Row],[Has Table Booking]]="Yes"),"Online + Table",
IF(Restaurants[[#This Row],[Has Online Delivery]]="Yes","Online Only",
IF(Restaurants[[#This Row],[Has Table Booking]]="Yes","Table Only","None")))</f>
        <v>Online Only</v>
      </c>
      <c r="AE2732" t="str">
        <f>IF(Restaurants[[#This Row],[Rating]]&gt;=4.5,"Excellent",
IF(Restaurants[[#This Row],[Rating]]&gt;=4,"Very Good",
IF(Restaurants[[#This Row],[Rating]]&gt;=3.5,"Good","Average/Low")))</f>
        <v>Excellent</v>
      </c>
    </row>
    <row r="2733" spans="1:31" x14ac:dyDescent="0.3">
      <c r="A2733" t="s">
        <v>81</v>
      </c>
      <c r="B2733" t="s">
        <v>921</v>
      </c>
      <c r="C2733" t="s">
        <v>251</v>
      </c>
      <c r="D2733" t="s">
        <v>267</v>
      </c>
      <c r="E2733">
        <v>3</v>
      </c>
      <c r="F2733">
        <v>310</v>
      </c>
      <c r="G2733" t="s">
        <v>84</v>
      </c>
      <c r="H2733">
        <v>2005</v>
      </c>
      <c r="I2733">
        <v>35</v>
      </c>
      <c r="J2733">
        <v>4.8</v>
      </c>
      <c r="K2733" t="s">
        <v>307</v>
      </c>
      <c r="L2733">
        <v>20</v>
      </c>
      <c r="M2733" t="s">
        <v>33</v>
      </c>
      <c r="N2733" t="s">
        <v>34</v>
      </c>
      <c r="O2733" t="s">
        <v>35</v>
      </c>
      <c r="P2733" t="s">
        <v>37</v>
      </c>
      <c r="Q2733" t="s">
        <v>37</v>
      </c>
      <c r="R2733">
        <v>56</v>
      </c>
      <c r="S2733" t="s">
        <v>37</v>
      </c>
      <c r="T2733" t="s">
        <v>38</v>
      </c>
      <c r="U2733" t="s">
        <v>32</v>
      </c>
      <c r="V2733" t="s">
        <v>1228</v>
      </c>
      <c r="W2733" t="s">
        <v>132</v>
      </c>
      <c r="X2733">
        <v>226217</v>
      </c>
      <c r="Y2733">
        <v>5558</v>
      </c>
      <c r="Z2733">
        <v>26.912400000000002</v>
      </c>
      <c r="AA2733">
        <v>75.787300000000002</v>
      </c>
      <c r="AB2733" t="str">
        <f>IF(Restaurants[[#This Row],[Years_Operating]]&lt;5,"New",
IF(Restaurants[[#This Row],[Years_Operating]]&lt;15,"Established","Legacy"))</f>
        <v>Legacy</v>
      </c>
      <c r="AC2733" t="str">
        <f>IF(Restaurants[[#This Row],[Country]]="India","Yes","No")</f>
        <v>Yes</v>
      </c>
      <c r="AD2733" t="str">
        <f>IF(AND(Restaurants[[#This Row],[Has Online Delivery]]="Yes",Restaurants[[#This Row],[Has Table Booking]]="Yes"),"Online + Table",
IF(Restaurants[[#This Row],[Has Online Delivery]]="Yes","Online Only",
IF(Restaurants[[#This Row],[Has Table Booking]]="Yes","Table Only","None")))</f>
        <v>None</v>
      </c>
      <c r="AE2733" t="str">
        <f>IF(Restaurants[[#This Row],[Rating]]&gt;=4.5,"Excellent",
IF(Restaurants[[#This Row],[Rating]]&gt;=4,"Very Good",
IF(Restaurants[[#This Row],[Rating]]&gt;=3.5,"Good","Average/Low")))</f>
        <v>Excellent</v>
      </c>
    </row>
    <row r="2734" spans="1:31" x14ac:dyDescent="0.3">
      <c r="A2734" t="s">
        <v>104</v>
      </c>
      <c r="B2734" t="s">
        <v>888</v>
      </c>
      <c r="C2734" t="s">
        <v>59</v>
      </c>
      <c r="D2734" t="s">
        <v>51</v>
      </c>
      <c r="E2734">
        <v>3</v>
      </c>
      <c r="F2734">
        <v>310</v>
      </c>
      <c r="G2734" t="s">
        <v>107</v>
      </c>
      <c r="H2734">
        <v>1994</v>
      </c>
      <c r="I2734">
        <v>50</v>
      </c>
      <c r="J2734">
        <v>4.8</v>
      </c>
      <c r="K2734" t="s">
        <v>53</v>
      </c>
      <c r="L2734">
        <v>31</v>
      </c>
      <c r="M2734" t="s">
        <v>33</v>
      </c>
      <c r="N2734" t="s">
        <v>34</v>
      </c>
      <c r="O2734" t="s">
        <v>35</v>
      </c>
      <c r="P2734" t="s">
        <v>37</v>
      </c>
      <c r="Q2734" t="s">
        <v>36</v>
      </c>
      <c r="R2734">
        <v>31</v>
      </c>
      <c r="S2734" t="s">
        <v>36</v>
      </c>
      <c r="T2734" t="s">
        <v>86</v>
      </c>
      <c r="U2734" t="s">
        <v>39</v>
      </c>
      <c r="W2734" t="s">
        <v>80</v>
      </c>
      <c r="X2734">
        <v>87291</v>
      </c>
      <c r="Y2734">
        <v>5767</v>
      </c>
      <c r="Z2734">
        <v>43.7102</v>
      </c>
      <c r="AA2734">
        <v>7.2619999999999996</v>
      </c>
      <c r="AB2734" t="str">
        <f>IF(Restaurants[[#This Row],[Years_Operating]]&lt;5,"New",
IF(Restaurants[[#This Row],[Years_Operating]]&lt;15,"Established","Legacy"))</f>
        <v>Legacy</v>
      </c>
      <c r="AC2734" t="str">
        <f>IF(Restaurants[[#This Row],[Country]]="India","Yes","No")</f>
        <v>No</v>
      </c>
      <c r="AD2734" t="str">
        <f>IF(AND(Restaurants[[#This Row],[Has Online Delivery]]="Yes",Restaurants[[#This Row],[Has Table Booking]]="Yes"),"Online + Table",
IF(Restaurants[[#This Row],[Has Online Delivery]]="Yes","Online Only",
IF(Restaurants[[#This Row],[Has Table Booking]]="Yes","Table Only","None")))</f>
        <v>Table Only</v>
      </c>
      <c r="AE2734" t="str">
        <f>IF(Restaurants[[#This Row],[Rating]]&gt;=4.5,"Excellent",
IF(Restaurants[[#This Row],[Rating]]&gt;=4,"Very Good",
IF(Restaurants[[#This Row],[Rating]]&gt;=3.5,"Good","Average/Low")))</f>
        <v>Excellent</v>
      </c>
    </row>
    <row r="2735" spans="1:31" x14ac:dyDescent="0.3">
      <c r="A2735" t="s">
        <v>122</v>
      </c>
      <c r="B2735" t="s">
        <v>290</v>
      </c>
      <c r="C2735" t="s">
        <v>251</v>
      </c>
      <c r="D2735" t="s">
        <v>278</v>
      </c>
      <c r="E2735">
        <v>3</v>
      </c>
      <c r="F2735">
        <v>365</v>
      </c>
      <c r="G2735" t="s">
        <v>123</v>
      </c>
      <c r="H2735">
        <v>1998</v>
      </c>
      <c r="I2735">
        <v>80</v>
      </c>
      <c r="J2735">
        <v>4.7</v>
      </c>
      <c r="K2735" t="s">
        <v>291</v>
      </c>
      <c r="L2735">
        <v>27</v>
      </c>
      <c r="M2735" t="s">
        <v>33</v>
      </c>
      <c r="N2735" t="s">
        <v>34</v>
      </c>
      <c r="O2735" t="s">
        <v>54</v>
      </c>
      <c r="P2735" t="s">
        <v>36</v>
      </c>
      <c r="Q2735" t="s">
        <v>37</v>
      </c>
      <c r="R2735">
        <v>57</v>
      </c>
      <c r="S2735" t="s">
        <v>37</v>
      </c>
      <c r="T2735" t="s">
        <v>55</v>
      </c>
      <c r="U2735" t="s">
        <v>39</v>
      </c>
      <c r="V2735" t="s">
        <v>1229</v>
      </c>
      <c r="W2735" t="s">
        <v>132</v>
      </c>
      <c r="X2735">
        <v>291594</v>
      </c>
      <c r="Y2735">
        <v>5733</v>
      </c>
      <c r="Z2735">
        <v>17.385000000000002</v>
      </c>
      <c r="AA2735">
        <v>78.486699999999999</v>
      </c>
      <c r="AB2735" t="str">
        <f>IF(Restaurants[[#This Row],[Years_Operating]]&lt;5,"New",
IF(Restaurants[[#This Row],[Years_Operating]]&lt;15,"Established","Legacy"))</f>
        <v>Legacy</v>
      </c>
      <c r="AC2735" t="str">
        <f>IF(Restaurants[[#This Row],[Country]]="India","Yes","No")</f>
        <v>Yes</v>
      </c>
      <c r="AD2735" t="str">
        <f>IF(AND(Restaurants[[#This Row],[Has Online Delivery]]="Yes",Restaurants[[#This Row],[Has Table Booking]]="Yes"),"Online + Table",
IF(Restaurants[[#This Row],[Has Online Delivery]]="Yes","Online Only",
IF(Restaurants[[#This Row],[Has Table Booking]]="Yes","Table Only","None")))</f>
        <v>Online Only</v>
      </c>
      <c r="AE2735" t="str">
        <f>IF(Restaurants[[#This Row],[Rating]]&gt;=4.5,"Excellent",
IF(Restaurants[[#This Row],[Rating]]&gt;=4,"Very Good",
IF(Restaurants[[#This Row],[Rating]]&gt;=3.5,"Good","Average/Low")))</f>
        <v>Excellent</v>
      </c>
    </row>
    <row r="2736" spans="1:31" x14ac:dyDescent="0.3">
      <c r="A2736" t="s">
        <v>111</v>
      </c>
      <c r="B2736" t="s">
        <v>891</v>
      </c>
      <c r="C2736" t="s">
        <v>196</v>
      </c>
      <c r="D2736" t="s">
        <v>928</v>
      </c>
      <c r="E2736">
        <v>3</v>
      </c>
      <c r="F2736">
        <v>305</v>
      </c>
      <c r="G2736" t="s">
        <v>112</v>
      </c>
      <c r="H2736">
        <v>2000</v>
      </c>
      <c r="I2736">
        <v>25</v>
      </c>
      <c r="J2736">
        <v>4.8</v>
      </c>
      <c r="K2736" t="s">
        <v>929</v>
      </c>
      <c r="L2736">
        <v>25</v>
      </c>
      <c r="M2736" t="s">
        <v>33</v>
      </c>
      <c r="N2736" t="s">
        <v>34</v>
      </c>
      <c r="O2736" t="s">
        <v>35</v>
      </c>
      <c r="P2736" t="s">
        <v>37</v>
      </c>
      <c r="Q2736" t="s">
        <v>37</v>
      </c>
      <c r="R2736">
        <v>37</v>
      </c>
      <c r="S2736" t="s">
        <v>37</v>
      </c>
      <c r="T2736" t="s">
        <v>55</v>
      </c>
      <c r="U2736" t="s">
        <v>69</v>
      </c>
      <c r="W2736" t="s">
        <v>40</v>
      </c>
      <c r="X2736">
        <v>337319</v>
      </c>
      <c r="Y2736">
        <v>447</v>
      </c>
      <c r="Z2736">
        <v>53.480800000000002</v>
      </c>
      <c r="AA2736">
        <v>-2.2425999999999999</v>
      </c>
      <c r="AB2736" t="str">
        <f>IF(Restaurants[[#This Row],[Years_Operating]]&lt;5,"New",
IF(Restaurants[[#This Row],[Years_Operating]]&lt;15,"Established","Legacy"))</f>
        <v>Legacy</v>
      </c>
      <c r="AC2736" t="str">
        <f>IF(Restaurants[[#This Row],[Country]]="India","Yes","No")</f>
        <v>No</v>
      </c>
      <c r="AD2736" t="str">
        <f>IF(AND(Restaurants[[#This Row],[Has Online Delivery]]="Yes",Restaurants[[#This Row],[Has Table Booking]]="Yes"),"Online + Table",
IF(Restaurants[[#This Row],[Has Online Delivery]]="Yes","Online Only",
IF(Restaurants[[#This Row],[Has Table Booking]]="Yes","Table Only","None")))</f>
        <v>None</v>
      </c>
      <c r="AE2736" t="str">
        <f>IF(Restaurants[[#This Row],[Rating]]&gt;=4.5,"Excellent",
IF(Restaurants[[#This Row],[Rating]]&gt;=4,"Very Good",
IF(Restaurants[[#This Row],[Rating]]&gt;=3.5,"Good","Average/Low")))</f>
        <v>Excellent</v>
      </c>
    </row>
    <row r="2737" spans="1:31" x14ac:dyDescent="0.3">
      <c r="A2737" t="s">
        <v>104</v>
      </c>
      <c r="B2737" t="s">
        <v>272</v>
      </c>
      <c r="C2737" t="s">
        <v>251</v>
      </c>
      <c r="D2737" t="s">
        <v>252</v>
      </c>
      <c r="E2737">
        <v>3</v>
      </c>
      <c r="F2737">
        <v>310</v>
      </c>
      <c r="G2737" t="s">
        <v>107</v>
      </c>
      <c r="H2737">
        <v>1994</v>
      </c>
      <c r="I2737">
        <v>50</v>
      </c>
      <c r="J2737">
        <v>4.8</v>
      </c>
      <c r="K2737" t="s">
        <v>256</v>
      </c>
      <c r="L2737">
        <v>31</v>
      </c>
      <c r="M2737" t="s">
        <v>33</v>
      </c>
      <c r="N2737" t="s">
        <v>34</v>
      </c>
      <c r="O2737" t="s">
        <v>35</v>
      </c>
      <c r="P2737" t="s">
        <v>37</v>
      </c>
      <c r="Q2737" t="s">
        <v>37</v>
      </c>
      <c r="R2737">
        <v>71</v>
      </c>
      <c r="S2737" t="s">
        <v>36</v>
      </c>
      <c r="T2737" t="s">
        <v>86</v>
      </c>
      <c r="U2737" t="s">
        <v>32</v>
      </c>
      <c r="V2737" t="s">
        <v>1230</v>
      </c>
      <c r="W2737" t="s">
        <v>64</v>
      </c>
      <c r="X2737">
        <v>378147</v>
      </c>
      <c r="Y2737">
        <v>6064</v>
      </c>
      <c r="Z2737">
        <v>13.082700000000001</v>
      </c>
      <c r="AA2737">
        <v>80.270700000000005</v>
      </c>
      <c r="AB2737" t="str">
        <f>IF(Restaurants[[#This Row],[Years_Operating]]&lt;5,"New",
IF(Restaurants[[#This Row],[Years_Operating]]&lt;15,"Established","Legacy"))</f>
        <v>Legacy</v>
      </c>
      <c r="AC2737" t="str">
        <f>IF(Restaurants[[#This Row],[Country]]="India","Yes","No")</f>
        <v>Yes</v>
      </c>
      <c r="AD2737" t="str">
        <f>IF(AND(Restaurants[[#This Row],[Has Online Delivery]]="Yes",Restaurants[[#This Row],[Has Table Booking]]="Yes"),"Online + Table",
IF(Restaurants[[#This Row],[Has Online Delivery]]="Yes","Online Only",
IF(Restaurants[[#This Row],[Has Table Booking]]="Yes","Table Only","None")))</f>
        <v>None</v>
      </c>
      <c r="AE2737" t="str">
        <f>IF(Restaurants[[#This Row],[Rating]]&gt;=4.5,"Excellent",
IF(Restaurants[[#This Row],[Rating]]&gt;=4,"Very Good",
IF(Restaurants[[#This Row],[Rating]]&gt;=3.5,"Good","Average/Low")))</f>
        <v>Excellent</v>
      </c>
    </row>
    <row r="2738" spans="1:31" x14ac:dyDescent="0.3">
      <c r="A2738" t="s">
        <v>189</v>
      </c>
      <c r="B2738" t="s">
        <v>77</v>
      </c>
      <c r="C2738" t="s">
        <v>50</v>
      </c>
      <c r="D2738" t="s">
        <v>870</v>
      </c>
      <c r="E2738">
        <v>1</v>
      </c>
      <c r="F2738">
        <v>210</v>
      </c>
      <c r="G2738" t="s">
        <v>192</v>
      </c>
      <c r="H2738">
        <v>1990</v>
      </c>
      <c r="I2738">
        <v>30</v>
      </c>
      <c r="J2738">
        <v>4.7</v>
      </c>
      <c r="K2738" t="s">
        <v>871</v>
      </c>
      <c r="L2738">
        <v>35</v>
      </c>
      <c r="M2738" t="s">
        <v>160</v>
      </c>
      <c r="N2738" t="s">
        <v>193</v>
      </c>
      <c r="O2738" t="s">
        <v>35</v>
      </c>
      <c r="P2738" t="s">
        <v>37</v>
      </c>
      <c r="Q2738" t="s">
        <v>36</v>
      </c>
      <c r="R2738">
        <v>35</v>
      </c>
      <c r="S2738" t="s">
        <v>36</v>
      </c>
      <c r="T2738" t="s">
        <v>55</v>
      </c>
      <c r="U2738" t="s">
        <v>69</v>
      </c>
      <c r="W2738" t="s">
        <v>40</v>
      </c>
      <c r="X2738">
        <v>121500</v>
      </c>
      <c r="Y2738">
        <v>3084</v>
      </c>
      <c r="Z2738">
        <v>40.712800000000001</v>
      </c>
      <c r="AA2738">
        <v>-74.006</v>
      </c>
      <c r="AB2738" t="str">
        <f>IF(Restaurants[[#This Row],[Years_Operating]]&lt;5,"New",
IF(Restaurants[[#This Row],[Years_Operating]]&lt;15,"Established","Legacy"))</f>
        <v>Legacy</v>
      </c>
      <c r="AC2738" t="str">
        <f>IF(Restaurants[[#This Row],[Country]]="India","Yes","No")</f>
        <v>No</v>
      </c>
      <c r="AD2738" t="str">
        <f>IF(AND(Restaurants[[#This Row],[Has Online Delivery]]="Yes",Restaurants[[#This Row],[Has Table Booking]]="Yes"),"Online + Table",
IF(Restaurants[[#This Row],[Has Online Delivery]]="Yes","Online Only",
IF(Restaurants[[#This Row],[Has Table Booking]]="Yes","Table Only","None")))</f>
        <v>Table Only</v>
      </c>
      <c r="AE2738" t="str">
        <f>IF(Restaurants[[#This Row],[Rating]]&gt;=4.5,"Excellent",
IF(Restaurants[[#This Row],[Rating]]&gt;=4,"Very Good",
IF(Restaurants[[#This Row],[Rating]]&gt;=3.5,"Good","Average/Low")))</f>
        <v>Excellent</v>
      </c>
    </row>
    <row r="2739" spans="1:31" x14ac:dyDescent="0.3">
      <c r="A2739" t="s">
        <v>243</v>
      </c>
      <c r="B2739" t="s">
        <v>896</v>
      </c>
      <c r="C2739" t="s">
        <v>59</v>
      </c>
      <c r="D2739" t="s">
        <v>51</v>
      </c>
      <c r="E2739">
        <v>0</v>
      </c>
      <c r="F2739">
        <v>125</v>
      </c>
      <c r="G2739" t="s">
        <v>247</v>
      </c>
      <c r="H2739">
        <v>2007</v>
      </c>
      <c r="I2739">
        <v>45</v>
      </c>
      <c r="J2739">
        <v>4.5</v>
      </c>
      <c r="K2739" t="s">
        <v>53</v>
      </c>
      <c r="L2739">
        <v>18</v>
      </c>
      <c r="M2739" t="s">
        <v>204</v>
      </c>
      <c r="N2739" t="s">
        <v>210</v>
      </c>
      <c r="O2739" t="s">
        <v>211</v>
      </c>
      <c r="P2739" t="s">
        <v>37</v>
      </c>
      <c r="Q2739" t="s">
        <v>36</v>
      </c>
      <c r="R2739">
        <v>56</v>
      </c>
      <c r="S2739" t="s">
        <v>36</v>
      </c>
      <c r="T2739" t="s">
        <v>38</v>
      </c>
      <c r="U2739" t="s">
        <v>46</v>
      </c>
      <c r="W2739" t="s">
        <v>132</v>
      </c>
      <c r="X2739">
        <v>58451</v>
      </c>
      <c r="Y2739">
        <v>5238</v>
      </c>
      <c r="Z2739">
        <v>45.764000000000003</v>
      </c>
      <c r="AA2739">
        <v>4.8357000000000001</v>
      </c>
      <c r="AB2739" t="str">
        <f>IF(Restaurants[[#This Row],[Years_Operating]]&lt;5,"New",
IF(Restaurants[[#This Row],[Years_Operating]]&lt;15,"Established","Legacy"))</f>
        <v>Legacy</v>
      </c>
      <c r="AC2739" t="str">
        <f>IF(Restaurants[[#This Row],[Country]]="India","Yes","No")</f>
        <v>No</v>
      </c>
      <c r="AD2739" t="str">
        <f>IF(AND(Restaurants[[#This Row],[Has Online Delivery]]="Yes",Restaurants[[#This Row],[Has Table Booking]]="Yes"),"Online + Table",
IF(Restaurants[[#This Row],[Has Online Delivery]]="Yes","Online Only",
IF(Restaurants[[#This Row],[Has Table Booking]]="Yes","Table Only","None")))</f>
        <v>Table Only</v>
      </c>
      <c r="AE2739" t="str">
        <f>IF(Restaurants[[#This Row],[Rating]]&gt;=4.5,"Excellent",
IF(Restaurants[[#This Row],[Rating]]&gt;=4,"Very Good",
IF(Restaurants[[#This Row],[Rating]]&gt;=3.5,"Good","Average/Low")))</f>
        <v>Excellent</v>
      </c>
    </row>
    <row r="2740" spans="1:31" x14ac:dyDescent="0.3">
      <c r="A2740" t="s">
        <v>113</v>
      </c>
      <c r="B2740" t="s">
        <v>261</v>
      </c>
      <c r="C2740" t="s">
        <v>251</v>
      </c>
      <c r="D2740" t="s">
        <v>278</v>
      </c>
      <c r="E2740">
        <v>3</v>
      </c>
      <c r="F2740">
        <v>280</v>
      </c>
      <c r="G2740" t="s">
        <v>116</v>
      </c>
      <c r="H2740">
        <v>1986</v>
      </c>
      <c r="I2740">
        <v>45</v>
      </c>
      <c r="J2740">
        <v>4.7</v>
      </c>
      <c r="K2740" t="s">
        <v>291</v>
      </c>
      <c r="L2740">
        <v>39</v>
      </c>
      <c r="M2740" t="s">
        <v>33</v>
      </c>
      <c r="N2740" t="s">
        <v>34</v>
      </c>
      <c r="O2740" t="s">
        <v>35</v>
      </c>
      <c r="P2740" t="s">
        <v>37</v>
      </c>
      <c r="Q2740" t="s">
        <v>37</v>
      </c>
      <c r="R2740">
        <v>52</v>
      </c>
      <c r="S2740" t="s">
        <v>36</v>
      </c>
      <c r="T2740" t="s">
        <v>38</v>
      </c>
      <c r="U2740" t="s">
        <v>46</v>
      </c>
      <c r="V2740" t="s">
        <v>1231</v>
      </c>
      <c r="W2740" t="s">
        <v>56</v>
      </c>
      <c r="X2740">
        <v>449061</v>
      </c>
      <c r="Y2740">
        <v>491</v>
      </c>
      <c r="Z2740">
        <v>22.572600000000001</v>
      </c>
      <c r="AA2740">
        <v>88.363900000000001</v>
      </c>
      <c r="AB2740" t="str">
        <f>IF(Restaurants[[#This Row],[Years_Operating]]&lt;5,"New",
IF(Restaurants[[#This Row],[Years_Operating]]&lt;15,"Established","Legacy"))</f>
        <v>Legacy</v>
      </c>
      <c r="AC2740" t="str">
        <f>IF(Restaurants[[#This Row],[Country]]="India","Yes","No")</f>
        <v>Yes</v>
      </c>
      <c r="AD2740" t="str">
        <f>IF(AND(Restaurants[[#This Row],[Has Online Delivery]]="Yes",Restaurants[[#This Row],[Has Table Booking]]="Yes"),"Online + Table",
IF(Restaurants[[#This Row],[Has Online Delivery]]="Yes","Online Only",
IF(Restaurants[[#This Row],[Has Table Booking]]="Yes","Table Only","None")))</f>
        <v>None</v>
      </c>
      <c r="AE2740" t="str">
        <f>IF(Restaurants[[#This Row],[Rating]]&gt;=4.5,"Excellent",
IF(Restaurants[[#This Row],[Rating]]&gt;=4,"Very Good",
IF(Restaurants[[#This Row],[Rating]]&gt;=3.5,"Good","Average/Low")))</f>
        <v>Excellent</v>
      </c>
    </row>
    <row r="2741" spans="1:31" x14ac:dyDescent="0.3">
      <c r="A2741" t="s">
        <v>48</v>
      </c>
      <c r="B2741" t="s">
        <v>195</v>
      </c>
      <c r="C2741" t="s">
        <v>196</v>
      </c>
      <c r="D2741" t="s">
        <v>928</v>
      </c>
      <c r="E2741">
        <v>3</v>
      </c>
      <c r="F2741">
        <v>390</v>
      </c>
      <c r="G2741" t="s">
        <v>52</v>
      </c>
      <c r="H2741">
        <v>1994</v>
      </c>
      <c r="I2741">
        <v>60</v>
      </c>
      <c r="J2741">
        <v>4.9000000000000004</v>
      </c>
      <c r="K2741" t="s">
        <v>929</v>
      </c>
      <c r="L2741">
        <v>31</v>
      </c>
      <c r="M2741" t="s">
        <v>33</v>
      </c>
      <c r="N2741" t="s">
        <v>34</v>
      </c>
      <c r="O2741" t="s">
        <v>54</v>
      </c>
      <c r="P2741" t="s">
        <v>36</v>
      </c>
      <c r="Q2741" t="s">
        <v>36</v>
      </c>
      <c r="R2741">
        <v>71</v>
      </c>
      <c r="S2741" t="s">
        <v>36</v>
      </c>
      <c r="T2741" t="s">
        <v>55</v>
      </c>
      <c r="U2741" t="s">
        <v>46</v>
      </c>
      <c r="W2741" t="s">
        <v>70</v>
      </c>
      <c r="X2741">
        <v>244859</v>
      </c>
      <c r="Y2741">
        <v>407</v>
      </c>
      <c r="Z2741">
        <v>51.507399999999997</v>
      </c>
      <c r="AA2741">
        <v>-0.1278</v>
      </c>
      <c r="AB2741" t="str">
        <f>IF(Restaurants[[#This Row],[Years_Operating]]&lt;5,"New",
IF(Restaurants[[#This Row],[Years_Operating]]&lt;15,"Established","Legacy"))</f>
        <v>Legacy</v>
      </c>
      <c r="AC2741" t="str">
        <f>IF(Restaurants[[#This Row],[Country]]="India","Yes","No")</f>
        <v>No</v>
      </c>
      <c r="AD2741" t="str">
        <f>IF(AND(Restaurants[[#This Row],[Has Online Delivery]]="Yes",Restaurants[[#This Row],[Has Table Booking]]="Yes"),"Online + Table",
IF(Restaurants[[#This Row],[Has Online Delivery]]="Yes","Online Only",
IF(Restaurants[[#This Row],[Has Table Booking]]="Yes","Table Only","None")))</f>
        <v>Online + Table</v>
      </c>
      <c r="AE2741" t="str">
        <f>IF(Restaurants[[#This Row],[Rating]]&gt;=4.5,"Excellent",
IF(Restaurants[[#This Row],[Rating]]&gt;=4,"Very Good",
IF(Restaurants[[#This Row],[Rating]]&gt;=3.5,"Good","Average/Low")))</f>
        <v>Excellent</v>
      </c>
    </row>
    <row r="2742" spans="1:31" x14ac:dyDescent="0.3">
      <c r="A2742" t="s">
        <v>104</v>
      </c>
      <c r="B2742" t="s">
        <v>873</v>
      </c>
      <c r="C2742" t="s">
        <v>29</v>
      </c>
      <c r="D2742" t="s">
        <v>874</v>
      </c>
      <c r="E2742">
        <v>3</v>
      </c>
      <c r="F2742">
        <v>310</v>
      </c>
      <c r="G2742" t="s">
        <v>107</v>
      </c>
      <c r="H2742">
        <v>1994</v>
      </c>
      <c r="I2742">
        <v>50</v>
      </c>
      <c r="J2742">
        <v>4.8</v>
      </c>
      <c r="K2742" t="s">
        <v>875</v>
      </c>
      <c r="L2742">
        <v>31</v>
      </c>
      <c r="M2742" t="s">
        <v>33</v>
      </c>
      <c r="N2742" t="s">
        <v>34</v>
      </c>
      <c r="O2742" t="s">
        <v>35</v>
      </c>
      <c r="P2742" t="s">
        <v>36</v>
      </c>
      <c r="Q2742" t="s">
        <v>36</v>
      </c>
      <c r="R2742">
        <v>54</v>
      </c>
      <c r="S2742" t="s">
        <v>37</v>
      </c>
      <c r="T2742" t="s">
        <v>55</v>
      </c>
      <c r="U2742" t="s">
        <v>69</v>
      </c>
      <c r="W2742" t="s">
        <v>80</v>
      </c>
      <c r="X2742">
        <v>287351</v>
      </c>
      <c r="Y2742">
        <v>3293</v>
      </c>
      <c r="Z2742">
        <v>45.464199999999998</v>
      </c>
      <c r="AA2742">
        <v>9.19</v>
      </c>
      <c r="AB2742" t="str">
        <f>IF(Restaurants[[#This Row],[Years_Operating]]&lt;5,"New",
IF(Restaurants[[#This Row],[Years_Operating]]&lt;15,"Established","Legacy"))</f>
        <v>Legacy</v>
      </c>
      <c r="AC2742" t="str">
        <f>IF(Restaurants[[#This Row],[Country]]="India","Yes","No")</f>
        <v>No</v>
      </c>
      <c r="AD2742" t="str">
        <f>IF(AND(Restaurants[[#This Row],[Has Online Delivery]]="Yes",Restaurants[[#This Row],[Has Table Booking]]="Yes"),"Online + Table",
IF(Restaurants[[#This Row],[Has Online Delivery]]="Yes","Online Only",
IF(Restaurants[[#This Row],[Has Table Booking]]="Yes","Table Only","None")))</f>
        <v>Online + Table</v>
      </c>
      <c r="AE2742" t="str">
        <f>IF(Restaurants[[#This Row],[Rating]]&gt;=4.5,"Excellent",
IF(Restaurants[[#This Row],[Rating]]&gt;=4,"Very Good",
IF(Restaurants[[#This Row],[Rating]]&gt;=3.5,"Good","Average/Low")))</f>
        <v>Excellent</v>
      </c>
    </row>
    <row r="2743" spans="1:31" x14ac:dyDescent="0.3">
      <c r="A2743" t="s">
        <v>136</v>
      </c>
      <c r="B2743" t="s">
        <v>125</v>
      </c>
      <c r="C2743" t="s">
        <v>50</v>
      </c>
      <c r="D2743" t="s">
        <v>870</v>
      </c>
      <c r="E2743">
        <v>3</v>
      </c>
      <c r="F2743">
        <v>570</v>
      </c>
      <c r="G2743" t="s">
        <v>140</v>
      </c>
      <c r="H2743">
        <v>2012</v>
      </c>
      <c r="I2743">
        <v>10</v>
      </c>
      <c r="J2743">
        <v>4.5999999999999996</v>
      </c>
      <c r="K2743" t="s">
        <v>871</v>
      </c>
      <c r="L2743">
        <v>13</v>
      </c>
      <c r="M2743" t="s">
        <v>62</v>
      </c>
      <c r="N2743" t="s">
        <v>34</v>
      </c>
      <c r="O2743" t="s">
        <v>45</v>
      </c>
      <c r="P2743" t="s">
        <v>36</v>
      </c>
      <c r="Q2743" t="s">
        <v>37</v>
      </c>
      <c r="R2743">
        <v>31</v>
      </c>
      <c r="S2743" t="s">
        <v>37</v>
      </c>
      <c r="T2743" t="s">
        <v>38</v>
      </c>
      <c r="U2743" t="s">
        <v>46</v>
      </c>
      <c r="W2743" t="s">
        <v>40</v>
      </c>
      <c r="X2743">
        <v>83361</v>
      </c>
      <c r="Y2743">
        <v>58</v>
      </c>
      <c r="Z2743">
        <v>41.878100000000003</v>
      </c>
      <c r="AA2743">
        <v>-87.629800000000003</v>
      </c>
      <c r="AB2743" t="str">
        <f>IF(Restaurants[[#This Row],[Years_Operating]]&lt;5,"New",
IF(Restaurants[[#This Row],[Years_Operating]]&lt;15,"Established","Legacy"))</f>
        <v>Established</v>
      </c>
      <c r="AC2743" t="str">
        <f>IF(Restaurants[[#This Row],[Country]]="India","Yes","No")</f>
        <v>No</v>
      </c>
      <c r="AD2743" t="str">
        <f>IF(AND(Restaurants[[#This Row],[Has Online Delivery]]="Yes",Restaurants[[#This Row],[Has Table Booking]]="Yes"),"Online + Table",
IF(Restaurants[[#This Row],[Has Online Delivery]]="Yes","Online Only",
IF(Restaurants[[#This Row],[Has Table Booking]]="Yes","Table Only","None")))</f>
        <v>Online Only</v>
      </c>
      <c r="AE2743" t="str">
        <f>IF(Restaurants[[#This Row],[Rating]]&gt;=4.5,"Excellent",
IF(Restaurants[[#This Row],[Rating]]&gt;=4,"Very Good",
IF(Restaurants[[#This Row],[Rating]]&gt;=3.5,"Good","Average/Low")))</f>
        <v>Excellent</v>
      </c>
    </row>
    <row r="2744" spans="1:31" x14ac:dyDescent="0.3">
      <c r="A2744" t="s">
        <v>199</v>
      </c>
      <c r="B2744" t="s">
        <v>880</v>
      </c>
      <c r="C2744" t="s">
        <v>50</v>
      </c>
      <c r="D2744" t="s">
        <v>916</v>
      </c>
      <c r="E2744">
        <v>1</v>
      </c>
      <c r="F2744">
        <v>165</v>
      </c>
      <c r="G2744" t="s">
        <v>201</v>
      </c>
      <c r="H2744">
        <v>2013</v>
      </c>
      <c r="I2744">
        <v>26</v>
      </c>
      <c r="J2744">
        <v>4.5999999999999996</v>
      </c>
      <c r="K2744" t="s">
        <v>917</v>
      </c>
      <c r="L2744">
        <v>12</v>
      </c>
      <c r="M2744" t="s">
        <v>160</v>
      </c>
      <c r="N2744" t="s">
        <v>193</v>
      </c>
      <c r="O2744" t="s">
        <v>45</v>
      </c>
      <c r="P2744" t="s">
        <v>37</v>
      </c>
      <c r="Q2744" t="s">
        <v>36</v>
      </c>
      <c r="R2744">
        <v>39</v>
      </c>
      <c r="S2744" t="s">
        <v>37</v>
      </c>
      <c r="T2744" t="s">
        <v>55</v>
      </c>
      <c r="U2744" t="s">
        <v>46</v>
      </c>
      <c r="W2744" t="s">
        <v>56</v>
      </c>
      <c r="X2744">
        <v>441191</v>
      </c>
      <c r="Y2744">
        <v>3655</v>
      </c>
      <c r="Z2744">
        <v>29.760400000000001</v>
      </c>
      <c r="AA2744">
        <v>-95.369799999999998</v>
      </c>
      <c r="AB2744" t="str">
        <f>IF(Restaurants[[#This Row],[Years_Operating]]&lt;5,"New",
IF(Restaurants[[#This Row],[Years_Operating]]&lt;15,"Established","Legacy"))</f>
        <v>Established</v>
      </c>
      <c r="AC2744" t="str">
        <f>IF(Restaurants[[#This Row],[Country]]="India","Yes","No")</f>
        <v>No</v>
      </c>
      <c r="AD2744" t="str">
        <f>IF(AND(Restaurants[[#This Row],[Has Online Delivery]]="Yes",Restaurants[[#This Row],[Has Table Booking]]="Yes"),"Online + Table",
IF(Restaurants[[#This Row],[Has Online Delivery]]="Yes","Online Only",
IF(Restaurants[[#This Row],[Has Table Booking]]="Yes","Table Only","None")))</f>
        <v>Table Only</v>
      </c>
      <c r="AE2744" t="str">
        <f>IF(Restaurants[[#This Row],[Rating]]&gt;=4.5,"Excellent",
IF(Restaurants[[#This Row],[Rating]]&gt;=4,"Very Good",
IF(Restaurants[[#This Row],[Rating]]&gt;=3.5,"Good","Average/Low")))</f>
        <v>Excellent</v>
      </c>
    </row>
    <row r="2745" spans="1:31" x14ac:dyDescent="0.3">
      <c r="A2745" t="s">
        <v>215</v>
      </c>
      <c r="B2745" t="s">
        <v>896</v>
      </c>
      <c r="C2745" t="s">
        <v>59</v>
      </c>
      <c r="D2745" t="s">
        <v>51</v>
      </c>
      <c r="E2745">
        <v>0</v>
      </c>
      <c r="F2745">
        <v>155</v>
      </c>
      <c r="G2745" t="s">
        <v>219</v>
      </c>
      <c r="H2745">
        <v>2000</v>
      </c>
      <c r="I2745">
        <v>55</v>
      </c>
      <c r="J2745">
        <v>4.7</v>
      </c>
      <c r="K2745" t="s">
        <v>53</v>
      </c>
      <c r="L2745">
        <v>25</v>
      </c>
      <c r="M2745" t="s">
        <v>160</v>
      </c>
      <c r="N2745" t="s">
        <v>210</v>
      </c>
      <c r="O2745" t="s">
        <v>54</v>
      </c>
      <c r="P2745" t="s">
        <v>36</v>
      </c>
      <c r="Q2745" t="s">
        <v>36</v>
      </c>
      <c r="R2745">
        <v>70</v>
      </c>
      <c r="S2745" t="s">
        <v>36</v>
      </c>
      <c r="T2745" t="s">
        <v>86</v>
      </c>
      <c r="U2745" t="s">
        <v>46</v>
      </c>
      <c r="W2745" t="s">
        <v>80</v>
      </c>
      <c r="X2745">
        <v>238400</v>
      </c>
      <c r="Y2745">
        <v>4067</v>
      </c>
      <c r="Z2745">
        <v>45.764000000000003</v>
      </c>
      <c r="AA2745">
        <v>4.8357000000000001</v>
      </c>
      <c r="AB2745" t="str">
        <f>IF(Restaurants[[#This Row],[Years_Operating]]&lt;5,"New",
IF(Restaurants[[#This Row],[Years_Operating]]&lt;15,"Established","Legacy"))</f>
        <v>Legacy</v>
      </c>
      <c r="AC2745" t="str">
        <f>IF(Restaurants[[#This Row],[Country]]="India","Yes","No")</f>
        <v>No</v>
      </c>
      <c r="AD2745" t="str">
        <f>IF(AND(Restaurants[[#This Row],[Has Online Delivery]]="Yes",Restaurants[[#This Row],[Has Table Booking]]="Yes"),"Online + Table",
IF(Restaurants[[#This Row],[Has Online Delivery]]="Yes","Online Only",
IF(Restaurants[[#This Row],[Has Table Booking]]="Yes","Table Only","None")))</f>
        <v>Online + Table</v>
      </c>
      <c r="AE2745" t="str">
        <f>IF(Restaurants[[#This Row],[Rating]]&gt;=4.5,"Excellent",
IF(Restaurants[[#This Row],[Rating]]&gt;=4,"Very Good",
IF(Restaurants[[#This Row],[Rating]]&gt;=3.5,"Good","Average/Low")))</f>
        <v>Excellent</v>
      </c>
    </row>
    <row r="2746" spans="1:31" x14ac:dyDescent="0.3">
      <c r="A2746" t="s">
        <v>87</v>
      </c>
      <c r="B2746" t="s">
        <v>250</v>
      </c>
      <c r="C2746" t="s">
        <v>251</v>
      </c>
      <c r="D2746" t="s">
        <v>252</v>
      </c>
      <c r="E2746">
        <v>3</v>
      </c>
      <c r="F2746">
        <v>295</v>
      </c>
      <c r="G2746" t="s">
        <v>91</v>
      </c>
      <c r="H2746">
        <v>1897</v>
      </c>
      <c r="I2746">
        <v>50</v>
      </c>
      <c r="J2746">
        <v>4.8</v>
      </c>
      <c r="K2746" t="s">
        <v>253</v>
      </c>
      <c r="L2746">
        <v>128</v>
      </c>
      <c r="M2746" t="s">
        <v>33</v>
      </c>
      <c r="N2746" t="s">
        <v>34</v>
      </c>
      <c r="O2746" t="s">
        <v>35</v>
      </c>
      <c r="P2746" t="s">
        <v>36</v>
      </c>
      <c r="Q2746" t="s">
        <v>37</v>
      </c>
      <c r="R2746">
        <v>23</v>
      </c>
      <c r="S2746" t="s">
        <v>36</v>
      </c>
      <c r="T2746" t="s">
        <v>86</v>
      </c>
      <c r="U2746" t="s">
        <v>69</v>
      </c>
      <c r="V2746" t="s">
        <v>1232</v>
      </c>
      <c r="W2746" t="s">
        <v>103</v>
      </c>
      <c r="X2746">
        <v>278556</v>
      </c>
      <c r="Y2746">
        <v>6848</v>
      </c>
      <c r="Z2746">
        <v>28.7041</v>
      </c>
      <c r="AA2746">
        <v>77.102500000000006</v>
      </c>
      <c r="AB2746" t="str">
        <f>IF(Restaurants[[#This Row],[Years_Operating]]&lt;5,"New",
IF(Restaurants[[#This Row],[Years_Operating]]&lt;15,"Established","Legacy"))</f>
        <v>Legacy</v>
      </c>
      <c r="AC2746" t="str">
        <f>IF(Restaurants[[#This Row],[Country]]="India","Yes","No")</f>
        <v>Yes</v>
      </c>
      <c r="AD2746" t="str">
        <f>IF(AND(Restaurants[[#This Row],[Has Online Delivery]]="Yes",Restaurants[[#This Row],[Has Table Booking]]="Yes"),"Online + Table",
IF(Restaurants[[#This Row],[Has Online Delivery]]="Yes","Online Only",
IF(Restaurants[[#This Row],[Has Table Booking]]="Yes","Table Only","None")))</f>
        <v>Online Only</v>
      </c>
      <c r="AE2746" t="str">
        <f>IF(Restaurants[[#This Row],[Rating]]&gt;=4.5,"Excellent",
IF(Restaurants[[#This Row],[Rating]]&gt;=4,"Very Good",
IF(Restaurants[[#This Row],[Rating]]&gt;=3.5,"Good","Average/Low")))</f>
        <v>Excellent</v>
      </c>
    </row>
    <row r="2747" spans="1:31" x14ac:dyDescent="0.3">
      <c r="A2747" t="s">
        <v>124</v>
      </c>
      <c r="B2747" t="s">
        <v>255</v>
      </c>
      <c r="C2747" t="s">
        <v>251</v>
      </c>
      <c r="D2747" t="s">
        <v>267</v>
      </c>
      <c r="E2747">
        <v>3</v>
      </c>
      <c r="F2747">
        <v>385</v>
      </c>
      <c r="G2747" t="s">
        <v>127</v>
      </c>
      <c r="H2747">
        <v>2005</v>
      </c>
      <c r="I2747">
        <v>64</v>
      </c>
      <c r="J2747">
        <v>4.7</v>
      </c>
      <c r="K2747" t="s">
        <v>312</v>
      </c>
      <c r="L2747">
        <v>20</v>
      </c>
      <c r="M2747" t="s">
        <v>33</v>
      </c>
      <c r="N2747" t="s">
        <v>34</v>
      </c>
      <c r="O2747" t="s">
        <v>54</v>
      </c>
      <c r="P2747" t="s">
        <v>36</v>
      </c>
      <c r="Q2747" t="s">
        <v>37</v>
      </c>
      <c r="R2747">
        <v>35</v>
      </c>
      <c r="S2747" t="s">
        <v>36</v>
      </c>
      <c r="T2747" t="s">
        <v>63</v>
      </c>
      <c r="U2747" t="s">
        <v>39</v>
      </c>
      <c r="V2747" t="s">
        <v>1233</v>
      </c>
      <c r="W2747" t="s">
        <v>108</v>
      </c>
      <c r="X2747">
        <v>414661</v>
      </c>
      <c r="Y2747">
        <v>7681</v>
      </c>
      <c r="Z2747">
        <v>19.076000000000001</v>
      </c>
      <c r="AA2747">
        <v>72.877700000000004</v>
      </c>
      <c r="AB2747" t="str">
        <f>IF(Restaurants[[#This Row],[Years_Operating]]&lt;5,"New",
IF(Restaurants[[#This Row],[Years_Operating]]&lt;15,"Established","Legacy"))</f>
        <v>Legacy</v>
      </c>
      <c r="AC2747" t="str">
        <f>IF(Restaurants[[#This Row],[Country]]="India","Yes","No")</f>
        <v>Yes</v>
      </c>
      <c r="AD2747" t="str">
        <f>IF(AND(Restaurants[[#This Row],[Has Online Delivery]]="Yes",Restaurants[[#This Row],[Has Table Booking]]="Yes"),"Online + Table",
IF(Restaurants[[#This Row],[Has Online Delivery]]="Yes","Online Only",
IF(Restaurants[[#This Row],[Has Table Booking]]="Yes","Table Only","None")))</f>
        <v>Online Only</v>
      </c>
      <c r="AE2747" t="str">
        <f>IF(Restaurants[[#This Row],[Rating]]&gt;=4.5,"Excellent",
IF(Restaurants[[#This Row],[Rating]]&gt;=4,"Very Good",
IF(Restaurants[[#This Row],[Rating]]&gt;=3.5,"Good","Average/Low")))</f>
        <v>Excellent</v>
      </c>
    </row>
    <row r="2748" spans="1:31" x14ac:dyDescent="0.3">
      <c r="A2748" t="s">
        <v>194</v>
      </c>
      <c r="B2748" t="s">
        <v>1038</v>
      </c>
      <c r="C2748" t="s">
        <v>877</v>
      </c>
      <c r="D2748" t="s">
        <v>956</v>
      </c>
      <c r="E2748">
        <v>1</v>
      </c>
      <c r="F2748">
        <v>165</v>
      </c>
      <c r="G2748" t="s">
        <v>198</v>
      </c>
      <c r="H2748">
        <v>2013</v>
      </c>
      <c r="I2748">
        <v>40</v>
      </c>
      <c r="J2748">
        <v>4.5999999999999996</v>
      </c>
      <c r="K2748" t="s">
        <v>957</v>
      </c>
      <c r="L2748">
        <v>12</v>
      </c>
      <c r="M2748" t="s">
        <v>160</v>
      </c>
      <c r="N2748" t="s">
        <v>193</v>
      </c>
      <c r="O2748" t="s">
        <v>35</v>
      </c>
      <c r="P2748" t="s">
        <v>36</v>
      </c>
      <c r="Q2748" t="s">
        <v>37</v>
      </c>
      <c r="R2748">
        <v>23</v>
      </c>
      <c r="S2748" t="s">
        <v>37</v>
      </c>
      <c r="T2748" t="s">
        <v>86</v>
      </c>
      <c r="U2748" t="s">
        <v>69</v>
      </c>
      <c r="W2748" t="s">
        <v>80</v>
      </c>
      <c r="X2748">
        <v>125586</v>
      </c>
      <c r="Y2748">
        <v>1519</v>
      </c>
      <c r="Z2748">
        <v>-37.813600000000001</v>
      </c>
      <c r="AA2748">
        <v>144.9631</v>
      </c>
      <c r="AB2748" t="str">
        <f>IF(Restaurants[[#This Row],[Years_Operating]]&lt;5,"New",
IF(Restaurants[[#This Row],[Years_Operating]]&lt;15,"Established","Legacy"))</f>
        <v>Established</v>
      </c>
      <c r="AC2748" t="str">
        <f>IF(Restaurants[[#This Row],[Country]]="India","Yes","No")</f>
        <v>No</v>
      </c>
      <c r="AD2748" t="str">
        <f>IF(AND(Restaurants[[#This Row],[Has Online Delivery]]="Yes",Restaurants[[#This Row],[Has Table Booking]]="Yes"),"Online + Table",
IF(Restaurants[[#This Row],[Has Online Delivery]]="Yes","Online Only",
IF(Restaurants[[#This Row],[Has Table Booking]]="Yes","Table Only","None")))</f>
        <v>Online Only</v>
      </c>
      <c r="AE2748" t="str">
        <f>IF(Restaurants[[#This Row],[Rating]]&gt;=4.5,"Excellent",
IF(Restaurants[[#This Row],[Rating]]&gt;=4,"Very Good",
IF(Restaurants[[#This Row],[Rating]]&gt;=3.5,"Good","Average/Low")))</f>
        <v>Excellent</v>
      </c>
    </row>
    <row r="2749" spans="1:31" x14ac:dyDescent="0.3">
      <c r="A2749" t="s">
        <v>144</v>
      </c>
      <c r="B2749" t="s">
        <v>58</v>
      </c>
      <c r="C2749" t="s">
        <v>59</v>
      </c>
      <c r="D2749" t="s">
        <v>51</v>
      </c>
      <c r="E2749">
        <v>2</v>
      </c>
      <c r="F2749">
        <v>280</v>
      </c>
      <c r="G2749" t="s">
        <v>148</v>
      </c>
      <c r="H2749">
        <v>2007</v>
      </c>
      <c r="I2749">
        <v>26</v>
      </c>
      <c r="J2749">
        <v>4.7</v>
      </c>
      <c r="K2749" t="s">
        <v>53</v>
      </c>
      <c r="L2749">
        <v>18</v>
      </c>
      <c r="M2749" t="s">
        <v>33</v>
      </c>
      <c r="N2749" t="s">
        <v>143</v>
      </c>
      <c r="O2749" t="s">
        <v>45</v>
      </c>
      <c r="P2749" t="s">
        <v>36</v>
      </c>
      <c r="Q2749" t="s">
        <v>37</v>
      </c>
      <c r="R2749">
        <v>51</v>
      </c>
      <c r="S2749" t="s">
        <v>36</v>
      </c>
      <c r="T2749" t="s">
        <v>86</v>
      </c>
      <c r="U2749" t="s">
        <v>32</v>
      </c>
      <c r="W2749" t="s">
        <v>40</v>
      </c>
      <c r="X2749">
        <v>391611</v>
      </c>
      <c r="Y2749">
        <v>4199</v>
      </c>
      <c r="Z2749">
        <v>48.8566</v>
      </c>
      <c r="AA2749">
        <v>2.3521999999999998</v>
      </c>
      <c r="AB2749" t="str">
        <f>IF(Restaurants[[#This Row],[Years_Operating]]&lt;5,"New",
IF(Restaurants[[#This Row],[Years_Operating]]&lt;15,"Established","Legacy"))</f>
        <v>Legacy</v>
      </c>
      <c r="AC2749" t="str">
        <f>IF(Restaurants[[#This Row],[Country]]="India","Yes","No")</f>
        <v>No</v>
      </c>
      <c r="AD2749" t="str">
        <f>IF(AND(Restaurants[[#This Row],[Has Online Delivery]]="Yes",Restaurants[[#This Row],[Has Table Booking]]="Yes"),"Online + Table",
IF(Restaurants[[#This Row],[Has Online Delivery]]="Yes","Online Only",
IF(Restaurants[[#This Row],[Has Table Booking]]="Yes","Table Only","None")))</f>
        <v>Online Only</v>
      </c>
      <c r="AE2749" t="str">
        <f>IF(Restaurants[[#This Row],[Rating]]&gt;=4.5,"Excellent",
IF(Restaurants[[#This Row],[Rating]]&gt;=4,"Very Good",
IF(Restaurants[[#This Row],[Rating]]&gt;=3.5,"Good","Average/Low")))</f>
        <v>Excellent</v>
      </c>
    </row>
    <row r="2750" spans="1:31" x14ac:dyDescent="0.3">
      <c r="A2750" t="s">
        <v>48</v>
      </c>
      <c r="B2750" t="s">
        <v>250</v>
      </c>
      <c r="C2750" t="s">
        <v>251</v>
      </c>
      <c r="D2750" t="s">
        <v>863</v>
      </c>
      <c r="E2750">
        <v>3</v>
      </c>
      <c r="F2750">
        <v>390</v>
      </c>
      <c r="G2750" t="s">
        <v>52</v>
      </c>
      <c r="H2750">
        <v>1994</v>
      </c>
      <c r="I2750">
        <v>60</v>
      </c>
      <c r="J2750">
        <v>4.9000000000000004</v>
      </c>
      <c r="K2750" t="s">
        <v>994</v>
      </c>
      <c r="L2750">
        <v>31</v>
      </c>
      <c r="M2750" t="s">
        <v>33</v>
      </c>
      <c r="N2750" t="s">
        <v>34</v>
      </c>
      <c r="O2750" t="s">
        <v>54</v>
      </c>
      <c r="P2750" t="s">
        <v>36</v>
      </c>
      <c r="Q2750" t="s">
        <v>37</v>
      </c>
      <c r="R2750">
        <v>36</v>
      </c>
      <c r="S2750" t="s">
        <v>36</v>
      </c>
      <c r="T2750" t="s">
        <v>55</v>
      </c>
      <c r="U2750" t="s">
        <v>39</v>
      </c>
      <c r="V2750" t="s">
        <v>1234</v>
      </c>
      <c r="W2750" t="s">
        <v>103</v>
      </c>
      <c r="X2750">
        <v>433054</v>
      </c>
      <c r="Y2750">
        <v>6665</v>
      </c>
      <c r="Z2750">
        <v>28.7041</v>
      </c>
      <c r="AA2750">
        <v>77.102500000000006</v>
      </c>
      <c r="AB2750" t="str">
        <f>IF(Restaurants[[#This Row],[Years_Operating]]&lt;5,"New",
IF(Restaurants[[#This Row],[Years_Operating]]&lt;15,"Established","Legacy"))</f>
        <v>Legacy</v>
      </c>
      <c r="AC2750" t="str">
        <f>IF(Restaurants[[#This Row],[Country]]="India","Yes","No")</f>
        <v>Yes</v>
      </c>
      <c r="AD2750" t="str">
        <f>IF(AND(Restaurants[[#This Row],[Has Online Delivery]]="Yes",Restaurants[[#This Row],[Has Table Booking]]="Yes"),"Online + Table",
IF(Restaurants[[#This Row],[Has Online Delivery]]="Yes","Online Only",
IF(Restaurants[[#This Row],[Has Table Booking]]="Yes","Table Only","None")))</f>
        <v>Online Only</v>
      </c>
      <c r="AE2750" t="str">
        <f>IF(Restaurants[[#This Row],[Rating]]&gt;=4.5,"Excellent",
IF(Restaurants[[#This Row],[Rating]]&gt;=4,"Very Good",
IF(Restaurants[[#This Row],[Rating]]&gt;=3.5,"Good","Average/Low")))</f>
        <v>Excellent</v>
      </c>
    </row>
    <row r="2751" spans="1:31" x14ac:dyDescent="0.3">
      <c r="A2751" t="s">
        <v>124</v>
      </c>
      <c r="B2751" t="s">
        <v>266</v>
      </c>
      <c r="C2751" t="s">
        <v>251</v>
      </c>
      <c r="D2751" t="s">
        <v>935</v>
      </c>
      <c r="E2751">
        <v>3</v>
      </c>
      <c r="F2751">
        <v>385</v>
      </c>
      <c r="G2751" t="s">
        <v>127</v>
      </c>
      <c r="H2751">
        <v>2005</v>
      </c>
      <c r="I2751">
        <v>64</v>
      </c>
      <c r="J2751">
        <v>4.7</v>
      </c>
      <c r="K2751" t="s">
        <v>936</v>
      </c>
      <c r="L2751">
        <v>20</v>
      </c>
      <c r="M2751" t="s">
        <v>33</v>
      </c>
      <c r="N2751" t="s">
        <v>34</v>
      </c>
      <c r="O2751" t="s">
        <v>54</v>
      </c>
      <c r="P2751" t="s">
        <v>37</v>
      </c>
      <c r="Q2751" t="s">
        <v>36</v>
      </c>
      <c r="R2751">
        <v>71</v>
      </c>
      <c r="S2751" t="s">
        <v>36</v>
      </c>
      <c r="T2751" t="s">
        <v>38</v>
      </c>
      <c r="U2751" t="s">
        <v>32</v>
      </c>
      <c r="V2751" t="s">
        <v>1235</v>
      </c>
      <c r="W2751" t="s">
        <v>40</v>
      </c>
      <c r="X2751">
        <v>137787</v>
      </c>
      <c r="Y2751">
        <v>3826</v>
      </c>
      <c r="Z2751">
        <v>12.9716</v>
      </c>
      <c r="AA2751">
        <v>77.5946</v>
      </c>
      <c r="AB2751" t="str">
        <f>IF(Restaurants[[#This Row],[Years_Operating]]&lt;5,"New",
IF(Restaurants[[#This Row],[Years_Operating]]&lt;15,"Established","Legacy"))</f>
        <v>Legacy</v>
      </c>
      <c r="AC2751" t="str">
        <f>IF(Restaurants[[#This Row],[Country]]="India","Yes","No")</f>
        <v>Yes</v>
      </c>
      <c r="AD2751" t="str">
        <f>IF(AND(Restaurants[[#This Row],[Has Online Delivery]]="Yes",Restaurants[[#This Row],[Has Table Booking]]="Yes"),"Online + Table",
IF(Restaurants[[#This Row],[Has Online Delivery]]="Yes","Online Only",
IF(Restaurants[[#This Row],[Has Table Booking]]="Yes","Table Only","None")))</f>
        <v>Table Only</v>
      </c>
      <c r="AE2751" t="str">
        <f>IF(Restaurants[[#This Row],[Rating]]&gt;=4.5,"Excellent",
IF(Restaurants[[#This Row],[Rating]]&gt;=4,"Very Good",
IF(Restaurants[[#This Row],[Rating]]&gt;=3.5,"Good","Average/Low")))</f>
        <v>Excellent</v>
      </c>
    </row>
    <row r="2752" spans="1:31" x14ac:dyDescent="0.3">
      <c r="A2752" t="s">
        <v>164</v>
      </c>
      <c r="B2752" t="s">
        <v>933</v>
      </c>
      <c r="C2752" t="s">
        <v>251</v>
      </c>
      <c r="D2752" t="s">
        <v>252</v>
      </c>
      <c r="E2752">
        <v>2</v>
      </c>
      <c r="F2752">
        <v>235</v>
      </c>
      <c r="G2752" t="s">
        <v>165</v>
      </c>
      <c r="H2752">
        <v>2009</v>
      </c>
      <c r="I2752">
        <v>28</v>
      </c>
      <c r="J2752">
        <v>4.7</v>
      </c>
      <c r="K2752" t="s">
        <v>253</v>
      </c>
      <c r="L2752">
        <v>16</v>
      </c>
      <c r="M2752" t="s">
        <v>160</v>
      </c>
      <c r="N2752" t="s">
        <v>143</v>
      </c>
      <c r="O2752" t="s">
        <v>45</v>
      </c>
      <c r="P2752" t="s">
        <v>36</v>
      </c>
      <c r="Q2752" t="s">
        <v>37</v>
      </c>
      <c r="R2752">
        <v>56</v>
      </c>
      <c r="S2752" t="s">
        <v>37</v>
      </c>
      <c r="T2752" t="s">
        <v>38</v>
      </c>
      <c r="U2752" t="s">
        <v>32</v>
      </c>
      <c r="V2752" t="s">
        <v>1236</v>
      </c>
      <c r="W2752" t="s">
        <v>80</v>
      </c>
      <c r="X2752">
        <v>296908</v>
      </c>
      <c r="Y2752">
        <v>54</v>
      </c>
      <c r="Z2752">
        <v>22.7196</v>
      </c>
      <c r="AA2752">
        <v>75.857699999999994</v>
      </c>
      <c r="AB2752" t="str">
        <f>IF(Restaurants[[#This Row],[Years_Operating]]&lt;5,"New",
IF(Restaurants[[#This Row],[Years_Operating]]&lt;15,"Established","Legacy"))</f>
        <v>Legacy</v>
      </c>
      <c r="AC2752" t="str">
        <f>IF(Restaurants[[#This Row],[Country]]="India","Yes","No")</f>
        <v>Yes</v>
      </c>
      <c r="AD2752" t="str">
        <f>IF(AND(Restaurants[[#This Row],[Has Online Delivery]]="Yes",Restaurants[[#This Row],[Has Table Booking]]="Yes"),"Online + Table",
IF(Restaurants[[#This Row],[Has Online Delivery]]="Yes","Online Only",
IF(Restaurants[[#This Row],[Has Table Booking]]="Yes","Table Only","None")))</f>
        <v>Online Only</v>
      </c>
      <c r="AE2752" t="str">
        <f>IF(Restaurants[[#This Row],[Rating]]&gt;=4.5,"Excellent",
IF(Restaurants[[#This Row],[Rating]]&gt;=4,"Very Good",
IF(Restaurants[[#This Row],[Rating]]&gt;=3.5,"Good","Average/Low")))</f>
        <v>Excellent</v>
      </c>
    </row>
    <row r="2753" spans="1:31" x14ac:dyDescent="0.3">
      <c r="A2753" t="s">
        <v>57</v>
      </c>
      <c r="B2753" t="s">
        <v>933</v>
      </c>
      <c r="C2753" t="s">
        <v>251</v>
      </c>
      <c r="D2753" t="s">
        <v>935</v>
      </c>
      <c r="E2753">
        <v>3</v>
      </c>
      <c r="F2753">
        <v>425</v>
      </c>
      <c r="G2753" t="s">
        <v>61</v>
      </c>
      <c r="H2753">
        <v>1986</v>
      </c>
      <c r="I2753">
        <v>40</v>
      </c>
      <c r="J2753">
        <v>4.9000000000000004</v>
      </c>
      <c r="K2753" t="s">
        <v>948</v>
      </c>
      <c r="L2753">
        <v>39</v>
      </c>
      <c r="M2753" t="s">
        <v>62</v>
      </c>
      <c r="N2753" t="s">
        <v>34</v>
      </c>
      <c r="O2753" t="s">
        <v>35</v>
      </c>
      <c r="P2753" t="s">
        <v>36</v>
      </c>
      <c r="Q2753" t="s">
        <v>36</v>
      </c>
      <c r="R2753">
        <v>36</v>
      </c>
      <c r="S2753" t="s">
        <v>37</v>
      </c>
      <c r="T2753" t="s">
        <v>86</v>
      </c>
      <c r="U2753" t="s">
        <v>39</v>
      </c>
      <c r="V2753" t="s">
        <v>1237</v>
      </c>
      <c r="W2753" t="s">
        <v>40</v>
      </c>
      <c r="X2753">
        <v>224978</v>
      </c>
      <c r="Y2753">
        <v>5444</v>
      </c>
      <c r="Z2753">
        <v>22.7196</v>
      </c>
      <c r="AA2753">
        <v>75.857699999999994</v>
      </c>
      <c r="AB2753" t="str">
        <f>IF(Restaurants[[#This Row],[Years_Operating]]&lt;5,"New",
IF(Restaurants[[#This Row],[Years_Operating]]&lt;15,"Established","Legacy"))</f>
        <v>Legacy</v>
      </c>
      <c r="AC2753" t="str">
        <f>IF(Restaurants[[#This Row],[Country]]="India","Yes","No")</f>
        <v>Yes</v>
      </c>
      <c r="AD2753" t="str">
        <f>IF(AND(Restaurants[[#This Row],[Has Online Delivery]]="Yes",Restaurants[[#This Row],[Has Table Booking]]="Yes"),"Online + Table",
IF(Restaurants[[#This Row],[Has Online Delivery]]="Yes","Online Only",
IF(Restaurants[[#This Row],[Has Table Booking]]="Yes","Table Only","None")))</f>
        <v>Online + Table</v>
      </c>
      <c r="AE2753" t="str">
        <f>IF(Restaurants[[#This Row],[Rating]]&gt;=4.5,"Excellent",
IF(Restaurants[[#This Row],[Rating]]&gt;=4,"Very Good",
IF(Restaurants[[#This Row],[Rating]]&gt;=3.5,"Good","Average/Low")))</f>
        <v>Excellent</v>
      </c>
    </row>
    <row r="2754" spans="1:31" x14ac:dyDescent="0.3">
      <c r="A2754" t="s">
        <v>71</v>
      </c>
      <c r="B2754" t="s">
        <v>933</v>
      </c>
      <c r="C2754" t="s">
        <v>251</v>
      </c>
      <c r="D2754" t="s">
        <v>263</v>
      </c>
      <c r="E2754">
        <v>3</v>
      </c>
      <c r="F2754">
        <v>380</v>
      </c>
      <c r="G2754" t="s">
        <v>75</v>
      </c>
      <c r="H2754">
        <v>2008</v>
      </c>
      <c r="I2754">
        <v>23</v>
      </c>
      <c r="J2754">
        <v>4.8</v>
      </c>
      <c r="K2754" t="s">
        <v>273</v>
      </c>
      <c r="L2754">
        <v>17</v>
      </c>
      <c r="M2754" t="s">
        <v>33</v>
      </c>
      <c r="N2754" t="s">
        <v>34</v>
      </c>
      <c r="O2754" t="s">
        <v>35</v>
      </c>
      <c r="P2754" t="s">
        <v>37</v>
      </c>
      <c r="Q2754" t="s">
        <v>36</v>
      </c>
      <c r="R2754">
        <v>55</v>
      </c>
      <c r="S2754" t="s">
        <v>36</v>
      </c>
      <c r="T2754" t="s">
        <v>86</v>
      </c>
      <c r="U2754" t="s">
        <v>46</v>
      </c>
      <c r="V2754" t="s">
        <v>1238</v>
      </c>
      <c r="W2754" t="s">
        <v>70</v>
      </c>
      <c r="X2754">
        <v>407651</v>
      </c>
      <c r="Y2754">
        <v>6950</v>
      </c>
      <c r="Z2754">
        <v>22.7196</v>
      </c>
      <c r="AA2754">
        <v>75.857699999999994</v>
      </c>
      <c r="AB2754" t="str">
        <f>IF(Restaurants[[#This Row],[Years_Operating]]&lt;5,"New",
IF(Restaurants[[#This Row],[Years_Operating]]&lt;15,"Established","Legacy"))</f>
        <v>Legacy</v>
      </c>
      <c r="AC2754" t="str">
        <f>IF(Restaurants[[#This Row],[Country]]="India","Yes","No")</f>
        <v>Yes</v>
      </c>
      <c r="AD2754" t="str">
        <f>IF(AND(Restaurants[[#This Row],[Has Online Delivery]]="Yes",Restaurants[[#This Row],[Has Table Booking]]="Yes"),"Online + Table",
IF(Restaurants[[#This Row],[Has Online Delivery]]="Yes","Online Only",
IF(Restaurants[[#This Row],[Has Table Booking]]="Yes","Table Only","None")))</f>
        <v>Table Only</v>
      </c>
      <c r="AE2754" t="str">
        <f>IF(Restaurants[[#This Row],[Rating]]&gt;=4.5,"Excellent",
IF(Restaurants[[#This Row],[Rating]]&gt;=4,"Very Good",
IF(Restaurants[[#This Row],[Rating]]&gt;=3.5,"Good","Average/Low")))</f>
        <v>Excellent</v>
      </c>
    </row>
    <row r="2755" spans="1:31" x14ac:dyDescent="0.3">
      <c r="A2755" t="s">
        <v>215</v>
      </c>
      <c r="B2755" t="s">
        <v>255</v>
      </c>
      <c r="C2755" t="s">
        <v>251</v>
      </c>
      <c r="D2755" t="s">
        <v>267</v>
      </c>
      <c r="E2755">
        <v>0</v>
      </c>
      <c r="F2755">
        <v>155</v>
      </c>
      <c r="G2755" t="s">
        <v>219</v>
      </c>
      <c r="H2755">
        <v>2000</v>
      </c>
      <c r="I2755">
        <v>55</v>
      </c>
      <c r="J2755">
        <v>4.7</v>
      </c>
      <c r="K2755" t="s">
        <v>307</v>
      </c>
      <c r="L2755">
        <v>25</v>
      </c>
      <c r="M2755" t="s">
        <v>160</v>
      </c>
      <c r="N2755" t="s">
        <v>210</v>
      </c>
      <c r="O2755" t="s">
        <v>54</v>
      </c>
      <c r="P2755" t="s">
        <v>36</v>
      </c>
      <c r="Q2755" t="s">
        <v>37</v>
      </c>
      <c r="R2755">
        <v>36</v>
      </c>
      <c r="S2755" t="s">
        <v>36</v>
      </c>
      <c r="T2755" t="s">
        <v>63</v>
      </c>
      <c r="U2755" t="s">
        <v>32</v>
      </c>
      <c r="V2755" t="s">
        <v>1239</v>
      </c>
      <c r="W2755" t="s">
        <v>40</v>
      </c>
      <c r="X2755">
        <v>285459</v>
      </c>
      <c r="Y2755">
        <v>3406</v>
      </c>
      <c r="Z2755">
        <v>19.076000000000001</v>
      </c>
      <c r="AA2755">
        <v>72.877700000000004</v>
      </c>
      <c r="AB2755" t="str">
        <f>IF(Restaurants[[#This Row],[Years_Operating]]&lt;5,"New",
IF(Restaurants[[#This Row],[Years_Operating]]&lt;15,"Established","Legacy"))</f>
        <v>Legacy</v>
      </c>
      <c r="AC2755" t="str">
        <f>IF(Restaurants[[#This Row],[Country]]="India","Yes","No")</f>
        <v>Yes</v>
      </c>
      <c r="AD2755" t="str">
        <f>IF(AND(Restaurants[[#This Row],[Has Online Delivery]]="Yes",Restaurants[[#This Row],[Has Table Booking]]="Yes"),"Online + Table",
IF(Restaurants[[#This Row],[Has Online Delivery]]="Yes","Online Only",
IF(Restaurants[[#This Row],[Has Table Booking]]="Yes","Table Only","None")))</f>
        <v>Online Only</v>
      </c>
      <c r="AE2755" t="str">
        <f>IF(Restaurants[[#This Row],[Rating]]&gt;=4.5,"Excellent",
IF(Restaurants[[#This Row],[Rating]]&gt;=4,"Very Good",
IF(Restaurants[[#This Row],[Rating]]&gt;=3.5,"Good","Average/Low")))</f>
        <v>Excellent</v>
      </c>
    </row>
    <row r="2756" spans="1:31" x14ac:dyDescent="0.3">
      <c r="A2756" t="s">
        <v>238</v>
      </c>
      <c r="B2756" t="s">
        <v>93</v>
      </c>
      <c r="C2756" t="s">
        <v>50</v>
      </c>
      <c r="D2756" t="s">
        <v>878</v>
      </c>
      <c r="E2756">
        <v>0</v>
      </c>
      <c r="F2756">
        <v>220</v>
      </c>
      <c r="G2756" t="s">
        <v>242</v>
      </c>
      <c r="H2756">
        <v>2011</v>
      </c>
      <c r="I2756">
        <v>50</v>
      </c>
      <c r="J2756">
        <v>4.5</v>
      </c>
      <c r="K2756" t="s">
        <v>879</v>
      </c>
      <c r="L2756">
        <v>14</v>
      </c>
      <c r="M2756" t="s">
        <v>160</v>
      </c>
      <c r="N2756" t="s">
        <v>210</v>
      </c>
      <c r="O2756" t="s">
        <v>35</v>
      </c>
      <c r="P2756" t="s">
        <v>36</v>
      </c>
      <c r="Q2756" t="s">
        <v>36</v>
      </c>
      <c r="R2756">
        <v>48</v>
      </c>
      <c r="S2756" t="s">
        <v>37</v>
      </c>
      <c r="T2756" t="s">
        <v>86</v>
      </c>
      <c r="U2756" t="s">
        <v>32</v>
      </c>
      <c r="W2756" t="s">
        <v>108</v>
      </c>
      <c r="X2756">
        <v>303886</v>
      </c>
      <c r="Y2756">
        <v>3934</v>
      </c>
      <c r="Z2756">
        <v>37.774900000000002</v>
      </c>
      <c r="AA2756">
        <v>-122.4194</v>
      </c>
      <c r="AB2756" t="str">
        <f>IF(Restaurants[[#This Row],[Years_Operating]]&lt;5,"New",
IF(Restaurants[[#This Row],[Years_Operating]]&lt;15,"Established","Legacy"))</f>
        <v>Established</v>
      </c>
      <c r="AC2756" t="str">
        <f>IF(Restaurants[[#This Row],[Country]]="India","Yes","No")</f>
        <v>No</v>
      </c>
      <c r="AD2756" t="str">
        <f>IF(AND(Restaurants[[#This Row],[Has Online Delivery]]="Yes",Restaurants[[#This Row],[Has Table Booking]]="Yes"),"Online + Table",
IF(Restaurants[[#This Row],[Has Online Delivery]]="Yes","Online Only",
IF(Restaurants[[#This Row],[Has Table Booking]]="Yes","Table Only","None")))</f>
        <v>Online + Table</v>
      </c>
      <c r="AE2756" t="str">
        <f>IF(Restaurants[[#This Row],[Rating]]&gt;=4.5,"Excellent",
IF(Restaurants[[#This Row],[Rating]]&gt;=4,"Very Good",
IF(Restaurants[[#This Row],[Rating]]&gt;=3.5,"Good","Average/Low")))</f>
        <v>Excellent</v>
      </c>
    </row>
    <row r="2757" spans="1:31" x14ac:dyDescent="0.3">
      <c r="A2757" t="s">
        <v>141</v>
      </c>
      <c r="B2757" t="s">
        <v>145</v>
      </c>
      <c r="C2757" t="s">
        <v>146</v>
      </c>
      <c r="D2757" t="s">
        <v>883</v>
      </c>
      <c r="E2757">
        <v>2</v>
      </c>
      <c r="F2757">
        <v>450</v>
      </c>
      <c r="G2757" t="s">
        <v>142</v>
      </c>
      <c r="H2757">
        <v>2003</v>
      </c>
      <c r="I2757">
        <v>40</v>
      </c>
      <c r="J2757">
        <v>4.8</v>
      </c>
      <c r="K2757" t="s">
        <v>884</v>
      </c>
      <c r="L2757">
        <v>22</v>
      </c>
      <c r="M2757" t="s">
        <v>62</v>
      </c>
      <c r="N2757" t="s">
        <v>143</v>
      </c>
      <c r="O2757" t="s">
        <v>35</v>
      </c>
      <c r="P2757" t="s">
        <v>37</v>
      </c>
      <c r="Q2757" t="s">
        <v>36</v>
      </c>
      <c r="R2757">
        <v>61</v>
      </c>
      <c r="S2757" t="s">
        <v>36</v>
      </c>
      <c r="T2757" t="s">
        <v>86</v>
      </c>
      <c r="U2757" t="s">
        <v>69</v>
      </c>
      <c r="W2757" t="s">
        <v>47</v>
      </c>
      <c r="X2757">
        <v>410650</v>
      </c>
      <c r="Y2757">
        <v>5174</v>
      </c>
      <c r="Z2757">
        <v>35.689500000000002</v>
      </c>
      <c r="AA2757">
        <v>139.6917</v>
      </c>
      <c r="AB2757" t="str">
        <f>IF(Restaurants[[#This Row],[Years_Operating]]&lt;5,"New",
IF(Restaurants[[#This Row],[Years_Operating]]&lt;15,"Established","Legacy"))</f>
        <v>Legacy</v>
      </c>
      <c r="AC2757" t="str">
        <f>IF(Restaurants[[#This Row],[Country]]="India","Yes","No")</f>
        <v>No</v>
      </c>
      <c r="AD2757" t="str">
        <f>IF(AND(Restaurants[[#This Row],[Has Online Delivery]]="Yes",Restaurants[[#This Row],[Has Table Booking]]="Yes"),"Online + Table",
IF(Restaurants[[#This Row],[Has Online Delivery]]="Yes","Online Only",
IF(Restaurants[[#This Row],[Has Table Booking]]="Yes","Table Only","None")))</f>
        <v>Table Only</v>
      </c>
      <c r="AE2757" t="str">
        <f>IF(Restaurants[[#This Row],[Rating]]&gt;=4.5,"Excellent",
IF(Restaurants[[#This Row],[Rating]]&gt;=4,"Very Good",
IF(Restaurants[[#This Row],[Rating]]&gt;=3.5,"Good","Average/Low")))</f>
        <v>Excellent</v>
      </c>
    </row>
    <row r="2758" spans="1:31" x14ac:dyDescent="0.3">
      <c r="A2758" t="s">
        <v>248</v>
      </c>
      <c r="B2758" t="s">
        <v>93</v>
      </c>
      <c r="C2758" t="s">
        <v>50</v>
      </c>
      <c r="D2758" t="s">
        <v>870</v>
      </c>
      <c r="E2758">
        <v>0</v>
      </c>
      <c r="F2758">
        <v>85</v>
      </c>
      <c r="G2758" t="s">
        <v>249</v>
      </c>
      <c r="H2758">
        <v>2014</v>
      </c>
      <c r="I2758">
        <v>38</v>
      </c>
      <c r="J2758">
        <v>4.5</v>
      </c>
      <c r="K2758" t="s">
        <v>932</v>
      </c>
      <c r="L2758">
        <v>11</v>
      </c>
      <c r="M2758" t="s">
        <v>204</v>
      </c>
      <c r="N2758" t="s">
        <v>210</v>
      </c>
      <c r="O2758" t="s">
        <v>35</v>
      </c>
      <c r="P2758" t="s">
        <v>36</v>
      </c>
      <c r="Q2758" t="s">
        <v>37</v>
      </c>
      <c r="R2758">
        <v>24</v>
      </c>
      <c r="S2758" t="s">
        <v>36</v>
      </c>
      <c r="T2758" t="s">
        <v>38</v>
      </c>
      <c r="U2758" t="s">
        <v>32</v>
      </c>
      <c r="W2758" t="s">
        <v>40</v>
      </c>
      <c r="X2758">
        <v>314311</v>
      </c>
      <c r="Y2758">
        <v>1044</v>
      </c>
      <c r="Z2758">
        <v>37.774900000000002</v>
      </c>
      <c r="AA2758">
        <v>-122.4194</v>
      </c>
      <c r="AB2758" t="str">
        <f>IF(Restaurants[[#This Row],[Years_Operating]]&lt;5,"New",
IF(Restaurants[[#This Row],[Years_Operating]]&lt;15,"Established","Legacy"))</f>
        <v>Established</v>
      </c>
      <c r="AC2758" t="str">
        <f>IF(Restaurants[[#This Row],[Country]]="India","Yes","No")</f>
        <v>No</v>
      </c>
      <c r="AD2758" t="str">
        <f>IF(AND(Restaurants[[#This Row],[Has Online Delivery]]="Yes",Restaurants[[#This Row],[Has Table Booking]]="Yes"),"Online + Table",
IF(Restaurants[[#This Row],[Has Online Delivery]]="Yes","Online Only",
IF(Restaurants[[#This Row],[Has Table Booking]]="Yes","Table Only","None")))</f>
        <v>Online Only</v>
      </c>
      <c r="AE2758" t="str">
        <f>IF(Restaurants[[#This Row],[Rating]]&gt;=4.5,"Excellent",
IF(Restaurants[[#This Row],[Rating]]&gt;=4,"Very Good",
IF(Restaurants[[#This Row],[Rating]]&gt;=3.5,"Good","Average/Low")))</f>
        <v>Excellent</v>
      </c>
    </row>
    <row r="2759" spans="1:31" x14ac:dyDescent="0.3">
      <c r="A2759" t="s">
        <v>65</v>
      </c>
      <c r="B2759" t="s">
        <v>290</v>
      </c>
      <c r="C2759" t="s">
        <v>251</v>
      </c>
      <c r="D2759" t="s">
        <v>267</v>
      </c>
      <c r="E2759">
        <v>3</v>
      </c>
      <c r="F2759">
        <v>350</v>
      </c>
      <c r="G2759" t="s">
        <v>68</v>
      </c>
      <c r="H2759">
        <v>1991</v>
      </c>
      <c r="I2759">
        <v>36</v>
      </c>
      <c r="J2759">
        <v>4.8</v>
      </c>
      <c r="K2759" t="s">
        <v>307</v>
      </c>
      <c r="L2759">
        <v>34</v>
      </c>
      <c r="M2759" t="s">
        <v>33</v>
      </c>
      <c r="N2759" t="s">
        <v>34</v>
      </c>
      <c r="O2759" t="s">
        <v>35</v>
      </c>
      <c r="P2759" t="s">
        <v>36</v>
      </c>
      <c r="Q2759" t="s">
        <v>36</v>
      </c>
      <c r="R2759">
        <v>38</v>
      </c>
      <c r="S2759" t="s">
        <v>36</v>
      </c>
      <c r="T2759" t="s">
        <v>38</v>
      </c>
      <c r="U2759" t="s">
        <v>39</v>
      </c>
      <c r="V2759" t="s">
        <v>1240</v>
      </c>
      <c r="W2759" t="s">
        <v>149</v>
      </c>
      <c r="X2759">
        <v>169952</v>
      </c>
      <c r="Y2759">
        <v>1277</v>
      </c>
      <c r="Z2759">
        <v>17.385000000000002</v>
      </c>
      <c r="AA2759">
        <v>78.486699999999999</v>
      </c>
      <c r="AB2759" t="str">
        <f>IF(Restaurants[[#This Row],[Years_Operating]]&lt;5,"New",
IF(Restaurants[[#This Row],[Years_Operating]]&lt;15,"Established","Legacy"))</f>
        <v>Legacy</v>
      </c>
      <c r="AC2759" t="str">
        <f>IF(Restaurants[[#This Row],[Country]]="India","Yes","No")</f>
        <v>Yes</v>
      </c>
      <c r="AD2759" t="str">
        <f>IF(AND(Restaurants[[#This Row],[Has Online Delivery]]="Yes",Restaurants[[#This Row],[Has Table Booking]]="Yes"),"Online + Table",
IF(Restaurants[[#This Row],[Has Online Delivery]]="Yes","Online Only",
IF(Restaurants[[#This Row],[Has Table Booking]]="Yes","Table Only","None")))</f>
        <v>Online + Table</v>
      </c>
      <c r="AE2759" t="str">
        <f>IF(Restaurants[[#This Row],[Rating]]&gt;=4.5,"Excellent",
IF(Restaurants[[#This Row],[Rating]]&gt;=4,"Very Good",
IF(Restaurants[[#This Row],[Rating]]&gt;=3.5,"Good","Average/Low")))</f>
        <v>Excellent</v>
      </c>
    </row>
    <row r="2760" spans="1:31" x14ac:dyDescent="0.3">
      <c r="A2760" t="s">
        <v>189</v>
      </c>
      <c r="B2760" t="s">
        <v>77</v>
      </c>
      <c r="C2760" t="s">
        <v>50</v>
      </c>
      <c r="D2760" t="s">
        <v>878</v>
      </c>
      <c r="E2760">
        <v>1</v>
      </c>
      <c r="F2760">
        <v>210</v>
      </c>
      <c r="G2760" t="s">
        <v>192</v>
      </c>
      <c r="H2760">
        <v>1990</v>
      </c>
      <c r="I2760">
        <v>30</v>
      </c>
      <c r="J2760">
        <v>4.7</v>
      </c>
      <c r="K2760" t="s">
        <v>879</v>
      </c>
      <c r="L2760">
        <v>35</v>
      </c>
      <c r="M2760" t="s">
        <v>160</v>
      </c>
      <c r="N2760" t="s">
        <v>193</v>
      </c>
      <c r="O2760" t="s">
        <v>35</v>
      </c>
      <c r="P2760" t="s">
        <v>36</v>
      </c>
      <c r="Q2760" t="s">
        <v>37</v>
      </c>
      <c r="R2760">
        <v>59</v>
      </c>
      <c r="S2760" t="s">
        <v>37</v>
      </c>
      <c r="T2760" t="s">
        <v>38</v>
      </c>
      <c r="U2760" t="s">
        <v>32</v>
      </c>
      <c r="W2760" t="s">
        <v>132</v>
      </c>
      <c r="X2760">
        <v>237972</v>
      </c>
      <c r="Y2760">
        <v>7152</v>
      </c>
      <c r="Z2760">
        <v>40.712800000000001</v>
      </c>
      <c r="AA2760">
        <v>-74.006</v>
      </c>
      <c r="AB2760" t="str">
        <f>IF(Restaurants[[#This Row],[Years_Operating]]&lt;5,"New",
IF(Restaurants[[#This Row],[Years_Operating]]&lt;15,"Established","Legacy"))</f>
        <v>Legacy</v>
      </c>
      <c r="AC2760" t="str">
        <f>IF(Restaurants[[#This Row],[Country]]="India","Yes","No")</f>
        <v>No</v>
      </c>
      <c r="AD2760" t="str">
        <f>IF(AND(Restaurants[[#This Row],[Has Online Delivery]]="Yes",Restaurants[[#This Row],[Has Table Booking]]="Yes"),"Online + Table",
IF(Restaurants[[#This Row],[Has Online Delivery]]="Yes","Online Only",
IF(Restaurants[[#This Row],[Has Table Booking]]="Yes","Table Only","None")))</f>
        <v>Online Only</v>
      </c>
      <c r="AE2760" t="str">
        <f>IF(Restaurants[[#This Row],[Rating]]&gt;=4.5,"Excellent",
IF(Restaurants[[#This Row],[Rating]]&gt;=4,"Very Good",
IF(Restaurants[[#This Row],[Rating]]&gt;=3.5,"Good","Average/Low")))</f>
        <v>Excellent</v>
      </c>
    </row>
    <row r="2761" spans="1:31" x14ac:dyDescent="0.3">
      <c r="A2761" t="s">
        <v>144</v>
      </c>
      <c r="B2761" t="s">
        <v>903</v>
      </c>
      <c r="C2761" t="s">
        <v>196</v>
      </c>
      <c r="D2761" t="s">
        <v>892</v>
      </c>
      <c r="E2761">
        <v>2</v>
      </c>
      <c r="F2761">
        <v>280</v>
      </c>
      <c r="G2761" t="s">
        <v>148</v>
      </c>
      <c r="H2761">
        <v>2007</v>
      </c>
      <c r="I2761">
        <v>26</v>
      </c>
      <c r="J2761">
        <v>4.7</v>
      </c>
      <c r="K2761" t="s">
        <v>893</v>
      </c>
      <c r="L2761">
        <v>18</v>
      </c>
      <c r="M2761" t="s">
        <v>33</v>
      </c>
      <c r="N2761" t="s">
        <v>143</v>
      </c>
      <c r="O2761" t="s">
        <v>45</v>
      </c>
      <c r="P2761" t="s">
        <v>37</v>
      </c>
      <c r="Q2761" t="s">
        <v>36</v>
      </c>
      <c r="R2761">
        <v>36</v>
      </c>
      <c r="S2761" t="s">
        <v>36</v>
      </c>
      <c r="T2761" t="s">
        <v>55</v>
      </c>
      <c r="U2761" t="s">
        <v>69</v>
      </c>
      <c r="W2761" t="s">
        <v>64</v>
      </c>
      <c r="X2761">
        <v>385225</v>
      </c>
      <c r="Y2761">
        <v>2795</v>
      </c>
      <c r="Z2761">
        <v>53.800800000000002</v>
      </c>
      <c r="AA2761">
        <v>-1.5490999999999999</v>
      </c>
      <c r="AB2761" t="str">
        <f>IF(Restaurants[[#This Row],[Years_Operating]]&lt;5,"New",
IF(Restaurants[[#This Row],[Years_Operating]]&lt;15,"Established","Legacy"))</f>
        <v>Legacy</v>
      </c>
      <c r="AC2761" t="str">
        <f>IF(Restaurants[[#This Row],[Country]]="India","Yes","No")</f>
        <v>No</v>
      </c>
      <c r="AD2761" t="str">
        <f>IF(AND(Restaurants[[#This Row],[Has Online Delivery]]="Yes",Restaurants[[#This Row],[Has Table Booking]]="Yes"),"Online + Table",
IF(Restaurants[[#This Row],[Has Online Delivery]]="Yes","Online Only",
IF(Restaurants[[#This Row],[Has Table Booking]]="Yes","Table Only","None")))</f>
        <v>Table Only</v>
      </c>
      <c r="AE2761" t="str">
        <f>IF(Restaurants[[#This Row],[Rating]]&gt;=4.5,"Excellent",
IF(Restaurants[[#This Row],[Rating]]&gt;=4,"Very Good",
IF(Restaurants[[#This Row],[Rating]]&gt;=3.5,"Good","Average/Low")))</f>
        <v>Excellent</v>
      </c>
    </row>
    <row r="2762" spans="1:31" x14ac:dyDescent="0.3">
      <c r="A2762" t="s">
        <v>205</v>
      </c>
      <c r="B2762" t="s">
        <v>880</v>
      </c>
      <c r="C2762" t="s">
        <v>50</v>
      </c>
      <c r="D2762" t="s">
        <v>878</v>
      </c>
      <c r="E2762">
        <v>0</v>
      </c>
      <c r="F2762">
        <v>180</v>
      </c>
      <c r="G2762" t="s">
        <v>209</v>
      </c>
      <c r="H2762">
        <v>2008</v>
      </c>
      <c r="I2762">
        <v>50</v>
      </c>
      <c r="J2762">
        <v>4.8</v>
      </c>
      <c r="K2762" t="s">
        <v>879</v>
      </c>
      <c r="L2762">
        <v>17</v>
      </c>
      <c r="M2762" t="s">
        <v>160</v>
      </c>
      <c r="N2762" t="s">
        <v>210</v>
      </c>
      <c r="O2762" t="s">
        <v>211</v>
      </c>
      <c r="P2762" t="s">
        <v>37</v>
      </c>
      <c r="Q2762" t="s">
        <v>36</v>
      </c>
      <c r="R2762">
        <v>37</v>
      </c>
      <c r="S2762" t="s">
        <v>36</v>
      </c>
      <c r="T2762" t="s">
        <v>55</v>
      </c>
      <c r="U2762" t="s">
        <v>39</v>
      </c>
      <c r="W2762" t="s">
        <v>108</v>
      </c>
      <c r="X2762">
        <v>59054</v>
      </c>
      <c r="Y2762">
        <v>3767</v>
      </c>
      <c r="Z2762">
        <v>29.760400000000001</v>
      </c>
      <c r="AA2762">
        <v>-95.369799999999998</v>
      </c>
      <c r="AB2762" t="str">
        <f>IF(Restaurants[[#This Row],[Years_Operating]]&lt;5,"New",
IF(Restaurants[[#This Row],[Years_Operating]]&lt;15,"Established","Legacy"))</f>
        <v>Legacy</v>
      </c>
      <c r="AC2762" t="str">
        <f>IF(Restaurants[[#This Row],[Country]]="India","Yes","No")</f>
        <v>No</v>
      </c>
      <c r="AD2762" t="str">
        <f>IF(AND(Restaurants[[#This Row],[Has Online Delivery]]="Yes",Restaurants[[#This Row],[Has Table Booking]]="Yes"),"Online + Table",
IF(Restaurants[[#This Row],[Has Online Delivery]]="Yes","Online Only",
IF(Restaurants[[#This Row],[Has Table Booking]]="Yes","Table Only","None")))</f>
        <v>Table Only</v>
      </c>
      <c r="AE2762" t="str">
        <f>IF(Restaurants[[#This Row],[Rating]]&gt;=4.5,"Excellent",
IF(Restaurants[[#This Row],[Rating]]&gt;=4,"Very Good",
IF(Restaurants[[#This Row],[Rating]]&gt;=3.5,"Good","Average/Low")))</f>
        <v>Excellent</v>
      </c>
    </row>
    <row r="2763" spans="1:31" x14ac:dyDescent="0.3">
      <c r="A2763" t="s">
        <v>220</v>
      </c>
      <c r="B2763" t="s">
        <v>873</v>
      </c>
      <c r="C2763" t="s">
        <v>29</v>
      </c>
      <c r="D2763" t="s">
        <v>874</v>
      </c>
      <c r="E2763">
        <v>0</v>
      </c>
      <c r="F2763">
        <v>195</v>
      </c>
      <c r="G2763" t="s">
        <v>220</v>
      </c>
      <c r="H2763">
        <v>2017</v>
      </c>
      <c r="I2763">
        <v>14</v>
      </c>
      <c r="J2763">
        <v>4.5999999999999996</v>
      </c>
      <c r="K2763" t="s">
        <v>890</v>
      </c>
      <c r="L2763">
        <v>8</v>
      </c>
      <c r="M2763" t="s">
        <v>160</v>
      </c>
      <c r="N2763" t="s">
        <v>210</v>
      </c>
      <c r="O2763" t="s">
        <v>45</v>
      </c>
      <c r="P2763" t="s">
        <v>37</v>
      </c>
      <c r="Q2763" t="s">
        <v>37</v>
      </c>
      <c r="R2763">
        <v>22</v>
      </c>
      <c r="S2763" t="s">
        <v>36</v>
      </c>
      <c r="T2763" t="s">
        <v>38</v>
      </c>
      <c r="U2763" t="s">
        <v>32</v>
      </c>
      <c r="W2763" t="s">
        <v>47</v>
      </c>
      <c r="X2763">
        <v>300402</v>
      </c>
      <c r="Y2763">
        <v>93</v>
      </c>
      <c r="Z2763">
        <v>45.464199999999998</v>
      </c>
      <c r="AA2763">
        <v>9.19</v>
      </c>
      <c r="AB2763" t="str">
        <f>IF(Restaurants[[#This Row],[Years_Operating]]&lt;5,"New",
IF(Restaurants[[#This Row],[Years_Operating]]&lt;15,"Established","Legacy"))</f>
        <v>Established</v>
      </c>
      <c r="AC2763" t="str">
        <f>IF(Restaurants[[#This Row],[Country]]="India","Yes","No")</f>
        <v>No</v>
      </c>
      <c r="AD2763" t="str">
        <f>IF(AND(Restaurants[[#This Row],[Has Online Delivery]]="Yes",Restaurants[[#This Row],[Has Table Booking]]="Yes"),"Online + Table",
IF(Restaurants[[#This Row],[Has Online Delivery]]="Yes","Online Only",
IF(Restaurants[[#This Row],[Has Table Booking]]="Yes","Table Only","None")))</f>
        <v>None</v>
      </c>
      <c r="AE2763" t="str">
        <f>IF(Restaurants[[#This Row],[Rating]]&gt;=4.5,"Excellent",
IF(Restaurants[[#This Row],[Rating]]&gt;=4,"Very Good",
IF(Restaurants[[#This Row],[Rating]]&gt;=3.5,"Good","Average/Low")))</f>
        <v>Excellent</v>
      </c>
    </row>
    <row r="2764" spans="1:31" x14ac:dyDescent="0.3">
      <c r="A2764" t="s">
        <v>220</v>
      </c>
      <c r="B2764" t="s">
        <v>77</v>
      </c>
      <c r="C2764" t="s">
        <v>50</v>
      </c>
      <c r="D2764" t="s">
        <v>878</v>
      </c>
      <c r="E2764">
        <v>0</v>
      </c>
      <c r="F2764">
        <v>195</v>
      </c>
      <c r="G2764" t="s">
        <v>220</v>
      </c>
      <c r="H2764">
        <v>2017</v>
      </c>
      <c r="I2764">
        <v>14</v>
      </c>
      <c r="J2764">
        <v>4.5999999999999996</v>
      </c>
      <c r="K2764" t="s">
        <v>879</v>
      </c>
      <c r="L2764">
        <v>8</v>
      </c>
      <c r="M2764" t="s">
        <v>160</v>
      </c>
      <c r="N2764" t="s">
        <v>210</v>
      </c>
      <c r="O2764" t="s">
        <v>45</v>
      </c>
      <c r="P2764" t="s">
        <v>36</v>
      </c>
      <c r="Q2764" t="s">
        <v>37</v>
      </c>
      <c r="R2764">
        <v>21</v>
      </c>
      <c r="S2764" t="s">
        <v>37</v>
      </c>
      <c r="T2764" t="s">
        <v>86</v>
      </c>
      <c r="U2764" t="s">
        <v>39</v>
      </c>
      <c r="W2764" t="s">
        <v>64</v>
      </c>
      <c r="X2764">
        <v>239901</v>
      </c>
      <c r="Y2764">
        <v>1502</v>
      </c>
      <c r="Z2764">
        <v>40.712800000000001</v>
      </c>
      <c r="AA2764">
        <v>-74.006</v>
      </c>
      <c r="AB2764" t="str">
        <f>IF(Restaurants[[#This Row],[Years_Operating]]&lt;5,"New",
IF(Restaurants[[#This Row],[Years_Operating]]&lt;15,"Established","Legacy"))</f>
        <v>Established</v>
      </c>
      <c r="AC2764" t="str">
        <f>IF(Restaurants[[#This Row],[Country]]="India","Yes","No")</f>
        <v>No</v>
      </c>
      <c r="AD2764" t="str">
        <f>IF(AND(Restaurants[[#This Row],[Has Online Delivery]]="Yes",Restaurants[[#This Row],[Has Table Booking]]="Yes"),"Online + Table",
IF(Restaurants[[#This Row],[Has Online Delivery]]="Yes","Online Only",
IF(Restaurants[[#This Row],[Has Table Booking]]="Yes","Table Only","None")))</f>
        <v>Online Only</v>
      </c>
      <c r="AE2764" t="str">
        <f>IF(Restaurants[[#This Row],[Rating]]&gt;=4.5,"Excellent",
IF(Restaurants[[#This Row],[Rating]]&gt;=4,"Very Good",
IF(Restaurants[[#This Row],[Rating]]&gt;=3.5,"Good","Average/Low")))</f>
        <v>Excellent</v>
      </c>
    </row>
    <row r="2765" spans="1:31" x14ac:dyDescent="0.3">
      <c r="A2765" t="s">
        <v>128</v>
      </c>
      <c r="B2765" t="s">
        <v>250</v>
      </c>
      <c r="C2765" t="s">
        <v>251</v>
      </c>
      <c r="D2765" t="s">
        <v>278</v>
      </c>
      <c r="E2765">
        <v>3</v>
      </c>
      <c r="F2765">
        <v>290</v>
      </c>
      <c r="G2765" t="s">
        <v>130</v>
      </c>
      <c r="H2765">
        <v>1981</v>
      </c>
      <c r="I2765">
        <v>50</v>
      </c>
      <c r="J2765">
        <v>4.7</v>
      </c>
      <c r="K2765" t="s">
        <v>291</v>
      </c>
      <c r="L2765">
        <v>44</v>
      </c>
      <c r="M2765" t="s">
        <v>33</v>
      </c>
      <c r="N2765" t="s">
        <v>34</v>
      </c>
      <c r="O2765" t="s">
        <v>35</v>
      </c>
      <c r="P2765" t="s">
        <v>37</v>
      </c>
      <c r="Q2765" t="s">
        <v>36</v>
      </c>
      <c r="R2765">
        <v>34</v>
      </c>
      <c r="S2765" t="s">
        <v>37</v>
      </c>
      <c r="T2765" t="s">
        <v>63</v>
      </c>
      <c r="U2765" t="s">
        <v>39</v>
      </c>
      <c r="V2765" t="s">
        <v>1241</v>
      </c>
      <c r="W2765" t="s">
        <v>103</v>
      </c>
      <c r="X2765">
        <v>129557</v>
      </c>
      <c r="Y2765">
        <v>2980</v>
      </c>
      <c r="Z2765">
        <v>28.7041</v>
      </c>
      <c r="AA2765">
        <v>77.102500000000006</v>
      </c>
      <c r="AB2765" t="str">
        <f>IF(Restaurants[[#This Row],[Years_Operating]]&lt;5,"New",
IF(Restaurants[[#This Row],[Years_Operating]]&lt;15,"Established","Legacy"))</f>
        <v>Legacy</v>
      </c>
      <c r="AC2765" t="str">
        <f>IF(Restaurants[[#This Row],[Country]]="India","Yes","No")</f>
        <v>Yes</v>
      </c>
      <c r="AD2765" t="str">
        <f>IF(AND(Restaurants[[#This Row],[Has Online Delivery]]="Yes",Restaurants[[#This Row],[Has Table Booking]]="Yes"),"Online + Table",
IF(Restaurants[[#This Row],[Has Online Delivery]]="Yes","Online Only",
IF(Restaurants[[#This Row],[Has Table Booking]]="Yes","Table Only","None")))</f>
        <v>Table Only</v>
      </c>
      <c r="AE2765" t="str">
        <f>IF(Restaurants[[#This Row],[Rating]]&gt;=4.5,"Excellent",
IF(Restaurants[[#This Row],[Rating]]&gt;=4,"Very Good",
IF(Restaurants[[#This Row],[Rating]]&gt;=3.5,"Good","Average/Low")))</f>
        <v>Excellent</v>
      </c>
    </row>
    <row r="2766" spans="1:31" x14ac:dyDescent="0.3">
      <c r="A2766" t="s">
        <v>144</v>
      </c>
      <c r="B2766" t="s">
        <v>77</v>
      </c>
      <c r="C2766" t="s">
        <v>50</v>
      </c>
      <c r="D2766" t="s">
        <v>916</v>
      </c>
      <c r="E2766">
        <v>2</v>
      </c>
      <c r="F2766">
        <v>280</v>
      </c>
      <c r="G2766" t="s">
        <v>148</v>
      </c>
      <c r="H2766">
        <v>2007</v>
      </c>
      <c r="I2766">
        <v>26</v>
      </c>
      <c r="J2766">
        <v>4.7</v>
      </c>
      <c r="K2766" t="s">
        <v>930</v>
      </c>
      <c r="L2766">
        <v>18</v>
      </c>
      <c r="M2766" t="s">
        <v>33</v>
      </c>
      <c r="N2766" t="s">
        <v>143</v>
      </c>
      <c r="O2766" t="s">
        <v>45</v>
      </c>
      <c r="P2766" t="s">
        <v>36</v>
      </c>
      <c r="Q2766" t="s">
        <v>36</v>
      </c>
      <c r="R2766">
        <v>66</v>
      </c>
      <c r="S2766" t="s">
        <v>36</v>
      </c>
      <c r="T2766" t="s">
        <v>55</v>
      </c>
      <c r="U2766" t="s">
        <v>69</v>
      </c>
      <c r="W2766" t="s">
        <v>80</v>
      </c>
      <c r="X2766">
        <v>378561</v>
      </c>
      <c r="Y2766">
        <v>6015</v>
      </c>
      <c r="Z2766">
        <v>40.712800000000001</v>
      </c>
      <c r="AA2766">
        <v>-74.006</v>
      </c>
      <c r="AB2766" t="str">
        <f>IF(Restaurants[[#This Row],[Years_Operating]]&lt;5,"New",
IF(Restaurants[[#This Row],[Years_Operating]]&lt;15,"Established","Legacy"))</f>
        <v>Legacy</v>
      </c>
      <c r="AC2766" t="str">
        <f>IF(Restaurants[[#This Row],[Country]]="India","Yes","No")</f>
        <v>No</v>
      </c>
      <c r="AD2766" t="str">
        <f>IF(AND(Restaurants[[#This Row],[Has Online Delivery]]="Yes",Restaurants[[#This Row],[Has Table Booking]]="Yes"),"Online + Table",
IF(Restaurants[[#This Row],[Has Online Delivery]]="Yes","Online Only",
IF(Restaurants[[#This Row],[Has Table Booking]]="Yes","Table Only","None")))</f>
        <v>Online + Table</v>
      </c>
      <c r="AE2766" t="str">
        <f>IF(Restaurants[[#This Row],[Rating]]&gt;=4.5,"Excellent",
IF(Restaurants[[#This Row],[Rating]]&gt;=4,"Very Good",
IF(Restaurants[[#This Row],[Rating]]&gt;=3.5,"Good","Average/Low")))</f>
        <v>Excellent</v>
      </c>
    </row>
    <row r="2767" spans="1:31" x14ac:dyDescent="0.3">
      <c r="A2767" t="s">
        <v>175</v>
      </c>
      <c r="B2767" t="s">
        <v>290</v>
      </c>
      <c r="C2767" t="s">
        <v>251</v>
      </c>
      <c r="D2767" t="s">
        <v>918</v>
      </c>
      <c r="E2767">
        <v>2</v>
      </c>
      <c r="F2767">
        <v>245</v>
      </c>
      <c r="G2767" t="s">
        <v>177</v>
      </c>
      <c r="H2767">
        <v>2005</v>
      </c>
      <c r="I2767">
        <v>46</v>
      </c>
      <c r="J2767">
        <v>4.7</v>
      </c>
      <c r="K2767" t="s">
        <v>919</v>
      </c>
      <c r="L2767">
        <v>20</v>
      </c>
      <c r="M2767" t="s">
        <v>160</v>
      </c>
      <c r="N2767" t="s">
        <v>143</v>
      </c>
      <c r="O2767" t="s">
        <v>45</v>
      </c>
      <c r="P2767" t="s">
        <v>36</v>
      </c>
      <c r="Q2767" t="s">
        <v>37</v>
      </c>
      <c r="R2767">
        <v>45</v>
      </c>
      <c r="S2767" t="s">
        <v>37</v>
      </c>
      <c r="T2767" t="s">
        <v>55</v>
      </c>
      <c r="U2767" t="s">
        <v>32</v>
      </c>
      <c r="V2767" t="s">
        <v>1242</v>
      </c>
      <c r="W2767" t="s">
        <v>132</v>
      </c>
      <c r="X2767">
        <v>272433</v>
      </c>
      <c r="Y2767">
        <v>7095</v>
      </c>
      <c r="Z2767">
        <v>17.385000000000002</v>
      </c>
      <c r="AA2767">
        <v>78.486699999999999</v>
      </c>
      <c r="AB2767" t="str">
        <f>IF(Restaurants[[#This Row],[Years_Operating]]&lt;5,"New",
IF(Restaurants[[#This Row],[Years_Operating]]&lt;15,"Established","Legacy"))</f>
        <v>Legacy</v>
      </c>
      <c r="AC2767" t="str">
        <f>IF(Restaurants[[#This Row],[Country]]="India","Yes","No")</f>
        <v>Yes</v>
      </c>
      <c r="AD2767" t="str">
        <f>IF(AND(Restaurants[[#This Row],[Has Online Delivery]]="Yes",Restaurants[[#This Row],[Has Table Booking]]="Yes"),"Online + Table",
IF(Restaurants[[#This Row],[Has Online Delivery]]="Yes","Online Only",
IF(Restaurants[[#This Row],[Has Table Booking]]="Yes","Table Only","None")))</f>
        <v>Online Only</v>
      </c>
      <c r="AE2767" t="str">
        <f>IF(Restaurants[[#This Row],[Rating]]&gt;=4.5,"Excellent",
IF(Restaurants[[#This Row],[Rating]]&gt;=4,"Very Good",
IF(Restaurants[[#This Row],[Rating]]&gt;=3.5,"Good","Average/Low")))</f>
        <v>Excellent</v>
      </c>
    </row>
    <row r="2768" spans="1:31" x14ac:dyDescent="0.3">
      <c r="A2768" t="s">
        <v>234</v>
      </c>
      <c r="B2768" t="s">
        <v>261</v>
      </c>
      <c r="C2768" t="s">
        <v>251</v>
      </c>
      <c r="D2768" t="s">
        <v>935</v>
      </c>
      <c r="E2768">
        <v>0</v>
      </c>
      <c r="F2768">
        <v>285</v>
      </c>
      <c r="G2768" t="s">
        <v>237</v>
      </c>
      <c r="H2768">
        <v>2004</v>
      </c>
      <c r="I2768">
        <v>70</v>
      </c>
      <c r="J2768">
        <v>4.5999999999999996</v>
      </c>
      <c r="K2768" t="s">
        <v>948</v>
      </c>
      <c r="L2768">
        <v>21</v>
      </c>
      <c r="M2768" t="s">
        <v>33</v>
      </c>
      <c r="N2768" t="s">
        <v>210</v>
      </c>
      <c r="O2768" t="s">
        <v>54</v>
      </c>
      <c r="P2768" t="s">
        <v>36</v>
      </c>
      <c r="Q2768" t="s">
        <v>37</v>
      </c>
      <c r="R2768">
        <v>44</v>
      </c>
      <c r="S2768" t="s">
        <v>36</v>
      </c>
      <c r="T2768" t="s">
        <v>38</v>
      </c>
      <c r="U2768" t="s">
        <v>32</v>
      </c>
      <c r="V2768" t="s">
        <v>1243</v>
      </c>
      <c r="W2768" t="s">
        <v>80</v>
      </c>
      <c r="X2768">
        <v>17213</v>
      </c>
      <c r="Y2768">
        <v>7046</v>
      </c>
      <c r="Z2768">
        <v>22.572600000000001</v>
      </c>
      <c r="AA2768">
        <v>88.363900000000001</v>
      </c>
      <c r="AB2768" t="str">
        <f>IF(Restaurants[[#This Row],[Years_Operating]]&lt;5,"New",
IF(Restaurants[[#This Row],[Years_Operating]]&lt;15,"Established","Legacy"))</f>
        <v>Legacy</v>
      </c>
      <c r="AC2768" t="str">
        <f>IF(Restaurants[[#This Row],[Country]]="India","Yes","No")</f>
        <v>Yes</v>
      </c>
      <c r="AD2768" t="str">
        <f>IF(AND(Restaurants[[#This Row],[Has Online Delivery]]="Yes",Restaurants[[#This Row],[Has Table Booking]]="Yes"),"Online + Table",
IF(Restaurants[[#This Row],[Has Online Delivery]]="Yes","Online Only",
IF(Restaurants[[#This Row],[Has Table Booking]]="Yes","Table Only","None")))</f>
        <v>Online Only</v>
      </c>
      <c r="AE2768" t="str">
        <f>IF(Restaurants[[#This Row],[Rating]]&gt;=4.5,"Excellent",
IF(Restaurants[[#This Row],[Rating]]&gt;=4,"Very Good",
IF(Restaurants[[#This Row],[Rating]]&gt;=3.5,"Good","Average/Low")))</f>
        <v>Excellent</v>
      </c>
    </row>
    <row r="2769" spans="1:31" x14ac:dyDescent="0.3">
      <c r="A2769" t="s">
        <v>57</v>
      </c>
      <c r="B2769" t="s">
        <v>876</v>
      </c>
      <c r="C2769" t="s">
        <v>877</v>
      </c>
      <c r="D2769" t="s">
        <v>878</v>
      </c>
      <c r="E2769">
        <v>3</v>
      </c>
      <c r="F2769">
        <v>425</v>
      </c>
      <c r="G2769" t="s">
        <v>61</v>
      </c>
      <c r="H2769">
        <v>1986</v>
      </c>
      <c r="I2769">
        <v>40</v>
      </c>
      <c r="J2769">
        <v>4.9000000000000004</v>
      </c>
      <c r="K2769" t="s">
        <v>879</v>
      </c>
      <c r="L2769">
        <v>39</v>
      </c>
      <c r="M2769" t="s">
        <v>62</v>
      </c>
      <c r="N2769" t="s">
        <v>34</v>
      </c>
      <c r="O2769" t="s">
        <v>35</v>
      </c>
      <c r="P2769" t="s">
        <v>37</v>
      </c>
      <c r="Q2769" t="s">
        <v>37</v>
      </c>
      <c r="R2769">
        <v>65</v>
      </c>
      <c r="S2769" t="s">
        <v>37</v>
      </c>
      <c r="T2769" t="s">
        <v>55</v>
      </c>
      <c r="U2769" t="s">
        <v>69</v>
      </c>
      <c r="W2769" t="s">
        <v>40</v>
      </c>
      <c r="X2769">
        <v>15859</v>
      </c>
      <c r="Y2769">
        <v>749</v>
      </c>
      <c r="Z2769">
        <v>-33.8688</v>
      </c>
      <c r="AA2769">
        <v>151.20930000000001</v>
      </c>
      <c r="AB2769" t="str">
        <f>IF(Restaurants[[#This Row],[Years_Operating]]&lt;5,"New",
IF(Restaurants[[#This Row],[Years_Operating]]&lt;15,"Established","Legacy"))</f>
        <v>Legacy</v>
      </c>
      <c r="AC2769" t="str">
        <f>IF(Restaurants[[#This Row],[Country]]="India","Yes","No")</f>
        <v>No</v>
      </c>
      <c r="AD2769" t="str">
        <f>IF(AND(Restaurants[[#This Row],[Has Online Delivery]]="Yes",Restaurants[[#This Row],[Has Table Booking]]="Yes"),"Online + Table",
IF(Restaurants[[#This Row],[Has Online Delivery]]="Yes","Online Only",
IF(Restaurants[[#This Row],[Has Table Booking]]="Yes","Table Only","None")))</f>
        <v>None</v>
      </c>
      <c r="AE2769" t="str">
        <f>IF(Restaurants[[#This Row],[Rating]]&gt;=4.5,"Excellent",
IF(Restaurants[[#This Row],[Rating]]&gt;=4,"Very Good",
IF(Restaurants[[#This Row],[Rating]]&gt;=3.5,"Good","Average/Low")))</f>
        <v>Excellent</v>
      </c>
    </row>
    <row r="2770" spans="1:31" x14ac:dyDescent="0.3">
      <c r="A2770" t="s">
        <v>81</v>
      </c>
      <c r="B2770" t="s">
        <v>250</v>
      </c>
      <c r="C2770" t="s">
        <v>251</v>
      </c>
      <c r="D2770" t="s">
        <v>258</v>
      </c>
      <c r="E2770">
        <v>3</v>
      </c>
      <c r="F2770">
        <v>310</v>
      </c>
      <c r="G2770" t="s">
        <v>84</v>
      </c>
      <c r="H2770">
        <v>2005</v>
      </c>
      <c r="I2770">
        <v>35</v>
      </c>
      <c r="J2770">
        <v>4.8</v>
      </c>
      <c r="K2770" t="s">
        <v>259</v>
      </c>
      <c r="L2770">
        <v>20</v>
      </c>
      <c r="M2770" t="s">
        <v>33</v>
      </c>
      <c r="N2770" t="s">
        <v>34</v>
      </c>
      <c r="O2770" t="s">
        <v>35</v>
      </c>
      <c r="P2770" t="s">
        <v>37</v>
      </c>
      <c r="Q2770" t="s">
        <v>37</v>
      </c>
      <c r="R2770">
        <v>31</v>
      </c>
      <c r="S2770" t="s">
        <v>37</v>
      </c>
      <c r="T2770" t="s">
        <v>38</v>
      </c>
      <c r="U2770" t="s">
        <v>32</v>
      </c>
      <c r="V2770" t="s">
        <v>1244</v>
      </c>
      <c r="W2770" t="s">
        <v>103</v>
      </c>
      <c r="X2770">
        <v>156524</v>
      </c>
      <c r="Y2770">
        <v>7481</v>
      </c>
      <c r="Z2770">
        <v>28.7041</v>
      </c>
      <c r="AA2770">
        <v>77.102500000000006</v>
      </c>
      <c r="AB2770" t="str">
        <f>IF(Restaurants[[#This Row],[Years_Operating]]&lt;5,"New",
IF(Restaurants[[#This Row],[Years_Operating]]&lt;15,"Established","Legacy"))</f>
        <v>Legacy</v>
      </c>
      <c r="AC2770" t="str">
        <f>IF(Restaurants[[#This Row],[Country]]="India","Yes","No")</f>
        <v>Yes</v>
      </c>
      <c r="AD2770" t="str">
        <f>IF(AND(Restaurants[[#This Row],[Has Online Delivery]]="Yes",Restaurants[[#This Row],[Has Table Booking]]="Yes"),"Online + Table",
IF(Restaurants[[#This Row],[Has Online Delivery]]="Yes","Online Only",
IF(Restaurants[[#This Row],[Has Table Booking]]="Yes","Table Only","None")))</f>
        <v>None</v>
      </c>
      <c r="AE2770" t="str">
        <f>IF(Restaurants[[#This Row],[Rating]]&gt;=4.5,"Excellent",
IF(Restaurants[[#This Row],[Rating]]&gt;=4,"Very Good",
IF(Restaurants[[#This Row],[Rating]]&gt;=3.5,"Good","Average/Low")))</f>
        <v>Excellent</v>
      </c>
    </row>
    <row r="2771" spans="1:31" x14ac:dyDescent="0.3">
      <c r="A2771" t="s">
        <v>41</v>
      </c>
      <c r="B2771" t="s">
        <v>255</v>
      </c>
      <c r="C2771" t="s">
        <v>251</v>
      </c>
      <c r="D2771" t="s">
        <v>252</v>
      </c>
      <c r="E2771">
        <v>3</v>
      </c>
      <c r="F2771">
        <v>320</v>
      </c>
      <c r="G2771" t="s">
        <v>44</v>
      </c>
      <c r="H2771">
        <v>2008</v>
      </c>
      <c r="I2771">
        <v>32</v>
      </c>
      <c r="J2771">
        <v>4.9000000000000004</v>
      </c>
      <c r="K2771" t="s">
        <v>256</v>
      </c>
      <c r="L2771">
        <v>17</v>
      </c>
      <c r="M2771" t="s">
        <v>33</v>
      </c>
      <c r="N2771" t="s">
        <v>34</v>
      </c>
      <c r="O2771" t="s">
        <v>45</v>
      </c>
      <c r="P2771" t="s">
        <v>36</v>
      </c>
      <c r="Q2771" t="s">
        <v>36</v>
      </c>
      <c r="R2771">
        <v>28</v>
      </c>
      <c r="S2771" t="s">
        <v>37</v>
      </c>
      <c r="T2771" t="s">
        <v>38</v>
      </c>
      <c r="U2771" t="s">
        <v>46</v>
      </c>
      <c r="V2771" t="s">
        <v>1245</v>
      </c>
      <c r="W2771" t="s">
        <v>56</v>
      </c>
      <c r="X2771">
        <v>157468</v>
      </c>
      <c r="Y2771">
        <v>1170</v>
      </c>
      <c r="Z2771">
        <v>19.076000000000001</v>
      </c>
      <c r="AA2771">
        <v>72.877700000000004</v>
      </c>
      <c r="AB2771" t="str">
        <f>IF(Restaurants[[#This Row],[Years_Operating]]&lt;5,"New",
IF(Restaurants[[#This Row],[Years_Operating]]&lt;15,"Established","Legacy"))</f>
        <v>Legacy</v>
      </c>
      <c r="AC2771" t="str">
        <f>IF(Restaurants[[#This Row],[Country]]="India","Yes","No")</f>
        <v>Yes</v>
      </c>
      <c r="AD2771" t="str">
        <f>IF(AND(Restaurants[[#This Row],[Has Online Delivery]]="Yes",Restaurants[[#This Row],[Has Table Booking]]="Yes"),"Online + Table",
IF(Restaurants[[#This Row],[Has Online Delivery]]="Yes","Online Only",
IF(Restaurants[[#This Row],[Has Table Booking]]="Yes","Table Only","None")))</f>
        <v>Online + Table</v>
      </c>
      <c r="AE2771" t="str">
        <f>IF(Restaurants[[#This Row],[Rating]]&gt;=4.5,"Excellent",
IF(Restaurants[[#This Row],[Rating]]&gt;=4,"Very Good",
IF(Restaurants[[#This Row],[Rating]]&gt;=3.5,"Good","Average/Low")))</f>
        <v>Excellent</v>
      </c>
    </row>
    <row r="2772" spans="1:31" x14ac:dyDescent="0.3">
      <c r="A2772" t="s">
        <v>41</v>
      </c>
      <c r="B2772" t="s">
        <v>903</v>
      </c>
      <c r="C2772" t="s">
        <v>196</v>
      </c>
      <c r="D2772" t="s">
        <v>928</v>
      </c>
      <c r="E2772">
        <v>3</v>
      </c>
      <c r="F2772">
        <v>320</v>
      </c>
      <c r="G2772" t="s">
        <v>44</v>
      </c>
      <c r="H2772">
        <v>2008</v>
      </c>
      <c r="I2772">
        <v>32</v>
      </c>
      <c r="J2772">
        <v>4.9000000000000004</v>
      </c>
      <c r="K2772" t="s">
        <v>929</v>
      </c>
      <c r="L2772">
        <v>17</v>
      </c>
      <c r="M2772" t="s">
        <v>33</v>
      </c>
      <c r="N2772" t="s">
        <v>34</v>
      </c>
      <c r="O2772" t="s">
        <v>45</v>
      </c>
      <c r="P2772" t="s">
        <v>36</v>
      </c>
      <c r="Q2772" t="s">
        <v>37</v>
      </c>
      <c r="R2772">
        <v>42</v>
      </c>
      <c r="S2772" t="s">
        <v>36</v>
      </c>
      <c r="T2772" t="s">
        <v>38</v>
      </c>
      <c r="U2772" t="s">
        <v>46</v>
      </c>
      <c r="W2772" t="s">
        <v>132</v>
      </c>
      <c r="X2772">
        <v>116180</v>
      </c>
      <c r="Y2772">
        <v>313</v>
      </c>
      <c r="Z2772">
        <v>53.800800000000002</v>
      </c>
      <c r="AA2772">
        <v>-1.5490999999999999</v>
      </c>
      <c r="AB2772" t="str">
        <f>IF(Restaurants[[#This Row],[Years_Operating]]&lt;5,"New",
IF(Restaurants[[#This Row],[Years_Operating]]&lt;15,"Established","Legacy"))</f>
        <v>Legacy</v>
      </c>
      <c r="AC2772" t="str">
        <f>IF(Restaurants[[#This Row],[Country]]="India","Yes","No")</f>
        <v>No</v>
      </c>
      <c r="AD2772" t="str">
        <f>IF(AND(Restaurants[[#This Row],[Has Online Delivery]]="Yes",Restaurants[[#This Row],[Has Table Booking]]="Yes"),"Online + Table",
IF(Restaurants[[#This Row],[Has Online Delivery]]="Yes","Online Only",
IF(Restaurants[[#This Row],[Has Table Booking]]="Yes","Table Only","None")))</f>
        <v>Online Only</v>
      </c>
      <c r="AE2772" t="str">
        <f>IF(Restaurants[[#This Row],[Rating]]&gt;=4.5,"Excellent",
IF(Restaurants[[#This Row],[Rating]]&gt;=4,"Very Good",
IF(Restaurants[[#This Row],[Rating]]&gt;=3.5,"Good","Average/Low")))</f>
        <v>Excellent</v>
      </c>
    </row>
    <row r="2773" spans="1:31" x14ac:dyDescent="0.3">
      <c r="A2773" t="s">
        <v>87</v>
      </c>
      <c r="B2773" t="s">
        <v>900</v>
      </c>
      <c r="C2773" t="s">
        <v>50</v>
      </c>
      <c r="D2773" t="s">
        <v>916</v>
      </c>
      <c r="E2773">
        <v>3</v>
      </c>
      <c r="F2773">
        <v>295</v>
      </c>
      <c r="G2773" t="s">
        <v>91</v>
      </c>
      <c r="H2773">
        <v>1897</v>
      </c>
      <c r="I2773">
        <v>50</v>
      </c>
      <c r="J2773">
        <v>4.8</v>
      </c>
      <c r="K2773" t="s">
        <v>917</v>
      </c>
      <c r="L2773">
        <v>128</v>
      </c>
      <c r="M2773" t="s">
        <v>33</v>
      </c>
      <c r="N2773" t="s">
        <v>34</v>
      </c>
      <c r="O2773" t="s">
        <v>35</v>
      </c>
      <c r="P2773" t="s">
        <v>37</v>
      </c>
      <c r="Q2773" t="s">
        <v>36</v>
      </c>
      <c r="R2773">
        <v>46</v>
      </c>
      <c r="S2773" t="s">
        <v>36</v>
      </c>
      <c r="T2773" t="s">
        <v>55</v>
      </c>
      <c r="U2773" t="s">
        <v>69</v>
      </c>
      <c r="W2773" t="s">
        <v>56</v>
      </c>
      <c r="X2773">
        <v>266094</v>
      </c>
      <c r="Y2773">
        <v>7388</v>
      </c>
      <c r="Z2773">
        <v>34.052199999999999</v>
      </c>
      <c r="AA2773">
        <v>-118.2437</v>
      </c>
      <c r="AB2773" t="str">
        <f>IF(Restaurants[[#This Row],[Years_Operating]]&lt;5,"New",
IF(Restaurants[[#This Row],[Years_Operating]]&lt;15,"Established","Legacy"))</f>
        <v>Legacy</v>
      </c>
      <c r="AC2773" t="str">
        <f>IF(Restaurants[[#This Row],[Country]]="India","Yes","No")</f>
        <v>No</v>
      </c>
      <c r="AD2773" t="str">
        <f>IF(AND(Restaurants[[#This Row],[Has Online Delivery]]="Yes",Restaurants[[#This Row],[Has Table Booking]]="Yes"),"Online + Table",
IF(Restaurants[[#This Row],[Has Online Delivery]]="Yes","Online Only",
IF(Restaurants[[#This Row],[Has Table Booking]]="Yes","Table Only","None")))</f>
        <v>Table Only</v>
      </c>
      <c r="AE2773" t="str">
        <f>IF(Restaurants[[#This Row],[Rating]]&gt;=4.5,"Excellent",
IF(Restaurants[[#This Row],[Rating]]&gt;=4,"Very Good",
IF(Restaurants[[#This Row],[Rating]]&gt;=3.5,"Good","Average/Low")))</f>
        <v>Excellent</v>
      </c>
    </row>
    <row r="2774" spans="1:31" x14ac:dyDescent="0.3">
      <c r="A2774" t="s">
        <v>220</v>
      </c>
      <c r="B2774" t="s">
        <v>290</v>
      </c>
      <c r="C2774" t="s">
        <v>251</v>
      </c>
      <c r="D2774" t="s">
        <v>258</v>
      </c>
      <c r="E2774">
        <v>0</v>
      </c>
      <c r="F2774">
        <v>195</v>
      </c>
      <c r="G2774" t="s">
        <v>220</v>
      </c>
      <c r="H2774">
        <v>2017</v>
      </c>
      <c r="I2774">
        <v>14</v>
      </c>
      <c r="J2774">
        <v>4.5999999999999996</v>
      </c>
      <c r="K2774" t="s">
        <v>259</v>
      </c>
      <c r="L2774">
        <v>8</v>
      </c>
      <c r="M2774" t="s">
        <v>160</v>
      </c>
      <c r="N2774" t="s">
        <v>210</v>
      </c>
      <c r="O2774" t="s">
        <v>45</v>
      </c>
      <c r="P2774" t="s">
        <v>37</v>
      </c>
      <c r="Q2774" t="s">
        <v>36</v>
      </c>
      <c r="R2774">
        <v>46</v>
      </c>
      <c r="S2774" t="s">
        <v>36</v>
      </c>
      <c r="T2774" t="s">
        <v>38</v>
      </c>
      <c r="U2774" t="s">
        <v>46</v>
      </c>
      <c r="V2774" t="s">
        <v>1246</v>
      </c>
      <c r="W2774" t="s">
        <v>40</v>
      </c>
      <c r="X2774">
        <v>435520</v>
      </c>
      <c r="Y2774">
        <v>105</v>
      </c>
      <c r="Z2774">
        <v>17.385000000000002</v>
      </c>
      <c r="AA2774">
        <v>78.486699999999999</v>
      </c>
      <c r="AB2774" t="str">
        <f>IF(Restaurants[[#This Row],[Years_Operating]]&lt;5,"New",
IF(Restaurants[[#This Row],[Years_Operating]]&lt;15,"Established","Legacy"))</f>
        <v>Established</v>
      </c>
      <c r="AC2774" t="str">
        <f>IF(Restaurants[[#This Row],[Country]]="India","Yes","No")</f>
        <v>Yes</v>
      </c>
      <c r="AD2774" t="str">
        <f>IF(AND(Restaurants[[#This Row],[Has Online Delivery]]="Yes",Restaurants[[#This Row],[Has Table Booking]]="Yes"),"Online + Table",
IF(Restaurants[[#This Row],[Has Online Delivery]]="Yes","Online Only",
IF(Restaurants[[#This Row],[Has Table Booking]]="Yes","Table Only","None")))</f>
        <v>Table Only</v>
      </c>
      <c r="AE2774" t="str">
        <f>IF(Restaurants[[#This Row],[Rating]]&gt;=4.5,"Excellent",
IF(Restaurants[[#This Row],[Rating]]&gt;=4,"Very Good",
IF(Restaurants[[#This Row],[Rating]]&gt;=3.5,"Good","Average/Low")))</f>
        <v>Excellent</v>
      </c>
    </row>
    <row r="2775" spans="1:31" x14ac:dyDescent="0.3">
      <c r="A2775" t="s">
        <v>175</v>
      </c>
      <c r="B2775" t="s">
        <v>882</v>
      </c>
      <c r="C2775" t="s">
        <v>146</v>
      </c>
      <c r="D2775" t="s">
        <v>883</v>
      </c>
      <c r="E2775">
        <v>2</v>
      </c>
      <c r="F2775">
        <v>245</v>
      </c>
      <c r="G2775" t="s">
        <v>177</v>
      </c>
      <c r="H2775">
        <v>2005</v>
      </c>
      <c r="I2775">
        <v>46</v>
      </c>
      <c r="J2775">
        <v>4.7</v>
      </c>
      <c r="K2775" t="s">
        <v>884</v>
      </c>
      <c r="L2775">
        <v>20</v>
      </c>
      <c r="M2775" t="s">
        <v>160</v>
      </c>
      <c r="N2775" t="s">
        <v>143</v>
      </c>
      <c r="O2775" t="s">
        <v>45</v>
      </c>
      <c r="P2775" t="s">
        <v>36</v>
      </c>
      <c r="Q2775" t="s">
        <v>36</v>
      </c>
      <c r="R2775">
        <v>43</v>
      </c>
      <c r="S2775" t="s">
        <v>37</v>
      </c>
      <c r="T2775" t="s">
        <v>63</v>
      </c>
      <c r="U2775" t="s">
        <v>32</v>
      </c>
      <c r="W2775" t="s">
        <v>64</v>
      </c>
      <c r="X2775">
        <v>140661</v>
      </c>
      <c r="Y2775">
        <v>2478</v>
      </c>
      <c r="Z2775">
        <v>35.011600000000001</v>
      </c>
      <c r="AA2775">
        <v>135.7681</v>
      </c>
      <c r="AB2775" t="str">
        <f>IF(Restaurants[[#This Row],[Years_Operating]]&lt;5,"New",
IF(Restaurants[[#This Row],[Years_Operating]]&lt;15,"Established","Legacy"))</f>
        <v>Legacy</v>
      </c>
      <c r="AC2775" t="str">
        <f>IF(Restaurants[[#This Row],[Country]]="India","Yes","No")</f>
        <v>No</v>
      </c>
      <c r="AD2775" t="str">
        <f>IF(AND(Restaurants[[#This Row],[Has Online Delivery]]="Yes",Restaurants[[#This Row],[Has Table Booking]]="Yes"),"Online + Table",
IF(Restaurants[[#This Row],[Has Online Delivery]]="Yes","Online Only",
IF(Restaurants[[#This Row],[Has Table Booking]]="Yes","Table Only","None")))</f>
        <v>Online + Table</v>
      </c>
      <c r="AE2775" t="str">
        <f>IF(Restaurants[[#This Row],[Rating]]&gt;=4.5,"Excellent",
IF(Restaurants[[#This Row],[Rating]]&gt;=4,"Very Good",
IF(Restaurants[[#This Row],[Rating]]&gt;=3.5,"Good","Average/Low")))</f>
        <v>Excellent</v>
      </c>
    </row>
    <row r="2776" spans="1:31" x14ac:dyDescent="0.3">
      <c r="A2776" t="s">
        <v>87</v>
      </c>
      <c r="B2776" t="s">
        <v>145</v>
      </c>
      <c r="C2776" t="s">
        <v>146</v>
      </c>
      <c r="D2776" t="s">
        <v>894</v>
      </c>
      <c r="E2776">
        <v>3</v>
      </c>
      <c r="F2776">
        <v>295</v>
      </c>
      <c r="G2776" t="s">
        <v>91</v>
      </c>
      <c r="H2776">
        <v>1897</v>
      </c>
      <c r="I2776">
        <v>50</v>
      </c>
      <c r="J2776">
        <v>4.8</v>
      </c>
      <c r="K2776" t="s">
        <v>895</v>
      </c>
      <c r="L2776">
        <v>128</v>
      </c>
      <c r="M2776" t="s">
        <v>33</v>
      </c>
      <c r="N2776" t="s">
        <v>34</v>
      </c>
      <c r="O2776" t="s">
        <v>35</v>
      </c>
      <c r="P2776" t="s">
        <v>37</v>
      </c>
      <c r="Q2776" t="s">
        <v>36</v>
      </c>
      <c r="R2776">
        <v>71</v>
      </c>
      <c r="S2776" t="s">
        <v>37</v>
      </c>
      <c r="T2776" t="s">
        <v>38</v>
      </c>
      <c r="U2776" t="s">
        <v>39</v>
      </c>
      <c r="W2776" t="s">
        <v>70</v>
      </c>
      <c r="X2776">
        <v>376074</v>
      </c>
      <c r="Y2776">
        <v>5614</v>
      </c>
      <c r="Z2776">
        <v>35.689500000000002</v>
      </c>
      <c r="AA2776">
        <v>139.6917</v>
      </c>
      <c r="AB2776" t="str">
        <f>IF(Restaurants[[#This Row],[Years_Operating]]&lt;5,"New",
IF(Restaurants[[#This Row],[Years_Operating]]&lt;15,"Established","Legacy"))</f>
        <v>Legacy</v>
      </c>
      <c r="AC2776" t="str">
        <f>IF(Restaurants[[#This Row],[Country]]="India","Yes","No")</f>
        <v>No</v>
      </c>
      <c r="AD2776" t="str">
        <f>IF(AND(Restaurants[[#This Row],[Has Online Delivery]]="Yes",Restaurants[[#This Row],[Has Table Booking]]="Yes"),"Online + Table",
IF(Restaurants[[#This Row],[Has Online Delivery]]="Yes","Online Only",
IF(Restaurants[[#This Row],[Has Table Booking]]="Yes","Table Only","None")))</f>
        <v>Table Only</v>
      </c>
      <c r="AE2776" t="str">
        <f>IF(Restaurants[[#This Row],[Rating]]&gt;=4.5,"Excellent",
IF(Restaurants[[#This Row],[Rating]]&gt;=4,"Very Good",
IF(Restaurants[[#This Row],[Rating]]&gt;=3.5,"Good","Average/Low")))</f>
        <v>Excellent</v>
      </c>
    </row>
    <row r="2777" spans="1:31" x14ac:dyDescent="0.3">
      <c r="A2777" t="s">
        <v>202</v>
      </c>
      <c r="B2777" t="s">
        <v>125</v>
      </c>
      <c r="C2777" t="s">
        <v>50</v>
      </c>
      <c r="D2777" t="s">
        <v>878</v>
      </c>
      <c r="E2777">
        <v>1</v>
      </c>
      <c r="F2777">
        <v>95</v>
      </c>
      <c r="G2777" t="s">
        <v>203</v>
      </c>
      <c r="H2777">
        <v>2011</v>
      </c>
      <c r="I2777">
        <v>28</v>
      </c>
      <c r="J2777">
        <v>4.5</v>
      </c>
      <c r="K2777" t="s">
        <v>911</v>
      </c>
      <c r="L2777">
        <v>14</v>
      </c>
      <c r="M2777" t="s">
        <v>204</v>
      </c>
      <c r="N2777" t="s">
        <v>193</v>
      </c>
      <c r="O2777" t="s">
        <v>35</v>
      </c>
      <c r="P2777" t="s">
        <v>36</v>
      </c>
      <c r="Q2777" t="s">
        <v>36</v>
      </c>
      <c r="R2777">
        <v>39</v>
      </c>
      <c r="S2777" t="s">
        <v>37</v>
      </c>
      <c r="T2777" t="s">
        <v>86</v>
      </c>
      <c r="U2777" t="s">
        <v>39</v>
      </c>
      <c r="W2777" t="s">
        <v>149</v>
      </c>
      <c r="X2777">
        <v>401552</v>
      </c>
      <c r="Y2777">
        <v>1464</v>
      </c>
      <c r="Z2777">
        <v>41.878100000000003</v>
      </c>
      <c r="AA2777">
        <v>-87.629800000000003</v>
      </c>
      <c r="AB2777" t="str">
        <f>IF(Restaurants[[#This Row],[Years_Operating]]&lt;5,"New",
IF(Restaurants[[#This Row],[Years_Operating]]&lt;15,"Established","Legacy"))</f>
        <v>Established</v>
      </c>
      <c r="AC2777" t="str">
        <f>IF(Restaurants[[#This Row],[Country]]="India","Yes","No")</f>
        <v>No</v>
      </c>
      <c r="AD2777" t="str">
        <f>IF(AND(Restaurants[[#This Row],[Has Online Delivery]]="Yes",Restaurants[[#This Row],[Has Table Booking]]="Yes"),"Online + Table",
IF(Restaurants[[#This Row],[Has Online Delivery]]="Yes","Online Only",
IF(Restaurants[[#This Row],[Has Table Booking]]="Yes","Table Only","None")))</f>
        <v>Online + Table</v>
      </c>
      <c r="AE2777" t="str">
        <f>IF(Restaurants[[#This Row],[Rating]]&gt;=4.5,"Excellent",
IF(Restaurants[[#This Row],[Rating]]&gt;=4,"Very Good",
IF(Restaurants[[#This Row],[Rating]]&gt;=3.5,"Good","Average/Low")))</f>
        <v>Excellent</v>
      </c>
    </row>
    <row r="2778" spans="1:31" x14ac:dyDescent="0.3">
      <c r="A2778" t="s">
        <v>234</v>
      </c>
      <c r="B2778" t="s">
        <v>888</v>
      </c>
      <c r="C2778" t="s">
        <v>59</v>
      </c>
      <c r="D2778" t="s">
        <v>897</v>
      </c>
      <c r="E2778">
        <v>0</v>
      </c>
      <c r="F2778">
        <v>285</v>
      </c>
      <c r="G2778" t="s">
        <v>237</v>
      </c>
      <c r="H2778">
        <v>2004</v>
      </c>
      <c r="I2778">
        <v>70</v>
      </c>
      <c r="J2778">
        <v>4.5999999999999996</v>
      </c>
      <c r="K2778" t="s">
        <v>898</v>
      </c>
      <c r="L2778">
        <v>21</v>
      </c>
      <c r="M2778" t="s">
        <v>33</v>
      </c>
      <c r="N2778" t="s">
        <v>210</v>
      </c>
      <c r="O2778" t="s">
        <v>54</v>
      </c>
      <c r="P2778" t="s">
        <v>36</v>
      </c>
      <c r="Q2778" t="s">
        <v>37</v>
      </c>
      <c r="R2778">
        <v>53</v>
      </c>
      <c r="S2778" t="s">
        <v>36</v>
      </c>
      <c r="T2778" t="s">
        <v>63</v>
      </c>
      <c r="U2778" t="s">
        <v>39</v>
      </c>
      <c r="W2778" t="s">
        <v>40</v>
      </c>
      <c r="X2778">
        <v>76053</v>
      </c>
      <c r="Y2778">
        <v>7329</v>
      </c>
      <c r="Z2778">
        <v>43.7102</v>
      </c>
      <c r="AA2778">
        <v>7.2619999999999996</v>
      </c>
      <c r="AB2778" t="str">
        <f>IF(Restaurants[[#This Row],[Years_Operating]]&lt;5,"New",
IF(Restaurants[[#This Row],[Years_Operating]]&lt;15,"Established","Legacy"))</f>
        <v>Legacy</v>
      </c>
      <c r="AC2778" t="str">
        <f>IF(Restaurants[[#This Row],[Country]]="India","Yes","No")</f>
        <v>No</v>
      </c>
      <c r="AD2778" t="str">
        <f>IF(AND(Restaurants[[#This Row],[Has Online Delivery]]="Yes",Restaurants[[#This Row],[Has Table Booking]]="Yes"),"Online + Table",
IF(Restaurants[[#This Row],[Has Online Delivery]]="Yes","Online Only",
IF(Restaurants[[#This Row],[Has Table Booking]]="Yes","Table Only","None")))</f>
        <v>Online Only</v>
      </c>
      <c r="AE2778" t="str">
        <f>IF(Restaurants[[#This Row],[Rating]]&gt;=4.5,"Excellent",
IF(Restaurants[[#This Row],[Rating]]&gt;=4,"Very Good",
IF(Restaurants[[#This Row],[Rating]]&gt;=3.5,"Good","Average/Low")))</f>
        <v>Excellent</v>
      </c>
    </row>
    <row r="2779" spans="1:31" x14ac:dyDescent="0.3">
      <c r="A2779" t="s">
        <v>175</v>
      </c>
      <c r="B2779" t="s">
        <v>58</v>
      </c>
      <c r="C2779" t="s">
        <v>59</v>
      </c>
      <c r="D2779" t="s">
        <v>897</v>
      </c>
      <c r="E2779">
        <v>2</v>
      </c>
      <c r="F2779">
        <v>245</v>
      </c>
      <c r="G2779" t="s">
        <v>177</v>
      </c>
      <c r="H2779">
        <v>2005</v>
      </c>
      <c r="I2779">
        <v>46</v>
      </c>
      <c r="J2779">
        <v>4.7</v>
      </c>
      <c r="K2779" t="s">
        <v>898</v>
      </c>
      <c r="L2779">
        <v>20</v>
      </c>
      <c r="M2779" t="s">
        <v>160</v>
      </c>
      <c r="N2779" t="s">
        <v>143</v>
      </c>
      <c r="O2779" t="s">
        <v>45</v>
      </c>
      <c r="P2779" t="s">
        <v>37</v>
      </c>
      <c r="Q2779" t="s">
        <v>36</v>
      </c>
      <c r="R2779">
        <v>50</v>
      </c>
      <c r="S2779" t="s">
        <v>37</v>
      </c>
      <c r="T2779" t="s">
        <v>38</v>
      </c>
      <c r="U2779" t="s">
        <v>69</v>
      </c>
      <c r="W2779" t="s">
        <v>108</v>
      </c>
      <c r="X2779">
        <v>466463</v>
      </c>
      <c r="Y2779">
        <v>7759</v>
      </c>
      <c r="Z2779">
        <v>48.8566</v>
      </c>
      <c r="AA2779">
        <v>2.3521999999999998</v>
      </c>
      <c r="AB2779" t="str">
        <f>IF(Restaurants[[#This Row],[Years_Operating]]&lt;5,"New",
IF(Restaurants[[#This Row],[Years_Operating]]&lt;15,"Established","Legacy"))</f>
        <v>Legacy</v>
      </c>
      <c r="AC2779" t="str">
        <f>IF(Restaurants[[#This Row],[Country]]="India","Yes","No")</f>
        <v>No</v>
      </c>
      <c r="AD2779" t="str">
        <f>IF(AND(Restaurants[[#This Row],[Has Online Delivery]]="Yes",Restaurants[[#This Row],[Has Table Booking]]="Yes"),"Online + Table",
IF(Restaurants[[#This Row],[Has Online Delivery]]="Yes","Online Only",
IF(Restaurants[[#This Row],[Has Table Booking]]="Yes","Table Only","None")))</f>
        <v>Table Only</v>
      </c>
      <c r="AE2779" t="str">
        <f>IF(Restaurants[[#This Row],[Rating]]&gt;=4.5,"Excellent",
IF(Restaurants[[#This Row],[Rating]]&gt;=4,"Very Good",
IF(Restaurants[[#This Row],[Rating]]&gt;=3.5,"Good","Average/Low")))</f>
        <v>Excellent</v>
      </c>
    </row>
    <row r="2780" spans="1:31" x14ac:dyDescent="0.3">
      <c r="A2780" t="s">
        <v>41</v>
      </c>
      <c r="B2780" t="s">
        <v>261</v>
      </c>
      <c r="C2780" t="s">
        <v>251</v>
      </c>
      <c r="D2780" t="s">
        <v>918</v>
      </c>
      <c r="E2780">
        <v>3</v>
      </c>
      <c r="F2780">
        <v>320</v>
      </c>
      <c r="G2780" t="s">
        <v>44</v>
      </c>
      <c r="H2780">
        <v>2008</v>
      </c>
      <c r="I2780">
        <v>32</v>
      </c>
      <c r="J2780">
        <v>4.9000000000000004</v>
      </c>
      <c r="K2780" t="s">
        <v>919</v>
      </c>
      <c r="L2780">
        <v>17</v>
      </c>
      <c r="M2780" t="s">
        <v>33</v>
      </c>
      <c r="N2780" t="s">
        <v>34</v>
      </c>
      <c r="O2780" t="s">
        <v>45</v>
      </c>
      <c r="P2780" t="s">
        <v>37</v>
      </c>
      <c r="Q2780" t="s">
        <v>36</v>
      </c>
      <c r="R2780">
        <v>60</v>
      </c>
      <c r="S2780" t="s">
        <v>37</v>
      </c>
      <c r="T2780" t="s">
        <v>55</v>
      </c>
      <c r="U2780" t="s">
        <v>69</v>
      </c>
      <c r="V2780" t="s">
        <v>1247</v>
      </c>
      <c r="W2780" t="s">
        <v>80</v>
      </c>
      <c r="X2780">
        <v>66260</v>
      </c>
      <c r="Y2780">
        <v>895</v>
      </c>
      <c r="Z2780">
        <v>22.572600000000001</v>
      </c>
      <c r="AA2780">
        <v>88.363900000000001</v>
      </c>
      <c r="AB2780" t="str">
        <f>IF(Restaurants[[#This Row],[Years_Operating]]&lt;5,"New",
IF(Restaurants[[#This Row],[Years_Operating]]&lt;15,"Established","Legacy"))</f>
        <v>Legacy</v>
      </c>
      <c r="AC2780" t="str">
        <f>IF(Restaurants[[#This Row],[Country]]="India","Yes","No")</f>
        <v>Yes</v>
      </c>
      <c r="AD2780" t="str">
        <f>IF(AND(Restaurants[[#This Row],[Has Online Delivery]]="Yes",Restaurants[[#This Row],[Has Table Booking]]="Yes"),"Online + Table",
IF(Restaurants[[#This Row],[Has Online Delivery]]="Yes","Online Only",
IF(Restaurants[[#This Row],[Has Table Booking]]="Yes","Table Only","None")))</f>
        <v>Table Only</v>
      </c>
      <c r="AE2780" t="str">
        <f>IF(Restaurants[[#This Row],[Rating]]&gt;=4.5,"Excellent",
IF(Restaurants[[#This Row],[Rating]]&gt;=4,"Very Good",
IF(Restaurants[[#This Row],[Rating]]&gt;=3.5,"Good","Average/Low")))</f>
        <v>Excellent</v>
      </c>
    </row>
    <row r="2781" spans="1:31" x14ac:dyDescent="0.3">
      <c r="A2781" t="s">
        <v>166</v>
      </c>
      <c r="B2781" t="s">
        <v>93</v>
      </c>
      <c r="C2781" t="s">
        <v>50</v>
      </c>
      <c r="D2781" t="s">
        <v>901</v>
      </c>
      <c r="E2781">
        <v>2</v>
      </c>
      <c r="F2781">
        <v>265</v>
      </c>
      <c r="G2781" t="s">
        <v>170</v>
      </c>
      <c r="H2781">
        <v>2005</v>
      </c>
      <c r="I2781">
        <v>60</v>
      </c>
      <c r="J2781">
        <v>4.7</v>
      </c>
      <c r="K2781" t="s">
        <v>902</v>
      </c>
      <c r="L2781">
        <v>20</v>
      </c>
      <c r="M2781" t="s">
        <v>33</v>
      </c>
      <c r="N2781" t="s">
        <v>143</v>
      </c>
      <c r="O2781" t="s">
        <v>35</v>
      </c>
      <c r="P2781" t="s">
        <v>37</v>
      </c>
      <c r="Q2781" t="s">
        <v>37</v>
      </c>
      <c r="R2781">
        <v>64</v>
      </c>
      <c r="S2781" t="s">
        <v>37</v>
      </c>
      <c r="T2781" t="s">
        <v>63</v>
      </c>
      <c r="U2781" t="s">
        <v>39</v>
      </c>
      <c r="W2781" t="s">
        <v>108</v>
      </c>
      <c r="X2781">
        <v>1708</v>
      </c>
      <c r="Y2781">
        <v>5757</v>
      </c>
      <c r="Z2781">
        <v>37.774900000000002</v>
      </c>
      <c r="AA2781">
        <v>-122.4194</v>
      </c>
      <c r="AB2781" t="str">
        <f>IF(Restaurants[[#This Row],[Years_Operating]]&lt;5,"New",
IF(Restaurants[[#This Row],[Years_Operating]]&lt;15,"Established","Legacy"))</f>
        <v>Legacy</v>
      </c>
      <c r="AC2781" t="str">
        <f>IF(Restaurants[[#This Row],[Country]]="India","Yes","No")</f>
        <v>No</v>
      </c>
      <c r="AD2781" t="str">
        <f>IF(AND(Restaurants[[#This Row],[Has Online Delivery]]="Yes",Restaurants[[#This Row],[Has Table Booking]]="Yes"),"Online + Table",
IF(Restaurants[[#This Row],[Has Online Delivery]]="Yes","Online Only",
IF(Restaurants[[#This Row],[Has Table Booking]]="Yes","Table Only","None")))</f>
        <v>None</v>
      </c>
      <c r="AE2781" t="str">
        <f>IF(Restaurants[[#This Row],[Rating]]&gt;=4.5,"Excellent",
IF(Restaurants[[#This Row],[Rating]]&gt;=4,"Very Good",
IF(Restaurants[[#This Row],[Rating]]&gt;=3.5,"Good","Average/Low")))</f>
        <v>Excellent</v>
      </c>
    </row>
    <row r="2782" spans="1:31" x14ac:dyDescent="0.3">
      <c r="A2782" t="s">
        <v>215</v>
      </c>
      <c r="B2782" t="s">
        <v>266</v>
      </c>
      <c r="C2782" t="s">
        <v>251</v>
      </c>
      <c r="D2782" t="s">
        <v>935</v>
      </c>
      <c r="E2782">
        <v>0</v>
      </c>
      <c r="F2782">
        <v>155</v>
      </c>
      <c r="G2782" t="s">
        <v>219</v>
      </c>
      <c r="H2782">
        <v>2000</v>
      </c>
      <c r="I2782">
        <v>55</v>
      </c>
      <c r="J2782">
        <v>4.7</v>
      </c>
      <c r="K2782" t="s">
        <v>936</v>
      </c>
      <c r="L2782">
        <v>25</v>
      </c>
      <c r="M2782" t="s">
        <v>160</v>
      </c>
      <c r="N2782" t="s">
        <v>210</v>
      </c>
      <c r="O2782" t="s">
        <v>54</v>
      </c>
      <c r="P2782" t="s">
        <v>37</v>
      </c>
      <c r="Q2782" t="s">
        <v>37</v>
      </c>
      <c r="R2782">
        <v>54</v>
      </c>
      <c r="S2782" t="s">
        <v>36</v>
      </c>
      <c r="T2782" t="s">
        <v>63</v>
      </c>
      <c r="U2782" t="s">
        <v>39</v>
      </c>
      <c r="V2782" t="s">
        <v>1248</v>
      </c>
      <c r="W2782" t="s">
        <v>149</v>
      </c>
      <c r="X2782">
        <v>356057</v>
      </c>
      <c r="Y2782">
        <v>7929</v>
      </c>
      <c r="Z2782">
        <v>12.9716</v>
      </c>
      <c r="AA2782">
        <v>77.5946</v>
      </c>
      <c r="AB2782" t="str">
        <f>IF(Restaurants[[#This Row],[Years_Operating]]&lt;5,"New",
IF(Restaurants[[#This Row],[Years_Operating]]&lt;15,"Established","Legacy"))</f>
        <v>Legacy</v>
      </c>
      <c r="AC2782" t="str">
        <f>IF(Restaurants[[#This Row],[Country]]="India","Yes","No")</f>
        <v>Yes</v>
      </c>
      <c r="AD2782" t="str">
        <f>IF(AND(Restaurants[[#This Row],[Has Online Delivery]]="Yes",Restaurants[[#This Row],[Has Table Booking]]="Yes"),"Online + Table",
IF(Restaurants[[#This Row],[Has Online Delivery]]="Yes","Online Only",
IF(Restaurants[[#This Row],[Has Table Booking]]="Yes","Table Only","None")))</f>
        <v>None</v>
      </c>
      <c r="AE2782" t="str">
        <f>IF(Restaurants[[#This Row],[Rating]]&gt;=4.5,"Excellent",
IF(Restaurants[[#This Row],[Rating]]&gt;=4,"Very Good",
IF(Restaurants[[#This Row],[Rating]]&gt;=3.5,"Good","Average/Low")))</f>
        <v>Excellent</v>
      </c>
    </row>
    <row r="2783" spans="1:31" x14ac:dyDescent="0.3">
      <c r="A2783" t="s">
        <v>128</v>
      </c>
      <c r="B2783" t="s">
        <v>290</v>
      </c>
      <c r="C2783" t="s">
        <v>251</v>
      </c>
      <c r="D2783" t="s">
        <v>267</v>
      </c>
      <c r="E2783">
        <v>3</v>
      </c>
      <c r="F2783">
        <v>290</v>
      </c>
      <c r="G2783" t="s">
        <v>130</v>
      </c>
      <c r="H2783">
        <v>1981</v>
      </c>
      <c r="I2783">
        <v>50</v>
      </c>
      <c r="J2783">
        <v>4.7</v>
      </c>
      <c r="K2783" t="s">
        <v>312</v>
      </c>
      <c r="L2783">
        <v>44</v>
      </c>
      <c r="M2783" t="s">
        <v>33</v>
      </c>
      <c r="N2783" t="s">
        <v>34</v>
      </c>
      <c r="O2783" t="s">
        <v>35</v>
      </c>
      <c r="P2783" t="s">
        <v>37</v>
      </c>
      <c r="Q2783" t="s">
        <v>36</v>
      </c>
      <c r="R2783">
        <v>55</v>
      </c>
      <c r="S2783" t="s">
        <v>37</v>
      </c>
      <c r="T2783" t="s">
        <v>38</v>
      </c>
      <c r="U2783" t="s">
        <v>32</v>
      </c>
      <c r="V2783" t="s">
        <v>1249</v>
      </c>
      <c r="W2783" t="s">
        <v>40</v>
      </c>
      <c r="X2783">
        <v>380388</v>
      </c>
      <c r="Y2783">
        <v>2883</v>
      </c>
      <c r="Z2783">
        <v>17.385000000000002</v>
      </c>
      <c r="AA2783">
        <v>78.486699999999999</v>
      </c>
      <c r="AB2783" t="str">
        <f>IF(Restaurants[[#This Row],[Years_Operating]]&lt;5,"New",
IF(Restaurants[[#This Row],[Years_Operating]]&lt;15,"Established","Legacy"))</f>
        <v>Legacy</v>
      </c>
      <c r="AC2783" t="str">
        <f>IF(Restaurants[[#This Row],[Country]]="India","Yes","No")</f>
        <v>Yes</v>
      </c>
      <c r="AD2783" t="str">
        <f>IF(AND(Restaurants[[#This Row],[Has Online Delivery]]="Yes",Restaurants[[#This Row],[Has Table Booking]]="Yes"),"Online + Table",
IF(Restaurants[[#This Row],[Has Online Delivery]]="Yes","Online Only",
IF(Restaurants[[#This Row],[Has Table Booking]]="Yes","Table Only","None")))</f>
        <v>Table Only</v>
      </c>
      <c r="AE2783" t="str">
        <f>IF(Restaurants[[#This Row],[Rating]]&gt;=4.5,"Excellent",
IF(Restaurants[[#This Row],[Rating]]&gt;=4,"Very Good",
IF(Restaurants[[#This Row],[Rating]]&gt;=3.5,"Good","Average/Low")))</f>
        <v>Excellent</v>
      </c>
    </row>
    <row r="2784" spans="1:31" x14ac:dyDescent="0.3">
      <c r="A2784" t="s">
        <v>224</v>
      </c>
      <c r="B2784" t="s">
        <v>255</v>
      </c>
      <c r="C2784" t="s">
        <v>251</v>
      </c>
      <c r="D2784" t="s">
        <v>863</v>
      </c>
      <c r="E2784">
        <v>0</v>
      </c>
      <c r="F2784">
        <v>140</v>
      </c>
      <c r="G2784" t="s">
        <v>225</v>
      </c>
      <c r="H2784">
        <v>2012</v>
      </c>
      <c r="I2784">
        <v>48</v>
      </c>
      <c r="J2784">
        <v>4.5999999999999996</v>
      </c>
      <c r="K2784" t="s">
        <v>864</v>
      </c>
      <c r="L2784">
        <v>13</v>
      </c>
      <c r="M2784" t="s">
        <v>204</v>
      </c>
      <c r="N2784" t="s">
        <v>210</v>
      </c>
      <c r="O2784" t="s">
        <v>54</v>
      </c>
      <c r="P2784" t="s">
        <v>37</v>
      </c>
      <c r="Q2784" t="s">
        <v>37</v>
      </c>
      <c r="R2784">
        <v>48</v>
      </c>
      <c r="S2784" t="s">
        <v>36</v>
      </c>
      <c r="T2784" t="s">
        <v>55</v>
      </c>
      <c r="U2784" t="s">
        <v>39</v>
      </c>
      <c r="V2784" t="s">
        <v>1250</v>
      </c>
      <c r="W2784" t="s">
        <v>103</v>
      </c>
      <c r="X2784">
        <v>327817</v>
      </c>
      <c r="Y2784">
        <v>2677</v>
      </c>
      <c r="Z2784">
        <v>19.076000000000001</v>
      </c>
      <c r="AA2784">
        <v>72.877700000000004</v>
      </c>
      <c r="AB2784" t="str">
        <f>IF(Restaurants[[#This Row],[Years_Operating]]&lt;5,"New",
IF(Restaurants[[#This Row],[Years_Operating]]&lt;15,"Established","Legacy"))</f>
        <v>Established</v>
      </c>
      <c r="AC2784" t="str">
        <f>IF(Restaurants[[#This Row],[Country]]="India","Yes","No")</f>
        <v>Yes</v>
      </c>
      <c r="AD2784" t="str">
        <f>IF(AND(Restaurants[[#This Row],[Has Online Delivery]]="Yes",Restaurants[[#This Row],[Has Table Booking]]="Yes"),"Online + Table",
IF(Restaurants[[#This Row],[Has Online Delivery]]="Yes","Online Only",
IF(Restaurants[[#This Row],[Has Table Booking]]="Yes","Table Only","None")))</f>
        <v>None</v>
      </c>
      <c r="AE2784" t="str">
        <f>IF(Restaurants[[#This Row],[Rating]]&gt;=4.5,"Excellent",
IF(Restaurants[[#This Row],[Rating]]&gt;=4,"Very Good",
IF(Restaurants[[#This Row],[Rating]]&gt;=3.5,"Good","Average/Low")))</f>
        <v>Excellent</v>
      </c>
    </row>
    <row r="2785" spans="1:31" x14ac:dyDescent="0.3">
      <c r="A2785" t="s">
        <v>226</v>
      </c>
      <c r="B2785" t="s">
        <v>971</v>
      </c>
      <c r="C2785" t="s">
        <v>942</v>
      </c>
      <c r="D2785" t="s">
        <v>901</v>
      </c>
      <c r="E2785">
        <v>0</v>
      </c>
      <c r="F2785">
        <v>185</v>
      </c>
      <c r="G2785" t="s">
        <v>228</v>
      </c>
      <c r="H2785">
        <v>2014</v>
      </c>
      <c r="I2785">
        <v>48</v>
      </c>
      <c r="J2785">
        <v>4.5999999999999996</v>
      </c>
      <c r="K2785" t="s">
        <v>902</v>
      </c>
      <c r="L2785">
        <v>11</v>
      </c>
      <c r="M2785" t="s">
        <v>160</v>
      </c>
      <c r="N2785" t="s">
        <v>210</v>
      </c>
      <c r="O2785" t="s">
        <v>45</v>
      </c>
      <c r="P2785" t="s">
        <v>37</v>
      </c>
      <c r="Q2785" t="s">
        <v>37</v>
      </c>
      <c r="R2785">
        <v>38</v>
      </c>
      <c r="S2785" t="s">
        <v>36</v>
      </c>
      <c r="T2785" t="s">
        <v>38</v>
      </c>
      <c r="U2785" t="s">
        <v>69</v>
      </c>
      <c r="W2785" t="s">
        <v>64</v>
      </c>
      <c r="X2785">
        <v>219251</v>
      </c>
      <c r="Y2785">
        <v>2290</v>
      </c>
      <c r="Z2785">
        <v>43.653199999999998</v>
      </c>
      <c r="AA2785">
        <v>-79.383200000000002</v>
      </c>
      <c r="AB2785" t="str">
        <f>IF(Restaurants[[#This Row],[Years_Operating]]&lt;5,"New",
IF(Restaurants[[#This Row],[Years_Operating]]&lt;15,"Established","Legacy"))</f>
        <v>Established</v>
      </c>
      <c r="AC2785" t="str">
        <f>IF(Restaurants[[#This Row],[Country]]="India","Yes","No")</f>
        <v>No</v>
      </c>
      <c r="AD2785" t="str">
        <f>IF(AND(Restaurants[[#This Row],[Has Online Delivery]]="Yes",Restaurants[[#This Row],[Has Table Booking]]="Yes"),"Online + Table",
IF(Restaurants[[#This Row],[Has Online Delivery]]="Yes","Online Only",
IF(Restaurants[[#This Row],[Has Table Booking]]="Yes","Table Only","None")))</f>
        <v>None</v>
      </c>
      <c r="AE2785" t="str">
        <f>IF(Restaurants[[#This Row],[Rating]]&gt;=4.5,"Excellent",
IF(Restaurants[[#This Row],[Rating]]&gt;=4,"Very Good",
IF(Restaurants[[#This Row],[Rating]]&gt;=3.5,"Good","Average/Low")))</f>
        <v>Excellent</v>
      </c>
    </row>
    <row r="2786" spans="1:31" x14ac:dyDescent="0.3">
      <c r="A2786" t="s">
        <v>194</v>
      </c>
      <c r="B2786" t="s">
        <v>290</v>
      </c>
      <c r="C2786" t="s">
        <v>251</v>
      </c>
      <c r="D2786" t="s">
        <v>935</v>
      </c>
      <c r="E2786">
        <v>1</v>
      </c>
      <c r="F2786">
        <v>165</v>
      </c>
      <c r="G2786" t="s">
        <v>198</v>
      </c>
      <c r="H2786">
        <v>2013</v>
      </c>
      <c r="I2786">
        <v>40</v>
      </c>
      <c r="J2786">
        <v>4.5999999999999996</v>
      </c>
      <c r="K2786" t="s">
        <v>936</v>
      </c>
      <c r="L2786">
        <v>12</v>
      </c>
      <c r="M2786" t="s">
        <v>160</v>
      </c>
      <c r="N2786" t="s">
        <v>193</v>
      </c>
      <c r="O2786" t="s">
        <v>35</v>
      </c>
      <c r="P2786" t="s">
        <v>36</v>
      </c>
      <c r="Q2786" t="s">
        <v>37</v>
      </c>
      <c r="R2786">
        <v>29</v>
      </c>
      <c r="S2786" t="s">
        <v>37</v>
      </c>
      <c r="T2786" t="s">
        <v>38</v>
      </c>
      <c r="U2786" t="s">
        <v>69</v>
      </c>
      <c r="V2786" t="s">
        <v>1251</v>
      </c>
      <c r="W2786" t="s">
        <v>56</v>
      </c>
      <c r="X2786">
        <v>93244</v>
      </c>
      <c r="Y2786">
        <v>471</v>
      </c>
      <c r="Z2786">
        <v>17.385000000000002</v>
      </c>
      <c r="AA2786">
        <v>78.486699999999999</v>
      </c>
      <c r="AB2786" t="str">
        <f>IF(Restaurants[[#This Row],[Years_Operating]]&lt;5,"New",
IF(Restaurants[[#This Row],[Years_Operating]]&lt;15,"Established","Legacy"))</f>
        <v>Established</v>
      </c>
      <c r="AC2786" t="str">
        <f>IF(Restaurants[[#This Row],[Country]]="India","Yes","No")</f>
        <v>Yes</v>
      </c>
      <c r="AD2786" t="str">
        <f>IF(AND(Restaurants[[#This Row],[Has Online Delivery]]="Yes",Restaurants[[#This Row],[Has Table Booking]]="Yes"),"Online + Table",
IF(Restaurants[[#This Row],[Has Online Delivery]]="Yes","Online Only",
IF(Restaurants[[#This Row],[Has Table Booking]]="Yes","Table Only","None")))</f>
        <v>Online Only</v>
      </c>
      <c r="AE2786" t="str">
        <f>IF(Restaurants[[#This Row],[Rating]]&gt;=4.5,"Excellent",
IF(Restaurants[[#This Row],[Rating]]&gt;=4,"Very Good",
IF(Restaurants[[#This Row],[Rating]]&gt;=3.5,"Good","Average/Low")))</f>
        <v>Excellent</v>
      </c>
    </row>
    <row r="2787" spans="1:31" x14ac:dyDescent="0.3">
      <c r="A2787" t="s">
        <v>215</v>
      </c>
      <c r="B2787" t="s">
        <v>866</v>
      </c>
      <c r="C2787" t="s">
        <v>251</v>
      </c>
      <c r="D2787" t="s">
        <v>263</v>
      </c>
      <c r="E2787">
        <v>0</v>
      </c>
      <c r="F2787">
        <v>155</v>
      </c>
      <c r="G2787" t="s">
        <v>219</v>
      </c>
      <c r="H2787">
        <v>2000</v>
      </c>
      <c r="I2787">
        <v>55</v>
      </c>
      <c r="J2787">
        <v>4.7</v>
      </c>
      <c r="K2787" t="s">
        <v>273</v>
      </c>
      <c r="L2787">
        <v>25</v>
      </c>
      <c r="M2787" t="s">
        <v>160</v>
      </c>
      <c r="N2787" t="s">
        <v>210</v>
      </c>
      <c r="O2787" t="s">
        <v>54</v>
      </c>
      <c r="P2787" t="s">
        <v>37</v>
      </c>
      <c r="Q2787" t="s">
        <v>36</v>
      </c>
      <c r="R2787">
        <v>26</v>
      </c>
      <c r="S2787" t="s">
        <v>36</v>
      </c>
      <c r="T2787" t="s">
        <v>38</v>
      </c>
      <c r="U2787" t="s">
        <v>32</v>
      </c>
      <c r="V2787" t="s">
        <v>1252</v>
      </c>
      <c r="W2787" t="s">
        <v>40</v>
      </c>
      <c r="X2787">
        <v>153668</v>
      </c>
      <c r="Y2787">
        <v>3628</v>
      </c>
      <c r="Z2787">
        <v>23.022500000000001</v>
      </c>
      <c r="AA2787">
        <v>72.571399999999997</v>
      </c>
      <c r="AB2787" t="str">
        <f>IF(Restaurants[[#This Row],[Years_Operating]]&lt;5,"New",
IF(Restaurants[[#This Row],[Years_Operating]]&lt;15,"Established","Legacy"))</f>
        <v>Legacy</v>
      </c>
      <c r="AC2787" t="str">
        <f>IF(Restaurants[[#This Row],[Country]]="India","Yes","No")</f>
        <v>Yes</v>
      </c>
      <c r="AD2787" t="str">
        <f>IF(AND(Restaurants[[#This Row],[Has Online Delivery]]="Yes",Restaurants[[#This Row],[Has Table Booking]]="Yes"),"Online + Table",
IF(Restaurants[[#This Row],[Has Online Delivery]]="Yes","Online Only",
IF(Restaurants[[#This Row],[Has Table Booking]]="Yes","Table Only","None")))</f>
        <v>Table Only</v>
      </c>
      <c r="AE2787" t="str">
        <f>IF(Restaurants[[#This Row],[Rating]]&gt;=4.5,"Excellent",
IF(Restaurants[[#This Row],[Rating]]&gt;=4,"Very Good",
IF(Restaurants[[#This Row],[Rating]]&gt;=3.5,"Good","Average/Low")))</f>
        <v>Excellent</v>
      </c>
    </row>
    <row r="2788" spans="1:31" x14ac:dyDescent="0.3">
      <c r="A2788" t="s">
        <v>92</v>
      </c>
      <c r="B2788" t="s">
        <v>195</v>
      </c>
      <c r="C2788" t="s">
        <v>196</v>
      </c>
      <c r="D2788" t="s">
        <v>928</v>
      </c>
      <c r="E2788">
        <v>3</v>
      </c>
      <c r="F2788">
        <v>345</v>
      </c>
      <c r="G2788" t="s">
        <v>95</v>
      </c>
      <c r="H2788">
        <v>2011</v>
      </c>
      <c r="I2788">
        <v>50</v>
      </c>
      <c r="J2788">
        <v>4.8</v>
      </c>
      <c r="K2788" t="s">
        <v>929</v>
      </c>
      <c r="L2788">
        <v>14</v>
      </c>
      <c r="M2788" t="s">
        <v>33</v>
      </c>
      <c r="N2788" t="s">
        <v>34</v>
      </c>
      <c r="O2788" t="s">
        <v>54</v>
      </c>
      <c r="P2788" t="s">
        <v>37</v>
      </c>
      <c r="Q2788" t="s">
        <v>36</v>
      </c>
      <c r="R2788">
        <v>41</v>
      </c>
      <c r="S2788" t="s">
        <v>36</v>
      </c>
      <c r="T2788" t="s">
        <v>38</v>
      </c>
      <c r="U2788" t="s">
        <v>39</v>
      </c>
      <c r="W2788" t="s">
        <v>108</v>
      </c>
      <c r="X2788">
        <v>255826</v>
      </c>
      <c r="Y2788">
        <v>1621</v>
      </c>
      <c r="Z2788">
        <v>51.507399999999997</v>
      </c>
      <c r="AA2788">
        <v>-0.1278</v>
      </c>
      <c r="AB2788" t="str">
        <f>IF(Restaurants[[#This Row],[Years_Operating]]&lt;5,"New",
IF(Restaurants[[#This Row],[Years_Operating]]&lt;15,"Established","Legacy"))</f>
        <v>Established</v>
      </c>
      <c r="AC2788" t="str">
        <f>IF(Restaurants[[#This Row],[Country]]="India","Yes","No")</f>
        <v>No</v>
      </c>
      <c r="AD2788" t="str">
        <f>IF(AND(Restaurants[[#This Row],[Has Online Delivery]]="Yes",Restaurants[[#This Row],[Has Table Booking]]="Yes"),"Online + Table",
IF(Restaurants[[#This Row],[Has Online Delivery]]="Yes","Online Only",
IF(Restaurants[[#This Row],[Has Table Booking]]="Yes","Table Only","None")))</f>
        <v>Table Only</v>
      </c>
      <c r="AE2788" t="str">
        <f>IF(Restaurants[[#This Row],[Rating]]&gt;=4.5,"Excellent",
IF(Restaurants[[#This Row],[Rating]]&gt;=4,"Very Good",
IF(Restaurants[[#This Row],[Rating]]&gt;=3.5,"Good","Average/Low")))</f>
        <v>Excellent</v>
      </c>
    </row>
    <row r="2789" spans="1:31" x14ac:dyDescent="0.3">
      <c r="A2789" t="s">
        <v>173</v>
      </c>
      <c r="B2789" t="s">
        <v>891</v>
      </c>
      <c r="C2789" t="s">
        <v>196</v>
      </c>
      <c r="D2789" t="s">
        <v>953</v>
      </c>
      <c r="E2789">
        <v>2</v>
      </c>
      <c r="F2789">
        <v>285</v>
      </c>
      <c r="G2789" t="s">
        <v>174</v>
      </c>
      <c r="H2789">
        <v>2010</v>
      </c>
      <c r="I2789">
        <v>30</v>
      </c>
      <c r="J2789">
        <v>4.7</v>
      </c>
      <c r="K2789" t="s">
        <v>1091</v>
      </c>
      <c r="L2789">
        <v>15</v>
      </c>
      <c r="M2789" t="s">
        <v>33</v>
      </c>
      <c r="N2789" t="s">
        <v>143</v>
      </c>
      <c r="O2789" t="s">
        <v>45</v>
      </c>
      <c r="P2789" t="s">
        <v>37</v>
      </c>
      <c r="Q2789" t="s">
        <v>37</v>
      </c>
      <c r="R2789">
        <v>59</v>
      </c>
      <c r="S2789" t="s">
        <v>36</v>
      </c>
      <c r="T2789" t="s">
        <v>63</v>
      </c>
      <c r="U2789" t="s">
        <v>32</v>
      </c>
      <c r="W2789" t="s">
        <v>70</v>
      </c>
      <c r="X2789">
        <v>298249</v>
      </c>
      <c r="Y2789">
        <v>2899</v>
      </c>
      <c r="Z2789">
        <v>53.480800000000002</v>
      </c>
      <c r="AA2789">
        <v>-2.2425999999999999</v>
      </c>
      <c r="AB2789" t="str">
        <f>IF(Restaurants[[#This Row],[Years_Operating]]&lt;5,"New",
IF(Restaurants[[#This Row],[Years_Operating]]&lt;15,"Established","Legacy"))</f>
        <v>Legacy</v>
      </c>
      <c r="AC2789" t="str">
        <f>IF(Restaurants[[#This Row],[Country]]="India","Yes","No")</f>
        <v>No</v>
      </c>
      <c r="AD2789" t="str">
        <f>IF(AND(Restaurants[[#This Row],[Has Online Delivery]]="Yes",Restaurants[[#This Row],[Has Table Booking]]="Yes"),"Online + Table",
IF(Restaurants[[#This Row],[Has Online Delivery]]="Yes","Online Only",
IF(Restaurants[[#This Row],[Has Table Booking]]="Yes","Table Only","None")))</f>
        <v>None</v>
      </c>
      <c r="AE2789" t="str">
        <f>IF(Restaurants[[#This Row],[Rating]]&gt;=4.5,"Excellent",
IF(Restaurants[[#This Row],[Rating]]&gt;=4,"Very Good",
IF(Restaurants[[#This Row],[Rating]]&gt;=3.5,"Good","Average/Low")))</f>
        <v>Excellent</v>
      </c>
    </row>
    <row r="2790" spans="1:31" x14ac:dyDescent="0.3">
      <c r="A2790" t="s">
        <v>189</v>
      </c>
      <c r="B2790" t="s">
        <v>275</v>
      </c>
      <c r="C2790" t="s">
        <v>251</v>
      </c>
      <c r="D2790" t="s">
        <v>863</v>
      </c>
      <c r="E2790">
        <v>1</v>
      </c>
      <c r="F2790">
        <v>210</v>
      </c>
      <c r="G2790" t="s">
        <v>192</v>
      </c>
      <c r="H2790">
        <v>1990</v>
      </c>
      <c r="I2790">
        <v>30</v>
      </c>
      <c r="J2790">
        <v>4.7</v>
      </c>
      <c r="K2790" t="s">
        <v>926</v>
      </c>
      <c r="L2790">
        <v>35</v>
      </c>
      <c r="M2790" t="s">
        <v>160</v>
      </c>
      <c r="N2790" t="s">
        <v>193</v>
      </c>
      <c r="O2790" t="s">
        <v>35</v>
      </c>
      <c r="P2790" t="s">
        <v>36</v>
      </c>
      <c r="Q2790" t="s">
        <v>36</v>
      </c>
      <c r="R2790">
        <v>31</v>
      </c>
      <c r="S2790" t="s">
        <v>37</v>
      </c>
      <c r="T2790" t="s">
        <v>55</v>
      </c>
      <c r="U2790" t="s">
        <v>46</v>
      </c>
      <c r="V2790" t="s">
        <v>1253</v>
      </c>
      <c r="W2790" t="s">
        <v>108</v>
      </c>
      <c r="X2790">
        <v>344493</v>
      </c>
      <c r="Y2790">
        <v>6667</v>
      </c>
      <c r="Z2790">
        <v>18.520399999999999</v>
      </c>
      <c r="AA2790">
        <v>73.856700000000004</v>
      </c>
      <c r="AB2790" t="str">
        <f>IF(Restaurants[[#This Row],[Years_Operating]]&lt;5,"New",
IF(Restaurants[[#This Row],[Years_Operating]]&lt;15,"Established","Legacy"))</f>
        <v>Legacy</v>
      </c>
      <c r="AC2790" t="str">
        <f>IF(Restaurants[[#This Row],[Country]]="India","Yes","No")</f>
        <v>Yes</v>
      </c>
      <c r="AD2790" t="str">
        <f>IF(AND(Restaurants[[#This Row],[Has Online Delivery]]="Yes",Restaurants[[#This Row],[Has Table Booking]]="Yes"),"Online + Table",
IF(Restaurants[[#This Row],[Has Online Delivery]]="Yes","Online Only",
IF(Restaurants[[#This Row],[Has Table Booking]]="Yes","Table Only","None")))</f>
        <v>Online + Table</v>
      </c>
      <c r="AE2790" t="str">
        <f>IF(Restaurants[[#This Row],[Rating]]&gt;=4.5,"Excellent",
IF(Restaurants[[#This Row],[Rating]]&gt;=4,"Very Good",
IF(Restaurants[[#This Row],[Rating]]&gt;=3.5,"Good","Average/Low")))</f>
        <v>Excellent</v>
      </c>
    </row>
    <row r="2791" spans="1:31" x14ac:dyDescent="0.3">
      <c r="A2791" t="s">
        <v>186</v>
      </c>
      <c r="B2791" t="s">
        <v>880</v>
      </c>
      <c r="C2791" t="s">
        <v>50</v>
      </c>
      <c r="D2791" t="s">
        <v>870</v>
      </c>
      <c r="E2791">
        <v>2</v>
      </c>
      <c r="F2791">
        <v>550</v>
      </c>
      <c r="G2791" t="s">
        <v>188</v>
      </c>
      <c r="H2791">
        <v>2015</v>
      </c>
      <c r="I2791">
        <v>50</v>
      </c>
      <c r="J2791">
        <v>4.5</v>
      </c>
      <c r="K2791" t="s">
        <v>932</v>
      </c>
      <c r="L2791">
        <v>10</v>
      </c>
      <c r="M2791" t="s">
        <v>62</v>
      </c>
      <c r="N2791" t="s">
        <v>143</v>
      </c>
      <c r="O2791" t="s">
        <v>35</v>
      </c>
      <c r="P2791" t="s">
        <v>36</v>
      </c>
      <c r="Q2791" t="s">
        <v>37</v>
      </c>
      <c r="R2791">
        <v>45</v>
      </c>
      <c r="S2791" t="s">
        <v>37</v>
      </c>
      <c r="T2791" t="s">
        <v>55</v>
      </c>
      <c r="U2791" t="s">
        <v>39</v>
      </c>
      <c r="W2791" t="s">
        <v>80</v>
      </c>
      <c r="X2791">
        <v>334134</v>
      </c>
      <c r="Y2791">
        <v>4914</v>
      </c>
      <c r="Z2791">
        <v>29.760400000000001</v>
      </c>
      <c r="AA2791">
        <v>-95.369799999999998</v>
      </c>
      <c r="AB2791" t="str">
        <f>IF(Restaurants[[#This Row],[Years_Operating]]&lt;5,"New",
IF(Restaurants[[#This Row],[Years_Operating]]&lt;15,"Established","Legacy"))</f>
        <v>Established</v>
      </c>
      <c r="AC2791" t="str">
        <f>IF(Restaurants[[#This Row],[Country]]="India","Yes","No")</f>
        <v>No</v>
      </c>
      <c r="AD2791" t="str">
        <f>IF(AND(Restaurants[[#This Row],[Has Online Delivery]]="Yes",Restaurants[[#This Row],[Has Table Booking]]="Yes"),"Online + Table",
IF(Restaurants[[#This Row],[Has Online Delivery]]="Yes","Online Only",
IF(Restaurants[[#This Row],[Has Table Booking]]="Yes","Table Only","None")))</f>
        <v>Online Only</v>
      </c>
      <c r="AE2791" t="str">
        <f>IF(Restaurants[[#This Row],[Rating]]&gt;=4.5,"Excellent",
IF(Restaurants[[#This Row],[Rating]]&gt;=4,"Very Good",
IF(Restaurants[[#This Row],[Rating]]&gt;=3.5,"Good","Average/Low")))</f>
        <v>Excellent</v>
      </c>
    </row>
    <row r="2792" spans="1:31" x14ac:dyDescent="0.3">
      <c r="A2792" t="s">
        <v>161</v>
      </c>
      <c r="B2792" t="s">
        <v>973</v>
      </c>
      <c r="C2792" t="s">
        <v>196</v>
      </c>
      <c r="D2792" t="s">
        <v>928</v>
      </c>
      <c r="E2792">
        <v>2</v>
      </c>
      <c r="F2792">
        <v>275</v>
      </c>
      <c r="G2792" t="s">
        <v>163</v>
      </c>
      <c r="H2792">
        <v>2003</v>
      </c>
      <c r="I2792">
        <v>36</v>
      </c>
      <c r="J2792">
        <v>4.7</v>
      </c>
      <c r="K2792" t="s">
        <v>929</v>
      </c>
      <c r="L2792">
        <v>22</v>
      </c>
      <c r="M2792" t="s">
        <v>33</v>
      </c>
      <c r="N2792" t="s">
        <v>143</v>
      </c>
      <c r="O2792" t="s">
        <v>45</v>
      </c>
      <c r="P2792" t="s">
        <v>37</v>
      </c>
      <c r="Q2792" t="s">
        <v>36</v>
      </c>
      <c r="R2792">
        <v>44</v>
      </c>
      <c r="S2792" t="s">
        <v>36</v>
      </c>
      <c r="T2792" t="s">
        <v>86</v>
      </c>
      <c r="U2792" t="s">
        <v>32</v>
      </c>
      <c r="W2792" t="s">
        <v>103</v>
      </c>
      <c r="X2792">
        <v>499535</v>
      </c>
      <c r="Y2792">
        <v>7283</v>
      </c>
      <c r="Z2792">
        <v>52.486199999999997</v>
      </c>
      <c r="AA2792">
        <v>-1.8904000000000001</v>
      </c>
      <c r="AB2792" t="str">
        <f>IF(Restaurants[[#This Row],[Years_Operating]]&lt;5,"New",
IF(Restaurants[[#This Row],[Years_Operating]]&lt;15,"Established","Legacy"))</f>
        <v>Legacy</v>
      </c>
      <c r="AC2792" t="str">
        <f>IF(Restaurants[[#This Row],[Country]]="India","Yes","No")</f>
        <v>No</v>
      </c>
      <c r="AD2792" t="str">
        <f>IF(AND(Restaurants[[#This Row],[Has Online Delivery]]="Yes",Restaurants[[#This Row],[Has Table Booking]]="Yes"),"Online + Table",
IF(Restaurants[[#This Row],[Has Online Delivery]]="Yes","Online Only",
IF(Restaurants[[#This Row],[Has Table Booking]]="Yes","Table Only","None")))</f>
        <v>Table Only</v>
      </c>
      <c r="AE2792" t="str">
        <f>IF(Restaurants[[#This Row],[Rating]]&gt;=4.5,"Excellent",
IF(Restaurants[[#This Row],[Rating]]&gt;=4,"Very Good",
IF(Restaurants[[#This Row],[Rating]]&gt;=3.5,"Good","Average/Low")))</f>
        <v>Excellent</v>
      </c>
    </row>
    <row r="2793" spans="1:31" x14ac:dyDescent="0.3">
      <c r="A2793" t="s">
        <v>238</v>
      </c>
      <c r="B2793" t="s">
        <v>195</v>
      </c>
      <c r="C2793" t="s">
        <v>196</v>
      </c>
      <c r="D2793" t="s">
        <v>892</v>
      </c>
      <c r="E2793">
        <v>0</v>
      </c>
      <c r="F2793">
        <v>220</v>
      </c>
      <c r="G2793" t="s">
        <v>242</v>
      </c>
      <c r="H2793">
        <v>2011</v>
      </c>
      <c r="I2793">
        <v>50</v>
      </c>
      <c r="J2793">
        <v>4.5</v>
      </c>
      <c r="K2793" t="s">
        <v>960</v>
      </c>
      <c r="L2793">
        <v>14</v>
      </c>
      <c r="M2793" t="s">
        <v>160</v>
      </c>
      <c r="N2793" t="s">
        <v>210</v>
      </c>
      <c r="O2793" t="s">
        <v>35</v>
      </c>
      <c r="P2793" t="s">
        <v>37</v>
      </c>
      <c r="Q2793" t="s">
        <v>36</v>
      </c>
      <c r="R2793">
        <v>39</v>
      </c>
      <c r="S2793" t="s">
        <v>36</v>
      </c>
      <c r="T2793" t="s">
        <v>63</v>
      </c>
      <c r="U2793" t="s">
        <v>69</v>
      </c>
      <c r="W2793" t="s">
        <v>40</v>
      </c>
      <c r="X2793">
        <v>179863</v>
      </c>
      <c r="Y2793">
        <v>444</v>
      </c>
      <c r="Z2793">
        <v>51.507399999999997</v>
      </c>
      <c r="AA2793">
        <v>-0.1278</v>
      </c>
      <c r="AB2793" t="str">
        <f>IF(Restaurants[[#This Row],[Years_Operating]]&lt;5,"New",
IF(Restaurants[[#This Row],[Years_Operating]]&lt;15,"Established","Legacy"))</f>
        <v>Established</v>
      </c>
      <c r="AC2793" t="str">
        <f>IF(Restaurants[[#This Row],[Country]]="India","Yes","No")</f>
        <v>No</v>
      </c>
      <c r="AD2793" t="str">
        <f>IF(AND(Restaurants[[#This Row],[Has Online Delivery]]="Yes",Restaurants[[#This Row],[Has Table Booking]]="Yes"),"Online + Table",
IF(Restaurants[[#This Row],[Has Online Delivery]]="Yes","Online Only",
IF(Restaurants[[#This Row],[Has Table Booking]]="Yes","Table Only","None")))</f>
        <v>Table Only</v>
      </c>
      <c r="AE2793" t="str">
        <f>IF(Restaurants[[#This Row],[Rating]]&gt;=4.5,"Excellent",
IF(Restaurants[[#This Row],[Rating]]&gt;=4,"Very Good",
IF(Restaurants[[#This Row],[Rating]]&gt;=3.5,"Good","Average/Low")))</f>
        <v>Excellent</v>
      </c>
    </row>
    <row r="2794" spans="1:31" x14ac:dyDescent="0.3">
      <c r="A2794" t="s">
        <v>215</v>
      </c>
      <c r="B2794" t="s">
        <v>891</v>
      </c>
      <c r="C2794" t="s">
        <v>196</v>
      </c>
      <c r="D2794" t="s">
        <v>892</v>
      </c>
      <c r="E2794">
        <v>0</v>
      </c>
      <c r="F2794">
        <v>155</v>
      </c>
      <c r="G2794" t="s">
        <v>219</v>
      </c>
      <c r="H2794">
        <v>2000</v>
      </c>
      <c r="I2794">
        <v>55</v>
      </c>
      <c r="J2794">
        <v>4.7</v>
      </c>
      <c r="K2794" t="s">
        <v>893</v>
      </c>
      <c r="L2794">
        <v>25</v>
      </c>
      <c r="M2794" t="s">
        <v>160</v>
      </c>
      <c r="N2794" t="s">
        <v>210</v>
      </c>
      <c r="O2794" t="s">
        <v>54</v>
      </c>
      <c r="P2794" t="s">
        <v>37</v>
      </c>
      <c r="Q2794" t="s">
        <v>37</v>
      </c>
      <c r="R2794">
        <v>53</v>
      </c>
      <c r="S2794" t="s">
        <v>37</v>
      </c>
      <c r="T2794" t="s">
        <v>55</v>
      </c>
      <c r="U2794" t="s">
        <v>39</v>
      </c>
      <c r="W2794" t="s">
        <v>64</v>
      </c>
      <c r="X2794">
        <v>148524</v>
      </c>
      <c r="Y2794">
        <v>6510</v>
      </c>
      <c r="Z2794">
        <v>53.480800000000002</v>
      </c>
      <c r="AA2794">
        <v>-2.2425999999999999</v>
      </c>
      <c r="AB2794" t="str">
        <f>IF(Restaurants[[#This Row],[Years_Operating]]&lt;5,"New",
IF(Restaurants[[#This Row],[Years_Operating]]&lt;15,"Established","Legacy"))</f>
        <v>Legacy</v>
      </c>
      <c r="AC2794" t="str">
        <f>IF(Restaurants[[#This Row],[Country]]="India","Yes","No")</f>
        <v>No</v>
      </c>
      <c r="AD2794" t="str">
        <f>IF(AND(Restaurants[[#This Row],[Has Online Delivery]]="Yes",Restaurants[[#This Row],[Has Table Booking]]="Yes"),"Online + Table",
IF(Restaurants[[#This Row],[Has Online Delivery]]="Yes","Online Only",
IF(Restaurants[[#This Row],[Has Table Booking]]="Yes","Table Only","None")))</f>
        <v>None</v>
      </c>
      <c r="AE2794" t="str">
        <f>IF(Restaurants[[#This Row],[Rating]]&gt;=4.5,"Excellent",
IF(Restaurants[[#This Row],[Rating]]&gt;=4,"Very Good",
IF(Restaurants[[#This Row],[Rating]]&gt;=3.5,"Good","Average/Low")))</f>
        <v>Excellent</v>
      </c>
    </row>
    <row r="2795" spans="1:31" x14ac:dyDescent="0.3">
      <c r="A2795" t="s">
        <v>186</v>
      </c>
      <c r="B2795" t="s">
        <v>862</v>
      </c>
      <c r="C2795" t="s">
        <v>251</v>
      </c>
      <c r="D2795" t="s">
        <v>918</v>
      </c>
      <c r="E2795">
        <v>2</v>
      </c>
      <c r="F2795">
        <v>550</v>
      </c>
      <c r="G2795" t="s">
        <v>188</v>
      </c>
      <c r="H2795">
        <v>2015</v>
      </c>
      <c r="I2795">
        <v>50</v>
      </c>
      <c r="J2795">
        <v>4.5</v>
      </c>
      <c r="K2795" t="s">
        <v>939</v>
      </c>
      <c r="L2795">
        <v>10</v>
      </c>
      <c r="M2795" t="s">
        <v>62</v>
      </c>
      <c r="N2795" t="s">
        <v>143</v>
      </c>
      <c r="O2795" t="s">
        <v>35</v>
      </c>
      <c r="P2795" t="s">
        <v>36</v>
      </c>
      <c r="Q2795" t="s">
        <v>36</v>
      </c>
      <c r="R2795">
        <v>21</v>
      </c>
      <c r="S2795" t="s">
        <v>36</v>
      </c>
      <c r="T2795" t="s">
        <v>55</v>
      </c>
      <c r="U2795" t="s">
        <v>32</v>
      </c>
      <c r="V2795" t="s">
        <v>1254</v>
      </c>
      <c r="W2795" t="s">
        <v>40</v>
      </c>
      <c r="X2795">
        <v>25786</v>
      </c>
      <c r="Y2795">
        <v>838</v>
      </c>
      <c r="Z2795">
        <v>21.170200000000001</v>
      </c>
      <c r="AA2795">
        <v>72.831100000000006</v>
      </c>
      <c r="AB2795" t="str">
        <f>IF(Restaurants[[#This Row],[Years_Operating]]&lt;5,"New",
IF(Restaurants[[#This Row],[Years_Operating]]&lt;15,"Established","Legacy"))</f>
        <v>Established</v>
      </c>
      <c r="AC2795" t="str">
        <f>IF(Restaurants[[#This Row],[Country]]="India","Yes","No")</f>
        <v>Yes</v>
      </c>
      <c r="AD2795" t="str">
        <f>IF(AND(Restaurants[[#This Row],[Has Online Delivery]]="Yes",Restaurants[[#This Row],[Has Table Booking]]="Yes"),"Online + Table",
IF(Restaurants[[#This Row],[Has Online Delivery]]="Yes","Online Only",
IF(Restaurants[[#This Row],[Has Table Booking]]="Yes","Table Only","None")))</f>
        <v>Online + Table</v>
      </c>
      <c r="AE2795" t="str">
        <f>IF(Restaurants[[#This Row],[Rating]]&gt;=4.5,"Excellent",
IF(Restaurants[[#This Row],[Rating]]&gt;=4,"Very Good",
IF(Restaurants[[#This Row],[Rating]]&gt;=3.5,"Good","Average/Low")))</f>
        <v>Excellent</v>
      </c>
    </row>
    <row r="2796" spans="1:31" x14ac:dyDescent="0.3">
      <c r="A2796" t="s">
        <v>194</v>
      </c>
      <c r="B2796" t="s">
        <v>862</v>
      </c>
      <c r="C2796" t="s">
        <v>251</v>
      </c>
      <c r="D2796" t="s">
        <v>263</v>
      </c>
      <c r="E2796">
        <v>1</v>
      </c>
      <c r="F2796">
        <v>165</v>
      </c>
      <c r="G2796" t="s">
        <v>198</v>
      </c>
      <c r="H2796">
        <v>2013</v>
      </c>
      <c r="I2796">
        <v>40</v>
      </c>
      <c r="J2796">
        <v>4.5999999999999996</v>
      </c>
      <c r="K2796" t="s">
        <v>273</v>
      </c>
      <c r="L2796">
        <v>12</v>
      </c>
      <c r="M2796" t="s">
        <v>160</v>
      </c>
      <c r="N2796" t="s">
        <v>193</v>
      </c>
      <c r="O2796" t="s">
        <v>35</v>
      </c>
      <c r="P2796" t="s">
        <v>37</v>
      </c>
      <c r="Q2796" t="s">
        <v>36</v>
      </c>
      <c r="R2796">
        <v>53</v>
      </c>
      <c r="S2796" t="s">
        <v>36</v>
      </c>
      <c r="T2796" t="s">
        <v>55</v>
      </c>
      <c r="U2796" t="s">
        <v>69</v>
      </c>
      <c r="V2796" t="s">
        <v>1255</v>
      </c>
      <c r="W2796" t="s">
        <v>56</v>
      </c>
      <c r="X2796">
        <v>254065</v>
      </c>
      <c r="Y2796">
        <v>7391</v>
      </c>
      <c r="Z2796">
        <v>21.170200000000001</v>
      </c>
      <c r="AA2796">
        <v>72.831100000000006</v>
      </c>
      <c r="AB2796" t="str">
        <f>IF(Restaurants[[#This Row],[Years_Operating]]&lt;5,"New",
IF(Restaurants[[#This Row],[Years_Operating]]&lt;15,"Established","Legacy"))</f>
        <v>Established</v>
      </c>
      <c r="AC2796" t="str">
        <f>IF(Restaurants[[#This Row],[Country]]="India","Yes","No")</f>
        <v>Yes</v>
      </c>
      <c r="AD2796" t="str">
        <f>IF(AND(Restaurants[[#This Row],[Has Online Delivery]]="Yes",Restaurants[[#This Row],[Has Table Booking]]="Yes"),"Online + Table",
IF(Restaurants[[#This Row],[Has Online Delivery]]="Yes","Online Only",
IF(Restaurants[[#This Row],[Has Table Booking]]="Yes","Table Only","None")))</f>
        <v>Table Only</v>
      </c>
      <c r="AE2796" t="str">
        <f>IF(Restaurants[[#This Row],[Rating]]&gt;=4.5,"Excellent",
IF(Restaurants[[#This Row],[Rating]]&gt;=4,"Very Good",
IF(Restaurants[[#This Row],[Rating]]&gt;=3.5,"Good","Average/Low")))</f>
        <v>Excellent</v>
      </c>
    </row>
    <row r="2797" spans="1:31" x14ac:dyDescent="0.3">
      <c r="A2797" t="s">
        <v>171</v>
      </c>
      <c r="B2797" t="s">
        <v>866</v>
      </c>
      <c r="C2797" t="s">
        <v>251</v>
      </c>
      <c r="D2797" t="s">
        <v>278</v>
      </c>
      <c r="E2797">
        <v>2</v>
      </c>
      <c r="F2797">
        <v>285</v>
      </c>
      <c r="G2797" t="s">
        <v>172</v>
      </c>
      <c r="H2797">
        <v>2008</v>
      </c>
      <c r="I2797">
        <v>12</v>
      </c>
      <c r="J2797">
        <v>4.7</v>
      </c>
      <c r="K2797" t="s">
        <v>291</v>
      </c>
      <c r="L2797">
        <v>17</v>
      </c>
      <c r="M2797" t="s">
        <v>33</v>
      </c>
      <c r="N2797" t="s">
        <v>143</v>
      </c>
      <c r="O2797" t="s">
        <v>54</v>
      </c>
      <c r="P2797" t="s">
        <v>37</v>
      </c>
      <c r="Q2797" t="s">
        <v>36</v>
      </c>
      <c r="R2797">
        <v>30</v>
      </c>
      <c r="S2797" t="s">
        <v>36</v>
      </c>
      <c r="T2797" t="s">
        <v>63</v>
      </c>
      <c r="U2797" t="s">
        <v>39</v>
      </c>
      <c r="V2797" t="s">
        <v>1256</v>
      </c>
      <c r="W2797" t="s">
        <v>80</v>
      </c>
      <c r="X2797">
        <v>137570</v>
      </c>
      <c r="Y2797">
        <v>6195</v>
      </c>
      <c r="Z2797">
        <v>23.022500000000001</v>
      </c>
      <c r="AA2797">
        <v>72.571399999999997</v>
      </c>
      <c r="AB2797" t="str">
        <f>IF(Restaurants[[#This Row],[Years_Operating]]&lt;5,"New",
IF(Restaurants[[#This Row],[Years_Operating]]&lt;15,"Established","Legacy"))</f>
        <v>Legacy</v>
      </c>
      <c r="AC2797" t="str">
        <f>IF(Restaurants[[#This Row],[Country]]="India","Yes","No")</f>
        <v>Yes</v>
      </c>
      <c r="AD2797" t="str">
        <f>IF(AND(Restaurants[[#This Row],[Has Online Delivery]]="Yes",Restaurants[[#This Row],[Has Table Booking]]="Yes"),"Online + Table",
IF(Restaurants[[#This Row],[Has Online Delivery]]="Yes","Online Only",
IF(Restaurants[[#This Row],[Has Table Booking]]="Yes","Table Only","None")))</f>
        <v>Table Only</v>
      </c>
      <c r="AE2797" t="str">
        <f>IF(Restaurants[[#This Row],[Rating]]&gt;=4.5,"Excellent",
IF(Restaurants[[#This Row],[Rating]]&gt;=4,"Very Good",
IF(Restaurants[[#This Row],[Rating]]&gt;=3.5,"Good","Average/Low")))</f>
        <v>Excellent</v>
      </c>
    </row>
    <row r="2798" spans="1:31" x14ac:dyDescent="0.3">
      <c r="A2798" t="s">
        <v>248</v>
      </c>
      <c r="B2798" t="s">
        <v>889</v>
      </c>
      <c r="C2798" t="s">
        <v>29</v>
      </c>
      <c r="D2798" t="s">
        <v>874</v>
      </c>
      <c r="E2798">
        <v>0</v>
      </c>
      <c r="F2798">
        <v>85</v>
      </c>
      <c r="G2798" t="s">
        <v>249</v>
      </c>
      <c r="H2798">
        <v>2014</v>
      </c>
      <c r="I2798">
        <v>38</v>
      </c>
      <c r="J2798">
        <v>4.5</v>
      </c>
      <c r="K2798" t="s">
        <v>890</v>
      </c>
      <c r="L2798">
        <v>11</v>
      </c>
      <c r="M2798" t="s">
        <v>204</v>
      </c>
      <c r="N2798" t="s">
        <v>210</v>
      </c>
      <c r="O2798" t="s">
        <v>35</v>
      </c>
      <c r="P2798" t="s">
        <v>36</v>
      </c>
      <c r="Q2798" t="s">
        <v>37</v>
      </c>
      <c r="R2798">
        <v>55</v>
      </c>
      <c r="S2798" t="s">
        <v>36</v>
      </c>
      <c r="T2798" t="s">
        <v>86</v>
      </c>
      <c r="U2798" t="s">
        <v>39</v>
      </c>
      <c r="W2798" t="s">
        <v>64</v>
      </c>
      <c r="X2798">
        <v>470626</v>
      </c>
      <c r="Y2798">
        <v>2078</v>
      </c>
      <c r="Z2798">
        <v>43.769599999999997</v>
      </c>
      <c r="AA2798">
        <v>11.255800000000001</v>
      </c>
      <c r="AB2798" t="str">
        <f>IF(Restaurants[[#This Row],[Years_Operating]]&lt;5,"New",
IF(Restaurants[[#This Row],[Years_Operating]]&lt;15,"Established","Legacy"))</f>
        <v>Established</v>
      </c>
      <c r="AC2798" t="str">
        <f>IF(Restaurants[[#This Row],[Country]]="India","Yes","No")</f>
        <v>No</v>
      </c>
      <c r="AD2798" t="str">
        <f>IF(AND(Restaurants[[#This Row],[Has Online Delivery]]="Yes",Restaurants[[#This Row],[Has Table Booking]]="Yes"),"Online + Table",
IF(Restaurants[[#This Row],[Has Online Delivery]]="Yes","Online Only",
IF(Restaurants[[#This Row],[Has Table Booking]]="Yes","Table Only","None")))</f>
        <v>Online Only</v>
      </c>
      <c r="AE2798" t="str">
        <f>IF(Restaurants[[#This Row],[Rating]]&gt;=4.5,"Excellent",
IF(Restaurants[[#This Row],[Rating]]&gt;=4,"Very Good",
IF(Restaurants[[#This Row],[Rating]]&gt;=3.5,"Good","Average/Low")))</f>
        <v>Excellent</v>
      </c>
    </row>
    <row r="2799" spans="1:31" x14ac:dyDescent="0.3">
      <c r="A2799" t="s">
        <v>48</v>
      </c>
      <c r="B2799" t="s">
        <v>862</v>
      </c>
      <c r="C2799" t="s">
        <v>251</v>
      </c>
      <c r="D2799" t="s">
        <v>918</v>
      </c>
      <c r="E2799">
        <v>3</v>
      </c>
      <c r="F2799">
        <v>390</v>
      </c>
      <c r="G2799" t="s">
        <v>52</v>
      </c>
      <c r="H2799">
        <v>1994</v>
      </c>
      <c r="I2799">
        <v>60</v>
      </c>
      <c r="J2799">
        <v>4.9000000000000004</v>
      </c>
      <c r="K2799" t="s">
        <v>939</v>
      </c>
      <c r="L2799">
        <v>31</v>
      </c>
      <c r="M2799" t="s">
        <v>33</v>
      </c>
      <c r="N2799" t="s">
        <v>34</v>
      </c>
      <c r="O2799" t="s">
        <v>54</v>
      </c>
      <c r="P2799" t="s">
        <v>36</v>
      </c>
      <c r="Q2799" t="s">
        <v>36</v>
      </c>
      <c r="R2799">
        <v>43</v>
      </c>
      <c r="S2799" t="s">
        <v>36</v>
      </c>
      <c r="T2799" t="s">
        <v>63</v>
      </c>
      <c r="U2799" t="s">
        <v>46</v>
      </c>
      <c r="V2799" t="s">
        <v>1257</v>
      </c>
      <c r="W2799" t="s">
        <v>40</v>
      </c>
      <c r="X2799">
        <v>424737</v>
      </c>
      <c r="Y2799">
        <v>5170</v>
      </c>
      <c r="Z2799">
        <v>21.170200000000001</v>
      </c>
      <c r="AA2799">
        <v>72.831100000000006</v>
      </c>
      <c r="AB2799" t="str">
        <f>IF(Restaurants[[#This Row],[Years_Operating]]&lt;5,"New",
IF(Restaurants[[#This Row],[Years_Operating]]&lt;15,"Established","Legacy"))</f>
        <v>Legacy</v>
      </c>
      <c r="AC2799" t="str">
        <f>IF(Restaurants[[#This Row],[Country]]="India","Yes","No")</f>
        <v>Yes</v>
      </c>
      <c r="AD2799" t="str">
        <f>IF(AND(Restaurants[[#This Row],[Has Online Delivery]]="Yes",Restaurants[[#This Row],[Has Table Booking]]="Yes"),"Online + Table",
IF(Restaurants[[#This Row],[Has Online Delivery]]="Yes","Online Only",
IF(Restaurants[[#This Row],[Has Table Booking]]="Yes","Table Only","None")))</f>
        <v>Online + Table</v>
      </c>
      <c r="AE2799" t="str">
        <f>IF(Restaurants[[#This Row],[Rating]]&gt;=4.5,"Excellent",
IF(Restaurants[[#This Row],[Rating]]&gt;=4,"Very Good",
IF(Restaurants[[#This Row],[Rating]]&gt;=3.5,"Good","Average/Low")))</f>
        <v>Excellent</v>
      </c>
    </row>
    <row r="2800" spans="1:31" x14ac:dyDescent="0.3">
      <c r="A2800" t="s">
        <v>128</v>
      </c>
      <c r="B2800" t="s">
        <v>93</v>
      </c>
      <c r="C2800" t="s">
        <v>50</v>
      </c>
      <c r="D2800" t="s">
        <v>916</v>
      </c>
      <c r="E2800">
        <v>3</v>
      </c>
      <c r="F2800">
        <v>290</v>
      </c>
      <c r="G2800" t="s">
        <v>130</v>
      </c>
      <c r="H2800">
        <v>1981</v>
      </c>
      <c r="I2800">
        <v>50</v>
      </c>
      <c r="J2800">
        <v>4.7</v>
      </c>
      <c r="K2800" t="s">
        <v>930</v>
      </c>
      <c r="L2800">
        <v>44</v>
      </c>
      <c r="M2800" t="s">
        <v>33</v>
      </c>
      <c r="N2800" t="s">
        <v>34</v>
      </c>
      <c r="O2800" t="s">
        <v>35</v>
      </c>
      <c r="P2800" t="s">
        <v>36</v>
      </c>
      <c r="Q2800" t="s">
        <v>36</v>
      </c>
      <c r="R2800">
        <v>31</v>
      </c>
      <c r="S2800" t="s">
        <v>37</v>
      </c>
      <c r="T2800" t="s">
        <v>86</v>
      </c>
      <c r="U2800" t="s">
        <v>39</v>
      </c>
      <c r="W2800" t="s">
        <v>149</v>
      </c>
      <c r="X2800">
        <v>297153</v>
      </c>
      <c r="Y2800">
        <v>1383</v>
      </c>
      <c r="Z2800">
        <v>37.774900000000002</v>
      </c>
      <c r="AA2800">
        <v>-122.4194</v>
      </c>
      <c r="AB2800" t="str">
        <f>IF(Restaurants[[#This Row],[Years_Operating]]&lt;5,"New",
IF(Restaurants[[#This Row],[Years_Operating]]&lt;15,"Established","Legacy"))</f>
        <v>Legacy</v>
      </c>
      <c r="AC2800" t="str">
        <f>IF(Restaurants[[#This Row],[Country]]="India","Yes","No")</f>
        <v>No</v>
      </c>
      <c r="AD2800" t="str">
        <f>IF(AND(Restaurants[[#This Row],[Has Online Delivery]]="Yes",Restaurants[[#This Row],[Has Table Booking]]="Yes"),"Online + Table",
IF(Restaurants[[#This Row],[Has Online Delivery]]="Yes","Online Only",
IF(Restaurants[[#This Row],[Has Table Booking]]="Yes","Table Only","None")))</f>
        <v>Online + Table</v>
      </c>
      <c r="AE2800" t="str">
        <f>IF(Restaurants[[#This Row],[Rating]]&gt;=4.5,"Excellent",
IF(Restaurants[[#This Row],[Rating]]&gt;=4,"Very Good",
IF(Restaurants[[#This Row],[Rating]]&gt;=3.5,"Good","Average/Low")))</f>
        <v>Excellent</v>
      </c>
    </row>
    <row r="2801" spans="1:31" x14ac:dyDescent="0.3">
      <c r="A2801" t="s">
        <v>48</v>
      </c>
      <c r="B2801" t="s">
        <v>272</v>
      </c>
      <c r="C2801" t="s">
        <v>251</v>
      </c>
      <c r="D2801" t="s">
        <v>267</v>
      </c>
      <c r="E2801">
        <v>3</v>
      </c>
      <c r="F2801">
        <v>390</v>
      </c>
      <c r="G2801" t="s">
        <v>52</v>
      </c>
      <c r="H2801">
        <v>1994</v>
      </c>
      <c r="I2801">
        <v>60</v>
      </c>
      <c r="J2801">
        <v>4.9000000000000004</v>
      </c>
      <c r="K2801" t="s">
        <v>312</v>
      </c>
      <c r="L2801">
        <v>31</v>
      </c>
      <c r="M2801" t="s">
        <v>33</v>
      </c>
      <c r="N2801" t="s">
        <v>34</v>
      </c>
      <c r="O2801" t="s">
        <v>54</v>
      </c>
      <c r="P2801" t="s">
        <v>36</v>
      </c>
      <c r="Q2801" t="s">
        <v>37</v>
      </c>
      <c r="R2801">
        <v>60</v>
      </c>
      <c r="S2801" t="s">
        <v>36</v>
      </c>
      <c r="T2801" t="s">
        <v>38</v>
      </c>
      <c r="U2801" t="s">
        <v>69</v>
      </c>
      <c r="V2801" t="s">
        <v>1258</v>
      </c>
      <c r="W2801" t="s">
        <v>40</v>
      </c>
      <c r="X2801">
        <v>360763</v>
      </c>
      <c r="Y2801">
        <v>7361</v>
      </c>
      <c r="Z2801">
        <v>13.082700000000001</v>
      </c>
      <c r="AA2801">
        <v>80.270700000000005</v>
      </c>
      <c r="AB2801" t="str">
        <f>IF(Restaurants[[#This Row],[Years_Operating]]&lt;5,"New",
IF(Restaurants[[#This Row],[Years_Operating]]&lt;15,"Established","Legacy"))</f>
        <v>Legacy</v>
      </c>
      <c r="AC2801" t="str">
        <f>IF(Restaurants[[#This Row],[Country]]="India","Yes","No")</f>
        <v>Yes</v>
      </c>
      <c r="AD2801" t="str">
        <f>IF(AND(Restaurants[[#This Row],[Has Online Delivery]]="Yes",Restaurants[[#This Row],[Has Table Booking]]="Yes"),"Online + Table",
IF(Restaurants[[#This Row],[Has Online Delivery]]="Yes","Online Only",
IF(Restaurants[[#This Row],[Has Table Booking]]="Yes","Table Only","None")))</f>
        <v>Online Only</v>
      </c>
      <c r="AE2801" t="str">
        <f>IF(Restaurants[[#This Row],[Rating]]&gt;=4.5,"Excellent",
IF(Restaurants[[#This Row],[Rating]]&gt;=4,"Very Good",
IF(Restaurants[[#This Row],[Rating]]&gt;=3.5,"Good","Average/Low")))</f>
        <v>Excellent</v>
      </c>
    </row>
    <row r="2802" spans="1:31" x14ac:dyDescent="0.3">
      <c r="A2802" t="s">
        <v>136</v>
      </c>
      <c r="B2802" t="s">
        <v>888</v>
      </c>
      <c r="C2802" t="s">
        <v>59</v>
      </c>
      <c r="D2802" t="s">
        <v>897</v>
      </c>
      <c r="E2802">
        <v>3</v>
      </c>
      <c r="F2802">
        <v>570</v>
      </c>
      <c r="G2802" t="s">
        <v>140</v>
      </c>
      <c r="H2802">
        <v>2012</v>
      </c>
      <c r="I2802">
        <v>10</v>
      </c>
      <c r="J2802">
        <v>4.5999999999999996</v>
      </c>
      <c r="K2802" t="s">
        <v>987</v>
      </c>
      <c r="L2802">
        <v>13</v>
      </c>
      <c r="M2802" t="s">
        <v>62</v>
      </c>
      <c r="N2802" t="s">
        <v>34</v>
      </c>
      <c r="O2802" t="s">
        <v>45</v>
      </c>
      <c r="P2802" t="s">
        <v>37</v>
      </c>
      <c r="Q2802" t="s">
        <v>36</v>
      </c>
      <c r="R2802">
        <v>28</v>
      </c>
      <c r="S2802" t="s">
        <v>36</v>
      </c>
      <c r="T2802" t="s">
        <v>55</v>
      </c>
      <c r="U2802" t="s">
        <v>32</v>
      </c>
      <c r="W2802" t="s">
        <v>103</v>
      </c>
      <c r="X2802">
        <v>306880</v>
      </c>
      <c r="Y2802">
        <v>2957</v>
      </c>
      <c r="Z2802">
        <v>43.7102</v>
      </c>
      <c r="AA2802">
        <v>7.2619999999999996</v>
      </c>
      <c r="AB2802" t="str">
        <f>IF(Restaurants[[#This Row],[Years_Operating]]&lt;5,"New",
IF(Restaurants[[#This Row],[Years_Operating]]&lt;15,"Established","Legacy"))</f>
        <v>Established</v>
      </c>
      <c r="AC2802" t="str">
        <f>IF(Restaurants[[#This Row],[Country]]="India","Yes","No")</f>
        <v>No</v>
      </c>
      <c r="AD2802" t="str">
        <f>IF(AND(Restaurants[[#This Row],[Has Online Delivery]]="Yes",Restaurants[[#This Row],[Has Table Booking]]="Yes"),"Online + Table",
IF(Restaurants[[#This Row],[Has Online Delivery]]="Yes","Online Only",
IF(Restaurants[[#This Row],[Has Table Booking]]="Yes","Table Only","None")))</f>
        <v>Table Only</v>
      </c>
      <c r="AE2802" t="str">
        <f>IF(Restaurants[[#This Row],[Rating]]&gt;=4.5,"Excellent",
IF(Restaurants[[#This Row],[Rating]]&gt;=4,"Very Good",
IF(Restaurants[[#This Row],[Rating]]&gt;=3.5,"Good","Average/Low")))</f>
        <v>Excellent</v>
      </c>
    </row>
    <row r="2803" spans="1:31" x14ac:dyDescent="0.3">
      <c r="A2803" t="s">
        <v>122</v>
      </c>
      <c r="B2803" t="s">
        <v>275</v>
      </c>
      <c r="C2803" t="s">
        <v>251</v>
      </c>
      <c r="D2803" t="s">
        <v>863</v>
      </c>
      <c r="E2803">
        <v>3</v>
      </c>
      <c r="F2803">
        <v>365</v>
      </c>
      <c r="G2803" t="s">
        <v>123</v>
      </c>
      <c r="H2803">
        <v>1998</v>
      </c>
      <c r="I2803">
        <v>80</v>
      </c>
      <c r="J2803">
        <v>4.7</v>
      </c>
      <c r="K2803" t="s">
        <v>994</v>
      </c>
      <c r="L2803">
        <v>27</v>
      </c>
      <c r="M2803" t="s">
        <v>33</v>
      </c>
      <c r="N2803" t="s">
        <v>34</v>
      </c>
      <c r="O2803" t="s">
        <v>54</v>
      </c>
      <c r="P2803" t="s">
        <v>37</v>
      </c>
      <c r="Q2803" t="s">
        <v>36</v>
      </c>
      <c r="R2803">
        <v>66</v>
      </c>
      <c r="S2803" t="s">
        <v>37</v>
      </c>
      <c r="T2803" t="s">
        <v>63</v>
      </c>
      <c r="U2803" t="s">
        <v>32</v>
      </c>
      <c r="V2803" t="s">
        <v>1259</v>
      </c>
      <c r="W2803" t="s">
        <v>56</v>
      </c>
      <c r="X2803">
        <v>289667</v>
      </c>
      <c r="Y2803">
        <v>4360</v>
      </c>
      <c r="Z2803">
        <v>18.520399999999999</v>
      </c>
      <c r="AA2803">
        <v>73.856700000000004</v>
      </c>
      <c r="AB2803" t="str">
        <f>IF(Restaurants[[#This Row],[Years_Operating]]&lt;5,"New",
IF(Restaurants[[#This Row],[Years_Operating]]&lt;15,"Established","Legacy"))</f>
        <v>Legacy</v>
      </c>
      <c r="AC2803" t="str">
        <f>IF(Restaurants[[#This Row],[Country]]="India","Yes","No")</f>
        <v>Yes</v>
      </c>
      <c r="AD2803" t="str">
        <f>IF(AND(Restaurants[[#This Row],[Has Online Delivery]]="Yes",Restaurants[[#This Row],[Has Table Booking]]="Yes"),"Online + Table",
IF(Restaurants[[#This Row],[Has Online Delivery]]="Yes","Online Only",
IF(Restaurants[[#This Row],[Has Table Booking]]="Yes","Table Only","None")))</f>
        <v>Table Only</v>
      </c>
      <c r="AE2803" t="str">
        <f>IF(Restaurants[[#This Row],[Rating]]&gt;=4.5,"Excellent",
IF(Restaurants[[#This Row],[Rating]]&gt;=4,"Very Good",
IF(Restaurants[[#This Row],[Rating]]&gt;=3.5,"Good","Average/Low")))</f>
        <v>Excellent</v>
      </c>
    </row>
    <row r="2804" spans="1:31" x14ac:dyDescent="0.3">
      <c r="A2804" t="s">
        <v>104</v>
      </c>
      <c r="B2804" t="s">
        <v>921</v>
      </c>
      <c r="C2804" t="s">
        <v>251</v>
      </c>
      <c r="D2804" t="s">
        <v>263</v>
      </c>
      <c r="E2804">
        <v>3</v>
      </c>
      <c r="F2804">
        <v>310</v>
      </c>
      <c r="G2804" t="s">
        <v>107</v>
      </c>
      <c r="H2804">
        <v>1994</v>
      </c>
      <c r="I2804">
        <v>50</v>
      </c>
      <c r="J2804">
        <v>4.8</v>
      </c>
      <c r="K2804" t="s">
        <v>310</v>
      </c>
      <c r="L2804">
        <v>31</v>
      </c>
      <c r="M2804" t="s">
        <v>33</v>
      </c>
      <c r="N2804" t="s">
        <v>34</v>
      </c>
      <c r="O2804" t="s">
        <v>35</v>
      </c>
      <c r="P2804" t="s">
        <v>37</v>
      </c>
      <c r="Q2804" t="s">
        <v>37</v>
      </c>
      <c r="R2804">
        <v>20</v>
      </c>
      <c r="S2804" t="s">
        <v>37</v>
      </c>
      <c r="T2804" t="s">
        <v>63</v>
      </c>
      <c r="U2804" t="s">
        <v>32</v>
      </c>
      <c r="V2804" t="s">
        <v>1260</v>
      </c>
      <c r="W2804" t="s">
        <v>132</v>
      </c>
      <c r="X2804">
        <v>278763</v>
      </c>
      <c r="Y2804">
        <v>1859</v>
      </c>
      <c r="Z2804">
        <v>26.912400000000002</v>
      </c>
      <c r="AA2804">
        <v>75.787300000000002</v>
      </c>
      <c r="AB2804" t="str">
        <f>IF(Restaurants[[#This Row],[Years_Operating]]&lt;5,"New",
IF(Restaurants[[#This Row],[Years_Operating]]&lt;15,"Established","Legacy"))</f>
        <v>Legacy</v>
      </c>
      <c r="AC2804" t="str">
        <f>IF(Restaurants[[#This Row],[Country]]="India","Yes","No")</f>
        <v>Yes</v>
      </c>
      <c r="AD2804" t="str">
        <f>IF(AND(Restaurants[[#This Row],[Has Online Delivery]]="Yes",Restaurants[[#This Row],[Has Table Booking]]="Yes"),"Online + Table",
IF(Restaurants[[#This Row],[Has Online Delivery]]="Yes","Online Only",
IF(Restaurants[[#This Row],[Has Table Booking]]="Yes","Table Only","None")))</f>
        <v>None</v>
      </c>
      <c r="AE2804" t="str">
        <f>IF(Restaurants[[#This Row],[Rating]]&gt;=4.5,"Excellent",
IF(Restaurants[[#This Row],[Rating]]&gt;=4,"Very Good",
IF(Restaurants[[#This Row],[Rating]]&gt;=3.5,"Good","Average/Low")))</f>
        <v>Excellent</v>
      </c>
    </row>
    <row r="2805" spans="1:31" x14ac:dyDescent="0.3">
      <c r="A2805" t="s">
        <v>81</v>
      </c>
      <c r="B2805" t="s">
        <v>1005</v>
      </c>
      <c r="C2805" t="s">
        <v>942</v>
      </c>
      <c r="D2805" t="s">
        <v>976</v>
      </c>
      <c r="E2805">
        <v>3</v>
      </c>
      <c r="F2805">
        <v>310</v>
      </c>
      <c r="G2805" t="s">
        <v>84</v>
      </c>
      <c r="H2805">
        <v>2005</v>
      </c>
      <c r="I2805">
        <v>35</v>
      </c>
      <c r="J2805">
        <v>4.8</v>
      </c>
      <c r="K2805" t="s">
        <v>977</v>
      </c>
      <c r="L2805">
        <v>20</v>
      </c>
      <c r="M2805" t="s">
        <v>33</v>
      </c>
      <c r="N2805" t="s">
        <v>34</v>
      </c>
      <c r="O2805" t="s">
        <v>35</v>
      </c>
      <c r="P2805" t="s">
        <v>36</v>
      </c>
      <c r="Q2805" t="s">
        <v>36</v>
      </c>
      <c r="R2805">
        <v>57</v>
      </c>
      <c r="S2805" t="s">
        <v>36</v>
      </c>
      <c r="T2805" t="s">
        <v>55</v>
      </c>
      <c r="U2805" t="s">
        <v>32</v>
      </c>
      <c r="W2805" t="s">
        <v>149</v>
      </c>
      <c r="X2805">
        <v>455201</v>
      </c>
      <c r="Y2805">
        <v>3891</v>
      </c>
      <c r="Z2805">
        <v>45.5017</v>
      </c>
      <c r="AA2805">
        <v>-73.567300000000003</v>
      </c>
      <c r="AB2805" t="str">
        <f>IF(Restaurants[[#This Row],[Years_Operating]]&lt;5,"New",
IF(Restaurants[[#This Row],[Years_Operating]]&lt;15,"Established","Legacy"))</f>
        <v>Legacy</v>
      </c>
      <c r="AC2805" t="str">
        <f>IF(Restaurants[[#This Row],[Country]]="India","Yes","No")</f>
        <v>No</v>
      </c>
      <c r="AD2805" t="str">
        <f>IF(AND(Restaurants[[#This Row],[Has Online Delivery]]="Yes",Restaurants[[#This Row],[Has Table Booking]]="Yes"),"Online + Table",
IF(Restaurants[[#This Row],[Has Online Delivery]]="Yes","Online Only",
IF(Restaurants[[#This Row],[Has Table Booking]]="Yes","Table Only","None")))</f>
        <v>Online + Table</v>
      </c>
      <c r="AE2805" t="str">
        <f>IF(Restaurants[[#This Row],[Rating]]&gt;=4.5,"Excellent",
IF(Restaurants[[#This Row],[Rating]]&gt;=4,"Very Good",
IF(Restaurants[[#This Row],[Rating]]&gt;=3.5,"Good","Average/Low")))</f>
        <v>Excellent</v>
      </c>
    </row>
    <row r="2806" spans="1:31" x14ac:dyDescent="0.3">
      <c r="A2806" t="s">
        <v>104</v>
      </c>
      <c r="B2806" t="s">
        <v>255</v>
      </c>
      <c r="C2806" t="s">
        <v>251</v>
      </c>
      <c r="D2806" t="s">
        <v>278</v>
      </c>
      <c r="E2806">
        <v>3</v>
      </c>
      <c r="F2806">
        <v>310</v>
      </c>
      <c r="G2806" t="s">
        <v>107</v>
      </c>
      <c r="H2806">
        <v>1994</v>
      </c>
      <c r="I2806">
        <v>50</v>
      </c>
      <c r="J2806">
        <v>4.8</v>
      </c>
      <c r="K2806" t="s">
        <v>291</v>
      </c>
      <c r="L2806">
        <v>31</v>
      </c>
      <c r="M2806" t="s">
        <v>33</v>
      </c>
      <c r="N2806" t="s">
        <v>34</v>
      </c>
      <c r="O2806" t="s">
        <v>35</v>
      </c>
      <c r="P2806" t="s">
        <v>37</v>
      </c>
      <c r="Q2806" t="s">
        <v>37</v>
      </c>
      <c r="R2806">
        <v>28</v>
      </c>
      <c r="S2806" t="s">
        <v>36</v>
      </c>
      <c r="T2806" t="s">
        <v>86</v>
      </c>
      <c r="U2806" t="s">
        <v>32</v>
      </c>
      <c r="V2806" t="s">
        <v>1261</v>
      </c>
      <c r="W2806" t="s">
        <v>149</v>
      </c>
      <c r="X2806">
        <v>448398</v>
      </c>
      <c r="Y2806">
        <v>5109</v>
      </c>
      <c r="Z2806">
        <v>19.076000000000001</v>
      </c>
      <c r="AA2806">
        <v>72.877700000000004</v>
      </c>
      <c r="AB2806" t="str">
        <f>IF(Restaurants[[#This Row],[Years_Operating]]&lt;5,"New",
IF(Restaurants[[#This Row],[Years_Operating]]&lt;15,"Established","Legacy"))</f>
        <v>Legacy</v>
      </c>
      <c r="AC2806" t="str">
        <f>IF(Restaurants[[#This Row],[Country]]="India","Yes","No")</f>
        <v>Yes</v>
      </c>
      <c r="AD2806" t="str">
        <f>IF(AND(Restaurants[[#This Row],[Has Online Delivery]]="Yes",Restaurants[[#This Row],[Has Table Booking]]="Yes"),"Online + Table",
IF(Restaurants[[#This Row],[Has Online Delivery]]="Yes","Online Only",
IF(Restaurants[[#This Row],[Has Table Booking]]="Yes","Table Only","None")))</f>
        <v>None</v>
      </c>
      <c r="AE2806" t="str">
        <f>IF(Restaurants[[#This Row],[Rating]]&gt;=4.5,"Excellent",
IF(Restaurants[[#This Row],[Rating]]&gt;=4,"Very Good",
IF(Restaurants[[#This Row],[Rating]]&gt;=3.5,"Good","Average/Low")))</f>
        <v>Excellent</v>
      </c>
    </row>
    <row r="2807" spans="1:31" x14ac:dyDescent="0.3">
      <c r="A2807" t="s">
        <v>141</v>
      </c>
      <c r="B2807" t="s">
        <v>250</v>
      </c>
      <c r="C2807" t="s">
        <v>251</v>
      </c>
      <c r="D2807" t="s">
        <v>278</v>
      </c>
      <c r="E2807">
        <v>2</v>
      </c>
      <c r="F2807">
        <v>450</v>
      </c>
      <c r="G2807" t="s">
        <v>142</v>
      </c>
      <c r="H2807">
        <v>2003</v>
      </c>
      <c r="I2807">
        <v>40</v>
      </c>
      <c r="J2807">
        <v>4.8</v>
      </c>
      <c r="K2807" t="s">
        <v>291</v>
      </c>
      <c r="L2807">
        <v>22</v>
      </c>
      <c r="M2807" t="s">
        <v>62</v>
      </c>
      <c r="N2807" t="s">
        <v>143</v>
      </c>
      <c r="O2807" t="s">
        <v>35</v>
      </c>
      <c r="P2807" t="s">
        <v>37</v>
      </c>
      <c r="Q2807" t="s">
        <v>37</v>
      </c>
      <c r="R2807">
        <v>64</v>
      </c>
      <c r="S2807" t="s">
        <v>37</v>
      </c>
      <c r="T2807" t="s">
        <v>55</v>
      </c>
      <c r="U2807" t="s">
        <v>69</v>
      </c>
      <c r="V2807" t="s">
        <v>1262</v>
      </c>
      <c r="W2807" t="s">
        <v>64</v>
      </c>
      <c r="X2807">
        <v>178291</v>
      </c>
      <c r="Y2807">
        <v>4110</v>
      </c>
      <c r="Z2807">
        <v>28.7041</v>
      </c>
      <c r="AA2807">
        <v>77.102500000000006</v>
      </c>
      <c r="AB2807" t="str">
        <f>IF(Restaurants[[#This Row],[Years_Operating]]&lt;5,"New",
IF(Restaurants[[#This Row],[Years_Operating]]&lt;15,"Established","Legacy"))</f>
        <v>Legacy</v>
      </c>
      <c r="AC2807" t="str">
        <f>IF(Restaurants[[#This Row],[Country]]="India","Yes","No")</f>
        <v>Yes</v>
      </c>
      <c r="AD2807" t="str">
        <f>IF(AND(Restaurants[[#This Row],[Has Online Delivery]]="Yes",Restaurants[[#This Row],[Has Table Booking]]="Yes"),"Online + Table",
IF(Restaurants[[#This Row],[Has Online Delivery]]="Yes","Online Only",
IF(Restaurants[[#This Row],[Has Table Booking]]="Yes","Table Only","None")))</f>
        <v>None</v>
      </c>
      <c r="AE2807" t="str">
        <f>IF(Restaurants[[#This Row],[Rating]]&gt;=4.5,"Excellent",
IF(Restaurants[[#This Row],[Rating]]&gt;=4,"Very Good",
IF(Restaurants[[#This Row],[Rating]]&gt;=3.5,"Good","Average/Low")))</f>
        <v>Excellent</v>
      </c>
    </row>
    <row r="2808" spans="1:31" x14ac:dyDescent="0.3">
      <c r="A2808" t="s">
        <v>164</v>
      </c>
      <c r="B2808" t="s">
        <v>290</v>
      </c>
      <c r="C2808" t="s">
        <v>251</v>
      </c>
      <c r="D2808" t="s">
        <v>278</v>
      </c>
      <c r="E2808">
        <v>2</v>
      </c>
      <c r="F2808">
        <v>235</v>
      </c>
      <c r="G2808" t="s">
        <v>165</v>
      </c>
      <c r="H2808">
        <v>2009</v>
      </c>
      <c r="I2808">
        <v>28</v>
      </c>
      <c r="J2808">
        <v>4.7</v>
      </c>
      <c r="K2808" t="s">
        <v>279</v>
      </c>
      <c r="L2808">
        <v>16</v>
      </c>
      <c r="M2808" t="s">
        <v>160</v>
      </c>
      <c r="N2808" t="s">
        <v>143</v>
      </c>
      <c r="O2808" t="s">
        <v>45</v>
      </c>
      <c r="P2808" t="s">
        <v>37</v>
      </c>
      <c r="Q2808" t="s">
        <v>37</v>
      </c>
      <c r="R2808">
        <v>37</v>
      </c>
      <c r="S2808" t="s">
        <v>37</v>
      </c>
      <c r="T2808" t="s">
        <v>86</v>
      </c>
      <c r="U2808" t="s">
        <v>69</v>
      </c>
      <c r="V2808" t="s">
        <v>1263</v>
      </c>
      <c r="W2808" t="s">
        <v>70</v>
      </c>
      <c r="X2808">
        <v>99033</v>
      </c>
      <c r="Y2808">
        <v>4628</v>
      </c>
      <c r="Z2808">
        <v>17.385000000000002</v>
      </c>
      <c r="AA2808">
        <v>78.486699999999999</v>
      </c>
      <c r="AB2808" t="str">
        <f>IF(Restaurants[[#This Row],[Years_Operating]]&lt;5,"New",
IF(Restaurants[[#This Row],[Years_Operating]]&lt;15,"Established","Legacy"))</f>
        <v>Legacy</v>
      </c>
      <c r="AC2808" t="str">
        <f>IF(Restaurants[[#This Row],[Country]]="India","Yes","No")</f>
        <v>Yes</v>
      </c>
      <c r="AD2808" t="str">
        <f>IF(AND(Restaurants[[#This Row],[Has Online Delivery]]="Yes",Restaurants[[#This Row],[Has Table Booking]]="Yes"),"Online + Table",
IF(Restaurants[[#This Row],[Has Online Delivery]]="Yes","Online Only",
IF(Restaurants[[#This Row],[Has Table Booking]]="Yes","Table Only","None")))</f>
        <v>None</v>
      </c>
      <c r="AE2808" t="str">
        <f>IF(Restaurants[[#This Row],[Rating]]&gt;=4.5,"Excellent",
IF(Restaurants[[#This Row],[Rating]]&gt;=4,"Very Good",
IF(Restaurants[[#This Row],[Rating]]&gt;=3.5,"Good","Average/Low")))</f>
        <v>Excellent</v>
      </c>
    </row>
    <row r="2809" spans="1:31" x14ac:dyDescent="0.3">
      <c r="A2809" t="s">
        <v>150</v>
      </c>
      <c r="B2809" t="s">
        <v>933</v>
      </c>
      <c r="C2809" t="s">
        <v>251</v>
      </c>
      <c r="D2809" t="s">
        <v>918</v>
      </c>
      <c r="E2809">
        <v>2</v>
      </c>
      <c r="F2809">
        <v>325</v>
      </c>
      <c r="G2809" t="s">
        <v>153</v>
      </c>
      <c r="H2809">
        <v>2016</v>
      </c>
      <c r="I2809">
        <v>48</v>
      </c>
      <c r="J2809">
        <v>4.7</v>
      </c>
      <c r="K2809" t="s">
        <v>939</v>
      </c>
      <c r="L2809">
        <v>9</v>
      </c>
      <c r="M2809" t="s">
        <v>33</v>
      </c>
      <c r="N2809" t="s">
        <v>143</v>
      </c>
      <c r="O2809" t="s">
        <v>54</v>
      </c>
      <c r="P2809" t="s">
        <v>36</v>
      </c>
      <c r="Q2809" t="s">
        <v>36</v>
      </c>
      <c r="R2809">
        <v>60</v>
      </c>
      <c r="S2809" t="s">
        <v>36</v>
      </c>
      <c r="T2809" t="s">
        <v>63</v>
      </c>
      <c r="U2809" t="s">
        <v>69</v>
      </c>
      <c r="V2809" t="s">
        <v>1264</v>
      </c>
      <c r="W2809" t="s">
        <v>70</v>
      </c>
      <c r="X2809">
        <v>221632</v>
      </c>
      <c r="Y2809">
        <v>6382</v>
      </c>
      <c r="Z2809">
        <v>22.7196</v>
      </c>
      <c r="AA2809">
        <v>75.857699999999994</v>
      </c>
      <c r="AB2809" t="str">
        <f>IF(Restaurants[[#This Row],[Years_Operating]]&lt;5,"New",
IF(Restaurants[[#This Row],[Years_Operating]]&lt;15,"Established","Legacy"))</f>
        <v>Established</v>
      </c>
      <c r="AC2809" t="str">
        <f>IF(Restaurants[[#This Row],[Country]]="India","Yes","No")</f>
        <v>Yes</v>
      </c>
      <c r="AD2809" t="str">
        <f>IF(AND(Restaurants[[#This Row],[Has Online Delivery]]="Yes",Restaurants[[#This Row],[Has Table Booking]]="Yes"),"Online + Table",
IF(Restaurants[[#This Row],[Has Online Delivery]]="Yes","Online Only",
IF(Restaurants[[#This Row],[Has Table Booking]]="Yes","Table Only","None")))</f>
        <v>Online + Table</v>
      </c>
      <c r="AE2809" t="str">
        <f>IF(Restaurants[[#This Row],[Rating]]&gt;=4.5,"Excellent",
IF(Restaurants[[#This Row],[Rating]]&gt;=4,"Very Good",
IF(Restaurants[[#This Row],[Rating]]&gt;=3.5,"Good","Average/Low")))</f>
        <v>Excellent</v>
      </c>
    </row>
    <row r="2810" spans="1:31" x14ac:dyDescent="0.3">
      <c r="A2810" t="s">
        <v>100</v>
      </c>
      <c r="B2810" t="s">
        <v>889</v>
      </c>
      <c r="C2810" t="s">
        <v>29</v>
      </c>
      <c r="D2810" t="s">
        <v>874</v>
      </c>
      <c r="E2810">
        <v>3</v>
      </c>
      <c r="F2810">
        <v>385</v>
      </c>
      <c r="G2810" t="s">
        <v>102</v>
      </c>
      <c r="H2810">
        <v>2003</v>
      </c>
      <c r="I2810">
        <v>55</v>
      </c>
      <c r="J2810">
        <v>4.8</v>
      </c>
      <c r="K2810" t="s">
        <v>875</v>
      </c>
      <c r="L2810">
        <v>22</v>
      </c>
      <c r="M2810" t="s">
        <v>33</v>
      </c>
      <c r="N2810" t="s">
        <v>34</v>
      </c>
      <c r="O2810" t="s">
        <v>35</v>
      </c>
      <c r="P2810" t="s">
        <v>36</v>
      </c>
      <c r="Q2810" t="s">
        <v>36</v>
      </c>
      <c r="R2810">
        <v>59</v>
      </c>
      <c r="S2810" t="s">
        <v>36</v>
      </c>
      <c r="T2810" t="s">
        <v>55</v>
      </c>
      <c r="U2810" t="s">
        <v>46</v>
      </c>
      <c r="W2810" t="s">
        <v>64</v>
      </c>
      <c r="X2810">
        <v>42100</v>
      </c>
      <c r="Y2810">
        <v>7092</v>
      </c>
      <c r="Z2810">
        <v>43.769599999999997</v>
      </c>
      <c r="AA2810">
        <v>11.255800000000001</v>
      </c>
      <c r="AB2810" t="str">
        <f>IF(Restaurants[[#This Row],[Years_Operating]]&lt;5,"New",
IF(Restaurants[[#This Row],[Years_Operating]]&lt;15,"Established","Legacy"))</f>
        <v>Legacy</v>
      </c>
      <c r="AC2810" t="str">
        <f>IF(Restaurants[[#This Row],[Country]]="India","Yes","No")</f>
        <v>No</v>
      </c>
      <c r="AD2810" t="str">
        <f>IF(AND(Restaurants[[#This Row],[Has Online Delivery]]="Yes",Restaurants[[#This Row],[Has Table Booking]]="Yes"),"Online + Table",
IF(Restaurants[[#This Row],[Has Online Delivery]]="Yes","Online Only",
IF(Restaurants[[#This Row],[Has Table Booking]]="Yes","Table Only","None")))</f>
        <v>Online + Table</v>
      </c>
      <c r="AE2810" t="str">
        <f>IF(Restaurants[[#This Row],[Rating]]&gt;=4.5,"Excellent",
IF(Restaurants[[#This Row],[Rating]]&gt;=4,"Very Good",
IF(Restaurants[[#This Row],[Rating]]&gt;=3.5,"Good","Average/Low")))</f>
        <v>Excellent</v>
      </c>
    </row>
    <row r="2811" spans="1:31" x14ac:dyDescent="0.3">
      <c r="A2811" t="s">
        <v>104</v>
      </c>
      <c r="B2811" t="s">
        <v>250</v>
      </c>
      <c r="C2811" t="s">
        <v>251</v>
      </c>
      <c r="D2811" t="s">
        <v>258</v>
      </c>
      <c r="E2811">
        <v>3</v>
      </c>
      <c r="F2811">
        <v>310</v>
      </c>
      <c r="G2811" t="s">
        <v>107</v>
      </c>
      <c r="H2811">
        <v>1994</v>
      </c>
      <c r="I2811">
        <v>50</v>
      </c>
      <c r="J2811">
        <v>4.8</v>
      </c>
      <c r="K2811" t="s">
        <v>259</v>
      </c>
      <c r="L2811">
        <v>31</v>
      </c>
      <c r="M2811" t="s">
        <v>33</v>
      </c>
      <c r="N2811" t="s">
        <v>34</v>
      </c>
      <c r="O2811" t="s">
        <v>35</v>
      </c>
      <c r="P2811" t="s">
        <v>37</v>
      </c>
      <c r="Q2811" t="s">
        <v>37</v>
      </c>
      <c r="R2811">
        <v>65</v>
      </c>
      <c r="S2811" t="s">
        <v>36</v>
      </c>
      <c r="T2811" t="s">
        <v>63</v>
      </c>
      <c r="U2811" t="s">
        <v>46</v>
      </c>
      <c r="V2811" t="s">
        <v>1265</v>
      </c>
      <c r="W2811" t="s">
        <v>64</v>
      </c>
      <c r="X2811">
        <v>460329</v>
      </c>
      <c r="Y2811">
        <v>7858</v>
      </c>
      <c r="Z2811">
        <v>28.7041</v>
      </c>
      <c r="AA2811">
        <v>77.102500000000006</v>
      </c>
      <c r="AB2811" t="str">
        <f>IF(Restaurants[[#This Row],[Years_Operating]]&lt;5,"New",
IF(Restaurants[[#This Row],[Years_Operating]]&lt;15,"Established","Legacy"))</f>
        <v>Legacy</v>
      </c>
      <c r="AC2811" t="str">
        <f>IF(Restaurants[[#This Row],[Country]]="India","Yes","No")</f>
        <v>Yes</v>
      </c>
      <c r="AD2811" t="str">
        <f>IF(AND(Restaurants[[#This Row],[Has Online Delivery]]="Yes",Restaurants[[#This Row],[Has Table Booking]]="Yes"),"Online + Table",
IF(Restaurants[[#This Row],[Has Online Delivery]]="Yes","Online Only",
IF(Restaurants[[#This Row],[Has Table Booking]]="Yes","Table Only","None")))</f>
        <v>None</v>
      </c>
      <c r="AE2811" t="str">
        <f>IF(Restaurants[[#This Row],[Rating]]&gt;=4.5,"Excellent",
IF(Restaurants[[#This Row],[Rating]]&gt;=4,"Very Good",
IF(Restaurants[[#This Row],[Rating]]&gt;=3.5,"Good","Average/Low")))</f>
        <v>Excellent</v>
      </c>
    </row>
    <row r="2812" spans="1:31" x14ac:dyDescent="0.3">
      <c r="A2812" t="s">
        <v>111</v>
      </c>
      <c r="B2812" t="s">
        <v>873</v>
      </c>
      <c r="C2812" t="s">
        <v>29</v>
      </c>
      <c r="D2812" t="s">
        <v>886</v>
      </c>
      <c r="E2812">
        <v>3</v>
      </c>
      <c r="F2812">
        <v>305</v>
      </c>
      <c r="G2812" t="s">
        <v>112</v>
      </c>
      <c r="H2812">
        <v>2000</v>
      </c>
      <c r="I2812">
        <v>25</v>
      </c>
      <c r="J2812">
        <v>4.8</v>
      </c>
      <c r="K2812" t="s">
        <v>887</v>
      </c>
      <c r="L2812">
        <v>25</v>
      </c>
      <c r="M2812" t="s">
        <v>33</v>
      </c>
      <c r="N2812" t="s">
        <v>34</v>
      </c>
      <c r="O2812" t="s">
        <v>35</v>
      </c>
      <c r="P2812" t="s">
        <v>36</v>
      </c>
      <c r="Q2812" t="s">
        <v>37</v>
      </c>
      <c r="R2812">
        <v>50</v>
      </c>
      <c r="S2812" t="s">
        <v>37</v>
      </c>
      <c r="T2812" t="s">
        <v>63</v>
      </c>
      <c r="U2812" t="s">
        <v>69</v>
      </c>
      <c r="W2812" t="s">
        <v>108</v>
      </c>
      <c r="X2812">
        <v>274924</v>
      </c>
      <c r="Y2812">
        <v>7747</v>
      </c>
      <c r="Z2812">
        <v>45.464199999999998</v>
      </c>
      <c r="AA2812">
        <v>9.19</v>
      </c>
      <c r="AB2812" t="str">
        <f>IF(Restaurants[[#This Row],[Years_Operating]]&lt;5,"New",
IF(Restaurants[[#This Row],[Years_Operating]]&lt;15,"Established","Legacy"))</f>
        <v>Legacy</v>
      </c>
      <c r="AC2812" t="str">
        <f>IF(Restaurants[[#This Row],[Country]]="India","Yes","No")</f>
        <v>No</v>
      </c>
      <c r="AD2812" t="str">
        <f>IF(AND(Restaurants[[#This Row],[Has Online Delivery]]="Yes",Restaurants[[#This Row],[Has Table Booking]]="Yes"),"Online + Table",
IF(Restaurants[[#This Row],[Has Online Delivery]]="Yes","Online Only",
IF(Restaurants[[#This Row],[Has Table Booking]]="Yes","Table Only","None")))</f>
        <v>Online Only</v>
      </c>
      <c r="AE2812" t="str">
        <f>IF(Restaurants[[#This Row],[Rating]]&gt;=4.5,"Excellent",
IF(Restaurants[[#This Row],[Rating]]&gt;=4,"Very Good",
IF(Restaurants[[#This Row],[Rating]]&gt;=3.5,"Good","Average/Low")))</f>
        <v>Excellent</v>
      </c>
    </row>
    <row r="2813" spans="1:31" x14ac:dyDescent="0.3">
      <c r="A2813" t="s">
        <v>48</v>
      </c>
      <c r="B2813" t="s">
        <v>255</v>
      </c>
      <c r="C2813" t="s">
        <v>251</v>
      </c>
      <c r="D2813" t="s">
        <v>935</v>
      </c>
      <c r="E2813">
        <v>3</v>
      </c>
      <c r="F2813">
        <v>390</v>
      </c>
      <c r="G2813" t="s">
        <v>52</v>
      </c>
      <c r="H2813">
        <v>1994</v>
      </c>
      <c r="I2813">
        <v>60</v>
      </c>
      <c r="J2813">
        <v>4.9000000000000004</v>
      </c>
      <c r="K2813" t="s">
        <v>936</v>
      </c>
      <c r="L2813">
        <v>31</v>
      </c>
      <c r="M2813" t="s">
        <v>33</v>
      </c>
      <c r="N2813" t="s">
        <v>34</v>
      </c>
      <c r="O2813" t="s">
        <v>54</v>
      </c>
      <c r="P2813" t="s">
        <v>37</v>
      </c>
      <c r="Q2813" t="s">
        <v>37</v>
      </c>
      <c r="R2813">
        <v>41</v>
      </c>
      <c r="S2813" t="s">
        <v>37</v>
      </c>
      <c r="T2813" t="s">
        <v>38</v>
      </c>
      <c r="U2813" t="s">
        <v>32</v>
      </c>
      <c r="V2813" t="s">
        <v>1266</v>
      </c>
      <c r="W2813" t="s">
        <v>80</v>
      </c>
      <c r="X2813">
        <v>163422</v>
      </c>
      <c r="Y2813">
        <v>866</v>
      </c>
      <c r="Z2813">
        <v>19.076000000000001</v>
      </c>
      <c r="AA2813">
        <v>72.877700000000004</v>
      </c>
      <c r="AB2813" t="str">
        <f>IF(Restaurants[[#This Row],[Years_Operating]]&lt;5,"New",
IF(Restaurants[[#This Row],[Years_Operating]]&lt;15,"Established","Legacy"))</f>
        <v>Legacy</v>
      </c>
      <c r="AC2813" t="str">
        <f>IF(Restaurants[[#This Row],[Country]]="India","Yes","No")</f>
        <v>Yes</v>
      </c>
      <c r="AD2813" t="str">
        <f>IF(AND(Restaurants[[#This Row],[Has Online Delivery]]="Yes",Restaurants[[#This Row],[Has Table Booking]]="Yes"),"Online + Table",
IF(Restaurants[[#This Row],[Has Online Delivery]]="Yes","Online Only",
IF(Restaurants[[#This Row],[Has Table Booking]]="Yes","Table Only","None")))</f>
        <v>None</v>
      </c>
      <c r="AE2813" t="str">
        <f>IF(Restaurants[[#This Row],[Rating]]&gt;=4.5,"Excellent",
IF(Restaurants[[#This Row],[Rating]]&gt;=4,"Very Good",
IF(Restaurants[[#This Row],[Rating]]&gt;=3.5,"Good","Average/Low")))</f>
        <v>Excellent</v>
      </c>
    </row>
    <row r="2814" spans="1:31" x14ac:dyDescent="0.3">
      <c r="A2814" t="s">
        <v>113</v>
      </c>
      <c r="B2814" t="s">
        <v>903</v>
      </c>
      <c r="C2814" t="s">
        <v>196</v>
      </c>
      <c r="D2814" t="s">
        <v>892</v>
      </c>
      <c r="E2814">
        <v>3</v>
      </c>
      <c r="F2814">
        <v>280</v>
      </c>
      <c r="G2814" t="s">
        <v>116</v>
      </c>
      <c r="H2814">
        <v>1986</v>
      </c>
      <c r="I2814">
        <v>45</v>
      </c>
      <c r="J2814">
        <v>4.7</v>
      </c>
      <c r="K2814" t="s">
        <v>960</v>
      </c>
      <c r="L2814">
        <v>39</v>
      </c>
      <c r="M2814" t="s">
        <v>33</v>
      </c>
      <c r="N2814" t="s">
        <v>34</v>
      </c>
      <c r="O2814" t="s">
        <v>35</v>
      </c>
      <c r="P2814" t="s">
        <v>36</v>
      </c>
      <c r="Q2814" t="s">
        <v>37</v>
      </c>
      <c r="R2814">
        <v>33</v>
      </c>
      <c r="S2814" t="s">
        <v>36</v>
      </c>
      <c r="T2814" t="s">
        <v>86</v>
      </c>
      <c r="U2814" t="s">
        <v>69</v>
      </c>
      <c r="W2814" t="s">
        <v>80</v>
      </c>
      <c r="X2814">
        <v>151621</v>
      </c>
      <c r="Y2814">
        <v>4945</v>
      </c>
      <c r="Z2814">
        <v>53.800800000000002</v>
      </c>
      <c r="AA2814">
        <v>-1.5490999999999999</v>
      </c>
      <c r="AB2814" t="str">
        <f>IF(Restaurants[[#This Row],[Years_Operating]]&lt;5,"New",
IF(Restaurants[[#This Row],[Years_Operating]]&lt;15,"Established","Legacy"))</f>
        <v>Legacy</v>
      </c>
      <c r="AC2814" t="str">
        <f>IF(Restaurants[[#This Row],[Country]]="India","Yes","No")</f>
        <v>No</v>
      </c>
      <c r="AD2814" t="str">
        <f>IF(AND(Restaurants[[#This Row],[Has Online Delivery]]="Yes",Restaurants[[#This Row],[Has Table Booking]]="Yes"),"Online + Table",
IF(Restaurants[[#This Row],[Has Online Delivery]]="Yes","Online Only",
IF(Restaurants[[#This Row],[Has Table Booking]]="Yes","Table Only","None")))</f>
        <v>Online Only</v>
      </c>
      <c r="AE2814" t="str">
        <f>IF(Restaurants[[#This Row],[Rating]]&gt;=4.5,"Excellent",
IF(Restaurants[[#This Row],[Rating]]&gt;=4,"Very Good",
IF(Restaurants[[#This Row],[Rating]]&gt;=3.5,"Good","Average/Low")))</f>
        <v>Excellent</v>
      </c>
    </row>
    <row r="2815" spans="1:31" x14ac:dyDescent="0.3">
      <c r="A2815" t="s">
        <v>76</v>
      </c>
      <c r="B2815" t="s">
        <v>261</v>
      </c>
      <c r="C2815" t="s">
        <v>251</v>
      </c>
      <c r="D2815" t="s">
        <v>863</v>
      </c>
      <c r="E2815">
        <v>3</v>
      </c>
      <c r="F2815">
        <v>295</v>
      </c>
      <c r="G2815" t="s">
        <v>79</v>
      </c>
      <c r="H2815">
        <v>1972</v>
      </c>
      <c r="I2815">
        <v>62</v>
      </c>
      <c r="J2815">
        <v>4.8</v>
      </c>
      <c r="K2815" t="s">
        <v>864</v>
      </c>
      <c r="L2815">
        <v>53</v>
      </c>
      <c r="M2815" t="s">
        <v>33</v>
      </c>
      <c r="N2815" t="s">
        <v>34</v>
      </c>
      <c r="O2815" t="s">
        <v>54</v>
      </c>
      <c r="P2815" t="s">
        <v>36</v>
      </c>
      <c r="Q2815" t="s">
        <v>37</v>
      </c>
      <c r="R2815">
        <v>58</v>
      </c>
      <c r="S2815" t="s">
        <v>37</v>
      </c>
      <c r="T2815" t="s">
        <v>38</v>
      </c>
      <c r="U2815" t="s">
        <v>39</v>
      </c>
      <c r="V2815" t="s">
        <v>1267</v>
      </c>
      <c r="W2815" t="s">
        <v>56</v>
      </c>
      <c r="X2815">
        <v>464544</v>
      </c>
      <c r="Y2815">
        <v>7667</v>
      </c>
      <c r="Z2815">
        <v>22.572600000000001</v>
      </c>
      <c r="AA2815">
        <v>88.363900000000001</v>
      </c>
      <c r="AB2815" t="str">
        <f>IF(Restaurants[[#This Row],[Years_Operating]]&lt;5,"New",
IF(Restaurants[[#This Row],[Years_Operating]]&lt;15,"Established","Legacy"))</f>
        <v>Legacy</v>
      </c>
      <c r="AC2815" t="str">
        <f>IF(Restaurants[[#This Row],[Country]]="India","Yes","No")</f>
        <v>Yes</v>
      </c>
      <c r="AD2815" t="str">
        <f>IF(AND(Restaurants[[#This Row],[Has Online Delivery]]="Yes",Restaurants[[#This Row],[Has Table Booking]]="Yes"),"Online + Table",
IF(Restaurants[[#This Row],[Has Online Delivery]]="Yes","Online Only",
IF(Restaurants[[#This Row],[Has Table Booking]]="Yes","Table Only","None")))</f>
        <v>Online Only</v>
      </c>
      <c r="AE2815" t="str">
        <f>IF(Restaurants[[#This Row],[Rating]]&gt;=4.5,"Excellent",
IF(Restaurants[[#This Row],[Rating]]&gt;=4,"Very Good",
IF(Restaurants[[#This Row],[Rating]]&gt;=3.5,"Good","Average/Low")))</f>
        <v>Excellent</v>
      </c>
    </row>
    <row r="2816" spans="1:31" x14ac:dyDescent="0.3">
      <c r="A2816" t="s">
        <v>182</v>
      </c>
      <c r="B2816" t="s">
        <v>873</v>
      </c>
      <c r="C2816" t="s">
        <v>29</v>
      </c>
      <c r="D2816" t="s">
        <v>83</v>
      </c>
      <c r="E2816">
        <v>2</v>
      </c>
      <c r="F2816">
        <v>275</v>
      </c>
      <c r="G2816" t="s">
        <v>185</v>
      </c>
      <c r="H2816">
        <v>1998</v>
      </c>
      <c r="I2816">
        <v>20</v>
      </c>
      <c r="J2816">
        <v>4.5999999999999996</v>
      </c>
      <c r="K2816" t="s">
        <v>85</v>
      </c>
      <c r="L2816">
        <v>27</v>
      </c>
      <c r="M2816" t="s">
        <v>33</v>
      </c>
      <c r="N2816" t="s">
        <v>143</v>
      </c>
      <c r="O2816" t="s">
        <v>35</v>
      </c>
      <c r="P2816" t="s">
        <v>36</v>
      </c>
      <c r="Q2816" t="s">
        <v>37</v>
      </c>
      <c r="R2816">
        <v>43</v>
      </c>
      <c r="S2816" t="s">
        <v>36</v>
      </c>
      <c r="T2816" t="s">
        <v>55</v>
      </c>
      <c r="U2816" t="s">
        <v>32</v>
      </c>
      <c r="W2816" t="s">
        <v>40</v>
      </c>
      <c r="X2816">
        <v>31772</v>
      </c>
      <c r="Y2816">
        <v>3091</v>
      </c>
      <c r="Z2816">
        <v>45.464199999999998</v>
      </c>
      <c r="AA2816">
        <v>9.19</v>
      </c>
      <c r="AB2816" t="str">
        <f>IF(Restaurants[[#This Row],[Years_Operating]]&lt;5,"New",
IF(Restaurants[[#This Row],[Years_Operating]]&lt;15,"Established","Legacy"))</f>
        <v>Legacy</v>
      </c>
      <c r="AC2816" t="str">
        <f>IF(Restaurants[[#This Row],[Country]]="India","Yes","No")</f>
        <v>No</v>
      </c>
      <c r="AD2816" t="str">
        <f>IF(AND(Restaurants[[#This Row],[Has Online Delivery]]="Yes",Restaurants[[#This Row],[Has Table Booking]]="Yes"),"Online + Table",
IF(Restaurants[[#This Row],[Has Online Delivery]]="Yes","Online Only",
IF(Restaurants[[#This Row],[Has Table Booking]]="Yes","Table Only","None")))</f>
        <v>Online Only</v>
      </c>
      <c r="AE2816" t="str">
        <f>IF(Restaurants[[#This Row],[Rating]]&gt;=4.5,"Excellent",
IF(Restaurants[[#This Row],[Rating]]&gt;=4,"Very Good",
IF(Restaurants[[#This Row],[Rating]]&gt;=3.5,"Good","Average/Low")))</f>
        <v>Excellent</v>
      </c>
    </row>
    <row r="2817" spans="1:31" x14ac:dyDescent="0.3">
      <c r="A2817" t="s">
        <v>205</v>
      </c>
      <c r="B2817" t="s">
        <v>880</v>
      </c>
      <c r="C2817" t="s">
        <v>50</v>
      </c>
      <c r="D2817" t="s">
        <v>878</v>
      </c>
      <c r="E2817">
        <v>0</v>
      </c>
      <c r="F2817">
        <v>180</v>
      </c>
      <c r="G2817" t="s">
        <v>209</v>
      </c>
      <c r="H2817">
        <v>2008</v>
      </c>
      <c r="I2817">
        <v>50</v>
      </c>
      <c r="J2817">
        <v>4.8</v>
      </c>
      <c r="K2817" t="s">
        <v>879</v>
      </c>
      <c r="L2817">
        <v>17</v>
      </c>
      <c r="M2817" t="s">
        <v>160</v>
      </c>
      <c r="N2817" t="s">
        <v>210</v>
      </c>
      <c r="O2817" t="s">
        <v>211</v>
      </c>
      <c r="P2817" t="s">
        <v>37</v>
      </c>
      <c r="Q2817" t="s">
        <v>36</v>
      </c>
      <c r="R2817">
        <v>32</v>
      </c>
      <c r="S2817" t="s">
        <v>36</v>
      </c>
      <c r="T2817" t="s">
        <v>55</v>
      </c>
      <c r="U2817" t="s">
        <v>46</v>
      </c>
      <c r="W2817" t="s">
        <v>80</v>
      </c>
      <c r="X2817">
        <v>10670</v>
      </c>
      <c r="Y2817">
        <v>7087</v>
      </c>
      <c r="Z2817">
        <v>29.760400000000001</v>
      </c>
      <c r="AA2817">
        <v>-95.369799999999998</v>
      </c>
      <c r="AB2817" t="str">
        <f>IF(Restaurants[[#This Row],[Years_Operating]]&lt;5,"New",
IF(Restaurants[[#This Row],[Years_Operating]]&lt;15,"Established","Legacy"))</f>
        <v>Legacy</v>
      </c>
      <c r="AC2817" t="str">
        <f>IF(Restaurants[[#This Row],[Country]]="India","Yes","No")</f>
        <v>No</v>
      </c>
      <c r="AD2817" t="str">
        <f>IF(AND(Restaurants[[#This Row],[Has Online Delivery]]="Yes",Restaurants[[#This Row],[Has Table Booking]]="Yes"),"Online + Table",
IF(Restaurants[[#This Row],[Has Online Delivery]]="Yes","Online Only",
IF(Restaurants[[#This Row],[Has Table Booking]]="Yes","Table Only","None")))</f>
        <v>Table Only</v>
      </c>
      <c r="AE2817" t="str">
        <f>IF(Restaurants[[#This Row],[Rating]]&gt;=4.5,"Excellent",
IF(Restaurants[[#This Row],[Rating]]&gt;=4,"Very Good",
IF(Restaurants[[#This Row],[Rating]]&gt;=3.5,"Good","Average/Low")))</f>
        <v>Excellent</v>
      </c>
    </row>
    <row r="2818" spans="1:31" x14ac:dyDescent="0.3">
      <c r="A2818" t="s">
        <v>171</v>
      </c>
      <c r="B2818" t="s">
        <v>913</v>
      </c>
      <c r="C2818" t="s">
        <v>146</v>
      </c>
      <c r="D2818" t="s">
        <v>883</v>
      </c>
      <c r="E2818">
        <v>2</v>
      </c>
      <c r="F2818">
        <v>285</v>
      </c>
      <c r="G2818" t="s">
        <v>172</v>
      </c>
      <c r="H2818">
        <v>2008</v>
      </c>
      <c r="I2818">
        <v>12</v>
      </c>
      <c r="J2818">
        <v>4.7</v>
      </c>
      <c r="K2818" t="s">
        <v>884</v>
      </c>
      <c r="L2818">
        <v>17</v>
      </c>
      <c r="M2818" t="s">
        <v>33</v>
      </c>
      <c r="N2818" t="s">
        <v>143</v>
      </c>
      <c r="O2818" t="s">
        <v>54</v>
      </c>
      <c r="P2818" t="s">
        <v>36</v>
      </c>
      <c r="Q2818" t="s">
        <v>37</v>
      </c>
      <c r="R2818">
        <v>28</v>
      </c>
      <c r="S2818" t="s">
        <v>36</v>
      </c>
      <c r="T2818" t="s">
        <v>55</v>
      </c>
      <c r="U2818" t="s">
        <v>46</v>
      </c>
      <c r="W2818" t="s">
        <v>80</v>
      </c>
      <c r="X2818">
        <v>427715</v>
      </c>
      <c r="Y2818">
        <v>2847</v>
      </c>
      <c r="Z2818">
        <v>34.6937</v>
      </c>
      <c r="AA2818">
        <v>135.50229999999999</v>
      </c>
      <c r="AB2818" t="str">
        <f>IF(Restaurants[[#This Row],[Years_Operating]]&lt;5,"New",
IF(Restaurants[[#This Row],[Years_Operating]]&lt;15,"Established","Legacy"))</f>
        <v>Legacy</v>
      </c>
      <c r="AC2818" t="str">
        <f>IF(Restaurants[[#This Row],[Country]]="India","Yes","No")</f>
        <v>No</v>
      </c>
      <c r="AD2818" t="str">
        <f>IF(AND(Restaurants[[#This Row],[Has Online Delivery]]="Yes",Restaurants[[#This Row],[Has Table Booking]]="Yes"),"Online + Table",
IF(Restaurants[[#This Row],[Has Online Delivery]]="Yes","Online Only",
IF(Restaurants[[#This Row],[Has Table Booking]]="Yes","Table Only","None")))</f>
        <v>Online Only</v>
      </c>
      <c r="AE2818" t="str">
        <f>IF(Restaurants[[#This Row],[Rating]]&gt;=4.5,"Excellent",
IF(Restaurants[[#This Row],[Rating]]&gt;=4,"Very Good",
IF(Restaurants[[#This Row],[Rating]]&gt;=3.5,"Good","Average/Low")))</f>
        <v>Excellent</v>
      </c>
    </row>
    <row r="2819" spans="1:31" x14ac:dyDescent="0.3">
      <c r="A2819" t="s">
        <v>166</v>
      </c>
      <c r="B2819" t="s">
        <v>93</v>
      </c>
      <c r="C2819" t="s">
        <v>50</v>
      </c>
      <c r="D2819" t="s">
        <v>870</v>
      </c>
      <c r="E2819">
        <v>2</v>
      </c>
      <c r="F2819">
        <v>265</v>
      </c>
      <c r="G2819" t="s">
        <v>170</v>
      </c>
      <c r="H2819">
        <v>2005</v>
      </c>
      <c r="I2819">
        <v>60</v>
      </c>
      <c r="J2819">
        <v>4.7</v>
      </c>
      <c r="K2819" t="s">
        <v>932</v>
      </c>
      <c r="L2819">
        <v>20</v>
      </c>
      <c r="M2819" t="s">
        <v>33</v>
      </c>
      <c r="N2819" t="s">
        <v>143</v>
      </c>
      <c r="O2819" t="s">
        <v>35</v>
      </c>
      <c r="P2819" t="s">
        <v>37</v>
      </c>
      <c r="Q2819" t="s">
        <v>36</v>
      </c>
      <c r="R2819">
        <v>34</v>
      </c>
      <c r="S2819" t="s">
        <v>36</v>
      </c>
      <c r="T2819" t="s">
        <v>86</v>
      </c>
      <c r="U2819" t="s">
        <v>69</v>
      </c>
      <c r="W2819" t="s">
        <v>103</v>
      </c>
      <c r="X2819">
        <v>157221</v>
      </c>
      <c r="Y2819">
        <v>2446</v>
      </c>
      <c r="Z2819">
        <v>37.774900000000002</v>
      </c>
      <c r="AA2819">
        <v>-122.4194</v>
      </c>
      <c r="AB2819" t="str">
        <f>IF(Restaurants[[#This Row],[Years_Operating]]&lt;5,"New",
IF(Restaurants[[#This Row],[Years_Operating]]&lt;15,"Established","Legacy"))</f>
        <v>Legacy</v>
      </c>
      <c r="AC2819" t="str">
        <f>IF(Restaurants[[#This Row],[Country]]="India","Yes","No")</f>
        <v>No</v>
      </c>
      <c r="AD2819" t="str">
        <f>IF(AND(Restaurants[[#This Row],[Has Online Delivery]]="Yes",Restaurants[[#This Row],[Has Table Booking]]="Yes"),"Online + Table",
IF(Restaurants[[#This Row],[Has Online Delivery]]="Yes","Online Only",
IF(Restaurants[[#This Row],[Has Table Booking]]="Yes","Table Only","None")))</f>
        <v>Table Only</v>
      </c>
      <c r="AE2819" t="str">
        <f>IF(Restaurants[[#This Row],[Rating]]&gt;=4.5,"Excellent",
IF(Restaurants[[#This Row],[Rating]]&gt;=4,"Very Good",
IF(Restaurants[[#This Row],[Rating]]&gt;=3.5,"Good","Average/Low")))</f>
        <v>Excellent</v>
      </c>
    </row>
    <row r="2820" spans="1:31" x14ac:dyDescent="0.3">
      <c r="A2820" t="s">
        <v>205</v>
      </c>
      <c r="B2820" t="s">
        <v>880</v>
      </c>
      <c r="C2820" t="s">
        <v>50</v>
      </c>
      <c r="D2820" t="s">
        <v>870</v>
      </c>
      <c r="E2820">
        <v>0</v>
      </c>
      <c r="F2820">
        <v>180</v>
      </c>
      <c r="G2820" t="s">
        <v>209</v>
      </c>
      <c r="H2820">
        <v>2008</v>
      </c>
      <c r="I2820">
        <v>50</v>
      </c>
      <c r="J2820">
        <v>4.8</v>
      </c>
      <c r="K2820" t="s">
        <v>871</v>
      </c>
      <c r="L2820">
        <v>17</v>
      </c>
      <c r="M2820" t="s">
        <v>160</v>
      </c>
      <c r="N2820" t="s">
        <v>210</v>
      </c>
      <c r="O2820" t="s">
        <v>211</v>
      </c>
      <c r="P2820" t="s">
        <v>37</v>
      </c>
      <c r="Q2820" t="s">
        <v>36</v>
      </c>
      <c r="R2820">
        <v>53</v>
      </c>
      <c r="S2820" t="s">
        <v>36</v>
      </c>
      <c r="T2820" t="s">
        <v>86</v>
      </c>
      <c r="U2820" t="s">
        <v>46</v>
      </c>
      <c r="W2820" t="s">
        <v>47</v>
      </c>
      <c r="X2820">
        <v>333896</v>
      </c>
      <c r="Y2820">
        <v>436</v>
      </c>
      <c r="Z2820">
        <v>29.760400000000001</v>
      </c>
      <c r="AA2820">
        <v>-95.369799999999998</v>
      </c>
      <c r="AB2820" t="str">
        <f>IF(Restaurants[[#This Row],[Years_Operating]]&lt;5,"New",
IF(Restaurants[[#This Row],[Years_Operating]]&lt;15,"Established","Legacy"))</f>
        <v>Legacy</v>
      </c>
      <c r="AC2820" t="str">
        <f>IF(Restaurants[[#This Row],[Country]]="India","Yes","No")</f>
        <v>No</v>
      </c>
      <c r="AD2820" t="str">
        <f>IF(AND(Restaurants[[#This Row],[Has Online Delivery]]="Yes",Restaurants[[#This Row],[Has Table Booking]]="Yes"),"Online + Table",
IF(Restaurants[[#This Row],[Has Online Delivery]]="Yes","Online Only",
IF(Restaurants[[#This Row],[Has Table Booking]]="Yes","Table Only","None")))</f>
        <v>Table Only</v>
      </c>
      <c r="AE2820" t="str">
        <f>IF(Restaurants[[#This Row],[Rating]]&gt;=4.5,"Excellent",
IF(Restaurants[[#This Row],[Rating]]&gt;=4,"Very Good",
IF(Restaurants[[#This Row],[Rating]]&gt;=3.5,"Good","Average/Low")))</f>
        <v>Excellent</v>
      </c>
    </row>
    <row r="2821" spans="1:31" x14ac:dyDescent="0.3">
      <c r="A2821" t="s">
        <v>205</v>
      </c>
      <c r="B2821" t="s">
        <v>882</v>
      </c>
      <c r="C2821" t="s">
        <v>146</v>
      </c>
      <c r="D2821" t="s">
        <v>905</v>
      </c>
      <c r="E2821">
        <v>0</v>
      </c>
      <c r="F2821">
        <v>180</v>
      </c>
      <c r="G2821" t="s">
        <v>209</v>
      </c>
      <c r="H2821">
        <v>2008</v>
      </c>
      <c r="I2821">
        <v>50</v>
      </c>
      <c r="J2821">
        <v>4.8</v>
      </c>
      <c r="K2821" t="s">
        <v>906</v>
      </c>
      <c r="L2821">
        <v>17</v>
      </c>
      <c r="M2821" t="s">
        <v>160</v>
      </c>
      <c r="N2821" t="s">
        <v>210</v>
      </c>
      <c r="O2821" t="s">
        <v>211</v>
      </c>
      <c r="P2821" t="s">
        <v>37</v>
      </c>
      <c r="Q2821" t="s">
        <v>37</v>
      </c>
      <c r="R2821">
        <v>26</v>
      </c>
      <c r="S2821" t="s">
        <v>36</v>
      </c>
      <c r="T2821" t="s">
        <v>38</v>
      </c>
      <c r="U2821" t="s">
        <v>32</v>
      </c>
      <c r="W2821" t="s">
        <v>40</v>
      </c>
      <c r="X2821">
        <v>102972</v>
      </c>
      <c r="Y2821">
        <v>5600</v>
      </c>
      <c r="Z2821">
        <v>35.011600000000001</v>
      </c>
      <c r="AA2821">
        <v>135.7681</v>
      </c>
      <c r="AB2821" t="str">
        <f>IF(Restaurants[[#This Row],[Years_Operating]]&lt;5,"New",
IF(Restaurants[[#This Row],[Years_Operating]]&lt;15,"Established","Legacy"))</f>
        <v>Legacy</v>
      </c>
      <c r="AC2821" t="str">
        <f>IF(Restaurants[[#This Row],[Country]]="India","Yes","No")</f>
        <v>No</v>
      </c>
      <c r="AD2821" t="str">
        <f>IF(AND(Restaurants[[#This Row],[Has Online Delivery]]="Yes",Restaurants[[#This Row],[Has Table Booking]]="Yes"),"Online + Table",
IF(Restaurants[[#This Row],[Has Online Delivery]]="Yes","Online Only",
IF(Restaurants[[#This Row],[Has Table Booking]]="Yes","Table Only","None")))</f>
        <v>None</v>
      </c>
      <c r="AE2821" t="str">
        <f>IF(Restaurants[[#This Row],[Rating]]&gt;=4.5,"Excellent",
IF(Restaurants[[#This Row],[Rating]]&gt;=4,"Very Good",
IF(Restaurants[[#This Row],[Rating]]&gt;=3.5,"Good","Average/Low")))</f>
        <v>Excellent</v>
      </c>
    </row>
    <row r="2822" spans="1:31" x14ac:dyDescent="0.3">
      <c r="A2822" t="s">
        <v>57</v>
      </c>
      <c r="B2822" t="s">
        <v>862</v>
      </c>
      <c r="C2822" t="s">
        <v>251</v>
      </c>
      <c r="D2822" t="s">
        <v>258</v>
      </c>
      <c r="E2822">
        <v>3</v>
      </c>
      <c r="F2822">
        <v>425</v>
      </c>
      <c r="G2822" t="s">
        <v>61</v>
      </c>
      <c r="H2822">
        <v>1986</v>
      </c>
      <c r="I2822">
        <v>40</v>
      </c>
      <c r="J2822">
        <v>4.9000000000000004</v>
      </c>
      <c r="K2822" t="s">
        <v>259</v>
      </c>
      <c r="L2822">
        <v>39</v>
      </c>
      <c r="M2822" t="s">
        <v>62</v>
      </c>
      <c r="N2822" t="s">
        <v>34</v>
      </c>
      <c r="O2822" t="s">
        <v>35</v>
      </c>
      <c r="P2822" t="s">
        <v>37</v>
      </c>
      <c r="Q2822" t="s">
        <v>37</v>
      </c>
      <c r="R2822">
        <v>22</v>
      </c>
      <c r="S2822" t="s">
        <v>37</v>
      </c>
      <c r="T2822" t="s">
        <v>86</v>
      </c>
      <c r="U2822" t="s">
        <v>32</v>
      </c>
      <c r="V2822" t="s">
        <v>1268</v>
      </c>
      <c r="W2822" t="s">
        <v>149</v>
      </c>
      <c r="X2822">
        <v>103358</v>
      </c>
      <c r="Y2822">
        <v>3771</v>
      </c>
      <c r="Z2822">
        <v>21.170200000000001</v>
      </c>
      <c r="AA2822">
        <v>72.831100000000006</v>
      </c>
      <c r="AB2822" t="str">
        <f>IF(Restaurants[[#This Row],[Years_Operating]]&lt;5,"New",
IF(Restaurants[[#This Row],[Years_Operating]]&lt;15,"Established","Legacy"))</f>
        <v>Legacy</v>
      </c>
      <c r="AC2822" t="str">
        <f>IF(Restaurants[[#This Row],[Country]]="India","Yes","No")</f>
        <v>Yes</v>
      </c>
      <c r="AD2822" t="str">
        <f>IF(AND(Restaurants[[#This Row],[Has Online Delivery]]="Yes",Restaurants[[#This Row],[Has Table Booking]]="Yes"),"Online + Table",
IF(Restaurants[[#This Row],[Has Online Delivery]]="Yes","Online Only",
IF(Restaurants[[#This Row],[Has Table Booking]]="Yes","Table Only","None")))</f>
        <v>None</v>
      </c>
      <c r="AE2822" t="str">
        <f>IF(Restaurants[[#This Row],[Rating]]&gt;=4.5,"Excellent",
IF(Restaurants[[#This Row],[Rating]]&gt;=4,"Very Good",
IF(Restaurants[[#This Row],[Rating]]&gt;=3.5,"Good","Average/Low")))</f>
        <v>Excellent</v>
      </c>
    </row>
    <row r="2823" spans="1:31" x14ac:dyDescent="0.3">
      <c r="A2823" t="s">
        <v>48</v>
      </c>
      <c r="B2823" t="s">
        <v>77</v>
      </c>
      <c r="C2823" t="s">
        <v>50</v>
      </c>
      <c r="D2823" t="s">
        <v>870</v>
      </c>
      <c r="E2823">
        <v>3</v>
      </c>
      <c r="F2823">
        <v>390</v>
      </c>
      <c r="G2823" t="s">
        <v>52</v>
      </c>
      <c r="H2823">
        <v>1994</v>
      </c>
      <c r="I2823">
        <v>60</v>
      </c>
      <c r="J2823">
        <v>4.9000000000000004</v>
      </c>
      <c r="K2823" t="s">
        <v>871</v>
      </c>
      <c r="L2823">
        <v>31</v>
      </c>
      <c r="M2823" t="s">
        <v>33</v>
      </c>
      <c r="N2823" t="s">
        <v>34</v>
      </c>
      <c r="O2823" t="s">
        <v>54</v>
      </c>
      <c r="P2823" t="s">
        <v>36</v>
      </c>
      <c r="Q2823" t="s">
        <v>36</v>
      </c>
      <c r="R2823">
        <v>27</v>
      </c>
      <c r="S2823" t="s">
        <v>36</v>
      </c>
      <c r="T2823" t="s">
        <v>38</v>
      </c>
      <c r="U2823" t="s">
        <v>46</v>
      </c>
      <c r="W2823" t="s">
        <v>80</v>
      </c>
      <c r="X2823">
        <v>403967</v>
      </c>
      <c r="Y2823">
        <v>2146</v>
      </c>
      <c r="Z2823">
        <v>40.712800000000001</v>
      </c>
      <c r="AA2823">
        <v>-74.006</v>
      </c>
      <c r="AB2823" t="str">
        <f>IF(Restaurants[[#This Row],[Years_Operating]]&lt;5,"New",
IF(Restaurants[[#This Row],[Years_Operating]]&lt;15,"Established","Legacy"))</f>
        <v>Legacy</v>
      </c>
      <c r="AC2823" t="str">
        <f>IF(Restaurants[[#This Row],[Country]]="India","Yes","No")</f>
        <v>No</v>
      </c>
      <c r="AD2823" t="str">
        <f>IF(AND(Restaurants[[#This Row],[Has Online Delivery]]="Yes",Restaurants[[#This Row],[Has Table Booking]]="Yes"),"Online + Table",
IF(Restaurants[[#This Row],[Has Online Delivery]]="Yes","Online Only",
IF(Restaurants[[#This Row],[Has Table Booking]]="Yes","Table Only","None")))</f>
        <v>Online + Table</v>
      </c>
      <c r="AE2823" t="str">
        <f>IF(Restaurants[[#This Row],[Rating]]&gt;=4.5,"Excellent",
IF(Restaurants[[#This Row],[Rating]]&gt;=4,"Very Good",
IF(Restaurants[[#This Row],[Rating]]&gt;=3.5,"Good","Average/Low")))</f>
        <v>Excellent</v>
      </c>
    </row>
    <row r="2824" spans="1:31" x14ac:dyDescent="0.3">
      <c r="A2824" t="s">
        <v>141</v>
      </c>
      <c r="B2824" t="s">
        <v>261</v>
      </c>
      <c r="C2824" t="s">
        <v>251</v>
      </c>
      <c r="D2824" t="s">
        <v>263</v>
      </c>
      <c r="E2824">
        <v>2</v>
      </c>
      <c r="F2824">
        <v>450</v>
      </c>
      <c r="G2824" t="s">
        <v>142</v>
      </c>
      <c r="H2824">
        <v>2003</v>
      </c>
      <c r="I2824">
        <v>40</v>
      </c>
      <c r="J2824">
        <v>4.8</v>
      </c>
      <c r="K2824" t="s">
        <v>264</v>
      </c>
      <c r="L2824">
        <v>22</v>
      </c>
      <c r="M2824" t="s">
        <v>62</v>
      </c>
      <c r="N2824" t="s">
        <v>143</v>
      </c>
      <c r="O2824" t="s">
        <v>35</v>
      </c>
      <c r="P2824" t="s">
        <v>37</v>
      </c>
      <c r="Q2824" t="s">
        <v>36</v>
      </c>
      <c r="R2824">
        <v>27</v>
      </c>
      <c r="S2824" t="s">
        <v>37</v>
      </c>
      <c r="T2824" t="s">
        <v>38</v>
      </c>
      <c r="U2824" t="s">
        <v>69</v>
      </c>
      <c r="V2824" t="s">
        <v>1269</v>
      </c>
      <c r="W2824" t="s">
        <v>108</v>
      </c>
      <c r="X2824">
        <v>340737</v>
      </c>
      <c r="Y2824">
        <v>7780</v>
      </c>
      <c r="Z2824">
        <v>22.572600000000001</v>
      </c>
      <c r="AA2824">
        <v>88.363900000000001</v>
      </c>
      <c r="AB2824" t="str">
        <f>IF(Restaurants[[#This Row],[Years_Operating]]&lt;5,"New",
IF(Restaurants[[#This Row],[Years_Operating]]&lt;15,"Established","Legacy"))</f>
        <v>Legacy</v>
      </c>
      <c r="AC2824" t="str">
        <f>IF(Restaurants[[#This Row],[Country]]="India","Yes","No")</f>
        <v>Yes</v>
      </c>
      <c r="AD2824" t="str">
        <f>IF(AND(Restaurants[[#This Row],[Has Online Delivery]]="Yes",Restaurants[[#This Row],[Has Table Booking]]="Yes"),"Online + Table",
IF(Restaurants[[#This Row],[Has Online Delivery]]="Yes","Online Only",
IF(Restaurants[[#This Row],[Has Table Booking]]="Yes","Table Only","None")))</f>
        <v>Table Only</v>
      </c>
      <c r="AE2824" t="str">
        <f>IF(Restaurants[[#This Row],[Rating]]&gt;=4.5,"Excellent",
IF(Restaurants[[#This Row],[Rating]]&gt;=4,"Very Good",
IF(Restaurants[[#This Row],[Rating]]&gt;=3.5,"Good","Average/Low")))</f>
        <v>Excellent</v>
      </c>
    </row>
    <row r="2825" spans="1:31" x14ac:dyDescent="0.3">
      <c r="A2825" t="s">
        <v>133</v>
      </c>
      <c r="B2825" t="s">
        <v>105</v>
      </c>
      <c r="C2825" t="s">
        <v>29</v>
      </c>
      <c r="D2825" t="s">
        <v>886</v>
      </c>
      <c r="E2825">
        <v>3</v>
      </c>
      <c r="F2825">
        <v>265</v>
      </c>
      <c r="G2825" t="s">
        <v>135</v>
      </c>
      <c r="H2825">
        <v>2005</v>
      </c>
      <c r="I2825">
        <v>45</v>
      </c>
      <c r="J2825">
        <v>4.7</v>
      </c>
      <c r="K2825" t="s">
        <v>887</v>
      </c>
      <c r="L2825">
        <v>20</v>
      </c>
      <c r="M2825" t="s">
        <v>33</v>
      </c>
      <c r="N2825" t="s">
        <v>34</v>
      </c>
      <c r="O2825" t="s">
        <v>35</v>
      </c>
      <c r="P2825" t="s">
        <v>37</v>
      </c>
      <c r="Q2825" t="s">
        <v>37</v>
      </c>
      <c r="R2825">
        <v>57</v>
      </c>
      <c r="S2825" t="s">
        <v>37</v>
      </c>
      <c r="T2825" t="s">
        <v>63</v>
      </c>
      <c r="U2825" t="s">
        <v>46</v>
      </c>
      <c r="W2825" t="s">
        <v>47</v>
      </c>
      <c r="X2825">
        <v>223925</v>
      </c>
      <c r="Y2825">
        <v>4468</v>
      </c>
      <c r="Z2825">
        <v>41.902799999999999</v>
      </c>
      <c r="AA2825">
        <v>12.4964</v>
      </c>
      <c r="AB2825" t="str">
        <f>IF(Restaurants[[#This Row],[Years_Operating]]&lt;5,"New",
IF(Restaurants[[#This Row],[Years_Operating]]&lt;15,"Established","Legacy"))</f>
        <v>Legacy</v>
      </c>
      <c r="AC2825" t="str">
        <f>IF(Restaurants[[#This Row],[Country]]="India","Yes","No")</f>
        <v>No</v>
      </c>
      <c r="AD2825" t="str">
        <f>IF(AND(Restaurants[[#This Row],[Has Online Delivery]]="Yes",Restaurants[[#This Row],[Has Table Booking]]="Yes"),"Online + Table",
IF(Restaurants[[#This Row],[Has Online Delivery]]="Yes","Online Only",
IF(Restaurants[[#This Row],[Has Table Booking]]="Yes","Table Only","None")))</f>
        <v>None</v>
      </c>
      <c r="AE2825" t="str">
        <f>IF(Restaurants[[#This Row],[Rating]]&gt;=4.5,"Excellent",
IF(Restaurants[[#This Row],[Rating]]&gt;=4,"Very Good",
IF(Restaurants[[#This Row],[Rating]]&gt;=3.5,"Good","Average/Low")))</f>
        <v>Excellent</v>
      </c>
    </row>
    <row r="2826" spans="1:31" x14ac:dyDescent="0.3">
      <c r="A2826" t="s">
        <v>189</v>
      </c>
      <c r="B2826" t="s">
        <v>261</v>
      </c>
      <c r="C2826" t="s">
        <v>251</v>
      </c>
      <c r="D2826" t="s">
        <v>267</v>
      </c>
      <c r="E2826">
        <v>1</v>
      </c>
      <c r="F2826">
        <v>210</v>
      </c>
      <c r="G2826" t="s">
        <v>192</v>
      </c>
      <c r="H2826">
        <v>1990</v>
      </c>
      <c r="I2826">
        <v>30</v>
      </c>
      <c r="J2826">
        <v>4.7</v>
      </c>
      <c r="K2826" t="s">
        <v>307</v>
      </c>
      <c r="L2826">
        <v>35</v>
      </c>
      <c r="M2826" t="s">
        <v>160</v>
      </c>
      <c r="N2826" t="s">
        <v>193</v>
      </c>
      <c r="O2826" t="s">
        <v>35</v>
      </c>
      <c r="P2826" t="s">
        <v>36</v>
      </c>
      <c r="Q2826" t="s">
        <v>36</v>
      </c>
      <c r="R2826">
        <v>21</v>
      </c>
      <c r="S2826" t="s">
        <v>36</v>
      </c>
      <c r="T2826" t="s">
        <v>38</v>
      </c>
      <c r="U2826" t="s">
        <v>39</v>
      </c>
      <c r="V2826" t="s">
        <v>1270</v>
      </c>
      <c r="W2826" t="s">
        <v>103</v>
      </c>
      <c r="X2826">
        <v>191002</v>
      </c>
      <c r="Y2826">
        <v>3731</v>
      </c>
      <c r="Z2826">
        <v>22.572600000000001</v>
      </c>
      <c r="AA2826">
        <v>88.363900000000001</v>
      </c>
      <c r="AB2826" t="str">
        <f>IF(Restaurants[[#This Row],[Years_Operating]]&lt;5,"New",
IF(Restaurants[[#This Row],[Years_Operating]]&lt;15,"Established","Legacy"))</f>
        <v>Legacy</v>
      </c>
      <c r="AC2826" t="str">
        <f>IF(Restaurants[[#This Row],[Country]]="India","Yes","No")</f>
        <v>Yes</v>
      </c>
      <c r="AD2826" t="str">
        <f>IF(AND(Restaurants[[#This Row],[Has Online Delivery]]="Yes",Restaurants[[#This Row],[Has Table Booking]]="Yes"),"Online + Table",
IF(Restaurants[[#This Row],[Has Online Delivery]]="Yes","Online Only",
IF(Restaurants[[#This Row],[Has Table Booking]]="Yes","Table Only","None")))</f>
        <v>Online + Table</v>
      </c>
      <c r="AE2826" t="str">
        <f>IF(Restaurants[[#This Row],[Rating]]&gt;=4.5,"Excellent",
IF(Restaurants[[#This Row],[Rating]]&gt;=4,"Very Good",
IF(Restaurants[[#This Row],[Rating]]&gt;=3.5,"Good","Average/Low")))</f>
        <v>Excellent</v>
      </c>
    </row>
    <row r="2827" spans="1:31" x14ac:dyDescent="0.3">
      <c r="A2827" t="s">
        <v>117</v>
      </c>
      <c r="B2827" t="s">
        <v>255</v>
      </c>
      <c r="C2827" t="s">
        <v>251</v>
      </c>
      <c r="D2827" t="s">
        <v>863</v>
      </c>
      <c r="E2827">
        <v>3</v>
      </c>
      <c r="F2827">
        <v>420</v>
      </c>
      <c r="G2827" t="s">
        <v>121</v>
      </c>
      <c r="H2827">
        <v>2007</v>
      </c>
      <c r="I2827">
        <v>40</v>
      </c>
      <c r="J2827">
        <v>4.7</v>
      </c>
      <c r="K2827" t="s">
        <v>994</v>
      </c>
      <c r="L2827">
        <v>18</v>
      </c>
      <c r="M2827" t="s">
        <v>62</v>
      </c>
      <c r="N2827" t="s">
        <v>34</v>
      </c>
      <c r="O2827" t="s">
        <v>35</v>
      </c>
      <c r="P2827" t="s">
        <v>36</v>
      </c>
      <c r="Q2827" t="s">
        <v>36</v>
      </c>
      <c r="R2827">
        <v>37</v>
      </c>
      <c r="S2827" t="s">
        <v>37</v>
      </c>
      <c r="T2827" t="s">
        <v>63</v>
      </c>
      <c r="U2827" t="s">
        <v>39</v>
      </c>
      <c r="V2827" t="s">
        <v>1271</v>
      </c>
      <c r="W2827" t="s">
        <v>80</v>
      </c>
      <c r="X2827">
        <v>306187</v>
      </c>
      <c r="Y2827">
        <v>7049</v>
      </c>
      <c r="Z2827">
        <v>19.076000000000001</v>
      </c>
      <c r="AA2827">
        <v>72.877700000000004</v>
      </c>
      <c r="AB2827" t="str">
        <f>IF(Restaurants[[#This Row],[Years_Operating]]&lt;5,"New",
IF(Restaurants[[#This Row],[Years_Operating]]&lt;15,"Established","Legacy"))</f>
        <v>Legacy</v>
      </c>
      <c r="AC2827" t="str">
        <f>IF(Restaurants[[#This Row],[Country]]="India","Yes","No")</f>
        <v>Yes</v>
      </c>
      <c r="AD2827" t="str">
        <f>IF(AND(Restaurants[[#This Row],[Has Online Delivery]]="Yes",Restaurants[[#This Row],[Has Table Booking]]="Yes"),"Online + Table",
IF(Restaurants[[#This Row],[Has Online Delivery]]="Yes","Online Only",
IF(Restaurants[[#This Row],[Has Table Booking]]="Yes","Table Only","None")))</f>
        <v>Online + Table</v>
      </c>
      <c r="AE2827" t="str">
        <f>IF(Restaurants[[#This Row],[Rating]]&gt;=4.5,"Excellent",
IF(Restaurants[[#This Row],[Rating]]&gt;=4,"Very Good",
IF(Restaurants[[#This Row],[Rating]]&gt;=3.5,"Good","Average/Low")))</f>
        <v>Excellent</v>
      </c>
    </row>
    <row r="2828" spans="1:31" x14ac:dyDescent="0.3">
      <c r="A2828" t="s">
        <v>202</v>
      </c>
      <c r="B2828" t="s">
        <v>272</v>
      </c>
      <c r="C2828" t="s">
        <v>251</v>
      </c>
      <c r="D2828" t="s">
        <v>258</v>
      </c>
      <c r="E2828">
        <v>1</v>
      </c>
      <c r="F2828">
        <v>95</v>
      </c>
      <c r="G2828" t="s">
        <v>203</v>
      </c>
      <c r="H2828">
        <v>2011</v>
      </c>
      <c r="I2828">
        <v>28</v>
      </c>
      <c r="J2828">
        <v>4.5</v>
      </c>
      <c r="K2828" t="s">
        <v>284</v>
      </c>
      <c r="L2828">
        <v>14</v>
      </c>
      <c r="M2828" t="s">
        <v>204</v>
      </c>
      <c r="N2828" t="s">
        <v>193</v>
      </c>
      <c r="O2828" t="s">
        <v>35</v>
      </c>
      <c r="P2828" t="s">
        <v>36</v>
      </c>
      <c r="Q2828" t="s">
        <v>36</v>
      </c>
      <c r="R2828">
        <v>43</v>
      </c>
      <c r="S2828" t="s">
        <v>37</v>
      </c>
      <c r="T2828" t="s">
        <v>38</v>
      </c>
      <c r="U2828" t="s">
        <v>39</v>
      </c>
      <c r="V2828" t="s">
        <v>1272</v>
      </c>
      <c r="W2828" t="s">
        <v>40</v>
      </c>
      <c r="X2828">
        <v>386620</v>
      </c>
      <c r="Y2828">
        <v>6086</v>
      </c>
      <c r="Z2828">
        <v>13.082700000000001</v>
      </c>
      <c r="AA2828">
        <v>80.270700000000005</v>
      </c>
      <c r="AB2828" t="str">
        <f>IF(Restaurants[[#This Row],[Years_Operating]]&lt;5,"New",
IF(Restaurants[[#This Row],[Years_Operating]]&lt;15,"Established","Legacy"))</f>
        <v>Established</v>
      </c>
      <c r="AC2828" t="str">
        <f>IF(Restaurants[[#This Row],[Country]]="India","Yes","No")</f>
        <v>Yes</v>
      </c>
      <c r="AD2828" t="str">
        <f>IF(AND(Restaurants[[#This Row],[Has Online Delivery]]="Yes",Restaurants[[#This Row],[Has Table Booking]]="Yes"),"Online + Table",
IF(Restaurants[[#This Row],[Has Online Delivery]]="Yes","Online Only",
IF(Restaurants[[#This Row],[Has Table Booking]]="Yes","Table Only","None")))</f>
        <v>Online + Table</v>
      </c>
      <c r="AE2828" t="str">
        <f>IF(Restaurants[[#This Row],[Rating]]&gt;=4.5,"Excellent",
IF(Restaurants[[#This Row],[Rating]]&gt;=4,"Very Good",
IF(Restaurants[[#This Row],[Rating]]&gt;=3.5,"Good","Average/Low")))</f>
        <v>Excellent</v>
      </c>
    </row>
    <row r="2829" spans="1:31" x14ac:dyDescent="0.3">
      <c r="A2829" t="s">
        <v>224</v>
      </c>
      <c r="B2829" t="s">
        <v>1002</v>
      </c>
      <c r="C2829" t="s">
        <v>877</v>
      </c>
      <c r="D2829" t="s">
        <v>878</v>
      </c>
      <c r="E2829">
        <v>0</v>
      </c>
      <c r="F2829">
        <v>140</v>
      </c>
      <c r="G2829" t="s">
        <v>225</v>
      </c>
      <c r="H2829">
        <v>2012</v>
      </c>
      <c r="I2829">
        <v>48</v>
      </c>
      <c r="J2829">
        <v>4.5999999999999996</v>
      </c>
      <c r="K2829" t="s">
        <v>911</v>
      </c>
      <c r="L2829">
        <v>13</v>
      </c>
      <c r="M2829" t="s">
        <v>204</v>
      </c>
      <c r="N2829" t="s">
        <v>210</v>
      </c>
      <c r="O2829" t="s">
        <v>54</v>
      </c>
      <c r="P2829" t="s">
        <v>36</v>
      </c>
      <c r="Q2829" t="s">
        <v>36</v>
      </c>
      <c r="R2829">
        <v>22</v>
      </c>
      <c r="S2829" t="s">
        <v>36</v>
      </c>
      <c r="T2829" t="s">
        <v>55</v>
      </c>
      <c r="U2829" t="s">
        <v>69</v>
      </c>
      <c r="W2829" t="s">
        <v>70</v>
      </c>
      <c r="X2829">
        <v>38603</v>
      </c>
      <c r="Y2829">
        <v>7400</v>
      </c>
      <c r="Z2829">
        <v>-27.469799999999999</v>
      </c>
      <c r="AA2829">
        <v>153.02510000000001</v>
      </c>
      <c r="AB2829" t="str">
        <f>IF(Restaurants[[#This Row],[Years_Operating]]&lt;5,"New",
IF(Restaurants[[#This Row],[Years_Operating]]&lt;15,"Established","Legacy"))</f>
        <v>Established</v>
      </c>
      <c r="AC2829" t="str">
        <f>IF(Restaurants[[#This Row],[Country]]="India","Yes","No")</f>
        <v>No</v>
      </c>
      <c r="AD2829" t="str">
        <f>IF(AND(Restaurants[[#This Row],[Has Online Delivery]]="Yes",Restaurants[[#This Row],[Has Table Booking]]="Yes"),"Online + Table",
IF(Restaurants[[#This Row],[Has Online Delivery]]="Yes","Online Only",
IF(Restaurants[[#This Row],[Has Table Booking]]="Yes","Table Only","None")))</f>
        <v>Online + Table</v>
      </c>
      <c r="AE2829" t="str">
        <f>IF(Restaurants[[#This Row],[Rating]]&gt;=4.5,"Excellent",
IF(Restaurants[[#This Row],[Rating]]&gt;=4,"Very Good",
IF(Restaurants[[#This Row],[Rating]]&gt;=3.5,"Good","Average/Low")))</f>
        <v>Excellent</v>
      </c>
    </row>
    <row r="2830" spans="1:31" x14ac:dyDescent="0.3">
      <c r="A2830" t="s">
        <v>136</v>
      </c>
      <c r="B2830" t="s">
        <v>250</v>
      </c>
      <c r="C2830" t="s">
        <v>251</v>
      </c>
      <c r="D2830" t="s">
        <v>863</v>
      </c>
      <c r="E2830">
        <v>3</v>
      </c>
      <c r="F2830">
        <v>570</v>
      </c>
      <c r="G2830" t="s">
        <v>140</v>
      </c>
      <c r="H2830">
        <v>2012</v>
      </c>
      <c r="I2830">
        <v>10</v>
      </c>
      <c r="J2830">
        <v>4.5999999999999996</v>
      </c>
      <c r="K2830" t="s">
        <v>864</v>
      </c>
      <c r="L2830">
        <v>13</v>
      </c>
      <c r="M2830" t="s">
        <v>62</v>
      </c>
      <c r="N2830" t="s">
        <v>34</v>
      </c>
      <c r="O2830" t="s">
        <v>45</v>
      </c>
      <c r="P2830" t="s">
        <v>37</v>
      </c>
      <c r="Q2830" t="s">
        <v>36</v>
      </c>
      <c r="R2830">
        <v>69</v>
      </c>
      <c r="S2830" t="s">
        <v>37</v>
      </c>
      <c r="T2830" t="s">
        <v>86</v>
      </c>
      <c r="U2830" t="s">
        <v>32</v>
      </c>
      <c r="V2830" t="s">
        <v>1273</v>
      </c>
      <c r="W2830" t="s">
        <v>80</v>
      </c>
      <c r="X2830">
        <v>179267</v>
      </c>
      <c r="Y2830">
        <v>1242</v>
      </c>
      <c r="Z2830">
        <v>28.7041</v>
      </c>
      <c r="AA2830">
        <v>77.102500000000006</v>
      </c>
      <c r="AB2830" t="str">
        <f>IF(Restaurants[[#This Row],[Years_Operating]]&lt;5,"New",
IF(Restaurants[[#This Row],[Years_Operating]]&lt;15,"Established","Legacy"))</f>
        <v>Established</v>
      </c>
      <c r="AC2830" t="str">
        <f>IF(Restaurants[[#This Row],[Country]]="India","Yes","No")</f>
        <v>Yes</v>
      </c>
      <c r="AD2830" t="str">
        <f>IF(AND(Restaurants[[#This Row],[Has Online Delivery]]="Yes",Restaurants[[#This Row],[Has Table Booking]]="Yes"),"Online + Table",
IF(Restaurants[[#This Row],[Has Online Delivery]]="Yes","Online Only",
IF(Restaurants[[#This Row],[Has Table Booking]]="Yes","Table Only","None")))</f>
        <v>Table Only</v>
      </c>
      <c r="AE2830" t="str">
        <f>IF(Restaurants[[#This Row],[Rating]]&gt;=4.5,"Excellent",
IF(Restaurants[[#This Row],[Rating]]&gt;=4,"Very Good",
IF(Restaurants[[#This Row],[Rating]]&gt;=3.5,"Good","Average/Low")))</f>
        <v>Excellent</v>
      </c>
    </row>
    <row r="2831" spans="1:31" x14ac:dyDescent="0.3">
      <c r="A2831" t="s">
        <v>202</v>
      </c>
      <c r="B2831" t="s">
        <v>891</v>
      </c>
      <c r="C2831" t="s">
        <v>196</v>
      </c>
      <c r="D2831" t="s">
        <v>928</v>
      </c>
      <c r="E2831">
        <v>1</v>
      </c>
      <c r="F2831">
        <v>95</v>
      </c>
      <c r="G2831" t="s">
        <v>203</v>
      </c>
      <c r="H2831">
        <v>2011</v>
      </c>
      <c r="I2831">
        <v>28</v>
      </c>
      <c r="J2831">
        <v>4.5</v>
      </c>
      <c r="K2831" t="s">
        <v>929</v>
      </c>
      <c r="L2831">
        <v>14</v>
      </c>
      <c r="M2831" t="s">
        <v>204</v>
      </c>
      <c r="N2831" t="s">
        <v>193</v>
      </c>
      <c r="O2831" t="s">
        <v>35</v>
      </c>
      <c r="P2831" t="s">
        <v>36</v>
      </c>
      <c r="Q2831" t="s">
        <v>37</v>
      </c>
      <c r="R2831">
        <v>53</v>
      </c>
      <c r="S2831" t="s">
        <v>37</v>
      </c>
      <c r="T2831" t="s">
        <v>86</v>
      </c>
      <c r="U2831" t="s">
        <v>69</v>
      </c>
      <c r="W2831" t="s">
        <v>64</v>
      </c>
      <c r="X2831">
        <v>115127</v>
      </c>
      <c r="Y2831">
        <v>2020</v>
      </c>
      <c r="Z2831">
        <v>53.480800000000002</v>
      </c>
      <c r="AA2831">
        <v>-2.2425999999999999</v>
      </c>
      <c r="AB2831" t="str">
        <f>IF(Restaurants[[#This Row],[Years_Operating]]&lt;5,"New",
IF(Restaurants[[#This Row],[Years_Operating]]&lt;15,"Established","Legacy"))</f>
        <v>Established</v>
      </c>
      <c r="AC2831" t="str">
        <f>IF(Restaurants[[#This Row],[Country]]="India","Yes","No")</f>
        <v>No</v>
      </c>
      <c r="AD2831" t="str">
        <f>IF(AND(Restaurants[[#This Row],[Has Online Delivery]]="Yes",Restaurants[[#This Row],[Has Table Booking]]="Yes"),"Online + Table",
IF(Restaurants[[#This Row],[Has Online Delivery]]="Yes","Online Only",
IF(Restaurants[[#This Row],[Has Table Booking]]="Yes","Table Only","None")))</f>
        <v>Online Only</v>
      </c>
      <c r="AE2831" t="str">
        <f>IF(Restaurants[[#This Row],[Rating]]&gt;=4.5,"Excellent",
IF(Restaurants[[#This Row],[Rating]]&gt;=4,"Very Good",
IF(Restaurants[[#This Row],[Rating]]&gt;=3.5,"Good","Average/Low")))</f>
        <v>Excellent</v>
      </c>
    </row>
    <row r="2832" spans="1:31" x14ac:dyDescent="0.3">
      <c r="A2832" t="s">
        <v>238</v>
      </c>
      <c r="B2832" t="s">
        <v>266</v>
      </c>
      <c r="C2832" t="s">
        <v>251</v>
      </c>
      <c r="D2832" t="s">
        <v>935</v>
      </c>
      <c r="E2832">
        <v>0</v>
      </c>
      <c r="F2832">
        <v>220</v>
      </c>
      <c r="G2832" t="s">
        <v>242</v>
      </c>
      <c r="H2832">
        <v>2011</v>
      </c>
      <c r="I2832">
        <v>50</v>
      </c>
      <c r="J2832">
        <v>4.5</v>
      </c>
      <c r="K2832" t="s">
        <v>948</v>
      </c>
      <c r="L2832">
        <v>14</v>
      </c>
      <c r="M2832" t="s">
        <v>160</v>
      </c>
      <c r="N2832" t="s">
        <v>210</v>
      </c>
      <c r="O2832" t="s">
        <v>35</v>
      </c>
      <c r="P2832" t="s">
        <v>36</v>
      </c>
      <c r="Q2832" t="s">
        <v>36</v>
      </c>
      <c r="R2832">
        <v>26</v>
      </c>
      <c r="S2832" t="s">
        <v>37</v>
      </c>
      <c r="T2832" t="s">
        <v>38</v>
      </c>
      <c r="U2832" t="s">
        <v>32</v>
      </c>
      <c r="V2832" t="s">
        <v>1274</v>
      </c>
      <c r="W2832" t="s">
        <v>103</v>
      </c>
      <c r="X2832">
        <v>467554</v>
      </c>
      <c r="Y2832">
        <v>2485</v>
      </c>
      <c r="Z2832">
        <v>12.9716</v>
      </c>
      <c r="AA2832">
        <v>77.5946</v>
      </c>
      <c r="AB2832" t="str">
        <f>IF(Restaurants[[#This Row],[Years_Operating]]&lt;5,"New",
IF(Restaurants[[#This Row],[Years_Operating]]&lt;15,"Established","Legacy"))</f>
        <v>Established</v>
      </c>
      <c r="AC2832" t="str">
        <f>IF(Restaurants[[#This Row],[Country]]="India","Yes","No")</f>
        <v>Yes</v>
      </c>
      <c r="AD2832" t="str">
        <f>IF(AND(Restaurants[[#This Row],[Has Online Delivery]]="Yes",Restaurants[[#This Row],[Has Table Booking]]="Yes"),"Online + Table",
IF(Restaurants[[#This Row],[Has Online Delivery]]="Yes","Online Only",
IF(Restaurants[[#This Row],[Has Table Booking]]="Yes","Table Only","None")))</f>
        <v>Online + Table</v>
      </c>
      <c r="AE2832" t="str">
        <f>IF(Restaurants[[#This Row],[Rating]]&gt;=4.5,"Excellent",
IF(Restaurants[[#This Row],[Rating]]&gt;=4,"Very Good",
IF(Restaurants[[#This Row],[Rating]]&gt;=3.5,"Good","Average/Low")))</f>
        <v>Excellent</v>
      </c>
    </row>
    <row r="2833" spans="1:31" x14ac:dyDescent="0.3">
      <c r="A2833" t="s">
        <v>104</v>
      </c>
      <c r="B2833" t="s">
        <v>1002</v>
      </c>
      <c r="C2833" t="s">
        <v>877</v>
      </c>
      <c r="D2833" t="s">
        <v>157</v>
      </c>
      <c r="E2833">
        <v>3</v>
      </c>
      <c r="F2833">
        <v>310</v>
      </c>
      <c r="G2833" t="s">
        <v>107</v>
      </c>
      <c r="H2833">
        <v>1994</v>
      </c>
      <c r="I2833">
        <v>50</v>
      </c>
      <c r="J2833">
        <v>4.8</v>
      </c>
      <c r="K2833" t="s">
        <v>159</v>
      </c>
      <c r="L2833">
        <v>31</v>
      </c>
      <c r="M2833" t="s">
        <v>33</v>
      </c>
      <c r="N2833" t="s">
        <v>34</v>
      </c>
      <c r="O2833" t="s">
        <v>35</v>
      </c>
      <c r="P2833" t="s">
        <v>36</v>
      </c>
      <c r="Q2833" t="s">
        <v>37</v>
      </c>
      <c r="R2833">
        <v>65</v>
      </c>
      <c r="S2833" t="s">
        <v>36</v>
      </c>
      <c r="T2833" t="s">
        <v>38</v>
      </c>
      <c r="U2833" t="s">
        <v>69</v>
      </c>
      <c r="W2833" t="s">
        <v>132</v>
      </c>
      <c r="X2833">
        <v>355129</v>
      </c>
      <c r="Y2833">
        <v>1054</v>
      </c>
      <c r="Z2833">
        <v>-27.469799999999999</v>
      </c>
      <c r="AA2833">
        <v>153.02510000000001</v>
      </c>
      <c r="AB2833" t="str">
        <f>IF(Restaurants[[#This Row],[Years_Operating]]&lt;5,"New",
IF(Restaurants[[#This Row],[Years_Operating]]&lt;15,"Established","Legacy"))</f>
        <v>Legacy</v>
      </c>
      <c r="AC2833" t="str">
        <f>IF(Restaurants[[#This Row],[Country]]="India","Yes","No")</f>
        <v>No</v>
      </c>
      <c r="AD2833" t="str">
        <f>IF(AND(Restaurants[[#This Row],[Has Online Delivery]]="Yes",Restaurants[[#This Row],[Has Table Booking]]="Yes"),"Online + Table",
IF(Restaurants[[#This Row],[Has Online Delivery]]="Yes","Online Only",
IF(Restaurants[[#This Row],[Has Table Booking]]="Yes","Table Only","None")))</f>
        <v>Online Only</v>
      </c>
      <c r="AE2833" t="str">
        <f>IF(Restaurants[[#This Row],[Rating]]&gt;=4.5,"Excellent",
IF(Restaurants[[#This Row],[Rating]]&gt;=4,"Very Good",
IF(Restaurants[[#This Row],[Rating]]&gt;=3.5,"Good","Average/Low")))</f>
        <v>Excellent</v>
      </c>
    </row>
    <row r="2834" spans="1:31" x14ac:dyDescent="0.3">
      <c r="A2834" t="s">
        <v>122</v>
      </c>
      <c r="B2834" t="s">
        <v>275</v>
      </c>
      <c r="C2834" t="s">
        <v>251</v>
      </c>
      <c r="D2834" t="s">
        <v>935</v>
      </c>
      <c r="E2834">
        <v>3</v>
      </c>
      <c r="F2834">
        <v>365</v>
      </c>
      <c r="G2834" t="s">
        <v>123</v>
      </c>
      <c r="H2834">
        <v>1998</v>
      </c>
      <c r="I2834">
        <v>80</v>
      </c>
      <c r="J2834">
        <v>4.7</v>
      </c>
      <c r="K2834" t="s">
        <v>936</v>
      </c>
      <c r="L2834">
        <v>27</v>
      </c>
      <c r="M2834" t="s">
        <v>33</v>
      </c>
      <c r="N2834" t="s">
        <v>34</v>
      </c>
      <c r="O2834" t="s">
        <v>54</v>
      </c>
      <c r="P2834" t="s">
        <v>37</v>
      </c>
      <c r="Q2834" t="s">
        <v>36</v>
      </c>
      <c r="R2834">
        <v>62</v>
      </c>
      <c r="S2834" t="s">
        <v>36</v>
      </c>
      <c r="T2834" t="s">
        <v>55</v>
      </c>
      <c r="U2834" t="s">
        <v>46</v>
      </c>
      <c r="V2834" t="s">
        <v>1275</v>
      </c>
      <c r="W2834" t="s">
        <v>149</v>
      </c>
      <c r="X2834">
        <v>97418</v>
      </c>
      <c r="Y2834">
        <v>3038</v>
      </c>
      <c r="Z2834">
        <v>18.520399999999999</v>
      </c>
      <c r="AA2834">
        <v>73.856700000000004</v>
      </c>
      <c r="AB2834" t="str">
        <f>IF(Restaurants[[#This Row],[Years_Operating]]&lt;5,"New",
IF(Restaurants[[#This Row],[Years_Operating]]&lt;15,"Established","Legacy"))</f>
        <v>Legacy</v>
      </c>
      <c r="AC2834" t="str">
        <f>IF(Restaurants[[#This Row],[Country]]="India","Yes","No")</f>
        <v>Yes</v>
      </c>
      <c r="AD2834" t="str">
        <f>IF(AND(Restaurants[[#This Row],[Has Online Delivery]]="Yes",Restaurants[[#This Row],[Has Table Booking]]="Yes"),"Online + Table",
IF(Restaurants[[#This Row],[Has Online Delivery]]="Yes","Online Only",
IF(Restaurants[[#This Row],[Has Table Booking]]="Yes","Table Only","None")))</f>
        <v>Table Only</v>
      </c>
      <c r="AE2834" t="str">
        <f>IF(Restaurants[[#This Row],[Rating]]&gt;=4.5,"Excellent",
IF(Restaurants[[#This Row],[Rating]]&gt;=4,"Very Good",
IF(Restaurants[[#This Row],[Rating]]&gt;=3.5,"Good","Average/Low")))</f>
        <v>Excellent</v>
      </c>
    </row>
    <row r="2835" spans="1:31" x14ac:dyDescent="0.3">
      <c r="A2835" t="s">
        <v>128</v>
      </c>
      <c r="B2835" t="s">
        <v>862</v>
      </c>
      <c r="C2835" t="s">
        <v>251</v>
      </c>
      <c r="D2835" t="s">
        <v>252</v>
      </c>
      <c r="E2835">
        <v>3</v>
      </c>
      <c r="F2835">
        <v>290</v>
      </c>
      <c r="G2835" t="s">
        <v>130</v>
      </c>
      <c r="H2835">
        <v>1981</v>
      </c>
      <c r="I2835">
        <v>50</v>
      </c>
      <c r="J2835">
        <v>4.7</v>
      </c>
      <c r="K2835" t="s">
        <v>253</v>
      </c>
      <c r="L2835">
        <v>44</v>
      </c>
      <c r="M2835" t="s">
        <v>33</v>
      </c>
      <c r="N2835" t="s">
        <v>34</v>
      </c>
      <c r="O2835" t="s">
        <v>35</v>
      </c>
      <c r="P2835" t="s">
        <v>37</v>
      </c>
      <c r="Q2835" t="s">
        <v>36</v>
      </c>
      <c r="R2835">
        <v>44</v>
      </c>
      <c r="S2835" t="s">
        <v>36</v>
      </c>
      <c r="T2835" t="s">
        <v>63</v>
      </c>
      <c r="U2835" t="s">
        <v>46</v>
      </c>
      <c r="V2835" t="s">
        <v>1276</v>
      </c>
      <c r="W2835" t="s">
        <v>80</v>
      </c>
      <c r="X2835">
        <v>60048</v>
      </c>
      <c r="Y2835">
        <v>7455</v>
      </c>
      <c r="Z2835">
        <v>21.170200000000001</v>
      </c>
      <c r="AA2835">
        <v>72.831100000000006</v>
      </c>
      <c r="AB2835" t="str">
        <f>IF(Restaurants[[#This Row],[Years_Operating]]&lt;5,"New",
IF(Restaurants[[#This Row],[Years_Operating]]&lt;15,"Established","Legacy"))</f>
        <v>Legacy</v>
      </c>
      <c r="AC2835" t="str">
        <f>IF(Restaurants[[#This Row],[Country]]="India","Yes","No")</f>
        <v>Yes</v>
      </c>
      <c r="AD2835" t="str">
        <f>IF(AND(Restaurants[[#This Row],[Has Online Delivery]]="Yes",Restaurants[[#This Row],[Has Table Booking]]="Yes"),"Online + Table",
IF(Restaurants[[#This Row],[Has Online Delivery]]="Yes","Online Only",
IF(Restaurants[[#This Row],[Has Table Booking]]="Yes","Table Only","None")))</f>
        <v>Table Only</v>
      </c>
      <c r="AE2835" t="str">
        <f>IF(Restaurants[[#This Row],[Rating]]&gt;=4.5,"Excellent",
IF(Restaurants[[#This Row],[Rating]]&gt;=4,"Very Good",
IF(Restaurants[[#This Row],[Rating]]&gt;=3.5,"Good","Average/Low")))</f>
        <v>Excellent</v>
      </c>
    </row>
    <row r="2836" spans="1:31" x14ac:dyDescent="0.3">
      <c r="A2836" t="s">
        <v>199</v>
      </c>
      <c r="B2836" t="s">
        <v>888</v>
      </c>
      <c r="C2836" t="s">
        <v>59</v>
      </c>
      <c r="D2836" t="s">
        <v>897</v>
      </c>
      <c r="E2836">
        <v>1</v>
      </c>
      <c r="F2836">
        <v>165</v>
      </c>
      <c r="G2836" t="s">
        <v>201</v>
      </c>
      <c r="H2836">
        <v>2013</v>
      </c>
      <c r="I2836">
        <v>26</v>
      </c>
      <c r="J2836">
        <v>4.5999999999999996</v>
      </c>
      <c r="K2836" t="s">
        <v>898</v>
      </c>
      <c r="L2836">
        <v>12</v>
      </c>
      <c r="M2836" t="s">
        <v>160</v>
      </c>
      <c r="N2836" t="s">
        <v>193</v>
      </c>
      <c r="O2836" t="s">
        <v>45</v>
      </c>
      <c r="P2836" t="s">
        <v>37</v>
      </c>
      <c r="Q2836" t="s">
        <v>37</v>
      </c>
      <c r="R2836">
        <v>60</v>
      </c>
      <c r="S2836" t="s">
        <v>37</v>
      </c>
      <c r="T2836" t="s">
        <v>86</v>
      </c>
      <c r="U2836" t="s">
        <v>46</v>
      </c>
      <c r="W2836" t="s">
        <v>103</v>
      </c>
      <c r="X2836">
        <v>53482</v>
      </c>
      <c r="Y2836">
        <v>3695</v>
      </c>
      <c r="Z2836">
        <v>43.7102</v>
      </c>
      <c r="AA2836">
        <v>7.2619999999999996</v>
      </c>
      <c r="AB2836" t="str">
        <f>IF(Restaurants[[#This Row],[Years_Operating]]&lt;5,"New",
IF(Restaurants[[#This Row],[Years_Operating]]&lt;15,"Established","Legacy"))</f>
        <v>Established</v>
      </c>
      <c r="AC2836" t="str">
        <f>IF(Restaurants[[#This Row],[Country]]="India","Yes","No")</f>
        <v>No</v>
      </c>
      <c r="AD2836" t="str">
        <f>IF(AND(Restaurants[[#This Row],[Has Online Delivery]]="Yes",Restaurants[[#This Row],[Has Table Booking]]="Yes"),"Online + Table",
IF(Restaurants[[#This Row],[Has Online Delivery]]="Yes","Online Only",
IF(Restaurants[[#This Row],[Has Table Booking]]="Yes","Table Only","None")))</f>
        <v>None</v>
      </c>
      <c r="AE2836" t="str">
        <f>IF(Restaurants[[#This Row],[Rating]]&gt;=4.5,"Excellent",
IF(Restaurants[[#This Row],[Rating]]&gt;=4,"Very Good",
IF(Restaurants[[#This Row],[Rating]]&gt;=3.5,"Good","Average/Low")))</f>
        <v>Excellent</v>
      </c>
    </row>
    <row r="2837" spans="1:31" x14ac:dyDescent="0.3">
      <c r="A2837" t="s">
        <v>87</v>
      </c>
      <c r="B2837" t="s">
        <v>261</v>
      </c>
      <c r="C2837" t="s">
        <v>251</v>
      </c>
      <c r="D2837" t="s">
        <v>918</v>
      </c>
      <c r="E2837">
        <v>3</v>
      </c>
      <c r="F2837">
        <v>295</v>
      </c>
      <c r="G2837" t="s">
        <v>91</v>
      </c>
      <c r="H2837">
        <v>1897</v>
      </c>
      <c r="I2837">
        <v>50</v>
      </c>
      <c r="J2837">
        <v>4.8</v>
      </c>
      <c r="K2837" t="s">
        <v>939</v>
      </c>
      <c r="L2837">
        <v>128</v>
      </c>
      <c r="M2837" t="s">
        <v>33</v>
      </c>
      <c r="N2837" t="s">
        <v>34</v>
      </c>
      <c r="O2837" t="s">
        <v>35</v>
      </c>
      <c r="P2837" t="s">
        <v>36</v>
      </c>
      <c r="Q2837" t="s">
        <v>36</v>
      </c>
      <c r="R2837">
        <v>33</v>
      </c>
      <c r="S2837" t="s">
        <v>37</v>
      </c>
      <c r="T2837" t="s">
        <v>38</v>
      </c>
      <c r="U2837" t="s">
        <v>32</v>
      </c>
      <c r="V2837" t="s">
        <v>1277</v>
      </c>
      <c r="W2837" t="s">
        <v>47</v>
      </c>
      <c r="X2837">
        <v>205431</v>
      </c>
      <c r="Y2837">
        <v>7691</v>
      </c>
      <c r="Z2837">
        <v>22.572600000000001</v>
      </c>
      <c r="AA2837">
        <v>88.363900000000001</v>
      </c>
      <c r="AB2837" t="str">
        <f>IF(Restaurants[[#This Row],[Years_Operating]]&lt;5,"New",
IF(Restaurants[[#This Row],[Years_Operating]]&lt;15,"Established","Legacy"))</f>
        <v>Legacy</v>
      </c>
      <c r="AC2837" t="str">
        <f>IF(Restaurants[[#This Row],[Country]]="India","Yes","No")</f>
        <v>Yes</v>
      </c>
      <c r="AD2837" t="str">
        <f>IF(AND(Restaurants[[#This Row],[Has Online Delivery]]="Yes",Restaurants[[#This Row],[Has Table Booking]]="Yes"),"Online + Table",
IF(Restaurants[[#This Row],[Has Online Delivery]]="Yes","Online Only",
IF(Restaurants[[#This Row],[Has Table Booking]]="Yes","Table Only","None")))</f>
        <v>Online + Table</v>
      </c>
      <c r="AE2837" t="str">
        <f>IF(Restaurants[[#This Row],[Rating]]&gt;=4.5,"Excellent",
IF(Restaurants[[#This Row],[Rating]]&gt;=4,"Very Good",
IF(Restaurants[[#This Row],[Rating]]&gt;=3.5,"Good","Average/Low")))</f>
        <v>Excellent</v>
      </c>
    </row>
    <row r="2838" spans="1:31" x14ac:dyDescent="0.3">
      <c r="A2838" t="s">
        <v>215</v>
      </c>
      <c r="B2838" t="s">
        <v>882</v>
      </c>
      <c r="C2838" t="s">
        <v>146</v>
      </c>
      <c r="D2838" t="s">
        <v>894</v>
      </c>
      <c r="E2838">
        <v>0</v>
      </c>
      <c r="F2838">
        <v>155</v>
      </c>
      <c r="G2838" t="s">
        <v>219</v>
      </c>
      <c r="H2838">
        <v>2000</v>
      </c>
      <c r="I2838">
        <v>55</v>
      </c>
      <c r="J2838">
        <v>4.7</v>
      </c>
      <c r="K2838" t="s">
        <v>895</v>
      </c>
      <c r="L2838">
        <v>25</v>
      </c>
      <c r="M2838" t="s">
        <v>160</v>
      </c>
      <c r="N2838" t="s">
        <v>210</v>
      </c>
      <c r="O2838" t="s">
        <v>54</v>
      </c>
      <c r="P2838" t="s">
        <v>36</v>
      </c>
      <c r="Q2838" t="s">
        <v>37</v>
      </c>
      <c r="R2838">
        <v>62</v>
      </c>
      <c r="S2838" t="s">
        <v>36</v>
      </c>
      <c r="T2838" t="s">
        <v>63</v>
      </c>
      <c r="U2838" t="s">
        <v>39</v>
      </c>
      <c r="W2838" t="s">
        <v>64</v>
      </c>
      <c r="X2838">
        <v>288076</v>
      </c>
      <c r="Y2838">
        <v>4865</v>
      </c>
      <c r="Z2838">
        <v>35.011600000000001</v>
      </c>
      <c r="AA2838">
        <v>135.7681</v>
      </c>
      <c r="AB2838" t="str">
        <f>IF(Restaurants[[#This Row],[Years_Operating]]&lt;5,"New",
IF(Restaurants[[#This Row],[Years_Operating]]&lt;15,"Established","Legacy"))</f>
        <v>Legacy</v>
      </c>
      <c r="AC2838" t="str">
        <f>IF(Restaurants[[#This Row],[Country]]="India","Yes","No")</f>
        <v>No</v>
      </c>
      <c r="AD2838" t="str">
        <f>IF(AND(Restaurants[[#This Row],[Has Online Delivery]]="Yes",Restaurants[[#This Row],[Has Table Booking]]="Yes"),"Online + Table",
IF(Restaurants[[#This Row],[Has Online Delivery]]="Yes","Online Only",
IF(Restaurants[[#This Row],[Has Table Booking]]="Yes","Table Only","None")))</f>
        <v>Online Only</v>
      </c>
      <c r="AE2838" t="str">
        <f>IF(Restaurants[[#This Row],[Rating]]&gt;=4.5,"Excellent",
IF(Restaurants[[#This Row],[Rating]]&gt;=4,"Very Good",
IF(Restaurants[[#This Row],[Rating]]&gt;=3.5,"Good","Average/Low")))</f>
        <v>Excellent</v>
      </c>
    </row>
    <row r="2839" spans="1:31" x14ac:dyDescent="0.3">
      <c r="A2839" t="s">
        <v>100</v>
      </c>
      <c r="B2839" t="s">
        <v>145</v>
      </c>
      <c r="C2839" t="s">
        <v>146</v>
      </c>
      <c r="D2839" t="s">
        <v>894</v>
      </c>
      <c r="E2839">
        <v>3</v>
      </c>
      <c r="F2839">
        <v>385</v>
      </c>
      <c r="G2839" t="s">
        <v>102</v>
      </c>
      <c r="H2839">
        <v>2003</v>
      </c>
      <c r="I2839">
        <v>55</v>
      </c>
      <c r="J2839">
        <v>4.8</v>
      </c>
      <c r="K2839" t="s">
        <v>895</v>
      </c>
      <c r="L2839">
        <v>22</v>
      </c>
      <c r="M2839" t="s">
        <v>33</v>
      </c>
      <c r="N2839" t="s">
        <v>34</v>
      </c>
      <c r="O2839" t="s">
        <v>35</v>
      </c>
      <c r="P2839" t="s">
        <v>36</v>
      </c>
      <c r="Q2839" t="s">
        <v>37</v>
      </c>
      <c r="R2839">
        <v>56</v>
      </c>
      <c r="S2839" t="s">
        <v>36</v>
      </c>
      <c r="T2839" t="s">
        <v>55</v>
      </c>
      <c r="U2839" t="s">
        <v>39</v>
      </c>
      <c r="W2839" t="s">
        <v>103</v>
      </c>
      <c r="X2839">
        <v>34112</v>
      </c>
      <c r="Y2839">
        <v>7029</v>
      </c>
      <c r="Z2839">
        <v>35.689500000000002</v>
      </c>
      <c r="AA2839">
        <v>139.6917</v>
      </c>
      <c r="AB2839" t="str">
        <f>IF(Restaurants[[#This Row],[Years_Operating]]&lt;5,"New",
IF(Restaurants[[#This Row],[Years_Operating]]&lt;15,"Established","Legacy"))</f>
        <v>Legacy</v>
      </c>
      <c r="AC2839" t="str">
        <f>IF(Restaurants[[#This Row],[Country]]="India","Yes","No")</f>
        <v>No</v>
      </c>
      <c r="AD2839" t="str">
        <f>IF(AND(Restaurants[[#This Row],[Has Online Delivery]]="Yes",Restaurants[[#This Row],[Has Table Booking]]="Yes"),"Online + Table",
IF(Restaurants[[#This Row],[Has Online Delivery]]="Yes","Online Only",
IF(Restaurants[[#This Row],[Has Table Booking]]="Yes","Table Only","None")))</f>
        <v>Online Only</v>
      </c>
      <c r="AE2839" t="str">
        <f>IF(Restaurants[[#This Row],[Rating]]&gt;=4.5,"Excellent",
IF(Restaurants[[#This Row],[Rating]]&gt;=4,"Very Good",
IF(Restaurants[[#This Row],[Rating]]&gt;=3.5,"Good","Average/Low")))</f>
        <v>Excellent</v>
      </c>
    </row>
    <row r="2840" spans="1:31" x14ac:dyDescent="0.3">
      <c r="A2840" t="s">
        <v>141</v>
      </c>
      <c r="B2840" t="s">
        <v>888</v>
      </c>
      <c r="C2840" t="s">
        <v>59</v>
      </c>
      <c r="D2840" t="s">
        <v>94</v>
      </c>
      <c r="E2840">
        <v>2</v>
      </c>
      <c r="F2840">
        <v>450</v>
      </c>
      <c r="G2840" t="s">
        <v>142</v>
      </c>
      <c r="H2840">
        <v>2003</v>
      </c>
      <c r="I2840">
        <v>40</v>
      </c>
      <c r="J2840">
        <v>4.8</v>
      </c>
      <c r="K2840" t="s">
        <v>96</v>
      </c>
      <c r="L2840">
        <v>22</v>
      </c>
      <c r="M2840" t="s">
        <v>62</v>
      </c>
      <c r="N2840" t="s">
        <v>143</v>
      </c>
      <c r="O2840" t="s">
        <v>35</v>
      </c>
      <c r="P2840" t="s">
        <v>37</v>
      </c>
      <c r="Q2840" t="s">
        <v>37</v>
      </c>
      <c r="R2840">
        <v>54</v>
      </c>
      <c r="S2840" t="s">
        <v>37</v>
      </c>
      <c r="T2840" t="s">
        <v>86</v>
      </c>
      <c r="U2840" t="s">
        <v>69</v>
      </c>
      <c r="W2840" t="s">
        <v>40</v>
      </c>
      <c r="X2840">
        <v>44668</v>
      </c>
      <c r="Y2840">
        <v>3893</v>
      </c>
      <c r="Z2840">
        <v>43.7102</v>
      </c>
      <c r="AA2840">
        <v>7.2619999999999996</v>
      </c>
      <c r="AB2840" t="str">
        <f>IF(Restaurants[[#This Row],[Years_Operating]]&lt;5,"New",
IF(Restaurants[[#This Row],[Years_Operating]]&lt;15,"Established","Legacy"))</f>
        <v>Legacy</v>
      </c>
      <c r="AC2840" t="str">
        <f>IF(Restaurants[[#This Row],[Country]]="India","Yes","No")</f>
        <v>No</v>
      </c>
      <c r="AD2840" t="str">
        <f>IF(AND(Restaurants[[#This Row],[Has Online Delivery]]="Yes",Restaurants[[#This Row],[Has Table Booking]]="Yes"),"Online + Table",
IF(Restaurants[[#This Row],[Has Online Delivery]]="Yes","Online Only",
IF(Restaurants[[#This Row],[Has Table Booking]]="Yes","Table Only","None")))</f>
        <v>None</v>
      </c>
      <c r="AE2840" t="str">
        <f>IF(Restaurants[[#This Row],[Rating]]&gt;=4.5,"Excellent",
IF(Restaurants[[#This Row],[Rating]]&gt;=4,"Very Good",
IF(Restaurants[[#This Row],[Rating]]&gt;=3.5,"Good","Average/Low")))</f>
        <v>Excellent</v>
      </c>
    </row>
    <row r="2841" spans="1:31" x14ac:dyDescent="0.3">
      <c r="A2841" t="s">
        <v>87</v>
      </c>
      <c r="B2841" t="s">
        <v>1002</v>
      </c>
      <c r="C2841" t="s">
        <v>877</v>
      </c>
      <c r="D2841" t="s">
        <v>956</v>
      </c>
      <c r="E2841">
        <v>3</v>
      </c>
      <c r="F2841">
        <v>295</v>
      </c>
      <c r="G2841" t="s">
        <v>91</v>
      </c>
      <c r="H2841">
        <v>1897</v>
      </c>
      <c r="I2841">
        <v>50</v>
      </c>
      <c r="J2841">
        <v>4.8</v>
      </c>
      <c r="K2841" t="s">
        <v>957</v>
      </c>
      <c r="L2841">
        <v>128</v>
      </c>
      <c r="M2841" t="s">
        <v>33</v>
      </c>
      <c r="N2841" t="s">
        <v>34</v>
      </c>
      <c r="O2841" t="s">
        <v>35</v>
      </c>
      <c r="P2841" t="s">
        <v>36</v>
      </c>
      <c r="Q2841" t="s">
        <v>37</v>
      </c>
      <c r="R2841">
        <v>59</v>
      </c>
      <c r="S2841" t="s">
        <v>37</v>
      </c>
      <c r="T2841" t="s">
        <v>63</v>
      </c>
      <c r="U2841" t="s">
        <v>39</v>
      </c>
      <c r="W2841" t="s">
        <v>103</v>
      </c>
      <c r="X2841">
        <v>396958</v>
      </c>
      <c r="Y2841">
        <v>3704</v>
      </c>
      <c r="Z2841">
        <v>-27.469799999999999</v>
      </c>
      <c r="AA2841">
        <v>153.02510000000001</v>
      </c>
      <c r="AB2841" t="str">
        <f>IF(Restaurants[[#This Row],[Years_Operating]]&lt;5,"New",
IF(Restaurants[[#This Row],[Years_Operating]]&lt;15,"Established","Legacy"))</f>
        <v>Legacy</v>
      </c>
      <c r="AC2841" t="str">
        <f>IF(Restaurants[[#This Row],[Country]]="India","Yes","No")</f>
        <v>No</v>
      </c>
      <c r="AD2841" t="str">
        <f>IF(AND(Restaurants[[#This Row],[Has Online Delivery]]="Yes",Restaurants[[#This Row],[Has Table Booking]]="Yes"),"Online + Table",
IF(Restaurants[[#This Row],[Has Online Delivery]]="Yes","Online Only",
IF(Restaurants[[#This Row],[Has Table Booking]]="Yes","Table Only","None")))</f>
        <v>Online Only</v>
      </c>
      <c r="AE2841" t="str">
        <f>IF(Restaurants[[#This Row],[Rating]]&gt;=4.5,"Excellent",
IF(Restaurants[[#This Row],[Rating]]&gt;=4,"Very Good",
IF(Restaurants[[#This Row],[Rating]]&gt;=3.5,"Good","Average/Low")))</f>
        <v>Excellent</v>
      </c>
    </row>
    <row r="2842" spans="1:31" x14ac:dyDescent="0.3">
      <c r="A2842" t="s">
        <v>224</v>
      </c>
      <c r="B2842" t="s">
        <v>876</v>
      </c>
      <c r="C2842" t="s">
        <v>877</v>
      </c>
      <c r="D2842" t="s">
        <v>157</v>
      </c>
      <c r="E2842">
        <v>0</v>
      </c>
      <c r="F2842">
        <v>140</v>
      </c>
      <c r="G2842" t="s">
        <v>225</v>
      </c>
      <c r="H2842">
        <v>2012</v>
      </c>
      <c r="I2842">
        <v>48</v>
      </c>
      <c r="J2842">
        <v>4.5999999999999996</v>
      </c>
      <c r="K2842" t="s">
        <v>159</v>
      </c>
      <c r="L2842">
        <v>13</v>
      </c>
      <c r="M2842" t="s">
        <v>204</v>
      </c>
      <c r="N2842" t="s">
        <v>210</v>
      </c>
      <c r="O2842" t="s">
        <v>54</v>
      </c>
      <c r="P2842" t="s">
        <v>36</v>
      </c>
      <c r="Q2842" t="s">
        <v>36</v>
      </c>
      <c r="R2842">
        <v>49</v>
      </c>
      <c r="S2842" t="s">
        <v>37</v>
      </c>
      <c r="T2842" t="s">
        <v>86</v>
      </c>
      <c r="U2842" t="s">
        <v>46</v>
      </c>
      <c r="W2842" t="s">
        <v>103</v>
      </c>
      <c r="X2842">
        <v>179427</v>
      </c>
      <c r="Y2842">
        <v>159</v>
      </c>
      <c r="Z2842">
        <v>-33.8688</v>
      </c>
      <c r="AA2842">
        <v>151.20930000000001</v>
      </c>
      <c r="AB2842" t="str">
        <f>IF(Restaurants[[#This Row],[Years_Operating]]&lt;5,"New",
IF(Restaurants[[#This Row],[Years_Operating]]&lt;15,"Established","Legacy"))</f>
        <v>Established</v>
      </c>
      <c r="AC2842" t="str">
        <f>IF(Restaurants[[#This Row],[Country]]="India","Yes","No")</f>
        <v>No</v>
      </c>
      <c r="AD2842" t="str">
        <f>IF(AND(Restaurants[[#This Row],[Has Online Delivery]]="Yes",Restaurants[[#This Row],[Has Table Booking]]="Yes"),"Online + Table",
IF(Restaurants[[#This Row],[Has Online Delivery]]="Yes","Online Only",
IF(Restaurants[[#This Row],[Has Table Booking]]="Yes","Table Only","None")))</f>
        <v>Online + Table</v>
      </c>
      <c r="AE2842" t="str">
        <f>IF(Restaurants[[#This Row],[Rating]]&gt;=4.5,"Excellent",
IF(Restaurants[[#This Row],[Rating]]&gt;=4,"Very Good",
IF(Restaurants[[#This Row],[Rating]]&gt;=3.5,"Good","Average/Low")))</f>
        <v>Excellent</v>
      </c>
    </row>
    <row r="2843" spans="1:31" x14ac:dyDescent="0.3">
      <c r="A2843" t="s">
        <v>166</v>
      </c>
      <c r="B2843" t="s">
        <v>1005</v>
      </c>
      <c r="C2843" t="s">
        <v>942</v>
      </c>
      <c r="D2843" t="s">
        <v>943</v>
      </c>
      <c r="E2843">
        <v>2</v>
      </c>
      <c r="F2843">
        <v>265</v>
      </c>
      <c r="G2843" t="s">
        <v>170</v>
      </c>
      <c r="H2843">
        <v>2005</v>
      </c>
      <c r="I2843">
        <v>60</v>
      </c>
      <c r="J2843">
        <v>4.7</v>
      </c>
      <c r="K2843" t="s">
        <v>944</v>
      </c>
      <c r="L2843">
        <v>20</v>
      </c>
      <c r="M2843" t="s">
        <v>33</v>
      </c>
      <c r="N2843" t="s">
        <v>143</v>
      </c>
      <c r="O2843" t="s">
        <v>35</v>
      </c>
      <c r="P2843" t="s">
        <v>37</v>
      </c>
      <c r="Q2843" t="s">
        <v>36</v>
      </c>
      <c r="R2843">
        <v>37</v>
      </c>
      <c r="S2843" t="s">
        <v>36</v>
      </c>
      <c r="T2843" t="s">
        <v>38</v>
      </c>
      <c r="U2843" t="s">
        <v>46</v>
      </c>
      <c r="W2843" t="s">
        <v>108</v>
      </c>
      <c r="X2843">
        <v>293994</v>
      </c>
      <c r="Y2843">
        <v>5695</v>
      </c>
      <c r="Z2843">
        <v>45.5017</v>
      </c>
      <c r="AA2843">
        <v>-73.567300000000003</v>
      </c>
      <c r="AB2843" t="str">
        <f>IF(Restaurants[[#This Row],[Years_Operating]]&lt;5,"New",
IF(Restaurants[[#This Row],[Years_Operating]]&lt;15,"Established","Legacy"))</f>
        <v>Legacy</v>
      </c>
      <c r="AC2843" t="str">
        <f>IF(Restaurants[[#This Row],[Country]]="India","Yes","No")</f>
        <v>No</v>
      </c>
      <c r="AD2843" t="str">
        <f>IF(AND(Restaurants[[#This Row],[Has Online Delivery]]="Yes",Restaurants[[#This Row],[Has Table Booking]]="Yes"),"Online + Table",
IF(Restaurants[[#This Row],[Has Online Delivery]]="Yes","Online Only",
IF(Restaurants[[#This Row],[Has Table Booking]]="Yes","Table Only","None")))</f>
        <v>Table Only</v>
      </c>
      <c r="AE2843" t="str">
        <f>IF(Restaurants[[#This Row],[Rating]]&gt;=4.5,"Excellent",
IF(Restaurants[[#This Row],[Rating]]&gt;=4,"Very Good",
IF(Restaurants[[#This Row],[Rating]]&gt;=3.5,"Good","Average/Low")))</f>
        <v>Excellent</v>
      </c>
    </row>
    <row r="2844" spans="1:31" x14ac:dyDescent="0.3">
      <c r="A2844" t="s">
        <v>144</v>
      </c>
      <c r="B2844" t="s">
        <v>896</v>
      </c>
      <c r="C2844" t="s">
        <v>59</v>
      </c>
      <c r="D2844" t="s">
        <v>51</v>
      </c>
      <c r="E2844">
        <v>2</v>
      </c>
      <c r="F2844">
        <v>280</v>
      </c>
      <c r="G2844" t="s">
        <v>148</v>
      </c>
      <c r="H2844">
        <v>2007</v>
      </c>
      <c r="I2844">
        <v>26</v>
      </c>
      <c r="J2844">
        <v>4.7</v>
      </c>
      <c r="K2844" t="s">
        <v>53</v>
      </c>
      <c r="L2844">
        <v>18</v>
      </c>
      <c r="M2844" t="s">
        <v>33</v>
      </c>
      <c r="N2844" t="s">
        <v>143</v>
      </c>
      <c r="O2844" t="s">
        <v>45</v>
      </c>
      <c r="P2844" t="s">
        <v>36</v>
      </c>
      <c r="Q2844" t="s">
        <v>37</v>
      </c>
      <c r="R2844">
        <v>67</v>
      </c>
      <c r="S2844" t="s">
        <v>36</v>
      </c>
      <c r="T2844" t="s">
        <v>38</v>
      </c>
      <c r="U2844" t="s">
        <v>46</v>
      </c>
      <c r="W2844" t="s">
        <v>47</v>
      </c>
      <c r="X2844">
        <v>52881</v>
      </c>
      <c r="Y2844">
        <v>182</v>
      </c>
      <c r="Z2844">
        <v>45.764000000000003</v>
      </c>
      <c r="AA2844">
        <v>4.8357000000000001</v>
      </c>
      <c r="AB2844" t="str">
        <f>IF(Restaurants[[#This Row],[Years_Operating]]&lt;5,"New",
IF(Restaurants[[#This Row],[Years_Operating]]&lt;15,"Established","Legacy"))</f>
        <v>Legacy</v>
      </c>
      <c r="AC2844" t="str">
        <f>IF(Restaurants[[#This Row],[Country]]="India","Yes","No")</f>
        <v>No</v>
      </c>
      <c r="AD2844" t="str">
        <f>IF(AND(Restaurants[[#This Row],[Has Online Delivery]]="Yes",Restaurants[[#This Row],[Has Table Booking]]="Yes"),"Online + Table",
IF(Restaurants[[#This Row],[Has Online Delivery]]="Yes","Online Only",
IF(Restaurants[[#This Row],[Has Table Booking]]="Yes","Table Only","None")))</f>
        <v>Online Only</v>
      </c>
      <c r="AE2844" t="str">
        <f>IF(Restaurants[[#This Row],[Rating]]&gt;=4.5,"Excellent",
IF(Restaurants[[#This Row],[Rating]]&gt;=4,"Very Good",
IF(Restaurants[[#This Row],[Rating]]&gt;=3.5,"Good","Average/Low")))</f>
        <v>Excellent</v>
      </c>
    </row>
    <row r="2845" spans="1:31" x14ac:dyDescent="0.3">
      <c r="A2845" t="s">
        <v>194</v>
      </c>
      <c r="B2845" t="s">
        <v>866</v>
      </c>
      <c r="C2845" t="s">
        <v>251</v>
      </c>
      <c r="D2845" t="s">
        <v>863</v>
      </c>
      <c r="E2845">
        <v>1</v>
      </c>
      <c r="F2845">
        <v>165</v>
      </c>
      <c r="G2845" t="s">
        <v>198</v>
      </c>
      <c r="H2845">
        <v>2013</v>
      </c>
      <c r="I2845">
        <v>40</v>
      </c>
      <c r="J2845">
        <v>4.5999999999999996</v>
      </c>
      <c r="K2845" t="s">
        <v>864</v>
      </c>
      <c r="L2845">
        <v>12</v>
      </c>
      <c r="M2845" t="s">
        <v>160</v>
      </c>
      <c r="N2845" t="s">
        <v>193</v>
      </c>
      <c r="O2845" t="s">
        <v>35</v>
      </c>
      <c r="P2845" t="s">
        <v>37</v>
      </c>
      <c r="Q2845" t="s">
        <v>36</v>
      </c>
      <c r="R2845">
        <v>30</v>
      </c>
      <c r="S2845" t="s">
        <v>37</v>
      </c>
      <c r="T2845" t="s">
        <v>63</v>
      </c>
      <c r="U2845" t="s">
        <v>69</v>
      </c>
      <c r="V2845" t="s">
        <v>1278</v>
      </c>
      <c r="W2845" t="s">
        <v>64</v>
      </c>
      <c r="X2845">
        <v>213452</v>
      </c>
      <c r="Y2845">
        <v>5755</v>
      </c>
      <c r="Z2845">
        <v>23.022500000000001</v>
      </c>
      <c r="AA2845">
        <v>72.571399999999997</v>
      </c>
      <c r="AB2845" t="str">
        <f>IF(Restaurants[[#This Row],[Years_Operating]]&lt;5,"New",
IF(Restaurants[[#This Row],[Years_Operating]]&lt;15,"Established","Legacy"))</f>
        <v>Established</v>
      </c>
      <c r="AC2845" t="str">
        <f>IF(Restaurants[[#This Row],[Country]]="India","Yes","No")</f>
        <v>Yes</v>
      </c>
      <c r="AD2845" t="str">
        <f>IF(AND(Restaurants[[#This Row],[Has Online Delivery]]="Yes",Restaurants[[#This Row],[Has Table Booking]]="Yes"),"Online + Table",
IF(Restaurants[[#This Row],[Has Online Delivery]]="Yes","Online Only",
IF(Restaurants[[#This Row],[Has Table Booking]]="Yes","Table Only","None")))</f>
        <v>Table Only</v>
      </c>
      <c r="AE2845" t="str">
        <f>IF(Restaurants[[#This Row],[Rating]]&gt;=4.5,"Excellent",
IF(Restaurants[[#This Row],[Rating]]&gt;=4,"Very Good",
IF(Restaurants[[#This Row],[Rating]]&gt;=3.5,"Good","Average/Low")))</f>
        <v>Excellent</v>
      </c>
    </row>
    <row r="2846" spans="1:31" x14ac:dyDescent="0.3">
      <c r="A2846" t="s">
        <v>243</v>
      </c>
      <c r="B2846" t="s">
        <v>1038</v>
      </c>
      <c r="C2846" t="s">
        <v>877</v>
      </c>
      <c r="D2846" t="s">
        <v>956</v>
      </c>
      <c r="E2846">
        <v>0</v>
      </c>
      <c r="F2846">
        <v>125</v>
      </c>
      <c r="G2846" t="s">
        <v>247</v>
      </c>
      <c r="H2846">
        <v>2007</v>
      </c>
      <c r="I2846">
        <v>45</v>
      </c>
      <c r="J2846">
        <v>4.5</v>
      </c>
      <c r="K2846" t="s">
        <v>957</v>
      </c>
      <c r="L2846">
        <v>18</v>
      </c>
      <c r="M2846" t="s">
        <v>204</v>
      </c>
      <c r="N2846" t="s">
        <v>210</v>
      </c>
      <c r="O2846" t="s">
        <v>211</v>
      </c>
      <c r="P2846" t="s">
        <v>36</v>
      </c>
      <c r="Q2846" t="s">
        <v>36</v>
      </c>
      <c r="R2846">
        <v>50</v>
      </c>
      <c r="S2846" t="s">
        <v>36</v>
      </c>
      <c r="T2846" t="s">
        <v>63</v>
      </c>
      <c r="U2846" t="s">
        <v>46</v>
      </c>
      <c r="W2846" t="s">
        <v>80</v>
      </c>
      <c r="X2846">
        <v>258701</v>
      </c>
      <c r="Y2846">
        <v>45</v>
      </c>
      <c r="Z2846">
        <v>-37.813600000000001</v>
      </c>
      <c r="AA2846">
        <v>144.9631</v>
      </c>
      <c r="AB2846" t="str">
        <f>IF(Restaurants[[#This Row],[Years_Operating]]&lt;5,"New",
IF(Restaurants[[#This Row],[Years_Operating]]&lt;15,"Established","Legacy"))</f>
        <v>Legacy</v>
      </c>
      <c r="AC2846" t="str">
        <f>IF(Restaurants[[#This Row],[Country]]="India","Yes","No")</f>
        <v>No</v>
      </c>
      <c r="AD2846" t="str">
        <f>IF(AND(Restaurants[[#This Row],[Has Online Delivery]]="Yes",Restaurants[[#This Row],[Has Table Booking]]="Yes"),"Online + Table",
IF(Restaurants[[#This Row],[Has Online Delivery]]="Yes","Online Only",
IF(Restaurants[[#This Row],[Has Table Booking]]="Yes","Table Only","None")))</f>
        <v>Online + Table</v>
      </c>
      <c r="AE2846" t="str">
        <f>IF(Restaurants[[#This Row],[Rating]]&gt;=4.5,"Excellent",
IF(Restaurants[[#This Row],[Rating]]&gt;=4,"Very Good",
IF(Restaurants[[#This Row],[Rating]]&gt;=3.5,"Good","Average/Low")))</f>
        <v>Excellent</v>
      </c>
    </row>
    <row r="2847" spans="1:31" x14ac:dyDescent="0.3">
      <c r="A2847" t="s">
        <v>92</v>
      </c>
      <c r="B2847" t="s">
        <v>1038</v>
      </c>
      <c r="C2847" t="s">
        <v>877</v>
      </c>
      <c r="D2847" t="s">
        <v>157</v>
      </c>
      <c r="E2847">
        <v>3</v>
      </c>
      <c r="F2847">
        <v>345</v>
      </c>
      <c r="G2847" t="s">
        <v>95</v>
      </c>
      <c r="H2847">
        <v>2011</v>
      </c>
      <c r="I2847">
        <v>50</v>
      </c>
      <c r="J2847">
        <v>4.8</v>
      </c>
      <c r="K2847" t="s">
        <v>159</v>
      </c>
      <c r="L2847">
        <v>14</v>
      </c>
      <c r="M2847" t="s">
        <v>33</v>
      </c>
      <c r="N2847" t="s">
        <v>34</v>
      </c>
      <c r="O2847" t="s">
        <v>54</v>
      </c>
      <c r="P2847" t="s">
        <v>37</v>
      </c>
      <c r="Q2847" t="s">
        <v>37</v>
      </c>
      <c r="R2847">
        <v>73</v>
      </c>
      <c r="S2847" t="s">
        <v>36</v>
      </c>
      <c r="T2847" t="s">
        <v>63</v>
      </c>
      <c r="U2847" t="s">
        <v>32</v>
      </c>
      <c r="W2847" t="s">
        <v>103</v>
      </c>
      <c r="X2847">
        <v>405357</v>
      </c>
      <c r="Y2847">
        <v>3557</v>
      </c>
      <c r="Z2847">
        <v>-37.813600000000001</v>
      </c>
      <c r="AA2847">
        <v>144.9631</v>
      </c>
      <c r="AB2847" t="str">
        <f>IF(Restaurants[[#This Row],[Years_Operating]]&lt;5,"New",
IF(Restaurants[[#This Row],[Years_Operating]]&lt;15,"Established","Legacy"))</f>
        <v>Established</v>
      </c>
      <c r="AC2847" t="str">
        <f>IF(Restaurants[[#This Row],[Country]]="India","Yes","No")</f>
        <v>No</v>
      </c>
      <c r="AD2847" t="str">
        <f>IF(AND(Restaurants[[#This Row],[Has Online Delivery]]="Yes",Restaurants[[#This Row],[Has Table Booking]]="Yes"),"Online + Table",
IF(Restaurants[[#This Row],[Has Online Delivery]]="Yes","Online Only",
IF(Restaurants[[#This Row],[Has Table Booking]]="Yes","Table Only","None")))</f>
        <v>None</v>
      </c>
      <c r="AE2847" t="str">
        <f>IF(Restaurants[[#This Row],[Rating]]&gt;=4.5,"Excellent",
IF(Restaurants[[#This Row],[Rating]]&gt;=4,"Very Good",
IF(Restaurants[[#This Row],[Rating]]&gt;=3.5,"Good","Average/Low")))</f>
        <v>Excellent</v>
      </c>
    </row>
    <row r="2848" spans="1:31" x14ac:dyDescent="0.3">
      <c r="A2848" t="s">
        <v>202</v>
      </c>
      <c r="B2848" t="s">
        <v>272</v>
      </c>
      <c r="C2848" t="s">
        <v>251</v>
      </c>
      <c r="D2848" t="s">
        <v>918</v>
      </c>
      <c r="E2848">
        <v>1</v>
      </c>
      <c r="F2848">
        <v>95</v>
      </c>
      <c r="G2848" t="s">
        <v>203</v>
      </c>
      <c r="H2848">
        <v>2011</v>
      </c>
      <c r="I2848">
        <v>28</v>
      </c>
      <c r="J2848">
        <v>4.5</v>
      </c>
      <c r="K2848" t="s">
        <v>939</v>
      </c>
      <c r="L2848">
        <v>14</v>
      </c>
      <c r="M2848" t="s">
        <v>204</v>
      </c>
      <c r="N2848" t="s">
        <v>193</v>
      </c>
      <c r="O2848" t="s">
        <v>35</v>
      </c>
      <c r="P2848" t="s">
        <v>37</v>
      </c>
      <c r="Q2848" t="s">
        <v>37</v>
      </c>
      <c r="R2848">
        <v>21</v>
      </c>
      <c r="S2848" t="s">
        <v>36</v>
      </c>
      <c r="T2848" t="s">
        <v>55</v>
      </c>
      <c r="U2848" t="s">
        <v>32</v>
      </c>
      <c r="V2848" t="s">
        <v>1279</v>
      </c>
      <c r="W2848" t="s">
        <v>132</v>
      </c>
      <c r="X2848">
        <v>100695</v>
      </c>
      <c r="Y2848">
        <v>668</v>
      </c>
      <c r="Z2848">
        <v>13.082700000000001</v>
      </c>
      <c r="AA2848">
        <v>80.270700000000005</v>
      </c>
      <c r="AB2848" t="str">
        <f>IF(Restaurants[[#This Row],[Years_Operating]]&lt;5,"New",
IF(Restaurants[[#This Row],[Years_Operating]]&lt;15,"Established","Legacy"))</f>
        <v>Established</v>
      </c>
      <c r="AC2848" t="str">
        <f>IF(Restaurants[[#This Row],[Country]]="India","Yes","No")</f>
        <v>Yes</v>
      </c>
      <c r="AD2848" t="str">
        <f>IF(AND(Restaurants[[#This Row],[Has Online Delivery]]="Yes",Restaurants[[#This Row],[Has Table Booking]]="Yes"),"Online + Table",
IF(Restaurants[[#This Row],[Has Online Delivery]]="Yes","Online Only",
IF(Restaurants[[#This Row],[Has Table Booking]]="Yes","Table Only","None")))</f>
        <v>None</v>
      </c>
      <c r="AE2848" t="str">
        <f>IF(Restaurants[[#This Row],[Rating]]&gt;=4.5,"Excellent",
IF(Restaurants[[#This Row],[Rating]]&gt;=4,"Very Good",
IF(Restaurants[[#This Row],[Rating]]&gt;=3.5,"Good","Average/Low")))</f>
        <v>Excellent</v>
      </c>
    </row>
    <row r="2849" spans="1:31" x14ac:dyDescent="0.3">
      <c r="A2849" t="s">
        <v>182</v>
      </c>
      <c r="B2849" t="s">
        <v>973</v>
      </c>
      <c r="C2849" t="s">
        <v>196</v>
      </c>
      <c r="D2849" t="s">
        <v>892</v>
      </c>
      <c r="E2849">
        <v>2</v>
      </c>
      <c r="F2849">
        <v>275</v>
      </c>
      <c r="G2849" t="s">
        <v>185</v>
      </c>
      <c r="H2849">
        <v>1998</v>
      </c>
      <c r="I2849">
        <v>20</v>
      </c>
      <c r="J2849">
        <v>4.5999999999999996</v>
      </c>
      <c r="K2849" t="s">
        <v>960</v>
      </c>
      <c r="L2849">
        <v>27</v>
      </c>
      <c r="M2849" t="s">
        <v>33</v>
      </c>
      <c r="N2849" t="s">
        <v>143</v>
      </c>
      <c r="O2849" t="s">
        <v>35</v>
      </c>
      <c r="P2849" t="s">
        <v>36</v>
      </c>
      <c r="Q2849" t="s">
        <v>37</v>
      </c>
      <c r="R2849">
        <v>24</v>
      </c>
      <c r="S2849" t="s">
        <v>37</v>
      </c>
      <c r="T2849" t="s">
        <v>55</v>
      </c>
      <c r="U2849" t="s">
        <v>32</v>
      </c>
      <c r="W2849" t="s">
        <v>56</v>
      </c>
      <c r="X2849">
        <v>82696</v>
      </c>
      <c r="Y2849">
        <v>2751</v>
      </c>
      <c r="Z2849">
        <v>52.486199999999997</v>
      </c>
      <c r="AA2849">
        <v>-1.8904000000000001</v>
      </c>
      <c r="AB2849" t="str">
        <f>IF(Restaurants[[#This Row],[Years_Operating]]&lt;5,"New",
IF(Restaurants[[#This Row],[Years_Operating]]&lt;15,"Established","Legacy"))</f>
        <v>Legacy</v>
      </c>
      <c r="AC2849" t="str">
        <f>IF(Restaurants[[#This Row],[Country]]="India","Yes","No")</f>
        <v>No</v>
      </c>
      <c r="AD2849" t="str">
        <f>IF(AND(Restaurants[[#This Row],[Has Online Delivery]]="Yes",Restaurants[[#This Row],[Has Table Booking]]="Yes"),"Online + Table",
IF(Restaurants[[#This Row],[Has Online Delivery]]="Yes","Online Only",
IF(Restaurants[[#This Row],[Has Table Booking]]="Yes","Table Only","None")))</f>
        <v>Online Only</v>
      </c>
      <c r="AE2849" t="str">
        <f>IF(Restaurants[[#This Row],[Rating]]&gt;=4.5,"Excellent",
IF(Restaurants[[#This Row],[Rating]]&gt;=4,"Very Good",
IF(Restaurants[[#This Row],[Rating]]&gt;=3.5,"Good","Average/Low")))</f>
        <v>Excellent</v>
      </c>
    </row>
    <row r="2850" spans="1:31" x14ac:dyDescent="0.3">
      <c r="A2850" t="s">
        <v>92</v>
      </c>
      <c r="B2850" t="s">
        <v>866</v>
      </c>
      <c r="C2850" t="s">
        <v>251</v>
      </c>
      <c r="D2850" t="s">
        <v>252</v>
      </c>
      <c r="E2850">
        <v>3</v>
      </c>
      <c r="F2850">
        <v>345</v>
      </c>
      <c r="G2850" t="s">
        <v>95</v>
      </c>
      <c r="H2850">
        <v>2011</v>
      </c>
      <c r="I2850">
        <v>50</v>
      </c>
      <c r="J2850">
        <v>4.8</v>
      </c>
      <c r="K2850" t="s">
        <v>253</v>
      </c>
      <c r="L2850">
        <v>14</v>
      </c>
      <c r="M2850" t="s">
        <v>33</v>
      </c>
      <c r="N2850" t="s">
        <v>34</v>
      </c>
      <c r="O2850" t="s">
        <v>54</v>
      </c>
      <c r="P2850" t="s">
        <v>37</v>
      </c>
      <c r="Q2850" t="s">
        <v>36</v>
      </c>
      <c r="R2850">
        <v>29</v>
      </c>
      <c r="S2850" t="s">
        <v>36</v>
      </c>
      <c r="T2850" t="s">
        <v>63</v>
      </c>
      <c r="U2850" t="s">
        <v>46</v>
      </c>
      <c r="V2850" t="s">
        <v>1280</v>
      </c>
      <c r="W2850" t="s">
        <v>149</v>
      </c>
      <c r="X2850">
        <v>144359</v>
      </c>
      <c r="Y2850">
        <v>6001</v>
      </c>
      <c r="Z2850">
        <v>23.022500000000001</v>
      </c>
      <c r="AA2850">
        <v>72.571399999999997</v>
      </c>
      <c r="AB2850" t="str">
        <f>IF(Restaurants[[#This Row],[Years_Operating]]&lt;5,"New",
IF(Restaurants[[#This Row],[Years_Operating]]&lt;15,"Established","Legacy"))</f>
        <v>Established</v>
      </c>
      <c r="AC2850" t="str">
        <f>IF(Restaurants[[#This Row],[Country]]="India","Yes","No")</f>
        <v>Yes</v>
      </c>
      <c r="AD2850" t="str">
        <f>IF(AND(Restaurants[[#This Row],[Has Online Delivery]]="Yes",Restaurants[[#This Row],[Has Table Booking]]="Yes"),"Online + Table",
IF(Restaurants[[#This Row],[Has Online Delivery]]="Yes","Online Only",
IF(Restaurants[[#This Row],[Has Table Booking]]="Yes","Table Only","None")))</f>
        <v>Table Only</v>
      </c>
      <c r="AE2850" t="str">
        <f>IF(Restaurants[[#This Row],[Rating]]&gt;=4.5,"Excellent",
IF(Restaurants[[#This Row],[Rating]]&gt;=4,"Very Good",
IF(Restaurants[[#This Row],[Rating]]&gt;=3.5,"Good","Average/Low")))</f>
        <v>Excellent</v>
      </c>
    </row>
    <row r="2851" spans="1:31" x14ac:dyDescent="0.3">
      <c r="A2851" t="s">
        <v>133</v>
      </c>
      <c r="B2851" t="s">
        <v>261</v>
      </c>
      <c r="C2851" t="s">
        <v>251</v>
      </c>
      <c r="D2851" t="s">
        <v>935</v>
      </c>
      <c r="E2851">
        <v>3</v>
      </c>
      <c r="F2851">
        <v>265</v>
      </c>
      <c r="G2851" t="s">
        <v>135</v>
      </c>
      <c r="H2851">
        <v>2005</v>
      </c>
      <c r="I2851">
        <v>45</v>
      </c>
      <c r="J2851">
        <v>4.7</v>
      </c>
      <c r="K2851" t="s">
        <v>936</v>
      </c>
      <c r="L2851">
        <v>20</v>
      </c>
      <c r="M2851" t="s">
        <v>33</v>
      </c>
      <c r="N2851" t="s">
        <v>34</v>
      </c>
      <c r="O2851" t="s">
        <v>35</v>
      </c>
      <c r="P2851" t="s">
        <v>37</v>
      </c>
      <c r="Q2851" t="s">
        <v>37</v>
      </c>
      <c r="R2851">
        <v>36</v>
      </c>
      <c r="S2851" t="s">
        <v>37</v>
      </c>
      <c r="T2851" t="s">
        <v>38</v>
      </c>
      <c r="U2851" t="s">
        <v>32</v>
      </c>
      <c r="V2851" t="s">
        <v>1281</v>
      </c>
      <c r="W2851" t="s">
        <v>108</v>
      </c>
      <c r="X2851">
        <v>450438</v>
      </c>
      <c r="Y2851">
        <v>6293</v>
      </c>
      <c r="Z2851">
        <v>22.572600000000001</v>
      </c>
      <c r="AA2851">
        <v>88.363900000000001</v>
      </c>
      <c r="AB2851" t="str">
        <f>IF(Restaurants[[#This Row],[Years_Operating]]&lt;5,"New",
IF(Restaurants[[#This Row],[Years_Operating]]&lt;15,"Established","Legacy"))</f>
        <v>Legacy</v>
      </c>
      <c r="AC2851" t="str">
        <f>IF(Restaurants[[#This Row],[Country]]="India","Yes","No")</f>
        <v>Yes</v>
      </c>
      <c r="AD2851" t="str">
        <f>IF(AND(Restaurants[[#This Row],[Has Online Delivery]]="Yes",Restaurants[[#This Row],[Has Table Booking]]="Yes"),"Online + Table",
IF(Restaurants[[#This Row],[Has Online Delivery]]="Yes","Online Only",
IF(Restaurants[[#This Row],[Has Table Booking]]="Yes","Table Only","None")))</f>
        <v>None</v>
      </c>
      <c r="AE2851" t="str">
        <f>IF(Restaurants[[#This Row],[Rating]]&gt;=4.5,"Excellent",
IF(Restaurants[[#This Row],[Rating]]&gt;=4,"Very Good",
IF(Restaurants[[#This Row],[Rating]]&gt;=3.5,"Good","Average/Low")))</f>
        <v>Excellent</v>
      </c>
    </row>
    <row r="2852" spans="1:31" x14ac:dyDescent="0.3">
      <c r="A2852" t="s">
        <v>166</v>
      </c>
      <c r="B2852" t="s">
        <v>250</v>
      </c>
      <c r="C2852" t="s">
        <v>251</v>
      </c>
      <c r="D2852" t="s">
        <v>267</v>
      </c>
      <c r="E2852">
        <v>2</v>
      </c>
      <c r="F2852">
        <v>265</v>
      </c>
      <c r="G2852" t="s">
        <v>170</v>
      </c>
      <c r="H2852">
        <v>2005</v>
      </c>
      <c r="I2852">
        <v>60</v>
      </c>
      <c r="J2852">
        <v>4.7</v>
      </c>
      <c r="K2852" t="s">
        <v>268</v>
      </c>
      <c r="L2852">
        <v>20</v>
      </c>
      <c r="M2852" t="s">
        <v>33</v>
      </c>
      <c r="N2852" t="s">
        <v>143</v>
      </c>
      <c r="O2852" t="s">
        <v>35</v>
      </c>
      <c r="P2852" t="s">
        <v>37</v>
      </c>
      <c r="Q2852" t="s">
        <v>37</v>
      </c>
      <c r="R2852">
        <v>44</v>
      </c>
      <c r="S2852" t="s">
        <v>36</v>
      </c>
      <c r="T2852" t="s">
        <v>63</v>
      </c>
      <c r="U2852" t="s">
        <v>32</v>
      </c>
      <c r="V2852" t="s">
        <v>1282</v>
      </c>
      <c r="W2852" t="s">
        <v>64</v>
      </c>
      <c r="X2852">
        <v>267542</v>
      </c>
      <c r="Y2852">
        <v>5723</v>
      </c>
      <c r="Z2852">
        <v>28.7041</v>
      </c>
      <c r="AA2852">
        <v>77.102500000000006</v>
      </c>
      <c r="AB2852" t="str">
        <f>IF(Restaurants[[#This Row],[Years_Operating]]&lt;5,"New",
IF(Restaurants[[#This Row],[Years_Operating]]&lt;15,"Established","Legacy"))</f>
        <v>Legacy</v>
      </c>
      <c r="AC2852" t="str">
        <f>IF(Restaurants[[#This Row],[Country]]="India","Yes","No")</f>
        <v>Yes</v>
      </c>
      <c r="AD2852" t="str">
        <f>IF(AND(Restaurants[[#This Row],[Has Online Delivery]]="Yes",Restaurants[[#This Row],[Has Table Booking]]="Yes"),"Online + Table",
IF(Restaurants[[#This Row],[Has Online Delivery]]="Yes","Online Only",
IF(Restaurants[[#This Row],[Has Table Booking]]="Yes","Table Only","None")))</f>
        <v>None</v>
      </c>
      <c r="AE2852" t="str">
        <f>IF(Restaurants[[#This Row],[Rating]]&gt;=4.5,"Excellent",
IF(Restaurants[[#This Row],[Rating]]&gt;=4,"Very Good",
IF(Restaurants[[#This Row],[Rating]]&gt;=3.5,"Good","Average/Low")))</f>
        <v>Excellent</v>
      </c>
    </row>
    <row r="2853" spans="1:31" x14ac:dyDescent="0.3">
      <c r="A2853" t="s">
        <v>111</v>
      </c>
      <c r="B2853" t="s">
        <v>272</v>
      </c>
      <c r="C2853" t="s">
        <v>251</v>
      </c>
      <c r="D2853" t="s">
        <v>278</v>
      </c>
      <c r="E2853">
        <v>3</v>
      </c>
      <c r="F2853">
        <v>305</v>
      </c>
      <c r="G2853" t="s">
        <v>112</v>
      </c>
      <c r="H2853">
        <v>2000</v>
      </c>
      <c r="I2853">
        <v>25</v>
      </c>
      <c r="J2853">
        <v>4.8</v>
      </c>
      <c r="K2853" t="s">
        <v>299</v>
      </c>
      <c r="L2853">
        <v>25</v>
      </c>
      <c r="M2853" t="s">
        <v>33</v>
      </c>
      <c r="N2853" t="s">
        <v>34</v>
      </c>
      <c r="O2853" t="s">
        <v>35</v>
      </c>
      <c r="P2853" t="s">
        <v>36</v>
      </c>
      <c r="Q2853" t="s">
        <v>36</v>
      </c>
      <c r="R2853">
        <v>48</v>
      </c>
      <c r="S2853" t="s">
        <v>36</v>
      </c>
      <c r="T2853" t="s">
        <v>86</v>
      </c>
      <c r="U2853" t="s">
        <v>69</v>
      </c>
      <c r="V2853" t="s">
        <v>1283</v>
      </c>
      <c r="W2853" t="s">
        <v>149</v>
      </c>
      <c r="X2853">
        <v>170127</v>
      </c>
      <c r="Y2853">
        <v>7390</v>
      </c>
      <c r="Z2853">
        <v>13.082700000000001</v>
      </c>
      <c r="AA2853">
        <v>80.270700000000005</v>
      </c>
      <c r="AB2853" t="str">
        <f>IF(Restaurants[[#This Row],[Years_Operating]]&lt;5,"New",
IF(Restaurants[[#This Row],[Years_Operating]]&lt;15,"Established","Legacy"))</f>
        <v>Legacy</v>
      </c>
      <c r="AC2853" t="str">
        <f>IF(Restaurants[[#This Row],[Country]]="India","Yes","No")</f>
        <v>Yes</v>
      </c>
      <c r="AD2853" t="str">
        <f>IF(AND(Restaurants[[#This Row],[Has Online Delivery]]="Yes",Restaurants[[#This Row],[Has Table Booking]]="Yes"),"Online + Table",
IF(Restaurants[[#This Row],[Has Online Delivery]]="Yes","Online Only",
IF(Restaurants[[#This Row],[Has Table Booking]]="Yes","Table Only","None")))</f>
        <v>Online + Table</v>
      </c>
      <c r="AE2853" t="str">
        <f>IF(Restaurants[[#This Row],[Rating]]&gt;=4.5,"Excellent",
IF(Restaurants[[#This Row],[Rating]]&gt;=4,"Very Good",
IF(Restaurants[[#This Row],[Rating]]&gt;=3.5,"Good","Average/Low")))</f>
        <v>Excellent</v>
      </c>
    </row>
    <row r="2854" spans="1:31" x14ac:dyDescent="0.3">
      <c r="A2854" t="s">
        <v>166</v>
      </c>
      <c r="B2854" t="s">
        <v>866</v>
      </c>
      <c r="C2854" t="s">
        <v>251</v>
      </c>
      <c r="D2854" t="s">
        <v>252</v>
      </c>
      <c r="E2854">
        <v>2</v>
      </c>
      <c r="F2854">
        <v>265</v>
      </c>
      <c r="G2854" t="s">
        <v>170</v>
      </c>
      <c r="H2854">
        <v>2005</v>
      </c>
      <c r="I2854">
        <v>60</v>
      </c>
      <c r="J2854">
        <v>4.7</v>
      </c>
      <c r="K2854" t="s">
        <v>256</v>
      </c>
      <c r="L2854">
        <v>20</v>
      </c>
      <c r="M2854" t="s">
        <v>33</v>
      </c>
      <c r="N2854" t="s">
        <v>143</v>
      </c>
      <c r="O2854" t="s">
        <v>35</v>
      </c>
      <c r="P2854" t="s">
        <v>37</v>
      </c>
      <c r="Q2854" t="s">
        <v>36</v>
      </c>
      <c r="R2854">
        <v>25</v>
      </c>
      <c r="S2854" t="s">
        <v>37</v>
      </c>
      <c r="T2854" t="s">
        <v>86</v>
      </c>
      <c r="U2854" t="s">
        <v>69</v>
      </c>
      <c r="V2854" t="s">
        <v>1284</v>
      </c>
      <c r="W2854" t="s">
        <v>64</v>
      </c>
      <c r="X2854">
        <v>464044</v>
      </c>
      <c r="Y2854">
        <v>1838</v>
      </c>
      <c r="Z2854">
        <v>23.022500000000001</v>
      </c>
      <c r="AA2854">
        <v>72.571399999999997</v>
      </c>
      <c r="AB2854" t="str">
        <f>IF(Restaurants[[#This Row],[Years_Operating]]&lt;5,"New",
IF(Restaurants[[#This Row],[Years_Operating]]&lt;15,"Established","Legacy"))</f>
        <v>Legacy</v>
      </c>
      <c r="AC2854" t="str">
        <f>IF(Restaurants[[#This Row],[Country]]="India","Yes","No")</f>
        <v>Yes</v>
      </c>
      <c r="AD2854" t="str">
        <f>IF(AND(Restaurants[[#This Row],[Has Online Delivery]]="Yes",Restaurants[[#This Row],[Has Table Booking]]="Yes"),"Online + Table",
IF(Restaurants[[#This Row],[Has Online Delivery]]="Yes","Online Only",
IF(Restaurants[[#This Row],[Has Table Booking]]="Yes","Table Only","None")))</f>
        <v>Table Only</v>
      </c>
      <c r="AE2854" t="str">
        <f>IF(Restaurants[[#This Row],[Rating]]&gt;=4.5,"Excellent",
IF(Restaurants[[#This Row],[Rating]]&gt;=4,"Very Good",
IF(Restaurants[[#This Row],[Rating]]&gt;=3.5,"Good","Average/Low")))</f>
        <v>Excellent</v>
      </c>
    </row>
    <row r="2855" spans="1:31" x14ac:dyDescent="0.3">
      <c r="A2855" t="s">
        <v>117</v>
      </c>
      <c r="B2855" t="s">
        <v>896</v>
      </c>
      <c r="C2855" t="s">
        <v>59</v>
      </c>
      <c r="D2855" t="s">
        <v>51</v>
      </c>
      <c r="E2855">
        <v>3</v>
      </c>
      <c r="F2855">
        <v>420</v>
      </c>
      <c r="G2855" t="s">
        <v>121</v>
      </c>
      <c r="H2855">
        <v>2007</v>
      </c>
      <c r="I2855">
        <v>40</v>
      </c>
      <c r="J2855">
        <v>4.7</v>
      </c>
      <c r="K2855" t="s">
        <v>178</v>
      </c>
      <c r="L2855">
        <v>18</v>
      </c>
      <c r="M2855" t="s">
        <v>62</v>
      </c>
      <c r="N2855" t="s">
        <v>34</v>
      </c>
      <c r="O2855" t="s">
        <v>35</v>
      </c>
      <c r="P2855" t="s">
        <v>36</v>
      </c>
      <c r="Q2855" t="s">
        <v>36</v>
      </c>
      <c r="R2855">
        <v>59</v>
      </c>
      <c r="S2855" t="s">
        <v>36</v>
      </c>
      <c r="T2855" t="s">
        <v>55</v>
      </c>
      <c r="U2855" t="s">
        <v>39</v>
      </c>
      <c r="W2855" t="s">
        <v>80</v>
      </c>
      <c r="X2855">
        <v>310287</v>
      </c>
      <c r="Y2855">
        <v>3998</v>
      </c>
      <c r="Z2855">
        <v>45.764000000000003</v>
      </c>
      <c r="AA2855">
        <v>4.8357000000000001</v>
      </c>
      <c r="AB2855" t="str">
        <f>IF(Restaurants[[#This Row],[Years_Operating]]&lt;5,"New",
IF(Restaurants[[#This Row],[Years_Operating]]&lt;15,"Established","Legacy"))</f>
        <v>Legacy</v>
      </c>
      <c r="AC2855" t="str">
        <f>IF(Restaurants[[#This Row],[Country]]="India","Yes","No")</f>
        <v>No</v>
      </c>
      <c r="AD2855" t="str">
        <f>IF(AND(Restaurants[[#This Row],[Has Online Delivery]]="Yes",Restaurants[[#This Row],[Has Table Booking]]="Yes"),"Online + Table",
IF(Restaurants[[#This Row],[Has Online Delivery]]="Yes","Online Only",
IF(Restaurants[[#This Row],[Has Table Booking]]="Yes","Table Only","None")))</f>
        <v>Online + Table</v>
      </c>
      <c r="AE2855" t="str">
        <f>IF(Restaurants[[#This Row],[Rating]]&gt;=4.5,"Excellent",
IF(Restaurants[[#This Row],[Rating]]&gt;=4,"Very Good",
IF(Restaurants[[#This Row],[Rating]]&gt;=3.5,"Good","Average/Low")))</f>
        <v>Excellent</v>
      </c>
    </row>
    <row r="2856" spans="1:31" x14ac:dyDescent="0.3">
      <c r="A2856" t="s">
        <v>109</v>
      </c>
      <c r="B2856" t="s">
        <v>77</v>
      </c>
      <c r="C2856" t="s">
        <v>50</v>
      </c>
      <c r="D2856" t="s">
        <v>870</v>
      </c>
      <c r="E2856">
        <v>3</v>
      </c>
      <c r="F2856">
        <v>270</v>
      </c>
      <c r="G2856" t="s">
        <v>109</v>
      </c>
      <c r="H2856">
        <v>1989</v>
      </c>
      <c r="I2856">
        <v>48</v>
      </c>
      <c r="J2856">
        <v>4.8</v>
      </c>
      <c r="K2856" t="s">
        <v>871</v>
      </c>
      <c r="L2856">
        <v>36</v>
      </c>
      <c r="M2856" t="s">
        <v>33</v>
      </c>
      <c r="N2856" t="s">
        <v>34</v>
      </c>
      <c r="O2856" t="s">
        <v>35</v>
      </c>
      <c r="P2856" t="s">
        <v>37</v>
      </c>
      <c r="Q2856" t="s">
        <v>36</v>
      </c>
      <c r="R2856">
        <v>50</v>
      </c>
      <c r="S2856" t="s">
        <v>36</v>
      </c>
      <c r="T2856" t="s">
        <v>86</v>
      </c>
      <c r="U2856" t="s">
        <v>32</v>
      </c>
      <c r="W2856" t="s">
        <v>64</v>
      </c>
      <c r="X2856">
        <v>466062</v>
      </c>
      <c r="Y2856">
        <v>529</v>
      </c>
      <c r="Z2856">
        <v>40.712800000000001</v>
      </c>
      <c r="AA2856">
        <v>-74.006</v>
      </c>
      <c r="AB2856" t="str">
        <f>IF(Restaurants[[#This Row],[Years_Operating]]&lt;5,"New",
IF(Restaurants[[#This Row],[Years_Operating]]&lt;15,"Established","Legacy"))</f>
        <v>Legacy</v>
      </c>
      <c r="AC2856" t="str">
        <f>IF(Restaurants[[#This Row],[Country]]="India","Yes","No")</f>
        <v>No</v>
      </c>
      <c r="AD2856" t="str">
        <f>IF(AND(Restaurants[[#This Row],[Has Online Delivery]]="Yes",Restaurants[[#This Row],[Has Table Booking]]="Yes"),"Online + Table",
IF(Restaurants[[#This Row],[Has Online Delivery]]="Yes","Online Only",
IF(Restaurants[[#This Row],[Has Table Booking]]="Yes","Table Only","None")))</f>
        <v>Table Only</v>
      </c>
      <c r="AE2856" t="str">
        <f>IF(Restaurants[[#This Row],[Rating]]&gt;=4.5,"Excellent",
IF(Restaurants[[#This Row],[Rating]]&gt;=4,"Very Good",
IF(Restaurants[[#This Row],[Rating]]&gt;=3.5,"Good","Average/Low")))</f>
        <v>Excellent</v>
      </c>
    </row>
    <row r="2857" spans="1:31" x14ac:dyDescent="0.3">
      <c r="A2857" t="s">
        <v>224</v>
      </c>
      <c r="B2857" t="s">
        <v>1002</v>
      </c>
      <c r="C2857" t="s">
        <v>877</v>
      </c>
      <c r="D2857" t="s">
        <v>878</v>
      </c>
      <c r="E2857">
        <v>0</v>
      </c>
      <c r="F2857">
        <v>140</v>
      </c>
      <c r="G2857" t="s">
        <v>225</v>
      </c>
      <c r="H2857">
        <v>2012</v>
      </c>
      <c r="I2857">
        <v>48</v>
      </c>
      <c r="J2857">
        <v>4.5999999999999996</v>
      </c>
      <c r="K2857" t="s">
        <v>911</v>
      </c>
      <c r="L2857">
        <v>13</v>
      </c>
      <c r="M2857" t="s">
        <v>204</v>
      </c>
      <c r="N2857" t="s">
        <v>210</v>
      </c>
      <c r="O2857" t="s">
        <v>54</v>
      </c>
      <c r="P2857" t="s">
        <v>37</v>
      </c>
      <c r="Q2857" t="s">
        <v>37</v>
      </c>
      <c r="R2857">
        <v>50</v>
      </c>
      <c r="S2857" t="s">
        <v>37</v>
      </c>
      <c r="T2857" t="s">
        <v>38</v>
      </c>
      <c r="U2857" t="s">
        <v>32</v>
      </c>
      <c r="W2857" t="s">
        <v>47</v>
      </c>
      <c r="X2857">
        <v>146211</v>
      </c>
      <c r="Y2857">
        <v>2071</v>
      </c>
      <c r="Z2857">
        <v>-27.469799999999999</v>
      </c>
      <c r="AA2857">
        <v>153.02510000000001</v>
      </c>
      <c r="AB2857" t="str">
        <f>IF(Restaurants[[#This Row],[Years_Operating]]&lt;5,"New",
IF(Restaurants[[#This Row],[Years_Operating]]&lt;15,"Established","Legacy"))</f>
        <v>Established</v>
      </c>
      <c r="AC2857" t="str">
        <f>IF(Restaurants[[#This Row],[Country]]="India","Yes","No")</f>
        <v>No</v>
      </c>
      <c r="AD2857" t="str">
        <f>IF(AND(Restaurants[[#This Row],[Has Online Delivery]]="Yes",Restaurants[[#This Row],[Has Table Booking]]="Yes"),"Online + Table",
IF(Restaurants[[#This Row],[Has Online Delivery]]="Yes","Online Only",
IF(Restaurants[[#This Row],[Has Table Booking]]="Yes","Table Only","None")))</f>
        <v>None</v>
      </c>
      <c r="AE2857" t="str">
        <f>IF(Restaurants[[#This Row],[Rating]]&gt;=4.5,"Excellent",
IF(Restaurants[[#This Row],[Rating]]&gt;=4,"Very Good",
IF(Restaurants[[#This Row],[Rating]]&gt;=3.5,"Good","Average/Low")))</f>
        <v>Excellent</v>
      </c>
    </row>
    <row r="2858" spans="1:31" x14ac:dyDescent="0.3">
      <c r="A2858" t="s">
        <v>243</v>
      </c>
      <c r="B2858" t="s">
        <v>266</v>
      </c>
      <c r="C2858" t="s">
        <v>251</v>
      </c>
      <c r="D2858" t="s">
        <v>258</v>
      </c>
      <c r="E2858">
        <v>0</v>
      </c>
      <c r="F2858">
        <v>125</v>
      </c>
      <c r="G2858" t="s">
        <v>247</v>
      </c>
      <c r="H2858">
        <v>2007</v>
      </c>
      <c r="I2858">
        <v>45</v>
      </c>
      <c r="J2858">
        <v>4.5</v>
      </c>
      <c r="K2858" t="s">
        <v>270</v>
      </c>
      <c r="L2858">
        <v>18</v>
      </c>
      <c r="M2858" t="s">
        <v>204</v>
      </c>
      <c r="N2858" t="s">
        <v>210</v>
      </c>
      <c r="O2858" t="s">
        <v>211</v>
      </c>
      <c r="P2858" t="s">
        <v>36</v>
      </c>
      <c r="Q2858" t="s">
        <v>36</v>
      </c>
      <c r="R2858">
        <v>52</v>
      </c>
      <c r="S2858" t="s">
        <v>36</v>
      </c>
      <c r="T2858" t="s">
        <v>63</v>
      </c>
      <c r="U2858" t="s">
        <v>46</v>
      </c>
      <c r="V2858" t="s">
        <v>1285</v>
      </c>
      <c r="W2858" t="s">
        <v>64</v>
      </c>
      <c r="X2858">
        <v>350653</v>
      </c>
      <c r="Y2858">
        <v>1661</v>
      </c>
      <c r="Z2858">
        <v>12.9716</v>
      </c>
      <c r="AA2858">
        <v>77.5946</v>
      </c>
      <c r="AB2858" t="str">
        <f>IF(Restaurants[[#This Row],[Years_Operating]]&lt;5,"New",
IF(Restaurants[[#This Row],[Years_Operating]]&lt;15,"Established","Legacy"))</f>
        <v>Legacy</v>
      </c>
      <c r="AC2858" t="str">
        <f>IF(Restaurants[[#This Row],[Country]]="India","Yes","No")</f>
        <v>Yes</v>
      </c>
      <c r="AD2858" t="str">
        <f>IF(AND(Restaurants[[#This Row],[Has Online Delivery]]="Yes",Restaurants[[#This Row],[Has Table Booking]]="Yes"),"Online + Table",
IF(Restaurants[[#This Row],[Has Online Delivery]]="Yes","Online Only",
IF(Restaurants[[#This Row],[Has Table Booking]]="Yes","Table Only","None")))</f>
        <v>Online + Table</v>
      </c>
      <c r="AE2858" t="str">
        <f>IF(Restaurants[[#This Row],[Rating]]&gt;=4.5,"Excellent",
IF(Restaurants[[#This Row],[Rating]]&gt;=4,"Very Good",
IF(Restaurants[[#This Row],[Rating]]&gt;=3.5,"Good","Average/Low")))</f>
        <v>Excellent</v>
      </c>
    </row>
    <row r="2859" spans="1:31" x14ac:dyDescent="0.3">
      <c r="A2859" t="s">
        <v>27</v>
      </c>
      <c r="B2859" t="s">
        <v>921</v>
      </c>
      <c r="C2859" t="s">
        <v>251</v>
      </c>
      <c r="D2859" t="s">
        <v>278</v>
      </c>
      <c r="E2859">
        <v>3</v>
      </c>
      <c r="F2859">
        <v>320</v>
      </c>
      <c r="G2859" t="s">
        <v>31</v>
      </c>
      <c r="H2859">
        <v>1995</v>
      </c>
      <c r="I2859">
        <v>28</v>
      </c>
      <c r="J2859">
        <v>4.9000000000000004</v>
      </c>
      <c r="K2859" t="s">
        <v>299</v>
      </c>
      <c r="L2859">
        <v>30</v>
      </c>
      <c r="M2859" t="s">
        <v>33</v>
      </c>
      <c r="N2859" t="s">
        <v>34</v>
      </c>
      <c r="O2859" t="s">
        <v>35</v>
      </c>
      <c r="P2859" t="s">
        <v>37</v>
      </c>
      <c r="Q2859" t="s">
        <v>37</v>
      </c>
      <c r="R2859">
        <v>73</v>
      </c>
      <c r="S2859" t="s">
        <v>36</v>
      </c>
      <c r="T2859" t="s">
        <v>38</v>
      </c>
      <c r="U2859" t="s">
        <v>69</v>
      </c>
      <c r="V2859" t="s">
        <v>1286</v>
      </c>
      <c r="W2859" t="s">
        <v>149</v>
      </c>
      <c r="X2859">
        <v>13161</v>
      </c>
      <c r="Y2859">
        <v>954</v>
      </c>
      <c r="Z2859">
        <v>26.912400000000002</v>
      </c>
      <c r="AA2859">
        <v>75.787300000000002</v>
      </c>
      <c r="AB2859" t="str">
        <f>IF(Restaurants[[#This Row],[Years_Operating]]&lt;5,"New",
IF(Restaurants[[#This Row],[Years_Operating]]&lt;15,"Established","Legacy"))</f>
        <v>Legacy</v>
      </c>
      <c r="AC2859" t="str">
        <f>IF(Restaurants[[#This Row],[Country]]="India","Yes","No")</f>
        <v>Yes</v>
      </c>
      <c r="AD2859" t="str">
        <f>IF(AND(Restaurants[[#This Row],[Has Online Delivery]]="Yes",Restaurants[[#This Row],[Has Table Booking]]="Yes"),"Online + Table",
IF(Restaurants[[#This Row],[Has Online Delivery]]="Yes","Online Only",
IF(Restaurants[[#This Row],[Has Table Booking]]="Yes","Table Only","None")))</f>
        <v>None</v>
      </c>
      <c r="AE2859" t="str">
        <f>IF(Restaurants[[#This Row],[Rating]]&gt;=4.5,"Excellent",
IF(Restaurants[[#This Row],[Rating]]&gt;=4,"Very Good",
IF(Restaurants[[#This Row],[Rating]]&gt;=3.5,"Good","Average/Low")))</f>
        <v>Excellent</v>
      </c>
    </row>
    <row r="2860" spans="1:31" x14ac:dyDescent="0.3">
      <c r="A2860" t="s">
        <v>41</v>
      </c>
      <c r="B2860" t="s">
        <v>921</v>
      </c>
      <c r="C2860" t="s">
        <v>251</v>
      </c>
      <c r="D2860" t="s">
        <v>278</v>
      </c>
      <c r="E2860">
        <v>3</v>
      </c>
      <c r="F2860">
        <v>320</v>
      </c>
      <c r="G2860" t="s">
        <v>44</v>
      </c>
      <c r="H2860">
        <v>2008</v>
      </c>
      <c r="I2860">
        <v>32</v>
      </c>
      <c r="J2860">
        <v>4.9000000000000004</v>
      </c>
      <c r="K2860" t="s">
        <v>299</v>
      </c>
      <c r="L2860">
        <v>17</v>
      </c>
      <c r="M2860" t="s">
        <v>33</v>
      </c>
      <c r="N2860" t="s">
        <v>34</v>
      </c>
      <c r="O2860" t="s">
        <v>45</v>
      </c>
      <c r="P2860" t="s">
        <v>37</v>
      </c>
      <c r="Q2860" t="s">
        <v>37</v>
      </c>
      <c r="R2860">
        <v>27</v>
      </c>
      <c r="S2860" t="s">
        <v>37</v>
      </c>
      <c r="T2860" t="s">
        <v>38</v>
      </c>
      <c r="U2860" t="s">
        <v>46</v>
      </c>
      <c r="V2860" t="s">
        <v>1287</v>
      </c>
      <c r="W2860" t="s">
        <v>108</v>
      </c>
      <c r="X2860">
        <v>352936</v>
      </c>
      <c r="Y2860">
        <v>1933</v>
      </c>
      <c r="Z2860">
        <v>26.912400000000002</v>
      </c>
      <c r="AA2860">
        <v>75.787300000000002</v>
      </c>
      <c r="AB2860" t="str">
        <f>IF(Restaurants[[#This Row],[Years_Operating]]&lt;5,"New",
IF(Restaurants[[#This Row],[Years_Operating]]&lt;15,"Established","Legacy"))</f>
        <v>Legacy</v>
      </c>
      <c r="AC2860" t="str">
        <f>IF(Restaurants[[#This Row],[Country]]="India","Yes","No")</f>
        <v>Yes</v>
      </c>
      <c r="AD2860" t="str">
        <f>IF(AND(Restaurants[[#This Row],[Has Online Delivery]]="Yes",Restaurants[[#This Row],[Has Table Booking]]="Yes"),"Online + Table",
IF(Restaurants[[#This Row],[Has Online Delivery]]="Yes","Online Only",
IF(Restaurants[[#This Row],[Has Table Booking]]="Yes","Table Only","None")))</f>
        <v>None</v>
      </c>
      <c r="AE2860" t="str">
        <f>IF(Restaurants[[#This Row],[Rating]]&gt;=4.5,"Excellent",
IF(Restaurants[[#This Row],[Rating]]&gt;=4,"Very Good",
IF(Restaurants[[#This Row],[Rating]]&gt;=3.5,"Good","Average/Low")))</f>
        <v>Excellent</v>
      </c>
    </row>
    <row r="2861" spans="1:31" x14ac:dyDescent="0.3">
      <c r="A2861" t="s">
        <v>166</v>
      </c>
      <c r="B2861" t="s">
        <v>941</v>
      </c>
      <c r="C2861" t="s">
        <v>942</v>
      </c>
      <c r="D2861" t="s">
        <v>901</v>
      </c>
      <c r="E2861">
        <v>2</v>
      </c>
      <c r="F2861">
        <v>265</v>
      </c>
      <c r="G2861" t="s">
        <v>170</v>
      </c>
      <c r="H2861">
        <v>2005</v>
      </c>
      <c r="I2861">
        <v>60</v>
      </c>
      <c r="J2861">
        <v>4.7</v>
      </c>
      <c r="K2861" t="s">
        <v>902</v>
      </c>
      <c r="L2861">
        <v>20</v>
      </c>
      <c r="M2861" t="s">
        <v>33</v>
      </c>
      <c r="N2861" t="s">
        <v>143</v>
      </c>
      <c r="O2861" t="s">
        <v>35</v>
      </c>
      <c r="P2861" t="s">
        <v>36</v>
      </c>
      <c r="Q2861" t="s">
        <v>36</v>
      </c>
      <c r="R2861">
        <v>23</v>
      </c>
      <c r="S2861" t="s">
        <v>36</v>
      </c>
      <c r="T2861" t="s">
        <v>55</v>
      </c>
      <c r="U2861" t="s">
        <v>46</v>
      </c>
      <c r="W2861" t="s">
        <v>80</v>
      </c>
      <c r="X2861">
        <v>195840</v>
      </c>
      <c r="Y2861">
        <v>1942</v>
      </c>
      <c r="Z2861">
        <v>49.282699999999998</v>
      </c>
      <c r="AA2861">
        <v>-123.1207</v>
      </c>
      <c r="AB2861" t="str">
        <f>IF(Restaurants[[#This Row],[Years_Operating]]&lt;5,"New",
IF(Restaurants[[#This Row],[Years_Operating]]&lt;15,"Established","Legacy"))</f>
        <v>Legacy</v>
      </c>
      <c r="AC2861" t="str">
        <f>IF(Restaurants[[#This Row],[Country]]="India","Yes","No")</f>
        <v>No</v>
      </c>
      <c r="AD2861" t="str">
        <f>IF(AND(Restaurants[[#This Row],[Has Online Delivery]]="Yes",Restaurants[[#This Row],[Has Table Booking]]="Yes"),"Online + Table",
IF(Restaurants[[#This Row],[Has Online Delivery]]="Yes","Online Only",
IF(Restaurants[[#This Row],[Has Table Booking]]="Yes","Table Only","None")))</f>
        <v>Online + Table</v>
      </c>
      <c r="AE2861" t="str">
        <f>IF(Restaurants[[#This Row],[Rating]]&gt;=4.5,"Excellent",
IF(Restaurants[[#This Row],[Rating]]&gt;=4,"Very Good",
IF(Restaurants[[#This Row],[Rating]]&gt;=3.5,"Good","Average/Low")))</f>
        <v>Excellent</v>
      </c>
    </row>
    <row r="2862" spans="1:31" x14ac:dyDescent="0.3">
      <c r="A2862" t="s">
        <v>111</v>
      </c>
      <c r="B2862" t="s">
        <v>125</v>
      </c>
      <c r="C2862" t="s">
        <v>50</v>
      </c>
      <c r="D2862" t="s">
        <v>878</v>
      </c>
      <c r="E2862">
        <v>3</v>
      </c>
      <c r="F2862">
        <v>305</v>
      </c>
      <c r="G2862" t="s">
        <v>112</v>
      </c>
      <c r="H2862">
        <v>2000</v>
      </c>
      <c r="I2862">
        <v>25</v>
      </c>
      <c r="J2862">
        <v>4.8</v>
      </c>
      <c r="K2862" t="s">
        <v>879</v>
      </c>
      <c r="L2862">
        <v>25</v>
      </c>
      <c r="M2862" t="s">
        <v>33</v>
      </c>
      <c r="N2862" t="s">
        <v>34</v>
      </c>
      <c r="O2862" t="s">
        <v>35</v>
      </c>
      <c r="P2862" t="s">
        <v>36</v>
      </c>
      <c r="Q2862" t="s">
        <v>37</v>
      </c>
      <c r="R2862">
        <v>46</v>
      </c>
      <c r="S2862" t="s">
        <v>37</v>
      </c>
      <c r="T2862" t="s">
        <v>55</v>
      </c>
      <c r="U2862" t="s">
        <v>69</v>
      </c>
      <c r="W2862" t="s">
        <v>108</v>
      </c>
      <c r="X2862">
        <v>7769</v>
      </c>
      <c r="Y2862">
        <v>1386</v>
      </c>
      <c r="Z2862">
        <v>41.878100000000003</v>
      </c>
      <c r="AA2862">
        <v>-87.629800000000003</v>
      </c>
      <c r="AB2862" t="str">
        <f>IF(Restaurants[[#This Row],[Years_Operating]]&lt;5,"New",
IF(Restaurants[[#This Row],[Years_Operating]]&lt;15,"Established","Legacy"))</f>
        <v>Legacy</v>
      </c>
      <c r="AC2862" t="str">
        <f>IF(Restaurants[[#This Row],[Country]]="India","Yes","No")</f>
        <v>No</v>
      </c>
      <c r="AD2862" t="str">
        <f>IF(AND(Restaurants[[#This Row],[Has Online Delivery]]="Yes",Restaurants[[#This Row],[Has Table Booking]]="Yes"),"Online + Table",
IF(Restaurants[[#This Row],[Has Online Delivery]]="Yes","Online Only",
IF(Restaurants[[#This Row],[Has Table Booking]]="Yes","Table Only","None")))</f>
        <v>Online Only</v>
      </c>
      <c r="AE2862" t="str">
        <f>IF(Restaurants[[#This Row],[Rating]]&gt;=4.5,"Excellent",
IF(Restaurants[[#This Row],[Rating]]&gt;=4,"Very Good",
IF(Restaurants[[#This Row],[Rating]]&gt;=3.5,"Good","Average/Low")))</f>
        <v>Excellent</v>
      </c>
    </row>
    <row r="2863" spans="1:31" x14ac:dyDescent="0.3">
      <c r="A2863" t="s">
        <v>248</v>
      </c>
      <c r="B2863" t="s">
        <v>93</v>
      </c>
      <c r="C2863" t="s">
        <v>50</v>
      </c>
      <c r="D2863" t="s">
        <v>901</v>
      </c>
      <c r="E2863">
        <v>0</v>
      </c>
      <c r="F2863">
        <v>85</v>
      </c>
      <c r="G2863" t="s">
        <v>249</v>
      </c>
      <c r="H2863">
        <v>2014</v>
      </c>
      <c r="I2863">
        <v>38</v>
      </c>
      <c r="J2863">
        <v>4.5</v>
      </c>
      <c r="K2863" t="s">
        <v>902</v>
      </c>
      <c r="L2863">
        <v>11</v>
      </c>
      <c r="M2863" t="s">
        <v>204</v>
      </c>
      <c r="N2863" t="s">
        <v>210</v>
      </c>
      <c r="O2863" t="s">
        <v>35</v>
      </c>
      <c r="P2863" t="s">
        <v>36</v>
      </c>
      <c r="Q2863" t="s">
        <v>37</v>
      </c>
      <c r="R2863">
        <v>22</v>
      </c>
      <c r="S2863" t="s">
        <v>36</v>
      </c>
      <c r="T2863" t="s">
        <v>86</v>
      </c>
      <c r="U2863" t="s">
        <v>69</v>
      </c>
      <c r="W2863" t="s">
        <v>64</v>
      </c>
      <c r="X2863">
        <v>371857</v>
      </c>
      <c r="Y2863">
        <v>6453</v>
      </c>
      <c r="Z2863">
        <v>37.774900000000002</v>
      </c>
      <c r="AA2863">
        <v>-122.4194</v>
      </c>
      <c r="AB2863" t="str">
        <f>IF(Restaurants[[#This Row],[Years_Operating]]&lt;5,"New",
IF(Restaurants[[#This Row],[Years_Operating]]&lt;15,"Established","Legacy"))</f>
        <v>Established</v>
      </c>
      <c r="AC2863" t="str">
        <f>IF(Restaurants[[#This Row],[Country]]="India","Yes","No")</f>
        <v>No</v>
      </c>
      <c r="AD2863" t="str">
        <f>IF(AND(Restaurants[[#This Row],[Has Online Delivery]]="Yes",Restaurants[[#This Row],[Has Table Booking]]="Yes"),"Online + Table",
IF(Restaurants[[#This Row],[Has Online Delivery]]="Yes","Online Only",
IF(Restaurants[[#This Row],[Has Table Booking]]="Yes","Table Only","None")))</f>
        <v>Online Only</v>
      </c>
      <c r="AE2863" t="str">
        <f>IF(Restaurants[[#This Row],[Rating]]&gt;=4.5,"Excellent",
IF(Restaurants[[#This Row],[Rating]]&gt;=4,"Very Good",
IF(Restaurants[[#This Row],[Rating]]&gt;=3.5,"Good","Average/Low")))</f>
        <v>Excellent</v>
      </c>
    </row>
    <row r="2864" spans="1:31" x14ac:dyDescent="0.3">
      <c r="A2864" t="s">
        <v>109</v>
      </c>
      <c r="B2864" t="s">
        <v>903</v>
      </c>
      <c r="C2864" t="s">
        <v>196</v>
      </c>
      <c r="D2864" t="s">
        <v>953</v>
      </c>
      <c r="E2864">
        <v>3</v>
      </c>
      <c r="F2864">
        <v>270</v>
      </c>
      <c r="G2864" t="s">
        <v>109</v>
      </c>
      <c r="H2864">
        <v>1989</v>
      </c>
      <c r="I2864">
        <v>48</v>
      </c>
      <c r="J2864">
        <v>4.8</v>
      </c>
      <c r="K2864" t="s">
        <v>954</v>
      </c>
      <c r="L2864">
        <v>36</v>
      </c>
      <c r="M2864" t="s">
        <v>33</v>
      </c>
      <c r="N2864" t="s">
        <v>34</v>
      </c>
      <c r="O2864" t="s">
        <v>35</v>
      </c>
      <c r="P2864" t="s">
        <v>37</v>
      </c>
      <c r="Q2864" t="s">
        <v>37</v>
      </c>
      <c r="R2864">
        <v>47</v>
      </c>
      <c r="S2864" t="s">
        <v>36</v>
      </c>
      <c r="T2864" t="s">
        <v>38</v>
      </c>
      <c r="U2864" t="s">
        <v>39</v>
      </c>
      <c r="W2864" t="s">
        <v>64</v>
      </c>
      <c r="X2864">
        <v>112911</v>
      </c>
      <c r="Y2864">
        <v>2691</v>
      </c>
      <c r="Z2864">
        <v>53.800800000000002</v>
      </c>
      <c r="AA2864">
        <v>-1.5490999999999999</v>
      </c>
      <c r="AB2864" t="str">
        <f>IF(Restaurants[[#This Row],[Years_Operating]]&lt;5,"New",
IF(Restaurants[[#This Row],[Years_Operating]]&lt;15,"Established","Legacy"))</f>
        <v>Legacy</v>
      </c>
      <c r="AC2864" t="str">
        <f>IF(Restaurants[[#This Row],[Country]]="India","Yes","No")</f>
        <v>No</v>
      </c>
      <c r="AD2864" t="str">
        <f>IF(AND(Restaurants[[#This Row],[Has Online Delivery]]="Yes",Restaurants[[#This Row],[Has Table Booking]]="Yes"),"Online + Table",
IF(Restaurants[[#This Row],[Has Online Delivery]]="Yes","Online Only",
IF(Restaurants[[#This Row],[Has Table Booking]]="Yes","Table Only","None")))</f>
        <v>None</v>
      </c>
      <c r="AE2864" t="str">
        <f>IF(Restaurants[[#This Row],[Rating]]&gt;=4.5,"Excellent",
IF(Restaurants[[#This Row],[Rating]]&gt;=4,"Very Good",
IF(Restaurants[[#This Row],[Rating]]&gt;=3.5,"Good","Average/Low")))</f>
        <v>Excellent</v>
      </c>
    </row>
    <row r="2865" spans="1:31" x14ac:dyDescent="0.3">
      <c r="A2865" t="s">
        <v>194</v>
      </c>
      <c r="B2865" t="s">
        <v>250</v>
      </c>
      <c r="C2865" t="s">
        <v>251</v>
      </c>
      <c r="D2865" t="s">
        <v>263</v>
      </c>
      <c r="E2865">
        <v>1</v>
      </c>
      <c r="F2865">
        <v>165</v>
      </c>
      <c r="G2865" t="s">
        <v>198</v>
      </c>
      <c r="H2865">
        <v>2013</v>
      </c>
      <c r="I2865">
        <v>40</v>
      </c>
      <c r="J2865">
        <v>4.5999999999999996</v>
      </c>
      <c r="K2865" t="s">
        <v>310</v>
      </c>
      <c r="L2865">
        <v>12</v>
      </c>
      <c r="M2865" t="s">
        <v>160</v>
      </c>
      <c r="N2865" t="s">
        <v>193</v>
      </c>
      <c r="O2865" t="s">
        <v>35</v>
      </c>
      <c r="P2865" t="s">
        <v>36</v>
      </c>
      <c r="Q2865" t="s">
        <v>37</v>
      </c>
      <c r="R2865">
        <v>74</v>
      </c>
      <c r="S2865" t="s">
        <v>36</v>
      </c>
      <c r="T2865" t="s">
        <v>55</v>
      </c>
      <c r="U2865" t="s">
        <v>32</v>
      </c>
      <c r="V2865" t="s">
        <v>1288</v>
      </c>
      <c r="W2865" t="s">
        <v>47</v>
      </c>
      <c r="X2865">
        <v>100904</v>
      </c>
      <c r="Y2865">
        <v>7249</v>
      </c>
      <c r="Z2865">
        <v>28.7041</v>
      </c>
      <c r="AA2865">
        <v>77.102500000000006</v>
      </c>
      <c r="AB2865" t="str">
        <f>IF(Restaurants[[#This Row],[Years_Operating]]&lt;5,"New",
IF(Restaurants[[#This Row],[Years_Operating]]&lt;15,"Established","Legacy"))</f>
        <v>Established</v>
      </c>
      <c r="AC2865" t="str">
        <f>IF(Restaurants[[#This Row],[Country]]="India","Yes","No")</f>
        <v>Yes</v>
      </c>
      <c r="AD2865" t="str">
        <f>IF(AND(Restaurants[[#This Row],[Has Online Delivery]]="Yes",Restaurants[[#This Row],[Has Table Booking]]="Yes"),"Online + Table",
IF(Restaurants[[#This Row],[Has Online Delivery]]="Yes","Online Only",
IF(Restaurants[[#This Row],[Has Table Booking]]="Yes","Table Only","None")))</f>
        <v>Online Only</v>
      </c>
      <c r="AE2865" t="str">
        <f>IF(Restaurants[[#This Row],[Rating]]&gt;=4.5,"Excellent",
IF(Restaurants[[#This Row],[Rating]]&gt;=4,"Very Good",
IF(Restaurants[[#This Row],[Rating]]&gt;=3.5,"Good","Average/Low")))</f>
        <v>Excellent</v>
      </c>
    </row>
    <row r="2866" spans="1:31" x14ac:dyDescent="0.3">
      <c r="A2866" t="s">
        <v>164</v>
      </c>
      <c r="B2866" t="s">
        <v>275</v>
      </c>
      <c r="C2866" t="s">
        <v>251</v>
      </c>
      <c r="D2866" t="s">
        <v>252</v>
      </c>
      <c r="E2866">
        <v>2</v>
      </c>
      <c r="F2866">
        <v>235</v>
      </c>
      <c r="G2866" t="s">
        <v>165</v>
      </c>
      <c r="H2866">
        <v>2009</v>
      </c>
      <c r="I2866">
        <v>28</v>
      </c>
      <c r="J2866">
        <v>4.7</v>
      </c>
      <c r="K2866" t="s">
        <v>256</v>
      </c>
      <c r="L2866">
        <v>16</v>
      </c>
      <c r="M2866" t="s">
        <v>160</v>
      </c>
      <c r="N2866" t="s">
        <v>143</v>
      </c>
      <c r="O2866" t="s">
        <v>45</v>
      </c>
      <c r="P2866" t="s">
        <v>36</v>
      </c>
      <c r="Q2866" t="s">
        <v>37</v>
      </c>
      <c r="R2866">
        <v>36</v>
      </c>
      <c r="S2866" t="s">
        <v>36</v>
      </c>
      <c r="T2866" t="s">
        <v>86</v>
      </c>
      <c r="U2866" t="s">
        <v>32</v>
      </c>
      <c r="V2866" t="s">
        <v>1289</v>
      </c>
      <c r="W2866" t="s">
        <v>149</v>
      </c>
      <c r="X2866">
        <v>398602</v>
      </c>
      <c r="Y2866">
        <v>5964</v>
      </c>
      <c r="Z2866">
        <v>18.520399999999999</v>
      </c>
      <c r="AA2866">
        <v>73.856700000000004</v>
      </c>
      <c r="AB2866" t="str">
        <f>IF(Restaurants[[#This Row],[Years_Operating]]&lt;5,"New",
IF(Restaurants[[#This Row],[Years_Operating]]&lt;15,"Established","Legacy"))</f>
        <v>Legacy</v>
      </c>
      <c r="AC2866" t="str">
        <f>IF(Restaurants[[#This Row],[Country]]="India","Yes","No")</f>
        <v>Yes</v>
      </c>
      <c r="AD2866" t="str">
        <f>IF(AND(Restaurants[[#This Row],[Has Online Delivery]]="Yes",Restaurants[[#This Row],[Has Table Booking]]="Yes"),"Online + Table",
IF(Restaurants[[#This Row],[Has Online Delivery]]="Yes","Online Only",
IF(Restaurants[[#This Row],[Has Table Booking]]="Yes","Table Only","None")))</f>
        <v>Online Only</v>
      </c>
      <c r="AE2866" t="str">
        <f>IF(Restaurants[[#This Row],[Rating]]&gt;=4.5,"Excellent",
IF(Restaurants[[#This Row],[Rating]]&gt;=4,"Very Good",
IF(Restaurants[[#This Row],[Rating]]&gt;=3.5,"Good","Average/Low")))</f>
        <v>Excellent</v>
      </c>
    </row>
    <row r="2867" spans="1:31" x14ac:dyDescent="0.3">
      <c r="A2867" t="s">
        <v>212</v>
      </c>
      <c r="B2867" t="s">
        <v>195</v>
      </c>
      <c r="C2867" t="s">
        <v>196</v>
      </c>
      <c r="D2867" t="s">
        <v>892</v>
      </c>
      <c r="E2867">
        <v>0</v>
      </c>
      <c r="F2867">
        <v>165</v>
      </c>
      <c r="G2867" t="s">
        <v>214</v>
      </c>
      <c r="H2867">
        <v>2009</v>
      </c>
      <c r="I2867">
        <v>36</v>
      </c>
      <c r="J2867">
        <v>4.7</v>
      </c>
      <c r="K2867" t="s">
        <v>893</v>
      </c>
      <c r="L2867">
        <v>16</v>
      </c>
      <c r="M2867" t="s">
        <v>160</v>
      </c>
      <c r="N2867" t="s">
        <v>210</v>
      </c>
      <c r="O2867" t="s">
        <v>211</v>
      </c>
      <c r="P2867" t="s">
        <v>37</v>
      </c>
      <c r="Q2867" t="s">
        <v>36</v>
      </c>
      <c r="R2867">
        <v>30</v>
      </c>
      <c r="S2867" t="s">
        <v>36</v>
      </c>
      <c r="T2867" t="s">
        <v>55</v>
      </c>
      <c r="U2867" t="s">
        <v>39</v>
      </c>
      <c r="W2867" t="s">
        <v>80</v>
      </c>
      <c r="X2867">
        <v>397198</v>
      </c>
      <c r="Y2867">
        <v>4679</v>
      </c>
      <c r="Z2867">
        <v>51.507399999999997</v>
      </c>
      <c r="AA2867">
        <v>-0.1278</v>
      </c>
      <c r="AB2867" t="str">
        <f>IF(Restaurants[[#This Row],[Years_Operating]]&lt;5,"New",
IF(Restaurants[[#This Row],[Years_Operating]]&lt;15,"Established","Legacy"))</f>
        <v>Legacy</v>
      </c>
      <c r="AC2867" t="str">
        <f>IF(Restaurants[[#This Row],[Country]]="India","Yes","No")</f>
        <v>No</v>
      </c>
      <c r="AD2867" t="str">
        <f>IF(AND(Restaurants[[#This Row],[Has Online Delivery]]="Yes",Restaurants[[#This Row],[Has Table Booking]]="Yes"),"Online + Table",
IF(Restaurants[[#This Row],[Has Online Delivery]]="Yes","Online Only",
IF(Restaurants[[#This Row],[Has Table Booking]]="Yes","Table Only","None")))</f>
        <v>Table Only</v>
      </c>
      <c r="AE2867" t="str">
        <f>IF(Restaurants[[#This Row],[Rating]]&gt;=4.5,"Excellent",
IF(Restaurants[[#This Row],[Rating]]&gt;=4,"Very Good",
IF(Restaurants[[#This Row],[Rating]]&gt;=3.5,"Good","Average/Low")))</f>
        <v>Excellent</v>
      </c>
    </row>
    <row r="2868" spans="1:31" x14ac:dyDescent="0.3">
      <c r="A2868" t="s">
        <v>171</v>
      </c>
      <c r="B2868" t="s">
        <v>77</v>
      </c>
      <c r="C2868" t="s">
        <v>50</v>
      </c>
      <c r="D2868" t="s">
        <v>878</v>
      </c>
      <c r="E2868">
        <v>2</v>
      </c>
      <c r="F2868">
        <v>285</v>
      </c>
      <c r="G2868" t="s">
        <v>172</v>
      </c>
      <c r="H2868">
        <v>2008</v>
      </c>
      <c r="I2868">
        <v>12</v>
      </c>
      <c r="J2868">
        <v>4.7</v>
      </c>
      <c r="K2868" t="s">
        <v>879</v>
      </c>
      <c r="L2868">
        <v>17</v>
      </c>
      <c r="M2868" t="s">
        <v>33</v>
      </c>
      <c r="N2868" t="s">
        <v>143</v>
      </c>
      <c r="O2868" t="s">
        <v>54</v>
      </c>
      <c r="P2868" t="s">
        <v>36</v>
      </c>
      <c r="Q2868" t="s">
        <v>37</v>
      </c>
      <c r="R2868">
        <v>49</v>
      </c>
      <c r="S2868" t="s">
        <v>36</v>
      </c>
      <c r="T2868" t="s">
        <v>86</v>
      </c>
      <c r="U2868" t="s">
        <v>39</v>
      </c>
      <c r="W2868" t="s">
        <v>80</v>
      </c>
      <c r="X2868">
        <v>212408</v>
      </c>
      <c r="Y2868">
        <v>1297</v>
      </c>
      <c r="Z2868">
        <v>40.712800000000001</v>
      </c>
      <c r="AA2868">
        <v>-74.006</v>
      </c>
      <c r="AB2868" t="str">
        <f>IF(Restaurants[[#This Row],[Years_Operating]]&lt;5,"New",
IF(Restaurants[[#This Row],[Years_Operating]]&lt;15,"Established","Legacy"))</f>
        <v>Legacy</v>
      </c>
      <c r="AC2868" t="str">
        <f>IF(Restaurants[[#This Row],[Country]]="India","Yes","No")</f>
        <v>No</v>
      </c>
      <c r="AD2868" t="str">
        <f>IF(AND(Restaurants[[#This Row],[Has Online Delivery]]="Yes",Restaurants[[#This Row],[Has Table Booking]]="Yes"),"Online + Table",
IF(Restaurants[[#This Row],[Has Online Delivery]]="Yes","Online Only",
IF(Restaurants[[#This Row],[Has Table Booking]]="Yes","Table Only","None")))</f>
        <v>Online Only</v>
      </c>
      <c r="AE2868" t="str">
        <f>IF(Restaurants[[#This Row],[Rating]]&gt;=4.5,"Excellent",
IF(Restaurants[[#This Row],[Rating]]&gt;=4,"Very Good",
IF(Restaurants[[#This Row],[Rating]]&gt;=3.5,"Good","Average/Low")))</f>
        <v>Excellent</v>
      </c>
    </row>
    <row r="2869" spans="1:31" x14ac:dyDescent="0.3">
      <c r="A2869" t="s">
        <v>87</v>
      </c>
      <c r="B2869" t="s">
        <v>921</v>
      </c>
      <c r="C2869" t="s">
        <v>251</v>
      </c>
      <c r="D2869" t="s">
        <v>918</v>
      </c>
      <c r="E2869">
        <v>3</v>
      </c>
      <c r="F2869">
        <v>295</v>
      </c>
      <c r="G2869" t="s">
        <v>91</v>
      </c>
      <c r="H2869">
        <v>1897</v>
      </c>
      <c r="I2869">
        <v>50</v>
      </c>
      <c r="J2869">
        <v>4.8</v>
      </c>
      <c r="K2869" t="s">
        <v>939</v>
      </c>
      <c r="L2869">
        <v>128</v>
      </c>
      <c r="M2869" t="s">
        <v>33</v>
      </c>
      <c r="N2869" t="s">
        <v>34</v>
      </c>
      <c r="O2869" t="s">
        <v>35</v>
      </c>
      <c r="P2869" t="s">
        <v>36</v>
      </c>
      <c r="Q2869" t="s">
        <v>37</v>
      </c>
      <c r="R2869">
        <v>28</v>
      </c>
      <c r="S2869" t="s">
        <v>37</v>
      </c>
      <c r="T2869" t="s">
        <v>63</v>
      </c>
      <c r="U2869" t="s">
        <v>46</v>
      </c>
      <c r="V2869" t="s">
        <v>1290</v>
      </c>
      <c r="W2869" t="s">
        <v>56</v>
      </c>
      <c r="X2869">
        <v>327228</v>
      </c>
      <c r="Y2869">
        <v>684</v>
      </c>
      <c r="Z2869">
        <v>26.912400000000002</v>
      </c>
      <c r="AA2869">
        <v>75.787300000000002</v>
      </c>
      <c r="AB2869" t="str">
        <f>IF(Restaurants[[#This Row],[Years_Operating]]&lt;5,"New",
IF(Restaurants[[#This Row],[Years_Operating]]&lt;15,"Established","Legacy"))</f>
        <v>Legacy</v>
      </c>
      <c r="AC2869" t="str">
        <f>IF(Restaurants[[#This Row],[Country]]="India","Yes","No")</f>
        <v>Yes</v>
      </c>
      <c r="AD2869" t="str">
        <f>IF(AND(Restaurants[[#This Row],[Has Online Delivery]]="Yes",Restaurants[[#This Row],[Has Table Booking]]="Yes"),"Online + Table",
IF(Restaurants[[#This Row],[Has Online Delivery]]="Yes","Online Only",
IF(Restaurants[[#This Row],[Has Table Booking]]="Yes","Table Only","None")))</f>
        <v>Online Only</v>
      </c>
      <c r="AE2869" t="str">
        <f>IF(Restaurants[[#This Row],[Rating]]&gt;=4.5,"Excellent",
IF(Restaurants[[#This Row],[Rating]]&gt;=4,"Very Good",
IF(Restaurants[[#This Row],[Rating]]&gt;=3.5,"Good","Average/Low")))</f>
        <v>Excellent</v>
      </c>
    </row>
    <row r="2870" spans="1:31" x14ac:dyDescent="0.3">
      <c r="A2870" t="s">
        <v>161</v>
      </c>
      <c r="B2870" t="s">
        <v>266</v>
      </c>
      <c r="C2870" t="s">
        <v>251</v>
      </c>
      <c r="D2870" t="s">
        <v>267</v>
      </c>
      <c r="E2870">
        <v>2</v>
      </c>
      <c r="F2870">
        <v>275</v>
      </c>
      <c r="G2870" t="s">
        <v>163</v>
      </c>
      <c r="H2870">
        <v>2003</v>
      </c>
      <c r="I2870">
        <v>36</v>
      </c>
      <c r="J2870">
        <v>4.7</v>
      </c>
      <c r="K2870" t="s">
        <v>307</v>
      </c>
      <c r="L2870">
        <v>22</v>
      </c>
      <c r="M2870" t="s">
        <v>33</v>
      </c>
      <c r="N2870" t="s">
        <v>143</v>
      </c>
      <c r="O2870" t="s">
        <v>45</v>
      </c>
      <c r="P2870" t="s">
        <v>36</v>
      </c>
      <c r="Q2870" t="s">
        <v>37</v>
      </c>
      <c r="R2870">
        <v>47</v>
      </c>
      <c r="S2870" t="s">
        <v>37</v>
      </c>
      <c r="T2870" t="s">
        <v>63</v>
      </c>
      <c r="U2870" t="s">
        <v>46</v>
      </c>
      <c r="V2870" t="s">
        <v>1291</v>
      </c>
      <c r="W2870" t="s">
        <v>70</v>
      </c>
      <c r="X2870">
        <v>51180</v>
      </c>
      <c r="Y2870">
        <v>4907</v>
      </c>
      <c r="Z2870">
        <v>12.9716</v>
      </c>
      <c r="AA2870">
        <v>77.5946</v>
      </c>
      <c r="AB2870" t="str">
        <f>IF(Restaurants[[#This Row],[Years_Operating]]&lt;5,"New",
IF(Restaurants[[#This Row],[Years_Operating]]&lt;15,"Established","Legacy"))</f>
        <v>Legacy</v>
      </c>
      <c r="AC2870" t="str">
        <f>IF(Restaurants[[#This Row],[Country]]="India","Yes","No")</f>
        <v>Yes</v>
      </c>
      <c r="AD2870" t="str">
        <f>IF(AND(Restaurants[[#This Row],[Has Online Delivery]]="Yes",Restaurants[[#This Row],[Has Table Booking]]="Yes"),"Online + Table",
IF(Restaurants[[#This Row],[Has Online Delivery]]="Yes","Online Only",
IF(Restaurants[[#This Row],[Has Table Booking]]="Yes","Table Only","None")))</f>
        <v>Online Only</v>
      </c>
      <c r="AE2870" t="str">
        <f>IF(Restaurants[[#This Row],[Rating]]&gt;=4.5,"Excellent",
IF(Restaurants[[#This Row],[Rating]]&gt;=4,"Very Good",
IF(Restaurants[[#This Row],[Rating]]&gt;=3.5,"Good","Average/Low")))</f>
        <v>Excellent</v>
      </c>
    </row>
    <row r="2871" spans="1:31" x14ac:dyDescent="0.3">
      <c r="A2871" t="s">
        <v>154</v>
      </c>
      <c r="B2871" t="s">
        <v>888</v>
      </c>
      <c r="C2871" t="s">
        <v>59</v>
      </c>
      <c r="D2871" t="s">
        <v>897</v>
      </c>
      <c r="E2871">
        <v>2</v>
      </c>
      <c r="F2871">
        <v>245</v>
      </c>
      <c r="G2871" t="s">
        <v>158</v>
      </c>
      <c r="H2871">
        <v>2010</v>
      </c>
      <c r="I2871">
        <v>48</v>
      </c>
      <c r="J2871">
        <v>4.7</v>
      </c>
      <c r="K2871" t="s">
        <v>987</v>
      </c>
      <c r="L2871">
        <v>15</v>
      </c>
      <c r="M2871" t="s">
        <v>160</v>
      </c>
      <c r="N2871" t="s">
        <v>143</v>
      </c>
      <c r="O2871" t="s">
        <v>35</v>
      </c>
      <c r="P2871" t="s">
        <v>36</v>
      </c>
      <c r="Q2871" t="s">
        <v>37</v>
      </c>
      <c r="R2871">
        <v>62</v>
      </c>
      <c r="S2871" t="s">
        <v>37</v>
      </c>
      <c r="T2871" t="s">
        <v>38</v>
      </c>
      <c r="U2871" t="s">
        <v>69</v>
      </c>
      <c r="W2871" t="s">
        <v>64</v>
      </c>
      <c r="X2871">
        <v>406992</v>
      </c>
      <c r="Y2871">
        <v>4313</v>
      </c>
      <c r="Z2871">
        <v>43.7102</v>
      </c>
      <c r="AA2871">
        <v>7.2619999999999996</v>
      </c>
      <c r="AB2871" t="str">
        <f>IF(Restaurants[[#This Row],[Years_Operating]]&lt;5,"New",
IF(Restaurants[[#This Row],[Years_Operating]]&lt;15,"Established","Legacy"))</f>
        <v>Legacy</v>
      </c>
      <c r="AC2871" t="str">
        <f>IF(Restaurants[[#This Row],[Country]]="India","Yes","No")</f>
        <v>No</v>
      </c>
      <c r="AD2871" t="str">
        <f>IF(AND(Restaurants[[#This Row],[Has Online Delivery]]="Yes",Restaurants[[#This Row],[Has Table Booking]]="Yes"),"Online + Table",
IF(Restaurants[[#This Row],[Has Online Delivery]]="Yes","Online Only",
IF(Restaurants[[#This Row],[Has Table Booking]]="Yes","Table Only","None")))</f>
        <v>Online Only</v>
      </c>
      <c r="AE2871" t="str">
        <f>IF(Restaurants[[#This Row],[Rating]]&gt;=4.5,"Excellent",
IF(Restaurants[[#This Row],[Rating]]&gt;=4,"Very Good",
IF(Restaurants[[#This Row],[Rating]]&gt;=3.5,"Good","Average/Low")))</f>
        <v>Excellent</v>
      </c>
    </row>
    <row r="2872" spans="1:31" x14ac:dyDescent="0.3">
      <c r="A2872" t="s">
        <v>104</v>
      </c>
      <c r="B2872" t="s">
        <v>255</v>
      </c>
      <c r="C2872" t="s">
        <v>251</v>
      </c>
      <c r="D2872" t="s">
        <v>258</v>
      </c>
      <c r="E2872">
        <v>3</v>
      </c>
      <c r="F2872">
        <v>310</v>
      </c>
      <c r="G2872" t="s">
        <v>107</v>
      </c>
      <c r="H2872">
        <v>1994</v>
      </c>
      <c r="I2872">
        <v>50</v>
      </c>
      <c r="J2872">
        <v>4.8</v>
      </c>
      <c r="K2872" t="s">
        <v>259</v>
      </c>
      <c r="L2872">
        <v>31</v>
      </c>
      <c r="M2872" t="s">
        <v>33</v>
      </c>
      <c r="N2872" t="s">
        <v>34</v>
      </c>
      <c r="O2872" t="s">
        <v>35</v>
      </c>
      <c r="P2872" t="s">
        <v>37</v>
      </c>
      <c r="Q2872" t="s">
        <v>36</v>
      </c>
      <c r="R2872">
        <v>37</v>
      </c>
      <c r="S2872" t="s">
        <v>36</v>
      </c>
      <c r="T2872" t="s">
        <v>38</v>
      </c>
      <c r="U2872" t="s">
        <v>69</v>
      </c>
      <c r="V2872" t="s">
        <v>1292</v>
      </c>
      <c r="W2872" t="s">
        <v>47</v>
      </c>
      <c r="X2872">
        <v>419597</v>
      </c>
      <c r="Y2872">
        <v>4134</v>
      </c>
      <c r="Z2872">
        <v>19.076000000000001</v>
      </c>
      <c r="AA2872">
        <v>72.877700000000004</v>
      </c>
      <c r="AB2872" t="str">
        <f>IF(Restaurants[[#This Row],[Years_Operating]]&lt;5,"New",
IF(Restaurants[[#This Row],[Years_Operating]]&lt;15,"Established","Legacy"))</f>
        <v>Legacy</v>
      </c>
      <c r="AC2872" t="str">
        <f>IF(Restaurants[[#This Row],[Country]]="India","Yes","No")</f>
        <v>Yes</v>
      </c>
      <c r="AD2872" t="str">
        <f>IF(AND(Restaurants[[#This Row],[Has Online Delivery]]="Yes",Restaurants[[#This Row],[Has Table Booking]]="Yes"),"Online + Table",
IF(Restaurants[[#This Row],[Has Online Delivery]]="Yes","Online Only",
IF(Restaurants[[#This Row],[Has Table Booking]]="Yes","Table Only","None")))</f>
        <v>Table Only</v>
      </c>
      <c r="AE2872" t="str">
        <f>IF(Restaurants[[#This Row],[Rating]]&gt;=4.5,"Excellent",
IF(Restaurants[[#This Row],[Rating]]&gt;=4,"Very Good",
IF(Restaurants[[#This Row],[Rating]]&gt;=3.5,"Good","Average/Low")))</f>
        <v>Excellent</v>
      </c>
    </row>
    <row r="2873" spans="1:31" x14ac:dyDescent="0.3">
      <c r="A2873" t="s">
        <v>97</v>
      </c>
      <c r="B2873" t="s">
        <v>862</v>
      </c>
      <c r="C2873" t="s">
        <v>251</v>
      </c>
      <c r="D2873" t="s">
        <v>267</v>
      </c>
      <c r="E2873">
        <v>3</v>
      </c>
      <c r="F2873">
        <v>298</v>
      </c>
      <c r="G2873" t="s">
        <v>99</v>
      </c>
      <c r="H2873">
        <v>2010</v>
      </c>
      <c r="I2873">
        <v>56</v>
      </c>
      <c r="J2873">
        <v>4.8</v>
      </c>
      <c r="K2873" t="s">
        <v>307</v>
      </c>
      <c r="L2873">
        <v>15</v>
      </c>
      <c r="M2873" t="s">
        <v>33</v>
      </c>
      <c r="N2873" t="s">
        <v>34</v>
      </c>
      <c r="O2873" t="s">
        <v>54</v>
      </c>
      <c r="P2873" t="s">
        <v>36</v>
      </c>
      <c r="Q2873" t="s">
        <v>36</v>
      </c>
      <c r="R2873">
        <v>28</v>
      </c>
      <c r="S2873" t="s">
        <v>36</v>
      </c>
      <c r="T2873" t="s">
        <v>55</v>
      </c>
      <c r="U2873" t="s">
        <v>69</v>
      </c>
      <c r="V2873" t="s">
        <v>1293</v>
      </c>
      <c r="W2873" t="s">
        <v>80</v>
      </c>
      <c r="X2873">
        <v>325275</v>
      </c>
      <c r="Y2873">
        <v>7443</v>
      </c>
      <c r="Z2873">
        <v>21.170200000000001</v>
      </c>
      <c r="AA2873">
        <v>72.831100000000006</v>
      </c>
      <c r="AB2873" t="str">
        <f>IF(Restaurants[[#This Row],[Years_Operating]]&lt;5,"New",
IF(Restaurants[[#This Row],[Years_Operating]]&lt;15,"Established","Legacy"))</f>
        <v>Legacy</v>
      </c>
      <c r="AC2873" t="str">
        <f>IF(Restaurants[[#This Row],[Country]]="India","Yes","No")</f>
        <v>Yes</v>
      </c>
      <c r="AD2873" t="str">
        <f>IF(AND(Restaurants[[#This Row],[Has Online Delivery]]="Yes",Restaurants[[#This Row],[Has Table Booking]]="Yes"),"Online + Table",
IF(Restaurants[[#This Row],[Has Online Delivery]]="Yes","Online Only",
IF(Restaurants[[#This Row],[Has Table Booking]]="Yes","Table Only","None")))</f>
        <v>Online + Table</v>
      </c>
      <c r="AE2873" t="str">
        <f>IF(Restaurants[[#This Row],[Rating]]&gt;=4.5,"Excellent",
IF(Restaurants[[#This Row],[Rating]]&gt;=4,"Very Good",
IF(Restaurants[[#This Row],[Rating]]&gt;=3.5,"Good","Average/Low")))</f>
        <v>Excellent</v>
      </c>
    </row>
    <row r="2874" spans="1:31" x14ac:dyDescent="0.3">
      <c r="A2874" t="s">
        <v>27</v>
      </c>
      <c r="B2874" t="s">
        <v>921</v>
      </c>
      <c r="C2874" t="s">
        <v>251</v>
      </c>
      <c r="D2874" t="s">
        <v>918</v>
      </c>
      <c r="E2874">
        <v>3</v>
      </c>
      <c r="F2874">
        <v>320</v>
      </c>
      <c r="G2874" t="s">
        <v>31</v>
      </c>
      <c r="H2874">
        <v>1995</v>
      </c>
      <c r="I2874">
        <v>28</v>
      </c>
      <c r="J2874">
        <v>4.9000000000000004</v>
      </c>
      <c r="K2874" t="s">
        <v>919</v>
      </c>
      <c r="L2874">
        <v>30</v>
      </c>
      <c r="M2874" t="s">
        <v>33</v>
      </c>
      <c r="N2874" t="s">
        <v>34</v>
      </c>
      <c r="O2874" t="s">
        <v>35</v>
      </c>
      <c r="P2874" t="s">
        <v>36</v>
      </c>
      <c r="Q2874" t="s">
        <v>36</v>
      </c>
      <c r="R2874">
        <v>51</v>
      </c>
      <c r="S2874" t="s">
        <v>37</v>
      </c>
      <c r="T2874" t="s">
        <v>63</v>
      </c>
      <c r="U2874" t="s">
        <v>46</v>
      </c>
      <c r="V2874" t="s">
        <v>1294</v>
      </c>
      <c r="W2874" t="s">
        <v>47</v>
      </c>
      <c r="X2874">
        <v>373080</v>
      </c>
      <c r="Y2874">
        <v>3648</v>
      </c>
      <c r="Z2874">
        <v>26.912400000000002</v>
      </c>
      <c r="AA2874">
        <v>75.787300000000002</v>
      </c>
      <c r="AB2874" t="str">
        <f>IF(Restaurants[[#This Row],[Years_Operating]]&lt;5,"New",
IF(Restaurants[[#This Row],[Years_Operating]]&lt;15,"Established","Legacy"))</f>
        <v>Legacy</v>
      </c>
      <c r="AC2874" t="str">
        <f>IF(Restaurants[[#This Row],[Country]]="India","Yes","No")</f>
        <v>Yes</v>
      </c>
      <c r="AD2874" t="str">
        <f>IF(AND(Restaurants[[#This Row],[Has Online Delivery]]="Yes",Restaurants[[#This Row],[Has Table Booking]]="Yes"),"Online + Table",
IF(Restaurants[[#This Row],[Has Online Delivery]]="Yes","Online Only",
IF(Restaurants[[#This Row],[Has Table Booking]]="Yes","Table Only","None")))</f>
        <v>Online + Table</v>
      </c>
      <c r="AE2874" t="str">
        <f>IF(Restaurants[[#This Row],[Rating]]&gt;=4.5,"Excellent",
IF(Restaurants[[#This Row],[Rating]]&gt;=4,"Very Good",
IF(Restaurants[[#This Row],[Rating]]&gt;=3.5,"Good","Average/Low")))</f>
        <v>Excellent</v>
      </c>
    </row>
    <row r="2875" spans="1:31" x14ac:dyDescent="0.3">
      <c r="A2875" t="s">
        <v>226</v>
      </c>
      <c r="B2875" t="s">
        <v>900</v>
      </c>
      <c r="C2875" t="s">
        <v>50</v>
      </c>
      <c r="D2875" t="s">
        <v>878</v>
      </c>
      <c r="E2875">
        <v>0</v>
      </c>
      <c r="F2875">
        <v>185</v>
      </c>
      <c r="G2875" t="s">
        <v>228</v>
      </c>
      <c r="H2875">
        <v>2014</v>
      </c>
      <c r="I2875">
        <v>48</v>
      </c>
      <c r="J2875">
        <v>4.5999999999999996</v>
      </c>
      <c r="K2875" t="s">
        <v>911</v>
      </c>
      <c r="L2875">
        <v>11</v>
      </c>
      <c r="M2875" t="s">
        <v>160</v>
      </c>
      <c r="N2875" t="s">
        <v>210</v>
      </c>
      <c r="O2875" t="s">
        <v>45</v>
      </c>
      <c r="P2875" t="s">
        <v>36</v>
      </c>
      <c r="Q2875" t="s">
        <v>36</v>
      </c>
      <c r="R2875">
        <v>73</v>
      </c>
      <c r="S2875" t="s">
        <v>36</v>
      </c>
      <c r="T2875" t="s">
        <v>38</v>
      </c>
      <c r="U2875" t="s">
        <v>46</v>
      </c>
      <c r="W2875" t="s">
        <v>40</v>
      </c>
      <c r="X2875">
        <v>70561</v>
      </c>
      <c r="Y2875">
        <v>4530</v>
      </c>
      <c r="Z2875">
        <v>34.052199999999999</v>
      </c>
      <c r="AA2875">
        <v>-118.2437</v>
      </c>
      <c r="AB2875" t="str">
        <f>IF(Restaurants[[#This Row],[Years_Operating]]&lt;5,"New",
IF(Restaurants[[#This Row],[Years_Operating]]&lt;15,"Established","Legacy"))</f>
        <v>Established</v>
      </c>
      <c r="AC2875" t="str">
        <f>IF(Restaurants[[#This Row],[Country]]="India","Yes","No")</f>
        <v>No</v>
      </c>
      <c r="AD2875" t="str">
        <f>IF(AND(Restaurants[[#This Row],[Has Online Delivery]]="Yes",Restaurants[[#This Row],[Has Table Booking]]="Yes"),"Online + Table",
IF(Restaurants[[#This Row],[Has Online Delivery]]="Yes","Online Only",
IF(Restaurants[[#This Row],[Has Table Booking]]="Yes","Table Only","None")))</f>
        <v>Online + Table</v>
      </c>
      <c r="AE2875" t="str">
        <f>IF(Restaurants[[#This Row],[Rating]]&gt;=4.5,"Excellent",
IF(Restaurants[[#This Row],[Rating]]&gt;=4,"Very Good",
IF(Restaurants[[#This Row],[Rating]]&gt;=3.5,"Good","Average/Low")))</f>
        <v>Excellent</v>
      </c>
    </row>
    <row r="2876" spans="1:31" x14ac:dyDescent="0.3">
      <c r="A2876" t="s">
        <v>92</v>
      </c>
      <c r="B2876" t="s">
        <v>266</v>
      </c>
      <c r="C2876" t="s">
        <v>251</v>
      </c>
      <c r="D2876" t="s">
        <v>267</v>
      </c>
      <c r="E2876">
        <v>3</v>
      </c>
      <c r="F2876">
        <v>345</v>
      </c>
      <c r="G2876" t="s">
        <v>95</v>
      </c>
      <c r="H2876">
        <v>2011</v>
      </c>
      <c r="I2876">
        <v>50</v>
      </c>
      <c r="J2876">
        <v>4.8</v>
      </c>
      <c r="K2876" t="s">
        <v>268</v>
      </c>
      <c r="L2876">
        <v>14</v>
      </c>
      <c r="M2876" t="s">
        <v>33</v>
      </c>
      <c r="N2876" t="s">
        <v>34</v>
      </c>
      <c r="O2876" t="s">
        <v>54</v>
      </c>
      <c r="P2876" t="s">
        <v>36</v>
      </c>
      <c r="Q2876" t="s">
        <v>36</v>
      </c>
      <c r="R2876">
        <v>47</v>
      </c>
      <c r="S2876" t="s">
        <v>36</v>
      </c>
      <c r="T2876" t="s">
        <v>63</v>
      </c>
      <c r="U2876" t="s">
        <v>46</v>
      </c>
      <c r="V2876" t="s">
        <v>1295</v>
      </c>
      <c r="W2876" t="s">
        <v>56</v>
      </c>
      <c r="X2876">
        <v>492501</v>
      </c>
      <c r="Y2876">
        <v>1633</v>
      </c>
      <c r="Z2876">
        <v>12.9716</v>
      </c>
      <c r="AA2876">
        <v>77.5946</v>
      </c>
      <c r="AB2876" t="str">
        <f>IF(Restaurants[[#This Row],[Years_Operating]]&lt;5,"New",
IF(Restaurants[[#This Row],[Years_Operating]]&lt;15,"Established","Legacy"))</f>
        <v>Established</v>
      </c>
      <c r="AC2876" t="str">
        <f>IF(Restaurants[[#This Row],[Country]]="India","Yes","No")</f>
        <v>Yes</v>
      </c>
      <c r="AD2876" t="str">
        <f>IF(AND(Restaurants[[#This Row],[Has Online Delivery]]="Yes",Restaurants[[#This Row],[Has Table Booking]]="Yes"),"Online + Table",
IF(Restaurants[[#This Row],[Has Online Delivery]]="Yes","Online Only",
IF(Restaurants[[#This Row],[Has Table Booking]]="Yes","Table Only","None")))</f>
        <v>Online + Table</v>
      </c>
      <c r="AE2876" t="str">
        <f>IF(Restaurants[[#This Row],[Rating]]&gt;=4.5,"Excellent",
IF(Restaurants[[#This Row],[Rating]]&gt;=4,"Very Good",
IF(Restaurants[[#This Row],[Rating]]&gt;=3.5,"Good","Average/Low")))</f>
        <v>Excellent</v>
      </c>
    </row>
    <row r="2877" spans="1:31" x14ac:dyDescent="0.3">
      <c r="A2877" t="s">
        <v>171</v>
      </c>
      <c r="B2877" t="s">
        <v>888</v>
      </c>
      <c r="C2877" t="s">
        <v>59</v>
      </c>
      <c r="D2877" t="s">
        <v>94</v>
      </c>
      <c r="E2877">
        <v>2</v>
      </c>
      <c r="F2877">
        <v>285</v>
      </c>
      <c r="G2877" t="s">
        <v>172</v>
      </c>
      <c r="H2877">
        <v>2008</v>
      </c>
      <c r="I2877">
        <v>12</v>
      </c>
      <c r="J2877">
        <v>4.7</v>
      </c>
      <c r="K2877" t="s">
        <v>96</v>
      </c>
      <c r="L2877">
        <v>17</v>
      </c>
      <c r="M2877" t="s">
        <v>33</v>
      </c>
      <c r="N2877" t="s">
        <v>143</v>
      </c>
      <c r="O2877" t="s">
        <v>54</v>
      </c>
      <c r="P2877" t="s">
        <v>37</v>
      </c>
      <c r="Q2877" t="s">
        <v>36</v>
      </c>
      <c r="R2877">
        <v>66</v>
      </c>
      <c r="S2877" t="s">
        <v>37</v>
      </c>
      <c r="T2877" t="s">
        <v>63</v>
      </c>
      <c r="U2877" t="s">
        <v>39</v>
      </c>
      <c r="W2877" t="s">
        <v>70</v>
      </c>
      <c r="X2877">
        <v>319201</v>
      </c>
      <c r="Y2877">
        <v>4799</v>
      </c>
      <c r="Z2877">
        <v>43.7102</v>
      </c>
      <c r="AA2877">
        <v>7.2619999999999996</v>
      </c>
      <c r="AB2877" t="str">
        <f>IF(Restaurants[[#This Row],[Years_Operating]]&lt;5,"New",
IF(Restaurants[[#This Row],[Years_Operating]]&lt;15,"Established","Legacy"))</f>
        <v>Legacy</v>
      </c>
      <c r="AC2877" t="str">
        <f>IF(Restaurants[[#This Row],[Country]]="India","Yes","No")</f>
        <v>No</v>
      </c>
      <c r="AD2877" t="str">
        <f>IF(AND(Restaurants[[#This Row],[Has Online Delivery]]="Yes",Restaurants[[#This Row],[Has Table Booking]]="Yes"),"Online + Table",
IF(Restaurants[[#This Row],[Has Online Delivery]]="Yes","Online Only",
IF(Restaurants[[#This Row],[Has Table Booking]]="Yes","Table Only","None")))</f>
        <v>Table Only</v>
      </c>
      <c r="AE2877" t="str">
        <f>IF(Restaurants[[#This Row],[Rating]]&gt;=4.5,"Excellent",
IF(Restaurants[[#This Row],[Rating]]&gt;=4,"Very Good",
IF(Restaurants[[#This Row],[Rating]]&gt;=3.5,"Good","Average/Low")))</f>
        <v>Excellent</v>
      </c>
    </row>
    <row r="2878" spans="1:31" x14ac:dyDescent="0.3">
      <c r="A2878" t="s">
        <v>199</v>
      </c>
      <c r="B2878" t="s">
        <v>900</v>
      </c>
      <c r="C2878" t="s">
        <v>50</v>
      </c>
      <c r="D2878" t="s">
        <v>916</v>
      </c>
      <c r="E2878">
        <v>1</v>
      </c>
      <c r="F2878">
        <v>165</v>
      </c>
      <c r="G2878" t="s">
        <v>201</v>
      </c>
      <c r="H2878">
        <v>2013</v>
      </c>
      <c r="I2878">
        <v>26</v>
      </c>
      <c r="J2878">
        <v>4.5999999999999996</v>
      </c>
      <c r="K2878" t="s">
        <v>917</v>
      </c>
      <c r="L2878">
        <v>12</v>
      </c>
      <c r="M2878" t="s">
        <v>160</v>
      </c>
      <c r="N2878" t="s">
        <v>193</v>
      </c>
      <c r="O2878" t="s">
        <v>45</v>
      </c>
      <c r="P2878" t="s">
        <v>36</v>
      </c>
      <c r="Q2878" t="s">
        <v>36</v>
      </c>
      <c r="R2878">
        <v>36</v>
      </c>
      <c r="S2878" t="s">
        <v>36</v>
      </c>
      <c r="T2878" t="s">
        <v>86</v>
      </c>
      <c r="U2878" t="s">
        <v>39</v>
      </c>
      <c r="W2878" t="s">
        <v>103</v>
      </c>
      <c r="X2878">
        <v>109906</v>
      </c>
      <c r="Y2878">
        <v>5022</v>
      </c>
      <c r="Z2878">
        <v>34.052199999999999</v>
      </c>
      <c r="AA2878">
        <v>-118.2437</v>
      </c>
      <c r="AB2878" t="str">
        <f>IF(Restaurants[[#This Row],[Years_Operating]]&lt;5,"New",
IF(Restaurants[[#This Row],[Years_Operating]]&lt;15,"Established","Legacy"))</f>
        <v>Established</v>
      </c>
      <c r="AC2878" t="str">
        <f>IF(Restaurants[[#This Row],[Country]]="India","Yes","No")</f>
        <v>No</v>
      </c>
      <c r="AD2878" t="str">
        <f>IF(AND(Restaurants[[#This Row],[Has Online Delivery]]="Yes",Restaurants[[#This Row],[Has Table Booking]]="Yes"),"Online + Table",
IF(Restaurants[[#This Row],[Has Online Delivery]]="Yes","Online Only",
IF(Restaurants[[#This Row],[Has Table Booking]]="Yes","Table Only","None")))</f>
        <v>Online + Table</v>
      </c>
      <c r="AE2878" t="str">
        <f>IF(Restaurants[[#This Row],[Rating]]&gt;=4.5,"Excellent",
IF(Restaurants[[#This Row],[Rating]]&gt;=4,"Very Good",
IF(Restaurants[[#This Row],[Rating]]&gt;=3.5,"Good","Average/Low")))</f>
        <v>Excellent</v>
      </c>
    </row>
    <row r="2879" spans="1:31" x14ac:dyDescent="0.3">
      <c r="A2879" t="s">
        <v>128</v>
      </c>
      <c r="B2879" t="s">
        <v>880</v>
      </c>
      <c r="C2879" t="s">
        <v>50</v>
      </c>
      <c r="D2879" t="s">
        <v>916</v>
      </c>
      <c r="E2879">
        <v>3</v>
      </c>
      <c r="F2879">
        <v>290</v>
      </c>
      <c r="G2879" t="s">
        <v>130</v>
      </c>
      <c r="H2879">
        <v>1981</v>
      </c>
      <c r="I2879">
        <v>50</v>
      </c>
      <c r="J2879">
        <v>4.7</v>
      </c>
      <c r="K2879" t="s">
        <v>930</v>
      </c>
      <c r="L2879">
        <v>44</v>
      </c>
      <c r="M2879" t="s">
        <v>33</v>
      </c>
      <c r="N2879" t="s">
        <v>34</v>
      </c>
      <c r="O2879" t="s">
        <v>35</v>
      </c>
      <c r="P2879" t="s">
        <v>36</v>
      </c>
      <c r="Q2879" t="s">
        <v>37</v>
      </c>
      <c r="R2879">
        <v>44</v>
      </c>
      <c r="S2879" t="s">
        <v>36</v>
      </c>
      <c r="T2879" t="s">
        <v>55</v>
      </c>
      <c r="U2879" t="s">
        <v>69</v>
      </c>
      <c r="W2879" t="s">
        <v>108</v>
      </c>
      <c r="X2879">
        <v>271882</v>
      </c>
      <c r="Y2879">
        <v>7410</v>
      </c>
      <c r="Z2879">
        <v>29.760400000000001</v>
      </c>
      <c r="AA2879">
        <v>-95.369799999999998</v>
      </c>
      <c r="AB2879" t="str">
        <f>IF(Restaurants[[#This Row],[Years_Operating]]&lt;5,"New",
IF(Restaurants[[#This Row],[Years_Operating]]&lt;15,"Established","Legacy"))</f>
        <v>Legacy</v>
      </c>
      <c r="AC2879" t="str">
        <f>IF(Restaurants[[#This Row],[Country]]="India","Yes","No")</f>
        <v>No</v>
      </c>
      <c r="AD2879" t="str">
        <f>IF(AND(Restaurants[[#This Row],[Has Online Delivery]]="Yes",Restaurants[[#This Row],[Has Table Booking]]="Yes"),"Online + Table",
IF(Restaurants[[#This Row],[Has Online Delivery]]="Yes","Online Only",
IF(Restaurants[[#This Row],[Has Table Booking]]="Yes","Table Only","None")))</f>
        <v>Online Only</v>
      </c>
      <c r="AE2879" t="str">
        <f>IF(Restaurants[[#This Row],[Rating]]&gt;=4.5,"Excellent",
IF(Restaurants[[#This Row],[Rating]]&gt;=4,"Very Good",
IF(Restaurants[[#This Row],[Rating]]&gt;=3.5,"Good","Average/Low")))</f>
        <v>Excellent</v>
      </c>
    </row>
    <row r="2880" spans="1:31" x14ac:dyDescent="0.3">
      <c r="A2880" t="s">
        <v>141</v>
      </c>
      <c r="B2880" t="s">
        <v>882</v>
      </c>
      <c r="C2880" t="s">
        <v>146</v>
      </c>
      <c r="D2880" t="s">
        <v>894</v>
      </c>
      <c r="E2880">
        <v>2</v>
      </c>
      <c r="F2880">
        <v>450</v>
      </c>
      <c r="G2880" t="s">
        <v>142</v>
      </c>
      <c r="H2880">
        <v>2003</v>
      </c>
      <c r="I2880">
        <v>40</v>
      </c>
      <c r="J2880">
        <v>4.8</v>
      </c>
      <c r="K2880" t="s">
        <v>1080</v>
      </c>
      <c r="L2880">
        <v>22</v>
      </c>
      <c r="M2880" t="s">
        <v>62</v>
      </c>
      <c r="N2880" t="s">
        <v>143</v>
      </c>
      <c r="O2880" t="s">
        <v>35</v>
      </c>
      <c r="P2880" t="s">
        <v>36</v>
      </c>
      <c r="Q2880" t="s">
        <v>37</v>
      </c>
      <c r="R2880">
        <v>39</v>
      </c>
      <c r="S2880" t="s">
        <v>37</v>
      </c>
      <c r="T2880" t="s">
        <v>63</v>
      </c>
      <c r="U2880" t="s">
        <v>46</v>
      </c>
      <c r="W2880" t="s">
        <v>56</v>
      </c>
      <c r="X2880">
        <v>344294</v>
      </c>
      <c r="Y2880">
        <v>3613</v>
      </c>
      <c r="Z2880">
        <v>35.011600000000001</v>
      </c>
      <c r="AA2880">
        <v>135.7681</v>
      </c>
      <c r="AB2880" t="str">
        <f>IF(Restaurants[[#This Row],[Years_Operating]]&lt;5,"New",
IF(Restaurants[[#This Row],[Years_Operating]]&lt;15,"Established","Legacy"))</f>
        <v>Legacy</v>
      </c>
      <c r="AC2880" t="str">
        <f>IF(Restaurants[[#This Row],[Country]]="India","Yes","No")</f>
        <v>No</v>
      </c>
      <c r="AD2880" t="str">
        <f>IF(AND(Restaurants[[#This Row],[Has Online Delivery]]="Yes",Restaurants[[#This Row],[Has Table Booking]]="Yes"),"Online + Table",
IF(Restaurants[[#This Row],[Has Online Delivery]]="Yes","Online Only",
IF(Restaurants[[#This Row],[Has Table Booking]]="Yes","Table Only","None")))</f>
        <v>Online Only</v>
      </c>
      <c r="AE2880" t="str">
        <f>IF(Restaurants[[#This Row],[Rating]]&gt;=4.5,"Excellent",
IF(Restaurants[[#This Row],[Rating]]&gt;=4,"Very Good",
IF(Restaurants[[#This Row],[Rating]]&gt;=3.5,"Good","Average/Low")))</f>
        <v>Excellent</v>
      </c>
    </row>
    <row r="2881" spans="1:31" x14ac:dyDescent="0.3">
      <c r="A2881" t="s">
        <v>199</v>
      </c>
      <c r="B2881" t="s">
        <v>896</v>
      </c>
      <c r="C2881" t="s">
        <v>59</v>
      </c>
      <c r="D2881" t="s">
        <v>897</v>
      </c>
      <c r="E2881">
        <v>1</v>
      </c>
      <c r="F2881">
        <v>165</v>
      </c>
      <c r="G2881" t="s">
        <v>201</v>
      </c>
      <c r="H2881">
        <v>2013</v>
      </c>
      <c r="I2881">
        <v>26</v>
      </c>
      <c r="J2881">
        <v>4.5999999999999996</v>
      </c>
      <c r="K2881" t="s">
        <v>898</v>
      </c>
      <c r="L2881">
        <v>12</v>
      </c>
      <c r="M2881" t="s">
        <v>160</v>
      </c>
      <c r="N2881" t="s">
        <v>193</v>
      </c>
      <c r="O2881" t="s">
        <v>45</v>
      </c>
      <c r="P2881" t="s">
        <v>36</v>
      </c>
      <c r="Q2881" t="s">
        <v>36</v>
      </c>
      <c r="R2881">
        <v>49</v>
      </c>
      <c r="S2881" t="s">
        <v>37</v>
      </c>
      <c r="T2881" t="s">
        <v>55</v>
      </c>
      <c r="U2881" t="s">
        <v>46</v>
      </c>
      <c r="W2881" t="s">
        <v>108</v>
      </c>
      <c r="X2881">
        <v>327221</v>
      </c>
      <c r="Y2881">
        <v>398</v>
      </c>
      <c r="Z2881">
        <v>45.764000000000003</v>
      </c>
      <c r="AA2881">
        <v>4.8357000000000001</v>
      </c>
      <c r="AB2881" t="str">
        <f>IF(Restaurants[[#This Row],[Years_Operating]]&lt;5,"New",
IF(Restaurants[[#This Row],[Years_Operating]]&lt;15,"Established","Legacy"))</f>
        <v>Established</v>
      </c>
      <c r="AC2881" t="str">
        <f>IF(Restaurants[[#This Row],[Country]]="India","Yes","No")</f>
        <v>No</v>
      </c>
      <c r="AD2881" t="str">
        <f>IF(AND(Restaurants[[#This Row],[Has Online Delivery]]="Yes",Restaurants[[#This Row],[Has Table Booking]]="Yes"),"Online + Table",
IF(Restaurants[[#This Row],[Has Online Delivery]]="Yes","Online Only",
IF(Restaurants[[#This Row],[Has Table Booking]]="Yes","Table Only","None")))</f>
        <v>Online + Table</v>
      </c>
      <c r="AE2881" t="str">
        <f>IF(Restaurants[[#This Row],[Rating]]&gt;=4.5,"Excellent",
IF(Restaurants[[#This Row],[Rating]]&gt;=4,"Very Good",
IF(Restaurants[[#This Row],[Rating]]&gt;=3.5,"Good","Average/Low")))</f>
        <v>Excellent</v>
      </c>
    </row>
    <row r="2882" spans="1:31" x14ac:dyDescent="0.3">
      <c r="A2882" t="s">
        <v>212</v>
      </c>
      <c r="B2882" t="s">
        <v>275</v>
      </c>
      <c r="C2882" t="s">
        <v>251</v>
      </c>
      <c r="D2882" t="s">
        <v>263</v>
      </c>
      <c r="E2882">
        <v>0</v>
      </c>
      <c r="F2882">
        <v>165</v>
      </c>
      <c r="G2882" t="s">
        <v>214</v>
      </c>
      <c r="H2882">
        <v>2009</v>
      </c>
      <c r="I2882">
        <v>36</v>
      </c>
      <c r="J2882">
        <v>4.7</v>
      </c>
      <c r="K2882" t="s">
        <v>273</v>
      </c>
      <c r="L2882">
        <v>16</v>
      </c>
      <c r="M2882" t="s">
        <v>160</v>
      </c>
      <c r="N2882" t="s">
        <v>210</v>
      </c>
      <c r="O2882" t="s">
        <v>211</v>
      </c>
      <c r="P2882" t="s">
        <v>36</v>
      </c>
      <c r="Q2882" t="s">
        <v>37</v>
      </c>
      <c r="R2882">
        <v>22</v>
      </c>
      <c r="S2882" t="s">
        <v>36</v>
      </c>
      <c r="T2882" t="s">
        <v>38</v>
      </c>
      <c r="U2882" t="s">
        <v>39</v>
      </c>
      <c r="V2882" t="s">
        <v>1296</v>
      </c>
      <c r="W2882" t="s">
        <v>64</v>
      </c>
      <c r="X2882">
        <v>400430</v>
      </c>
      <c r="Y2882">
        <v>6858</v>
      </c>
      <c r="Z2882">
        <v>18.520399999999999</v>
      </c>
      <c r="AA2882">
        <v>73.856700000000004</v>
      </c>
      <c r="AB2882" t="str">
        <f>IF(Restaurants[[#This Row],[Years_Operating]]&lt;5,"New",
IF(Restaurants[[#This Row],[Years_Operating]]&lt;15,"Established","Legacy"))</f>
        <v>Legacy</v>
      </c>
      <c r="AC2882" t="str">
        <f>IF(Restaurants[[#This Row],[Country]]="India","Yes","No")</f>
        <v>Yes</v>
      </c>
      <c r="AD2882" t="str">
        <f>IF(AND(Restaurants[[#This Row],[Has Online Delivery]]="Yes",Restaurants[[#This Row],[Has Table Booking]]="Yes"),"Online + Table",
IF(Restaurants[[#This Row],[Has Online Delivery]]="Yes","Online Only",
IF(Restaurants[[#This Row],[Has Table Booking]]="Yes","Table Only","None")))</f>
        <v>Online Only</v>
      </c>
      <c r="AE2882" t="str">
        <f>IF(Restaurants[[#This Row],[Rating]]&gt;=4.5,"Excellent",
IF(Restaurants[[#This Row],[Rating]]&gt;=4,"Very Good",
IF(Restaurants[[#This Row],[Rating]]&gt;=3.5,"Good","Average/Low")))</f>
        <v>Excellent</v>
      </c>
    </row>
    <row r="2883" spans="1:31" x14ac:dyDescent="0.3">
      <c r="A2883" t="s">
        <v>189</v>
      </c>
      <c r="B2883" t="s">
        <v>900</v>
      </c>
      <c r="C2883" t="s">
        <v>50</v>
      </c>
      <c r="D2883" t="s">
        <v>916</v>
      </c>
      <c r="E2883">
        <v>1</v>
      </c>
      <c r="F2883">
        <v>210</v>
      </c>
      <c r="G2883" t="s">
        <v>192</v>
      </c>
      <c r="H2883">
        <v>1990</v>
      </c>
      <c r="I2883">
        <v>30</v>
      </c>
      <c r="J2883">
        <v>4.7</v>
      </c>
      <c r="K2883" t="s">
        <v>930</v>
      </c>
      <c r="L2883">
        <v>35</v>
      </c>
      <c r="M2883" t="s">
        <v>160</v>
      </c>
      <c r="N2883" t="s">
        <v>193</v>
      </c>
      <c r="O2883" t="s">
        <v>35</v>
      </c>
      <c r="P2883" t="s">
        <v>36</v>
      </c>
      <c r="Q2883" t="s">
        <v>36</v>
      </c>
      <c r="R2883">
        <v>21</v>
      </c>
      <c r="S2883" t="s">
        <v>37</v>
      </c>
      <c r="T2883" t="s">
        <v>38</v>
      </c>
      <c r="U2883" t="s">
        <v>46</v>
      </c>
      <c r="W2883" t="s">
        <v>56</v>
      </c>
      <c r="X2883">
        <v>250721</v>
      </c>
      <c r="Y2883">
        <v>5901</v>
      </c>
      <c r="Z2883">
        <v>34.052199999999999</v>
      </c>
      <c r="AA2883">
        <v>-118.2437</v>
      </c>
      <c r="AB2883" t="str">
        <f>IF(Restaurants[[#This Row],[Years_Operating]]&lt;5,"New",
IF(Restaurants[[#This Row],[Years_Operating]]&lt;15,"Established","Legacy"))</f>
        <v>Legacy</v>
      </c>
      <c r="AC2883" t="str">
        <f>IF(Restaurants[[#This Row],[Country]]="India","Yes","No")</f>
        <v>No</v>
      </c>
      <c r="AD2883" t="str">
        <f>IF(AND(Restaurants[[#This Row],[Has Online Delivery]]="Yes",Restaurants[[#This Row],[Has Table Booking]]="Yes"),"Online + Table",
IF(Restaurants[[#This Row],[Has Online Delivery]]="Yes","Online Only",
IF(Restaurants[[#This Row],[Has Table Booking]]="Yes","Table Only","None")))</f>
        <v>Online + Table</v>
      </c>
      <c r="AE2883" t="str">
        <f>IF(Restaurants[[#This Row],[Rating]]&gt;=4.5,"Excellent",
IF(Restaurants[[#This Row],[Rating]]&gt;=4,"Very Good",
IF(Restaurants[[#This Row],[Rating]]&gt;=3.5,"Good","Average/Low")))</f>
        <v>Excellent</v>
      </c>
    </row>
    <row r="2884" spans="1:31" x14ac:dyDescent="0.3">
      <c r="A2884" t="s">
        <v>194</v>
      </c>
      <c r="B2884" t="s">
        <v>266</v>
      </c>
      <c r="C2884" t="s">
        <v>251</v>
      </c>
      <c r="D2884" t="s">
        <v>267</v>
      </c>
      <c r="E2884">
        <v>1</v>
      </c>
      <c r="F2884">
        <v>165</v>
      </c>
      <c r="G2884" t="s">
        <v>198</v>
      </c>
      <c r="H2884">
        <v>2013</v>
      </c>
      <c r="I2884">
        <v>40</v>
      </c>
      <c r="J2884">
        <v>4.5999999999999996</v>
      </c>
      <c r="K2884" t="s">
        <v>268</v>
      </c>
      <c r="L2884">
        <v>12</v>
      </c>
      <c r="M2884" t="s">
        <v>160</v>
      </c>
      <c r="N2884" t="s">
        <v>193</v>
      </c>
      <c r="O2884" t="s">
        <v>35</v>
      </c>
      <c r="P2884" t="s">
        <v>36</v>
      </c>
      <c r="Q2884" t="s">
        <v>37</v>
      </c>
      <c r="R2884">
        <v>66</v>
      </c>
      <c r="S2884" t="s">
        <v>37</v>
      </c>
      <c r="T2884" t="s">
        <v>55</v>
      </c>
      <c r="U2884" t="s">
        <v>32</v>
      </c>
      <c r="V2884" t="s">
        <v>1297</v>
      </c>
      <c r="W2884" t="s">
        <v>47</v>
      </c>
      <c r="X2884">
        <v>212440</v>
      </c>
      <c r="Y2884">
        <v>4427</v>
      </c>
      <c r="Z2884">
        <v>12.9716</v>
      </c>
      <c r="AA2884">
        <v>77.5946</v>
      </c>
      <c r="AB2884" t="str">
        <f>IF(Restaurants[[#This Row],[Years_Operating]]&lt;5,"New",
IF(Restaurants[[#This Row],[Years_Operating]]&lt;15,"Established","Legacy"))</f>
        <v>Established</v>
      </c>
      <c r="AC2884" t="str">
        <f>IF(Restaurants[[#This Row],[Country]]="India","Yes","No")</f>
        <v>Yes</v>
      </c>
      <c r="AD2884" t="str">
        <f>IF(AND(Restaurants[[#This Row],[Has Online Delivery]]="Yes",Restaurants[[#This Row],[Has Table Booking]]="Yes"),"Online + Table",
IF(Restaurants[[#This Row],[Has Online Delivery]]="Yes","Online Only",
IF(Restaurants[[#This Row],[Has Table Booking]]="Yes","Table Only","None")))</f>
        <v>Online Only</v>
      </c>
      <c r="AE2884" t="str">
        <f>IF(Restaurants[[#This Row],[Rating]]&gt;=4.5,"Excellent",
IF(Restaurants[[#This Row],[Rating]]&gt;=4,"Very Good",
IF(Restaurants[[#This Row],[Rating]]&gt;=3.5,"Good","Average/Low")))</f>
        <v>Excellent</v>
      </c>
    </row>
    <row r="2885" spans="1:31" x14ac:dyDescent="0.3">
      <c r="A2885" t="s">
        <v>48</v>
      </c>
      <c r="B2885" t="s">
        <v>93</v>
      </c>
      <c r="C2885" t="s">
        <v>50</v>
      </c>
      <c r="D2885" t="s">
        <v>878</v>
      </c>
      <c r="E2885">
        <v>3</v>
      </c>
      <c r="F2885">
        <v>390</v>
      </c>
      <c r="G2885" t="s">
        <v>52</v>
      </c>
      <c r="H2885">
        <v>1994</v>
      </c>
      <c r="I2885">
        <v>60</v>
      </c>
      <c r="J2885">
        <v>4.9000000000000004</v>
      </c>
      <c r="K2885" t="s">
        <v>879</v>
      </c>
      <c r="L2885">
        <v>31</v>
      </c>
      <c r="M2885" t="s">
        <v>33</v>
      </c>
      <c r="N2885" t="s">
        <v>34</v>
      </c>
      <c r="O2885" t="s">
        <v>54</v>
      </c>
      <c r="P2885" t="s">
        <v>37</v>
      </c>
      <c r="Q2885" t="s">
        <v>36</v>
      </c>
      <c r="R2885">
        <v>26</v>
      </c>
      <c r="S2885" t="s">
        <v>37</v>
      </c>
      <c r="T2885" t="s">
        <v>55</v>
      </c>
      <c r="U2885" t="s">
        <v>39</v>
      </c>
      <c r="W2885" t="s">
        <v>47</v>
      </c>
      <c r="X2885">
        <v>142823</v>
      </c>
      <c r="Y2885">
        <v>808</v>
      </c>
      <c r="Z2885">
        <v>37.774900000000002</v>
      </c>
      <c r="AA2885">
        <v>-122.4194</v>
      </c>
      <c r="AB2885" t="str">
        <f>IF(Restaurants[[#This Row],[Years_Operating]]&lt;5,"New",
IF(Restaurants[[#This Row],[Years_Operating]]&lt;15,"Established","Legacy"))</f>
        <v>Legacy</v>
      </c>
      <c r="AC2885" t="str">
        <f>IF(Restaurants[[#This Row],[Country]]="India","Yes","No")</f>
        <v>No</v>
      </c>
      <c r="AD2885" t="str">
        <f>IF(AND(Restaurants[[#This Row],[Has Online Delivery]]="Yes",Restaurants[[#This Row],[Has Table Booking]]="Yes"),"Online + Table",
IF(Restaurants[[#This Row],[Has Online Delivery]]="Yes","Online Only",
IF(Restaurants[[#This Row],[Has Table Booking]]="Yes","Table Only","None")))</f>
        <v>Table Only</v>
      </c>
      <c r="AE2885" t="str">
        <f>IF(Restaurants[[#This Row],[Rating]]&gt;=4.5,"Excellent",
IF(Restaurants[[#This Row],[Rating]]&gt;=4,"Very Good",
IF(Restaurants[[#This Row],[Rating]]&gt;=3.5,"Good","Average/Low")))</f>
        <v>Excellent</v>
      </c>
    </row>
    <row r="2886" spans="1:31" x14ac:dyDescent="0.3">
      <c r="A2886" t="s">
        <v>202</v>
      </c>
      <c r="B2886" t="s">
        <v>900</v>
      </c>
      <c r="C2886" t="s">
        <v>50</v>
      </c>
      <c r="D2886" t="s">
        <v>901</v>
      </c>
      <c r="E2886">
        <v>1</v>
      </c>
      <c r="F2886">
        <v>95</v>
      </c>
      <c r="G2886" t="s">
        <v>203</v>
      </c>
      <c r="H2886">
        <v>2011</v>
      </c>
      <c r="I2886">
        <v>28</v>
      </c>
      <c r="J2886">
        <v>4.5</v>
      </c>
      <c r="K2886" t="s">
        <v>902</v>
      </c>
      <c r="L2886">
        <v>14</v>
      </c>
      <c r="M2886" t="s">
        <v>204</v>
      </c>
      <c r="N2886" t="s">
        <v>193</v>
      </c>
      <c r="O2886" t="s">
        <v>35</v>
      </c>
      <c r="P2886" t="s">
        <v>36</v>
      </c>
      <c r="Q2886" t="s">
        <v>36</v>
      </c>
      <c r="R2886">
        <v>44</v>
      </c>
      <c r="S2886" t="s">
        <v>36</v>
      </c>
      <c r="T2886" t="s">
        <v>38</v>
      </c>
      <c r="U2886" t="s">
        <v>46</v>
      </c>
      <c r="W2886" t="s">
        <v>70</v>
      </c>
      <c r="X2886">
        <v>393734</v>
      </c>
      <c r="Y2886">
        <v>152</v>
      </c>
      <c r="Z2886">
        <v>34.052199999999999</v>
      </c>
      <c r="AA2886">
        <v>-118.2437</v>
      </c>
      <c r="AB2886" t="str">
        <f>IF(Restaurants[[#This Row],[Years_Operating]]&lt;5,"New",
IF(Restaurants[[#This Row],[Years_Operating]]&lt;15,"Established","Legacy"))</f>
        <v>Established</v>
      </c>
      <c r="AC2886" t="str">
        <f>IF(Restaurants[[#This Row],[Country]]="India","Yes","No")</f>
        <v>No</v>
      </c>
      <c r="AD2886" t="str">
        <f>IF(AND(Restaurants[[#This Row],[Has Online Delivery]]="Yes",Restaurants[[#This Row],[Has Table Booking]]="Yes"),"Online + Table",
IF(Restaurants[[#This Row],[Has Online Delivery]]="Yes","Online Only",
IF(Restaurants[[#This Row],[Has Table Booking]]="Yes","Table Only","None")))</f>
        <v>Online + Table</v>
      </c>
      <c r="AE2886" t="str">
        <f>IF(Restaurants[[#This Row],[Rating]]&gt;=4.5,"Excellent",
IF(Restaurants[[#This Row],[Rating]]&gt;=4,"Very Good",
IF(Restaurants[[#This Row],[Rating]]&gt;=3.5,"Good","Average/Low")))</f>
        <v>Excellent</v>
      </c>
    </row>
    <row r="2887" spans="1:31" x14ac:dyDescent="0.3">
      <c r="A2887" t="s">
        <v>215</v>
      </c>
      <c r="B2887" t="s">
        <v>1038</v>
      </c>
      <c r="C2887" t="s">
        <v>877</v>
      </c>
      <c r="D2887" t="s">
        <v>157</v>
      </c>
      <c r="E2887">
        <v>0</v>
      </c>
      <c r="F2887">
        <v>155</v>
      </c>
      <c r="G2887" t="s">
        <v>219</v>
      </c>
      <c r="H2887">
        <v>2000</v>
      </c>
      <c r="I2887">
        <v>55</v>
      </c>
      <c r="J2887">
        <v>4.7</v>
      </c>
      <c r="K2887" t="s">
        <v>159</v>
      </c>
      <c r="L2887">
        <v>25</v>
      </c>
      <c r="M2887" t="s">
        <v>160</v>
      </c>
      <c r="N2887" t="s">
        <v>210</v>
      </c>
      <c r="O2887" t="s">
        <v>54</v>
      </c>
      <c r="P2887" t="s">
        <v>36</v>
      </c>
      <c r="Q2887" t="s">
        <v>37</v>
      </c>
      <c r="R2887">
        <v>73</v>
      </c>
      <c r="S2887" t="s">
        <v>36</v>
      </c>
      <c r="T2887" t="s">
        <v>86</v>
      </c>
      <c r="U2887" t="s">
        <v>46</v>
      </c>
      <c r="W2887" t="s">
        <v>108</v>
      </c>
      <c r="X2887">
        <v>128190</v>
      </c>
      <c r="Y2887">
        <v>6970</v>
      </c>
      <c r="Z2887">
        <v>-37.813600000000001</v>
      </c>
      <c r="AA2887">
        <v>144.9631</v>
      </c>
      <c r="AB2887" t="str">
        <f>IF(Restaurants[[#This Row],[Years_Operating]]&lt;5,"New",
IF(Restaurants[[#This Row],[Years_Operating]]&lt;15,"Established","Legacy"))</f>
        <v>Legacy</v>
      </c>
      <c r="AC2887" t="str">
        <f>IF(Restaurants[[#This Row],[Country]]="India","Yes","No")</f>
        <v>No</v>
      </c>
      <c r="AD2887" t="str">
        <f>IF(AND(Restaurants[[#This Row],[Has Online Delivery]]="Yes",Restaurants[[#This Row],[Has Table Booking]]="Yes"),"Online + Table",
IF(Restaurants[[#This Row],[Has Online Delivery]]="Yes","Online Only",
IF(Restaurants[[#This Row],[Has Table Booking]]="Yes","Table Only","None")))</f>
        <v>Online Only</v>
      </c>
      <c r="AE2887" t="str">
        <f>IF(Restaurants[[#This Row],[Rating]]&gt;=4.5,"Excellent",
IF(Restaurants[[#This Row],[Rating]]&gt;=4,"Very Good",
IF(Restaurants[[#This Row],[Rating]]&gt;=3.5,"Good","Average/Low")))</f>
        <v>Excellent</v>
      </c>
    </row>
    <row r="2888" spans="1:31" x14ac:dyDescent="0.3">
      <c r="A2888" t="s">
        <v>122</v>
      </c>
      <c r="B2888" t="s">
        <v>266</v>
      </c>
      <c r="C2888" t="s">
        <v>251</v>
      </c>
      <c r="D2888" t="s">
        <v>863</v>
      </c>
      <c r="E2888">
        <v>3</v>
      </c>
      <c r="F2888">
        <v>365</v>
      </c>
      <c r="G2888" t="s">
        <v>123</v>
      </c>
      <c r="H2888">
        <v>1998</v>
      </c>
      <c r="I2888">
        <v>80</v>
      </c>
      <c r="J2888">
        <v>4.7</v>
      </c>
      <c r="K2888" t="s">
        <v>994</v>
      </c>
      <c r="L2888">
        <v>27</v>
      </c>
      <c r="M2888" t="s">
        <v>33</v>
      </c>
      <c r="N2888" t="s">
        <v>34</v>
      </c>
      <c r="O2888" t="s">
        <v>54</v>
      </c>
      <c r="P2888" t="s">
        <v>36</v>
      </c>
      <c r="Q2888" t="s">
        <v>37</v>
      </c>
      <c r="R2888">
        <v>56</v>
      </c>
      <c r="S2888" t="s">
        <v>36</v>
      </c>
      <c r="T2888" t="s">
        <v>55</v>
      </c>
      <c r="U2888" t="s">
        <v>32</v>
      </c>
      <c r="V2888" t="s">
        <v>1298</v>
      </c>
      <c r="W2888" t="s">
        <v>149</v>
      </c>
      <c r="X2888">
        <v>114241</v>
      </c>
      <c r="Y2888">
        <v>5072</v>
      </c>
      <c r="Z2888">
        <v>12.9716</v>
      </c>
      <c r="AA2888">
        <v>77.5946</v>
      </c>
      <c r="AB2888" t="str">
        <f>IF(Restaurants[[#This Row],[Years_Operating]]&lt;5,"New",
IF(Restaurants[[#This Row],[Years_Operating]]&lt;15,"Established","Legacy"))</f>
        <v>Legacy</v>
      </c>
      <c r="AC2888" t="str">
        <f>IF(Restaurants[[#This Row],[Country]]="India","Yes","No")</f>
        <v>Yes</v>
      </c>
      <c r="AD2888" t="str">
        <f>IF(AND(Restaurants[[#This Row],[Has Online Delivery]]="Yes",Restaurants[[#This Row],[Has Table Booking]]="Yes"),"Online + Table",
IF(Restaurants[[#This Row],[Has Online Delivery]]="Yes","Online Only",
IF(Restaurants[[#This Row],[Has Table Booking]]="Yes","Table Only","None")))</f>
        <v>Online Only</v>
      </c>
      <c r="AE2888" t="str">
        <f>IF(Restaurants[[#This Row],[Rating]]&gt;=4.5,"Excellent",
IF(Restaurants[[#This Row],[Rating]]&gt;=4,"Very Good",
IF(Restaurants[[#This Row],[Rating]]&gt;=3.5,"Good","Average/Low")))</f>
        <v>Excellent</v>
      </c>
    </row>
    <row r="2889" spans="1:31" x14ac:dyDescent="0.3">
      <c r="A2889" t="s">
        <v>238</v>
      </c>
      <c r="B2889" t="s">
        <v>266</v>
      </c>
      <c r="C2889" t="s">
        <v>251</v>
      </c>
      <c r="D2889" t="s">
        <v>252</v>
      </c>
      <c r="E2889">
        <v>0</v>
      </c>
      <c r="F2889">
        <v>220</v>
      </c>
      <c r="G2889" t="s">
        <v>242</v>
      </c>
      <c r="H2889">
        <v>2011</v>
      </c>
      <c r="I2889">
        <v>50</v>
      </c>
      <c r="J2889">
        <v>4.5</v>
      </c>
      <c r="K2889" t="s">
        <v>253</v>
      </c>
      <c r="L2889">
        <v>14</v>
      </c>
      <c r="M2889" t="s">
        <v>160</v>
      </c>
      <c r="N2889" t="s">
        <v>210</v>
      </c>
      <c r="O2889" t="s">
        <v>35</v>
      </c>
      <c r="P2889" t="s">
        <v>36</v>
      </c>
      <c r="Q2889" t="s">
        <v>37</v>
      </c>
      <c r="R2889">
        <v>31</v>
      </c>
      <c r="S2889" t="s">
        <v>36</v>
      </c>
      <c r="T2889" t="s">
        <v>38</v>
      </c>
      <c r="U2889" t="s">
        <v>46</v>
      </c>
      <c r="V2889" t="s">
        <v>1299</v>
      </c>
      <c r="W2889" t="s">
        <v>80</v>
      </c>
      <c r="X2889">
        <v>186125</v>
      </c>
      <c r="Y2889">
        <v>6493</v>
      </c>
      <c r="Z2889">
        <v>12.9716</v>
      </c>
      <c r="AA2889">
        <v>77.5946</v>
      </c>
      <c r="AB2889" t="str">
        <f>IF(Restaurants[[#This Row],[Years_Operating]]&lt;5,"New",
IF(Restaurants[[#This Row],[Years_Operating]]&lt;15,"Established","Legacy"))</f>
        <v>Established</v>
      </c>
      <c r="AC2889" t="str">
        <f>IF(Restaurants[[#This Row],[Country]]="India","Yes","No")</f>
        <v>Yes</v>
      </c>
      <c r="AD2889" t="str">
        <f>IF(AND(Restaurants[[#This Row],[Has Online Delivery]]="Yes",Restaurants[[#This Row],[Has Table Booking]]="Yes"),"Online + Table",
IF(Restaurants[[#This Row],[Has Online Delivery]]="Yes","Online Only",
IF(Restaurants[[#This Row],[Has Table Booking]]="Yes","Table Only","None")))</f>
        <v>Online Only</v>
      </c>
      <c r="AE2889" t="str">
        <f>IF(Restaurants[[#This Row],[Rating]]&gt;=4.5,"Excellent",
IF(Restaurants[[#This Row],[Rating]]&gt;=4,"Very Good",
IF(Restaurants[[#This Row],[Rating]]&gt;=3.5,"Good","Average/Low")))</f>
        <v>Excellent</v>
      </c>
    </row>
    <row r="2890" spans="1:31" x14ac:dyDescent="0.3">
      <c r="A2890" t="s">
        <v>175</v>
      </c>
      <c r="B2890" t="s">
        <v>145</v>
      </c>
      <c r="C2890" t="s">
        <v>146</v>
      </c>
      <c r="D2890" t="s">
        <v>905</v>
      </c>
      <c r="E2890">
        <v>2</v>
      </c>
      <c r="F2890">
        <v>245</v>
      </c>
      <c r="G2890" t="s">
        <v>177</v>
      </c>
      <c r="H2890">
        <v>2005</v>
      </c>
      <c r="I2890">
        <v>46</v>
      </c>
      <c r="J2890">
        <v>4.7</v>
      </c>
      <c r="K2890" t="s">
        <v>906</v>
      </c>
      <c r="L2890">
        <v>20</v>
      </c>
      <c r="M2890" t="s">
        <v>160</v>
      </c>
      <c r="N2890" t="s">
        <v>143</v>
      </c>
      <c r="O2890" t="s">
        <v>45</v>
      </c>
      <c r="P2890" t="s">
        <v>36</v>
      </c>
      <c r="Q2890" t="s">
        <v>37</v>
      </c>
      <c r="R2890">
        <v>30</v>
      </c>
      <c r="S2890" t="s">
        <v>36</v>
      </c>
      <c r="T2890" t="s">
        <v>38</v>
      </c>
      <c r="U2890" t="s">
        <v>32</v>
      </c>
      <c r="W2890" t="s">
        <v>70</v>
      </c>
      <c r="X2890">
        <v>480822</v>
      </c>
      <c r="Y2890">
        <v>7945</v>
      </c>
      <c r="Z2890">
        <v>35.689500000000002</v>
      </c>
      <c r="AA2890">
        <v>139.6917</v>
      </c>
      <c r="AB2890" t="str">
        <f>IF(Restaurants[[#This Row],[Years_Operating]]&lt;5,"New",
IF(Restaurants[[#This Row],[Years_Operating]]&lt;15,"Established","Legacy"))</f>
        <v>Legacy</v>
      </c>
      <c r="AC2890" t="str">
        <f>IF(Restaurants[[#This Row],[Country]]="India","Yes","No")</f>
        <v>No</v>
      </c>
      <c r="AD2890" t="str">
        <f>IF(AND(Restaurants[[#This Row],[Has Online Delivery]]="Yes",Restaurants[[#This Row],[Has Table Booking]]="Yes"),"Online + Table",
IF(Restaurants[[#This Row],[Has Online Delivery]]="Yes","Online Only",
IF(Restaurants[[#This Row],[Has Table Booking]]="Yes","Table Only","None")))</f>
        <v>Online Only</v>
      </c>
      <c r="AE2890" t="str">
        <f>IF(Restaurants[[#This Row],[Rating]]&gt;=4.5,"Excellent",
IF(Restaurants[[#This Row],[Rating]]&gt;=4,"Very Good",
IF(Restaurants[[#This Row],[Rating]]&gt;=3.5,"Good","Average/Low")))</f>
        <v>Excellent</v>
      </c>
    </row>
    <row r="2891" spans="1:31" x14ac:dyDescent="0.3">
      <c r="A2891" t="s">
        <v>220</v>
      </c>
      <c r="B2891" t="s">
        <v>889</v>
      </c>
      <c r="C2891" t="s">
        <v>29</v>
      </c>
      <c r="D2891" t="s">
        <v>886</v>
      </c>
      <c r="E2891">
        <v>0</v>
      </c>
      <c r="F2891">
        <v>195</v>
      </c>
      <c r="G2891" t="s">
        <v>220</v>
      </c>
      <c r="H2891">
        <v>2017</v>
      </c>
      <c r="I2891">
        <v>14</v>
      </c>
      <c r="J2891">
        <v>4.5999999999999996</v>
      </c>
      <c r="K2891" t="s">
        <v>887</v>
      </c>
      <c r="L2891">
        <v>8</v>
      </c>
      <c r="M2891" t="s">
        <v>160</v>
      </c>
      <c r="N2891" t="s">
        <v>210</v>
      </c>
      <c r="O2891" t="s">
        <v>45</v>
      </c>
      <c r="P2891" t="s">
        <v>37</v>
      </c>
      <c r="Q2891" t="s">
        <v>37</v>
      </c>
      <c r="R2891">
        <v>73</v>
      </c>
      <c r="S2891" t="s">
        <v>37</v>
      </c>
      <c r="T2891" t="s">
        <v>38</v>
      </c>
      <c r="U2891" t="s">
        <v>39</v>
      </c>
      <c r="W2891" t="s">
        <v>64</v>
      </c>
      <c r="X2891">
        <v>114884</v>
      </c>
      <c r="Y2891">
        <v>6281</v>
      </c>
      <c r="Z2891">
        <v>43.769599999999997</v>
      </c>
      <c r="AA2891">
        <v>11.255800000000001</v>
      </c>
      <c r="AB2891" t="str">
        <f>IF(Restaurants[[#This Row],[Years_Operating]]&lt;5,"New",
IF(Restaurants[[#This Row],[Years_Operating]]&lt;15,"Established","Legacy"))</f>
        <v>Established</v>
      </c>
      <c r="AC2891" t="str">
        <f>IF(Restaurants[[#This Row],[Country]]="India","Yes","No")</f>
        <v>No</v>
      </c>
      <c r="AD2891" t="str">
        <f>IF(AND(Restaurants[[#This Row],[Has Online Delivery]]="Yes",Restaurants[[#This Row],[Has Table Booking]]="Yes"),"Online + Table",
IF(Restaurants[[#This Row],[Has Online Delivery]]="Yes","Online Only",
IF(Restaurants[[#This Row],[Has Table Booking]]="Yes","Table Only","None")))</f>
        <v>None</v>
      </c>
      <c r="AE2891" t="str">
        <f>IF(Restaurants[[#This Row],[Rating]]&gt;=4.5,"Excellent",
IF(Restaurants[[#This Row],[Rating]]&gt;=4,"Very Good",
IF(Restaurants[[#This Row],[Rating]]&gt;=3.5,"Good","Average/Low")))</f>
        <v>Excellent</v>
      </c>
    </row>
    <row r="2892" spans="1:31" x14ac:dyDescent="0.3">
      <c r="A2892" t="s">
        <v>144</v>
      </c>
      <c r="B2892" t="s">
        <v>1038</v>
      </c>
      <c r="C2892" t="s">
        <v>877</v>
      </c>
      <c r="D2892" t="s">
        <v>878</v>
      </c>
      <c r="E2892">
        <v>2</v>
      </c>
      <c r="F2892">
        <v>280</v>
      </c>
      <c r="G2892" t="s">
        <v>148</v>
      </c>
      <c r="H2892">
        <v>2007</v>
      </c>
      <c r="I2892">
        <v>26</v>
      </c>
      <c r="J2892">
        <v>4.7</v>
      </c>
      <c r="K2892" t="s">
        <v>879</v>
      </c>
      <c r="L2892">
        <v>18</v>
      </c>
      <c r="M2892" t="s">
        <v>33</v>
      </c>
      <c r="N2892" t="s">
        <v>143</v>
      </c>
      <c r="O2892" t="s">
        <v>45</v>
      </c>
      <c r="P2892" t="s">
        <v>36</v>
      </c>
      <c r="Q2892" t="s">
        <v>36</v>
      </c>
      <c r="R2892">
        <v>74</v>
      </c>
      <c r="S2892" t="s">
        <v>37</v>
      </c>
      <c r="T2892" t="s">
        <v>86</v>
      </c>
      <c r="U2892" t="s">
        <v>39</v>
      </c>
      <c r="W2892" t="s">
        <v>47</v>
      </c>
      <c r="X2892">
        <v>13280</v>
      </c>
      <c r="Y2892">
        <v>5795</v>
      </c>
      <c r="Z2892">
        <v>-37.813600000000001</v>
      </c>
      <c r="AA2892">
        <v>144.9631</v>
      </c>
      <c r="AB2892" t="str">
        <f>IF(Restaurants[[#This Row],[Years_Operating]]&lt;5,"New",
IF(Restaurants[[#This Row],[Years_Operating]]&lt;15,"Established","Legacy"))</f>
        <v>Legacy</v>
      </c>
      <c r="AC2892" t="str">
        <f>IF(Restaurants[[#This Row],[Country]]="India","Yes","No")</f>
        <v>No</v>
      </c>
      <c r="AD2892" t="str">
        <f>IF(AND(Restaurants[[#This Row],[Has Online Delivery]]="Yes",Restaurants[[#This Row],[Has Table Booking]]="Yes"),"Online + Table",
IF(Restaurants[[#This Row],[Has Online Delivery]]="Yes","Online Only",
IF(Restaurants[[#This Row],[Has Table Booking]]="Yes","Table Only","None")))</f>
        <v>Online + Table</v>
      </c>
      <c r="AE2892" t="str">
        <f>IF(Restaurants[[#This Row],[Rating]]&gt;=4.5,"Excellent",
IF(Restaurants[[#This Row],[Rating]]&gt;=4,"Very Good",
IF(Restaurants[[#This Row],[Rating]]&gt;=3.5,"Good","Average/Low")))</f>
        <v>Excellent</v>
      </c>
    </row>
    <row r="2893" spans="1:31" x14ac:dyDescent="0.3">
      <c r="A2893" t="s">
        <v>65</v>
      </c>
      <c r="B2893" t="s">
        <v>876</v>
      </c>
      <c r="C2893" t="s">
        <v>877</v>
      </c>
      <c r="D2893" t="s">
        <v>956</v>
      </c>
      <c r="E2893">
        <v>3</v>
      </c>
      <c r="F2893">
        <v>350</v>
      </c>
      <c r="G2893" t="s">
        <v>68</v>
      </c>
      <c r="H2893">
        <v>1991</v>
      </c>
      <c r="I2893">
        <v>36</v>
      </c>
      <c r="J2893">
        <v>4.8</v>
      </c>
      <c r="K2893" t="s">
        <v>957</v>
      </c>
      <c r="L2893">
        <v>34</v>
      </c>
      <c r="M2893" t="s">
        <v>33</v>
      </c>
      <c r="N2893" t="s">
        <v>34</v>
      </c>
      <c r="O2893" t="s">
        <v>35</v>
      </c>
      <c r="P2893" t="s">
        <v>37</v>
      </c>
      <c r="Q2893" t="s">
        <v>37</v>
      </c>
      <c r="R2893">
        <v>63</v>
      </c>
      <c r="S2893" t="s">
        <v>37</v>
      </c>
      <c r="T2893" t="s">
        <v>63</v>
      </c>
      <c r="U2893" t="s">
        <v>46</v>
      </c>
      <c r="W2893" t="s">
        <v>108</v>
      </c>
      <c r="X2893">
        <v>179546</v>
      </c>
      <c r="Y2893">
        <v>3101</v>
      </c>
      <c r="Z2893">
        <v>-33.8688</v>
      </c>
      <c r="AA2893">
        <v>151.20930000000001</v>
      </c>
      <c r="AB2893" t="str">
        <f>IF(Restaurants[[#This Row],[Years_Operating]]&lt;5,"New",
IF(Restaurants[[#This Row],[Years_Operating]]&lt;15,"Established","Legacy"))</f>
        <v>Legacy</v>
      </c>
      <c r="AC2893" t="str">
        <f>IF(Restaurants[[#This Row],[Country]]="India","Yes","No")</f>
        <v>No</v>
      </c>
      <c r="AD2893" t="str">
        <f>IF(AND(Restaurants[[#This Row],[Has Online Delivery]]="Yes",Restaurants[[#This Row],[Has Table Booking]]="Yes"),"Online + Table",
IF(Restaurants[[#This Row],[Has Online Delivery]]="Yes","Online Only",
IF(Restaurants[[#This Row],[Has Table Booking]]="Yes","Table Only","None")))</f>
        <v>None</v>
      </c>
      <c r="AE2893" t="str">
        <f>IF(Restaurants[[#This Row],[Rating]]&gt;=4.5,"Excellent",
IF(Restaurants[[#This Row],[Rating]]&gt;=4,"Very Good",
IF(Restaurants[[#This Row],[Rating]]&gt;=3.5,"Good","Average/Low")))</f>
        <v>Excellent</v>
      </c>
    </row>
    <row r="2894" spans="1:31" x14ac:dyDescent="0.3">
      <c r="A2894" t="s">
        <v>97</v>
      </c>
      <c r="B2894" t="s">
        <v>889</v>
      </c>
      <c r="C2894" t="s">
        <v>29</v>
      </c>
      <c r="D2894" t="s">
        <v>874</v>
      </c>
      <c r="E2894">
        <v>3</v>
      </c>
      <c r="F2894">
        <v>298</v>
      </c>
      <c r="G2894" t="s">
        <v>99</v>
      </c>
      <c r="H2894">
        <v>2010</v>
      </c>
      <c r="I2894">
        <v>56</v>
      </c>
      <c r="J2894">
        <v>4.8</v>
      </c>
      <c r="K2894" t="s">
        <v>890</v>
      </c>
      <c r="L2894">
        <v>15</v>
      </c>
      <c r="M2894" t="s">
        <v>33</v>
      </c>
      <c r="N2894" t="s">
        <v>34</v>
      </c>
      <c r="O2894" t="s">
        <v>54</v>
      </c>
      <c r="P2894" t="s">
        <v>37</v>
      </c>
      <c r="Q2894" t="s">
        <v>37</v>
      </c>
      <c r="R2894">
        <v>63</v>
      </c>
      <c r="S2894" t="s">
        <v>37</v>
      </c>
      <c r="T2894" t="s">
        <v>38</v>
      </c>
      <c r="U2894" t="s">
        <v>39</v>
      </c>
      <c r="W2894" t="s">
        <v>70</v>
      </c>
      <c r="X2894">
        <v>211668</v>
      </c>
      <c r="Y2894">
        <v>4549</v>
      </c>
      <c r="Z2894">
        <v>43.769599999999997</v>
      </c>
      <c r="AA2894">
        <v>11.255800000000001</v>
      </c>
      <c r="AB2894" t="str">
        <f>IF(Restaurants[[#This Row],[Years_Operating]]&lt;5,"New",
IF(Restaurants[[#This Row],[Years_Operating]]&lt;15,"Established","Legacy"))</f>
        <v>Legacy</v>
      </c>
      <c r="AC2894" t="str">
        <f>IF(Restaurants[[#This Row],[Country]]="India","Yes","No")</f>
        <v>No</v>
      </c>
      <c r="AD2894" t="str">
        <f>IF(AND(Restaurants[[#This Row],[Has Online Delivery]]="Yes",Restaurants[[#This Row],[Has Table Booking]]="Yes"),"Online + Table",
IF(Restaurants[[#This Row],[Has Online Delivery]]="Yes","Online Only",
IF(Restaurants[[#This Row],[Has Table Booking]]="Yes","Table Only","None")))</f>
        <v>None</v>
      </c>
      <c r="AE2894" t="str">
        <f>IF(Restaurants[[#This Row],[Rating]]&gt;=4.5,"Excellent",
IF(Restaurants[[#This Row],[Rating]]&gt;=4,"Very Good",
IF(Restaurants[[#This Row],[Rating]]&gt;=3.5,"Good","Average/Low")))</f>
        <v>Excellent</v>
      </c>
    </row>
    <row r="2895" spans="1:31" x14ac:dyDescent="0.3">
      <c r="A2895" t="s">
        <v>41</v>
      </c>
      <c r="B2895" t="s">
        <v>933</v>
      </c>
      <c r="C2895" t="s">
        <v>251</v>
      </c>
      <c r="D2895" t="s">
        <v>863</v>
      </c>
      <c r="E2895">
        <v>3</v>
      </c>
      <c r="F2895">
        <v>320</v>
      </c>
      <c r="G2895" t="s">
        <v>44</v>
      </c>
      <c r="H2895">
        <v>2008</v>
      </c>
      <c r="I2895">
        <v>32</v>
      </c>
      <c r="J2895">
        <v>4.9000000000000004</v>
      </c>
      <c r="K2895" t="s">
        <v>864</v>
      </c>
      <c r="L2895">
        <v>17</v>
      </c>
      <c r="M2895" t="s">
        <v>33</v>
      </c>
      <c r="N2895" t="s">
        <v>34</v>
      </c>
      <c r="O2895" t="s">
        <v>45</v>
      </c>
      <c r="P2895" t="s">
        <v>36</v>
      </c>
      <c r="Q2895" t="s">
        <v>36</v>
      </c>
      <c r="R2895">
        <v>72</v>
      </c>
      <c r="S2895" t="s">
        <v>37</v>
      </c>
      <c r="T2895" t="s">
        <v>38</v>
      </c>
      <c r="U2895" t="s">
        <v>32</v>
      </c>
      <c r="V2895" t="s">
        <v>1300</v>
      </c>
      <c r="W2895" t="s">
        <v>108</v>
      </c>
      <c r="X2895">
        <v>448533</v>
      </c>
      <c r="Y2895">
        <v>899</v>
      </c>
      <c r="Z2895">
        <v>22.7196</v>
      </c>
      <c r="AA2895">
        <v>75.857699999999994</v>
      </c>
      <c r="AB2895" t="str">
        <f>IF(Restaurants[[#This Row],[Years_Operating]]&lt;5,"New",
IF(Restaurants[[#This Row],[Years_Operating]]&lt;15,"Established","Legacy"))</f>
        <v>Legacy</v>
      </c>
      <c r="AC2895" t="str">
        <f>IF(Restaurants[[#This Row],[Country]]="India","Yes","No")</f>
        <v>Yes</v>
      </c>
      <c r="AD2895" t="str">
        <f>IF(AND(Restaurants[[#This Row],[Has Online Delivery]]="Yes",Restaurants[[#This Row],[Has Table Booking]]="Yes"),"Online + Table",
IF(Restaurants[[#This Row],[Has Online Delivery]]="Yes","Online Only",
IF(Restaurants[[#This Row],[Has Table Booking]]="Yes","Table Only","None")))</f>
        <v>Online + Table</v>
      </c>
      <c r="AE2895" t="str">
        <f>IF(Restaurants[[#This Row],[Rating]]&gt;=4.5,"Excellent",
IF(Restaurants[[#This Row],[Rating]]&gt;=4,"Very Good",
IF(Restaurants[[#This Row],[Rating]]&gt;=3.5,"Good","Average/Low")))</f>
        <v>Excellent</v>
      </c>
    </row>
    <row r="2896" spans="1:31" x14ac:dyDescent="0.3">
      <c r="A2896" t="s">
        <v>212</v>
      </c>
      <c r="B2896" t="s">
        <v>195</v>
      </c>
      <c r="C2896" t="s">
        <v>196</v>
      </c>
      <c r="D2896" t="s">
        <v>928</v>
      </c>
      <c r="E2896">
        <v>0</v>
      </c>
      <c r="F2896">
        <v>165</v>
      </c>
      <c r="G2896" t="s">
        <v>214</v>
      </c>
      <c r="H2896">
        <v>2009</v>
      </c>
      <c r="I2896">
        <v>36</v>
      </c>
      <c r="J2896">
        <v>4.7</v>
      </c>
      <c r="K2896" t="s">
        <v>929</v>
      </c>
      <c r="L2896">
        <v>16</v>
      </c>
      <c r="M2896" t="s">
        <v>160</v>
      </c>
      <c r="N2896" t="s">
        <v>210</v>
      </c>
      <c r="O2896" t="s">
        <v>211</v>
      </c>
      <c r="P2896" t="s">
        <v>36</v>
      </c>
      <c r="Q2896" t="s">
        <v>36</v>
      </c>
      <c r="R2896">
        <v>64</v>
      </c>
      <c r="S2896" t="s">
        <v>36</v>
      </c>
      <c r="T2896" t="s">
        <v>55</v>
      </c>
      <c r="U2896" t="s">
        <v>46</v>
      </c>
      <c r="W2896" t="s">
        <v>132</v>
      </c>
      <c r="X2896">
        <v>48319</v>
      </c>
      <c r="Y2896">
        <v>1363</v>
      </c>
      <c r="Z2896">
        <v>51.507399999999997</v>
      </c>
      <c r="AA2896">
        <v>-0.1278</v>
      </c>
      <c r="AB2896" t="str">
        <f>IF(Restaurants[[#This Row],[Years_Operating]]&lt;5,"New",
IF(Restaurants[[#This Row],[Years_Operating]]&lt;15,"Established","Legacy"))</f>
        <v>Legacy</v>
      </c>
      <c r="AC2896" t="str">
        <f>IF(Restaurants[[#This Row],[Country]]="India","Yes","No")</f>
        <v>No</v>
      </c>
      <c r="AD2896" t="str">
        <f>IF(AND(Restaurants[[#This Row],[Has Online Delivery]]="Yes",Restaurants[[#This Row],[Has Table Booking]]="Yes"),"Online + Table",
IF(Restaurants[[#This Row],[Has Online Delivery]]="Yes","Online Only",
IF(Restaurants[[#This Row],[Has Table Booking]]="Yes","Table Only","None")))</f>
        <v>Online + Table</v>
      </c>
      <c r="AE2896" t="str">
        <f>IF(Restaurants[[#This Row],[Rating]]&gt;=4.5,"Excellent",
IF(Restaurants[[#This Row],[Rating]]&gt;=4,"Very Good",
IF(Restaurants[[#This Row],[Rating]]&gt;=3.5,"Good","Average/Low")))</f>
        <v>Excellent</v>
      </c>
    </row>
    <row r="2897" spans="1:31" x14ac:dyDescent="0.3">
      <c r="A2897" t="s">
        <v>76</v>
      </c>
      <c r="B2897" t="s">
        <v>250</v>
      </c>
      <c r="C2897" t="s">
        <v>251</v>
      </c>
      <c r="D2897" t="s">
        <v>258</v>
      </c>
      <c r="E2897">
        <v>3</v>
      </c>
      <c r="F2897">
        <v>295</v>
      </c>
      <c r="G2897" t="s">
        <v>79</v>
      </c>
      <c r="H2897">
        <v>1972</v>
      </c>
      <c r="I2897">
        <v>62</v>
      </c>
      <c r="J2897">
        <v>4.8</v>
      </c>
      <c r="K2897" t="s">
        <v>284</v>
      </c>
      <c r="L2897">
        <v>53</v>
      </c>
      <c r="M2897" t="s">
        <v>33</v>
      </c>
      <c r="N2897" t="s">
        <v>34</v>
      </c>
      <c r="O2897" t="s">
        <v>54</v>
      </c>
      <c r="P2897" t="s">
        <v>37</v>
      </c>
      <c r="Q2897" t="s">
        <v>36</v>
      </c>
      <c r="R2897">
        <v>30</v>
      </c>
      <c r="S2897" t="s">
        <v>37</v>
      </c>
      <c r="T2897" t="s">
        <v>38</v>
      </c>
      <c r="U2897" t="s">
        <v>69</v>
      </c>
      <c r="V2897" t="s">
        <v>1301</v>
      </c>
      <c r="W2897" t="s">
        <v>108</v>
      </c>
      <c r="X2897">
        <v>364417</v>
      </c>
      <c r="Y2897">
        <v>1381</v>
      </c>
      <c r="Z2897">
        <v>28.7041</v>
      </c>
      <c r="AA2897">
        <v>77.102500000000006</v>
      </c>
      <c r="AB2897" t="str">
        <f>IF(Restaurants[[#This Row],[Years_Operating]]&lt;5,"New",
IF(Restaurants[[#This Row],[Years_Operating]]&lt;15,"Established","Legacy"))</f>
        <v>Legacy</v>
      </c>
      <c r="AC2897" t="str">
        <f>IF(Restaurants[[#This Row],[Country]]="India","Yes","No")</f>
        <v>Yes</v>
      </c>
      <c r="AD2897" t="str">
        <f>IF(AND(Restaurants[[#This Row],[Has Online Delivery]]="Yes",Restaurants[[#This Row],[Has Table Booking]]="Yes"),"Online + Table",
IF(Restaurants[[#This Row],[Has Online Delivery]]="Yes","Online Only",
IF(Restaurants[[#This Row],[Has Table Booking]]="Yes","Table Only","None")))</f>
        <v>Table Only</v>
      </c>
      <c r="AE2897" t="str">
        <f>IF(Restaurants[[#This Row],[Rating]]&gt;=4.5,"Excellent",
IF(Restaurants[[#This Row],[Rating]]&gt;=4,"Very Good",
IF(Restaurants[[#This Row],[Rating]]&gt;=3.5,"Good","Average/Low")))</f>
        <v>Excellent</v>
      </c>
    </row>
    <row r="2898" spans="1:31" x14ac:dyDescent="0.3">
      <c r="A2898" t="s">
        <v>92</v>
      </c>
      <c r="B2898" t="s">
        <v>903</v>
      </c>
      <c r="C2898" t="s">
        <v>196</v>
      </c>
      <c r="D2898" t="s">
        <v>953</v>
      </c>
      <c r="E2898">
        <v>3</v>
      </c>
      <c r="F2898">
        <v>345</v>
      </c>
      <c r="G2898" t="s">
        <v>95</v>
      </c>
      <c r="H2898">
        <v>2011</v>
      </c>
      <c r="I2898">
        <v>50</v>
      </c>
      <c r="J2898">
        <v>4.8</v>
      </c>
      <c r="K2898" t="s">
        <v>954</v>
      </c>
      <c r="L2898">
        <v>14</v>
      </c>
      <c r="M2898" t="s">
        <v>33</v>
      </c>
      <c r="N2898" t="s">
        <v>34</v>
      </c>
      <c r="O2898" t="s">
        <v>54</v>
      </c>
      <c r="P2898" t="s">
        <v>37</v>
      </c>
      <c r="Q2898" t="s">
        <v>37</v>
      </c>
      <c r="R2898">
        <v>69</v>
      </c>
      <c r="S2898" t="s">
        <v>37</v>
      </c>
      <c r="T2898" t="s">
        <v>86</v>
      </c>
      <c r="U2898" t="s">
        <v>39</v>
      </c>
      <c r="W2898" t="s">
        <v>103</v>
      </c>
      <c r="X2898">
        <v>341444</v>
      </c>
      <c r="Y2898">
        <v>4340</v>
      </c>
      <c r="Z2898">
        <v>53.800800000000002</v>
      </c>
      <c r="AA2898">
        <v>-1.5490999999999999</v>
      </c>
      <c r="AB2898" t="str">
        <f>IF(Restaurants[[#This Row],[Years_Operating]]&lt;5,"New",
IF(Restaurants[[#This Row],[Years_Operating]]&lt;15,"Established","Legacy"))</f>
        <v>Established</v>
      </c>
      <c r="AC2898" t="str">
        <f>IF(Restaurants[[#This Row],[Country]]="India","Yes","No")</f>
        <v>No</v>
      </c>
      <c r="AD2898" t="str">
        <f>IF(AND(Restaurants[[#This Row],[Has Online Delivery]]="Yes",Restaurants[[#This Row],[Has Table Booking]]="Yes"),"Online + Table",
IF(Restaurants[[#This Row],[Has Online Delivery]]="Yes","Online Only",
IF(Restaurants[[#This Row],[Has Table Booking]]="Yes","Table Only","None")))</f>
        <v>None</v>
      </c>
      <c r="AE2898" t="str">
        <f>IF(Restaurants[[#This Row],[Rating]]&gt;=4.5,"Excellent",
IF(Restaurants[[#This Row],[Rating]]&gt;=4,"Very Good",
IF(Restaurants[[#This Row],[Rating]]&gt;=3.5,"Good","Average/Low")))</f>
        <v>Excellent</v>
      </c>
    </row>
    <row r="2899" spans="1:31" x14ac:dyDescent="0.3">
      <c r="A2899" t="s">
        <v>166</v>
      </c>
      <c r="B2899" t="s">
        <v>272</v>
      </c>
      <c r="C2899" t="s">
        <v>251</v>
      </c>
      <c r="D2899" t="s">
        <v>252</v>
      </c>
      <c r="E2899">
        <v>2</v>
      </c>
      <c r="F2899">
        <v>265</v>
      </c>
      <c r="G2899" t="s">
        <v>170</v>
      </c>
      <c r="H2899">
        <v>2005</v>
      </c>
      <c r="I2899">
        <v>60</v>
      </c>
      <c r="J2899">
        <v>4.7</v>
      </c>
      <c r="K2899" t="s">
        <v>253</v>
      </c>
      <c r="L2899">
        <v>20</v>
      </c>
      <c r="M2899" t="s">
        <v>33</v>
      </c>
      <c r="N2899" t="s">
        <v>143</v>
      </c>
      <c r="O2899" t="s">
        <v>35</v>
      </c>
      <c r="P2899" t="s">
        <v>36</v>
      </c>
      <c r="Q2899" t="s">
        <v>37</v>
      </c>
      <c r="R2899">
        <v>42</v>
      </c>
      <c r="S2899" t="s">
        <v>36</v>
      </c>
      <c r="T2899" t="s">
        <v>86</v>
      </c>
      <c r="U2899" t="s">
        <v>39</v>
      </c>
      <c r="V2899" t="s">
        <v>1302</v>
      </c>
      <c r="W2899" t="s">
        <v>103</v>
      </c>
      <c r="X2899">
        <v>25653</v>
      </c>
      <c r="Y2899">
        <v>1360</v>
      </c>
      <c r="Z2899">
        <v>13.082700000000001</v>
      </c>
      <c r="AA2899">
        <v>80.270700000000005</v>
      </c>
      <c r="AB2899" t="str">
        <f>IF(Restaurants[[#This Row],[Years_Operating]]&lt;5,"New",
IF(Restaurants[[#This Row],[Years_Operating]]&lt;15,"Established","Legacy"))</f>
        <v>Legacy</v>
      </c>
      <c r="AC2899" t="str">
        <f>IF(Restaurants[[#This Row],[Country]]="India","Yes","No")</f>
        <v>Yes</v>
      </c>
      <c r="AD2899" t="str">
        <f>IF(AND(Restaurants[[#This Row],[Has Online Delivery]]="Yes",Restaurants[[#This Row],[Has Table Booking]]="Yes"),"Online + Table",
IF(Restaurants[[#This Row],[Has Online Delivery]]="Yes","Online Only",
IF(Restaurants[[#This Row],[Has Table Booking]]="Yes","Table Only","None")))</f>
        <v>Online Only</v>
      </c>
      <c r="AE2899" t="str">
        <f>IF(Restaurants[[#This Row],[Rating]]&gt;=4.5,"Excellent",
IF(Restaurants[[#This Row],[Rating]]&gt;=4,"Very Good",
IF(Restaurants[[#This Row],[Rating]]&gt;=3.5,"Good","Average/Low")))</f>
        <v>Excellent</v>
      </c>
    </row>
    <row r="2900" spans="1:31" x14ac:dyDescent="0.3">
      <c r="A2900" t="s">
        <v>238</v>
      </c>
      <c r="B2900" t="s">
        <v>261</v>
      </c>
      <c r="C2900" t="s">
        <v>251</v>
      </c>
      <c r="D2900" t="s">
        <v>278</v>
      </c>
      <c r="E2900">
        <v>0</v>
      </c>
      <c r="F2900">
        <v>220</v>
      </c>
      <c r="G2900" t="s">
        <v>242</v>
      </c>
      <c r="H2900">
        <v>2011</v>
      </c>
      <c r="I2900">
        <v>50</v>
      </c>
      <c r="J2900">
        <v>4.5</v>
      </c>
      <c r="K2900" t="s">
        <v>299</v>
      </c>
      <c r="L2900">
        <v>14</v>
      </c>
      <c r="M2900" t="s">
        <v>160</v>
      </c>
      <c r="N2900" t="s">
        <v>210</v>
      </c>
      <c r="O2900" t="s">
        <v>35</v>
      </c>
      <c r="P2900" t="s">
        <v>37</v>
      </c>
      <c r="Q2900" t="s">
        <v>37</v>
      </c>
      <c r="R2900">
        <v>31</v>
      </c>
      <c r="S2900" t="s">
        <v>36</v>
      </c>
      <c r="T2900" t="s">
        <v>55</v>
      </c>
      <c r="U2900" t="s">
        <v>39</v>
      </c>
      <c r="V2900" t="s">
        <v>1303</v>
      </c>
      <c r="W2900" t="s">
        <v>56</v>
      </c>
      <c r="X2900">
        <v>412171</v>
      </c>
      <c r="Y2900">
        <v>7473</v>
      </c>
      <c r="Z2900">
        <v>22.572600000000001</v>
      </c>
      <c r="AA2900">
        <v>88.363900000000001</v>
      </c>
      <c r="AB2900" t="str">
        <f>IF(Restaurants[[#This Row],[Years_Operating]]&lt;5,"New",
IF(Restaurants[[#This Row],[Years_Operating]]&lt;15,"Established","Legacy"))</f>
        <v>Established</v>
      </c>
      <c r="AC2900" t="str">
        <f>IF(Restaurants[[#This Row],[Country]]="India","Yes","No")</f>
        <v>Yes</v>
      </c>
      <c r="AD2900" t="str">
        <f>IF(AND(Restaurants[[#This Row],[Has Online Delivery]]="Yes",Restaurants[[#This Row],[Has Table Booking]]="Yes"),"Online + Table",
IF(Restaurants[[#This Row],[Has Online Delivery]]="Yes","Online Only",
IF(Restaurants[[#This Row],[Has Table Booking]]="Yes","Table Only","None")))</f>
        <v>None</v>
      </c>
      <c r="AE2900" t="str">
        <f>IF(Restaurants[[#This Row],[Rating]]&gt;=4.5,"Excellent",
IF(Restaurants[[#This Row],[Rating]]&gt;=4,"Very Good",
IF(Restaurants[[#This Row],[Rating]]&gt;=3.5,"Good","Average/Low")))</f>
        <v>Excellent</v>
      </c>
    </row>
    <row r="2901" spans="1:31" x14ac:dyDescent="0.3">
      <c r="A2901" t="s">
        <v>199</v>
      </c>
      <c r="B2901" t="s">
        <v>261</v>
      </c>
      <c r="C2901" t="s">
        <v>251</v>
      </c>
      <c r="D2901" t="s">
        <v>263</v>
      </c>
      <c r="E2901">
        <v>1</v>
      </c>
      <c r="F2901">
        <v>165</v>
      </c>
      <c r="G2901" t="s">
        <v>201</v>
      </c>
      <c r="H2901">
        <v>2013</v>
      </c>
      <c r="I2901">
        <v>26</v>
      </c>
      <c r="J2901">
        <v>4.5999999999999996</v>
      </c>
      <c r="K2901" t="s">
        <v>264</v>
      </c>
      <c r="L2901">
        <v>12</v>
      </c>
      <c r="M2901" t="s">
        <v>160</v>
      </c>
      <c r="N2901" t="s">
        <v>193</v>
      </c>
      <c r="O2901" t="s">
        <v>45</v>
      </c>
      <c r="P2901" t="s">
        <v>37</v>
      </c>
      <c r="Q2901" t="s">
        <v>36</v>
      </c>
      <c r="R2901">
        <v>31</v>
      </c>
      <c r="S2901" t="s">
        <v>37</v>
      </c>
      <c r="T2901" t="s">
        <v>55</v>
      </c>
      <c r="U2901" t="s">
        <v>39</v>
      </c>
      <c r="V2901" t="s">
        <v>1304</v>
      </c>
      <c r="W2901" t="s">
        <v>103</v>
      </c>
      <c r="X2901">
        <v>100119</v>
      </c>
      <c r="Y2901">
        <v>6039</v>
      </c>
      <c r="Z2901">
        <v>22.572600000000001</v>
      </c>
      <c r="AA2901">
        <v>88.363900000000001</v>
      </c>
      <c r="AB2901" t="str">
        <f>IF(Restaurants[[#This Row],[Years_Operating]]&lt;5,"New",
IF(Restaurants[[#This Row],[Years_Operating]]&lt;15,"Established","Legacy"))</f>
        <v>Established</v>
      </c>
      <c r="AC2901" t="str">
        <f>IF(Restaurants[[#This Row],[Country]]="India","Yes","No")</f>
        <v>Yes</v>
      </c>
      <c r="AD2901" t="str">
        <f>IF(AND(Restaurants[[#This Row],[Has Online Delivery]]="Yes",Restaurants[[#This Row],[Has Table Booking]]="Yes"),"Online + Table",
IF(Restaurants[[#This Row],[Has Online Delivery]]="Yes","Online Only",
IF(Restaurants[[#This Row],[Has Table Booking]]="Yes","Table Only","None")))</f>
        <v>Table Only</v>
      </c>
      <c r="AE2901" t="str">
        <f>IF(Restaurants[[#This Row],[Rating]]&gt;=4.5,"Excellent",
IF(Restaurants[[#This Row],[Rating]]&gt;=4,"Very Good",
IF(Restaurants[[#This Row],[Rating]]&gt;=3.5,"Good","Average/Low")))</f>
        <v>Excellent</v>
      </c>
    </row>
    <row r="2902" spans="1:31" x14ac:dyDescent="0.3">
      <c r="A2902" t="s">
        <v>150</v>
      </c>
      <c r="B2902" t="s">
        <v>900</v>
      </c>
      <c r="C2902" t="s">
        <v>50</v>
      </c>
      <c r="D2902" t="s">
        <v>901</v>
      </c>
      <c r="E2902">
        <v>2</v>
      </c>
      <c r="F2902">
        <v>325</v>
      </c>
      <c r="G2902" t="s">
        <v>153</v>
      </c>
      <c r="H2902">
        <v>2016</v>
      </c>
      <c r="I2902">
        <v>48</v>
      </c>
      <c r="J2902">
        <v>4.7</v>
      </c>
      <c r="K2902" t="s">
        <v>902</v>
      </c>
      <c r="L2902">
        <v>9</v>
      </c>
      <c r="M2902" t="s">
        <v>33</v>
      </c>
      <c r="N2902" t="s">
        <v>143</v>
      </c>
      <c r="O2902" t="s">
        <v>54</v>
      </c>
      <c r="P2902" t="s">
        <v>37</v>
      </c>
      <c r="Q2902" t="s">
        <v>36</v>
      </c>
      <c r="R2902">
        <v>52</v>
      </c>
      <c r="S2902" t="s">
        <v>36</v>
      </c>
      <c r="T2902" t="s">
        <v>63</v>
      </c>
      <c r="U2902" t="s">
        <v>32</v>
      </c>
      <c r="W2902" t="s">
        <v>108</v>
      </c>
      <c r="X2902">
        <v>55388</v>
      </c>
      <c r="Y2902">
        <v>5042</v>
      </c>
      <c r="Z2902">
        <v>34.052199999999999</v>
      </c>
      <c r="AA2902">
        <v>-118.2437</v>
      </c>
      <c r="AB2902" t="str">
        <f>IF(Restaurants[[#This Row],[Years_Operating]]&lt;5,"New",
IF(Restaurants[[#This Row],[Years_Operating]]&lt;15,"Established","Legacy"))</f>
        <v>Established</v>
      </c>
      <c r="AC2902" t="str">
        <f>IF(Restaurants[[#This Row],[Country]]="India","Yes","No")</f>
        <v>No</v>
      </c>
      <c r="AD2902" t="str">
        <f>IF(AND(Restaurants[[#This Row],[Has Online Delivery]]="Yes",Restaurants[[#This Row],[Has Table Booking]]="Yes"),"Online + Table",
IF(Restaurants[[#This Row],[Has Online Delivery]]="Yes","Online Only",
IF(Restaurants[[#This Row],[Has Table Booking]]="Yes","Table Only","None")))</f>
        <v>Table Only</v>
      </c>
      <c r="AE2902" t="str">
        <f>IF(Restaurants[[#This Row],[Rating]]&gt;=4.5,"Excellent",
IF(Restaurants[[#This Row],[Rating]]&gt;=4,"Very Good",
IF(Restaurants[[#This Row],[Rating]]&gt;=3.5,"Good","Average/Low")))</f>
        <v>Excellent</v>
      </c>
    </row>
    <row r="2903" spans="1:31" x14ac:dyDescent="0.3">
      <c r="A2903" t="s">
        <v>122</v>
      </c>
      <c r="B2903" t="s">
        <v>1038</v>
      </c>
      <c r="C2903" t="s">
        <v>877</v>
      </c>
      <c r="D2903" t="s">
        <v>878</v>
      </c>
      <c r="E2903">
        <v>3</v>
      </c>
      <c r="F2903">
        <v>365</v>
      </c>
      <c r="G2903" t="s">
        <v>123</v>
      </c>
      <c r="H2903">
        <v>1998</v>
      </c>
      <c r="I2903">
        <v>80</v>
      </c>
      <c r="J2903">
        <v>4.7</v>
      </c>
      <c r="K2903" t="s">
        <v>911</v>
      </c>
      <c r="L2903">
        <v>27</v>
      </c>
      <c r="M2903" t="s">
        <v>33</v>
      </c>
      <c r="N2903" t="s">
        <v>34</v>
      </c>
      <c r="O2903" t="s">
        <v>54</v>
      </c>
      <c r="P2903" t="s">
        <v>36</v>
      </c>
      <c r="Q2903" t="s">
        <v>37</v>
      </c>
      <c r="R2903">
        <v>37</v>
      </c>
      <c r="S2903" t="s">
        <v>36</v>
      </c>
      <c r="T2903" t="s">
        <v>86</v>
      </c>
      <c r="U2903" t="s">
        <v>46</v>
      </c>
      <c r="W2903" t="s">
        <v>47</v>
      </c>
      <c r="X2903">
        <v>59957</v>
      </c>
      <c r="Y2903">
        <v>3490</v>
      </c>
      <c r="Z2903">
        <v>-37.813600000000001</v>
      </c>
      <c r="AA2903">
        <v>144.9631</v>
      </c>
      <c r="AB2903" t="str">
        <f>IF(Restaurants[[#This Row],[Years_Operating]]&lt;5,"New",
IF(Restaurants[[#This Row],[Years_Operating]]&lt;15,"Established","Legacy"))</f>
        <v>Legacy</v>
      </c>
      <c r="AC2903" t="str">
        <f>IF(Restaurants[[#This Row],[Country]]="India","Yes","No")</f>
        <v>No</v>
      </c>
      <c r="AD2903" t="str">
        <f>IF(AND(Restaurants[[#This Row],[Has Online Delivery]]="Yes",Restaurants[[#This Row],[Has Table Booking]]="Yes"),"Online + Table",
IF(Restaurants[[#This Row],[Has Online Delivery]]="Yes","Online Only",
IF(Restaurants[[#This Row],[Has Table Booking]]="Yes","Table Only","None")))</f>
        <v>Online Only</v>
      </c>
      <c r="AE2903" t="str">
        <f>IF(Restaurants[[#This Row],[Rating]]&gt;=4.5,"Excellent",
IF(Restaurants[[#This Row],[Rating]]&gt;=4,"Very Good",
IF(Restaurants[[#This Row],[Rating]]&gt;=3.5,"Good","Average/Low")))</f>
        <v>Excellent</v>
      </c>
    </row>
    <row r="2904" spans="1:31" x14ac:dyDescent="0.3">
      <c r="A2904" t="s">
        <v>81</v>
      </c>
      <c r="B2904" t="s">
        <v>891</v>
      </c>
      <c r="C2904" t="s">
        <v>196</v>
      </c>
      <c r="D2904" t="s">
        <v>892</v>
      </c>
      <c r="E2904">
        <v>3</v>
      </c>
      <c r="F2904">
        <v>310</v>
      </c>
      <c r="G2904" t="s">
        <v>84</v>
      </c>
      <c r="H2904">
        <v>2005</v>
      </c>
      <c r="I2904">
        <v>35</v>
      </c>
      <c r="J2904">
        <v>4.8</v>
      </c>
      <c r="K2904" t="s">
        <v>893</v>
      </c>
      <c r="L2904">
        <v>20</v>
      </c>
      <c r="M2904" t="s">
        <v>33</v>
      </c>
      <c r="N2904" t="s">
        <v>34</v>
      </c>
      <c r="O2904" t="s">
        <v>35</v>
      </c>
      <c r="P2904" t="s">
        <v>37</v>
      </c>
      <c r="Q2904" t="s">
        <v>37</v>
      </c>
      <c r="R2904">
        <v>28</v>
      </c>
      <c r="S2904" t="s">
        <v>36</v>
      </c>
      <c r="T2904" t="s">
        <v>63</v>
      </c>
      <c r="U2904" t="s">
        <v>46</v>
      </c>
      <c r="W2904" t="s">
        <v>70</v>
      </c>
      <c r="X2904">
        <v>178408</v>
      </c>
      <c r="Y2904">
        <v>7608</v>
      </c>
      <c r="Z2904">
        <v>53.480800000000002</v>
      </c>
      <c r="AA2904">
        <v>-2.2425999999999999</v>
      </c>
      <c r="AB2904" t="str">
        <f>IF(Restaurants[[#This Row],[Years_Operating]]&lt;5,"New",
IF(Restaurants[[#This Row],[Years_Operating]]&lt;15,"Established","Legacy"))</f>
        <v>Legacy</v>
      </c>
      <c r="AC2904" t="str">
        <f>IF(Restaurants[[#This Row],[Country]]="India","Yes","No")</f>
        <v>No</v>
      </c>
      <c r="AD2904" t="str">
        <f>IF(AND(Restaurants[[#This Row],[Has Online Delivery]]="Yes",Restaurants[[#This Row],[Has Table Booking]]="Yes"),"Online + Table",
IF(Restaurants[[#This Row],[Has Online Delivery]]="Yes","Online Only",
IF(Restaurants[[#This Row],[Has Table Booking]]="Yes","Table Only","None")))</f>
        <v>None</v>
      </c>
      <c r="AE2904" t="str">
        <f>IF(Restaurants[[#This Row],[Rating]]&gt;=4.5,"Excellent",
IF(Restaurants[[#This Row],[Rating]]&gt;=4,"Very Good",
IF(Restaurants[[#This Row],[Rating]]&gt;=3.5,"Good","Average/Low")))</f>
        <v>Excellent</v>
      </c>
    </row>
    <row r="2905" spans="1:31" x14ac:dyDescent="0.3">
      <c r="A2905" t="s">
        <v>173</v>
      </c>
      <c r="B2905" t="s">
        <v>896</v>
      </c>
      <c r="C2905" t="s">
        <v>59</v>
      </c>
      <c r="D2905" t="s">
        <v>51</v>
      </c>
      <c r="E2905">
        <v>2</v>
      </c>
      <c r="F2905">
        <v>285</v>
      </c>
      <c r="G2905" t="s">
        <v>174</v>
      </c>
      <c r="H2905">
        <v>2010</v>
      </c>
      <c r="I2905">
        <v>30</v>
      </c>
      <c r="J2905">
        <v>4.7</v>
      </c>
      <c r="K2905" t="s">
        <v>53</v>
      </c>
      <c r="L2905">
        <v>15</v>
      </c>
      <c r="M2905" t="s">
        <v>33</v>
      </c>
      <c r="N2905" t="s">
        <v>143</v>
      </c>
      <c r="O2905" t="s">
        <v>45</v>
      </c>
      <c r="P2905" t="s">
        <v>36</v>
      </c>
      <c r="Q2905" t="s">
        <v>36</v>
      </c>
      <c r="R2905">
        <v>22</v>
      </c>
      <c r="S2905" t="s">
        <v>36</v>
      </c>
      <c r="T2905" t="s">
        <v>86</v>
      </c>
      <c r="U2905" t="s">
        <v>32</v>
      </c>
      <c r="W2905" t="s">
        <v>149</v>
      </c>
      <c r="X2905">
        <v>267560</v>
      </c>
      <c r="Y2905">
        <v>5348</v>
      </c>
      <c r="Z2905">
        <v>45.764000000000003</v>
      </c>
      <c r="AA2905">
        <v>4.8357000000000001</v>
      </c>
      <c r="AB2905" t="str">
        <f>IF(Restaurants[[#This Row],[Years_Operating]]&lt;5,"New",
IF(Restaurants[[#This Row],[Years_Operating]]&lt;15,"Established","Legacy"))</f>
        <v>Legacy</v>
      </c>
      <c r="AC2905" t="str">
        <f>IF(Restaurants[[#This Row],[Country]]="India","Yes","No")</f>
        <v>No</v>
      </c>
      <c r="AD2905" t="str">
        <f>IF(AND(Restaurants[[#This Row],[Has Online Delivery]]="Yes",Restaurants[[#This Row],[Has Table Booking]]="Yes"),"Online + Table",
IF(Restaurants[[#This Row],[Has Online Delivery]]="Yes","Online Only",
IF(Restaurants[[#This Row],[Has Table Booking]]="Yes","Table Only","None")))</f>
        <v>Online + Table</v>
      </c>
      <c r="AE2905" t="str">
        <f>IF(Restaurants[[#This Row],[Rating]]&gt;=4.5,"Excellent",
IF(Restaurants[[#This Row],[Rating]]&gt;=4,"Very Good",
IF(Restaurants[[#This Row],[Rating]]&gt;=3.5,"Good","Average/Low")))</f>
        <v>Excellent</v>
      </c>
    </row>
    <row r="2906" spans="1:31" x14ac:dyDescent="0.3">
      <c r="A2906" t="s">
        <v>117</v>
      </c>
      <c r="B2906" t="s">
        <v>93</v>
      </c>
      <c r="C2906" t="s">
        <v>50</v>
      </c>
      <c r="D2906" t="s">
        <v>878</v>
      </c>
      <c r="E2906">
        <v>3</v>
      </c>
      <c r="F2906">
        <v>420</v>
      </c>
      <c r="G2906" t="s">
        <v>121</v>
      </c>
      <c r="H2906">
        <v>2007</v>
      </c>
      <c r="I2906">
        <v>40</v>
      </c>
      <c r="J2906">
        <v>4.7</v>
      </c>
      <c r="K2906" t="s">
        <v>911</v>
      </c>
      <c r="L2906">
        <v>18</v>
      </c>
      <c r="M2906" t="s">
        <v>62</v>
      </c>
      <c r="N2906" t="s">
        <v>34</v>
      </c>
      <c r="O2906" t="s">
        <v>35</v>
      </c>
      <c r="P2906" t="s">
        <v>37</v>
      </c>
      <c r="Q2906" t="s">
        <v>36</v>
      </c>
      <c r="R2906">
        <v>53</v>
      </c>
      <c r="S2906" t="s">
        <v>37</v>
      </c>
      <c r="T2906" t="s">
        <v>38</v>
      </c>
      <c r="U2906" t="s">
        <v>46</v>
      </c>
      <c r="W2906" t="s">
        <v>149</v>
      </c>
      <c r="X2906">
        <v>104666</v>
      </c>
      <c r="Y2906">
        <v>3543</v>
      </c>
      <c r="Z2906">
        <v>37.774900000000002</v>
      </c>
      <c r="AA2906">
        <v>-122.4194</v>
      </c>
      <c r="AB2906" t="str">
        <f>IF(Restaurants[[#This Row],[Years_Operating]]&lt;5,"New",
IF(Restaurants[[#This Row],[Years_Operating]]&lt;15,"Established","Legacy"))</f>
        <v>Legacy</v>
      </c>
      <c r="AC2906" t="str">
        <f>IF(Restaurants[[#This Row],[Country]]="India","Yes","No")</f>
        <v>No</v>
      </c>
      <c r="AD2906" t="str">
        <f>IF(AND(Restaurants[[#This Row],[Has Online Delivery]]="Yes",Restaurants[[#This Row],[Has Table Booking]]="Yes"),"Online + Table",
IF(Restaurants[[#This Row],[Has Online Delivery]]="Yes","Online Only",
IF(Restaurants[[#This Row],[Has Table Booking]]="Yes","Table Only","None")))</f>
        <v>Table Only</v>
      </c>
      <c r="AE2906" t="str">
        <f>IF(Restaurants[[#This Row],[Rating]]&gt;=4.5,"Excellent",
IF(Restaurants[[#This Row],[Rating]]&gt;=4,"Very Good",
IF(Restaurants[[#This Row],[Rating]]&gt;=3.5,"Good","Average/Low")))</f>
        <v>Excellent</v>
      </c>
    </row>
    <row r="2907" spans="1:31" x14ac:dyDescent="0.3">
      <c r="A2907" t="s">
        <v>166</v>
      </c>
      <c r="B2907" t="s">
        <v>93</v>
      </c>
      <c r="C2907" t="s">
        <v>50</v>
      </c>
      <c r="D2907" t="s">
        <v>901</v>
      </c>
      <c r="E2907">
        <v>2</v>
      </c>
      <c r="F2907">
        <v>265</v>
      </c>
      <c r="G2907" t="s">
        <v>170</v>
      </c>
      <c r="H2907">
        <v>2005</v>
      </c>
      <c r="I2907">
        <v>60</v>
      </c>
      <c r="J2907">
        <v>4.7</v>
      </c>
      <c r="K2907" t="s">
        <v>902</v>
      </c>
      <c r="L2907">
        <v>20</v>
      </c>
      <c r="M2907" t="s">
        <v>33</v>
      </c>
      <c r="N2907" t="s">
        <v>143</v>
      </c>
      <c r="O2907" t="s">
        <v>35</v>
      </c>
      <c r="P2907" t="s">
        <v>36</v>
      </c>
      <c r="Q2907" t="s">
        <v>36</v>
      </c>
      <c r="R2907">
        <v>52</v>
      </c>
      <c r="S2907" t="s">
        <v>37</v>
      </c>
      <c r="T2907" t="s">
        <v>38</v>
      </c>
      <c r="U2907" t="s">
        <v>46</v>
      </c>
      <c r="W2907" t="s">
        <v>40</v>
      </c>
      <c r="X2907">
        <v>360094</v>
      </c>
      <c r="Y2907">
        <v>2916</v>
      </c>
      <c r="Z2907">
        <v>37.774900000000002</v>
      </c>
      <c r="AA2907">
        <v>-122.4194</v>
      </c>
      <c r="AB2907" t="str">
        <f>IF(Restaurants[[#This Row],[Years_Operating]]&lt;5,"New",
IF(Restaurants[[#This Row],[Years_Operating]]&lt;15,"Established","Legacy"))</f>
        <v>Legacy</v>
      </c>
      <c r="AC2907" t="str">
        <f>IF(Restaurants[[#This Row],[Country]]="India","Yes","No")</f>
        <v>No</v>
      </c>
      <c r="AD2907" t="str">
        <f>IF(AND(Restaurants[[#This Row],[Has Online Delivery]]="Yes",Restaurants[[#This Row],[Has Table Booking]]="Yes"),"Online + Table",
IF(Restaurants[[#This Row],[Has Online Delivery]]="Yes","Online Only",
IF(Restaurants[[#This Row],[Has Table Booking]]="Yes","Table Only","None")))</f>
        <v>Online + Table</v>
      </c>
      <c r="AE2907" t="str">
        <f>IF(Restaurants[[#This Row],[Rating]]&gt;=4.5,"Excellent",
IF(Restaurants[[#This Row],[Rating]]&gt;=4,"Very Good",
IF(Restaurants[[#This Row],[Rating]]&gt;=3.5,"Good","Average/Low")))</f>
        <v>Excellent</v>
      </c>
    </row>
    <row r="2908" spans="1:31" x14ac:dyDescent="0.3">
      <c r="A2908" t="s">
        <v>234</v>
      </c>
      <c r="B2908" t="s">
        <v>882</v>
      </c>
      <c r="C2908" t="s">
        <v>146</v>
      </c>
      <c r="D2908" t="s">
        <v>894</v>
      </c>
      <c r="E2908">
        <v>0</v>
      </c>
      <c r="F2908">
        <v>285</v>
      </c>
      <c r="G2908" t="s">
        <v>237</v>
      </c>
      <c r="H2908">
        <v>2004</v>
      </c>
      <c r="I2908">
        <v>70</v>
      </c>
      <c r="J2908">
        <v>4.5999999999999996</v>
      </c>
      <c r="K2908" t="s">
        <v>1080</v>
      </c>
      <c r="L2908">
        <v>21</v>
      </c>
      <c r="M2908" t="s">
        <v>33</v>
      </c>
      <c r="N2908" t="s">
        <v>210</v>
      </c>
      <c r="O2908" t="s">
        <v>54</v>
      </c>
      <c r="P2908" t="s">
        <v>37</v>
      </c>
      <c r="Q2908" t="s">
        <v>37</v>
      </c>
      <c r="R2908">
        <v>51</v>
      </c>
      <c r="S2908" t="s">
        <v>36</v>
      </c>
      <c r="T2908" t="s">
        <v>55</v>
      </c>
      <c r="U2908" t="s">
        <v>39</v>
      </c>
      <c r="W2908" t="s">
        <v>103</v>
      </c>
      <c r="X2908">
        <v>187572</v>
      </c>
      <c r="Y2908">
        <v>6949</v>
      </c>
      <c r="Z2908">
        <v>35.011600000000001</v>
      </c>
      <c r="AA2908">
        <v>135.7681</v>
      </c>
      <c r="AB2908" t="str">
        <f>IF(Restaurants[[#This Row],[Years_Operating]]&lt;5,"New",
IF(Restaurants[[#This Row],[Years_Operating]]&lt;15,"Established","Legacy"))</f>
        <v>Legacy</v>
      </c>
      <c r="AC2908" t="str">
        <f>IF(Restaurants[[#This Row],[Country]]="India","Yes","No")</f>
        <v>No</v>
      </c>
      <c r="AD2908" t="str">
        <f>IF(AND(Restaurants[[#This Row],[Has Online Delivery]]="Yes",Restaurants[[#This Row],[Has Table Booking]]="Yes"),"Online + Table",
IF(Restaurants[[#This Row],[Has Online Delivery]]="Yes","Online Only",
IF(Restaurants[[#This Row],[Has Table Booking]]="Yes","Table Only","None")))</f>
        <v>None</v>
      </c>
      <c r="AE2908" t="str">
        <f>IF(Restaurants[[#This Row],[Rating]]&gt;=4.5,"Excellent",
IF(Restaurants[[#This Row],[Rating]]&gt;=4,"Very Good",
IF(Restaurants[[#This Row],[Rating]]&gt;=3.5,"Good","Average/Low")))</f>
        <v>Excellent</v>
      </c>
    </row>
    <row r="2909" spans="1:31" x14ac:dyDescent="0.3">
      <c r="A2909" t="s">
        <v>122</v>
      </c>
      <c r="B2909" t="s">
        <v>125</v>
      </c>
      <c r="C2909" t="s">
        <v>50</v>
      </c>
      <c r="D2909" t="s">
        <v>870</v>
      </c>
      <c r="E2909">
        <v>3</v>
      </c>
      <c r="F2909">
        <v>365</v>
      </c>
      <c r="G2909" t="s">
        <v>123</v>
      </c>
      <c r="H2909">
        <v>1998</v>
      </c>
      <c r="I2909">
        <v>80</v>
      </c>
      <c r="J2909">
        <v>4.7</v>
      </c>
      <c r="K2909" t="s">
        <v>871</v>
      </c>
      <c r="L2909">
        <v>27</v>
      </c>
      <c r="M2909" t="s">
        <v>33</v>
      </c>
      <c r="N2909" t="s">
        <v>34</v>
      </c>
      <c r="O2909" t="s">
        <v>54</v>
      </c>
      <c r="P2909" t="s">
        <v>37</v>
      </c>
      <c r="Q2909" t="s">
        <v>37</v>
      </c>
      <c r="R2909">
        <v>68</v>
      </c>
      <c r="S2909" t="s">
        <v>36</v>
      </c>
      <c r="T2909" t="s">
        <v>55</v>
      </c>
      <c r="U2909" t="s">
        <v>46</v>
      </c>
      <c r="W2909" t="s">
        <v>64</v>
      </c>
      <c r="X2909">
        <v>143228</v>
      </c>
      <c r="Y2909">
        <v>4299</v>
      </c>
      <c r="Z2909">
        <v>41.878100000000003</v>
      </c>
      <c r="AA2909">
        <v>-87.629800000000003</v>
      </c>
      <c r="AB2909" t="str">
        <f>IF(Restaurants[[#This Row],[Years_Operating]]&lt;5,"New",
IF(Restaurants[[#This Row],[Years_Operating]]&lt;15,"Established","Legacy"))</f>
        <v>Legacy</v>
      </c>
      <c r="AC2909" t="str">
        <f>IF(Restaurants[[#This Row],[Country]]="India","Yes","No")</f>
        <v>No</v>
      </c>
      <c r="AD2909" t="str">
        <f>IF(AND(Restaurants[[#This Row],[Has Online Delivery]]="Yes",Restaurants[[#This Row],[Has Table Booking]]="Yes"),"Online + Table",
IF(Restaurants[[#This Row],[Has Online Delivery]]="Yes","Online Only",
IF(Restaurants[[#This Row],[Has Table Booking]]="Yes","Table Only","None")))</f>
        <v>None</v>
      </c>
      <c r="AE2909" t="str">
        <f>IF(Restaurants[[#This Row],[Rating]]&gt;=4.5,"Excellent",
IF(Restaurants[[#This Row],[Rating]]&gt;=4,"Very Good",
IF(Restaurants[[#This Row],[Rating]]&gt;=3.5,"Good","Average/Low")))</f>
        <v>Excellent</v>
      </c>
    </row>
    <row r="2910" spans="1:31" x14ac:dyDescent="0.3">
      <c r="A2910" t="s">
        <v>97</v>
      </c>
      <c r="B2910" t="s">
        <v>921</v>
      </c>
      <c r="C2910" t="s">
        <v>251</v>
      </c>
      <c r="D2910" t="s">
        <v>935</v>
      </c>
      <c r="E2910">
        <v>3</v>
      </c>
      <c r="F2910">
        <v>298</v>
      </c>
      <c r="G2910" t="s">
        <v>99</v>
      </c>
      <c r="H2910">
        <v>2010</v>
      </c>
      <c r="I2910">
        <v>56</v>
      </c>
      <c r="J2910">
        <v>4.8</v>
      </c>
      <c r="K2910" t="s">
        <v>948</v>
      </c>
      <c r="L2910">
        <v>15</v>
      </c>
      <c r="M2910" t="s">
        <v>33</v>
      </c>
      <c r="N2910" t="s">
        <v>34</v>
      </c>
      <c r="O2910" t="s">
        <v>54</v>
      </c>
      <c r="P2910" t="s">
        <v>37</v>
      </c>
      <c r="Q2910" t="s">
        <v>37</v>
      </c>
      <c r="R2910">
        <v>33</v>
      </c>
      <c r="S2910" t="s">
        <v>37</v>
      </c>
      <c r="T2910" t="s">
        <v>63</v>
      </c>
      <c r="U2910" t="s">
        <v>46</v>
      </c>
      <c r="V2910" t="s">
        <v>1305</v>
      </c>
      <c r="W2910" t="s">
        <v>64</v>
      </c>
      <c r="X2910">
        <v>44151</v>
      </c>
      <c r="Y2910">
        <v>511</v>
      </c>
      <c r="Z2910">
        <v>26.912400000000002</v>
      </c>
      <c r="AA2910">
        <v>75.787300000000002</v>
      </c>
      <c r="AB2910" t="str">
        <f>IF(Restaurants[[#This Row],[Years_Operating]]&lt;5,"New",
IF(Restaurants[[#This Row],[Years_Operating]]&lt;15,"Established","Legacy"))</f>
        <v>Legacy</v>
      </c>
      <c r="AC2910" t="str">
        <f>IF(Restaurants[[#This Row],[Country]]="India","Yes","No")</f>
        <v>Yes</v>
      </c>
      <c r="AD2910" t="str">
        <f>IF(AND(Restaurants[[#This Row],[Has Online Delivery]]="Yes",Restaurants[[#This Row],[Has Table Booking]]="Yes"),"Online + Table",
IF(Restaurants[[#This Row],[Has Online Delivery]]="Yes","Online Only",
IF(Restaurants[[#This Row],[Has Table Booking]]="Yes","Table Only","None")))</f>
        <v>None</v>
      </c>
      <c r="AE2910" t="str">
        <f>IF(Restaurants[[#This Row],[Rating]]&gt;=4.5,"Excellent",
IF(Restaurants[[#This Row],[Rating]]&gt;=4,"Very Good",
IF(Restaurants[[#This Row],[Rating]]&gt;=3.5,"Good","Average/Low")))</f>
        <v>Excellent</v>
      </c>
    </row>
    <row r="2911" spans="1:31" x14ac:dyDescent="0.3">
      <c r="A2911" t="s">
        <v>199</v>
      </c>
      <c r="B2911" t="s">
        <v>873</v>
      </c>
      <c r="C2911" t="s">
        <v>29</v>
      </c>
      <c r="D2911" t="s">
        <v>886</v>
      </c>
      <c r="E2911">
        <v>1</v>
      </c>
      <c r="F2911">
        <v>165</v>
      </c>
      <c r="G2911" t="s">
        <v>201</v>
      </c>
      <c r="H2911">
        <v>2013</v>
      </c>
      <c r="I2911">
        <v>26</v>
      </c>
      <c r="J2911">
        <v>4.5999999999999996</v>
      </c>
      <c r="K2911" t="s">
        <v>887</v>
      </c>
      <c r="L2911">
        <v>12</v>
      </c>
      <c r="M2911" t="s">
        <v>160</v>
      </c>
      <c r="N2911" t="s">
        <v>193</v>
      </c>
      <c r="O2911" t="s">
        <v>45</v>
      </c>
      <c r="P2911" t="s">
        <v>37</v>
      </c>
      <c r="Q2911" t="s">
        <v>36</v>
      </c>
      <c r="R2911">
        <v>22</v>
      </c>
      <c r="S2911" t="s">
        <v>37</v>
      </c>
      <c r="T2911" t="s">
        <v>86</v>
      </c>
      <c r="U2911" t="s">
        <v>32</v>
      </c>
      <c r="W2911" t="s">
        <v>80</v>
      </c>
      <c r="X2911">
        <v>261658</v>
      </c>
      <c r="Y2911">
        <v>5644</v>
      </c>
      <c r="Z2911">
        <v>45.464199999999998</v>
      </c>
      <c r="AA2911">
        <v>9.19</v>
      </c>
      <c r="AB2911" t="str">
        <f>IF(Restaurants[[#This Row],[Years_Operating]]&lt;5,"New",
IF(Restaurants[[#This Row],[Years_Operating]]&lt;15,"Established","Legacy"))</f>
        <v>Established</v>
      </c>
      <c r="AC2911" t="str">
        <f>IF(Restaurants[[#This Row],[Country]]="India","Yes","No")</f>
        <v>No</v>
      </c>
      <c r="AD2911" t="str">
        <f>IF(AND(Restaurants[[#This Row],[Has Online Delivery]]="Yes",Restaurants[[#This Row],[Has Table Booking]]="Yes"),"Online + Table",
IF(Restaurants[[#This Row],[Has Online Delivery]]="Yes","Online Only",
IF(Restaurants[[#This Row],[Has Table Booking]]="Yes","Table Only","None")))</f>
        <v>Table Only</v>
      </c>
      <c r="AE2911" t="str">
        <f>IF(Restaurants[[#This Row],[Rating]]&gt;=4.5,"Excellent",
IF(Restaurants[[#This Row],[Rating]]&gt;=4,"Very Good",
IF(Restaurants[[#This Row],[Rating]]&gt;=3.5,"Good","Average/Low")))</f>
        <v>Excellent</v>
      </c>
    </row>
    <row r="2912" spans="1:31" x14ac:dyDescent="0.3">
      <c r="A2912" t="s">
        <v>104</v>
      </c>
      <c r="B2912" t="s">
        <v>900</v>
      </c>
      <c r="C2912" t="s">
        <v>50</v>
      </c>
      <c r="D2912" t="s">
        <v>870</v>
      </c>
      <c r="E2912">
        <v>3</v>
      </c>
      <c r="F2912">
        <v>310</v>
      </c>
      <c r="G2912" t="s">
        <v>107</v>
      </c>
      <c r="H2912">
        <v>1994</v>
      </c>
      <c r="I2912">
        <v>50</v>
      </c>
      <c r="J2912">
        <v>4.8</v>
      </c>
      <c r="K2912" t="s">
        <v>871</v>
      </c>
      <c r="L2912">
        <v>31</v>
      </c>
      <c r="M2912" t="s">
        <v>33</v>
      </c>
      <c r="N2912" t="s">
        <v>34</v>
      </c>
      <c r="O2912" t="s">
        <v>35</v>
      </c>
      <c r="P2912" t="s">
        <v>37</v>
      </c>
      <c r="Q2912" t="s">
        <v>36</v>
      </c>
      <c r="R2912">
        <v>30</v>
      </c>
      <c r="S2912" t="s">
        <v>36</v>
      </c>
      <c r="T2912" t="s">
        <v>55</v>
      </c>
      <c r="U2912" t="s">
        <v>39</v>
      </c>
      <c r="W2912" t="s">
        <v>149</v>
      </c>
      <c r="X2912">
        <v>436202</v>
      </c>
      <c r="Y2912">
        <v>1741</v>
      </c>
      <c r="Z2912">
        <v>34.052199999999999</v>
      </c>
      <c r="AA2912">
        <v>-118.2437</v>
      </c>
      <c r="AB2912" t="str">
        <f>IF(Restaurants[[#This Row],[Years_Operating]]&lt;5,"New",
IF(Restaurants[[#This Row],[Years_Operating]]&lt;15,"Established","Legacy"))</f>
        <v>Legacy</v>
      </c>
      <c r="AC2912" t="str">
        <f>IF(Restaurants[[#This Row],[Country]]="India","Yes","No")</f>
        <v>No</v>
      </c>
      <c r="AD2912" t="str">
        <f>IF(AND(Restaurants[[#This Row],[Has Online Delivery]]="Yes",Restaurants[[#This Row],[Has Table Booking]]="Yes"),"Online + Table",
IF(Restaurants[[#This Row],[Has Online Delivery]]="Yes","Online Only",
IF(Restaurants[[#This Row],[Has Table Booking]]="Yes","Table Only","None")))</f>
        <v>Table Only</v>
      </c>
      <c r="AE2912" t="str">
        <f>IF(Restaurants[[#This Row],[Rating]]&gt;=4.5,"Excellent",
IF(Restaurants[[#This Row],[Rating]]&gt;=4,"Very Good",
IF(Restaurants[[#This Row],[Rating]]&gt;=3.5,"Good","Average/Low")))</f>
        <v>Excellent</v>
      </c>
    </row>
    <row r="2913" spans="1:31" x14ac:dyDescent="0.3">
      <c r="A2913" t="s">
        <v>186</v>
      </c>
      <c r="B2913" t="s">
        <v>880</v>
      </c>
      <c r="C2913" t="s">
        <v>50</v>
      </c>
      <c r="D2913" t="s">
        <v>870</v>
      </c>
      <c r="E2913">
        <v>2</v>
      </c>
      <c r="F2913">
        <v>550</v>
      </c>
      <c r="G2913" t="s">
        <v>188</v>
      </c>
      <c r="H2913">
        <v>2015</v>
      </c>
      <c r="I2913">
        <v>50</v>
      </c>
      <c r="J2913">
        <v>4.5</v>
      </c>
      <c r="K2913" t="s">
        <v>932</v>
      </c>
      <c r="L2913">
        <v>10</v>
      </c>
      <c r="M2913" t="s">
        <v>62</v>
      </c>
      <c r="N2913" t="s">
        <v>143</v>
      </c>
      <c r="O2913" t="s">
        <v>35</v>
      </c>
      <c r="P2913" t="s">
        <v>37</v>
      </c>
      <c r="Q2913" t="s">
        <v>36</v>
      </c>
      <c r="R2913">
        <v>33</v>
      </c>
      <c r="S2913" t="s">
        <v>37</v>
      </c>
      <c r="T2913" t="s">
        <v>86</v>
      </c>
      <c r="U2913" t="s">
        <v>46</v>
      </c>
      <c r="W2913" t="s">
        <v>47</v>
      </c>
      <c r="X2913">
        <v>166773</v>
      </c>
      <c r="Y2913">
        <v>6728</v>
      </c>
      <c r="Z2913">
        <v>29.760400000000001</v>
      </c>
      <c r="AA2913">
        <v>-95.369799999999998</v>
      </c>
      <c r="AB2913" t="str">
        <f>IF(Restaurants[[#This Row],[Years_Operating]]&lt;5,"New",
IF(Restaurants[[#This Row],[Years_Operating]]&lt;15,"Established","Legacy"))</f>
        <v>Established</v>
      </c>
      <c r="AC2913" t="str">
        <f>IF(Restaurants[[#This Row],[Country]]="India","Yes","No")</f>
        <v>No</v>
      </c>
      <c r="AD2913" t="str">
        <f>IF(AND(Restaurants[[#This Row],[Has Online Delivery]]="Yes",Restaurants[[#This Row],[Has Table Booking]]="Yes"),"Online + Table",
IF(Restaurants[[#This Row],[Has Online Delivery]]="Yes","Online Only",
IF(Restaurants[[#This Row],[Has Table Booking]]="Yes","Table Only","None")))</f>
        <v>Table Only</v>
      </c>
      <c r="AE2913" t="str">
        <f>IF(Restaurants[[#This Row],[Rating]]&gt;=4.5,"Excellent",
IF(Restaurants[[#This Row],[Rating]]&gt;=4,"Very Good",
IF(Restaurants[[#This Row],[Rating]]&gt;=3.5,"Good","Average/Low")))</f>
        <v>Excellent</v>
      </c>
    </row>
    <row r="2914" spans="1:31" x14ac:dyDescent="0.3">
      <c r="A2914" t="s">
        <v>154</v>
      </c>
      <c r="B2914" t="s">
        <v>866</v>
      </c>
      <c r="C2914" t="s">
        <v>251</v>
      </c>
      <c r="D2914" t="s">
        <v>252</v>
      </c>
      <c r="E2914">
        <v>2</v>
      </c>
      <c r="F2914">
        <v>245</v>
      </c>
      <c r="G2914" t="s">
        <v>158</v>
      </c>
      <c r="H2914">
        <v>2010</v>
      </c>
      <c r="I2914">
        <v>48</v>
      </c>
      <c r="J2914">
        <v>4.7</v>
      </c>
      <c r="K2914" t="s">
        <v>253</v>
      </c>
      <c r="L2914">
        <v>15</v>
      </c>
      <c r="M2914" t="s">
        <v>160</v>
      </c>
      <c r="N2914" t="s">
        <v>143</v>
      </c>
      <c r="O2914" t="s">
        <v>35</v>
      </c>
      <c r="P2914" t="s">
        <v>37</v>
      </c>
      <c r="Q2914" t="s">
        <v>37</v>
      </c>
      <c r="R2914">
        <v>55</v>
      </c>
      <c r="S2914" t="s">
        <v>36</v>
      </c>
      <c r="T2914" t="s">
        <v>63</v>
      </c>
      <c r="U2914" t="s">
        <v>39</v>
      </c>
      <c r="V2914" t="s">
        <v>1306</v>
      </c>
      <c r="W2914" t="s">
        <v>64</v>
      </c>
      <c r="X2914">
        <v>332343</v>
      </c>
      <c r="Y2914">
        <v>6379</v>
      </c>
      <c r="Z2914">
        <v>23.022500000000001</v>
      </c>
      <c r="AA2914">
        <v>72.571399999999997</v>
      </c>
      <c r="AB2914" t="str">
        <f>IF(Restaurants[[#This Row],[Years_Operating]]&lt;5,"New",
IF(Restaurants[[#This Row],[Years_Operating]]&lt;15,"Established","Legacy"))</f>
        <v>Legacy</v>
      </c>
      <c r="AC2914" t="str">
        <f>IF(Restaurants[[#This Row],[Country]]="India","Yes","No")</f>
        <v>Yes</v>
      </c>
      <c r="AD2914" t="str">
        <f>IF(AND(Restaurants[[#This Row],[Has Online Delivery]]="Yes",Restaurants[[#This Row],[Has Table Booking]]="Yes"),"Online + Table",
IF(Restaurants[[#This Row],[Has Online Delivery]]="Yes","Online Only",
IF(Restaurants[[#This Row],[Has Table Booking]]="Yes","Table Only","None")))</f>
        <v>None</v>
      </c>
      <c r="AE2914" t="str">
        <f>IF(Restaurants[[#This Row],[Rating]]&gt;=4.5,"Excellent",
IF(Restaurants[[#This Row],[Rating]]&gt;=4,"Very Good",
IF(Restaurants[[#This Row],[Rating]]&gt;=3.5,"Good","Average/Low")))</f>
        <v>Excellent</v>
      </c>
    </row>
    <row r="2915" spans="1:31" x14ac:dyDescent="0.3">
      <c r="A2915" t="s">
        <v>234</v>
      </c>
      <c r="B2915" t="s">
        <v>145</v>
      </c>
      <c r="C2915" t="s">
        <v>146</v>
      </c>
      <c r="D2915" t="s">
        <v>905</v>
      </c>
      <c r="E2915">
        <v>0</v>
      </c>
      <c r="F2915">
        <v>285</v>
      </c>
      <c r="G2915" t="s">
        <v>237</v>
      </c>
      <c r="H2915">
        <v>2004</v>
      </c>
      <c r="I2915">
        <v>70</v>
      </c>
      <c r="J2915">
        <v>4.5999999999999996</v>
      </c>
      <c r="K2915" t="s">
        <v>906</v>
      </c>
      <c r="L2915">
        <v>21</v>
      </c>
      <c r="M2915" t="s">
        <v>33</v>
      </c>
      <c r="N2915" t="s">
        <v>210</v>
      </c>
      <c r="O2915" t="s">
        <v>54</v>
      </c>
      <c r="P2915" t="s">
        <v>36</v>
      </c>
      <c r="Q2915" t="s">
        <v>37</v>
      </c>
      <c r="R2915">
        <v>68</v>
      </c>
      <c r="S2915" t="s">
        <v>37</v>
      </c>
      <c r="T2915" t="s">
        <v>38</v>
      </c>
      <c r="U2915" t="s">
        <v>46</v>
      </c>
      <c r="W2915" t="s">
        <v>40</v>
      </c>
      <c r="X2915">
        <v>470452</v>
      </c>
      <c r="Y2915">
        <v>7266</v>
      </c>
      <c r="Z2915">
        <v>35.689500000000002</v>
      </c>
      <c r="AA2915">
        <v>139.6917</v>
      </c>
      <c r="AB2915" t="str">
        <f>IF(Restaurants[[#This Row],[Years_Operating]]&lt;5,"New",
IF(Restaurants[[#This Row],[Years_Operating]]&lt;15,"Established","Legacy"))</f>
        <v>Legacy</v>
      </c>
      <c r="AC2915" t="str">
        <f>IF(Restaurants[[#This Row],[Country]]="India","Yes","No")</f>
        <v>No</v>
      </c>
      <c r="AD2915" t="str">
        <f>IF(AND(Restaurants[[#This Row],[Has Online Delivery]]="Yes",Restaurants[[#This Row],[Has Table Booking]]="Yes"),"Online + Table",
IF(Restaurants[[#This Row],[Has Online Delivery]]="Yes","Online Only",
IF(Restaurants[[#This Row],[Has Table Booking]]="Yes","Table Only","None")))</f>
        <v>Online Only</v>
      </c>
      <c r="AE2915" t="str">
        <f>IF(Restaurants[[#This Row],[Rating]]&gt;=4.5,"Excellent",
IF(Restaurants[[#This Row],[Rating]]&gt;=4,"Very Good",
IF(Restaurants[[#This Row],[Rating]]&gt;=3.5,"Good","Average/Low")))</f>
        <v>Excellent</v>
      </c>
    </row>
    <row r="2916" spans="1:31" x14ac:dyDescent="0.3">
      <c r="A2916" t="s">
        <v>87</v>
      </c>
      <c r="B2916" t="s">
        <v>903</v>
      </c>
      <c r="C2916" t="s">
        <v>196</v>
      </c>
      <c r="D2916" t="s">
        <v>928</v>
      </c>
      <c r="E2916">
        <v>3</v>
      </c>
      <c r="F2916">
        <v>295</v>
      </c>
      <c r="G2916" t="s">
        <v>91</v>
      </c>
      <c r="H2916">
        <v>1897</v>
      </c>
      <c r="I2916">
        <v>50</v>
      </c>
      <c r="J2916">
        <v>4.8</v>
      </c>
      <c r="K2916" t="s">
        <v>929</v>
      </c>
      <c r="L2916">
        <v>128</v>
      </c>
      <c r="M2916" t="s">
        <v>33</v>
      </c>
      <c r="N2916" t="s">
        <v>34</v>
      </c>
      <c r="O2916" t="s">
        <v>35</v>
      </c>
      <c r="P2916" t="s">
        <v>36</v>
      </c>
      <c r="Q2916" t="s">
        <v>37</v>
      </c>
      <c r="R2916">
        <v>40</v>
      </c>
      <c r="S2916" t="s">
        <v>37</v>
      </c>
      <c r="T2916" t="s">
        <v>38</v>
      </c>
      <c r="U2916" t="s">
        <v>69</v>
      </c>
      <c r="W2916" t="s">
        <v>56</v>
      </c>
      <c r="X2916">
        <v>55215</v>
      </c>
      <c r="Y2916">
        <v>7014</v>
      </c>
      <c r="Z2916">
        <v>53.800800000000002</v>
      </c>
      <c r="AA2916">
        <v>-1.5490999999999999</v>
      </c>
      <c r="AB2916" t="str">
        <f>IF(Restaurants[[#This Row],[Years_Operating]]&lt;5,"New",
IF(Restaurants[[#This Row],[Years_Operating]]&lt;15,"Established","Legacy"))</f>
        <v>Legacy</v>
      </c>
      <c r="AC2916" t="str">
        <f>IF(Restaurants[[#This Row],[Country]]="India","Yes","No")</f>
        <v>No</v>
      </c>
      <c r="AD2916" t="str">
        <f>IF(AND(Restaurants[[#This Row],[Has Online Delivery]]="Yes",Restaurants[[#This Row],[Has Table Booking]]="Yes"),"Online + Table",
IF(Restaurants[[#This Row],[Has Online Delivery]]="Yes","Online Only",
IF(Restaurants[[#This Row],[Has Table Booking]]="Yes","Table Only","None")))</f>
        <v>Online Only</v>
      </c>
      <c r="AE2916" t="str">
        <f>IF(Restaurants[[#This Row],[Rating]]&gt;=4.5,"Excellent",
IF(Restaurants[[#This Row],[Rating]]&gt;=4,"Very Good",
IF(Restaurants[[#This Row],[Rating]]&gt;=3.5,"Good","Average/Low")))</f>
        <v>Excellent</v>
      </c>
    </row>
    <row r="2917" spans="1:31" x14ac:dyDescent="0.3">
      <c r="A2917" t="s">
        <v>224</v>
      </c>
      <c r="B2917" t="s">
        <v>58</v>
      </c>
      <c r="C2917" t="s">
        <v>59</v>
      </c>
      <c r="D2917" t="s">
        <v>897</v>
      </c>
      <c r="E2917">
        <v>0</v>
      </c>
      <c r="F2917">
        <v>140</v>
      </c>
      <c r="G2917" t="s">
        <v>225</v>
      </c>
      <c r="H2917">
        <v>2012</v>
      </c>
      <c r="I2917">
        <v>48</v>
      </c>
      <c r="J2917">
        <v>4.5999999999999996</v>
      </c>
      <c r="K2917" t="s">
        <v>898</v>
      </c>
      <c r="L2917">
        <v>13</v>
      </c>
      <c r="M2917" t="s">
        <v>204</v>
      </c>
      <c r="N2917" t="s">
        <v>210</v>
      </c>
      <c r="O2917" t="s">
        <v>54</v>
      </c>
      <c r="P2917" t="s">
        <v>37</v>
      </c>
      <c r="Q2917" t="s">
        <v>37</v>
      </c>
      <c r="R2917">
        <v>30</v>
      </c>
      <c r="S2917" t="s">
        <v>36</v>
      </c>
      <c r="T2917" t="s">
        <v>38</v>
      </c>
      <c r="U2917" t="s">
        <v>46</v>
      </c>
      <c r="W2917" t="s">
        <v>70</v>
      </c>
      <c r="X2917">
        <v>448186</v>
      </c>
      <c r="Y2917">
        <v>1691</v>
      </c>
      <c r="Z2917">
        <v>48.8566</v>
      </c>
      <c r="AA2917">
        <v>2.3521999999999998</v>
      </c>
      <c r="AB2917" t="str">
        <f>IF(Restaurants[[#This Row],[Years_Operating]]&lt;5,"New",
IF(Restaurants[[#This Row],[Years_Operating]]&lt;15,"Established","Legacy"))</f>
        <v>Established</v>
      </c>
      <c r="AC2917" t="str">
        <f>IF(Restaurants[[#This Row],[Country]]="India","Yes","No")</f>
        <v>No</v>
      </c>
      <c r="AD2917" t="str">
        <f>IF(AND(Restaurants[[#This Row],[Has Online Delivery]]="Yes",Restaurants[[#This Row],[Has Table Booking]]="Yes"),"Online + Table",
IF(Restaurants[[#This Row],[Has Online Delivery]]="Yes","Online Only",
IF(Restaurants[[#This Row],[Has Table Booking]]="Yes","Table Only","None")))</f>
        <v>None</v>
      </c>
      <c r="AE2917" t="str">
        <f>IF(Restaurants[[#This Row],[Rating]]&gt;=4.5,"Excellent",
IF(Restaurants[[#This Row],[Rating]]&gt;=4,"Very Good",
IF(Restaurants[[#This Row],[Rating]]&gt;=3.5,"Good","Average/Low")))</f>
        <v>Excellent</v>
      </c>
    </row>
    <row r="2918" spans="1:31" x14ac:dyDescent="0.3">
      <c r="A2918" t="s">
        <v>202</v>
      </c>
      <c r="B2918" t="s">
        <v>866</v>
      </c>
      <c r="C2918" t="s">
        <v>251</v>
      </c>
      <c r="D2918" t="s">
        <v>252</v>
      </c>
      <c r="E2918">
        <v>1</v>
      </c>
      <c r="F2918">
        <v>95</v>
      </c>
      <c r="G2918" t="s">
        <v>203</v>
      </c>
      <c r="H2918">
        <v>2011</v>
      </c>
      <c r="I2918">
        <v>28</v>
      </c>
      <c r="J2918">
        <v>4.5</v>
      </c>
      <c r="K2918" t="s">
        <v>253</v>
      </c>
      <c r="L2918">
        <v>14</v>
      </c>
      <c r="M2918" t="s">
        <v>204</v>
      </c>
      <c r="N2918" t="s">
        <v>193</v>
      </c>
      <c r="O2918" t="s">
        <v>35</v>
      </c>
      <c r="P2918" t="s">
        <v>37</v>
      </c>
      <c r="Q2918" t="s">
        <v>36</v>
      </c>
      <c r="R2918">
        <v>47</v>
      </c>
      <c r="S2918" t="s">
        <v>37</v>
      </c>
      <c r="T2918" t="s">
        <v>38</v>
      </c>
      <c r="U2918" t="s">
        <v>32</v>
      </c>
      <c r="V2918" t="s">
        <v>1307</v>
      </c>
      <c r="W2918" t="s">
        <v>149</v>
      </c>
      <c r="X2918">
        <v>75267</v>
      </c>
      <c r="Y2918">
        <v>2036</v>
      </c>
      <c r="Z2918">
        <v>23.022500000000001</v>
      </c>
      <c r="AA2918">
        <v>72.571399999999997</v>
      </c>
      <c r="AB2918" t="str">
        <f>IF(Restaurants[[#This Row],[Years_Operating]]&lt;5,"New",
IF(Restaurants[[#This Row],[Years_Operating]]&lt;15,"Established","Legacy"))</f>
        <v>Established</v>
      </c>
      <c r="AC2918" t="str">
        <f>IF(Restaurants[[#This Row],[Country]]="India","Yes","No")</f>
        <v>Yes</v>
      </c>
      <c r="AD2918" t="str">
        <f>IF(AND(Restaurants[[#This Row],[Has Online Delivery]]="Yes",Restaurants[[#This Row],[Has Table Booking]]="Yes"),"Online + Table",
IF(Restaurants[[#This Row],[Has Online Delivery]]="Yes","Online Only",
IF(Restaurants[[#This Row],[Has Table Booking]]="Yes","Table Only","None")))</f>
        <v>Table Only</v>
      </c>
      <c r="AE2918" t="str">
        <f>IF(Restaurants[[#This Row],[Rating]]&gt;=4.5,"Excellent",
IF(Restaurants[[#This Row],[Rating]]&gt;=4,"Very Good",
IF(Restaurants[[#This Row],[Rating]]&gt;=3.5,"Good","Average/Low")))</f>
        <v>Excellent</v>
      </c>
    </row>
    <row r="2919" spans="1:31" x14ac:dyDescent="0.3">
      <c r="A2919" t="s">
        <v>133</v>
      </c>
      <c r="B2919" t="s">
        <v>903</v>
      </c>
      <c r="C2919" t="s">
        <v>196</v>
      </c>
      <c r="D2919" t="s">
        <v>953</v>
      </c>
      <c r="E2919">
        <v>3</v>
      </c>
      <c r="F2919">
        <v>265</v>
      </c>
      <c r="G2919" t="s">
        <v>135</v>
      </c>
      <c r="H2919">
        <v>2005</v>
      </c>
      <c r="I2919">
        <v>45</v>
      </c>
      <c r="J2919">
        <v>4.7</v>
      </c>
      <c r="K2919" t="s">
        <v>1091</v>
      </c>
      <c r="L2919">
        <v>20</v>
      </c>
      <c r="M2919" t="s">
        <v>33</v>
      </c>
      <c r="N2919" t="s">
        <v>34</v>
      </c>
      <c r="O2919" t="s">
        <v>35</v>
      </c>
      <c r="P2919" t="s">
        <v>36</v>
      </c>
      <c r="Q2919" t="s">
        <v>37</v>
      </c>
      <c r="R2919">
        <v>22</v>
      </c>
      <c r="S2919" t="s">
        <v>37</v>
      </c>
      <c r="T2919" t="s">
        <v>55</v>
      </c>
      <c r="U2919" t="s">
        <v>46</v>
      </c>
      <c r="W2919" t="s">
        <v>70</v>
      </c>
      <c r="X2919">
        <v>362756</v>
      </c>
      <c r="Y2919">
        <v>5486</v>
      </c>
      <c r="Z2919">
        <v>53.800800000000002</v>
      </c>
      <c r="AA2919">
        <v>-1.5490999999999999</v>
      </c>
      <c r="AB2919" t="str">
        <f>IF(Restaurants[[#This Row],[Years_Operating]]&lt;5,"New",
IF(Restaurants[[#This Row],[Years_Operating]]&lt;15,"Established","Legacy"))</f>
        <v>Legacy</v>
      </c>
      <c r="AC2919" t="str">
        <f>IF(Restaurants[[#This Row],[Country]]="India","Yes","No")</f>
        <v>No</v>
      </c>
      <c r="AD2919" t="str">
        <f>IF(AND(Restaurants[[#This Row],[Has Online Delivery]]="Yes",Restaurants[[#This Row],[Has Table Booking]]="Yes"),"Online + Table",
IF(Restaurants[[#This Row],[Has Online Delivery]]="Yes","Online Only",
IF(Restaurants[[#This Row],[Has Table Booking]]="Yes","Table Only","None")))</f>
        <v>Online Only</v>
      </c>
      <c r="AE2919" t="str">
        <f>IF(Restaurants[[#This Row],[Rating]]&gt;=4.5,"Excellent",
IF(Restaurants[[#This Row],[Rating]]&gt;=4,"Very Good",
IF(Restaurants[[#This Row],[Rating]]&gt;=3.5,"Good","Average/Low")))</f>
        <v>Excellent</v>
      </c>
    </row>
    <row r="2920" spans="1:31" x14ac:dyDescent="0.3">
      <c r="A2920" t="s">
        <v>141</v>
      </c>
      <c r="B2920" t="s">
        <v>58</v>
      </c>
      <c r="C2920" t="s">
        <v>59</v>
      </c>
      <c r="D2920" t="s">
        <v>94</v>
      </c>
      <c r="E2920">
        <v>2</v>
      </c>
      <c r="F2920">
        <v>450</v>
      </c>
      <c r="G2920" t="s">
        <v>142</v>
      </c>
      <c r="H2920">
        <v>2003</v>
      </c>
      <c r="I2920">
        <v>40</v>
      </c>
      <c r="J2920">
        <v>4.8</v>
      </c>
      <c r="K2920" t="s">
        <v>96</v>
      </c>
      <c r="L2920">
        <v>22</v>
      </c>
      <c r="M2920" t="s">
        <v>62</v>
      </c>
      <c r="N2920" t="s">
        <v>143</v>
      </c>
      <c r="O2920" t="s">
        <v>35</v>
      </c>
      <c r="P2920" t="s">
        <v>37</v>
      </c>
      <c r="Q2920" t="s">
        <v>36</v>
      </c>
      <c r="R2920">
        <v>37</v>
      </c>
      <c r="S2920" t="s">
        <v>37</v>
      </c>
      <c r="T2920" t="s">
        <v>86</v>
      </c>
      <c r="U2920" t="s">
        <v>32</v>
      </c>
      <c r="W2920" t="s">
        <v>108</v>
      </c>
      <c r="X2920">
        <v>496770</v>
      </c>
      <c r="Y2920">
        <v>3778</v>
      </c>
      <c r="Z2920">
        <v>48.8566</v>
      </c>
      <c r="AA2920">
        <v>2.3521999999999998</v>
      </c>
      <c r="AB2920" t="str">
        <f>IF(Restaurants[[#This Row],[Years_Operating]]&lt;5,"New",
IF(Restaurants[[#This Row],[Years_Operating]]&lt;15,"Established","Legacy"))</f>
        <v>Legacy</v>
      </c>
      <c r="AC2920" t="str">
        <f>IF(Restaurants[[#This Row],[Country]]="India","Yes","No")</f>
        <v>No</v>
      </c>
      <c r="AD2920" t="str">
        <f>IF(AND(Restaurants[[#This Row],[Has Online Delivery]]="Yes",Restaurants[[#This Row],[Has Table Booking]]="Yes"),"Online + Table",
IF(Restaurants[[#This Row],[Has Online Delivery]]="Yes","Online Only",
IF(Restaurants[[#This Row],[Has Table Booking]]="Yes","Table Only","None")))</f>
        <v>Table Only</v>
      </c>
      <c r="AE2920" t="str">
        <f>IF(Restaurants[[#This Row],[Rating]]&gt;=4.5,"Excellent",
IF(Restaurants[[#This Row],[Rating]]&gt;=4,"Very Good",
IF(Restaurants[[#This Row],[Rating]]&gt;=3.5,"Good","Average/Low")))</f>
        <v>Excellent</v>
      </c>
    </row>
    <row r="2921" spans="1:31" x14ac:dyDescent="0.3">
      <c r="A2921" t="s">
        <v>175</v>
      </c>
      <c r="B2921" t="s">
        <v>1005</v>
      </c>
      <c r="C2921" t="s">
        <v>942</v>
      </c>
      <c r="D2921" t="s">
        <v>943</v>
      </c>
      <c r="E2921">
        <v>2</v>
      </c>
      <c r="F2921">
        <v>245</v>
      </c>
      <c r="G2921" t="s">
        <v>177</v>
      </c>
      <c r="H2921">
        <v>2005</v>
      </c>
      <c r="I2921">
        <v>46</v>
      </c>
      <c r="J2921">
        <v>4.7</v>
      </c>
      <c r="K2921" t="s">
        <v>944</v>
      </c>
      <c r="L2921">
        <v>20</v>
      </c>
      <c r="M2921" t="s">
        <v>160</v>
      </c>
      <c r="N2921" t="s">
        <v>143</v>
      </c>
      <c r="O2921" t="s">
        <v>45</v>
      </c>
      <c r="P2921" t="s">
        <v>37</v>
      </c>
      <c r="Q2921" t="s">
        <v>36</v>
      </c>
      <c r="R2921">
        <v>69</v>
      </c>
      <c r="S2921" t="s">
        <v>37</v>
      </c>
      <c r="T2921" t="s">
        <v>55</v>
      </c>
      <c r="U2921" t="s">
        <v>46</v>
      </c>
      <c r="W2921" t="s">
        <v>132</v>
      </c>
      <c r="X2921">
        <v>81311</v>
      </c>
      <c r="Y2921">
        <v>2305</v>
      </c>
      <c r="Z2921">
        <v>45.5017</v>
      </c>
      <c r="AA2921">
        <v>-73.567300000000003</v>
      </c>
      <c r="AB2921" t="str">
        <f>IF(Restaurants[[#This Row],[Years_Operating]]&lt;5,"New",
IF(Restaurants[[#This Row],[Years_Operating]]&lt;15,"Established","Legacy"))</f>
        <v>Legacy</v>
      </c>
      <c r="AC2921" t="str">
        <f>IF(Restaurants[[#This Row],[Country]]="India","Yes","No")</f>
        <v>No</v>
      </c>
      <c r="AD2921" t="str">
        <f>IF(AND(Restaurants[[#This Row],[Has Online Delivery]]="Yes",Restaurants[[#This Row],[Has Table Booking]]="Yes"),"Online + Table",
IF(Restaurants[[#This Row],[Has Online Delivery]]="Yes","Online Only",
IF(Restaurants[[#This Row],[Has Table Booking]]="Yes","Table Only","None")))</f>
        <v>Table Only</v>
      </c>
      <c r="AE2921" t="str">
        <f>IF(Restaurants[[#This Row],[Rating]]&gt;=4.5,"Excellent",
IF(Restaurants[[#This Row],[Rating]]&gt;=4,"Very Good",
IF(Restaurants[[#This Row],[Rating]]&gt;=3.5,"Good","Average/Low")))</f>
        <v>Excellent</v>
      </c>
    </row>
    <row r="2922" spans="1:31" x14ac:dyDescent="0.3">
      <c r="A2922" t="s">
        <v>41</v>
      </c>
      <c r="B2922" t="s">
        <v>195</v>
      </c>
      <c r="C2922" t="s">
        <v>196</v>
      </c>
      <c r="D2922" t="s">
        <v>892</v>
      </c>
      <c r="E2922">
        <v>3</v>
      </c>
      <c r="F2922">
        <v>320</v>
      </c>
      <c r="G2922" t="s">
        <v>44</v>
      </c>
      <c r="H2922">
        <v>2008</v>
      </c>
      <c r="I2922">
        <v>32</v>
      </c>
      <c r="J2922">
        <v>4.9000000000000004</v>
      </c>
      <c r="K2922" t="s">
        <v>893</v>
      </c>
      <c r="L2922">
        <v>17</v>
      </c>
      <c r="M2922" t="s">
        <v>33</v>
      </c>
      <c r="N2922" t="s">
        <v>34</v>
      </c>
      <c r="O2922" t="s">
        <v>45</v>
      </c>
      <c r="P2922" t="s">
        <v>36</v>
      </c>
      <c r="Q2922" t="s">
        <v>36</v>
      </c>
      <c r="R2922">
        <v>40</v>
      </c>
      <c r="S2922" t="s">
        <v>37</v>
      </c>
      <c r="T2922" t="s">
        <v>38</v>
      </c>
      <c r="U2922" t="s">
        <v>69</v>
      </c>
      <c r="W2922" t="s">
        <v>149</v>
      </c>
      <c r="X2922">
        <v>408932</v>
      </c>
      <c r="Y2922">
        <v>6548</v>
      </c>
      <c r="Z2922">
        <v>51.507399999999997</v>
      </c>
      <c r="AA2922">
        <v>-0.1278</v>
      </c>
      <c r="AB2922" t="str">
        <f>IF(Restaurants[[#This Row],[Years_Operating]]&lt;5,"New",
IF(Restaurants[[#This Row],[Years_Operating]]&lt;15,"Established","Legacy"))</f>
        <v>Legacy</v>
      </c>
      <c r="AC2922" t="str">
        <f>IF(Restaurants[[#This Row],[Country]]="India","Yes","No")</f>
        <v>No</v>
      </c>
      <c r="AD2922" t="str">
        <f>IF(AND(Restaurants[[#This Row],[Has Online Delivery]]="Yes",Restaurants[[#This Row],[Has Table Booking]]="Yes"),"Online + Table",
IF(Restaurants[[#This Row],[Has Online Delivery]]="Yes","Online Only",
IF(Restaurants[[#This Row],[Has Table Booking]]="Yes","Table Only","None")))</f>
        <v>Online + Table</v>
      </c>
      <c r="AE2922" t="str">
        <f>IF(Restaurants[[#This Row],[Rating]]&gt;=4.5,"Excellent",
IF(Restaurants[[#This Row],[Rating]]&gt;=4,"Very Good",
IF(Restaurants[[#This Row],[Rating]]&gt;=3.5,"Good","Average/Low")))</f>
        <v>Excellent</v>
      </c>
    </row>
    <row r="2923" spans="1:31" x14ac:dyDescent="0.3">
      <c r="A2923" t="s">
        <v>161</v>
      </c>
      <c r="B2923" t="s">
        <v>105</v>
      </c>
      <c r="C2923" t="s">
        <v>29</v>
      </c>
      <c r="D2923" t="s">
        <v>83</v>
      </c>
      <c r="E2923">
        <v>2</v>
      </c>
      <c r="F2923">
        <v>275</v>
      </c>
      <c r="G2923" t="s">
        <v>163</v>
      </c>
      <c r="H2923">
        <v>2003</v>
      </c>
      <c r="I2923">
        <v>36</v>
      </c>
      <c r="J2923">
        <v>4.7</v>
      </c>
      <c r="K2923" t="s">
        <v>85</v>
      </c>
      <c r="L2923">
        <v>22</v>
      </c>
      <c r="M2923" t="s">
        <v>33</v>
      </c>
      <c r="N2923" t="s">
        <v>143</v>
      </c>
      <c r="O2923" t="s">
        <v>45</v>
      </c>
      <c r="P2923" t="s">
        <v>36</v>
      </c>
      <c r="Q2923" t="s">
        <v>36</v>
      </c>
      <c r="R2923">
        <v>61</v>
      </c>
      <c r="S2923" t="s">
        <v>37</v>
      </c>
      <c r="T2923" t="s">
        <v>38</v>
      </c>
      <c r="U2923" t="s">
        <v>69</v>
      </c>
      <c r="W2923" t="s">
        <v>70</v>
      </c>
      <c r="X2923">
        <v>448763</v>
      </c>
      <c r="Y2923">
        <v>1784</v>
      </c>
      <c r="Z2923">
        <v>41.902799999999999</v>
      </c>
      <c r="AA2923">
        <v>12.4964</v>
      </c>
      <c r="AB2923" t="str">
        <f>IF(Restaurants[[#This Row],[Years_Operating]]&lt;5,"New",
IF(Restaurants[[#This Row],[Years_Operating]]&lt;15,"Established","Legacy"))</f>
        <v>Legacy</v>
      </c>
      <c r="AC2923" t="str">
        <f>IF(Restaurants[[#This Row],[Country]]="India","Yes","No")</f>
        <v>No</v>
      </c>
      <c r="AD2923" t="str">
        <f>IF(AND(Restaurants[[#This Row],[Has Online Delivery]]="Yes",Restaurants[[#This Row],[Has Table Booking]]="Yes"),"Online + Table",
IF(Restaurants[[#This Row],[Has Online Delivery]]="Yes","Online Only",
IF(Restaurants[[#This Row],[Has Table Booking]]="Yes","Table Only","None")))</f>
        <v>Online + Table</v>
      </c>
      <c r="AE2923" t="str">
        <f>IF(Restaurants[[#This Row],[Rating]]&gt;=4.5,"Excellent",
IF(Restaurants[[#This Row],[Rating]]&gt;=4,"Very Good",
IF(Restaurants[[#This Row],[Rating]]&gt;=3.5,"Good","Average/Low")))</f>
        <v>Excellent</v>
      </c>
    </row>
    <row r="2924" spans="1:31" x14ac:dyDescent="0.3">
      <c r="A2924" t="s">
        <v>57</v>
      </c>
      <c r="B2924" t="s">
        <v>1002</v>
      </c>
      <c r="C2924" t="s">
        <v>877</v>
      </c>
      <c r="D2924" t="s">
        <v>956</v>
      </c>
      <c r="E2924">
        <v>3</v>
      </c>
      <c r="F2924">
        <v>425</v>
      </c>
      <c r="G2924" t="s">
        <v>61</v>
      </c>
      <c r="H2924">
        <v>1986</v>
      </c>
      <c r="I2924">
        <v>40</v>
      </c>
      <c r="J2924">
        <v>4.9000000000000004</v>
      </c>
      <c r="K2924" t="s">
        <v>957</v>
      </c>
      <c r="L2924">
        <v>39</v>
      </c>
      <c r="M2924" t="s">
        <v>62</v>
      </c>
      <c r="N2924" t="s">
        <v>34</v>
      </c>
      <c r="O2924" t="s">
        <v>35</v>
      </c>
      <c r="P2924" t="s">
        <v>37</v>
      </c>
      <c r="Q2924" t="s">
        <v>36</v>
      </c>
      <c r="R2924">
        <v>69</v>
      </c>
      <c r="S2924" t="s">
        <v>37</v>
      </c>
      <c r="T2924" t="s">
        <v>63</v>
      </c>
      <c r="U2924" t="s">
        <v>39</v>
      </c>
      <c r="W2924" t="s">
        <v>132</v>
      </c>
      <c r="X2924">
        <v>469305</v>
      </c>
      <c r="Y2924">
        <v>4185</v>
      </c>
      <c r="Z2924">
        <v>-27.469799999999999</v>
      </c>
      <c r="AA2924">
        <v>153.02510000000001</v>
      </c>
      <c r="AB2924" t="str">
        <f>IF(Restaurants[[#This Row],[Years_Operating]]&lt;5,"New",
IF(Restaurants[[#This Row],[Years_Operating]]&lt;15,"Established","Legacy"))</f>
        <v>Legacy</v>
      </c>
      <c r="AC2924" t="str">
        <f>IF(Restaurants[[#This Row],[Country]]="India","Yes","No")</f>
        <v>No</v>
      </c>
      <c r="AD2924" t="str">
        <f>IF(AND(Restaurants[[#This Row],[Has Online Delivery]]="Yes",Restaurants[[#This Row],[Has Table Booking]]="Yes"),"Online + Table",
IF(Restaurants[[#This Row],[Has Online Delivery]]="Yes","Online Only",
IF(Restaurants[[#This Row],[Has Table Booking]]="Yes","Table Only","None")))</f>
        <v>Table Only</v>
      </c>
      <c r="AE2924" t="str">
        <f>IF(Restaurants[[#This Row],[Rating]]&gt;=4.5,"Excellent",
IF(Restaurants[[#This Row],[Rating]]&gt;=4,"Very Good",
IF(Restaurants[[#This Row],[Rating]]&gt;=3.5,"Good","Average/Low")))</f>
        <v>Excellent</v>
      </c>
    </row>
    <row r="2925" spans="1:31" x14ac:dyDescent="0.3">
      <c r="A2925" t="s">
        <v>100</v>
      </c>
      <c r="B2925" t="s">
        <v>903</v>
      </c>
      <c r="C2925" t="s">
        <v>196</v>
      </c>
      <c r="D2925" t="s">
        <v>953</v>
      </c>
      <c r="E2925">
        <v>3</v>
      </c>
      <c r="F2925">
        <v>385</v>
      </c>
      <c r="G2925" t="s">
        <v>102</v>
      </c>
      <c r="H2925">
        <v>2003</v>
      </c>
      <c r="I2925">
        <v>55</v>
      </c>
      <c r="J2925">
        <v>4.8</v>
      </c>
      <c r="K2925" t="s">
        <v>954</v>
      </c>
      <c r="L2925">
        <v>22</v>
      </c>
      <c r="M2925" t="s">
        <v>33</v>
      </c>
      <c r="N2925" t="s">
        <v>34</v>
      </c>
      <c r="O2925" t="s">
        <v>35</v>
      </c>
      <c r="P2925" t="s">
        <v>37</v>
      </c>
      <c r="Q2925" t="s">
        <v>36</v>
      </c>
      <c r="R2925">
        <v>59</v>
      </c>
      <c r="S2925" t="s">
        <v>36</v>
      </c>
      <c r="T2925" t="s">
        <v>63</v>
      </c>
      <c r="U2925" t="s">
        <v>69</v>
      </c>
      <c r="W2925" t="s">
        <v>80</v>
      </c>
      <c r="X2925">
        <v>325113</v>
      </c>
      <c r="Y2925">
        <v>5777</v>
      </c>
      <c r="Z2925">
        <v>53.800800000000002</v>
      </c>
      <c r="AA2925">
        <v>-1.5490999999999999</v>
      </c>
      <c r="AB2925" t="str">
        <f>IF(Restaurants[[#This Row],[Years_Operating]]&lt;5,"New",
IF(Restaurants[[#This Row],[Years_Operating]]&lt;15,"Established","Legacy"))</f>
        <v>Legacy</v>
      </c>
      <c r="AC2925" t="str">
        <f>IF(Restaurants[[#This Row],[Country]]="India","Yes","No")</f>
        <v>No</v>
      </c>
      <c r="AD2925" t="str">
        <f>IF(AND(Restaurants[[#This Row],[Has Online Delivery]]="Yes",Restaurants[[#This Row],[Has Table Booking]]="Yes"),"Online + Table",
IF(Restaurants[[#This Row],[Has Online Delivery]]="Yes","Online Only",
IF(Restaurants[[#This Row],[Has Table Booking]]="Yes","Table Only","None")))</f>
        <v>Table Only</v>
      </c>
      <c r="AE2925" t="str">
        <f>IF(Restaurants[[#This Row],[Rating]]&gt;=4.5,"Excellent",
IF(Restaurants[[#This Row],[Rating]]&gt;=4,"Very Good",
IF(Restaurants[[#This Row],[Rating]]&gt;=3.5,"Good","Average/Low")))</f>
        <v>Excellent</v>
      </c>
    </row>
    <row r="2926" spans="1:31" x14ac:dyDescent="0.3">
      <c r="A2926" t="s">
        <v>104</v>
      </c>
      <c r="B2926" t="s">
        <v>93</v>
      </c>
      <c r="C2926" t="s">
        <v>50</v>
      </c>
      <c r="D2926" t="s">
        <v>870</v>
      </c>
      <c r="E2926">
        <v>3</v>
      </c>
      <c r="F2926">
        <v>310</v>
      </c>
      <c r="G2926" t="s">
        <v>107</v>
      </c>
      <c r="H2926">
        <v>1994</v>
      </c>
      <c r="I2926">
        <v>50</v>
      </c>
      <c r="J2926">
        <v>4.8</v>
      </c>
      <c r="K2926" t="s">
        <v>932</v>
      </c>
      <c r="L2926">
        <v>31</v>
      </c>
      <c r="M2926" t="s">
        <v>33</v>
      </c>
      <c r="N2926" t="s">
        <v>34</v>
      </c>
      <c r="O2926" t="s">
        <v>35</v>
      </c>
      <c r="P2926" t="s">
        <v>37</v>
      </c>
      <c r="Q2926" t="s">
        <v>37</v>
      </c>
      <c r="R2926">
        <v>26</v>
      </c>
      <c r="S2926" t="s">
        <v>36</v>
      </c>
      <c r="T2926" t="s">
        <v>86</v>
      </c>
      <c r="U2926" t="s">
        <v>39</v>
      </c>
      <c r="W2926" t="s">
        <v>40</v>
      </c>
      <c r="X2926">
        <v>204864</v>
      </c>
      <c r="Y2926">
        <v>3236</v>
      </c>
      <c r="Z2926">
        <v>37.774900000000002</v>
      </c>
      <c r="AA2926">
        <v>-122.4194</v>
      </c>
      <c r="AB2926" t="str">
        <f>IF(Restaurants[[#This Row],[Years_Operating]]&lt;5,"New",
IF(Restaurants[[#This Row],[Years_Operating]]&lt;15,"Established","Legacy"))</f>
        <v>Legacy</v>
      </c>
      <c r="AC2926" t="str">
        <f>IF(Restaurants[[#This Row],[Country]]="India","Yes","No")</f>
        <v>No</v>
      </c>
      <c r="AD2926" t="str">
        <f>IF(AND(Restaurants[[#This Row],[Has Online Delivery]]="Yes",Restaurants[[#This Row],[Has Table Booking]]="Yes"),"Online + Table",
IF(Restaurants[[#This Row],[Has Online Delivery]]="Yes","Online Only",
IF(Restaurants[[#This Row],[Has Table Booking]]="Yes","Table Only","None")))</f>
        <v>None</v>
      </c>
      <c r="AE2926" t="str">
        <f>IF(Restaurants[[#This Row],[Rating]]&gt;=4.5,"Excellent",
IF(Restaurants[[#This Row],[Rating]]&gt;=4,"Very Good",
IF(Restaurants[[#This Row],[Rating]]&gt;=3.5,"Good","Average/Low")))</f>
        <v>Excellent</v>
      </c>
    </row>
    <row r="2927" spans="1:31" x14ac:dyDescent="0.3">
      <c r="A2927" t="s">
        <v>48</v>
      </c>
      <c r="B2927" t="s">
        <v>921</v>
      </c>
      <c r="C2927" t="s">
        <v>251</v>
      </c>
      <c r="D2927" t="s">
        <v>918</v>
      </c>
      <c r="E2927">
        <v>3</v>
      </c>
      <c r="F2927">
        <v>390</v>
      </c>
      <c r="G2927" t="s">
        <v>52</v>
      </c>
      <c r="H2927">
        <v>1994</v>
      </c>
      <c r="I2927">
        <v>60</v>
      </c>
      <c r="J2927">
        <v>4.9000000000000004</v>
      </c>
      <c r="K2927" t="s">
        <v>919</v>
      </c>
      <c r="L2927">
        <v>31</v>
      </c>
      <c r="M2927" t="s">
        <v>33</v>
      </c>
      <c r="N2927" t="s">
        <v>34</v>
      </c>
      <c r="O2927" t="s">
        <v>54</v>
      </c>
      <c r="P2927" t="s">
        <v>36</v>
      </c>
      <c r="Q2927" t="s">
        <v>37</v>
      </c>
      <c r="R2927">
        <v>40</v>
      </c>
      <c r="S2927" t="s">
        <v>36</v>
      </c>
      <c r="T2927" t="s">
        <v>55</v>
      </c>
      <c r="U2927" t="s">
        <v>69</v>
      </c>
      <c r="V2927" t="s">
        <v>1308</v>
      </c>
      <c r="W2927" t="s">
        <v>70</v>
      </c>
      <c r="X2927">
        <v>393647</v>
      </c>
      <c r="Y2927">
        <v>1410</v>
      </c>
      <c r="Z2927">
        <v>26.912400000000002</v>
      </c>
      <c r="AA2927">
        <v>75.787300000000002</v>
      </c>
      <c r="AB2927" t="str">
        <f>IF(Restaurants[[#This Row],[Years_Operating]]&lt;5,"New",
IF(Restaurants[[#This Row],[Years_Operating]]&lt;15,"Established","Legacy"))</f>
        <v>Legacy</v>
      </c>
      <c r="AC2927" t="str">
        <f>IF(Restaurants[[#This Row],[Country]]="India","Yes","No")</f>
        <v>Yes</v>
      </c>
      <c r="AD2927" t="str">
        <f>IF(AND(Restaurants[[#This Row],[Has Online Delivery]]="Yes",Restaurants[[#This Row],[Has Table Booking]]="Yes"),"Online + Table",
IF(Restaurants[[#This Row],[Has Online Delivery]]="Yes","Online Only",
IF(Restaurants[[#This Row],[Has Table Booking]]="Yes","Table Only","None")))</f>
        <v>Online Only</v>
      </c>
      <c r="AE2927" t="str">
        <f>IF(Restaurants[[#This Row],[Rating]]&gt;=4.5,"Excellent",
IF(Restaurants[[#This Row],[Rating]]&gt;=4,"Very Good",
IF(Restaurants[[#This Row],[Rating]]&gt;=3.5,"Good","Average/Low")))</f>
        <v>Excellent</v>
      </c>
    </row>
    <row r="2928" spans="1:31" x14ac:dyDescent="0.3">
      <c r="A2928" t="s">
        <v>224</v>
      </c>
      <c r="B2928" t="s">
        <v>862</v>
      </c>
      <c r="C2928" t="s">
        <v>251</v>
      </c>
      <c r="D2928" t="s">
        <v>263</v>
      </c>
      <c r="E2928">
        <v>0</v>
      </c>
      <c r="F2928">
        <v>140</v>
      </c>
      <c r="G2928" t="s">
        <v>225</v>
      </c>
      <c r="H2928">
        <v>2012</v>
      </c>
      <c r="I2928">
        <v>48</v>
      </c>
      <c r="J2928">
        <v>4.5999999999999996</v>
      </c>
      <c r="K2928" t="s">
        <v>264</v>
      </c>
      <c r="L2928">
        <v>13</v>
      </c>
      <c r="M2928" t="s">
        <v>204</v>
      </c>
      <c r="N2928" t="s">
        <v>210</v>
      </c>
      <c r="O2928" t="s">
        <v>54</v>
      </c>
      <c r="P2928" t="s">
        <v>36</v>
      </c>
      <c r="Q2928" t="s">
        <v>36</v>
      </c>
      <c r="R2928">
        <v>55</v>
      </c>
      <c r="S2928" t="s">
        <v>36</v>
      </c>
      <c r="T2928" t="s">
        <v>38</v>
      </c>
      <c r="U2928" t="s">
        <v>69</v>
      </c>
      <c r="V2928" t="s">
        <v>1309</v>
      </c>
      <c r="W2928" t="s">
        <v>108</v>
      </c>
      <c r="X2928">
        <v>230330</v>
      </c>
      <c r="Y2928">
        <v>1103</v>
      </c>
      <c r="Z2928">
        <v>21.170200000000001</v>
      </c>
      <c r="AA2928">
        <v>72.831100000000006</v>
      </c>
      <c r="AB2928" t="str">
        <f>IF(Restaurants[[#This Row],[Years_Operating]]&lt;5,"New",
IF(Restaurants[[#This Row],[Years_Operating]]&lt;15,"Established","Legacy"))</f>
        <v>Established</v>
      </c>
      <c r="AC2928" t="str">
        <f>IF(Restaurants[[#This Row],[Country]]="India","Yes","No")</f>
        <v>Yes</v>
      </c>
      <c r="AD2928" t="str">
        <f>IF(AND(Restaurants[[#This Row],[Has Online Delivery]]="Yes",Restaurants[[#This Row],[Has Table Booking]]="Yes"),"Online + Table",
IF(Restaurants[[#This Row],[Has Online Delivery]]="Yes","Online Only",
IF(Restaurants[[#This Row],[Has Table Booking]]="Yes","Table Only","None")))</f>
        <v>Online + Table</v>
      </c>
      <c r="AE2928" t="str">
        <f>IF(Restaurants[[#This Row],[Rating]]&gt;=4.5,"Excellent",
IF(Restaurants[[#This Row],[Rating]]&gt;=4,"Very Good",
IF(Restaurants[[#This Row],[Rating]]&gt;=3.5,"Good","Average/Low")))</f>
        <v>Excellent</v>
      </c>
    </row>
    <row r="2929" spans="1:31" x14ac:dyDescent="0.3">
      <c r="A2929" t="s">
        <v>171</v>
      </c>
      <c r="B2929" t="s">
        <v>58</v>
      </c>
      <c r="C2929" t="s">
        <v>59</v>
      </c>
      <c r="D2929" t="s">
        <v>897</v>
      </c>
      <c r="E2929">
        <v>2</v>
      </c>
      <c r="F2929">
        <v>285</v>
      </c>
      <c r="G2929" t="s">
        <v>172</v>
      </c>
      <c r="H2929">
        <v>2008</v>
      </c>
      <c r="I2929">
        <v>12</v>
      </c>
      <c r="J2929">
        <v>4.7</v>
      </c>
      <c r="K2929" t="s">
        <v>898</v>
      </c>
      <c r="L2929">
        <v>17</v>
      </c>
      <c r="M2929" t="s">
        <v>33</v>
      </c>
      <c r="N2929" t="s">
        <v>143</v>
      </c>
      <c r="O2929" t="s">
        <v>54</v>
      </c>
      <c r="P2929" t="s">
        <v>36</v>
      </c>
      <c r="Q2929" t="s">
        <v>36</v>
      </c>
      <c r="R2929">
        <v>35</v>
      </c>
      <c r="S2929" t="s">
        <v>37</v>
      </c>
      <c r="T2929" t="s">
        <v>63</v>
      </c>
      <c r="U2929" t="s">
        <v>46</v>
      </c>
      <c r="W2929" t="s">
        <v>108</v>
      </c>
      <c r="X2929">
        <v>49649</v>
      </c>
      <c r="Y2929">
        <v>5705</v>
      </c>
      <c r="Z2929">
        <v>48.8566</v>
      </c>
      <c r="AA2929">
        <v>2.3521999999999998</v>
      </c>
      <c r="AB2929" t="str">
        <f>IF(Restaurants[[#This Row],[Years_Operating]]&lt;5,"New",
IF(Restaurants[[#This Row],[Years_Operating]]&lt;15,"Established","Legacy"))</f>
        <v>Legacy</v>
      </c>
      <c r="AC2929" t="str">
        <f>IF(Restaurants[[#This Row],[Country]]="India","Yes","No")</f>
        <v>No</v>
      </c>
      <c r="AD2929" t="str">
        <f>IF(AND(Restaurants[[#This Row],[Has Online Delivery]]="Yes",Restaurants[[#This Row],[Has Table Booking]]="Yes"),"Online + Table",
IF(Restaurants[[#This Row],[Has Online Delivery]]="Yes","Online Only",
IF(Restaurants[[#This Row],[Has Table Booking]]="Yes","Table Only","None")))</f>
        <v>Online + Table</v>
      </c>
      <c r="AE2929" t="str">
        <f>IF(Restaurants[[#This Row],[Rating]]&gt;=4.5,"Excellent",
IF(Restaurants[[#This Row],[Rating]]&gt;=4,"Very Good",
IF(Restaurants[[#This Row],[Rating]]&gt;=3.5,"Good","Average/Low")))</f>
        <v>Excellent</v>
      </c>
    </row>
    <row r="2930" spans="1:31" x14ac:dyDescent="0.3">
      <c r="A2930" t="s">
        <v>175</v>
      </c>
      <c r="B2930" t="s">
        <v>93</v>
      </c>
      <c r="C2930" t="s">
        <v>50</v>
      </c>
      <c r="D2930" t="s">
        <v>916</v>
      </c>
      <c r="E2930">
        <v>2</v>
      </c>
      <c r="F2930">
        <v>245</v>
      </c>
      <c r="G2930" t="s">
        <v>177</v>
      </c>
      <c r="H2930">
        <v>2005</v>
      </c>
      <c r="I2930">
        <v>46</v>
      </c>
      <c r="J2930">
        <v>4.7</v>
      </c>
      <c r="K2930" t="s">
        <v>917</v>
      </c>
      <c r="L2930">
        <v>20</v>
      </c>
      <c r="M2930" t="s">
        <v>160</v>
      </c>
      <c r="N2930" t="s">
        <v>143</v>
      </c>
      <c r="O2930" t="s">
        <v>45</v>
      </c>
      <c r="P2930" t="s">
        <v>37</v>
      </c>
      <c r="Q2930" t="s">
        <v>36</v>
      </c>
      <c r="R2930">
        <v>48</v>
      </c>
      <c r="S2930" t="s">
        <v>37</v>
      </c>
      <c r="T2930" t="s">
        <v>55</v>
      </c>
      <c r="U2930" t="s">
        <v>32</v>
      </c>
      <c r="W2930" t="s">
        <v>47</v>
      </c>
      <c r="X2930">
        <v>280218</v>
      </c>
      <c r="Y2930">
        <v>1528</v>
      </c>
      <c r="Z2930">
        <v>37.774900000000002</v>
      </c>
      <c r="AA2930">
        <v>-122.4194</v>
      </c>
      <c r="AB2930" t="str">
        <f>IF(Restaurants[[#This Row],[Years_Operating]]&lt;5,"New",
IF(Restaurants[[#This Row],[Years_Operating]]&lt;15,"Established","Legacy"))</f>
        <v>Legacy</v>
      </c>
      <c r="AC2930" t="str">
        <f>IF(Restaurants[[#This Row],[Country]]="India","Yes","No")</f>
        <v>No</v>
      </c>
      <c r="AD2930" t="str">
        <f>IF(AND(Restaurants[[#This Row],[Has Online Delivery]]="Yes",Restaurants[[#This Row],[Has Table Booking]]="Yes"),"Online + Table",
IF(Restaurants[[#This Row],[Has Online Delivery]]="Yes","Online Only",
IF(Restaurants[[#This Row],[Has Table Booking]]="Yes","Table Only","None")))</f>
        <v>Table Only</v>
      </c>
      <c r="AE2930" t="str">
        <f>IF(Restaurants[[#This Row],[Rating]]&gt;=4.5,"Excellent",
IF(Restaurants[[#This Row],[Rating]]&gt;=4,"Very Good",
IF(Restaurants[[#This Row],[Rating]]&gt;=3.5,"Good","Average/Low")))</f>
        <v>Excellent</v>
      </c>
    </row>
    <row r="2931" spans="1:31" x14ac:dyDescent="0.3">
      <c r="A2931" t="s">
        <v>205</v>
      </c>
      <c r="B2931" t="s">
        <v>145</v>
      </c>
      <c r="C2931" t="s">
        <v>146</v>
      </c>
      <c r="D2931" t="s">
        <v>894</v>
      </c>
      <c r="E2931">
        <v>0</v>
      </c>
      <c r="F2931">
        <v>180</v>
      </c>
      <c r="G2931" t="s">
        <v>209</v>
      </c>
      <c r="H2931">
        <v>2008</v>
      </c>
      <c r="I2931">
        <v>50</v>
      </c>
      <c r="J2931">
        <v>4.8</v>
      </c>
      <c r="K2931" t="s">
        <v>1080</v>
      </c>
      <c r="L2931">
        <v>17</v>
      </c>
      <c r="M2931" t="s">
        <v>160</v>
      </c>
      <c r="N2931" t="s">
        <v>210</v>
      </c>
      <c r="O2931" t="s">
        <v>211</v>
      </c>
      <c r="P2931" t="s">
        <v>37</v>
      </c>
      <c r="Q2931" t="s">
        <v>37</v>
      </c>
      <c r="R2931">
        <v>32</v>
      </c>
      <c r="S2931" t="s">
        <v>37</v>
      </c>
      <c r="T2931" t="s">
        <v>38</v>
      </c>
      <c r="U2931" t="s">
        <v>69</v>
      </c>
      <c r="W2931" t="s">
        <v>103</v>
      </c>
      <c r="X2931">
        <v>336507</v>
      </c>
      <c r="Y2931">
        <v>5892</v>
      </c>
      <c r="Z2931">
        <v>35.689500000000002</v>
      </c>
      <c r="AA2931">
        <v>139.6917</v>
      </c>
      <c r="AB2931" t="str">
        <f>IF(Restaurants[[#This Row],[Years_Operating]]&lt;5,"New",
IF(Restaurants[[#This Row],[Years_Operating]]&lt;15,"Established","Legacy"))</f>
        <v>Legacy</v>
      </c>
      <c r="AC2931" t="str">
        <f>IF(Restaurants[[#This Row],[Country]]="India","Yes","No")</f>
        <v>No</v>
      </c>
      <c r="AD2931" t="str">
        <f>IF(AND(Restaurants[[#This Row],[Has Online Delivery]]="Yes",Restaurants[[#This Row],[Has Table Booking]]="Yes"),"Online + Table",
IF(Restaurants[[#This Row],[Has Online Delivery]]="Yes","Online Only",
IF(Restaurants[[#This Row],[Has Table Booking]]="Yes","Table Only","None")))</f>
        <v>None</v>
      </c>
      <c r="AE2931" t="str">
        <f>IF(Restaurants[[#This Row],[Rating]]&gt;=4.5,"Excellent",
IF(Restaurants[[#This Row],[Rating]]&gt;=4,"Very Good",
IF(Restaurants[[#This Row],[Rating]]&gt;=3.5,"Good","Average/Low")))</f>
        <v>Excellent</v>
      </c>
    </row>
    <row r="2932" spans="1:31" x14ac:dyDescent="0.3">
      <c r="A2932" t="s">
        <v>224</v>
      </c>
      <c r="B2932" t="s">
        <v>973</v>
      </c>
      <c r="C2932" t="s">
        <v>196</v>
      </c>
      <c r="D2932" t="s">
        <v>928</v>
      </c>
      <c r="E2932">
        <v>0</v>
      </c>
      <c r="F2932">
        <v>140</v>
      </c>
      <c r="G2932" t="s">
        <v>225</v>
      </c>
      <c r="H2932">
        <v>2012</v>
      </c>
      <c r="I2932">
        <v>48</v>
      </c>
      <c r="J2932">
        <v>4.5999999999999996</v>
      </c>
      <c r="K2932" t="s">
        <v>929</v>
      </c>
      <c r="L2932">
        <v>13</v>
      </c>
      <c r="M2932" t="s">
        <v>204</v>
      </c>
      <c r="N2932" t="s">
        <v>210</v>
      </c>
      <c r="O2932" t="s">
        <v>54</v>
      </c>
      <c r="P2932" t="s">
        <v>36</v>
      </c>
      <c r="Q2932" t="s">
        <v>36</v>
      </c>
      <c r="R2932">
        <v>47</v>
      </c>
      <c r="S2932" t="s">
        <v>36</v>
      </c>
      <c r="T2932" t="s">
        <v>63</v>
      </c>
      <c r="U2932" t="s">
        <v>32</v>
      </c>
      <c r="W2932" t="s">
        <v>56</v>
      </c>
      <c r="X2932">
        <v>472405</v>
      </c>
      <c r="Y2932">
        <v>252</v>
      </c>
      <c r="Z2932">
        <v>52.486199999999997</v>
      </c>
      <c r="AA2932">
        <v>-1.8904000000000001</v>
      </c>
      <c r="AB2932" t="str">
        <f>IF(Restaurants[[#This Row],[Years_Operating]]&lt;5,"New",
IF(Restaurants[[#This Row],[Years_Operating]]&lt;15,"Established","Legacy"))</f>
        <v>Established</v>
      </c>
      <c r="AC2932" t="str">
        <f>IF(Restaurants[[#This Row],[Country]]="India","Yes","No")</f>
        <v>No</v>
      </c>
      <c r="AD2932" t="str">
        <f>IF(AND(Restaurants[[#This Row],[Has Online Delivery]]="Yes",Restaurants[[#This Row],[Has Table Booking]]="Yes"),"Online + Table",
IF(Restaurants[[#This Row],[Has Online Delivery]]="Yes","Online Only",
IF(Restaurants[[#This Row],[Has Table Booking]]="Yes","Table Only","None")))</f>
        <v>Online + Table</v>
      </c>
      <c r="AE2932" t="str">
        <f>IF(Restaurants[[#This Row],[Rating]]&gt;=4.5,"Excellent",
IF(Restaurants[[#This Row],[Rating]]&gt;=4,"Very Good",
IF(Restaurants[[#This Row],[Rating]]&gt;=3.5,"Good","Average/Low")))</f>
        <v>Excellent</v>
      </c>
    </row>
    <row r="2933" spans="1:31" x14ac:dyDescent="0.3">
      <c r="A2933" t="s">
        <v>194</v>
      </c>
      <c r="B2933" t="s">
        <v>882</v>
      </c>
      <c r="C2933" t="s">
        <v>146</v>
      </c>
      <c r="D2933" t="s">
        <v>894</v>
      </c>
      <c r="E2933">
        <v>1</v>
      </c>
      <c r="F2933">
        <v>165</v>
      </c>
      <c r="G2933" t="s">
        <v>198</v>
      </c>
      <c r="H2933">
        <v>2013</v>
      </c>
      <c r="I2933">
        <v>40</v>
      </c>
      <c r="J2933">
        <v>4.5999999999999996</v>
      </c>
      <c r="K2933" t="s">
        <v>1080</v>
      </c>
      <c r="L2933">
        <v>12</v>
      </c>
      <c r="M2933" t="s">
        <v>160</v>
      </c>
      <c r="N2933" t="s">
        <v>193</v>
      </c>
      <c r="O2933" t="s">
        <v>35</v>
      </c>
      <c r="P2933" t="s">
        <v>37</v>
      </c>
      <c r="Q2933" t="s">
        <v>36</v>
      </c>
      <c r="R2933">
        <v>73</v>
      </c>
      <c r="S2933" t="s">
        <v>37</v>
      </c>
      <c r="T2933" t="s">
        <v>86</v>
      </c>
      <c r="U2933" t="s">
        <v>69</v>
      </c>
      <c r="W2933" t="s">
        <v>80</v>
      </c>
      <c r="X2933">
        <v>454150</v>
      </c>
      <c r="Y2933">
        <v>3846</v>
      </c>
      <c r="Z2933">
        <v>35.011600000000001</v>
      </c>
      <c r="AA2933">
        <v>135.7681</v>
      </c>
      <c r="AB2933" t="str">
        <f>IF(Restaurants[[#This Row],[Years_Operating]]&lt;5,"New",
IF(Restaurants[[#This Row],[Years_Operating]]&lt;15,"Established","Legacy"))</f>
        <v>Established</v>
      </c>
      <c r="AC2933" t="str">
        <f>IF(Restaurants[[#This Row],[Country]]="India","Yes","No")</f>
        <v>No</v>
      </c>
      <c r="AD2933" t="str">
        <f>IF(AND(Restaurants[[#This Row],[Has Online Delivery]]="Yes",Restaurants[[#This Row],[Has Table Booking]]="Yes"),"Online + Table",
IF(Restaurants[[#This Row],[Has Online Delivery]]="Yes","Online Only",
IF(Restaurants[[#This Row],[Has Table Booking]]="Yes","Table Only","None")))</f>
        <v>Table Only</v>
      </c>
      <c r="AE2933" t="str">
        <f>IF(Restaurants[[#This Row],[Rating]]&gt;=4.5,"Excellent",
IF(Restaurants[[#This Row],[Rating]]&gt;=4,"Very Good",
IF(Restaurants[[#This Row],[Rating]]&gt;=3.5,"Good","Average/Low")))</f>
        <v>Excellent</v>
      </c>
    </row>
    <row r="2934" spans="1:31" x14ac:dyDescent="0.3">
      <c r="A2934" t="s">
        <v>182</v>
      </c>
      <c r="B2934" t="s">
        <v>889</v>
      </c>
      <c r="C2934" t="s">
        <v>29</v>
      </c>
      <c r="D2934" t="s">
        <v>83</v>
      </c>
      <c r="E2934">
        <v>2</v>
      </c>
      <c r="F2934">
        <v>275</v>
      </c>
      <c r="G2934" t="s">
        <v>185</v>
      </c>
      <c r="H2934">
        <v>1998</v>
      </c>
      <c r="I2934">
        <v>20</v>
      </c>
      <c r="J2934">
        <v>4.5999999999999996</v>
      </c>
      <c r="K2934" t="s">
        <v>131</v>
      </c>
      <c r="L2934">
        <v>27</v>
      </c>
      <c r="M2934" t="s">
        <v>33</v>
      </c>
      <c r="N2934" t="s">
        <v>143</v>
      </c>
      <c r="O2934" t="s">
        <v>35</v>
      </c>
      <c r="P2934" t="s">
        <v>36</v>
      </c>
      <c r="Q2934" t="s">
        <v>37</v>
      </c>
      <c r="R2934">
        <v>39</v>
      </c>
      <c r="S2934" t="s">
        <v>37</v>
      </c>
      <c r="T2934" t="s">
        <v>38</v>
      </c>
      <c r="U2934" t="s">
        <v>39</v>
      </c>
      <c r="W2934" t="s">
        <v>64</v>
      </c>
      <c r="X2934">
        <v>426318</v>
      </c>
      <c r="Y2934">
        <v>4880</v>
      </c>
      <c r="Z2934">
        <v>43.769599999999997</v>
      </c>
      <c r="AA2934">
        <v>11.255800000000001</v>
      </c>
      <c r="AB2934" t="str">
        <f>IF(Restaurants[[#This Row],[Years_Operating]]&lt;5,"New",
IF(Restaurants[[#This Row],[Years_Operating]]&lt;15,"Established","Legacy"))</f>
        <v>Legacy</v>
      </c>
      <c r="AC2934" t="str">
        <f>IF(Restaurants[[#This Row],[Country]]="India","Yes","No")</f>
        <v>No</v>
      </c>
      <c r="AD2934" t="str">
        <f>IF(AND(Restaurants[[#This Row],[Has Online Delivery]]="Yes",Restaurants[[#This Row],[Has Table Booking]]="Yes"),"Online + Table",
IF(Restaurants[[#This Row],[Has Online Delivery]]="Yes","Online Only",
IF(Restaurants[[#This Row],[Has Table Booking]]="Yes","Table Only","None")))</f>
        <v>Online Only</v>
      </c>
      <c r="AE2934" t="str">
        <f>IF(Restaurants[[#This Row],[Rating]]&gt;=4.5,"Excellent",
IF(Restaurants[[#This Row],[Rating]]&gt;=4,"Very Good",
IF(Restaurants[[#This Row],[Rating]]&gt;=3.5,"Good","Average/Low")))</f>
        <v>Excellent</v>
      </c>
    </row>
    <row r="2935" spans="1:31" x14ac:dyDescent="0.3">
      <c r="A2935" t="s">
        <v>111</v>
      </c>
      <c r="B2935" t="s">
        <v>862</v>
      </c>
      <c r="C2935" t="s">
        <v>251</v>
      </c>
      <c r="D2935" t="s">
        <v>263</v>
      </c>
      <c r="E2935">
        <v>3</v>
      </c>
      <c r="F2935">
        <v>305</v>
      </c>
      <c r="G2935" t="s">
        <v>112</v>
      </c>
      <c r="H2935">
        <v>2000</v>
      </c>
      <c r="I2935">
        <v>25</v>
      </c>
      <c r="J2935">
        <v>4.8</v>
      </c>
      <c r="K2935" t="s">
        <v>273</v>
      </c>
      <c r="L2935">
        <v>25</v>
      </c>
      <c r="M2935" t="s">
        <v>33</v>
      </c>
      <c r="N2935" t="s">
        <v>34</v>
      </c>
      <c r="O2935" t="s">
        <v>35</v>
      </c>
      <c r="P2935" t="s">
        <v>36</v>
      </c>
      <c r="Q2935" t="s">
        <v>37</v>
      </c>
      <c r="R2935">
        <v>44</v>
      </c>
      <c r="S2935" t="s">
        <v>37</v>
      </c>
      <c r="T2935" t="s">
        <v>63</v>
      </c>
      <c r="U2935" t="s">
        <v>69</v>
      </c>
      <c r="V2935" t="s">
        <v>1310</v>
      </c>
      <c r="W2935" t="s">
        <v>70</v>
      </c>
      <c r="X2935">
        <v>75671</v>
      </c>
      <c r="Y2935">
        <v>451</v>
      </c>
      <c r="Z2935">
        <v>21.170200000000001</v>
      </c>
      <c r="AA2935">
        <v>72.831100000000006</v>
      </c>
      <c r="AB2935" t="str">
        <f>IF(Restaurants[[#This Row],[Years_Operating]]&lt;5,"New",
IF(Restaurants[[#This Row],[Years_Operating]]&lt;15,"Established","Legacy"))</f>
        <v>Legacy</v>
      </c>
      <c r="AC2935" t="str">
        <f>IF(Restaurants[[#This Row],[Country]]="India","Yes","No")</f>
        <v>Yes</v>
      </c>
      <c r="AD2935" t="str">
        <f>IF(AND(Restaurants[[#This Row],[Has Online Delivery]]="Yes",Restaurants[[#This Row],[Has Table Booking]]="Yes"),"Online + Table",
IF(Restaurants[[#This Row],[Has Online Delivery]]="Yes","Online Only",
IF(Restaurants[[#This Row],[Has Table Booking]]="Yes","Table Only","None")))</f>
        <v>Online Only</v>
      </c>
      <c r="AE2935" t="str">
        <f>IF(Restaurants[[#This Row],[Rating]]&gt;=4.5,"Excellent",
IF(Restaurants[[#This Row],[Rating]]&gt;=4,"Very Good",
IF(Restaurants[[#This Row],[Rating]]&gt;=3.5,"Good","Average/Low")))</f>
        <v>Excellent</v>
      </c>
    </row>
    <row r="2936" spans="1:31" x14ac:dyDescent="0.3">
      <c r="A2936" t="s">
        <v>182</v>
      </c>
      <c r="B2936" t="s">
        <v>876</v>
      </c>
      <c r="C2936" t="s">
        <v>877</v>
      </c>
      <c r="D2936" t="s">
        <v>956</v>
      </c>
      <c r="E2936">
        <v>2</v>
      </c>
      <c r="F2936">
        <v>275</v>
      </c>
      <c r="G2936" t="s">
        <v>185</v>
      </c>
      <c r="H2936">
        <v>1998</v>
      </c>
      <c r="I2936">
        <v>20</v>
      </c>
      <c r="J2936">
        <v>4.5999999999999996</v>
      </c>
      <c r="K2936" t="s">
        <v>991</v>
      </c>
      <c r="L2936">
        <v>27</v>
      </c>
      <c r="M2936" t="s">
        <v>33</v>
      </c>
      <c r="N2936" t="s">
        <v>143</v>
      </c>
      <c r="O2936" t="s">
        <v>35</v>
      </c>
      <c r="P2936" t="s">
        <v>36</v>
      </c>
      <c r="Q2936" t="s">
        <v>36</v>
      </c>
      <c r="R2936">
        <v>44</v>
      </c>
      <c r="S2936" t="s">
        <v>36</v>
      </c>
      <c r="T2936" t="s">
        <v>55</v>
      </c>
      <c r="U2936" t="s">
        <v>69</v>
      </c>
      <c r="W2936" t="s">
        <v>80</v>
      </c>
      <c r="X2936">
        <v>145110</v>
      </c>
      <c r="Y2936">
        <v>745</v>
      </c>
      <c r="Z2936">
        <v>-33.8688</v>
      </c>
      <c r="AA2936">
        <v>151.20930000000001</v>
      </c>
      <c r="AB2936" t="str">
        <f>IF(Restaurants[[#This Row],[Years_Operating]]&lt;5,"New",
IF(Restaurants[[#This Row],[Years_Operating]]&lt;15,"Established","Legacy"))</f>
        <v>Legacy</v>
      </c>
      <c r="AC2936" t="str">
        <f>IF(Restaurants[[#This Row],[Country]]="India","Yes","No")</f>
        <v>No</v>
      </c>
      <c r="AD2936" t="str">
        <f>IF(AND(Restaurants[[#This Row],[Has Online Delivery]]="Yes",Restaurants[[#This Row],[Has Table Booking]]="Yes"),"Online + Table",
IF(Restaurants[[#This Row],[Has Online Delivery]]="Yes","Online Only",
IF(Restaurants[[#This Row],[Has Table Booking]]="Yes","Table Only","None")))</f>
        <v>Online + Table</v>
      </c>
      <c r="AE2936" t="str">
        <f>IF(Restaurants[[#This Row],[Rating]]&gt;=4.5,"Excellent",
IF(Restaurants[[#This Row],[Rating]]&gt;=4,"Very Good",
IF(Restaurants[[#This Row],[Rating]]&gt;=3.5,"Good","Average/Low")))</f>
        <v>Excellent</v>
      </c>
    </row>
    <row r="2937" spans="1:31" x14ac:dyDescent="0.3">
      <c r="A2937" t="s">
        <v>202</v>
      </c>
      <c r="B2937" t="s">
        <v>145</v>
      </c>
      <c r="C2937" t="s">
        <v>146</v>
      </c>
      <c r="D2937" t="s">
        <v>894</v>
      </c>
      <c r="E2937">
        <v>1</v>
      </c>
      <c r="F2937">
        <v>95</v>
      </c>
      <c r="G2937" t="s">
        <v>203</v>
      </c>
      <c r="H2937">
        <v>2011</v>
      </c>
      <c r="I2937">
        <v>28</v>
      </c>
      <c r="J2937">
        <v>4.5</v>
      </c>
      <c r="K2937" t="s">
        <v>895</v>
      </c>
      <c r="L2937">
        <v>14</v>
      </c>
      <c r="M2937" t="s">
        <v>204</v>
      </c>
      <c r="N2937" t="s">
        <v>193</v>
      </c>
      <c r="O2937" t="s">
        <v>35</v>
      </c>
      <c r="P2937" t="s">
        <v>36</v>
      </c>
      <c r="Q2937" t="s">
        <v>37</v>
      </c>
      <c r="R2937">
        <v>34</v>
      </c>
      <c r="S2937" t="s">
        <v>37</v>
      </c>
      <c r="T2937" t="s">
        <v>86</v>
      </c>
      <c r="U2937" t="s">
        <v>39</v>
      </c>
      <c r="W2937" t="s">
        <v>132</v>
      </c>
      <c r="X2937">
        <v>402424</v>
      </c>
      <c r="Y2937">
        <v>5681</v>
      </c>
      <c r="Z2937">
        <v>35.689500000000002</v>
      </c>
      <c r="AA2937">
        <v>139.6917</v>
      </c>
      <c r="AB2937" t="str">
        <f>IF(Restaurants[[#This Row],[Years_Operating]]&lt;5,"New",
IF(Restaurants[[#This Row],[Years_Operating]]&lt;15,"Established","Legacy"))</f>
        <v>Established</v>
      </c>
      <c r="AC2937" t="str">
        <f>IF(Restaurants[[#This Row],[Country]]="India","Yes","No")</f>
        <v>No</v>
      </c>
      <c r="AD2937" t="str">
        <f>IF(AND(Restaurants[[#This Row],[Has Online Delivery]]="Yes",Restaurants[[#This Row],[Has Table Booking]]="Yes"),"Online + Table",
IF(Restaurants[[#This Row],[Has Online Delivery]]="Yes","Online Only",
IF(Restaurants[[#This Row],[Has Table Booking]]="Yes","Table Only","None")))</f>
        <v>Online Only</v>
      </c>
      <c r="AE2937" t="str">
        <f>IF(Restaurants[[#This Row],[Rating]]&gt;=4.5,"Excellent",
IF(Restaurants[[#This Row],[Rating]]&gt;=4,"Very Good",
IF(Restaurants[[#This Row],[Rating]]&gt;=3.5,"Good","Average/Low")))</f>
        <v>Excellent</v>
      </c>
    </row>
    <row r="2938" spans="1:31" x14ac:dyDescent="0.3">
      <c r="A2938" t="s">
        <v>41</v>
      </c>
      <c r="B2938" t="s">
        <v>882</v>
      </c>
      <c r="C2938" t="s">
        <v>146</v>
      </c>
      <c r="D2938" t="s">
        <v>905</v>
      </c>
      <c r="E2938">
        <v>3</v>
      </c>
      <c r="F2938">
        <v>320</v>
      </c>
      <c r="G2938" t="s">
        <v>44</v>
      </c>
      <c r="H2938">
        <v>2008</v>
      </c>
      <c r="I2938">
        <v>32</v>
      </c>
      <c r="J2938">
        <v>4.9000000000000004</v>
      </c>
      <c r="K2938" t="s">
        <v>906</v>
      </c>
      <c r="L2938">
        <v>17</v>
      </c>
      <c r="M2938" t="s">
        <v>33</v>
      </c>
      <c r="N2938" t="s">
        <v>34</v>
      </c>
      <c r="O2938" t="s">
        <v>45</v>
      </c>
      <c r="P2938" t="s">
        <v>37</v>
      </c>
      <c r="Q2938" t="s">
        <v>37</v>
      </c>
      <c r="R2938">
        <v>52</v>
      </c>
      <c r="S2938" t="s">
        <v>36</v>
      </c>
      <c r="T2938" t="s">
        <v>38</v>
      </c>
      <c r="U2938" t="s">
        <v>32</v>
      </c>
      <c r="W2938" t="s">
        <v>132</v>
      </c>
      <c r="X2938">
        <v>5687</v>
      </c>
      <c r="Y2938">
        <v>4366</v>
      </c>
      <c r="Z2938">
        <v>35.011600000000001</v>
      </c>
      <c r="AA2938">
        <v>135.7681</v>
      </c>
      <c r="AB2938" t="str">
        <f>IF(Restaurants[[#This Row],[Years_Operating]]&lt;5,"New",
IF(Restaurants[[#This Row],[Years_Operating]]&lt;15,"Established","Legacy"))</f>
        <v>Legacy</v>
      </c>
      <c r="AC2938" t="str">
        <f>IF(Restaurants[[#This Row],[Country]]="India","Yes","No")</f>
        <v>No</v>
      </c>
      <c r="AD2938" t="str">
        <f>IF(AND(Restaurants[[#This Row],[Has Online Delivery]]="Yes",Restaurants[[#This Row],[Has Table Booking]]="Yes"),"Online + Table",
IF(Restaurants[[#This Row],[Has Online Delivery]]="Yes","Online Only",
IF(Restaurants[[#This Row],[Has Table Booking]]="Yes","Table Only","None")))</f>
        <v>None</v>
      </c>
      <c r="AE2938" t="str">
        <f>IF(Restaurants[[#This Row],[Rating]]&gt;=4.5,"Excellent",
IF(Restaurants[[#This Row],[Rating]]&gt;=4,"Very Good",
IF(Restaurants[[#This Row],[Rating]]&gt;=3.5,"Good","Average/Low")))</f>
        <v>Excellent</v>
      </c>
    </row>
    <row r="2939" spans="1:31" x14ac:dyDescent="0.3">
      <c r="A2939" t="s">
        <v>194</v>
      </c>
      <c r="B2939" t="s">
        <v>250</v>
      </c>
      <c r="C2939" t="s">
        <v>251</v>
      </c>
      <c r="D2939" t="s">
        <v>918</v>
      </c>
      <c r="E2939">
        <v>1</v>
      </c>
      <c r="F2939">
        <v>165</v>
      </c>
      <c r="G2939" t="s">
        <v>198</v>
      </c>
      <c r="H2939">
        <v>2013</v>
      </c>
      <c r="I2939">
        <v>40</v>
      </c>
      <c r="J2939">
        <v>4.5999999999999996</v>
      </c>
      <c r="K2939" t="s">
        <v>919</v>
      </c>
      <c r="L2939">
        <v>12</v>
      </c>
      <c r="M2939" t="s">
        <v>160</v>
      </c>
      <c r="N2939" t="s">
        <v>193</v>
      </c>
      <c r="O2939" t="s">
        <v>35</v>
      </c>
      <c r="P2939" t="s">
        <v>37</v>
      </c>
      <c r="Q2939" t="s">
        <v>36</v>
      </c>
      <c r="R2939">
        <v>57</v>
      </c>
      <c r="S2939" t="s">
        <v>37</v>
      </c>
      <c r="T2939" t="s">
        <v>55</v>
      </c>
      <c r="U2939" t="s">
        <v>39</v>
      </c>
      <c r="V2939" t="s">
        <v>1311</v>
      </c>
      <c r="W2939" t="s">
        <v>64</v>
      </c>
      <c r="X2939">
        <v>173745</v>
      </c>
      <c r="Y2939">
        <v>7910</v>
      </c>
      <c r="Z2939">
        <v>28.7041</v>
      </c>
      <c r="AA2939">
        <v>77.102500000000006</v>
      </c>
      <c r="AB2939" t="str">
        <f>IF(Restaurants[[#This Row],[Years_Operating]]&lt;5,"New",
IF(Restaurants[[#This Row],[Years_Operating]]&lt;15,"Established","Legacy"))</f>
        <v>Established</v>
      </c>
      <c r="AC2939" t="str">
        <f>IF(Restaurants[[#This Row],[Country]]="India","Yes","No")</f>
        <v>Yes</v>
      </c>
      <c r="AD2939" t="str">
        <f>IF(AND(Restaurants[[#This Row],[Has Online Delivery]]="Yes",Restaurants[[#This Row],[Has Table Booking]]="Yes"),"Online + Table",
IF(Restaurants[[#This Row],[Has Online Delivery]]="Yes","Online Only",
IF(Restaurants[[#This Row],[Has Table Booking]]="Yes","Table Only","None")))</f>
        <v>Table Only</v>
      </c>
      <c r="AE2939" t="str">
        <f>IF(Restaurants[[#This Row],[Rating]]&gt;=4.5,"Excellent",
IF(Restaurants[[#This Row],[Rating]]&gt;=4,"Very Good",
IF(Restaurants[[#This Row],[Rating]]&gt;=3.5,"Good","Average/Low")))</f>
        <v>Excellent</v>
      </c>
    </row>
    <row r="2940" spans="1:31" x14ac:dyDescent="0.3">
      <c r="A2940" t="s">
        <v>92</v>
      </c>
      <c r="B2940" t="s">
        <v>896</v>
      </c>
      <c r="C2940" t="s">
        <v>59</v>
      </c>
      <c r="D2940" t="s">
        <v>897</v>
      </c>
      <c r="E2940">
        <v>3</v>
      </c>
      <c r="F2940">
        <v>345</v>
      </c>
      <c r="G2940" t="s">
        <v>95</v>
      </c>
      <c r="H2940">
        <v>2011</v>
      </c>
      <c r="I2940">
        <v>50</v>
      </c>
      <c r="J2940">
        <v>4.8</v>
      </c>
      <c r="K2940" t="s">
        <v>987</v>
      </c>
      <c r="L2940">
        <v>14</v>
      </c>
      <c r="M2940" t="s">
        <v>33</v>
      </c>
      <c r="N2940" t="s">
        <v>34</v>
      </c>
      <c r="O2940" t="s">
        <v>54</v>
      </c>
      <c r="P2940" t="s">
        <v>37</v>
      </c>
      <c r="Q2940" t="s">
        <v>36</v>
      </c>
      <c r="R2940">
        <v>69</v>
      </c>
      <c r="S2940" t="s">
        <v>36</v>
      </c>
      <c r="T2940" t="s">
        <v>38</v>
      </c>
      <c r="U2940" t="s">
        <v>39</v>
      </c>
      <c r="W2940" t="s">
        <v>64</v>
      </c>
      <c r="X2940">
        <v>45974</v>
      </c>
      <c r="Y2940">
        <v>3065</v>
      </c>
      <c r="Z2940">
        <v>45.764000000000003</v>
      </c>
      <c r="AA2940">
        <v>4.8357000000000001</v>
      </c>
      <c r="AB2940" t="str">
        <f>IF(Restaurants[[#This Row],[Years_Operating]]&lt;5,"New",
IF(Restaurants[[#This Row],[Years_Operating]]&lt;15,"Established","Legacy"))</f>
        <v>Established</v>
      </c>
      <c r="AC2940" t="str">
        <f>IF(Restaurants[[#This Row],[Country]]="India","Yes","No")</f>
        <v>No</v>
      </c>
      <c r="AD2940" t="str">
        <f>IF(AND(Restaurants[[#This Row],[Has Online Delivery]]="Yes",Restaurants[[#This Row],[Has Table Booking]]="Yes"),"Online + Table",
IF(Restaurants[[#This Row],[Has Online Delivery]]="Yes","Online Only",
IF(Restaurants[[#This Row],[Has Table Booking]]="Yes","Table Only","None")))</f>
        <v>Table Only</v>
      </c>
      <c r="AE2940" t="str">
        <f>IF(Restaurants[[#This Row],[Rating]]&gt;=4.5,"Excellent",
IF(Restaurants[[#This Row],[Rating]]&gt;=4,"Very Good",
IF(Restaurants[[#This Row],[Rating]]&gt;=3.5,"Good","Average/Low")))</f>
        <v>Excellent</v>
      </c>
    </row>
    <row r="2941" spans="1:31" x14ac:dyDescent="0.3">
      <c r="A2941" t="s">
        <v>117</v>
      </c>
      <c r="B2941" t="s">
        <v>93</v>
      </c>
      <c r="C2941" t="s">
        <v>50</v>
      </c>
      <c r="D2941" t="s">
        <v>878</v>
      </c>
      <c r="E2941">
        <v>3</v>
      </c>
      <c r="F2941">
        <v>420</v>
      </c>
      <c r="G2941" t="s">
        <v>121</v>
      </c>
      <c r="H2941">
        <v>2007</v>
      </c>
      <c r="I2941">
        <v>40</v>
      </c>
      <c r="J2941">
        <v>4.7</v>
      </c>
      <c r="K2941" t="s">
        <v>911</v>
      </c>
      <c r="L2941">
        <v>18</v>
      </c>
      <c r="M2941" t="s">
        <v>62</v>
      </c>
      <c r="N2941" t="s">
        <v>34</v>
      </c>
      <c r="O2941" t="s">
        <v>35</v>
      </c>
      <c r="P2941" t="s">
        <v>37</v>
      </c>
      <c r="Q2941" t="s">
        <v>37</v>
      </c>
      <c r="R2941">
        <v>28</v>
      </c>
      <c r="S2941" t="s">
        <v>36</v>
      </c>
      <c r="T2941" t="s">
        <v>86</v>
      </c>
      <c r="U2941" t="s">
        <v>32</v>
      </c>
      <c r="W2941" t="s">
        <v>149</v>
      </c>
      <c r="X2941">
        <v>356816</v>
      </c>
      <c r="Y2941">
        <v>6677</v>
      </c>
      <c r="Z2941">
        <v>37.774900000000002</v>
      </c>
      <c r="AA2941">
        <v>-122.4194</v>
      </c>
      <c r="AB2941" t="str">
        <f>IF(Restaurants[[#This Row],[Years_Operating]]&lt;5,"New",
IF(Restaurants[[#This Row],[Years_Operating]]&lt;15,"Established","Legacy"))</f>
        <v>Legacy</v>
      </c>
      <c r="AC2941" t="str">
        <f>IF(Restaurants[[#This Row],[Country]]="India","Yes","No")</f>
        <v>No</v>
      </c>
      <c r="AD2941" t="str">
        <f>IF(AND(Restaurants[[#This Row],[Has Online Delivery]]="Yes",Restaurants[[#This Row],[Has Table Booking]]="Yes"),"Online + Table",
IF(Restaurants[[#This Row],[Has Online Delivery]]="Yes","Online Only",
IF(Restaurants[[#This Row],[Has Table Booking]]="Yes","Table Only","None")))</f>
        <v>None</v>
      </c>
      <c r="AE2941" t="str">
        <f>IF(Restaurants[[#This Row],[Rating]]&gt;=4.5,"Excellent",
IF(Restaurants[[#This Row],[Rating]]&gt;=4,"Very Good",
IF(Restaurants[[#This Row],[Rating]]&gt;=3.5,"Good","Average/Low")))</f>
        <v>Excellent</v>
      </c>
    </row>
    <row r="2942" spans="1:31" x14ac:dyDescent="0.3">
      <c r="A2942" t="s">
        <v>238</v>
      </c>
      <c r="B2942" t="s">
        <v>900</v>
      </c>
      <c r="C2942" t="s">
        <v>50</v>
      </c>
      <c r="D2942" t="s">
        <v>878</v>
      </c>
      <c r="E2942">
        <v>0</v>
      </c>
      <c r="F2942">
        <v>220</v>
      </c>
      <c r="G2942" t="s">
        <v>242</v>
      </c>
      <c r="H2942">
        <v>2011</v>
      </c>
      <c r="I2942">
        <v>50</v>
      </c>
      <c r="J2942">
        <v>4.5</v>
      </c>
      <c r="K2942" t="s">
        <v>879</v>
      </c>
      <c r="L2942">
        <v>14</v>
      </c>
      <c r="M2942" t="s">
        <v>160</v>
      </c>
      <c r="N2942" t="s">
        <v>210</v>
      </c>
      <c r="O2942" t="s">
        <v>35</v>
      </c>
      <c r="P2942" t="s">
        <v>36</v>
      </c>
      <c r="Q2942" t="s">
        <v>37</v>
      </c>
      <c r="R2942">
        <v>36</v>
      </c>
      <c r="S2942" t="s">
        <v>37</v>
      </c>
      <c r="T2942" t="s">
        <v>63</v>
      </c>
      <c r="U2942" t="s">
        <v>46</v>
      </c>
      <c r="W2942" t="s">
        <v>80</v>
      </c>
      <c r="X2942">
        <v>13011</v>
      </c>
      <c r="Y2942">
        <v>3438</v>
      </c>
      <c r="Z2942">
        <v>34.052199999999999</v>
      </c>
      <c r="AA2942">
        <v>-118.2437</v>
      </c>
      <c r="AB2942" t="str">
        <f>IF(Restaurants[[#This Row],[Years_Operating]]&lt;5,"New",
IF(Restaurants[[#This Row],[Years_Operating]]&lt;15,"Established","Legacy"))</f>
        <v>Established</v>
      </c>
      <c r="AC2942" t="str">
        <f>IF(Restaurants[[#This Row],[Country]]="India","Yes","No")</f>
        <v>No</v>
      </c>
      <c r="AD2942" t="str">
        <f>IF(AND(Restaurants[[#This Row],[Has Online Delivery]]="Yes",Restaurants[[#This Row],[Has Table Booking]]="Yes"),"Online + Table",
IF(Restaurants[[#This Row],[Has Online Delivery]]="Yes","Online Only",
IF(Restaurants[[#This Row],[Has Table Booking]]="Yes","Table Only","None")))</f>
        <v>Online Only</v>
      </c>
      <c r="AE2942" t="str">
        <f>IF(Restaurants[[#This Row],[Rating]]&gt;=4.5,"Excellent",
IF(Restaurants[[#This Row],[Rating]]&gt;=4,"Very Good",
IF(Restaurants[[#This Row],[Rating]]&gt;=3.5,"Good","Average/Low")))</f>
        <v>Excellent</v>
      </c>
    </row>
    <row r="2943" spans="1:31" x14ac:dyDescent="0.3">
      <c r="A2943" t="s">
        <v>238</v>
      </c>
      <c r="B2943" t="s">
        <v>272</v>
      </c>
      <c r="C2943" t="s">
        <v>251</v>
      </c>
      <c r="D2943" t="s">
        <v>258</v>
      </c>
      <c r="E2943">
        <v>0</v>
      </c>
      <c r="F2943">
        <v>220</v>
      </c>
      <c r="G2943" t="s">
        <v>242</v>
      </c>
      <c r="H2943">
        <v>2011</v>
      </c>
      <c r="I2943">
        <v>50</v>
      </c>
      <c r="J2943">
        <v>4.5</v>
      </c>
      <c r="K2943" t="s">
        <v>284</v>
      </c>
      <c r="L2943">
        <v>14</v>
      </c>
      <c r="M2943" t="s">
        <v>160</v>
      </c>
      <c r="N2943" t="s">
        <v>210</v>
      </c>
      <c r="O2943" t="s">
        <v>35</v>
      </c>
      <c r="P2943" t="s">
        <v>36</v>
      </c>
      <c r="Q2943" t="s">
        <v>36</v>
      </c>
      <c r="R2943">
        <v>41</v>
      </c>
      <c r="S2943" t="s">
        <v>36</v>
      </c>
      <c r="T2943" t="s">
        <v>86</v>
      </c>
      <c r="U2943" t="s">
        <v>46</v>
      </c>
      <c r="V2943" t="s">
        <v>1312</v>
      </c>
      <c r="W2943" t="s">
        <v>47</v>
      </c>
      <c r="X2943">
        <v>238064</v>
      </c>
      <c r="Y2943">
        <v>674</v>
      </c>
      <c r="Z2943">
        <v>13.082700000000001</v>
      </c>
      <c r="AA2943">
        <v>80.270700000000005</v>
      </c>
      <c r="AB2943" t="str">
        <f>IF(Restaurants[[#This Row],[Years_Operating]]&lt;5,"New",
IF(Restaurants[[#This Row],[Years_Operating]]&lt;15,"Established","Legacy"))</f>
        <v>Established</v>
      </c>
      <c r="AC2943" t="str">
        <f>IF(Restaurants[[#This Row],[Country]]="India","Yes","No")</f>
        <v>Yes</v>
      </c>
      <c r="AD2943" t="str">
        <f>IF(AND(Restaurants[[#This Row],[Has Online Delivery]]="Yes",Restaurants[[#This Row],[Has Table Booking]]="Yes"),"Online + Table",
IF(Restaurants[[#This Row],[Has Online Delivery]]="Yes","Online Only",
IF(Restaurants[[#This Row],[Has Table Booking]]="Yes","Table Only","None")))</f>
        <v>Online + Table</v>
      </c>
      <c r="AE2943" t="str">
        <f>IF(Restaurants[[#This Row],[Rating]]&gt;=4.5,"Excellent",
IF(Restaurants[[#This Row],[Rating]]&gt;=4,"Very Good",
IF(Restaurants[[#This Row],[Rating]]&gt;=3.5,"Good","Average/Low")))</f>
        <v>Excellent</v>
      </c>
    </row>
    <row r="2944" spans="1:31" x14ac:dyDescent="0.3">
      <c r="A2944" t="s">
        <v>136</v>
      </c>
      <c r="B2944" t="s">
        <v>255</v>
      </c>
      <c r="C2944" t="s">
        <v>251</v>
      </c>
      <c r="D2944" t="s">
        <v>263</v>
      </c>
      <c r="E2944">
        <v>3</v>
      </c>
      <c r="F2944">
        <v>570</v>
      </c>
      <c r="G2944" t="s">
        <v>140</v>
      </c>
      <c r="H2944">
        <v>2012</v>
      </c>
      <c r="I2944">
        <v>10</v>
      </c>
      <c r="J2944">
        <v>4.5999999999999996</v>
      </c>
      <c r="K2944" t="s">
        <v>273</v>
      </c>
      <c r="L2944">
        <v>13</v>
      </c>
      <c r="M2944" t="s">
        <v>62</v>
      </c>
      <c r="N2944" t="s">
        <v>34</v>
      </c>
      <c r="O2944" t="s">
        <v>45</v>
      </c>
      <c r="P2944" t="s">
        <v>36</v>
      </c>
      <c r="Q2944" t="s">
        <v>36</v>
      </c>
      <c r="R2944">
        <v>43</v>
      </c>
      <c r="S2944" t="s">
        <v>36</v>
      </c>
      <c r="T2944" t="s">
        <v>38</v>
      </c>
      <c r="U2944" t="s">
        <v>46</v>
      </c>
      <c r="V2944" t="s">
        <v>1313</v>
      </c>
      <c r="W2944" t="s">
        <v>132</v>
      </c>
      <c r="X2944">
        <v>369728</v>
      </c>
      <c r="Y2944">
        <v>1049</v>
      </c>
      <c r="Z2944">
        <v>19.076000000000001</v>
      </c>
      <c r="AA2944">
        <v>72.877700000000004</v>
      </c>
      <c r="AB2944" t="str">
        <f>IF(Restaurants[[#This Row],[Years_Operating]]&lt;5,"New",
IF(Restaurants[[#This Row],[Years_Operating]]&lt;15,"Established","Legacy"))</f>
        <v>Established</v>
      </c>
      <c r="AC2944" t="str">
        <f>IF(Restaurants[[#This Row],[Country]]="India","Yes","No")</f>
        <v>Yes</v>
      </c>
      <c r="AD2944" t="str">
        <f>IF(AND(Restaurants[[#This Row],[Has Online Delivery]]="Yes",Restaurants[[#This Row],[Has Table Booking]]="Yes"),"Online + Table",
IF(Restaurants[[#This Row],[Has Online Delivery]]="Yes","Online Only",
IF(Restaurants[[#This Row],[Has Table Booking]]="Yes","Table Only","None")))</f>
        <v>Online + Table</v>
      </c>
      <c r="AE2944" t="str">
        <f>IF(Restaurants[[#This Row],[Rating]]&gt;=4.5,"Excellent",
IF(Restaurants[[#This Row],[Rating]]&gt;=4,"Very Good",
IF(Restaurants[[#This Row],[Rating]]&gt;=3.5,"Good","Average/Low")))</f>
        <v>Excellent</v>
      </c>
    </row>
    <row r="2945" spans="1:31" x14ac:dyDescent="0.3">
      <c r="A2945" t="s">
        <v>202</v>
      </c>
      <c r="B2945" t="s">
        <v>275</v>
      </c>
      <c r="C2945" t="s">
        <v>251</v>
      </c>
      <c r="D2945" t="s">
        <v>258</v>
      </c>
      <c r="E2945">
        <v>1</v>
      </c>
      <c r="F2945">
        <v>95</v>
      </c>
      <c r="G2945" t="s">
        <v>203</v>
      </c>
      <c r="H2945">
        <v>2011</v>
      </c>
      <c r="I2945">
        <v>28</v>
      </c>
      <c r="J2945">
        <v>4.5</v>
      </c>
      <c r="K2945" t="s">
        <v>284</v>
      </c>
      <c r="L2945">
        <v>14</v>
      </c>
      <c r="M2945" t="s">
        <v>204</v>
      </c>
      <c r="N2945" t="s">
        <v>193</v>
      </c>
      <c r="O2945" t="s">
        <v>35</v>
      </c>
      <c r="P2945" t="s">
        <v>36</v>
      </c>
      <c r="Q2945" t="s">
        <v>36</v>
      </c>
      <c r="R2945">
        <v>53</v>
      </c>
      <c r="S2945" t="s">
        <v>36</v>
      </c>
      <c r="T2945" t="s">
        <v>86</v>
      </c>
      <c r="U2945" t="s">
        <v>46</v>
      </c>
      <c r="V2945" t="s">
        <v>1314</v>
      </c>
      <c r="W2945" t="s">
        <v>80</v>
      </c>
      <c r="X2945">
        <v>439469</v>
      </c>
      <c r="Y2945">
        <v>4974</v>
      </c>
      <c r="Z2945">
        <v>18.520399999999999</v>
      </c>
      <c r="AA2945">
        <v>73.856700000000004</v>
      </c>
      <c r="AB2945" t="str">
        <f>IF(Restaurants[[#This Row],[Years_Operating]]&lt;5,"New",
IF(Restaurants[[#This Row],[Years_Operating]]&lt;15,"Established","Legacy"))</f>
        <v>Established</v>
      </c>
      <c r="AC2945" t="str">
        <f>IF(Restaurants[[#This Row],[Country]]="India","Yes","No")</f>
        <v>Yes</v>
      </c>
      <c r="AD2945" t="str">
        <f>IF(AND(Restaurants[[#This Row],[Has Online Delivery]]="Yes",Restaurants[[#This Row],[Has Table Booking]]="Yes"),"Online + Table",
IF(Restaurants[[#This Row],[Has Online Delivery]]="Yes","Online Only",
IF(Restaurants[[#This Row],[Has Table Booking]]="Yes","Table Only","None")))</f>
        <v>Online + Table</v>
      </c>
      <c r="AE2945" t="str">
        <f>IF(Restaurants[[#This Row],[Rating]]&gt;=4.5,"Excellent",
IF(Restaurants[[#This Row],[Rating]]&gt;=4,"Very Good",
IF(Restaurants[[#This Row],[Rating]]&gt;=3.5,"Good","Average/Low")))</f>
        <v>Excellent</v>
      </c>
    </row>
    <row r="2946" spans="1:31" x14ac:dyDescent="0.3">
      <c r="A2946" t="s">
        <v>173</v>
      </c>
      <c r="B2946" t="s">
        <v>880</v>
      </c>
      <c r="C2946" t="s">
        <v>50</v>
      </c>
      <c r="D2946" t="s">
        <v>901</v>
      </c>
      <c r="E2946">
        <v>2</v>
      </c>
      <c r="F2946">
        <v>285</v>
      </c>
      <c r="G2946" t="s">
        <v>174</v>
      </c>
      <c r="H2946">
        <v>2010</v>
      </c>
      <c r="I2946">
        <v>30</v>
      </c>
      <c r="J2946">
        <v>4.7</v>
      </c>
      <c r="K2946" t="s">
        <v>902</v>
      </c>
      <c r="L2946">
        <v>15</v>
      </c>
      <c r="M2946" t="s">
        <v>33</v>
      </c>
      <c r="N2946" t="s">
        <v>143</v>
      </c>
      <c r="O2946" t="s">
        <v>45</v>
      </c>
      <c r="P2946" t="s">
        <v>37</v>
      </c>
      <c r="Q2946" t="s">
        <v>36</v>
      </c>
      <c r="R2946">
        <v>44</v>
      </c>
      <c r="S2946" t="s">
        <v>37</v>
      </c>
      <c r="T2946" t="s">
        <v>86</v>
      </c>
      <c r="U2946" t="s">
        <v>32</v>
      </c>
      <c r="W2946" t="s">
        <v>103</v>
      </c>
      <c r="X2946">
        <v>80242</v>
      </c>
      <c r="Y2946">
        <v>1560</v>
      </c>
      <c r="Z2946">
        <v>29.760400000000001</v>
      </c>
      <c r="AA2946">
        <v>-95.369799999999998</v>
      </c>
      <c r="AB2946" t="str">
        <f>IF(Restaurants[[#This Row],[Years_Operating]]&lt;5,"New",
IF(Restaurants[[#This Row],[Years_Operating]]&lt;15,"Established","Legacy"))</f>
        <v>Legacy</v>
      </c>
      <c r="AC2946" t="str">
        <f>IF(Restaurants[[#This Row],[Country]]="India","Yes","No")</f>
        <v>No</v>
      </c>
      <c r="AD2946" t="str">
        <f>IF(AND(Restaurants[[#This Row],[Has Online Delivery]]="Yes",Restaurants[[#This Row],[Has Table Booking]]="Yes"),"Online + Table",
IF(Restaurants[[#This Row],[Has Online Delivery]]="Yes","Online Only",
IF(Restaurants[[#This Row],[Has Table Booking]]="Yes","Table Only","None")))</f>
        <v>Table Only</v>
      </c>
      <c r="AE2946" t="str">
        <f>IF(Restaurants[[#This Row],[Rating]]&gt;=4.5,"Excellent",
IF(Restaurants[[#This Row],[Rating]]&gt;=4,"Very Good",
IF(Restaurants[[#This Row],[Rating]]&gt;=3.5,"Good","Average/Low")))</f>
        <v>Excellent</v>
      </c>
    </row>
    <row r="2947" spans="1:31" x14ac:dyDescent="0.3">
      <c r="A2947" t="s">
        <v>173</v>
      </c>
      <c r="B2947" t="s">
        <v>900</v>
      </c>
      <c r="C2947" t="s">
        <v>50</v>
      </c>
      <c r="D2947" t="s">
        <v>878</v>
      </c>
      <c r="E2947">
        <v>2</v>
      </c>
      <c r="F2947">
        <v>285</v>
      </c>
      <c r="G2947" t="s">
        <v>174</v>
      </c>
      <c r="H2947">
        <v>2010</v>
      </c>
      <c r="I2947">
        <v>30</v>
      </c>
      <c r="J2947">
        <v>4.7</v>
      </c>
      <c r="K2947" t="s">
        <v>911</v>
      </c>
      <c r="L2947">
        <v>15</v>
      </c>
      <c r="M2947" t="s">
        <v>33</v>
      </c>
      <c r="N2947" t="s">
        <v>143</v>
      </c>
      <c r="O2947" t="s">
        <v>45</v>
      </c>
      <c r="P2947" t="s">
        <v>36</v>
      </c>
      <c r="Q2947" t="s">
        <v>36</v>
      </c>
      <c r="R2947">
        <v>72</v>
      </c>
      <c r="S2947" t="s">
        <v>36</v>
      </c>
      <c r="T2947" t="s">
        <v>63</v>
      </c>
      <c r="U2947" t="s">
        <v>69</v>
      </c>
      <c r="W2947" t="s">
        <v>64</v>
      </c>
      <c r="X2947">
        <v>68188</v>
      </c>
      <c r="Y2947">
        <v>3378</v>
      </c>
      <c r="Z2947">
        <v>34.052199999999999</v>
      </c>
      <c r="AA2947">
        <v>-118.2437</v>
      </c>
      <c r="AB2947" t="str">
        <f>IF(Restaurants[[#This Row],[Years_Operating]]&lt;5,"New",
IF(Restaurants[[#This Row],[Years_Operating]]&lt;15,"Established","Legacy"))</f>
        <v>Legacy</v>
      </c>
      <c r="AC2947" t="str">
        <f>IF(Restaurants[[#This Row],[Country]]="India","Yes","No")</f>
        <v>No</v>
      </c>
      <c r="AD2947" t="str">
        <f>IF(AND(Restaurants[[#This Row],[Has Online Delivery]]="Yes",Restaurants[[#This Row],[Has Table Booking]]="Yes"),"Online + Table",
IF(Restaurants[[#This Row],[Has Online Delivery]]="Yes","Online Only",
IF(Restaurants[[#This Row],[Has Table Booking]]="Yes","Table Only","None")))</f>
        <v>Online + Table</v>
      </c>
      <c r="AE2947" t="str">
        <f>IF(Restaurants[[#This Row],[Rating]]&gt;=4.5,"Excellent",
IF(Restaurants[[#This Row],[Rating]]&gt;=4,"Very Good",
IF(Restaurants[[#This Row],[Rating]]&gt;=3.5,"Good","Average/Low")))</f>
        <v>Excellent</v>
      </c>
    </row>
    <row r="2948" spans="1:31" x14ac:dyDescent="0.3">
      <c r="A2948" t="s">
        <v>141</v>
      </c>
      <c r="B2948" t="s">
        <v>77</v>
      </c>
      <c r="C2948" t="s">
        <v>50</v>
      </c>
      <c r="D2948" t="s">
        <v>870</v>
      </c>
      <c r="E2948">
        <v>2</v>
      </c>
      <c r="F2948">
        <v>450</v>
      </c>
      <c r="G2948" t="s">
        <v>142</v>
      </c>
      <c r="H2948">
        <v>2003</v>
      </c>
      <c r="I2948">
        <v>40</v>
      </c>
      <c r="J2948">
        <v>4.8</v>
      </c>
      <c r="K2948" t="s">
        <v>932</v>
      </c>
      <c r="L2948">
        <v>22</v>
      </c>
      <c r="M2948" t="s">
        <v>62</v>
      </c>
      <c r="N2948" t="s">
        <v>143</v>
      </c>
      <c r="O2948" t="s">
        <v>35</v>
      </c>
      <c r="P2948" t="s">
        <v>37</v>
      </c>
      <c r="Q2948" t="s">
        <v>37</v>
      </c>
      <c r="R2948">
        <v>42</v>
      </c>
      <c r="S2948" t="s">
        <v>36</v>
      </c>
      <c r="T2948" t="s">
        <v>38</v>
      </c>
      <c r="U2948" t="s">
        <v>69</v>
      </c>
      <c r="W2948" t="s">
        <v>108</v>
      </c>
      <c r="X2948">
        <v>444966</v>
      </c>
      <c r="Y2948">
        <v>4182</v>
      </c>
      <c r="Z2948">
        <v>40.712800000000001</v>
      </c>
      <c r="AA2948">
        <v>-74.006</v>
      </c>
      <c r="AB2948" t="str">
        <f>IF(Restaurants[[#This Row],[Years_Operating]]&lt;5,"New",
IF(Restaurants[[#This Row],[Years_Operating]]&lt;15,"Established","Legacy"))</f>
        <v>Legacy</v>
      </c>
      <c r="AC2948" t="str">
        <f>IF(Restaurants[[#This Row],[Country]]="India","Yes","No")</f>
        <v>No</v>
      </c>
      <c r="AD2948" t="str">
        <f>IF(AND(Restaurants[[#This Row],[Has Online Delivery]]="Yes",Restaurants[[#This Row],[Has Table Booking]]="Yes"),"Online + Table",
IF(Restaurants[[#This Row],[Has Online Delivery]]="Yes","Online Only",
IF(Restaurants[[#This Row],[Has Table Booking]]="Yes","Table Only","None")))</f>
        <v>None</v>
      </c>
      <c r="AE2948" t="str">
        <f>IF(Restaurants[[#This Row],[Rating]]&gt;=4.5,"Excellent",
IF(Restaurants[[#This Row],[Rating]]&gt;=4,"Very Good",
IF(Restaurants[[#This Row],[Rating]]&gt;=3.5,"Good","Average/Low")))</f>
        <v>Excellent</v>
      </c>
    </row>
    <row r="2949" spans="1:31" x14ac:dyDescent="0.3">
      <c r="A2949" t="s">
        <v>128</v>
      </c>
      <c r="B2949" t="s">
        <v>891</v>
      </c>
      <c r="C2949" t="s">
        <v>196</v>
      </c>
      <c r="D2949" t="s">
        <v>953</v>
      </c>
      <c r="E2949">
        <v>3</v>
      </c>
      <c r="F2949">
        <v>290</v>
      </c>
      <c r="G2949" t="s">
        <v>130</v>
      </c>
      <c r="H2949">
        <v>1981</v>
      </c>
      <c r="I2949">
        <v>50</v>
      </c>
      <c r="J2949">
        <v>4.7</v>
      </c>
      <c r="K2949" t="s">
        <v>954</v>
      </c>
      <c r="L2949">
        <v>44</v>
      </c>
      <c r="M2949" t="s">
        <v>33</v>
      </c>
      <c r="N2949" t="s">
        <v>34</v>
      </c>
      <c r="O2949" t="s">
        <v>35</v>
      </c>
      <c r="P2949" t="s">
        <v>37</v>
      </c>
      <c r="Q2949" t="s">
        <v>36</v>
      </c>
      <c r="R2949">
        <v>69</v>
      </c>
      <c r="S2949" t="s">
        <v>36</v>
      </c>
      <c r="T2949" t="s">
        <v>86</v>
      </c>
      <c r="U2949" t="s">
        <v>69</v>
      </c>
      <c r="W2949" t="s">
        <v>80</v>
      </c>
      <c r="X2949">
        <v>323059</v>
      </c>
      <c r="Y2949">
        <v>6824</v>
      </c>
      <c r="Z2949">
        <v>53.480800000000002</v>
      </c>
      <c r="AA2949">
        <v>-2.2425999999999999</v>
      </c>
      <c r="AB2949" t="str">
        <f>IF(Restaurants[[#This Row],[Years_Operating]]&lt;5,"New",
IF(Restaurants[[#This Row],[Years_Operating]]&lt;15,"Established","Legacy"))</f>
        <v>Legacy</v>
      </c>
      <c r="AC2949" t="str">
        <f>IF(Restaurants[[#This Row],[Country]]="India","Yes","No")</f>
        <v>No</v>
      </c>
      <c r="AD2949" t="str">
        <f>IF(AND(Restaurants[[#This Row],[Has Online Delivery]]="Yes",Restaurants[[#This Row],[Has Table Booking]]="Yes"),"Online + Table",
IF(Restaurants[[#This Row],[Has Online Delivery]]="Yes","Online Only",
IF(Restaurants[[#This Row],[Has Table Booking]]="Yes","Table Only","None")))</f>
        <v>Table Only</v>
      </c>
      <c r="AE2949" t="str">
        <f>IF(Restaurants[[#This Row],[Rating]]&gt;=4.5,"Excellent",
IF(Restaurants[[#This Row],[Rating]]&gt;=4,"Very Good",
IF(Restaurants[[#This Row],[Rating]]&gt;=3.5,"Good","Average/Low")))</f>
        <v>Excellent</v>
      </c>
    </row>
    <row r="2950" spans="1:31" x14ac:dyDescent="0.3">
      <c r="A2950" t="s">
        <v>248</v>
      </c>
      <c r="B2950" t="s">
        <v>250</v>
      </c>
      <c r="C2950" t="s">
        <v>251</v>
      </c>
      <c r="D2950" t="s">
        <v>863</v>
      </c>
      <c r="E2950">
        <v>0</v>
      </c>
      <c r="F2950">
        <v>85</v>
      </c>
      <c r="G2950" t="s">
        <v>249</v>
      </c>
      <c r="H2950">
        <v>2014</v>
      </c>
      <c r="I2950">
        <v>38</v>
      </c>
      <c r="J2950">
        <v>4.5</v>
      </c>
      <c r="K2950" t="s">
        <v>994</v>
      </c>
      <c r="L2950">
        <v>11</v>
      </c>
      <c r="M2950" t="s">
        <v>204</v>
      </c>
      <c r="N2950" t="s">
        <v>210</v>
      </c>
      <c r="O2950" t="s">
        <v>35</v>
      </c>
      <c r="P2950" t="s">
        <v>36</v>
      </c>
      <c r="Q2950" t="s">
        <v>37</v>
      </c>
      <c r="R2950">
        <v>42</v>
      </c>
      <c r="S2950" t="s">
        <v>36</v>
      </c>
      <c r="T2950" t="s">
        <v>86</v>
      </c>
      <c r="U2950" t="s">
        <v>46</v>
      </c>
      <c r="V2950" t="s">
        <v>1315</v>
      </c>
      <c r="W2950" t="s">
        <v>70</v>
      </c>
      <c r="X2950">
        <v>5243</v>
      </c>
      <c r="Y2950">
        <v>7627</v>
      </c>
      <c r="Z2950">
        <v>28.7041</v>
      </c>
      <c r="AA2950">
        <v>77.102500000000006</v>
      </c>
      <c r="AB2950" t="str">
        <f>IF(Restaurants[[#This Row],[Years_Operating]]&lt;5,"New",
IF(Restaurants[[#This Row],[Years_Operating]]&lt;15,"Established","Legacy"))</f>
        <v>Established</v>
      </c>
      <c r="AC2950" t="str">
        <f>IF(Restaurants[[#This Row],[Country]]="India","Yes","No")</f>
        <v>Yes</v>
      </c>
      <c r="AD2950" t="str">
        <f>IF(AND(Restaurants[[#This Row],[Has Online Delivery]]="Yes",Restaurants[[#This Row],[Has Table Booking]]="Yes"),"Online + Table",
IF(Restaurants[[#This Row],[Has Online Delivery]]="Yes","Online Only",
IF(Restaurants[[#This Row],[Has Table Booking]]="Yes","Table Only","None")))</f>
        <v>Online Only</v>
      </c>
      <c r="AE2950" t="str">
        <f>IF(Restaurants[[#This Row],[Rating]]&gt;=4.5,"Excellent",
IF(Restaurants[[#This Row],[Rating]]&gt;=4,"Very Good",
IF(Restaurants[[#This Row],[Rating]]&gt;=3.5,"Good","Average/Low")))</f>
        <v>Excellent</v>
      </c>
    </row>
    <row r="2951" spans="1:31" x14ac:dyDescent="0.3">
      <c r="A2951" t="s">
        <v>161</v>
      </c>
      <c r="B2951" t="s">
        <v>896</v>
      </c>
      <c r="C2951" t="s">
        <v>59</v>
      </c>
      <c r="D2951" t="s">
        <v>897</v>
      </c>
      <c r="E2951">
        <v>2</v>
      </c>
      <c r="F2951">
        <v>275</v>
      </c>
      <c r="G2951" t="s">
        <v>163</v>
      </c>
      <c r="H2951">
        <v>2003</v>
      </c>
      <c r="I2951">
        <v>36</v>
      </c>
      <c r="J2951">
        <v>4.7</v>
      </c>
      <c r="K2951" t="s">
        <v>987</v>
      </c>
      <c r="L2951">
        <v>22</v>
      </c>
      <c r="M2951" t="s">
        <v>33</v>
      </c>
      <c r="N2951" t="s">
        <v>143</v>
      </c>
      <c r="O2951" t="s">
        <v>45</v>
      </c>
      <c r="P2951" t="s">
        <v>36</v>
      </c>
      <c r="Q2951" t="s">
        <v>36</v>
      </c>
      <c r="R2951">
        <v>66</v>
      </c>
      <c r="S2951" t="s">
        <v>36</v>
      </c>
      <c r="T2951" t="s">
        <v>86</v>
      </c>
      <c r="U2951" t="s">
        <v>69</v>
      </c>
      <c r="W2951" t="s">
        <v>108</v>
      </c>
      <c r="X2951">
        <v>130978</v>
      </c>
      <c r="Y2951">
        <v>6431</v>
      </c>
      <c r="Z2951">
        <v>45.764000000000003</v>
      </c>
      <c r="AA2951">
        <v>4.8357000000000001</v>
      </c>
      <c r="AB2951" t="str">
        <f>IF(Restaurants[[#This Row],[Years_Operating]]&lt;5,"New",
IF(Restaurants[[#This Row],[Years_Operating]]&lt;15,"Established","Legacy"))</f>
        <v>Legacy</v>
      </c>
      <c r="AC2951" t="str">
        <f>IF(Restaurants[[#This Row],[Country]]="India","Yes","No")</f>
        <v>No</v>
      </c>
      <c r="AD2951" t="str">
        <f>IF(AND(Restaurants[[#This Row],[Has Online Delivery]]="Yes",Restaurants[[#This Row],[Has Table Booking]]="Yes"),"Online + Table",
IF(Restaurants[[#This Row],[Has Online Delivery]]="Yes","Online Only",
IF(Restaurants[[#This Row],[Has Table Booking]]="Yes","Table Only","None")))</f>
        <v>Online + Table</v>
      </c>
      <c r="AE2951" t="str">
        <f>IF(Restaurants[[#This Row],[Rating]]&gt;=4.5,"Excellent",
IF(Restaurants[[#This Row],[Rating]]&gt;=4,"Very Good",
IF(Restaurants[[#This Row],[Rating]]&gt;=3.5,"Good","Average/Low")))</f>
        <v>Excellent</v>
      </c>
    </row>
    <row r="2952" spans="1:31" x14ac:dyDescent="0.3">
      <c r="A2952" t="s">
        <v>173</v>
      </c>
      <c r="B2952" t="s">
        <v>266</v>
      </c>
      <c r="C2952" t="s">
        <v>251</v>
      </c>
      <c r="D2952" t="s">
        <v>263</v>
      </c>
      <c r="E2952">
        <v>2</v>
      </c>
      <c r="F2952">
        <v>285</v>
      </c>
      <c r="G2952" t="s">
        <v>174</v>
      </c>
      <c r="H2952">
        <v>2010</v>
      </c>
      <c r="I2952">
        <v>30</v>
      </c>
      <c r="J2952">
        <v>4.7</v>
      </c>
      <c r="K2952" t="s">
        <v>310</v>
      </c>
      <c r="L2952">
        <v>15</v>
      </c>
      <c r="M2952" t="s">
        <v>33</v>
      </c>
      <c r="N2952" t="s">
        <v>143</v>
      </c>
      <c r="O2952" t="s">
        <v>45</v>
      </c>
      <c r="P2952" t="s">
        <v>37</v>
      </c>
      <c r="Q2952" t="s">
        <v>36</v>
      </c>
      <c r="R2952">
        <v>47</v>
      </c>
      <c r="S2952" t="s">
        <v>36</v>
      </c>
      <c r="T2952" t="s">
        <v>55</v>
      </c>
      <c r="U2952" t="s">
        <v>46</v>
      </c>
      <c r="V2952" t="s">
        <v>1316</v>
      </c>
      <c r="W2952" t="s">
        <v>70</v>
      </c>
      <c r="X2952">
        <v>432021</v>
      </c>
      <c r="Y2952">
        <v>5122</v>
      </c>
      <c r="Z2952">
        <v>12.9716</v>
      </c>
      <c r="AA2952">
        <v>77.5946</v>
      </c>
      <c r="AB2952" t="str">
        <f>IF(Restaurants[[#This Row],[Years_Operating]]&lt;5,"New",
IF(Restaurants[[#This Row],[Years_Operating]]&lt;15,"Established","Legacy"))</f>
        <v>Legacy</v>
      </c>
      <c r="AC2952" t="str">
        <f>IF(Restaurants[[#This Row],[Country]]="India","Yes","No")</f>
        <v>Yes</v>
      </c>
      <c r="AD2952" t="str">
        <f>IF(AND(Restaurants[[#This Row],[Has Online Delivery]]="Yes",Restaurants[[#This Row],[Has Table Booking]]="Yes"),"Online + Table",
IF(Restaurants[[#This Row],[Has Online Delivery]]="Yes","Online Only",
IF(Restaurants[[#This Row],[Has Table Booking]]="Yes","Table Only","None")))</f>
        <v>Table Only</v>
      </c>
      <c r="AE2952" t="str">
        <f>IF(Restaurants[[#This Row],[Rating]]&gt;=4.5,"Excellent",
IF(Restaurants[[#This Row],[Rating]]&gt;=4,"Very Good",
IF(Restaurants[[#This Row],[Rating]]&gt;=3.5,"Good","Average/Low")))</f>
        <v>Excellent</v>
      </c>
    </row>
    <row r="2953" spans="1:31" x14ac:dyDescent="0.3">
      <c r="A2953" t="s">
        <v>202</v>
      </c>
      <c r="B2953" t="s">
        <v>105</v>
      </c>
      <c r="C2953" t="s">
        <v>29</v>
      </c>
      <c r="D2953" t="s">
        <v>83</v>
      </c>
      <c r="E2953">
        <v>1</v>
      </c>
      <c r="F2953">
        <v>95</v>
      </c>
      <c r="G2953" t="s">
        <v>203</v>
      </c>
      <c r="H2953">
        <v>2011</v>
      </c>
      <c r="I2953">
        <v>28</v>
      </c>
      <c r="J2953">
        <v>4.5</v>
      </c>
      <c r="K2953" t="s">
        <v>85</v>
      </c>
      <c r="L2953">
        <v>14</v>
      </c>
      <c r="M2953" t="s">
        <v>204</v>
      </c>
      <c r="N2953" t="s">
        <v>193</v>
      </c>
      <c r="O2953" t="s">
        <v>35</v>
      </c>
      <c r="P2953" t="s">
        <v>36</v>
      </c>
      <c r="Q2953" t="s">
        <v>37</v>
      </c>
      <c r="R2953">
        <v>29</v>
      </c>
      <c r="S2953" t="s">
        <v>37</v>
      </c>
      <c r="T2953" t="s">
        <v>38</v>
      </c>
      <c r="U2953" t="s">
        <v>39</v>
      </c>
      <c r="W2953" t="s">
        <v>103</v>
      </c>
      <c r="X2953">
        <v>95189</v>
      </c>
      <c r="Y2953">
        <v>669</v>
      </c>
      <c r="Z2953">
        <v>41.902799999999999</v>
      </c>
      <c r="AA2953">
        <v>12.4964</v>
      </c>
      <c r="AB2953" t="str">
        <f>IF(Restaurants[[#This Row],[Years_Operating]]&lt;5,"New",
IF(Restaurants[[#This Row],[Years_Operating]]&lt;15,"Established","Legacy"))</f>
        <v>Established</v>
      </c>
      <c r="AC2953" t="str">
        <f>IF(Restaurants[[#This Row],[Country]]="India","Yes","No")</f>
        <v>No</v>
      </c>
      <c r="AD2953" t="str">
        <f>IF(AND(Restaurants[[#This Row],[Has Online Delivery]]="Yes",Restaurants[[#This Row],[Has Table Booking]]="Yes"),"Online + Table",
IF(Restaurants[[#This Row],[Has Online Delivery]]="Yes","Online Only",
IF(Restaurants[[#This Row],[Has Table Booking]]="Yes","Table Only","None")))</f>
        <v>Online Only</v>
      </c>
      <c r="AE2953" t="str">
        <f>IF(Restaurants[[#This Row],[Rating]]&gt;=4.5,"Excellent",
IF(Restaurants[[#This Row],[Rating]]&gt;=4,"Very Good",
IF(Restaurants[[#This Row],[Rating]]&gt;=3.5,"Good","Average/Low")))</f>
        <v>Excellent</v>
      </c>
    </row>
    <row r="2954" spans="1:31" x14ac:dyDescent="0.3">
      <c r="A2954" t="s">
        <v>215</v>
      </c>
      <c r="B2954" t="s">
        <v>921</v>
      </c>
      <c r="C2954" t="s">
        <v>251</v>
      </c>
      <c r="D2954" t="s">
        <v>267</v>
      </c>
      <c r="E2954">
        <v>0</v>
      </c>
      <c r="F2954">
        <v>155</v>
      </c>
      <c r="G2954" t="s">
        <v>219</v>
      </c>
      <c r="H2954">
        <v>2000</v>
      </c>
      <c r="I2954">
        <v>55</v>
      </c>
      <c r="J2954">
        <v>4.7</v>
      </c>
      <c r="K2954" t="s">
        <v>312</v>
      </c>
      <c r="L2954">
        <v>25</v>
      </c>
      <c r="M2954" t="s">
        <v>160</v>
      </c>
      <c r="N2954" t="s">
        <v>210</v>
      </c>
      <c r="O2954" t="s">
        <v>54</v>
      </c>
      <c r="P2954" t="s">
        <v>37</v>
      </c>
      <c r="Q2954" t="s">
        <v>36</v>
      </c>
      <c r="R2954">
        <v>56</v>
      </c>
      <c r="S2954" t="s">
        <v>36</v>
      </c>
      <c r="T2954" t="s">
        <v>55</v>
      </c>
      <c r="U2954" t="s">
        <v>69</v>
      </c>
      <c r="V2954" t="s">
        <v>1317</v>
      </c>
      <c r="W2954" t="s">
        <v>56</v>
      </c>
      <c r="X2954">
        <v>420336</v>
      </c>
      <c r="Y2954">
        <v>1680</v>
      </c>
      <c r="Z2954">
        <v>26.912400000000002</v>
      </c>
      <c r="AA2954">
        <v>75.787300000000002</v>
      </c>
      <c r="AB2954" t="str">
        <f>IF(Restaurants[[#This Row],[Years_Operating]]&lt;5,"New",
IF(Restaurants[[#This Row],[Years_Operating]]&lt;15,"Established","Legacy"))</f>
        <v>Legacy</v>
      </c>
      <c r="AC2954" t="str">
        <f>IF(Restaurants[[#This Row],[Country]]="India","Yes","No")</f>
        <v>Yes</v>
      </c>
      <c r="AD2954" t="str">
        <f>IF(AND(Restaurants[[#This Row],[Has Online Delivery]]="Yes",Restaurants[[#This Row],[Has Table Booking]]="Yes"),"Online + Table",
IF(Restaurants[[#This Row],[Has Online Delivery]]="Yes","Online Only",
IF(Restaurants[[#This Row],[Has Table Booking]]="Yes","Table Only","None")))</f>
        <v>Table Only</v>
      </c>
      <c r="AE2954" t="str">
        <f>IF(Restaurants[[#This Row],[Rating]]&gt;=4.5,"Excellent",
IF(Restaurants[[#This Row],[Rating]]&gt;=4,"Very Good",
IF(Restaurants[[#This Row],[Rating]]&gt;=3.5,"Good","Average/Low")))</f>
        <v>Excellent</v>
      </c>
    </row>
    <row r="2955" spans="1:31" x14ac:dyDescent="0.3">
      <c r="A2955" t="s">
        <v>117</v>
      </c>
      <c r="B2955" t="s">
        <v>275</v>
      </c>
      <c r="C2955" t="s">
        <v>251</v>
      </c>
      <c r="D2955" t="s">
        <v>263</v>
      </c>
      <c r="E2955">
        <v>3</v>
      </c>
      <c r="F2955">
        <v>420</v>
      </c>
      <c r="G2955" t="s">
        <v>121</v>
      </c>
      <c r="H2955">
        <v>2007</v>
      </c>
      <c r="I2955">
        <v>40</v>
      </c>
      <c r="J2955">
        <v>4.7</v>
      </c>
      <c r="K2955" t="s">
        <v>273</v>
      </c>
      <c r="L2955">
        <v>18</v>
      </c>
      <c r="M2955" t="s">
        <v>62</v>
      </c>
      <c r="N2955" t="s">
        <v>34</v>
      </c>
      <c r="O2955" t="s">
        <v>35</v>
      </c>
      <c r="P2955" t="s">
        <v>36</v>
      </c>
      <c r="Q2955" t="s">
        <v>36</v>
      </c>
      <c r="R2955">
        <v>28</v>
      </c>
      <c r="S2955" t="s">
        <v>37</v>
      </c>
      <c r="T2955" t="s">
        <v>86</v>
      </c>
      <c r="U2955" t="s">
        <v>39</v>
      </c>
      <c r="V2955" t="s">
        <v>1318</v>
      </c>
      <c r="W2955" t="s">
        <v>70</v>
      </c>
      <c r="X2955">
        <v>187932</v>
      </c>
      <c r="Y2955">
        <v>7918</v>
      </c>
      <c r="Z2955">
        <v>18.520399999999999</v>
      </c>
      <c r="AA2955">
        <v>73.856700000000004</v>
      </c>
      <c r="AB2955" t="str">
        <f>IF(Restaurants[[#This Row],[Years_Operating]]&lt;5,"New",
IF(Restaurants[[#This Row],[Years_Operating]]&lt;15,"Established","Legacy"))</f>
        <v>Legacy</v>
      </c>
      <c r="AC2955" t="str">
        <f>IF(Restaurants[[#This Row],[Country]]="India","Yes","No")</f>
        <v>Yes</v>
      </c>
      <c r="AD2955" t="str">
        <f>IF(AND(Restaurants[[#This Row],[Has Online Delivery]]="Yes",Restaurants[[#This Row],[Has Table Booking]]="Yes"),"Online + Table",
IF(Restaurants[[#This Row],[Has Online Delivery]]="Yes","Online Only",
IF(Restaurants[[#This Row],[Has Table Booking]]="Yes","Table Only","None")))</f>
        <v>Online + Table</v>
      </c>
      <c r="AE2955" t="str">
        <f>IF(Restaurants[[#This Row],[Rating]]&gt;=4.5,"Excellent",
IF(Restaurants[[#This Row],[Rating]]&gt;=4,"Very Good",
IF(Restaurants[[#This Row],[Rating]]&gt;=3.5,"Good","Average/Low")))</f>
        <v>Excellent</v>
      </c>
    </row>
    <row r="2956" spans="1:31" x14ac:dyDescent="0.3">
      <c r="A2956" t="s">
        <v>27</v>
      </c>
      <c r="B2956" t="s">
        <v>145</v>
      </c>
      <c r="C2956" t="s">
        <v>146</v>
      </c>
      <c r="D2956" t="s">
        <v>905</v>
      </c>
      <c r="E2956">
        <v>3</v>
      </c>
      <c r="F2956">
        <v>320</v>
      </c>
      <c r="G2956" t="s">
        <v>31</v>
      </c>
      <c r="H2956">
        <v>1995</v>
      </c>
      <c r="I2956">
        <v>28</v>
      </c>
      <c r="J2956">
        <v>4.9000000000000004</v>
      </c>
      <c r="K2956" t="s">
        <v>906</v>
      </c>
      <c r="L2956">
        <v>30</v>
      </c>
      <c r="M2956" t="s">
        <v>33</v>
      </c>
      <c r="N2956" t="s">
        <v>34</v>
      </c>
      <c r="O2956" t="s">
        <v>35</v>
      </c>
      <c r="P2956" t="s">
        <v>37</v>
      </c>
      <c r="Q2956" t="s">
        <v>36</v>
      </c>
      <c r="R2956">
        <v>36</v>
      </c>
      <c r="S2956" t="s">
        <v>37</v>
      </c>
      <c r="T2956" t="s">
        <v>38</v>
      </c>
      <c r="U2956" t="s">
        <v>46</v>
      </c>
      <c r="W2956" t="s">
        <v>64</v>
      </c>
      <c r="X2956">
        <v>74542</v>
      </c>
      <c r="Y2956">
        <v>4960</v>
      </c>
      <c r="Z2956">
        <v>35.689500000000002</v>
      </c>
      <c r="AA2956">
        <v>139.6917</v>
      </c>
      <c r="AB2956" t="str">
        <f>IF(Restaurants[[#This Row],[Years_Operating]]&lt;5,"New",
IF(Restaurants[[#This Row],[Years_Operating]]&lt;15,"Established","Legacy"))</f>
        <v>Legacy</v>
      </c>
      <c r="AC2956" t="str">
        <f>IF(Restaurants[[#This Row],[Country]]="India","Yes","No")</f>
        <v>No</v>
      </c>
      <c r="AD2956" t="str">
        <f>IF(AND(Restaurants[[#This Row],[Has Online Delivery]]="Yes",Restaurants[[#This Row],[Has Table Booking]]="Yes"),"Online + Table",
IF(Restaurants[[#This Row],[Has Online Delivery]]="Yes","Online Only",
IF(Restaurants[[#This Row],[Has Table Booking]]="Yes","Table Only","None")))</f>
        <v>Table Only</v>
      </c>
      <c r="AE2956" t="str">
        <f>IF(Restaurants[[#This Row],[Rating]]&gt;=4.5,"Excellent",
IF(Restaurants[[#This Row],[Rating]]&gt;=4,"Very Good",
IF(Restaurants[[#This Row],[Rating]]&gt;=3.5,"Good","Average/Low")))</f>
        <v>Excellent</v>
      </c>
    </row>
    <row r="2957" spans="1:31" x14ac:dyDescent="0.3">
      <c r="A2957" t="s">
        <v>243</v>
      </c>
      <c r="B2957" t="s">
        <v>255</v>
      </c>
      <c r="C2957" t="s">
        <v>251</v>
      </c>
      <c r="D2957" t="s">
        <v>278</v>
      </c>
      <c r="E2957">
        <v>0</v>
      </c>
      <c r="F2957">
        <v>125</v>
      </c>
      <c r="G2957" t="s">
        <v>247</v>
      </c>
      <c r="H2957">
        <v>2007</v>
      </c>
      <c r="I2957">
        <v>45</v>
      </c>
      <c r="J2957">
        <v>4.5</v>
      </c>
      <c r="K2957" t="s">
        <v>279</v>
      </c>
      <c r="L2957">
        <v>18</v>
      </c>
      <c r="M2957" t="s">
        <v>204</v>
      </c>
      <c r="N2957" t="s">
        <v>210</v>
      </c>
      <c r="O2957" t="s">
        <v>211</v>
      </c>
      <c r="P2957" t="s">
        <v>36</v>
      </c>
      <c r="Q2957" t="s">
        <v>36</v>
      </c>
      <c r="R2957">
        <v>37</v>
      </c>
      <c r="S2957" t="s">
        <v>36</v>
      </c>
      <c r="T2957" t="s">
        <v>38</v>
      </c>
      <c r="U2957" t="s">
        <v>46</v>
      </c>
      <c r="V2957" t="s">
        <v>1319</v>
      </c>
      <c r="W2957" t="s">
        <v>149</v>
      </c>
      <c r="X2957">
        <v>478655</v>
      </c>
      <c r="Y2957">
        <v>282</v>
      </c>
      <c r="Z2957">
        <v>19.076000000000001</v>
      </c>
      <c r="AA2957">
        <v>72.877700000000004</v>
      </c>
      <c r="AB2957" t="str">
        <f>IF(Restaurants[[#This Row],[Years_Operating]]&lt;5,"New",
IF(Restaurants[[#This Row],[Years_Operating]]&lt;15,"Established","Legacy"))</f>
        <v>Legacy</v>
      </c>
      <c r="AC2957" t="str">
        <f>IF(Restaurants[[#This Row],[Country]]="India","Yes","No")</f>
        <v>Yes</v>
      </c>
      <c r="AD2957" t="str">
        <f>IF(AND(Restaurants[[#This Row],[Has Online Delivery]]="Yes",Restaurants[[#This Row],[Has Table Booking]]="Yes"),"Online + Table",
IF(Restaurants[[#This Row],[Has Online Delivery]]="Yes","Online Only",
IF(Restaurants[[#This Row],[Has Table Booking]]="Yes","Table Only","None")))</f>
        <v>Online + Table</v>
      </c>
      <c r="AE2957" t="str">
        <f>IF(Restaurants[[#This Row],[Rating]]&gt;=4.5,"Excellent",
IF(Restaurants[[#This Row],[Rating]]&gt;=4,"Very Good",
IF(Restaurants[[#This Row],[Rating]]&gt;=3.5,"Good","Average/Low")))</f>
        <v>Excellent</v>
      </c>
    </row>
    <row r="2958" spans="1:31" x14ac:dyDescent="0.3">
      <c r="A2958" t="s">
        <v>41</v>
      </c>
      <c r="B2958" t="s">
        <v>933</v>
      </c>
      <c r="C2958" t="s">
        <v>251</v>
      </c>
      <c r="D2958" t="s">
        <v>252</v>
      </c>
      <c r="E2958">
        <v>3</v>
      </c>
      <c r="F2958">
        <v>320</v>
      </c>
      <c r="G2958" t="s">
        <v>44</v>
      </c>
      <c r="H2958">
        <v>2008</v>
      </c>
      <c r="I2958">
        <v>32</v>
      </c>
      <c r="J2958">
        <v>4.9000000000000004</v>
      </c>
      <c r="K2958" t="s">
        <v>253</v>
      </c>
      <c r="L2958">
        <v>17</v>
      </c>
      <c r="M2958" t="s">
        <v>33</v>
      </c>
      <c r="N2958" t="s">
        <v>34</v>
      </c>
      <c r="O2958" t="s">
        <v>45</v>
      </c>
      <c r="P2958" t="s">
        <v>36</v>
      </c>
      <c r="Q2958" t="s">
        <v>36</v>
      </c>
      <c r="R2958">
        <v>45</v>
      </c>
      <c r="S2958" t="s">
        <v>37</v>
      </c>
      <c r="T2958" t="s">
        <v>55</v>
      </c>
      <c r="U2958" t="s">
        <v>46</v>
      </c>
      <c r="V2958" t="s">
        <v>1320</v>
      </c>
      <c r="W2958" t="s">
        <v>132</v>
      </c>
      <c r="X2958">
        <v>137843</v>
      </c>
      <c r="Y2958">
        <v>4179</v>
      </c>
      <c r="Z2958">
        <v>22.7196</v>
      </c>
      <c r="AA2958">
        <v>75.857699999999994</v>
      </c>
      <c r="AB2958" t="str">
        <f>IF(Restaurants[[#This Row],[Years_Operating]]&lt;5,"New",
IF(Restaurants[[#This Row],[Years_Operating]]&lt;15,"Established","Legacy"))</f>
        <v>Legacy</v>
      </c>
      <c r="AC2958" t="str">
        <f>IF(Restaurants[[#This Row],[Country]]="India","Yes","No")</f>
        <v>Yes</v>
      </c>
      <c r="AD2958" t="str">
        <f>IF(AND(Restaurants[[#This Row],[Has Online Delivery]]="Yes",Restaurants[[#This Row],[Has Table Booking]]="Yes"),"Online + Table",
IF(Restaurants[[#This Row],[Has Online Delivery]]="Yes","Online Only",
IF(Restaurants[[#This Row],[Has Table Booking]]="Yes","Table Only","None")))</f>
        <v>Online + Table</v>
      </c>
      <c r="AE2958" t="str">
        <f>IF(Restaurants[[#This Row],[Rating]]&gt;=4.5,"Excellent",
IF(Restaurants[[#This Row],[Rating]]&gt;=4,"Very Good",
IF(Restaurants[[#This Row],[Rating]]&gt;=3.5,"Good","Average/Low")))</f>
        <v>Excellent</v>
      </c>
    </row>
    <row r="2959" spans="1:31" x14ac:dyDescent="0.3">
      <c r="A2959" t="s">
        <v>164</v>
      </c>
      <c r="B2959" t="s">
        <v>866</v>
      </c>
      <c r="C2959" t="s">
        <v>251</v>
      </c>
      <c r="D2959" t="s">
        <v>267</v>
      </c>
      <c r="E2959">
        <v>2</v>
      </c>
      <c r="F2959">
        <v>235</v>
      </c>
      <c r="G2959" t="s">
        <v>165</v>
      </c>
      <c r="H2959">
        <v>2009</v>
      </c>
      <c r="I2959">
        <v>28</v>
      </c>
      <c r="J2959">
        <v>4.7</v>
      </c>
      <c r="K2959" t="s">
        <v>307</v>
      </c>
      <c r="L2959">
        <v>16</v>
      </c>
      <c r="M2959" t="s">
        <v>160</v>
      </c>
      <c r="N2959" t="s">
        <v>143</v>
      </c>
      <c r="O2959" t="s">
        <v>45</v>
      </c>
      <c r="P2959" t="s">
        <v>36</v>
      </c>
      <c r="Q2959" t="s">
        <v>36</v>
      </c>
      <c r="R2959">
        <v>36</v>
      </c>
      <c r="S2959" t="s">
        <v>36</v>
      </c>
      <c r="T2959" t="s">
        <v>63</v>
      </c>
      <c r="U2959" t="s">
        <v>69</v>
      </c>
      <c r="V2959" t="s">
        <v>1321</v>
      </c>
      <c r="W2959" t="s">
        <v>108</v>
      </c>
      <c r="X2959">
        <v>151126</v>
      </c>
      <c r="Y2959">
        <v>2512</v>
      </c>
      <c r="Z2959">
        <v>23.022500000000001</v>
      </c>
      <c r="AA2959">
        <v>72.571399999999997</v>
      </c>
      <c r="AB2959" t="str">
        <f>IF(Restaurants[[#This Row],[Years_Operating]]&lt;5,"New",
IF(Restaurants[[#This Row],[Years_Operating]]&lt;15,"Established","Legacy"))</f>
        <v>Legacy</v>
      </c>
      <c r="AC2959" t="str">
        <f>IF(Restaurants[[#This Row],[Country]]="India","Yes","No")</f>
        <v>Yes</v>
      </c>
      <c r="AD2959" t="str">
        <f>IF(AND(Restaurants[[#This Row],[Has Online Delivery]]="Yes",Restaurants[[#This Row],[Has Table Booking]]="Yes"),"Online + Table",
IF(Restaurants[[#This Row],[Has Online Delivery]]="Yes","Online Only",
IF(Restaurants[[#This Row],[Has Table Booking]]="Yes","Table Only","None")))</f>
        <v>Online + Table</v>
      </c>
      <c r="AE2959" t="str">
        <f>IF(Restaurants[[#This Row],[Rating]]&gt;=4.5,"Excellent",
IF(Restaurants[[#This Row],[Rating]]&gt;=4,"Very Good",
IF(Restaurants[[#This Row],[Rating]]&gt;=3.5,"Good","Average/Low")))</f>
        <v>Excellent</v>
      </c>
    </row>
    <row r="2960" spans="1:31" x14ac:dyDescent="0.3">
      <c r="A2960" t="s">
        <v>226</v>
      </c>
      <c r="B2960" t="s">
        <v>876</v>
      </c>
      <c r="C2960" t="s">
        <v>877</v>
      </c>
      <c r="D2960" t="s">
        <v>878</v>
      </c>
      <c r="E2960">
        <v>0</v>
      </c>
      <c r="F2960">
        <v>185</v>
      </c>
      <c r="G2960" t="s">
        <v>228</v>
      </c>
      <c r="H2960">
        <v>2014</v>
      </c>
      <c r="I2960">
        <v>48</v>
      </c>
      <c r="J2960">
        <v>4.5999999999999996</v>
      </c>
      <c r="K2960" t="s">
        <v>879</v>
      </c>
      <c r="L2960">
        <v>11</v>
      </c>
      <c r="M2960" t="s">
        <v>160</v>
      </c>
      <c r="N2960" t="s">
        <v>210</v>
      </c>
      <c r="O2960" t="s">
        <v>45</v>
      </c>
      <c r="P2960" t="s">
        <v>36</v>
      </c>
      <c r="Q2960" t="s">
        <v>36</v>
      </c>
      <c r="R2960">
        <v>32</v>
      </c>
      <c r="S2960" t="s">
        <v>36</v>
      </c>
      <c r="T2960" t="s">
        <v>38</v>
      </c>
      <c r="U2960" t="s">
        <v>39</v>
      </c>
      <c r="W2960" t="s">
        <v>56</v>
      </c>
      <c r="X2960">
        <v>318824</v>
      </c>
      <c r="Y2960">
        <v>1508</v>
      </c>
      <c r="Z2960">
        <v>-33.8688</v>
      </c>
      <c r="AA2960">
        <v>151.20930000000001</v>
      </c>
      <c r="AB2960" t="str">
        <f>IF(Restaurants[[#This Row],[Years_Operating]]&lt;5,"New",
IF(Restaurants[[#This Row],[Years_Operating]]&lt;15,"Established","Legacy"))</f>
        <v>Established</v>
      </c>
      <c r="AC2960" t="str">
        <f>IF(Restaurants[[#This Row],[Country]]="India","Yes","No")</f>
        <v>No</v>
      </c>
      <c r="AD2960" t="str">
        <f>IF(AND(Restaurants[[#This Row],[Has Online Delivery]]="Yes",Restaurants[[#This Row],[Has Table Booking]]="Yes"),"Online + Table",
IF(Restaurants[[#This Row],[Has Online Delivery]]="Yes","Online Only",
IF(Restaurants[[#This Row],[Has Table Booking]]="Yes","Table Only","None")))</f>
        <v>Online + Table</v>
      </c>
      <c r="AE2960" t="str">
        <f>IF(Restaurants[[#This Row],[Rating]]&gt;=4.5,"Excellent",
IF(Restaurants[[#This Row],[Rating]]&gt;=4,"Very Good",
IF(Restaurants[[#This Row],[Rating]]&gt;=3.5,"Good","Average/Low")))</f>
        <v>Excellent</v>
      </c>
    </row>
    <row r="2961" spans="1:31" x14ac:dyDescent="0.3">
      <c r="A2961" t="s">
        <v>224</v>
      </c>
      <c r="B2961" t="s">
        <v>195</v>
      </c>
      <c r="C2961" t="s">
        <v>196</v>
      </c>
      <c r="D2961" t="s">
        <v>892</v>
      </c>
      <c r="E2961">
        <v>0</v>
      </c>
      <c r="F2961">
        <v>140</v>
      </c>
      <c r="G2961" t="s">
        <v>225</v>
      </c>
      <c r="H2961">
        <v>2012</v>
      </c>
      <c r="I2961">
        <v>48</v>
      </c>
      <c r="J2961">
        <v>4.5999999999999996</v>
      </c>
      <c r="K2961" t="s">
        <v>960</v>
      </c>
      <c r="L2961">
        <v>13</v>
      </c>
      <c r="M2961" t="s">
        <v>204</v>
      </c>
      <c r="N2961" t="s">
        <v>210</v>
      </c>
      <c r="O2961" t="s">
        <v>54</v>
      </c>
      <c r="P2961" t="s">
        <v>37</v>
      </c>
      <c r="Q2961" t="s">
        <v>36</v>
      </c>
      <c r="R2961">
        <v>69</v>
      </c>
      <c r="S2961" t="s">
        <v>37</v>
      </c>
      <c r="T2961" t="s">
        <v>38</v>
      </c>
      <c r="U2961" t="s">
        <v>46</v>
      </c>
      <c r="W2961" t="s">
        <v>64</v>
      </c>
      <c r="X2961">
        <v>360730</v>
      </c>
      <c r="Y2961">
        <v>4012</v>
      </c>
      <c r="Z2961">
        <v>51.507399999999997</v>
      </c>
      <c r="AA2961">
        <v>-0.1278</v>
      </c>
      <c r="AB2961" t="str">
        <f>IF(Restaurants[[#This Row],[Years_Operating]]&lt;5,"New",
IF(Restaurants[[#This Row],[Years_Operating]]&lt;15,"Established","Legacy"))</f>
        <v>Established</v>
      </c>
      <c r="AC2961" t="str">
        <f>IF(Restaurants[[#This Row],[Country]]="India","Yes","No")</f>
        <v>No</v>
      </c>
      <c r="AD2961" t="str">
        <f>IF(AND(Restaurants[[#This Row],[Has Online Delivery]]="Yes",Restaurants[[#This Row],[Has Table Booking]]="Yes"),"Online + Table",
IF(Restaurants[[#This Row],[Has Online Delivery]]="Yes","Online Only",
IF(Restaurants[[#This Row],[Has Table Booking]]="Yes","Table Only","None")))</f>
        <v>Table Only</v>
      </c>
      <c r="AE2961" t="str">
        <f>IF(Restaurants[[#This Row],[Rating]]&gt;=4.5,"Excellent",
IF(Restaurants[[#This Row],[Rating]]&gt;=4,"Very Good",
IF(Restaurants[[#This Row],[Rating]]&gt;=3.5,"Good","Average/Low")))</f>
        <v>Excellent</v>
      </c>
    </row>
    <row r="2962" spans="1:31" x14ac:dyDescent="0.3">
      <c r="A2962" t="s">
        <v>144</v>
      </c>
      <c r="B2962" t="s">
        <v>896</v>
      </c>
      <c r="C2962" t="s">
        <v>59</v>
      </c>
      <c r="D2962" t="s">
        <v>94</v>
      </c>
      <c r="E2962">
        <v>2</v>
      </c>
      <c r="F2962">
        <v>280</v>
      </c>
      <c r="G2962" t="s">
        <v>148</v>
      </c>
      <c r="H2962">
        <v>2007</v>
      </c>
      <c r="I2962">
        <v>26</v>
      </c>
      <c r="J2962">
        <v>4.7</v>
      </c>
      <c r="K2962" t="s">
        <v>96</v>
      </c>
      <c r="L2962">
        <v>18</v>
      </c>
      <c r="M2962" t="s">
        <v>33</v>
      </c>
      <c r="N2962" t="s">
        <v>143</v>
      </c>
      <c r="O2962" t="s">
        <v>45</v>
      </c>
      <c r="P2962" t="s">
        <v>36</v>
      </c>
      <c r="Q2962" t="s">
        <v>36</v>
      </c>
      <c r="R2962">
        <v>57</v>
      </c>
      <c r="S2962" t="s">
        <v>37</v>
      </c>
      <c r="T2962" t="s">
        <v>86</v>
      </c>
      <c r="U2962" t="s">
        <v>69</v>
      </c>
      <c r="W2962" t="s">
        <v>70</v>
      </c>
      <c r="X2962">
        <v>459718</v>
      </c>
      <c r="Y2962">
        <v>4287</v>
      </c>
      <c r="Z2962">
        <v>45.764000000000003</v>
      </c>
      <c r="AA2962">
        <v>4.8357000000000001</v>
      </c>
      <c r="AB2962" t="str">
        <f>IF(Restaurants[[#This Row],[Years_Operating]]&lt;5,"New",
IF(Restaurants[[#This Row],[Years_Operating]]&lt;15,"Established","Legacy"))</f>
        <v>Legacy</v>
      </c>
      <c r="AC2962" t="str">
        <f>IF(Restaurants[[#This Row],[Country]]="India","Yes","No")</f>
        <v>No</v>
      </c>
      <c r="AD2962" t="str">
        <f>IF(AND(Restaurants[[#This Row],[Has Online Delivery]]="Yes",Restaurants[[#This Row],[Has Table Booking]]="Yes"),"Online + Table",
IF(Restaurants[[#This Row],[Has Online Delivery]]="Yes","Online Only",
IF(Restaurants[[#This Row],[Has Table Booking]]="Yes","Table Only","None")))</f>
        <v>Online + Table</v>
      </c>
      <c r="AE2962" t="str">
        <f>IF(Restaurants[[#This Row],[Rating]]&gt;=4.5,"Excellent",
IF(Restaurants[[#This Row],[Rating]]&gt;=4,"Very Good",
IF(Restaurants[[#This Row],[Rating]]&gt;=3.5,"Good","Average/Low")))</f>
        <v>Excellent</v>
      </c>
    </row>
    <row r="2963" spans="1:31" x14ac:dyDescent="0.3">
      <c r="A2963" t="s">
        <v>97</v>
      </c>
      <c r="B2963" t="s">
        <v>125</v>
      </c>
      <c r="C2963" t="s">
        <v>50</v>
      </c>
      <c r="D2963" t="s">
        <v>878</v>
      </c>
      <c r="E2963">
        <v>3</v>
      </c>
      <c r="F2963">
        <v>298</v>
      </c>
      <c r="G2963" t="s">
        <v>99</v>
      </c>
      <c r="H2963">
        <v>2010</v>
      </c>
      <c r="I2963">
        <v>56</v>
      </c>
      <c r="J2963">
        <v>4.8</v>
      </c>
      <c r="K2963" t="s">
        <v>879</v>
      </c>
      <c r="L2963">
        <v>15</v>
      </c>
      <c r="M2963" t="s">
        <v>33</v>
      </c>
      <c r="N2963" t="s">
        <v>34</v>
      </c>
      <c r="O2963" t="s">
        <v>54</v>
      </c>
      <c r="P2963" t="s">
        <v>37</v>
      </c>
      <c r="Q2963" t="s">
        <v>37</v>
      </c>
      <c r="R2963">
        <v>71</v>
      </c>
      <c r="S2963" t="s">
        <v>37</v>
      </c>
      <c r="T2963" t="s">
        <v>38</v>
      </c>
      <c r="U2963" t="s">
        <v>69</v>
      </c>
      <c r="W2963" t="s">
        <v>70</v>
      </c>
      <c r="X2963">
        <v>150155</v>
      </c>
      <c r="Y2963">
        <v>2700</v>
      </c>
      <c r="Z2963">
        <v>41.878100000000003</v>
      </c>
      <c r="AA2963">
        <v>-87.629800000000003</v>
      </c>
      <c r="AB2963" t="str">
        <f>IF(Restaurants[[#This Row],[Years_Operating]]&lt;5,"New",
IF(Restaurants[[#This Row],[Years_Operating]]&lt;15,"Established","Legacy"))</f>
        <v>Legacy</v>
      </c>
      <c r="AC2963" t="str">
        <f>IF(Restaurants[[#This Row],[Country]]="India","Yes","No")</f>
        <v>No</v>
      </c>
      <c r="AD2963" t="str">
        <f>IF(AND(Restaurants[[#This Row],[Has Online Delivery]]="Yes",Restaurants[[#This Row],[Has Table Booking]]="Yes"),"Online + Table",
IF(Restaurants[[#This Row],[Has Online Delivery]]="Yes","Online Only",
IF(Restaurants[[#This Row],[Has Table Booking]]="Yes","Table Only","None")))</f>
        <v>None</v>
      </c>
      <c r="AE2963" t="str">
        <f>IF(Restaurants[[#This Row],[Rating]]&gt;=4.5,"Excellent",
IF(Restaurants[[#This Row],[Rating]]&gt;=4,"Very Good",
IF(Restaurants[[#This Row],[Rating]]&gt;=3.5,"Good","Average/Low")))</f>
        <v>Excellent</v>
      </c>
    </row>
    <row r="2964" spans="1:31" x14ac:dyDescent="0.3">
      <c r="A2964" t="s">
        <v>48</v>
      </c>
      <c r="B2964" t="s">
        <v>266</v>
      </c>
      <c r="C2964" t="s">
        <v>251</v>
      </c>
      <c r="D2964" t="s">
        <v>263</v>
      </c>
      <c r="E2964">
        <v>3</v>
      </c>
      <c r="F2964">
        <v>390</v>
      </c>
      <c r="G2964" t="s">
        <v>52</v>
      </c>
      <c r="H2964">
        <v>1994</v>
      </c>
      <c r="I2964">
        <v>60</v>
      </c>
      <c r="J2964">
        <v>4.9000000000000004</v>
      </c>
      <c r="K2964" t="s">
        <v>310</v>
      </c>
      <c r="L2964">
        <v>31</v>
      </c>
      <c r="M2964" t="s">
        <v>33</v>
      </c>
      <c r="N2964" t="s">
        <v>34</v>
      </c>
      <c r="O2964" t="s">
        <v>54</v>
      </c>
      <c r="P2964" t="s">
        <v>36</v>
      </c>
      <c r="Q2964" t="s">
        <v>37</v>
      </c>
      <c r="R2964">
        <v>20</v>
      </c>
      <c r="S2964" t="s">
        <v>37</v>
      </c>
      <c r="T2964" t="s">
        <v>63</v>
      </c>
      <c r="U2964" t="s">
        <v>39</v>
      </c>
      <c r="V2964" t="s">
        <v>1322</v>
      </c>
      <c r="W2964" t="s">
        <v>132</v>
      </c>
      <c r="X2964">
        <v>108042</v>
      </c>
      <c r="Y2964">
        <v>4328</v>
      </c>
      <c r="Z2964">
        <v>12.9716</v>
      </c>
      <c r="AA2964">
        <v>77.5946</v>
      </c>
      <c r="AB2964" t="str">
        <f>IF(Restaurants[[#This Row],[Years_Operating]]&lt;5,"New",
IF(Restaurants[[#This Row],[Years_Operating]]&lt;15,"Established","Legacy"))</f>
        <v>Legacy</v>
      </c>
      <c r="AC2964" t="str">
        <f>IF(Restaurants[[#This Row],[Country]]="India","Yes","No")</f>
        <v>Yes</v>
      </c>
      <c r="AD2964" t="str">
        <f>IF(AND(Restaurants[[#This Row],[Has Online Delivery]]="Yes",Restaurants[[#This Row],[Has Table Booking]]="Yes"),"Online + Table",
IF(Restaurants[[#This Row],[Has Online Delivery]]="Yes","Online Only",
IF(Restaurants[[#This Row],[Has Table Booking]]="Yes","Table Only","None")))</f>
        <v>Online Only</v>
      </c>
      <c r="AE2964" t="str">
        <f>IF(Restaurants[[#This Row],[Rating]]&gt;=4.5,"Excellent",
IF(Restaurants[[#This Row],[Rating]]&gt;=4,"Very Good",
IF(Restaurants[[#This Row],[Rating]]&gt;=3.5,"Good","Average/Low")))</f>
        <v>Excellent</v>
      </c>
    </row>
    <row r="2965" spans="1:31" x14ac:dyDescent="0.3">
      <c r="A2965" t="s">
        <v>220</v>
      </c>
      <c r="B2965" t="s">
        <v>77</v>
      </c>
      <c r="C2965" t="s">
        <v>50</v>
      </c>
      <c r="D2965" t="s">
        <v>878</v>
      </c>
      <c r="E2965">
        <v>0</v>
      </c>
      <c r="F2965">
        <v>195</v>
      </c>
      <c r="G2965" t="s">
        <v>220</v>
      </c>
      <c r="H2965">
        <v>2017</v>
      </c>
      <c r="I2965">
        <v>14</v>
      </c>
      <c r="J2965">
        <v>4.5999999999999996</v>
      </c>
      <c r="K2965" t="s">
        <v>879</v>
      </c>
      <c r="L2965">
        <v>8</v>
      </c>
      <c r="M2965" t="s">
        <v>160</v>
      </c>
      <c r="N2965" t="s">
        <v>210</v>
      </c>
      <c r="O2965" t="s">
        <v>45</v>
      </c>
      <c r="P2965" t="s">
        <v>36</v>
      </c>
      <c r="Q2965" t="s">
        <v>36</v>
      </c>
      <c r="R2965">
        <v>26</v>
      </c>
      <c r="S2965" t="s">
        <v>36</v>
      </c>
      <c r="T2965" t="s">
        <v>38</v>
      </c>
      <c r="U2965" t="s">
        <v>46</v>
      </c>
      <c r="W2965" t="s">
        <v>64</v>
      </c>
      <c r="X2965">
        <v>279703</v>
      </c>
      <c r="Y2965">
        <v>757</v>
      </c>
      <c r="Z2965">
        <v>40.712800000000001</v>
      </c>
      <c r="AA2965">
        <v>-74.006</v>
      </c>
      <c r="AB2965" t="str">
        <f>IF(Restaurants[[#This Row],[Years_Operating]]&lt;5,"New",
IF(Restaurants[[#This Row],[Years_Operating]]&lt;15,"Established","Legacy"))</f>
        <v>Established</v>
      </c>
      <c r="AC2965" t="str">
        <f>IF(Restaurants[[#This Row],[Country]]="India","Yes","No")</f>
        <v>No</v>
      </c>
      <c r="AD2965" t="str">
        <f>IF(AND(Restaurants[[#This Row],[Has Online Delivery]]="Yes",Restaurants[[#This Row],[Has Table Booking]]="Yes"),"Online + Table",
IF(Restaurants[[#This Row],[Has Online Delivery]]="Yes","Online Only",
IF(Restaurants[[#This Row],[Has Table Booking]]="Yes","Table Only","None")))</f>
        <v>Online + Table</v>
      </c>
      <c r="AE2965" t="str">
        <f>IF(Restaurants[[#This Row],[Rating]]&gt;=4.5,"Excellent",
IF(Restaurants[[#This Row],[Rating]]&gt;=4,"Very Good",
IF(Restaurants[[#This Row],[Rating]]&gt;=3.5,"Good","Average/Low")))</f>
        <v>Excellent</v>
      </c>
    </row>
    <row r="2966" spans="1:31" x14ac:dyDescent="0.3">
      <c r="A2966" t="s">
        <v>76</v>
      </c>
      <c r="B2966" t="s">
        <v>93</v>
      </c>
      <c r="C2966" t="s">
        <v>50</v>
      </c>
      <c r="D2966" t="s">
        <v>916</v>
      </c>
      <c r="E2966">
        <v>3</v>
      </c>
      <c r="F2966">
        <v>295</v>
      </c>
      <c r="G2966" t="s">
        <v>79</v>
      </c>
      <c r="H2966">
        <v>1972</v>
      </c>
      <c r="I2966">
        <v>62</v>
      </c>
      <c r="J2966">
        <v>4.8</v>
      </c>
      <c r="K2966" t="s">
        <v>930</v>
      </c>
      <c r="L2966">
        <v>53</v>
      </c>
      <c r="M2966" t="s">
        <v>33</v>
      </c>
      <c r="N2966" t="s">
        <v>34</v>
      </c>
      <c r="O2966" t="s">
        <v>54</v>
      </c>
      <c r="P2966" t="s">
        <v>37</v>
      </c>
      <c r="Q2966" t="s">
        <v>36</v>
      </c>
      <c r="R2966">
        <v>68</v>
      </c>
      <c r="S2966" t="s">
        <v>36</v>
      </c>
      <c r="T2966" t="s">
        <v>86</v>
      </c>
      <c r="U2966" t="s">
        <v>39</v>
      </c>
      <c r="W2966" t="s">
        <v>40</v>
      </c>
      <c r="X2966">
        <v>192747</v>
      </c>
      <c r="Y2966">
        <v>407</v>
      </c>
      <c r="Z2966">
        <v>37.774900000000002</v>
      </c>
      <c r="AA2966">
        <v>-122.4194</v>
      </c>
      <c r="AB2966" t="str">
        <f>IF(Restaurants[[#This Row],[Years_Operating]]&lt;5,"New",
IF(Restaurants[[#This Row],[Years_Operating]]&lt;15,"Established","Legacy"))</f>
        <v>Legacy</v>
      </c>
      <c r="AC2966" t="str">
        <f>IF(Restaurants[[#This Row],[Country]]="India","Yes","No")</f>
        <v>No</v>
      </c>
      <c r="AD2966" t="str">
        <f>IF(AND(Restaurants[[#This Row],[Has Online Delivery]]="Yes",Restaurants[[#This Row],[Has Table Booking]]="Yes"),"Online + Table",
IF(Restaurants[[#This Row],[Has Online Delivery]]="Yes","Online Only",
IF(Restaurants[[#This Row],[Has Table Booking]]="Yes","Table Only","None")))</f>
        <v>Table Only</v>
      </c>
      <c r="AE2966" t="str">
        <f>IF(Restaurants[[#This Row],[Rating]]&gt;=4.5,"Excellent",
IF(Restaurants[[#This Row],[Rating]]&gt;=4,"Very Good",
IF(Restaurants[[#This Row],[Rating]]&gt;=3.5,"Good","Average/Low")))</f>
        <v>Excellent</v>
      </c>
    </row>
    <row r="2967" spans="1:31" x14ac:dyDescent="0.3">
      <c r="A2967" t="s">
        <v>194</v>
      </c>
      <c r="B2967" t="s">
        <v>891</v>
      </c>
      <c r="C2967" t="s">
        <v>196</v>
      </c>
      <c r="D2967" t="s">
        <v>953</v>
      </c>
      <c r="E2967">
        <v>1</v>
      </c>
      <c r="F2967">
        <v>165</v>
      </c>
      <c r="G2967" t="s">
        <v>198</v>
      </c>
      <c r="H2967">
        <v>2013</v>
      </c>
      <c r="I2967">
        <v>40</v>
      </c>
      <c r="J2967">
        <v>4.5999999999999996</v>
      </c>
      <c r="K2967" t="s">
        <v>954</v>
      </c>
      <c r="L2967">
        <v>12</v>
      </c>
      <c r="M2967" t="s">
        <v>160</v>
      </c>
      <c r="N2967" t="s">
        <v>193</v>
      </c>
      <c r="O2967" t="s">
        <v>35</v>
      </c>
      <c r="P2967" t="s">
        <v>37</v>
      </c>
      <c r="Q2967" t="s">
        <v>37</v>
      </c>
      <c r="R2967">
        <v>74</v>
      </c>
      <c r="S2967" t="s">
        <v>36</v>
      </c>
      <c r="T2967" t="s">
        <v>86</v>
      </c>
      <c r="U2967" t="s">
        <v>39</v>
      </c>
      <c r="W2967" t="s">
        <v>103</v>
      </c>
      <c r="X2967">
        <v>216758</v>
      </c>
      <c r="Y2967">
        <v>4538</v>
      </c>
      <c r="Z2967">
        <v>53.480800000000002</v>
      </c>
      <c r="AA2967">
        <v>-2.2425999999999999</v>
      </c>
      <c r="AB2967" t="str">
        <f>IF(Restaurants[[#This Row],[Years_Operating]]&lt;5,"New",
IF(Restaurants[[#This Row],[Years_Operating]]&lt;15,"Established","Legacy"))</f>
        <v>Established</v>
      </c>
      <c r="AC2967" t="str">
        <f>IF(Restaurants[[#This Row],[Country]]="India","Yes","No")</f>
        <v>No</v>
      </c>
      <c r="AD2967" t="str">
        <f>IF(AND(Restaurants[[#This Row],[Has Online Delivery]]="Yes",Restaurants[[#This Row],[Has Table Booking]]="Yes"),"Online + Table",
IF(Restaurants[[#This Row],[Has Online Delivery]]="Yes","Online Only",
IF(Restaurants[[#This Row],[Has Table Booking]]="Yes","Table Only","None")))</f>
        <v>None</v>
      </c>
      <c r="AE2967" t="str">
        <f>IF(Restaurants[[#This Row],[Rating]]&gt;=4.5,"Excellent",
IF(Restaurants[[#This Row],[Rating]]&gt;=4,"Very Good",
IF(Restaurants[[#This Row],[Rating]]&gt;=3.5,"Good","Average/Low")))</f>
        <v>Excellent</v>
      </c>
    </row>
    <row r="2968" spans="1:31" x14ac:dyDescent="0.3">
      <c r="A2968" t="s">
        <v>144</v>
      </c>
      <c r="B2968" t="s">
        <v>58</v>
      </c>
      <c r="C2968" t="s">
        <v>59</v>
      </c>
      <c r="D2968" t="s">
        <v>51</v>
      </c>
      <c r="E2968">
        <v>2</v>
      </c>
      <c r="F2968">
        <v>280</v>
      </c>
      <c r="G2968" t="s">
        <v>148</v>
      </c>
      <c r="H2968">
        <v>2007</v>
      </c>
      <c r="I2968">
        <v>26</v>
      </c>
      <c r="J2968">
        <v>4.7</v>
      </c>
      <c r="K2968" t="s">
        <v>53</v>
      </c>
      <c r="L2968">
        <v>18</v>
      </c>
      <c r="M2968" t="s">
        <v>33</v>
      </c>
      <c r="N2968" t="s">
        <v>143</v>
      </c>
      <c r="O2968" t="s">
        <v>45</v>
      </c>
      <c r="P2968" t="s">
        <v>36</v>
      </c>
      <c r="Q2968" t="s">
        <v>36</v>
      </c>
      <c r="R2968">
        <v>41</v>
      </c>
      <c r="S2968" t="s">
        <v>37</v>
      </c>
      <c r="T2968" t="s">
        <v>63</v>
      </c>
      <c r="U2968" t="s">
        <v>46</v>
      </c>
      <c r="W2968" t="s">
        <v>108</v>
      </c>
      <c r="X2968">
        <v>474497</v>
      </c>
      <c r="Y2968">
        <v>5381</v>
      </c>
      <c r="Z2968">
        <v>48.8566</v>
      </c>
      <c r="AA2968">
        <v>2.3521999999999998</v>
      </c>
      <c r="AB2968" t="str">
        <f>IF(Restaurants[[#This Row],[Years_Operating]]&lt;5,"New",
IF(Restaurants[[#This Row],[Years_Operating]]&lt;15,"Established","Legacy"))</f>
        <v>Legacy</v>
      </c>
      <c r="AC2968" t="str">
        <f>IF(Restaurants[[#This Row],[Country]]="India","Yes","No")</f>
        <v>No</v>
      </c>
      <c r="AD2968" t="str">
        <f>IF(AND(Restaurants[[#This Row],[Has Online Delivery]]="Yes",Restaurants[[#This Row],[Has Table Booking]]="Yes"),"Online + Table",
IF(Restaurants[[#This Row],[Has Online Delivery]]="Yes","Online Only",
IF(Restaurants[[#This Row],[Has Table Booking]]="Yes","Table Only","None")))</f>
        <v>Online + Table</v>
      </c>
      <c r="AE2968" t="str">
        <f>IF(Restaurants[[#This Row],[Rating]]&gt;=4.5,"Excellent",
IF(Restaurants[[#This Row],[Rating]]&gt;=4,"Very Good",
IF(Restaurants[[#This Row],[Rating]]&gt;=3.5,"Good","Average/Low")))</f>
        <v>Excellent</v>
      </c>
    </row>
    <row r="2969" spans="1:31" x14ac:dyDescent="0.3">
      <c r="A2969" t="s">
        <v>175</v>
      </c>
      <c r="B2969" t="s">
        <v>888</v>
      </c>
      <c r="C2969" t="s">
        <v>59</v>
      </c>
      <c r="D2969" t="s">
        <v>897</v>
      </c>
      <c r="E2969">
        <v>2</v>
      </c>
      <c r="F2969">
        <v>245</v>
      </c>
      <c r="G2969" t="s">
        <v>177</v>
      </c>
      <c r="H2969">
        <v>2005</v>
      </c>
      <c r="I2969">
        <v>46</v>
      </c>
      <c r="J2969">
        <v>4.7</v>
      </c>
      <c r="K2969" t="s">
        <v>987</v>
      </c>
      <c r="L2969">
        <v>20</v>
      </c>
      <c r="M2969" t="s">
        <v>160</v>
      </c>
      <c r="N2969" t="s">
        <v>143</v>
      </c>
      <c r="O2969" t="s">
        <v>45</v>
      </c>
      <c r="P2969" t="s">
        <v>37</v>
      </c>
      <c r="Q2969" t="s">
        <v>36</v>
      </c>
      <c r="R2969">
        <v>42</v>
      </c>
      <c r="S2969" t="s">
        <v>36</v>
      </c>
      <c r="T2969" t="s">
        <v>86</v>
      </c>
      <c r="U2969" t="s">
        <v>39</v>
      </c>
      <c r="W2969" t="s">
        <v>108</v>
      </c>
      <c r="X2969">
        <v>113784</v>
      </c>
      <c r="Y2969">
        <v>3422</v>
      </c>
      <c r="Z2969">
        <v>43.7102</v>
      </c>
      <c r="AA2969">
        <v>7.2619999999999996</v>
      </c>
      <c r="AB2969" t="str">
        <f>IF(Restaurants[[#This Row],[Years_Operating]]&lt;5,"New",
IF(Restaurants[[#This Row],[Years_Operating]]&lt;15,"Established","Legacy"))</f>
        <v>Legacy</v>
      </c>
      <c r="AC2969" t="str">
        <f>IF(Restaurants[[#This Row],[Country]]="India","Yes","No")</f>
        <v>No</v>
      </c>
      <c r="AD2969" t="str">
        <f>IF(AND(Restaurants[[#This Row],[Has Online Delivery]]="Yes",Restaurants[[#This Row],[Has Table Booking]]="Yes"),"Online + Table",
IF(Restaurants[[#This Row],[Has Online Delivery]]="Yes","Online Only",
IF(Restaurants[[#This Row],[Has Table Booking]]="Yes","Table Only","None")))</f>
        <v>Table Only</v>
      </c>
      <c r="AE2969" t="str">
        <f>IF(Restaurants[[#This Row],[Rating]]&gt;=4.5,"Excellent",
IF(Restaurants[[#This Row],[Rating]]&gt;=4,"Very Good",
IF(Restaurants[[#This Row],[Rating]]&gt;=3.5,"Good","Average/Low")))</f>
        <v>Excellent</v>
      </c>
    </row>
    <row r="2970" spans="1:31" x14ac:dyDescent="0.3">
      <c r="A2970" t="s">
        <v>161</v>
      </c>
      <c r="B2970" t="s">
        <v>58</v>
      </c>
      <c r="C2970" t="s">
        <v>59</v>
      </c>
      <c r="D2970" t="s">
        <v>94</v>
      </c>
      <c r="E2970">
        <v>2</v>
      </c>
      <c r="F2970">
        <v>275</v>
      </c>
      <c r="G2970" t="s">
        <v>163</v>
      </c>
      <c r="H2970">
        <v>2003</v>
      </c>
      <c r="I2970">
        <v>36</v>
      </c>
      <c r="J2970">
        <v>4.7</v>
      </c>
      <c r="K2970" t="s">
        <v>96</v>
      </c>
      <c r="L2970">
        <v>22</v>
      </c>
      <c r="M2970" t="s">
        <v>33</v>
      </c>
      <c r="N2970" t="s">
        <v>143</v>
      </c>
      <c r="O2970" t="s">
        <v>45</v>
      </c>
      <c r="P2970" t="s">
        <v>36</v>
      </c>
      <c r="Q2970" t="s">
        <v>36</v>
      </c>
      <c r="R2970">
        <v>27</v>
      </c>
      <c r="S2970" t="s">
        <v>36</v>
      </c>
      <c r="T2970" t="s">
        <v>86</v>
      </c>
      <c r="U2970" t="s">
        <v>69</v>
      </c>
      <c r="W2970" t="s">
        <v>103</v>
      </c>
      <c r="X2970">
        <v>268008</v>
      </c>
      <c r="Y2970">
        <v>3873</v>
      </c>
      <c r="Z2970">
        <v>48.8566</v>
      </c>
      <c r="AA2970">
        <v>2.3521999999999998</v>
      </c>
      <c r="AB2970" t="str">
        <f>IF(Restaurants[[#This Row],[Years_Operating]]&lt;5,"New",
IF(Restaurants[[#This Row],[Years_Operating]]&lt;15,"Established","Legacy"))</f>
        <v>Legacy</v>
      </c>
      <c r="AC2970" t="str">
        <f>IF(Restaurants[[#This Row],[Country]]="India","Yes","No")</f>
        <v>No</v>
      </c>
      <c r="AD2970" t="str">
        <f>IF(AND(Restaurants[[#This Row],[Has Online Delivery]]="Yes",Restaurants[[#This Row],[Has Table Booking]]="Yes"),"Online + Table",
IF(Restaurants[[#This Row],[Has Online Delivery]]="Yes","Online Only",
IF(Restaurants[[#This Row],[Has Table Booking]]="Yes","Table Only","None")))</f>
        <v>Online + Table</v>
      </c>
      <c r="AE2970" t="str">
        <f>IF(Restaurants[[#This Row],[Rating]]&gt;=4.5,"Excellent",
IF(Restaurants[[#This Row],[Rating]]&gt;=4,"Very Good",
IF(Restaurants[[#This Row],[Rating]]&gt;=3.5,"Good","Average/Low")))</f>
        <v>Excellent</v>
      </c>
    </row>
    <row r="2971" spans="1:31" x14ac:dyDescent="0.3">
      <c r="A2971" t="s">
        <v>57</v>
      </c>
      <c r="B2971" t="s">
        <v>933</v>
      </c>
      <c r="C2971" t="s">
        <v>251</v>
      </c>
      <c r="D2971" t="s">
        <v>278</v>
      </c>
      <c r="E2971">
        <v>3</v>
      </c>
      <c r="F2971">
        <v>425</v>
      </c>
      <c r="G2971" t="s">
        <v>61</v>
      </c>
      <c r="H2971">
        <v>1986</v>
      </c>
      <c r="I2971">
        <v>40</v>
      </c>
      <c r="J2971">
        <v>4.9000000000000004</v>
      </c>
      <c r="K2971" t="s">
        <v>299</v>
      </c>
      <c r="L2971">
        <v>39</v>
      </c>
      <c r="M2971" t="s">
        <v>62</v>
      </c>
      <c r="N2971" t="s">
        <v>34</v>
      </c>
      <c r="O2971" t="s">
        <v>35</v>
      </c>
      <c r="P2971" t="s">
        <v>37</v>
      </c>
      <c r="Q2971" t="s">
        <v>36</v>
      </c>
      <c r="R2971">
        <v>39</v>
      </c>
      <c r="S2971" t="s">
        <v>36</v>
      </c>
      <c r="T2971" t="s">
        <v>63</v>
      </c>
      <c r="U2971" t="s">
        <v>46</v>
      </c>
      <c r="V2971" t="s">
        <v>1323</v>
      </c>
      <c r="W2971" t="s">
        <v>40</v>
      </c>
      <c r="X2971">
        <v>407285</v>
      </c>
      <c r="Y2971">
        <v>7403</v>
      </c>
      <c r="Z2971">
        <v>22.7196</v>
      </c>
      <c r="AA2971">
        <v>75.857699999999994</v>
      </c>
      <c r="AB2971" t="str">
        <f>IF(Restaurants[[#This Row],[Years_Operating]]&lt;5,"New",
IF(Restaurants[[#This Row],[Years_Operating]]&lt;15,"Established","Legacy"))</f>
        <v>Legacy</v>
      </c>
      <c r="AC2971" t="str">
        <f>IF(Restaurants[[#This Row],[Country]]="India","Yes","No")</f>
        <v>Yes</v>
      </c>
      <c r="AD2971" t="str">
        <f>IF(AND(Restaurants[[#This Row],[Has Online Delivery]]="Yes",Restaurants[[#This Row],[Has Table Booking]]="Yes"),"Online + Table",
IF(Restaurants[[#This Row],[Has Online Delivery]]="Yes","Online Only",
IF(Restaurants[[#This Row],[Has Table Booking]]="Yes","Table Only","None")))</f>
        <v>Table Only</v>
      </c>
      <c r="AE2971" t="str">
        <f>IF(Restaurants[[#This Row],[Rating]]&gt;=4.5,"Excellent",
IF(Restaurants[[#This Row],[Rating]]&gt;=4,"Very Good",
IF(Restaurants[[#This Row],[Rating]]&gt;=3.5,"Good","Average/Low")))</f>
        <v>Excellent</v>
      </c>
    </row>
    <row r="2972" spans="1:31" x14ac:dyDescent="0.3">
      <c r="A2972" t="s">
        <v>182</v>
      </c>
      <c r="B2972" t="s">
        <v>913</v>
      </c>
      <c r="C2972" t="s">
        <v>146</v>
      </c>
      <c r="D2972" t="s">
        <v>905</v>
      </c>
      <c r="E2972">
        <v>2</v>
      </c>
      <c r="F2972">
        <v>275</v>
      </c>
      <c r="G2972" t="s">
        <v>185</v>
      </c>
      <c r="H2972">
        <v>1998</v>
      </c>
      <c r="I2972">
        <v>20</v>
      </c>
      <c r="J2972">
        <v>4.5999999999999996</v>
      </c>
      <c r="K2972" t="s">
        <v>906</v>
      </c>
      <c r="L2972">
        <v>27</v>
      </c>
      <c r="M2972" t="s">
        <v>33</v>
      </c>
      <c r="N2972" t="s">
        <v>143</v>
      </c>
      <c r="O2972" t="s">
        <v>35</v>
      </c>
      <c r="P2972" t="s">
        <v>36</v>
      </c>
      <c r="Q2972" t="s">
        <v>37</v>
      </c>
      <c r="R2972">
        <v>63</v>
      </c>
      <c r="S2972" t="s">
        <v>36</v>
      </c>
      <c r="T2972" t="s">
        <v>55</v>
      </c>
      <c r="U2972" t="s">
        <v>69</v>
      </c>
      <c r="W2972" t="s">
        <v>56</v>
      </c>
      <c r="X2972">
        <v>119396</v>
      </c>
      <c r="Y2972">
        <v>4331</v>
      </c>
      <c r="Z2972">
        <v>34.6937</v>
      </c>
      <c r="AA2972">
        <v>135.50229999999999</v>
      </c>
      <c r="AB2972" t="str">
        <f>IF(Restaurants[[#This Row],[Years_Operating]]&lt;5,"New",
IF(Restaurants[[#This Row],[Years_Operating]]&lt;15,"Established","Legacy"))</f>
        <v>Legacy</v>
      </c>
      <c r="AC2972" t="str">
        <f>IF(Restaurants[[#This Row],[Country]]="India","Yes","No")</f>
        <v>No</v>
      </c>
      <c r="AD2972" t="str">
        <f>IF(AND(Restaurants[[#This Row],[Has Online Delivery]]="Yes",Restaurants[[#This Row],[Has Table Booking]]="Yes"),"Online + Table",
IF(Restaurants[[#This Row],[Has Online Delivery]]="Yes","Online Only",
IF(Restaurants[[#This Row],[Has Table Booking]]="Yes","Table Only","None")))</f>
        <v>Online Only</v>
      </c>
      <c r="AE2972" t="str">
        <f>IF(Restaurants[[#This Row],[Rating]]&gt;=4.5,"Excellent",
IF(Restaurants[[#This Row],[Rating]]&gt;=4,"Very Good",
IF(Restaurants[[#This Row],[Rating]]&gt;=3.5,"Good","Average/Low")))</f>
        <v>Excellent</v>
      </c>
    </row>
    <row r="2973" spans="1:31" x14ac:dyDescent="0.3">
      <c r="A2973" t="s">
        <v>104</v>
      </c>
      <c r="B2973" t="s">
        <v>105</v>
      </c>
      <c r="C2973" t="s">
        <v>29</v>
      </c>
      <c r="D2973" t="s">
        <v>874</v>
      </c>
      <c r="E2973">
        <v>3</v>
      </c>
      <c r="F2973">
        <v>310</v>
      </c>
      <c r="G2973" t="s">
        <v>107</v>
      </c>
      <c r="H2973">
        <v>1994</v>
      </c>
      <c r="I2973">
        <v>50</v>
      </c>
      <c r="J2973">
        <v>4.8</v>
      </c>
      <c r="K2973" t="s">
        <v>875</v>
      </c>
      <c r="L2973">
        <v>31</v>
      </c>
      <c r="M2973" t="s">
        <v>33</v>
      </c>
      <c r="N2973" t="s">
        <v>34</v>
      </c>
      <c r="O2973" t="s">
        <v>35</v>
      </c>
      <c r="P2973" t="s">
        <v>37</v>
      </c>
      <c r="Q2973" t="s">
        <v>37</v>
      </c>
      <c r="R2973">
        <v>48</v>
      </c>
      <c r="S2973" t="s">
        <v>37</v>
      </c>
      <c r="T2973" t="s">
        <v>86</v>
      </c>
      <c r="U2973" t="s">
        <v>69</v>
      </c>
      <c r="W2973" t="s">
        <v>80</v>
      </c>
      <c r="X2973">
        <v>321481</v>
      </c>
      <c r="Y2973">
        <v>5041</v>
      </c>
      <c r="Z2973">
        <v>41.902799999999999</v>
      </c>
      <c r="AA2973">
        <v>12.4964</v>
      </c>
      <c r="AB2973" t="str">
        <f>IF(Restaurants[[#This Row],[Years_Operating]]&lt;5,"New",
IF(Restaurants[[#This Row],[Years_Operating]]&lt;15,"Established","Legacy"))</f>
        <v>Legacy</v>
      </c>
      <c r="AC2973" t="str">
        <f>IF(Restaurants[[#This Row],[Country]]="India","Yes","No")</f>
        <v>No</v>
      </c>
      <c r="AD2973" t="str">
        <f>IF(AND(Restaurants[[#This Row],[Has Online Delivery]]="Yes",Restaurants[[#This Row],[Has Table Booking]]="Yes"),"Online + Table",
IF(Restaurants[[#This Row],[Has Online Delivery]]="Yes","Online Only",
IF(Restaurants[[#This Row],[Has Table Booking]]="Yes","Table Only","None")))</f>
        <v>None</v>
      </c>
      <c r="AE2973" t="str">
        <f>IF(Restaurants[[#This Row],[Rating]]&gt;=4.5,"Excellent",
IF(Restaurants[[#This Row],[Rating]]&gt;=4,"Very Good",
IF(Restaurants[[#This Row],[Rating]]&gt;=3.5,"Good","Average/Low")))</f>
        <v>Excellent</v>
      </c>
    </row>
    <row r="2974" spans="1:31" x14ac:dyDescent="0.3">
      <c r="A2974" t="s">
        <v>113</v>
      </c>
      <c r="B2974" t="s">
        <v>105</v>
      </c>
      <c r="C2974" t="s">
        <v>29</v>
      </c>
      <c r="D2974" t="s">
        <v>83</v>
      </c>
      <c r="E2974">
        <v>3</v>
      </c>
      <c r="F2974">
        <v>280</v>
      </c>
      <c r="G2974" t="s">
        <v>116</v>
      </c>
      <c r="H2974">
        <v>1986</v>
      </c>
      <c r="I2974">
        <v>45</v>
      </c>
      <c r="J2974">
        <v>4.7</v>
      </c>
      <c r="K2974" t="s">
        <v>131</v>
      </c>
      <c r="L2974">
        <v>39</v>
      </c>
      <c r="M2974" t="s">
        <v>33</v>
      </c>
      <c r="N2974" t="s">
        <v>34</v>
      </c>
      <c r="O2974" t="s">
        <v>35</v>
      </c>
      <c r="P2974" t="s">
        <v>37</v>
      </c>
      <c r="Q2974" t="s">
        <v>37</v>
      </c>
      <c r="R2974">
        <v>66</v>
      </c>
      <c r="S2974" t="s">
        <v>36</v>
      </c>
      <c r="T2974" t="s">
        <v>55</v>
      </c>
      <c r="U2974" t="s">
        <v>46</v>
      </c>
      <c r="W2974" t="s">
        <v>132</v>
      </c>
      <c r="X2974">
        <v>413843</v>
      </c>
      <c r="Y2974">
        <v>7058</v>
      </c>
      <c r="Z2974">
        <v>41.902799999999999</v>
      </c>
      <c r="AA2974">
        <v>12.4964</v>
      </c>
      <c r="AB2974" t="str">
        <f>IF(Restaurants[[#This Row],[Years_Operating]]&lt;5,"New",
IF(Restaurants[[#This Row],[Years_Operating]]&lt;15,"Established","Legacy"))</f>
        <v>Legacy</v>
      </c>
      <c r="AC2974" t="str">
        <f>IF(Restaurants[[#This Row],[Country]]="India","Yes","No")</f>
        <v>No</v>
      </c>
      <c r="AD2974" t="str">
        <f>IF(AND(Restaurants[[#This Row],[Has Online Delivery]]="Yes",Restaurants[[#This Row],[Has Table Booking]]="Yes"),"Online + Table",
IF(Restaurants[[#This Row],[Has Online Delivery]]="Yes","Online Only",
IF(Restaurants[[#This Row],[Has Table Booking]]="Yes","Table Only","None")))</f>
        <v>None</v>
      </c>
      <c r="AE2974" t="str">
        <f>IF(Restaurants[[#This Row],[Rating]]&gt;=4.5,"Excellent",
IF(Restaurants[[#This Row],[Rating]]&gt;=4,"Very Good",
IF(Restaurants[[#This Row],[Rating]]&gt;=3.5,"Good","Average/Low")))</f>
        <v>Excellent</v>
      </c>
    </row>
    <row r="2975" spans="1:31" x14ac:dyDescent="0.3">
      <c r="A2975" t="s">
        <v>128</v>
      </c>
      <c r="B2975" t="s">
        <v>896</v>
      </c>
      <c r="C2975" t="s">
        <v>59</v>
      </c>
      <c r="D2975" t="s">
        <v>51</v>
      </c>
      <c r="E2975">
        <v>3</v>
      </c>
      <c r="F2975">
        <v>290</v>
      </c>
      <c r="G2975" t="s">
        <v>130</v>
      </c>
      <c r="H2975">
        <v>1981</v>
      </c>
      <c r="I2975">
        <v>50</v>
      </c>
      <c r="J2975">
        <v>4.7</v>
      </c>
      <c r="K2975" t="s">
        <v>178</v>
      </c>
      <c r="L2975">
        <v>44</v>
      </c>
      <c r="M2975" t="s">
        <v>33</v>
      </c>
      <c r="N2975" t="s">
        <v>34</v>
      </c>
      <c r="O2975" t="s">
        <v>35</v>
      </c>
      <c r="P2975" t="s">
        <v>37</v>
      </c>
      <c r="Q2975" t="s">
        <v>36</v>
      </c>
      <c r="R2975">
        <v>47</v>
      </c>
      <c r="S2975" t="s">
        <v>36</v>
      </c>
      <c r="T2975" t="s">
        <v>55</v>
      </c>
      <c r="U2975" t="s">
        <v>32</v>
      </c>
      <c r="W2975" t="s">
        <v>103</v>
      </c>
      <c r="X2975">
        <v>279541</v>
      </c>
      <c r="Y2975">
        <v>5592</v>
      </c>
      <c r="Z2975">
        <v>45.764000000000003</v>
      </c>
      <c r="AA2975">
        <v>4.8357000000000001</v>
      </c>
      <c r="AB2975" t="str">
        <f>IF(Restaurants[[#This Row],[Years_Operating]]&lt;5,"New",
IF(Restaurants[[#This Row],[Years_Operating]]&lt;15,"Established","Legacy"))</f>
        <v>Legacy</v>
      </c>
      <c r="AC2975" t="str">
        <f>IF(Restaurants[[#This Row],[Country]]="India","Yes","No")</f>
        <v>No</v>
      </c>
      <c r="AD2975" t="str">
        <f>IF(AND(Restaurants[[#This Row],[Has Online Delivery]]="Yes",Restaurants[[#This Row],[Has Table Booking]]="Yes"),"Online + Table",
IF(Restaurants[[#This Row],[Has Online Delivery]]="Yes","Online Only",
IF(Restaurants[[#This Row],[Has Table Booking]]="Yes","Table Only","None")))</f>
        <v>Table Only</v>
      </c>
      <c r="AE2975" t="str">
        <f>IF(Restaurants[[#This Row],[Rating]]&gt;=4.5,"Excellent",
IF(Restaurants[[#This Row],[Rating]]&gt;=4,"Very Good",
IF(Restaurants[[#This Row],[Rating]]&gt;=3.5,"Good","Average/Low")))</f>
        <v>Excellent</v>
      </c>
    </row>
    <row r="2976" spans="1:31" x14ac:dyDescent="0.3">
      <c r="A2976" t="s">
        <v>161</v>
      </c>
      <c r="B2976" t="s">
        <v>896</v>
      </c>
      <c r="C2976" t="s">
        <v>59</v>
      </c>
      <c r="D2976" t="s">
        <v>897</v>
      </c>
      <c r="E2976">
        <v>2</v>
      </c>
      <c r="F2976">
        <v>275</v>
      </c>
      <c r="G2976" t="s">
        <v>163</v>
      </c>
      <c r="H2976">
        <v>2003</v>
      </c>
      <c r="I2976">
        <v>36</v>
      </c>
      <c r="J2976">
        <v>4.7</v>
      </c>
      <c r="K2976" t="s">
        <v>898</v>
      </c>
      <c r="L2976">
        <v>22</v>
      </c>
      <c r="M2976" t="s">
        <v>33</v>
      </c>
      <c r="N2976" t="s">
        <v>143</v>
      </c>
      <c r="O2976" t="s">
        <v>45</v>
      </c>
      <c r="P2976" t="s">
        <v>36</v>
      </c>
      <c r="Q2976" t="s">
        <v>37</v>
      </c>
      <c r="R2976">
        <v>35</v>
      </c>
      <c r="S2976" t="s">
        <v>36</v>
      </c>
      <c r="T2976" t="s">
        <v>55</v>
      </c>
      <c r="U2976" t="s">
        <v>32</v>
      </c>
      <c r="W2976" t="s">
        <v>64</v>
      </c>
      <c r="X2976">
        <v>255702</v>
      </c>
      <c r="Y2976">
        <v>4497</v>
      </c>
      <c r="Z2976">
        <v>45.764000000000003</v>
      </c>
      <c r="AA2976">
        <v>4.8357000000000001</v>
      </c>
      <c r="AB2976" t="str">
        <f>IF(Restaurants[[#This Row],[Years_Operating]]&lt;5,"New",
IF(Restaurants[[#This Row],[Years_Operating]]&lt;15,"Established","Legacy"))</f>
        <v>Legacy</v>
      </c>
      <c r="AC2976" t="str">
        <f>IF(Restaurants[[#This Row],[Country]]="India","Yes","No")</f>
        <v>No</v>
      </c>
      <c r="AD2976" t="str">
        <f>IF(AND(Restaurants[[#This Row],[Has Online Delivery]]="Yes",Restaurants[[#This Row],[Has Table Booking]]="Yes"),"Online + Table",
IF(Restaurants[[#This Row],[Has Online Delivery]]="Yes","Online Only",
IF(Restaurants[[#This Row],[Has Table Booking]]="Yes","Table Only","None")))</f>
        <v>Online Only</v>
      </c>
      <c r="AE2976" t="str">
        <f>IF(Restaurants[[#This Row],[Rating]]&gt;=4.5,"Excellent",
IF(Restaurants[[#This Row],[Rating]]&gt;=4,"Very Good",
IF(Restaurants[[#This Row],[Rating]]&gt;=3.5,"Good","Average/Low")))</f>
        <v>Excellent</v>
      </c>
    </row>
    <row r="2977" spans="1:31" x14ac:dyDescent="0.3">
      <c r="A2977" t="s">
        <v>92</v>
      </c>
      <c r="B2977" t="s">
        <v>266</v>
      </c>
      <c r="C2977" t="s">
        <v>251</v>
      </c>
      <c r="D2977" t="s">
        <v>267</v>
      </c>
      <c r="E2977">
        <v>3</v>
      </c>
      <c r="F2977">
        <v>345</v>
      </c>
      <c r="G2977" t="s">
        <v>95</v>
      </c>
      <c r="H2977">
        <v>2011</v>
      </c>
      <c r="I2977">
        <v>50</v>
      </c>
      <c r="J2977">
        <v>4.8</v>
      </c>
      <c r="K2977" t="s">
        <v>307</v>
      </c>
      <c r="L2977">
        <v>14</v>
      </c>
      <c r="M2977" t="s">
        <v>33</v>
      </c>
      <c r="N2977" t="s">
        <v>34</v>
      </c>
      <c r="O2977" t="s">
        <v>54</v>
      </c>
      <c r="P2977" t="s">
        <v>36</v>
      </c>
      <c r="Q2977" t="s">
        <v>37</v>
      </c>
      <c r="R2977">
        <v>62</v>
      </c>
      <c r="S2977" t="s">
        <v>37</v>
      </c>
      <c r="T2977" t="s">
        <v>86</v>
      </c>
      <c r="U2977" t="s">
        <v>69</v>
      </c>
      <c r="V2977" t="s">
        <v>1324</v>
      </c>
      <c r="W2977" t="s">
        <v>40</v>
      </c>
      <c r="X2977">
        <v>29941</v>
      </c>
      <c r="Y2977">
        <v>4124</v>
      </c>
      <c r="Z2977">
        <v>12.9716</v>
      </c>
      <c r="AA2977">
        <v>77.5946</v>
      </c>
      <c r="AB2977" t="str">
        <f>IF(Restaurants[[#This Row],[Years_Operating]]&lt;5,"New",
IF(Restaurants[[#This Row],[Years_Operating]]&lt;15,"Established","Legacy"))</f>
        <v>Established</v>
      </c>
      <c r="AC2977" t="str">
        <f>IF(Restaurants[[#This Row],[Country]]="India","Yes","No")</f>
        <v>Yes</v>
      </c>
      <c r="AD2977" t="str">
        <f>IF(AND(Restaurants[[#This Row],[Has Online Delivery]]="Yes",Restaurants[[#This Row],[Has Table Booking]]="Yes"),"Online + Table",
IF(Restaurants[[#This Row],[Has Online Delivery]]="Yes","Online Only",
IF(Restaurants[[#This Row],[Has Table Booking]]="Yes","Table Only","None")))</f>
        <v>Online Only</v>
      </c>
      <c r="AE2977" t="str">
        <f>IF(Restaurants[[#This Row],[Rating]]&gt;=4.5,"Excellent",
IF(Restaurants[[#This Row],[Rating]]&gt;=4,"Very Good",
IF(Restaurants[[#This Row],[Rating]]&gt;=3.5,"Good","Average/Low")))</f>
        <v>Excellent</v>
      </c>
    </row>
    <row r="2978" spans="1:31" x14ac:dyDescent="0.3">
      <c r="A2978" t="s">
        <v>81</v>
      </c>
      <c r="B2978" t="s">
        <v>261</v>
      </c>
      <c r="C2978" t="s">
        <v>251</v>
      </c>
      <c r="D2978" t="s">
        <v>935</v>
      </c>
      <c r="E2978">
        <v>3</v>
      </c>
      <c r="F2978">
        <v>310</v>
      </c>
      <c r="G2978" t="s">
        <v>84</v>
      </c>
      <c r="H2978">
        <v>2005</v>
      </c>
      <c r="I2978">
        <v>35</v>
      </c>
      <c r="J2978">
        <v>4.8</v>
      </c>
      <c r="K2978" t="s">
        <v>948</v>
      </c>
      <c r="L2978">
        <v>20</v>
      </c>
      <c r="M2978" t="s">
        <v>33</v>
      </c>
      <c r="N2978" t="s">
        <v>34</v>
      </c>
      <c r="O2978" t="s">
        <v>35</v>
      </c>
      <c r="P2978" t="s">
        <v>37</v>
      </c>
      <c r="Q2978" t="s">
        <v>36</v>
      </c>
      <c r="R2978">
        <v>54</v>
      </c>
      <c r="S2978" t="s">
        <v>36</v>
      </c>
      <c r="T2978" t="s">
        <v>38</v>
      </c>
      <c r="U2978" t="s">
        <v>46</v>
      </c>
      <c r="V2978" t="s">
        <v>1325</v>
      </c>
      <c r="W2978" t="s">
        <v>47</v>
      </c>
      <c r="X2978">
        <v>264960</v>
      </c>
      <c r="Y2978">
        <v>596</v>
      </c>
      <c r="Z2978">
        <v>22.572600000000001</v>
      </c>
      <c r="AA2978">
        <v>88.363900000000001</v>
      </c>
      <c r="AB2978" t="str">
        <f>IF(Restaurants[[#This Row],[Years_Operating]]&lt;5,"New",
IF(Restaurants[[#This Row],[Years_Operating]]&lt;15,"Established","Legacy"))</f>
        <v>Legacy</v>
      </c>
      <c r="AC2978" t="str">
        <f>IF(Restaurants[[#This Row],[Country]]="India","Yes","No")</f>
        <v>Yes</v>
      </c>
      <c r="AD2978" t="str">
        <f>IF(AND(Restaurants[[#This Row],[Has Online Delivery]]="Yes",Restaurants[[#This Row],[Has Table Booking]]="Yes"),"Online + Table",
IF(Restaurants[[#This Row],[Has Online Delivery]]="Yes","Online Only",
IF(Restaurants[[#This Row],[Has Table Booking]]="Yes","Table Only","None")))</f>
        <v>Table Only</v>
      </c>
      <c r="AE2978" t="str">
        <f>IF(Restaurants[[#This Row],[Rating]]&gt;=4.5,"Excellent",
IF(Restaurants[[#This Row],[Rating]]&gt;=4,"Very Good",
IF(Restaurants[[#This Row],[Rating]]&gt;=3.5,"Good","Average/Low")))</f>
        <v>Excellent</v>
      </c>
    </row>
    <row r="2979" spans="1:31" x14ac:dyDescent="0.3">
      <c r="A2979" t="s">
        <v>133</v>
      </c>
      <c r="B2979" t="s">
        <v>896</v>
      </c>
      <c r="C2979" t="s">
        <v>59</v>
      </c>
      <c r="D2979" t="s">
        <v>94</v>
      </c>
      <c r="E2979">
        <v>3</v>
      </c>
      <c r="F2979">
        <v>265</v>
      </c>
      <c r="G2979" t="s">
        <v>135</v>
      </c>
      <c r="H2979">
        <v>2005</v>
      </c>
      <c r="I2979">
        <v>45</v>
      </c>
      <c r="J2979">
        <v>4.7</v>
      </c>
      <c r="K2979" t="s">
        <v>96</v>
      </c>
      <c r="L2979">
        <v>20</v>
      </c>
      <c r="M2979" t="s">
        <v>33</v>
      </c>
      <c r="N2979" t="s">
        <v>34</v>
      </c>
      <c r="O2979" t="s">
        <v>35</v>
      </c>
      <c r="P2979" t="s">
        <v>36</v>
      </c>
      <c r="Q2979" t="s">
        <v>37</v>
      </c>
      <c r="R2979">
        <v>50</v>
      </c>
      <c r="S2979" t="s">
        <v>36</v>
      </c>
      <c r="T2979" t="s">
        <v>55</v>
      </c>
      <c r="U2979" t="s">
        <v>39</v>
      </c>
      <c r="W2979" t="s">
        <v>70</v>
      </c>
      <c r="X2979">
        <v>448191</v>
      </c>
      <c r="Y2979">
        <v>6838</v>
      </c>
      <c r="Z2979">
        <v>45.764000000000003</v>
      </c>
      <c r="AA2979">
        <v>4.8357000000000001</v>
      </c>
      <c r="AB2979" t="str">
        <f>IF(Restaurants[[#This Row],[Years_Operating]]&lt;5,"New",
IF(Restaurants[[#This Row],[Years_Operating]]&lt;15,"Established","Legacy"))</f>
        <v>Legacy</v>
      </c>
      <c r="AC2979" t="str">
        <f>IF(Restaurants[[#This Row],[Country]]="India","Yes","No")</f>
        <v>No</v>
      </c>
      <c r="AD2979" t="str">
        <f>IF(AND(Restaurants[[#This Row],[Has Online Delivery]]="Yes",Restaurants[[#This Row],[Has Table Booking]]="Yes"),"Online + Table",
IF(Restaurants[[#This Row],[Has Online Delivery]]="Yes","Online Only",
IF(Restaurants[[#This Row],[Has Table Booking]]="Yes","Table Only","None")))</f>
        <v>Online Only</v>
      </c>
      <c r="AE2979" t="str">
        <f>IF(Restaurants[[#This Row],[Rating]]&gt;=4.5,"Excellent",
IF(Restaurants[[#This Row],[Rating]]&gt;=4,"Very Good",
IF(Restaurants[[#This Row],[Rating]]&gt;=3.5,"Good","Average/Low")))</f>
        <v>Excellent</v>
      </c>
    </row>
    <row r="2980" spans="1:31" x14ac:dyDescent="0.3">
      <c r="A2980" t="s">
        <v>81</v>
      </c>
      <c r="B2980" t="s">
        <v>250</v>
      </c>
      <c r="C2980" t="s">
        <v>251</v>
      </c>
      <c r="D2980" t="s">
        <v>918</v>
      </c>
      <c r="E2980">
        <v>3</v>
      </c>
      <c r="F2980">
        <v>310</v>
      </c>
      <c r="G2980" t="s">
        <v>84</v>
      </c>
      <c r="H2980">
        <v>2005</v>
      </c>
      <c r="I2980">
        <v>35</v>
      </c>
      <c r="J2980">
        <v>4.8</v>
      </c>
      <c r="K2980" t="s">
        <v>919</v>
      </c>
      <c r="L2980">
        <v>20</v>
      </c>
      <c r="M2980" t="s">
        <v>33</v>
      </c>
      <c r="N2980" t="s">
        <v>34</v>
      </c>
      <c r="O2980" t="s">
        <v>35</v>
      </c>
      <c r="P2980" t="s">
        <v>36</v>
      </c>
      <c r="Q2980" t="s">
        <v>37</v>
      </c>
      <c r="R2980">
        <v>68</v>
      </c>
      <c r="S2980" t="s">
        <v>36</v>
      </c>
      <c r="T2980" t="s">
        <v>38</v>
      </c>
      <c r="U2980" t="s">
        <v>69</v>
      </c>
      <c r="V2980" t="s">
        <v>1326</v>
      </c>
      <c r="W2980" t="s">
        <v>80</v>
      </c>
      <c r="X2980">
        <v>41329</v>
      </c>
      <c r="Y2980">
        <v>1094</v>
      </c>
      <c r="Z2980">
        <v>28.7041</v>
      </c>
      <c r="AA2980">
        <v>77.102500000000006</v>
      </c>
      <c r="AB2980" t="str">
        <f>IF(Restaurants[[#This Row],[Years_Operating]]&lt;5,"New",
IF(Restaurants[[#This Row],[Years_Operating]]&lt;15,"Established","Legacy"))</f>
        <v>Legacy</v>
      </c>
      <c r="AC2980" t="str">
        <f>IF(Restaurants[[#This Row],[Country]]="India","Yes","No")</f>
        <v>Yes</v>
      </c>
      <c r="AD2980" t="str">
        <f>IF(AND(Restaurants[[#This Row],[Has Online Delivery]]="Yes",Restaurants[[#This Row],[Has Table Booking]]="Yes"),"Online + Table",
IF(Restaurants[[#This Row],[Has Online Delivery]]="Yes","Online Only",
IF(Restaurants[[#This Row],[Has Table Booking]]="Yes","Table Only","None")))</f>
        <v>Online Only</v>
      </c>
      <c r="AE2980" t="str">
        <f>IF(Restaurants[[#This Row],[Rating]]&gt;=4.5,"Excellent",
IF(Restaurants[[#This Row],[Rating]]&gt;=4,"Very Good",
IF(Restaurants[[#This Row],[Rating]]&gt;=3.5,"Good","Average/Low")))</f>
        <v>Excellent</v>
      </c>
    </row>
    <row r="2981" spans="1:31" x14ac:dyDescent="0.3">
      <c r="A2981" t="s">
        <v>202</v>
      </c>
      <c r="B2981" t="s">
        <v>125</v>
      </c>
      <c r="C2981" t="s">
        <v>50</v>
      </c>
      <c r="D2981" t="s">
        <v>870</v>
      </c>
      <c r="E2981">
        <v>1</v>
      </c>
      <c r="F2981">
        <v>95</v>
      </c>
      <c r="G2981" t="s">
        <v>203</v>
      </c>
      <c r="H2981">
        <v>2011</v>
      </c>
      <c r="I2981">
        <v>28</v>
      </c>
      <c r="J2981">
        <v>4.5</v>
      </c>
      <c r="K2981" t="s">
        <v>871</v>
      </c>
      <c r="L2981">
        <v>14</v>
      </c>
      <c r="M2981" t="s">
        <v>204</v>
      </c>
      <c r="N2981" t="s">
        <v>193</v>
      </c>
      <c r="O2981" t="s">
        <v>35</v>
      </c>
      <c r="P2981" t="s">
        <v>37</v>
      </c>
      <c r="Q2981" t="s">
        <v>36</v>
      </c>
      <c r="R2981">
        <v>29</v>
      </c>
      <c r="S2981" t="s">
        <v>36</v>
      </c>
      <c r="T2981" t="s">
        <v>63</v>
      </c>
      <c r="U2981" t="s">
        <v>39</v>
      </c>
      <c r="W2981" t="s">
        <v>70</v>
      </c>
      <c r="X2981">
        <v>96303</v>
      </c>
      <c r="Y2981">
        <v>1309</v>
      </c>
      <c r="Z2981">
        <v>41.878100000000003</v>
      </c>
      <c r="AA2981">
        <v>-87.629800000000003</v>
      </c>
      <c r="AB2981" t="str">
        <f>IF(Restaurants[[#This Row],[Years_Operating]]&lt;5,"New",
IF(Restaurants[[#This Row],[Years_Operating]]&lt;15,"Established","Legacy"))</f>
        <v>Established</v>
      </c>
      <c r="AC2981" t="str">
        <f>IF(Restaurants[[#This Row],[Country]]="India","Yes","No")</f>
        <v>No</v>
      </c>
      <c r="AD2981" t="str">
        <f>IF(AND(Restaurants[[#This Row],[Has Online Delivery]]="Yes",Restaurants[[#This Row],[Has Table Booking]]="Yes"),"Online + Table",
IF(Restaurants[[#This Row],[Has Online Delivery]]="Yes","Online Only",
IF(Restaurants[[#This Row],[Has Table Booking]]="Yes","Table Only","None")))</f>
        <v>Table Only</v>
      </c>
      <c r="AE2981" t="str">
        <f>IF(Restaurants[[#This Row],[Rating]]&gt;=4.5,"Excellent",
IF(Restaurants[[#This Row],[Rating]]&gt;=4,"Very Good",
IF(Restaurants[[#This Row],[Rating]]&gt;=3.5,"Good","Average/Low")))</f>
        <v>Excellent</v>
      </c>
    </row>
    <row r="2982" spans="1:31" x14ac:dyDescent="0.3">
      <c r="A2982" t="s">
        <v>65</v>
      </c>
      <c r="B2982" t="s">
        <v>973</v>
      </c>
      <c r="C2982" t="s">
        <v>196</v>
      </c>
      <c r="D2982" t="s">
        <v>928</v>
      </c>
      <c r="E2982">
        <v>3</v>
      </c>
      <c r="F2982">
        <v>350</v>
      </c>
      <c r="G2982" t="s">
        <v>68</v>
      </c>
      <c r="H2982">
        <v>1991</v>
      </c>
      <c r="I2982">
        <v>36</v>
      </c>
      <c r="J2982">
        <v>4.8</v>
      </c>
      <c r="K2982" t="s">
        <v>929</v>
      </c>
      <c r="L2982">
        <v>34</v>
      </c>
      <c r="M2982" t="s">
        <v>33</v>
      </c>
      <c r="N2982" t="s">
        <v>34</v>
      </c>
      <c r="O2982" t="s">
        <v>35</v>
      </c>
      <c r="P2982" t="s">
        <v>37</v>
      </c>
      <c r="Q2982" t="s">
        <v>37</v>
      </c>
      <c r="R2982">
        <v>26</v>
      </c>
      <c r="S2982" t="s">
        <v>36</v>
      </c>
      <c r="T2982" t="s">
        <v>38</v>
      </c>
      <c r="U2982" t="s">
        <v>69</v>
      </c>
      <c r="W2982" t="s">
        <v>47</v>
      </c>
      <c r="X2982">
        <v>48286</v>
      </c>
      <c r="Y2982">
        <v>5000</v>
      </c>
      <c r="Z2982">
        <v>52.486199999999997</v>
      </c>
      <c r="AA2982">
        <v>-1.8904000000000001</v>
      </c>
      <c r="AB2982" t="str">
        <f>IF(Restaurants[[#This Row],[Years_Operating]]&lt;5,"New",
IF(Restaurants[[#This Row],[Years_Operating]]&lt;15,"Established","Legacy"))</f>
        <v>Legacy</v>
      </c>
      <c r="AC2982" t="str">
        <f>IF(Restaurants[[#This Row],[Country]]="India","Yes","No")</f>
        <v>No</v>
      </c>
      <c r="AD2982" t="str">
        <f>IF(AND(Restaurants[[#This Row],[Has Online Delivery]]="Yes",Restaurants[[#This Row],[Has Table Booking]]="Yes"),"Online + Table",
IF(Restaurants[[#This Row],[Has Online Delivery]]="Yes","Online Only",
IF(Restaurants[[#This Row],[Has Table Booking]]="Yes","Table Only","None")))</f>
        <v>None</v>
      </c>
      <c r="AE2982" t="str">
        <f>IF(Restaurants[[#This Row],[Rating]]&gt;=4.5,"Excellent",
IF(Restaurants[[#This Row],[Rating]]&gt;=4,"Very Good",
IF(Restaurants[[#This Row],[Rating]]&gt;=3.5,"Good","Average/Low")))</f>
        <v>Excellent</v>
      </c>
    </row>
    <row r="2983" spans="1:31" x14ac:dyDescent="0.3">
      <c r="A2983" t="s">
        <v>173</v>
      </c>
      <c r="B2983" t="s">
        <v>93</v>
      </c>
      <c r="C2983" t="s">
        <v>50</v>
      </c>
      <c r="D2983" t="s">
        <v>870</v>
      </c>
      <c r="E2983">
        <v>2</v>
      </c>
      <c r="F2983">
        <v>285</v>
      </c>
      <c r="G2983" t="s">
        <v>174</v>
      </c>
      <c r="H2983">
        <v>2010</v>
      </c>
      <c r="I2983">
        <v>30</v>
      </c>
      <c r="J2983">
        <v>4.7</v>
      </c>
      <c r="K2983" t="s">
        <v>932</v>
      </c>
      <c r="L2983">
        <v>15</v>
      </c>
      <c r="M2983" t="s">
        <v>33</v>
      </c>
      <c r="N2983" t="s">
        <v>143</v>
      </c>
      <c r="O2983" t="s">
        <v>45</v>
      </c>
      <c r="P2983" t="s">
        <v>36</v>
      </c>
      <c r="Q2983" t="s">
        <v>36</v>
      </c>
      <c r="R2983">
        <v>33</v>
      </c>
      <c r="S2983" t="s">
        <v>36</v>
      </c>
      <c r="T2983" t="s">
        <v>55</v>
      </c>
      <c r="U2983" t="s">
        <v>46</v>
      </c>
      <c r="W2983" t="s">
        <v>47</v>
      </c>
      <c r="X2983">
        <v>59180</v>
      </c>
      <c r="Y2983">
        <v>4072</v>
      </c>
      <c r="Z2983">
        <v>37.774900000000002</v>
      </c>
      <c r="AA2983">
        <v>-122.4194</v>
      </c>
      <c r="AB2983" t="str">
        <f>IF(Restaurants[[#This Row],[Years_Operating]]&lt;5,"New",
IF(Restaurants[[#This Row],[Years_Operating]]&lt;15,"Established","Legacy"))</f>
        <v>Legacy</v>
      </c>
      <c r="AC2983" t="str">
        <f>IF(Restaurants[[#This Row],[Country]]="India","Yes","No")</f>
        <v>No</v>
      </c>
      <c r="AD2983" t="str">
        <f>IF(AND(Restaurants[[#This Row],[Has Online Delivery]]="Yes",Restaurants[[#This Row],[Has Table Booking]]="Yes"),"Online + Table",
IF(Restaurants[[#This Row],[Has Online Delivery]]="Yes","Online Only",
IF(Restaurants[[#This Row],[Has Table Booking]]="Yes","Table Only","None")))</f>
        <v>Online + Table</v>
      </c>
      <c r="AE2983" t="str">
        <f>IF(Restaurants[[#This Row],[Rating]]&gt;=4.5,"Excellent",
IF(Restaurants[[#This Row],[Rating]]&gt;=4,"Very Good",
IF(Restaurants[[#This Row],[Rating]]&gt;=3.5,"Good","Average/Low")))</f>
        <v>Excellent</v>
      </c>
    </row>
    <row r="2984" spans="1:31" x14ac:dyDescent="0.3">
      <c r="A2984" t="s">
        <v>220</v>
      </c>
      <c r="B2984" t="s">
        <v>880</v>
      </c>
      <c r="C2984" t="s">
        <v>50</v>
      </c>
      <c r="D2984" t="s">
        <v>901</v>
      </c>
      <c r="E2984">
        <v>0</v>
      </c>
      <c r="F2984">
        <v>195</v>
      </c>
      <c r="G2984" t="s">
        <v>220</v>
      </c>
      <c r="H2984">
        <v>2017</v>
      </c>
      <c r="I2984">
        <v>14</v>
      </c>
      <c r="J2984">
        <v>4.5999999999999996</v>
      </c>
      <c r="K2984" t="s">
        <v>902</v>
      </c>
      <c r="L2984">
        <v>8</v>
      </c>
      <c r="M2984" t="s">
        <v>160</v>
      </c>
      <c r="N2984" t="s">
        <v>210</v>
      </c>
      <c r="O2984" t="s">
        <v>45</v>
      </c>
      <c r="P2984" t="s">
        <v>37</v>
      </c>
      <c r="Q2984" t="s">
        <v>37</v>
      </c>
      <c r="R2984">
        <v>37</v>
      </c>
      <c r="S2984" t="s">
        <v>37</v>
      </c>
      <c r="T2984" t="s">
        <v>86</v>
      </c>
      <c r="U2984" t="s">
        <v>69</v>
      </c>
      <c r="W2984" t="s">
        <v>47</v>
      </c>
      <c r="X2984">
        <v>417644</v>
      </c>
      <c r="Y2984">
        <v>5193</v>
      </c>
      <c r="Z2984">
        <v>29.760400000000001</v>
      </c>
      <c r="AA2984">
        <v>-95.369799999999998</v>
      </c>
      <c r="AB2984" t="str">
        <f>IF(Restaurants[[#This Row],[Years_Operating]]&lt;5,"New",
IF(Restaurants[[#This Row],[Years_Operating]]&lt;15,"Established","Legacy"))</f>
        <v>Established</v>
      </c>
      <c r="AC2984" t="str">
        <f>IF(Restaurants[[#This Row],[Country]]="India","Yes","No")</f>
        <v>No</v>
      </c>
      <c r="AD2984" t="str">
        <f>IF(AND(Restaurants[[#This Row],[Has Online Delivery]]="Yes",Restaurants[[#This Row],[Has Table Booking]]="Yes"),"Online + Table",
IF(Restaurants[[#This Row],[Has Online Delivery]]="Yes","Online Only",
IF(Restaurants[[#This Row],[Has Table Booking]]="Yes","Table Only","None")))</f>
        <v>None</v>
      </c>
      <c r="AE2984" t="str">
        <f>IF(Restaurants[[#This Row],[Rating]]&gt;=4.5,"Excellent",
IF(Restaurants[[#This Row],[Rating]]&gt;=4,"Very Good",
IF(Restaurants[[#This Row],[Rating]]&gt;=3.5,"Good","Average/Low")))</f>
        <v>Excellent</v>
      </c>
    </row>
    <row r="2985" spans="1:31" x14ac:dyDescent="0.3">
      <c r="A2985" t="s">
        <v>92</v>
      </c>
      <c r="B2985" t="s">
        <v>125</v>
      </c>
      <c r="C2985" t="s">
        <v>50</v>
      </c>
      <c r="D2985" t="s">
        <v>901</v>
      </c>
      <c r="E2985">
        <v>3</v>
      </c>
      <c r="F2985">
        <v>345</v>
      </c>
      <c r="G2985" t="s">
        <v>95</v>
      </c>
      <c r="H2985">
        <v>2011</v>
      </c>
      <c r="I2985">
        <v>50</v>
      </c>
      <c r="J2985">
        <v>4.8</v>
      </c>
      <c r="K2985" t="s">
        <v>902</v>
      </c>
      <c r="L2985">
        <v>14</v>
      </c>
      <c r="M2985" t="s">
        <v>33</v>
      </c>
      <c r="N2985" t="s">
        <v>34</v>
      </c>
      <c r="O2985" t="s">
        <v>54</v>
      </c>
      <c r="P2985" t="s">
        <v>36</v>
      </c>
      <c r="Q2985" t="s">
        <v>36</v>
      </c>
      <c r="R2985">
        <v>71</v>
      </c>
      <c r="S2985" t="s">
        <v>37</v>
      </c>
      <c r="T2985" t="s">
        <v>86</v>
      </c>
      <c r="U2985" t="s">
        <v>69</v>
      </c>
      <c r="W2985" t="s">
        <v>108</v>
      </c>
      <c r="X2985">
        <v>230176</v>
      </c>
      <c r="Y2985">
        <v>5754</v>
      </c>
      <c r="Z2985">
        <v>41.878100000000003</v>
      </c>
      <c r="AA2985">
        <v>-87.629800000000003</v>
      </c>
      <c r="AB2985" t="str">
        <f>IF(Restaurants[[#This Row],[Years_Operating]]&lt;5,"New",
IF(Restaurants[[#This Row],[Years_Operating]]&lt;15,"Established","Legacy"))</f>
        <v>Established</v>
      </c>
      <c r="AC2985" t="str">
        <f>IF(Restaurants[[#This Row],[Country]]="India","Yes","No")</f>
        <v>No</v>
      </c>
      <c r="AD2985" t="str">
        <f>IF(AND(Restaurants[[#This Row],[Has Online Delivery]]="Yes",Restaurants[[#This Row],[Has Table Booking]]="Yes"),"Online + Table",
IF(Restaurants[[#This Row],[Has Online Delivery]]="Yes","Online Only",
IF(Restaurants[[#This Row],[Has Table Booking]]="Yes","Table Only","None")))</f>
        <v>Online + Table</v>
      </c>
      <c r="AE2985" t="str">
        <f>IF(Restaurants[[#This Row],[Rating]]&gt;=4.5,"Excellent",
IF(Restaurants[[#This Row],[Rating]]&gt;=4,"Very Good",
IF(Restaurants[[#This Row],[Rating]]&gt;=3.5,"Good","Average/Low")))</f>
        <v>Excellent</v>
      </c>
    </row>
    <row r="2986" spans="1:31" x14ac:dyDescent="0.3">
      <c r="A2986" t="s">
        <v>243</v>
      </c>
      <c r="B2986" t="s">
        <v>882</v>
      </c>
      <c r="C2986" t="s">
        <v>146</v>
      </c>
      <c r="D2986" t="s">
        <v>894</v>
      </c>
      <c r="E2986">
        <v>0</v>
      </c>
      <c r="F2986">
        <v>125</v>
      </c>
      <c r="G2986" t="s">
        <v>247</v>
      </c>
      <c r="H2986">
        <v>2007</v>
      </c>
      <c r="I2986">
        <v>45</v>
      </c>
      <c r="J2986">
        <v>4.5</v>
      </c>
      <c r="K2986" t="s">
        <v>1080</v>
      </c>
      <c r="L2986">
        <v>18</v>
      </c>
      <c r="M2986" t="s">
        <v>204</v>
      </c>
      <c r="N2986" t="s">
        <v>210</v>
      </c>
      <c r="O2986" t="s">
        <v>211</v>
      </c>
      <c r="P2986" t="s">
        <v>36</v>
      </c>
      <c r="Q2986" t="s">
        <v>36</v>
      </c>
      <c r="R2986">
        <v>27</v>
      </c>
      <c r="S2986" t="s">
        <v>36</v>
      </c>
      <c r="T2986" t="s">
        <v>86</v>
      </c>
      <c r="U2986" t="s">
        <v>46</v>
      </c>
      <c r="W2986" t="s">
        <v>103</v>
      </c>
      <c r="X2986">
        <v>363441</v>
      </c>
      <c r="Y2986">
        <v>7274</v>
      </c>
      <c r="Z2986">
        <v>35.011600000000001</v>
      </c>
      <c r="AA2986">
        <v>135.7681</v>
      </c>
      <c r="AB2986" t="str">
        <f>IF(Restaurants[[#This Row],[Years_Operating]]&lt;5,"New",
IF(Restaurants[[#This Row],[Years_Operating]]&lt;15,"Established","Legacy"))</f>
        <v>Legacy</v>
      </c>
      <c r="AC2986" t="str">
        <f>IF(Restaurants[[#This Row],[Country]]="India","Yes","No")</f>
        <v>No</v>
      </c>
      <c r="AD2986" t="str">
        <f>IF(AND(Restaurants[[#This Row],[Has Online Delivery]]="Yes",Restaurants[[#This Row],[Has Table Booking]]="Yes"),"Online + Table",
IF(Restaurants[[#This Row],[Has Online Delivery]]="Yes","Online Only",
IF(Restaurants[[#This Row],[Has Table Booking]]="Yes","Table Only","None")))</f>
        <v>Online + Table</v>
      </c>
      <c r="AE2986" t="str">
        <f>IF(Restaurants[[#This Row],[Rating]]&gt;=4.5,"Excellent",
IF(Restaurants[[#This Row],[Rating]]&gt;=4,"Very Good",
IF(Restaurants[[#This Row],[Rating]]&gt;=3.5,"Good","Average/Low")))</f>
        <v>Excellent</v>
      </c>
    </row>
    <row r="2987" spans="1:31" x14ac:dyDescent="0.3">
      <c r="A2987" t="s">
        <v>104</v>
      </c>
      <c r="B2987" t="s">
        <v>873</v>
      </c>
      <c r="C2987" t="s">
        <v>29</v>
      </c>
      <c r="D2987" t="s">
        <v>886</v>
      </c>
      <c r="E2987">
        <v>3</v>
      </c>
      <c r="F2987">
        <v>310</v>
      </c>
      <c r="G2987" t="s">
        <v>107</v>
      </c>
      <c r="H2987">
        <v>1994</v>
      </c>
      <c r="I2987">
        <v>50</v>
      </c>
      <c r="J2987">
        <v>4.8</v>
      </c>
      <c r="K2987" t="s">
        <v>887</v>
      </c>
      <c r="L2987">
        <v>31</v>
      </c>
      <c r="M2987" t="s">
        <v>33</v>
      </c>
      <c r="N2987" t="s">
        <v>34</v>
      </c>
      <c r="O2987" t="s">
        <v>35</v>
      </c>
      <c r="P2987" t="s">
        <v>36</v>
      </c>
      <c r="Q2987" t="s">
        <v>37</v>
      </c>
      <c r="R2987">
        <v>35</v>
      </c>
      <c r="S2987" t="s">
        <v>36</v>
      </c>
      <c r="T2987" t="s">
        <v>86</v>
      </c>
      <c r="U2987" t="s">
        <v>46</v>
      </c>
      <c r="W2987" t="s">
        <v>80</v>
      </c>
      <c r="X2987">
        <v>437590</v>
      </c>
      <c r="Y2987">
        <v>6771</v>
      </c>
      <c r="Z2987">
        <v>45.464199999999998</v>
      </c>
      <c r="AA2987">
        <v>9.19</v>
      </c>
      <c r="AB2987" t="str">
        <f>IF(Restaurants[[#This Row],[Years_Operating]]&lt;5,"New",
IF(Restaurants[[#This Row],[Years_Operating]]&lt;15,"Established","Legacy"))</f>
        <v>Legacy</v>
      </c>
      <c r="AC2987" t="str">
        <f>IF(Restaurants[[#This Row],[Country]]="India","Yes","No")</f>
        <v>No</v>
      </c>
      <c r="AD2987" t="str">
        <f>IF(AND(Restaurants[[#This Row],[Has Online Delivery]]="Yes",Restaurants[[#This Row],[Has Table Booking]]="Yes"),"Online + Table",
IF(Restaurants[[#This Row],[Has Online Delivery]]="Yes","Online Only",
IF(Restaurants[[#This Row],[Has Table Booking]]="Yes","Table Only","None")))</f>
        <v>Online Only</v>
      </c>
      <c r="AE2987" t="str">
        <f>IF(Restaurants[[#This Row],[Rating]]&gt;=4.5,"Excellent",
IF(Restaurants[[#This Row],[Rating]]&gt;=4,"Very Good",
IF(Restaurants[[#This Row],[Rating]]&gt;=3.5,"Good","Average/Low")))</f>
        <v>Excellent</v>
      </c>
    </row>
    <row r="2988" spans="1:31" x14ac:dyDescent="0.3">
      <c r="A2988" t="s">
        <v>248</v>
      </c>
      <c r="B2988" t="s">
        <v>105</v>
      </c>
      <c r="C2988" t="s">
        <v>29</v>
      </c>
      <c r="D2988" t="s">
        <v>83</v>
      </c>
      <c r="E2988">
        <v>0</v>
      </c>
      <c r="F2988">
        <v>85</v>
      </c>
      <c r="G2988" t="s">
        <v>249</v>
      </c>
      <c r="H2988">
        <v>2014</v>
      </c>
      <c r="I2988">
        <v>38</v>
      </c>
      <c r="J2988">
        <v>4.5</v>
      </c>
      <c r="K2988" t="s">
        <v>85</v>
      </c>
      <c r="L2988">
        <v>11</v>
      </c>
      <c r="M2988" t="s">
        <v>204</v>
      </c>
      <c r="N2988" t="s">
        <v>210</v>
      </c>
      <c r="O2988" t="s">
        <v>35</v>
      </c>
      <c r="P2988" t="s">
        <v>36</v>
      </c>
      <c r="Q2988" t="s">
        <v>36</v>
      </c>
      <c r="R2988">
        <v>72</v>
      </c>
      <c r="S2988" t="s">
        <v>36</v>
      </c>
      <c r="T2988" t="s">
        <v>55</v>
      </c>
      <c r="U2988" t="s">
        <v>69</v>
      </c>
      <c r="W2988" t="s">
        <v>40</v>
      </c>
      <c r="X2988">
        <v>453520</v>
      </c>
      <c r="Y2988">
        <v>4169</v>
      </c>
      <c r="Z2988">
        <v>41.902799999999999</v>
      </c>
      <c r="AA2988">
        <v>12.4964</v>
      </c>
      <c r="AB2988" t="str">
        <f>IF(Restaurants[[#This Row],[Years_Operating]]&lt;5,"New",
IF(Restaurants[[#This Row],[Years_Operating]]&lt;15,"Established","Legacy"))</f>
        <v>Established</v>
      </c>
      <c r="AC2988" t="str">
        <f>IF(Restaurants[[#This Row],[Country]]="India","Yes","No")</f>
        <v>No</v>
      </c>
      <c r="AD2988" t="str">
        <f>IF(AND(Restaurants[[#This Row],[Has Online Delivery]]="Yes",Restaurants[[#This Row],[Has Table Booking]]="Yes"),"Online + Table",
IF(Restaurants[[#This Row],[Has Online Delivery]]="Yes","Online Only",
IF(Restaurants[[#This Row],[Has Table Booking]]="Yes","Table Only","None")))</f>
        <v>Online + Table</v>
      </c>
      <c r="AE2988" t="str">
        <f>IF(Restaurants[[#This Row],[Rating]]&gt;=4.5,"Excellent",
IF(Restaurants[[#This Row],[Rating]]&gt;=4,"Very Good",
IF(Restaurants[[#This Row],[Rating]]&gt;=3.5,"Good","Average/Low")))</f>
        <v>Excellent</v>
      </c>
    </row>
    <row r="2989" spans="1:31" x14ac:dyDescent="0.3">
      <c r="A2989" t="s">
        <v>202</v>
      </c>
      <c r="B2989" t="s">
        <v>891</v>
      </c>
      <c r="C2989" t="s">
        <v>196</v>
      </c>
      <c r="D2989" t="s">
        <v>928</v>
      </c>
      <c r="E2989">
        <v>1</v>
      </c>
      <c r="F2989">
        <v>95</v>
      </c>
      <c r="G2989" t="s">
        <v>203</v>
      </c>
      <c r="H2989">
        <v>2011</v>
      </c>
      <c r="I2989">
        <v>28</v>
      </c>
      <c r="J2989">
        <v>4.5</v>
      </c>
      <c r="K2989" t="s">
        <v>929</v>
      </c>
      <c r="L2989">
        <v>14</v>
      </c>
      <c r="M2989" t="s">
        <v>204</v>
      </c>
      <c r="N2989" t="s">
        <v>193</v>
      </c>
      <c r="O2989" t="s">
        <v>35</v>
      </c>
      <c r="P2989" t="s">
        <v>37</v>
      </c>
      <c r="Q2989" t="s">
        <v>36</v>
      </c>
      <c r="R2989">
        <v>52</v>
      </c>
      <c r="S2989" t="s">
        <v>37</v>
      </c>
      <c r="T2989" t="s">
        <v>63</v>
      </c>
      <c r="U2989" t="s">
        <v>39</v>
      </c>
      <c r="W2989" t="s">
        <v>70</v>
      </c>
      <c r="X2989">
        <v>261032</v>
      </c>
      <c r="Y2989">
        <v>283</v>
      </c>
      <c r="Z2989">
        <v>53.480800000000002</v>
      </c>
      <c r="AA2989">
        <v>-2.2425999999999999</v>
      </c>
      <c r="AB2989" t="str">
        <f>IF(Restaurants[[#This Row],[Years_Operating]]&lt;5,"New",
IF(Restaurants[[#This Row],[Years_Operating]]&lt;15,"Established","Legacy"))</f>
        <v>Established</v>
      </c>
      <c r="AC2989" t="str">
        <f>IF(Restaurants[[#This Row],[Country]]="India","Yes","No")</f>
        <v>No</v>
      </c>
      <c r="AD2989" t="str">
        <f>IF(AND(Restaurants[[#This Row],[Has Online Delivery]]="Yes",Restaurants[[#This Row],[Has Table Booking]]="Yes"),"Online + Table",
IF(Restaurants[[#This Row],[Has Online Delivery]]="Yes","Online Only",
IF(Restaurants[[#This Row],[Has Table Booking]]="Yes","Table Only","None")))</f>
        <v>Table Only</v>
      </c>
      <c r="AE2989" t="str">
        <f>IF(Restaurants[[#This Row],[Rating]]&gt;=4.5,"Excellent",
IF(Restaurants[[#This Row],[Rating]]&gt;=4,"Very Good",
IF(Restaurants[[#This Row],[Rating]]&gt;=3.5,"Good","Average/Low")))</f>
        <v>Excellent</v>
      </c>
    </row>
    <row r="2990" spans="1:31" x14ac:dyDescent="0.3">
      <c r="A2990" t="s">
        <v>65</v>
      </c>
      <c r="B2990" t="s">
        <v>272</v>
      </c>
      <c r="C2990" t="s">
        <v>251</v>
      </c>
      <c r="D2990" t="s">
        <v>252</v>
      </c>
      <c r="E2990">
        <v>3</v>
      </c>
      <c r="F2990">
        <v>350</v>
      </c>
      <c r="G2990" t="s">
        <v>68</v>
      </c>
      <c r="H2990">
        <v>1991</v>
      </c>
      <c r="I2990">
        <v>36</v>
      </c>
      <c r="J2990">
        <v>4.8</v>
      </c>
      <c r="K2990" t="s">
        <v>256</v>
      </c>
      <c r="L2990">
        <v>34</v>
      </c>
      <c r="M2990" t="s">
        <v>33</v>
      </c>
      <c r="N2990" t="s">
        <v>34</v>
      </c>
      <c r="O2990" t="s">
        <v>35</v>
      </c>
      <c r="P2990" t="s">
        <v>36</v>
      </c>
      <c r="Q2990" t="s">
        <v>37</v>
      </c>
      <c r="R2990">
        <v>50</v>
      </c>
      <c r="S2990" t="s">
        <v>36</v>
      </c>
      <c r="T2990" t="s">
        <v>86</v>
      </c>
      <c r="U2990" t="s">
        <v>46</v>
      </c>
      <c r="V2990" t="s">
        <v>1327</v>
      </c>
      <c r="W2990" t="s">
        <v>80</v>
      </c>
      <c r="X2990">
        <v>380976</v>
      </c>
      <c r="Y2990">
        <v>1965</v>
      </c>
      <c r="Z2990">
        <v>13.082700000000001</v>
      </c>
      <c r="AA2990">
        <v>80.270700000000005</v>
      </c>
      <c r="AB2990" t="str">
        <f>IF(Restaurants[[#This Row],[Years_Operating]]&lt;5,"New",
IF(Restaurants[[#This Row],[Years_Operating]]&lt;15,"Established","Legacy"))</f>
        <v>Legacy</v>
      </c>
      <c r="AC2990" t="str">
        <f>IF(Restaurants[[#This Row],[Country]]="India","Yes","No")</f>
        <v>Yes</v>
      </c>
      <c r="AD2990" t="str">
        <f>IF(AND(Restaurants[[#This Row],[Has Online Delivery]]="Yes",Restaurants[[#This Row],[Has Table Booking]]="Yes"),"Online + Table",
IF(Restaurants[[#This Row],[Has Online Delivery]]="Yes","Online Only",
IF(Restaurants[[#This Row],[Has Table Booking]]="Yes","Table Only","None")))</f>
        <v>Online Only</v>
      </c>
      <c r="AE2990" t="str">
        <f>IF(Restaurants[[#This Row],[Rating]]&gt;=4.5,"Excellent",
IF(Restaurants[[#This Row],[Rating]]&gt;=4,"Very Good",
IF(Restaurants[[#This Row],[Rating]]&gt;=3.5,"Good","Average/Low")))</f>
        <v>Excellent</v>
      </c>
    </row>
    <row r="2991" spans="1:31" x14ac:dyDescent="0.3">
      <c r="A2991" t="s">
        <v>238</v>
      </c>
      <c r="B2991" t="s">
        <v>971</v>
      </c>
      <c r="C2991" t="s">
        <v>942</v>
      </c>
      <c r="D2991" t="s">
        <v>976</v>
      </c>
      <c r="E2991">
        <v>0</v>
      </c>
      <c r="F2991">
        <v>220</v>
      </c>
      <c r="G2991" t="s">
        <v>242</v>
      </c>
      <c r="H2991">
        <v>2011</v>
      </c>
      <c r="I2991">
        <v>50</v>
      </c>
      <c r="J2991">
        <v>4.5</v>
      </c>
      <c r="K2991" t="s">
        <v>977</v>
      </c>
      <c r="L2991">
        <v>14</v>
      </c>
      <c r="M2991" t="s">
        <v>160</v>
      </c>
      <c r="N2991" t="s">
        <v>210</v>
      </c>
      <c r="O2991" t="s">
        <v>35</v>
      </c>
      <c r="P2991" t="s">
        <v>37</v>
      </c>
      <c r="Q2991" t="s">
        <v>36</v>
      </c>
      <c r="R2991">
        <v>44</v>
      </c>
      <c r="S2991" t="s">
        <v>36</v>
      </c>
      <c r="T2991" t="s">
        <v>86</v>
      </c>
      <c r="U2991" t="s">
        <v>69</v>
      </c>
      <c r="W2991" t="s">
        <v>47</v>
      </c>
      <c r="X2991">
        <v>430234</v>
      </c>
      <c r="Y2991">
        <v>7893</v>
      </c>
      <c r="Z2991">
        <v>43.653199999999998</v>
      </c>
      <c r="AA2991">
        <v>-79.383200000000002</v>
      </c>
      <c r="AB2991" t="str">
        <f>IF(Restaurants[[#This Row],[Years_Operating]]&lt;5,"New",
IF(Restaurants[[#This Row],[Years_Operating]]&lt;15,"Established","Legacy"))</f>
        <v>Established</v>
      </c>
      <c r="AC2991" t="str">
        <f>IF(Restaurants[[#This Row],[Country]]="India","Yes","No")</f>
        <v>No</v>
      </c>
      <c r="AD2991" t="str">
        <f>IF(AND(Restaurants[[#This Row],[Has Online Delivery]]="Yes",Restaurants[[#This Row],[Has Table Booking]]="Yes"),"Online + Table",
IF(Restaurants[[#This Row],[Has Online Delivery]]="Yes","Online Only",
IF(Restaurants[[#This Row],[Has Table Booking]]="Yes","Table Only","None")))</f>
        <v>Table Only</v>
      </c>
      <c r="AE2991" t="str">
        <f>IF(Restaurants[[#This Row],[Rating]]&gt;=4.5,"Excellent",
IF(Restaurants[[#This Row],[Rating]]&gt;=4,"Very Good",
IF(Restaurants[[#This Row],[Rating]]&gt;=3.5,"Good","Average/Low")))</f>
        <v>Excellent</v>
      </c>
    </row>
    <row r="2992" spans="1:31" x14ac:dyDescent="0.3">
      <c r="A2992" t="s">
        <v>224</v>
      </c>
      <c r="B2992" t="s">
        <v>873</v>
      </c>
      <c r="C2992" t="s">
        <v>29</v>
      </c>
      <c r="D2992" t="s">
        <v>83</v>
      </c>
      <c r="E2992">
        <v>0</v>
      </c>
      <c r="F2992">
        <v>140</v>
      </c>
      <c r="G2992" t="s">
        <v>225</v>
      </c>
      <c r="H2992">
        <v>2012</v>
      </c>
      <c r="I2992">
        <v>48</v>
      </c>
      <c r="J2992">
        <v>4.5999999999999996</v>
      </c>
      <c r="K2992" t="s">
        <v>131</v>
      </c>
      <c r="L2992">
        <v>13</v>
      </c>
      <c r="M2992" t="s">
        <v>204</v>
      </c>
      <c r="N2992" t="s">
        <v>210</v>
      </c>
      <c r="O2992" t="s">
        <v>54</v>
      </c>
      <c r="P2992" t="s">
        <v>37</v>
      </c>
      <c r="Q2992" t="s">
        <v>37</v>
      </c>
      <c r="R2992">
        <v>37</v>
      </c>
      <c r="S2992" t="s">
        <v>37</v>
      </c>
      <c r="T2992" t="s">
        <v>86</v>
      </c>
      <c r="U2992" t="s">
        <v>32</v>
      </c>
      <c r="W2992" t="s">
        <v>149</v>
      </c>
      <c r="X2992">
        <v>456912</v>
      </c>
      <c r="Y2992">
        <v>7766</v>
      </c>
      <c r="Z2992">
        <v>45.464199999999998</v>
      </c>
      <c r="AA2992">
        <v>9.19</v>
      </c>
      <c r="AB2992" t="str">
        <f>IF(Restaurants[[#This Row],[Years_Operating]]&lt;5,"New",
IF(Restaurants[[#This Row],[Years_Operating]]&lt;15,"Established","Legacy"))</f>
        <v>Established</v>
      </c>
      <c r="AC2992" t="str">
        <f>IF(Restaurants[[#This Row],[Country]]="India","Yes","No")</f>
        <v>No</v>
      </c>
      <c r="AD2992" t="str">
        <f>IF(AND(Restaurants[[#This Row],[Has Online Delivery]]="Yes",Restaurants[[#This Row],[Has Table Booking]]="Yes"),"Online + Table",
IF(Restaurants[[#This Row],[Has Online Delivery]]="Yes","Online Only",
IF(Restaurants[[#This Row],[Has Table Booking]]="Yes","Table Only","None")))</f>
        <v>None</v>
      </c>
      <c r="AE2992" t="str">
        <f>IF(Restaurants[[#This Row],[Rating]]&gt;=4.5,"Excellent",
IF(Restaurants[[#This Row],[Rating]]&gt;=4,"Very Good",
IF(Restaurants[[#This Row],[Rating]]&gt;=3.5,"Good","Average/Low")))</f>
        <v>Excellent</v>
      </c>
    </row>
    <row r="2993" spans="1:31" x14ac:dyDescent="0.3">
      <c r="A2993" t="s">
        <v>150</v>
      </c>
      <c r="B2993" t="s">
        <v>873</v>
      </c>
      <c r="C2993" t="s">
        <v>29</v>
      </c>
      <c r="D2993" t="s">
        <v>874</v>
      </c>
      <c r="E2993">
        <v>2</v>
      </c>
      <c r="F2993">
        <v>325</v>
      </c>
      <c r="G2993" t="s">
        <v>153</v>
      </c>
      <c r="H2993">
        <v>2016</v>
      </c>
      <c r="I2993">
        <v>48</v>
      </c>
      <c r="J2993">
        <v>4.7</v>
      </c>
      <c r="K2993" t="s">
        <v>890</v>
      </c>
      <c r="L2993">
        <v>9</v>
      </c>
      <c r="M2993" t="s">
        <v>33</v>
      </c>
      <c r="N2993" t="s">
        <v>143</v>
      </c>
      <c r="O2993" t="s">
        <v>54</v>
      </c>
      <c r="P2993" t="s">
        <v>36</v>
      </c>
      <c r="Q2993" t="s">
        <v>36</v>
      </c>
      <c r="R2993">
        <v>28</v>
      </c>
      <c r="S2993" t="s">
        <v>37</v>
      </c>
      <c r="T2993" t="s">
        <v>55</v>
      </c>
      <c r="U2993" t="s">
        <v>69</v>
      </c>
      <c r="W2993" t="s">
        <v>64</v>
      </c>
      <c r="X2993">
        <v>445525</v>
      </c>
      <c r="Y2993">
        <v>6703</v>
      </c>
      <c r="Z2993">
        <v>45.464199999999998</v>
      </c>
      <c r="AA2993">
        <v>9.19</v>
      </c>
      <c r="AB2993" t="str">
        <f>IF(Restaurants[[#This Row],[Years_Operating]]&lt;5,"New",
IF(Restaurants[[#This Row],[Years_Operating]]&lt;15,"Established","Legacy"))</f>
        <v>Established</v>
      </c>
      <c r="AC2993" t="str">
        <f>IF(Restaurants[[#This Row],[Country]]="India","Yes","No")</f>
        <v>No</v>
      </c>
      <c r="AD2993" t="str">
        <f>IF(AND(Restaurants[[#This Row],[Has Online Delivery]]="Yes",Restaurants[[#This Row],[Has Table Booking]]="Yes"),"Online + Table",
IF(Restaurants[[#This Row],[Has Online Delivery]]="Yes","Online Only",
IF(Restaurants[[#This Row],[Has Table Booking]]="Yes","Table Only","None")))</f>
        <v>Online + Table</v>
      </c>
      <c r="AE2993" t="str">
        <f>IF(Restaurants[[#This Row],[Rating]]&gt;=4.5,"Excellent",
IF(Restaurants[[#This Row],[Rating]]&gt;=4,"Very Good",
IF(Restaurants[[#This Row],[Rating]]&gt;=3.5,"Good","Average/Low")))</f>
        <v>Excellent</v>
      </c>
    </row>
    <row r="2994" spans="1:31" x14ac:dyDescent="0.3">
      <c r="A2994" t="s">
        <v>144</v>
      </c>
      <c r="B2994" t="s">
        <v>900</v>
      </c>
      <c r="C2994" t="s">
        <v>50</v>
      </c>
      <c r="D2994" t="s">
        <v>901</v>
      </c>
      <c r="E2994">
        <v>2</v>
      </c>
      <c r="F2994">
        <v>280</v>
      </c>
      <c r="G2994" t="s">
        <v>148</v>
      </c>
      <c r="H2994">
        <v>2007</v>
      </c>
      <c r="I2994">
        <v>26</v>
      </c>
      <c r="J2994">
        <v>4.7</v>
      </c>
      <c r="K2994" t="s">
        <v>902</v>
      </c>
      <c r="L2994">
        <v>18</v>
      </c>
      <c r="M2994" t="s">
        <v>33</v>
      </c>
      <c r="N2994" t="s">
        <v>143</v>
      </c>
      <c r="O2994" t="s">
        <v>45</v>
      </c>
      <c r="P2994" t="s">
        <v>37</v>
      </c>
      <c r="Q2994" t="s">
        <v>37</v>
      </c>
      <c r="R2994">
        <v>66</v>
      </c>
      <c r="S2994" t="s">
        <v>36</v>
      </c>
      <c r="T2994" t="s">
        <v>55</v>
      </c>
      <c r="U2994" t="s">
        <v>69</v>
      </c>
      <c r="W2994" t="s">
        <v>80</v>
      </c>
      <c r="X2994">
        <v>366855</v>
      </c>
      <c r="Y2994">
        <v>4783</v>
      </c>
      <c r="Z2994">
        <v>34.052199999999999</v>
      </c>
      <c r="AA2994">
        <v>-118.2437</v>
      </c>
      <c r="AB2994" t="str">
        <f>IF(Restaurants[[#This Row],[Years_Operating]]&lt;5,"New",
IF(Restaurants[[#This Row],[Years_Operating]]&lt;15,"Established","Legacy"))</f>
        <v>Legacy</v>
      </c>
      <c r="AC2994" t="str">
        <f>IF(Restaurants[[#This Row],[Country]]="India","Yes","No")</f>
        <v>No</v>
      </c>
      <c r="AD2994" t="str">
        <f>IF(AND(Restaurants[[#This Row],[Has Online Delivery]]="Yes",Restaurants[[#This Row],[Has Table Booking]]="Yes"),"Online + Table",
IF(Restaurants[[#This Row],[Has Online Delivery]]="Yes","Online Only",
IF(Restaurants[[#This Row],[Has Table Booking]]="Yes","Table Only","None")))</f>
        <v>None</v>
      </c>
      <c r="AE2994" t="str">
        <f>IF(Restaurants[[#This Row],[Rating]]&gt;=4.5,"Excellent",
IF(Restaurants[[#This Row],[Rating]]&gt;=4,"Very Good",
IF(Restaurants[[#This Row],[Rating]]&gt;=3.5,"Good","Average/Low")))</f>
        <v>Excellent</v>
      </c>
    </row>
    <row r="2995" spans="1:31" x14ac:dyDescent="0.3">
      <c r="A2995" t="s">
        <v>175</v>
      </c>
      <c r="B2995" t="s">
        <v>266</v>
      </c>
      <c r="C2995" t="s">
        <v>251</v>
      </c>
      <c r="D2995" t="s">
        <v>935</v>
      </c>
      <c r="E2995">
        <v>2</v>
      </c>
      <c r="F2995">
        <v>245</v>
      </c>
      <c r="G2995" t="s">
        <v>177</v>
      </c>
      <c r="H2995">
        <v>2005</v>
      </c>
      <c r="I2995">
        <v>46</v>
      </c>
      <c r="J2995">
        <v>4.7</v>
      </c>
      <c r="K2995" t="s">
        <v>948</v>
      </c>
      <c r="L2995">
        <v>20</v>
      </c>
      <c r="M2995" t="s">
        <v>160</v>
      </c>
      <c r="N2995" t="s">
        <v>143</v>
      </c>
      <c r="O2995" t="s">
        <v>45</v>
      </c>
      <c r="P2995" t="s">
        <v>37</v>
      </c>
      <c r="Q2995" t="s">
        <v>36</v>
      </c>
      <c r="R2995">
        <v>64</v>
      </c>
      <c r="S2995" t="s">
        <v>36</v>
      </c>
      <c r="T2995" t="s">
        <v>38</v>
      </c>
      <c r="U2995" t="s">
        <v>39</v>
      </c>
      <c r="V2995" t="s">
        <v>1328</v>
      </c>
      <c r="W2995" t="s">
        <v>47</v>
      </c>
      <c r="X2995">
        <v>192082</v>
      </c>
      <c r="Y2995">
        <v>3501</v>
      </c>
      <c r="Z2995">
        <v>12.9716</v>
      </c>
      <c r="AA2995">
        <v>77.5946</v>
      </c>
      <c r="AB2995" t="str">
        <f>IF(Restaurants[[#This Row],[Years_Operating]]&lt;5,"New",
IF(Restaurants[[#This Row],[Years_Operating]]&lt;15,"Established","Legacy"))</f>
        <v>Legacy</v>
      </c>
      <c r="AC2995" t="str">
        <f>IF(Restaurants[[#This Row],[Country]]="India","Yes","No")</f>
        <v>Yes</v>
      </c>
      <c r="AD2995" t="str">
        <f>IF(AND(Restaurants[[#This Row],[Has Online Delivery]]="Yes",Restaurants[[#This Row],[Has Table Booking]]="Yes"),"Online + Table",
IF(Restaurants[[#This Row],[Has Online Delivery]]="Yes","Online Only",
IF(Restaurants[[#This Row],[Has Table Booking]]="Yes","Table Only","None")))</f>
        <v>Table Only</v>
      </c>
      <c r="AE2995" t="str">
        <f>IF(Restaurants[[#This Row],[Rating]]&gt;=4.5,"Excellent",
IF(Restaurants[[#This Row],[Rating]]&gt;=4,"Very Good",
IF(Restaurants[[#This Row],[Rating]]&gt;=3.5,"Good","Average/Low")))</f>
        <v>Excellent</v>
      </c>
    </row>
    <row r="2996" spans="1:31" x14ac:dyDescent="0.3">
      <c r="A2996" t="s">
        <v>205</v>
      </c>
      <c r="B2996" t="s">
        <v>900</v>
      </c>
      <c r="C2996" t="s">
        <v>50</v>
      </c>
      <c r="D2996" t="s">
        <v>916</v>
      </c>
      <c r="E2996">
        <v>0</v>
      </c>
      <c r="F2996">
        <v>180</v>
      </c>
      <c r="G2996" t="s">
        <v>209</v>
      </c>
      <c r="H2996">
        <v>2008</v>
      </c>
      <c r="I2996">
        <v>50</v>
      </c>
      <c r="J2996">
        <v>4.8</v>
      </c>
      <c r="K2996" t="s">
        <v>930</v>
      </c>
      <c r="L2996">
        <v>17</v>
      </c>
      <c r="M2996" t="s">
        <v>160</v>
      </c>
      <c r="N2996" t="s">
        <v>210</v>
      </c>
      <c r="O2996" t="s">
        <v>211</v>
      </c>
      <c r="P2996" t="s">
        <v>37</v>
      </c>
      <c r="Q2996" t="s">
        <v>36</v>
      </c>
      <c r="R2996">
        <v>52</v>
      </c>
      <c r="S2996" t="s">
        <v>37</v>
      </c>
      <c r="T2996" t="s">
        <v>38</v>
      </c>
      <c r="U2996" t="s">
        <v>32</v>
      </c>
      <c r="W2996" t="s">
        <v>132</v>
      </c>
      <c r="X2996">
        <v>241925</v>
      </c>
      <c r="Y2996">
        <v>7582</v>
      </c>
      <c r="Z2996">
        <v>34.052199999999999</v>
      </c>
      <c r="AA2996">
        <v>-118.2437</v>
      </c>
      <c r="AB2996" t="str">
        <f>IF(Restaurants[[#This Row],[Years_Operating]]&lt;5,"New",
IF(Restaurants[[#This Row],[Years_Operating]]&lt;15,"Established","Legacy"))</f>
        <v>Legacy</v>
      </c>
      <c r="AC2996" t="str">
        <f>IF(Restaurants[[#This Row],[Country]]="India","Yes","No")</f>
        <v>No</v>
      </c>
      <c r="AD2996" t="str">
        <f>IF(AND(Restaurants[[#This Row],[Has Online Delivery]]="Yes",Restaurants[[#This Row],[Has Table Booking]]="Yes"),"Online + Table",
IF(Restaurants[[#This Row],[Has Online Delivery]]="Yes","Online Only",
IF(Restaurants[[#This Row],[Has Table Booking]]="Yes","Table Only","None")))</f>
        <v>Table Only</v>
      </c>
      <c r="AE2996" t="str">
        <f>IF(Restaurants[[#This Row],[Rating]]&gt;=4.5,"Excellent",
IF(Restaurants[[#This Row],[Rating]]&gt;=4,"Very Good",
IF(Restaurants[[#This Row],[Rating]]&gt;=3.5,"Good","Average/Low")))</f>
        <v>Excellent</v>
      </c>
    </row>
    <row r="2997" spans="1:31" x14ac:dyDescent="0.3">
      <c r="A2997" t="s">
        <v>41</v>
      </c>
      <c r="B2997" t="s">
        <v>275</v>
      </c>
      <c r="C2997" t="s">
        <v>251</v>
      </c>
      <c r="D2997" t="s">
        <v>252</v>
      </c>
      <c r="E2997">
        <v>3</v>
      </c>
      <c r="F2997">
        <v>320</v>
      </c>
      <c r="G2997" t="s">
        <v>44</v>
      </c>
      <c r="H2997">
        <v>2008</v>
      </c>
      <c r="I2997">
        <v>32</v>
      </c>
      <c r="J2997">
        <v>4.9000000000000004</v>
      </c>
      <c r="K2997" t="s">
        <v>253</v>
      </c>
      <c r="L2997">
        <v>17</v>
      </c>
      <c r="M2997" t="s">
        <v>33</v>
      </c>
      <c r="N2997" t="s">
        <v>34</v>
      </c>
      <c r="O2997" t="s">
        <v>45</v>
      </c>
      <c r="P2997" t="s">
        <v>37</v>
      </c>
      <c r="Q2997" t="s">
        <v>36</v>
      </c>
      <c r="R2997">
        <v>25</v>
      </c>
      <c r="S2997" t="s">
        <v>36</v>
      </c>
      <c r="T2997" t="s">
        <v>55</v>
      </c>
      <c r="U2997" t="s">
        <v>32</v>
      </c>
      <c r="V2997" t="s">
        <v>1329</v>
      </c>
      <c r="W2997" t="s">
        <v>47</v>
      </c>
      <c r="X2997">
        <v>339647</v>
      </c>
      <c r="Y2997">
        <v>111</v>
      </c>
      <c r="Z2997">
        <v>18.520399999999999</v>
      </c>
      <c r="AA2997">
        <v>73.856700000000004</v>
      </c>
      <c r="AB2997" t="str">
        <f>IF(Restaurants[[#This Row],[Years_Operating]]&lt;5,"New",
IF(Restaurants[[#This Row],[Years_Operating]]&lt;15,"Established","Legacy"))</f>
        <v>Legacy</v>
      </c>
      <c r="AC2997" t="str">
        <f>IF(Restaurants[[#This Row],[Country]]="India","Yes","No")</f>
        <v>Yes</v>
      </c>
      <c r="AD2997" t="str">
        <f>IF(AND(Restaurants[[#This Row],[Has Online Delivery]]="Yes",Restaurants[[#This Row],[Has Table Booking]]="Yes"),"Online + Table",
IF(Restaurants[[#This Row],[Has Online Delivery]]="Yes","Online Only",
IF(Restaurants[[#This Row],[Has Table Booking]]="Yes","Table Only","None")))</f>
        <v>Table Only</v>
      </c>
      <c r="AE2997" t="str">
        <f>IF(Restaurants[[#This Row],[Rating]]&gt;=4.5,"Excellent",
IF(Restaurants[[#This Row],[Rating]]&gt;=4,"Very Good",
IF(Restaurants[[#This Row],[Rating]]&gt;=3.5,"Good","Average/Low")))</f>
        <v>Excellent</v>
      </c>
    </row>
    <row r="2998" spans="1:31" x14ac:dyDescent="0.3">
      <c r="A2998" t="s">
        <v>238</v>
      </c>
      <c r="B2998" t="s">
        <v>880</v>
      </c>
      <c r="C2998" t="s">
        <v>50</v>
      </c>
      <c r="D2998" t="s">
        <v>870</v>
      </c>
      <c r="E2998">
        <v>0</v>
      </c>
      <c r="F2998">
        <v>220</v>
      </c>
      <c r="G2998" t="s">
        <v>242</v>
      </c>
      <c r="H2998">
        <v>2011</v>
      </c>
      <c r="I2998">
        <v>50</v>
      </c>
      <c r="J2998">
        <v>4.5</v>
      </c>
      <c r="K2998" t="s">
        <v>871</v>
      </c>
      <c r="L2998">
        <v>14</v>
      </c>
      <c r="M2998" t="s">
        <v>160</v>
      </c>
      <c r="N2998" t="s">
        <v>210</v>
      </c>
      <c r="O2998" t="s">
        <v>35</v>
      </c>
      <c r="P2998" t="s">
        <v>37</v>
      </c>
      <c r="Q2998" t="s">
        <v>36</v>
      </c>
      <c r="R2998">
        <v>70</v>
      </c>
      <c r="S2998" t="s">
        <v>36</v>
      </c>
      <c r="T2998" t="s">
        <v>55</v>
      </c>
      <c r="U2998" t="s">
        <v>69</v>
      </c>
      <c r="W2998" t="s">
        <v>64</v>
      </c>
      <c r="X2998">
        <v>437215</v>
      </c>
      <c r="Y2998">
        <v>7259</v>
      </c>
      <c r="Z2998">
        <v>29.760400000000001</v>
      </c>
      <c r="AA2998">
        <v>-95.369799999999998</v>
      </c>
      <c r="AB2998" t="str">
        <f>IF(Restaurants[[#This Row],[Years_Operating]]&lt;5,"New",
IF(Restaurants[[#This Row],[Years_Operating]]&lt;15,"Established","Legacy"))</f>
        <v>Established</v>
      </c>
      <c r="AC2998" t="str">
        <f>IF(Restaurants[[#This Row],[Country]]="India","Yes","No")</f>
        <v>No</v>
      </c>
      <c r="AD2998" t="str">
        <f>IF(AND(Restaurants[[#This Row],[Has Online Delivery]]="Yes",Restaurants[[#This Row],[Has Table Booking]]="Yes"),"Online + Table",
IF(Restaurants[[#This Row],[Has Online Delivery]]="Yes","Online Only",
IF(Restaurants[[#This Row],[Has Table Booking]]="Yes","Table Only","None")))</f>
        <v>Table Only</v>
      </c>
      <c r="AE2998" t="str">
        <f>IF(Restaurants[[#This Row],[Rating]]&gt;=4.5,"Excellent",
IF(Restaurants[[#This Row],[Rating]]&gt;=4,"Very Good",
IF(Restaurants[[#This Row],[Rating]]&gt;=3.5,"Good","Average/Low")))</f>
        <v>Excellent</v>
      </c>
    </row>
    <row r="2999" spans="1:31" x14ac:dyDescent="0.3">
      <c r="A2999" t="s">
        <v>133</v>
      </c>
      <c r="B2999" t="s">
        <v>866</v>
      </c>
      <c r="C2999" t="s">
        <v>251</v>
      </c>
      <c r="D2999" t="s">
        <v>935</v>
      </c>
      <c r="E2999">
        <v>3</v>
      </c>
      <c r="F2999">
        <v>265</v>
      </c>
      <c r="G2999" t="s">
        <v>135</v>
      </c>
      <c r="H2999">
        <v>2005</v>
      </c>
      <c r="I2999">
        <v>45</v>
      </c>
      <c r="J2999">
        <v>4.7</v>
      </c>
      <c r="K2999" t="s">
        <v>948</v>
      </c>
      <c r="L2999">
        <v>20</v>
      </c>
      <c r="M2999" t="s">
        <v>33</v>
      </c>
      <c r="N2999" t="s">
        <v>34</v>
      </c>
      <c r="O2999" t="s">
        <v>35</v>
      </c>
      <c r="P2999" t="s">
        <v>37</v>
      </c>
      <c r="Q2999" t="s">
        <v>36</v>
      </c>
      <c r="R2999">
        <v>29</v>
      </c>
      <c r="S2999" t="s">
        <v>36</v>
      </c>
      <c r="T2999" t="s">
        <v>86</v>
      </c>
      <c r="U2999" t="s">
        <v>69</v>
      </c>
      <c r="V2999" t="s">
        <v>1330</v>
      </c>
      <c r="W2999" t="s">
        <v>40</v>
      </c>
      <c r="X2999">
        <v>193409</v>
      </c>
      <c r="Y2999">
        <v>1589</v>
      </c>
      <c r="Z2999">
        <v>23.022500000000001</v>
      </c>
      <c r="AA2999">
        <v>72.571399999999997</v>
      </c>
      <c r="AB2999" t="str">
        <f>IF(Restaurants[[#This Row],[Years_Operating]]&lt;5,"New",
IF(Restaurants[[#This Row],[Years_Operating]]&lt;15,"Established","Legacy"))</f>
        <v>Legacy</v>
      </c>
      <c r="AC2999" t="str">
        <f>IF(Restaurants[[#This Row],[Country]]="India","Yes","No")</f>
        <v>Yes</v>
      </c>
      <c r="AD2999" t="str">
        <f>IF(AND(Restaurants[[#This Row],[Has Online Delivery]]="Yes",Restaurants[[#This Row],[Has Table Booking]]="Yes"),"Online + Table",
IF(Restaurants[[#This Row],[Has Online Delivery]]="Yes","Online Only",
IF(Restaurants[[#This Row],[Has Table Booking]]="Yes","Table Only","None")))</f>
        <v>Table Only</v>
      </c>
      <c r="AE2999" t="str">
        <f>IF(Restaurants[[#This Row],[Rating]]&gt;=4.5,"Excellent",
IF(Restaurants[[#This Row],[Rating]]&gt;=4,"Very Good",
IF(Restaurants[[#This Row],[Rating]]&gt;=3.5,"Good","Average/Low")))</f>
        <v>Excellent</v>
      </c>
    </row>
    <row r="3000" spans="1:31" x14ac:dyDescent="0.3">
      <c r="A3000" t="s">
        <v>220</v>
      </c>
      <c r="B3000" t="s">
        <v>900</v>
      </c>
      <c r="C3000" t="s">
        <v>50</v>
      </c>
      <c r="D3000" t="s">
        <v>878</v>
      </c>
      <c r="E3000">
        <v>0</v>
      </c>
      <c r="F3000">
        <v>195</v>
      </c>
      <c r="G3000" t="s">
        <v>220</v>
      </c>
      <c r="H3000">
        <v>2017</v>
      </c>
      <c r="I3000">
        <v>14</v>
      </c>
      <c r="J3000">
        <v>4.5999999999999996</v>
      </c>
      <c r="K3000" t="s">
        <v>911</v>
      </c>
      <c r="L3000">
        <v>8</v>
      </c>
      <c r="M3000" t="s">
        <v>160</v>
      </c>
      <c r="N3000" t="s">
        <v>210</v>
      </c>
      <c r="O3000" t="s">
        <v>45</v>
      </c>
      <c r="P3000" t="s">
        <v>37</v>
      </c>
      <c r="Q3000" t="s">
        <v>37</v>
      </c>
      <c r="R3000">
        <v>66</v>
      </c>
      <c r="S3000" t="s">
        <v>36</v>
      </c>
      <c r="T3000" t="s">
        <v>38</v>
      </c>
      <c r="U3000" t="s">
        <v>32</v>
      </c>
      <c r="W3000" t="s">
        <v>64</v>
      </c>
      <c r="X3000">
        <v>187634</v>
      </c>
      <c r="Y3000">
        <v>7194</v>
      </c>
      <c r="Z3000">
        <v>34.052199999999999</v>
      </c>
      <c r="AA3000">
        <v>-118.2437</v>
      </c>
      <c r="AB3000" t="str">
        <f>IF(Restaurants[[#This Row],[Years_Operating]]&lt;5,"New",
IF(Restaurants[[#This Row],[Years_Operating]]&lt;15,"Established","Legacy"))</f>
        <v>Established</v>
      </c>
      <c r="AC3000" t="str">
        <f>IF(Restaurants[[#This Row],[Country]]="India","Yes","No")</f>
        <v>No</v>
      </c>
      <c r="AD3000" t="str">
        <f>IF(AND(Restaurants[[#This Row],[Has Online Delivery]]="Yes",Restaurants[[#This Row],[Has Table Booking]]="Yes"),"Online + Table",
IF(Restaurants[[#This Row],[Has Online Delivery]]="Yes","Online Only",
IF(Restaurants[[#This Row],[Has Table Booking]]="Yes","Table Only","None")))</f>
        <v>None</v>
      </c>
      <c r="AE3000" t="str">
        <f>IF(Restaurants[[#This Row],[Rating]]&gt;=4.5,"Excellent",
IF(Restaurants[[#This Row],[Rating]]&gt;=4,"Very Good",
IF(Restaurants[[#This Row],[Rating]]&gt;=3.5,"Good","Average/Low")))</f>
        <v>Excellent</v>
      </c>
    </row>
    <row r="3001" spans="1:31" x14ac:dyDescent="0.3">
      <c r="A3001" t="s">
        <v>243</v>
      </c>
      <c r="B3001" t="s">
        <v>903</v>
      </c>
      <c r="C3001" t="s">
        <v>196</v>
      </c>
      <c r="D3001" t="s">
        <v>928</v>
      </c>
      <c r="E3001">
        <v>0</v>
      </c>
      <c r="F3001">
        <v>125</v>
      </c>
      <c r="G3001" t="s">
        <v>247</v>
      </c>
      <c r="H3001">
        <v>2007</v>
      </c>
      <c r="I3001">
        <v>45</v>
      </c>
      <c r="J3001">
        <v>4.5</v>
      </c>
      <c r="K3001" t="s">
        <v>929</v>
      </c>
      <c r="L3001">
        <v>18</v>
      </c>
      <c r="M3001" t="s">
        <v>204</v>
      </c>
      <c r="N3001" t="s">
        <v>210</v>
      </c>
      <c r="O3001" t="s">
        <v>211</v>
      </c>
      <c r="P3001" t="s">
        <v>36</v>
      </c>
      <c r="Q3001" t="s">
        <v>37</v>
      </c>
      <c r="R3001">
        <v>41</v>
      </c>
      <c r="S3001" t="s">
        <v>36</v>
      </c>
      <c r="T3001" t="s">
        <v>55</v>
      </c>
      <c r="U3001" t="s">
        <v>46</v>
      </c>
      <c r="W3001" t="s">
        <v>70</v>
      </c>
      <c r="X3001">
        <v>157016</v>
      </c>
      <c r="Y3001">
        <v>7316</v>
      </c>
      <c r="Z3001">
        <v>53.800800000000002</v>
      </c>
      <c r="AA3001">
        <v>-1.5490999999999999</v>
      </c>
      <c r="AB3001" t="str">
        <f>IF(Restaurants[[#This Row],[Years_Operating]]&lt;5,"New",
IF(Restaurants[[#This Row],[Years_Operating]]&lt;15,"Established","Legacy"))</f>
        <v>Legacy</v>
      </c>
      <c r="AC3001" t="str">
        <f>IF(Restaurants[[#This Row],[Country]]="India","Yes","No")</f>
        <v>No</v>
      </c>
      <c r="AD3001" t="str">
        <f>IF(AND(Restaurants[[#This Row],[Has Online Delivery]]="Yes",Restaurants[[#This Row],[Has Table Booking]]="Yes"),"Online + Table",
IF(Restaurants[[#This Row],[Has Online Delivery]]="Yes","Online Only",
IF(Restaurants[[#This Row],[Has Table Booking]]="Yes","Table Only","None")))</f>
        <v>Online Only</v>
      </c>
      <c r="AE3001" t="str">
        <f>IF(Restaurants[[#This Row],[Rating]]&gt;=4.5,"Excellent",
IF(Restaurants[[#This Row],[Rating]]&gt;=4,"Very Good",
IF(Restaurants[[#This Row],[Rating]]&gt;=3.5,"Good","Average/Low")))</f>
        <v>Excellent</v>
      </c>
    </row>
    <row r="3002" spans="1:31" x14ac:dyDescent="0.3">
      <c r="A3002" t="s">
        <v>166</v>
      </c>
      <c r="B3002" t="s">
        <v>77</v>
      </c>
      <c r="C3002" t="s">
        <v>50</v>
      </c>
      <c r="D3002" t="s">
        <v>878</v>
      </c>
      <c r="E3002">
        <v>2</v>
      </c>
      <c r="F3002">
        <v>265</v>
      </c>
      <c r="G3002" t="s">
        <v>170</v>
      </c>
      <c r="H3002">
        <v>2005</v>
      </c>
      <c r="I3002">
        <v>60</v>
      </c>
      <c r="J3002">
        <v>4.7</v>
      </c>
      <c r="K3002" t="s">
        <v>879</v>
      </c>
      <c r="L3002">
        <v>20</v>
      </c>
      <c r="M3002" t="s">
        <v>33</v>
      </c>
      <c r="N3002" t="s">
        <v>143</v>
      </c>
      <c r="O3002" t="s">
        <v>35</v>
      </c>
      <c r="P3002" t="s">
        <v>36</v>
      </c>
      <c r="Q3002" t="s">
        <v>36</v>
      </c>
      <c r="R3002">
        <v>56</v>
      </c>
      <c r="S3002" t="s">
        <v>36</v>
      </c>
      <c r="T3002" t="s">
        <v>38</v>
      </c>
      <c r="U3002" t="s">
        <v>39</v>
      </c>
      <c r="W3002" t="s">
        <v>64</v>
      </c>
      <c r="X3002">
        <v>455714</v>
      </c>
      <c r="Y3002">
        <v>6736</v>
      </c>
      <c r="Z3002">
        <v>40.712800000000001</v>
      </c>
      <c r="AA3002">
        <v>-74.006</v>
      </c>
      <c r="AB3002" t="str">
        <f>IF(Restaurants[[#This Row],[Years_Operating]]&lt;5,"New",
IF(Restaurants[[#This Row],[Years_Operating]]&lt;15,"Established","Legacy"))</f>
        <v>Legacy</v>
      </c>
      <c r="AC3002" t="str">
        <f>IF(Restaurants[[#This Row],[Country]]="India","Yes","No")</f>
        <v>No</v>
      </c>
      <c r="AD3002" t="str">
        <f>IF(AND(Restaurants[[#This Row],[Has Online Delivery]]="Yes",Restaurants[[#This Row],[Has Table Booking]]="Yes"),"Online + Table",
IF(Restaurants[[#This Row],[Has Online Delivery]]="Yes","Online Only",
IF(Restaurants[[#This Row],[Has Table Booking]]="Yes","Table Only","None")))</f>
        <v>Online + Table</v>
      </c>
      <c r="AE3002" t="str">
        <f>IF(Restaurants[[#This Row],[Rating]]&gt;=4.5,"Excellent",
IF(Restaurants[[#This Row],[Rating]]&gt;=4,"Very Good",
IF(Restaurants[[#This Row],[Rating]]&gt;=3.5,"Good","Average/Low")))</f>
        <v>Excellent</v>
      </c>
    </row>
    <row r="3003" spans="1:31" x14ac:dyDescent="0.3">
      <c r="A3003" t="s">
        <v>104</v>
      </c>
      <c r="B3003" t="s">
        <v>77</v>
      </c>
      <c r="C3003" t="s">
        <v>50</v>
      </c>
      <c r="D3003" t="s">
        <v>901</v>
      </c>
      <c r="E3003">
        <v>3</v>
      </c>
      <c r="F3003">
        <v>310</v>
      </c>
      <c r="G3003" t="s">
        <v>107</v>
      </c>
      <c r="H3003">
        <v>1994</v>
      </c>
      <c r="I3003">
        <v>50</v>
      </c>
      <c r="J3003">
        <v>4.8</v>
      </c>
      <c r="K3003" t="s">
        <v>902</v>
      </c>
      <c r="L3003">
        <v>31</v>
      </c>
      <c r="M3003" t="s">
        <v>33</v>
      </c>
      <c r="N3003" t="s">
        <v>34</v>
      </c>
      <c r="O3003" t="s">
        <v>35</v>
      </c>
      <c r="P3003" t="s">
        <v>37</v>
      </c>
      <c r="Q3003" t="s">
        <v>37</v>
      </c>
      <c r="R3003">
        <v>22</v>
      </c>
      <c r="S3003" t="s">
        <v>36</v>
      </c>
      <c r="T3003" t="s">
        <v>63</v>
      </c>
      <c r="U3003" t="s">
        <v>46</v>
      </c>
      <c r="W3003" t="s">
        <v>47</v>
      </c>
      <c r="X3003">
        <v>139402</v>
      </c>
      <c r="Y3003">
        <v>648</v>
      </c>
      <c r="Z3003">
        <v>40.712800000000001</v>
      </c>
      <c r="AA3003">
        <v>-74.006</v>
      </c>
      <c r="AB3003" t="str">
        <f>IF(Restaurants[[#This Row],[Years_Operating]]&lt;5,"New",
IF(Restaurants[[#This Row],[Years_Operating]]&lt;15,"Established","Legacy"))</f>
        <v>Legacy</v>
      </c>
      <c r="AC3003" t="str">
        <f>IF(Restaurants[[#This Row],[Country]]="India","Yes","No")</f>
        <v>No</v>
      </c>
      <c r="AD3003" t="str">
        <f>IF(AND(Restaurants[[#This Row],[Has Online Delivery]]="Yes",Restaurants[[#This Row],[Has Table Booking]]="Yes"),"Online + Table",
IF(Restaurants[[#This Row],[Has Online Delivery]]="Yes","Online Only",
IF(Restaurants[[#This Row],[Has Table Booking]]="Yes","Table Only","None")))</f>
        <v>None</v>
      </c>
      <c r="AE3003" t="str">
        <f>IF(Restaurants[[#This Row],[Rating]]&gt;=4.5,"Excellent",
IF(Restaurants[[#This Row],[Rating]]&gt;=4,"Very Good",
IF(Restaurants[[#This Row],[Rating]]&gt;=3.5,"Good","Average/Low")))</f>
        <v>Excellent</v>
      </c>
    </row>
    <row r="3004" spans="1:31" x14ac:dyDescent="0.3">
      <c r="A3004" t="s">
        <v>113</v>
      </c>
      <c r="B3004" t="s">
        <v>77</v>
      </c>
      <c r="C3004" t="s">
        <v>50</v>
      </c>
      <c r="D3004" t="s">
        <v>901</v>
      </c>
      <c r="E3004">
        <v>3</v>
      </c>
      <c r="F3004">
        <v>280</v>
      </c>
      <c r="G3004" t="s">
        <v>116</v>
      </c>
      <c r="H3004">
        <v>1986</v>
      </c>
      <c r="I3004">
        <v>45</v>
      </c>
      <c r="J3004">
        <v>4.7</v>
      </c>
      <c r="K3004" t="s">
        <v>902</v>
      </c>
      <c r="L3004">
        <v>39</v>
      </c>
      <c r="M3004" t="s">
        <v>33</v>
      </c>
      <c r="N3004" t="s">
        <v>34</v>
      </c>
      <c r="O3004" t="s">
        <v>35</v>
      </c>
      <c r="P3004" t="s">
        <v>36</v>
      </c>
      <c r="Q3004" t="s">
        <v>37</v>
      </c>
      <c r="R3004">
        <v>44</v>
      </c>
      <c r="S3004" t="s">
        <v>37</v>
      </c>
      <c r="T3004" t="s">
        <v>38</v>
      </c>
      <c r="U3004" t="s">
        <v>39</v>
      </c>
      <c r="W3004" t="s">
        <v>132</v>
      </c>
      <c r="X3004">
        <v>35644</v>
      </c>
      <c r="Y3004">
        <v>6925</v>
      </c>
      <c r="Z3004">
        <v>40.712800000000001</v>
      </c>
      <c r="AA3004">
        <v>-74.006</v>
      </c>
      <c r="AB3004" t="str">
        <f>IF(Restaurants[[#This Row],[Years_Operating]]&lt;5,"New",
IF(Restaurants[[#This Row],[Years_Operating]]&lt;15,"Established","Legacy"))</f>
        <v>Legacy</v>
      </c>
      <c r="AC3004" t="str">
        <f>IF(Restaurants[[#This Row],[Country]]="India","Yes","No")</f>
        <v>No</v>
      </c>
      <c r="AD3004" t="str">
        <f>IF(AND(Restaurants[[#This Row],[Has Online Delivery]]="Yes",Restaurants[[#This Row],[Has Table Booking]]="Yes"),"Online + Table",
IF(Restaurants[[#This Row],[Has Online Delivery]]="Yes","Online Only",
IF(Restaurants[[#This Row],[Has Table Booking]]="Yes","Table Only","None")))</f>
        <v>Online Only</v>
      </c>
      <c r="AE3004" t="str">
        <f>IF(Restaurants[[#This Row],[Rating]]&gt;=4.5,"Excellent",
IF(Restaurants[[#This Row],[Rating]]&gt;=4,"Very Good",
IF(Restaurants[[#This Row],[Rating]]&gt;=3.5,"Good","Average/Low")))</f>
        <v>Excellent</v>
      </c>
    </row>
    <row r="3005" spans="1:31" x14ac:dyDescent="0.3">
      <c r="A3005" t="s">
        <v>154</v>
      </c>
      <c r="B3005" t="s">
        <v>93</v>
      </c>
      <c r="C3005" t="s">
        <v>50</v>
      </c>
      <c r="D3005" t="s">
        <v>901</v>
      </c>
      <c r="E3005">
        <v>2</v>
      </c>
      <c r="F3005">
        <v>245</v>
      </c>
      <c r="G3005" t="s">
        <v>158</v>
      </c>
      <c r="H3005">
        <v>2010</v>
      </c>
      <c r="I3005">
        <v>48</v>
      </c>
      <c r="J3005">
        <v>4.7</v>
      </c>
      <c r="K3005" t="s">
        <v>902</v>
      </c>
      <c r="L3005">
        <v>15</v>
      </c>
      <c r="M3005" t="s">
        <v>160</v>
      </c>
      <c r="N3005" t="s">
        <v>143</v>
      </c>
      <c r="O3005" t="s">
        <v>35</v>
      </c>
      <c r="P3005" t="s">
        <v>36</v>
      </c>
      <c r="Q3005" t="s">
        <v>36</v>
      </c>
      <c r="R3005">
        <v>58</v>
      </c>
      <c r="S3005" t="s">
        <v>37</v>
      </c>
      <c r="T3005" t="s">
        <v>38</v>
      </c>
      <c r="U3005" t="s">
        <v>69</v>
      </c>
      <c r="W3005" t="s">
        <v>47</v>
      </c>
      <c r="X3005">
        <v>205322</v>
      </c>
      <c r="Y3005">
        <v>3763</v>
      </c>
      <c r="Z3005">
        <v>37.774900000000002</v>
      </c>
      <c r="AA3005">
        <v>-122.4194</v>
      </c>
      <c r="AB3005" t="str">
        <f>IF(Restaurants[[#This Row],[Years_Operating]]&lt;5,"New",
IF(Restaurants[[#This Row],[Years_Operating]]&lt;15,"Established","Legacy"))</f>
        <v>Legacy</v>
      </c>
      <c r="AC3005" t="str">
        <f>IF(Restaurants[[#This Row],[Country]]="India","Yes","No")</f>
        <v>No</v>
      </c>
      <c r="AD3005" t="str">
        <f>IF(AND(Restaurants[[#This Row],[Has Online Delivery]]="Yes",Restaurants[[#This Row],[Has Table Booking]]="Yes"),"Online + Table",
IF(Restaurants[[#This Row],[Has Online Delivery]]="Yes","Online Only",
IF(Restaurants[[#This Row],[Has Table Booking]]="Yes","Table Only","None")))</f>
        <v>Online + Table</v>
      </c>
      <c r="AE3005" t="str">
        <f>IF(Restaurants[[#This Row],[Rating]]&gt;=4.5,"Excellent",
IF(Restaurants[[#This Row],[Rating]]&gt;=4,"Very Good",
IF(Restaurants[[#This Row],[Rating]]&gt;=3.5,"Good","Average/Low")))</f>
        <v>Excellent</v>
      </c>
    </row>
    <row r="3006" spans="1:31" x14ac:dyDescent="0.3">
      <c r="A3006" t="s">
        <v>27</v>
      </c>
      <c r="B3006" t="s">
        <v>261</v>
      </c>
      <c r="C3006" t="s">
        <v>251</v>
      </c>
      <c r="D3006" t="s">
        <v>252</v>
      </c>
      <c r="E3006">
        <v>3</v>
      </c>
      <c r="F3006">
        <v>320</v>
      </c>
      <c r="G3006" t="s">
        <v>31</v>
      </c>
      <c r="H3006">
        <v>1995</v>
      </c>
      <c r="I3006">
        <v>28</v>
      </c>
      <c r="J3006">
        <v>4.9000000000000004</v>
      </c>
      <c r="K3006" t="s">
        <v>253</v>
      </c>
      <c r="L3006">
        <v>30</v>
      </c>
      <c r="M3006" t="s">
        <v>33</v>
      </c>
      <c r="N3006" t="s">
        <v>34</v>
      </c>
      <c r="O3006" t="s">
        <v>35</v>
      </c>
      <c r="P3006" t="s">
        <v>37</v>
      </c>
      <c r="Q3006" t="s">
        <v>36</v>
      </c>
      <c r="R3006">
        <v>52</v>
      </c>
      <c r="S3006" t="s">
        <v>36</v>
      </c>
      <c r="T3006" t="s">
        <v>55</v>
      </c>
      <c r="U3006" t="s">
        <v>46</v>
      </c>
      <c r="V3006" t="s">
        <v>1331</v>
      </c>
      <c r="W3006" t="s">
        <v>56</v>
      </c>
      <c r="X3006">
        <v>371404</v>
      </c>
      <c r="Y3006">
        <v>99</v>
      </c>
      <c r="Z3006">
        <v>22.572600000000001</v>
      </c>
      <c r="AA3006">
        <v>88.363900000000001</v>
      </c>
      <c r="AB3006" t="str">
        <f>IF(Restaurants[[#This Row],[Years_Operating]]&lt;5,"New",
IF(Restaurants[[#This Row],[Years_Operating]]&lt;15,"Established","Legacy"))</f>
        <v>Legacy</v>
      </c>
      <c r="AC3006" t="str">
        <f>IF(Restaurants[[#This Row],[Country]]="India","Yes","No")</f>
        <v>Yes</v>
      </c>
      <c r="AD3006" t="str">
        <f>IF(AND(Restaurants[[#This Row],[Has Online Delivery]]="Yes",Restaurants[[#This Row],[Has Table Booking]]="Yes"),"Online + Table",
IF(Restaurants[[#This Row],[Has Online Delivery]]="Yes","Online Only",
IF(Restaurants[[#This Row],[Has Table Booking]]="Yes","Table Only","None")))</f>
        <v>Table Only</v>
      </c>
      <c r="AE3006" t="str">
        <f>IF(Restaurants[[#This Row],[Rating]]&gt;=4.5,"Excellent",
IF(Restaurants[[#This Row],[Rating]]&gt;=4,"Very Good",
IF(Restaurants[[#This Row],[Rating]]&gt;=3.5,"Good","Average/Low")))</f>
        <v>Excellent</v>
      </c>
    </row>
    <row r="3007" spans="1:31" x14ac:dyDescent="0.3">
      <c r="A3007" t="s">
        <v>234</v>
      </c>
      <c r="B3007" t="s">
        <v>261</v>
      </c>
      <c r="C3007" t="s">
        <v>251</v>
      </c>
      <c r="D3007" t="s">
        <v>252</v>
      </c>
      <c r="E3007">
        <v>0</v>
      </c>
      <c r="F3007">
        <v>285</v>
      </c>
      <c r="G3007" t="s">
        <v>237</v>
      </c>
      <c r="H3007">
        <v>2004</v>
      </c>
      <c r="I3007">
        <v>70</v>
      </c>
      <c r="J3007">
        <v>4.5999999999999996</v>
      </c>
      <c r="K3007" t="s">
        <v>256</v>
      </c>
      <c r="L3007">
        <v>21</v>
      </c>
      <c r="M3007" t="s">
        <v>33</v>
      </c>
      <c r="N3007" t="s">
        <v>210</v>
      </c>
      <c r="O3007" t="s">
        <v>54</v>
      </c>
      <c r="P3007" t="s">
        <v>36</v>
      </c>
      <c r="Q3007" t="s">
        <v>36</v>
      </c>
      <c r="R3007">
        <v>24</v>
      </c>
      <c r="S3007" t="s">
        <v>37</v>
      </c>
      <c r="T3007" t="s">
        <v>55</v>
      </c>
      <c r="U3007" t="s">
        <v>39</v>
      </c>
      <c r="V3007" t="s">
        <v>1332</v>
      </c>
      <c r="W3007" t="s">
        <v>47</v>
      </c>
      <c r="X3007">
        <v>233786</v>
      </c>
      <c r="Y3007">
        <v>2860</v>
      </c>
      <c r="Z3007">
        <v>22.572600000000001</v>
      </c>
      <c r="AA3007">
        <v>88.363900000000001</v>
      </c>
      <c r="AB3007" t="str">
        <f>IF(Restaurants[[#This Row],[Years_Operating]]&lt;5,"New",
IF(Restaurants[[#This Row],[Years_Operating]]&lt;15,"Established","Legacy"))</f>
        <v>Legacy</v>
      </c>
      <c r="AC3007" t="str">
        <f>IF(Restaurants[[#This Row],[Country]]="India","Yes","No")</f>
        <v>Yes</v>
      </c>
      <c r="AD3007" t="str">
        <f>IF(AND(Restaurants[[#This Row],[Has Online Delivery]]="Yes",Restaurants[[#This Row],[Has Table Booking]]="Yes"),"Online + Table",
IF(Restaurants[[#This Row],[Has Online Delivery]]="Yes","Online Only",
IF(Restaurants[[#This Row],[Has Table Booking]]="Yes","Table Only","None")))</f>
        <v>Online + Table</v>
      </c>
      <c r="AE3007" t="str">
        <f>IF(Restaurants[[#This Row],[Rating]]&gt;=4.5,"Excellent",
IF(Restaurants[[#This Row],[Rating]]&gt;=4,"Very Good",
IF(Restaurants[[#This Row],[Rating]]&gt;=3.5,"Good","Average/Low")))</f>
        <v>Excellent</v>
      </c>
    </row>
    <row r="3008" spans="1:31" x14ac:dyDescent="0.3">
      <c r="A3008" t="s">
        <v>175</v>
      </c>
      <c r="B3008" t="s">
        <v>105</v>
      </c>
      <c r="C3008" t="s">
        <v>29</v>
      </c>
      <c r="D3008" t="s">
        <v>886</v>
      </c>
      <c r="E3008">
        <v>2</v>
      </c>
      <c r="F3008">
        <v>245</v>
      </c>
      <c r="G3008" t="s">
        <v>177</v>
      </c>
      <c r="H3008">
        <v>2005</v>
      </c>
      <c r="I3008">
        <v>46</v>
      </c>
      <c r="J3008">
        <v>4.7</v>
      </c>
      <c r="K3008" t="s">
        <v>887</v>
      </c>
      <c r="L3008">
        <v>20</v>
      </c>
      <c r="M3008" t="s">
        <v>160</v>
      </c>
      <c r="N3008" t="s">
        <v>143</v>
      </c>
      <c r="O3008" t="s">
        <v>45</v>
      </c>
      <c r="P3008" t="s">
        <v>37</v>
      </c>
      <c r="Q3008" t="s">
        <v>36</v>
      </c>
      <c r="R3008">
        <v>28</v>
      </c>
      <c r="S3008" t="s">
        <v>36</v>
      </c>
      <c r="T3008" t="s">
        <v>38</v>
      </c>
      <c r="U3008" t="s">
        <v>32</v>
      </c>
      <c r="W3008" t="s">
        <v>70</v>
      </c>
      <c r="X3008">
        <v>291071</v>
      </c>
      <c r="Y3008">
        <v>1448</v>
      </c>
      <c r="Z3008">
        <v>41.902799999999999</v>
      </c>
      <c r="AA3008">
        <v>12.4964</v>
      </c>
      <c r="AB3008" t="str">
        <f>IF(Restaurants[[#This Row],[Years_Operating]]&lt;5,"New",
IF(Restaurants[[#This Row],[Years_Operating]]&lt;15,"Established","Legacy"))</f>
        <v>Legacy</v>
      </c>
      <c r="AC3008" t="str">
        <f>IF(Restaurants[[#This Row],[Country]]="India","Yes","No")</f>
        <v>No</v>
      </c>
      <c r="AD3008" t="str">
        <f>IF(AND(Restaurants[[#This Row],[Has Online Delivery]]="Yes",Restaurants[[#This Row],[Has Table Booking]]="Yes"),"Online + Table",
IF(Restaurants[[#This Row],[Has Online Delivery]]="Yes","Online Only",
IF(Restaurants[[#This Row],[Has Table Booking]]="Yes","Table Only","None")))</f>
        <v>Table Only</v>
      </c>
      <c r="AE3008" t="str">
        <f>IF(Restaurants[[#This Row],[Rating]]&gt;=4.5,"Excellent",
IF(Restaurants[[#This Row],[Rating]]&gt;=4,"Very Good",
IF(Restaurants[[#This Row],[Rating]]&gt;=3.5,"Good","Average/Low")))</f>
        <v>Excellent</v>
      </c>
    </row>
    <row r="3009" spans="1:31" x14ac:dyDescent="0.3">
      <c r="A3009" t="s">
        <v>161</v>
      </c>
      <c r="B3009" t="s">
        <v>290</v>
      </c>
      <c r="C3009" t="s">
        <v>251</v>
      </c>
      <c r="D3009" t="s">
        <v>935</v>
      </c>
      <c r="E3009">
        <v>2</v>
      </c>
      <c r="F3009">
        <v>275</v>
      </c>
      <c r="G3009" t="s">
        <v>163</v>
      </c>
      <c r="H3009">
        <v>2003</v>
      </c>
      <c r="I3009">
        <v>36</v>
      </c>
      <c r="J3009">
        <v>4.7</v>
      </c>
      <c r="K3009" t="s">
        <v>936</v>
      </c>
      <c r="L3009">
        <v>22</v>
      </c>
      <c r="M3009" t="s">
        <v>33</v>
      </c>
      <c r="N3009" t="s">
        <v>143</v>
      </c>
      <c r="O3009" t="s">
        <v>45</v>
      </c>
      <c r="P3009" t="s">
        <v>36</v>
      </c>
      <c r="Q3009" t="s">
        <v>36</v>
      </c>
      <c r="R3009">
        <v>62</v>
      </c>
      <c r="S3009" t="s">
        <v>36</v>
      </c>
      <c r="T3009" t="s">
        <v>63</v>
      </c>
      <c r="U3009" t="s">
        <v>32</v>
      </c>
      <c r="V3009" t="s">
        <v>1333</v>
      </c>
      <c r="W3009" t="s">
        <v>103</v>
      </c>
      <c r="X3009">
        <v>201508</v>
      </c>
      <c r="Y3009">
        <v>6795</v>
      </c>
      <c r="Z3009">
        <v>17.385000000000002</v>
      </c>
      <c r="AA3009">
        <v>78.486699999999999</v>
      </c>
      <c r="AB3009" t="str">
        <f>IF(Restaurants[[#This Row],[Years_Operating]]&lt;5,"New",
IF(Restaurants[[#This Row],[Years_Operating]]&lt;15,"Established","Legacy"))</f>
        <v>Legacy</v>
      </c>
      <c r="AC3009" t="str">
        <f>IF(Restaurants[[#This Row],[Country]]="India","Yes","No")</f>
        <v>Yes</v>
      </c>
      <c r="AD3009" t="str">
        <f>IF(AND(Restaurants[[#This Row],[Has Online Delivery]]="Yes",Restaurants[[#This Row],[Has Table Booking]]="Yes"),"Online + Table",
IF(Restaurants[[#This Row],[Has Online Delivery]]="Yes","Online Only",
IF(Restaurants[[#This Row],[Has Table Booking]]="Yes","Table Only","None")))</f>
        <v>Online + Table</v>
      </c>
      <c r="AE3009" t="str">
        <f>IF(Restaurants[[#This Row],[Rating]]&gt;=4.5,"Excellent",
IF(Restaurants[[#This Row],[Rating]]&gt;=4,"Very Good",
IF(Restaurants[[#This Row],[Rating]]&gt;=3.5,"Good","Average/Low")))</f>
        <v>Excellent</v>
      </c>
    </row>
    <row r="3010" spans="1:31" x14ac:dyDescent="0.3">
      <c r="A3010" t="s">
        <v>57</v>
      </c>
      <c r="B3010" t="s">
        <v>266</v>
      </c>
      <c r="C3010" t="s">
        <v>251</v>
      </c>
      <c r="D3010" t="s">
        <v>918</v>
      </c>
      <c r="E3010">
        <v>3</v>
      </c>
      <c r="F3010">
        <v>425</v>
      </c>
      <c r="G3010" t="s">
        <v>61</v>
      </c>
      <c r="H3010">
        <v>1986</v>
      </c>
      <c r="I3010">
        <v>40</v>
      </c>
      <c r="J3010">
        <v>4.9000000000000004</v>
      </c>
      <c r="K3010" t="s">
        <v>919</v>
      </c>
      <c r="L3010">
        <v>39</v>
      </c>
      <c r="M3010" t="s">
        <v>62</v>
      </c>
      <c r="N3010" t="s">
        <v>34</v>
      </c>
      <c r="O3010" t="s">
        <v>35</v>
      </c>
      <c r="P3010" t="s">
        <v>36</v>
      </c>
      <c r="Q3010" t="s">
        <v>37</v>
      </c>
      <c r="R3010">
        <v>74</v>
      </c>
      <c r="S3010" t="s">
        <v>36</v>
      </c>
      <c r="T3010" t="s">
        <v>86</v>
      </c>
      <c r="U3010" t="s">
        <v>69</v>
      </c>
      <c r="V3010" t="s">
        <v>1334</v>
      </c>
      <c r="W3010" t="s">
        <v>56</v>
      </c>
      <c r="X3010">
        <v>399902</v>
      </c>
      <c r="Y3010">
        <v>6128</v>
      </c>
      <c r="Z3010">
        <v>12.9716</v>
      </c>
      <c r="AA3010">
        <v>77.5946</v>
      </c>
      <c r="AB3010" t="str">
        <f>IF(Restaurants[[#This Row],[Years_Operating]]&lt;5,"New",
IF(Restaurants[[#This Row],[Years_Operating]]&lt;15,"Established","Legacy"))</f>
        <v>Legacy</v>
      </c>
      <c r="AC3010" t="str">
        <f>IF(Restaurants[[#This Row],[Country]]="India","Yes","No")</f>
        <v>Yes</v>
      </c>
      <c r="AD3010" t="str">
        <f>IF(AND(Restaurants[[#This Row],[Has Online Delivery]]="Yes",Restaurants[[#This Row],[Has Table Booking]]="Yes"),"Online + Table",
IF(Restaurants[[#This Row],[Has Online Delivery]]="Yes","Online Only",
IF(Restaurants[[#This Row],[Has Table Booking]]="Yes","Table Only","None")))</f>
        <v>Online Only</v>
      </c>
      <c r="AE3010" t="str">
        <f>IF(Restaurants[[#This Row],[Rating]]&gt;=4.5,"Excellent",
IF(Restaurants[[#This Row],[Rating]]&gt;=4,"Very Good",
IF(Restaurants[[#This Row],[Rating]]&gt;=3.5,"Good","Average/Low")))</f>
        <v>Excellent</v>
      </c>
    </row>
    <row r="3011" spans="1:31" x14ac:dyDescent="0.3">
      <c r="A3011" t="s">
        <v>109</v>
      </c>
      <c r="B3011" t="s">
        <v>261</v>
      </c>
      <c r="C3011" t="s">
        <v>251</v>
      </c>
      <c r="D3011" t="s">
        <v>252</v>
      </c>
      <c r="E3011">
        <v>3</v>
      </c>
      <c r="F3011">
        <v>270</v>
      </c>
      <c r="G3011" t="s">
        <v>109</v>
      </c>
      <c r="H3011">
        <v>1989</v>
      </c>
      <c r="I3011">
        <v>48</v>
      </c>
      <c r="J3011">
        <v>4.8</v>
      </c>
      <c r="K3011" t="s">
        <v>253</v>
      </c>
      <c r="L3011">
        <v>36</v>
      </c>
      <c r="M3011" t="s">
        <v>33</v>
      </c>
      <c r="N3011" t="s">
        <v>34</v>
      </c>
      <c r="O3011" t="s">
        <v>35</v>
      </c>
      <c r="P3011" t="s">
        <v>37</v>
      </c>
      <c r="Q3011" t="s">
        <v>37</v>
      </c>
      <c r="R3011">
        <v>57</v>
      </c>
      <c r="S3011" t="s">
        <v>36</v>
      </c>
      <c r="T3011" t="s">
        <v>86</v>
      </c>
      <c r="U3011" t="s">
        <v>46</v>
      </c>
      <c r="V3011" t="s">
        <v>1335</v>
      </c>
      <c r="W3011" t="s">
        <v>56</v>
      </c>
      <c r="X3011">
        <v>25773</v>
      </c>
      <c r="Y3011">
        <v>4109</v>
      </c>
      <c r="Z3011">
        <v>22.572600000000001</v>
      </c>
      <c r="AA3011">
        <v>88.363900000000001</v>
      </c>
      <c r="AB3011" t="str">
        <f>IF(Restaurants[[#This Row],[Years_Operating]]&lt;5,"New",
IF(Restaurants[[#This Row],[Years_Operating]]&lt;15,"Established","Legacy"))</f>
        <v>Legacy</v>
      </c>
      <c r="AC3011" t="str">
        <f>IF(Restaurants[[#This Row],[Country]]="India","Yes","No")</f>
        <v>Yes</v>
      </c>
      <c r="AD3011" t="str">
        <f>IF(AND(Restaurants[[#This Row],[Has Online Delivery]]="Yes",Restaurants[[#This Row],[Has Table Booking]]="Yes"),"Online + Table",
IF(Restaurants[[#This Row],[Has Online Delivery]]="Yes","Online Only",
IF(Restaurants[[#This Row],[Has Table Booking]]="Yes","Table Only","None")))</f>
        <v>None</v>
      </c>
      <c r="AE3011" t="str">
        <f>IF(Restaurants[[#This Row],[Rating]]&gt;=4.5,"Excellent",
IF(Restaurants[[#This Row],[Rating]]&gt;=4,"Very Good",
IF(Restaurants[[#This Row],[Rating]]&gt;=3.5,"Good","Average/Low")))</f>
        <v>Excellent</v>
      </c>
    </row>
    <row r="3012" spans="1:31" x14ac:dyDescent="0.3">
      <c r="A3012" t="s">
        <v>186</v>
      </c>
      <c r="B3012" t="s">
        <v>272</v>
      </c>
      <c r="C3012" t="s">
        <v>251</v>
      </c>
      <c r="D3012" t="s">
        <v>278</v>
      </c>
      <c r="E3012">
        <v>2</v>
      </c>
      <c r="F3012">
        <v>550</v>
      </c>
      <c r="G3012" t="s">
        <v>188</v>
      </c>
      <c r="H3012">
        <v>2015</v>
      </c>
      <c r="I3012">
        <v>50</v>
      </c>
      <c r="J3012">
        <v>4.5</v>
      </c>
      <c r="K3012" t="s">
        <v>291</v>
      </c>
      <c r="L3012">
        <v>10</v>
      </c>
      <c r="M3012" t="s">
        <v>62</v>
      </c>
      <c r="N3012" t="s">
        <v>143</v>
      </c>
      <c r="O3012" t="s">
        <v>35</v>
      </c>
      <c r="P3012" t="s">
        <v>37</v>
      </c>
      <c r="Q3012" t="s">
        <v>36</v>
      </c>
      <c r="R3012">
        <v>34</v>
      </c>
      <c r="S3012" t="s">
        <v>36</v>
      </c>
      <c r="T3012" t="s">
        <v>55</v>
      </c>
      <c r="U3012" t="s">
        <v>46</v>
      </c>
      <c r="V3012" t="s">
        <v>1336</v>
      </c>
      <c r="W3012" t="s">
        <v>56</v>
      </c>
      <c r="X3012">
        <v>395691</v>
      </c>
      <c r="Y3012">
        <v>300</v>
      </c>
      <c r="Z3012">
        <v>13.082700000000001</v>
      </c>
      <c r="AA3012">
        <v>80.270700000000005</v>
      </c>
      <c r="AB3012" t="str">
        <f>IF(Restaurants[[#This Row],[Years_Operating]]&lt;5,"New",
IF(Restaurants[[#This Row],[Years_Operating]]&lt;15,"Established","Legacy"))</f>
        <v>Established</v>
      </c>
      <c r="AC3012" t="str">
        <f>IF(Restaurants[[#This Row],[Country]]="India","Yes","No")</f>
        <v>Yes</v>
      </c>
      <c r="AD3012" t="str">
        <f>IF(AND(Restaurants[[#This Row],[Has Online Delivery]]="Yes",Restaurants[[#This Row],[Has Table Booking]]="Yes"),"Online + Table",
IF(Restaurants[[#This Row],[Has Online Delivery]]="Yes","Online Only",
IF(Restaurants[[#This Row],[Has Table Booking]]="Yes","Table Only","None")))</f>
        <v>Table Only</v>
      </c>
      <c r="AE3012" t="str">
        <f>IF(Restaurants[[#This Row],[Rating]]&gt;=4.5,"Excellent",
IF(Restaurants[[#This Row],[Rating]]&gt;=4,"Very Good",
IF(Restaurants[[#This Row],[Rating]]&gt;=3.5,"Good","Average/Low")))</f>
        <v>Excellent</v>
      </c>
    </row>
    <row r="3013" spans="1:31" x14ac:dyDescent="0.3">
      <c r="A3013" t="s">
        <v>161</v>
      </c>
      <c r="B3013" t="s">
        <v>275</v>
      </c>
      <c r="C3013" t="s">
        <v>251</v>
      </c>
      <c r="D3013" t="s">
        <v>267</v>
      </c>
      <c r="E3013">
        <v>2</v>
      </c>
      <c r="F3013">
        <v>275</v>
      </c>
      <c r="G3013" t="s">
        <v>163</v>
      </c>
      <c r="H3013">
        <v>2003</v>
      </c>
      <c r="I3013">
        <v>36</v>
      </c>
      <c r="J3013">
        <v>4.7</v>
      </c>
      <c r="K3013" t="s">
        <v>307</v>
      </c>
      <c r="L3013">
        <v>22</v>
      </c>
      <c r="M3013" t="s">
        <v>33</v>
      </c>
      <c r="N3013" t="s">
        <v>143</v>
      </c>
      <c r="O3013" t="s">
        <v>45</v>
      </c>
      <c r="P3013" t="s">
        <v>36</v>
      </c>
      <c r="Q3013" t="s">
        <v>36</v>
      </c>
      <c r="R3013">
        <v>52</v>
      </c>
      <c r="S3013" t="s">
        <v>36</v>
      </c>
      <c r="T3013" t="s">
        <v>38</v>
      </c>
      <c r="U3013" t="s">
        <v>39</v>
      </c>
      <c r="V3013" t="s">
        <v>1337</v>
      </c>
      <c r="W3013" t="s">
        <v>56</v>
      </c>
      <c r="X3013">
        <v>218350</v>
      </c>
      <c r="Y3013">
        <v>5652</v>
      </c>
      <c r="Z3013">
        <v>18.520399999999999</v>
      </c>
      <c r="AA3013">
        <v>73.856700000000004</v>
      </c>
      <c r="AB3013" t="str">
        <f>IF(Restaurants[[#This Row],[Years_Operating]]&lt;5,"New",
IF(Restaurants[[#This Row],[Years_Operating]]&lt;15,"Established","Legacy"))</f>
        <v>Legacy</v>
      </c>
      <c r="AC3013" t="str">
        <f>IF(Restaurants[[#This Row],[Country]]="India","Yes","No")</f>
        <v>Yes</v>
      </c>
      <c r="AD3013" t="str">
        <f>IF(AND(Restaurants[[#This Row],[Has Online Delivery]]="Yes",Restaurants[[#This Row],[Has Table Booking]]="Yes"),"Online + Table",
IF(Restaurants[[#This Row],[Has Online Delivery]]="Yes","Online Only",
IF(Restaurants[[#This Row],[Has Table Booking]]="Yes","Table Only","None")))</f>
        <v>Online + Table</v>
      </c>
      <c r="AE3013" t="str">
        <f>IF(Restaurants[[#This Row],[Rating]]&gt;=4.5,"Excellent",
IF(Restaurants[[#This Row],[Rating]]&gt;=4,"Very Good",
IF(Restaurants[[#This Row],[Rating]]&gt;=3.5,"Good","Average/Low")))</f>
        <v>Excellent</v>
      </c>
    </row>
    <row r="3014" spans="1:31" x14ac:dyDescent="0.3">
      <c r="A3014" t="s">
        <v>92</v>
      </c>
      <c r="B3014" t="s">
        <v>93</v>
      </c>
      <c r="C3014" t="s">
        <v>50</v>
      </c>
      <c r="D3014" t="s">
        <v>901</v>
      </c>
      <c r="E3014">
        <v>3</v>
      </c>
      <c r="F3014">
        <v>345</v>
      </c>
      <c r="G3014" t="s">
        <v>95</v>
      </c>
      <c r="H3014">
        <v>2011</v>
      </c>
      <c r="I3014">
        <v>50</v>
      </c>
      <c r="J3014">
        <v>4.8</v>
      </c>
      <c r="K3014" t="s">
        <v>902</v>
      </c>
      <c r="L3014">
        <v>14</v>
      </c>
      <c r="M3014" t="s">
        <v>33</v>
      </c>
      <c r="N3014" t="s">
        <v>34</v>
      </c>
      <c r="O3014" t="s">
        <v>54</v>
      </c>
      <c r="P3014" t="s">
        <v>37</v>
      </c>
      <c r="Q3014" t="s">
        <v>36</v>
      </c>
      <c r="R3014">
        <v>55</v>
      </c>
      <c r="S3014" t="s">
        <v>37</v>
      </c>
      <c r="T3014" t="s">
        <v>55</v>
      </c>
      <c r="U3014" t="s">
        <v>39</v>
      </c>
      <c r="W3014" t="s">
        <v>103</v>
      </c>
      <c r="X3014">
        <v>410609</v>
      </c>
      <c r="Y3014">
        <v>7759</v>
      </c>
      <c r="Z3014">
        <v>37.774900000000002</v>
      </c>
      <c r="AA3014">
        <v>-122.4194</v>
      </c>
      <c r="AB3014" t="str">
        <f>IF(Restaurants[[#This Row],[Years_Operating]]&lt;5,"New",
IF(Restaurants[[#This Row],[Years_Operating]]&lt;15,"Established","Legacy"))</f>
        <v>Established</v>
      </c>
      <c r="AC3014" t="str">
        <f>IF(Restaurants[[#This Row],[Country]]="India","Yes","No")</f>
        <v>No</v>
      </c>
      <c r="AD3014" t="str">
        <f>IF(AND(Restaurants[[#This Row],[Has Online Delivery]]="Yes",Restaurants[[#This Row],[Has Table Booking]]="Yes"),"Online + Table",
IF(Restaurants[[#This Row],[Has Online Delivery]]="Yes","Online Only",
IF(Restaurants[[#This Row],[Has Table Booking]]="Yes","Table Only","None")))</f>
        <v>Table Only</v>
      </c>
      <c r="AE3014" t="str">
        <f>IF(Restaurants[[#This Row],[Rating]]&gt;=4.5,"Excellent",
IF(Restaurants[[#This Row],[Rating]]&gt;=4,"Very Good",
IF(Restaurants[[#This Row],[Rating]]&gt;=3.5,"Good","Average/Low")))</f>
        <v>Excellent</v>
      </c>
    </row>
    <row r="3015" spans="1:31" x14ac:dyDescent="0.3">
      <c r="A3015" t="s">
        <v>109</v>
      </c>
      <c r="B3015" t="s">
        <v>903</v>
      </c>
      <c r="C3015" t="s">
        <v>196</v>
      </c>
      <c r="D3015" t="s">
        <v>953</v>
      </c>
      <c r="E3015">
        <v>3</v>
      </c>
      <c r="F3015">
        <v>270</v>
      </c>
      <c r="G3015" t="s">
        <v>109</v>
      </c>
      <c r="H3015">
        <v>1989</v>
      </c>
      <c r="I3015">
        <v>48</v>
      </c>
      <c r="J3015">
        <v>4.8</v>
      </c>
      <c r="K3015" t="s">
        <v>954</v>
      </c>
      <c r="L3015">
        <v>36</v>
      </c>
      <c r="M3015" t="s">
        <v>33</v>
      </c>
      <c r="N3015" t="s">
        <v>34</v>
      </c>
      <c r="O3015" t="s">
        <v>35</v>
      </c>
      <c r="P3015" t="s">
        <v>37</v>
      </c>
      <c r="Q3015" t="s">
        <v>37</v>
      </c>
      <c r="R3015">
        <v>38</v>
      </c>
      <c r="S3015" t="s">
        <v>36</v>
      </c>
      <c r="T3015" t="s">
        <v>86</v>
      </c>
      <c r="U3015" t="s">
        <v>46</v>
      </c>
      <c r="W3015" t="s">
        <v>47</v>
      </c>
      <c r="X3015">
        <v>123683</v>
      </c>
      <c r="Y3015">
        <v>7375</v>
      </c>
      <c r="Z3015">
        <v>53.800800000000002</v>
      </c>
      <c r="AA3015">
        <v>-1.5490999999999999</v>
      </c>
      <c r="AB3015" t="str">
        <f>IF(Restaurants[[#This Row],[Years_Operating]]&lt;5,"New",
IF(Restaurants[[#This Row],[Years_Operating]]&lt;15,"Established","Legacy"))</f>
        <v>Legacy</v>
      </c>
      <c r="AC3015" t="str">
        <f>IF(Restaurants[[#This Row],[Country]]="India","Yes","No")</f>
        <v>No</v>
      </c>
      <c r="AD3015" t="str">
        <f>IF(AND(Restaurants[[#This Row],[Has Online Delivery]]="Yes",Restaurants[[#This Row],[Has Table Booking]]="Yes"),"Online + Table",
IF(Restaurants[[#This Row],[Has Online Delivery]]="Yes","Online Only",
IF(Restaurants[[#This Row],[Has Table Booking]]="Yes","Table Only","None")))</f>
        <v>None</v>
      </c>
      <c r="AE3015" t="str">
        <f>IF(Restaurants[[#This Row],[Rating]]&gt;=4.5,"Excellent",
IF(Restaurants[[#This Row],[Rating]]&gt;=4,"Very Good",
IF(Restaurants[[#This Row],[Rating]]&gt;=3.5,"Good","Average/Low")))</f>
        <v>Excellent</v>
      </c>
    </row>
    <row r="3016" spans="1:31" x14ac:dyDescent="0.3">
      <c r="A3016" t="s">
        <v>154</v>
      </c>
      <c r="B3016" t="s">
        <v>290</v>
      </c>
      <c r="C3016" t="s">
        <v>251</v>
      </c>
      <c r="D3016" t="s">
        <v>263</v>
      </c>
      <c r="E3016">
        <v>2</v>
      </c>
      <c r="F3016">
        <v>245</v>
      </c>
      <c r="G3016" t="s">
        <v>158</v>
      </c>
      <c r="H3016">
        <v>2010</v>
      </c>
      <c r="I3016">
        <v>48</v>
      </c>
      <c r="J3016">
        <v>4.7</v>
      </c>
      <c r="K3016" t="s">
        <v>310</v>
      </c>
      <c r="L3016">
        <v>15</v>
      </c>
      <c r="M3016" t="s">
        <v>160</v>
      </c>
      <c r="N3016" t="s">
        <v>143</v>
      </c>
      <c r="O3016" t="s">
        <v>35</v>
      </c>
      <c r="P3016" t="s">
        <v>36</v>
      </c>
      <c r="Q3016" t="s">
        <v>36</v>
      </c>
      <c r="R3016">
        <v>51</v>
      </c>
      <c r="S3016" t="s">
        <v>37</v>
      </c>
      <c r="T3016" t="s">
        <v>63</v>
      </c>
      <c r="U3016" t="s">
        <v>46</v>
      </c>
      <c r="V3016" t="s">
        <v>1338</v>
      </c>
      <c r="W3016" t="s">
        <v>108</v>
      </c>
      <c r="X3016">
        <v>486342</v>
      </c>
      <c r="Y3016">
        <v>5407</v>
      </c>
      <c r="Z3016">
        <v>17.385000000000002</v>
      </c>
      <c r="AA3016">
        <v>78.486699999999999</v>
      </c>
      <c r="AB3016" t="str">
        <f>IF(Restaurants[[#This Row],[Years_Operating]]&lt;5,"New",
IF(Restaurants[[#This Row],[Years_Operating]]&lt;15,"Established","Legacy"))</f>
        <v>Legacy</v>
      </c>
      <c r="AC3016" t="str">
        <f>IF(Restaurants[[#This Row],[Country]]="India","Yes","No")</f>
        <v>Yes</v>
      </c>
      <c r="AD3016" t="str">
        <f>IF(AND(Restaurants[[#This Row],[Has Online Delivery]]="Yes",Restaurants[[#This Row],[Has Table Booking]]="Yes"),"Online + Table",
IF(Restaurants[[#This Row],[Has Online Delivery]]="Yes","Online Only",
IF(Restaurants[[#This Row],[Has Table Booking]]="Yes","Table Only","None")))</f>
        <v>Online + Table</v>
      </c>
      <c r="AE3016" t="str">
        <f>IF(Restaurants[[#This Row],[Rating]]&gt;=4.5,"Excellent",
IF(Restaurants[[#This Row],[Rating]]&gt;=4,"Very Good",
IF(Restaurants[[#This Row],[Rating]]&gt;=3.5,"Good","Average/Low")))</f>
        <v>Excellent</v>
      </c>
    </row>
    <row r="3017" spans="1:31" x14ac:dyDescent="0.3">
      <c r="A3017" t="s">
        <v>226</v>
      </c>
      <c r="B3017" t="s">
        <v>195</v>
      </c>
      <c r="C3017" t="s">
        <v>196</v>
      </c>
      <c r="D3017" t="s">
        <v>892</v>
      </c>
      <c r="E3017">
        <v>0</v>
      </c>
      <c r="F3017">
        <v>185</v>
      </c>
      <c r="G3017" t="s">
        <v>228</v>
      </c>
      <c r="H3017">
        <v>2014</v>
      </c>
      <c r="I3017">
        <v>48</v>
      </c>
      <c r="J3017">
        <v>4.5999999999999996</v>
      </c>
      <c r="K3017" t="s">
        <v>960</v>
      </c>
      <c r="L3017">
        <v>11</v>
      </c>
      <c r="M3017" t="s">
        <v>160</v>
      </c>
      <c r="N3017" t="s">
        <v>210</v>
      </c>
      <c r="O3017" t="s">
        <v>45</v>
      </c>
      <c r="P3017" t="s">
        <v>36</v>
      </c>
      <c r="Q3017" t="s">
        <v>36</v>
      </c>
      <c r="R3017">
        <v>59</v>
      </c>
      <c r="S3017" t="s">
        <v>36</v>
      </c>
      <c r="T3017" t="s">
        <v>86</v>
      </c>
      <c r="U3017" t="s">
        <v>39</v>
      </c>
      <c r="W3017" t="s">
        <v>64</v>
      </c>
      <c r="X3017">
        <v>295981</v>
      </c>
      <c r="Y3017">
        <v>7599</v>
      </c>
      <c r="Z3017">
        <v>51.507399999999997</v>
      </c>
      <c r="AA3017">
        <v>-0.1278</v>
      </c>
      <c r="AB3017" t="str">
        <f>IF(Restaurants[[#This Row],[Years_Operating]]&lt;5,"New",
IF(Restaurants[[#This Row],[Years_Operating]]&lt;15,"Established","Legacy"))</f>
        <v>Established</v>
      </c>
      <c r="AC3017" t="str">
        <f>IF(Restaurants[[#This Row],[Country]]="India","Yes","No")</f>
        <v>No</v>
      </c>
      <c r="AD3017" t="str">
        <f>IF(AND(Restaurants[[#This Row],[Has Online Delivery]]="Yes",Restaurants[[#This Row],[Has Table Booking]]="Yes"),"Online + Table",
IF(Restaurants[[#This Row],[Has Online Delivery]]="Yes","Online Only",
IF(Restaurants[[#This Row],[Has Table Booking]]="Yes","Table Only","None")))</f>
        <v>Online + Table</v>
      </c>
      <c r="AE3017" t="str">
        <f>IF(Restaurants[[#This Row],[Rating]]&gt;=4.5,"Excellent",
IF(Restaurants[[#This Row],[Rating]]&gt;=4,"Very Good",
IF(Restaurants[[#This Row],[Rating]]&gt;=3.5,"Good","Average/Low")))</f>
        <v>Excellent</v>
      </c>
    </row>
    <row r="3018" spans="1:31" x14ac:dyDescent="0.3">
      <c r="A3018" t="s">
        <v>141</v>
      </c>
      <c r="B3018" t="s">
        <v>1005</v>
      </c>
      <c r="C3018" t="s">
        <v>942</v>
      </c>
      <c r="D3018" t="s">
        <v>901</v>
      </c>
      <c r="E3018">
        <v>2</v>
      </c>
      <c r="F3018">
        <v>450</v>
      </c>
      <c r="G3018" t="s">
        <v>142</v>
      </c>
      <c r="H3018">
        <v>2003</v>
      </c>
      <c r="I3018">
        <v>40</v>
      </c>
      <c r="J3018">
        <v>4.8</v>
      </c>
      <c r="K3018" t="s">
        <v>902</v>
      </c>
      <c r="L3018">
        <v>22</v>
      </c>
      <c r="M3018" t="s">
        <v>62</v>
      </c>
      <c r="N3018" t="s">
        <v>143</v>
      </c>
      <c r="O3018" t="s">
        <v>35</v>
      </c>
      <c r="P3018" t="s">
        <v>36</v>
      </c>
      <c r="Q3018" t="s">
        <v>37</v>
      </c>
      <c r="R3018">
        <v>65</v>
      </c>
      <c r="S3018" t="s">
        <v>36</v>
      </c>
      <c r="T3018" t="s">
        <v>86</v>
      </c>
      <c r="U3018" t="s">
        <v>39</v>
      </c>
      <c r="W3018" t="s">
        <v>70</v>
      </c>
      <c r="X3018">
        <v>24021</v>
      </c>
      <c r="Y3018">
        <v>1889</v>
      </c>
      <c r="Z3018">
        <v>45.5017</v>
      </c>
      <c r="AA3018">
        <v>-73.567300000000003</v>
      </c>
      <c r="AB3018" t="str">
        <f>IF(Restaurants[[#This Row],[Years_Operating]]&lt;5,"New",
IF(Restaurants[[#This Row],[Years_Operating]]&lt;15,"Established","Legacy"))</f>
        <v>Legacy</v>
      </c>
      <c r="AC3018" t="str">
        <f>IF(Restaurants[[#This Row],[Country]]="India","Yes","No")</f>
        <v>No</v>
      </c>
      <c r="AD3018" t="str">
        <f>IF(AND(Restaurants[[#This Row],[Has Online Delivery]]="Yes",Restaurants[[#This Row],[Has Table Booking]]="Yes"),"Online + Table",
IF(Restaurants[[#This Row],[Has Online Delivery]]="Yes","Online Only",
IF(Restaurants[[#This Row],[Has Table Booking]]="Yes","Table Only","None")))</f>
        <v>Online Only</v>
      </c>
      <c r="AE3018" t="str">
        <f>IF(Restaurants[[#This Row],[Rating]]&gt;=4.5,"Excellent",
IF(Restaurants[[#This Row],[Rating]]&gt;=4,"Very Good",
IF(Restaurants[[#This Row],[Rating]]&gt;=3.5,"Good","Average/Low")))</f>
        <v>Excellent</v>
      </c>
    </row>
    <row r="3019" spans="1:31" x14ac:dyDescent="0.3">
      <c r="A3019" t="s">
        <v>57</v>
      </c>
      <c r="B3019" t="s">
        <v>125</v>
      </c>
      <c r="C3019" t="s">
        <v>50</v>
      </c>
      <c r="D3019" t="s">
        <v>870</v>
      </c>
      <c r="E3019">
        <v>3</v>
      </c>
      <c r="F3019">
        <v>425</v>
      </c>
      <c r="G3019" t="s">
        <v>61</v>
      </c>
      <c r="H3019">
        <v>1986</v>
      </c>
      <c r="I3019">
        <v>40</v>
      </c>
      <c r="J3019">
        <v>4.9000000000000004</v>
      </c>
      <c r="K3019" t="s">
        <v>932</v>
      </c>
      <c r="L3019">
        <v>39</v>
      </c>
      <c r="M3019" t="s">
        <v>62</v>
      </c>
      <c r="N3019" t="s">
        <v>34</v>
      </c>
      <c r="O3019" t="s">
        <v>35</v>
      </c>
      <c r="P3019" t="s">
        <v>37</v>
      </c>
      <c r="Q3019" t="s">
        <v>37</v>
      </c>
      <c r="R3019">
        <v>51</v>
      </c>
      <c r="S3019" t="s">
        <v>37</v>
      </c>
      <c r="T3019" t="s">
        <v>38</v>
      </c>
      <c r="U3019" t="s">
        <v>46</v>
      </c>
      <c r="W3019" t="s">
        <v>40</v>
      </c>
      <c r="X3019">
        <v>80585</v>
      </c>
      <c r="Y3019">
        <v>293</v>
      </c>
      <c r="Z3019">
        <v>41.878100000000003</v>
      </c>
      <c r="AA3019">
        <v>-87.629800000000003</v>
      </c>
      <c r="AB3019" t="str">
        <f>IF(Restaurants[[#This Row],[Years_Operating]]&lt;5,"New",
IF(Restaurants[[#This Row],[Years_Operating]]&lt;15,"Established","Legacy"))</f>
        <v>Legacy</v>
      </c>
      <c r="AC3019" t="str">
        <f>IF(Restaurants[[#This Row],[Country]]="India","Yes","No")</f>
        <v>No</v>
      </c>
      <c r="AD3019" t="str">
        <f>IF(AND(Restaurants[[#This Row],[Has Online Delivery]]="Yes",Restaurants[[#This Row],[Has Table Booking]]="Yes"),"Online + Table",
IF(Restaurants[[#This Row],[Has Online Delivery]]="Yes","Online Only",
IF(Restaurants[[#This Row],[Has Table Booking]]="Yes","Table Only","None")))</f>
        <v>None</v>
      </c>
      <c r="AE3019" t="str">
        <f>IF(Restaurants[[#This Row],[Rating]]&gt;=4.5,"Excellent",
IF(Restaurants[[#This Row],[Rating]]&gt;=4,"Very Good",
IF(Restaurants[[#This Row],[Rating]]&gt;=3.5,"Good","Average/Low")))</f>
        <v>Excellent</v>
      </c>
    </row>
    <row r="3020" spans="1:31" x14ac:dyDescent="0.3">
      <c r="A3020" t="s">
        <v>92</v>
      </c>
      <c r="B3020" t="s">
        <v>266</v>
      </c>
      <c r="C3020" t="s">
        <v>251</v>
      </c>
      <c r="D3020" t="s">
        <v>863</v>
      </c>
      <c r="E3020">
        <v>3</v>
      </c>
      <c r="F3020">
        <v>345</v>
      </c>
      <c r="G3020" t="s">
        <v>95</v>
      </c>
      <c r="H3020">
        <v>2011</v>
      </c>
      <c r="I3020">
        <v>50</v>
      </c>
      <c r="J3020">
        <v>4.8</v>
      </c>
      <c r="K3020" t="s">
        <v>864</v>
      </c>
      <c r="L3020">
        <v>14</v>
      </c>
      <c r="M3020" t="s">
        <v>33</v>
      </c>
      <c r="N3020" t="s">
        <v>34</v>
      </c>
      <c r="O3020" t="s">
        <v>54</v>
      </c>
      <c r="P3020" t="s">
        <v>36</v>
      </c>
      <c r="Q3020" t="s">
        <v>36</v>
      </c>
      <c r="R3020">
        <v>70</v>
      </c>
      <c r="S3020" t="s">
        <v>37</v>
      </c>
      <c r="T3020" t="s">
        <v>86</v>
      </c>
      <c r="U3020" t="s">
        <v>46</v>
      </c>
      <c r="V3020" t="s">
        <v>1339</v>
      </c>
      <c r="W3020" t="s">
        <v>56</v>
      </c>
      <c r="X3020">
        <v>386180</v>
      </c>
      <c r="Y3020">
        <v>715</v>
      </c>
      <c r="Z3020">
        <v>12.9716</v>
      </c>
      <c r="AA3020">
        <v>77.5946</v>
      </c>
      <c r="AB3020" t="str">
        <f>IF(Restaurants[[#This Row],[Years_Operating]]&lt;5,"New",
IF(Restaurants[[#This Row],[Years_Operating]]&lt;15,"Established","Legacy"))</f>
        <v>Established</v>
      </c>
      <c r="AC3020" t="str">
        <f>IF(Restaurants[[#This Row],[Country]]="India","Yes","No")</f>
        <v>Yes</v>
      </c>
      <c r="AD3020" t="str">
        <f>IF(AND(Restaurants[[#This Row],[Has Online Delivery]]="Yes",Restaurants[[#This Row],[Has Table Booking]]="Yes"),"Online + Table",
IF(Restaurants[[#This Row],[Has Online Delivery]]="Yes","Online Only",
IF(Restaurants[[#This Row],[Has Table Booking]]="Yes","Table Only","None")))</f>
        <v>Online + Table</v>
      </c>
      <c r="AE3020" t="str">
        <f>IF(Restaurants[[#This Row],[Rating]]&gt;=4.5,"Excellent",
IF(Restaurants[[#This Row],[Rating]]&gt;=4,"Very Good",
IF(Restaurants[[#This Row],[Rating]]&gt;=3.5,"Good","Average/Low")))</f>
        <v>Excellent</v>
      </c>
    </row>
    <row r="3021" spans="1:31" x14ac:dyDescent="0.3">
      <c r="A3021" t="s">
        <v>150</v>
      </c>
      <c r="B3021" t="s">
        <v>873</v>
      </c>
      <c r="C3021" t="s">
        <v>29</v>
      </c>
      <c r="D3021" t="s">
        <v>83</v>
      </c>
      <c r="E3021">
        <v>2</v>
      </c>
      <c r="F3021">
        <v>325</v>
      </c>
      <c r="G3021" t="s">
        <v>153</v>
      </c>
      <c r="H3021">
        <v>2016</v>
      </c>
      <c r="I3021">
        <v>48</v>
      </c>
      <c r="J3021">
        <v>4.7</v>
      </c>
      <c r="K3021" t="s">
        <v>85</v>
      </c>
      <c r="L3021">
        <v>9</v>
      </c>
      <c r="M3021" t="s">
        <v>33</v>
      </c>
      <c r="N3021" t="s">
        <v>143</v>
      </c>
      <c r="O3021" t="s">
        <v>54</v>
      </c>
      <c r="P3021" t="s">
        <v>36</v>
      </c>
      <c r="Q3021" t="s">
        <v>36</v>
      </c>
      <c r="R3021">
        <v>30</v>
      </c>
      <c r="S3021" t="s">
        <v>36</v>
      </c>
      <c r="T3021" t="s">
        <v>63</v>
      </c>
      <c r="U3021" t="s">
        <v>32</v>
      </c>
      <c r="W3021" t="s">
        <v>80</v>
      </c>
      <c r="X3021">
        <v>477729</v>
      </c>
      <c r="Y3021">
        <v>5195</v>
      </c>
      <c r="Z3021">
        <v>45.464199999999998</v>
      </c>
      <c r="AA3021">
        <v>9.19</v>
      </c>
      <c r="AB3021" t="str">
        <f>IF(Restaurants[[#This Row],[Years_Operating]]&lt;5,"New",
IF(Restaurants[[#This Row],[Years_Operating]]&lt;15,"Established","Legacy"))</f>
        <v>Established</v>
      </c>
      <c r="AC3021" t="str">
        <f>IF(Restaurants[[#This Row],[Country]]="India","Yes","No")</f>
        <v>No</v>
      </c>
      <c r="AD3021" t="str">
        <f>IF(AND(Restaurants[[#This Row],[Has Online Delivery]]="Yes",Restaurants[[#This Row],[Has Table Booking]]="Yes"),"Online + Table",
IF(Restaurants[[#This Row],[Has Online Delivery]]="Yes","Online Only",
IF(Restaurants[[#This Row],[Has Table Booking]]="Yes","Table Only","None")))</f>
        <v>Online + Table</v>
      </c>
      <c r="AE3021" t="str">
        <f>IF(Restaurants[[#This Row],[Rating]]&gt;=4.5,"Excellent",
IF(Restaurants[[#This Row],[Rating]]&gt;=4,"Very Good",
IF(Restaurants[[#This Row],[Rating]]&gt;=3.5,"Good","Average/Low")))</f>
        <v>Excellent</v>
      </c>
    </row>
    <row r="3022" spans="1:31" x14ac:dyDescent="0.3">
      <c r="A3022" t="s">
        <v>124</v>
      </c>
      <c r="B3022" t="s">
        <v>862</v>
      </c>
      <c r="C3022" t="s">
        <v>251</v>
      </c>
      <c r="D3022" t="s">
        <v>252</v>
      </c>
      <c r="E3022">
        <v>3</v>
      </c>
      <c r="F3022">
        <v>385</v>
      </c>
      <c r="G3022" t="s">
        <v>127</v>
      </c>
      <c r="H3022">
        <v>2005</v>
      </c>
      <c r="I3022">
        <v>64</v>
      </c>
      <c r="J3022">
        <v>4.7</v>
      </c>
      <c r="K3022" t="s">
        <v>253</v>
      </c>
      <c r="L3022">
        <v>20</v>
      </c>
      <c r="M3022" t="s">
        <v>33</v>
      </c>
      <c r="N3022" t="s">
        <v>34</v>
      </c>
      <c r="O3022" t="s">
        <v>54</v>
      </c>
      <c r="P3022" t="s">
        <v>36</v>
      </c>
      <c r="Q3022" t="s">
        <v>36</v>
      </c>
      <c r="R3022">
        <v>27</v>
      </c>
      <c r="S3022" t="s">
        <v>37</v>
      </c>
      <c r="T3022" t="s">
        <v>86</v>
      </c>
      <c r="U3022" t="s">
        <v>46</v>
      </c>
      <c r="V3022" t="s">
        <v>1340</v>
      </c>
      <c r="W3022" t="s">
        <v>80</v>
      </c>
      <c r="X3022">
        <v>103150</v>
      </c>
      <c r="Y3022">
        <v>2151</v>
      </c>
      <c r="Z3022">
        <v>21.170200000000001</v>
      </c>
      <c r="AA3022">
        <v>72.831100000000006</v>
      </c>
      <c r="AB3022" t="str">
        <f>IF(Restaurants[[#This Row],[Years_Operating]]&lt;5,"New",
IF(Restaurants[[#This Row],[Years_Operating]]&lt;15,"Established","Legacy"))</f>
        <v>Legacy</v>
      </c>
      <c r="AC3022" t="str">
        <f>IF(Restaurants[[#This Row],[Country]]="India","Yes","No")</f>
        <v>Yes</v>
      </c>
      <c r="AD3022" t="str">
        <f>IF(AND(Restaurants[[#This Row],[Has Online Delivery]]="Yes",Restaurants[[#This Row],[Has Table Booking]]="Yes"),"Online + Table",
IF(Restaurants[[#This Row],[Has Online Delivery]]="Yes","Online Only",
IF(Restaurants[[#This Row],[Has Table Booking]]="Yes","Table Only","None")))</f>
        <v>Online + Table</v>
      </c>
      <c r="AE3022" t="str">
        <f>IF(Restaurants[[#This Row],[Rating]]&gt;=4.5,"Excellent",
IF(Restaurants[[#This Row],[Rating]]&gt;=4,"Very Good",
IF(Restaurants[[#This Row],[Rating]]&gt;=3.5,"Good","Average/Low")))</f>
        <v>Excellent</v>
      </c>
    </row>
    <row r="3023" spans="1:31" x14ac:dyDescent="0.3">
      <c r="A3023" t="s">
        <v>166</v>
      </c>
      <c r="B3023" t="s">
        <v>275</v>
      </c>
      <c r="C3023" t="s">
        <v>251</v>
      </c>
      <c r="D3023" t="s">
        <v>918</v>
      </c>
      <c r="E3023">
        <v>2</v>
      </c>
      <c r="F3023">
        <v>265</v>
      </c>
      <c r="G3023" t="s">
        <v>170</v>
      </c>
      <c r="H3023">
        <v>2005</v>
      </c>
      <c r="I3023">
        <v>60</v>
      </c>
      <c r="J3023">
        <v>4.7</v>
      </c>
      <c r="K3023" t="s">
        <v>939</v>
      </c>
      <c r="L3023">
        <v>20</v>
      </c>
      <c r="M3023" t="s">
        <v>33</v>
      </c>
      <c r="N3023" t="s">
        <v>143</v>
      </c>
      <c r="O3023" t="s">
        <v>35</v>
      </c>
      <c r="P3023" t="s">
        <v>36</v>
      </c>
      <c r="Q3023" t="s">
        <v>36</v>
      </c>
      <c r="R3023">
        <v>71</v>
      </c>
      <c r="S3023" t="s">
        <v>37</v>
      </c>
      <c r="T3023" t="s">
        <v>55</v>
      </c>
      <c r="U3023" t="s">
        <v>39</v>
      </c>
      <c r="V3023" t="s">
        <v>1341</v>
      </c>
      <c r="W3023" t="s">
        <v>132</v>
      </c>
      <c r="X3023">
        <v>180529</v>
      </c>
      <c r="Y3023">
        <v>2189</v>
      </c>
      <c r="Z3023">
        <v>18.520399999999999</v>
      </c>
      <c r="AA3023">
        <v>73.856700000000004</v>
      </c>
      <c r="AB3023" t="str">
        <f>IF(Restaurants[[#This Row],[Years_Operating]]&lt;5,"New",
IF(Restaurants[[#This Row],[Years_Operating]]&lt;15,"Established","Legacy"))</f>
        <v>Legacy</v>
      </c>
      <c r="AC3023" t="str">
        <f>IF(Restaurants[[#This Row],[Country]]="India","Yes","No")</f>
        <v>Yes</v>
      </c>
      <c r="AD3023" t="str">
        <f>IF(AND(Restaurants[[#This Row],[Has Online Delivery]]="Yes",Restaurants[[#This Row],[Has Table Booking]]="Yes"),"Online + Table",
IF(Restaurants[[#This Row],[Has Online Delivery]]="Yes","Online Only",
IF(Restaurants[[#This Row],[Has Table Booking]]="Yes","Table Only","None")))</f>
        <v>Online + Table</v>
      </c>
      <c r="AE3023" t="str">
        <f>IF(Restaurants[[#This Row],[Rating]]&gt;=4.5,"Excellent",
IF(Restaurants[[#This Row],[Rating]]&gt;=4,"Very Good",
IF(Restaurants[[#This Row],[Rating]]&gt;=3.5,"Good","Average/Low")))</f>
        <v>Excellent</v>
      </c>
    </row>
    <row r="3024" spans="1:31" x14ac:dyDescent="0.3">
      <c r="A3024" t="s">
        <v>150</v>
      </c>
      <c r="B3024" t="s">
        <v>862</v>
      </c>
      <c r="C3024" t="s">
        <v>251</v>
      </c>
      <c r="D3024" t="s">
        <v>252</v>
      </c>
      <c r="E3024">
        <v>2</v>
      </c>
      <c r="F3024">
        <v>325</v>
      </c>
      <c r="G3024" t="s">
        <v>153</v>
      </c>
      <c r="H3024">
        <v>2016</v>
      </c>
      <c r="I3024">
        <v>48</v>
      </c>
      <c r="J3024">
        <v>4.7</v>
      </c>
      <c r="K3024" t="s">
        <v>256</v>
      </c>
      <c r="L3024">
        <v>9</v>
      </c>
      <c r="M3024" t="s">
        <v>33</v>
      </c>
      <c r="N3024" t="s">
        <v>143</v>
      </c>
      <c r="O3024" t="s">
        <v>54</v>
      </c>
      <c r="P3024" t="s">
        <v>37</v>
      </c>
      <c r="Q3024" t="s">
        <v>37</v>
      </c>
      <c r="R3024">
        <v>40</v>
      </c>
      <c r="S3024" t="s">
        <v>36</v>
      </c>
      <c r="T3024" t="s">
        <v>38</v>
      </c>
      <c r="U3024" t="s">
        <v>32</v>
      </c>
      <c r="V3024" t="s">
        <v>1342</v>
      </c>
      <c r="W3024" t="s">
        <v>64</v>
      </c>
      <c r="X3024">
        <v>246258</v>
      </c>
      <c r="Y3024">
        <v>2743</v>
      </c>
      <c r="Z3024">
        <v>21.170200000000001</v>
      </c>
      <c r="AA3024">
        <v>72.831100000000006</v>
      </c>
      <c r="AB3024" t="str">
        <f>IF(Restaurants[[#This Row],[Years_Operating]]&lt;5,"New",
IF(Restaurants[[#This Row],[Years_Operating]]&lt;15,"Established","Legacy"))</f>
        <v>Established</v>
      </c>
      <c r="AC3024" t="str">
        <f>IF(Restaurants[[#This Row],[Country]]="India","Yes","No")</f>
        <v>Yes</v>
      </c>
      <c r="AD3024" t="str">
        <f>IF(AND(Restaurants[[#This Row],[Has Online Delivery]]="Yes",Restaurants[[#This Row],[Has Table Booking]]="Yes"),"Online + Table",
IF(Restaurants[[#This Row],[Has Online Delivery]]="Yes","Online Only",
IF(Restaurants[[#This Row],[Has Table Booking]]="Yes","Table Only","None")))</f>
        <v>None</v>
      </c>
      <c r="AE3024" t="str">
        <f>IF(Restaurants[[#This Row],[Rating]]&gt;=4.5,"Excellent",
IF(Restaurants[[#This Row],[Rating]]&gt;=4,"Very Good",
IF(Restaurants[[#This Row],[Rating]]&gt;=3.5,"Good","Average/Low")))</f>
        <v>Excellent</v>
      </c>
    </row>
    <row r="3025" spans="1:31" x14ac:dyDescent="0.3">
      <c r="A3025" t="s">
        <v>238</v>
      </c>
      <c r="B3025" t="s">
        <v>261</v>
      </c>
      <c r="C3025" t="s">
        <v>251</v>
      </c>
      <c r="D3025" t="s">
        <v>252</v>
      </c>
      <c r="E3025">
        <v>0</v>
      </c>
      <c r="F3025">
        <v>220</v>
      </c>
      <c r="G3025" t="s">
        <v>242</v>
      </c>
      <c r="H3025">
        <v>2011</v>
      </c>
      <c r="I3025">
        <v>50</v>
      </c>
      <c r="J3025">
        <v>4.5</v>
      </c>
      <c r="K3025" t="s">
        <v>253</v>
      </c>
      <c r="L3025">
        <v>14</v>
      </c>
      <c r="M3025" t="s">
        <v>160</v>
      </c>
      <c r="N3025" t="s">
        <v>210</v>
      </c>
      <c r="O3025" t="s">
        <v>35</v>
      </c>
      <c r="P3025" t="s">
        <v>37</v>
      </c>
      <c r="Q3025" t="s">
        <v>36</v>
      </c>
      <c r="R3025">
        <v>24</v>
      </c>
      <c r="S3025" t="s">
        <v>36</v>
      </c>
      <c r="T3025" t="s">
        <v>38</v>
      </c>
      <c r="U3025" t="s">
        <v>46</v>
      </c>
      <c r="V3025" t="s">
        <v>1343</v>
      </c>
      <c r="W3025" t="s">
        <v>80</v>
      </c>
      <c r="X3025">
        <v>103379</v>
      </c>
      <c r="Y3025">
        <v>3627</v>
      </c>
      <c r="Z3025">
        <v>22.572600000000001</v>
      </c>
      <c r="AA3025">
        <v>88.363900000000001</v>
      </c>
      <c r="AB3025" t="str">
        <f>IF(Restaurants[[#This Row],[Years_Operating]]&lt;5,"New",
IF(Restaurants[[#This Row],[Years_Operating]]&lt;15,"Established","Legacy"))</f>
        <v>Established</v>
      </c>
      <c r="AC3025" t="str">
        <f>IF(Restaurants[[#This Row],[Country]]="India","Yes","No")</f>
        <v>Yes</v>
      </c>
      <c r="AD3025" t="str">
        <f>IF(AND(Restaurants[[#This Row],[Has Online Delivery]]="Yes",Restaurants[[#This Row],[Has Table Booking]]="Yes"),"Online + Table",
IF(Restaurants[[#This Row],[Has Online Delivery]]="Yes","Online Only",
IF(Restaurants[[#This Row],[Has Table Booking]]="Yes","Table Only","None")))</f>
        <v>Table Only</v>
      </c>
      <c r="AE3025" t="str">
        <f>IF(Restaurants[[#This Row],[Rating]]&gt;=4.5,"Excellent",
IF(Restaurants[[#This Row],[Rating]]&gt;=4,"Very Good",
IF(Restaurants[[#This Row],[Rating]]&gt;=3.5,"Good","Average/Low")))</f>
        <v>Excellent</v>
      </c>
    </row>
    <row r="3026" spans="1:31" x14ac:dyDescent="0.3">
      <c r="A3026" t="s">
        <v>202</v>
      </c>
      <c r="B3026" t="s">
        <v>275</v>
      </c>
      <c r="C3026" t="s">
        <v>251</v>
      </c>
      <c r="D3026" t="s">
        <v>918</v>
      </c>
      <c r="E3026">
        <v>1</v>
      </c>
      <c r="F3026">
        <v>95</v>
      </c>
      <c r="G3026" t="s">
        <v>203</v>
      </c>
      <c r="H3026">
        <v>2011</v>
      </c>
      <c r="I3026">
        <v>28</v>
      </c>
      <c r="J3026">
        <v>4.5</v>
      </c>
      <c r="K3026" t="s">
        <v>919</v>
      </c>
      <c r="L3026">
        <v>14</v>
      </c>
      <c r="M3026" t="s">
        <v>204</v>
      </c>
      <c r="N3026" t="s">
        <v>193</v>
      </c>
      <c r="O3026" t="s">
        <v>35</v>
      </c>
      <c r="P3026" t="s">
        <v>36</v>
      </c>
      <c r="Q3026" t="s">
        <v>36</v>
      </c>
      <c r="R3026">
        <v>47</v>
      </c>
      <c r="S3026" t="s">
        <v>36</v>
      </c>
      <c r="T3026" t="s">
        <v>86</v>
      </c>
      <c r="U3026" t="s">
        <v>69</v>
      </c>
      <c r="V3026" t="s">
        <v>1344</v>
      </c>
      <c r="W3026" t="s">
        <v>132</v>
      </c>
      <c r="X3026">
        <v>364336</v>
      </c>
      <c r="Y3026">
        <v>5762</v>
      </c>
      <c r="Z3026">
        <v>18.520399999999999</v>
      </c>
      <c r="AA3026">
        <v>73.856700000000004</v>
      </c>
      <c r="AB3026" t="str">
        <f>IF(Restaurants[[#This Row],[Years_Operating]]&lt;5,"New",
IF(Restaurants[[#This Row],[Years_Operating]]&lt;15,"Established","Legacy"))</f>
        <v>Established</v>
      </c>
      <c r="AC3026" t="str">
        <f>IF(Restaurants[[#This Row],[Country]]="India","Yes","No")</f>
        <v>Yes</v>
      </c>
      <c r="AD3026" t="str">
        <f>IF(AND(Restaurants[[#This Row],[Has Online Delivery]]="Yes",Restaurants[[#This Row],[Has Table Booking]]="Yes"),"Online + Table",
IF(Restaurants[[#This Row],[Has Online Delivery]]="Yes","Online Only",
IF(Restaurants[[#This Row],[Has Table Booking]]="Yes","Table Only","None")))</f>
        <v>Online + Table</v>
      </c>
      <c r="AE3026" t="str">
        <f>IF(Restaurants[[#This Row],[Rating]]&gt;=4.5,"Excellent",
IF(Restaurants[[#This Row],[Rating]]&gt;=4,"Very Good",
IF(Restaurants[[#This Row],[Rating]]&gt;=3.5,"Good","Average/Low")))</f>
        <v>Excellent</v>
      </c>
    </row>
    <row r="3027" spans="1:31" x14ac:dyDescent="0.3">
      <c r="A3027" t="s">
        <v>41</v>
      </c>
      <c r="B3027" t="s">
        <v>125</v>
      </c>
      <c r="C3027" t="s">
        <v>50</v>
      </c>
      <c r="D3027" t="s">
        <v>916</v>
      </c>
      <c r="E3027">
        <v>3</v>
      </c>
      <c r="F3027">
        <v>320</v>
      </c>
      <c r="G3027" t="s">
        <v>44</v>
      </c>
      <c r="H3027">
        <v>2008</v>
      </c>
      <c r="I3027">
        <v>32</v>
      </c>
      <c r="J3027">
        <v>4.9000000000000004</v>
      </c>
      <c r="K3027" t="s">
        <v>917</v>
      </c>
      <c r="L3027">
        <v>17</v>
      </c>
      <c r="M3027" t="s">
        <v>33</v>
      </c>
      <c r="N3027" t="s">
        <v>34</v>
      </c>
      <c r="O3027" t="s">
        <v>45</v>
      </c>
      <c r="P3027" t="s">
        <v>36</v>
      </c>
      <c r="Q3027" t="s">
        <v>36</v>
      </c>
      <c r="R3027">
        <v>40</v>
      </c>
      <c r="S3027" t="s">
        <v>37</v>
      </c>
      <c r="T3027" t="s">
        <v>38</v>
      </c>
      <c r="U3027" t="s">
        <v>69</v>
      </c>
      <c r="W3027" t="s">
        <v>56</v>
      </c>
      <c r="X3027">
        <v>120477</v>
      </c>
      <c r="Y3027">
        <v>7869</v>
      </c>
      <c r="Z3027">
        <v>41.878100000000003</v>
      </c>
      <c r="AA3027">
        <v>-87.629800000000003</v>
      </c>
      <c r="AB3027" t="str">
        <f>IF(Restaurants[[#This Row],[Years_Operating]]&lt;5,"New",
IF(Restaurants[[#This Row],[Years_Operating]]&lt;15,"Established","Legacy"))</f>
        <v>Legacy</v>
      </c>
      <c r="AC3027" t="str">
        <f>IF(Restaurants[[#This Row],[Country]]="India","Yes","No")</f>
        <v>No</v>
      </c>
      <c r="AD3027" t="str">
        <f>IF(AND(Restaurants[[#This Row],[Has Online Delivery]]="Yes",Restaurants[[#This Row],[Has Table Booking]]="Yes"),"Online + Table",
IF(Restaurants[[#This Row],[Has Online Delivery]]="Yes","Online Only",
IF(Restaurants[[#This Row],[Has Table Booking]]="Yes","Table Only","None")))</f>
        <v>Online + Table</v>
      </c>
      <c r="AE3027" t="str">
        <f>IF(Restaurants[[#This Row],[Rating]]&gt;=4.5,"Excellent",
IF(Restaurants[[#This Row],[Rating]]&gt;=4,"Very Good",
IF(Restaurants[[#This Row],[Rating]]&gt;=3.5,"Good","Average/Low")))</f>
        <v>Excellent</v>
      </c>
    </row>
    <row r="3028" spans="1:31" x14ac:dyDescent="0.3">
      <c r="A3028" t="s">
        <v>229</v>
      </c>
      <c r="B3028" t="s">
        <v>266</v>
      </c>
      <c r="C3028" t="s">
        <v>251</v>
      </c>
      <c r="D3028" t="s">
        <v>252</v>
      </c>
      <c r="E3028">
        <v>0</v>
      </c>
      <c r="F3028">
        <v>145</v>
      </c>
      <c r="G3028" t="s">
        <v>233</v>
      </c>
      <c r="H3028">
        <v>2006</v>
      </c>
      <c r="I3028">
        <v>40</v>
      </c>
      <c r="J3028">
        <v>4.5999999999999996</v>
      </c>
      <c r="K3028" t="s">
        <v>253</v>
      </c>
      <c r="L3028">
        <v>19</v>
      </c>
      <c r="M3028" t="s">
        <v>204</v>
      </c>
      <c r="N3028" t="s">
        <v>210</v>
      </c>
      <c r="O3028" t="s">
        <v>211</v>
      </c>
      <c r="P3028" t="s">
        <v>36</v>
      </c>
      <c r="Q3028" t="s">
        <v>37</v>
      </c>
      <c r="R3028">
        <v>60</v>
      </c>
      <c r="S3028" t="s">
        <v>36</v>
      </c>
      <c r="T3028" t="s">
        <v>38</v>
      </c>
      <c r="U3028" t="s">
        <v>39</v>
      </c>
      <c r="V3028" t="s">
        <v>1345</v>
      </c>
      <c r="W3028" t="s">
        <v>108</v>
      </c>
      <c r="X3028">
        <v>400739</v>
      </c>
      <c r="Y3028">
        <v>5215</v>
      </c>
      <c r="Z3028">
        <v>12.9716</v>
      </c>
      <c r="AA3028">
        <v>77.5946</v>
      </c>
      <c r="AB3028" t="str">
        <f>IF(Restaurants[[#This Row],[Years_Operating]]&lt;5,"New",
IF(Restaurants[[#This Row],[Years_Operating]]&lt;15,"Established","Legacy"))</f>
        <v>Legacy</v>
      </c>
      <c r="AC3028" t="str">
        <f>IF(Restaurants[[#This Row],[Country]]="India","Yes","No")</f>
        <v>Yes</v>
      </c>
      <c r="AD3028" t="str">
        <f>IF(AND(Restaurants[[#This Row],[Has Online Delivery]]="Yes",Restaurants[[#This Row],[Has Table Booking]]="Yes"),"Online + Table",
IF(Restaurants[[#This Row],[Has Online Delivery]]="Yes","Online Only",
IF(Restaurants[[#This Row],[Has Table Booking]]="Yes","Table Only","None")))</f>
        <v>Online Only</v>
      </c>
      <c r="AE3028" t="str">
        <f>IF(Restaurants[[#This Row],[Rating]]&gt;=4.5,"Excellent",
IF(Restaurants[[#This Row],[Rating]]&gt;=4,"Very Good",
IF(Restaurants[[#This Row],[Rating]]&gt;=3.5,"Good","Average/Low")))</f>
        <v>Excellent</v>
      </c>
    </row>
    <row r="3029" spans="1:31" x14ac:dyDescent="0.3">
      <c r="A3029" t="s">
        <v>71</v>
      </c>
      <c r="B3029" t="s">
        <v>255</v>
      </c>
      <c r="C3029" t="s">
        <v>251</v>
      </c>
      <c r="D3029" t="s">
        <v>252</v>
      </c>
      <c r="E3029">
        <v>3</v>
      </c>
      <c r="F3029">
        <v>380</v>
      </c>
      <c r="G3029" t="s">
        <v>75</v>
      </c>
      <c r="H3029">
        <v>2008</v>
      </c>
      <c r="I3029">
        <v>23</v>
      </c>
      <c r="J3029">
        <v>4.8</v>
      </c>
      <c r="K3029" t="s">
        <v>256</v>
      </c>
      <c r="L3029">
        <v>17</v>
      </c>
      <c r="M3029" t="s">
        <v>33</v>
      </c>
      <c r="N3029" t="s">
        <v>34</v>
      </c>
      <c r="O3029" t="s">
        <v>35</v>
      </c>
      <c r="P3029" t="s">
        <v>36</v>
      </c>
      <c r="Q3029" t="s">
        <v>36</v>
      </c>
      <c r="R3029">
        <v>42</v>
      </c>
      <c r="S3029" t="s">
        <v>37</v>
      </c>
      <c r="T3029" t="s">
        <v>55</v>
      </c>
      <c r="U3029" t="s">
        <v>46</v>
      </c>
      <c r="V3029" t="s">
        <v>1346</v>
      </c>
      <c r="W3029" t="s">
        <v>64</v>
      </c>
      <c r="X3029">
        <v>185909</v>
      </c>
      <c r="Y3029">
        <v>911</v>
      </c>
      <c r="Z3029">
        <v>19.076000000000001</v>
      </c>
      <c r="AA3029">
        <v>72.877700000000004</v>
      </c>
      <c r="AB3029" t="str">
        <f>IF(Restaurants[[#This Row],[Years_Operating]]&lt;5,"New",
IF(Restaurants[[#This Row],[Years_Operating]]&lt;15,"Established","Legacy"))</f>
        <v>Legacy</v>
      </c>
      <c r="AC3029" t="str">
        <f>IF(Restaurants[[#This Row],[Country]]="India","Yes","No")</f>
        <v>Yes</v>
      </c>
      <c r="AD3029" t="str">
        <f>IF(AND(Restaurants[[#This Row],[Has Online Delivery]]="Yes",Restaurants[[#This Row],[Has Table Booking]]="Yes"),"Online + Table",
IF(Restaurants[[#This Row],[Has Online Delivery]]="Yes","Online Only",
IF(Restaurants[[#This Row],[Has Table Booking]]="Yes","Table Only","None")))</f>
        <v>Online + Table</v>
      </c>
      <c r="AE3029" t="str">
        <f>IF(Restaurants[[#This Row],[Rating]]&gt;=4.5,"Excellent",
IF(Restaurants[[#This Row],[Rating]]&gt;=4,"Very Good",
IF(Restaurants[[#This Row],[Rating]]&gt;=3.5,"Good","Average/Low")))</f>
        <v>Excellent</v>
      </c>
    </row>
    <row r="3030" spans="1:31" x14ac:dyDescent="0.3">
      <c r="A3030" t="s">
        <v>92</v>
      </c>
      <c r="B3030" t="s">
        <v>888</v>
      </c>
      <c r="C3030" t="s">
        <v>59</v>
      </c>
      <c r="D3030" t="s">
        <v>897</v>
      </c>
      <c r="E3030">
        <v>3</v>
      </c>
      <c r="F3030">
        <v>345</v>
      </c>
      <c r="G3030" t="s">
        <v>95</v>
      </c>
      <c r="H3030">
        <v>2011</v>
      </c>
      <c r="I3030">
        <v>50</v>
      </c>
      <c r="J3030">
        <v>4.8</v>
      </c>
      <c r="K3030" t="s">
        <v>987</v>
      </c>
      <c r="L3030">
        <v>14</v>
      </c>
      <c r="M3030" t="s">
        <v>33</v>
      </c>
      <c r="N3030" t="s">
        <v>34</v>
      </c>
      <c r="O3030" t="s">
        <v>54</v>
      </c>
      <c r="P3030" t="s">
        <v>36</v>
      </c>
      <c r="Q3030" t="s">
        <v>36</v>
      </c>
      <c r="R3030">
        <v>53</v>
      </c>
      <c r="S3030" t="s">
        <v>36</v>
      </c>
      <c r="T3030" t="s">
        <v>63</v>
      </c>
      <c r="U3030" t="s">
        <v>39</v>
      </c>
      <c r="W3030" t="s">
        <v>56</v>
      </c>
      <c r="X3030">
        <v>345362</v>
      </c>
      <c r="Y3030">
        <v>1202</v>
      </c>
      <c r="Z3030">
        <v>43.7102</v>
      </c>
      <c r="AA3030">
        <v>7.2619999999999996</v>
      </c>
      <c r="AB3030" t="str">
        <f>IF(Restaurants[[#This Row],[Years_Operating]]&lt;5,"New",
IF(Restaurants[[#This Row],[Years_Operating]]&lt;15,"Established","Legacy"))</f>
        <v>Established</v>
      </c>
      <c r="AC3030" t="str">
        <f>IF(Restaurants[[#This Row],[Country]]="India","Yes","No")</f>
        <v>No</v>
      </c>
      <c r="AD3030" t="str">
        <f>IF(AND(Restaurants[[#This Row],[Has Online Delivery]]="Yes",Restaurants[[#This Row],[Has Table Booking]]="Yes"),"Online + Table",
IF(Restaurants[[#This Row],[Has Online Delivery]]="Yes","Online Only",
IF(Restaurants[[#This Row],[Has Table Booking]]="Yes","Table Only","None")))</f>
        <v>Online + Table</v>
      </c>
      <c r="AE3030" t="str">
        <f>IF(Restaurants[[#This Row],[Rating]]&gt;=4.5,"Excellent",
IF(Restaurants[[#This Row],[Rating]]&gt;=4,"Very Good",
IF(Restaurants[[#This Row],[Rating]]&gt;=3.5,"Good","Average/Low")))</f>
        <v>Excellent</v>
      </c>
    </row>
    <row r="3031" spans="1:31" x14ac:dyDescent="0.3">
      <c r="A3031" t="s">
        <v>48</v>
      </c>
      <c r="B3031" t="s">
        <v>933</v>
      </c>
      <c r="C3031" t="s">
        <v>251</v>
      </c>
      <c r="D3031" t="s">
        <v>935</v>
      </c>
      <c r="E3031">
        <v>3</v>
      </c>
      <c r="F3031">
        <v>390</v>
      </c>
      <c r="G3031" t="s">
        <v>52</v>
      </c>
      <c r="H3031">
        <v>1994</v>
      </c>
      <c r="I3031">
        <v>60</v>
      </c>
      <c r="J3031">
        <v>4.9000000000000004</v>
      </c>
      <c r="K3031" t="s">
        <v>936</v>
      </c>
      <c r="L3031">
        <v>31</v>
      </c>
      <c r="M3031" t="s">
        <v>33</v>
      </c>
      <c r="N3031" t="s">
        <v>34</v>
      </c>
      <c r="O3031" t="s">
        <v>54</v>
      </c>
      <c r="P3031" t="s">
        <v>37</v>
      </c>
      <c r="Q3031" t="s">
        <v>36</v>
      </c>
      <c r="R3031">
        <v>25</v>
      </c>
      <c r="S3031" t="s">
        <v>36</v>
      </c>
      <c r="T3031" t="s">
        <v>38</v>
      </c>
      <c r="U3031" t="s">
        <v>46</v>
      </c>
      <c r="V3031" t="s">
        <v>1347</v>
      </c>
      <c r="W3031" t="s">
        <v>40</v>
      </c>
      <c r="X3031">
        <v>427802</v>
      </c>
      <c r="Y3031">
        <v>3200</v>
      </c>
      <c r="Z3031">
        <v>22.7196</v>
      </c>
      <c r="AA3031">
        <v>75.857699999999994</v>
      </c>
      <c r="AB3031" t="str">
        <f>IF(Restaurants[[#This Row],[Years_Operating]]&lt;5,"New",
IF(Restaurants[[#This Row],[Years_Operating]]&lt;15,"Established","Legacy"))</f>
        <v>Legacy</v>
      </c>
      <c r="AC3031" t="str">
        <f>IF(Restaurants[[#This Row],[Country]]="India","Yes","No")</f>
        <v>Yes</v>
      </c>
      <c r="AD3031" t="str">
        <f>IF(AND(Restaurants[[#This Row],[Has Online Delivery]]="Yes",Restaurants[[#This Row],[Has Table Booking]]="Yes"),"Online + Table",
IF(Restaurants[[#This Row],[Has Online Delivery]]="Yes","Online Only",
IF(Restaurants[[#This Row],[Has Table Booking]]="Yes","Table Only","None")))</f>
        <v>Table Only</v>
      </c>
      <c r="AE3031" t="str">
        <f>IF(Restaurants[[#This Row],[Rating]]&gt;=4.5,"Excellent",
IF(Restaurants[[#This Row],[Rating]]&gt;=4,"Very Good",
IF(Restaurants[[#This Row],[Rating]]&gt;=3.5,"Good","Average/Low")))</f>
        <v>Excellent</v>
      </c>
    </row>
    <row r="3032" spans="1:31" x14ac:dyDescent="0.3">
      <c r="A3032" t="s">
        <v>173</v>
      </c>
      <c r="B3032" t="s">
        <v>125</v>
      </c>
      <c r="C3032" t="s">
        <v>50</v>
      </c>
      <c r="D3032" t="s">
        <v>916</v>
      </c>
      <c r="E3032">
        <v>2</v>
      </c>
      <c r="F3032">
        <v>285</v>
      </c>
      <c r="G3032" t="s">
        <v>174</v>
      </c>
      <c r="H3032">
        <v>2010</v>
      </c>
      <c r="I3032">
        <v>30</v>
      </c>
      <c r="J3032">
        <v>4.7</v>
      </c>
      <c r="K3032" t="s">
        <v>917</v>
      </c>
      <c r="L3032">
        <v>15</v>
      </c>
      <c r="M3032" t="s">
        <v>33</v>
      </c>
      <c r="N3032" t="s">
        <v>143</v>
      </c>
      <c r="O3032" t="s">
        <v>45</v>
      </c>
      <c r="P3032" t="s">
        <v>36</v>
      </c>
      <c r="Q3032" t="s">
        <v>37</v>
      </c>
      <c r="R3032">
        <v>69</v>
      </c>
      <c r="S3032" t="s">
        <v>36</v>
      </c>
      <c r="T3032" t="s">
        <v>55</v>
      </c>
      <c r="U3032" t="s">
        <v>39</v>
      </c>
      <c r="W3032" t="s">
        <v>103</v>
      </c>
      <c r="X3032">
        <v>302316</v>
      </c>
      <c r="Y3032">
        <v>2219</v>
      </c>
      <c r="Z3032">
        <v>41.878100000000003</v>
      </c>
      <c r="AA3032">
        <v>-87.629800000000003</v>
      </c>
      <c r="AB3032" t="str">
        <f>IF(Restaurants[[#This Row],[Years_Operating]]&lt;5,"New",
IF(Restaurants[[#This Row],[Years_Operating]]&lt;15,"Established","Legacy"))</f>
        <v>Legacy</v>
      </c>
      <c r="AC3032" t="str">
        <f>IF(Restaurants[[#This Row],[Country]]="India","Yes","No")</f>
        <v>No</v>
      </c>
      <c r="AD3032" t="str">
        <f>IF(AND(Restaurants[[#This Row],[Has Online Delivery]]="Yes",Restaurants[[#This Row],[Has Table Booking]]="Yes"),"Online + Table",
IF(Restaurants[[#This Row],[Has Online Delivery]]="Yes","Online Only",
IF(Restaurants[[#This Row],[Has Table Booking]]="Yes","Table Only","None")))</f>
        <v>Online Only</v>
      </c>
      <c r="AE3032" t="str">
        <f>IF(Restaurants[[#This Row],[Rating]]&gt;=4.5,"Excellent",
IF(Restaurants[[#This Row],[Rating]]&gt;=4,"Very Good",
IF(Restaurants[[#This Row],[Rating]]&gt;=3.5,"Good","Average/Low")))</f>
        <v>Excellent</v>
      </c>
    </row>
    <row r="3033" spans="1:31" x14ac:dyDescent="0.3">
      <c r="A3033" t="s">
        <v>164</v>
      </c>
      <c r="B3033" t="s">
        <v>1002</v>
      </c>
      <c r="C3033" t="s">
        <v>877</v>
      </c>
      <c r="D3033" t="s">
        <v>878</v>
      </c>
      <c r="E3033">
        <v>2</v>
      </c>
      <c r="F3033">
        <v>235</v>
      </c>
      <c r="G3033" t="s">
        <v>165</v>
      </c>
      <c r="H3033">
        <v>2009</v>
      </c>
      <c r="I3033">
        <v>28</v>
      </c>
      <c r="J3033">
        <v>4.7</v>
      </c>
      <c r="K3033" t="s">
        <v>879</v>
      </c>
      <c r="L3033">
        <v>16</v>
      </c>
      <c r="M3033" t="s">
        <v>160</v>
      </c>
      <c r="N3033" t="s">
        <v>143</v>
      </c>
      <c r="O3033" t="s">
        <v>45</v>
      </c>
      <c r="P3033" t="s">
        <v>37</v>
      </c>
      <c r="Q3033" t="s">
        <v>36</v>
      </c>
      <c r="R3033">
        <v>43</v>
      </c>
      <c r="S3033" t="s">
        <v>37</v>
      </c>
      <c r="T3033" t="s">
        <v>55</v>
      </c>
      <c r="U3033" t="s">
        <v>32</v>
      </c>
      <c r="W3033" t="s">
        <v>132</v>
      </c>
      <c r="X3033">
        <v>364935</v>
      </c>
      <c r="Y3033">
        <v>5495</v>
      </c>
      <c r="Z3033">
        <v>-27.469799999999999</v>
      </c>
      <c r="AA3033">
        <v>153.02510000000001</v>
      </c>
      <c r="AB3033" t="str">
        <f>IF(Restaurants[[#This Row],[Years_Operating]]&lt;5,"New",
IF(Restaurants[[#This Row],[Years_Operating]]&lt;15,"Established","Legacy"))</f>
        <v>Legacy</v>
      </c>
      <c r="AC3033" t="str">
        <f>IF(Restaurants[[#This Row],[Country]]="India","Yes","No")</f>
        <v>No</v>
      </c>
      <c r="AD3033" t="str">
        <f>IF(AND(Restaurants[[#This Row],[Has Online Delivery]]="Yes",Restaurants[[#This Row],[Has Table Booking]]="Yes"),"Online + Table",
IF(Restaurants[[#This Row],[Has Online Delivery]]="Yes","Online Only",
IF(Restaurants[[#This Row],[Has Table Booking]]="Yes","Table Only","None")))</f>
        <v>Table Only</v>
      </c>
      <c r="AE3033" t="str">
        <f>IF(Restaurants[[#This Row],[Rating]]&gt;=4.5,"Excellent",
IF(Restaurants[[#This Row],[Rating]]&gt;=4,"Very Good",
IF(Restaurants[[#This Row],[Rating]]&gt;=3.5,"Good","Average/Low")))</f>
        <v>Excellent</v>
      </c>
    </row>
    <row r="3034" spans="1:31" x14ac:dyDescent="0.3">
      <c r="A3034" t="s">
        <v>175</v>
      </c>
      <c r="B3034" t="s">
        <v>145</v>
      </c>
      <c r="C3034" t="s">
        <v>146</v>
      </c>
      <c r="D3034" t="s">
        <v>894</v>
      </c>
      <c r="E3034">
        <v>2</v>
      </c>
      <c r="F3034">
        <v>245</v>
      </c>
      <c r="G3034" t="s">
        <v>177</v>
      </c>
      <c r="H3034">
        <v>2005</v>
      </c>
      <c r="I3034">
        <v>46</v>
      </c>
      <c r="J3034">
        <v>4.7</v>
      </c>
      <c r="K3034" t="s">
        <v>895</v>
      </c>
      <c r="L3034">
        <v>20</v>
      </c>
      <c r="M3034" t="s">
        <v>160</v>
      </c>
      <c r="N3034" t="s">
        <v>143</v>
      </c>
      <c r="O3034" t="s">
        <v>45</v>
      </c>
      <c r="P3034" t="s">
        <v>36</v>
      </c>
      <c r="Q3034" t="s">
        <v>37</v>
      </c>
      <c r="R3034">
        <v>24</v>
      </c>
      <c r="S3034" t="s">
        <v>36</v>
      </c>
      <c r="T3034" t="s">
        <v>63</v>
      </c>
      <c r="U3034" t="s">
        <v>46</v>
      </c>
      <c r="W3034" t="s">
        <v>56</v>
      </c>
      <c r="X3034">
        <v>34344</v>
      </c>
      <c r="Y3034">
        <v>6011</v>
      </c>
      <c r="Z3034">
        <v>35.689500000000002</v>
      </c>
      <c r="AA3034">
        <v>139.6917</v>
      </c>
      <c r="AB3034" t="str">
        <f>IF(Restaurants[[#This Row],[Years_Operating]]&lt;5,"New",
IF(Restaurants[[#This Row],[Years_Operating]]&lt;15,"Established","Legacy"))</f>
        <v>Legacy</v>
      </c>
      <c r="AC3034" t="str">
        <f>IF(Restaurants[[#This Row],[Country]]="India","Yes","No")</f>
        <v>No</v>
      </c>
      <c r="AD3034" t="str">
        <f>IF(AND(Restaurants[[#This Row],[Has Online Delivery]]="Yes",Restaurants[[#This Row],[Has Table Booking]]="Yes"),"Online + Table",
IF(Restaurants[[#This Row],[Has Online Delivery]]="Yes","Online Only",
IF(Restaurants[[#This Row],[Has Table Booking]]="Yes","Table Only","None")))</f>
        <v>Online Only</v>
      </c>
      <c r="AE3034" t="str">
        <f>IF(Restaurants[[#This Row],[Rating]]&gt;=4.5,"Excellent",
IF(Restaurants[[#This Row],[Rating]]&gt;=4,"Very Good",
IF(Restaurants[[#This Row],[Rating]]&gt;=3.5,"Good","Average/Low")))</f>
        <v>Excellent</v>
      </c>
    </row>
    <row r="3035" spans="1:31" x14ac:dyDescent="0.3">
      <c r="A3035" t="s">
        <v>164</v>
      </c>
      <c r="B3035" t="s">
        <v>971</v>
      </c>
      <c r="C3035" t="s">
        <v>942</v>
      </c>
      <c r="D3035" t="s">
        <v>943</v>
      </c>
      <c r="E3035">
        <v>2</v>
      </c>
      <c r="F3035">
        <v>235</v>
      </c>
      <c r="G3035" t="s">
        <v>165</v>
      </c>
      <c r="H3035">
        <v>2009</v>
      </c>
      <c r="I3035">
        <v>28</v>
      </c>
      <c r="J3035">
        <v>4.7</v>
      </c>
      <c r="K3035" t="s">
        <v>944</v>
      </c>
      <c r="L3035">
        <v>16</v>
      </c>
      <c r="M3035" t="s">
        <v>160</v>
      </c>
      <c r="N3035" t="s">
        <v>143</v>
      </c>
      <c r="O3035" t="s">
        <v>45</v>
      </c>
      <c r="P3035" t="s">
        <v>36</v>
      </c>
      <c r="Q3035" t="s">
        <v>36</v>
      </c>
      <c r="R3035">
        <v>35</v>
      </c>
      <c r="S3035" t="s">
        <v>36</v>
      </c>
      <c r="T3035" t="s">
        <v>38</v>
      </c>
      <c r="U3035" t="s">
        <v>39</v>
      </c>
      <c r="W3035" t="s">
        <v>80</v>
      </c>
      <c r="X3035">
        <v>477935</v>
      </c>
      <c r="Y3035">
        <v>3373</v>
      </c>
      <c r="Z3035">
        <v>43.653199999999998</v>
      </c>
      <c r="AA3035">
        <v>-79.383200000000002</v>
      </c>
      <c r="AB3035" t="str">
        <f>IF(Restaurants[[#This Row],[Years_Operating]]&lt;5,"New",
IF(Restaurants[[#This Row],[Years_Operating]]&lt;15,"Established","Legacy"))</f>
        <v>Legacy</v>
      </c>
      <c r="AC3035" t="str">
        <f>IF(Restaurants[[#This Row],[Country]]="India","Yes","No")</f>
        <v>No</v>
      </c>
      <c r="AD3035" t="str">
        <f>IF(AND(Restaurants[[#This Row],[Has Online Delivery]]="Yes",Restaurants[[#This Row],[Has Table Booking]]="Yes"),"Online + Table",
IF(Restaurants[[#This Row],[Has Online Delivery]]="Yes","Online Only",
IF(Restaurants[[#This Row],[Has Table Booking]]="Yes","Table Only","None")))</f>
        <v>Online + Table</v>
      </c>
      <c r="AE3035" t="str">
        <f>IF(Restaurants[[#This Row],[Rating]]&gt;=4.5,"Excellent",
IF(Restaurants[[#This Row],[Rating]]&gt;=4,"Very Good",
IF(Restaurants[[#This Row],[Rating]]&gt;=3.5,"Good","Average/Low")))</f>
        <v>Excellent</v>
      </c>
    </row>
    <row r="3036" spans="1:31" x14ac:dyDescent="0.3">
      <c r="A3036" t="s">
        <v>81</v>
      </c>
      <c r="B3036" t="s">
        <v>250</v>
      </c>
      <c r="C3036" t="s">
        <v>251</v>
      </c>
      <c r="D3036" t="s">
        <v>863</v>
      </c>
      <c r="E3036">
        <v>3</v>
      </c>
      <c r="F3036">
        <v>310</v>
      </c>
      <c r="G3036" t="s">
        <v>84</v>
      </c>
      <c r="H3036">
        <v>2005</v>
      </c>
      <c r="I3036">
        <v>35</v>
      </c>
      <c r="J3036">
        <v>4.8</v>
      </c>
      <c r="K3036" t="s">
        <v>926</v>
      </c>
      <c r="L3036">
        <v>20</v>
      </c>
      <c r="M3036" t="s">
        <v>33</v>
      </c>
      <c r="N3036" t="s">
        <v>34</v>
      </c>
      <c r="O3036" t="s">
        <v>35</v>
      </c>
      <c r="P3036" t="s">
        <v>37</v>
      </c>
      <c r="Q3036" t="s">
        <v>37</v>
      </c>
      <c r="R3036">
        <v>25</v>
      </c>
      <c r="S3036" t="s">
        <v>36</v>
      </c>
      <c r="T3036" t="s">
        <v>86</v>
      </c>
      <c r="U3036" t="s">
        <v>69</v>
      </c>
      <c r="V3036" t="s">
        <v>1348</v>
      </c>
      <c r="W3036" t="s">
        <v>47</v>
      </c>
      <c r="X3036">
        <v>167871</v>
      </c>
      <c r="Y3036">
        <v>5762</v>
      </c>
      <c r="Z3036">
        <v>28.7041</v>
      </c>
      <c r="AA3036">
        <v>77.102500000000006</v>
      </c>
      <c r="AB3036" t="str">
        <f>IF(Restaurants[[#This Row],[Years_Operating]]&lt;5,"New",
IF(Restaurants[[#This Row],[Years_Operating]]&lt;15,"Established","Legacy"))</f>
        <v>Legacy</v>
      </c>
      <c r="AC3036" t="str">
        <f>IF(Restaurants[[#This Row],[Country]]="India","Yes","No")</f>
        <v>Yes</v>
      </c>
      <c r="AD3036" t="str">
        <f>IF(AND(Restaurants[[#This Row],[Has Online Delivery]]="Yes",Restaurants[[#This Row],[Has Table Booking]]="Yes"),"Online + Table",
IF(Restaurants[[#This Row],[Has Online Delivery]]="Yes","Online Only",
IF(Restaurants[[#This Row],[Has Table Booking]]="Yes","Table Only","None")))</f>
        <v>None</v>
      </c>
      <c r="AE3036" t="str">
        <f>IF(Restaurants[[#This Row],[Rating]]&gt;=4.5,"Excellent",
IF(Restaurants[[#This Row],[Rating]]&gt;=4,"Very Good",
IF(Restaurants[[#This Row],[Rating]]&gt;=3.5,"Good","Average/Low")))</f>
        <v>Excellent</v>
      </c>
    </row>
    <row r="3037" spans="1:31" x14ac:dyDescent="0.3">
      <c r="A3037" t="s">
        <v>141</v>
      </c>
      <c r="B3037" t="s">
        <v>896</v>
      </c>
      <c r="C3037" t="s">
        <v>59</v>
      </c>
      <c r="D3037" t="s">
        <v>897</v>
      </c>
      <c r="E3037">
        <v>2</v>
      </c>
      <c r="F3037">
        <v>450</v>
      </c>
      <c r="G3037" t="s">
        <v>142</v>
      </c>
      <c r="H3037">
        <v>2003</v>
      </c>
      <c r="I3037">
        <v>40</v>
      </c>
      <c r="J3037">
        <v>4.8</v>
      </c>
      <c r="K3037" t="s">
        <v>898</v>
      </c>
      <c r="L3037">
        <v>22</v>
      </c>
      <c r="M3037" t="s">
        <v>62</v>
      </c>
      <c r="N3037" t="s">
        <v>143</v>
      </c>
      <c r="O3037" t="s">
        <v>35</v>
      </c>
      <c r="P3037" t="s">
        <v>37</v>
      </c>
      <c r="Q3037" t="s">
        <v>36</v>
      </c>
      <c r="R3037">
        <v>24</v>
      </c>
      <c r="S3037" t="s">
        <v>37</v>
      </c>
      <c r="T3037" t="s">
        <v>63</v>
      </c>
      <c r="U3037" t="s">
        <v>32</v>
      </c>
      <c r="W3037" t="s">
        <v>103</v>
      </c>
      <c r="X3037">
        <v>115114</v>
      </c>
      <c r="Y3037">
        <v>6375</v>
      </c>
      <c r="Z3037">
        <v>45.764000000000003</v>
      </c>
      <c r="AA3037">
        <v>4.8357000000000001</v>
      </c>
      <c r="AB3037" t="str">
        <f>IF(Restaurants[[#This Row],[Years_Operating]]&lt;5,"New",
IF(Restaurants[[#This Row],[Years_Operating]]&lt;15,"Established","Legacy"))</f>
        <v>Legacy</v>
      </c>
      <c r="AC3037" t="str">
        <f>IF(Restaurants[[#This Row],[Country]]="India","Yes","No")</f>
        <v>No</v>
      </c>
      <c r="AD3037" t="str">
        <f>IF(AND(Restaurants[[#This Row],[Has Online Delivery]]="Yes",Restaurants[[#This Row],[Has Table Booking]]="Yes"),"Online + Table",
IF(Restaurants[[#This Row],[Has Online Delivery]]="Yes","Online Only",
IF(Restaurants[[#This Row],[Has Table Booking]]="Yes","Table Only","None")))</f>
        <v>Table Only</v>
      </c>
      <c r="AE3037" t="str">
        <f>IF(Restaurants[[#This Row],[Rating]]&gt;=4.5,"Excellent",
IF(Restaurants[[#This Row],[Rating]]&gt;=4,"Very Good",
IF(Restaurants[[#This Row],[Rating]]&gt;=3.5,"Good","Average/Low")))</f>
        <v>Excellent</v>
      </c>
    </row>
    <row r="3038" spans="1:31" x14ac:dyDescent="0.3">
      <c r="A3038" t="s">
        <v>154</v>
      </c>
      <c r="B3038" t="s">
        <v>891</v>
      </c>
      <c r="C3038" t="s">
        <v>196</v>
      </c>
      <c r="D3038" t="s">
        <v>953</v>
      </c>
      <c r="E3038">
        <v>2</v>
      </c>
      <c r="F3038">
        <v>245</v>
      </c>
      <c r="G3038" t="s">
        <v>158</v>
      </c>
      <c r="H3038">
        <v>2010</v>
      </c>
      <c r="I3038">
        <v>48</v>
      </c>
      <c r="J3038">
        <v>4.7</v>
      </c>
      <c r="K3038" t="s">
        <v>954</v>
      </c>
      <c r="L3038">
        <v>15</v>
      </c>
      <c r="M3038" t="s">
        <v>160</v>
      </c>
      <c r="N3038" t="s">
        <v>143</v>
      </c>
      <c r="O3038" t="s">
        <v>35</v>
      </c>
      <c r="P3038" t="s">
        <v>36</v>
      </c>
      <c r="Q3038" t="s">
        <v>37</v>
      </c>
      <c r="R3038">
        <v>38</v>
      </c>
      <c r="S3038" t="s">
        <v>36</v>
      </c>
      <c r="T3038" t="s">
        <v>63</v>
      </c>
      <c r="U3038" t="s">
        <v>32</v>
      </c>
      <c r="W3038" t="s">
        <v>108</v>
      </c>
      <c r="X3038">
        <v>118073</v>
      </c>
      <c r="Y3038">
        <v>676</v>
      </c>
      <c r="Z3038">
        <v>53.480800000000002</v>
      </c>
      <c r="AA3038">
        <v>-2.2425999999999999</v>
      </c>
      <c r="AB3038" t="str">
        <f>IF(Restaurants[[#This Row],[Years_Operating]]&lt;5,"New",
IF(Restaurants[[#This Row],[Years_Operating]]&lt;15,"Established","Legacy"))</f>
        <v>Legacy</v>
      </c>
      <c r="AC3038" t="str">
        <f>IF(Restaurants[[#This Row],[Country]]="India","Yes","No")</f>
        <v>No</v>
      </c>
      <c r="AD3038" t="str">
        <f>IF(AND(Restaurants[[#This Row],[Has Online Delivery]]="Yes",Restaurants[[#This Row],[Has Table Booking]]="Yes"),"Online + Table",
IF(Restaurants[[#This Row],[Has Online Delivery]]="Yes","Online Only",
IF(Restaurants[[#This Row],[Has Table Booking]]="Yes","Table Only","None")))</f>
        <v>Online Only</v>
      </c>
      <c r="AE3038" t="str">
        <f>IF(Restaurants[[#This Row],[Rating]]&gt;=4.5,"Excellent",
IF(Restaurants[[#This Row],[Rating]]&gt;=4,"Very Good",
IF(Restaurants[[#This Row],[Rating]]&gt;=3.5,"Good","Average/Low")))</f>
        <v>Excellent</v>
      </c>
    </row>
    <row r="3039" spans="1:31" x14ac:dyDescent="0.3">
      <c r="A3039" t="s">
        <v>224</v>
      </c>
      <c r="B3039" t="s">
        <v>880</v>
      </c>
      <c r="C3039" t="s">
        <v>50</v>
      </c>
      <c r="D3039" t="s">
        <v>901</v>
      </c>
      <c r="E3039">
        <v>0</v>
      </c>
      <c r="F3039">
        <v>140</v>
      </c>
      <c r="G3039" t="s">
        <v>225</v>
      </c>
      <c r="H3039">
        <v>2012</v>
      </c>
      <c r="I3039">
        <v>48</v>
      </c>
      <c r="J3039">
        <v>4.5999999999999996</v>
      </c>
      <c r="K3039" t="s">
        <v>902</v>
      </c>
      <c r="L3039">
        <v>13</v>
      </c>
      <c r="M3039" t="s">
        <v>204</v>
      </c>
      <c r="N3039" t="s">
        <v>210</v>
      </c>
      <c r="O3039" t="s">
        <v>54</v>
      </c>
      <c r="P3039" t="s">
        <v>36</v>
      </c>
      <c r="Q3039" t="s">
        <v>36</v>
      </c>
      <c r="R3039">
        <v>52</v>
      </c>
      <c r="S3039" t="s">
        <v>37</v>
      </c>
      <c r="T3039" t="s">
        <v>86</v>
      </c>
      <c r="U3039" t="s">
        <v>32</v>
      </c>
      <c r="W3039" t="s">
        <v>64</v>
      </c>
      <c r="X3039">
        <v>79718</v>
      </c>
      <c r="Y3039">
        <v>7078</v>
      </c>
      <c r="Z3039">
        <v>29.760400000000001</v>
      </c>
      <c r="AA3039">
        <v>-95.369799999999998</v>
      </c>
      <c r="AB3039" t="str">
        <f>IF(Restaurants[[#This Row],[Years_Operating]]&lt;5,"New",
IF(Restaurants[[#This Row],[Years_Operating]]&lt;15,"Established","Legacy"))</f>
        <v>Established</v>
      </c>
      <c r="AC3039" t="str">
        <f>IF(Restaurants[[#This Row],[Country]]="India","Yes","No")</f>
        <v>No</v>
      </c>
      <c r="AD3039" t="str">
        <f>IF(AND(Restaurants[[#This Row],[Has Online Delivery]]="Yes",Restaurants[[#This Row],[Has Table Booking]]="Yes"),"Online + Table",
IF(Restaurants[[#This Row],[Has Online Delivery]]="Yes","Online Only",
IF(Restaurants[[#This Row],[Has Table Booking]]="Yes","Table Only","None")))</f>
        <v>Online + Table</v>
      </c>
      <c r="AE3039" t="str">
        <f>IF(Restaurants[[#This Row],[Rating]]&gt;=4.5,"Excellent",
IF(Restaurants[[#This Row],[Rating]]&gt;=4,"Very Good",
IF(Restaurants[[#This Row],[Rating]]&gt;=3.5,"Good","Average/Low")))</f>
        <v>Excellent</v>
      </c>
    </row>
    <row r="3040" spans="1:31" x14ac:dyDescent="0.3">
      <c r="A3040" t="s">
        <v>41</v>
      </c>
      <c r="B3040" t="s">
        <v>913</v>
      </c>
      <c r="C3040" t="s">
        <v>146</v>
      </c>
      <c r="D3040" t="s">
        <v>894</v>
      </c>
      <c r="E3040">
        <v>3</v>
      </c>
      <c r="F3040">
        <v>320</v>
      </c>
      <c r="G3040" t="s">
        <v>44</v>
      </c>
      <c r="H3040">
        <v>2008</v>
      </c>
      <c r="I3040">
        <v>32</v>
      </c>
      <c r="J3040">
        <v>4.9000000000000004</v>
      </c>
      <c r="K3040" t="s">
        <v>895</v>
      </c>
      <c r="L3040">
        <v>17</v>
      </c>
      <c r="M3040" t="s">
        <v>33</v>
      </c>
      <c r="N3040" t="s">
        <v>34</v>
      </c>
      <c r="O3040" t="s">
        <v>45</v>
      </c>
      <c r="P3040" t="s">
        <v>37</v>
      </c>
      <c r="Q3040" t="s">
        <v>36</v>
      </c>
      <c r="R3040">
        <v>39</v>
      </c>
      <c r="S3040" t="s">
        <v>37</v>
      </c>
      <c r="T3040" t="s">
        <v>63</v>
      </c>
      <c r="U3040" t="s">
        <v>32</v>
      </c>
      <c r="W3040" t="s">
        <v>64</v>
      </c>
      <c r="X3040">
        <v>360117</v>
      </c>
      <c r="Y3040">
        <v>1007</v>
      </c>
      <c r="Z3040">
        <v>34.6937</v>
      </c>
      <c r="AA3040">
        <v>135.50229999999999</v>
      </c>
      <c r="AB3040" t="str">
        <f>IF(Restaurants[[#This Row],[Years_Operating]]&lt;5,"New",
IF(Restaurants[[#This Row],[Years_Operating]]&lt;15,"Established","Legacy"))</f>
        <v>Legacy</v>
      </c>
      <c r="AC3040" t="str">
        <f>IF(Restaurants[[#This Row],[Country]]="India","Yes","No")</f>
        <v>No</v>
      </c>
      <c r="AD3040" t="str">
        <f>IF(AND(Restaurants[[#This Row],[Has Online Delivery]]="Yes",Restaurants[[#This Row],[Has Table Booking]]="Yes"),"Online + Table",
IF(Restaurants[[#This Row],[Has Online Delivery]]="Yes","Online Only",
IF(Restaurants[[#This Row],[Has Table Booking]]="Yes","Table Only","None")))</f>
        <v>Table Only</v>
      </c>
      <c r="AE3040" t="str">
        <f>IF(Restaurants[[#This Row],[Rating]]&gt;=4.5,"Excellent",
IF(Restaurants[[#This Row],[Rating]]&gt;=4,"Very Good",
IF(Restaurants[[#This Row],[Rating]]&gt;=3.5,"Good","Average/Low")))</f>
        <v>Excellent</v>
      </c>
    </row>
    <row r="3041" spans="1:31" x14ac:dyDescent="0.3">
      <c r="A3041" t="s">
        <v>81</v>
      </c>
      <c r="B3041" t="s">
        <v>933</v>
      </c>
      <c r="C3041" t="s">
        <v>251</v>
      </c>
      <c r="D3041" t="s">
        <v>935</v>
      </c>
      <c r="E3041">
        <v>3</v>
      </c>
      <c r="F3041">
        <v>310</v>
      </c>
      <c r="G3041" t="s">
        <v>84</v>
      </c>
      <c r="H3041">
        <v>2005</v>
      </c>
      <c r="I3041">
        <v>35</v>
      </c>
      <c r="J3041">
        <v>4.8</v>
      </c>
      <c r="K3041" t="s">
        <v>948</v>
      </c>
      <c r="L3041">
        <v>20</v>
      </c>
      <c r="M3041" t="s">
        <v>33</v>
      </c>
      <c r="N3041" t="s">
        <v>34</v>
      </c>
      <c r="O3041" t="s">
        <v>35</v>
      </c>
      <c r="P3041" t="s">
        <v>36</v>
      </c>
      <c r="Q3041" t="s">
        <v>36</v>
      </c>
      <c r="R3041">
        <v>33</v>
      </c>
      <c r="S3041" t="s">
        <v>37</v>
      </c>
      <c r="T3041" t="s">
        <v>86</v>
      </c>
      <c r="U3041" t="s">
        <v>69</v>
      </c>
      <c r="V3041" t="s">
        <v>1349</v>
      </c>
      <c r="W3041" t="s">
        <v>103</v>
      </c>
      <c r="X3041">
        <v>435251</v>
      </c>
      <c r="Y3041">
        <v>5544</v>
      </c>
      <c r="Z3041">
        <v>22.7196</v>
      </c>
      <c r="AA3041">
        <v>75.857699999999994</v>
      </c>
      <c r="AB3041" t="str">
        <f>IF(Restaurants[[#This Row],[Years_Operating]]&lt;5,"New",
IF(Restaurants[[#This Row],[Years_Operating]]&lt;15,"Established","Legacy"))</f>
        <v>Legacy</v>
      </c>
      <c r="AC3041" t="str">
        <f>IF(Restaurants[[#This Row],[Country]]="India","Yes","No")</f>
        <v>Yes</v>
      </c>
      <c r="AD3041" t="str">
        <f>IF(AND(Restaurants[[#This Row],[Has Online Delivery]]="Yes",Restaurants[[#This Row],[Has Table Booking]]="Yes"),"Online + Table",
IF(Restaurants[[#This Row],[Has Online Delivery]]="Yes","Online Only",
IF(Restaurants[[#This Row],[Has Table Booking]]="Yes","Table Only","None")))</f>
        <v>Online + Table</v>
      </c>
      <c r="AE3041" t="str">
        <f>IF(Restaurants[[#This Row],[Rating]]&gt;=4.5,"Excellent",
IF(Restaurants[[#This Row],[Rating]]&gt;=4,"Very Good",
IF(Restaurants[[#This Row],[Rating]]&gt;=3.5,"Good","Average/Low")))</f>
        <v>Excellent</v>
      </c>
    </row>
    <row r="3042" spans="1:31" x14ac:dyDescent="0.3">
      <c r="A3042" t="s">
        <v>92</v>
      </c>
      <c r="B3042" t="s">
        <v>195</v>
      </c>
      <c r="C3042" t="s">
        <v>196</v>
      </c>
      <c r="D3042" t="s">
        <v>892</v>
      </c>
      <c r="E3042">
        <v>3</v>
      </c>
      <c r="F3042">
        <v>345</v>
      </c>
      <c r="G3042" t="s">
        <v>95</v>
      </c>
      <c r="H3042">
        <v>2011</v>
      </c>
      <c r="I3042">
        <v>50</v>
      </c>
      <c r="J3042">
        <v>4.8</v>
      </c>
      <c r="K3042" t="s">
        <v>960</v>
      </c>
      <c r="L3042">
        <v>14</v>
      </c>
      <c r="M3042" t="s">
        <v>33</v>
      </c>
      <c r="N3042" t="s">
        <v>34</v>
      </c>
      <c r="O3042" t="s">
        <v>54</v>
      </c>
      <c r="P3042" t="s">
        <v>37</v>
      </c>
      <c r="Q3042" t="s">
        <v>36</v>
      </c>
      <c r="R3042">
        <v>52</v>
      </c>
      <c r="S3042" t="s">
        <v>37</v>
      </c>
      <c r="T3042" t="s">
        <v>55</v>
      </c>
      <c r="U3042" t="s">
        <v>46</v>
      </c>
      <c r="W3042" t="s">
        <v>80</v>
      </c>
      <c r="X3042">
        <v>450400</v>
      </c>
      <c r="Y3042">
        <v>66</v>
      </c>
      <c r="Z3042">
        <v>51.507399999999997</v>
      </c>
      <c r="AA3042">
        <v>-0.1278</v>
      </c>
      <c r="AB3042" t="str">
        <f>IF(Restaurants[[#This Row],[Years_Operating]]&lt;5,"New",
IF(Restaurants[[#This Row],[Years_Operating]]&lt;15,"Established","Legacy"))</f>
        <v>Established</v>
      </c>
      <c r="AC3042" t="str">
        <f>IF(Restaurants[[#This Row],[Country]]="India","Yes","No")</f>
        <v>No</v>
      </c>
      <c r="AD3042" t="str">
        <f>IF(AND(Restaurants[[#This Row],[Has Online Delivery]]="Yes",Restaurants[[#This Row],[Has Table Booking]]="Yes"),"Online + Table",
IF(Restaurants[[#This Row],[Has Online Delivery]]="Yes","Online Only",
IF(Restaurants[[#This Row],[Has Table Booking]]="Yes","Table Only","None")))</f>
        <v>Table Only</v>
      </c>
      <c r="AE3042" t="str">
        <f>IF(Restaurants[[#This Row],[Rating]]&gt;=4.5,"Excellent",
IF(Restaurants[[#This Row],[Rating]]&gt;=4,"Very Good",
IF(Restaurants[[#This Row],[Rating]]&gt;=3.5,"Good","Average/Low")))</f>
        <v>Excellent</v>
      </c>
    </row>
    <row r="3043" spans="1:31" x14ac:dyDescent="0.3">
      <c r="A3043" t="s">
        <v>175</v>
      </c>
      <c r="B3043" t="s">
        <v>255</v>
      </c>
      <c r="C3043" t="s">
        <v>251</v>
      </c>
      <c r="D3043" t="s">
        <v>918</v>
      </c>
      <c r="E3043">
        <v>2</v>
      </c>
      <c r="F3043">
        <v>245</v>
      </c>
      <c r="G3043" t="s">
        <v>177</v>
      </c>
      <c r="H3043">
        <v>2005</v>
      </c>
      <c r="I3043">
        <v>46</v>
      </c>
      <c r="J3043">
        <v>4.7</v>
      </c>
      <c r="K3043" t="s">
        <v>919</v>
      </c>
      <c r="L3043">
        <v>20</v>
      </c>
      <c r="M3043" t="s">
        <v>160</v>
      </c>
      <c r="N3043" t="s">
        <v>143</v>
      </c>
      <c r="O3043" t="s">
        <v>45</v>
      </c>
      <c r="P3043" t="s">
        <v>36</v>
      </c>
      <c r="Q3043" t="s">
        <v>37</v>
      </c>
      <c r="R3043">
        <v>42</v>
      </c>
      <c r="S3043" t="s">
        <v>36</v>
      </c>
      <c r="T3043" t="s">
        <v>38</v>
      </c>
      <c r="U3043" t="s">
        <v>46</v>
      </c>
      <c r="V3043" t="s">
        <v>1350</v>
      </c>
      <c r="W3043" t="s">
        <v>103</v>
      </c>
      <c r="X3043">
        <v>128031</v>
      </c>
      <c r="Y3043">
        <v>7427</v>
      </c>
      <c r="Z3043">
        <v>19.076000000000001</v>
      </c>
      <c r="AA3043">
        <v>72.877700000000004</v>
      </c>
      <c r="AB3043" t="str">
        <f>IF(Restaurants[[#This Row],[Years_Operating]]&lt;5,"New",
IF(Restaurants[[#This Row],[Years_Operating]]&lt;15,"Established","Legacy"))</f>
        <v>Legacy</v>
      </c>
      <c r="AC3043" t="str">
        <f>IF(Restaurants[[#This Row],[Country]]="India","Yes","No")</f>
        <v>Yes</v>
      </c>
      <c r="AD3043" t="str">
        <f>IF(AND(Restaurants[[#This Row],[Has Online Delivery]]="Yes",Restaurants[[#This Row],[Has Table Booking]]="Yes"),"Online + Table",
IF(Restaurants[[#This Row],[Has Online Delivery]]="Yes","Online Only",
IF(Restaurants[[#This Row],[Has Table Booking]]="Yes","Table Only","None")))</f>
        <v>Online Only</v>
      </c>
      <c r="AE3043" t="str">
        <f>IF(Restaurants[[#This Row],[Rating]]&gt;=4.5,"Excellent",
IF(Restaurants[[#This Row],[Rating]]&gt;=4,"Very Good",
IF(Restaurants[[#This Row],[Rating]]&gt;=3.5,"Good","Average/Low")))</f>
        <v>Excellent</v>
      </c>
    </row>
    <row r="3044" spans="1:31" x14ac:dyDescent="0.3">
      <c r="A3044" t="s">
        <v>226</v>
      </c>
      <c r="B3044" t="s">
        <v>888</v>
      </c>
      <c r="C3044" t="s">
        <v>59</v>
      </c>
      <c r="D3044" t="s">
        <v>94</v>
      </c>
      <c r="E3044">
        <v>0</v>
      </c>
      <c r="F3044">
        <v>185</v>
      </c>
      <c r="G3044" t="s">
        <v>228</v>
      </c>
      <c r="H3044">
        <v>2014</v>
      </c>
      <c r="I3044">
        <v>48</v>
      </c>
      <c r="J3044">
        <v>4.5999999999999996</v>
      </c>
      <c r="K3044" t="s">
        <v>96</v>
      </c>
      <c r="L3044">
        <v>11</v>
      </c>
      <c r="M3044" t="s">
        <v>160</v>
      </c>
      <c r="N3044" t="s">
        <v>210</v>
      </c>
      <c r="O3044" t="s">
        <v>45</v>
      </c>
      <c r="P3044" t="s">
        <v>36</v>
      </c>
      <c r="Q3044" t="s">
        <v>37</v>
      </c>
      <c r="R3044">
        <v>68</v>
      </c>
      <c r="S3044" t="s">
        <v>36</v>
      </c>
      <c r="T3044" t="s">
        <v>38</v>
      </c>
      <c r="U3044" t="s">
        <v>32</v>
      </c>
      <c r="W3044" t="s">
        <v>70</v>
      </c>
      <c r="X3044">
        <v>333510</v>
      </c>
      <c r="Y3044">
        <v>5258</v>
      </c>
      <c r="Z3044">
        <v>43.7102</v>
      </c>
      <c r="AA3044">
        <v>7.2619999999999996</v>
      </c>
      <c r="AB3044" t="str">
        <f>IF(Restaurants[[#This Row],[Years_Operating]]&lt;5,"New",
IF(Restaurants[[#This Row],[Years_Operating]]&lt;15,"Established","Legacy"))</f>
        <v>Established</v>
      </c>
      <c r="AC3044" t="str">
        <f>IF(Restaurants[[#This Row],[Country]]="India","Yes","No")</f>
        <v>No</v>
      </c>
      <c r="AD3044" t="str">
        <f>IF(AND(Restaurants[[#This Row],[Has Online Delivery]]="Yes",Restaurants[[#This Row],[Has Table Booking]]="Yes"),"Online + Table",
IF(Restaurants[[#This Row],[Has Online Delivery]]="Yes","Online Only",
IF(Restaurants[[#This Row],[Has Table Booking]]="Yes","Table Only","None")))</f>
        <v>Online Only</v>
      </c>
      <c r="AE3044" t="str">
        <f>IF(Restaurants[[#This Row],[Rating]]&gt;=4.5,"Excellent",
IF(Restaurants[[#This Row],[Rating]]&gt;=4,"Very Good",
IF(Restaurants[[#This Row],[Rating]]&gt;=3.5,"Good","Average/Low")))</f>
        <v>Excellent</v>
      </c>
    </row>
    <row r="3045" spans="1:31" x14ac:dyDescent="0.3">
      <c r="A3045" t="s">
        <v>175</v>
      </c>
      <c r="B3045" t="s">
        <v>1005</v>
      </c>
      <c r="C3045" t="s">
        <v>942</v>
      </c>
      <c r="D3045" t="s">
        <v>901</v>
      </c>
      <c r="E3045">
        <v>2</v>
      </c>
      <c r="F3045">
        <v>245</v>
      </c>
      <c r="G3045" t="s">
        <v>177</v>
      </c>
      <c r="H3045">
        <v>2005</v>
      </c>
      <c r="I3045">
        <v>46</v>
      </c>
      <c r="J3045">
        <v>4.7</v>
      </c>
      <c r="K3045" t="s">
        <v>902</v>
      </c>
      <c r="L3045">
        <v>20</v>
      </c>
      <c r="M3045" t="s">
        <v>160</v>
      </c>
      <c r="N3045" t="s">
        <v>143</v>
      </c>
      <c r="O3045" t="s">
        <v>45</v>
      </c>
      <c r="P3045" t="s">
        <v>36</v>
      </c>
      <c r="Q3045" t="s">
        <v>37</v>
      </c>
      <c r="R3045">
        <v>53</v>
      </c>
      <c r="S3045" t="s">
        <v>36</v>
      </c>
      <c r="T3045" t="s">
        <v>63</v>
      </c>
      <c r="U3045" t="s">
        <v>46</v>
      </c>
      <c r="W3045" t="s">
        <v>103</v>
      </c>
      <c r="X3045">
        <v>219155</v>
      </c>
      <c r="Y3045">
        <v>7837</v>
      </c>
      <c r="Z3045">
        <v>45.5017</v>
      </c>
      <c r="AA3045">
        <v>-73.567300000000003</v>
      </c>
      <c r="AB3045" t="str">
        <f>IF(Restaurants[[#This Row],[Years_Operating]]&lt;5,"New",
IF(Restaurants[[#This Row],[Years_Operating]]&lt;15,"Established","Legacy"))</f>
        <v>Legacy</v>
      </c>
      <c r="AC3045" t="str">
        <f>IF(Restaurants[[#This Row],[Country]]="India","Yes","No")</f>
        <v>No</v>
      </c>
      <c r="AD3045" t="str">
        <f>IF(AND(Restaurants[[#This Row],[Has Online Delivery]]="Yes",Restaurants[[#This Row],[Has Table Booking]]="Yes"),"Online + Table",
IF(Restaurants[[#This Row],[Has Online Delivery]]="Yes","Online Only",
IF(Restaurants[[#This Row],[Has Table Booking]]="Yes","Table Only","None")))</f>
        <v>Online Only</v>
      </c>
      <c r="AE3045" t="str">
        <f>IF(Restaurants[[#This Row],[Rating]]&gt;=4.5,"Excellent",
IF(Restaurants[[#This Row],[Rating]]&gt;=4,"Very Good",
IF(Restaurants[[#This Row],[Rating]]&gt;=3.5,"Good","Average/Low")))</f>
        <v>Excellent</v>
      </c>
    </row>
    <row r="3046" spans="1:31" x14ac:dyDescent="0.3">
      <c r="A3046" t="s">
        <v>92</v>
      </c>
      <c r="B3046" t="s">
        <v>889</v>
      </c>
      <c r="C3046" t="s">
        <v>29</v>
      </c>
      <c r="D3046" t="s">
        <v>874</v>
      </c>
      <c r="E3046">
        <v>3</v>
      </c>
      <c r="F3046">
        <v>345</v>
      </c>
      <c r="G3046" t="s">
        <v>95</v>
      </c>
      <c r="H3046">
        <v>2011</v>
      </c>
      <c r="I3046">
        <v>50</v>
      </c>
      <c r="J3046">
        <v>4.8</v>
      </c>
      <c r="K3046" t="s">
        <v>890</v>
      </c>
      <c r="L3046">
        <v>14</v>
      </c>
      <c r="M3046" t="s">
        <v>33</v>
      </c>
      <c r="N3046" t="s">
        <v>34</v>
      </c>
      <c r="O3046" t="s">
        <v>54</v>
      </c>
      <c r="P3046" t="s">
        <v>36</v>
      </c>
      <c r="Q3046" t="s">
        <v>37</v>
      </c>
      <c r="R3046">
        <v>41</v>
      </c>
      <c r="S3046" t="s">
        <v>37</v>
      </c>
      <c r="T3046" t="s">
        <v>38</v>
      </c>
      <c r="U3046" t="s">
        <v>69</v>
      </c>
      <c r="W3046" t="s">
        <v>56</v>
      </c>
      <c r="X3046">
        <v>481645</v>
      </c>
      <c r="Y3046">
        <v>1094</v>
      </c>
      <c r="Z3046">
        <v>43.769599999999997</v>
      </c>
      <c r="AA3046">
        <v>11.255800000000001</v>
      </c>
      <c r="AB3046" t="str">
        <f>IF(Restaurants[[#This Row],[Years_Operating]]&lt;5,"New",
IF(Restaurants[[#This Row],[Years_Operating]]&lt;15,"Established","Legacy"))</f>
        <v>Established</v>
      </c>
      <c r="AC3046" t="str">
        <f>IF(Restaurants[[#This Row],[Country]]="India","Yes","No")</f>
        <v>No</v>
      </c>
      <c r="AD3046" t="str">
        <f>IF(AND(Restaurants[[#This Row],[Has Online Delivery]]="Yes",Restaurants[[#This Row],[Has Table Booking]]="Yes"),"Online + Table",
IF(Restaurants[[#This Row],[Has Online Delivery]]="Yes","Online Only",
IF(Restaurants[[#This Row],[Has Table Booking]]="Yes","Table Only","None")))</f>
        <v>Online Only</v>
      </c>
      <c r="AE3046" t="str">
        <f>IF(Restaurants[[#This Row],[Rating]]&gt;=4.5,"Excellent",
IF(Restaurants[[#This Row],[Rating]]&gt;=4,"Very Good",
IF(Restaurants[[#This Row],[Rating]]&gt;=3.5,"Good","Average/Low")))</f>
        <v>Excellent</v>
      </c>
    </row>
    <row r="3047" spans="1:31" x14ac:dyDescent="0.3">
      <c r="A3047" t="s">
        <v>205</v>
      </c>
      <c r="B3047" t="s">
        <v>880</v>
      </c>
      <c r="C3047" t="s">
        <v>50</v>
      </c>
      <c r="D3047" t="s">
        <v>901</v>
      </c>
      <c r="E3047">
        <v>0</v>
      </c>
      <c r="F3047">
        <v>180</v>
      </c>
      <c r="G3047" t="s">
        <v>209</v>
      </c>
      <c r="H3047">
        <v>2008</v>
      </c>
      <c r="I3047">
        <v>50</v>
      </c>
      <c r="J3047">
        <v>4.8</v>
      </c>
      <c r="K3047" t="s">
        <v>902</v>
      </c>
      <c r="L3047">
        <v>17</v>
      </c>
      <c r="M3047" t="s">
        <v>160</v>
      </c>
      <c r="N3047" t="s">
        <v>210</v>
      </c>
      <c r="O3047" t="s">
        <v>211</v>
      </c>
      <c r="P3047" t="s">
        <v>36</v>
      </c>
      <c r="Q3047" t="s">
        <v>36</v>
      </c>
      <c r="R3047">
        <v>25</v>
      </c>
      <c r="S3047" t="s">
        <v>37</v>
      </c>
      <c r="T3047" t="s">
        <v>86</v>
      </c>
      <c r="U3047" t="s">
        <v>32</v>
      </c>
      <c r="W3047" t="s">
        <v>70</v>
      </c>
      <c r="X3047">
        <v>86236</v>
      </c>
      <c r="Y3047">
        <v>4450</v>
      </c>
      <c r="Z3047">
        <v>29.760400000000001</v>
      </c>
      <c r="AA3047">
        <v>-95.369799999999998</v>
      </c>
      <c r="AB3047" t="str">
        <f>IF(Restaurants[[#This Row],[Years_Operating]]&lt;5,"New",
IF(Restaurants[[#This Row],[Years_Operating]]&lt;15,"Established","Legacy"))</f>
        <v>Legacy</v>
      </c>
      <c r="AC3047" t="str">
        <f>IF(Restaurants[[#This Row],[Country]]="India","Yes","No")</f>
        <v>No</v>
      </c>
      <c r="AD3047" t="str">
        <f>IF(AND(Restaurants[[#This Row],[Has Online Delivery]]="Yes",Restaurants[[#This Row],[Has Table Booking]]="Yes"),"Online + Table",
IF(Restaurants[[#This Row],[Has Online Delivery]]="Yes","Online Only",
IF(Restaurants[[#This Row],[Has Table Booking]]="Yes","Table Only","None")))</f>
        <v>Online + Table</v>
      </c>
      <c r="AE3047" t="str">
        <f>IF(Restaurants[[#This Row],[Rating]]&gt;=4.5,"Excellent",
IF(Restaurants[[#This Row],[Rating]]&gt;=4,"Very Good",
IF(Restaurants[[#This Row],[Rating]]&gt;=3.5,"Good","Average/Low")))</f>
        <v>Excellent</v>
      </c>
    </row>
    <row r="3048" spans="1:31" x14ac:dyDescent="0.3">
      <c r="A3048" t="s">
        <v>124</v>
      </c>
      <c r="B3048" t="s">
        <v>195</v>
      </c>
      <c r="C3048" t="s">
        <v>196</v>
      </c>
      <c r="D3048" t="s">
        <v>953</v>
      </c>
      <c r="E3048">
        <v>3</v>
      </c>
      <c r="F3048">
        <v>385</v>
      </c>
      <c r="G3048" t="s">
        <v>127</v>
      </c>
      <c r="H3048">
        <v>2005</v>
      </c>
      <c r="I3048">
        <v>64</v>
      </c>
      <c r="J3048">
        <v>4.7</v>
      </c>
      <c r="K3048" t="s">
        <v>1091</v>
      </c>
      <c r="L3048">
        <v>20</v>
      </c>
      <c r="M3048" t="s">
        <v>33</v>
      </c>
      <c r="N3048" t="s">
        <v>34</v>
      </c>
      <c r="O3048" t="s">
        <v>54</v>
      </c>
      <c r="P3048" t="s">
        <v>36</v>
      </c>
      <c r="Q3048" t="s">
        <v>36</v>
      </c>
      <c r="R3048">
        <v>22</v>
      </c>
      <c r="S3048" t="s">
        <v>37</v>
      </c>
      <c r="T3048" t="s">
        <v>86</v>
      </c>
      <c r="U3048" t="s">
        <v>46</v>
      </c>
      <c r="W3048" t="s">
        <v>47</v>
      </c>
      <c r="X3048">
        <v>98397</v>
      </c>
      <c r="Y3048">
        <v>7699</v>
      </c>
      <c r="Z3048">
        <v>51.507399999999997</v>
      </c>
      <c r="AA3048">
        <v>-0.1278</v>
      </c>
      <c r="AB3048" t="str">
        <f>IF(Restaurants[[#This Row],[Years_Operating]]&lt;5,"New",
IF(Restaurants[[#This Row],[Years_Operating]]&lt;15,"Established","Legacy"))</f>
        <v>Legacy</v>
      </c>
      <c r="AC3048" t="str">
        <f>IF(Restaurants[[#This Row],[Country]]="India","Yes","No")</f>
        <v>No</v>
      </c>
      <c r="AD3048" t="str">
        <f>IF(AND(Restaurants[[#This Row],[Has Online Delivery]]="Yes",Restaurants[[#This Row],[Has Table Booking]]="Yes"),"Online + Table",
IF(Restaurants[[#This Row],[Has Online Delivery]]="Yes","Online Only",
IF(Restaurants[[#This Row],[Has Table Booking]]="Yes","Table Only","None")))</f>
        <v>Online + Table</v>
      </c>
      <c r="AE3048" t="str">
        <f>IF(Restaurants[[#This Row],[Rating]]&gt;=4.5,"Excellent",
IF(Restaurants[[#This Row],[Rating]]&gt;=4,"Very Good",
IF(Restaurants[[#This Row],[Rating]]&gt;=3.5,"Good","Average/Low")))</f>
        <v>Excellent</v>
      </c>
    </row>
    <row r="3049" spans="1:31" x14ac:dyDescent="0.3">
      <c r="A3049" t="s">
        <v>179</v>
      </c>
      <c r="B3049" t="s">
        <v>250</v>
      </c>
      <c r="C3049" t="s">
        <v>251</v>
      </c>
      <c r="D3049" t="s">
        <v>278</v>
      </c>
      <c r="E3049">
        <v>2</v>
      </c>
      <c r="F3049">
        <v>250</v>
      </c>
      <c r="G3049" t="s">
        <v>181</v>
      </c>
      <c r="H3049">
        <v>2014</v>
      </c>
      <c r="I3049">
        <v>52</v>
      </c>
      <c r="J3049">
        <v>4.5999999999999996</v>
      </c>
      <c r="K3049" t="s">
        <v>291</v>
      </c>
      <c r="L3049">
        <v>11</v>
      </c>
      <c r="M3049" t="s">
        <v>33</v>
      </c>
      <c r="N3049" t="s">
        <v>143</v>
      </c>
      <c r="O3049" t="s">
        <v>35</v>
      </c>
      <c r="P3049" t="s">
        <v>36</v>
      </c>
      <c r="Q3049" t="s">
        <v>37</v>
      </c>
      <c r="R3049">
        <v>66</v>
      </c>
      <c r="S3049" t="s">
        <v>37</v>
      </c>
      <c r="T3049" t="s">
        <v>55</v>
      </c>
      <c r="U3049" t="s">
        <v>69</v>
      </c>
      <c r="V3049" t="s">
        <v>1351</v>
      </c>
      <c r="W3049" t="s">
        <v>70</v>
      </c>
      <c r="X3049">
        <v>40297</v>
      </c>
      <c r="Y3049">
        <v>853</v>
      </c>
      <c r="Z3049">
        <v>28.7041</v>
      </c>
      <c r="AA3049">
        <v>77.102500000000006</v>
      </c>
      <c r="AB3049" t="str">
        <f>IF(Restaurants[[#This Row],[Years_Operating]]&lt;5,"New",
IF(Restaurants[[#This Row],[Years_Operating]]&lt;15,"Established","Legacy"))</f>
        <v>Established</v>
      </c>
      <c r="AC3049" t="str">
        <f>IF(Restaurants[[#This Row],[Country]]="India","Yes","No")</f>
        <v>Yes</v>
      </c>
      <c r="AD3049" t="str">
        <f>IF(AND(Restaurants[[#This Row],[Has Online Delivery]]="Yes",Restaurants[[#This Row],[Has Table Booking]]="Yes"),"Online + Table",
IF(Restaurants[[#This Row],[Has Online Delivery]]="Yes","Online Only",
IF(Restaurants[[#This Row],[Has Table Booking]]="Yes","Table Only","None")))</f>
        <v>Online Only</v>
      </c>
      <c r="AE3049" t="str">
        <f>IF(Restaurants[[#This Row],[Rating]]&gt;=4.5,"Excellent",
IF(Restaurants[[#This Row],[Rating]]&gt;=4,"Very Good",
IF(Restaurants[[#This Row],[Rating]]&gt;=3.5,"Good","Average/Low")))</f>
        <v>Excellent</v>
      </c>
    </row>
    <row r="3050" spans="1:31" x14ac:dyDescent="0.3">
      <c r="A3050" t="s">
        <v>248</v>
      </c>
      <c r="B3050" t="s">
        <v>266</v>
      </c>
      <c r="C3050" t="s">
        <v>251</v>
      </c>
      <c r="D3050" t="s">
        <v>935</v>
      </c>
      <c r="E3050">
        <v>0</v>
      </c>
      <c r="F3050">
        <v>85</v>
      </c>
      <c r="G3050" t="s">
        <v>249</v>
      </c>
      <c r="H3050">
        <v>2014</v>
      </c>
      <c r="I3050">
        <v>38</v>
      </c>
      <c r="J3050">
        <v>4.5</v>
      </c>
      <c r="K3050" t="s">
        <v>936</v>
      </c>
      <c r="L3050">
        <v>11</v>
      </c>
      <c r="M3050" t="s">
        <v>204</v>
      </c>
      <c r="N3050" t="s">
        <v>210</v>
      </c>
      <c r="O3050" t="s">
        <v>35</v>
      </c>
      <c r="P3050" t="s">
        <v>36</v>
      </c>
      <c r="Q3050" t="s">
        <v>36</v>
      </c>
      <c r="R3050">
        <v>69</v>
      </c>
      <c r="S3050" t="s">
        <v>36</v>
      </c>
      <c r="T3050" t="s">
        <v>86</v>
      </c>
      <c r="U3050" t="s">
        <v>46</v>
      </c>
      <c r="V3050" t="s">
        <v>1352</v>
      </c>
      <c r="W3050" t="s">
        <v>103</v>
      </c>
      <c r="X3050">
        <v>79938</v>
      </c>
      <c r="Y3050">
        <v>6314</v>
      </c>
      <c r="Z3050">
        <v>12.9716</v>
      </c>
      <c r="AA3050">
        <v>77.5946</v>
      </c>
      <c r="AB3050" t="str">
        <f>IF(Restaurants[[#This Row],[Years_Operating]]&lt;5,"New",
IF(Restaurants[[#This Row],[Years_Operating]]&lt;15,"Established","Legacy"))</f>
        <v>Established</v>
      </c>
      <c r="AC3050" t="str">
        <f>IF(Restaurants[[#This Row],[Country]]="India","Yes","No")</f>
        <v>Yes</v>
      </c>
      <c r="AD3050" t="str">
        <f>IF(AND(Restaurants[[#This Row],[Has Online Delivery]]="Yes",Restaurants[[#This Row],[Has Table Booking]]="Yes"),"Online + Table",
IF(Restaurants[[#This Row],[Has Online Delivery]]="Yes","Online Only",
IF(Restaurants[[#This Row],[Has Table Booking]]="Yes","Table Only","None")))</f>
        <v>Online + Table</v>
      </c>
      <c r="AE3050" t="str">
        <f>IF(Restaurants[[#This Row],[Rating]]&gt;=4.5,"Excellent",
IF(Restaurants[[#This Row],[Rating]]&gt;=4,"Very Good",
IF(Restaurants[[#This Row],[Rating]]&gt;=3.5,"Good","Average/Low")))</f>
        <v>Excellent</v>
      </c>
    </row>
    <row r="3051" spans="1:31" x14ac:dyDescent="0.3">
      <c r="A3051" t="s">
        <v>104</v>
      </c>
      <c r="B3051" t="s">
        <v>880</v>
      </c>
      <c r="C3051" t="s">
        <v>50</v>
      </c>
      <c r="D3051" t="s">
        <v>916</v>
      </c>
      <c r="E3051">
        <v>3</v>
      </c>
      <c r="F3051">
        <v>310</v>
      </c>
      <c r="G3051" t="s">
        <v>107</v>
      </c>
      <c r="H3051">
        <v>1994</v>
      </c>
      <c r="I3051">
        <v>50</v>
      </c>
      <c r="J3051">
        <v>4.8</v>
      </c>
      <c r="K3051" t="s">
        <v>930</v>
      </c>
      <c r="L3051">
        <v>31</v>
      </c>
      <c r="M3051" t="s">
        <v>33</v>
      </c>
      <c r="N3051" t="s">
        <v>34</v>
      </c>
      <c r="O3051" t="s">
        <v>35</v>
      </c>
      <c r="P3051" t="s">
        <v>36</v>
      </c>
      <c r="Q3051" t="s">
        <v>36</v>
      </c>
      <c r="R3051">
        <v>31</v>
      </c>
      <c r="S3051" t="s">
        <v>37</v>
      </c>
      <c r="T3051" t="s">
        <v>86</v>
      </c>
      <c r="U3051" t="s">
        <v>69</v>
      </c>
      <c r="W3051" t="s">
        <v>80</v>
      </c>
      <c r="X3051">
        <v>231782</v>
      </c>
      <c r="Y3051">
        <v>4559</v>
      </c>
      <c r="Z3051">
        <v>29.760400000000001</v>
      </c>
      <c r="AA3051">
        <v>-95.369799999999998</v>
      </c>
      <c r="AB3051" t="str">
        <f>IF(Restaurants[[#This Row],[Years_Operating]]&lt;5,"New",
IF(Restaurants[[#This Row],[Years_Operating]]&lt;15,"Established","Legacy"))</f>
        <v>Legacy</v>
      </c>
      <c r="AC3051" t="str">
        <f>IF(Restaurants[[#This Row],[Country]]="India","Yes","No")</f>
        <v>No</v>
      </c>
      <c r="AD3051" t="str">
        <f>IF(AND(Restaurants[[#This Row],[Has Online Delivery]]="Yes",Restaurants[[#This Row],[Has Table Booking]]="Yes"),"Online + Table",
IF(Restaurants[[#This Row],[Has Online Delivery]]="Yes","Online Only",
IF(Restaurants[[#This Row],[Has Table Booking]]="Yes","Table Only","None")))</f>
        <v>Online + Table</v>
      </c>
      <c r="AE3051" t="str">
        <f>IF(Restaurants[[#This Row],[Rating]]&gt;=4.5,"Excellent",
IF(Restaurants[[#This Row],[Rating]]&gt;=4,"Very Good",
IF(Restaurants[[#This Row],[Rating]]&gt;=3.5,"Good","Average/Low")))</f>
        <v>Excellent</v>
      </c>
    </row>
    <row r="3052" spans="1:31" x14ac:dyDescent="0.3">
      <c r="A3052" t="s">
        <v>224</v>
      </c>
      <c r="B3052" t="s">
        <v>888</v>
      </c>
      <c r="C3052" t="s">
        <v>59</v>
      </c>
      <c r="D3052" t="s">
        <v>51</v>
      </c>
      <c r="E3052">
        <v>0</v>
      </c>
      <c r="F3052">
        <v>140</v>
      </c>
      <c r="G3052" t="s">
        <v>225</v>
      </c>
      <c r="H3052">
        <v>2012</v>
      </c>
      <c r="I3052">
        <v>48</v>
      </c>
      <c r="J3052">
        <v>4.5999999999999996</v>
      </c>
      <c r="K3052" t="s">
        <v>53</v>
      </c>
      <c r="L3052">
        <v>13</v>
      </c>
      <c r="M3052" t="s">
        <v>204</v>
      </c>
      <c r="N3052" t="s">
        <v>210</v>
      </c>
      <c r="O3052" t="s">
        <v>54</v>
      </c>
      <c r="P3052" t="s">
        <v>37</v>
      </c>
      <c r="Q3052" t="s">
        <v>37</v>
      </c>
      <c r="R3052">
        <v>47</v>
      </c>
      <c r="S3052" t="s">
        <v>36</v>
      </c>
      <c r="T3052" t="s">
        <v>38</v>
      </c>
      <c r="U3052" t="s">
        <v>46</v>
      </c>
      <c r="W3052" t="s">
        <v>70</v>
      </c>
      <c r="X3052">
        <v>262327</v>
      </c>
      <c r="Y3052">
        <v>755</v>
      </c>
      <c r="Z3052">
        <v>43.7102</v>
      </c>
      <c r="AA3052">
        <v>7.2619999999999996</v>
      </c>
      <c r="AB3052" t="str">
        <f>IF(Restaurants[[#This Row],[Years_Operating]]&lt;5,"New",
IF(Restaurants[[#This Row],[Years_Operating]]&lt;15,"Established","Legacy"))</f>
        <v>Established</v>
      </c>
      <c r="AC3052" t="str">
        <f>IF(Restaurants[[#This Row],[Country]]="India","Yes","No")</f>
        <v>No</v>
      </c>
      <c r="AD3052" t="str">
        <f>IF(AND(Restaurants[[#This Row],[Has Online Delivery]]="Yes",Restaurants[[#This Row],[Has Table Booking]]="Yes"),"Online + Table",
IF(Restaurants[[#This Row],[Has Online Delivery]]="Yes","Online Only",
IF(Restaurants[[#This Row],[Has Table Booking]]="Yes","Table Only","None")))</f>
        <v>None</v>
      </c>
      <c r="AE3052" t="str">
        <f>IF(Restaurants[[#This Row],[Rating]]&gt;=4.5,"Excellent",
IF(Restaurants[[#This Row],[Rating]]&gt;=4,"Very Good",
IF(Restaurants[[#This Row],[Rating]]&gt;=3.5,"Good","Average/Low")))</f>
        <v>Excellent</v>
      </c>
    </row>
    <row r="3053" spans="1:31" x14ac:dyDescent="0.3">
      <c r="A3053" t="s">
        <v>243</v>
      </c>
      <c r="B3053" t="s">
        <v>77</v>
      </c>
      <c r="C3053" t="s">
        <v>50</v>
      </c>
      <c r="D3053" t="s">
        <v>870</v>
      </c>
      <c r="E3053">
        <v>0</v>
      </c>
      <c r="F3053">
        <v>125</v>
      </c>
      <c r="G3053" t="s">
        <v>247</v>
      </c>
      <c r="H3053">
        <v>2007</v>
      </c>
      <c r="I3053">
        <v>45</v>
      </c>
      <c r="J3053">
        <v>4.5</v>
      </c>
      <c r="K3053" t="s">
        <v>871</v>
      </c>
      <c r="L3053">
        <v>18</v>
      </c>
      <c r="M3053" t="s">
        <v>204</v>
      </c>
      <c r="N3053" t="s">
        <v>210</v>
      </c>
      <c r="O3053" t="s">
        <v>211</v>
      </c>
      <c r="P3053" t="s">
        <v>37</v>
      </c>
      <c r="Q3053" t="s">
        <v>36</v>
      </c>
      <c r="R3053">
        <v>62</v>
      </c>
      <c r="S3053" t="s">
        <v>36</v>
      </c>
      <c r="T3053" t="s">
        <v>55</v>
      </c>
      <c r="U3053" t="s">
        <v>69</v>
      </c>
      <c r="W3053" t="s">
        <v>70</v>
      </c>
      <c r="X3053">
        <v>137586</v>
      </c>
      <c r="Y3053">
        <v>2624</v>
      </c>
      <c r="Z3053">
        <v>40.712800000000001</v>
      </c>
      <c r="AA3053">
        <v>-74.006</v>
      </c>
      <c r="AB3053" t="str">
        <f>IF(Restaurants[[#This Row],[Years_Operating]]&lt;5,"New",
IF(Restaurants[[#This Row],[Years_Operating]]&lt;15,"Established","Legacy"))</f>
        <v>Legacy</v>
      </c>
      <c r="AC3053" t="str">
        <f>IF(Restaurants[[#This Row],[Country]]="India","Yes","No")</f>
        <v>No</v>
      </c>
      <c r="AD3053" t="str">
        <f>IF(AND(Restaurants[[#This Row],[Has Online Delivery]]="Yes",Restaurants[[#This Row],[Has Table Booking]]="Yes"),"Online + Table",
IF(Restaurants[[#This Row],[Has Online Delivery]]="Yes","Online Only",
IF(Restaurants[[#This Row],[Has Table Booking]]="Yes","Table Only","None")))</f>
        <v>Table Only</v>
      </c>
      <c r="AE3053" t="str">
        <f>IF(Restaurants[[#This Row],[Rating]]&gt;=4.5,"Excellent",
IF(Restaurants[[#This Row],[Rating]]&gt;=4,"Very Good",
IF(Restaurants[[#This Row],[Rating]]&gt;=3.5,"Good","Average/Low")))</f>
        <v>Excellent</v>
      </c>
    </row>
    <row r="3054" spans="1:31" x14ac:dyDescent="0.3">
      <c r="A3054" t="s">
        <v>124</v>
      </c>
      <c r="B3054" t="s">
        <v>93</v>
      </c>
      <c r="C3054" t="s">
        <v>50</v>
      </c>
      <c r="D3054" t="s">
        <v>916</v>
      </c>
      <c r="E3054">
        <v>3</v>
      </c>
      <c r="F3054">
        <v>385</v>
      </c>
      <c r="G3054" t="s">
        <v>127</v>
      </c>
      <c r="H3054">
        <v>2005</v>
      </c>
      <c r="I3054">
        <v>64</v>
      </c>
      <c r="J3054">
        <v>4.7</v>
      </c>
      <c r="K3054" t="s">
        <v>930</v>
      </c>
      <c r="L3054">
        <v>20</v>
      </c>
      <c r="M3054" t="s">
        <v>33</v>
      </c>
      <c r="N3054" t="s">
        <v>34</v>
      </c>
      <c r="O3054" t="s">
        <v>54</v>
      </c>
      <c r="P3054" t="s">
        <v>36</v>
      </c>
      <c r="Q3054" t="s">
        <v>36</v>
      </c>
      <c r="R3054">
        <v>53</v>
      </c>
      <c r="S3054" t="s">
        <v>36</v>
      </c>
      <c r="T3054" t="s">
        <v>86</v>
      </c>
      <c r="U3054" t="s">
        <v>46</v>
      </c>
      <c r="W3054" t="s">
        <v>108</v>
      </c>
      <c r="X3054">
        <v>312705</v>
      </c>
      <c r="Y3054">
        <v>6213</v>
      </c>
      <c r="Z3054">
        <v>37.774900000000002</v>
      </c>
      <c r="AA3054">
        <v>-122.4194</v>
      </c>
      <c r="AB3054" t="str">
        <f>IF(Restaurants[[#This Row],[Years_Operating]]&lt;5,"New",
IF(Restaurants[[#This Row],[Years_Operating]]&lt;15,"Established","Legacy"))</f>
        <v>Legacy</v>
      </c>
      <c r="AC3054" t="str">
        <f>IF(Restaurants[[#This Row],[Country]]="India","Yes","No")</f>
        <v>No</v>
      </c>
      <c r="AD3054" t="str">
        <f>IF(AND(Restaurants[[#This Row],[Has Online Delivery]]="Yes",Restaurants[[#This Row],[Has Table Booking]]="Yes"),"Online + Table",
IF(Restaurants[[#This Row],[Has Online Delivery]]="Yes","Online Only",
IF(Restaurants[[#This Row],[Has Table Booking]]="Yes","Table Only","None")))</f>
        <v>Online + Table</v>
      </c>
      <c r="AE3054" t="str">
        <f>IF(Restaurants[[#This Row],[Rating]]&gt;=4.5,"Excellent",
IF(Restaurants[[#This Row],[Rating]]&gt;=4,"Very Good",
IF(Restaurants[[#This Row],[Rating]]&gt;=3.5,"Good","Average/Low")))</f>
        <v>Excellent</v>
      </c>
    </row>
    <row r="3055" spans="1:31" x14ac:dyDescent="0.3">
      <c r="A3055" t="s">
        <v>171</v>
      </c>
      <c r="B3055" t="s">
        <v>900</v>
      </c>
      <c r="C3055" t="s">
        <v>50</v>
      </c>
      <c r="D3055" t="s">
        <v>870</v>
      </c>
      <c r="E3055">
        <v>2</v>
      </c>
      <c r="F3055">
        <v>285</v>
      </c>
      <c r="G3055" t="s">
        <v>172</v>
      </c>
      <c r="H3055">
        <v>2008</v>
      </c>
      <c r="I3055">
        <v>12</v>
      </c>
      <c r="J3055">
        <v>4.7</v>
      </c>
      <c r="K3055" t="s">
        <v>871</v>
      </c>
      <c r="L3055">
        <v>17</v>
      </c>
      <c r="M3055" t="s">
        <v>33</v>
      </c>
      <c r="N3055" t="s">
        <v>143</v>
      </c>
      <c r="O3055" t="s">
        <v>54</v>
      </c>
      <c r="P3055" t="s">
        <v>37</v>
      </c>
      <c r="Q3055" t="s">
        <v>36</v>
      </c>
      <c r="R3055">
        <v>37</v>
      </c>
      <c r="S3055" t="s">
        <v>36</v>
      </c>
      <c r="T3055" t="s">
        <v>38</v>
      </c>
      <c r="U3055" t="s">
        <v>32</v>
      </c>
      <c r="W3055" t="s">
        <v>47</v>
      </c>
      <c r="X3055">
        <v>50374</v>
      </c>
      <c r="Y3055">
        <v>3529</v>
      </c>
      <c r="Z3055">
        <v>34.052199999999999</v>
      </c>
      <c r="AA3055">
        <v>-118.2437</v>
      </c>
      <c r="AB3055" t="str">
        <f>IF(Restaurants[[#This Row],[Years_Operating]]&lt;5,"New",
IF(Restaurants[[#This Row],[Years_Operating]]&lt;15,"Established","Legacy"))</f>
        <v>Legacy</v>
      </c>
      <c r="AC3055" t="str">
        <f>IF(Restaurants[[#This Row],[Country]]="India","Yes","No")</f>
        <v>No</v>
      </c>
      <c r="AD3055" t="str">
        <f>IF(AND(Restaurants[[#This Row],[Has Online Delivery]]="Yes",Restaurants[[#This Row],[Has Table Booking]]="Yes"),"Online + Table",
IF(Restaurants[[#This Row],[Has Online Delivery]]="Yes","Online Only",
IF(Restaurants[[#This Row],[Has Table Booking]]="Yes","Table Only","None")))</f>
        <v>Table Only</v>
      </c>
      <c r="AE3055" t="str">
        <f>IF(Restaurants[[#This Row],[Rating]]&gt;=4.5,"Excellent",
IF(Restaurants[[#This Row],[Rating]]&gt;=4,"Very Good",
IF(Restaurants[[#This Row],[Rating]]&gt;=3.5,"Good","Average/Low")))</f>
        <v>Excellent</v>
      </c>
    </row>
    <row r="3056" spans="1:31" x14ac:dyDescent="0.3">
      <c r="A3056" t="s">
        <v>224</v>
      </c>
      <c r="B3056" t="s">
        <v>290</v>
      </c>
      <c r="C3056" t="s">
        <v>251</v>
      </c>
      <c r="D3056" t="s">
        <v>935</v>
      </c>
      <c r="E3056">
        <v>0</v>
      </c>
      <c r="F3056">
        <v>140</v>
      </c>
      <c r="G3056" t="s">
        <v>225</v>
      </c>
      <c r="H3056">
        <v>2012</v>
      </c>
      <c r="I3056">
        <v>48</v>
      </c>
      <c r="J3056">
        <v>4.5999999999999996</v>
      </c>
      <c r="K3056" t="s">
        <v>948</v>
      </c>
      <c r="L3056">
        <v>13</v>
      </c>
      <c r="M3056" t="s">
        <v>204</v>
      </c>
      <c r="N3056" t="s">
        <v>210</v>
      </c>
      <c r="O3056" t="s">
        <v>54</v>
      </c>
      <c r="P3056" t="s">
        <v>37</v>
      </c>
      <c r="Q3056" t="s">
        <v>37</v>
      </c>
      <c r="R3056">
        <v>51</v>
      </c>
      <c r="S3056" t="s">
        <v>36</v>
      </c>
      <c r="T3056" t="s">
        <v>38</v>
      </c>
      <c r="U3056" t="s">
        <v>69</v>
      </c>
      <c r="V3056" t="s">
        <v>1353</v>
      </c>
      <c r="W3056" t="s">
        <v>56</v>
      </c>
      <c r="X3056">
        <v>220436</v>
      </c>
      <c r="Y3056">
        <v>7238</v>
      </c>
      <c r="Z3056">
        <v>17.385000000000002</v>
      </c>
      <c r="AA3056">
        <v>78.486699999999999</v>
      </c>
      <c r="AB3056" t="str">
        <f>IF(Restaurants[[#This Row],[Years_Operating]]&lt;5,"New",
IF(Restaurants[[#This Row],[Years_Operating]]&lt;15,"Established","Legacy"))</f>
        <v>Established</v>
      </c>
      <c r="AC3056" t="str">
        <f>IF(Restaurants[[#This Row],[Country]]="India","Yes","No")</f>
        <v>Yes</v>
      </c>
      <c r="AD3056" t="str">
        <f>IF(AND(Restaurants[[#This Row],[Has Online Delivery]]="Yes",Restaurants[[#This Row],[Has Table Booking]]="Yes"),"Online + Table",
IF(Restaurants[[#This Row],[Has Online Delivery]]="Yes","Online Only",
IF(Restaurants[[#This Row],[Has Table Booking]]="Yes","Table Only","None")))</f>
        <v>None</v>
      </c>
      <c r="AE3056" t="str">
        <f>IF(Restaurants[[#This Row],[Rating]]&gt;=4.5,"Excellent",
IF(Restaurants[[#This Row],[Rating]]&gt;=4,"Very Good",
IF(Restaurants[[#This Row],[Rating]]&gt;=3.5,"Good","Average/Low")))</f>
        <v>Excellent</v>
      </c>
    </row>
    <row r="3057" spans="1:31" x14ac:dyDescent="0.3">
      <c r="A3057" t="s">
        <v>76</v>
      </c>
      <c r="B3057" t="s">
        <v>880</v>
      </c>
      <c r="C3057" t="s">
        <v>50</v>
      </c>
      <c r="D3057" t="s">
        <v>901</v>
      </c>
      <c r="E3057">
        <v>3</v>
      </c>
      <c r="F3057">
        <v>295</v>
      </c>
      <c r="G3057" t="s">
        <v>79</v>
      </c>
      <c r="H3057">
        <v>1972</v>
      </c>
      <c r="I3057">
        <v>62</v>
      </c>
      <c r="J3057">
        <v>4.8</v>
      </c>
      <c r="K3057" t="s">
        <v>902</v>
      </c>
      <c r="L3057">
        <v>53</v>
      </c>
      <c r="M3057" t="s">
        <v>33</v>
      </c>
      <c r="N3057" t="s">
        <v>34</v>
      </c>
      <c r="O3057" t="s">
        <v>54</v>
      </c>
      <c r="P3057" t="s">
        <v>37</v>
      </c>
      <c r="Q3057" t="s">
        <v>37</v>
      </c>
      <c r="R3057">
        <v>22</v>
      </c>
      <c r="S3057" t="s">
        <v>37</v>
      </c>
      <c r="T3057" t="s">
        <v>86</v>
      </c>
      <c r="U3057" t="s">
        <v>32</v>
      </c>
      <c r="W3057" t="s">
        <v>64</v>
      </c>
      <c r="X3057">
        <v>463773</v>
      </c>
      <c r="Y3057">
        <v>3277</v>
      </c>
      <c r="Z3057">
        <v>29.760400000000001</v>
      </c>
      <c r="AA3057">
        <v>-95.369799999999998</v>
      </c>
      <c r="AB3057" t="str">
        <f>IF(Restaurants[[#This Row],[Years_Operating]]&lt;5,"New",
IF(Restaurants[[#This Row],[Years_Operating]]&lt;15,"Established","Legacy"))</f>
        <v>Legacy</v>
      </c>
      <c r="AC3057" t="str">
        <f>IF(Restaurants[[#This Row],[Country]]="India","Yes","No")</f>
        <v>No</v>
      </c>
      <c r="AD3057" t="str">
        <f>IF(AND(Restaurants[[#This Row],[Has Online Delivery]]="Yes",Restaurants[[#This Row],[Has Table Booking]]="Yes"),"Online + Table",
IF(Restaurants[[#This Row],[Has Online Delivery]]="Yes","Online Only",
IF(Restaurants[[#This Row],[Has Table Booking]]="Yes","Table Only","None")))</f>
        <v>None</v>
      </c>
      <c r="AE3057" t="str">
        <f>IF(Restaurants[[#This Row],[Rating]]&gt;=4.5,"Excellent",
IF(Restaurants[[#This Row],[Rating]]&gt;=4,"Very Good",
IF(Restaurants[[#This Row],[Rating]]&gt;=3.5,"Good","Average/Low")))</f>
        <v>Excellent</v>
      </c>
    </row>
    <row r="3058" spans="1:31" x14ac:dyDescent="0.3">
      <c r="A3058" t="s">
        <v>212</v>
      </c>
      <c r="B3058" t="s">
        <v>290</v>
      </c>
      <c r="C3058" t="s">
        <v>251</v>
      </c>
      <c r="D3058" t="s">
        <v>263</v>
      </c>
      <c r="E3058">
        <v>0</v>
      </c>
      <c r="F3058">
        <v>165</v>
      </c>
      <c r="G3058" t="s">
        <v>214</v>
      </c>
      <c r="H3058">
        <v>2009</v>
      </c>
      <c r="I3058">
        <v>36</v>
      </c>
      <c r="J3058">
        <v>4.7</v>
      </c>
      <c r="K3058" t="s">
        <v>310</v>
      </c>
      <c r="L3058">
        <v>16</v>
      </c>
      <c r="M3058" t="s">
        <v>160</v>
      </c>
      <c r="N3058" t="s">
        <v>210</v>
      </c>
      <c r="O3058" t="s">
        <v>211</v>
      </c>
      <c r="P3058" t="s">
        <v>37</v>
      </c>
      <c r="Q3058" t="s">
        <v>36</v>
      </c>
      <c r="R3058">
        <v>65</v>
      </c>
      <c r="S3058" t="s">
        <v>36</v>
      </c>
      <c r="T3058" t="s">
        <v>63</v>
      </c>
      <c r="U3058" t="s">
        <v>69</v>
      </c>
      <c r="V3058" t="s">
        <v>1354</v>
      </c>
      <c r="W3058" t="s">
        <v>103</v>
      </c>
      <c r="X3058">
        <v>452270</v>
      </c>
      <c r="Y3058">
        <v>2479</v>
      </c>
      <c r="Z3058">
        <v>17.385000000000002</v>
      </c>
      <c r="AA3058">
        <v>78.486699999999999</v>
      </c>
      <c r="AB3058" t="str">
        <f>IF(Restaurants[[#This Row],[Years_Operating]]&lt;5,"New",
IF(Restaurants[[#This Row],[Years_Operating]]&lt;15,"Established","Legacy"))</f>
        <v>Legacy</v>
      </c>
      <c r="AC3058" t="str">
        <f>IF(Restaurants[[#This Row],[Country]]="India","Yes","No")</f>
        <v>Yes</v>
      </c>
      <c r="AD3058" t="str">
        <f>IF(AND(Restaurants[[#This Row],[Has Online Delivery]]="Yes",Restaurants[[#This Row],[Has Table Booking]]="Yes"),"Online + Table",
IF(Restaurants[[#This Row],[Has Online Delivery]]="Yes","Online Only",
IF(Restaurants[[#This Row],[Has Table Booking]]="Yes","Table Only","None")))</f>
        <v>Table Only</v>
      </c>
      <c r="AE3058" t="str">
        <f>IF(Restaurants[[#This Row],[Rating]]&gt;=4.5,"Excellent",
IF(Restaurants[[#This Row],[Rating]]&gt;=4,"Very Good",
IF(Restaurants[[#This Row],[Rating]]&gt;=3.5,"Good","Average/Low")))</f>
        <v>Excellent</v>
      </c>
    </row>
    <row r="3059" spans="1:31" x14ac:dyDescent="0.3">
      <c r="A3059" t="s">
        <v>124</v>
      </c>
      <c r="B3059" t="s">
        <v>862</v>
      </c>
      <c r="C3059" t="s">
        <v>251</v>
      </c>
      <c r="D3059" t="s">
        <v>263</v>
      </c>
      <c r="E3059">
        <v>3</v>
      </c>
      <c r="F3059">
        <v>385</v>
      </c>
      <c r="G3059" t="s">
        <v>127</v>
      </c>
      <c r="H3059">
        <v>2005</v>
      </c>
      <c r="I3059">
        <v>64</v>
      </c>
      <c r="J3059">
        <v>4.7</v>
      </c>
      <c r="K3059" t="s">
        <v>264</v>
      </c>
      <c r="L3059">
        <v>20</v>
      </c>
      <c r="M3059" t="s">
        <v>33</v>
      </c>
      <c r="N3059" t="s">
        <v>34</v>
      </c>
      <c r="O3059" t="s">
        <v>54</v>
      </c>
      <c r="P3059" t="s">
        <v>37</v>
      </c>
      <c r="Q3059" t="s">
        <v>37</v>
      </c>
      <c r="R3059">
        <v>63</v>
      </c>
      <c r="S3059" t="s">
        <v>36</v>
      </c>
      <c r="T3059" t="s">
        <v>63</v>
      </c>
      <c r="U3059" t="s">
        <v>69</v>
      </c>
      <c r="V3059" t="s">
        <v>1355</v>
      </c>
      <c r="W3059" t="s">
        <v>149</v>
      </c>
      <c r="X3059">
        <v>481780</v>
      </c>
      <c r="Y3059">
        <v>5814</v>
      </c>
      <c r="Z3059">
        <v>21.170200000000001</v>
      </c>
      <c r="AA3059">
        <v>72.831100000000006</v>
      </c>
      <c r="AB3059" t="str">
        <f>IF(Restaurants[[#This Row],[Years_Operating]]&lt;5,"New",
IF(Restaurants[[#This Row],[Years_Operating]]&lt;15,"Established","Legacy"))</f>
        <v>Legacy</v>
      </c>
      <c r="AC3059" t="str">
        <f>IF(Restaurants[[#This Row],[Country]]="India","Yes","No")</f>
        <v>Yes</v>
      </c>
      <c r="AD3059" t="str">
        <f>IF(AND(Restaurants[[#This Row],[Has Online Delivery]]="Yes",Restaurants[[#This Row],[Has Table Booking]]="Yes"),"Online + Table",
IF(Restaurants[[#This Row],[Has Online Delivery]]="Yes","Online Only",
IF(Restaurants[[#This Row],[Has Table Booking]]="Yes","Table Only","None")))</f>
        <v>None</v>
      </c>
      <c r="AE3059" t="str">
        <f>IF(Restaurants[[#This Row],[Rating]]&gt;=4.5,"Excellent",
IF(Restaurants[[#This Row],[Rating]]&gt;=4,"Very Good",
IF(Restaurants[[#This Row],[Rating]]&gt;=3.5,"Good","Average/Low")))</f>
        <v>Excellent</v>
      </c>
    </row>
    <row r="3060" spans="1:31" x14ac:dyDescent="0.3">
      <c r="A3060" t="s">
        <v>48</v>
      </c>
      <c r="B3060" t="s">
        <v>93</v>
      </c>
      <c r="C3060" t="s">
        <v>50</v>
      </c>
      <c r="D3060" t="s">
        <v>878</v>
      </c>
      <c r="E3060">
        <v>3</v>
      </c>
      <c r="F3060">
        <v>390</v>
      </c>
      <c r="G3060" t="s">
        <v>52</v>
      </c>
      <c r="H3060">
        <v>1994</v>
      </c>
      <c r="I3060">
        <v>60</v>
      </c>
      <c r="J3060">
        <v>4.9000000000000004</v>
      </c>
      <c r="K3060" t="s">
        <v>879</v>
      </c>
      <c r="L3060">
        <v>31</v>
      </c>
      <c r="M3060" t="s">
        <v>33</v>
      </c>
      <c r="N3060" t="s">
        <v>34</v>
      </c>
      <c r="O3060" t="s">
        <v>54</v>
      </c>
      <c r="P3060" t="s">
        <v>37</v>
      </c>
      <c r="Q3060" t="s">
        <v>37</v>
      </c>
      <c r="R3060">
        <v>43</v>
      </c>
      <c r="S3060" t="s">
        <v>36</v>
      </c>
      <c r="T3060" t="s">
        <v>55</v>
      </c>
      <c r="U3060" t="s">
        <v>46</v>
      </c>
      <c r="W3060" t="s">
        <v>149</v>
      </c>
      <c r="X3060">
        <v>103134</v>
      </c>
      <c r="Y3060">
        <v>6008</v>
      </c>
      <c r="Z3060">
        <v>37.774900000000002</v>
      </c>
      <c r="AA3060">
        <v>-122.4194</v>
      </c>
      <c r="AB3060" t="str">
        <f>IF(Restaurants[[#This Row],[Years_Operating]]&lt;5,"New",
IF(Restaurants[[#This Row],[Years_Operating]]&lt;15,"Established","Legacy"))</f>
        <v>Legacy</v>
      </c>
      <c r="AC3060" t="str">
        <f>IF(Restaurants[[#This Row],[Country]]="India","Yes","No")</f>
        <v>No</v>
      </c>
      <c r="AD3060" t="str">
        <f>IF(AND(Restaurants[[#This Row],[Has Online Delivery]]="Yes",Restaurants[[#This Row],[Has Table Booking]]="Yes"),"Online + Table",
IF(Restaurants[[#This Row],[Has Online Delivery]]="Yes","Online Only",
IF(Restaurants[[#This Row],[Has Table Booking]]="Yes","Table Only","None")))</f>
        <v>None</v>
      </c>
      <c r="AE3060" t="str">
        <f>IF(Restaurants[[#This Row],[Rating]]&gt;=4.5,"Excellent",
IF(Restaurants[[#This Row],[Rating]]&gt;=4,"Very Good",
IF(Restaurants[[#This Row],[Rating]]&gt;=3.5,"Good","Average/Low")))</f>
        <v>Excellent</v>
      </c>
    </row>
    <row r="3061" spans="1:31" x14ac:dyDescent="0.3">
      <c r="A3061" t="s">
        <v>117</v>
      </c>
      <c r="B3061" t="s">
        <v>900</v>
      </c>
      <c r="C3061" t="s">
        <v>50</v>
      </c>
      <c r="D3061" t="s">
        <v>901</v>
      </c>
      <c r="E3061">
        <v>3</v>
      </c>
      <c r="F3061">
        <v>420</v>
      </c>
      <c r="G3061" t="s">
        <v>121</v>
      </c>
      <c r="H3061">
        <v>2007</v>
      </c>
      <c r="I3061">
        <v>40</v>
      </c>
      <c r="J3061">
        <v>4.7</v>
      </c>
      <c r="K3061" t="s">
        <v>902</v>
      </c>
      <c r="L3061">
        <v>18</v>
      </c>
      <c r="M3061" t="s">
        <v>62</v>
      </c>
      <c r="N3061" t="s">
        <v>34</v>
      </c>
      <c r="O3061" t="s">
        <v>35</v>
      </c>
      <c r="P3061" t="s">
        <v>36</v>
      </c>
      <c r="Q3061" t="s">
        <v>37</v>
      </c>
      <c r="R3061">
        <v>40</v>
      </c>
      <c r="S3061" t="s">
        <v>36</v>
      </c>
      <c r="T3061" t="s">
        <v>86</v>
      </c>
      <c r="U3061" t="s">
        <v>39</v>
      </c>
      <c r="W3061" t="s">
        <v>56</v>
      </c>
      <c r="X3061">
        <v>311873</v>
      </c>
      <c r="Y3061">
        <v>2155</v>
      </c>
      <c r="Z3061">
        <v>34.052199999999999</v>
      </c>
      <c r="AA3061">
        <v>-118.2437</v>
      </c>
      <c r="AB3061" t="str">
        <f>IF(Restaurants[[#This Row],[Years_Operating]]&lt;5,"New",
IF(Restaurants[[#This Row],[Years_Operating]]&lt;15,"Established","Legacy"))</f>
        <v>Legacy</v>
      </c>
      <c r="AC3061" t="str">
        <f>IF(Restaurants[[#This Row],[Country]]="India","Yes","No")</f>
        <v>No</v>
      </c>
      <c r="AD3061" t="str">
        <f>IF(AND(Restaurants[[#This Row],[Has Online Delivery]]="Yes",Restaurants[[#This Row],[Has Table Booking]]="Yes"),"Online + Table",
IF(Restaurants[[#This Row],[Has Online Delivery]]="Yes","Online Only",
IF(Restaurants[[#This Row],[Has Table Booking]]="Yes","Table Only","None")))</f>
        <v>Online Only</v>
      </c>
      <c r="AE3061" t="str">
        <f>IF(Restaurants[[#This Row],[Rating]]&gt;=4.5,"Excellent",
IF(Restaurants[[#This Row],[Rating]]&gt;=4,"Very Good",
IF(Restaurants[[#This Row],[Rating]]&gt;=3.5,"Good","Average/Low")))</f>
        <v>Excellent</v>
      </c>
    </row>
    <row r="3062" spans="1:31" x14ac:dyDescent="0.3">
      <c r="A3062" t="s">
        <v>87</v>
      </c>
      <c r="B3062" t="s">
        <v>896</v>
      </c>
      <c r="C3062" t="s">
        <v>59</v>
      </c>
      <c r="D3062" t="s">
        <v>51</v>
      </c>
      <c r="E3062">
        <v>3</v>
      </c>
      <c r="F3062">
        <v>295</v>
      </c>
      <c r="G3062" t="s">
        <v>91</v>
      </c>
      <c r="H3062">
        <v>1897</v>
      </c>
      <c r="I3062">
        <v>50</v>
      </c>
      <c r="J3062">
        <v>4.8</v>
      </c>
      <c r="K3062" t="s">
        <v>178</v>
      </c>
      <c r="L3062">
        <v>128</v>
      </c>
      <c r="M3062" t="s">
        <v>33</v>
      </c>
      <c r="N3062" t="s">
        <v>34</v>
      </c>
      <c r="O3062" t="s">
        <v>35</v>
      </c>
      <c r="P3062" t="s">
        <v>37</v>
      </c>
      <c r="Q3062" t="s">
        <v>37</v>
      </c>
      <c r="R3062">
        <v>50</v>
      </c>
      <c r="S3062" t="s">
        <v>36</v>
      </c>
      <c r="T3062" t="s">
        <v>86</v>
      </c>
      <c r="U3062" t="s">
        <v>69</v>
      </c>
      <c r="W3062" t="s">
        <v>56</v>
      </c>
      <c r="X3062">
        <v>298866</v>
      </c>
      <c r="Y3062">
        <v>6497</v>
      </c>
      <c r="Z3062">
        <v>45.764000000000003</v>
      </c>
      <c r="AA3062">
        <v>4.8357000000000001</v>
      </c>
      <c r="AB3062" t="str">
        <f>IF(Restaurants[[#This Row],[Years_Operating]]&lt;5,"New",
IF(Restaurants[[#This Row],[Years_Operating]]&lt;15,"Established","Legacy"))</f>
        <v>Legacy</v>
      </c>
      <c r="AC3062" t="str">
        <f>IF(Restaurants[[#This Row],[Country]]="India","Yes","No")</f>
        <v>No</v>
      </c>
      <c r="AD3062" t="str">
        <f>IF(AND(Restaurants[[#This Row],[Has Online Delivery]]="Yes",Restaurants[[#This Row],[Has Table Booking]]="Yes"),"Online + Table",
IF(Restaurants[[#This Row],[Has Online Delivery]]="Yes","Online Only",
IF(Restaurants[[#This Row],[Has Table Booking]]="Yes","Table Only","None")))</f>
        <v>None</v>
      </c>
      <c r="AE3062" t="str">
        <f>IF(Restaurants[[#This Row],[Rating]]&gt;=4.5,"Excellent",
IF(Restaurants[[#This Row],[Rating]]&gt;=4,"Very Good",
IF(Restaurants[[#This Row],[Rating]]&gt;=3.5,"Good","Average/Low")))</f>
        <v>Excellent</v>
      </c>
    </row>
    <row r="3063" spans="1:31" x14ac:dyDescent="0.3">
      <c r="A3063" t="s">
        <v>117</v>
      </c>
      <c r="B3063" t="s">
        <v>77</v>
      </c>
      <c r="C3063" t="s">
        <v>50</v>
      </c>
      <c r="D3063" t="s">
        <v>901</v>
      </c>
      <c r="E3063">
        <v>3</v>
      </c>
      <c r="F3063">
        <v>420</v>
      </c>
      <c r="G3063" t="s">
        <v>121</v>
      </c>
      <c r="H3063">
        <v>2007</v>
      </c>
      <c r="I3063">
        <v>40</v>
      </c>
      <c r="J3063">
        <v>4.7</v>
      </c>
      <c r="K3063" t="s">
        <v>902</v>
      </c>
      <c r="L3063">
        <v>18</v>
      </c>
      <c r="M3063" t="s">
        <v>62</v>
      </c>
      <c r="N3063" t="s">
        <v>34</v>
      </c>
      <c r="O3063" t="s">
        <v>35</v>
      </c>
      <c r="P3063" t="s">
        <v>36</v>
      </c>
      <c r="Q3063" t="s">
        <v>37</v>
      </c>
      <c r="R3063">
        <v>37</v>
      </c>
      <c r="S3063" t="s">
        <v>37</v>
      </c>
      <c r="T3063" t="s">
        <v>55</v>
      </c>
      <c r="U3063" t="s">
        <v>39</v>
      </c>
      <c r="W3063" t="s">
        <v>149</v>
      </c>
      <c r="X3063">
        <v>335725</v>
      </c>
      <c r="Y3063">
        <v>4503</v>
      </c>
      <c r="Z3063">
        <v>40.712800000000001</v>
      </c>
      <c r="AA3063">
        <v>-74.006</v>
      </c>
      <c r="AB3063" t="str">
        <f>IF(Restaurants[[#This Row],[Years_Operating]]&lt;5,"New",
IF(Restaurants[[#This Row],[Years_Operating]]&lt;15,"Established","Legacy"))</f>
        <v>Legacy</v>
      </c>
      <c r="AC3063" t="str">
        <f>IF(Restaurants[[#This Row],[Country]]="India","Yes","No")</f>
        <v>No</v>
      </c>
      <c r="AD3063" t="str">
        <f>IF(AND(Restaurants[[#This Row],[Has Online Delivery]]="Yes",Restaurants[[#This Row],[Has Table Booking]]="Yes"),"Online + Table",
IF(Restaurants[[#This Row],[Has Online Delivery]]="Yes","Online Only",
IF(Restaurants[[#This Row],[Has Table Booking]]="Yes","Table Only","None")))</f>
        <v>Online Only</v>
      </c>
      <c r="AE3063" t="str">
        <f>IF(Restaurants[[#This Row],[Rating]]&gt;=4.5,"Excellent",
IF(Restaurants[[#This Row],[Rating]]&gt;=4,"Very Good",
IF(Restaurants[[#This Row],[Rating]]&gt;=3.5,"Good","Average/Low")))</f>
        <v>Excellent</v>
      </c>
    </row>
    <row r="3064" spans="1:31" x14ac:dyDescent="0.3">
      <c r="A3064" t="s">
        <v>171</v>
      </c>
      <c r="B3064" t="s">
        <v>882</v>
      </c>
      <c r="C3064" t="s">
        <v>146</v>
      </c>
      <c r="D3064" t="s">
        <v>883</v>
      </c>
      <c r="E3064">
        <v>2</v>
      </c>
      <c r="F3064">
        <v>285</v>
      </c>
      <c r="G3064" t="s">
        <v>172</v>
      </c>
      <c r="H3064">
        <v>2008</v>
      </c>
      <c r="I3064">
        <v>12</v>
      </c>
      <c r="J3064">
        <v>4.7</v>
      </c>
      <c r="K3064" t="s">
        <v>884</v>
      </c>
      <c r="L3064">
        <v>17</v>
      </c>
      <c r="M3064" t="s">
        <v>33</v>
      </c>
      <c r="N3064" t="s">
        <v>143</v>
      </c>
      <c r="O3064" t="s">
        <v>54</v>
      </c>
      <c r="P3064" t="s">
        <v>36</v>
      </c>
      <c r="Q3064" t="s">
        <v>37</v>
      </c>
      <c r="R3064">
        <v>62</v>
      </c>
      <c r="S3064" t="s">
        <v>36</v>
      </c>
      <c r="T3064" t="s">
        <v>86</v>
      </c>
      <c r="U3064" t="s">
        <v>46</v>
      </c>
      <c r="W3064" t="s">
        <v>40</v>
      </c>
      <c r="X3064">
        <v>408269</v>
      </c>
      <c r="Y3064">
        <v>7670</v>
      </c>
      <c r="Z3064">
        <v>35.011600000000001</v>
      </c>
      <c r="AA3064">
        <v>135.7681</v>
      </c>
      <c r="AB3064" t="str">
        <f>IF(Restaurants[[#This Row],[Years_Operating]]&lt;5,"New",
IF(Restaurants[[#This Row],[Years_Operating]]&lt;15,"Established","Legacy"))</f>
        <v>Legacy</v>
      </c>
      <c r="AC3064" t="str">
        <f>IF(Restaurants[[#This Row],[Country]]="India","Yes","No")</f>
        <v>No</v>
      </c>
      <c r="AD3064" t="str">
        <f>IF(AND(Restaurants[[#This Row],[Has Online Delivery]]="Yes",Restaurants[[#This Row],[Has Table Booking]]="Yes"),"Online + Table",
IF(Restaurants[[#This Row],[Has Online Delivery]]="Yes","Online Only",
IF(Restaurants[[#This Row],[Has Table Booking]]="Yes","Table Only","None")))</f>
        <v>Online Only</v>
      </c>
      <c r="AE3064" t="str">
        <f>IF(Restaurants[[#This Row],[Rating]]&gt;=4.5,"Excellent",
IF(Restaurants[[#This Row],[Rating]]&gt;=4,"Very Good",
IF(Restaurants[[#This Row],[Rating]]&gt;=3.5,"Good","Average/Low")))</f>
        <v>Excellent</v>
      </c>
    </row>
    <row r="3065" spans="1:31" x14ac:dyDescent="0.3">
      <c r="A3065" t="s">
        <v>182</v>
      </c>
      <c r="B3065" t="s">
        <v>275</v>
      </c>
      <c r="C3065" t="s">
        <v>251</v>
      </c>
      <c r="D3065" t="s">
        <v>863</v>
      </c>
      <c r="E3065">
        <v>2</v>
      </c>
      <c r="F3065">
        <v>275</v>
      </c>
      <c r="G3065" t="s">
        <v>185</v>
      </c>
      <c r="H3065">
        <v>1998</v>
      </c>
      <c r="I3065">
        <v>20</v>
      </c>
      <c r="J3065">
        <v>4.5999999999999996</v>
      </c>
      <c r="K3065" t="s">
        <v>994</v>
      </c>
      <c r="L3065">
        <v>27</v>
      </c>
      <c r="M3065" t="s">
        <v>33</v>
      </c>
      <c r="N3065" t="s">
        <v>143</v>
      </c>
      <c r="O3065" t="s">
        <v>35</v>
      </c>
      <c r="P3065" t="s">
        <v>36</v>
      </c>
      <c r="Q3065" t="s">
        <v>36</v>
      </c>
      <c r="R3065">
        <v>36</v>
      </c>
      <c r="S3065" t="s">
        <v>36</v>
      </c>
      <c r="T3065" t="s">
        <v>63</v>
      </c>
      <c r="U3065" t="s">
        <v>69</v>
      </c>
      <c r="V3065" t="s">
        <v>1356</v>
      </c>
      <c r="W3065" t="s">
        <v>108</v>
      </c>
      <c r="X3065">
        <v>475831</v>
      </c>
      <c r="Y3065">
        <v>6435</v>
      </c>
      <c r="Z3065">
        <v>18.520399999999999</v>
      </c>
      <c r="AA3065">
        <v>73.856700000000004</v>
      </c>
      <c r="AB3065" t="str">
        <f>IF(Restaurants[[#This Row],[Years_Operating]]&lt;5,"New",
IF(Restaurants[[#This Row],[Years_Operating]]&lt;15,"Established","Legacy"))</f>
        <v>Legacy</v>
      </c>
      <c r="AC3065" t="str">
        <f>IF(Restaurants[[#This Row],[Country]]="India","Yes","No")</f>
        <v>Yes</v>
      </c>
      <c r="AD3065" t="str">
        <f>IF(AND(Restaurants[[#This Row],[Has Online Delivery]]="Yes",Restaurants[[#This Row],[Has Table Booking]]="Yes"),"Online + Table",
IF(Restaurants[[#This Row],[Has Online Delivery]]="Yes","Online Only",
IF(Restaurants[[#This Row],[Has Table Booking]]="Yes","Table Only","None")))</f>
        <v>Online + Table</v>
      </c>
      <c r="AE3065" t="str">
        <f>IF(Restaurants[[#This Row],[Rating]]&gt;=4.5,"Excellent",
IF(Restaurants[[#This Row],[Rating]]&gt;=4,"Very Good",
IF(Restaurants[[#This Row],[Rating]]&gt;=3.5,"Good","Average/Low")))</f>
        <v>Excellent</v>
      </c>
    </row>
    <row r="3066" spans="1:31" x14ac:dyDescent="0.3">
      <c r="A3066" t="s">
        <v>128</v>
      </c>
      <c r="B3066" t="s">
        <v>880</v>
      </c>
      <c r="C3066" t="s">
        <v>50</v>
      </c>
      <c r="D3066" t="s">
        <v>916</v>
      </c>
      <c r="E3066">
        <v>3</v>
      </c>
      <c r="F3066">
        <v>290</v>
      </c>
      <c r="G3066" t="s">
        <v>130</v>
      </c>
      <c r="H3066">
        <v>1981</v>
      </c>
      <c r="I3066">
        <v>50</v>
      </c>
      <c r="J3066">
        <v>4.7</v>
      </c>
      <c r="K3066" t="s">
        <v>930</v>
      </c>
      <c r="L3066">
        <v>44</v>
      </c>
      <c r="M3066" t="s">
        <v>33</v>
      </c>
      <c r="N3066" t="s">
        <v>34</v>
      </c>
      <c r="O3066" t="s">
        <v>35</v>
      </c>
      <c r="P3066" t="s">
        <v>37</v>
      </c>
      <c r="Q3066" t="s">
        <v>37</v>
      </c>
      <c r="R3066">
        <v>20</v>
      </c>
      <c r="S3066" t="s">
        <v>36</v>
      </c>
      <c r="T3066" t="s">
        <v>55</v>
      </c>
      <c r="U3066" t="s">
        <v>32</v>
      </c>
      <c r="W3066" t="s">
        <v>108</v>
      </c>
      <c r="X3066">
        <v>364884</v>
      </c>
      <c r="Y3066">
        <v>5424</v>
      </c>
      <c r="Z3066">
        <v>29.760400000000001</v>
      </c>
      <c r="AA3066">
        <v>-95.369799999999998</v>
      </c>
      <c r="AB3066" t="str">
        <f>IF(Restaurants[[#This Row],[Years_Operating]]&lt;5,"New",
IF(Restaurants[[#This Row],[Years_Operating]]&lt;15,"Established","Legacy"))</f>
        <v>Legacy</v>
      </c>
      <c r="AC3066" t="str">
        <f>IF(Restaurants[[#This Row],[Country]]="India","Yes","No")</f>
        <v>No</v>
      </c>
      <c r="AD3066" t="str">
        <f>IF(AND(Restaurants[[#This Row],[Has Online Delivery]]="Yes",Restaurants[[#This Row],[Has Table Booking]]="Yes"),"Online + Table",
IF(Restaurants[[#This Row],[Has Online Delivery]]="Yes","Online Only",
IF(Restaurants[[#This Row],[Has Table Booking]]="Yes","Table Only","None")))</f>
        <v>None</v>
      </c>
      <c r="AE3066" t="str">
        <f>IF(Restaurants[[#This Row],[Rating]]&gt;=4.5,"Excellent",
IF(Restaurants[[#This Row],[Rating]]&gt;=4,"Very Good",
IF(Restaurants[[#This Row],[Rating]]&gt;=3.5,"Good","Average/Low")))</f>
        <v>Excellent</v>
      </c>
    </row>
    <row r="3067" spans="1:31" x14ac:dyDescent="0.3">
      <c r="A3067" t="s">
        <v>27</v>
      </c>
      <c r="B3067" t="s">
        <v>891</v>
      </c>
      <c r="C3067" t="s">
        <v>196</v>
      </c>
      <c r="D3067" t="s">
        <v>928</v>
      </c>
      <c r="E3067">
        <v>3</v>
      </c>
      <c r="F3067">
        <v>320</v>
      </c>
      <c r="G3067" t="s">
        <v>31</v>
      </c>
      <c r="H3067">
        <v>1995</v>
      </c>
      <c r="I3067">
        <v>28</v>
      </c>
      <c r="J3067">
        <v>4.9000000000000004</v>
      </c>
      <c r="K3067" t="s">
        <v>929</v>
      </c>
      <c r="L3067">
        <v>30</v>
      </c>
      <c r="M3067" t="s">
        <v>33</v>
      </c>
      <c r="N3067" t="s">
        <v>34</v>
      </c>
      <c r="O3067" t="s">
        <v>35</v>
      </c>
      <c r="P3067" t="s">
        <v>36</v>
      </c>
      <c r="Q3067" t="s">
        <v>36</v>
      </c>
      <c r="R3067">
        <v>32</v>
      </c>
      <c r="S3067" t="s">
        <v>37</v>
      </c>
      <c r="T3067" t="s">
        <v>38</v>
      </c>
      <c r="U3067" t="s">
        <v>39</v>
      </c>
      <c r="W3067" t="s">
        <v>64</v>
      </c>
      <c r="X3067">
        <v>288850</v>
      </c>
      <c r="Y3067">
        <v>4333</v>
      </c>
      <c r="Z3067">
        <v>53.480800000000002</v>
      </c>
      <c r="AA3067">
        <v>-2.2425999999999999</v>
      </c>
      <c r="AB3067" t="str">
        <f>IF(Restaurants[[#This Row],[Years_Operating]]&lt;5,"New",
IF(Restaurants[[#This Row],[Years_Operating]]&lt;15,"Established","Legacy"))</f>
        <v>Legacy</v>
      </c>
      <c r="AC3067" t="str">
        <f>IF(Restaurants[[#This Row],[Country]]="India","Yes","No")</f>
        <v>No</v>
      </c>
      <c r="AD3067" t="str">
        <f>IF(AND(Restaurants[[#This Row],[Has Online Delivery]]="Yes",Restaurants[[#This Row],[Has Table Booking]]="Yes"),"Online + Table",
IF(Restaurants[[#This Row],[Has Online Delivery]]="Yes","Online Only",
IF(Restaurants[[#This Row],[Has Table Booking]]="Yes","Table Only","None")))</f>
        <v>Online + Table</v>
      </c>
      <c r="AE3067" t="str">
        <f>IF(Restaurants[[#This Row],[Rating]]&gt;=4.5,"Excellent",
IF(Restaurants[[#This Row],[Rating]]&gt;=4,"Very Good",
IF(Restaurants[[#This Row],[Rating]]&gt;=3.5,"Good","Average/Low")))</f>
        <v>Excellent</v>
      </c>
    </row>
    <row r="3068" spans="1:31" x14ac:dyDescent="0.3">
      <c r="A3068" t="s">
        <v>117</v>
      </c>
      <c r="B3068" t="s">
        <v>58</v>
      </c>
      <c r="C3068" t="s">
        <v>59</v>
      </c>
      <c r="D3068" t="s">
        <v>94</v>
      </c>
      <c r="E3068">
        <v>3</v>
      </c>
      <c r="F3068">
        <v>420</v>
      </c>
      <c r="G3068" t="s">
        <v>121</v>
      </c>
      <c r="H3068">
        <v>2007</v>
      </c>
      <c r="I3068">
        <v>40</v>
      </c>
      <c r="J3068">
        <v>4.7</v>
      </c>
      <c r="K3068" t="s">
        <v>96</v>
      </c>
      <c r="L3068">
        <v>18</v>
      </c>
      <c r="M3068" t="s">
        <v>62</v>
      </c>
      <c r="N3068" t="s">
        <v>34</v>
      </c>
      <c r="O3068" t="s">
        <v>35</v>
      </c>
      <c r="P3068" t="s">
        <v>37</v>
      </c>
      <c r="Q3068" t="s">
        <v>36</v>
      </c>
      <c r="R3068">
        <v>32</v>
      </c>
      <c r="S3068" t="s">
        <v>37</v>
      </c>
      <c r="T3068" t="s">
        <v>38</v>
      </c>
      <c r="U3068" t="s">
        <v>39</v>
      </c>
      <c r="W3068" t="s">
        <v>64</v>
      </c>
      <c r="X3068">
        <v>6539</v>
      </c>
      <c r="Y3068">
        <v>2189</v>
      </c>
      <c r="Z3068">
        <v>48.8566</v>
      </c>
      <c r="AA3068">
        <v>2.3521999999999998</v>
      </c>
      <c r="AB3068" t="str">
        <f>IF(Restaurants[[#This Row],[Years_Operating]]&lt;5,"New",
IF(Restaurants[[#This Row],[Years_Operating]]&lt;15,"Established","Legacy"))</f>
        <v>Legacy</v>
      </c>
      <c r="AC3068" t="str">
        <f>IF(Restaurants[[#This Row],[Country]]="India","Yes","No")</f>
        <v>No</v>
      </c>
      <c r="AD3068" t="str">
        <f>IF(AND(Restaurants[[#This Row],[Has Online Delivery]]="Yes",Restaurants[[#This Row],[Has Table Booking]]="Yes"),"Online + Table",
IF(Restaurants[[#This Row],[Has Online Delivery]]="Yes","Online Only",
IF(Restaurants[[#This Row],[Has Table Booking]]="Yes","Table Only","None")))</f>
        <v>Table Only</v>
      </c>
      <c r="AE3068" t="str">
        <f>IF(Restaurants[[#This Row],[Rating]]&gt;=4.5,"Excellent",
IF(Restaurants[[#This Row],[Rating]]&gt;=4,"Very Good",
IF(Restaurants[[#This Row],[Rating]]&gt;=3.5,"Good","Average/Low")))</f>
        <v>Excellent</v>
      </c>
    </row>
    <row r="3069" spans="1:31" x14ac:dyDescent="0.3">
      <c r="A3069" t="s">
        <v>113</v>
      </c>
      <c r="B3069" t="s">
        <v>866</v>
      </c>
      <c r="C3069" t="s">
        <v>251</v>
      </c>
      <c r="D3069" t="s">
        <v>267</v>
      </c>
      <c r="E3069">
        <v>3</v>
      </c>
      <c r="F3069">
        <v>280</v>
      </c>
      <c r="G3069" t="s">
        <v>116</v>
      </c>
      <c r="H3069">
        <v>1986</v>
      </c>
      <c r="I3069">
        <v>45</v>
      </c>
      <c r="J3069">
        <v>4.7</v>
      </c>
      <c r="K3069" t="s">
        <v>268</v>
      </c>
      <c r="L3069">
        <v>39</v>
      </c>
      <c r="M3069" t="s">
        <v>33</v>
      </c>
      <c r="N3069" t="s">
        <v>34</v>
      </c>
      <c r="O3069" t="s">
        <v>35</v>
      </c>
      <c r="P3069" t="s">
        <v>36</v>
      </c>
      <c r="Q3069" t="s">
        <v>37</v>
      </c>
      <c r="R3069">
        <v>22</v>
      </c>
      <c r="S3069" t="s">
        <v>36</v>
      </c>
      <c r="T3069" t="s">
        <v>55</v>
      </c>
      <c r="U3069" t="s">
        <v>39</v>
      </c>
      <c r="V3069" t="s">
        <v>1357</v>
      </c>
      <c r="W3069" t="s">
        <v>40</v>
      </c>
      <c r="X3069">
        <v>381857</v>
      </c>
      <c r="Y3069">
        <v>963</v>
      </c>
      <c r="Z3069">
        <v>23.022500000000001</v>
      </c>
      <c r="AA3069">
        <v>72.571399999999997</v>
      </c>
      <c r="AB3069" t="str">
        <f>IF(Restaurants[[#This Row],[Years_Operating]]&lt;5,"New",
IF(Restaurants[[#This Row],[Years_Operating]]&lt;15,"Established","Legacy"))</f>
        <v>Legacy</v>
      </c>
      <c r="AC3069" t="str">
        <f>IF(Restaurants[[#This Row],[Country]]="India","Yes","No")</f>
        <v>Yes</v>
      </c>
      <c r="AD3069" t="str">
        <f>IF(AND(Restaurants[[#This Row],[Has Online Delivery]]="Yes",Restaurants[[#This Row],[Has Table Booking]]="Yes"),"Online + Table",
IF(Restaurants[[#This Row],[Has Online Delivery]]="Yes","Online Only",
IF(Restaurants[[#This Row],[Has Table Booking]]="Yes","Table Only","None")))</f>
        <v>Online Only</v>
      </c>
      <c r="AE3069" t="str">
        <f>IF(Restaurants[[#This Row],[Rating]]&gt;=4.5,"Excellent",
IF(Restaurants[[#This Row],[Rating]]&gt;=4,"Very Good",
IF(Restaurants[[#This Row],[Rating]]&gt;=3.5,"Good","Average/Low")))</f>
        <v>Excellent</v>
      </c>
    </row>
    <row r="3070" spans="1:31" x14ac:dyDescent="0.3">
      <c r="A3070" t="s">
        <v>104</v>
      </c>
      <c r="B3070" t="s">
        <v>921</v>
      </c>
      <c r="C3070" t="s">
        <v>251</v>
      </c>
      <c r="D3070" t="s">
        <v>935</v>
      </c>
      <c r="E3070">
        <v>3</v>
      </c>
      <c r="F3070">
        <v>310</v>
      </c>
      <c r="G3070" t="s">
        <v>107</v>
      </c>
      <c r="H3070">
        <v>1994</v>
      </c>
      <c r="I3070">
        <v>50</v>
      </c>
      <c r="J3070">
        <v>4.8</v>
      </c>
      <c r="K3070" t="s">
        <v>948</v>
      </c>
      <c r="L3070">
        <v>31</v>
      </c>
      <c r="M3070" t="s">
        <v>33</v>
      </c>
      <c r="N3070" t="s">
        <v>34</v>
      </c>
      <c r="O3070" t="s">
        <v>35</v>
      </c>
      <c r="P3070" t="s">
        <v>36</v>
      </c>
      <c r="Q3070" t="s">
        <v>37</v>
      </c>
      <c r="R3070">
        <v>51</v>
      </c>
      <c r="S3070" t="s">
        <v>37</v>
      </c>
      <c r="T3070" t="s">
        <v>38</v>
      </c>
      <c r="U3070" t="s">
        <v>32</v>
      </c>
      <c r="V3070" t="s">
        <v>1358</v>
      </c>
      <c r="W3070" t="s">
        <v>47</v>
      </c>
      <c r="X3070">
        <v>472706</v>
      </c>
      <c r="Y3070">
        <v>3073</v>
      </c>
      <c r="Z3070">
        <v>26.912400000000002</v>
      </c>
      <c r="AA3070">
        <v>75.787300000000002</v>
      </c>
      <c r="AB3070" t="str">
        <f>IF(Restaurants[[#This Row],[Years_Operating]]&lt;5,"New",
IF(Restaurants[[#This Row],[Years_Operating]]&lt;15,"Established","Legacy"))</f>
        <v>Legacy</v>
      </c>
      <c r="AC3070" t="str">
        <f>IF(Restaurants[[#This Row],[Country]]="India","Yes","No")</f>
        <v>Yes</v>
      </c>
      <c r="AD3070" t="str">
        <f>IF(AND(Restaurants[[#This Row],[Has Online Delivery]]="Yes",Restaurants[[#This Row],[Has Table Booking]]="Yes"),"Online + Table",
IF(Restaurants[[#This Row],[Has Online Delivery]]="Yes","Online Only",
IF(Restaurants[[#This Row],[Has Table Booking]]="Yes","Table Only","None")))</f>
        <v>Online Only</v>
      </c>
      <c r="AE3070" t="str">
        <f>IF(Restaurants[[#This Row],[Rating]]&gt;=4.5,"Excellent",
IF(Restaurants[[#This Row],[Rating]]&gt;=4,"Very Good",
IF(Restaurants[[#This Row],[Rating]]&gt;=3.5,"Good","Average/Low")))</f>
        <v>Excellent</v>
      </c>
    </row>
    <row r="3071" spans="1:31" x14ac:dyDescent="0.3">
      <c r="A3071" t="s">
        <v>71</v>
      </c>
      <c r="B3071" t="s">
        <v>880</v>
      </c>
      <c r="C3071" t="s">
        <v>50</v>
      </c>
      <c r="D3071" t="s">
        <v>916</v>
      </c>
      <c r="E3071">
        <v>3</v>
      </c>
      <c r="F3071">
        <v>380</v>
      </c>
      <c r="G3071" t="s">
        <v>75</v>
      </c>
      <c r="H3071">
        <v>2008</v>
      </c>
      <c r="I3071">
        <v>23</v>
      </c>
      <c r="J3071">
        <v>4.8</v>
      </c>
      <c r="K3071" t="s">
        <v>930</v>
      </c>
      <c r="L3071">
        <v>17</v>
      </c>
      <c r="M3071" t="s">
        <v>33</v>
      </c>
      <c r="N3071" t="s">
        <v>34</v>
      </c>
      <c r="O3071" t="s">
        <v>35</v>
      </c>
      <c r="P3071" t="s">
        <v>36</v>
      </c>
      <c r="Q3071" t="s">
        <v>36</v>
      </c>
      <c r="R3071">
        <v>48</v>
      </c>
      <c r="S3071" t="s">
        <v>37</v>
      </c>
      <c r="T3071" t="s">
        <v>38</v>
      </c>
      <c r="U3071" t="s">
        <v>69</v>
      </c>
      <c r="W3071" t="s">
        <v>103</v>
      </c>
      <c r="X3071">
        <v>25559</v>
      </c>
      <c r="Y3071">
        <v>4253</v>
      </c>
      <c r="Z3071">
        <v>29.760400000000001</v>
      </c>
      <c r="AA3071">
        <v>-95.369799999999998</v>
      </c>
      <c r="AB3071" t="str">
        <f>IF(Restaurants[[#This Row],[Years_Operating]]&lt;5,"New",
IF(Restaurants[[#This Row],[Years_Operating]]&lt;15,"Established","Legacy"))</f>
        <v>Legacy</v>
      </c>
      <c r="AC3071" t="str">
        <f>IF(Restaurants[[#This Row],[Country]]="India","Yes","No")</f>
        <v>No</v>
      </c>
      <c r="AD3071" t="str">
        <f>IF(AND(Restaurants[[#This Row],[Has Online Delivery]]="Yes",Restaurants[[#This Row],[Has Table Booking]]="Yes"),"Online + Table",
IF(Restaurants[[#This Row],[Has Online Delivery]]="Yes","Online Only",
IF(Restaurants[[#This Row],[Has Table Booking]]="Yes","Table Only","None")))</f>
        <v>Online + Table</v>
      </c>
      <c r="AE3071" t="str">
        <f>IF(Restaurants[[#This Row],[Rating]]&gt;=4.5,"Excellent",
IF(Restaurants[[#This Row],[Rating]]&gt;=4,"Very Good",
IF(Restaurants[[#This Row],[Rating]]&gt;=3.5,"Good","Average/Low")))</f>
        <v>Excellent</v>
      </c>
    </row>
    <row r="3072" spans="1:31" x14ac:dyDescent="0.3">
      <c r="A3072" t="s">
        <v>186</v>
      </c>
      <c r="B3072" t="s">
        <v>1005</v>
      </c>
      <c r="C3072" t="s">
        <v>942</v>
      </c>
      <c r="D3072" t="s">
        <v>976</v>
      </c>
      <c r="E3072">
        <v>2</v>
      </c>
      <c r="F3072">
        <v>550</v>
      </c>
      <c r="G3072" t="s">
        <v>188</v>
      </c>
      <c r="H3072">
        <v>2015</v>
      </c>
      <c r="I3072">
        <v>50</v>
      </c>
      <c r="J3072">
        <v>4.5</v>
      </c>
      <c r="K3072" t="s">
        <v>977</v>
      </c>
      <c r="L3072">
        <v>10</v>
      </c>
      <c r="M3072" t="s">
        <v>62</v>
      </c>
      <c r="N3072" t="s">
        <v>143</v>
      </c>
      <c r="O3072" t="s">
        <v>35</v>
      </c>
      <c r="P3072" t="s">
        <v>37</v>
      </c>
      <c r="Q3072" t="s">
        <v>37</v>
      </c>
      <c r="R3072">
        <v>47</v>
      </c>
      <c r="S3072" t="s">
        <v>36</v>
      </c>
      <c r="T3072" t="s">
        <v>63</v>
      </c>
      <c r="U3072" t="s">
        <v>39</v>
      </c>
      <c r="W3072" t="s">
        <v>149</v>
      </c>
      <c r="X3072">
        <v>295060</v>
      </c>
      <c r="Y3072">
        <v>1667</v>
      </c>
      <c r="Z3072">
        <v>45.5017</v>
      </c>
      <c r="AA3072">
        <v>-73.567300000000003</v>
      </c>
      <c r="AB3072" t="str">
        <f>IF(Restaurants[[#This Row],[Years_Operating]]&lt;5,"New",
IF(Restaurants[[#This Row],[Years_Operating]]&lt;15,"Established","Legacy"))</f>
        <v>Established</v>
      </c>
      <c r="AC3072" t="str">
        <f>IF(Restaurants[[#This Row],[Country]]="India","Yes","No")</f>
        <v>No</v>
      </c>
      <c r="AD3072" t="str">
        <f>IF(AND(Restaurants[[#This Row],[Has Online Delivery]]="Yes",Restaurants[[#This Row],[Has Table Booking]]="Yes"),"Online + Table",
IF(Restaurants[[#This Row],[Has Online Delivery]]="Yes","Online Only",
IF(Restaurants[[#This Row],[Has Table Booking]]="Yes","Table Only","None")))</f>
        <v>None</v>
      </c>
      <c r="AE3072" t="str">
        <f>IF(Restaurants[[#This Row],[Rating]]&gt;=4.5,"Excellent",
IF(Restaurants[[#This Row],[Rating]]&gt;=4,"Very Good",
IF(Restaurants[[#This Row],[Rating]]&gt;=3.5,"Good","Average/Low")))</f>
        <v>Excellent</v>
      </c>
    </row>
    <row r="3073" spans="1:31" x14ac:dyDescent="0.3">
      <c r="A3073" t="s">
        <v>41</v>
      </c>
      <c r="B3073" t="s">
        <v>862</v>
      </c>
      <c r="C3073" t="s">
        <v>251</v>
      </c>
      <c r="D3073" t="s">
        <v>935</v>
      </c>
      <c r="E3073">
        <v>3</v>
      </c>
      <c r="F3073">
        <v>320</v>
      </c>
      <c r="G3073" t="s">
        <v>44</v>
      </c>
      <c r="H3073">
        <v>2008</v>
      </c>
      <c r="I3073">
        <v>32</v>
      </c>
      <c r="J3073">
        <v>4.9000000000000004</v>
      </c>
      <c r="K3073" t="s">
        <v>948</v>
      </c>
      <c r="L3073">
        <v>17</v>
      </c>
      <c r="M3073" t="s">
        <v>33</v>
      </c>
      <c r="N3073" t="s">
        <v>34</v>
      </c>
      <c r="O3073" t="s">
        <v>45</v>
      </c>
      <c r="P3073" t="s">
        <v>37</v>
      </c>
      <c r="Q3073" t="s">
        <v>37</v>
      </c>
      <c r="R3073">
        <v>74</v>
      </c>
      <c r="S3073" t="s">
        <v>36</v>
      </c>
      <c r="T3073" t="s">
        <v>55</v>
      </c>
      <c r="U3073" t="s">
        <v>39</v>
      </c>
      <c r="V3073" t="s">
        <v>1359</v>
      </c>
      <c r="W3073" t="s">
        <v>47</v>
      </c>
      <c r="X3073">
        <v>269106</v>
      </c>
      <c r="Y3073">
        <v>3112</v>
      </c>
      <c r="Z3073">
        <v>21.170200000000001</v>
      </c>
      <c r="AA3073">
        <v>72.831100000000006</v>
      </c>
      <c r="AB3073" t="str">
        <f>IF(Restaurants[[#This Row],[Years_Operating]]&lt;5,"New",
IF(Restaurants[[#This Row],[Years_Operating]]&lt;15,"Established","Legacy"))</f>
        <v>Legacy</v>
      </c>
      <c r="AC3073" t="str">
        <f>IF(Restaurants[[#This Row],[Country]]="India","Yes","No")</f>
        <v>Yes</v>
      </c>
      <c r="AD3073" t="str">
        <f>IF(AND(Restaurants[[#This Row],[Has Online Delivery]]="Yes",Restaurants[[#This Row],[Has Table Booking]]="Yes"),"Online + Table",
IF(Restaurants[[#This Row],[Has Online Delivery]]="Yes","Online Only",
IF(Restaurants[[#This Row],[Has Table Booking]]="Yes","Table Only","None")))</f>
        <v>None</v>
      </c>
      <c r="AE3073" t="str">
        <f>IF(Restaurants[[#This Row],[Rating]]&gt;=4.5,"Excellent",
IF(Restaurants[[#This Row],[Rating]]&gt;=4,"Very Good",
IF(Restaurants[[#This Row],[Rating]]&gt;=3.5,"Good","Average/Low")))</f>
        <v>Excellent</v>
      </c>
    </row>
    <row r="3074" spans="1:31" x14ac:dyDescent="0.3">
      <c r="A3074" t="s">
        <v>124</v>
      </c>
      <c r="B3074" t="s">
        <v>77</v>
      </c>
      <c r="C3074" t="s">
        <v>50</v>
      </c>
      <c r="D3074" t="s">
        <v>870</v>
      </c>
      <c r="E3074">
        <v>3</v>
      </c>
      <c r="F3074">
        <v>385</v>
      </c>
      <c r="G3074" t="s">
        <v>127</v>
      </c>
      <c r="H3074">
        <v>2005</v>
      </c>
      <c r="I3074">
        <v>64</v>
      </c>
      <c r="J3074">
        <v>4.7</v>
      </c>
      <c r="K3074" t="s">
        <v>871</v>
      </c>
      <c r="L3074">
        <v>20</v>
      </c>
      <c r="M3074" t="s">
        <v>33</v>
      </c>
      <c r="N3074" t="s">
        <v>34</v>
      </c>
      <c r="O3074" t="s">
        <v>54</v>
      </c>
      <c r="P3074" t="s">
        <v>36</v>
      </c>
      <c r="Q3074" t="s">
        <v>37</v>
      </c>
      <c r="R3074">
        <v>54</v>
      </c>
      <c r="S3074" t="s">
        <v>36</v>
      </c>
      <c r="T3074" t="s">
        <v>38</v>
      </c>
      <c r="U3074" t="s">
        <v>46</v>
      </c>
      <c r="W3074" t="s">
        <v>80</v>
      </c>
      <c r="X3074">
        <v>250596</v>
      </c>
      <c r="Y3074">
        <v>1786</v>
      </c>
      <c r="Z3074">
        <v>40.712800000000001</v>
      </c>
      <c r="AA3074">
        <v>-74.006</v>
      </c>
      <c r="AB3074" t="str">
        <f>IF(Restaurants[[#This Row],[Years_Operating]]&lt;5,"New",
IF(Restaurants[[#This Row],[Years_Operating]]&lt;15,"Established","Legacy"))</f>
        <v>Legacy</v>
      </c>
      <c r="AC3074" t="str">
        <f>IF(Restaurants[[#This Row],[Country]]="India","Yes","No")</f>
        <v>No</v>
      </c>
      <c r="AD3074" t="str">
        <f>IF(AND(Restaurants[[#This Row],[Has Online Delivery]]="Yes",Restaurants[[#This Row],[Has Table Booking]]="Yes"),"Online + Table",
IF(Restaurants[[#This Row],[Has Online Delivery]]="Yes","Online Only",
IF(Restaurants[[#This Row],[Has Table Booking]]="Yes","Table Only","None")))</f>
        <v>Online Only</v>
      </c>
      <c r="AE3074" t="str">
        <f>IF(Restaurants[[#This Row],[Rating]]&gt;=4.5,"Excellent",
IF(Restaurants[[#This Row],[Rating]]&gt;=4,"Very Good",
IF(Restaurants[[#This Row],[Rating]]&gt;=3.5,"Good","Average/Low")))</f>
        <v>Excellent</v>
      </c>
    </row>
    <row r="3075" spans="1:31" x14ac:dyDescent="0.3">
      <c r="A3075" t="s">
        <v>150</v>
      </c>
      <c r="B3075" t="s">
        <v>77</v>
      </c>
      <c r="C3075" t="s">
        <v>50</v>
      </c>
      <c r="D3075" t="s">
        <v>916</v>
      </c>
      <c r="E3075">
        <v>2</v>
      </c>
      <c r="F3075">
        <v>325</v>
      </c>
      <c r="G3075" t="s">
        <v>153</v>
      </c>
      <c r="H3075">
        <v>2016</v>
      </c>
      <c r="I3075">
        <v>48</v>
      </c>
      <c r="J3075">
        <v>4.7</v>
      </c>
      <c r="K3075" t="s">
        <v>917</v>
      </c>
      <c r="L3075">
        <v>9</v>
      </c>
      <c r="M3075" t="s">
        <v>33</v>
      </c>
      <c r="N3075" t="s">
        <v>143</v>
      </c>
      <c r="O3075" t="s">
        <v>54</v>
      </c>
      <c r="P3075" t="s">
        <v>37</v>
      </c>
      <c r="Q3075" t="s">
        <v>36</v>
      </c>
      <c r="R3075">
        <v>70</v>
      </c>
      <c r="S3075" t="s">
        <v>36</v>
      </c>
      <c r="T3075" t="s">
        <v>63</v>
      </c>
      <c r="U3075" t="s">
        <v>39</v>
      </c>
      <c r="W3075" t="s">
        <v>56</v>
      </c>
      <c r="X3075">
        <v>360874</v>
      </c>
      <c r="Y3075">
        <v>4290</v>
      </c>
      <c r="Z3075">
        <v>40.712800000000001</v>
      </c>
      <c r="AA3075">
        <v>-74.006</v>
      </c>
      <c r="AB3075" t="str">
        <f>IF(Restaurants[[#This Row],[Years_Operating]]&lt;5,"New",
IF(Restaurants[[#This Row],[Years_Operating]]&lt;15,"Established","Legacy"))</f>
        <v>Established</v>
      </c>
      <c r="AC3075" t="str">
        <f>IF(Restaurants[[#This Row],[Country]]="India","Yes","No")</f>
        <v>No</v>
      </c>
      <c r="AD3075" t="str">
        <f>IF(AND(Restaurants[[#This Row],[Has Online Delivery]]="Yes",Restaurants[[#This Row],[Has Table Booking]]="Yes"),"Online + Table",
IF(Restaurants[[#This Row],[Has Online Delivery]]="Yes","Online Only",
IF(Restaurants[[#This Row],[Has Table Booking]]="Yes","Table Only","None")))</f>
        <v>Table Only</v>
      </c>
      <c r="AE3075" t="str">
        <f>IF(Restaurants[[#This Row],[Rating]]&gt;=4.5,"Excellent",
IF(Restaurants[[#This Row],[Rating]]&gt;=4,"Very Good",
IF(Restaurants[[#This Row],[Rating]]&gt;=3.5,"Good","Average/Low")))</f>
        <v>Excellent</v>
      </c>
    </row>
    <row r="3076" spans="1:31" x14ac:dyDescent="0.3">
      <c r="A3076" t="s">
        <v>111</v>
      </c>
      <c r="B3076" t="s">
        <v>250</v>
      </c>
      <c r="C3076" t="s">
        <v>251</v>
      </c>
      <c r="D3076" t="s">
        <v>267</v>
      </c>
      <c r="E3076">
        <v>3</v>
      </c>
      <c r="F3076">
        <v>305</v>
      </c>
      <c r="G3076" t="s">
        <v>112</v>
      </c>
      <c r="H3076">
        <v>2000</v>
      </c>
      <c r="I3076">
        <v>25</v>
      </c>
      <c r="J3076">
        <v>4.8</v>
      </c>
      <c r="K3076" t="s">
        <v>312</v>
      </c>
      <c r="L3076">
        <v>25</v>
      </c>
      <c r="M3076" t="s">
        <v>33</v>
      </c>
      <c r="N3076" t="s">
        <v>34</v>
      </c>
      <c r="O3076" t="s">
        <v>35</v>
      </c>
      <c r="P3076" t="s">
        <v>36</v>
      </c>
      <c r="Q3076" t="s">
        <v>37</v>
      </c>
      <c r="R3076">
        <v>41</v>
      </c>
      <c r="S3076" t="s">
        <v>36</v>
      </c>
      <c r="T3076" t="s">
        <v>38</v>
      </c>
      <c r="U3076" t="s">
        <v>46</v>
      </c>
      <c r="V3076" t="s">
        <v>1360</v>
      </c>
      <c r="W3076" t="s">
        <v>132</v>
      </c>
      <c r="X3076">
        <v>421821</v>
      </c>
      <c r="Y3076">
        <v>2458</v>
      </c>
      <c r="Z3076">
        <v>28.7041</v>
      </c>
      <c r="AA3076">
        <v>77.102500000000006</v>
      </c>
      <c r="AB3076" t="str">
        <f>IF(Restaurants[[#This Row],[Years_Operating]]&lt;5,"New",
IF(Restaurants[[#This Row],[Years_Operating]]&lt;15,"Established","Legacy"))</f>
        <v>Legacy</v>
      </c>
      <c r="AC3076" t="str">
        <f>IF(Restaurants[[#This Row],[Country]]="India","Yes","No")</f>
        <v>Yes</v>
      </c>
      <c r="AD3076" t="str">
        <f>IF(AND(Restaurants[[#This Row],[Has Online Delivery]]="Yes",Restaurants[[#This Row],[Has Table Booking]]="Yes"),"Online + Table",
IF(Restaurants[[#This Row],[Has Online Delivery]]="Yes","Online Only",
IF(Restaurants[[#This Row],[Has Table Booking]]="Yes","Table Only","None")))</f>
        <v>Online Only</v>
      </c>
      <c r="AE3076" t="str">
        <f>IF(Restaurants[[#This Row],[Rating]]&gt;=4.5,"Excellent",
IF(Restaurants[[#This Row],[Rating]]&gt;=4,"Very Good",
IF(Restaurants[[#This Row],[Rating]]&gt;=3.5,"Good","Average/Low")))</f>
        <v>Excellent</v>
      </c>
    </row>
    <row r="3077" spans="1:31" x14ac:dyDescent="0.3">
      <c r="A3077" t="s">
        <v>133</v>
      </c>
      <c r="B3077" t="s">
        <v>290</v>
      </c>
      <c r="C3077" t="s">
        <v>251</v>
      </c>
      <c r="D3077" t="s">
        <v>935</v>
      </c>
      <c r="E3077">
        <v>3</v>
      </c>
      <c r="F3077">
        <v>265</v>
      </c>
      <c r="G3077" t="s">
        <v>135</v>
      </c>
      <c r="H3077">
        <v>2005</v>
      </c>
      <c r="I3077">
        <v>45</v>
      </c>
      <c r="J3077">
        <v>4.7</v>
      </c>
      <c r="K3077" t="s">
        <v>948</v>
      </c>
      <c r="L3077">
        <v>20</v>
      </c>
      <c r="M3077" t="s">
        <v>33</v>
      </c>
      <c r="N3077" t="s">
        <v>34</v>
      </c>
      <c r="O3077" t="s">
        <v>35</v>
      </c>
      <c r="P3077" t="s">
        <v>36</v>
      </c>
      <c r="Q3077" t="s">
        <v>36</v>
      </c>
      <c r="R3077">
        <v>43</v>
      </c>
      <c r="S3077" t="s">
        <v>36</v>
      </c>
      <c r="T3077" t="s">
        <v>63</v>
      </c>
      <c r="U3077" t="s">
        <v>39</v>
      </c>
      <c r="V3077" t="s">
        <v>1361</v>
      </c>
      <c r="W3077" t="s">
        <v>108</v>
      </c>
      <c r="X3077">
        <v>398538</v>
      </c>
      <c r="Y3077">
        <v>2690</v>
      </c>
      <c r="Z3077">
        <v>17.385000000000002</v>
      </c>
      <c r="AA3077">
        <v>78.486699999999999</v>
      </c>
      <c r="AB3077" t="str">
        <f>IF(Restaurants[[#This Row],[Years_Operating]]&lt;5,"New",
IF(Restaurants[[#This Row],[Years_Operating]]&lt;15,"Established","Legacy"))</f>
        <v>Legacy</v>
      </c>
      <c r="AC3077" t="str">
        <f>IF(Restaurants[[#This Row],[Country]]="India","Yes","No")</f>
        <v>Yes</v>
      </c>
      <c r="AD3077" t="str">
        <f>IF(AND(Restaurants[[#This Row],[Has Online Delivery]]="Yes",Restaurants[[#This Row],[Has Table Booking]]="Yes"),"Online + Table",
IF(Restaurants[[#This Row],[Has Online Delivery]]="Yes","Online Only",
IF(Restaurants[[#This Row],[Has Table Booking]]="Yes","Table Only","None")))</f>
        <v>Online + Table</v>
      </c>
      <c r="AE3077" t="str">
        <f>IF(Restaurants[[#This Row],[Rating]]&gt;=4.5,"Excellent",
IF(Restaurants[[#This Row],[Rating]]&gt;=4,"Very Good",
IF(Restaurants[[#This Row],[Rating]]&gt;=3.5,"Good","Average/Low")))</f>
        <v>Excellent</v>
      </c>
    </row>
    <row r="3078" spans="1:31" x14ac:dyDescent="0.3">
      <c r="A3078" t="s">
        <v>234</v>
      </c>
      <c r="B3078" t="s">
        <v>1038</v>
      </c>
      <c r="C3078" t="s">
        <v>877</v>
      </c>
      <c r="D3078" t="s">
        <v>878</v>
      </c>
      <c r="E3078">
        <v>0</v>
      </c>
      <c r="F3078">
        <v>285</v>
      </c>
      <c r="G3078" t="s">
        <v>237</v>
      </c>
      <c r="H3078">
        <v>2004</v>
      </c>
      <c r="I3078">
        <v>70</v>
      </c>
      <c r="J3078">
        <v>4.5999999999999996</v>
      </c>
      <c r="K3078" t="s">
        <v>911</v>
      </c>
      <c r="L3078">
        <v>21</v>
      </c>
      <c r="M3078" t="s">
        <v>33</v>
      </c>
      <c r="N3078" t="s">
        <v>210</v>
      </c>
      <c r="O3078" t="s">
        <v>54</v>
      </c>
      <c r="P3078" t="s">
        <v>36</v>
      </c>
      <c r="Q3078" t="s">
        <v>36</v>
      </c>
      <c r="R3078">
        <v>39</v>
      </c>
      <c r="S3078" t="s">
        <v>36</v>
      </c>
      <c r="T3078" t="s">
        <v>63</v>
      </c>
      <c r="U3078" t="s">
        <v>32</v>
      </c>
      <c r="W3078" t="s">
        <v>70</v>
      </c>
      <c r="X3078">
        <v>75038</v>
      </c>
      <c r="Y3078">
        <v>6072</v>
      </c>
      <c r="Z3078">
        <v>-37.813600000000001</v>
      </c>
      <c r="AA3078">
        <v>144.9631</v>
      </c>
      <c r="AB3078" t="str">
        <f>IF(Restaurants[[#This Row],[Years_Operating]]&lt;5,"New",
IF(Restaurants[[#This Row],[Years_Operating]]&lt;15,"Established","Legacy"))</f>
        <v>Legacy</v>
      </c>
      <c r="AC3078" t="str">
        <f>IF(Restaurants[[#This Row],[Country]]="India","Yes","No")</f>
        <v>No</v>
      </c>
      <c r="AD3078" t="str">
        <f>IF(AND(Restaurants[[#This Row],[Has Online Delivery]]="Yes",Restaurants[[#This Row],[Has Table Booking]]="Yes"),"Online + Table",
IF(Restaurants[[#This Row],[Has Online Delivery]]="Yes","Online Only",
IF(Restaurants[[#This Row],[Has Table Booking]]="Yes","Table Only","None")))</f>
        <v>Online + Table</v>
      </c>
      <c r="AE3078" t="str">
        <f>IF(Restaurants[[#This Row],[Rating]]&gt;=4.5,"Excellent",
IF(Restaurants[[#This Row],[Rating]]&gt;=4,"Very Good",
IF(Restaurants[[#This Row],[Rating]]&gt;=3.5,"Good","Average/Low")))</f>
        <v>Excellent</v>
      </c>
    </row>
    <row r="3079" spans="1:31" x14ac:dyDescent="0.3">
      <c r="A3079" t="s">
        <v>133</v>
      </c>
      <c r="B3079" t="s">
        <v>880</v>
      </c>
      <c r="C3079" t="s">
        <v>50</v>
      </c>
      <c r="D3079" t="s">
        <v>916</v>
      </c>
      <c r="E3079">
        <v>3</v>
      </c>
      <c r="F3079">
        <v>265</v>
      </c>
      <c r="G3079" t="s">
        <v>135</v>
      </c>
      <c r="H3079">
        <v>2005</v>
      </c>
      <c r="I3079">
        <v>45</v>
      </c>
      <c r="J3079">
        <v>4.7</v>
      </c>
      <c r="K3079" t="s">
        <v>917</v>
      </c>
      <c r="L3079">
        <v>20</v>
      </c>
      <c r="M3079" t="s">
        <v>33</v>
      </c>
      <c r="N3079" t="s">
        <v>34</v>
      </c>
      <c r="O3079" t="s">
        <v>35</v>
      </c>
      <c r="P3079" t="s">
        <v>36</v>
      </c>
      <c r="Q3079" t="s">
        <v>36</v>
      </c>
      <c r="R3079">
        <v>55</v>
      </c>
      <c r="S3079" t="s">
        <v>37</v>
      </c>
      <c r="T3079" t="s">
        <v>55</v>
      </c>
      <c r="U3079" t="s">
        <v>69</v>
      </c>
      <c r="W3079" t="s">
        <v>80</v>
      </c>
      <c r="X3079">
        <v>101961</v>
      </c>
      <c r="Y3079">
        <v>1571</v>
      </c>
      <c r="Z3079">
        <v>29.760400000000001</v>
      </c>
      <c r="AA3079">
        <v>-95.369799999999998</v>
      </c>
      <c r="AB3079" t="str">
        <f>IF(Restaurants[[#This Row],[Years_Operating]]&lt;5,"New",
IF(Restaurants[[#This Row],[Years_Operating]]&lt;15,"Established","Legacy"))</f>
        <v>Legacy</v>
      </c>
      <c r="AC3079" t="str">
        <f>IF(Restaurants[[#This Row],[Country]]="India","Yes","No")</f>
        <v>No</v>
      </c>
      <c r="AD3079" t="str">
        <f>IF(AND(Restaurants[[#This Row],[Has Online Delivery]]="Yes",Restaurants[[#This Row],[Has Table Booking]]="Yes"),"Online + Table",
IF(Restaurants[[#This Row],[Has Online Delivery]]="Yes","Online Only",
IF(Restaurants[[#This Row],[Has Table Booking]]="Yes","Table Only","None")))</f>
        <v>Online + Table</v>
      </c>
      <c r="AE3079" t="str">
        <f>IF(Restaurants[[#This Row],[Rating]]&gt;=4.5,"Excellent",
IF(Restaurants[[#This Row],[Rating]]&gt;=4,"Very Good",
IF(Restaurants[[#This Row],[Rating]]&gt;=3.5,"Good","Average/Low")))</f>
        <v>Excellent</v>
      </c>
    </row>
    <row r="3080" spans="1:31" x14ac:dyDescent="0.3">
      <c r="A3080" t="s">
        <v>238</v>
      </c>
      <c r="B3080" t="s">
        <v>77</v>
      </c>
      <c r="C3080" t="s">
        <v>50</v>
      </c>
      <c r="D3080" t="s">
        <v>901</v>
      </c>
      <c r="E3080">
        <v>0</v>
      </c>
      <c r="F3080">
        <v>220</v>
      </c>
      <c r="G3080" t="s">
        <v>242</v>
      </c>
      <c r="H3080">
        <v>2011</v>
      </c>
      <c r="I3080">
        <v>50</v>
      </c>
      <c r="J3080">
        <v>4.5</v>
      </c>
      <c r="K3080" t="s">
        <v>902</v>
      </c>
      <c r="L3080">
        <v>14</v>
      </c>
      <c r="M3080" t="s">
        <v>160</v>
      </c>
      <c r="N3080" t="s">
        <v>210</v>
      </c>
      <c r="O3080" t="s">
        <v>35</v>
      </c>
      <c r="P3080" t="s">
        <v>36</v>
      </c>
      <c r="Q3080" t="s">
        <v>36</v>
      </c>
      <c r="R3080">
        <v>41</v>
      </c>
      <c r="S3080" t="s">
        <v>37</v>
      </c>
      <c r="T3080" t="s">
        <v>86</v>
      </c>
      <c r="U3080" t="s">
        <v>46</v>
      </c>
      <c r="W3080" t="s">
        <v>64</v>
      </c>
      <c r="X3080">
        <v>336516</v>
      </c>
      <c r="Y3080">
        <v>4445</v>
      </c>
      <c r="Z3080">
        <v>40.712800000000001</v>
      </c>
      <c r="AA3080">
        <v>-74.006</v>
      </c>
      <c r="AB3080" t="str">
        <f>IF(Restaurants[[#This Row],[Years_Operating]]&lt;5,"New",
IF(Restaurants[[#This Row],[Years_Operating]]&lt;15,"Established","Legacy"))</f>
        <v>Established</v>
      </c>
      <c r="AC3080" t="str">
        <f>IF(Restaurants[[#This Row],[Country]]="India","Yes","No")</f>
        <v>No</v>
      </c>
      <c r="AD3080" t="str">
        <f>IF(AND(Restaurants[[#This Row],[Has Online Delivery]]="Yes",Restaurants[[#This Row],[Has Table Booking]]="Yes"),"Online + Table",
IF(Restaurants[[#This Row],[Has Online Delivery]]="Yes","Online Only",
IF(Restaurants[[#This Row],[Has Table Booking]]="Yes","Table Only","None")))</f>
        <v>Online + Table</v>
      </c>
      <c r="AE3080" t="str">
        <f>IF(Restaurants[[#This Row],[Rating]]&gt;=4.5,"Excellent",
IF(Restaurants[[#This Row],[Rating]]&gt;=4,"Very Good",
IF(Restaurants[[#This Row],[Rating]]&gt;=3.5,"Good","Average/Low")))</f>
        <v>Excellent</v>
      </c>
    </row>
    <row r="3081" spans="1:31" x14ac:dyDescent="0.3">
      <c r="A3081" t="s">
        <v>229</v>
      </c>
      <c r="B3081" t="s">
        <v>900</v>
      </c>
      <c r="C3081" t="s">
        <v>50</v>
      </c>
      <c r="D3081" t="s">
        <v>916</v>
      </c>
      <c r="E3081">
        <v>0</v>
      </c>
      <c r="F3081">
        <v>145</v>
      </c>
      <c r="G3081" t="s">
        <v>233</v>
      </c>
      <c r="H3081">
        <v>2006</v>
      </c>
      <c r="I3081">
        <v>40</v>
      </c>
      <c r="J3081">
        <v>4.5999999999999996</v>
      </c>
      <c r="K3081" t="s">
        <v>917</v>
      </c>
      <c r="L3081">
        <v>19</v>
      </c>
      <c r="M3081" t="s">
        <v>204</v>
      </c>
      <c r="N3081" t="s">
        <v>210</v>
      </c>
      <c r="O3081" t="s">
        <v>211</v>
      </c>
      <c r="P3081" t="s">
        <v>36</v>
      </c>
      <c r="Q3081" t="s">
        <v>37</v>
      </c>
      <c r="R3081">
        <v>30</v>
      </c>
      <c r="S3081" t="s">
        <v>36</v>
      </c>
      <c r="T3081" t="s">
        <v>63</v>
      </c>
      <c r="U3081" t="s">
        <v>69</v>
      </c>
      <c r="W3081" t="s">
        <v>56</v>
      </c>
      <c r="X3081">
        <v>424188</v>
      </c>
      <c r="Y3081">
        <v>6370</v>
      </c>
      <c r="Z3081">
        <v>34.052199999999999</v>
      </c>
      <c r="AA3081">
        <v>-118.2437</v>
      </c>
      <c r="AB3081" t="str">
        <f>IF(Restaurants[[#This Row],[Years_Operating]]&lt;5,"New",
IF(Restaurants[[#This Row],[Years_Operating]]&lt;15,"Established","Legacy"))</f>
        <v>Legacy</v>
      </c>
      <c r="AC3081" t="str">
        <f>IF(Restaurants[[#This Row],[Country]]="India","Yes","No")</f>
        <v>No</v>
      </c>
      <c r="AD3081" t="str">
        <f>IF(AND(Restaurants[[#This Row],[Has Online Delivery]]="Yes",Restaurants[[#This Row],[Has Table Booking]]="Yes"),"Online + Table",
IF(Restaurants[[#This Row],[Has Online Delivery]]="Yes","Online Only",
IF(Restaurants[[#This Row],[Has Table Booking]]="Yes","Table Only","None")))</f>
        <v>Online Only</v>
      </c>
      <c r="AE3081" t="str">
        <f>IF(Restaurants[[#This Row],[Rating]]&gt;=4.5,"Excellent",
IF(Restaurants[[#This Row],[Rating]]&gt;=4,"Very Good",
IF(Restaurants[[#This Row],[Rating]]&gt;=3.5,"Good","Average/Low")))</f>
        <v>Excellent</v>
      </c>
    </row>
    <row r="3082" spans="1:31" x14ac:dyDescent="0.3">
      <c r="A3082" t="s">
        <v>81</v>
      </c>
      <c r="B3082" t="s">
        <v>866</v>
      </c>
      <c r="C3082" t="s">
        <v>251</v>
      </c>
      <c r="D3082" t="s">
        <v>263</v>
      </c>
      <c r="E3082">
        <v>3</v>
      </c>
      <c r="F3082">
        <v>310</v>
      </c>
      <c r="G3082" t="s">
        <v>84</v>
      </c>
      <c r="H3082">
        <v>2005</v>
      </c>
      <c r="I3082">
        <v>35</v>
      </c>
      <c r="J3082">
        <v>4.8</v>
      </c>
      <c r="K3082" t="s">
        <v>264</v>
      </c>
      <c r="L3082">
        <v>20</v>
      </c>
      <c r="M3082" t="s">
        <v>33</v>
      </c>
      <c r="N3082" t="s">
        <v>34</v>
      </c>
      <c r="O3082" t="s">
        <v>35</v>
      </c>
      <c r="P3082" t="s">
        <v>36</v>
      </c>
      <c r="Q3082" t="s">
        <v>36</v>
      </c>
      <c r="R3082">
        <v>25</v>
      </c>
      <c r="S3082" t="s">
        <v>36</v>
      </c>
      <c r="T3082" t="s">
        <v>63</v>
      </c>
      <c r="U3082" t="s">
        <v>46</v>
      </c>
      <c r="V3082" t="s">
        <v>1362</v>
      </c>
      <c r="W3082" t="s">
        <v>108</v>
      </c>
      <c r="X3082">
        <v>478112</v>
      </c>
      <c r="Y3082">
        <v>496</v>
      </c>
      <c r="Z3082">
        <v>23.022500000000001</v>
      </c>
      <c r="AA3082">
        <v>72.571399999999997</v>
      </c>
      <c r="AB3082" t="str">
        <f>IF(Restaurants[[#This Row],[Years_Operating]]&lt;5,"New",
IF(Restaurants[[#This Row],[Years_Operating]]&lt;15,"Established","Legacy"))</f>
        <v>Legacy</v>
      </c>
      <c r="AC3082" t="str">
        <f>IF(Restaurants[[#This Row],[Country]]="India","Yes","No")</f>
        <v>Yes</v>
      </c>
      <c r="AD3082" t="str">
        <f>IF(AND(Restaurants[[#This Row],[Has Online Delivery]]="Yes",Restaurants[[#This Row],[Has Table Booking]]="Yes"),"Online + Table",
IF(Restaurants[[#This Row],[Has Online Delivery]]="Yes","Online Only",
IF(Restaurants[[#This Row],[Has Table Booking]]="Yes","Table Only","None")))</f>
        <v>Online + Table</v>
      </c>
      <c r="AE3082" t="str">
        <f>IF(Restaurants[[#This Row],[Rating]]&gt;=4.5,"Excellent",
IF(Restaurants[[#This Row],[Rating]]&gt;=4,"Very Good",
IF(Restaurants[[#This Row],[Rating]]&gt;=3.5,"Good","Average/Low")))</f>
        <v>Excellent</v>
      </c>
    </row>
    <row r="3083" spans="1:31" x14ac:dyDescent="0.3">
      <c r="A3083" t="s">
        <v>141</v>
      </c>
      <c r="B3083" t="s">
        <v>880</v>
      </c>
      <c r="C3083" t="s">
        <v>50</v>
      </c>
      <c r="D3083" t="s">
        <v>901</v>
      </c>
      <c r="E3083">
        <v>2</v>
      </c>
      <c r="F3083">
        <v>450</v>
      </c>
      <c r="G3083" t="s">
        <v>142</v>
      </c>
      <c r="H3083">
        <v>2003</v>
      </c>
      <c r="I3083">
        <v>40</v>
      </c>
      <c r="J3083">
        <v>4.8</v>
      </c>
      <c r="K3083" t="s">
        <v>902</v>
      </c>
      <c r="L3083">
        <v>22</v>
      </c>
      <c r="M3083" t="s">
        <v>62</v>
      </c>
      <c r="N3083" t="s">
        <v>143</v>
      </c>
      <c r="O3083" t="s">
        <v>35</v>
      </c>
      <c r="P3083" t="s">
        <v>36</v>
      </c>
      <c r="Q3083" t="s">
        <v>37</v>
      </c>
      <c r="R3083">
        <v>29</v>
      </c>
      <c r="S3083" t="s">
        <v>37</v>
      </c>
      <c r="T3083" t="s">
        <v>55</v>
      </c>
      <c r="U3083" t="s">
        <v>46</v>
      </c>
      <c r="W3083" t="s">
        <v>108</v>
      </c>
      <c r="X3083">
        <v>113498</v>
      </c>
      <c r="Y3083">
        <v>4530</v>
      </c>
      <c r="Z3083">
        <v>29.760400000000001</v>
      </c>
      <c r="AA3083">
        <v>-95.369799999999998</v>
      </c>
      <c r="AB3083" t="str">
        <f>IF(Restaurants[[#This Row],[Years_Operating]]&lt;5,"New",
IF(Restaurants[[#This Row],[Years_Operating]]&lt;15,"Established","Legacy"))</f>
        <v>Legacy</v>
      </c>
      <c r="AC3083" t="str">
        <f>IF(Restaurants[[#This Row],[Country]]="India","Yes","No")</f>
        <v>No</v>
      </c>
      <c r="AD3083" t="str">
        <f>IF(AND(Restaurants[[#This Row],[Has Online Delivery]]="Yes",Restaurants[[#This Row],[Has Table Booking]]="Yes"),"Online + Table",
IF(Restaurants[[#This Row],[Has Online Delivery]]="Yes","Online Only",
IF(Restaurants[[#This Row],[Has Table Booking]]="Yes","Table Only","None")))</f>
        <v>Online Only</v>
      </c>
      <c r="AE3083" t="str">
        <f>IF(Restaurants[[#This Row],[Rating]]&gt;=4.5,"Excellent",
IF(Restaurants[[#This Row],[Rating]]&gt;=4,"Very Good",
IF(Restaurants[[#This Row],[Rating]]&gt;=3.5,"Good","Average/Low")))</f>
        <v>Excellent</v>
      </c>
    </row>
    <row r="3084" spans="1:31" x14ac:dyDescent="0.3">
      <c r="A3084" t="s">
        <v>202</v>
      </c>
      <c r="B3084" t="s">
        <v>77</v>
      </c>
      <c r="C3084" t="s">
        <v>50</v>
      </c>
      <c r="D3084" t="s">
        <v>916</v>
      </c>
      <c r="E3084">
        <v>1</v>
      </c>
      <c r="F3084">
        <v>95</v>
      </c>
      <c r="G3084" t="s">
        <v>203</v>
      </c>
      <c r="H3084">
        <v>2011</v>
      </c>
      <c r="I3084">
        <v>28</v>
      </c>
      <c r="J3084">
        <v>4.5</v>
      </c>
      <c r="K3084" t="s">
        <v>930</v>
      </c>
      <c r="L3084">
        <v>14</v>
      </c>
      <c r="M3084" t="s">
        <v>204</v>
      </c>
      <c r="N3084" t="s">
        <v>193</v>
      </c>
      <c r="O3084" t="s">
        <v>35</v>
      </c>
      <c r="P3084" t="s">
        <v>36</v>
      </c>
      <c r="Q3084" t="s">
        <v>36</v>
      </c>
      <c r="R3084">
        <v>29</v>
      </c>
      <c r="S3084" t="s">
        <v>37</v>
      </c>
      <c r="T3084" t="s">
        <v>55</v>
      </c>
      <c r="U3084" t="s">
        <v>32</v>
      </c>
      <c r="W3084" t="s">
        <v>149</v>
      </c>
      <c r="X3084">
        <v>270704</v>
      </c>
      <c r="Y3084">
        <v>6262</v>
      </c>
      <c r="Z3084">
        <v>40.712800000000001</v>
      </c>
      <c r="AA3084">
        <v>-74.006</v>
      </c>
      <c r="AB3084" t="str">
        <f>IF(Restaurants[[#This Row],[Years_Operating]]&lt;5,"New",
IF(Restaurants[[#This Row],[Years_Operating]]&lt;15,"Established","Legacy"))</f>
        <v>Established</v>
      </c>
      <c r="AC3084" t="str">
        <f>IF(Restaurants[[#This Row],[Country]]="India","Yes","No")</f>
        <v>No</v>
      </c>
      <c r="AD3084" t="str">
        <f>IF(AND(Restaurants[[#This Row],[Has Online Delivery]]="Yes",Restaurants[[#This Row],[Has Table Booking]]="Yes"),"Online + Table",
IF(Restaurants[[#This Row],[Has Online Delivery]]="Yes","Online Only",
IF(Restaurants[[#This Row],[Has Table Booking]]="Yes","Table Only","None")))</f>
        <v>Online + Table</v>
      </c>
      <c r="AE3084" t="str">
        <f>IF(Restaurants[[#This Row],[Rating]]&gt;=4.5,"Excellent",
IF(Restaurants[[#This Row],[Rating]]&gt;=4,"Very Good",
IF(Restaurants[[#This Row],[Rating]]&gt;=3.5,"Good","Average/Low")))</f>
        <v>Excellent</v>
      </c>
    </row>
    <row r="3085" spans="1:31" x14ac:dyDescent="0.3">
      <c r="A3085" t="s">
        <v>27</v>
      </c>
      <c r="B3085" t="s">
        <v>913</v>
      </c>
      <c r="C3085" t="s">
        <v>146</v>
      </c>
      <c r="D3085" t="s">
        <v>883</v>
      </c>
      <c r="E3085">
        <v>3</v>
      </c>
      <c r="F3085">
        <v>320</v>
      </c>
      <c r="G3085" t="s">
        <v>31</v>
      </c>
      <c r="H3085">
        <v>1995</v>
      </c>
      <c r="I3085">
        <v>28</v>
      </c>
      <c r="J3085">
        <v>4.9000000000000004</v>
      </c>
      <c r="K3085" t="s">
        <v>914</v>
      </c>
      <c r="L3085">
        <v>30</v>
      </c>
      <c r="M3085" t="s">
        <v>33</v>
      </c>
      <c r="N3085" t="s">
        <v>34</v>
      </c>
      <c r="O3085" t="s">
        <v>35</v>
      </c>
      <c r="P3085" t="s">
        <v>37</v>
      </c>
      <c r="Q3085" t="s">
        <v>36</v>
      </c>
      <c r="R3085">
        <v>53</v>
      </c>
      <c r="S3085" t="s">
        <v>37</v>
      </c>
      <c r="T3085" t="s">
        <v>38</v>
      </c>
      <c r="U3085" t="s">
        <v>39</v>
      </c>
      <c r="W3085" t="s">
        <v>80</v>
      </c>
      <c r="X3085">
        <v>491070</v>
      </c>
      <c r="Y3085">
        <v>7882</v>
      </c>
      <c r="Z3085">
        <v>34.6937</v>
      </c>
      <c r="AA3085">
        <v>135.50229999999999</v>
      </c>
      <c r="AB3085" t="str">
        <f>IF(Restaurants[[#This Row],[Years_Operating]]&lt;5,"New",
IF(Restaurants[[#This Row],[Years_Operating]]&lt;15,"Established","Legacy"))</f>
        <v>Legacy</v>
      </c>
      <c r="AC3085" t="str">
        <f>IF(Restaurants[[#This Row],[Country]]="India","Yes","No")</f>
        <v>No</v>
      </c>
      <c r="AD3085" t="str">
        <f>IF(AND(Restaurants[[#This Row],[Has Online Delivery]]="Yes",Restaurants[[#This Row],[Has Table Booking]]="Yes"),"Online + Table",
IF(Restaurants[[#This Row],[Has Online Delivery]]="Yes","Online Only",
IF(Restaurants[[#This Row],[Has Table Booking]]="Yes","Table Only","None")))</f>
        <v>Table Only</v>
      </c>
      <c r="AE3085" t="str">
        <f>IF(Restaurants[[#This Row],[Rating]]&gt;=4.5,"Excellent",
IF(Restaurants[[#This Row],[Rating]]&gt;=4,"Very Good",
IF(Restaurants[[#This Row],[Rating]]&gt;=3.5,"Good","Average/Low")))</f>
        <v>Excellent</v>
      </c>
    </row>
    <row r="3086" spans="1:31" x14ac:dyDescent="0.3">
      <c r="A3086" t="s">
        <v>189</v>
      </c>
      <c r="B3086" t="s">
        <v>261</v>
      </c>
      <c r="C3086" t="s">
        <v>251</v>
      </c>
      <c r="D3086" t="s">
        <v>252</v>
      </c>
      <c r="E3086">
        <v>1</v>
      </c>
      <c r="F3086">
        <v>210</v>
      </c>
      <c r="G3086" t="s">
        <v>192</v>
      </c>
      <c r="H3086">
        <v>1990</v>
      </c>
      <c r="I3086">
        <v>30</v>
      </c>
      <c r="J3086">
        <v>4.7</v>
      </c>
      <c r="K3086" t="s">
        <v>256</v>
      </c>
      <c r="L3086">
        <v>35</v>
      </c>
      <c r="M3086" t="s">
        <v>160</v>
      </c>
      <c r="N3086" t="s">
        <v>193</v>
      </c>
      <c r="O3086" t="s">
        <v>35</v>
      </c>
      <c r="P3086" t="s">
        <v>37</v>
      </c>
      <c r="Q3086" t="s">
        <v>37</v>
      </c>
      <c r="R3086">
        <v>46</v>
      </c>
      <c r="S3086" t="s">
        <v>37</v>
      </c>
      <c r="T3086" t="s">
        <v>55</v>
      </c>
      <c r="U3086" t="s">
        <v>39</v>
      </c>
      <c r="V3086" t="s">
        <v>1363</v>
      </c>
      <c r="W3086" t="s">
        <v>149</v>
      </c>
      <c r="X3086">
        <v>389046</v>
      </c>
      <c r="Y3086">
        <v>1678</v>
      </c>
      <c r="Z3086">
        <v>22.572600000000001</v>
      </c>
      <c r="AA3086">
        <v>88.363900000000001</v>
      </c>
      <c r="AB3086" t="str">
        <f>IF(Restaurants[[#This Row],[Years_Operating]]&lt;5,"New",
IF(Restaurants[[#This Row],[Years_Operating]]&lt;15,"Established","Legacy"))</f>
        <v>Legacy</v>
      </c>
      <c r="AC3086" t="str">
        <f>IF(Restaurants[[#This Row],[Country]]="India","Yes","No")</f>
        <v>Yes</v>
      </c>
      <c r="AD3086" t="str">
        <f>IF(AND(Restaurants[[#This Row],[Has Online Delivery]]="Yes",Restaurants[[#This Row],[Has Table Booking]]="Yes"),"Online + Table",
IF(Restaurants[[#This Row],[Has Online Delivery]]="Yes","Online Only",
IF(Restaurants[[#This Row],[Has Table Booking]]="Yes","Table Only","None")))</f>
        <v>None</v>
      </c>
      <c r="AE3086" t="str">
        <f>IF(Restaurants[[#This Row],[Rating]]&gt;=4.5,"Excellent",
IF(Restaurants[[#This Row],[Rating]]&gt;=4,"Very Good",
IF(Restaurants[[#This Row],[Rating]]&gt;=3.5,"Good","Average/Low")))</f>
        <v>Excellent</v>
      </c>
    </row>
    <row r="3087" spans="1:31" x14ac:dyDescent="0.3">
      <c r="A3087" t="s">
        <v>161</v>
      </c>
      <c r="B3087" t="s">
        <v>275</v>
      </c>
      <c r="C3087" t="s">
        <v>251</v>
      </c>
      <c r="D3087" t="s">
        <v>267</v>
      </c>
      <c r="E3087">
        <v>2</v>
      </c>
      <c r="F3087">
        <v>275</v>
      </c>
      <c r="G3087" t="s">
        <v>163</v>
      </c>
      <c r="H3087">
        <v>2003</v>
      </c>
      <c r="I3087">
        <v>36</v>
      </c>
      <c r="J3087">
        <v>4.7</v>
      </c>
      <c r="K3087" t="s">
        <v>312</v>
      </c>
      <c r="L3087">
        <v>22</v>
      </c>
      <c r="M3087" t="s">
        <v>33</v>
      </c>
      <c r="N3087" t="s">
        <v>143</v>
      </c>
      <c r="O3087" t="s">
        <v>45</v>
      </c>
      <c r="P3087" t="s">
        <v>37</v>
      </c>
      <c r="Q3087" t="s">
        <v>36</v>
      </c>
      <c r="R3087">
        <v>64</v>
      </c>
      <c r="S3087" t="s">
        <v>36</v>
      </c>
      <c r="T3087" t="s">
        <v>63</v>
      </c>
      <c r="U3087" t="s">
        <v>32</v>
      </c>
      <c r="V3087" t="s">
        <v>1364</v>
      </c>
      <c r="W3087" t="s">
        <v>47</v>
      </c>
      <c r="X3087">
        <v>466262</v>
      </c>
      <c r="Y3087">
        <v>1171</v>
      </c>
      <c r="Z3087">
        <v>18.520399999999999</v>
      </c>
      <c r="AA3087">
        <v>73.856700000000004</v>
      </c>
      <c r="AB3087" t="str">
        <f>IF(Restaurants[[#This Row],[Years_Operating]]&lt;5,"New",
IF(Restaurants[[#This Row],[Years_Operating]]&lt;15,"Established","Legacy"))</f>
        <v>Legacy</v>
      </c>
      <c r="AC3087" t="str">
        <f>IF(Restaurants[[#This Row],[Country]]="India","Yes","No")</f>
        <v>Yes</v>
      </c>
      <c r="AD3087" t="str">
        <f>IF(AND(Restaurants[[#This Row],[Has Online Delivery]]="Yes",Restaurants[[#This Row],[Has Table Booking]]="Yes"),"Online + Table",
IF(Restaurants[[#This Row],[Has Online Delivery]]="Yes","Online Only",
IF(Restaurants[[#This Row],[Has Table Booking]]="Yes","Table Only","None")))</f>
        <v>Table Only</v>
      </c>
      <c r="AE3087" t="str">
        <f>IF(Restaurants[[#This Row],[Rating]]&gt;=4.5,"Excellent",
IF(Restaurants[[#This Row],[Rating]]&gt;=4,"Very Good",
IF(Restaurants[[#This Row],[Rating]]&gt;=3.5,"Good","Average/Low")))</f>
        <v>Excellent</v>
      </c>
    </row>
    <row r="3088" spans="1:31" x14ac:dyDescent="0.3">
      <c r="A3088" t="s">
        <v>238</v>
      </c>
      <c r="B3088" t="s">
        <v>900</v>
      </c>
      <c r="C3088" t="s">
        <v>50</v>
      </c>
      <c r="D3088" t="s">
        <v>878</v>
      </c>
      <c r="E3088">
        <v>0</v>
      </c>
      <c r="F3088">
        <v>220</v>
      </c>
      <c r="G3088" t="s">
        <v>242</v>
      </c>
      <c r="H3088">
        <v>2011</v>
      </c>
      <c r="I3088">
        <v>50</v>
      </c>
      <c r="J3088">
        <v>4.5</v>
      </c>
      <c r="K3088" t="s">
        <v>879</v>
      </c>
      <c r="L3088">
        <v>14</v>
      </c>
      <c r="M3088" t="s">
        <v>160</v>
      </c>
      <c r="N3088" t="s">
        <v>210</v>
      </c>
      <c r="O3088" t="s">
        <v>35</v>
      </c>
      <c r="P3088" t="s">
        <v>37</v>
      </c>
      <c r="Q3088" t="s">
        <v>36</v>
      </c>
      <c r="R3088">
        <v>48</v>
      </c>
      <c r="S3088" t="s">
        <v>37</v>
      </c>
      <c r="T3088" t="s">
        <v>86</v>
      </c>
      <c r="U3088" t="s">
        <v>69</v>
      </c>
      <c r="W3088" t="s">
        <v>47</v>
      </c>
      <c r="X3088">
        <v>411225</v>
      </c>
      <c r="Y3088">
        <v>6281</v>
      </c>
      <c r="Z3088">
        <v>34.052199999999999</v>
      </c>
      <c r="AA3088">
        <v>-118.2437</v>
      </c>
      <c r="AB3088" t="str">
        <f>IF(Restaurants[[#This Row],[Years_Operating]]&lt;5,"New",
IF(Restaurants[[#This Row],[Years_Operating]]&lt;15,"Established","Legacy"))</f>
        <v>Established</v>
      </c>
      <c r="AC3088" t="str">
        <f>IF(Restaurants[[#This Row],[Country]]="India","Yes","No")</f>
        <v>No</v>
      </c>
      <c r="AD3088" t="str">
        <f>IF(AND(Restaurants[[#This Row],[Has Online Delivery]]="Yes",Restaurants[[#This Row],[Has Table Booking]]="Yes"),"Online + Table",
IF(Restaurants[[#This Row],[Has Online Delivery]]="Yes","Online Only",
IF(Restaurants[[#This Row],[Has Table Booking]]="Yes","Table Only","None")))</f>
        <v>Table Only</v>
      </c>
      <c r="AE3088" t="str">
        <f>IF(Restaurants[[#This Row],[Rating]]&gt;=4.5,"Excellent",
IF(Restaurants[[#This Row],[Rating]]&gt;=4,"Very Good",
IF(Restaurants[[#This Row],[Rating]]&gt;=3.5,"Good","Average/Low")))</f>
        <v>Excellent</v>
      </c>
    </row>
    <row r="3089" spans="1:31" x14ac:dyDescent="0.3">
      <c r="A3089" t="s">
        <v>124</v>
      </c>
      <c r="B3089" t="s">
        <v>93</v>
      </c>
      <c r="C3089" t="s">
        <v>50</v>
      </c>
      <c r="D3089" t="s">
        <v>870</v>
      </c>
      <c r="E3089">
        <v>3</v>
      </c>
      <c r="F3089">
        <v>385</v>
      </c>
      <c r="G3089" t="s">
        <v>127</v>
      </c>
      <c r="H3089">
        <v>2005</v>
      </c>
      <c r="I3089">
        <v>64</v>
      </c>
      <c r="J3089">
        <v>4.7</v>
      </c>
      <c r="K3089" t="s">
        <v>871</v>
      </c>
      <c r="L3089">
        <v>20</v>
      </c>
      <c r="M3089" t="s">
        <v>33</v>
      </c>
      <c r="N3089" t="s">
        <v>34</v>
      </c>
      <c r="O3089" t="s">
        <v>54</v>
      </c>
      <c r="P3089" t="s">
        <v>37</v>
      </c>
      <c r="Q3089" t="s">
        <v>37</v>
      </c>
      <c r="R3089">
        <v>45</v>
      </c>
      <c r="S3089" t="s">
        <v>37</v>
      </c>
      <c r="T3089" t="s">
        <v>63</v>
      </c>
      <c r="U3089" t="s">
        <v>46</v>
      </c>
      <c r="W3089" t="s">
        <v>47</v>
      </c>
      <c r="X3089">
        <v>134625</v>
      </c>
      <c r="Y3089">
        <v>6273</v>
      </c>
      <c r="Z3089">
        <v>37.774900000000002</v>
      </c>
      <c r="AA3089">
        <v>-122.4194</v>
      </c>
      <c r="AB3089" t="str">
        <f>IF(Restaurants[[#This Row],[Years_Operating]]&lt;5,"New",
IF(Restaurants[[#This Row],[Years_Operating]]&lt;15,"Established","Legacy"))</f>
        <v>Legacy</v>
      </c>
      <c r="AC3089" t="str">
        <f>IF(Restaurants[[#This Row],[Country]]="India","Yes","No")</f>
        <v>No</v>
      </c>
      <c r="AD3089" t="str">
        <f>IF(AND(Restaurants[[#This Row],[Has Online Delivery]]="Yes",Restaurants[[#This Row],[Has Table Booking]]="Yes"),"Online + Table",
IF(Restaurants[[#This Row],[Has Online Delivery]]="Yes","Online Only",
IF(Restaurants[[#This Row],[Has Table Booking]]="Yes","Table Only","None")))</f>
        <v>None</v>
      </c>
      <c r="AE3089" t="str">
        <f>IF(Restaurants[[#This Row],[Rating]]&gt;=4.5,"Excellent",
IF(Restaurants[[#This Row],[Rating]]&gt;=4,"Very Good",
IF(Restaurants[[#This Row],[Rating]]&gt;=3.5,"Good","Average/Low")))</f>
        <v>Excellent</v>
      </c>
    </row>
    <row r="3090" spans="1:31" x14ac:dyDescent="0.3">
      <c r="A3090" t="s">
        <v>171</v>
      </c>
      <c r="B3090" t="s">
        <v>866</v>
      </c>
      <c r="C3090" t="s">
        <v>251</v>
      </c>
      <c r="D3090" t="s">
        <v>278</v>
      </c>
      <c r="E3090">
        <v>2</v>
      </c>
      <c r="F3090">
        <v>285</v>
      </c>
      <c r="G3090" t="s">
        <v>172</v>
      </c>
      <c r="H3090">
        <v>2008</v>
      </c>
      <c r="I3090">
        <v>12</v>
      </c>
      <c r="J3090">
        <v>4.7</v>
      </c>
      <c r="K3090" t="s">
        <v>291</v>
      </c>
      <c r="L3090">
        <v>17</v>
      </c>
      <c r="M3090" t="s">
        <v>33</v>
      </c>
      <c r="N3090" t="s">
        <v>143</v>
      </c>
      <c r="O3090" t="s">
        <v>54</v>
      </c>
      <c r="P3090" t="s">
        <v>37</v>
      </c>
      <c r="Q3090" t="s">
        <v>37</v>
      </c>
      <c r="R3090">
        <v>63</v>
      </c>
      <c r="S3090" t="s">
        <v>37</v>
      </c>
      <c r="T3090" t="s">
        <v>86</v>
      </c>
      <c r="U3090" t="s">
        <v>39</v>
      </c>
      <c r="V3090" t="s">
        <v>1365</v>
      </c>
      <c r="W3090" t="s">
        <v>103</v>
      </c>
      <c r="X3090">
        <v>342071</v>
      </c>
      <c r="Y3090">
        <v>6392</v>
      </c>
      <c r="Z3090">
        <v>23.022500000000001</v>
      </c>
      <c r="AA3090">
        <v>72.571399999999997</v>
      </c>
      <c r="AB3090" t="str">
        <f>IF(Restaurants[[#This Row],[Years_Operating]]&lt;5,"New",
IF(Restaurants[[#This Row],[Years_Operating]]&lt;15,"Established","Legacy"))</f>
        <v>Legacy</v>
      </c>
      <c r="AC3090" t="str">
        <f>IF(Restaurants[[#This Row],[Country]]="India","Yes","No")</f>
        <v>Yes</v>
      </c>
      <c r="AD3090" t="str">
        <f>IF(AND(Restaurants[[#This Row],[Has Online Delivery]]="Yes",Restaurants[[#This Row],[Has Table Booking]]="Yes"),"Online + Table",
IF(Restaurants[[#This Row],[Has Online Delivery]]="Yes","Online Only",
IF(Restaurants[[#This Row],[Has Table Booking]]="Yes","Table Only","None")))</f>
        <v>None</v>
      </c>
      <c r="AE3090" t="str">
        <f>IF(Restaurants[[#This Row],[Rating]]&gt;=4.5,"Excellent",
IF(Restaurants[[#This Row],[Rating]]&gt;=4,"Very Good",
IF(Restaurants[[#This Row],[Rating]]&gt;=3.5,"Good","Average/Low")))</f>
        <v>Excellent</v>
      </c>
    </row>
    <row r="3091" spans="1:31" x14ac:dyDescent="0.3">
      <c r="A3091" t="s">
        <v>189</v>
      </c>
      <c r="B3091" t="s">
        <v>913</v>
      </c>
      <c r="C3091" t="s">
        <v>146</v>
      </c>
      <c r="D3091" t="s">
        <v>905</v>
      </c>
      <c r="E3091">
        <v>1</v>
      </c>
      <c r="F3091">
        <v>210</v>
      </c>
      <c r="G3091" t="s">
        <v>192</v>
      </c>
      <c r="H3091">
        <v>1990</v>
      </c>
      <c r="I3091">
        <v>30</v>
      </c>
      <c r="J3091">
        <v>4.7</v>
      </c>
      <c r="K3091" t="s">
        <v>906</v>
      </c>
      <c r="L3091">
        <v>35</v>
      </c>
      <c r="M3091" t="s">
        <v>160</v>
      </c>
      <c r="N3091" t="s">
        <v>193</v>
      </c>
      <c r="O3091" t="s">
        <v>35</v>
      </c>
      <c r="P3091" t="s">
        <v>37</v>
      </c>
      <c r="Q3091" t="s">
        <v>36</v>
      </c>
      <c r="R3091">
        <v>27</v>
      </c>
      <c r="S3091" t="s">
        <v>36</v>
      </c>
      <c r="T3091" t="s">
        <v>86</v>
      </c>
      <c r="U3091" t="s">
        <v>69</v>
      </c>
      <c r="W3091" t="s">
        <v>132</v>
      </c>
      <c r="X3091">
        <v>4577</v>
      </c>
      <c r="Y3091">
        <v>5966</v>
      </c>
      <c r="Z3091">
        <v>34.6937</v>
      </c>
      <c r="AA3091">
        <v>135.50229999999999</v>
      </c>
      <c r="AB3091" t="str">
        <f>IF(Restaurants[[#This Row],[Years_Operating]]&lt;5,"New",
IF(Restaurants[[#This Row],[Years_Operating]]&lt;15,"Established","Legacy"))</f>
        <v>Legacy</v>
      </c>
      <c r="AC3091" t="str">
        <f>IF(Restaurants[[#This Row],[Country]]="India","Yes","No")</f>
        <v>No</v>
      </c>
      <c r="AD3091" t="str">
        <f>IF(AND(Restaurants[[#This Row],[Has Online Delivery]]="Yes",Restaurants[[#This Row],[Has Table Booking]]="Yes"),"Online + Table",
IF(Restaurants[[#This Row],[Has Online Delivery]]="Yes","Online Only",
IF(Restaurants[[#This Row],[Has Table Booking]]="Yes","Table Only","None")))</f>
        <v>Table Only</v>
      </c>
      <c r="AE3091" t="str">
        <f>IF(Restaurants[[#This Row],[Rating]]&gt;=4.5,"Excellent",
IF(Restaurants[[#This Row],[Rating]]&gt;=4,"Very Good",
IF(Restaurants[[#This Row],[Rating]]&gt;=3.5,"Good","Average/Low")))</f>
        <v>Excellent</v>
      </c>
    </row>
    <row r="3092" spans="1:31" x14ac:dyDescent="0.3">
      <c r="A3092" t="s">
        <v>205</v>
      </c>
      <c r="B3092" t="s">
        <v>266</v>
      </c>
      <c r="C3092" t="s">
        <v>251</v>
      </c>
      <c r="D3092" t="s">
        <v>258</v>
      </c>
      <c r="E3092">
        <v>0</v>
      </c>
      <c r="F3092">
        <v>180</v>
      </c>
      <c r="G3092" t="s">
        <v>209</v>
      </c>
      <c r="H3092">
        <v>2008</v>
      </c>
      <c r="I3092">
        <v>50</v>
      </c>
      <c r="J3092">
        <v>4.8</v>
      </c>
      <c r="K3092" t="s">
        <v>284</v>
      </c>
      <c r="L3092">
        <v>17</v>
      </c>
      <c r="M3092" t="s">
        <v>160</v>
      </c>
      <c r="N3092" t="s">
        <v>210</v>
      </c>
      <c r="O3092" t="s">
        <v>211</v>
      </c>
      <c r="P3092" t="s">
        <v>37</v>
      </c>
      <c r="Q3092" t="s">
        <v>36</v>
      </c>
      <c r="R3092">
        <v>53</v>
      </c>
      <c r="S3092" t="s">
        <v>36</v>
      </c>
      <c r="T3092" t="s">
        <v>86</v>
      </c>
      <c r="U3092" t="s">
        <v>39</v>
      </c>
      <c r="V3092" t="s">
        <v>1366</v>
      </c>
      <c r="W3092" t="s">
        <v>64</v>
      </c>
      <c r="X3092">
        <v>324652</v>
      </c>
      <c r="Y3092">
        <v>7350</v>
      </c>
      <c r="Z3092">
        <v>12.9716</v>
      </c>
      <c r="AA3092">
        <v>77.5946</v>
      </c>
      <c r="AB3092" t="str">
        <f>IF(Restaurants[[#This Row],[Years_Operating]]&lt;5,"New",
IF(Restaurants[[#This Row],[Years_Operating]]&lt;15,"Established","Legacy"))</f>
        <v>Legacy</v>
      </c>
      <c r="AC3092" t="str">
        <f>IF(Restaurants[[#This Row],[Country]]="India","Yes","No")</f>
        <v>Yes</v>
      </c>
      <c r="AD3092" t="str">
        <f>IF(AND(Restaurants[[#This Row],[Has Online Delivery]]="Yes",Restaurants[[#This Row],[Has Table Booking]]="Yes"),"Online + Table",
IF(Restaurants[[#This Row],[Has Online Delivery]]="Yes","Online Only",
IF(Restaurants[[#This Row],[Has Table Booking]]="Yes","Table Only","None")))</f>
        <v>Table Only</v>
      </c>
      <c r="AE3092" t="str">
        <f>IF(Restaurants[[#This Row],[Rating]]&gt;=4.5,"Excellent",
IF(Restaurants[[#This Row],[Rating]]&gt;=4,"Very Good",
IF(Restaurants[[#This Row],[Rating]]&gt;=3.5,"Good","Average/Low")))</f>
        <v>Excellent</v>
      </c>
    </row>
    <row r="3093" spans="1:31" x14ac:dyDescent="0.3">
      <c r="A3093" t="s">
        <v>81</v>
      </c>
      <c r="B3093" t="s">
        <v>896</v>
      </c>
      <c r="C3093" t="s">
        <v>59</v>
      </c>
      <c r="D3093" t="s">
        <v>897</v>
      </c>
      <c r="E3093">
        <v>3</v>
      </c>
      <c r="F3093">
        <v>310</v>
      </c>
      <c r="G3093" t="s">
        <v>84</v>
      </c>
      <c r="H3093">
        <v>2005</v>
      </c>
      <c r="I3093">
        <v>35</v>
      </c>
      <c r="J3093">
        <v>4.8</v>
      </c>
      <c r="K3093" t="s">
        <v>898</v>
      </c>
      <c r="L3093">
        <v>20</v>
      </c>
      <c r="M3093" t="s">
        <v>33</v>
      </c>
      <c r="N3093" t="s">
        <v>34</v>
      </c>
      <c r="O3093" t="s">
        <v>35</v>
      </c>
      <c r="P3093" t="s">
        <v>36</v>
      </c>
      <c r="Q3093" t="s">
        <v>37</v>
      </c>
      <c r="R3093">
        <v>54</v>
      </c>
      <c r="S3093" t="s">
        <v>36</v>
      </c>
      <c r="T3093" t="s">
        <v>38</v>
      </c>
      <c r="U3093" t="s">
        <v>39</v>
      </c>
      <c r="W3093" t="s">
        <v>40</v>
      </c>
      <c r="X3093">
        <v>293774</v>
      </c>
      <c r="Y3093">
        <v>2658</v>
      </c>
      <c r="Z3093">
        <v>45.764000000000003</v>
      </c>
      <c r="AA3093">
        <v>4.8357000000000001</v>
      </c>
      <c r="AB3093" t="str">
        <f>IF(Restaurants[[#This Row],[Years_Operating]]&lt;5,"New",
IF(Restaurants[[#This Row],[Years_Operating]]&lt;15,"Established","Legacy"))</f>
        <v>Legacy</v>
      </c>
      <c r="AC3093" t="str">
        <f>IF(Restaurants[[#This Row],[Country]]="India","Yes","No")</f>
        <v>No</v>
      </c>
      <c r="AD3093" t="str">
        <f>IF(AND(Restaurants[[#This Row],[Has Online Delivery]]="Yes",Restaurants[[#This Row],[Has Table Booking]]="Yes"),"Online + Table",
IF(Restaurants[[#This Row],[Has Online Delivery]]="Yes","Online Only",
IF(Restaurants[[#This Row],[Has Table Booking]]="Yes","Table Only","None")))</f>
        <v>Online Only</v>
      </c>
      <c r="AE3093" t="str">
        <f>IF(Restaurants[[#This Row],[Rating]]&gt;=4.5,"Excellent",
IF(Restaurants[[#This Row],[Rating]]&gt;=4,"Very Good",
IF(Restaurants[[#This Row],[Rating]]&gt;=3.5,"Good","Average/Low")))</f>
        <v>Excellent</v>
      </c>
    </row>
    <row r="3094" spans="1:31" x14ac:dyDescent="0.3">
      <c r="A3094" t="s">
        <v>161</v>
      </c>
      <c r="B3094" t="s">
        <v>266</v>
      </c>
      <c r="C3094" t="s">
        <v>251</v>
      </c>
      <c r="D3094" t="s">
        <v>918</v>
      </c>
      <c r="E3094">
        <v>2</v>
      </c>
      <c r="F3094">
        <v>275</v>
      </c>
      <c r="G3094" t="s">
        <v>163</v>
      </c>
      <c r="H3094">
        <v>2003</v>
      </c>
      <c r="I3094">
        <v>36</v>
      </c>
      <c r="J3094">
        <v>4.7</v>
      </c>
      <c r="K3094" t="s">
        <v>919</v>
      </c>
      <c r="L3094">
        <v>22</v>
      </c>
      <c r="M3094" t="s">
        <v>33</v>
      </c>
      <c r="N3094" t="s">
        <v>143</v>
      </c>
      <c r="O3094" t="s">
        <v>45</v>
      </c>
      <c r="P3094" t="s">
        <v>36</v>
      </c>
      <c r="Q3094" t="s">
        <v>36</v>
      </c>
      <c r="R3094">
        <v>61</v>
      </c>
      <c r="S3094" t="s">
        <v>37</v>
      </c>
      <c r="T3094" t="s">
        <v>38</v>
      </c>
      <c r="U3094" t="s">
        <v>69</v>
      </c>
      <c r="V3094" t="s">
        <v>1367</v>
      </c>
      <c r="W3094" t="s">
        <v>56</v>
      </c>
      <c r="X3094">
        <v>292416</v>
      </c>
      <c r="Y3094">
        <v>7561</v>
      </c>
      <c r="Z3094">
        <v>12.9716</v>
      </c>
      <c r="AA3094">
        <v>77.5946</v>
      </c>
      <c r="AB3094" t="str">
        <f>IF(Restaurants[[#This Row],[Years_Operating]]&lt;5,"New",
IF(Restaurants[[#This Row],[Years_Operating]]&lt;15,"Established","Legacy"))</f>
        <v>Legacy</v>
      </c>
      <c r="AC3094" t="str">
        <f>IF(Restaurants[[#This Row],[Country]]="India","Yes","No")</f>
        <v>Yes</v>
      </c>
      <c r="AD3094" t="str">
        <f>IF(AND(Restaurants[[#This Row],[Has Online Delivery]]="Yes",Restaurants[[#This Row],[Has Table Booking]]="Yes"),"Online + Table",
IF(Restaurants[[#This Row],[Has Online Delivery]]="Yes","Online Only",
IF(Restaurants[[#This Row],[Has Table Booking]]="Yes","Table Only","None")))</f>
        <v>Online + Table</v>
      </c>
      <c r="AE3094" t="str">
        <f>IF(Restaurants[[#This Row],[Rating]]&gt;=4.5,"Excellent",
IF(Restaurants[[#This Row],[Rating]]&gt;=4,"Very Good",
IF(Restaurants[[#This Row],[Rating]]&gt;=3.5,"Good","Average/Low")))</f>
        <v>Excellent</v>
      </c>
    </row>
    <row r="3095" spans="1:31" x14ac:dyDescent="0.3">
      <c r="A3095" t="s">
        <v>224</v>
      </c>
      <c r="B3095" t="s">
        <v>889</v>
      </c>
      <c r="C3095" t="s">
        <v>29</v>
      </c>
      <c r="D3095" t="s">
        <v>83</v>
      </c>
      <c r="E3095">
        <v>0</v>
      </c>
      <c r="F3095">
        <v>140</v>
      </c>
      <c r="G3095" t="s">
        <v>225</v>
      </c>
      <c r="H3095">
        <v>2012</v>
      </c>
      <c r="I3095">
        <v>48</v>
      </c>
      <c r="J3095">
        <v>4.5999999999999996</v>
      </c>
      <c r="K3095" t="s">
        <v>85</v>
      </c>
      <c r="L3095">
        <v>13</v>
      </c>
      <c r="M3095" t="s">
        <v>204</v>
      </c>
      <c r="N3095" t="s">
        <v>210</v>
      </c>
      <c r="O3095" t="s">
        <v>54</v>
      </c>
      <c r="P3095" t="s">
        <v>37</v>
      </c>
      <c r="Q3095" t="s">
        <v>36</v>
      </c>
      <c r="R3095">
        <v>27</v>
      </c>
      <c r="S3095" t="s">
        <v>36</v>
      </c>
      <c r="T3095" t="s">
        <v>38</v>
      </c>
      <c r="U3095" t="s">
        <v>32</v>
      </c>
      <c r="W3095" t="s">
        <v>70</v>
      </c>
      <c r="X3095">
        <v>130407</v>
      </c>
      <c r="Y3095">
        <v>6628</v>
      </c>
      <c r="Z3095">
        <v>43.769599999999997</v>
      </c>
      <c r="AA3095">
        <v>11.255800000000001</v>
      </c>
      <c r="AB3095" t="str">
        <f>IF(Restaurants[[#This Row],[Years_Operating]]&lt;5,"New",
IF(Restaurants[[#This Row],[Years_Operating]]&lt;15,"Established","Legacy"))</f>
        <v>Established</v>
      </c>
      <c r="AC3095" t="str">
        <f>IF(Restaurants[[#This Row],[Country]]="India","Yes","No")</f>
        <v>No</v>
      </c>
      <c r="AD3095" t="str">
        <f>IF(AND(Restaurants[[#This Row],[Has Online Delivery]]="Yes",Restaurants[[#This Row],[Has Table Booking]]="Yes"),"Online + Table",
IF(Restaurants[[#This Row],[Has Online Delivery]]="Yes","Online Only",
IF(Restaurants[[#This Row],[Has Table Booking]]="Yes","Table Only","None")))</f>
        <v>Table Only</v>
      </c>
      <c r="AE3095" t="str">
        <f>IF(Restaurants[[#This Row],[Rating]]&gt;=4.5,"Excellent",
IF(Restaurants[[#This Row],[Rating]]&gt;=4,"Very Good",
IF(Restaurants[[#This Row],[Rating]]&gt;=3.5,"Good","Average/Low")))</f>
        <v>Excellent</v>
      </c>
    </row>
    <row r="3096" spans="1:31" x14ac:dyDescent="0.3">
      <c r="A3096" t="s">
        <v>97</v>
      </c>
      <c r="B3096" t="s">
        <v>272</v>
      </c>
      <c r="C3096" t="s">
        <v>251</v>
      </c>
      <c r="D3096" t="s">
        <v>258</v>
      </c>
      <c r="E3096">
        <v>3</v>
      </c>
      <c r="F3096">
        <v>298</v>
      </c>
      <c r="G3096" t="s">
        <v>99</v>
      </c>
      <c r="H3096">
        <v>2010</v>
      </c>
      <c r="I3096">
        <v>56</v>
      </c>
      <c r="J3096">
        <v>4.8</v>
      </c>
      <c r="K3096" t="s">
        <v>284</v>
      </c>
      <c r="L3096">
        <v>15</v>
      </c>
      <c r="M3096" t="s">
        <v>33</v>
      </c>
      <c r="N3096" t="s">
        <v>34</v>
      </c>
      <c r="O3096" t="s">
        <v>54</v>
      </c>
      <c r="P3096" t="s">
        <v>37</v>
      </c>
      <c r="Q3096" t="s">
        <v>37</v>
      </c>
      <c r="R3096">
        <v>62</v>
      </c>
      <c r="S3096" t="s">
        <v>36</v>
      </c>
      <c r="T3096" t="s">
        <v>38</v>
      </c>
      <c r="U3096" t="s">
        <v>69</v>
      </c>
      <c r="V3096" t="s">
        <v>1368</v>
      </c>
      <c r="W3096" t="s">
        <v>70</v>
      </c>
      <c r="X3096">
        <v>169367</v>
      </c>
      <c r="Y3096">
        <v>1385</v>
      </c>
      <c r="Z3096">
        <v>13.082700000000001</v>
      </c>
      <c r="AA3096">
        <v>80.270700000000005</v>
      </c>
      <c r="AB3096" t="str">
        <f>IF(Restaurants[[#This Row],[Years_Operating]]&lt;5,"New",
IF(Restaurants[[#This Row],[Years_Operating]]&lt;15,"Established","Legacy"))</f>
        <v>Legacy</v>
      </c>
      <c r="AC3096" t="str">
        <f>IF(Restaurants[[#This Row],[Country]]="India","Yes","No")</f>
        <v>Yes</v>
      </c>
      <c r="AD3096" t="str">
        <f>IF(AND(Restaurants[[#This Row],[Has Online Delivery]]="Yes",Restaurants[[#This Row],[Has Table Booking]]="Yes"),"Online + Table",
IF(Restaurants[[#This Row],[Has Online Delivery]]="Yes","Online Only",
IF(Restaurants[[#This Row],[Has Table Booking]]="Yes","Table Only","None")))</f>
        <v>None</v>
      </c>
      <c r="AE3096" t="str">
        <f>IF(Restaurants[[#This Row],[Rating]]&gt;=4.5,"Excellent",
IF(Restaurants[[#This Row],[Rating]]&gt;=4,"Very Good",
IF(Restaurants[[#This Row],[Rating]]&gt;=3.5,"Good","Average/Low")))</f>
        <v>Excellent</v>
      </c>
    </row>
    <row r="3097" spans="1:31" x14ac:dyDescent="0.3">
      <c r="A3097" t="s">
        <v>122</v>
      </c>
      <c r="B3097" t="s">
        <v>862</v>
      </c>
      <c r="C3097" t="s">
        <v>251</v>
      </c>
      <c r="D3097" t="s">
        <v>935</v>
      </c>
      <c r="E3097">
        <v>3</v>
      </c>
      <c r="F3097">
        <v>365</v>
      </c>
      <c r="G3097" t="s">
        <v>123</v>
      </c>
      <c r="H3097">
        <v>1998</v>
      </c>
      <c r="I3097">
        <v>80</v>
      </c>
      <c r="J3097">
        <v>4.7</v>
      </c>
      <c r="K3097" t="s">
        <v>948</v>
      </c>
      <c r="L3097">
        <v>27</v>
      </c>
      <c r="M3097" t="s">
        <v>33</v>
      </c>
      <c r="N3097" t="s">
        <v>34</v>
      </c>
      <c r="O3097" t="s">
        <v>54</v>
      </c>
      <c r="P3097" t="s">
        <v>37</v>
      </c>
      <c r="Q3097" t="s">
        <v>37</v>
      </c>
      <c r="R3097">
        <v>35</v>
      </c>
      <c r="S3097" t="s">
        <v>36</v>
      </c>
      <c r="T3097" t="s">
        <v>38</v>
      </c>
      <c r="U3097" t="s">
        <v>39</v>
      </c>
      <c r="V3097" t="s">
        <v>1369</v>
      </c>
      <c r="W3097" t="s">
        <v>103</v>
      </c>
      <c r="X3097">
        <v>195587</v>
      </c>
      <c r="Y3097">
        <v>3537</v>
      </c>
      <c r="Z3097">
        <v>21.170200000000001</v>
      </c>
      <c r="AA3097">
        <v>72.831100000000006</v>
      </c>
      <c r="AB3097" t="str">
        <f>IF(Restaurants[[#This Row],[Years_Operating]]&lt;5,"New",
IF(Restaurants[[#This Row],[Years_Operating]]&lt;15,"Established","Legacy"))</f>
        <v>Legacy</v>
      </c>
      <c r="AC3097" t="str">
        <f>IF(Restaurants[[#This Row],[Country]]="India","Yes","No")</f>
        <v>Yes</v>
      </c>
      <c r="AD3097" t="str">
        <f>IF(AND(Restaurants[[#This Row],[Has Online Delivery]]="Yes",Restaurants[[#This Row],[Has Table Booking]]="Yes"),"Online + Table",
IF(Restaurants[[#This Row],[Has Online Delivery]]="Yes","Online Only",
IF(Restaurants[[#This Row],[Has Table Booking]]="Yes","Table Only","None")))</f>
        <v>None</v>
      </c>
      <c r="AE3097" t="str">
        <f>IF(Restaurants[[#This Row],[Rating]]&gt;=4.5,"Excellent",
IF(Restaurants[[#This Row],[Rating]]&gt;=4,"Very Good",
IF(Restaurants[[#This Row],[Rating]]&gt;=3.5,"Good","Average/Low")))</f>
        <v>Excellent</v>
      </c>
    </row>
    <row r="3098" spans="1:31" x14ac:dyDescent="0.3">
      <c r="A3098" t="s">
        <v>189</v>
      </c>
      <c r="B3098" t="s">
        <v>125</v>
      </c>
      <c r="C3098" t="s">
        <v>50</v>
      </c>
      <c r="D3098" t="s">
        <v>878</v>
      </c>
      <c r="E3098">
        <v>1</v>
      </c>
      <c r="F3098">
        <v>210</v>
      </c>
      <c r="G3098" t="s">
        <v>192</v>
      </c>
      <c r="H3098">
        <v>1990</v>
      </c>
      <c r="I3098">
        <v>30</v>
      </c>
      <c r="J3098">
        <v>4.7</v>
      </c>
      <c r="K3098" t="s">
        <v>911</v>
      </c>
      <c r="L3098">
        <v>35</v>
      </c>
      <c r="M3098" t="s">
        <v>160</v>
      </c>
      <c r="N3098" t="s">
        <v>193</v>
      </c>
      <c r="O3098" t="s">
        <v>35</v>
      </c>
      <c r="P3098" t="s">
        <v>37</v>
      </c>
      <c r="Q3098" t="s">
        <v>36</v>
      </c>
      <c r="R3098">
        <v>54</v>
      </c>
      <c r="S3098" t="s">
        <v>36</v>
      </c>
      <c r="T3098" t="s">
        <v>63</v>
      </c>
      <c r="U3098" t="s">
        <v>32</v>
      </c>
      <c r="W3098" t="s">
        <v>56</v>
      </c>
      <c r="X3098">
        <v>329602</v>
      </c>
      <c r="Y3098">
        <v>4893</v>
      </c>
      <c r="Z3098">
        <v>41.878100000000003</v>
      </c>
      <c r="AA3098">
        <v>-87.629800000000003</v>
      </c>
      <c r="AB3098" t="str">
        <f>IF(Restaurants[[#This Row],[Years_Operating]]&lt;5,"New",
IF(Restaurants[[#This Row],[Years_Operating]]&lt;15,"Established","Legacy"))</f>
        <v>Legacy</v>
      </c>
      <c r="AC3098" t="str">
        <f>IF(Restaurants[[#This Row],[Country]]="India","Yes","No")</f>
        <v>No</v>
      </c>
      <c r="AD3098" t="str">
        <f>IF(AND(Restaurants[[#This Row],[Has Online Delivery]]="Yes",Restaurants[[#This Row],[Has Table Booking]]="Yes"),"Online + Table",
IF(Restaurants[[#This Row],[Has Online Delivery]]="Yes","Online Only",
IF(Restaurants[[#This Row],[Has Table Booking]]="Yes","Table Only","None")))</f>
        <v>Table Only</v>
      </c>
      <c r="AE3098" t="str">
        <f>IF(Restaurants[[#This Row],[Rating]]&gt;=4.5,"Excellent",
IF(Restaurants[[#This Row],[Rating]]&gt;=4,"Very Good",
IF(Restaurants[[#This Row],[Rating]]&gt;=3.5,"Good","Average/Low")))</f>
        <v>Excellent</v>
      </c>
    </row>
    <row r="3099" spans="1:31" x14ac:dyDescent="0.3">
      <c r="A3099" t="s">
        <v>173</v>
      </c>
      <c r="B3099" t="s">
        <v>903</v>
      </c>
      <c r="C3099" t="s">
        <v>196</v>
      </c>
      <c r="D3099" t="s">
        <v>953</v>
      </c>
      <c r="E3099">
        <v>2</v>
      </c>
      <c r="F3099">
        <v>285</v>
      </c>
      <c r="G3099" t="s">
        <v>174</v>
      </c>
      <c r="H3099">
        <v>2010</v>
      </c>
      <c r="I3099">
        <v>30</v>
      </c>
      <c r="J3099">
        <v>4.7</v>
      </c>
      <c r="K3099" t="s">
        <v>1091</v>
      </c>
      <c r="L3099">
        <v>15</v>
      </c>
      <c r="M3099" t="s">
        <v>33</v>
      </c>
      <c r="N3099" t="s">
        <v>143</v>
      </c>
      <c r="O3099" t="s">
        <v>45</v>
      </c>
      <c r="P3099" t="s">
        <v>37</v>
      </c>
      <c r="Q3099" t="s">
        <v>36</v>
      </c>
      <c r="R3099">
        <v>33</v>
      </c>
      <c r="S3099" t="s">
        <v>37</v>
      </c>
      <c r="T3099" t="s">
        <v>63</v>
      </c>
      <c r="U3099" t="s">
        <v>39</v>
      </c>
      <c r="W3099" t="s">
        <v>64</v>
      </c>
      <c r="X3099">
        <v>303681</v>
      </c>
      <c r="Y3099">
        <v>7237</v>
      </c>
      <c r="Z3099">
        <v>53.800800000000002</v>
      </c>
      <c r="AA3099">
        <v>-1.5490999999999999</v>
      </c>
      <c r="AB3099" t="str">
        <f>IF(Restaurants[[#This Row],[Years_Operating]]&lt;5,"New",
IF(Restaurants[[#This Row],[Years_Operating]]&lt;15,"Established","Legacy"))</f>
        <v>Legacy</v>
      </c>
      <c r="AC3099" t="str">
        <f>IF(Restaurants[[#This Row],[Country]]="India","Yes","No")</f>
        <v>No</v>
      </c>
      <c r="AD3099" t="str">
        <f>IF(AND(Restaurants[[#This Row],[Has Online Delivery]]="Yes",Restaurants[[#This Row],[Has Table Booking]]="Yes"),"Online + Table",
IF(Restaurants[[#This Row],[Has Online Delivery]]="Yes","Online Only",
IF(Restaurants[[#This Row],[Has Table Booking]]="Yes","Table Only","None")))</f>
        <v>Table Only</v>
      </c>
      <c r="AE3099" t="str">
        <f>IF(Restaurants[[#This Row],[Rating]]&gt;=4.5,"Excellent",
IF(Restaurants[[#This Row],[Rating]]&gt;=4,"Very Good",
IF(Restaurants[[#This Row],[Rating]]&gt;=3.5,"Good","Average/Low")))</f>
        <v>Excellent</v>
      </c>
    </row>
    <row r="3100" spans="1:31" x14ac:dyDescent="0.3">
      <c r="A3100" t="s">
        <v>122</v>
      </c>
      <c r="B3100" t="s">
        <v>145</v>
      </c>
      <c r="C3100" t="s">
        <v>146</v>
      </c>
      <c r="D3100" t="s">
        <v>905</v>
      </c>
      <c r="E3100">
        <v>3</v>
      </c>
      <c r="F3100">
        <v>365</v>
      </c>
      <c r="G3100" t="s">
        <v>123</v>
      </c>
      <c r="H3100">
        <v>1998</v>
      </c>
      <c r="I3100">
        <v>80</v>
      </c>
      <c r="J3100">
        <v>4.7</v>
      </c>
      <c r="K3100" t="s">
        <v>906</v>
      </c>
      <c r="L3100">
        <v>27</v>
      </c>
      <c r="M3100" t="s">
        <v>33</v>
      </c>
      <c r="N3100" t="s">
        <v>34</v>
      </c>
      <c r="O3100" t="s">
        <v>54</v>
      </c>
      <c r="P3100" t="s">
        <v>36</v>
      </c>
      <c r="Q3100" t="s">
        <v>37</v>
      </c>
      <c r="R3100">
        <v>67</v>
      </c>
      <c r="S3100" t="s">
        <v>37</v>
      </c>
      <c r="T3100" t="s">
        <v>38</v>
      </c>
      <c r="U3100" t="s">
        <v>46</v>
      </c>
      <c r="W3100" t="s">
        <v>149</v>
      </c>
      <c r="X3100">
        <v>46500</v>
      </c>
      <c r="Y3100">
        <v>6014</v>
      </c>
      <c r="Z3100">
        <v>35.689500000000002</v>
      </c>
      <c r="AA3100">
        <v>139.6917</v>
      </c>
      <c r="AB3100" t="str">
        <f>IF(Restaurants[[#This Row],[Years_Operating]]&lt;5,"New",
IF(Restaurants[[#This Row],[Years_Operating]]&lt;15,"Established","Legacy"))</f>
        <v>Legacy</v>
      </c>
      <c r="AC3100" t="str">
        <f>IF(Restaurants[[#This Row],[Country]]="India","Yes","No")</f>
        <v>No</v>
      </c>
      <c r="AD3100" t="str">
        <f>IF(AND(Restaurants[[#This Row],[Has Online Delivery]]="Yes",Restaurants[[#This Row],[Has Table Booking]]="Yes"),"Online + Table",
IF(Restaurants[[#This Row],[Has Online Delivery]]="Yes","Online Only",
IF(Restaurants[[#This Row],[Has Table Booking]]="Yes","Table Only","None")))</f>
        <v>Online Only</v>
      </c>
      <c r="AE3100" t="str">
        <f>IF(Restaurants[[#This Row],[Rating]]&gt;=4.5,"Excellent",
IF(Restaurants[[#This Row],[Rating]]&gt;=4,"Very Good",
IF(Restaurants[[#This Row],[Rating]]&gt;=3.5,"Good","Average/Low")))</f>
        <v>Excellent</v>
      </c>
    </row>
    <row r="3101" spans="1:31" x14ac:dyDescent="0.3">
      <c r="A3101" t="s">
        <v>27</v>
      </c>
      <c r="B3101" t="s">
        <v>290</v>
      </c>
      <c r="C3101" t="s">
        <v>251</v>
      </c>
      <c r="D3101" t="s">
        <v>935</v>
      </c>
      <c r="E3101">
        <v>3</v>
      </c>
      <c r="F3101">
        <v>320</v>
      </c>
      <c r="G3101" t="s">
        <v>31</v>
      </c>
      <c r="H3101">
        <v>1995</v>
      </c>
      <c r="I3101">
        <v>28</v>
      </c>
      <c r="J3101">
        <v>4.9000000000000004</v>
      </c>
      <c r="K3101" t="s">
        <v>948</v>
      </c>
      <c r="L3101">
        <v>30</v>
      </c>
      <c r="M3101" t="s">
        <v>33</v>
      </c>
      <c r="N3101" t="s">
        <v>34</v>
      </c>
      <c r="O3101" t="s">
        <v>35</v>
      </c>
      <c r="P3101" t="s">
        <v>37</v>
      </c>
      <c r="Q3101" t="s">
        <v>37</v>
      </c>
      <c r="R3101">
        <v>27</v>
      </c>
      <c r="S3101" t="s">
        <v>37</v>
      </c>
      <c r="T3101" t="s">
        <v>63</v>
      </c>
      <c r="U3101" t="s">
        <v>39</v>
      </c>
      <c r="V3101" t="s">
        <v>1370</v>
      </c>
      <c r="W3101" t="s">
        <v>56</v>
      </c>
      <c r="X3101">
        <v>451706</v>
      </c>
      <c r="Y3101">
        <v>1028</v>
      </c>
      <c r="Z3101">
        <v>17.385000000000002</v>
      </c>
      <c r="AA3101">
        <v>78.486699999999999</v>
      </c>
      <c r="AB3101" t="str">
        <f>IF(Restaurants[[#This Row],[Years_Operating]]&lt;5,"New",
IF(Restaurants[[#This Row],[Years_Operating]]&lt;15,"Established","Legacy"))</f>
        <v>Legacy</v>
      </c>
      <c r="AC3101" t="str">
        <f>IF(Restaurants[[#This Row],[Country]]="India","Yes","No")</f>
        <v>Yes</v>
      </c>
      <c r="AD3101" t="str">
        <f>IF(AND(Restaurants[[#This Row],[Has Online Delivery]]="Yes",Restaurants[[#This Row],[Has Table Booking]]="Yes"),"Online + Table",
IF(Restaurants[[#This Row],[Has Online Delivery]]="Yes","Online Only",
IF(Restaurants[[#This Row],[Has Table Booking]]="Yes","Table Only","None")))</f>
        <v>None</v>
      </c>
      <c r="AE3101" t="str">
        <f>IF(Restaurants[[#This Row],[Rating]]&gt;=4.5,"Excellent",
IF(Restaurants[[#This Row],[Rating]]&gt;=4,"Very Good",
IF(Restaurants[[#This Row],[Rating]]&gt;=3.5,"Good","Average/Low")))</f>
        <v>Excellent</v>
      </c>
    </row>
    <row r="3102" spans="1:31" x14ac:dyDescent="0.3">
      <c r="A3102" t="s">
        <v>226</v>
      </c>
      <c r="B3102" t="s">
        <v>933</v>
      </c>
      <c r="C3102" t="s">
        <v>251</v>
      </c>
      <c r="D3102" t="s">
        <v>263</v>
      </c>
      <c r="E3102">
        <v>0</v>
      </c>
      <c r="F3102">
        <v>185</v>
      </c>
      <c r="G3102" t="s">
        <v>228</v>
      </c>
      <c r="H3102">
        <v>2014</v>
      </c>
      <c r="I3102">
        <v>48</v>
      </c>
      <c r="J3102">
        <v>4.5999999999999996</v>
      </c>
      <c r="K3102" t="s">
        <v>310</v>
      </c>
      <c r="L3102">
        <v>11</v>
      </c>
      <c r="M3102" t="s">
        <v>160</v>
      </c>
      <c r="N3102" t="s">
        <v>210</v>
      </c>
      <c r="O3102" t="s">
        <v>45</v>
      </c>
      <c r="P3102" t="s">
        <v>36</v>
      </c>
      <c r="Q3102" t="s">
        <v>37</v>
      </c>
      <c r="R3102">
        <v>54</v>
      </c>
      <c r="S3102" t="s">
        <v>36</v>
      </c>
      <c r="T3102" t="s">
        <v>63</v>
      </c>
      <c r="U3102" t="s">
        <v>32</v>
      </c>
      <c r="V3102" t="s">
        <v>1371</v>
      </c>
      <c r="W3102" t="s">
        <v>132</v>
      </c>
      <c r="X3102">
        <v>236669</v>
      </c>
      <c r="Y3102">
        <v>6072</v>
      </c>
      <c r="Z3102">
        <v>22.7196</v>
      </c>
      <c r="AA3102">
        <v>75.857699999999994</v>
      </c>
      <c r="AB3102" t="str">
        <f>IF(Restaurants[[#This Row],[Years_Operating]]&lt;5,"New",
IF(Restaurants[[#This Row],[Years_Operating]]&lt;15,"Established","Legacy"))</f>
        <v>Established</v>
      </c>
      <c r="AC3102" t="str">
        <f>IF(Restaurants[[#This Row],[Country]]="India","Yes","No")</f>
        <v>Yes</v>
      </c>
      <c r="AD3102" t="str">
        <f>IF(AND(Restaurants[[#This Row],[Has Online Delivery]]="Yes",Restaurants[[#This Row],[Has Table Booking]]="Yes"),"Online + Table",
IF(Restaurants[[#This Row],[Has Online Delivery]]="Yes","Online Only",
IF(Restaurants[[#This Row],[Has Table Booking]]="Yes","Table Only","None")))</f>
        <v>Online Only</v>
      </c>
      <c r="AE3102" t="str">
        <f>IF(Restaurants[[#This Row],[Rating]]&gt;=4.5,"Excellent",
IF(Restaurants[[#This Row],[Rating]]&gt;=4,"Very Good",
IF(Restaurants[[#This Row],[Rating]]&gt;=3.5,"Good","Average/Low")))</f>
        <v>Excellent</v>
      </c>
    </row>
    <row r="3103" spans="1:31" x14ac:dyDescent="0.3">
      <c r="A3103" t="s">
        <v>65</v>
      </c>
      <c r="B3103" t="s">
        <v>889</v>
      </c>
      <c r="C3103" t="s">
        <v>29</v>
      </c>
      <c r="D3103" t="s">
        <v>874</v>
      </c>
      <c r="E3103">
        <v>3</v>
      </c>
      <c r="F3103">
        <v>350</v>
      </c>
      <c r="G3103" t="s">
        <v>68</v>
      </c>
      <c r="H3103">
        <v>1991</v>
      </c>
      <c r="I3103">
        <v>36</v>
      </c>
      <c r="J3103">
        <v>4.8</v>
      </c>
      <c r="K3103" t="s">
        <v>890</v>
      </c>
      <c r="L3103">
        <v>34</v>
      </c>
      <c r="M3103" t="s">
        <v>33</v>
      </c>
      <c r="N3103" t="s">
        <v>34</v>
      </c>
      <c r="O3103" t="s">
        <v>35</v>
      </c>
      <c r="P3103" t="s">
        <v>36</v>
      </c>
      <c r="Q3103" t="s">
        <v>36</v>
      </c>
      <c r="R3103">
        <v>48</v>
      </c>
      <c r="S3103" t="s">
        <v>36</v>
      </c>
      <c r="T3103" t="s">
        <v>63</v>
      </c>
      <c r="U3103" t="s">
        <v>69</v>
      </c>
      <c r="W3103" t="s">
        <v>56</v>
      </c>
      <c r="X3103">
        <v>303380</v>
      </c>
      <c r="Y3103">
        <v>6993</v>
      </c>
      <c r="Z3103">
        <v>43.769599999999997</v>
      </c>
      <c r="AA3103">
        <v>11.255800000000001</v>
      </c>
      <c r="AB3103" t="str">
        <f>IF(Restaurants[[#This Row],[Years_Operating]]&lt;5,"New",
IF(Restaurants[[#This Row],[Years_Operating]]&lt;15,"Established","Legacy"))</f>
        <v>Legacy</v>
      </c>
      <c r="AC3103" t="str">
        <f>IF(Restaurants[[#This Row],[Country]]="India","Yes","No")</f>
        <v>No</v>
      </c>
      <c r="AD3103" t="str">
        <f>IF(AND(Restaurants[[#This Row],[Has Online Delivery]]="Yes",Restaurants[[#This Row],[Has Table Booking]]="Yes"),"Online + Table",
IF(Restaurants[[#This Row],[Has Online Delivery]]="Yes","Online Only",
IF(Restaurants[[#This Row],[Has Table Booking]]="Yes","Table Only","None")))</f>
        <v>Online + Table</v>
      </c>
      <c r="AE3103" t="str">
        <f>IF(Restaurants[[#This Row],[Rating]]&gt;=4.5,"Excellent",
IF(Restaurants[[#This Row],[Rating]]&gt;=4,"Very Good",
IF(Restaurants[[#This Row],[Rating]]&gt;=3.5,"Good","Average/Low")))</f>
        <v>Excellent</v>
      </c>
    </row>
    <row r="3104" spans="1:31" x14ac:dyDescent="0.3">
      <c r="A3104" t="s">
        <v>65</v>
      </c>
      <c r="B3104" t="s">
        <v>125</v>
      </c>
      <c r="C3104" t="s">
        <v>50</v>
      </c>
      <c r="D3104" t="s">
        <v>878</v>
      </c>
      <c r="E3104">
        <v>3</v>
      </c>
      <c r="F3104">
        <v>350</v>
      </c>
      <c r="G3104" t="s">
        <v>68</v>
      </c>
      <c r="H3104">
        <v>1991</v>
      </c>
      <c r="I3104">
        <v>36</v>
      </c>
      <c r="J3104">
        <v>4.8</v>
      </c>
      <c r="K3104" t="s">
        <v>879</v>
      </c>
      <c r="L3104">
        <v>34</v>
      </c>
      <c r="M3104" t="s">
        <v>33</v>
      </c>
      <c r="N3104" t="s">
        <v>34</v>
      </c>
      <c r="O3104" t="s">
        <v>35</v>
      </c>
      <c r="P3104" t="s">
        <v>37</v>
      </c>
      <c r="Q3104" t="s">
        <v>36</v>
      </c>
      <c r="R3104">
        <v>42</v>
      </c>
      <c r="S3104" t="s">
        <v>37</v>
      </c>
      <c r="T3104" t="s">
        <v>86</v>
      </c>
      <c r="U3104" t="s">
        <v>39</v>
      </c>
      <c r="W3104" t="s">
        <v>47</v>
      </c>
      <c r="X3104">
        <v>321936</v>
      </c>
      <c r="Y3104">
        <v>4687</v>
      </c>
      <c r="Z3104">
        <v>41.878100000000003</v>
      </c>
      <c r="AA3104">
        <v>-87.629800000000003</v>
      </c>
      <c r="AB3104" t="str">
        <f>IF(Restaurants[[#This Row],[Years_Operating]]&lt;5,"New",
IF(Restaurants[[#This Row],[Years_Operating]]&lt;15,"Established","Legacy"))</f>
        <v>Legacy</v>
      </c>
      <c r="AC3104" t="str">
        <f>IF(Restaurants[[#This Row],[Country]]="India","Yes","No")</f>
        <v>No</v>
      </c>
      <c r="AD3104" t="str">
        <f>IF(AND(Restaurants[[#This Row],[Has Online Delivery]]="Yes",Restaurants[[#This Row],[Has Table Booking]]="Yes"),"Online + Table",
IF(Restaurants[[#This Row],[Has Online Delivery]]="Yes","Online Only",
IF(Restaurants[[#This Row],[Has Table Booking]]="Yes","Table Only","None")))</f>
        <v>Table Only</v>
      </c>
      <c r="AE3104" t="str">
        <f>IF(Restaurants[[#This Row],[Rating]]&gt;=4.5,"Excellent",
IF(Restaurants[[#This Row],[Rating]]&gt;=4,"Very Good",
IF(Restaurants[[#This Row],[Rating]]&gt;=3.5,"Good","Average/Low")))</f>
        <v>Excellent</v>
      </c>
    </row>
    <row r="3105" spans="1:31" x14ac:dyDescent="0.3">
      <c r="A3105" t="s">
        <v>109</v>
      </c>
      <c r="B3105" t="s">
        <v>145</v>
      </c>
      <c r="C3105" t="s">
        <v>146</v>
      </c>
      <c r="D3105" t="s">
        <v>883</v>
      </c>
      <c r="E3105">
        <v>3</v>
      </c>
      <c r="F3105">
        <v>270</v>
      </c>
      <c r="G3105" t="s">
        <v>109</v>
      </c>
      <c r="H3105">
        <v>1989</v>
      </c>
      <c r="I3105">
        <v>48</v>
      </c>
      <c r="J3105">
        <v>4.8</v>
      </c>
      <c r="K3105" t="s">
        <v>914</v>
      </c>
      <c r="L3105">
        <v>36</v>
      </c>
      <c r="M3105" t="s">
        <v>33</v>
      </c>
      <c r="N3105" t="s">
        <v>34</v>
      </c>
      <c r="O3105" t="s">
        <v>35</v>
      </c>
      <c r="P3105" t="s">
        <v>36</v>
      </c>
      <c r="Q3105" t="s">
        <v>36</v>
      </c>
      <c r="R3105">
        <v>25</v>
      </c>
      <c r="S3105" t="s">
        <v>37</v>
      </c>
      <c r="T3105" t="s">
        <v>38</v>
      </c>
      <c r="U3105" t="s">
        <v>46</v>
      </c>
      <c r="W3105" t="s">
        <v>103</v>
      </c>
      <c r="X3105">
        <v>140479</v>
      </c>
      <c r="Y3105">
        <v>5091</v>
      </c>
      <c r="Z3105">
        <v>35.689500000000002</v>
      </c>
      <c r="AA3105">
        <v>139.6917</v>
      </c>
      <c r="AB3105" t="str">
        <f>IF(Restaurants[[#This Row],[Years_Operating]]&lt;5,"New",
IF(Restaurants[[#This Row],[Years_Operating]]&lt;15,"Established","Legacy"))</f>
        <v>Legacy</v>
      </c>
      <c r="AC3105" t="str">
        <f>IF(Restaurants[[#This Row],[Country]]="India","Yes","No")</f>
        <v>No</v>
      </c>
      <c r="AD3105" t="str">
        <f>IF(AND(Restaurants[[#This Row],[Has Online Delivery]]="Yes",Restaurants[[#This Row],[Has Table Booking]]="Yes"),"Online + Table",
IF(Restaurants[[#This Row],[Has Online Delivery]]="Yes","Online Only",
IF(Restaurants[[#This Row],[Has Table Booking]]="Yes","Table Only","None")))</f>
        <v>Online + Table</v>
      </c>
      <c r="AE3105" t="str">
        <f>IF(Restaurants[[#This Row],[Rating]]&gt;=4.5,"Excellent",
IF(Restaurants[[#This Row],[Rating]]&gt;=4,"Very Good",
IF(Restaurants[[#This Row],[Rating]]&gt;=3.5,"Good","Average/Low")))</f>
        <v>Excellent</v>
      </c>
    </row>
    <row r="3106" spans="1:31" x14ac:dyDescent="0.3">
      <c r="A3106" t="s">
        <v>179</v>
      </c>
      <c r="B3106" t="s">
        <v>880</v>
      </c>
      <c r="C3106" t="s">
        <v>50</v>
      </c>
      <c r="D3106" t="s">
        <v>901</v>
      </c>
      <c r="E3106">
        <v>2</v>
      </c>
      <c r="F3106">
        <v>250</v>
      </c>
      <c r="G3106" t="s">
        <v>181</v>
      </c>
      <c r="H3106">
        <v>2014</v>
      </c>
      <c r="I3106">
        <v>52</v>
      </c>
      <c r="J3106">
        <v>4.5999999999999996</v>
      </c>
      <c r="K3106" t="s">
        <v>902</v>
      </c>
      <c r="L3106">
        <v>11</v>
      </c>
      <c r="M3106" t="s">
        <v>33</v>
      </c>
      <c r="N3106" t="s">
        <v>143</v>
      </c>
      <c r="O3106" t="s">
        <v>35</v>
      </c>
      <c r="P3106" t="s">
        <v>37</v>
      </c>
      <c r="Q3106" t="s">
        <v>36</v>
      </c>
      <c r="R3106">
        <v>69</v>
      </c>
      <c r="S3106" t="s">
        <v>36</v>
      </c>
      <c r="T3106" t="s">
        <v>86</v>
      </c>
      <c r="U3106" t="s">
        <v>46</v>
      </c>
      <c r="W3106" t="s">
        <v>56</v>
      </c>
      <c r="X3106">
        <v>48502</v>
      </c>
      <c r="Y3106">
        <v>4172</v>
      </c>
      <c r="Z3106">
        <v>29.760400000000001</v>
      </c>
      <c r="AA3106">
        <v>-95.369799999999998</v>
      </c>
      <c r="AB3106" t="str">
        <f>IF(Restaurants[[#This Row],[Years_Operating]]&lt;5,"New",
IF(Restaurants[[#This Row],[Years_Operating]]&lt;15,"Established","Legacy"))</f>
        <v>Established</v>
      </c>
      <c r="AC3106" t="str">
        <f>IF(Restaurants[[#This Row],[Country]]="India","Yes","No")</f>
        <v>No</v>
      </c>
      <c r="AD3106" t="str">
        <f>IF(AND(Restaurants[[#This Row],[Has Online Delivery]]="Yes",Restaurants[[#This Row],[Has Table Booking]]="Yes"),"Online + Table",
IF(Restaurants[[#This Row],[Has Online Delivery]]="Yes","Online Only",
IF(Restaurants[[#This Row],[Has Table Booking]]="Yes","Table Only","None")))</f>
        <v>Table Only</v>
      </c>
      <c r="AE3106" t="str">
        <f>IF(Restaurants[[#This Row],[Rating]]&gt;=4.5,"Excellent",
IF(Restaurants[[#This Row],[Rating]]&gt;=4,"Very Good",
IF(Restaurants[[#This Row],[Rating]]&gt;=3.5,"Good","Average/Low")))</f>
        <v>Excellent</v>
      </c>
    </row>
    <row r="3107" spans="1:31" x14ac:dyDescent="0.3">
      <c r="A3107" t="s">
        <v>113</v>
      </c>
      <c r="B3107" t="s">
        <v>1038</v>
      </c>
      <c r="C3107" t="s">
        <v>877</v>
      </c>
      <c r="D3107" t="s">
        <v>878</v>
      </c>
      <c r="E3107">
        <v>3</v>
      </c>
      <c r="F3107">
        <v>280</v>
      </c>
      <c r="G3107" t="s">
        <v>116</v>
      </c>
      <c r="H3107">
        <v>1986</v>
      </c>
      <c r="I3107">
        <v>45</v>
      </c>
      <c r="J3107">
        <v>4.7</v>
      </c>
      <c r="K3107" t="s">
        <v>879</v>
      </c>
      <c r="L3107">
        <v>39</v>
      </c>
      <c r="M3107" t="s">
        <v>33</v>
      </c>
      <c r="N3107" t="s">
        <v>34</v>
      </c>
      <c r="O3107" t="s">
        <v>35</v>
      </c>
      <c r="P3107" t="s">
        <v>37</v>
      </c>
      <c r="Q3107" t="s">
        <v>37</v>
      </c>
      <c r="R3107">
        <v>31</v>
      </c>
      <c r="S3107" t="s">
        <v>36</v>
      </c>
      <c r="T3107" t="s">
        <v>63</v>
      </c>
      <c r="U3107" t="s">
        <v>69</v>
      </c>
      <c r="W3107" t="s">
        <v>70</v>
      </c>
      <c r="X3107">
        <v>426668</v>
      </c>
      <c r="Y3107">
        <v>5709</v>
      </c>
      <c r="Z3107">
        <v>-37.813600000000001</v>
      </c>
      <c r="AA3107">
        <v>144.9631</v>
      </c>
      <c r="AB3107" t="str">
        <f>IF(Restaurants[[#This Row],[Years_Operating]]&lt;5,"New",
IF(Restaurants[[#This Row],[Years_Operating]]&lt;15,"Established","Legacy"))</f>
        <v>Legacy</v>
      </c>
      <c r="AC3107" t="str">
        <f>IF(Restaurants[[#This Row],[Country]]="India","Yes","No")</f>
        <v>No</v>
      </c>
      <c r="AD3107" t="str">
        <f>IF(AND(Restaurants[[#This Row],[Has Online Delivery]]="Yes",Restaurants[[#This Row],[Has Table Booking]]="Yes"),"Online + Table",
IF(Restaurants[[#This Row],[Has Online Delivery]]="Yes","Online Only",
IF(Restaurants[[#This Row],[Has Table Booking]]="Yes","Table Only","None")))</f>
        <v>None</v>
      </c>
      <c r="AE3107" t="str">
        <f>IF(Restaurants[[#This Row],[Rating]]&gt;=4.5,"Excellent",
IF(Restaurants[[#This Row],[Rating]]&gt;=4,"Very Good",
IF(Restaurants[[#This Row],[Rating]]&gt;=3.5,"Good","Average/Low")))</f>
        <v>Excellent</v>
      </c>
    </row>
    <row r="3108" spans="1:31" x14ac:dyDescent="0.3">
      <c r="A3108" t="s">
        <v>111</v>
      </c>
      <c r="B3108" t="s">
        <v>913</v>
      </c>
      <c r="C3108" t="s">
        <v>146</v>
      </c>
      <c r="D3108" t="s">
        <v>894</v>
      </c>
      <c r="E3108">
        <v>3</v>
      </c>
      <c r="F3108">
        <v>305</v>
      </c>
      <c r="G3108" t="s">
        <v>112</v>
      </c>
      <c r="H3108">
        <v>2000</v>
      </c>
      <c r="I3108">
        <v>25</v>
      </c>
      <c r="J3108">
        <v>4.8</v>
      </c>
      <c r="K3108" t="s">
        <v>1080</v>
      </c>
      <c r="L3108">
        <v>25</v>
      </c>
      <c r="M3108" t="s">
        <v>33</v>
      </c>
      <c r="N3108" t="s">
        <v>34</v>
      </c>
      <c r="O3108" t="s">
        <v>35</v>
      </c>
      <c r="P3108" t="s">
        <v>36</v>
      </c>
      <c r="Q3108" t="s">
        <v>37</v>
      </c>
      <c r="R3108">
        <v>28</v>
      </c>
      <c r="S3108" t="s">
        <v>37</v>
      </c>
      <c r="T3108" t="s">
        <v>86</v>
      </c>
      <c r="U3108" t="s">
        <v>46</v>
      </c>
      <c r="W3108" t="s">
        <v>40</v>
      </c>
      <c r="X3108">
        <v>179750</v>
      </c>
      <c r="Y3108">
        <v>360</v>
      </c>
      <c r="Z3108">
        <v>34.6937</v>
      </c>
      <c r="AA3108">
        <v>135.50229999999999</v>
      </c>
      <c r="AB3108" t="str">
        <f>IF(Restaurants[[#This Row],[Years_Operating]]&lt;5,"New",
IF(Restaurants[[#This Row],[Years_Operating]]&lt;15,"Established","Legacy"))</f>
        <v>Legacy</v>
      </c>
      <c r="AC3108" t="str">
        <f>IF(Restaurants[[#This Row],[Country]]="India","Yes","No")</f>
        <v>No</v>
      </c>
      <c r="AD3108" t="str">
        <f>IF(AND(Restaurants[[#This Row],[Has Online Delivery]]="Yes",Restaurants[[#This Row],[Has Table Booking]]="Yes"),"Online + Table",
IF(Restaurants[[#This Row],[Has Online Delivery]]="Yes","Online Only",
IF(Restaurants[[#This Row],[Has Table Booking]]="Yes","Table Only","None")))</f>
        <v>Online Only</v>
      </c>
      <c r="AE3108" t="str">
        <f>IF(Restaurants[[#This Row],[Rating]]&gt;=4.5,"Excellent",
IF(Restaurants[[#This Row],[Rating]]&gt;=4,"Very Good",
IF(Restaurants[[#This Row],[Rating]]&gt;=3.5,"Good","Average/Low")))</f>
        <v>Excellent</v>
      </c>
    </row>
    <row r="3109" spans="1:31" x14ac:dyDescent="0.3">
      <c r="A3109" t="s">
        <v>48</v>
      </c>
      <c r="B3109" t="s">
        <v>145</v>
      </c>
      <c r="C3109" t="s">
        <v>146</v>
      </c>
      <c r="D3109" t="s">
        <v>894</v>
      </c>
      <c r="E3109">
        <v>3</v>
      </c>
      <c r="F3109">
        <v>390</v>
      </c>
      <c r="G3109" t="s">
        <v>52</v>
      </c>
      <c r="H3109">
        <v>1994</v>
      </c>
      <c r="I3109">
        <v>60</v>
      </c>
      <c r="J3109">
        <v>4.9000000000000004</v>
      </c>
      <c r="K3109" t="s">
        <v>895</v>
      </c>
      <c r="L3109">
        <v>31</v>
      </c>
      <c r="M3109" t="s">
        <v>33</v>
      </c>
      <c r="N3109" t="s">
        <v>34</v>
      </c>
      <c r="O3109" t="s">
        <v>54</v>
      </c>
      <c r="P3109" t="s">
        <v>36</v>
      </c>
      <c r="Q3109" t="s">
        <v>36</v>
      </c>
      <c r="R3109">
        <v>58</v>
      </c>
      <c r="S3109" t="s">
        <v>37</v>
      </c>
      <c r="T3109" t="s">
        <v>86</v>
      </c>
      <c r="U3109" t="s">
        <v>46</v>
      </c>
      <c r="W3109" t="s">
        <v>132</v>
      </c>
      <c r="X3109">
        <v>223199</v>
      </c>
      <c r="Y3109">
        <v>2541</v>
      </c>
      <c r="Z3109">
        <v>35.689500000000002</v>
      </c>
      <c r="AA3109">
        <v>139.6917</v>
      </c>
      <c r="AB3109" t="str">
        <f>IF(Restaurants[[#This Row],[Years_Operating]]&lt;5,"New",
IF(Restaurants[[#This Row],[Years_Operating]]&lt;15,"Established","Legacy"))</f>
        <v>Legacy</v>
      </c>
      <c r="AC3109" t="str">
        <f>IF(Restaurants[[#This Row],[Country]]="India","Yes","No")</f>
        <v>No</v>
      </c>
      <c r="AD3109" t="str">
        <f>IF(AND(Restaurants[[#This Row],[Has Online Delivery]]="Yes",Restaurants[[#This Row],[Has Table Booking]]="Yes"),"Online + Table",
IF(Restaurants[[#This Row],[Has Online Delivery]]="Yes","Online Only",
IF(Restaurants[[#This Row],[Has Table Booking]]="Yes","Table Only","None")))</f>
        <v>Online + Table</v>
      </c>
      <c r="AE3109" t="str">
        <f>IF(Restaurants[[#This Row],[Rating]]&gt;=4.5,"Excellent",
IF(Restaurants[[#This Row],[Rating]]&gt;=4,"Very Good",
IF(Restaurants[[#This Row],[Rating]]&gt;=3.5,"Good","Average/Low")))</f>
        <v>Excellent</v>
      </c>
    </row>
    <row r="3110" spans="1:31" x14ac:dyDescent="0.3">
      <c r="A3110" t="s">
        <v>144</v>
      </c>
      <c r="B3110" t="s">
        <v>93</v>
      </c>
      <c r="C3110" t="s">
        <v>50</v>
      </c>
      <c r="D3110" t="s">
        <v>916</v>
      </c>
      <c r="E3110">
        <v>2</v>
      </c>
      <c r="F3110">
        <v>280</v>
      </c>
      <c r="G3110" t="s">
        <v>148</v>
      </c>
      <c r="H3110">
        <v>2007</v>
      </c>
      <c r="I3110">
        <v>26</v>
      </c>
      <c r="J3110">
        <v>4.7</v>
      </c>
      <c r="K3110" t="s">
        <v>917</v>
      </c>
      <c r="L3110">
        <v>18</v>
      </c>
      <c r="M3110" t="s">
        <v>33</v>
      </c>
      <c r="N3110" t="s">
        <v>143</v>
      </c>
      <c r="O3110" t="s">
        <v>45</v>
      </c>
      <c r="P3110" t="s">
        <v>36</v>
      </c>
      <c r="Q3110" t="s">
        <v>37</v>
      </c>
      <c r="R3110">
        <v>31</v>
      </c>
      <c r="S3110" t="s">
        <v>37</v>
      </c>
      <c r="T3110" t="s">
        <v>55</v>
      </c>
      <c r="U3110" t="s">
        <v>39</v>
      </c>
      <c r="W3110" t="s">
        <v>70</v>
      </c>
      <c r="X3110">
        <v>70459</v>
      </c>
      <c r="Y3110">
        <v>7764</v>
      </c>
      <c r="Z3110">
        <v>37.774900000000002</v>
      </c>
      <c r="AA3110">
        <v>-122.4194</v>
      </c>
      <c r="AB3110" t="str">
        <f>IF(Restaurants[[#This Row],[Years_Operating]]&lt;5,"New",
IF(Restaurants[[#This Row],[Years_Operating]]&lt;15,"Established","Legacy"))</f>
        <v>Legacy</v>
      </c>
      <c r="AC3110" t="str">
        <f>IF(Restaurants[[#This Row],[Country]]="India","Yes","No")</f>
        <v>No</v>
      </c>
      <c r="AD3110" t="str">
        <f>IF(AND(Restaurants[[#This Row],[Has Online Delivery]]="Yes",Restaurants[[#This Row],[Has Table Booking]]="Yes"),"Online + Table",
IF(Restaurants[[#This Row],[Has Online Delivery]]="Yes","Online Only",
IF(Restaurants[[#This Row],[Has Table Booking]]="Yes","Table Only","None")))</f>
        <v>Online Only</v>
      </c>
      <c r="AE3110" t="str">
        <f>IF(Restaurants[[#This Row],[Rating]]&gt;=4.5,"Excellent",
IF(Restaurants[[#This Row],[Rating]]&gt;=4,"Very Good",
IF(Restaurants[[#This Row],[Rating]]&gt;=3.5,"Good","Average/Low")))</f>
        <v>Excellent</v>
      </c>
    </row>
    <row r="3111" spans="1:31" x14ac:dyDescent="0.3">
      <c r="A3111" t="s">
        <v>205</v>
      </c>
      <c r="B3111" t="s">
        <v>125</v>
      </c>
      <c r="C3111" t="s">
        <v>50</v>
      </c>
      <c r="D3111" t="s">
        <v>878</v>
      </c>
      <c r="E3111">
        <v>0</v>
      </c>
      <c r="F3111">
        <v>180</v>
      </c>
      <c r="G3111" t="s">
        <v>209</v>
      </c>
      <c r="H3111">
        <v>2008</v>
      </c>
      <c r="I3111">
        <v>50</v>
      </c>
      <c r="J3111">
        <v>4.8</v>
      </c>
      <c r="K3111" t="s">
        <v>879</v>
      </c>
      <c r="L3111">
        <v>17</v>
      </c>
      <c r="M3111" t="s">
        <v>160</v>
      </c>
      <c r="N3111" t="s">
        <v>210</v>
      </c>
      <c r="O3111" t="s">
        <v>211</v>
      </c>
      <c r="P3111" t="s">
        <v>36</v>
      </c>
      <c r="Q3111" t="s">
        <v>37</v>
      </c>
      <c r="R3111">
        <v>44</v>
      </c>
      <c r="S3111" t="s">
        <v>37</v>
      </c>
      <c r="T3111" t="s">
        <v>86</v>
      </c>
      <c r="U3111" t="s">
        <v>32</v>
      </c>
      <c r="W3111" t="s">
        <v>103</v>
      </c>
      <c r="X3111">
        <v>437195</v>
      </c>
      <c r="Y3111">
        <v>3624</v>
      </c>
      <c r="Z3111">
        <v>41.878100000000003</v>
      </c>
      <c r="AA3111">
        <v>-87.629800000000003</v>
      </c>
      <c r="AB3111" t="str">
        <f>IF(Restaurants[[#This Row],[Years_Operating]]&lt;5,"New",
IF(Restaurants[[#This Row],[Years_Operating]]&lt;15,"Established","Legacy"))</f>
        <v>Legacy</v>
      </c>
      <c r="AC3111" t="str">
        <f>IF(Restaurants[[#This Row],[Country]]="India","Yes","No")</f>
        <v>No</v>
      </c>
      <c r="AD3111" t="str">
        <f>IF(AND(Restaurants[[#This Row],[Has Online Delivery]]="Yes",Restaurants[[#This Row],[Has Table Booking]]="Yes"),"Online + Table",
IF(Restaurants[[#This Row],[Has Online Delivery]]="Yes","Online Only",
IF(Restaurants[[#This Row],[Has Table Booking]]="Yes","Table Only","None")))</f>
        <v>Online Only</v>
      </c>
      <c r="AE3111" t="str">
        <f>IF(Restaurants[[#This Row],[Rating]]&gt;=4.5,"Excellent",
IF(Restaurants[[#This Row],[Rating]]&gt;=4,"Very Good",
IF(Restaurants[[#This Row],[Rating]]&gt;=3.5,"Good","Average/Low")))</f>
        <v>Excellent</v>
      </c>
    </row>
    <row r="3112" spans="1:31" x14ac:dyDescent="0.3">
      <c r="A3112" t="s">
        <v>212</v>
      </c>
      <c r="B3112" t="s">
        <v>876</v>
      </c>
      <c r="C3112" t="s">
        <v>877</v>
      </c>
      <c r="D3112" t="s">
        <v>878</v>
      </c>
      <c r="E3112">
        <v>0</v>
      </c>
      <c r="F3112">
        <v>165</v>
      </c>
      <c r="G3112" t="s">
        <v>214</v>
      </c>
      <c r="H3112">
        <v>2009</v>
      </c>
      <c r="I3112">
        <v>36</v>
      </c>
      <c r="J3112">
        <v>4.7</v>
      </c>
      <c r="K3112" t="s">
        <v>911</v>
      </c>
      <c r="L3112">
        <v>16</v>
      </c>
      <c r="M3112" t="s">
        <v>160</v>
      </c>
      <c r="N3112" t="s">
        <v>210</v>
      </c>
      <c r="O3112" t="s">
        <v>211</v>
      </c>
      <c r="P3112" t="s">
        <v>37</v>
      </c>
      <c r="Q3112" t="s">
        <v>37</v>
      </c>
      <c r="R3112">
        <v>34</v>
      </c>
      <c r="S3112" t="s">
        <v>37</v>
      </c>
      <c r="T3112" t="s">
        <v>63</v>
      </c>
      <c r="U3112" t="s">
        <v>69</v>
      </c>
      <c r="W3112" t="s">
        <v>40</v>
      </c>
      <c r="X3112">
        <v>39196</v>
      </c>
      <c r="Y3112">
        <v>5278</v>
      </c>
      <c r="Z3112">
        <v>-33.8688</v>
      </c>
      <c r="AA3112">
        <v>151.20930000000001</v>
      </c>
      <c r="AB3112" t="str">
        <f>IF(Restaurants[[#This Row],[Years_Operating]]&lt;5,"New",
IF(Restaurants[[#This Row],[Years_Operating]]&lt;15,"Established","Legacy"))</f>
        <v>Legacy</v>
      </c>
      <c r="AC3112" t="str">
        <f>IF(Restaurants[[#This Row],[Country]]="India","Yes","No")</f>
        <v>No</v>
      </c>
      <c r="AD3112" t="str">
        <f>IF(AND(Restaurants[[#This Row],[Has Online Delivery]]="Yes",Restaurants[[#This Row],[Has Table Booking]]="Yes"),"Online + Table",
IF(Restaurants[[#This Row],[Has Online Delivery]]="Yes","Online Only",
IF(Restaurants[[#This Row],[Has Table Booking]]="Yes","Table Only","None")))</f>
        <v>None</v>
      </c>
      <c r="AE3112" t="str">
        <f>IF(Restaurants[[#This Row],[Rating]]&gt;=4.5,"Excellent",
IF(Restaurants[[#This Row],[Rating]]&gt;=4,"Very Good",
IF(Restaurants[[#This Row],[Rating]]&gt;=3.5,"Good","Average/Low")))</f>
        <v>Excellent</v>
      </c>
    </row>
    <row r="3113" spans="1:31" x14ac:dyDescent="0.3">
      <c r="A3113" t="s">
        <v>189</v>
      </c>
      <c r="B3113" t="s">
        <v>58</v>
      </c>
      <c r="C3113" t="s">
        <v>59</v>
      </c>
      <c r="D3113" t="s">
        <v>94</v>
      </c>
      <c r="E3113">
        <v>1</v>
      </c>
      <c r="F3113">
        <v>210</v>
      </c>
      <c r="G3113" t="s">
        <v>192</v>
      </c>
      <c r="H3113">
        <v>1990</v>
      </c>
      <c r="I3113">
        <v>30</v>
      </c>
      <c r="J3113">
        <v>4.7</v>
      </c>
      <c r="K3113" t="s">
        <v>96</v>
      </c>
      <c r="L3113">
        <v>35</v>
      </c>
      <c r="M3113" t="s">
        <v>160</v>
      </c>
      <c r="N3113" t="s">
        <v>193</v>
      </c>
      <c r="O3113" t="s">
        <v>35</v>
      </c>
      <c r="P3113" t="s">
        <v>36</v>
      </c>
      <c r="Q3113" t="s">
        <v>37</v>
      </c>
      <c r="R3113">
        <v>22</v>
      </c>
      <c r="S3113" t="s">
        <v>37</v>
      </c>
      <c r="T3113" t="s">
        <v>63</v>
      </c>
      <c r="U3113" t="s">
        <v>69</v>
      </c>
      <c r="W3113" t="s">
        <v>47</v>
      </c>
      <c r="X3113">
        <v>260518</v>
      </c>
      <c r="Y3113">
        <v>5583</v>
      </c>
      <c r="Z3113">
        <v>48.8566</v>
      </c>
      <c r="AA3113">
        <v>2.3521999999999998</v>
      </c>
      <c r="AB3113" t="str">
        <f>IF(Restaurants[[#This Row],[Years_Operating]]&lt;5,"New",
IF(Restaurants[[#This Row],[Years_Operating]]&lt;15,"Established","Legacy"))</f>
        <v>Legacy</v>
      </c>
      <c r="AC3113" t="str">
        <f>IF(Restaurants[[#This Row],[Country]]="India","Yes","No")</f>
        <v>No</v>
      </c>
      <c r="AD3113" t="str">
        <f>IF(AND(Restaurants[[#This Row],[Has Online Delivery]]="Yes",Restaurants[[#This Row],[Has Table Booking]]="Yes"),"Online + Table",
IF(Restaurants[[#This Row],[Has Online Delivery]]="Yes","Online Only",
IF(Restaurants[[#This Row],[Has Table Booking]]="Yes","Table Only","None")))</f>
        <v>Online Only</v>
      </c>
      <c r="AE3113" t="str">
        <f>IF(Restaurants[[#This Row],[Rating]]&gt;=4.5,"Excellent",
IF(Restaurants[[#This Row],[Rating]]&gt;=4,"Very Good",
IF(Restaurants[[#This Row],[Rating]]&gt;=3.5,"Good","Average/Low")))</f>
        <v>Excellent</v>
      </c>
    </row>
    <row r="3114" spans="1:31" x14ac:dyDescent="0.3">
      <c r="A3114" t="s">
        <v>182</v>
      </c>
      <c r="B3114" t="s">
        <v>866</v>
      </c>
      <c r="C3114" t="s">
        <v>251</v>
      </c>
      <c r="D3114" t="s">
        <v>935</v>
      </c>
      <c r="E3114">
        <v>2</v>
      </c>
      <c r="F3114">
        <v>275</v>
      </c>
      <c r="G3114" t="s">
        <v>185</v>
      </c>
      <c r="H3114">
        <v>1998</v>
      </c>
      <c r="I3114">
        <v>20</v>
      </c>
      <c r="J3114">
        <v>4.5999999999999996</v>
      </c>
      <c r="K3114" t="s">
        <v>948</v>
      </c>
      <c r="L3114">
        <v>27</v>
      </c>
      <c r="M3114" t="s">
        <v>33</v>
      </c>
      <c r="N3114" t="s">
        <v>143</v>
      </c>
      <c r="O3114" t="s">
        <v>35</v>
      </c>
      <c r="P3114" t="s">
        <v>36</v>
      </c>
      <c r="Q3114" t="s">
        <v>36</v>
      </c>
      <c r="R3114">
        <v>68</v>
      </c>
      <c r="S3114" t="s">
        <v>37</v>
      </c>
      <c r="T3114" t="s">
        <v>86</v>
      </c>
      <c r="U3114" t="s">
        <v>39</v>
      </c>
      <c r="V3114" t="s">
        <v>1372</v>
      </c>
      <c r="W3114" t="s">
        <v>80</v>
      </c>
      <c r="X3114">
        <v>101125</v>
      </c>
      <c r="Y3114">
        <v>297</v>
      </c>
      <c r="Z3114">
        <v>23.022500000000001</v>
      </c>
      <c r="AA3114">
        <v>72.571399999999997</v>
      </c>
      <c r="AB3114" t="str">
        <f>IF(Restaurants[[#This Row],[Years_Operating]]&lt;5,"New",
IF(Restaurants[[#This Row],[Years_Operating]]&lt;15,"Established","Legacy"))</f>
        <v>Legacy</v>
      </c>
      <c r="AC3114" t="str">
        <f>IF(Restaurants[[#This Row],[Country]]="India","Yes","No")</f>
        <v>Yes</v>
      </c>
      <c r="AD3114" t="str">
        <f>IF(AND(Restaurants[[#This Row],[Has Online Delivery]]="Yes",Restaurants[[#This Row],[Has Table Booking]]="Yes"),"Online + Table",
IF(Restaurants[[#This Row],[Has Online Delivery]]="Yes","Online Only",
IF(Restaurants[[#This Row],[Has Table Booking]]="Yes","Table Only","None")))</f>
        <v>Online + Table</v>
      </c>
      <c r="AE3114" t="str">
        <f>IF(Restaurants[[#This Row],[Rating]]&gt;=4.5,"Excellent",
IF(Restaurants[[#This Row],[Rating]]&gt;=4,"Very Good",
IF(Restaurants[[#This Row],[Rating]]&gt;=3.5,"Good","Average/Low")))</f>
        <v>Excellent</v>
      </c>
    </row>
    <row r="3115" spans="1:31" x14ac:dyDescent="0.3">
      <c r="A3115" t="s">
        <v>243</v>
      </c>
      <c r="B3115" t="s">
        <v>873</v>
      </c>
      <c r="C3115" t="s">
        <v>29</v>
      </c>
      <c r="D3115" t="s">
        <v>83</v>
      </c>
      <c r="E3115">
        <v>0</v>
      </c>
      <c r="F3115">
        <v>125</v>
      </c>
      <c r="G3115" t="s">
        <v>247</v>
      </c>
      <c r="H3115">
        <v>2007</v>
      </c>
      <c r="I3115">
        <v>45</v>
      </c>
      <c r="J3115">
        <v>4.5</v>
      </c>
      <c r="K3115" t="s">
        <v>85</v>
      </c>
      <c r="L3115">
        <v>18</v>
      </c>
      <c r="M3115" t="s">
        <v>204</v>
      </c>
      <c r="N3115" t="s">
        <v>210</v>
      </c>
      <c r="O3115" t="s">
        <v>211</v>
      </c>
      <c r="P3115" t="s">
        <v>36</v>
      </c>
      <c r="Q3115" t="s">
        <v>37</v>
      </c>
      <c r="R3115">
        <v>68</v>
      </c>
      <c r="S3115" t="s">
        <v>36</v>
      </c>
      <c r="T3115" t="s">
        <v>38</v>
      </c>
      <c r="U3115" t="s">
        <v>46</v>
      </c>
      <c r="W3115" t="s">
        <v>103</v>
      </c>
      <c r="X3115">
        <v>259022</v>
      </c>
      <c r="Y3115">
        <v>958</v>
      </c>
      <c r="Z3115">
        <v>45.464199999999998</v>
      </c>
      <c r="AA3115">
        <v>9.19</v>
      </c>
      <c r="AB3115" t="str">
        <f>IF(Restaurants[[#This Row],[Years_Operating]]&lt;5,"New",
IF(Restaurants[[#This Row],[Years_Operating]]&lt;15,"Established","Legacy"))</f>
        <v>Legacy</v>
      </c>
      <c r="AC3115" t="str">
        <f>IF(Restaurants[[#This Row],[Country]]="India","Yes","No")</f>
        <v>No</v>
      </c>
      <c r="AD3115" t="str">
        <f>IF(AND(Restaurants[[#This Row],[Has Online Delivery]]="Yes",Restaurants[[#This Row],[Has Table Booking]]="Yes"),"Online + Table",
IF(Restaurants[[#This Row],[Has Online Delivery]]="Yes","Online Only",
IF(Restaurants[[#This Row],[Has Table Booking]]="Yes","Table Only","None")))</f>
        <v>Online Only</v>
      </c>
      <c r="AE3115" t="str">
        <f>IF(Restaurants[[#This Row],[Rating]]&gt;=4.5,"Excellent",
IF(Restaurants[[#This Row],[Rating]]&gt;=4,"Very Good",
IF(Restaurants[[#This Row],[Rating]]&gt;=3.5,"Good","Average/Low")))</f>
        <v>Excellent</v>
      </c>
    </row>
    <row r="3116" spans="1:31" x14ac:dyDescent="0.3">
      <c r="A3116" t="s">
        <v>113</v>
      </c>
      <c r="B3116" t="s">
        <v>896</v>
      </c>
      <c r="C3116" t="s">
        <v>59</v>
      </c>
      <c r="D3116" t="s">
        <v>51</v>
      </c>
      <c r="E3116">
        <v>3</v>
      </c>
      <c r="F3116">
        <v>280</v>
      </c>
      <c r="G3116" t="s">
        <v>116</v>
      </c>
      <c r="H3116">
        <v>1986</v>
      </c>
      <c r="I3116">
        <v>45</v>
      </c>
      <c r="J3116">
        <v>4.7</v>
      </c>
      <c r="K3116" t="s">
        <v>178</v>
      </c>
      <c r="L3116">
        <v>39</v>
      </c>
      <c r="M3116" t="s">
        <v>33</v>
      </c>
      <c r="N3116" t="s">
        <v>34</v>
      </c>
      <c r="O3116" t="s">
        <v>35</v>
      </c>
      <c r="P3116" t="s">
        <v>37</v>
      </c>
      <c r="Q3116" t="s">
        <v>37</v>
      </c>
      <c r="R3116">
        <v>44</v>
      </c>
      <c r="S3116" t="s">
        <v>37</v>
      </c>
      <c r="T3116" t="s">
        <v>38</v>
      </c>
      <c r="U3116" t="s">
        <v>69</v>
      </c>
      <c r="W3116" t="s">
        <v>40</v>
      </c>
      <c r="X3116">
        <v>249550</v>
      </c>
      <c r="Y3116">
        <v>2453</v>
      </c>
      <c r="Z3116">
        <v>45.764000000000003</v>
      </c>
      <c r="AA3116">
        <v>4.8357000000000001</v>
      </c>
      <c r="AB3116" t="str">
        <f>IF(Restaurants[[#This Row],[Years_Operating]]&lt;5,"New",
IF(Restaurants[[#This Row],[Years_Operating]]&lt;15,"Established","Legacy"))</f>
        <v>Legacy</v>
      </c>
      <c r="AC3116" t="str">
        <f>IF(Restaurants[[#This Row],[Country]]="India","Yes","No")</f>
        <v>No</v>
      </c>
      <c r="AD3116" t="str">
        <f>IF(AND(Restaurants[[#This Row],[Has Online Delivery]]="Yes",Restaurants[[#This Row],[Has Table Booking]]="Yes"),"Online + Table",
IF(Restaurants[[#This Row],[Has Online Delivery]]="Yes","Online Only",
IF(Restaurants[[#This Row],[Has Table Booking]]="Yes","Table Only","None")))</f>
        <v>None</v>
      </c>
      <c r="AE3116" t="str">
        <f>IF(Restaurants[[#This Row],[Rating]]&gt;=4.5,"Excellent",
IF(Restaurants[[#This Row],[Rating]]&gt;=4,"Very Good",
IF(Restaurants[[#This Row],[Rating]]&gt;=3.5,"Good","Average/Low")))</f>
        <v>Excellent</v>
      </c>
    </row>
    <row r="3117" spans="1:31" x14ac:dyDescent="0.3">
      <c r="A3117" t="s">
        <v>113</v>
      </c>
      <c r="B3117" t="s">
        <v>873</v>
      </c>
      <c r="C3117" t="s">
        <v>29</v>
      </c>
      <c r="D3117" t="s">
        <v>83</v>
      </c>
      <c r="E3117">
        <v>3</v>
      </c>
      <c r="F3117">
        <v>280</v>
      </c>
      <c r="G3117" t="s">
        <v>116</v>
      </c>
      <c r="H3117">
        <v>1986</v>
      </c>
      <c r="I3117">
        <v>45</v>
      </c>
      <c r="J3117">
        <v>4.7</v>
      </c>
      <c r="K3117" t="s">
        <v>131</v>
      </c>
      <c r="L3117">
        <v>39</v>
      </c>
      <c r="M3117" t="s">
        <v>33</v>
      </c>
      <c r="N3117" t="s">
        <v>34</v>
      </c>
      <c r="O3117" t="s">
        <v>35</v>
      </c>
      <c r="P3117" t="s">
        <v>37</v>
      </c>
      <c r="Q3117" t="s">
        <v>37</v>
      </c>
      <c r="R3117">
        <v>64</v>
      </c>
      <c r="S3117" t="s">
        <v>37</v>
      </c>
      <c r="T3117" t="s">
        <v>63</v>
      </c>
      <c r="U3117" t="s">
        <v>46</v>
      </c>
      <c r="W3117" t="s">
        <v>80</v>
      </c>
      <c r="X3117">
        <v>335415</v>
      </c>
      <c r="Y3117">
        <v>3703</v>
      </c>
      <c r="Z3117">
        <v>45.464199999999998</v>
      </c>
      <c r="AA3117">
        <v>9.19</v>
      </c>
      <c r="AB3117" t="str">
        <f>IF(Restaurants[[#This Row],[Years_Operating]]&lt;5,"New",
IF(Restaurants[[#This Row],[Years_Operating]]&lt;15,"Established","Legacy"))</f>
        <v>Legacy</v>
      </c>
      <c r="AC3117" t="str">
        <f>IF(Restaurants[[#This Row],[Country]]="India","Yes","No")</f>
        <v>No</v>
      </c>
      <c r="AD3117" t="str">
        <f>IF(AND(Restaurants[[#This Row],[Has Online Delivery]]="Yes",Restaurants[[#This Row],[Has Table Booking]]="Yes"),"Online + Table",
IF(Restaurants[[#This Row],[Has Online Delivery]]="Yes","Online Only",
IF(Restaurants[[#This Row],[Has Table Booking]]="Yes","Table Only","None")))</f>
        <v>None</v>
      </c>
      <c r="AE3117" t="str">
        <f>IF(Restaurants[[#This Row],[Rating]]&gt;=4.5,"Excellent",
IF(Restaurants[[#This Row],[Rating]]&gt;=4,"Very Good",
IF(Restaurants[[#This Row],[Rating]]&gt;=3.5,"Good","Average/Low")))</f>
        <v>Excellent</v>
      </c>
    </row>
    <row r="3118" spans="1:31" x14ac:dyDescent="0.3">
      <c r="A3118" t="s">
        <v>76</v>
      </c>
      <c r="B3118" t="s">
        <v>862</v>
      </c>
      <c r="C3118" t="s">
        <v>251</v>
      </c>
      <c r="D3118" t="s">
        <v>263</v>
      </c>
      <c r="E3118">
        <v>3</v>
      </c>
      <c r="F3118">
        <v>295</v>
      </c>
      <c r="G3118" t="s">
        <v>79</v>
      </c>
      <c r="H3118">
        <v>1972</v>
      </c>
      <c r="I3118">
        <v>62</v>
      </c>
      <c r="J3118">
        <v>4.8</v>
      </c>
      <c r="K3118" t="s">
        <v>273</v>
      </c>
      <c r="L3118">
        <v>53</v>
      </c>
      <c r="M3118" t="s">
        <v>33</v>
      </c>
      <c r="N3118" t="s">
        <v>34</v>
      </c>
      <c r="O3118" t="s">
        <v>54</v>
      </c>
      <c r="P3118" t="s">
        <v>37</v>
      </c>
      <c r="Q3118" t="s">
        <v>37</v>
      </c>
      <c r="R3118">
        <v>28</v>
      </c>
      <c r="S3118" t="s">
        <v>36</v>
      </c>
      <c r="T3118" t="s">
        <v>63</v>
      </c>
      <c r="U3118" t="s">
        <v>32</v>
      </c>
      <c r="V3118" t="s">
        <v>1373</v>
      </c>
      <c r="W3118" t="s">
        <v>132</v>
      </c>
      <c r="X3118">
        <v>259593</v>
      </c>
      <c r="Y3118">
        <v>3610</v>
      </c>
      <c r="Z3118">
        <v>21.170200000000001</v>
      </c>
      <c r="AA3118">
        <v>72.831100000000006</v>
      </c>
      <c r="AB3118" t="str">
        <f>IF(Restaurants[[#This Row],[Years_Operating]]&lt;5,"New",
IF(Restaurants[[#This Row],[Years_Operating]]&lt;15,"Established","Legacy"))</f>
        <v>Legacy</v>
      </c>
      <c r="AC3118" t="str">
        <f>IF(Restaurants[[#This Row],[Country]]="India","Yes","No")</f>
        <v>Yes</v>
      </c>
      <c r="AD3118" t="str">
        <f>IF(AND(Restaurants[[#This Row],[Has Online Delivery]]="Yes",Restaurants[[#This Row],[Has Table Booking]]="Yes"),"Online + Table",
IF(Restaurants[[#This Row],[Has Online Delivery]]="Yes","Online Only",
IF(Restaurants[[#This Row],[Has Table Booking]]="Yes","Table Only","None")))</f>
        <v>None</v>
      </c>
      <c r="AE3118" t="str">
        <f>IF(Restaurants[[#This Row],[Rating]]&gt;=4.5,"Excellent",
IF(Restaurants[[#This Row],[Rating]]&gt;=4,"Very Good",
IF(Restaurants[[#This Row],[Rating]]&gt;=3.5,"Good","Average/Low")))</f>
        <v>Excellent</v>
      </c>
    </row>
    <row r="3119" spans="1:31" x14ac:dyDescent="0.3">
      <c r="A3119" t="s">
        <v>27</v>
      </c>
      <c r="B3119" t="s">
        <v>903</v>
      </c>
      <c r="C3119" t="s">
        <v>196</v>
      </c>
      <c r="D3119" t="s">
        <v>953</v>
      </c>
      <c r="E3119">
        <v>3</v>
      </c>
      <c r="F3119">
        <v>320</v>
      </c>
      <c r="G3119" t="s">
        <v>31</v>
      </c>
      <c r="H3119">
        <v>1995</v>
      </c>
      <c r="I3119">
        <v>28</v>
      </c>
      <c r="J3119">
        <v>4.9000000000000004</v>
      </c>
      <c r="K3119" t="s">
        <v>1091</v>
      </c>
      <c r="L3119">
        <v>30</v>
      </c>
      <c r="M3119" t="s">
        <v>33</v>
      </c>
      <c r="N3119" t="s">
        <v>34</v>
      </c>
      <c r="O3119" t="s">
        <v>35</v>
      </c>
      <c r="P3119" t="s">
        <v>36</v>
      </c>
      <c r="Q3119" t="s">
        <v>37</v>
      </c>
      <c r="R3119">
        <v>32</v>
      </c>
      <c r="S3119" t="s">
        <v>36</v>
      </c>
      <c r="T3119" t="s">
        <v>63</v>
      </c>
      <c r="U3119" t="s">
        <v>39</v>
      </c>
      <c r="W3119" t="s">
        <v>70</v>
      </c>
      <c r="X3119">
        <v>259211</v>
      </c>
      <c r="Y3119">
        <v>1206</v>
      </c>
      <c r="Z3119">
        <v>53.800800000000002</v>
      </c>
      <c r="AA3119">
        <v>-1.5490999999999999</v>
      </c>
      <c r="AB3119" t="str">
        <f>IF(Restaurants[[#This Row],[Years_Operating]]&lt;5,"New",
IF(Restaurants[[#This Row],[Years_Operating]]&lt;15,"Established","Legacy"))</f>
        <v>Legacy</v>
      </c>
      <c r="AC3119" t="str">
        <f>IF(Restaurants[[#This Row],[Country]]="India","Yes","No")</f>
        <v>No</v>
      </c>
      <c r="AD3119" t="str">
        <f>IF(AND(Restaurants[[#This Row],[Has Online Delivery]]="Yes",Restaurants[[#This Row],[Has Table Booking]]="Yes"),"Online + Table",
IF(Restaurants[[#This Row],[Has Online Delivery]]="Yes","Online Only",
IF(Restaurants[[#This Row],[Has Table Booking]]="Yes","Table Only","None")))</f>
        <v>Online Only</v>
      </c>
      <c r="AE3119" t="str">
        <f>IF(Restaurants[[#This Row],[Rating]]&gt;=4.5,"Excellent",
IF(Restaurants[[#This Row],[Rating]]&gt;=4,"Very Good",
IF(Restaurants[[#This Row],[Rating]]&gt;=3.5,"Good","Average/Low")))</f>
        <v>Excellent</v>
      </c>
    </row>
    <row r="3120" spans="1:31" x14ac:dyDescent="0.3">
      <c r="A3120" t="s">
        <v>87</v>
      </c>
      <c r="B3120" t="s">
        <v>255</v>
      </c>
      <c r="C3120" t="s">
        <v>251</v>
      </c>
      <c r="D3120" t="s">
        <v>267</v>
      </c>
      <c r="E3120">
        <v>3</v>
      </c>
      <c r="F3120">
        <v>295</v>
      </c>
      <c r="G3120" t="s">
        <v>91</v>
      </c>
      <c r="H3120">
        <v>1897</v>
      </c>
      <c r="I3120">
        <v>50</v>
      </c>
      <c r="J3120">
        <v>4.8</v>
      </c>
      <c r="K3120" t="s">
        <v>268</v>
      </c>
      <c r="L3120">
        <v>128</v>
      </c>
      <c r="M3120" t="s">
        <v>33</v>
      </c>
      <c r="N3120" t="s">
        <v>34</v>
      </c>
      <c r="O3120" t="s">
        <v>35</v>
      </c>
      <c r="P3120" t="s">
        <v>37</v>
      </c>
      <c r="Q3120" t="s">
        <v>37</v>
      </c>
      <c r="R3120">
        <v>28</v>
      </c>
      <c r="S3120" t="s">
        <v>37</v>
      </c>
      <c r="T3120" t="s">
        <v>38</v>
      </c>
      <c r="U3120" t="s">
        <v>69</v>
      </c>
      <c r="V3120" t="s">
        <v>1374</v>
      </c>
      <c r="W3120" t="s">
        <v>40</v>
      </c>
      <c r="X3120">
        <v>20938</v>
      </c>
      <c r="Y3120">
        <v>7232</v>
      </c>
      <c r="Z3120">
        <v>19.076000000000001</v>
      </c>
      <c r="AA3120">
        <v>72.877700000000004</v>
      </c>
      <c r="AB3120" t="str">
        <f>IF(Restaurants[[#This Row],[Years_Operating]]&lt;5,"New",
IF(Restaurants[[#This Row],[Years_Operating]]&lt;15,"Established","Legacy"))</f>
        <v>Legacy</v>
      </c>
      <c r="AC3120" t="str">
        <f>IF(Restaurants[[#This Row],[Country]]="India","Yes","No")</f>
        <v>Yes</v>
      </c>
      <c r="AD3120" t="str">
        <f>IF(AND(Restaurants[[#This Row],[Has Online Delivery]]="Yes",Restaurants[[#This Row],[Has Table Booking]]="Yes"),"Online + Table",
IF(Restaurants[[#This Row],[Has Online Delivery]]="Yes","Online Only",
IF(Restaurants[[#This Row],[Has Table Booking]]="Yes","Table Only","None")))</f>
        <v>None</v>
      </c>
      <c r="AE3120" t="str">
        <f>IF(Restaurants[[#This Row],[Rating]]&gt;=4.5,"Excellent",
IF(Restaurants[[#This Row],[Rating]]&gt;=4,"Very Good",
IF(Restaurants[[#This Row],[Rating]]&gt;=3.5,"Good","Average/Low")))</f>
        <v>Excellent</v>
      </c>
    </row>
    <row r="3121" spans="1:31" x14ac:dyDescent="0.3">
      <c r="A3121" t="s">
        <v>113</v>
      </c>
      <c r="B3121" t="s">
        <v>1038</v>
      </c>
      <c r="C3121" t="s">
        <v>877</v>
      </c>
      <c r="D3121" t="s">
        <v>157</v>
      </c>
      <c r="E3121">
        <v>3</v>
      </c>
      <c r="F3121">
        <v>280</v>
      </c>
      <c r="G3121" t="s">
        <v>116</v>
      </c>
      <c r="H3121">
        <v>1986</v>
      </c>
      <c r="I3121">
        <v>45</v>
      </c>
      <c r="J3121">
        <v>4.7</v>
      </c>
      <c r="K3121" t="s">
        <v>159</v>
      </c>
      <c r="L3121">
        <v>39</v>
      </c>
      <c r="M3121" t="s">
        <v>33</v>
      </c>
      <c r="N3121" t="s">
        <v>34</v>
      </c>
      <c r="O3121" t="s">
        <v>35</v>
      </c>
      <c r="P3121" t="s">
        <v>37</v>
      </c>
      <c r="Q3121" t="s">
        <v>37</v>
      </c>
      <c r="R3121">
        <v>27</v>
      </c>
      <c r="S3121" t="s">
        <v>36</v>
      </c>
      <c r="T3121" t="s">
        <v>55</v>
      </c>
      <c r="U3121" t="s">
        <v>39</v>
      </c>
      <c r="W3121" t="s">
        <v>40</v>
      </c>
      <c r="X3121">
        <v>332549</v>
      </c>
      <c r="Y3121">
        <v>7656</v>
      </c>
      <c r="Z3121">
        <v>-37.813600000000001</v>
      </c>
      <c r="AA3121">
        <v>144.9631</v>
      </c>
      <c r="AB3121" t="str">
        <f>IF(Restaurants[[#This Row],[Years_Operating]]&lt;5,"New",
IF(Restaurants[[#This Row],[Years_Operating]]&lt;15,"Established","Legacy"))</f>
        <v>Legacy</v>
      </c>
      <c r="AC3121" t="str">
        <f>IF(Restaurants[[#This Row],[Country]]="India","Yes","No")</f>
        <v>No</v>
      </c>
      <c r="AD3121" t="str">
        <f>IF(AND(Restaurants[[#This Row],[Has Online Delivery]]="Yes",Restaurants[[#This Row],[Has Table Booking]]="Yes"),"Online + Table",
IF(Restaurants[[#This Row],[Has Online Delivery]]="Yes","Online Only",
IF(Restaurants[[#This Row],[Has Table Booking]]="Yes","Table Only","None")))</f>
        <v>None</v>
      </c>
      <c r="AE3121" t="str">
        <f>IF(Restaurants[[#This Row],[Rating]]&gt;=4.5,"Excellent",
IF(Restaurants[[#This Row],[Rating]]&gt;=4,"Very Good",
IF(Restaurants[[#This Row],[Rating]]&gt;=3.5,"Good","Average/Low")))</f>
        <v>Excellent</v>
      </c>
    </row>
    <row r="3122" spans="1:31" x14ac:dyDescent="0.3">
      <c r="A3122" t="s">
        <v>215</v>
      </c>
      <c r="B3122" t="s">
        <v>933</v>
      </c>
      <c r="C3122" t="s">
        <v>251</v>
      </c>
      <c r="D3122" t="s">
        <v>252</v>
      </c>
      <c r="E3122">
        <v>0</v>
      </c>
      <c r="F3122">
        <v>155</v>
      </c>
      <c r="G3122" t="s">
        <v>219</v>
      </c>
      <c r="H3122">
        <v>2000</v>
      </c>
      <c r="I3122">
        <v>55</v>
      </c>
      <c r="J3122">
        <v>4.7</v>
      </c>
      <c r="K3122" t="s">
        <v>253</v>
      </c>
      <c r="L3122">
        <v>25</v>
      </c>
      <c r="M3122" t="s">
        <v>160</v>
      </c>
      <c r="N3122" t="s">
        <v>210</v>
      </c>
      <c r="O3122" t="s">
        <v>54</v>
      </c>
      <c r="P3122" t="s">
        <v>37</v>
      </c>
      <c r="Q3122" t="s">
        <v>36</v>
      </c>
      <c r="R3122">
        <v>21</v>
      </c>
      <c r="S3122" t="s">
        <v>36</v>
      </c>
      <c r="T3122" t="s">
        <v>55</v>
      </c>
      <c r="U3122" t="s">
        <v>69</v>
      </c>
      <c r="V3122" t="s">
        <v>1375</v>
      </c>
      <c r="W3122" t="s">
        <v>64</v>
      </c>
      <c r="X3122">
        <v>64342</v>
      </c>
      <c r="Y3122">
        <v>6031</v>
      </c>
      <c r="Z3122">
        <v>22.7196</v>
      </c>
      <c r="AA3122">
        <v>75.857699999999994</v>
      </c>
      <c r="AB3122" t="str">
        <f>IF(Restaurants[[#This Row],[Years_Operating]]&lt;5,"New",
IF(Restaurants[[#This Row],[Years_Operating]]&lt;15,"Established","Legacy"))</f>
        <v>Legacy</v>
      </c>
      <c r="AC3122" t="str">
        <f>IF(Restaurants[[#This Row],[Country]]="India","Yes","No")</f>
        <v>Yes</v>
      </c>
      <c r="AD3122" t="str">
        <f>IF(AND(Restaurants[[#This Row],[Has Online Delivery]]="Yes",Restaurants[[#This Row],[Has Table Booking]]="Yes"),"Online + Table",
IF(Restaurants[[#This Row],[Has Online Delivery]]="Yes","Online Only",
IF(Restaurants[[#This Row],[Has Table Booking]]="Yes","Table Only","None")))</f>
        <v>Table Only</v>
      </c>
      <c r="AE3122" t="str">
        <f>IF(Restaurants[[#This Row],[Rating]]&gt;=4.5,"Excellent",
IF(Restaurants[[#This Row],[Rating]]&gt;=4,"Very Good",
IF(Restaurants[[#This Row],[Rating]]&gt;=3.5,"Good","Average/Low")))</f>
        <v>Excellent</v>
      </c>
    </row>
    <row r="3123" spans="1:31" x14ac:dyDescent="0.3">
      <c r="A3123" t="s">
        <v>243</v>
      </c>
      <c r="B3123" t="s">
        <v>266</v>
      </c>
      <c r="C3123" t="s">
        <v>251</v>
      </c>
      <c r="D3123" t="s">
        <v>263</v>
      </c>
      <c r="E3123">
        <v>0</v>
      </c>
      <c r="F3123">
        <v>125</v>
      </c>
      <c r="G3123" t="s">
        <v>247</v>
      </c>
      <c r="H3123">
        <v>2007</v>
      </c>
      <c r="I3123">
        <v>45</v>
      </c>
      <c r="J3123">
        <v>4.5</v>
      </c>
      <c r="K3123" t="s">
        <v>264</v>
      </c>
      <c r="L3123">
        <v>18</v>
      </c>
      <c r="M3123" t="s">
        <v>204</v>
      </c>
      <c r="N3123" t="s">
        <v>210</v>
      </c>
      <c r="O3123" t="s">
        <v>211</v>
      </c>
      <c r="P3123" t="s">
        <v>37</v>
      </c>
      <c r="Q3123" t="s">
        <v>37</v>
      </c>
      <c r="R3123">
        <v>35</v>
      </c>
      <c r="S3123" t="s">
        <v>37</v>
      </c>
      <c r="T3123" t="s">
        <v>55</v>
      </c>
      <c r="U3123" t="s">
        <v>32</v>
      </c>
      <c r="V3123" t="s">
        <v>1376</v>
      </c>
      <c r="W3123" t="s">
        <v>108</v>
      </c>
      <c r="X3123">
        <v>351212</v>
      </c>
      <c r="Y3123">
        <v>193</v>
      </c>
      <c r="Z3123">
        <v>12.9716</v>
      </c>
      <c r="AA3123">
        <v>77.5946</v>
      </c>
      <c r="AB3123" t="str">
        <f>IF(Restaurants[[#This Row],[Years_Operating]]&lt;5,"New",
IF(Restaurants[[#This Row],[Years_Operating]]&lt;15,"Established","Legacy"))</f>
        <v>Legacy</v>
      </c>
      <c r="AC3123" t="str">
        <f>IF(Restaurants[[#This Row],[Country]]="India","Yes","No")</f>
        <v>Yes</v>
      </c>
      <c r="AD3123" t="str">
        <f>IF(AND(Restaurants[[#This Row],[Has Online Delivery]]="Yes",Restaurants[[#This Row],[Has Table Booking]]="Yes"),"Online + Table",
IF(Restaurants[[#This Row],[Has Online Delivery]]="Yes","Online Only",
IF(Restaurants[[#This Row],[Has Table Booking]]="Yes","Table Only","None")))</f>
        <v>None</v>
      </c>
      <c r="AE3123" t="str">
        <f>IF(Restaurants[[#This Row],[Rating]]&gt;=4.5,"Excellent",
IF(Restaurants[[#This Row],[Rating]]&gt;=4,"Very Good",
IF(Restaurants[[#This Row],[Rating]]&gt;=3.5,"Good","Average/Low")))</f>
        <v>Excellent</v>
      </c>
    </row>
    <row r="3124" spans="1:31" x14ac:dyDescent="0.3">
      <c r="A3124" t="s">
        <v>117</v>
      </c>
      <c r="B3124" t="s">
        <v>866</v>
      </c>
      <c r="C3124" t="s">
        <v>251</v>
      </c>
      <c r="D3124" t="s">
        <v>278</v>
      </c>
      <c r="E3124">
        <v>3</v>
      </c>
      <c r="F3124">
        <v>420</v>
      </c>
      <c r="G3124" t="s">
        <v>121</v>
      </c>
      <c r="H3124">
        <v>2007</v>
      </c>
      <c r="I3124">
        <v>40</v>
      </c>
      <c r="J3124">
        <v>4.7</v>
      </c>
      <c r="K3124" t="s">
        <v>291</v>
      </c>
      <c r="L3124">
        <v>18</v>
      </c>
      <c r="M3124" t="s">
        <v>62</v>
      </c>
      <c r="N3124" t="s">
        <v>34</v>
      </c>
      <c r="O3124" t="s">
        <v>35</v>
      </c>
      <c r="P3124" t="s">
        <v>37</v>
      </c>
      <c r="Q3124" t="s">
        <v>37</v>
      </c>
      <c r="R3124">
        <v>37</v>
      </c>
      <c r="S3124" t="s">
        <v>36</v>
      </c>
      <c r="T3124" t="s">
        <v>86</v>
      </c>
      <c r="U3124" t="s">
        <v>46</v>
      </c>
      <c r="V3124" t="s">
        <v>1377</v>
      </c>
      <c r="W3124" t="s">
        <v>56</v>
      </c>
      <c r="X3124">
        <v>151089</v>
      </c>
      <c r="Y3124">
        <v>2250</v>
      </c>
      <c r="Z3124">
        <v>23.022500000000001</v>
      </c>
      <c r="AA3124">
        <v>72.571399999999997</v>
      </c>
      <c r="AB3124" t="str">
        <f>IF(Restaurants[[#This Row],[Years_Operating]]&lt;5,"New",
IF(Restaurants[[#This Row],[Years_Operating]]&lt;15,"Established","Legacy"))</f>
        <v>Legacy</v>
      </c>
      <c r="AC3124" t="str">
        <f>IF(Restaurants[[#This Row],[Country]]="India","Yes","No")</f>
        <v>Yes</v>
      </c>
      <c r="AD3124" t="str">
        <f>IF(AND(Restaurants[[#This Row],[Has Online Delivery]]="Yes",Restaurants[[#This Row],[Has Table Booking]]="Yes"),"Online + Table",
IF(Restaurants[[#This Row],[Has Online Delivery]]="Yes","Online Only",
IF(Restaurants[[#This Row],[Has Table Booking]]="Yes","Table Only","None")))</f>
        <v>None</v>
      </c>
      <c r="AE3124" t="str">
        <f>IF(Restaurants[[#This Row],[Rating]]&gt;=4.5,"Excellent",
IF(Restaurants[[#This Row],[Rating]]&gt;=4,"Very Good",
IF(Restaurants[[#This Row],[Rating]]&gt;=3.5,"Good","Average/Low")))</f>
        <v>Excellent</v>
      </c>
    </row>
    <row r="3125" spans="1:31" x14ac:dyDescent="0.3">
      <c r="A3125" t="s">
        <v>111</v>
      </c>
      <c r="B3125" t="s">
        <v>882</v>
      </c>
      <c r="C3125" t="s">
        <v>146</v>
      </c>
      <c r="D3125" t="s">
        <v>883</v>
      </c>
      <c r="E3125">
        <v>3</v>
      </c>
      <c r="F3125">
        <v>305</v>
      </c>
      <c r="G3125" t="s">
        <v>112</v>
      </c>
      <c r="H3125">
        <v>2000</v>
      </c>
      <c r="I3125">
        <v>25</v>
      </c>
      <c r="J3125">
        <v>4.8</v>
      </c>
      <c r="K3125" t="s">
        <v>884</v>
      </c>
      <c r="L3125">
        <v>25</v>
      </c>
      <c r="M3125" t="s">
        <v>33</v>
      </c>
      <c r="N3125" t="s">
        <v>34</v>
      </c>
      <c r="O3125" t="s">
        <v>35</v>
      </c>
      <c r="P3125" t="s">
        <v>37</v>
      </c>
      <c r="Q3125" t="s">
        <v>37</v>
      </c>
      <c r="R3125">
        <v>49</v>
      </c>
      <c r="S3125" t="s">
        <v>36</v>
      </c>
      <c r="T3125" t="s">
        <v>38</v>
      </c>
      <c r="U3125" t="s">
        <v>32</v>
      </c>
      <c r="W3125" t="s">
        <v>80</v>
      </c>
      <c r="X3125">
        <v>121568</v>
      </c>
      <c r="Y3125">
        <v>1574</v>
      </c>
      <c r="Z3125">
        <v>35.011600000000001</v>
      </c>
      <c r="AA3125">
        <v>135.7681</v>
      </c>
      <c r="AB3125" t="str">
        <f>IF(Restaurants[[#This Row],[Years_Operating]]&lt;5,"New",
IF(Restaurants[[#This Row],[Years_Operating]]&lt;15,"Established","Legacy"))</f>
        <v>Legacy</v>
      </c>
      <c r="AC3125" t="str">
        <f>IF(Restaurants[[#This Row],[Country]]="India","Yes","No")</f>
        <v>No</v>
      </c>
      <c r="AD3125" t="str">
        <f>IF(AND(Restaurants[[#This Row],[Has Online Delivery]]="Yes",Restaurants[[#This Row],[Has Table Booking]]="Yes"),"Online + Table",
IF(Restaurants[[#This Row],[Has Online Delivery]]="Yes","Online Only",
IF(Restaurants[[#This Row],[Has Table Booking]]="Yes","Table Only","None")))</f>
        <v>None</v>
      </c>
      <c r="AE3125" t="str">
        <f>IF(Restaurants[[#This Row],[Rating]]&gt;=4.5,"Excellent",
IF(Restaurants[[#This Row],[Rating]]&gt;=4,"Very Good",
IF(Restaurants[[#This Row],[Rating]]&gt;=3.5,"Good","Average/Low")))</f>
        <v>Excellent</v>
      </c>
    </row>
    <row r="3126" spans="1:31" x14ac:dyDescent="0.3">
      <c r="A3126" t="s">
        <v>224</v>
      </c>
      <c r="B3126" t="s">
        <v>889</v>
      </c>
      <c r="C3126" t="s">
        <v>29</v>
      </c>
      <c r="D3126" t="s">
        <v>874</v>
      </c>
      <c r="E3126">
        <v>0</v>
      </c>
      <c r="F3126">
        <v>140</v>
      </c>
      <c r="G3126" t="s">
        <v>225</v>
      </c>
      <c r="H3126">
        <v>2012</v>
      </c>
      <c r="I3126">
        <v>48</v>
      </c>
      <c r="J3126">
        <v>4.5999999999999996</v>
      </c>
      <c r="K3126" t="s">
        <v>890</v>
      </c>
      <c r="L3126">
        <v>13</v>
      </c>
      <c r="M3126" t="s">
        <v>204</v>
      </c>
      <c r="N3126" t="s">
        <v>210</v>
      </c>
      <c r="O3126" t="s">
        <v>54</v>
      </c>
      <c r="P3126" t="s">
        <v>37</v>
      </c>
      <c r="Q3126" t="s">
        <v>37</v>
      </c>
      <c r="R3126">
        <v>64</v>
      </c>
      <c r="S3126" t="s">
        <v>36</v>
      </c>
      <c r="T3126" t="s">
        <v>86</v>
      </c>
      <c r="U3126" t="s">
        <v>32</v>
      </c>
      <c r="W3126" t="s">
        <v>40</v>
      </c>
      <c r="X3126">
        <v>151851</v>
      </c>
      <c r="Y3126">
        <v>3970</v>
      </c>
      <c r="Z3126">
        <v>43.769599999999997</v>
      </c>
      <c r="AA3126">
        <v>11.255800000000001</v>
      </c>
      <c r="AB3126" t="str">
        <f>IF(Restaurants[[#This Row],[Years_Operating]]&lt;5,"New",
IF(Restaurants[[#This Row],[Years_Operating]]&lt;15,"Established","Legacy"))</f>
        <v>Established</v>
      </c>
      <c r="AC3126" t="str">
        <f>IF(Restaurants[[#This Row],[Country]]="India","Yes","No")</f>
        <v>No</v>
      </c>
      <c r="AD3126" t="str">
        <f>IF(AND(Restaurants[[#This Row],[Has Online Delivery]]="Yes",Restaurants[[#This Row],[Has Table Booking]]="Yes"),"Online + Table",
IF(Restaurants[[#This Row],[Has Online Delivery]]="Yes","Online Only",
IF(Restaurants[[#This Row],[Has Table Booking]]="Yes","Table Only","None")))</f>
        <v>None</v>
      </c>
      <c r="AE3126" t="str">
        <f>IF(Restaurants[[#This Row],[Rating]]&gt;=4.5,"Excellent",
IF(Restaurants[[#This Row],[Rating]]&gt;=4,"Very Good",
IF(Restaurants[[#This Row],[Rating]]&gt;=3.5,"Good","Average/Low")))</f>
        <v>Excellent</v>
      </c>
    </row>
    <row r="3127" spans="1:31" x14ac:dyDescent="0.3">
      <c r="A3127" t="s">
        <v>57</v>
      </c>
      <c r="B3127" t="s">
        <v>873</v>
      </c>
      <c r="C3127" t="s">
        <v>29</v>
      </c>
      <c r="D3127" t="s">
        <v>874</v>
      </c>
      <c r="E3127">
        <v>3</v>
      </c>
      <c r="F3127">
        <v>425</v>
      </c>
      <c r="G3127" t="s">
        <v>61</v>
      </c>
      <c r="H3127">
        <v>1986</v>
      </c>
      <c r="I3127">
        <v>40</v>
      </c>
      <c r="J3127">
        <v>4.9000000000000004</v>
      </c>
      <c r="K3127" t="s">
        <v>875</v>
      </c>
      <c r="L3127">
        <v>39</v>
      </c>
      <c r="M3127" t="s">
        <v>62</v>
      </c>
      <c r="N3127" t="s">
        <v>34</v>
      </c>
      <c r="O3127" t="s">
        <v>35</v>
      </c>
      <c r="P3127" t="s">
        <v>36</v>
      </c>
      <c r="Q3127" t="s">
        <v>36</v>
      </c>
      <c r="R3127">
        <v>32</v>
      </c>
      <c r="S3127" t="s">
        <v>36</v>
      </c>
      <c r="T3127" t="s">
        <v>55</v>
      </c>
      <c r="U3127" t="s">
        <v>39</v>
      </c>
      <c r="W3127" t="s">
        <v>64</v>
      </c>
      <c r="X3127">
        <v>75479</v>
      </c>
      <c r="Y3127">
        <v>5092</v>
      </c>
      <c r="Z3127">
        <v>45.464199999999998</v>
      </c>
      <c r="AA3127">
        <v>9.19</v>
      </c>
      <c r="AB3127" t="str">
        <f>IF(Restaurants[[#This Row],[Years_Operating]]&lt;5,"New",
IF(Restaurants[[#This Row],[Years_Operating]]&lt;15,"Established","Legacy"))</f>
        <v>Legacy</v>
      </c>
      <c r="AC3127" t="str">
        <f>IF(Restaurants[[#This Row],[Country]]="India","Yes","No")</f>
        <v>No</v>
      </c>
      <c r="AD3127" t="str">
        <f>IF(AND(Restaurants[[#This Row],[Has Online Delivery]]="Yes",Restaurants[[#This Row],[Has Table Booking]]="Yes"),"Online + Table",
IF(Restaurants[[#This Row],[Has Online Delivery]]="Yes","Online Only",
IF(Restaurants[[#This Row],[Has Table Booking]]="Yes","Table Only","None")))</f>
        <v>Online + Table</v>
      </c>
      <c r="AE3127" t="str">
        <f>IF(Restaurants[[#This Row],[Rating]]&gt;=4.5,"Excellent",
IF(Restaurants[[#This Row],[Rating]]&gt;=4,"Very Good",
IF(Restaurants[[#This Row],[Rating]]&gt;=3.5,"Good","Average/Low")))</f>
        <v>Excellent</v>
      </c>
    </row>
    <row r="3128" spans="1:31" x14ac:dyDescent="0.3">
      <c r="A3128" t="s">
        <v>166</v>
      </c>
      <c r="B3128" t="s">
        <v>1002</v>
      </c>
      <c r="C3128" t="s">
        <v>877</v>
      </c>
      <c r="D3128" t="s">
        <v>956</v>
      </c>
      <c r="E3128">
        <v>2</v>
      </c>
      <c r="F3128">
        <v>265</v>
      </c>
      <c r="G3128" t="s">
        <v>170</v>
      </c>
      <c r="H3128">
        <v>2005</v>
      </c>
      <c r="I3128">
        <v>60</v>
      </c>
      <c r="J3128">
        <v>4.7</v>
      </c>
      <c r="K3128" t="s">
        <v>991</v>
      </c>
      <c r="L3128">
        <v>20</v>
      </c>
      <c r="M3128" t="s">
        <v>33</v>
      </c>
      <c r="N3128" t="s">
        <v>143</v>
      </c>
      <c r="O3128" t="s">
        <v>35</v>
      </c>
      <c r="P3128" t="s">
        <v>37</v>
      </c>
      <c r="Q3128" t="s">
        <v>37</v>
      </c>
      <c r="R3128">
        <v>23</v>
      </c>
      <c r="S3128" t="s">
        <v>37</v>
      </c>
      <c r="T3128" t="s">
        <v>38</v>
      </c>
      <c r="U3128" t="s">
        <v>39</v>
      </c>
      <c r="W3128" t="s">
        <v>149</v>
      </c>
      <c r="X3128">
        <v>277905</v>
      </c>
      <c r="Y3128">
        <v>1308</v>
      </c>
      <c r="Z3128">
        <v>-27.469799999999999</v>
      </c>
      <c r="AA3128">
        <v>153.02510000000001</v>
      </c>
      <c r="AB3128" t="str">
        <f>IF(Restaurants[[#This Row],[Years_Operating]]&lt;5,"New",
IF(Restaurants[[#This Row],[Years_Operating]]&lt;15,"Established","Legacy"))</f>
        <v>Legacy</v>
      </c>
      <c r="AC3128" t="str">
        <f>IF(Restaurants[[#This Row],[Country]]="India","Yes","No")</f>
        <v>No</v>
      </c>
      <c r="AD3128" t="str">
        <f>IF(AND(Restaurants[[#This Row],[Has Online Delivery]]="Yes",Restaurants[[#This Row],[Has Table Booking]]="Yes"),"Online + Table",
IF(Restaurants[[#This Row],[Has Online Delivery]]="Yes","Online Only",
IF(Restaurants[[#This Row],[Has Table Booking]]="Yes","Table Only","None")))</f>
        <v>None</v>
      </c>
      <c r="AE3128" t="str">
        <f>IF(Restaurants[[#This Row],[Rating]]&gt;=4.5,"Excellent",
IF(Restaurants[[#This Row],[Rating]]&gt;=4,"Very Good",
IF(Restaurants[[#This Row],[Rating]]&gt;=3.5,"Good","Average/Low")))</f>
        <v>Excellent</v>
      </c>
    </row>
    <row r="3129" spans="1:31" x14ac:dyDescent="0.3">
      <c r="A3129" t="s">
        <v>212</v>
      </c>
      <c r="B3129" t="s">
        <v>275</v>
      </c>
      <c r="C3129" t="s">
        <v>251</v>
      </c>
      <c r="D3129" t="s">
        <v>267</v>
      </c>
      <c r="E3129">
        <v>0</v>
      </c>
      <c r="F3129">
        <v>165</v>
      </c>
      <c r="G3129" t="s">
        <v>214</v>
      </c>
      <c r="H3129">
        <v>2009</v>
      </c>
      <c r="I3129">
        <v>36</v>
      </c>
      <c r="J3129">
        <v>4.7</v>
      </c>
      <c r="K3129" t="s">
        <v>268</v>
      </c>
      <c r="L3129">
        <v>16</v>
      </c>
      <c r="M3129" t="s">
        <v>160</v>
      </c>
      <c r="N3129" t="s">
        <v>210</v>
      </c>
      <c r="O3129" t="s">
        <v>211</v>
      </c>
      <c r="P3129" t="s">
        <v>36</v>
      </c>
      <c r="Q3129" t="s">
        <v>36</v>
      </c>
      <c r="R3129">
        <v>48</v>
      </c>
      <c r="S3129" t="s">
        <v>36</v>
      </c>
      <c r="T3129" t="s">
        <v>55</v>
      </c>
      <c r="U3129" t="s">
        <v>32</v>
      </c>
      <c r="V3129" t="s">
        <v>1378</v>
      </c>
      <c r="W3129" t="s">
        <v>80</v>
      </c>
      <c r="X3129">
        <v>484629</v>
      </c>
      <c r="Y3129">
        <v>1861</v>
      </c>
      <c r="Z3129">
        <v>18.520399999999999</v>
      </c>
      <c r="AA3129">
        <v>73.856700000000004</v>
      </c>
      <c r="AB3129" t="str">
        <f>IF(Restaurants[[#This Row],[Years_Operating]]&lt;5,"New",
IF(Restaurants[[#This Row],[Years_Operating]]&lt;15,"Established","Legacy"))</f>
        <v>Legacy</v>
      </c>
      <c r="AC3129" t="str">
        <f>IF(Restaurants[[#This Row],[Country]]="India","Yes","No")</f>
        <v>Yes</v>
      </c>
      <c r="AD3129" t="str">
        <f>IF(AND(Restaurants[[#This Row],[Has Online Delivery]]="Yes",Restaurants[[#This Row],[Has Table Booking]]="Yes"),"Online + Table",
IF(Restaurants[[#This Row],[Has Online Delivery]]="Yes","Online Only",
IF(Restaurants[[#This Row],[Has Table Booking]]="Yes","Table Only","None")))</f>
        <v>Online + Table</v>
      </c>
      <c r="AE3129" t="str">
        <f>IF(Restaurants[[#This Row],[Rating]]&gt;=4.5,"Excellent",
IF(Restaurants[[#This Row],[Rating]]&gt;=4,"Very Good",
IF(Restaurants[[#This Row],[Rating]]&gt;=3.5,"Good","Average/Low")))</f>
        <v>Excellent</v>
      </c>
    </row>
    <row r="3130" spans="1:31" x14ac:dyDescent="0.3">
      <c r="A3130" t="s">
        <v>171</v>
      </c>
      <c r="B3130" t="s">
        <v>891</v>
      </c>
      <c r="C3130" t="s">
        <v>196</v>
      </c>
      <c r="D3130" t="s">
        <v>953</v>
      </c>
      <c r="E3130">
        <v>2</v>
      </c>
      <c r="F3130">
        <v>285</v>
      </c>
      <c r="G3130" t="s">
        <v>172</v>
      </c>
      <c r="H3130">
        <v>2008</v>
      </c>
      <c r="I3130">
        <v>12</v>
      </c>
      <c r="J3130">
        <v>4.7</v>
      </c>
      <c r="K3130" t="s">
        <v>1091</v>
      </c>
      <c r="L3130">
        <v>17</v>
      </c>
      <c r="M3130" t="s">
        <v>33</v>
      </c>
      <c r="N3130" t="s">
        <v>143</v>
      </c>
      <c r="O3130" t="s">
        <v>54</v>
      </c>
      <c r="P3130" t="s">
        <v>37</v>
      </c>
      <c r="Q3130" t="s">
        <v>36</v>
      </c>
      <c r="R3130">
        <v>69</v>
      </c>
      <c r="S3130" t="s">
        <v>37</v>
      </c>
      <c r="T3130" t="s">
        <v>63</v>
      </c>
      <c r="U3130" t="s">
        <v>39</v>
      </c>
      <c r="W3130" t="s">
        <v>80</v>
      </c>
      <c r="X3130">
        <v>137383</v>
      </c>
      <c r="Y3130">
        <v>4433</v>
      </c>
      <c r="Z3130">
        <v>53.480800000000002</v>
      </c>
      <c r="AA3130">
        <v>-2.2425999999999999</v>
      </c>
      <c r="AB3130" t="str">
        <f>IF(Restaurants[[#This Row],[Years_Operating]]&lt;5,"New",
IF(Restaurants[[#This Row],[Years_Operating]]&lt;15,"Established","Legacy"))</f>
        <v>Legacy</v>
      </c>
      <c r="AC3130" t="str">
        <f>IF(Restaurants[[#This Row],[Country]]="India","Yes","No")</f>
        <v>No</v>
      </c>
      <c r="AD3130" t="str">
        <f>IF(AND(Restaurants[[#This Row],[Has Online Delivery]]="Yes",Restaurants[[#This Row],[Has Table Booking]]="Yes"),"Online + Table",
IF(Restaurants[[#This Row],[Has Online Delivery]]="Yes","Online Only",
IF(Restaurants[[#This Row],[Has Table Booking]]="Yes","Table Only","None")))</f>
        <v>Table Only</v>
      </c>
      <c r="AE3130" t="str">
        <f>IF(Restaurants[[#This Row],[Rating]]&gt;=4.5,"Excellent",
IF(Restaurants[[#This Row],[Rating]]&gt;=4,"Very Good",
IF(Restaurants[[#This Row],[Rating]]&gt;=3.5,"Good","Average/Low")))</f>
        <v>Excellent</v>
      </c>
    </row>
    <row r="3131" spans="1:31" x14ac:dyDescent="0.3">
      <c r="A3131" t="s">
        <v>71</v>
      </c>
      <c r="B3131" t="s">
        <v>913</v>
      </c>
      <c r="C3131" t="s">
        <v>146</v>
      </c>
      <c r="D3131" t="s">
        <v>905</v>
      </c>
      <c r="E3131">
        <v>3</v>
      </c>
      <c r="F3131">
        <v>380</v>
      </c>
      <c r="G3131" t="s">
        <v>75</v>
      </c>
      <c r="H3131">
        <v>2008</v>
      </c>
      <c r="I3131">
        <v>23</v>
      </c>
      <c r="J3131">
        <v>4.8</v>
      </c>
      <c r="K3131" t="s">
        <v>906</v>
      </c>
      <c r="L3131">
        <v>17</v>
      </c>
      <c r="M3131" t="s">
        <v>33</v>
      </c>
      <c r="N3131" t="s">
        <v>34</v>
      </c>
      <c r="O3131" t="s">
        <v>35</v>
      </c>
      <c r="P3131" t="s">
        <v>36</v>
      </c>
      <c r="Q3131" t="s">
        <v>36</v>
      </c>
      <c r="R3131">
        <v>39</v>
      </c>
      <c r="S3131" t="s">
        <v>36</v>
      </c>
      <c r="T3131" t="s">
        <v>86</v>
      </c>
      <c r="U3131" t="s">
        <v>39</v>
      </c>
      <c r="W3131" t="s">
        <v>70</v>
      </c>
      <c r="X3131">
        <v>157210</v>
      </c>
      <c r="Y3131">
        <v>801</v>
      </c>
      <c r="Z3131">
        <v>34.6937</v>
      </c>
      <c r="AA3131">
        <v>135.50229999999999</v>
      </c>
      <c r="AB3131" t="str">
        <f>IF(Restaurants[[#This Row],[Years_Operating]]&lt;5,"New",
IF(Restaurants[[#This Row],[Years_Operating]]&lt;15,"Established","Legacy"))</f>
        <v>Legacy</v>
      </c>
      <c r="AC3131" t="str">
        <f>IF(Restaurants[[#This Row],[Country]]="India","Yes","No")</f>
        <v>No</v>
      </c>
      <c r="AD3131" t="str">
        <f>IF(AND(Restaurants[[#This Row],[Has Online Delivery]]="Yes",Restaurants[[#This Row],[Has Table Booking]]="Yes"),"Online + Table",
IF(Restaurants[[#This Row],[Has Online Delivery]]="Yes","Online Only",
IF(Restaurants[[#This Row],[Has Table Booking]]="Yes","Table Only","None")))</f>
        <v>Online + Table</v>
      </c>
      <c r="AE3131" t="str">
        <f>IF(Restaurants[[#This Row],[Rating]]&gt;=4.5,"Excellent",
IF(Restaurants[[#This Row],[Rating]]&gt;=4,"Very Good",
IF(Restaurants[[#This Row],[Rating]]&gt;=3.5,"Good","Average/Low")))</f>
        <v>Excellent</v>
      </c>
    </row>
    <row r="3132" spans="1:31" x14ac:dyDescent="0.3">
      <c r="A3132" t="s">
        <v>154</v>
      </c>
      <c r="B3132" t="s">
        <v>866</v>
      </c>
      <c r="C3132" t="s">
        <v>251</v>
      </c>
      <c r="D3132" t="s">
        <v>263</v>
      </c>
      <c r="E3132">
        <v>2</v>
      </c>
      <c r="F3132">
        <v>245</v>
      </c>
      <c r="G3132" t="s">
        <v>158</v>
      </c>
      <c r="H3132">
        <v>2010</v>
      </c>
      <c r="I3132">
        <v>48</v>
      </c>
      <c r="J3132">
        <v>4.7</v>
      </c>
      <c r="K3132" t="s">
        <v>273</v>
      </c>
      <c r="L3132">
        <v>15</v>
      </c>
      <c r="M3132" t="s">
        <v>160</v>
      </c>
      <c r="N3132" t="s">
        <v>143</v>
      </c>
      <c r="O3132" t="s">
        <v>35</v>
      </c>
      <c r="P3132" t="s">
        <v>36</v>
      </c>
      <c r="Q3132" t="s">
        <v>36</v>
      </c>
      <c r="R3132">
        <v>37</v>
      </c>
      <c r="S3132" t="s">
        <v>36</v>
      </c>
      <c r="T3132" t="s">
        <v>86</v>
      </c>
      <c r="U3132" t="s">
        <v>46</v>
      </c>
      <c r="V3132" t="s">
        <v>1379</v>
      </c>
      <c r="W3132" t="s">
        <v>132</v>
      </c>
      <c r="X3132">
        <v>93050</v>
      </c>
      <c r="Y3132">
        <v>820</v>
      </c>
      <c r="Z3132">
        <v>23.022500000000001</v>
      </c>
      <c r="AA3132">
        <v>72.571399999999997</v>
      </c>
      <c r="AB3132" t="str">
        <f>IF(Restaurants[[#This Row],[Years_Operating]]&lt;5,"New",
IF(Restaurants[[#This Row],[Years_Operating]]&lt;15,"Established","Legacy"))</f>
        <v>Legacy</v>
      </c>
      <c r="AC3132" t="str">
        <f>IF(Restaurants[[#This Row],[Country]]="India","Yes","No")</f>
        <v>Yes</v>
      </c>
      <c r="AD3132" t="str">
        <f>IF(AND(Restaurants[[#This Row],[Has Online Delivery]]="Yes",Restaurants[[#This Row],[Has Table Booking]]="Yes"),"Online + Table",
IF(Restaurants[[#This Row],[Has Online Delivery]]="Yes","Online Only",
IF(Restaurants[[#This Row],[Has Table Booking]]="Yes","Table Only","None")))</f>
        <v>Online + Table</v>
      </c>
      <c r="AE3132" t="str">
        <f>IF(Restaurants[[#This Row],[Rating]]&gt;=4.5,"Excellent",
IF(Restaurants[[#This Row],[Rating]]&gt;=4,"Very Good",
IF(Restaurants[[#This Row],[Rating]]&gt;=3.5,"Good","Average/Low")))</f>
        <v>Excellent</v>
      </c>
    </row>
    <row r="3133" spans="1:31" x14ac:dyDescent="0.3">
      <c r="A3133" t="s">
        <v>128</v>
      </c>
      <c r="B3133" t="s">
        <v>266</v>
      </c>
      <c r="C3133" t="s">
        <v>251</v>
      </c>
      <c r="D3133" t="s">
        <v>278</v>
      </c>
      <c r="E3133">
        <v>3</v>
      </c>
      <c r="F3133">
        <v>290</v>
      </c>
      <c r="G3133" t="s">
        <v>130</v>
      </c>
      <c r="H3133">
        <v>1981</v>
      </c>
      <c r="I3133">
        <v>50</v>
      </c>
      <c r="J3133">
        <v>4.7</v>
      </c>
      <c r="K3133" t="s">
        <v>279</v>
      </c>
      <c r="L3133">
        <v>44</v>
      </c>
      <c r="M3133" t="s">
        <v>33</v>
      </c>
      <c r="N3133" t="s">
        <v>34</v>
      </c>
      <c r="O3133" t="s">
        <v>35</v>
      </c>
      <c r="P3133" t="s">
        <v>36</v>
      </c>
      <c r="Q3133" t="s">
        <v>37</v>
      </c>
      <c r="R3133">
        <v>63</v>
      </c>
      <c r="S3133" t="s">
        <v>36</v>
      </c>
      <c r="T3133" t="s">
        <v>38</v>
      </c>
      <c r="U3133" t="s">
        <v>39</v>
      </c>
      <c r="V3133" t="s">
        <v>1380</v>
      </c>
      <c r="W3133" t="s">
        <v>80</v>
      </c>
      <c r="X3133">
        <v>312802</v>
      </c>
      <c r="Y3133">
        <v>507</v>
      </c>
      <c r="Z3133">
        <v>12.9716</v>
      </c>
      <c r="AA3133">
        <v>77.5946</v>
      </c>
      <c r="AB3133" t="str">
        <f>IF(Restaurants[[#This Row],[Years_Operating]]&lt;5,"New",
IF(Restaurants[[#This Row],[Years_Operating]]&lt;15,"Established","Legacy"))</f>
        <v>Legacy</v>
      </c>
      <c r="AC3133" t="str">
        <f>IF(Restaurants[[#This Row],[Country]]="India","Yes","No")</f>
        <v>Yes</v>
      </c>
      <c r="AD3133" t="str">
        <f>IF(AND(Restaurants[[#This Row],[Has Online Delivery]]="Yes",Restaurants[[#This Row],[Has Table Booking]]="Yes"),"Online + Table",
IF(Restaurants[[#This Row],[Has Online Delivery]]="Yes","Online Only",
IF(Restaurants[[#This Row],[Has Table Booking]]="Yes","Table Only","None")))</f>
        <v>Online Only</v>
      </c>
      <c r="AE3133" t="str">
        <f>IF(Restaurants[[#This Row],[Rating]]&gt;=4.5,"Excellent",
IF(Restaurants[[#This Row],[Rating]]&gt;=4,"Very Good",
IF(Restaurants[[#This Row],[Rating]]&gt;=3.5,"Good","Average/Low")))</f>
        <v>Excellent</v>
      </c>
    </row>
    <row r="3134" spans="1:31" x14ac:dyDescent="0.3">
      <c r="A3134" t="s">
        <v>220</v>
      </c>
      <c r="B3134" t="s">
        <v>250</v>
      </c>
      <c r="C3134" t="s">
        <v>251</v>
      </c>
      <c r="D3134" t="s">
        <v>252</v>
      </c>
      <c r="E3134">
        <v>0</v>
      </c>
      <c r="F3134">
        <v>195</v>
      </c>
      <c r="G3134" t="s">
        <v>220</v>
      </c>
      <c r="H3134">
        <v>2017</v>
      </c>
      <c r="I3134">
        <v>14</v>
      </c>
      <c r="J3134">
        <v>4.5999999999999996</v>
      </c>
      <c r="K3134" t="s">
        <v>253</v>
      </c>
      <c r="L3134">
        <v>8</v>
      </c>
      <c r="M3134" t="s">
        <v>160</v>
      </c>
      <c r="N3134" t="s">
        <v>210</v>
      </c>
      <c r="O3134" t="s">
        <v>45</v>
      </c>
      <c r="P3134" t="s">
        <v>37</v>
      </c>
      <c r="Q3134" t="s">
        <v>37</v>
      </c>
      <c r="R3134">
        <v>64</v>
      </c>
      <c r="S3134" t="s">
        <v>37</v>
      </c>
      <c r="T3134" t="s">
        <v>55</v>
      </c>
      <c r="U3134" t="s">
        <v>46</v>
      </c>
      <c r="V3134" t="s">
        <v>1381</v>
      </c>
      <c r="W3134" t="s">
        <v>80</v>
      </c>
      <c r="X3134">
        <v>263280</v>
      </c>
      <c r="Y3134">
        <v>5628</v>
      </c>
      <c r="Z3134">
        <v>28.7041</v>
      </c>
      <c r="AA3134">
        <v>77.102500000000006</v>
      </c>
      <c r="AB3134" t="str">
        <f>IF(Restaurants[[#This Row],[Years_Operating]]&lt;5,"New",
IF(Restaurants[[#This Row],[Years_Operating]]&lt;15,"Established","Legacy"))</f>
        <v>Established</v>
      </c>
      <c r="AC3134" t="str">
        <f>IF(Restaurants[[#This Row],[Country]]="India","Yes","No")</f>
        <v>Yes</v>
      </c>
      <c r="AD3134" t="str">
        <f>IF(AND(Restaurants[[#This Row],[Has Online Delivery]]="Yes",Restaurants[[#This Row],[Has Table Booking]]="Yes"),"Online + Table",
IF(Restaurants[[#This Row],[Has Online Delivery]]="Yes","Online Only",
IF(Restaurants[[#This Row],[Has Table Booking]]="Yes","Table Only","None")))</f>
        <v>None</v>
      </c>
      <c r="AE3134" t="str">
        <f>IF(Restaurants[[#This Row],[Rating]]&gt;=4.5,"Excellent",
IF(Restaurants[[#This Row],[Rating]]&gt;=4,"Very Good",
IF(Restaurants[[#This Row],[Rating]]&gt;=3.5,"Good","Average/Low")))</f>
        <v>Excellent</v>
      </c>
    </row>
    <row r="3135" spans="1:31" x14ac:dyDescent="0.3">
      <c r="A3135" t="s">
        <v>226</v>
      </c>
      <c r="B3135" t="s">
        <v>921</v>
      </c>
      <c r="C3135" t="s">
        <v>251</v>
      </c>
      <c r="D3135" t="s">
        <v>258</v>
      </c>
      <c r="E3135">
        <v>0</v>
      </c>
      <c r="F3135">
        <v>185</v>
      </c>
      <c r="G3135" t="s">
        <v>228</v>
      </c>
      <c r="H3135">
        <v>2014</v>
      </c>
      <c r="I3135">
        <v>48</v>
      </c>
      <c r="J3135">
        <v>4.5999999999999996</v>
      </c>
      <c r="K3135" t="s">
        <v>259</v>
      </c>
      <c r="L3135">
        <v>11</v>
      </c>
      <c r="M3135" t="s">
        <v>160</v>
      </c>
      <c r="N3135" t="s">
        <v>210</v>
      </c>
      <c r="O3135" t="s">
        <v>45</v>
      </c>
      <c r="P3135" t="s">
        <v>37</v>
      </c>
      <c r="Q3135" t="s">
        <v>37</v>
      </c>
      <c r="R3135">
        <v>33</v>
      </c>
      <c r="S3135" t="s">
        <v>37</v>
      </c>
      <c r="T3135" t="s">
        <v>55</v>
      </c>
      <c r="U3135" t="s">
        <v>69</v>
      </c>
      <c r="V3135" t="s">
        <v>1382</v>
      </c>
      <c r="W3135" t="s">
        <v>56</v>
      </c>
      <c r="X3135">
        <v>64377</v>
      </c>
      <c r="Y3135">
        <v>1764</v>
      </c>
      <c r="Z3135">
        <v>26.912400000000002</v>
      </c>
      <c r="AA3135">
        <v>75.787300000000002</v>
      </c>
      <c r="AB3135" t="str">
        <f>IF(Restaurants[[#This Row],[Years_Operating]]&lt;5,"New",
IF(Restaurants[[#This Row],[Years_Operating]]&lt;15,"Established","Legacy"))</f>
        <v>Established</v>
      </c>
      <c r="AC3135" t="str">
        <f>IF(Restaurants[[#This Row],[Country]]="India","Yes","No")</f>
        <v>Yes</v>
      </c>
      <c r="AD3135" t="str">
        <f>IF(AND(Restaurants[[#This Row],[Has Online Delivery]]="Yes",Restaurants[[#This Row],[Has Table Booking]]="Yes"),"Online + Table",
IF(Restaurants[[#This Row],[Has Online Delivery]]="Yes","Online Only",
IF(Restaurants[[#This Row],[Has Table Booking]]="Yes","Table Only","None")))</f>
        <v>None</v>
      </c>
      <c r="AE3135" t="str">
        <f>IF(Restaurants[[#This Row],[Rating]]&gt;=4.5,"Excellent",
IF(Restaurants[[#This Row],[Rating]]&gt;=4,"Very Good",
IF(Restaurants[[#This Row],[Rating]]&gt;=3.5,"Good","Average/Low")))</f>
        <v>Excellent</v>
      </c>
    </row>
    <row r="3136" spans="1:31" x14ac:dyDescent="0.3">
      <c r="A3136" t="s">
        <v>65</v>
      </c>
      <c r="B3136" t="s">
        <v>880</v>
      </c>
      <c r="C3136" t="s">
        <v>50</v>
      </c>
      <c r="D3136" t="s">
        <v>870</v>
      </c>
      <c r="E3136">
        <v>3</v>
      </c>
      <c r="F3136">
        <v>350</v>
      </c>
      <c r="G3136" t="s">
        <v>68</v>
      </c>
      <c r="H3136">
        <v>1991</v>
      </c>
      <c r="I3136">
        <v>36</v>
      </c>
      <c r="J3136">
        <v>4.8</v>
      </c>
      <c r="K3136" t="s">
        <v>932</v>
      </c>
      <c r="L3136">
        <v>34</v>
      </c>
      <c r="M3136" t="s">
        <v>33</v>
      </c>
      <c r="N3136" t="s">
        <v>34</v>
      </c>
      <c r="O3136" t="s">
        <v>35</v>
      </c>
      <c r="P3136" t="s">
        <v>36</v>
      </c>
      <c r="Q3136" t="s">
        <v>36</v>
      </c>
      <c r="R3136">
        <v>54</v>
      </c>
      <c r="S3136" t="s">
        <v>36</v>
      </c>
      <c r="T3136" t="s">
        <v>55</v>
      </c>
      <c r="U3136" t="s">
        <v>32</v>
      </c>
      <c r="W3136" t="s">
        <v>40</v>
      </c>
      <c r="X3136">
        <v>330359</v>
      </c>
      <c r="Y3136">
        <v>4270</v>
      </c>
      <c r="Z3136">
        <v>29.760400000000001</v>
      </c>
      <c r="AA3136">
        <v>-95.369799999999998</v>
      </c>
      <c r="AB3136" t="str">
        <f>IF(Restaurants[[#This Row],[Years_Operating]]&lt;5,"New",
IF(Restaurants[[#This Row],[Years_Operating]]&lt;15,"Established","Legacy"))</f>
        <v>Legacy</v>
      </c>
      <c r="AC3136" t="str">
        <f>IF(Restaurants[[#This Row],[Country]]="India","Yes","No")</f>
        <v>No</v>
      </c>
      <c r="AD3136" t="str">
        <f>IF(AND(Restaurants[[#This Row],[Has Online Delivery]]="Yes",Restaurants[[#This Row],[Has Table Booking]]="Yes"),"Online + Table",
IF(Restaurants[[#This Row],[Has Online Delivery]]="Yes","Online Only",
IF(Restaurants[[#This Row],[Has Table Booking]]="Yes","Table Only","None")))</f>
        <v>Online + Table</v>
      </c>
      <c r="AE3136" t="str">
        <f>IF(Restaurants[[#This Row],[Rating]]&gt;=4.5,"Excellent",
IF(Restaurants[[#This Row],[Rating]]&gt;=4,"Very Good",
IF(Restaurants[[#This Row],[Rating]]&gt;=3.5,"Good","Average/Low")))</f>
        <v>Excellent</v>
      </c>
    </row>
    <row r="3137" spans="1:31" x14ac:dyDescent="0.3">
      <c r="A3137" t="s">
        <v>189</v>
      </c>
      <c r="B3137" t="s">
        <v>880</v>
      </c>
      <c r="C3137" t="s">
        <v>50</v>
      </c>
      <c r="D3137" t="s">
        <v>878</v>
      </c>
      <c r="E3137">
        <v>1</v>
      </c>
      <c r="F3137">
        <v>210</v>
      </c>
      <c r="G3137" t="s">
        <v>192</v>
      </c>
      <c r="H3137">
        <v>1990</v>
      </c>
      <c r="I3137">
        <v>30</v>
      </c>
      <c r="J3137">
        <v>4.7</v>
      </c>
      <c r="K3137" t="s">
        <v>911</v>
      </c>
      <c r="L3137">
        <v>35</v>
      </c>
      <c r="M3137" t="s">
        <v>160</v>
      </c>
      <c r="N3137" t="s">
        <v>193</v>
      </c>
      <c r="O3137" t="s">
        <v>35</v>
      </c>
      <c r="P3137" t="s">
        <v>37</v>
      </c>
      <c r="Q3137" t="s">
        <v>36</v>
      </c>
      <c r="R3137">
        <v>74</v>
      </c>
      <c r="S3137" t="s">
        <v>36</v>
      </c>
      <c r="T3137" t="s">
        <v>38</v>
      </c>
      <c r="U3137" t="s">
        <v>39</v>
      </c>
      <c r="W3137" t="s">
        <v>40</v>
      </c>
      <c r="X3137">
        <v>211450</v>
      </c>
      <c r="Y3137">
        <v>1026</v>
      </c>
      <c r="Z3137">
        <v>29.760400000000001</v>
      </c>
      <c r="AA3137">
        <v>-95.369799999999998</v>
      </c>
      <c r="AB3137" t="str">
        <f>IF(Restaurants[[#This Row],[Years_Operating]]&lt;5,"New",
IF(Restaurants[[#This Row],[Years_Operating]]&lt;15,"Established","Legacy"))</f>
        <v>Legacy</v>
      </c>
      <c r="AC3137" t="str">
        <f>IF(Restaurants[[#This Row],[Country]]="India","Yes","No")</f>
        <v>No</v>
      </c>
      <c r="AD3137" t="str">
        <f>IF(AND(Restaurants[[#This Row],[Has Online Delivery]]="Yes",Restaurants[[#This Row],[Has Table Booking]]="Yes"),"Online + Table",
IF(Restaurants[[#This Row],[Has Online Delivery]]="Yes","Online Only",
IF(Restaurants[[#This Row],[Has Table Booking]]="Yes","Table Only","None")))</f>
        <v>Table Only</v>
      </c>
      <c r="AE3137" t="str">
        <f>IF(Restaurants[[#This Row],[Rating]]&gt;=4.5,"Excellent",
IF(Restaurants[[#This Row],[Rating]]&gt;=4,"Very Good",
IF(Restaurants[[#This Row],[Rating]]&gt;=3.5,"Good","Average/Low")))</f>
        <v>Excellent</v>
      </c>
    </row>
    <row r="3138" spans="1:31" x14ac:dyDescent="0.3">
      <c r="A3138" t="s">
        <v>87</v>
      </c>
      <c r="B3138" t="s">
        <v>93</v>
      </c>
      <c r="C3138" t="s">
        <v>50</v>
      </c>
      <c r="D3138" t="s">
        <v>916</v>
      </c>
      <c r="E3138">
        <v>3</v>
      </c>
      <c r="F3138">
        <v>295</v>
      </c>
      <c r="G3138" t="s">
        <v>91</v>
      </c>
      <c r="H3138">
        <v>1897</v>
      </c>
      <c r="I3138">
        <v>50</v>
      </c>
      <c r="J3138">
        <v>4.8</v>
      </c>
      <c r="K3138" t="s">
        <v>930</v>
      </c>
      <c r="L3138">
        <v>128</v>
      </c>
      <c r="M3138" t="s">
        <v>33</v>
      </c>
      <c r="N3138" t="s">
        <v>34</v>
      </c>
      <c r="O3138" t="s">
        <v>35</v>
      </c>
      <c r="P3138" t="s">
        <v>36</v>
      </c>
      <c r="Q3138" t="s">
        <v>37</v>
      </c>
      <c r="R3138">
        <v>32</v>
      </c>
      <c r="S3138" t="s">
        <v>37</v>
      </c>
      <c r="T3138" t="s">
        <v>55</v>
      </c>
      <c r="U3138" t="s">
        <v>39</v>
      </c>
      <c r="W3138" t="s">
        <v>70</v>
      </c>
      <c r="X3138">
        <v>202791</v>
      </c>
      <c r="Y3138">
        <v>6381</v>
      </c>
      <c r="Z3138">
        <v>37.774900000000002</v>
      </c>
      <c r="AA3138">
        <v>-122.4194</v>
      </c>
      <c r="AB3138" t="str">
        <f>IF(Restaurants[[#This Row],[Years_Operating]]&lt;5,"New",
IF(Restaurants[[#This Row],[Years_Operating]]&lt;15,"Established","Legacy"))</f>
        <v>Legacy</v>
      </c>
      <c r="AC3138" t="str">
        <f>IF(Restaurants[[#This Row],[Country]]="India","Yes","No")</f>
        <v>No</v>
      </c>
      <c r="AD3138" t="str">
        <f>IF(AND(Restaurants[[#This Row],[Has Online Delivery]]="Yes",Restaurants[[#This Row],[Has Table Booking]]="Yes"),"Online + Table",
IF(Restaurants[[#This Row],[Has Online Delivery]]="Yes","Online Only",
IF(Restaurants[[#This Row],[Has Table Booking]]="Yes","Table Only","None")))</f>
        <v>Online Only</v>
      </c>
      <c r="AE3138" t="str">
        <f>IF(Restaurants[[#This Row],[Rating]]&gt;=4.5,"Excellent",
IF(Restaurants[[#This Row],[Rating]]&gt;=4,"Very Good",
IF(Restaurants[[#This Row],[Rating]]&gt;=3.5,"Good","Average/Low")))</f>
        <v>Excellent</v>
      </c>
    </row>
    <row r="3139" spans="1:31" x14ac:dyDescent="0.3">
      <c r="A3139" t="s">
        <v>48</v>
      </c>
      <c r="B3139" t="s">
        <v>900</v>
      </c>
      <c r="C3139" t="s">
        <v>50</v>
      </c>
      <c r="D3139" t="s">
        <v>901</v>
      </c>
      <c r="E3139">
        <v>3</v>
      </c>
      <c r="F3139">
        <v>390</v>
      </c>
      <c r="G3139" t="s">
        <v>52</v>
      </c>
      <c r="H3139">
        <v>1994</v>
      </c>
      <c r="I3139">
        <v>60</v>
      </c>
      <c r="J3139">
        <v>4.9000000000000004</v>
      </c>
      <c r="K3139" t="s">
        <v>902</v>
      </c>
      <c r="L3139">
        <v>31</v>
      </c>
      <c r="M3139" t="s">
        <v>33</v>
      </c>
      <c r="N3139" t="s">
        <v>34</v>
      </c>
      <c r="O3139" t="s">
        <v>54</v>
      </c>
      <c r="P3139" t="s">
        <v>36</v>
      </c>
      <c r="Q3139" t="s">
        <v>36</v>
      </c>
      <c r="R3139">
        <v>47</v>
      </c>
      <c r="S3139" t="s">
        <v>37</v>
      </c>
      <c r="T3139" t="s">
        <v>55</v>
      </c>
      <c r="U3139" t="s">
        <v>39</v>
      </c>
      <c r="W3139" t="s">
        <v>132</v>
      </c>
      <c r="X3139">
        <v>31532</v>
      </c>
      <c r="Y3139">
        <v>5741</v>
      </c>
      <c r="Z3139">
        <v>34.052199999999999</v>
      </c>
      <c r="AA3139">
        <v>-118.2437</v>
      </c>
      <c r="AB3139" t="str">
        <f>IF(Restaurants[[#This Row],[Years_Operating]]&lt;5,"New",
IF(Restaurants[[#This Row],[Years_Operating]]&lt;15,"Established","Legacy"))</f>
        <v>Legacy</v>
      </c>
      <c r="AC3139" t="str">
        <f>IF(Restaurants[[#This Row],[Country]]="India","Yes","No")</f>
        <v>No</v>
      </c>
      <c r="AD3139" t="str">
        <f>IF(AND(Restaurants[[#This Row],[Has Online Delivery]]="Yes",Restaurants[[#This Row],[Has Table Booking]]="Yes"),"Online + Table",
IF(Restaurants[[#This Row],[Has Online Delivery]]="Yes","Online Only",
IF(Restaurants[[#This Row],[Has Table Booking]]="Yes","Table Only","None")))</f>
        <v>Online + Table</v>
      </c>
      <c r="AE3139" t="str">
        <f>IF(Restaurants[[#This Row],[Rating]]&gt;=4.5,"Excellent",
IF(Restaurants[[#This Row],[Rating]]&gt;=4,"Very Good",
IF(Restaurants[[#This Row],[Rating]]&gt;=3.5,"Good","Average/Low")))</f>
        <v>Excellent</v>
      </c>
    </row>
    <row r="3140" spans="1:31" x14ac:dyDescent="0.3">
      <c r="A3140" t="s">
        <v>173</v>
      </c>
      <c r="B3140" t="s">
        <v>971</v>
      </c>
      <c r="C3140" t="s">
        <v>942</v>
      </c>
      <c r="D3140" t="s">
        <v>901</v>
      </c>
      <c r="E3140">
        <v>2</v>
      </c>
      <c r="F3140">
        <v>285</v>
      </c>
      <c r="G3140" t="s">
        <v>174</v>
      </c>
      <c r="H3140">
        <v>2010</v>
      </c>
      <c r="I3140">
        <v>30</v>
      </c>
      <c r="J3140">
        <v>4.7</v>
      </c>
      <c r="K3140" t="s">
        <v>902</v>
      </c>
      <c r="L3140">
        <v>15</v>
      </c>
      <c r="M3140" t="s">
        <v>33</v>
      </c>
      <c r="N3140" t="s">
        <v>143</v>
      </c>
      <c r="O3140" t="s">
        <v>45</v>
      </c>
      <c r="P3140" t="s">
        <v>36</v>
      </c>
      <c r="Q3140" t="s">
        <v>36</v>
      </c>
      <c r="R3140">
        <v>51</v>
      </c>
      <c r="S3140" t="s">
        <v>37</v>
      </c>
      <c r="T3140" t="s">
        <v>38</v>
      </c>
      <c r="U3140" t="s">
        <v>69</v>
      </c>
      <c r="W3140" t="s">
        <v>40</v>
      </c>
      <c r="X3140">
        <v>207646</v>
      </c>
      <c r="Y3140">
        <v>2711</v>
      </c>
      <c r="Z3140">
        <v>43.653199999999998</v>
      </c>
      <c r="AA3140">
        <v>-79.383200000000002</v>
      </c>
      <c r="AB3140" t="str">
        <f>IF(Restaurants[[#This Row],[Years_Operating]]&lt;5,"New",
IF(Restaurants[[#This Row],[Years_Operating]]&lt;15,"Established","Legacy"))</f>
        <v>Legacy</v>
      </c>
      <c r="AC3140" t="str">
        <f>IF(Restaurants[[#This Row],[Country]]="India","Yes","No")</f>
        <v>No</v>
      </c>
      <c r="AD3140" t="str">
        <f>IF(AND(Restaurants[[#This Row],[Has Online Delivery]]="Yes",Restaurants[[#This Row],[Has Table Booking]]="Yes"),"Online + Table",
IF(Restaurants[[#This Row],[Has Online Delivery]]="Yes","Online Only",
IF(Restaurants[[#This Row],[Has Table Booking]]="Yes","Table Only","None")))</f>
        <v>Online + Table</v>
      </c>
      <c r="AE3140" t="str">
        <f>IF(Restaurants[[#This Row],[Rating]]&gt;=4.5,"Excellent",
IF(Restaurants[[#This Row],[Rating]]&gt;=4,"Very Good",
IF(Restaurants[[#This Row],[Rating]]&gt;=3.5,"Good","Average/Low")))</f>
        <v>Excellent</v>
      </c>
    </row>
    <row r="3141" spans="1:31" x14ac:dyDescent="0.3">
      <c r="A3141" t="s">
        <v>136</v>
      </c>
      <c r="B3141" t="s">
        <v>971</v>
      </c>
      <c r="C3141" t="s">
        <v>942</v>
      </c>
      <c r="D3141" t="s">
        <v>976</v>
      </c>
      <c r="E3141">
        <v>3</v>
      </c>
      <c r="F3141">
        <v>570</v>
      </c>
      <c r="G3141" t="s">
        <v>140</v>
      </c>
      <c r="H3141">
        <v>2012</v>
      </c>
      <c r="I3141">
        <v>10</v>
      </c>
      <c r="J3141">
        <v>4.5999999999999996</v>
      </c>
      <c r="K3141" t="s">
        <v>977</v>
      </c>
      <c r="L3141">
        <v>13</v>
      </c>
      <c r="M3141" t="s">
        <v>62</v>
      </c>
      <c r="N3141" t="s">
        <v>34</v>
      </c>
      <c r="O3141" t="s">
        <v>45</v>
      </c>
      <c r="P3141" t="s">
        <v>36</v>
      </c>
      <c r="Q3141" t="s">
        <v>37</v>
      </c>
      <c r="R3141">
        <v>22</v>
      </c>
      <c r="S3141" t="s">
        <v>36</v>
      </c>
      <c r="T3141" t="s">
        <v>86</v>
      </c>
      <c r="U3141" t="s">
        <v>39</v>
      </c>
      <c r="W3141" t="s">
        <v>103</v>
      </c>
      <c r="X3141">
        <v>272574</v>
      </c>
      <c r="Y3141">
        <v>6106</v>
      </c>
      <c r="Z3141">
        <v>43.653199999999998</v>
      </c>
      <c r="AA3141">
        <v>-79.383200000000002</v>
      </c>
      <c r="AB3141" t="str">
        <f>IF(Restaurants[[#This Row],[Years_Operating]]&lt;5,"New",
IF(Restaurants[[#This Row],[Years_Operating]]&lt;15,"Established","Legacy"))</f>
        <v>Established</v>
      </c>
      <c r="AC3141" t="str">
        <f>IF(Restaurants[[#This Row],[Country]]="India","Yes","No")</f>
        <v>No</v>
      </c>
      <c r="AD3141" t="str">
        <f>IF(AND(Restaurants[[#This Row],[Has Online Delivery]]="Yes",Restaurants[[#This Row],[Has Table Booking]]="Yes"),"Online + Table",
IF(Restaurants[[#This Row],[Has Online Delivery]]="Yes","Online Only",
IF(Restaurants[[#This Row],[Has Table Booking]]="Yes","Table Only","None")))</f>
        <v>Online Only</v>
      </c>
      <c r="AE3141" t="str">
        <f>IF(Restaurants[[#This Row],[Rating]]&gt;=4.5,"Excellent",
IF(Restaurants[[#This Row],[Rating]]&gt;=4,"Very Good",
IF(Restaurants[[#This Row],[Rating]]&gt;=3.5,"Good","Average/Low")))</f>
        <v>Excellent</v>
      </c>
    </row>
    <row r="3142" spans="1:31" x14ac:dyDescent="0.3">
      <c r="A3142" t="s">
        <v>136</v>
      </c>
      <c r="B3142" t="s">
        <v>77</v>
      </c>
      <c r="C3142" t="s">
        <v>50</v>
      </c>
      <c r="D3142" t="s">
        <v>916</v>
      </c>
      <c r="E3142">
        <v>3</v>
      </c>
      <c r="F3142">
        <v>570</v>
      </c>
      <c r="G3142" t="s">
        <v>140</v>
      </c>
      <c r="H3142">
        <v>2012</v>
      </c>
      <c r="I3142">
        <v>10</v>
      </c>
      <c r="J3142">
        <v>4.5999999999999996</v>
      </c>
      <c r="K3142" t="s">
        <v>930</v>
      </c>
      <c r="L3142">
        <v>13</v>
      </c>
      <c r="M3142" t="s">
        <v>62</v>
      </c>
      <c r="N3142" t="s">
        <v>34</v>
      </c>
      <c r="O3142" t="s">
        <v>45</v>
      </c>
      <c r="P3142" t="s">
        <v>36</v>
      </c>
      <c r="Q3142" t="s">
        <v>37</v>
      </c>
      <c r="R3142">
        <v>44</v>
      </c>
      <c r="S3142" t="s">
        <v>37</v>
      </c>
      <c r="T3142" t="s">
        <v>86</v>
      </c>
      <c r="U3142" t="s">
        <v>32</v>
      </c>
      <c r="W3142" t="s">
        <v>132</v>
      </c>
      <c r="X3142">
        <v>417298</v>
      </c>
      <c r="Y3142">
        <v>6795</v>
      </c>
      <c r="Z3142">
        <v>40.712800000000001</v>
      </c>
      <c r="AA3142">
        <v>-74.006</v>
      </c>
      <c r="AB3142" t="str">
        <f>IF(Restaurants[[#This Row],[Years_Operating]]&lt;5,"New",
IF(Restaurants[[#This Row],[Years_Operating]]&lt;15,"Established","Legacy"))</f>
        <v>Established</v>
      </c>
      <c r="AC3142" t="str">
        <f>IF(Restaurants[[#This Row],[Country]]="India","Yes","No")</f>
        <v>No</v>
      </c>
      <c r="AD3142" t="str">
        <f>IF(AND(Restaurants[[#This Row],[Has Online Delivery]]="Yes",Restaurants[[#This Row],[Has Table Booking]]="Yes"),"Online + Table",
IF(Restaurants[[#This Row],[Has Online Delivery]]="Yes","Online Only",
IF(Restaurants[[#This Row],[Has Table Booking]]="Yes","Table Only","None")))</f>
        <v>Online Only</v>
      </c>
      <c r="AE3142" t="str">
        <f>IF(Restaurants[[#This Row],[Rating]]&gt;=4.5,"Excellent",
IF(Restaurants[[#This Row],[Rating]]&gt;=4,"Very Good",
IF(Restaurants[[#This Row],[Rating]]&gt;=3.5,"Good","Average/Low")))</f>
        <v>Excellent</v>
      </c>
    </row>
    <row r="3143" spans="1:31" x14ac:dyDescent="0.3">
      <c r="A3143" t="s">
        <v>41</v>
      </c>
      <c r="B3143" t="s">
        <v>250</v>
      </c>
      <c r="C3143" t="s">
        <v>251</v>
      </c>
      <c r="D3143" t="s">
        <v>278</v>
      </c>
      <c r="E3143">
        <v>3</v>
      </c>
      <c r="F3143">
        <v>320</v>
      </c>
      <c r="G3143" t="s">
        <v>44</v>
      </c>
      <c r="H3143">
        <v>2008</v>
      </c>
      <c r="I3143">
        <v>32</v>
      </c>
      <c r="J3143">
        <v>4.9000000000000004</v>
      </c>
      <c r="K3143" t="s">
        <v>279</v>
      </c>
      <c r="L3143">
        <v>17</v>
      </c>
      <c r="M3143" t="s">
        <v>33</v>
      </c>
      <c r="N3143" t="s">
        <v>34</v>
      </c>
      <c r="O3143" t="s">
        <v>45</v>
      </c>
      <c r="P3143" t="s">
        <v>36</v>
      </c>
      <c r="Q3143" t="s">
        <v>37</v>
      </c>
      <c r="R3143">
        <v>51</v>
      </c>
      <c r="S3143" t="s">
        <v>37</v>
      </c>
      <c r="T3143" t="s">
        <v>38</v>
      </c>
      <c r="U3143" t="s">
        <v>39</v>
      </c>
      <c r="V3143" t="s">
        <v>1383</v>
      </c>
      <c r="W3143" t="s">
        <v>40</v>
      </c>
      <c r="X3143">
        <v>87652</v>
      </c>
      <c r="Y3143">
        <v>1287</v>
      </c>
      <c r="Z3143">
        <v>28.7041</v>
      </c>
      <c r="AA3143">
        <v>77.102500000000006</v>
      </c>
      <c r="AB3143" t="str">
        <f>IF(Restaurants[[#This Row],[Years_Operating]]&lt;5,"New",
IF(Restaurants[[#This Row],[Years_Operating]]&lt;15,"Established","Legacy"))</f>
        <v>Legacy</v>
      </c>
      <c r="AC3143" t="str">
        <f>IF(Restaurants[[#This Row],[Country]]="India","Yes","No")</f>
        <v>Yes</v>
      </c>
      <c r="AD3143" t="str">
        <f>IF(AND(Restaurants[[#This Row],[Has Online Delivery]]="Yes",Restaurants[[#This Row],[Has Table Booking]]="Yes"),"Online + Table",
IF(Restaurants[[#This Row],[Has Online Delivery]]="Yes","Online Only",
IF(Restaurants[[#This Row],[Has Table Booking]]="Yes","Table Only","None")))</f>
        <v>Online Only</v>
      </c>
      <c r="AE3143" t="str">
        <f>IF(Restaurants[[#This Row],[Rating]]&gt;=4.5,"Excellent",
IF(Restaurants[[#This Row],[Rating]]&gt;=4,"Very Good",
IF(Restaurants[[#This Row],[Rating]]&gt;=3.5,"Good","Average/Low")))</f>
        <v>Excellent</v>
      </c>
    </row>
    <row r="3144" spans="1:31" x14ac:dyDescent="0.3">
      <c r="A3144" t="s">
        <v>117</v>
      </c>
      <c r="B3144" t="s">
        <v>290</v>
      </c>
      <c r="C3144" t="s">
        <v>251</v>
      </c>
      <c r="D3144" t="s">
        <v>863</v>
      </c>
      <c r="E3144">
        <v>3</v>
      </c>
      <c r="F3144">
        <v>420</v>
      </c>
      <c r="G3144" t="s">
        <v>121</v>
      </c>
      <c r="H3144">
        <v>2007</v>
      </c>
      <c r="I3144">
        <v>40</v>
      </c>
      <c r="J3144">
        <v>4.7</v>
      </c>
      <c r="K3144" t="s">
        <v>994</v>
      </c>
      <c r="L3144">
        <v>18</v>
      </c>
      <c r="M3144" t="s">
        <v>62</v>
      </c>
      <c r="N3144" t="s">
        <v>34</v>
      </c>
      <c r="O3144" t="s">
        <v>35</v>
      </c>
      <c r="P3144" t="s">
        <v>36</v>
      </c>
      <c r="Q3144" t="s">
        <v>36</v>
      </c>
      <c r="R3144">
        <v>41</v>
      </c>
      <c r="S3144" t="s">
        <v>37</v>
      </c>
      <c r="T3144" t="s">
        <v>63</v>
      </c>
      <c r="U3144" t="s">
        <v>39</v>
      </c>
      <c r="V3144" t="s">
        <v>1384</v>
      </c>
      <c r="W3144" t="s">
        <v>132</v>
      </c>
      <c r="X3144">
        <v>370173</v>
      </c>
      <c r="Y3144">
        <v>5069</v>
      </c>
      <c r="Z3144">
        <v>17.385000000000002</v>
      </c>
      <c r="AA3144">
        <v>78.486699999999999</v>
      </c>
      <c r="AB3144" t="str">
        <f>IF(Restaurants[[#This Row],[Years_Operating]]&lt;5,"New",
IF(Restaurants[[#This Row],[Years_Operating]]&lt;15,"Established","Legacy"))</f>
        <v>Legacy</v>
      </c>
      <c r="AC3144" t="str">
        <f>IF(Restaurants[[#This Row],[Country]]="India","Yes","No")</f>
        <v>Yes</v>
      </c>
      <c r="AD3144" t="str">
        <f>IF(AND(Restaurants[[#This Row],[Has Online Delivery]]="Yes",Restaurants[[#This Row],[Has Table Booking]]="Yes"),"Online + Table",
IF(Restaurants[[#This Row],[Has Online Delivery]]="Yes","Online Only",
IF(Restaurants[[#This Row],[Has Table Booking]]="Yes","Table Only","None")))</f>
        <v>Online + Table</v>
      </c>
      <c r="AE3144" t="str">
        <f>IF(Restaurants[[#This Row],[Rating]]&gt;=4.5,"Excellent",
IF(Restaurants[[#This Row],[Rating]]&gt;=4,"Very Good",
IF(Restaurants[[#This Row],[Rating]]&gt;=3.5,"Good","Average/Low")))</f>
        <v>Excellent</v>
      </c>
    </row>
    <row r="3145" spans="1:31" x14ac:dyDescent="0.3">
      <c r="A3145" t="s">
        <v>161</v>
      </c>
      <c r="B3145" t="s">
        <v>255</v>
      </c>
      <c r="C3145" t="s">
        <v>251</v>
      </c>
      <c r="D3145" t="s">
        <v>278</v>
      </c>
      <c r="E3145">
        <v>2</v>
      </c>
      <c r="F3145">
        <v>275</v>
      </c>
      <c r="G3145" t="s">
        <v>163</v>
      </c>
      <c r="H3145">
        <v>2003</v>
      </c>
      <c r="I3145">
        <v>36</v>
      </c>
      <c r="J3145">
        <v>4.7</v>
      </c>
      <c r="K3145" t="s">
        <v>279</v>
      </c>
      <c r="L3145">
        <v>22</v>
      </c>
      <c r="M3145" t="s">
        <v>33</v>
      </c>
      <c r="N3145" t="s">
        <v>143</v>
      </c>
      <c r="O3145" t="s">
        <v>45</v>
      </c>
      <c r="P3145" t="s">
        <v>37</v>
      </c>
      <c r="Q3145" t="s">
        <v>36</v>
      </c>
      <c r="R3145">
        <v>53</v>
      </c>
      <c r="S3145" t="s">
        <v>37</v>
      </c>
      <c r="T3145" t="s">
        <v>55</v>
      </c>
      <c r="U3145" t="s">
        <v>69</v>
      </c>
      <c r="V3145" t="s">
        <v>1385</v>
      </c>
      <c r="W3145" t="s">
        <v>47</v>
      </c>
      <c r="X3145">
        <v>273408</v>
      </c>
      <c r="Y3145">
        <v>3585</v>
      </c>
      <c r="Z3145">
        <v>19.076000000000001</v>
      </c>
      <c r="AA3145">
        <v>72.877700000000004</v>
      </c>
      <c r="AB3145" t="str">
        <f>IF(Restaurants[[#This Row],[Years_Operating]]&lt;5,"New",
IF(Restaurants[[#This Row],[Years_Operating]]&lt;15,"Established","Legacy"))</f>
        <v>Legacy</v>
      </c>
      <c r="AC3145" t="str">
        <f>IF(Restaurants[[#This Row],[Country]]="India","Yes","No")</f>
        <v>Yes</v>
      </c>
      <c r="AD3145" t="str">
        <f>IF(AND(Restaurants[[#This Row],[Has Online Delivery]]="Yes",Restaurants[[#This Row],[Has Table Booking]]="Yes"),"Online + Table",
IF(Restaurants[[#This Row],[Has Online Delivery]]="Yes","Online Only",
IF(Restaurants[[#This Row],[Has Table Booking]]="Yes","Table Only","None")))</f>
        <v>Table Only</v>
      </c>
      <c r="AE3145" t="str">
        <f>IF(Restaurants[[#This Row],[Rating]]&gt;=4.5,"Excellent",
IF(Restaurants[[#This Row],[Rating]]&gt;=4,"Very Good",
IF(Restaurants[[#This Row],[Rating]]&gt;=3.5,"Good","Average/Low")))</f>
        <v>Excellent</v>
      </c>
    </row>
    <row r="3146" spans="1:31" x14ac:dyDescent="0.3">
      <c r="A3146" t="s">
        <v>248</v>
      </c>
      <c r="B3146" t="s">
        <v>77</v>
      </c>
      <c r="C3146" t="s">
        <v>50</v>
      </c>
      <c r="D3146" t="s">
        <v>916</v>
      </c>
      <c r="E3146">
        <v>0</v>
      </c>
      <c r="F3146">
        <v>85</v>
      </c>
      <c r="G3146" t="s">
        <v>249</v>
      </c>
      <c r="H3146">
        <v>2014</v>
      </c>
      <c r="I3146">
        <v>38</v>
      </c>
      <c r="J3146">
        <v>4.5</v>
      </c>
      <c r="K3146" t="s">
        <v>930</v>
      </c>
      <c r="L3146">
        <v>11</v>
      </c>
      <c r="M3146" t="s">
        <v>204</v>
      </c>
      <c r="N3146" t="s">
        <v>210</v>
      </c>
      <c r="O3146" t="s">
        <v>35</v>
      </c>
      <c r="P3146" t="s">
        <v>37</v>
      </c>
      <c r="Q3146" t="s">
        <v>37</v>
      </c>
      <c r="R3146">
        <v>41</v>
      </c>
      <c r="S3146" t="s">
        <v>37</v>
      </c>
      <c r="T3146" t="s">
        <v>86</v>
      </c>
      <c r="U3146" t="s">
        <v>69</v>
      </c>
      <c r="W3146" t="s">
        <v>70</v>
      </c>
      <c r="X3146">
        <v>312216</v>
      </c>
      <c r="Y3146">
        <v>6171</v>
      </c>
      <c r="Z3146">
        <v>40.712800000000001</v>
      </c>
      <c r="AA3146">
        <v>-74.006</v>
      </c>
      <c r="AB3146" t="str">
        <f>IF(Restaurants[[#This Row],[Years_Operating]]&lt;5,"New",
IF(Restaurants[[#This Row],[Years_Operating]]&lt;15,"Established","Legacy"))</f>
        <v>Established</v>
      </c>
      <c r="AC3146" t="str">
        <f>IF(Restaurants[[#This Row],[Country]]="India","Yes","No")</f>
        <v>No</v>
      </c>
      <c r="AD3146" t="str">
        <f>IF(AND(Restaurants[[#This Row],[Has Online Delivery]]="Yes",Restaurants[[#This Row],[Has Table Booking]]="Yes"),"Online + Table",
IF(Restaurants[[#This Row],[Has Online Delivery]]="Yes","Online Only",
IF(Restaurants[[#This Row],[Has Table Booking]]="Yes","Table Only","None")))</f>
        <v>None</v>
      </c>
      <c r="AE3146" t="str">
        <f>IF(Restaurants[[#This Row],[Rating]]&gt;=4.5,"Excellent",
IF(Restaurants[[#This Row],[Rating]]&gt;=4,"Very Good",
IF(Restaurants[[#This Row],[Rating]]&gt;=3.5,"Good","Average/Low")))</f>
        <v>Excellent</v>
      </c>
    </row>
    <row r="3147" spans="1:31" x14ac:dyDescent="0.3">
      <c r="A3147" t="s">
        <v>109</v>
      </c>
      <c r="B3147" t="s">
        <v>77</v>
      </c>
      <c r="C3147" t="s">
        <v>50</v>
      </c>
      <c r="D3147" t="s">
        <v>878</v>
      </c>
      <c r="E3147">
        <v>3</v>
      </c>
      <c r="F3147">
        <v>270</v>
      </c>
      <c r="G3147" t="s">
        <v>109</v>
      </c>
      <c r="H3147">
        <v>1989</v>
      </c>
      <c r="I3147">
        <v>48</v>
      </c>
      <c r="J3147">
        <v>4.8</v>
      </c>
      <c r="K3147" t="s">
        <v>879</v>
      </c>
      <c r="L3147">
        <v>36</v>
      </c>
      <c r="M3147" t="s">
        <v>33</v>
      </c>
      <c r="N3147" t="s">
        <v>34</v>
      </c>
      <c r="O3147" t="s">
        <v>35</v>
      </c>
      <c r="P3147" t="s">
        <v>36</v>
      </c>
      <c r="Q3147" t="s">
        <v>36</v>
      </c>
      <c r="R3147">
        <v>36</v>
      </c>
      <c r="S3147" t="s">
        <v>37</v>
      </c>
      <c r="T3147" t="s">
        <v>63</v>
      </c>
      <c r="U3147" t="s">
        <v>46</v>
      </c>
      <c r="W3147" t="s">
        <v>103</v>
      </c>
      <c r="X3147">
        <v>177003</v>
      </c>
      <c r="Y3147">
        <v>2398</v>
      </c>
      <c r="Z3147">
        <v>40.712800000000001</v>
      </c>
      <c r="AA3147">
        <v>-74.006</v>
      </c>
      <c r="AB3147" t="str">
        <f>IF(Restaurants[[#This Row],[Years_Operating]]&lt;5,"New",
IF(Restaurants[[#This Row],[Years_Operating]]&lt;15,"Established","Legacy"))</f>
        <v>Legacy</v>
      </c>
      <c r="AC3147" t="str">
        <f>IF(Restaurants[[#This Row],[Country]]="India","Yes","No")</f>
        <v>No</v>
      </c>
      <c r="AD3147" t="str">
        <f>IF(AND(Restaurants[[#This Row],[Has Online Delivery]]="Yes",Restaurants[[#This Row],[Has Table Booking]]="Yes"),"Online + Table",
IF(Restaurants[[#This Row],[Has Online Delivery]]="Yes","Online Only",
IF(Restaurants[[#This Row],[Has Table Booking]]="Yes","Table Only","None")))</f>
        <v>Online + Table</v>
      </c>
      <c r="AE3147" t="str">
        <f>IF(Restaurants[[#This Row],[Rating]]&gt;=4.5,"Excellent",
IF(Restaurants[[#This Row],[Rating]]&gt;=4,"Very Good",
IF(Restaurants[[#This Row],[Rating]]&gt;=3.5,"Good","Average/Low")))</f>
        <v>Excellent</v>
      </c>
    </row>
    <row r="3148" spans="1:31" x14ac:dyDescent="0.3">
      <c r="A3148" t="s">
        <v>202</v>
      </c>
      <c r="B3148" t="s">
        <v>921</v>
      </c>
      <c r="C3148" t="s">
        <v>251</v>
      </c>
      <c r="D3148" t="s">
        <v>863</v>
      </c>
      <c r="E3148">
        <v>1</v>
      </c>
      <c r="F3148">
        <v>95</v>
      </c>
      <c r="G3148" t="s">
        <v>203</v>
      </c>
      <c r="H3148">
        <v>2011</v>
      </c>
      <c r="I3148">
        <v>28</v>
      </c>
      <c r="J3148">
        <v>4.5</v>
      </c>
      <c r="K3148" t="s">
        <v>864</v>
      </c>
      <c r="L3148">
        <v>14</v>
      </c>
      <c r="M3148" t="s">
        <v>204</v>
      </c>
      <c r="N3148" t="s">
        <v>193</v>
      </c>
      <c r="O3148" t="s">
        <v>35</v>
      </c>
      <c r="P3148" t="s">
        <v>37</v>
      </c>
      <c r="Q3148" t="s">
        <v>36</v>
      </c>
      <c r="R3148">
        <v>29</v>
      </c>
      <c r="S3148" t="s">
        <v>36</v>
      </c>
      <c r="T3148" t="s">
        <v>63</v>
      </c>
      <c r="U3148" t="s">
        <v>32</v>
      </c>
      <c r="V3148" t="s">
        <v>1386</v>
      </c>
      <c r="W3148" t="s">
        <v>108</v>
      </c>
      <c r="X3148">
        <v>381841</v>
      </c>
      <c r="Y3148">
        <v>307</v>
      </c>
      <c r="Z3148">
        <v>26.912400000000002</v>
      </c>
      <c r="AA3148">
        <v>75.787300000000002</v>
      </c>
      <c r="AB3148" t="str">
        <f>IF(Restaurants[[#This Row],[Years_Operating]]&lt;5,"New",
IF(Restaurants[[#This Row],[Years_Operating]]&lt;15,"Established","Legacy"))</f>
        <v>Established</v>
      </c>
      <c r="AC3148" t="str">
        <f>IF(Restaurants[[#This Row],[Country]]="India","Yes","No")</f>
        <v>Yes</v>
      </c>
      <c r="AD3148" t="str">
        <f>IF(AND(Restaurants[[#This Row],[Has Online Delivery]]="Yes",Restaurants[[#This Row],[Has Table Booking]]="Yes"),"Online + Table",
IF(Restaurants[[#This Row],[Has Online Delivery]]="Yes","Online Only",
IF(Restaurants[[#This Row],[Has Table Booking]]="Yes","Table Only","None")))</f>
        <v>Table Only</v>
      </c>
      <c r="AE3148" t="str">
        <f>IF(Restaurants[[#This Row],[Rating]]&gt;=4.5,"Excellent",
IF(Restaurants[[#This Row],[Rating]]&gt;=4,"Very Good",
IF(Restaurants[[#This Row],[Rating]]&gt;=3.5,"Good","Average/Low")))</f>
        <v>Excellent</v>
      </c>
    </row>
    <row r="3149" spans="1:31" x14ac:dyDescent="0.3">
      <c r="A3149" t="s">
        <v>27</v>
      </c>
      <c r="B3149" t="s">
        <v>255</v>
      </c>
      <c r="C3149" t="s">
        <v>251</v>
      </c>
      <c r="D3149" t="s">
        <v>252</v>
      </c>
      <c r="E3149">
        <v>3</v>
      </c>
      <c r="F3149">
        <v>320</v>
      </c>
      <c r="G3149" t="s">
        <v>31</v>
      </c>
      <c r="H3149">
        <v>1995</v>
      </c>
      <c r="I3149">
        <v>28</v>
      </c>
      <c r="J3149">
        <v>4.9000000000000004</v>
      </c>
      <c r="K3149" t="s">
        <v>253</v>
      </c>
      <c r="L3149">
        <v>30</v>
      </c>
      <c r="M3149" t="s">
        <v>33</v>
      </c>
      <c r="N3149" t="s">
        <v>34</v>
      </c>
      <c r="O3149" t="s">
        <v>35</v>
      </c>
      <c r="P3149" t="s">
        <v>37</v>
      </c>
      <c r="Q3149" t="s">
        <v>37</v>
      </c>
      <c r="R3149">
        <v>36</v>
      </c>
      <c r="S3149" t="s">
        <v>37</v>
      </c>
      <c r="T3149" t="s">
        <v>38</v>
      </c>
      <c r="U3149" t="s">
        <v>46</v>
      </c>
      <c r="V3149" t="s">
        <v>1387</v>
      </c>
      <c r="W3149" t="s">
        <v>132</v>
      </c>
      <c r="X3149">
        <v>86660</v>
      </c>
      <c r="Y3149">
        <v>542</v>
      </c>
      <c r="Z3149">
        <v>19.076000000000001</v>
      </c>
      <c r="AA3149">
        <v>72.877700000000004</v>
      </c>
      <c r="AB3149" t="str">
        <f>IF(Restaurants[[#This Row],[Years_Operating]]&lt;5,"New",
IF(Restaurants[[#This Row],[Years_Operating]]&lt;15,"Established","Legacy"))</f>
        <v>Legacy</v>
      </c>
      <c r="AC3149" t="str">
        <f>IF(Restaurants[[#This Row],[Country]]="India","Yes","No")</f>
        <v>Yes</v>
      </c>
      <c r="AD3149" t="str">
        <f>IF(AND(Restaurants[[#This Row],[Has Online Delivery]]="Yes",Restaurants[[#This Row],[Has Table Booking]]="Yes"),"Online + Table",
IF(Restaurants[[#This Row],[Has Online Delivery]]="Yes","Online Only",
IF(Restaurants[[#This Row],[Has Table Booking]]="Yes","Table Only","None")))</f>
        <v>None</v>
      </c>
      <c r="AE3149" t="str">
        <f>IF(Restaurants[[#This Row],[Rating]]&gt;=4.5,"Excellent",
IF(Restaurants[[#This Row],[Rating]]&gt;=4,"Very Good",
IF(Restaurants[[#This Row],[Rating]]&gt;=3.5,"Good","Average/Low")))</f>
        <v>Excellent</v>
      </c>
    </row>
    <row r="3150" spans="1:31" x14ac:dyDescent="0.3">
      <c r="A3150" t="s">
        <v>87</v>
      </c>
      <c r="B3150" t="s">
        <v>862</v>
      </c>
      <c r="C3150" t="s">
        <v>251</v>
      </c>
      <c r="D3150" t="s">
        <v>267</v>
      </c>
      <c r="E3150">
        <v>3</v>
      </c>
      <c r="F3150">
        <v>295</v>
      </c>
      <c r="G3150" t="s">
        <v>91</v>
      </c>
      <c r="H3150">
        <v>1897</v>
      </c>
      <c r="I3150">
        <v>50</v>
      </c>
      <c r="J3150">
        <v>4.8</v>
      </c>
      <c r="K3150" t="s">
        <v>312</v>
      </c>
      <c r="L3150">
        <v>128</v>
      </c>
      <c r="M3150" t="s">
        <v>33</v>
      </c>
      <c r="N3150" t="s">
        <v>34</v>
      </c>
      <c r="O3150" t="s">
        <v>35</v>
      </c>
      <c r="P3150" t="s">
        <v>37</v>
      </c>
      <c r="Q3150" t="s">
        <v>37</v>
      </c>
      <c r="R3150">
        <v>60</v>
      </c>
      <c r="S3150" t="s">
        <v>37</v>
      </c>
      <c r="T3150" t="s">
        <v>63</v>
      </c>
      <c r="U3150" t="s">
        <v>69</v>
      </c>
      <c r="V3150" t="s">
        <v>1388</v>
      </c>
      <c r="W3150" t="s">
        <v>108</v>
      </c>
      <c r="X3150">
        <v>162092</v>
      </c>
      <c r="Y3150">
        <v>1794</v>
      </c>
      <c r="Z3150">
        <v>21.170200000000001</v>
      </c>
      <c r="AA3150">
        <v>72.831100000000006</v>
      </c>
      <c r="AB3150" t="str">
        <f>IF(Restaurants[[#This Row],[Years_Operating]]&lt;5,"New",
IF(Restaurants[[#This Row],[Years_Operating]]&lt;15,"Established","Legacy"))</f>
        <v>Legacy</v>
      </c>
      <c r="AC3150" t="str">
        <f>IF(Restaurants[[#This Row],[Country]]="India","Yes","No")</f>
        <v>Yes</v>
      </c>
      <c r="AD3150" t="str">
        <f>IF(AND(Restaurants[[#This Row],[Has Online Delivery]]="Yes",Restaurants[[#This Row],[Has Table Booking]]="Yes"),"Online + Table",
IF(Restaurants[[#This Row],[Has Online Delivery]]="Yes","Online Only",
IF(Restaurants[[#This Row],[Has Table Booking]]="Yes","Table Only","None")))</f>
        <v>None</v>
      </c>
      <c r="AE3150" t="str">
        <f>IF(Restaurants[[#This Row],[Rating]]&gt;=4.5,"Excellent",
IF(Restaurants[[#This Row],[Rating]]&gt;=4,"Very Good",
IF(Restaurants[[#This Row],[Rating]]&gt;=3.5,"Good","Average/Low")))</f>
        <v>Excellent</v>
      </c>
    </row>
    <row r="3151" spans="1:31" x14ac:dyDescent="0.3">
      <c r="A3151" t="s">
        <v>111</v>
      </c>
      <c r="B3151" t="s">
        <v>145</v>
      </c>
      <c r="C3151" t="s">
        <v>146</v>
      </c>
      <c r="D3151" t="s">
        <v>883</v>
      </c>
      <c r="E3151">
        <v>3</v>
      </c>
      <c r="F3151">
        <v>305</v>
      </c>
      <c r="G3151" t="s">
        <v>112</v>
      </c>
      <c r="H3151">
        <v>2000</v>
      </c>
      <c r="I3151">
        <v>25</v>
      </c>
      <c r="J3151">
        <v>4.8</v>
      </c>
      <c r="K3151" t="s">
        <v>884</v>
      </c>
      <c r="L3151">
        <v>25</v>
      </c>
      <c r="M3151" t="s">
        <v>33</v>
      </c>
      <c r="N3151" t="s">
        <v>34</v>
      </c>
      <c r="O3151" t="s">
        <v>35</v>
      </c>
      <c r="P3151" t="s">
        <v>36</v>
      </c>
      <c r="Q3151" t="s">
        <v>37</v>
      </c>
      <c r="R3151">
        <v>74</v>
      </c>
      <c r="S3151" t="s">
        <v>37</v>
      </c>
      <c r="T3151" t="s">
        <v>38</v>
      </c>
      <c r="U3151" t="s">
        <v>32</v>
      </c>
      <c r="W3151" t="s">
        <v>47</v>
      </c>
      <c r="X3151">
        <v>425881</v>
      </c>
      <c r="Y3151">
        <v>5559</v>
      </c>
      <c r="Z3151">
        <v>35.689500000000002</v>
      </c>
      <c r="AA3151">
        <v>139.6917</v>
      </c>
      <c r="AB3151" t="str">
        <f>IF(Restaurants[[#This Row],[Years_Operating]]&lt;5,"New",
IF(Restaurants[[#This Row],[Years_Operating]]&lt;15,"Established","Legacy"))</f>
        <v>Legacy</v>
      </c>
      <c r="AC3151" t="str">
        <f>IF(Restaurants[[#This Row],[Country]]="India","Yes","No")</f>
        <v>No</v>
      </c>
      <c r="AD3151" t="str">
        <f>IF(AND(Restaurants[[#This Row],[Has Online Delivery]]="Yes",Restaurants[[#This Row],[Has Table Booking]]="Yes"),"Online + Table",
IF(Restaurants[[#This Row],[Has Online Delivery]]="Yes","Online Only",
IF(Restaurants[[#This Row],[Has Table Booking]]="Yes","Table Only","None")))</f>
        <v>Online Only</v>
      </c>
      <c r="AE3151" t="str">
        <f>IF(Restaurants[[#This Row],[Rating]]&gt;=4.5,"Excellent",
IF(Restaurants[[#This Row],[Rating]]&gt;=4,"Very Good",
IF(Restaurants[[#This Row],[Rating]]&gt;=3.5,"Good","Average/Low")))</f>
        <v>Excellent</v>
      </c>
    </row>
    <row r="3152" spans="1:31" x14ac:dyDescent="0.3">
      <c r="A3152" t="s">
        <v>100</v>
      </c>
      <c r="B3152" t="s">
        <v>873</v>
      </c>
      <c r="C3152" t="s">
        <v>29</v>
      </c>
      <c r="D3152" t="s">
        <v>83</v>
      </c>
      <c r="E3152">
        <v>3</v>
      </c>
      <c r="F3152">
        <v>385</v>
      </c>
      <c r="G3152" t="s">
        <v>102</v>
      </c>
      <c r="H3152">
        <v>2003</v>
      </c>
      <c r="I3152">
        <v>55</v>
      </c>
      <c r="J3152">
        <v>4.8</v>
      </c>
      <c r="K3152" t="s">
        <v>131</v>
      </c>
      <c r="L3152">
        <v>22</v>
      </c>
      <c r="M3152" t="s">
        <v>33</v>
      </c>
      <c r="N3152" t="s">
        <v>34</v>
      </c>
      <c r="O3152" t="s">
        <v>35</v>
      </c>
      <c r="P3152" t="s">
        <v>36</v>
      </c>
      <c r="Q3152" t="s">
        <v>36</v>
      </c>
      <c r="R3152">
        <v>45</v>
      </c>
      <c r="S3152" t="s">
        <v>36</v>
      </c>
      <c r="T3152" t="s">
        <v>63</v>
      </c>
      <c r="U3152" t="s">
        <v>46</v>
      </c>
      <c r="W3152" t="s">
        <v>132</v>
      </c>
      <c r="X3152">
        <v>32053</v>
      </c>
      <c r="Y3152">
        <v>4214</v>
      </c>
      <c r="Z3152">
        <v>45.464199999999998</v>
      </c>
      <c r="AA3152">
        <v>9.19</v>
      </c>
      <c r="AB3152" t="str">
        <f>IF(Restaurants[[#This Row],[Years_Operating]]&lt;5,"New",
IF(Restaurants[[#This Row],[Years_Operating]]&lt;15,"Established","Legacy"))</f>
        <v>Legacy</v>
      </c>
      <c r="AC3152" t="str">
        <f>IF(Restaurants[[#This Row],[Country]]="India","Yes","No")</f>
        <v>No</v>
      </c>
      <c r="AD3152" t="str">
        <f>IF(AND(Restaurants[[#This Row],[Has Online Delivery]]="Yes",Restaurants[[#This Row],[Has Table Booking]]="Yes"),"Online + Table",
IF(Restaurants[[#This Row],[Has Online Delivery]]="Yes","Online Only",
IF(Restaurants[[#This Row],[Has Table Booking]]="Yes","Table Only","None")))</f>
        <v>Online + Table</v>
      </c>
      <c r="AE3152" t="str">
        <f>IF(Restaurants[[#This Row],[Rating]]&gt;=4.5,"Excellent",
IF(Restaurants[[#This Row],[Rating]]&gt;=4,"Very Good",
IF(Restaurants[[#This Row],[Rating]]&gt;=3.5,"Good","Average/Low")))</f>
        <v>Excellent</v>
      </c>
    </row>
    <row r="3153" spans="1:31" x14ac:dyDescent="0.3">
      <c r="A3153" t="s">
        <v>189</v>
      </c>
      <c r="B3153" t="s">
        <v>125</v>
      </c>
      <c r="C3153" t="s">
        <v>50</v>
      </c>
      <c r="D3153" t="s">
        <v>878</v>
      </c>
      <c r="E3153">
        <v>1</v>
      </c>
      <c r="F3153">
        <v>210</v>
      </c>
      <c r="G3153" t="s">
        <v>192</v>
      </c>
      <c r="H3153">
        <v>1990</v>
      </c>
      <c r="I3153">
        <v>30</v>
      </c>
      <c r="J3153">
        <v>4.7</v>
      </c>
      <c r="K3153" t="s">
        <v>911</v>
      </c>
      <c r="L3153">
        <v>35</v>
      </c>
      <c r="M3153" t="s">
        <v>160</v>
      </c>
      <c r="N3153" t="s">
        <v>193</v>
      </c>
      <c r="O3153" t="s">
        <v>35</v>
      </c>
      <c r="P3153" t="s">
        <v>37</v>
      </c>
      <c r="Q3153" t="s">
        <v>36</v>
      </c>
      <c r="R3153">
        <v>45</v>
      </c>
      <c r="S3153" t="s">
        <v>36</v>
      </c>
      <c r="T3153" t="s">
        <v>38</v>
      </c>
      <c r="U3153" t="s">
        <v>32</v>
      </c>
      <c r="W3153" t="s">
        <v>47</v>
      </c>
      <c r="X3153">
        <v>16458</v>
      </c>
      <c r="Y3153">
        <v>5579</v>
      </c>
      <c r="Z3153">
        <v>41.878100000000003</v>
      </c>
      <c r="AA3153">
        <v>-87.629800000000003</v>
      </c>
      <c r="AB3153" t="str">
        <f>IF(Restaurants[[#This Row],[Years_Operating]]&lt;5,"New",
IF(Restaurants[[#This Row],[Years_Operating]]&lt;15,"Established","Legacy"))</f>
        <v>Legacy</v>
      </c>
      <c r="AC3153" t="str">
        <f>IF(Restaurants[[#This Row],[Country]]="India","Yes","No")</f>
        <v>No</v>
      </c>
      <c r="AD3153" t="str">
        <f>IF(AND(Restaurants[[#This Row],[Has Online Delivery]]="Yes",Restaurants[[#This Row],[Has Table Booking]]="Yes"),"Online + Table",
IF(Restaurants[[#This Row],[Has Online Delivery]]="Yes","Online Only",
IF(Restaurants[[#This Row],[Has Table Booking]]="Yes","Table Only","None")))</f>
        <v>Table Only</v>
      </c>
      <c r="AE3153" t="str">
        <f>IF(Restaurants[[#This Row],[Rating]]&gt;=4.5,"Excellent",
IF(Restaurants[[#This Row],[Rating]]&gt;=4,"Very Good",
IF(Restaurants[[#This Row],[Rating]]&gt;=3.5,"Good","Average/Low")))</f>
        <v>Excellent</v>
      </c>
    </row>
    <row r="3154" spans="1:31" x14ac:dyDescent="0.3">
      <c r="A3154" t="s">
        <v>124</v>
      </c>
      <c r="B3154" t="s">
        <v>261</v>
      </c>
      <c r="C3154" t="s">
        <v>251</v>
      </c>
      <c r="D3154" t="s">
        <v>935</v>
      </c>
      <c r="E3154">
        <v>3</v>
      </c>
      <c r="F3154">
        <v>385</v>
      </c>
      <c r="G3154" t="s">
        <v>127</v>
      </c>
      <c r="H3154">
        <v>2005</v>
      </c>
      <c r="I3154">
        <v>64</v>
      </c>
      <c r="J3154">
        <v>4.7</v>
      </c>
      <c r="K3154" t="s">
        <v>936</v>
      </c>
      <c r="L3154">
        <v>20</v>
      </c>
      <c r="M3154" t="s">
        <v>33</v>
      </c>
      <c r="N3154" t="s">
        <v>34</v>
      </c>
      <c r="O3154" t="s">
        <v>54</v>
      </c>
      <c r="P3154" t="s">
        <v>36</v>
      </c>
      <c r="Q3154" t="s">
        <v>36</v>
      </c>
      <c r="R3154">
        <v>35</v>
      </c>
      <c r="S3154" t="s">
        <v>37</v>
      </c>
      <c r="T3154" t="s">
        <v>86</v>
      </c>
      <c r="U3154" t="s">
        <v>39</v>
      </c>
      <c r="V3154" t="s">
        <v>1389</v>
      </c>
      <c r="W3154" t="s">
        <v>47</v>
      </c>
      <c r="X3154">
        <v>489707</v>
      </c>
      <c r="Y3154">
        <v>4658</v>
      </c>
      <c r="Z3154">
        <v>22.572600000000001</v>
      </c>
      <c r="AA3154">
        <v>88.363900000000001</v>
      </c>
      <c r="AB3154" t="str">
        <f>IF(Restaurants[[#This Row],[Years_Operating]]&lt;5,"New",
IF(Restaurants[[#This Row],[Years_Operating]]&lt;15,"Established","Legacy"))</f>
        <v>Legacy</v>
      </c>
      <c r="AC3154" t="str">
        <f>IF(Restaurants[[#This Row],[Country]]="India","Yes","No")</f>
        <v>Yes</v>
      </c>
      <c r="AD3154" t="str">
        <f>IF(AND(Restaurants[[#This Row],[Has Online Delivery]]="Yes",Restaurants[[#This Row],[Has Table Booking]]="Yes"),"Online + Table",
IF(Restaurants[[#This Row],[Has Online Delivery]]="Yes","Online Only",
IF(Restaurants[[#This Row],[Has Table Booking]]="Yes","Table Only","None")))</f>
        <v>Online + Table</v>
      </c>
      <c r="AE3154" t="str">
        <f>IF(Restaurants[[#This Row],[Rating]]&gt;=4.5,"Excellent",
IF(Restaurants[[#This Row],[Rating]]&gt;=4,"Very Good",
IF(Restaurants[[#This Row],[Rating]]&gt;=3.5,"Good","Average/Low")))</f>
        <v>Excellent</v>
      </c>
    </row>
    <row r="3155" spans="1:31" x14ac:dyDescent="0.3">
      <c r="A3155" t="s">
        <v>189</v>
      </c>
      <c r="B3155" t="s">
        <v>266</v>
      </c>
      <c r="C3155" t="s">
        <v>251</v>
      </c>
      <c r="D3155" t="s">
        <v>258</v>
      </c>
      <c r="E3155">
        <v>1</v>
      </c>
      <c r="F3155">
        <v>210</v>
      </c>
      <c r="G3155" t="s">
        <v>192</v>
      </c>
      <c r="H3155">
        <v>1990</v>
      </c>
      <c r="I3155">
        <v>30</v>
      </c>
      <c r="J3155">
        <v>4.7</v>
      </c>
      <c r="K3155" t="s">
        <v>270</v>
      </c>
      <c r="L3155">
        <v>35</v>
      </c>
      <c r="M3155" t="s">
        <v>160</v>
      </c>
      <c r="N3155" t="s">
        <v>193</v>
      </c>
      <c r="O3155" t="s">
        <v>35</v>
      </c>
      <c r="P3155" t="s">
        <v>36</v>
      </c>
      <c r="Q3155" t="s">
        <v>37</v>
      </c>
      <c r="R3155">
        <v>72</v>
      </c>
      <c r="S3155" t="s">
        <v>36</v>
      </c>
      <c r="T3155" t="s">
        <v>38</v>
      </c>
      <c r="U3155" t="s">
        <v>46</v>
      </c>
      <c r="V3155" t="s">
        <v>1390</v>
      </c>
      <c r="W3155" t="s">
        <v>103</v>
      </c>
      <c r="X3155">
        <v>410195</v>
      </c>
      <c r="Y3155">
        <v>1204</v>
      </c>
      <c r="Z3155">
        <v>12.9716</v>
      </c>
      <c r="AA3155">
        <v>77.5946</v>
      </c>
      <c r="AB3155" t="str">
        <f>IF(Restaurants[[#This Row],[Years_Operating]]&lt;5,"New",
IF(Restaurants[[#This Row],[Years_Operating]]&lt;15,"Established","Legacy"))</f>
        <v>Legacy</v>
      </c>
      <c r="AC3155" t="str">
        <f>IF(Restaurants[[#This Row],[Country]]="India","Yes","No")</f>
        <v>Yes</v>
      </c>
      <c r="AD3155" t="str">
        <f>IF(AND(Restaurants[[#This Row],[Has Online Delivery]]="Yes",Restaurants[[#This Row],[Has Table Booking]]="Yes"),"Online + Table",
IF(Restaurants[[#This Row],[Has Online Delivery]]="Yes","Online Only",
IF(Restaurants[[#This Row],[Has Table Booking]]="Yes","Table Only","None")))</f>
        <v>Online Only</v>
      </c>
      <c r="AE3155" t="str">
        <f>IF(Restaurants[[#This Row],[Rating]]&gt;=4.5,"Excellent",
IF(Restaurants[[#This Row],[Rating]]&gt;=4,"Very Good",
IF(Restaurants[[#This Row],[Rating]]&gt;=3.5,"Good","Average/Low")))</f>
        <v>Excellent</v>
      </c>
    </row>
    <row r="3156" spans="1:31" x14ac:dyDescent="0.3">
      <c r="A3156" t="s">
        <v>104</v>
      </c>
      <c r="B3156" t="s">
        <v>913</v>
      </c>
      <c r="C3156" t="s">
        <v>146</v>
      </c>
      <c r="D3156" t="s">
        <v>894</v>
      </c>
      <c r="E3156">
        <v>3</v>
      </c>
      <c r="F3156">
        <v>310</v>
      </c>
      <c r="G3156" t="s">
        <v>107</v>
      </c>
      <c r="H3156">
        <v>1994</v>
      </c>
      <c r="I3156">
        <v>50</v>
      </c>
      <c r="J3156">
        <v>4.8</v>
      </c>
      <c r="K3156" t="s">
        <v>1080</v>
      </c>
      <c r="L3156">
        <v>31</v>
      </c>
      <c r="M3156" t="s">
        <v>33</v>
      </c>
      <c r="N3156" t="s">
        <v>34</v>
      </c>
      <c r="O3156" t="s">
        <v>35</v>
      </c>
      <c r="P3156" t="s">
        <v>37</v>
      </c>
      <c r="Q3156" t="s">
        <v>36</v>
      </c>
      <c r="R3156">
        <v>53</v>
      </c>
      <c r="S3156" t="s">
        <v>36</v>
      </c>
      <c r="T3156" t="s">
        <v>86</v>
      </c>
      <c r="U3156" t="s">
        <v>46</v>
      </c>
      <c r="W3156" t="s">
        <v>70</v>
      </c>
      <c r="X3156">
        <v>263917</v>
      </c>
      <c r="Y3156">
        <v>7335</v>
      </c>
      <c r="Z3156">
        <v>34.6937</v>
      </c>
      <c r="AA3156">
        <v>135.50229999999999</v>
      </c>
      <c r="AB3156" t="str">
        <f>IF(Restaurants[[#This Row],[Years_Operating]]&lt;5,"New",
IF(Restaurants[[#This Row],[Years_Operating]]&lt;15,"Established","Legacy"))</f>
        <v>Legacy</v>
      </c>
      <c r="AC3156" t="str">
        <f>IF(Restaurants[[#This Row],[Country]]="India","Yes","No")</f>
        <v>No</v>
      </c>
      <c r="AD3156" t="str">
        <f>IF(AND(Restaurants[[#This Row],[Has Online Delivery]]="Yes",Restaurants[[#This Row],[Has Table Booking]]="Yes"),"Online + Table",
IF(Restaurants[[#This Row],[Has Online Delivery]]="Yes","Online Only",
IF(Restaurants[[#This Row],[Has Table Booking]]="Yes","Table Only","None")))</f>
        <v>Table Only</v>
      </c>
      <c r="AE3156" t="str">
        <f>IF(Restaurants[[#This Row],[Rating]]&gt;=4.5,"Excellent",
IF(Restaurants[[#This Row],[Rating]]&gt;=4,"Very Good",
IF(Restaurants[[#This Row],[Rating]]&gt;=3.5,"Good","Average/Low")))</f>
        <v>Excellent</v>
      </c>
    </row>
    <row r="3157" spans="1:31" x14ac:dyDescent="0.3">
      <c r="A3157" t="s">
        <v>122</v>
      </c>
      <c r="B3157" t="s">
        <v>973</v>
      </c>
      <c r="C3157" t="s">
        <v>196</v>
      </c>
      <c r="D3157" t="s">
        <v>928</v>
      </c>
      <c r="E3157">
        <v>3</v>
      </c>
      <c r="F3157">
        <v>365</v>
      </c>
      <c r="G3157" t="s">
        <v>123</v>
      </c>
      <c r="H3157">
        <v>1998</v>
      </c>
      <c r="I3157">
        <v>80</v>
      </c>
      <c r="J3157">
        <v>4.7</v>
      </c>
      <c r="K3157" t="s">
        <v>929</v>
      </c>
      <c r="L3157">
        <v>27</v>
      </c>
      <c r="M3157" t="s">
        <v>33</v>
      </c>
      <c r="N3157" t="s">
        <v>34</v>
      </c>
      <c r="O3157" t="s">
        <v>54</v>
      </c>
      <c r="P3157" t="s">
        <v>36</v>
      </c>
      <c r="Q3157" t="s">
        <v>37</v>
      </c>
      <c r="R3157">
        <v>20</v>
      </c>
      <c r="S3157" t="s">
        <v>36</v>
      </c>
      <c r="T3157" t="s">
        <v>55</v>
      </c>
      <c r="U3157" t="s">
        <v>39</v>
      </c>
      <c r="W3157" t="s">
        <v>64</v>
      </c>
      <c r="X3157">
        <v>246884</v>
      </c>
      <c r="Y3157">
        <v>790</v>
      </c>
      <c r="Z3157">
        <v>52.486199999999997</v>
      </c>
      <c r="AA3157">
        <v>-1.8904000000000001</v>
      </c>
      <c r="AB3157" t="str">
        <f>IF(Restaurants[[#This Row],[Years_Operating]]&lt;5,"New",
IF(Restaurants[[#This Row],[Years_Operating]]&lt;15,"Established","Legacy"))</f>
        <v>Legacy</v>
      </c>
      <c r="AC3157" t="str">
        <f>IF(Restaurants[[#This Row],[Country]]="India","Yes","No")</f>
        <v>No</v>
      </c>
      <c r="AD3157" t="str">
        <f>IF(AND(Restaurants[[#This Row],[Has Online Delivery]]="Yes",Restaurants[[#This Row],[Has Table Booking]]="Yes"),"Online + Table",
IF(Restaurants[[#This Row],[Has Online Delivery]]="Yes","Online Only",
IF(Restaurants[[#This Row],[Has Table Booking]]="Yes","Table Only","None")))</f>
        <v>Online Only</v>
      </c>
      <c r="AE3157" t="str">
        <f>IF(Restaurants[[#This Row],[Rating]]&gt;=4.5,"Excellent",
IF(Restaurants[[#This Row],[Rating]]&gt;=4,"Very Good",
IF(Restaurants[[#This Row],[Rating]]&gt;=3.5,"Good","Average/Low")))</f>
        <v>Excellent</v>
      </c>
    </row>
    <row r="3158" spans="1:31" x14ac:dyDescent="0.3">
      <c r="A3158" t="s">
        <v>189</v>
      </c>
      <c r="B3158" t="s">
        <v>880</v>
      </c>
      <c r="C3158" t="s">
        <v>50</v>
      </c>
      <c r="D3158" t="s">
        <v>901</v>
      </c>
      <c r="E3158">
        <v>1</v>
      </c>
      <c r="F3158">
        <v>210</v>
      </c>
      <c r="G3158" t="s">
        <v>192</v>
      </c>
      <c r="H3158">
        <v>1990</v>
      </c>
      <c r="I3158">
        <v>30</v>
      </c>
      <c r="J3158">
        <v>4.7</v>
      </c>
      <c r="K3158" t="s">
        <v>902</v>
      </c>
      <c r="L3158">
        <v>35</v>
      </c>
      <c r="M3158" t="s">
        <v>160</v>
      </c>
      <c r="N3158" t="s">
        <v>193</v>
      </c>
      <c r="O3158" t="s">
        <v>35</v>
      </c>
      <c r="P3158" t="s">
        <v>37</v>
      </c>
      <c r="Q3158" t="s">
        <v>36</v>
      </c>
      <c r="R3158">
        <v>26</v>
      </c>
      <c r="S3158" t="s">
        <v>37</v>
      </c>
      <c r="T3158" t="s">
        <v>63</v>
      </c>
      <c r="U3158" t="s">
        <v>46</v>
      </c>
      <c r="W3158" t="s">
        <v>47</v>
      </c>
      <c r="X3158">
        <v>269254</v>
      </c>
      <c r="Y3158">
        <v>3712</v>
      </c>
      <c r="Z3158">
        <v>29.760400000000001</v>
      </c>
      <c r="AA3158">
        <v>-95.369799999999998</v>
      </c>
      <c r="AB3158" t="str">
        <f>IF(Restaurants[[#This Row],[Years_Operating]]&lt;5,"New",
IF(Restaurants[[#This Row],[Years_Operating]]&lt;15,"Established","Legacy"))</f>
        <v>Legacy</v>
      </c>
      <c r="AC3158" t="str">
        <f>IF(Restaurants[[#This Row],[Country]]="India","Yes","No")</f>
        <v>No</v>
      </c>
      <c r="AD3158" t="str">
        <f>IF(AND(Restaurants[[#This Row],[Has Online Delivery]]="Yes",Restaurants[[#This Row],[Has Table Booking]]="Yes"),"Online + Table",
IF(Restaurants[[#This Row],[Has Online Delivery]]="Yes","Online Only",
IF(Restaurants[[#This Row],[Has Table Booking]]="Yes","Table Only","None")))</f>
        <v>Table Only</v>
      </c>
      <c r="AE3158" t="str">
        <f>IF(Restaurants[[#This Row],[Rating]]&gt;=4.5,"Excellent",
IF(Restaurants[[#This Row],[Rating]]&gt;=4,"Very Good",
IF(Restaurants[[#This Row],[Rating]]&gt;=3.5,"Good","Average/Low")))</f>
        <v>Excellent</v>
      </c>
    </row>
    <row r="3159" spans="1:31" x14ac:dyDescent="0.3">
      <c r="A3159" t="s">
        <v>229</v>
      </c>
      <c r="B3159" t="s">
        <v>125</v>
      </c>
      <c r="C3159" t="s">
        <v>50</v>
      </c>
      <c r="D3159" t="s">
        <v>878</v>
      </c>
      <c r="E3159">
        <v>0</v>
      </c>
      <c r="F3159">
        <v>145</v>
      </c>
      <c r="G3159" t="s">
        <v>233</v>
      </c>
      <c r="H3159">
        <v>2006</v>
      </c>
      <c r="I3159">
        <v>40</v>
      </c>
      <c r="J3159">
        <v>4.5999999999999996</v>
      </c>
      <c r="K3159" t="s">
        <v>879</v>
      </c>
      <c r="L3159">
        <v>19</v>
      </c>
      <c r="M3159" t="s">
        <v>204</v>
      </c>
      <c r="N3159" t="s">
        <v>210</v>
      </c>
      <c r="O3159" t="s">
        <v>211</v>
      </c>
      <c r="P3159" t="s">
        <v>36</v>
      </c>
      <c r="Q3159" t="s">
        <v>36</v>
      </c>
      <c r="R3159">
        <v>24</v>
      </c>
      <c r="S3159" t="s">
        <v>36</v>
      </c>
      <c r="T3159" t="s">
        <v>55</v>
      </c>
      <c r="U3159" t="s">
        <v>69</v>
      </c>
      <c r="W3159" t="s">
        <v>108</v>
      </c>
      <c r="X3159">
        <v>22376</v>
      </c>
      <c r="Y3159">
        <v>4233</v>
      </c>
      <c r="Z3159">
        <v>41.878100000000003</v>
      </c>
      <c r="AA3159">
        <v>-87.629800000000003</v>
      </c>
      <c r="AB3159" t="str">
        <f>IF(Restaurants[[#This Row],[Years_Operating]]&lt;5,"New",
IF(Restaurants[[#This Row],[Years_Operating]]&lt;15,"Established","Legacy"))</f>
        <v>Legacy</v>
      </c>
      <c r="AC3159" t="str">
        <f>IF(Restaurants[[#This Row],[Country]]="India","Yes","No")</f>
        <v>No</v>
      </c>
      <c r="AD3159" t="str">
        <f>IF(AND(Restaurants[[#This Row],[Has Online Delivery]]="Yes",Restaurants[[#This Row],[Has Table Booking]]="Yes"),"Online + Table",
IF(Restaurants[[#This Row],[Has Online Delivery]]="Yes","Online Only",
IF(Restaurants[[#This Row],[Has Table Booking]]="Yes","Table Only","None")))</f>
        <v>Online + Table</v>
      </c>
      <c r="AE3159" t="str">
        <f>IF(Restaurants[[#This Row],[Rating]]&gt;=4.5,"Excellent",
IF(Restaurants[[#This Row],[Rating]]&gt;=4,"Very Good",
IF(Restaurants[[#This Row],[Rating]]&gt;=3.5,"Good","Average/Low")))</f>
        <v>Excellent</v>
      </c>
    </row>
    <row r="3160" spans="1:31" x14ac:dyDescent="0.3">
      <c r="A3160" t="s">
        <v>194</v>
      </c>
      <c r="B3160" t="s">
        <v>896</v>
      </c>
      <c r="C3160" t="s">
        <v>59</v>
      </c>
      <c r="D3160" t="s">
        <v>94</v>
      </c>
      <c r="E3160">
        <v>1</v>
      </c>
      <c r="F3160">
        <v>165</v>
      </c>
      <c r="G3160" t="s">
        <v>198</v>
      </c>
      <c r="H3160">
        <v>2013</v>
      </c>
      <c r="I3160">
        <v>40</v>
      </c>
      <c r="J3160">
        <v>4.5999999999999996</v>
      </c>
      <c r="K3160" t="s">
        <v>96</v>
      </c>
      <c r="L3160">
        <v>12</v>
      </c>
      <c r="M3160" t="s">
        <v>160</v>
      </c>
      <c r="N3160" t="s">
        <v>193</v>
      </c>
      <c r="O3160" t="s">
        <v>35</v>
      </c>
      <c r="P3160" t="s">
        <v>36</v>
      </c>
      <c r="Q3160" t="s">
        <v>36</v>
      </c>
      <c r="R3160">
        <v>26</v>
      </c>
      <c r="S3160" t="s">
        <v>37</v>
      </c>
      <c r="T3160" t="s">
        <v>86</v>
      </c>
      <c r="U3160" t="s">
        <v>69</v>
      </c>
      <c r="W3160" t="s">
        <v>103</v>
      </c>
      <c r="X3160">
        <v>346000</v>
      </c>
      <c r="Y3160">
        <v>1464</v>
      </c>
      <c r="Z3160">
        <v>45.764000000000003</v>
      </c>
      <c r="AA3160">
        <v>4.8357000000000001</v>
      </c>
      <c r="AB3160" t="str">
        <f>IF(Restaurants[[#This Row],[Years_Operating]]&lt;5,"New",
IF(Restaurants[[#This Row],[Years_Operating]]&lt;15,"Established","Legacy"))</f>
        <v>Established</v>
      </c>
      <c r="AC3160" t="str">
        <f>IF(Restaurants[[#This Row],[Country]]="India","Yes","No")</f>
        <v>No</v>
      </c>
      <c r="AD3160" t="str">
        <f>IF(AND(Restaurants[[#This Row],[Has Online Delivery]]="Yes",Restaurants[[#This Row],[Has Table Booking]]="Yes"),"Online + Table",
IF(Restaurants[[#This Row],[Has Online Delivery]]="Yes","Online Only",
IF(Restaurants[[#This Row],[Has Table Booking]]="Yes","Table Only","None")))</f>
        <v>Online + Table</v>
      </c>
      <c r="AE3160" t="str">
        <f>IF(Restaurants[[#This Row],[Rating]]&gt;=4.5,"Excellent",
IF(Restaurants[[#This Row],[Rating]]&gt;=4,"Very Good",
IF(Restaurants[[#This Row],[Rating]]&gt;=3.5,"Good","Average/Low")))</f>
        <v>Excellent</v>
      </c>
    </row>
    <row r="3161" spans="1:31" x14ac:dyDescent="0.3">
      <c r="A3161" t="s">
        <v>109</v>
      </c>
      <c r="B3161" t="s">
        <v>1038</v>
      </c>
      <c r="C3161" t="s">
        <v>877</v>
      </c>
      <c r="D3161" t="s">
        <v>878</v>
      </c>
      <c r="E3161">
        <v>3</v>
      </c>
      <c r="F3161">
        <v>270</v>
      </c>
      <c r="G3161" t="s">
        <v>109</v>
      </c>
      <c r="H3161">
        <v>1989</v>
      </c>
      <c r="I3161">
        <v>48</v>
      </c>
      <c r="J3161">
        <v>4.8</v>
      </c>
      <c r="K3161" t="s">
        <v>879</v>
      </c>
      <c r="L3161">
        <v>36</v>
      </c>
      <c r="M3161" t="s">
        <v>33</v>
      </c>
      <c r="N3161" t="s">
        <v>34</v>
      </c>
      <c r="O3161" t="s">
        <v>35</v>
      </c>
      <c r="P3161" t="s">
        <v>36</v>
      </c>
      <c r="Q3161" t="s">
        <v>36</v>
      </c>
      <c r="R3161">
        <v>63</v>
      </c>
      <c r="S3161" t="s">
        <v>36</v>
      </c>
      <c r="T3161" t="s">
        <v>86</v>
      </c>
      <c r="U3161" t="s">
        <v>69</v>
      </c>
      <c r="W3161" t="s">
        <v>64</v>
      </c>
      <c r="X3161">
        <v>139094</v>
      </c>
      <c r="Y3161">
        <v>4143</v>
      </c>
      <c r="Z3161">
        <v>-37.813600000000001</v>
      </c>
      <c r="AA3161">
        <v>144.9631</v>
      </c>
      <c r="AB3161" t="str">
        <f>IF(Restaurants[[#This Row],[Years_Operating]]&lt;5,"New",
IF(Restaurants[[#This Row],[Years_Operating]]&lt;15,"Established","Legacy"))</f>
        <v>Legacy</v>
      </c>
      <c r="AC3161" t="str">
        <f>IF(Restaurants[[#This Row],[Country]]="India","Yes","No")</f>
        <v>No</v>
      </c>
      <c r="AD3161" t="str">
        <f>IF(AND(Restaurants[[#This Row],[Has Online Delivery]]="Yes",Restaurants[[#This Row],[Has Table Booking]]="Yes"),"Online + Table",
IF(Restaurants[[#This Row],[Has Online Delivery]]="Yes","Online Only",
IF(Restaurants[[#This Row],[Has Table Booking]]="Yes","Table Only","None")))</f>
        <v>Online + Table</v>
      </c>
      <c r="AE3161" t="str">
        <f>IF(Restaurants[[#This Row],[Rating]]&gt;=4.5,"Excellent",
IF(Restaurants[[#This Row],[Rating]]&gt;=4,"Very Good",
IF(Restaurants[[#This Row],[Rating]]&gt;=3.5,"Good","Average/Low")))</f>
        <v>Excellent</v>
      </c>
    </row>
    <row r="3162" spans="1:31" x14ac:dyDescent="0.3">
      <c r="A3162" t="s">
        <v>57</v>
      </c>
      <c r="B3162" t="s">
        <v>93</v>
      </c>
      <c r="C3162" t="s">
        <v>50</v>
      </c>
      <c r="D3162" t="s">
        <v>901</v>
      </c>
      <c r="E3162">
        <v>3</v>
      </c>
      <c r="F3162">
        <v>425</v>
      </c>
      <c r="G3162" t="s">
        <v>61</v>
      </c>
      <c r="H3162">
        <v>1986</v>
      </c>
      <c r="I3162">
        <v>40</v>
      </c>
      <c r="J3162">
        <v>4.9000000000000004</v>
      </c>
      <c r="K3162" t="s">
        <v>902</v>
      </c>
      <c r="L3162">
        <v>39</v>
      </c>
      <c r="M3162" t="s">
        <v>62</v>
      </c>
      <c r="N3162" t="s">
        <v>34</v>
      </c>
      <c r="O3162" t="s">
        <v>35</v>
      </c>
      <c r="P3162" t="s">
        <v>36</v>
      </c>
      <c r="Q3162" t="s">
        <v>37</v>
      </c>
      <c r="R3162">
        <v>55</v>
      </c>
      <c r="S3162" t="s">
        <v>36</v>
      </c>
      <c r="T3162" t="s">
        <v>55</v>
      </c>
      <c r="U3162" t="s">
        <v>39</v>
      </c>
      <c r="W3162" t="s">
        <v>149</v>
      </c>
      <c r="X3162">
        <v>379911</v>
      </c>
      <c r="Y3162">
        <v>5701</v>
      </c>
      <c r="Z3162">
        <v>37.774900000000002</v>
      </c>
      <c r="AA3162">
        <v>-122.4194</v>
      </c>
      <c r="AB3162" t="str">
        <f>IF(Restaurants[[#This Row],[Years_Operating]]&lt;5,"New",
IF(Restaurants[[#This Row],[Years_Operating]]&lt;15,"Established","Legacy"))</f>
        <v>Legacy</v>
      </c>
      <c r="AC3162" t="str">
        <f>IF(Restaurants[[#This Row],[Country]]="India","Yes","No")</f>
        <v>No</v>
      </c>
      <c r="AD3162" t="str">
        <f>IF(AND(Restaurants[[#This Row],[Has Online Delivery]]="Yes",Restaurants[[#This Row],[Has Table Booking]]="Yes"),"Online + Table",
IF(Restaurants[[#This Row],[Has Online Delivery]]="Yes","Online Only",
IF(Restaurants[[#This Row],[Has Table Booking]]="Yes","Table Only","None")))</f>
        <v>Online Only</v>
      </c>
      <c r="AE3162" t="str">
        <f>IF(Restaurants[[#This Row],[Rating]]&gt;=4.5,"Excellent",
IF(Restaurants[[#This Row],[Rating]]&gt;=4,"Very Good",
IF(Restaurants[[#This Row],[Rating]]&gt;=3.5,"Good","Average/Low")))</f>
        <v>Excellent</v>
      </c>
    </row>
    <row r="3163" spans="1:31" x14ac:dyDescent="0.3">
      <c r="A3163" t="s">
        <v>179</v>
      </c>
      <c r="B3163" t="s">
        <v>272</v>
      </c>
      <c r="C3163" t="s">
        <v>251</v>
      </c>
      <c r="D3163" t="s">
        <v>278</v>
      </c>
      <c r="E3163">
        <v>2</v>
      </c>
      <c r="F3163">
        <v>250</v>
      </c>
      <c r="G3163" t="s">
        <v>181</v>
      </c>
      <c r="H3163">
        <v>2014</v>
      </c>
      <c r="I3163">
        <v>52</v>
      </c>
      <c r="J3163">
        <v>4.5999999999999996</v>
      </c>
      <c r="K3163" t="s">
        <v>291</v>
      </c>
      <c r="L3163">
        <v>11</v>
      </c>
      <c r="M3163" t="s">
        <v>33</v>
      </c>
      <c r="N3163" t="s">
        <v>143</v>
      </c>
      <c r="O3163" t="s">
        <v>35</v>
      </c>
      <c r="P3163" t="s">
        <v>36</v>
      </c>
      <c r="Q3163" t="s">
        <v>37</v>
      </c>
      <c r="R3163">
        <v>55</v>
      </c>
      <c r="S3163" t="s">
        <v>36</v>
      </c>
      <c r="T3163" t="s">
        <v>38</v>
      </c>
      <c r="U3163" t="s">
        <v>39</v>
      </c>
      <c r="V3163" t="s">
        <v>1391</v>
      </c>
      <c r="W3163" t="s">
        <v>80</v>
      </c>
      <c r="X3163">
        <v>461560</v>
      </c>
      <c r="Y3163">
        <v>4839</v>
      </c>
      <c r="Z3163">
        <v>13.082700000000001</v>
      </c>
      <c r="AA3163">
        <v>80.270700000000005</v>
      </c>
      <c r="AB3163" t="str">
        <f>IF(Restaurants[[#This Row],[Years_Operating]]&lt;5,"New",
IF(Restaurants[[#This Row],[Years_Operating]]&lt;15,"Established","Legacy"))</f>
        <v>Established</v>
      </c>
      <c r="AC3163" t="str">
        <f>IF(Restaurants[[#This Row],[Country]]="India","Yes","No")</f>
        <v>Yes</v>
      </c>
      <c r="AD3163" t="str">
        <f>IF(AND(Restaurants[[#This Row],[Has Online Delivery]]="Yes",Restaurants[[#This Row],[Has Table Booking]]="Yes"),"Online + Table",
IF(Restaurants[[#This Row],[Has Online Delivery]]="Yes","Online Only",
IF(Restaurants[[#This Row],[Has Table Booking]]="Yes","Table Only","None")))</f>
        <v>Online Only</v>
      </c>
      <c r="AE3163" t="str">
        <f>IF(Restaurants[[#This Row],[Rating]]&gt;=4.5,"Excellent",
IF(Restaurants[[#This Row],[Rating]]&gt;=4,"Very Good",
IF(Restaurants[[#This Row],[Rating]]&gt;=3.5,"Good","Average/Low")))</f>
        <v>Excellent</v>
      </c>
    </row>
    <row r="3164" spans="1:31" x14ac:dyDescent="0.3">
      <c r="A3164" t="s">
        <v>117</v>
      </c>
      <c r="B3164" t="s">
        <v>889</v>
      </c>
      <c r="C3164" t="s">
        <v>29</v>
      </c>
      <c r="D3164" t="s">
        <v>886</v>
      </c>
      <c r="E3164">
        <v>3</v>
      </c>
      <c r="F3164">
        <v>420</v>
      </c>
      <c r="G3164" t="s">
        <v>121</v>
      </c>
      <c r="H3164">
        <v>2007</v>
      </c>
      <c r="I3164">
        <v>40</v>
      </c>
      <c r="J3164">
        <v>4.7</v>
      </c>
      <c r="K3164" t="s">
        <v>887</v>
      </c>
      <c r="L3164">
        <v>18</v>
      </c>
      <c r="M3164" t="s">
        <v>62</v>
      </c>
      <c r="N3164" t="s">
        <v>34</v>
      </c>
      <c r="O3164" t="s">
        <v>35</v>
      </c>
      <c r="P3164" t="s">
        <v>37</v>
      </c>
      <c r="Q3164" t="s">
        <v>37</v>
      </c>
      <c r="R3164">
        <v>67</v>
      </c>
      <c r="S3164" t="s">
        <v>36</v>
      </c>
      <c r="T3164" t="s">
        <v>86</v>
      </c>
      <c r="U3164" t="s">
        <v>69</v>
      </c>
      <c r="W3164" t="s">
        <v>103</v>
      </c>
      <c r="X3164">
        <v>155070</v>
      </c>
      <c r="Y3164">
        <v>2980</v>
      </c>
      <c r="Z3164">
        <v>43.769599999999997</v>
      </c>
      <c r="AA3164">
        <v>11.255800000000001</v>
      </c>
      <c r="AB3164" t="str">
        <f>IF(Restaurants[[#This Row],[Years_Operating]]&lt;5,"New",
IF(Restaurants[[#This Row],[Years_Operating]]&lt;15,"Established","Legacy"))</f>
        <v>Legacy</v>
      </c>
      <c r="AC3164" t="str">
        <f>IF(Restaurants[[#This Row],[Country]]="India","Yes","No")</f>
        <v>No</v>
      </c>
      <c r="AD3164" t="str">
        <f>IF(AND(Restaurants[[#This Row],[Has Online Delivery]]="Yes",Restaurants[[#This Row],[Has Table Booking]]="Yes"),"Online + Table",
IF(Restaurants[[#This Row],[Has Online Delivery]]="Yes","Online Only",
IF(Restaurants[[#This Row],[Has Table Booking]]="Yes","Table Only","None")))</f>
        <v>None</v>
      </c>
      <c r="AE3164" t="str">
        <f>IF(Restaurants[[#This Row],[Rating]]&gt;=4.5,"Excellent",
IF(Restaurants[[#This Row],[Rating]]&gt;=4,"Very Good",
IF(Restaurants[[#This Row],[Rating]]&gt;=3.5,"Good","Average/Low")))</f>
        <v>Excellent</v>
      </c>
    </row>
    <row r="3165" spans="1:31" x14ac:dyDescent="0.3">
      <c r="A3165" t="s">
        <v>92</v>
      </c>
      <c r="B3165" t="s">
        <v>93</v>
      </c>
      <c r="C3165" t="s">
        <v>50</v>
      </c>
      <c r="D3165" t="s">
        <v>870</v>
      </c>
      <c r="E3165">
        <v>3</v>
      </c>
      <c r="F3165">
        <v>345</v>
      </c>
      <c r="G3165" t="s">
        <v>95</v>
      </c>
      <c r="H3165">
        <v>2011</v>
      </c>
      <c r="I3165">
        <v>50</v>
      </c>
      <c r="J3165">
        <v>4.8</v>
      </c>
      <c r="K3165" t="s">
        <v>871</v>
      </c>
      <c r="L3165">
        <v>14</v>
      </c>
      <c r="M3165" t="s">
        <v>33</v>
      </c>
      <c r="N3165" t="s">
        <v>34</v>
      </c>
      <c r="O3165" t="s">
        <v>54</v>
      </c>
      <c r="P3165" t="s">
        <v>36</v>
      </c>
      <c r="Q3165" t="s">
        <v>36</v>
      </c>
      <c r="R3165">
        <v>50</v>
      </c>
      <c r="S3165" t="s">
        <v>36</v>
      </c>
      <c r="T3165" t="s">
        <v>86</v>
      </c>
      <c r="U3165" t="s">
        <v>32</v>
      </c>
      <c r="W3165" t="s">
        <v>56</v>
      </c>
      <c r="X3165">
        <v>262853</v>
      </c>
      <c r="Y3165">
        <v>4946</v>
      </c>
      <c r="Z3165">
        <v>37.774900000000002</v>
      </c>
      <c r="AA3165">
        <v>-122.4194</v>
      </c>
      <c r="AB3165" t="str">
        <f>IF(Restaurants[[#This Row],[Years_Operating]]&lt;5,"New",
IF(Restaurants[[#This Row],[Years_Operating]]&lt;15,"Established","Legacy"))</f>
        <v>Established</v>
      </c>
      <c r="AC3165" t="str">
        <f>IF(Restaurants[[#This Row],[Country]]="India","Yes","No")</f>
        <v>No</v>
      </c>
      <c r="AD3165" t="str">
        <f>IF(AND(Restaurants[[#This Row],[Has Online Delivery]]="Yes",Restaurants[[#This Row],[Has Table Booking]]="Yes"),"Online + Table",
IF(Restaurants[[#This Row],[Has Online Delivery]]="Yes","Online Only",
IF(Restaurants[[#This Row],[Has Table Booking]]="Yes","Table Only","None")))</f>
        <v>Online + Table</v>
      </c>
      <c r="AE3165" t="str">
        <f>IF(Restaurants[[#This Row],[Rating]]&gt;=4.5,"Excellent",
IF(Restaurants[[#This Row],[Rating]]&gt;=4,"Very Good",
IF(Restaurants[[#This Row],[Rating]]&gt;=3.5,"Good","Average/Low")))</f>
        <v>Excellent</v>
      </c>
    </row>
    <row r="3166" spans="1:31" x14ac:dyDescent="0.3">
      <c r="A3166" t="s">
        <v>234</v>
      </c>
      <c r="B3166" t="s">
        <v>290</v>
      </c>
      <c r="C3166" t="s">
        <v>251</v>
      </c>
      <c r="D3166" t="s">
        <v>267</v>
      </c>
      <c r="E3166">
        <v>0</v>
      </c>
      <c r="F3166">
        <v>285</v>
      </c>
      <c r="G3166" t="s">
        <v>237</v>
      </c>
      <c r="H3166">
        <v>2004</v>
      </c>
      <c r="I3166">
        <v>70</v>
      </c>
      <c r="J3166">
        <v>4.5999999999999996</v>
      </c>
      <c r="K3166" t="s">
        <v>268</v>
      </c>
      <c r="L3166">
        <v>21</v>
      </c>
      <c r="M3166" t="s">
        <v>33</v>
      </c>
      <c r="N3166" t="s">
        <v>210</v>
      </c>
      <c r="O3166" t="s">
        <v>54</v>
      </c>
      <c r="P3166" t="s">
        <v>36</v>
      </c>
      <c r="Q3166" t="s">
        <v>37</v>
      </c>
      <c r="R3166">
        <v>63</v>
      </c>
      <c r="S3166" t="s">
        <v>37</v>
      </c>
      <c r="T3166" t="s">
        <v>63</v>
      </c>
      <c r="U3166" t="s">
        <v>39</v>
      </c>
      <c r="V3166" t="s">
        <v>1392</v>
      </c>
      <c r="W3166" t="s">
        <v>108</v>
      </c>
      <c r="X3166">
        <v>482824</v>
      </c>
      <c r="Y3166">
        <v>3957</v>
      </c>
      <c r="Z3166">
        <v>17.385000000000002</v>
      </c>
      <c r="AA3166">
        <v>78.486699999999999</v>
      </c>
      <c r="AB3166" t="str">
        <f>IF(Restaurants[[#This Row],[Years_Operating]]&lt;5,"New",
IF(Restaurants[[#This Row],[Years_Operating]]&lt;15,"Established","Legacy"))</f>
        <v>Legacy</v>
      </c>
      <c r="AC3166" t="str">
        <f>IF(Restaurants[[#This Row],[Country]]="India","Yes","No")</f>
        <v>Yes</v>
      </c>
      <c r="AD3166" t="str">
        <f>IF(AND(Restaurants[[#This Row],[Has Online Delivery]]="Yes",Restaurants[[#This Row],[Has Table Booking]]="Yes"),"Online + Table",
IF(Restaurants[[#This Row],[Has Online Delivery]]="Yes","Online Only",
IF(Restaurants[[#This Row],[Has Table Booking]]="Yes","Table Only","None")))</f>
        <v>Online Only</v>
      </c>
      <c r="AE3166" t="str">
        <f>IF(Restaurants[[#This Row],[Rating]]&gt;=4.5,"Excellent",
IF(Restaurants[[#This Row],[Rating]]&gt;=4,"Very Good",
IF(Restaurants[[#This Row],[Rating]]&gt;=3.5,"Good","Average/Low")))</f>
        <v>Excellent</v>
      </c>
    </row>
    <row r="3167" spans="1:31" x14ac:dyDescent="0.3">
      <c r="A3167" t="s">
        <v>161</v>
      </c>
      <c r="B3167" t="s">
        <v>896</v>
      </c>
      <c r="C3167" t="s">
        <v>59</v>
      </c>
      <c r="D3167" t="s">
        <v>897</v>
      </c>
      <c r="E3167">
        <v>2</v>
      </c>
      <c r="F3167">
        <v>275</v>
      </c>
      <c r="G3167" t="s">
        <v>163</v>
      </c>
      <c r="H3167">
        <v>2003</v>
      </c>
      <c r="I3167">
        <v>36</v>
      </c>
      <c r="J3167">
        <v>4.7</v>
      </c>
      <c r="K3167" t="s">
        <v>987</v>
      </c>
      <c r="L3167">
        <v>22</v>
      </c>
      <c r="M3167" t="s">
        <v>33</v>
      </c>
      <c r="N3167" t="s">
        <v>143</v>
      </c>
      <c r="O3167" t="s">
        <v>45</v>
      </c>
      <c r="P3167" t="s">
        <v>37</v>
      </c>
      <c r="Q3167" t="s">
        <v>37</v>
      </c>
      <c r="R3167">
        <v>32</v>
      </c>
      <c r="S3167" t="s">
        <v>37</v>
      </c>
      <c r="T3167" t="s">
        <v>38</v>
      </c>
      <c r="U3167" t="s">
        <v>69</v>
      </c>
      <c r="W3167" t="s">
        <v>149</v>
      </c>
      <c r="X3167">
        <v>498971</v>
      </c>
      <c r="Y3167">
        <v>5686</v>
      </c>
      <c r="Z3167">
        <v>45.764000000000003</v>
      </c>
      <c r="AA3167">
        <v>4.8357000000000001</v>
      </c>
      <c r="AB3167" t="str">
        <f>IF(Restaurants[[#This Row],[Years_Operating]]&lt;5,"New",
IF(Restaurants[[#This Row],[Years_Operating]]&lt;15,"Established","Legacy"))</f>
        <v>Legacy</v>
      </c>
      <c r="AC3167" t="str">
        <f>IF(Restaurants[[#This Row],[Country]]="India","Yes","No")</f>
        <v>No</v>
      </c>
      <c r="AD3167" t="str">
        <f>IF(AND(Restaurants[[#This Row],[Has Online Delivery]]="Yes",Restaurants[[#This Row],[Has Table Booking]]="Yes"),"Online + Table",
IF(Restaurants[[#This Row],[Has Online Delivery]]="Yes","Online Only",
IF(Restaurants[[#This Row],[Has Table Booking]]="Yes","Table Only","None")))</f>
        <v>None</v>
      </c>
      <c r="AE3167" t="str">
        <f>IF(Restaurants[[#This Row],[Rating]]&gt;=4.5,"Excellent",
IF(Restaurants[[#This Row],[Rating]]&gt;=4,"Very Good",
IF(Restaurants[[#This Row],[Rating]]&gt;=3.5,"Good","Average/Low")))</f>
        <v>Excellent</v>
      </c>
    </row>
    <row r="3168" spans="1:31" x14ac:dyDescent="0.3">
      <c r="A3168" t="s">
        <v>189</v>
      </c>
      <c r="B3168" t="s">
        <v>900</v>
      </c>
      <c r="C3168" t="s">
        <v>50</v>
      </c>
      <c r="D3168" t="s">
        <v>870</v>
      </c>
      <c r="E3168">
        <v>1</v>
      </c>
      <c r="F3168">
        <v>210</v>
      </c>
      <c r="G3168" t="s">
        <v>192</v>
      </c>
      <c r="H3168">
        <v>1990</v>
      </c>
      <c r="I3168">
        <v>30</v>
      </c>
      <c r="J3168">
        <v>4.7</v>
      </c>
      <c r="K3168" t="s">
        <v>932</v>
      </c>
      <c r="L3168">
        <v>35</v>
      </c>
      <c r="M3168" t="s">
        <v>160</v>
      </c>
      <c r="N3168" t="s">
        <v>193</v>
      </c>
      <c r="O3168" t="s">
        <v>35</v>
      </c>
      <c r="P3168" t="s">
        <v>36</v>
      </c>
      <c r="Q3168" t="s">
        <v>36</v>
      </c>
      <c r="R3168">
        <v>74</v>
      </c>
      <c r="S3168" t="s">
        <v>37</v>
      </c>
      <c r="T3168" t="s">
        <v>63</v>
      </c>
      <c r="U3168" t="s">
        <v>46</v>
      </c>
      <c r="W3168" t="s">
        <v>70</v>
      </c>
      <c r="X3168">
        <v>282826</v>
      </c>
      <c r="Y3168">
        <v>5445</v>
      </c>
      <c r="Z3168">
        <v>34.052199999999999</v>
      </c>
      <c r="AA3168">
        <v>-118.2437</v>
      </c>
      <c r="AB3168" t="str">
        <f>IF(Restaurants[[#This Row],[Years_Operating]]&lt;5,"New",
IF(Restaurants[[#This Row],[Years_Operating]]&lt;15,"Established","Legacy"))</f>
        <v>Legacy</v>
      </c>
      <c r="AC3168" t="str">
        <f>IF(Restaurants[[#This Row],[Country]]="India","Yes","No")</f>
        <v>No</v>
      </c>
      <c r="AD3168" t="str">
        <f>IF(AND(Restaurants[[#This Row],[Has Online Delivery]]="Yes",Restaurants[[#This Row],[Has Table Booking]]="Yes"),"Online + Table",
IF(Restaurants[[#This Row],[Has Online Delivery]]="Yes","Online Only",
IF(Restaurants[[#This Row],[Has Table Booking]]="Yes","Table Only","None")))</f>
        <v>Online + Table</v>
      </c>
      <c r="AE3168" t="str">
        <f>IF(Restaurants[[#This Row],[Rating]]&gt;=4.5,"Excellent",
IF(Restaurants[[#This Row],[Rating]]&gt;=4,"Very Good",
IF(Restaurants[[#This Row],[Rating]]&gt;=3.5,"Good","Average/Low")))</f>
        <v>Excellent</v>
      </c>
    </row>
    <row r="3169" spans="1:31" x14ac:dyDescent="0.3">
      <c r="A3169" t="s">
        <v>65</v>
      </c>
      <c r="B3169" t="s">
        <v>891</v>
      </c>
      <c r="C3169" t="s">
        <v>196</v>
      </c>
      <c r="D3169" t="s">
        <v>928</v>
      </c>
      <c r="E3169">
        <v>3</v>
      </c>
      <c r="F3169">
        <v>350</v>
      </c>
      <c r="G3169" t="s">
        <v>68</v>
      </c>
      <c r="H3169">
        <v>1991</v>
      </c>
      <c r="I3169">
        <v>36</v>
      </c>
      <c r="J3169">
        <v>4.8</v>
      </c>
      <c r="K3169" t="s">
        <v>929</v>
      </c>
      <c r="L3169">
        <v>34</v>
      </c>
      <c r="M3169" t="s">
        <v>33</v>
      </c>
      <c r="N3169" t="s">
        <v>34</v>
      </c>
      <c r="O3169" t="s">
        <v>35</v>
      </c>
      <c r="P3169" t="s">
        <v>36</v>
      </c>
      <c r="Q3169" t="s">
        <v>36</v>
      </c>
      <c r="R3169">
        <v>72</v>
      </c>
      <c r="S3169" t="s">
        <v>36</v>
      </c>
      <c r="T3169" t="s">
        <v>38</v>
      </c>
      <c r="U3169" t="s">
        <v>69</v>
      </c>
      <c r="W3169" t="s">
        <v>80</v>
      </c>
      <c r="X3169">
        <v>387563</v>
      </c>
      <c r="Y3169">
        <v>7711</v>
      </c>
      <c r="Z3169">
        <v>53.480800000000002</v>
      </c>
      <c r="AA3169">
        <v>-2.2425999999999999</v>
      </c>
      <c r="AB3169" t="str">
        <f>IF(Restaurants[[#This Row],[Years_Operating]]&lt;5,"New",
IF(Restaurants[[#This Row],[Years_Operating]]&lt;15,"Established","Legacy"))</f>
        <v>Legacy</v>
      </c>
      <c r="AC3169" t="str">
        <f>IF(Restaurants[[#This Row],[Country]]="India","Yes","No")</f>
        <v>No</v>
      </c>
      <c r="AD3169" t="str">
        <f>IF(AND(Restaurants[[#This Row],[Has Online Delivery]]="Yes",Restaurants[[#This Row],[Has Table Booking]]="Yes"),"Online + Table",
IF(Restaurants[[#This Row],[Has Online Delivery]]="Yes","Online Only",
IF(Restaurants[[#This Row],[Has Table Booking]]="Yes","Table Only","None")))</f>
        <v>Online + Table</v>
      </c>
      <c r="AE3169" t="str">
        <f>IF(Restaurants[[#This Row],[Rating]]&gt;=4.5,"Excellent",
IF(Restaurants[[#This Row],[Rating]]&gt;=4,"Very Good",
IF(Restaurants[[#This Row],[Rating]]&gt;=3.5,"Good","Average/Low")))</f>
        <v>Excellent</v>
      </c>
    </row>
    <row r="3170" spans="1:31" x14ac:dyDescent="0.3">
      <c r="A3170" t="s">
        <v>166</v>
      </c>
      <c r="B3170" t="s">
        <v>77</v>
      </c>
      <c r="C3170" t="s">
        <v>50</v>
      </c>
      <c r="D3170" t="s">
        <v>901</v>
      </c>
      <c r="E3170">
        <v>2</v>
      </c>
      <c r="F3170">
        <v>265</v>
      </c>
      <c r="G3170" t="s">
        <v>170</v>
      </c>
      <c r="H3170">
        <v>2005</v>
      </c>
      <c r="I3170">
        <v>60</v>
      </c>
      <c r="J3170">
        <v>4.7</v>
      </c>
      <c r="K3170" t="s">
        <v>902</v>
      </c>
      <c r="L3170">
        <v>20</v>
      </c>
      <c r="M3170" t="s">
        <v>33</v>
      </c>
      <c r="N3170" t="s">
        <v>143</v>
      </c>
      <c r="O3170" t="s">
        <v>35</v>
      </c>
      <c r="P3170" t="s">
        <v>37</v>
      </c>
      <c r="Q3170" t="s">
        <v>36</v>
      </c>
      <c r="R3170">
        <v>60</v>
      </c>
      <c r="S3170" t="s">
        <v>36</v>
      </c>
      <c r="T3170" t="s">
        <v>63</v>
      </c>
      <c r="U3170" t="s">
        <v>46</v>
      </c>
      <c r="W3170" t="s">
        <v>64</v>
      </c>
      <c r="X3170">
        <v>186724</v>
      </c>
      <c r="Y3170">
        <v>3314</v>
      </c>
      <c r="Z3170">
        <v>40.712800000000001</v>
      </c>
      <c r="AA3170">
        <v>-74.006</v>
      </c>
      <c r="AB3170" t="str">
        <f>IF(Restaurants[[#This Row],[Years_Operating]]&lt;5,"New",
IF(Restaurants[[#This Row],[Years_Operating]]&lt;15,"Established","Legacy"))</f>
        <v>Legacy</v>
      </c>
      <c r="AC3170" t="str">
        <f>IF(Restaurants[[#This Row],[Country]]="India","Yes","No")</f>
        <v>No</v>
      </c>
      <c r="AD3170" t="str">
        <f>IF(AND(Restaurants[[#This Row],[Has Online Delivery]]="Yes",Restaurants[[#This Row],[Has Table Booking]]="Yes"),"Online + Table",
IF(Restaurants[[#This Row],[Has Online Delivery]]="Yes","Online Only",
IF(Restaurants[[#This Row],[Has Table Booking]]="Yes","Table Only","None")))</f>
        <v>Table Only</v>
      </c>
      <c r="AE3170" t="str">
        <f>IF(Restaurants[[#This Row],[Rating]]&gt;=4.5,"Excellent",
IF(Restaurants[[#This Row],[Rating]]&gt;=4,"Very Good",
IF(Restaurants[[#This Row],[Rating]]&gt;=3.5,"Good","Average/Low")))</f>
        <v>Excellent</v>
      </c>
    </row>
    <row r="3171" spans="1:31" x14ac:dyDescent="0.3">
      <c r="A3171" t="s">
        <v>104</v>
      </c>
      <c r="B3171" t="s">
        <v>58</v>
      </c>
      <c r="C3171" t="s">
        <v>59</v>
      </c>
      <c r="D3171" t="s">
        <v>51</v>
      </c>
      <c r="E3171">
        <v>3</v>
      </c>
      <c r="F3171">
        <v>310</v>
      </c>
      <c r="G3171" t="s">
        <v>107</v>
      </c>
      <c r="H3171">
        <v>1994</v>
      </c>
      <c r="I3171">
        <v>50</v>
      </c>
      <c r="J3171">
        <v>4.8</v>
      </c>
      <c r="K3171" t="s">
        <v>178</v>
      </c>
      <c r="L3171">
        <v>31</v>
      </c>
      <c r="M3171" t="s">
        <v>33</v>
      </c>
      <c r="N3171" t="s">
        <v>34</v>
      </c>
      <c r="O3171" t="s">
        <v>35</v>
      </c>
      <c r="P3171" t="s">
        <v>37</v>
      </c>
      <c r="Q3171" t="s">
        <v>36</v>
      </c>
      <c r="R3171">
        <v>59</v>
      </c>
      <c r="S3171" t="s">
        <v>37</v>
      </c>
      <c r="T3171" t="s">
        <v>38</v>
      </c>
      <c r="U3171" t="s">
        <v>69</v>
      </c>
      <c r="W3171" t="s">
        <v>108</v>
      </c>
      <c r="X3171">
        <v>178847</v>
      </c>
      <c r="Y3171">
        <v>2637</v>
      </c>
      <c r="Z3171">
        <v>48.8566</v>
      </c>
      <c r="AA3171">
        <v>2.3521999999999998</v>
      </c>
      <c r="AB3171" t="str">
        <f>IF(Restaurants[[#This Row],[Years_Operating]]&lt;5,"New",
IF(Restaurants[[#This Row],[Years_Operating]]&lt;15,"Established","Legacy"))</f>
        <v>Legacy</v>
      </c>
      <c r="AC3171" t="str">
        <f>IF(Restaurants[[#This Row],[Country]]="India","Yes","No")</f>
        <v>No</v>
      </c>
      <c r="AD3171" t="str">
        <f>IF(AND(Restaurants[[#This Row],[Has Online Delivery]]="Yes",Restaurants[[#This Row],[Has Table Booking]]="Yes"),"Online + Table",
IF(Restaurants[[#This Row],[Has Online Delivery]]="Yes","Online Only",
IF(Restaurants[[#This Row],[Has Table Booking]]="Yes","Table Only","None")))</f>
        <v>Table Only</v>
      </c>
      <c r="AE3171" t="str">
        <f>IF(Restaurants[[#This Row],[Rating]]&gt;=4.5,"Excellent",
IF(Restaurants[[#This Row],[Rating]]&gt;=4,"Very Good",
IF(Restaurants[[#This Row],[Rating]]&gt;=3.5,"Good","Average/Low")))</f>
        <v>Excellent</v>
      </c>
    </row>
    <row r="3172" spans="1:31" x14ac:dyDescent="0.3">
      <c r="A3172" t="s">
        <v>175</v>
      </c>
      <c r="B3172" t="s">
        <v>891</v>
      </c>
      <c r="C3172" t="s">
        <v>196</v>
      </c>
      <c r="D3172" t="s">
        <v>953</v>
      </c>
      <c r="E3172">
        <v>2</v>
      </c>
      <c r="F3172">
        <v>245</v>
      </c>
      <c r="G3172" t="s">
        <v>177</v>
      </c>
      <c r="H3172">
        <v>2005</v>
      </c>
      <c r="I3172">
        <v>46</v>
      </c>
      <c r="J3172">
        <v>4.7</v>
      </c>
      <c r="K3172" t="s">
        <v>954</v>
      </c>
      <c r="L3172">
        <v>20</v>
      </c>
      <c r="M3172" t="s">
        <v>160</v>
      </c>
      <c r="N3172" t="s">
        <v>143</v>
      </c>
      <c r="O3172" t="s">
        <v>45</v>
      </c>
      <c r="P3172" t="s">
        <v>37</v>
      </c>
      <c r="Q3172" t="s">
        <v>37</v>
      </c>
      <c r="R3172">
        <v>45</v>
      </c>
      <c r="S3172" t="s">
        <v>37</v>
      </c>
      <c r="T3172" t="s">
        <v>63</v>
      </c>
      <c r="U3172" t="s">
        <v>46</v>
      </c>
      <c r="W3172" t="s">
        <v>80</v>
      </c>
      <c r="X3172">
        <v>3205</v>
      </c>
      <c r="Y3172">
        <v>1033</v>
      </c>
      <c r="Z3172">
        <v>53.480800000000002</v>
      </c>
      <c r="AA3172">
        <v>-2.2425999999999999</v>
      </c>
      <c r="AB3172" t="str">
        <f>IF(Restaurants[[#This Row],[Years_Operating]]&lt;5,"New",
IF(Restaurants[[#This Row],[Years_Operating]]&lt;15,"Established","Legacy"))</f>
        <v>Legacy</v>
      </c>
      <c r="AC3172" t="str">
        <f>IF(Restaurants[[#This Row],[Country]]="India","Yes","No")</f>
        <v>No</v>
      </c>
      <c r="AD3172" t="str">
        <f>IF(AND(Restaurants[[#This Row],[Has Online Delivery]]="Yes",Restaurants[[#This Row],[Has Table Booking]]="Yes"),"Online + Table",
IF(Restaurants[[#This Row],[Has Online Delivery]]="Yes","Online Only",
IF(Restaurants[[#This Row],[Has Table Booking]]="Yes","Table Only","None")))</f>
        <v>None</v>
      </c>
      <c r="AE3172" t="str">
        <f>IF(Restaurants[[#This Row],[Rating]]&gt;=4.5,"Excellent",
IF(Restaurants[[#This Row],[Rating]]&gt;=4,"Very Good",
IF(Restaurants[[#This Row],[Rating]]&gt;=3.5,"Good","Average/Low")))</f>
        <v>Excellent</v>
      </c>
    </row>
    <row r="3173" spans="1:31" x14ac:dyDescent="0.3">
      <c r="A3173" t="s">
        <v>48</v>
      </c>
      <c r="B3173" t="s">
        <v>921</v>
      </c>
      <c r="C3173" t="s">
        <v>251</v>
      </c>
      <c r="D3173" t="s">
        <v>863</v>
      </c>
      <c r="E3173">
        <v>3</v>
      </c>
      <c r="F3173">
        <v>390</v>
      </c>
      <c r="G3173" t="s">
        <v>52</v>
      </c>
      <c r="H3173">
        <v>1994</v>
      </c>
      <c r="I3173">
        <v>60</v>
      </c>
      <c r="J3173">
        <v>4.9000000000000004</v>
      </c>
      <c r="K3173" t="s">
        <v>926</v>
      </c>
      <c r="L3173">
        <v>31</v>
      </c>
      <c r="M3173" t="s">
        <v>33</v>
      </c>
      <c r="N3173" t="s">
        <v>34</v>
      </c>
      <c r="O3173" t="s">
        <v>54</v>
      </c>
      <c r="P3173" t="s">
        <v>36</v>
      </c>
      <c r="Q3173" t="s">
        <v>36</v>
      </c>
      <c r="R3173">
        <v>38</v>
      </c>
      <c r="S3173" t="s">
        <v>36</v>
      </c>
      <c r="T3173" t="s">
        <v>63</v>
      </c>
      <c r="U3173" t="s">
        <v>69</v>
      </c>
      <c r="V3173" t="s">
        <v>1393</v>
      </c>
      <c r="W3173" t="s">
        <v>64</v>
      </c>
      <c r="X3173">
        <v>102228</v>
      </c>
      <c r="Y3173">
        <v>59</v>
      </c>
      <c r="Z3173">
        <v>26.912400000000002</v>
      </c>
      <c r="AA3173">
        <v>75.787300000000002</v>
      </c>
      <c r="AB3173" t="str">
        <f>IF(Restaurants[[#This Row],[Years_Operating]]&lt;5,"New",
IF(Restaurants[[#This Row],[Years_Operating]]&lt;15,"Established","Legacy"))</f>
        <v>Legacy</v>
      </c>
      <c r="AC3173" t="str">
        <f>IF(Restaurants[[#This Row],[Country]]="India","Yes","No")</f>
        <v>Yes</v>
      </c>
      <c r="AD3173" t="str">
        <f>IF(AND(Restaurants[[#This Row],[Has Online Delivery]]="Yes",Restaurants[[#This Row],[Has Table Booking]]="Yes"),"Online + Table",
IF(Restaurants[[#This Row],[Has Online Delivery]]="Yes","Online Only",
IF(Restaurants[[#This Row],[Has Table Booking]]="Yes","Table Only","None")))</f>
        <v>Online + Table</v>
      </c>
      <c r="AE3173" t="str">
        <f>IF(Restaurants[[#This Row],[Rating]]&gt;=4.5,"Excellent",
IF(Restaurants[[#This Row],[Rating]]&gt;=4,"Very Good",
IF(Restaurants[[#This Row],[Rating]]&gt;=3.5,"Good","Average/Low")))</f>
        <v>Excellent</v>
      </c>
    </row>
    <row r="3174" spans="1:31" x14ac:dyDescent="0.3">
      <c r="A3174" t="s">
        <v>186</v>
      </c>
      <c r="B3174" t="s">
        <v>272</v>
      </c>
      <c r="C3174" t="s">
        <v>251</v>
      </c>
      <c r="D3174" t="s">
        <v>263</v>
      </c>
      <c r="E3174">
        <v>2</v>
      </c>
      <c r="F3174">
        <v>550</v>
      </c>
      <c r="G3174" t="s">
        <v>188</v>
      </c>
      <c r="H3174">
        <v>2015</v>
      </c>
      <c r="I3174">
        <v>50</v>
      </c>
      <c r="J3174">
        <v>4.5</v>
      </c>
      <c r="K3174" t="s">
        <v>273</v>
      </c>
      <c r="L3174">
        <v>10</v>
      </c>
      <c r="M3174" t="s">
        <v>62</v>
      </c>
      <c r="N3174" t="s">
        <v>143</v>
      </c>
      <c r="O3174" t="s">
        <v>35</v>
      </c>
      <c r="P3174" t="s">
        <v>37</v>
      </c>
      <c r="Q3174" t="s">
        <v>36</v>
      </c>
      <c r="R3174">
        <v>46</v>
      </c>
      <c r="S3174" t="s">
        <v>37</v>
      </c>
      <c r="T3174" t="s">
        <v>86</v>
      </c>
      <c r="U3174" t="s">
        <v>69</v>
      </c>
      <c r="V3174" t="s">
        <v>1394</v>
      </c>
      <c r="W3174" t="s">
        <v>103</v>
      </c>
      <c r="X3174">
        <v>294074</v>
      </c>
      <c r="Y3174">
        <v>4063</v>
      </c>
      <c r="Z3174">
        <v>13.082700000000001</v>
      </c>
      <c r="AA3174">
        <v>80.270700000000005</v>
      </c>
      <c r="AB3174" t="str">
        <f>IF(Restaurants[[#This Row],[Years_Operating]]&lt;5,"New",
IF(Restaurants[[#This Row],[Years_Operating]]&lt;15,"Established","Legacy"))</f>
        <v>Established</v>
      </c>
      <c r="AC3174" t="str">
        <f>IF(Restaurants[[#This Row],[Country]]="India","Yes","No")</f>
        <v>Yes</v>
      </c>
      <c r="AD3174" t="str">
        <f>IF(AND(Restaurants[[#This Row],[Has Online Delivery]]="Yes",Restaurants[[#This Row],[Has Table Booking]]="Yes"),"Online + Table",
IF(Restaurants[[#This Row],[Has Online Delivery]]="Yes","Online Only",
IF(Restaurants[[#This Row],[Has Table Booking]]="Yes","Table Only","None")))</f>
        <v>Table Only</v>
      </c>
      <c r="AE3174" t="str">
        <f>IF(Restaurants[[#This Row],[Rating]]&gt;=4.5,"Excellent",
IF(Restaurants[[#This Row],[Rating]]&gt;=4,"Very Good",
IF(Restaurants[[#This Row],[Rating]]&gt;=3.5,"Good","Average/Low")))</f>
        <v>Excellent</v>
      </c>
    </row>
    <row r="3175" spans="1:31" x14ac:dyDescent="0.3">
      <c r="A3175" t="s">
        <v>92</v>
      </c>
      <c r="B3175" t="s">
        <v>250</v>
      </c>
      <c r="C3175" t="s">
        <v>251</v>
      </c>
      <c r="D3175" t="s">
        <v>935</v>
      </c>
      <c r="E3175">
        <v>3</v>
      </c>
      <c r="F3175">
        <v>345</v>
      </c>
      <c r="G3175" t="s">
        <v>95</v>
      </c>
      <c r="H3175">
        <v>2011</v>
      </c>
      <c r="I3175">
        <v>50</v>
      </c>
      <c r="J3175">
        <v>4.8</v>
      </c>
      <c r="K3175" t="s">
        <v>936</v>
      </c>
      <c r="L3175">
        <v>14</v>
      </c>
      <c r="M3175" t="s">
        <v>33</v>
      </c>
      <c r="N3175" t="s">
        <v>34</v>
      </c>
      <c r="O3175" t="s">
        <v>54</v>
      </c>
      <c r="P3175" t="s">
        <v>36</v>
      </c>
      <c r="Q3175" t="s">
        <v>37</v>
      </c>
      <c r="R3175">
        <v>38</v>
      </c>
      <c r="S3175" t="s">
        <v>36</v>
      </c>
      <c r="T3175" t="s">
        <v>38</v>
      </c>
      <c r="U3175" t="s">
        <v>69</v>
      </c>
      <c r="V3175" t="s">
        <v>1395</v>
      </c>
      <c r="W3175" t="s">
        <v>108</v>
      </c>
      <c r="X3175">
        <v>335992</v>
      </c>
      <c r="Y3175">
        <v>1513</v>
      </c>
      <c r="Z3175">
        <v>28.7041</v>
      </c>
      <c r="AA3175">
        <v>77.102500000000006</v>
      </c>
      <c r="AB3175" t="str">
        <f>IF(Restaurants[[#This Row],[Years_Operating]]&lt;5,"New",
IF(Restaurants[[#This Row],[Years_Operating]]&lt;15,"Established","Legacy"))</f>
        <v>Established</v>
      </c>
      <c r="AC3175" t="str">
        <f>IF(Restaurants[[#This Row],[Country]]="India","Yes","No")</f>
        <v>Yes</v>
      </c>
      <c r="AD3175" t="str">
        <f>IF(AND(Restaurants[[#This Row],[Has Online Delivery]]="Yes",Restaurants[[#This Row],[Has Table Booking]]="Yes"),"Online + Table",
IF(Restaurants[[#This Row],[Has Online Delivery]]="Yes","Online Only",
IF(Restaurants[[#This Row],[Has Table Booking]]="Yes","Table Only","None")))</f>
        <v>Online Only</v>
      </c>
      <c r="AE3175" t="str">
        <f>IF(Restaurants[[#This Row],[Rating]]&gt;=4.5,"Excellent",
IF(Restaurants[[#This Row],[Rating]]&gt;=4,"Very Good",
IF(Restaurants[[#This Row],[Rating]]&gt;=3.5,"Good","Average/Low")))</f>
        <v>Excellent</v>
      </c>
    </row>
    <row r="3176" spans="1:31" x14ac:dyDescent="0.3">
      <c r="A3176" t="s">
        <v>65</v>
      </c>
      <c r="B3176" t="s">
        <v>77</v>
      </c>
      <c r="C3176" t="s">
        <v>50</v>
      </c>
      <c r="D3176" t="s">
        <v>878</v>
      </c>
      <c r="E3176">
        <v>3</v>
      </c>
      <c r="F3176">
        <v>350</v>
      </c>
      <c r="G3176" t="s">
        <v>68</v>
      </c>
      <c r="H3176">
        <v>1991</v>
      </c>
      <c r="I3176">
        <v>36</v>
      </c>
      <c r="J3176">
        <v>4.8</v>
      </c>
      <c r="K3176" t="s">
        <v>879</v>
      </c>
      <c r="L3176">
        <v>34</v>
      </c>
      <c r="M3176" t="s">
        <v>33</v>
      </c>
      <c r="N3176" t="s">
        <v>34</v>
      </c>
      <c r="O3176" t="s">
        <v>35</v>
      </c>
      <c r="P3176" t="s">
        <v>37</v>
      </c>
      <c r="Q3176" t="s">
        <v>36</v>
      </c>
      <c r="R3176">
        <v>43</v>
      </c>
      <c r="S3176" t="s">
        <v>37</v>
      </c>
      <c r="T3176" t="s">
        <v>86</v>
      </c>
      <c r="U3176" t="s">
        <v>46</v>
      </c>
      <c r="W3176" t="s">
        <v>56</v>
      </c>
      <c r="X3176">
        <v>440489</v>
      </c>
      <c r="Y3176">
        <v>5418</v>
      </c>
      <c r="Z3176">
        <v>40.712800000000001</v>
      </c>
      <c r="AA3176">
        <v>-74.006</v>
      </c>
      <c r="AB3176" t="str">
        <f>IF(Restaurants[[#This Row],[Years_Operating]]&lt;5,"New",
IF(Restaurants[[#This Row],[Years_Operating]]&lt;15,"Established","Legacy"))</f>
        <v>Legacy</v>
      </c>
      <c r="AC3176" t="str">
        <f>IF(Restaurants[[#This Row],[Country]]="India","Yes","No")</f>
        <v>No</v>
      </c>
      <c r="AD3176" t="str">
        <f>IF(AND(Restaurants[[#This Row],[Has Online Delivery]]="Yes",Restaurants[[#This Row],[Has Table Booking]]="Yes"),"Online + Table",
IF(Restaurants[[#This Row],[Has Online Delivery]]="Yes","Online Only",
IF(Restaurants[[#This Row],[Has Table Booking]]="Yes","Table Only","None")))</f>
        <v>Table Only</v>
      </c>
      <c r="AE3176" t="str">
        <f>IF(Restaurants[[#This Row],[Rating]]&gt;=4.5,"Excellent",
IF(Restaurants[[#This Row],[Rating]]&gt;=4,"Very Good",
IF(Restaurants[[#This Row],[Rating]]&gt;=3.5,"Good","Average/Low")))</f>
        <v>Excellent</v>
      </c>
    </row>
    <row r="3177" spans="1:31" x14ac:dyDescent="0.3">
      <c r="A3177" t="s">
        <v>133</v>
      </c>
      <c r="B3177" t="s">
        <v>900</v>
      </c>
      <c r="C3177" t="s">
        <v>50</v>
      </c>
      <c r="D3177" t="s">
        <v>878</v>
      </c>
      <c r="E3177">
        <v>3</v>
      </c>
      <c r="F3177">
        <v>265</v>
      </c>
      <c r="G3177" t="s">
        <v>135</v>
      </c>
      <c r="H3177">
        <v>2005</v>
      </c>
      <c r="I3177">
        <v>45</v>
      </c>
      <c r="J3177">
        <v>4.7</v>
      </c>
      <c r="K3177" t="s">
        <v>911</v>
      </c>
      <c r="L3177">
        <v>20</v>
      </c>
      <c r="M3177" t="s">
        <v>33</v>
      </c>
      <c r="N3177" t="s">
        <v>34</v>
      </c>
      <c r="O3177" t="s">
        <v>35</v>
      </c>
      <c r="P3177" t="s">
        <v>36</v>
      </c>
      <c r="Q3177" t="s">
        <v>37</v>
      </c>
      <c r="R3177">
        <v>31</v>
      </c>
      <c r="S3177" t="s">
        <v>36</v>
      </c>
      <c r="T3177" t="s">
        <v>86</v>
      </c>
      <c r="U3177" t="s">
        <v>32</v>
      </c>
      <c r="W3177" t="s">
        <v>103</v>
      </c>
      <c r="X3177">
        <v>289196</v>
      </c>
      <c r="Y3177">
        <v>1227</v>
      </c>
      <c r="Z3177">
        <v>34.052199999999999</v>
      </c>
      <c r="AA3177">
        <v>-118.2437</v>
      </c>
      <c r="AB3177" t="str">
        <f>IF(Restaurants[[#This Row],[Years_Operating]]&lt;5,"New",
IF(Restaurants[[#This Row],[Years_Operating]]&lt;15,"Established","Legacy"))</f>
        <v>Legacy</v>
      </c>
      <c r="AC3177" t="str">
        <f>IF(Restaurants[[#This Row],[Country]]="India","Yes","No")</f>
        <v>No</v>
      </c>
      <c r="AD3177" t="str">
        <f>IF(AND(Restaurants[[#This Row],[Has Online Delivery]]="Yes",Restaurants[[#This Row],[Has Table Booking]]="Yes"),"Online + Table",
IF(Restaurants[[#This Row],[Has Online Delivery]]="Yes","Online Only",
IF(Restaurants[[#This Row],[Has Table Booking]]="Yes","Table Only","None")))</f>
        <v>Online Only</v>
      </c>
      <c r="AE3177" t="str">
        <f>IF(Restaurants[[#This Row],[Rating]]&gt;=4.5,"Excellent",
IF(Restaurants[[#This Row],[Rating]]&gt;=4,"Very Good",
IF(Restaurants[[#This Row],[Rating]]&gt;=3.5,"Good","Average/Low")))</f>
        <v>Excellent</v>
      </c>
    </row>
    <row r="3178" spans="1:31" x14ac:dyDescent="0.3">
      <c r="A3178" t="s">
        <v>229</v>
      </c>
      <c r="B3178" t="s">
        <v>275</v>
      </c>
      <c r="C3178" t="s">
        <v>251</v>
      </c>
      <c r="D3178" t="s">
        <v>263</v>
      </c>
      <c r="E3178">
        <v>0</v>
      </c>
      <c r="F3178">
        <v>145</v>
      </c>
      <c r="G3178" t="s">
        <v>233</v>
      </c>
      <c r="H3178">
        <v>2006</v>
      </c>
      <c r="I3178">
        <v>40</v>
      </c>
      <c r="J3178">
        <v>4.5999999999999996</v>
      </c>
      <c r="K3178" t="s">
        <v>273</v>
      </c>
      <c r="L3178">
        <v>19</v>
      </c>
      <c r="M3178" t="s">
        <v>204</v>
      </c>
      <c r="N3178" t="s">
        <v>210</v>
      </c>
      <c r="O3178" t="s">
        <v>211</v>
      </c>
      <c r="P3178" t="s">
        <v>37</v>
      </c>
      <c r="Q3178" t="s">
        <v>37</v>
      </c>
      <c r="R3178">
        <v>62</v>
      </c>
      <c r="S3178" t="s">
        <v>36</v>
      </c>
      <c r="T3178" t="s">
        <v>86</v>
      </c>
      <c r="U3178" t="s">
        <v>32</v>
      </c>
      <c r="V3178" t="s">
        <v>1396</v>
      </c>
      <c r="W3178" t="s">
        <v>40</v>
      </c>
      <c r="X3178">
        <v>473856</v>
      </c>
      <c r="Y3178">
        <v>954</v>
      </c>
      <c r="Z3178">
        <v>18.520399999999999</v>
      </c>
      <c r="AA3178">
        <v>73.856700000000004</v>
      </c>
      <c r="AB3178" t="str">
        <f>IF(Restaurants[[#This Row],[Years_Operating]]&lt;5,"New",
IF(Restaurants[[#This Row],[Years_Operating]]&lt;15,"Established","Legacy"))</f>
        <v>Legacy</v>
      </c>
      <c r="AC3178" t="str">
        <f>IF(Restaurants[[#This Row],[Country]]="India","Yes","No")</f>
        <v>Yes</v>
      </c>
      <c r="AD3178" t="str">
        <f>IF(AND(Restaurants[[#This Row],[Has Online Delivery]]="Yes",Restaurants[[#This Row],[Has Table Booking]]="Yes"),"Online + Table",
IF(Restaurants[[#This Row],[Has Online Delivery]]="Yes","Online Only",
IF(Restaurants[[#This Row],[Has Table Booking]]="Yes","Table Only","None")))</f>
        <v>None</v>
      </c>
      <c r="AE3178" t="str">
        <f>IF(Restaurants[[#This Row],[Rating]]&gt;=4.5,"Excellent",
IF(Restaurants[[#This Row],[Rating]]&gt;=4,"Very Good",
IF(Restaurants[[#This Row],[Rating]]&gt;=3.5,"Good","Average/Low")))</f>
        <v>Excellent</v>
      </c>
    </row>
    <row r="3179" spans="1:31" x14ac:dyDescent="0.3">
      <c r="A3179" t="s">
        <v>243</v>
      </c>
      <c r="B3179" t="s">
        <v>866</v>
      </c>
      <c r="C3179" t="s">
        <v>251</v>
      </c>
      <c r="D3179" t="s">
        <v>267</v>
      </c>
      <c r="E3179">
        <v>0</v>
      </c>
      <c r="F3179">
        <v>125</v>
      </c>
      <c r="G3179" t="s">
        <v>247</v>
      </c>
      <c r="H3179">
        <v>2007</v>
      </c>
      <c r="I3179">
        <v>45</v>
      </c>
      <c r="J3179">
        <v>4.5</v>
      </c>
      <c r="K3179" t="s">
        <v>307</v>
      </c>
      <c r="L3179">
        <v>18</v>
      </c>
      <c r="M3179" t="s">
        <v>204</v>
      </c>
      <c r="N3179" t="s">
        <v>210</v>
      </c>
      <c r="O3179" t="s">
        <v>211</v>
      </c>
      <c r="P3179" t="s">
        <v>36</v>
      </c>
      <c r="Q3179" t="s">
        <v>37</v>
      </c>
      <c r="R3179">
        <v>73</v>
      </c>
      <c r="S3179" t="s">
        <v>37</v>
      </c>
      <c r="T3179" t="s">
        <v>55</v>
      </c>
      <c r="U3179" t="s">
        <v>39</v>
      </c>
      <c r="V3179" t="s">
        <v>1397</v>
      </c>
      <c r="W3179" t="s">
        <v>64</v>
      </c>
      <c r="X3179">
        <v>266849</v>
      </c>
      <c r="Y3179">
        <v>654</v>
      </c>
      <c r="Z3179">
        <v>23.022500000000001</v>
      </c>
      <c r="AA3179">
        <v>72.571399999999997</v>
      </c>
      <c r="AB3179" t="str">
        <f>IF(Restaurants[[#This Row],[Years_Operating]]&lt;5,"New",
IF(Restaurants[[#This Row],[Years_Operating]]&lt;15,"Established","Legacy"))</f>
        <v>Legacy</v>
      </c>
      <c r="AC3179" t="str">
        <f>IF(Restaurants[[#This Row],[Country]]="India","Yes","No")</f>
        <v>Yes</v>
      </c>
      <c r="AD3179" t="str">
        <f>IF(AND(Restaurants[[#This Row],[Has Online Delivery]]="Yes",Restaurants[[#This Row],[Has Table Booking]]="Yes"),"Online + Table",
IF(Restaurants[[#This Row],[Has Online Delivery]]="Yes","Online Only",
IF(Restaurants[[#This Row],[Has Table Booking]]="Yes","Table Only","None")))</f>
        <v>Online Only</v>
      </c>
      <c r="AE3179" t="str">
        <f>IF(Restaurants[[#This Row],[Rating]]&gt;=4.5,"Excellent",
IF(Restaurants[[#This Row],[Rating]]&gt;=4,"Very Good",
IF(Restaurants[[#This Row],[Rating]]&gt;=3.5,"Good","Average/Low")))</f>
        <v>Excellent</v>
      </c>
    </row>
    <row r="3180" spans="1:31" x14ac:dyDescent="0.3">
      <c r="A3180" t="s">
        <v>215</v>
      </c>
      <c r="B3180" t="s">
        <v>272</v>
      </c>
      <c r="C3180" t="s">
        <v>251</v>
      </c>
      <c r="D3180" t="s">
        <v>278</v>
      </c>
      <c r="E3180">
        <v>0</v>
      </c>
      <c r="F3180">
        <v>155</v>
      </c>
      <c r="G3180" t="s">
        <v>219</v>
      </c>
      <c r="H3180">
        <v>2000</v>
      </c>
      <c r="I3180">
        <v>55</v>
      </c>
      <c r="J3180">
        <v>4.7</v>
      </c>
      <c r="K3180" t="s">
        <v>279</v>
      </c>
      <c r="L3180">
        <v>25</v>
      </c>
      <c r="M3180" t="s">
        <v>160</v>
      </c>
      <c r="N3180" t="s">
        <v>210</v>
      </c>
      <c r="O3180" t="s">
        <v>54</v>
      </c>
      <c r="P3180" t="s">
        <v>37</v>
      </c>
      <c r="Q3180" t="s">
        <v>37</v>
      </c>
      <c r="R3180">
        <v>53</v>
      </c>
      <c r="S3180" t="s">
        <v>37</v>
      </c>
      <c r="T3180" t="s">
        <v>38</v>
      </c>
      <c r="U3180" t="s">
        <v>46</v>
      </c>
      <c r="V3180" t="s">
        <v>1398</v>
      </c>
      <c r="W3180" t="s">
        <v>70</v>
      </c>
      <c r="X3180">
        <v>172865</v>
      </c>
      <c r="Y3180">
        <v>1680</v>
      </c>
      <c r="Z3180">
        <v>13.082700000000001</v>
      </c>
      <c r="AA3180">
        <v>80.270700000000005</v>
      </c>
      <c r="AB3180" t="str">
        <f>IF(Restaurants[[#This Row],[Years_Operating]]&lt;5,"New",
IF(Restaurants[[#This Row],[Years_Operating]]&lt;15,"Established","Legacy"))</f>
        <v>Legacy</v>
      </c>
      <c r="AC3180" t="str">
        <f>IF(Restaurants[[#This Row],[Country]]="India","Yes","No")</f>
        <v>Yes</v>
      </c>
      <c r="AD3180" t="str">
        <f>IF(AND(Restaurants[[#This Row],[Has Online Delivery]]="Yes",Restaurants[[#This Row],[Has Table Booking]]="Yes"),"Online + Table",
IF(Restaurants[[#This Row],[Has Online Delivery]]="Yes","Online Only",
IF(Restaurants[[#This Row],[Has Table Booking]]="Yes","Table Only","None")))</f>
        <v>None</v>
      </c>
      <c r="AE3180" t="str">
        <f>IF(Restaurants[[#This Row],[Rating]]&gt;=4.5,"Excellent",
IF(Restaurants[[#This Row],[Rating]]&gt;=4,"Very Good",
IF(Restaurants[[#This Row],[Rating]]&gt;=3.5,"Good","Average/Low")))</f>
        <v>Excellent</v>
      </c>
    </row>
    <row r="3181" spans="1:31" x14ac:dyDescent="0.3">
      <c r="A3181" t="s">
        <v>65</v>
      </c>
      <c r="B3181" t="s">
        <v>862</v>
      </c>
      <c r="C3181" t="s">
        <v>251</v>
      </c>
      <c r="D3181" t="s">
        <v>935</v>
      </c>
      <c r="E3181">
        <v>3</v>
      </c>
      <c r="F3181">
        <v>350</v>
      </c>
      <c r="G3181" t="s">
        <v>68</v>
      </c>
      <c r="H3181">
        <v>1991</v>
      </c>
      <c r="I3181">
        <v>36</v>
      </c>
      <c r="J3181">
        <v>4.8</v>
      </c>
      <c r="K3181" t="s">
        <v>948</v>
      </c>
      <c r="L3181">
        <v>34</v>
      </c>
      <c r="M3181" t="s">
        <v>33</v>
      </c>
      <c r="N3181" t="s">
        <v>34</v>
      </c>
      <c r="O3181" t="s">
        <v>35</v>
      </c>
      <c r="P3181" t="s">
        <v>36</v>
      </c>
      <c r="Q3181" t="s">
        <v>36</v>
      </c>
      <c r="R3181">
        <v>30</v>
      </c>
      <c r="S3181" t="s">
        <v>36</v>
      </c>
      <c r="T3181" t="s">
        <v>63</v>
      </c>
      <c r="U3181" t="s">
        <v>39</v>
      </c>
      <c r="V3181" t="s">
        <v>1399</v>
      </c>
      <c r="W3181" t="s">
        <v>132</v>
      </c>
      <c r="X3181">
        <v>453009</v>
      </c>
      <c r="Y3181">
        <v>7000</v>
      </c>
      <c r="Z3181">
        <v>21.170200000000001</v>
      </c>
      <c r="AA3181">
        <v>72.831100000000006</v>
      </c>
      <c r="AB3181" t="str">
        <f>IF(Restaurants[[#This Row],[Years_Operating]]&lt;5,"New",
IF(Restaurants[[#This Row],[Years_Operating]]&lt;15,"Established","Legacy"))</f>
        <v>Legacy</v>
      </c>
      <c r="AC3181" t="str">
        <f>IF(Restaurants[[#This Row],[Country]]="India","Yes","No")</f>
        <v>Yes</v>
      </c>
      <c r="AD3181" t="str">
        <f>IF(AND(Restaurants[[#This Row],[Has Online Delivery]]="Yes",Restaurants[[#This Row],[Has Table Booking]]="Yes"),"Online + Table",
IF(Restaurants[[#This Row],[Has Online Delivery]]="Yes","Online Only",
IF(Restaurants[[#This Row],[Has Table Booking]]="Yes","Table Only","None")))</f>
        <v>Online + Table</v>
      </c>
      <c r="AE3181" t="str">
        <f>IF(Restaurants[[#This Row],[Rating]]&gt;=4.5,"Excellent",
IF(Restaurants[[#This Row],[Rating]]&gt;=4,"Very Good",
IF(Restaurants[[#This Row],[Rating]]&gt;=3.5,"Good","Average/Low")))</f>
        <v>Excellent</v>
      </c>
    </row>
    <row r="3182" spans="1:31" x14ac:dyDescent="0.3">
      <c r="A3182" t="s">
        <v>65</v>
      </c>
      <c r="B3182" t="s">
        <v>866</v>
      </c>
      <c r="C3182" t="s">
        <v>251</v>
      </c>
      <c r="D3182" t="s">
        <v>258</v>
      </c>
      <c r="E3182">
        <v>3</v>
      </c>
      <c r="F3182">
        <v>350</v>
      </c>
      <c r="G3182" t="s">
        <v>68</v>
      </c>
      <c r="H3182">
        <v>1991</v>
      </c>
      <c r="I3182">
        <v>36</v>
      </c>
      <c r="J3182">
        <v>4.8</v>
      </c>
      <c r="K3182" t="s">
        <v>270</v>
      </c>
      <c r="L3182">
        <v>34</v>
      </c>
      <c r="M3182" t="s">
        <v>33</v>
      </c>
      <c r="N3182" t="s">
        <v>34</v>
      </c>
      <c r="O3182" t="s">
        <v>35</v>
      </c>
      <c r="P3182" t="s">
        <v>36</v>
      </c>
      <c r="Q3182" t="s">
        <v>36</v>
      </c>
      <c r="R3182">
        <v>29</v>
      </c>
      <c r="S3182" t="s">
        <v>36</v>
      </c>
      <c r="T3182" t="s">
        <v>38</v>
      </c>
      <c r="U3182" t="s">
        <v>39</v>
      </c>
      <c r="V3182" t="s">
        <v>1400</v>
      </c>
      <c r="W3182" t="s">
        <v>80</v>
      </c>
      <c r="X3182">
        <v>83663</v>
      </c>
      <c r="Y3182">
        <v>2699</v>
      </c>
      <c r="Z3182">
        <v>23.022500000000001</v>
      </c>
      <c r="AA3182">
        <v>72.571399999999997</v>
      </c>
      <c r="AB3182" t="str">
        <f>IF(Restaurants[[#This Row],[Years_Operating]]&lt;5,"New",
IF(Restaurants[[#This Row],[Years_Operating]]&lt;15,"Established","Legacy"))</f>
        <v>Legacy</v>
      </c>
      <c r="AC3182" t="str">
        <f>IF(Restaurants[[#This Row],[Country]]="India","Yes","No")</f>
        <v>Yes</v>
      </c>
      <c r="AD3182" t="str">
        <f>IF(AND(Restaurants[[#This Row],[Has Online Delivery]]="Yes",Restaurants[[#This Row],[Has Table Booking]]="Yes"),"Online + Table",
IF(Restaurants[[#This Row],[Has Online Delivery]]="Yes","Online Only",
IF(Restaurants[[#This Row],[Has Table Booking]]="Yes","Table Only","None")))</f>
        <v>Online + Table</v>
      </c>
      <c r="AE3182" t="str">
        <f>IF(Restaurants[[#This Row],[Rating]]&gt;=4.5,"Excellent",
IF(Restaurants[[#This Row],[Rating]]&gt;=4,"Very Good",
IF(Restaurants[[#This Row],[Rating]]&gt;=3.5,"Good","Average/Low")))</f>
        <v>Excellent</v>
      </c>
    </row>
    <row r="3183" spans="1:31" x14ac:dyDescent="0.3">
      <c r="A3183" t="s">
        <v>173</v>
      </c>
      <c r="B3183" t="s">
        <v>941</v>
      </c>
      <c r="C3183" t="s">
        <v>942</v>
      </c>
      <c r="D3183" t="s">
        <v>901</v>
      </c>
      <c r="E3183">
        <v>2</v>
      </c>
      <c r="F3183">
        <v>285</v>
      </c>
      <c r="G3183" t="s">
        <v>174</v>
      </c>
      <c r="H3183">
        <v>2010</v>
      </c>
      <c r="I3183">
        <v>30</v>
      </c>
      <c r="J3183">
        <v>4.7</v>
      </c>
      <c r="K3183" t="s">
        <v>902</v>
      </c>
      <c r="L3183">
        <v>15</v>
      </c>
      <c r="M3183" t="s">
        <v>33</v>
      </c>
      <c r="N3183" t="s">
        <v>143</v>
      </c>
      <c r="O3183" t="s">
        <v>45</v>
      </c>
      <c r="P3183" t="s">
        <v>37</v>
      </c>
      <c r="Q3183" t="s">
        <v>36</v>
      </c>
      <c r="R3183">
        <v>66</v>
      </c>
      <c r="S3183" t="s">
        <v>36</v>
      </c>
      <c r="T3183" t="s">
        <v>38</v>
      </c>
      <c r="U3183" t="s">
        <v>69</v>
      </c>
      <c r="W3183" t="s">
        <v>149</v>
      </c>
      <c r="X3183">
        <v>387583</v>
      </c>
      <c r="Y3183">
        <v>1088</v>
      </c>
      <c r="Z3183">
        <v>49.282699999999998</v>
      </c>
      <c r="AA3183">
        <v>-123.1207</v>
      </c>
      <c r="AB3183" t="str">
        <f>IF(Restaurants[[#This Row],[Years_Operating]]&lt;5,"New",
IF(Restaurants[[#This Row],[Years_Operating]]&lt;15,"Established","Legacy"))</f>
        <v>Legacy</v>
      </c>
      <c r="AC3183" t="str">
        <f>IF(Restaurants[[#This Row],[Country]]="India","Yes","No")</f>
        <v>No</v>
      </c>
      <c r="AD3183" t="str">
        <f>IF(AND(Restaurants[[#This Row],[Has Online Delivery]]="Yes",Restaurants[[#This Row],[Has Table Booking]]="Yes"),"Online + Table",
IF(Restaurants[[#This Row],[Has Online Delivery]]="Yes","Online Only",
IF(Restaurants[[#This Row],[Has Table Booking]]="Yes","Table Only","None")))</f>
        <v>Table Only</v>
      </c>
      <c r="AE3183" t="str">
        <f>IF(Restaurants[[#This Row],[Rating]]&gt;=4.5,"Excellent",
IF(Restaurants[[#This Row],[Rating]]&gt;=4,"Very Good",
IF(Restaurants[[#This Row],[Rating]]&gt;=3.5,"Good","Average/Low")))</f>
        <v>Excellent</v>
      </c>
    </row>
    <row r="3184" spans="1:31" x14ac:dyDescent="0.3">
      <c r="A3184" t="s">
        <v>57</v>
      </c>
      <c r="B3184" t="s">
        <v>900</v>
      </c>
      <c r="C3184" t="s">
        <v>50</v>
      </c>
      <c r="D3184" t="s">
        <v>878</v>
      </c>
      <c r="E3184">
        <v>3</v>
      </c>
      <c r="F3184">
        <v>425</v>
      </c>
      <c r="G3184" t="s">
        <v>61</v>
      </c>
      <c r="H3184">
        <v>1986</v>
      </c>
      <c r="I3184">
        <v>40</v>
      </c>
      <c r="J3184">
        <v>4.9000000000000004</v>
      </c>
      <c r="K3184" t="s">
        <v>911</v>
      </c>
      <c r="L3184">
        <v>39</v>
      </c>
      <c r="M3184" t="s">
        <v>62</v>
      </c>
      <c r="N3184" t="s">
        <v>34</v>
      </c>
      <c r="O3184" t="s">
        <v>35</v>
      </c>
      <c r="P3184" t="s">
        <v>37</v>
      </c>
      <c r="Q3184" t="s">
        <v>37</v>
      </c>
      <c r="R3184">
        <v>68</v>
      </c>
      <c r="S3184" t="s">
        <v>37</v>
      </c>
      <c r="T3184" t="s">
        <v>38</v>
      </c>
      <c r="U3184" t="s">
        <v>32</v>
      </c>
      <c r="W3184" t="s">
        <v>70</v>
      </c>
      <c r="X3184">
        <v>34149</v>
      </c>
      <c r="Y3184">
        <v>3116</v>
      </c>
      <c r="Z3184">
        <v>34.052199999999999</v>
      </c>
      <c r="AA3184">
        <v>-118.2437</v>
      </c>
      <c r="AB3184" t="str">
        <f>IF(Restaurants[[#This Row],[Years_Operating]]&lt;5,"New",
IF(Restaurants[[#This Row],[Years_Operating]]&lt;15,"Established","Legacy"))</f>
        <v>Legacy</v>
      </c>
      <c r="AC3184" t="str">
        <f>IF(Restaurants[[#This Row],[Country]]="India","Yes","No")</f>
        <v>No</v>
      </c>
      <c r="AD3184" t="str">
        <f>IF(AND(Restaurants[[#This Row],[Has Online Delivery]]="Yes",Restaurants[[#This Row],[Has Table Booking]]="Yes"),"Online + Table",
IF(Restaurants[[#This Row],[Has Online Delivery]]="Yes","Online Only",
IF(Restaurants[[#This Row],[Has Table Booking]]="Yes","Table Only","None")))</f>
        <v>None</v>
      </c>
      <c r="AE3184" t="str">
        <f>IF(Restaurants[[#This Row],[Rating]]&gt;=4.5,"Excellent",
IF(Restaurants[[#This Row],[Rating]]&gt;=4,"Very Good",
IF(Restaurants[[#This Row],[Rating]]&gt;=3.5,"Good","Average/Low")))</f>
        <v>Excellent</v>
      </c>
    </row>
    <row r="3185" spans="1:31" x14ac:dyDescent="0.3">
      <c r="A3185" t="s">
        <v>27</v>
      </c>
      <c r="B3185" t="s">
        <v>290</v>
      </c>
      <c r="C3185" t="s">
        <v>251</v>
      </c>
      <c r="D3185" t="s">
        <v>918</v>
      </c>
      <c r="E3185">
        <v>3</v>
      </c>
      <c r="F3185">
        <v>320</v>
      </c>
      <c r="G3185" t="s">
        <v>31</v>
      </c>
      <c r="H3185">
        <v>1995</v>
      </c>
      <c r="I3185">
        <v>28</v>
      </c>
      <c r="J3185">
        <v>4.9000000000000004</v>
      </c>
      <c r="K3185" t="s">
        <v>919</v>
      </c>
      <c r="L3185">
        <v>30</v>
      </c>
      <c r="M3185" t="s">
        <v>33</v>
      </c>
      <c r="N3185" t="s">
        <v>34</v>
      </c>
      <c r="O3185" t="s">
        <v>35</v>
      </c>
      <c r="P3185" t="s">
        <v>37</v>
      </c>
      <c r="Q3185" t="s">
        <v>36</v>
      </c>
      <c r="R3185">
        <v>68</v>
      </c>
      <c r="S3185" t="s">
        <v>36</v>
      </c>
      <c r="T3185" t="s">
        <v>55</v>
      </c>
      <c r="U3185" t="s">
        <v>32</v>
      </c>
      <c r="V3185" t="s">
        <v>1401</v>
      </c>
      <c r="W3185" t="s">
        <v>108</v>
      </c>
      <c r="X3185">
        <v>104346</v>
      </c>
      <c r="Y3185">
        <v>5829</v>
      </c>
      <c r="Z3185">
        <v>17.385000000000002</v>
      </c>
      <c r="AA3185">
        <v>78.486699999999999</v>
      </c>
      <c r="AB3185" t="str">
        <f>IF(Restaurants[[#This Row],[Years_Operating]]&lt;5,"New",
IF(Restaurants[[#This Row],[Years_Operating]]&lt;15,"Established","Legacy"))</f>
        <v>Legacy</v>
      </c>
      <c r="AC3185" t="str">
        <f>IF(Restaurants[[#This Row],[Country]]="India","Yes","No")</f>
        <v>Yes</v>
      </c>
      <c r="AD3185" t="str">
        <f>IF(AND(Restaurants[[#This Row],[Has Online Delivery]]="Yes",Restaurants[[#This Row],[Has Table Booking]]="Yes"),"Online + Table",
IF(Restaurants[[#This Row],[Has Online Delivery]]="Yes","Online Only",
IF(Restaurants[[#This Row],[Has Table Booking]]="Yes","Table Only","None")))</f>
        <v>Table Only</v>
      </c>
      <c r="AE3185" t="str">
        <f>IF(Restaurants[[#This Row],[Rating]]&gt;=4.5,"Excellent",
IF(Restaurants[[#This Row],[Rating]]&gt;=4,"Very Good",
IF(Restaurants[[#This Row],[Rating]]&gt;=3.5,"Good","Average/Low")))</f>
        <v>Excellent</v>
      </c>
    </row>
    <row r="3186" spans="1:31" x14ac:dyDescent="0.3">
      <c r="A3186" t="s">
        <v>186</v>
      </c>
      <c r="B3186" t="s">
        <v>250</v>
      </c>
      <c r="C3186" t="s">
        <v>251</v>
      </c>
      <c r="D3186" t="s">
        <v>252</v>
      </c>
      <c r="E3186">
        <v>2</v>
      </c>
      <c r="F3186">
        <v>550</v>
      </c>
      <c r="G3186" t="s">
        <v>188</v>
      </c>
      <c r="H3186">
        <v>2015</v>
      </c>
      <c r="I3186">
        <v>50</v>
      </c>
      <c r="J3186">
        <v>4.5</v>
      </c>
      <c r="K3186" t="s">
        <v>256</v>
      </c>
      <c r="L3186">
        <v>10</v>
      </c>
      <c r="M3186" t="s">
        <v>62</v>
      </c>
      <c r="N3186" t="s">
        <v>143</v>
      </c>
      <c r="O3186" t="s">
        <v>35</v>
      </c>
      <c r="P3186" t="s">
        <v>37</v>
      </c>
      <c r="Q3186" t="s">
        <v>37</v>
      </c>
      <c r="R3186">
        <v>32</v>
      </c>
      <c r="S3186" t="s">
        <v>36</v>
      </c>
      <c r="T3186" t="s">
        <v>86</v>
      </c>
      <c r="U3186" t="s">
        <v>46</v>
      </c>
      <c r="V3186" t="s">
        <v>1402</v>
      </c>
      <c r="W3186" t="s">
        <v>56</v>
      </c>
      <c r="X3186">
        <v>76894</v>
      </c>
      <c r="Y3186">
        <v>6864</v>
      </c>
      <c r="Z3186">
        <v>28.7041</v>
      </c>
      <c r="AA3186">
        <v>77.102500000000006</v>
      </c>
      <c r="AB3186" t="str">
        <f>IF(Restaurants[[#This Row],[Years_Operating]]&lt;5,"New",
IF(Restaurants[[#This Row],[Years_Operating]]&lt;15,"Established","Legacy"))</f>
        <v>Established</v>
      </c>
      <c r="AC3186" t="str">
        <f>IF(Restaurants[[#This Row],[Country]]="India","Yes","No")</f>
        <v>Yes</v>
      </c>
      <c r="AD3186" t="str">
        <f>IF(AND(Restaurants[[#This Row],[Has Online Delivery]]="Yes",Restaurants[[#This Row],[Has Table Booking]]="Yes"),"Online + Table",
IF(Restaurants[[#This Row],[Has Online Delivery]]="Yes","Online Only",
IF(Restaurants[[#This Row],[Has Table Booking]]="Yes","Table Only","None")))</f>
        <v>None</v>
      </c>
      <c r="AE3186" t="str">
        <f>IF(Restaurants[[#This Row],[Rating]]&gt;=4.5,"Excellent",
IF(Restaurants[[#This Row],[Rating]]&gt;=4,"Very Good",
IF(Restaurants[[#This Row],[Rating]]&gt;=3.5,"Good","Average/Low")))</f>
        <v>Excellent</v>
      </c>
    </row>
    <row r="3187" spans="1:31" x14ac:dyDescent="0.3">
      <c r="A3187" t="s">
        <v>179</v>
      </c>
      <c r="B3187" t="s">
        <v>888</v>
      </c>
      <c r="C3187" t="s">
        <v>59</v>
      </c>
      <c r="D3187" t="s">
        <v>51</v>
      </c>
      <c r="E3187">
        <v>2</v>
      </c>
      <c r="F3187">
        <v>250</v>
      </c>
      <c r="G3187" t="s">
        <v>181</v>
      </c>
      <c r="H3187">
        <v>2014</v>
      </c>
      <c r="I3187">
        <v>52</v>
      </c>
      <c r="J3187">
        <v>4.5999999999999996</v>
      </c>
      <c r="K3187" t="s">
        <v>53</v>
      </c>
      <c r="L3187">
        <v>11</v>
      </c>
      <c r="M3187" t="s">
        <v>33</v>
      </c>
      <c r="N3187" t="s">
        <v>143</v>
      </c>
      <c r="O3187" t="s">
        <v>35</v>
      </c>
      <c r="P3187" t="s">
        <v>36</v>
      </c>
      <c r="Q3187" t="s">
        <v>36</v>
      </c>
      <c r="R3187">
        <v>36</v>
      </c>
      <c r="S3187" t="s">
        <v>37</v>
      </c>
      <c r="T3187" t="s">
        <v>55</v>
      </c>
      <c r="U3187" t="s">
        <v>39</v>
      </c>
      <c r="W3187" t="s">
        <v>70</v>
      </c>
      <c r="X3187">
        <v>232406</v>
      </c>
      <c r="Y3187">
        <v>2747</v>
      </c>
      <c r="Z3187">
        <v>43.7102</v>
      </c>
      <c r="AA3187">
        <v>7.2619999999999996</v>
      </c>
      <c r="AB3187" t="str">
        <f>IF(Restaurants[[#This Row],[Years_Operating]]&lt;5,"New",
IF(Restaurants[[#This Row],[Years_Operating]]&lt;15,"Established","Legacy"))</f>
        <v>Established</v>
      </c>
      <c r="AC3187" t="str">
        <f>IF(Restaurants[[#This Row],[Country]]="India","Yes","No")</f>
        <v>No</v>
      </c>
      <c r="AD3187" t="str">
        <f>IF(AND(Restaurants[[#This Row],[Has Online Delivery]]="Yes",Restaurants[[#This Row],[Has Table Booking]]="Yes"),"Online + Table",
IF(Restaurants[[#This Row],[Has Online Delivery]]="Yes","Online Only",
IF(Restaurants[[#This Row],[Has Table Booking]]="Yes","Table Only","None")))</f>
        <v>Online + Table</v>
      </c>
      <c r="AE3187" t="str">
        <f>IF(Restaurants[[#This Row],[Rating]]&gt;=4.5,"Excellent",
IF(Restaurants[[#This Row],[Rating]]&gt;=4,"Very Good",
IF(Restaurants[[#This Row],[Rating]]&gt;=3.5,"Good","Average/Low")))</f>
        <v>Excellent</v>
      </c>
    </row>
    <row r="3188" spans="1:31" x14ac:dyDescent="0.3">
      <c r="A3188" t="s">
        <v>199</v>
      </c>
      <c r="B3188" t="s">
        <v>58</v>
      </c>
      <c r="C3188" t="s">
        <v>59</v>
      </c>
      <c r="D3188" t="s">
        <v>94</v>
      </c>
      <c r="E3188">
        <v>1</v>
      </c>
      <c r="F3188">
        <v>165</v>
      </c>
      <c r="G3188" t="s">
        <v>201</v>
      </c>
      <c r="H3188">
        <v>2013</v>
      </c>
      <c r="I3188">
        <v>26</v>
      </c>
      <c r="J3188">
        <v>4.5999999999999996</v>
      </c>
      <c r="K3188" t="s">
        <v>96</v>
      </c>
      <c r="L3188">
        <v>12</v>
      </c>
      <c r="M3188" t="s">
        <v>160</v>
      </c>
      <c r="N3188" t="s">
        <v>193</v>
      </c>
      <c r="O3188" t="s">
        <v>45</v>
      </c>
      <c r="P3188" t="s">
        <v>36</v>
      </c>
      <c r="Q3188" t="s">
        <v>36</v>
      </c>
      <c r="R3188">
        <v>58</v>
      </c>
      <c r="S3188" t="s">
        <v>36</v>
      </c>
      <c r="T3188" t="s">
        <v>86</v>
      </c>
      <c r="U3188" t="s">
        <v>39</v>
      </c>
      <c r="W3188" t="s">
        <v>64</v>
      </c>
      <c r="X3188">
        <v>174129</v>
      </c>
      <c r="Y3188">
        <v>1958</v>
      </c>
      <c r="Z3188">
        <v>48.8566</v>
      </c>
      <c r="AA3188">
        <v>2.3521999999999998</v>
      </c>
      <c r="AB3188" t="str">
        <f>IF(Restaurants[[#This Row],[Years_Operating]]&lt;5,"New",
IF(Restaurants[[#This Row],[Years_Operating]]&lt;15,"Established","Legacy"))</f>
        <v>Established</v>
      </c>
      <c r="AC3188" t="str">
        <f>IF(Restaurants[[#This Row],[Country]]="India","Yes","No")</f>
        <v>No</v>
      </c>
      <c r="AD3188" t="str">
        <f>IF(AND(Restaurants[[#This Row],[Has Online Delivery]]="Yes",Restaurants[[#This Row],[Has Table Booking]]="Yes"),"Online + Table",
IF(Restaurants[[#This Row],[Has Online Delivery]]="Yes","Online Only",
IF(Restaurants[[#This Row],[Has Table Booking]]="Yes","Table Only","None")))</f>
        <v>Online + Table</v>
      </c>
      <c r="AE3188" t="str">
        <f>IF(Restaurants[[#This Row],[Rating]]&gt;=4.5,"Excellent",
IF(Restaurants[[#This Row],[Rating]]&gt;=4,"Very Good",
IF(Restaurants[[#This Row],[Rating]]&gt;=3.5,"Good","Average/Low")))</f>
        <v>Excellent</v>
      </c>
    </row>
    <row r="3189" spans="1:31" x14ac:dyDescent="0.3">
      <c r="A3189" t="s">
        <v>243</v>
      </c>
      <c r="B3189" t="s">
        <v>272</v>
      </c>
      <c r="C3189" t="s">
        <v>251</v>
      </c>
      <c r="D3189" t="s">
        <v>278</v>
      </c>
      <c r="E3189">
        <v>0</v>
      </c>
      <c r="F3189">
        <v>125</v>
      </c>
      <c r="G3189" t="s">
        <v>247</v>
      </c>
      <c r="H3189">
        <v>2007</v>
      </c>
      <c r="I3189">
        <v>45</v>
      </c>
      <c r="J3189">
        <v>4.5</v>
      </c>
      <c r="K3189" t="s">
        <v>299</v>
      </c>
      <c r="L3189">
        <v>18</v>
      </c>
      <c r="M3189" t="s">
        <v>204</v>
      </c>
      <c r="N3189" t="s">
        <v>210</v>
      </c>
      <c r="O3189" t="s">
        <v>211</v>
      </c>
      <c r="P3189" t="s">
        <v>36</v>
      </c>
      <c r="Q3189" t="s">
        <v>36</v>
      </c>
      <c r="R3189">
        <v>67</v>
      </c>
      <c r="S3189" t="s">
        <v>36</v>
      </c>
      <c r="T3189" t="s">
        <v>38</v>
      </c>
      <c r="U3189" t="s">
        <v>39</v>
      </c>
      <c r="V3189" t="s">
        <v>1403</v>
      </c>
      <c r="W3189" t="s">
        <v>40</v>
      </c>
      <c r="X3189">
        <v>448096</v>
      </c>
      <c r="Y3189">
        <v>7362</v>
      </c>
      <c r="Z3189">
        <v>13.082700000000001</v>
      </c>
      <c r="AA3189">
        <v>80.270700000000005</v>
      </c>
      <c r="AB3189" t="str">
        <f>IF(Restaurants[[#This Row],[Years_Operating]]&lt;5,"New",
IF(Restaurants[[#This Row],[Years_Operating]]&lt;15,"Established","Legacy"))</f>
        <v>Legacy</v>
      </c>
      <c r="AC3189" t="str">
        <f>IF(Restaurants[[#This Row],[Country]]="India","Yes","No")</f>
        <v>Yes</v>
      </c>
      <c r="AD3189" t="str">
        <f>IF(AND(Restaurants[[#This Row],[Has Online Delivery]]="Yes",Restaurants[[#This Row],[Has Table Booking]]="Yes"),"Online + Table",
IF(Restaurants[[#This Row],[Has Online Delivery]]="Yes","Online Only",
IF(Restaurants[[#This Row],[Has Table Booking]]="Yes","Table Only","None")))</f>
        <v>Online + Table</v>
      </c>
      <c r="AE3189" t="str">
        <f>IF(Restaurants[[#This Row],[Rating]]&gt;=4.5,"Excellent",
IF(Restaurants[[#This Row],[Rating]]&gt;=4,"Very Good",
IF(Restaurants[[#This Row],[Rating]]&gt;=3.5,"Good","Average/Low")))</f>
        <v>Excellent</v>
      </c>
    </row>
    <row r="3190" spans="1:31" x14ac:dyDescent="0.3">
      <c r="A3190" t="s">
        <v>136</v>
      </c>
      <c r="B3190" t="s">
        <v>93</v>
      </c>
      <c r="C3190" t="s">
        <v>50</v>
      </c>
      <c r="D3190" t="s">
        <v>870</v>
      </c>
      <c r="E3190">
        <v>3</v>
      </c>
      <c r="F3190">
        <v>570</v>
      </c>
      <c r="G3190" t="s">
        <v>140</v>
      </c>
      <c r="H3190">
        <v>2012</v>
      </c>
      <c r="I3190">
        <v>10</v>
      </c>
      <c r="J3190">
        <v>4.5999999999999996</v>
      </c>
      <c r="K3190" t="s">
        <v>871</v>
      </c>
      <c r="L3190">
        <v>13</v>
      </c>
      <c r="M3190" t="s">
        <v>62</v>
      </c>
      <c r="N3190" t="s">
        <v>34</v>
      </c>
      <c r="O3190" t="s">
        <v>45</v>
      </c>
      <c r="P3190" t="s">
        <v>36</v>
      </c>
      <c r="Q3190" t="s">
        <v>36</v>
      </c>
      <c r="R3190">
        <v>73</v>
      </c>
      <c r="S3190" t="s">
        <v>36</v>
      </c>
      <c r="T3190" t="s">
        <v>55</v>
      </c>
      <c r="U3190" t="s">
        <v>69</v>
      </c>
      <c r="W3190" t="s">
        <v>108</v>
      </c>
      <c r="X3190">
        <v>447339</v>
      </c>
      <c r="Y3190">
        <v>3617</v>
      </c>
      <c r="Z3190">
        <v>37.774900000000002</v>
      </c>
      <c r="AA3190">
        <v>-122.4194</v>
      </c>
      <c r="AB3190" t="str">
        <f>IF(Restaurants[[#This Row],[Years_Operating]]&lt;5,"New",
IF(Restaurants[[#This Row],[Years_Operating]]&lt;15,"Established","Legacy"))</f>
        <v>Established</v>
      </c>
      <c r="AC3190" t="str">
        <f>IF(Restaurants[[#This Row],[Country]]="India","Yes","No")</f>
        <v>No</v>
      </c>
      <c r="AD3190" t="str">
        <f>IF(AND(Restaurants[[#This Row],[Has Online Delivery]]="Yes",Restaurants[[#This Row],[Has Table Booking]]="Yes"),"Online + Table",
IF(Restaurants[[#This Row],[Has Online Delivery]]="Yes","Online Only",
IF(Restaurants[[#This Row],[Has Table Booking]]="Yes","Table Only","None")))</f>
        <v>Online + Table</v>
      </c>
      <c r="AE3190" t="str">
        <f>IF(Restaurants[[#This Row],[Rating]]&gt;=4.5,"Excellent",
IF(Restaurants[[#This Row],[Rating]]&gt;=4,"Very Good",
IF(Restaurants[[#This Row],[Rating]]&gt;=3.5,"Good","Average/Low")))</f>
        <v>Excellent</v>
      </c>
    </row>
    <row r="3191" spans="1:31" x14ac:dyDescent="0.3">
      <c r="A3191" t="s">
        <v>161</v>
      </c>
      <c r="B3191" t="s">
        <v>921</v>
      </c>
      <c r="C3191" t="s">
        <v>251</v>
      </c>
      <c r="D3191" t="s">
        <v>267</v>
      </c>
      <c r="E3191">
        <v>2</v>
      </c>
      <c r="F3191">
        <v>275</v>
      </c>
      <c r="G3191" t="s">
        <v>163</v>
      </c>
      <c r="H3191">
        <v>2003</v>
      </c>
      <c r="I3191">
        <v>36</v>
      </c>
      <c r="J3191">
        <v>4.7</v>
      </c>
      <c r="K3191" t="s">
        <v>268</v>
      </c>
      <c r="L3191">
        <v>22</v>
      </c>
      <c r="M3191" t="s">
        <v>33</v>
      </c>
      <c r="N3191" t="s">
        <v>143</v>
      </c>
      <c r="O3191" t="s">
        <v>45</v>
      </c>
      <c r="P3191" t="s">
        <v>36</v>
      </c>
      <c r="Q3191" t="s">
        <v>37</v>
      </c>
      <c r="R3191">
        <v>49</v>
      </c>
      <c r="S3191" t="s">
        <v>37</v>
      </c>
      <c r="T3191" t="s">
        <v>38</v>
      </c>
      <c r="U3191" t="s">
        <v>46</v>
      </c>
      <c r="V3191" t="s">
        <v>1404</v>
      </c>
      <c r="W3191" t="s">
        <v>149</v>
      </c>
      <c r="X3191">
        <v>400501</v>
      </c>
      <c r="Y3191">
        <v>6517</v>
      </c>
      <c r="Z3191">
        <v>26.912400000000002</v>
      </c>
      <c r="AA3191">
        <v>75.787300000000002</v>
      </c>
      <c r="AB3191" t="str">
        <f>IF(Restaurants[[#This Row],[Years_Operating]]&lt;5,"New",
IF(Restaurants[[#This Row],[Years_Operating]]&lt;15,"Established","Legacy"))</f>
        <v>Legacy</v>
      </c>
      <c r="AC3191" t="str">
        <f>IF(Restaurants[[#This Row],[Country]]="India","Yes","No")</f>
        <v>Yes</v>
      </c>
      <c r="AD3191" t="str">
        <f>IF(AND(Restaurants[[#This Row],[Has Online Delivery]]="Yes",Restaurants[[#This Row],[Has Table Booking]]="Yes"),"Online + Table",
IF(Restaurants[[#This Row],[Has Online Delivery]]="Yes","Online Only",
IF(Restaurants[[#This Row],[Has Table Booking]]="Yes","Table Only","None")))</f>
        <v>Online Only</v>
      </c>
      <c r="AE3191" t="str">
        <f>IF(Restaurants[[#This Row],[Rating]]&gt;=4.5,"Excellent",
IF(Restaurants[[#This Row],[Rating]]&gt;=4,"Very Good",
IF(Restaurants[[#This Row],[Rating]]&gt;=3.5,"Good","Average/Low")))</f>
        <v>Excellent</v>
      </c>
    </row>
    <row r="3192" spans="1:31" x14ac:dyDescent="0.3">
      <c r="A3192" t="s">
        <v>150</v>
      </c>
      <c r="B3192" t="s">
        <v>862</v>
      </c>
      <c r="C3192" t="s">
        <v>251</v>
      </c>
      <c r="D3192" t="s">
        <v>258</v>
      </c>
      <c r="E3192">
        <v>2</v>
      </c>
      <c r="F3192">
        <v>325</v>
      </c>
      <c r="G3192" t="s">
        <v>153</v>
      </c>
      <c r="H3192">
        <v>2016</v>
      </c>
      <c r="I3192">
        <v>48</v>
      </c>
      <c r="J3192">
        <v>4.7</v>
      </c>
      <c r="K3192" t="s">
        <v>259</v>
      </c>
      <c r="L3192">
        <v>9</v>
      </c>
      <c r="M3192" t="s">
        <v>33</v>
      </c>
      <c r="N3192" t="s">
        <v>143</v>
      </c>
      <c r="O3192" t="s">
        <v>54</v>
      </c>
      <c r="P3192" t="s">
        <v>36</v>
      </c>
      <c r="Q3192" t="s">
        <v>37</v>
      </c>
      <c r="R3192">
        <v>50</v>
      </c>
      <c r="S3192" t="s">
        <v>36</v>
      </c>
      <c r="T3192" t="s">
        <v>86</v>
      </c>
      <c r="U3192" t="s">
        <v>69</v>
      </c>
      <c r="V3192" t="s">
        <v>1405</v>
      </c>
      <c r="W3192" t="s">
        <v>64</v>
      </c>
      <c r="X3192">
        <v>83363</v>
      </c>
      <c r="Y3192">
        <v>1575</v>
      </c>
      <c r="Z3192">
        <v>21.170200000000001</v>
      </c>
      <c r="AA3192">
        <v>72.831100000000006</v>
      </c>
      <c r="AB3192" t="str">
        <f>IF(Restaurants[[#This Row],[Years_Operating]]&lt;5,"New",
IF(Restaurants[[#This Row],[Years_Operating]]&lt;15,"Established","Legacy"))</f>
        <v>Established</v>
      </c>
      <c r="AC3192" t="str">
        <f>IF(Restaurants[[#This Row],[Country]]="India","Yes","No")</f>
        <v>Yes</v>
      </c>
      <c r="AD3192" t="str">
        <f>IF(AND(Restaurants[[#This Row],[Has Online Delivery]]="Yes",Restaurants[[#This Row],[Has Table Booking]]="Yes"),"Online + Table",
IF(Restaurants[[#This Row],[Has Online Delivery]]="Yes","Online Only",
IF(Restaurants[[#This Row],[Has Table Booking]]="Yes","Table Only","None")))</f>
        <v>Online Only</v>
      </c>
      <c r="AE3192" t="str">
        <f>IF(Restaurants[[#This Row],[Rating]]&gt;=4.5,"Excellent",
IF(Restaurants[[#This Row],[Rating]]&gt;=4,"Very Good",
IF(Restaurants[[#This Row],[Rating]]&gt;=3.5,"Good","Average/Low")))</f>
        <v>Excellent</v>
      </c>
    </row>
    <row r="3193" spans="1:31" x14ac:dyDescent="0.3">
      <c r="A3193" t="s">
        <v>161</v>
      </c>
      <c r="B3193" t="s">
        <v>77</v>
      </c>
      <c r="C3193" t="s">
        <v>50</v>
      </c>
      <c r="D3193" t="s">
        <v>870</v>
      </c>
      <c r="E3193">
        <v>2</v>
      </c>
      <c r="F3193">
        <v>275</v>
      </c>
      <c r="G3193" t="s">
        <v>163</v>
      </c>
      <c r="H3193">
        <v>2003</v>
      </c>
      <c r="I3193">
        <v>36</v>
      </c>
      <c r="J3193">
        <v>4.7</v>
      </c>
      <c r="K3193" t="s">
        <v>932</v>
      </c>
      <c r="L3193">
        <v>22</v>
      </c>
      <c r="M3193" t="s">
        <v>33</v>
      </c>
      <c r="N3193" t="s">
        <v>143</v>
      </c>
      <c r="O3193" t="s">
        <v>45</v>
      </c>
      <c r="P3193" t="s">
        <v>36</v>
      </c>
      <c r="Q3193" t="s">
        <v>36</v>
      </c>
      <c r="R3193">
        <v>59</v>
      </c>
      <c r="S3193" t="s">
        <v>36</v>
      </c>
      <c r="T3193" t="s">
        <v>38</v>
      </c>
      <c r="U3193" t="s">
        <v>32</v>
      </c>
      <c r="W3193" t="s">
        <v>70</v>
      </c>
      <c r="X3193">
        <v>141423</v>
      </c>
      <c r="Y3193">
        <v>6789</v>
      </c>
      <c r="Z3193">
        <v>40.712800000000001</v>
      </c>
      <c r="AA3193">
        <v>-74.006</v>
      </c>
      <c r="AB3193" t="str">
        <f>IF(Restaurants[[#This Row],[Years_Operating]]&lt;5,"New",
IF(Restaurants[[#This Row],[Years_Operating]]&lt;15,"Established","Legacy"))</f>
        <v>Legacy</v>
      </c>
      <c r="AC3193" t="str">
        <f>IF(Restaurants[[#This Row],[Country]]="India","Yes","No")</f>
        <v>No</v>
      </c>
      <c r="AD3193" t="str">
        <f>IF(AND(Restaurants[[#This Row],[Has Online Delivery]]="Yes",Restaurants[[#This Row],[Has Table Booking]]="Yes"),"Online + Table",
IF(Restaurants[[#This Row],[Has Online Delivery]]="Yes","Online Only",
IF(Restaurants[[#This Row],[Has Table Booking]]="Yes","Table Only","None")))</f>
        <v>Online + Table</v>
      </c>
      <c r="AE3193" t="str">
        <f>IF(Restaurants[[#This Row],[Rating]]&gt;=4.5,"Excellent",
IF(Restaurants[[#This Row],[Rating]]&gt;=4,"Very Good",
IF(Restaurants[[#This Row],[Rating]]&gt;=3.5,"Good","Average/Low")))</f>
        <v>Excellent</v>
      </c>
    </row>
    <row r="3194" spans="1:31" x14ac:dyDescent="0.3">
      <c r="A3194" t="s">
        <v>71</v>
      </c>
      <c r="B3194" t="s">
        <v>125</v>
      </c>
      <c r="C3194" t="s">
        <v>50</v>
      </c>
      <c r="D3194" t="s">
        <v>901</v>
      </c>
      <c r="E3194">
        <v>3</v>
      </c>
      <c r="F3194">
        <v>380</v>
      </c>
      <c r="G3194" t="s">
        <v>75</v>
      </c>
      <c r="H3194">
        <v>2008</v>
      </c>
      <c r="I3194">
        <v>23</v>
      </c>
      <c r="J3194">
        <v>4.8</v>
      </c>
      <c r="K3194" t="s">
        <v>902</v>
      </c>
      <c r="L3194">
        <v>17</v>
      </c>
      <c r="M3194" t="s">
        <v>33</v>
      </c>
      <c r="N3194" t="s">
        <v>34</v>
      </c>
      <c r="O3194" t="s">
        <v>35</v>
      </c>
      <c r="P3194" t="s">
        <v>37</v>
      </c>
      <c r="Q3194" t="s">
        <v>36</v>
      </c>
      <c r="R3194">
        <v>74</v>
      </c>
      <c r="S3194" t="s">
        <v>36</v>
      </c>
      <c r="T3194" t="s">
        <v>38</v>
      </c>
      <c r="U3194" t="s">
        <v>39</v>
      </c>
      <c r="W3194" t="s">
        <v>40</v>
      </c>
      <c r="X3194">
        <v>281141</v>
      </c>
      <c r="Y3194">
        <v>2496</v>
      </c>
      <c r="Z3194">
        <v>41.878100000000003</v>
      </c>
      <c r="AA3194">
        <v>-87.629800000000003</v>
      </c>
      <c r="AB3194" t="str">
        <f>IF(Restaurants[[#This Row],[Years_Operating]]&lt;5,"New",
IF(Restaurants[[#This Row],[Years_Operating]]&lt;15,"Established","Legacy"))</f>
        <v>Legacy</v>
      </c>
      <c r="AC3194" t="str">
        <f>IF(Restaurants[[#This Row],[Country]]="India","Yes","No")</f>
        <v>No</v>
      </c>
      <c r="AD3194" t="str">
        <f>IF(AND(Restaurants[[#This Row],[Has Online Delivery]]="Yes",Restaurants[[#This Row],[Has Table Booking]]="Yes"),"Online + Table",
IF(Restaurants[[#This Row],[Has Online Delivery]]="Yes","Online Only",
IF(Restaurants[[#This Row],[Has Table Booking]]="Yes","Table Only","None")))</f>
        <v>Table Only</v>
      </c>
      <c r="AE3194" t="str">
        <f>IF(Restaurants[[#This Row],[Rating]]&gt;=4.5,"Excellent",
IF(Restaurants[[#This Row],[Rating]]&gt;=4,"Very Good",
IF(Restaurants[[#This Row],[Rating]]&gt;=3.5,"Good","Average/Low")))</f>
        <v>Excellent</v>
      </c>
    </row>
    <row r="3195" spans="1:31" x14ac:dyDescent="0.3">
      <c r="A3195" t="s">
        <v>238</v>
      </c>
      <c r="B3195" t="s">
        <v>58</v>
      </c>
      <c r="C3195" t="s">
        <v>59</v>
      </c>
      <c r="D3195" t="s">
        <v>897</v>
      </c>
      <c r="E3195">
        <v>0</v>
      </c>
      <c r="F3195">
        <v>220</v>
      </c>
      <c r="G3195" t="s">
        <v>242</v>
      </c>
      <c r="H3195">
        <v>2011</v>
      </c>
      <c r="I3195">
        <v>50</v>
      </c>
      <c r="J3195">
        <v>4.5</v>
      </c>
      <c r="K3195" t="s">
        <v>898</v>
      </c>
      <c r="L3195">
        <v>14</v>
      </c>
      <c r="M3195" t="s">
        <v>160</v>
      </c>
      <c r="N3195" t="s">
        <v>210</v>
      </c>
      <c r="O3195" t="s">
        <v>35</v>
      </c>
      <c r="P3195" t="s">
        <v>36</v>
      </c>
      <c r="Q3195" t="s">
        <v>36</v>
      </c>
      <c r="R3195">
        <v>57</v>
      </c>
      <c r="S3195" t="s">
        <v>37</v>
      </c>
      <c r="T3195" t="s">
        <v>63</v>
      </c>
      <c r="U3195" t="s">
        <v>39</v>
      </c>
      <c r="W3195" t="s">
        <v>149</v>
      </c>
      <c r="X3195">
        <v>281677</v>
      </c>
      <c r="Y3195">
        <v>5270</v>
      </c>
      <c r="Z3195">
        <v>48.8566</v>
      </c>
      <c r="AA3195">
        <v>2.3521999999999998</v>
      </c>
      <c r="AB3195" t="str">
        <f>IF(Restaurants[[#This Row],[Years_Operating]]&lt;5,"New",
IF(Restaurants[[#This Row],[Years_Operating]]&lt;15,"Established","Legacy"))</f>
        <v>Established</v>
      </c>
      <c r="AC3195" t="str">
        <f>IF(Restaurants[[#This Row],[Country]]="India","Yes","No")</f>
        <v>No</v>
      </c>
      <c r="AD3195" t="str">
        <f>IF(AND(Restaurants[[#This Row],[Has Online Delivery]]="Yes",Restaurants[[#This Row],[Has Table Booking]]="Yes"),"Online + Table",
IF(Restaurants[[#This Row],[Has Online Delivery]]="Yes","Online Only",
IF(Restaurants[[#This Row],[Has Table Booking]]="Yes","Table Only","None")))</f>
        <v>Online + Table</v>
      </c>
      <c r="AE3195" t="str">
        <f>IF(Restaurants[[#This Row],[Rating]]&gt;=4.5,"Excellent",
IF(Restaurants[[#This Row],[Rating]]&gt;=4,"Very Good",
IF(Restaurants[[#This Row],[Rating]]&gt;=3.5,"Good","Average/Low")))</f>
        <v>Excellent</v>
      </c>
    </row>
    <row r="3196" spans="1:31" x14ac:dyDescent="0.3">
      <c r="A3196" t="s">
        <v>113</v>
      </c>
      <c r="B3196" t="s">
        <v>891</v>
      </c>
      <c r="C3196" t="s">
        <v>196</v>
      </c>
      <c r="D3196" t="s">
        <v>928</v>
      </c>
      <c r="E3196">
        <v>3</v>
      </c>
      <c r="F3196">
        <v>280</v>
      </c>
      <c r="G3196" t="s">
        <v>116</v>
      </c>
      <c r="H3196">
        <v>1986</v>
      </c>
      <c r="I3196">
        <v>45</v>
      </c>
      <c r="J3196">
        <v>4.7</v>
      </c>
      <c r="K3196" t="s">
        <v>929</v>
      </c>
      <c r="L3196">
        <v>39</v>
      </c>
      <c r="M3196" t="s">
        <v>33</v>
      </c>
      <c r="N3196" t="s">
        <v>34</v>
      </c>
      <c r="O3196" t="s">
        <v>35</v>
      </c>
      <c r="P3196" t="s">
        <v>36</v>
      </c>
      <c r="Q3196" t="s">
        <v>37</v>
      </c>
      <c r="R3196">
        <v>45</v>
      </c>
      <c r="S3196" t="s">
        <v>37</v>
      </c>
      <c r="T3196" t="s">
        <v>38</v>
      </c>
      <c r="U3196" t="s">
        <v>46</v>
      </c>
      <c r="W3196" t="s">
        <v>80</v>
      </c>
      <c r="X3196">
        <v>206141</v>
      </c>
      <c r="Y3196">
        <v>3719</v>
      </c>
      <c r="Z3196">
        <v>53.480800000000002</v>
      </c>
      <c r="AA3196">
        <v>-2.2425999999999999</v>
      </c>
      <c r="AB3196" t="str">
        <f>IF(Restaurants[[#This Row],[Years_Operating]]&lt;5,"New",
IF(Restaurants[[#This Row],[Years_Operating]]&lt;15,"Established","Legacy"))</f>
        <v>Legacy</v>
      </c>
      <c r="AC3196" t="str">
        <f>IF(Restaurants[[#This Row],[Country]]="India","Yes","No")</f>
        <v>No</v>
      </c>
      <c r="AD3196" t="str">
        <f>IF(AND(Restaurants[[#This Row],[Has Online Delivery]]="Yes",Restaurants[[#This Row],[Has Table Booking]]="Yes"),"Online + Table",
IF(Restaurants[[#This Row],[Has Online Delivery]]="Yes","Online Only",
IF(Restaurants[[#This Row],[Has Table Booking]]="Yes","Table Only","None")))</f>
        <v>Online Only</v>
      </c>
      <c r="AE3196" t="str">
        <f>IF(Restaurants[[#This Row],[Rating]]&gt;=4.5,"Excellent",
IF(Restaurants[[#This Row],[Rating]]&gt;=4,"Very Good",
IF(Restaurants[[#This Row],[Rating]]&gt;=3.5,"Good","Average/Low")))</f>
        <v>Excellent</v>
      </c>
    </row>
    <row r="3197" spans="1:31" x14ac:dyDescent="0.3">
      <c r="A3197" t="s">
        <v>226</v>
      </c>
      <c r="B3197" t="s">
        <v>93</v>
      </c>
      <c r="C3197" t="s">
        <v>50</v>
      </c>
      <c r="D3197" t="s">
        <v>878</v>
      </c>
      <c r="E3197">
        <v>0</v>
      </c>
      <c r="F3197">
        <v>185</v>
      </c>
      <c r="G3197" t="s">
        <v>228</v>
      </c>
      <c r="H3197">
        <v>2014</v>
      </c>
      <c r="I3197">
        <v>48</v>
      </c>
      <c r="J3197">
        <v>4.5999999999999996</v>
      </c>
      <c r="K3197" t="s">
        <v>879</v>
      </c>
      <c r="L3197">
        <v>11</v>
      </c>
      <c r="M3197" t="s">
        <v>160</v>
      </c>
      <c r="N3197" t="s">
        <v>210</v>
      </c>
      <c r="O3197" t="s">
        <v>45</v>
      </c>
      <c r="P3197" t="s">
        <v>36</v>
      </c>
      <c r="Q3197" t="s">
        <v>36</v>
      </c>
      <c r="R3197">
        <v>47</v>
      </c>
      <c r="S3197" t="s">
        <v>37</v>
      </c>
      <c r="T3197" t="s">
        <v>63</v>
      </c>
      <c r="U3197" t="s">
        <v>39</v>
      </c>
      <c r="W3197" t="s">
        <v>64</v>
      </c>
      <c r="X3197">
        <v>375984</v>
      </c>
      <c r="Y3197">
        <v>2502</v>
      </c>
      <c r="Z3197">
        <v>37.774900000000002</v>
      </c>
      <c r="AA3197">
        <v>-122.4194</v>
      </c>
      <c r="AB3197" t="str">
        <f>IF(Restaurants[[#This Row],[Years_Operating]]&lt;5,"New",
IF(Restaurants[[#This Row],[Years_Operating]]&lt;15,"Established","Legacy"))</f>
        <v>Established</v>
      </c>
      <c r="AC3197" t="str">
        <f>IF(Restaurants[[#This Row],[Country]]="India","Yes","No")</f>
        <v>No</v>
      </c>
      <c r="AD3197" t="str">
        <f>IF(AND(Restaurants[[#This Row],[Has Online Delivery]]="Yes",Restaurants[[#This Row],[Has Table Booking]]="Yes"),"Online + Table",
IF(Restaurants[[#This Row],[Has Online Delivery]]="Yes","Online Only",
IF(Restaurants[[#This Row],[Has Table Booking]]="Yes","Table Only","None")))</f>
        <v>Online + Table</v>
      </c>
      <c r="AE3197" t="str">
        <f>IF(Restaurants[[#This Row],[Rating]]&gt;=4.5,"Excellent",
IF(Restaurants[[#This Row],[Rating]]&gt;=4,"Very Good",
IF(Restaurants[[#This Row],[Rating]]&gt;=3.5,"Good","Average/Low")))</f>
        <v>Excellent</v>
      </c>
    </row>
    <row r="3198" spans="1:31" x14ac:dyDescent="0.3">
      <c r="A3198" t="s">
        <v>81</v>
      </c>
      <c r="B3198" t="s">
        <v>195</v>
      </c>
      <c r="C3198" t="s">
        <v>196</v>
      </c>
      <c r="D3198" t="s">
        <v>953</v>
      </c>
      <c r="E3198">
        <v>3</v>
      </c>
      <c r="F3198">
        <v>310</v>
      </c>
      <c r="G3198" t="s">
        <v>84</v>
      </c>
      <c r="H3198">
        <v>2005</v>
      </c>
      <c r="I3198">
        <v>35</v>
      </c>
      <c r="J3198">
        <v>4.8</v>
      </c>
      <c r="K3198" t="s">
        <v>1091</v>
      </c>
      <c r="L3198">
        <v>20</v>
      </c>
      <c r="M3198" t="s">
        <v>33</v>
      </c>
      <c r="N3198" t="s">
        <v>34</v>
      </c>
      <c r="O3198" t="s">
        <v>35</v>
      </c>
      <c r="P3198" t="s">
        <v>36</v>
      </c>
      <c r="Q3198" t="s">
        <v>37</v>
      </c>
      <c r="R3198">
        <v>54</v>
      </c>
      <c r="S3198" t="s">
        <v>37</v>
      </c>
      <c r="T3198" t="s">
        <v>55</v>
      </c>
      <c r="U3198" t="s">
        <v>69</v>
      </c>
      <c r="W3198" t="s">
        <v>132</v>
      </c>
      <c r="X3198">
        <v>279379</v>
      </c>
      <c r="Y3198">
        <v>1148</v>
      </c>
      <c r="Z3198">
        <v>51.507399999999997</v>
      </c>
      <c r="AA3198">
        <v>-0.1278</v>
      </c>
      <c r="AB3198" t="str">
        <f>IF(Restaurants[[#This Row],[Years_Operating]]&lt;5,"New",
IF(Restaurants[[#This Row],[Years_Operating]]&lt;15,"Established","Legacy"))</f>
        <v>Legacy</v>
      </c>
      <c r="AC3198" t="str">
        <f>IF(Restaurants[[#This Row],[Country]]="India","Yes","No")</f>
        <v>No</v>
      </c>
      <c r="AD3198" t="str">
        <f>IF(AND(Restaurants[[#This Row],[Has Online Delivery]]="Yes",Restaurants[[#This Row],[Has Table Booking]]="Yes"),"Online + Table",
IF(Restaurants[[#This Row],[Has Online Delivery]]="Yes","Online Only",
IF(Restaurants[[#This Row],[Has Table Booking]]="Yes","Table Only","None")))</f>
        <v>Online Only</v>
      </c>
      <c r="AE3198" t="str">
        <f>IF(Restaurants[[#This Row],[Rating]]&gt;=4.5,"Excellent",
IF(Restaurants[[#This Row],[Rating]]&gt;=4,"Very Good",
IF(Restaurants[[#This Row],[Rating]]&gt;=3.5,"Good","Average/Low")))</f>
        <v>Excellent</v>
      </c>
    </row>
    <row r="3199" spans="1:31" x14ac:dyDescent="0.3">
      <c r="A3199" t="s">
        <v>226</v>
      </c>
      <c r="B3199" t="s">
        <v>58</v>
      </c>
      <c r="C3199" t="s">
        <v>59</v>
      </c>
      <c r="D3199" t="s">
        <v>51</v>
      </c>
      <c r="E3199">
        <v>0</v>
      </c>
      <c r="F3199">
        <v>185</v>
      </c>
      <c r="G3199" t="s">
        <v>228</v>
      </c>
      <c r="H3199">
        <v>2014</v>
      </c>
      <c r="I3199">
        <v>48</v>
      </c>
      <c r="J3199">
        <v>4.5999999999999996</v>
      </c>
      <c r="K3199" t="s">
        <v>178</v>
      </c>
      <c r="L3199">
        <v>11</v>
      </c>
      <c r="M3199" t="s">
        <v>160</v>
      </c>
      <c r="N3199" t="s">
        <v>210</v>
      </c>
      <c r="O3199" t="s">
        <v>45</v>
      </c>
      <c r="P3199" t="s">
        <v>36</v>
      </c>
      <c r="Q3199" t="s">
        <v>36</v>
      </c>
      <c r="R3199">
        <v>66</v>
      </c>
      <c r="S3199" t="s">
        <v>36</v>
      </c>
      <c r="T3199" t="s">
        <v>86</v>
      </c>
      <c r="U3199" t="s">
        <v>39</v>
      </c>
      <c r="W3199" t="s">
        <v>108</v>
      </c>
      <c r="X3199">
        <v>226313</v>
      </c>
      <c r="Y3199">
        <v>1078</v>
      </c>
      <c r="Z3199">
        <v>48.8566</v>
      </c>
      <c r="AA3199">
        <v>2.3521999999999998</v>
      </c>
      <c r="AB3199" t="str">
        <f>IF(Restaurants[[#This Row],[Years_Operating]]&lt;5,"New",
IF(Restaurants[[#This Row],[Years_Operating]]&lt;15,"Established","Legacy"))</f>
        <v>Established</v>
      </c>
      <c r="AC3199" t="str">
        <f>IF(Restaurants[[#This Row],[Country]]="India","Yes","No")</f>
        <v>No</v>
      </c>
      <c r="AD3199" t="str">
        <f>IF(AND(Restaurants[[#This Row],[Has Online Delivery]]="Yes",Restaurants[[#This Row],[Has Table Booking]]="Yes"),"Online + Table",
IF(Restaurants[[#This Row],[Has Online Delivery]]="Yes","Online Only",
IF(Restaurants[[#This Row],[Has Table Booking]]="Yes","Table Only","None")))</f>
        <v>Online + Table</v>
      </c>
      <c r="AE3199" t="str">
        <f>IF(Restaurants[[#This Row],[Rating]]&gt;=4.5,"Excellent",
IF(Restaurants[[#This Row],[Rating]]&gt;=4,"Very Good",
IF(Restaurants[[#This Row],[Rating]]&gt;=3.5,"Good","Average/Low")))</f>
        <v>Excellent</v>
      </c>
    </row>
    <row r="3200" spans="1:31" x14ac:dyDescent="0.3">
      <c r="A3200" t="s">
        <v>194</v>
      </c>
      <c r="B3200" t="s">
        <v>266</v>
      </c>
      <c r="C3200" t="s">
        <v>251</v>
      </c>
      <c r="D3200" t="s">
        <v>263</v>
      </c>
      <c r="E3200">
        <v>1</v>
      </c>
      <c r="F3200">
        <v>165</v>
      </c>
      <c r="G3200" t="s">
        <v>198</v>
      </c>
      <c r="H3200">
        <v>2013</v>
      </c>
      <c r="I3200">
        <v>40</v>
      </c>
      <c r="J3200">
        <v>4.5999999999999996</v>
      </c>
      <c r="K3200" t="s">
        <v>273</v>
      </c>
      <c r="L3200">
        <v>12</v>
      </c>
      <c r="M3200" t="s">
        <v>160</v>
      </c>
      <c r="N3200" t="s">
        <v>193</v>
      </c>
      <c r="O3200" t="s">
        <v>35</v>
      </c>
      <c r="P3200" t="s">
        <v>36</v>
      </c>
      <c r="Q3200" t="s">
        <v>37</v>
      </c>
      <c r="R3200">
        <v>70</v>
      </c>
      <c r="S3200" t="s">
        <v>37</v>
      </c>
      <c r="T3200" t="s">
        <v>86</v>
      </c>
      <c r="U3200" t="s">
        <v>32</v>
      </c>
      <c r="V3200" t="s">
        <v>1406</v>
      </c>
      <c r="W3200" t="s">
        <v>108</v>
      </c>
      <c r="X3200">
        <v>224960</v>
      </c>
      <c r="Y3200">
        <v>687</v>
      </c>
      <c r="Z3200">
        <v>12.9716</v>
      </c>
      <c r="AA3200">
        <v>77.5946</v>
      </c>
      <c r="AB3200" t="str">
        <f>IF(Restaurants[[#This Row],[Years_Operating]]&lt;5,"New",
IF(Restaurants[[#This Row],[Years_Operating]]&lt;15,"Established","Legacy"))</f>
        <v>Established</v>
      </c>
      <c r="AC3200" t="str">
        <f>IF(Restaurants[[#This Row],[Country]]="India","Yes","No")</f>
        <v>Yes</v>
      </c>
      <c r="AD3200" t="str">
        <f>IF(AND(Restaurants[[#This Row],[Has Online Delivery]]="Yes",Restaurants[[#This Row],[Has Table Booking]]="Yes"),"Online + Table",
IF(Restaurants[[#This Row],[Has Online Delivery]]="Yes","Online Only",
IF(Restaurants[[#This Row],[Has Table Booking]]="Yes","Table Only","None")))</f>
        <v>Online Only</v>
      </c>
      <c r="AE3200" t="str">
        <f>IF(Restaurants[[#This Row],[Rating]]&gt;=4.5,"Excellent",
IF(Restaurants[[#This Row],[Rating]]&gt;=4,"Very Good",
IF(Restaurants[[#This Row],[Rating]]&gt;=3.5,"Good","Average/Low")))</f>
        <v>Excellent</v>
      </c>
    </row>
    <row r="3201" spans="1:31" x14ac:dyDescent="0.3">
      <c r="A3201" t="s">
        <v>243</v>
      </c>
      <c r="B3201" t="s">
        <v>921</v>
      </c>
      <c r="C3201" t="s">
        <v>251</v>
      </c>
      <c r="D3201" t="s">
        <v>935</v>
      </c>
      <c r="E3201">
        <v>0</v>
      </c>
      <c r="F3201">
        <v>125</v>
      </c>
      <c r="G3201" t="s">
        <v>247</v>
      </c>
      <c r="H3201">
        <v>2007</v>
      </c>
      <c r="I3201">
        <v>45</v>
      </c>
      <c r="J3201">
        <v>4.5</v>
      </c>
      <c r="K3201" t="s">
        <v>948</v>
      </c>
      <c r="L3201">
        <v>18</v>
      </c>
      <c r="M3201" t="s">
        <v>204</v>
      </c>
      <c r="N3201" t="s">
        <v>210</v>
      </c>
      <c r="O3201" t="s">
        <v>211</v>
      </c>
      <c r="P3201" t="s">
        <v>37</v>
      </c>
      <c r="Q3201" t="s">
        <v>37</v>
      </c>
      <c r="R3201">
        <v>56</v>
      </c>
      <c r="S3201" t="s">
        <v>36</v>
      </c>
      <c r="T3201" t="s">
        <v>63</v>
      </c>
      <c r="U3201" t="s">
        <v>39</v>
      </c>
      <c r="V3201" t="s">
        <v>1407</v>
      </c>
      <c r="W3201" t="s">
        <v>108</v>
      </c>
      <c r="X3201">
        <v>124768</v>
      </c>
      <c r="Y3201">
        <v>2767</v>
      </c>
      <c r="Z3201">
        <v>26.912400000000002</v>
      </c>
      <c r="AA3201">
        <v>75.787300000000002</v>
      </c>
      <c r="AB3201" t="str">
        <f>IF(Restaurants[[#This Row],[Years_Operating]]&lt;5,"New",
IF(Restaurants[[#This Row],[Years_Operating]]&lt;15,"Established","Legacy"))</f>
        <v>Legacy</v>
      </c>
      <c r="AC3201" t="str">
        <f>IF(Restaurants[[#This Row],[Country]]="India","Yes","No")</f>
        <v>Yes</v>
      </c>
      <c r="AD3201" t="str">
        <f>IF(AND(Restaurants[[#This Row],[Has Online Delivery]]="Yes",Restaurants[[#This Row],[Has Table Booking]]="Yes"),"Online + Table",
IF(Restaurants[[#This Row],[Has Online Delivery]]="Yes","Online Only",
IF(Restaurants[[#This Row],[Has Table Booking]]="Yes","Table Only","None")))</f>
        <v>None</v>
      </c>
      <c r="AE3201" t="str">
        <f>IF(Restaurants[[#This Row],[Rating]]&gt;=4.5,"Excellent",
IF(Restaurants[[#This Row],[Rating]]&gt;=4,"Very Good",
IF(Restaurants[[#This Row],[Rating]]&gt;=3.5,"Good","Average/Low")))</f>
        <v>Excellent</v>
      </c>
    </row>
    <row r="3202" spans="1:31" x14ac:dyDescent="0.3">
      <c r="A3202" t="s">
        <v>150</v>
      </c>
      <c r="B3202" t="s">
        <v>58</v>
      </c>
      <c r="C3202" t="s">
        <v>59</v>
      </c>
      <c r="D3202" t="s">
        <v>94</v>
      </c>
      <c r="E3202">
        <v>2</v>
      </c>
      <c r="F3202">
        <v>325</v>
      </c>
      <c r="G3202" t="s">
        <v>153</v>
      </c>
      <c r="H3202">
        <v>2016</v>
      </c>
      <c r="I3202">
        <v>48</v>
      </c>
      <c r="J3202">
        <v>4.7</v>
      </c>
      <c r="K3202" t="s">
        <v>96</v>
      </c>
      <c r="L3202">
        <v>9</v>
      </c>
      <c r="M3202" t="s">
        <v>33</v>
      </c>
      <c r="N3202" t="s">
        <v>143</v>
      </c>
      <c r="O3202" t="s">
        <v>54</v>
      </c>
      <c r="P3202" t="s">
        <v>36</v>
      </c>
      <c r="Q3202" t="s">
        <v>37</v>
      </c>
      <c r="R3202">
        <v>57</v>
      </c>
      <c r="S3202" t="s">
        <v>36</v>
      </c>
      <c r="T3202" t="s">
        <v>38</v>
      </c>
      <c r="U3202" t="s">
        <v>46</v>
      </c>
      <c r="W3202" t="s">
        <v>64</v>
      </c>
      <c r="X3202">
        <v>379510</v>
      </c>
      <c r="Y3202">
        <v>2982</v>
      </c>
      <c r="Z3202">
        <v>48.8566</v>
      </c>
      <c r="AA3202">
        <v>2.3521999999999998</v>
      </c>
      <c r="AB3202" t="str">
        <f>IF(Restaurants[[#This Row],[Years_Operating]]&lt;5,"New",
IF(Restaurants[[#This Row],[Years_Operating]]&lt;15,"Established","Legacy"))</f>
        <v>Established</v>
      </c>
      <c r="AC3202" t="str">
        <f>IF(Restaurants[[#This Row],[Country]]="India","Yes","No")</f>
        <v>No</v>
      </c>
      <c r="AD3202" t="str">
        <f>IF(AND(Restaurants[[#This Row],[Has Online Delivery]]="Yes",Restaurants[[#This Row],[Has Table Booking]]="Yes"),"Online + Table",
IF(Restaurants[[#This Row],[Has Online Delivery]]="Yes","Online Only",
IF(Restaurants[[#This Row],[Has Table Booking]]="Yes","Table Only","None")))</f>
        <v>Online Only</v>
      </c>
      <c r="AE3202" t="str">
        <f>IF(Restaurants[[#This Row],[Rating]]&gt;=4.5,"Excellent",
IF(Restaurants[[#This Row],[Rating]]&gt;=4,"Very Good",
IF(Restaurants[[#This Row],[Rating]]&gt;=3.5,"Good","Average/Low")))</f>
        <v>Excellent</v>
      </c>
    </row>
    <row r="3203" spans="1:31" x14ac:dyDescent="0.3">
      <c r="A3203" t="s">
        <v>186</v>
      </c>
      <c r="B3203" t="s">
        <v>873</v>
      </c>
      <c r="C3203" t="s">
        <v>29</v>
      </c>
      <c r="D3203" t="s">
        <v>83</v>
      </c>
      <c r="E3203">
        <v>2</v>
      </c>
      <c r="F3203">
        <v>550</v>
      </c>
      <c r="G3203" t="s">
        <v>188</v>
      </c>
      <c r="H3203">
        <v>2015</v>
      </c>
      <c r="I3203">
        <v>50</v>
      </c>
      <c r="J3203">
        <v>4.5</v>
      </c>
      <c r="K3203" t="s">
        <v>85</v>
      </c>
      <c r="L3203">
        <v>10</v>
      </c>
      <c r="M3203" t="s">
        <v>62</v>
      </c>
      <c r="N3203" t="s">
        <v>143</v>
      </c>
      <c r="O3203" t="s">
        <v>35</v>
      </c>
      <c r="P3203" t="s">
        <v>37</v>
      </c>
      <c r="Q3203" t="s">
        <v>36</v>
      </c>
      <c r="R3203">
        <v>22</v>
      </c>
      <c r="S3203" t="s">
        <v>37</v>
      </c>
      <c r="T3203" t="s">
        <v>86</v>
      </c>
      <c r="U3203" t="s">
        <v>32</v>
      </c>
      <c r="W3203" t="s">
        <v>103</v>
      </c>
      <c r="X3203">
        <v>480635</v>
      </c>
      <c r="Y3203">
        <v>5123</v>
      </c>
      <c r="Z3203">
        <v>45.464199999999998</v>
      </c>
      <c r="AA3203">
        <v>9.19</v>
      </c>
      <c r="AB3203" t="str">
        <f>IF(Restaurants[[#This Row],[Years_Operating]]&lt;5,"New",
IF(Restaurants[[#This Row],[Years_Operating]]&lt;15,"Established","Legacy"))</f>
        <v>Established</v>
      </c>
      <c r="AC3203" t="str">
        <f>IF(Restaurants[[#This Row],[Country]]="India","Yes","No")</f>
        <v>No</v>
      </c>
      <c r="AD3203" t="str">
        <f>IF(AND(Restaurants[[#This Row],[Has Online Delivery]]="Yes",Restaurants[[#This Row],[Has Table Booking]]="Yes"),"Online + Table",
IF(Restaurants[[#This Row],[Has Online Delivery]]="Yes","Online Only",
IF(Restaurants[[#This Row],[Has Table Booking]]="Yes","Table Only","None")))</f>
        <v>Table Only</v>
      </c>
      <c r="AE3203" t="str">
        <f>IF(Restaurants[[#This Row],[Rating]]&gt;=4.5,"Excellent",
IF(Restaurants[[#This Row],[Rating]]&gt;=4,"Very Good",
IF(Restaurants[[#This Row],[Rating]]&gt;=3.5,"Good","Average/Low")))</f>
        <v>Excellent</v>
      </c>
    </row>
    <row r="3204" spans="1:31" x14ac:dyDescent="0.3">
      <c r="A3204" t="s">
        <v>202</v>
      </c>
      <c r="B3204" t="s">
        <v>77</v>
      </c>
      <c r="C3204" t="s">
        <v>50</v>
      </c>
      <c r="D3204" t="s">
        <v>878</v>
      </c>
      <c r="E3204">
        <v>1</v>
      </c>
      <c r="F3204">
        <v>95</v>
      </c>
      <c r="G3204" t="s">
        <v>203</v>
      </c>
      <c r="H3204">
        <v>2011</v>
      </c>
      <c r="I3204">
        <v>28</v>
      </c>
      <c r="J3204">
        <v>4.5</v>
      </c>
      <c r="K3204" t="s">
        <v>911</v>
      </c>
      <c r="L3204">
        <v>14</v>
      </c>
      <c r="M3204" t="s">
        <v>204</v>
      </c>
      <c r="N3204" t="s">
        <v>193</v>
      </c>
      <c r="O3204" t="s">
        <v>35</v>
      </c>
      <c r="P3204" t="s">
        <v>36</v>
      </c>
      <c r="Q3204" t="s">
        <v>36</v>
      </c>
      <c r="R3204">
        <v>46</v>
      </c>
      <c r="S3204" t="s">
        <v>36</v>
      </c>
      <c r="T3204" t="s">
        <v>86</v>
      </c>
      <c r="U3204" t="s">
        <v>69</v>
      </c>
      <c r="W3204" t="s">
        <v>70</v>
      </c>
      <c r="X3204">
        <v>389209</v>
      </c>
      <c r="Y3204">
        <v>7505</v>
      </c>
      <c r="Z3204">
        <v>40.712800000000001</v>
      </c>
      <c r="AA3204">
        <v>-74.006</v>
      </c>
      <c r="AB3204" t="str">
        <f>IF(Restaurants[[#This Row],[Years_Operating]]&lt;5,"New",
IF(Restaurants[[#This Row],[Years_Operating]]&lt;15,"Established","Legacy"))</f>
        <v>Established</v>
      </c>
      <c r="AC3204" t="str">
        <f>IF(Restaurants[[#This Row],[Country]]="India","Yes","No")</f>
        <v>No</v>
      </c>
      <c r="AD3204" t="str">
        <f>IF(AND(Restaurants[[#This Row],[Has Online Delivery]]="Yes",Restaurants[[#This Row],[Has Table Booking]]="Yes"),"Online + Table",
IF(Restaurants[[#This Row],[Has Online Delivery]]="Yes","Online Only",
IF(Restaurants[[#This Row],[Has Table Booking]]="Yes","Table Only","None")))</f>
        <v>Online + Table</v>
      </c>
      <c r="AE3204" t="str">
        <f>IF(Restaurants[[#This Row],[Rating]]&gt;=4.5,"Excellent",
IF(Restaurants[[#This Row],[Rating]]&gt;=4,"Very Good",
IF(Restaurants[[#This Row],[Rating]]&gt;=3.5,"Good","Average/Low")))</f>
        <v>Excellent</v>
      </c>
    </row>
    <row r="3205" spans="1:31" x14ac:dyDescent="0.3">
      <c r="A3205" t="s">
        <v>182</v>
      </c>
      <c r="B3205" t="s">
        <v>973</v>
      </c>
      <c r="C3205" t="s">
        <v>196</v>
      </c>
      <c r="D3205" t="s">
        <v>928</v>
      </c>
      <c r="E3205">
        <v>2</v>
      </c>
      <c r="F3205">
        <v>275</v>
      </c>
      <c r="G3205" t="s">
        <v>185</v>
      </c>
      <c r="H3205">
        <v>1998</v>
      </c>
      <c r="I3205">
        <v>20</v>
      </c>
      <c r="J3205">
        <v>4.5999999999999996</v>
      </c>
      <c r="K3205" t="s">
        <v>929</v>
      </c>
      <c r="L3205">
        <v>27</v>
      </c>
      <c r="M3205" t="s">
        <v>33</v>
      </c>
      <c r="N3205" t="s">
        <v>143</v>
      </c>
      <c r="O3205" t="s">
        <v>35</v>
      </c>
      <c r="P3205" t="s">
        <v>37</v>
      </c>
      <c r="Q3205" t="s">
        <v>36</v>
      </c>
      <c r="R3205">
        <v>49</v>
      </c>
      <c r="S3205" t="s">
        <v>36</v>
      </c>
      <c r="T3205" t="s">
        <v>55</v>
      </c>
      <c r="U3205" t="s">
        <v>46</v>
      </c>
      <c r="W3205" t="s">
        <v>40</v>
      </c>
      <c r="X3205">
        <v>135943</v>
      </c>
      <c r="Y3205">
        <v>6362</v>
      </c>
      <c r="Z3205">
        <v>52.486199999999997</v>
      </c>
      <c r="AA3205">
        <v>-1.8904000000000001</v>
      </c>
      <c r="AB3205" t="str">
        <f>IF(Restaurants[[#This Row],[Years_Operating]]&lt;5,"New",
IF(Restaurants[[#This Row],[Years_Operating]]&lt;15,"Established","Legacy"))</f>
        <v>Legacy</v>
      </c>
      <c r="AC3205" t="str">
        <f>IF(Restaurants[[#This Row],[Country]]="India","Yes","No")</f>
        <v>No</v>
      </c>
      <c r="AD3205" t="str">
        <f>IF(AND(Restaurants[[#This Row],[Has Online Delivery]]="Yes",Restaurants[[#This Row],[Has Table Booking]]="Yes"),"Online + Table",
IF(Restaurants[[#This Row],[Has Online Delivery]]="Yes","Online Only",
IF(Restaurants[[#This Row],[Has Table Booking]]="Yes","Table Only","None")))</f>
        <v>Table Only</v>
      </c>
      <c r="AE3205" t="str">
        <f>IF(Restaurants[[#This Row],[Rating]]&gt;=4.5,"Excellent",
IF(Restaurants[[#This Row],[Rating]]&gt;=4,"Very Good",
IF(Restaurants[[#This Row],[Rating]]&gt;=3.5,"Good","Average/Low")))</f>
        <v>Excellent</v>
      </c>
    </row>
    <row r="3206" spans="1:31" x14ac:dyDescent="0.3">
      <c r="A3206" t="s">
        <v>109</v>
      </c>
      <c r="B3206" t="s">
        <v>290</v>
      </c>
      <c r="C3206" t="s">
        <v>251</v>
      </c>
      <c r="D3206" t="s">
        <v>935</v>
      </c>
      <c r="E3206">
        <v>3</v>
      </c>
      <c r="F3206">
        <v>270</v>
      </c>
      <c r="G3206" t="s">
        <v>109</v>
      </c>
      <c r="H3206">
        <v>1989</v>
      </c>
      <c r="I3206">
        <v>48</v>
      </c>
      <c r="J3206">
        <v>4.8</v>
      </c>
      <c r="K3206" t="s">
        <v>948</v>
      </c>
      <c r="L3206">
        <v>36</v>
      </c>
      <c r="M3206" t="s">
        <v>33</v>
      </c>
      <c r="N3206" t="s">
        <v>34</v>
      </c>
      <c r="O3206" t="s">
        <v>35</v>
      </c>
      <c r="P3206" t="s">
        <v>36</v>
      </c>
      <c r="Q3206" t="s">
        <v>37</v>
      </c>
      <c r="R3206">
        <v>58</v>
      </c>
      <c r="S3206" t="s">
        <v>37</v>
      </c>
      <c r="T3206" t="s">
        <v>63</v>
      </c>
      <c r="U3206" t="s">
        <v>46</v>
      </c>
      <c r="V3206" t="s">
        <v>1408</v>
      </c>
      <c r="W3206" t="s">
        <v>108</v>
      </c>
      <c r="X3206">
        <v>381760</v>
      </c>
      <c r="Y3206">
        <v>3757</v>
      </c>
      <c r="Z3206">
        <v>17.385000000000002</v>
      </c>
      <c r="AA3206">
        <v>78.486699999999999</v>
      </c>
      <c r="AB3206" t="str">
        <f>IF(Restaurants[[#This Row],[Years_Operating]]&lt;5,"New",
IF(Restaurants[[#This Row],[Years_Operating]]&lt;15,"Established","Legacy"))</f>
        <v>Legacy</v>
      </c>
      <c r="AC3206" t="str">
        <f>IF(Restaurants[[#This Row],[Country]]="India","Yes","No")</f>
        <v>Yes</v>
      </c>
      <c r="AD3206" t="str">
        <f>IF(AND(Restaurants[[#This Row],[Has Online Delivery]]="Yes",Restaurants[[#This Row],[Has Table Booking]]="Yes"),"Online + Table",
IF(Restaurants[[#This Row],[Has Online Delivery]]="Yes","Online Only",
IF(Restaurants[[#This Row],[Has Table Booking]]="Yes","Table Only","None")))</f>
        <v>Online Only</v>
      </c>
      <c r="AE3206" t="str">
        <f>IF(Restaurants[[#This Row],[Rating]]&gt;=4.5,"Excellent",
IF(Restaurants[[#This Row],[Rating]]&gt;=4,"Very Good",
IF(Restaurants[[#This Row],[Rating]]&gt;=3.5,"Good","Average/Low")))</f>
        <v>Excellent</v>
      </c>
    </row>
    <row r="3207" spans="1:31" x14ac:dyDescent="0.3">
      <c r="A3207" t="s">
        <v>234</v>
      </c>
      <c r="B3207" t="s">
        <v>973</v>
      </c>
      <c r="C3207" t="s">
        <v>196</v>
      </c>
      <c r="D3207" t="s">
        <v>928</v>
      </c>
      <c r="E3207">
        <v>0</v>
      </c>
      <c r="F3207">
        <v>285</v>
      </c>
      <c r="G3207" t="s">
        <v>237</v>
      </c>
      <c r="H3207">
        <v>2004</v>
      </c>
      <c r="I3207">
        <v>70</v>
      </c>
      <c r="J3207">
        <v>4.5999999999999996</v>
      </c>
      <c r="K3207" t="s">
        <v>929</v>
      </c>
      <c r="L3207">
        <v>21</v>
      </c>
      <c r="M3207" t="s">
        <v>33</v>
      </c>
      <c r="N3207" t="s">
        <v>210</v>
      </c>
      <c r="O3207" t="s">
        <v>54</v>
      </c>
      <c r="P3207" t="s">
        <v>37</v>
      </c>
      <c r="Q3207" t="s">
        <v>36</v>
      </c>
      <c r="R3207">
        <v>39</v>
      </c>
      <c r="S3207" t="s">
        <v>37</v>
      </c>
      <c r="T3207" t="s">
        <v>55</v>
      </c>
      <c r="U3207" t="s">
        <v>32</v>
      </c>
      <c r="W3207" t="s">
        <v>56</v>
      </c>
      <c r="X3207">
        <v>70268</v>
      </c>
      <c r="Y3207">
        <v>780</v>
      </c>
      <c r="Z3207">
        <v>52.486199999999997</v>
      </c>
      <c r="AA3207">
        <v>-1.8904000000000001</v>
      </c>
      <c r="AB3207" t="str">
        <f>IF(Restaurants[[#This Row],[Years_Operating]]&lt;5,"New",
IF(Restaurants[[#This Row],[Years_Operating]]&lt;15,"Established","Legacy"))</f>
        <v>Legacy</v>
      </c>
      <c r="AC3207" t="str">
        <f>IF(Restaurants[[#This Row],[Country]]="India","Yes","No")</f>
        <v>No</v>
      </c>
      <c r="AD3207" t="str">
        <f>IF(AND(Restaurants[[#This Row],[Has Online Delivery]]="Yes",Restaurants[[#This Row],[Has Table Booking]]="Yes"),"Online + Table",
IF(Restaurants[[#This Row],[Has Online Delivery]]="Yes","Online Only",
IF(Restaurants[[#This Row],[Has Table Booking]]="Yes","Table Only","None")))</f>
        <v>Table Only</v>
      </c>
      <c r="AE3207" t="str">
        <f>IF(Restaurants[[#This Row],[Rating]]&gt;=4.5,"Excellent",
IF(Restaurants[[#This Row],[Rating]]&gt;=4,"Very Good",
IF(Restaurants[[#This Row],[Rating]]&gt;=3.5,"Good","Average/Low")))</f>
        <v>Excellent</v>
      </c>
    </row>
    <row r="3208" spans="1:31" x14ac:dyDescent="0.3">
      <c r="A3208" t="s">
        <v>234</v>
      </c>
      <c r="B3208" t="s">
        <v>275</v>
      </c>
      <c r="C3208" t="s">
        <v>251</v>
      </c>
      <c r="D3208" t="s">
        <v>258</v>
      </c>
      <c r="E3208">
        <v>0</v>
      </c>
      <c r="F3208">
        <v>285</v>
      </c>
      <c r="G3208" t="s">
        <v>237</v>
      </c>
      <c r="H3208">
        <v>2004</v>
      </c>
      <c r="I3208">
        <v>70</v>
      </c>
      <c r="J3208">
        <v>4.5999999999999996</v>
      </c>
      <c r="K3208" t="s">
        <v>284</v>
      </c>
      <c r="L3208">
        <v>21</v>
      </c>
      <c r="M3208" t="s">
        <v>33</v>
      </c>
      <c r="N3208" t="s">
        <v>210</v>
      </c>
      <c r="O3208" t="s">
        <v>54</v>
      </c>
      <c r="P3208" t="s">
        <v>37</v>
      </c>
      <c r="Q3208" t="s">
        <v>36</v>
      </c>
      <c r="R3208">
        <v>38</v>
      </c>
      <c r="S3208" t="s">
        <v>37</v>
      </c>
      <c r="T3208" t="s">
        <v>55</v>
      </c>
      <c r="U3208" t="s">
        <v>32</v>
      </c>
      <c r="V3208" t="s">
        <v>1409</v>
      </c>
      <c r="W3208" t="s">
        <v>149</v>
      </c>
      <c r="X3208">
        <v>320252</v>
      </c>
      <c r="Y3208">
        <v>5904</v>
      </c>
      <c r="Z3208">
        <v>18.520399999999999</v>
      </c>
      <c r="AA3208">
        <v>73.856700000000004</v>
      </c>
      <c r="AB3208" t="str">
        <f>IF(Restaurants[[#This Row],[Years_Operating]]&lt;5,"New",
IF(Restaurants[[#This Row],[Years_Operating]]&lt;15,"Established","Legacy"))</f>
        <v>Legacy</v>
      </c>
      <c r="AC3208" t="str">
        <f>IF(Restaurants[[#This Row],[Country]]="India","Yes","No")</f>
        <v>Yes</v>
      </c>
      <c r="AD3208" t="str">
        <f>IF(AND(Restaurants[[#This Row],[Has Online Delivery]]="Yes",Restaurants[[#This Row],[Has Table Booking]]="Yes"),"Online + Table",
IF(Restaurants[[#This Row],[Has Online Delivery]]="Yes","Online Only",
IF(Restaurants[[#This Row],[Has Table Booking]]="Yes","Table Only","None")))</f>
        <v>Table Only</v>
      </c>
      <c r="AE3208" t="str">
        <f>IF(Restaurants[[#This Row],[Rating]]&gt;=4.5,"Excellent",
IF(Restaurants[[#This Row],[Rating]]&gt;=4,"Very Good",
IF(Restaurants[[#This Row],[Rating]]&gt;=3.5,"Good","Average/Low")))</f>
        <v>Excellent</v>
      </c>
    </row>
    <row r="3209" spans="1:31" x14ac:dyDescent="0.3">
      <c r="A3209" t="s">
        <v>100</v>
      </c>
      <c r="B3209" t="s">
        <v>272</v>
      </c>
      <c r="C3209" t="s">
        <v>251</v>
      </c>
      <c r="D3209" t="s">
        <v>278</v>
      </c>
      <c r="E3209">
        <v>3</v>
      </c>
      <c r="F3209">
        <v>385</v>
      </c>
      <c r="G3209" t="s">
        <v>102</v>
      </c>
      <c r="H3209">
        <v>2003</v>
      </c>
      <c r="I3209">
        <v>55</v>
      </c>
      <c r="J3209">
        <v>4.8</v>
      </c>
      <c r="K3209" t="s">
        <v>299</v>
      </c>
      <c r="L3209">
        <v>22</v>
      </c>
      <c r="M3209" t="s">
        <v>33</v>
      </c>
      <c r="N3209" t="s">
        <v>34</v>
      </c>
      <c r="O3209" t="s">
        <v>35</v>
      </c>
      <c r="P3209" t="s">
        <v>36</v>
      </c>
      <c r="Q3209" t="s">
        <v>36</v>
      </c>
      <c r="R3209">
        <v>61</v>
      </c>
      <c r="S3209" t="s">
        <v>37</v>
      </c>
      <c r="T3209" t="s">
        <v>38</v>
      </c>
      <c r="U3209" t="s">
        <v>46</v>
      </c>
      <c r="V3209" t="s">
        <v>1410</v>
      </c>
      <c r="W3209" t="s">
        <v>47</v>
      </c>
      <c r="X3209">
        <v>482427</v>
      </c>
      <c r="Y3209">
        <v>5130</v>
      </c>
      <c r="Z3209">
        <v>13.082700000000001</v>
      </c>
      <c r="AA3209">
        <v>80.270700000000005</v>
      </c>
      <c r="AB3209" t="str">
        <f>IF(Restaurants[[#This Row],[Years_Operating]]&lt;5,"New",
IF(Restaurants[[#This Row],[Years_Operating]]&lt;15,"Established","Legacy"))</f>
        <v>Legacy</v>
      </c>
      <c r="AC3209" t="str">
        <f>IF(Restaurants[[#This Row],[Country]]="India","Yes","No")</f>
        <v>Yes</v>
      </c>
      <c r="AD3209" t="str">
        <f>IF(AND(Restaurants[[#This Row],[Has Online Delivery]]="Yes",Restaurants[[#This Row],[Has Table Booking]]="Yes"),"Online + Table",
IF(Restaurants[[#This Row],[Has Online Delivery]]="Yes","Online Only",
IF(Restaurants[[#This Row],[Has Table Booking]]="Yes","Table Only","None")))</f>
        <v>Online + Table</v>
      </c>
      <c r="AE3209" t="str">
        <f>IF(Restaurants[[#This Row],[Rating]]&gt;=4.5,"Excellent",
IF(Restaurants[[#This Row],[Rating]]&gt;=4,"Very Good",
IF(Restaurants[[#This Row],[Rating]]&gt;=3.5,"Good","Average/Low")))</f>
        <v>Excellent</v>
      </c>
    </row>
    <row r="3210" spans="1:31" x14ac:dyDescent="0.3">
      <c r="A3210" t="s">
        <v>117</v>
      </c>
      <c r="B3210" t="s">
        <v>77</v>
      </c>
      <c r="C3210" t="s">
        <v>50</v>
      </c>
      <c r="D3210" t="s">
        <v>878</v>
      </c>
      <c r="E3210">
        <v>3</v>
      </c>
      <c r="F3210">
        <v>420</v>
      </c>
      <c r="G3210" t="s">
        <v>121</v>
      </c>
      <c r="H3210">
        <v>2007</v>
      </c>
      <c r="I3210">
        <v>40</v>
      </c>
      <c r="J3210">
        <v>4.7</v>
      </c>
      <c r="K3210" t="s">
        <v>911</v>
      </c>
      <c r="L3210">
        <v>18</v>
      </c>
      <c r="M3210" t="s">
        <v>62</v>
      </c>
      <c r="N3210" t="s">
        <v>34</v>
      </c>
      <c r="O3210" t="s">
        <v>35</v>
      </c>
      <c r="P3210" t="s">
        <v>37</v>
      </c>
      <c r="Q3210" t="s">
        <v>37</v>
      </c>
      <c r="R3210">
        <v>71</v>
      </c>
      <c r="S3210" t="s">
        <v>36</v>
      </c>
      <c r="T3210" t="s">
        <v>86</v>
      </c>
      <c r="U3210" t="s">
        <v>39</v>
      </c>
      <c r="W3210" t="s">
        <v>149</v>
      </c>
      <c r="X3210">
        <v>483256</v>
      </c>
      <c r="Y3210">
        <v>3747</v>
      </c>
      <c r="Z3210">
        <v>40.712800000000001</v>
      </c>
      <c r="AA3210">
        <v>-74.006</v>
      </c>
      <c r="AB3210" t="str">
        <f>IF(Restaurants[[#This Row],[Years_Operating]]&lt;5,"New",
IF(Restaurants[[#This Row],[Years_Operating]]&lt;15,"Established","Legacy"))</f>
        <v>Legacy</v>
      </c>
      <c r="AC3210" t="str">
        <f>IF(Restaurants[[#This Row],[Country]]="India","Yes","No")</f>
        <v>No</v>
      </c>
      <c r="AD3210" t="str">
        <f>IF(AND(Restaurants[[#This Row],[Has Online Delivery]]="Yes",Restaurants[[#This Row],[Has Table Booking]]="Yes"),"Online + Table",
IF(Restaurants[[#This Row],[Has Online Delivery]]="Yes","Online Only",
IF(Restaurants[[#This Row],[Has Table Booking]]="Yes","Table Only","None")))</f>
        <v>None</v>
      </c>
      <c r="AE3210" t="str">
        <f>IF(Restaurants[[#This Row],[Rating]]&gt;=4.5,"Excellent",
IF(Restaurants[[#This Row],[Rating]]&gt;=4,"Very Good",
IF(Restaurants[[#This Row],[Rating]]&gt;=3.5,"Good","Average/Low")))</f>
        <v>Excellent</v>
      </c>
    </row>
    <row r="3211" spans="1:31" x14ac:dyDescent="0.3">
      <c r="A3211" t="s">
        <v>76</v>
      </c>
      <c r="B3211" t="s">
        <v>275</v>
      </c>
      <c r="C3211" t="s">
        <v>251</v>
      </c>
      <c r="D3211" t="s">
        <v>263</v>
      </c>
      <c r="E3211">
        <v>3</v>
      </c>
      <c r="F3211">
        <v>295</v>
      </c>
      <c r="G3211" t="s">
        <v>79</v>
      </c>
      <c r="H3211">
        <v>1972</v>
      </c>
      <c r="I3211">
        <v>62</v>
      </c>
      <c r="J3211">
        <v>4.8</v>
      </c>
      <c r="K3211" t="s">
        <v>264</v>
      </c>
      <c r="L3211">
        <v>53</v>
      </c>
      <c r="M3211" t="s">
        <v>33</v>
      </c>
      <c r="N3211" t="s">
        <v>34</v>
      </c>
      <c r="O3211" t="s">
        <v>54</v>
      </c>
      <c r="P3211" t="s">
        <v>36</v>
      </c>
      <c r="Q3211" t="s">
        <v>37</v>
      </c>
      <c r="R3211">
        <v>74</v>
      </c>
      <c r="S3211" t="s">
        <v>37</v>
      </c>
      <c r="T3211" t="s">
        <v>55</v>
      </c>
      <c r="U3211" t="s">
        <v>69</v>
      </c>
      <c r="V3211" t="s">
        <v>1411</v>
      </c>
      <c r="W3211" t="s">
        <v>56</v>
      </c>
      <c r="X3211">
        <v>476522</v>
      </c>
      <c r="Y3211">
        <v>2945</v>
      </c>
      <c r="Z3211">
        <v>18.520399999999999</v>
      </c>
      <c r="AA3211">
        <v>73.856700000000004</v>
      </c>
      <c r="AB3211" t="str">
        <f>IF(Restaurants[[#This Row],[Years_Operating]]&lt;5,"New",
IF(Restaurants[[#This Row],[Years_Operating]]&lt;15,"Established","Legacy"))</f>
        <v>Legacy</v>
      </c>
      <c r="AC3211" t="str">
        <f>IF(Restaurants[[#This Row],[Country]]="India","Yes","No")</f>
        <v>Yes</v>
      </c>
      <c r="AD3211" t="str">
        <f>IF(AND(Restaurants[[#This Row],[Has Online Delivery]]="Yes",Restaurants[[#This Row],[Has Table Booking]]="Yes"),"Online + Table",
IF(Restaurants[[#This Row],[Has Online Delivery]]="Yes","Online Only",
IF(Restaurants[[#This Row],[Has Table Booking]]="Yes","Table Only","None")))</f>
        <v>Online Only</v>
      </c>
      <c r="AE3211" t="str">
        <f>IF(Restaurants[[#This Row],[Rating]]&gt;=4.5,"Excellent",
IF(Restaurants[[#This Row],[Rating]]&gt;=4,"Very Good",
IF(Restaurants[[#This Row],[Rating]]&gt;=3.5,"Good","Average/Low")))</f>
        <v>Excellent</v>
      </c>
    </row>
    <row r="3212" spans="1:31" x14ac:dyDescent="0.3">
      <c r="A3212" t="s">
        <v>226</v>
      </c>
      <c r="B3212" t="s">
        <v>261</v>
      </c>
      <c r="C3212" t="s">
        <v>251</v>
      </c>
      <c r="D3212" t="s">
        <v>935</v>
      </c>
      <c r="E3212">
        <v>0</v>
      </c>
      <c r="F3212">
        <v>185</v>
      </c>
      <c r="G3212" t="s">
        <v>228</v>
      </c>
      <c r="H3212">
        <v>2014</v>
      </c>
      <c r="I3212">
        <v>48</v>
      </c>
      <c r="J3212">
        <v>4.5999999999999996</v>
      </c>
      <c r="K3212" t="s">
        <v>936</v>
      </c>
      <c r="L3212">
        <v>11</v>
      </c>
      <c r="M3212" t="s">
        <v>160</v>
      </c>
      <c r="N3212" t="s">
        <v>210</v>
      </c>
      <c r="O3212" t="s">
        <v>45</v>
      </c>
      <c r="P3212" t="s">
        <v>37</v>
      </c>
      <c r="Q3212" t="s">
        <v>36</v>
      </c>
      <c r="R3212">
        <v>26</v>
      </c>
      <c r="S3212" t="s">
        <v>36</v>
      </c>
      <c r="T3212" t="s">
        <v>63</v>
      </c>
      <c r="U3212" t="s">
        <v>46</v>
      </c>
      <c r="V3212" t="s">
        <v>1412</v>
      </c>
      <c r="W3212" t="s">
        <v>47</v>
      </c>
      <c r="X3212">
        <v>140948</v>
      </c>
      <c r="Y3212">
        <v>5745</v>
      </c>
      <c r="Z3212">
        <v>22.572600000000001</v>
      </c>
      <c r="AA3212">
        <v>88.363900000000001</v>
      </c>
      <c r="AB3212" t="str">
        <f>IF(Restaurants[[#This Row],[Years_Operating]]&lt;5,"New",
IF(Restaurants[[#This Row],[Years_Operating]]&lt;15,"Established","Legacy"))</f>
        <v>Established</v>
      </c>
      <c r="AC3212" t="str">
        <f>IF(Restaurants[[#This Row],[Country]]="India","Yes","No")</f>
        <v>Yes</v>
      </c>
      <c r="AD3212" t="str">
        <f>IF(AND(Restaurants[[#This Row],[Has Online Delivery]]="Yes",Restaurants[[#This Row],[Has Table Booking]]="Yes"),"Online + Table",
IF(Restaurants[[#This Row],[Has Online Delivery]]="Yes","Online Only",
IF(Restaurants[[#This Row],[Has Table Booking]]="Yes","Table Only","None")))</f>
        <v>Table Only</v>
      </c>
      <c r="AE3212" t="str">
        <f>IF(Restaurants[[#This Row],[Rating]]&gt;=4.5,"Excellent",
IF(Restaurants[[#This Row],[Rating]]&gt;=4,"Very Good",
IF(Restaurants[[#This Row],[Rating]]&gt;=3.5,"Good","Average/Low")))</f>
        <v>Excellent</v>
      </c>
    </row>
    <row r="3213" spans="1:31" x14ac:dyDescent="0.3">
      <c r="A3213" t="s">
        <v>234</v>
      </c>
      <c r="B3213" t="s">
        <v>275</v>
      </c>
      <c r="C3213" t="s">
        <v>251</v>
      </c>
      <c r="D3213" t="s">
        <v>263</v>
      </c>
      <c r="E3213">
        <v>0</v>
      </c>
      <c r="F3213">
        <v>285</v>
      </c>
      <c r="G3213" t="s">
        <v>237</v>
      </c>
      <c r="H3213">
        <v>2004</v>
      </c>
      <c r="I3213">
        <v>70</v>
      </c>
      <c r="J3213">
        <v>4.5999999999999996</v>
      </c>
      <c r="K3213" t="s">
        <v>264</v>
      </c>
      <c r="L3213">
        <v>21</v>
      </c>
      <c r="M3213" t="s">
        <v>33</v>
      </c>
      <c r="N3213" t="s">
        <v>210</v>
      </c>
      <c r="O3213" t="s">
        <v>54</v>
      </c>
      <c r="P3213" t="s">
        <v>37</v>
      </c>
      <c r="Q3213" t="s">
        <v>37</v>
      </c>
      <c r="R3213">
        <v>65</v>
      </c>
      <c r="S3213" t="s">
        <v>37</v>
      </c>
      <c r="T3213" t="s">
        <v>55</v>
      </c>
      <c r="U3213" t="s">
        <v>39</v>
      </c>
      <c r="V3213" t="s">
        <v>1413</v>
      </c>
      <c r="W3213" t="s">
        <v>103</v>
      </c>
      <c r="X3213">
        <v>334109</v>
      </c>
      <c r="Y3213">
        <v>5834</v>
      </c>
      <c r="Z3213">
        <v>18.520399999999999</v>
      </c>
      <c r="AA3213">
        <v>73.856700000000004</v>
      </c>
      <c r="AB3213" t="str">
        <f>IF(Restaurants[[#This Row],[Years_Operating]]&lt;5,"New",
IF(Restaurants[[#This Row],[Years_Operating]]&lt;15,"Established","Legacy"))</f>
        <v>Legacy</v>
      </c>
      <c r="AC3213" t="str">
        <f>IF(Restaurants[[#This Row],[Country]]="India","Yes","No")</f>
        <v>Yes</v>
      </c>
      <c r="AD3213" t="str">
        <f>IF(AND(Restaurants[[#This Row],[Has Online Delivery]]="Yes",Restaurants[[#This Row],[Has Table Booking]]="Yes"),"Online + Table",
IF(Restaurants[[#This Row],[Has Online Delivery]]="Yes","Online Only",
IF(Restaurants[[#This Row],[Has Table Booking]]="Yes","Table Only","None")))</f>
        <v>None</v>
      </c>
      <c r="AE3213" t="str">
        <f>IF(Restaurants[[#This Row],[Rating]]&gt;=4.5,"Excellent",
IF(Restaurants[[#This Row],[Rating]]&gt;=4,"Very Good",
IF(Restaurants[[#This Row],[Rating]]&gt;=3.5,"Good","Average/Low")))</f>
        <v>Excellent</v>
      </c>
    </row>
    <row r="3214" spans="1:31" x14ac:dyDescent="0.3">
      <c r="A3214" t="s">
        <v>48</v>
      </c>
      <c r="B3214" t="s">
        <v>862</v>
      </c>
      <c r="C3214" t="s">
        <v>251</v>
      </c>
      <c r="D3214" t="s">
        <v>263</v>
      </c>
      <c r="E3214">
        <v>3</v>
      </c>
      <c r="F3214">
        <v>390</v>
      </c>
      <c r="G3214" t="s">
        <v>52</v>
      </c>
      <c r="H3214">
        <v>1994</v>
      </c>
      <c r="I3214">
        <v>60</v>
      </c>
      <c r="J3214">
        <v>4.9000000000000004</v>
      </c>
      <c r="K3214" t="s">
        <v>310</v>
      </c>
      <c r="L3214">
        <v>31</v>
      </c>
      <c r="M3214" t="s">
        <v>33</v>
      </c>
      <c r="N3214" t="s">
        <v>34</v>
      </c>
      <c r="O3214" t="s">
        <v>54</v>
      </c>
      <c r="P3214" t="s">
        <v>36</v>
      </c>
      <c r="Q3214" t="s">
        <v>37</v>
      </c>
      <c r="R3214">
        <v>53</v>
      </c>
      <c r="S3214" t="s">
        <v>36</v>
      </c>
      <c r="T3214" t="s">
        <v>63</v>
      </c>
      <c r="U3214" t="s">
        <v>46</v>
      </c>
      <c r="V3214" t="s">
        <v>1414</v>
      </c>
      <c r="W3214" t="s">
        <v>70</v>
      </c>
      <c r="X3214">
        <v>303992</v>
      </c>
      <c r="Y3214">
        <v>3529</v>
      </c>
      <c r="Z3214">
        <v>21.170200000000001</v>
      </c>
      <c r="AA3214">
        <v>72.831100000000006</v>
      </c>
      <c r="AB3214" t="str">
        <f>IF(Restaurants[[#This Row],[Years_Operating]]&lt;5,"New",
IF(Restaurants[[#This Row],[Years_Operating]]&lt;15,"Established","Legacy"))</f>
        <v>Legacy</v>
      </c>
      <c r="AC3214" t="str">
        <f>IF(Restaurants[[#This Row],[Country]]="India","Yes","No")</f>
        <v>Yes</v>
      </c>
      <c r="AD3214" t="str">
        <f>IF(AND(Restaurants[[#This Row],[Has Online Delivery]]="Yes",Restaurants[[#This Row],[Has Table Booking]]="Yes"),"Online + Table",
IF(Restaurants[[#This Row],[Has Online Delivery]]="Yes","Online Only",
IF(Restaurants[[#This Row],[Has Table Booking]]="Yes","Table Only","None")))</f>
        <v>Online Only</v>
      </c>
      <c r="AE3214" t="str">
        <f>IF(Restaurants[[#This Row],[Rating]]&gt;=4.5,"Excellent",
IF(Restaurants[[#This Row],[Rating]]&gt;=4,"Very Good",
IF(Restaurants[[#This Row],[Rating]]&gt;=3.5,"Good","Average/Low")))</f>
        <v>Excellent</v>
      </c>
    </row>
    <row r="3215" spans="1:31" x14ac:dyDescent="0.3">
      <c r="A3215" t="s">
        <v>71</v>
      </c>
      <c r="B3215" t="s">
        <v>933</v>
      </c>
      <c r="C3215" t="s">
        <v>251</v>
      </c>
      <c r="D3215" t="s">
        <v>278</v>
      </c>
      <c r="E3215">
        <v>3</v>
      </c>
      <c r="F3215">
        <v>380</v>
      </c>
      <c r="G3215" t="s">
        <v>75</v>
      </c>
      <c r="H3215">
        <v>2008</v>
      </c>
      <c r="I3215">
        <v>23</v>
      </c>
      <c r="J3215">
        <v>4.8</v>
      </c>
      <c r="K3215" t="s">
        <v>279</v>
      </c>
      <c r="L3215">
        <v>17</v>
      </c>
      <c r="M3215" t="s">
        <v>33</v>
      </c>
      <c r="N3215" t="s">
        <v>34</v>
      </c>
      <c r="O3215" t="s">
        <v>35</v>
      </c>
      <c r="P3215" t="s">
        <v>36</v>
      </c>
      <c r="Q3215" t="s">
        <v>37</v>
      </c>
      <c r="R3215">
        <v>23</v>
      </c>
      <c r="S3215" t="s">
        <v>37</v>
      </c>
      <c r="T3215" t="s">
        <v>38</v>
      </c>
      <c r="U3215" t="s">
        <v>69</v>
      </c>
      <c r="V3215" t="s">
        <v>1415</v>
      </c>
      <c r="W3215" t="s">
        <v>56</v>
      </c>
      <c r="X3215">
        <v>418083</v>
      </c>
      <c r="Y3215">
        <v>7722</v>
      </c>
      <c r="Z3215">
        <v>22.7196</v>
      </c>
      <c r="AA3215">
        <v>75.857699999999994</v>
      </c>
      <c r="AB3215" t="str">
        <f>IF(Restaurants[[#This Row],[Years_Operating]]&lt;5,"New",
IF(Restaurants[[#This Row],[Years_Operating]]&lt;15,"Established","Legacy"))</f>
        <v>Legacy</v>
      </c>
      <c r="AC3215" t="str">
        <f>IF(Restaurants[[#This Row],[Country]]="India","Yes","No")</f>
        <v>Yes</v>
      </c>
      <c r="AD3215" t="str">
        <f>IF(AND(Restaurants[[#This Row],[Has Online Delivery]]="Yes",Restaurants[[#This Row],[Has Table Booking]]="Yes"),"Online + Table",
IF(Restaurants[[#This Row],[Has Online Delivery]]="Yes","Online Only",
IF(Restaurants[[#This Row],[Has Table Booking]]="Yes","Table Only","None")))</f>
        <v>Online Only</v>
      </c>
      <c r="AE3215" t="str">
        <f>IF(Restaurants[[#This Row],[Rating]]&gt;=4.5,"Excellent",
IF(Restaurants[[#This Row],[Rating]]&gt;=4,"Very Good",
IF(Restaurants[[#This Row],[Rating]]&gt;=3.5,"Good","Average/Low")))</f>
        <v>Excellent</v>
      </c>
    </row>
    <row r="3216" spans="1:31" x14ac:dyDescent="0.3">
      <c r="A3216" t="s">
        <v>175</v>
      </c>
      <c r="B3216" t="s">
        <v>896</v>
      </c>
      <c r="C3216" t="s">
        <v>59</v>
      </c>
      <c r="D3216" t="s">
        <v>51</v>
      </c>
      <c r="E3216">
        <v>2</v>
      </c>
      <c r="F3216">
        <v>245</v>
      </c>
      <c r="G3216" t="s">
        <v>177</v>
      </c>
      <c r="H3216">
        <v>2005</v>
      </c>
      <c r="I3216">
        <v>46</v>
      </c>
      <c r="J3216">
        <v>4.7</v>
      </c>
      <c r="K3216" t="s">
        <v>178</v>
      </c>
      <c r="L3216">
        <v>20</v>
      </c>
      <c r="M3216" t="s">
        <v>160</v>
      </c>
      <c r="N3216" t="s">
        <v>143</v>
      </c>
      <c r="O3216" t="s">
        <v>45</v>
      </c>
      <c r="P3216" t="s">
        <v>36</v>
      </c>
      <c r="Q3216" t="s">
        <v>36</v>
      </c>
      <c r="R3216">
        <v>36</v>
      </c>
      <c r="S3216" t="s">
        <v>36</v>
      </c>
      <c r="T3216" t="s">
        <v>86</v>
      </c>
      <c r="U3216" t="s">
        <v>39</v>
      </c>
      <c r="W3216" t="s">
        <v>103</v>
      </c>
      <c r="X3216">
        <v>94771</v>
      </c>
      <c r="Y3216">
        <v>5115</v>
      </c>
      <c r="Z3216">
        <v>45.764000000000003</v>
      </c>
      <c r="AA3216">
        <v>4.8357000000000001</v>
      </c>
      <c r="AB3216" t="str">
        <f>IF(Restaurants[[#This Row],[Years_Operating]]&lt;5,"New",
IF(Restaurants[[#This Row],[Years_Operating]]&lt;15,"Established","Legacy"))</f>
        <v>Legacy</v>
      </c>
      <c r="AC3216" t="str">
        <f>IF(Restaurants[[#This Row],[Country]]="India","Yes","No")</f>
        <v>No</v>
      </c>
      <c r="AD3216" t="str">
        <f>IF(AND(Restaurants[[#This Row],[Has Online Delivery]]="Yes",Restaurants[[#This Row],[Has Table Booking]]="Yes"),"Online + Table",
IF(Restaurants[[#This Row],[Has Online Delivery]]="Yes","Online Only",
IF(Restaurants[[#This Row],[Has Table Booking]]="Yes","Table Only","None")))</f>
        <v>Online + Table</v>
      </c>
      <c r="AE3216" t="str">
        <f>IF(Restaurants[[#This Row],[Rating]]&gt;=4.5,"Excellent",
IF(Restaurants[[#This Row],[Rating]]&gt;=4,"Very Good",
IF(Restaurants[[#This Row],[Rating]]&gt;=3.5,"Good","Average/Low")))</f>
        <v>Excellent</v>
      </c>
    </row>
    <row r="3217" spans="1:31" x14ac:dyDescent="0.3">
      <c r="A3217" t="s">
        <v>124</v>
      </c>
      <c r="B3217" t="s">
        <v>145</v>
      </c>
      <c r="C3217" t="s">
        <v>146</v>
      </c>
      <c r="D3217" t="s">
        <v>883</v>
      </c>
      <c r="E3217">
        <v>3</v>
      </c>
      <c r="F3217">
        <v>385</v>
      </c>
      <c r="G3217" t="s">
        <v>127</v>
      </c>
      <c r="H3217">
        <v>2005</v>
      </c>
      <c r="I3217">
        <v>64</v>
      </c>
      <c r="J3217">
        <v>4.7</v>
      </c>
      <c r="K3217" t="s">
        <v>914</v>
      </c>
      <c r="L3217">
        <v>20</v>
      </c>
      <c r="M3217" t="s">
        <v>33</v>
      </c>
      <c r="N3217" t="s">
        <v>34</v>
      </c>
      <c r="O3217" t="s">
        <v>54</v>
      </c>
      <c r="P3217" t="s">
        <v>37</v>
      </c>
      <c r="Q3217" t="s">
        <v>36</v>
      </c>
      <c r="R3217">
        <v>32</v>
      </c>
      <c r="S3217" t="s">
        <v>36</v>
      </c>
      <c r="T3217" t="s">
        <v>86</v>
      </c>
      <c r="U3217" t="s">
        <v>32</v>
      </c>
      <c r="W3217" t="s">
        <v>103</v>
      </c>
      <c r="X3217">
        <v>133384</v>
      </c>
      <c r="Y3217">
        <v>7913</v>
      </c>
      <c r="Z3217">
        <v>35.689500000000002</v>
      </c>
      <c r="AA3217">
        <v>139.6917</v>
      </c>
      <c r="AB3217" t="str">
        <f>IF(Restaurants[[#This Row],[Years_Operating]]&lt;5,"New",
IF(Restaurants[[#This Row],[Years_Operating]]&lt;15,"Established","Legacy"))</f>
        <v>Legacy</v>
      </c>
      <c r="AC3217" t="str">
        <f>IF(Restaurants[[#This Row],[Country]]="India","Yes","No")</f>
        <v>No</v>
      </c>
      <c r="AD3217" t="str">
        <f>IF(AND(Restaurants[[#This Row],[Has Online Delivery]]="Yes",Restaurants[[#This Row],[Has Table Booking]]="Yes"),"Online + Table",
IF(Restaurants[[#This Row],[Has Online Delivery]]="Yes","Online Only",
IF(Restaurants[[#This Row],[Has Table Booking]]="Yes","Table Only","None")))</f>
        <v>Table Only</v>
      </c>
      <c r="AE3217" t="str">
        <f>IF(Restaurants[[#This Row],[Rating]]&gt;=4.5,"Excellent",
IF(Restaurants[[#This Row],[Rating]]&gt;=4,"Very Good",
IF(Restaurants[[#This Row],[Rating]]&gt;=3.5,"Good","Average/Low")))</f>
        <v>Excellent</v>
      </c>
    </row>
    <row r="3218" spans="1:31" x14ac:dyDescent="0.3">
      <c r="A3218" t="s">
        <v>27</v>
      </c>
      <c r="B3218" t="s">
        <v>900</v>
      </c>
      <c r="C3218" t="s">
        <v>50</v>
      </c>
      <c r="D3218" t="s">
        <v>901</v>
      </c>
      <c r="E3218">
        <v>3</v>
      </c>
      <c r="F3218">
        <v>320</v>
      </c>
      <c r="G3218" t="s">
        <v>31</v>
      </c>
      <c r="H3218">
        <v>1995</v>
      </c>
      <c r="I3218">
        <v>28</v>
      </c>
      <c r="J3218">
        <v>4.9000000000000004</v>
      </c>
      <c r="K3218" t="s">
        <v>902</v>
      </c>
      <c r="L3218">
        <v>30</v>
      </c>
      <c r="M3218" t="s">
        <v>33</v>
      </c>
      <c r="N3218" t="s">
        <v>34</v>
      </c>
      <c r="O3218" t="s">
        <v>35</v>
      </c>
      <c r="P3218" t="s">
        <v>36</v>
      </c>
      <c r="Q3218" t="s">
        <v>36</v>
      </c>
      <c r="R3218">
        <v>56</v>
      </c>
      <c r="S3218" t="s">
        <v>36</v>
      </c>
      <c r="T3218" t="s">
        <v>86</v>
      </c>
      <c r="U3218" t="s">
        <v>39</v>
      </c>
      <c r="W3218" t="s">
        <v>56</v>
      </c>
      <c r="X3218">
        <v>403867</v>
      </c>
      <c r="Y3218">
        <v>1124</v>
      </c>
      <c r="Z3218">
        <v>34.052199999999999</v>
      </c>
      <c r="AA3218">
        <v>-118.2437</v>
      </c>
      <c r="AB3218" t="str">
        <f>IF(Restaurants[[#This Row],[Years_Operating]]&lt;5,"New",
IF(Restaurants[[#This Row],[Years_Operating]]&lt;15,"Established","Legacy"))</f>
        <v>Legacy</v>
      </c>
      <c r="AC3218" t="str">
        <f>IF(Restaurants[[#This Row],[Country]]="India","Yes","No")</f>
        <v>No</v>
      </c>
      <c r="AD3218" t="str">
        <f>IF(AND(Restaurants[[#This Row],[Has Online Delivery]]="Yes",Restaurants[[#This Row],[Has Table Booking]]="Yes"),"Online + Table",
IF(Restaurants[[#This Row],[Has Online Delivery]]="Yes","Online Only",
IF(Restaurants[[#This Row],[Has Table Booking]]="Yes","Table Only","None")))</f>
        <v>Online + Table</v>
      </c>
      <c r="AE3218" t="str">
        <f>IF(Restaurants[[#This Row],[Rating]]&gt;=4.5,"Excellent",
IF(Restaurants[[#This Row],[Rating]]&gt;=4,"Very Good",
IF(Restaurants[[#This Row],[Rating]]&gt;=3.5,"Good","Average/Low")))</f>
        <v>Excellent</v>
      </c>
    </row>
    <row r="3219" spans="1:31" x14ac:dyDescent="0.3">
      <c r="A3219" t="s">
        <v>113</v>
      </c>
      <c r="B3219" t="s">
        <v>255</v>
      </c>
      <c r="C3219" t="s">
        <v>251</v>
      </c>
      <c r="D3219" t="s">
        <v>267</v>
      </c>
      <c r="E3219">
        <v>3</v>
      </c>
      <c r="F3219">
        <v>280</v>
      </c>
      <c r="G3219" t="s">
        <v>116</v>
      </c>
      <c r="H3219">
        <v>1986</v>
      </c>
      <c r="I3219">
        <v>45</v>
      </c>
      <c r="J3219">
        <v>4.7</v>
      </c>
      <c r="K3219" t="s">
        <v>307</v>
      </c>
      <c r="L3219">
        <v>39</v>
      </c>
      <c r="M3219" t="s">
        <v>33</v>
      </c>
      <c r="N3219" t="s">
        <v>34</v>
      </c>
      <c r="O3219" t="s">
        <v>35</v>
      </c>
      <c r="P3219" t="s">
        <v>36</v>
      </c>
      <c r="Q3219" t="s">
        <v>36</v>
      </c>
      <c r="R3219">
        <v>34</v>
      </c>
      <c r="S3219" t="s">
        <v>36</v>
      </c>
      <c r="T3219" t="s">
        <v>55</v>
      </c>
      <c r="U3219" t="s">
        <v>39</v>
      </c>
      <c r="V3219" t="s">
        <v>1416</v>
      </c>
      <c r="W3219" t="s">
        <v>70</v>
      </c>
      <c r="X3219">
        <v>312511</v>
      </c>
      <c r="Y3219">
        <v>728</v>
      </c>
      <c r="Z3219">
        <v>19.076000000000001</v>
      </c>
      <c r="AA3219">
        <v>72.877700000000004</v>
      </c>
      <c r="AB3219" t="str">
        <f>IF(Restaurants[[#This Row],[Years_Operating]]&lt;5,"New",
IF(Restaurants[[#This Row],[Years_Operating]]&lt;15,"Established","Legacy"))</f>
        <v>Legacy</v>
      </c>
      <c r="AC3219" t="str">
        <f>IF(Restaurants[[#This Row],[Country]]="India","Yes","No")</f>
        <v>Yes</v>
      </c>
      <c r="AD3219" t="str">
        <f>IF(AND(Restaurants[[#This Row],[Has Online Delivery]]="Yes",Restaurants[[#This Row],[Has Table Booking]]="Yes"),"Online + Table",
IF(Restaurants[[#This Row],[Has Online Delivery]]="Yes","Online Only",
IF(Restaurants[[#This Row],[Has Table Booking]]="Yes","Table Only","None")))</f>
        <v>Online + Table</v>
      </c>
      <c r="AE3219" t="str">
        <f>IF(Restaurants[[#This Row],[Rating]]&gt;=4.5,"Excellent",
IF(Restaurants[[#This Row],[Rating]]&gt;=4,"Very Good",
IF(Restaurants[[#This Row],[Rating]]&gt;=3.5,"Good","Average/Low")))</f>
        <v>Excellent</v>
      </c>
    </row>
    <row r="3220" spans="1:31" x14ac:dyDescent="0.3">
      <c r="A3220" t="s">
        <v>224</v>
      </c>
      <c r="B3220" t="s">
        <v>290</v>
      </c>
      <c r="C3220" t="s">
        <v>251</v>
      </c>
      <c r="D3220" t="s">
        <v>935</v>
      </c>
      <c r="E3220">
        <v>0</v>
      </c>
      <c r="F3220">
        <v>140</v>
      </c>
      <c r="G3220" t="s">
        <v>225</v>
      </c>
      <c r="H3220">
        <v>2012</v>
      </c>
      <c r="I3220">
        <v>48</v>
      </c>
      <c r="J3220">
        <v>4.5999999999999996</v>
      </c>
      <c r="K3220" t="s">
        <v>936</v>
      </c>
      <c r="L3220">
        <v>13</v>
      </c>
      <c r="M3220" t="s">
        <v>204</v>
      </c>
      <c r="N3220" t="s">
        <v>210</v>
      </c>
      <c r="O3220" t="s">
        <v>54</v>
      </c>
      <c r="P3220" t="s">
        <v>36</v>
      </c>
      <c r="Q3220" t="s">
        <v>36</v>
      </c>
      <c r="R3220">
        <v>65</v>
      </c>
      <c r="S3220" t="s">
        <v>36</v>
      </c>
      <c r="T3220" t="s">
        <v>63</v>
      </c>
      <c r="U3220" t="s">
        <v>46</v>
      </c>
      <c r="V3220" t="s">
        <v>1417</v>
      </c>
      <c r="W3220" t="s">
        <v>70</v>
      </c>
      <c r="X3220">
        <v>138064</v>
      </c>
      <c r="Y3220">
        <v>7384</v>
      </c>
      <c r="Z3220">
        <v>17.385000000000002</v>
      </c>
      <c r="AA3220">
        <v>78.486699999999999</v>
      </c>
      <c r="AB3220" t="str">
        <f>IF(Restaurants[[#This Row],[Years_Operating]]&lt;5,"New",
IF(Restaurants[[#This Row],[Years_Operating]]&lt;15,"Established","Legacy"))</f>
        <v>Established</v>
      </c>
      <c r="AC3220" t="str">
        <f>IF(Restaurants[[#This Row],[Country]]="India","Yes","No")</f>
        <v>Yes</v>
      </c>
      <c r="AD3220" t="str">
        <f>IF(AND(Restaurants[[#This Row],[Has Online Delivery]]="Yes",Restaurants[[#This Row],[Has Table Booking]]="Yes"),"Online + Table",
IF(Restaurants[[#This Row],[Has Online Delivery]]="Yes","Online Only",
IF(Restaurants[[#This Row],[Has Table Booking]]="Yes","Table Only","None")))</f>
        <v>Online + Table</v>
      </c>
      <c r="AE3220" t="str">
        <f>IF(Restaurants[[#This Row],[Rating]]&gt;=4.5,"Excellent",
IF(Restaurants[[#This Row],[Rating]]&gt;=4,"Very Good",
IF(Restaurants[[#This Row],[Rating]]&gt;=3.5,"Good","Average/Low")))</f>
        <v>Excellent</v>
      </c>
    </row>
    <row r="3221" spans="1:31" x14ac:dyDescent="0.3">
      <c r="A3221" t="s">
        <v>122</v>
      </c>
      <c r="B3221" t="s">
        <v>933</v>
      </c>
      <c r="C3221" t="s">
        <v>251</v>
      </c>
      <c r="D3221" t="s">
        <v>263</v>
      </c>
      <c r="E3221">
        <v>3</v>
      </c>
      <c r="F3221">
        <v>365</v>
      </c>
      <c r="G3221" t="s">
        <v>123</v>
      </c>
      <c r="H3221">
        <v>1998</v>
      </c>
      <c r="I3221">
        <v>80</v>
      </c>
      <c r="J3221">
        <v>4.7</v>
      </c>
      <c r="K3221" t="s">
        <v>273</v>
      </c>
      <c r="L3221">
        <v>27</v>
      </c>
      <c r="M3221" t="s">
        <v>33</v>
      </c>
      <c r="N3221" t="s">
        <v>34</v>
      </c>
      <c r="O3221" t="s">
        <v>54</v>
      </c>
      <c r="P3221" t="s">
        <v>37</v>
      </c>
      <c r="Q3221" t="s">
        <v>36</v>
      </c>
      <c r="R3221">
        <v>50</v>
      </c>
      <c r="S3221" t="s">
        <v>36</v>
      </c>
      <c r="T3221" t="s">
        <v>55</v>
      </c>
      <c r="U3221" t="s">
        <v>32</v>
      </c>
      <c r="V3221" t="s">
        <v>1418</v>
      </c>
      <c r="W3221" t="s">
        <v>70</v>
      </c>
      <c r="X3221">
        <v>125219</v>
      </c>
      <c r="Y3221">
        <v>5138</v>
      </c>
      <c r="Z3221">
        <v>22.7196</v>
      </c>
      <c r="AA3221">
        <v>75.857699999999994</v>
      </c>
      <c r="AB3221" t="str">
        <f>IF(Restaurants[[#This Row],[Years_Operating]]&lt;5,"New",
IF(Restaurants[[#This Row],[Years_Operating]]&lt;15,"Established","Legacy"))</f>
        <v>Legacy</v>
      </c>
      <c r="AC3221" t="str">
        <f>IF(Restaurants[[#This Row],[Country]]="India","Yes","No")</f>
        <v>Yes</v>
      </c>
      <c r="AD3221" t="str">
        <f>IF(AND(Restaurants[[#This Row],[Has Online Delivery]]="Yes",Restaurants[[#This Row],[Has Table Booking]]="Yes"),"Online + Table",
IF(Restaurants[[#This Row],[Has Online Delivery]]="Yes","Online Only",
IF(Restaurants[[#This Row],[Has Table Booking]]="Yes","Table Only","None")))</f>
        <v>Table Only</v>
      </c>
      <c r="AE3221" t="str">
        <f>IF(Restaurants[[#This Row],[Rating]]&gt;=4.5,"Excellent",
IF(Restaurants[[#This Row],[Rating]]&gt;=4,"Very Good",
IF(Restaurants[[#This Row],[Rating]]&gt;=3.5,"Good","Average/Low")))</f>
        <v>Excellent</v>
      </c>
    </row>
    <row r="3222" spans="1:31" x14ac:dyDescent="0.3">
      <c r="A3222" t="s">
        <v>41</v>
      </c>
      <c r="B3222" t="s">
        <v>125</v>
      </c>
      <c r="C3222" t="s">
        <v>50</v>
      </c>
      <c r="D3222" t="s">
        <v>916</v>
      </c>
      <c r="E3222">
        <v>3</v>
      </c>
      <c r="F3222">
        <v>320</v>
      </c>
      <c r="G3222" t="s">
        <v>44</v>
      </c>
      <c r="H3222">
        <v>2008</v>
      </c>
      <c r="I3222">
        <v>32</v>
      </c>
      <c r="J3222">
        <v>4.9000000000000004</v>
      </c>
      <c r="K3222" t="s">
        <v>930</v>
      </c>
      <c r="L3222">
        <v>17</v>
      </c>
      <c r="M3222" t="s">
        <v>33</v>
      </c>
      <c r="N3222" t="s">
        <v>34</v>
      </c>
      <c r="O3222" t="s">
        <v>45</v>
      </c>
      <c r="P3222" t="s">
        <v>37</v>
      </c>
      <c r="Q3222" t="s">
        <v>36</v>
      </c>
      <c r="R3222">
        <v>22</v>
      </c>
      <c r="S3222" t="s">
        <v>36</v>
      </c>
      <c r="T3222" t="s">
        <v>63</v>
      </c>
      <c r="U3222" t="s">
        <v>46</v>
      </c>
      <c r="W3222" t="s">
        <v>80</v>
      </c>
      <c r="X3222">
        <v>113351</v>
      </c>
      <c r="Y3222">
        <v>174</v>
      </c>
      <c r="Z3222">
        <v>41.878100000000003</v>
      </c>
      <c r="AA3222">
        <v>-87.629800000000003</v>
      </c>
      <c r="AB3222" t="str">
        <f>IF(Restaurants[[#This Row],[Years_Operating]]&lt;5,"New",
IF(Restaurants[[#This Row],[Years_Operating]]&lt;15,"Established","Legacy"))</f>
        <v>Legacy</v>
      </c>
      <c r="AC3222" t="str">
        <f>IF(Restaurants[[#This Row],[Country]]="India","Yes","No")</f>
        <v>No</v>
      </c>
      <c r="AD3222" t="str">
        <f>IF(AND(Restaurants[[#This Row],[Has Online Delivery]]="Yes",Restaurants[[#This Row],[Has Table Booking]]="Yes"),"Online + Table",
IF(Restaurants[[#This Row],[Has Online Delivery]]="Yes","Online Only",
IF(Restaurants[[#This Row],[Has Table Booking]]="Yes","Table Only","None")))</f>
        <v>Table Only</v>
      </c>
      <c r="AE3222" t="str">
        <f>IF(Restaurants[[#This Row],[Rating]]&gt;=4.5,"Excellent",
IF(Restaurants[[#This Row],[Rating]]&gt;=4,"Very Good",
IF(Restaurants[[#This Row],[Rating]]&gt;=3.5,"Good","Average/Low")))</f>
        <v>Excellent</v>
      </c>
    </row>
    <row r="3223" spans="1:31" x14ac:dyDescent="0.3">
      <c r="A3223" t="s">
        <v>113</v>
      </c>
      <c r="B3223" t="s">
        <v>77</v>
      </c>
      <c r="C3223" t="s">
        <v>50</v>
      </c>
      <c r="D3223" t="s">
        <v>916</v>
      </c>
      <c r="E3223">
        <v>3</v>
      </c>
      <c r="F3223">
        <v>280</v>
      </c>
      <c r="G3223" t="s">
        <v>116</v>
      </c>
      <c r="H3223">
        <v>1986</v>
      </c>
      <c r="I3223">
        <v>45</v>
      </c>
      <c r="J3223">
        <v>4.7</v>
      </c>
      <c r="K3223" t="s">
        <v>930</v>
      </c>
      <c r="L3223">
        <v>39</v>
      </c>
      <c r="M3223" t="s">
        <v>33</v>
      </c>
      <c r="N3223" t="s">
        <v>34</v>
      </c>
      <c r="O3223" t="s">
        <v>35</v>
      </c>
      <c r="P3223" t="s">
        <v>36</v>
      </c>
      <c r="Q3223" t="s">
        <v>37</v>
      </c>
      <c r="R3223">
        <v>49</v>
      </c>
      <c r="S3223" t="s">
        <v>37</v>
      </c>
      <c r="T3223" t="s">
        <v>86</v>
      </c>
      <c r="U3223" t="s">
        <v>32</v>
      </c>
      <c r="W3223" t="s">
        <v>103</v>
      </c>
      <c r="X3223">
        <v>127636</v>
      </c>
      <c r="Y3223">
        <v>2332</v>
      </c>
      <c r="Z3223">
        <v>40.712800000000001</v>
      </c>
      <c r="AA3223">
        <v>-74.006</v>
      </c>
      <c r="AB3223" t="str">
        <f>IF(Restaurants[[#This Row],[Years_Operating]]&lt;5,"New",
IF(Restaurants[[#This Row],[Years_Operating]]&lt;15,"Established","Legacy"))</f>
        <v>Legacy</v>
      </c>
      <c r="AC3223" t="str">
        <f>IF(Restaurants[[#This Row],[Country]]="India","Yes","No")</f>
        <v>No</v>
      </c>
      <c r="AD3223" t="str">
        <f>IF(AND(Restaurants[[#This Row],[Has Online Delivery]]="Yes",Restaurants[[#This Row],[Has Table Booking]]="Yes"),"Online + Table",
IF(Restaurants[[#This Row],[Has Online Delivery]]="Yes","Online Only",
IF(Restaurants[[#This Row],[Has Table Booking]]="Yes","Table Only","None")))</f>
        <v>Online Only</v>
      </c>
      <c r="AE3223" t="str">
        <f>IF(Restaurants[[#This Row],[Rating]]&gt;=4.5,"Excellent",
IF(Restaurants[[#This Row],[Rating]]&gt;=4,"Very Good",
IF(Restaurants[[#This Row],[Rating]]&gt;=3.5,"Good","Average/Low")))</f>
        <v>Excellent</v>
      </c>
    </row>
    <row r="3224" spans="1:31" x14ac:dyDescent="0.3">
      <c r="A3224" t="s">
        <v>122</v>
      </c>
      <c r="B3224" t="s">
        <v>275</v>
      </c>
      <c r="C3224" t="s">
        <v>251</v>
      </c>
      <c r="D3224" t="s">
        <v>267</v>
      </c>
      <c r="E3224">
        <v>3</v>
      </c>
      <c r="F3224">
        <v>365</v>
      </c>
      <c r="G3224" t="s">
        <v>123</v>
      </c>
      <c r="H3224">
        <v>1998</v>
      </c>
      <c r="I3224">
        <v>80</v>
      </c>
      <c r="J3224">
        <v>4.7</v>
      </c>
      <c r="K3224" t="s">
        <v>268</v>
      </c>
      <c r="L3224">
        <v>27</v>
      </c>
      <c r="M3224" t="s">
        <v>33</v>
      </c>
      <c r="N3224" t="s">
        <v>34</v>
      </c>
      <c r="O3224" t="s">
        <v>54</v>
      </c>
      <c r="P3224" t="s">
        <v>37</v>
      </c>
      <c r="Q3224" t="s">
        <v>36</v>
      </c>
      <c r="R3224">
        <v>57</v>
      </c>
      <c r="S3224" t="s">
        <v>37</v>
      </c>
      <c r="T3224" t="s">
        <v>38</v>
      </c>
      <c r="U3224" t="s">
        <v>46</v>
      </c>
      <c r="V3224" t="s">
        <v>1419</v>
      </c>
      <c r="W3224" t="s">
        <v>149</v>
      </c>
      <c r="X3224">
        <v>188628</v>
      </c>
      <c r="Y3224">
        <v>7704</v>
      </c>
      <c r="Z3224">
        <v>18.520399999999999</v>
      </c>
      <c r="AA3224">
        <v>73.856700000000004</v>
      </c>
      <c r="AB3224" t="str">
        <f>IF(Restaurants[[#This Row],[Years_Operating]]&lt;5,"New",
IF(Restaurants[[#This Row],[Years_Operating]]&lt;15,"Established","Legacy"))</f>
        <v>Legacy</v>
      </c>
      <c r="AC3224" t="str">
        <f>IF(Restaurants[[#This Row],[Country]]="India","Yes","No")</f>
        <v>Yes</v>
      </c>
      <c r="AD3224" t="str">
        <f>IF(AND(Restaurants[[#This Row],[Has Online Delivery]]="Yes",Restaurants[[#This Row],[Has Table Booking]]="Yes"),"Online + Table",
IF(Restaurants[[#This Row],[Has Online Delivery]]="Yes","Online Only",
IF(Restaurants[[#This Row],[Has Table Booking]]="Yes","Table Only","None")))</f>
        <v>Table Only</v>
      </c>
      <c r="AE3224" t="str">
        <f>IF(Restaurants[[#This Row],[Rating]]&gt;=4.5,"Excellent",
IF(Restaurants[[#This Row],[Rating]]&gt;=4,"Very Good",
IF(Restaurants[[#This Row],[Rating]]&gt;=3.5,"Good","Average/Low")))</f>
        <v>Excellent</v>
      </c>
    </row>
    <row r="3225" spans="1:31" x14ac:dyDescent="0.3">
      <c r="A3225" t="s">
        <v>122</v>
      </c>
      <c r="B3225" t="s">
        <v>250</v>
      </c>
      <c r="C3225" t="s">
        <v>251</v>
      </c>
      <c r="D3225" t="s">
        <v>263</v>
      </c>
      <c r="E3225">
        <v>3</v>
      </c>
      <c r="F3225">
        <v>365</v>
      </c>
      <c r="G3225" t="s">
        <v>123</v>
      </c>
      <c r="H3225">
        <v>1998</v>
      </c>
      <c r="I3225">
        <v>80</v>
      </c>
      <c r="J3225">
        <v>4.7</v>
      </c>
      <c r="K3225" t="s">
        <v>310</v>
      </c>
      <c r="L3225">
        <v>27</v>
      </c>
      <c r="M3225" t="s">
        <v>33</v>
      </c>
      <c r="N3225" t="s">
        <v>34</v>
      </c>
      <c r="O3225" t="s">
        <v>54</v>
      </c>
      <c r="P3225" t="s">
        <v>36</v>
      </c>
      <c r="Q3225" t="s">
        <v>37</v>
      </c>
      <c r="R3225">
        <v>33</v>
      </c>
      <c r="S3225" t="s">
        <v>37</v>
      </c>
      <c r="T3225" t="s">
        <v>86</v>
      </c>
      <c r="U3225" t="s">
        <v>32</v>
      </c>
      <c r="V3225" t="s">
        <v>1420</v>
      </c>
      <c r="W3225" t="s">
        <v>132</v>
      </c>
      <c r="X3225">
        <v>476871</v>
      </c>
      <c r="Y3225">
        <v>2613</v>
      </c>
      <c r="Z3225">
        <v>28.7041</v>
      </c>
      <c r="AA3225">
        <v>77.102500000000006</v>
      </c>
      <c r="AB3225" t="str">
        <f>IF(Restaurants[[#This Row],[Years_Operating]]&lt;5,"New",
IF(Restaurants[[#This Row],[Years_Operating]]&lt;15,"Established","Legacy"))</f>
        <v>Legacy</v>
      </c>
      <c r="AC3225" t="str">
        <f>IF(Restaurants[[#This Row],[Country]]="India","Yes","No")</f>
        <v>Yes</v>
      </c>
      <c r="AD3225" t="str">
        <f>IF(AND(Restaurants[[#This Row],[Has Online Delivery]]="Yes",Restaurants[[#This Row],[Has Table Booking]]="Yes"),"Online + Table",
IF(Restaurants[[#This Row],[Has Online Delivery]]="Yes","Online Only",
IF(Restaurants[[#This Row],[Has Table Booking]]="Yes","Table Only","None")))</f>
        <v>Online Only</v>
      </c>
      <c r="AE3225" t="str">
        <f>IF(Restaurants[[#This Row],[Rating]]&gt;=4.5,"Excellent",
IF(Restaurants[[#This Row],[Rating]]&gt;=4,"Very Good",
IF(Restaurants[[#This Row],[Rating]]&gt;=3.5,"Good","Average/Low")))</f>
        <v>Excellent</v>
      </c>
    </row>
    <row r="3226" spans="1:31" x14ac:dyDescent="0.3">
      <c r="A3226" t="s">
        <v>248</v>
      </c>
      <c r="B3226" t="s">
        <v>900</v>
      </c>
      <c r="C3226" t="s">
        <v>50</v>
      </c>
      <c r="D3226" t="s">
        <v>870</v>
      </c>
      <c r="E3226">
        <v>0</v>
      </c>
      <c r="F3226">
        <v>85</v>
      </c>
      <c r="G3226" t="s">
        <v>249</v>
      </c>
      <c r="H3226">
        <v>2014</v>
      </c>
      <c r="I3226">
        <v>38</v>
      </c>
      <c r="J3226">
        <v>4.5</v>
      </c>
      <c r="K3226" t="s">
        <v>871</v>
      </c>
      <c r="L3226">
        <v>11</v>
      </c>
      <c r="M3226" t="s">
        <v>204</v>
      </c>
      <c r="N3226" t="s">
        <v>210</v>
      </c>
      <c r="O3226" t="s">
        <v>35</v>
      </c>
      <c r="P3226" t="s">
        <v>36</v>
      </c>
      <c r="Q3226" t="s">
        <v>37</v>
      </c>
      <c r="R3226">
        <v>73</v>
      </c>
      <c r="S3226" t="s">
        <v>36</v>
      </c>
      <c r="T3226" t="s">
        <v>63</v>
      </c>
      <c r="U3226" t="s">
        <v>69</v>
      </c>
      <c r="W3226" t="s">
        <v>56</v>
      </c>
      <c r="X3226">
        <v>351921</v>
      </c>
      <c r="Y3226">
        <v>6466</v>
      </c>
      <c r="Z3226">
        <v>34.052199999999999</v>
      </c>
      <c r="AA3226">
        <v>-118.2437</v>
      </c>
      <c r="AB3226" t="str">
        <f>IF(Restaurants[[#This Row],[Years_Operating]]&lt;5,"New",
IF(Restaurants[[#This Row],[Years_Operating]]&lt;15,"Established","Legacy"))</f>
        <v>Established</v>
      </c>
      <c r="AC3226" t="str">
        <f>IF(Restaurants[[#This Row],[Country]]="India","Yes","No")</f>
        <v>No</v>
      </c>
      <c r="AD3226" t="str">
        <f>IF(AND(Restaurants[[#This Row],[Has Online Delivery]]="Yes",Restaurants[[#This Row],[Has Table Booking]]="Yes"),"Online + Table",
IF(Restaurants[[#This Row],[Has Online Delivery]]="Yes","Online Only",
IF(Restaurants[[#This Row],[Has Table Booking]]="Yes","Table Only","None")))</f>
        <v>Online Only</v>
      </c>
      <c r="AE3226" t="str">
        <f>IF(Restaurants[[#This Row],[Rating]]&gt;=4.5,"Excellent",
IF(Restaurants[[#This Row],[Rating]]&gt;=4,"Very Good",
IF(Restaurants[[#This Row],[Rating]]&gt;=3.5,"Good","Average/Low")))</f>
        <v>Excellent</v>
      </c>
    </row>
    <row r="3227" spans="1:31" x14ac:dyDescent="0.3">
      <c r="A3227" t="s">
        <v>57</v>
      </c>
      <c r="B3227" t="s">
        <v>195</v>
      </c>
      <c r="C3227" t="s">
        <v>196</v>
      </c>
      <c r="D3227" t="s">
        <v>892</v>
      </c>
      <c r="E3227">
        <v>3</v>
      </c>
      <c r="F3227">
        <v>425</v>
      </c>
      <c r="G3227" t="s">
        <v>61</v>
      </c>
      <c r="H3227">
        <v>1986</v>
      </c>
      <c r="I3227">
        <v>40</v>
      </c>
      <c r="J3227">
        <v>4.9000000000000004</v>
      </c>
      <c r="K3227" t="s">
        <v>893</v>
      </c>
      <c r="L3227">
        <v>39</v>
      </c>
      <c r="M3227" t="s">
        <v>62</v>
      </c>
      <c r="N3227" t="s">
        <v>34</v>
      </c>
      <c r="O3227" t="s">
        <v>35</v>
      </c>
      <c r="P3227" t="s">
        <v>37</v>
      </c>
      <c r="Q3227" t="s">
        <v>36</v>
      </c>
      <c r="R3227">
        <v>64</v>
      </c>
      <c r="S3227" t="s">
        <v>36</v>
      </c>
      <c r="T3227" t="s">
        <v>38</v>
      </c>
      <c r="U3227" t="s">
        <v>46</v>
      </c>
      <c r="W3227" t="s">
        <v>47</v>
      </c>
      <c r="X3227">
        <v>257669</v>
      </c>
      <c r="Y3227">
        <v>6751</v>
      </c>
      <c r="Z3227">
        <v>51.507399999999997</v>
      </c>
      <c r="AA3227">
        <v>-0.1278</v>
      </c>
      <c r="AB3227" t="str">
        <f>IF(Restaurants[[#This Row],[Years_Operating]]&lt;5,"New",
IF(Restaurants[[#This Row],[Years_Operating]]&lt;15,"Established","Legacy"))</f>
        <v>Legacy</v>
      </c>
      <c r="AC3227" t="str">
        <f>IF(Restaurants[[#This Row],[Country]]="India","Yes","No")</f>
        <v>No</v>
      </c>
      <c r="AD3227" t="str">
        <f>IF(AND(Restaurants[[#This Row],[Has Online Delivery]]="Yes",Restaurants[[#This Row],[Has Table Booking]]="Yes"),"Online + Table",
IF(Restaurants[[#This Row],[Has Online Delivery]]="Yes","Online Only",
IF(Restaurants[[#This Row],[Has Table Booking]]="Yes","Table Only","None")))</f>
        <v>Table Only</v>
      </c>
      <c r="AE3227" t="str">
        <f>IF(Restaurants[[#This Row],[Rating]]&gt;=4.5,"Excellent",
IF(Restaurants[[#This Row],[Rating]]&gt;=4,"Very Good",
IF(Restaurants[[#This Row],[Rating]]&gt;=3.5,"Good","Average/Low")))</f>
        <v>Excellent</v>
      </c>
    </row>
    <row r="3228" spans="1:31" x14ac:dyDescent="0.3">
      <c r="A3228" t="s">
        <v>175</v>
      </c>
      <c r="B3228" t="s">
        <v>125</v>
      </c>
      <c r="C3228" t="s">
        <v>50</v>
      </c>
      <c r="D3228" t="s">
        <v>878</v>
      </c>
      <c r="E3228">
        <v>2</v>
      </c>
      <c r="F3228">
        <v>245</v>
      </c>
      <c r="G3228" t="s">
        <v>177</v>
      </c>
      <c r="H3228">
        <v>2005</v>
      </c>
      <c r="I3228">
        <v>46</v>
      </c>
      <c r="J3228">
        <v>4.7</v>
      </c>
      <c r="K3228" t="s">
        <v>911</v>
      </c>
      <c r="L3228">
        <v>20</v>
      </c>
      <c r="M3228" t="s">
        <v>160</v>
      </c>
      <c r="N3228" t="s">
        <v>143</v>
      </c>
      <c r="O3228" t="s">
        <v>45</v>
      </c>
      <c r="P3228" t="s">
        <v>37</v>
      </c>
      <c r="Q3228" t="s">
        <v>36</v>
      </c>
      <c r="R3228">
        <v>35</v>
      </c>
      <c r="S3228" t="s">
        <v>37</v>
      </c>
      <c r="T3228" t="s">
        <v>63</v>
      </c>
      <c r="U3228" t="s">
        <v>69</v>
      </c>
      <c r="W3228" t="s">
        <v>40</v>
      </c>
      <c r="X3228">
        <v>160705</v>
      </c>
      <c r="Y3228">
        <v>178</v>
      </c>
      <c r="Z3228">
        <v>41.878100000000003</v>
      </c>
      <c r="AA3228">
        <v>-87.629800000000003</v>
      </c>
      <c r="AB3228" t="str">
        <f>IF(Restaurants[[#This Row],[Years_Operating]]&lt;5,"New",
IF(Restaurants[[#This Row],[Years_Operating]]&lt;15,"Established","Legacy"))</f>
        <v>Legacy</v>
      </c>
      <c r="AC3228" t="str">
        <f>IF(Restaurants[[#This Row],[Country]]="India","Yes","No")</f>
        <v>No</v>
      </c>
      <c r="AD3228" t="str">
        <f>IF(AND(Restaurants[[#This Row],[Has Online Delivery]]="Yes",Restaurants[[#This Row],[Has Table Booking]]="Yes"),"Online + Table",
IF(Restaurants[[#This Row],[Has Online Delivery]]="Yes","Online Only",
IF(Restaurants[[#This Row],[Has Table Booking]]="Yes","Table Only","None")))</f>
        <v>Table Only</v>
      </c>
      <c r="AE3228" t="str">
        <f>IF(Restaurants[[#This Row],[Rating]]&gt;=4.5,"Excellent",
IF(Restaurants[[#This Row],[Rating]]&gt;=4,"Very Good",
IF(Restaurants[[#This Row],[Rating]]&gt;=3.5,"Good","Average/Low")))</f>
        <v>Excellent</v>
      </c>
    </row>
    <row r="3229" spans="1:31" x14ac:dyDescent="0.3">
      <c r="A3229" t="s">
        <v>202</v>
      </c>
      <c r="B3229" t="s">
        <v>873</v>
      </c>
      <c r="C3229" t="s">
        <v>29</v>
      </c>
      <c r="D3229" t="s">
        <v>83</v>
      </c>
      <c r="E3229">
        <v>1</v>
      </c>
      <c r="F3229">
        <v>95</v>
      </c>
      <c r="G3229" t="s">
        <v>203</v>
      </c>
      <c r="H3229">
        <v>2011</v>
      </c>
      <c r="I3229">
        <v>28</v>
      </c>
      <c r="J3229">
        <v>4.5</v>
      </c>
      <c r="K3229" t="s">
        <v>85</v>
      </c>
      <c r="L3229">
        <v>14</v>
      </c>
      <c r="M3229" t="s">
        <v>204</v>
      </c>
      <c r="N3229" t="s">
        <v>193</v>
      </c>
      <c r="O3229" t="s">
        <v>35</v>
      </c>
      <c r="P3229" t="s">
        <v>36</v>
      </c>
      <c r="Q3229" t="s">
        <v>36</v>
      </c>
      <c r="R3229">
        <v>73</v>
      </c>
      <c r="S3229" t="s">
        <v>37</v>
      </c>
      <c r="T3229" t="s">
        <v>38</v>
      </c>
      <c r="U3229" t="s">
        <v>46</v>
      </c>
      <c r="W3229" t="s">
        <v>132</v>
      </c>
      <c r="X3229">
        <v>427840</v>
      </c>
      <c r="Y3229">
        <v>2767</v>
      </c>
      <c r="Z3229">
        <v>45.464199999999998</v>
      </c>
      <c r="AA3229">
        <v>9.19</v>
      </c>
      <c r="AB3229" t="str">
        <f>IF(Restaurants[[#This Row],[Years_Operating]]&lt;5,"New",
IF(Restaurants[[#This Row],[Years_Operating]]&lt;15,"Established","Legacy"))</f>
        <v>Established</v>
      </c>
      <c r="AC3229" t="str">
        <f>IF(Restaurants[[#This Row],[Country]]="India","Yes","No")</f>
        <v>No</v>
      </c>
      <c r="AD3229" t="str">
        <f>IF(AND(Restaurants[[#This Row],[Has Online Delivery]]="Yes",Restaurants[[#This Row],[Has Table Booking]]="Yes"),"Online + Table",
IF(Restaurants[[#This Row],[Has Online Delivery]]="Yes","Online Only",
IF(Restaurants[[#This Row],[Has Table Booking]]="Yes","Table Only","None")))</f>
        <v>Online + Table</v>
      </c>
      <c r="AE3229" t="str">
        <f>IF(Restaurants[[#This Row],[Rating]]&gt;=4.5,"Excellent",
IF(Restaurants[[#This Row],[Rating]]&gt;=4,"Very Good",
IF(Restaurants[[#This Row],[Rating]]&gt;=3.5,"Good","Average/Low")))</f>
        <v>Excellent</v>
      </c>
    </row>
    <row r="3230" spans="1:31" x14ac:dyDescent="0.3">
      <c r="A3230" t="s">
        <v>113</v>
      </c>
      <c r="B3230" t="s">
        <v>933</v>
      </c>
      <c r="C3230" t="s">
        <v>251</v>
      </c>
      <c r="D3230" t="s">
        <v>918</v>
      </c>
      <c r="E3230">
        <v>3</v>
      </c>
      <c r="F3230">
        <v>280</v>
      </c>
      <c r="G3230" t="s">
        <v>116</v>
      </c>
      <c r="H3230">
        <v>1986</v>
      </c>
      <c r="I3230">
        <v>45</v>
      </c>
      <c r="J3230">
        <v>4.7</v>
      </c>
      <c r="K3230" t="s">
        <v>919</v>
      </c>
      <c r="L3230">
        <v>39</v>
      </c>
      <c r="M3230" t="s">
        <v>33</v>
      </c>
      <c r="N3230" t="s">
        <v>34</v>
      </c>
      <c r="O3230" t="s">
        <v>35</v>
      </c>
      <c r="P3230" t="s">
        <v>36</v>
      </c>
      <c r="Q3230" t="s">
        <v>37</v>
      </c>
      <c r="R3230">
        <v>44</v>
      </c>
      <c r="S3230" t="s">
        <v>36</v>
      </c>
      <c r="T3230" t="s">
        <v>38</v>
      </c>
      <c r="U3230" t="s">
        <v>32</v>
      </c>
      <c r="V3230" t="s">
        <v>1421</v>
      </c>
      <c r="W3230" t="s">
        <v>149</v>
      </c>
      <c r="X3230">
        <v>213662</v>
      </c>
      <c r="Y3230">
        <v>5207</v>
      </c>
      <c r="Z3230">
        <v>22.7196</v>
      </c>
      <c r="AA3230">
        <v>75.857699999999994</v>
      </c>
      <c r="AB3230" t="str">
        <f>IF(Restaurants[[#This Row],[Years_Operating]]&lt;5,"New",
IF(Restaurants[[#This Row],[Years_Operating]]&lt;15,"Established","Legacy"))</f>
        <v>Legacy</v>
      </c>
      <c r="AC3230" t="str">
        <f>IF(Restaurants[[#This Row],[Country]]="India","Yes","No")</f>
        <v>Yes</v>
      </c>
      <c r="AD3230" t="str">
        <f>IF(AND(Restaurants[[#This Row],[Has Online Delivery]]="Yes",Restaurants[[#This Row],[Has Table Booking]]="Yes"),"Online + Table",
IF(Restaurants[[#This Row],[Has Online Delivery]]="Yes","Online Only",
IF(Restaurants[[#This Row],[Has Table Booking]]="Yes","Table Only","None")))</f>
        <v>Online Only</v>
      </c>
      <c r="AE3230" t="str">
        <f>IF(Restaurants[[#This Row],[Rating]]&gt;=4.5,"Excellent",
IF(Restaurants[[#This Row],[Rating]]&gt;=4,"Very Good",
IF(Restaurants[[#This Row],[Rating]]&gt;=3.5,"Good","Average/Low")))</f>
        <v>Excellent</v>
      </c>
    </row>
    <row r="3231" spans="1:31" x14ac:dyDescent="0.3">
      <c r="A3231" t="s">
        <v>133</v>
      </c>
      <c r="B3231" t="s">
        <v>266</v>
      </c>
      <c r="C3231" t="s">
        <v>251</v>
      </c>
      <c r="D3231" t="s">
        <v>252</v>
      </c>
      <c r="E3231">
        <v>3</v>
      </c>
      <c r="F3231">
        <v>265</v>
      </c>
      <c r="G3231" t="s">
        <v>135</v>
      </c>
      <c r="H3231">
        <v>2005</v>
      </c>
      <c r="I3231">
        <v>45</v>
      </c>
      <c r="J3231">
        <v>4.7</v>
      </c>
      <c r="K3231" t="s">
        <v>253</v>
      </c>
      <c r="L3231">
        <v>20</v>
      </c>
      <c r="M3231" t="s">
        <v>33</v>
      </c>
      <c r="N3231" t="s">
        <v>34</v>
      </c>
      <c r="O3231" t="s">
        <v>35</v>
      </c>
      <c r="P3231" t="s">
        <v>36</v>
      </c>
      <c r="Q3231" t="s">
        <v>36</v>
      </c>
      <c r="R3231">
        <v>45</v>
      </c>
      <c r="S3231" t="s">
        <v>36</v>
      </c>
      <c r="T3231" t="s">
        <v>63</v>
      </c>
      <c r="U3231" t="s">
        <v>69</v>
      </c>
      <c r="V3231" t="s">
        <v>1422</v>
      </c>
      <c r="W3231" t="s">
        <v>103</v>
      </c>
      <c r="X3231">
        <v>225215</v>
      </c>
      <c r="Y3231">
        <v>571</v>
      </c>
      <c r="Z3231">
        <v>12.9716</v>
      </c>
      <c r="AA3231">
        <v>77.5946</v>
      </c>
      <c r="AB3231" t="str">
        <f>IF(Restaurants[[#This Row],[Years_Operating]]&lt;5,"New",
IF(Restaurants[[#This Row],[Years_Operating]]&lt;15,"Established","Legacy"))</f>
        <v>Legacy</v>
      </c>
      <c r="AC3231" t="str">
        <f>IF(Restaurants[[#This Row],[Country]]="India","Yes","No")</f>
        <v>Yes</v>
      </c>
      <c r="AD3231" t="str">
        <f>IF(AND(Restaurants[[#This Row],[Has Online Delivery]]="Yes",Restaurants[[#This Row],[Has Table Booking]]="Yes"),"Online + Table",
IF(Restaurants[[#This Row],[Has Online Delivery]]="Yes","Online Only",
IF(Restaurants[[#This Row],[Has Table Booking]]="Yes","Table Only","None")))</f>
        <v>Online + Table</v>
      </c>
      <c r="AE3231" t="str">
        <f>IF(Restaurants[[#This Row],[Rating]]&gt;=4.5,"Excellent",
IF(Restaurants[[#This Row],[Rating]]&gt;=4,"Very Good",
IF(Restaurants[[#This Row],[Rating]]&gt;=3.5,"Good","Average/Low")))</f>
        <v>Excellent</v>
      </c>
    </row>
    <row r="3232" spans="1:31" x14ac:dyDescent="0.3">
      <c r="A3232" t="s">
        <v>124</v>
      </c>
      <c r="B3232" t="s">
        <v>255</v>
      </c>
      <c r="C3232" t="s">
        <v>251</v>
      </c>
      <c r="D3232" t="s">
        <v>263</v>
      </c>
      <c r="E3232">
        <v>3</v>
      </c>
      <c r="F3232">
        <v>385</v>
      </c>
      <c r="G3232" t="s">
        <v>127</v>
      </c>
      <c r="H3232">
        <v>2005</v>
      </c>
      <c r="I3232">
        <v>64</v>
      </c>
      <c r="J3232">
        <v>4.7</v>
      </c>
      <c r="K3232" t="s">
        <v>273</v>
      </c>
      <c r="L3232">
        <v>20</v>
      </c>
      <c r="M3232" t="s">
        <v>33</v>
      </c>
      <c r="N3232" t="s">
        <v>34</v>
      </c>
      <c r="O3232" t="s">
        <v>54</v>
      </c>
      <c r="P3232" t="s">
        <v>36</v>
      </c>
      <c r="Q3232" t="s">
        <v>37</v>
      </c>
      <c r="R3232">
        <v>55</v>
      </c>
      <c r="S3232" t="s">
        <v>36</v>
      </c>
      <c r="T3232" t="s">
        <v>38</v>
      </c>
      <c r="U3232" t="s">
        <v>32</v>
      </c>
      <c r="V3232" t="s">
        <v>1423</v>
      </c>
      <c r="W3232" t="s">
        <v>103</v>
      </c>
      <c r="X3232">
        <v>30259</v>
      </c>
      <c r="Y3232">
        <v>4288</v>
      </c>
      <c r="Z3232">
        <v>19.076000000000001</v>
      </c>
      <c r="AA3232">
        <v>72.877700000000004</v>
      </c>
      <c r="AB3232" t="str">
        <f>IF(Restaurants[[#This Row],[Years_Operating]]&lt;5,"New",
IF(Restaurants[[#This Row],[Years_Operating]]&lt;15,"Established","Legacy"))</f>
        <v>Legacy</v>
      </c>
      <c r="AC3232" t="str">
        <f>IF(Restaurants[[#This Row],[Country]]="India","Yes","No")</f>
        <v>Yes</v>
      </c>
      <c r="AD3232" t="str">
        <f>IF(AND(Restaurants[[#This Row],[Has Online Delivery]]="Yes",Restaurants[[#This Row],[Has Table Booking]]="Yes"),"Online + Table",
IF(Restaurants[[#This Row],[Has Online Delivery]]="Yes","Online Only",
IF(Restaurants[[#This Row],[Has Table Booking]]="Yes","Table Only","None")))</f>
        <v>Online Only</v>
      </c>
      <c r="AE3232" t="str">
        <f>IF(Restaurants[[#This Row],[Rating]]&gt;=4.5,"Excellent",
IF(Restaurants[[#This Row],[Rating]]&gt;=4,"Very Good",
IF(Restaurants[[#This Row],[Rating]]&gt;=3.5,"Good","Average/Low")))</f>
        <v>Excellent</v>
      </c>
    </row>
    <row r="3233" spans="1:31" x14ac:dyDescent="0.3">
      <c r="A3233" t="s">
        <v>109</v>
      </c>
      <c r="B3233" t="s">
        <v>266</v>
      </c>
      <c r="C3233" t="s">
        <v>251</v>
      </c>
      <c r="D3233" t="s">
        <v>258</v>
      </c>
      <c r="E3233">
        <v>3</v>
      </c>
      <c r="F3233">
        <v>270</v>
      </c>
      <c r="G3233" t="s">
        <v>109</v>
      </c>
      <c r="H3233">
        <v>1989</v>
      </c>
      <c r="I3233">
        <v>48</v>
      </c>
      <c r="J3233">
        <v>4.8</v>
      </c>
      <c r="K3233" t="s">
        <v>270</v>
      </c>
      <c r="L3233">
        <v>36</v>
      </c>
      <c r="M3233" t="s">
        <v>33</v>
      </c>
      <c r="N3233" t="s">
        <v>34</v>
      </c>
      <c r="O3233" t="s">
        <v>35</v>
      </c>
      <c r="P3233" t="s">
        <v>37</v>
      </c>
      <c r="Q3233" t="s">
        <v>36</v>
      </c>
      <c r="R3233">
        <v>36</v>
      </c>
      <c r="S3233" t="s">
        <v>36</v>
      </c>
      <c r="T3233" t="s">
        <v>86</v>
      </c>
      <c r="U3233" t="s">
        <v>39</v>
      </c>
      <c r="V3233" t="s">
        <v>1424</v>
      </c>
      <c r="W3233" t="s">
        <v>149</v>
      </c>
      <c r="X3233">
        <v>183423</v>
      </c>
      <c r="Y3233">
        <v>1710</v>
      </c>
      <c r="Z3233">
        <v>12.9716</v>
      </c>
      <c r="AA3233">
        <v>77.5946</v>
      </c>
      <c r="AB3233" t="str">
        <f>IF(Restaurants[[#This Row],[Years_Operating]]&lt;5,"New",
IF(Restaurants[[#This Row],[Years_Operating]]&lt;15,"Established","Legacy"))</f>
        <v>Legacy</v>
      </c>
      <c r="AC3233" t="str">
        <f>IF(Restaurants[[#This Row],[Country]]="India","Yes","No")</f>
        <v>Yes</v>
      </c>
      <c r="AD3233" t="str">
        <f>IF(AND(Restaurants[[#This Row],[Has Online Delivery]]="Yes",Restaurants[[#This Row],[Has Table Booking]]="Yes"),"Online + Table",
IF(Restaurants[[#This Row],[Has Online Delivery]]="Yes","Online Only",
IF(Restaurants[[#This Row],[Has Table Booking]]="Yes","Table Only","None")))</f>
        <v>Table Only</v>
      </c>
      <c r="AE3233" t="str">
        <f>IF(Restaurants[[#This Row],[Rating]]&gt;=4.5,"Excellent",
IF(Restaurants[[#This Row],[Rating]]&gt;=4,"Very Good",
IF(Restaurants[[#This Row],[Rating]]&gt;=3.5,"Good","Average/Low")))</f>
        <v>Excellent</v>
      </c>
    </row>
    <row r="3234" spans="1:31" x14ac:dyDescent="0.3">
      <c r="A3234" t="s">
        <v>65</v>
      </c>
      <c r="B3234" t="s">
        <v>941</v>
      </c>
      <c r="C3234" t="s">
        <v>942</v>
      </c>
      <c r="D3234" t="s">
        <v>976</v>
      </c>
      <c r="E3234">
        <v>3</v>
      </c>
      <c r="F3234">
        <v>350</v>
      </c>
      <c r="G3234" t="s">
        <v>68</v>
      </c>
      <c r="H3234">
        <v>1991</v>
      </c>
      <c r="I3234">
        <v>36</v>
      </c>
      <c r="J3234">
        <v>4.8</v>
      </c>
      <c r="K3234" t="s">
        <v>977</v>
      </c>
      <c r="L3234">
        <v>34</v>
      </c>
      <c r="M3234" t="s">
        <v>33</v>
      </c>
      <c r="N3234" t="s">
        <v>34</v>
      </c>
      <c r="O3234" t="s">
        <v>35</v>
      </c>
      <c r="P3234" t="s">
        <v>37</v>
      </c>
      <c r="Q3234" t="s">
        <v>36</v>
      </c>
      <c r="R3234">
        <v>43</v>
      </c>
      <c r="S3234" t="s">
        <v>37</v>
      </c>
      <c r="T3234" t="s">
        <v>63</v>
      </c>
      <c r="U3234" t="s">
        <v>32</v>
      </c>
      <c r="W3234" t="s">
        <v>47</v>
      </c>
      <c r="X3234">
        <v>179703</v>
      </c>
      <c r="Y3234">
        <v>4808</v>
      </c>
      <c r="Z3234">
        <v>49.282699999999998</v>
      </c>
      <c r="AA3234">
        <v>-123.1207</v>
      </c>
      <c r="AB3234" t="str">
        <f>IF(Restaurants[[#This Row],[Years_Operating]]&lt;5,"New",
IF(Restaurants[[#This Row],[Years_Operating]]&lt;15,"Established","Legacy"))</f>
        <v>Legacy</v>
      </c>
      <c r="AC3234" t="str">
        <f>IF(Restaurants[[#This Row],[Country]]="India","Yes","No")</f>
        <v>No</v>
      </c>
      <c r="AD3234" t="str">
        <f>IF(AND(Restaurants[[#This Row],[Has Online Delivery]]="Yes",Restaurants[[#This Row],[Has Table Booking]]="Yes"),"Online + Table",
IF(Restaurants[[#This Row],[Has Online Delivery]]="Yes","Online Only",
IF(Restaurants[[#This Row],[Has Table Booking]]="Yes","Table Only","None")))</f>
        <v>Table Only</v>
      </c>
      <c r="AE3234" t="str">
        <f>IF(Restaurants[[#This Row],[Rating]]&gt;=4.5,"Excellent",
IF(Restaurants[[#This Row],[Rating]]&gt;=4,"Very Good",
IF(Restaurants[[#This Row],[Rating]]&gt;=3.5,"Good","Average/Low")))</f>
        <v>Excellent</v>
      </c>
    </row>
    <row r="3235" spans="1:31" x14ac:dyDescent="0.3">
      <c r="A3235" t="s">
        <v>166</v>
      </c>
      <c r="B3235" t="s">
        <v>903</v>
      </c>
      <c r="C3235" t="s">
        <v>196</v>
      </c>
      <c r="D3235" t="s">
        <v>928</v>
      </c>
      <c r="E3235">
        <v>2</v>
      </c>
      <c r="F3235">
        <v>265</v>
      </c>
      <c r="G3235" t="s">
        <v>170</v>
      </c>
      <c r="H3235">
        <v>2005</v>
      </c>
      <c r="I3235">
        <v>60</v>
      </c>
      <c r="J3235">
        <v>4.7</v>
      </c>
      <c r="K3235" t="s">
        <v>929</v>
      </c>
      <c r="L3235">
        <v>20</v>
      </c>
      <c r="M3235" t="s">
        <v>33</v>
      </c>
      <c r="N3235" t="s">
        <v>143</v>
      </c>
      <c r="O3235" t="s">
        <v>35</v>
      </c>
      <c r="P3235" t="s">
        <v>37</v>
      </c>
      <c r="Q3235" t="s">
        <v>36</v>
      </c>
      <c r="R3235">
        <v>54</v>
      </c>
      <c r="S3235" t="s">
        <v>36</v>
      </c>
      <c r="T3235" t="s">
        <v>38</v>
      </c>
      <c r="U3235" t="s">
        <v>46</v>
      </c>
      <c r="W3235" t="s">
        <v>149</v>
      </c>
      <c r="X3235">
        <v>239349</v>
      </c>
      <c r="Y3235">
        <v>6069</v>
      </c>
      <c r="Z3235">
        <v>53.800800000000002</v>
      </c>
      <c r="AA3235">
        <v>-1.5490999999999999</v>
      </c>
      <c r="AB3235" t="str">
        <f>IF(Restaurants[[#This Row],[Years_Operating]]&lt;5,"New",
IF(Restaurants[[#This Row],[Years_Operating]]&lt;15,"Established","Legacy"))</f>
        <v>Legacy</v>
      </c>
      <c r="AC3235" t="str">
        <f>IF(Restaurants[[#This Row],[Country]]="India","Yes","No")</f>
        <v>No</v>
      </c>
      <c r="AD3235" t="str">
        <f>IF(AND(Restaurants[[#This Row],[Has Online Delivery]]="Yes",Restaurants[[#This Row],[Has Table Booking]]="Yes"),"Online + Table",
IF(Restaurants[[#This Row],[Has Online Delivery]]="Yes","Online Only",
IF(Restaurants[[#This Row],[Has Table Booking]]="Yes","Table Only","None")))</f>
        <v>Table Only</v>
      </c>
      <c r="AE3235" t="str">
        <f>IF(Restaurants[[#This Row],[Rating]]&gt;=4.5,"Excellent",
IF(Restaurants[[#This Row],[Rating]]&gt;=4,"Very Good",
IF(Restaurants[[#This Row],[Rating]]&gt;=3.5,"Good","Average/Low")))</f>
        <v>Excellent</v>
      </c>
    </row>
    <row r="3236" spans="1:31" x14ac:dyDescent="0.3">
      <c r="A3236" t="s">
        <v>220</v>
      </c>
      <c r="B3236" t="s">
        <v>290</v>
      </c>
      <c r="C3236" t="s">
        <v>251</v>
      </c>
      <c r="D3236" t="s">
        <v>935</v>
      </c>
      <c r="E3236">
        <v>0</v>
      </c>
      <c r="F3236">
        <v>195</v>
      </c>
      <c r="G3236" t="s">
        <v>220</v>
      </c>
      <c r="H3236">
        <v>2017</v>
      </c>
      <c r="I3236">
        <v>14</v>
      </c>
      <c r="J3236">
        <v>4.5999999999999996</v>
      </c>
      <c r="K3236" t="s">
        <v>948</v>
      </c>
      <c r="L3236">
        <v>8</v>
      </c>
      <c r="M3236" t="s">
        <v>160</v>
      </c>
      <c r="N3236" t="s">
        <v>210</v>
      </c>
      <c r="O3236" t="s">
        <v>45</v>
      </c>
      <c r="P3236" t="s">
        <v>36</v>
      </c>
      <c r="Q3236" t="s">
        <v>37</v>
      </c>
      <c r="R3236">
        <v>37</v>
      </c>
      <c r="S3236" t="s">
        <v>37</v>
      </c>
      <c r="T3236" t="s">
        <v>63</v>
      </c>
      <c r="U3236" t="s">
        <v>32</v>
      </c>
      <c r="V3236" t="s">
        <v>1425</v>
      </c>
      <c r="W3236" t="s">
        <v>64</v>
      </c>
      <c r="X3236">
        <v>349509</v>
      </c>
      <c r="Y3236">
        <v>913</v>
      </c>
      <c r="Z3236">
        <v>17.385000000000002</v>
      </c>
      <c r="AA3236">
        <v>78.486699999999999</v>
      </c>
      <c r="AB3236" t="str">
        <f>IF(Restaurants[[#This Row],[Years_Operating]]&lt;5,"New",
IF(Restaurants[[#This Row],[Years_Operating]]&lt;15,"Established","Legacy"))</f>
        <v>Established</v>
      </c>
      <c r="AC3236" t="str">
        <f>IF(Restaurants[[#This Row],[Country]]="India","Yes","No")</f>
        <v>Yes</v>
      </c>
      <c r="AD3236" t="str">
        <f>IF(AND(Restaurants[[#This Row],[Has Online Delivery]]="Yes",Restaurants[[#This Row],[Has Table Booking]]="Yes"),"Online + Table",
IF(Restaurants[[#This Row],[Has Online Delivery]]="Yes","Online Only",
IF(Restaurants[[#This Row],[Has Table Booking]]="Yes","Table Only","None")))</f>
        <v>Online Only</v>
      </c>
      <c r="AE3236" t="str">
        <f>IF(Restaurants[[#This Row],[Rating]]&gt;=4.5,"Excellent",
IF(Restaurants[[#This Row],[Rating]]&gt;=4,"Very Good",
IF(Restaurants[[#This Row],[Rating]]&gt;=3.5,"Good","Average/Low")))</f>
        <v>Excellent</v>
      </c>
    </row>
    <row r="3237" spans="1:31" x14ac:dyDescent="0.3">
      <c r="A3237" t="s">
        <v>199</v>
      </c>
      <c r="B3237" t="s">
        <v>255</v>
      </c>
      <c r="C3237" t="s">
        <v>251</v>
      </c>
      <c r="D3237" t="s">
        <v>252</v>
      </c>
      <c r="E3237">
        <v>1</v>
      </c>
      <c r="F3237">
        <v>165</v>
      </c>
      <c r="G3237" t="s">
        <v>201</v>
      </c>
      <c r="H3237">
        <v>2013</v>
      </c>
      <c r="I3237">
        <v>26</v>
      </c>
      <c r="J3237">
        <v>4.5999999999999996</v>
      </c>
      <c r="K3237" t="s">
        <v>256</v>
      </c>
      <c r="L3237">
        <v>12</v>
      </c>
      <c r="M3237" t="s">
        <v>160</v>
      </c>
      <c r="N3237" t="s">
        <v>193</v>
      </c>
      <c r="O3237" t="s">
        <v>45</v>
      </c>
      <c r="P3237" t="s">
        <v>36</v>
      </c>
      <c r="Q3237" t="s">
        <v>36</v>
      </c>
      <c r="R3237">
        <v>34</v>
      </c>
      <c r="S3237" t="s">
        <v>37</v>
      </c>
      <c r="T3237" t="s">
        <v>86</v>
      </c>
      <c r="U3237" t="s">
        <v>69</v>
      </c>
      <c r="V3237" t="s">
        <v>1426</v>
      </c>
      <c r="W3237" t="s">
        <v>103</v>
      </c>
      <c r="X3237">
        <v>254121</v>
      </c>
      <c r="Y3237">
        <v>3877</v>
      </c>
      <c r="Z3237">
        <v>19.076000000000001</v>
      </c>
      <c r="AA3237">
        <v>72.877700000000004</v>
      </c>
      <c r="AB3237" t="str">
        <f>IF(Restaurants[[#This Row],[Years_Operating]]&lt;5,"New",
IF(Restaurants[[#This Row],[Years_Operating]]&lt;15,"Established","Legacy"))</f>
        <v>Established</v>
      </c>
      <c r="AC3237" t="str">
        <f>IF(Restaurants[[#This Row],[Country]]="India","Yes","No")</f>
        <v>Yes</v>
      </c>
      <c r="AD3237" t="str">
        <f>IF(AND(Restaurants[[#This Row],[Has Online Delivery]]="Yes",Restaurants[[#This Row],[Has Table Booking]]="Yes"),"Online + Table",
IF(Restaurants[[#This Row],[Has Online Delivery]]="Yes","Online Only",
IF(Restaurants[[#This Row],[Has Table Booking]]="Yes","Table Only","None")))</f>
        <v>Online + Table</v>
      </c>
      <c r="AE3237" t="str">
        <f>IF(Restaurants[[#This Row],[Rating]]&gt;=4.5,"Excellent",
IF(Restaurants[[#This Row],[Rating]]&gt;=4,"Very Good",
IF(Restaurants[[#This Row],[Rating]]&gt;=3.5,"Good","Average/Low")))</f>
        <v>Excellent</v>
      </c>
    </row>
    <row r="3238" spans="1:31" x14ac:dyDescent="0.3">
      <c r="A3238" t="s">
        <v>111</v>
      </c>
      <c r="B3238" t="s">
        <v>93</v>
      </c>
      <c r="C3238" t="s">
        <v>50</v>
      </c>
      <c r="D3238" t="s">
        <v>878</v>
      </c>
      <c r="E3238">
        <v>3</v>
      </c>
      <c r="F3238">
        <v>305</v>
      </c>
      <c r="G3238" t="s">
        <v>112</v>
      </c>
      <c r="H3238">
        <v>2000</v>
      </c>
      <c r="I3238">
        <v>25</v>
      </c>
      <c r="J3238">
        <v>4.8</v>
      </c>
      <c r="K3238" t="s">
        <v>911</v>
      </c>
      <c r="L3238">
        <v>25</v>
      </c>
      <c r="M3238" t="s">
        <v>33</v>
      </c>
      <c r="N3238" t="s">
        <v>34</v>
      </c>
      <c r="O3238" t="s">
        <v>35</v>
      </c>
      <c r="P3238" t="s">
        <v>37</v>
      </c>
      <c r="Q3238" t="s">
        <v>36</v>
      </c>
      <c r="R3238">
        <v>26</v>
      </c>
      <c r="S3238" t="s">
        <v>37</v>
      </c>
      <c r="T3238" t="s">
        <v>63</v>
      </c>
      <c r="U3238" t="s">
        <v>39</v>
      </c>
      <c r="W3238" t="s">
        <v>149</v>
      </c>
      <c r="X3238">
        <v>26217</v>
      </c>
      <c r="Y3238">
        <v>5883</v>
      </c>
      <c r="Z3238">
        <v>37.774900000000002</v>
      </c>
      <c r="AA3238">
        <v>-122.4194</v>
      </c>
      <c r="AB3238" t="str">
        <f>IF(Restaurants[[#This Row],[Years_Operating]]&lt;5,"New",
IF(Restaurants[[#This Row],[Years_Operating]]&lt;15,"Established","Legacy"))</f>
        <v>Legacy</v>
      </c>
      <c r="AC3238" t="str">
        <f>IF(Restaurants[[#This Row],[Country]]="India","Yes","No")</f>
        <v>No</v>
      </c>
      <c r="AD3238" t="str">
        <f>IF(AND(Restaurants[[#This Row],[Has Online Delivery]]="Yes",Restaurants[[#This Row],[Has Table Booking]]="Yes"),"Online + Table",
IF(Restaurants[[#This Row],[Has Online Delivery]]="Yes","Online Only",
IF(Restaurants[[#This Row],[Has Table Booking]]="Yes","Table Only","None")))</f>
        <v>Table Only</v>
      </c>
      <c r="AE3238" t="str">
        <f>IF(Restaurants[[#This Row],[Rating]]&gt;=4.5,"Excellent",
IF(Restaurants[[#This Row],[Rating]]&gt;=4,"Very Good",
IF(Restaurants[[#This Row],[Rating]]&gt;=3.5,"Good","Average/Low")))</f>
        <v>Excellent</v>
      </c>
    </row>
    <row r="3239" spans="1:31" x14ac:dyDescent="0.3">
      <c r="A3239" t="s">
        <v>173</v>
      </c>
      <c r="B3239" t="s">
        <v>900</v>
      </c>
      <c r="C3239" t="s">
        <v>50</v>
      </c>
      <c r="D3239" t="s">
        <v>901</v>
      </c>
      <c r="E3239">
        <v>2</v>
      </c>
      <c r="F3239">
        <v>285</v>
      </c>
      <c r="G3239" t="s">
        <v>174</v>
      </c>
      <c r="H3239">
        <v>2010</v>
      </c>
      <c r="I3239">
        <v>30</v>
      </c>
      <c r="J3239">
        <v>4.7</v>
      </c>
      <c r="K3239" t="s">
        <v>902</v>
      </c>
      <c r="L3239">
        <v>15</v>
      </c>
      <c r="M3239" t="s">
        <v>33</v>
      </c>
      <c r="N3239" t="s">
        <v>143</v>
      </c>
      <c r="O3239" t="s">
        <v>45</v>
      </c>
      <c r="P3239" t="s">
        <v>36</v>
      </c>
      <c r="Q3239" t="s">
        <v>37</v>
      </c>
      <c r="R3239">
        <v>52</v>
      </c>
      <c r="S3239" t="s">
        <v>37</v>
      </c>
      <c r="T3239" t="s">
        <v>55</v>
      </c>
      <c r="U3239" t="s">
        <v>32</v>
      </c>
      <c r="W3239" t="s">
        <v>149</v>
      </c>
      <c r="X3239">
        <v>272123</v>
      </c>
      <c r="Y3239">
        <v>6709</v>
      </c>
      <c r="Z3239">
        <v>34.052199999999999</v>
      </c>
      <c r="AA3239">
        <v>-118.2437</v>
      </c>
      <c r="AB3239" t="str">
        <f>IF(Restaurants[[#This Row],[Years_Operating]]&lt;5,"New",
IF(Restaurants[[#This Row],[Years_Operating]]&lt;15,"Established","Legacy"))</f>
        <v>Legacy</v>
      </c>
      <c r="AC3239" t="str">
        <f>IF(Restaurants[[#This Row],[Country]]="India","Yes","No")</f>
        <v>No</v>
      </c>
      <c r="AD3239" t="str">
        <f>IF(AND(Restaurants[[#This Row],[Has Online Delivery]]="Yes",Restaurants[[#This Row],[Has Table Booking]]="Yes"),"Online + Table",
IF(Restaurants[[#This Row],[Has Online Delivery]]="Yes","Online Only",
IF(Restaurants[[#This Row],[Has Table Booking]]="Yes","Table Only","None")))</f>
        <v>Online Only</v>
      </c>
      <c r="AE3239" t="str">
        <f>IF(Restaurants[[#This Row],[Rating]]&gt;=4.5,"Excellent",
IF(Restaurants[[#This Row],[Rating]]&gt;=4,"Very Good",
IF(Restaurants[[#This Row],[Rating]]&gt;=3.5,"Good","Average/Low")))</f>
        <v>Excellent</v>
      </c>
    </row>
    <row r="3240" spans="1:31" x14ac:dyDescent="0.3">
      <c r="A3240" t="s">
        <v>238</v>
      </c>
      <c r="B3240" t="s">
        <v>290</v>
      </c>
      <c r="C3240" t="s">
        <v>251</v>
      </c>
      <c r="D3240" t="s">
        <v>278</v>
      </c>
      <c r="E3240">
        <v>0</v>
      </c>
      <c r="F3240">
        <v>220</v>
      </c>
      <c r="G3240" t="s">
        <v>242</v>
      </c>
      <c r="H3240">
        <v>2011</v>
      </c>
      <c r="I3240">
        <v>50</v>
      </c>
      <c r="J3240">
        <v>4.5</v>
      </c>
      <c r="K3240" t="s">
        <v>291</v>
      </c>
      <c r="L3240">
        <v>14</v>
      </c>
      <c r="M3240" t="s">
        <v>160</v>
      </c>
      <c r="N3240" t="s">
        <v>210</v>
      </c>
      <c r="O3240" t="s">
        <v>35</v>
      </c>
      <c r="P3240" t="s">
        <v>37</v>
      </c>
      <c r="Q3240" t="s">
        <v>37</v>
      </c>
      <c r="R3240">
        <v>28</v>
      </c>
      <c r="S3240" t="s">
        <v>36</v>
      </c>
      <c r="T3240" t="s">
        <v>86</v>
      </c>
      <c r="U3240" t="s">
        <v>69</v>
      </c>
      <c r="V3240" t="s">
        <v>1427</v>
      </c>
      <c r="W3240" t="s">
        <v>56</v>
      </c>
      <c r="X3240">
        <v>356783</v>
      </c>
      <c r="Y3240">
        <v>7372</v>
      </c>
      <c r="Z3240">
        <v>17.385000000000002</v>
      </c>
      <c r="AA3240">
        <v>78.486699999999999</v>
      </c>
      <c r="AB3240" t="str">
        <f>IF(Restaurants[[#This Row],[Years_Operating]]&lt;5,"New",
IF(Restaurants[[#This Row],[Years_Operating]]&lt;15,"Established","Legacy"))</f>
        <v>Established</v>
      </c>
      <c r="AC3240" t="str">
        <f>IF(Restaurants[[#This Row],[Country]]="India","Yes","No")</f>
        <v>Yes</v>
      </c>
      <c r="AD3240" t="str">
        <f>IF(AND(Restaurants[[#This Row],[Has Online Delivery]]="Yes",Restaurants[[#This Row],[Has Table Booking]]="Yes"),"Online + Table",
IF(Restaurants[[#This Row],[Has Online Delivery]]="Yes","Online Only",
IF(Restaurants[[#This Row],[Has Table Booking]]="Yes","Table Only","None")))</f>
        <v>None</v>
      </c>
      <c r="AE3240" t="str">
        <f>IF(Restaurants[[#This Row],[Rating]]&gt;=4.5,"Excellent",
IF(Restaurants[[#This Row],[Rating]]&gt;=4,"Very Good",
IF(Restaurants[[#This Row],[Rating]]&gt;=3.5,"Good","Average/Low")))</f>
        <v>Excellent</v>
      </c>
    </row>
    <row r="3241" spans="1:31" x14ac:dyDescent="0.3">
      <c r="A3241" t="s">
        <v>111</v>
      </c>
      <c r="B3241" t="s">
        <v>125</v>
      </c>
      <c r="C3241" t="s">
        <v>50</v>
      </c>
      <c r="D3241" t="s">
        <v>870</v>
      </c>
      <c r="E3241">
        <v>3</v>
      </c>
      <c r="F3241">
        <v>305</v>
      </c>
      <c r="G3241" t="s">
        <v>112</v>
      </c>
      <c r="H3241">
        <v>2000</v>
      </c>
      <c r="I3241">
        <v>25</v>
      </c>
      <c r="J3241">
        <v>4.8</v>
      </c>
      <c r="K3241" t="s">
        <v>871</v>
      </c>
      <c r="L3241">
        <v>25</v>
      </c>
      <c r="M3241" t="s">
        <v>33</v>
      </c>
      <c r="N3241" t="s">
        <v>34</v>
      </c>
      <c r="O3241" t="s">
        <v>35</v>
      </c>
      <c r="P3241" t="s">
        <v>36</v>
      </c>
      <c r="Q3241" t="s">
        <v>36</v>
      </c>
      <c r="R3241">
        <v>66</v>
      </c>
      <c r="S3241" t="s">
        <v>37</v>
      </c>
      <c r="T3241" t="s">
        <v>63</v>
      </c>
      <c r="U3241" t="s">
        <v>69</v>
      </c>
      <c r="W3241" t="s">
        <v>56</v>
      </c>
      <c r="X3241">
        <v>199195</v>
      </c>
      <c r="Y3241">
        <v>4949</v>
      </c>
      <c r="Z3241">
        <v>41.878100000000003</v>
      </c>
      <c r="AA3241">
        <v>-87.629800000000003</v>
      </c>
      <c r="AB3241" t="str">
        <f>IF(Restaurants[[#This Row],[Years_Operating]]&lt;5,"New",
IF(Restaurants[[#This Row],[Years_Operating]]&lt;15,"Established","Legacy"))</f>
        <v>Legacy</v>
      </c>
      <c r="AC3241" t="str">
        <f>IF(Restaurants[[#This Row],[Country]]="India","Yes","No")</f>
        <v>No</v>
      </c>
      <c r="AD3241" t="str">
        <f>IF(AND(Restaurants[[#This Row],[Has Online Delivery]]="Yes",Restaurants[[#This Row],[Has Table Booking]]="Yes"),"Online + Table",
IF(Restaurants[[#This Row],[Has Online Delivery]]="Yes","Online Only",
IF(Restaurants[[#This Row],[Has Table Booking]]="Yes","Table Only","None")))</f>
        <v>Online + Table</v>
      </c>
      <c r="AE3241" t="str">
        <f>IF(Restaurants[[#This Row],[Rating]]&gt;=4.5,"Excellent",
IF(Restaurants[[#This Row],[Rating]]&gt;=4,"Very Good",
IF(Restaurants[[#This Row],[Rating]]&gt;=3.5,"Good","Average/Low")))</f>
        <v>Excellent</v>
      </c>
    </row>
    <row r="3242" spans="1:31" x14ac:dyDescent="0.3">
      <c r="A3242" t="s">
        <v>128</v>
      </c>
      <c r="B3242" t="s">
        <v>921</v>
      </c>
      <c r="C3242" t="s">
        <v>251</v>
      </c>
      <c r="D3242" t="s">
        <v>252</v>
      </c>
      <c r="E3242">
        <v>3</v>
      </c>
      <c r="F3242">
        <v>290</v>
      </c>
      <c r="G3242" t="s">
        <v>130</v>
      </c>
      <c r="H3242">
        <v>1981</v>
      </c>
      <c r="I3242">
        <v>50</v>
      </c>
      <c r="J3242">
        <v>4.7</v>
      </c>
      <c r="K3242" t="s">
        <v>256</v>
      </c>
      <c r="L3242">
        <v>44</v>
      </c>
      <c r="M3242" t="s">
        <v>33</v>
      </c>
      <c r="N3242" t="s">
        <v>34</v>
      </c>
      <c r="O3242" t="s">
        <v>35</v>
      </c>
      <c r="P3242" t="s">
        <v>37</v>
      </c>
      <c r="Q3242" t="s">
        <v>37</v>
      </c>
      <c r="R3242">
        <v>49</v>
      </c>
      <c r="S3242" t="s">
        <v>37</v>
      </c>
      <c r="T3242" t="s">
        <v>55</v>
      </c>
      <c r="U3242" t="s">
        <v>32</v>
      </c>
      <c r="V3242" t="s">
        <v>1428</v>
      </c>
      <c r="W3242" t="s">
        <v>40</v>
      </c>
      <c r="X3242">
        <v>324463</v>
      </c>
      <c r="Y3242">
        <v>4467</v>
      </c>
      <c r="Z3242">
        <v>26.912400000000002</v>
      </c>
      <c r="AA3242">
        <v>75.787300000000002</v>
      </c>
      <c r="AB3242" t="str">
        <f>IF(Restaurants[[#This Row],[Years_Operating]]&lt;5,"New",
IF(Restaurants[[#This Row],[Years_Operating]]&lt;15,"Established","Legacy"))</f>
        <v>Legacy</v>
      </c>
      <c r="AC3242" t="str">
        <f>IF(Restaurants[[#This Row],[Country]]="India","Yes","No")</f>
        <v>Yes</v>
      </c>
      <c r="AD3242" t="str">
        <f>IF(AND(Restaurants[[#This Row],[Has Online Delivery]]="Yes",Restaurants[[#This Row],[Has Table Booking]]="Yes"),"Online + Table",
IF(Restaurants[[#This Row],[Has Online Delivery]]="Yes","Online Only",
IF(Restaurants[[#This Row],[Has Table Booking]]="Yes","Table Only","None")))</f>
        <v>None</v>
      </c>
      <c r="AE3242" t="str">
        <f>IF(Restaurants[[#This Row],[Rating]]&gt;=4.5,"Excellent",
IF(Restaurants[[#This Row],[Rating]]&gt;=4,"Very Good",
IF(Restaurants[[#This Row],[Rating]]&gt;=3.5,"Good","Average/Low")))</f>
        <v>Excellent</v>
      </c>
    </row>
    <row r="3243" spans="1:31" x14ac:dyDescent="0.3">
      <c r="A3243" t="s">
        <v>65</v>
      </c>
      <c r="B3243" t="s">
        <v>900</v>
      </c>
      <c r="C3243" t="s">
        <v>50</v>
      </c>
      <c r="D3243" t="s">
        <v>878</v>
      </c>
      <c r="E3243">
        <v>3</v>
      </c>
      <c r="F3243">
        <v>350</v>
      </c>
      <c r="G3243" t="s">
        <v>68</v>
      </c>
      <c r="H3243">
        <v>1991</v>
      </c>
      <c r="I3243">
        <v>36</v>
      </c>
      <c r="J3243">
        <v>4.8</v>
      </c>
      <c r="K3243" t="s">
        <v>879</v>
      </c>
      <c r="L3243">
        <v>34</v>
      </c>
      <c r="M3243" t="s">
        <v>33</v>
      </c>
      <c r="N3243" t="s">
        <v>34</v>
      </c>
      <c r="O3243" t="s">
        <v>35</v>
      </c>
      <c r="P3243" t="s">
        <v>37</v>
      </c>
      <c r="Q3243" t="s">
        <v>36</v>
      </c>
      <c r="R3243">
        <v>52</v>
      </c>
      <c r="S3243" t="s">
        <v>36</v>
      </c>
      <c r="T3243" t="s">
        <v>86</v>
      </c>
      <c r="U3243" t="s">
        <v>46</v>
      </c>
      <c r="W3243" t="s">
        <v>149</v>
      </c>
      <c r="X3243">
        <v>243960</v>
      </c>
      <c r="Y3243">
        <v>5308</v>
      </c>
      <c r="Z3243">
        <v>34.052199999999999</v>
      </c>
      <c r="AA3243">
        <v>-118.2437</v>
      </c>
      <c r="AB3243" t="str">
        <f>IF(Restaurants[[#This Row],[Years_Operating]]&lt;5,"New",
IF(Restaurants[[#This Row],[Years_Operating]]&lt;15,"Established","Legacy"))</f>
        <v>Legacy</v>
      </c>
      <c r="AC3243" t="str">
        <f>IF(Restaurants[[#This Row],[Country]]="India","Yes","No")</f>
        <v>No</v>
      </c>
      <c r="AD3243" t="str">
        <f>IF(AND(Restaurants[[#This Row],[Has Online Delivery]]="Yes",Restaurants[[#This Row],[Has Table Booking]]="Yes"),"Online + Table",
IF(Restaurants[[#This Row],[Has Online Delivery]]="Yes","Online Only",
IF(Restaurants[[#This Row],[Has Table Booking]]="Yes","Table Only","None")))</f>
        <v>Table Only</v>
      </c>
      <c r="AE3243" t="str">
        <f>IF(Restaurants[[#This Row],[Rating]]&gt;=4.5,"Excellent",
IF(Restaurants[[#This Row],[Rating]]&gt;=4,"Very Good",
IF(Restaurants[[#This Row],[Rating]]&gt;=3.5,"Good","Average/Low")))</f>
        <v>Excellent</v>
      </c>
    </row>
    <row r="3244" spans="1:31" x14ac:dyDescent="0.3">
      <c r="A3244" t="s">
        <v>164</v>
      </c>
      <c r="B3244" t="s">
        <v>58</v>
      </c>
      <c r="C3244" t="s">
        <v>59</v>
      </c>
      <c r="D3244" t="s">
        <v>94</v>
      </c>
      <c r="E3244">
        <v>2</v>
      </c>
      <c r="F3244">
        <v>235</v>
      </c>
      <c r="G3244" t="s">
        <v>165</v>
      </c>
      <c r="H3244">
        <v>2009</v>
      </c>
      <c r="I3244">
        <v>28</v>
      </c>
      <c r="J3244">
        <v>4.7</v>
      </c>
      <c r="K3244" t="s">
        <v>96</v>
      </c>
      <c r="L3244">
        <v>16</v>
      </c>
      <c r="M3244" t="s">
        <v>160</v>
      </c>
      <c r="N3244" t="s">
        <v>143</v>
      </c>
      <c r="O3244" t="s">
        <v>45</v>
      </c>
      <c r="P3244" t="s">
        <v>37</v>
      </c>
      <c r="Q3244" t="s">
        <v>37</v>
      </c>
      <c r="R3244">
        <v>22</v>
      </c>
      <c r="S3244" t="s">
        <v>36</v>
      </c>
      <c r="T3244" t="s">
        <v>38</v>
      </c>
      <c r="U3244" t="s">
        <v>32</v>
      </c>
      <c r="W3244" t="s">
        <v>40</v>
      </c>
      <c r="X3244">
        <v>474972</v>
      </c>
      <c r="Y3244">
        <v>5566</v>
      </c>
      <c r="Z3244">
        <v>48.8566</v>
      </c>
      <c r="AA3244">
        <v>2.3521999999999998</v>
      </c>
      <c r="AB3244" t="str">
        <f>IF(Restaurants[[#This Row],[Years_Operating]]&lt;5,"New",
IF(Restaurants[[#This Row],[Years_Operating]]&lt;15,"Established","Legacy"))</f>
        <v>Legacy</v>
      </c>
      <c r="AC3244" t="str">
        <f>IF(Restaurants[[#This Row],[Country]]="India","Yes","No")</f>
        <v>No</v>
      </c>
      <c r="AD3244" t="str">
        <f>IF(AND(Restaurants[[#This Row],[Has Online Delivery]]="Yes",Restaurants[[#This Row],[Has Table Booking]]="Yes"),"Online + Table",
IF(Restaurants[[#This Row],[Has Online Delivery]]="Yes","Online Only",
IF(Restaurants[[#This Row],[Has Table Booking]]="Yes","Table Only","None")))</f>
        <v>None</v>
      </c>
      <c r="AE3244" t="str">
        <f>IF(Restaurants[[#This Row],[Rating]]&gt;=4.5,"Excellent",
IF(Restaurants[[#This Row],[Rating]]&gt;=4,"Very Good",
IF(Restaurants[[#This Row],[Rating]]&gt;=3.5,"Good","Average/Low")))</f>
        <v>Excellent</v>
      </c>
    </row>
    <row r="3245" spans="1:31" x14ac:dyDescent="0.3">
      <c r="A3245" t="s">
        <v>141</v>
      </c>
      <c r="B3245" t="s">
        <v>900</v>
      </c>
      <c r="C3245" t="s">
        <v>50</v>
      </c>
      <c r="D3245" t="s">
        <v>870</v>
      </c>
      <c r="E3245">
        <v>2</v>
      </c>
      <c r="F3245">
        <v>450</v>
      </c>
      <c r="G3245" t="s">
        <v>142</v>
      </c>
      <c r="H3245">
        <v>2003</v>
      </c>
      <c r="I3245">
        <v>40</v>
      </c>
      <c r="J3245">
        <v>4.8</v>
      </c>
      <c r="K3245" t="s">
        <v>932</v>
      </c>
      <c r="L3245">
        <v>22</v>
      </c>
      <c r="M3245" t="s">
        <v>62</v>
      </c>
      <c r="N3245" t="s">
        <v>143</v>
      </c>
      <c r="O3245" t="s">
        <v>35</v>
      </c>
      <c r="P3245" t="s">
        <v>36</v>
      </c>
      <c r="Q3245" t="s">
        <v>36</v>
      </c>
      <c r="R3245">
        <v>34</v>
      </c>
      <c r="S3245" t="s">
        <v>36</v>
      </c>
      <c r="T3245" t="s">
        <v>38</v>
      </c>
      <c r="U3245" t="s">
        <v>32</v>
      </c>
      <c r="W3245" t="s">
        <v>149</v>
      </c>
      <c r="X3245">
        <v>282040</v>
      </c>
      <c r="Y3245">
        <v>4504</v>
      </c>
      <c r="Z3245">
        <v>34.052199999999999</v>
      </c>
      <c r="AA3245">
        <v>-118.2437</v>
      </c>
      <c r="AB3245" t="str">
        <f>IF(Restaurants[[#This Row],[Years_Operating]]&lt;5,"New",
IF(Restaurants[[#This Row],[Years_Operating]]&lt;15,"Established","Legacy"))</f>
        <v>Legacy</v>
      </c>
      <c r="AC3245" t="str">
        <f>IF(Restaurants[[#This Row],[Country]]="India","Yes","No")</f>
        <v>No</v>
      </c>
      <c r="AD3245" t="str">
        <f>IF(AND(Restaurants[[#This Row],[Has Online Delivery]]="Yes",Restaurants[[#This Row],[Has Table Booking]]="Yes"),"Online + Table",
IF(Restaurants[[#This Row],[Has Online Delivery]]="Yes","Online Only",
IF(Restaurants[[#This Row],[Has Table Booking]]="Yes","Table Only","None")))</f>
        <v>Online + Table</v>
      </c>
      <c r="AE3245" t="str">
        <f>IF(Restaurants[[#This Row],[Rating]]&gt;=4.5,"Excellent",
IF(Restaurants[[#This Row],[Rating]]&gt;=4,"Very Good",
IF(Restaurants[[#This Row],[Rating]]&gt;=3.5,"Good","Average/Low")))</f>
        <v>Excellent</v>
      </c>
    </row>
    <row r="3246" spans="1:31" x14ac:dyDescent="0.3">
      <c r="A3246" t="s">
        <v>76</v>
      </c>
      <c r="B3246" t="s">
        <v>250</v>
      </c>
      <c r="C3246" t="s">
        <v>251</v>
      </c>
      <c r="D3246" t="s">
        <v>278</v>
      </c>
      <c r="E3246">
        <v>3</v>
      </c>
      <c r="F3246">
        <v>295</v>
      </c>
      <c r="G3246" t="s">
        <v>79</v>
      </c>
      <c r="H3246">
        <v>1972</v>
      </c>
      <c r="I3246">
        <v>62</v>
      </c>
      <c r="J3246">
        <v>4.8</v>
      </c>
      <c r="K3246" t="s">
        <v>299</v>
      </c>
      <c r="L3246">
        <v>53</v>
      </c>
      <c r="M3246" t="s">
        <v>33</v>
      </c>
      <c r="N3246" t="s">
        <v>34</v>
      </c>
      <c r="O3246" t="s">
        <v>54</v>
      </c>
      <c r="P3246" t="s">
        <v>36</v>
      </c>
      <c r="Q3246" t="s">
        <v>37</v>
      </c>
      <c r="R3246">
        <v>31</v>
      </c>
      <c r="S3246" t="s">
        <v>37</v>
      </c>
      <c r="T3246" t="s">
        <v>55</v>
      </c>
      <c r="U3246" t="s">
        <v>32</v>
      </c>
      <c r="V3246" t="s">
        <v>1429</v>
      </c>
      <c r="W3246" t="s">
        <v>103</v>
      </c>
      <c r="X3246">
        <v>358790</v>
      </c>
      <c r="Y3246">
        <v>3087</v>
      </c>
      <c r="Z3246">
        <v>28.7041</v>
      </c>
      <c r="AA3246">
        <v>77.102500000000006</v>
      </c>
      <c r="AB3246" t="str">
        <f>IF(Restaurants[[#This Row],[Years_Operating]]&lt;5,"New",
IF(Restaurants[[#This Row],[Years_Operating]]&lt;15,"Established","Legacy"))</f>
        <v>Legacy</v>
      </c>
      <c r="AC3246" t="str">
        <f>IF(Restaurants[[#This Row],[Country]]="India","Yes","No")</f>
        <v>Yes</v>
      </c>
      <c r="AD3246" t="str">
        <f>IF(AND(Restaurants[[#This Row],[Has Online Delivery]]="Yes",Restaurants[[#This Row],[Has Table Booking]]="Yes"),"Online + Table",
IF(Restaurants[[#This Row],[Has Online Delivery]]="Yes","Online Only",
IF(Restaurants[[#This Row],[Has Table Booking]]="Yes","Table Only","None")))</f>
        <v>Online Only</v>
      </c>
      <c r="AE3246" t="str">
        <f>IF(Restaurants[[#This Row],[Rating]]&gt;=4.5,"Excellent",
IF(Restaurants[[#This Row],[Rating]]&gt;=4,"Very Good",
IF(Restaurants[[#This Row],[Rating]]&gt;=3.5,"Good","Average/Low")))</f>
        <v>Excellent</v>
      </c>
    </row>
    <row r="3247" spans="1:31" x14ac:dyDescent="0.3">
      <c r="A3247" t="s">
        <v>189</v>
      </c>
      <c r="B3247" t="s">
        <v>973</v>
      </c>
      <c r="C3247" t="s">
        <v>196</v>
      </c>
      <c r="D3247" t="s">
        <v>892</v>
      </c>
      <c r="E3247">
        <v>1</v>
      </c>
      <c r="F3247">
        <v>210</v>
      </c>
      <c r="G3247" t="s">
        <v>192</v>
      </c>
      <c r="H3247">
        <v>1990</v>
      </c>
      <c r="I3247">
        <v>30</v>
      </c>
      <c r="J3247">
        <v>4.7</v>
      </c>
      <c r="K3247" t="s">
        <v>960</v>
      </c>
      <c r="L3247">
        <v>35</v>
      </c>
      <c r="M3247" t="s">
        <v>160</v>
      </c>
      <c r="N3247" t="s">
        <v>193</v>
      </c>
      <c r="O3247" t="s">
        <v>35</v>
      </c>
      <c r="P3247" t="s">
        <v>36</v>
      </c>
      <c r="Q3247" t="s">
        <v>36</v>
      </c>
      <c r="R3247">
        <v>50</v>
      </c>
      <c r="S3247" t="s">
        <v>36</v>
      </c>
      <c r="T3247" t="s">
        <v>55</v>
      </c>
      <c r="U3247" t="s">
        <v>39</v>
      </c>
      <c r="W3247" t="s">
        <v>64</v>
      </c>
      <c r="X3247">
        <v>264714</v>
      </c>
      <c r="Y3247">
        <v>3639</v>
      </c>
      <c r="Z3247">
        <v>52.486199999999997</v>
      </c>
      <c r="AA3247">
        <v>-1.8904000000000001</v>
      </c>
      <c r="AB3247" t="str">
        <f>IF(Restaurants[[#This Row],[Years_Operating]]&lt;5,"New",
IF(Restaurants[[#This Row],[Years_Operating]]&lt;15,"Established","Legacy"))</f>
        <v>Legacy</v>
      </c>
      <c r="AC3247" t="str">
        <f>IF(Restaurants[[#This Row],[Country]]="India","Yes","No")</f>
        <v>No</v>
      </c>
      <c r="AD3247" t="str">
        <f>IF(AND(Restaurants[[#This Row],[Has Online Delivery]]="Yes",Restaurants[[#This Row],[Has Table Booking]]="Yes"),"Online + Table",
IF(Restaurants[[#This Row],[Has Online Delivery]]="Yes","Online Only",
IF(Restaurants[[#This Row],[Has Table Booking]]="Yes","Table Only","None")))</f>
        <v>Online + Table</v>
      </c>
      <c r="AE3247" t="str">
        <f>IF(Restaurants[[#This Row],[Rating]]&gt;=4.5,"Excellent",
IF(Restaurants[[#This Row],[Rating]]&gt;=4,"Very Good",
IF(Restaurants[[#This Row],[Rating]]&gt;=3.5,"Good","Average/Low")))</f>
        <v>Excellent</v>
      </c>
    </row>
    <row r="3248" spans="1:31" x14ac:dyDescent="0.3">
      <c r="A3248" t="s">
        <v>48</v>
      </c>
      <c r="B3248" t="s">
        <v>873</v>
      </c>
      <c r="C3248" t="s">
        <v>29</v>
      </c>
      <c r="D3248" t="s">
        <v>874</v>
      </c>
      <c r="E3248">
        <v>3</v>
      </c>
      <c r="F3248">
        <v>390</v>
      </c>
      <c r="G3248" t="s">
        <v>52</v>
      </c>
      <c r="H3248">
        <v>1994</v>
      </c>
      <c r="I3248">
        <v>60</v>
      </c>
      <c r="J3248">
        <v>4.9000000000000004</v>
      </c>
      <c r="K3248" t="s">
        <v>890</v>
      </c>
      <c r="L3248">
        <v>31</v>
      </c>
      <c r="M3248" t="s">
        <v>33</v>
      </c>
      <c r="N3248" t="s">
        <v>34</v>
      </c>
      <c r="O3248" t="s">
        <v>54</v>
      </c>
      <c r="P3248" t="s">
        <v>37</v>
      </c>
      <c r="Q3248" t="s">
        <v>37</v>
      </c>
      <c r="R3248">
        <v>51</v>
      </c>
      <c r="S3248" t="s">
        <v>36</v>
      </c>
      <c r="T3248" t="s">
        <v>55</v>
      </c>
      <c r="U3248" t="s">
        <v>46</v>
      </c>
      <c r="W3248" t="s">
        <v>40</v>
      </c>
      <c r="X3248">
        <v>136194</v>
      </c>
      <c r="Y3248">
        <v>7740</v>
      </c>
      <c r="Z3248">
        <v>45.464199999999998</v>
      </c>
      <c r="AA3248">
        <v>9.19</v>
      </c>
      <c r="AB3248" t="str">
        <f>IF(Restaurants[[#This Row],[Years_Operating]]&lt;5,"New",
IF(Restaurants[[#This Row],[Years_Operating]]&lt;15,"Established","Legacy"))</f>
        <v>Legacy</v>
      </c>
      <c r="AC3248" t="str">
        <f>IF(Restaurants[[#This Row],[Country]]="India","Yes","No")</f>
        <v>No</v>
      </c>
      <c r="AD3248" t="str">
        <f>IF(AND(Restaurants[[#This Row],[Has Online Delivery]]="Yes",Restaurants[[#This Row],[Has Table Booking]]="Yes"),"Online + Table",
IF(Restaurants[[#This Row],[Has Online Delivery]]="Yes","Online Only",
IF(Restaurants[[#This Row],[Has Table Booking]]="Yes","Table Only","None")))</f>
        <v>None</v>
      </c>
      <c r="AE3248" t="str">
        <f>IF(Restaurants[[#This Row],[Rating]]&gt;=4.5,"Excellent",
IF(Restaurants[[#This Row],[Rating]]&gt;=4,"Very Good",
IF(Restaurants[[#This Row],[Rating]]&gt;=3.5,"Good","Average/Low")))</f>
        <v>Excellent</v>
      </c>
    </row>
    <row r="3249" spans="1:31" x14ac:dyDescent="0.3">
      <c r="A3249" t="s">
        <v>41</v>
      </c>
      <c r="B3249" t="s">
        <v>900</v>
      </c>
      <c r="C3249" t="s">
        <v>50</v>
      </c>
      <c r="D3249" t="s">
        <v>901</v>
      </c>
      <c r="E3249">
        <v>3</v>
      </c>
      <c r="F3249">
        <v>320</v>
      </c>
      <c r="G3249" t="s">
        <v>44</v>
      </c>
      <c r="H3249">
        <v>2008</v>
      </c>
      <c r="I3249">
        <v>32</v>
      </c>
      <c r="J3249">
        <v>4.9000000000000004</v>
      </c>
      <c r="K3249" t="s">
        <v>902</v>
      </c>
      <c r="L3249">
        <v>17</v>
      </c>
      <c r="M3249" t="s">
        <v>33</v>
      </c>
      <c r="N3249" t="s">
        <v>34</v>
      </c>
      <c r="O3249" t="s">
        <v>45</v>
      </c>
      <c r="P3249" t="s">
        <v>37</v>
      </c>
      <c r="Q3249" t="s">
        <v>37</v>
      </c>
      <c r="R3249">
        <v>36</v>
      </c>
      <c r="S3249" t="s">
        <v>36</v>
      </c>
      <c r="T3249" t="s">
        <v>55</v>
      </c>
      <c r="U3249" t="s">
        <v>32</v>
      </c>
      <c r="W3249" t="s">
        <v>64</v>
      </c>
      <c r="X3249">
        <v>463150</v>
      </c>
      <c r="Y3249">
        <v>3121</v>
      </c>
      <c r="Z3249">
        <v>34.052199999999999</v>
      </c>
      <c r="AA3249">
        <v>-118.2437</v>
      </c>
      <c r="AB3249" t="str">
        <f>IF(Restaurants[[#This Row],[Years_Operating]]&lt;5,"New",
IF(Restaurants[[#This Row],[Years_Operating]]&lt;15,"Established","Legacy"))</f>
        <v>Legacy</v>
      </c>
      <c r="AC3249" t="str">
        <f>IF(Restaurants[[#This Row],[Country]]="India","Yes","No")</f>
        <v>No</v>
      </c>
      <c r="AD3249" t="str">
        <f>IF(AND(Restaurants[[#This Row],[Has Online Delivery]]="Yes",Restaurants[[#This Row],[Has Table Booking]]="Yes"),"Online + Table",
IF(Restaurants[[#This Row],[Has Online Delivery]]="Yes","Online Only",
IF(Restaurants[[#This Row],[Has Table Booking]]="Yes","Table Only","None")))</f>
        <v>None</v>
      </c>
      <c r="AE3249" t="str">
        <f>IF(Restaurants[[#This Row],[Rating]]&gt;=4.5,"Excellent",
IF(Restaurants[[#This Row],[Rating]]&gt;=4,"Very Good",
IF(Restaurants[[#This Row],[Rating]]&gt;=3.5,"Good","Average/Low")))</f>
        <v>Excellent</v>
      </c>
    </row>
    <row r="3250" spans="1:31" x14ac:dyDescent="0.3">
      <c r="A3250" t="s">
        <v>175</v>
      </c>
      <c r="B3250" t="s">
        <v>903</v>
      </c>
      <c r="C3250" t="s">
        <v>196</v>
      </c>
      <c r="D3250" t="s">
        <v>953</v>
      </c>
      <c r="E3250">
        <v>2</v>
      </c>
      <c r="F3250">
        <v>245</v>
      </c>
      <c r="G3250" t="s">
        <v>177</v>
      </c>
      <c r="H3250">
        <v>2005</v>
      </c>
      <c r="I3250">
        <v>46</v>
      </c>
      <c r="J3250">
        <v>4.7</v>
      </c>
      <c r="K3250" t="s">
        <v>954</v>
      </c>
      <c r="L3250">
        <v>20</v>
      </c>
      <c r="M3250" t="s">
        <v>160</v>
      </c>
      <c r="N3250" t="s">
        <v>143</v>
      </c>
      <c r="O3250" t="s">
        <v>45</v>
      </c>
      <c r="P3250" t="s">
        <v>36</v>
      </c>
      <c r="Q3250" t="s">
        <v>36</v>
      </c>
      <c r="R3250">
        <v>20</v>
      </c>
      <c r="S3250" t="s">
        <v>36</v>
      </c>
      <c r="T3250" t="s">
        <v>63</v>
      </c>
      <c r="U3250" t="s">
        <v>69</v>
      </c>
      <c r="W3250" t="s">
        <v>108</v>
      </c>
      <c r="X3250">
        <v>32970</v>
      </c>
      <c r="Y3250">
        <v>2775</v>
      </c>
      <c r="Z3250">
        <v>53.800800000000002</v>
      </c>
      <c r="AA3250">
        <v>-1.5490999999999999</v>
      </c>
      <c r="AB3250" t="str">
        <f>IF(Restaurants[[#This Row],[Years_Operating]]&lt;5,"New",
IF(Restaurants[[#This Row],[Years_Operating]]&lt;15,"Established","Legacy"))</f>
        <v>Legacy</v>
      </c>
      <c r="AC3250" t="str">
        <f>IF(Restaurants[[#This Row],[Country]]="India","Yes","No")</f>
        <v>No</v>
      </c>
      <c r="AD3250" t="str">
        <f>IF(AND(Restaurants[[#This Row],[Has Online Delivery]]="Yes",Restaurants[[#This Row],[Has Table Booking]]="Yes"),"Online + Table",
IF(Restaurants[[#This Row],[Has Online Delivery]]="Yes","Online Only",
IF(Restaurants[[#This Row],[Has Table Booking]]="Yes","Table Only","None")))</f>
        <v>Online + Table</v>
      </c>
      <c r="AE3250" t="str">
        <f>IF(Restaurants[[#This Row],[Rating]]&gt;=4.5,"Excellent",
IF(Restaurants[[#This Row],[Rating]]&gt;=4,"Very Good",
IF(Restaurants[[#This Row],[Rating]]&gt;=3.5,"Good","Average/Low")))</f>
        <v>Excellent</v>
      </c>
    </row>
    <row r="3251" spans="1:31" x14ac:dyDescent="0.3">
      <c r="A3251" t="s">
        <v>175</v>
      </c>
      <c r="B3251" t="s">
        <v>862</v>
      </c>
      <c r="C3251" t="s">
        <v>251</v>
      </c>
      <c r="D3251" t="s">
        <v>278</v>
      </c>
      <c r="E3251">
        <v>2</v>
      </c>
      <c r="F3251">
        <v>245</v>
      </c>
      <c r="G3251" t="s">
        <v>177</v>
      </c>
      <c r="H3251">
        <v>2005</v>
      </c>
      <c r="I3251">
        <v>46</v>
      </c>
      <c r="J3251">
        <v>4.7</v>
      </c>
      <c r="K3251" t="s">
        <v>291</v>
      </c>
      <c r="L3251">
        <v>20</v>
      </c>
      <c r="M3251" t="s">
        <v>160</v>
      </c>
      <c r="N3251" t="s">
        <v>143</v>
      </c>
      <c r="O3251" t="s">
        <v>45</v>
      </c>
      <c r="P3251" t="s">
        <v>36</v>
      </c>
      <c r="Q3251" t="s">
        <v>37</v>
      </c>
      <c r="R3251">
        <v>68</v>
      </c>
      <c r="S3251" t="s">
        <v>37</v>
      </c>
      <c r="T3251" t="s">
        <v>86</v>
      </c>
      <c r="U3251" t="s">
        <v>32</v>
      </c>
      <c r="V3251" t="s">
        <v>1430</v>
      </c>
      <c r="W3251" t="s">
        <v>56</v>
      </c>
      <c r="X3251">
        <v>318338</v>
      </c>
      <c r="Y3251">
        <v>710</v>
      </c>
      <c r="Z3251">
        <v>21.170200000000001</v>
      </c>
      <c r="AA3251">
        <v>72.831100000000006</v>
      </c>
      <c r="AB3251" t="str">
        <f>IF(Restaurants[[#This Row],[Years_Operating]]&lt;5,"New",
IF(Restaurants[[#This Row],[Years_Operating]]&lt;15,"Established","Legacy"))</f>
        <v>Legacy</v>
      </c>
      <c r="AC3251" t="str">
        <f>IF(Restaurants[[#This Row],[Country]]="India","Yes","No")</f>
        <v>Yes</v>
      </c>
      <c r="AD3251" t="str">
        <f>IF(AND(Restaurants[[#This Row],[Has Online Delivery]]="Yes",Restaurants[[#This Row],[Has Table Booking]]="Yes"),"Online + Table",
IF(Restaurants[[#This Row],[Has Online Delivery]]="Yes","Online Only",
IF(Restaurants[[#This Row],[Has Table Booking]]="Yes","Table Only","None")))</f>
        <v>Online Only</v>
      </c>
      <c r="AE3251" t="str">
        <f>IF(Restaurants[[#This Row],[Rating]]&gt;=4.5,"Excellent",
IF(Restaurants[[#This Row],[Rating]]&gt;=4,"Very Good",
IF(Restaurants[[#This Row],[Rating]]&gt;=3.5,"Good","Average/Low")))</f>
        <v>Excellent</v>
      </c>
    </row>
    <row r="3252" spans="1:31" x14ac:dyDescent="0.3">
      <c r="A3252" t="s">
        <v>166</v>
      </c>
      <c r="B3252" t="s">
        <v>973</v>
      </c>
      <c r="C3252" t="s">
        <v>196</v>
      </c>
      <c r="D3252" t="s">
        <v>953</v>
      </c>
      <c r="E3252">
        <v>2</v>
      </c>
      <c r="F3252">
        <v>265</v>
      </c>
      <c r="G3252" t="s">
        <v>170</v>
      </c>
      <c r="H3252">
        <v>2005</v>
      </c>
      <c r="I3252">
        <v>60</v>
      </c>
      <c r="J3252">
        <v>4.7</v>
      </c>
      <c r="K3252" t="s">
        <v>1091</v>
      </c>
      <c r="L3252">
        <v>20</v>
      </c>
      <c r="M3252" t="s">
        <v>33</v>
      </c>
      <c r="N3252" t="s">
        <v>143</v>
      </c>
      <c r="O3252" t="s">
        <v>35</v>
      </c>
      <c r="P3252" t="s">
        <v>36</v>
      </c>
      <c r="Q3252" t="s">
        <v>37</v>
      </c>
      <c r="R3252">
        <v>47</v>
      </c>
      <c r="S3252" t="s">
        <v>37</v>
      </c>
      <c r="T3252" t="s">
        <v>38</v>
      </c>
      <c r="U3252" t="s">
        <v>46</v>
      </c>
      <c r="W3252" t="s">
        <v>108</v>
      </c>
      <c r="X3252">
        <v>350948</v>
      </c>
      <c r="Y3252">
        <v>7137</v>
      </c>
      <c r="Z3252">
        <v>52.486199999999997</v>
      </c>
      <c r="AA3252">
        <v>-1.8904000000000001</v>
      </c>
      <c r="AB3252" t="str">
        <f>IF(Restaurants[[#This Row],[Years_Operating]]&lt;5,"New",
IF(Restaurants[[#This Row],[Years_Operating]]&lt;15,"Established","Legacy"))</f>
        <v>Legacy</v>
      </c>
      <c r="AC3252" t="str">
        <f>IF(Restaurants[[#This Row],[Country]]="India","Yes","No")</f>
        <v>No</v>
      </c>
      <c r="AD3252" t="str">
        <f>IF(AND(Restaurants[[#This Row],[Has Online Delivery]]="Yes",Restaurants[[#This Row],[Has Table Booking]]="Yes"),"Online + Table",
IF(Restaurants[[#This Row],[Has Online Delivery]]="Yes","Online Only",
IF(Restaurants[[#This Row],[Has Table Booking]]="Yes","Table Only","None")))</f>
        <v>Online Only</v>
      </c>
      <c r="AE3252" t="str">
        <f>IF(Restaurants[[#This Row],[Rating]]&gt;=4.5,"Excellent",
IF(Restaurants[[#This Row],[Rating]]&gt;=4,"Very Good",
IF(Restaurants[[#This Row],[Rating]]&gt;=3.5,"Good","Average/Low")))</f>
        <v>Excellent</v>
      </c>
    </row>
    <row r="3253" spans="1:31" x14ac:dyDescent="0.3">
      <c r="A3253" t="s">
        <v>100</v>
      </c>
      <c r="B3253" t="s">
        <v>1038</v>
      </c>
      <c r="C3253" t="s">
        <v>877</v>
      </c>
      <c r="D3253" t="s">
        <v>157</v>
      </c>
      <c r="E3253">
        <v>3</v>
      </c>
      <c r="F3253">
        <v>385</v>
      </c>
      <c r="G3253" t="s">
        <v>102</v>
      </c>
      <c r="H3253">
        <v>2003</v>
      </c>
      <c r="I3253">
        <v>55</v>
      </c>
      <c r="J3253">
        <v>4.8</v>
      </c>
      <c r="K3253" t="s">
        <v>159</v>
      </c>
      <c r="L3253">
        <v>22</v>
      </c>
      <c r="M3253" t="s">
        <v>33</v>
      </c>
      <c r="N3253" t="s">
        <v>34</v>
      </c>
      <c r="O3253" t="s">
        <v>35</v>
      </c>
      <c r="P3253" t="s">
        <v>36</v>
      </c>
      <c r="Q3253" t="s">
        <v>37</v>
      </c>
      <c r="R3253">
        <v>24</v>
      </c>
      <c r="S3253" t="s">
        <v>37</v>
      </c>
      <c r="T3253" t="s">
        <v>63</v>
      </c>
      <c r="U3253" t="s">
        <v>39</v>
      </c>
      <c r="W3253" t="s">
        <v>103</v>
      </c>
      <c r="X3253">
        <v>187240</v>
      </c>
      <c r="Y3253">
        <v>7196</v>
      </c>
      <c r="Z3253">
        <v>-37.813600000000001</v>
      </c>
      <c r="AA3253">
        <v>144.9631</v>
      </c>
      <c r="AB3253" t="str">
        <f>IF(Restaurants[[#This Row],[Years_Operating]]&lt;5,"New",
IF(Restaurants[[#This Row],[Years_Operating]]&lt;15,"Established","Legacy"))</f>
        <v>Legacy</v>
      </c>
      <c r="AC3253" t="str">
        <f>IF(Restaurants[[#This Row],[Country]]="India","Yes","No")</f>
        <v>No</v>
      </c>
      <c r="AD3253" t="str">
        <f>IF(AND(Restaurants[[#This Row],[Has Online Delivery]]="Yes",Restaurants[[#This Row],[Has Table Booking]]="Yes"),"Online + Table",
IF(Restaurants[[#This Row],[Has Online Delivery]]="Yes","Online Only",
IF(Restaurants[[#This Row],[Has Table Booking]]="Yes","Table Only","None")))</f>
        <v>Online Only</v>
      </c>
      <c r="AE3253" t="str">
        <f>IF(Restaurants[[#This Row],[Rating]]&gt;=4.5,"Excellent",
IF(Restaurants[[#This Row],[Rating]]&gt;=4,"Very Good",
IF(Restaurants[[#This Row],[Rating]]&gt;=3.5,"Good","Average/Low")))</f>
        <v>Excellent</v>
      </c>
    </row>
    <row r="3254" spans="1:31" x14ac:dyDescent="0.3">
      <c r="A3254" t="s">
        <v>136</v>
      </c>
      <c r="B3254" t="s">
        <v>896</v>
      </c>
      <c r="C3254" t="s">
        <v>59</v>
      </c>
      <c r="D3254" t="s">
        <v>897</v>
      </c>
      <c r="E3254">
        <v>3</v>
      </c>
      <c r="F3254">
        <v>570</v>
      </c>
      <c r="G3254" t="s">
        <v>140</v>
      </c>
      <c r="H3254">
        <v>2012</v>
      </c>
      <c r="I3254">
        <v>10</v>
      </c>
      <c r="J3254">
        <v>4.5999999999999996</v>
      </c>
      <c r="K3254" t="s">
        <v>987</v>
      </c>
      <c r="L3254">
        <v>13</v>
      </c>
      <c r="M3254" t="s">
        <v>62</v>
      </c>
      <c r="N3254" t="s">
        <v>34</v>
      </c>
      <c r="O3254" t="s">
        <v>45</v>
      </c>
      <c r="P3254" t="s">
        <v>36</v>
      </c>
      <c r="Q3254" t="s">
        <v>37</v>
      </c>
      <c r="R3254">
        <v>52</v>
      </c>
      <c r="S3254" t="s">
        <v>37</v>
      </c>
      <c r="T3254" t="s">
        <v>55</v>
      </c>
      <c r="U3254" t="s">
        <v>32</v>
      </c>
      <c r="W3254" t="s">
        <v>56</v>
      </c>
      <c r="X3254">
        <v>83704</v>
      </c>
      <c r="Y3254">
        <v>7506</v>
      </c>
      <c r="Z3254">
        <v>45.764000000000003</v>
      </c>
      <c r="AA3254">
        <v>4.8357000000000001</v>
      </c>
      <c r="AB3254" t="str">
        <f>IF(Restaurants[[#This Row],[Years_Operating]]&lt;5,"New",
IF(Restaurants[[#This Row],[Years_Operating]]&lt;15,"Established","Legacy"))</f>
        <v>Established</v>
      </c>
      <c r="AC3254" t="str">
        <f>IF(Restaurants[[#This Row],[Country]]="India","Yes","No")</f>
        <v>No</v>
      </c>
      <c r="AD3254" t="str">
        <f>IF(AND(Restaurants[[#This Row],[Has Online Delivery]]="Yes",Restaurants[[#This Row],[Has Table Booking]]="Yes"),"Online + Table",
IF(Restaurants[[#This Row],[Has Online Delivery]]="Yes","Online Only",
IF(Restaurants[[#This Row],[Has Table Booking]]="Yes","Table Only","None")))</f>
        <v>Online Only</v>
      </c>
      <c r="AE3254" t="str">
        <f>IF(Restaurants[[#This Row],[Rating]]&gt;=4.5,"Excellent",
IF(Restaurants[[#This Row],[Rating]]&gt;=4,"Very Good",
IF(Restaurants[[#This Row],[Rating]]&gt;=3.5,"Good","Average/Low")))</f>
        <v>Excellent</v>
      </c>
    </row>
    <row r="3255" spans="1:31" x14ac:dyDescent="0.3">
      <c r="A3255" t="s">
        <v>248</v>
      </c>
      <c r="B3255" t="s">
        <v>275</v>
      </c>
      <c r="C3255" t="s">
        <v>251</v>
      </c>
      <c r="D3255" t="s">
        <v>258</v>
      </c>
      <c r="E3255">
        <v>0</v>
      </c>
      <c r="F3255">
        <v>85</v>
      </c>
      <c r="G3255" t="s">
        <v>249</v>
      </c>
      <c r="H3255">
        <v>2014</v>
      </c>
      <c r="I3255">
        <v>38</v>
      </c>
      <c r="J3255">
        <v>4.5</v>
      </c>
      <c r="K3255" t="s">
        <v>259</v>
      </c>
      <c r="L3255">
        <v>11</v>
      </c>
      <c r="M3255" t="s">
        <v>204</v>
      </c>
      <c r="N3255" t="s">
        <v>210</v>
      </c>
      <c r="O3255" t="s">
        <v>35</v>
      </c>
      <c r="P3255" t="s">
        <v>36</v>
      </c>
      <c r="Q3255" t="s">
        <v>36</v>
      </c>
      <c r="R3255">
        <v>57</v>
      </c>
      <c r="S3255" t="s">
        <v>36</v>
      </c>
      <c r="T3255" t="s">
        <v>38</v>
      </c>
      <c r="U3255" t="s">
        <v>39</v>
      </c>
      <c r="V3255" t="s">
        <v>1431</v>
      </c>
      <c r="W3255" t="s">
        <v>47</v>
      </c>
      <c r="X3255">
        <v>401198</v>
      </c>
      <c r="Y3255">
        <v>6134</v>
      </c>
      <c r="Z3255">
        <v>18.520399999999999</v>
      </c>
      <c r="AA3255">
        <v>73.856700000000004</v>
      </c>
      <c r="AB3255" t="str">
        <f>IF(Restaurants[[#This Row],[Years_Operating]]&lt;5,"New",
IF(Restaurants[[#This Row],[Years_Operating]]&lt;15,"Established","Legacy"))</f>
        <v>Established</v>
      </c>
      <c r="AC3255" t="str">
        <f>IF(Restaurants[[#This Row],[Country]]="India","Yes","No")</f>
        <v>Yes</v>
      </c>
      <c r="AD3255" t="str">
        <f>IF(AND(Restaurants[[#This Row],[Has Online Delivery]]="Yes",Restaurants[[#This Row],[Has Table Booking]]="Yes"),"Online + Table",
IF(Restaurants[[#This Row],[Has Online Delivery]]="Yes","Online Only",
IF(Restaurants[[#This Row],[Has Table Booking]]="Yes","Table Only","None")))</f>
        <v>Online + Table</v>
      </c>
      <c r="AE3255" t="str">
        <f>IF(Restaurants[[#This Row],[Rating]]&gt;=4.5,"Excellent",
IF(Restaurants[[#This Row],[Rating]]&gt;=4,"Very Good",
IF(Restaurants[[#This Row],[Rating]]&gt;=3.5,"Good","Average/Low")))</f>
        <v>Excellent</v>
      </c>
    </row>
    <row r="3256" spans="1:31" x14ac:dyDescent="0.3">
      <c r="A3256" t="s">
        <v>81</v>
      </c>
      <c r="B3256" t="s">
        <v>873</v>
      </c>
      <c r="C3256" t="s">
        <v>29</v>
      </c>
      <c r="D3256" t="s">
        <v>874</v>
      </c>
      <c r="E3256">
        <v>3</v>
      </c>
      <c r="F3256">
        <v>310</v>
      </c>
      <c r="G3256" t="s">
        <v>84</v>
      </c>
      <c r="H3256">
        <v>2005</v>
      </c>
      <c r="I3256">
        <v>35</v>
      </c>
      <c r="J3256">
        <v>4.8</v>
      </c>
      <c r="K3256" t="s">
        <v>875</v>
      </c>
      <c r="L3256">
        <v>20</v>
      </c>
      <c r="M3256" t="s">
        <v>33</v>
      </c>
      <c r="N3256" t="s">
        <v>34</v>
      </c>
      <c r="O3256" t="s">
        <v>35</v>
      </c>
      <c r="P3256" t="s">
        <v>36</v>
      </c>
      <c r="Q3256" t="s">
        <v>37</v>
      </c>
      <c r="R3256">
        <v>33</v>
      </c>
      <c r="S3256" t="s">
        <v>37</v>
      </c>
      <c r="T3256" t="s">
        <v>55</v>
      </c>
      <c r="U3256" t="s">
        <v>46</v>
      </c>
      <c r="W3256" t="s">
        <v>47</v>
      </c>
      <c r="X3256">
        <v>69288</v>
      </c>
      <c r="Y3256">
        <v>4346</v>
      </c>
      <c r="Z3256">
        <v>45.464199999999998</v>
      </c>
      <c r="AA3256">
        <v>9.19</v>
      </c>
      <c r="AB3256" t="str">
        <f>IF(Restaurants[[#This Row],[Years_Operating]]&lt;5,"New",
IF(Restaurants[[#This Row],[Years_Operating]]&lt;15,"Established","Legacy"))</f>
        <v>Legacy</v>
      </c>
      <c r="AC3256" t="str">
        <f>IF(Restaurants[[#This Row],[Country]]="India","Yes","No")</f>
        <v>No</v>
      </c>
      <c r="AD3256" t="str">
        <f>IF(AND(Restaurants[[#This Row],[Has Online Delivery]]="Yes",Restaurants[[#This Row],[Has Table Booking]]="Yes"),"Online + Table",
IF(Restaurants[[#This Row],[Has Online Delivery]]="Yes","Online Only",
IF(Restaurants[[#This Row],[Has Table Booking]]="Yes","Table Only","None")))</f>
        <v>Online Only</v>
      </c>
      <c r="AE3256" t="str">
        <f>IF(Restaurants[[#This Row],[Rating]]&gt;=4.5,"Excellent",
IF(Restaurants[[#This Row],[Rating]]&gt;=4,"Very Good",
IF(Restaurants[[#This Row],[Rating]]&gt;=3.5,"Good","Average/Low")))</f>
        <v>Excellent</v>
      </c>
    </row>
    <row r="3257" spans="1:31" x14ac:dyDescent="0.3">
      <c r="A3257" t="s">
        <v>234</v>
      </c>
      <c r="B3257" t="s">
        <v>255</v>
      </c>
      <c r="C3257" t="s">
        <v>251</v>
      </c>
      <c r="D3257" t="s">
        <v>935</v>
      </c>
      <c r="E3257">
        <v>0</v>
      </c>
      <c r="F3257">
        <v>285</v>
      </c>
      <c r="G3257" t="s">
        <v>237</v>
      </c>
      <c r="H3257">
        <v>2004</v>
      </c>
      <c r="I3257">
        <v>70</v>
      </c>
      <c r="J3257">
        <v>4.5999999999999996</v>
      </c>
      <c r="K3257" t="s">
        <v>936</v>
      </c>
      <c r="L3257">
        <v>21</v>
      </c>
      <c r="M3257" t="s">
        <v>33</v>
      </c>
      <c r="N3257" t="s">
        <v>210</v>
      </c>
      <c r="O3257" t="s">
        <v>54</v>
      </c>
      <c r="P3257" t="s">
        <v>36</v>
      </c>
      <c r="Q3257" t="s">
        <v>37</v>
      </c>
      <c r="R3257">
        <v>43</v>
      </c>
      <c r="S3257" t="s">
        <v>37</v>
      </c>
      <c r="T3257" t="s">
        <v>38</v>
      </c>
      <c r="U3257" t="s">
        <v>46</v>
      </c>
      <c r="V3257" t="s">
        <v>1432</v>
      </c>
      <c r="W3257" t="s">
        <v>56</v>
      </c>
      <c r="X3257">
        <v>417872</v>
      </c>
      <c r="Y3257">
        <v>1098</v>
      </c>
      <c r="Z3257">
        <v>19.076000000000001</v>
      </c>
      <c r="AA3257">
        <v>72.877700000000004</v>
      </c>
      <c r="AB3257" t="str">
        <f>IF(Restaurants[[#This Row],[Years_Operating]]&lt;5,"New",
IF(Restaurants[[#This Row],[Years_Operating]]&lt;15,"Established","Legacy"))</f>
        <v>Legacy</v>
      </c>
      <c r="AC3257" t="str">
        <f>IF(Restaurants[[#This Row],[Country]]="India","Yes","No")</f>
        <v>Yes</v>
      </c>
      <c r="AD3257" t="str">
        <f>IF(AND(Restaurants[[#This Row],[Has Online Delivery]]="Yes",Restaurants[[#This Row],[Has Table Booking]]="Yes"),"Online + Table",
IF(Restaurants[[#This Row],[Has Online Delivery]]="Yes","Online Only",
IF(Restaurants[[#This Row],[Has Table Booking]]="Yes","Table Only","None")))</f>
        <v>Online Only</v>
      </c>
      <c r="AE3257" t="str">
        <f>IF(Restaurants[[#This Row],[Rating]]&gt;=4.5,"Excellent",
IF(Restaurants[[#This Row],[Rating]]&gt;=4,"Very Good",
IF(Restaurants[[#This Row],[Rating]]&gt;=3.5,"Good","Average/Low")))</f>
        <v>Excellent</v>
      </c>
    </row>
    <row r="3258" spans="1:31" x14ac:dyDescent="0.3">
      <c r="A3258" t="s">
        <v>186</v>
      </c>
      <c r="B3258" t="s">
        <v>896</v>
      </c>
      <c r="C3258" t="s">
        <v>59</v>
      </c>
      <c r="D3258" t="s">
        <v>94</v>
      </c>
      <c r="E3258">
        <v>2</v>
      </c>
      <c r="F3258">
        <v>550</v>
      </c>
      <c r="G3258" t="s">
        <v>188</v>
      </c>
      <c r="H3258">
        <v>2015</v>
      </c>
      <c r="I3258">
        <v>50</v>
      </c>
      <c r="J3258">
        <v>4.5</v>
      </c>
      <c r="K3258" t="s">
        <v>96</v>
      </c>
      <c r="L3258">
        <v>10</v>
      </c>
      <c r="M3258" t="s">
        <v>62</v>
      </c>
      <c r="N3258" t="s">
        <v>143</v>
      </c>
      <c r="O3258" t="s">
        <v>35</v>
      </c>
      <c r="P3258" t="s">
        <v>36</v>
      </c>
      <c r="Q3258" t="s">
        <v>36</v>
      </c>
      <c r="R3258">
        <v>36</v>
      </c>
      <c r="S3258" t="s">
        <v>36</v>
      </c>
      <c r="T3258" t="s">
        <v>86</v>
      </c>
      <c r="U3258" t="s">
        <v>69</v>
      </c>
      <c r="W3258" t="s">
        <v>56</v>
      </c>
      <c r="X3258">
        <v>55519</v>
      </c>
      <c r="Y3258">
        <v>6423</v>
      </c>
      <c r="Z3258">
        <v>45.764000000000003</v>
      </c>
      <c r="AA3258">
        <v>4.8357000000000001</v>
      </c>
      <c r="AB3258" t="str">
        <f>IF(Restaurants[[#This Row],[Years_Operating]]&lt;5,"New",
IF(Restaurants[[#This Row],[Years_Operating]]&lt;15,"Established","Legacy"))</f>
        <v>Established</v>
      </c>
      <c r="AC3258" t="str">
        <f>IF(Restaurants[[#This Row],[Country]]="India","Yes","No")</f>
        <v>No</v>
      </c>
      <c r="AD3258" t="str">
        <f>IF(AND(Restaurants[[#This Row],[Has Online Delivery]]="Yes",Restaurants[[#This Row],[Has Table Booking]]="Yes"),"Online + Table",
IF(Restaurants[[#This Row],[Has Online Delivery]]="Yes","Online Only",
IF(Restaurants[[#This Row],[Has Table Booking]]="Yes","Table Only","None")))</f>
        <v>Online + Table</v>
      </c>
      <c r="AE3258" t="str">
        <f>IF(Restaurants[[#This Row],[Rating]]&gt;=4.5,"Excellent",
IF(Restaurants[[#This Row],[Rating]]&gt;=4,"Very Good",
IF(Restaurants[[#This Row],[Rating]]&gt;=3.5,"Good","Average/Low")))</f>
        <v>Excellent</v>
      </c>
    </row>
    <row r="3259" spans="1:31" x14ac:dyDescent="0.3">
      <c r="A3259" t="s">
        <v>154</v>
      </c>
      <c r="B3259" t="s">
        <v>77</v>
      </c>
      <c r="C3259" t="s">
        <v>50</v>
      </c>
      <c r="D3259" t="s">
        <v>901</v>
      </c>
      <c r="E3259">
        <v>2</v>
      </c>
      <c r="F3259">
        <v>245</v>
      </c>
      <c r="G3259" t="s">
        <v>158</v>
      </c>
      <c r="H3259">
        <v>2010</v>
      </c>
      <c r="I3259">
        <v>48</v>
      </c>
      <c r="J3259">
        <v>4.7</v>
      </c>
      <c r="K3259" t="s">
        <v>902</v>
      </c>
      <c r="L3259">
        <v>15</v>
      </c>
      <c r="M3259" t="s">
        <v>160</v>
      </c>
      <c r="N3259" t="s">
        <v>143</v>
      </c>
      <c r="O3259" t="s">
        <v>35</v>
      </c>
      <c r="P3259" t="s">
        <v>37</v>
      </c>
      <c r="Q3259" t="s">
        <v>37</v>
      </c>
      <c r="R3259">
        <v>61</v>
      </c>
      <c r="S3259" t="s">
        <v>37</v>
      </c>
      <c r="T3259" t="s">
        <v>63</v>
      </c>
      <c r="U3259" t="s">
        <v>39</v>
      </c>
      <c r="W3259" t="s">
        <v>70</v>
      </c>
      <c r="X3259">
        <v>128840</v>
      </c>
      <c r="Y3259">
        <v>6299</v>
      </c>
      <c r="Z3259">
        <v>40.712800000000001</v>
      </c>
      <c r="AA3259">
        <v>-74.006</v>
      </c>
      <c r="AB3259" t="str">
        <f>IF(Restaurants[[#This Row],[Years_Operating]]&lt;5,"New",
IF(Restaurants[[#This Row],[Years_Operating]]&lt;15,"Established","Legacy"))</f>
        <v>Legacy</v>
      </c>
      <c r="AC3259" t="str">
        <f>IF(Restaurants[[#This Row],[Country]]="India","Yes","No")</f>
        <v>No</v>
      </c>
      <c r="AD3259" t="str">
        <f>IF(AND(Restaurants[[#This Row],[Has Online Delivery]]="Yes",Restaurants[[#This Row],[Has Table Booking]]="Yes"),"Online + Table",
IF(Restaurants[[#This Row],[Has Online Delivery]]="Yes","Online Only",
IF(Restaurants[[#This Row],[Has Table Booking]]="Yes","Table Only","None")))</f>
        <v>None</v>
      </c>
      <c r="AE3259" t="str">
        <f>IF(Restaurants[[#This Row],[Rating]]&gt;=4.5,"Excellent",
IF(Restaurants[[#This Row],[Rating]]&gt;=4,"Very Good",
IF(Restaurants[[#This Row],[Rating]]&gt;=3.5,"Good","Average/Low")))</f>
        <v>Excellent</v>
      </c>
    </row>
    <row r="3260" spans="1:31" x14ac:dyDescent="0.3">
      <c r="A3260" t="s">
        <v>41</v>
      </c>
      <c r="B3260" t="s">
        <v>900</v>
      </c>
      <c r="C3260" t="s">
        <v>50</v>
      </c>
      <c r="D3260" t="s">
        <v>870</v>
      </c>
      <c r="E3260">
        <v>3</v>
      </c>
      <c r="F3260">
        <v>320</v>
      </c>
      <c r="G3260" t="s">
        <v>44</v>
      </c>
      <c r="H3260">
        <v>2008</v>
      </c>
      <c r="I3260">
        <v>32</v>
      </c>
      <c r="J3260">
        <v>4.9000000000000004</v>
      </c>
      <c r="K3260" t="s">
        <v>932</v>
      </c>
      <c r="L3260">
        <v>17</v>
      </c>
      <c r="M3260" t="s">
        <v>33</v>
      </c>
      <c r="N3260" t="s">
        <v>34</v>
      </c>
      <c r="O3260" t="s">
        <v>45</v>
      </c>
      <c r="P3260" t="s">
        <v>36</v>
      </c>
      <c r="Q3260" t="s">
        <v>36</v>
      </c>
      <c r="R3260">
        <v>46</v>
      </c>
      <c r="S3260" t="s">
        <v>36</v>
      </c>
      <c r="T3260" t="s">
        <v>55</v>
      </c>
      <c r="U3260" t="s">
        <v>39</v>
      </c>
      <c r="W3260" t="s">
        <v>132</v>
      </c>
      <c r="X3260">
        <v>451991</v>
      </c>
      <c r="Y3260">
        <v>2901</v>
      </c>
      <c r="Z3260">
        <v>34.052199999999999</v>
      </c>
      <c r="AA3260">
        <v>-118.2437</v>
      </c>
      <c r="AB3260" t="str">
        <f>IF(Restaurants[[#This Row],[Years_Operating]]&lt;5,"New",
IF(Restaurants[[#This Row],[Years_Operating]]&lt;15,"Established","Legacy"))</f>
        <v>Legacy</v>
      </c>
      <c r="AC3260" t="str">
        <f>IF(Restaurants[[#This Row],[Country]]="India","Yes","No")</f>
        <v>No</v>
      </c>
      <c r="AD3260" t="str">
        <f>IF(AND(Restaurants[[#This Row],[Has Online Delivery]]="Yes",Restaurants[[#This Row],[Has Table Booking]]="Yes"),"Online + Table",
IF(Restaurants[[#This Row],[Has Online Delivery]]="Yes","Online Only",
IF(Restaurants[[#This Row],[Has Table Booking]]="Yes","Table Only","None")))</f>
        <v>Online + Table</v>
      </c>
      <c r="AE3260" t="str">
        <f>IF(Restaurants[[#This Row],[Rating]]&gt;=4.5,"Excellent",
IF(Restaurants[[#This Row],[Rating]]&gt;=4,"Very Good",
IF(Restaurants[[#This Row],[Rating]]&gt;=3.5,"Good","Average/Low")))</f>
        <v>Excellent</v>
      </c>
    </row>
    <row r="3261" spans="1:31" x14ac:dyDescent="0.3">
      <c r="A3261" t="s">
        <v>117</v>
      </c>
      <c r="B3261" t="s">
        <v>250</v>
      </c>
      <c r="C3261" t="s">
        <v>251</v>
      </c>
      <c r="D3261" t="s">
        <v>263</v>
      </c>
      <c r="E3261">
        <v>3</v>
      </c>
      <c r="F3261">
        <v>420</v>
      </c>
      <c r="G3261" t="s">
        <v>121</v>
      </c>
      <c r="H3261">
        <v>2007</v>
      </c>
      <c r="I3261">
        <v>40</v>
      </c>
      <c r="J3261">
        <v>4.7</v>
      </c>
      <c r="K3261" t="s">
        <v>310</v>
      </c>
      <c r="L3261">
        <v>18</v>
      </c>
      <c r="M3261" t="s">
        <v>62</v>
      </c>
      <c r="N3261" t="s">
        <v>34</v>
      </c>
      <c r="O3261" t="s">
        <v>35</v>
      </c>
      <c r="P3261" t="s">
        <v>37</v>
      </c>
      <c r="Q3261" t="s">
        <v>36</v>
      </c>
      <c r="R3261">
        <v>45</v>
      </c>
      <c r="S3261" t="s">
        <v>36</v>
      </c>
      <c r="T3261" t="s">
        <v>55</v>
      </c>
      <c r="U3261" t="s">
        <v>46</v>
      </c>
      <c r="V3261" t="s">
        <v>1433</v>
      </c>
      <c r="W3261" t="s">
        <v>149</v>
      </c>
      <c r="X3261">
        <v>303728</v>
      </c>
      <c r="Y3261">
        <v>7766</v>
      </c>
      <c r="Z3261">
        <v>28.7041</v>
      </c>
      <c r="AA3261">
        <v>77.102500000000006</v>
      </c>
      <c r="AB3261" t="str">
        <f>IF(Restaurants[[#This Row],[Years_Operating]]&lt;5,"New",
IF(Restaurants[[#This Row],[Years_Operating]]&lt;15,"Established","Legacy"))</f>
        <v>Legacy</v>
      </c>
      <c r="AC3261" t="str">
        <f>IF(Restaurants[[#This Row],[Country]]="India","Yes","No")</f>
        <v>Yes</v>
      </c>
      <c r="AD3261" t="str">
        <f>IF(AND(Restaurants[[#This Row],[Has Online Delivery]]="Yes",Restaurants[[#This Row],[Has Table Booking]]="Yes"),"Online + Table",
IF(Restaurants[[#This Row],[Has Online Delivery]]="Yes","Online Only",
IF(Restaurants[[#This Row],[Has Table Booking]]="Yes","Table Only","None")))</f>
        <v>Table Only</v>
      </c>
      <c r="AE3261" t="str">
        <f>IF(Restaurants[[#This Row],[Rating]]&gt;=4.5,"Excellent",
IF(Restaurants[[#This Row],[Rating]]&gt;=4,"Very Good",
IF(Restaurants[[#This Row],[Rating]]&gt;=3.5,"Good","Average/Low")))</f>
        <v>Excellent</v>
      </c>
    </row>
    <row r="3262" spans="1:31" x14ac:dyDescent="0.3">
      <c r="A3262" t="s">
        <v>226</v>
      </c>
      <c r="B3262" t="s">
        <v>888</v>
      </c>
      <c r="C3262" t="s">
        <v>59</v>
      </c>
      <c r="D3262" t="s">
        <v>94</v>
      </c>
      <c r="E3262">
        <v>0</v>
      </c>
      <c r="F3262">
        <v>185</v>
      </c>
      <c r="G3262" t="s">
        <v>228</v>
      </c>
      <c r="H3262">
        <v>2014</v>
      </c>
      <c r="I3262">
        <v>48</v>
      </c>
      <c r="J3262">
        <v>4.5999999999999996</v>
      </c>
      <c r="K3262" t="s">
        <v>96</v>
      </c>
      <c r="L3262">
        <v>11</v>
      </c>
      <c r="M3262" t="s">
        <v>160</v>
      </c>
      <c r="N3262" t="s">
        <v>210</v>
      </c>
      <c r="O3262" t="s">
        <v>45</v>
      </c>
      <c r="P3262" t="s">
        <v>37</v>
      </c>
      <c r="Q3262" t="s">
        <v>37</v>
      </c>
      <c r="R3262">
        <v>33</v>
      </c>
      <c r="S3262" t="s">
        <v>37</v>
      </c>
      <c r="T3262" t="s">
        <v>86</v>
      </c>
      <c r="U3262" t="s">
        <v>39</v>
      </c>
      <c r="W3262" t="s">
        <v>108</v>
      </c>
      <c r="X3262">
        <v>442909</v>
      </c>
      <c r="Y3262">
        <v>5723</v>
      </c>
      <c r="Z3262">
        <v>43.7102</v>
      </c>
      <c r="AA3262">
        <v>7.2619999999999996</v>
      </c>
      <c r="AB3262" t="str">
        <f>IF(Restaurants[[#This Row],[Years_Operating]]&lt;5,"New",
IF(Restaurants[[#This Row],[Years_Operating]]&lt;15,"Established","Legacy"))</f>
        <v>Established</v>
      </c>
      <c r="AC3262" t="str">
        <f>IF(Restaurants[[#This Row],[Country]]="India","Yes","No")</f>
        <v>No</v>
      </c>
      <c r="AD3262" t="str">
        <f>IF(AND(Restaurants[[#This Row],[Has Online Delivery]]="Yes",Restaurants[[#This Row],[Has Table Booking]]="Yes"),"Online + Table",
IF(Restaurants[[#This Row],[Has Online Delivery]]="Yes","Online Only",
IF(Restaurants[[#This Row],[Has Table Booking]]="Yes","Table Only","None")))</f>
        <v>None</v>
      </c>
      <c r="AE3262" t="str">
        <f>IF(Restaurants[[#This Row],[Rating]]&gt;=4.5,"Excellent",
IF(Restaurants[[#This Row],[Rating]]&gt;=4,"Very Good",
IF(Restaurants[[#This Row],[Rating]]&gt;=3.5,"Good","Average/Low")))</f>
        <v>Excellent</v>
      </c>
    </row>
    <row r="3263" spans="1:31" x14ac:dyDescent="0.3">
      <c r="A3263" t="s">
        <v>113</v>
      </c>
      <c r="B3263" t="s">
        <v>77</v>
      </c>
      <c r="C3263" t="s">
        <v>50</v>
      </c>
      <c r="D3263" t="s">
        <v>916</v>
      </c>
      <c r="E3263">
        <v>3</v>
      </c>
      <c r="F3263">
        <v>280</v>
      </c>
      <c r="G3263" t="s">
        <v>116</v>
      </c>
      <c r="H3263">
        <v>1986</v>
      </c>
      <c r="I3263">
        <v>45</v>
      </c>
      <c r="J3263">
        <v>4.7</v>
      </c>
      <c r="K3263" t="s">
        <v>930</v>
      </c>
      <c r="L3263">
        <v>39</v>
      </c>
      <c r="M3263" t="s">
        <v>33</v>
      </c>
      <c r="N3263" t="s">
        <v>34</v>
      </c>
      <c r="O3263" t="s">
        <v>35</v>
      </c>
      <c r="P3263" t="s">
        <v>36</v>
      </c>
      <c r="Q3263" t="s">
        <v>37</v>
      </c>
      <c r="R3263">
        <v>60</v>
      </c>
      <c r="S3263" t="s">
        <v>37</v>
      </c>
      <c r="T3263" t="s">
        <v>86</v>
      </c>
      <c r="U3263" t="s">
        <v>69</v>
      </c>
      <c r="W3263" t="s">
        <v>47</v>
      </c>
      <c r="X3263">
        <v>343636</v>
      </c>
      <c r="Y3263">
        <v>7684</v>
      </c>
      <c r="Z3263">
        <v>40.712800000000001</v>
      </c>
      <c r="AA3263">
        <v>-74.006</v>
      </c>
      <c r="AB3263" t="str">
        <f>IF(Restaurants[[#This Row],[Years_Operating]]&lt;5,"New",
IF(Restaurants[[#This Row],[Years_Operating]]&lt;15,"Established","Legacy"))</f>
        <v>Legacy</v>
      </c>
      <c r="AC3263" t="str">
        <f>IF(Restaurants[[#This Row],[Country]]="India","Yes","No")</f>
        <v>No</v>
      </c>
      <c r="AD3263" t="str">
        <f>IF(AND(Restaurants[[#This Row],[Has Online Delivery]]="Yes",Restaurants[[#This Row],[Has Table Booking]]="Yes"),"Online + Table",
IF(Restaurants[[#This Row],[Has Online Delivery]]="Yes","Online Only",
IF(Restaurants[[#This Row],[Has Table Booking]]="Yes","Table Only","None")))</f>
        <v>Online Only</v>
      </c>
      <c r="AE3263" t="str">
        <f>IF(Restaurants[[#This Row],[Rating]]&gt;=4.5,"Excellent",
IF(Restaurants[[#This Row],[Rating]]&gt;=4,"Very Good",
IF(Restaurants[[#This Row],[Rating]]&gt;=3.5,"Good","Average/Low")))</f>
        <v>Excellent</v>
      </c>
    </row>
    <row r="3264" spans="1:31" x14ac:dyDescent="0.3">
      <c r="A3264" t="s">
        <v>150</v>
      </c>
      <c r="B3264" t="s">
        <v>900</v>
      </c>
      <c r="C3264" t="s">
        <v>50</v>
      </c>
      <c r="D3264" t="s">
        <v>916</v>
      </c>
      <c r="E3264">
        <v>2</v>
      </c>
      <c r="F3264">
        <v>325</v>
      </c>
      <c r="G3264" t="s">
        <v>153</v>
      </c>
      <c r="H3264">
        <v>2016</v>
      </c>
      <c r="I3264">
        <v>48</v>
      </c>
      <c r="J3264">
        <v>4.7</v>
      </c>
      <c r="K3264" t="s">
        <v>930</v>
      </c>
      <c r="L3264">
        <v>9</v>
      </c>
      <c r="M3264" t="s">
        <v>33</v>
      </c>
      <c r="N3264" t="s">
        <v>143</v>
      </c>
      <c r="O3264" t="s">
        <v>54</v>
      </c>
      <c r="P3264" t="s">
        <v>36</v>
      </c>
      <c r="Q3264" t="s">
        <v>36</v>
      </c>
      <c r="R3264">
        <v>21</v>
      </c>
      <c r="S3264" t="s">
        <v>37</v>
      </c>
      <c r="T3264" t="s">
        <v>55</v>
      </c>
      <c r="U3264" t="s">
        <v>39</v>
      </c>
      <c r="W3264" t="s">
        <v>64</v>
      </c>
      <c r="X3264">
        <v>238630</v>
      </c>
      <c r="Y3264">
        <v>7855</v>
      </c>
      <c r="Z3264">
        <v>34.052199999999999</v>
      </c>
      <c r="AA3264">
        <v>-118.2437</v>
      </c>
      <c r="AB3264" t="str">
        <f>IF(Restaurants[[#This Row],[Years_Operating]]&lt;5,"New",
IF(Restaurants[[#This Row],[Years_Operating]]&lt;15,"Established","Legacy"))</f>
        <v>Established</v>
      </c>
      <c r="AC3264" t="str">
        <f>IF(Restaurants[[#This Row],[Country]]="India","Yes","No")</f>
        <v>No</v>
      </c>
      <c r="AD3264" t="str">
        <f>IF(AND(Restaurants[[#This Row],[Has Online Delivery]]="Yes",Restaurants[[#This Row],[Has Table Booking]]="Yes"),"Online + Table",
IF(Restaurants[[#This Row],[Has Online Delivery]]="Yes","Online Only",
IF(Restaurants[[#This Row],[Has Table Booking]]="Yes","Table Only","None")))</f>
        <v>Online + Table</v>
      </c>
      <c r="AE3264" t="str">
        <f>IF(Restaurants[[#This Row],[Rating]]&gt;=4.5,"Excellent",
IF(Restaurants[[#This Row],[Rating]]&gt;=4,"Very Good",
IF(Restaurants[[#This Row],[Rating]]&gt;=3.5,"Good","Average/Low")))</f>
        <v>Excellent</v>
      </c>
    </row>
    <row r="3265" spans="1:31" x14ac:dyDescent="0.3">
      <c r="A3265" t="s">
        <v>224</v>
      </c>
      <c r="B3265" t="s">
        <v>261</v>
      </c>
      <c r="C3265" t="s">
        <v>251</v>
      </c>
      <c r="D3265" t="s">
        <v>258</v>
      </c>
      <c r="E3265">
        <v>0</v>
      </c>
      <c r="F3265">
        <v>140</v>
      </c>
      <c r="G3265" t="s">
        <v>225</v>
      </c>
      <c r="H3265">
        <v>2012</v>
      </c>
      <c r="I3265">
        <v>48</v>
      </c>
      <c r="J3265">
        <v>4.5999999999999996</v>
      </c>
      <c r="K3265" t="s">
        <v>259</v>
      </c>
      <c r="L3265">
        <v>13</v>
      </c>
      <c r="M3265" t="s">
        <v>204</v>
      </c>
      <c r="N3265" t="s">
        <v>210</v>
      </c>
      <c r="O3265" t="s">
        <v>54</v>
      </c>
      <c r="P3265" t="s">
        <v>37</v>
      </c>
      <c r="Q3265" t="s">
        <v>36</v>
      </c>
      <c r="R3265">
        <v>26</v>
      </c>
      <c r="S3265" t="s">
        <v>37</v>
      </c>
      <c r="T3265" t="s">
        <v>63</v>
      </c>
      <c r="U3265" t="s">
        <v>39</v>
      </c>
      <c r="V3265" t="s">
        <v>1434</v>
      </c>
      <c r="W3265" t="s">
        <v>80</v>
      </c>
      <c r="X3265">
        <v>296819</v>
      </c>
      <c r="Y3265">
        <v>1622</v>
      </c>
      <c r="Z3265">
        <v>22.572600000000001</v>
      </c>
      <c r="AA3265">
        <v>88.363900000000001</v>
      </c>
      <c r="AB3265" t="str">
        <f>IF(Restaurants[[#This Row],[Years_Operating]]&lt;5,"New",
IF(Restaurants[[#This Row],[Years_Operating]]&lt;15,"Established","Legacy"))</f>
        <v>Established</v>
      </c>
      <c r="AC3265" t="str">
        <f>IF(Restaurants[[#This Row],[Country]]="India","Yes","No")</f>
        <v>Yes</v>
      </c>
      <c r="AD3265" t="str">
        <f>IF(AND(Restaurants[[#This Row],[Has Online Delivery]]="Yes",Restaurants[[#This Row],[Has Table Booking]]="Yes"),"Online + Table",
IF(Restaurants[[#This Row],[Has Online Delivery]]="Yes","Online Only",
IF(Restaurants[[#This Row],[Has Table Booking]]="Yes","Table Only","None")))</f>
        <v>Table Only</v>
      </c>
      <c r="AE3265" t="str">
        <f>IF(Restaurants[[#This Row],[Rating]]&gt;=4.5,"Excellent",
IF(Restaurants[[#This Row],[Rating]]&gt;=4,"Very Good",
IF(Restaurants[[#This Row],[Rating]]&gt;=3.5,"Good","Average/Low")))</f>
        <v>Excellent</v>
      </c>
    </row>
    <row r="3266" spans="1:31" x14ac:dyDescent="0.3">
      <c r="A3266" t="s">
        <v>97</v>
      </c>
      <c r="B3266" t="s">
        <v>58</v>
      </c>
      <c r="C3266" t="s">
        <v>59</v>
      </c>
      <c r="D3266" t="s">
        <v>51</v>
      </c>
      <c r="E3266">
        <v>3</v>
      </c>
      <c r="F3266">
        <v>298</v>
      </c>
      <c r="G3266" t="s">
        <v>99</v>
      </c>
      <c r="H3266">
        <v>2010</v>
      </c>
      <c r="I3266">
        <v>56</v>
      </c>
      <c r="J3266">
        <v>4.8</v>
      </c>
      <c r="K3266" t="s">
        <v>178</v>
      </c>
      <c r="L3266">
        <v>15</v>
      </c>
      <c r="M3266" t="s">
        <v>33</v>
      </c>
      <c r="N3266" t="s">
        <v>34</v>
      </c>
      <c r="O3266" t="s">
        <v>54</v>
      </c>
      <c r="P3266" t="s">
        <v>37</v>
      </c>
      <c r="Q3266" t="s">
        <v>37</v>
      </c>
      <c r="R3266">
        <v>50</v>
      </c>
      <c r="S3266" t="s">
        <v>36</v>
      </c>
      <c r="T3266" t="s">
        <v>86</v>
      </c>
      <c r="U3266" t="s">
        <v>39</v>
      </c>
      <c r="W3266" t="s">
        <v>108</v>
      </c>
      <c r="X3266">
        <v>48286</v>
      </c>
      <c r="Y3266">
        <v>7622</v>
      </c>
      <c r="Z3266">
        <v>48.8566</v>
      </c>
      <c r="AA3266">
        <v>2.3521999999999998</v>
      </c>
      <c r="AB3266" t="str">
        <f>IF(Restaurants[[#This Row],[Years_Operating]]&lt;5,"New",
IF(Restaurants[[#This Row],[Years_Operating]]&lt;15,"Established","Legacy"))</f>
        <v>Legacy</v>
      </c>
      <c r="AC3266" t="str">
        <f>IF(Restaurants[[#This Row],[Country]]="India","Yes","No")</f>
        <v>No</v>
      </c>
      <c r="AD3266" t="str">
        <f>IF(AND(Restaurants[[#This Row],[Has Online Delivery]]="Yes",Restaurants[[#This Row],[Has Table Booking]]="Yes"),"Online + Table",
IF(Restaurants[[#This Row],[Has Online Delivery]]="Yes","Online Only",
IF(Restaurants[[#This Row],[Has Table Booking]]="Yes","Table Only","None")))</f>
        <v>None</v>
      </c>
      <c r="AE3266" t="str">
        <f>IF(Restaurants[[#This Row],[Rating]]&gt;=4.5,"Excellent",
IF(Restaurants[[#This Row],[Rating]]&gt;=4,"Very Good",
IF(Restaurants[[#This Row],[Rating]]&gt;=3.5,"Good","Average/Low")))</f>
        <v>Excellent</v>
      </c>
    </row>
    <row r="3267" spans="1:31" x14ac:dyDescent="0.3">
      <c r="A3267" t="s">
        <v>238</v>
      </c>
      <c r="B3267" t="s">
        <v>913</v>
      </c>
      <c r="C3267" t="s">
        <v>146</v>
      </c>
      <c r="D3267" t="s">
        <v>894</v>
      </c>
      <c r="E3267">
        <v>0</v>
      </c>
      <c r="F3267">
        <v>220</v>
      </c>
      <c r="G3267" t="s">
        <v>242</v>
      </c>
      <c r="H3267">
        <v>2011</v>
      </c>
      <c r="I3267">
        <v>50</v>
      </c>
      <c r="J3267">
        <v>4.5</v>
      </c>
      <c r="K3267" t="s">
        <v>895</v>
      </c>
      <c r="L3267">
        <v>14</v>
      </c>
      <c r="M3267" t="s">
        <v>160</v>
      </c>
      <c r="N3267" t="s">
        <v>210</v>
      </c>
      <c r="O3267" t="s">
        <v>35</v>
      </c>
      <c r="P3267" t="s">
        <v>37</v>
      </c>
      <c r="Q3267" t="s">
        <v>37</v>
      </c>
      <c r="R3267">
        <v>23</v>
      </c>
      <c r="S3267" t="s">
        <v>36</v>
      </c>
      <c r="T3267" t="s">
        <v>55</v>
      </c>
      <c r="U3267" t="s">
        <v>39</v>
      </c>
      <c r="W3267" t="s">
        <v>56</v>
      </c>
      <c r="X3267">
        <v>165592</v>
      </c>
      <c r="Y3267">
        <v>6100</v>
      </c>
      <c r="Z3267">
        <v>34.6937</v>
      </c>
      <c r="AA3267">
        <v>135.50229999999999</v>
      </c>
      <c r="AB3267" t="str">
        <f>IF(Restaurants[[#This Row],[Years_Operating]]&lt;5,"New",
IF(Restaurants[[#This Row],[Years_Operating]]&lt;15,"Established","Legacy"))</f>
        <v>Established</v>
      </c>
      <c r="AC3267" t="str">
        <f>IF(Restaurants[[#This Row],[Country]]="India","Yes","No")</f>
        <v>No</v>
      </c>
      <c r="AD3267" t="str">
        <f>IF(AND(Restaurants[[#This Row],[Has Online Delivery]]="Yes",Restaurants[[#This Row],[Has Table Booking]]="Yes"),"Online + Table",
IF(Restaurants[[#This Row],[Has Online Delivery]]="Yes","Online Only",
IF(Restaurants[[#This Row],[Has Table Booking]]="Yes","Table Only","None")))</f>
        <v>None</v>
      </c>
      <c r="AE3267" t="str">
        <f>IF(Restaurants[[#This Row],[Rating]]&gt;=4.5,"Excellent",
IF(Restaurants[[#This Row],[Rating]]&gt;=4,"Very Good",
IF(Restaurants[[#This Row],[Rating]]&gt;=3.5,"Good","Average/Low")))</f>
        <v>Excellent</v>
      </c>
    </row>
    <row r="3268" spans="1:31" x14ac:dyDescent="0.3">
      <c r="A3268" t="s">
        <v>173</v>
      </c>
      <c r="B3268" t="s">
        <v>1038</v>
      </c>
      <c r="C3268" t="s">
        <v>877</v>
      </c>
      <c r="D3268" t="s">
        <v>878</v>
      </c>
      <c r="E3268">
        <v>2</v>
      </c>
      <c r="F3268">
        <v>285</v>
      </c>
      <c r="G3268" t="s">
        <v>174</v>
      </c>
      <c r="H3268">
        <v>2010</v>
      </c>
      <c r="I3268">
        <v>30</v>
      </c>
      <c r="J3268">
        <v>4.7</v>
      </c>
      <c r="K3268" t="s">
        <v>911</v>
      </c>
      <c r="L3268">
        <v>15</v>
      </c>
      <c r="M3268" t="s">
        <v>33</v>
      </c>
      <c r="N3268" t="s">
        <v>143</v>
      </c>
      <c r="O3268" t="s">
        <v>45</v>
      </c>
      <c r="P3268" t="s">
        <v>37</v>
      </c>
      <c r="Q3268" t="s">
        <v>37</v>
      </c>
      <c r="R3268">
        <v>67</v>
      </c>
      <c r="S3268" t="s">
        <v>36</v>
      </c>
      <c r="T3268" t="s">
        <v>86</v>
      </c>
      <c r="U3268" t="s">
        <v>46</v>
      </c>
      <c r="W3268" t="s">
        <v>103</v>
      </c>
      <c r="X3268">
        <v>416487</v>
      </c>
      <c r="Y3268">
        <v>1840</v>
      </c>
      <c r="Z3268">
        <v>-37.813600000000001</v>
      </c>
      <c r="AA3268">
        <v>144.9631</v>
      </c>
      <c r="AB3268" t="str">
        <f>IF(Restaurants[[#This Row],[Years_Operating]]&lt;5,"New",
IF(Restaurants[[#This Row],[Years_Operating]]&lt;15,"Established","Legacy"))</f>
        <v>Legacy</v>
      </c>
      <c r="AC3268" t="str">
        <f>IF(Restaurants[[#This Row],[Country]]="India","Yes","No")</f>
        <v>No</v>
      </c>
      <c r="AD3268" t="str">
        <f>IF(AND(Restaurants[[#This Row],[Has Online Delivery]]="Yes",Restaurants[[#This Row],[Has Table Booking]]="Yes"),"Online + Table",
IF(Restaurants[[#This Row],[Has Online Delivery]]="Yes","Online Only",
IF(Restaurants[[#This Row],[Has Table Booking]]="Yes","Table Only","None")))</f>
        <v>None</v>
      </c>
      <c r="AE3268" t="str">
        <f>IF(Restaurants[[#This Row],[Rating]]&gt;=4.5,"Excellent",
IF(Restaurants[[#This Row],[Rating]]&gt;=4,"Very Good",
IF(Restaurants[[#This Row],[Rating]]&gt;=3.5,"Good","Average/Low")))</f>
        <v>Excellent</v>
      </c>
    </row>
    <row r="3269" spans="1:31" x14ac:dyDescent="0.3">
      <c r="A3269" t="s">
        <v>215</v>
      </c>
      <c r="B3269" t="s">
        <v>862</v>
      </c>
      <c r="C3269" t="s">
        <v>251</v>
      </c>
      <c r="D3269" t="s">
        <v>918</v>
      </c>
      <c r="E3269">
        <v>0</v>
      </c>
      <c r="F3269">
        <v>155</v>
      </c>
      <c r="G3269" t="s">
        <v>219</v>
      </c>
      <c r="H3269">
        <v>2000</v>
      </c>
      <c r="I3269">
        <v>55</v>
      </c>
      <c r="J3269">
        <v>4.7</v>
      </c>
      <c r="K3269" t="s">
        <v>919</v>
      </c>
      <c r="L3269">
        <v>25</v>
      </c>
      <c r="M3269" t="s">
        <v>160</v>
      </c>
      <c r="N3269" t="s">
        <v>210</v>
      </c>
      <c r="O3269" t="s">
        <v>54</v>
      </c>
      <c r="P3269" t="s">
        <v>37</v>
      </c>
      <c r="Q3269" t="s">
        <v>36</v>
      </c>
      <c r="R3269">
        <v>26</v>
      </c>
      <c r="S3269" t="s">
        <v>36</v>
      </c>
      <c r="T3269" t="s">
        <v>86</v>
      </c>
      <c r="U3269" t="s">
        <v>46</v>
      </c>
      <c r="V3269" t="s">
        <v>1435</v>
      </c>
      <c r="W3269" t="s">
        <v>103</v>
      </c>
      <c r="X3269">
        <v>450650</v>
      </c>
      <c r="Y3269">
        <v>754</v>
      </c>
      <c r="Z3269">
        <v>21.170200000000001</v>
      </c>
      <c r="AA3269">
        <v>72.831100000000006</v>
      </c>
      <c r="AB3269" t="str">
        <f>IF(Restaurants[[#This Row],[Years_Operating]]&lt;5,"New",
IF(Restaurants[[#This Row],[Years_Operating]]&lt;15,"Established","Legacy"))</f>
        <v>Legacy</v>
      </c>
      <c r="AC3269" t="str">
        <f>IF(Restaurants[[#This Row],[Country]]="India","Yes","No")</f>
        <v>Yes</v>
      </c>
      <c r="AD3269" t="str">
        <f>IF(AND(Restaurants[[#This Row],[Has Online Delivery]]="Yes",Restaurants[[#This Row],[Has Table Booking]]="Yes"),"Online + Table",
IF(Restaurants[[#This Row],[Has Online Delivery]]="Yes","Online Only",
IF(Restaurants[[#This Row],[Has Table Booking]]="Yes","Table Only","None")))</f>
        <v>Table Only</v>
      </c>
      <c r="AE3269" t="str">
        <f>IF(Restaurants[[#This Row],[Rating]]&gt;=4.5,"Excellent",
IF(Restaurants[[#This Row],[Rating]]&gt;=4,"Very Good",
IF(Restaurants[[#This Row],[Rating]]&gt;=3.5,"Good","Average/Low")))</f>
        <v>Excellent</v>
      </c>
    </row>
    <row r="3270" spans="1:31" x14ac:dyDescent="0.3">
      <c r="A3270" t="s">
        <v>141</v>
      </c>
      <c r="B3270" t="s">
        <v>933</v>
      </c>
      <c r="C3270" t="s">
        <v>251</v>
      </c>
      <c r="D3270" t="s">
        <v>863</v>
      </c>
      <c r="E3270">
        <v>2</v>
      </c>
      <c r="F3270">
        <v>450</v>
      </c>
      <c r="G3270" t="s">
        <v>142</v>
      </c>
      <c r="H3270">
        <v>2003</v>
      </c>
      <c r="I3270">
        <v>40</v>
      </c>
      <c r="J3270">
        <v>4.8</v>
      </c>
      <c r="K3270" t="s">
        <v>864</v>
      </c>
      <c r="L3270">
        <v>22</v>
      </c>
      <c r="M3270" t="s">
        <v>62</v>
      </c>
      <c r="N3270" t="s">
        <v>143</v>
      </c>
      <c r="O3270" t="s">
        <v>35</v>
      </c>
      <c r="P3270" t="s">
        <v>37</v>
      </c>
      <c r="Q3270" t="s">
        <v>37</v>
      </c>
      <c r="R3270">
        <v>26</v>
      </c>
      <c r="S3270" t="s">
        <v>37</v>
      </c>
      <c r="T3270" t="s">
        <v>38</v>
      </c>
      <c r="U3270" t="s">
        <v>46</v>
      </c>
      <c r="V3270" t="s">
        <v>1436</v>
      </c>
      <c r="W3270" t="s">
        <v>103</v>
      </c>
      <c r="X3270">
        <v>315311</v>
      </c>
      <c r="Y3270">
        <v>920</v>
      </c>
      <c r="Z3270">
        <v>22.7196</v>
      </c>
      <c r="AA3270">
        <v>75.857699999999994</v>
      </c>
      <c r="AB3270" t="str">
        <f>IF(Restaurants[[#This Row],[Years_Operating]]&lt;5,"New",
IF(Restaurants[[#This Row],[Years_Operating]]&lt;15,"Established","Legacy"))</f>
        <v>Legacy</v>
      </c>
      <c r="AC3270" t="str">
        <f>IF(Restaurants[[#This Row],[Country]]="India","Yes","No")</f>
        <v>Yes</v>
      </c>
      <c r="AD3270" t="str">
        <f>IF(AND(Restaurants[[#This Row],[Has Online Delivery]]="Yes",Restaurants[[#This Row],[Has Table Booking]]="Yes"),"Online + Table",
IF(Restaurants[[#This Row],[Has Online Delivery]]="Yes","Online Only",
IF(Restaurants[[#This Row],[Has Table Booking]]="Yes","Table Only","None")))</f>
        <v>None</v>
      </c>
      <c r="AE3270" t="str">
        <f>IF(Restaurants[[#This Row],[Rating]]&gt;=4.5,"Excellent",
IF(Restaurants[[#This Row],[Rating]]&gt;=4,"Very Good",
IF(Restaurants[[#This Row],[Rating]]&gt;=3.5,"Good","Average/Low")))</f>
        <v>Excellent</v>
      </c>
    </row>
    <row r="3271" spans="1:31" x14ac:dyDescent="0.3">
      <c r="A3271" t="s">
        <v>224</v>
      </c>
      <c r="B3271" t="s">
        <v>862</v>
      </c>
      <c r="C3271" t="s">
        <v>251</v>
      </c>
      <c r="D3271" t="s">
        <v>267</v>
      </c>
      <c r="E3271">
        <v>0</v>
      </c>
      <c r="F3271">
        <v>140</v>
      </c>
      <c r="G3271" t="s">
        <v>225</v>
      </c>
      <c r="H3271">
        <v>2012</v>
      </c>
      <c r="I3271">
        <v>48</v>
      </c>
      <c r="J3271">
        <v>4.5999999999999996</v>
      </c>
      <c r="K3271" t="s">
        <v>307</v>
      </c>
      <c r="L3271">
        <v>13</v>
      </c>
      <c r="M3271" t="s">
        <v>204</v>
      </c>
      <c r="N3271" t="s">
        <v>210</v>
      </c>
      <c r="O3271" t="s">
        <v>54</v>
      </c>
      <c r="P3271" t="s">
        <v>36</v>
      </c>
      <c r="Q3271" t="s">
        <v>36</v>
      </c>
      <c r="R3271">
        <v>53</v>
      </c>
      <c r="S3271" t="s">
        <v>37</v>
      </c>
      <c r="T3271" t="s">
        <v>86</v>
      </c>
      <c r="U3271" t="s">
        <v>39</v>
      </c>
      <c r="V3271" t="s">
        <v>1437</v>
      </c>
      <c r="W3271" t="s">
        <v>70</v>
      </c>
      <c r="X3271">
        <v>321489</v>
      </c>
      <c r="Y3271">
        <v>1123</v>
      </c>
      <c r="Z3271">
        <v>21.170200000000001</v>
      </c>
      <c r="AA3271">
        <v>72.831100000000006</v>
      </c>
      <c r="AB3271" t="str">
        <f>IF(Restaurants[[#This Row],[Years_Operating]]&lt;5,"New",
IF(Restaurants[[#This Row],[Years_Operating]]&lt;15,"Established","Legacy"))</f>
        <v>Established</v>
      </c>
      <c r="AC3271" t="str">
        <f>IF(Restaurants[[#This Row],[Country]]="India","Yes","No")</f>
        <v>Yes</v>
      </c>
      <c r="AD3271" t="str">
        <f>IF(AND(Restaurants[[#This Row],[Has Online Delivery]]="Yes",Restaurants[[#This Row],[Has Table Booking]]="Yes"),"Online + Table",
IF(Restaurants[[#This Row],[Has Online Delivery]]="Yes","Online Only",
IF(Restaurants[[#This Row],[Has Table Booking]]="Yes","Table Only","None")))</f>
        <v>Online + Table</v>
      </c>
      <c r="AE3271" t="str">
        <f>IF(Restaurants[[#This Row],[Rating]]&gt;=4.5,"Excellent",
IF(Restaurants[[#This Row],[Rating]]&gt;=4,"Very Good",
IF(Restaurants[[#This Row],[Rating]]&gt;=3.5,"Good","Average/Low")))</f>
        <v>Excellent</v>
      </c>
    </row>
    <row r="3272" spans="1:31" x14ac:dyDescent="0.3">
      <c r="A3272" t="s">
        <v>173</v>
      </c>
      <c r="B3272" t="s">
        <v>889</v>
      </c>
      <c r="C3272" t="s">
        <v>29</v>
      </c>
      <c r="D3272" t="s">
        <v>83</v>
      </c>
      <c r="E3272">
        <v>2</v>
      </c>
      <c r="F3272">
        <v>285</v>
      </c>
      <c r="G3272" t="s">
        <v>174</v>
      </c>
      <c r="H3272">
        <v>2010</v>
      </c>
      <c r="I3272">
        <v>30</v>
      </c>
      <c r="J3272">
        <v>4.7</v>
      </c>
      <c r="K3272" t="s">
        <v>85</v>
      </c>
      <c r="L3272">
        <v>15</v>
      </c>
      <c r="M3272" t="s">
        <v>33</v>
      </c>
      <c r="N3272" t="s">
        <v>143</v>
      </c>
      <c r="O3272" t="s">
        <v>45</v>
      </c>
      <c r="P3272" t="s">
        <v>37</v>
      </c>
      <c r="Q3272" t="s">
        <v>36</v>
      </c>
      <c r="R3272">
        <v>38</v>
      </c>
      <c r="S3272" t="s">
        <v>37</v>
      </c>
      <c r="T3272" t="s">
        <v>38</v>
      </c>
      <c r="U3272" t="s">
        <v>69</v>
      </c>
      <c r="W3272" t="s">
        <v>40</v>
      </c>
      <c r="X3272">
        <v>376109</v>
      </c>
      <c r="Y3272">
        <v>2776</v>
      </c>
      <c r="Z3272">
        <v>43.769599999999997</v>
      </c>
      <c r="AA3272">
        <v>11.255800000000001</v>
      </c>
      <c r="AB3272" t="str">
        <f>IF(Restaurants[[#This Row],[Years_Operating]]&lt;5,"New",
IF(Restaurants[[#This Row],[Years_Operating]]&lt;15,"Established","Legacy"))</f>
        <v>Legacy</v>
      </c>
      <c r="AC3272" t="str">
        <f>IF(Restaurants[[#This Row],[Country]]="India","Yes","No")</f>
        <v>No</v>
      </c>
      <c r="AD3272" t="str">
        <f>IF(AND(Restaurants[[#This Row],[Has Online Delivery]]="Yes",Restaurants[[#This Row],[Has Table Booking]]="Yes"),"Online + Table",
IF(Restaurants[[#This Row],[Has Online Delivery]]="Yes","Online Only",
IF(Restaurants[[#This Row],[Has Table Booking]]="Yes","Table Only","None")))</f>
        <v>Table Only</v>
      </c>
      <c r="AE3272" t="str">
        <f>IF(Restaurants[[#This Row],[Rating]]&gt;=4.5,"Excellent",
IF(Restaurants[[#This Row],[Rating]]&gt;=4,"Very Good",
IF(Restaurants[[#This Row],[Rating]]&gt;=3.5,"Good","Average/Low")))</f>
        <v>Excellent</v>
      </c>
    </row>
    <row r="3273" spans="1:31" x14ac:dyDescent="0.3">
      <c r="A3273" t="s">
        <v>71</v>
      </c>
      <c r="B3273" t="s">
        <v>255</v>
      </c>
      <c r="C3273" t="s">
        <v>251</v>
      </c>
      <c r="D3273" t="s">
        <v>918</v>
      </c>
      <c r="E3273">
        <v>3</v>
      </c>
      <c r="F3273">
        <v>380</v>
      </c>
      <c r="G3273" t="s">
        <v>75</v>
      </c>
      <c r="H3273">
        <v>2008</v>
      </c>
      <c r="I3273">
        <v>23</v>
      </c>
      <c r="J3273">
        <v>4.8</v>
      </c>
      <c r="K3273" t="s">
        <v>939</v>
      </c>
      <c r="L3273">
        <v>17</v>
      </c>
      <c r="M3273" t="s">
        <v>33</v>
      </c>
      <c r="N3273" t="s">
        <v>34</v>
      </c>
      <c r="O3273" t="s">
        <v>35</v>
      </c>
      <c r="P3273" t="s">
        <v>36</v>
      </c>
      <c r="Q3273" t="s">
        <v>37</v>
      </c>
      <c r="R3273">
        <v>21</v>
      </c>
      <c r="S3273" t="s">
        <v>37</v>
      </c>
      <c r="T3273" t="s">
        <v>55</v>
      </c>
      <c r="U3273" t="s">
        <v>39</v>
      </c>
      <c r="V3273" t="s">
        <v>1438</v>
      </c>
      <c r="W3273" t="s">
        <v>108</v>
      </c>
      <c r="X3273">
        <v>136021</v>
      </c>
      <c r="Y3273">
        <v>6814</v>
      </c>
      <c r="Z3273">
        <v>19.076000000000001</v>
      </c>
      <c r="AA3273">
        <v>72.877700000000004</v>
      </c>
      <c r="AB3273" t="str">
        <f>IF(Restaurants[[#This Row],[Years_Operating]]&lt;5,"New",
IF(Restaurants[[#This Row],[Years_Operating]]&lt;15,"Established","Legacy"))</f>
        <v>Legacy</v>
      </c>
      <c r="AC3273" t="str">
        <f>IF(Restaurants[[#This Row],[Country]]="India","Yes","No")</f>
        <v>Yes</v>
      </c>
      <c r="AD3273" t="str">
        <f>IF(AND(Restaurants[[#This Row],[Has Online Delivery]]="Yes",Restaurants[[#This Row],[Has Table Booking]]="Yes"),"Online + Table",
IF(Restaurants[[#This Row],[Has Online Delivery]]="Yes","Online Only",
IF(Restaurants[[#This Row],[Has Table Booking]]="Yes","Table Only","None")))</f>
        <v>Online Only</v>
      </c>
      <c r="AE3273" t="str">
        <f>IF(Restaurants[[#This Row],[Rating]]&gt;=4.5,"Excellent",
IF(Restaurants[[#This Row],[Rating]]&gt;=4,"Very Good",
IF(Restaurants[[#This Row],[Rating]]&gt;=3.5,"Good","Average/Low")))</f>
        <v>Excellent</v>
      </c>
    </row>
    <row r="3274" spans="1:31" x14ac:dyDescent="0.3">
      <c r="A3274" t="s">
        <v>238</v>
      </c>
      <c r="B3274" t="s">
        <v>900</v>
      </c>
      <c r="C3274" t="s">
        <v>50</v>
      </c>
      <c r="D3274" t="s">
        <v>901</v>
      </c>
      <c r="E3274">
        <v>0</v>
      </c>
      <c r="F3274">
        <v>220</v>
      </c>
      <c r="G3274" t="s">
        <v>242</v>
      </c>
      <c r="H3274">
        <v>2011</v>
      </c>
      <c r="I3274">
        <v>50</v>
      </c>
      <c r="J3274">
        <v>4.5</v>
      </c>
      <c r="K3274" t="s">
        <v>902</v>
      </c>
      <c r="L3274">
        <v>14</v>
      </c>
      <c r="M3274" t="s">
        <v>160</v>
      </c>
      <c r="N3274" t="s">
        <v>210</v>
      </c>
      <c r="O3274" t="s">
        <v>35</v>
      </c>
      <c r="P3274" t="s">
        <v>37</v>
      </c>
      <c r="Q3274" t="s">
        <v>36</v>
      </c>
      <c r="R3274">
        <v>46</v>
      </c>
      <c r="S3274" t="s">
        <v>37</v>
      </c>
      <c r="T3274" t="s">
        <v>86</v>
      </c>
      <c r="U3274" t="s">
        <v>69</v>
      </c>
      <c r="W3274" t="s">
        <v>108</v>
      </c>
      <c r="X3274">
        <v>456325</v>
      </c>
      <c r="Y3274">
        <v>6637</v>
      </c>
      <c r="Z3274">
        <v>34.052199999999999</v>
      </c>
      <c r="AA3274">
        <v>-118.2437</v>
      </c>
      <c r="AB3274" t="str">
        <f>IF(Restaurants[[#This Row],[Years_Operating]]&lt;5,"New",
IF(Restaurants[[#This Row],[Years_Operating]]&lt;15,"Established","Legacy"))</f>
        <v>Established</v>
      </c>
      <c r="AC3274" t="str">
        <f>IF(Restaurants[[#This Row],[Country]]="India","Yes","No")</f>
        <v>No</v>
      </c>
      <c r="AD3274" t="str">
        <f>IF(AND(Restaurants[[#This Row],[Has Online Delivery]]="Yes",Restaurants[[#This Row],[Has Table Booking]]="Yes"),"Online + Table",
IF(Restaurants[[#This Row],[Has Online Delivery]]="Yes","Online Only",
IF(Restaurants[[#This Row],[Has Table Booking]]="Yes","Table Only","None")))</f>
        <v>Table Only</v>
      </c>
      <c r="AE3274" t="str">
        <f>IF(Restaurants[[#This Row],[Rating]]&gt;=4.5,"Excellent",
IF(Restaurants[[#This Row],[Rating]]&gt;=4,"Very Good",
IF(Restaurants[[#This Row],[Rating]]&gt;=3.5,"Good","Average/Low")))</f>
        <v>Excellent</v>
      </c>
    </row>
    <row r="3275" spans="1:31" x14ac:dyDescent="0.3">
      <c r="A3275" t="s">
        <v>124</v>
      </c>
      <c r="B3275" t="s">
        <v>58</v>
      </c>
      <c r="C3275" t="s">
        <v>59</v>
      </c>
      <c r="D3275" t="s">
        <v>51</v>
      </c>
      <c r="E3275">
        <v>3</v>
      </c>
      <c r="F3275">
        <v>385</v>
      </c>
      <c r="G3275" t="s">
        <v>127</v>
      </c>
      <c r="H3275">
        <v>2005</v>
      </c>
      <c r="I3275">
        <v>64</v>
      </c>
      <c r="J3275">
        <v>4.7</v>
      </c>
      <c r="K3275" t="s">
        <v>178</v>
      </c>
      <c r="L3275">
        <v>20</v>
      </c>
      <c r="M3275" t="s">
        <v>33</v>
      </c>
      <c r="N3275" t="s">
        <v>34</v>
      </c>
      <c r="O3275" t="s">
        <v>54</v>
      </c>
      <c r="P3275" t="s">
        <v>37</v>
      </c>
      <c r="Q3275" t="s">
        <v>36</v>
      </c>
      <c r="R3275">
        <v>28</v>
      </c>
      <c r="S3275" t="s">
        <v>36</v>
      </c>
      <c r="T3275" t="s">
        <v>63</v>
      </c>
      <c r="U3275" t="s">
        <v>39</v>
      </c>
      <c r="W3275" t="s">
        <v>103</v>
      </c>
      <c r="X3275">
        <v>14780</v>
      </c>
      <c r="Y3275">
        <v>1002</v>
      </c>
      <c r="Z3275">
        <v>48.8566</v>
      </c>
      <c r="AA3275">
        <v>2.3521999999999998</v>
      </c>
      <c r="AB3275" t="str">
        <f>IF(Restaurants[[#This Row],[Years_Operating]]&lt;5,"New",
IF(Restaurants[[#This Row],[Years_Operating]]&lt;15,"Established","Legacy"))</f>
        <v>Legacy</v>
      </c>
      <c r="AC3275" t="str">
        <f>IF(Restaurants[[#This Row],[Country]]="India","Yes","No")</f>
        <v>No</v>
      </c>
      <c r="AD3275" t="str">
        <f>IF(AND(Restaurants[[#This Row],[Has Online Delivery]]="Yes",Restaurants[[#This Row],[Has Table Booking]]="Yes"),"Online + Table",
IF(Restaurants[[#This Row],[Has Online Delivery]]="Yes","Online Only",
IF(Restaurants[[#This Row],[Has Table Booking]]="Yes","Table Only","None")))</f>
        <v>Table Only</v>
      </c>
      <c r="AE3275" t="str">
        <f>IF(Restaurants[[#This Row],[Rating]]&gt;=4.5,"Excellent",
IF(Restaurants[[#This Row],[Rating]]&gt;=4,"Very Good",
IF(Restaurants[[#This Row],[Rating]]&gt;=3.5,"Good","Average/Low")))</f>
        <v>Excellent</v>
      </c>
    </row>
    <row r="3276" spans="1:31" x14ac:dyDescent="0.3">
      <c r="A3276" t="s">
        <v>164</v>
      </c>
      <c r="B3276" t="s">
        <v>275</v>
      </c>
      <c r="C3276" t="s">
        <v>251</v>
      </c>
      <c r="D3276" t="s">
        <v>263</v>
      </c>
      <c r="E3276">
        <v>2</v>
      </c>
      <c r="F3276">
        <v>235</v>
      </c>
      <c r="G3276" t="s">
        <v>165</v>
      </c>
      <c r="H3276">
        <v>2009</v>
      </c>
      <c r="I3276">
        <v>28</v>
      </c>
      <c r="J3276">
        <v>4.7</v>
      </c>
      <c r="K3276" t="s">
        <v>273</v>
      </c>
      <c r="L3276">
        <v>16</v>
      </c>
      <c r="M3276" t="s">
        <v>160</v>
      </c>
      <c r="N3276" t="s">
        <v>143</v>
      </c>
      <c r="O3276" t="s">
        <v>45</v>
      </c>
      <c r="P3276" t="s">
        <v>37</v>
      </c>
      <c r="Q3276" t="s">
        <v>36</v>
      </c>
      <c r="R3276">
        <v>45</v>
      </c>
      <c r="S3276" t="s">
        <v>37</v>
      </c>
      <c r="T3276" t="s">
        <v>86</v>
      </c>
      <c r="U3276" t="s">
        <v>39</v>
      </c>
      <c r="V3276" t="s">
        <v>1439</v>
      </c>
      <c r="W3276" t="s">
        <v>40</v>
      </c>
      <c r="X3276">
        <v>336775</v>
      </c>
      <c r="Y3276">
        <v>4043</v>
      </c>
      <c r="Z3276">
        <v>18.520399999999999</v>
      </c>
      <c r="AA3276">
        <v>73.856700000000004</v>
      </c>
      <c r="AB3276" t="str">
        <f>IF(Restaurants[[#This Row],[Years_Operating]]&lt;5,"New",
IF(Restaurants[[#This Row],[Years_Operating]]&lt;15,"Established","Legacy"))</f>
        <v>Legacy</v>
      </c>
      <c r="AC3276" t="str">
        <f>IF(Restaurants[[#This Row],[Country]]="India","Yes","No")</f>
        <v>Yes</v>
      </c>
      <c r="AD3276" t="str">
        <f>IF(AND(Restaurants[[#This Row],[Has Online Delivery]]="Yes",Restaurants[[#This Row],[Has Table Booking]]="Yes"),"Online + Table",
IF(Restaurants[[#This Row],[Has Online Delivery]]="Yes","Online Only",
IF(Restaurants[[#This Row],[Has Table Booking]]="Yes","Table Only","None")))</f>
        <v>Table Only</v>
      </c>
      <c r="AE3276" t="str">
        <f>IF(Restaurants[[#This Row],[Rating]]&gt;=4.5,"Excellent",
IF(Restaurants[[#This Row],[Rating]]&gt;=4,"Very Good",
IF(Restaurants[[#This Row],[Rating]]&gt;=3.5,"Good","Average/Low")))</f>
        <v>Excellent</v>
      </c>
    </row>
    <row r="3277" spans="1:31" x14ac:dyDescent="0.3">
      <c r="A3277" t="s">
        <v>189</v>
      </c>
      <c r="B3277" t="s">
        <v>250</v>
      </c>
      <c r="C3277" t="s">
        <v>251</v>
      </c>
      <c r="D3277" t="s">
        <v>278</v>
      </c>
      <c r="E3277">
        <v>1</v>
      </c>
      <c r="F3277">
        <v>210</v>
      </c>
      <c r="G3277" t="s">
        <v>192</v>
      </c>
      <c r="H3277">
        <v>1990</v>
      </c>
      <c r="I3277">
        <v>30</v>
      </c>
      <c r="J3277">
        <v>4.7</v>
      </c>
      <c r="K3277" t="s">
        <v>299</v>
      </c>
      <c r="L3277">
        <v>35</v>
      </c>
      <c r="M3277" t="s">
        <v>160</v>
      </c>
      <c r="N3277" t="s">
        <v>193</v>
      </c>
      <c r="O3277" t="s">
        <v>35</v>
      </c>
      <c r="P3277" t="s">
        <v>37</v>
      </c>
      <c r="Q3277" t="s">
        <v>37</v>
      </c>
      <c r="R3277">
        <v>22</v>
      </c>
      <c r="S3277" t="s">
        <v>36</v>
      </c>
      <c r="T3277" t="s">
        <v>63</v>
      </c>
      <c r="U3277" t="s">
        <v>32</v>
      </c>
      <c r="V3277" t="s">
        <v>1440</v>
      </c>
      <c r="W3277" t="s">
        <v>80</v>
      </c>
      <c r="X3277">
        <v>303841</v>
      </c>
      <c r="Y3277">
        <v>3735</v>
      </c>
      <c r="Z3277">
        <v>28.7041</v>
      </c>
      <c r="AA3277">
        <v>77.102500000000006</v>
      </c>
      <c r="AB3277" t="str">
        <f>IF(Restaurants[[#This Row],[Years_Operating]]&lt;5,"New",
IF(Restaurants[[#This Row],[Years_Operating]]&lt;15,"Established","Legacy"))</f>
        <v>Legacy</v>
      </c>
      <c r="AC3277" t="str">
        <f>IF(Restaurants[[#This Row],[Country]]="India","Yes","No")</f>
        <v>Yes</v>
      </c>
      <c r="AD3277" t="str">
        <f>IF(AND(Restaurants[[#This Row],[Has Online Delivery]]="Yes",Restaurants[[#This Row],[Has Table Booking]]="Yes"),"Online + Table",
IF(Restaurants[[#This Row],[Has Online Delivery]]="Yes","Online Only",
IF(Restaurants[[#This Row],[Has Table Booking]]="Yes","Table Only","None")))</f>
        <v>None</v>
      </c>
      <c r="AE3277" t="str">
        <f>IF(Restaurants[[#This Row],[Rating]]&gt;=4.5,"Excellent",
IF(Restaurants[[#This Row],[Rating]]&gt;=4,"Very Good",
IF(Restaurants[[#This Row],[Rating]]&gt;=3.5,"Good","Average/Low")))</f>
        <v>Excellent</v>
      </c>
    </row>
    <row r="3278" spans="1:31" x14ac:dyDescent="0.3">
      <c r="A3278" t="s">
        <v>27</v>
      </c>
      <c r="B3278" t="s">
        <v>896</v>
      </c>
      <c r="C3278" t="s">
        <v>59</v>
      </c>
      <c r="D3278" t="s">
        <v>897</v>
      </c>
      <c r="E3278">
        <v>3</v>
      </c>
      <c r="F3278">
        <v>320</v>
      </c>
      <c r="G3278" t="s">
        <v>31</v>
      </c>
      <c r="H3278">
        <v>1995</v>
      </c>
      <c r="I3278">
        <v>28</v>
      </c>
      <c r="J3278">
        <v>4.9000000000000004</v>
      </c>
      <c r="K3278" t="s">
        <v>898</v>
      </c>
      <c r="L3278">
        <v>30</v>
      </c>
      <c r="M3278" t="s">
        <v>33</v>
      </c>
      <c r="N3278" t="s">
        <v>34</v>
      </c>
      <c r="O3278" t="s">
        <v>35</v>
      </c>
      <c r="P3278" t="s">
        <v>36</v>
      </c>
      <c r="Q3278" t="s">
        <v>36</v>
      </c>
      <c r="R3278">
        <v>48</v>
      </c>
      <c r="S3278" t="s">
        <v>36</v>
      </c>
      <c r="T3278" t="s">
        <v>38</v>
      </c>
      <c r="U3278" t="s">
        <v>69</v>
      </c>
      <c r="W3278" t="s">
        <v>47</v>
      </c>
      <c r="X3278">
        <v>65212</v>
      </c>
      <c r="Y3278">
        <v>6623</v>
      </c>
      <c r="Z3278">
        <v>45.764000000000003</v>
      </c>
      <c r="AA3278">
        <v>4.8357000000000001</v>
      </c>
      <c r="AB3278" t="str">
        <f>IF(Restaurants[[#This Row],[Years_Operating]]&lt;5,"New",
IF(Restaurants[[#This Row],[Years_Operating]]&lt;15,"Established","Legacy"))</f>
        <v>Legacy</v>
      </c>
      <c r="AC3278" t="str">
        <f>IF(Restaurants[[#This Row],[Country]]="India","Yes","No")</f>
        <v>No</v>
      </c>
      <c r="AD3278" t="str">
        <f>IF(AND(Restaurants[[#This Row],[Has Online Delivery]]="Yes",Restaurants[[#This Row],[Has Table Booking]]="Yes"),"Online + Table",
IF(Restaurants[[#This Row],[Has Online Delivery]]="Yes","Online Only",
IF(Restaurants[[#This Row],[Has Table Booking]]="Yes","Table Only","None")))</f>
        <v>Online + Table</v>
      </c>
      <c r="AE3278" t="str">
        <f>IF(Restaurants[[#This Row],[Rating]]&gt;=4.5,"Excellent",
IF(Restaurants[[#This Row],[Rating]]&gt;=4,"Very Good",
IF(Restaurants[[#This Row],[Rating]]&gt;=3.5,"Good","Average/Low")))</f>
        <v>Excellent</v>
      </c>
    </row>
    <row r="3279" spans="1:31" x14ac:dyDescent="0.3">
      <c r="A3279" t="s">
        <v>104</v>
      </c>
      <c r="B3279" t="s">
        <v>145</v>
      </c>
      <c r="C3279" t="s">
        <v>146</v>
      </c>
      <c r="D3279" t="s">
        <v>894</v>
      </c>
      <c r="E3279">
        <v>3</v>
      </c>
      <c r="F3279">
        <v>310</v>
      </c>
      <c r="G3279" t="s">
        <v>107</v>
      </c>
      <c r="H3279">
        <v>1994</v>
      </c>
      <c r="I3279">
        <v>50</v>
      </c>
      <c r="J3279">
        <v>4.8</v>
      </c>
      <c r="K3279" t="s">
        <v>895</v>
      </c>
      <c r="L3279">
        <v>31</v>
      </c>
      <c r="M3279" t="s">
        <v>33</v>
      </c>
      <c r="N3279" t="s">
        <v>34</v>
      </c>
      <c r="O3279" t="s">
        <v>35</v>
      </c>
      <c r="P3279" t="s">
        <v>36</v>
      </c>
      <c r="Q3279" t="s">
        <v>36</v>
      </c>
      <c r="R3279">
        <v>21</v>
      </c>
      <c r="S3279" t="s">
        <v>37</v>
      </c>
      <c r="T3279" t="s">
        <v>38</v>
      </c>
      <c r="U3279" t="s">
        <v>39</v>
      </c>
      <c r="W3279" t="s">
        <v>40</v>
      </c>
      <c r="X3279">
        <v>439735</v>
      </c>
      <c r="Y3279">
        <v>6870</v>
      </c>
      <c r="Z3279">
        <v>35.689500000000002</v>
      </c>
      <c r="AA3279">
        <v>139.6917</v>
      </c>
      <c r="AB3279" t="str">
        <f>IF(Restaurants[[#This Row],[Years_Operating]]&lt;5,"New",
IF(Restaurants[[#This Row],[Years_Operating]]&lt;15,"Established","Legacy"))</f>
        <v>Legacy</v>
      </c>
      <c r="AC3279" t="str">
        <f>IF(Restaurants[[#This Row],[Country]]="India","Yes","No")</f>
        <v>No</v>
      </c>
      <c r="AD3279" t="str">
        <f>IF(AND(Restaurants[[#This Row],[Has Online Delivery]]="Yes",Restaurants[[#This Row],[Has Table Booking]]="Yes"),"Online + Table",
IF(Restaurants[[#This Row],[Has Online Delivery]]="Yes","Online Only",
IF(Restaurants[[#This Row],[Has Table Booking]]="Yes","Table Only","None")))</f>
        <v>Online + Table</v>
      </c>
      <c r="AE3279" t="str">
        <f>IF(Restaurants[[#This Row],[Rating]]&gt;=4.5,"Excellent",
IF(Restaurants[[#This Row],[Rating]]&gt;=4,"Very Good",
IF(Restaurants[[#This Row],[Rating]]&gt;=3.5,"Good","Average/Low")))</f>
        <v>Excellent</v>
      </c>
    </row>
    <row r="3280" spans="1:31" x14ac:dyDescent="0.3">
      <c r="A3280" t="s">
        <v>205</v>
      </c>
      <c r="B3280" t="s">
        <v>973</v>
      </c>
      <c r="C3280" t="s">
        <v>196</v>
      </c>
      <c r="D3280" t="s">
        <v>892</v>
      </c>
      <c r="E3280">
        <v>0</v>
      </c>
      <c r="F3280">
        <v>180</v>
      </c>
      <c r="G3280" t="s">
        <v>209</v>
      </c>
      <c r="H3280">
        <v>2008</v>
      </c>
      <c r="I3280">
        <v>50</v>
      </c>
      <c r="J3280">
        <v>4.8</v>
      </c>
      <c r="K3280" t="s">
        <v>960</v>
      </c>
      <c r="L3280">
        <v>17</v>
      </c>
      <c r="M3280" t="s">
        <v>160</v>
      </c>
      <c r="N3280" t="s">
        <v>210</v>
      </c>
      <c r="O3280" t="s">
        <v>211</v>
      </c>
      <c r="P3280" t="s">
        <v>36</v>
      </c>
      <c r="Q3280" t="s">
        <v>36</v>
      </c>
      <c r="R3280">
        <v>61</v>
      </c>
      <c r="S3280" t="s">
        <v>37</v>
      </c>
      <c r="T3280" t="s">
        <v>86</v>
      </c>
      <c r="U3280" t="s">
        <v>46</v>
      </c>
      <c r="W3280" t="s">
        <v>40</v>
      </c>
      <c r="X3280">
        <v>271503</v>
      </c>
      <c r="Y3280">
        <v>3006</v>
      </c>
      <c r="Z3280">
        <v>52.486199999999997</v>
      </c>
      <c r="AA3280">
        <v>-1.8904000000000001</v>
      </c>
      <c r="AB3280" t="str">
        <f>IF(Restaurants[[#This Row],[Years_Operating]]&lt;5,"New",
IF(Restaurants[[#This Row],[Years_Operating]]&lt;15,"Established","Legacy"))</f>
        <v>Legacy</v>
      </c>
      <c r="AC3280" t="str">
        <f>IF(Restaurants[[#This Row],[Country]]="India","Yes","No")</f>
        <v>No</v>
      </c>
      <c r="AD3280" t="str">
        <f>IF(AND(Restaurants[[#This Row],[Has Online Delivery]]="Yes",Restaurants[[#This Row],[Has Table Booking]]="Yes"),"Online + Table",
IF(Restaurants[[#This Row],[Has Online Delivery]]="Yes","Online Only",
IF(Restaurants[[#This Row],[Has Table Booking]]="Yes","Table Only","None")))</f>
        <v>Online + Table</v>
      </c>
      <c r="AE3280" t="str">
        <f>IF(Restaurants[[#This Row],[Rating]]&gt;=4.5,"Excellent",
IF(Restaurants[[#This Row],[Rating]]&gt;=4,"Very Good",
IF(Restaurants[[#This Row],[Rating]]&gt;=3.5,"Good","Average/Low")))</f>
        <v>Excellent</v>
      </c>
    </row>
    <row r="3281" spans="1:31" x14ac:dyDescent="0.3">
      <c r="A3281" t="s">
        <v>57</v>
      </c>
      <c r="B3281" t="s">
        <v>250</v>
      </c>
      <c r="C3281" t="s">
        <v>251</v>
      </c>
      <c r="D3281" t="s">
        <v>935</v>
      </c>
      <c r="E3281">
        <v>3</v>
      </c>
      <c r="F3281">
        <v>425</v>
      </c>
      <c r="G3281" t="s">
        <v>61</v>
      </c>
      <c r="H3281">
        <v>1986</v>
      </c>
      <c r="I3281">
        <v>40</v>
      </c>
      <c r="J3281">
        <v>4.9000000000000004</v>
      </c>
      <c r="K3281" t="s">
        <v>948</v>
      </c>
      <c r="L3281">
        <v>39</v>
      </c>
      <c r="M3281" t="s">
        <v>62</v>
      </c>
      <c r="N3281" t="s">
        <v>34</v>
      </c>
      <c r="O3281" t="s">
        <v>35</v>
      </c>
      <c r="P3281" t="s">
        <v>36</v>
      </c>
      <c r="Q3281" t="s">
        <v>37</v>
      </c>
      <c r="R3281">
        <v>42</v>
      </c>
      <c r="S3281" t="s">
        <v>37</v>
      </c>
      <c r="T3281" t="s">
        <v>63</v>
      </c>
      <c r="U3281" t="s">
        <v>46</v>
      </c>
      <c r="V3281" t="s">
        <v>1441</v>
      </c>
      <c r="W3281" t="s">
        <v>70</v>
      </c>
      <c r="X3281">
        <v>320391</v>
      </c>
      <c r="Y3281">
        <v>7858</v>
      </c>
      <c r="Z3281">
        <v>28.7041</v>
      </c>
      <c r="AA3281">
        <v>77.102500000000006</v>
      </c>
      <c r="AB3281" t="str">
        <f>IF(Restaurants[[#This Row],[Years_Operating]]&lt;5,"New",
IF(Restaurants[[#This Row],[Years_Operating]]&lt;15,"Established","Legacy"))</f>
        <v>Legacy</v>
      </c>
      <c r="AC3281" t="str">
        <f>IF(Restaurants[[#This Row],[Country]]="India","Yes","No")</f>
        <v>Yes</v>
      </c>
      <c r="AD3281" t="str">
        <f>IF(AND(Restaurants[[#This Row],[Has Online Delivery]]="Yes",Restaurants[[#This Row],[Has Table Booking]]="Yes"),"Online + Table",
IF(Restaurants[[#This Row],[Has Online Delivery]]="Yes","Online Only",
IF(Restaurants[[#This Row],[Has Table Booking]]="Yes","Table Only","None")))</f>
        <v>Online Only</v>
      </c>
      <c r="AE3281" t="str">
        <f>IF(Restaurants[[#This Row],[Rating]]&gt;=4.5,"Excellent",
IF(Restaurants[[#This Row],[Rating]]&gt;=4,"Very Good",
IF(Restaurants[[#This Row],[Rating]]&gt;=3.5,"Good","Average/Low")))</f>
        <v>Excellent</v>
      </c>
    </row>
    <row r="3282" spans="1:31" x14ac:dyDescent="0.3">
      <c r="A3282" t="s">
        <v>133</v>
      </c>
      <c r="B3282" t="s">
        <v>77</v>
      </c>
      <c r="C3282" t="s">
        <v>50</v>
      </c>
      <c r="D3282" t="s">
        <v>916</v>
      </c>
      <c r="E3282">
        <v>3</v>
      </c>
      <c r="F3282">
        <v>265</v>
      </c>
      <c r="G3282" t="s">
        <v>135</v>
      </c>
      <c r="H3282">
        <v>2005</v>
      </c>
      <c r="I3282">
        <v>45</v>
      </c>
      <c r="J3282">
        <v>4.7</v>
      </c>
      <c r="K3282" t="s">
        <v>930</v>
      </c>
      <c r="L3282">
        <v>20</v>
      </c>
      <c r="M3282" t="s">
        <v>33</v>
      </c>
      <c r="N3282" t="s">
        <v>34</v>
      </c>
      <c r="O3282" t="s">
        <v>35</v>
      </c>
      <c r="P3282" t="s">
        <v>37</v>
      </c>
      <c r="Q3282" t="s">
        <v>36</v>
      </c>
      <c r="R3282">
        <v>21</v>
      </c>
      <c r="S3282" t="s">
        <v>37</v>
      </c>
      <c r="T3282" t="s">
        <v>55</v>
      </c>
      <c r="U3282" t="s">
        <v>46</v>
      </c>
      <c r="W3282" t="s">
        <v>40</v>
      </c>
      <c r="X3282">
        <v>75640</v>
      </c>
      <c r="Y3282">
        <v>2135</v>
      </c>
      <c r="Z3282">
        <v>40.712800000000001</v>
      </c>
      <c r="AA3282">
        <v>-74.006</v>
      </c>
      <c r="AB3282" t="str">
        <f>IF(Restaurants[[#This Row],[Years_Operating]]&lt;5,"New",
IF(Restaurants[[#This Row],[Years_Operating]]&lt;15,"Established","Legacy"))</f>
        <v>Legacy</v>
      </c>
      <c r="AC3282" t="str">
        <f>IF(Restaurants[[#This Row],[Country]]="India","Yes","No")</f>
        <v>No</v>
      </c>
      <c r="AD3282" t="str">
        <f>IF(AND(Restaurants[[#This Row],[Has Online Delivery]]="Yes",Restaurants[[#This Row],[Has Table Booking]]="Yes"),"Online + Table",
IF(Restaurants[[#This Row],[Has Online Delivery]]="Yes","Online Only",
IF(Restaurants[[#This Row],[Has Table Booking]]="Yes","Table Only","None")))</f>
        <v>Table Only</v>
      </c>
      <c r="AE3282" t="str">
        <f>IF(Restaurants[[#This Row],[Rating]]&gt;=4.5,"Excellent",
IF(Restaurants[[#This Row],[Rating]]&gt;=4,"Very Good",
IF(Restaurants[[#This Row],[Rating]]&gt;=3.5,"Good","Average/Low")))</f>
        <v>Excellent</v>
      </c>
    </row>
    <row r="3283" spans="1:31" x14ac:dyDescent="0.3">
      <c r="A3283" t="s">
        <v>27</v>
      </c>
      <c r="B3283" t="s">
        <v>973</v>
      </c>
      <c r="C3283" t="s">
        <v>196</v>
      </c>
      <c r="D3283" t="s">
        <v>953</v>
      </c>
      <c r="E3283">
        <v>3</v>
      </c>
      <c r="F3283">
        <v>320</v>
      </c>
      <c r="G3283" t="s">
        <v>31</v>
      </c>
      <c r="H3283">
        <v>1995</v>
      </c>
      <c r="I3283">
        <v>28</v>
      </c>
      <c r="J3283">
        <v>4.9000000000000004</v>
      </c>
      <c r="K3283" t="s">
        <v>1091</v>
      </c>
      <c r="L3283">
        <v>30</v>
      </c>
      <c r="M3283" t="s">
        <v>33</v>
      </c>
      <c r="N3283" t="s">
        <v>34</v>
      </c>
      <c r="O3283" t="s">
        <v>35</v>
      </c>
      <c r="P3283" t="s">
        <v>37</v>
      </c>
      <c r="Q3283" t="s">
        <v>37</v>
      </c>
      <c r="R3283">
        <v>23</v>
      </c>
      <c r="S3283" t="s">
        <v>37</v>
      </c>
      <c r="T3283" t="s">
        <v>63</v>
      </c>
      <c r="U3283" t="s">
        <v>46</v>
      </c>
      <c r="W3283" t="s">
        <v>108</v>
      </c>
      <c r="X3283">
        <v>124528</v>
      </c>
      <c r="Y3283">
        <v>2087</v>
      </c>
      <c r="Z3283">
        <v>52.486199999999997</v>
      </c>
      <c r="AA3283">
        <v>-1.8904000000000001</v>
      </c>
      <c r="AB3283" t="str">
        <f>IF(Restaurants[[#This Row],[Years_Operating]]&lt;5,"New",
IF(Restaurants[[#This Row],[Years_Operating]]&lt;15,"Established","Legacy"))</f>
        <v>Legacy</v>
      </c>
      <c r="AC3283" t="str">
        <f>IF(Restaurants[[#This Row],[Country]]="India","Yes","No")</f>
        <v>No</v>
      </c>
      <c r="AD3283" t="str">
        <f>IF(AND(Restaurants[[#This Row],[Has Online Delivery]]="Yes",Restaurants[[#This Row],[Has Table Booking]]="Yes"),"Online + Table",
IF(Restaurants[[#This Row],[Has Online Delivery]]="Yes","Online Only",
IF(Restaurants[[#This Row],[Has Table Booking]]="Yes","Table Only","None")))</f>
        <v>None</v>
      </c>
      <c r="AE3283" t="str">
        <f>IF(Restaurants[[#This Row],[Rating]]&gt;=4.5,"Excellent",
IF(Restaurants[[#This Row],[Rating]]&gt;=4,"Very Good",
IF(Restaurants[[#This Row],[Rating]]&gt;=3.5,"Good","Average/Low")))</f>
        <v>Excellent</v>
      </c>
    </row>
    <row r="3284" spans="1:31" x14ac:dyDescent="0.3">
      <c r="A3284" t="s">
        <v>248</v>
      </c>
      <c r="B3284" t="s">
        <v>261</v>
      </c>
      <c r="C3284" t="s">
        <v>251</v>
      </c>
      <c r="D3284" t="s">
        <v>252</v>
      </c>
      <c r="E3284">
        <v>0</v>
      </c>
      <c r="F3284">
        <v>85</v>
      </c>
      <c r="G3284" t="s">
        <v>249</v>
      </c>
      <c r="H3284">
        <v>2014</v>
      </c>
      <c r="I3284">
        <v>38</v>
      </c>
      <c r="J3284">
        <v>4.5</v>
      </c>
      <c r="K3284" t="s">
        <v>256</v>
      </c>
      <c r="L3284">
        <v>11</v>
      </c>
      <c r="M3284" t="s">
        <v>204</v>
      </c>
      <c r="N3284" t="s">
        <v>210</v>
      </c>
      <c r="O3284" t="s">
        <v>35</v>
      </c>
      <c r="P3284" t="s">
        <v>37</v>
      </c>
      <c r="Q3284" t="s">
        <v>36</v>
      </c>
      <c r="R3284">
        <v>39</v>
      </c>
      <c r="S3284" t="s">
        <v>36</v>
      </c>
      <c r="T3284" t="s">
        <v>63</v>
      </c>
      <c r="U3284" t="s">
        <v>39</v>
      </c>
      <c r="V3284" t="s">
        <v>1442</v>
      </c>
      <c r="W3284" t="s">
        <v>64</v>
      </c>
      <c r="X3284">
        <v>334347</v>
      </c>
      <c r="Y3284">
        <v>412</v>
      </c>
      <c r="Z3284">
        <v>22.572600000000001</v>
      </c>
      <c r="AA3284">
        <v>88.363900000000001</v>
      </c>
      <c r="AB3284" t="str">
        <f>IF(Restaurants[[#This Row],[Years_Operating]]&lt;5,"New",
IF(Restaurants[[#This Row],[Years_Operating]]&lt;15,"Established","Legacy"))</f>
        <v>Established</v>
      </c>
      <c r="AC3284" t="str">
        <f>IF(Restaurants[[#This Row],[Country]]="India","Yes","No")</f>
        <v>Yes</v>
      </c>
      <c r="AD3284" t="str">
        <f>IF(AND(Restaurants[[#This Row],[Has Online Delivery]]="Yes",Restaurants[[#This Row],[Has Table Booking]]="Yes"),"Online + Table",
IF(Restaurants[[#This Row],[Has Online Delivery]]="Yes","Online Only",
IF(Restaurants[[#This Row],[Has Table Booking]]="Yes","Table Only","None")))</f>
        <v>Table Only</v>
      </c>
      <c r="AE3284" t="str">
        <f>IF(Restaurants[[#This Row],[Rating]]&gt;=4.5,"Excellent",
IF(Restaurants[[#This Row],[Rating]]&gt;=4,"Very Good",
IF(Restaurants[[#This Row],[Rating]]&gt;=3.5,"Good","Average/Low")))</f>
        <v>Excellent</v>
      </c>
    </row>
    <row r="3285" spans="1:31" x14ac:dyDescent="0.3">
      <c r="A3285" t="s">
        <v>202</v>
      </c>
      <c r="B3285" t="s">
        <v>195</v>
      </c>
      <c r="C3285" t="s">
        <v>196</v>
      </c>
      <c r="D3285" t="s">
        <v>892</v>
      </c>
      <c r="E3285">
        <v>1</v>
      </c>
      <c r="F3285">
        <v>95</v>
      </c>
      <c r="G3285" t="s">
        <v>203</v>
      </c>
      <c r="H3285">
        <v>2011</v>
      </c>
      <c r="I3285">
        <v>28</v>
      </c>
      <c r="J3285">
        <v>4.5</v>
      </c>
      <c r="K3285" t="s">
        <v>893</v>
      </c>
      <c r="L3285">
        <v>14</v>
      </c>
      <c r="M3285" t="s">
        <v>204</v>
      </c>
      <c r="N3285" t="s">
        <v>193</v>
      </c>
      <c r="O3285" t="s">
        <v>35</v>
      </c>
      <c r="P3285" t="s">
        <v>36</v>
      </c>
      <c r="Q3285" t="s">
        <v>37</v>
      </c>
      <c r="R3285">
        <v>66</v>
      </c>
      <c r="S3285" t="s">
        <v>36</v>
      </c>
      <c r="T3285" t="s">
        <v>86</v>
      </c>
      <c r="U3285" t="s">
        <v>39</v>
      </c>
      <c r="W3285" t="s">
        <v>103</v>
      </c>
      <c r="X3285">
        <v>379561</v>
      </c>
      <c r="Y3285">
        <v>5740</v>
      </c>
      <c r="Z3285">
        <v>51.507399999999997</v>
      </c>
      <c r="AA3285">
        <v>-0.1278</v>
      </c>
      <c r="AB3285" t="str">
        <f>IF(Restaurants[[#This Row],[Years_Operating]]&lt;5,"New",
IF(Restaurants[[#This Row],[Years_Operating]]&lt;15,"Established","Legacy"))</f>
        <v>Established</v>
      </c>
      <c r="AC3285" t="str">
        <f>IF(Restaurants[[#This Row],[Country]]="India","Yes","No")</f>
        <v>No</v>
      </c>
      <c r="AD3285" t="str">
        <f>IF(AND(Restaurants[[#This Row],[Has Online Delivery]]="Yes",Restaurants[[#This Row],[Has Table Booking]]="Yes"),"Online + Table",
IF(Restaurants[[#This Row],[Has Online Delivery]]="Yes","Online Only",
IF(Restaurants[[#This Row],[Has Table Booking]]="Yes","Table Only","None")))</f>
        <v>Online Only</v>
      </c>
      <c r="AE3285" t="str">
        <f>IF(Restaurants[[#This Row],[Rating]]&gt;=4.5,"Excellent",
IF(Restaurants[[#This Row],[Rating]]&gt;=4,"Very Good",
IF(Restaurants[[#This Row],[Rating]]&gt;=3.5,"Good","Average/Low")))</f>
        <v>Excellent</v>
      </c>
    </row>
    <row r="3286" spans="1:31" x14ac:dyDescent="0.3">
      <c r="A3286" t="s">
        <v>248</v>
      </c>
      <c r="B3286" t="s">
        <v>250</v>
      </c>
      <c r="C3286" t="s">
        <v>251</v>
      </c>
      <c r="D3286" t="s">
        <v>267</v>
      </c>
      <c r="E3286">
        <v>0</v>
      </c>
      <c r="F3286">
        <v>85</v>
      </c>
      <c r="G3286" t="s">
        <v>249</v>
      </c>
      <c r="H3286">
        <v>2014</v>
      </c>
      <c r="I3286">
        <v>38</v>
      </c>
      <c r="J3286">
        <v>4.5</v>
      </c>
      <c r="K3286" t="s">
        <v>307</v>
      </c>
      <c r="L3286">
        <v>11</v>
      </c>
      <c r="M3286" t="s">
        <v>204</v>
      </c>
      <c r="N3286" t="s">
        <v>210</v>
      </c>
      <c r="O3286" t="s">
        <v>35</v>
      </c>
      <c r="P3286" t="s">
        <v>37</v>
      </c>
      <c r="Q3286" t="s">
        <v>36</v>
      </c>
      <c r="R3286">
        <v>54</v>
      </c>
      <c r="S3286" t="s">
        <v>37</v>
      </c>
      <c r="T3286" t="s">
        <v>38</v>
      </c>
      <c r="U3286" t="s">
        <v>39</v>
      </c>
      <c r="V3286" t="s">
        <v>1443</v>
      </c>
      <c r="W3286" t="s">
        <v>64</v>
      </c>
      <c r="X3286">
        <v>254622</v>
      </c>
      <c r="Y3286">
        <v>935</v>
      </c>
      <c r="Z3286">
        <v>28.7041</v>
      </c>
      <c r="AA3286">
        <v>77.102500000000006</v>
      </c>
      <c r="AB3286" t="str">
        <f>IF(Restaurants[[#This Row],[Years_Operating]]&lt;5,"New",
IF(Restaurants[[#This Row],[Years_Operating]]&lt;15,"Established","Legacy"))</f>
        <v>Established</v>
      </c>
      <c r="AC3286" t="str">
        <f>IF(Restaurants[[#This Row],[Country]]="India","Yes","No")</f>
        <v>Yes</v>
      </c>
      <c r="AD3286" t="str">
        <f>IF(AND(Restaurants[[#This Row],[Has Online Delivery]]="Yes",Restaurants[[#This Row],[Has Table Booking]]="Yes"),"Online + Table",
IF(Restaurants[[#This Row],[Has Online Delivery]]="Yes","Online Only",
IF(Restaurants[[#This Row],[Has Table Booking]]="Yes","Table Only","None")))</f>
        <v>Table Only</v>
      </c>
      <c r="AE3286" t="str">
        <f>IF(Restaurants[[#This Row],[Rating]]&gt;=4.5,"Excellent",
IF(Restaurants[[#This Row],[Rating]]&gt;=4,"Very Good",
IF(Restaurants[[#This Row],[Rating]]&gt;=3.5,"Good","Average/Low")))</f>
        <v>Excellent</v>
      </c>
    </row>
    <row r="3287" spans="1:31" x14ac:dyDescent="0.3">
      <c r="A3287" t="s">
        <v>212</v>
      </c>
      <c r="B3287" t="s">
        <v>105</v>
      </c>
      <c r="C3287" t="s">
        <v>29</v>
      </c>
      <c r="D3287" t="s">
        <v>874</v>
      </c>
      <c r="E3287">
        <v>0</v>
      </c>
      <c r="F3287">
        <v>165</v>
      </c>
      <c r="G3287" t="s">
        <v>214</v>
      </c>
      <c r="H3287">
        <v>2009</v>
      </c>
      <c r="I3287">
        <v>36</v>
      </c>
      <c r="J3287">
        <v>4.7</v>
      </c>
      <c r="K3287" t="s">
        <v>890</v>
      </c>
      <c r="L3287">
        <v>16</v>
      </c>
      <c r="M3287" t="s">
        <v>160</v>
      </c>
      <c r="N3287" t="s">
        <v>210</v>
      </c>
      <c r="O3287" t="s">
        <v>211</v>
      </c>
      <c r="P3287" t="s">
        <v>37</v>
      </c>
      <c r="Q3287" t="s">
        <v>36</v>
      </c>
      <c r="R3287">
        <v>44</v>
      </c>
      <c r="S3287" t="s">
        <v>36</v>
      </c>
      <c r="T3287" t="s">
        <v>38</v>
      </c>
      <c r="U3287" t="s">
        <v>69</v>
      </c>
      <c r="W3287" t="s">
        <v>70</v>
      </c>
      <c r="X3287">
        <v>197175</v>
      </c>
      <c r="Y3287">
        <v>1754</v>
      </c>
      <c r="Z3287">
        <v>41.902799999999999</v>
      </c>
      <c r="AA3287">
        <v>12.4964</v>
      </c>
      <c r="AB3287" t="str">
        <f>IF(Restaurants[[#This Row],[Years_Operating]]&lt;5,"New",
IF(Restaurants[[#This Row],[Years_Operating]]&lt;15,"Established","Legacy"))</f>
        <v>Legacy</v>
      </c>
      <c r="AC3287" t="str">
        <f>IF(Restaurants[[#This Row],[Country]]="India","Yes","No")</f>
        <v>No</v>
      </c>
      <c r="AD3287" t="str">
        <f>IF(AND(Restaurants[[#This Row],[Has Online Delivery]]="Yes",Restaurants[[#This Row],[Has Table Booking]]="Yes"),"Online + Table",
IF(Restaurants[[#This Row],[Has Online Delivery]]="Yes","Online Only",
IF(Restaurants[[#This Row],[Has Table Booking]]="Yes","Table Only","None")))</f>
        <v>Table Only</v>
      </c>
      <c r="AE3287" t="str">
        <f>IF(Restaurants[[#This Row],[Rating]]&gt;=4.5,"Excellent",
IF(Restaurants[[#This Row],[Rating]]&gt;=4,"Very Good",
IF(Restaurants[[#This Row],[Rating]]&gt;=3.5,"Good","Average/Low")))</f>
        <v>Excellent</v>
      </c>
    </row>
    <row r="3288" spans="1:31" x14ac:dyDescent="0.3">
      <c r="A3288" t="s">
        <v>215</v>
      </c>
      <c r="B3288" t="s">
        <v>866</v>
      </c>
      <c r="C3288" t="s">
        <v>251</v>
      </c>
      <c r="D3288" t="s">
        <v>918</v>
      </c>
      <c r="E3288">
        <v>0</v>
      </c>
      <c r="F3288">
        <v>155</v>
      </c>
      <c r="G3288" t="s">
        <v>219</v>
      </c>
      <c r="H3288">
        <v>2000</v>
      </c>
      <c r="I3288">
        <v>55</v>
      </c>
      <c r="J3288">
        <v>4.7</v>
      </c>
      <c r="K3288" t="s">
        <v>939</v>
      </c>
      <c r="L3288">
        <v>25</v>
      </c>
      <c r="M3288" t="s">
        <v>160</v>
      </c>
      <c r="N3288" t="s">
        <v>210</v>
      </c>
      <c r="O3288" t="s">
        <v>54</v>
      </c>
      <c r="P3288" t="s">
        <v>36</v>
      </c>
      <c r="Q3288" t="s">
        <v>37</v>
      </c>
      <c r="R3288">
        <v>46</v>
      </c>
      <c r="S3288" t="s">
        <v>37</v>
      </c>
      <c r="T3288" t="s">
        <v>55</v>
      </c>
      <c r="U3288" t="s">
        <v>32</v>
      </c>
      <c r="V3288" t="s">
        <v>1444</v>
      </c>
      <c r="W3288" t="s">
        <v>56</v>
      </c>
      <c r="X3288">
        <v>280043</v>
      </c>
      <c r="Y3288">
        <v>5455</v>
      </c>
      <c r="Z3288">
        <v>23.022500000000001</v>
      </c>
      <c r="AA3288">
        <v>72.571399999999997</v>
      </c>
      <c r="AB3288" t="str">
        <f>IF(Restaurants[[#This Row],[Years_Operating]]&lt;5,"New",
IF(Restaurants[[#This Row],[Years_Operating]]&lt;15,"Established","Legacy"))</f>
        <v>Legacy</v>
      </c>
      <c r="AC3288" t="str">
        <f>IF(Restaurants[[#This Row],[Country]]="India","Yes","No")</f>
        <v>Yes</v>
      </c>
      <c r="AD3288" t="str">
        <f>IF(AND(Restaurants[[#This Row],[Has Online Delivery]]="Yes",Restaurants[[#This Row],[Has Table Booking]]="Yes"),"Online + Table",
IF(Restaurants[[#This Row],[Has Online Delivery]]="Yes","Online Only",
IF(Restaurants[[#This Row],[Has Table Booking]]="Yes","Table Only","None")))</f>
        <v>Online Only</v>
      </c>
      <c r="AE3288" t="str">
        <f>IF(Restaurants[[#This Row],[Rating]]&gt;=4.5,"Excellent",
IF(Restaurants[[#This Row],[Rating]]&gt;=4,"Very Good",
IF(Restaurants[[#This Row],[Rating]]&gt;=3.5,"Good","Average/Low")))</f>
        <v>Excellent</v>
      </c>
    </row>
    <row r="3289" spans="1:31" x14ac:dyDescent="0.3">
      <c r="A3289" t="s">
        <v>199</v>
      </c>
      <c r="B3289" t="s">
        <v>125</v>
      </c>
      <c r="C3289" t="s">
        <v>50</v>
      </c>
      <c r="D3289" t="s">
        <v>916</v>
      </c>
      <c r="E3289">
        <v>1</v>
      </c>
      <c r="F3289">
        <v>165</v>
      </c>
      <c r="G3289" t="s">
        <v>201</v>
      </c>
      <c r="H3289">
        <v>2013</v>
      </c>
      <c r="I3289">
        <v>26</v>
      </c>
      <c r="J3289">
        <v>4.5999999999999996</v>
      </c>
      <c r="K3289" t="s">
        <v>930</v>
      </c>
      <c r="L3289">
        <v>12</v>
      </c>
      <c r="M3289" t="s">
        <v>160</v>
      </c>
      <c r="N3289" t="s">
        <v>193</v>
      </c>
      <c r="O3289" t="s">
        <v>45</v>
      </c>
      <c r="P3289" t="s">
        <v>37</v>
      </c>
      <c r="Q3289" t="s">
        <v>37</v>
      </c>
      <c r="R3289">
        <v>70</v>
      </c>
      <c r="S3289" t="s">
        <v>37</v>
      </c>
      <c r="T3289" t="s">
        <v>63</v>
      </c>
      <c r="U3289" t="s">
        <v>46</v>
      </c>
      <c r="W3289" t="s">
        <v>103</v>
      </c>
      <c r="X3289">
        <v>284111</v>
      </c>
      <c r="Y3289">
        <v>2200</v>
      </c>
      <c r="Z3289">
        <v>41.878100000000003</v>
      </c>
      <c r="AA3289">
        <v>-87.629800000000003</v>
      </c>
      <c r="AB3289" t="str">
        <f>IF(Restaurants[[#This Row],[Years_Operating]]&lt;5,"New",
IF(Restaurants[[#This Row],[Years_Operating]]&lt;15,"Established","Legacy"))</f>
        <v>Established</v>
      </c>
      <c r="AC3289" t="str">
        <f>IF(Restaurants[[#This Row],[Country]]="India","Yes","No")</f>
        <v>No</v>
      </c>
      <c r="AD3289" t="str">
        <f>IF(AND(Restaurants[[#This Row],[Has Online Delivery]]="Yes",Restaurants[[#This Row],[Has Table Booking]]="Yes"),"Online + Table",
IF(Restaurants[[#This Row],[Has Online Delivery]]="Yes","Online Only",
IF(Restaurants[[#This Row],[Has Table Booking]]="Yes","Table Only","None")))</f>
        <v>None</v>
      </c>
      <c r="AE3289" t="str">
        <f>IF(Restaurants[[#This Row],[Rating]]&gt;=4.5,"Excellent",
IF(Restaurants[[#This Row],[Rating]]&gt;=4,"Very Good",
IF(Restaurants[[#This Row],[Rating]]&gt;=3.5,"Good","Average/Low")))</f>
        <v>Excellent</v>
      </c>
    </row>
    <row r="3290" spans="1:31" x14ac:dyDescent="0.3">
      <c r="A3290" t="s">
        <v>173</v>
      </c>
      <c r="B3290" t="s">
        <v>255</v>
      </c>
      <c r="C3290" t="s">
        <v>251</v>
      </c>
      <c r="D3290" t="s">
        <v>918</v>
      </c>
      <c r="E3290">
        <v>2</v>
      </c>
      <c r="F3290">
        <v>285</v>
      </c>
      <c r="G3290" t="s">
        <v>174</v>
      </c>
      <c r="H3290">
        <v>2010</v>
      </c>
      <c r="I3290">
        <v>30</v>
      </c>
      <c r="J3290">
        <v>4.7</v>
      </c>
      <c r="K3290" t="s">
        <v>939</v>
      </c>
      <c r="L3290">
        <v>15</v>
      </c>
      <c r="M3290" t="s">
        <v>33</v>
      </c>
      <c r="N3290" t="s">
        <v>143</v>
      </c>
      <c r="O3290" t="s">
        <v>45</v>
      </c>
      <c r="P3290" t="s">
        <v>36</v>
      </c>
      <c r="Q3290" t="s">
        <v>37</v>
      </c>
      <c r="R3290">
        <v>46</v>
      </c>
      <c r="S3290" t="s">
        <v>36</v>
      </c>
      <c r="T3290" t="s">
        <v>86</v>
      </c>
      <c r="U3290" t="s">
        <v>69</v>
      </c>
      <c r="V3290" t="s">
        <v>1445</v>
      </c>
      <c r="W3290" t="s">
        <v>70</v>
      </c>
      <c r="X3290">
        <v>357365</v>
      </c>
      <c r="Y3290">
        <v>1612</v>
      </c>
      <c r="Z3290">
        <v>19.076000000000001</v>
      </c>
      <c r="AA3290">
        <v>72.877700000000004</v>
      </c>
      <c r="AB3290" t="str">
        <f>IF(Restaurants[[#This Row],[Years_Operating]]&lt;5,"New",
IF(Restaurants[[#This Row],[Years_Operating]]&lt;15,"Established","Legacy"))</f>
        <v>Legacy</v>
      </c>
      <c r="AC3290" t="str">
        <f>IF(Restaurants[[#This Row],[Country]]="India","Yes","No")</f>
        <v>Yes</v>
      </c>
      <c r="AD3290" t="str">
        <f>IF(AND(Restaurants[[#This Row],[Has Online Delivery]]="Yes",Restaurants[[#This Row],[Has Table Booking]]="Yes"),"Online + Table",
IF(Restaurants[[#This Row],[Has Online Delivery]]="Yes","Online Only",
IF(Restaurants[[#This Row],[Has Table Booking]]="Yes","Table Only","None")))</f>
        <v>Online Only</v>
      </c>
      <c r="AE3290" t="str">
        <f>IF(Restaurants[[#This Row],[Rating]]&gt;=4.5,"Excellent",
IF(Restaurants[[#This Row],[Rating]]&gt;=4,"Very Good",
IF(Restaurants[[#This Row],[Rating]]&gt;=3.5,"Good","Average/Low")))</f>
        <v>Excellent</v>
      </c>
    </row>
    <row r="3291" spans="1:31" x14ac:dyDescent="0.3">
      <c r="A3291" t="s">
        <v>133</v>
      </c>
      <c r="B3291" t="s">
        <v>105</v>
      </c>
      <c r="C3291" t="s">
        <v>29</v>
      </c>
      <c r="D3291" t="s">
        <v>874</v>
      </c>
      <c r="E3291">
        <v>3</v>
      </c>
      <c r="F3291">
        <v>265</v>
      </c>
      <c r="G3291" t="s">
        <v>135</v>
      </c>
      <c r="H3291">
        <v>2005</v>
      </c>
      <c r="I3291">
        <v>45</v>
      </c>
      <c r="J3291">
        <v>4.7</v>
      </c>
      <c r="K3291" t="s">
        <v>875</v>
      </c>
      <c r="L3291">
        <v>20</v>
      </c>
      <c r="M3291" t="s">
        <v>33</v>
      </c>
      <c r="N3291" t="s">
        <v>34</v>
      </c>
      <c r="O3291" t="s">
        <v>35</v>
      </c>
      <c r="P3291" t="s">
        <v>36</v>
      </c>
      <c r="Q3291" t="s">
        <v>37</v>
      </c>
      <c r="R3291">
        <v>73</v>
      </c>
      <c r="S3291" t="s">
        <v>36</v>
      </c>
      <c r="T3291" t="s">
        <v>86</v>
      </c>
      <c r="U3291" t="s">
        <v>39</v>
      </c>
      <c r="W3291" t="s">
        <v>103</v>
      </c>
      <c r="X3291">
        <v>200518</v>
      </c>
      <c r="Y3291">
        <v>6832</v>
      </c>
      <c r="Z3291">
        <v>41.902799999999999</v>
      </c>
      <c r="AA3291">
        <v>12.4964</v>
      </c>
      <c r="AB3291" t="str">
        <f>IF(Restaurants[[#This Row],[Years_Operating]]&lt;5,"New",
IF(Restaurants[[#This Row],[Years_Operating]]&lt;15,"Established","Legacy"))</f>
        <v>Legacy</v>
      </c>
      <c r="AC3291" t="str">
        <f>IF(Restaurants[[#This Row],[Country]]="India","Yes","No")</f>
        <v>No</v>
      </c>
      <c r="AD3291" t="str">
        <f>IF(AND(Restaurants[[#This Row],[Has Online Delivery]]="Yes",Restaurants[[#This Row],[Has Table Booking]]="Yes"),"Online + Table",
IF(Restaurants[[#This Row],[Has Online Delivery]]="Yes","Online Only",
IF(Restaurants[[#This Row],[Has Table Booking]]="Yes","Table Only","None")))</f>
        <v>Online Only</v>
      </c>
      <c r="AE3291" t="str">
        <f>IF(Restaurants[[#This Row],[Rating]]&gt;=4.5,"Excellent",
IF(Restaurants[[#This Row],[Rating]]&gt;=4,"Very Good",
IF(Restaurants[[#This Row],[Rating]]&gt;=3.5,"Good","Average/Low")))</f>
        <v>Excellent</v>
      </c>
    </row>
    <row r="3292" spans="1:31" x14ac:dyDescent="0.3">
      <c r="A3292" t="s">
        <v>212</v>
      </c>
      <c r="B3292" t="s">
        <v>125</v>
      </c>
      <c r="C3292" t="s">
        <v>50</v>
      </c>
      <c r="D3292" t="s">
        <v>901</v>
      </c>
      <c r="E3292">
        <v>0</v>
      </c>
      <c r="F3292">
        <v>165</v>
      </c>
      <c r="G3292" t="s">
        <v>214</v>
      </c>
      <c r="H3292">
        <v>2009</v>
      </c>
      <c r="I3292">
        <v>36</v>
      </c>
      <c r="J3292">
        <v>4.7</v>
      </c>
      <c r="K3292" t="s">
        <v>902</v>
      </c>
      <c r="L3292">
        <v>16</v>
      </c>
      <c r="M3292" t="s">
        <v>160</v>
      </c>
      <c r="N3292" t="s">
        <v>210</v>
      </c>
      <c r="O3292" t="s">
        <v>211</v>
      </c>
      <c r="P3292" t="s">
        <v>37</v>
      </c>
      <c r="Q3292" t="s">
        <v>37</v>
      </c>
      <c r="R3292">
        <v>20</v>
      </c>
      <c r="S3292" t="s">
        <v>36</v>
      </c>
      <c r="T3292" t="s">
        <v>38</v>
      </c>
      <c r="U3292" t="s">
        <v>32</v>
      </c>
      <c r="W3292" t="s">
        <v>40</v>
      </c>
      <c r="X3292">
        <v>432164</v>
      </c>
      <c r="Y3292">
        <v>3733</v>
      </c>
      <c r="Z3292">
        <v>41.878100000000003</v>
      </c>
      <c r="AA3292">
        <v>-87.629800000000003</v>
      </c>
      <c r="AB3292" t="str">
        <f>IF(Restaurants[[#This Row],[Years_Operating]]&lt;5,"New",
IF(Restaurants[[#This Row],[Years_Operating]]&lt;15,"Established","Legacy"))</f>
        <v>Legacy</v>
      </c>
      <c r="AC3292" t="str">
        <f>IF(Restaurants[[#This Row],[Country]]="India","Yes","No")</f>
        <v>No</v>
      </c>
      <c r="AD3292" t="str">
        <f>IF(AND(Restaurants[[#This Row],[Has Online Delivery]]="Yes",Restaurants[[#This Row],[Has Table Booking]]="Yes"),"Online + Table",
IF(Restaurants[[#This Row],[Has Online Delivery]]="Yes","Online Only",
IF(Restaurants[[#This Row],[Has Table Booking]]="Yes","Table Only","None")))</f>
        <v>None</v>
      </c>
      <c r="AE3292" t="str">
        <f>IF(Restaurants[[#This Row],[Rating]]&gt;=4.5,"Excellent",
IF(Restaurants[[#This Row],[Rating]]&gt;=4,"Very Good",
IF(Restaurants[[#This Row],[Rating]]&gt;=3.5,"Good","Average/Low")))</f>
        <v>Excellent</v>
      </c>
    </row>
    <row r="3293" spans="1:31" x14ac:dyDescent="0.3">
      <c r="A3293" t="s">
        <v>144</v>
      </c>
      <c r="B3293" t="s">
        <v>921</v>
      </c>
      <c r="C3293" t="s">
        <v>251</v>
      </c>
      <c r="D3293" t="s">
        <v>263</v>
      </c>
      <c r="E3293">
        <v>2</v>
      </c>
      <c r="F3293">
        <v>280</v>
      </c>
      <c r="G3293" t="s">
        <v>148</v>
      </c>
      <c r="H3293">
        <v>2007</v>
      </c>
      <c r="I3293">
        <v>26</v>
      </c>
      <c r="J3293">
        <v>4.7</v>
      </c>
      <c r="K3293" t="s">
        <v>273</v>
      </c>
      <c r="L3293">
        <v>18</v>
      </c>
      <c r="M3293" t="s">
        <v>33</v>
      </c>
      <c r="N3293" t="s">
        <v>143</v>
      </c>
      <c r="O3293" t="s">
        <v>45</v>
      </c>
      <c r="P3293" t="s">
        <v>36</v>
      </c>
      <c r="Q3293" t="s">
        <v>36</v>
      </c>
      <c r="R3293">
        <v>52</v>
      </c>
      <c r="S3293" t="s">
        <v>36</v>
      </c>
      <c r="T3293" t="s">
        <v>63</v>
      </c>
      <c r="U3293" t="s">
        <v>39</v>
      </c>
      <c r="V3293" t="s">
        <v>1446</v>
      </c>
      <c r="W3293" t="s">
        <v>80</v>
      </c>
      <c r="X3293">
        <v>422904</v>
      </c>
      <c r="Y3293">
        <v>2416</v>
      </c>
      <c r="Z3293">
        <v>26.912400000000002</v>
      </c>
      <c r="AA3293">
        <v>75.787300000000002</v>
      </c>
      <c r="AB3293" t="str">
        <f>IF(Restaurants[[#This Row],[Years_Operating]]&lt;5,"New",
IF(Restaurants[[#This Row],[Years_Operating]]&lt;15,"Established","Legacy"))</f>
        <v>Legacy</v>
      </c>
      <c r="AC3293" t="str">
        <f>IF(Restaurants[[#This Row],[Country]]="India","Yes","No")</f>
        <v>Yes</v>
      </c>
      <c r="AD3293" t="str">
        <f>IF(AND(Restaurants[[#This Row],[Has Online Delivery]]="Yes",Restaurants[[#This Row],[Has Table Booking]]="Yes"),"Online + Table",
IF(Restaurants[[#This Row],[Has Online Delivery]]="Yes","Online Only",
IF(Restaurants[[#This Row],[Has Table Booking]]="Yes","Table Only","None")))</f>
        <v>Online + Table</v>
      </c>
      <c r="AE3293" t="str">
        <f>IF(Restaurants[[#This Row],[Rating]]&gt;=4.5,"Excellent",
IF(Restaurants[[#This Row],[Rating]]&gt;=4,"Very Good",
IF(Restaurants[[#This Row],[Rating]]&gt;=3.5,"Good","Average/Low")))</f>
        <v>Excellent</v>
      </c>
    </row>
    <row r="3294" spans="1:31" x14ac:dyDescent="0.3">
      <c r="A3294" t="s">
        <v>104</v>
      </c>
      <c r="B3294" t="s">
        <v>882</v>
      </c>
      <c r="C3294" t="s">
        <v>146</v>
      </c>
      <c r="D3294" t="s">
        <v>883</v>
      </c>
      <c r="E3294">
        <v>3</v>
      </c>
      <c r="F3294">
        <v>310</v>
      </c>
      <c r="G3294" t="s">
        <v>107</v>
      </c>
      <c r="H3294">
        <v>1994</v>
      </c>
      <c r="I3294">
        <v>50</v>
      </c>
      <c r="J3294">
        <v>4.8</v>
      </c>
      <c r="K3294" t="s">
        <v>914</v>
      </c>
      <c r="L3294">
        <v>31</v>
      </c>
      <c r="M3294" t="s">
        <v>33</v>
      </c>
      <c r="N3294" t="s">
        <v>34</v>
      </c>
      <c r="O3294" t="s">
        <v>35</v>
      </c>
      <c r="P3294" t="s">
        <v>36</v>
      </c>
      <c r="Q3294" t="s">
        <v>37</v>
      </c>
      <c r="R3294">
        <v>37</v>
      </c>
      <c r="S3294" t="s">
        <v>37</v>
      </c>
      <c r="T3294" t="s">
        <v>55</v>
      </c>
      <c r="U3294" t="s">
        <v>39</v>
      </c>
      <c r="W3294" t="s">
        <v>149</v>
      </c>
      <c r="X3294">
        <v>241974</v>
      </c>
      <c r="Y3294">
        <v>1867</v>
      </c>
      <c r="Z3294">
        <v>35.011600000000001</v>
      </c>
      <c r="AA3294">
        <v>135.7681</v>
      </c>
      <c r="AB3294" t="str">
        <f>IF(Restaurants[[#This Row],[Years_Operating]]&lt;5,"New",
IF(Restaurants[[#This Row],[Years_Operating]]&lt;15,"Established","Legacy"))</f>
        <v>Legacy</v>
      </c>
      <c r="AC3294" t="str">
        <f>IF(Restaurants[[#This Row],[Country]]="India","Yes","No")</f>
        <v>No</v>
      </c>
      <c r="AD3294" t="str">
        <f>IF(AND(Restaurants[[#This Row],[Has Online Delivery]]="Yes",Restaurants[[#This Row],[Has Table Booking]]="Yes"),"Online + Table",
IF(Restaurants[[#This Row],[Has Online Delivery]]="Yes","Online Only",
IF(Restaurants[[#This Row],[Has Table Booking]]="Yes","Table Only","None")))</f>
        <v>Online Only</v>
      </c>
      <c r="AE3294" t="str">
        <f>IF(Restaurants[[#This Row],[Rating]]&gt;=4.5,"Excellent",
IF(Restaurants[[#This Row],[Rating]]&gt;=4,"Very Good",
IF(Restaurants[[#This Row],[Rating]]&gt;=3.5,"Good","Average/Low")))</f>
        <v>Excellent</v>
      </c>
    </row>
    <row r="3295" spans="1:31" x14ac:dyDescent="0.3">
      <c r="A3295" t="s">
        <v>212</v>
      </c>
      <c r="B3295" t="s">
        <v>93</v>
      </c>
      <c r="C3295" t="s">
        <v>50</v>
      </c>
      <c r="D3295" t="s">
        <v>916</v>
      </c>
      <c r="E3295">
        <v>0</v>
      </c>
      <c r="F3295">
        <v>165</v>
      </c>
      <c r="G3295" t="s">
        <v>214</v>
      </c>
      <c r="H3295">
        <v>2009</v>
      </c>
      <c r="I3295">
        <v>36</v>
      </c>
      <c r="J3295">
        <v>4.7</v>
      </c>
      <c r="K3295" t="s">
        <v>930</v>
      </c>
      <c r="L3295">
        <v>16</v>
      </c>
      <c r="M3295" t="s">
        <v>160</v>
      </c>
      <c r="N3295" t="s">
        <v>210</v>
      </c>
      <c r="O3295" t="s">
        <v>211</v>
      </c>
      <c r="P3295" t="s">
        <v>36</v>
      </c>
      <c r="Q3295" t="s">
        <v>37</v>
      </c>
      <c r="R3295">
        <v>31</v>
      </c>
      <c r="S3295" t="s">
        <v>36</v>
      </c>
      <c r="T3295" t="s">
        <v>38</v>
      </c>
      <c r="U3295" t="s">
        <v>46</v>
      </c>
      <c r="W3295" t="s">
        <v>70</v>
      </c>
      <c r="X3295">
        <v>309087</v>
      </c>
      <c r="Y3295">
        <v>6966</v>
      </c>
      <c r="Z3295">
        <v>37.774900000000002</v>
      </c>
      <c r="AA3295">
        <v>-122.4194</v>
      </c>
      <c r="AB3295" t="str">
        <f>IF(Restaurants[[#This Row],[Years_Operating]]&lt;5,"New",
IF(Restaurants[[#This Row],[Years_Operating]]&lt;15,"Established","Legacy"))</f>
        <v>Legacy</v>
      </c>
      <c r="AC3295" t="str">
        <f>IF(Restaurants[[#This Row],[Country]]="India","Yes","No")</f>
        <v>No</v>
      </c>
      <c r="AD3295" t="str">
        <f>IF(AND(Restaurants[[#This Row],[Has Online Delivery]]="Yes",Restaurants[[#This Row],[Has Table Booking]]="Yes"),"Online + Table",
IF(Restaurants[[#This Row],[Has Online Delivery]]="Yes","Online Only",
IF(Restaurants[[#This Row],[Has Table Booking]]="Yes","Table Only","None")))</f>
        <v>Online Only</v>
      </c>
      <c r="AE3295" t="str">
        <f>IF(Restaurants[[#This Row],[Rating]]&gt;=4.5,"Excellent",
IF(Restaurants[[#This Row],[Rating]]&gt;=4,"Very Good",
IF(Restaurants[[#This Row],[Rating]]&gt;=3.5,"Good","Average/Low")))</f>
        <v>Excellent</v>
      </c>
    </row>
    <row r="3296" spans="1:31" x14ac:dyDescent="0.3">
      <c r="A3296" t="s">
        <v>186</v>
      </c>
      <c r="B3296" t="s">
        <v>290</v>
      </c>
      <c r="C3296" t="s">
        <v>251</v>
      </c>
      <c r="D3296" t="s">
        <v>252</v>
      </c>
      <c r="E3296">
        <v>2</v>
      </c>
      <c r="F3296">
        <v>550</v>
      </c>
      <c r="G3296" t="s">
        <v>188</v>
      </c>
      <c r="H3296">
        <v>2015</v>
      </c>
      <c r="I3296">
        <v>50</v>
      </c>
      <c r="J3296">
        <v>4.5</v>
      </c>
      <c r="K3296" t="s">
        <v>256</v>
      </c>
      <c r="L3296">
        <v>10</v>
      </c>
      <c r="M3296" t="s">
        <v>62</v>
      </c>
      <c r="N3296" t="s">
        <v>143</v>
      </c>
      <c r="O3296" t="s">
        <v>35</v>
      </c>
      <c r="P3296" t="s">
        <v>36</v>
      </c>
      <c r="Q3296" t="s">
        <v>36</v>
      </c>
      <c r="R3296">
        <v>31</v>
      </c>
      <c r="S3296" t="s">
        <v>37</v>
      </c>
      <c r="T3296" t="s">
        <v>38</v>
      </c>
      <c r="U3296" t="s">
        <v>39</v>
      </c>
      <c r="V3296" t="s">
        <v>1447</v>
      </c>
      <c r="W3296" t="s">
        <v>56</v>
      </c>
      <c r="X3296">
        <v>73399</v>
      </c>
      <c r="Y3296">
        <v>1523</v>
      </c>
      <c r="Z3296">
        <v>17.385000000000002</v>
      </c>
      <c r="AA3296">
        <v>78.486699999999999</v>
      </c>
      <c r="AB3296" t="str">
        <f>IF(Restaurants[[#This Row],[Years_Operating]]&lt;5,"New",
IF(Restaurants[[#This Row],[Years_Operating]]&lt;15,"Established","Legacy"))</f>
        <v>Established</v>
      </c>
      <c r="AC3296" t="str">
        <f>IF(Restaurants[[#This Row],[Country]]="India","Yes","No")</f>
        <v>Yes</v>
      </c>
      <c r="AD3296" t="str">
        <f>IF(AND(Restaurants[[#This Row],[Has Online Delivery]]="Yes",Restaurants[[#This Row],[Has Table Booking]]="Yes"),"Online + Table",
IF(Restaurants[[#This Row],[Has Online Delivery]]="Yes","Online Only",
IF(Restaurants[[#This Row],[Has Table Booking]]="Yes","Table Only","None")))</f>
        <v>Online + Table</v>
      </c>
      <c r="AE3296" t="str">
        <f>IF(Restaurants[[#This Row],[Rating]]&gt;=4.5,"Excellent",
IF(Restaurants[[#This Row],[Rating]]&gt;=4,"Very Good",
IF(Restaurants[[#This Row],[Rating]]&gt;=3.5,"Good","Average/Low")))</f>
        <v>Excellent</v>
      </c>
    </row>
    <row r="3297" spans="1:31" x14ac:dyDescent="0.3">
      <c r="A3297" t="s">
        <v>173</v>
      </c>
      <c r="B3297" t="s">
        <v>93</v>
      </c>
      <c r="C3297" t="s">
        <v>50</v>
      </c>
      <c r="D3297" t="s">
        <v>901</v>
      </c>
      <c r="E3297">
        <v>2</v>
      </c>
      <c r="F3297">
        <v>285</v>
      </c>
      <c r="G3297" t="s">
        <v>174</v>
      </c>
      <c r="H3297">
        <v>2010</v>
      </c>
      <c r="I3297">
        <v>30</v>
      </c>
      <c r="J3297">
        <v>4.7</v>
      </c>
      <c r="K3297" t="s">
        <v>902</v>
      </c>
      <c r="L3297">
        <v>15</v>
      </c>
      <c r="M3297" t="s">
        <v>33</v>
      </c>
      <c r="N3297" t="s">
        <v>143</v>
      </c>
      <c r="O3297" t="s">
        <v>45</v>
      </c>
      <c r="P3297" t="s">
        <v>37</v>
      </c>
      <c r="Q3297" t="s">
        <v>37</v>
      </c>
      <c r="R3297">
        <v>41</v>
      </c>
      <c r="S3297" t="s">
        <v>36</v>
      </c>
      <c r="T3297" t="s">
        <v>55</v>
      </c>
      <c r="U3297" t="s">
        <v>69</v>
      </c>
      <c r="W3297" t="s">
        <v>103</v>
      </c>
      <c r="X3297">
        <v>407962</v>
      </c>
      <c r="Y3297">
        <v>5695</v>
      </c>
      <c r="Z3297">
        <v>37.774900000000002</v>
      </c>
      <c r="AA3297">
        <v>-122.4194</v>
      </c>
      <c r="AB3297" t="str">
        <f>IF(Restaurants[[#This Row],[Years_Operating]]&lt;5,"New",
IF(Restaurants[[#This Row],[Years_Operating]]&lt;15,"Established","Legacy"))</f>
        <v>Legacy</v>
      </c>
      <c r="AC3297" t="str">
        <f>IF(Restaurants[[#This Row],[Country]]="India","Yes","No")</f>
        <v>No</v>
      </c>
      <c r="AD3297" t="str">
        <f>IF(AND(Restaurants[[#This Row],[Has Online Delivery]]="Yes",Restaurants[[#This Row],[Has Table Booking]]="Yes"),"Online + Table",
IF(Restaurants[[#This Row],[Has Online Delivery]]="Yes","Online Only",
IF(Restaurants[[#This Row],[Has Table Booking]]="Yes","Table Only","None")))</f>
        <v>None</v>
      </c>
      <c r="AE3297" t="str">
        <f>IF(Restaurants[[#This Row],[Rating]]&gt;=4.5,"Excellent",
IF(Restaurants[[#This Row],[Rating]]&gt;=4,"Very Good",
IF(Restaurants[[#This Row],[Rating]]&gt;=3.5,"Good","Average/Low")))</f>
        <v>Excellent</v>
      </c>
    </row>
    <row r="3298" spans="1:31" x14ac:dyDescent="0.3">
      <c r="A3298" t="s">
        <v>182</v>
      </c>
      <c r="B3298" t="s">
        <v>873</v>
      </c>
      <c r="C3298" t="s">
        <v>29</v>
      </c>
      <c r="D3298" t="s">
        <v>874</v>
      </c>
      <c r="E3298">
        <v>2</v>
      </c>
      <c r="F3298">
        <v>275</v>
      </c>
      <c r="G3298" t="s">
        <v>185</v>
      </c>
      <c r="H3298">
        <v>1998</v>
      </c>
      <c r="I3298">
        <v>20</v>
      </c>
      <c r="J3298">
        <v>4.5999999999999996</v>
      </c>
      <c r="K3298" t="s">
        <v>875</v>
      </c>
      <c r="L3298">
        <v>27</v>
      </c>
      <c r="M3298" t="s">
        <v>33</v>
      </c>
      <c r="N3298" t="s">
        <v>143</v>
      </c>
      <c r="O3298" t="s">
        <v>35</v>
      </c>
      <c r="P3298" t="s">
        <v>37</v>
      </c>
      <c r="Q3298" t="s">
        <v>36</v>
      </c>
      <c r="R3298">
        <v>50</v>
      </c>
      <c r="S3298" t="s">
        <v>36</v>
      </c>
      <c r="T3298" t="s">
        <v>63</v>
      </c>
      <c r="U3298" t="s">
        <v>39</v>
      </c>
      <c r="W3298" t="s">
        <v>132</v>
      </c>
      <c r="X3298">
        <v>462779</v>
      </c>
      <c r="Y3298">
        <v>7541</v>
      </c>
      <c r="Z3298">
        <v>45.464199999999998</v>
      </c>
      <c r="AA3298">
        <v>9.19</v>
      </c>
      <c r="AB3298" t="str">
        <f>IF(Restaurants[[#This Row],[Years_Operating]]&lt;5,"New",
IF(Restaurants[[#This Row],[Years_Operating]]&lt;15,"Established","Legacy"))</f>
        <v>Legacy</v>
      </c>
      <c r="AC3298" t="str">
        <f>IF(Restaurants[[#This Row],[Country]]="India","Yes","No")</f>
        <v>No</v>
      </c>
      <c r="AD3298" t="str">
        <f>IF(AND(Restaurants[[#This Row],[Has Online Delivery]]="Yes",Restaurants[[#This Row],[Has Table Booking]]="Yes"),"Online + Table",
IF(Restaurants[[#This Row],[Has Online Delivery]]="Yes","Online Only",
IF(Restaurants[[#This Row],[Has Table Booking]]="Yes","Table Only","None")))</f>
        <v>Table Only</v>
      </c>
      <c r="AE3298" t="str">
        <f>IF(Restaurants[[#This Row],[Rating]]&gt;=4.5,"Excellent",
IF(Restaurants[[#This Row],[Rating]]&gt;=4,"Very Good",
IF(Restaurants[[#This Row],[Rating]]&gt;=3.5,"Good","Average/Low")))</f>
        <v>Excellent</v>
      </c>
    </row>
    <row r="3299" spans="1:31" x14ac:dyDescent="0.3">
      <c r="A3299" t="s">
        <v>133</v>
      </c>
      <c r="B3299" t="s">
        <v>290</v>
      </c>
      <c r="C3299" t="s">
        <v>251</v>
      </c>
      <c r="D3299" t="s">
        <v>278</v>
      </c>
      <c r="E3299">
        <v>3</v>
      </c>
      <c r="F3299">
        <v>265</v>
      </c>
      <c r="G3299" t="s">
        <v>135</v>
      </c>
      <c r="H3299">
        <v>2005</v>
      </c>
      <c r="I3299">
        <v>45</v>
      </c>
      <c r="J3299">
        <v>4.7</v>
      </c>
      <c r="K3299" t="s">
        <v>279</v>
      </c>
      <c r="L3299">
        <v>20</v>
      </c>
      <c r="M3299" t="s">
        <v>33</v>
      </c>
      <c r="N3299" t="s">
        <v>34</v>
      </c>
      <c r="O3299" t="s">
        <v>35</v>
      </c>
      <c r="P3299" t="s">
        <v>37</v>
      </c>
      <c r="Q3299" t="s">
        <v>37</v>
      </c>
      <c r="R3299">
        <v>24</v>
      </c>
      <c r="S3299" t="s">
        <v>37</v>
      </c>
      <c r="T3299" t="s">
        <v>38</v>
      </c>
      <c r="U3299" t="s">
        <v>69</v>
      </c>
      <c r="V3299" t="s">
        <v>1448</v>
      </c>
      <c r="W3299" t="s">
        <v>40</v>
      </c>
      <c r="X3299">
        <v>54768</v>
      </c>
      <c r="Y3299">
        <v>4672</v>
      </c>
      <c r="Z3299">
        <v>17.385000000000002</v>
      </c>
      <c r="AA3299">
        <v>78.486699999999999</v>
      </c>
      <c r="AB3299" t="str">
        <f>IF(Restaurants[[#This Row],[Years_Operating]]&lt;5,"New",
IF(Restaurants[[#This Row],[Years_Operating]]&lt;15,"Established","Legacy"))</f>
        <v>Legacy</v>
      </c>
      <c r="AC3299" t="str">
        <f>IF(Restaurants[[#This Row],[Country]]="India","Yes","No")</f>
        <v>Yes</v>
      </c>
      <c r="AD3299" t="str">
        <f>IF(AND(Restaurants[[#This Row],[Has Online Delivery]]="Yes",Restaurants[[#This Row],[Has Table Booking]]="Yes"),"Online + Table",
IF(Restaurants[[#This Row],[Has Online Delivery]]="Yes","Online Only",
IF(Restaurants[[#This Row],[Has Table Booking]]="Yes","Table Only","None")))</f>
        <v>None</v>
      </c>
      <c r="AE3299" t="str">
        <f>IF(Restaurants[[#This Row],[Rating]]&gt;=4.5,"Excellent",
IF(Restaurants[[#This Row],[Rating]]&gt;=4,"Very Good",
IF(Restaurants[[#This Row],[Rating]]&gt;=3.5,"Good","Average/Low")))</f>
        <v>Excellent</v>
      </c>
    </row>
    <row r="3300" spans="1:31" x14ac:dyDescent="0.3">
      <c r="A3300" t="s">
        <v>124</v>
      </c>
      <c r="B3300" t="s">
        <v>125</v>
      </c>
      <c r="C3300" t="s">
        <v>50</v>
      </c>
      <c r="D3300" t="s">
        <v>916</v>
      </c>
      <c r="E3300">
        <v>3</v>
      </c>
      <c r="F3300">
        <v>385</v>
      </c>
      <c r="G3300" t="s">
        <v>127</v>
      </c>
      <c r="H3300">
        <v>2005</v>
      </c>
      <c r="I3300">
        <v>64</v>
      </c>
      <c r="J3300">
        <v>4.7</v>
      </c>
      <c r="K3300" t="s">
        <v>930</v>
      </c>
      <c r="L3300">
        <v>20</v>
      </c>
      <c r="M3300" t="s">
        <v>33</v>
      </c>
      <c r="N3300" t="s">
        <v>34</v>
      </c>
      <c r="O3300" t="s">
        <v>54</v>
      </c>
      <c r="P3300" t="s">
        <v>36</v>
      </c>
      <c r="Q3300" t="s">
        <v>37</v>
      </c>
      <c r="R3300">
        <v>55</v>
      </c>
      <c r="S3300" t="s">
        <v>37</v>
      </c>
      <c r="T3300" t="s">
        <v>55</v>
      </c>
      <c r="U3300" t="s">
        <v>69</v>
      </c>
      <c r="W3300" t="s">
        <v>70</v>
      </c>
      <c r="X3300">
        <v>10338</v>
      </c>
      <c r="Y3300">
        <v>7689</v>
      </c>
      <c r="Z3300">
        <v>41.878100000000003</v>
      </c>
      <c r="AA3300">
        <v>-87.629800000000003</v>
      </c>
      <c r="AB3300" t="str">
        <f>IF(Restaurants[[#This Row],[Years_Operating]]&lt;5,"New",
IF(Restaurants[[#This Row],[Years_Operating]]&lt;15,"Established","Legacy"))</f>
        <v>Legacy</v>
      </c>
      <c r="AC3300" t="str">
        <f>IF(Restaurants[[#This Row],[Country]]="India","Yes","No")</f>
        <v>No</v>
      </c>
      <c r="AD3300" t="str">
        <f>IF(AND(Restaurants[[#This Row],[Has Online Delivery]]="Yes",Restaurants[[#This Row],[Has Table Booking]]="Yes"),"Online + Table",
IF(Restaurants[[#This Row],[Has Online Delivery]]="Yes","Online Only",
IF(Restaurants[[#This Row],[Has Table Booking]]="Yes","Table Only","None")))</f>
        <v>Online Only</v>
      </c>
      <c r="AE3300" t="str">
        <f>IF(Restaurants[[#This Row],[Rating]]&gt;=4.5,"Excellent",
IF(Restaurants[[#This Row],[Rating]]&gt;=4,"Very Good",
IF(Restaurants[[#This Row],[Rating]]&gt;=3.5,"Good","Average/Low")))</f>
        <v>Excellent</v>
      </c>
    </row>
    <row r="3301" spans="1:31" x14ac:dyDescent="0.3">
      <c r="A3301" t="s">
        <v>71</v>
      </c>
      <c r="B3301" t="s">
        <v>903</v>
      </c>
      <c r="C3301" t="s">
        <v>196</v>
      </c>
      <c r="D3301" t="s">
        <v>953</v>
      </c>
      <c r="E3301">
        <v>3</v>
      </c>
      <c r="F3301">
        <v>380</v>
      </c>
      <c r="G3301" t="s">
        <v>75</v>
      </c>
      <c r="H3301">
        <v>2008</v>
      </c>
      <c r="I3301">
        <v>23</v>
      </c>
      <c r="J3301">
        <v>4.8</v>
      </c>
      <c r="K3301" t="s">
        <v>1091</v>
      </c>
      <c r="L3301">
        <v>17</v>
      </c>
      <c r="M3301" t="s">
        <v>33</v>
      </c>
      <c r="N3301" t="s">
        <v>34</v>
      </c>
      <c r="O3301" t="s">
        <v>35</v>
      </c>
      <c r="P3301" t="s">
        <v>37</v>
      </c>
      <c r="Q3301" t="s">
        <v>36</v>
      </c>
      <c r="R3301">
        <v>55</v>
      </c>
      <c r="S3301" t="s">
        <v>37</v>
      </c>
      <c r="T3301" t="s">
        <v>38</v>
      </c>
      <c r="U3301" t="s">
        <v>39</v>
      </c>
      <c r="W3301" t="s">
        <v>149</v>
      </c>
      <c r="X3301">
        <v>57998</v>
      </c>
      <c r="Y3301">
        <v>7316</v>
      </c>
      <c r="Z3301">
        <v>53.800800000000002</v>
      </c>
      <c r="AA3301">
        <v>-1.5490999999999999</v>
      </c>
      <c r="AB3301" t="str">
        <f>IF(Restaurants[[#This Row],[Years_Operating]]&lt;5,"New",
IF(Restaurants[[#This Row],[Years_Operating]]&lt;15,"Established","Legacy"))</f>
        <v>Legacy</v>
      </c>
      <c r="AC3301" t="str">
        <f>IF(Restaurants[[#This Row],[Country]]="India","Yes","No")</f>
        <v>No</v>
      </c>
      <c r="AD3301" t="str">
        <f>IF(AND(Restaurants[[#This Row],[Has Online Delivery]]="Yes",Restaurants[[#This Row],[Has Table Booking]]="Yes"),"Online + Table",
IF(Restaurants[[#This Row],[Has Online Delivery]]="Yes","Online Only",
IF(Restaurants[[#This Row],[Has Table Booking]]="Yes","Table Only","None")))</f>
        <v>Table Only</v>
      </c>
      <c r="AE3301" t="str">
        <f>IF(Restaurants[[#This Row],[Rating]]&gt;=4.5,"Excellent",
IF(Restaurants[[#This Row],[Rating]]&gt;=4,"Very Good",
IF(Restaurants[[#This Row],[Rating]]&gt;=3.5,"Good","Average/Low")))</f>
        <v>Excellent</v>
      </c>
    </row>
    <row r="3302" spans="1:31" x14ac:dyDescent="0.3">
      <c r="A3302" t="s">
        <v>109</v>
      </c>
      <c r="B3302" t="s">
        <v>250</v>
      </c>
      <c r="C3302" t="s">
        <v>251</v>
      </c>
      <c r="D3302" t="s">
        <v>267</v>
      </c>
      <c r="E3302">
        <v>3</v>
      </c>
      <c r="F3302">
        <v>270</v>
      </c>
      <c r="G3302" t="s">
        <v>109</v>
      </c>
      <c r="H3302">
        <v>1989</v>
      </c>
      <c r="I3302">
        <v>48</v>
      </c>
      <c r="J3302">
        <v>4.8</v>
      </c>
      <c r="K3302" t="s">
        <v>312</v>
      </c>
      <c r="L3302">
        <v>36</v>
      </c>
      <c r="M3302" t="s">
        <v>33</v>
      </c>
      <c r="N3302" t="s">
        <v>34</v>
      </c>
      <c r="O3302" t="s">
        <v>35</v>
      </c>
      <c r="P3302" t="s">
        <v>36</v>
      </c>
      <c r="Q3302" t="s">
        <v>37</v>
      </c>
      <c r="R3302">
        <v>56</v>
      </c>
      <c r="S3302" t="s">
        <v>37</v>
      </c>
      <c r="T3302" t="s">
        <v>86</v>
      </c>
      <c r="U3302" t="s">
        <v>39</v>
      </c>
      <c r="V3302" t="s">
        <v>1449</v>
      </c>
      <c r="W3302" t="s">
        <v>70</v>
      </c>
      <c r="X3302">
        <v>119684</v>
      </c>
      <c r="Y3302">
        <v>7858</v>
      </c>
      <c r="Z3302">
        <v>28.7041</v>
      </c>
      <c r="AA3302">
        <v>77.102500000000006</v>
      </c>
      <c r="AB3302" t="str">
        <f>IF(Restaurants[[#This Row],[Years_Operating]]&lt;5,"New",
IF(Restaurants[[#This Row],[Years_Operating]]&lt;15,"Established","Legacy"))</f>
        <v>Legacy</v>
      </c>
      <c r="AC3302" t="str">
        <f>IF(Restaurants[[#This Row],[Country]]="India","Yes","No")</f>
        <v>Yes</v>
      </c>
      <c r="AD3302" t="str">
        <f>IF(AND(Restaurants[[#This Row],[Has Online Delivery]]="Yes",Restaurants[[#This Row],[Has Table Booking]]="Yes"),"Online + Table",
IF(Restaurants[[#This Row],[Has Online Delivery]]="Yes","Online Only",
IF(Restaurants[[#This Row],[Has Table Booking]]="Yes","Table Only","None")))</f>
        <v>Online Only</v>
      </c>
      <c r="AE3302" t="str">
        <f>IF(Restaurants[[#This Row],[Rating]]&gt;=4.5,"Excellent",
IF(Restaurants[[#This Row],[Rating]]&gt;=4,"Very Good",
IF(Restaurants[[#This Row],[Rating]]&gt;=3.5,"Good","Average/Low")))</f>
        <v>Excellent</v>
      </c>
    </row>
    <row r="3303" spans="1:31" x14ac:dyDescent="0.3">
      <c r="A3303" t="s">
        <v>202</v>
      </c>
      <c r="B3303" t="s">
        <v>891</v>
      </c>
      <c r="C3303" t="s">
        <v>196</v>
      </c>
      <c r="D3303" t="s">
        <v>928</v>
      </c>
      <c r="E3303">
        <v>1</v>
      </c>
      <c r="F3303">
        <v>95</v>
      </c>
      <c r="G3303" t="s">
        <v>203</v>
      </c>
      <c r="H3303">
        <v>2011</v>
      </c>
      <c r="I3303">
        <v>28</v>
      </c>
      <c r="J3303">
        <v>4.5</v>
      </c>
      <c r="K3303" t="s">
        <v>929</v>
      </c>
      <c r="L3303">
        <v>14</v>
      </c>
      <c r="M3303" t="s">
        <v>204</v>
      </c>
      <c r="N3303" t="s">
        <v>193</v>
      </c>
      <c r="O3303" t="s">
        <v>35</v>
      </c>
      <c r="P3303" t="s">
        <v>37</v>
      </c>
      <c r="Q3303" t="s">
        <v>36</v>
      </c>
      <c r="R3303">
        <v>64</v>
      </c>
      <c r="S3303" t="s">
        <v>37</v>
      </c>
      <c r="T3303" t="s">
        <v>63</v>
      </c>
      <c r="U3303" t="s">
        <v>46</v>
      </c>
      <c r="W3303" t="s">
        <v>80</v>
      </c>
      <c r="X3303">
        <v>243499</v>
      </c>
      <c r="Y3303">
        <v>1751</v>
      </c>
      <c r="Z3303">
        <v>53.480800000000002</v>
      </c>
      <c r="AA3303">
        <v>-2.2425999999999999</v>
      </c>
      <c r="AB3303" t="str">
        <f>IF(Restaurants[[#This Row],[Years_Operating]]&lt;5,"New",
IF(Restaurants[[#This Row],[Years_Operating]]&lt;15,"Established","Legacy"))</f>
        <v>Established</v>
      </c>
      <c r="AC3303" t="str">
        <f>IF(Restaurants[[#This Row],[Country]]="India","Yes","No")</f>
        <v>No</v>
      </c>
      <c r="AD3303" t="str">
        <f>IF(AND(Restaurants[[#This Row],[Has Online Delivery]]="Yes",Restaurants[[#This Row],[Has Table Booking]]="Yes"),"Online + Table",
IF(Restaurants[[#This Row],[Has Online Delivery]]="Yes","Online Only",
IF(Restaurants[[#This Row],[Has Table Booking]]="Yes","Table Only","None")))</f>
        <v>Table Only</v>
      </c>
      <c r="AE3303" t="str">
        <f>IF(Restaurants[[#This Row],[Rating]]&gt;=4.5,"Excellent",
IF(Restaurants[[#This Row],[Rating]]&gt;=4,"Very Good",
IF(Restaurants[[#This Row],[Rating]]&gt;=3.5,"Good","Average/Low")))</f>
        <v>Excellent</v>
      </c>
    </row>
    <row r="3304" spans="1:31" x14ac:dyDescent="0.3">
      <c r="A3304" t="s">
        <v>179</v>
      </c>
      <c r="B3304" t="s">
        <v>866</v>
      </c>
      <c r="C3304" t="s">
        <v>251</v>
      </c>
      <c r="D3304" t="s">
        <v>863</v>
      </c>
      <c r="E3304">
        <v>2</v>
      </c>
      <c r="F3304">
        <v>250</v>
      </c>
      <c r="G3304" t="s">
        <v>181</v>
      </c>
      <c r="H3304">
        <v>2014</v>
      </c>
      <c r="I3304">
        <v>52</v>
      </c>
      <c r="J3304">
        <v>4.5999999999999996</v>
      </c>
      <c r="K3304" t="s">
        <v>864</v>
      </c>
      <c r="L3304">
        <v>11</v>
      </c>
      <c r="M3304" t="s">
        <v>33</v>
      </c>
      <c r="N3304" t="s">
        <v>143</v>
      </c>
      <c r="O3304" t="s">
        <v>35</v>
      </c>
      <c r="P3304" t="s">
        <v>37</v>
      </c>
      <c r="Q3304" t="s">
        <v>37</v>
      </c>
      <c r="R3304">
        <v>59</v>
      </c>
      <c r="S3304" t="s">
        <v>37</v>
      </c>
      <c r="T3304" t="s">
        <v>86</v>
      </c>
      <c r="U3304" t="s">
        <v>69</v>
      </c>
      <c r="V3304" t="s">
        <v>1450</v>
      </c>
      <c r="W3304" t="s">
        <v>132</v>
      </c>
      <c r="X3304">
        <v>297382</v>
      </c>
      <c r="Y3304">
        <v>5023</v>
      </c>
      <c r="Z3304">
        <v>23.022500000000001</v>
      </c>
      <c r="AA3304">
        <v>72.571399999999997</v>
      </c>
      <c r="AB3304" t="str">
        <f>IF(Restaurants[[#This Row],[Years_Operating]]&lt;5,"New",
IF(Restaurants[[#This Row],[Years_Operating]]&lt;15,"Established","Legacy"))</f>
        <v>Established</v>
      </c>
      <c r="AC3304" t="str">
        <f>IF(Restaurants[[#This Row],[Country]]="India","Yes","No")</f>
        <v>Yes</v>
      </c>
      <c r="AD3304" t="str">
        <f>IF(AND(Restaurants[[#This Row],[Has Online Delivery]]="Yes",Restaurants[[#This Row],[Has Table Booking]]="Yes"),"Online + Table",
IF(Restaurants[[#This Row],[Has Online Delivery]]="Yes","Online Only",
IF(Restaurants[[#This Row],[Has Table Booking]]="Yes","Table Only","None")))</f>
        <v>None</v>
      </c>
      <c r="AE3304" t="str">
        <f>IF(Restaurants[[#This Row],[Rating]]&gt;=4.5,"Excellent",
IF(Restaurants[[#This Row],[Rating]]&gt;=4,"Very Good",
IF(Restaurants[[#This Row],[Rating]]&gt;=3.5,"Good","Average/Low")))</f>
        <v>Excellent</v>
      </c>
    </row>
    <row r="3305" spans="1:31" x14ac:dyDescent="0.3">
      <c r="A3305" t="s">
        <v>202</v>
      </c>
      <c r="B3305" t="s">
        <v>1002</v>
      </c>
      <c r="C3305" t="s">
        <v>877</v>
      </c>
      <c r="D3305" t="s">
        <v>157</v>
      </c>
      <c r="E3305">
        <v>1</v>
      </c>
      <c r="F3305">
        <v>95</v>
      </c>
      <c r="G3305" t="s">
        <v>203</v>
      </c>
      <c r="H3305">
        <v>2011</v>
      </c>
      <c r="I3305">
        <v>28</v>
      </c>
      <c r="J3305">
        <v>4.5</v>
      </c>
      <c r="K3305" t="s">
        <v>159</v>
      </c>
      <c r="L3305">
        <v>14</v>
      </c>
      <c r="M3305" t="s">
        <v>204</v>
      </c>
      <c r="N3305" t="s">
        <v>193</v>
      </c>
      <c r="O3305" t="s">
        <v>35</v>
      </c>
      <c r="P3305" t="s">
        <v>36</v>
      </c>
      <c r="Q3305" t="s">
        <v>36</v>
      </c>
      <c r="R3305">
        <v>68</v>
      </c>
      <c r="S3305" t="s">
        <v>37</v>
      </c>
      <c r="T3305" t="s">
        <v>86</v>
      </c>
      <c r="U3305" t="s">
        <v>32</v>
      </c>
      <c r="W3305" t="s">
        <v>56</v>
      </c>
      <c r="X3305">
        <v>31139</v>
      </c>
      <c r="Y3305">
        <v>6501</v>
      </c>
      <c r="Z3305">
        <v>-27.469799999999999</v>
      </c>
      <c r="AA3305">
        <v>153.02510000000001</v>
      </c>
      <c r="AB3305" t="str">
        <f>IF(Restaurants[[#This Row],[Years_Operating]]&lt;5,"New",
IF(Restaurants[[#This Row],[Years_Operating]]&lt;15,"Established","Legacy"))</f>
        <v>Established</v>
      </c>
      <c r="AC3305" t="str">
        <f>IF(Restaurants[[#This Row],[Country]]="India","Yes","No")</f>
        <v>No</v>
      </c>
      <c r="AD3305" t="str">
        <f>IF(AND(Restaurants[[#This Row],[Has Online Delivery]]="Yes",Restaurants[[#This Row],[Has Table Booking]]="Yes"),"Online + Table",
IF(Restaurants[[#This Row],[Has Online Delivery]]="Yes","Online Only",
IF(Restaurants[[#This Row],[Has Table Booking]]="Yes","Table Only","None")))</f>
        <v>Online + Table</v>
      </c>
      <c r="AE3305" t="str">
        <f>IF(Restaurants[[#This Row],[Rating]]&gt;=4.5,"Excellent",
IF(Restaurants[[#This Row],[Rating]]&gt;=4,"Very Good",
IF(Restaurants[[#This Row],[Rating]]&gt;=3.5,"Good","Average/Low")))</f>
        <v>Excellent</v>
      </c>
    </row>
    <row r="3306" spans="1:31" x14ac:dyDescent="0.3">
      <c r="A3306" t="s">
        <v>186</v>
      </c>
      <c r="B3306" t="s">
        <v>882</v>
      </c>
      <c r="C3306" t="s">
        <v>146</v>
      </c>
      <c r="D3306" t="s">
        <v>905</v>
      </c>
      <c r="E3306">
        <v>2</v>
      </c>
      <c r="F3306">
        <v>550</v>
      </c>
      <c r="G3306" t="s">
        <v>188</v>
      </c>
      <c r="H3306">
        <v>2015</v>
      </c>
      <c r="I3306">
        <v>50</v>
      </c>
      <c r="J3306">
        <v>4.5</v>
      </c>
      <c r="K3306" t="s">
        <v>906</v>
      </c>
      <c r="L3306">
        <v>10</v>
      </c>
      <c r="M3306" t="s">
        <v>62</v>
      </c>
      <c r="N3306" t="s">
        <v>143</v>
      </c>
      <c r="O3306" t="s">
        <v>35</v>
      </c>
      <c r="P3306" t="s">
        <v>37</v>
      </c>
      <c r="Q3306" t="s">
        <v>37</v>
      </c>
      <c r="R3306">
        <v>54</v>
      </c>
      <c r="S3306" t="s">
        <v>36</v>
      </c>
      <c r="T3306" t="s">
        <v>38</v>
      </c>
      <c r="U3306" t="s">
        <v>32</v>
      </c>
      <c r="W3306" t="s">
        <v>70</v>
      </c>
      <c r="X3306">
        <v>462253</v>
      </c>
      <c r="Y3306">
        <v>6376</v>
      </c>
      <c r="Z3306">
        <v>35.011600000000001</v>
      </c>
      <c r="AA3306">
        <v>135.7681</v>
      </c>
      <c r="AB3306" t="str">
        <f>IF(Restaurants[[#This Row],[Years_Operating]]&lt;5,"New",
IF(Restaurants[[#This Row],[Years_Operating]]&lt;15,"Established","Legacy"))</f>
        <v>Established</v>
      </c>
      <c r="AC3306" t="str">
        <f>IF(Restaurants[[#This Row],[Country]]="India","Yes","No")</f>
        <v>No</v>
      </c>
      <c r="AD3306" t="str">
        <f>IF(AND(Restaurants[[#This Row],[Has Online Delivery]]="Yes",Restaurants[[#This Row],[Has Table Booking]]="Yes"),"Online + Table",
IF(Restaurants[[#This Row],[Has Online Delivery]]="Yes","Online Only",
IF(Restaurants[[#This Row],[Has Table Booking]]="Yes","Table Only","None")))</f>
        <v>None</v>
      </c>
      <c r="AE3306" t="str">
        <f>IF(Restaurants[[#This Row],[Rating]]&gt;=4.5,"Excellent",
IF(Restaurants[[#This Row],[Rating]]&gt;=4,"Very Good",
IF(Restaurants[[#This Row],[Rating]]&gt;=3.5,"Good","Average/Low")))</f>
        <v>Excellent</v>
      </c>
    </row>
    <row r="3307" spans="1:31" x14ac:dyDescent="0.3">
      <c r="A3307" t="s">
        <v>133</v>
      </c>
      <c r="B3307" t="s">
        <v>862</v>
      </c>
      <c r="C3307" t="s">
        <v>251</v>
      </c>
      <c r="D3307" t="s">
        <v>918</v>
      </c>
      <c r="E3307">
        <v>3</v>
      </c>
      <c r="F3307">
        <v>265</v>
      </c>
      <c r="G3307" t="s">
        <v>135</v>
      </c>
      <c r="H3307">
        <v>2005</v>
      </c>
      <c r="I3307">
        <v>45</v>
      </c>
      <c r="J3307">
        <v>4.7</v>
      </c>
      <c r="K3307" t="s">
        <v>919</v>
      </c>
      <c r="L3307">
        <v>20</v>
      </c>
      <c r="M3307" t="s">
        <v>33</v>
      </c>
      <c r="N3307" t="s">
        <v>34</v>
      </c>
      <c r="O3307" t="s">
        <v>35</v>
      </c>
      <c r="P3307" t="s">
        <v>36</v>
      </c>
      <c r="Q3307" t="s">
        <v>37</v>
      </c>
      <c r="R3307">
        <v>35</v>
      </c>
      <c r="S3307" t="s">
        <v>36</v>
      </c>
      <c r="T3307" t="s">
        <v>86</v>
      </c>
      <c r="U3307" t="s">
        <v>32</v>
      </c>
      <c r="V3307" t="s">
        <v>1451</v>
      </c>
      <c r="W3307" t="s">
        <v>47</v>
      </c>
      <c r="X3307">
        <v>478515</v>
      </c>
      <c r="Y3307">
        <v>1479</v>
      </c>
      <c r="Z3307">
        <v>21.170200000000001</v>
      </c>
      <c r="AA3307">
        <v>72.831100000000006</v>
      </c>
      <c r="AB3307" t="str">
        <f>IF(Restaurants[[#This Row],[Years_Operating]]&lt;5,"New",
IF(Restaurants[[#This Row],[Years_Operating]]&lt;15,"Established","Legacy"))</f>
        <v>Legacy</v>
      </c>
      <c r="AC3307" t="str">
        <f>IF(Restaurants[[#This Row],[Country]]="India","Yes","No")</f>
        <v>Yes</v>
      </c>
      <c r="AD3307" t="str">
        <f>IF(AND(Restaurants[[#This Row],[Has Online Delivery]]="Yes",Restaurants[[#This Row],[Has Table Booking]]="Yes"),"Online + Table",
IF(Restaurants[[#This Row],[Has Online Delivery]]="Yes","Online Only",
IF(Restaurants[[#This Row],[Has Table Booking]]="Yes","Table Only","None")))</f>
        <v>Online Only</v>
      </c>
      <c r="AE3307" t="str">
        <f>IF(Restaurants[[#This Row],[Rating]]&gt;=4.5,"Excellent",
IF(Restaurants[[#This Row],[Rating]]&gt;=4,"Very Good",
IF(Restaurants[[#This Row],[Rating]]&gt;=3.5,"Good","Average/Low")))</f>
        <v>Excellent</v>
      </c>
    </row>
    <row r="3308" spans="1:31" x14ac:dyDescent="0.3">
      <c r="A3308" t="s">
        <v>171</v>
      </c>
      <c r="B3308" t="s">
        <v>882</v>
      </c>
      <c r="C3308" t="s">
        <v>146</v>
      </c>
      <c r="D3308" t="s">
        <v>894</v>
      </c>
      <c r="E3308">
        <v>2</v>
      </c>
      <c r="F3308">
        <v>285</v>
      </c>
      <c r="G3308" t="s">
        <v>172</v>
      </c>
      <c r="H3308">
        <v>2008</v>
      </c>
      <c r="I3308">
        <v>12</v>
      </c>
      <c r="J3308">
        <v>4.7</v>
      </c>
      <c r="K3308" t="s">
        <v>895</v>
      </c>
      <c r="L3308">
        <v>17</v>
      </c>
      <c r="M3308" t="s">
        <v>33</v>
      </c>
      <c r="N3308" t="s">
        <v>143</v>
      </c>
      <c r="O3308" t="s">
        <v>54</v>
      </c>
      <c r="P3308" t="s">
        <v>37</v>
      </c>
      <c r="Q3308" t="s">
        <v>36</v>
      </c>
      <c r="R3308">
        <v>42</v>
      </c>
      <c r="S3308" t="s">
        <v>37</v>
      </c>
      <c r="T3308" t="s">
        <v>38</v>
      </c>
      <c r="U3308" t="s">
        <v>46</v>
      </c>
      <c r="W3308" t="s">
        <v>56</v>
      </c>
      <c r="X3308">
        <v>452334</v>
      </c>
      <c r="Y3308">
        <v>964</v>
      </c>
      <c r="Z3308">
        <v>35.011600000000001</v>
      </c>
      <c r="AA3308">
        <v>135.7681</v>
      </c>
      <c r="AB3308" t="str">
        <f>IF(Restaurants[[#This Row],[Years_Operating]]&lt;5,"New",
IF(Restaurants[[#This Row],[Years_Operating]]&lt;15,"Established","Legacy"))</f>
        <v>Legacy</v>
      </c>
      <c r="AC3308" t="str">
        <f>IF(Restaurants[[#This Row],[Country]]="India","Yes","No")</f>
        <v>No</v>
      </c>
      <c r="AD3308" t="str">
        <f>IF(AND(Restaurants[[#This Row],[Has Online Delivery]]="Yes",Restaurants[[#This Row],[Has Table Booking]]="Yes"),"Online + Table",
IF(Restaurants[[#This Row],[Has Online Delivery]]="Yes","Online Only",
IF(Restaurants[[#This Row],[Has Table Booking]]="Yes","Table Only","None")))</f>
        <v>Table Only</v>
      </c>
      <c r="AE3308" t="str">
        <f>IF(Restaurants[[#This Row],[Rating]]&gt;=4.5,"Excellent",
IF(Restaurants[[#This Row],[Rating]]&gt;=4,"Very Good",
IF(Restaurants[[#This Row],[Rating]]&gt;=3.5,"Good","Average/Low")))</f>
        <v>Excellent</v>
      </c>
    </row>
    <row r="3309" spans="1:31" x14ac:dyDescent="0.3">
      <c r="A3309" t="s">
        <v>111</v>
      </c>
      <c r="B3309" t="s">
        <v>888</v>
      </c>
      <c r="C3309" t="s">
        <v>59</v>
      </c>
      <c r="D3309" t="s">
        <v>897</v>
      </c>
      <c r="E3309">
        <v>3</v>
      </c>
      <c r="F3309">
        <v>305</v>
      </c>
      <c r="G3309" t="s">
        <v>112</v>
      </c>
      <c r="H3309">
        <v>2000</v>
      </c>
      <c r="I3309">
        <v>25</v>
      </c>
      <c r="J3309">
        <v>4.8</v>
      </c>
      <c r="K3309" t="s">
        <v>898</v>
      </c>
      <c r="L3309">
        <v>25</v>
      </c>
      <c r="M3309" t="s">
        <v>33</v>
      </c>
      <c r="N3309" t="s">
        <v>34</v>
      </c>
      <c r="O3309" t="s">
        <v>35</v>
      </c>
      <c r="P3309" t="s">
        <v>37</v>
      </c>
      <c r="Q3309" t="s">
        <v>37</v>
      </c>
      <c r="R3309">
        <v>60</v>
      </c>
      <c r="S3309" t="s">
        <v>36</v>
      </c>
      <c r="T3309" t="s">
        <v>63</v>
      </c>
      <c r="U3309" t="s">
        <v>39</v>
      </c>
      <c r="W3309" t="s">
        <v>108</v>
      </c>
      <c r="X3309">
        <v>250138</v>
      </c>
      <c r="Y3309">
        <v>5477</v>
      </c>
      <c r="Z3309">
        <v>43.7102</v>
      </c>
      <c r="AA3309">
        <v>7.2619999999999996</v>
      </c>
      <c r="AB3309" t="str">
        <f>IF(Restaurants[[#This Row],[Years_Operating]]&lt;5,"New",
IF(Restaurants[[#This Row],[Years_Operating]]&lt;15,"Established","Legacy"))</f>
        <v>Legacy</v>
      </c>
      <c r="AC3309" t="str">
        <f>IF(Restaurants[[#This Row],[Country]]="India","Yes","No")</f>
        <v>No</v>
      </c>
      <c r="AD3309" t="str">
        <f>IF(AND(Restaurants[[#This Row],[Has Online Delivery]]="Yes",Restaurants[[#This Row],[Has Table Booking]]="Yes"),"Online + Table",
IF(Restaurants[[#This Row],[Has Online Delivery]]="Yes","Online Only",
IF(Restaurants[[#This Row],[Has Table Booking]]="Yes","Table Only","None")))</f>
        <v>None</v>
      </c>
      <c r="AE3309" t="str">
        <f>IF(Restaurants[[#This Row],[Rating]]&gt;=4.5,"Excellent",
IF(Restaurants[[#This Row],[Rating]]&gt;=4,"Very Good",
IF(Restaurants[[#This Row],[Rating]]&gt;=3.5,"Good","Average/Low")))</f>
        <v>Excellent</v>
      </c>
    </row>
    <row r="3310" spans="1:31" x14ac:dyDescent="0.3">
      <c r="A3310" t="s">
        <v>234</v>
      </c>
      <c r="B3310" t="s">
        <v>900</v>
      </c>
      <c r="C3310" t="s">
        <v>50</v>
      </c>
      <c r="D3310" t="s">
        <v>916</v>
      </c>
      <c r="E3310">
        <v>0</v>
      </c>
      <c r="F3310">
        <v>285</v>
      </c>
      <c r="G3310" t="s">
        <v>237</v>
      </c>
      <c r="H3310">
        <v>2004</v>
      </c>
      <c r="I3310">
        <v>70</v>
      </c>
      <c r="J3310">
        <v>4.5999999999999996</v>
      </c>
      <c r="K3310" t="s">
        <v>917</v>
      </c>
      <c r="L3310">
        <v>21</v>
      </c>
      <c r="M3310" t="s">
        <v>33</v>
      </c>
      <c r="N3310" t="s">
        <v>210</v>
      </c>
      <c r="O3310" t="s">
        <v>54</v>
      </c>
      <c r="P3310" t="s">
        <v>36</v>
      </c>
      <c r="Q3310" t="s">
        <v>37</v>
      </c>
      <c r="R3310">
        <v>23</v>
      </c>
      <c r="S3310" t="s">
        <v>36</v>
      </c>
      <c r="T3310" t="s">
        <v>86</v>
      </c>
      <c r="U3310" t="s">
        <v>32</v>
      </c>
      <c r="W3310" t="s">
        <v>132</v>
      </c>
      <c r="X3310">
        <v>298272</v>
      </c>
      <c r="Y3310">
        <v>312</v>
      </c>
      <c r="Z3310">
        <v>34.052199999999999</v>
      </c>
      <c r="AA3310">
        <v>-118.2437</v>
      </c>
      <c r="AB3310" t="str">
        <f>IF(Restaurants[[#This Row],[Years_Operating]]&lt;5,"New",
IF(Restaurants[[#This Row],[Years_Operating]]&lt;15,"Established","Legacy"))</f>
        <v>Legacy</v>
      </c>
      <c r="AC3310" t="str">
        <f>IF(Restaurants[[#This Row],[Country]]="India","Yes","No")</f>
        <v>No</v>
      </c>
      <c r="AD3310" t="str">
        <f>IF(AND(Restaurants[[#This Row],[Has Online Delivery]]="Yes",Restaurants[[#This Row],[Has Table Booking]]="Yes"),"Online + Table",
IF(Restaurants[[#This Row],[Has Online Delivery]]="Yes","Online Only",
IF(Restaurants[[#This Row],[Has Table Booking]]="Yes","Table Only","None")))</f>
        <v>Online Only</v>
      </c>
      <c r="AE3310" t="str">
        <f>IF(Restaurants[[#This Row],[Rating]]&gt;=4.5,"Excellent",
IF(Restaurants[[#This Row],[Rating]]&gt;=4,"Very Good",
IF(Restaurants[[#This Row],[Rating]]&gt;=3.5,"Good","Average/Low")))</f>
        <v>Excellent</v>
      </c>
    </row>
    <row r="3311" spans="1:31" x14ac:dyDescent="0.3">
      <c r="A3311" t="s">
        <v>161</v>
      </c>
      <c r="B3311" t="s">
        <v>255</v>
      </c>
      <c r="C3311" t="s">
        <v>251</v>
      </c>
      <c r="D3311" t="s">
        <v>863</v>
      </c>
      <c r="E3311">
        <v>2</v>
      </c>
      <c r="F3311">
        <v>275</v>
      </c>
      <c r="G3311" t="s">
        <v>163</v>
      </c>
      <c r="H3311">
        <v>2003</v>
      </c>
      <c r="I3311">
        <v>36</v>
      </c>
      <c r="J3311">
        <v>4.7</v>
      </c>
      <c r="K3311" t="s">
        <v>926</v>
      </c>
      <c r="L3311">
        <v>22</v>
      </c>
      <c r="M3311" t="s">
        <v>33</v>
      </c>
      <c r="N3311" t="s">
        <v>143</v>
      </c>
      <c r="O3311" t="s">
        <v>45</v>
      </c>
      <c r="P3311" t="s">
        <v>37</v>
      </c>
      <c r="Q3311" t="s">
        <v>37</v>
      </c>
      <c r="R3311">
        <v>66</v>
      </c>
      <c r="S3311" t="s">
        <v>36</v>
      </c>
      <c r="T3311" t="s">
        <v>55</v>
      </c>
      <c r="U3311" t="s">
        <v>69</v>
      </c>
      <c r="V3311" t="s">
        <v>1452</v>
      </c>
      <c r="W3311" t="s">
        <v>56</v>
      </c>
      <c r="X3311">
        <v>347880</v>
      </c>
      <c r="Y3311">
        <v>4617</v>
      </c>
      <c r="Z3311">
        <v>19.076000000000001</v>
      </c>
      <c r="AA3311">
        <v>72.877700000000004</v>
      </c>
      <c r="AB3311" t="str">
        <f>IF(Restaurants[[#This Row],[Years_Operating]]&lt;5,"New",
IF(Restaurants[[#This Row],[Years_Operating]]&lt;15,"Established","Legacy"))</f>
        <v>Legacy</v>
      </c>
      <c r="AC3311" t="str">
        <f>IF(Restaurants[[#This Row],[Country]]="India","Yes","No")</f>
        <v>Yes</v>
      </c>
      <c r="AD3311" t="str">
        <f>IF(AND(Restaurants[[#This Row],[Has Online Delivery]]="Yes",Restaurants[[#This Row],[Has Table Booking]]="Yes"),"Online + Table",
IF(Restaurants[[#This Row],[Has Online Delivery]]="Yes","Online Only",
IF(Restaurants[[#This Row],[Has Table Booking]]="Yes","Table Only","None")))</f>
        <v>None</v>
      </c>
      <c r="AE3311" t="str">
        <f>IF(Restaurants[[#This Row],[Rating]]&gt;=4.5,"Excellent",
IF(Restaurants[[#This Row],[Rating]]&gt;=4,"Very Good",
IF(Restaurants[[#This Row],[Rating]]&gt;=3.5,"Good","Average/Low")))</f>
        <v>Excellent</v>
      </c>
    </row>
    <row r="3312" spans="1:31" x14ac:dyDescent="0.3">
      <c r="A3312" t="s">
        <v>87</v>
      </c>
      <c r="B3312" t="s">
        <v>93</v>
      </c>
      <c r="C3312" t="s">
        <v>50</v>
      </c>
      <c r="D3312" t="s">
        <v>901</v>
      </c>
      <c r="E3312">
        <v>3</v>
      </c>
      <c r="F3312">
        <v>295</v>
      </c>
      <c r="G3312" t="s">
        <v>91</v>
      </c>
      <c r="H3312">
        <v>1897</v>
      </c>
      <c r="I3312">
        <v>50</v>
      </c>
      <c r="J3312">
        <v>4.8</v>
      </c>
      <c r="K3312" t="s">
        <v>902</v>
      </c>
      <c r="L3312">
        <v>128</v>
      </c>
      <c r="M3312" t="s">
        <v>33</v>
      </c>
      <c r="N3312" t="s">
        <v>34</v>
      </c>
      <c r="O3312" t="s">
        <v>35</v>
      </c>
      <c r="P3312" t="s">
        <v>37</v>
      </c>
      <c r="Q3312" t="s">
        <v>37</v>
      </c>
      <c r="R3312">
        <v>58</v>
      </c>
      <c r="S3312" t="s">
        <v>36</v>
      </c>
      <c r="T3312" t="s">
        <v>38</v>
      </c>
      <c r="U3312" t="s">
        <v>69</v>
      </c>
      <c r="W3312" t="s">
        <v>70</v>
      </c>
      <c r="X3312">
        <v>441891</v>
      </c>
      <c r="Y3312">
        <v>5387</v>
      </c>
      <c r="Z3312">
        <v>37.774900000000002</v>
      </c>
      <c r="AA3312">
        <v>-122.4194</v>
      </c>
      <c r="AB3312" t="str">
        <f>IF(Restaurants[[#This Row],[Years_Operating]]&lt;5,"New",
IF(Restaurants[[#This Row],[Years_Operating]]&lt;15,"Established","Legacy"))</f>
        <v>Legacy</v>
      </c>
      <c r="AC3312" t="str">
        <f>IF(Restaurants[[#This Row],[Country]]="India","Yes","No")</f>
        <v>No</v>
      </c>
      <c r="AD3312" t="str">
        <f>IF(AND(Restaurants[[#This Row],[Has Online Delivery]]="Yes",Restaurants[[#This Row],[Has Table Booking]]="Yes"),"Online + Table",
IF(Restaurants[[#This Row],[Has Online Delivery]]="Yes","Online Only",
IF(Restaurants[[#This Row],[Has Table Booking]]="Yes","Table Only","None")))</f>
        <v>None</v>
      </c>
      <c r="AE3312" t="str">
        <f>IF(Restaurants[[#This Row],[Rating]]&gt;=4.5,"Excellent",
IF(Restaurants[[#This Row],[Rating]]&gt;=4,"Very Good",
IF(Restaurants[[#This Row],[Rating]]&gt;=3.5,"Good","Average/Low")))</f>
        <v>Excellent</v>
      </c>
    </row>
    <row r="3313" spans="1:31" x14ac:dyDescent="0.3">
      <c r="A3313" t="s">
        <v>65</v>
      </c>
      <c r="B3313" t="s">
        <v>903</v>
      </c>
      <c r="C3313" t="s">
        <v>196</v>
      </c>
      <c r="D3313" t="s">
        <v>953</v>
      </c>
      <c r="E3313">
        <v>3</v>
      </c>
      <c r="F3313">
        <v>350</v>
      </c>
      <c r="G3313" t="s">
        <v>68</v>
      </c>
      <c r="H3313">
        <v>1991</v>
      </c>
      <c r="I3313">
        <v>36</v>
      </c>
      <c r="J3313">
        <v>4.8</v>
      </c>
      <c r="K3313" t="s">
        <v>1091</v>
      </c>
      <c r="L3313">
        <v>34</v>
      </c>
      <c r="M3313" t="s">
        <v>33</v>
      </c>
      <c r="N3313" t="s">
        <v>34</v>
      </c>
      <c r="O3313" t="s">
        <v>35</v>
      </c>
      <c r="P3313" t="s">
        <v>36</v>
      </c>
      <c r="Q3313" t="s">
        <v>36</v>
      </c>
      <c r="R3313">
        <v>30</v>
      </c>
      <c r="S3313" t="s">
        <v>37</v>
      </c>
      <c r="T3313" t="s">
        <v>63</v>
      </c>
      <c r="U3313" t="s">
        <v>69</v>
      </c>
      <c r="W3313" t="s">
        <v>47</v>
      </c>
      <c r="X3313">
        <v>174263</v>
      </c>
      <c r="Y3313">
        <v>230</v>
      </c>
      <c r="Z3313">
        <v>53.800800000000002</v>
      </c>
      <c r="AA3313">
        <v>-1.5490999999999999</v>
      </c>
      <c r="AB3313" t="str">
        <f>IF(Restaurants[[#This Row],[Years_Operating]]&lt;5,"New",
IF(Restaurants[[#This Row],[Years_Operating]]&lt;15,"Established","Legacy"))</f>
        <v>Legacy</v>
      </c>
      <c r="AC3313" t="str">
        <f>IF(Restaurants[[#This Row],[Country]]="India","Yes","No")</f>
        <v>No</v>
      </c>
      <c r="AD3313" t="str">
        <f>IF(AND(Restaurants[[#This Row],[Has Online Delivery]]="Yes",Restaurants[[#This Row],[Has Table Booking]]="Yes"),"Online + Table",
IF(Restaurants[[#This Row],[Has Online Delivery]]="Yes","Online Only",
IF(Restaurants[[#This Row],[Has Table Booking]]="Yes","Table Only","None")))</f>
        <v>Online + Table</v>
      </c>
      <c r="AE3313" t="str">
        <f>IF(Restaurants[[#This Row],[Rating]]&gt;=4.5,"Excellent",
IF(Restaurants[[#This Row],[Rating]]&gt;=4,"Very Good",
IF(Restaurants[[#This Row],[Rating]]&gt;=3.5,"Good","Average/Low")))</f>
        <v>Excellent</v>
      </c>
    </row>
    <row r="3314" spans="1:31" x14ac:dyDescent="0.3">
      <c r="A3314" t="s">
        <v>150</v>
      </c>
      <c r="B3314" t="s">
        <v>921</v>
      </c>
      <c r="C3314" t="s">
        <v>251</v>
      </c>
      <c r="D3314" t="s">
        <v>935</v>
      </c>
      <c r="E3314">
        <v>2</v>
      </c>
      <c r="F3314">
        <v>325</v>
      </c>
      <c r="G3314" t="s">
        <v>153</v>
      </c>
      <c r="H3314">
        <v>2016</v>
      </c>
      <c r="I3314">
        <v>48</v>
      </c>
      <c r="J3314">
        <v>4.7</v>
      </c>
      <c r="K3314" t="s">
        <v>936</v>
      </c>
      <c r="L3314">
        <v>9</v>
      </c>
      <c r="M3314" t="s">
        <v>33</v>
      </c>
      <c r="N3314" t="s">
        <v>143</v>
      </c>
      <c r="O3314" t="s">
        <v>54</v>
      </c>
      <c r="P3314" t="s">
        <v>37</v>
      </c>
      <c r="Q3314" t="s">
        <v>37</v>
      </c>
      <c r="R3314">
        <v>63</v>
      </c>
      <c r="S3314" t="s">
        <v>37</v>
      </c>
      <c r="T3314" t="s">
        <v>55</v>
      </c>
      <c r="U3314" t="s">
        <v>32</v>
      </c>
      <c r="V3314" t="s">
        <v>1453</v>
      </c>
      <c r="W3314" t="s">
        <v>149</v>
      </c>
      <c r="X3314">
        <v>409019</v>
      </c>
      <c r="Y3314">
        <v>7161</v>
      </c>
      <c r="Z3314">
        <v>26.912400000000002</v>
      </c>
      <c r="AA3314">
        <v>75.787300000000002</v>
      </c>
      <c r="AB3314" t="str">
        <f>IF(Restaurants[[#This Row],[Years_Operating]]&lt;5,"New",
IF(Restaurants[[#This Row],[Years_Operating]]&lt;15,"Established","Legacy"))</f>
        <v>Established</v>
      </c>
      <c r="AC3314" t="str">
        <f>IF(Restaurants[[#This Row],[Country]]="India","Yes","No")</f>
        <v>Yes</v>
      </c>
      <c r="AD3314" t="str">
        <f>IF(AND(Restaurants[[#This Row],[Has Online Delivery]]="Yes",Restaurants[[#This Row],[Has Table Booking]]="Yes"),"Online + Table",
IF(Restaurants[[#This Row],[Has Online Delivery]]="Yes","Online Only",
IF(Restaurants[[#This Row],[Has Table Booking]]="Yes","Table Only","None")))</f>
        <v>None</v>
      </c>
      <c r="AE3314" t="str">
        <f>IF(Restaurants[[#This Row],[Rating]]&gt;=4.5,"Excellent",
IF(Restaurants[[#This Row],[Rating]]&gt;=4,"Very Good",
IF(Restaurants[[#This Row],[Rating]]&gt;=3.5,"Good","Average/Low")))</f>
        <v>Excellent</v>
      </c>
    </row>
    <row r="3315" spans="1:31" x14ac:dyDescent="0.3">
      <c r="A3315" t="s">
        <v>57</v>
      </c>
      <c r="B3315" t="s">
        <v>941</v>
      </c>
      <c r="C3315" t="s">
        <v>942</v>
      </c>
      <c r="D3315" t="s">
        <v>901</v>
      </c>
      <c r="E3315">
        <v>3</v>
      </c>
      <c r="F3315">
        <v>425</v>
      </c>
      <c r="G3315" t="s">
        <v>61</v>
      </c>
      <c r="H3315">
        <v>1986</v>
      </c>
      <c r="I3315">
        <v>40</v>
      </c>
      <c r="J3315">
        <v>4.9000000000000004</v>
      </c>
      <c r="K3315" t="s">
        <v>902</v>
      </c>
      <c r="L3315">
        <v>39</v>
      </c>
      <c r="M3315" t="s">
        <v>62</v>
      </c>
      <c r="N3315" t="s">
        <v>34</v>
      </c>
      <c r="O3315" t="s">
        <v>35</v>
      </c>
      <c r="P3315" t="s">
        <v>37</v>
      </c>
      <c r="Q3315" t="s">
        <v>37</v>
      </c>
      <c r="R3315">
        <v>67</v>
      </c>
      <c r="S3315" t="s">
        <v>37</v>
      </c>
      <c r="T3315" t="s">
        <v>86</v>
      </c>
      <c r="U3315" t="s">
        <v>39</v>
      </c>
      <c r="W3315" t="s">
        <v>47</v>
      </c>
      <c r="X3315">
        <v>242547</v>
      </c>
      <c r="Y3315">
        <v>2902</v>
      </c>
      <c r="Z3315">
        <v>49.282699999999998</v>
      </c>
      <c r="AA3315">
        <v>-123.1207</v>
      </c>
      <c r="AB3315" t="str">
        <f>IF(Restaurants[[#This Row],[Years_Operating]]&lt;5,"New",
IF(Restaurants[[#This Row],[Years_Operating]]&lt;15,"Established","Legacy"))</f>
        <v>Legacy</v>
      </c>
      <c r="AC3315" t="str">
        <f>IF(Restaurants[[#This Row],[Country]]="India","Yes","No")</f>
        <v>No</v>
      </c>
      <c r="AD3315" t="str">
        <f>IF(AND(Restaurants[[#This Row],[Has Online Delivery]]="Yes",Restaurants[[#This Row],[Has Table Booking]]="Yes"),"Online + Table",
IF(Restaurants[[#This Row],[Has Online Delivery]]="Yes","Online Only",
IF(Restaurants[[#This Row],[Has Table Booking]]="Yes","Table Only","None")))</f>
        <v>None</v>
      </c>
      <c r="AE3315" t="str">
        <f>IF(Restaurants[[#This Row],[Rating]]&gt;=4.5,"Excellent",
IF(Restaurants[[#This Row],[Rating]]&gt;=4,"Very Good",
IF(Restaurants[[#This Row],[Rating]]&gt;=3.5,"Good","Average/Low")))</f>
        <v>Excellent</v>
      </c>
    </row>
    <row r="3316" spans="1:31" x14ac:dyDescent="0.3">
      <c r="A3316" t="s">
        <v>150</v>
      </c>
      <c r="B3316" t="s">
        <v>873</v>
      </c>
      <c r="C3316" t="s">
        <v>29</v>
      </c>
      <c r="D3316" t="s">
        <v>886</v>
      </c>
      <c r="E3316">
        <v>2</v>
      </c>
      <c r="F3316">
        <v>325</v>
      </c>
      <c r="G3316" t="s">
        <v>153</v>
      </c>
      <c r="H3316">
        <v>2016</v>
      </c>
      <c r="I3316">
        <v>48</v>
      </c>
      <c r="J3316">
        <v>4.7</v>
      </c>
      <c r="K3316" t="s">
        <v>887</v>
      </c>
      <c r="L3316">
        <v>9</v>
      </c>
      <c r="M3316" t="s">
        <v>33</v>
      </c>
      <c r="N3316" t="s">
        <v>143</v>
      </c>
      <c r="O3316" t="s">
        <v>54</v>
      </c>
      <c r="P3316" t="s">
        <v>37</v>
      </c>
      <c r="Q3316" t="s">
        <v>37</v>
      </c>
      <c r="R3316">
        <v>74</v>
      </c>
      <c r="S3316" t="s">
        <v>37</v>
      </c>
      <c r="T3316" t="s">
        <v>86</v>
      </c>
      <c r="U3316" t="s">
        <v>32</v>
      </c>
      <c r="W3316" t="s">
        <v>70</v>
      </c>
      <c r="X3316">
        <v>306834</v>
      </c>
      <c r="Y3316">
        <v>2085</v>
      </c>
      <c r="Z3316">
        <v>45.464199999999998</v>
      </c>
      <c r="AA3316">
        <v>9.19</v>
      </c>
      <c r="AB3316" t="str">
        <f>IF(Restaurants[[#This Row],[Years_Operating]]&lt;5,"New",
IF(Restaurants[[#This Row],[Years_Operating]]&lt;15,"Established","Legacy"))</f>
        <v>Established</v>
      </c>
      <c r="AC3316" t="str">
        <f>IF(Restaurants[[#This Row],[Country]]="India","Yes","No")</f>
        <v>No</v>
      </c>
      <c r="AD3316" t="str">
        <f>IF(AND(Restaurants[[#This Row],[Has Online Delivery]]="Yes",Restaurants[[#This Row],[Has Table Booking]]="Yes"),"Online + Table",
IF(Restaurants[[#This Row],[Has Online Delivery]]="Yes","Online Only",
IF(Restaurants[[#This Row],[Has Table Booking]]="Yes","Table Only","None")))</f>
        <v>None</v>
      </c>
      <c r="AE3316" t="str">
        <f>IF(Restaurants[[#This Row],[Rating]]&gt;=4.5,"Excellent",
IF(Restaurants[[#This Row],[Rating]]&gt;=4,"Very Good",
IF(Restaurants[[#This Row],[Rating]]&gt;=3.5,"Good","Average/Low")))</f>
        <v>Excellent</v>
      </c>
    </row>
    <row r="3317" spans="1:31" x14ac:dyDescent="0.3">
      <c r="A3317" t="s">
        <v>113</v>
      </c>
      <c r="B3317" t="s">
        <v>77</v>
      </c>
      <c r="C3317" t="s">
        <v>50</v>
      </c>
      <c r="D3317" t="s">
        <v>901</v>
      </c>
      <c r="E3317">
        <v>3</v>
      </c>
      <c r="F3317">
        <v>280</v>
      </c>
      <c r="G3317" t="s">
        <v>116</v>
      </c>
      <c r="H3317">
        <v>1986</v>
      </c>
      <c r="I3317">
        <v>45</v>
      </c>
      <c r="J3317">
        <v>4.7</v>
      </c>
      <c r="K3317" t="s">
        <v>902</v>
      </c>
      <c r="L3317">
        <v>39</v>
      </c>
      <c r="M3317" t="s">
        <v>33</v>
      </c>
      <c r="N3317" t="s">
        <v>34</v>
      </c>
      <c r="O3317" t="s">
        <v>35</v>
      </c>
      <c r="P3317" t="s">
        <v>37</v>
      </c>
      <c r="Q3317" t="s">
        <v>37</v>
      </c>
      <c r="R3317">
        <v>24</v>
      </c>
      <c r="S3317" t="s">
        <v>37</v>
      </c>
      <c r="T3317" t="s">
        <v>86</v>
      </c>
      <c r="U3317" t="s">
        <v>46</v>
      </c>
      <c r="W3317" t="s">
        <v>132</v>
      </c>
      <c r="X3317">
        <v>60950</v>
      </c>
      <c r="Y3317">
        <v>175</v>
      </c>
      <c r="Z3317">
        <v>40.712800000000001</v>
      </c>
      <c r="AA3317">
        <v>-74.006</v>
      </c>
      <c r="AB3317" t="str">
        <f>IF(Restaurants[[#This Row],[Years_Operating]]&lt;5,"New",
IF(Restaurants[[#This Row],[Years_Operating]]&lt;15,"Established","Legacy"))</f>
        <v>Legacy</v>
      </c>
      <c r="AC3317" t="str">
        <f>IF(Restaurants[[#This Row],[Country]]="India","Yes","No")</f>
        <v>No</v>
      </c>
      <c r="AD3317" t="str">
        <f>IF(AND(Restaurants[[#This Row],[Has Online Delivery]]="Yes",Restaurants[[#This Row],[Has Table Booking]]="Yes"),"Online + Table",
IF(Restaurants[[#This Row],[Has Online Delivery]]="Yes","Online Only",
IF(Restaurants[[#This Row],[Has Table Booking]]="Yes","Table Only","None")))</f>
        <v>None</v>
      </c>
      <c r="AE3317" t="str">
        <f>IF(Restaurants[[#This Row],[Rating]]&gt;=4.5,"Excellent",
IF(Restaurants[[#This Row],[Rating]]&gt;=4,"Very Good",
IF(Restaurants[[#This Row],[Rating]]&gt;=3.5,"Good","Average/Low")))</f>
        <v>Excellent</v>
      </c>
    </row>
    <row r="3318" spans="1:31" x14ac:dyDescent="0.3">
      <c r="A3318" t="s">
        <v>92</v>
      </c>
      <c r="B3318" t="s">
        <v>266</v>
      </c>
      <c r="C3318" t="s">
        <v>251</v>
      </c>
      <c r="D3318" t="s">
        <v>258</v>
      </c>
      <c r="E3318">
        <v>3</v>
      </c>
      <c r="F3318">
        <v>345</v>
      </c>
      <c r="G3318" t="s">
        <v>95</v>
      </c>
      <c r="H3318">
        <v>2011</v>
      </c>
      <c r="I3318">
        <v>50</v>
      </c>
      <c r="J3318">
        <v>4.8</v>
      </c>
      <c r="K3318" t="s">
        <v>259</v>
      </c>
      <c r="L3318">
        <v>14</v>
      </c>
      <c r="M3318" t="s">
        <v>33</v>
      </c>
      <c r="N3318" t="s">
        <v>34</v>
      </c>
      <c r="O3318" t="s">
        <v>54</v>
      </c>
      <c r="P3318" t="s">
        <v>37</v>
      </c>
      <c r="Q3318" t="s">
        <v>37</v>
      </c>
      <c r="R3318">
        <v>39</v>
      </c>
      <c r="S3318" t="s">
        <v>37</v>
      </c>
      <c r="T3318" t="s">
        <v>38</v>
      </c>
      <c r="U3318" t="s">
        <v>32</v>
      </c>
      <c r="V3318" t="s">
        <v>1454</v>
      </c>
      <c r="W3318" t="s">
        <v>149</v>
      </c>
      <c r="X3318">
        <v>454439</v>
      </c>
      <c r="Y3318">
        <v>5760</v>
      </c>
      <c r="Z3318">
        <v>12.9716</v>
      </c>
      <c r="AA3318">
        <v>77.5946</v>
      </c>
      <c r="AB3318" t="str">
        <f>IF(Restaurants[[#This Row],[Years_Operating]]&lt;5,"New",
IF(Restaurants[[#This Row],[Years_Operating]]&lt;15,"Established","Legacy"))</f>
        <v>Established</v>
      </c>
      <c r="AC3318" t="str">
        <f>IF(Restaurants[[#This Row],[Country]]="India","Yes","No")</f>
        <v>Yes</v>
      </c>
      <c r="AD3318" t="str">
        <f>IF(AND(Restaurants[[#This Row],[Has Online Delivery]]="Yes",Restaurants[[#This Row],[Has Table Booking]]="Yes"),"Online + Table",
IF(Restaurants[[#This Row],[Has Online Delivery]]="Yes","Online Only",
IF(Restaurants[[#This Row],[Has Table Booking]]="Yes","Table Only","None")))</f>
        <v>None</v>
      </c>
      <c r="AE3318" t="str">
        <f>IF(Restaurants[[#This Row],[Rating]]&gt;=4.5,"Excellent",
IF(Restaurants[[#This Row],[Rating]]&gt;=4,"Very Good",
IF(Restaurants[[#This Row],[Rating]]&gt;=3.5,"Good","Average/Low")))</f>
        <v>Excellent</v>
      </c>
    </row>
    <row r="3319" spans="1:31" x14ac:dyDescent="0.3">
      <c r="A3319" t="s">
        <v>113</v>
      </c>
      <c r="B3319" t="s">
        <v>77</v>
      </c>
      <c r="C3319" t="s">
        <v>50</v>
      </c>
      <c r="D3319" t="s">
        <v>901</v>
      </c>
      <c r="E3319">
        <v>3</v>
      </c>
      <c r="F3319">
        <v>280</v>
      </c>
      <c r="G3319" t="s">
        <v>116</v>
      </c>
      <c r="H3319">
        <v>1986</v>
      </c>
      <c r="I3319">
        <v>45</v>
      </c>
      <c r="J3319">
        <v>4.7</v>
      </c>
      <c r="K3319" t="s">
        <v>902</v>
      </c>
      <c r="L3319">
        <v>39</v>
      </c>
      <c r="M3319" t="s">
        <v>33</v>
      </c>
      <c r="N3319" t="s">
        <v>34</v>
      </c>
      <c r="O3319" t="s">
        <v>35</v>
      </c>
      <c r="P3319" t="s">
        <v>36</v>
      </c>
      <c r="Q3319" t="s">
        <v>36</v>
      </c>
      <c r="R3319">
        <v>74</v>
      </c>
      <c r="S3319" t="s">
        <v>37</v>
      </c>
      <c r="T3319" t="s">
        <v>55</v>
      </c>
      <c r="U3319" t="s">
        <v>46</v>
      </c>
      <c r="W3319" t="s">
        <v>47</v>
      </c>
      <c r="X3319">
        <v>174891</v>
      </c>
      <c r="Y3319">
        <v>1931</v>
      </c>
      <c r="Z3319">
        <v>40.712800000000001</v>
      </c>
      <c r="AA3319">
        <v>-74.006</v>
      </c>
      <c r="AB3319" t="str">
        <f>IF(Restaurants[[#This Row],[Years_Operating]]&lt;5,"New",
IF(Restaurants[[#This Row],[Years_Operating]]&lt;15,"Established","Legacy"))</f>
        <v>Legacy</v>
      </c>
      <c r="AC3319" t="str">
        <f>IF(Restaurants[[#This Row],[Country]]="India","Yes","No")</f>
        <v>No</v>
      </c>
      <c r="AD3319" t="str">
        <f>IF(AND(Restaurants[[#This Row],[Has Online Delivery]]="Yes",Restaurants[[#This Row],[Has Table Booking]]="Yes"),"Online + Table",
IF(Restaurants[[#This Row],[Has Online Delivery]]="Yes","Online Only",
IF(Restaurants[[#This Row],[Has Table Booking]]="Yes","Table Only","None")))</f>
        <v>Online + Table</v>
      </c>
      <c r="AE3319" t="str">
        <f>IF(Restaurants[[#This Row],[Rating]]&gt;=4.5,"Excellent",
IF(Restaurants[[#This Row],[Rating]]&gt;=4,"Very Good",
IF(Restaurants[[#This Row],[Rating]]&gt;=3.5,"Good","Average/Low")))</f>
        <v>Excellent</v>
      </c>
    </row>
    <row r="3320" spans="1:31" x14ac:dyDescent="0.3">
      <c r="A3320" t="s">
        <v>189</v>
      </c>
      <c r="B3320" t="s">
        <v>891</v>
      </c>
      <c r="C3320" t="s">
        <v>196</v>
      </c>
      <c r="D3320" t="s">
        <v>953</v>
      </c>
      <c r="E3320">
        <v>1</v>
      </c>
      <c r="F3320">
        <v>210</v>
      </c>
      <c r="G3320" t="s">
        <v>192</v>
      </c>
      <c r="H3320">
        <v>1990</v>
      </c>
      <c r="I3320">
        <v>30</v>
      </c>
      <c r="J3320">
        <v>4.7</v>
      </c>
      <c r="K3320" t="s">
        <v>1091</v>
      </c>
      <c r="L3320">
        <v>35</v>
      </c>
      <c r="M3320" t="s">
        <v>160</v>
      </c>
      <c r="N3320" t="s">
        <v>193</v>
      </c>
      <c r="O3320" t="s">
        <v>35</v>
      </c>
      <c r="P3320" t="s">
        <v>37</v>
      </c>
      <c r="Q3320" t="s">
        <v>36</v>
      </c>
      <c r="R3320">
        <v>55</v>
      </c>
      <c r="S3320" t="s">
        <v>36</v>
      </c>
      <c r="T3320" t="s">
        <v>86</v>
      </c>
      <c r="U3320" t="s">
        <v>46</v>
      </c>
      <c r="W3320" t="s">
        <v>103</v>
      </c>
      <c r="X3320">
        <v>498660</v>
      </c>
      <c r="Y3320">
        <v>1715</v>
      </c>
      <c r="Z3320">
        <v>53.480800000000002</v>
      </c>
      <c r="AA3320">
        <v>-2.2425999999999999</v>
      </c>
      <c r="AB3320" t="str">
        <f>IF(Restaurants[[#This Row],[Years_Operating]]&lt;5,"New",
IF(Restaurants[[#This Row],[Years_Operating]]&lt;15,"Established","Legacy"))</f>
        <v>Legacy</v>
      </c>
      <c r="AC3320" t="str">
        <f>IF(Restaurants[[#This Row],[Country]]="India","Yes","No")</f>
        <v>No</v>
      </c>
      <c r="AD3320" t="str">
        <f>IF(AND(Restaurants[[#This Row],[Has Online Delivery]]="Yes",Restaurants[[#This Row],[Has Table Booking]]="Yes"),"Online + Table",
IF(Restaurants[[#This Row],[Has Online Delivery]]="Yes","Online Only",
IF(Restaurants[[#This Row],[Has Table Booking]]="Yes","Table Only","None")))</f>
        <v>Table Only</v>
      </c>
      <c r="AE3320" t="str">
        <f>IF(Restaurants[[#This Row],[Rating]]&gt;=4.5,"Excellent",
IF(Restaurants[[#This Row],[Rating]]&gt;=4,"Very Good",
IF(Restaurants[[#This Row],[Rating]]&gt;=3.5,"Good","Average/Low")))</f>
        <v>Excellent</v>
      </c>
    </row>
    <row r="3321" spans="1:31" x14ac:dyDescent="0.3">
      <c r="A3321" t="s">
        <v>248</v>
      </c>
      <c r="B3321" t="s">
        <v>900</v>
      </c>
      <c r="C3321" t="s">
        <v>50</v>
      </c>
      <c r="D3321" t="s">
        <v>878</v>
      </c>
      <c r="E3321">
        <v>0</v>
      </c>
      <c r="F3321">
        <v>85</v>
      </c>
      <c r="G3321" t="s">
        <v>249</v>
      </c>
      <c r="H3321">
        <v>2014</v>
      </c>
      <c r="I3321">
        <v>38</v>
      </c>
      <c r="J3321">
        <v>4.5</v>
      </c>
      <c r="K3321" t="s">
        <v>879</v>
      </c>
      <c r="L3321">
        <v>11</v>
      </c>
      <c r="M3321" t="s">
        <v>204</v>
      </c>
      <c r="N3321" t="s">
        <v>210</v>
      </c>
      <c r="O3321" t="s">
        <v>35</v>
      </c>
      <c r="P3321" t="s">
        <v>37</v>
      </c>
      <c r="Q3321" t="s">
        <v>37</v>
      </c>
      <c r="R3321">
        <v>24</v>
      </c>
      <c r="S3321" t="s">
        <v>36</v>
      </c>
      <c r="T3321" t="s">
        <v>38</v>
      </c>
      <c r="U3321" t="s">
        <v>39</v>
      </c>
      <c r="W3321" t="s">
        <v>70</v>
      </c>
      <c r="X3321">
        <v>363623</v>
      </c>
      <c r="Y3321">
        <v>3894</v>
      </c>
      <c r="Z3321">
        <v>34.052199999999999</v>
      </c>
      <c r="AA3321">
        <v>-118.2437</v>
      </c>
      <c r="AB3321" t="str">
        <f>IF(Restaurants[[#This Row],[Years_Operating]]&lt;5,"New",
IF(Restaurants[[#This Row],[Years_Operating]]&lt;15,"Established","Legacy"))</f>
        <v>Established</v>
      </c>
      <c r="AC3321" t="str">
        <f>IF(Restaurants[[#This Row],[Country]]="India","Yes","No")</f>
        <v>No</v>
      </c>
      <c r="AD3321" t="str">
        <f>IF(AND(Restaurants[[#This Row],[Has Online Delivery]]="Yes",Restaurants[[#This Row],[Has Table Booking]]="Yes"),"Online + Table",
IF(Restaurants[[#This Row],[Has Online Delivery]]="Yes","Online Only",
IF(Restaurants[[#This Row],[Has Table Booking]]="Yes","Table Only","None")))</f>
        <v>None</v>
      </c>
      <c r="AE3321" t="str">
        <f>IF(Restaurants[[#This Row],[Rating]]&gt;=4.5,"Excellent",
IF(Restaurants[[#This Row],[Rating]]&gt;=4,"Very Good",
IF(Restaurants[[#This Row],[Rating]]&gt;=3.5,"Good","Average/Low")))</f>
        <v>Excellent</v>
      </c>
    </row>
    <row r="3322" spans="1:31" x14ac:dyDescent="0.3">
      <c r="A3322" t="s">
        <v>166</v>
      </c>
      <c r="B3322" t="s">
        <v>266</v>
      </c>
      <c r="C3322" t="s">
        <v>251</v>
      </c>
      <c r="D3322" t="s">
        <v>267</v>
      </c>
      <c r="E3322">
        <v>2</v>
      </c>
      <c r="F3322">
        <v>265</v>
      </c>
      <c r="G3322" t="s">
        <v>170</v>
      </c>
      <c r="H3322">
        <v>2005</v>
      </c>
      <c r="I3322">
        <v>60</v>
      </c>
      <c r="J3322">
        <v>4.7</v>
      </c>
      <c r="K3322" t="s">
        <v>268</v>
      </c>
      <c r="L3322">
        <v>20</v>
      </c>
      <c r="M3322" t="s">
        <v>33</v>
      </c>
      <c r="N3322" t="s">
        <v>143</v>
      </c>
      <c r="O3322" t="s">
        <v>35</v>
      </c>
      <c r="P3322" t="s">
        <v>37</v>
      </c>
      <c r="Q3322" t="s">
        <v>37</v>
      </c>
      <c r="R3322">
        <v>68</v>
      </c>
      <c r="S3322" t="s">
        <v>37</v>
      </c>
      <c r="T3322" t="s">
        <v>55</v>
      </c>
      <c r="U3322" t="s">
        <v>32</v>
      </c>
      <c r="V3322" t="s">
        <v>1455</v>
      </c>
      <c r="W3322" t="s">
        <v>70</v>
      </c>
      <c r="X3322">
        <v>44186</v>
      </c>
      <c r="Y3322">
        <v>7171</v>
      </c>
      <c r="Z3322">
        <v>12.9716</v>
      </c>
      <c r="AA3322">
        <v>77.5946</v>
      </c>
      <c r="AB3322" t="str">
        <f>IF(Restaurants[[#This Row],[Years_Operating]]&lt;5,"New",
IF(Restaurants[[#This Row],[Years_Operating]]&lt;15,"Established","Legacy"))</f>
        <v>Legacy</v>
      </c>
      <c r="AC3322" t="str">
        <f>IF(Restaurants[[#This Row],[Country]]="India","Yes","No")</f>
        <v>Yes</v>
      </c>
      <c r="AD3322" t="str">
        <f>IF(AND(Restaurants[[#This Row],[Has Online Delivery]]="Yes",Restaurants[[#This Row],[Has Table Booking]]="Yes"),"Online + Table",
IF(Restaurants[[#This Row],[Has Online Delivery]]="Yes","Online Only",
IF(Restaurants[[#This Row],[Has Table Booking]]="Yes","Table Only","None")))</f>
        <v>None</v>
      </c>
      <c r="AE3322" t="str">
        <f>IF(Restaurants[[#This Row],[Rating]]&gt;=4.5,"Excellent",
IF(Restaurants[[#This Row],[Rating]]&gt;=4,"Very Good",
IF(Restaurants[[#This Row],[Rating]]&gt;=3.5,"Good","Average/Low")))</f>
        <v>Excellent</v>
      </c>
    </row>
    <row r="3323" spans="1:31" x14ac:dyDescent="0.3">
      <c r="A3323" t="s">
        <v>215</v>
      </c>
      <c r="B3323" t="s">
        <v>900</v>
      </c>
      <c r="C3323" t="s">
        <v>50</v>
      </c>
      <c r="D3323" t="s">
        <v>916</v>
      </c>
      <c r="E3323">
        <v>0</v>
      </c>
      <c r="F3323">
        <v>155</v>
      </c>
      <c r="G3323" t="s">
        <v>219</v>
      </c>
      <c r="H3323">
        <v>2000</v>
      </c>
      <c r="I3323">
        <v>55</v>
      </c>
      <c r="J3323">
        <v>4.7</v>
      </c>
      <c r="K3323" t="s">
        <v>930</v>
      </c>
      <c r="L3323">
        <v>25</v>
      </c>
      <c r="M3323" t="s">
        <v>160</v>
      </c>
      <c r="N3323" t="s">
        <v>210</v>
      </c>
      <c r="O3323" t="s">
        <v>54</v>
      </c>
      <c r="P3323" t="s">
        <v>36</v>
      </c>
      <c r="Q3323" t="s">
        <v>36</v>
      </c>
      <c r="R3323">
        <v>52</v>
      </c>
      <c r="S3323" t="s">
        <v>36</v>
      </c>
      <c r="T3323" t="s">
        <v>38</v>
      </c>
      <c r="U3323" t="s">
        <v>46</v>
      </c>
      <c r="W3323" t="s">
        <v>64</v>
      </c>
      <c r="X3323">
        <v>63655</v>
      </c>
      <c r="Y3323">
        <v>2827</v>
      </c>
      <c r="Z3323">
        <v>34.052199999999999</v>
      </c>
      <c r="AA3323">
        <v>-118.2437</v>
      </c>
      <c r="AB3323" t="str">
        <f>IF(Restaurants[[#This Row],[Years_Operating]]&lt;5,"New",
IF(Restaurants[[#This Row],[Years_Operating]]&lt;15,"Established","Legacy"))</f>
        <v>Legacy</v>
      </c>
      <c r="AC3323" t="str">
        <f>IF(Restaurants[[#This Row],[Country]]="India","Yes","No")</f>
        <v>No</v>
      </c>
      <c r="AD3323" t="str">
        <f>IF(AND(Restaurants[[#This Row],[Has Online Delivery]]="Yes",Restaurants[[#This Row],[Has Table Booking]]="Yes"),"Online + Table",
IF(Restaurants[[#This Row],[Has Online Delivery]]="Yes","Online Only",
IF(Restaurants[[#This Row],[Has Table Booking]]="Yes","Table Only","None")))</f>
        <v>Online + Table</v>
      </c>
      <c r="AE3323" t="str">
        <f>IF(Restaurants[[#This Row],[Rating]]&gt;=4.5,"Excellent",
IF(Restaurants[[#This Row],[Rating]]&gt;=4,"Very Good",
IF(Restaurants[[#This Row],[Rating]]&gt;=3.5,"Good","Average/Low")))</f>
        <v>Excellent</v>
      </c>
    </row>
    <row r="3324" spans="1:31" x14ac:dyDescent="0.3">
      <c r="A3324" t="s">
        <v>71</v>
      </c>
      <c r="B3324" t="s">
        <v>58</v>
      </c>
      <c r="C3324" t="s">
        <v>59</v>
      </c>
      <c r="D3324" t="s">
        <v>94</v>
      </c>
      <c r="E3324">
        <v>3</v>
      </c>
      <c r="F3324">
        <v>380</v>
      </c>
      <c r="G3324" t="s">
        <v>75</v>
      </c>
      <c r="H3324">
        <v>2008</v>
      </c>
      <c r="I3324">
        <v>23</v>
      </c>
      <c r="J3324">
        <v>4.8</v>
      </c>
      <c r="K3324" t="s">
        <v>96</v>
      </c>
      <c r="L3324">
        <v>17</v>
      </c>
      <c r="M3324" t="s">
        <v>33</v>
      </c>
      <c r="N3324" t="s">
        <v>34</v>
      </c>
      <c r="O3324" t="s">
        <v>35</v>
      </c>
      <c r="P3324" t="s">
        <v>36</v>
      </c>
      <c r="Q3324" t="s">
        <v>36</v>
      </c>
      <c r="R3324">
        <v>68</v>
      </c>
      <c r="S3324" t="s">
        <v>37</v>
      </c>
      <c r="T3324" t="s">
        <v>38</v>
      </c>
      <c r="U3324" t="s">
        <v>46</v>
      </c>
      <c r="W3324" t="s">
        <v>103</v>
      </c>
      <c r="X3324">
        <v>106639</v>
      </c>
      <c r="Y3324">
        <v>1457</v>
      </c>
      <c r="Z3324">
        <v>48.8566</v>
      </c>
      <c r="AA3324">
        <v>2.3521999999999998</v>
      </c>
      <c r="AB3324" t="str">
        <f>IF(Restaurants[[#This Row],[Years_Operating]]&lt;5,"New",
IF(Restaurants[[#This Row],[Years_Operating]]&lt;15,"Established","Legacy"))</f>
        <v>Legacy</v>
      </c>
      <c r="AC3324" t="str">
        <f>IF(Restaurants[[#This Row],[Country]]="India","Yes","No")</f>
        <v>No</v>
      </c>
      <c r="AD3324" t="str">
        <f>IF(AND(Restaurants[[#This Row],[Has Online Delivery]]="Yes",Restaurants[[#This Row],[Has Table Booking]]="Yes"),"Online + Table",
IF(Restaurants[[#This Row],[Has Online Delivery]]="Yes","Online Only",
IF(Restaurants[[#This Row],[Has Table Booking]]="Yes","Table Only","None")))</f>
        <v>Online + Table</v>
      </c>
      <c r="AE3324" t="str">
        <f>IF(Restaurants[[#This Row],[Rating]]&gt;=4.5,"Excellent",
IF(Restaurants[[#This Row],[Rating]]&gt;=4,"Very Good",
IF(Restaurants[[#This Row],[Rating]]&gt;=3.5,"Good","Average/Low")))</f>
        <v>Excellent</v>
      </c>
    </row>
    <row r="3325" spans="1:31" x14ac:dyDescent="0.3">
      <c r="A3325" t="s">
        <v>48</v>
      </c>
      <c r="B3325" t="s">
        <v>255</v>
      </c>
      <c r="C3325" t="s">
        <v>251</v>
      </c>
      <c r="D3325" t="s">
        <v>252</v>
      </c>
      <c r="E3325">
        <v>3</v>
      </c>
      <c r="F3325">
        <v>390</v>
      </c>
      <c r="G3325" t="s">
        <v>52</v>
      </c>
      <c r="H3325">
        <v>1994</v>
      </c>
      <c r="I3325">
        <v>60</v>
      </c>
      <c r="J3325">
        <v>4.9000000000000004</v>
      </c>
      <c r="K3325" t="s">
        <v>253</v>
      </c>
      <c r="L3325">
        <v>31</v>
      </c>
      <c r="M3325" t="s">
        <v>33</v>
      </c>
      <c r="N3325" t="s">
        <v>34</v>
      </c>
      <c r="O3325" t="s">
        <v>54</v>
      </c>
      <c r="P3325" t="s">
        <v>36</v>
      </c>
      <c r="Q3325" t="s">
        <v>36</v>
      </c>
      <c r="R3325">
        <v>63</v>
      </c>
      <c r="S3325" t="s">
        <v>36</v>
      </c>
      <c r="T3325" t="s">
        <v>86</v>
      </c>
      <c r="U3325" t="s">
        <v>39</v>
      </c>
      <c r="V3325" t="s">
        <v>1456</v>
      </c>
      <c r="W3325" t="s">
        <v>108</v>
      </c>
      <c r="X3325">
        <v>169447</v>
      </c>
      <c r="Y3325">
        <v>6808</v>
      </c>
      <c r="Z3325">
        <v>19.076000000000001</v>
      </c>
      <c r="AA3325">
        <v>72.877700000000004</v>
      </c>
      <c r="AB3325" t="str">
        <f>IF(Restaurants[[#This Row],[Years_Operating]]&lt;5,"New",
IF(Restaurants[[#This Row],[Years_Operating]]&lt;15,"Established","Legacy"))</f>
        <v>Legacy</v>
      </c>
      <c r="AC3325" t="str">
        <f>IF(Restaurants[[#This Row],[Country]]="India","Yes","No")</f>
        <v>Yes</v>
      </c>
      <c r="AD3325" t="str">
        <f>IF(AND(Restaurants[[#This Row],[Has Online Delivery]]="Yes",Restaurants[[#This Row],[Has Table Booking]]="Yes"),"Online + Table",
IF(Restaurants[[#This Row],[Has Online Delivery]]="Yes","Online Only",
IF(Restaurants[[#This Row],[Has Table Booking]]="Yes","Table Only","None")))</f>
        <v>Online + Table</v>
      </c>
      <c r="AE3325" t="str">
        <f>IF(Restaurants[[#This Row],[Rating]]&gt;=4.5,"Excellent",
IF(Restaurants[[#This Row],[Rating]]&gt;=4,"Very Good",
IF(Restaurants[[#This Row],[Rating]]&gt;=3.5,"Good","Average/Low")))</f>
        <v>Excellent</v>
      </c>
    </row>
    <row r="3326" spans="1:31" x14ac:dyDescent="0.3">
      <c r="A3326" t="s">
        <v>179</v>
      </c>
      <c r="B3326" t="s">
        <v>255</v>
      </c>
      <c r="C3326" t="s">
        <v>251</v>
      </c>
      <c r="D3326" t="s">
        <v>263</v>
      </c>
      <c r="E3326">
        <v>2</v>
      </c>
      <c r="F3326">
        <v>250</v>
      </c>
      <c r="G3326" t="s">
        <v>181</v>
      </c>
      <c r="H3326">
        <v>2014</v>
      </c>
      <c r="I3326">
        <v>52</v>
      </c>
      <c r="J3326">
        <v>4.5999999999999996</v>
      </c>
      <c r="K3326" t="s">
        <v>273</v>
      </c>
      <c r="L3326">
        <v>11</v>
      </c>
      <c r="M3326" t="s">
        <v>33</v>
      </c>
      <c r="N3326" t="s">
        <v>143</v>
      </c>
      <c r="O3326" t="s">
        <v>35</v>
      </c>
      <c r="P3326" t="s">
        <v>37</v>
      </c>
      <c r="Q3326" t="s">
        <v>37</v>
      </c>
      <c r="R3326">
        <v>46</v>
      </c>
      <c r="S3326" t="s">
        <v>37</v>
      </c>
      <c r="T3326" t="s">
        <v>86</v>
      </c>
      <c r="U3326" t="s">
        <v>69</v>
      </c>
      <c r="V3326" t="s">
        <v>1457</v>
      </c>
      <c r="W3326" t="s">
        <v>40</v>
      </c>
      <c r="X3326">
        <v>64676</v>
      </c>
      <c r="Y3326">
        <v>6543</v>
      </c>
      <c r="Z3326">
        <v>19.076000000000001</v>
      </c>
      <c r="AA3326">
        <v>72.877700000000004</v>
      </c>
      <c r="AB3326" t="str">
        <f>IF(Restaurants[[#This Row],[Years_Operating]]&lt;5,"New",
IF(Restaurants[[#This Row],[Years_Operating]]&lt;15,"Established","Legacy"))</f>
        <v>Established</v>
      </c>
      <c r="AC3326" t="str">
        <f>IF(Restaurants[[#This Row],[Country]]="India","Yes","No")</f>
        <v>Yes</v>
      </c>
      <c r="AD3326" t="str">
        <f>IF(AND(Restaurants[[#This Row],[Has Online Delivery]]="Yes",Restaurants[[#This Row],[Has Table Booking]]="Yes"),"Online + Table",
IF(Restaurants[[#This Row],[Has Online Delivery]]="Yes","Online Only",
IF(Restaurants[[#This Row],[Has Table Booking]]="Yes","Table Only","None")))</f>
        <v>None</v>
      </c>
      <c r="AE3326" t="str">
        <f>IF(Restaurants[[#This Row],[Rating]]&gt;=4.5,"Excellent",
IF(Restaurants[[#This Row],[Rating]]&gt;=4,"Very Good",
IF(Restaurants[[#This Row],[Rating]]&gt;=3.5,"Good","Average/Low")))</f>
        <v>Excellent</v>
      </c>
    </row>
    <row r="3327" spans="1:31" x14ac:dyDescent="0.3">
      <c r="A3327" t="s">
        <v>141</v>
      </c>
      <c r="B3327" t="s">
        <v>195</v>
      </c>
      <c r="C3327" t="s">
        <v>196</v>
      </c>
      <c r="D3327" t="s">
        <v>892</v>
      </c>
      <c r="E3327">
        <v>2</v>
      </c>
      <c r="F3327">
        <v>450</v>
      </c>
      <c r="G3327" t="s">
        <v>142</v>
      </c>
      <c r="H3327">
        <v>2003</v>
      </c>
      <c r="I3327">
        <v>40</v>
      </c>
      <c r="J3327">
        <v>4.8</v>
      </c>
      <c r="K3327" t="s">
        <v>960</v>
      </c>
      <c r="L3327">
        <v>22</v>
      </c>
      <c r="M3327" t="s">
        <v>62</v>
      </c>
      <c r="N3327" t="s">
        <v>143</v>
      </c>
      <c r="O3327" t="s">
        <v>35</v>
      </c>
      <c r="P3327" t="s">
        <v>37</v>
      </c>
      <c r="Q3327" t="s">
        <v>37</v>
      </c>
      <c r="R3327">
        <v>53</v>
      </c>
      <c r="S3327" t="s">
        <v>36</v>
      </c>
      <c r="T3327" t="s">
        <v>38</v>
      </c>
      <c r="U3327" t="s">
        <v>69</v>
      </c>
      <c r="W3327" t="s">
        <v>56</v>
      </c>
      <c r="X3327">
        <v>329384</v>
      </c>
      <c r="Y3327">
        <v>6168</v>
      </c>
      <c r="Z3327">
        <v>51.507399999999997</v>
      </c>
      <c r="AA3327">
        <v>-0.1278</v>
      </c>
      <c r="AB3327" t="str">
        <f>IF(Restaurants[[#This Row],[Years_Operating]]&lt;5,"New",
IF(Restaurants[[#This Row],[Years_Operating]]&lt;15,"Established","Legacy"))</f>
        <v>Legacy</v>
      </c>
      <c r="AC3327" t="str">
        <f>IF(Restaurants[[#This Row],[Country]]="India","Yes","No")</f>
        <v>No</v>
      </c>
      <c r="AD3327" t="str">
        <f>IF(AND(Restaurants[[#This Row],[Has Online Delivery]]="Yes",Restaurants[[#This Row],[Has Table Booking]]="Yes"),"Online + Table",
IF(Restaurants[[#This Row],[Has Online Delivery]]="Yes","Online Only",
IF(Restaurants[[#This Row],[Has Table Booking]]="Yes","Table Only","None")))</f>
        <v>None</v>
      </c>
      <c r="AE3327" t="str">
        <f>IF(Restaurants[[#This Row],[Rating]]&gt;=4.5,"Excellent",
IF(Restaurants[[#This Row],[Rating]]&gt;=4,"Very Good",
IF(Restaurants[[#This Row],[Rating]]&gt;=3.5,"Good","Average/Low")))</f>
        <v>Excellent</v>
      </c>
    </row>
    <row r="3328" spans="1:31" x14ac:dyDescent="0.3">
      <c r="A3328" t="s">
        <v>175</v>
      </c>
      <c r="B3328" t="s">
        <v>105</v>
      </c>
      <c r="C3328" t="s">
        <v>29</v>
      </c>
      <c r="D3328" t="s">
        <v>886</v>
      </c>
      <c r="E3328">
        <v>2</v>
      </c>
      <c r="F3328">
        <v>245</v>
      </c>
      <c r="G3328" t="s">
        <v>177</v>
      </c>
      <c r="H3328">
        <v>2005</v>
      </c>
      <c r="I3328">
        <v>46</v>
      </c>
      <c r="J3328">
        <v>4.7</v>
      </c>
      <c r="K3328" t="s">
        <v>887</v>
      </c>
      <c r="L3328">
        <v>20</v>
      </c>
      <c r="M3328" t="s">
        <v>160</v>
      </c>
      <c r="N3328" t="s">
        <v>143</v>
      </c>
      <c r="O3328" t="s">
        <v>45</v>
      </c>
      <c r="P3328" t="s">
        <v>37</v>
      </c>
      <c r="Q3328" t="s">
        <v>37</v>
      </c>
      <c r="R3328">
        <v>37</v>
      </c>
      <c r="S3328" t="s">
        <v>37</v>
      </c>
      <c r="T3328" t="s">
        <v>55</v>
      </c>
      <c r="U3328" t="s">
        <v>32</v>
      </c>
      <c r="W3328" t="s">
        <v>40</v>
      </c>
      <c r="X3328">
        <v>217875</v>
      </c>
      <c r="Y3328">
        <v>4829</v>
      </c>
      <c r="Z3328">
        <v>41.902799999999999</v>
      </c>
      <c r="AA3328">
        <v>12.4964</v>
      </c>
      <c r="AB3328" t="str">
        <f>IF(Restaurants[[#This Row],[Years_Operating]]&lt;5,"New",
IF(Restaurants[[#This Row],[Years_Operating]]&lt;15,"Established","Legacy"))</f>
        <v>Legacy</v>
      </c>
      <c r="AC3328" t="str">
        <f>IF(Restaurants[[#This Row],[Country]]="India","Yes","No")</f>
        <v>No</v>
      </c>
      <c r="AD3328" t="str">
        <f>IF(AND(Restaurants[[#This Row],[Has Online Delivery]]="Yes",Restaurants[[#This Row],[Has Table Booking]]="Yes"),"Online + Table",
IF(Restaurants[[#This Row],[Has Online Delivery]]="Yes","Online Only",
IF(Restaurants[[#This Row],[Has Table Booking]]="Yes","Table Only","None")))</f>
        <v>None</v>
      </c>
      <c r="AE3328" t="str">
        <f>IF(Restaurants[[#This Row],[Rating]]&gt;=4.5,"Excellent",
IF(Restaurants[[#This Row],[Rating]]&gt;=4,"Very Good",
IF(Restaurants[[#This Row],[Rating]]&gt;=3.5,"Good","Average/Low")))</f>
        <v>Excellent</v>
      </c>
    </row>
    <row r="3329" spans="1:31" x14ac:dyDescent="0.3">
      <c r="A3329" t="s">
        <v>212</v>
      </c>
      <c r="B3329" t="s">
        <v>891</v>
      </c>
      <c r="C3329" t="s">
        <v>196</v>
      </c>
      <c r="D3329" t="s">
        <v>892</v>
      </c>
      <c r="E3329">
        <v>0</v>
      </c>
      <c r="F3329">
        <v>165</v>
      </c>
      <c r="G3329" t="s">
        <v>214</v>
      </c>
      <c r="H3329">
        <v>2009</v>
      </c>
      <c r="I3329">
        <v>36</v>
      </c>
      <c r="J3329">
        <v>4.7</v>
      </c>
      <c r="K3329" t="s">
        <v>893</v>
      </c>
      <c r="L3329">
        <v>16</v>
      </c>
      <c r="M3329" t="s">
        <v>160</v>
      </c>
      <c r="N3329" t="s">
        <v>210</v>
      </c>
      <c r="O3329" t="s">
        <v>211</v>
      </c>
      <c r="P3329" t="s">
        <v>36</v>
      </c>
      <c r="Q3329" t="s">
        <v>37</v>
      </c>
      <c r="R3329">
        <v>66</v>
      </c>
      <c r="S3329" t="s">
        <v>37</v>
      </c>
      <c r="T3329" t="s">
        <v>38</v>
      </c>
      <c r="U3329" t="s">
        <v>46</v>
      </c>
      <c r="W3329" t="s">
        <v>40</v>
      </c>
      <c r="X3329">
        <v>263718</v>
      </c>
      <c r="Y3329">
        <v>5439</v>
      </c>
      <c r="Z3329">
        <v>53.480800000000002</v>
      </c>
      <c r="AA3329">
        <v>-2.2425999999999999</v>
      </c>
      <c r="AB3329" t="str">
        <f>IF(Restaurants[[#This Row],[Years_Operating]]&lt;5,"New",
IF(Restaurants[[#This Row],[Years_Operating]]&lt;15,"Established","Legacy"))</f>
        <v>Legacy</v>
      </c>
      <c r="AC3329" t="str">
        <f>IF(Restaurants[[#This Row],[Country]]="India","Yes","No")</f>
        <v>No</v>
      </c>
      <c r="AD3329" t="str">
        <f>IF(AND(Restaurants[[#This Row],[Has Online Delivery]]="Yes",Restaurants[[#This Row],[Has Table Booking]]="Yes"),"Online + Table",
IF(Restaurants[[#This Row],[Has Online Delivery]]="Yes","Online Only",
IF(Restaurants[[#This Row],[Has Table Booking]]="Yes","Table Only","None")))</f>
        <v>Online Only</v>
      </c>
      <c r="AE3329" t="str">
        <f>IF(Restaurants[[#This Row],[Rating]]&gt;=4.5,"Excellent",
IF(Restaurants[[#This Row],[Rating]]&gt;=4,"Very Good",
IF(Restaurants[[#This Row],[Rating]]&gt;=3.5,"Good","Average/Low")))</f>
        <v>Excellent</v>
      </c>
    </row>
    <row r="3330" spans="1:31" x14ac:dyDescent="0.3">
      <c r="A3330" t="s">
        <v>104</v>
      </c>
      <c r="B3330" t="s">
        <v>195</v>
      </c>
      <c r="C3330" t="s">
        <v>196</v>
      </c>
      <c r="D3330" t="s">
        <v>928</v>
      </c>
      <c r="E3330">
        <v>3</v>
      </c>
      <c r="F3330">
        <v>310</v>
      </c>
      <c r="G3330" t="s">
        <v>107</v>
      </c>
      <c r="H3330">
        <v>1994</v>
      </c>
      <c r="I3330">
        <v>50</v>
      </c>
      <c r="J3330">
        <v>4.8</v>
      </c>
      <c r="K3330" t="s">
        <v>929</v>
      </c>
      <c r="L3330">
        <v>31</v>
      </c>
      <c r="M3330" t="s">
        <v>33</v>
      </c>
      <c r="N3330" t="s">
        <v>34</v>
      </c>
      <c r="O3330" t="s">
        <v>35</v>
      </c>
      <c r="P3330" t="s">
        <v>37</v>
      </c>
      <c r="Q3330" t="s">
        <v>37</v>
      </c>
      <c r="R3330">
        <v>62</v>
      </c>
      <c r="S3330" t="s">
        <v>36</v>
      </c>
      <c r="T3330" t="s">
        <v>55</v>
      </c>
      <c r="U3330" t="s">
        <v>46</v>
      </c>
      <c r="W3330" t="s">
        <v>56</v>
      </c>
      <c r="X3330">
        <v>475626</v>
      </c>
      <c r="Y3330">
        <v>5918</v>
      </c>
      <c r="Z3330">
        <v>51.507399999999997</v>
      </c>
      <c r="AA3330">
        <v>-0.1278</v>
      </c>
      <c r="AB3330" t="str">
        <f>IF(Restaurants[[#This Row],[Years_Operating]]&lt;5,"New",
IF(Restaurants[[#This Row],[Years_Operating]]&lt;15,"Established","Legacy"))</f>
        <v>Legacy</v>
      </c>
      <c r="AC3330" t="str">
        <f>IF(Restaurants[[#This Row],[Country]]="India","Yes","No")</f>
        <v>No</v>
      </c>
      <c r="AD3330" t="str">
        <f>IF(AND(Restaurants[[#This Row],[Has Online Delivery]]="Yes",Restaurants[[#This Row],[Has Table Booking]]="Yes"),"Online + Table",
IF(Restaurants[[#This Row],[Has Online Delivery]]="Yes","Online Only",
IF(Restaurants[[#This Row],[Has Table Booking]]="Yes","Table Only","None")))</f>
        <v>None</v>
      </c>
      <c r="AE3330" t="str">
        <f>IF(Restaurants[[#This Row],[Rating]]&gt;=4.5,"Excellent",
IF(Restaurants[[#This Row],[Rating]]&gt;=4,"Very Good",
IF(Restaurants[[#This Row],[Rating]]&gt;=3.5,"Good","Average/Low")))</f>
        <v>Excellent</v>
      </c>
    </row>
    <row r="3331" spans="1:31" x14ac:dyDescent="0.3">
      <c r="A3331" t="s">
        <v>189</v>
      </c>
      <c r="B3331" t="s">
        <v>866</v>
      </c>
      <c r="C3331" t="s">
        <v>251</v>
      </c>
      <c r="D3331" t="s">
        <v>918</v>
      </c>
      <c r="E3331">
        <v>1</v>
      </c>
      <c r="F3331">
        <v>210</v>
      </c>
      <c r="G3331" t="s">
        <v>192</v>
      </c>
      <c r="H3331">
        <v>1990</v>
      </c>
      <c r="I3331">
        <v>30</v>
      </c>
      <c r="J3331">
        <v>4.7</v>
      </c>
      <c r="K3331" t="s">
        <v>919</v>
      </c>
      <c r="L3331">
        <v>35</v>
      </c>
      <c r="M3331" t="s">
        <v>160</v>
      </c>
      <c r="N3331" t="s">
        <v>193</v>
      </c>
      <c r="O3331" t="s">
        <v>35</v>
      </c>
      <c r="P3331" t="s">
        <v>36</v>
      </c>
      <c r="Q3331" t="s">
        <v>37</v>
      </c>
      <c r="R3331">
        <v>47</v>
      </c>
      <c r="S3331" t="s">
        <v>37</v>
      </c>
      <c r="T3331" t="s">
        <v>86</v>
      </c>
      <c r="U3331" t="s">
        <v>39</v>
      </c>
      <c r="V3331" t="s">
        <v>1458</v>
      </c>
      <c r="W3331" t="s">
        <v>108</v>
      </c>
      <c r="X3331">
        <v>346074</v>
      </c>
      <c r="Y3331">
        <v>7989</v>
      </c>
      <c r="Z3331">
        <v>23.022500000000001</v>
      </c>
      <c r="AA3331">
        <v>72.571399999999997</v>
      </c>
      <c r="AB3331" t="str">
        <f>IF(Restaurants[[#This Row],[Years_Operating]]&lt;5,"New",
IF(Restaurants[[#This Row],[Years_Operating]]&lt;15,"Established","Legacy"))</f>
        <v>Legacy</v>
      </c>
      <c r="AC3331" t="str">
        <f>IF(Restaurants[[#This Row],[Country]]="India","Yes","No")</f>
        <v>Yes</v>
      </c>
      <c r="AD3331" t="str">
        <f>IF(AND(Restaurants[[#This Row],[Has Online Delivery]]="Yes",Restaurants[[#This Row],[Has Table Booking]]="Yes"),"Online + Table",
IF(Restaurants[[#This Row],[Has Online Delivery]]="Yes","Online Only",
IF(Restaurants[[#This Row],[Has Table Booking]]="Yes","Table Only","None")))</f>
        <v>Online Only</v>
      </c>
      <c r="AE3331" t="str">
        <f>IF(Restaurants[[#This Row],[Rating]]&gt;=4.5,"Excellent",
IF(Restaurants[[#This Row],[Rating]]&gt;=4,"Very Good",
IF(Restaurants[[#This Row],[Rating]]&gt;=3.5,"Good","Average/Low")))</f>
        <v>Excellent</v>
      </c>
    </row>
    <row r="3332" spans="1:31" x14ac:dyDescent="0.3">
      <c r="A3332" t="s">
        <v>243</v>
      </c>
      <c r="B3332" t="s">
        <v>888</v>
      </c>
      <c r="C3332" t="s">
        <v>59</v>
      </c>
      <c r="D3332" t="s">
        <v>51</v>
      </c>
      <c r="E3332">
        <v>0</v>
      </c>
      <c r="F3332">
        <v>125</v>
      </c>
      <c r="G3332" t="s">
        <v>247</v>
      </c>
      <c r="H3332">
        <v>2007</v>
      </c>
      <c r="I3332">
        <v>45</v>
      </c>
      <c r="J3332">
        <v>4.5</v>
      </c>
      <c r="K3332" t="s">
        <v>53</v>
      </c>
      <c r="L3332">
        <v>18</v>
      </c>
      <c r="M3332" t="s">
        <v>204</v>
      </c>
      <c r="N3332" t="s">
        <v>210</v>
      </c>
      <c r="O3332" t="s">
        <v>211</v>
      </c>
      <c r="P3332" t="s">
        <v>36</v>
      </c>
      <c r="Q3332" t="s">
        <v>37</v>
      </c>
      <c r="R3332">
        <v>32</v>
      </c>
      <c r="S3332" t="s">
        <v>37</v>
      </c>
      <c r="T3332" t="s">
        <v>38</v>
      </c>
      <c r="U3332" t="s">
        <v>32</v>
      </c>
      <c r="W3332" t="s">
        <v>56</v>
      </c>
      <c r="X3332">
        <v>197355</v>
      </c>
      <c r="Y3332">
        <v>2514</v>
      </c>
      <c r="Z3332">
        <v>43.7102</v>
      </c>
      <c r="AA3332">
        <v>7.2619999999999996</v>
      </c>
      <c r="AB3332" t="str">
        <f>IF(Restaurants[[#This Row],[Years_Operating]]&lt;5,"New",
IF(Restaurants[[#This Row],[Years_Operating]]&lt;15,"Established","Legacy"))</f>
        <v>Legacy</v>
      </c>
      <c r="AC3332" t="str">
        <f>IF(Restaurants[[#This Row],[Country]]="India","Yes","No")</f>
        <v>No</v>
      </c>
      <c r="AD3332" t="str">
        <f>IF(AND(Restaurants[[#This Row],[Has Online Delivery]]="Yes",Restaurants[[#This Row],[Has Table Booking]]="Yes"),"Online + Table",
IF(Restaurants[[#This Row],[Has Online Delivery]]="Yes","Online Only",
IF(Restaurants[[#This Row],[Has Table Booking]]="Yes","Table Only","None")))</f>
        <v>Online Only</v>
      </c>
      <c r="AE3332" t="str">
        <f>IF(Restaurants[[#This Row],[Rating]]&gt;=4.5,"Excellent",
IF(Restaurants[[#This Row],[Rating]]&gt;=4,"Very Good",
IF(Restaurants[[#This Row],[Rating]]&gt;=3.5,"Good","Average/Low")))</f>
        <v>Excellent</v>
      </c>
    </row>
    <row r="3333" spans="1:31" x14ac:dyDescent="0.3">
      <c r="A3333" t="s">
        <v>57</v>
      </c>
      <c r="B3333" t="s">
        <v>913</v>
      </c>
      <c r="C3333" t="s">
        <v>146</v>
      </c>
      <c r="D3333" t="s">
        <v>905</v>
      </c>
      <c r="E3333">
        <v>3</v>
      </c>
      <c r="F3333">
        <v>425</v>
      </c>
      <c r="G3333" t="s">
        <v>61</v>
      </c>
      <c r="H3333">
        <v>1986</v>
      </c>
      <c r="I3333">
        <v>40</v>
      </c>
      <c r="J3333">
        <v>4.9000000000000004</v>
      </c>
      <c r="K3333" t="s">
        <v>906</v>
      </c>
      <c r="L3333">
        <v>39</v>
      </c>
      <c r="M3333" t="s">
        <v>62</v>
      </c>
      <c r="N3333" t="s">
        <v>34</v>
      </c>
      <c r="O3333" t="s">
        <v>35</v>
      </c>
      <c r="P3333" t="s">
        <v>37</v>
      </c>
      <c r="Q3333" t="s">
        <v>37</v>
      </c>
      <c r="R3333">
        <v>47</v>
      </c>
      <c r="S3333" t="s">
        <v>36</v>
      </c>
      <c r="T3333" t="s">
        <v>38</v>
      </c>
      <c r="U3333" t="s">
        <v>69</v>
      </c>
      <c r="W3333" t="s">
        <v>132</v>
      </c>
      <c r="X3333">
        <v>361316</v>
      </c>
      <c r="Y3333">
        <v>1190</v>
      </c>
      <c r="Z3333">
        <v>34.6937</v>
      </c>
      <c r="AA3333">
        <v>135.50229999999999</v>
      </c>
      <c r="AB3333" t="str">
        <f>IF(Restaurants[[#This Row],[Years_Operating]]&lt;5,"New",
IF(Restaurants[[#This Row],[Years_Operating]]&lt;15,"Established","Legacy"))</f>
        <v>Legacy</v>
      </c>
      <c r="AC3333" t="str">
        <f>IF(Restaurants[[#This Row],[Country]]="India","Yes","No")</f>
        <v>No</v>
      </c>
      <c r="AD3333" t="str">
        <f>IF(AND(Restaurants[[#This Row],[Has Online Delivery]]="Yes",Restaurants[[#This Row],[Has Table Booking]]="Yes"),"Online + Table",
IF(Restaurants[[#This Row],[Has Online Delivery]]="Yes","Online Only",
IF(Restaurants[[#This Row],[Has Table Booking]]="Yes","Table Only","None")))</f>
        <v>None</v>
      </c>
      <c r="AE3333" t="str">
        <f>IF(Restaurants[[#This Row],[Rating]]&gt;=4.5,"Excellent",
IF(Restaurants[[#This Row],[Rating]]&gt;=4,"Very Good",
IF(Restaurants[[#This Row],[Rating]]&gt;=3.5,"Good","Average/Low")))</f>
        <v>Excellent</v>
      </c>
    </row>
    <row r="3334" spans="1:31" x14ac:dyDescent="0.3">
      <c r="A3334" t="s">
        <v>104</v>
      </c>
      <c r="B3334" t="s">
        <v>125</v>
      </c>
      <c r="C3334" t="s">
        <v>50</v>
      </c>
      <c r="D3334" t="s">
        <v>878</v>
      </c>
      <c r="E3334">
        <v>3</v>
      </c>
      <c r="F3334">
        <v>310</v>
      </c>
      <c r="G3334" t="s">
        <v>107</v>
      </c>
      <c r="H3334">
        <v>1994</v>
      </c>
      <c r="I3334">
        <v>50</v>
      </c>
      <c r="J3334">
        <v>4.8</v>
      </c>
      <c r="K3334" t="s">
        <v>879</v>
      </c>
      <c r="L3334">
        <v>31</v>
      </c>
      <c r="M3334" t="s">
        <v>33</v>
      </c>
      <c r="N3334" t="s">
        <v>34</v>
      </c>
      <c r="O3334" t="s">
        <v>35</v>
      </c>
      <c r="P3334" t="s">
        <v>36</v>
      </c>
      <c r="Q3334" t="s">
        <v>36</v>
      </c>
      <c r="R3334">
        <v>40</v>
      </c>
      <c r="S3334" t="s">
        <v>36</v>
      </c>
      <c r="T3334" t="s">
        <v>86</v>
      </c>
      <c r="U3334" t="s">
        <v>69</v>
      </c>
      <c r="W3334" t="s">
        <v>56</v>
      </c>
      <c r="X3334">
        <v>18952</v>
      </c>
      <c r="Y3334">
        <v>7405</v>
      </c>
      <c r="Z3334">
        <v>41.878100000000003</v>
      </c>
      <c r="AA3334">
        <v>-87.629800000000003</v>
      </c>
      <c r="AB3334" t="str">
        <f>IF(Restaurants[[#This Row],[Years_Operating]]&lt;5,"New",
IF(Restaurants[[#This Row],[Years_Operating]]&lt;15,"Established","Legacy"))</f>
        <v>Legacy</v>
      </c>
      <c r="AC3334" t="str">
        <f>IF(Restaurants[[#This Row],[Country]]="India","Yes","No")</f>
        <v>No</v>
      </c>
      <c r="AD3334" t="str">
        <f>IF(AND(Restaurants[[#This Row],[Has Online Delivery]]="Yes",Restaurants[[#This Row],[Has Table Booking]]="Yes"),"Online + Table",
IF(Restaurants[[#This Row],[Has Online Delivery]]="Yes","Online Only",
IF(Restaurants[[#This Row],[Has Table Booking]]="Yes","Table Only","None")))</f>
        <v>Online + Table</v>
      </c>
      <c r="AE3334" t="str">
        <f>IF(Restaurants[[#This Row],[Rating]]&gt;=4.5,"Excellent",
IF(Restaurants[[#This Row],[Rating]]&gt;=4,"Very Good",
IF(Restaurants[[#This Row],[Rating]]&gt;=3.5,"Good","Average/Low")))</f>
        <v>Excellent</v>
      </c>
    </row>
    <row r="3335" spans="1:31" x14ac:dyDescent="0.3">
      <c r="A3335" t="s">
        <v>150</v>
      </c>
      <c r="B3335" t="s">
        <v>272</v>
      </c>
      <c r="C3335" t="s">
        <v>251</v>
      </c>
      <c r="D3335" t="s">
        <v>863</v>
      </c>
      <c r="E3335">
        <v>2</v>
      </c>
      <c r="F3335">
        <v>325</v>
      </c>
      <c r="G3335" t="s">
        <v>153</v>
      </c>
      <c r="H3335">
        <v>2016</v>
      </c>
      <c r="I3335">
        <v>48</v>
      </c>
      <c r="J3335">
        <v>4.7</v>
      </c>
      <c r="K3335" t="s">
        <v>926</v>
      </c>
      <c r="L3335">
        <v>9</v>
      </c>
      <c r="M3335" t="s">
        <v>33</v>
      </c>
      <c r="N3335" t="s">
        <v>143</v>
      </c>
      <c r="O3335" t="s">
        <v>54</v>
      </c>
      <c r="P3335" t="s">
        <v>36</v>
      </c>
      <c r="Q3335" t="s">
        <v>37</v>
      </c>
      <c r="R3335">
        <v>73</v>
      </c>
      <c r="S3335" t="s">
        <v>37</v>
      </c>
      <c r="T3335" t="s">
        <v>86</v>
      </c>
      <c r="U3335" t="s">
        <v>32</v>
      </c>
      <c r="V3335" t="s">
        <v>1459</v>
      </c>
      <c r="W3335" t="s">
        <v>56</v>
      </c>
      <c r="X3335">
        <v>309652</v>
      </c>
      <c r="Y3335">
        <v>5655</v>
      </c>
      <c r="Z3335">
        <v>13.082700000000001</v>
      </c>
      <c r="AA3335">
        <v>80.270700000000005</v>
      </c>
      <c r="AB3335" t="str">
        <f>IF(Restaurants[[#This Row],[Years_Operating]]&lt;5,"New",
IF(Restaurants[[#This Row],[Years_Operating]]&lt;15,"Established","Legacy"))</f>
        <v>Established</v>
      </c>
      <c r="AC3335" t="str">
        <f>IF(Restaurants[[#This Row],[Country]]="India","Yes","No")</f>
        <v>Yes</v>
      </c>
      <c r="AD3335" t="str">
        <f>IF(AND(Restaurants[[#This Row],[Has Online Delivery]]="Yes",Restaurants[[#This Row],[Has Table Booking]]="Yes"),"Online + Table",
IF(Restaurants[[#This Row],[Has Online Delivery]]="Yes","Online Only",
IF(Restaurants[[#This Row],[Has Table Booking]]="Yes","Table Only","None")))</f>
        <v>Online Only</v>
      </c>
      <c r="AE3335" t="str">
        <f>IF(Restaurants[[#This Row],[Rating]]&gt;=4.5,"Excellent",
IF(Restaurants[[#This Row],[Rating]]&gt;=4,"Very Good",
IF(Restaurants[[#This Row],[Rating]]&gt;=3.5,"Good","Average/Low")))</f>
        <v>Excellent</v>
      </c>
    </row>
    <row r="3336" spans="1:31" x14ac:dyDescent="0.3">
      <c r="A3336" t="s">
        <v>141</v>
      </c>
      <c r="B3336" t="s">
        <v>941</v>
      </c>
      <c r="C3336" t="s">
        <v>942</v>
      </c>
      <c r="D3336" t="s">
        <v>976</v>
      </c>
      <c r="E3336">
        <v>2</v>
      </c>
      <c r="F3336">
        <v>450</v>
      </c>
      <c r="G3336" t="s">
        <v>142</v>
      </c>
      <c r="H3336">
        <v>2003</v>
      </c>
      <c r="I3336">
        <v>40</v>
      </c>
      <c r="J3336">
        <v>4.8</v>
      </c>
      <c r="K3336" t="s">
        <v>977</v>
      </c>
      <c r="L3336">
        <v>22</v>
      </c>
      <c r="M3336" t="s">
        <v>62</v>
      </c>
      <c r="N3336" t="s">
        <v>143</v>
      </c>
      <c r="O3336" t="s">
        <v>35</v>
      </c>
      <c r="P3336" t="s">
        <v>37</v>
      </c>
      <c r="Q3336" t="s">
        <v>37</v>
      </c>
      <c r="R3336">
        <v>63</v>
      </c>
      <c r="S3336" t="s">
        <v>36</v>
      </c>
      <c r="T3336" t="s">
        <v>55</v>
      </c>
      <c r="U3336" t="s">
        <v>39</v>
      </c>
      <c r="W3336" t="s">
        <v>64</v>
      </c>
      <c r="X3336">
        <v>52845</v>
      </c>
      <c r="Y3336">
        <v>6884</v>
      </c>
      <c r="Z3336">
        <v>49.282699999999998</v>
      </c>
      <c r="AA3336">
        <v>-123.1207</v>
      </c>
      <c r="AB3336" t="str">
        <f>IF(Restaurants[[#This Row],[Years_Operating]]&lt;5,"New",
IF(Restaurants[[#This Row],[Years_Operating]]&lt;15,"Established","Legacy"))</f>
        <v>Legacy</v>
      </c>
      <c r="AC3336" t="str">
        <f>IF(Restaurants[[#This Row],[Country]]="India","Yes","No")</f>
        <v>No</v>
      </c>
      <c r="AD3336" t="str">
        <f>IF(AND(Restaurants[[#This Row],[Has Online Delivery]]="Yes",Restaurants[[#This Row],[Has Table Booking]]="Yes"),"Online + Table",
IF(Restaurants[[#This Row],[Has Online Delivery]]="Yes","Online Only",
IF(Restaurants[[#This Row],[Has Table Booking]]="Yes","Table Only","None")))</f>
        <v>None</v>
      </c>
      <c r="AE3336" t="str">
        <f>IF(Restaurants[[#This Row],[Rating]]&gt;=4.5,"Excellent",
IF(Restaurants[[#This Row],[Rating]]&gt;=4,"Very Good",
IF(Restaurants[[#This Row],[Rating]]&gt;=3.5,"Good","Average/Low")))</f>
        <v>Excellent</v>
      </c>
    </row>
    <row r="3337" spans="1:31" x14ac:dyDescent="0.3">
      <c r="A3337" t="s">
        <v>65</v>
      </c>
      <c r="B3337" t="s">
        <v>290</v>
      </c>
      <c r="C3337" t="s">
        <v>251</v>
      </c>
      <c r="D3337" t="s">
        <v>267</v>
      </c>
      <c r="E3337">
        <v>3</v>
      </c>
      <c r="F3337">
        <v>350</v>
      </c>
      <c r="G3337" t="s">
        <v>68</v>
      </c>
      <c r="H3337">
        <v>1991</v>
      </c>
      <c r="I3337">
        <v>36</v>
      </c>
      <c r="J3337">
        <v>4.8</v>
      </c>
      <c r="K3337" t="s">
        <v>312</v>
      </c>
      <c r="L3337">
        <v>34</v>
      </c>
      <c r="M3337" t="s">
        <v>33</v>
      </c>
      <c r="N3337" t="s">
        <v>34</v>
      </c>
      <c r="O3337" t="s">
        <v>35</v>
      </c>
      <c r="P3337" t="s">
        <v>37</v>
      </c>
      <c r="Q3337" t="s">
        <v>37</v>
      </c>
      <c r="R3337">
        <v>52</v>
      </c>
      <c r="S3337" t="s">
        <v>36</v>
      </c>
      <c r="T3337" t="s">
        <v>86</v>
      </c>
      <c r="U3337" t="s">
        <v>69</v>
      </c>
      <c r="V3337" t="s">
        <v>1460</v>
      </c>
      <c r="W3337" t="s">
        <v>64</v>
      </c>
      <c r="X3337">
        <v>401715</v>
      </c>
      <c r="Y3337">
        <v>1697</v>
      </c>
      <c r="Z3337">
        <v>17.385000000000002</v>
      </c>
      <c r="AA3337">
        <v>78.486699999999999</v>
      </c>
      <c r="AB3337" t="str">
        <f>IF(Restaurants[[#This Row],[Years_Operating]]&lt;5,"New",
IF(Restaurants[[#This Row],[Years_Operating]]&lt;15,"Established","Legacy"))</f>
        <v>Legacy</v>
      </c>
      <c r="AC3337" t="str">
        <f>IF(Restaurants[[#This Row],[Country]]="India","Yes","No")</f>
        <v>Yes</v>
      </c>
      <c r="AD3337" t="str">
        <f>IF(AND(Restaurants[[#This Row],[Has Online Delivery]]="Yes",Restaurants[[#This Row],[Has Table Booking]]="Yes"),"Online + Table",
IF(Restaurants[[#This Row],[Has Online Delivery]]="Yes","Online Only",
IF(Restaurants[[#This Row],[Has Table Booking]]="Yes","Table Only","None")))</f>
        <v>None</v>
      </c>
      <c r="AE3337" t="str">
        <f>IF(Restaurants[[#This Row],[Rating]]&gt;=4.5,"Excellent",
IF(Restaurants[[#This Row],[Rating]]&gt;=4,"Very Good",
IF(Restaurants[[#This Row],[Rating]]&gt;=3.5,"Good","Average/Low")))</f>
        <v>Excellent</v>
      </c>
    </row>
    <row r="3338" spans="1:31" x14ac:dyDescent="0.3">
      <c r="A3338" t="s">
        <v>141</v>
      </c>
      <c r="B3338" t="s">
        <v>93</v>
      </c>
      <c r="C3338" t="s">
        <v>50</v>
      </c>
      <c r="D3338" t="s">
        <v>901</v>
      </c>
      <c r="E3338">
        <v>2</v>
      </c>
      <c r="F3338">
        <v>450</v>
      </c>
      <c r="G3338" t="s">
        <v>142</v>
      </c>
      <c r="H3338">
        <v>2003</v>
      </c>
      <c r="I3338">
        <v>40</v>
      </c>
      <c r="J3338">
        <v>4.8</v>
      </c>
      <c r="K3338" t="s">
        <v>902</v>
      </c>
      <c r="L3338">
        <v>22</v>
      </c>
      <c r="M3338" t="s">
        <v>62</v>
      </c>
      <c r="N3338" t="s">
        <v>143</v>
      </c>
      <c r="O3338" t="s">
        <v>35</v>
      </c>
      <c r="P3338" t="s">
        <v>36</v>
      </c>
      <c r="Q3338" t="s">
        <v>36</v>
      </c>
      <c r="R3338">
        <v>63</v>
      </c>
      <c r="S3338" t="s">
        <v>36</v>
      </c>
      <c r="T3338" t="s">
        <v>55</v>
      </c>
      <c r="U3338" t="s">
        <v>39</v>
      </c>
      <c r="W3338" t="s">
        <v>56</v>
      </c>
      <c r="X3338">
        <v>18028</v>
      </c>
      <c r="Y3338">
        <v>2058</v>
      </c>
      <c r="Z3338">
        <v>37.774900000000002</v>
      </c>
      <c r="AA3338">
        <v>-122.4194</v>
      </c>
      <c r="AB3338" t="str">
        <f>IF(Restaurants[[#This Row],[Years_Operating]]&lt;5,"New",
IF(Restaurants[[#This Row],[Years_Operating]]&lt;15,"Established","Legacy"))</f>
        <v>Legacy</v>
      </c>
      <c r="AC3338" t="str">
        <f>IF(Restaurants[[#This Row],[Country]]="India","Yes","No")</f>
        <v>No</v>
      </c>
      <c r="AD3338" t="str">
        <f>IF(AND(Restaurants[[#This Row],[Has Online Delivery]]="Yes",Restaurants[[#This Row],[Has Table Booking]]="Yes"),"Online + Table",
IF(Restaurants[[#This Row],[Has Online Delivery]]="Yes","Online Only",
IF(Restaurants[[#This Row],[Has Table Booking]]="Yes","Table Only","None")))</f>
        <v>Online + Table</v>
      </c>
      <c r="AE3338" t="str">
        <f>IF(Restaurants[[#This Row],[Rating]]&gt;=4.5,"Excellent",
IF(Restaurants[[#This Row],[Rating]]&gt;=4,"Very Good",
IF(Restaurants[[#This Row],[Rating]]&gt;=3.5,"Good","Average/Low")))</f>
        <v>Excellent</v>
      </c>
    </row>
    <row r="3339" spans="1:31" x14ac:dyDescent="0.3">
      <c r="A3339" t="s">
        <v>48</v>
      </c>
      <c r="B3339" t="s">
        <v>866</v>
      </c>
      <c r="C3339" t="s">
        <v>251</v>
      </c>
      <c r="D3339" t="s">
        <v>263</v>
      </c>
      <c r="E3339">
        <v>3</v>
      </c>
      <c r="F3339">
        <v>390</v>
      </c>
      <c r="G3339" t="s">
        <v>52</v>
      </c>
      <c r="H3339">
        <v>1994</v>
      </c>
      <c r="I3339">
        <v>60</v>
      </c>
      <c r="J3339">
        <v>4.9000000000000004</v>
      </c>
      <c r="K3339" t="s">
        <v>273</v>
      </c>
      <c r="L3339">
        <v>31</v>
      </c>
      <c r="M3339" t="s">
        <v>33</v>
      </c>
      <c r="N3339" t="s">
        <v>34</v>
      </c>
      <c r="O3339" t="s">
        <v>54</v>
      </c>
      <c r="P3339" t="s">
        <v>36</v>
      </c>
      <c r="Q3339" t="s">
        <v>36</v>
      </c>
      <c r="R3339">
        <v>50</v>
      </c>
      <c r="S3339" t="s">
        <v>37</v>
      </c>
      <c r="T3339" t="s">
        <v>55</v>
      </c>
      <c r="U3339" t="s">
        <v>46</v>
      </c>
      <c r="V3339" t="s">
        <v>1461</v>
      </c>
      <c r="W3339" t="s">
        <v>103</v>
      </c>
      <c r="X3339">
        <v>447228</v>
      </c>
      <c r="Y3339">
        <v>2475</v>
      </c>
      <c r="Z3339">
        <v>23.022500000000001</v>
      </c>
      <c r="AA3339">
        <v>72.571399999999997</v>
      </c>
      <c r="AB3339" t="str">
        <f>IF(Restaurants[[#This Row],[Years_Operating]]&lt;5,"New",
IF(Restaurants[[#This Row],[Years_Operating]]&lt;15,"Established","Legacy"))</f>
        <v>Legacy</v>
      </c>
      <c r="AC3339" t="str">
        <f>IF(Restaurants[[#This Row],[Country]]="India","Yes","No")</f>
        <v>Yes</v>
      </c>
      <c r="AD3339" t="str">
        <f>IF(AND(Restaurants[[#This Row],[Has Online Delivery]]="Yes",Restaurants[[#This Row],[Has Table Booking]]="Yes"),"Online + Table",
IF(Restaurants[[#This Row],[Has Online Delivery]]="Yes","Online Only",
IF(Restaurants[[#This Row],[Has Table Booking]]="Yes","Table Only","None")))</f>
        <v>Online + Table</v>
      </c>
      <c r="AE3339" t="str">
        <f>IF(Restaurants[[#This Row],[Rating]]&gt;=4.5,"Excellent",
IF(Restaurants[[#This Row],[Rating]]&gt;=4,"Very Good",
IF(Restaurants[[#This Row],[Rating]]&gt;=3.5,"Good","Average/Low")))</f>
        <v>Excellent</v>
      </c>
    </row>
    <row r="3340" spans="1:31" x14ac:dyDescent="0.3">
      <c r="A3340" t="s">
        <v>144</v>
      </c>
      <c r="B3340" t="s">
        <v>880</v>
      </c>
      <c r="C3340" t="s">
        <v>50</v>
      </c>
      <c r="D3340" t="s">
        <v>901</v>
      </c>
      <c r="E3340">
        <v>2</v>
      </c>
      <c r="F3340">
        <v>280</v>
      </c>
      <c r="G3340" t="s">
        <v>148</v>
      </c>
      <c r="H3340">
        <v>2007</v>
      </c>
      <c r="I3340">
        <v>26</v>
      </c>
      <c r="J3340">
        <v>4.7</v>
      </c>
      <c r="K3340" t="s">
        <v>902</v>
      </c>
      <c r="L3340">
        <v>18</v>
      </c>
      <c r="M3340" t="s">
        <v>33</v>
      </c>
      <c r="N3340" t="s">
        <v>143</v>
      </c>
      <c r="O3340" t="s">
        <v>45</v>
      </c>
      <c r="P3340" t="s">
        <v>37</v>
      </c>
      <c r="Q3340" t="s">
        <v>37</v>
      </c>
      <c r="R3340">
        <v>37</v>
      </c>
      <c r="S3340" t="s">
        <v>36</v>
      </c>
      <c r="T3340" t="s">
        <v>38</v>
      </c>
      <c r="U3340" t="s">
        <v>46</v>
      </c>
      <c r="W3340" t="s">
        <v>64</v>
      </c>
      <c r="X3340">
        <v>331057</v>
      </c>
      <c r="Y3340">
        <v>452</v>
      </c>
      <c r="Z3340">
        <v>29.760400000000001</v>
      </c>
      <c r="AA3340">
        <v>-95.369799999999998</v>
      </c>
      <c r="AB3340" t="str">
        <f>IF(Restaurants[[#This Row],[Years_Operating]]&lt;5,"New",
IF(Restaurants[[#This Row],[Years_Operating]]&lt;15,"Established","Legacy"))</f>
        <v>Legacy</v>
      </c>
      <c r="AC3340" t="str">
        <f>IF(Restaurants[[#This Row],[Country]]="India","Yes","No")</f>
        <v>No</v>
      </c>
      <c r="AD3340" t="str">
        <f>IF(AND(Restaurants[[#This Row],[Has Online Delivery]]="Yes",Restaurants[[#This Row],[Has Table Booking]]="Yes"),"Online + Table",
IF(Restaurants[[#This Row],[Has Online Delivery]]="Yes","Online Only",
IF(Restaurants[[#This Row],[Has Table Booking]]="Yes","Table Only","None")))</f>
        <v>None</v>
      </c>
      <c r="AE3340" t="str">
        <f>IF(Restaurants[[#This Row],[Rating]]&gt;=4.5,"Excellent",
IF(Restaurants[[#This Row],[Rating]]&gt;=4,"Very Good",
IF(Restaurants[[#This Row],[Rating]]&gt;=3.5,"Good","Average/Low")))</f>
        <v>Excellent</v>
      </c>
    </row>
    <row r="3341" spans="1:31" x14ac:dyDescent="0.3">
      <c r="A3341" t="s">
        <v>215</v>
      </c>
      <c r="B3341" t="s">
        <v>58</v>
      </c>
      <c r="C3341" t="s">
        <v>59</v>
      </c>
      <c r="D3341" t="s">
        <v>51</v>
      </c>
      <c r="E3341">
        <v>0</v>
      </c>
      <c r="F3341">
        <v>155</v>
      </c>
      <c r="G3341" t="s">
        <v>219</v>
      </c>
      <c r="H3341">
        <v>2000</v>
      </c>
      <c r="I3341">
        <v>55</v>
      </c>
      <c r="J3341">
        <v>4.7</v>
      </c>
      <c r="K3341" t="s">
        <v>178</v>
      </c>
      <c r="L3341">
        <v>25</v>
      </c>
      <c r="M3341" t="s">
        <v>160</v>
      </c>
      <c r="N3341" t="s">
        <v>210</v>
      </c>
      <c r="O3341" t="s">
        <v>54</v>
      </c>
      <c r="P3341" t="s">
        <v>36</v>
      </c>
      <c r="Q3341" t="s">
        <v>37</v>
      </c>
      <c r="R3341">
        <v>73</v>
      </c>
      <c r="S3341" t="s">
        <v>36</v>
      </c>
      <c r="T3341" t="s">
        <v>86</v>
      </c>
      <c r="U3341" t="s">
        <v>32</v>
      </c>
      <c r="W3341" t="s">
        <v>132</v>
      </c>
      <c r="X3341">
        <v>28893</v>
      </c>
      <c r="Y3341">
        <v>2148</v>
      </c>
      <c r="Z3341">
        <v>48.8566</v>
      </c>
      <c r="AA3341">
        <v>2.3521999999999998</v>
      </c>
      <c r="AB3341" t="str">
        <f>IF(Restaurants[[#This Row],[Years_Operating]]&lt;5,"New",
IF(Restaurants[[#This Row],[Years_Operating]]&lt;15,"Established","Legacy"))</f>
        <v>Legacy</v>
      </c>
      <c r="AC3341" t="str">
        <f>IF(Restaurants[[#This Row],[Country]]="India","Yes","No")</f>
        <v>No</v>
      </c>
      <c r="AD3341" t="str">
        <f>IF(AND(Restaurants[[#This Row],[Has Online Delivery]]="Yes",Restaurants[[#This Row],[Has Table Booking]]="Yes"),"Online + Table",
IF(Restaurants[[#This Row],[Has Online Delivery]]="Yes","Online Only",
IF(Restaurants[[#This Row],[Has Table Booking]]="Yes","Table Only","None")))</f>
        <v>Online Only</v>
      </c>
      <c r="AE3341" t="str">
        <f>IF(Restaurants[[#This Row],[Rating]]&gt;=4.5,"Excellent",
IF(Restaurants[[#This Row],[Rating]]&gt;=4,"Very Good",
IF(Restaurants[[#This Row],[Rating]]&gt;=3.5,"Good","Average/Low")))</f>
        <v>Excellent</v>
      </c>
    </row>
    <row r="3342" spans="1:31" x14ac:dyDescent="0.3">
      <c r="A3342" t="s">
        <v>199</v>
      </c>
      <c r="B3342" t="s">
        <v>58</v>
      </c>
      <c r="C3342" t="s">
        <v>59</v>
      </c>
      <c r="D3342" t="s">
        <v>94</v>
      </c>
      <c r="E3342">
        <v>1</v>
      </c>
      <c r="F3342">
        <v>165</v>
      </c>
      <c r="G3342" t="s">
        <v>201</v>
      </c>
      <c r="H3342">
        <v>2013</v>
      </c>
      <c r="I3342">
        <v>26</v>
      </c>
      <c r="J3342">
        <v>4.5999999999999996</v>
      </c>
      <c r="K3342" t="s">
        <v>96</v>
      </c>
      <c r="L3342">
        <v>12</v>
      </c>
      <c r="M3342" t="s">
        <v>160</v>
      </c>
      <c r="N3342" t="s">
        <v>193</v>
      </c>
      <c r="O3342" t="s">
        <v>45</v>
      </c>
      <c r="P3342" t="s">
        <v>36</v>
      </c>
      <c r="Q3342" t="s">
        <v>36</v>
      </c>
      <c r="R3342">
        <v>46</v>
      </c>
      <c r="S3342" t="s">
        <v>37</v>
      </c>
      <c r="T3342" t="s">
        <v>86</v>
      </c>
      <c r="U3342" t="s">
        <v>69</v>
      </c>
      <c r="W3342" t="s">
        <v>64</v>
      </c>
      <c r="X3342">
        <v>260476</v>
      </c>
      <c r="Y3342">
        <v>2151</v>
      </c>
      <c r="Z3342">
        <v>48.8566</v>
      </c>
      <c r="AA3342">
        <v>2.3521999999999998</v>
      </c>
      <c r="AB3342" t="str">
        <f>IF(Restaurants[[#This Row],[Years_Operating]]&lt;5,"New",
IF(Restaurants[[#This Row],[Years_Operating]]&lt;15,"Established","Legacy"))</f>
        <v>Established</v>
      </c>
      <c r="AC3342" t="str">
        <f>IF(Restaurants[[#This Row],[Country]]="India","Yes","No")</f>
        <v>No</v>
      </c>
      <c r="AD3342" t="str">
        <f>IF(AND(Restaurants[[#This Row],[Has Online Delivery]]="Yes",Restaurants[[#This Row],[Has Table Booking]]="Yes"),"Online + Table",
IF(Restaurants[[#This Row],[Has Online Delivery]]="Yes","Online Only",
IF(Restaurants[[#This Row],[Has Table Booking]]="Yes","Table Only","None")))</f>
        <v>Online + Table</v>
      </c>
      <c r="AE3342" t="str">
        <f>IF(Restaurants[[#This Row],[Rating]]&gt;=4.5,"Excellent",
IF(Restaurants[[#This Row],[Rating]]&gt;=4,"Very Good",
IF(Restaurants[[#This Row],[Rating]]&gt;=3.5,"Good","Average/Low")))</f>
        <v>Excellent</v>
      </c>
    </row>
    <row r="3343" spans="1:31" x14ac:dyDescent="0.3">
      <c r="A3343" t="s">
        <v>71</v>
      </c>
      <c r="B3343" t="s">
        <v>275</v>
      </c>
      <c r="C3343" t="s">
        <v>251</v>
      </c>
      <c r="D3343" t="s">
        <v>935</v>
      </c>
      <c r="E3343">
        <v>3</v>
      </c>
      <c r="F3343">
        <v>380</v>
      </c>
      <c r="G3343" t="s">
        <v>75</v>
      </c>
      <c r="H3343">
        <v>2008</v>
      </c>
      <c r="I3343">
        <v>23</v>
      </c>
      <c r="J3343">
        <v>4.8</v>
      </c>
      <c r="K3343" t="s">
        <v>948</v>
      </c>
      <c r="L3343">
        <v>17</v>
      </c>
      <c r="M3343" t="s">
        <v>33</v>
      </c>
      <c r="N3343" t="s">
        <v>34</v>
      </c>
      <c r="O3343" t="s">
        <v>35</v>
      </c>
      <c r="P3343" t="s">
        <v>36</v>
      </c>
      <c r="Q3343" t="s">
        <v>36</v>
      </c>
      <c r="R3343">
        <v>23</v>
      </c>
      <c r="S3343" t="s">
        <v>36</v>
      </c>
      <c r="T3343" t="s">
        <v>63</v>
      </c>
      <c r="U3343" t="s">
        <v>46</v>
      </c>
      <c r="V3343" t="s">
        <v>1462</v>
      </c>
      <c r="W3343" t="s">
        <v>70</v>
      </c>
      <c r="X3343">
        <v>235363</v>
      </c>
      <c r="Y3343">
        <v>5512</v>
      </c>
      <c r="Z3343">
        <v>18.520399999999999</v>
      </c>
      <c r="AA3343">
        <v>73.856700000000004</v>
      </c>
      <c r="AB3343" t="str">
        <f>IF(Restaurants[[#This Row],[Years_Operating]]&lt;5,"New",
IF(Restaurants[[#This Row],[Years_Operating]]&lt;15,"Established","Legacy"))</f>
        <v>Legacy</v>
      </c>
      <c r="AC3343" t="str">
        <f>IF(Restaurants[[#This Row],[Country]]="India","Yes","No")</f>
        <v>Yes</v>
      </c>
      <c r="AD3343" t="str">
        <f>IF(AND(Restaurants[[#This Row],[Has Online Delivery]]="Yes",Restaurants[[#This Row],[Has Table Booking]]="Yes"),"Online + Table",
IF(Restaurants[[#This Row],[Has Online Delivery]]="Yes","Online Only",
IF(Restaurants[[#This Row],[Has Table Booking]]="Yes","Table Only","None")))</f>
        <v>Online + Table</v>
      </c>
      <c r="AE3343" t="str">
        <f>IF(Restaurants[[#This Row],[Rating]]&gt;=4.5,"Excellent",
IF(Restaurants[[#This Row],[Rating]]&gt;=4,"Very Good",
IF(Restaurants[[#This Row],[Rating]]&gt;=3.5,"Good","Average/Low")))</f>
        <v>Excellent</v>
      </c>
    </row>
    <row r="3344" spans="1:31" x14ac:dyDescent="0.3">
      <c r="A3344" t="s">
        <v>202</v>
      </c>
      <c r="B3344" t="s">
        <v>888</v>
      </c>
      <c r="C3344" t="s">
        <v>59</v>
      </c>
      <c r="D3344" t="s">
        <v>897</v>
      </c>
      <c r="E3344">
        <v>1</v>
      </c>
      <c r="F3344">
        <v>95</v>
      </c>
      <c r="G3344" t="s">
        <v>203</v>
      </c>
      <c r="H3344">
        <v>2011</v>
      </c>
      <c r="I3344">
        <v>28</v>
      </c>
      <c r="J3344">
        <v>4.5</v>
      </c>
      <c r="K3344" t="s">
        <v>987</v>
      </c>
      <c r="L3344">
        <v>14</v>
      </c>
      <c r="M3344" t="s">
        <v>204</v>
      </c>
      <c r="N3344" t="s">
        <v>193</v>
      </c>
      <c r="O3344" t="s">
        <v>35</v>
      </c>
      <c r="P3344" t="s">
        <v>37</v>
      </c>
      <c r="Q3344" t="s">
        <v>37</v>
      </c>
      <c r="R3344">
        <v>26</v>
      </c>
      <c r="S3344" t="s">
        <v>37</v>
      </c>
      <c r="T3344" t="s">
        <v>55</v>
      </c>
      <c r="U3344" t="s">
        <v>69</v>
      </c>
      <c r="W3344" t="s">
        <v>47</v>
      </c>
      <c r="X3344">
        <v>55599</v>
      </c>
      <c r="Y3344">
        <v>1154</v>
      </c>
      <c r="Z3344">
        <v>43.7102</v>
      </c>
      <c r="AA3344">
        <v>7.2619999999999996</v>
      </c>
      <c r="AB3344" t="str">
        <f>IF(Restaurants[[#This Row],[Years_Operating]]&lt;5,"New",
IF(Restaurants[[#This Row],[Years_Operating]]&lt;15,"Established","Legacy"))</f>
        <v>Established</v>
      </c>
      <c r="AC3344" t="str">
        <f>IF(Restaurants[[#This Row],[Country]]="India","Yes","No")</f>
        <v>No</v>
      </c>
      <c r="AD3344" t="str">
        <f>IF(AND(Restaurants[[#This Row],[Has Online Delivery]]="Yes",Restaurants[[#This Row],[Has Table Booking]]="Yes"),"Online + Table",
IF(Restaurants[[#This Row],[Has Online Delivery]]="Yes","Online Only",
IF(Restaurants[[#This Row],[Has Table Booking]]="Yes","Table Only","None")))</f>
        <v>None</v>
      </c>
      <c r="AE3344" t="str">
        <f>IF(Restaurants[[#This Row],[Rating]]&gt;=4.5,"Excellent",
IF(Restaurants[[#This Row],[Rating]]&gt;=4,"Very Good",
IF(Restaurants[[#This Row],[Rating]]&gt;=3.5,"Good","Average/Low")))</f>
        <v>Excellent</v>
      </c>
    </row>
    <row r="3345" spans="1:31" x14ac:dyDescent="0.3">
      <c r="A3345" t="s">
        <v>171</v>
      </c>
      <c r="B3345" t="s">
        <v>105</v>
      </c>
      <c r="C3345" t="s">
        <v>29</v>
      </c>
      <c r="D3345" t="s">
        <v>874</v>
      </c>
      <c r="E3345">
        <v>2</v>
      </c>
      <c r="F3345">
        <v>285</v>
      </c>
      <c r="G3345" t="s">
        <v>172</v>
      </c>
      <c r="H3345">
        <v>2008</v>
      </c>
      <c r="I3345">
        <v>12</v>
      </c>
      <c r="J3345">
        <v>4.7</v>
      </c>
      <c r="K3345" t="s">
        <v>890</v>
      </c>
      <c r="L3345">
        <v>17</v>
      </c>
      <c r="M3345" t="s">
        <v>33</v>
      </c>
      <c r="N3345" t="s">
        <v>143</v>
      </c>
      <c r="O3345" t="s">
        <v>54</v>
      </c>
      <c r="P3345" t="s">
        <v>36</v>
      </c>
      <c r="Q3345" t="s">
        <v>37</v>
      </c>
      <c r="R3345">
        <v>41</v>
      </c>
      <c r="S3345" t="s">
        <v>36</v>
      </c>
      <c r="T3345" t="s">
        <v>38</v>
      </c>
      <c r="U3345" t="s">
        <v>69</v>
      </c>
      <c r="W3345" t="s">
        <v>103</v>
      </c>
      <c r="X3345">
        <v>211691</v>
      </c>
      <c r="Y3345">
        <v>7926</v>
      </c>
      <c r="Z3345">
        <v>41.902799999999999</v>
      </c>
      <c r="AA3345">
        <v>12.4964</v>
      </c>
      <c r="AB3345" t="str">
        <f>IF(Restaurants[[#This Row],[Years_Operating]]&lt;5,"New",
IF(Restaurants[[#This Row],[Years_Operating]]&lt;15,"Established","Legacy"))</f>
        <v>Legacy</v>
      </c>
      <c r="AC3345" t="str">
        <f>IF(Restaurants[[#This Row],[Country]]="India","Yes","No")</f>
        <v>No</v>
      </c>
      <c r="AD3345" t="str">
        <f>IF(AND(Restaurants[[#This Row],[Has Online Delivery]]="Yes",Restaurants[[#This Row],[Has Table Booking]]="Yes"),"Online + Table",
IF(Restaurants[[#This Row],[Has Online Delivery]]="Yes","Online Only",
IF(Restaurants[[#This Row],[Has Table Booking]]="Yes","Table Only","None")))</f>
        <v>Online Only</v>
      </c>
      <c r="AE3345" t="str">
        <f>IF(Restaurants[[#This Row],[Rating]]&gt;=4.5,"Excellent",
IF(Restaurants[[#This Row],[Rating]]&gt;=4,"Very Good",
IF(Restaurants[[#This Row],[Rating]]&gt;=3.5,"Good","Average/Low")))</f>
        <v>Excellent</v>
      </c>
    </row>
    <row r="3346" spans="1:31" x14ac:dyDescent="0.3">
      <c r="A3346" t="s">
        <v>122</v>
      </c>
      <c r="B3346" t="s">
        <v>275</v>
      </c>
      <c r="C3346" t="s">
        <v>251</v>
      </c>
      <c r="D3346" t="s">
        <v>278</v>
      </c>
      <c r="E3346">
        <v>3</v>
      </c>
      <c r="F3346">
        <v>365</v>
      </c>
      <c r="G3346" t="s">
        <v>123</v>
      </c>
      <c r="H3346">
        <v>1998</v>
      </c>
      <c r="I3346">
        <v>80</v>
      </c>
      <c r="J3346">
        <v>4.7</v>
      </c>
      <c r="K3346" t="s">
        <v>299</v>
      </c>
      <c r="L3346">
        <v>27</v>
      </c>
      <c r="M3346" t="s">
        <v>33</v>
      </c>
      <c r="N3346" t="s">
        <v>34</v>
      </c>
      <c r="O3346" t="s">
        <v>54</v>
      </c>
      <c r="P3346" t="s">
        <v>36</v>
      </c>
      <c r="Q3346" t="s">
        <v>36</v>
      </c>
      <c r="R3346">
        <v>60</v>
      </c>
      <c r="S3346" t="s">
        <v>36</v>
      </c>
      <c r="T3346" t="s">
        <v>38</v>
      </c>
      <c r="U3346" t="s">
        <v>46</v>
      </c>
      <c r="V3346" t="s">
        <v>1463</v>
      </c>
      <c r="W3346" t="s">
        <v>132</v>
      </c>
      <c r="X3346">
        <v>19383</v>
      </c>
      <c r="Y3346">
        <v>3223</v>
      </c>
      <c r="Z3346">
        <v>18.520399999999999</v>
      </c>
      <c r="AA3346">
        <v>73.856700000000004</v>
      </c>
      <c r="AB3346" t="str">
        <f>IF(Restaurants[[#This Row],[Years_Operating]]&lt;5,"New",
IF(Restaurants[[#This Row],[Years_Operating]]&lt;15,"Established","Legacy"))</f>
        <v>Legacy</v>
      </c>
      <c r="AC3346" t="str">
        <f>IF(Restaurants[[#This Row],[Country]]="India","Yes","No")</f>
        <v>Yes</v>
      </c>
      <c r="AD3346" t="str">
        <f>IF(AND(Restaurants[[#This Row],[Has Online Delivery]]="Yes",Restaurants[[#This Row],[Has Table Booking]]="Yes"),"Online + Table",
IF(Restaurants[[#This Row],[Has Online Delivery]]="Yes","Online Only",
IF(Restaurants[[#This Row],[Has Table Booking]]="Yes","Table Only","None")))</f>
        <v>Online + Table</v>
      </c>
      <c r="AE3346" t="str">
        <f>IF(Restaurants[[#This Row],[Rating]]&gt;=4.5,"Excellent",
IF(Restaurants[[#This Row],[Rating]]&gt;=4,"Very Good",
IF(Restaurants[[#This Row],[Rating]]&gt;=3.5,"Good","Average/Low")))</f>
        <v>Excellent</v>
      </c>
    </row>
    <row r="3347" spans="1:31" x14ac:dyDescent="0.3">
      <c r="A3347" t="s">
        <v>92</v>
      </c>
      <c r="B3347" t="s">
        <v>921</v>
      </c>
      <c r="C3347" t="s">
        <v>251</v>
      </c>
      <c r="D3347" t="s">
        <v>278</v>
      </c>
      <c r="E3347">
        <v>3</v>
      </c>
      <c r="F3347">
        <v>345</v>
      </c>
      <c r="G3347" t="s">
        <v>95</v>
      </c>
      <c r="H3347">
        <v>2011</v>
      </c>
      <c r="I3347">
        <v>50</v>
      </c>
      <c r="J3347">
        <v>4.8</v>
      </c>
      <c r="K3347" t="s">
        <v>299</v>
      </c>
      <c r="L3347">
        <v>14</v>
      </c>
      <c r="M3347" t="s">
        <v>33</v>
      </c>
      <c r="N3347" t="s">
        <v>34</v>
      </c>
      <c r="O3347" t="s">
        <v>54</v>
      </c>
      <c r="P3347" t="s">
        <v>36</v>
      </c>
      <c r="Q3347" t="s">
        <v>37</v>
      </c>
      <c r="R3347">
        <v>46</v>
      </c>
      <c r="S3347" t="s">
        <v>36</v>
      </c>
      <c r="T3347" t="s">
        <v>55</v>
      </c>
      <c r="U3347" t="s">
        <v>39</v>
      </c>
      <c r="V3347" t="s">
        <v>1464</v>
      </c>
      <c r="W3347" t="s">
        <v>56</v>
      </c>
      <c r="X3347">
        <v>120597</v>
      </c>
      <c r="Y3347">
        <v>830</v>
      </c>
      <c r="Z3347">
        <v>26.912400000000002</v>
      </c>
      <c r="AA3347">
        <v>75.787300000000002</v>
      </c>
      <c r="AB3347" t="str">
        <f>IF(Restaurants[[#This Row],[Years_Operating]]&lt;5,"New",
IF(Restaurants[[#This Row],[Years_Operating]]&lt;15,"Established","Legacy"))</f>
        <v>Established</v>
      </c>
      <c r="AC3347" t="str">
        <f>IF(Restaurants[[#This Row],[Country]]="India","Yes","No")</f>
        <v>Yes</v>
      </c>
      <c r="AD3347" t="str">
        <f>IF(AND(Restaurants[[#This Row],[Has Online Delivery]]="Yes",Restaurants[[#This Row],[Has Table Booking]]="Yes"),"Online + Table",
IF(Restaurants[[#This Row],[Has Online Delivery]]="Yes","Online Only",
IF(Restaurants[[#This Row],[Has Table Booking]]="Yes","Table Only","None")))</f>
        <v>Online Only</v>
      </c>
      <c r="AE3347" t="str">
        <f>IF(Restaurants[[#This Row],[Rating]]&gt;=4.5,"Excellent",
IF(Restaurants[[#This Row],[Rating]]&gt;=4,"Very Good",
IF(Restaurants[[#This Row],[Rating]]&gt;=3.5,"Good","Average/Low")))</f>
        <v>Excellent</v>
      </c>
    </row>
    <row r="3348" spans="1:31" x14ac:dyDescent="0.3">
      <c r="A3348" t="s">
        <v>161</v>
      </c>
      <c r="B3348" t="s">
        <v>888</v>
      </c>
      <c r="C3348" t="s">
        <v>59</v>
      </c>
      <c r="D3348" t="s">
        <v>51</v>
      </c>
      <c r="E3348">
        <v>2</v>
      </c>
      <c r="F3348">
        <v>275</v>
      </c>
      <c r="G3348" t="s">
        <v>163</v>
      </c>
      <c r="H3348">
        <v>2003</v>
      </c>
      <c r="I3348">
        <v>36</v>
      </c>
      <c r="J3348">
        <v>4.7</v>
      </c>
      <c r="K3348" t="s">
        <v>53</v>
      </c>
      <c r="L3348">
        <v>22</v>
      </c>
      <c r="M3348" t="s">
        <v>33</v>
      </c>
      <c r="N3348" t="s">
        <v>143</v>
      </c>
      <c r="O3348" t="s">
        <v>45</v>
      </c>
      <c r="P3348" t="s">
        <v>37</v>
      </c>
      <c r="Q3348" t="s">
        <v>37</v>
      </c>
      <c r="R3348">
        <v>41</v>
      </c>
      <c r="S3348" t="s">
        <v>36</v>
      </c>
      <c r="T3348" t="s">
        <v>63</v>
      </c>
      <c r="U3348" t="s">
        <v>39</v>
      </c>
      <c r="W3348" t="s">
        <v>149</v>
      </c>
      <c r="X3348">
        <v>64424</v>
      </c>
      <c r="Y3348">
        <v>6305</v>
      </c>
      <c r="Z3348">
        <v>43.7102</v>
      </c>
      <c r="AA3348">
        <v>7.2619999999999996</v>
      </c>
      <c r="AB3348" t="str">
        <f>IF(Restaurants[[#This Row],[Years_Operating]]&lt;5,"New",
IF(Restaurants[[#This Row],[Years_Operating]]&lt;15,"Established","Legacy"))</f>
        <v>Legacy</v>
      </c>
      <c r="AC3348" t="str">
        <f>IF(Restaurants[[#This Row],[Country]]="India","Yes","No")</f>
        <v>No</v>
      </c>
      <c r="AD3348" t="str">
        <f>IF(AND(Restaurants[[#This Row],[Has Online Delivery]]="Yes",Restaurants[[#This Row],[Has Table Booking]]="Yes"),"Online + Table",
IF(Restaurants[[#This Row],[Has Online Delivery]]="Yes","Online Only",
IF(Restaurants[[#This Row],[Has Table Booking]]="Yes","Table Only","None")))</f>
        <v>None</v>
      </c>
      <c r="AE3348" t="str">
        <f>IF(Restaurants[[#This Row],[Rating]]&gt;=4.5,"Excellent",
IF(Restaurants[[#This Row],[Rating]]&gt;=4,"Very Good",
IF(Restaurants[[#This Row],[Rating]]&gt;=3.5,"Good","Average/Low")))</f>
        <v>Excellent</v>
      </c>
    </row>
    <row r="3349" spans="1:31" x14ac:dyDescent="0.3">
      <c r="A3349" t="s">
        <v>133</v>
      </c>
      <c r="B3349" t="s">
        <v>862</v>
      </c>
      <c r="C3349" t="s">
        <v>251</v>
      </c>
      <c r="D3349" t="s">
        <v>267</v>
      </c>
      <c r="E3349">
        <v>3</v>
      </c>
      <c r="F3349">
        <v>265</v>
      </c>
      <c r="G3349" t="s">
        <v>135</v>
      </c>
      <c r="H3349">
        <v>2005</v>
      </c>
      <c r="I3349">
        <v>45</v>
      </c>
      <c r="J3349">
        <v>4.7</v>
      </c>
      <c r="K3349" t="s">
        <v>268</v>
      </c>
      <c r="L3349">
        <v>20</v>
      </c>
      <c r="M3349" t="s">
        <v>33</v>
      </c>
      <c r="N3349" t="s">
        <v>34</v>
      </c>
      <c r="O3349" t="s">
        <v>35</v>
      </c>
      <c r="P3349" t="s">
        <v>37</v>
      </c>
      <c r="Q3349" t="s">
        <v>36</v>
      </c>
      <c r="R3349">
        <v>48</v>
      </c>
      <c r="S3349" t="s">
        <v>37</v>
      </c>
      <c r="T3349" t="s">
        <v>86</v>
      </c>
      <c r="U3349" t="s">
        <v>46</v>
      </c>
      <c r="V3349" t="s">
        <v>1465</v>
      </c>
      <c r="W3349" t="s">
        <v>103</v>
      </c>
      <c r="X3349">
        <v>467813</v>
      </c>
      <c r="Y3349">
        <v>6672</v>
      </c>
      <c r="Z3349">
        <v>21.170200000000001</v>
      </c>
      <c r="AA3349">
        <v>72.831100000000006</v>
      </c>
      <c r="AB3349" t="str">
        <f>IF(Restaurants[[#This Row],[Years_Operating]]&lt;5,"New",
IF(Restaurants[[#This Row],[Years_Operating]]&lt;15,"Established","Legacy"))</f>
        <v>Legacy</v>
      </c>
      <c r="AC3349" t="str">
        <f>IF(Restaurants[[#This Row],[Country]]="India","Yes","No")</f>
        <v>Yes</v>
      </c>
      <c r="AD3349" t="str">
        <f>IF(AND(Restaurants[[#This Row],[Has Online Delivery]]="Yes",Restaurants[[#This Row],[Has Table Booking]]="Yes"),"Online + Table",
IF(Restaurants[[#This Row],[Has Online Delivery]]="Yes","Online Only",
IF(Restaurants[[#This Row],[Has Table Booking]]="Yes","Table Only","None")))</f>
        <v>Table Only</v>
      </c>
      <c r="AE3349" t="str">
        <f>IF(Restaurants[[#This Row],[Rating]]&gt;=4.5,"Excellent",
IF(Restaurants[[#This Row],[Rating]]&gt;=4,"Very Good",
IF(Restaurants[[#This Row],[Rating]]&gt;=3.5,"Good","Average/Low")))</f>
        <v>Excellent</v>
      </c>
    </row>
    <row r="3350" spans="1:31" x14ac:dyDescent="0.3">
      <c r="A3350" t="s">
        <v>104</v>
      </c>
      <c r="B3350" t="s">
        <v>93</v>
      </c>
      <c r="C3350" t="s">
        <v>50</v>
      </c>
      <c r="D3350" t="s">
        <v>916</v>
      </c>
      <c r="E3350">
        <v>3</v>
      </c>
      <c r="F3350">
        <v>310</v>
      </c>
      <c r="G3350" t="s">
        <v>107</v>
      </c>
      <c r="H3350">
        <v>1994</v>
      </c>
      <c r="I3350">
        <v>50</v>
      </c>
      <c r="J3350">
        <v>4.8</v>
      </c>
      <c r="K3350" t="s">
        <v>917</v>
      </c>
      <c r="L3350">
        <v>31</v>
      </c>
      <c r="M3350" t="s">
        <v>33</v>
      </c>
      <c r="N3350" t="s">
        <v>34</v>
      </c>
      <c r="O3350" t="s">
        <v>35</v>
      </c>
      <c r="P3350" t="s">
        <v>36</v>
      </c>
      <c r="Q3350" t="s">
        <v>36</v>
      </c>
      <c r="R3350">
        <v>36</v>
      </c>
      <c r="S3350" t="s">
        <v>36</v>
      </c>
      <c r="T3350" t="s">
        <v>38</v>
      </c>
      <c r="U3350" t="s">
        <v>69</v>
      </c>
      <c r="W3350" t="s">
        <v>40</v>
      </c>
      <c r="X3350">
        <v>14972</v>
      </c>
      <c r="Y3350">
        <v>410</v>
      </c>
      <c r="Z3350">
        <v>37.774900000000002</v>
      </c>
      <c r="AA3350">
        <v>-122.4194</v>
      </c>
      <c r="AB3350" t="str">
        <f>IF(Restaurants[[#This Row],[Years_Operating]]&lt;5,"New",
IF(Restaurants[[#This Row],[Years_Operating]]&lt;15,"Established","Legacy"))</f>
        <v>Legacy</v>
      </c>
      <c r="AC3350" t="str">
        <f>IF(Restaurants[[#This Row],[Country]]="India","Yes","No")</f>
        <v>No</v>
      </c>
      <c r="AD3350" t="str">
        <f>IF(AND(Restaurants[[#This Row],[Has Online Delivery]]="Yes",Restaurants[[#This Row],[Has Table Booking]]="Yes"),"Online + Table",
IF(Restaurants[[#This Row],[Has Online Delivery]]="Yes","Online Only",
IF(Restaurants[[#This Row],[Has Table Booking]]="Yes","Table Only","None")))</f>
        <v>Online + Table</v>
      </c>
      <c r="AE3350" t="str">
        <f>IF(Restaurants[[#This Row],[Rating]]&gt;=4.5,"Excellent",
IF(Restaurants[[#This Row],[Rating]]&gt;=4,"Very Good",
IF(Restaurants[[#This Row],[Rating]]&gt;=3.5,"Good","Average/Low")))</f>
        <v>Excellent</v>
      </c>
    </row>
    <row r="3351" spans="1:31" x14ac:dyDescent="0.3">
      <c r="A3351" t="s">
        <v>27</v>
      </c>
      <c r="B3351" t="s">
        <v>290</v>
      </c>
      <c r="C3351" t="s">
        <v>251</v>
      </c>
      <c r="D3351" t="s">
        <v>918</v>
      </c>
      <c r="E3351">
        <v>3</v>
      </c>
      <c r="F3351">
        <v>320</v>
      </c>
      <c r="G3351" t="s">
        <v>31</v>
      </c>
      <c r="H3351">
        <v>1995</v>
      </c>
      <c r="I3351">
        <v>28</v>
      </c>
      <c r="J3351">
        <v>4.9000000000000004</v>
      </c>
      <c r="K3351" t="s">
        <v>939</v>
      </c>
      <c r="L3351">
        <v>30</v>
      </c>
      <c r="M3351" t="s">
        <v>33</v>
      </c>
      <c r="N3351" t="s">
        <v>34</v>
      </c>
      <c r="O3351" t="s">
        <v>35</v>
      </c>
      <c r="P3351" t="s">
        <v>37</v>
      </c>
      <c r="Q3351" t="s">
        <v>36</v>
      </c>
      <c r="R3351">
        <v>25</v>
      </c>
      <c r="S3351" t="s">
        <v>37</v>
      </c>
      <c r="T3351" t="s">
        <v>86</v>
      </c>
      <c r="U3351" t="s">
        <v>32</v>
      </c>
      <c r="V3351" t="s">
        <v>1466</v>
      </c>
      <c r="W3351" t="s">
        <v>149</v>
      </c>
      <c r="X3351">
        <v>140666</v>
      </c>
      <c r="Y3351">
        <v>4405</v>
      </c>
      <c r="Z3351">
        <v>17.385000000000002</v>
      </c>
      <c r="AA3351">
        <v>78.486699999999999</v>
      </c>
      <c r="AB3351" t="str">
        <f>IF(Restaurants[[#This Row],[Years_Operating]]&lt;5,"New",
IF(Restaurants[[#This Row],[Years_Operating]]&lt;15,"Established","Legacy"))</f>
        <v>Legacy</v>
      </c>
      <c r="AC3351" t="str">
        <f>IF(Restaurants[[#This Row],[Country]]="India","Yes","No")</f>
        <v>Yes</v>
      </c>
      <c r="AD3351" t="str">
        <f>IF(AND(Restaurants[[#This Row],[Has Online Delivery]]="Yes",Restaurants[[#This Row],[Has Table Booking]]="Yes"),"Online + Table",
IF(Restaurants[[#This Row],[Has Online Delivery]]="Yes","Online Only",
IF(Restaurants[[#This Row],[Has Table Booking]]="Yes","Table Only","None")))</f>
        <v>Table Only</v>
      </c>
      <c r="AE3351" t="str">
        <f>IF(Restaurants[[#This Row],[Rating]]&gt;=4.5,"Excellent",
IF(Restaurants[[#This Row],[Rating]]&gt;=4,"Very Good",
IF(Restaurants[[#This Row],[Rating]]&gt;=3.5,"Good","Average/Low")))</f>
        <v>Excellent</v>
      </c>
    </row>
    <row r="3352" spans="1:31" x14ac:dyDescent="0.3">
      <c r="A3352" t="s">
        <v>166</v>
      </c>
      <c r="B3352" t="s">
        <v>866</v>
      </c>
      <c r="C3352" t="s">
        <v>251</v>
      </c>
      <c r="D3352" t="s">
        <v>918</v>
      </c>
      <c r="E3352">
        <v>2</v>
      </c>
      <c r="F3352">
        <v>265</v>
      </c>
      <c r="G3352" t="s">
        <v>170</v>
      </c>
      <c r="H3352">
        <v>2005</v>
      </c>
      <c r="I3352">
        <v>60</v>
      </c>
      <c r="J3352">
        <v>4.7</v>
      </c>
      <c r="K3352" t="s">
        <v>919</v>
      </c>
      <c r="L3352">
        <v>20</v>
      </c>
      <c r="M3352" t="s">
        <v>33</v>
      </c>
      <c r="N3352" t="s">
        <v>143</v>
      </c>
      <c r="O3352" t="s">
        <v>35</v>
      </c>
      <c r="P3352" t="s">
        <v>37</v>
      </c>
      <c r="Q3352" t="s">
        <v>36</v>
      </c>
      <c r="R3352">
        <v>42</v>
      </c>
      <c r="S3352" t="s">
        <v>37</v>
      </c>
      <c r="T3352" t="s">
        <v>63</v>
      </c>
      <c r="U3352" t="s">
        <v>32</v>
      </c>
      <c r="V3352" t="s">
        <v>1467</v>
      </c>
      <c r="W3352" t="s">
        <v>40</v>
      </c>
      <c r="X3352">
        <v>430974</v>
      </c>
      <c r="Y3352">
        <v>1667</v>
      </c>
      <c r="Z3352">
        <v>23.022500000000001</v>
      </c>
      <c r="AA3352">
        <v>72.571399999999997</v>
      </c>
      <c r="AB3352" t="str">
        <f>IF(Restaurants[[#This Row],[Years_Operating]]&lt;5,"New",
IF(Restaurants[[#This Row],[Years_Operating]]&lt;15,"Established","Legacy"))</f>
        <v>Legacy</v>
      </c>
      <c r="AC3352" t="str">
        <f>IF(Restaurants[[#This Row],[Country]]="India","Yes","No")</f>
        <v>Yes</v>
      </c>
      <c r="AD3352" t="str">
        <f>IF(AND(Restaurants[[#This Row],[Has Online Delivery]]="Yes",Restaurants[[#This Row],[Has Table Booking]]="Yes"),"Online + Table",
IF(Restaurants[[#This Row],[Has Online Delivery]]="Yes","Online Only",
IF(Restaurants[[#This Row],[Has Table Booking]]="Yes","Table Only","None")))</f>
        <v>Table Only</v>
      </c>
      <c r="AE3352" t="str">
        <f>IF(Restaurants[[#This Row],[Rating]]&gt;=4.5,"Excellent",
IF(Restaurants[[#This Row],[Rating]]&gt;=4,"Very Good",
IF(Restaurants[[#This Row],[Rating]]&gt;=3.5,"Good","Average/Low")))</f>
        <v>Excellent</v>
      </c>
    </row>
    <row r="3353" spans="1:31" x14ac:dyDescent="0.3">
      <c r="A3353" t="s">
        <v>171</v>
      </c>
      <c r="B3353" t="s">
        <v>971</v>
      </c>
      <c r="C3353" t="s">
        <v>942</v>
      </c>
      <c r="D3353" t="s">
        <v>901</v>
      </c>
      <c r="E3353">
        <v>2</v>
      </c>
      <c r="F3353">
        <v>285</v>
      </c>
      <c r="G3353" t="s">
        <v>172</v>
      </c>
      <c r="H3353">
        <v>2008</v>
      </c>
      <c r="I3353">
        <v>12</v>
      </c>
      <c r="J3353">
        <v>4.7</v>
      </c>
      <c r="K3353" t="s">
        <v>902</v>
      </c>
      <c r="L3353">
        <v>17</v>
      </c>
      <c r="M3353" t="s">
        <v>33</v>
      </c>
      <c r="N3353" t="s">
        <v>143</v>
      </c>
      <c r="O3353" t="s">
        <v>54</v>
      </c>
      <c r="P3353" t="s">
        <v>36</v>
      </c>
      <c r="Q3353" t="s">
        <v>37</v>
      </c>
      <c r="R3353">
        <v>72</v>
      </c>
      <c r="S3353" t="s">
        <v>36</v>
      </c>
      <c r="T3353" t="s">
        <v>55</v>
      </c>
      <c r="U3353" t="s">
        <v>46</v>
      </c>
      <c r="W3353" t="s">
        <v>80</v>
      </c>
      <c r="X3353">
        <v>209739</v>
      </c>
      <c r="Y3353">
        <v>2601</v>
      </c>
      <c r="Z3353">
        <v>43.653199999999998</v>
      </c>
      <c r="AA3353">
        <v>-79.383200000000002</v>
      </c>
      <c r="AB3353" t="str">
        <f>IF(Restaurants[[#This Row],[Years_Operating]]&lt;5,"New",
IF(Restaurants[[#This Row],[Years_Operating]]&lt;15,"Established","Legacy"))</f>
        <v>Legacy</v>
      </c>
      <c r="AC3353" t="str">
        <f>IF(Restaurants[[#This Row],[Country]]="India","Yes","No")</f>
        <v>No</v>
      </c>
      <c r="AD3353" t="str">
        <f>IF(AND(Restaurants[[#This Row],[Has Online Delivery]]="Yes",Restaurants[[#This Row],[Has Table Booking]]="Yes"),"Online + Table",
IF(Restaurants[[#This Row],[Has Online Delivery]]="Yes","Online Only",
IF(Restaurants[[#This Row],[Has Table Booking]]="Yes","Table Only","None")))</f>
        <v>Online Only</v>
      </c>
      <c r="AE3353" t="str">
        <f>IF(Restaurants[[#This Row],[Rating]]&gt;=4.5,"Excellent",
IF(Restaurants[[#This Row],[Rating]]&gt;=4,"Very Good",
IF(Restaurants[[#This Row],[Rating]]&gt;=3.5,"Good","Average/Low")))</f>
        <v>Excellent</v>
      </c>
    </row>
    <row r="3354" spans="1:31" x14ac:dyDescent="0.3">
      <c r="A3354" t="s">
        <v>113</v>
      </c>
      <c r="B3354" t="s">
        <v>58</v>
      </c>
      <c r="C3354" t="s">
        <v>59</v>
      </c>
      <c r="D3354" t="s">
        <v>897</v>
      </c>
      <c r="E3354">
        <v>3</v>
      </c>
      <c r="F3354">
        <v>280</v>
      </c>
      <c r="G3354" t="s">
        <v>116</v>
      </c>
      <c r="H3354">
        <v>1986</v>
      </c>
      <c r="I3354">
        <v>45</v>
      </c>
      <c r="J3354">
        <v>4.7</v>
      </c>
      <c r="K3354" t="s">
        <v>987</v>
      </c>
      <c r="L3354">
        <v>39</v>
      </c>
      <c r="M3354" t="s">
        <v>33</v>
      </c>
      <c r="N3354" t="s">
        <v>34</v>
      </c>
      <c r="O3354" t="s">
        <v>35</v>
      </c>
      <c r="P3354" t="s">
        <v>36</v>
      </c>
      <c r="Q3354" t="s">
        <v>37</v>
      </c>
      <c r="R3354">
        <v>48</v>
      </c>
      <c r="S3354" t="s">
        <v>37</v>
      </c>
      <c r="T3354" t="s">
        <v>63</v>
      </c>
      <c r="U3354" t="s">
        <v>46</v>
      </c>
      <c r="W3354" t="s">
        <v>56</v>
      </c>
      <c r="X3354">
        <v>441486</v>
      </c>
      <c r="Y3354">
        <v>2920</v>
      </c>
      <c r="Z3354">
        <v>48.8566</v>
      </c>
      <c r="AA3354">
        <v>2.3521999999999998</v>
      </c>
      <c r="AB3354" t="str">
        <f>IF(Restaurants[[#This Row],[Years_Operating]]&lt;5,"New",
IF(Restaurants[[#This Row],[Years_Operating]]&lt;15,"Established","Legacy"))</f>
        <v>Legacy</v>
      </c>
      <c r="AC3354" t="str">
        <f>IF(Restaurants[[#This Row],[Country]]="India","Yes","No")</f>
        <v>No</v>
      </c>
      <c r="AD3354" t="str">
        <f>IF(AND(Restaurants[[#This Row],[Has Online Delivery]]="Yes",Restaurants[[#This Row],[Has Table Booking]]="Yes"),"Online + Table",
IF(Restaurants[[#This Row],[Has Online Delivery]]="Yes","Online Only",
IF(Restaurants[[#This Row],[Has Table Booking]]="Yes","Table Only","None")))</f>
        <v>Online Only</v>
      </c>
      <c r="AE3354" t="str">
        <f>IF(Restaurants[[#This Row],[Rating]]&gt;=4.5,"Excellent",
IF(Restaurants[[#This Row],[Rating]]&gt;=4,"Very Good",
IF(Restaurants[[#This Row],[Rating]]&gt;=3.5,"Good","Average/Low")))</f>
        <v>Excellent</v>
      </c>
    </row>
    <row r="3355" spans="1:31" x14ac:dyDescent="0.3">
      <c r="A3355" t="s">
        <v>220</v>
      </c>
      <c r="B3355" t="s">
        <v>941</v>
      </c>
      <c r="C3355" t="s">
        <v>942</v>
      </c>
      <c r="D3355" t="s">
        <v>943</v>
      </c>
      <c r="E3355">
        <v>0</v>
      </c>
      <c r="F3355">
        <v>195</v>
      </c>
      <c r="G3355" t="s">
        <v>220</v>
      </c>
      <c r="H3355">
        <v>2017</v>
      </c>
      <c r="I3355">
        <v>14</v>
      </c>
      <c r="J3355">
        <v>4.5999999999999996</v>
      </c>
      <c r="K3355" t="s">
        <v>944</v>
      </c>
      <c r="L3355">
        <v>8</v>
      </c>
      <c r="M3355" t="s">
        <v>160</v>
      </c>
      <c r="N3355" t="s">
        <v>210</v>
      </c>
      <c r="O3355" t="s">
        <v>45</v>
      </c>
      <c r="P3355" t="s">
        <v>36</v>
      </c>
      <c r="Q3355" t="s">
        <v>37</v>
      </c>
      <c r="R3355">
        <v>53</v>
      </c>
      <c r="S3355" t="s">
        <v>36</v>
      </c>
      <c r="T3355" t="s">
        <v>63</v>
      </c>
      <c r="U3355" t="s">
        <v>32</v>
      </c>
      <c r="W3355" t="s">
        <v>70</v>
      </c>
      <c r="X3355">
        <v>458257</v>
      </c>
      <c r="Y3355">
        <v>6624</v>
      </c>
      <c r="Z3355">
        <v>49.282699999999998</v>
      </c>
      <c r="AA3355">
        <v>-123.1207</v>
      </c>
      <c r="AB3355" t="str">
        <f>IF(Restaurants[[#This Row],[Years_Operating]]&lt;5,"New",
IF(Restaurants[[#This Row],[Years_Operating]]&lt;15,"Established","Legacy"))</f>
        <v>Established</v>
      </c>
      <c r="AC3355" t="str">
        <f>IF(Restaurants[[#This Row],[Country]]="India","Yes","No")</f>
        <v>No</v>
      </c>
      <c r="AD3355" t="str">
        <f>IF(AND(Restaurants[[#This Row],[Has Online Delivery]]="Yes",Restaurants[[#This Row],[Has Table Booking]]="Yes"),"Online + Table",
IF(Restaurants[[#This Row],[Has Online Delivery]]="Yes","Online Only",
IF(Restaurants[[#This Row],[Has Table Booking]]="Yes","Table Only","None")))</f>
        <v>Online Only</v>
      </c>
      <c r="AE3355" t="str">
        <f>IF(Restaurants[[#This Row],[Rating]]&gt;=4.5,"Excellent",
IF(Restaurants[[#This Row],[Rating]]&gt;=4,"Very Good",
IF(Restaurants[[#This Row],[Rating]]&gt;=3.5,"Good","Average/Low")))</f>
        <v>Excellent</v>
      </c>
    </row>
    <row r="3356" spans="1:31" x14ac:dyDescent="0.3">
      <c r="A3356" t="s">
        <v>144</v>
      </c>
      <c r="B3356" t="s">
        <v>913</v>
      </c>
      <c r="C3356" t="s">
        <v>146</v>
      </c>
      <c r="D3356" t="s">
        <v>905</v>
      </c>
      <c r="E3356">
        <v>2</v>
      </c>
      <c r="F3356">
        <v>280</v>
      </c>
      <c r="G3356" t="s">
        <v>148</v>
      </c>
      <c r="H3356">
        <v>2007</v>
      </c>
      <c r="I3356">
        <v>26</v>
      </c>
      <c r="J3356">
        <v>4.7</v>
      </c>
      <c r="K3356" t="s">
        <v>906</v>
      </c>
      <c r="L3356">
        <v>18</v>
      </c>
      <c r="M3356" t="s">
        <v>33</v>
      </c>
      <c r="N3356" t="s">
        <v>143</v>
      </c>
      <c r="O3356" t="s">
        <v>45</v>
      </c>
      <c r="P3356" t="s">
        <v>37</v>
      </c>
      <c r="Q3356" t="s">
        <v>37</v>
      </c>
      <c r="R3356">
        <v>30</v>
      </c>
      <c r="S3356" t="s">
        <v>37</v>
      </c>
      <c r="T3356" t="s">
        <v>86</v>
      </c>
      <c r="U3356" t="s">
        <v>46</v>
      </c>
      <c r="W3356" t="s">
        <v>80</v>
      </c>
      <c r="X3356">
        <v>319067</v>
      </c>
      <c r="Y3356">
        <v>7390</v>
      </c>
      <c r="Z3356">
        <v>34.6937</v>
      </c>
      <c r="AA3356">
        <v>135.50229999999999</v>
      </c>
      <c r="AB3356" t="str">
        <f>IF(Restaurants[[#This Row],[Years_Operating]]&lt;5,"New",
IF(Restaurants[[#This Row],[Years_Operating]]&lt;15,"Established","Legacy"))</f>
        <v>Legacy</v>
      </c>
      <c r="AC3356" t="str">
        <f>IF(Restaurants[[#This Row],[Country]]="India","Yes","No")</f>
        <v>No</v>
      </c>
      <c r="AD3356" t="str">
        <f>IF(AND(Restaurants[[#This Row],[Has Online Delivery]]="Yes",Restaurants[[#This Row],[Has Table Booking]]="Yes"),"Online + Table",
IF(Restaurants[[#This Row],[Has Online Delivery]]="Yes","Online Only",
IF(Restaurants[[#This Row],[Has Table Booking]]="Yes","Table Only","None")))</f>
        <v>None</v>
      </c>
      <c r="AE3356" t="str">
        <f>IF(Restaurants[[#This Row],[Rating]]&gt;=4.5,"Excellent",
IF(Restaurants[[#This Row],[Rating]]&gt;=4,"Very Good",
IF(Restaurants[[#This Row],[Rating]]&gt;=3.5,"Good","Average/Low")))</f>
        <v>Excellent</v>
      </c>
    </row>
    <row r="3357" spans="1:31" x14ac:dyDescent="0.3">
      <c r="A3357" t="s">
        <v>27</v>
      </c>
      <c r="B3357" t="s">
        <v>195</v>
      </c>
      <c r="C3357" t="s">
        <v>196</v>
      </c>
      <c r="D3357" t="s">
        <v>953</v>
      </c>
      <c r="E3357">
        <v>3</v>
      </c>
      <c r="F3357">
        <v>320</v>
      </c>
      <c r="G3357" t="s">
        <v>31</v>
      </c>
      <c r="H3357">
        <v>1995</v>
      </c>
      <c r="I3357">
        <v>28</v>
      </c>
      <c r="J3357">
        <v>4.9000000000000004</v>
      </c>
      <c r="K3357" t="s">
        <v>1091</v>
      </c>
      <c r="L3357">
        <v>30</v>
      </c>
      <c r="M3357" t="s">
        <v>33</v>
      </c>
      <c r="N3357" t="s">
        <v>34</v>
      </c>
      <c r="O3357" t="s">
        <v>35</v>
      </c>
      <c r="P3357" t="s">
        <v>36</v>
      </c>
      <c r="Q3357" t="s">
        <v>37</v>
      </c>
      <c r="R3357">
        <v>37</v>
      </c>
      <c r="S3357" t="s">
        <v>37</v>
      </c>
      <c r="T3357" t="s">
        <v>55</v>
      </c>
      <c r="U3357" t="s">
        <v>69</v>
      </c>
      <c r="W3357" t="s">
        <v>108</v>
      </c>
      <c r="X3357">
        <v>464400</v>
      </c>
      <c r="Y3357">
        <v>4934</v>
      </c>
      <c r="Z3357">
        <v>51.507399999999997</v>
      </c>
      <c r="AA3357">
        <v>-0.1278</v>
      </c>
      <c r="AB3357" t="str">
        <f>IF(Restaurants[[#This Row],[Years_Operating]]&lt;5,"New",
IF(Restaurants[[#This Row],[Years_Operating]]&lt;15,"Established","Legacy"))</f>
        <v>Legacy</v>
      </c>
      <c r="AC3357" t="str">
        <f>IF(Restaurants[[#This Row],[Country]]="India","Yes","No")</f>
        <v>No</v>
      </c>
      <c r="AD3357" t="str">
        <f>IF(AND(Restaurants[[#This Row],[Has Online Delivery]]="Yes",Restaurants[[#This Row],[Has Table Booking]]="Yes"),"Online + Table",
IF(Restaurants[[#This Row],[Has Online Delivery]]="Yes","Online Only",
IF(Restaurants[[#This Row],[Has Table Booking]]="Yes","Table Only","None")))</f>
        <v>Online Only</v>
      </c>
      <c r="AE3357" t="str">
        <f>IF(Restaurants[[#This Row],[Rating]]&gt;=4.5,"Excellent",
IF(Restaurants[[#This Row],[Rating]]&gt;=4,"Very Good",
IF(Restaurants[[#This Row],[Rating]]&gt;=3.5,"Good","Average/Low")))</f>
        <v>Excellent</v>
      </c>
    </row>
    <row r="3358" spans="1:31" x14ac:dyDescent="0.3">
      <c r="A3358" t="s">
        <v>122</v>
      </c>
      <c r="B3358" t="s">
        <v>1005</v>
      </c>
      <c r="C3358" t="s">
        <v>942</v>
      </c>
      <c r="D3358" t="s">
        <v>943</v>
      </c>
      <c r="E3358">
        <v>3</v>
      </c>
      <c r="F3358">
        <v>365</v>
      </c>
      <c r="G3358" t="s">
        <v>123</v>
      </c>
      <c r="H3358">
        <v>1998</v>
      </c>
      <c r="I3358">
        <v>80</v>
      </c>
      <c r="J3358">
        <v>4.7</v>
      </c>
      <c r="K3358" t="s">
        <v>944</v>
      </c>
      <c r="L3358">
        <v>27</v>
      </c>
      <c r="M3358" t="s">
        <v>33</v>
      </c>
      <c r="N3358" t="s">
        <v>34</v>
      </c>
      <c r="O3358" t="s">
        <v>54</v>
      </c>
      <c r="P3358" t="s">
        <v>37</v>
      </c>
      <c r="Q3358" t="s">
        <v>36</v>
      </c>
      <c r="R3358">
        <v>54</v>
      </c>
      <c r="S3358" t="s">
        <v>36</v>
      </c>
      <c r="T3358" t="s">
        <v>86</v>
      </c>
      <c r="U3358" t="s">
        <v>69</v>
      </c>
      <c r="W3358" t="s">
        <v>149</v>
      </c>
      <c r="X3358">
        <v>159590</v>
      </c>
      <c r="Y3358">
        <v>4559</v>
      </c>
      <c r="Z3358">
        <v>45.5017</v>
      </c>
      <c r="AA3358">
        <v>-73.567300000000003</v>
      </c>
      <c r="AB3358" t="str">
        <f>IF(Restaurants[[#This Row],[Years_Operating]]&lt;5,"New",
IF(Restaurants[[#This Row],[Years_Operating]]&lt;15,"Established","Legacy"))</f>
        <v>Legacy</v>
      </c>
      <c r="AC3358" t="str">
        <f>IF(Restaurants[[#This Row],[Country]]="India","Yes","No")</f>
        <v>No</v>
      </c>
      <c r="AD3358" t="str">
        <f>IF(AND(Restaurants[[#This Row],[Has Online Delivery]]="Yes",Restaurants[[#This Row],[Has Table Booking]]="Yes"),"Online + Table",
IF(Restaurants[[#This Row],[Has Online Delivery]]="Yes","Online Only",
IF(Restaurants[[#This Row],[Has Table Booking]]="Yes","Table Only","None")))</f>
        <v>Table Only</v>
      </c>
      <c r="AE3358" t="str">
        <f>IF(Restaurants[[#This Row],[Rating]]&gt;=4.5,"Excellent",
IF(Restaurants[[#This Row],[Rating]]&gt;=4,"Very Good",
IF(Restaurants[[#This Row],[Rating]]&gt;=3.5,"Good","Average/Low")))</f>
        <v>Excellent</v>
      </c>
    </row>
    <row r="3359" spans="1:31" x14ac:dyDescent="0.3">
      <c r="A3359" t="s">
        <v>182</v>
      </c>
      <c r="B3359" t="s">
        <v>290</v>
      </c>
      <c r="C3359" t="s">
        <v>251</v>
      </c>
      <c r="D3359" t="s">
        <v>278</v>
      </c>
      <c r="E3359">
        <v>2</v>
      </c>
      <c r="F3359">
        <v>275</v>
      </c>
      <c r="G3359" t="s">
        <v>185</v>
      </c>
      <c r="H3359">
        <v>1998</v>
      </c>
      <c r="I3359">
        <v>20</v>
      </c>
      <c r="J3359">
        <v>4.5999999999999996</v>
      </c>
      <c r="K3359" t="s">
        <v>299</v>
      </c>
      <c r="L3359">
        <v>27</v>
      </c>
      <c r="M3359" t="s">
        <v>33</v>
      </c>
      <c r="N3359" t="s">
        <v>143</v>
      </c>
      <c r="O3359" t="s">
        <v>35</v>
      </c>
      <c r="P3359" t="s">
        <v>36</v>
      </c>
      <c r="Q3359" t="s">
        <v>36</v>
      </c>
      <c r="R3359">
        <v>37</v>
      </c>
      <c r="S3359" t="s">
        <v>36</v>
      </c>
      <c r="T3359" t="s">
        <v>38</v>
      </c>
      <c r="U3359" t="s">
        <v>39</v>
      </c>
      <c r="V3359" t="s">
        <v>1468</v>
      </c>
      <c r="W3359" t="s">
        <v>64</v>
      </c>
      <c r="X3359">
        <v>171178</v>
      </c>
      <c r="Y3359">
        <v>2676</v>
      </c>
      <c r="Z3359">
        <v>17.385000000000002</v>
      </c>
      <c r="AA3359">
        <v>78.486699999999999</v>
      </c>
      <c r="AB3359" t="str">
        <f>IF(Restaurants[[#This Row],[Years_Operating]]&lt;5,"New",
IF(Restaurants[[#This Row],[Years_Operating]]&lt;15,"Established","Legacy"))</f>
        <v>Legacy</v>
      </c>
      <c r="AC3359" t="str">
        <f>IF(Restaurants[[#This Row],[Country]]="India","Yes","No")</f>
        <v>Yes</v>
      </c>
      <c r="AD3359" t="str">
        <f>IF(AND(Restaurants[[#This Row],[Has Online Delivery]]="Yes",Restaurants[[#This Row],[Has Table Booking]]="Yes"),"Online + Table",
IF(Restaurants[[#This Row],[Has Online Delivery]]="Yes","Online Only",
IF(Restaurants[[#This Row],[Has Table Booking]]="Yes","Table Only","None")))</f>
        <v>Online + Table</v>
      </c>
      <c r="AE3359" t="str">
        <f>IF(Restaurants[[#This Row],[Rating]]&gt;=4.5,"Excellent",
IF(Restaurants[[#This Row],[Rating]]&gt;=4,"Very Good",
IF(Restaurants[[#This Row],[Rating]]&gt;=3.5,"Good","Average/Low")))</f>
        <v>Excellent</v>
      </c>
    </row>
    <row r="3360" spans="1:31" x14ac:dyDescent="0.3">
      <c r="A3360" t="s">
        <v>92</v>
      </c>
      <c r="B3360" t="s">
        <v>900</v>
      </c>
      <c r="C3360" t="s">
        <v>50</v>
      </c>
      <c r="D3360" t="s">
        <v>870</v>
      </c>
      <c r="E3360">
        <v>3</v>
      </c>
      <c r="F3360">
        <v>345</v>
      </c>
      <c r="G3360" t="s">
        <v>95</v>
      </c>
      <c r="H3360">
        <v>2011</v>
      </c>
      <c r="I3360">
        <v>50</v>
      </c>
      <c r="J3360">
        <v>4.8</v>
      </c>
      <c r="K3360" t="s">
        <v>932</v>
      </c>
      <c r="L3360">
        <v>14</v>
      </c>
      <c r="M3360" t="s">
        <v>33</v>
      </c>
      <c r="N3360" t="s">
        <v>34</v>
      </c>
      <c r="O3360" t="s">
        <v>54</v>
      </c>
      <c r="P3360" t="s">
        <v>37</v>
      </c>
      <c r="Q3360" t="s">
        <v>36</v>
      </c>
      <c r="R3360">
        <v>45</v>
      </c>
      <c r="S3360" t="s">
        <v>37</v>
      </c>
      <c r="T3360" t="s">
        <v>38</v>
      </c>
      <c r="U3360" t="s">
        <v>39</v>
      </c>
      <c r="W3360" t="s">
        <v>80</v>
      </c>
      <c r="X3360">
        <v>166479</v>
      </c>
      <c r="Y3360">
        <v>5874</v>
      </c>
      <c r="Z3360">
        <v>34.052199999999999</v>
      </c>
      <c r="AA3360">
        <v>-118.2437</v>
      </c>
      <c r="AB3360" t="str">
        <f>IF(Restaurants[[#This Row],[Years_Operating]]&lt;5,"New",
IF(Restaurants[[#This Row],[Years_Operating]]&lt;15,"Established","Legacy"))</f>
        <v>Established</v>
      </c>
      <c r="AC3360" t="str">
        <f>IF(Restaurants[[#This Row],[Country]]="India","Yes","No")</f>
        <v>No</v>
      </c>
      <c r="AD3360" t="str">
        <f>IF(AND(Restaurants[[#This Row],[Has Online Delivery]]="Yes",Restaurants[[#This Row],[Has Table Booking]]="Yes"),"Online + Table",
IF(Restaurants[[#This Row],[Has Online Delivery]]="Yes","Online Only",
IF(Restaurants[[#This Row],[Has Table Booking]]="Yes","Table Only","None")))</f>
        <v>Table Only</v>
      </c>
      <c r="AE3360" t="str">
        <f>IF(Restaurants[[#This Row],[Rating]]&gt;=4.5,"Excellent",
IF(Restaurants[[#This Row],[Rating]]&gt;=4,"Very Good",
IF(Restaurants[[#This Row],[Rating]]&gt;=3.5,"Good","Average/Low")))</f>
        <v>Excellent</v>
      </c>
    </row>
    <row r="3361" spans="1:31" x14ac:dyDescent="0.3">
      <c r="A3361" t="s">
        <v>136</v>
      </c>
      <c r="B3361" t="s">
        <v>261</v>
      </c>
      <c r="C3361" t="s">
        <v>251</v>
      </c>
      <c r="D3361" t="s">
        <v>263</v>
      </c>
      <c r="E3361">
        <v>3</v>
      </c>
      <c r="F3361">
        <v>570</v>
      </c>
      <c r="G3361" t="s">
        <v>140</v>
      </c>
      <c r="H3361">
        <v>2012</v>
      </c>
      <c r="I3361">
        <v>10</v>
      </c>
      <c r="J3361">
        <v>4.5999999999999996</v>
      </c>
      <c r="K3361" t="s">
        <v>264</v>
      </c>
      <c r="L3361">
        <v>13</v>
      </c>
      <c r="M3361" t="s">
        <v>62</v>
      </c>
      <c r="N3361" t="s">
        <v>34</v>
      </c>
      <c r="O3361" t="s">
        <v>45</v>
      </c>
      <c r="P3361" t="s">
        <v>37</v>
      </c>
      <c r="Q3361" t="s">
        <v>36</v>
      </c>
      <c r="R3361">
        <v>57</v>
      </c>
      <c r="S3361" t="s">
        <v>37</v>
      </c>
      <c r="T3361" t="s">
        <v>63</v>
      </c>
      <c r="U3361" t="s">
        <v>39</v>
      </c>
      <c r="V3361" t="s">
        <v>1469</v>
      </c>
      <c r="W3361" t="s">
        <v>80</v>
      </c>
      <c r="X3361">
        <v>435164</v>
      </c>
      <c r="Y3361">
        <v>5993</v>
      </c>
      <c r="Z3361">
        <v>22.572600000000001</v>
      </c>
      <c r="AA3361">
        <v>88.363900000000001</v>
      </c>
      <c r="AB3361" t="str">
        <f>IF(Restaurants[[#This Row],[Years_Operating]]&lt;5,"New",
IF(Restaurants[[#This Row],[Years_Operating]]&lt;15,"Established","Legacy"))</f>
        <v>Established</v>
      </c>
      <c r="AC3361" t="str">
        <f>IF(Restaurants[[#This Row],[Country]]="India","Yes","No")</f>
        <v>Yes</v>
      </c>
      <c r="AD3361" t="str">
        <f>IF(AND(Restaurants[[#This Row],[Has Online Delivery]]="Yes",Restaurants[[#This Row],[Has Table Booking]]="Yes"),"Online + Table",
IF(Restaurants[[#This Row],[Has Online Delivery]]="Yes","Online Only",
IF(Restaurants[[#This Row],[Has Table Booking]]="Yes","Table Only","None")))</f>
        <v>Table Only</v>
      </c>
      <c r="AE3361" t="str">
        <f>IF(Restaurants[[#This Row],[Rating]]&gt;=4.5,"Excellent",
IF(Restaurants[[#This Row],[Rating]]&gt;=4,"Very Good",
IF(Restaurants[[#This Row],[Rating]]&gt;=3.5,"Good","Average/Low")))</f>
        <v>Excellent</v>
      </c>
    </row>
    <row r="3362" spans="1:31" x14ac:dyDescent="0.3">
      <c r="A3362" t="s">
        <v>189</v>
      </c>
      <c r="B3362" t="s">
        <v>971</v>
      </c>
      <c r="C3362" t="s">
        <v>942</v>
      </c>
      <c r="D3362" t="s">
        <v>976</v>
      </c>
      <c r="E3362">
        <v>1</v>
      </c>
      <c r="F3362">
        <v>210</v>
      </c>
      <c r="G3362" t="s">
        <v>192</v>
      </c>
      <c r="H3362">
        <v>1990</v>
      </c>
      <c r="I3362">
        <v>30</v>
      </c>
      <c r="J3362">
        <v>4.7</v>
      </c>
      <c r="K3362" t="s">
        <v>977</v>
      </c>
      <c r="L3362">
        <v>35</v>
      </c>
      <c r="M3362" t="s">
        <v>160</v>
      </c>
      <c r="N3362" t="s">
        <v>193</v>
      </c>
      <c r="O3362" t="s">
        <v>35</v>
      </c>
      <c r="P3362" t="s">
        <v>36</v>
      </c>
      <c r="Q3362" t="s">
        <v>37</v>
      </c>
      <c r="R3362">
        <v>31</v>
      </c>
      <c r="S3362" t="s">
        <v>37</v>
      </c>
      <c r="T3362" t="s">
        <v>38</v>
      </c>
      <c r="U3362" t="s">
        <v>32</v>
      </c>
      <c r="W3362" t="s">
        <v>149</v>
      </c>
      <c r="X3362">
        <v>324980</v>
      </c>
      <c r="Y3362">
        <v>2861</v>
      </c>
      <c r="Z3362">
        <v>43.653199999999998</v>
      </c>
      <c r="AA3362">
        <v>-79.383200000000002</v>
      </c>
      <c r="AB3362" t="str">
        <f>IF(Restaurants[[#This Row],[Years_Operating]]&lt;5,"New",
IF(Restaurants[[#This Row],[Years_Operating]]&lt;15,"Established","Legacy"))</f>
        <v>Legacy</v>
      </c>
      <c r="AC3362" t="str">
        <f>IF(Restaurants[[#This Row],[Country]]="India","Yes","No")</f>
        <v>No</v>
      </c>
      <c r="AD3362" t="str">
        <f>IF(AND(Restaurants[[#This Row],[Has Online Delivery]]="Yes",Restaurants[[#This Row],[Has Table Booking]]="Yes"),"Online + Table",
IF(Restaurants[[#This Row],[Has Online Delivery]]="Yes","Online Only",
IF(Restaurants[[#This Row],[Has Table Booking]]="Yes","Table Only","None")))</f>
        <v>Online Only</v>
      </c>
      <c r="AE3362" t="str">
        <f>IF(Restaurants[[#This Row],[Rating]]&gt;=4.5,"Excellent",
IF(Restaurants[[#This Row],[Rating]]&gt;=4,"Very Good",
IF(Restaurants[[#This Row],[Rating]]&gt;=3.5,"Good","Average/Low")))</f>
        <v>Excellent</v>
      </c>
    </row>
    <row r="3363" spans="1:31" x14ac:dyDescent="0.3">
      <c r="A3363" t="s">
        <v>161</v>
      </c>
      <c r="B3363" t="s">
        <v>255</v>
      </c>
      <c r="C3363" t="s">
        <v>251</v>
      </c>
      <c r="D3363" t="s">
        <v>263</v>
      </c>
      <c r="E3363">
        <v>2</v>
      </c>
      <c r="F3363">
        <v>275</v>
      </c>
      <c r="G3363" t="s">
        <v>163</v>
      </c>
      <c r="H3363">
        <v>2003</v>
      </c>
      <c r="I3363">
        <v>36</v>
      </c>
      <c r="J3363">
        <v>4.7</v>
      </c>
      <c r="K3363" t="s">
        <v>310</v>
      </c>
      <c r="L3363">
        <v>22</v>
      </c>
      <c r="M3363" t="s">
        <v>33</v>
      </c>
      <c r="N3363" t="s">
        <v>143</v>
      </c>
      <c r="O3363" t="s">
        <v>45</v>
      </c>
      <c r="P3363" t="s">
        <v>36</v>
      </c>
      <c r="Q3363" t="s">
        <v>36</v>
      </c>
      <c r="R3363">
        <v>37</v>
      </c>
      <c r="S3363" t="s">
        <v>37</v>
      </c>
      <c r="T3363" t="s">
        <v>38</v>
      </c>
      <c r="U3363" t="s">
        <v>69</v>
      </c>
      <c r="V3363" t="s">
        <v>1470</v>
      </c>
      <c r="W3363" t="s">
        <v>47</v>
      </c>
      <c r="X3363">
        <v>239473</v>
      </c>
      <c r="Y3363">
        <v>5587</v>
      </c>
      <c r="Z3363">
        <v>19.076000000000001</v>
      </c>
      <c r="AA3363">
        <v>72.877700000000004</v>
      </c>
      <c r="AB3363" t="str">
        <f>IF(Restaurants[[#This Row],[Years_Operating]]&lt;5,"New",
IF(Restaurants[[#This Row],[Years_Operating]]&lt;15,"Established","Legacy"))</f>
        <v>Legacy</v>
      </c>
      <c r="AC3363" t="str">
        <f>IF(Restaurants[[#This Row],[Country]]="India","Yes","No")</f>
        <v>Yes</v>
      </c>
      <c r="AD3363" t="str">
        <f>IF(AND(Restaurants[[#This Row],[Has Online Delivery]]="Yes",Restaurants[[#This Row],[Has Table Booking]]="Yes"),"Online + Table",
IF(Restaurants[[#This Row],[Has Online Delivery]]="Yes","Online Only",
IF(Restaurants[[#This Row],[Has Table Booking]]="Yes","Table Only","None")))</f>
        <v>Online + Table</v>
      </c>
      <c r="AE3363" t="str">
        <f>IF(Restaurants[[#This Row],[Rating]]&gt;=4.5,"Excellent",
IF(Restaurants[[#This Row],[Rating]]&gt;=4,"Very Good",
IF(Restaurants[[#This Row],[Rating]]&gt;=3.5,"Good","Average/Low")))</f>
        <v>Excellent</v>
      </c>
    </row>
    <row r="3364" spans="1:31" x14ac:dyDescent="0.3">
      <c r="A3364" t="s">
        <v>215</v>
      </c>
      <c r="B3364" t="s">
        <v>261</v>
      </c>
      <c r="C3364" t="s">
        <v>251</v>
      </c>
      <c r="D3364" t="s">
        <v>918</v>
      </c>
      <c r="E3364">
        <v>0</v>
      </c>
      <c r="F3364">
        <v>155</v>
      </c>
      <c r="G3364" t="s">
        <v>219</v>
      </c>
      <c r="H3364">
        <v>2000</v>
      </c>
      <c r="I3364">
        <v>55</v>
      </c>
      <c r="J3364">
        <v>4.7</v>
      </c>
      <c r="K3364" t="s">
        <v>919</v>
      </c>
      <c r="L3364">
        <v>25</v>
      </c>
      <c r="M3364" t="s">
        <v>160</v>
      </c>
      <c r="N3364" t="s">
        <v>210</v>
      </c>
      <c r="O3364" t="s">
        <v>54</v>
      </c>
      <c r="P3364" t="s">
        <v>36</v>
      </c>
      <c r="Q3364" t="s">
        <v>36</v>
      </c>
      <c r="R3364">
        <v>69</v>
      </c>
      <c r="S3364" t="s">
        <v>37</v>
      </c>
      <c r="T3364" t="s">
        <v>86</v>
      </c>
      <c r="U3364" t="s">
        <v>32</v>
      </c>
      <c r="V3364" t="s">
        <v>1471</v>
      </c>
      <c r="W3364" t="s">
        <v>47</v>
      </c>
      <c r="X3364">
        <v>65886</v>
      </c>
      <c r="Y3364">
        <v>3765</v>
      </c>
      <c r="Z3364">
        <v>22.572600000000001</v>
      </c>
      <c r="AA3364">
        <v>88.363900000000001</v>
      </c>
      <c r="AB3364" t="str">
        <f>IF(Restaurants[[#This Row],[Years_Operating]]&lt;5,"New",
IF(Restaurants[[#This Row],[Years_Operating]]&lt;15,"Established","Legacy"))</f>
        <v>Legacy</v>
      </c>
      <c r="AC3364" t="str">
        <f>IF(Restaurants[[#This Row],[Country]]="India","Yes","No")</f>
        <v>Yes</v>
      </c>
      <c r="AD3364" t="str">
        <f>IF(AND(Restaurants[[#This Row],[Has Online Delivery]]="Yes",Restaurants[[#This Row],[Has Table Booking]]="Yes"),"Online + Table",
IF(Restaurants[[#This Row],[Has Online Delivery]]="Yes","Online Only",
IF(Restaurants[[#This Row],[Has Table Booking]]="Yes","Table Only","None")))</f>
        <v>Online + Table</v>
      </c>
      <c r="AE3364" t="str">
        <f>IF(Restaurants[[#This Row],[Rating]]&gt;=4.5,"Excellent",
IF(Restaurants[[#This Row],[Rating]]&gt;=4,"Very Good",
IF(Restaurants[[#This Row],[Rating]]&gt;=3.5,"Good","Average/Low")))</f>
        <v>Excellent</v>
      </c>
    </row>
    <row r="3365" spans="1:31" x14ac:dyDescent="0.3">
      <c r="A3365" t="s">
        <v>248</v>
      </c>
      <c r="B3365" t="s">
        <v>882</v>
      </c>
      <c r="C3365" t="s">
        <v>146</v>
      </c>
      <c r="D3365" t="s">
        <v>905</v>
      </c>
      <c r="E3365">
        <v>0</v>
      </c>
      <c r="F3365">
        <v>85</v>
      </c>
      <c r="G3365" t="s">
        <v>249</v>
      </c>
      <c r="H3365">
        <v>2014</v>
      </c>
      <c r="I3365">
        <v>38</v>
      </c>
      <c r="J3365">
        <v>4.5</v>
      </c>
      <c r="K3365" t="s">
        <v>906</v>
      </c>
      <c r="L3365">
        <v>11</v>
      </c>
      <c r="M3365" t="s">
        <v>204</v>
      </c>
      <c r="N3365" t="s">
        <v>210</v>
      </c>
      <c r="O3365" t="s">
        <v>35</v>
      </c>
      <c r="P3365" t="s">
        <v>37</v>
      </c>
      <c r="Q3365" t="s">
        <v>37</v>
      </c>
      <c r="R3365">
        <v>46</v>
      </c>
      <c r="S3365" t="s">
        <v>37</v>
      </c>
      <c r="T3365" t="s">
        <v>63</v>
      </c>
      <c r="U3365" t="s">
        <v>32</v>
      </c>
      <c r="W3365" t="s">
        <v>40</v>
      </c>
      <c r="X3365">
        <v>15777</v>
      </c>
      <c r="Y3365">
        <v>222</v>
      </c>
      <c r="Z3365">
        <v>35.011600000000001</v>
      </c>
      <c r="AA3365">
        <v>135.7681</v>
      </c>
      <c r="AB3365" t="str">
        <f>IF(Restaurants[[#This Row],[Years_Operating]]&lt;5,"New",
IF(Restaurants[[#This Row],[Years_Operating]]&lt;15,"Established","Legacy"))</f>
        <v>Established</v>
      </c>
      <c r="AC3365" t="str">
        <f>IF(Restaurants[[#This Row],[Country]]="India","Yes","No")</f>
        <v>No</v>
      </c>
      <c r="AD3365" t="str">
        <f>IF(AND(Restaurants[[#This Row],[Has Online Delivery]]="Yes",Restaurants[[#This Row],[Has Table Booking]]="Yes"),"Online + Table",
IF(Restaurants[[#This Row],[Has Online Delivery]]="Yes","Online Only",
IF(Restaurants[[#This Row],[Has Table Booking]]="Yes","Table Only","None")))</f>
        <v>None</v>
      </c>
      <c r="AE3365" t="str">
        <f>IF(Restaurants[[#This Row],[Rating]]&gt;=4.5,"Excellent",
IF(Restaurants[[#This Row],[Rating]]&gt;=4,"Very Good",
IF(Restaurants[[#This Row],[Rating]]&gt;=3.5,"Good","Average/Low")))</f>
        <v>Excellent</v>
      </c>
    </row>
    <row r="3366" spans="1:31" x14ac:dyDescent="0.3">
      <c r="A3366" t="s">
        <v>81</v>
      </c>
      <c r="B3366" t="s">
        <v>266</v>
      </c>
      <c r="C3366" t="s">
        <v>251</v>
      </c>
      <c r="D3366" t="s">
        <v>258</v>
      </c>
      <c r="E3366">
        <v>3</v>
      </c>
      <c r="F3366">
        <v>310</v>
      </c>
      <c r="G3366" t="s">
        <v>84</v>
      </c>
      <c r="H3366">
        <v>2005</v>
      </c>
      <c r="I3366">
        <v>35</v>
      </c>
      <c r="J3366">
        <v>4.8</v>
      </c>
      <c r="K3366" t="s">
        <v>284</v>
      </c>
      <c r="L3366">
        <v>20</v>
      </c>
      <c r="M3366" t="s">
        <v>33</v>
      </c>
      <c r="N3366" t="s">
        <v>34</v>
      </c>
      <c r="O3366" t="s">
        <v>35</v>
      </c>
      <c r="P3366" t="s">
        <v>36</v>
      </c>
      <c r="Q3366" t="s">
        <v>37</v>
      </c>
      <c r="R3366">
        <v>40</v>
      </c>
      <c r="S3366" t="s">
        <v>36</v>
      </c>
      <c r="T3366" t="s">
        <v>55</v>
      </c>
      <c r="U3366" t="s">
        <v>39</v>
      </c>
      <c r="V3366" t="s">
        <v>1472</v>
      </c>
      <c r="W3366" t="s">
        <v>64</v>
      </c>
      <c r="X3366">
        <v>218141</v>
      </c>
      <c r="Y3366">
        <v>5259</v>
      </c>
      <c r="Z3366">
        <v>12.9716</v>
      </c>
      <c r="AA3366">
        <v>77.5946</v>
      </c>
      <c r="AB3366" t="str">
        <f>IF(Restaurants[[#This Row],[Years_Operating]]&lt;5,"New",
IF(Restaurants[[#This Row],[Years_Operating]]&lt;15,"Established","Legacy"))</f>
        <v>Legacy</v>
      </c>
      <c r="AC3366" t="str">
        <f>IF(Restaurants[[#This Row],[Country]]="India","Yes","No")</f>
        <v>Yes</v>
      </c>
      <c r="AD3366" t="str">
        <f>IF(AND(Restaurants[[#This Row],[Has Online Delivery]]="Yes",Restaurants[[#This Row],[Has Table Booking]]="Yes"),"Online + Table",
IF(Restaurants[[#This Row],[Has Online Delivery]]="Yes","Online Only",
IF(Restaurants[[#This Row],[Has Table Booking]]="Yes","Table Only","None")))</f>
        <v>Online Only</v>
      </c>
      <c r="AE3366" t="str">
        <f>IF(Restaurants[[#This Row],[Rating]]&gt;=4.5,"Excellent",
IF(Restaurants[[#This Row],[Rating]]&gt;=4,"Very Good",
IF(Restaurants[[#This Row],[Rating]]&gt;=3.5,"Good","Average/Low")))</f>
        <v>Excellent</v>
      </c>
    </row>
    <row r="3367" spans="1:31" x14ac:dyDescent="0.3">
      <c r="A3367" t="s">
        <v>205</v>
      </c>
      <c r="B3367" t="s">
        <v>921</v>
      </c>
      <c r="C3367" t="s">
        <v>251</v>
      </c>
      <c r="D3367" t="s">
        <v>863</v>
      </c>
      <c r="E3367">
        <v>0</v>
      </c>
      <c r="F3367">
        <v>180</v>
      </c>
      <c r="G3367" t="s">
        <v>209</v>
      </c>
      <c r="H3367">
        <v>2008</v>
      </c>
      <c r="I3367">
        <v>50</v>
      </c>
      <c r="J3367">
        <v>4.8</v>
      </c>
      <c r="K3367" t="s">
        <v>864</v>
      </c>
      <c r="L3367">
        <v>17</v>
      </c>
      <c r="M3367" t="s">
        <v>160</v>
      </c>
      <c r="N3367" t="s">
        <v>210</v>
      </c>
      <c r="O3367" t="s">
        <v>211</v>
      </c>
      <c r="P3367" t="s">
        <v>36</v>
      </c>
      <c r="Q3367" t="s">
        <v>37</v>
      </c>
      <c r="R3367">
        <v>30</v>
      </c>
      <c r="S3367" t="s">
        <v>36</v>
      </c>
      <c r="T3367" t="s">
        <v>86</v>
      </c>
      <c r="U3367" t="s">
        <v>32</v>
      </c>
      <c r="V3367" t="s">
        <v>1473</v>
      </c>
      <c r="W3367" t="s">
        <v>40</v>
      </c>
      <c r="X3367">
        <v>462694</v>
      </c>
      <c r="Y3367">
        <v>5821</v>
      </c>
      <c r="Z3367">
        <v>26.912400000000002</v>
      </c>
      <c r="AA3367">
        <v>75.787300000000002</v>
      </c>
      <c r="AB3367" t="str">
        <f>IF(Restaurants[[#This Row],[Years_Operating]]&lt;5,"New",
IF(Restaurants[[#This Row],[Years_Operating]]&lt;15,"Established","Legacy"))</f>
        <v>Legacy</v>
      </c>
      <c r="AC3367" t="str">
        <f>IF(Restaurants[[#This Row],[Country]]="India","Yes","No")</f>
        <v>Yes</v>
      </c>
      <c r="AD3367" t="str">
        <f>IF(AND(Restaurants[[#This Row],[Has Online Delivery]]="Yes",Restaurants[[#This Row],[Has Table Booking]]="Yes"),"Online + Table",
IF(Restaurants[[#This Row],[Has Online Delivery]]="Yes","Online Only",
IF(Restaurants[[#This Row],[Has Table Booking]]="Yes","Table Only","None")))</f>
        <v>Online Only</v>
      </c>
      <c r="AE3367" t="str">
        <f>IF(Restaurants[[#This Row],[Rating]]&gt;=4.5,"Excellent",
IF(Restaurants[[#This Row],[Rating]]&gt;=4,"Very Good",
IF(Restaurants[[#This Row],[Rating]]&gt;=3.5,"Good","Average/Low")))</f>
        <v>Excellent</v>
      </c>
    </row>
    <row r="3368" spans="1:31" x14ac:dyDescent="0.3">
      <c r="A3368" t="s">
        <v>179</v>
      </c>
      <c r="B3368" t="s">
        <v>261</v>
      </c>
      <c r="C3368" t="s">
        <v>251</v>
      </c>
      <c r="D3368" t="s">
        <v>267</v>
      </c>
      <c r="E3368">
        <v>2</v>
      </c>
      <c r="F3368">
        <v>250</v>
      </c>
      <c r="G3368" t="s">
        <v>181</v>
      </c>
      <c r="H3368">
        <v>2014</v>
      </c>
      <c r="I3368">
        <v>52</v>
      </c>
      <c r="J3368">
        <v>4.5999999999999996</v>
      </c>
      <c r="K3368" t="s">
        <v>268</v>
      </c>
      <c r="L3368">
        <v>11</v>
      </c>
      <c r="M3368" t="s">
        <v>33</v>
      </c>
      <c r="N3368" t="s">
        <v>143</v>
      </c>
      <c r="O3368" t="s">
        <v>35</v>
      </c>
      <c r="P3368" t="s">
        <v>36</v>
      </c>
      <c r="Q3368" t="s">
        <v>36</v>
      </c>
      <c r="R3368">
        <v>62</v>
      </c>
      <c r="S3368" t="s">
        <v>37</v>
      </c>
      <c r="T3368" t="s">
        <v>38</v>
      </c>
      <c r="U3368" t="s">
        <v>69</v>
      </c>
      <c r="V3368" t="s">
        <v>1474</v>
      </c>
      <c r="W3368" t="s">
        <v>56</v>
      </c>
      <c r="X3368">
        <v>378554</v>
      </c>
      <c r="Y3368">
        <v>7697</v>
      </c>
      <c r="Z3368">
        <v>22.572600000000001</v>
      </c>
      <c r="AA3368">
        <v>88.363900000000001</v>
      </c>
      <c r="AB3368" t="str">
        <f>IF(Restaurants[[#This Row],[Years_Operating]]&lt;5,"New",
IF(Restaurants[[#This Row],[Years_Operating]]&lt;15,"Established","Legacy"))</f>
        <v>Established</v>
      </c>
      <c r="AC3368" t="str">
        <f>IF(Restaurants[[#This Row],[Country]]="India","Yes","No")</f>
        <v>Yes</v>
      </c>
      <c r="AD3368" t="str">
        <f>IF(AND(Restaurants[[#This Row],[Has Online Delivery]]="Yes",Restaurants[[#This Row],[Has Table Booking]]="Yes"),"Online + Table",
IF(Restaurants[[#This Row],[Has Online Delivery]]="Yes","Online Only",
IF(Restaurants[[#This Row],[Has Table Booking]]="Yes","Table Only","None")))</f>
        <v>Online + Table</v>
      </c>
      <c r="AE3368" t="str">
        <f>IF(Restaurants[[#This Row],[Rating]]&gt;=4.5,"Excellent",
IF(Restaurants[[#This Row],[Rating]]&gt;=4,"Very Good",
IF(Restaurants[[#This Row],[Rating]]&gt;=3.5,"Good","Average/Low")))</f>
        <v>Excellent</v>
      </c>
    </row>
    <row r="3369" spans="1:31" x14ac:dyDescent="0.3">
      <c r="A3369" t="s">
        <v>65</v>
      </c>
      <c r="B3369" t="s">
        <v>973</v>
      </c>
      <c r="C3369" t="s">
        <v>196</v>
      </c>
      <c r="D3369" t="s">
        <v>892</v>
      </c>
      <c r="E3369">
        <v>3</v>
      </c>
      <c r="F3369">
        <v>350</v>
      </c>
      <c r="G3369" t="s">
        <v>68</v>
      </c>
      <c r="H3369">
        <v>1991</v>
      </c>
      <c r="I3369">
        <v>36</v>
      </c>
      <c r="J3369">
        <v>4.8</v>
      </c>
      <c r="K3369" t="s">
        <v>893</v>
      </c>
      <c r="L3369">
        <v>34</v>
      </c>
      <c r="M3369" t="s">
        <v>33</v>
      </c>
      <c r="N3369" t="s">
        <v>34</v>
      </c>
      <c r="O3369" t="s">
        <v>35</v>
      </c>
      <c r="P3369" t="s">
        <v>36</v>
      </c>
      <c r="Q3369" t="s">
        <v>37</v>
      </c>
      <c r="R3369">
        <v>55</v>
      </c>
      <c r="S3369" t="s">
        <v>37</v>
      </c>
      <c r="T3369" t="s">
        <v>38</v>
      </c>
      <c r="U3369" t="s">
        <v>39</v>
      </c>
      <c r="W3369" t="s">
        <v>70</v>
      </c>
      <c r="X3369">
        <v>141657</v>
      </c>
      <c r="Y3369">
        <v>6720</v>
      </c>
      <c r="Z3369">
        <v>52.486199999999997</v>
      </c>
      <c r="AA3369">
        <v>-1.8904000000000001</v>
      </c>
      <c r="AB3369" t="str">
        <f>IF(Restaurants[[#This Row],[Years_Operating]]&lt;5,"New",
IF(Restaurants[[#This Row],[Years_Operating]]&lt;15,"Established","Legacy"))</f>
        <v>Legacy</v>
      </c>
      <c r="AC3369" t="str">
        <f>IF(Restaurants[[#This Row],[Country]]="India","Yes","No")</f>
        <v>No</v>
      </c>
      <c r="AD3369" t="str">
        <f>IF(AND(Restaurants[[#This Row],[Has Online Delivery]]="Yes",Restaurants[[#This Row],[Has Table Booking]]="Yes"),"Online + Table",
IF(Restaurants[[#This Row],[Has Online Delivery]]="Yes","Online Only",
IF(Restaurants[[#This Row],[Has Table Booking]]="Yes","Table Only","None")))</f>
        <v>Online Only</v>
      </c>
      <c r="AE3369" t="str">
        <f>IF(Restaurants[[#This Row],[Rating]]&gt;=4.5,"Excellent",
IF(Restaurants[[#This Row],[Rating]]&gt;=4,"Very Good",
IF(Restaurants[[#This Row],[Rating]]&gt;=3.5,"Good","Average/Low")))</f>
        <v>Excellent</v>
      </c>
    </row>
    <row r="3370" spans="1:31" x14ac:dyDescent="0.3">
      <c r="A3370" t="s">
        <v>238</v>
      </c>
      <c r="B3370" t="s">
        <v>93</v>
      </c>
      <c r="C3370" t="s">
        <v>50</v>
      </c>
      <c r="D3370" t="s">
        <v>901</v>
      </c>
      <c r="E3370">
        <v>0</v>
      </c>
      <c r="F3370">
        <v>220</v>
      </c>
      <c r="G3370" t="s">
        <v>242</v>
      </c>
      <c r="H3370">
        <v>2011</v>
      </c>
      <c r="I3370">
        <v>50</v>
      </c>
      <c r="J3370">
        <v>4.5</v>
      </c>
      <c r="K3370" t="s">
        <v>902</v>
      </c>
      <c r="L3370">
        <v>14</v>
      </c>
      <c r="M3370" t="s">
        <v>160</v>
      </c>
      <c r="N3370" t="s">
        <v>210</v>
      </c>
      <c r="O3370" t="s">
        <v>35</v>
      </c>
      <c r="P3370" t="s">
        <v>37</v>
      </c>
      <c r="Q3370" t="s">
        <v>37</v>
      </c>
      <c r="R3370">
        <v>55</v>
      </c>
      <c r="S3370" t="s">
        <v>36</v>
      </c>
      <c r="T3370" t="s">
        <v>55</v>
      </c>
      <c r="U3370" t="s">
        <v>32</v>
      </c>
      <c r="W3370" t="s">
        <v>47</v>
      </c>
      <c r="X3370">
        <v>297540</v>
      </c>
      <c r="Y3370">
        <v>6176</v>
      </c>
      <c r="Z3370">
        <v>37.774900000000002</v>
      </c>
      <c r="AA3370">
        <v>-122.4194</v>
      </c>
      <c r="AB3370" t="str">
        <f>IF(Restaurants[[#This Row],[Years_Operating]]&lt;5,"New",
IF(Restaurants[[#This Row],[Years_Operating]]&lt;15,"Established","Legacy"))</f>
        <v>Established</v>
      </c>
      <c r="AC3370" t="str">
        <f>IF(Restaurants[[#This Row],[Country]]="India","Yes","No")</f>
        <v>No</v>
      </c>
      <c r="AD3370" t="str">
        <f>IF(AND(Restaurants[[#This Row],[Has Online Delivery]]="Yes",Restaurants[[#This Row],[Has Table Booking]]="Yes"),"Online + Table",
IF(Restaurants[[#This Row],[Has Online Delivery]]="Yes","Online Only",
IF(Restaurants[[#This Row],[Has Table Booking]]="Yes","Table Only","None")))</f>
        <v>None</v>
      </c>
      <c r="AE3370" t="str">
        <f>IF(Restaurants[[#This Row],[Rating]]&gt;=4.5,"Excellent",
IF(Restaurants[[#This Row],[Rating]]&gt;=4,"Very Good",
IF(Restaurants[[#This Row],[Rating]]&gt;=3.5,"Good","Average/Low")))</f>
        <v>Excellent</v>
      </c>
    </row>
    <row r="3371" spans="1:31" x14ac:dyDescent="0.3">
      <c r="A3371" t="s">
        <v>154</v>
      </c>
      <c r="B3371" t="s">
        <v>891</v>
      </c>
      <c r="C3371" t="s">
        <v>196</v>
      </c>
      <c r="D3371" t="s">
        <v>928</v>
      </c>
      <c r="E3371">
        <v>2</v>
      </c>
      <c r="F3371">
        <v>245</v>
      </c>
      <c r="G3371" t="s">
        <v>158</v>
      </c>
      <c r="H3371">
        <v>2010</v>
      </c>
      <c r="I3371">
        <v>48</v>
      </c>
      <c r="J3371">
        <v>4.7</v>
      </c>
      <c r="K3371" t="s">
        <v>929</v>
      </c>
      <c r="L3371">
        <v>15</v>
      </c>
      <c r="M3371" t="s">
        <v>160</v>
      </c>
      <c r="N3371" t="s">
        <v>143</v>
      </c>
      <c r="O3371" t="s">
        <v>35</v>
      </c>
      <c r="P3371" t="s">
        <v>36</v>
      </c>
      <c r="Q3371" t="s">
        <v>36</v>
      </c>
      <c r="R3371">
        <v>26</v>
      </c>
      <c r="S3371" t="s">
        <v>37</v>
      </c>
      <c r="T3371" t="s">
        <v>86</v>
      </c>
      <c r="U3371" t="s">
        <v>39</v>
      </c>
      <c r="W3371" t="s">
        <v>64</v>
      </c>
      <c r="X3371">
        <v>235935</v>
      </c>
      <c r="Y3371">
        <v>3620</v>
      </c>
      <c r="Z3371">
        <v>53.480800000000002</v>
      </c>
      <c r="AA3371">
        <v>-2.2425999999999999</v>
      </c>
      <c r="AB3371" t="str">
        <f>IF(Restaurants[[#This Row],[Years_Operating]]&lt;5,"New",
IF(Restaurants[[#This Row],[Years_Operating]]&lt;15,"Established","Legacy"))</f>
        <v>Legacy</v>
      </c>
      <c r="AC3371" t="str">
        <f>IF(Restaurants[[#This Row],[Country]]="India","Yes","No")</f>
        <v>No</v>
      </c>
      <c r="AD3371" t="str">
        <f>IF(AND(Restaurants[[#This Row],[Has Online Delivery]]="Yes",Restaurants[[#This Row],[Has Table Booking]]="Yes"),"Online + Table",
IF(Restaurants[[#This Row],[Has Online Delivery]]="Yes","Online Only",
IF(Restaurants[[#This Row],[Has Table Booking]]="Yes","Table Only","None")))</f>
        <v>Online + Table</v>
      </c>
      <c r="AE3371" t="str">
        <f>IF(Restaurants[[#This Row],[Rating]]&gt;=4.5,"Excellent",
IF(Restaurants[[#This Row],[Rating]]&gt;=4,"Very Good",
IF(Restaurants[[#This Row],[Rating]]&gt;=3.5,"Good","Average/Low")))</f>
        <v>Excellent</v>
      </c>
    </row>
    <row r="3372" spans="1:31" x14ac:dyDescent="0.3">
      <c r="A3372" t="s">
        <v>234</v>
      </c>
      <c r="B3372" t="s">
        <v>250</v>
      </c>
      <c r="C3372" t="s">
        <v>251</v>
      </c>
      <c r="D3372" t="s">
        <v>918</v>
      </c>
      <c r="E3372">
        <v>0</v>
      </c>
      <c r="F3372">
        <v>285</v>
      </c>
      <c r="G3372" t="s">
        <v>237</v>
      </c>
      <c r="H3372">
        <v>2004</v>
      </c>
      <c r="I3372">
        <v>70</v>
      </c>
      <c r="J3372">
        <v>4.5999999999999996</v>
      </c>
      <c r="K3372" t="s">
        <v>919</v>
      </c>
      <c r="L3372">
        <v>21</v>
      </c>
      <c r="M3372" t="s">
        <v>33</v>
      </c>
      <c r="N3372" t="s">
        <v>210</v>
      </c>
      <c r="O3372" t="s">
        <v>54</v>
      </c>
      <c r="P3372" t="s">
        <v>37</v>
      </c>
      <c r="Q3372" t="s">
        <v>36</v>
      </c>
      <c r="R3372">
        <v>66</v>
      </c>
      <c r="S3372" t="s">
        <v>37</v>
      </c>
      <c r="T3372" t="s">
        <v>55</v>
      </c>
      <c r="U3372" t="s">
        <v>39</v>
      </c>
      <c r="V3372" t="s">
        <v>1475</v>
      </c>
      <c r="W3372" t="s">
        <v>47</v>
      </c>
      <c r="X3372">
        <v>305802</v>
      </c>
      <c r="Y3372">
        <v>2539</v>
      </c>
      <c r="Z3372">
        <v>28.7041</v>
      </c>
      <c r="AA3372">
        <v>77.102500000000006</v>
      </c>
      <c r="AB3372" t="str">
        <f>IF(Restaurants[[#This Row],[Years_Operating]]&lt;5,"New",
IF(Restaurants[[#This Row],[Years_Operating]]&lt;15,"Established","Legacy"))</f>
        <v>Legacy</v>
      </c>
      <c r="AC3372" t="str">
        <f>IF(Restaurants[[#This Row],[Country]]="India","Yes","No")</f>
        <v>Yes</v>
      </c>
      <c r="AD3372" t="str">
        <f>IF(AND(Restaurants[[#This Row],[Has Online Delivery]]="Yes",Restaurants[[#This Row],[Has Table Booking]]="Yes"),"Online + Table",
IF(Restaurants[[#This Row],[Has Online Delivery]]="Yes","Online Only",
IF(Restaurants[[#This Row],[Has Table Booking]]="Yes","Table Only","None")))</f>
        <v>Table Only</v>
      </c>
      <c r="AE3372" t="str">
        <f>IF(Restaurants[[#This Row],[Rating]]&gt;=4.5,"Excellent",
IF(Restaurants[[#This Row],[Rating]]&gt;=4,"Very Good",
IF(Restaurants[[#This Row],[Rating]]&gt;=3.5,"Good","Average/Low")))</f>
        <v>Excellent</v>
      </c>
    </row>
    <row r="3373" spans="1:31" x14ac:dyDescent="0.3">
      <c r="A3373" t="s">
        <v>104</v>
      </c>
      <c r="B3373" t="s">
        <v>873</v>
      </c>
      <c r="C3373" t="s">
        <v>29</v>
      </c>
      <c r="D3373" t="s">
        <v>83</v>
      </c>
      <c r="E3373">
        <v>3</v>
      </c>
      <c r="F3373">
        <v>310</v>
      </c>
      <c r="G3373" t="s">
        <v>107</v>
      </c>
      <c r="H3373">
        <v>1994</v>
      </c>
      <c r="I3373">
        <v>50</v>
      </c>
      <c r="J3373">
        <v>4.8</v>
      </c>
      <c r="K3373" t="s">
        <v>131</v>
      </c>
      <c r="L3373">
        <v>31</v>
      </c>
      <c r="M3373" t="s">
        <v>33</v>
      </c>
      <c r="N3373" t="s">
        <v>34</v>
      </c>
      <c r="O3373" t="s">
        <v>35</v>
      </c>
      <c r="P3373" t="s">
        <v>36</v>
      </c>
      <c r="Q3373" t="s">
        <v>37</v>
      </c>
      <c r="R3373">
        <v>40</v>
      </c>
      <c r="S3373" t="s">
        <v>36</v>
      </c>
      <c r="T3373" t="s">
        <v>63</v>
      </c>
      <c r="U3373" t="s">
        <v>69</v>
      </c>
      <c r="W3373" t="s">
        <v>40</v>
      </c>
      <c r="X3373">
        <v>119829</v>
      </c>
      <c r="Y3373">
        <v>994</v>
      </c>
      <c r="Z3373">
        <v>45.464199999999998</v>
      </c>
      <c r="AA3373">
        <v>9.19</v>
      </c>
      <c r="AB3373" t="str">
        <f>IF(Restaurants[[#This Row],[Years_Operating]]&lt;5,"New",
IF(Restaurants[[#This Row],[Years_Operating]]&lt;15,"Established","Legacy"))</f>
        <v>Legacy</v>
      </c>
      <c r="AC3373" t="str">
        <f>IF(Restaurants[[#This Row],[Country]]="India","Yes","No")</f>
        <v>No</v>
      </c>
      <c r="AD3373" t="str">
        <f>IF(AND(Restaurants[[#This Row],[Has Online Delivery]]="Yes",Restaurants[[#This Row],[Has Table Booking]]="Yes"),"Online + Table",
IF(Restaurants[[#This Row],[Has Online Delivery]]="Yes","Online Only",
IF(Restaurants[[#This Row],[Has Table Booking]]="Yes","Table Only","None")))</f>
        <v>Online Only</v>
      </c>
      <c r="AE3373" t="str">
        <f>IF(Restaurants[[#This Row],[Rating]]&gt;=4.5,"Excellent",
IF(Restaurants[[#This Row],[Rating]]&gt;=4,"Very Good",
IF(Restaurants[[#This Row],[Rating]]&gt;=3.5,"Good","Average/Low")))</f>
        <v>Excellent</v>
      </c>
    </row>
    <row r="3374" spans="1:31" x14ac:dyDescent="0.3">
      <c r="A3374" t="s">
        <v>215</v>
      </c>
      <c r="B3374" t="s">
        <v>862</v>
      </c>
      <c r="C3374" t="s">
        <v>251</v>
      </c>
      <c r="D3374" t="s">
        <v>252</v>
      </c>
      <c r="E3374">
        <v>0</v>
      </c>
      <c r="F3374">
        <v>155</v>
      </c>
      <c r="G3374" t="s">
        <v>219</v>
      </c>
      <c r="H3374">
        <v>2000</v>
      </c>
      <c r="I3374">
        <v>55</v>
      </c>
      <c r="J3374">
        <v>4.7</v>
      </c>
      <c r="K3374" t="s">
        <v>253</v>
      </c>
      <c r="L3374">
        <v>25</v>
      </c>
      <c r="M3374" t="s">
        <v>160</v>
      </c>
      <c r="N3374" t="s">
        <v>210</v>
      </c>
      <c r="O3374" t="s">
        <v>54</v>
      </c>
      <c r="P3374" t="s">
        <v>37</v>
      </c>
      <c r="Q3374" t="s">
        <v>36</v>
      </c>
      <c r="R3374">
        <v>52</v>
      </c>
      <c r="S3374" t="s">
        <v>36</v>
      </c>
      <c r="T3374" t="s">
        <v>55</v>
      </c>
      <c r="U3374" t="s">
        <v>39</v>
      </c>
      <c r="V3374" t="s">
        <v>1476</v>
      </c>
      <c r="W3374" t="s">
        <v>103</v>
      </c>
      <c r="X3374">
        <v>109605</v>
      </c>
      <c r="Y3374">
        <v>4274</v>
      </c>
      <c r="Z3374">
        <v>21.170200000000001</v>
      </c>
      <c r="AA3374">
        <v>72.831100000000006</v>
      </c>
      <c r="AB3374" t="str">
        <f>IF(Restaurants[[#This Row],[Years_Operating]]&lt;5,"New",
IF(Restaurants[[#This Row],[Years_Operating]]&lt;15,"Established","Legacy"))</f>
        <v>Legacy</v>
      </c>
      <c r="AC3374" t="str">
        <f>IF(Restaurants[[#This Row],[Country]]="India","Yes","No")</f>
        <v>Yes</v>
      </c>
      <c r="AD3374" t="str">
        <f>IF(AND(Restaurants[[#This Row],[Has Online Delivery]]="Yes",Restaurants[[#This Row],[Has Table Booking]]="Yes"),"Online + Table",
IF(Restaurants[[#This Row],[Has Online Delivery]]="Yes","Online Only",
IF(Restaurants[[#This Row],[Has Table Booking]]="Yes","Table Only","None")))</f>
        <v>Table Only</v>
      </c>
      <c r="AE3374" t="str">
        <f>IF(Restaurants[[#This Row],[Rating]]&gt;=4.5,"Excellent",
IF(Restaurants[[#This Row],[Rating]]&gt;=4,"Very Good",
IF(Restaurants[[#This Row],[Rating]]&gt;=3.5,"Good","Average/Low")))</f>
        <v>Excellent</v>
      </c>
    </row>
    <row r="3375" spans="1:31" x14ac:dyDescent="0.3">
      <c r="A3375" t="s">
        <v>154</v>
      </c>
      <c r="B3375" t="s">
        <v>125</v>
      </c>
      <c r="C3375" t="s">
        <v>50</v>
      </c>
      <c r="D3375" t="s">
        <v>878</v>
      </c>
      <c r="E3375">
        <v>2</v>
      </c>
      <c r="F3375">
        <v>245</v>
      </c>
      <c r="G3375" t="s">
        <v>158</v>
      </c>
      <c r="H3375">
        <v>2010</v>
      </c>
      <c r="I3375">
        <v>48</v>
      </c>
      <c r="J3375">
        <v>4.7</v>
      </c>
      <c r="K3375" t="s">
        <v>911</v>
      </c>
      <c r="L3375">
        <v>15</v>
      </c>
      <c r="M3375" t="s">
        <v>160</v>
      </c>
      <c r="N3375" t="s">
        <v>143</v>
      </c>
      <c r="O3375" t="s">
        <v>35</v>
      </c>
      <c r="P3375" t="s">
        <v>36</v>
      </c>
      <c r="Q3375" t="s">
        <v>37</v>
      </c>
      <c r="R3375">
        <v>49</v>
      </c>
      <c r="S3375" t="s">
        <v>36</v>
      </c>
      <c r="T3375" t="s">
        <v>63</v>
      </c>
      <c r="U3375" t="s">
        <v>32</v>
      </c>
      <c r="W3375" t="s">
        <v>40</v>
      </c>
      <c r="X3375">
        <v>350807</v>
      </c>
      <c r="Y3375">
        <v>1937</v>
      </c>
      <c r="Z3375">
        <v>41.878100000000003</v>
      </c>
      <c r="AA3375">
        <v>-87.629800000000003</v>
      </c>
      <c r="AB3375" t="str">
        <f>IF(Restaurants[[#This Row],[Years_Operating]]&lt;5,"New",
IF(Restaurants[[#This Row],[Years_Operating]]&lt;15,"Established","Legacy"))</f>
        <v>Legacy</v>
      </c>
      <c r="AC3375" t="str">
        <f>IF(Restaurants[[#This Row],[Country]]="India","Yes","No")</f>
        <v>No</v>
      </c>
      <c r="AD3375" t="str">
        <f>IF(AND(Restaurants[[#This Row],[Has Online Delivery]]="Yes",Restaurants[[#This Row],[Has Table Booking]]="Yes"),"Online + Table",
IF(Restaurants[[#This Row],[Has Online Delivery]]="Yes","Online Only",
IF(Restaurants[[#This Row],[Has Table Booking]]="Yes","Table Only","None")))</f>
        <v>Online Only</v>
      </c>
      <c r="AE3375" t="str">
        <f>IF(Restaurants[[#This Row],[Rating]]&gt;=4.5,"Excellent",
IF(Restaurants[[#This Row],[Rating]]&gt;=4,"Very Good",
IF(Restaurants[[#This Row],[Rating]]&gt;=3.5,"Good","Average/Low")))</f>
        <v>Excellent</v>
      </c>
    </row>
    <row r="3376" spans="1:31" x14ac:dyDescent="0.3">
      <c r="A3376" t="s">
        <v>150</v>
      </c>
      <c r="B3376" t="s">
        <v>862</v>
      </c>
      <c r="C3376" t="s">
        <v>251</v>
      </c>
      <c r="D3376" t="s">
        <v>267</v>
      </c>
      <c r="E3376">
        <v>2</v>
      </c>
      <c r="F3376">
        <v>325</v>
      </c>
      <c r="G3376" t="s">
        <v>153</v>
      </c>
      <c r="H3376">
        <v>2016</v>
      </c>
      <c r="I3376">
        <v>48</v>
      </c>
      <c r="J3376">
        <v>4.7</v>
      </c>
      <c r="K3376" t="s">
        <v>307</v>
      </c>
      <c r="L3376">
        <v>9</v>
      </c>
      <c r="M3376" t="s">
        <v>33</v>
      </c>
      <c r="N3376" t="s">
        <v>143</v>
      </c>
      <c r="O3376" t="s">
        <v>54</v>
      </c>
      <c r="P3376" t="s">
        <v>36</v>
      </c>
      <c r="Q3376" t="s">
        <v>36</v>
      </c>
      <c r="R3376">
        <v>21</v>
      </c>
      <c r="S3376" t="s">
        <v>37</v>
      </c>
      <c r="T3376" t="s">
        <v>55</v>
      </c>
      <c r="U3376" t="s">
        <v>32</v>
      </c>
      <c r="V3376" t="s">
        <v>1477</v>
      </c>
      <c r="W3376" t="s">
        <v>47</v>
      </c>
      <c r="X3376">
        <v>46548</v>
      </c>
      <c r="Y3376">
        <v>5646</v>
      </c>
      <c r="Z3376">
        <v>21.170200000000001</v>
      </c>
      <c r="AA3376">
        <v>72.831100000000006</v>
      </c>
      <c r="AB3376" t="str">
        <f>IF(Restaurants[[#This Row],[Years_Operating]]&lt;5,"New",
IF(Restaurants[[#This Row],[Years_Operating]]&lt;15,"Established","Legacy"))</f>
        <v>Established</v>
      </c>
      <c r="AC3376" t="str">
        <f>IF(Restaurants[[#This Row],[Country]]="India","Yes","No")</f>
        <v>Yes</v>
      </c>
      <c r="AD3376" t="str">
        <f>IF(AND(Restaurants[[#This Row],[Has Online Delivery]]="Yes",Restaurants[[#This Row],[Has Table Booking]]="Yes"),"Online + Table",
IF(Restaurants[[#This Row],[Has Online Delivery]]="Yes","Online Only",
IF(Restaurants[[#This Row],[Has Table Booking]]="Yes","Table Only","None")))</f>
        <v>Online + Table</v>
      </c>
      <c r="AE3376" t="str">
        <f>IF(Restaurants[[#This Row],[Rating]]&gt;=4.5,"Excellent",
IF(Restaurants[[#This Row],[Rating]]&gt;=4,"Very Good",
IF(Restaurants[[#This Row],[Rating]]&gt;=3.5,"Good","Average/Low")))</f>
        <v>Excellent</v>
      </c>
    </row>
    <row r="3377" spans="1:31" x14ac:dyDescent="0.3">
      <c r="A3377" t="s">
        <v>133</v>
      </c>
      <c r="B3377" t="s">
        <v>888</v>
      </c>
      <c r="C3377" t="s">
        <v>59</v>
      </c>
      <c r="D3377" t="s">
        <v>51</v>
      </c>
      <c r="E3377">
        <v>3</v>
      </c>
      <c r="F3377">
        <v>265</v>
      </c>
      <c r="G3377" t="s">
        <v>135</v>
      </c>
      <c r="H3377">
        <v>2005</v>
      </c>
      <c r="I3377">
        <v>45</v>
      </c>
      <c r="J3377">
        <v>4.7</v>
      </c>
      <c r="K3377" t="s">
        <v>178</v>
      </c>
      <c r="L3377">
        <v>20</v>
      </c>
      <c r="M3377" t="s">
        <v>33</v>
      </c>
      <c r="N3377" t="s">
        <v>34</v>
      </c>
      <c r="O3377" t="s">
        <v>35</v>
      </c>
      <c r="P3377" t="s">
        <v>36</v>
      </c>
      <c r="Q3377" t="s">
        <v>36</v>
      </c>
      <c r="R3377">
        <v>20</v>
      </c>
      <c r="S3377" t="s">
        <v>37</v>
      </c>
      <c r="T3377" t="s">
        <v>38</v>
      </c>
      <c r="U3377" t="s">
        <v>32</v>
      </c>
      <c r="W3377" t="s">
        <v>70</v>
      </c>
      <c r="X3377">
        <v>202196</v>
      </c>
      <c r="Y3377">
        <v>580</v>
      </c>
      <c r="Z3377">
        <v>43.7102</v>
      </c>
      <c r="AA3377">
        <v>7.2619999999999996</v>
      </c>
      <c r="AB3377" t="str">
        <f>IF(Restaurants[[#This Row],[Years_Operating]]&lt;5,"New",
IF(Restaurants[[#This Row],[Years_Operating]]&lt;15,"Established","Legacy"))</f>
        <v>Legacy</v>
      </c>
      <c r="AC3377" t="str">
        <f>IF(Restaurants[[#This Row],[Country]]="India","Yes","No")</f>
        <v>No</v>
      </c>
      <c r="AD3377" t="str">
        <f>IF(AND(Restaurants[[#This Row],[Has Online Delivery]]="Yes",Restaurants[[#This Row],[Has Table Booking]]="Yes"),"Online + Table",
IF(Restaurants[[#This Row],[Has Online Delivery]]="Yes","Online Only",
IF(Restaurants[[#This Row],[Has Table Booking]]="Yes","Table Only","None")))</f>
        <v>Online + Table</v>
      </c>
      <c r="AE3377" t="str">
        <f>IF(Restaurants[[#This Row],[Rating]]&gt;=4.5,"Excellent",
IF(Restaurants[[#This Row],[Rating]]&gt;=4,"Very Good",
IF(Restaurants[[#This Row],[Rating]]&gt;=3.5,"Good","Average/Low")))</f>
        <v>Excellent</v>
      </c>
    </row>
    <row r="3378" spans="1:31" x14ac:dyDescent="0.3">
      <c r="A3378" t="s">
        <v>186</v>
      </c>
      <c r="B3378" t="s">
        <v>866</v>
      </c>
      <c r="C3378" t="s">
        <v>251</v>
      </c>
      <c r="D3378" t="s">
        <v>258</v>
      </c>
      <c r="E3378">
        <v>2</v>
      </c>
      <c r="F3378">
        <v>550</v>
      </c>
      <c r="G3378" t="s">
        <v>188</v>
      </c>
      <c r="H3378">
        <v>2015</v>
      </c>
      <c r="I3378">
        <v>50</v>
      </c>
      <c r="J3378">
        <v>4.5</v>
      </c>
      <c r="K3378" t="s">
        <v>259</v>
      </c>
      <c r="L3378">
        <v>10</v>
      </c>
      <c r="M3378" t="s">
        <v>62</v>
      </c>
      <c r="N3378" t="s">
        <v>143</v>
      </c>
      <c r="O3378" t="s">
        <v>35</v>
      </c>
      <c r="P3378" t="s">
        <v>36</v>
      </c>
      <c r="Q3378" t="s">
        <v>36</v>
      </c>
      <c r="R3378">
        <v>52</v>
      </c>
      <c r="S3378" t="s">
        <v>37</v>
      </c>
      <c r="T3378" t="s">
        <v>55</v>
      </c>
      <c r="U3378" t="s">
        <v>69</v>
      </c>
      <c r="V3378" t="s">
        <v>1478</v>
      </c>
      <c r="W3378" t="s">
        <v>47</v>
      </c>
      <c r="X3378">
        <v>447506</v>
      </c>
      <c r="Y3378">
        <v>3644</v>
      </c>
      <c r="Z3378">
        <v>23.022500000000001</v>
      </c>
      <c r="AA3378">
        <v>72.571399999999997</v>
      </c>
      <c r="AB3378" t="str">
        <f>IF(Restaurants[[#This Row],[Years_Operating]]&lt;5,"New",
IF(Restaurants[[#This Row],[Years_Operating]]&lt;15,"Established","Legacy"))</f>
        <v>Established</v>
      </c>
      <c r="AC3378" t="str">
        <f>IF(Restaurants[[#This Row],[Country]]="India","Yes","No")</f>
        <v>Yes</v>
      </c>
      <c r="AD3378" t="str">
        <f>IF(AND(Restaurants[[#This Row],[Has Online Delivery]]="Yes",Restaurants[[#This Row],[Has Table Booking]]="Yes"),"Online + Table",
IF(Restaurants[[#This Row],[Has Online Delivery]]="Yes","Online Only",
IF(Restaurants[[#This Row],[Has Table Booking]]="Yes","Table Only","None")))</f>
        <v>Online + Table</v>
      </c>
      <c r="AE3378" t="str">
        <f>IF(Restaurants[[#This Row],[Rating]]&gt;=4.5,"Excellent",
IF(Restaurants[[#This Row],[Rating]]&gt;=4,"Very Good",
IF(Restaurants[[#This Row],[Rating]]&gt;=3.5,"Good","Average/Low")))</f>
        <v>Excellent</v>
      </c>
    </row>
    <row r="3379" spans="1:31" x14ac:dyDescent="0.3">
      <c r="A3379" t="s">
        <v>150</v>
      </c>
      <c r="B3379" t="s">
        <v>255</v>
      </c>
      <c r="C3379" t="s">
        <v>251</v>
      </c>
      <c r="D3379" t="s">
        <v>935</v>
      </c>
      <c r="E3379">
        <v>2</v>
      </c>
      <c r="F3379">
        <v>325</v>
      </c>
      <c r="G3379" t="s">
        <v>153</v>
      </c>
      <c r="H3379">
        <v>2016</v>
      </c>
      <c r="I3379">
        <v>48</v>
      </c>
      <c r="J3379">
        <v>4.7</v>
      </c>
      <c r="K3379" t="s">
        <v>936</v>
      </c>
      <c r="L3379">
        <v>9</v>
      </c>
      <c r="M3379" t="s">
        <v>33</v>
      </c>
      <c r="N3379" t="s">
        <v>143</v>
      </c>
      <c r="O3379" t="s">
        <v>54</v>
      </c>
      <c r="P3379" t="s">
        <v>36</v>
      </c>
      <c r="Q3379" t="s">
        <v>37</v>
      </c>
      <c r="R3379">
        <v>35</v>
      </c>
      <c r="S3379" t="s">
        <v>36</v>
      </c>
      <c r="T3379" t="s">
        <v>63</v>
      </c>
      <c r="U3379" t="s">
        <v>39</v>
      </c>
      <c r="V3379" t="s">
        <v>1479</v>
      </c>
      <c r="W3379" t="s">
        <v>64</v>
      </c>
      <c r="X3379">
        <v>23661</v>
      </c>
      <c r="Y3379">
        <v>5704</v>
      </c>
      <c r="Z3379">
        <v>19.076000000000001</v>
      </c>
      <c r="AA3379">
        <v>72.877700000000004</v>
      </c>
      <c r="AB3379" t="str">
        <f>IF(Restaurants[[#This Row],[Years_Operating]]&lt;5,"New",
IF(Restaurants[[#This Row],[Years_Operating]]&lt;15,"Established","Legacy"))</f>
        <v>Established</v>
      </c>
      <c r="AC3379" t="str">
        <f>IF(Restaurants[[#This Row],[Country]]="India","Yes","No")</f>
        <v>Yes</v>
      </c>
      <c r="AD3379" t="str">
        <f>IF(AND(Restaurants[[#This Row],[Has Online Delivery]]="Yes",Restaurants[[#This Row],[Has Table Booking]]="Yes"),"Online + Table",
IF(Restaurants[[#This Row],[Has Online Delivery]]="Yes","Online Only",
IF(Restaurants[[#This Row],[Has Table Booking]]="Yes","Table Only","None")))</f>
        <v>Online Only</v>
      </c>
      <c r="AE3379" t="str">
        <f>IF(Restaurants[[#This Row],[Rating]]&gt;=4.5,"Excellent",
IF(Restaurants[[#This Row],[Rating]]&gt;=4,"Very Good",
IF(Restaurants[[#This Row],[Rating]]&gt;=3.5,"Good","Average/Low")))</f>
        <v>Excellent</v>
      </c>
    </row>
    <row r="3380" spans="1:31" x14ac:dyDescent="0.3">
      <c r="A3380" t="s">
        <v>150</v>
      </c>
      <c r="B3380" t="s">
        <v>255</v>
      </c>
      <c r="C3380" t="s">
        <v>251</v>
      </c>
      <c r="D3380" t="s">
        <v>263</v>
      </c>
      <c r="E3380">
        <v>2</v>
      </c>
      <c r="F3380">
        <v>325</v>
      </c>
      <c r="G3380" t="s">
        <v>153</v>
      </c>
      <c r="H3380">
        <v>2016</v>
      </c>
      <c r="I3380">
        <v>48</v>
      </c>
      <c r="J3380">
        <v>4.7</v>
      </c>
      <c r="K3380" t="s">
        <v>310</v>
      </c>
      <c r="L3380">
        <v>9</v>
      </c>
      <c r="M3380" t="s">
        <v>33</v>
      </c>
      <c r="N3380" t="s">
        <v>143</v>
      </c>
      <c r="O3380" t="s">
        <v>54</v>
      </c>
      <c r="P3380" t="s">
        <v>37</v>
      </c>
      <c r="Q3380" t="s">
        <v>36</v>
      </c>
      <c r="R3380">
        <v>57</v>
      </c>
      <c r="S3380" t="s">
        <v>36</v>
      </c>
      <c r="T3380" t="s">
        <v>38</v>
      </c>
      <c r="U3380" t="s">
        <v>46</v>
      </c>
      <c r="V3380" t="s">
        <v>1480</v>
      </c>
      <c r="W3380" t="s">
        <v>47</v>
      </c>
      <c r="X3380">
        <v>454083</v>
      </c>
      <c r="Y3380">
        <v>4532</v>
      </c>
      <c r="Z3380">
        <v>19.076000000000001</v>
      </c>
      <c r="AA3380">
        <v>72.877700000000004</v>
      </c>
      <c r="AB3380" t="str">
        <f>IF(Restaurants[[#This Row],[Years_Operating]]&lt;5,"New",
IF(Restaurants[[#This Row],[Years_Operating]]&lt;15,"Established","Legacy"))</f>
        <v>Established</v>
      </c>
      <c r="AC3380" t="str">
        <f>IF(Restaurants[[#This Row],[Country]]="India","Yes","No")</f>
        <v>Yes</v>
      </c>
      <c r="AD3380" t="str">
        <f>IF(AND(Restaurants[[#This Row],[Has Online Delivery]]="Yes",Restaurants[[#This Row],[Has Table Booking]]="Yes"),"Online + Table",
IF(Restaurants[[#This Row],[Has Online Delivery]]="Yes","Online Only",
IF(Restaurants[[#This Row],[Has Table Booking]]="Yes","Table Only","None")))</f>
        <v>Table Only</v>
      </c>
      <c r="AE3380" t="str">
        <f>IF(Restaurants[[#This Row],[Rating]]&gt;=4.5,"Excellent",
IF(Restaurants[[#This Row],[Rating]]&gt;=4,"Very Good",
IF(Restaurants[[#This Row],[Rating]]&gt;=3.5,"Good","Average/Low")))</f>
        <v>Excellent</v>
      </c>
    </row>
    <row r="3381" spans="1:31" x14ac:dyDescent="0.3">
      <c r="A3381" t="s">
        <v>65</v>
      </c>
      <c r="B3381" t="s">
        <v>913</v>
      </c>
      <c r="C3381" t="s">
        <v>146</v>
      </c>
      <c r="D3381" t="s">
        <v>894</v>
      </c>
      <c r="E3381">
        <v>3</v>
      </c>
      <c r="F3381">
        <v>350</v>
      </c>
      <c r="G3381" t="s">
        <v>68</v>
      </c>
      <c r="H3381">
        <v>1991</v>
      </c>
      <c r="I3381">
        <v>36</v>
      </c>
      <c r="J3381">
        <v>4.8</v>
      </c>
      <c r="K3381" t="s">
        <v>895</v>
      </c>
      <c r="L3381">
        <v>34</v>
      </c>
      <c r="M3381" t="s">
        <v>33</v>
      </c>
      <c r="N3381" t="s">
        <v>34</v>
      </c>
      <c r="O3381" t="s">
        <v>35</v>
      </c>
      <c r="P3381" t="s">
        <v>37</v>
      </c>
      <c r="Q3381" t="s">
        <v>36</v>
      </c>
      <c r="R3381">
        <v>30</v>
      </c>
      <c r="S3381" t="s">
        <v>37</v>
      </c>
      <c r="T3381" t="s">
        <v>86</v>
      </c>
      <c r="U3381" t="s">
        <v>69</v>
      </c>
      <c r="W3381" t="s">
        <v>108</v>
      </c>
      <c r="X3381">
        <v>259161</v>
      </c>
      <c r="Y3381">
        <v>7064</v>
      </c>
      <c r="Z3381">
        <v>34.6937</v>
      </c>
      <c r="AA3381">
        <v>135.50229999999999</v>
      </c>
      <c r="AB3381" t="str">
        <f>IF(Restaurants[[#This Row],[Years_Operating]]&lt;5,"New",
IF(Restaurants[[#This Row],[Years_Operating]]&lt;15,"Established","Legacy"))</f>
        <v>Legacy</v>
      </c>
      <c r="AC3381" t="str">
        <f>IF(Restaurants[[#This Row],[Country]]="India","Yes","No")</f>
        <v>No</v>
      </c>
      <c r="AD3381" t="str">
        <f>IF(AND(Restaurants[[#This Row],[Has Online Delivery]]="Yes",Restaurants[[#This Row],[Has Table Booking]]="Yes"),"Online + Table",
IF(Restaurants[[#This Row],[Has Online Delivery]]="Yes","Online Only",
IF(Restaurants[[#This Row],[Has Table Booking]]="Yes","Table Only","None")))</f>
        <v>Table Only</v>
      </c>
      <c r="AE3381" t="str">
        <f>IF(Restaurants[[#This Row],[Rating]]&gt;=4.5,"Excellent",
IF(Restaurants[[#This Row],[Rating]]&gt;=4,"Very Good",
IF(Restaurants[[#This Row],[Rating]]&gt;=3.5,"Good","Average/Low")))</f>
        <v>Excellent</v>
      </c>
    </row>
    <row r="3382" spans="1:31" x14ac:dyDescent="0.3">
      <c r="A3382" t="s">
        <v>166</v>
      </c>
      <c r="B3382" t="s">
        <v>58</v>
      </c>
      <c r="C3382" t="s">
        <v>59</v>
      </c>
      <c r="D3382" t="s">
        <v>94</v>
      </c>
      <c r="E3382">
        <v>2</v>
      </c>
      <c r="F3382">
        <v>265</v>
      </c>
      <c r="G3382" t="s">
        <v>170</v>
      </c>
      <c r="H3382">
        <v>2005</v>
      </c>
      <c r="I3382">
        <v>60</v>
      </c>
      <c r="J3382">
        <v>4.7</v>
      </c>
      <c r="K3382" t="s">
        <v>96</v>
      </c>
      <c r="L3382">
        <v>20</v>
      </c>
      <c r="M3382" t="s">
        <v>33</v>
      </c>
      <c r="N3382" t="s">
        <v>143</v>
      </c>
      <c r="O3382" t="s">
        <v>35</v>
      </c>
      <c r="P3382" t="s">
        <v>36</v>
      </c>
      <c r="Q3382" t="s">
        <v>36</v>
      </c>
      <c r="R3382">
        <v>34</v>
      </c>
      <c r="S3382" t="s">
        <v>37</v>
      </c>
      <c r="T3382" t="s">
        <v>86</v>
      </c>
      <c r="U3382" t="s">
        <v>69</v>
      </c>
      <c r="W3382" t="s">
        <v>47</v>
      </c>
      <c r="X3382">
        <v>463420</v>
      </c>
      <c r="Y3382">
        <v>1280</v>
      </c>
      <c r="Z3382">
        <v>48.8566</v>
      </c>
      <c r="AA3382">
        <v>2.3521999999999998</v>
      </c>
      <c r="AB3382" t="str">
        <f>IF(Restaurants[[#This Row],[Years_Operating]]&lt;5,"New",
IF(Restaurants[[#This Row],[Years_Operating]]&lt;15,"Established","Legacy"))</f>
        <v>Legacy</v>
      </c>
      <c r="AC3382" t="str">
        <f>IF(Restaurants[[#This Row],[Country]]="India","Yes","No")</f>
        <v>No</v>
      </c>
      <c r="AD3382" t="str">
        <f>IF(AND(Restaurants[[#This Row],[Has Online Delivery]]="Yes",Restaurants[[#This Row],[Has Table Booking]]="Yes"),"Online + Table",
IF(Restaurants[[#This Row],[Has Online Delivery]]="Yes","Online Only",
IF(Restaurants[[#This Row],[Has Table Booking]]="Yes","Table Only","None")))</f>
        <v>Online + Table</v>
      </c>
      <c r="AE3382" t="str">
        <f>IF(Restaurants[[#This Row],[Rating]]&gt;=4.5,"Excellent",
IF(Restaurants[[#This Row],[Rating]]&gt;=4,"Very Good",
IF(Restaurants[[#This Row],[Rating]]&gt;=3.5,"Good","Average/Low")))</f>
        <v>Excellent</v>
      </c>
    </row>
    <row r="3383" spans="1:31" x14ac:dyDescent="0.3">
      <c r="A3383" t="s">
        <v>41</v>
      </c>
      <c r="B3383" t="s">
        <v>866</v>
      </c>
      <c r="C3383" t="s">
        <v>251</v>
      </c>
      <c r="D3383" t="s">
        <v>252</v>
      </c>
      <c r="E3383">
        <v>3</v>
      </c>
      <c r="F3383">
        <v>320</v>
      </c>
      <c r="G3383" t="s">
        <v>44</v>
      </c>
      <c r="H3383">
        <v>2008</v>
      </c>
      <c r="I3383">
        <v>32</v>
      </c>
      <c r="J3383">
        <v>4.9000000000000004</v>
      </c>
      <c r="K3383" t="s">
        <v>256</v>
      </c>
      <c r="L3383">
        <v>17</v>
      </c>
      <c r="M3383" t="s">
        <v>33</v>
      </c>
      <c r="N3383" t="s">
        <v>34</v>
      </c>
      <c r="O3383" t="s">
        <v>45</v>
      </c>
      <c r="P3383" t="s">
        <v>37</v>
      </c>
      <c r="Q3383" t="s">
        <v>36</v>
      </c>
      <c r="R3383">
        <v>33</v>
      </c>
      <c r="S3383" t="s">
        <v>37</v>
      </c>
      <c r="T3383" t="s">
        <v>86</v>
      </c>
      <c r="U3383" t="s">
        <v>69</v>
      </c>
      <c r="V3383" t="s">
        <v>1481</v>
      </c>
      <c r="W3383" t="s">
        <v>47</v>
      </c>
      <c r="X3383">
        <v>193779</v>
      </c>
      <c r="Y3383">
        <v>3286</v>
      </c>
      <c r="Z3383">
        <v>23.022500000000001</v>
      </c>
      <c r="AA3383">
        <v>72.571399999999997</v>
      </c>
      <c r="AB3383" t="str">
        <f>IF(Restaurants[[#This Row],[Years_Operating]]&lt;5,"New",
IF(Restaurants[[#This Row],[Years_Operating]]&lt;15,"Established","Legacy"))</f>
        <v>Legacy</v>
      </c>
      <c r="AC3383" t="str">
        <f>IF(Restaurants[[#This Row],[Country]]="India","Yes","No")</f>
        <v>Yes</v>
      </c>
      <c r="AD3383" t="str">
        <f>IF(AND(Restaurants[[#This Row],[Has Online Delivery]]="Yes",Restaurants[[#This Row],[Has Table Booking]]="Yes"),"Online + Table",
IF(Restaurants[[#This Row],[Has Online Delivery]]="Yes","Online Only",
IF(Restaurants[[#This Row],[Has Table Booking]]="Yes","Table Only","None")))</f>
        <v>Table Only</v>
      </c>
      <c r="AE3383" t="str">
        <f>IF(Restaurants[[#This Row],[Rating]]&gt;=4.5,"Excellent",
IF(Restaurants[[#This Row],[Rating]]&gt;=4,"Very Good",
IF(Restaurants[[#This Row],[Rating]]&gt;=3.5,"Good","Average/Low")))</f>
        <v>Excellent</v>
      </c>
    </row>
    <row r="3384" spans="1:31" x14ac:dyDescent="0.3">
      <c r="A3384" t="s">
        <v>161</v>
      </c>
      <c r="B3384" t="s">
        <v>1038</v>
      </c>
      <c r="C3384" t="s">
        <v>877</v>
      </c>
      <c r="D3384" t="s">
        <v>878</v>
      </c>
      <c r="E3384">
        <v>2</v>
      </c>
      <c r="F3384">
        <v>275</v>
      </c>
      <c r="G3384" t="s">
        <v>163</v>
      </c>
      <c r="H3384">
        <v>2003</v>
      </c>
      <c r="I3384">
        <v>36</v>
      </c>
      <c r="J3384">
        <v>4.7</v>
      </c>
      <c r="K3384" t="s">
        <v>879</v>
      </c>
      <c r="L3384">
        <v>22</v>
      </c>
      <c r="M3384" t="s">
        <v>33</v>
      </c>
      <c r="N3384" t="s">
        <v>143</v>
      </c>
      <c r="O3384" t="s">
        <v>45</v>
      </c>
      <c r="P3384" t="s">
        <v>37</v>
      </c>
      <c r="Q3384" t="s">
        <v>36</v>
      </c>
      <c r="R3384">
        <v>24</v>
      </c>
      <c r="S3384" t="s">
        <v>37</v>
      </c>
      <c r="T3384" t="s">
        <v>55</v>
      </c>
      <c r="U3384" t="s">
        <v>69</v>
      </c>
      <c r="W3384" t="s">
        <v>70</v>
      </c>
      <c r="X3384">
        <v>87133</v>
      </c>
      <c r="Y3384">
        <v>4438</v>
      </c>
      <c r="Z3384">
        <v>-37.813600000000001</v>
      </c>
      <c r="AA3384">
        <v>144.9631</v>
      </c>
      <c r="AB3384" t="str">
        <f>IF(Restaurants[[#This Row],[Years_Operating]]&lt;5,"New",
IF(Restaurants[[#This Row],[Years_Operating]]&lt;15,"Established","Legacy"))</f>
        <v>Legacy</v>
      </c>
      <c r="AC3384" t="str">
        <f>IF(Restaurants[[#This Row],[Country]]="India","Yes","No")</f>
        <v>No</v>
      </c>
      <c r="AD3384" t="str">
        <f>IF(AND(Restaurants[[#This Row],[Has Online Delivery]]="Yes",Restaurants[[#This Row],[Has Table Booking]]="Yes"),"Online + Table",
IF(Restaurants[[#This Row],[Has Online Delivery]]="Yes","Online Only",
IF(Restaurants[[#This Row],[Has Table Booking]]="Yes","Table Only","None")))</f>
        <v>Table Only</v>
      </c>
      <c r="AE3384" t="str">
        <f>IF(Restaurants[[#This Row],[Rating]]&gt;=4.5,"Excellent",
IF(Restaurants[[#This Row],[Rating]]&gt;=4,"Very Good",
IF(Restaurants[[#This Row],[Rating]]&gt;=3.5,"Good","Average/Low")))</f>
        <v>Excellent</v>
      </c>
    </row>
    <row r="3385" spans="1:31" x14ac:dyDescent="0.3">
      <c r="A3385" t="s">
        <v>92</v>
      </c>
      <c r="B3385" t="s">
        <v>1002</v>
      </c>
      <c r="C3385" t="s">
        <v>877</v>
      </c>
      <c r="D3385" t="s">
        <v>956</v>
      </c>
      <c r="E3385">
        <v>3</v>
      </c>
      <c r="F3385">
        <v>345</v>
      </c>
      <c r="G3385" t="s">
        <v>95</v>
      </c>
      <c r="H3385">
        <v>2011</v>
      </c>
      <c r="I3385">
        <v>50</v>
      </c>
      <c r="J3385">
        <v>4.8</v>
      </c>
      <c r="K3385" t="s">
        <v>991</v>
      </c>
      <c r="L3385">
        <v>14</v>
      </c>
      <c r="M3385" t="s">
        <v>33</v>
      </c>
      <c r="N3385" t="s">
        <v>34</v>
      </c>
      <c r="O3385" t="s">
        <v>54</v>
      </c>
      <c r="P3385" t="s">
        <v>37</v>
      </c>
      <c r="Q3385" t="s">
        <v>36</v>
      </c>
      <c r="R3385">
        <v>43</v>
      </c>
      <c r="S3385" t="s">
        <v>37</v>
      </c>
      <c r="T3385" t="s">
        <v>55</v>
      </c>
      <c r="U3385" t="s">
        <v>39</v>
      </c>
      <c r="W3385" t="s">
        <v>64</v>
      </c>
      <c r="X3385">
        <v>356412</v>
      </c>
      <c r="Y3385">
        <v>2991</v>
      </c>
      <c r="Z3385">
        <v>-27.469799999999999</v>
      </c>
      <c r="AA3385">
        <v>153.02510000000001</v>
      </c>
      <c r="AB3385" t="str">
        <f>IF(Restaurants[[#This Row],[Years_Operating]]&lt;5,"New",
IF(Restaurants[[#This Row],[Years_Operating]]&lt;15,"Established","Legacy"))</f>
        <v>Established</v>
      </c>
      <c r="AC3385" t="str">
        <f>IF(Restaurants[[#This Row],[Country]]="India","Yes","No")</f>
        <v>No</v>
      </c>
      <c r="AD3385" t="str">
        <f>IF(AND(Restaurants[[#This Row],[Has Online Delivery]]="Yes",Restaurants[[#This Row],[Has Table Booking]]="Yes"),"Online + Table",
IF(Restaurants[[#This Row],[Has Online Delivery]]="Yes","Online Only",
IF(Restaurants[[#This Row],[Has Table Booking]]="Yes","Table Only","None")))</f>
        <v>Table Only</v>
      </c>
      <c r="AE3385" t="str">
        <f>IF(Restaurants[[#This Row],[Rating]]&gt;=4.5,"Excellent",
IF(Restaurants[[#This Row],[Rating]]&gt;=4,"Very Good",
IF(Restaurants[[#This Row],[Rating]]&gt;=3.5,"Good","Average/Low")))</f>
        <v>Excellent</v>
      </c>
    </row>
    <row r="3386" spans="1:31" x14ac:dyDescent="0.3">
      <c r="A3386" t="s">
        <v>92</v>
      </c>
      <c r="B3386" t="s">
        <v>125</v>
      </c>
      <c r="C3386" t="s">
        <v>50</v>
      </c>
      <c r="D3386" t="s">
        <v>878</v>
      </c>
      <c r="E3386">
        <v>3</v>
      </c>
      <c r="F3386">
        <v>345</v>
      </c>
      <c r="G3386" t="s">
        <v>95</v>
      </c>
      <c r="H3386">
        <v>2011</v>
      </c>
      <c r="I3386">
        <v>50</v>
      </c>
      <c r="J3386">
        <v>4.8</v>
      </c>
      <c r="K3386" t="s">
        <v>879</v>
      </c>
      <c r="L3386">
        <v>14</v>
      </c>
      <c r="M3386" t="s">
        <v>33</v>
      </c>
      <c r="N3386" t="s">
        <v>34</v>
      </c>
      <c r="O3386" t="s">
        <v>54</v>
      </c>
      <c r="P3386" t="s">
        <v>36</v>
      </c>
      <c r="Q3386" t="s">
        <v>37</v>
      </c>
      <c r="R3386">
        <v>48</v>
      </c>
      <c r="S3386" t="s">
        <v>37</v>
      </c>
      <c r="T3386" t="s">
        <v>86</v>
      </c>
      <c r="U3386" t="s">
        <v>46</v>
      </c>
      <c r="W3386" t="s">
        <v>108</v>
      </c>
      <c r="X3386">
        <v>125496</v>
      </c>
      <c r="Y3386">
        <v>4070</v>
      </c>
      <c r="Z3386">
        <v>41.878100000000003</v>
      </c>
      <c r="AA3386">
        <v>-87.629800000000003</v>
      </c>
      <c r="AB3386" t="str">
        <f>IF(Restaurants[[#This Row],[Years_Operating]]&lt;5,"New",
IF(Restaurants[[#This Row],[Years_Operating]]&lt;15,"Established","Legacy"))</f>
        <v>Established</v>
      </c>
      <c r="AC3386" t="str">
        <f>IF(Restaurants[[#This Row],[Country]]="India","Yes","No")</f>
        <v>No</v>
      </c>
      <c r="AD3386" t="str">
        <f>IF(AND(Restaurants[[#This Row],[Has Online Delivery]]="Yes",Restaurants[[#This Row],[Has Table Booking]]="Yes"),"Online + Table",
IF(Restaurants[[#This Row],[Has Online Delivery]]="Yes","Online Only",
IF(Restaurants[[#This Row],[Has Table Booking]]="Yes","Table Only","None")))</f>
        <v>Online Only</v>
      </c>
      <c r="AE3386" t="str">
        <f>IF(Restaurants[[#This Row],[Rating]]&gt;=4.5,"Excellent",
IF(Restaurants[[#This Row],[Rating]]&gt;=4,"Very Good",
IF(Restaurants[[#This Row],[Rating]]&gt;=3.5,"Good","Average/Low")))</f>
        <v>Excellent</v>
      </c>
    </row>
    <row r="3387" spans="1:31" x14ac:dyDescent="0.3">
      <c r="A3387" t="s">
        <v>41</v>
      </c>
      <c r="B3387" t="s">
        <v>880</v>
      </c>
      <c r="C3387" t="s">
        <v>50</v>
      </c>
      <c r="D3387" t="s">
        <v>870</v>
      </c>
      <c r="E3387">
        <v>3</v>
      </c>
      <c r="F3387">
        <v>320</v>
      </c>
      <c r="G3387" t="s">
        <v>44</v>
      </c>
      <c r="H3387">
        <v>2008</v>
      </c>
      <c r="I3387">
        <v>32</v>
      </c>
      <c r="J3387">
        <v>4.9000000000000004</v>
      </c>
      <c r="K3387" t="s">
        <v>871</v>
      </c>
      <c r="L3387">
        <v>17</v>
      </c>
      <c r="M3387" t="s">
        <v>33</v>
      </c>
      <c r="N3387" t="s">
        <v>34</v>
      </c>
      <c r="O3387" t="s">
        <v>45</v>
      </c>
      <c r="P3387" t="s">
        <v>37</v>
      </c>
      <c r="Q3387" t="s">
        <v>36</v>
      </c>
      <c r="R3387">
        <v>31</v>
      </c>
      <c r="S3387" t="s">
        <v>37</v>
      </c>
      <c r="T3387" t="s">
        <v>63</v>
      </c>
      <c r="U3387" t="s">
        <v>39</v>
      </c>
      <c r="W3387" t="s">
        <v>149</v>
      </c>
      <c r="X3387">
        <v>94887</v>
      </c>
      <c r="Y3387">
        <v>5362</v>
      </c>
      <c r="Z3387">
        <v>29.760400000000001</v>
      </c>
      <c r="AA3387">
        <v>-95.369799999999998</v>
      </c>
      <c r="AB3387" t="str">
        <f>IF(Restaurants[[#This Row],[Years_Operating]]&lt;5,"New",
IF(Restaurants[[#This Row],[Years_Operating]]&lt;15,"Established","Legacy"))</f>
        <v>Legacy</v>
      </c>
      <c r="AC3387" t="str">
        <f>IF(Restaurants[[#This Row],[Country]]="India","Yes","No")</f>
        <v>No</v>
      </c>
      <c r="AD3387" t="str">
        <f>IF(AND(Restaurants[[#This Row],[Has Online Delivery]]="Yes",Restaurants[[#This Row],[Has Table Booking]]="Yes"),"Online + Table",
IF(Restaurants[[#This Row],[Has Online Delivery]]="Yes","Online Only",
IF(Restaurants[[#This Row],[Has Table Booking]]="Yes","Table Only","None")))</f>
        <v>Table Only</v>
      </c>
      <c r="AE3387" t="str">
        <f>IF(Restaurants[[#This Row],[Rating]]&gt;=4.5,"Excellent",
IF(Restaurants[[#This Row],[Rating]]&gt;=4,"Very Good",
IF(Restaurants[[#This Row],[Rating]]&gt;=3.5,"Good","Average/Low")))</f>
        <v>Excellent</v>
      </c>
    </row>
    <row r="3388" spans="1:31" x14ac:dyDescent="0.3">
      <c r="A3388" t="s">
        <v>173</v>
      </c>
      <c r="B3388" t="s">
        <v>195</v>
      </c>
      <c r="C3388" t="s">
        <v>196</v>
      </c>
      <c r="D3388" t="s">
        <v>953</v>
      </c>
      <c r="E3388">
        <v>2</v>
      </c>
      <c r="F3388">
        <v>285</v>
      </c>
      <c r="G3388" t="s">
        <v>174</v>
      </c>
      <c r="H3388">
        <v>2010</v>
      </c>
      <c r="I3388">
        <v>30</v>
      </c>
      <c r="J3388">
        <v>4.7</v>
      </c>
      <c r="K3388" t="s">
        <v>1091</v>
      </c>
      <c r="L3388">
        <v>15</v>
      </c>
      <c r="M3388" t="s">
        <v>33</v>
      </c>
      <c r="N3388" t="s">
        <v>143</v>
      </c>
      <c r="O3388" t="s">
        <v>45</v>
      </c>
      <c r="P3388" t="s">
        <v>37</v>
      </c>
      <c r="Q3388" t="s">
        <v>36</v>
      </c>
      <c r="R3388">
        <v>40</v>
      </c>
      <c r="S3388" t="s">
        <v>36</v>
      </c>
      <c r="T3388" t="s">
        <v>55</v>
      </c>
      <c r="U3388" t="s">
        <v>32</v>
      </c>
      <c r="W3388" t="s">
        <v>132</v>
      </c>
      <c r="X3388">
        <v>348098</v>
      </c>
      <c r="Y3388">
        <v>3706</v>
      </c>
      <c r="Z3388">
        <v>51.507399999999997</v>
      </c>
      <c r="AA3388">
        <v>-0.1278</v>
      </c>
      <c r="AB3388" t="str">
        <f>IF(Restaurants[[#This Row],[Years_Operating]]&lt;5,"New",
IF(Restaurants[[#This Row],[Years_Operating]]&lt;15,"Established","Legacy"))</f>
        <v>Legacy</v>
      </c>
      <c r="AC3388" t="str">
        <f>IF(Restaurants[[#This Row],[Country]]="India","Yes","No")</f>
        <v>No</v>
      </c>
      <c r="AD3388" t="str">
        <f>IF(AND(Restaurants[[#This Row],[Has Online Delivery]]="Yes",Restaurants[[#This Row],[Has Table Booking]]="Yes"),"Online + Table",
IF(Restaurants[[#This Row],[Has Online Delivery]]="Yes","Online Only",
IF(Restaurants[[#This Row],[Has Table Booking]]="Yes","Table Only","None")))</f>
        <v>Table Only</v>
      </c>
      <c r="AE3388" t="str">
        <f>IF(Restaurants[[#This Row],[Rating]]&gt;=4.5,"Excellent",
IF(Restaurants[[#This Row],[Rating]]&gt;=4,"Very Good",
IF(Restaurants[[#This Row],[Rating]]&gt;=3.5,"Good","Average/Low")))</f>
        <v>Excellent</v>
      </c>
    </row>
    <row r="3389" spans="1:31" x14ac:dyDescent="0.3">
      <c r="A3389" t="s">
        <v>166</v>
      </c>
      <c r="B3389" t="s">
        <v>261</v>
      </c>
      <c r="C3389" t="s">
        <v>251</v>
      </c>
      <c r="D3389" t="s">
        <v>278</v>
      </c>
      <c r="E3389">
        <v>2</v>
      </c>
      <c r="F3389">
        <v>265</v>
      </c>
      <c r="G3389" t="s">
        <v>170</v>
      </c>
      <c r="H3389">
        <v>2005</v>
      </c>
      <c r="I3389">
        <v>60</v>
      </c>
      <c r="J3389">
        <v>4.7</v>
      </c>
      <c r="K3389" t="s">
        <v>291</v>
      </c>
      <c r="L3389">
        <v>20</v>
      </c>
      <c r="M3389" t="s">
        <v>33</v>
      </c>
      <c r="N3389" t="s">
        <v>143</v>
      </c>
      <c r="O3389" t="s">
        <v>35</v>
      </c>
      <c r="P3389" t="s">
        <v>36</v>
      </c>
      <c r="Q3389" t="s">
        <v>36</v>
      </c>
      <c r="R3389">
        <v>74</v>
      </c>
      <c r="S3389" t="s">
        <v>36</v>
      </c>
      <c r="T3389" t="s">
        <v>38</v>
      </c>
      <c r="U3389" t="s">
        <v>69</v>
      </c>
      <c r="V3389" t="s">
        <v>1482</v>
      </c>
      <c r="W3389" t="s">
        <v>40</v>
      </c>
      <c r="X3389">
        <v>406347</v>
      </c>
      <c r="Y3389">
        <v>1038</v>
      </c>
      <c r="Z3389">
        <v>22.572600000000001</v>
      </c>
      <c r="AA3389">
        <v>88.363900000000001</v>
      </c>
      <c r="AB3389" t="str">
        <f>IF(Restaurants[[#This Row],[Years_Operating]]&lt;5,"New",
IF(Restaurants[[#This Row],[Years_Operating]]&lt;15,"Established","Legacy"))</f>
        <v>Legacy</v>
      </c>
      <c r="AC3389" t="str">
        <f>IF(Restaurants[[#This Row],[Country]]="India","Yes","No")</f>
        <v>Yes</v>
      </c>
      <c r="AD3389" t="str">
        <f>IF(AND(Restaurants[[#This Row],[Has Online Delivery]]="Yes",Restaurants[[#This Row],[Has Table Booking]]="Yes"),"Online + Table",
IF(Restaurants[[#This Row],[Has Online Delivery]]="Yes","Online Only",
IF(Restaurants[[#This Row],[Has Table Booking]]="Yes","Table Only","None")))</f>
        <v>Online + Table</v>
      </c>
      <c r="AE3389" t="str">
        <f>IF(Restaurants[[#This Row],[Rating]]&gt;=4.5,"Excellent",
IF(Restaurants[[#This Row],[Rating]]&gt;=4,"Very Good",
IF(Restaurants[[#This Row],[Rating]]&gt;=3.5,"Good","Average/Low")))</f>
        <v>Excellent</v>
      </c>
    </row>
    <row r="3390" spans="1:31" x14ac:dyDescent="0.3">
      <c r="A3390" t="s">
        <v>179</v>
      </c>
      <c r="B3390" t="s">
        <v>261</v>
      </c>
      <c r="C3390" t="s">
        <v>251</v>
      </c>
      <c r="D3390" t="s">
        <v>935</v>
      </c>
      <c r="E3390">
        <v>2</v>
      </c>
      <c r="F3390">
        <v>250</v>
      </c>
      <c r="G3390" t="s">
        <v>181</v>
      </c>
      <c r="H3390">
        <v>2014</v>
      </c>
      <c r="I3390">
        <v>52</v>
      </c>
      <c r="J3390">
        <v>4.5999999999999996</v>
      </c>
      <c r="K3390" t="s">
        <v>936</v>
      </c>
      <c r="L3390">
        <v>11</v>
      </c>
      <c r="M3390" t="s">
        <v>33</v>
      </c>
      <c r="N3390" t="s">
        <v>143</v>
      </c>
      <c r="O3390" t="s">
        <v>35</v>
      </c>
      <c r="P3390" t="s">
        <v>36</v>
      </c>
      <c r="Q3390" t="s">
        <v>37</v>
      </c>
      <c r="R3390">
        <v>72</v>
      </c>
      <c r="S3390" t="s">
        <v>36</v>
      </c>
      <c r="T3390" t="s">
        <v>63</v>
      </c>
      <c r="U3390" t="s">
        <v>69</v>
      </c>
      <c r="V3390" t="s">
        <v>1483</v>
      </c>
      <c r="W3390" t="s">
        <v>70</v>
      </c>
      <c r="X3390">
        <v>213016</v>
      </c>
      <c r="Y3390">
        <v>3448</v>
      </c>
      <c r="Z3390">
        <v>22.572600000000001</v>
      </c>
      <c r="AA3390">
        <v>88.363900000000001</v>
      </c>
      <c r="AB3390" t="str">
        <f>IF(Restaurants[[#This Row],[Years_Operating]]&lt;5,"New",
IF(Restaurants[[#This Row],[Years_Operating]]&lt;15,"Established","Legacy"))</f>
        <v>Established</v>
      </c>
      <c r="AC3390" t="str">
        <f>IF(Restaurants[[#This Row],[Country]]="India","Yes","No")</f>
        <v>Yes</v>
      </c>
      <c r="AD3390" t="str">
        <f>IF(AND(Restaurants[[#This Row],[Has Online Delivery]]="Yes",Restaurants[[#This Row],[Has Table Booking]]="Yes"),"Online + Table",
IF(Restaurants[[#This Row],[Has Online Delivery]]="Yes","Online Only",
IF(Restaurants[[#This Row],[Has Table Booking]]="Yes","Table Only","None")))</f>
        <v>Online Only</v>
      </c>
      <c r="AE3390" t="str">
        <f>IF(Restaurants[[#This Row],[Rating]]&gt;=4.5,"Excellent",
IF(Restaurants[[#This Row],[Rating]]&gt;=4,"Very Good",
IF(Restaurants[[#This Row],[Rating]]&gt;=3.5,"Good","Average/Low")))</f>
        <v>Excellent</v>
      </c>
    </row>
    <row r="3391" spans="1:31" x14ac:dyDescent="0.3">
      <c r="A3391" t="s">
        <v>205</v>
      </c>
      <c r="B3391" t="s">
        <v>876</v>
      </c>
      <c r="C3391" t="s">
        <v>877</v>
      </c>
      <c r="D3391" t="s">
        <v>157</v>
      </c>
      <c r="E3391">
        <v>0</v>
      </c>
      <c r="F3391">
        <v>180</v>
      </c>
      <c r="G3391" t="s">
        <v>209</v>
      </c>
      <c r="H3391">
        <v>2008</v>
      </c>
      <c r="I3391">
        <v>50</v>
      </c>
      <c r="J3391">
        <v>4.8</v>
      </c>
      <c r="K3391" t="s">
        <v>159</v>
      </c>
      <c r="L3391">
        <v>17</v>
      </c>
      <c r="M3391" t="s">
        <v>160</v>
      </c>
      <c r="N3391" t="s">
        <v>210</v>
      </c>
      <c r="O3391" t="s">
        <v>211</v>
      </c>
      <c r="P3391" t="s">
        <v>36</v>
      </c>
      <c r="Q3391" t="s">
        <v>36</v>
      </c>
      <c r="R3391">
        <v>21</v>
      </c>
      <c r="S3391" t="s">
        <v>37</v>
      </c>
      <c r="T3391" t="s">
        <v>38</v>
      </c>
      <c r="U3391" t="s">
        <v>32</v>
      </c>
      <c r="W3391" t="s">
        <v>47</v>
      </c>
      <c r="X3391">
        <v>56278</v>
      </c>
      <c r="Y3391">
        <v>5022</v>
      </c>
      <c r="Z3391">
        <v>-33.8688</v>
      </c>
      <c r="AA3391">
        <v>151.20930000000001</v>
      </c>
      <c r="AB3391" t="str">
        <f>IF(Restaurants[[#This Row],[Years_Operating]]&lt;5,"New",
IF(Restaurants[[#This Row],[Years_Operating]]&lt;15,"Established","Legacy"))</f>
        <v>Legacy</v>
      </c>
      <c r="AC3391" t="str">
        <f>IF(Restaurants[[#This Row],[Country]]="India","Yes","No")</f>
        <v>No</v>
      </c>
      <c r="AD3391" t="str">
        <f>IF(AND(Restaurants[[#This Row],[Has Online Delivery]]="Yes",Restaurants[[#This Row],[Has Table Booking]]="Yes"),"Online + Table",
IF(Restaurants[[#This Row],[Has Online Delivery]]="Yes","Online Only",
IF(Restaurants[[#This Row],[Has Table Booking]]="Yes","Table Only","None")))</f>
        <v>Online + Table</v>
      </c>
      <c r="AE3391" t="str">
        <f>IF(Restaurants[[#This Row],[Rating]]&gt;=4.5,"Excellent",
IF(Restaurants[[#This Row],[Rating]]&gt;=4,"Very Good",
IF(Restaurants[[#This Row],[Rating]]&gt;=3.5,"Good","Average/Low")))</f>
        <v>Excellent</v>
      </c>
    </row>
    <row r="3392" spans="1:31" x14ac:dyDescent="0.3">
      <c r="A3392" t="s">
        <v>234</v>
      </c>
      <c r="B3392" t="s">
        <v>77</v>
      </c>
      <c r="C3392" t="s">
        <v>50</v>
      </c>
      <c r="D3392" t="s">
        <v>916</v>
      </c>
      <c r="E3392">
        <v>0</v>
      </c>
      <c r="F3392">
        <v>285</v>
      </c>
      <c r="G3392" t="s">
        <v>237</v>
      </c>
      <c r="H3392">
        <v>2004</v>
      </c>
      <c r="I3392">
        <v>70</v>
      </c>
      <c r="J3392">
        <v>4.5999999999999996</v>
      </c>
      <c r="K3392" t="s">
        <v>930</v>
      </c>
      <c r="L3392">
        <v>21</v>
      </c>
      <c r="M3392" t="s">
        <v>33</v>
      </c>
      <c r="N3392" t="s">
        <v>210</v>
      </c>
      <c r="O3392" t="s">
        <v>54</v>
      </c>
      <c r="P3392" t="s">
        <v>37</v>
      </c>
      <c r="Q3392" t="s">
        <v>37</v>
      </c>
      <c r="R3392">
        <v>40</v>
      </c>
      <c r="S3392" t="s">
        <v>36</v>
      </c>
      <c r="T3392" t="s">
        <v>86</v>
      </c>
      <c r="U3392" t="s">
        <v>32</v>
      </c>
      <c r="W3392" t="s">
        <v>40</v>
      </c>
      <c r="X3392">
        <v>363054</v>
      </c>
      <c r="Y3392">
        <v>6028</v>
      </c>
      <c r="Z3392">
        <v>40.712800000000001</v>
      </c>
      <c r="AA3392">
        <v>-74.006</v>
      </c>
      <c r="AB3392" t="str">
        <f>IF(Restaurants[[#This Row],[Years_Operating]]&lt;5,"New",
IF(Restaurants[[#This Row],[Years_Operating]]&lt;15,"Established","Legacy"))</f>
        <v>Legacy</v>
      </c>
      <c r="AC3392" t="str">
        <f>IF(Restaurants[[#This Row],[Country]]="India","Yes","No")</f>
        <v>No</v>
      </c>
      <c r="AD3392" t="str">
        <f>IF(AND(Restaurants[[#This Row],[Has Online Delivery]]="Yes",Restaurants[[#This Row],[Has Table Booking]]="Yes"),"Online + Table",
IF(Restaurants[[#This Row],[Has Online Delivery]]="Yes","Online Only",
IF(Restaurants[[#This Row],[Has Table Booking]]="Yes","Table Only","None")))</f>
        <v>None</v>
      </c>
      <c r="AE3392" t="str">
        <f>IF(Restaurants[[#This Row],[Rating]]&gt;=4.5,"Excellent",
IF(Restaurants[[#This Row],[Rating]]&gt;=4,"Very Good",
IF(Restaurants[[#This Row],[Rating]]&gt;=3.5,"Good","Average/Low")))</f>
        <v>Excellent</v>
      </c>
    </row>
    <row r="3393" spans="1:31" x14ac:dyDescent="0.3">
      <c r="A3393" t="s">
        <v>87</v>
      </c>
      <c r="B3393" t="s">
        <v>195</v>
      </c>
      <c r="C3393" t="s">
        <v>196</v>
      </c>
      <c r="D3393" t="s">
        <v>953</v>
      </c>
      <c r="E3393">
        <v>3</v>
      </c>
      <c r="F3393">
        <v>295</v>
      </c>
      <c r="G3393" t="s">
        <v>91</v>
      </c>
      <c r="H3393">
        <v>1897</v>
      </c>
      <c r="I3393">
        <v>50</v>
      </c>
      <c r="J3393">
        <v>4.8</v>
      </c>
      <c r="K3393" t="s">
        <v>1091</v>
      </c>
      <c r="L3393">
        <v>128</v>
      </c>
      <c r="M3393" t="s">
        <v>33</v>
      </c>
      <c r="N3393" t="s">
        <v>34</v>
      </c>
      <c r="O3393" t="s">
        <v>35</v>
      </c>
      <c r="P3393" t="s">
        <v>37</v>
      </c>
      <c r="Q3393" t="s">
        <v>37</v>
      </c>
      <c r="R3393">
        <v>37</v>
      </c>
      <c r="S3393" t="s">
        <v>37</v>
      </c>
      <c r="T3393" t="s">
        <v>63</v>
      </c>
      <c r="U3393" t="s">
        <v>32</v>
      </c>
      <c r="W3393" t="s">
        <v>108</v>
      </c>
      <c r="X3393">
        <v>87906</v>
      </c>
      <c r="Y3393">
        <v>453</v>
      </c>
      <c r="Z3393">
        <v>51.507399999999997</v>
      </c>
      <c r="AA3393">
        <v>-0.1278</v>
      </c>
      <c r="AB3393" t="str">
        <f>IF(Restaurants[[#This Row],[Years_Operating]]&lt;5,"New",
IF(Restaurants[[#This Row],[Years_Operating]]&lt;15,"Established","Legacy"))</f>
        <v>Legacy</v>
      </c>
      <c r="AC3393" t="str">
        <f>IF(Restaurants[[#This Row],[Country]]="India","Yes","No")</f>
        <v>No</v>
      </c>
      <c r="AD3393" t="str">
        <f>IF(AND(Restaurants[[#This Row],[Has Online Delivery]]="Yes",Restaurants[[#This Row],[Has Table Booking]]="Yes"),"Online + Table",
IF(Restaurants[[#This Row],[Has Online Delivery]]="Yes","Online Only",
IF(Restaurants[[#This Row],[Has Table Booking]]="Yes","Table Only","None")))</f>
        <v>None</v>
      </c>
      <c r="AE3393" t="str">
        <f>IF(Restaurants[[#This Row],[Rating]]&gt;=4.5,"Excellent",
IF(Restaurants[[#This Row],[Rating]]&gt;=4,"Very Good",
IF(Restaurants[[#This Row],[Rating]]&gt;=3.5,"Good","Average/Low")))</f>
        <v>Excellent</v>
      </c>
    </row>
    <row r="3394" spans="1:31" x14ac:dyDescent="0.3">
      <c r="A3394" t="s">
        <v>150</v>
      </c>
      <c r="B3394" t="s">
        <v>880</v>
      </c>
      <c r="C3394" t="s">
        <v>50</v>
      </c>
      <c r="D3394" t="s">
        <v>870</v>
      </c>
      <c r="E3394">
        <v>2</v>
      </c>
      <c r="F3394">
        <v>325</v>
      </c>
      <c r="G3394" t="s">
        <v>153</v>
      </c>
      <c r="H3394">
        <v>2016</v>
      </c>
      <c r="I3394">
        <v>48</v>
      </c>
      <c r="J3394">
        <v>4.7</v>
      </c>
      <c r="K3394" t="s">
        <v>871</v>
      </c>
      <c r="L3394">
        <v>9</v>
      </c>
      <c r="M3394" t="s">
        <v>33</v>
      </c>
      <c r="N3394" t="s">
        <v>143</v>
      </c>
      <c r="O3394" t="s">
        <v>54</v>
      </c>
      <c r="P3394" t="s">
        <v>37</v>
      </c>
      <c r="Q3394" t="s">
        <v>37</v>
      </c>
      <c r="R3394">
        <v>30</v>
      </c>
      <c r="S3394" t="s">
        <v>37</v>
      </c>
      <c r="T3394" t="s">
        <v>86</v>
      </c>
      <c r="U3394" t="s">
        <v>69</v>
      </c>
      <c r="W3394" t="s">
        <v>103</v>
      </c>
      <c r="X3394">
        <v>107463</v>
      </c>
      <c r="Y3394">
        <v>801</v>
      </c>
      <c r="Z3394">
        <v>29.760400000000001</v>
      </c>
      <c r="AA3394">
        <v>-95.369799999999998</v>
      </c>
      <c r="AB3394" t="str">
        <f>IF(Restaurants[[#This Row],[Years_Operating]]&lt;5,"New",
IF(Restaurants[[#This Row],[Years_Operating]]&lt;15,"Established","Legacy"))</f>
        <v>Established</v>
      </c>
      <c r="AC3394" t="str">
        <f>IF(Restaurants[[#This Row],[Country]]="India","Yes","No")</f>
        <v>No</v>
      </c>
      <c r="AD3394" t="str">
        <f>IF(AND(Restaurants[[#This Row],[Has Online Delivery]]="Yes",Restaurants[[#This Row],[Has Table Booking]]="Yes"),"Online + Table",
IF(Restaurants[[#This Row],[Has Online Delivery]]="Yes","Online Only",
IF(Restaurants[[#This Row],[Has Table Booking]]="Yes","Table Only","None")))</f>
        <v>None</v>
      </c>
      <c r="AE3394" t="str">
        <f>IF(Restaurants[[#This Row],[Rating]]&gt;=4.5,"Excellent",
IF(Restaurants[[#This Row],[Rating]]&gt;=4,"Very Good",
IF(Restaurants[[#This Row],[Rating]]&gt;=3.5,"Good","Average/Low")))</f>
        <v>Excellent</v>
      </c>
    </row>
    <row r="3395" spans="1:31" x14ac:dyDescent="0.3">
      <c r="A3395" t="s">
        <v>97</v>
      </c>
      <c r="B3395" t="s">
        <v>921</v>
      </c>
      <c r="C3395" t="s">
        <v>251</v>
      </c>
      <c r="D3395" t="s">
        <v>263</v>
      </c>
      <c r="E3395">
        <v>3</v>
      </c>
      <c r="F3395">
        <v>298</v>
      </c>
      <c r="G3395" t="s">
        <v>99</v>
      </c>
      <c r="H3395">
        <v>2010</v>
      </c>
      <c r="I3395">
        <v>56</v>
      </c>
      <c r="J3395">
        <v>4.8</v>
      </c>
      <c r="K3395" t="s">
        <v>310</v>
      </c>
      <c r="L3395">
        <v>15</v>
      </c>
      <c r="M3395" t="s">
        <v>33</v>
      </c>
      <c r="N3395" t="s">
        <v>34</v>
      </c>
      <c r="O3395" t="s">
        <v>54</v>
      </c>
      <c r="P3395" t="s">
        <v>37</v>
      </c>
      <c r="Q3395" t="s">
        <v>37</v>
      </c>
      <c r="R3395">
        <v>35</v>
      </c>
      <c r="S3395" t="s">
        <v>36</v>
      </c>
      <c r="T3395" t="s">
        <v>38</v>
      </c>
      <c r="U3395" t="s">
        <v>69</v>
      </c>
      <c r="V3395" t="s">
        <v>1484</v>
      </c>
      <c r="W3395" t="s">
        <v>56</v>
      </c>
      <c r="X3395">
        <v>185854</v>
      </c>
      <c r="Y3395">
        <v>678</v>
      </c>
      <c r="Z3395">
        <v>26.912400000000002</v>
      </c>
      <c r="AA3395">
        <v>75.787300000000002</v>
      </c>
      <c r="AB3395" t="str">
        <f>IF(Restaurants[[#This Row],[Years_Operating]]&lt;5,"New",
IF(Restaurants[[#This Row],[Years_Operating]]&lt;15,"Established","Legacy"))</f>
        <v>Legacy</v>
      </c>
      <c r="AC3395" t="str">
        <f>IF(Restaurants[[#This Row],[Country]]="India","Yes","No")</f>
        <v>Yes</v>
      </c>
      <c r="AD3395" t="str">
        <f>IF(AND(Restaurants[[#This Row],[Has Online Delivery]]="Yes",Restaurants[[#This Row],[Has Table Booking]]="Yes"),"Online + Table",
IF(Restaurants[[#This Row],[Has Online Delivery]]="Yes","Online Only",
IF(Restaurants[[#This Row],[Has Table Booking]]="Yes","Table Only","None")))</f>
        <v>None</v>
      </c>
      <c r="AE3395" t="str">
        <f>IF(Restaurants[[#This Row],[Rating]]&gt;=4.5,"Excellent",
IF(Restaurants[[#This Row],[Rating]]&gt;=4,"Very Good",
IF(Restaurants[[#This Row],[Rating]]&gt;=3.5,"Good","Average/Low")))</f>
        <v>Excellent</v>
      </c>
    </row>
    <row r="3396" spans="1:31" x14ac:dyDescent="0.3">
      <c r="A3396" t="s">
        <v>92</v>
      </c>
      <c r="B3396" t="s">
        <v>862</v>
      </c>
      <c r="C3396" t="s">
        <v>251</v>
      </c>
      <c r="D3396" t="s">
        <v>263</v>
      </c>
      <c r="E3396">
        <v>3</v>
      </c>
      <c r="F3396">
        <v>345</v>
      </c>
      <c r="G3396" t="s">
        <v>95</v>
      </c>
      <c r="H3396">
        <v>2011</v>
      </c>
      <c r="I3396">
        <v>50</v>
      </c>
      <c r="J3396">
        <v>4.8</v>
      </c>
      <c r="K3396" t="s">
        <v>264</v>
      </c>
      <c r="L3396">
        <v>14</v>
      </c>
      <c r="M3396" t="s">
        <v>33</v>
      </c>
      <c r="N3396" t="s">
        <v>34</v>
      </c>
      <c r="O3396" t="s">
        <v>54</v>
      </c>
      <c r="P3396" t="s">
        <v>36</v>
      </c>
      <c r="Q3396" t="s">
        <v>36</v>
      </c>
      <c r="R3396">
        <v>68</v>
      </c>
      <c r="S3396" t="s">
        <v>37</v>
      </c>
      <c r="T3396" t="s">
        <v>38</v>
      </c>
      <c r="U3396" t="s">
        <v>46</v>
      </c>
      <c r="V3396" t="s">
        <v>1485</v>
      </c>
      <c r="W3396" t="s">
        <v>80</v>
      </c>
      <c r="X3396">
        <v>331236</v>
      </c>
      <c r="Y3396">
        <v>6638</v>
      </c>
      <c r="Z3396">
        <v>21.170200000000001</v>
      </c>
      <c r="AA3396">
        <v>72.831100000000006</v>
      </c>
      <c r="AB3396" t="str">
        <f>IF(Restaurants[[#This Row],[Years_Operating]]&lt;5,"New",
IF(Restaurants[[#This Row],[Years_Operating]]&lt;15,"Established","Legacy"))</f>
        <v>Established</v>
      </c>
      <c r="AC3396" t="str">
        <f>IF(Restaurants[[#This Row],[Country]]="India","Yes","No")</f>
        <v>Yes</v>
      </c>
      <c r="AD3396" t="str">
        <f>IF(AND(Restaurants[[#This Row],[Has Online Delivery]]="Yes",Restaurants[[#This Row],[Has Table Booking]]="Yes"),"Online + Table",
IF(Restaurants[[#This Row],[Has Online Delivery]]="Yes","Online Only",
IF(Restaurants[[#This Row],[Has Table Booking]]="Yes","Table Only","None")))</f>
        <v>Online + Table</v>
      </c>
      <c r="AE3396" t="str">
        <f>IF(Restaurants[[#This Row],[Rating]]&gt;=4.5,"Excellent",
IF(Restaurants[[#This Row],[Rating]]&gt;=4,"Very Good",
IF(Restaurants[[#This Row],[Rating]]&gt;=3.5,"Good","Average/Low")))</f>
        <v>Excellent</v>
      </c>
    </row>
    <row r="3397" spans="1:31" x14ac:dyDescent="0.3">
      <c r="A3397" t="s">
        <v>65</v>
      </c>
      <c r="B3397" t="s">
        <v>290</v>
      </c>
      <c r="C3397" t="s">
        <v>251</v>
      </c>
      <c r="D3397" t="s">
        <v>258</v>
      </c>
      <c r="E3397">
        <v>3</v>
      </c>
      <c r="F3397">
        <v>350</v>
      </c>
      <c r="G3397" t="s">
        <v>68</v>
      </c>
      <c r="H3397">
        <v>1991</v>
      </c>
      <c r="I3397">
        <v>36</v>
      </c>
      <c r="J3397">
        <v>4.8</v>
      </c>
      <c r="K3397" t="s">
        <v>259</v>
      </c>
      <c r="L3397">
        <v>34</v>
      </c>
      <c r="M3397" t="s">
        <v>33</v>
      </c>
      <c r="N3397" t="s">
        <v>34</v>
      </c>
      <c r="O3397" t="s">
        <v>35</v>
      </c>
      <c r="P3397" t="s">
        <v>36</v>
      </c>
      <c r="Q3397" t="s">
        <v>36</v>
      </c>
      <c r="R3397">
        <v>31</v>
      </c>
      <c r="S3397" t="s">
        <v>36</v>
      </c>
      <c r="T3397" t="s">
        <v>38</v>
      </c>
      <c r="U3397" t="s">
        <v>32</v>
      </c>
      <c r="V3397" t="s">
        <v>1486</v>
      </c>
      <c r="W3397" t="s">
        <v>40</v>
      </c>
      <c r="X3397">
        <v>434095</v>
      </c>
      <c r="Y3397">
        <v>1714</v>
      </c>
      <c r="Z3397">
        <v>17.385000000000002</v>
      </c>
      <c r="AA3397">
        <v>78.486699999999999</v>
      </c>
      <c r="AB3397" t="str">
        <f>IF(Restaurants[[#This Row],[Years_Operating]]&lt;5,"New",
IF(Restaurants[[#This Row],[Years_Operating]]&lt;15,"Established","Legacy"))</f>
        <v>Legacy</v>
      </c>
      <c r="AC3397" t="str">
        <f>IF(Restaurants[[#This Row],[Country]]="India","Yes","No")</f>
        <v>Yes</v>
      </c>
      <c r="AD3397" t="str">
        <f>IF(AND(Restaurants[[#This Row],[Has Online Delivery]]="Yes",Restaurants[[#This Row],[Has Table Booking]]="Yes"),"Online + Table",
IF(Restaurants[[#This Row],[Has Online Delivery]]="Yes","Online Only",
IF(Restaurants[[#This Row],[Has Table Booking]]="Yes","Table Only","None")))</f>
        <v>Online + Table</v>
      </c>
      <c r="AE3397" t="str">
        <f>IF(Restaurants[[#This Row],[Rating]]&gt;=4.5,"Excellent",
IF(Restaurants[[#This Row],[Rating]]&gt;=4,"Very Good",
IF(Restaurants[[#This Row],[Rating]]&gt;=3.5,"Good","Average/Low")))</f>
        <v>Excellent</v>
      </c>
    </row>
    <row r="3398" spans="1:31" x14ac:dyDescent="0.3">
      <c r="A3398" t="s">
        <v>189</v>
      </c>
      <c r="B3398" t="s">
        <v>250</v>
      </c>
      <c r="C3398" t="s">
        <v>251</v>
      </c>
      <c r="D3398" t="s">
        <v>278</v>
      </c>
      <c r="E3398">
        <v>1</v>
      </c>
      <c r="F3398">
        <v>210</v>
      </c>
      <c r="G3398" t="s">
        <v>192</v>
      </c>
      <c r="H3398">
        <v>1990</v>
      </c>
      <c r="I3398">
        <v>30</v>
      </c>
      <c r="J3398">
        <v>4.7</v>
      </c>
      <c r="K3398" t="s">
        <v>279</v>
      </c>
      <c r="L3398">
        <v>35</v>
      </c>
      <c r="M3398" t="s">
        <v>160</v>
      </c>
      <c r="N3398" t="s">
        <v>193</v>
      </c>
      <c r="O3398" t="s">
        <v>35</v>
      </c>
      <c r="P3398" t="s">
        <v>36</v>
      </c>
      <c r="Q3398" t="s">
        <v>37</v>
      </c>
      <c r="R3398">
        <v>72</v>
      </c>
      <c r="S3398" t="s">
        <v>37</v>
      </c>
      <c r="T3398" t="s">
        <v>55</v>
      </c>
      <c r="U3398" t="s">
        <v>32</v>
      </c>
      <c r="V3398" t="s">
        <v>1487</v>
      </c>
      <c r="W3398" t="s">
        <v>70</v>
      </c>
      <c r="X3398">
        <v>161850</v>
      </c>
      <c r="Y3398">
        <v>5327</v>
      </c>
      <c r="Z3398">
        <v>28.7041</v>
      </c>
      <c r="AA3398">
        <v>77.102500000000006</v>
      </c>
      <c r="AB3398" t="str">
        <f>IF(Restaurants[[#This Row],[Years_Operating]]&lt;5,"New",
IF(Restaurants[[#This Row],[Years_Operating]]&lt;15,"Established","Legacy"))</f>
        <v>Legacy</v>
      </c>
      <c r="AC3398" t="str">
        <f>IF(Restaurants[[#This Row],[Country]]="India","Yes","No")</f>
        <v>Yes</v>
      </c>
      <c r="AD3398" t="str">
        <f>IF(AND(Restaurants[[#This Row],[Has Online Delivery]]="Yes",Restaurants[[#This Row],[Has Table Booking]]="Yes"),"Online + Table",
IF(Restaurants[[#This Row],[Has Online Delivery]]="Yes","Online Only",
IF(Restaurants[[#This Row],[Has Table Booking]]="Yes","Table Only","None")))</f>
        <v>Online Only</v>
      </c>
      <c r="AE3398" t="str">
        <f>IF(Restaurants[[#This Row],[Rating]]&gt;=4.5,"Excellent",
IF(Restaurants[[#This Row],[Rating]]&gt;=4,"Very Good",
IF(Restaurants[[#This Row],[Rating]]&gt;=3.5,"Good","Average/Low")))</f>
        <v>Excellent</v>
      </c>
    </row>
    <row r="3399" spans="1:31" x14ac:dyDescent="0.3">
      <c r="A3399" t="s">
        <v>224</v>
      </c>
      <c r="B3399" t="s">
        <v>973</v>
      </c>
      <c r="C3399" t="s">
        <v>196</v>
      </c>
      <c r="D3399" t="s">
        <v>928</v>
      </c>
      <c r="E3399">
        <v>0</v>
      </c>
      <c r="F3399">
        <v>140</v>
      </c>
      <c r="G3399" t="s">
        <v>225</v>
      </c>
      <c r="H3399">
        <v>2012</v>
      </c>
      <c r="I3399">
        <v>48</v>
      </c>
      <c r="J3399">
        <v>4.5999999999999996</v>
      </c>
      <c r="K3399" t="s">
        <v>929</v>
      </c>
      <c r="L3399">
        <v>13</v>
      </c>
      <c r="M3399" t="s">
        <v>204</v>
      </c>
      <c r="N3399" t="s">
        <v>210</v>
      </c>
      <c r="O3399" t="s">
        <v>54</v>
      </c>
      <c r="P3399" t="s">
        <v>36</v>
      </c>
      <c r="Q3399" t="s">
        <v>37</v>
      </c>
      <c r="R3399">
        <v>41</v>
      </c>
      <c r="S3399" t="s">
        <v>36</v>
      </c>
      <c r="T3399" t="s">
        <v>86</v>
      </c>
      <c r="U3399" t="s">
        <v>32</v>
      </c>
      <c r="W3399" t="s">
        <v>132</v>
      </c>
      <c r="X3399">
        <v>424321</v>
      </c>
      <c r="Y3399">
        <v>5998</v>
      </c>
      <c r="Z3399">
        <v>52.486199999999997</v>
      </c>
      <c r="AA3399">
        <v>-1.8904000000000001</v>
      </c>
      <c r="AB3399" t="str">
        <f>IF(Restaurants[[#This Row],[Years_Operating]]&lt;5,"New",
IF(Restaurants[[#This Row],[Years_Operating]]&lt;15,"Established","Legacy"))</f>
        <v>Established</v>
      </c>
      <c r="AC3399" t="str">
        <f>IF(Restaurants[[#This Row],[Country]]="India","Yes","No")</f>
        <v>No</v>
      </c>
      <c r="AD3399" t="str">
        <f>IF(AND(Restaurants[[#This Row],[Has Online Delivery]]="Yes",Restaurants[[#This Row],[Has Table Booking]]="Yes"),"Online + Table",
IF(Restaurants[[#This Row],[Has Online Delivery]]="Yes","Online Only",
IF(Restaurants[[#This Row],[Has Table Booking]]="Yes","Table Only","None")))</f>
        <v>Online Only</v>
      </c>
      <c r="AE3399" t="str">
        <f>IF(Restaurants[[#This Row],[Rating]]&gt;=4.5,"Excellent",
IF(Restaurants[[#This Row],[Rating]]&gt;=4,"Very Good",
IF(Restaurants[[#This Row],[Rating]]&gt;=3.5,"Good","Average/Low")))</f>
        <v>Excellent</v>
      </c>
    </row>
    <row r="3400" spans="1:31" x14ac:dyDescent="0.3">
      <c r="A3400" t="s">
        <v>65</v>
      </c>
      <c r="B3400" t="s">
        <v>1002</v>
      </c>
      <c r="C3400" t="s">
        <v>877</v>
      </c>
      <c r="D3400" t="s">
        <v>956</v>
      </c>
      <c r="E3400">
        <v>3</v>
      </c>
      <c r="F3400">
        <v>350</v>
      </c>
      <c r="G3400" t="s">
        <v>68</v>
      </c>
      <c r="H3400">
        <v>1991</v>
      </c>
      <c r="I3400">
        <v>36</v>
      </c>
      <c r="J3400">
        <v>4.8</v>
      </c>
      <c r="K3400" t="s">
        <v>991</v>
      </c>
      <c r="L3400">
        <v>34</v>
      </c>
      <c r="M3400" t="s">
        <v>33</v>
      </c>
      <c r="N3400" t="s">
        <v>34</v>
      </c>
      <c r="O3400" t="s">
        <v>35</v>
      </c>
      <c r="P3400" t="s">
        <v>37</v>
      </c>
      <c r="Q3400" t="s">
        <v>36</v>
      </c>
      <c r="R3400">
        <v>35</v>
      </c>
      <c r="S3400" t="s">
        <v>37</v>
      </c>
      <c r="T3400" t="s">
        <v>38</v>
      </c>
      <c r="U3400" t="s">
        <v>39</v>
      </c>
      <c r="W3400" t="s">
        <v>132</v>
      </c>
      <c r="X3400">
        <v>273577</v>
      </c>
      <c r="Y3400">
        <v>858</v>
      </c>
      <c r="Z3400">
        <v>-27.469799999999999</v>
      </c>
      <c r="AA3400">
        <v>153.02510000000001</v>
      </c>
      <c r="AB3400" t="str">
        <f>IF(Restaurants[[#This Row],[Years_Operating]]&lt;5,"New",
IF(Restaurants[[#This Row],[Years_Operating]]&lt;15,"Established","Legacy"))</f>
        <v>Legacy</v>
      </c>
      <c r="AC3400" t="str">
        <f>IF(Restaurants[[#This Row],[Country]]="India","Yes","No")</f>
        <v>No</v>
      </c>
      <c r="AD3400" t="str">
        <f>IF(AND(Restaurants[[#This Row],[Has Online Delivery]]="Yes",Restaurants[[#This Row],[Has Table Booking]]="Yes"),"Online + Table",
IF(Restaurants[[#This Row],[Has Online Delivery]]="Yes","Online Only",
IF(Restaurants[[#This Row],[Has Table Booking]]="Yes","Table Only","None")))</f>
        <v>Table Only</v>
      </c>
      <c r="AE3400" t="str">
        <f>IF(Restaurants[[#This Row],[Rating]]&gt;=4.5,"Excellent",
IF(Restaurants[[#This Row],[Rating]]&gt;=4,"Very Good",
IF(Restaurants[[#This Row],[Rating]]&gt;=3.5,"Good","Average/Low")))</f>
        <v>Excellent</v>
      </c>
    </row>
    <row r="3401" spans="1:31" x14ac:dyDescent="0.3">
      <c r="A3401" t="s">
        <v>224</v>
      </c>
      <c r="B3401" t="s">
        <v>261</v>
      </c>
      <c r="C3401" t="s">
        <v>251</v>
      </c>
      <c r="D3401" t="s">
        <v>258</v>
      </c>
      <c r="E3401">
        <v>0</v>
      </c>
      <c r="F3401">
        <v>140</v>
      </c>
      <c r="G3401" t="s">
        <v>225</v>
      </c>
      <c r="H3401">
        <v>2012</v>
      </c>
      <c r="I3401">
        <v>48</v>
      </c>
      <c r="J3401">
        <v>4.5999999999999996</v>
      </c>
      <c r="K3401" t="s">
        <v>284</v>
      </c>
      <c r="L3401">
        <v>13</v>
      </c>
      <c r="M3401" t="s">
        <v>204</v>
      </c>
      <c r="N3401" t="s">
        <v>210</v>
      </c>
      <c r="O3401" t="s">
        <v>54</v>
      </c>
      <c r="P3401" t="s">
        <v>36</v>
      </c>
      <c r="Q3401" t="s">
        <v>36</v>
      </c>
      <c r="R3401">
        <v>50</v>
      </c>
      <c r="S3401" t="s">
        <v>36</v>
      </c>
      <c r="T3401" t="s">
        <v>86</v>
      </c>
      <c r="U3401" t="s">
        <v>39</v>
      </c>
      <c r="V3401" t="s">
        <v>1488</v>
      </c>
      <c r="W3401" t="s">
        <v>40</v>
      </c>
      <c r="X3401">
        <v>374942</v>
      </c>
      <c r="Y3401">
        <v>7738</v>
      </c>
      <c r="Z3401">
        <v>22.572600000000001</v>
      </c>
      <c r="AA3401">
        <v>88.363900000000001</v>
      </c>
      <c r="AB3401" t="str">
        <f>IF(Restaurants[[#This Row],[Years_Operating]]&lt;5,"New",
IF(Restaurants[[#This Row],[Years_Operating]]&lt;15,"Established","Legacy"))</f>
        <v>Established</v>
      </c>
      <c r="AC3401" t="str">
        <f>IF(Restaurants[[#This Row],[Country]]="India","Yes","No")</f>
        <v>Yes</v>
      </c>
      <c r="AD3401" t="str">
        <f>IF(AND(Restaurants[[#This Row],[Has Online Delivery]]="Yes",Restaurants[[#This Row],[Has Table Booking]]="Yes"),"Online + Table",
IF(Restaurants[[#This Row],[Has Online Delivery]]="Yes","Online Only",
IF(Restaurants[[#This Row],[Has Table Booking]]="Yes","Table Only","None")))</f>
        <v>Online + Table</v>
      </c>
      <c r="AE3401" t="str">
        <f>IF(Restaurants[[#This Row],[Rating]]&gt;=4.5,"Excellent",
IF(Restaurants[[#This Row],[Rating]]&gt;=4,"Very Good",
IF(Restaurants[[#This Row],[Rating]]&gt;=3.5,"Good","Average/Low")))</f>
        <v>Excellent</v>
      </c>
    </row>
    <row r="3402" spans="1:31" x14ac:dyDescent="0.3">
      <c r="A3402" t="s">
        <v>202</v>
      </c>
      <c r="B3402" t="s">
        <v>880</v>
      </c>
      <c r="C3402" t="s">
        <v>50</v>
      </c>
      <c r="D3402" t="s">
        <v>878</v>
      </c>
      <c r="E3402">
        <v>1</v>
      </c>
      <c r="F3402">
        <v>95</v>
      </c>
      <c r="G3402" t="s">
        <v>203</v>
      </c>
      <c r="H3402">
        <v>2011</v>
      </c>
      <c r="I3402">
        <v>28</v>
      </c>
      <c r="J3402">
        <v>4.5</v>
      </c>
      <c r="K3402" t="s">
        <v>911</v>
      </c>
      <c r="L3402">
        <v>14</v>
      </c>
      <c r="M3402" t="s">
        <v>204</v>
      </c>
      <c r="N3402" t="s">
        <v>193</v>
      </c>
      <c r="O3402" t="s">
        <v>35</v>
      </c>
      <c r="P3402" t="s">
        <v>37</v>
      </c>
      <c r="Q3402" t="s">
        <v>37</v>
      </c>
      <c r="R3402">
        <v>72</v>
      </c>
      <c r="S3402" t="s">
        <v>37</v>
      </c>
      <c r="T3402" t="s">
        <v>63</v>
      </c>
      <c r="U3402" t="s">
        <v>46</v>
      </c>
      <c r="W3402" t="s">
        <v>40</v>
      </c>
      <c r="X3402">
        <v>487935</v>
      </c>
      <c r="Y3402">
        <v>3180</v>
      </c>
      <c r="Z3402">
        <v>29.760400000000001</v>
      </c>
      <c r="AA3402">
        <v>-95.369799999999998</v>
      </c>
      <c r="AB3402" t="str">
        <f>IF(Restaurants[[#This Row],[Years_Operating]]&lt;5,"New",
IF(Restaurants[[#This Row],[Years_Operating]]&lt;15,"Established","Legacy"))</f>
        <v>Established</v>
      </c>
      <c r="AC3402" t="str">
        <f>IF(Restaurants[[#This Row],[Country]]="India","Yes","No")</f>
        <v>No</v>
      </c>
      <c r="AD3402" t="str">
        <f>IF(AND(Restaurants[[#This Row],[Has Online Delivery]]="Yes",Restaurants[[#This Row],[Has Table Booking]]="Yes"),"Online + Table",
IF(Restaurants[[#This Row],[Has Online Delivery]]="Yes","Online Only",
IF(Restaurants[[#This Row],[Has Table Booking]]="Yes","Table Only","None")))</f>
        <v>None</v>
      </c>
      <c r="AE3402" t="str">
        <f>IF(Restaurants[[#This Row],[Rating]]&gt;=4.5,"Excellent",
IF(Restaurants[[#This Row],[Rating]]&gt;=4,"Very Good",
IF(Restaurants[[#This Row],[Rating]]&gt;=3.5,"Good","Average/Low")))</f>
        <v>Excellent</v>
      </c>
    </row>
    <row r="3403" spans="1:31" x14ac:dyDescent="0.3">
      <c r="A3403" t="s">
        <v>171</v>
      </c>
      <c r="B3403" t="s">
        <v>290</v>
      </c>
      <c r="C3403" t="s">
        <v>251</v>
      </c>
      <c r="D3403" t="s">
        <v>935</v>
      </c>
      <c r="E3403">
        <v>2</v>
      </c>
      <c r="F3403">
        <v>285</v>
      </c>
      <c r="G3403" t="s">
        <v>172</v>
      </c>
      <c r="H3403">
        <v>2008</v>
      </c>
      <c r="I3403">
        <v>12</v>
      </c>
      <c r="J3403">
        <v>4.7</v>
      </c>
      <c r="K3403" t="s">
        <v>948</v>
      </c>
      <c r="L3403">
        <v>17</v>
      </c>
      <c r="M3403" t="s">
        <v>33</v>
      </c>
      <c r="N3403" t="s">
        <v>143</v>
      </c>
      <c r="O3403" t="s">
        <v>54</v>
      </c>
      <c r="P3403" t="s">
        <v>36</v>
      </c>
      <c r="Q3403" t="s">
        <v>36</v>
      </c>
      <c r="R3403">
        <v>64</v>
      </c>
      <c r="S3403" t="s">
        <v>36</v>
      </c>
      <c r="T3403" t="s">
        <v>86</v>
      </c>
      <c r="U3403" t="s">
        <v>32</v>
      </c>
      <c r="V3403" t="s">
        <v>1489</v>
      </c>
      <c r="W3403" t="s">
        <v>103</v>
      </c>
      <c r="X3403">
        <v>153221</v>
      </c>
      <c r="Y3403">
        <v>2019</v>
      </c>
      <c r="Z3403">
        <v>17.385000000000002</v>
      </c>
      <c r="AA3403">
        <v>78.486699999999999</v>
      </c>
      <c r="AB3403" t="str">
        <f>IF(Restaurants[[#This Row],[Years_Operating]]&lt;5,"New",
IF(Restaurants[[#This Row],[Years_Operating]]&lt;15,"Established","Legacy"))</f>
        <v>Legacy</v>
      </c>
      <c r="AC3403" t="str">
        <f>IF(Restaurants[[#This Row],[Country]]="India","Yes","No")</f>
        <v>Yes</v>
      </c>
      <c r="AD3403" t="str">
        <f>IF(AND(Restaurants[[#This Row],[Has Online Delivery]]="Yes",Restaurants[[#This Row],[Has Table Booking]]="Yes"),"Online + Table",
IF(Restaurants[[#This Row],[Has Online Delivery]]="Yes","Online Only",
IF(Restaurants[[#This Row],[Has Table Booking]]="Yes","Table Only","None")))</f>
        <v>Online + Table</v>
      </c>
      <c r="AE3403" t="str">
        <f>IF(Restaurants[[#This Row],[Rating]]&gt;=4.5,"Excellent",
IF(Restaurants[[#This Row],[Rating]]&gt;=4,"Very Good",
IF(Restaurants[[#This Row],[Rating]]&gt;=3.5,"Good","Average/Low")))</f>
        <v>Excellent</v>
      </c>
    </row>
    <row r="3404" spans="1:31" x14ac:dyDescent="0.3">
      <c r="A3404" t="s">
        <v>100</v>
      </c>
      <c r="B3404" t="s">
        <v>93</v>
      </c>
      <c r="C3404" t="s">
        <v>50</v>
      </c>
      <c r="D3404" t="s">
        <v>878</v>
      </c>
      <c r="E3404">
        <v>3</v>
      </c>
      <c r="F3404">
        <v>385</v>
      </c>
      <c r="G3404" t="s">
        <v>102</v>
      </c>
      <c r="H3404">
        <v>2003</v>
      </c>
      <c r="I3404">
        <v>55</v>
      </c>
      <c r="J3404">
        <v>4.8</v>
      </c>
      <c r="K3404" t="s">
        <v>911</v>
      </c>
      <c r="L3404">
        <v>22</v>
      </c>
      <c r="M3404" t="s">
        <v>33</v>
      </c>
      <c r="N3404" t="s">
        <v>34</v>
      </c>
      <c r="O3404" t="s">
        <v>35</v>
      </c>
      <c r="P3404" t="s">
        <v>36</v>
      </c>
      <c r="Q3404" t="s">
        <v>37</v>
      </c>
      <c r="R3404">
        <v>54</v>
      </c>
      <c r="S3404" t="s">
        <v>36</v>
      </c>
      <c r="T3404" t="s">
        <v>86</v>
      </c>
      <c r="U3404" t="s">
        <v>39</v>
      </c>
      <c r="W3404" t="s">
        <v>40</v>
      </c>
      <c r="X3404">
        <v>62172</v>
      </c>
      <c r="Y3404">
        <v>342</v>
      </c>
      <c r="Z3404">
        <v>37.774900000000002</v>
      </c>
      <c r="AA3404">
        <v>-122.4194</v>
      </c>
      <c r="AB3404" t="str">
        <f>IF(Restaurants[[#This Row],[Years_Operating]]&lt;5,"New",
IF(Restaurants[[#This Row],[Years_Operating]]&lt;15,"Established","Legacy"))</f>
        <v>Legacy</v>
      </c>
      <c r="AC3404" t="str">
        <f>IF(Restaurants[[#This Row],[Country]]="India","Yes","No")</f>
        <v>No</v>
      </c>
      <c r="AD3404" t="str">
        <f>IF(AND(Restaurants[[#This Row],[Has Online Delivery]]="Yes",Restaurants[[#This Row],[Has Table Booking]]="Yes"),"Online + Table",
IF(Restaurants[[#This Row],[Has Online Delivery]]="Yes","Online Only",
IF(Restaurants[[#This Row],[Has Table Booking]]="Yes","Table Only","None")))</f>
        <v>Online Only</v>
      </c>
      <c r="AE3404" t="str">
        <f>IF(Restaurants[[#This Row],[Rating]]&gt;=4.5,"Excellent",
IF(Restaurants[[#This Row],[Rating]]&gt;=4,"Very Good",
IF(Restaurants[[#This Row],[Rating]]&gt;=3.5,"Good","Average/Low")))</f>
        <v>Excellent</v>
      </c>
    </row>
    <row r="3405" spans="1:31" x14ac:dyDescent="0.3">
      <c r="A3405" t="s">
        <v>212</v>
      </c>
      <c r="B3405" t="s">
        <v>1038</v>
      </c>
      <c r="C3405" t="s">
        <v>877</v>
      </c>
      <c r="D3405" t="s">
        <v>157</v>
      </c>
      <c r="E3405">
        <v>0</v>
      </c>
      <c r="F3405">
        <v>165</v>
      </c>
      <c r="G3405" t="s">
        <v>214</v>
      </c>
      <c r="H3405">
        <v>2009</v>
      </c>
      <c r="I3405">
        <v>36</v>
      </c>
      <c r="J3405">
        <v>4.7</v>
      </c>
      <c r="K3405" t="s">
        <v>159</v>
      </c>
      <c r="L3405">
        <v>16</v>
      </c>
      <c r="M3405" t="s">
        <v>160</v>
      </c>
      <c r="N3405" t="s">
        <v>210</v>
      </c>
      <c r="O3405" t="s">
        <v>211</v>
      </c>
      <c r="P3405" t="s">
        <v>36</v>
      </c>
      <c r="Q3405" t="s">
        <v>37</v>
      </c>
      <c r="R3405">
        <v>52</v>
      </c>
      <c r="S3405" t="s">
        <v>36</v>
      </c>
      <c r="T3405" t="s">
        <v>38</v>
      </c>
      <c r="U3405" t="s">
        <v>46</v>
      </c>
      <c r="W3405" t="s">
        <v>103</v>
      </c>
      <c r="X3405">
        <v>165053</v>
      </c>
      <c r="Y3405">
        <v>7092</v>
      </c>
      <c r="Z3405">
        <v>-37.813600000000001</v>
      </c>
      <c r="AA3405">
        <v>144.9631</v>
      </c>
      <c r="AB3405" t="str">
        <f>IF(Restaurants[[#This Row],[Years_Operating]]&lt;5,"New",
IF(Restaurants[[#This Row],[Years_Operating]]&lt;15,"Established","Legacy"))</f>
        <v>Legacy</v>
      </c>
      <c r="AC3405" t="str">
        <f>IF(Restaurants[[#This Row],[Country]]="India","Yes","No")</f>
        <v>No</v>
      </c>
      <c r="AD3405" t="str">
        <f>IF(AND(Restaurants[[#This Row],[Has Online Delivery]]="Yes",Restaurants[[#This Row],[Has Table Booking]]="Yes"),"Online + Table",
IF(Restaurants[[#This Row],[Has Online Delivery]]="Yes","Online Only",
IF(Restaurants[[#This Row],[Has Table Booking]]="Yes","Table Only","None")))</f>
        <v>Online Only</v>
      </c>
      <c r="AE3405" t="str">
        <f>IF(Restaurants[[#This Row],[Rating]]&gt;=4.5,"Excellent",
IF(Restaurants[[#This Row],[Rating]]&gt;=4,"Very Good",
IF(Restaurants[[#This Row],[Rating]]&gt;=3.5,"Good","Average/Low")))</f>
        <v>Excellent</v>
      </c>
    </row>
    <row r="3406" spans="1:31" x14ac:dyDescent="0.3">
      <c r="A3406" t="s">
        <v>154</v>
      </c>
      <c r="B3406" t="s">
        <v>93</v>
      </c>
      <c r="C3406" t="s">
        <v>50</v>
      </c>
      <c r="D3406" t="s">
        <v>901</v>
      </c>
      <c r="E3406">
        <v>2</v>
      </c>
      <c r="F3406">
        <v>245</v>
      </c>
      <c r="G3406" t="s">
        <v>158</v>
      </c>
      <c r="H3406">
        <v>2010</v>
      </c>
      <c r="I3406">
        <v>48</v>
      </c>
      <c r="J3406">
        <v>4.7</v>
      </c>
      <c r="K3406" t="s">
        <v>902</v>
      </c>
      <c r="L3406">
        <v>15</v>
      </c>
      <c r="M3406" t="s">
        <v>160</v>
      </c>
      <c r="N3406" t="s">
        <v>143</v>
      </c>
      <c r="O3406" t="s">
        <v>35</v>
      </c>
      <c r="P3406" t="s">
        <v>37</v>
      </c>
      <c r="Q3406" t="s">
        <v>36</v>
      </c>
      <c r="R3406">
        <v>66</v>
      </c>
      <c r="S3406" t="s">
        <v>36</v>
      </c>
      <c r="T3406" t="s">
        <v>38</v>
      </c>
      <c r="U3406" t="s">
        <v>39</v>
      </c>
      <c r="W3406" t="s">
        <v>47</v>
      </c>
      <c r="X3406">
        <v>122510</v>
      </c>
      <c r="Y3406">
        <v>5377</v>
      </c>
      <c r="Z3406">
        <v>37.774900000000002</v>
      </c>
      <c r="AA3406">
        <v>-122.4194</v>
      </c>
      <c r="AB3406" t="str">
        <f>IF(Restaurants[[#This Row],[Years_Operating]]&lt;5,"New",
IF(Restaurants[[#This Row],[Years_Operating]]&lt;15,"Established","Legacy"))</f>
        <v>Legacy</v>
      </c>
      <c r="AC3406" t="str">
        <f>IF(Restaurants[[#This Row],[Country]]="India","Yes","No")</f>
        <v>No</v>
      </c>
      <c r="AD3406" t="str">
        <f>IF(AND(Restaurants[[#This Row],[Has Online Delivery]]="Yes",Restaurants[[#This Row],[Has Table Booking]]="Yes"),"Online + Table",
IF(Restaurants[[#This Row],[Has Online Delivery]]="Yes","Online Only",
IF(Restaurants[[#This Row],[Has Table Booking]]="Yes","Table Only","None")))</f>
        <v>Table Only</v>
      </c>
      <c r="AE3406" t="str">
        <f>IF(Restaurants[[#This Row],[Rating]]&gt;=4.5,"Excellent",
IF(Restaurants[[#This Row],[Rating]]&gt;=4,"Very Good",
IF(Restaurants[[#This Row],[Rating]]&gt;=3.5,"Good","Average/Low")))</f>
        <v>Excellent</v>
      </c>
    </row>
    <row r="3407" spans="1:31" x14ac:dyDescent="0.3">
      <c r="A3407" t="s">
        <v>81</v>
      </c>
      <c r="B3407" t="s">
        <v>891</v>
      </c>
      <c r="C3407" t="s">
        <v>196</v>
      </c>
      <c r="D3407" t="s">
        <v>928</v>
      </c>
      <c r="E3407">
        <v>3</v>
      </c>
      <c r="F3407">
        <v>310</v>
      </c>
      <c r="G3407" t="s">
        <v>84</v>
      </c>
      <c r="H3407">
        <v>2005</v>
      </c>
      <c r="I3407">
        <v>35</v>
      </c>
      <c r="J3407">
        <v>4.8</v>
      </c>
      <c r="K3407" t="s">
        <v>929</v>
      </c>
      <c r="L3407">
        <v>20</v>
      </c>
      <c r="M3407" t="s">
        <v>33</v>
      </c>
      <c r="N3407" t="s">
        <v>34</v>
      </c>
      <c r="O3407" t="s">
        <v>35</v>
      </c>
      <c r="P3407" t="s">
        <v>36</v>
      </c>
      <c r="Q3407" t="s">
        <v>37</v>
      </c>
      <c r="R3407">
        <v>54</v>
      </c>
      <c r="S3407" t="s">
        <v>37</v>
      </c>
      <c r="T3407" t="s">
        <v>38</v>
      </c>
      <c r="U3407" t="s">
        <v>46</v>
      </c>
      <c r="W3407" t="s">
        <v>103</v>
      </c>
      <c r="X3407">
        <v>472627</v>
      </c>
      <c r="Y3407">
        <v>1720</v>
      </c>
      <c r="Z3407">
        <v>53.480800000000002</v>
      </c>
      <c r="AA3407">
        <v>-2.2425999999999999</v>
      </c>
      <c r="AB3407" t="str">
        <f>IF(Restaurants[[#This Row],[Years_Operating]]&lt;5,"New",
IF(Restaurants[[#This Row],[Years_Operating]]&lt;15,"Established","Legacy"))</f>
        <v>Legacy</v>
      </c>
      <c r="AC3407" t="str">
        <f>IF(Restaurants[[#This Row],[Country]]="India","Yes","No")</f>
        <v>No</v>
      </c>
      <c r="AD3407" t="str">
        <f>IF(AND(Restaurants[[#This Row],[Has Online Delivery]]="Yes",Restaurants[[#This Row],[Has Table Booking]]="Yes"),"Online + Table",
IF(Restaurants[[#This Row],[Has Online Delivery]]="Yes","Online Only",
IF(Restaurants[[#This Row],[Has Table Booking]]="Yes","Table Only","None")))</f>
        <v>Online Only</v>
      </c>
      <c r="AE3407" t="str">
        <f>IF(Restaurants[[#This Row],[Rating]]&gt;=4.5,"Excellent",
IF(Restaurants[[#This Row],[Rating]]&gt;=4,"Very Good",
IF(Restaurants[[#This Row],[Rating]]&gt;=3.5,"Good","Average/Low")))</f>
        <v>Excellent</v>
      </c>
    </row>
    <row r="3408" spans="1:31" x14ac:dyDescent="0.3">
      <c r="A3408" t="s">
        <v>117</v>
      </c>
      <c r="B3408" t="s">
        <v>58</v>
      </c>
      <c r="C3408" t="s">
        <v>59</v>
      </c>
      <c r="D3408" t="s">
        <v>51</v>
      </c>
      <c r="E3408">
        <v>3</v>
      </c>
      <c r="F3408">
        <v>420</v>
      </c>
      <c r="G3408" t="s">
        <v>121</v>
      </c>
      <c r="H3408">
        <v>2007</v>
      </c>
      <c r="I3408">
        <v>40</v>
      </c>
      <c r="J3408">
        <v>4.7</v>
      </c>
      <c r="K3408" t="s">
        <v>178</v>
      </c>
      <c r="L3408">
        <v>18</v>
      </c>
      <c r="M3408" t="s">
        <v>62</v>
      </c>
      <c r="N3408" t="s">
        <v>34</v>
      </c>
      <c r="O3408" t="s">
        <v>35</v>
      </c>
      <c r="P3408" t="s">
        <v>36</v>
      </c>
      <c r="Q3408" t="s">
        <v>37</v>
      </c>
      <c r="R3408">
        <v>35</v>
      </c>
      <c r="S3408" t="s">
        <v>37</v>
      </c>
      <c r="T3408" t="s">
        <v>55</v>
      </c>
      <c r="U3408" t="s">
        <v>32</v>
      </c>
      <c r="W3408" t="s">
        <v>40</v>
      </c>
      <c r="X3408">
        <v>84642</v>
      </c>
      <c r="Y3408">
        <v>799</v>
      </c>
      <c r="Z3408">
        <v>48.8566</v>
      </c>
      <c r="AA3408">
        <v>2.3521999999999998</v>
      </c>
      <c r="AB3408" t="str">
        <f>IF(Restaurants[[#This Row],[Years_Operating]]&lt;5,"New",
IF(Restaurants[[#This Row],[Years_Operating]]&lt;15,"Established","Legacy"))</f>
        <v>Legacy</v>
      </c>
      <c r="AC3408" t="str">
        <f>IF(Restaurants[[#This Row],[Country]]="India","Yes","No")</f>
        <v>No</v>
      </c>
      <c r="AD3408" t="str">
        <f>IF(AND(Restaurants[[#This Row],[Has Online Delivery]]="Yes",Restaurants[[#This Row],[Has Table Booking]]="Yes"),"Online + Table",
IF(Restaurants[[#This Row],[Has Online Delivery]]="Yes","Online Only",
IF(Restaurants[[#This Row],[Has Table Booking]]="Yes","Table Only","None")))</f>
        <v>Online Only</v>
      </c>
      <c r="AE3408" t="str">
        <f>IF(Restaurants[[#This Row],[Rating]]&gt;=4.5,"Excellent",
IF(Restaurants[[#This Row],[Rating]]&gt;=4,"Very Good",
IF(Restaurants[[#This Row],[Rating]]&gt;=3.5,"Good","Average/Low")))</f>
        <v>Excellent</v>
      </c>
    </row>
    <row r="3409" spans="1:31" x14ac:dyDescent="0.3">
      <c r="A3409" t="s">
        <v>144</v>
      </c>
      <c r="B3409" t="s">
        <v>266</v>
      </c>
      <c r="C3409" t="s">
        <v>251</v>
      </c>
      <c r="D3409" t="s">
        <v>863</v>
      </c>
      <c r="E3409">
        <v>2</v>
      </c>
      <c r="F3409">
        <v>280</v>
      </c>
      <c r="G3409" t="s">
        <v>148</v>
      </c>
      <c r="H3409">
        <v>2007</v>
      </c>
      <c r="I3409">
        <v>26</v>
      </c>
      <c r="J3409">
        <v>4.7</v>
      </c>
      <c r="K3409" t="s">
        <v>926</v>
      </c>
      <c r="L3409">
        <v>18</v>
      </c>
      <c r="M3409" t="s">
        <v>33</v>
      </c>
      <c r="N3409" t="s">
        <v>143</v>
      </c>
      <c r="O3409" t="s">
        <v>45</v>
      </c>
      <c r="P3409" t="s">
        <v>37</v>
      </c>
      <c r="Q3409" t="s">
        <v>36</v>
      </c>
      <c r="R3409">
        <v>45</v>
      </c>
      <c r="S3409" t="s">
        <v>37</v>
      </c>
      <c r="T3409" t="s">
        <v>63</v>
      </c>
      <c r="U3409" t="s">
        <v>32</v>
      </c>
      <c r="V3409" t="s">
        <v>1490</v>
      </c>
      <c r="W3409" t="s">
        <v>149</v>
      </c>
      <c r="X3409">
        <v>74289</v>
      </c>
      <c r="Y3409">
        <v>7224</v>
      </c>
      <c r="Z3409">
        <v>12.9716</v>
      </c>
      <c r="AA3409">
        <v>77.5946</v>
      </c>
      <c r="AB3409" t="str">
        <f>IF(Restaurants[[#This Row],[Years_Operating]]&lt;5,"New",
IF(Restaurants[[#This Row],[Years_Operating]]&lt;15,"Established","Legacy"))</f>
        <v>Legacy</v>
      </c>
      <c r="AC3409" t="str">
        <f>IF(Restaurants[[#This Row],[Country]]="India","Yes","No")</f>
        <v>Yes</v>
      </c>
      <c r="AD3409" t="str">
        <f>IF(AND(Restaurants[[#This Row],[Has Online Delivery]]="Yes",Restaurants[[#This Row],[Has Table Booking]]="Yes"),"Online + Table",
IF(Restaurants[[#This Row],[Has Online Delivery]]="Yes","Online Only",
IF(Restaurants[[#This Row],[Has Table Booking]]="Yes","Table Only","None")))</f>
        <v>Table Only</v>
      </c>
      <c r="AE3409" t="str">
        <f>IF(Restaurants[[#This Row],[Rating]]&gt;=4.5,"Excellent",
IF(Restaurants[[#This Row],[Rating]]&gt;=4,"Very Good",
IF(Restaurants[[#This Row],[Rating]]&gt;=3.5,"Good","Average/Low")))</f>
        <v>Excellent</v>
      </c>
    </row>
    <row r="3410" spans="1:31" x14ac:dyDescent="0.3">
      <c r="A3410" t="s">
        <v>199</v>
      </c>
      <c r="B3410" t="s">
        <v>290</v>
      </c>
      <c r="C3410" t="s">
        <v>251</v>
      </c>
      <c r="D3410" t="s">
        <v>278</v>
      </c>
      <c r="E3410">
        <v>1</v>
      </c>
      <c r="F3410">
        <v>165</v>
      </c>
      <c r="G3410" t="s">
        <v>201</v>
      </c>
      <c r="H3410">
        <v>2013</v>
      </c>
      <c r="I3410">
        <v>26</v>
      </c>
      <c r="J3410">
        <v>4.5999999999999996</v>
      </c>
      <c r="K3410" t="s">
        <v>279</v>
      </c>
      <c r="L3410">
        <v>12</v>
      </c>
      <c r="M3410" t="s">
        <v>160</v>
      </c>
      <c r="N3410" t="s">
        <v>193</v>
      </c>
      <c r="O3410" t="s">
        <v>45</v>
      </c>
      <c r="P3410" t="s">
        <v>36</v>
      </c>
      <c r="Q3410" t="s">
        <v>37</v>
      </c>
      <c r="R3410">
        <v>20</v>
      </c>
      <c r="S3410" t="s">
        <v>36</v>
      </c>
      <c r="T3410" t="s">
        <v>86</v>
      </c>
      <c r="U3410" t="s">
        <v>69</v>
      </c>
      <c r="V3410" t="s">
        <v>1491</v>
      </c>
      <c r="W3410" t="s">
        <v>47</v>
      </c>
      <c r="X3410">
        <v>273090</v>
      </c>
      <c r="Y3410">
        <v>3194</v>
      </c>
      <c r="Z3410">
        <v>17.385000000000002</v>
      </c>
      <c r="AA3410">
        <v>78.486699999999999</v>
      </c>
      <c r="AB3410" t="str">
        <f>IF(Restaurants[[#This Row],[Years_Operating]]&lt;5,"New",
IF(Restaurants[[#This Row],[Years_Operating]]&lt;15,"Established","Legacy"))</f>
        <v>Established</v>
      </c>
      <c r="AC3410" t="str">
        <f>IF(Restaurants[[#This Row],[Country]]="India","Yes","No")</f>
        <v>Yes</v>
      </c>
      <c r="AD3410" t="str">
        <f>IF(AND(Restaurants[[#This Row],[Has Online Delivery]]="Yes",Restaurants[[#This Row],[Has Table Booking]]="Yes"),"Online + Table",
IF(Restaurants[[#This Row],[Has Online Delivery]]="Yes","Online Only",
IF(Restaurants[[#This Row],[Has Table Booking]]="Yes","Table Only","None")))</f>
        <v>Online Only</v>
      </c>
      <c r="AE3410" t="str">
        <f>IF(Restaurants[[#This Row],[Rating]]&gt;=4.5,"Excellent",
IF(Restaurants[[#This Row],[Rating]]&gt;=4,"Very Good",
IF(Restaurants[[#This Row],[Rating]]&gt;=3.5,"Good","Average/Low")))</f>
        <v>Excellent</v>
      </c>
    </row>
    <row r="3411" spans="1:31" x14ac:dyDescent="0.3">
      <c r="A3411" t="s">
        <v>27</v>
      </c>
      <c r="B3411" t="s">
        <v>93</v>
      </c>
      <c r="C3411" t="s">
        <v>50</v>
      </c>
      <c r="D3411" t="s">
        <v>870</v>
      </c>
      <c r="E3411">
        <v>3</v>
      </c>
      <c r="F3411">
        <v>320</v>
      </c>
      <c r="G3411" t="s">
        <v>31</v>
      </c>
      <c r="H3411">
        <v>1995</v>
      </c>
      <c r="I3411">
        <v>28</v>
      </c>
      <c r="J3411">
        <v>4.9000000000000004</v>
      </c>
      <c r="K3411" t="s">
        <v>871</v>
      </c>
      <c r="L3411">
        <v>30</v>
      </c>
      <c r="M3411" t="s">
        <v>33</v>
      </c>
      <c r="N3411" t="s">
        <v>34</v>
      </c>
      <c r="O3411" t="s">
        <v>35</v>
      </c>
      <c r="P3411" t="s">
        <v>36</v>
      </c>
      <c r="Q3411" t="s">
        <v>37</v>
      </c>
      <c r="R3411">
        <v>21</v>
      </c>
      <c r="S3411" t="s">
        <v>36</v>
      </c>
      <c r="T3411" t="s">
        <v>63</v>
      </c>
      <c r="U3411" t="s">
        <v>39</v>
      </c>
      <c r="W3411" t="s">
        <v>40</v>
      </c>
      <c r="X3411">
        <v>421783</v>
      </c>
      <c r="Y3411">
        <v>3481</v>
      </c>
      <c r="Z3411">
        <v>37.774900000000002</v>
      </c>
      <c r="AA3411">
        <v>-122.4194</v>
      </c>
      <c r="AB3411" t="str">
        <f>IF(Restaurants[[#This Row],[Years_Operating]]&lt;5,"New",
IF(Restaurants[[#This Row],[Years_Operating]]&lt;15,"Established","Legacy"))</f>
        <v>Legacy</v>
      </c>
      <c r="AC3411" t="str">
        <f>IF(Restaurants[[#This Row],[Country]]="India","Yes","No")</f>
        <v>No</v>
      </c>
      <c r="AD3411" t="str">
        <f>IF(AND(Restaurants[[#This Row],[Has Online Delivery]]="Yes",Restaurants[[#This Row],[Has Table Booking]]="Yes"),"Online + Table",
IF(Restaurants[[#This Row],[Has Online Delivery]]="Yes","Online Only",
IF(Restaurants[[#This Row],[Has Table Booking]]="Yes","Table Only","None")))</f>
        <v>Online Only</v>
      </c>
      <c r="AE3411" t="str">
        <f>IF(Restaurants[[#This Row],[Rating]]&gt;=4.5,"Excellent",
IF(Restaurants[[#This Row],[Rating]]&gt;=4,"Very Good",
IF(Restaurants[[#This Row],[Rating]]&gt;=3.5,"Good","Average/Low")))</f>
        <v>Excellent</v>
      </c>
    </row>
    <row r="3412" spans="1:31" x14ac:dyDescent="0.3">
      <c r="A3412" t="s">
        <v>27</v>
      </c>
      <c r="B3412" t="s">
        <v>891</v>
      </c>
      <c r="C3412" t="s">
        <v>196</v>
      </c>
      <c r="D3412" t="s">
        <v>928</v>
      </c>
      <c r="E3412">
        <v>3</v>
      </c>
      <c r="F3412">
        <v>320</v>
      </c>
      <c r="G3412" t="s">
        <v>31</v>
      </c>
      <c r="H3412">
        <v>1995</v>
      </c>
      <c r="I3412">
        <v>28</v>
      </c>
      <c r="J3412">
        <v>4.9000000000000004</v>
      </c>
      <c r="K3412" t="s">
        <v>929</v>
      </c>
      <c r="L3412">
        <v>30</v>
      </c>
      <c r="M3412" t="s">
        <v>33</v>
      </c>
      <c r="N3412" t="s">
        <v>34</v>
      </c>
      <c r="O3412" t="s">
        <v>35</v>
      </c>
      <c r="P3412" t="s">
        <v>36</v>
      </c>
      <c r="Q3412" t="s">
        <v>37</v>
      </c>
      <c r="R3412">
        <v>52</v>
      </c>
      <c r="S3412" t="s">
        <v>36</v>
      </c>
      <c r="T3412" t="s">
        <v>55</v>
      </c>
      <c r="U3412" t="s">
        <v>32</v>
      </c>
      <c r="W3412" t="s">
        <v>103</v>
      </c>
      <c r="X3412">
        <v>496214</v>
      </c>
      <c r="Y3412">
        <v>5793</v>
      </c>
      <c r="Z3412">
        <v>53.480800000000002</v>
      </c>
      <c r="AA3412">
        <v>-2.2425999999999999</v>
      </c>
      <c r="AB3412" t="str">
        <f>IF(Restaurants[[#This Row],[Years_Operating]]&lt;5,"New",
IF(Restaurants[[#This Row],[Years_Operating]]&lt;15,"Established","Legacy"))</f>
        <v>Legacy</v>
      </c>
      <c r="AC3412" t="str">
        <f>IF(Restaurants[[#This Row],[Country]]="India","Yes","No")</f>
        <v>No</v>
      </c>
      <c r="AD3412" t="str">
        <f>IF(AND(Restaurants[[#This Row],[Has Online Delivery]]="Yes",Restaurants[[#This Row],[Has Table Booking]]="Yes"),"Online + Table",
IF(Restaurants[[#This Row],[Has Online Delivery]]="Yes","Online Only",
IF(Restaurants[[#This Row],[Has Table Booking]]="Yes","Table Only","None")))</f>
        <v>Online Only</v>
      </c>
      <c r="AE3412" t="str">
        <f>IF(Restaurants[[#This Row],[Rating]]&gt;=4.5,"Excellent",
IF(Restaurants[[#This Row],[Rating]]&gt;=4,"Very Good",
IF(Restaurants[[#This Row],[Rating]]&gt;=3.5,"Good","Average/Low")))</f>
        <v>Excellent</v>
      </c>
    </row>
    <row r="3413" spans="1:31" x14ac:dyDescent="0.3">
      <c r="A3413" t="s">
        <v>229</v>
      </c>
      <c r="B3413" t="s">
        <v>913</v>
      </c>
      <c r="C3413" t="s">
        <v>146</v>
      </c>
      <c r="D3413" t="s">
        <v>905</v>
      </c>
      <c r="E3413">
        <v>0</v>
      </c>
      <c r="F3413">
        <v>145</v>
      </c>
      <c r="G3413" t="s">
        <v>233</v>
      </c>
      <c r="H3413">
        <v>2006</v>
      </c>
      <c r="I3413">
        <v>40</v>
      </c>
      <c r="J3413">
        <v>4.5999999999999996</v>
      </c>
      <c r="K3413" t="s">
        <v>906</v>
      </c>
      <c r="L3413">
        <v>19</v>
      </c>
      <c r="M3413" t="s">
        <v>204</v>
      </c>
      <c r="N3413" t="s">
        <v>210</v>
      </c>
      <c r="O3413" t="s">
        <v>211</v>
      </c>
      <c r="P3413" t="s">
        <v>37</v>
      </c>
      <c r="Q3413" t="s">
        <v>37</v>
      </c>
      <c r="R3413">
        <v>53</v>
      </c>
      <c r="S3413" t="s">
        <v>36</v>
      </c>
      <c r="T3413" t="s">
        <v>86</v>
      </c>
      <c r="U3413" t="s">
        <v>39</v>
      </c>
      <c r="W3413" t="s">
        <v>103</v>
      </c>
      <c r="X3413">
        <v>317464</v>
      </c>
      <c r="Y3413">
        <v>2494</v>
      </c>
      <c r="Z3413">
        <v>34.6937</v>
      </c>
      <c r="AA3413">
        <v>135.50229999999999</v>
      </c>
      <c r="AB3413" t="str">
        <f>IF(Restaurants[[#This Row],[Years_Operating]]&lt;5,"New",
IF(Restaurants[[#This Row],[Years_Operating]]&lt;15,"Established","Legacy"))</f>
        <v>Legacy</v>
      </c>
      <c r="AC3413" t="str">
        <f>IF(Restaurants[[#This Row],[Country]]="India","Yes","No")</f>
        <v>No</v>
      </c>
      <c r="AD3413" t="str">
        <f>IF(AND(Restaurants[[#This Row],[Has Online Delivery]]="Yes",Restaurants[[#This Row],[Has Table Booking]]="Yes"),"Online + Table",
IF(Restaurants[[#This Row],[Has Online Delivery]]="Yes","Online Only",
IF(Restaurants[[#This Row],[Has Table Booking]]="Yes","Table Only","None")))</f>
        <v>None</v>
      </c>
      <c r="AE3413" t="str">
        <f>IF(Restaurants[[#This Row],[Rating]]&gt;=4.5,"Excellent",
IF(Restaurants[[#This Row],[Rating]]&gt;=4,"Very Good",
IF(Restaurants[[#This Row],[Rating]]&gt;=3.5,"Good","Average/Low")))</f>
        <v>Excellent</v>
      </c>
    </row>
    <row r="3414" spans="1:31" x14ac:dyDescent="0.3">
      <c r="A3414" t="s">
        <v>144</v>
      </c>
      <c r="B3414" t="s">
        <v>866</v>
      </c>
      <c r="C3414" t="s">
        <v>251</v>
      </c>
      <c r="D3414" t="s">
        <v>278</v>
      </c>
      <c r="E3414">
        <v>2</v>
      </c>
      <c r="F3414">
        <v>280</v>
      </c>
      <c r="G3414" t="s">
        <v>148</v>
      </c>
      <c r="H3414">
        <v>2007</v>
      </c>
      <c r="I3414">
        <v>26</v>
      </c>
      <c r="J3414">
        <v>4.7</v>
      </c>
      <c r="K3414" t="s">
        <v>291</v>
      </c>
      <c r="L3414">
        <v>18</v>
      </c>
      <c r="M3414" t="s">
        <v>33</v>
      </c>
      <c r="N3414" t="s">
        <v>143</v>
      </c>
      <c r="O3414" t="s">
        <v>45</v>
      </c>
      <c r="P3414" t="s">
        <v>36</v>
      </c>
      <c r="Q3414" t="s">
        <v>37</v>
      </c>
      <c r="R3414">
        <v>52</v>
      </c>
      <c r="S3414" t="s">
        <v>37</v>
      </c>
      <c r="T3414" t="s">
        <v>38</v>
      </c>
      <c r="U3414" t="s">
        <v>46</v>
      </c>
      <c r="V3414" t="s">
        <v>1492</v>
      </c>
      <c r="W3414" t="s">
        <v>80</v>
      </c>
      <c r="X3414">
        <v>151533</v>
      </c>
      <c r="Y3414">
        <v>3061</v>
      </c>
      <c r="Z3414">
        <v>23.022500000000001</v>
      </c>
      <c r="AA3414">
        <v>72.571399999999997</v>
      </c>
      <c r="AB3414" t="str">
        <f>IF(Restaurants[[#This Row],[Years_Operating]]&lt;5,"New",
IF(Restaurants[[#This Row],[Years_Operating]]&lt;15,"Established","Legacy"))</f>
        <v>Legacy</v>
      </c>
      <c r="AC3414" t="str">
        <f>IF(Restaurants[[#This Row],[Country]]="India","Yes","No")</f>
        <v>Yes</v>
      </c>
      <c r="AD3414" t="str">
        <f>IF(AND(Restaurants[[#This Row],[Has Online Delivery]]="Yes",Restaurants[[#This Row],[Has Table Booking]]="Yes"),"Online + Table",
IF(Restaurants[[#This Row],[Has Online Delivery]]="Yes","Online Only",
IF(Restaurants[[#This Row],[Has Table Booking]]="Yes","Table Only","None")))</f>
        <v>Online Only</v>
      </c>
      <c r="AE3414" t="str">
        <f>IF(Restaurants[[#This Row],[Rating]]&gt;=4.5,"Excellent",
IF(Restaurants[[#This Row],[Rating]]&gt;=4,"Very Good",
IF(Restaurants[[#This Row],[Rating]]&gt;=3.5,"Good","Average/Low")))</f>
        <v>Excellent</v>
      </c>
    </row>
    <row r="3415" spans="1:31" x14ac:dyDescent="0.3">
      <c r="A3415" t="s">
        <v>182</v>
      </c>
      <c r="B3415" t="s">
        <v>275</v>
      </c>
      <c r="C3415" t="s">
        <v>251</v>
      </c>
      <c r="D3415" t="s">
        <v>935</v>
      </c>
      <c r="E3415">
        <v>2</v>
      </c>
      <c r="F3415">
        <v>275</v>
      </c>
      <c r="G3415" t="s">
        <v>185</v>
      </c>
      <c r="H3415">
        <v>1998</v>
      </c>
      <c r="I3415">
        <v>20</v>
      </c>
      <c r="J3415">
        <v>4.5999999999999996</v>
      </c>
      <c r="K3415" t="s">
        <v>948</v>
      </c>
      <c r="L3415">
        <v>27</v>
      </c>
      <c r="M3415" t="s">
        <v>33</v>
      </c>
      <c r="N3415" t="s">
        <v>143</v>
      </c>
      <c r="O3415" t="s">
        <v>35</v>
      </c>
      <c r="P3415" t="s">
        <v>37</v>
      </c>
      <c r="Q3415" t="s">
        <v>36</v>
      </c>
      <c r="R3415">
        <v>64</v>
      </c>
      <c r="S3415" t="s">
        <v>37</v>
      </c>
      <c r="T3415" t="s">
        <v>86</v>
      </c>
      <c r="U3415" t="s">
        <v>46</v>
      </c>
      <c r="V3415" t="s">
        <v>1493</v>
      </c>
      <c r="W3415" t="s">
        <v>40</v>
      </c>
      <c r="X3415">
        <v>337629</v>
      </c>
      <c r="Y3415">
        <v>6438</v>
      </c>
      <c r="Z3415">
        <v>18.520399999999999</v>
      </c>
      <c r="AA3415">
        <v>73.856700000000004</v>
      </c>
      <c r="AB3415" t="str">
        <f>IF(Restaurants[[#This Row],[Years_Operating]]&lt;5,"New",
IF(Restaurants[[#This Row],[Years_Operating]]&lt;15,"Established","Legacy"))</f>
        <v>Legacy</v>
      </c>
      <c r="AC3415" t="str">
        <f>IF(Restaurants[[#This Row],[Country]]="India","Yes","No")</f>
        <v>Yes</v>
      </c>
      <c r="AD3415" t="str">
        <f>IF(AND(Restaurants[[#This Row],[Has Online Delivery]]="Yes",Restaurants[[#This Row],[Has Table Booking]]="Yes"),"Online + Table",
IF(Restaurants[[#This Row],[Has Online Delivery]]="Yes","Online Only",
IF(Restaurants[[#This Row],[Has Table Booking]]="Yes","Table Only","None")))</f>
        <v>Table Only</v>
      </c>
      <c r="AE3415" t="str">
        <f>IF(Restaurants[[#This Row],[Rating]]&gt;=4.5,"Excellent",
IF(Restaurants[[#This Row],[Rating]]&gt;=4,"Very Good",
IF(Restaurants[[#This Row],[Rating]]&gt;=3.5,"Good","Average/Low")))</f>
        <v>Excellent</v>
      </c>
    </row>
    <row r="3416" spans="1:31" x14ac:dyDescent="0.3">
      <c r="A3416" t="s">
        <v>41</v>
      </c>
      <c r="B3416" t="s">
        <v>266</v>
      </c>
      <c r="C3416" t="s">
        <v>251</v>
      </c>
      <c r="D3416" t="s">
        <v>267</v>
      </c>
      <c r="E3416">
        <v>3</v>
      </c>
      <c r="F3416">
        <v>320</v>
      </c>
      <c r="G3416" t="s">
        <v>44</v>
      </c>
      <c r="H3416">
        <v>2008</v>
      </c>
      <c r="I3416">
        <v>32</v>
      </c>
      <c r="J3416">
        <v>4.9000000000000004</v>
      </c>
      <c r="K3416" t="s">
        <v>312</v>
      </c>
      <c r="L3416">
        <v>17</v>
      </c>
      <c r="M3416" t="s">
        <v>33</v>
      </c>
      <c r="N3416" t="s">
        <v>34</v>
      </c>
      <c r="O3416" t="s">
        <v>45</v>
      </c>
      <c r="P3416" t="s">
        <v>36</v>
      </c>
      <c r="Q3416" t="s">
        <v>37</v>
      </c>
      <c r="R3416">
        <v>66</v>
      </c>
      <c r="S3416" t="s">
        <v>36</v>
      </c>
      <c r="T3416" t="s">
        <v>63</v>
      </c>
      <c r="U3416" t="s">
        <v>32</v>
      </c>
      <c r="V3416" t="s">
        <v>1494</v>
      </c>
      <c r="W3416" t="s">
        <v>80</v>
      </c>
      <c r="X3416">
        <v>37608</v>
      </c>
      <c r="Y3416">
        <v>3659</v>
      </c>
      <c r="Z3416">
        <v>12.9716</v>
      </c>
      <c r="AA3416">
        <v>77.5946</v>
      </c>
      <c r="AB3416" t="str">
        <f>IF(Restaurants[[#This Row],[Years_Operating]]&lt;5,"New",
IF(Restaurants[[#This Row],[Years_Operating]]&lt;15,"Established","Legacy"))</f>
        <v>Legacy</v>
      </c>
      <c r="AC3416" t="str">
        <f>IF(Restaurants[[#This Row],[Country]]="India","Yes","No")</f>
        <v>Yes</v>
      </c>
      <c r="AD3416" t="str">
        <f>IF(AND(Restaurants[[#This Row],[Has Online Delivery]]="Yes",Restaurants[[#This Row],[Has Table Booking]]="Yes"),"Online + Table",
IF(Restaurants[[#This Row],[Has Online Delivery]]="Yes","Online Only",
IF(Restaurants[[#This Row],[Has Table Booking]]="Yes","Table Only","None")))</f>
        <v>Online Only</v>
      </c>
      <c r="AE3416" t="str">
        <f>IF(Restaurants[[#This Row],[Rating]]&gt;=4.5,"Excellent",
IF(Restaurants[[#This Row],[Rating]]&gt;=4,"Very Good",
IF(Restaurants[[#This Row],[Rating]]&gt;=3.5,"Good","Average/Low")))</f>
        <v>Excellent</v>
      </c>
    </row>
    <row r="3417" spans="1:31" x14ac:dyDescent="0.3">
      <c r="A3417" t="s">
        <v>57</v>
      </c>
      <c r="B3417" t="s">
        <v>125</v>
      </c>
      <c r="C3417" t="s">
        <v>50</v>
      </c>
      <c r="D3417" t="s">
        <v>870</v>
      </c>
      <c r="E3417">
        <v>3</v>
      </c>
      <c r="F3417">
        <v>425</v>
      </c>
      <c r="G3417" t="s">
        <v>61</v>
      </c>
      <c r="H3417">
        <v>1986</v>
      </c>
      <c r="I3417">
        <v>40</v>
      </c>
      <c r="J3417">
        <v>4.9000000000000004</v>
      </c>
      <c r="K3417" t="s">
        <v>932</v>
      </c>
      <c r="L3417">
        <v>39</v>
      </c>
      <c r="M3417" t="s">
        <v>62</v>
      </c>
      <c r="N3417" t="s">
        <v>34</v>
      </c>
      <c r="O3417" t="s">
        <v>35</v>
      </c>
      <c r="P3417" t="s">
        <v>36</v>
      </c>
      <c r="Q3417" t="s">
        <v>36</v>
      </c>
      <c r="R3417">
        <v>66</v>
      </c>
      <c r="S3417" t="s">
        <v>37</v>
      </c>
      <c r="T3417" t="s">
        <v>38</v>
      </c>
      <c r="U3417" t="s">
        <v>32</v>
      </c>
      <c r="W3417" t="s">
        <v>47</v>
      </c>
      <c r="X3417">
        <v>10577</v>
      </c>
      <c r="Y3417">
        <v>5859</v>
      </c>
      <c r="Z3417">
        <v>41.878100000000003</v>
      </c>
      <c r="AA3417">
        <v>-87.629800000000003</v>
      </c>
      <c r="AB3417" t="str">
        <f>IF(Restaurants[[#This Row],[Years_Operating]]&lt;5,"New",
IF(Restaurants[[#This Row],[Years_Operating]]&lt;15,"Established","Legacy"))</f>
        <v>Legacy</v>
      </c>
      <c r="AC3417" t="str">
        <f>IF(Restaurants[[#This Row],[Country]]="India","Yes","No")</f>
        <v>No</v>
      </c>
      <c r="AD3417" t="str">
        <f>IF(AND(Restaurants[[#This Row],[Has Online Delivery]]="Yes",Restaurants[[#This Row],[Has Table Booking]]="Yes"),"Online + Table",
IF(Restaurants[[#This Row],[Has Online Delivery]]="Yes","Online Only",
IF(Restaurants[[#This Row],[Has Table Booking]]="Yes","Table Only","None")))</f>
        <v>Online + Table</v>
      </c>
      <c r="AE3417" t="str">
        <f>IF(Restaurants[[#This Row],[Rating]]&gt;=4.5,"Excellent",
IF(Restaurants[[#This Row],[Rating]]&gt;=4,"Very Good",
IF(Restaurants[[#This Row],[Rating]]&gt;=3.5,"Good","Average/Low")))</f>
        <v>Excellent</v>
      </c>
    </row>
    <row r="3418" spans="1:31" x14ac:dyDescent="0.3">
      <c r="A3418" t="s">
        <v>202</v>
      </c>
      <c r="B3418" t="s">
        <v>900</v>
      </c>
      <c r="C3418" t="s">
        <v>50</v>
      </c>
      <c r="D3418" t="s">
        <v>916</v>
      </c>
      <c r="E3418">
        <v>1</v>
      </c>
      <c r="F3418">
        <v>95</v>
      </c>
      <c r="G3418" t="s">
        <v>203</v>
      </c>
      <c r="H3418">
        <v>2011</v>
      </c>
      <c r="I3418">
        <v>28</v>
      </c>
      <c r="J3418">
        <v>4.5</v>
      </c>
      <c r="K3418" t="s">
        <v>917</v>
      </c>
      <c r="L3418">
        <v>14</v>
      </c>
      <c r="M3418" t="s">
        <v>204</v>
      </c>
      <c r="N3418" t="s">
        <v>193</v>
      </c>
      <c r="O3418" t="s">
        <v>35</v>
      </c>
      <c r="P3418" t="s">
        <v>37</v>
      </c>
      <c r="Q3418" t="s">
        <v>37</v>
      </c>
      <c r="R3418">
        <v>67</v>
      </c>
      <c r="S3418" t="s">
        <v>37</v>
      </c>
      <c r="T3418" t="s">
        <v>38</v>
      </c>
      <c r="U3418" t="s">
        <v>39</v>
      </c>
      <c r="W3418" t="s">
        <v>108</v>
      </c>
      <c r="X3418">
        <v>295525</v>
      </c>
      <c r="Y3418">
        <v>4894</v>
      </c>
      <c r="Z3418">
        <v>34.052199999999999</v>
      </c>
      <c r="AA3418">
        <v>-118.2437</v>
      </c>
      <c r="AB3418" t="str">
        <f>IF(Restaurants[[#This Row],[Years_Operating]]&lt;5,"New",
IF(Restaurants[[#This Row],[Years_Operating]]&lt;15,"Established","Legacy"))</f>
        <v>Established</v>
      </c>
      <c r="AC3418" t="str">
        <f>IF(Restaurants[[#This Row],[Country]]="India","Yes","No")</f>
        <v>No</v>
      </c>
      <c r="AD3418" t="str">
        <f>IF(AND(Restaurants[[#This Row],[Has Online Delivery]]="Yes",Restaurants[[#This Row],[Has Table Booking]]="Yes"),"Online + Table",
IF(Restaurants[[#This Row],[Has Online Delivery]]="Yes","Online Only",
IF(Restaurants[[#This Row],[Has Table Booking]]="Yes","Table Only","None")))</f>
        <v>None</v>
      </c>
      <c r="AE3418" t="str">
        <f>IF(Restaurants[[#This Row],[Rating]]&gt;=4.5,"Excellent",
IF(Restaurants[[#This Row],[Rating]]&gt;=4,"Very Good",
IF(Restaurants[[#This Row],[Rating]]&gt;=3.5,"Good","Average/Low")))</f>
        <v>Excellent</v>
      </c>
    </row>
    <row r="3419" spans="1:31" x14ac:dyDescent="0.3">
      <c r="A3419" t="s">
        <v>117</v>
      </c>
      <c r="B3419" t="s">
        <v>266</v>
      </c>
      <c r="C3419" t="s">
        <v>251</v>
      </c>
      <c r="D3419" t="s">
        <v>267</v>
      </c>
      <c r="E3419">
        <v>3</v>
      </c>
      <c r="F3419">
        <v>420</v>
      </c>
      <c r="G3419" t="s">
        <v>121</v>
      </c>
      <c r="H3419">
        <v>2007</v>
      </c>
      <c r="I3419">
        <v>40</v>
      </c>
      <c r="J3419">
        <v>4.7</v>
      </c>
      <c r="K3419" t="s">
        <v>312</v>
      </c>
      <c r="L3419">
        <v>18</v>
      </c>
      <c r="M3419" t="s">
        <v>62</v>
      </c>
      <c r="N3419" t="s">
        <v>34</v>
      </c>
      <c r="O3419" t="s">
        <v>35</v>
      </c>
      <c r="P3419" t="s">
        <v>36</v>
      </c>
      <c r="Q3419" t="s">
        <v>37</v>
      </c>
      <c r="R3419">
        <v>54</v>
      </c>
      <c r="S3419" t="s">
        <v>36</v>
      </c>
      <c r="T3419" t="s">
        <v>86</v>
      </c>
      <c r="U3419" t="s">
        <v>32</v>
      </c>
      <c r="V3419" t="s">
        <v>1495</v>
      </c>
      <c r="W3419" t="s">
        <v>70</v>
      </c>
      <c r="X3419">
        <v>142558</v>
      </c>
      <c r="Y3419">
        <v>5571</v>
      </c>
      <c r="Z3419">
        <v>12.9716</v>
      </c>
      <c r="AA3419">
        <v>77.5946</v>
      </c>
      <c r="AB3419" t="str">
        <f>IF(Restaurants[[#This Row],[Years_Operating]]&lt;5,"New",
IF(Restaurants[[#This Row],[Years_Operating]]&lt;15,"Established","Legacy"))</f>
        <v>Legacy</v>
      </c>
      <c r="AC3419" t="str">
        <f>IF(Restaurants[[#This Row],[Country]]="India","Yes","No")</f>
        <v>Yes</v>
      </c>
      <c r="AD3419" t="str">
        <f>IF(AND(Restaurants[[#This Row],[Has Online Delivery]]="Yes",Restaurants[[#This Row],[Has Table Booking]]="Yes"),"Online + Table",
IF(Restaurants[[#This Row],[Has Online Delivery]]="Yes","Online Only",
IF(Restaurants[[#This Row],[Has Table Booking]]="Yes","Table Only","None")))</f>
        <v>Online Only</v>
      </c>
      <c r="AE3419" t="str">
        <f>IF(Restaurants[[#This Row],[Rating]]&gt;=4.5,"Excellent",
IF(Restaurants[[#This Row],[Rating]]&gt;=4,"Very Good",
IF(Restaurants[[#This Row],[Rating]]&gt;=3.5,"Good","Average/Low")))</f>
        <v>Excellent</v>
      </c>
    </row>
    <row r="3420" spans="1:31" x14ac:dyDescent="0.3">
      <c r="A3420" t="s">
        <v>113</v>
      </c>
      <c r="B3420" t="s">
        <v>1002</v>
      </c>
      <c r="C3420" t="s">
        <v>877</v>
      </c>
      <c r="D3420" t="s">
        <v>956</v>
      </c>
      <c r="E3420">
        <v>3</v>
      </c>
      <c r="F3420">
        <v>280</v>
      </c>
      <c r="G3420" t="s">
        <v>116</v>
      </c>
      <c r="H3420">
        <v>1986</v>
      </c>
      <c r="I3420">
        <v>45</v>
      </c>
      <c r="J3420">
        <v>4.7</v>
      </c>
      <c r="K3420" t="s">
        <v>957</v>
      </c>
      <c r="L3420">
        <v>39</v>
      </c>
      <c r="M3420" t="s">
        <v>33</v>
      </c>
      <c r="N3420" t="s">
        <v>34</v>
      </c>
      <c r="O3420" t="s">
        <v>35</v>
      </c>
      <c r="P3420" t="s">
        <v>37</v>
      </c>
      <c r="Q3420" t="s">
        <v>37</v>
      </c>
      <c r="R3420">
        <v>70</v>
      </c>
      <c r="S3420" t="s">
        <v>37</v>
      </c>
      <c r="T3420" t="s">
        <v>86</v>
      </c>
      <c r="U3420" t="s">
        <v>39</v>
      </c>
      <c r="W3420" t="s">
        <v>64</v>
      </c>
      <c r="X3420">
        <v>262106</v>
      </c>
      <c r="Y3420">
        <v>6036</v>
      </c>
      <c r="Z3420">
        <v>-27.469799999999999</v>
      </c>
      <c r="AA3420">
        <v>153.02510000000001</v>
      </c>
      <c r="AB3420" t="str">
        <f>IF(Restaurants[[#This Row],[Years_Operating]]&lt;5,"New",
IF(Restaurants[[#This Row],[Years_Operating]]&lt;15,"Established","Legacy"))</f>
        <v>Legacy</v>
      </c>
      <c r="AC3420" t="str">
        <f>IF(Restaurants[[#This Row],[Country]]="India","Yes","No")</f>
        <v>No</v>
      </c>
      <c r="AD3420" t="str">
        <f>IF(AND(Restaurants[[#This Row],[Has Online Delivery]]="Yes",Restaurants[[#This Row],[Has Table Booking]]="Yes"),"Online + Table",
IF(Restaurants[[#This Row],[Has Online Delivery]]="Yes","Online Only",
IF(Restaurants[[#This Row],[Has Table Booking]]="Yes","Table Only","None")))</f>
        <v>None</v>
      </c>
      <c r="AE3420" t="str">
        <f>IF(Restaurants[[#This Row],[Rating]]&gt;=4.5,"Excellent",
IF(Restaurants[[#This Row],[Rating]]&gt;=4,"Very Good",
IF(Restaurants[[#This Row],[Rating]]&gt;=3.5,"Good","Average/Low")))</f>
        <v>Excellent</v>
      </c>
    </row>
    <row r="3421" spans="1:31" x14ac:dyDescent="0.3">
      <c r="A3421" t="s">
        <v>202</v>
      </c>
      <c r="B3421" t="s">
        <v>880</v>
      </c>
      <c r="C3421" t="s">
        <v>50</v>
      </c>
      <c r="D3421" t="s">
        <v>916</v>
      </c>
      <c r="E3421">
        <v>1</v>
      </c>
      <c r="F3421">
        <v>95</v>
      </c>
      <c r="G3421" t="s">
        <v>203</v>
      </c>
      <c r="H3421">
        <v>2011</v>
      </c>
      <c r="I3421">
        <v>28</v>
      </c>
      <c r="J3421">
        <v>4.5</v>
      </c>
      <c r="K3421" t="s">
        <v>917</v>
      </c>
      <c r="L3421">
        <v>14</v>
      </c>
      <c r="M3421" t="s">
        <v>204</v>
      </c>
      <c r="N3421" t="s">
        <v>193</v>
      </c>
      <c r="O3421" t="s">
        <v>35</v>
      </c>
      <c r="P3421" t="s">
        <v>36</v>
      </c>
      <c r="Q3421" t="s">
        <v>36</v>
      </c>
      <c r="R3421">
        <v>73</v>
      </c>
      <c r="S3421" t="s">
        <v>36</v>
      </c>
      <c r="T3421" t="s">
        <v>38</v>
      </c>
      <c r="U3421" t="s">
        <v>39</v>
      </c>
      <c r="W3421" t="s">
        <v>80</v>
      </c>
      <c r="X3421">
        <v>36634</v>
      </c>
      <c r="Y3421">
        <v>3368</v>
      </c>
      <c r="Z3421">
        <v>29.760400000000001</v>
      </c>
      <c r="AA3421">
        <v>-95.369799999999998</v>
      </c>
      <c r="AB3421" t="str">
        <f>IF(Restaurants[[#This Row],[Years_Operating]]&lt;5,"New",
IF(Restaurants[[#This Row],[Years_Operating]]&lt;15,"Established","Legacy"))</f>
        <v>Established</v>
      </c>
      <c r="AC3421" t="str">
        <f>IF(Restaurants[[#This Row],[Country]]="India","Yes","No")</f>
        <v>No</v>
      </c>
      <c r="AD3421" t="str">
        <f>IF(AND(Restaurants[[#This Row],[Has Online Delivery]]="Yes",Restaurants[[#This Row],[Has Table Booking]]="Yes"),"Online + Table",
IF(Restaurants[[#This Row],[Has Online Delivery]]="Yes","Online Only",
IF(Restaurants[[#This Row],[Has Table Booking]]="Yes","Table Only","None")))</f>
        <v>Online + Table</v>
      </c>
      <c r="AE3421" t="str">
        <f>IF(Restaurants[[#This Row],[Rating]]&gt;=4.5,"Excellent",
IF(Restaurants[[#This Row],[Rating]]&gt;=4,"Very Good",
IF(Restaurants[[#This Row],[Rating]]&gt;=3.5,"Good","Average/Low")))</f>
        <v>Excellent</v>
      </c>
    </row>
    <row r="3422" spans="1:31" x14ac:dyDescent="0.3">
      <c r="A3422" t="s">
        <v>128</v>
      </c>
      <c r="B3422" t="s">
        <v>876</v>
      </c>
      <c r="C3422" t="s">
        <v>877</v>
      </c>
      <c r="D3422" t="s">
        <v>956</v>
      </c>
      <c r="E3422">
        <v>3</v>
      </c>
      <c r="F3422">
        <v>290</v>
      </c>
      <c r="G3422" t="s">
        <v>130</v>
      </c>
      <c r="H3422">
        <v>1981</v>
      </c>
      <c r="I3422">
        <v>50</v>
      </c>
      <c r="J3422">
        <v>4.7</v>
      </c>
      <c r="K3422" t="s">
        <v>957</v>
      </c>
      <c r="L3422">
        <v>44</v>
      </c>
      <c r="M3422" t="s">
        <v>33</v>
      </c>
      <c r="N3422" t="s">
        <v>34</v>
      </c>
      <c r="O3422" t="s">
        <v>35</v>
      </c>
      <c r="P3422" t="s">
        <v>36</v>
      </c>
      <c r="Q3422" t="s">
        <v>37</v>
      </c>
      <c r="R3422">
        <v>31</v>
      </c>
      <c r="S3422" t="s">
        <v>37</v>
      </c>
      <c r="T3422" t="s">
        <v>55</v>
      </c>
      <c r="U3422" t="s">
        <v>69</v>
      </c>
      <c r="W3422" t="s">
        <v>149</v>
      </c>
      <c r="X3422">
        <v>410899</v>
      </c>
      <c r="Y3422">
        <v>7295</v>
      </c>
      <c r="Z3422">
        <v>-33.8688</v>
      </c>
      <c r="AA3422">
        <v>151.20930000000001</v>
      </c>
      <c r="AB3422" t="str">
        <f>IF(Restaurants[[#This Row],[Years_Operating]]&lt;5,"New",
IF(Restaurants[[#This Row],[Years_Operating]]&lt;15,"Established","Legacy"))</f>
        <v>Legacy</v>
      </c>
      <c r="AC3422" t="str">
        <f>IF(Restaurants[[#This Row],[Country]]="India","Yes","No")</f>
        <v>No</v>
      </c>
      <c r="AD3422" t="str">
        <f>IF(AND(Restaurants[[#This Row],[Has Online Delivery]]="Yes",Restaurants[[#This Row],[Has Table Booking]]="Yes"),"Online + Table",
IF(Restaurants[[#This Row],[Has Online Delivery]]="Yes","Online Only",
IF(Restaurants[[#This Row],[Has Table Booking]]="Yes","Table Only","None")))</f>
        <v>Online Only</v>
      </c>
      <c r="AE3422" t="str">
        <f>IF(Restaurants[[#This Row],[Rating]]&gt;=4.5,"Excellent",
IF(Restaurants[[#This Row],[Rating]]&gt;=4,"Very Good",
IF(Restaurants[[#This Row],[Rating]]&gt;=3.5,"Good","Average/Low")))</f>
        <v>Excellent</v>
      </c>
    </row>
    <row r="3423" spans="1:31" x14ac:dyDescent="0.3">
      <c r="A3423" t="s">
        <v>171</v>
      </c>
      <c r="B3423" t="s">
        <v>93</v>
      </c>
      <c r="C3423" t="s">
        <v>50</v>
      </c>
      <c r="D3423" t="s">
        <v>916</v>
      </c>
      <c r="E3423">
        <v>2</v>
      </c>
      <c r="F3423">
        <v>285</v>
      </c>
      <c r="G3423" t="s">
        <v>172</v>
      </c>
      <c r="H3423">
        <v>2008</v>
      </c>
      <c r="I3423">
        <v>12</v>
      </c>
      <c r="J3423">
        <v>4.7</v>
      </c>
      <c r="K3423" t="s">
        <v>930</v>
      </c>
      <c r="L3423">
        <v>17</v>
      </c>
      <c r="M3423" t="s">
        <v>33</v>
      </c>
      <c r="N3423" t="s">
        <v>143</v>
      </c>
      <c r="O3423" t="s">
        <v>54</v>
      </c>
      <c r="P3423" t="s">
        <v>36</v>
      </c>
      <c r="Q3423" t="s">
        <v>36</v>
      </c>
      <c r="R3423">
        <v>33</v>
      </c>
      <c r="S3423" t="s">
        <v>37</v>
      </c>
      <c r="T3423" t="s">
        <v>63</v>
      </c>
      <c r="U3423" t="s">
        <v>39</v>
      </c>
      <c r="W3423" t="s">
        <v>64</v>
      </c>
      <c r="X3423">
        <v>10296</v>
      </c>
      <c r="Y3423">
        <v>3261</v>
      </c>
      <c r="Z3423">
        <v>37.774900000000002</v>
      </c>
      <c r="AA3423">
        <v>-122.4194</v>
      </c>
      <c r="AB3423" t="str">
        <f>IF(Restaurants[[#This Row],[Years_Operating]]&lt;5,"New",
IF(Restaurants[[#This Row],[Years_Operating]]&lt;15,"Established","Legacy"))</f>
        <v>Legacy</v>
      </c>
      <c r="AC3423" t="str">
        <f>IF(Restaurants[[#This Row],[Country]]="India","Yes","No")</f>
        <v>No</v>
      </c>
      <c r="AD3423" t="str">
        <f>IF(AND(Restaurants[[#This Row],[Has Online Delivery]]="Yes",Restaurants[[#This Row],[Has Table Booking]]="Yes"),"Online + Table",
IF(Restaurants[[#This Row],[Has Online Delivery]]="Yes","Online Only",
IF(Restaurants[[#This Row],[Has Table Booking]]="Yes","Table Only","None")))</f>
        <v>Online + Table</v>
      </c>
      <c r="AE3423" t="str">
        <f>IF(Restaurants[[#This Row],[Rating]]&gt;=4.5,"Excellent",
IF(Restaurants[[#This Row],[Rating]]&gt;=4,"Very Good",
IF(Restaurants[[#This Row],[Rating]]&gt;=3.5,"Good","Average/Low")))</f>
        <v>Excellent</v>
      </c>
    </row>
    <row r="3424" spans="1:31" x14ac:dyDescent="0.3">
      <c r="A3424" t="s">
        <v>182</v>
      </c>
      <c r="B3424" t="s">
        <v>921</v>
      </c>
      <c r="C3424" t="s">
        <v>251</v>
      </c>
      <c r="D3424" t="s">
        <v>863</v>
      </c>
      <c r="E3424">
        <v>2</v>
      </c>
      <c r="F3424">
        <v>275</v>
      </c>
      <c r="G3424" t="s">
        <v>185</v>
      </c>
      <c r="H3424">
        <v>1998</v>
      </c>
      <c r="I3424">
        <v>20</v>
      </c>
      <c r="J3424">
        <v>4.5999999999999996</v>
      </c>
      <c r="K3424" t="s">
        <v>926</v>
      </c>
      <c r="L3424">
        <v>27</v>
      </c>
      <c r="M3424" t="s">
        <v>33</v>
      </c>
      <c r="N3424" t="s">
        <v>143</v>
      </c>
      <c r="O3424" t="s">
        <v>35</v>
      </c>
      <c r="P3424" t="s">
        <v>36</v>
      </c>
      <c r="Q3424" t="s">
        <v>37</v>
      </c>
      <c r="R3424">
        <v>60</v>
      </c>
      <c r="S3424" t="s">
        <v>37</v>
      </c>
      <c r="T3424" t="s">
        <v>86</v>
      </c>
      <c r="U3424" t="s">
        <v>32</v>
      </c>
      <c r="V3424" t="s">
        <v>1496</v>
      </c>
      <c r="W3424" t="s">
        <v>103</v>
      </c>
      <c r="X3424">
        <v>293512</v>
      </c>
      <c r="Y3424">
        <v>3539</v>
      </c>
      <c r="Z3424">
        <v>26.912400000000002</v>
      </c>
      <c r="AA3424">
        <v>75.787300000000002</v>
      </c>
      <c r="AB3424" t="str">
        <f>IF(Restaurants[[#This Row],[Years_Operating]]&lt;5,"New",
IF(Restaurants[[#This Row],[Years_Operating]]&lt;15,"Established","Legacy"))</f>
        <v>Legacy</v>
      </c>
      <c r="AC3424" t="str">
        <f>IF(Restaurants[[#This Row],[Country]]="India","Yes","No")</f>
        <v>Yes</v>
      </c>
      <c r="AD3424" t="str">
        <f>IF(AND(Restaurants[[#This Row],[Has Online Delivery]]="Yes",Restaurants[[#This Row],[Has Table Booking]]="Yes"),"Online + Table",
IF(Restaurants[[#This Row],[Has Online Delivery]]="Yes","Online Only",
IF(Restaurants[[#This Row],[Has Table Booking]]="Yes","Table Only","None")))</f>
        <v>Online Only</v>
      </c>
      <c r="AE3424" t="str">
        <f>IF(Restaurants[[#This Row],[Rating]]&gt;=4.5,"Excellent",
IF(Restaurants[[#This Row],[Rating]]&gt;=4,"Very Good",
IF(Restaurants[[#This Row],[Rating]]&gt;=3.5,"Good","Average/Low")))</f>
        <v>Excellent</v>
      </c>
    </row>
    <row r="3425" spans="1:31" x14ac:dyDescent="0.3">
      <c r="A3425" t="s">
        <v>182</v>
      </c>
      <c r="B3425" t="s">
        <v>255</v>
      </c>
      <c r="C3425" t="s">
        <v>251</v>
      </c>
      <c r="D3425" t="s">
        <v>935</v>
      </c>
      <c r="E3425">
        <v>2</v>
      </c>
      <c r="F3425">
        <v>275</v>
      </c>
      <c r="G3425" t="s">
        <v>185</v>
      </c>
      <c r="H3425">
        <v>1998</v>
      </c>
      <c r="I3425">
        <v>20</v>
      </c>
      <c r="J3425">
        <v>4.5999999999999996</v>
      </c>
      <c r="K3425" t="s">
        <v>948</v>
      </c>
      <c r="L3425">
        <v>27</v>
      </c>
      <c r="M3425" t="s">
        <v>33</v>
      </c>
      <c r="N3425" t="s">
        <v>143</v>
      </c>
      <c r="O3425" t="s">
        <v>35</v>
      </c>
      <c r="P3425" t="s">
        <v>37</v>
      </c>
      <c r="Q3425" t="s">
        <v>37</v>
      </c>
      <c r="R3425">
        <v>74</v>
      </c>
      <c r="S3425" t="s">
        <v>37</v>
      </c>
      <c r="T3425" t="s">
        <v>86</v>
      </c>
      <c r="U3425" t="s">
        <v>46</v>
      </c>
      <c r="V3425" t="s">
        <v>1497</v>
      </c>
      <c r="W3425" t="s">
        <v>108</v>
      </c>
      <c r="X3425">
        <v>205574</v>
      </c>
      <c r="Y3425">
        <v>7316</v>
      </c>
      <c r="Z3425">
        <v>19.076000000000001</v>
      </c>
      <c r="AA3425">
        <v>72.877700000000004</v>
      </c>
      <c r="AB3425" t="str">
        <f>IF(Restaurants[[#This Row],[Years_Operating]]&lt;5,"New",
IF(Restaurants[[#This Row],[Years_Operating]]&lt;15,"Established","Legacy"))</f>
        <v>Legacy</v>
      </c>
      <c r="AC3425" t="str">
        <f>IF(Restaurants[[#This Row],[Country]]="India","Yes","No")</f>
        <v>Yes</v>
      </c>
      <c r="AD3425" t="str">
        <f>IF(AND(Restaurants[[#This Row],[Has Online Delivery]]="Yes",Restaurants[[#This Row],[Has Table Booking]]="Yes"),"Online + Table",
IF(Restaurants[[#This Row],[Has Online Delivery]]="Yes","Online Only",
IF(Restaurants[[#This Row],[Has Table Booking]]="Yes","Table Only","None")))</f>
        <v>None</v>
      </c>
      <c r="AE3425" t="str">
        <f>IF(Restaurants[[#This Row],[Rating]]&gt;=4.5,"Excellent",
IF(Restaurants[[#This Row],[Rating]]&gt;=4,"Very Good",
IF(Restaurants[[#This Row],[Rating]]&gt;=3.5,"Good","Average/Low")))</f>
        <v>Excellent</v>
      </c>
    </row>
    <row r="3426" spans="1:31" x14ac:dyDescent="0.3">
      <c r="A3426" t="s">
        <v>71</v>
      </c>
      <c r="B3426" t="s">
        <v>266</v>
      </c>
      <c r="C3426" t="s">
        <v>251</v>
      </c>
      <c r="D3426" t="s">
        <v>935</v>
      </c>
      <c r="E3426">
        <v>3</v>
      </c>
      <c r="F3426">
        <v>380</v>
      </c>
      <c r="G3426" t="s">
        <v>75</v>
      </c>
      <c r="H3426">
        <v>2008</v>
      </c>
      <c r="I3426">
        <v>23</v>
      </c>
      <c r="J3426">
        <v>4.8</v>
      </c>
      <c r="K3426" t="s">
        <v>948</v>
      </c>
      <c r="L3426">
        <v>17</v>
      </c>
      <c r="M3426" t="s">
        <v>33</v>
      </c>
      <c r="N3426" t="s">
        <v>34</v>
      </c>
      <c r="O3426" t="s">
        <v>35</v>
      </c>
      <c r="P3426" t="s">
        <v>37</v>
      </c>
      <c r="Q3426" t="s">
        <v>37</v>
      </c>
      <c r="R3426">
        <v>32</v>
      </c>
      <c r="S3426" t="s">
        <v>36</v>
      </c>
      <c r="T3426" t="s">
        <v>63</v>
      </c>
      <c r="U3426" t="s">
        <v>69</v>
      </c>
      <c r="V3426" t="s">
        <v>1498</v>
      </c>
      <c r="W3426" t="s">
        <v>70</v>
      </c>
      <c r="X3426">
        <v>422866</v>
      </c>
      <c r="Y3426">
        <v>285</v>
      </c>
      <c r="Z3426">
        <v>12.9716</v>
      </c>
      <c r="AA3426">
        <v>77.5946</v>
      </c>
      <c r="AB3426" t="str">
        <f>IF(Restaurants[[#This Row],[Years_Operating]]&lt;5,"New",
IF(Restaurants[[#This Row],[Years_Operating]]&lt;15,"Established","Legacy"))</f>
        <v>Legacy</v>
      </c>
      <c r="AC3426" t="str">
        <f>IF(Restaurants[[#This Row],[Country]]="India","Yes","No")</f>
        <v>Yes</v>
      </c>
      <c r="AD3426" t="str">
        <f>IF(AND(Restaurants[[#This Row],[Has Online Delivery]]="Yes",Restaurants[[#This Row],[Has Table Booking]]="Yes"),"Online + Table",
IF(Restaurants[[#This Row],[Has Online Delivery]]="Yes","Online Only",
IF(Restaurants[[#This Row],[Has Table Booking]]="Yes","Table Only","None")))</f>
        <v>None</v>
      </c>
      <c r="AE3426" t="str">
        <f>IF(Restaurants[[#This Row],[Rating]]&gt;=4.5,"Excellent",
IF(Restaurants[[#This Row],[Rating]]&gt;=4,"Very Good",
IF(Restaurants[[#This Row],[Rating]]&gt;=3.5,"Good","Average/Low")))</f>
        <v>Excellent</v>
      </c>
    </row>
    <row r="3427" spans="1:31" x14ac:dyDescent="0.3">
      <c r="A3427" t="s">
        <v>205</v>
      </c>
      <c r="B3427" t="s">
        <v>921</v>
      </c>
      <c r="C3427" t="s">
        <v>251</v>
      </c>
      <c r="D3427" t="s">
        <v>278</v>
      </c>
      <c r="E3427">
        <v>0</v>
      </c>
      <c r="F3427">
        <v>180</v>
      </c>
      <c r="G3427" t="s">
        <v>209</v>
      </c>
      <c r="H3427">
        <v>2008</v>
      </c>
      <c r="I3427">
        <v>50</v>
      </c>
      <c r="J3427">
        <v>4.8</v>
      </c>
      <c r="K3427" t="s">
        <v>279</v>
      </c>
      <c r="L3427">
        <v>17</v>
      </c>
      <c r="M3427" t="s">
        <v>160</v>
      </c>
      <c r="N3427" t="s">
        <v>210</v>
      </c>
      <c r="O3427" t="s">
        <v>211</v>
      </c>
      <c r="P3427" t="s">
        <v>36</v>
      </c>
      <c r="Q3427" t="s">
        <v>37</v>
      </c>
      <c r="R3427">
        <v>30</v>
      </c>
      <c r="S3427" t="s">
        <v>36</v>
      </c>
      <c r="T3427" t="s">
        <v>63</v>
      </c>
      <c r="U3427" t="s">
        <v>39</v>
      </c>
      <c r="V3427" t="s">
        <v>1499</v>
      </c>
      <c r="W3427" t="s">
        <v>47</v>
      </c>
      <c r="X3427">
        <v>29417</v>
      </c>
      <c r="Y3427">
        <v>2640</v>
      </c>
      <c r="Z3427">
        <v>26.912400000000002</v>
      </c>
      <c r="AA3427">
        <v>75.787300000000002</v>
      </c>
      <c r="AB3427" t="str">
        <f>IF(Restaurants[[#This Row],[Years_Operating]]&lt;5,"New",
IF(Restaurants[[#This Row],[Years_Operating]]&lt;15,"Established","Legacy"))</f>
        <v>Legacy</v>
      </c>
      <c r="AC3427" t="str">
        <f>IF(Restaurants[[#This Row],[Country]]="India","Yes","No")</f>
        <v>Yes</v>
      </c>
      <c r="AD3427" t="str">
        <f>IF(AND(Restaurants[[#This Row],[Has Online Delivery]]="Yes",Restaurants[[#This Row],[Has Table Booking]]="Yes"),"Online + Table",
IF(Restaurants[[#This Row],[Has Online Delivery]]="Yes","Online Only",
IF(Restaurants[[#This Row],[Has Table Booking]]="Yes","Table Only","None")))</f>
        <v>Online Only</v>
      </c>
      <c r="AE3427" t="str">
        <f>IF(Restaurants[[#This Row],[Rating]]&gt;=4.5,"Excellent",
IF(Restaurants[[#This Row],[Rating]]&gt;=4,"Very Good",
IF(Restaurants[[#This Row],[Rating]]&gt;=3.5,"Good","Average/Low")))</f>
        <v>Excellent</v>
      </c>
    </row>
    <row r="3428" spans="1:31" x14ac:dyDescent="0.3">
      <c r="A3428" t="s">
        <v>224</v>
      </c>
      <c r="B3428" t="s">
        <v>105</v>
      </c>
      <c r="C3428" t="s">
        <v>29</v>
      </c>
      <c r="D3428" t="s">
        <v>83</v>
      </c>
      <c r="E3428">
        <v>0</v>
      </c>
      <c r="F3428">
        <v>140</v>
      </c>
      <c r="G3428" t="s">
        <v>225</v>
      </c>
      <c r="H3428">
        <v>2012</v>
      </c>
      <c r="I3428">
        <v>48</v>
      </c>
      <c r="J3428">
        <v>4.5999999999999996</v>
      </c>
      <c r="K3428" t="s">
        <v>85</v>
      </c>
      <c r="L3428">
        <v>13</v>
      </c>
      <c r="M3428" t="s">
        <v>204</v>
      </c>
      <c r="N3428" t="s">
        <v>210</v>
      </c>
      <c r="O3428" t="s">
        <v>54</v>
      </c>
      <c r="P3428" t="s">
        <v>36</v>
      </c>
      <c r="Q3428" t="s">
        <v>36</v>
      </c>
      <c r="R3428">
        <v>30</v>
      </c>
      <c r="S3428" t="s">
        <v>37</v>
      </c>
      <c r="T3428" t="s">
        <v>63</v>
      </c>
      <c r="U3428" t="s">
        <v>32</v>
      </c>
      <c r="W3428" t="s">
        <v>64</v>
      </c>
      <c r="X3428">
        <v>435830</v>
      </c>
      <c r="Y3428">
        <v>5884</v>
      </c>
      <c r="Z3428">
        <v>41.902799999999999</v>
      </c>
      <c r="AA3428">
        <v>12.4964</v>
      </c>
      <c r="AB3428" t="str">
        <f>IF(Restaurants[[#This Row],[Years_Operating]]&lt;5,"New",
IF(Restaurants[[#This Row],[Years_Operating]]&lt;15,"Established","Legacy"))</f>
        <v>Established</v>
      </c>
      <c r="AC3428" t="str">
        <f>IF(Restaurants[[#This Row],[Country]]="India","Yes","No")</f>
        <v>No</v>
      </c>
      <c r="AD3428" t="str">
        <f>IF(AND(Restaurants[[#This Row],[Has Online Delivery]]="Yes",Restaurants[[#This Row],[Has Table Booking]]="Yes"),"Online + Table",
IF(Restaurants[[#This Row],[Has Online Delivery]]="Yes","Online Only",
IF(Restaurants[[#This Row],[Has Table Booking]]="Yes","Table Only","None")))</f>
        <v>Online + Table</v>
      </c>
      <c r="AE3428" t="str">
        <f>IF(Restaurants[[#This Row],[Rating]]&gt;=4.5,"Excellent",
IF(Restaurants[[#This Row],[Rating]]&gt;=4,"Very Good",
IF(Restaurants[[#This Row],[Rating]]&gt;=3.5,"Good","Average/Low")))</f>
        <v>Excellent</v>
      </c>
    </row>
    <row r="3429" spans="1:31" x14ac:dyDescent="0.3">
      <c r="A3429" t="s">
        <v>57</v>
      </c>
      <c r="B3429" t="s">
        <v>261</v>
      </c>
      <c r="C3429" t="s">
        <v>251</v>
      </c>
      <c r="D3429" t="s">
        <v>267</v>
      </c>
      <c r="E3429">
        <v>3</v>
      </c>
      <c r="F3429">
        <v>425</v>
      </c>
      <c r="G3429" t="s">
        <v>61</v>
      </c>
      <c r="H3429">
        <v>1986</v>
      </c>
      <c r="I3429">
        <v>40</v>
      </c>
      <c r="J3429">
        <v>4.9000000000000004</v>
      </c>
      <c r="K3429" t="s">
        <v>307</v>
      </c>
      <c r="L3429">
        <v>39</v>
      </c>
      <c r="M3429" t="s">
        <v>62</v>
      </c>
      <c r="N3429" t="s">
        <v>34</v>
      </c>
      <c r="O3429" t="s">
        <v>35</v>
      </c>
      <c r="P3429" t="s">
        <v>36</v>
      </c>
      <c r="Q3429" t="s">
        <v>36</v>
      </c>
      <c r="R3429">
        <v>60</v>
      </c>
      <c r="S3429" t="s">
        <v>36</v>
      </c>
      <c r="T3429" t="s">
        <v>63</v>
      </c>
      <c r="U3429" t="s">
        <v>46</v>
      </c>
      <c r="V3429" t="s">
        <v>1500</v>
      </c>
      <c r="W3429" t="s">
        <v>149</v>
      </c>
      <c r="X3429">
        <v>258454</v>
      </c>
      <c r="Y3429">
        <v>865</v>
      </c>
      <c r="Z3429">
        <v>22.572600000000001</v>
      </c>
      <c r="AA3429">
        <v>88.363900000000001</v>
      </c>
      <c r="AB3429" t="str">
        <f>IF(Restaurants[[#This Row],[Years_Operating]]&lt;5,"New",
IF(Restaurants[[#This Row],[Years_Operating]]&lt;15,"Established","Legacy"))</f>
        <v>Legacy</v>
      </c>
      <c r="AC3429" t="str">
        <f>IF(Restaurants[[#This Row],[Country]]="India","Yes","No")</f>
        <v>Yes</v>
      </c>
      <c r="AD3429" t="str">
        <f>IF(AND(Restaurants[[#This Row],[Has Online Delivery]]="Yes",Restaurants[[#This Row],[Has Table Booking]]="Yes"),"Online + Table",
IF(Restaurants[[#This Row],[Has Online Delivery]]="Yes","Online Only",
IF(Restaurants[[#This Row],[Has Table Booking]]="Yes","Table Only","None")))</f>
        <v>Online + Table</v>
      </c>
      <c r="AE3429" t="str">
        <f>IF(Restaurants[[#This Row],[Rating]]&gt;=4.5,"Excellent",
IF(Restaurants[[#This Row],[Rating]]&gt;=4,"Very Good",
IF(Restaurants[[#This Row],[Rating]]&gt;=3.5,"Good","Average/Low")))</f>
        <v>Excellent</v>
      </c>
    </row>
    <row r="3430" spans="1:31" x14ac:dyDescent="0.3">
      <c r="A3430" t="s">
        <v>92</v>
      </c>
      <c r="B3430" t="s">
        <v>250</v>
      </c>
      <c r="C3430" t="s">
        <v>251</v>
      </c>
      <c r="D3430" t="s">
        <v>252</v>
      </c>
      <c r="E3430">
        <v>3</v>
      </c>
      <c r="F3430">
        <v>345</v>
      </c>
      <c r="G3430" t="s">
        <v>95</v>
      </c>
      <c r="H3430">
        <v>2011</v>
      </c>
      <c r="I3430">
        <v>50</v>
      </c>
      <c r="J3430">
        <v>4.8</v>
      </c>
      <c r="K3430" t="s">
        <v>253</v>
      </c>
      <c r="L3430">
        <v>14</v>
      </c>
      <c r="M3430" t="s">
        <v>33</v>
      </c>
      <c r="N3430" t="s">
        <v>34</v>
      </c>
      <c r="O3430" t="s">
        <v>54</v>
      </c>
      <c r="P3430" t="s">
        <v>36</v>
      </c>
      <c r="Q3430" t="s">
        <v>37</v>
      </c>
      <c r="R3430">
        <v>25</v>
      </c>
      <c r="S3430" t="s">
        <v>36</v>
      </c>
      <c r="T3430" t="s">
        <v>55</v>
      </c>
      <c r="U3430" t="s">
        <v>39</v>
      </c>
      <c r="V3430" t="s">
        <v>1501</v>
      </c>
      <c r="W3430" t="s">
        <v>64</v>
      </c>
      <c r="X3430">
        <v>444409</v>
      </c>
      <c r="Y3430">
        <v>2022</v>
      </c>
      <c r="Z3430">
        <v>28.7041</v>
      </c>
      <c r="AA3430">
        <v>77.102500000000006</v>
      </c>
      <c r="AB3430" t="str">
        <f>IF(Restaurants[[#This Row],[Years_Operating]]&lt;5,"New",
IF(Restaurants[[#This Row],[Years_Operating]]&lt;15,"Established","Legacy"))</f>
        <v>Established</v>
      </c>
      <c r="AC3430" t="str">
        <f>IF(Restaurants[[#This Row],[Country]]="India","Yes","No")</f>
        <v>Yes</v>
      </c>
      <c r="AD3430" t="str">
        <f>IF(AND(Restaurants[[#This Row],[Has Online Delivery]]="Yes",Restaurants[[#This Row],[Has Table Booking]]="Yes"),"Online + Table",
IF(Restaurants[[#This Row],[Has Online Delivery]]="Yes","Online Only",
IF(Restaurants[[#This Row],[Has Table Booking]]="Yes","Table Only","None")))</f>
        <v>Online Only</v>
      </c>
      <c r="AE3430" t="str">
        <f>IF(Restaurants[[#This Row],[Rating]]&gt;=4.5,"Excellent",
IF(Restaurants[[#This Row],[Rating]]&gt;=4,"Very Good",
IF(Restaurants[[#This Row],[Rating]]&gt;=3.5,"Good","Average/Low")))</f>
        <v>Excellent</v>
      </c>
    </row>
    <row r="3431" spans="1:31" x14ac:dyDescent="0.3">
      <c r="A3431" t="s">
        <v>189</v>
      </c>
      <c r="B3431" t="s">
        <v>266</v>
      </c>
      <c r="C3431" t="s">
        <v>251</v>
      </c>
      <c r="D3431" t="s">
        <v>278</v>
      </c>
      <c r="E3431">
        <v>1</v>
      </c>
      <c r="F3431">
        <v>210</v>
      </c>
      <c r="G3431" t="s">
        <v>192</v>
      </c>
      <c r="H3431">
        <v>1990</v>
      </c>
      <c r="I3431">
        <v>30</v>
      </c>
      <c r="J3431">
        <v>4.7</v>
      </c>
      <c r="K3431" t="s">
        <v>291</v>
      </c>
      <c r="L3431">
        <v>35</v>
      </c>
      <c r="M3431" t="s">
        <v>160</v>
      </c>
      <c r="N3431" t="s">
        <v>193</v>
      </c>
      <c r="O3431" t="s">
        <v>35</v>
      </c>
      <c r="P3431" t="s">
        <v>37</v>
      </c>
      <c r="Q3431" t="s">
        <v>37</v>
      </c>
      <c r="R3431">
        <v>38</v>
      </c>
      <c r="S3431" t="s">
        <v>36</v>
      </c>
      <c r="T3431" t="s">
        <v>38</v>
      </c>
      <c r="U3431" t="s">
        <v>46</v>
      </c>
      <c r="V3431" t="s">
        <v>1502</v>
      </c>
      <c r="W3431" t="s">
        <v>47</v>
      </c>
      <c r="X3431">
        <v>311943</v>
      </c>
      <c r="Y3431">
        <v>2473</v>
      </c>
      <c r="Z3431">
        <v>12.9716</v>
      </c>
      <c r="AA3431">
        <v>77.5946</v>
      </c>
      <c r="AB3431" t="str">
        <f>IF(Restaurants[[#This Row],[Years_Operating]]&lt;5,"New",
IF(Restaurants[[#This Row],[Years_Operating]]&lt;15,"Established","Legacy"))</f>
        <v>Legacy</v>
      </c>
      <c r="AC3431" t="str">
        <f>IF(Restaurants[[#This Row],[Country]]="India","Yes","No")</f>
        <v>Yes</v>
      </c>
      <c r="AD3431" t="str">
        <f>IF(AND(Restaurants[[#This Row],[Has Online Delivery]]="Yes",Restaurants[[#This Row],[Has Table Booking]]="Yes"),"Online + Table",
IF(Restaurants[[#This Row],[Has Online Delivery]]="Yes","Online Only",
IF(Restaurants[[#This Row],[Has Table Booking]]="Yes","Table Only","None")))</f>
        <v>None</v>
      </c>
      <c r="AE3431" t="str">
        <f>IF(Restaurants[[#This Row],[Rating]]&gt;=4.5,"Excellent",
IF(Restaurants[[#This Row],[Rating]]&gt;=4,"Very Good",
IF(Restaurants[[#This Row],[Rating]]&gt;=3.5,"Good","Average/Low")))</f>
        <v>Excellent</v>
      </c>
    </row>
    <row r="3432" spans="1:31" x14ac:dyDescent="0.3">
      <c r="A3432" t="s">
        <v>117</v>
      </c>
      <c r="B3432" t="s">
        <v>266</v>
      </c>
      <c r="C3432" t="s">
        <v>251</v>
      </c>
      <c r="D3432" t="s">
        <v>935</v>
      </c>
      <c r="E3432">
        <v>3</v>
      </c>
      <c r="F3432">
        <v>420</v>
      </c>
      <c r="G3432" t="s">
        <v>121</v>
      </c>
      <c r="H3432">
        <v>2007</v>
      </c>
      <c r="I3432">
        <v>40</v>
      </c>
      <c r="J3432">
        <v>4.7</v>
      </c>
      <c r="K3432" t="s">
        <v>948</v>
      </c>
      <c r="L3432">
        <v>18</v>
      </c>
      <c r="M3432" t="s">
        <v>62</v>
      </c>
      <c r="N3432" t="s">
        <v>34</v>
      </c>
      <c r="O3432" t="s">
        <v>35</v>
      </c>
      <c r="P3432" t="s">
        <v>37</v>
      </c>
      <c r="Q3432" t="s">
        <v>37</v>
      </c>
      <c r="R3432">
        <v>30</v>
      </c>
      <c r="S3432" t="s">
        <v>36</v>
      </c>
      <c r="T3432" t="s">
        <v>55</v>
      </c>
      <c r="U3432" t="s">
        <v>46</v>
      </c>
      <c r="V3432" t="s">
        <v>1503</v>
      </c>
      <c r="W3432" t="s">
        <v>64</v>
      </c>
      <c r="X3432">
        <v>210607</v>
      </c>
      <c r="Y3432">
        <v>4447</v>
      </c>
      <c r="Z3432">
        <v>12.9716</v>
      </c>
      <c r="AA3432">
        <v>77.5946</v>
      </c>
      <c r="AB3432" t="str">
        <f>IF(Restaurants[[#This Row],[Years_Operating]]&lt;5,"New",
IF(Restaurants[[#This Row],[Years_Operating]]&lt;15,"Established","Legacy"))</f>
        <v>Legacy</v>
      </c>
      <c r="AC3432" t="str">
        <f>IF(Restaurants[[#This Row],[Country]]="India","Yes","No")</f>
        <v>Yes</v>
      </c>
      <c r="AD3432" t="str">
        <f>IF(AND(Restaurants[[#This Row],[Has Online Delivery]]="Yes",Restaurants[[#This Row],[Has Table Booking]]="Yes"),"Online + Table",
IF(Restaurants[[#This Row],[Has Online Delivery]]="Yes","Online Only",
IF(Restaurants[[#This Row],[Has Table Booking]]="Yes","Table Only","None")))</f>
        <v>None</v>
      </c>
      <c r="AE3432" t="str">
        <f>IF(Restaurants[[#This Row],[Rating]]&gt;=4.5,"Excellent",
IF(Restaurants[[#This Row],[Rating]]&gt;=4,"Very Good",
IF(Restaurants[[#This Row],[Rating]]&gt;=3.5,"Good","Average/Low")))</f>
        <v>Excellent</v>
      </c>
    </row>
    <row r="3433" spans="1:31" x14ac:dyDescent="0.3">
      <c r="A3433" t="s">
        <v>97</v>
      </c>
      <c r="B3433" t="s">
        <v>900</v>
      </c>
      <c r="C3433" t="s">
        <v>50</v>
      </c>
      <c r="D3433" t="s">
        <v>916</v>
      </c>
      <c r="E3433">
        <v>3</v>
      </c>
      <c r="F3433">
        <v>298</v>
      </c>
      <c r="G3433" t="s">
        <v>99</v>
      </c>
      <c r="H3433">
        <v>2010</v>
      </c>
      <c r="I3433">
        <v>56</v>
      </c>
      <c r="J3433">
        <v>4.8</v>
      </c>
      <c r="K3433" t="s">
        <v>930</v>
      </c>
      <c r="L3433">
        <v>15</v>
      </c>
      <c r="M3433" t="s">
        <v>33</v>
      </c>
      <c r="N3433" t="s">
        <v>34</v>
      </c>
      <c r="O3433" t="s">
        <v>54</v>
      </c>
      <c r="P3433" t="s">
        <v>36</v>
      </c>
      <c r="Q3433" t="s">
        <v>36</v>
      </c>
      <c r="R3433">
        <v>64</v>
      </c>
      <c r="S3433" t="s">
        <v>36</v>
      </c>
      <c r="T3433" t="s">
        <v>38</v>
      </c>
      <c r="U3433" t="s">
        <v>69</v>
      </c>
      <c r="W3433" t="s">
        <v>103</v>
      </c>
      <c r="X3433">
        <v>327717</v>
      </c>
      <c r="Y3433">
        <v>7420</v>
      </c>
      <c r="Z3433">
        <v>34.052199999999999</v>
      </c>
      <c r="AA3433">
        <v>-118.2437</v>
      </c>
      <c r="AB3433" t="str">
        <f>IF(Restaurants[[#This Row],[Years_Operating]]&lt;5,"New",
IF(Restaurants[[#This Row],[Years_Operating]]&lt;15,"Established","Legacy"))</f>
        <v>Legacy</v>
      </c>
      <c r="AC3433" t="str">
        <f>IF(Restaurants[[#This Row],[Country]]="India","Yes","No")</f>
        <v>No</v>
      </c>
      <c r="AD3433" t="str">
        <f>IF(AND(Restaurants[[#This Row],[Has Online Delivery]]="Yes",Restaurants[[#This Row],[Has Table Booking]]="Yes"),"Online + Table",
IF(Restaurants[[#This Row],[Has Online Delivery]]="Yes","Online Only",
IF(Restaurants[[#This Row],[Has Table Booking]]="Yes","Table Only","None")))</f>
        <v>Online + Table</v>
      </c>
      <c r="AE3433" t="str">
        <f>IF(Restaurants[[#This Row],[Rating]]&gt;=4.5,"Excellent",
IF(Restaurants[[#This Row],[Rating]]&gt;=4,"Very Good",
IF(Restaurants[[#This Row],[Rating]]&gt;=3.5,"Good","Average/Low")))</f>
        <v>Excellent</v>
      </c>
    </row>
    <row r="3434" spans="1:31" x14ac:dyDescent="0.3">
      <c r="A3434" t="s">
        <v>202</v>
      </c>
      <c r="B3434" t="s">
        <v>896</v>
      </c>
      <c r="C3434" t="s">
        <v>59</v>
      </c>
      <c r="D3434" t="s">
        <v>94</v>
      </c>
      <c r="E3434">
        <v>1</v>
      </c>
      <c r="F3434">
        <v>95</v>
      </c>
      <c r="G3434" t="s">
        <v>203</v>
      </c>
      <c r="H3434">
        <v>2011</v>
      </c>
      <c r="I3434">
        <v>28</v>
      </c>
      <c r="J3434">
        <v>4.5</v>
      </c>
      <c r="K3434" t="s">
        <v>96</v>
      </c>
      <c r="L3434">
        <v>14</v>
      </c>
      <c r="M3434" t="s">
        <v>204</v>
      </c>
      <c r="N3434" t="s">
        <v>193</v>
      </c>
      <c r="O3434" t="s">
        <v>35</v>
      </c>
      <c r="P3434" t="s">
        <v>36</v>
      </c>
      <c r="Q3434" t="s">
        <v>36</v>
      </c>
      <c r="R3434">
        <v>27</v>
      </c>
      <c r="S3434" t="s">
        <v>36</v>
      </c>
      <c r="T3434" t="s">
        <v>86</v>
      </c>
      <c r="U3434" t="s">
        <v>69</v>
      </c>
      <c r="W3434" t="s">
        <v>108</v>
      </c>
      <c r="X3434">
        <v>195596</v>
      </c>
      <c r="Y3434">
        <v>3310</v>
      </c>
      <c r="Z3434">
        <v>45.764000000000003</v>
      </c>
      <c r="AA3434">
        <v>4.8357000000000001</v>
      </c>
      <c r="AB3434" t="str">
        <f>IF(Restaurants[[#This Row],[Years_Operating]]&lt;5,"New",
IF(Restaurants[[#This Row],[Years_Operating]]&lt;15,"Established","Legacy"))</f>
        <v>Established</v>
      </c>
      <c r="AC3434" t="str">
        <f>IF(Restaurants[[#This Row],[Country]]="India","Yes","No")</f>
        <v>No</v>
      </c>
      <c r="AD3434" t="str">
        <f>IF(AND(Restaurants[[#This Row],[Has Online Delivery]]="Yes",Restaurants[[#This Row],[Has Table Booking]]="Yes"),"Online + Table",
IF(Restaurants[[#This Row],[Has Online Delivery]]="Yes","Online Only",
IF(Restaurants[[#This Row],[Has Table Booking]]="Yes","Table Only","None")))</f>
        <v>Online + Table</v>
      </c>
      <c r="AE3434" t="str">
        <f>IF(Restaurants[[#This Row],[Rating]]&gt;=4.5,"Excellent",
IF(Restaurants[[#This Row],[Rating]]&gt;=4,"Very Good",
IF(Restaurants[[#This Row],[Rating]]&gt;=3.5,"Good","Average/Low")))</f>
        <v>Excellent</v>
      </c>
    </row>
    <row r="3435" spans="1:31" x14ac:dyDescent="0.3">
      <c r="A3435" t="s">
        <v>205</v>
      </c>
      <c r="B3435" t="s">
        <v>125</v>
      </c>
      <c r="C3435" t="s">
        <v>50</v>
      </c>
      <c r="D3435" t="s">
        <v>870</v>
      </c>
      <c r="E3435">
        <v>0</v>
      </c>
      <c r="F3435">
        <v>180</v>
      </c>
      <c r="G3435" t="s">
        <v>209</v>
      </c>
      <c r="H3435">
        <v>2008</v>
      </c>
      <c r="I3435">
        <v>50</v>
      </c>
      <c r="J3435">
        <v>4.8</v>
      </c>
      <c r="K3435" t="s">
        <v>871</v>
      </c>
      <c r="L3435">
        <v>17</v>
      </c>
      <c r="M3435" t="s">
        <v>160</v>
      </c>
      <c r="N3435" t="s">
        <v>210</v>
      </c>
      <c r="O3435" t="s">
        <v>211</v>
      </c>
      <c r="P3435" t="s">
        <v>37</v>
      </c>
      <c r="Q3435" t="s">
        <v>37</v>
      </c>
      <c r="R3435">
        <v>47</v>
      </c>
      <c r="S3435" t="s">
        <v>36</v>
      </c>
      <c r="T3435" t="s">
        <v>86</v>
      </c>
      <c r="U3435" t="s">
        <v>32</v>
      </c>
      <c r="W3435" t="s">
        <v>40</v>
      </c>
      <c r="X3435">
        <v>139382</v>
      </c>
      <c r="Y3435">
        <v>1973</v>
      </c>
      <c r="Z3435">
        <v>41.878100000000003</v>
      </c>
      <c r="AA3435">
        <v>-87.629800000000003</v>
      </c>
      <c r="AB3435" t="str">
        <f>IF(Restaurants[[#This Row],[Years_Operating]]&lt;5,"New",
IF(Restaurants[[#This Row],[Years_Operating]]&lt;15,"Established","Legacy"))</f>
        <v>Legacy</v>
      </c>
      <c r="AC3435" t="str">
        <f>IF(Restaurants[[#This Row],[Country]]="India","Yes","No")</f>
        <v>No</v>
      </c>
      <c r="AD3435" t="str">
        <f>IF(AND(Restaurants[[#This Row],[Has Online Delivery]]="Yes",Restaurants[[#This Row],[Has Table Booking]]="Yes"),"Online + Table",
IF(Restaurants[[#This Row],[Has Online Delivery]]="Yes","Online Only",
IF(Restaurants[[#This Row],[Has Table Booking]]="Yes","Table Only","None")))</f>
        <v>None</v>
      </c>
      <c r="AE3435" t="str">
        <f>IF(Restaurants[[#This Row],[Rating]]&gt;=4.5,"Excellent",
IF(Restaurants[[#This Row],[Rating]]&gt;=4,"Very Good",
IF(Restaurants[[#This Row],[Rating]]&gt;=3.5,"Good","Average/Low")))</f>
        <v>Excellent</v>
      </c>
    </row>
    <row r="3436" spans="1:31" x14ac:dyDescent="0.3">
      <c r="A3436" t="s">
        <v>92</v>
      </c>
      <c r="B3436" t="s">
        <v>93</v>
      </c>
      <c r="C3436" t="s">
        <v>50</v>
      </c>
      <c r="D3436" t="s">
        <v>870</v>
      </c>
      <c r="E3436">
        <v>3</v>
      </c>
      <c r="F3436">
        <v>345</v>
      </c>
      <c r="G3436" t="s">
        <v>95</v>
      </c>
      <c r="H3436">
        <v>2011</v>
      </c>
      <c r="I3436">
        <v>50</v>
      </c>
      <c r="J3436">
        <v>4.8</v>
      </c>
      <c r="K3436" t="s">
        <v>932</v>
      </c>
      <c r="L3436">
        <v>14</v>
      </c>
      <c r="M3436" t="s">
        <v>33</v>
      </c>
      <c r="N3436" t="s">
        <v>34</v>
      </c>
      <c r="O3436" t="s">
        <v>54</v>
      </c>
      <c r="P3436" t="s">
        <v>36</v>
      </c>
      <c r="Q3436" t="s">
        <v>37</v>
      </c>
      <c r="R3436">
        <v>44</v>
      </c>
      <c r="S3436" t="s">
        <v>36</v>
      </c>
      <c r="T3436" t="s">
        <v>86</v>
      </c>
      <c r="U3436" t="s">
        <v>46</v>
      </c>
      <c r="W3436" t="s">
        <v>56</v>
      </c>
      <c r="X3436">
        <v>189350</v>
      </c>
      <c r="Y3436">
        <v>342</v>
      </c>
      <c r="Z3436">
        <v>37.774900000000002</v>
      </c>
      <c r="AA3436">
        <v>-122.4194</v>
      </c>
      <c r="AB3436" t="str">
        <f>IF(Restaurants[[#This Row],[Years_Operating]]&lt;5,"New",
IF(Restaurants[[#This Row],[Years_Operating]]&lt;15,"Established","Legacy"))</f>
        <v>Established</v>
      </c>
      <c r="AC3436" t="str">
        <f>IF(Restaurants[[#This Row],[Country]]="India","Yes","No")</f>
        <v>No</v>
      </c>
      <c r="AD3436" t="str">
        <f>IF(AND(Restaurants[[#This Row],[Has Online Delivery]]="Yes",Restaurants[[#This Row],[Has Table Booking]]="Yes"),"Online + Table",
IF(Restaurants[[#This Row],[Has Online Delivery]]="Yes","Online Only",
IF(Restaurants[[#This Row],[Has Table Booking]]="Yes","Table Only","None")))</f>
        <v>Online Only</v>
      </c>
      <c r="AE3436" t="str">
        <f>IF(Restaurants[[#This Row],[Rating]]&gt;=4.5,"Excellent",
IF(Restaurants[[#This Row],[Rating]]&gt;=4,"Very Good",
IF(Restaurants[[#This Row],[Rating]]&gt;=3.5,"Good","Average/Low")))</f>
        <v>Excellent</v>
      </c>
    </row>
    <row r="3437" spans="1:31" x14ac:dyDescent="0.3">
      <c r="A3437" t="s">
        <v>81</v>
      </c>
      <c r="B3437" t="s">
        <v>880</v>
      </c>
      <c r="C3437" t="s">
        <v>50</v>
      </c>
      <c r="D3437" t="s">
        <v>916</v>
      </c>
      <c r="E3437">
        <v>3</v>
      </c>
      <c r="F3437">
        <v>310</v>
      </c>
      <c r="G3437" t="s">
        <v>84</v>
      </c>
      <c r="H3437">
        <v>2005</v>
      </c>
      <c r="I3437">
        <v>35</v>
      </c>
      <c r="J3437">
        <v>4.8</v>
      </c>
      <c r="K3437" t="s">
        <v>930</v>
      </c>
      <c r="L3437">
        <v>20</v>
      </c>
      <c r="M3437" t="s">
        <v>33</v>
      </c>
      <c r="N3437" t="s">
        <v>34</v>
      </c>
      <c r="O3437" t="s">
        <v>35</v>
      </c>
      <c r="P3437" t="s">
        <v>37</v>
      </c>
      <c r="Q3437" t="s">
        <v>37</v>
      </c>
      <c r="R3437">
        <v>41</v>
      </c>
      <c r="S3437" t="s">
        <v>37</v>
      </c>
      <c r="T3437" t="s">
        <v>63</v>
      </c>
      <c r="U3437" t="s">
        <v>32</v>
      </c>
      <c r="W3437" t="s">
        <v>70</v>
      </c>
      <c r="X3437">
        <v>200875</v>
      </c>
      <c r="Y3437">
        <v>5845</v>
      </c>
      <c r="Z3437">
        <v>29.760400000000001</v>
      </c>
      <c r="AA3437">
        <v>-95.369799999999998</v>
      </c>
      <c r="AB3437" t="str">
        <f>IF(Restaurants[[#This Row],[Years_Operating]]&lt;5,"New",
IF(Restaurants[[#This Row],[Years_Operating]]&lt;15,"Established","Legacy"))</f>
        <v>Legacy</v>
      </c>
      <c r="AC3437" t="str">
        <f>IF(Restaurants[[#This Row],[Country]]="India","Yes","No")</f>
        <v>No</v>
      </c>
      <c r="AD3437" t="str">
        <f>IF(AND(Restaurants[[#This Row],[Has Online Delivery]]="Yes",Restaurants[[#This Row],[Has Table Booking]]="Yes"),"Online + Table",
IF(Restaurants[[#This Row],[Has Online Delivery]]="Yes","Online Only",
IF(Restaurants[[#This Row],[Has Table Booking]]="Yes","Table Only","None")))</f>
        <v>None</v>
      </c>
      <c r="AE3437" t="str">
        <f>IF(Restaurants[[#This Row],[Rating]]&gt;=4.5,"Excellent",
IF(Restaurants[[#This Row],[Rating]]&gt;=4,"Very Good",
IF(Restaurants[[#This Row],[Rating]]&gt;=3.5,"Good","Average/Low")))</f>
        <v>Excellent</v>
      </c>
    </row>
    <row r="3438" spans="1:31" x14ac:dyDescent="0.3">
      <c r="A3438" t="s">
        <v>171</v>
      </c>
      <c r="B3438" t="s">
        <v>275</v>
      </c>
      <c r="C3438" t="s">
        <v>251</v>
      </c>
      <c r="D3438" t="s">
        <v>258</v>
      </c>
      <c r="E3438">
        <v>2</v>
      </c>
      <c r="F3438">
        <v>285</v>
      </c>
      <c r="G3438" t="s">
        <v>172</v>
      </c>
      <c r="H3438">
        <v>2008</v>
      </c>
      <c r="I3438">
        <v>12</v>
      </c>
      <c r="J3438">
        <v>4.7</v>
      </c>
      <c r="K3438" t="s">
        <v>270</v>
      </c>
      <c r="L3438">
        <v>17</v>
      </c>
      <c r="M3438" t="s">
        <v>33</v>
      </c>
      <c r="N3438" t="s">
        <v>143</v>
      </c>
      <c r="O3438" t="s">
        <v>54</v>
      </c>
      <c r="P3438" t="s">
        <v>37</v>
      </c>
      <c r="Q3438" t="s">
        <v>36</v>
      </c>
      <c r="R3438">
        <v>36</v>
      </c>
      <c r="S3438" t="s">
        <v>37</v>
      </c>
      <c r="T3438" t="s">
        <v>38</v>
      </c>
      <c r="U3438" t="s">
        <v>32</v>
      </c>
      <c r="V3438" t="s">
        <v>1504</v>
      </c>
      <c r="W3438" t="s">
        <v>64</v>
      </c>
      <c r="X3438">
        <v>89529</v>
      </c>
      <c r="Y3438">
        <v>5039</v>
      </c>
      <c r="Z3438">
        <v>18.520399999999999</v>
      </c>
      <c r="AA3438">
        <v>73.856700000000004</v>
      </c>
      <c r="AB3438" t="str">
        <f>IF(Restaurants[[#This Row],[Years_Operating]]&lt;5,"New",
IF(Restaurants[[#This Row],[Years_Operating]]&lt;15,"Established","Legacy"))</f>
        <v>Legacy</v>
      </c>
      <c r="AC3438" t="str">
        <f>IF(Restaurants[[#This Row],[Country]]="India","Yes","No")</f>
        <v>Yes</v>
      </c>
      <c r="AD3438" t="str">
        <f>IF(AND(Restaurants[[#This Row],[Has Online Delivery]]="Yes",Restaurants[[#This Row],[Has Table Booking]]="Yes"),"Online + Table",
IF(Restaurants[[#This Row],[Has Online Delivery]]="Yes","Online Only",
IF(Restaurants[[#This Row],[Has Table Booking]]="Yes","Table Only","None")))</f>
        <v>Table Only</v>
      </c>
      <c r="AE3438" t="str">
        <f>IF(Restaurants[[#This Row],[Rating]]&gt;=4.5,"Excellent",
IF(Restaurants[[#This Row],[Rating]]&gt;=4,"Very Good",
IF(Restaurants[[#This Row],[Rating]]&gt;=3.5,"Good","Average/Low")))</f>
        <v>Excellent</v>
      </c>
    </row>
    <row r="3439" spans="1:31" x14ac:dyDescent="0.3">
      <c r="A3439" t="s">
        <v>65</v>
      </c>
      <c r="B3439" t="s">
        <v>272</v>
      </c>
      <c r="C3439" t="s">
        <v>251</v>
      </c>
      <c r="D3439" t="s">
        <v>252</v>
      </c>
      <c r="E3439">
        <v>3</v>
      </c>
      <c r="F3439">
        <v>350</v>
      </c>
      <c r="G3439" t="s">
        <v>68</v>
      </c>
      <c r="H3439">
        <v>1991</v>
      </c>
      <c r="I3439">
        <v>36</v>
      </c>
      <c r="J3439">
        <v>4.8</v>
      </c>
      <c r="K3439" t="s">
        <v>253</v>
      </c>
      <c r="L3439">
        <v>34</v>
      </c>
      <c r="M3439" t="s">
        <v>33</v>
      </c>
      <c r="N3439" t="s">
        <v>34</v>
      </c>
      <c r="O3439" t="s">
        <v>35</v>
      </c>
      <c r="P3439" t="s">
        <v>36</v>
      </c>
      <c r="Q3439" t="s">
        <v>36</v>
      </c>
      <c r="R3439">
        <v>65</v>
      </c>
      <c r="S3439" t="s">
        <v>37</v>
      </c>
      <c r="T3439" t="s">
        <v>86</v>
      </c>
      <c r="U3439" t="s">
        <v>32</v>
      </c>
      <c r="V3439" t="s">
        <v>1505</v>
      </c>
      <c r="W3439" t="s">
        <v>70</v>
      </c>
      <c r="X3439">
        <v>75410</v>
      </c>
      <c r="Y3439">
        <v>3512</v>
      </c>
      <c r="Z3439">
        <v>13.082700000000001</v>
      </c>
      <c r="AA3439">
        <v>80.270700000000005</v>
      </c>
      <c r="AB3439" t="str">
        <f>IF(Restaurants[[#This Row],[Years_Operating]]&lt;5,"New",
IF(Restaurants[[#This Row],[Years_Operating]]&lt;15,"Established","Legacy"))</f>
        <v>Legacy</v>
      </c>
      <c r="AC3439" t="str">
        <f>IF(Restaurants[[#This Row],[Country]]="India","Yes","No")</f>
        <v>Yes</v>
      </c>
      <c r="AD3439" t="str">
        <f>IF(AND(Restaurants[[#This Row],[Has Online Delivery]]="Yes",Restaurants[[#This Row],[Has Table Booking]]="Yes"),"Online + Table",
IF(Restaurants[[#This Row],[Has Online Delivery]]="Yes","Online Only",
IF(Restaurants[[#This Row],[Has Table Booking]]="Yes","Table Only","None")))</f>
        <v>Online + Table</v>
      </c>
      <c r="AE3439" t="str">
        <f>IF(Restaurants[[#This Row],[Rating]]&gt;=4.5,"Excellent",
IF(Restaurants[[#This Row],[Rating]]&gt;=4,"Very Good",
IF(Restaurants[[#This Row],[Rating]]&gt;=3.5,"Good","Average/Low")))</f>
        <v>Excellent</v>
      </c>
    </row>
    <row r="3440" spans="1:31" x14ac:dyDescent="0.3">
      <c r="A3440" t="s">
        <v>144</v>
      </c>
      <c r="B3440" t="s">
        <v>882</v>
      </c>
      <c r="C3440" t="s">
        <v>146</v>
      </c>
      <c r="D3440" t="s">
        <v>905</v>
      </c>
      <c r="E3440">
        <v>2</v>
      </c>
      <c r="F3440">
        <v>280</v>
      </c>
      <c r="G3440" t="s">
        <v>148</v>
      </c>
      <c r="H3440">
        <v>2007</v>
      </c>
      <c r="I3440">
        <v>26</v>
      </c>
      <c r="J3440">
        <v>4.7</v>
      </c>
      <c r="K3440" t="s">
        <v>906</v>
      </c>
      <c r="L3440">
        <v>18</v>
      </c>
      <c r="M3440" t="s">
        <v>33</v>
      </c>
      <c r="N3440" t="s">
        <v>143</v>
      </c>
      <c r="O3440" t="s">
        <v>45</v>
      </c>
      <c r="P3440" t="s">
        <v>36</v>
      </c>
      <c r="Q3440" t="s">
        <v>36</v>
      </c>
      <c r="R3440">
        <v>69</v>
      </c>
      <c r="S3440" t="s">
        <v>37</v>
      </c>
      <c r="T3440" t="s">
        <v>86</v>
      </c>
      <c r="U3440" t="s">
        <v>69</v>
      </c>
      <c r="W3440" t="s">
        <v>149</v>
      </c>
      <c r="X3440">
        <v>167858</v>
      </c>
      <c r="Y3440">
        <v>5954</v>
      </c>
      <c r="Z3440">
        <v>35.011600000000001</v>
      </c>
      <c r="AA3440">
        <v>135.7681</v>
      </c>
      <c r="AB3440" t="str">
        <f>IF(Restaurants[[#This Row],[Years_Operating]]&lt;5,"New",
IF(Restaurants[[#This Row],[Years_Operating]]&lt;15,"Established","Legacy"))</f>
        <v>Legacy</v>
      </c>
      <c r="AC3440" t="str">
        <f>IF(Restaurants[[#This Row],[Country]]="India","Yes","No")</f>
        <v>No</v>
      </c>
      <c r="AD3440" t="str">
        <f>IF(AND(Restaurants[[#This Row],[Has Online Delivery]]="Yes",Restaurants[[#This Row],[Has Table Booking]]="Yes"),"Online + Table",
IF(Restaurants[[#This Row],[Has Online Delivery]]="Yes","Online Only",
IF(Restaurants[[#This Row],[Has Table Booking]]="Yes","Table Only","None")))</f>
        <v>Online + Table</v>
      </c>
      <c r="AE3440" t="str">
        <f>IF(Restaurants[[#This Row],[Rating]]&gt;=4.5,"Excellent",
IF(Restaurants[[#This Row],[Rating]]&gt;=4,"Very Good",
IF(Restaurants[[#This Row],[Rating]]&gt;=3.5,"Good","Average/Low")))</f>
        <v>Excellent</v>
      </c>
    </row>
    <row r="3441" spans="1:31" x14ac:dyDescent="0.3">
      <c r="A3441" t="s">
        <v>92</v>
      </c>
      <c r="B3441" t="s">
        <v>903</v>
      </c>
      <c r="C3441" t="s">
        <v>196</v>
      </c>
      <c r="D3441" t="s">
        <v>892</v>
      </c>
      <c r="E3441">
        <v>3</v>
      </c>
      <c r="F3441">
        <v>345</v>
      </c>
      <c r="G3441" t="s">
        <v>95</v>
      </c>
      <c r="H3441">
        <v>2011</v>
      </c>
      <c r="I3441">
        <v>50</v>
      </c>
      <c r="J3441">
        <v>4.8</v>
      </c>
      <c r="K3441" t="s">
        <v>960</v>
      </c>
      <c r="L3441">
        <v>14</v>
      </c>
      <c r="M3441" t="s">
        <v>33</v>
      </c>
      <c r="N3441" t="s">
        <v>34</v>
      </c>
      <c r="O3441" t="s">
        <v>54</v>
      </c>
      <c r="P3441" t="s">
        <v>36</v>
      </c>
      <c r="Q3441" t="s">
        <v>36</v>
      </c>
      <c r="R3441">
        <v>53</v>
      </c>
      <c r="S3441" t="s">
        <v>36</v>
      </c>
      <c r="T3441" t="s">
        <v>63</v>
      </c>
      <c r="U3441" t="s">
        <v>32</v>
      </c>
      <c r="W3441" t="s">
        <v>108</v>
      </c>
      <c r="X3441">
        <v>171900</v>
      </c>
      <c r="Y3441">
        <v>4676</v>
      </c>
      <c r="Z3441">
        <v>53.800800000000002</v>
      </c>
      <c r="AA3441">
        <v>-1.5490999999999999</v>
      </c>
      <c r="AB3441" t="str">
        <f>IF(Restaurants[[#This Row],[Years_Operating]]&lt;5,"New",
IF(Restaurants[[#This Row],[Years_Operating]]&lt;15,"Established","Legacy"))</f>
        <v>Established</v>
      </c>
      <c r="AC3441" t="str">
        <f>IF(Restaurants[[#This Row],[Country]]="India","Yes","No")</f>
        <v>No</v>
      </c>
      <c r="AD3441" t="str">
        <f>IF(AND(Restaurants[[#This Row],[Has Online Delivery]]="Yes",Restaurants[[#This Row],[Has Table Booking]]="Yes"),"Online + Table",
IF(Restaurants[[#This Row],[Has Online Delivery]]="Yes","Online Only",
IF(Restaurants[[#This Row],[Has Table Booking]]="Yes","Table Only","None")))</f>
        <v>Online + Table</v>
      </c>
      <c r="AE3441" t="str">
        <f>IF(Restaurants[[#This Row],[Rating]]&gt;=4.5,"Excellent",
IF(Restaurants[[#This Row],[Rating]]&gt;=4,"Very Good",
IF(Restaurants[[#This Row],[Rating]]&gt;=3.5,"Good","Average/Low")))</f>
        <v>Excellent</v>
      </c>
    </row>
    <row r="3442" spans="1:31" x14ac:dyDescent="0.3">
      <c r="A3442" t="s">
        <v>175</v>
      </c>
      <c r="B3442" t="s">
        <v>880</v>
      </c>
      <c r="C3442" t="s">
        <v>50</v>
      </c>
      <c r="D3442" t="s">
        <v>870</v>
      </c>
      <c r="E3442">
        <v>2</v>
      </c>
      <c r="F3442">
        <v>245</v>
      </c>
      <c r="G3442" t="s">
        <v>177</v>
      </c>
      <c r="H3442">
        <v>2005</v>
      </c>
      <c r="I3442">
        <v>46</v>
      </c>
      <c r="J3442">
        <v>4.7</v>
      </c>
      <c r="K3442" t="s">
        <v>871</v>
      </c>
      <c r="L3442">
        <v>20</v>
      </c>
      <c r="M3442" t="s">
        <v>160</v>
      </c>
      <c r="N3442" t="s">
        <v>143</v>
      </c>
      <c r="O3442" t="s">
        <v>45</v>
      </c>
      <c r="P3442" t="s">
        <v>37</v>
      </c>
      <c r="Q3442" t="s">
        <v>36</v>
      </c>
      <c r="R3442">
        <v>50</v>
      </c>
      <c r="S3442" t="s">
        <v>37</v>
      </c>
      <c r="T3442" t="s">
        <v>38</v>
      </c>
      <c r="U3442" t="s">
        <v>39</v>
      </c>
      <c r="W3442" t="s">
        <v>149</v>
      </c>
      <c r="X3442">
        <v>367514</v>
      </c>
      <c r="Y3442">
        <v>3838</v>
      </c>
      <c r="Z3442">
        <v>29.760400000000001</v>
      </c>
      <c r="AA3442">
        <v>-95.369799999999998</v>
      </c>
      <c r="AB3442" t="str">
        <f>IF(Restaurants[[#This Row],[Years_Operating]]&lt;5,"New",
IF(Restaurants[[#This Row],[Years_Operating]]&lt;15,"Established","Legacy"))</f>
        <v>Legacy</v>
      </c>
      <c r="AC3442" t="str">
        <f>IF(Restaurants[[#This Row],[Country]]="India","Yes","No")</f>
        <v>No</v>
      </c>
      <c r="AD3442" t="str">
        <f>IF(AND(Restaurants[[#This Row],[Has Online Delivery]]="Yes",Restaurants[[#This Row],[Has Table Booking]]="Yes"),"Online + Table",
IF(Restaurants[[#This Row],[Has Online Delivery]]="Yes","Online Only",
IF(Restaurants[[#This Row],[Has Table Booking]]="Yes","Table Only","None")))</f>
        <v>Table Only</v>
      </c>
      <c r="AE3442" t="str">
        <f>IF(Restaurants[[#This Row],[Rating]]&gt;=4.5,"Excellent",
IF(Restaurants[[#This Row],[Rating]]&gt;=4,"Very Good",
IF(Restaurants[[#This Row],[Rating]]&gt;=3.5,"Good","Average/Low")))</f>
        <v>Excellent</v>
      </c>
    </row>
    <row r="3443" spans="1:31" x14ac:dyDescent="0.3">
      <c r="A3443" t="s">
        <v>104</v>
      </c>
      <c r="B3443" t="s">
        <v>873</v>
      </c>
      <c r="C3443" t="s">
        <v>29</v>
      </c>
      <c r="D3443" t="s">
        <v>886</v>
      </c>
      <c r="E3443">
        <v>3</v>
      </c>
      <c r="F3443">
        <v>310</v>
      </c>
      <c r="G3443" t="s">
        <v>107</v>
      </c>
      <c r="H3443">
        <v>1994</v>
      </c>
      <c r="I3443">
        <v>50</v>
      </c>
      <c r="J3443">
        <v>4.8</v>
      </c>
      <c r="K3443" t="s">
        <v>887</v>
      </c>
      <c r="L3443">
        <v>31</v>
      </c>
      <c r="M3443" t="s">
        <v>33</v>
      </c>
      <c r="N3443" t="s">
        <v>34</v>
      </c>
      <c r="O3443" t="s">
        <v>35</v>
      </c>
      <c r="P3443" t="s">
        <v>36</v>
      </c>
      <c r="Q3443" t="s">
        <v>36</v>
      </c>
      <c r="R3443">
        <v>31</v>
      </c>
      <c r="S3443" t="s">
        <v>36</v>
      </c>
      <c r="T3443" t="s">
        <v>63</v>
      </c>
      <c r="U3443" t="s">
        <v>46</v>
      </c>
      <c r="W3443" t="s">
        <v>132</v>
      </c>
      <c r="X3443">
        <v>242444</v>
      </c>
      <c r="Y3443">
        <v>6009</v>
      </c>
      <c r="Z3443">
        <v>45.464199999999998</v>
      </c>
      <c r="AA3443">
        <v>9.19</v>
      </c>
      <c r="AB3443" t="str">
        <f>IF(Restaurants[[#This Row],[Years_Operating]]&lt;5,"New",
IF(Restaurants[[#This Row],[Years_Operating]]&lt;15,"Established","Legacy"))</f>
        <v>Legacy</v>
      </c>
      <c r="AC3443" t="str">
        <f>IF(Restaurants[[#This Row],[Country]]="India","Yes","No")</f>
        <v>No</v>
      </c>
      <c r="AD3443" t="str">
        <f>IF(AND(Restaurants[[#This Row],[Has Online Delivery]]="Yes",Restaurants[[#This Row],[Has Table Booking]]="Yes"),"Online + Table",
IF(Restaurants[[#This Row],[Has Online Delivery]]="Yes","Online Only",
IF(Restaurants[[#This Row],[Has Table Booking]]="Yes","Table Only","None")))</f>
        <v>Online + Table</v>
      </c>
      <c r="AE3443" t="str">
        <f>IF(Restaurants[[#This Row],[Rating]]&gt;=4.5,"Excellent",
IF(Restaurants[[#This Row],[Rating]]&gt;=4,"Very Good",
IF(Restaurants[[#This Row],[Rating]]&gt;=3.5,"Good","Average/Low")))</f>
        <v>Excellent</v>
      </c>
    </row>
    <row r="3444" spans="1:31" x14ac:dyDescent="0.3">
      <c r="A3444" t="s">
        <v>243</v>
      </c>
      <c r="B3444" t="s">
        <v>266</v>
      </c>
      <c r="C3444" t="s">
        <v>251</v>
      </c>
      <c r="D3444" t="s">
        <v>267</v>
      </c>
      <c r="E3444">
        <v>0</v>
      </c>
      <c r="F3444">
        <v>125</v>
      </c>
      <c r="G3444" t="s">
        <v>247</v>
      </c>
      <c r="H3444">
        <v>2007</v>
      </c>
      <c r="I3444">
        <v>45</v>
      </c>
      <c r="J3444">
        <v>4.5</v>
      </c>
      <c r="K3444" t="s">
        <v>268</v>
      </c>
      <c r="L3444">
        <v>18</v>
      </c>
      <c r="M3444" t="s">
        <v>204</v>
      </c>
      <c r="N3444" t="s">
        <v>210</v>
      </c>
      <c r="O3444" t="s">
        <v>211</v>
      </c>
      <c r="P3444" t="s">
        <v>37</v>
      </c>
      <c r="Q3444" t="s">
        <v>37</v>
      </c>
      <c r="R3444">
        <v>49</v>
      </c>
      <c r="S3444" t="s">
        <v>37</v>
      </c>
      <c r="T3444" t="s">
        <v>63</v>
      </c>
      <c r="U3444" t="s">
        <v>39</v>
      </c>
      <c r="V3444" t="s">
        <v>1506</v>
      </c>
      <c r="W3444" t="s">
        <v>56</v>
      </c>
      <c r="X3444">
        <v>481849</v>
      </c>
      <c r="Y3444">
        <v>5008</v>
      </c>
      <c r="Z3444">
        <v>12.9716</v>
      </c>
      <c r="AA3444">
        <v>77.5946</v>
      </c>
      <c r="AB3444" t="str">
        <f>IF(Restaurants[[#This Row],[Years_Operating]]&lt;5,"New",
IF(Restaurants[[#This Row],[Years_Operating]]&lt;15,"Established","Legacy"))</f>
        <v>Legacy</v>
      </c>
      <c r="AC3444" t="str">
        <f>IF(Restaurants[[#This Row],[Country]]="India","Yes","No")</f>
        <v>Yes</v>
      </c>
      <c r="AD3444" t="str">
        <f>IF(AND(Restaurants[[#This Row],[Has Online Delivery]]="Yes",Restaurants[[#This Row],[Has Table Booking]]="Yes"),"Online + Table",
IF(Restaurants[[#This Row],[Has Online Delivery]]="Yes","Online Only",
IF(Restaurants[[#This Row],[Has Table Booking]]="Yes","Table Only","None")))</f>
        <v>None</v>
      </c>
      <c r="AE3444" t="str">
        <f>IF(Restaurants[[#This Row],[Rating]]&gt;=4.5,"Excellent",
IF(Restaurants[[#This Row],[Rating]]&gt;=4,"Very Good",
IF(Restaurants[[#This Row],[Rating]]&gt;=3.5,"Good","Average/Low")))</f>
        <v>Excellent</v>
      </c>
    </row>
    <row r="3445" spans="1:31" x14ac:dyDescent="0.3">
      <c r="A3445" t="s">
        <v>166</v>
      </c>
      <c r="B3445" t="s">
        <v>272</v>
      </c>
      <c r="C3445" t="s">
        <v>251</v>
      </c>
      <c r="D3445" t="s">
        <v>935</v>
      </c>
      <c r="E3445">
        <v>2</v>
      </c>
      <c r="F3445">
        <v>265</v>
      </c>
      <c r="G3445" t="s">
        <v>170</v>
      </c>
      <c r="H3445">
        <v>2005</v>
      </c>
      <c r="I3445">
        <v>60</v>
      </c>
      <c r="J3445">
        <v>4.7</v>
      </c>
      <c r="K3445" t="s">
        <v>936</v>
      </c>
      <c r="L3445">
        <v>20</v>
      </c>
      <c r="M3445" t="s">
        <v>33</v>
      </c>
      <c r="N3445" t="s">
        <v>143</v>
      </c>
      <c r="O3445" t="s">
        <v>35</v>
      </c>
      <c r="P3445" t="s">
        <v>37</v>
      </c>
      <c r="Q3445" t="s">
        <v>37</v>
      </c>
      <c r="R3445">
        <v>71</v>
      </c>
      <c r="S3445" t="s">
        <v>37</v>
      </c>
      <c r="T3445" t="s">
        <v>38</v>
      </c>
      <c r="U3445" t="s">
        <v>69</v>
      </c>
      <c r="V3445" t="s">
        <v>1507</v>
      </c>
      <c r="W3445" t="s">
        <v>108</v>
      </c>
      <c r="X3445">
        <v>497914</v>
      </c>
      <c r="Y3445">
        <v>7753</v>
      </c>
      <c r="Z3445">
        <v>13.082700000000001</v>
      </c>
      <c r="AA3445">
        <v>80.270700000000005</v>
      </c>
      <c r="AB3445" t="str">
        <f>IF(Restaurants[[#This Row],[Years_Operating]]&lt;5,"New",
IF(Restaurants[[#This Row],[Years_Operating]]&lt;15,"Established","Legacy"))</f>
        <v>Legacy</v>
      </c>
      <c r="AC3445" t="str">
        <f>IF(Restaurants[[#This Row],[Country]]="India","Yes","No")</f>
        <v>Yes</v>
      </c>
      <c r="AD3445" t="str">
        <f>IF(AND(Restaurants[[#This Row],[Has Online Delivery]]="Yes",Restaurants[[#This Row],[Has Table Booking]]="Yes"),"Online + Table",
IF(Restaurants[[#This Row],[Has Online Delivery]]="Yes","Online Only",
IF(Restaurants[[#This Row],[Has Table Booking]]="Yes","Table Only","None")))</f>
        <v>None</v>
      </c>
      <c r="AE3445" t="str">
        <f>IF(Restaurants[[#This Row],[Rating]]&gt;=4.5,"Excellent",
IF(Restaurants[[#This Row],[Rating]]&gt;=4,"Very Good",
IF(Restaurants[[#This Row],[Rating]]&gt;=3.5,"Good","Average/Low")))</f>
        <v>Excellent</v>
      </c>
    </row>
    <row r="3446" spans="1:31" x14ac:dyDescent="0.3">
      <c r="A3446" t="s">
        <v>205</v>
      </c>
      <c r="B3446" t="s">
        <v>261</v>
      </c>
      <c r="C3446" t="s">
        <v>251</v>
      </c>
      <c r="D3446" t="s">
        <v>252</v>
      </c>
      <c r="E3446">
        <v>0</v>
      </c>
      <c r="F3446">
        <v>180</v>
      </c>
      <c r="G3446" t="s">
        <v>209</v>
      </c>
      <c r="H3446">
        <v>2008</v>
      </c>
      <c r="I3446">
        <v>50</v>
      </c>
      <c r="J3446">
        <v>4.8</v>
      </c>
      <c r="K3446" t="s">
        <v>256</v>
      </c>
      <c r="L3446">
        <v>17</v>
      </c>
      <c r="M3446" t="s">
        <v>160</v>
      </c>
      <c r="N3446" t="s">
        <v>210</v>
      </c>
      <c r="O3446" t="s">
        <v>211</v>
      </c>
      <c r="P3446" t="s">
        <v>36</v>
      </c>
      <c r="Q3446" t="s">
        <v>36</v>
      </c>
      <c r="R3446">
        <v>56</v>
      </c>
      <c r="S3446" t="s">
        <v>37</v>
      </c>
      <c r="T3446" t="s">
        <v>38</v>
      </c>
      <c r="U3446" t="s">
        <v>32</v>
      </c>
      <c r="V3446" t="s">
        <v>1508</v>
      </c>
      <c r="W3446" t="s">
        <v>56</v>
      </c>
      <c r="X3446">
        <v>137437</v>
      </c>
      <c r="Y3446">
        <v>4164</v>
      </c>
      <c r="Z3446">
        <v>22.572600000000001</v>
      </c>
      <c r="AA3446">
        <v>88.363900000000001</v>
      </c>
      <c r="AB3446" t="str">
        <f>IF(Restaurants[[#This Row],[Years_Operating]]&lt;5,"New",
IF(Restaurants[[#This Row],[Years_Operating]]&lt;15,"Established","Legacy"))</f>
        <v>Legacy</v>
      </c>
      <c r="AC3446" t="str">
        <f>IF(Restaurants[[#This Row],[Country]]="India","Yes","No")</f>
        <v>Yes</v>
      </c>
      <c r="AD3446" t="str">
        <f>IF(AND(Restaurants[[#This Row],[Has Online Delivery]]="Yes",Restaurants[[#This Row],[Has Table Booking]]="Yes"),"Online + Table",
IF(Restaurants[[#This Row],[Has Online Delivery]]="Yes","Online Only",
IF(Restaurants[[#This Row],[Has Table Booking]]="Yes","Table Only","None")))</f>
        <v>Online + Table</v>
      </c>
      <c r="AE3446" t="str">
        <f>IF(Restaurants[[#This Row],[Rating]]&gt;=4.5,"Excellent",
IF(Restaurants[[#This Row],[Rating]]&gt;=4,"Very Good",
IF(Restaurants[[#This Row],[Rating]]&gt;=3.5,"Good","Average/Low")))</f>
        <v>Excellent</v>
      </c>
    </row>
    <row r="3447" spans="1:31" x14ac:dyDescent="0.3">
      <c r="A3447" t="s">
        <v>243</v>
      </c>
      <c r="B3447" t="s">
        <v>272</v>
      </c>
      <c r="C3447" t="s">
        <v>251</v>
      </c>
      <c r="D3447" t="s">
        <v>258</v>
      </c>
      <c r="E3447">
        <v>0</v>
      </c>
      <c r="F3447">
        <v>125</v>
      </c>
      <c r="G3447" t="s">
        <v>247</v>
      </c>
      <c r="H3447">
        <v>2007</v>
      </c>
      <c r="I3447">
        <v>45</v>
      </c>
      <c r="J3447">
        <v>4.5</v>
      </c>
      <c r="K3447" t="s">
        <v>259</v>
      </c>
      <c r="L3447">
        <v>18</v>
      </c>
      <c r="M3447" t="s">
        <v>204</v>
      </c>
      <c r="N3447" t="s">
        <v>210</v>
      </c>
      <c r="O3447" t="s">
        <v>211</v>
      </c>
      <c r="P3447" t="s">
        <v>36</v>
      </c>
      <c r="Q3447" t="s">
        <v>37</v>
      </c>
      <c r="R3447">
        <v>63</v>
      </c>
      <c r="S3447" t="s">
        <v>36</v>
      </c>
      <c r="T3447" t="s">
        <v>38</v>
      </c>
      <c r="U3447" t="s">
        <v>32</v>
      </c>
      <c r="V3447" t="s">
        <v>1509</v>
      </c>
      <c r="W3447" t="s">
        <v>64</v>
      </c>
      <c r="X3447">
        <v>151864</v>
      </c>
      <c r="Y3447">
        <v>2850</v>
      </c>
      <c r="Z3447">
        <v>13.082700000000001</v>
      </c>
      <c r="AA3447">
        <v>80.270700000000005</v>
      </c>
      <c r="AB3447" t="str">
        <f>IF(Restaurants[[#This Row],[Years_Operating]]&lt;5,"New",
IF(Restaurants[[#This Row],[Years_Operating]]&lt;15,"Established","Legacy"))</f>
        <v>Legacy</v>
      </c>
      <c r="AC3447" t="str">
        <f>IF(Restaurants[[#This Row],[Country]]="India","Yes","No")</f>
        <v>Yes</v>
      </c>
      <c r="AD3447" t="str">
        <f>IF(AND(Restaurants[[#This Row],[Has Online Delivery]]="Yes",Restaurants[[#This Row],[Has Table Booking]]="Yes"),"Online + Table",
IF(Restaurants[[#This Row],[Has Online Delivery]]="Yes","Online Only",
IF(Restaurants[[#This Row],[Has Table Booking]]="Yes","Table Only","None")))</f>
        <v>Online Only</v>
      </c>
      <c r="AE3447" t="str">
        <f>IF(Restaurants[[#This Row],[Rating]]&gt;=4.5,"Excellent",
IF(Restaurants[[#This Row],[Rating]]&gt;=4,"Very Good",
IF(Restaurants[[#This Row],[Rating]]&gt;=3.5,"Good","Average/Low")))</f>
        <v>Excellent</v>
      </c>
    </row>
    <row r="3448" spans="1:31" x14ac:dyDescent="0.3">
      <c r="A3448" t="s">
        <v>199</v>
      </c>
      <c r="B3448" t="s">
        <v>77</v>
      </c>
      <c r="C3448" t="s">
        <v>50</v>
      </c>
      <c r="D3448" t="s">
        <v>916</v>
      </c>
      <c r="E3448">
        <v>1</v>
      </c>
      <c r="F3448">
        <v>165</v>
      </c>
      <c r="G3448" t="s">
        <v>201</v>
      </c>
      <c r="H3448">
        <v>2013</v>
      </c>
      <c r="I3448">
        <v>26</v>
      </c>
      <c r="J3448">
        <v>4.5999999999999996</v>
      </c>
      <c r="K3448" t="s">
        <v>917</v>
      </c>
      <c r="L3448">
        <v>12</v>
      </c>
      <c r="M3448" t="s">
        <v>160</v>
      </c>
      <c r="N3448" t="s">
        <v>193</v>
      </c>
      <c r="O3448" t="s">
        <v>45</v>
      </c>
      <c r="P3448" t="s">
        <v>37</v>
      </c>
      <c r="Q3448" t="s">
        <v>37</v>
      </c>
      <c r="R3448">
        <v>26</v>
      </c>
      <c r="S3448" t="s">
        <v>36</v>
      </c>
      <c r="T3448" t="s">
        <v>38</v>
      </c>
      <c r="U3448" t="s">
        <v>69</v>
      </c>
      <c r="W3448" t="s">
        <v>47</v>
      </c>
      <c r="X3448">
        <v>63969</v>
      </c>
      <c r="Y3448">
        <v>7167</v>
      </c>
      <c r="Z3448">
        <v>40.712800000000001</v>
      </c>
      <c r="AA3448">
        <v>-74.006</v>
      </c>
      <c r="AB3448" t="str">
        <f>IF(Restaurants[[#This Row],[Years_Operating]]&lt;5,"New",
IF(Restaurants[[#This Row],[Years_Operating]]&lt;15,"Established","Legacy"))</f>
        <v>Established</v>
      </c>
      <c r="AC3448" t="str">
        <f>IF(Restaurants[[#This Row],[Country]]="India","Yes","No")</f>
        <v>No</v>
      </c>
      <c r="AD3448" t="str">
        <f>IF(AND(Restaurants[[#This Row],[Has Online Delivery]]="Yes",Restaurants[[#This Row],[Has Table Booking]]="Yes"),"Online + Table",
IF(Restaurants[[#This Row],[Has Online Delivery]]="Yes","Online Only",
IF(Restaurants[[#This Row],[Has Table Booking]]="Yes","Table Only","None")))</f>
        <v>None</v>
      </c>
      <c r="AE3448" t="str">
        <f>IF(Restaurants[[#This Row],[Rating]]&gt;=4.5,"Excellent",
IF(Restaurants[[#This Row],[Rating]]&gt;=4,"Very Good",
IF(Restaurants[[#This Row],[Rating]]&gt;=3.5,"Good","Average/Low")))</f>
        <v>Excellent</v>
      </c>
    </row>
    <row r="3449" spans="1:31" x14ac:dyDescent="0.3">
      <c r="A3449" t="s">
        <v>48</v>
      </c>
      <c r="B3449" t="s">
        <v>921</v>
      </c>
      <c r="C3449" t="s">
        <v>251</v>
      </c>
      <c r="D3449" t="s">
        <v>935</v>
      </c>
      <c r="E3449">
        <v>3</v>
      </c>
      <c r="F3449">
        <v>390</v>
      </c>
      <c r="G3449" t="s">
        <v>52</v>
      </c>
      <c r="H3449">
        <v>1994</v>
      </c>
      <c r="I3449">
        <v>60</v>
      </c>
      <c r="J3449">
        <v>4.9000000000000004</v>
      </c>
      <c r="K3449" t="s">
        <v>936</v>
      </c>
      <c r="L3449">
        <v>31</v>
      </c>
      <c r="M3449" t="s">
        <v>33</v>
      </c>
      <c r="N3449" t="s">
        <v>34</v>
      </c>
      <c r="O3449" t="s">
        <v>54</v>
      </c>
      <c r="P3449" t="s">
        <v>37</v>
      </c>
      <c r="Q3449" t="s">
        <v>36</v>
      </c>
      <c r="R3449">
        <v>66</v>
      </c>
      <c r="S3449" t="s">
        <v>36</v>
      </c>
      <c r="T3449" t="s">
        <v>63</v>
      </c>
      <c r="U3449" t="s">
        <v>46</v>
      </c>
      <c r="V3449" t="s">
        <v>1510</v>
      </c>
      <c r="W3449" t="s">
        <v>108</v>
      </c>
      <c r="X3449">
        <v>155459</v>
      </c>
      <c r="Y3449">
        <v>1779</v>
      </c>
      <c r="Z3449">
        <v>26.912400000000002</v>
      </c>
      <c r="AA3449">
        <v>75.787300000000002</v>
      </c>
      <c r="AB3449" t="str">
        <f>IF(Restaurants[[#This Row],[Years_Operating]]&lt;5,"New",
IF(Restaurants[[#This Row],[Years_Operating]]&lt;15,"Established","Legacy"))</f>
        <v>Legacy</v>
      </c>
      <c r="AC3449" t="str">
        <f>IF(Restaurants[[#This Row],[Country]]="India","Yes","No")</f>
        <v>Yes</v>
      </c>
      <c r="AD3449" t="str">
        <f>IF(AND(Restaurants[[#This Row],[Has Online Delivery]]="Yes",Restaurants[[#This Row],[Has Table Booking]]="Yes"),"Online + Table",
IF(Restaurants[[#This Row],[Has Online Delivery]]="Yes","Online Only",
IF(Restaurants[[#This Row],[Has Table Booking]]="Yes","Table Only","None")))</f>
        <v>Table Only</v>
      </c>
      <c r="AE3449" t="str">
        <f>IF(Restaurants[[#This Row],[Rating]]&gt;=4.5,"Excellent",
IF(Restaurants[[#This Row],[Rating]]&gt;=4,"Very Good",
IF(Restaurants[[#This Row],[Rating]]&gt;=3.5,"Good","Average/Low")))</f>
        <v>Excellent</v>
      </c>
    </row>
    <row r="3450" spans="1:31" x14ac:dyDescent="0.3">
      <c r="A3450" t="s">
        <v>104</v>
      </c>
      <c r="B3450" t="s">
        <v>105</v>
      </c>
      <c r="C3450" t="s">
        <v>29</v>
      </c>
      <c r="D3450" t="s">
        <v>874</v>
      </c>
      <c r="E3450">
        <v>3</v>
      </c>
      <c r="F3450">
        <v>310</v>
      </c>
      <c r="G3450" t="s">
        <v>107</v>
      </c>
      <c r="H3450">
        <v>1994</v>
      </c>
      <c r="I3450">
        <v>50</v>
      </c>
      <c r="J3450">
        <v>4.8</v>
      </c>
      <c r="K3450" t="s">
        <v>875</v>
      </c>
      <c r="L3450">
        <v>31</v>
      </c>
      <c r="M3450" t="s">
        <v>33</v>
      </c>
      <c r="N3450" t="s">
        <v>34</v>
      </c>
      <c r="O3450" t="s">
        <v>35</v>
      </c>
      <c r="P3450" t="s">
        <v>37</v>
      </c>
      <c r="Q3450" t="s">
        <v>37</v>
      </c>
      <c r="R3450">
        <v>58</v>
      </c>
      <c r="S3450" t="s">
        <v>37</v>
      </c>
      <c r="T3450" t="s">
        <v>38</v>
      </c>
      <c r="U3450" t="s">
        <v>46</v>
      </c>
      <c r="W3450" t="s">
        <v>103</v>
      </c>
      <c r="X3450">
        <v>100345</v>
      </c>
      <c r="Y3450">
        <v>4361</v>
      </c>
      <c r="Z3450">
        <v>41.902799999999999</v>
      </c>
      <c r="AA3450">
        <v>12.4964</v>
      </c>
      <c r="AB3450" t="str">
        <f>IF(Restaurants[[#This Row],[Years_Operating]]&lt;5,"New",
IF(Restaurants[[#This Row],[Years_Operating]]&lt;15,"Established","Legacy"))</f>
        <v>Legacy</v>
      </c>
      <c r="AC3450" t="str">
        <f>IF(Restaurants[[#This Row],[Country]]="India","Yes","No")</f>
        <v>No</v>
      </c>
      <c r="AD3450" t="str">
        <f>IF(AND(Restaurants[[#This Row],[Has Online Delivery]]="Yes",Restaurants[[#This Row],[Has Table Booking]]="Yes"),"Online + Table",
IF(Restaurants[[#This Row],[Has Online Delivery]]="Yes","Online Only",
IF(Restaurants[[#This Row],[Has Table Booking]]="Yes","Table Only","None")))</f>
        <v>None</v>
      </c>
      <c r="AE3450" t="str">
        <f>IF(Restaurants[[#This Row],[Rating]]&gt;=4.5,"Excellent",
IF(Restaurants[[#This Row],[Rating]]&gt;=4,"Very Good",
IF(Restaurants[[#This Row],[Rating]]&gt;=3.5,"Good","Average/Low")))</f>
        <v>Excellent</v>
      </c>
    </row>
    <row r="3451" spans="1:31" x14ac:dyDescent="0.3">
      <c r="A3451" t="s">
        <v>238</v>
      </c>
      <c r="B3451" t="s">
        <v>903</v>
      </c>
      <c r="C3451" t="s">
        <v>196</v>
      </c>
      <c r="D3451" t="s">
        <v>953</v>
      </c>
      <c r="E3451">
        <v>0</v>
      </c>
      <c r="F3451">
        <v>220</v>
      </c>
      <c r="G3451" t="s">
        <v>242</v>
      </c>
      <c r="H3451">
        <v>2011</v>
      </c>
      <c r="I3451">
        <v>50</v>
      </c>
      <c r="J3451">
        <v>4.5</v>
      </c>
      <c r="K3451" t="s">
        <v>1091</v>
      </c>
      <c r="L3451">
        <v>14</v>
      </c>
      <c r="M3451" t="s">
        <v>160</v>
      </c>
      <c r="N3451" t="s">
        <v>210</v>
      </c>
      <c r="O3451" t="s">
        <v>35</v>
      </c>
      <c r="P3451" t="s">
        <v>37</v>
      </c>
      <c r="Q3451" t="s">
        <v>36</v>
      </c>
      <c r="R3451">
        <v>27</v>
      </c>
      <c r="S3451" t="s">
        <v>36</v>
      </c>
      <c r="T3451" t="s">
        <v>55</v>
      </c>
      <c r="U3451" t="s">
        <v>46</v>
      </c>
      <c r="W3451" t="s">
        <v>56</v>
      </c>
      <c r="X3451">
        <v>461763</v>
      </c>
      <c r="Y3451">
        <v>6754</v>
      </c>
      <c r="Z3451">
        <v>53.800800000000002</v>
      </c>
      <c r="AA3451">
        <v>-1.5490999999999999</v>
      </c>
      <c r="AB3451" t="str">
        <f>IF(Restaurants[[#This Row],[Years_Operating]]&lt;5,"New",
IF(Restaurants[[#This Row],[Years_Operating]]&lt;15,"Established","Legacy"))</f>
        <v>Established</v>
      </c>
      <c r="AC3451" t="str">
        <f>IF(Restaurants[[#This Row],[Country]]="India","Yes","No")</f>
        <v>No</v>
      </c>
      <c r="AD3451" t="str">
        <f>IF(AND(Restaurants[[#This Row],[Has Online Delivery]]="Yes",Restaurants[[#This Row],[Has Table Booking]]="Yes"),"Online + Table",
IF(Restaurants[[#This Row],[Has Online Delivery]]="Yes","Online Only",
IF(Restaurants[[#This Row],[Has Table Booking]]="Yes","Table Only","None")))</f>
        <v>Table Only</v>
      </c>
      <c r="AE3451" t="str">
        <f>IF(Restaurants[[#This Row],[Rating]]&gt;=4.5,"Excellent",
IF(Restaurants[[#This Row],[Rating]]&gt;=4,"Very Good",
IF(Restaurants[[#This Row],[Rating]]&gt;=3.5,"Good","Average/Low")))</f>
        <v>Excellent</v>
      </c>
    </row>
    <row r="3452" spans="1:31" x14ac:dyDescent="0.3">
      <c r="A3452" t="s">
        <v>109</v>
      </c>
      <c r="B3452" t="s">
        <v>891</v>
      </c>
      <c r="C3452" t="s">
        <v>196</v>
      </c>
      <c r="D3452" t="s">
        <v>928</v>
      </c>
      <c r="E3452">
        <v>3</v>
      </c>
      <c r="F3452">
        <v>270</v>
      </c>
      <c r="G3452" t="s">
        <v>109</v>
      </c>
      <c r="H3452">
        <v>1989</v>
      </c>
      <c r="I3452">
        <v>48</v>
      </c>
      <c r="J3452">
        <v>4.8</v>
      </c>
      <c r="K3452" t="s">
        <v>929</v>
      </c>
      <c r="L3452">
        <v>36</v>
      </c>
      <c r="M3452" t="s">
        <v>33</v>
      </c>
      <c r="N3452" t="s">
        <v>34</v>
      </c>
      <c r="O3452" t="s">
        <v>35</v>
      </c>
      <c r="P3452" t="s">
        <v>36</v>
      </c>
      <c r="Q3452" t="s">
        <v>36</v>
      </c>
      <c r="R3452">
        <v>27</v>
      </c>
      <c r="S3452" t="s">
        <v>37</v>
      </c>
      <c r="T3452" t="s">
        <v>86</v>
      </c>
      <c r="U3452" t="s">
        <v>32</v>
      </c>
      <c r="W3452" t="s">
        <v>103</v>
      </c>
      <c r="X3452">
        <v>73693</v>
      </c>
      <c r="Y3452">
        <v>7224</v>
      </c>
      <c r="Z3452">
        <v>53.480800000000002</v>
      </c>
      <c r="AA3452">
        <v>-2.2425999999999999</v>
      </c>
      <c r="AB3452" t="str">
        <f>IF(Restaurants[[#This Row],[Years_Operating]]&lt;5,"New",
IF(Restaurants[[#This Row],[Years_Operating]]&lt;15,"Established","Legacy"))</f>
        <v>Legacy</v>
      </c>
      <c r="AC3452" t="str">
        <f>IF(Restaurants[[#This Row],[Country]]="India","Yes","No")</f>
        <v>No</v>
      </c>
      <c r="AD3452" t="str">
        <f>IF(AND(Restaurants[[#This Row],[Has Online Delivery]]="Yes",Restaurants[[#This Row],[Has Table Booking]]="Yes"),"Online + Table",
IF(Restaurants[[#This Row],[Has Online Delivery]]="Yes","Online Only",
IF(Restaurants[[#This Row],[Has Table Booking]]="Yes","Table Only","None")))</f>
        <v>Online + Table</v>
      </c>
      <c r="AE3452" t="str">
        <f>IF(Restaurants[[#This Row],[Rating]]&gt;=4.5,"Excellent",
IF(Restaurants[[#This Row],[Rating]]&gt;=4,"Very Good",
IF(Restaurants[[#This Row],[Rating]]&gt;=3.5,"Good","Average/Low")))</f>
        <v>Excellent</v>
      </c>
    </row>
    <row r="3453" spans="1:31" x14ac:dyDescent="0.3">
      <c r="A3453" t="s">
        <v>186</v>
      </c>
      <c r="B3453" t="s">
        <v>145</v>
      </c>
      <c r="C3453" t="s">
        <v>146</v>
      </c>
      <c r="D3453" t="s">
        <v>905</v>
      </c>
      <c r="E3453">
        <v>2</v>
      </c>
      <c r="F3453">
        <v>550</v>
      </c>
      <c r="G3453" t="s">
        <v>188</v>
      </c>
      <c r="H3453">
        <v>2015</v>
      </c>
      <c r="I3453">
        <v>50</v>
      </c>
      <c r="J3453">
        <v>4.5</v>
      </c>
      <c r="K3453" t="s">
        <v>906</v>
      </c>
      <c r="L3453">
        <v>10</v>
      </c>
      <c r="M3453" t="s">
        <v>62</v>
      </c>
      <c r="N3453" t="s">
        <v>143</v>
      </c>
      <c r="O3453" t="s">
        <v>35</v>
      </c>
      <c r="P3453" t="s">
        <v>36</v>
      </c>
      <c r="Q3453" t="s">
        <v>37</v>
      </c>
      <c r="R3453">
        <v>29</v>
      </c>
      <c r="S3453" t="s">
        <v>37</v>
      </c>
      <c r="T3453" t="s">
        <v>86</v>
      </c>
      <c r="U3453" t="s">
        <v>39</v>
      </c>
      <c r="W3453" t="s">
        <v>80</v>
      </c>
      <c r="X3453">
        <v>353085</v>
      </c>
      <c r="Y3453">
        <v>4825</v>
      </c>
      <c r="Z3453">
        <v>35.689500000000002</v>
      </c>
      <c r="AA3453">
        <v>139.6917</v>
      </c>
      <c r="AB3453" t="str">
        <f>IF(Restaurants[[#This Row],[Years_Operating]]&lt;5,"New",
IF(Restaurants[[#This Row],[Years_Operating]]&lt;15,"Established","Legacy"))</f>
        <v>Established</v>
      </c>
      <c r="AC3453" t="str">
        <f>IF(Restaurants[[#This Row],[Country]]="India","Yes","No")</f>
        <v>No</v>
      </c>
      <c r="AD3453" t="str">
        <f>IF(AND(Restaurants[[#This Row],[Has Online Delivery]]="Yes",Restaurants[[#This Row],[Has Table Booking]]="Yes"),"Online + Table",
IF(Restaurants[[#This Row],[Has Online Delivery]]="Yes","Online Only",
IF(Restaurants[[#This Row],[Has Table Booking]]="Yes","Table Only","None")))</f>
        <v>Online Only</v>
      </c>
      <c r="AE3453" t="str">
        <f>IF(Restaurants[[#This Row],[Rating]]&gt;=4.5,"Excellent",
IF(Restaurants[[#This Row],[Rating]]&gt;=4,"Very Good",
IF(Restaurants[[#This Row],[Rating]]&gt;=3.5,"Good","Average/Low")))</f>
        <v>Excellent</v>
      </c>
    </row>
    <row r="3454" spans="1:31" x14ac:dyDescent="0.3">
      <c r="A3454" t="s">
        <v>109</v>
      </c>
      <c r="B3454" t="s">
        <v>880</v>
      </c>
      <c r="C3454" t="s">
        <v>50</v>
      </c>
      <c r="D3454" t="s">
        <v>870</v>
      </c>
      <c r="E3454">
        <v>3</v>
      </c>
      <c r="F3454">
        <v>270</v>
      </c>
      <c r="G3454" t="s">
        <v>109</v>
      </c>
      <c r="H3454">
        <v>1989</v>
      </c>
      <c r="I3454">
        <v>48</v>
      </c>
      <c r="J3454">
        <v>4.8</v>
      </c>
      <c r="K3454" t="s">
        <v>932</v>
      </c>
      <c r="L3454">
        <v>36</v>
      </c>
      <c r="M3454" t="s">
        <v>33</v>
      </c>
      <c r="N3454" t="s">
        <v>34</v>
      </c>
      <c r="O3454" t="s">
        <v>35</v>
      </c>
      <c r="P3454" t="s">
        <v>36</v>
      </c>
      <c r="Q3454" t="s">
        <v>36</v>
      </c>
      <c r="R3454">
        <v>42</v>
      </c>
      <c r="S3454" t="s">
        <v>37</v>
      </c>
      <c r="T3454" t="s">
        <v>63</v>
      </c>
      <c r="U3454" t="s">
        <v>39</v>
      </c>
      <c r="W3454" t="s">
        <v>108</v>
      </c>
      <c r="X3454">
        <v>381164</v>
      </c>
      <c r="Y3454">
        <v>5030</v>
      </c>
      <c r="Z3454">
        <v>29.760400000000001</v>
      </c>
      <c r="AA3454">
        <v>-95.369799999999998</v>
      </c>
      <c r="AB3454" t="str">
        <f>IF(Restaurants[[#This Row],[Years_Operating]]&lt;5,"New",
IF(Restaurants[[#This Row],[Years_Operating]]&lt;15,"Established","Legacy"))</f>
        <v>Legacy</v>
      </c>
      <c r="AC3454" t="str">
        <f>IF(Restaurants[[#This Row],[Country]]="India","Yes","No")</f>
        <v>No</v>
      </c>
      <c r="AD3454" t="str">
        <f>IF(AND(Restaurants[[#This Row],[Has Online Delivery]]="Yes",Restaurants[[#This Row],[Has Table Booking]]="Yes"),"Online + Table",
IF(Restaurants[[#This Row],[Has Online Delivery]]="Yes","Online Only",
IF(Restaurants[[#This Row],[Has Table Booking]]="Yes","Table Only","None")))</f>
        <v>Online + Table</v>
      </c>
      <c r="AE3454" t="str">
        <f>IF(Restaurants[[#This Row],[Rating]]&gt;=4.5,"Excellent",
IF(Restaurants[[#This Row],[Rating]]&gt;=4,"Very Good",
IF(Restaurants[[#This Row],[Rating]]&gt;=3.5,"Good","Average/Low")))</f>
        <v>Excellent</v>
      </c>
    </row>
    <row r="3455" spans="1:31" x14ac:dyDescent="0.3">
      <c r="A3455" t="s">
        <v>226</v>
      </c>
      <c r="B3455" t="s">
        <v>862</v>
      </c>
      <c r="C3455" t="s">
        <v>251</v>
      </c>
      <c r="D3455" t="s">
        <v>263</v>
      </c>
      <c r="E3455">
        <v>0</v>
      </c>
      <c r="F3455">
        <v>185</v>
      </c>
      <c r="G3455" t="s">
        <v>228</v>
      </c>
      <c r="H3455">
        <v>2014</v>
      </c>
      <c r="I3455">
        <v>48</v>
      </c>
      <c r="J3455">
        <v>4.5999999999999996</v>
      </c>
      <c r="K3455" t="s">
        <v>310</v>
      </c>
      <c r="L3455">
        <v>11</v>
      </c>
      <c r="M3455" t="s">
        <v>160</v>
      </c>
      <c r="N3455" t="s">
        <v>210</v>
      </c>
      <c r="O3455" t="s">
        <v>45</v>
      </c>
      <c r="P3455" t="s">
        <v>37</v>
      </c>
      <c r="Q3455" t="s">
        <v>36</v>
      </c>
      <c r="R3455">
        <v>27</v>
      </c>
      <c r="S3455" t="s">
        <v>37</v>
      </c>
      <c r="T3455" t="s">
        <v>63</v>
      </c>
      <c r="U3455" t="s">
        <v>69</v>
      </c>
      <c r="V3455" t="s">
        <v>1511</v>
      </c>
      <c r="W3455" t="s">
        <v>108</v>
      </c>
      <c r="X3455">
        <v>440724</v>
      </c>
      <c r="Y3455">
        <v>2428</v>
      </c>
      <c r="Z3455">
        <v>21.170200000000001</v>
      </c>
      <c r="AA3455">
        <v>72.831100000000006</v>
      </c>
      <c r="AB3455" t="str">
        <f>IF(Restaurants[[#This Row],[Years_Operating]]&lt;5,"New",
IF(Restaurants[[#This Row],[Years_Operating]]&lt;15,"Established","Legacy"))</f>
        <v>Established</v>
      </c>
      <c r="AC3455" t="str">
        <f>IF(Restaurants[[#This Row],[Country]]="India","Yes","No")</f>
        <v>Yes</v>
      </c>
      <c r="AD3455" t="str">
        <f>IF(AND(Restaurants[[#This Row],[Has Online Delivery]]="Yes",Restaurants[[#This Row],[Has Table Booking]]="Yes"),"Online + Table",
IF(Restaurants[[#This Row],[Has Online Delivery]]="Yes","Online Only",
IF(Restaurants[[#This Row],[Has Table Booking]]="Yes","Table Only","None")))</f>
        <v>Table Only</v>
      </c>
      <c r="AE3455" t="str">
        <f>IF(Restaurants[[#This Row],[Rating]]&gt;=4.5,"Excellent",
IF(Restaurants[[#This Row],[Rating]]&gt;=4,"Very Good",
IF(Restaurants[[#This Row],[Rating]]&gt;=3.5,"Good","Average/Low")))</f>
        <v>Excellent</v>
      </c>
    </row>
    <row r="3456" spans="1:31" x14ac:dyDescent="0.3">
      <c r="A3456" t="s">
        <v>87</v>
      </c>
      <c r="B3456" t="s">
        <v>933</v>
      </c>
      <c r="C3456" t="s">
        <v>251</v>
      </c>
      <c r="D3456" t="s">
        <v>918</v>
      </c>
      <c r="E3456">
        <v>3</v>
      </c>
      <c r="F3456">
        <v>295</v>
      </c>
      <c r="G3456" t="s">
        <v>91</v>
      </c>
      <c r="H3456">
        <v>1897</v>
      </c>
      <c r="I3456">
        <v>50</v>
      </c>
      <c r="J3456">
        <v>4.8</v>
      </c>
      <c r="K3456" t="s">
        <v>919</v>
      </c>
      <c r="L3456">
        <v>128</v>
      </c>
      <c r="M3456" t="s">
        <v>33</v>
      </c>
      <c r="N3456" t="s">
        <v>34</v>
      </c>
      <c r="O3456" t="s">
        <v>35</v>
      </c>
      <c r="P3456" t="s">
        <v>37</v>
      </c>
      <c r="Q3456" t="s">
        <v>37</v>
      </c>
      <c r="R3456">
        <v>54</v>
      </c>
      <c r="S3456" t="s">
        <v>36</v>
      </c>
      <c r="T3456" t="s">
        <v>38</v>
      </c>
      <c r="U3456" t="s">
        <v>46</v>
      </c>
      <c r="V3456" t="s">
        <v>1512</v>
      </c>
      <c r="W3456" t="s">
        <v>64</v>
      </c>
      <c r="X3456">
        <v>450963</v>
      </c>
      <c r="Y3456">
        <v>2615</v>
      </c>
      <c r="Z3456">
        <v>22.7196</v>
      </c>
      <c r="AA3456">
        <v>75.857699999999994</v>
      </c>
      <c r="AB3456" t="str">
        <f>IF(Restaurants[[#This Row],[Years_Operating]]&lt;5,"New",
IF(Restaurants[[#This Row],[Years_Operating]]&lt;15,"Established","Legacy"))</f>
        <v>Legacy</v>
      </c>
      <c r="AC3456" t="str">
        <f>IF(Restaurants[[#This Row],[Country]]="India","Yes","No")</f>
        <v>Yes</v>
      </c>
      <c r="AD3456" t="str">
        <f>IF(AND(Restaurants[[#This Row],[Has Online Delivery]]="Yes",Restaurants[[#This Row],[Has Table Booking]]="Yes"),"Online + Table",
IF(Restaurants[[#This Row],[Has Online Delivery]]="Yes","Online Only",
IF(Restaurants[[#This Row],[Has Table Booking]]="Yes","Table Only","None")))</f>
        <v>None</v>
      </c>
      <c r="AE3456" t="str">
        <f>IF(Restaurants[[#This Row],[Rating]]&gt;=4.5,"Excellent",
IF(Restaurants[[#This Row],[Rating]]&gt;=4,"Very Good",
IF(Restaurants[[#This Row],[Rating]]&gt;=3.5,"Good","Average/Low")))</f>
        <v>Excellent</v>
      </c>
    </row>
    <row r="3457" spans="1:31" x14ac:dyDescent="0.3">
      <c r="A3457" t="s">
        <v>41</v>
      </c>
      <c r="B3457" t="s">
        <v>272</v>
      </c>
      <c r="C3457" t="s">
        <v>251</v>
      </c>
      <c r="D3457" t="s">
        <v>918</v>
      </c>
      <c r="E3457">
        <v>3</v>
      </c>
      <c r="F3457">
        <v>320</v>
      </c>
      <c r="G3457" t="s">
        <v>44</v>
      </c>
      <c r="H3457">
        <v>2008</v>
      </c>
      <c r="I3457">
        <v>32</v>
      </c>
      <c r="J3457">
        <v>4.9000000000000004</v>
      </c>
      <c r="K3457" t="s">
        <v>939</v>
      </c>
      <c r="L3457">
        <v>17</v>
      </c>
      <c r="M3457" t="s">
        <v>33</v>
      </c>
      <c r="N3457" t="s">
        <v>34</v>
      </c>
      <c r="O3457" t="s">
        <v>45</v>
      </c>
      <c r="P3457" t="s">
        <v>37</v>
      </c>
      <c r="Q3457" t="s">
        <v>37</v>
      </c>
      <c r="R3457">
        <v>74</v>
      </c>
      <c r="S3457" t="s">
        <v>36</v>
      </c>
      <c r="T3457" t="s">
        <v>38</v>
      </c>
      <c r="U3457" t="s">
        <v>32</v>
      </c>
      <c r="V3457" t="s">
        <v>1513</v>
      </c>
      <c r="W3457" t="s">
        <v>132</v>
      </c>
      <c r="X3457">
        <v>286118</v>
      </c>
      <c r="Y3457">
        <v>5977</v>
      </c>
      <c r="Z3457">
        <v>13.082700000000001</v>
      </c>
      <c r="AA3457">
        <v>80.270700000000005</v>
      </c>
      <c r="AB3457" t="str">
        <f>IF(Restaurants[[#This Row],[Years_Operating]]&lt;5,"New",
IF(Restaurants[[#This Row],[Years_Operating]]&lt;15,"Established","Legacy"))</f>
        <v>Legacy</v>
      </c>
      <c r="AC3457" t="str">
        <f>IF(Restaurants[[#This Row],[Country]]="India","Yes","No")</f>
        <v>Yes</v>
      </c>
      <c r="AD3457" t="str">
        <f>IF(AND(Restaurants[[#This Row],[Has Online Delivery]]="Yes",Restaurants[[#This Row],[Has Table Booking]]="Yes"),"Online + Table",
IF(Restaurants[[#This Row],[Has Online Delivery]]="Yes","Online Only",
IF(Restaurants[[#This Row],[Has Table Booking]]="Yes","Table Only","None")))</f>
        <v>None</v>
      </c>
      <c r="AE3457" t="str">
        <f>IF(Restaurants[[#This Row],[Rating]]&gt;=4.5,"Excellent",
IF(Restaurants[[#This Row],[Rating]]&gt;=4,"Very Good",
IF(Restaurants[[#This Row],[Rating]]&gt;=3.5,"Good","Average/Low")))</f>
        <v>Excellent</v>
      </c>
    </row>
    <row r="3458" spans="1:31" x14ac:dyDescent="0.3">
      <c r="A3458" t="s">
        <v>166</v>
      </c>
      <c r="B3458" t="s">
        <v>973</v>
      </c>
      <c r="C3458" t="s">
        <v>196</v>
      </c>
      <c r="D3458" t="s">
        <v>892</v>
      </c>
      <c r="E3458">
        <v>2</v>
      </c>
      <c r="F3458">
        <v>265</v>
      </c>
      <c r="G3458" t="s">
        <v>170</v>
      </c>
      <c r="H3458">
        <v>2005</v>
      </c>
      <c r="I3458">
        <v>60</v>
      </c>
      <c r="J3458">
        <v>4.7</v>
      </c>
      <c r="K3458" t="s">
        <v>893</v>
      </c>
      <c r="L3458">
        <v>20</v>
      </c>
      <c r="M3458" t="s">
        <v>33</v>
      </c>
      <c r="N3458" t="s">
        <v>143</v>
      </c>
      <c r="O3458" t="s">
        <v>35</v>
      </c>
      <c r="P3458" t="s">
        <v>37</v>
      </c>
      <c r="Q3458" t="s">
        <v>37</v>
      </c>
      <c r="R3458">
        <v>73</v>
      </c>
      <c r="S3458" t="s">
        <v>36</v>
      </c>
      <c r="T3458" t="s">
        <v>63</v>
      </c>
      <c r="U3458" t="s">
        <v>46</v>
      </c>
      <c r="W3458" t="s">
        <v>64</v>
      </c>
      <c r="X3458">
        <v>323946</v>
      </c>
      <c r="Y3458">
        <v>6170</v>
      </c>
      <c r="Z3458">
        <v>52.486199999999997</v>
      </c>
      <c r="AA3458">
        <v>-1.8904000000000001</v>
      </c>
      <c r="AB3458" t="str">
        <f>IF(Restaurants[[#This Row],[Years_Operating]]&lt;5,"New",
IF(Restaurants[[#This Row],[Years_Operating]]&lt;15,"Established","Legacy"))</f>
        <v>Legacy</v>
      </c>
      <c r="AC3458" t="str">
        <f>IF(Restaurants[[#This Row],[Country]]="India","Yes","No")</f>
        <v>No</v>
      </c>
      <c r="AD3458" t="str">
        <f>IF(AND(Restaurants[[#This Row],[Has Online Delivery]]="Yes",Restaurants[[#This Row],[Has Table Booking]]="Yes"),"Online + Table",
IF(Restaurants[[#This Row],[Has Online Delivery]]="Yes","Online Only",
IF(Restaurants[[#This Row],[Has Table Booking]]="Yes","Table Only","None")))</f>
        <v>None</v>
      </c>
      <c r="AE3458" t="str">
        <f>IF(Restaurants[[#This Row],[Rating]]&gt;=4.5,"Excellent",
IF(Restaurants[[#This Row],[Rating]]&gt;=4,"Very Good",
IF(Restaurants[[#This Row],[Rating]]&gt;=3.5,"Good","Average/Low")))</f>
        <v>Excellent</v>
      </c>
    </row>
    <row r="3459" spans="1:31" x14ac:dyDescent="0.3">
      <c r="A3459" t="s">
        <v>92</v>
      </c>
      <c r="B3459" t="s">
        <v>261</v>
      </c>
      <c r="C3459" t="s">
        <v>251</v>
      </c>
      <c r="D3459" t="s">
        <v>935</v>
      </c>
      <c r="E3459">
        <v>3</v>
      </c>
      <c r="F3459">
        <v>345</v>
      </c>
      <c r="G3459" t="s">
        <v>95</v>
      </c>
      <c r="H3459">
        <v>2011</v>
      </c>
      <c r="I3459">
        <v>50</v>
      </c>
      <c r="J3459">
        <v>4.8</v>
      </c>
      <c r="K3459" t="s">
        <v>936</v>
      </c>
      <c r="L3459">
        <v>14</v>
      </c>
      <c r="M3459" t="s">
        <v>33</v>
      </c>
      <c r="N3459" t="s">
        <v>34</v>
      </c>
      <c r="O3459" t="s">
        <v>54</v>
      </c>
      <c r="P3459" t="s">
        <v>36</v>
      </c>
      <c r="Q3459" t="s">
        <v>36</v>
      </c>
      <c r="R3459">
        <v>39</v>
      </c>
      <c r="S3459" t="s">
        <v>36</v>
      </c>
      <c r="T3459" t="s">
        <v>38</v>
      </c>
      <c r="U3459" t="s">
        <v>46</v>
      </c>
      <c r="V3459" t="s">
        <v>1514</v>
      </c>
      <c r="W3459" t="s">
        <v>149</v>
      </c>
      <c r="X3459">
        <v>349086</v>
      </c>
      <c r="Y3459">
        <v>1067</v>
      </c>
      <c r="Z3459">
        <v>22.572600000000001</v>
      </c>
      <c r="AA3459">
        <v>88.363900000000001</v>
      </c>
      <c r="AB3459" t="str">
        <f>IF(Restaurants[[#This Row],[Years_Operating]]&lt;5,"New",
IF(Restaurants[[#This Row],[Years_Operating]]&lt;15,"Established","Legacy"))</f>
        <v>Established</v>
      </c>
      <c r="AC3459" t="str">
        <f>IF(Restaurants[[#This Row],[Country]]="India","Yes","No")</f>
        <v>Yes</v>
      </c>
      <c r="AD3459" t="str">
        <f>IF(AND(Restaurants[[#This Row],[Has Online Delivery]]="Yes",Restaurants[[#This Row],[Has Table Booking]]="Yes"),"Online + Table",
IF(Restaurants[[#This Row],[Has Online Delivery]]="Yes","Online Only",
IF(Restaurants[[#This Row],[Has Table Booking]]="Yes","Table Only","None")))</f>
        <v>Online + Table</v>
      </c>
      <c r="AE3459" t="str">
        <f>IF(Restaurants[[#This Row],[Rating]]&gt;=4.5,"Excellent",
IF(Restaurants[[#This Row],[Rating]]&gt;=4,"Very Good",
IF(Restaurants[[#This Row],[Rating]]&gt;=3.5,"Good","Average/Low")))</f>
        <v>Excellent</v>
      </c>
    </row>
    <row r="3460" spans="1:31" x14ac:dyDescent="0.3">
      <c r="A3460" t="s">
        <v>224</v>
      </c>
      <c r="B3460" t="s">
        <v>866</v>
      </c>
      <c r="C3460" t="s">
        <v>251</v>
      </c>
      <c r="D3460" t="s">
        <v>267</v>
      </c>
      <c r="E3460">
        <v>0</v>
      </c>
      <c r="F3460">
        <v>140</v>
      </c>
      <c r="G3460" t="s">
        <v>225</v>
      </c>
      <c r="H3460">
        <v>2012</v>
      </c>
      <c r="I3460">
        <v>48</v>
      </c>
      <c r="J3460">
        <v>4.5999999999999996</v>
      </c>
      <c r="K3460" t="s">
        <v>312</v>
      </c>
      <c r="L3460">
        <v>13</v>
      </c>
      <c r="M3460" t="s">
        <v>204</v>
      </c>
      <c r="N3460" t="s">
        <v>210</v>
      </c>
      <c r="O3460" t="s">
        <v>54</v>
      </c>
      <c r="P3460" t="s">
        <v>36</v>
      </c>
      <c r="Q3460" t="s">
        <v>36</v>
      </c>
      <c r="R3460">
        <v>60</v>
      </c>
      <c r="S3460" t="s">
        <v>36</v>
      </c>
      <c r="T3460" t="s">
        <v>86</v>
      </c>
      <c r="U3460" t="s">
        <v>39</v>
      </c>
      <c r="V3460" t="s">
        <v>1515</v>
      </c>
      <c r="W3460" t="s">
        <v>80</v>
      </c>
      <c r="X3460">
        <v>7916</v>
      </c>
      <c r="Y3460">
        <v>4634</v>
      </c>
      <c r="Z3460">
        <v>23.022500000000001</v>
      </c>
      <c r="AA3460">
        <v>72.571399999999997</v>
      </c>
      <c r="AB3460" t="str">
        <f>IF(Restaurants[[#This Row],[Years_Operating]]&lt;5,"New",
IF(Restaurants[[#This Row],[Years_Operating]]&lt;15,"Established","Legacy"))</f>
        <v>Established</v>
      </c>
      <c r="AC3460" t="str">
        <f>IF(Restaurants[[#This Row],[Country]]="India","Yes","No")</f>
        <v>Yes</v>
      </c>
      <c r="AD3460" t="str">
        <f>IF(AND(Restaurants[[#This Row],[Has Online Delivery]]="Yes",Restaurants[[#This Row],[Has Table Booking]]="Yes"),"Online + Table",
IF(Restaurants[[#This Row],[Has Online Delivery]]="Yes","Online Only",
IF(Restaurants[[#This Row],[Has Table Booking]]="Yes","Table Only","None")))</f>
        <v>Online + Table</v>
      </c>
      <c r="AE3460" t="str">
        <f>IF(Restaurants[[#This Row],[Rating]]&gt;=4.5,"Excellent",
IF(Restaurants[[#This Row],[Rating]]&gt;=4,"Very Good",
IF(Restaurants[[#This Row],[Rating]]&gt;=3.5,"Good","Average/Low")))</f>
        <v>Excellent</v>
      </c>
    </row>
    <row r="3461" spans="1:31" x14ac:dyDescent="0.3">
      <c r="A3461" t="s">
        <v>194</v>
      </c>
      <c r="B3461" t="s">
        <v>913</v>
      </c>
      <c r="C3461" t="s">
        <v>146</v>
      </c>
      <c r="D3461" t="s">
        <v>883</v>
      </c>
      <c r="E3461">
        <v>1</v>
      </c>
      <c r="F3461">
        <v>165</v>
      </c>
      <c r="G3461" t="s">
        <v>198</v>
      </c>
      <c r="H3461">
        <v>2013</v>
      </c>
      <c r="I3461">
        <v>40</v>
      </c>
      <c r="J3461">
        <v>4.5999999999999996</v>
      </c>
      <c r="K3461" t="s">
        <v>914</v>
      </c>
      <c r="L3461">
        <v>12</v>
      </c>
      <c r="M3461" t="s">
        <v>160</v>
      </c>
      <c r="N3461" t="s">
        <v>193</v>
      </c>
      <c r="O3461" t="s">
        <v>35</v>
      </c>
      <c r="P3461" t="s">
        <v>37</v>
      </c>
      <c r="Q3461" t="s">
        <v>37</v>
      </c>
      <c r="R3461">
        <v>65</v>
      </c>
      <c r="S3461" t="s">
        <v>37</v>
      </c>
      <c r="T3461" t="s">
        <v>63</v>
      </c>
      <c r="U3461" t="s">
        <v>39</v>
      </c>
      <c r="W3461" t="s">
        <v>70</v>
      </c>
      <c r="X3461">
        <v>9689</v>
      </c>
      <c r="Y3461">
        <v>398</v>
      </c>
      <c r="Z3461">
        <v>34.6937</v>
      </c>
      <c r="AA3461">
        <v>135.50229999999999</v>
      </c>
      <c r="AB3461" t="str">
        <f>IF(Restaurants[[#This Row],[Years_Operating]]&lt;5,"New",
IF(Restaurants[[#This Row],[Years_Operating]]&lt;15,"Established","Legacy"))</f>
        <v>Established</v>
      </c>
      <c r="AC3461" t="str">
        <f>IF(Restaurants[[#This Row],[Country]]="India","Yes","No")</f>
        <v>No</v>
      </c>
      <c r="AD3461" t="str">
        <f>IF(AND(Restaurants[[#This Row],[Has Online Delivery]]="Yes",Restaurants[[#This Row],[Has Table Booking]]="Yes"),"Online + Table",
IF(Restaurants[[#This Row],[Has Online Delivery]]="Yes","Online Only",
IF(Restaurants[[#This Row],[Has Table Booking]]="Yes","Table Only","None")))</f>
        <v>None</v>
      </c>
      <c r="AE3461" t="str">
        <f>IF(Restaurants[[#This Row],[Rating]]&gt;=4.5,"Excellent",
IF(Restaurants[[#This Row],[Rating]]&gt;=4,"Very Good",
IF(Restaurants[[#This Row],[Rating]]&gt;=3.5,"Good","Average/Low")))</f>
        <v>Excellent</v>
      </c>
    </row>
    <row r="3462" spans="1:31" x14ac:dyDescent="0.3">
      <c r="A3462" t="s">
        <v>133</v>
      </c>
      <c r="B3462" t="s">
        <v>1002</v>
      </c>
      <c r="C3462" t="s">
        <v>877</v>
      </c>
      <c r="D3462" t="s">
        <v>157</v>
      </c>
      <c r="E3462">
        <v>3</v>
      </c>
      <c r="F3462">
        <v>265</v>
      </c>
      <c r="G3462" t="s">
        <v>135</v>
      </c>
      <c r="H3462">
        <v>2005</v>
      </c>
      <c r="I3462">
        <v>45</v>
      </c>
      <c r="J3462">
        <v>4.7</v>
      </c>
      <c r="K3462" t="s">
        <v>159</v>
      </c>
      <c r="L3462">
        <v>20</v>
      </c>
      <c r="M3462" t="s">
        <v>33</v>
      </c>
      <c r="N3462" t="s">
        <v>34</v>
      </c>
      <c r="O3462" t="s">
        <v>35</v>
      </c>
      <c r="P3462" t="s">
        <v>37</v>
      </c>
      <c r="Q3462" t="s">
        <v>36</v>
      </c>
      <c r="R3462">
        <v>72</v>
      </c>
      <c r="S3462" t="s">
        <v>37</v>
      </c>
      <c r="T3462" t="s">
        <v>86</v>
      </c>
      <c r="U3462" t="s">
        <v>69</v>
      </c>
      <c r="W3462" t="s">
        <v>40</v>
      </c>
      <c r="X3462">
        <v>96778</v>
      </c>
      <c r="Y3462">
        <v>7848</v>
      </c>
      <c r="Z3462">
        <v>-27.469799999999999</v>
      </c>
      <c r="AA3462">
        <v>153.02510000000001</v>
      </c>
      <c r="AB3462" t="str">
        <f>IF(Restaurants[[#This Row],[Years_Operating]]&lt;5,"New",
IF(Restaurants[[#This Row],[Years_Operating]]&lt;15,"Established","Legacy"))</f>
        <v>Legacy</v>
      </c>
      <c r="AC3462" t="str">
        <f>IF(Restaurants[[#This Row],[Country]]="India","Yes","No")</f>
        <v>No</v>
      </c>
      <c r="AD3462" t="str">
        <f>IF(AND(Restaurants[[#This Row],[Has Online Delivery]]="Yes",Restaurants[[#This Row],[Has Table Booking]]="Yes"),"Online + Table",
IF(Restaurants[[#This Row],[Has Online Delivery]]="Yes","Online Only",
IF(Restaurants[[#This Row],[Has Table Booking]]="Yes","Table Only","None")))</f>
        <v>Table Only</v>
      </c>
      <c r="AE3462" t="str">
        <f>IF(Restaurants[[#This Row],[Rating]]&gt;=4.5,"Excellent",
IF(Restaurants[[#This Row],[Rating]]&gt;=4,"Very Good",
IF(Restaurants[[#This Row],[Rating]]&gt;=3.5,"Good","Average/Low")))</f>
        <v>Excellent</v>
      </c>
    </row>
    <row r="3463" spans="1:31" x14ac:dyDescent="0.3">
      <c r="A3463" t="s">
        <v>248</v>
      </c>
      <c r="B3463" t="s">
        <v>275</v>
      </c>
      <c r="C3463" t="s">
        <v>251</v>
      </c>
      <c r="D3463" t="s">
        <v>935</v>
      </c>
      <c r="E3463">
        <v>0</v>
      </c>
      <c r="F3463">
        <v>85</v>
      </c>
      <c r="G3463" t="s">
        <v>249</v>
      </c>
      <c r="H3463">
        <v>2014</v>
      </c>
      <c r="I3463">
        <v>38</v>
      </c>
      <c r="J3463">
        <v>4.5</v>
      </c>
      <c r="K3463" t="s">
        <v>948</v>
      </c>
      <c r="L3463">
        <v>11</v>
      </c>
      <c r="M3463" t="s">
        <v>204</v>
      </c>
      <c r="N3463" t="s">
        <v>210</v>
      </c>
      <c r="O3463" t="s">
        <v>35</v>
      </c>
      <c r="P3463" t="s">
        <v>36</v>
      </c>
      <c r="Q3463" t="s">
        <v>36</v>
      </c>
      <c r="R3463">
        <v>73</v>
      </c>
      <c r="S3463" t="s">
        <v>36</v>
      </c>
      <c r="T3463" t="s">
        <v>38</v>
      </c>
      <c r="U3463" t="s">
        <v>46</v>
      </c>
      <c r="V3463" t="s">
        <v>1516</v>
      </c>
      <c r="W3463" t="s">
        <v>80</v>
      </c>
      <c r="X3463">
        <v>136135</v>
      </c>
      <c r="Y3463">
        <v>4621</v>
      </c>
      <c r="Z3463">
        <v>18.520399999999999</v>
      </c>
      <c r="AA3463">
        <v>73.856700000000004</v>
      </c>
      <c r="AB3463" t="str">
        <f>IF(Restaurants[[#This Row],[Years_Operating]]&lt;5,"New",
IF(Restaurants[[#This Row],[Years_Operating]]&lt;15,"Established","Legacy"))</f>
        <v>Established</v>
      </c>
      <c r="AC3463" t="str">
        <f>IF(Restaurants[[#This Row],[Country]]="India","Yes","No")</f>
        <v>Yes</v>
      </c>
      <c r="AD3463" t="str">
        <f>IF(AND(Restaurants[[#This Row],[Has Online Delivery]]="Yes",Restaurants[[#This Row],[Has Table Booking]]="Yes"),"Online + Table",
IF(Restaurants[[#This Row],[Has Online Delivery]]="Yes","Online Only",
IF(Restaurants[[#This Row],[Has Table Booking]]="Yes","Table Only","None")))</f>
        <v>Online + Table</v>
      </c>
      <c r="AE3463" t="str">
        <f>IF(Restaurants[[#This Row],[Rating]]&gt;=4.5,"Excellent",
IF(Restaurants[[#This Row],[Rating]]&gt;=4,"Very Good",
IF(Restaurants[[#This Row],[Rating]]&gt;=3.5,"Good","Average/Low")))</f>
        <v>Excellent</v>
      </c>
    </row>
    <row r="3464" spans="1:31" x14ac:dyDescent="0.3">
      <c r="A3464" t="s">
        <v>234</v>
      </c>
      <c r="B3464" t="s">
        <v>1038</v>
      </c>
      <c r="C3464" t="s">
        <v>877</v>
      </c>
      <c r="D3464" t="s">
        <v>878</v>
      </c>
      <c r="E3464">
        <v>0</v>
      </c>
      <c r="F3464">
        <v>285</v>
      </c>
      <c r="G3464" t="s">
        <v>237</v>
      </c>
      <c r="H3464">
        <v>2004</v>
      </c>
      <c r="I3464">
        <v>70</v>
      </c>
      <c r="J3464">
        <v>4.5999999999999996</v>
      </c>
      <c r="K3464" t="s">
        <v>911</v>
      </c>
      <c r="L3464">
        <v>21</v>
      </c>
      <c r="M3464" t="s">
        <v>33</v>
      </c>
      <c r="N3464" t="s">
        <v>210</v>
      </c>
      <c r="O3464" t="s">
        <v>54</v>
      </c>
      <c r="P3464" t="s">
        <v>36</v>
      </c>
      <c r="Q3464" t="s">
        <v>36</v>
      </c>
      <c r="R3464">
        <v>32</v>
      </c>
      <c r="S3464" t="s">
        <v>37</v>
      </c>
      <c r="T3464" t="s">
        <v>38</v>
      </c>
      <c r="U3464" t="s">
        <v>39</v>
      </c>
      <c r="W3464" t="s">
        <v>108</v>
      </c>
      <c r="X3464">
        <v>80207</v>
      </c>
      <c r="Y3464">
        <v>6019</v>
      </c>
      <c r="Z3464">
        <v>-37.813600000000001</v>
      </c>
      <c r="AA3464">
        <v>144.9631</v>
      </c>
      <c r="AB3464" t="str">
        <f>IF(Restaurants[[#This Row],[Years_Operating]]&lt;5,"New",
IF(Restaurants[[#This Row],[Years_Operating]]&lt;15,"Established","Legacy"))</f>
        <v>Legacy</v>
      </c>
      <c r="AC3464" t="str">
        <f>IF(Restaurants[[#This Row],[Country]]="India","Yes","No")</f>
        <v>No</v>
      </c>
      <c r="AD3464" t="str">
        <f>IF(AND(Restaurants[[#This Row],[Has Online Delivery]]="Yes",Restaurants[[#This Row],[Has Table Booking]]="Yes"),"Online + Table",
IF(Restaurants[[#This Row],[Has Online Delivery]]="Yes","Online Only",
IF(Restaurants[[#This Row],[Has Table Booking]]="Yes","Table Only","None")))</f>
        <v>Online + Table</v>
      </c>
      <c r="AE3464" t="str">
        <f>IF(Restaurants[[#This Row],[Rating]]&gt;=4.5,"Excellent",
IF(Restaurants[[#This Row],[Rating]]&gt;=4,"Very Good",
IF(Restaurants[[#This Row],[Rating]]&gt;=3.5,"Good","Average/Low")))</f>
        <v>Excellent</v>
      </c>
    </row>
    <row r="3465" spans="1:31" x14ac:dyDescent="0.3">
      <c r="A3465" t="s">
        <v>136</v>
      </c>
      <c r="B3465" t="s">
        <v>888</v>
      </c>
      <c r="C3465" t="s">
        <v>59</v>
      </c>
      <c r="D3465" t="s">
        <v>94</v>
      </c>
      <c r="E3465">
        <v>3</v>
      </c>
      <c r="F3465">
        <v>570</v>
      </c>
      <c r="G3465" t="s">
        <v>140</v>
      </c>
      <c r="H3465">
        <v>2012</v>
      </c>
      <c r="I3465">
        <v>10</v>
      </c>
      <c r="J3465">
        <v>4.5999999999999996</v>
      </c>
      <c r="K3465" t="s">
        <v>96</v>
      </c>
      <c r="L3465">
        <v>13</v>
      </c>
      <c r="M3465" t="s">
        <v>62</v>
      </c>
      <c r="N3465" t="s">
        <v>34</v>
      </c>
      <c r="O3465" t="s">
        <v>45</v>
      </c>
      <c r="P3465" t="s">
        <v>36</v>
      </c>
      <c r="Q3465" t="s">
        <v>37</v>
      </c>
      <c r="R3465">
        <v>65</v>
      </c>
      <c r="S3465" t="s">
        <v>37</v>
      </c>
      <c r="T3465" t="s">
        <v>63</v>
      </c>
      <c r="U3465" t="s">
        <v>46</v>
      </c>
      <c r="W3465" t="s">
        <v>47</v>
      </c>
      <c r="X3465">
        <v>96829</v>
      </c>
      <c r="Y3465">
        <v>4190</v>
      </c>
      <c r="Z3465">
        <v>43.7102</v>
      </c>
      <c r="AA3465">
        <v>7.2619999999999996</v>
      </c>
      <c r="AB3465" t="str">
        <f>IF(Restaurants[[#This Row],[Years_Operating]]&lt;5,"New",
IF(Restaurants[[#This Row],[Years_Operating]]&lt;15,"Established","Legacy"))</f>
        <v>Established</v>
      </c>
      <c r="AC3465" t="str">
        <f>IF(Restaurants[[#This Row],[Country]]="India","Yes","No")</f>
        <v>No</v>
      </c>
      <c r="AD3465" t="str">
        <f>IF(AND(Restaurants[[#This Row],[Has Online Delivery]]="Yes",Restaurants[[#This Row],[Has Table Booking]]="Yes"),"Online + Table",
IF(Restaurants[[#This Row],[Has Online Delivery]]="Yes","Online Only",
IF(Restaurants[[#This Row],[Has Table Booking]]="Yes","Table Only","None")))</f>
        <v>Online Only</v>
      </c>
      <c r="AE3465" t="str">
        <f>IF(Restaurants[[#This Row],[Rating]]&gt;=4.5,"Excellent",
IF(Restaurants[[#This Row],[Rating]]&gt;=4,"Very Good",
IF(Restaurants[[#This Row],[Rating]]&gt;=3.5,"Good","Average/Low")))</f>
        <v>Excellent</v>
      </c>
    </row>
    <row r="3466" spans="1:31" x14ac:dyDescent="0.3">
      <c r="A3466" t="s">
        <v>161</v>
      </c>
      <c r="B3466" t="s">
        <v>250</v>
      </c>
      <c r="C3466" t="s">
        <v>251</v>
      </c>
      <c r="D3466" t="s">
        <v>918</v>
      </c>
      <c r="E3466">
        <v>2</v>
      </c>
      <c r="F3466">
        <v>275</v>
      </c>
      <c r="G3466" t="s">
        <v>163</v>
      </c>
      <c r="H3466">
        <v>2003</v>
      </c>
      <c r="I3466">
        <v>36</v>
      </c>
      <c r="J3466">
        <v>4.7</v>
      </c>
      <c r="K3466" t="s">
        <v>919</v>
      </c>
      <c r="L3466">
        <v>22</v>
      </c>
      <c r="M3466" t="s">
        <v>33</v>
      </c>
      <c r="N3466" t="s">
        <v>143</v>
      </c>
      <c r="O3466" t="s">
        <v>45</v>
      </c>
      <c r="P3466" t="s">
        <v>37</v>
      </c>
      <c r="Q3466" t="s">
        <v>36</v>
      </c>
      <c r="R3466">
        <v>37</v>
      </c>
      <c r="S3466" t="s">
        <v>36</v>
      </c>
      <c r="T3466" t="s">
        <v>86</v>
      </c>
      <c r="U3466" t="s">
        <v>39</v>
      </c>
      <c r="V3466" t="s">
        <v>1517</v>
      </c>
      <c r="W3466" t="s">
        <v>47</v>
      </c>
      <c r="X3466">
        <v>214638</v>
      </c>
      <c r="Y3466">
        <v>5920</v>
      </c>
      <c r="Z3466">
        <v>28.7041</v>
      </c>
      <c r="AA3466">
        <v>77.102500000000006</v>
      </c>
      <c r="AB3466" t="str">
        <f>IF(Restaurants[[#This Row],[Years_Operating]]&lt;5,"New",
IF(Restaurants[[#This Row],[Years_Operating]]&lt;15,"Established","Legacy"))</f>
        <v>Legacy</v>
      </c>
      <c r="AC3466" t="str">
        <f>IF(Restaurants[[#This Row],[Country]]="India","Yes","No")</f>
        <v>Yes</v>
      </c>
      <c r="AD3466" t="str">
        <f>IF(AND(Restaurants[[#This Row],[Has Online Delivery]]="Yes",Restaurants[[#This Row],[Has Table Booking]]="Yes"),"Online + Table",
IF(Restaurants[[#This Row],[Has Online Delivery]]="Yes","Online Only",
IF(Restaurants[[#This Row],[Has Table Booking]]="Yes","Table Only","None")))</f>
        <v>Table Only</v>
      </c>
      <c r="AE3466" t="str">
        <f>IF(Restaurants[[#This Row],[Rating]]&gt;=4.5,"Excellent",
IF(Restaurants[[#This Row],[Rating]]&gt;=4,"Very Good",
IF(Restaurants[[#This Row],[Rating]]&gt;=3.5,"Good","Average/Low")))</f>
        <v>Excellent</v>
      </c>
    </row>
    <row r="3467" spans="1:31" x14ac:dyDescent="0.3">
      <c r="A3467" t="s">
        <v>154</v>
      </c>
      <c r="B3467" t="s">
        <v>921</v>
      </c>
      <c r="C3467" t="s">
        <v>251</v>
      </c>
      <c r="D3467" t="s">
        <v>863</v>
      </c>
      <c r="E3467">
        <v>2</v>
      </c>
      <c r="F3467">
        <v>245</v>
      </c>
      <c r="G3467" t="s">
        <v>158</v>
      </c>
      <c r="H3467">
        <v>2010</v>
      </c>
      <c r="I3467">
        <v>48</v>
      </c>
      <c r="J3467">
        <v>4.7</v>
      </c>
      <c r="K3467" t="s">
        <v>926</v>
      </c>
      <c r="L3467">
        <v>15</v>
      </c>
      <c r="M3467" t="s">
        <v>160</v>
      </c>
      <c r="N3467" t="s">
        <v>143</v>
      </c>
      <c r="O3467" t="s">
        <v>35</v>
      </c>
      <c r="P3467" t="s">
        <v>37</v>
      </c>
      <c r="Q3467" t="s">
        <v>36</v>
      </c>
      <c r="R3467">
        <v>56</v>
      </c>
      <c r="S3467" t="s">
        <v>36</v>
      </c>
      <c r="T3467" t="s">
        <v>63</v>
      </c>
      <c r="U3467" t="s">
        <v>32</v>
      </c>
      <c r="V3467" t="s">
        <v>1518</v>
      </c>
      <c r="W3467" t="s">
        <v>47</v>
      </c>
      <c r="X3467">
        <v>175515</v>
      </c>
      <c r="Y3467">
        <v>7175</v>
      </c>
      <c r="Z3467">
        <v>26.912400000000002</v>
      </c>
      <c r="AA3467">
        <v>75.787300000000002</v>
      </c>
      <c r="AB3467" t="str">
        <f>IF(Restaurants[[#This Row],[Years_Operating]]&lt;5,"New",
IF(Restaurants[[#This Row],[Years_Operating]]&lt;15,"Established","Legacy"))</f>
        <v>Legacy</v>
      </c>
      <c r="AC3467" t="str">
        <f>IF(Restaurants[[#This Row],[Country]]="India","Yes","No")</f>
        <v>Yes</v>
      </c>
      <c r="AD3467" t="str">
        <f>IF(AND(Restaurants[[#This Row],[Has Online Delivery]]="Yes",Restaurants[[#This Row],[Has Table Booking]]="Yes"),"Online + Table",
IF(Restaurants[[#This Row],[Has Online Delivery]]="Yes","Online Only",
IF(Restaurants[[#This Row],[Has Table Booking]]="Yes","Table Only","None")))</f>
        <v>Table Only</v>
      </c>
      <c r="AE3467" t="str">
        <f>IF(Restaurants[[#This Row],[Rating]]&gt;=4.5,"Excellent",
IF(Restaurants[[#This Row],[Rating]]&gt;=4,"Very Good",
IF(Restaurants[[#This Row],[Rating]]&gt;=3.5,"Good","Average/Low")))</f>
        <v>Excellent</v>
      </c>
    </row>
    <row r="3468" spans="1:31" x14ac:dyDescent="0.3">
      <c r="A3468" t="s">
        <v>175</v>
      </c>
      <c r="B3468" t="s">
        <v>275</v>
      </c>
      <c r="C3468" t="s">
        <v>251</v>
      </c>
      <c r="D3468" t="s">
        <v>863</v>
      </c>
      <c r="E3468">
        <v>2</v>
      </c>
      <c r="F3468">
        <v>245</v>
      </c>
      <c r="G3468" t="s">
        <v>177</v>
      </c>
      <c r="H3468">
        <v>2005</v>
      </c>
      <c r="I3468">
        <v>46</v>
      </c>
      <c r="J3468">
        <v>4.7</v>
      </c>
      <c r="K3468" t="s">
        <v>994</v>
      </c>
      <c r="L3468">
        <v>20</v>
      </c>
      <c r="M3468" t="s">
        <v>160</v>
      </c>
      <c r="N3468" t="s">
        <v>143</v>
      </c>
      <c r="O3468" t="s">
        <v>45</v>
      </c>
      <c r="P3468" t="s">
        <v>37</v>
      </c>
      <c r="Q3468" t="s">
        <v>36</v>
      </c>
      <c r="R3468">
        <v>70</v>
      </c>
      <c r="S3468" t="s">
        <v>37</v>
      </c>
      <c r="T3468" t="s">
        <v>63</v>
      </c>
      <c r="U3468" t="s">
        <v>39</v>
      </c>
      <c r="V3468" t="s">
        <v>1519</v>
      </c>
      <c r="W3468" t="s">
        <v>80</v>
      </c>
      <c r="X3468">
        <v>462479</v>
      </c>
      <c r="Y3468">
        <v>7122</v>
      </c>
      <c r="Z3468">
        <v>18.520399999999999</v>
      </c>
      <c r="AA3468">
        <v>73.856700000000004</v>
      </c>
      <c r="AB3468" t="str">
        <f>IF(Restaurants[[#This Row],[Years_Operating]]&lt;5,"New",
IF(Restaurants[[#This Row],[Years_Operating]]&lt;15,"Established","Legacy"))</f>
        <v>Legacy</v>
      </c>
      <c r="AC3468" t="str">
        <f>IF(Restaurants[[#This Row],[Country]]="India","Yes","No")</f>
        <v>Yes</v>
      </c>
      <c r="AD3468" t="str">
        <f>IF(AND(Restaurants[[#This Row],[Has Online Delivery]]="Yes",Restaurants[[#This Row],[Has Table Booking]]="Yes"),"Online + Table",
IF(Restaurants[[#This Row],[Has Online Delivery]]="Yes","Online Only",
IF(Restaurants[[#This Row],[Has Table Booking]]="Yes","Table Only","None")))</f>
        <v>Table Only</v>
      </c>
      <c r="AE3468" t="str">
        <f>IF(Restaurants[[#This Row],[Rating]]&gt;=4.5,"Excellent",
IF(Restaurants[[#This Row],[Rating]]&gt;=4,"Very Good",
IF(Restaurants[[#This Row],[Rating]]&gt;=3.5,"Good","Average/Low")))</f>
        <v>Excellent</v>
      </c>
    </row>
    <row r="3469" spans="1:31" x14ac:dyDescent="0.3">
      <c r="A3469" t="s">
        <v>202</v>
      </c>
      <c r="B3469" t="s">
        <v>933</v>
      </c>
      <c r="C3469" t="s">
        <v>251</v>
      </c>
      <c r="D3469" t="s">
        <v>252</v>
      </c>
      <c r="E3469">
        <v>1</v>
      </c>
      <c r="F3469">
        <v>95</v>
      </c>
      <c r="G3469" t="s">
        <v>203</v>
      </c>
      <c r="H3469">
        <v>2011</v>
      </c>
      <c r="I3469">
        <v>28</v>
      </c>
      <c r="J3469">
        <v>4.5</v>
      </c>
      <c r="K3469" t="s">
        <v>253</v>
      </c>
      <c r="L3469">
        <v>14</v>
      </c>
      <c r="M3469" t="s">
        <v>204</v>
      </c>
      <c r="N3469" t="s">
        <v>193</v>
      </c>
      <c r="O3469" t="s">
        <v>35</v>
      </c>
      <c r="P3469" t="s">
        <v>36</v>
      </c>
      <c r="Q3469" t="s">
        <v>36</v>
      </c>
      <c r="R3469">
        <v>29</v>
      </c>
      <c r="S3469" t="s">
        <v>37</v>
      </c>
      <c r="T3469" t="s">
        <v>55</v>
      </c>
      <c r="U3469" t="s">
        <v>46</v>
      </c>
      <c r="V3469" t="s">
        <v>1520</v>
      </c>
      <c r="W3469" t="s">
        <v>64</v>
      </c>
      <c r="X3469">
        <v>307349</v>
      </c>
      <c r="Y3469">
        <v>7147</v>
      </c>
      <c r="Z3469">
        <v>22.7196</v>
      </c>
      <c r="AA3469">
        <v>75.857699999999994</v>
      </c>
      <c r="AB3469" t="str">
        <f>IF(Restaurants[[#This Row],[Years_Operating]]&lt;5,"New",
IF(Restaurants[[#This Row],[Years_Operating]]&lt;15,"Established","Legacy"))</f>
        <v>Established</v>
      </c>
      <c r="AC3469" t="str">
        <f>IF(Restaurants[[#This Row],[Country]]="India","Yes","No")</f>
        <v>Yes</v>
      </c>
      <c r="AD3469" t="str">
        <f>IF(AND(Restaurants[[#This Row],[Has Online Delivery]]="Yes",Restaurants[[#This Row],[Has Table Booking]]="Yes"),"Online + Table",
IF(Restaurants[[#This Row],[Has Online Delivery]]="Yes","Online Only",
IF(Restaurants[[#This Row],[Has Table Booking]]="Yes","Table Only","None")))</f>
        <v>Online + Table</v>
      </c>
      <c r="AE3469" t="str">
        <f>IF(Restaurants[[#This Row],[Rating]]&gt;=4.5,"Excellent",
IF(Restaurants[[#This Row],[Rating]]&gt;=4,"Very Good",
IF(Restaurants[[#This Row],[Rating]]&gt;=3.5,"Good","Average/Low")))</f>
        <v>Excellent</v>
      </c>
    </row>
    <row r="3470" spans="1:31" x14ac:dyDescent="0.3">
      <c r="A3470" t="s">
        <v>111</v>
      </c>
      <c r="B3470" t="s">
        <v>921</v>
      </c>
      <c r="C3470" t="s">
        <v>251</v>
      </c>
      <c r="D3470" t="s">
        <v>935</v>
      </c>
      <c r="E3470">
        <v>3</v>
      </c>
      <c r="F3470">
        <v>305</v>
      </c>
      <c r="G3470" t="s">
        <v>112</v>
      </c>
      <c r="H3470">
        <v>2000</v>
      </c>
      <c r="I3470">
        <v>25</v>
      </c>
      <c r="J3470">
        <v>4.8</v>
      </c>
      <c r="K3470" t="s">
        <v>948</v>
      </c>
      <c r="L3470">
        <v>25</v>
      </c>
      <c r="M3470" t="s">
        <v>33</v>
      </c>
      <c r="N3470" t="s">
        <v>34</v>
      </c>
      <c r="O3470" t="s">
        <v>35</v>
      </c>
      <c r="P3470" t="s">
        <v>36</v>
      </c>
      <c r="Q3470" t="s">
        <v>37</v>
      </c>
      <c r="R3470">
        <v>42</v>
      </c>
      <c r="S3470" t="s">
        <v>36</v>
      </c>
      <c r="T3470" t="s">
        <v>55</v>
      </c>
      <c r="U3470" t="s">
        <v>69</v>
      </c>
      <c r="V3470" t="s">
        <v>1521</v>
      </c>
      <c r="W3470" t="s">
        <v>80</v>
      </c>
      <c r="X3470">
        <v>291580</v>
      </c>
      <c r="Y3470">
        <v>484</v>
      </c>
      <c r="Z3470">
        <v>26.912400000000002</v>
      </c>
      <c r="AA3470">
        <v>75.787300000000002</v>
      </c>
      <c r="AB3470" t="str">
        <f>IF(Restaurants[[#This Row],[Years_Operating]]&lt;5,"New",
IF(Restaurants[[#This Row],[Years_Operating]]&lt;15,"Established","Legacy"))</f>
        <v>Legacy</v>
      </c>
      <c r="AC3470" t="str">
        <f>IF(Restaurants[[#This Row],[Country]]="India","Yes","No")</f>
        <v>Yes</v>
      </c>
      <c r="AD3470" t="str">
        <f>IF(AND(Restaurants[[#This Row],[Has Online Delivery]]="Yes",Restaurants[[#This Row],[Has Table Booking]]="Yes"),"Online + Table",
IF(Restaurants[[#This Row],[Has Online Delivery]]="Yes","Online Only",
IF(Restaurants[[#This Row],[Has Table Booking]]="Yes","Table Only","None")))</f>
        <v>Online Only</v>
      </c>
      <c r="AE3470" t="str">
        <f>IF(Restaurants[[#This Row],[Rating]]&gt;=4.5,"Excellent",
IF(Restaurants[[#This Row],[Rating]]&gt;=4,"Very Good",
IF(Restaurants[[#This Row],[Rating]]&gt;=3.5,"Good","Average/Low")))</f>
        <v>Excellent</v>
      </c>
    </row>
    <row r="3471" spans="1:31" x14ac:dyDescent="0.3">
      <c r="A3471" t="s">
        <v>71</v>
      </c>
      <c r="B3471" t="s">
        <v>900</v>
      </c>
      <c r="C3471" t="s">
        <v>50</v>
      </c>
      <c r="D3471" t="s">
        <v>878</v>
      </c>
      <c r="E3471">
        <v>3</v>
      </c>
      <c r="F3471">
        <v>380</v>
      </c>
      <c r="G3471" t="s">
        <v>75</v>
      </c>
      <c r="H3471">
        <v>2008</v>
      </c>
      <c r="I3471">
        <v>23</v>
      </c>
      <c r="J3471">
        <v>4.8</v>
      </c>
      <c r="K3471" t="s">
        <v>879</v>
      </c>
      <c r="L3471">
        <v>17</v>
      </c>
      <c r="M3471" t="s">
        <v>33</v>
      </c>
      <c r="N3471" t="s">
        <v>34</v>
      </c>
      <c r="O3471" t="s">
        <v>35</v>
      </c>
      <c r="P3471" t="s">
        <v>37</v>
      </c>
      <c r="Q3471" t="s">
        <v>36</v>
      </c>
      <c r="R3471">
        <v>39</v>
      </c>
      <c r="S3471" t="s">
        <v>37</v>
      </c>
      <c r="T3471" t="s">
        <v>38</v>
      </c>
      <c r="U3471" t="s">
        <v>46</v>
      </c>
      <c r="W3471" t="s">
        <v>47</v>
      </c>
      <c r="X3471">
        <v>338994</v>
      </c>
      <c r="Y3471">
        <v>7964</v>
      </c>
      <c r="Z3471">
        <v>34.052199999999999</v>
      </c>
      <c r="AA3471">
        <v>-118.2437</v>
      </c>
      <c r="AB3471" t="str">
        <f>IF(Restaurants[[#This Row],[Years_Operating]]&lt;5,"New",
IF(Restaurants[[#This Row],[Years_Operating]]&lt;15,"Established","Legacy"))</f>
        <v>Legacy</v>
      </c>
      <c r="AC3471" t="str">
        <f>IF(Restaurants[[#This Row],[Country]]="India","Yes","No")</f>
        <v>No</v>
      </c>
      <c r="AD3471" t="str">
        <f>IF(AND(Restaurants[[#This Row],[Has Online Delivery]]="Yes",Restaurants[[#This Row],[Has Table Booking]]="Yes"),"Online + Table",
IF(Restaurants[[#This Row],[Has Online Delivery]]="Yes","Online Only",
IF(Restaurants[[#This Row],[Has Table Booking]]="Yes","Table Only","None")))</f>
        <v>Table Only</v>
      </c>
      <c r="AE3471" t="str">
        <f>IF(Restaurants[[#This Row],[Rating]]&gt;=4.5,"Excellent",
IF(Restaurants[[#This Row],[Rating]]&gt;=4,"Very Good",
IF(Restaurants[[#This Row],[Rating]]&gt;=3.5,"Good","Average/Low")))</f>
        <v>Excellent</v>
      </c>
    </row>
    <row r="3472" spans="1:31" x14ac:dyDescent="0.3">
      <c r="A3472" t="s">
        <v>224</v>
      </c>
      <c r="B3472" t="s">
        <v>261</v>
      </c>
      <c r="C3472" t="s">
        <v>251</v>
      </c>
      <c r="D3472" t="s">
        <v>863</v>
      </c>
      <c r="E3472">
        <v>0</v>
      </c>
      <c r="F3472">
        <v>140</v>
      </c>
      <c r="G3472" t="s">
        <v>225</v>
      </c>
      <c r="H3472">
        <v>2012</v>
      </c>
      <c r="I3472">
        <v>48</v>
      </c>
      <c r="J3472">
        <v>4.5999999999999996</v>
      </c>
      <c r="K3472" t="s">
        <v>994</v>
      </c>
      <c r="L3472">
        <v>13</v>
      </c>
      <c r="M3472" t="s">
        <v>204</v>
      </c>
      <c r="N3472" t="s">
        <v>210</v>
      </c>
      <c r="O3472" t="s">
        <v>54</v>
      </c>
      <c r="P3472" t="s">
        <v>37</v>
      </c>
      <c r="Q3472" t="s">
        <v>37</v>
      </c>
      <c r="R3472">
        <v>27</v>
      </c>
      <c r="S3472" t="s">
        <v>36</v>
      </c>
      <c r="T3472" t="s">
        <v>86</v>
      </c>
      <c r="U3472" t="s">
        <v>46</v>
      </c>
      <c r="V3472" t="s">
        <v>1522</v>
      </c>
      <c r="W3472" t="s">
        <v>149</v>
      </c>
      <c r="X3472">
        <v>281340</v>
      </c>
      <c r="Y3472">
        <v>4335</v>
      </c>
      <c r="Z3472">
        <v>22.572600000000001</v>
      </c>
      <c r="AA3472">
        <v>88.363900000000001</v>
      </c>
      <c r="AB3472" t="str">
        <f>IF(Restaurants[[#This Row],[Years_Operating]]&lt;5,"New",
IF(Restaurants[[#This Row],[Years_Operating]]&lt;15,"Established","Legacy"))</f>
        <v>Established</v>
      </c>
      <c r="AC3472" t="str">
        <f>IF(Restaurants[[#This Row],[Country]]="India","Yes","No")</f>
        <v>Yes</v>
      </c>
      <c r="AD3472" t="str">
        <f>IF(AND(Restaurants[[#This Row],[Has Online Delivery]]="Yes",Restaurants[[#This Row],[Has Table Booking]]="Yes"),"Online + Table",
IF(Restaurants[[#This Row],[Has Online Delivery]]="Yes","Online Only",
IF(Restaurants[[#This Row],[Has Table Booking]]="Yes","Table Only","None")))</f>
        <v>None</v>
      </c>
      <c r="AE3472" t="str">
        <f>IF(Restaurants[[#This Row],[Rating]]&gt;=4.5,"Excellent",
IF(Restaurants[[#This Row],[Rating]]&gt;=4,"Very Good",
IF(Restaurants[[#This Row],[Rating]]&gt;=3.5,"Good","Average/Low")))</f>
        <v>Excellent</v>
      </c>
    </row>
    <row r="3473" spans="1:31" x14ac:dyDescent="0.3">
      <c r="A3473" t="s">
        <v>87</v>
      </c>
      <c r="B3473" t="s">
        <v>896</v>
      </c>
      <c r="C3473" t="s">
        <v>59</v>
      </c>
      <c r="D3473" t="s">
        <v>897</v>
      </c>
      <c r="E3473">
        <v>3</v>
      </c>
      <c r="F3473">
        <v>295</v>
      </c>
      <c r="G3473" t="s">
        <v>91</v>
      </c>
      <c r="H3473">
        <v>1897</v>
      </c>
      <c r="I3473">
        <v>50</v>
      </c>
      <c r="J3473">
        <v>4.8</v>
      </c>
      <c r="K3473" t="s">
        <v>898</v>
      </c>
      <c r="L3473">
        <v>128</v>
      </c>
      <c r="M3473" t="s">
        <v>33</v>
      </c>
      <c r="N3473" t="s">
        <v>34</v>
      </c>
      <c r="O3473" t="s">
        <v>35</v>
      </c>
      <c r="P3473" t="s">
        <v>37</v>
      </c>
      <c r="Q3473" t="s">
        <v>36</v>
      </c>
      <c r="R3473">
        <v>51</v>
      </c>
      <c r="S3473" t="s">
        <v>37</v>
      </c>
      <c r="T3473" t="s">
        <v>86</v>
      </c>
      <c r="U3473" t="s">
        <v>46</v>
      </c>
      <c r="W3473" t="s">
        <v>64</v>
      </c>
      <c r="X3473">
        <v>338497</v>
      </c>
      <c r="Y3473">
        <v>5275</v>
      </c>
      <c r="Z3473">
        <v>45.764000000000003</v>
      </c>
      <c r="AA3473">
        <v>4.8357000000000001</v>
      </c>
      <c r="AB3473" t="str">
        <f>IF(Restaurants[[#This Row],[Years_Operating]]&lt;5,"New",
IF(Restaurants[[#This Row],[Years_Operating]]&lt;15,"Established","Legacy"))</f>
        <v>Legacy</v>
      </c>
      <c r="AC3473" t="str">
        <f>IF(Restaurants[[#This Row],[Country]]="India","Yes","No")</f>
        <v>No</v>
      </c>
      <c r="AD3473" t="str">
        <f>IF(AND(Restaurants[[#This Row],[Has Online Delivery]]="Yes",Restaurants[[#This Row],[Has Table Booking]]="Yes"),"Online + Table",
IF(Restaurants[[#This Row],[Has Online Delivery]]="Yes","Online Only",
IF(Restaurants[[#This Row],[Has Table Booking]]="Yes","Table Only","None")))</f>
        <v>Table Only</v>
      </c>
      <c r="AE3473" t="str">
        <f>IF(Restaurants[[#This Row],[Rating]]&gt;=4.5,"Excellent",
IF(Restaurants[[#This Row],[Rating]]&gt;=4,"Very Good",
IF(Restaurants[[#This Row],[Rating]]&gt;=3.5,"Good","Average/Low")))</f>
        <v>Excellent</v>
      </c>
    </row>
    <row r="3474" spans="1:31" x14ac:dyDescent="0.3">
      <c r="A3474" t="s">
        <v>113</v>
      </c>
      <c r="B3474" t="s">
        <v>888</v>
      </c>
      <c r="C3474" t="s">
        <v>59</v>
      </c>
      <c r="D3474" t="s">
        <v>51</v>
      </c>
      <c r="E3474">
        <v>3</v>
      </c>
      <c r="F3474">
        <v>280</v>
      </c>
      <c r="G3474" t="s">
        <v>116</v>
      </c>
      <c r="H3474">
        <v>1986</v>
      </c>
      <c r="I3474">
        <v>45</v>
      </c>
      <c r="J3474">
        <v>4.7</v>
      </c>
      <c r="K3474" t="s">
        <v>53</v>
      </c>
      <c r="L3474">
        <v>39</v>
      </c>
      <c r="M3474" t="s">
        <v>33</v>
      </c>
      <c r="N3474" t="s">
        <v>34</v>
      </c>
      <c r="O3474" t="s">
        <v>35</v>
      </c>
      <c r="P3474" t="s">
        <v>37</v>
      </c>
      <c r="Q3474" t="s">
        <v>37</v>
      </c>
      <c r="R3474">
        <v>54</v>
      </c>
      <c r="S3474" t="s">
        <v>36</v>
      </c>
      <c r="T3474" t="s">
        <v>63</v>
      </c>
      <c r="U3474" t="s">
        <v>32</v>
      </c>
      <c r="W3474" t="s">
        <v>149</v>
      </c>
      <c r="X3474">
        <v>160329</v>
      </c>
      <c r="Y3474">
        <v>1031</v>
      </c>
      <c r="Z3474">
        <v>43.7102</v>
      </c>
      <c r="AA3474">
        <v>7.2619999999999996</v>
      </c>
      <c r="AB3474" t="str">
        <f>IF(Restaurants[[#This Row],[Years_Operating]]&lt;5,"New",
IF(Restaurants[[#This Row],[Years_Operating]]&lt;15,"Established","Legacy"))</f>
        <v>Legacy</v>
      </c>
      <c r="AC3474" t="str">
        <f>IF(Restaurants[[#This Row],[Country]]="India","Yes","No")</f>
        <v>No</v>
      </c>
      <c r="AD3474" t="str">
        <f>IF(AND(Restaurants[[#This Row],[Has Online Delivery]]="Yes",Restaurants[[#This Row],[Has Table Booking]]="Yes"),"Online + Table",
IF(Restaurants[[#This Row],[Has Online Delivery]]="Yes","Online Only",
IF(Restaurants[[#This Row],[Has Table Booking]]="Yes","Table Only","None")))</f>
        <v>None</v>
      </c>
      <c r="AE3474" t="str">
        <f>IF(Restaurants[[#This Row],[Rating]]&gt;=4.5,"Excellent",
IF(Restaurants[[#This Row],[Rating]]&gt;=4,"Very Good",
IF(Restaurants[[#This Row],[Rating]]&gt;=3.5,"Good","Average/Low")))</f>
        <v>Excellent</v>
      </c>
    </row>
    <row r="3475" spans="1:31" x14ac:dyDescent="0.3">
      <c r="A3475" t="s">
        <v>48</v>
      </c>
      <c r="B3475" t="s">
        <v>266</v>
      </c>
      <c r="C3475" t="s">
        <v>251</v>
      </c>
      <c r="D3475" t="s">
        <v>863</v>
      </c>
      <c r="E3475">
        <v>3</v>
      </c>
      <c r="F3475">
        <v>390</v>
      </c>
      <c r="G3475" t="s">
        <v>52</v>
      </c>
      <c r="H3475">
        <v>1994</v>
      </c>
      <c r="I3475">
        <v>60</v>
      </c>
      <c r="J3475">
        <v>4.9000000000000004</v>
      </c>
      <c r="K3475" t="s">
        <v>994</v>
      </c>
      <c r="L3475">
        <v>31</v>
      </c>
      <c r="M3475" t="s">
        <v>33</v>
      </c>
      <c r="N3475" t="s">
        <v>34</v>
      </c>
      <c r="O3475" t="s">
        <v>54</v>
      </c>
      <c r="P3475" t="s">
        <v>36</v>
      </c>
      <c r="Q3475" t="s">
        <v>37</v>
      </c>
      <c r="R3475">
        <v>67</v>
      </c>
      <c r="S3475" t="s">
        <v>37</v>
      </c>
      <c r="T3475" t="s">
        <v>38</v>
      </c>
      <c r="U3475" t="s">
        <v>69</v>
      </c>
      <c r="V3475" t="s">
        <v>1523</v>
      </c>
      <c r="W3475" t="s">
        <v>149</v>
      </c>
      <c r="X3475">
        <v>216138</v>
      </c>
      <c r="Y3475">
        <v>1434</v>
      </c>
      <c r="Z3475">
        <v>12.9716</v>
      </c>
      <c r="AA3475">
        <v>77.5946</v>
      </c>
      <c r="AB3475" t="str">
        <f>IF(Restaurants[[#This Row],[Years_Operating]]&lt;5,"New",
IF(Restaurants[[#This Row],[Years_Operating]]&lt;15,"Established","Legacy"))</f>
        <v>Legacy</v>
      </c>
      <c r="AC3475" t="str">
        <f>IF(Restaurants[[#This Row],[Country]]="India","Yes","No")</f>
        <v>Yes</v>
      </c>
      <c r="AD3475" t="str">
        <f>IF(AND(Restaurants[[#This Row],[Has Online Delivery]]="Yes",Restaurants[[#This Row],[Has Table Booking]]="Yes"),"Online + Table",
IF(Restaurants[[#This Row],[Has Online Delivery]]="Yes","Online Only",
IF(Restaurants[[#This Row],[Has Table Booking]]="Yes","Table Only","None")))</f>
        <v>Online Only</v>
      </c>
      <c r="AE3475" t="str">
        <f>IF(Restaurants[[#This Row],[Rating]]&gt;=4.5,"Excellent",
IF(Restaurants[[#This Row],[Rating]]&gt;=4,"Very Good",
IF(Restaurants[[#This Row],[Rating]]&gt;=3.5,"Good","Average/Low")))</f>
        <v>Excellent</v>
      </c>
    </row>
    <row r="3476" spans="1:31" x14ac:dyDescent="0.3">
      <c r="A3476" t="s">
        <v>65</v>
      </c>
      <c r="B3476" t="s">
        <v>77</v>
      </c>
      <c r="C3476" t="s">
        <v>50</v>
      </c>
      <c r="D3476" t="s">
        <v>916</v>
      </c>
      <c r="E3476">
        <v>3</v>
      </c>
      <c r="F3476">
        <v>350</v>
      </c>
      <c r="G3476" t="s">
        <v>68</v>
      </c>
      <c r="H3476">
        <v>1991</v>
      </c>
      <c r="I3476">
        <v>36</v>
      </c>
      <c r="J3476">
        <v>4.8</v>
      </c>
      <c r="K3476" t="s">
        <v>930</v>
      </c>
      <c r="L3476">
        <v>34</v>
      </c>
      <c r="M3476" t="s">
        <v>33</v>
      </c>
      <c r="N3476" t="s">
        <v>34</v>
      </c>
      <c r="O3476" t="s">
        <v>35</v>
      </c>
      <c r="P3476" t="s">
        <v>36</v>
      </c>
      <c r="Q3476" t="s">
        <v>36</v>
      </c>
      <c r="R3476">
        <v>60</v>
      </c>
      <c r="S3476" t="s">
        <v>37</v>
      </c>
      <c r="T3476" t="s">
        <v>55</v>
      </c>
      <c r="U3476" t="s">
        <v>69</v>
      </c>
      <c r="W3476" t="s">
        <v>103</v>
      </c>
      <c r="X3476">
        <v>205460</v>
      </c>
      <c r="Y3476">
        <v>3558</v>
      </c>
      <c r="Z3476">
        <v>40.712800000000001</v>
      </c>
      <c r="AA3476">
        <v>-74.006</v>
      </c>
      <c r="AB3476" t="str">
        <f>IF(Restaurants[[#This Row],[Years_Operating]]&lt;5,"New",
IF(Restaurants[[#This Row],[Years_Operating]]&lt;15,"Established","Legacy"))</f>
        <v>Legacy</v>
      </c>
      <c r="AC3476" t="str">
        <f>IF(Restaurants[[#This Row],[Country]]="India","Yes","No")</f>
        <v>No</v>
      </c>
      <c r="AD3476" t="str">
        <f>IF(AND(Restaurants[[#This Row],[Has Online Delivery]]="Yes",Restaurants[[#This Row],[Has Table Booking]]="Yes"),"Online + Table",
IF(Restaurants[[#This Row],[Has Online Delivery]]="Yes","Online Only",
IF(Restaurants[[#This Row],[Has Table Booking]]="Yes","Table Only","None")))</f>
        <v>Online + Table</v>
      </c>
      <c r="AE3476" t="str">
        <f>IF(Restaurants[[#This Row],[Rating]]&gt;=4.5,"Excellent",
IF(Restaurants[[#This Row],[Rating]]&gt;=4,"Very Good",
IF(Restaurants[[#This Row],[Rating]]&gt;=3.5,"Good","Average/Low")))</f>
        <v>Excellent</v>
      </c>
    </row>
    <row r="3477" spans="1:31" x14ac:dyDescent="0.3">
      <c r="A3477" t="s">
        <v>220</v>
      </c>
      <c r="B3477" t="s">
        <v>900</v>
      </c>
      <c r="C3477" t="s">
        <v>50</v>
      </c>
      <c r="D3477" t="s">
        <v>870</v>
      </c>
      <c r="E3477">
        <v>0</v>
      </c>
      <c r="F3477">
        <v>195</v>
      </c>
      <c r="G3477" t="s">
        <v>220</v>
      </c>
      <c r="H3477">
        <v>2017</v>
      </c>
      <c r="I3477">
        <v>14</v>
      </c>
      <c r="J3477">
        <v>4.5999999999999996</v>
      </c>
      <c r="K3477" t="s">
        <v>932</v>
      </c>
      <c r="L3477">
        <v>8</v>
      </c>
      <c r="M3477" t="s">
        <v>160</v>
      </c>
      <c r="N3477" t="s">
        <v>210</v>
      </c>
      <c r="O3477" t="s">
        <v>45</v>
      </c>
      <c r="P3477" t="s">
        <v>37</v>
      </c>
      <c r="Q3477" t="s">
        <v>36</v>
      </c>
      <c r="R3477">
        <v>64</v>
      </c>
      <c r="S3477" t="s">
        <v>36</v>
      </c>
      <c r="T3477" t="s">
        <v>55</v>
      </c>
      <c r="U3477" t="s">
        <v>46</v>
      </c>
      <c r="W3477" t="s">
        <v>103</v>
      </c>
      <c r="X3477">
        <v>223405</v>
      </c>
      <c r="Y3477">
        <v>7911</v>
      </c>
      <c r="Z3477">
        <v>34.052199999999999</v>
      </c>
      <c r="AA3477">
        <v>-118.2437</v>
      </c>
      <c r="AB3477" t="str">
        <f>IF(Restaurants[[#This Row],[Years_Operating]]&lt;5,"New",
IF(Restaurants[[#This Row],[Years_Operating]]&lt;15,"Established","Legacy"))</f>
        <v>Established</v>
      </c>
      <c r="AC3477" t="str">
        <f>IF(Restaurants[[#This Row],[Country]]="India","Yes","No")</f>
        <v>No</v>
      </c>
      <c r="AD3477" t="str">
        <f>IF(AND(Restaurants[[#This Row],[Has Online Delivery]]="Yes",Restaurants[[#This Row],[Has Table Booking]]="Yes"),"Online + Table",
IF(Restaurants[[#This Row],[Has Online Delivery]]="Yes","Online Only",
IF(Restaurants[[#This Row],[Has Table Booking]]="Yes","Table Only","None")))</f>
        <v>Table Only</v>
      </c>
      <c r="AE3477" t="str">
        <f>IF(Restaurants[[#This Row],[Rating]]&gt;=4.5,"Excellent",
IF(Restaurants[[#This Row],[Rating]]&gt;=4,"Very Good",
IF(Restaurants[[#This Row],[Rating]]&gt;=3.5,"Good","Average/Low")))</f>
        <v>Excellent</v>
      </c>
    </row>
    <row r="3478" spans="1:31" x14ac:dyDescent="0.3">
      <c r="A3478" t="s">
        <v>173</v>
      </c>
      <c r="B3478" t="s">
        <v>261</v>
      </c>
      <c r="C3478" t="s">
        <v>251</v>
      </c>
      <c r="D3478" t="s">
        <v>263</v>
      </c>
      <c r="E3478">
        <v>2</v>
      </c>
      <c r="F3478">
        <v>285</v>
      </c>
      <c r="G3478" t="s">
        <v>174</v>
      </c>
      <c r="H3478">
        <v>2010</v>
      </c>
      <c r="I3478">
        <v>30</v>
      </c>
      <c r="J3478">
        <v>4.7</v>
      </c>
      <c r="K3478" t="s">
        <v>310</v>
      </c>
      <c r="L3478">
        <v>15</v>
      </c>
      <c r="M3478" t="s">
        <v>33</v>
      </c>
      <c r="N3478" t="s">
        <v>143</v>
      </c>
      <c r="O3478" t="s">
        <v>45</v>
      </c>
      <c r="P3478" t="s">
        <v>37</v>
      </c>
      <c r="Q3478" t="s">
        <v>37</v>
      </c>
      <c r="R3478">
        <v>26</v>
      </c>
      <c r="S3478" t="s">
        <v>37</v>
      </c>
      <c r="T3478" t="s">
        <v>55</v>
      </c>
      <c r="U3478" t="s">
        <v>39</v>
      </c>
      <c r="V3478" t="s">
        <v>1524</v>
      </c>
      <c r="W3478" t="s">
        <v>40</v>
      </c>
      <c r="X3478">
        <v>344831</v>
      </c>
      <c r="Y3478">
        <v>3829</v>
      </c>
      <c r="Z3478">
        <v>22.572600000000001</v>
      </c>
      <c r="AA3478">
        <v>88.363900000000001</v>
      </c>
      <c r="AB3478" t="str">
        <f>IF(Restaurants[[#This Row],[Years_Operating]]&lt;5,"New",
IF(Restaurants[[#This Row],[Years_Operating]]&lt;15,"Established","Legacy"))</f>
        <v>Legacy</v>
      </c>
      <c r="AC3478" t="str">
        <f>IF(Restaurants[[#This Row],[Country]]="India","Yes","No")</f>
        <v>Yes</v>
      </c>
      <c r="AD3478" t="str">
        <f>IF(AND(Restaurants[[#This Row],[Has Online Delivery]]="Yes",Restaurants[[#This Row],[Has Table Booking]]="Yes"),"Online + Table",
IF(Restaurants[[#This Row],[Has Online Delivery]]="Yes","Online Only",
IF(Restaurants[[#This Row],[Has Table Booking]]="Yes","Table Only","None")))</f>
        <v>None</v>
      </c>
      <c r="AE3478" t="str">
        <f>IF(Restaurants[[#This Row],[Rating]]&gt;=4.5,"Excellent",
IF(Restaurants[[#This Row],[Rating]]&gt;=4,"Very Good",
IF(Restaurants[[#This Row],[Rating]]&gt;=3.5,"Good","Average/Low")))</f>
        <v>Excellent</v>
      </c>
    </row>
    <row r="3479" spans="1:31" x14ac:dyDescent="0.3">
      <c r="A3479" t="s">
        <v>161</v>
      </c>
      <c r="B3479" t="s">
        <v>290</v>
      </c>
      <c r="C3479" t="s">
        <v>251</v>
      </c>
      <c r="D3479" t="s">
        <v>258</v>
      </c>
      <c r="E3479">
        <v>2</v>
      </c>
      <c r="F3479">
        <v>275</v>
      </c>
      <c r="G3479" t="s">
        <v>163</v>
      </c>
      <c r="H3479">
        <v>2003</v>
      </c>
      <c r="I3479">
        <v>36</v>
      </c>
      <c r="J3479">
        <v>4.7</v>
      </c>
      <c r="K3479" t="s">
        <v>259</v>
      </c>
      <c r="L3479">
        <v>22</v>
      </c>
      <c r="M3479" t="s">
        <v>33</v>
      </c>
      <c r="N3479" t="s">
        <v>143</v>
      </c>
      <c r="O3479" t="s">
        <v>45</v>
      </c>
      <c r="P3479" t="s">
        <v>37</v>
      </c>
      <c r="Q3479" t="s">
        <v>36</v>
      </c>
      <c r="R3479">
        <v>26</v>
      </c>
      <c r="S3479" t="s">
        <v>37</v>
      </c>
      <c r="T3479" t="s">
        <v>63</v>
      </c>
      <c r="U3479" t="s">
        <v>69</v>
      </c>
      <c r="V3479" t="s">
        <v>1525</v>
      </c>
      <c r="W3479" t="s">
        <v>103</v>
      </c>
      <c r="X3479">
        <v>131147</v>
      </c>
      <c r="Y3479">
        <v>2037</v>
      </c>
      <c r="Z3479">
        <v>17.385000000000002</v>
      </c>
      <c r="AA3479">
        <v>78.486699999999999</v>
      </c>
      <c r="AB3479" t="str">
        <f>IF(Restaurants[[#This Row],[Years_Operating]]&lt;5,"New",
IF(Restaurants[[#This Row],[Years_Operating]]&lt;15,"Established","Legacy"))</f>
        <v>Legacy</v>
      </c>
      <c r="AC3479" t="str">
        <f>IF(Restaurants[[#This Row],[Country]]="India","Yes","No")</f>
        <v>Yes</v>
      </c>
      <c r="AD3479" t="str">
        <f>IF(AND(Restaurants[[#This Row],[Has Online Delivery]]="Yes",Restaurants[[#This Row],[Has Table Booking]]="Yes"),"Online + Table",
IF(Restaurants[[#This Row],[Has Online Delivery]]="Yes","Online Only",
IF(Restaurants[[#This Row],[Has Table Booking]]="Yes","Table Only","None")))</f>
        <v>Table Only</v>
      </c>
      <c r="AE3479" t="str">
        <f>IF(Restaurants[[#This Row],[Rating]]&gt;=4.5,"Excellent",
IF(Restaurants[[#This Row],[Rating]]&gt;=4,"Very Good",
IF(Restaurants[[#This Row],[Rating]]&gt;=3.5,"Good","Average/Low")))</f>
        <v>Excellent</v>
      </c>
    </row>
    <row r="3480" spans="1:31" x14ac:dyDescent="0.3">
      <c r="A3480" t="s">
        <v>189</v>
      </c>
      <c r="B3480" t="s">
        <v>862</v>
      </c>
      <c r="C3480" t="s">
        <v>251</v>
      </c>
      <c r="D3480" t="s">
        <v>935</v>
      </c>
      <c r="E3480">
        <v>1</v>
      </c>
      <c r="F3480">
        <v>210</v>
      </c>
      <c r="G3480" t="s">
        <v>192</v>
      </c>
      <c r="H3480">
        <v>1990</v>
      </c>
      <c r="I3480">
        <v>30</v>
      </c>
      <c r="J3480">
        <v>4.7</v>
      </c>
      <c r="K3480" t="s">
        <v>936</v>
      </c>
      <c r="L3480">
        <v>35</v>
      </c>
      <c r="M3480" t="s">
        <v>160</v>
      </c>
      <c r="N3480" t="s">
        <v>193</v>
      </c>
      <c r="O3480" t="s">
        <v>35</v>
      </c>
      <c r="P3480" t="s">
        <v>36</v>
      </c>
      <c r="Q3480" t="s">
        <v>36</v>
      </c>
      <c r="R3480">
        <v>44</v>
      </c>
      <c r="S3480" t="s">
        <v>36</v>
      </c>
      <c r="T3480" t="s">
        <v>63</v>
      </c>
      <c r="U3480" t="s">
        <v>69</v>
      </c>
      <c r="V3480" t="s">
        <v>1526</v>
      </c>
      <c r="W3480" t="s">
        <v>47</v>
      </c>
      <c r="X3480">
        <v>113243</v>
      </c>
      <c r="Y3480">
        <v>6212</v>
      </c>
      <c r="Z3480">
        <v>21.170200000000001</v>
      </c>
      <c r="AA3480">
        <v>72.831100000000006</v>
      </c>
      <c r="AB3480" t="str">
        <f>IF(Restaurants[[#This Row],[Years_Operating]]&lt;5,"New",
IF(Restaurants[[#This Row],[Years_Operating]]&lt;15,"Established","Legacy"))</f>
        <v>Legacy</v>
      </c>
      <c r="AC3480" t="str">
        <f>IF(Restaurants[[#This Row],[Country]]="India","Yes","No")</f>
        <v>Yes</v>
      </c>
      <c r="AD3480" t="str">
        <f>IF(AND(Restaurants[[#This Row],[Has Online Delivery]]="Yes",Restaurants[[#This Row],[Has Table Booking]]="Yes"),"Online + Table",
IF(Restaurants[[#This Row],[Has Online Delivery]]="Yes","Online Only",
IF(Restaurants[[#This Row],[Has Table Booking]]="Yes","Table Only","None")))</f>
        <v>Online + Table</v>
      </c>
      <c r="AE3480" t="str">
        <f>IF(Restaurants[[#This Row],[Rating]]&gt;=4.5,"Excellent",
IF(Restaurants[[#This Row],[Rating]]&gt;=4,"Very Good",
IF(Restaurants[[#This Row],[Rating]]&gt;=3.5,"Good","Average/Low")))</f>
        <v>Excellent</v>
      </c>
    </row>
    <row r="3481" spans="1:31" x14ac:dyDescent="0.3">
      <c r="A3481" t="s">
        <v>87</v>
      </c>
      <c r="B3481" t="s">
        <v>145</v>
      </c>
      <c r="C3481" t="s">
        <v>146</v>
      </c>
      <c r="D3481" t="s">
        <v>905</v>
      </c>
      <c r="E3481">
        <v>3</v>
      </c>
      <c r="F3481">
        <v>295</v>
      </c>
      <c r="G3481" t="s">
        <v>91</v>
      </c>
      <c r="H3481">
        <v>1897</v>
      </c>
      <c r="I3481">
        <v>50</v>
      </c>
      <c r="J3481">
        <v>4.8</v>
      </c>
      <c r="K3481" t="s">
        <v>906</v>
      </c>
      <c r="L3481">
        <v>128</v>
      </c>
      <c r="M3481" t="s">
        <v>33</v>
      </c>
      <c r="N3481" t="s">
        <v>34</v>
      </c>
      <c r="O3481" t="s">
        <v>35</v>
      </c>
      <c r="P3481" t="s">
        <v>36</v>
      </c>
      <c r="Q3481" t="s">
        <v>37</v>
      </c>
      <c r="R3481">
        <v>38</v>
      </c>
      <c r="S3481" t="s">
        <v>36</v>
      </c>
      <c r="T3481" t="s">
        <v>63</v>
      </c>
      <c r="U3481" t="s">
        <v>69</v>
      </c>
      <c r="W3481" t="s">
        <v>40</v>
      </c>
      <c r="X3481">
        <v>100938</v>
      </c>
      <c r="Y3481">
        <v>3556</v>
      </c>
      <c r="Z3481">
        <v>35.689500000000002</v>
      </c>
      <c r="AA3481">
        <v>139.6917</v>
      </c>
      <c r="AB3481" t="str">
        <f>IF(Restaurants[[#This Row],[Years_Operating]]&lt;5,"New",
IF(Restaurants[[#This Row],[Years_Operating]]&lt;15,"Established","Legacy"))</f>
        <v>Legacy</v>
      </c>
      <c r="AC3481" t="str">
        <f>IF(Restaurants[[#This Row],[Country]]="India","Yes","No")</f>
        <v>No</v>
      </c>
      <c r="AD3481" t="str">
        <f>IF(AND(Restaurants[[#This Row],[Has Online Delivery]]="Yes",Restaurants[[#This Row],[Has Table Booking]]="Yes"),"Online + Table",
IF(Restaurants[[#This Row],[Has Online Delivery]]="Yes","Online Only",
IF(Restaurants[[#This Row],[Has Table Booking]]="Yes","Table Only","None")))</f>
        <v>Online Only</v>
      </c>
      <c r="AE3481" t="str">
        <f>IF(Restaurants[[#This Row],[Rating]]&gt;=4.5,"Excellent",
IF(Restaurants[[#This Row],[Rating]]&gt;=4,"Very Good",
IF(Restaurants[[#This Row],[Rating]]&gt;=3.5,"Good","Average/Low")))</f>
        <v>Excellent</v>
      </c>
    </row>
    <row r="3482" spans="1:31" x14ac:dyDescent="0.3">
      <c r="A3482" t="s">
        <v>226</v>
      </c>
      <c r="B3482" t="s">
        <v>93</v>
      </c>
      <c r="C3482" t="s">
        <v>50</v>
      </c>
      <c r="D3482" t="s">
        <v>878</v>
      </c>
      <c r="E3482">
        <v>0</v>
      </c>
      <c r="F3482">
        <v>185</v>
      </c>
      <c r="G3482" t="s">
        <v>228</v>
      </c>
      <c r="H3482">
        <v>2014</v>
      </c>
      <c r="I3482">
        <v>48</v>
      </c>
      <c r="J3482">
        <v>4.5999999999999996</v>
      </c>
      <c r="K3482" t="s">
        <v>911</v>
      </c>
      <c r="L3482">
        <v>11</v>
      </c>
      <c r="M3482" t="s">
        <v>160</v>
      </c>
      <c r="N3482" t="s">
        <v>210</v>
      </c>
      <c r="O3482" t="s">
        <v>45</v>
      </c>
      <c r="P3482" t="s">
        <v>37</v>
      </c>
      <c r="Q3482" t="s">
        <v>37</v>
      </c>
      <c r="R3482">
        <v>21</v>
      </c>
      <c r="S3482" t="s">
        <v>37</v>
      </c>
      <c r="T3482" t="s">
        <v>63</v>
      </c>
      <c r="U3482" t="s">
        <v>69</v>
      </c>
      <c r="W3482" t="s">
        <v>64</v>
      </c>
      <c r="X3482">
        <v>419326</v>
      </c>
      <c r="Y3482">
        <v>6959</v>
      </c>
      <c r="Z3482">
        <v>37.774900000000002</v>
      </c>
      <c r="AA3482">
        <v>-122.4194</v>
      </c>
      <c r="AB3482" t="str">
        <f>IF(Restaurants[[#This Row],[Years_Operating]]&lt;5,"New",
IF(Restaurants[[#This Row],[Years_Operating]]&lt;15,"Established","Legacy"))</f>
        <v>Established</v>
      </c>
      <c r="AC3482" t="str">
        <f>IF(Restaurants[[#This Row],[Country]]="India","Yes","No")</f>
        <v>No</v>
      </c>
      <c r="AD3482" t="str">
        <f>IF(AND(Restaurants[[#This Row],[Has Online Delivery]]="Yes",Restaurants[[#This Row],[Has Table Booking]]="Yes"),"Online + Table",
IF(Restaurants[[#This Row],[Has Online Delivery]]="Yes","Online Only",
IF(Restaurants[[#This Row],[Has Table Booking]]="Yes","Table Only","None")))</f>
        <v>None</v>
      </c>
      <c r="AE3482" t="str">
        <f>IF(Restaurants[[#This Row],[Rating]]&gt;=4.5,"Excellent",
IF(Restaurants[[#This Row],[Rating]]&gt;=4,"Very Good",
IF(Restaurants[[#This Row],[Rating]]&gt;=3.5,"Good","Average/Low")))</f>
        <v>Excellent</v>
      </c>
    </row>
    <row r="3483" spans="1:31" x14ac:dyDescent="0.3">
      <c r="A3483" t="s">
        <v>122</v>
      </c>
      <c r="B3483" t="s">
        <v>882</v>
      </c>
      <c r="C3483" t="s">
        <v>146</v>
      </c>
      <c r="D3483" t="s">
        <v>905</v>
      </c>
      <c r="E3483">
        <v>3</v>
      </c>
      <c r="F3483">
        <v>365</v>
      </c>
      <c r="G3483" t="s">
        <v>123</v>
      </c>
      <c r="H3483">
        <v>1998</v>
      </c>
      <c r="I3483">
        <v>80</v>
      </c>
      <c r="J3483">
        <v>4.7</v>
      </c>
      <c r="K3483" t="s">
        <v>906</v>
      </c>
      <c r="L3483">
        <v>27</v>
      </c>
      <c r="M3483" t="s">
        <v>33</v>
      </c>
      <c r="N3483" t="s">
        <v>34</v>
      </c>
      <c r="O3483" t="s">
        <v>54</v>
      </c>
      <c r="P3483" t="s">
        <v>36</v>
      </c>
      <c r="Q3483" t="s">
        <v>36</v>
      </c>
      <c r="R3483">
        <v>36</v>
      </c>
      <c r="S3483" t="s">
        <v>36</v>
      </c>
      <c r="T3483" t="s">
        <v>55</v>
      </c>
      <c r="U3483" t="s">
        <v>69</v>
      </c>
      <c r="W3483" t="s">
        <v>40</v>
      </c>
      <c r="X3483">
        <v>430124</v>
      </c>
      <c r="Y3483">
        <v>5548</v>
      </c>
      <c r="Z3483">
        <v>35.011600000000001</v>
      </c>
      <c r="AA3483">
        <v>135.7681</v>
      </c>
      <c r="AB3483" t="str">
        <f>IF(Restaurants[[#This Row],[Years_Operating]]&lt;5,"New",
IF(Restaurants[[#This Row],[Years_Operating]]&lt;15,"Established","Legacy"))</f>
        <v>Legacy</v>
      </c>
      <c r="AC3483" t="str">
        <f>IF(Restaurants[[#This Row],[Country]]="India","Yes","No")</f>
        <v>No</v>
      </c>
      <c r="AD3483" t="str">
        <f>IF(AND(Restaurants[[#This Row],[Has Online Delivery]]="Yes",Restaurants[[#This Row],[Has Table Booking]]="Yes"),"Online + Table",
IF(Restaurants[[#This Row],[Has Online Delivery]]="Yes","Online Only",
IF(Restaurants[[#This Row],[Has Table Booking]]="Yes","Table Only","None")))</f>
        <v>Online + Table</v>
      </c>
      <c r="AE3483" t="str">
        <f>IF(Restaurants[[#This Row],[Rating]]&gt;=4.5,"Excellent",
IF(Restaurants[[#This Row],[Rating]]&gt;=4,"Very Good",
IF(Restaurants[[#This Row],[Rating]]&gt;=3.5,"Good","Average/Low")))</f>
        <v>Excellent</v>
      </c>
    </row>
    <row r="3484" spans="1:31" x14ac:dyDescent="0.3">
      <c r="A3484" t="s">
        <v>186</v>
      </c>
      <c r="B3484" t="s">
        <v>1002</v>
      </c>
      <c r="C3484" t="s">
        <v>877</v>
      </c>
      <c r="D3484" t="s">
        <v>157</v>
      </c>
      <c r="E3484">
        <v>2</v>
      </c>
      <c r="F3484">
        <v>550</v>
      </c>
      <c r="G3484" t="s">
        <v>188</v>
      </c>
      <c r="H3484">
        <v>2015</v>
      </c>
      <c r="I3484">
        <v>50</v>
      </c>
      <c r="J3484">
        <v>4.5</v>
      </c>
      <c r="K3484" t="s">
        <v>159</v>
      </c>
      <c r="L3484">
        <v>10</v>
      </c>
      <c r="M3484" t="s">
        <v>62</v>
      </c>
      <c r="N3484" t="s">
        <v>143</v>
      </c>
      <c r="O3484" t="s">
        <v>35</v>
      </c>
      <c r="P3484" t="s">
        <v>36</v>
      </c>
      <c r="Q3484" t="s">
        <v>36</v>
      </c>
      <c r="R3484">
        <v>64</v>
      </c>
      <c r="S3484" t="s">
        <v>36</v>
      </c>
      <c r="T3484" t="s">
        <v>86</v>
      </c>
      <c r="U3484" t="s">
        <v>39</v>
      </c>
      <c r="W3484" t="s">
        <v>108</v>
      </c>
      <c r="X3484">
        <v>178680</v>
      </c>
      <c r="Y3484">
        <v>4655</v>
      </c>
      <c r="Z3484">
        <v>-27.469799999999999</v>
      </c>
      <c r="AA3484">
        <v>153.02510000000001</v>
      </c>
      <c r="AB3484" t="str">
        <f>IF(Restaurants[[#This Row],[Years_Operating]]&lt;5,"New",
IF(Restaurants[[#This Row],[Years_Operating]]&lt;15,"Established","Legacy"))</f>
        <v>Established</v>
      </c>
      <c r="AC3484" t="str">
        <f>IF(Restaurants[[#This Row],[Country]]="India","Yes","No")</f>
        <v>No</v>
      </c>
      <c r="AD3484" t="str">
        <f>IF(AND(Restaurants[[#This Row],[Has Online Delivery]]="Yes",Restaurants[[#This Row],[Has Table Booking]]="Yes"),"Online + Table",
IF(Restaurants[[#This Row],[Has Online Delivery]]="Yes","Online Only",
IF(Restaurants[[#This Row],[Has Table Booking]]="Yes","Table Only","None")))</f>
        <v>Online + Table</v>
      </c>
      <c r="AE3484" t="str">
        <f>IF(Restaurants[[#This Row],[Rating]]&gt;=4.5,"Excellent",
IF(Restaurants[[#This Row],[Rating]]&gt;=4,"Very Good",
IF(Restaurants[[#This Row],[Rating]]&gt;=3.5,"Good","Average/Low")))</f>
        <v>Excellent</v>
      </c>
    </row>
    <row r="3485" spans="1:31" x14ac:dyDescent="0.3">
      <c r="A3485" t="s">
        <v>117</v>
      </c>
      <c r="B3485" t="s">
        <v>888</v>
      </c>
      <c r="C3485" t="s">
        <v>59</v>
      </c>
      <c r="D3485" t="s">
        <v>897</v>
      </c>
      <c r="E3485">
        <v>3</v>
      </c>
      <c r="F3485">
        <v>420</v>
      </c>
      <c r="G3485" t="s">
        <v>121</v>
      </c>
      <c r="H3485">
        <v>2007</v>
      </c>
      <c r="I3485">
        <v>40</v>
      </c>
      <c r="J3485">
        <v>4.7</v>
      </c>
      <c r="K3485" t="s">
        <v>898</v>
      </c>
      <c r="L3485">
        <v>18</v>
      </c>
      <c r="M3485" t="s">
        <v>62</v>
      </c>
      <c r="N3485" t="s">
        <v>34</v>
      </c>
      <c r="O3485" t="s">
        <v>35</v>
      </c>
      <c r="P3485" t="s">
        <v>37</v>
      </c>
      <c r="Q3485" t="s">
        <v>37</v>
      </c>
      <c r="R3485">
        <v>38</v>
      </c>
      <c r="S3485" t="s">
        <v>37</v>
      </c>
      <c r="T3485" t="s">
        <v>38</v>
      </c>
      <c r="U3485" t="s">
        <v>69</v>
      </c>
      <c r="W3485" t="s">
        <v>40</v>
      </c>
      <c r="X3485">
        <v>413585</v>
      </c>
      <c r="Y3485">
        <v>7053</v>
      </c>
      <c r="Z3485">
        <v>43.7102</v>
      </c>
      <c r="AA3485">
        <v>7.2619999999999996</v>
      </c>
      <c r="AB3485" t="str">
        <f>IF(Restaurants[[#This Row],[Years_Operating]]&lt;5,"New",
IF(Restaurants[[#This Row],[Years_Operating]]&lt;15,"Established","Legacy"))</f>
        <v>Legacy</v>
      </c>
      <c r="AC3485" t="str">
        <f>IF(Restaurants[[#This Row],[Country]]="India","Yes","No")</f>
        <v>No</v>
      </c>
      <c r="AD3485" t="str">
        <f>IF(AND(Restaurants[[#This Row],[Has Online Delivery]]="Yes",Restaurants[[#This Row],[Has Table Booking]]="Yes"),"Online + Table",
IF(Restaurants[[#This Row],[Has Online Delivery]]="Yes","Online Only",
IF(Restaurants[[#This Row],[Has Table Booking]]="Yes","Table Only","None")))</f>
        <v>None</v>
      </c>
      <c r="AE3485" t="str">
        <f>IF(Restaurants[[#This Row],[Rating]]&gt;=4.5,"Excellent",
IF(Restaurants[[#This Row],[Rating]]&gt;=4,"Very Good",
IF(Restaurants[[#This Row],[Rating]]&gt;=3.5,"Good","Average/Low")))</f>
        <v>Excellent</v>
      </c>
    </row>
    <row r="3486" spans="1:31" x14ac:dyDescent="0.3">
      <c r="A3486" t="s">
        <v>150</v>
      </c>
      <c r="B3486" t="s">
        <v>900</v>
      </c>
      <c r="C3486" t="s">
        <v>50</v>
      </c>
      <c r="D3486" t="s">
        <v>870</v>
      </c>
      <c r="E3486">
        <v>2</v>
      </c>
      <c r="F3486">
        <v>325</v>
      </c>
      <c r="G3486" t="s">
        <v>153</v>
      </c>
      <c r="H3486">
        <v>2016</v>
      </c>
      <c r="I3486">
        <v>48</v>
      </c>
      <c r="J3486">
        <v>4.7</v>
      </c>
      <c r="K3486" t="s">
        <v>871</v>
      </c>
      <c r="L3486">
        <v>9</v>
      </c>
      <c r="M3486" t="s">
        <v>33</v>
      </c>
      <c r="N3486" t="s">
        <v>143</v>
      </c>
      <c r="O3486" t="s">
        <v>54</v>
      </c>
      <c r="P3486" t="s">
        <v>36</v>
      </c>
      <c r="Q3486" t="s">
        <v>36</v>
      </c>
      <c r="R3486">
        <v>20</v>
      </c>
      <c r="S3486" t="s">
        <v>36</v>
      </c>
      <c r="T3486" t="s">
        <v>63</v>
      </c>
      <c r="U3486" t="s">
        <v>69</v>
      </c>
      <c r="W3486" t="s">
        <v>149</v>
      </c>
      <c r="X3486">
        <v>252467</v>
      </c>
      <c r="Y3486">
        <v>5812</v>
      </c>
      <c r="Z3486">
        <v>34.052199999999999</v>
      </c>
      <c r="AA3486">
        <v>-118.2437</v>
      </c>
      <c r="AB3486" t="str">
        <f>IF(Restaurants[[#This Row],[Years_Operating]]&lt;5,"New",
IF(Restaurants[[#This Row],[Years_Operating]]&lt;15,"Established","Legacy"))</f>
        <v>Established</v>
      </c>
      <c r="AC3486" t="str">
        <f>IF(Restaurants[[#This Row],[Country]]="India","Yes","No")</f>
        <v>No</v>
      </c>
      <c r="AD3486" t="str">
        <f>IF(AND(Restaurants[[#This Row],[Has Online Delivery]]="Yes",Restaurants[[#This Row],[Has Table Booking]]="Yes"),"Online + Table",
IF(Restaurants[[#This Row],[Has Online Delivery]]="Yes","Online Only",
IF(Restaurants[[#This Row],[Has Table Booking]]="Yes","Table Only","None")))</f>
        <v>Online + Table</v>
      </c>
      <c r="AE3486" t="str">
        <f>IF(Restaurants[[#This Row],[Rating]]&gt;=4.5,"Excellent",
IF(Restaurants[[#This Row],[Rating]]&gt;=4,"Very Good",
IF(Restaurants[[#This Row],[Rating]]&gt;=3.5,"Good","Average/Low")))</f>
        <v>Excellent</v>
      </c>
    </row>
    <row r="3487" spans="1:31" x14ac:dyDescent="0.3">
      <c r="A3487" t="s">
        <v>150</v>
      </c>
      <c r="B3487" t="s">
        <v>888</v>
      </c>
      <c r="C3487" t="s">
        <v>59</v>
      </c>
      <c r="D3487" t="s">
        <v>897</v>
      </c>
      <c r="E3487">
        <v>2</v>
      </c>
      <c r="F3487">
        <v>325</v>
      </c>
      <c r="G3487" t="s">
        <v>153</v>
      </c>
      <c r="H3487">
        <v>2016</v>
      </c>
      <c r="I3487">
        <v>48</v>
      </c>
      <c r="J3487">
        <v>4.7</v>
      </c>
      <c r="K3487" t="s">
        <v>987</v>
      </c>
      <c r="L3487">
        <v>9</v>
      </c>
      <c r="M3487" t="s">
        <v>33</v>
      </c>
      <c r="N3487" t="s">
        <v>143</v>
      </c>
      <c r="O3487" t="s">
        <v>54</v>
      </c>
      <c r="P3487" t="s">
        <v>36</v>
      </c>
      <c r="Q3487" t="s">
        <v>36</v>
      </c>
      <c r="R3487">
        <v>31</v>
      </c>
      <c r="S3487" t="s">
        <v>37</v>
      </c>
      <c r="T3487" t="s">
        <v>38</v>
      </c>
      <c r="U3487" t="s">
        <v>69</v>
      </c>
      <c r="W3487" t="s">
        <v>80</v>
      </c>
      <c r="X3487">
        <v>435486</v>
      </c>
      <c r="Y3487">
        <v>5924</v>
      </c>
      <c r="Z3487">
        <v>43.7102</v>
      </c>
      <c r="AA3487">
        <v>7.2619999999999996</v>
      </c>
      <c r="AB3487" t="str">
        <f>IF(Restaurants[[#This Row],[Years_Operating]]&lt;5,"New",
IF(Restaurants[[#This Row],[Years_Operating]]&lt;15,"Established","Legacy"))</f>
        <v>Established</v>
      </c>
      <c r="AC3487" t="str">
        <f>IF(Restaurants[[#This Row],[Country]]="India","Yes","No")</f>
        <v>No</v>
      </c>
      <c r="AD3487" t="str">
        <f>IF(AND(Restaurants[[#This Row],[Has Online Delivery]]="Yes",Restaurants[[#This Row],[Has Table Booking]]="Yes"),"Online + Table",
IF(Restaurants[[#This Row],[Has Online Delivery]]="Yes","Online Only",
IF(Restaurants[[#This Row],[Has Table Booking]]="Yes","Table Only","None")))</f>
        <v>Online + Table</v>
      </c>
      <c r="AE3487" t="str">
        <f>IF(Restaurants[[#This Row],[Rating]]&gt;=4.5,"Excellent",
IF(Restaurants[[#This Row],[Rating]]&gt;=4,"Very Good",
IF(Restaurants[[#This Row],[Rating]]&gt;=3.5,"Good","Average/Low")))</f>
        <v>Excellent</v>
      </c>
    </row>
    <row r="3488" spans="1:31" x14ac:dyDescent="0.3">
      <c r="A3488" t="s">
        <v>179</v>
      </c>
      <c r="B3488" t="s">
        <v>261</v>
      </c>
      <c r="C3488" t="s">
        <v>251</v>
      </c>
      <c r="D3488" t="s">
        <v>278</v>
      </c>
      <c r="E3488">
        <v>2</v>
      </c>
      <c r="F3488">
        <v>250</v>
      </c>
      <c r="G3488" t="s">
        <v>181</v>
      </c>
      <c r="H3488">
        <v>2014</v>
      </c>
      <c r="I3488">
        <v>52</v>
      </c>
      <c r="J3488">
        <v>4.5999999999999996</v>
      </c>
      <c r="K3488" t="s">
        <v>299</v>
      </c>
      <c r="L3488">
        <v>11</v>
      </c>
      <c r="M3488" t="s">
        <v>33</v>
      </c>
      <c r="N3488" t="s">
        <v>143</v>
      </c>
      <c r="O3488" t="s">
        <v>35</v>
      </c>
      <c r="P3488" t="s">
        <v>36</v>
      </c>
      <c r="Q3488" t="s">
        <v>36</v>
      </c>
      <c r="R3488">
        <v>24</v>
      </c>
      <c r="S3488" t="s">
        <v>36</v>
      </c>
      <c r="T3488" t="s">
        <v>38</v>
      </c>
      <c r="U3488" t="s">
        <v>39</v>
      </c>
      <c r="V3488" t="s">
        <v>1527</v>
      </c>
      <c r="W3488" t="s">
        <v>80</v>
      </c>
      <c r="X3488">
        <v>112592</v>
      </c>
      <c r="Y3488">
        <v>5984</v>
      </c>
      <c r="Z3488">
        <v>22.572600000000001</v>
      </c>
      <c r="AA3488">
        <v>88.363900000000001</v>
      </c>
      <c r="AB3488" t="str">
        <f>IF(Restaurants[[#This Row],[Years_Operating]]&lt;5,"New",
IF(Restaurants[[#This Row],[Years_Operating]]&lt;15,"Established","Legacy"))</f>
        <v>Established</v>
      </c>
      <c r="AC3488" t="str">
        <f>IF(Restaurants[[#This Row],[Country]]="India","Yes","No")</f>
        <v>Yes</v>
      </c>
      <c r="AD3488" t="str">
        <f>IF(AND(Restaurants[[#This Row],[Has Online Delivery]]="Yes",Restaurants[[#This Row],[Has Table Booking]]="Yes"),"Online + Table",
IF(Restaurants[[#This Row],[Has Online Delivery]]="Yes","Online Only",
IF(Restaurants[[#This Row],[Has Table Booking]]="Yes","Table Only","None")))</f>
        <v>Online + Table</v>
      </c>
      <c r="AE3488" t="str">
        <f>IF(Restaurants[[#This Row],[Rating]]&gt;=4.5,"Excellent",
IF(Restaurants[[#This Row],[Rating]]&gt;=4,"Very Good",
IF(Restaurants[[#This Row],[Rating]]&gt;=3.5,"Good","Average/Low")))</f>
        <v>Excellent</v>
      </c>
    </row>
    <row r="3489" spans="1:31" x14ac:dyDescent="0.3">
      <c r="A3489" t="s">
        <v>150</v>
      </c>
      <c r="B3489" t="s">
        <v>933</v>
      </c>
      <c r="C3489" t="s">
        <v>251</v>
      </c>
      <c r="D3489" t="s">
        <v>278</v>
      </c>
      <c r="E3489">
        <v>2</v>
      </c>
      <c r="F3489">
        <v>325</v>
      </c>
      <c r="G3489" t="s">
        <v>153</v>
      </c>
      <c r="H3489">
        <v>2016</v>
      </c>
      <c r="I3489">
        <v>48</v>
      </c>
      <c r="J3489">
        <v>4.7</v>
      </c>
      <c r="K3489" t="s">
        <v>279</v>
      </c>
      <c r="L3489">
        <v>9</v>
      </c>
      <c r="M3489" t="s">
        <v>33</v>
      </c>
      <c r="N3489" t="s">
        <v>143</v>
      </c>
      <c r="O3489" t="s">
        <v>54</v>
      </c>
      <c r="P3489" t="s">
        <v>36</v>
      </c>
      <c r="Q3489" t="s">
        <v>37</v>
      </c>
      <c r="R3489">
        <v>26</v>
      </c>
      <c r="S3489" t="s">
        <v>37</v>
      </c>
      <c r="T3489" t="s">
        <v>55</v>
      </c>
      <c r="U3489" t="s">
        <v>39</v>
      </c>
      <c r="V3489" t="s">
        <v>1528</v>
      </c>
      <c r="W3489" t="s">
        <v>149</v>
      </c>
      <c r="X3489">
        <v>319733</v>
      </c>
      <c r="Y3489">
        <v>4195</v>
      </c>
      <c r="Z3489">
        <v>22.7196</v>
      </c>
      <c r="AA3489">
        <v>75.857699999999994</v>
      </c>
      <c r="AB3489" t="str">
        <f>IF(Restaurants[[#This Row],[Years_Operating]]&lt;5,"New",
IF(Restaurants[[#This Row],[Years_Operating]]&lt;15,"Established","Legacy"))</f>
        <v>Established</v>
      </c>
      <c r="AC3489" t="str">
        <f>IF(Restaurants[[#This Row],[Country]]="India","Yes","No")</f>
        <v>Yes</v>
      </c>
      <c r="AD3489" t="str">
        <f>IF(AND(Restaurants[[#This Row],[Has Online Delivery]]="Yes",Restaurants[[#This Row],[Has Table Booking]]="Yes"),"Online + Table",
IF(Restaurants[[#This Row],[Has Online Delivery]]="Yes","Online Only",
IF(Restaurants[[#This Row],[Has Table Booking]]="Yes","Table Only","None")))</f>
        <v>Online Only</v>
      </c>
      <c r="AE3489" t="str">
        <f>IF(Restaurants[[#This Row],[Rating]]&gt;=4.5,"Excellent",
IF(Restaurants[[#This Row],[Rating]]&gt;=4,"Very Good",
IF(Restaurants[[#This Row],[Rating]]&gt;=3.5,"Good","Average/Low")))</f>
        <v>Excellent</v>
      </c>
    </row>
    <row r="3490" spans="1:31" x14ac:dyDescent="0.3">
      <c r="A3490" t="s">
        <v>175</v>
      </c>
      <c r="B3490" t="s">
        <v>891</v>
      </c>
      <c r="C3490" t="s">
        <v>196</v>
      </c>
      <c r="D3490" t="s">
        <v>892</v>
      </c>
      <c r="E3490">
        <v>2</v>
      </c>
      <c r="F3490">
        <v>245</v>
      </c>
      <c r="G3490" t="s">
        <v>177</v>
      </c>
      <c r="H3490">
        <v>2005</v>
      </c>
      <c r="I3490">
        <v>46</v>
      </c>
      <c r="J3490">
        <v>4.7</v>
      </c>
      <c r="K3490" t="s">
        <v>893</v>
      </c>
      <c r="L3490">
        <v>20</v>
      </c>
      <c r="M3490" t="s">
        <v>160</v>
      </c>
      <c r="N3490" t="s">
        <v>143</v>
      </c>
      <c r="O3490" t="s">
        <v>45</v>
      </c>
      <c r="P3490" t="s">
        <v>37</v>
      </c>
      <c r="Q3490" t="s">
        <v>37</v>
      </c>
      <c r="R3490">
        <v>73</v>
      </c>
      <c r="S3490" t="s">
        <v>36</v>
      </c>
      <c r="T3490" t="s">
        <v>38</v>
      </c>
      <c r="U3490" t="s">
        <v>32</v>
      </c>
      <c r="W3490" t="s">
        <v>132</v>
      </c>
      <c r="X3490">
        <v>496498</v>
      </c>
      <c r="Y3490">
        <v>6237</v>
      </c>
      <c r="Z3490">
        <v>53.480800000000002</v>
      </c>
      <c r="AA3490">
        <v>-2.2425999999999999</v>
      </c>
      <c r="AB3490" t="str">
        <f>IF(Restaurants[[#This Row],[Years_Operating]]&lt;5,"New",
IF(Restaurants[[#This Row],[Years_Operating]]&lt;15,"Established","Legacy"))</f>
        <v>Legacy</v>
      </c>
      <c r="AC3490" t="str">
        <f>IF(Restaurants[[#This Row],[Country]]="India","Yes","No")</f>
        <v>No</v>
      </c>
      <c r="AD3490" t="str">
        <f>IF(AND(Restaurants[[#This Row],[Has Online Delivery]]="Yes",Restaurants[[#This Row],[Has Table Booking]]="Yes"),"Online + Table",
IF(Restaurants[[#This Row],[Has Online Delivery]]="Yes","Online Only",
IF(Restaurants[[#This Row],[Has Table Booking]]="Yes","Table Only","None")))</f>
        <v>None</v>
      </c>
      <c r="AE3490" t="str">
        <f>IF(Restaurants[[#This Row],[Rating]]&gt;=4.5,"Excellent",
IF(Restaurants[[#This Row],[Rating]]&gt;=4,"Very Good",
IF(Restaurants[[#This Row],[Rating]]&gt;=3.5,"Good","Average/Low")))</f>
        <v>Excellent</v>
      </c>
    </row>
    <row r="3491" spans="1:31" x14ac:dyDescent="0.3">
      <c r="A3491" t="s">
        <v>48</v>
      </c>
      <c r="B3491" t="s">
        <v>971</v>
      </c>
      <c r="C3491" t="s">
        <v>942</v>
      </c>
      <c r="D3491" t="s">
        <v>976</v>
      </c>
      <c r="E3491">
        <v>3</v>
      </c>
      <c r="F3491">
        <v>390</v>
      </c>
      <c r="G3491" t="s">
        <v>52</v>
      </c>
      <c r="H3491">
        <v>1994</v>
      </c>
      <c r="I3491">
        <v>60</v>
      </c>
      <c r="J3491">
        <v>4.9000000000000004</v>
      </c>
      <c r="K3491" t="s">
        <v>977</v>
      </c>
      <c r="L3491">
        <v>31</v>
      </c>
      <c r="M3491" t="s">
        <v>33</v>
      </c>
      <c r="N3491" t="s">
        <v>34</v>
      </c>
      <c r="O3491" t="s">
        <v>54</v>
      </c>
      <c r="P3491" t="s">
        <v>37</v>
      </c>
      <c r="Q3491" t="s">
        <v>37</v>
      </c>
      <c r="R3491">
        <v>37</v>
      </c>
      <c r="S3491" t="s">
        <v>37</v>
      </c>
      <c r="T3491" t="s">
        <v>63</v>
      </c>
      <c r="U3491" t="s">
        <v>46</v>
      </c>
      <c r="W3491" t="s">
        <v>80</v>
      </c>
      <c r="X3491">
        <v>227462</v>
      </c>
      <c r="Y3491">
        <v>1670</v>
      </c>
      <c r="Z3491">
        <v>43.653199999999998</v>
      </c>
      <c r="AA3491">
        <v>-79.383200000000002</v>
      </c>
      <c r="AB3491" t="str">
        <f>IF(Restaurants[[#This Row],[Years_Operating]]&lt;5,"New",
IF(Restaurants[[#This Row],[Years_Operating]]&lt;15,"Established","Legacy"))</f>
        <v>Legacy</v>
      </c>
      <c r="AC3491" t="str">
        <f>IF(Restaurants[[#This Row],[Country]]="India","Yes","No")</f>
        <v>No</v>
      </c>
      <c r="AD3491" t="str">
        <f>IF(AND(Restaurants[[#This Row],[Has Online Delivery]]="Yes",Restaurants[[#This Row],[Has Table Booking]]="Yes"),"Online + Table",
IF(Restaurants[[#This Row],[Has Online Delivery]]="Yes","Online Only",
IF(Restaurants[[#This Row],[Has Table Booking]]="Yes","Table Only","None")))</f>
        <v>None</v>
      </c>
      <c r="AE3491" t="str">
        <f>IF(Restaurants[[#This Row],[Rating]]&gt;=4.5,"Excellent",
IF(Restaurants[[#This Row],[Rating]]&gt;=4,"Very Good",
IF(Restaurants[[#This Row],[Rating]]&gt;=3.5,"Good","Average/Low")))</f>
        <v>Excellent</v>
      </c>
    </row>
    <row r="3492" spans="1:31" x14ac:dyDescent="0.3">
      <c r="A3492" t="s">
        <v>41</v>
      </c>
      <c r="B3492" t="s">
        <v>921</v>
      </c>
      <c r="C3492" t="s">
        <v>251</v>
      </c>
      <c r="D3492" t="s">
        <v>267</v>
      </c>
      <c r="E3492">
        <v>3</v>
      </c>
      <c r="F3492">
        <v>320</v>
      </c>
      <c r="G3492" t="s">
        <v>44</v>
      </c>
      <c r="H3492">
        <v>2008</v>
      </c>
      <c r="I3492">
        <v>32</v>
      </c>
      <c r="J3492">
        <v>4.9000000000000004</v>
      </c>
      <c r="K3492" t="s">
        <v>268</v>
      </c>
      <c r="L3492">
        <v>17</v>
      </c>
      <c r="M3492" t="s">
        <v>33</v>
      </c>
      <c r="N3492" t="s">
        <v>34</v>
      </c>
      <c r="O3492" t="s">
        <v>45</v>
      </c>
      <c r="P3492" t="s">
        <v>37</v>
      </c>
      <c r="Q3492" t="s">
        <v>37</v>
      </c>
      <c r="R3492">
        <v>60</v>
      </c>
      <c r="S3492" t="s">
        <v>36</v>
      </c>
      <c r="T3492" t="s">
        <v>63</v>
      </c>
      <c r="U3492" t="s">
        <v>32</v>
      </c>
      <c r="V3492" t="s">
        <v>1529</v>
      </c>
      <c r="W3492" t="s">
        <v>56</v>
      </c>
      <c r="X3492">
        <v>123042</v>
      </c>
      <c r="Y3492">
        <v>1305</v>
      </c>
      <c r="Z3492">
        <v>26.912400000000002</v>
      </c>
      <c r="AA3492">
        <v>75.787300000000002</v>
      </c>
      <c r="AB3492" t="str">
        <f>IF(Restaurants[[#This Row],[Years_Operating]]&lt;5,"New",
IF(Restaurants[[#This Row],[Years_Operating]]&lt;15,"Established","Legacy"))</f>
        <v>Legacy</v>
      </c>
      <c r="AC3492" t="str">
        <f>IF(Restaurants[[#This Row],[Country]]="India","Yes","No")</f>
        <v>Yes</v>
      </c>
      <c r="AD3492" t="str">
        <f>IF(AND(Restaurants[[#This Row],[Has Online Delivery]]="Yes",Restaurants[[#This Row],[Has Table Booking]]="Yes"),"Online + Table",
IF(Restaurants[[#This Row],[Has Online Delivery]]="Yes","Online Only",
IF(Restaurants[[#This Row],[Has Table Booking]]="Yes","Table Only","None")))</f>
        <v>None</v>
      </c>
      <c r="AE3492" t="str">
        <f>IF(Restaurants[[#This Row],[Rating]]&gt;=4.5,"Excellent",
IF(Restaurants[[#This Row],[Rating]]&gt;=4,"Very Good",
IF(Restaurants[[#This Row],[Rating]]&gt;=3.5,"Good","Average/Low")))</f>
        <v>Excellent</v>
      </c>
    </row>
    <row r="3493" spans="1:31" x14ac:dyDescent="0.3">
      <c r="A3493" t="s">
        <v>141</v>
      </c>
      <c r="B3493" t="s">
        <v>1038</v>
      </c>
      <c r="C3493" t="s">
        <v>877</v>
      </c>
      <c r="D3493" t="s">
        <v>878</v>
      </c>
      <c r="E3493">
        <v>2</v>
      </c>
      <c r="F3493">
        <v>450</v>
      </c>
      <c r="G3493" t="s">
        <v>142</v>
      </c>
      <c r="H3493">
        <v>2003</v>
      </c>
      <c r="I3493">
        <v>40</v>
      </c>
      <c r="J3493">
        <v>4.8</v>
      </c>
      <c r="K3493" t="s">
        <v>911</v>
      </c>
      <c r="L3493">
        <v>22</v>
      </c>
      <c r="M3493" t="s">
        <v>62</v>
      </c>
      <c r="N3493" t="s">
        <v>143</v>
      </c>
      <c r="O3493" t="s">
        <v>35</v>
      </c>
      <c r="P3493" t="s">
        <v>37</v>
      </c>
      <c r="Q3493" t="s">
        <v>36</v>
      </c>
      <c r="R3493">
        <v>44</v>
      </c>
      <c r="S3493" t="s">
        <v>36</v>
      </c>
      <c r="T3493" t="s">
        <v>55</v>
      </c>
      <c r="U3493" t="s">
        <v>69</v>
      </c>
      <c r="W3493" t="s">
        <v>103</v>
      </c>
      <c r="X3493">
        <v>435606</v>
      </c>
      <c r="Y3493">
        <v>5529</v>
      </c>
      <c r="Z3493">
        <v>-37.813600000000001</v>
      </c>
      <c r="AA3493">
        <v>144.9631</v>
      </c>
      <c r="AB3493" t="str">
        <f>IF(Restaurants[[#This Row],[Years_Operating]]&lt;5,"New",
IF(Restaurants[[#This Row],[Years_Operating]]&lt;15,"Established","Legacy"))</f>
        <v>Legacy</v>
      </c>
      <c r="AC3493" t="str">
        <f>IF(Restaurants[[#This Row],[Country]]="India","Yes","No")</f>
        <v>No</v>
      </c>
      <c r="AD3493" t="str">
        <f>IF(AND(Restaurants[[#This Row],[Has Online Delivery]]="Yes",Restaurants[[#This Row],[Has Table Booking]]="Yes"),"Online + Table",
IF(Restaurants[[#This Row],[Has Online Delivery]]="Yes","Online Only",
IF(Restaurants[[#This Row],[Has Table Booking]]="Yes","Table Only","None")))</f>
        <v>Table Only</v>
      </c>
      <c r="AE3493" t="str">
        <f>IF(Restaurants[[#This Row],[Rating]]&gt;=4.5,"Excellent",
IF(Restaurants[[#This Row],[Rating]]&gt;=4,"Very Good",
IF(Restaurants[[#This Row],[Rating]]&gt;=3.5,"Good","Average/Low")))</f>
        <v>Excellent</v>
      </c>
    </row>
    <row r="3494" spans="1:31" x14ac:dyDescent="0.3">
      <c r="A3494" t="s">
        <v>234</v>
      </c>
      <c r="B3494" t="s">
        <v>250</v>
      </c>
      <c r="C3494" t="s">
        <v>251</v>
      </c>
      <c r="D3494" t="s">
        <v>935</v>
      </c>
      <c r="E3494">
        <v>0</v>
      </c>
      <c r="F3494">
        <v>285</v>
      </c>
      <c r="G3494" t="s">
        <v>237</v>
      </c>
      <c r="H3494">
        <v>2004</v>
      </c>
      <c r="I3494">
        <v>70</v>
      </c>
      <c r="J3494">
        <v>4.5999999999999996</v>
      </c>
      <c r="K3494" t="s">
        <v>936</v>
      </c>
      <c r="L3494">
        <v>21</v>
      </c>
      <c r="M3494" t="s">
        <v>33</v>
      </c>
      <c r="N3494" t="s">
        <v>210</v>
      </c>
      <c r="O3494" t="s">
        <v>54</v>
      </c>
      <c r="P3494" t="s">
        <v>37</v>
      </c>
      <c r="Q3494" t="s">
        <v>37</v>
      </c>
      <c r="R3494">
        <v>57</v>
      </c>
      <c r="S3494" t="s">
        <v>37</v>
      </c>
      <c r="T3494" t="s">
        <v>38</v>
      </c>
      <c r="U3494" t="s">
        <v>39</v>
      </c>
      <c r="V3494" t="s">
        <v>1530</v>
      </c>
      <c r="W3494" t="s">
        <v>80</v>
      </c>
      <c r="X3494">
        <v>157807</v>
      </c>
      <c r="Y3494">
        <v>3140</v>
      </c>
      <c r="Z3494">
        <v>28.7041</v>
      </c>
      <c r="AA3494">
        <v>77.102500000000006</v>
      </c>
      <c r="AB3494" t="str">
        <f>IF(Restaurants[[#This Row],[Years_Operating]]&lt;5,"New",
IF(Restaurants[[#This Row],[Years_Operating]]&lt;15,"Established","Legacy"))</f>
        <v>Legacy</v>
      </c>
      <c r="AC3494" t="str">
        <f>IF(Restaurants[[#This Row],[Country]]="India","Yes","No")</f>
        <v>Yes</v>
      </c>
      <c r="AD3494" t="str">
        <f>IF(AND(Restaurants[[#This Row],[Has Online Delivery]]="Yes",Restaurants[[#This Row],[Has Table Booking]]="Yes"),"Online + Table",
IF(Restaurants[[#This Row],[Has Online Delivery]]="Yes","Online Only",
IF(Restaurants[[#This Row],[Has Table Booking]]="Yes","Table Only","None")))</f>
        <v>None</v>
      </c>
      <c r="AE3494" t="str">
        <f>IF(Restaurants[[#This Row],[Rating]]&gt;=4.5,"Excellent",
IF(Restaurants[[#This Row],[Rating]]&gt;=4,"Very Good",
IF(Restaurants[[#This Row],[Rating]]&gt;=3.5,"Good","Average/Low")))</f>
        <v>Excellent</v>
      </c>
    </row>
    <row r="3495" spans="1:31" x14ac:dyDescent="0.3">
      <c r="A3495" t="s">
        <v>226</v>
      </c>
      <c r="B3495" t="s">
        <v>880</v>
      </c>
      <c r="C3495" t="s">
        <v>50</v>
      </c>
      <c r="D3495" t="s">
        <v>878</v>
      </c>
      <c r="E3495">
        <v>0</v>
      </c>
      <c r="F3495">
        <v>185</v>
      </c>
      <c r="G3495" t="s">
        <v>228</v>
      </c>
      <c r="H3495">
        <v>2014</v>
      </c>
      <c r="I3495">
        <v>48</v>
      </c>
      <c r="J3495">
        <v>4.5999999999999996</v>
      </c>
      <c r="K3495" t="s">
        <v>879</v>
      </c>
      <c r="L3495">
        <v>11</v>
      </c>
      <c r="M3495" t="s">
        <v>160</v>
      </c>
      <c r="N3495" t="s">
        <v>210</v>
      </c>
      <c r="O3495" t="s">
        <v>45</v>
      </c>
      <c r="P3495" t="s">
        <v>36</v>
      </c>
      <c r="Q3495" t="s">
        <v>37</v>
      </c>
      <c r="R3495">
        <v>21</v>
      </c>
      <c r="S3495" t="s">
        <v>37</v>
      </c>
      <c r="T3495" t="s">
        <v>86</v>
      </c>
      <c r="U3495" t="s">
        <v>39</v>
      </c>
      <c r="W3495" t="s">
        <v>149</v>
      </c>
      <c r="X3495">
        <v>238058</v>
      </c>
      <c r="Y3495">
        <v>2841</v>
      </c>
      <c r="Z3495">
        <v>29.760400000000001</v>
      </c>
      <c r="AA3495">
        <v>-95.369799999999998</v>
      </c>
      <c r="AB3495" t="str">
        <f>IF(Restaurants[[#This Row],[Years_Operating]]&lt;5,"New",
IF(Restaurants[[#This Row],[Years_Operating]]&lt;15,"Established","Legacy"))</f>
        <v>Established</v>
      </c>
      <c r="AC3495" t="str">
        <f>IF(Restaurants[[#This Row],[Country]]="India","Yes","No")</f>
        <v>No</v>
      </c>
      <c r="AD3495" t="str">
        <f>IF(AND(Restaurants[[#This Row],[Has Online Delivery]]="Yes",Restaurants[[#This Row],[Has Table Booking]]="Yes"),"Online + Table",
IF(Restaurants[[#This Row],[Has Online Delivery]]="Yes","Online Only",
IF(Restaurants[[#This Row],[Has Table Booking]]="Yes","Table Only","None")))</f>
        <v>Online Only</v>
      </c>
      <c r="AE3495" t="str">
        <f>IF(Restaurants[[#This Row],[Rating]]&gt;=4.5,"Excellent",
IF(Restaurants[[#This Row],[Rating]]&gt;=4,"Very Good",
IF(Restaurants[[#This Row],[Rating]]&gt;=3.5,"Good","Average/Low")))</f>
        <v>Excellent</v>
      </c>
    </row>
    <row r="3496" spans="1:31" x14ac:dyDescent="0.3">
      <c r="A3496" t="s">
        <v>92</v>
      </c>
      <c r="B3496" t="s">
        <v>921</v>
      </c>
      <c r="C3496" t="s">
        <v>251</v>
      </c>
      <c r="D3496" t="s">
        <v>278</v>
      </c>
      <c r="E3496">
        <v>3</v>
      </c>
      <c r="F3496">
        <v>345</v>
      </c>
      <c r="G3496" t="s">
        <v>95</v>
      </c>
      <c r="H3496">
        <v>2011</v>
      </c>
      <c r="I3496">
        <v>50</v>
      </c>
      <c r="J3496">
        <v>4.8</v>
      </c>
      <c r="K3496" t="s">
        <v>299</v>
      </c>
      <c r="L3496">
        <v>14</v>
      </c>
      <c r="M3496" t="s">
        <v>33</v>
      </c>
      <c r="N3496" t="s">
        <v>34</v>
      </c>
      <c r="O3496" t="s">
        <v>54</v>
      </c>
      <c r="P3496" t="s">
        <v>37</v>
      </c>
      <c r="Q3496" t="s">
        <v>37</v>
      </c>
      <c r="R3496">
        <v>64</v>
      </c>
      <c r="S3496" t="s">
        <v>36</v>
      </c>
      <c r="T3496" t="s">
        <v>38</v>
      </c>
      <c r="U3496" t="s">
        <v>39</v>
      </c>
      <c r="V3496" t="s">
        <v>1531</v>
      </c>
      <c r="W3496" t="s">
        <v>56</v>
      </c>
      <c r="X3496">
        <v>393943</v>
      </c>
      <c r="Y3496">
        <v>7346</v>
      </c>
      <c r="Z3496">
        <v>26.912400000000002</v>
      </c>
      <c r="AA3496">
        <v>75.787300000000002</v>
      </c>
      <c r="AB3496" t="str">
        <f>IF(Restaurants[[#This Row],[Years_Operating]]&lt;5,"New",
IF(Restaurants[[#This Row],[Years_Operating]]&lt;15,"Established","Legacy"))</f>
        <v>Established</v>
      </c>
      <c r="AC3496" t="str">
        <f>IF(Restaurants[[#This Row],[Country]]="India","Yes","No")</f>
        <v>Yes</v>
      </c>
      <c r="AD3496" t="str">
        <f>IF(AND(Restaurants[[#This Row],[Has Online Delivery]]="Yes",Restaurants[[#This Row],[Has Table Booking]]="Yes"),"Online + Table",
IF(Restaurants[[#This Row],[Has Online Delivery]]="Yes","Online Only",
IF(Restaurants[[#This Row],[Has Table Booking]]="Yes","Table Only","None")))</f>
        <v>None</v>
      </c>
      <c r="AE3496" t="str">
        <f>IF(Restaurants[[#This Row],[Rating]]&gt;=4.5,"Excellent",
IF(Restaurants[[#This Row],[Rating]]&gt;=4,"Very Good",
IF(Restaurants[[#This Row],[Rating]]&gt;=3.5,"Good","Average/Low")))</f>
        <v>Excellent</v>
      </c>
    </row>
    <row r="3497" spans="1:31" x14ac:dyDescent="0.3">
      <c r="A3497" t="s">
        <v>161</v>
      </c>
      <c r="B3497" t="s">
        <v>933</v>
      </c>
      <c r="C3497" t="s">
        <v>251</v>
      </c>
      <c r="D3497" t="s">
        <v>263</v>
      </c>
      <c r="E3497">
        <v>2</v>
      </c>
      <c r="F3497">
        <v>275</v>
      </c>
      <c r="G3497" t="s">
        <v>163</v>
      </c>
      <c r="H3497">
        <v>2003</v>
      </c>
      <c r="I3497">
        <v>36</v>
      </c>
      <c r="J3497">
        <v>4.7</v>
      </c>
      <c r="K3497" t="s">
        <v>310</v>
      </c>
      <c r="L3497">
        <v>22</v>
      </c>
      <c r="M3497" t="s">
        <v>33</v>
      </c>
      <c r="N3497" t="s">
        <v>143</v>
      </c>
      <c r="O3497" t="s">
        <v>45</v>
      </c>
      <c r="P3497" t="s">
        <v>37</v>
      </c>
      <c r="Q3497" t="s">
        <v>36</v>
      </c>
      <c r="R3497">
        <v>71</v>
      </c>
      <c r="S3497" t="s">
        <v>37</v>
      </c>
      <c r="T3497" t="s">
        <v>55</v>
      </c>
      <c r="U3497" t="s">
        <v>69</v>
      </c>
      <c r="V3497" t="s">
        <v>1532</v>
      </c>
      <c r="W3497" t="s">
        <v>103</v>
      </c>
      <c r="X3497">
        <v>400316</v>
      </c>
      <c r="Y3497">
        <v>2954</v>
      </c>
      <c r="Z3497">
        <v>22.7196</v>
      </c>
      <c r="AA3497">
        <v>75.857699999999994</v>
      </c>
      <c r="AB3497" t="str">
        <f>IF(Restaurants[[#This Row],[Years_Operating]]&lt;5,"New",
IF(Restaurants[[#This Row],[Years_Operating]]&lt;15,"Established","Legacy"))</f>
        <v>Legacy</v>
      </c>
      <c r="AC3497" t="str">
        <f>IF(Restaurants[[#This Row],[Country]]="India","Yes","No")</f>
        <v>Yes</v>
      </c>
      <c r="AD3497" t="str">
        <f>IF(AND(Restaurants[[#This Row],[Has Online Delivery]]="Yes",Restaurants[[#This Row],[Has Table Booking]]="Yes"),"Online + Table",
IF(Restaurants[[#This Row],[Has Online Delivery]]="Yes","Online Only",
IF(Restaurants[[#This Row],[Has Table Booking]]="Yes","Table Only","None")))</f>
        <v>Table Only</v>
      </c>
      <c r="AE3497" t="str">
        <f>IF(Restaurants[[#This Row],[Rating]]&gt;=4.5,"Excellent",
IF(Restaurants[[#This Row],[Rating]]&gt;=4,"Very Good",
IF(Restaurants[[#This Row],[Rating]]&gt;=3.5,"Good","Average/Low")))</f>
        <v>Excellent</v>
      </c>
    </row>
    <row r="3498" spans="1:31" x14ac:dyDescent="0.3">
      <c r="A3498" t="s">
        <v>215</v>
      </c>
      <c r="B3498" t="s">
        <v>93</v>
      </c>
      <c r="C3498" t="s">
        <v>50</v>
      </c>
      <c r="D3498" t="s">
        <v>901</v>
      </c>
      <c r="E3498">
        <v>0</v>
      </c>
      <c r="F3498">
        <v>155</v>
      </c>
      <c r="G3498" t="s">
        <v>219</v>
      </c>
      <c r="H3498">
        <v>2000</v>
      </c>
      <c r="I3498">
        <v>55</v>
      </c>
      <c r="J3498">
        <v>4.7</v>
      </c>
      <c r="K3498" t="s">
        <v>902</v>
      </c>
      <c r="L3498">
        <v>25</v>
      </c>
      <c r="M3498" t="s">
        <v>160</v>
      </c>
      <c r="N3498" t="s">
        <v>210</v>
      </c>
      <c r="O3498" t="s">
        <v>54</v>
      </c>
      <c r="P3498" t="s">
        <v>36</v>
      </c>
      <c r="Q3498" t="s">
        <v>37</v>
      </c>
      <c r="R3498">
        <v>58</v>
      </c>
      <c r="S3498" t="s">
        <v>37</v>
      </c>
      <c r="T3498" t="s">
        <v>38</v>
      </c>
      <c r="U3498" t="s">
        <v>69</v>
      </c>
      <c r="W3498" t="s">
        <v>103</v>
      </c>
      <c r="X3498">
        <v>101288</v>
      </c>
      <c r="Y3498">
        <v>6482</v>
      </c>
      <c r="Z3498">
        <v>37.774900000000002</v>
      </c>
      <c r="AA3498">
        <v>-122.4194</v>
      </c>
      <c r="AB3498" t="str">
        <f>IF(Restaurants[[#This Row],[Years_Operating]]&lt;5,"New",
IF(Restaurants[[#This Row],[Years_Operating]]&lt;15,"Established","Legacy"))</f>
        <v>Legacy</v>
      </c>
      <c r="AC3498" t="str">
        <f>IF(Restaurants[[#This Row],[Country]]="India","Yes","No")</f>
        <v>No</v>
      </c>
      <c r="AD3498" t="str">
        <f>IF(AND(Restaurants[[#This Row],[Has Online Delivery]]="Yes",Restaurants[[#This Row],[Has Table Booking]]="Yes"),"Online + Table",
IF(Restaurants[[#This Row],[Has Online Delivery]]="Yes","Online Only",
IF(Restaurants[[#This Row],[Has Table Booking]]="Yes","Table Only","None")))</f>
        <v>Online Only</v>
      </c>
      <c r="AE3498" t="str">
        <f>IF(Restaurants[[#This Row],[Rating]]&gt;=4.5,"Excellent",
IF(Restaurants[[#This Row],[Rating]]&gt;=4,"Very Good",
IF(Restaurants[[#This Row],[Rating]]&gt;=3.5,"Good","Average/Low")))</f>
        <v>Excellent</v>
      </c>
    </row>
    <row r="3499" spans="1:31" x14ac:dyDescent="0.3">
      <c r="A3499" t="s">
        <v>141</v>
      </c>
      <c r="B3499" t="s">
        <v>896</v>
      </c>
      <c r="C3499" t="s">
        <v>59</v>
      </c>
      <c r="D3499" t="s">
        <v>897</v>
      </c>
      <c r="E3499">
        <v>2</v>
      </c>
      <c r="F3499">
        <v>450</v>
      </c>
      <c r="G3499" t="s">
        <v>142</v>
      </c>
      <c r="H3499">
        <v>2003</v>
      </c>
      <c r="I3499">
        <v>40</v>
      </c>
      <c r="J3499">
        <v>4.8</v>
      </c>
      <c r="K3499" t="s">
        <v>987</v>
      </c>
      <c r="L3499">
        <v>22</v>
      </c>
      <c r="M3499" t="s">
        <v>62</v>
      </c>
      <c r="N3499" t="s">
        <v>143</v>
      </c>
      <c r="O3499" t="s">
        <v>35</v>
      </c>
      <c r="P3499" t="s">
        <v>37</v>
      </c>
      <c r="Q3499" t="s">
        <v>36</v>
      </c>
      <c r="R3499">
        <v>31</v>
      </c>
      <c r="S3499" t="s">
        <v>36</v>
      </c>
      <c r="T3499" t="s">
        <v>86</v>
      </c>
      <c r="U3499" t="s">
        <v>69</v>
      </c>
      <c r="W3499" t="s">
        <v>108</v>
      </c>
      <c r="X3499">
        <v>397933</v>
      </c>
      <c r="Y3499">
        <v>3691</v>
      </c>
      <c r="Z3499">
        <v>45.764000000000003</v>
      </c>
      <c r="AA3499">
        <v>4.8357000000000001</v>
      </c>
      <c r="AB3499" t="str">
        <f>IF(Restaurants[[#This Row],[Years_Operating]]&lt;5,"New",
IF(Restaurants[[#This Row],[Years_Operating]]&lt;15,"Established","Legacy"))</f>
        <v>Legacy</v>
      </c>
      <c r="AC3499" t="str">
        <f>IF(Restaurants[[#This Row],[Country]]="India","Yes","No")</f>
        <v>No</v>
      </c>
      <c r="AD3499" t="str">
        <f>IF(AND(Restaurants[[#This Row],[Has Online Delivery]]="Yes",Restaurants[[#This Row],[Has Table Booking]]="Yes"),"Online + Table",
IF(Restaurants[[#This Row],[Has Online Delivery]]="Yes","Online Only",
IF(Restaurants[[#This Row],[Has Table Booking]]="Yes","Table Only","None")))</f>
        <v>Table Only</v>
      </c>
      <c r="AE3499" t="str">
        <f>IF(Restaurants[[#This Row],[Rating]]&gt;=4.5,"Excellent",
IF(Restaurants[[#This Row],[Rating]]&gt;=4,"Very Good",
IF(Restaurants[[#This Row],[Rating]]&gt;=3.5,"Good","Average/Low")))</f>
        <v>Excellent</v>
      </c>
    </row>
    <row r="3500" spans="1:31" x14ac:dyDescent="0.3">
      <c r="A3500" t="s">
        <v>117</v>
      </c>
      <c r="B3500" t="s">
        <v>921</v>
      </c>
      <c r="C3500" t="s">
        <v>251</v>
      </c>
      <c r="D3500" t="s">
        <v>258</v>
      </c>
      <c r="E3500">
        <v>3</v>
      </c>
      <c r="F3500">
        <v>420</v>
      </c>
      <c r="G3500" t="s">
        <v>121</v>
      </c>
      <c r="H3500">
        <v>2007</v>
      </c>
      <c r="I3500">
        <v>40</v>
      </c>
      <c r="J3500">
        <v>4.7</v>
      </c>
      <c r="K3500" t="s">
        <v>259</v>
      </c>
      <c r="L3500">
        <v>18</v>
      </c>
      <c r="M3500" t="s">
        <v>62</v>
      </c>
      <c r="N3500" t="s">
        <v>34</v>
      </c>
      <c r="O3500" t="s">
        <v>35</v>
      </c>
      <c r="P3500" t="s">
        <v>37</v>
      </c>
      <c r="Q3500" t="s">
        <v>36</v>
      </c>
      <c r="R3500">
        <v>68</v>
      </c>
      <c r="S3500" t="s">
        <v>36</v>
      </c>
      <c r="T3500" t="s">
        <v>38</v>
      </c>
      <c r="U3500" t="s">
        <v>32</v>
      </c>
      <c r="V3500" t="s">
        <v>1533</v>
      </c>
      <c r="W3500" t="s">
        <v>64</v>
      </c>
      <c r="X3500">
        <v>183689</v>
      </c>
      <c r="Y3500">
        <v>73</v>
      </c>
      <c r="Z3500">
        <v>26.912400000000002</v>
      </c>
      <c r="AA3500">
        <v>75.787300000000002</v>
      </c>
      <c r="AB3500" t="str">
        <f>IF(Restaurants[[#This Row],[Years_Operating]]&lt;5,"New",
IF(Restaurants[[#This Row],[Years_Operating]]&lt;15,"Established","Legacy"))</f>
        <v>Legacy</v>
      </c>
      <c r="AC3500" t="str">
        <f>IF(Restaurants[[#This Row],[Country]]="India","Yes","No")</f>
        <v>Yes</v>
      </c>
      <c r="AD3500" t="str">
        <f>IF(AND(Restaurants[[#This Row],[Has Online Delivery]]="Yes",Restaurants[[#This Row],[Has Table Booking]]="Yes"),"Online + Table",
IF(Restaurants[[#This Row],[Has Online Delivery]]="Yes","Online Only",
IF(Restaurants[[#This Row],[Has Table Booking]]="Yes","Table Only","None")))</f>
        <v>Table Only</v>
      </c>
      <c r="AE3500" t="str">
        <f>IF(Restaurants[[#This Row],[Rating]]&gt;=4.5,"Excellent",
IF(Restaurants[[#This Row],[Rating]]&gt;=4,"Very Good",
IF(Restaurants[[#This Row],[Rating]]&gt;=3.5,"Good","Average/Low")))</f>
        <v>Excellent</v>
      </c>
    </row>
    <row r="3501" spans="1:31" x14ac:dyDescent="0.3">
      <c r="A3501" t="s">
        <v>150</v>
      </c>
      <c r="B3501" t="s">
        <v>272</v>
      </c>
      <c r="C3501" t="s">
        <v>251</v>
      </c>
      <c r="D3501" t="s">
        <v>258</v>
      </c>
      <c r="E3501">
        <v>2</v>
      </c>
      <c r="F3501">
        <v>325</v>
      </c>
      <c r="G3501" t="s">
        <v>153</v>
      </c>
      <c r="H3501">
        <v>2016</v>
      </c>
      <c r="I3501">
        <v>48</v>
      </c>
      <c r="J3501">
        <v>4.7</v>
      </c>
      <c r="K3501" t="s">
        <v>284</v>
      </c>
      <c r="L3501">
        <v>9</v>
      </c>
      <c r="M3501" t="s">
        <v>33</v>
      </c>
      <c r="N3501" t="s">
        <v>143</v>
      </c>
      <c r="O3501" t="s">
        <v>54</v>
      </c>
      <c r="P3501" t="s">
        <v>37</v>
      </c>
      <c r="Q3501" t="s">
        <v>37</v>
      </c>
      <c r="R3501">
        <v>22</v>
      </c>
      <c r="S3501" t="s">
        <v>37</v>
      </c>
      <c r="T3501" t="s">
        <v>86</v>
      </c>
      <c r="U3501" t="s">
        <v>46</v>
      </c>
      <c r="V3501" t="s">
        <v>1534</v>
      </c>
      <c r="W3501" t="s">
        <v>40</v>
      </c>
      <c r="X3501">
        <v>375007</v>
      </c>
      <c r="Y3501">
        <v>1150</v>
      </c>
      <c r="Z3501">
        <v>13.082700000000001</v>
      </c>
      <c r="AA3501">
        <v>80.270700000000005</v>
      </c>
      <c r="AB3501" t="str">
        <f>IF(Restaurants[[#This Row],[Years_Operating]]&lt;5,"New",
IF(Restaurants[[#This Row],[Years_Operating]]&lt;15,"Established","Legacy"))</f>
        <v>Established</v>
      </c>
      <c r="AC3501" t="str">
        <f>IF(Restaurants[[#This Row],[Country]]="India","Yes","No")</f>
        <v>Yes</v>
      </c>
      <c r="AD3501" t="str">
        <f>IF(AND(Restaurants[[#This Row],[Has Online Delivery]]="Yes",Restaurants[[#This Row],[Has Table Booking]]="Yes"),"Online + Table",
IF(Restaurants[[#This Row],[Has Online Delivery]]="Yes","Online Only",
IF(Restaurants[[#This Row],[Has Table Booking]]="Yes","Table Only","None")))</f>
        <v>None</v>
      </c>
      <c r="AE3501" t="str">
        <f>IF(Restaurants[[#This Row],[Rating]]&gt;=4.5,"Excellent",
IF(Restaurants[[#This Row],[Rating]]&gt;=4,"Very Good",
IF(Restaurants[[#This Row],[Rating]]&gt;=3.5,"Good","Average/Low")))</f>
        <v>Excellent</v>
      </c>
    </row>
    <row r="3502" spans="1:31" x14ac:dyDescent="0.3">
      <c r="A3502" t="s">
        <v>175</v>
      </c>
      <c r="B3502" t="s">
        <v>900</v>
      </c>
      <c r="C3502" t="s">
        <v>50</v>
      </c>
      <c r="D3502" t="s">
        <v>878</v>
      </c>
      <c r="E3502">
        <v>2</v>
      </c>
      <c r="F3502">
        <v>245</v>
      </c>
      <c r="G3502" t="s">
        <v>177</v>
      </c>
      <c r="H3502">
        <v>2005</v>
      </c>
      <c r="I3502">
        <v>46</v>
      </c>
      <c r="J3502">
        <v>4.7</v>
      </c>
      <c r="K3502" t="s">
        <v>911</v>
      </c>
      <c r="L3502">
        <v>20</v>
      </c>
      <c r="M3502" t="s">
        <v>160</v>
      </c>
      <c r="N3502" t="s">
        <v>143</v>
      </c>
      <c r="O3502" t="s">
        <v>45</v>
      </c>
      <c r="P3502" t="s">
        <v>36</v>
      </c>
      <c r="Q3502" t="s">
        <v>36</v>
      </c>
      <c r="R3502">
        <v>73</v>
      </c>
      <c r="S3502" t="s">
        <v>37</v>
      </c>
      <c r="T3502" t="s">
        <v>38</v>
      </c>
      <c r="U3502" t="s">
        <v>69</v>
      </c>
      <c r="W3502" t="s">
        <v>70</v>
      </c>
      <c r="X3502">
        <v>287089</v>
      </c>
      <c r="Y3502">
        <v>1846</v>
      </c>
      <c r="Z3502">
        <v>34.052199999999999</v>
      </c>
      <c r="AA3502">
        <v>-118.2437</v>
      </c>
      <c r="AB3502" t="str">
        <f>IF(Restaurants[[#This Row],[Years_Operating]]&lt;5,"New",
IF(Restaurants[[#This Row],[Years_Operating]]&lt;15,"Established","Legacy"))</f>
        <v>Legacy</v>
      </c>
      <c r="AC3502" t="str">
        <f>IF(Restaurants[[#This Row],[Country]]="India","Yes","No")</f>
        <v>No</v>
      </c>
      <c r="AD3502" t="str">
        <f>IF(AND(Restaurants[[#This Row],[Has Online Delivery]]="Yes",Restaurants[[#This Row],[Has Table Booking]]="Yes"),"Online + Table",
IF(Restaurants[[#This Row],[Has Online Delivery]]="Yes","Online Only",
IF(Restaurants[[#This Row],[Has Table Booking]]="Yes","Table Only","None")))</f>
        <v>Online + Table</v>
      </c>
      <c r="AE3502" t="str">
        <f>IF(Restaurants[[#This Row],[Rating]]&gt;=4.5,"Excellent",
IF(Restaurants[[#This Row],[Rating]]&gt;=4,"Very Good",
IF(Restaurants[[#This Row],[Rating]]&gt;=3.5,"Good","Average/Low")))</f>
        <v>Excellent</v>
      </c>
    </row>
    <row r="3503" spans="1:31" x14ac:dyDescent="0.3">
      <c r="A3503" t="s">
        <v>136</v>
      </c>
      <c r="B3503" t="s">
        <v>913</v>
      </c>
      <c r="C3503" t="s">
        <v>146</v>
      </c>
      <c r="D3503" t="s">
        <v>883</v>
      </c>
      <c r="E3503">
        <v>3</v>
      </c>
      <c r="F3503">
        <v>570</v>
      </c>
      <c r="G3503" t="s">
        <v>140</v>
      </c>
      <c r="H3503">
        <v>2012</v>
      </c>
      <c r="I3503">
        <v>10</v>
      </c>
      <c r="J3503">
        <v>4.5999999999999996</v>
      </c>
      <c r="K3503" t="s">
        <v>884</v>
      </c>
      <c r="L3503">
        <v>13</v>
      </c>
      <c r="M3503" t="s">
        <v>62</v>
      </c>
      <c r="N3503" t="s">
        <v>34</v>
      </c>
      <c r="O3503" t="s">
        <v>45</v>
      </c>
      <c r="P3503" t="s">
        <v>36</v>
      </c>
      <c r="Q3503" t="s">
        <v>37</v>
      </c>
      <c r="R3503">
        <v>69</v>
      </c>
      <c r="S3503" t="s">
        <v>37</v>
      </c>
      <c r="T3503" t="s">
        <v>55</v>
      </c>
      <c r="U3503" t="s">
        <v>46</v>
      </c>
      <c r="W3503" t="s">
        <v>47</v>
      </c>
      <c r="X3503">
        <v>396717</v>
      </c>
      <c r="Y3503">
        <v>2801</v>
      </c>
      <c r="Z3503">
        <v>34.6937</v>
      </c>
      <c r="AA3503">
        <v>135.50229999999999</v>
      </c>
      <c r="AB3503" t="str">
        <f>IF(Restaurants[[#This Row],[Years_Operating]]&lt;5,"New",
IF(Restaurants[[#This Row],[Years_Operating]]&lt;15,"Established","Legacy"))</f>
        <v>Established</v>
      </c>
      <c r="AC3503" t="str">
        <f>IF(Restaurants[[#This Row],[Country]]="India","Yes","No")</f>
        <v>No</v>
      </c>
      <c r="AD3503" t="str">
        <f>IF(AND(Restaurants[[#This Row],[Has Online Delivery]]="Yes",Restaurants[[#This Row],[Has Table Booking]]="Yes"),"Online + Table",
IF(Restaurants[[#This Row],[Has Online Delivery]]="Yes","Online Only",
IF(Restaurants[[#This Row],[Has Table Booking]]="Yes","Table Only","None")))</f>
        <v>Online Only</v>
      </c>
      <c r="AE3503" t="str">
        <f>IF(Restaurants[[#This Row],[Rating]]&gt;=4.5,"Excellent",
IF(Restaurants[[#This Row],[Rating]]&gt;=4,"Very Good",
IF(Restaurants[[#This Row],[Rating]]&gt;=3.5,"Good","Average/Low")))</f>
        <v>Excellent</v>
      </c>
    </row>
    <row r="3504" spans="1:31" x14ac:dyDescent="0.3">
      <c r="A3504" t="s">
        <v>104</v>
      </c>
      <c r="B3504" t="s">
        <v>900</v>
      </c>
      <c r="C3504" t="s">
        <v>50</v>
      </c>
      <c r="D3504" t="s">
        <v>916</v>
      </c>
      <c r="E3504">
        <v>3</v>
      </c>
      <c r="F3504">
        <v>310</v>
      </c>
      <c r="G3504" t="s">
        <v>107</v>
      </c>
      <c r="H3504">
        <v>1994</v>
      </c>
      <c r="I3504">
        <v>50</v>
      </c>
      <c r="J3504">
        <v>4.8</v>
      </c>
      <c r="K3504" t="s">
        <v>930</v>
      </c>
      <c r="L3504">
        <v>31</v>
      </c>
      <c r="M3504" t="s">
        <v>33</v>
      </c>
      <c r="N3504" t="s">
        <v>34</v>
      </c>
      <c r="O3504" t="s">
        <v>35</v>
      </c>
      <c r="P3504" t="s">
        <v>37</v>
      </c>
      <c r="Q3504" t="s">
        <v>37</v>
      </c>
      <c r="R3504">
        <v>45</v>
      </c>
      <c r="S3504" t="s">
        <v>37</v>
      </c>
      <c r="T3504" t="s">
        <v>55</v>
      </c>
      <c r="U3504" t="s">
        <v>46</v>
      </c>
      <c r="W3504" t="s">
        <v>108</v>
      </c>
      <c r="X3504">
        <v>172640</v>
      </c>
      <c r="Y3504">
        <v>1197</v>
      </c>
      <c r="Z3504">
        <v>34.052199999999999</v>
      </c>
      <c r="AA3504">
        <v>-118.2437</v>
      </c>
      <c r="AB3504" t="str">
        <f>IF(Restaurants[[#This Row],[Years_Operating]]&lt;5,"New",
IF(Restaurants[[#This Row],[Years_Operating]]&lt;15,"Established","Legacy"))</f>
        <v>Legacy</v>
      </c>
      <c r="AC3504" t="str">
        <f>IF(Restaurants[[#This Row],[Country]]="India","Yes","No")</f>
        <v>No</v>
      </c>
      <c r="AD3504" t="str">
        <f>IF(AND(Restaurants[[#This Row],[Has Online Delivery]]="Yes",Restaurants[[#This Row],[Has Table Booking]]="Yes"),"Online + Table",
IF(Restaurants[[#This Row],[Has Online Delivery]]="Yes","Online Only",
IF(Restaurants[[#This Row],[Has Table Booking]]="Yes","Table Only","None")))</f>
        <v>None</v>
      </c>
      <c r="AE3504" t="str">
        <f>IF(Restaurants[[#This Row],[Rating]]&gt;=4.5,"Excellent",
IF(Restaurants[[#This Row],[Rating]]&gt;=4,"Very Good",
IF(Restaurants[[#This Row],[Rating]]&gt;=3.5,"Good","Average/Low")))</f>
        <v>Excellent</v>
      </c>
    </row>
    <row r="3505" spans="1:31" x14ac:dyDescent="0.3">
      <c r="A3505" t="s">
        <v>122</v>
      </c>
      <c r="B3505" t="s">
        <v>873</v>
      </c>
      <c r="C3505" t="s">
        <v>29</v>
      </c>
      <c r="D3505" t="s">
        <v>886</v>
      </c>
      <c r="E3505">
        <v>3</v>
      </c>
      <c r="F3505">
        <v>365</v>
      </c>
      <c r="G3505" t="s">
        <v>123</v>
      </c>
      <c r="H3505">
        <v>1998</v>
      </c>
      <c r="I3505">
        <v>80</v>
      </c>
      <c r="J3505">
        <v>4.7</v>
      </c>
      <c r="K3505" t="s">
        <v>887</v>
      </c>
      <c r="L3505">
        <v>27</v>
      </c>
      <c r="M3505" t="s">
        <v>33</v>
      </c>
      <c r="N3505" t="s">
        <v>34</v>
      </c>
      <c r="O3505" t="s">
        <v>54</v>
      </c>
      <c r="P3505" t="s">
        <v>37</v>
      </c>
      <c r="Q3505" t="s">
        <v>36</v>
      </c>
      <c r="R3505">
        <v>57</v>
      </c>
      <c r="S3505" t="s">
        <v>37</v>
      </c>
      <c r="T3505" t="s">
        <v>86</v>
      </c>
      <c r="U3505" t="s">
        <v>69</v>
      </c>
      <c r="W3505" t="s">
        <v>40</v>
      </c>
      <c r="X3505">
        <v>445628</v>
      </c>
      <c r="Y3505">
        <v>2414</v>
      </c>
      <c r="Z3505">
        <v>45.464199999999998</v>
      </c>
      <c r="AA3505">
        <v>9.19</v>
      </c>
      <c r="AB3505" t="str">
        <f>IF(Restaurants[[#This Row],[Years_Operating]]&lt;5,"New",
IF(Restaurants[[#This Row],[Years_Operating]]&lt;15,"Established","Legacy"))</f>
        <v>Legacy</v>
      </c>
      <c r="AC3505" t="str">
        <f>IF(Restaurants[[#This Row],[Country]]="India","Yes","No")</f>
        <v>No</v>
      </c>
      <c r="AD3505" t="str">
        <f>IF(AND(Restaurants[[#This Row],[Has Online Delivery]]="Yes",Restaurants[[#This Row],[Has Table Booking]]="Yes"),"Online + Table",
IF(Restaurants[[#This Row],[Has Online Delivery]]="Yes","Online Only",
IF(Restaurants[[#This Row],[Has Table Booking]]="Yes","Table Only","None")))</f>
        <v>Table Only</v>
      </c>
      <c r="AE3505" t="str">
        <f>IF(Restaurants[[#This Row],[Rating]]&gt;=4.5,"Excellent",
IF(Restaurants[[#This Row],[Rating]]&gt;=4,"Very Good",
IF(Restaurants[[#This Row],[Rating]]&gt;=3.5,"Good","Average/Low")))</f>
        <v>Excellent</v>
      </c>
    </row>
    <row r="3506" spans="1:31" x14ac:dyDescent="0.3">
      <c r="A3506" t="s">
        <v>97</v>
      </c>
      <c r="B3506" t="s">
        <v>250</v>
      </c>
      <c r="C3506" t="s">
        <v>251</v>
      </c>
      <c r="D3506" t="s">
        <v>935</v>
      </c>
      <c r="E3506">
        <v>3</v>
      </c>
      <c r="F3506">
        <v>298</v>
      </c>
      <c r="G3506" t="s">
        <v>99</v>
      </c>
      <c r="H3506">
        <v>2010</v>
      </c>
      <c r="I3506">
        <v>56</v>
      </c>
      <c r="J3506">
        <v>4.8</v>
      </c>
      <c r="K3506" t="s">
        <v>936</v>
      </c>
      <c r="L3506">
        <v>15</v>
      </c>
      <c r="M3506" t="s">
        <v>33</v>
      </c>
      <c r="N3506" t="s">
        <v>34</v>
      </c>
      <c r="O3506" t="s">
        <v>54</v>
      </c>
      <c r="P3506" t="s">
        <v>36</v>
      </c>
      <c r="Q3506" t="s">
        <v>36</v>
      </c>
      <c r="R3506">
        <v>67</v>
      </c>
      <c r="S3506" t="s">
        <v>37</v>
      </c>
      <c r="T3506" t="s">
        <v>63</v>
      </c>
      <c r="U3506" t="s">
        <v>32</v>
      </c>
      <c r="V3506" t="s">
        <v>1535</v>
      </c>
      <c r="W3506" t="s">
        <v>56</v>
      </c>
      <c r="X3506">
        <v>226561</v>
      </c>
      <c r="Y3506">
        <v>1180</v>
      </c>
      <c r="Z3506">
        <v>28.7041</v>
      </c>
      <c r="AA3506">
        <v>77.102500000000006</v>
      </c>
      <c r="AB3506" t="str">
        <f>IF(Restaurants[[#This Row],[Years_Operating]]&lt;5,"New",
IF(Restaurants[[#This Row],[Years_Operating]]&lt;15,"Established","Legacy"))</f>
        <v>Legacy</v>
      </c>
      <c r="AC3506" t="str">
        <f>IF(Restaurants[[#This Row],[Country]]="India","Yes","No")</f>
        <v>Yes</v>
      </c>
      <c r="AD3506" t="str">
        <f>IF(AND(Restaurants[[#This Row],[Has Online Delivery]]="Yes",Restaurants[[#This Row],[Has Table Booking]]="Yes"),"Online + Table",
IF(Restaurants[[#This Row],[Has Online Delivery]]="Yes","Online Only",
IF(Restaurants[[#This Row],[Has Table Booking]]="Yes","Table Only","None")))</f>
        <v>Online + Table</v>
      </c>
      <c r="AE3506" t="str">
        <f>IF(Restaurants[[#This Row],[Rating]]&gt;=4.5,"Excellent",
IF(Restaurants[[#This Row],[Rating]]&gt;=4,"Very Good",
IF(Restaurants[[#This Row],[Rating]]&gt;=3.5,"Good","Average/Low")))</f>
        <v>Excellent</v>
      </c>
    </row>
    <row r="3507" spans="1:31" x14ac:dyDescent="0.3">
      <c r="A3507" t="s">
        <v>136</v>
      </c>
      <c r="B3507" t="s">
        <v>125</v>
      </c>
      <c r="C3507" t="s">
        <v>50</v>
      </c>
      <c r="D3507" t="s">
        <v>878</v>
      </c>
      <c r="E3507">
        <v>3</v>
      </c>
      <c r="F3507">
        <v>570</v>
      </c>
      <c r="G3507" t="s">
        <v>140</v>
      </c>
      <c r="H3507">
        <v>2012</v>
      </c>
      <c r="I3507">
        <v>10</v>
      </c>
      <c r="J3507">
        <v>4.5999999999999996</v>
      </c>
      <c r="K3507" t="s">
        <v>879</v>
      </c>
      <c r="L3507">
        <v>13</v>
      </c>
      <c r="M3507" t="s">
        <v>62</v>
      </c>
      <c r="N3507" t="s">
        <v>34</v>
      </c>
      <c r="O3507" t="s">
        <v>45</v>
      </c>
      <c r="P3507" t="s">
        <v>37</v>
      </c>
      <c r="Q3507" t="s">
        <v>36</v>
      </c>
      <c r="R3507">
        <v>23</v>
      </c>
      <c r="S3507" t="s">
        <v>37</v>
      </c>
      <c r="T3507" t="s">
        <v>86</v>
      </c>
      <c r="U3507" t="s">
        <v>46</v>
      </c>
      <c r="W3507" t="s">
        <v>40</v>
      </c>
      <c r="X3507">
        <v>480742</v>
      </c>
      <c r="Y3507">
        <v>2428</v>
      </c>
      <c r="Z3507">
        <v>41.878100000000003</v>
      </c>
      <c r="AA3507">
        <v>-87.629800000000003</v>
      </c>
      <c r="AB3507" t="str">
        <f>IF(Restaurants[[#This Row],[Years_Operating]]&lt;5,"New",
IF(Restaurants[[#This Row],[Years_Operating]]&lt;15,"Established","Legacy"))</f>
        <v>Established</v>
      </c>
      <c r="AC3507" t="str">
        <f>IF(Restaurants[[#This Row],[Country]]="India","Yes","No")</f>
        <v>No</v>
      </c>
      <c r="AD3507" t="str">
        <f>IF(AND(Restaurants[[#This Row],[Has Online Delivery]]="Yes",Restaurants[[#This Row],[Has Table Booking]]="Yes"),"Online + Table",
IF(Restaurants[[#This Row],[Has Online Delivery]]="Yes","Online Only",
IF(Restaurants[[#This Row],[Has Table Booking]]="Yes","Table Only","None")))</f>
        <v>Table Only</v>
      </c>
      <c r="AE3507" t="str">
        <f>IF(Restaurants[[#This Row],[Rating]]&gt;=4.5,"Excellent",
IF(Restaurants[[#This Row],[Rating]]&gt;=4,"Very Good",
IF(Restaurants[[#This Row],[Rating]]&gt;=3.5,"Good","Average/Low")))</f>
        <v>Excellent</v>
      </c>
    </row>
    <row r="3508" spans="1:31" x14ac:dyDescent="0.3">
      <c r="A3508" t="s">
        <v>171</v>
      </c>
      <c r="B3508" t="s">
        <v>77</v>
      </c>
      <c r="C3508" t="s">
        <v>50</v>
      </c>
      <c r="D3508" t="s">
        <v>901</v>
      </c>
      <c r="E3508">
        <v>2</v>
      </c>
      <c r="F3508">
        <v>285</v>
      </c>
      <c r="G3508" t="s">
        <v>172</v>
      </c>
      <c r="H3508">
        <v>2008</v>
      </c>
      <c r="I3508">
        <v>12</v>
      </c>
      <c r="J3508">
        <v>4.7</v>
      </c>
      <c r="K3508" t="s">
        <v>902</v>
      </c>
      <c r="L3508">
        <v>17</v>
      </c>
      <c r="M3508" t="s">
        <v>33</v>
      </c>
      <c r="N3508" t="s">
        <v>143</v>
      </c>
      <c r="O3508" t="s">
        <v>54</v>
      </c>
      <c r="P3508" t="s">
        <v>36</v>
      </c>
      <c r="Q3508" t="s">
        <v>36</v>
      </c>
      <c r="R3508">
        <v>29</v>
      </c>
      <c r="S3508" t="s">
        <v>37</v>
      </c>
      <c r="T3508" t="s">
        <v>38</v>
      </c>
      <c r="U3508" t="s">
        <v>39</v>
      </c>
      <c r="W3508" t="s">
        <v>80</v>
      </c>
      <c r="X3508">
        <v>348625</v>
      </c>
      <c r="Y3508">
        <v>5068</v>
      </c>
      <c r="Z3508">
        <v>40.712800000000001</v>
      </c>
      <c r="AA3508">
        <v>-74.006</v>
      </c>
      <c r="AB3508" t="str">
        <f>IF(Restaurants[[#This Row],[Years_Operating]]&lt;5,"New",
IF(Restaurants[[#This Row],[Years_Operating]]&lt;15,"Established","Legacy"))</f>
        <v>Legacy</v>
      </c>
      <c r="AC3508" t="str">
        <f>IF(Restaurants[[#This Row],[Country]]="India","Yes","No")</f>
        <v>No</v>
      </c>
      <c r="AD3508" t="str">
        <f>IF(AND(Restaurants[[#This Row],[Has Online Delivery]]="Yes",Restaurants[[#This Row],[Has Table Booking]]="Yes"),"Online + Table",
IF(Restaurants[[#This Row],[Has Online Delivery]]="Yes","Online Only",
IF(Restaurants[[#This Row],[Has Table Booking]]="Yes","Table Only","None")))</f>
        <v>Online + Table</v>
      </c>
      <c r="AE3508" t="str">
        <f>IF(Restaurants[[#This Row],[Rating]]&gt;=4.5,"Excellent",
IF(Restaurants[[#This Row],[Rating]]&gt;=4,"Very Good",
IF(Restaurants[[#This Row],[Rating]]&gt;=3.5,"Good","Average/Low")))</f>
        <v>Excellent</v>
      </c>
    </row>
    <row r="3509" spans="1:31" x14ac:dyDescent="0.3">
      <c r="A3509" t="s">
        <v>194</v>
      </c>
      <c r="B3509" t="s">
        <v>93</v>
      </c>
      <c r="C3509" t="s">
        <v>50</v>
      </c>
      <c r="D3509" t="s">
        <v>878</v>
      </c>
      <c r="E3509">
        <v>1</v>
      </c>
      <c r="F3509">
        <v>165</v>
      </c>
      <c r="G3509" t="s">
        <v>198</v>
      </c>
      <c r="H3509">
        <v>2013</v>
      </c>
      <c r="I3509">
        <v>40</v>
      </c>
      <c r="J3509">
        <v>4.5999999999999996</v>
      </c>
      <c r="K3509" t="s">
        <v>911</v>
      </c>
      <c r="L3509">
        <v>12</v>
      </c>
      <c r="M3509" t="s">
        <v>160</v>
      </c>
      <c r="N3509" t="s">
        <v>193</v>
      </c>
      <c r="O3509" t="s">
        <v>35</v>
      </c>
      <c r="P3509" t="s">
        <v>37</v>
      </c>
      <c r="Q3509" t="s">
        <v>36</v>
      </c>
      <c r="R3509">
        <v>61</v>
      </c>
      <c r="S3509" t="s">
        <v>36</v>
      </c>
      <c r="T3509" t="s">
        <v>63</v>
      </c>
      <c r="U3509" t="s">
        <v>39</v>
      </c>
      <c r="W3509" t="s">
        <v>47</v>
      </c>
      <c r="X3509">
        <v>267220</v>
      </c>
      <c r="Y3509">
        <v>6533</v>
      </c>
      <c r="Z3509">
        <v>37.774900000000002</v>
      </c>
      <c r="AA3509">
        <v>-122.4194</v>
      </c>
      <c r="AB3509" t="str">
        <f>IF(Restaurants[[#This Row],[Years_Operating]]&lt;5,"New",
IF(Restaurants[[#This Row],[Years_Operating]]&lt;15,"Established","Legacy"))</f>
        <v>Established</v>
      </c>
      <c r="AC3509" t="str">
        <f>IF(Restaurants[[#This Row],[Country]]="India","Yes","No")</f>
        <v>No</v>
      </c>
      <c r="AD3509" t="str">
        <f>IF(AND(Restaurants[[#This Row],[Has Online Delivery]]="Yes",Restaurants[[#This Row],[Has Table Booking]]="Yes"),"Online + Table",
IF(Restaurants[[#This Row],[Has Online Delivery]]="Yes","Online Only",
IF(Restaurants[[#This Row],[Has Table Booking]]="Yes","Table Only","None")))</f>
        <v>Table Only</v>
      </c>
      <c r="AE3509" t="str">
        <f>IF(Restaurants[[#This Row],[Rating]]&gt;=4.5,"Excellent",
IF(Restaurants[[#This Row],[Rating]]&gt;=4,"Very Good",
IF(Restaurants[[#This Row],[Rating]]&gt;=3.5,"Good","Average/Low")))</f>
        <v>Excellent</v>
      </c>
    </row>
    <row r="3510" spans="1:31" x14ac:dyDescent="0.3">
      <c r="A3510" t="s">
        <v>175</v>
      </c>
      <c r="B3510" t="s">
        <v>255</v>
      </c>
      <c r="C3510" t="s">
        <v>251</v>
      </c>
      <c r="D3510" t="s">
        <v>863</v>
      </c>
      <c r="E3510">
        <v>2</v>
      </c>
      <c r="F3510">
        <v>245</v>
      </c>
      <c r="G3510" t="s">
        <v>177</v>
      </c>
      <c r="H3510">
        <v>2005</v>
      </c>
      <c r="I3510">
        <v>46</v>
      </c>
      <c r="J3510">
        <v>4.7</v>
      </c>
      <c r="K3510" t="s">
        <v>994</v>
      </c>
      <c r="L3510">
        <v>20</v>
      </c>
      <c r="M3510" t="s">
        <v>160</v>
      </c>
      <c r="N3510" t="s">
        <v>143</v>
      </c>
      <c r="O3510" t="s">
        <v>45</v>
      </c>
      <c r="P3510" t="s">
        <v>36</v>
      </c>
      <c r="Q3510" t="s">
        <v>37</v>
      </c>
      <c r="R3510">
        <v>46</v>
      </c>
      <c r="S3510" t="s">
        <v>37</v>
      </c>
      <c r="T3510" t="s">
        <v>55</v>
      </c>
      <c r="U3510" t="s">
        <v>32</v>
      </c>
      <c r="V3510" t="s">
        <v>1536</v>
      </c>
      <c r="W3510" t="s">
        <v>108</v>
      </c>
      <c r="X3510">
        <v>387126</v>
      </c>
      <c r="Y3510">
        <v>114</v>
      </c>
      <c r="Z3510">
        <v>19.076000000000001</v>
      </c>
      <c r="AA3510">
        <v>72.877700000000004</v>
      </c>
      <c r="AB3510" t="str">
        <f>IF(Restaurants[[#This Row],[Years_Operating]]&lt;5,"New",
IF(Restaurants[[#This Row],[Years_Operating]]&lt;15,"Established","Legacy"))</f>
        <v>Legacy</v>
      </c>
      <c r="AC3510" t="str">
        <f>IF(Restaurants[[#This Row],[Country]]="India","Yes","No")</f>
        <v>Yes</v>
      </c>
      <c r="AD3510" t="str">
        <f>IF(AND(Restaurants[[#This Row],[Has Online Delivery]]="Yes",Restaurants[[#This Row],[Has Table Booking]]="Yes"),"Online + Table",
IF(Restaurants[[#This Row],[Has Online Delivery]]="Yes","Online Only",
IF(Restaurants[[#This Row],[Has Table Booking]]="Yes","Table Only","None")))</f>
        <v>Online Only</v>
      </c>
      <c r="AE3510" t="str">
        <f>IF(Restaurants[[#This Row],[Rating]]&gt;=4.5,"Excellent",
IF(Restaurants[[#This Row],[Rating]]&gt;=4,"Very Good",
IF(Restaurants[[#This Row],[Rating]]&gt;=3.5,"Good","Average/Low")))</f>
        <v>Excellent</v>
      </c>
    </row>
    <row r="3511" spans="1:31" x14ac:dyDescent="0.3">
      <c r="A3511" t="s">
        <v>229</v>
      </c>
      <c r="B3511" t="s">
        <v>880</v>
      </c>
      <c r="C3511" t="s">
        <v>50</v>
      </c>
      <c r="D3511" t="s">
        <v>870</v>
      </c>
      <c r="E3511">
        <v>0</v>
      </c>
      <c r="F3511">
        <v>145</v>
      </c>
      <c r="G3511" t="s">
        <v>233</v>
      </c>
      <c r="H3511">
        <v>2006</v>
      </c>
      <c r="I3511">
        <v>40</v>
      </c>
      <c r="J3511">
        <v>4.5999999999999996</v>
      </c>
      <c r="K3511" t="s">
        <v>871</v>
      </c>
      <c r="L3511">
        <v>19</v>
      </c>
      <c r="M3511" t="s">
        <v>204</v>
      </c>
      <c r="N3511" t="s">
        <v>210</v>
      </c>
      <c r="O3511" t="s">
        <v>211</v>
      </c>
      <c r="P3511" t="s">
        <v>37</v>
      </c>
      <c r="Q3511" t="s">
        <v>37</v>
      </c>
      <c r="R3511">
        <v>23</v>
      </c>
      <c r="S3511" t="s">
        <v>36</v>
      </c>
      <c r="T3511" t="s">
        <v>55</v>
      </c>
      <c r="U3511" t="s">
        <v>32</v>
      </c>
      <c r="W3511" t="s">
        <v>103</v>
      </c>
      <c r="X3511">
        <v>110075</v>
      </c>
      <c r="Y3511">
        <v>1743</v>
      </c>
      <c r="Z3511">
        <v>29.760400000000001</v>
      </c>
      <c r="AA3511">
        <v>-95.369799999999998</v>
      </c>
      <c r="AB3511" t="str">
        <f>IF(Restaurants[[#This Row],[Years_Operating]]&lt;5,"New",
IF(Restaurants[[#This Row],[Years_Operating]]&lt;15,"Established","Legacy"))</f>
        <v>Legacy</v>
      </c>
      <c r="AC3511" t="str">
        <f>IF(Restaurants[[#This Row],[Country]]="India","Yes","No")</f>
        <v>No</v>
      </c>
      <c r="AD3511" t="str">
        <f>IF(AND(Restaurants[[#This Row],[Has Online Delivery]]="Yes",Restaurants[[#This Row],[Has Table Booking]]="Yes"),"Online + Table",
IF(Restaurants[[#This Row],[Has Online Delivery]]="Yes","Online Only",
IF(Restaurants[[#This Row],[Has Table Booking]]="Yes","Table Only","None")))</f>
        <v>None</v>
      </c>
      <c r="AE3511" t="str">
        <f>IF(Restaurants[[#This Row],[Rating]]&gt;=4.5,"Excellent",
IF(Restaurants[[#This Row],[Rating]]&gt;=4,"Very Good",
IF(Restaurants[[#This Row],[Rating]]&gt;=3.5,"Good","Average/Low")))</f>
        <v>Excellent</v>
      </c>
    </row>
    <row r="3512" spans="1:31" x14ac:dyDescent="0.3">
      <c r="A3512" t="s">
        <v>113</v>
      </c>
      <c r="B3512" t="s">
        <v>290</v>
      </c>
      <c r="C3512" t="s">
        <v>251</v>
      </c>
      <c r="D3512" t="s">
        <v>267</v>
      </c>
      <c r="E3512">
        <v>3</v>
      </c>
      <c r="F3512">
        <v>280</v>
      </c>
      <c r="G3512" t="s">
        <v>116</v>
      </c>
      <c r="H3512">
        <v>1986</v>
      </c>
      <c r="I3512">
        <v>45</v>
      </c>
      <c r="J3512">
        <v>4.7</v>
      </c>
      <c r="K3512" t="s">
        <v>307</v>
      </c>
      <c r="L3512">
        <v>39</v>
      </c>
      <c r="M3512" t="s">
        <v>33</v>
      </c>
      <c r="N3512" t="s">
        <v>34</v>
      </c>
      <c r="O3512" t="s">
        <v>35</v>
      </c>
      <c r="P3512" t="s">
        <v>36</v>
      </c>
      <c r="Q3512" t="s">
        <v>37</v>
      </c>
      <c r="R3512">
        <v>53</v>
      </c>
      <c r="S3512" t="s">
        <v>36</v>
      </c>
      <c r="T3512" t="s">
        <v>63</v>
      </c>
      <c r="U3512" t="s">
        <v>46</v>
      </c>
      <c r="V3512" t="s">
        <v>1537</v>
      </c>
      <c r="W3512" t="s">
        <v>132</v>
      </c>
      <c r="X3512">
        <v>200791</v>
      </c>
      <c r="Y3512">
        <v>5706</v>
      </c>
      <c r="Z3512">
        <v>17.385000000000002</v>
      </c>
      <c r="AA3512">
        <v>78.486699999999999</v>
      </c>
      <c r="AB3512" t="str">
        <f>IF(Restaurants[[#This Row],[Years_Operating]]&lt;5,"New",
IF(Restaurants[[#This Row],[Years_Operating]]&lt;15,"Established","Legacy"))</f>
        <v>Legacy</v>
      </c>
      <c r="AC3512" t="str">
        <f>IF(Restaurants[[#This Row],[Country]]="India","Yes","No")</f>
        <v>Yes</v>
      </c>
      <c r="AD3512" t="str">
        <f>IF(AND(Restaurants[[#This Row],[Has Online Delivery]]="Yes",Restaurants[[#This Row],[Has Table Booking]]="Yes"),"Online + Table",
IF(Restaurants[[#This Row],[Has Online Delivery]]="Yes","Online Only",
IF(Restaurants[[#This Row],[Has Table Booking]]="Yes","Table Only","None")))</f>
        <v>Online Only</v>
      </c>
      <c r="AE3512" t="str">
        <f>IF(Restaurants[[#This Row],[Rating]]&gt;=4.5,"Excellent",
IF(Restaurants[[#This Row],[Rating]]&gt;=4,"Very Good",
IF(Restaurants[[#This Row],[Rating]]&gt;=3.5,"Good","Average/Low")))</f>
        <v>Excellent</v>
      </c>
    </row>
    <row r="3513" spans="1:31" x14ac:dyDescent="0.3">
      <c r="A3513" t="s">
        <v>92</v>
      </c>
      <c r="B3513" t="s">
        <v>266</v>
      </c>
      <c r="C3513" t="s">
        <v>251</v>
      </c>
      <c r="D3513" t="s">
        <v>258</v>
      </c>
      <c r="E3513">
        <v>3</v>
      </c>
      <c r="F3513">
        <v>345</v>
      </c>
      <c r="G3513" t="s">
        <v>95</v>
      </c>
      <c r="H3513">
        <v>2011</v>
      </c>
      <c r="I3513">
        <v>50</v>
      </c>
      <c r="J3513">
        <v>4.8</v>
      </c>
      <c r="K3513" t="s">
        <v>284</v>
      </c>
      <c r="L3513">
        <v>14</v>
      </c>
      <c r="M3513" t="s">
        <v>33</v>
      </c>
      <c r="N3513" t="s">
        <v>34</v>
      </c>
      <c r="O3513" t="s">
        <v>54</v>
      </c>
      <c r="P3513" t="s">
        <v>36</v>
      </c>
      <c r="Q3513" t="s">
        <v>36</v>
      </c>
      <c r="R3513">
        <v>27</v>
      </c>
      <c r="S3513" t="s">
        <v>37</v>
      </c>
      <c r="T3513" t="s">
        <v>86</v>
      </c>
      <c r="U3513" t="s">
        <v>69</v>
      </c>
      <c r="V3513" t="s">
        <v>1538</v>
      </c>
      <c r="W3513" t="s">
        <v>56</v>
      </c>
      <c r="X3513">
        <v>406153</v>
      </c>
      <c r="Y3513">
        <v>1360</v>
      </c>
      <c r="Z3513">
        <v>12.9716</v>
      </c>
      <c r="AA3513">
        <v>77.5946</v>
      </c>
      <c r="AB3513" t="str">
        <f>IF(Restaurants[[#This Row],[Years_Operating]]&lt;5,"New",
IF(Restaurants[[#This Row],[Years_Operating]]&lt;15,"Established","Legacy"))</f>
        <v>Established</v>
      </c>
      <c r="AC3513" t="str">
        <f>IF(Restaurants[[#This Row],[Country]]="India","Yes","No")</f>
        <v>Yes</v>
      </c>
      <c r="AD3513" t="str">
        <f>IF(AND(Restaurants[[#This Row],[Has Online Delivery]]="Yes",Restaurants[[#This Row],[Has Table Booking]]="Yes"),"Online + Table",
IF(Restaurants[[#This Row],[Has Online Delivery]]="Yes","Online Only",
IF(Restaurants[[#This Row],[Has Table Booking]]="Yes","Table Only","None")))</f>
        <v>Online + Table</v>
      </c>
      <c r="AE3513" t="str">
        <f>IF(Restaurants[[#This Row],[Rating]]&gt;=4.5,"Excellent",
IF(Restaurants[[#This Row],[Rating]]&gt;=4,"Very Good",
IF(Restaurants[[#This Row],[Rating]]&gt;=3.5,"Good","Average/Low")))</f>
        <v>Excellent</v>
      </c>
    </row>
    <row r="3514" spans="1:31" x14ac:dyDescent="0.3">
      <c r="A3514" t="s">
        <v>109</v>
      </c>
      <c r="B3514" t="s">
        <v>266</v>
      </c>
      <c r="C3514" t="s">
        <v>251</v>
      </c>
      <c r="D3514" t="s">
        <v>918</v>
      </c>
      <c r="E3514">
        <v>3</v>
      </c>
      <c r="F3514">
        <v>270</v>
      </c>
      <c r="G3514" t="s">
        <v>109</v>
      </c>
      <c r="H3514">
        <v>1989</v>
      </c>
      <c r="I3514">
        <v>48</v>
      </c>
      <c r="J3514">
        <v>4.8</v>
      </c>
      <c r="K3514" t="s">
        <v>919</v>
      </c>
      <c r="L3514">
        <v>36</v>
      </c>
      <c r="M3514" t="s">
        <v>33</v>
      </c>
      <c r="N3514" t="s">
        <v>34</v>
      </c>
      <c r="O3514" t="s">
        <v>35</v>
      </c>
      <c r="P3514" t="s">
        <v>36</v>
      </c>
      <c r="Q3514" t="s">
        <v>36</v>
      </c>
      <c r="R3514">
        <v>57</v>
      </c>
      <c r="S3514" t="s">
        <v>36</v>
      </c>
      <c r="T3514" t="s">
        <v>86</v>
      </c>
      <c r="U3514" t="s">
        <v>69</v>
      </c>
      <c r="V3514" t="s">
        <v>1539</v>
      </c>
      <c r="W3514" t="s">
        <v>64</v>
      </c>
      <c r="X3514">
        <v>329989</v>
      </c>
      <c r="Y3514">
        <v>5841</v>
      </c>
      <c r="Z3514">
        <v>12.9716</v>
      </c>
      <c r="AA3514">
        <v>77.5946</v>
      </c>
      <c r="AB3514" t="str">
        <f>IF(Restaurants[[#This Row],[Years_Operating]]&lt;5,"New",
IF(Restaurants[[#This Row],[Years_Operating]]&lt;15,"Established","Legacy"))</f>
        <v>Legacy</v>
      </c>
      <c r="AC3514" t="str">
        <f>IF(Restaurants[[#This Row],[Country]]="India","Yes","No")</f>
        <v>Yes</v>
      </c>
      <c r="AD3514" t="str">
        <f>IF(AND(Restaurants[[#This Row],[Has Online Delivery]]="Yes",Restaurants[[#This Row],[Has Table Booking]]="Yes"),"Online + Table",
IF(Restaurants[[#This Row],[Has Online Delivery]]="Yes","Online Only",
IF(Restaurants[[#This Row],[Has Table Booking]]="Yes","Table Only","None")))</f>
        <v>Online + Table</v>
      </c>
      <c r="AE3514" t="str">
        <f>IF(Restaurants[[#This Row],[Rating]]&gt;=4.5,"Excellent",
IF(Restaurants[[#This Row],[Rating]]&gt;=4,"Very Good",
IF(Restaurants[[#This Row],[Rating]]&gt;=3.5,"Good","Average/Low")))</f>
        <v>Excellent</v>
      </c>
    </row>
    <row r="3515" spans="1:31" x14ac:dyDescent="0.3">
      <c r="A3515" t="s">
        <v>133</v>
      </c>
      <c r="B3515" t="s">
        <v>266</v>
      </c>
      <c r="C3515" t="s">
        <v>251</v>
      </c>
      <c r="D3515" t="s">
        <v>267</v>
      </c>
      <c r="E3515">
        <v>3</v>
      </c>
      <c r="F3515">
        <v>265</v>
      </c>
      <c r="G3515" t="s">
        <v>135</v>
      </c>
      <c r="H3515">
        <v>2005</v>
      </c>
      <c r="I3515">
        <v>45</v>
      </c>
      <c r="J3515">
        <v>4.7</v>
      </c>
      <c r="K3515" t="s">
        <v>307</v>
      </c>
      <c r="L3515">
        <v>20</v>
      </c>
      <c r="M3515" t="s">
        <v>33</v>
      </c>
      <c r="N3515" t="s">
        <v>34</v>
      </c>
      <c r="O3515" t="s">
        <v>35</v>
      </c>
      <c r="P3515" t="s">
        <v>36</v>
      </c>
      <c r="Q3515" t="s">
        <v>37</v>
      </c>
      <c r="R3515">
        <v>43</v>
      </c>
      <c r="S3515" t="s">
        <v>37</v>
      </c>
      <c r="T3515" t="s">
        <v>86</v>
      </c>
      <c r="U3515" t="s">
        <v>69</v>
      </c>
      <c r="V3515" t="s">
        <v>1540</v>
      </c>
      <c r="W3515" t="s">
        <v>40</v>
      </c>
      <c r="X3515">
        <v>329739</v>
      </c>
      <c r="Y3515">
        <v>4437</v>
      </c>
      <c r="Z3515">
        <v>12.9716</v>
      </c>
      <c r="AA3515">
        <v>77.5946</v>
      </c>
      <c r="AB3515" t="str">
        <f>IF(Restaurants[[#This Row],[Years_Operating]]&lt;5,"New",
IF(Restaurants[[#This Row],[Years_Operating]]&lt;15,"Established","Legacy"))</f>
        <v>Legacy</v>
      </c>
      <c r="AC3515" t="str">
        <f>IF(Restaurants[[#This Row],[Country]]="India","Yes","No")</f>
        <v>Yes</v>
      </c>
      <c r="AD3515" t="str">
        <f>IF(AND(Restaurants[[#This Row],[Has Online Delivery]]="Yes",Restaurants[[#This Row],[Has Table Booking]]="Yes"),"Online + Table",
IF(Restaurants[[#This Row],[Has Online Delivery]]="Yes","Online Only",
IF(Restaurants[[#This Row],[Has Table Booking]]="Yes","Table Only","None")))</f>
        <v>Online Only</v>
      </c>
      <c r="AE3515" t="str">
        <f>IF(Restaurants[[#This Row],[Rating]]&gt;=4.5,"Excellent",
IF(Restaurants[[#This Row],[Rating]]&gt;=4,"Very Good",
IF(Restaurants[[#This Row],[Rating]]&gt;=3.5,"Good","Average/Low")))</f>
        <v>Excellent</v>
      </c>
    </row>
    <row r="3516" spans="1:31" x14ac:dyDescent="0.3">
      <c r="A3516" t="s">
        <v>238</v>
      </c>
      <c r="B3516" t="s">
        <v>873</v>
      </c>
      <c r="C3516" t="s">
        <v>29</v>
      </c>
      <c r="D3516" t="s">
        <v>886</v>
      </c>
      <c r="E3516">
        <v>0</v>
      </c>
      <c r="F3516">
        <v>220</v>
      </c>
      <c r="G3516" t="s">
        <v>242</v>
      </c>
      <c r="H3516">
        <v>2011</v>
      </c>
      <c r="I3516">
        <v>50</v>
      </c>
      <c r="J3516">
        <v>4.5</v>
      </c>
      <c r="K3516" t="s">
        <v>887</v>
      </c>
      <c r="L3516">
        <v>14</v>
      </c>
      <c r="M3516" t="s">
        <v>160</v>
      </c>
      <c r="N3516" t="s">
        <v>210</v>
      </c>
      <c r="O3516" t="s">
        <v>35</v>
      </c>
      <c r="P3516" t="s">
        <v>37</v>
      </c>
      <c r="Q3516" t="s">
        <v>37</v>
      </c>
      <c r="R3516">
        <v>35</v>
      </c>
      <c r="S3516" t="s">
        <v>36</v>
      </c>
      <c r="T3516" t="s">
        <v>86</v>
      </c>
      <c r="U3516" t="s">
        <v>39</v>
      </c>
      <c r="W3516" t="s">
        <v>108</v>
      </c>
      <c r="X3516">
        <v>384447</v>
      </c>
      <c r="Y3516">
        <v>4289</v>
      </c>
      <c r="Z3516">
        <v>45.464199999999998</v>
      </c>
      <c r="AA3516">
        <v>9.19</v>
      </c>
      <c r="AB3516" t="str">
        <f>IF(Restaurants[[#This Row],[Years_Operating]]&lt;5,"New",
IF(Restaurants[[#This Row],[Years_Operating]]&lt;15,"Established","Legacy"))</f>
        <v>Established</v>
      </c>
      <c r="AC3516" t="str">
        <f>IF(Restaurants[[#This Row],[Country]]="India","Yes","No")</f>
        <v>No</v>
      </c>
      <c r="AD3516" t="str">
        <f>IF(AND(Restaurants[[#This Row],[Has Online Delivery]]="Yes",Restaurants[[#This Row],[Has Table Booking]]="Yes"),"Online + Table",
IF(Restaurants[[#This Row],[Has Online Delivery]]="Yes","Online Only",
IF(Restaurants[[#This Row],[Has Table Booking]]="Yes","Table Only","None")))</f>
        <v>None</v>
      </c>
      <c r="AE3516" t="str">
        <f>IF(Restaurants[[#This Row],[Rating]]&gt;=4.5,"Excellent",
IF(Restaurants[[#This Row],[Rating]]&gt;=4,"Very Good",
IF(Restaurants[[#This Row],[Rating]]&gt;=3.5,"Good","Average/Low")))</f>
        <v>Excellent</v>
      </c>
    </row>
    <row r="3517" spans="1:31" x14ac:dyDescent="0.3">
      <c r="A3517" t="s">
        <v>226</v>
      </c>
      <c r="B3517" t="s">
        <v>889</v>
      </c>
      <c r="C3517" t="s">
        <v>29</v>
      </c>
      <c r="D3517" t="s">
        <v>886</v>
      </c>
      <c r="E3517">
        <v>0</v>
      </c>
      <c r="F3517">
        <v>185</v>
      </c>
      <c r="G3517" t="s">
        <v>228</v>
      </c>
      <c r="H3517">
        <v>2014</v>
      </c>
      <c r="I3517">
        <v>48</v>
      </c>
      <c r="J3517">
        <v>4.5999999999999996</v>
      </c>
      <c r="K3517" t="s">
        <v>887</v>
      </c>
      <c r="L3517">
        <v>11</v>
      </c>
      <c r="M3517" t="s">
        <v>160</v>
      </c>
      <c r="N3517" t="s">
        <v>210</v>
      </c>
      <c r="O3517" t="s">
        <v>45</v>
      </c>
      <c r="P3517" t="s">
        <v>36</v>
      </c>
      <c r="Q3517" t="s">
        <v>36</v>
      </c>
      <c r="R3517">
        <v>70</v>
      </c>
      <c r="S3517" t="s">
        <v>37</v>
      </c>
      <c r="T3517" t="s">
        <v>86</v>
      </c>
      <c r="U3517" t="s">
        <v>69</v>
      </c>
      <c r="W3517" t="s">
        <v>56</v>
      </c>
      <c r="X3517">
        <v>83509</v>
      </c>
      <c r="Y3517">
        <v>4681</v>
      </c>
      <c r="Z3517">
        <v>43.769599999999997</v>
      </c>
      <c r="AA3517">
        <v>11.255800000000001</v>
      </c>
      <c r="AB3517" t="str">
        <f>IF(Restaurants[[#This Row],[Years_Operating]]&lt;5,"New",
IF(Restaurants[[#This Row],[Years_Operating]]&lt;15,"Established","Legacy"))</f>
        <v>Established</v>
      </c>
      <c r="AC3517" t="str">
        <f>IF(Restaurants[[#This Row],[Country]]="India","Yes","No")</f>
        <v>No</v>
      </c>
      <c r="AD3517" t="str">
        <f>IF(AND(Restaurants[[#This Row],[Has Online Delivery]]="Yes",Restaurants[[#This Row],[Has Table Booking]]="Yes"),"Online + Table",
IF(Restaurants[[#This Row],[Has Online Delivery]]="Yes","Online Only",
IF(Restaurants[[#This Row],[Has Table Booking]]="Yes","Table Only","None")))</f>
        <v>Online + Table</v>
      </c>
      <c r="AE3517" t="str">
        <f>IF(Restaurants[[#This Row],[Rating]]&gt;=4.5,"Excellent",
IF(Restaurants[[#This Row],[Rating]]&gt;=4,"Very Good",
IF(Restaurants[[#This Row],[Rating]]&gt;=3.5,"Good","Average/Low")))</f>
        <v>Excellent</v>
      </c>
    </row>
    <row r="3518" spans="1:31" x14ac:dyDescent="0.3">
      <c r="A3518" t="s">
        <v>117</v>
      </c>
      <c r="B3518" t="s">
        <v>900</v>
      </c>
      <c r="C3518" t="s">
        <v>50</v>
      </c>
      <c r="D3518" t="s">
        <v>901</v>
      </c>
      <c r="E3518">
        <v>3</v>
      </c>
      <c r="F3518">
        <v>420</v>
      </c>
      <c r="G3518" t="s">
        <v>121</v>
      </c>
      <c r="H3518">
        <v>2007</v>
      </c>
      <c r="I3518">
        <v>40</v>
      </c>
      <c r="J3518">
        <v>4.7</v>
      </c>
      <c r="K3518" t="s">
        <v>902</v>
      </c>
      <c r="L3518">
        <v>18</v>
      </c>
      <c r="M3518" t="s">
        <v>62</v>
      </c>
      <c r="N3518" t="s">
        <v>34</v>
      </c>
      <c r="O3518" t="s">
        <v>35</v>
      </c>
      <c r="P3518" t="s">
        <v>37</v>
      </c>
      <c r="Q3518" t="s">
        <v>37</v>
      </c>
      <c r="R3518">
        <v>48</v>
      </c>
      <c r="S3518" t="s">
        <v>36</v>
      </c>
      <c r="T3518" t="s">
        <v>38</v>
      </c>
      <c r="U3518" t="s">
        <v>32</v>
      </c>
      <c r="W3518" t="s">
        <v>149</v>
      </c>
      <c r="X3518">
        <v>417156</v>
      </c>
      <c r="Y3518">
        <v>3173</v>
      </c>
      <c r="Z3518">
        <v>34.052199999999999</v>
      </c>
      <c r="AA3518">
        <v>-118.2437</v>
      </c>
      <c r="AB3518" t="str">
        <f>IF(Restaurants[[#This Row],[Years_Operating]]&lt;5,"New",
IF(Restaurants[[#This Row],[Years_Operating]]&lt;15,"Established","Legacy"))</f>
        <v>Legacy</v>
      </c>
      <c r="AC3518" t="str">
        <f>IF(Restaurants[[#This Row],[Country]]="India","Yes","No")</f>
        <v>No</v>
      </c>
      <c r="AD3518" t="str">
        <f>IF(AND(Restaurants[[#This Row],[Has Online Delivery]]="Yes",Restaurants[[#This Row],[Has Table Booking]]="Yes"),"Online + Table",
IF(Restaurants[[#This Row],[Has Online Delivery]]="Yes","Online Only",
IF(Restaurants[[#This Row],[Has Table Booking]]="Yes","Table Only","None")))</f>
        <v>None</v>
      </c>
      <c r="AE3518" t="str">
        <f>IF(Restaurants[[#This Row],[Rating]]&gt;=4.5,"Excellent",
IF(Restaurants[[#This Row],[Rating]]&gt;=4,"Very Good",
IF(Restaurants[[#This Row],[Rating]]&gt;=3.5,"Good","Average/Low")))</f>
        <v>Excellent</v>
      </c>
    </row>
    <row r="3519" spans="1:31" x14ac:dyDescent="0.3">
      <c r="A3519" t="s">
        <v>144</v>
      </c>
      <c r="B3519" t="s">
        <v>973</v>
      </c>
      <c r="C3519" t="s">
        <v>196</v>
      </c>
      <c r="D3519" t="s">
        <v>928</v>
      </c>
      <c r="E3519">
        <v>2</v>
      </c>
      <c r="F3519">
        <v>280</v>
      </c>
      <c r="G3519" t="s">
        <v>148</v>
      </c>
      <c r="H3519">
        <v>2007</v>
      </c>
      <c r="I3519">
        <v>26</v>
      </c>
      <c r="J3519">
        <v>4.7</v>
      </c>
      <c r="K3519" t="s">
        <v>929</v>
      </c>
      <c r="L3519">
        <v>18</v>
      </c>
      <c r="M3519" t="s">
        <v>33</v>
      </c>
      <c r="N3519" t="s">
        <v>143</v>
      </c>
      <c r="O3519" t="s">
        <v>45</v>
      </c>
      <c r="P3519" t="s">
        <v>37</v>
      </c>
      <c r="Q3519" t="s">
        <v>37</v>
      </c>
      <c r="R3519">
        <v>66</v>
      </c>
      <c r="S3519" t="s">
        <v>37</v>
      </c>
      <c r="T3519" t="s">
        <v>63</v>
      </c>
      <c r="U3519" t="s">
        <v>46</v>
      </c>
      <c r="W3519" t="s">
        <v>56</v>
      </c>
      <c r="X3519">
        <v>243468</v>
      </c>
      <c r="Y3519">
        <v>7387</v>
      </c>
      <c r="Z3519">
        <v>52.486199999999997</v>
      </c>
      <c r="AA3519">
        <v>-1.8904000000000001</v>
      </c>
      <c r="AB3519" t="str">
        <f>IF(Restaurants[[#This Row],[Years_Operating]]&lt;5,"New",
IF(Restaurants[[#This Row],[Years_Operating]]&lt;15,"Established","Legacy"))</f>
        <v>Legacy</v>
      </c>
      <c r="AC3519" t="str">
        <f>IF(Restaurants[[#This Row],[Country]]="India","Yes","No")</f>
        <v>No</v>
      </c>
      <c r="AD3519" t="str">
        <f>IF(AND(Restaurants[[#This Row],[Has Online Delivery]]="Yes",Restaurants[[#This Row],[Has Table Booking]]="Yes"),"Online + Table",
IF(Restaurants[[#This Row],[Has Online Delivery]]="Yes","Online Only",
IF(Restaurants[[#This Row],[Has Table Booking]]="Yes","Table Only","None")))</f>
        <v>None</v>
      </c>
      <c r="AE3519" t="str">
        <f>IF(Restaurants[[#This Row],[Rating]]&gt;=4.5,"Excellent",
IF(Restaurants[[#This Row],[Rating]]&gt;=4,"Very Good",
IF(Restaurants[[#This Row],[Rating]]&gt;=3.5,"Good","Average/Low")))</f>
        <v>Excellent</v>
      </c>
    </row>
    <row r="3520" spans="1:31" x14ac:dyDescent="0.3">
      <c r="A3520" t="s">
        <v>202</v>
      </c>
      <c r="B3520" t="s">
        <v>896</v>
      </c>
      <c r="C3520" t="s">
        <v>59</v>
      </c>
      <c r="D3520" t="s">
        <v>897</v>
      </c>
      <c r="E3520">
        <v>1</v>
      </c>
      <c r="F3520">
        <v>95</v>
      </c>
      <c r="G3520" t="s">
        <v>203</v>
      </c>
      <c r="H3520">
        <v>2011</v>
      </c>
      <c r="I3520">
        <v>28</v>
      </c>
      <c r="J3520">
        <v>4.5</v>
      </c>
      <c r="K3520" t="s">
        <v>987</v>
      </c>
      <c r="L3520">
        <v>14</v>
      </c>
      <c r="M3520" t="s">
        <v>204</v>
      </c>
      <c r="N3520" t="s">
        <v>193</v>
      </c>
      <c r="O3520" t="s">
        <v>35</v>
      </c>
      <c r="P3520" t="s">
        <v>37</v>
      </c>
      <c r="Q3520" t="s">
        <v>37</v>
      </c>
      <c r="R3520">
        <v>45</v>
      </c>
      <c r="S3520" t="s">
        <v>37</v>
      </c>
      <c r="T3520" t="s">
        <v>63</v>
      </c>
      <c r="U3520" t="s">
        <v>32</v>
      </c>
      <c r="W3520" t="s">
        <v>108</v>
      </c>
      <c r="X3520">
        <v>240661</v>
      </c>
      <c r="Y3520">
        <v>5014</v>
      </c>
      <c r="Z3520">
        <v>45.764000000000003</v>
      </c>
      <c r="AA3520">
        <v>4.8357000000000001</v>
      </c>
      <c r="AB3520" t="str">
        <f>IF(Restaurants[[#This Row],[Years_Operating]]&lt;5,"New",
IF(Restaurants[[#This Row],[Years_Operating]]&lt;15,"Established","Legacy"))</f>
        <v>Established</v>
      </c>
      <c r="AC3520" t="str">
        <f>IF(Restaurants[[#This Row],[Country]]="India","Yes","No")</f>
        <v>No</v>
      </c>
      <c r="AD3520" t="str">
        <f>IF(AND(Restaurants[[#This Row],[Has Online Delivery]]="Yes",Restaurants[[#This Row],[Has Table Booking]]="Yes"),"Online + Table",
IF(Restaurants[[#This Row],[Has Online Delivery]]="Yes","Online Only",
IF(Restaurants[[#This Row],[Has Table Booking]]="Yes","Table Only","None")))</f>
        <v>None</v>
      </c>
      <c r="AE3520" t="str">
        <f>IF(Restaurants[[#This Row],[Rating]]&gt;=4.5,"Excellent",
IF(Restaurants[[#This Row],[Rating]]&gt;=4,"Very Good",
IF(Restaurants[[#This Row],[Rating]]&gt;=3.5,"Good","Average/Low")))</f>
        <v>Excellent</v>
      </c>
    </row>
    <row r="3521" spans="1:31" x14ac:dyDescent="0.3">
      <c r="A3521" t="s">
        <v>65</v>
      </c>
      <c r="B3521" t="s">
        <v>250</v>
      </c>
      <c r="C3521" t="s">
        <v>251</v>
      </c>
      <c r="D3521" t="s">
        <v>278</v>
      </c>
      <c r="E3521">
        <v>3</v>
      </c>
      <c r="F3521">
        <v>350</v>
      </c>
      <c r="G3521" t="s">
        <v>68</v>
      </c>
      <c r="H3521">
        <v>1991</v>
      </c>
      <c r="I3521">
        <v>36</v>
      </c>
      <c r="J3521">
        <v>4.8</v>
      </c>
      <c r="K3521" t="s">
        <v>299</v>
      </c>
      <c r="L3521">
        <v>34</v>
      </c>
      <c r="M3521" t="s">
        <v>33</v>
      </c>
      <c r="N3521" t="s">
        <v>34</v>
      </c>
      <c r="O3521" t="s">
        <v>35</v>
      </c>
      <c r="P3521" t="s">
        <v>36</v>
      </c>
      <c r="Q3521" t="s">
        <v>37</v>
      </c>
      <c r="R3521">
        <v>65</v>
      </c>
      <c r="S3521" t="s">
        <v>36</v>
      </c>
      <c r="T3521" t="s">
        <v>86</v>
      </c>
      <c r="U3521" t="s">
        <v>32</v>
      </c>
      <c r="V3521" t="s">
        <v>1541</v>
      </c>
      <c r="W3521" t="s">
        <v>40</v>
      </c>
      <c r="X3521">
        <v>115225</v>
      </c>
      <c r="Y3521">
        <v>1260</v>
      </c>
      <c r="Z3521">
        <v>28.7041</v>
      </c>
      <c r="AA3521">
        <v>77.102500000000006</v>
      </c>
      <c r="AB3521" t="str">
        <f>IF(Restaurants[[#This Row],[Years_Operating]]&lt;5,"New",
IF(Restaurants[[#This Row],[Years_Operating]]&lt;15,"Established","Legacy"))</f>
        <v>Legacy</v>
      </c>
      <c r="AC3521" t="str">
        <f>IF(Restaurants[[#This Row],[Country]]="India","Yes","No")</f>
        <v>Yes</v>
      </c>
      <c r="AD3521" t="str">
        <f>IF(AND(Restaurants[[#This Row],[Has Online Delivery]]="Yes",Restaurants[[#This Row],[Has Table Booking]]="Yes"),"Online + Table",
IF(Restaurants[[#This Row],[Has Online Delivery]]="Yes","Online Only",
IF(Restaurants[[#This Row],[Has Table Booking]]="Yes","Table Only","None")))</f>
        <v>Online Only</v>
      </c>
      <c r="AE3521" t="str">
        <f>IF(Restaurants[[#This Row],[Rating]]&gt;=4.5,"Excellent",
IF(Restaurants[[#This Row],[Rating]]&gt;=4,"Very Good",
IF(Restaurants[[#This Row],[Rating]]&gt;=3.5,"Good","Average/Low")))</f>
        <v>Excellent</v>
      </c>
    </row>
    <row r="3522" spans="1:31" x14ac:dyDescent="0.3">
      <c r="A3522" t="s">
        <v>220</v>
      </c>
      <c r="B3522" t="s">
        <v>888</v>
      </c>
      <c r="C3522" t="s">
        <v>59</v>
      </c>
      <c r="D3522" t="s">
        <v>897</v>
      </c>
      <c r="E3522">
        <v>0</v>
      </c>
      <c r="F3522">
        <v>195</v>
      </c>
      <c r="G3522" t="s">
        <v>220</v>
      </c>
      <c r="H3522">
        <v>2017</v>
      </c>
      <c r="I3522">
        <v>14</v>
      </c>
      <c r="J3522">
        <v>4.5999999999999996</v>
      </c>
      <c r="K3522" t="s">
        <v>898</v>
      </c>
      <c r="L3522">
        <v>8</v>
      </c>
      <c r="M3522" t="s">
        <v>160</v>
      </c>
      <c r="N3522" t="s">
        <v>210</v>
      </c>
      <c r="O3522" t="s">
        <v>45</v>
      </c>
      <c r="P3522" t="s">
        <v>37</v>
      </c>
      <c r="Q3522" t="s">
        <v>37</v>
      </c>
      <c r="R3522">
        <v>58</v>
      </c>
      <c r="S3522" t="s">
        <v>37</v>
      </c>
      <c r="T3522" t="s">
        <v>63</v>
      </c>
      <c r="U3522" t="s">
        <v>39</v>
      </c>
      <c r="W3522" t="s">
        <v>132</v>
      </c>
      <c r="X3522">
        <v>305048</v>
      </c>
      <c r="Y3522">
        <v>6516</v>
      </c>
      <c r="Z3522">
        <v>43.7102</v>
      </c>
      <c r="AA3522">
        <v>7.2619999999999996</v>
      </c>
      <c r="AB3522" t="str">
        <f>IF(Restaurants[[#This Row],[Years_Operating]]&lt;5,"New",
IF(Restaurants[[#This Row],[Years_Operating]]&lt;15,"Established","Legacy"))</f>
        <v>Established</v>
      </c>
      <c r="AC3522" t="str">
        <f>IF(Restaurants[[#This Row],[Country]]="India","Yes","No")</f>
        <v>No</v>
      </c>
      <c r="AD3522" t="str">
        <f>IF(AND(Restaurants[[#This Row],[Has Online Delivery]]="Yes",Restaurants[[#This Row],[Has Table Booking]]="Yes"),"Online + Table",
IF(Restaurants[[#This Row],[Has Online Delivery]]="Yes","Online Only",
IF(Restaurants[[#This Row],[Has Table Booking]]="Yes","Table Only","None")))</f>
        <v>None</v>
      </c>
      <c r="AE3522" t="str">
        <f>IF(Restaurants[[#This Row],[Rating]]&gt;=4.5,"Excellent",
IF(Restaurants[[#This Row],[Rating]]&gt;=4,"Very Good",
IF(Restaurants[[#This Row],[Rating]]&gt;=3.5,"Good","Average/Low")))</f>
        <v>Excellent</v>
      </c>
    </row>
    <row r="3523" spans="1:31" x14ac:dyDescent="0.3">
      <c r="A3523" t="s">
        <v>182</v>
      </c>
      <c r="B3523" t="s">
        <v>971</v>
      </c>
      <c r="C3523" t="s">
        <v>942</v>
      </c>
      <c r="D3523" t="s">
        <v>901</v>
      </c>
      <c r="E3523">
        <v>2</v>
      </c>
      <c r="F3523">
        <v>275</v>
      </c>
      <c r="G3523" t="s">
        <v>185</v>
      </c>
      <c r="H3523">
        <v>1998</v>
      </c>
      <c r="I3523">
        <v>20</v>
      </c>
      <c r="J3523">
        <v>4.5999999999999996</v>
      </c>
      <c r="K3523" t="s">
        <v>902</v>
      </c>
      <c r="L3523">
        <v>27</v>
      </c>
      <c r="M3523" t="s">
        <v>33</v>
      </c>
      <c r="N3523" t="s">
        <v>143</v>
      </c>
      <c r="O3523" t="s">
        <v>35</v>
      </c>
      <c r="P3523" t="s">
        <v>37</v>
      </c>
      <c r="Q3523" t="s">
        <v>37</v>
      </c>
      <c r="R3523">
        <v>70</v>
      </c>
      <c r="S3523" t="s">
        <v>37</v>
      </c>
      <c r="T3523" t="s">
        <v>86</v>
      </c>
      <c r="U3523" t="s">
        <v>32</v>
      </c>
      <c r="W3523" t="s">
        <v>47</v>
      </c>
      <c r="X3523">
        <v>167742</v>
      </c>
      <c r="Y3523">
        <v>53</v>
      </c>
      <c r="Z3523">
        <v>43.653199999999998</v>
      </c>
      <c r="AA3523">
        <v>-79.383200000000002</v>
      </c>
      <c r="AB3523" t="str">
        <f>IF(Restaurants[[#This Row],[Years_Operating]]&lt;5,"New",
IF(Restaurants[[#This Row],[Years_Operating]]&lt;15,"Established","Legacy"))</f>
        <v>Legacy</v>
      </c>
      <c r="AC3523" t="str">
        <f>IF(Restaurants[[#This Row],[Country]]="India","Yes","No")</f>
        <v>No</v>
      </c>
      <c r="AD3523" t="str">
        <f>IF(AND(Restaurants[[#This Row],[Has Online Delivery]]="Yes",Restaurants[[#This Row],[Has Table Booking]]="Yes"),"Online + Table",
IF(Restaurants[[#This Row],[Has Online Delivery]]="Yes","Online Only",
IF(Restaurants[[#This Row],[Has Table Booking]]="Yes","Table Only","None")))</f>
        <v>None</v>
      </c>
      <c r="AE3523" t="str">
        <f>IF(Restaurants[[#This Row],[Rating]]&gt;=4.5,"Excellent",
IF(Restaurants[[#This Row],[Rating]]&gt;=4,"Very Good",
IF(Restaurants[[#This Row],[Rating]]&gt;=3.5,"Good","Average/Low")))</f>
        <v>Excellent</v>
      </c>
    </row>
    <row r="3524" spans="1:31" x14ac:dyDescent="0.3">
      <c r="A3524" t="s">
        <v>57</v>
      </c>
      <c r="B3524" t="s">
        <v>880</v>
      </c>
      <c r="C3524" t="s">
        <v>50</v>
      </c>
      <c r="D3524" t="s">
        <v>916</v>
      </c>
      <c r="E3524">
        <v>3</v>
      </c>
      <c r="F3524">
        <v>425</v>
      </c>
      <c r="G3524" t="s">
        <v>61</v>
      </c>
      <c r="H3524">
        <v>1986</v>
      </c>
      <c r="I3524">
        <v>40</v>
      </c>
      <c r="J3524">
        <v>4.9000000000000004</v>
      </c>
      <c r="K3524" t="s">
        <v>917</v>
      </c>
      <c r="L3524">
        <v>39</v>
      </c>
      <c r="M3524" t="s">
        <v>62</v>
      </c>
      <c r="N3524" t="s">
        <v>34</v>
      </c>
      <c r="O3524" t="s">
        <v>35</v>
      </c>
      <c r="P3524" t="s">
        <v>36</v>
      </c>
      <c r="Q3524" t="s">
        <v>37</v>
      </c>
      <c r="R3524">
        <v>27</v>
      </c>
      <c r="S3524" t="s">
        <v>37</v>
      </c>
      <c r="T3524" t="s">
        <v>38</v>
      </c>
      <c r="U3524" t="s">
        <v>46</v>
      </c>
      <c r="W3524" t="s">
        <v>40</v>
      </c>
      <c r="X3524">
        <v>384873</v>
      </c>
      <c r="Y3524">
        <v>5896</v>
      </c>
      <c r="Z3524">
        <v>29.760400000000001</v>
      </c>
      <c r="AA3524">
        <v>-95.369799999999998</v>
      </c>
      <c r="AB3524" t="str">
        <f>IF(Restaurants[[#This Row],[Years_Operating]]&lt;5,"New",
IF(Restaurants[[#This Row],[Years_Operating]]&lt;15,"Established","Legacy"))</f>
        <v>Legacy</v>
      </c>
      <c r="AC3524" t="str">
        <f>IF(Restaurants[[#This Row],[Country]]="India","Yes","No")</f>
        <v>No</v>
      </c>
      <c r="AD3524" t="str">
        <f>IF(AND(Restaurants[[#This Row],[Has Online Delivery]]="Yes",Restaurants[[#This Row],[Has Table Booking]]="Yes"),"Online + Table",
IF(Restaurants[[#This Row],[Has Online Delivery]]="Yes","Online Only",
IF(Restaurants[[#This Row],[Has Table Booking]]="Yes","Table Only","None")))</f>
        <v>Online Only</v>
      </c>
      <c r="AE3524" t="str">
        <f>IF(Restaurants[[#This Row],[Rating]]&gt;=4.5,"Excellent",
IF(Restaurants[[#This Row],[Rating]]&gt;=4,"Very Good",
IF(Restaurants[[#This Row],[Rating]]&gt;=3.5,"Good","Average/Low")))</f>
        <v>Excellent</v>
      </c>
    </row>
    <row r="3525" spans="1:31" x14ac:dyDescent="0.3">
      <c r="A3525" t="s">
        <v>202</v>
      </c>
      <c r="B3525" t="s">
        <v>876</v>
      </c>
      <c r="C3525" t="s">
        <v>877</v>
      </c>
      <c r="D3525" t="s">
        <v>878</v>
      </c>
      <c r="E3525">
        <v>1</v>
      </c>
      <c r="F3525">
        <v>95</v>
      </c>
      <c r="G3525" t="s">
        <v>203</v>
      </c>
      <c r="H3525">
        <v>2011</v>
      </c>
      <c r="I3525">
        <v>28</v>
      </c>
      <c r="J3525">
        <v>4.5</v>
      </c>
      <c r="K3525" t="s">
        <v>911</v>
      </c>
      <c r="L3525">
        <v>14</v>
      </c>
      <c r="M3525" t="s">
        <v>204</v>
      </c>
      <c r="N3525" t="s">
        <v>193</v>
      </c>
      <c r="O3525" t="s">
        <v>35</v>
      </c>
      <c r="P3525" t="s">
        <v>36</v>
      </c>
      <c r="Q3525" t="s">
        <v>37</v>
      </c>
      <c r="R3525">
        <v>47</v>
      </c>
      <c r="S3525" t="s">
        <v>36</v>
      </c>
      <c r="T3525" t="s">
        <v>55</v>
      </c>
      <c r="U3525" t="s">
        <v>39</v>
      </c>
      <c r="W3525" t="s">
        <v>149</v>
      </c>
      <c r="X3525">
        <v>94836</v>
      </c>
      <c r="Y3525">
        <v>6112</v>
      </c>
      <c r="Z3525">
        <v>-33.8688</v>
      </c>
      <c r="AA3525">
        <v>151.20930000000001</v>
      </c>
      <c r="AB3525" t="str">
        <f>IF(Restaurants[[#This Row],[Years_Operating]]&lt;5,"New",
IF(Restaurants[[#This Row],[Years_Operating]]&lt;15,"Established","Legacy"))</f>
        <v>Established</v>
      </c>
      <c r="AC3525" t="str">
        <f>IF(Restaurants[[#This Row],[Country]]="India","Yes","No")</f>
        <v>No</v>
      </c>
      <c r="AD3525" t="str">
        <f>IF(AND(Restaurants[[#This Row],[Has Online Delivery]]="Yes",Restaurants[[#This Row],[Has Table Booking]]="Yes"),"Online + Table",
IF(Restaurants[[#This Row],[Has Online Delivery]]="Yes","Online Only",
IF(Restaurants[[#This Row],[Has Table Booking]]="Yes","Table Only","None")))</f>
        <v>Online Only</v>
      </c>
      <c r="AE3525" t="str">
        <f>IF(Restaurants[[#This Row],[Rating]]&gt;=4.5,"Excellent",
IF(Restaurants[[#This Row],[Rating]]&gt;=4,"Very Good",
IF(Restaurants[[#This Row],[Rating]]&gt;=3.5,"Good","Average/Low")))</f>
        <v>Excellent</v>
      </c>
    </row>
    <row r="3526" spans="1:31" x14ac:dyDescent="0.3">
      <c r="A3526" t="s">
        <v>71</v>
      </c>
      <c r="B3526" t="s">
        <v>889</v>
      </c>
      <c r="C3526" t="s">
        <v>29</v>
      </c>
      <c r="D3526" t="s">
        <v>83</v>
      </c>
      <c r="E3526">
        <v>3</v>
      </c>
      <c r="F3526">
        <v>380</v>
      </c>
      <c r="G3526" t="s">
        <v>75</v>
      </c>
      <c r="H3526">
        <v>2008</v>
      </c>
      <c r="I3526">
        <v>23</v>
      </c>
      <c r="J3526">
        <v>4.8</v>
      </c>
      <c r="K3526" t="s">
        <v>131</v>
      </c>
      <c r="L3526">
        <v>17</v>
      </c>
      <c r="M3526" t="s">
        <v>33</v>
      </c>
      <c r="N3526" t="s">
        <v>34</v>
      </c>
      <c r="O3526" t="s">
        <v>35</v>
      </c>
      <c r="P3526" t="s">
        <v>37</v>
      </c>
      <c r="Q3526" t="s">
        <v>37</v>
      </c>
      <c r="R3526">
        <v>53</v>
      </c>
      <c r="S3526" t="s">
        <v>36</v>
      </c>
      <c r="T3526" t="s">
        <v>86</v>
      </c>
      <c r="U3526" t="s">
        <v>46</v>
      </c>
      <c r="W3526" t="s">
        <v>40</v>
      </c>
      <c r="X3526">
        <v>96351</v>
      </c>
      <c r="Y3526">
        <v>2434</v>
      </c>
      <c r="Z3526">
        <v>43.769599999999997</v>
      </c>
      <c r="AA3526">
        <v>11.255800000000001</v>
      </c>
      <c r="AB3526" t="str">
        <f>IF(Restaurants[[#This Row],[Years_Operating]]&lt;5,"New",
IF(Restaurants[[#This Row],[Years_Operating]]&lt;15,"Established","Legacy"))</f>
        <v>Legacy</v>
      </c>
      <c r="AC3526" t="str">
        <f>IF(Restaurants[[#This Row],[Country]]="India","Yes","No")</f>
        <v>No</v>
      </c>
      <c r="AD3526" t="str">
        <f>IF(AND(Restaurants[[#This Row],[Has Online Delivery]]="Yes",Restaurants[[#This Row],[Has Table Booking]]="Yes"),"Online + Table",
IF(Restaurants[[#This Row],[Has Online Delivery]]="Yes","Online Only",
IF(Restaurants[[#This Row],[Has Table Booking]]="Yes","Table Only","None")))</f>
        <v>None</v>
      </c>
      <c r="AE3526" t="str">
        <f>IF(Restaurants[[#This Row],[Rating]]&gt;=4.5,"Excellent",
IF(Restaurants[[#This Row],[Rating]]&gt;=4,"Very Good",
IF(Restaurants[[#This Row],[Rating]]&gt;=3.5,"Good","Average/Low")))</f>
        <v>Excellent</v>
      </c>
    </row>
    <row r="3527" spans="1:31" x14ac:dyDescent="0.3">
      <c r="A3527" t="s">
        <v>205</v>
      </c>
      <c r="B3527" t="s">
        <v>275</v>
      </c>
      <c r="C3527" t="s">
        <v>251</v>
      </c>
      <c r="D3527" t="s">
        <v>258</v>
      </c>
      <c r="E3527">
        <v>0</v>
      </c>
      <c r="F3527">
        <v>180</v>
      </c>
      <c r="G3527" t="s">
        <v>209</v>
      </c>
      <c r="H3527">
        <v>2008</v>
      </c>
      <c r="I3527">
        <v>50</v>
      </c>
      <c r="J3527">
        <v>4.8</v>
      </c>
      <c r="K3527" t="s">
        <v>270</v>
      </c>
      <c r="L3527">
        <v>17</v>
      </c>
      <c r="M3527" t="s">
        <v>160</v>
      </c>
      <c r="N3527" t="s">
        <v>210</v>
      </c>
      <c r="O3527" t="s">
        <v>211</v>
      </c>
      <c r="P3527" t="s">
        <v>37</v>
      </c>
      <c r="Q3527" t="s">
        <v>37</v>
      </c>
      <c r="R3527">
        <v>63</v>
      </c>
      <c r="S3527" t="s">
        <v>37</v>
      </c>
      <c r="T3527" t="s">
        <v>38</v>
      </c>
      <c r="U3527" t="s">
        <v>46</v>
      </c>
      <c r="V3527" t="s">
        <v>1542</v>
      </c>
      <c r="W3527" t="s">
        <v>103</v>
      </c>
      <c r="X3527">
        <v>436626</v>
      </c>
      <c r="Y3527">
        <v>4177</v>
      </c>
      <c r="Z3527">
        <v>18.520399999999999</v>
      </c>
      <c r="AA3527">
        <v>73.856700000000004</v>
      </c>
      <c r="AB3527" t="str">
        <f>IF(Restaurants[[#This Row],[Years_Operating]]&lt;5,"New",
IF(Restaurants[[#This Row],[Years_Operating]]&lt;15,"Established","Legacy"))</f>
        <v>Legacy</v>
      </c>
      <c r="AC3527" t="str">
        <f>IF(Restaurants[[#This Row],[Country]]="India","Yes","No")</f>
        <v>Yes</v>
      </c>
      <c r="AD3527" t="str">
        <f>IF(AND(Restaurants[[#This Row],[Has Online Delivery]]="Yes",Restaurants[[#This Row],[Has Table Booking]]="Yes"),"Online + Table",
IF(Restaurants[[#This Row],[Has Online Delivery]]="Yes","Online Only",
IF(Restaurants[[#This Row],[Has Table Booking]]="Yes","Table Only","None")))</f>
        <v>None</v>
      </c>
      <c r="AE3527" t="str">
        <f>IF(Restaurants[[#This Row],[Rating]]&gt;=4.5,"Excellent",
IF(Restaurants[[#This Row],[Rating]]&gt;=4,"Very Good",
IF(Restaurants[[#This Row],[Rating]]&gt;=3.5,"Good","Average/Low")))</f>
        <v>Excellent</v>
      </c>
    </row>
    <row r="3528" spans="1:31" x14ac:dyDescent="0.3">
      <c r="A3528" t="s">
        <v>104</v>
      </c>
      <c r="B3528" t="s">
        <v>255</v>
      </c>
      <c r="C3528" t="s">
        <v>251</v>
      </c>
      <c r="D3528" t="s">
        <v>258</v>
      </c>
      <c r="E3528">
        <v>3</v>
      </c>
      <c r="F3528">
        <v>310</v>
      </c>
      <c r="G3528" t="s">
        <v>107</v>
      </c>
      <c r="H3528">
        <v>1994</v>
      </c>
      <c r="I3528">
        <v>50</v>
      </c>
      <c r="J3528">
        <v>4.8</v>
      </c>
      <c r="K3528" t="s">
        <v>284</v>
      </c>
      <c r="L3528">
        <v>31</v>
      </c>
      <c r="M3528" t="s">
        <v>33</v>
      </c>
      <c r="N3528" t="s">
        <v>34</v>
      </c>
      <c r="O3528" t="s">
        <v>35</v>
      </c>
      <c r="P3528" t="s">
        <v>36</v>
      </c>
      <c r="Q3528" t="s">
        <v>36</v>
      </c>
      <c r="R3528">
        <v>44</v>
      </c>
      <c r="S3528" t="s">
        <v>37</v>
      </c>
      <c r="T3528" t="s">
        <v>38</v>
      </c>
      <c r="U3528" t="s">
        <v>46</v>
      </c>
      <c r="V3528" t="s">
        <v>1543</v>
      </c>
      <c r="W3528" t="s">
        <v>56</v>
      </c>
      <c r="X3528">
        <v>445450</v>
      </c>
      <c r="Y3528">
        <v>4000</v>
      </c>
      <c r="Z3528">
        <v>19.076000000000001</v>
      </c>
      <c r="AA3528">
        <v>72.877700000000004</v>
      </c>
      <c r="AB3528" t="str">
        <f>IF(Restaurants[[#This Row],[Years_Operating]]&lt;5,"New",
IF(Restaurants[[#This Row],[Years_Operating]]&lt;15,"Established","Legacy"))</f>
        <v>Legacy</v>
      </c>
      <c r="AC3528" t="str">
        <f>IF(Restaurants[[#This Row],[Country]]="India","Yes","No")</f>
        <v>Yes</v>
      </c>
      <c r="AD3528" t="str">
        <f>IF(AND(Restaurants[[#This Row],[Has Online Delivery]]="Yes",Restaurants[[#This Row],[Has Table Booking]]="Yes"),"Online + Table",
IF(Restaurants[[#This Row],[Has Online Delivery]]="Yes","Online Only",
IF(Restaurants[[#This Row],[Has Table Booking]]="Yes","Table Only","None")))</f>
        <v>Online + Table</v>
      </c>
      <c r="AE3528" t="str">
        <f>IF(Restaurants[[#This Row],[Rating]]&gt;=4.5,"Excellent",
IF(Restaurants[[#This Row],[Rating]]&gt;=4,"Very Good",
IF(Restaurants[[#This Row],[Rating]]&gt;=3.5,"Good","Average/Low")))</f>
        <v>Excellent</v>
      </c>
    </row>
    <row r="3529" spans="1:31" x14ac:dyDescent="0.3">
      <c r="A3529" t="s">
        <v>175</v>
      </c>
      <c r="B3529" t="s">
        <v>866</v>
      </c>
      <c r="C3529" t="s">
        <v>251</v>
      </c>
      <c r="D3529" t="s">
        <v>918</v>
      </c>
      <c r="E3529">
        <v>2</v>
      </c>
      <c r="F3529">
        <v>245</v>
      </c>
      <c r="G3529" t="s">
        <v>177</v>
      </c>
      <c r="H3529">
        <v>2005</v>
      </c>
      <c r="I3529">
        <v>46</v>
      </c>
      <c r="J3529">
        <v>4.7</v>
      </c>
      <c r="K3529" t="s">
        <v>919</v>
      </c>
      <c r="L3529">
        <v>20</v>
      </c>
      <c r="M3529" t="s">
        <v>160</v>
      </c>
      <c r="N3529" t="s">
        <v>143</v>
      </c>
      <c r="O3529" t="s">
        <v>45</v>
      </c>
      <c r="P3529" t="s">
        <v>36</v>
      </c>
      <c r="Q3529" t="s">
        <v>36</v>
      </c>
      <c r="R3529">
        <v>26</v>
      </c>
      <c r="S3529" t="s">
        <v>36</v>
      </c>
      <c r="T3529" t="s">
        <v>38</v>
      </c>
      <c r="U3529" t="s">
        <v>32</v>
      </c>
      <c r="V3529" t="s">
        <v>1544</v>
      </c>
      <c r="W3529" t="s">
        <v>149</v>
      </c>
      <c r="X3529">
        <v>292680</v>
      </c>
      <c r="Y3529">
        <v>5580</v>
      </c>
      <c r="Z3529">
        <v>23.022500000000001</v>
      </c>
      <c r="AA3529">
        <v>72.571399999999997</v>
      </c>
      <c r="AB3529" t="str">
        <f>IF(Restaurants[[#This Row],[Years_Operating]]&lt;5,"New",
IF(Restaurants[[#This Row],[Years_Operating]]&lt;15,"Established","Legacy"))</f>
        <v>Legacy</v>
      </c>
      <c r="AC3529" t="str">
        <f>IF(Restaurants[[#This Row],[Country]]="India","Yes","No")</f>
        <v>Yes</v>
      </c>
      <c r="AD3529" t="str">
        <f>IF(AND(Restaurants[[#This Row],[Has Online Delivery]]="Yes",Restaurants[[#This Row],[Has Table Booking]]="Yes"),"Online + Table",
IF(Restaurants[[#This Row],[Has Online Delivery]]="Yes","Online Only",
IF(Restaurants[[#This Row],[Has Table Booking]]="Yes","Table Only","None")))</f>
        <v>Online + Table</v>
      </c>
      <c r="AE3529" t="str">
        <f>IF(Restaurants[[#This Row],[Rating]]&gt;=4.5,"Excellent",
IF(Restaurants[[#This Row],[Rating]]&gt;=4,"Very Good",
IF(Restaurants[[#This Row],[Rating]]&gt;=3.5,"Good","Average/Low")))</f>
        <v>Excellent</v>
      </c>
    </row>
    <row r="3530" spans="1:31" x14ac:dyDescent="0.3">
      <c r="A3530" t="s">
        <v>202</v>
      </c>
      <c r="B3530" t="s">
        <v>266</v>
      </c>
      <c r="C3530" t="s">
        <v>251</v>
      </c>
      <c r="D3530" t="s">
        <v>252</v>
      </c>
      <c r="E3530">
        <v>1</v>
      </c>
      <c r="F3530">
        <v>95</v>
      </c>
      <c r="G3530" t="s">
        <v>203</v>
      </c>
      <c r="H3530">
        <v>2011</v>
      </c>
      <c r="I3530">
        <v>28</v>
      </c>
      <c r="J3530">
        <v>4.5</v>
      </c>
      <c r="K3530" t="s">
        <v>256</v>
      </c>
      <c r="L3530">
        <v>14</v>
      </c>
      <c r="M3530" t="s">
        <v>204</v>
      </c>
      <c r="N3530" t="s">
        <v>193</v>
      </c>
      <c r="O3530" t="s">
        <v>35</v>
      </c>
      <c r="P3530" t="s">
        <v>36</v>
      </c>
      <c r="Q3530" t="s">
        <v>36</v>
      </c>
      <c r="R3530">
        <v>24</v>
      </c>
      <c r="S3530" t="s">
        <v>36</v>
      </c>
      <c r="T3530" t="s">
        <v>55</v>
      </c>
      <c r="U3530" t="s">
        <v>46</v>
      </c>
      <c r="V3530" t="s">
        <v>1545</v>
      </c>
      <c r="W3530" t="s">
        <v>103</v>
      </c>
      <c r="X3530">
        <v>213270</v>
      </c>
      <c r="Y3530">
        <v>1550</v>
      </c>
      <c r="Z3530">
        <v>12.9716</v>
      </c>
      <c r="AA3530">
        <v>77.5946</v>
      </c>
      <c r="AB3530" t="str">
        <f>IF(Restaurants[[#This Row],[Years_Operating]]&lt;5,"New",
IF(Restaurants[[#This Row],[Years_Operating]]&lt;15,"Established","Legacy"))</f>
        <v>Established</v>
      </c>
      <c r="AC3530" t="str">
        <f>IF(Restaurants[[#This Row],[Country]]="India","Yes","No")</f>
        <v>Yes</v>
      </c>
      <c r="AD3530" t="str">
        <f>IF(AND(Restaurants[[#This Row],[Has Online Delivery]]="Yes",Restaurants[[#This Row],[Has Table Booking]]="Yes"),"Online + Table",
IF(Restaurants[[#This Row],[Has Online Delivery]]="Yes","Online Only",
IF(Restaurants[[#This Row],[Has Table Booking]]="Yes","Table Only","None")))</f>
        <v>Online + Table</v>
      </c>
      <c r="AE3530" t="str">
        <f>IF(Restaurants[[#This Row],[Rating]]&gt;=4.5,"Excellent",
IF(Restaurants[[#This Row],[Rating]]&gt;=4,"Very Good",
IF(Restaurants[[#This Row],[Rating]]&gt;=3.5,"Good","Average/Low")))</f>
        <v>Excellent</v>
      </c>
    </row>
    <row r="3531" spans="1:31" x14ac:dyDescent="0.3">
      <c r="A3531" t="s">
        <v>81</v>
      </c>
      <c r="B3531" t="s">
        <v>125</v>
      </c>
      <c r="C3531" t="s">
        <v>50</v>
      </c>
      <c r="D3531" t="s">
        <v>878</v>
      </c>
      <c r="E3531">
        <v>3</v>
      </c>
      <c r="F3531">
        <v>310</v>
      </c>
      <c r="G3531" t="s">
        <v>84</v>
      </c>
      <c r="H3531">
        <v>2005</v>
      </c>
      <c r="I3531">
        <v>35</v>
      </c>
      <c r="J3531">
        <v>4.8</v>
      </c>
      <c r="K3531" t="s">
        <v>911</v>
      </c>
      <c r="L3531">
        <v>20</v>
      </c>
      <c r="M3531" t="s">
        <v>33</v>
      </c>
      <c r="N3531" t="s">
        <v>34</v>
      </c>
      <c r="O3531" t="s">
        <v>35</v>
      </c>
      <c r="P3531" t="s">
        <v>37</v>
      </c>
      <c r="Q3531" t="s">
        <v>36</v>
      </c>
      <c r="R3531">
        <v>23</v>
      </c>
      <c r="S3531" t="s">
        <v>36</v>
      </c>
      <c r="T3531" t="s">
        <v>63</v>
      </c>
      <c r="U3531" t="s">
        <v>32</v>
      </c>
      <c r="W3531" t="s">
        <v>80</v>
      </c>
      <c r="X3531">
        <v>231011</v>
      </c>
      <c r="Y3531">
        <v>3395</v>
      </c>
      <c r="Z3531">
        <v>41.878100000000003</v>
      </c>
      <c r="AA3531">
        <v>-87.629800000000003</v>
      </c>
      <c r="AB3531" t="str">
        <f>IF(Restaurants[[#This Row],[Years_Operating]]&lt;5,"New",
IF(Restaurants[[#This Row],[Years_Operating]]&lt;15,"Established","Legacy"))</f>
        <v>Legacy</v>
      </c>
      <c r="AC3531" t="str">
        <f>IF(Restaurants[[#This Row],[Country]]="India","Yes","No")</f>
        <v>No</v>
      </c>
      <c r="AD3531" t="str">
        <f>IF(AND(Restaurants[[#This Row],[Has Online Delivery]]="Yes",Restaurants[[#This Row],[Has Table Booking]]="Yes"),"Online + Table",
IF(Restaurants[[#This Row],[Has Online Delivery]]="Yes","Online Only",
IF(Restaurants[[#This Row],[Has Table Booking]]="Yes","Table Only","None")))</f>
        <v>Table Only</v>
      </c>
      <c r="AE3531" t="str">
        <f>IF(Restaurants[[#This Row],[Rating]]&gt;=4.5,"Excellent",
IF(Restaurants[[#This Row],[Rating]]&gt;=4,"Very Good",
IF(Restaurants[[#This Row],[Rating]]&gt;=3.5,"Good","Average/Low")))</f>
        <v>Excellent</v>
      </c>
    </row>
    <row r="3532" spans="1:31" x14ac:dyDescent="0.3">
      <c r="A3532" t="s">
        <v>81</v>
      </c>
      <c r="B3532" t="s">
        <v>125</v>
      </c>
      <c r="C3532" t="s">
        <v>50</v>
      </c>
      <c r="D3532" t="s">
        <v>901</v>
      </c>
      <c r="E3532">
        <v>3</v>
      </c>
      <c r="F3532">
        <v>310</v>
      </c>
      <c r="G3532" t="s">
        <v>84</v>
      </c>
      <c r="H3532">
        <v>2005</v>
      </c>
      <c r="I3532">
        <v>35</v>
      </c>
      <c r="J3532">
        <v>4.8</v>
      </c>
      <c r="K3532" t="s">
        <v>902</v>
      </c>
      <c r="L3532">
        <v>20</v>
      </c>
      <c r="M3532" t="s">
        <v>33</v>
      </c>
      <c r="N3532" t="s">
        <v>34</v>
      </c>
      <c r="O3532" t="s">
        <v>35</v>
      </c>
      <c r="P3532" t="s">
        <v>37</v>
      </c>
      <c r="Q3532" t="s">
        <v>37</v>
      </c>
      <c r="R3532">
        <v>43</v>
      </c>
      <c r="S3532" t="s">
        <v>36</v>
      </c>
      <c r="T3532" t="s">
        <v>63</v>
      </c>
      <c r="U3532" t="s">
        <v>32</v>
      </c>
      <c r="W3532" t="s">
        <v>70</v>
      </c>
      <c r="X3532">
        <v>252050</v>
      </c>
      <c r="Y3532">
        <v>4343</v>
      </c>
      <c r="Z3532">
        <v>41.878100000000003</v>
      </c>
      <c r="AA3532">
        <v>-87.629800000000003</v>
      </c>
      <c r="AB3532" t="str">
        <f>IF(Restaurants[[#This Row],[Years_Operating]]&lt;5,"New",
IF(Restaurants[[#This Row],[Years_Operating]]&lt;15,"Established","Legacy"))</f>
        <v>Legacy</v>
      </c>
      <c r="AC3532" t="str">
        <f>IF(Restaurants[[#This Row],[Country]]="India","Yes","No")</f>
        <v>No</v>
      </c>
      <c r="AD3532" t="str">
        <f>IF(AND(Restaurants[[#This Row],[Has Online Delivery]]="Yes",Restaurants[[#This Row],[Has Table Booking]]="Yes"),"Online + Table",
IF(Restaurants[[#This Row],[Has Online Delivery]]="Yes","Online Only",
IF(Restaurants[[#This Row],[Has Table Booking]]="Yes","Table Only","None")))</f>
        <v>None</v>
      </c>
      <c r="AE3532" t="str">
        <f>IF(Restaurants[[#This Row],[Rating]]&gt;=4.5,"Excellent",
IF(Restaurants[[#This Row],[Rating]]&gt;=4,"Very Good",
IF(Restaurants[[#This Row],[Rating]]&gt;=3.5,"Good","Average/Low")))</f>
        <v>Excellent</v>
      </c>
    </row>
    <row r="3533" spans="1:31" x14ac:dyDescent="0.3">
      <c r="A3533" t="s">
        <v>212</v>
      </c>
      <c r="B3533" t="s">
        <v>913</v>
      </c>
      <c r="C3533" t="s">
        <v>146</v>
      </c>
      <c r="D3533" t="s">
        <v>883</v>
      </c>
      <c r="E3533">
        <v>0</v>
      </c>
      <c r="F3533">
        <v>165</v>
      </c>
      <c r="G3533" t="s">
        <v>214</v>
      </c>
      <c r="H3533">
        <v>2009</v>
      </c>
      <c r="I3533">
        <v>36</v>
      </c>
      <c r="J3533">
        <v>4.7</v>
      </c>
      <c r="K3533" t="s">
        <v>914</v>
      </c>
      <c r="L3533">
        <v>16</v>
      </c>
      <c r="M3533" t="s">
        <v>160</v>
      </c>
      <c r="N3533" t="s">
        <v>210</v>
      </c>
      <c r="O3533" t="s">
        <v>211</v>
      </c>
      <c r="P3533" t="s">
        <v>36</v>
      </c>
      <c r="Q3533" t="s">
        <v>36</v>
      </c>
      <c r="R3533">
        <v>64</v>
      </c>
      <c r="S3533" t="s">
        <v>37</v>
      </c>
      <c r="T3533" t="s">
        <v>38</v>
      </c>
      <c r="U3533" t="s">
        <v>69</v>
      </c>
      <c r="W3533" t="s">
        <v>70</v>
      </c>
      <c r="X3533">
        <v>331367</v>
      </c>
      <c r="Y3533">
        <v>5495</v>
      </c>
      <c r="Z3533">
        <v>34.6937</v>
      </c>
      <c r="AA3533">
        <v>135.50229999999999</v>
      </c>
      <c r="AB3533" t="str">
        <f>IF(Restaurants[[#This Row],[Years_Operating]]&lt;5,"New",
IF(Restaurants[[#This Row],[Years_Operating]]&lt;15,"Established","Legacy"))</f>
        <v>Legacy</v>
      </c>
      <c r="AC3533" t="str">
        <f>IF(Restaurants[[#This Row],[Country]]="India","Yes","No")</f>
        <v>No</v>
      </c>
      <c r="AD3533" t="str">
        <f>IF(AND(Restaurants[[#This Row],[Has Online Delivery]]="Yes",Restaurants[[#This Row],[Has Table Booking]]="Yes"),"Online + Table",
IF(Restaurants[[#This Row],[Has Online Delivery]]="Yes","Online Only",
IF(Restaurants[[#This Row],[Has Table Booking]]="Yes","Table Only","None")))</f>
        <v>Online + Table</v>
      </c>
      <c r="AE3533" t="str">
        <f>IF(Restaurants[[#This Row],[Rating]]&gt;=4.5,"Excellent",
IF(Restaurants[[#This Row],[Rating]]&gt;=4,"Very Good",
IF(Restaurants[[#This Row],[Rating]]&gt;=3.5,"Good","Average/Low")))</f>
        <v>Excellent</v>
      </c>
    </row>
    <row r="3534" spans="1:31" x14ac:dyDescent="0.3">
      <c r="A3534" t="s">
        <v>65</v>
      </c>
      <c r="B3534" t="s">
        <v>195</v>
      </c>
      <c r="C3534" t="s">
        <v>196</v>
      </c>
      <c r="D3534" t="s">
        <v>953</v>
      </c>
      <c r="E3534">
        <v>3</v>
      </c>
      <c r="F3534">
        <v>350</v>
      </c>
      <c r="G3534" t="s">
        <v>68</v>
      </c>
      <c r="H3534">
        <v>1991</v>
      </c>
      <c r="I3534">
        <v>36</v>
      </c>
      <c r="J3534">
        <v>4.8</v>
      </c>
      <c r="K3534" t="s">
        <v>954</v>
      </c>
      <c r="L3534">
        <v>34</v>
      </c>
      <c r="M3534" t="s">
        <v>33</v>
      </c>
      <c r="N3534" t="s">
        <v>34</v>
      </c>
      <c r="O3534" t="s">
        <v>35</v>
      </c>
      <c r="P3534" t="s">
        <v>37</v>
      </c>
      <c r="Q3534" t="s">
        <v>36</v>
      </c>
      <c r="R3534">
        <v>53</v>
      </c>
      <c r="S3534" t="s">
        <v>37</v>
      </c>
      <c r="T3534" t="s">
        <v>63</v>
      </c>
      <c r="U3534" t="s">
        <v>32</v>
      </c>
      <c r="W3534" t="s">
        <v>108</v>
      </c>
      <c r="X3534">
        <v>98825</v>
      </c>
      <c r="Y3534">
        <v>1568</v>
      </c>
      <c r="Z3534">
        <v>51.507399999999997</v>
      </c>
      <c r="AA3534">
        <v>-0.1278</v>
      </c>
      <c r="AB3534" t="str">
        <f>IF(Restaurants[[#This Row],[Years_Operating]]&lt;5,"New",
IF(Restaurants[[#This Row],[Years_Operating]]&lt;15,"Established","Legacy"))</f>
        <v>Legacy</v>
      </c>
      <c r="AC3534" t="str">
        <f>IF(Restaurants[[#This Row],[Country]]="India","Yes","No")</f>
        <v>No</v>
      </c>
      <c r="AD3534" t="str">
        <f>IF(AND(Restaurants[[#This Row],[Has Online Delivery]]="Yes",Restaurants[[#This Row],[Has Table Booking]]="Yes"),"Online + Table",
IF(Restaurants[[#This Row],[Has Online Delivery]]="Yes","Online Only",
IF(Restaurants[[#This Row],[Has Table Booking]]="Yes","Table Only","None")))</f>
        <v>Table Only</v>
      </c>
      <c r="AE3534" t="str">
        <f>IF(Restaurants[[#This Row],[Rating]]&gt;=4.5,"Excellent",
IF(Restaurants[[#This Row],[Rating]]&gt;=4,"Very Good",
IF(Restaurants[[#This Row],[Rating]]&gt;=3.5,"Good","Average/Low")))</f>
        <v>Excellent</v>
      </c>
    </row>
    <row r="3535" spans="1:31" x14ac:dyDescent="0.3">
      <c r="A3535" t="s">
        <v>76</v>
      </c>
      <c r="B3535" t="s">
        <v>250</v>
      </c>
      <c r="C3535" t="s">
        <v>251</v>
      </c>
      <c r="D3535" t="s">
        <v>918</v>
      </c>
      <c r="E3535">
        <v>3</v>
      </c>
      <c r="F3535">
        <v>295</v>
      </c>
      <c r="G3535" t="s">
        <v>79</v>
      </c>
      <c r="H3535">
        <v>1972</v>
      </c>
      <c r="I3535">
        <v>62</v>
      </c>
      <c r="J3535">
        <v>4.8</v>
      </c>
      <c r="K3535" t="s">
        <v>939</v>
      </c>
      <c r="L3535">
        <v>53</v>
      </c>
      <c r="M3535" t="s">
        <v>33</v>
      </c>
      <c r="N3535" t="s">
        <v>34</v>
      </c>
      <c r="O3535" t="s">
        <v>54</v>
      </c>
      <c r="P3535" t="s">
        <v>37</v>
      </c>
      <c r="Q3535" t="s">
        <v>36</v>
      </c>
      <c r="R3535">
        <v>69</v>
      </c>
      <c r="S3535" t="s">
        <v>36</v>
      </c>
      <c r="T3535" t="s">
        <v>55</v>
      </c>
      <c r="U3535" t="s">
        <v>46</v>
      </c>
      <c r="V3535" t="s">
        <v>1546</v>
      </c>
      <c r="W3535" t="s">
        <v>80</v>
      </c>
      <c r="X3535">
        <v>33403</v>
      </c>
      <c r="Y3535">
        <v>3247</v>
      </c>
      <c r="Z3535">
        <v>28.7041</v>
      </c>
      <c r="AA3535">
        <v>77.102500000000006</v>
      </c>
      <c r="AB3535" t="str">
        <f>IF(Restaurants[[#This Row],[Years_Operating]]&lt;5,"New",
IF(Restaurants[[#This Row],[Years_Operating]]&lt;15,"Established","Legacy"))</f>
        <v>Legacy</v>
      </c>
      <c r="AC3535" t="str">
        <f>IF(Restaurants[[#This Row],[Country]]="India","Yes","No")</f>
        <v>Yes</v>
      </c>
      <c r="AD3535" t="str">
        <f>IF(AND(Restaurants[[#This Row],[Has Online Delivery]]="Yes",Restaurants[[#This Row],[Has Table Booking]]="Yes"),"Online + Table",
IF(Restaurants[[#This Row],[Has Online Delivery]]="Yes","Online Only",
IF(Restaurants[[#This Row],[Has Table Booking]]="Yes","Table Only","None")))</f>
        <v>Table Only</v>
      </c>
      <c r="AE3535" t="str">
        <f>IF(Restaurants[[#This Row],[Rating]]&gt;=4.5,"Excellent",
IF(Restaurants[[#This Row],[Rating]]&gt;=4,"Very Good",
IF(Restaurants[[#This Row],[Rating]]&gt;=3.5,"Good","Average/Low")))</f>
        <v>Excellent</v>
      </c>
    </row>
    <row r="3536" spans="1:31" x14ac:dyDescent="0.3">
      <c r="A3536" t="s">
        <v>136</v>
      </c>
      <c r="B3536" t="s">
        <v>272</v>
      </c>
      <c r="C3536" t="s">
        <v>251</v>
      </c>
      <c r="D3536" t="s">
        <v>278</v>
      </c>
      <c r="E3536">
        <v>3</v>
      </c>
      <c r="F3536">
        <v>570</v>
      </c>
      <c r="G3536" t="s">
        <v>140</v>
      </c>
      <c r="H3536">
        <v>2012</v>
      </c>
      <c r="I3536">
        <v>10</v>
      </c>
      <c r="J3536">
        <v>4.5999999999999996</v>
      </c>
      <c r="K3536" t="s">
        <v>299</v>
      </c>
      <c r="L3536">
        <v>13</v>
      </c>
      <c r="M3536" t="s">
        <v>62</v>
      </c>
      <c r="N3536" t="s">
        <v>34</v>
      </c>
      <c r="O3536" t="s">
        <v>45</v>
      </c>
      <c r="P3536" t="s">
        <v>36</v>
      </c>
      <c r="Q3536" t="s">
        <v>37</v>
      </c>
      <c r="R3536">
        <v>57</v>
      </c>
      <c r="S3536" t="s">
        <v>37</v>
      </c>
      <c r="T3536" t="s">
        <v>55</v>
      </c>
      <c r="U3536" t="s">
        <v>39</v>
      </c>
      <c r="V3536" t="s">
        <v>1547</v>
      </c>
      <c r="W3536" t="s">
        <v>40</v>
      </c>
      <c r="X3536">
        <v>230377</v>
      </c>
      <c r="Y3536">
        <v>4426</v>
      </c>
      <c r="Z3536">
        <v>13.082700000000001</v>
      </c>
      <c r="AA3536">
        <v>80.270700000000005</v>
      </c>
      <c r="AB3536" t="str">
        <f>IF(Restaurants[[#This Row],[Years_Operating]]&lt;5,"New",
IF(Restaurants[[#This Row],[Years_Operating]]&lt;15,"Established","Legacy"))</f>
        <v>Established</v>
      </c>
      <c r="AC3536" t="str">
        <f>IF(Restaurants[[#This Row],[Country]]="India","Yes","No")</f>
        <v>Yes</v>
      </c>
      <c r="AD3536" t="str">
        <f>IF(AND(Restaurants[[#This Row],[Has Online Delivery]]="Yes",Restaurants[[#This Row],[Has Table Booking]]="Yes"),"Online + Table",
IF(Restaurants[[#This Row],[Has Online Delivery]]="Yes","Online Only",
IF(Restaurants[[#This Row],[Has Table Booking]]="Yes","Table Only","None")))</f>
        <v>Online Only</v>
      </c>
      <c r="AE3536" t="str">
        <f>IF(Restaurants[[#This Row],[Rating]]&gt;=4.5,"Excellent",
IF(Restaurants[[#This Row],[Rating]]&gt;=4,"Very Good",
IF(Restaurants[[#This Row],[Rating]]&gt;=3.5,"Good","Average/Low")))</f>
        <v>Excellent</v>
      </c>
    </row>
    <row r="3537" spans="1:31" x14ac:dyDescent="0.3">
      <c r="A3537" t="s">
        <v>87</v>
      </c>
      <c r="B3537" t="s">
        <v>866</v>
      </c>
      <c r="C3537" t="s">
        <v>251</v>
      </c>
      <c r="D3537" t="s">
        <v>258</v>
      </c>
      <c r="E3537">
        <v>3</v>
      </c>
      <c r="F3537">
        <v>295</v>
      </c>
      <c r="G3537" t="s">
        <v>91</v>
      </c>
      <c r="H3537">
        <v>1897</v>
      </c>
      <c r="I3537">
        <v>50</v>
      </c>
      <c r="J3537">
        <v>4.8</v>
      </c>
      <c r="K3537" t="s">
        <v>259</v>
      </c>
      <c r="L3537">
        <v>128</v>
      </c>
      <c r="M3537" t="s">
        <v>33</v>
      </c>
      <c r="N3537" t="s">
        <v>34</v>
      </c>
      <c r="O3537" t="s">
        <v>35</v>
      </c>
      <c r="P3537" t="s">
        <v>36</v>
      </c>
      <c r="Q3537" t="s">
        <v>36</v>
      </c>
      <c r="R3537">
        <v>60</v>
      </c>
      <c r="S3537" t="s">
        <v>36</v>
      </c>
      <c r="T3537" t="s">
        <v>55</v>
      </c>
      <c r="U3537" t="s">
        <v>32</v>
      </c>
      <c r="V3537" t="s">
        <v>1548</v>
      </c>
      <c r="W3537" t="s">
        <v>47</v>
      </c>
      <c r="X3537">
        <v>135326</v>
      </c>
      <c r="Y3537">
        <v>6049</v>
      </c>
      <c r="Z3537">
        <v>23.022500000000001</v>
      </c>
      <c r="AA3537">
        <v>72.571399999999997</v>
      </c>
      <c r="AB3537" t="str">
        <f>IF(Restaurants[[#This Row],[Years_Operating]]&lt;5,"New",
IF(Restaurants[[#This Row],[Years_Operating]]&lt;15,"Established","Legacy"))</f>
        <v>Legacy</v>
      </c>
      <c r="AC3537" t="str">
        <f>IF(Restaurants[[#This Row],[Country]]="India","Yes","No")</f>
        <v>Yes</v>
      </c>
      <c r="AD3537" t="str">
        <f>IF(AND(Restaurants[[#This Row],[Has Online Delivery]]="Yes",Restaurants[[#This Row],[Has Table Booking]]="Yes"),"Online + Table",
IF(Restaurants[[#This Row],[Has Online Delivery]]="Yes","Online Only",
IF(Restaurants[[#This Row],[Has Table Booking]]="Yes","Table Only","None")))</f>
        <v>Online + Table</v>
      </c>
      <c r="AE3537" t="str">
        <f>IF(Restaurants[[#This Row],[Rating]]&gt;=4.5,"Excellent",
IF(Restaurants[[#This Row],[Rating]]&gt;=4,"Very Good",
IF(Restaurants[[#This Row],[Rating]]&gt;=3.5,"Good","Average/Low")))</f>
        <v>Excellent</v>
      </c>
    </row>
    <row r="3538" spans="1:31" x14ac:dyDescent="0.3">
      <c r="A3538" t="s">
        <v>215</v>
      </c>
      <c r="B3538" t="s">
        <v>261</v>
      </c>
      <c r="C3538" t="s">
        <v>251</v>
      </c>
      <c r="D3538" t="s">
        <v>267</v>
      </c>
      <c r="E3538">
        <v>0</v>
      </c>
      <c r="F3538">
        <v>155</v>
      </c>
      <c r="G3538" t="s">
        <v>219</v>
      </c>
      <c r="H3538">
        <v>2000</v>
      </c>
      <c r="I3538">
        <v>55</v>
      </c>
      <c r="J3538">
        <v>4.7</v>
      </c>
      <c r="K3538" t="s">
        <v>312</v>
      </c>
      <c r="L3538">
        <v>25</v>
      </c>
      <c r="M3538" t="s">
        <v>160</v>
      </c>
      <c r="N3538" t="s">
        <v>210</v>
      </c>
      <c r="O3538" t="s">
        <v>54</v>
      </c>
      <c r="P3538" t="s">
        <v>37</v>
      </c>
      <c r="Q3538" t="s">
        <v>36</v>
      </c>
      <c r="R3538">
        <v>28</v>
      </c>
      <c r="S3538" t="s">
        <v>36</v>
      </c>
      <c r="T3538" t="s">
        <v>38</v>
      </c>
      <c r="U3538" t="s">
        <v>32</v>
      </c>
      <c r="V3538" t="s">
        <v>1549</v>
      </c>
      <c r="W3538" t="s">
        <v>108</v>
      </c>
      <c r="X3538">
        <v>141296</v>
      </c>
      <c r="Y3538">
        <v>3069</v>
      </c>
      <c r="Z3538">
        <v>22.572600000000001</v>
      </c>
      <c r="AA3538">
        <v>88.363900000000001</v>
      </c>
      <c r="AB3538" t="str">
        <f>IF(Restaurants[[#This Row],[Years_Operating]]&lt;5,"New",
IF(Restaurants[[#This Row],[Years_Operating]]&lt;15,"Established","Legacy"))</f>
        <v>Legacy</v>
      </c>
      <c r="AC3538" t="str">
        <f>IF(Restaurants[[#This Row],[Country]]="India","Yes","No")</f>
        <v>Yes</v>
      </c>
      <c r="AD3538" t="str">
        <f>IF(AND(Restaurants[[#This Row],[Has Online Delivery]]="Yes",Restaurants[[#This Row],[Has Table Booking]]="Yes"),"Online + Table",
IF(Restaurants[[#This Row],[Has Online Delivery]]="Yes","Online Only",
IF(Restaurants[[#This Row],[Has Table Booking]]="Yes","Table Only","None")))</f>
        <v>Table Only</v>
      </c>
      <c r="AE3538" t="str">
        <f>IF(Restaurants[[#This Row],[Rating]]&gt;=4.5,"Excellent",
IF(Restaurants[[#This Row],[Rating]]&gt;=4,"Very Good",
IF(Restaurants[[#This Row],[Rating]]&gt;=3.5,"Good","Average/Low")))</f>
        <v>Excellent</v>
      </c>
    </row>
    <row r="3539" spans="1:31" x14ac:dyDescent="0.3">
      <c r="A3539" t="s">
        <v>97</v>
      </c>
      <c r="B3539" t="s">
        <v>145</v>
      </c>
      <c r="C3539" t="s">
        <v>146</v>
      </c>
      <c r="D3539" t="s">
        <v>883</v>
      </c>
      <c r="E3539">
        <v>3</v>
      </c>
      <c r="F3539">
        <v>298</v>
      </c>
      <c r="G3539" t="s">
        <v>99</v>
      </c>
      <c r="H3539">
        <v>2010</v>
      </c>
      <c r="I3539">
        <v>56</v>
      </c>
      <c r="J3539">
        <v>4.8</v>
      </c>
      <c r="K3539" t="s">
        <v>884</v>
      </c>
      <c r="L3539">
        <v>15</v>
      </c>
      <c r="M3539" t="s">
        <v>33</v>
      </c>
      <c r="N3539" t="s">
        <v>34</v>
      </c>
      <c r="O3539" t="s">
        <v>54</v>
      </c>
      <c r="P3539" t="s">
        <v>37</v>
      </c>
      <c r="Q3539" t="s">
        <v>37</v>
      </c>
      <c r="R3539">
        <v>72</v>
      </c>
      <c r="S3539" t="s">
        <v>37</v>
      </c>
      <c r="T3539" t="s">
        <v>38</v>
      </c>
      <c r="U3539" t="s">
        <v>39</v>
      </c>
      <c r="W3539" t="s">
        <v>64</v>
      </c>
      <c r="X3539">
        <v>425041</v>
      </c>
      <c r="Y3539">
        <v>4768</v>
      </c>
      <c r="Z3539">
        <v>35.689500000000002</v>
      </c>
      <c r="AA3539">
        <v>139.6917</v>
      </c>
      <c r="AB3539" t="str">
        <f>IF(Restaurants[[#This Row],[Years_Operating]]&lt;5,"New",
IF(Restaurants[[#This Row],[Years_Operating]]&lt;15,"Established","Legacy"))</f>
        <v>Legacy</v>
      </c>
      <c r="AC3539" t="str">
        <f>IF(Restaurants[[#This Row],[Country]]="India","Yes","No")</f>
        <v>No</v>
      </c>
      <c r="AD3539" t="str">
        <f>IF(AND(Restaurants[[#This Row],[Has Online Delivery]]="Yes",Restaurants[[#This Row],[Has Table Booking]]="Yes"),"Online + Table",
IF(Restaurants[[#This Row],[Has Online Delivery]]="Yes","Online Only",
IF(Restaurants[[#This Row],[Has Table Booking]]="Yes","Table Only","None")))</f>
        <v>None</v>
      </c>
      <c r="AE3539" t="str">
        <f>IF(Restaurants[[#This Row],[Rating]]&gt;=4.5,"Excellent",
IF(Restaurants[[#This Row],[Rating]]&gt;=4,"Very Good",
IF(Restaurants[[#This Row],[Rating]]&gt;=3.5,"Good","Average/Low")))</f>
        <v>Excellent</v>
      </c>
    </row>
    <row r="3540" spans="1:31" x14ac:dyDescent="0.3">
      <c r="A3540" t="s">
        <v>238</v>
      </c>
      <c r="B3540" t="s">
        <v>891</v>
      </c>
      <c r="C3540" t="s">
        <v>196</v>
      </c>
      <c r="D3540" t="s">
        <v>928</v>
      </c>
      <c r="E3540">
        <v>0</v>
      </c>
      <c r="F3540">
        <v>220</v>
      </c>
      <c r="G3540" t="s">
        <v>242</v>
      </c>
      <c r="H3540">
        <v>2011</v>
      </c>
      <c r="I3540">
        <v>50</v>
      </c>
      <c r="J3540">
        <v>4.5</v>
      </c>
      <c r="K3540" t="s">
        <v>929</v>
      </c>
      <c r="L3540">
        <v>14</v>
      </c>
      <c r="M3540" t="s">
        <v>160</v>
      </c>
      <c r="N3540" t="s">
        <v>210</v>
      </c>
      <c r="O3540" t="s">
        <v>35</v>
      </c>
      <c r="P3540" t="s">
        <v>37</v>
      </c>
      <c r="Q3540" t="s">
        <v>36</v>
      </c>
      <c r="R3540">
        <v>56</v>
      </c>
      <c r="S3540" t="s">
        <v>37</v>
      </c>
      <c r="T3540" t="s">
        <v>86</v>
      </c>
      <c r="U3540" t="s">
        <v>46</v>
      </c>
      <c r="W3540" t="s">
        <v>132</v>
      </c>
      <c r="X3540">
        <v>14136</v>
      </c>
      <c r="Y3540">
        <v>6854</v>
      </c>
      <c r="Z3540">
        <v>53.480800000000002</v>
      </c>
      <c r="AA3540">
        <v>-2.2425999999999999</v>
      </c>
      <c r="AB3540" t="str">
        <f>IF(Restaurants[[#This Row],[Years_Operating]]&lt;5,"New",
IF(Restaurants[[#This Row],[Years_Operating]]&lt;15,"Established","Legacy"))</f>
        <v>Established</v>
      </c>
      <c r="AC3540" t="str">
        <f>IF(Restaurants[[#This Row],[Country]]="India","Yes","No")</f>
        <v>No</v>
      </c>
      <c r="AD3540" t="str">
        <f>IF(AND(Restaurants[[#This Row],[Has Online Delivery]]="Yes",Restaurants[[#This Row],[Has Table Booking]]="Yes"),"Online + Table",
IF(Restaurants[[#This Row],[Has Online Delivery]]="Yes","Online Only",
IF(Restaurants[[#This Row],[Has Table Booking]]="Yes","Table Only","None")))</f>
        <v>Table Only</v>
      </c>
      <c r="AE3540" t="str">
        <f>IF(Restaurants[[#This Row],[Rating]]&gt;=4.5,"Excellent",
IF(Restaurants[[#This Row],[Rating]]&gt;=4,"Very Good",
IF(Restaurants[[#This Row],[Rating]]&gt;=3.5,"Good","Average/Low")))</f>
        <v>Excellent</v>
      </c>
    </row>
    <row r="3541" spans="1:31" x14ac:dyDescent="0.3">
      <c r="A3541" t="s">
        <v>144</v>
      </c>
      <c r="B3541" t="s">
        <v>261</v>
      </c>
      <c r="C3541" t="s">
        <v>251</v>
      </c>
      <c r="D3541" t="s">
        <v>252</v>
      </c>
      <c r="E3541">
        <v>2</v>
      </c>
      <c r="F3541">
        <v>280</v>
      </c>
      <c r="G3541" t="s">
        <v>148</v>
      </c>
      <c r="H3541">
        <v>2007</v>
      </c>
      <c r="I3541">
        <v>26</v>
      </c>
      <c r="J3541">
        <v>4.7</v>
      </c>
      <c r="K3541" t="s">
        <v>256</v>
      </c>
      <c r="L3541">
        <v>18</v>
      </c>
      <c r="M3541" t="s">
        <v>33</v>
      </c>
      <c r="N3541" t="s">
        <v>143</v>
      </c>
      <c r="O3541" t="s">
        <v>45</v>
      </c>
      <c r="P3541" t="s">
        <v>37</v>
      </c>
      <c r="Q3541" t="s">
        <v>37</v>
      </c>
      <c r="R3541">
        <v>58</v>
      </c>
      <c r="S3541" t="s">
        <v>36</v>
      </c>
      <c r="T3541" t="s">
        <v>86</v>
      </c>
      <c r="U3541" t="s">
        <v>69</v>
      </c>
      <c r="V3541" t="s">
        <v>1550</v>
      </c>
      <c r="W3541" t="s">
        <v>70</v>
      </c>
      <c r="X3541">
        <v>57891</v>
      </c>
      <c r="Y3541">
        <v>5007</v>
      </c>
      <c r="Z3541">
        <v>22.572600000000001</v>
      </c>
      <c r="AA3541">
        <v>88.363900000000001</v>
      </c>
      <c r="AB3541" t="str">
        <f>IF(Restaurants[[#This Row],[Years_Operating]]&lt;5,"New",
IF(Restaurants[[#This Row],[Years_Operating]]&lt;15,"Established","Legacy"))</f>
        <v>Legacy</v>
      </c>
      <c r="AC3541" t="str">
        <f>IF(Restaurants[[#This Row],[Country]]="India","Yes","No")</f>
        <v>Yes</v>
      </c>
      <c r="AD3541" t="str">
        <f>IF(AND(Restaurants[[#This Row],[Has Online Delivery]]="Yes",Restaurants[[#This Row],[Has Table Booking]]="Yes"),"Online + Table",
IF(Restaurants[[#This Row],[Has Online Delivery]]="Yes","Online Only",
IF(Restaurants[[#This Row],[Has Table Booking]]="Yes","Table Only","None")))</f>
        <v>None</v>
      </c>
      <c r="AE3541" t="str">
        <f>IF(Restaurants[[#This Row],[Rating]]&gt;=4.5,"Excellent",
IF(Restaurants[[#This Row],[Rating]]&gt;=4,"Very Good",
IF(Restaurants[[#This Row],[Rating]]&gt;=3.5,"Good","Average/Low")))</f>
        <v>Excellent</v>
      </c>
    </row>
    <row r="3542" spans="1:31" x14ac:dyDescent="0.3">
      <c r="A3542" t="s">
        <v>238</v>
      </c>
      <c r="B3542" t="s">
        <v>889</v>
      </c>
      <c r="C3542" t="s">
        <v>29</v>
      </c>
      <c r="D3542" t="s">
        <v>83</v>
      </c>
      <c r="E3542">
        <v>0</v>
      </c>
      <c r="F3542">
        <v>220</v>
      </c>
      <c r="G3542" t="s">
        <v>242</v>
      </c>
      <c r="H3542">
        <v>2011</v>
      </c>
      <c r="I3542">
        <v>50</v>
      </c>
      <c r="J3542">
        <v>4.5</v>
      </c>
      <c r="K3542" t="s">
        <v>131</v>
      </c>
      <c r="L3542">
        <v>14</v>
      </c>
      <c r="M3542" t="s">
        <v>160</v>
      </c>
      <c r="N3542" t="s">
        <v>210</v>
      </c>
      <c r="O3542" t="s">
        <v>35</v>
      </c>
      <c r="P3542" t="s">
        <v>36</v>
      </c>
      <c r="Q3542" t="s">
        <v>36</v>
      </c>
      <c r="R3542">
        <v>22</v>
      </c>
      <c r="S3542" t="s">
        <v>37</v>
      </c>
      <c r="T3542" t="s">
        <v>86</v>
      </c>
      <c r="U3542" t="s">
        <v>69</v>
      </c>
      <c r="W3542" t="s">
        <v>132</v>
      </c>
      <c r="X3542">
        <v>113669</v>
      </c>
      <c r="Y3542">
        <v>4181</v>
      </c>
      <c r="Z3542">
        <v>43.769599999999997</v>
      </c>
      <c r="AA3542">
        <v>11.255800000000001</v>
      </c>
      <c r="AB3542" t="str">
        <f>IF(Restaurants[[#This Row],[Years_Operating]]&lt;5,"New",
IF(Restaurants[[#This Row],[Years_Operating]]&lt;15,"Established","Legacy"))</f>
        <v>Established</v>
      </c>
      <c r="AC3542" t="str">
        <f>IF(Restaurants[[#This Row],[Country]]="India","Yes","No")</f>
        <v>No</v>
      </c>
      <c r="AD3542" t="str">
        <f>IF(AND(Restaurants[[#This Row],[Has Online Delivery]]="Yes",Restaurants[[#This Row],[Has Table Booking]]="Yes"),"Online + Table",
IF(Restaurants[[#This Row],[Has Online Delivery]]="Yes","Online Only",
IF(Restaurants[[#This Row],[Has Table Booking]]="Yes","Table Only","None")))</f>
        <v>Online + Table</v>
      </c>
      <c r="AE3542" t="str">
        <f>IF(Restaurants[[#This Row],[Rating]]&gt;=4.5,"Excellent",
IF(Restaurants[[#This Row],[Rating]]&gt;=4,"Very Good",
IF(Restaurants[[#This Row],[Rating]]&gt;=3.5,"Good","Average/Low")))</f>
        <v>Excellent</v>
      </c>
    </row>
    <row r="3543" spans="1:31" x14ac:dyDescent="0.3">
      <c r="A3543" t="s">
        <v>104</v>
      </c>
      <c r="B3543" t="s">
        <v>896</v>
      </c>
      <c r="C3543" t="s">
        <v>59</v>
      </c>
      <c r="D3543" t="s">
        <v>51</v>
      </c>
      <c r="E3543">
        <v>3</v>
      </c>
      <c r="F3543">
        <v>310</v>
      </c>
      <c r="G3543" t="s">
        <v>107</v>
      </c>
      <c r="H3543">
        <v>1994</v>
      </c>
      <c r="I3543">
        <v>50</v>
      </c>
      <c r="J3543">
        <v>4.8</v>
      </c>
      <c r="K3543" t="s">
        <v>53</v>
      </c>
      <c r="L3543">
        <v>31</v>
      </c>
      <c r="M3543" t="s">
        <v>33</v>
      </c>
      <c r="N3543" t="s">
        <v>34</v>
      </c>
      <c r="O3543" t="s">
        <v>35</v>
      </c>
      <c r="P3543" t="s">
        <v>36</v>
      </c>
      <c r="Q3543" t="s">
        <v>37</v>
      </c>
      <c r="R3543">
        <v>60</v>
      </c>
      <c r="S3543" t="s">
        <v>37</v>
      </c>
      <c r="T3543" t="s">
        <v>38</v>
      </c>
      <c r="U3543" t="s">
        <v>32</v>
      </c>
      <c r="W3543" t="s">
        <v>40</v>
      </c>
      <c r="X3543">
        <v>3504</v>
      </c>
      <c r="Y3543">
        <v>6360</v>
      </c>
      <c r="Z3543">
        <v>45.764000000000003</v>
      </c>
      <c r="AA3543">
        <v>4.8357000000000001</v>
      </c>
      <c r="AB3543" t="str">
        <f>IF(Restaurants[[#This Row],[Years_Operating]]&lt;5,"New",
IF(Restaurants[[#This Row],[Years_Operating]]&lt;15,"Established","Legacy"))</f>
        <v>Legacy</v>
      </c>
      <c r="AC3543" t="str">
        <f>IF(Restaurants[[#This Row],[Country]]="India","Yes","No")</f>
        <v>No</v>
      </c>
      <c r="AD3543" t="str">
        <f>IF(AND(Restaurants[[#This Row],[Has Online Delivery]]="Yes",Restaurants[[#This Row],[Has Table Booking]]="Yes"),"Online + Table",
IF(Restaurants[[#This Row],[Has Online Delivery]]="Yes","Online Only",
IF(Restaurants[[#This Row],[Has Table Booking]]="Yes","Table Only","None")))</f>
        <v>Online Only</v>
      </c>
      <c r="AE3543" t="str">
        <f>IF(Restaurants[[#This Row],[Rating]]&gt;=4.5,"Excellent",
IF(Restaurants[[#This Row],[Rating]]&gt;=4,"Very Good",
IF(Restaurants[[#This Row],[Rating]]&gt;=3.5,"Good","Average/Low")))</f>
        <v>Excellent</v>
      </c>
    </row>
    <row r="3544" spans="1:31" x14ac:dyDescent="0.3">
      <c r="A3544" t="s">
        <v>248</v>
      </c>
      <c r="B3544" t="s">
        <v>1002</v>
      </c>
      <c r="C3544" t="s">
        <v>877</v>
      </c>
      <c r="D3544" t="s">
        <v>956</v>
      </c>
      <c r="E3544">
        <v>0</v>
      </c>
      <c r="F3544">
        <v>85</v>
      </c>
      <c r="G3544" t="s">
        <v>249</v>
      </c>
      <c r="H3544">
        <v>2014</v>
      </c>
      <c r="I3544">
        <v>38</v>
      </c>
      <c r="J3544">
        <v>4.5</v>
      </c>
      <c r="K3544" t="s">
        <v>991</v>
      </c>
      <c r="L3544">
        <v>11</v>
      </c>
      <c r="M3544" t="s">
        <v>204</v>
      </c>
      <c r="N3544" t="s">
        <v>210</v>
      </c>
      <c r="O3544" t="s">
        <v>35</v>
      </c>
      <c r="P3544" t="s">
        <v>36</v>
      </c>
      <c r="Q3544" t="s">
        <v>36</v>
      </c>
      <c r="R3544">
        <v>33</v>
      </c>
      <c r="S3544" t="s">
        <v>37</v>
      </c>
      <c r="T3544" t="s">
        <v>86</v>
      </c>
      <c r="U3544" t="s">
        <v>32</v>
      </c>
      <c r="W3544" t="s">
        <v>132</v>
      </c>
      <c r="X3544">
        <v>438589</v>
      </c>
      <c r="Y3544">
        <v>1343</v>
      </c>
      <c r="Z3544">
        <v>-27.469799999999999</v>
      </c>
      <c r="AA3544">
        <v>153.02510000000001</v>
      </c>
      <c r="AB3544" t="str">
        <f>IF(Restaurants[[#This Row],[Years_Operating]]&lt;5,"New",
IF(Restaurants[[#This Row],[Years_Operating]]&lt;15,"Established","Legacy"))</f>
        <v>Established</v>
      </c>
      <c r="AC3544" t="str">
        <f>IF(Restaurants[[#This Row],[Country]]="India","Yes","No")</f>
        <v>No</v>
      </c>
      <c r="AD3544" t="str">
        <f>IF(AND(Restaurants[[#This Row],[Has Online Delivery]]="Yes",Restaurants[[#This Row],[Has Table Booking]]="Yes"),"Online + Table",
IF(Restaurants[[#This Row],[Has Online Delivery]]="Yes","Online Only",
IF(Restaurants[[#This Row],[Has Table Booking]]="Yes","Table Only","None")))</f>
        <v>Online + Table</v>
      </c>
      <c r="AE3544" t="str">
        <f>IF(Restaurants[[#This Row],[Rating]]&gt;=4.5,"Excellent",
IF(Restaurants[[#This Row],[Rating]]&gt;=4,"Very Good",
IF(Restaurants[[#This Row],[Rating]]&gt;=3.5,"Good","Average/Low")))</f>
        <v>Excellent</v>
      </c>
    </row>
    <row r="3545" spans="1:31" x14ac:dyDescent="0.3">
      <c r="A3545" t="s">
        <v>199</v>
      </c>
      <c r="B3545" t="s">
        <v>105</v>
      </c>
      <c r="C3545" t="s">
        <v>29</v>
      </c>
      <c r="D3545" t="s">
        <v>83</v>
      </c>
      <c r="E3545">
        <v>1</v>
      </c>
      <c r="F3545">
        <v>165</v>
      </c>
      <c r="G3545" t="s">
        <v>201</v>
      </c>
      <c r="H3545">
        <v>2013</v>
      </c>
      <c r="I3545">
        <v>26</v>
      </c>
      <c r="J3545">
        <v>4.5999999999999996</v>
      </c>
      <c r="K3545" t="s">
        <v>85</v>
      </c>
      <c r="L3545">
        <v>12</v>
      </c>
      <c r="M3545" t="s">
        <v>160</v>
      </c>
      <c r="N3545" t="s">
        <v>193</v>
      </c>
      <c r="O3545" t="s">
        <v>45</v>
      </c>
      <c r="P3545" t="s">
        <v>36</v>
      </c>
      <c r="Q3545" t="s">
        <v>36</v>
      </c>
      <c r="R3545">
        <v>60</v>
      </c>
      <c r="S3545" t="s">
        <v>36</v>
      </c>
      <c r="T3545" t="s">
        <v>55</v>
      </c>
      <c r="U3545" t="s">
        <v>69</v>
      </c>
      <c r="W3545" t="s">
        <v>149</v>
      </c>
      <c r="X3545">
        <v>102766</v>
      </c>
      <c r="Y3545">
        <v>4802</v>
      </c>
      <c r="Z3545">
        <v>41.902799999999999</v>
      </c>
      <c r="AA3545">
        <v>12.4964</v>
      </c>
      <c r="AB3545" t="str">
        <f>IF(Restaurants[[#This Row],[Years_Operating]]&lt;5,"New",
IF(Restaurants[[#This Row],[Years_Operating]]&lt;15,"Established","Legacy"))</f>
        <v>Established</v>
      </c>
      <c r="AC3545" t="str">
        <f>IF(Restaurants[[#This Row],[Country]]="India","Yes","No")</f>
        <v>No</v>
      </c>
      <c r="AD3545" t="str">
        <f>IF(AND(Restaurants[[#This Row],[Has Online Delivery]]="Yes",Restaurants[[#This Row],[Has Table Booking]]="Yes"),"Online + Table",
IF(Restaurants[[#This Row],[Has Online Delivery]]="Yes","Online Only",
IF(Restaurants[[#This Row],[Has Table Booking]]="Yes","Table Only","None")))</f>
        <v>Online + Table</v>
      </c>
      <c r="AE3545" t="str">
        <f>IF(Restaurants[[#This Row],[Rating]]&gt;=4.5,"Excellent",
IF(Restaurants[[#This Row],[Rating]]&gt;=4,"Very Good",
IF(Restaurants[[#This Row],[Rating]]&gt;=3.5,"Good","Average/Low")))</f>
        <v>Excellent</v>
      </c>
    </row>
    <row r="3546" spans="1:31" x14ac:dyDescent="0.3">
      <c r="A3546" t="s">
        <v>220</v>
      </c>
      <c r="B3546" t="s">
        <v>255</v>
      </c>
      <c r="C3546" t="s">
        <v>251</v>
      </c>
      <c r="D3546" t="s">
        <v>263</v>
      </c>
      <c r="E3546">
        <v>0</v>
      </c>
      <c r="F3546">
        <v>195</v>
      </c>
      <c r="G3546" t="s">
        <v>220</v>
      </c>
      <c r="H3546">
        <v>2017</v>
      </c>
      <c r="I3546">
        <v>14</v>
      </c>
      <c r="J3546">
        <v>4.5999999999999996</v>
      </c>
      <c r="K3546" t="s">
        <v>310</v>
      </c>
      <c r="L3546">
        <v>8</v>
      </c>
      <c r="M3546" t="s">
        <v>160</v>
      </c>
      <c r="N3546" t="s">
        <v>210</v>
      </c>
      <c r="O3546" t="s">
        <v>45</v>
      </c>
      <c r="P3546" t="s">
        <v>37</v>
      </c>
      <c r="Q3546" t="s">
        <v>36</v>
      </c>
      <c r="R3546">
        <v>39</v>
      </c>
      <c r="S3546" t="s">
        <v>37</v>
      </c>
      <c r="T3546" t="s">
        <v>55</v>
      </c>
      <c r="U3546" t="s">
        <v>32</v>
      </c>
      <c r="V3546" t="s">
        <v>1551</v>
      </c>
      <c r="W3546" t="s">
        <v>56</v>
      </c>
      <c r="X3546">
        <v>331504</v>
      </c>
      <c r="Y3546">
        <v>2186</v>
      </c>
      <c r="Z3546">
        <v>19.076000000000001</v>
      </c>
      <c r="AA3546">
        <v>72.877700000000004</v>
      </c>
      <c r="AB3546" t="str">
        <f>IF(Restaurants[[#This Row],[Years_Operating]]&lt;5,"New",
IF(Restaurants[[#This Row],[Years_Operating]]&lt;15,"Established","Legacy"))</f>
        <v>Established</v>
      </c>
      <c r="AC3546" t="str">
        <f>IF(Restaurants[[#This Row],[Country]]="India","Yes","No")</f>
        <v>Yes</v>
      </c>
      <c r="AD3546" t="str">
        <f>IF(AND(Restaurants[[#This Row],[Has Online Delivery]]="Yes",Restaurants[[#This Row],[Has Table Booking]]="Yes"),"Online + Table",
IF(Restaurants[[#This Row],[Has Online Delivery]]="Yes","Online Only",
IF(Restaurants[[#This Row],[Has Table Booking]]="Yes","Table Only","None")))</f>
        <v>Table Only</v>
      </c>
      <c r="AE3546" t="str">
        <f>IF(Restaurants[[#This Row],[Rating]]&gt;=4.5,"Excellent",
IF(Restaurants[[#This Row],[Rating]]&gt;=4,"Very Good",
IF(Restaurants[[#This Row],[Rating]]&gt;=3.5,"Good","Average/Low")))</f>
        <v>Excellent</v>
      </c>
    </row>
    <row r="3547" spans="1:31" x14ac:dyDescent="0.3">
      <c r="A3547" t="s">
        <v>189</v>
      </c>
      <c r="B3547" t="s">
        <v>973</v>
      </c>
      <c r="C3547" t="s">
        <v>196</v>
      </c>
      <c r="D3547" t="s">
        <v>928</v>
      </c>
      <c r="E3547">
        <v>1</v>
      </c>
      <c r="F3547">
        <v>210</v>
      </c>
      <c r="G3547" t="s">
        <v>192</v>
      </c>
      <c r="H3547">
        <v>1990</v>
      </c>
      <c r="I3547">
        <v>30</v>
      </c>
      <c r="J3547">
        <v>4.7</v>
      </c>
      <c r="K3547" t="s">
        <v>929</v>
      </c>
      <c r="L3547">
        <v>35</v>
      </c>
      <c r="M3547" t="s">
        <v>160</v>
      </c>
      <c r="N3547" t="s">
        <v>193</v>
      </c>
      <c r="O3547" t="s">
        <v>35</v>
      </c>
      <c r="P3547" t="s">
        <v>37</v>
      </c>
      <c r="Q3547" t="s">
        <v>36</v>
      </c>
      <c r="R3547">
        <v>32</v>
      </c>
      <c r="S3547" t="s">
        <v>37</v>
      </c>
      <c r="T3547" t="s">
        <v>55</v>
      </c>
      <c r="U3547" t="s">
        <v>46</v>
      </c>
      <c r="W3547" t="s">
        <v>103</v>
      </c>
      <c r="X3547">
        <v>499014</v>
      </c>
      <c r="Y3547">
        <v>5962</v>
      </c>
      <c r="Z3547">
        <v>52.486199999999997</v>
      </c>
      <c r="AA3547">
        <v>-1.8904000000000001</v>
      </c>
      <c r="AB3547" t="str">
        <f>IF(Restaurants[[#This Row],[Years_Operating]]&lt;5,"New",
IF(Restaurants[[#This Row],[Years_Operating]]&lt;15,"Established","Legacy"))</f>
        <v>Legacy</v>
      </c>
      <c r="AC3547" t="str">
        <f>IF(Restaurants[[#This Row],[Country]]="India","Yes","No")</f>
        <v>No</v>
      </c>
      <c r="AD3547" t="str">
        <f>IF(AND(Restaurants[[#This Row],[Has Online Delivery]]="Yes",Restaurants[[#This Row],[Has Table Booking]]="Yes"),"Online + Table",
IF(Restaurants[[#This Row],[Has Online Delivery]]="Yes","Online Only",
IF(Restaurants[[#This Row],[Has Table Booking]]="Yes","Table Only","None")))</f>
        <v>Table Only</v>
      </c>
      <c r="AE3547" t="str">
        <f>IF(Restaurants[[#This Row],[Rating]]&gt;=4.5,"Excellent",
IF(Restaurants[[#This Row],[Rating]]&gt;=4,"Very Good",
IF(Restaurants[[#This Row],[Rating]]&gt;=3.5,"Good","Average/Low")))</f>
        <v>Excellent</v>
      </c>
    </row>
    <row r="3548" spans="1:31" x14ac:dyDescent="0.3">
      <c r="A3548" t="s">
        <v>128</v>
      </c>
      <c r="B3548" t="s">
        <v>876</v>
      </c>
      <c r="C3548" t="s">
        <v>877</v>
      </c>
      <c r="D3548" t="s">
        <v>956</v>
      </c>
      <c r="E3548">
        <v>3</v>
      </c>
      <c r="F3548">
        <v>290</v>
      </c>
      <c r="G3548" t="s">
        <v>130</v>
      </c>
      <c r="H3548">
        <v>1981</v>
      </c>
      <c r="I3548">
        <v>50</v>
      </c>
      <c r="J3548">
        <v>4.7</v>
      </c>
      <c r="K3548" t="s">
        <v>991</v>
      </c>
      <c r="L3548">
        <v>44</v>
      </c>
      <c r="M3548" t="s">
        <v>33</v>
      </c>
      <c r="N3548" t="s">
        <v>34</v>
      </c>
      <c r="O3548" t="s">
        <v>35</v>
      </c>
      <c r="P3548" t="s">
        <v>37</v>
      </c>
      <c r="Q3548" t="s">
        <v>37</v>
      </c>
      <c r="R3548">
        <v>29</v>
      </c>
      <c r="S3548" t="s">
        <v>36</v>
      </c>
      <c r="T3548" t="s">
        <v>63</v>
      </c>
      <c r="U3548" t="s">
        <v>46</v>
      </c>
      <c r="W3548" t="s">
        <v>108</v>
      </c>
      <c r="X3548">
        <v>372803</v>
      </c>
      <c r="Y3548">
        <v>7429</v>
      </c>
      <c r="Z3548">
        <v>-33.8688</v>
      </c>
      <c r="AA3548">
        <v>151.20930000000001</v>
      </c>
      <c r="AB3548" t="str">
        <f>IF(Restaurants[[#This Row],[Years_Operating]]&lt;5,"New",
IF(Restaurants[[#This Row],[Years_Operating]]&lt;15,"Established","Legacy"))</f>
        <v>Legacy</v>
      </c>
      <c r="AC3548" t="str">
        <f>IF(Restaurants[[#This Row],[Country]]="India","Yes","No")</f>
        <v>No</v>
      </c>
      <c r="AD3548" t="str">
        <f>IF(AND(Restaurants[[#This Row],[Has Online Delivery]]="Yes",Restaurants[[#This Row],[Has Table Booking]]="Yes"),"Online + Table",
IF(Restaurants[[#This Row],[Has Online Delivery]]="Yes","Online Only",
IF(Restaurants[[#This Row],[Has Table Booking]]="Yes","Table Only","None")))</f>
        <v>None</v>
      </c>
      <c r="AE3548" t="str">
        <f>IF(Restaurants[[#This Row],[Rating]]&gt;=4.5,"Excellent",
IF(Restaurants[[#This Row],[Rating]]&gt;=4,"Very Good",
IF(Restaurants[[#This Row],[Rating]]&gt;=3.5,"Good","Average/Low")))</f>
        <v>Excellent</v>
      </c>
    </row>
    <row r="3549" spans="1:31" x14ac:dyDescent="0.3">
      <c r="A3549" t="s">
        <v>171</v>
      </c>
      <c r="B3549" t="s">
        <v>77</v>
      </c>
      <c r="C3549" t="s">
        <v>50</v>
      </c>
      <c r="D3549" t="s">
        <v>901</v>
      </c>
      <c r="E3549">
        <v>2</v>
      </c>
      <c r="F3549">
        <v>285</v>
      </c>
      <c r="G3549" t="s">
        <v>172</v>
      </c>
      <c r="H3549">
        <v>2008</v>
      </c>
      <c r="I3549">
        <v>12</v>
      </c>
      <c r="J3549">
        <v>4.7</v>
      </c>
      <c r="K3549" t="s">
        <v>902</v>
      </c>
      <c r="L3549">
        <v>17</v>
      </c>
      <c r="M3549" t="s">
        <v>33</v>
      </c>
      <c r="N3549" t="s">
        <v>143</v>
      </c>
      <c r="O3549" t="s">
        <v>54</v>
      </c>
      <c r="P3549" t="s">
        <v>37</v>
      </c>
      <c r="Q3549" t="s">
        <v>37</v>
      </c>
      <c r="R3549">
        <v>27</v>
      </c>
      <c r="S3549" t="s">
        <v>36</v>
      </c>
      <c r="T3549" t="s">
        <v>38</v>
      </c>
      <c r="U3549" t="s">
        <v>69</v>
      </c>
      <c r="W3549" t="s">
        <v>64</v>
      </c>
      <c r="X3549">
        <v>29048</v>
      </c>
      <c r="Y3549">
        <v>566</v>
      </c>
      <c r="Z3549">
        <v>40.712800000000001</v>
      </c>
      <c r="AA3549">
        <v>-74.006</v>
      </c>
      <c r="AB3549" t="str">
        <f>IF(Restaurants[[#This Row],[Years_Operating]]&lt;5,"New",
IF(Restaurants[[#This Row],[Years_Operating]]&lt;15,"Established","Legacy"))</f>
        <v>Legacy</v>
      </c>
      <c r="AC3549" t="str">
        <f>IF(Restaurants[[#This Row],[Country]]="India","Yes","No")</f>
        <v>No</v>
      </c>
      <c r="AD3549" t="str">
        <f>IF(AND(Restaurants[[#This Row],[Has Online Delivery]]="Yes",Restaurants[[#This Row],[Has Table Booking]]="Yes"),"Online + Table",
IF(Restaurants[[#This Row],[Has Online Delivery]]="Yes","Online Only",
IF(Restaurants[[#This Row],[Has Table Booking]]="Yes","Table Only","None")))</f>
        <v>None</v>
      </c>
      <c r="AE3549" t="str">
        <f>IF(Restaurants[[#This Row],[Rating]]&gt;=4.5,"Excellent",
IF(Restaurants[[#This Row],[Rating]]&gt;=4,"Very Good",
IF(Restaurants[[#This Row],[Rating]]&gt;=3.5,"Good","Average/Low")))</f>
        <v>Excellent</v>
      </c>
    </row>
    <row r="3550" spans="1:31" x14ac:dyDescent="0.3">
      <c r="A3550" t="s">
        <v>189</v>
      </c>
      <c r="B3550" t="s">
        <v>882</v>
      </c>
      <c r="C3550" t="s">
        <v>146</v>
      </c>
      <c r="D3550" t="s">
        <v>894</v>
      </c>
      <c r="E3550">
        <v>1</v>
      </c>
      <c r="F3550">
        <v>210</v>
      </c>
      <c r="G3550" t="s">
        <v>192</v>
      </c>
      <c r="H3550">
        <v>1990</v>
      </c>
      <c r="I3550">
        <v>30</v>
      </c>
      <c r="J3550">
        <v>4.7</v>
      </c>
      <c r="K3550" t="s">
        <v>895</v>
      </c>
      <c r="L3550">
        <v>35</v>
      </c>
      <c r="M3550" t="s">
        <v>160</v>
      </c>
      <c r="N3550" t="s">
        <v>193</v>
      </c>
      <c r="O3550" t="s">
        <v>35</v>
      </c>
      <c r="P3550" t="s">
        <v>37</v>
      </c>
      <c r="Q3550" t="s">
        <v>36</v>
      </c>
      <c r="R3550">
        <v>34</v>
      </c>
      <c r="S3550" t="s">
        <v>36</v>
      </c>
      <c r="T3550" t="s">
        <v>55</v>
      </c>
      <c r="U3550" t="s">
        <v>39</v>
      </c>
      <c r="W3550" t="s">
        <v>149</v>
      </c>
      <c r="X3550">
        <v>86377</v>
      </c>
      <c r="Y3550">
        <v>6357</v>
      </c>
      <c r="Z3550">
        <v>35.011600000000001</v>
      </c>
      <c r="AA3550">
        <v>135.7681</v>
      </c>
      <c r="AB3550" t="str">
        <f>IF(Restaurants[[#This Row],[Years_Operating]]&lt;5,"New",
IF(Restaurants[[#This Row],[Years_Operating]]&lt;15,"Established","Legacy"))</f>
        <v>Legacy</v>
      </c>
      <c r="AC3550" t="str">
        <f>IF(Restaurants[[#This Row],[Country]]="India","Yes","No")</f>
        <v>No</v>
      </c>
      <c r="AD3550" t="str">
        <f>IF(AND(Restaurants[[#This Row],[Has Online Delivery]]="Yes",Restaurants[[#This Row],[Has Table Booking]]="Yes"),"Online + Table",
IF(Restaurants[[#This Row],[Has Online Delivery]]="Yes","Online Only",
IF(Restaurants[[#This Row],[Has Table Booking]]="Yes","Table Only","None")))</f>
        <v>Table Only</v>
      </c>
      <c r="AE3550" t="str">
        <f>IF(Restaurants[[#This Row],[Rating]]&gt;=4.5,"Excellent",
IF(Restaurants[[#This Row],[Rating]]&gt;=4,"Very Good",
IF(Restaurants[[#This Row],[Rating]]&gt;=3.5,"Good","Average/Low")))</f>
        <v>Excellent</v>
      </c>
    </row>
    <row r="3551" spans="1:31" x14ac:dyDescent="0.3">
      <c r="A3551" t="s">
        <v>182</v>
      </c>
      <c r="B3551" t="s">
        <v>125</v>
      </c>
      <c r="C3551" t="s">
        <v>50</v>
      </c>
      <c r="D3551" t="s">
        <v>870</v>
      </c>
      <c r="E3551">
        <v>2</v>
      </c>
      <c r="F3551">
        <v>275</v>
      </c>
      <c r="G3551" t="s">
        <v>185</v>
      </c>
      <c r="H3551">
        <v>1998</v>
      </c>
      <c r="I3551">
        <v>20</v>
      </c>
      <c r="J3551">
        <v>4.5999999999999996</v>
      </c>
      <c r="K3551" t="s">
        <v>871</v>
      </c>
      <c r="L3551">
        <v>27</v>
      </c>
      <c r="M3551" t="s">
        <v>33</v>
      </c>
      <c r="N3551" t="s">
        <v>143</v>
      </c>
      <c r="O3551" t="s">
        <v>35</v>
      </c>
      <c r="P3551" t="s">
        <v>37</v>
      </c>
      <c r="Q3551" t="s">
        <v>36</v>
      </c>
      <c r="R3551">
        <v>53</v>
      </c>
      <c r="S3551" t="s">
        <v>36</v>
      </c>
      <c r="T3551" t="s">
        <v>55</v>
      </c>
      <c r="U3551" t="s">
        <v>46</v>
      </c>
      <c r="W3551" t="s">
        <v>40</v>
      </c>
      <c r="X3551">
        <v>254408</v>
      </c>
      <c r="Y3551">
        <v>7214</v>
      </c>
      <c r="Z3551">
        <v>41.878100000000003</v>
      </c>
      <c r="AA3551">
        <v>-87.629800000000003</v>
      </c>
      <c r="AB3551" t="str">
        <f>IF(Restaurants[[#This Row],[Years_Operating]]&lt;5,"New",
IF(Restaurants[[#This Row],[Years_Operating]]&lt;15,"Established","Legacy"))</f>
        <v>Legacy</v>
      </c>
      <c r="AC3551" t="str">
        <f>IF(Restaurants[[#This Row],[Country]]="India","Yes","No")</f>
        <v>No</v>
      </c>
      <c r="AD3551" t="str">
        <f>IF(AND(Restaurants[[#This Row],[Has Online Delivery]]="Yes",Restaurants[[#This Row],[Has Table Booking]]="Yes"),"Online + Table",
IF(Restaurants[[#This Row],[Has Online Delivery]]="Yes","Online Only",
IF(Restaurants[[#This Row],[Has Table Booking]]="Yes","Table Only","None")))</f>
        <v>Table Only</v>
      </c>
      <c r="AE3551" t="str">
        <f>IF(Restaurants[[#This Row],[Rating]]&gt;=4.5,"Excellent",
IF(Restaurants[[#This Row],[Rating]]&gt;=4,"Very Good",
IF(Restaurants[[#This Row],[Rating]]&gt;=3.5,"Good","Average/Low")))</f>
        <v>Excellent</v>
      </c>
    </row>
    <row r="3552" spans="1:31" x14ac:dyDescent="0.3">
      <c r="A3552" t="s">
        <v>161</v>
      </c>
      <c r="B3552" t="s">
        <v>290</v>
      </c>
      <c r="C3552" t="s">
        <v>251</v>
      </c>
      <c r="D3552" t="s">
        <v>252</v>
      </c>
      <c r="E3552">
        <v>2</v>
      </c>
      <c r="F3552">
        <v>275</v>
      </c>
      <c r="G3552" t="s">
        <v>163</v>
      </c>
      <c r="H3552">
        <v>2003</v>
      </c>
      <c r="I3552">
        <v>36</v>
      </c>
      <c r="J3552">
        <v>4.7</v>
      </c>
      <c r="K3552" t="s">
        <v>256</v>
      </c>
      <c r="L3552">
        <v>22</v>
      </c>
      <c r="M3552" t="s">
        <v>33</v>
      </c>
      <c r="N3552" t="s">
        <v>143</v>
      </c>
      <c r="O3552" t="s">
        <v>45</v>
      </c>
      <c r="P3552" t="s">
        <v>36</v>
      </c>
      <c r="Q3552" t="s">
        <v>36</v>
      </c>
      <c r="R3552">
        <v>42</v>
      </c>
      <c r="S3552" t="s">
        <v>37</v>
      </c>
      <c r="T3552" t="s">
        <v>86</v>
      </c>
      <c r="U3552" t="s">
        <v>69</v>
      </c>
      <c r="V3552" t="s">
        <v>1552</v>
      </c>
      <c r="W3552" t="s">
        <v>149</v>
      </c>
      <c r="X3552">
        <v>323865</v>
      </c>
      <c r="Y3552">
        <v>7070</v>
      </c>
      <c r="Z3552">
        <v>17.385000000000002</v>
      </c>
      <c r="AA3552">
        <v>78.486699999999999</v>
      </c>
      <c r="AB3552" t="str">
        <f>IF(Restaurants[[#This Row],[Years_Operating]]&lt;5,"New",
IF(Restaurants[[#This Row],[Years_Operating]]&lt;15,"Established","Legacy"))</f>
        <v>Legacy</v>
      </c>
      <c r="AC3552" t="str">
        <f>IF(Restaurants[[#This Row],[Country]]="India","Yes","No")</f>
        <v>Yes</v>
      </c>
      <c r="AD3552" t="str">
        <f>IF(AND(Restaurants[[#This Row],[Has Online Delivery]]="Yes",Restaurants[[#This Row],[Has Table Booking]]="Yes"),"Online + Table",
IF(Restaurants[[#This Row],[Has Online Delivery]]="Yes","Online Only",
IF(Restaurants[[#This Row],[Has Table Booking]]="Yes","Table Only","None")))</f>
        <v>Online + Table</v>
      </c>
      <c r="AE3552" t="str">
        <f>IF(Restaurants[[#This Row],[Rating]]&gt;=4.5,"Excellent",
IF(Restaurants[[#This Row],[Rating]]&gt;=4,"Very Good",
IF(Restaurants[[#This Row],[Rating]]&gt;=3.5,"Good","Average/Low")))</f>
        <v>Excellent</v>
      </c>
    </row>
    <row r="3553" spans="1:31" x14ac:dyDescent="0.3">
      <c r="A3553" t="s">
        <v>65</v>
      </c>
      <c r="B3553" t="s">
        <v>866</v>
      </c>
      <c r="C3553" t="s">
        <v>251</v>
      </c>
      <c r="D3553" t="s">
        <v>252</v>
      </c>
      <c r="E3553">
        <v>3</v>
      </c>
      <c r="F3553">
        <v>350</v>
      </c>
      <c r="G3553" t="s">
        <v>68</v>
      </c>
      <c r="H3553">
        <v>1991</v>
      </c>
      <c r="I3553">
        <v>36</v>
      </c>
      <c r="J3553">
        <v>4.8</v>
      </c>
      <c r="K3553" t="s">
        <v>256</v>
      </c>
      <c r="L3553">
        <v>34</v>
      </c>
      <c r="M3553" t="s">
        <v>33</v>
      </c>
      <c r="N3553" t="s">
        <v>34</v>
      </c>
      <c r="O3553" t="s">
        <v>35</v>
      </c>
      <c r="P3553" t="s">
        <v>36</v>
      </c>
      <c r="Q3553" t="s">
        <v>36</v>
      </c>
      <c r="R3553">
        <v>33</v>
      </c>
      <c r="S3553" t="s">
        <v>36</v>
      </c>
      <c r="T3553" t="s">
        <v>86</v>
      </c>
      <c r="U3553" t="s">
        <v>46</v>
      </c>
      <c r="V3553" t="s">
        <v>1553</v>
      </c>
      <c r="W3553" t="s">
        <v>47</v>
      </c>
      <c r="X3553">
        <v>32116</v>
      </c>
      <c r="Y3553">
        <v>6191</v>
      </c>
      <c r="Z3553">
        <v>23.022500000000001</v>
      </c>
      <c r="AA3553">
        <v>72.571399999999997</v>
      </c>
      <c r="AB3553" t="str">
        <f>IF(Restaurants[[#This Row],[Years_Operating]]&lt;5,"New",
IF(Restaurants[[#This Row],[Years_Operating]]&lt;15,"Established","Legacy"))</f>
        <v>Legacy</v>
      </c>
      <c r="AC3553" t="str">
        <f>IF(Restaurants[[#This Row],[Country]]="India","Yes","No")</f>
        <v>Yes</v>
      </c>
      <c r="AD3553" t="str">
        <f>IF(AND(Restaurants[[#This Row],[Has Online Delivery]]="Yes",Restaurants[[#This Row],[Has Table Booking]]="Yes"),"Online + Table",
IF(Restaurants[[#This Row],[Has Online Delivery]]="Yes","Online Only",
IF(Restaurants[[#This Row],[Has Table Booking]]="Yes","Table Only","None")))</f>
        <v>Online + Table</v>
      </c>
      <c r="AE3553" t="str">
        <f>IF(Restaurants[[#This Row],[Rating]]&gt;=4.5,"Excellent",
IF(Restaurants[[#This Row],[Rating]]&gt;=4,"Very Good",
IF(Restaurants[[#This Row],[Rating]]&gt;=3.5,"Good","Average/Low")))</f>
        <v>Excellent</v>
      </c>
    </row>
    <row r="3554" spans="1:31" x14ac:dyDescent="0.3">
      <c r="A3554" t="s">
        <v>164</v>
      </c>
      <c r="B3554" t="s">
        <v>933</v>
      </c>
      <c r="C3554" t="s">
        <v>251</v>
      </c>
      <c r="D3554" t="s">
        <v>935</v>
      </c>
      <c r="E3554">
        <v>2</v>
      </c>
      <c r="F3554">
        <v>235</v>
      </c>
      <c r="G3554" t="s">
        <v>165</v>
      </c>
      <c r="H3554">
        <v>2009</v>
      </c>
      <c r="I3554">
        <v>28</v>
      </c>
      <c r="J3554">
        <v>4.7</v>
      </c>
      <c r="K3554" t="s">
        <v>948</v>
      </c>
      <c r="L3554">
        <v>16</v>
      </c>
      <c r="M3554" t="s">
        <v>160</v>
      </c>
      <c r="N3554" t="s">
        <v>143</v>
      </c>
      <c r="O3554" t="s">
        <v>45</v>
      </c>
      <c r="P3554" t="s">
        <v>37</v>
      </c>
      <c r="Q3554" t="s">
        <v>36</v>
      </c>
      <c r="R3554">
        <v>23</v>
      </c>
      <c r="S3554" t="s">
        <v>36</v>
      </c>
      <c r="T3554" t="s">
        <v>63</v>
      </c>
      <c r="U3554" t="s">
        <v>39</v>
      </c>
      <c r="V3554" t="s">
        <v>1554</v>
      </c>
      <c r="W3554" t="s">
        <v>64</v>
      </c>
      <c r="X3554">
        <v>181998</v>
      </c>
      <c r="Y3554">
        <v>7001</v>
      </c>
      <c r="Z3554">
        <v>22.7196</v>
      </c>
      <c r="AA3554">
        <v>75.857699999999994</v>
      </c>
      <c r="AB3554" t="str">
        <f>IF(Restaurants[[#This Row],[Years_Operating]]&lt;5,"New",
IF(Restaurants[[#This Row],[Years_Operating]]&lt;15,"Established","Legacy"))</f>
        <v>Legacy</v>
      </c>
      <c r="AC3554" t="str">
        <f>IF(Restaurants[[#This Row],[Country]]="India","Yes","No")</f>
        <v>Yes</v>
      </c>
      <c r="AD3554" t="str">
        <f>IF(AND(Restaurants[[#This Row],[Has Online Delivery]]="Yes",Restaurants[[#This Row],[Has Table Booking]]="Yes"),"Online + Table",
IF(Restaurants[[#This Row],[Has Online Delivery]]="Yes","Online Only",
IF(Restaurants[[#This Row],[Has Table Booking]]="Yes","Table Only","None")))</f>
        <v>Table Only</v>
      </c>
      <c r="AE3554" t="str">
        <f>IF(Restaurants[[#This Row],[Rating]]&gt;=4.5,"Excellent",
IF(Restaurants[[#This Row],[Rating]]&gt;=4,"Very Good",
IF(Restaurants[[#This Row],[Rating]]&gt;=3.5,"Good","Average/Low")))</f>
        <v>Excellent</v>
      </c>
    </row>
    <row r="3555" spans="1:31" x14ac:dyDescent="0.3">
      <c r="A3555" t="s">
        <v>179</v>
      </c>
      <c r="B3555" t="s">
        <v>261</v>
      </c>
      <c r="C3555" t="s">
        <v>251</v>
      </c>
      <c r="D3555" t="s">
        <v>263</v>
      </c>
      <c r="E3555">
        <v>2</v>
      </c>
      <c r="F3555">
        <v>250</v>
      </c>
      <c r="G3555" t="s">
        <v>181</v>
      </c>
      <c r="H3555">
        <v>2014</v>
      </c>
      <c r="I3555">
        <v>52</v>
      </c>
      <c r="J3555">
        <v>4.5999999999999996</v>
      </c>
      <c r="K3555" t="s">
        <v>273</v>
      </c>
      <c r="L3555">
        <v>11</v>
      </c>
      <c r="M3555" t="s">
        <v>33</v>
      </c>
      <c r="N3555" t="s">
        <v>143</v>
      </c>
      <c r="O3555" t="s">
        <v>35</v>
      </c>
      <c r="P3555" t="s">
        <v>36</v>
      </c>
      <c r="Q3555" t="s">
        <v>36</v>
      </c>
      <c r="R3555">
        <v>63</v>
      </c>
      <c r="S3555" t="s">
        <v>36</v>
      </c>
      <c r="T3555" t="s">
        <v>63</v>
      </c>
      <c r="U3555" t="s">
        <v>46</v>
      </c>
      <c r="V3555" t="s">
        <v>1555</v>
      </c>
      <c r="W3555" t="s">
        <v>47</v>
      </c>
      <c r="X3555">
        <v>455627</v>
      </c>
      <c r="Y3555">
        <v>5299</v>
      </c>
      <c r="Z3555">
        <v>22.572600000000001</v>
      </c>
      <c r="AA3555">
        <v>88.363900000000001</v>
      </c>
      <c r="AB3555" t="str">
        <f>IF(Restaurants[[#This Row],[Years_Operating]]&lt;5,"New",
IF(Restaurants[[#This Row],[Years_Operating]]&lt;15,"Established","Legacy"))</f>
        <v>Established</v>
      </c>
      <c r="AC3555" t="str">
        <f>IF(Restaurants[[#This Row],[Country]]="India","Yes","No")</f>
        <v>Yes</v>
      </c>
      <c r="AD3555" t="str">
        <f>IF(AND(Restaurants[[#This Row],[Has Online Delivery]]="Yes",Restaurants[[#This Row],[Has Table Booking]]="Yes"),"Online + Table",
IF(Restaurants[[#This Row],[Has Online Delivery]]="Yes","Online Only",
IF(Restaurants[[#This Row],[Has Table Booking]]="Yes","Table Only","None")))</f>
        <v>Online + Table</v>
      </c>
      <c r="AE3555" t="str">
        <f>IF(Restaurants[[#This Row],[Rating]]&gt;=4.5,"Excellent",
IF(Restaurants[[#This Row],[Rating]]&gt;=4,"Very Good",
IF(Restaurants[[#This Row],[Rating]]&gt;=3.5,"Good","Average/Low")))</f>
        <v>Excellent</v>
      </c>
    </row>
    <row r="3556" spans="1:31" x14ac:dyDescent="0.3">
      <c r="A3556" t="s">
        <v>194</v>
      </c>
      <c r="B3556" t="s">
        <v>921</v>
      </c>
      <c r="C3556" t="s">
        <v>251</v>
      </c>
      <c r="D3556" t="s">
        <v>267</v>
      </c>
      <c r="E3556">
        <v>1</v>
      </c>
      <c r="F3556">
        <v>165</v>
      </c>
      <c r="G3556" t="s">
        <v>198</v>
      </c>
      <c r="H3556">
        <v>2013</v>
      </c>
      <c r="I3556">
        <v>40</v>
      </c>
      <c r="J3556">
        <v>4.5999999999999996</v>
      </c>
      <c r="K3556" t="s">
        <v>307</v>
      </c>
      <c r="L3556">
        <v>12</v>
      </c>
      <c r="M3556" t="s">
        <v>160</v>
      </c>
      <c r="N3556" t="s">
        <v>193</v>
      </c>
      <c r="O3556" t="s">
        <v>35</v>
      </c>
      <c r="P3556" t="s">
        <v>36</v>
      </c>
      <c r="Q3556" t="s">
        <v>37</v>
      </c>
      <c r="R3556">
        <v>25</v>
      </c>
      <c r="S3556" t="s">
        <v>37</v>
      </c>
      <c r="T3556" t="s">
        <v>38</v>
      </c>
      <c r="U3556" t="s">
        <v>69</v>
      </c>
      <c r="V3556" t="s">
        <v>1556</v>
      </c>
      <c r="W3556" t="s">
        <v>108</v>
      </c>
      <c r="X3556">
        <v>244588</v>
      </c>
      <c r="Y3556">
        <v>1036</v>
      </c>
      <c r="Z3556">
        <v>26.912400000000002</v>
      </c>
      <c r="AA3556">
        <v>75.787300000000002</v>
      </c>
      <c r="AB3556" t="str">
        <f>IF(Restaurants[[#This Row],[Years_Operating]]&lt;5,"New",
IF(Restaurants[[#This Row],[Years_Operating]]&lt;15,"Established","Legacy"))</f>
        <v>Established</v>
      </c>
      <c r="AC3556" t="str">
        <f>IF(Restaurants[[#This Row],[Country]]="India","Yes","No")</f>
        <v>Yes</v>
      </c>
      <c r="AD3556" t="str">
        <f>IF(AND(Restaurants[[#This Row],[Has Online Delivery]]="Yes",Restaurants[[#This Row],[Has Table Booking]]="Yes"),"Online + Table",
IF(Restaurants[[#This Row],[Has Online Delivery]]="Yes","Online Only",
IF(Restaurants[[#This Row],[Has Table Booking]]="Yes","Table Only","None")))</f>
        <v>Online Only</v>
      </c>
      <c r="AE3556" t="str">
        <f>IF(Restaurants[[#This Row],[Rating]]&gt;=4.5,"Excellent",
IF(Restaurants[[#This Row],[Rating]]&gt;=4,"Very Good",
IF(Restaurants[[#This Row],[Rating]]&gt;=3.5,"Good","Average/Low")))</f>
        <v>Excellent</v>
      </c>
    </row>
    <row r="3557" spans="1:31" x14ac:dyDescent="0.3">
      <c r="A3557" t="s">
        <v>97</v>
      </c>
      <c r="B3557" t="s">
        <v>261</v>
      </c>
      <c r="C3557" t="s">
        <v>251</v>
      </c>
      <c r="D3557" t="s">
        <v>935</v>
      </c>
      <c r="E3557">
        <v>3</v>
      </c>
      <c r="F3557">
        <v>298</v>
      </c>
      <c r="G3557" t="s">
        <v>99</v>
      </c>
      <c r="H3557">
        <v>2010</v>
      </c>
      <c r="I3557">
        <v>56</v>
      </c>
      <c r="J3557">
        <v>4.8</v>
      </c>
      <c r="K3557" t="s">
        <v>948</v>
      </c>
      <c r="L3557">
        <v>15</v>
      </c>
      <c r="M3557" t="s">
        <v>33</v>
      </c>
      <c r="N3557" t="s">
        <v>34</v>
      </c>
      <c r="O3557" t="s">
        <v>54</v>
      </c>
      <c r="P3557" t="s">
        <v>37</v>
      </c>
      <c r="Q3557" t="s">
        <v>37</v>
      </c>
      <c r="R3557">
        <v>74</v>
      </c>
      <c r="S3557" t="s">
        <v>36</v>
      </c>
      <c r="T3557" t="s">
        <v>38</v>
      </c>
      <c r="U3557" t="s">
        <v>32</v>
      </c>
      <c r="V3557" t="s">
        <v>1557</v>
      </c>
      <c r="W3557" t="s">
        <v>108</v>
      </c>
      <c r="X3557">
        <v>189097</v>
      </c>
      <c r="Y3557">
        <v>459</v>
      </c>
      <c r="Z3557">
        <v>22.572600000000001</v>
      </c>
      <c r="AA3557">
        <v>88.363900000000001</v>
      </c>
      <c r="AB3557" t="str">
        <f>IF(Restaurants[[#This Row],[Years_Operating]]&lt;5,"New",
IF(Restaurants[[#This Row],[Years_Operating]]&lt;15,"Established","Legacy"))</f>
        <v>Legacy</v>
      </c>
      <c r="AC3557" t="str">
        <f>IF(Restaurants[[#This Row],[Country]]="India","Yes","No")</f>
        <v>Yes</v>
      </c>
      <c r="AD3557" t="str">
        <f>IF(AND(Restaurants[[#This Row],[Has Online Delivery]]="Yes",Restaurants[[#This Row],[Has Table Booking]]="Yes"),"Online + Table",
IF(Restaurants[[#This Row],[Has Online Delivery]]="Yes","Online Only",
IF(Restaurants[[#This Row],[Has Table Booking]]="Yes","Table Only","None")))</f>
        <v>None</v>
      </c>
      <c r="AE3557" t="str">
        <f>IF(Restaurants[[#This Row],[Rating]]&gt;=4.5,"Excellent",
IF(Restaurants[[#This Row],[Rating]]&gt;=4,"Very Good",
IF(Restaurants[[#This Row],[Rating]]&gt;=3.5,"Good","Average/Low")))</f>
        <v>Excellent</v>
      </c>
    </row>
    <row r="3558" spans="1:31" x14ac:dyDescent="0.3">
      <c r="A3558" t="s">
        <v>179</v>
      </c>
      <c r="B3558" t="s">
        <v>913</v>
      </c>
      <c r="C3558" t="s">
        <v>146</v>
      </c>
      <c r="D3558" t="s">
        <v>883</v>
      </c>
      <c r="E3558">
        <v>2</v>
      </c>
      <c r="F3558">
        <v>250</v>
      </c>
      <c r="G3558" t="s">
        <v>181</v>
      </c>
      <c r="H3558">
        <v>2014</v>
      </c>
      <c r="I3558">
        <v>52</v>
      </c>
      <c r="J3558">
        <v>4.5999999999999996</v>
      </c>
      <c r="K3558" t="s">
        <v>884</v>
      </c>
      <c r="L3558">
        <v>11</v>
      </c>
      <c r="M3558" t="s">
        <v>33</v>
      </c>
      <c r="N3558" t="s">
        <v>143</v>
      </c>
      <c r="O3558" t="s">
        <v>35</v>
      </c>
      <c r="P3558" t="s">
        <v>36</v>
      </c>
      <c r="Q3558" t="s">
        <v>37</v>
      </c>
      <c r="R3558">
        <v>64</v>
      </c>
      <c r="S3558" t="s">
        <v>37</v>
      </c>
      <c r="T3558" t="s">
        <v>86</v>
      </c>
      <c r="U3558" t="s">
        <v>39</v>
      </c>
      <c r="W3558" t="s">
        <v>149</v>
      </c>
      <c r="X3558">
        <v>168976</v>
      </c>
      <c r="Y3558">
        <v>2891</v>
      </c>
      <c r="Z3558">
        <v>34.6937</v>
      </c>
      <c r="AA3558">
        <v>135.50229999999999</v>
      </c>
      <c r="AB3558" t="str">
        <f>IF(Restaurants[[#This Row],[Years_Operating]]&lt;5,"New",
IF(Restaurants[[#This Row],[Years_Operating]]&lt;15,"Established","Legacy"))</f>
        <v>Established</v>
      </c>
      <c r="AC3558" t="str">
        <f>IF(Restaurants[[#This Row],[Country]]="India","Yes","No")</f>
        <v>No</v>
      </c>
      <c r="AD3558" t="str">
        <f>IF(AND(Restaurants[[#This Row],[Has Online Delivery]]="Yes",Restaurants[[#This Row],[Has Table Booking]]="Yes"),"Online + Table",
IF(Restaurants[[#This Row],[Has Online Delivery]]="Yes","Online Only",
IF(Restaurants[[#This Row],[Has Table Booking]]="Yes","Table Only","None")))</f>
        <v>Online Only</v>
      </c>
      <c r="AE3558" t="str">
        <f>IF(Restaurants[[#This Row],[Rating]]&gt;=4.5,"Excellent",
IF(Restaurants[[#This Row],[Rating]]&gt;=4,"Very Good",
IF(Restaurants[[#This Row],[Rating]]&gt;=3.5,"Good","Average/Low")))</f>
        <v>Excellent</v>
      </c>
    </row>
    <row r="3559" spans="1:31" x14ac:dyDescent="0.3">
      <c r="A3559" t="s">
        <v>224</v>
      </c>
      <c r="B3559" t="s">
        <v>862</v>
      </c>
      <c r="C3559" t="s">
        <v>251</v>
      </c>
      <c r="D3559" t="s">
        <v>267</v>
      </c>
      <c r="E3559">
        <v>0</v>
      </c>
      <c r="F3559">
        <v>140</v>
      </c>
      <c r="G3559" t="s">
        <v>225</v>
      </c>
      <c r="H3559">
        <v>2012</v>
      </c>
      <c r="I3559">
        <v>48</v>
      </c>
      <c r="J3559">
        <v>4.5999999999999996</v>
      </c>
      <c r="K3559" t="s">
        <v>307</v>
      </c>
      <c r="L3559">
        <v>13</v>
      </c>
      <c r="M3559" t="s">
        <v>204</v>
      </c>
      <c r="N3559" t="s">
        <v>210</v>
      </c>
      <c r="O3559" t="s">
        <v>54</v>
      </c>
      <c r="P3559" t="s">
        <v>37</v>
      </c>
      <c r="Q3559" t="s">
        <v>37</v>
      </c>
      <c r="R3559">
        <v>63</v>
      </c>
      <c r="S3559" t="s">
        <v>36</v>
      </c>
      <c r="T3559" t="s">
        <v>63</v>
      </c>
      <c r="U3559" t="s">
        <v>32</v>
      </c>
      <c r="V3559" t="s">
        <v>1558</v>
      </c>
      <c r="W3559" t="s">
        <v>40</v>
      </c>
      <c r="X3559">
        <v>139215</v>
      </c>
      <c r="Y3559">
        <v>2192</v>
      </c>
      <c r="Z3559">
        <v>21.170200000000001</v>
      </c>
      <c r="AA3559">
        <v>72.831100000000006</v>
      </c>
      <c r="AB3559" t="str">
        <f>IF(Restaurants[[#This Row],[Years_Operating]]&lt;5,"New",
IF(Restaurants[[#This Row],[Years_Operating]]&lt;15,"Established","Legacy"))</f>
        <v>Established</v>
      </c>
      <c r="AC3559" t="str">
        <f>IF(Restaurants[[#This Row],[Country]]="India","Yes","No")</f>
        <v>Yes</v>
      </c>
      <c r="AD3559" t="str">
        <f>IF(AND(Restaurants[[#This Row],[Has Online Delivery]]="Yes",Restaurants[[#This Row],[Has Table Booking]]="Yes"),"Online + Table",
IF(Restaurants[[#This Row],[Has Online Delivery]]="Yes","Online Only",
IF(Restaurants[[#This Row],[Has Table Booking]]="Yes","Table Only","None")))</f>
        <v>None</v>
      </c>
      <c r="AE3559" t="str">
        <f>IF(Restaurants[[#This Row],[Rating]]&gt;=4.5,"Excellent",
IF(Restaurants[[#This Row],[Rating]]&gt;=4,"Very Good",
IF(Restaurants[[#This Row],[Rating]]&gt;=3.5,"Good","Average/Low")))</f>
        <v>Excellent</v>
      </c>
    </row>
    <row r="3560" spans="1:31" x14ac:dyDescent="0.3">
      <c r="A3560" t="s">
        <v>109</v>
      </c>
      <c r="B3560" t="s">
        <v>889</v>
      </c>
      <c r="C3560" t="s">
        <v>29</v>
      </c>
      <c r="D3560" t="s">
        <v>83</v>
      </c>
      <c r="E3560">
        <v>3</v>
      </c>
      <c r="F3560">
        <v>270</v>
      </c>
      <c r="G3560" t="s">
        <v>109</v>
      </c>
      <c r="H3560">
        <v>1989</v>
      </c>
      <c r="I3560">
        <v>48</v>
      </c>
      <c r="J3560">
        <v>4.8</v>
      </c>
      <c r="K3560" t="s">
        <v>131</v>
      </c>
      <c r="L3560">
        <v>36</v>
      </c>
      <c r="M3560" t="s">
        <v>33</v>
      </c>
      <c r="N3560" t="s">
        <v>34</v>
      </c>
      <c r="O3560" t="s">
        <v>35</v>
      </c>
      <c r="P3560" t="s">
        <v>36</v>
      </c>
      <c r="Q3560" t="s">
        <v>36</v>
      </c>
      <c r="R3560">
        <v>27</v>
      </c>
      <c r="S3560" t="s">
        <v>36</v>
      </c>
      <c r="T3560" t="s">
        <v>63</v>
      </c>
      <c r="U3560" t="s">
        <v>39</v>
      </c>
      <c r="W3560" t="s">
        <v>80</v>
      </c>
      <c r="X3560">
        <v>415392</v>
      </c>
      <c r="Y3560">
        <v>2070</v>
      </c>
      <c r="Z3560">
        <v>43.769599999999997</v>
      </c>
      <c r="AA3560">
        <v>11.255800000000001</v>
      </c>
      <c r="AB3560" t="str">
        <f>IF(Restaurants[[#This Row],[Years_Operating]]&lt;5,"New",
IF(Restaurants[[#This Row],[Years_Operating]]&lt;15,"Established","Legacy"))</f>
        <v>Legacy</v>
      </c>
      <c r="AC3560" t="str">
        <f>IF(Restaurants[[#This Row],[Country]]="India","Yes","No")</f>
        <v>No</v>
      </c>
      <c r="AD3560" t="str">
        <f>IF(AND(Restaurants[[#This Row],[Has Online Delivery]]="Yes",Restaurants[[#This Row],[Has Table Booking]]="Yes"),"Online + Table",
IF(Restaurants[[#This Row],[Has Online Delivery]]="Yes","Online Only",
IF(Restaurants[[#This Row],[Has Table Booking]]="Yes","Table Only","None")))</f>
        <v>Online + Table</v>
      </c>
      <c r="AE3560" t="str">
        <f>IF(Restaurants[[#This Row],[Rating]]&gt;=4.5,"Excellent",
IF(Restaurants[[#This Row],[Rating]]&gt;=4,"Very Good",
IF(Restaurants[[#This Row],[Rating]]&gt;=3.5,"Good","Average/Low")))</f>
        <v>Excellent</v>
      </c>
    </row>
    <row r="3561" spans="1:31" x14ac:dyDescent="0.3">
      <c r="A3561" t="s">
        <v>226</v>
      </c>
      <c r="B3561" t="s">
        <v>873</v>
      </c>
      <c r="C3561" t="s">
        <v>29</v>
      </c>
      <c r="D3561" t="s">
        <v>83</v>
      </c>
      <c r="E3561">
        <v>0</v>
      </c>
      <c r="F3561">
        <v>185</v>
      </c>
      <c r="G3561" t="s">
        <v>228</v>
      </c>
      <c r="H3561">
        <v>2014</v>
      </c>
      <c r="I3561">
        <v>48</v>
      </c>
      <c r="J3561">
        <v>4.5999999999999996</v>
      </c>
      <c r="K3561" t="s">
        <v>131</v>
      </c>
      <c r="L3561">
        <v>11</v>
      </c>
      <c r="M3561" t="s">
        <v>160</v>
      </c>
      <c r="N3561" t="s">
        <v>210</v>
      </c>
      <c r="O3561" t="s">
        <v>45</v>
      </c>
      <c r="P3561" t="s">
        <v>37</v>
      </c>
      <c r="Q3561" t="s">
        <v>36</v>
      </c>
      <c r="R3561">
        <v>22</v>
      </c>
      <c r="S3561" t="s">
        <v>37</v>
      </c>
      <c r="T3561" t="s">
        <v>55</v>
      </c>
      <c r="U3561" t="s">
        <v>69</v>
      </c>
      <c r="W3561" t="s">
        <v>80</v>
      </c>
      <c r="X3561">
        <v>156310</v>
      </c>
      <c r="Y3561">
        <v>1853</v>
      </c>
      <c r="Z3561">
        <v>45.464199999999998</v>
      </c>
      <c r="AA3561">
        <v>9.19</v>
      </c>
      <c r="AB3561" t="str">
        <f>IF(Restaurants[[#This Row],[Years_Operating]]&lt;5,"New",
IF(Restaurants[[#This Row],[Years_Operating]]&lt;15,"Established","Legacy"))</f>
        <v>Established</v>
      </c>
      <c r="AC3561" t="str">
        <f>IF(Restaurants[[#This Row],[Country]]="India","Yes","No")</f>
        <v>No</v>
      </c>
      <c r="AD3561" t="str">
        <f>IF(AND(Restaurants[[#This Row],[Has Online Delivery]]="Yes",Restaurants[[#This Row],[Has Table Booking]]="Yes"),"Online + Table",
IF(Restaurants[[#This Row],[Has Online Delivery]]="Yes","Online Only",
IF(Restaurants[[#This Row],[Has Table Booking]]="Yes","Table Only","None")))</f>
        <v>Table Only</v>
      </c>
      <c r="AE3561" t="str">
        <f>IF(Restaurants[[#This Row],[Rating]]&gt;=4.5,"Excellent",
IF(Restaurants[[#This Row],[Rating]]&gt;=4,"Very Good",
IF(Restaurants[[#This Row],[Rating]]&gt;=3.5,"Good","Average/Low")))</f>
        <v>Excellent</v>
      </c>
    </row>
    <row r="3562" spans="1:31" x14ac:dyDescent="0.3">
      <c r="A3562" t="s">
        <v>133</v>
      </c>
      <c r="B3562" t="s">
        <v>272</v>
      </c>
      <c r="C3562" t="s">
        <v>251</v>
      </c>
      <c r="D3562" t="s">
        <v>263</v>
      </c>
      <c r="E3562">
        <v>3</v>
      </c>
      <c r="F3562">
        <v>265</v>
      </c>
      <c r="G3562" t="s">
        <v>135</v>
      </c>
      <c r="H3562">
        <v>2005</v>
      </c>
      <c r="I3562">
        <v>45</v>
      </c>
      <c r="J3562">
        <v>4.7</v>
      </c>
      <c r="K3562" t="s">
        <v>264</v>
      </c>
      <c r="L3562">
        <v>20</v>
      </c>
      <c r="M3562" t="s">
        <v>33</v>
      </c>
      <c r="N3562" t="s">
        <v>34</v>
      </c>
      <c r="O3562" t="s">
        <v>35</v>
      </c>
      <c r="P3562" t="s">
        <v>37</v>
      </c>
      <c r="Q3562" t="s">
        <v>36</v>
      </c>
      <c r="R3562">
        <v>44</v>
      </c>
      <c r="S3562" t="s">
        <v>36</v>
      </c>
      <c r="T3562" t="s">
        <v>38</v>
      </c>
      <c r="U3562" t="s">
        <v>39</v>
      </c>
      <c r="V3562" t="s">
        <v>1559</v>
      </c>
      <c r="W3562" t="s">
        <v>108</v>
      </c>
      <c r="X3562">
        <v>498498</v>
      </c>
      <c r="Y3562">
        <v>2994</v>
      </c>
      <c r="Z3562">
        <v>13.082700000000001</v>
      </c>
      <c r="AA3562">
        <v>80.270700000000005</v>
      </c>
      <c r="AB3562" t="str">
        <f>IF(Restaurants[[#This Row],[Years_Operating]]&lt;5,"New",
IF(Restaurants[[#This Row],[Years_Operating]]&lt;15,"Established","Legacy"))</f>
        <v>Legacy</v>
      </c>
      <c r="AC3562" t="str">
        <f>IF(Restaurants[[#This Row],[Country]]="India","Yes","No")</f>
        <v>Yes</v>
      </c>
      <c r="AD3562" t="str">
        <f>IF(AND(Restaurants[[#This Row],[Has Online Delivery]]="Yes",Restaurants[[#This Row],[Has Table Booking]]="Yes"),"Online + Table",
IF(Restaurants[[#This Row],[Has Online Delivery]]="Yes","Online Only",
IF(Restaurants[[#This Row],[Has Table Booking]]="Yes","Table Only","None")))</f>
        <v>Table Only</v>
      </c>
      <c r="AE3562" t="str">
        <f>IF(Restaurants[[#This Row],[Rating]]&gt;=4.5,"Excellent",
IF(Restaurants[[#This Row],[Rating]]&gt;=4,"Very Good",
IF(Restaurants[[#This Row],[Rating]]&gt;=3.5,"Good","Average/Low")))</f>
        <v>Excellent</v>
      </c>
    </row>
    <row r="3563" spans="1:31" x14ac:dyDescent="0.3">
      <c r="A3563" t="s">
        <v>117</v>
      </c>
      <c r="B3563" t="s">
        <v>921</v>
      </c>
      <c r="C3563" t="s">
        <v>251</v>
      </c>
      <c r="D3563" t="s">
        <v>863</v>
      </c>
      <c r="E3563">
        <v>3</v>
      </c>
      <c r="F3563">
        <v>420</v>
      </c>
      <c r="G3563" t="s">
        <v>121</v>
      </c>
      <c r="H3563">
        <v>2007</v>
      </c>
      <c r="I3563">
        <v>40</v>
      </c>
      <c r="J3563">
        <v>4.7</v>
      </c>
      <c r="K3563" t="s">
        <v>994</v>
      </c>
      <c r="L3563">
        <v>18</v>
      </c>
      <c r="M3563" t="s">
        <v>62</v>
      </c>
      <c r="N3563" t="s">
        <v>34</v>
      </c>
      <c r="O3563" t="s">
        <v>35</v>
      </c>
      <c r="P3563" t="s">
        <v>36</v>
      </c>
      <c r="Q3563" t="s">
        <v>36</v>
      </c>
      <c r="R3563">
        <v>57</v>
      </c>
      <c r="S3563" t="s">
        <v>36</v>
      </c>
      <c r="T3563" t="s">
        <v>86</v>
      </c>
      <c r="U3563" t="s">
        <v>46</v>
      </c>
      <c r="V3563" t="s">
        <v>1560</v>
      </c>
      <c r="W3563" t="s">
        <v>64</v>
      </c>
      <c r="X3563">
        <v>291816</v>
      </c>
      <c r="Y3563">
        <v>2673</v>
      </c>
      <c r="Z3563">
        <v>26.912400000000002</v>
      </c>
      <c r="AA3563">
        <v>75.787300000000002</v>
      </c>
      <c r="AB3563" t="str">
        <f>IF(Restaurants[[#This Row],[Years_Operating]]&lt;5,"New",
IF(Restaurants[[#This Row],[Years_Operating]]&lt;15,"Established","Legacy"))</f>
        <v>Legacy</v>
      </c>
      <c r="AC3563" t="str">
        <f>IF(Restaurants[[#This Row],[Country]]="India","Yes","No")</f>
        <v>Yes</v>
      </c>
      <c r="AD3563" t="str">
        <f>IF(AND(Restaurants[[#This Row],[Has Online Delivery]]="Yes",Restaurants[[#This Row],[Has Table Booking]]="Yes"),"Online + Table",
IF(Restaurants[[#This Row],[Has Online Delivery]]="Yes","Online Only",
IF(Restaurants[[#This Row],[Has Table Booking]]="Yes","Table Only","None")))</f>
        <v>Online + Table</v>
      </c>
      <c r="AE3563" t="str">
        <f>IF(Restaurants[[#This Row],[Rating]]&gt;=4.5,"Excellent",
IF(Restaurants[[#This Row],[Rating]]&gt;=4,"Very Good",
IF(Restaurants[[#This Row],[Rating]]&gt;=3.5,"Good","Average/Low")))</f>
        <v>Excellent</v>
      </c>
    </row>
    <row r="3564" spans="1:31" x14ac:dyDescent="0.3">
      <c r="A3564" t="s">
        <v>117</v>
      </c>
      <c r="B3564" t="s">
        <v>125</v>
      </c>
      <c r="C3564" t="s">
        <v>50</v>
      </c>
      <c r="D3564" t="s">
        <v>916</v>
      </c>
      <c r="E3564">
        <v>3</v>
      </c>
      <c r="F3564">
        <v>420</v>
      </c>
      <c r="G3564" t="s">
        <v>121</v>
      </c>
      <c r="H3564">
        <v>2007</v>
      </c>
      <c r="I3564">
        <v>40</v>
      </c>
      <c r="J3564">
        <v>4.7</v>
      </c>
      <c r="K3564" t="s">
        <v>930</v>
      </c>
      <c r="L3564">
        <v>18</v>
      </c>
      <c r="M3564" t="s">
        <v>62</v>
      </c>
      <c r="N3564" t="s">
        <v>34</v>
      </c>
      <c r="O3564" t="s">
        <v>35</v>
      </c>
      <c r="P3564" t="s">
        <v>37</v>
      </c>
      <c r="Q3564" t="s">
        <v>36</v>
      </c>
      <c r="R3564">
        <v>34</v>
      </c>
      <c r="S3564" t="s">
        <v>36</v>
      </c>
      <c r="T3564" t="s">
        <v>38</v>
      </c>
      <c r="U3564" t="s">
        <v>32</v>
      </c>
      <c r="W3564" t="s">
        <v>108</v>
      </c>
      <c r="X3564">
        <v>60999</v>
      </c>
      <c r="Y3564">
        <v>6889</v>
      </c>
      <c r="Z3564">
        <v>41.878100000000003</v>
      </c>
      <c r="AA3564">
        <v>-87.629800000000003</v>
      </c>
      <c r="AB3564" t="str">
        <f>IF(Restaurants[[#This Row],[Years_Operating]]&lt;5,"New",
IF(Restaurants[[#This Row],[Years_Operating]]&lt;15,"Established","Legacy"))</f>
        <v>Legacy</v>
      </c>
      <c r="AC3564" t="str">
        <f>IF(Restaurants[[#This Row],[Country]]="India","Yes","No")</f>
        <v>No</v>
      </c>
      <c r="AD3564" t="str">
        <f>IF(AND(Restaurants[[#This Row],[Has Online Delivery]]="Yes",Restaurants[[#This Row],[Has Table Booking]]="Yes"),"Online + Table",
IF(Restaurants[[#This Row],[Has Online Delivery]]="Yes","Online Only",
IF(Restaurants[[#This Row],[Has Table Booking]]="Yes","Table Only","None")))</f>
        <v>Table Only</v>
      </c>
      <c r="AE3564" t="str">
        <f>IF(Restaurants[[#This Row],[Rating]]&gt;=4.5,"Excellent",
IF(Restaurants[[#This Row],[Rating]]&gt;=4,"Very Good",
IF(Restaurants[[#This Row],[Rating]]&gt;=3.5,"Good","Average/Low")))</f>
        <v>Excellent</v>
      </c>
    </row>
    <row r="3565" spans="1:31" x14ac:dyDescent="0.3">
      <c r="A3565" t="s">
        <v>179</v>
      </c>
      <c r="B3565" t="s">
        <v>77</v>
      </c>
      <c r="C3565" t="s">
        <v>50</v>
      </c>
      <c r="D3565" t="s">
        <v>870</v>
      </c>
      <c r="E3565">
        <v>2</v>
      </c>
      <c r="F3565">
        <v>250</v>
      </c>
      <c r="G3565" t="s">
        <v>181</v>
      </c>
      <c r="H3565">
        <v>2014</v>
      </c>
      <c r="I3565">
        <v>52</v>
      </c>
      <c r="J3565">
        <v>4.5999999999999996</v>
      </c>
      <c r="K3565" t="s">
        <v>932</v>
      </c>
      <c r="L3565">
        <v>11</v>
      </c>
      <c r="M3565" t="s">
        <v>33</v>
      </c>
      <c r="N3565" t="s">
        <v>143</v>
      </c>
      <c r="O3565" t="s">
        <v>35</v>
      </c>
      <c r="P3565" t="s">
        <v>36</v>
      </c>
      <c r="Q3565" t="s">
        <v>36</v>
      </c>
      <c r="R3565">
        <v>49</v>
      </c>
      <c r="S3565" t="s">
        <v>36</v>
      </c>
      <c r="T3565" t="s">
        <v>86</v>
      </c>
      <c r="U3565" t="s">
        <v>69</v>
      </c>
      <c r="W3565" t="s">
        <v>132</v>
      </c>
      <c r="X3565">
        <v>8059</v>
      </c>
      <c r="Y3565">
        <v>2876</v>
      </c>
      <c r="Z3565">
        <v>40.712800000000001</v>
      </c>
      <c r="AA3565">
        <v>-74.006</v>
      </c>
      <c r="AB3565" t="str">
        <f>IF(Restaurants[[#This Row],[Years_Operating]]&lt;5,"New",
IF(Restaurants[[#This Row],[Years_Operating]]&lt;15,"Established","Legacy"))</f>
        <v>Established</v>
      </c>
      <c r="AC3565" t="str">
        <f>IF(Restaurants[[#This Row],[Country]]="India","Yes","No")</f>
        <v>No</v>
      </c>
      <c r="AD3565" t="str">
        <f>IF(AND(Restaurants[[#This Row],[Has Online Delivery]]="Yes",Restaurants[[#This Row],[Has Table Booking]]="Yes"),"Online + Table",
IF(Restaurants[[#This Row],[Has Online Delivery]]="Yes","Online Only",
IF(Restaurants[[#This Row],[Has Table Booking]]="Yes","Table Only","None")))</f>
        <v>Online + Table</v>
      </c>
      <c r="AE3565" t="str">
        <f>IF(Restaurants[[#This Row],[Rating]]&gt;=4.5,"Excellent",
IF(Restaurants[[#This Row],[Rating]]&gt;=4,"Very Good",
IF(Restaurants[[#This Row],[Rating]]&gt;=3.5,"Good","Average/Low")))</f>
        <v>Excellent</v>
      </c>
    </row>
    <row r="3566" spans="1:31" x14ac:dyDescent="0.3">
      <c r="A3566" t="s">
        <v>104</v>
      </c>
      <c r="B3566" t="s">
        <v>900</v>
      </c>
      <c r="C3566" t="s">
        <v>50</v>
      </c>
      <c r="D3566" t="s">
        <v>901</v>
      </c>
      <c r="E3566">
        <v>3</v>
      </c>
      <c r="F3566">
        <v>310</v>
      </c>
      <c r="G3566" t="s">
        <v>107</v>
      </c>
      <c r="H3566">
        <v>1994</v>
      </c>
      <c r="I3566">
        <v>50</v>
      </c>
      <c r="J3566">
        <v>4.8</v>
      </c>
      <c r="K3566" t="s">
        <v>902</v>
      </c>
      <c r="L3566">
        <v>31</v>
      </c>
      <c r="M3566" t="s">
        <v>33</v>
      </c>
      <c r="N3566" t="s">
        <v>34</v>
      </c>
      <c r="O3566" t="s">
        <v>35</v>
      </c>
      <c r="P3566" t="s">
        <v>36</v>
      </c>
      <c r="Q3566" t="s">
        <v>36</v>
      </c>
      <c r="R3566">
        <v>27</v>
      </c>
      <c r="S3566" t="s">
        <v>37</v>
      </c>
      <c r="T3566" t="s">
        <v>63</v>
      </c>
      <c r="U3566" t="s">
        <v>39</v>
      </c>
      <c r="W3566" t="s">
        <v>80</v>
      </c>
      <c r="X3566">
        <v>460118</v>
      </c>
      <c r="Y3566">
        <v>4655</v>
      </c>
      <c r="Z3566">
        <v>34.052199999999999</v>
      </c>
      <c r="AA3566">
        <v>-118.2437</v>
      </c>
      <c r="AB3566" t="str">
        <f>IF(Restaurants[[#This Row],[Years_Operating]]&lt;5,"New",
IF(Restaurants[[#This Row],[Years_Operating]]&lt;15,"Established","Legacy"))</f>
        <v>Legacy</v>
      </c>
      <c r="AC3566" t="str">
        <f>IF(Restaurants[[#This Row],[Country]]="India","Yes","No")</f>
        <v>No</v>
      </c>
      <c r="AD3566" t="str">
        <f>IF(AND(Restaurants[[#This Row],[Has Online Delivery]]="Yes",Restaurants[[#This Row],[Has Table Booking]]="Yes"),"Online + Table",
IF(Restaurants[[#This Row],[Has Online Delivery]]="Yes","Online Only",
IF(Restaurants[[#This Row],[Has Table Booking]]="Yes","Table Only","None")))</f>
        <v>Online + Table</v>
      </c>
      <c r="AE3566" t="str">
        <f>IF(Restaurants[[#This Row],[Rating]]&gt;=4.5,"Excellent",
IF(Restaurants[[#This Row],[Rating]]&gt;=4,"Very Good",
IF(Restaurants[[#This Row],[Rating]]&gt;=3.5,"Good","Average/Low")))</f>
        <v>Excellent</v>
      </c>
    </row>
    <row r="3567" spans="1:31" x14ac:dyDescent="0.3">
      <c r="A3567" t="s">
        <v>175</v>
      </c>
      <c r="B3567" t="s">
        <v>1038</v>
      </c>
      <c r="C3567" t="s">
        <v>877</v>
      </c>
      <c r="D3567" t="s">
        <v>878</v>
      </c>
      <c r="E3567">
        <v>2</v>
      </c>
      <c r="F3567">
        <v>245</v>
      </c>
      <c r="G3567" t="s">
        <v>177</v>
      </c>
      <c r="H3567">
        <v>2005</v>
      </c>
      <c r="I3567">
        <v>46</v>
      </c>
      <c r="J3567">
        <v>4.7</v>
      </c>
      <c r="K3567" t="s">
        <v>879</v>
      </c>
      <c r="L3567">
        <v>20</v>
      </c>
      <c r="M3567" t="s">
        <v>160</v>
      </c>
      <c r="N3567" t="s">
        <v>143</v>
      </c>
      <c r="O3567" t="s">
        <v>45</v>
      </c>
      <c r="P3567" t="s">
        <v>36</v>
      </c>
      <c r="Q3567" t="s">
        <v>37</v>
      </c>
      <c r="R3567">
        <v>43</v>
      </c>
      <c r="S3567" t="s">
        <v>36</v>
      </c>
      <c r="T3567" t="s">
        <v>86</v>
      </c>
      <c r="U3567" t="s">
        <v>46</v>
      </c>
      <c r="W3567" t="s">
        <v>40</v>
      </c>
      <c r="X3567">
        <v>359771</v>
      </c>
      <c r="Y3567">
        <v>2557</v>
      </c>
      <c r="Z3567">
        <v>-37.813600000000001</v>
      </c>
      <c r="AA3567">
        <v>144.9631</v>
      </c>
      <c r="AB3567" t="str">
        <f>IF(Restaurants[[#This Row],[Years_Operating]]&lt;5,"New",
IF(Restaurants[[#This Row],[Years_Operating]]&lt;15,"Established","Legacy"))</f>
        <v>Legacy</v>
      </c>
      <c r="AC3567" t="str">
        <f>IF(Restaurants[[#This Row],[Country]]="India","Yes","No")</f>
        <v>No</v>
      </c>
      <c r="AD3567" t="str">
        <f>IF(AND(Restaurants[[#This Row],[Has Online Delivery]]="Yes",Restaurants[[#This Row],[Has Table Booking]]="Yes"),"Online + Table",
IF(Restaurants[[#This Row],[Has Online Delivery]]="Yes","Online Only",
IF(Restaurants[[#This Row],[Has Table Booking]]="Yes","Table Only","None")))</f>
        <v>Online Only</v>
      </c>
      <c r="AE3567" t="str">
        <f>IF(Restaurants[[#This Row],[Rating]]&gt;=4.5,"Excellent",
IF(Restaurants[[#This Row],[Rating]]&gt;=4,"Very Good",
IF(Restaurants[[#This Row],[Rating]]&gt;=3.5,"Good","Average/Low")))</f>
        <v>Excellent</v>
      </c>
    </row>
    <row r="3568" spans="1:31" x14ac:dyDescent="0.3">
      <c r="A3568" t="s">
        <v>215</v>
      </c>
      <c r="B3568" t="s">
        <v>882</v>
      </c>
      <c r="C3568" t="s">
        <v>146</v>
      </c>
      <c r="D3568" t="s">
        <v>883</v>
      </c>
      <c r="E3568">
        <v>0</v>
      </c>
      <c r="F3568">
        <v>155</v>
      </c>
      <c r="G3568" t="s">
        <v>219</v>
      </c>
      <c r="H3568">
        <v>2000</v>
      </c>
      <c r="I3568">
        <v>55</v>
      </c>
      <c r="J3568">
        <v>4.7</v>
      </c>
      <c r="K3568" t="s">
        <v>884</v>
      </c>
      <c r="L3568">
        <v>25</v>
      </c>
      <c r="M3568" t="s">
        <v>160</v>
      </c>
      <c r="N3568" t="s">
        <v>210</v>
      </c>
      <c r="O3568" t="s">
        <v>54</v>
      </c>
      <c r="P3568" t="s">
        <v>37</v>
      </c>
      <c r="Q3568" t="s">
        <v>36</v>
      </c>
      <c r="R3568">
        <v>37</v>
      </c>
      <c r="S3568" t="s">
        <v>36</v>
      </c>
      <c r="T3568" t="s">
        <v>86</v>
      </c>
      <c r="U3568" t="s">
        <v>39</v>
      </c>
      <c r="W3568" t="s">
        <v>80</v>
      </c>
      <c r="X3568">
        <v>274371</v>
      </c>
      <c r="Y3568">
        <v>3147</v>
      </c>
      <c r="Z3568">
        <v>35.011600000000001</v>
      </c>
      <c r="AA3568">
        <v>135.7681</v>
      </c>
      <c r="AB3568" t="str">
        <f>IF(Restaurants[[#This Row],[Years_Operating]]&lt;5,"New",
IF(Restaurants[[#This Row],[Years_Operating]]&lt;15,"Established","Legacy"))</f>
        <v>Legacy</v>
      </c>
      <c r="AC3568" t="str">
        <f>IF(Restaurants[[#This Row],[Country]]="India","Yes","No")</f>
        <v>No</v>
      </c>
      <c r="AD3568" t="str">
        <f>IF(AND(Restaurants[[#This Row],[Has Online Delivery]]="Yes",Restaurants[[#This Row],[Has Table Booking]]="Yes"),"Online + Table",
IF(Restaurants[[#This Row],[Has Online Delivery]]="Yes","Online Only",
IF(Restaurants[[#This Row],[Has Table Booking]]="Yes","Table Only","None")))</f>
        <v>Table Only</v>
      </c>
      <c r="AE3568" t="str">
        <f>IF(Restaurants[[#This Row],[Rating]]&gt;=4.5,"Excellent",
IF(Restaurants[[#This Row],[Rating]]&gt;=4,"Very Good",
IF(Restaurants[[#This Row],[Rating]]&gt;=3.5,"Good","Average/Low")))</f>
        <v>Excellent</v>
      </c>
    </row>
    <row r="3569" spans="1:31" x14ac:dyDescent="0.3">
      <c r="A3569" t="s">
        <v>166</v>
      </c>
      <c r="B3569" t="s">
        <v>195</v>
      </c>
      <c r="C3569" t="s">
        <v>196</v>
      </c>
      <c r="D3569" t="s">
        <v>892</v>
      </c>
      <c r="E3569">
        <v>2</v>
      </c>
      <c r="F3569">
        <v>265</v>
      </c>
      <c r="G3569" t="s">
        <v>170</v>
      </c>
      <c r="H3569">
        <v>2005</v>
      </c>
      <c r="I3569">
        <v>60</v>
      </c>
      <c r="J3569">
        <v>4.7</v>
      </c>
      <c r="K3569" t="s">
        <v>893</v>
      </c>
      <c r="L3569">
        <v>20</v>
      </c>
      <c r="M3569" t="s">
        <v>33</v>
      </c>
      <c r="N3569" t="s">
        <v>143</v>
      </c>
      <c r="O3569" t="s">
        <v>35</v>
      </c>
      <c r="P3569" t="s">
        <v>36</v>
      </c>
      <c r="Q3569" t="s">
        <v>37</v>
      </c>
      <c r="R3569">
        <v>35</v>
      </c>
      <c r="S3569" t="s">
        <v>36</v>
      </c>
      <c r="T3569" t="s">
        <v>86</v>
      </c>
      <c r="U3569" t="s">
        <v>46</v>
      </c>
      <c r="W3569" t="s">
        <v>70</v>
      </c>
      <c r="X3569">
        <v>180648</v>
      </c>
      <c r="Y3569">
        <v>4229</v>
      </c>
      <c r="Z3569">
        <v>51.507399999999997</v>
      </c>
      <c r="AA3569">
        <v>-0.1278</v>
      </c>
      <c r="AB3569" t="str">
        <f>IF(Restaurants[[#This Row],[Years_Operating]]&lt;5,"New",
IF(Restaurants[[#This Row],[Years_Operating]]&lt;15,"Established","Legacy"))</f>
        <v>Legacy</v>
      </c>
      <c r="AC3569" t="str">
        <f>IF(Restaurants[[#This Row],[Country]]="India","Yes","No")</f>
        <v>No</v>
      </c>
      <c r="AD3569" t="str">
        <f>IF(AND(Restaurants[[#This Row],[Has Online Delivery]]="Yes",Restaurants[[#This Row],[Has Table Booking]]="Yes"),"Online + Table",
IF(Restaurants[[#This Row],[Has Online Delivery]]="Yes","Online Only",
IF(Restaurants[[#This Row],[Has Table Booking]]="Yes","Table Only","None")))</f>
        <v>Online Only</v>
      </c>
      <c r="AE3569" t="str">
        <f>IF(Restaurants[[#This Row],[Rating]]&gt;=4.5,"Excellent",
IF(Restaurants[[#This Row],[Rating]]&gt;=4,"Very Good",
IF(Restaurants[[#This Row],[Rating]]&gt;=3.5,"Good","Average/Low")))</f>
        <v>Excellent</v>
      </c>
    </row>
    <row r="3570" spans="1:31" x14ac:dyDescent="0.3">
      <c r="A3570" t="s">
        <v>166</v>
      </c>
      <c r="B3570" t="s">
        <v>272</v>
      </c>
      <c r="C3570" t="s">
        <v>251</v>
      </c>
      <c r="D3570" t="s">
        <v>863</v>
      </c>
      <c r="E3570">
        <v>2</v>
      </c>
      <c r="F3570">
        <v>265</v>
      </c>
      <c r="G3570" t="s">
        <v>170</v>
      </c>
      <c r="H3570">
        <v>2005</v>
      </c>
      <c r="I3570">
        <v>60</v>
      </c>
      <c r="J3570">
        <v>4.7</v>
      </c>
      <c r="K3570" t="s">
        <v>864</v>
      </c>
      <c r="L3570">
        <v>20</v>
      </c>
      <c r="M3570" t="s">
        <v>33</v>
      </c>
      <c r="N3570" t="s">
        <v>143</v>
      </c>
      <c r="O3570" t="s">
        <v>35</v>
      </c>
      <c r="P3570" t="s">
        <v>36</v>
      </c>
      <c r="Q3570" t="s">
        <v>36</v>
      </c>
      <c r="R3570">
        <v>39</v>
      </c>
      <c r="S3570" t="s">
        <v>36</v>
      </c>
      <c r="T3570" t="s">
        <v>86</v>
      </c>
      <c r="U3570" t="s">
        <v>46</v>
      </c>
      <c r="V3570" t="s">
        <v>1561</v>
      </c>
      <c r="W3570" t="s">
        <v>64</v>
      </c>
      <c r="X3570">
        <v>35075</v>
      </c>
      <c r="Y3570">
        <v>3304</v>
      </c>
      <c r="Z3570">
        <v>13.082700000000001</v>
      </c>
      <c r="AA3570">
        <v>80.270700000000005</v>
      </c>
      <c r="AB3570" t="str">
        <f>IF(Restaurants[[#This Row],[Years_Operating]]&lt;5,"New",
IF(Restaurants[[#This Row],[Years_Operating]]&lt;15,"Established","Legacy"))</f>
        <v>Legacy</v>
      </c>
      <c r="AC3570" t="str">
        <f>IF(Restaurants[[#This Row],[Country]]="India","Yes","No")</f>
        <v>Yes</v>
      </c>
      <c r="AD3570" t="str">
        <f>IF(AND(Restaurants[[#This Row],[Has Online Delivery]]="Yes",Restaurants[[#This Row],[Has Table Booking]]="Yes"),"Online + Table",
IF(Restaurants[[#This Row],[Has Online Delivery]]="Yes","Online Only",
IF(Restaurants[[#This Row],[Has Table Booking]]="Yes","Table Only","None")))</f>
        <v>Online + Table</v>
      </c>
      <c r="AE3570" t="str">
        <f>IF(Restaurants[[#This Row],[Rating]]&gt;=4.5,"Excellent",
IF(Restaurants[[#This Row],[Rating]]&gt;=4,"Very Good",
IF(Restaurants[[#This Row],[Rating]]&gt;=3.5,"Good","Average/Low")))</f>
        <v>Excellent</v>
      </c>
    </row>
    <row r="3571" spans="1:31" x14ac:dyDescent="0.3">
      <c r="A3571" t="s">
        <v>76</v>
      </c>
      <c r="B3571" t="s">
        <v>77</v>
      </c>
      <c r="C3571" t="s">
        <v>50</v>
      </c>
      <c r="D3571" t="s">
        <v>878</v>
      </c>
      <c r="E3571">
        <v>3</v>
      </c>
      <c r="F3571">
        <v>295</v>
      </c>
      <c r="G3571" t="s">
        <v>79</v>
      </c>
      <c r="H3571">
        <v>1972</v>
      </c>
      <c r="I3571">
        <v>62</v>
      </c>
      <c r="J3571">
        <v>4.8</v>
      </c>
      <c r="K3571" t="s">
        <v>879</v>
      </c>
      <c r="L3571">
        <v>53</v>
      </c>
      <c r="M3571" t="s">
        <v>33</v>
      </c>
      <c r="N3571" t="s">
        <v>34</v>
      </c>
      <c r="O3571" t="s">
        <v>54</v>
      </c>
      <c r="P3571" t="s">
        <v>37</v>
      </c>
      <c r="Q3571" t="s">
        <v>37</v>
      </c>
      <c r="R3571">
        <v>72</v>
      </c>
      <c r="S3571" t="s">
        <v>36</v>
      </c>
      <c r="T3571" t="s">
        <v>55</v>
      </c>
      <c r="U3571" t="s">
        <v>32</v>
      </c>
      <c r="W3571" t="s">
        <v>47</v>
      </c>
      <c r="X3571">
        <v>215353</v>
      </c>
      <c r="Y3571">
        <v>4018</v>
      </c>
      <c r="Z3571">
        <v>40.712800000000001</v>
      </c>
      <c r="AA3571">
        <v>-74.006</v>
      </c>
      <c r="AB3571" t="str">
        <f>IF(Restaurants[[#This Row],[Years_Operating]]&lt;5,"New",
IF(Restaurants[[#This Row],[Years_Operating]]&lt;15,"Established","Legacy"))</f>
        <v>Legacy</v>
      </c>
      <c r="AC3571" t="str">
        <f>IF(Restaurants[[#This Row],[Country]]="India","Yes","No")</f>
        <v>No</v>
      </c>
      <c r="AD3571" t="str">
        <f>IF(AND(Restaurants[[#This Row],[Has Online Delivery]]="Yes",Restaurants[[#This Row],[Has Table Booking]]="Yes"),"Online + Table",
IF(Restaurants[[#This Row],[Has Online Delivery]]="Yes","Online Only",
IF(Restaurants[[#This Row],[Has Table Booking]]="Yes","Table Only","None")))</f>
        <v>None</v>
      </c>
      <c r="AE3571" t="str">
        <f>IF(Restaurants[[#This Row],[Rating]]&gt;=4.5,"Excellent",
IF(Restaurants[[#This Row],[Rating]]&gt;=4,"Very Good",
IF(Restaurants[[#This Row],[Rating]]&gt;=3.5,"Good","Average/Low")))</f>
        <v>Excellent</v>
      </c>
    </row>
    <row r="3572" spans="1:31" x14ac:dyDescent="0.3">
      <c r="A3572" t="s">
        <v>238</v>
      </c>
      <c r="B3572" t="s">
        <v>1002</v>
      </c>
      <c r="C3572" t="s">
        <v>877</v>
      </c>
      <c r="D3572" t="s">
        <v>878</v>
      </c>
      <c r="E3572">
        <v>0</v>
      </c>
      <c r="F3572">
        <v>220</v>
      </c>
      <c r="G3572" t="s">
        <v>242</v>
      </c>
      <c r="H3572">
        <v>2011</v>
      </c>
      <c r="I3572">
        <v>50</v>
      </c>
      <c r="J3572">
        <v>4.5</v>
      </c>
      <c r="K3572" t="s">
        <v>911</v>
      </c>
      <c r="L3572">
        <v>14</v>
      </c>
      <c r="M3572" t="s">
        <v>160</v>
      </c>
      <c r="N3572" t="s">
        <v>210</v>
      </c>
      <c r="O3572" t="s">
        <v>35</v>
      </c>
      <c r="P3572" t="s">
        <v>36</v>
      </c>
      <c r="Q3572" t="s">
        <v>36</v>
      </c>
      <c r="R3572">
        <v>44</v>
      </c>
      <c r="S3572" t="s">
        <v>37</v>
      </c>
      <c r="T3572" t="s">
        <v>55</v>
      </c>
      <c r="U3572" t="s">
        <v>69</v>
      </c>
      <c r="W3572" t="s">
        <v>103</v>
      </c>
      <c r="X3572">
        <v>88247</v>
      </c>
      <c r="Y3572">
        <v>5702</v>
      </c>
      <c r="Z3572">
        <v>-27.469799999999999</v>
      </c>
      <c r="AA3572">
        <v>153.02510000000001</v>
      </c>
      <c r="AB3572" t="str">
        <f>IF(Restaurants[[#This Row],[Years_Operating]]&lt;5,"New",
IF(Restaurants[[#This Row],[Years_Operating]]&lt;15,"Established","Legacy"))</f>
        <v>Established</v>
      </c>
      <c r="AC3572" t="str">
        <f>IF(Restaurants[[#This Row],[Country]]="India","Yes","No")</f>
        <v>No</v>
      </c>
      <c r="AD3572" t="str">
        <f>IF(AND(Restaurants[[#This Row],[Has Online Delivery]]="Yes",Restaurants[[#This Row],[Has Table Booking]]="Yes"),"Online + Table",
IF(Restaurants[[#This Row],[Has Online Delivery]]="Yes","Online Only",
IF(Restaurants[[#This Row],[Has Table Booking]]="Yes","Table Only","None")))</f>
        <v>Online + Table</v>
      </c>
      <c r="AE3572" t="str">
        <f>IF(Restaurants[[#This Row],[Rating]]&gt;=4.5,"Excellent",
IF(Restaurants[[#This Row],[Rating]]&gt;=4,"Very Good",
IF(Restaurants[[#This Row],[Rating]]&gt;=3.5,"Good","Average/Low")))</f>
        <v>Excellent</v>
      </c>
    </row>
    <row r="3573" spans="1:31" x14ac:dyDescent="0.3">
      <c r="A3573" t="s">
        <v>65</v>
      </c>
      <c r="B3573" t="s">
        <v>973</v>
      </c>
      <c r="C3573" t="s">
        <v>196</v>
      </c>
      <c r="D3573" t="s">
        <v>928</v>
      </c>
      <c r="E3573">
        <v>3</v>
      </c>
      <c r="F3573">
        <v>350</v>
      </c>
      <c r="G3573" t="s">
        <v>68</v>
      </c>
      <c r="H3573">
        <v>1991</v>
      </c>
      <c r="I3573">
        <v>36</v>
      </c>
      <c r="J3573">
        <v>4.8</v>
      </c>
      <c r="K3573" t="s">
        <v>929</v>
      </c>
      <c r="L3573">
        <v>34</v>
      </c>
      <c r="M3573" t="s">
        <v>33</v>
      </c>
      <c r="N3573" t="s">
        <v>34</v>
      </c>
      <c r="O3573" t="s">
        <v>35</v>
      </c>
      <c r="P3573" t="s">
        <v>37</v>
      </c>
      <c r="Q3573" t="s">
        <v>37</v>
      </c>
      <c r="R3573">
        <v>57</v>
      </c>
      <c r="S3573" t="s">
        <v>36</v>
      </c>
      <c r="T3573" t="s">
        <v>55</v>
      </c>
      <c r="U3573" t="s">
        <v>69</v>
      </c>
      <c r="W3573" t="s">
        <v>132</v>
      </c>
      <c r="X3573">
        <v>278707</v>
      </c>
      <c r="Y3573">
        <v>1726</v>
      </c>
      <c r="Z3573">
        <v>52.486199999999997</v>
      </c>
      <c r="AA3573">
        <v>-1.8904000000000001</v>
      </c>
      <c r="AB3573" t="str">
        <f>IF(Restaurants[[#This Row],[Years_Operating]]&lt;5,"New",
IF(Restaurants[[#This Row],[Years_Operating]]&lt;15,"Established","Legacy"))</f>
        <v>Legacy</v>
      </c>
      <c r="AC3573" t="str">
        <f>IF(Restaurants[[#This Row],[Country]]="India","Yes","No")</f>
        <v>No</v>
      </c>
      <c r="AD3573" t="str">
        <f>IF(AND(Restaurants[[#This Row],[Has Online Delivery]]="Yes",Restaurants[[#This Row],[Has Table Booking]]="Yes"),"Online + Table",
IF(Restaurants[[#This Row],[Has Online Delivery]]="Yes","Online Only",
IF(Restaurants[[#This Row],[Has Table Booking]]="Yes","Table Only","None")))</f>
        <v>None</v>
      </c>
      <c r="AE3573" t="str">
        <f>IF(Restaurants[[#This Row],[Rating]]&gt;=4.5,"Excellent",
IF(Restaurants[[#This Row],[Rating]]&gt;=4,"Very Good",
IF(Restaurants[[#This Row],[Rating]]&gt;=3.5,"Good","Average/Low")))</f>
        <v>Excellent</v>
      </c>
    </row>
    <row r="3574" spans="1:31" x14ac:dyDescent="0.3">
      <c r="A3574" t="s">
        <v>65</v>
      </c>
      <c r="B3574" t="s">
        <v>93</v>
      </c>
      <c r="C3574" t="s">
        <v>50</v>
      </c>
      <c r="D3574" t="s">
        <v>901</v>
      </c>
      <c r="E3574">
        <v>3</v>
      </c>
      <c r="F3574">
        <v>350</v>
      </c>
      <c r="G3574" t="s">
        <v>68</v>
      </c>
      <c r="H3574">
        <v>1991</v>
      </c>
      <c r="I3574">
        <v>36</v>
      </c>
      <c r="J3574">
        <v>4.8</v>
      </c>
      <c r="K3574" t="s">
        <v>902</v>
      </c>
      <c r="L3574">
        <v>34</v>
      </c>
      <c r="M3574" t="s">
        <v>33</v>
      </c>
      <c r="N3574" t="s">
        <v>34</v>
      </c>
      <c r="O3574" t="s">
        <v>35</v>
      </c>
      <c r="P3574" t="s">
        <v>36</v>
      </c>
      <c r="Q3574" t="s">
        <v>37</v>
      </c>
      <c r="R3574">
        <v>70</v>
      </c>
      <c r="S3574" t="s">
        <v>37</v>
      </c>
      <c r="T3574" t="s">
        <v>38</v>
      </c>
      <c r="U3574" t="s">
        <v>32</v>
      </c>
      <c r="W3574" t="s">
        <v>64</v>
      </c>
      <c r="X3574">
        <v>441979</v>
      </c>
      <c r="Y3574">
        <v>6437</v>
      </c>
      <c r="Z3574">
        <v>37.774900000000002</v>
      </c>
      <c r="AA3574">
        <v>-122.4194</v>
      </c>
      <c r="AB3574" t="str">
        <f>IF(Restaurants[[#This Row],[Years_Operating]]&lt;5,"New",
IF(Restaurants[[#This Row],[Years_Operating]]&lt;15,"Established","Legacy"))</f>
        <v>Legacy</v>
      </c>
      <c r="AC3574" t="str">
        <f>IF(Restaurants[[#This Row],[Country]]="India","Yes","No")</f>
        <v>No</v>
      </c>
      <c r="AD3574" t="str">
        <f>IF(AND(Restaurants[[#This Row],[Has Online Delivery]]="Yes",Restaurants[[#This Row],[Has Table Booking]]="Yes"),"Online + Table",
IF(Restaurants[[#This Row],[Has Online Delivery]]="Yes","Online Only",
IF(Restaurants[[#This Row],[Has Table Booking]]="Yes","Table Only","None")))</f>
        <v>Online Only</v>
      </c>
      <c r="AE3574" t="str">
        <f>IF(Restaurants[[#This Row],[Rating]]&gt;=4.5,"Excellent",
IF(Restaurants[[#This Row],[Rating]]&gt;=4,"Very Good",
IF(Restaurants[[#This Row],[Rating]]&gt;=3.5,"Good","Average/Low")))</f>
        <v>Excellent</v>
      </c>
    </row>
    <row r="3575" spans="1:31" x14ac:dyDescent="0.3">
      <c r="A3575" t="s">
        <v>166</v>
      </c>
      <c r="B3575" t="s">
        <v>900</v>
      </c>
      <c r="C3575" t="s">
        <v>50</v>
      </c>
      <c r="D3575" t="s">
        <v>901</v>
      </c>
      <c r="E3575">
        <v>2</v>
      </c>
      <c r="F3575">
        <v>265</v>
      </c>
      <c r="G3575" t="s">
        <v>170</v>
      </c>
      <c r="H3575">
        <v>2005</v>
      </c>
      <c r="I3575">
        <v>60</v>
      </c>
      <c r="J3575">
        <v>4.7</v>
      </c>
      <c r="K3575" t="s">
        <v>902</v>
      </c>
      <c r="L3575">
        <v>20</v>
      </c>
      <c r="M3575" t="s">
        <v>33</v>
      </c>
      <c r="N3575" t="s">
        <v>143</v>
      </c>
      <c r="O3575" t="s">
        <v>35</v>
      </c>
      <c r="P3575" t="s">
        <v>36</v>
      </c>
      <c r="Q3575" t="s">
        <v>36</v>
      </c>
      <c r="R3575">
        <v>59</v>
      </c>
      <c r="S3575" t="s">
        <v>37</v>
      </c>
      <c r="T3575" t="s">
        <v>86</v>
      </c>
      <c r="U3575" t="s">
        <v>32</v>
      </c>
      <c r="W3575" t="s">
        <v>56</v>
      </c>
      <c r="X3575">
        <v>102738</v>
      </c>
      <c r="Y3575">
        <v>3273</v>
      </c>
      <c r="Z3575">
        <v>34.052199999999999</v>
      </c>
      <c r="AA3575">
        <v>-118.2437</v>
      </c>
      <c r="AB3575" t="str">
        <f>IF(Restaurants[[#This Row],[Years_Operating]]&lt;5,"New",
IF(Restaurants[[#This Row],[Years_Operating]]&lt;15,"Established","Legacy"))</f>
        <v>Legacy</v>
      </c>
      <c r="AC3575" t="str">
        <f>IF(Restaurants[[#This Row],[Country]]="India","Yes","No")</f>
        <v>No</v>
      </c>
      <c r="AD3575" t="str">
        <f>IF(AND(Restaurants[[#This Row],[Has Online Delivery]]="Yes",Restaurants[[#This Row],[Has Table Booking]]="Yes"),"Online + Table",
IF(Restaurants[[#This Row],[Has Online Delivery]]="Yes","Online Only",
IF(Restaurants[[#This Row],[Has Table Booking]]="Yes","Table Only","None")))</f>
        <v>Online + Table</v>
      </c>
      <c r="AE3575" t="str">
        <f>IF(Restaurants[[#This Row],[Rating]]&gt;=4.5,"Excellent",
IF(Restaurants[[#This Row],[Rating]]&gt;=4,"Very Good",
IF(Restaurants[[#This Row],[Rating]]&gt;=3.5,"Good","Average/Low")))</f>
        <v>Excellent</v>
      </c>
    </row>
    <row r="3576" spans="1:31" x14ac:dyDescent="0.3">
      <c r="A3576" t="s">
        <v>128</v>
      </c>
      <c r="B3576" t="s">
        <v>941</v>
      </c>
      <c r="C3576" t="s">
        <v>942</v>
      </c>
      <c r="D3576" t="s">
        <v>976</v>
      </c>
      <c r="E3576">
        <v>3</v>
      </c>
      <c r="F3576">
        <v>290</v>
      </c>
      <c r="G3576" t="s">
        <v>130</v>
      </c>
      <c r="H3576">
        <v>1981</v>
      </c>
      <c r="I3576">
        <v>50</v>
      </c>
      <c r="J3576">
        <v>4.7</v>
      </c>
      <c r="K3576" t="s">
        <v>977</v>
      </c>
      <c r="L3576">
        <v>44</v>
      </c>
      <c r="M3576" t="s">
        <v>33</v>
      </c>
      <c r="N3576" t="s">
        <v>34</v>
      </c>
      <c r="O3576" t="s">
        <v>35</v>
      </c>
      <c r="P3576" t="s">
        <v>36</v>
      </c>
      <c r="Q3576" t="s">
        <v>37</v>
      </c>
      <c r="R3576">
        <v>20</v>
      </c>
      <c r="S3576" t="s">
        <v>37</v>
      </c>
      <c r="T3576" t="s">
        <v>63</v>
      </c>
      <c r="U3576" t="s">
        <v>46</v>
      </c>
      <c r="W3576" t="s">
        <v>132</v>
      </c>
      <c r="X3576">
        <v>68258</v>
      </c>
      <c r="Y3576">
        <v>1290</v>
      </c>
      <c r="Z3576">
        <v>49.282699999999998</v>
      </c>
      <c r="AA3576">
        <v>-123.1207</v>
      </c>
      <c r="AB3576" t="str">
        <f>IF(Restaurants[[#This Row],[Years_Operating]]&lt;5,"New",
IF(Restaurants[[#This Row],[Years_Operating]]&lt;15,"Established","Legacy"))</f>
        <v>Legacy</v>
      </c>
      <c r="AC3576" t="str">
        <f>IF(Restaurants[[#This Row],[Country]]="India","Yes","No")</f>
        <v>No</v>
      </c>
      <c r="AD3576" t="str">
        <f>IF(AND(Restaurants[[#This Row],[Has Online Delivery]]="Yes",Restaurants[[#This Row],[Has Table Booking]]="Yes"),"Online + Table",
IF(Restaurants[[#This Row],[Has Online Delivery]]="Yes","Online Only",
IF(Restaurants[[#This Row],[Has Table Booking]]="Yes","Table Only","None")))</f>
        <v>Online Only</v>
      </c>
      <c r="AE3576" t="str">
        <f>IF(Restaurants[[#This Row],[Rating]]&gt;=4.5,"Excellent",
IF(Restaurants[[#This Row],[Rating]]&gt;=4,"Very Good",
IF(Restaurants[[#This Row],[Rating]]&gt;=3.5,"Good","Average/Low")))</f>
        <v>Excellent</v>
      </c>
    </row>
    <row r="3577" spans="1:31" x14ac:dyDescent="0.3">
      <c r="A3577" t="s">
        <v>92</v>
      </c>
      <c r="B3577" t="s">
        <v>888</v>
      </c>
      <c r="C3577" t="s">
        <v>59</v>
      </c>
      <c r="D3577" t="s">
        <v>897</v>
      </c>
      <c r="E3577">
        <v>3</v>
      </c>
      <c r="F3577">
        <v>345</v>
      </c>
      <c r="G3577" t="s">
        <v>95</v>
      </c>
      <c r="H3577">
        <v>2011</v>
      </c>
      <c r="I3577">
        <v>50</v>
      </c>
      <c r="J3577">
        <v>4.8</v>
      </c>
      <c r="K3577" t="s">
        <v>987</v>
      </c>
      <c r="L3577">
        <v>14</v>
      </c>
      <c r="M3577" t="s">
        <v>33</v>
      </c>
      <c r="N3577" t="s">
        <v>34</v>
      </c>
      <c r="O3577" t="s">
        <v>54</v>
      </c>
      <c r="P3577" t="s">
        <v>36</v>
      </c>
      <c r="Q3577" t="s">
        <v>36</v>
      </c>
      <c r="R3577">
        <v>24</v>
      </c>
      <c r="S3577" t="s">
        <v>37</v>
      </c>
      <c r="T3577" t="s">
        <v>86</v>
      </c>
      <c r="U3577" t="s">
        <v>32</v>
      </c>
      <c r="W3577" t="s">
        <v>56</v>
      </c>
      <c r="X3577">
        <v>110202</v>
      </c>
      <c r="Y3577">
        <v>2706</v>
      </c>
      <c r="Z3577">
        <v>43.7102</v>
      </c>
      <c r="AA3577">
        <v>7.2619999999999996</v>
      </c>
      <c r="AB3577" t="str">
        <f>IF(Restaurants[[#This Row],[Years_Operating]]&lt;5,"New",
IF(Restaurants[[#This Row],[Years_Operating]]&lt;15,"Established","Legacy"))</f>
        <v>Established</v>
      </c>
      <c r="AC3577" t="str">
        <f>IF(Restaurants[[#This Row],[Country]]="India","Yes","No")</f>
        <v>No</v>
      </c>
      <c r="AD3577" t="str">
        <f>IF(AND(Restaurants[[#This Row],[Has Online Delivery]]="Yes",Restaurants[[#This Row],[Has Table Booking]]="Yes"),"Online + Table",
IF(Restaurants[[#This Row],[Has Online Delivery]]="Yes","Online Only",
IF(Restaurants[[#This Row],[Has Table Booking]]="Yes","Table Only","None")))</f>
        <v>Online + Table</v>
      </c>
      <c r="AE3577" t="str">
        <f>IF(Restaurants[[#This Row],[Rating]]&gt;=4.5,"Excellent",
IF(Restaurants[[#This Row],[Rating]]&gt;=4,"Very Good",
IF(Restaurants[[#This Row],[Rating]]&gt;=3.5,"Good","Average/Low")))</f>
        <v>Excellent</v>
      </c>
    </row>
    <row r="3578" spans="1:31" x14ac:dyDescent="0.3">
      <c r="A3578" t="s">
        <v>243</v>
      </c>
      <c r="B3578" t="s">
        <v>866</v>
      </c>
      <c r="C3578" t="s">
        <v>251</v>
      </c>
      <c r="D3578" t="s">
        <v>252</v>
      </c>
      <c r="E3578">
        <v>0</v>
      </c>
      <c r="F3578">
        <v>125</v>
      </c>
      <c r="G3578" t="s">
        <v>247</v>
      </c>
      <c r="H3578">
        <v>2007</v>
      </c>
      <c r="I3578">
        <v>45</v>
      </c>
      <c r="J3578">
        <v>4.5</v>
      </c>
      <c r="K3578" t="s">
        <v>256</v>
      </c>
      <c r="L3578">
        <v>18</v>
      </c>
      <c r="M3578" t="s">
        <v>204</v>
      </c>
      <c r="N3578" t="s">
        <v>210</v>
      </c>
      <c r="O3578" t="s">
        <v>211</v>
      </c>
      <c r="P3578" t="s">
        <v>37</v>
      </c>
      <c r="Q3578" t="s">
        <v>36</v>
      </c>
      <c r="R3578">
        <v>35</v>
      </c>
      <c r="S3578" t="s">
        <v>37</v>
      </c>
      <c r="T3578" t="s">
        <v>63</v>
      </c>
      <c r="U3578" t="s">
        <v>69</v>
      </c>
      <c r="V3578" t="s">
        <v>1562</v>
      </c>
      <c r="W3578" t="s">
        <v>108</v>
      </c>
      <c r="X3578">
        <v>63409</v>
      </c>
      <c r="Y3578">
        <v>3219</v>
      </c>
      <c r="Z3578">
        <v>23.022500000000001</v>
      </c>
      <c r="AA3578">
        <v>72.571399999999997</v>
      </c>
      <c r="AB3578" t="str">
        <f>IF(Restaurants[[#This Row],[Years_Operating]]&lt;5,"New",
IF(Restaurants[[#This Row],[Years_Operating]]&lt;15,"Established","Legacy"))</f>
        <v>Legacy</v>
      </c>
      <c r="AC3578" t="str">
        <f>IF(Restaurants[[#This Row],[Country]]="India","Yes","No")</f>
        <v>Yes</v>
      </c>
      <c r="AD3578" t="str">
        <f>IF(AND(Restaurants[[#This Row],[Has Online Delivery]]="Yes",Restaurants[[#This Row],[Has Table Booking]]="Yes"),"Online + Table",
IF(Restaurants[[#This Row],[Has Online Delivery]]="Yes","Online Only",
IF(Restaurants[[#This Row],[Has Table Booking]]="Yes","Table Only","None")))</f>
        <v>Table Only</v>
      </c>
      <c r="AE3578" t="str">
        <f>IF(Restaurants[[#This Row],[Rating]]&gt;=4.5,"Excellent",
IF(Restaurants[[#This Row],[Rating]]&gt;=4,"Very Good",
IF(Restaurants[[#This Row],[Rating]]&gt;=3.5,"Good","Average/Low")))</f>
        <v>Excellent</v>
      </c>
    </row>
    <row r="3579" spans="1:31" x14ac:dyDescent="0.3">
      <c r="A3579" t="s">
        <v>48</v>
      </c>
      <c r="B3579" t="s">
        <v>93</v>
      </c>
      <c r="C3579" t="s">
        <v>50</v>
      </c>
      <c r="D3579" t="s">
        <v>870</v>
      </c>
      <c r="E3579">
        <v>3</v>
      </c>
      <c r="F3579">
        <v>390</v>
      </c>
      <c r="G3579" t="s">
        <v>52</v>
      </c>
      <c r="H3579">
        <v>1994</v>
      </c>
      <c r="I3579">
        <v>60</v>
      </c>
      <c r="J3579">
        <v>4.9000000000000004</v>
      </c>
      <c r="K3579" t="s">
        <v>932</v>
      </c>
      <c r="L3579">
        <v>31</v>
      </c>
      <c r="M3579" t="s">
        <v>33</v>
      </c>
      <c r="N3579" t="s">
        <v>34</v>
      </c>
      <c r="O3579" t="s">
        <v>54</v>
      </c>
      <c r="P3579" t="s">
        <v>36</v>
      </c>
      <c r="Q3579" t="s">
        <v>36</v>
      </c>
      <c r="R3579">
        <v>47</v>
      </c>
      <c r="S3579" t="s">
        <v>36</v>
      </c>
      <c r="T3579" t="s">
        <v>38</v>
      </c>
      <c r="U3579" t="s">
        <v>39</v>
      </c>
      <c r="W3579" t="s">
        <v>132</v>
      </c>
      <c r="X3579">
        <v>467152</v>
      </c>
      <c r="Y3579">
        <v>403</v>
      </c>
      <c r="Z3579">
        <v>37.774900000000002</v>
      </c>
      <c r="AA3579">
        <v>-122.4194</v>
      </c>
      <c r="AB3579" t="str">
        <f>IF(Restaurants[[#This Row],[Years_Operating]]&lt;5,"New",
IF(Restaurants[[#This Row],[Years_Operating]]&lt;15,"Established","Legacy"))</f>
        <v>Legacy</v>
      </c>
      <c r="AC3579" t="str">
        <f>IF(Restaurants[[#This Row],[Country]]="India","Yes","No")</f>
        <v>No</v>
      </c>
      <c r="AD3579" t="str">
        <f>IF(AND(Restaurants[[#This Row],[Has Online Delivery]]="Yes",Restaurants[[#This Row],[Has Table Booking]]="Yes"),"Online + Table",
IF(Restaurants[[#This Row],[Has Online Delivery]]="Yes","Online Only",
IF(Restaurants[[#This Row],[Has Table Booking]]="Yes","Table Only","None")))</f>
        <v>Online + Table</v>
      </c>
      <c r="AE3579" t="str">
        <f>IF(Restaurants[[#This Row],[Rating]]&gt;=4.5,"Excellent",
IF(Restaurants[[#This Row],[Rating]]&gt;=4,"Very Good",
IF(Restaurants[[#This Row],[Rating]]&gt;=3.5,"Good","Average/Low")))</f>
        <v>Excellent</v>
      </c>
    </row>
    <row r="3580" spans="1:31" x14ac:dyDescent="0.3">
      <c r="A3580" t="s">
        <v>186</v>
      </c>
      <c r="B3580" t="s">
        <v>93</v>
      </c>
      <c r="C3580" t="s">
        <v>50</v>
      </c>
      <c r="D3580" t="s">
        <v>901</v>
      </c>
      <c r="E3580">
        <v>2</v>
      </c>
      <c r="F3580">
        <v>550</v>
      </c>
      <c r="G3580" t="s">
        <v>188</v>
      </c>
      <c r="H3580">
        <v>2015</v>
      </c>
      <c r="I3580">
        <v>50</v>
      </c>
      <c r="J3580">
        <v>4.5</v>
      </c>
      <c r="K3580" t="s">
        <v>902</v>
      </c>
      <c r="L3580">
        <v>10</v>
      </c>
      <c r="M3580" t="s">
        <v>62</v>
      </c>
      <c r="N3580" t="s">
        <v>143</v>
      </c>
      <c r="O3580" t="s">
        <v>35</v>
      </c>
      <c r="P3580" t="s">
        <v>37</v>
      </c>
      <c r="Q3580" t="s">
        <v>36</v>
      </c>
      <c r="R3580">
        <v>57</v>
      </c>
      <c r="S3580" t="s">
        <v>37</v>
      </c>
      <c r="T3580" t="s">
        <v>38</v>
      </c>
      <c r="U3580" t="s">
        <v>32</v>
      </c>
      <c r="W3580" t="s">
        <v>132</v>
      </c>
      <c r="X3580">
        <v>409482</v>
      </c>
      <c r="Y3580">
        <v>2433</v>
      </c>
      <c r="Z3580">
        <v>37.774900000000002</v>
      </c>
      <c r="AA3580">
        <v>-122.4194</v>
      </c>
      <c r="AB3580" t="str">
        <f>IF(Restaurants[[#This Row],[Years_Operating]]&lt;5,"New",
IF(Restaurants[[#This Row],[Years_Operating]]&lt;15,"Established","Legacy"))</f>
        <v>Established</v>
      </c>
      <c r="AC3580" t="str">
        <f>IF(Restaurants[[#This Row],[Country]]="India","Yes","No")</f>
        <v>No</v>
      </c>
      <c r="AD3580" t="str">
        <f>IF(AND(Restaurants[[#This Row],[Has Online Delivery]]="Yes",Restaurants[[#This Row],[Has Table Booking]]="Yes"),"Online + Table",
IF(Restaurants[[#This Row],[Has Online Delivery]]="Yes","Online Only",
IF(Restaurants[[#This Row],[Has Table Booking]]="Yes","Table Only","None")))</f>
        <v>Table Only</v>
      </c>
      <c r="AE3580" t="str">
        <f>IF(Restaurants[[#This Row],[Rating]]&gt;=4.5,"Excellent",
IF(Restaurants[[#This Row],[Rating]]&gt;=4,"Very Good",
IF(Restaurants[[#This Row],[Rating]]&gt;=3.5,"Good","Average/Low")))</f>
        <v>Excellent</v>
      </c>
    </row>
    <row r="3581" spans="1:31" x14ac:dyDescent="0.3">
      <c r="A3581" t="s">
        <v>173</v>
      </c>
      <c r="B3581" t="s">
        <v>880</v>
      </c>
      <c r="C3581" t="s">
        <v>50</v>
      </c>
      <c r="D3581" t="s">
        <v>878</v>
      </c>
      <c r="E3581">
        <v>2</v>
      </c>
      <c r="F3581">
        <v>285</v>
      </c>
      <c r="G3581" t="s">
        <v>174</v>
      </c>
      <c r="H3581">
        <v>2010</v>
      </c>
      <c r="I3581">
        <v>30</v>
      </c>
      <c r="J3581">
        <v>4.7</v>
      </c>
      <c r="K3581" t="s">
        <v>879</v>
      </c>
      <c r="L3581">
        <v>15</v>
      </c>
      <c r="M3581" t="s">
        <v>33</v>
      </c>
      <c r="N3581" t="s">
        <v>143</v>
      </c>
      <c r="O3581" t="s">
        <v>45</v>
      </c>
      <c r="P3581" t="s">
        <v>36</v>
      </c>
      <c r="Q3581" t="s">
        <v>36</v>
      </c>
      <c r="R3581">
        <v>51</v>
      </c>
      <c r="S3581" t="s">
        <v>37</v>
      </c>
      <c r="T3581" t="s">
        <v>86</v>
      </c>
      <c r="U3581" t="s">
        <v>46</v>
      </c>
      <c r="W3581" t="s">
        <v>70</v>
      </c>
      <c r="X3581">
        <v>425377</v>
      </c>
      <c r="Y3581">
        <v>1486</v>
      </c>
      <c r="Z3581">
        <v>29.760400000000001</v>
      </c>
      <c r="AA3581">
        <v>-95.369799999999998</v>
      </c>
      <c r="AB3581" t="str">
        <f>IF(Restaurants[[#This Row],[Years_Operating]]&lt;5,"New",
IF(Restaurants[[#This Row],[Years_Operating]]&lt;15,"Established","Legacy"))</f>
        <v>Legacy</v>
      </c>
      <c r="AC3581" t="str">
        <f>IF(Restaurants[[#This Row],[Country]]="India","Yes","No")</f>
        <v>No</v>
      </c>
      <c r="AD3581" t="str">
        <f>IF(AND(Restaurants[[#This Row],[Has Online Delivery]]="Yes",Restaurants[[#This Row],[Has Table Booking]]="Yes"),"Online + Table",
IF(Restaurants[[#This Row],[Has Online Delivery]]="Yes","Online Only",
IF(Restaurants[[#This Row],[Has Table Booking]]="Yes","Table Only","None")))</f>
        <v>Online + Table</v>
      </c>
      <c r="AE3581" t="str">
        <f>IF(Restaurants[[#This Row],[Rating]]&gt;=4.5,"Excellent",
IF(Restaurants[[#This Row],[Rating]]&gt;=4,"Very Good",
IF(Restaurants[[#This Row],[Rating]]&gt;=3.5,"Good","Average/Low")))</f>
        <v>Excellent</v>
      </c>
    </row>
    <row r="3582" spans="1:31" x14ac:dyDescent="0.3">
      <c r="A3582" t="s">
        <v>128</v>
      </c>
      <c r="B3582" t="s">
        <v>866</v>
      </c>
      <c r="C3582" t="s">
        <v>251</v>
      </c>
      <c r="D3582" t="s">
        <v>267</v>
      </c>
      <c r="E3582">
        <v>3</v>
      </c>
      <c r="F3582">
        <v>290</v>
      </c>
      <c r="G3582" t="s">
        <v>130</v>
      </c>
      <c r="H3582">
        <v>1981</v>
      </c>
      <c r="I3582">
        <v>50</v>
      </c>
      <c r="J3582">
        <v>4.7</v>
      </c>
      <c r="K3582" t="s">
        <v>268</v>
      </c>
      <c r="L3582">
        <v>44</v>
      </c>
      <c r="M3582" t="s">
        <v>33</v>
      </c>
      <c r="N3582" t="s">
        <v>34</v>
      </c>
      <c r="O3582" t="s">
        <v>35</v>
      </c>
      <c r="P3582" t="s">
        <v>36</v>
      </c>
      <c r="Q3582" t="s">
        <v>36</v>
      </c>
      <c r="R3582">
        <v>49</v>
      </c>
      <c r="S3582" t="s">
        <v>36</v>
      </c>
      <c r="T3582" t="s">
        <v>55</v>
      </c>
      <c r="U3582" t="s">
        <v>32</v>
      </c>
      <c r="V3582" t="s">
        <v>1563</v>
      </c>
      <c r="W3582" t="s">
        <v>132</v>
      </c>
      <c r="X3582">
        <v>388971</v>
      </c>
      <c r="Y3582">
        <v>4397</v>
      </c>
      <c r="Z3582">
        <v>23.022500000000001</v>
      </c>
      <c r="AA3582">
        <v>72.571399999999997</v>
      </c>
      <c r="AB3582" t="str">
        <f>IF(Restaurants[[#This Row],[Years_Operating]]&lt;5,"New",
IF(Restaurants[[#This Row],[Years_Operating]]&lt;15,"Established","Legacy"))</f>
        <v>Legacy</v>
      </c>
      <c r="AC3582" t="str">
        <f>IF(Restaurants[[#This Row],[Country]]="India","Yes","No")</f>
        <v>Yes</v>
      </c>
      <c r="AD3582" t="str">
        <f>IF(AND(Restaurants[[#This Row],[Has Online Delivery]]="Yes",Restaurants[[#This Row],[Has Table Booking]]="Yes"),"Online + Table",
IF(Restaurants[[#This Row],[Has Online Delivery]]="Yes","Online Only",
IF(Restaurants[[#This Row],[Has Table Booking]]="Yes","Table Only","None")))</f>
        <v>Online + Table</v>
      </c>
      <c r="AE3582" t="str">
        <f>IF(Restaurants[[#This Row],[Rating]]&gt;=4.5,"Excellent",
IF(Restaurants[[#This Row],[Rating]]&gt;=4,"Very Good",
IF(Restaurants[[#This Row],[Rating]]&gt;=3.5,"Good","Average/Low")))</f>
        <v>Excellent</v>
      </c>
    </row>
    <row r="3583" spans="1:31" x14ac:dyDescent="0.3">
      <c r="A3583" t="s">
        <v>173</v>
      </c>
      <c r="B3583" t="s">
        <v>882</v>
      </c>
      <c r="C3583" t="s">
        <v>146</v>
      </c>
      <c r="D3583" t="s">
        <v>905</v>
      </c>
      <c r="E3583">
        <v>2</v>
      </c>
      <c r="F3583">
        <v>285</v>
      </c>
      <c r="G3583" t="s">
        <v>174</v>
      </c>
      <c r="H3583">
        <v>2010</v>
      </c>
      <c r="I3583">
        <v>30</v>
      </c>
      <c r="J3583">
        <v>4.7</v>
      </c>
      <c r="K3583" t="s">
        <v>906</v>
      </c>
      <c r="L3583">
        <v>15</v>
      </c>
      <c r="M3583" t="s">
        <v>33</v>
      </c>
      <c r="N3583" t="s">
        <v>143</v>
      </c>
      <c r="O3583" t="s">
        <v>45</v>
      </c>
      <c r="P3583" t="s">
        <v>37</v>
      </c>
      <c r="Q3583" t="s">
        <v>37</v>
      </c>
      <c r="R3583">
        <v>55</v>
      </c>
      <c r="S3583" t="s">
        <v>36</v>
      </c>
      <c r="T3583" t="s">
        <v>55</v>
      </c>
      <c r="U3583" t="s">
        <v>32</v>
      </c>
      <c r="W3583" t="s">
        <v>64</v>
      </c>
      <c r="X3583">
        <v>326927</v>
      </c>
      <c r="Y3583">
        <v>1471</v>
      </c>
      <c r="Z3583">
        <v>35.011600000000001</v>
      </c>
      <c r="AA3583">
        <v>135.7681</v>
      </c>
      <c r="AB3583" t="str">
        <f>IF(Restaurants[[#This Row],[Years_Operating]]&lt;5,"New",
IF(Restaurants[[#This Row],[Years_Operating]]&lt;15,"Established","Legacy"))</f>
        <v>Legacy</v>
      </c>
      <c r="AC3583" t="str">
        <f>IF(Restaurants[[#This Row],[Country]]="India","Yes","No")</f>
        <v>No</v>
      </c>
      <c r="AD3583" t="str">
        <f>IF(AND(Restaurants[[#This Row],[Has Online Delivery]]="Yes",Restaurants[[#This Row],[Has Table Booking]]="Yes"),"Online + Table",
IF(Restaurants[[#This Row],[Has Online Delivery]]="Yes","Online Only",
IF(Restaurants[[#This Row],[Has Table Booking]]="Yes","Table Only","None")))</f>
        <v>None</v>
      </c>
      <c r="AE3583" t="str">
        <f>IF(Restaurants[[#This Row],[Rating]]&gt;=4.5,"Excellent",
IF(Restaurants[[#This Row],[Rating]]&gt;=4,"Very Good",
IF(Restaurants[[#This Row],[Rating]]&gt;=3.5,"Good","Average/Low")))</f>
        <v>Excellent</v>
      </c>
    </row>
    <row r="3584" spans="1:31" x14ac:dyDescent="0.3">
      <c r="A3584" t="s">
        <v>179</v>
      </c>
      <c r="B3584" t="s">
        <v>900</v>
      </c>
      <c r="C3584" t="s">
        <v>50</v>
      </c>
      <c r="D3584" t="s">
        <v>916</v>
      </c>
      <c r="E3584">
        <v>2</v>
      </c>
      <c r="F3584">
        <v>250</v>
      </c>
      <c r="G3584" t="s">
        <v>181</v>
      </c>
      <c r="H3584">
        <v>2014</v>
      </c>
      <c r="I3584">
        <v>52</v>
      </c>
      <c r="J3584">
        <v>4.5999999999999996</v>
      </c>
      <c r="K3584" t="s">
        <v>917</v>
      </c>
      <c r="L3584">
        <v>11</v>
      </c>
      <c r="M3584" t="s">
        <v>33</v>
      </c>
      <c r="N3584" t="s">
        <v>143</v>
      </c>
      <c r="O3584" t="s">
        <v>35</v>
      </c>
      <c r="P3584" t="s">
        <v>37</v>
      </c>
      <c r="Q3584" t="s">
        <v>36</v>
      </c>
      <c r="R3584">
        <v>27</v>
      </c>
      <c r="S3584" t="s">
        <v>37</v>
      </c>
      <c r="T3584" t="s">
        <v>55</v>
      </c>
      <c r="U3584" t="s">
        <v>39</v>
      </c>
      <c r="W3584" t="s">
        <v>40</v>
      </c>
      <c r="X3584">
        <v>421214</v>
      </c>
      <c r="Y3584">
        <v>6540</v>
      </c>
      <c r="Z3584">
        <v>34.052199999999999</v>
      </c>
      <c r="AA3584">
        <v>-118.2437</v>
      </c>
      <c r="AB3584" t="str">
        <f>IF(Restaurants[[#This Row],[Years_Operating]]&lt;5,"New",
IF(Restaurants[[#This Row],[Years_Operating]]&lt;15,"Established","Legacy"))</f>
        <v>Established</v>
      </c>
      <c r="AC3584" t="str">
        <f>IF(Restaurants[[#This Row],[Country]]="India","Yes","No")</f>
        <v>No</v>
      </c>
      <c r="AD3584" t="str">
        <f>IF(AND(Restaurants[[#This Row],[Has Online Delivery]]="Yes",Restaurants[[#This Row],[Has Table Booking]]="Yes"),"Online + Table",
IF(Restaurants[[#This Row],[Has Online Delivery]]="Yes","Online Only",
IF(Restaurants[[#This Row],[Has Table Booking]]="Yes","Table Only","None")))</f>
        <v>Table Only</v>
      </c>
      <c r="AE3584" t="str">
        <f>IF(Restaurants[[#This Row],[Rating]]&gt;=4.5,"Excellent",
IF(Restaurants[[#This Row],[Rating]]&gt;=4,"Very Good",
IF(Restaurants[[#This Row],[Rating]]&gt;=3.5,"Good","Average/Low")))</f>
        <v>Excellent</v>
      </c>
    </row>
    <row r="3585" spans="1:31" x14ac:dyDescent="0.3">
      <c r="A3585" t="s">
        <v>175</v>
      </c>
      <c r="B3585" t="s">
        <v>876</v>
      </c>
      <c r="C3585" t="s">
        <v>877</v>
      </c>
      <c r="D3585" t="s">
        <v>157</v>
      </c>
      <c r="E3585">
        <v>2</v>
      </c>
      <c r="F3585">
        <v>245</v>
      </c>
      <c r="G3585" t="s">
        <v>177</v>
      </c>
      <c r="H3585">
        <v>2005</v>
      </c>
      <c r="I3585">
        <v>46</v>
      </c>
      <c r="J3585">
        <v>4.7</v>
      </c>
      <c r="K3585" t="s">
        <v>159</v>
      </c>
      <c r="L3585">
        <v>20</v>
      </c>
      <c r="M3585" t="s">
        <v>160</v>
      </c>
      <c r="N3585" t="s">
        <v>143</v>
      </c>
      <c r="O3585" t="s">
        <v>45</v>
      </c>
      <c r="P3585" t="s">
        <v>37</v>
      </c>
      <c r="Q3585" t="s">
        <v>37</v>
      </c>
      <c r="R3585">
        <v>28</v>
      </c>
      <c r="S3585" t="s">
        <v>37</v>
      </c>
      <c r="T3585" t="s">
        <v>38</v>
      </c>
      <c r="U3585" t="s">
        <v>32</v>
      </c>
      <c r="W3585" t="s">
        <v>40</v>
      </c>
      <c r="X3585">
        <v>154977</v>
      </c>
      <c r="Y3585">
        <v>4059</v>
      </c>
      <c r="Z3585">
        <v>-33.8688</v>
      </c>
      <c r="AA3585">
        <v>151.20930000000001</v>
      </c>
      <c r="AB3585" t="str">
        <f>IF(Restaurants[[#This Row],[Years_Operating]]&lt;5,"New",
IF(Restaurants[[#This Row],[Years_Operating]]&lt;15,"Established","Legacy"))</f>
        <v>Legacy</v>
      </c>
      <c r="AC3585" t="str">
        <f>IF(Restaurants[[#This Row],[Country]]="India","Yes","No")</f>
        <v>No</v>
      </c>
      <c r="AD3585" t="str">
        <f>IF(AND(Restaurants[[#This Row],[Has Online Delivery]]="Yes",Restaurants[[#This Row],[Has Table Booking]]="Yes"),"Online + Table",
IF(Restaurants[[#This Row],[Has Online Delivery]]="Yes","Online Only",
IF(Restaurants[[#This Row],[Has Table Booking]]="Yes","Table Only","None")))</f>
        <v>None</v>
      </c>
      <c r="AE3585" t="str">
        <f>IF(Restaurants[[#This Row],[Rating]]&gt;=4.5,"Excellent",
IF(Restaurants[[#This Row],[Rating]]&gt;=4,"Very Good",
IF(Restaurants[[#This Row],[Rating]]&gt;=3.5,"Good","Average/Low")))</f>
        <v>Excellent</v>
      </c>
    </row>
    <row r="3586" spans="1:31" x14ac:dyDescent="0.3">
      <c r="A3586" t="s">
        <v>150</v>
      </c>
      <c r="B3586" t="s">
        <v>896</v>
      </c>
      <c r="C3586" t="s">
        <v>59</v>
      </c>
      <c r="D3586" t="s">
        <v>51</v>
      </c>
      <c r="E3586">
        <v>2</v>
      </c>
      <c r="F3586">
        <v>325</v>
      </c>
      <c r="G3586" t="s">
        <v>153</v>
      </c>
      <c r="H3586">
        <v>2016</v>
      </c>
      <c r="I3586">
        <v>48</v>
      </c>
      <c r="J3586">
        <v>4.7</v>
      </c>
      <c r="K3586" t="s">
        <v>178</v>
      </c>
      <c r="L3586">
        <v>9</v>
      </c>
      <c r="M3586" t="s">
        <v>33</v>
      </c>
      <c r="N3586" t="s">
        <v>143</v>
      </c>
      <c r="O3586" t="s">
        <v>54</v>
      </c>
      <c r="P3586" t="s">
        <v>36</v>
      </c>
      <c r="Q3586" t="s">
        <v>37</v>
      </c>
      <c r="R3586">
        <v>28</v>
      </c>
      <c r="S3586" t="s">
        <v>37</v>
      </c>
      <c r="T3586" t="s">
        <v>86</v>
      </c>
      <c r="U3586" t="s">
        <v>39</v>
      </c>
      <c r="W3586" t="s">
        <v>70</v>
      </c>
      <c r="X3586">
        <v>493390</v>
      </c>
      <c r="Y3586">
        <v>5544</v>
      </c>
      <c r="Z3586">
        <v>45.764000000000003</v>
      </c>
      <c r="AA3586">
        <v>4.8357000000000001</v>
      </c>
      <c r="AB3586" t="str">
        <f>IF(Restaurants[[#This Row],[Years_Operating]]&lt;5,"New",
IF(Restaurants[[#This Row],[Years_Operating]]&lt;15,"Established","Legacy"))</f>
        <v>Established</v>
      </c>
      <c r="AC3586" t="str">
        <f>IF(Restaurants[[#This Row],[Country]]="India","Yes","No")</f>
        <v>No</v>
      </c>
      <c r="AD3586" t="str">
        <f>IF(AND(Restaurants[[#This Row],[Has Online Delivery]]="Yes",Restaurants[[#This Row],[Has Table Booking]]="Yes"),"Online + Table",
IF(Restaurants[[#This Row],[Has Online Delivery]]="Yes","Online Only",
IF(Restaurants[[#This Row],[Has Table Booking]]="Yes","Table Only","None")))</f>
        <v>Online Only</v>
      </c>
      <c r="AE3586" t="str">
        <f>IF(Restaurants[[#This Row],[Rating]]&gt;=4.5,"Excellent",
IF(Restaurants[[#This Row],[Rating]]&gt;=4,"Very Good",
IF(Restaurants[[#This Row],[Rating]]&gt;=3.5,"Good","Average/Low")))</f>
        <v>Excellent</v>
      </c>
    </row>
    <row r="3587" spans="1:31" x14ac:dyDescent="0.3">
      <c r="A3587" t="s">
        <v>166</v>
      </c>
      <c r="B3587" t="s">
        <v>1038</v>
      </c>
      <c r="C3587" t="s">
        <v>877</v>
      </c>
      <c r="D3587" t="s">
        <v>956</v>
      </c>
      <c r="E3587">
        <v>2</v>
      </c>
      <c r="F3587">
        <v>265</v>
      </c>
      <c r="G3587" t="s">
        <v>170</v>
      </c>
      <c r="H3587">
        <v>2005</v>
      </c>
      <c r="I3587">
        <v>60</v>
      </c>
      <c r="J3587">
        <v>4.7</v>
      </c>
      <c r="K3587" t="s">
        <v>991</v>
      </c>
      <c r="L3587">
        <v>20</v>
      </c>
      <c r="M3587" t="s">
        <v>33</v>
      </c>
      <c r="N3587" t="s">
        <v>143</v>
      </c>
      <c r="O3587" t="s">
        <v>35</v>
      </c>
      <c r="P3587" t="s">
        <v>37</v>
      </c>
      <c r="Q3587" t="s">
        <v>37</v>
      </c>
      <c r="R3587">
        <v>68</v>
      </c>
      <c r="S3587" t="s">
        <v>37</v>
      </c>
      <c r="T3587" t="s">
        <v>86</v>
      </c>
      <c r="U3587" t="s">
        <v>39</v>
      </c>
      <c r="W3587" t="s">
        <v>108</v>
      </c>
      <c r="X3587">
        <v>378284</v>
      </c>
      <c r="Y3587">
        <v>5112</v>
      </c>
      <c r="Z3587">
        <v>-37.813600000000001</v>
      </c>
      <c r="AA3587">
        <v>144.9631</v>
      </c>
      <c r="AB3587" t="str">
        <f>IF(Restaurants[[#This Row],[Years_Operating]]&lt;5,"New",
IF(Restaurants[[#This Row],[Years_Operating]]&lt;15,"Established","Legacy"))</f>
        <v>Legacy</v>
      </c>
      <c r="AC3587" t="str">
        <f>IF(Restaurants[[#This Row],[Country]]="India","Yes","No")</f>
        <v>No</v>
      </c>
      <c r="AD3587" t="str">
        <f>IF(AND(Restaurants[[#This Row],[Has Online Delivery]]="Yes",Restaurants[[#This Row],[Has Table Booking]]="Yes"),"Online + Table",
IF(Restaurants[[#This Row],[Has Online Delivery]]="Yes","Online Only",
IF(Restaurants[[#This Row],[Has Table Booking]]="Yes","Table Only","None")))</f>
        <v>None</v>
      </c>
      <c r="AE3587" t="str">
        <f>IF(Restaurants[[#This Row],[Rating]]&gt;=4.5,"Excellent",
IF(Restaurants[[#This Row],[Rating]]&gt;=4,"Very Good",
IF(Restaurants[[#This Row],[Rating]]&gt;=3.5,"Good","Average/Low")))</f>
        <v>Excellent</v>
      </c>
    </row>
    <row r="3588" spans="1:31" x14ac:dyDescent="0.3">
      <c r="A3588" t="s">
        <v>161</v>
      </c>
      <c r="B3588" t="s">
        <v>880</v>
      </c>
      <c r="C3588" t="s">
        <v>50</v>
      </c>
      <c r="D3588" t="s">
        <v>870</v>
      </c>
      <c r="E3588">
        <v>2</v>
      </c>
      <c r="F3588">
        <v>275</v>
      </c>
      <c r="G3588" t="s">
        <v>163</v>
      </c>
      <c r="H3588">
        <v>2003</v>
      </c>
      <c r="I3588">
        <v>36</v>
      </c>
      <c r="J3588">
        <v>4.7</v>
      </c>
      <c r="K3588" t="s">
        <v>871</v>
      </c>
      <c r="L3588">
        <v>22</v>
      </c>
      <c r="M3588" t="s">
        <v>33</v>
      </c>
      <c r="N3588" t="s">
        <v>143</v>
      </c>
      <c r="O3588" t="s">
        <v>45</v>
      </c>
      <c r="P3588" t="s">
        <v>36</v>
      </c>
      <c r="Q3588" t="s">
        <v>36</v>
      </c>
      <c r="R3588">
        <v>64</v>
      </c>
      <c r="S3588" t="s">
        <v>37</v>
      </c>
      <c r="T3588" t="s">
        <v>86</v>
      </c>
      <c r="U3588" t="s">
        <v>32</v>
      </c>
      <c r="W3588" t="s">
        <v>149</v>
      </c>
      <c r="X3588">
        <v>493439</v>
      </c>
      <c r="Y3588">
        <v>5496</v>
      </c>
      <c r="Z3588">
        <v>29.760400000000001</v>
      </c>
      <c r="AA3588">
        <v>-95.369799999999998</v>
      </c>
      <c r="AB3588" t="str">
        <f>IF(Restaurants[[#This Row],[Years_Operating]]&lt;5,"New",
IF(Restaurants[[#This Row],[Years_Operating]]&lt;15,"Established","Legacy"))</f>
        <v>Legacy</v>
      </c>
      <c r="AC3588" t="str">
        <f>IF(Restaurants[[#This Row],[Country]]="India","Yes","No")</f>
        <v>No</v>
      </c>
      <c r="AD3588" t="str">
        <f>IF(AND(Restaurants[[#This Row],[Has Online Delivery]]="Yes",Restaurants[[#This Row],[Has Table Booking]]="Yes"),"Online + Table",
IF(Restaurants[[#This Row],[Has Online Delivery]]="Yes","Online Only",
IF(Restaurants[[#This Row],[Has Table Booking]]="Yes","Table Only","None")))</f>
        <v>Online + Table</v>
      </c>
      <c r="AE3588" t="str">
        <f>IF(Restaurants[[#This Row],[Rating]]&gt;=4.5,"Excellent",
IF(Restaurants[[#This Row],[Rating]]&gt;=4,"Very Good",
IF(Restaurants[[#This Row],[Rating]]&gt;=3.5,"Good","Average/Low")))</f>
        <v>Excellent</v>
      </c>
    </row>
    <row r="3589" spans="1:31" x14ac:dyDescent="0.3">
      <c r="A3589" t="s">
        <v>194</v>
      </c>
      <c r="B3589" t="s">
        <v>862</v>
      </c>
      <c r="C3589" t="s">
        <v>251</v>
      </c>
      <c r="D3589" t="s">
        <v>267</v>
      </c>
      <c r="E3589">
        <v>1</v>
      </c>
      <c r="F3589">
        <v>165</v>
      </c>
      <c r="G3589" t="s">
        <v>198</v>
      </c>
      <c r="H3589">
        <v>2013</v>
      </c>
      <c r="I3589">
        <v>40</v>
      </c>
      <c r="J3589">
        <v>4.5999999999999996</v>
      </c>
      <c r="K3589" t="s">
        <v>307</v>
      </c>
      <c r="L3589">
        <v>12</v>
      </c>
      <c r="M3589" t="s">
        <v>160</v>
      </c>
      <c r="N3589" t="s">
        <v>193</v>
      </c>
      <c r="O3589" t="s">
        <v>35</v>
      </c>
      <c r="P3589" t="s">
        <v>36</v>
      </c>
      <c r="Q3589" t="s">
        <v>36</v>
      </c>
      <c r="R3589">
        <v>36</v>
      </c>
      <c r="S3589" t="s">
        <v>37</v>
      </c>
      <c r="T3589" t="s">
        <v>86</v>
      </c>
      <c r="U3589" t="s">
        <v>69</v>
      </c>
      <c r="V3589" t="s">
        <v>1564</v>
      </c>
      <c r="W3589" t="s">
        <v>64</v>
      </c>
      <c r="X3589">
        <v>239468</v>
      </c>
      <c r="Y3589">
        <v>6188</v>
      </c>
      <c r="Z3589">
        <v>21.170200000000001</v>
      </c>
      <c r="AA3589">
        <v>72.831100000000006</v>
      </c>
      <c r="AB3589" t="str">
        <f>IF(Restaurants[[#This Row],[Years_Operating]]&lt;5,"New",
IF(Restaurants[[#This Row],[Years_Operating]]&lt;15,"Established","Legacy"))</f>
        <v>Established</v>
      </c>
      <c r="AC3589" t="str">
        <f>IF(Restaurants[[#This Row],[Country]]="India","Yes","No")</f>
        <v>Yes</v>
      </c>
      <c r="AD3589" t="str">
        <f>IF(AND(Restaurants[[#This Row],[Has Online Delivery]]="Yes",Restaurants[[#This Row],[Has Table Booking]]="Yes"),"Online + Table",
IF(Restaurants[[#This Row],[Has Online Delivery]]="Yes","Online Only",
IF(Restaurants[[#This Row],[Has Table Booking]]="Yes","Table Only","None")))</f>
        <v>Online + Table</v>
      </c>
      <c r="AE3589" t="str">
        <f>IF(Restaurants[[#This Row],[Rating]]&gt;=4.5,"Excellent",
IF(Restaurants[[#This Row],[Rating]]&gt;=4,"Very Good",
IF(Restaurants[[#This Row],[Rating]]&gt;=3.5,"Good","Average/Low")))</f>
        <v>Excellent</v>
      </c>
    </row>
    <row r="3590" spans="1:31" x14ac:dyDescent="0.3">
      <c r="A3590" t="s">
        <v>65</v>
      </c>
      <c r="B3590" t="s">
        <v>921</v>
      </c>
      <c r="C3590" t="s">
        <v>251</v>
      </c>
      <c r="D3590" t="s">
        <v>278</v>
      </c>
      <c r="E3590">
        <v>3</v>
      </c>
      <c r="F3590">
        <v>350</v>
      </c>
      <c r="G3590" t="s">
        <v>68</v>
      </c>
      <c r="H3590">
        <v>1991</v>
      </c>
      <c r="I3590">
        <v>36</v>
      </c>
      <c r="J3590">
        <v>4.8</v>
      </c>
      <c r="K3590" t="s">
        <v>299</v>
      </c>
      <c r="L3590">
        <v>34</v>
      </c>
      <c r="M3590" t="s">
        <v>33</v>
      </c>
      <c r="N3590" t="s">
        <v>34</v>
      </c>
      <c r="O3590" t="s">
        <v>35</v>
      </c>
      <c r="P3590" t="s">
        <v>36</v>
      </c>
      <c r="Q3590" t="s">
        <v>36</v>
      </c>
      <c r="R3590">
        <v>30</v>
      </c>
      <c r="S3590" t="s">
        <v>36</v>
      </c>
      <c r="T3590" t="s">
        <v>63</v>
      </c>
      <c r="U3590" t="s">
        <v>69</v>
      </c>
      <c r="V3590" t="s">
        <v>1565</v>
      </c>
      <c r="W3590" t="s">
        <v>64</v>
      </c>
      <c r="X3590">
        <v>117364</v>
      </c>
      <c r="Y3590">
        <v>7249</v>
      </c>
      <c r="Z3590">
        <v>26.912400000000002</v>
      </c>
      <c r="AA3590">
        <v>75.787300000000002</v>
      </c>
      <c r="AB3590" t="str">
        <f>IF(Restaurants[[#This Row],[Years_Operating]]&lt;5,"New",
IF(Restaurants[[#This Row],[Years_Operating]]&lt;15,"Established","Legacy"))</f>
        <v>Legacy</v>
      </c>
      <c r="AC3590" t="str">
        <f>IF(Restaurants[[#This Row],[Country]]="India","Yes","No")</f>
        <v>Yes</v>
      </c>
      <c r="AD3590" t="str">
        <f>IF(AND(Restaurants[[#This Row],[Has Online Delivery]]="Yes",Restaurants[[#This Row],[Has Table Booking]]="Yes"),"Online + Table",
IF(Restaurants[[#This Row],[Has Online Delivery]]="Yes","Online Only",
IF(Restaurants[[#This Row],[Has Table Booking]]="Yes","Table Only","None")))</f>
        <v>Online + Table</v>
      </c>
      <c r="AE3590" t="str">
        <f>IF(Restaurants[[#This Row],[Rating]]&gt;=4.5,"Excellent",
IF(Restaurants[[#This Row],[Rating]]&gt;=4,"Very Good",
IF(Restaurants[[#This Row],[Rating]]&gt;=3.5,"Good","Average/Low")))</f>
        <v>Excellent</v>
      </c>
    </row>
    <row r="3591" spans="1:31" x14ac:dyDescent="0.3">
      <c r="A3591" t="s">
        <v>109</v>
      </c>
      <c r="B3591" t="s">
        <v>900</v>
      </c>
      <c r="C3591" t="s">
        <v>50</v>
      </c>
      <c r="D3591" t="s">
        <v>870</v>
      </c>
      <c r="E3591">
        <v>3</v>
      </c>
      <c r="F3591">
        <v>270</v>
      </c>
      <c r="G3591" t="s">
        <v>109</v>
      </c>
      <c r="H3591">
        <v>1989</v>
      </c>
      <c r="I3591">
        <v>48</v>
      </c>
      <c r="J3591">
        <v>4.8</v>
      </c>
      <c r="K3591" t="s">
        <v>932</v>
      </c>
      <c r="L3591">
        <v>36</v>
      </c>
      <c r="M3591" t="s">
        <v>33</v>
      </c>
      <c r="N3591" t="s">
        <v>34</v>
      </c>
      <c r="O3591" t="s">
        <v>35</v>
      </c>
      <c r="P3591" t="s">
        <v>36</v>
      </c>
      <c r="Q3591" t="s">
        <v>37</v>
      </c>
      <c r="R3591">
        <v>65</v>
      </c>
      <c r="S3591" t="s">
        <v>36</v>
      </c>
      <c r="T3591" t="s">
        <v>55</v>
      </c>
      <c r="U3591" t="s">
        <v>46</v>
      </c>
      <c r="W3591" t="s">
        <v>40</v>
      </c>
      <c r="X3591">
        <v>277393</v>
      </c>
      <c r="Y3591">
        <v>2453</v>
      </c>
      <c r="Z3591">
        <v>34.052199999999999</v>
      </c>
      <c r="AA3591">
        <v>-118.2437</v>
      </c>
      <c r="AB3591" t="str">
        <f>IF(Restaurants[[#This Row],[Years_Operating]]&lt;5,"New",
IF(Restaurants[[#This Row],[Years_Operating]]&lt;15,"Established","Legacy"))</f>
        <v>Legacy</v>
      </c>
      <c r="AC3591" t="str">
        <f>IF(Restaurants[[#This Row],[Country]]="India","Yes","No")</f>
        <v>No</v>
      </c>
      <c r="AD3591" t="str">
        <f>IF(AND(Restaurants[[#This Row],[Has Online Delivery]]="Yes",Restaurants[[#This Row],[Has Table Booking]]="Yes"),"Online + Table",
IF(Restaurants[[#This Row],[Has Online Delivery]]="Yes","Online Only",
IF(Restaurants[[#This Row],[Has Table Booking]]="Yes","Table Only","None")))</f>
        <v>Online Only</v>
      </c>
      <c r="AE3591" t="str">
        <f>IF(Restaurants[[#This Row],[Rating]]&gt;=4.5,"Excellent",
IF(Restaurants[[#This Row],[Rating]]&gt;=4,"Very Good",
IF(Restaurants[[#This Row],[Rating]]&gt;=3.5,"Good","Average/Low")))</f>
        <v>Excellent</v>
      </c>
    </row>
    <row r="3592" spans="1:31" x14ac:dyDescent="0.3">
      <c r="A3592" t="s">
        <v>87</v>
      </c>
      <c r="B3592" t="s">
        <v>913</v>
      </c>
      <c r="C3592" t="s">
        <v>146</v>
      </c>
      <c r="D3592" t="s">
        <v>883</v>
      </c>
      <c r="E3592">
        <v>3</v>
      </c>
      <c r="F3592">
        <v>295</v>
      </c>
      <c r="G3592" t="s">
        <v>91</v>
      </c>
      <c r="H3592">
        <v>1897</v>
      </c>
      <c r="I3592">
        <v>50</v>
      </c>
      <c r="J3592">
        <v>4.8</v>
      </c>
      <c r="K3592" t="s">
        <v>884</v>
      </c>
      <c r="L3592">
        <v>128</v>
      </c>
      <c r="M3592" t="s">
        <v>33</v>
      </c>
      <c r="N3592" t="s">
        <v>34</v>
      </c>
      <c r="O3592" t="s">
        <v>35</v>
      </c>
      <c r="P3592" t="s">
        <v>37</v>
      </c>
      <c r="Q3592" t="s">
        <v>36</v>
      </c>
      <c r="R3592">
        <v>74</v>
      </c>
      <c r="S3592" t="s">
        <v>36</v>
      </c>
      <c r="T3592" t="s">
        <v>55</v>
      </c>
      <c r="U3592" t="s">
        <v>46</v>
      </c>
      <c r="W3592" t="s">
        <v>80</v>
      </c>
      <c r="X3592">
        <v>332212</v>
      </c>
      <c r="Y3592">
        <v>2405</v>
      </c>
      <c r="Z3592">
        <v>34.6937</v>
      </c>
      <c r="AA3592">
        <v>135.50229999999999</v>
      </c>
      <c r="AB3592" t="str">
        <f>IF(Restaurants[[#This Row],[Years_Operating]]&lt;5,"New",
IF(Restaurants[[#This Row],[Years_Operating]]&lt;15,"Established","Legacy"))</f>
        <v>Legacy</v>
      </c>
      <c r="AC3592" t="str">
        <f>IF(Restaurants[[#This Row],[Country]]="India","Yes","No")</f>
        <v>No</v>
      </c>
      <c r="AD3592" t="str">
        <f>IF(AND(Restaurants[[#This Row],[Has Online Delivery]]="Yes",Restaurants[[#This Row],[Has Table Booking]]="Yes"),"Online + Table",
IF(Restaurants[[#This Row],[Has Online Delivery]]="Yes","Online Only",
IF(Restaurants[[#This Row],[Has Table Booking]]="Yes","Table Only","None")))</f>
        <v>Table Only</v>
      </c>
      <c r="AE3592" t="str">
        <f>IF(Restaurants[[#This Row],[Rating]]&gt;=4.5,"Excellent",
IF(Restaurants[[#This Row],[Rating]]&gt;=4,"Very Good",
IF(Restaurants[[#This Row],[Rating]]&gt;=3.5,"Good","Average/Low")))</f>
        <v>Excellent</v>
      </c>
    </row>
    <row r="3593" spans="1:31" x14ac:dyDescent="0.3">
      <c r="A3593" t="s">
        <v>124</v>
      </c>
      <c r="B3593" t="s">
        <v>900</v>
      </c>
      <c r="C3593" t="s">
        <v>50</v>
      </c>
      <c r="D3593" t="s">
        <v>916</v>
      </c>
      <c r="E3593">
        <v>3</v>
      </c>
      <c r="F3593">
        <v>385</v>
      </c>
      <c r="G3593" t="s">
        <v>127</v>
      </c>
      <c r="H3593">
        <v>2005</v>
      </c>
      <c r="I3593">
        <v>64</v>
      </c>
      <c r="J3593">
        <v>4.7</v>
      </c>
      <c r="K3593" t="s">
        <v>917</v>
      </c>
      <c r="L3593">
        <v>20</v>
      </c>
      <c r="M3593" t="s">
        <v>33</v>
      </c>
      <c r="N3593" t="s">
        <v>34</v>
      </c>
      <c r="O3593" t="s">
        <v>54</v>
      </c>
      <c r="P3593" t="s">
        <v>37</v>
      </c>
      <c r="Q3593" t="s">
        <v>36</v>
      </c>
      <c r="R3593">
        <v>26</v>
      </c>
      <c r="S3593" t="s">
        <v>36</v>
      </c>
      <c r="T3593" t="s">
        <v>38</v>
      </c>
      <c r="U3593" t="s">
        <v>69</v>
      </c>
      <c r="W3593" t="s">
        <v>149</v>
      </c>
      <c r="X3593">
        <v>17038</v>
      </c>
      <c r="Y3593">
        <v>5015</v>
      </c>
      <c r="Z3593">
        <v>34.052199999999999</v>
      </c>
      <c r="AA3593">
        <v>-118.2437</v>
      </c>
      <c r="AB3593" t="str">
        <f>IF(Restaurants[[#This Row],[Years_Operating]]&lt;5,"New",
IF(Restaurants[[#This Row],[Years_Operating]]&lt;15,"Established","Legacy"))</f>
        <v>Legacy</v>
      </c>
      <c r="AC3593" t="str">
        <f>IF(Restaurants[[#This Row],[Country]]="India","Yes","No")</f>
        <v>No</v>
      </c>
      <c r="AD3593" t="str">
        <f>IF(AND(Restaurants[[#This Row],[Has Online Delivery]]="Yes",Restaurants[[#This Row],[Has Table Booking]]="Yes"),"Online + Table",
IF(Restaurants[[#This Row],[Has Online Delivery]]="Yes","Online Only",
IF(Restaurants[[#This Row],[Has Table Booking]]="Yes","Table Only","None")))</f>
        <v>Table Only</v>
      </c>
      <c r="AE3593" t="str">
        <f>IF(Restaurants[[#This Row],[Rating]]&gt;=4.5,"Excellent",
IF(Restaurants[[#This Row],[Rating]]&gt;=4,"Very Good",
IF(Restaurants[[#This Row],[Rating]]&gt;=3.5,"Good","Average/Low")))</f>
        <v>Excellent</v>
      </c>
    </row>
    <row r="3594" spans="1:31" x14ac:dyDescent="0.3">
      <c r="A3594" t="s">
        <v>173</v>
      </c>
      <c r="B3594" t="s">
        <v>889</v>
      </c>
      <c r="C3594" t="s">
        <v>29</v>
      </c>
      <c r="D3594" t="s">
        <v>874</v>
      </c>
      <c r="E3594">
        <v>2</v>
      </c>
      <c r="F3594">
        <v>285</v>
      </c>
      <c r="G3594" t="s">
        <v>174</v>
      </c>
      <c r="H3594">
        <v>2010</v>
      </c>
      <c r="I3594">
        <v>30</v>
      </c>
      <c r="J3594">
        <v>4.7</v>
      </c>
      <c r="K3594" t="s">
        <v>875</v>
      </c>
      <c r="L3594">
        <v>15</v>
      </c>
      <c r="M3594" t="s">
        <v>33</v>
      </c>
      <c r="N3594" t="s">
        <v>143</v>
      </c>
      <c r="O3594" t="s">
        <v>45</v>
      </c>
      <c r="P3594" t="s">
        <v>36</v>
      </c>
      <c r="Q3594" t="s">
        <v>37</v>
      </c>
      <c r="R3594">
        <v>21</v>
      </c>
      <c r="S3594" t="s">
        <v>36</v>
      </c>
      <c r="T3594" t="s">
        <v>55</v>
      </c>
      <c r="U3594" t="s">
        <v>69</v>
      </c>
      <c r="W3594" t="s">
        <v>103</v>
      </c>
      <c r="X3594">
        <v>367068</v>
      </c>
      <c r="Y3594">
        <v>6340</v>
      </c>
      <c r="Z3594">
        <v>43.769599999999997</v>
      </c>
      <c r="AA3594">
        <v>11.255800000000001</v>
      </c>
      <c r="AB3594" t="str">
        <f>IF(Restaurants[[#This Row],[Years_Operating]]&lt;5,"New",
IF(Restaurants[[#This Row],[Years_Operating]]&lt;15,"Established","Legacy"))</f>
        <v>Legacy</v>
      </c>
      <c r="AC3594" t="str">
        <f>IF(Restaurants[[#This Row],[Country]]="India","Yes","No")</f>
        <v>No</v>
      </c>
      <c r="AD3594" t="str">
        <f>IF(AND(Restaurants[[#This Row],[Has Online Delivery]]="Yes",Restaurants[[#This Row],[Has Table Booking]]="Yes"),"Online + Table",
IF(Restaurants[[#This Row],[Has Online Delivery]]="Yes","Online Only",
IF(Restaurants[[#This Row],[Has Table Booking]]="Yes","Table Only","None")))</f>
        <v>Online Only</v>
      </c>
      <c r="AE3594" t="str">
        <f>IF(Restaurants[[#This Row],[Rating]]&gt;=4.5,"Excellent",
IF(Restaurants[[#This Row],[Rating]]&gt;=4,"Very Good",
IF(Restaurants[[#This Row],[Rating]]&gt;=3.5,"Good","Average/Low")))</f>
        <v>Excellent</v>
      </c>
    </row>
    <row r="3595" spans="1:31" x14ac:dyDescent="0.3">
      <c r="A3595" t="s">
        <v>136</v>
      </c>
      <c r="B3595" t="s">
        <v>266</v>
      </c>
      <c r="C3595" t="s">
        <v>251</v>
      </c>
      <c r="D3595" t="s">
        <v>935</v>
      </c>
      <c r="E3595">
        <v>3</v>
      </c>
      <c r="F3595">
        <v>570</v>
      </c>
      <c r="G3595" t="s">
        <v>140</v>
      </c>
      <c r="H3595">
        <v>2012</v>
      </c>
      <c r="I3595">
        <v>10</v>
      </c>
      <c r="J3595">
        <v>4.5999999999999996</v>
      </c>
      <c r="K3595" t="s">
        <v>948</v>
      </c>
      <c r="L3595">
        <v>13</v>
      </c>
      <c r="M3595" t="s">
        <v>62</v>
      </c>
      <c r="N3595" t="s">
        <v>34</v>
      </c>
      <c r="O3595" t="s">
        <v>45</v>
      </c>
      <c r="P3595" t="s">
        <v>36</v>
      </c>
      <c r="Q3595" t="s">
        <v>37</v>
      </c>
      <c r="R3595">
        <v>54</v>
      </c>
      <c r="S3595" t="s">
        <v>36</v>
      </c>
      <c r="T3595" t="s">
        <v>55</v>
      </c>
      <c r="U3595" t="s">
        <v>39</v>
      </c>
      <c r="V3595" t="s">
        <v>1566</v>
      </c>
      <c r="W3595" t="s">
        <v>132</v>
      </c>
      <c r="X3595">
        <v>137616</v>
      </c>
      <c r="Y3595">
        <v>5193</v>
      </c>
      <c r="Z3595">
        <v>12.9716</v>
      </c>
      <c r="AA3595">
        <v>77.5946</v>
      </c>
      <c r="AB3595" t="str">
        <f>IF(Restaurants[[#This Row],[Years_Operating]]&lt;5,"New",
IF(Restaurants[[#This Row],[Years_Operating]]&lt;15,"Established","Legacy"))</f>
        <v>Established</v>
      </c>
      <c r="AC3595" t="str">
        <f>IF(Restaurants[[#This Row],[Country]]="India","Yes","No")</f>
        <v>Yes</v>
      </c>
      <c r="AD3595" t="str">
        <f>IF(AND(Restaurants[[#This Row],[Has Online Delivery]]="Yes",Restaurants[[#This Row],[Has Table Booking]]="Yes"),"Online + Table",
IF(Restaurants[[#This Row],[Has Online Delivery]]="Yes","Online Only",
IF(Restaurants[[#This Row],[Has Table Booking]]="Yes","Table Only","None")))</f>
        <v>Online Only</v>
      </c>
      <c r="AE3595" t="str">
        <f>IF(Restaurants[[#This Row],[Rating]]&gt;=4.5,"Excellent",
IF(Restaurants[[#This Row],[Rating]]&gt;=4,"Very Good",
IF(Restaurants[[#This Row],[Rating]]&gt;=3.5,"Good","Average/Low")))</f>
        <v>Excellent</v>
      </c>
    </row>
    <row r="3596" spans="1:31" x14ac:dyDescent="0.3">
      <c r="A3596" t="s">
        <v>150</v>
      </c>
      <c r="B3596" t="s">
        <v>862</v>
      </c>
      <c r="C3596" t="s">
        <v>251</v>
      </c>
      <c r="D3596" t="s">
        <v>258</v>
      </c>
      <c r="E3596">
        <v>2</v>
      </c>
      <c r="F3596">
        <v>325</v>
      </c>
      <c r="G3596" t="s">
        <v>153</v>
      </c>
      <c r="H3596">
        <v>2016</v>
      </c>
      <c r="I3596">
        <v>48</v>
      </c>
      <c r="J3596">
        <v>4.7</v>
      </c>
      <c r="K3596" t="s">
        <v>284</v>
      </c>
      <c r="L3596">
        <v>9</v>
      </c>
      <c r="M3596" t="s">
        <v>33</v>
      </c>
      <c r="N3596" t="s">
        <v>143</v>
      </c>
      <c r="O3596" t="s">
        <v>54</v>
      </c>
      <c r="P3596" t="s">
        <v>36</v>
      </c>
      <c r="Q3596" t="s">
        <v>37</v>
      </c>
      <c r="R3596">
        <v>74</v>
      </c>
      <c r="S3596" t="s">
        <v>36</v>
      </c>
      <c r="T3596" t="s">
        <v>86</v>
      </c>
      <c r="U3596" t="s">
        <v>32</v>
      </c>
      <c r="V3596" t="s">
        <v>1567</v>
      </c>
      <c r="W3596" t="s">
        <v>80</v>
      </c>
      <c r="X3596">
        <v>257911</v>
      </c>
      <c r="Y3596">
        <v>2662</v>
      </c>
      <c r="Z3596">
        <v>21.170200000000001</v>
      </c>
      <c r="AA3596">
        <v>72.831100000000006</v>
      </c>
      <c r="AB3596" t="str">
        <f>IF(Restaurants[[#This Row],[Years_Operating]]&lt;5,"New",
IF(Restaurants[[#This Row],[Years_Operating]]&lt;15,"Established","Legacy"))</f>
        <v>Established</v>
      </c>
      <c r="AC3596" t="str">
        <f>IF(Restaurants[[#This Row],[Country]]="India","Yes","No")</f>
        <v>Yes</v>
      </c>
      <c r="AD3596" t="str">
        <f>IF(AND(Restaurants[[#This Row],[Has Online Delivery]]="Yes",Restaurants[[#This Row],[Has Table Booking]]="Yes"),"Online + Table",
IF(Restaurants[[#This Row],[Has Online Delivery]]="Yes","Online Only",
IF(Restaurants[[#This Row],[Has Table Booking]]="Yes","Table Only","None")))</f>
        <v>Online Only</v>
      </c>
      <c r="AE3596" t="str">
        <f>IF(Restaurants[[#This Row],[Rating]]&gt;=4.5,"Excellent",
IF(Restaurants[[#This Row],[Rating]]&gt;=4,"Very Good",
IF(Restaurants[[#This Row],[Rating]]&gt;=3.5,"Good","Average/Low")))</f>
        <v>Excellent</v>
      </c>
    </row>
    <row r="3597" spans="1:31" x14ac:dyDescent="0.3">
      <c r="A3597" t="s">
        <v>27</v>
      </c>
      <c r="B3597" t="s">
        <v>145</v>
      </c>
      <c r="C3597" t="s">
        <v>146</v>
      </c>
      <c r="D3597" t="s">
        <v>894</v>
      </c>
      <c r="E3597">
        <v>3</v>
      </c>
      <c r="F3597">
        <v>320</v>
      </c>
      <c r="G3597" t="s">
        <v>31</v>
      </c>
      <c r="H3597">
        <v>1995</v>
      </c>
      <c r="I3597">
        <v>28</v>
      </c>
      <c r="J3597">
        <v>4.9000000000000004</v>
      </c>
      <c r="K3597" t="s">
        <v>895</v>
      </c>
      <c r="L3597">
        <v>30</v>
      </c>
      <c r="M3597" t="s">
        <v>33</v>
      </c>
      <c r="N3597" t="s">
        <v>34</v>
      </c>
      <c r="O3597" t="s">
        <v>35</v>
      </c>
      <c r="P3597" t="s">
        <v>36</v>
      </c>
      <c r="Q3597" t="s">
        <v>36</v>
      </c>
      <c r="R3597">
        <v>34</v>
      </c>
      <c r="S3597" t="s">
        <v>37</v>
      </c>
      <c r="T3597" t="s">
        <v>38</v>
      </c>
      <c r="U3597" t="s">
        <v>39</v>
      </c>
      <c r="W3597" t="s">
        <v>149</v>
      </c>
      <c r="X3597">
        <v>345346</v>
      </c>
      <c r="Y3597">
        <v>5682</v>
      </c>
      <c r="Z3597">
        <v>35.689500000000002</v>
      </c>
      <c r="AA3597">
        <v>139.6917</v>
      </c>
      <c r="AB3597" t="str">
        <f>IF(Restaurants[[#This Row],[Years_Operating]]&lt;5,"New",
IF(Restaurants[[#This Row],[Years_Operating]]&lt;15,"Established","Legacy"))</f>
        <v>Legacy</v>
      </c>
      <c r="AC3597" t="str">
        <f>IF(Restaurants[[#This Row],[Country]]="India","Yes","No")</f>
        <v>No</v>
      </c>
      <c r="AD3597" t="str">
        <f>IF(AND(Restaurants[[#This Row],[Has Online Delivery]]="Yes",Restaurants[[#This Row],[Has Table Booking]]="Yes"),"Online + Table",
IF(Restaurants[[#This Row],[Has Online Delivery]]="Yes","Online Only",
IF(Restaurants[[#This Row],[Has Table Booking]]="Yes","Table Only","None")))</f>
        <v>Online + Table</v>
      </c>
      <c r="AE3597" t="str">
        <f>IF(Restaurants[[#This Row],[Rating]]&gt;=4.5,"Excellent",
IF(Restaurants[[#This Row],[Rating]]&gt;=4,"Very Good",
IF(Restaurants[[#This Row],[Rating]]&gt;=3.5,"Good","Average/Low")))</f>
        <v>Excellent</v>
      </c>
    </row>
    <row r="3598" spans="1:31" x14ac:dyDescent="0.3">
      <c r="A3598" t="s">
        <v>124</v>
      </c>
      <c r="B3598" t="s">
        <v>290</v>
      </c>
      <c r="C3598" t="s">
        <v>251</v>
      </c>
      <c r="D3598" t="s">
        <v>263</v>
      </c>
      <c r="E3598">
        <v>3</v>
      </c>
      <c r="F3598">
        <v>385</v>
      </c>
      <c r="G3598" t="s">
        <v>127</v>
      </c>
      <c r="H3598">
        <v>2005</v>
      </c>
      <c r="I3598">
        <v>64</v>
      </c>
      <c r="J3598">
        <v>4.7</v>
      </c>
      <c r="K3598" t="s">
        <v>264</v>
      </c>
      <c r="L3598">
        <v>20</v>
      </c>
      <c r="M3598" t="s">
        <v>33</v>
      </c>
      <c r="N3598" t="s">
        <v>34</v>
      </c>
      <c r="O3598" t="s">
        <v>54</v>
      </c>
      <c r="P3598" t="s">
        <v>36</v>
      </c>
      <c r="Q3598" t="s">
        <v>37</v>
      </c>
      <c r="R3598">
        <v>25</v>
      </c>
      <c r="S3598" t="s">
        <v>36</v>
      </c>
      <c r="T3598" t="s">
        <v>86</v>
      </c>
      <c r="U3598" t="s">
        <v>32</v>
      </c>
      <c r="V3598" t="s">
        <v>1568</v>
      </c>
      <c r="W3598" t="s">
        <v>108</v>
      </c>
      <c r="X3598">
        <v>33490</v>
      </c>
      <c r="Y3598">
        <v>130</v>
      </c>
      <c r="Z3598">
        <v>17.385000000000002</v>
      </c>
      <c r="AA3598">
        <v>78.486699999999999</v>
      </c>
      <c r="AB3598" t="str">
        <f>IF(Restaurants[[#This Row],[Years_Operating]]&lt;5,"New",
IF(Restaurants[[#This Row],[Years_Operating]]&lt;15,"Established","Legacy"))</f>
        <v>Legacy</v>
      </c>
      <c r="AC3598" t="str">
        <f>IF(Restaurants[[#This Row],[Country]]="India","Yes","No")</f>
        <v>Yes</v>
      </c>
      <c r="AD3598" t="str">
        <f>IF(AND(Restaurants[[#This Row],[Has Online Delivery]]="Yes",Restaurants[[#This Row],[Has Table Booking]]="Yes"),"Online + Table",
IF(Restaurants[[#This Row],[Has Online Delivery]]="Yes","Online Only",
IF(Restaurants[[#This Row],[Has Table Booking]]="Yes","Table Only","None")))</f>
        <v>Online Only</v>
      </c>
      <c r="AE3598" t="str">
        <f>IF(Restaurants[[#This Row],[Rating]]&gt;=4.5,"Excellent",
IF(Restaurants[[#This Row],[Rating]]&gt;=4,"Very Good",
IF(Restaurants[[#This Row],[Rating]]&gt;=3.5,"Good","Average/Low")))</f>
        <v>Excellent</v>
      </c>
    </row>
    <row r="3599" spans="1:31" x14ac:dyDescent="0.3">
      <c r="A3599" t="s">
        <v>87</v>
      </c>
      <c r="B3599" t="s">
        <v>900</v>
      </c>
      <c r="C3599" t="s">
        <v>50</v>
      </c>
      <c r="D3599" t="s">
        <v>878</v>
      </c>
      <c r="E3599">
        <v>3</v>
      </c>
      <c r="F3599">
        <v>295</v>
      </c>
      <c r="G3599" t="s">
        <v>91</v>
      </c>
      <c r="H3599">
        <v>1897</v>
      </c>
      <c r="I3599">
        <v>50</v>
      </c>
      <c r="J3599">
        <v>4.8</v>
      </c>
      <c r="K3599" t="s">
        <v>911</v>
      </c>
      <c r="L3599">
        <v>128</v>
      </c>
      <c r="M3599" t="s">
        <v>33</v>
      </c>
      <c r="N3599" t="s">
        <v>34</v>
      </c>
      <c r="O3599" t="s">
        <v>35</v>
      </c>
      <c r="P3599" t="s">
        <v>36</v>
      </c>
      <c r="Q3599" t="s">
        <v>36</v>
      </c>
      <c r="R3599">
        <v>22</v>
      </c>
      <c r="S3599" t="s">
        <v>37</v>
      </c>
      <c r="T3599" t="s">
        <v>55</v>
      </c>
      <c r="U3599" t="s">
        <v>46</v>
      </c>
      <c r="W3599" t="s">
        <v>64</v>
      </c>
      <c r="X3599">
        <v>438300</v>
      </c>
      <c r="Y3599">
        <v>1511</v>
      </c>
      <c r="Z3599">
        <v>34.052199999999999</v>
      </c>
      <c r="AA3599">
        <v>-118.2437</v>
      </c>
      <c r="AB3599" t="str">
        <f>IF(Restaurants[[#This Row],[Years_Operating]]&lt;5,"New",
IF(Restaurants[[#This Row],[Years_Operating]]&lt;15,"Established","Legacy"))</f>
        <v>Legacy</v>
      </c>
      <c r="AC3599" t="str">
        <f>IF(Restaurants[[#This Row],[Country]]="India","Yes","No")</f>
        <v>No</v>
      </c>
      <c r="AD3599" t="str">
        <f>IF(AND(Restaurants[[#This Row],[Has Online Delivery]]="Yes",Restaurants[[#This Row],[Has Table Booking]]="Yes"),"Online + Table",
IF(Restaurants[[#This Row],[Has Online Delivery]]="Yes","Online Only",
IF(Restaurants[[#This Row],[Has Table Booking]]="Yes","Table Only","None")))</f>
        <v>Online + Table</v>
      </c>
      <c r="AE3599" t="str">
        <f>IF(Restaurants[[#This Row],[Rating]]&gt;=4.5,"Excellent",
IF(Restaurants[[#This Row],[Rating]]&gt;=4,"Very Good",
IF(Restaurants[[#This Row],[Rating]]&gt;=3.5,"Good","Average/Low")))</f>
        <v>Excellent</v>
      </c>
    </row>
    <row r="3600" spans="1:31" x14ac:dyDescent="0.3">
      <c r="A3600" t="s">
        <v>117</v>
      </c>
      <c r="B3600" t="s">
        <v>1002</v>
      </c>
      <c r="C3600" t="s">
        <v>877</v>
      </c>
      <c r="D3600" t="s">
        <v>956</v>
      </c>
      <c r="E3600">
        <v>3</v>
      </c>
      <c r="F3600">
        <v>420</v>
      </c>
      <c r="G3600" t="s">
        <v>121</v>
      </c>
      <c r="H3600">
        <v>2007</v>
      </c>
      <c r="I3600">
        <v>40</v>
      </c>
      <c r="J3600">
        <v>4.7</v>
      </c>
      <c r="K3600" t="s">
        <v>957</v>
      </c>
      <c r="L3600">
        <v>18</v>
      </c>
      <c r="M3600" t="s">
        <v>62</v>
      </c>
      <c r="N3600" t="s">
        <v>34</v>
      </c>
      <c r="O3600" t="s">
        <v>35</v>
      </c>
      <c r="P3600" t="s">
        <v>37</v>
      </c>
      <c r="Q3600" t="s">
        <v>37</v>
      </c>
      <c r="R3600">
        <v>74</v>
      </c>
      <c r="S3600" t="s">
        <v>36</v>
      </c>
      <c r="T3600" t="s">
        <v>86</v>
      </c>
      <c r="U3600" t="s">
        <v>39</v>
      </c>
      <c r="W3600" t="s">
        <v>70</v>
      </c>
      <c r="X3600">
        <v>66975</v>
      </c>
      <c r="Y3600">
        <v>2517</v>
      </c>
      <c r="Z3600">
        <v>-27.469799999999999</v>
      </c>
      <c r="AA3600">
        <v>153.02510000000001</v>
      </c>
      <c r="AB3600" t="str">
        <f>IF(Restaurants[[#This Row],[Years_Operating]]&lt;5,"New",
IF(Restaurants[[#This Row],[Years_Operating]]&lt;15,"Established","Legacy"))</f>
        <v>Legacy</v>
      </c>
      <c r="AC3600" t="str">
        <f>IF(Restaurants[[#This Row],[Country]]="India","Yes","No")</f>
        <v>No</v>
      </c>
      <c r="AD3600" t="str">
        <f>IF(AND(Restaurants[[#This Row],[Has Online Delivery]]="Yes",Restaurants[[#This Row],[Has Table Booking]]="Yes"),"Online + Table",
IF(Restaurants[[#This Row],[Has Online Delivery]]="Yes","Online Only",
IF(Restaurants[[#This Row],[Has Table Booking]]="Yes","Table Only","None")))</f>
        <v>None</v>
      </c>
      <c r="AE3600" t="str">
        <f>IF(Restaurants[[#This Row],[Rating]]&gt;=4.5,"Excellent",
IF(Restaurants[[#This Row],[Rating]]&gt;=4,"Very Good",
IF(Restaurants[[#This Row],[Rating]]&gt;=3.5,"Good","Average/Low")))</f>
        <v>Excellent</v>
      </c>
    </row>
    <row r="3601" spans="1:31" x14ac:dyDescent="0.3">
      <c r="A3601" t="s">
        <v>164</v>
      </c>
      <c r="B3601" t="s">
        <v>862</v>
      </c>
      <c r="C3601" t="s">
        <v>251</v>
      </c>
      <c r="D3601" t="s">
        <v>935</v>
      </c>
      <c r="E3601">
        <v>2</v>
      </c>
      <c r="F3601">
        <v>235</v>
      </c>
      <c r="G3601" t="s">
        <v>165</v>
      </c>
      <c r="H3601">
        <v>2009</v>
      </c>
      <c r="I3601">
        <v>28</v>
      </c>
      <c r="J3601">
        <v>4.7</v>
      </c>
      <c r="K3601" t="s">
        <v>948</v>
      </c>
      <c r="L3601">
        <v>16</v>
      </c>
      <c r="M3601" t="s">
        <v>160</v>
      </c>
      <c r="N3601" t="s">
        <v>143</v>
      </c>
      <c r="O3601" t="s">
        <v>45</v>
      </c>
      <c r="P3601" t="s">
        <v>37</v>
      </c>
      <c r="Q3601" t="s">
        <v>37</v>
      </c>
      <c r="R3601">
        <v>53</v>
      </c>
      <c r="S3601" t="s">
        <v>36</v>
      </c>
      <c r="T3601" t="s">
        <v>55</v>
      </c>
      <c r="U3601" t="s">
        <v>69</v>
      </c>
      <c r="V3601" t="s">
        <v>1569</v>
      </c>
      <c r="W3601" t="s">
        <v>47</v>
      </c>
      <c r="X3601">
        <v>299690</v>
      </c>
      <c r="Y3601">
        <v>2407</v>
      </c>
      <c r="Z3601">
        <v>21.170200000000001</v>
      </c>
      <c r="AA3601">
        <v>72.831100000000006</v>
      </c>
      <c r="AB3601" t="str">
        <f>IF(Restaurants[[#This Row],[Years_Operating]]&lt;5,"New",
IF(Restaurants[[#This Row],[Years_Operating]]&lt;15,"Established","Legacy"))</f>
        <v>Legacy</v>
      </c>
      <c r="AC3601" t="str">
        <f>IF(Restaurants[[#This Row],[Country]]="India","Yes","No")</f>
        <v>Yes</v>
      </c>
      <c r="AD3601" t="str">
        <f>IF(AND(Restaurants[[#This Row],[Has Online Delivery]]="Yes",Restaurants[[#This Row],[Has Table Booking]]="Yes"),"Online + Table",
IF(Restaurants[[#This Row],[Has Online Delivery]]="Yes","Online Only",
IF(Restaurants[[#This Row],[Has Table Booking]]="Yes","Table Only","None")))</f>
        <v>None</v>
      </c>
      <c r="AE3601" t="str">
        <f>IF(Restaurants[[#This Row],[Rating]]&gt;=4.5,"Excellent",
IF(Restaurants[[#This Row],[Rating]]&gt;=4,"Very Good",
IF(Restaurants[[#This Row],[Rating]]&gt;=3.5,"Good","Average/Low")))</f>
        <v>Excellent</v>
      </c>
    </row>
    <row r="3602" spans="1:31" x14ac:dyDescent="0.3">
      <c r="A3602" t="s">
        <v>133</v>
      </c>
      <c r="B3602" t="s">
        <v>272</v>
      </c>
      <c r="C3602" t="s">
        <v>251</v>
      </c>
      <c r="D3602" t="s">
        <v>263</v>
      </c>
      <c r="E3602">
        <v>3</v>
      </c>
      <c r="F3602">
        <v>265</v>
      </c>
      <c r="G3602" t="s">
        <v>135</v>
      </c>
      <c r="H3602">
        <v>2005</v>
      </c>
      <c r="I3602">
        <v>45</v>
      </c>
      <c r="J3602">
        <v>4.7</v>
      </c>
      <c r="K3602" t="s">
        <v>264</v>
      </c>
      <c r="L3602">
        <v>20</v>
      </c>
      <c r="M3602" t="s">
        <v>33</v>
      </c>
      <c r="N3602" t="s">
        <v>34</v>
      </c>
      <c r="O3602" t="s">
        <v>35</v>
      </c>
      <c r="P3602" t="s">
        <v>36</v>
      </c>
      <c r="Q3602" t="s">
        <v>36</v>
      </c>
      <c r="R3602">
        <v>52</v>
      </c>
      <c r="S3602" t="s">
        <v>36</v>
      </c>
      <c r="T3602" t="s">
        <v>55</v>
      </c>
      <c r="U3602" t="s">
        <v>39</v>
      </c>
      <c r="V3602" t="s">
        <v>1570</v>
      </c>
      <c r="W3602" t="s">
        <v>108</v>
      </c>
      <c r="X3602">
        <v>174828</v>
      </c>
      <c r="Y3602">
        <v>6042</v>
      </c>
      <c r="Z3602">
        <v>13.082700000000001</v>
      </c>
      <c r="AA3602">
        <v>80.270700000000005</v>
      </c>
      <c r="AB3602" t="str">
        <f>IF(Restaurants[[#This Row],[Years_Operating]]&lt;5,"New",
IF(Restaurants[[#This Row],[Years_Operating]]&lt;15,"Established","Legacy"))</f>
        <v>Legacy</v>
      </c>
      <c r="AC3602" t="str">
        <f>IF(Restaurants[[#This Row],[Country]]="India","Yes","No")</f>
        <v>Yes</v>
      </c>
      <c r="AD3602" t="str">
        <f>IF(AND(Restaurants[[#This Row],[Has Online Delivery]]="Yes",Restaurants[[#This Row],[Has Table Booking]]="Yes"),"Online + Table",
IF(Restaurants[[#This Row],[Has Online Delivery]]="Yes","Online Only",
IF(Restaurants[[#This Row],[Has Table Booking]]="Yes","Table Only","None")))</f>
        <v>Online + Table</v>
      </c>
      <c r="AE3602" t="str">
        <f>IF(Restaurants[[#This Row],[Rating]]&gt;=4.5,"Excellent",
IF(Restaurants[[#This Row],[Rating]]&gt;=4,"Very Good",
IF(Restaurants[[#This Row],[Rating]]&gt;=3.5,"Good","Average/Low")))</f>
        <v>Excellent</v>
      </c>
    </row>
    <row r="3603" spans="1:31" x14ac:dyDescent="0.3">
      <c r="A3603" t="s">
        <v>144</v>
      </c>
      <c r="B3603" t="s">
        <v>933</v>
      </c>
      <c r="C3603" t="s">
        <v>251</v>
      </c>
      <c r="D3603" t="s">
        <v>863</v>
      </c>
      <c r="E3603">
        <v>2</v>
      </c>
      <c r="F3603">
        <v>280</v>
      </c>
      <c r="G3603" t="s">
        <v>148</v>
      </c>
      <c r="H3603">
        <v>2007</v>
      </c>
      <c r="I3603">
        <v>26</v>
      </c>
      <c r="J3603">
        <v>4.7</v>
      </c>
      <c r="K3603" t="s">
        <v>926</v>
      </c>
      <c r="L3603">
        <v>18</v>
      </c>
      <c r="M3603" t="s">
        <v>33</v>
      </c>
      <c r="N3603" t="s">
        <v>143</v>
      </c>
      <c r="O3603" t="s">
        <v>45</v>
      </c>
      <c r="P3603" t="s">
        <v>36</v>
      </c>
      <c r="Q3603" t="s">
        <v>36</v>
      </c>
      <c r="R3603">
        <v>41</v>
      </c>
      <c r="S3603" t="s">
        <v>36</v>
      </c>
      <c r="T3603" t="s">
        <v>63</v>
      </c>
      <c r="U3603" t="s">
        <v>46</v>
      </c>
      <c r="V3603" t="s">
        <v>1571</v>
      </c>
      <c r="W3603" t="s">
        <v>40</v>
      </c>
      <c r="X3603">
        <v>119725</v>
      </c>
      <c r="Y3603">
        <v>3623</v>
      </c>
      <c r="Z3603">
        <v>22.7196</v>
      </c>
      <c r="AA3603">
        <v>75.857699999999994</v>
      </c>
      <c r="AB3603" t="str">
        <f>IF(Restaurants[[#This Row],[Years_Operating]]&lt;5,"New",
IF(Restaurants[[#This Row],[Years_Operating]]&lt;15,"Established","Legacy"))</f>
        <v>Legacy</v>
      </c>
      <c r="AC3603" t="str">
        <f>IF(Restaurants[[#This Row],[Country]]="India","Yes","No")</f>
        <v>Yes</v>
      </c>
      <c r="AD3603" t="str">
        <f>IF(AND(Restaurants[[#This Row],[Has Online Delivery]]="Yes",Restaurants[[#This Row],[Has Table Booking]]="Yes"),"Online + Table",
IF(Restaurants[[#This Row],[Has Online Delivery]]="Yes","Online Only",
IF(Restaurants[[#This Row],[Has Table Booking]]="Yes","Table Only","None")))</f>
        <v>Online + Table</v>
      </c>
      <c r="AE3603" t="str">
        <f>IF(Restaurants[[#This Row],[Rating]]&gt;=4.5,"Excellent",
IF(Restaurants[[#This Row],[Rating]]&gt;=4,"Very Good",
IF(Restaurants[[#This Row],[Rating]]&gt;=3.5,"Good","Average/Low")))</f>
        <v>Excellent</v>
      </c>
    </row>
    <row r="3604" spans="1:31" x14ac:dyDescent="0.3">
      <c r="A3604" t="s">
        <v>104</v>
      </c>
      <c r="B3604" t="s">
        <v>913</v>
      </c>
      <c r="C3604" t="s">
        <v>146</v>
      </c>
      <c r="D3604" t="s">
        <v>905</v>
      </c>
      <c r="E3604">
        <v>3</v>
      </c>
      <c r="F3604">
        <v>310</v>
      </c>
      <c r="G3604" t="s">
        <v>107</v>
      </c>
      <c r="H3604">
        <v>1994</v>
      </c>
      <c r="I3604">
        <v>50</v>
      </c>
      <c r="J3604">
        <v>4.8</v>
      </c>
      <c r="K3604" t="s">
        <v>906</v>
      </c>
      <c r="L3604">
        <v>31</v>
      </c>
      <c r="M3604" t="s">
        <v>33</v>
      </c>
      <c r="N3604" t="s">
        <v>34</v>
      </c>
      <c r="O3604" t="s">
        <v>35</v>
      </c>
      <c r="P3604" t="s">
        <v>36</v>
      </c>
      <c r="Q3604" t="s">
        <v>37</v>
      </c>
      <c r="R3604">
        <v>29</v>
      </c>
      <c r="S3604" t="s">
        <v>36</v>
      </c>
      <c r="T3604" t="s">
        <v>55</v>
      </c>
      <c r="U3604" t="s">
        <v>39</v>
      </c>
      <c r="W3604" t="s">
        <v>70</v>
      </c>
      <c r="X3604">
        <v>226674</v>
      </c>
      <c r="Y3604">
        <v>7319</v>
      </c>
      <c r="Z3604">
        <v>34.6937</v>
      </c>
      <c r="AA3604">
        <v>135.50229999999999</v>
      </c>
      <c r="AB3604" t="str">
        <f>IF(Restaurants[[#This Row],[Years_Operating]]&lt;5,"New",
IF(Restaurants[[#This Row],[Years_Operating]]&lt;15,"Established","Legacy"))</f>
        <v>Legacy</v>
      </c>
      <c r="AC3604" t="str">
        <f>IF(Restaurants[[#This Row],[Country]]="India","Yes","No")</f>
        <v>No</v>
      </c>
      <c r="AD3604" t="str">
        <f>IF(AND(Restaurants[[#This Row],[Has Online Delivery]]="Yes",Restaurants[[#This Row],[Has Table Booking]]="Yes"),"Online + Table",
IF(Restaurants[[#This Row],[Has Online Delivery]]="Yes","Online Only",
IF(Restaurants[[#This Row],[Has Table Booking]]="Yes","Table Only","None")))</f>
        <v>Online Only</v>
      </c>
      <c r="AE3604" t="str">
        <f>IF(Restaurants[[#This Row],[Rating]]&gt;=4.5,"Excellent",
IF(Restaurants[[#This Row],[Rating]]&gt;=4,"Very Good",
IF(Restaurants[[#This Row],[Rating]]&gt;=3.5,"Good","Average/Low")))</f>
        <v>Excellent</v>
      </c>
    </row>
    <row r="3605" spans="1:31" x14ac:dyDescent="0.3">
      <c r="A3605" t="s">
        <v>175</v>
      </c>
      <c r="B3605" t="s">
        <v>255</v>
      </c>
      <c r="C3605" t="s">
        <v>251</v>
      </c>
      <c r="D3605" t="s">
        <v>918</v>
      </c>
      <c r="E3605">
        <v>2</v>
      </c>
      <c r="F3605">
        <v>245</v>
      </c>
      <c r="G3605" t="s">
        <v>177</v>
      </c>
      <c r="H3605">
        <v>2005</v>
      </c>
      <c r="I3605">
        <v>46</v>
      </c>
      <c r="J3605">
        <v>4.7</v>
      </c>
      <c r="K3605" t="s">
        <v>939</v>
      </c>
      <c r="L3605">
        <v>20</v>
      </c>
      <c r="M3605" t="s">
        <v>160</v>
      </c>
      <c r="N3605" t="s">
        <v>143</v>
      </c>
      <c r="O3605" t="s">
        <v>45</v>
      </c>
      <c r="P3605" t="s">
        <v>37</v>
      </c>
      <c r="Q3605" t="s">
        <v>36</v>
      </c>
      <c r="R3605">
        <v>31</v>
      </c>
      <c r="S3605" t="s">
        <v>36</v>
      </c>
      <c r="T3605" t="s">
        <v>55</v>
      </c>
      <c r="U3605" t="s">
        <v>69</v>
      </c>
      <c r="V3605" t="s">
        <v>1572</v>
      </c>
      <c r="W3605" t="s">
        <v>47</v>
      </c>
      <c r="X3605">
        <v>72185</v>
      </c>
      <c r="Y3605">
        <v>1915</v>
      </c>
      <c r="Z3605">
        <v>19.076000000000001</v>
      </c>
      <c r="AA3605">
        <v>72.877700000000004</v>
      </c>
      <c r="AB3605" t="str">
        <f>IF(Restaurants[[#This Row],[Years_Operating]]&lt;5,"New",
IF(Restaurants[[#This Row],[Years_Operating]]&lt;15,"Established","Legacy"))</f>
        <v>Legacy</v>
      </c>
      <c r="AC3605" t="str">
        <f>IF(Restaurants[[#This Row],[Country]]="India","Yes","No")</f>
        <v>Yes</v>
      </c>
      <c r="AD3605" t="str">
        <f>IF(AND(Restaurants[[#This Row],[Has Online Delivery]]="Yes",Restaurants[[#This Row],[Has Table Booking]]="Yes"),"Online + Table",
IF(Restaurants[[#This Row],[Has Online Delivery]]="Yes","Online Only",
IF(Restaurants[[#This Row],[Has Table Booking]]="Yes","Table Only","None")))</f>
        <v>Table Only</v>
      </c>
      <c r="AE3605" t="str">
        <f>IF(Restaurants[[#This Row],[Rating]]&gt;=4.5,"Excellent",
IF(Restaurants[[#This Row],[Rating]]&gt;=4,"Very Good",
IF(Restaurants[[#This Row],[Rating]]&gt;=3.5,"Good","Average/Low")))</f>
        <v>Excellent</v>
      </c>
    </row>
    <row r="3606" spans="1:31" x14ac:dyDescent="0.3">
      <c r="A3606" t="s">
        <v>111</v>
      </c>
      <c r="B3606" t="s">
        <v>933</v>
      </c>
      <c r="C3606" t="s">
        <v>251</v>
      </c>
      <c r="D3606" t="s">
        <v>935</v>
      </c>
      <c r="E3606">
        <v>3</v>
      </c>
      <c r="F3606">
        <v>305</v>
      </c>
      <c r="G3606" t="s">
        <v>112</v>
      </c>
      <c r="H3606">
        <v>2000</v>
      </c>
      <c r="I3606">
        <v>25</v>
      </c>
      <c r="J3606">
        <v>4.8</v>
      </c>
      <c r="K3606" t="s">
        <v>948</v>
      </c>
      <c r="L3606">
        <v>25</v>
      </c>
      <c r="M3606" t="s">
        <v>33</v>
      </c>
      <c r="N3606" t="s">
        <v>34</v>
      </c>
      <c r="O3606" t="s">
        <v>35</v>
      </c>
      <c r="P3606" t="s">
        <v>36</v>
      </c>
      <c r="Q3606" t="s">
        <v>37</v>
      </c>
      <c r="R3606">
        <v>73</v>
      </c>
      <c r="S3606" t="s">
        <v>37</v>
      </c>
      <c r="T3606" t="s">
        <v>63</v>
      </c>
      <c r="U3606" t="s">
        <v>69</v>
      </c>
      <c r="V3606" t="s">
        <v>1573</v>
      </c>
      <c r="W3606" t="s">
        <v>108</v>
      </c>
      <c r="X3606">
        <v>335310</v>
      </c>
      <c r="Y3606">
        <v>4613</v>
      </c>
      <c r="Z3606">
        <v>22.7196</v>
      </c>
      <c r="AA3606">
        <v>75.857699999999994</v>
      </c>
      <c r="AB3606" t="str">
        <f>IF(Restaurants[[#This Row],[Years_Operating]]&lt;5,"New",
IF(Restaurants[[#This Row],[Years_Operating]]&lt;15,"Established","Legacy"))</f>
        <v>Legacy</v>
      </c>
      <c r="AC3606" t="str">
        <f>IF(Restaurants[[#This Row],[Country]]="India","Yes","No")</f>
        <v>Yes</v>
      </c>
      <c r="AD3606" t="str">
        <f>IF(AND(Restaurants[[#This Row],[Has Online Delivery]]="Yes",Restaurants[[#This Row],[Has Table Booking]]="Yes"),"Online + Table",
IF(Restaurants[[#This Row],[Has Online Delivery]]="Yes","Online Only",
IF(Restaurants[[#This Row],[Has Table Booking]]="Yes","Table Only","None")))</f>
        <v>Online Only</v>
      </c>
      <c r="AE3606" t="str">
        <f>IF(Restaurants[[#This Row],[Rating]]&gt;=4.5,"Excellent",
IF(Restaurants[[#This Row],[Rating]]&gt;=4,"Very Good",
IF(Restaurants[[#This Row],[Rating]]&gt;=3.5,"Good","Average/Low")))</f>
        <v>Excellent</v>
      </c>
    </row>
    <row r="3607" spans="1:31" x14ac:dyDescent="0.3">
      <c r="A3607" t="s">
        <v>175</v>
      </c>
      <c r="B3607" t="s">
        <v>888</v>
      </c>
      <c r="C3607" t="s">
        <v>59</v>
      </c>
      <c r="D3607" t="s">
        <v>897</v>
      </c>
      <c r="E3607">
        <v>2</v>
      </c>
      <c r="F3607">
        <v>245</v>
      </c>
      <c r="G3607" t="s">
        <v>177</v>
      </c>
      <c r="H3607">
        <v>2005</v>
      </c>
      <c r="I3607">
        <v>46</v>
      </c>
      <c r="J3607">
        <v>4.7</v>
      </c>
      <c r="K3607" t="s">
        <v>898</v>
      </c>
      <c r="L3607">
        <v>20</v>
      </c>
      <c r="M3607" t="s">
        <v>160</v>
      </c>
      <c r="N3607" t="s">
        <v>143</v>
      </c>
      <c r="O3607" t="s">
        <v>45</v>
      </c>
      <c r="P3607" t="s">
        <v>36</v>
      </c>
      <c r="Q3607" t="s">
        <v>37</v>
      </c>
      <c r="R3607">
        <v>68</v>
      </c>
      <c r="S3607" t="s">
        <v>37</v>
      </c>
      <c r="T3607" t="s">
        <v>55</v>
      </c>
      <c r="U3607" t="s">
        <v>46</v>
      </c>
      <c r="W3607" t="s">
        <v>64</v>
      </c>
      <c r="X3607">
        <v>176520</v>
      </c>
      <c r="Y3607">
        <v>3461</v>
      </c>
      <c r="Z3607">
        <v>43.7102</v>
      </c>
      <c r="AA3607">
        <v>7.2619999999999996</v>
      </c>
      <c r="AB3607" t="str">
        <f>IF(Restaurants[[#This Row],[Years_Operating]]&lt;5,"New",
IF(Restaurants[[#This Row],[Years_Operating]]&lt;15,"Established","Legacy"))</f>
        <v>Legacy</v>
      </c>
      <c r="AC3607" t="str">
        <f>IF(Restaurants[[#This Row],[Country]]="India","Yes","No")</f>
        <v>No</v>
      </c>
      <c r="AD3607" t="str">
        <f>IF(AND(Restaurants[[#This Row],[Has Online Delivery]]="Yes",Restaurants[[#This Row],[Has Table Booking]]="Yes"),"Online + Table",
IF(Restaurants[[#This Row],[Has Online Delivery]]="Yes","Online Only",
IF(Restaurants[[#This Row],[Has Table Booking]]="Yes","Table Only","None")))</f>
        <v>Online Only</v>
      </c>
      <c r="AE3607" t="str">
        <f>IF(Restaurants[[#This Row],[Rating]]&gt;=4.5,"Excellent",
IF(Restaurants[[#This Row],[Rating]]&gt;=4,"Very Good",
IF(Restaurants[[#This Row],[Rating]]&gt;=3.5,"Good","Average/Low")))</f>
        <v>Excellent</v>
      </c>
    </row>
    <row r="3608" spans="1:31" x14ac:dyDescent="0.3">
      <c r="A3608" t="s">
        <v>117</v>
      </c>
      <c r="B3608" t="s">
        <v>1038</v>
      </c>
      <c r="C3608" t="s">
        <v>877</v>
      </c>
      <c r="D3608" t="s">
        <v>157</v>
      </c>
      <c r="E3608">
        <v>3</v>
      </c>
      <c r="F3608">
        <v>420</v>
      </c>
      <c r="G3608" t="s">
        <v>121</v>
      </c>
      <c r="H3608">
        <v>2007</v>
      </c>
      <c r="I3608">
        <v>40</v>
      </c>
      <c r="J3608">
        <v>4.7</v>
      </c>
      <c r="K3608" t="s">
        <v>159</v>
      </c>
      <c r="L3608">
        <v>18</v>
      </c>
      <c r="M3608" t="s">
        <v>62</v>
      </c>
      <c r="N3608" t="s">
        <v>34</v>
      </c>
      <c r="O3608" t="s">
        <v>35</v>
      </c>
      <c r="P3608" t="s">
        <v>37</v>
      </c>
      <c r="Q3608" t="s">
        <v>36</v>
      </c>
      <c r="R3608">
        <v>65</v>
      </c>
      <c r="S3608" t="s">
        <v>36</v>
      </c>
      <c r="T3608" t="s">
        <v>86</v>
      </c>
      <c r="U3608" t="s">
        <v>39</v>
      </c>
      <c r="W3608" t="s">
        <v>40</v>
      </c>
      <c r="X3608">
        <v>38890</v>
      </c>
      <c r="Y3608">
        <v>4372</v>
      </c>
      <c r="Z3608">
        <v>-37.813600000000001</v>
      </c>
      <c r="AA3608">
        <v>144.9631</v>
      </c>
      <c r="AB3608" t="str">
        <f>IF(Restaurants[[#This Row],[Years_Operating]]&lt;5,"New",
IF(Restaurants[[#This Row],[Years_Operating]]&lt;15,"Established","Legacy"))</f>
        <v>Legacy</v>
      </c>
      <c r="AC3608" t="str">
        <f>IF(Restaurants[[#This Row],[Country]]="India","Yes","No")</f>
        <v>No</v>
      </c>
      <c r="AD3608" t="str">
        <f>IF(AND(Restaurants[[#This Row],[Has Online Delivery]]="Yes",Restaurants[[#This Row],[Has Table Booking]]="Yes"),"Online + Table",
IF(Restaurants[[#This Row],[Has Online Delivery]]="Yes","Online Only",
IF(Restaurants[[#This Row],[Has Table Booking]]="Yes","Table Only","None")))</f>
        <v>Table Only</v>
      </c>
      <c r="AE3608" t="str">
        <f>IF(Restaurants[[#This Row],[Rating]]&gt;=4.5,"Excellent",
IF(Restaurants[[#This Row],[Rating]]&gt;=4,"Very Good",
IF(Restaurants[[#This Row],[Rating]]&gt;=3.5,"Good","Average/Low")))</f>
        <v>Excellent</v>
      </c>
    </row>
    <row r="3609" spans="1:31" x14ac:dyDescent="0.3">
      <c r="A3609" t="s">
        <v>122</v>
      </c>
      <c r="B3609" t="s">
        <v>250</v>
      </c>
      <c r="C3609" t="s">
        <v>251</v>
      </c>
      <c r="D3609" t="s">
        <v>258</v>
      </c>
      <c r="E3609">
        <v>3</v>
      </c>
      <c r="F3609">
        <v>365</v>
      </c>
      <c r="G3609" t="s">
        <v>123</v>
      </c>
      <c r="H3609">
        <v>1998</v>
      </c>
      <c r="I3609">
        <v>80</v>
      </c>
      <c r="J3609">
        <v>4.7</v>
      </c>
      <c r="K3609" t="s">
        <v>259</v>
      </c>
      <c r="L3609">
        <v>27</v>
      </c>
      <c r="M3609" t="s">
        <v>33</v>
      </c>
      <c r="N3609" t="s">
        <v>34</v>
      </c>
      <c r="O3609" t="s">
        <v>54</v>
      </c>
      <c r="P3609" t="s">
        <v>36</v>
      </c>
      <c r="Q3609" t="s">
        <v>36</v>
      </c>
      <c r="R3609">
        <v>30</v>
      </c>
      <c r="S3609" t="s">
        <v>37</v>
      </c>
      <c r="T3609" t="s">
        <v>86</v>
      </c>
      <c r="U3609" t="s">
        <v>69</v>
      </c>
      <c r="V3609" t="s">
        <v>1574</v>
      </c>
      <c r="W3609" t="s">
        <v>47</v>
      </c>
      <c r="X3609">
        <v>230626</v>
      </c>
      <c r="Y3609">
        <v>6792</v>
      </c>
      <c r="Z3609">
        <v>28.7041</v>
      </c>
      <c r="AA3609">
        <v>77.102500000000006</v>
      </c>
      <c r="AB3609" t="str">
        <f>IF(Restaurants[[#This Row],[Years_Operating]]&lt;5,"New",
IF(Restaurants[[#This Row],[Years_Operating]]&lt;15,"Established","Legacy"))</f>
        <v>Legacy</v>
      </c>
      <c r="AC3609" t="str">
        <f>IF(Restaurants[[#This Row],[Country]]="India","Yes","No")</f>
        <v>Yes</v>
      </c>
      <c r="AD3609" t="str">
        <f>IF(AND(Restaurants[[#This Row],[Has Online Delivery]]="Yes",Restaurants[[#This Row],[Has Table Booking]]="Yes"),"Online + Table",
IF(Restaurants[[#This Row],[Has Online Delivery]]="Yes","Online Only",
IF(Restaurants[[#This Row],[Has Table Booking]]="Yes","Table Only","None")))</f>
        <v>Online + Table</v>
      </c>
      <c r="AE3609" t="str">
        <f>IF(Restaurants[[#This Row],[Rating]]&gt;=4.5,"Excellent",
IF(Restaurants[[#This Row],[Rating]]&gt;=4,"Very Good",
IF(Restaurants[[#This Row],[Rating]]&gt;=3.5,"Good","Average/Low")))</f>
        <v>Excellent</v>
      </c>
    </row>
    <row r="3610" spans="1:31" x14ac:dyDescent="0.3">
      <c r="A3610" t="s">
        <v>161</v>
      </c>
      <c r="B3610" t="s">
        <v>891</v>
      </c>
      <c r="C3610" t="s">
        <v>196</v>
      </c>
      <c r="D3610" t="s">
        <v>892</v>
      </c>
      <c r="E3610">
        <v>2</v>
      </c>
      <c r="F3610">
        <v>275</v>
      </c>
      <c r="G3610" t="s">
        <v>163</v>
      </c>
      <c r="H3610">
        <v>2003</v>
      </c>
      <c r="I3610">
        <v>36</v>
      </c>
      <c r="J3610">
        <v>4.7</v>
      </c>
      <c r="K3610" t="s">
        <v>893</v>
      </c>
      <c r="L3610">
        <v>22</v>
      </c>
      <c r="M3610" t="s">
        <v>33</v>
      </c>
      <c r="N3610" t="s">
        <v>143</v>
      </c>
      <c r="O3610" t="s">
        <v>45</v>
      </c>
      <c r="P3610" t="s">
        <v>36</v>
      </c>
      <c r="Q3610" t="s">
        <v>37</v>
      </c>
      <c r="R3610">
        <v>59</v>
      </c>
      <c r="S3610" t="s">
        <v>36</v>
      </c>
      <c r="T3610" t="s">
        <v>38</v>
      </c>
      <c r="U3610" t="s">
        <v>39</v>
      </c>
      <c r="W3610" t="s">
        <v>40</v>
      </c>
      <c r="X3610">
        <v>301172</v>
      </c>
      <c r="Y3610">
        <v>2251</v>
      </c>
      <c r="Z3610">
        <v>53.480800000000002</v>
      </c>
      <c r="AA3610">
        <v>-2.2425999999999999</v>
      </c>
      <c r="AB3610" t="str">
        <f>IF(Restaurants[[#This Row],[Years_Operating]]&lt;5,"New",
IF(Restaurants[[#This Row],[Years_Operating]]&lt;15,"Established","Legacy"))</f>
        <v>Legacy</v>
      </c>
      <c r="AC3610" t="str">
        <f>IF(Restaurants[[#This Row],[Country]]="India","Yes","No")</f>
        <v>No</v>
      </c>
      <c r="AD3610" t="str">
        <f>IF(AND(Restaurants[[#This Row],[Has Online Delivery]]="Yes",Restaurants[[#This Row],[Has Table Booking]]="Yes"),"Online + Table",
IF(Restaurants[[#This Row],[Has Online Delivery]]="Yes","Online Only",
IF(Restaurants[[#This Row],[Has Table Booking]]="Yes","Table Only","None")))</f>
        <v>Online Only</v>
      </c>
      <c r="AE3610" t="str">
        <f>IF(Restaurants[[#This Row],[Rating]]&gt;=4.5,"Excellent",
IF(Restaurants[[#This Row],[Rating]]&gt;=4,"Very Good",
IF(Restaurants[[#This Row],[Rating]]&gt;=3.5,"Good","Average/Low")))</f>
        <v>Excellent</v>
      </c>
    </row>
    <row r="3611" spans="1:31" x14ac:dyDescent="0.3">
      <c r="A3611" t="s">
        <v>81</v>
      </c>
      <c r="B3611" t="s">
        <v>873</v>
      </c>
      <c r="C3611" t="s">
        <v>29</v>
      </c>
      <c r="D3611" t="s">
        <v>874</v>
      </c>
      <c r="E3611">
        <v>3</v>
      </c>
      <c r="F3611">
        <v>310</v>
      </c>
      <c r="G3611" t="s">
        <v>84</v>
      </c>
      <c r="H3611">
        <v>2005</v>
      </c>
      <c r="I3611">
        <v>35</v>
      </c>
      <c r="J3611">
        <v>4.8</v>
      </c>
      <c r="K3611" t="s">
        <v>890</v>
      </c>
      <c r="L3611">
        <v>20</v>
      </c>
      <c r="M3611" t="s">
        <v>33</v>
      </c>
      <c r="N3611" t="s">
        <v>34</v>
      </c>
      <c r="O3611" t="s">
        <v>35</v>
      </c>
      <c r="P3611" t="s">
        <v>37</v>
      </c>
      <c r="Q3611" t="s">
        <v>37</v>
      </c>
      <c r="R3611">
        <v>54</v>
      </c>
      <c r="S3611" t="s">
        <v>37</v>
      </c>
      <c r="T3611" t="s">
        <v>55</v>
      </c>
      <c r="U3611" t="s">
        <v>39</v>
      </c>
      <c r="W3611" t="s">
        <v>103</v>
      </c>
      <c r="X3611">
        <v>430300</v>
      </c>
      <c r="Y3611">
        <v>5908</v>
      </c>
      <c r="Z3611">
        <v>45.464199999999998</v>
      </c>
      <c r="AA3611">
        <v>9.19</v>
      </c>
      <c r="AB3611" t="str">
        <f>IF(Restaurants[[#This Row],[Years_Operating]]&lt;5,"New",
IF(Restaurants[[#This Row],[Years_Operating]]&lt;15,"Established","Legacy"))</f>
        <v>Legacy</v>
      </c>
      <c r="AC3611" t="str">
        <f>IF(Restaurants[[#This Row],[Country]]="India","Yes","No")</f>
        <v>No</v>
      </c>
      <c r="AD3611" t="str">
        <f>IF(AND(Restaurants[[#This Row],[Has Online Delivery]]="Yes",Restaurants[[#This Row],[Has Table Booking]]="Yes"),"Online + Table",
IF(Restaurants[[#This Row],[Has Online Delivery]]="Yes","Online Only",
IF(Restaurants[[#This Row],[Has Table Booking]]="Yes","Table Only","None")))</f>
        <v>None</v>
      </c>
      <c r="AE3611" t="str">
        <f>IF(Restaurants[[#This Row],[Rating]]&gt;=4.5,"Excellent",
IF(Restaurants[[#This Row],[Rating]]&gt;=4,"Very Good",
IF(Restaurants[[#This Row],[Rating]]&gt;=3.5,"Good","Average/Low")))</f>
        <v>Excellent</v>
      </c>
    </row>
    <row r="3612" spans="1:31" x14ac:dyDescent="0.3">
      <c r="A3612" t="s">
        <v>166</v>
      </c>
      <c r="B3612" t="s">
        <v>921</v>
      </c>
      <c r="C3612" t="s">
        <v>251</v>
      </c>
      <c r="D3612" t="s">
        <v>267</v>
      </c>
      <c r="E3612">
        <v>2</v>
      </c>
      <c r="F3612">
        <v>265</v>
      </c>
      <c r="G3612" t="s">
        <v>170</v>
      </c>
      <c r="H3612">
        <v>2005</v>
      </c>
      <c r="I3612">
        <v>60</v>
      </c>
      <c r="J3612">
        <v>4.7</v>
      </c>
      <c r="K3612" t="s">
        <v>312</v>
      </c>
      <c r="L3612">
        <v>20</v>
      </c>
      <c r="M3612" t="s">
        <v>33</v>
      </c>
      <c r="N3612" t="s">
        <v>143</v>
      </c>
      <c r="O3612" t="s">
        <v>35</v>
      </c>
      <c r="P3612" t="s">
        <v>37</v>
      </c>
      <c r="Q3612" t="s">
        <v>37</v>
      </c>
      <c r="R3612">
        <v>24</v>
      </c>
      <c r="S3612" t="s">
        <v>37</v>
      </c>
      <c r="T3612" t="s">
        <v>63</v>
      </c>
      <c r="U3612" t="s">
        <v>46</v>
      </c>
      <c r="V3612" t="s">
        <v>1575</v>
      </c>
      <c r="W3612" t="s">
        <v>80</v>
      </c>
      <c r="X3612">
        <v>177014</v>
      </c>
      <c r="Y3612">
        <v>313</v>
      </c>
      <c r="Z3612">
        <v>26.912400000000002</v>
      </c>
      <c r="AA3612">
        <v>75.787300000000002</v>
      </c>
      <c r="AB3612" t="str">
        <f>IF(Restaurants[[#This Row],[Years_Operating]]&lt;5,"New",
IF(Restaurants[[#This Row],[Years_Operating]]&lt;15,"Established","Legacy"))</f>
        <v>Legacy</v>
      </c>
      <c r="AC3612" t="str">
        <f>IF(Restaurants[[#This Row],[Country]]="India","Yes","No")</f>
        <v>Yes</v>
      </c>
      <c r="AD3612" t="str">
        <f>IF(AND(Restaurants[[#This Row],[Has Online Delivery]]="Yes",Restaurants[[#This Row],[Has Table Booking]]="Yes"),"Online + Table",
IF(Restaurants[[#This Row],[Has Online Delivery]]="Yes","Online Only",
IF(Restaurants[[#This Row],[Has Table Booking]]="Yes","Table Only","None")))</f>
        <v>None</v>
      </c>
      <c r="AE3612" t="str">
        <f>IF(Restaurants[[#This Row],[Rating]]&gt;=4.5,"Excellent",
IF(Restaurants[[#This Row],[Rating]]&gt;=4,"Very Good",
IF(Restaurants[[#This Row],[Rating]]&gt;=3.5,"Good","Average/Low")))</f>
        <v>Excellent</v>
      </c>
    </row>
    <row r="3613" spans="1:31" x14ac:dyDescent="0.3">
      <c r="A3613" t="s">
        <v>113</v>
      </c>
      <c r="B3613" t="s">
        <v>880</v>
      </c>
      <c r="C3613" t="s">
        <v>50</v>
      </c>
      <c r="D3613" t="s">
        <v>878</v>
      </c>
      <c r="E3613">
        <v>3</v>
      </c>
      <c r="F3613">
        <v>280</v>
      </c>
      <c r="G3613" t="s">
        <v>116</v>
      </c>
      <c r="H3613">
        <v>1986</v>
      </c>
      <c r="I3613">
        <v>45</v>
      </c>
      <c r="J3613">
        <v>4.7</v>
      </c>
      <c r="K3613" t="s">
        <v>911</v>
      </c>
      <c r="L3613">
        <v>39</v>
      </c>
      <c r="M3613" t="s">
        <v>33</v>
      </c>
      <c r="N3613" t="s">
        <v>34</v>
      </c>
      <c r="O3613" t="s">
        <v>35</v>
      </c>
      <c r="P3613" t="s">
        <v>37</v>
      </c>
      <c r="Q3613" t="s">
        <v>37</v>
      </c>
      <c r="R3613">
        <v>56</v>
      </c>
      <c r="S3613" t="s">
        <v>37</v>
      </c>
      <c r="T3613" t="s">
        <v>63</v>
      </c>
      <c r="U3613" t="s">
        <v>46</v>
      </c>
      <c r="W3613" t="s">
        <v>149</v>
      </c>
      <c r="X3613">
        <v>130660</v>
      </c>
      <c r="Y3613">
        <v>7514</v>
      </c>
      <c r="Z3613">
        <v>29.760400000000001</v>
      </c>
      <c r="AA3613">
        <v>-95.369799999999998</v>
      </c>
      <c r="AB3613" t="str">
        <f>IF(Restaurants[[#This Row],[Years_Operating]]&lt;5,"New",
IF(Restaurants[[#This Row],[Years_Operating]]&lt;15,"Established","Legacy"))</f>
        <v>Legacy</v>
      </c>
      <c r="AC3613" t="str">
        <f>IF(Restaurants[[#This Row],[Country]]="India","Yes","No")</f>
        <v>No</v>
      </c>
      <c r="AD3613" t="str">
        <f>IF(AND(Restaurants[[#This Row],[Has Online Delivery]]="Yes",Restaurants[[#This Row],[Has Table Booking]]="Yes"),"Online + Table",
IF(Restaurants[[#This Row],[Has Online Delivery]]="Yes","Online Only",
IF(Restaurants[[#This Row],[Has Table Booking]]="Yes","Table Only","None")))</f>
        <v>None</v>
      </c>
      <c r="AE3613" t="str">
        <f>IF(Restaurants[[#This Row],[Rating]]&gt;=4.5,"Excellent",
IF(Restaurants[[#This Row],[Rating]]&gt;=4,"Very Good",
IF(Restaurants[[#This Row],[Rating]]&gt;=3.5,"Good","Average/Low")))</f>
        <v>Excellent</v>
      </c>
    </row>
    <row r="3614" spans="1:31" x14ac:dyDescent="0.3">
      <c r="A3614" t="s">
        <v>171</v>
      </c>
      <c r="B3614" t="s">
        <v>882</v>
      </c>
      <c r="C3614" t="s">
        <v>146</v>
      </c>
      <c r="D3614" t="s">
        <v>894</v>
      </c>
      <c r="E3614">
        <v>2</v>
      </c>
      <c r="F3614">
        <v>285</v>
      </c>
      <c r="G3614" t="s">
        <v>172</v>
      </c>
      <c r="H3614">
        <v>2008</v>
      </c>
      <c r="I3614">
        <v>12</v>
      </c>
      <c r="J3614">
        <v>4.7</v>
      </c>
      <c r="K3614" t="s">
        <v>1080</v>
      </c>
      <c r="L3614">
        <v>17</v>
      </c>
      <c r="M3614" t="s">
        <v>33</v>
      </c>
      <c r="N3614" t="s">
        <v>143</v>
      </c>
      <c r="O3614" t="s">
        <v>54</v>
      </c>
      <c r="P3614" t="s">
        <v>36</v>
      </c>
      <c r="Q3614" t="s">
        <v>37</v>
      </c>
      <c r="R3614">
        <v>20</v>
      </c>
      <c r="S3614" t="s">
        <v>37</v>
      </c>
      <c r="T3614" t="s">
        <v>63</v>
      </c>
      <c r="U3614" t="s">
        <v>32</v>
      </c>
      <c r="W3614" t="s">
        <v>149</v>
      </c>
      <c r="X3614">
        <v>191833</v>
      </c>
      <c r="Y3614">
        <v>476</v>
      </c>
      <c r="Z3614">
        <v>35.011600000000001</v>
      </c>
      <c r="AA3614">
        <v>135.7681</v>
      </c>
      <c r="AB3614" t="str">
        <f>IF(Restaurants[[#This Row],[Years_Operating]]&lt;5,"New",
IF(Restaurants[[#This Row],[Years_Operating]]&lt;15,"Established","Legacy"))</f>
        <v>Legacy</v>
      </c>
      <c r="AC3614" t="str">
        <f>IF(Restaurants[[#This Row],[Country]]="India","Yes","No")</f>
        <v>No</v>
      </c>
      <c r="AD3614" t="str">
        <f>IF(AND(Restaurants[[#This Row],[Has Online Delivery]]="Yes",Restaurants[[#This Row],[Has Table Booking]]="Yes"),"Online + Table",
IF(Restaurants[[#This Row],[Has Online Delivery]]="Yes","Online Only",
IF(Restaurants[[#This Row],[Has Table Booking]]="Yes","Table Only","None")))</f>
        <v>Online Only</v>
      </c>
      <c r="AE3614" t="str">
        <f>IF(Restaurants[[#This Row],[Rating]]&gt;=4.5,"Excellent",
IF(Restaurants[[#This Row],[Rating]]&gt;=4,"Very Good",
IF(Restaurants[[#This Row],[Rating]]&gt;=3.5,"Good","Average/Low")))</f>
        <v>Excellent</v>
      </c>
    </row>
    <row r="3615" spans="1:31" x14ac:dyDescent="0.3">
      <c r="A3615" t="s">
        <v>113</v>
      </c>
      <c r="B3615" t="s">
        <v>266</v>
      </c>
      <c r="C3615" t="s">
        <v>251</v>
      </c>
      <c r="D3615" t="s">
        <v>863</v>
      </c>
      <c r="E3615">
        <v>3</v>
      </c>
      <c r="F3615">
        <v>280</v>
      </c>
      <c r="G3615" t="s">
        <v>116</v>
      </c>
      <c r="H3615">
        <v>1986</v>
      </c>
      <c r="I3615">
        <v>45</v>
      </c>
      <c r="J3615">
        <v>4.7</v>
      </c>
      <c r="K3615" t="s">
        <v>926</v>
      </c>
      <c r="L3615">
        <v>39</v>
      </c>
      <c r="M3615" t="s">
        <v>33</v>
      </c>
      <c r="N3615" t="s">
        <v>34</v>
      </c>
      <c r="O3615" t="s">
        <v>35</v>
      </c>
      <c r="P3615" t="s">
        <v>36</v>
      </c>
      <c r="Q3615" t="s">
        <v>36</v>
      </c>
      <c r="R3615">
        <v>63</v>
      </c>
      <c r="S3615" t="s">
        <v>36</v>
      </c>
      <c r="T3615" t="s">
        <v>55</v>
      </c>
      <c r="U3615" t="s">
        <v>46</v>
      </c>
      <c r="V3615" t="s">
        <v>1576</v>
      </c>
      <c r="W3615" t="s">
        <v>40</v>
      </c>
      <c r="X3615">
        <v>258918</v>
      </c>
      <c r="Y3615">
        <v>4321</v>
      </c>
      <c r="Z3615">
        <v>12.9716</v>
      </c>
      <c r="AA3615">
        <v>77.5946</v>
      </c>
      <c r="AB3615" t="str">
        <f>IF(Restaurants[[#This Row],[Years_Operating]]&lt;5,"New",
IF(Restaurants[[#This Row],[Years_Operating]]&lt;15,"Established","Legacy"))</f>
        <v>Legacy</v>
      </c>
      <c r="AC3615" t="str">
        <f>IF(Restaurants[[#This Row],[Country]]="India","Yes","No")</f>
        <v>Yes</v>
      </c>
      <c r="AD3615" t="str">
        <f>IF(AND(Restaurants[[#This Row],[Has Online Delivery]]="Yes",Restaurants[[#This Row],[Has Table Booking]]="Yes"),"Online + Table",
IF(Restaurants[[#This Row],[Has Online Delivery]]="Yes","Online Only",
IF(Restaurants[[#This Row],[Has Table Booking]]="Yes","Table Only","None")))</f>
        <v>Online + Table</v>
      </c>
      <c r="AE3615" t="str">
        <f>IF(Restaurants[[#This Row],[Rating]]&gt;=4.5,"Excellent",
IF(Restaurants[[#This Row],[Rating]]&gt;=4,"Very Good",
IF(Restaurants[[#This Row],[Rating]]&gt;=3.5,"Good","Average/Low")))</f>
        <v>Excellent</v>
      </c>
    </row>
    <row r="3616" spans="1:31" x14ac:dyDescent="0.3">
      <c r="A3616" t="s">
        <v>175</v>
      </c>
      <c r="B3616" t="s">
        <v>921</v>
      </c>
      <c r="C3616" t="s">
        <v>251</v>
      </c>
      <c r="D3616" t="s">
        <v>278</v>
      </c>
      <c r="E3616">
        <v>2</v>
      </c>
      <c r="F3616">
        <v>245</v>
      </c>
      <c r="G3616" t="s">
        <v>177</v>
      </c>
      <c r="H3616">
        <v>2005</v>
      </c>
      <c r="I3616">
        <v>46</v>
      </c>
      <c r="J3616">
        <v>4.7</v>
      </c>
      <c r="K3616" t="s">
        <v>291</v>
      </c>
      <c r="L3616">
        <v>20</v>
      </c>
      <c r="M3616" t="s">
        <v>160</v>
      </c>
      <c r="N3616" t="s">
        <v>143</v>
      </c>
      <c r="O3616" t="s">
        <v>45</v>
      </c>
      <c r="P3616" t="s">
        <v>37</v>
      </c>
      <c r="Q3616" t="s">
        <v>37</v>
      </c>
      <c r="R3616">
        <v>29</v>
      </c>
      <c r="S3616" t="s">
        <v>37</v>
      </c>
      <c r="T3616" t="s">
        <v>38</v>
      </c>
      <c r="U3616" t="s">
        <v>69</v>
      </c>
      <c r="V3616" t="s">
        <v>1577</v>
      </c>
      <c r="W3616" t="s">
        <v>132</v>
      </c>
      <c r="X3616">
        <v>190909</v>
      </c>
      <c r="Y3616">
        <v>7294</v>
      </c>
      <c r="Z3616">
        <v>26.912400000000002</v>
      </c>
      <c r="AA3616">
        <v>75.787300000000002</v>
      </c>
      <c r="AB3616" t="str">
        <f>IF(Restaurants[[#This Row],[Years_Operating]]&lt;5,"New",
IF(Restaurants[[#This Row],[Years_Operating]]&lt;15,"Established","Legacy"))</f>
        <v>Legacy</v>
      </c>
      <c r="AC3616" t="str">
        <f>IF(Restaurants[[#This Row],[Country]]="India","Yes","No")</f>
        <v>Yes</v>
      </c>
      <c r="AD3616" t="str">
        <f>IF(AND(Restaurants[[#This Row],[Has Online Delivery]]="Yes",Restaurants[[#This Row],[Has Table Booking]]="Yes"),"Online + Table",
IF(Restaurants[[#This Row],[Has Online Delivery]]="Yes","Online Only",
IF(Restaurants[[#This Row],[Has Table Booking]]="Yes","Table Only","None")))</f>
        <v>None</v>
      </c>
      <c r="AE3616" t="str">
        <f>IF(Restaurants[[#This Row],[Rating]]&gt;=4.5,"Excellent",
IF(Restaurants[[#This Row],[Rating]]&gt;=4,"Very Good",
IF(Restaurants[[#This Row],[Rating]]&gt;=3.5,"Good","Average/Low")))</f>
        <v>Excellent</v>
      </c>
    </row>
    <row r="3617" spans="1:31" x14ac:dyDescent="0.3">
      <c r="A3617" t="s">
        <v>179</v>
      </c>
      <c r="B3617" t="s">
        <v>973</v>
      </c>
      <c r="C3617" t="s">
        <v>196</v>
      </c>
      <c r="D3617" t="s">
        <v>928</v>
      </c>
      <c r="E3617">
        <v>2</v>
      </c>
      <c r="F3617">
        <v>250</v>
      </c>
      <c r="G3617" t="s">
        <v>181</v>
      </c>
      <c r="H3617">
        <v>2014</v>
      </c>
      <c r="I3617">
        <v>52</v>
      </c>
      <c r="J3617">
        <v>4.5999999999999996</v>
      </c>
      <c r="K3617" t="s">
        <v>929</v>
      </c>
      <c r="L3617">
        <v>11</v>
      </c>
      <c r="M3617" t="s">
        <v>33</v>
      </c>
      <c r="N3617" t="s">
        <v>143</v>
      </c>
      <c r="O3617" t="s">
        <v>35</v>
      </c>
      <c r="P3617" t="s">
        <v>36</v>
      </c>
      <c r="Q3617" t="s">
        <v>36</v>
      </c>
      <c r="R3617">
        <v>21</v>
      </c>
      <c r="S3617" t="s">
        <v>36</v>
      </c>
      <c r="T3617" t="s">
        <v>55</v>
      </c>
      <c r="U3617" t="s">
        <v>46</v>
      </c>
      <c r="W3617" t="s">
        <v>47</v>
      </c>
      <c r="X3617">
        <v>402410</v>
      </c>
      <c r="Y3617">
        <v>1734</v>
      </c>
      <c r="Z3617">
        <v>52.486199999999997</v>
      </c>
      <c r="AA3617">
        <v>-1.8904000000000001</v>
      </c>
      <c r="AB3617" t="str">
        <f>IF(Restaurants[[#This Row],[Years_Operating]]&lt;5,"New",
IF(Restaurants[[#This Row],[Years_Operating]]&lt;15,"Established","Legacy"))</f>
        <v>Established</v>
      </c>
      <c r="AC3617" t="str">
        <f>IF(Restaurants[[#This Row],[Country]]="India","Yes","No")</f>
        <v>No</v>
      </c>
      <c r="AD3617" t="str">
        <f>IF(AND(Restaurants[[#This Row],[Has Online Delivery]]="Yes",Restaurants[[#This Row],[Has Table Booking]]="Yes"),"Online + Table",
IF(Restaurants[[#This Row],[Has Online Delivery]]="Yes","Online Only",
IF(Restaurants[[#This Row],[Has Table Booking]]="Yes","Table Only","None")))</f>
        <v>Online + Table</v>
      </c>
      <c r="AE3617" t="str">
        <f>IF(Restaurants[[#This Row],[Rating]]&gt;=4.5,"Excellent",
IF(Restaurants[[#This Row],[Rating]]&gt;=4,"Very Good",
IF(Restaurants[[#This Row],[Rating]]&gt;=3.5,"Good","Average/Low")))</f>
        <v>Excellent</v>
      </c>
    </row>
    <row r="3618" spans="1:31" x14ac:dyDescent="0.3">
      <c r="A3618" t="s">
        <v>136</v>
      </c>
      <c r="B3618" t="s">
        <v>880</v>
      </c>
      <c r="C3618" t="s">
        <v>50</v>
      </c>
      <c r="D3618" t="s">
        <v>901</v>
      </c>
      <c r="E3618">
        <v>3</v>
      </c>
      <c r="F3618">
        <v>570</v>
      </c>
      <c r="G3618" t="s">
        <v>140</v>
      </c>
      <c r="H3618">
        <v>2012</v>
      </c>
      <c r="I3618">
        <v>10</v>
      </c>
      <c r="J3618">
        <v>4.5999999999999996</v>
      </c>
      <c r="K3618" t="s">
        <v>902</v>
      </c>
      <c r="L3618">
        <v>13</v>
      </c>
      <c r="M3618" t="s">
        <v>62</v>
      </c>
      <c r="N3618" t="s">
        <v>34</v>
      </c>
      <c r="O3618" t="s">
        <v>45</v>
      </c>
      <c r="P3618" t="s">
        <v>37</v>
      </c>
      <c r="Q3618" t="s">
        <v>37</v>
      </c>
      <c r="R3618">
        <v>38</v>
      </c>
      <c r="S3618" t="s">
        <v>36</v>
      </c>
      <c r="T3618" t="s">
        <v>86</v>
      </c>
      <c r="U3618" t="s">
        <v>32</v>
      </c>
      <c r="W3618" t="s">
        <v>56</v>
      </c>
      <c r="X3618">
        <v>297102</v>
      </c>
      <c r="Y3618">
        <v>60</v>
      </c>
      <c r="Z3618">
        <v>29.760400000000001</v>
      </c>
      <c r="AA3618">
        <v>-95.369799999999998</v>
      </c>
      <c r="AB3618" t="str">
        <f>IF(Restaurants[[#This Row],[Years_Operating]]&lt;5,"New",
IF(Restaurants[[#This Row],[Years_Operating]]&lt;15,"Established","Legacy"))</f>
        <v>Established</v>
      </c>
      <c r="AC3618" t="str">
        <f>IF(Restaurants[[#This Row],[Country]]="India","Yes","No")</f>
        <v>No</v>
      </c>
      <c r="AD3618" t="str">
        <f>IF(AND(Restaurants[[#This Row],[Has Online Delivery]]="Yes",Restaurants[[#This Row],[Has Table Booking]]="Yes"),"Online + Table",
IF(Restaurants[[#This Row],[Has Online Delivery]]="Yes","Online Only",
IF(Restaurants[[#This Row],[Has Table Booking]]="Yes","Table Only","None")))</f>
        <v>None</v>
      </c>
      <c r="AE3618" t="str">
        <f>IF(Restaurants[[#This Row],[Rating]]&gt;=4.5,"Excellent",
IF(Restaurants[[#This Row],[Rating]]&gt;=4,"Very Good",
IF(Restaurants[[#This Row],[Rating]]&gt;=3.5,"Good","Average/Low")))</f>
        <v>Excellent</v>
      </c>
    </row>
    <row r="3619" spans="1:31" x14ac:dyDescent="0.3">
      <c r="A3619" t="s">
        <v>133</v>
      </c>
      <c r="B3619" t="s">
        <v>77</v>
      </c>
      <c r="C3619" t="s">
        <v>50</v>
      </c>
      <c r="D3619" t="s">
        <v>901</v>
      </c>
      <c r="E3619">
        <v>3</v>
      </c>
      <c r="F3619">
        <v>265</v>
      </c>
      <c r="G3619" t="s">
        <v>135</v>
      </c>
      <c r="H3619">
        <v>2005</v>
      </c>
      <c r="I3619">
        <v>45</v>
      </c>
      <c r="J3619">
        <v>4.7</v>
      </c>
      <c r="K3619" t="s">
        <v>902</v>
      </c>
      <c r="L3619">
        <v>20</v>
      </c>
      <c r="M3619" t="s">
        <v>33</v>
      </c>
      <c r="N3619" t="s">
        <v>34</v>
      </c>
      <c r="O3619" t="s">
        <v>35</v>
      </c>
      <c r="P3619" t="s">
        <v>37</v>
      </c>
      <c r="Q3619" t="s">
        <v>36</v>
      </c>
      <c r="R3619">
        <v>57</v>
      </c>
      <c r="S3619" t="s">
        <v>36</v>
      </c>
      <c r="T3619" t="s">
        <v>86</v>
      </c>
      <c r="U3619" t="s">
        <v>39</v>
      </c>
      <c r="W3619" t="s">
        <v>70</v>
      </c>
      <c r="X3619">
        <v>432420</v>
      </c>
      <c r="Y3619">
        <v>7103</v>
      </c>
      <c r="Z3619">
        <v>40.712800000000001</v>
      </c>
      <c r="AA3619">
        <v>-74.006</v>
      </c>
      <c r="AB3619" t="str">
        <f>IF(Restaurants[[#This Row],[Years_Operating]]&lt;5,"New",
IF(Restaurants[[#This Row],[Years_Operating]]&lt;15,"Established","Legacy"))</f>
        <v>Legacy</v>
      </c>
      <c r="AC3619" t="str">
        <f>IF(Restaurants[[#This Row],[Country]]="India","Yes","No")</f>
        <v>No</v>
      </c>
      <c r="AD3619" t="str">
        <f>IF(AND(Restaurants[[#This Row],[Has Online Delivery]]="Yes",Restaurants[[#This Row],[Has Table Booking]]="Yes"),"Online + Table",
IF(Restaurants[[#This Row],[Has Online Delivery]]="Yes","Online Only",
IF(Restaurants[[#This Row],[Has Table Booking]]="Yes","Table Only","None")))</f>
        <v>Table Only</v>
      </c>
      <c r="AE3619" t="str">
        <f>IF(Restaurants[[#This Row],[Rating]]&gt;=4.5,"Excellent",
IF(Restaurants[[#This Row],[Rating]]&gt;=4,"Very Good",
IF(Restaurants[[#This Row],[Rating]]&gt;=3.5,"Good","Average/Low")))</f>
        <v>Excellent</v>
      </c>
    </row>
    <row r="3620" spans="1:31" x14ac:dyDescent="0.3">
      <c r="A3620" t="s">
        <v>144</v>
      </c>
      <c r="B3620" t="s">
        <v>125</v>
      </c>
      <c r="C3620" t="s">
        <v>50</v>
      </c>
      <c r="D3620" t="s">
        <v>916</v>
      </c>
      <c r="E3620">
        <v>2</v>
      </c>
      <c r="F3620">
        <v>280</v>
      </c>
      <c r="G3620" t="s">
        <v>148</v>
      </c>
      <c r="H3620">
        <v>2007</v>
      </c>
      <c r="I3620">
        <v>26</v>
      </c>
      <c r="J3620">
        <v>4.7</v>
      </c>
      <c r="K3620" t="s">
        <v>917</v>
      </c>
      <c r="L3620">
        <v>18</v>
      </c>
      <c r="M3620" t="s">
        <v>33</v>
      </c>
      <c r="N3620" t="s">
        <v>143</v>
      </c>
      <c r="O3620" t="s">
        <v>45</v>
      </c>
      <c r="P3620" t="s">
        <v>37</v>
      </c>
      <c r="Q3620" t="s">
        <v>37</v>
      </c>
      <c r="R3620">
        <v>49</v>
      </c>
      <c r="S3620" t="s">
        <v>36</v>
      </c>
      <c r="T3620" t="s">
        <v>38</v>
      </c>
      <c r="U3620" t="s">
        <v>39</v>
      </c>
      <c r="W3620" t="s">
        <v>80</v>
      </c>
      <c r="X3620">
        <v>363304</v>
      </c>
      <c r="Y3620">
        <v>7353</v>
      </c>
      <c r="Z3620">
        <v>41.878100000000003</v>
      </c>
      <c r="AA3620">
        <v>-87.629800000000003</v>
      </c>
      <c r="AB3620" t="str">
        <f>IF(Restaurants[[#This Row],[Years_Operating]]&lt;5,"New",
IF(Restaurants[[#This Row],[Years_Operating]]&lt;15,"Established","Legacy"))</f>
        <v>Legacy</v>
      </c>
      <c r="AC3620" t="str">
        <f>IF(Restaurants[[#This Row],[Country]]="India","Yes","No")</f>
        <v>No</v>
      </c>
      <c r="AD3620" t="str">
        <f>IF(AND(Restaurants[[#This Row],[Has Online Delivery]]="Yes",Restaurants[[#This Row],[Has Table Booking]]="Yes"),"Online + Table",
IF(Restaurants[[#This Row],[Has Online Delivery]]="Yes","Online Only",
IF(Restaurants[[#This Row],[Has Table Booking]]="Yes","Table Only","None")))</f>
        <v>None</v>
      </c>
      <c r="AE3620" t="str">
        <f>IF(Restaurants[[#This Row],[Rating]]&gt;=4.5,"Excellent",
IF(Restaurants[[#This Row],[Rating]]&gt;=4,"Very Good",
IF(Restaurants[[#This Row],[Rating]]&gt;=3.5,"Good","Average/Low")))</f>
        <v>Excellent</v>
      </c>
    </row>
    <row r="3621" spans="1:31" x14ac:dyDescent="0.3">
      <c r="A3621" t="s">
        <v>173</v>
      </c>
      <c r="B3621" t="s">
        <v>896</v>
      </c>
      <c r="C3621" t="s">
        <v>59</v>
      </c>
      <c r="D3621" t="s">
        <v>51</v>
      </c>
      <c r="E3621">
        <v>2</v>
      </c>
      <c r="F3621">
        <v>285</v>
      </c>
      <c r="G3621" t="s">
        <v>174</v>
      </c>
      <c r="H3621">
        <v>2010</v>
      </c>
      <c r="I3621">
        <v>30</v>
      </c>
      <c r="J3621">
        <v>4.7</v>
      </c>
      <c r="K3621" t="s">
        <v>178</v>
      </c>
      <c r="L3621">
        <v>15</v>
      </c>
      <c r="M3621" t="s">
        <v>33</v>
      </c>
      <c r="N3621" t="s">
        <v>143</v>
      </c>
      <c r="O3621" t="s">
        <v>45</v>
      </c>
      <c r="P3621" t="s">
        <v>36</v>
      </c>
      <c r="Q3621" t="s">
        <v>37</v>
      </c>
      <c r="R3621">
        <v>29</v>
      </c>
      <c r="S3621" t="s">
        <v>37</v>
      </c>
      <c r="T3621" t="s">
        <v>63</v>
      </c>
      <c r="U3621" t="s">
        <v>69</v>
      </c>
      <c r="W3621" t="s">
        <v>40</v>
      </c>
      <c r="X3621">
        <v>322973</v>
      </c>
      <c r="Y3621">
        <v>448</v>
      </c>
      <c r="Z3621">
        <v>45.764000000000003</v>
      </c>
      <c r="AA3621">
        <v>4.8357000000000001</v>
      </c>
      <c r="AB3621" t="str">
        <f>IF(Restaurants[[#This Row],[Years_Operating]]&lt;5,"New",
IF(Restaurants[[#This Row],[Years_Operating]]&lt;15,"Established","Legacy"))</f>
        <v>Legacy</v>
      </c>
      <c r="AC3621" t="str">
        <f>IF(Restaurants[[#This Row],[Country]]="India","Yes","No")</f>
        <v>No</v>
      </c>
      <c r="AD3621" t="str">
        <f>IF(AND(Restaurants[[#This Row],[Has Online Delivery]]="Yes",Restaurants[[#This Row],[Has Table Booking]]="Yes"),"Online + Table",
IF(Restaurants[[#This Row],[Has Online Delivery]]="Yes","Online Only",
IF(Restaurants[[#This Row],[Has Table Booking]]="Yes","Table Only","None")))</f>
        <v>Online Only</v>
      </c>
      <c r="AE3621" t="str">
        <f>IF(Restaurants[[#This Row],[Rating]]&gt;=4.5,"Excellent",
IF(Restaurants[[#This Row],[Rating]]&gt;=4,"Very Good",
IF(Restaurants[[#This Row],[Rating]]&gt;=3.5,"Good","Average/Low")))</f>
        <v>Excellent</v>
      </c>
    </row>
    <row r="3622" spans="1:31" x14ac:dyDescent="0.3">
      <c r="A3622" t="s">
        <v>173</v>
      </c>
      <c r="B3622" t="s">
        <v>145</v>
      </c>
      <c r="C3622" t="s">
        <v>146</v>
      </c>
      <c r="D3622" t="s">
        <v>905</v>
      </c>
      <c r="E3622">
        <v>2</v>
      </c>
      <c r="F3622">
        <v>285</v>
      </c>
      <c r="G3622" t="s">
        <v>174</v>
      </c>
      <c r="H3622">
        <v>2010</v>
      </c>
      <c r="I3622">
        <v>30</v>
      </c>
      <c r="J3622">
        <v>4.7</v>
      </c>
      <c r="K3622" t="s">
        <v>906</v>
      </c>
      <c r="L3622">
        <v>15</v>
      </c>
      <c r="M3622" t="s">
        <v>33</v>
      </c>
      <c r="N3622" t="s">
        <v>143</v>
      </c>
      <c r="O3622" t="s">
        <v>45</v>
      </c>
      <c r="P3622" t="s">
        <v>37</v>
      </c>
      <c r="Q3622" t="s">
        <v>37</v>
      </c>
      <c r="R3622">
        <v>31</v>
      </c>
      <c r="S3622" t="s">
        <v>36</v>
      </c>
      <c r="T3622" t="s">
        <v>63</v>
      </c>
      <c r="U3622" t="s">
        <v>32</v>
      </c>
      <c r="W3622" t="s">
        <v>47</v>
      </c>
      <c r="X3622">
        <v>445206</v>
      </c>
      <c r="Y3622">
        <v>5662</v>
      </c>
      <c r="Z3622">
        <v>35.689500000000002</v>
      </c>
      <c r="AA3622">
        <v>139.6917</v>
      </c>
      <c r="AB3622" t="str">
        <f>IF(Restaurants[[#This Row],[Years_Operating]]&lt;5,"New",
IF(Restaurants[[#This Row],[Years_Operating]]&lt;15,"Established","Legacy"))</f>
        <v>Legacy</v>
      </c>
      <c r="AC3622" t="str">
        <f>IF(Restaurants[[#This Row],[Country]]="India","Yes","No")</f>
        <v>No</v>
      </c>
      <c r="AD3622" t="str">
        <f>IF(AND(Restaurants[[#This Row],[Has Online Delivery]]="Yes",Restaurants[[#This Row],[Has Table Booking]]="Yes"),"Online + Table",
IF(Restaurants[[#This Row],[Has Online Delivery]]="Yes","Online Only",
IF(Restaurants[[#This Row],[Has Table Booking]]="Yes","Table Only","None")))</f>
        <v>None</v>
      </c>
      <c r="AE3622" t="str">
        <f>IF(Restaurants[[#This Row],[Rating]]&gt;=4.5,"Excellent",
IF(Restaurants[[#This Row],[Rating]]&gt;=4,"Very Good",
IF(Restaurants[[#This Row],[Rating]]&gt;=3.5,"Good","Average/Low")))</f>
        <v>Excellent</v>
      </c>
    </row>
    <row r="3623" spans="1:31" x14ac:dyDescent="0.3">
      <c r="A3623" t="s">
        <v>171</v>
      </c>
      <c r="B3623" t="s">
        <v>261</v>
      </c>
      <c r="C3623" t="s">
        <v>251</v>
      </c>
      <c r="D3623" t="s">
        <v>863</v>
      </c>
      <c r="E3623">
        <v>2</v>
      </c>
      <c r="F3623">
        <v>285</v>
      </c>
      <c r="G3623" t="s">
        <v>172</v>
      </c>
      <c r="H3623">
        <v>2008</v>
      </c>
      <c r="I3623">
        <v>12</v>
      </c>
      <c r="J3623">
        <v>4.7</v>
      </c>
      <c r="K3623" t="s">
        <v>926</v>
      </c>
      <c r="L3623">
        <v>17</v>
      </c>
      <c r="M3623" t="s">
        <v>33</v>
      </c>
      <c r="N3623" t="s">
        <v>143</v>
      </c>
      <c r="O3623" t="s">
        <v>54</v>
      </c>
      <c r="P3623" t="s">
        <v>36</v>
      </c>
      <c r="Q3623" t="s">
        <v>36</v>
      </c>
      <c r="R3623">
        <v>36</v>
      </c>
      <c r="S3623" t="s">
        <v>37</v>
      </c>
      <c r="T3623" t="s">
        <v>86</v>
      </c>
      <c r="U3623" t="s">
        <v>39</v>
      </c>
      <c r="V3623" t="s">
        <v>1578</v>
      </c>
      <c r="W3623" t="s">
        <v>70</v>
      </c>
      <c r="X3623">
        <v>64475</v>
      </c>
      <c r="Y3623">
        <v>7123</v>
      </c>
      <c r="Z3623">
        <v>22.572600000000001</v>
      </c>
      <c r="AA3623">
        <v>88.363900000000001</v>
      </c>
      <c r="AB3623" t="str">
        <f>IF(Restaurants[[#This Row],[Years_Operating]]&lt;5,"New",
IF(Restaurants[[#This Row],[Years_Operating]]&lt;15,"Established","Legacy"))</f>
        <v>Legacy</v>
      </c>
      <c r="AC3623" t="str">
        <f>IF(Restaurants[[#This Row],[Country]]="India","Yes","No")</f>
        <v>Yes</v>
      </c>
      <c r="AD3623" t="str">
        <f>IF(AND(Restaurants[[#This Row],[Has Online Delivery]]="Yes",Restaurants[[#This Row],[Has Table Booking]]="Yes"),"Online + Table",
IF(Restaurants[[#This Row],[Has Online Delivery]]="Yes","Online Only",
IF(Restaurants[[#This Row],[Has Table Booking]]="Yes","Table Only","None")))</f>
        <v>Online + Table</v>
      </c>
      <c r="AE3623" t="str">
        <f>IF(Restaurants[[#This Row],[Rating]]&gt;=4.5,"Excellent",
IF(Restaurants[[#This Row],[Rating]]&gt;=4,"Very Good",
IF(Restaurants[[#This Row],[Rating]]&gt;=3.5,"Good","Average/Low")))</f>
        <v>Excellent</v>
      </c>
    </row>
    <row r="3624" spans="1:31" x14ac:dyDescent="0.3">
      <c r="A3624" t="s">
        <v>27</v>
      </c>
      <c r="B3624" t="s">
        <v>255</v>
      </c>
      <c r="C3624" t="s">
        <v>251</v>
      </c>
      <c r="D3624" t="s">
        <v>252</v>
      </c>
      <c r="E3624">
        <v>3</v>
      </c>
      <c r="F3624">
        <v>320</v>
      </c>
      <c r="G3624" t="s">
        <v>31</v>
      </c>
      <c r="H3624">
        <v>1995</v>
      </c>
      <c r="I3624">
        <v>28</v>
      </c>
      <c r="J3624">
        <v>4.9000000000000004</v>
      </c>
      <c r="K3624" t="s">
        <v>253</v>
      </c>
      <c r="L3624">
        <v>30</v>
      </c>
      <c r="M3624" t="s">
        <v>33</v>
      </c>
      <c r="N3624" t="s">
        <v>34</v>
      </c>
      <c r="O3624" t="s">
        <v>35</v>
      </c>
      <c r="P3624" t="s">
        <v>37</v>
      </c>
      <c r="Q3624" t="s">
        <v>36</v>
      </c>
      <c r="R3624">
        <v>20</v>
      </c>
      <c r="S3624" t="s">
        <v>37</v>
      </c>
      <c r="T3624" t="s">
        <v>38</v>
      </c>
      <c r="U3624" t="s">
        <v>46</v>
      </c>
      <c r="V3624" t="s">
        <v>1579</v>
      </c>
      <c r="W3624" t="s">
        <v>47</v>
      </c>
      <c r="X3624">
        <v>251132</v>
      </c>
      <c r="Y3624">
        <v>2048</v>
      </c>
      <c r="Z3624">
        <v>19.076000000000001</v>
      </c>
      <c r="AA3624">
        <v>72.877700000000004</v>
      </c>
      <c r="AB3624" t="str">
        <f>IF(Restaurants[[#This Row],[Years_Operating]]&lt;5,"New",
IF(Restaurants[[#This Row],[Years_Operating]]&lt;15,"Established","Legacy"))</f>
        <v>Legacy</v>
      </c>
      <c r="AC3624" t="str">
        <f>IF(Restaurants[[#This Row],[Country]]="India","Yes","No")</f>
        <v>Yes</v>
      </c>
      <c r="AD3624" t="str">
        <f>IF(AND(Restaurants[[#This Row],[Has Online Delivery]]="Yes",Restaurants[[#This Row],[Has Table Booking]]="Yes"),"Online + Table",
IF(Restaurants[[#This Row],[Has Online Delivery]]="Yes","Online Only",
IF(Restaurants[[#This Row],[Has Table Booking]]="Yes","Table Only","None")))</f>
        <v>Table Only</v>
      </c>
      <c r="AE3624" t="str">
        <f>IF(Restaurants[[#This Row],[Rating]]&gt;=4.5,"Excellent",
IF(Restaurants[[#This Row],[Rating]]&gt;=4,"Very Good",
IF(Restaurants[[#This Row],[Rating]]&gt;=3.5,"Good","Average/Low")))</f>
        <v>Excellent</v>
      </c>
    </row>
    <row r="3625" spans="1:31" x14ac:dyDescent="0.3">
      <c r="A3625" t="s">
        <v>202</v>
      </c>
      <c r="B3625" t="s">
        <v>275</v>
      </c>
      <c r="C3625" t="s">
        <v>251</v>
      </c>
      <c r="D3625" t="s">
        <v>278</v>
      </c>
      <c r="E3625">
        <v>1</v>
      </c>
      <c r="F3625">
        <v>95</v>
      </c>
      <c r="G3625" t="s">
        <v>203</v>
      </c>
      <c r="H3625">
        <v>2011</v>
      </c>
      <c r="I3625">
        <v>28</v>
      </c>
      <c r="J3625">
        <v>4.5</v>
      </c>
      <c r="K3625" t="s">
        <v>291</v>
      </c>
      <c r="L3625">
        <v>14</v>
      </c>
      <c r="M3625" t="s">
        <v>204</v>
      </c>
      <c r="N3625" t="s">
        <v>193</v>
      </c>
      <c r="O3625" t="s">
        <v>35</v>
      </c>
      <c r="P3625" t="s">
        <v>36</v>
      </c>
      <c r="Q3625" t="s">
        <v>36</v>
      </c>
      <c r="R3625">
        <v>42</v>
      </c>
      <c r="S3625" t="s">
        <v>36</v>
      </c>
      <c r="T3625" t="s">
        <v>38</v>
      </c>
      <c r="U3625" t="s">
        <v>46</v>
      </c>
      <c r="V3625" t="s">
        <v>1580</v>
      </c>
      <c r="W3625" t="s">
        <v>80</v>
      </c>
      <c r="X3625">
        <v>43679</v>
      </c>
      <c r="Y3625">
        <v>5830</v>
      </c>
      <c r="Z3625">
        <v>18.520399999999999</v>
      </c>
      <c r="AA3625">
        <v>73.856700000000004</v>
      </c>
      <c r="AB3625" t="str">
        <f>IF(Restaurants[[#This Row],[Years_Operating]]&lt;5,"New",
IF(Restaurants[[#This Row],[Years_Operating]]&lt;15,"Established","Legacy"))</f>
        <v>Established</v>
      </c>
      <c r="AC3625" t="str">
        <f>IF(Restaurants[[#This Row],[Country]]="India","Yes","No")</f>
        <v>Yes</v>
      </c>
      <c r="AD3625" t="str">
        <f>IF(AND(Restaurants[[#This Row],[Has Online Delivery]]="Yes",Restaurants[[#This Row],[Has Table Booking]]="Yes"),"Online + Table",
IF(Restaurants[[#This Row],[Has Online Delivery]]="Yes","Online Only",
IF(Restaurants[[#This Row],[Has Table Booking]]="Yes","Table Only","None")))</f>
        <v>Online + Table</v>
      </c>
      <c r="AE3625" t="str">
        <f>IF(Restaurants[[#This Row],[Rating]]&gt;=4.5,"Excellent",
IF(Restaurants[[#This Row],[Rating]]&gt;=4,"Very Good",
IF(Restaurants[[#This Row],[Rating]]&gt;=3.5,"Good","Average/Low")))</f>
        <v>Excellent</v>
      </c>
    </row>
    <row r="3626" spans="1:31" x14ac:dyDescent="0.3">
      <c r="A3626" t="s">
        <v>117</v>
      </c>
      <c r="B3626" t="s">
        <v>93</v>
      </c>
      <c r="C3626" t="s">
        <v>50</v>
      </c>
      <c r="D3626" t="s">
        <v>901</v>
      </c>
      <c r="E3626">
        <v>3</v>
      </c>
      <c r="F3626">
        <v>420</v>
      </c>
      <c r="G3626" t="s">
        <v>121</v>
      </c>
      <c r="H3626">
        <v>2007</v>
      </c>
      <c r="I3626">
        <v>40</v>
      </c>
      <c r="J3626">
        <v>4.7</v>
      </c>
      <c r="K3626" t="s">
        <v>902</v>
      </c>
      <c r="L3626">
        <v>18</v>
      </c>
      <c r="M3626" t="s">
        <v>62</v>
      </c>
      <c r="N3626" t="s">
        <v>34</v>
      </c>
      <c r="O3626" t="s">
        <v>35</v>
      </c>
      <c r="P3626" t="s">
        <v>37</v>
      </c>
      <c r="Q3626" t="s">
        <v>37</v>
      </c>
      <c r="R3626">
        <v>39</v>
      </c>
      <c r="S3626" t="s">
        <v>36</v>
      </c>
      <c r="T3626" t="s">
        <v>63</v>
      </c>
      <c r="U3626" t="s">
        <v>69</v>
      </c>
      <c r="W3626" t="s">
        <v>56</v>
      </c>
      <c r="X3626">
        <v>32554</v>
      </c>
      <c r="Y3626">
        <v>5146</v>
      </c>
      <c r="Z3626">
        <v>37.774900000000002</v>
      </c>
      <c r="AA3626">
        <v>-122.4194</v>
      </c>
      <c r="AB3626" t="str">
        <f>IF(Restaurants[[#This Row],[Years_Operating]]&lt;5,"New",
IF(Restaurants[[#This Row],[Years_Operating]]&lt;15,"Established","Legacy"))</f>
        <v>Legacy</v>
      </c>
      <c r="AC3626" t="str">
        <f>IF(Restaurants[[#This Row],[Country]]="India","Yes","No")</f>
        <v>No</v>
      </c>
      <c r="AD3626" t="str">
        <f>IF(AND(Restaurants[[#This Row],[Has Online Delivery]]="Yes",Restaurants[[#This Row],[Has Table Booking]]="Yes"),"Online + Table",
IF(Restaurants[[#This Row],[Has Online Delivery]]="Yes","Online Only",
IF(Restaurants[[#This Row],[Has Table Booking]]="Yes","Table Only","None")))</f>
        <v>None</v>
      </c>
      <c r="AE3626" t="str">
        <f>IF(Restaurants[[#This Row],[Rating]]&gt;=4.5,"Excellent",
IF(Restaurants[[#This Row],[Rating]]&gt;=4,"Very Good",
IF(Restaurants[[#This Row],[Rating]]&gt;=3.5,"Good","Average/Low")))</f>
        <v>Excellent</v>
      </c>
    </row>
    <row r="3627" spans="1:31" x14ac:dyDescent="0.3">
      <c r="A3627" t="s">
        <v>109</v>
      </c>
      <c r="B3627" t="s">
        <v>125</v>
      </c>
      <c r="C3627" t="s">
        <v>50</v>
      </c>
      <c r="D3627" t="s">
        <v>870</v>
      </c>
      <c r="E3627">
        <v>3</v>
      </c>
      <c r="F3627">
        <v>270</v>
      </c>
      <c r="G3627" t="s">
        <v>109</v>
      </c>
      <c r="H3627">
        <v>1989</v>
      </c>
      <c r="I3627">
        <v>48</v>
      </c>
      <c r="J3627">
        <v>4.8</v>
      </c>
      <c r="K3627" t="s">
        <v>932</v>
      </c>
      <c r="L3627">
        <v>36</v>
      </c>
      <c r="M3627" t="s">
        <v>33</v>
      </c>
      <c r="N3627" t="s">
        <v>34</v>
      </c>
      <c r="O3627" t="s">
        <v>35</v>
      </c>
      <c r="P3627" t="s">
        <v>36</v>
      </c>
      <c r="Q3627" t="s">
        <v>37</v>
      </c>
      <c r="R3627">
        <v>50</v>
      </c>
      <c r="S3627" t="s">
        <v>36</v>
      </c>
      <c r="T3627" t="s">
        <v>86</v>
      </c>
      <c r="U3627" t="s">
        <v>46</v>
      </c>
      <c r="W3627" t="s">
        <v>149</v>
      </c>
      <c r="X3627">
        <v>150144</v>
      </c>
      <c r="Y3627">
        <v>2284</v>
      </c>
      <c r="Z3627">
        <v>41.878100000000003</v>
      </c>
      <c r="AA3627">
        <v>-87.629800000000003</v>
      </c>
      <c r="AB3627" t="str">
        <f>IF(Restaurants[[#This Row],[Years_Operating]]&lt;5,"New",
IF(Restaurants[[#This Row],[Years_Operating]]&lt;15,"Established","Legacy"))</f>
        <v>Legacy</v>
      </c>
      <c r="AC3627" t="str">
        <f>IF(Restaurants[[#This Row],[Country]]="India","Yes","No")</f>
        <v>No</v>
      </c>
      <c r="AD3627" t="str">
        <f>IF(AND(Restaurants[[#This Row],[Has Online Delivery]]="Yes",Restaurants[[#This Row],[Has Table Booking]]="Yes"),"Online + Table",
IF(Restaurants[[#This Row],[Has Online Delivery]]="Yes","Online Only",
IF(Restaurants[[#This Row],[Has Table Booking]]="Yes","Table Only","None")))</f>
        <v>Online Only</v>
      </c>
      <c r="AE3627" t="str">
        <f>IF(Restaurants[[#This Row],[Rating]]&gt;=4.5,"Excellent",
IF(Restaurants[[#This Row],[Rating]]&gt;=4,"Very Good",
IF(Restaurants[[#This Row],[Rating]]&gt;=3.5,"Good","Average/Low")))</f>
        <v>Excellent</v>
      </c>
    </row>
    <row r="3628" spans="1:31" x14ac:dyDescent="0.3">
      <c r="A3628" t="s">
        <v>161</v>
      </c>
      <c r="B3628" t="s">
        <v>125</v>
      </c>
      <c r="C3628" t="s">
        <v>50</v>
      </c>
      <c r="D3628" t="s">
        <v>870</v>
      </c>
      <c r="E3628">
        <v>2</v>
      </c>
      <c r="F3628">
        <v>275</v>
      </c>
      <c r="G3628" t="s">
        <v>163</v>
      </c>
      <c r="H3628">
        <v>2003</v>
      </c>
      <c r="I3628">
        <v>36</v>
      </c>
      <c r="J3628">
        <v>4.7</v>
      </c>
      <c r="K3628" t="s">
        <v>871</v>
      </c>
      <c r="L3628">
        <v>22</v>
      </c>
      <c r="M3628" t="s">
        <v>33</v>
      </c>
      <c r="N3628" t="s">
        <v>143</v>
      </c>
      <c r="O3628" t="s">
        <v>45</v>
      </c>
      <c r="P3628" t="s">
        <v>36</v>
      </c>
      <c r="Q3628" t="s">
        <v>36</v>
      </c>
      <c r="R3628">
        <v>42</v>
      </c>
      <c r="S3628" t="s">
        <v>36</v>
      </c>
      <c r="T3628" t="s">
        <v>86</v>
      </c>
      <c r="U3628" t="s">
        <v>39</v>
      </c>
      <c r="W3628" t="s">
        <v>103</v>
      </c>
      <c r="X3628">
        <v>496370</v>
      </c>
      <c r="Y3628">
        <v>6424</v>
      </c>
      <c r="Z3628">
        <v>41.878100000000003</v>
      </c>
      <c r="AA3628">
        <v>-87.629800000000003</v>
      </c>
      <c r="AB3628" t="str">
        <f>IF(Restaurants[[#This Row],[Years_Operating]]&lt;5,"New",
IF(Restaurants[[#This Row],[Years_Operating]]&lt;15,"Established","Legacy"))</f>
        <v>Legacy</v>
      </c>
      <c r="AC3628" t="str">
        <f>IF(Restaurants[[#This Row],[Country]]="India","Yes","No")</f>
        <v>No</v>
      </c>
      <c r="AD3628" t="str">
        <f>IF(AND(Restaurants[[#This Row],[Has Online Delivery]]="Yes",Restaurants[[#This Row],[Has Table Booking]]="Yes"),"Online + Table",
IF(Restaurants[[#This Row],[Has Online Delivery]]="Yes","Online Only",
IF(Restaurants[[#This Row],[Has Table Booking]]="Yes","Table Only","None")))</f>
        <v>Online + Table</v>
      </c>
      <c r="AE3628" t="str">
        <f>IF(Restaurants[[#This Row],[Rating]]&gt;=4.5,"Excellent",
IF(Restaurants[[#This Row],[Rating]]&gt;=4,"Very Good",
IF(Restaurants[[#This Row],[Rating]]&gt;=3.5,"Good","Average/Low")))</f>
        <v>Excellent</v>
      </c>
    </row>
    <row r="3629" spans="1:31" x14ac:dyDescent="0.3">
      <c r="A3629" t="s">
        <v>179</v>
      </c>
      <c r="B3629" t="s">
        <v>290</v>
      </c>
      <c r="C3629" t="s">
        <v>251</v>
      </c>
      <c r="D3629" t="s">
        <v>267</v>
      </c>
      <c r="E3629">
        <v>2</v>
      </c>
      <c r="F3629">
        <v>250</v>
      </c>
      <c r="G3629" t="s">
        <v>181</v>
      </c>
      <c r="H3629">
        <v>2014</v>
      </c>
      <c r="I3629">
        <v>52</v>
      </c>
      <c r="J3629">
        <v>4.5999999999999996</v>
      </c>
      <c r="K3629" t="s">
        <v>312</v>
      </c>
      <c r="L3629">
        <v>11</v>
      </c>
      <c r="M3629" t="s">
        <v>33</v>
      </c>
      <c r="N3629" t="s">
        <v>143</v>
      </c>
      <c r="O3629" t="s">
        <v>35</v>
      </c>
      <c r="P3629" t="s">
        <v>37</v>
      </c>
      <c r="Q3629" t="s">
        <v>36</v>
      </c>
      <c r="R3629">
        <v>53</v>
      </c>
      <c r="S3629" t="s">
        <v>36</v>
      </c>
      <c r="T3629" t="s">
        <v>55</v>
      </c>
      <c r="U3629" t="s">
        <v>69</v>
      </c>
      <c r="V3629" t="s">
        <v>1581</v>
      </c>
      <c r="W3629" t="s">
        <v>70</v>
      </c>
      <c r="X3629">
        <v>23575</v>
      </c>
      <c r="Y3629">
        <v>5623</v>
      </c>
      <c r="Z3629">
        <v>17.385000000000002</v>
      </c>
      <c r="AA3629">
        <v>78.486699999999999</v>
      </c>
      <c r="AB3629" t="str">
        <f>IF(Restaurants[[#This Row],[Years_Operating]]&lt;5,"New",
IF(Restaurants[[#This Row],[Years_Operating]]&lt;15,"Established","Legacy"))</f>
        <v>Established</v>
      </c>
      <c r="AC3629" t="str">
        <f>IF(Restaurants[[#This Row],[Country]]="India","Yes","No")</f>
        <v>Yes</v>
      </c>
      <c r="AD3629" t="str">
        <f>IF(AND(Restaurants[[#This Row],[Has Online Delivery]]="Yes",Restaurants[[#This Row],[Has Table Booking]]="Yes"),"Online + Table",
IF(Restaurants[[#This Row],[Has Online Delivery]]="Yes","Online Only",
IF(Restaurants[[#This Row],[Has Table Booking]]="Yes","Table Only","None")))</f>
        <v>Table Only</v>
      </c>
      <c r="AE3629" t="str">
        <f>IF(Restaurants[[#This Row],[Rating]]&gt;=4.5,"Excellent",
IF(Restaurants[[#This Row],[Rating]]&gt;=4,"Very Good",
IF(Restaurants[[#This Row],[Rating]]&gt;=3.5,"Good","Average/Low")))</f>
        <v>Excellent</v>
      </c>
    </row>
    <row r="3630" spans="1:31" x14ac:dyDescent="0.3">
      <c r="A3630" t="s">
        <v>97</v>
      </c>
      <c r="B3630" t="s">
        <v>195</v>
      </c>
      <c r="C3630" t="s">
        <v>196</v>
      </c>
      <c r="D3630" t="s">
        <v>953</v>
      </c>
      <c r="E3630">
        <v>3</v>
      </c>
      <c r="F3630">
        <v>298</v>
      </c>
      <c r="G3630" t="s">
        <v>99</v>
      </c>
      <c r="H3630">
        <v>2010</v>
      </c>
      <c r="I3630">
        <v>56</v>
      </c>
      <c r="J3630">
        <v>4.8</v>
      </c>
      <c r="K3630" t="s">
        <v>954</v>
      </c>
      <c r="L3630">
        <v>15</v>
      </c>
      <c r="M3630" t="s">
        <v>33</v>
      </c>
      <c r="N3630" t="s">
        <v>34</v>
      </c>
      <c r="O3630" t="s">
        <v>54</v>
      </c>
      <c r="P3630" t="s">
        <v>37</v>
      </c>
      <c r="Q3630" t="s">
        <v>36</v>
      </c>
      <c r="R3630">
        <v>25</v>
      </c>
      <c r="S3630" t="s">
        <v>37</v>
      </c>
      <c r="T3630" t="s">
        <v>55</v>
      </c>
      <c r="U3630" t="s">
        <v>32</v>
      </c>
      <c r="W3630" t="s">
        <v>64</v>
      </c>
      <c r="X3630">
        <v>481237</v>
      </c>
      <c r="Y3630">
        <v>1145</v>
      </c>
      <c r="Z3630">
        <v>51.507399999999997</v>
      </c>
      <c r="AA3630">
        <v>-0.1278</v>
      </c>
      <c r="AB3630" t="str">
        <f>IF(Restaurants[[#This Row],[Years_Operating]]&lt;5,"New",
IF(Restaurants[[#This Row],[Years_Operating]]&lt;15,"Established","Legacy"))</f>
        <v>Legacy</v>
      </c>
      <c r="AC3630" t="str">
        <f>IF(Restaurants[[#This Row],[Country]]="India","Yes","No")</f>
        <v>No</v>
      </c>
      <c r="AD3630" t="str">
        <f>IF(AND(Restaurants[[#This Row],[Has Online Delivery]]="Yes",Restaurants[[#This Row],[Has Table Booking]]="Yes"),"Online + Table",
IF(Restaurants[[#This Row],[Has Online Delivery]]="Yes","Online Only",
IF(Restaurants[[#This Row],[Has Table Booking]]="Yes","Table Only","None")))</f>
        <v>Table Only</v>
      </c>
      <c r="AE3630" t="str">
        <f>IF(Restaurants[[#This Row],[Rating]]&gt;=4.5,"Excellent",
IF(Restaurants[[#This Row],[Rating]]&gt;=4,"Very Good",
IF(Restaurants[[#This Row],[Rating]]&gt;=3.5,"Good","Average/Low")))</f>
        <v>Excellent</v>
      </c>
    </row>
    <row r="3631" spans="1:31" x14ac:dyDescent="0.3">
      <c r="A3631" t="s">
        <v>27</v>
      </c>
      <c r="B3631" t="s">
        <v>93</v>
      </c>
      <c r="C3631" t="s">
        <v>50</v>
      </c>
      <c r="D3631" t="s">
        <v>878</v>
      </c>
      <c r="E3631">
        <v>3</v>
      </c>
      <c r="F3631">
        <v>320</v>
      </c>
      <c r="G3631" t="s">
        <v>31</v>
      </c>
      <c r="H3631">
        <v>1995</v>
      </c>
      <c r="I3631">
        <v>28</v>
      </c>
      <c r="J3631">
        <v>4.9000000000000004</v>
      </c>
      <c r="K3631" t="s">
        <v>879</v>
      </c>
      <c r="L3631">
        <v>30</v>
      </c>
      <c r="M3631" t="s">
        <v>33</v>
      </c>
      <c r="N3631" t="s">
        <v>34</v>
      </c>
      <c r="O3631" t="s">
        <v>35</v>
      </c>
      <c r="P3631" t="s">
        <v>36</v>
      </c>
      <c r="Q3631" t="s">
        <v>37</v>
      </c>
      <c r="R3631">
        <v>69</v>
      </c>
      <c r="S3631" t="s">
        <v>36</v>
      </c>
      <c r="T3631" t="s">
        <v>55</v>
      </c>
      <c r="U3631" t="s">
        <v>46</v>
      </c>
      <c r="W3631" t="s">
        <v>70</v>
      </c>
      <c r="X3631">
        <v>56795</v>
      </c>
      <c r="Y3631">
        <v>5473</v>
      </c>
      <c r="Z3631">
        <v>37.774900000000002</v>
      </c>
      <c r="AA3631">
        <v>-122.4194</v>
      </c>
      <c r="AB3631" t="str">
        <f>IF(Restaurants[[#This Row],[Years_Operating]]&lt;5,"New",
IF(Restaurants[[#This Row],[Years_Operating]]&lt;15,"Established","Legacy"))</f>
        <v>Legacy</v>
      </c>
      <c r="AC3631" t="str">
        <f>IF(Restaurants[[#This Row],[Country]]="India","Yes","No")</f>
        <v>No</v>
      </c>
      <c r="AD3631" t="str">
        <f>IF(AND(Restaurants[[#This Row],[Has Online Delivery]]="Yes",Restaurants[[#This Row],[Has Table Booking]]="Yes"),"Online + Table",
IF(Restaurants[[#This Row],[Has Online Delivery]]="Yes","Online Only",
IF(Restaurants[[#This Row],[Has Table Booking]]="Yes","Table Only","None")))</f>
        <v>Online Only</v>
      </c>
      <c r="AE3631" t="str">
        <f>IF(Restaurants[[#This Row],[Rating]]&gt;=4.5,"Excellent",
IF(Restaurants[[#This Row],[Rating]]&gt;=4,"Very Good",
IF(Restaurants[[#This Row],[Rating]]&gt;=3.5,"Good","Average/Low")))</f>
        <v>Excellent</v>
      </c>
    </row>
    <row r="3632" spans="1:31" x14ac:dyDescent="0.3">
      <c r="A3632" t="s">
        <v>122</v>
      </c>
      <c r="B3632" t="s">
        <v>973</v>
      </c>
      <c r="C3632" t="s">
        <v>196</v>
      </c>
      <c r="D3632" t="s">
        <v>928</v>
      </c>
      <c r="E3632">
        <v>3</v>
      </c>
      <c r="F3632">
        <v>365</v>
      </c>
      <c r="G3632" t="s">
        <v>123</v>
      </c>
      <c r="H3632">
        <v>1998</v>
      </c>
      <c r="I3632">
        <v>80</v>
      </c>
      <c r="J3632">
        <v>4.7</v>
      </c>
      <c r="K3632" t="s">
        <v>929</v>
      </c>
      <c r="L3632">
        <v>27</v>
      </c>
      <c r="M3632" t="s">
        <v>33</v>
      </c>
      <c r="N3632" t="s">
        <v>34</v>
      </c>
      <c r="O3632" t="s">
        <v>54</v>
      </c>
      <c r="P3632" t="s">
        <v>36</v>
      </c>
      <c r="Q3632" t="s">
        <v>36</v>
      </c>
      <c r="R3632">
        <v>62</v>
      </c>
      <c r="S3632" t="s">
        <v>36</v>
      </c>
      <c r="T3632" t="s">
        <v>86</v>
      </c>
      <c r="U3632" t="s">
        <v>32</v>
      </c>
      <c r="W3632" t="s">
        <v>132</v>
      </c>
      <c r="X3632">
        <v>425173</v>
      </c>
      <c r="Y3632">
        <v>7773</v>
      </c>
      <c r="Z3632">
        <v>52.486199999999997</v>
      </c>
      <c r="AA3632">
        <v>-1.8904000000000001</v>
      </c>
      <c r="AB3632" t="str">
        <f>IF(Restaurants[[#This Row],[Years_Operating]]&lt;5,"New",
IF(Restaurants[[#This Row],[Years_Operating]]&lt;15,"Established","Legacy"))</f>
        <v>Legacy</v>
      </c>
      <c r="AC3632" t="str">
        <f>IF(Restaurants[[#This Row],[Country]]="India","Yes","No")</f>
        <v>No</v>
      </c>
      <c r="AD3632" t="str">
        <f>IF(AND(Restaurants[[#This Row],[Has Online Delivery]]="Yes",Restaurants[[#This Row],[Has Table Booking]]="Yes"),"Online + Table",
IF(Restaurants[[#This Row],[Has Online Delivery]]="Yes","Online Only",
IF(Restaurants[[#This Row],[Has Table Booking]]="Yes","Table Only","None")))</f>
        <v>Online + Table</v>
      </c>
      <c r="AE3632" t="str">
        <f>IF(Restaurants[[#This Row],[Rating]]&gt;=4.5,"Excellent",
IF(Restaurants[[#This Row],[Rating]]&gt;=4,"Very Good",
IF(Restaurants[[#This Row],[Rating]]&gt;=3.5,"Good","Average/Low")))</f>
        <v>Excellent</v>
      </c>
    </row>
    <row r="3633" spans="1:31" x14ac:dyDescent="0.3">
      <c r="A3633" t="s">
        <v>117</v>
      </c>
      <c r="B3633" t="s">
        <v>125</v>
      </c>
      <c r="C3633" t="s">
        <v>50</v>
      </c>
      <c r="D3633" t="s">
        <v>901</v>
      </c>
      <c r="E3633">
        <v>3</v>
      </c>
      <c r="F3633">
        <v>420</v>
      </c>
      <c r="G3633" t="s">
        <v>121</v>
      </c>
      <c r="H3633">
        <v>2007</v>
      </c>
      <c r="I3633">
        <v>40</v>
      </c>
      <c r="J3633">
        <v>4.7</v>
      </c>
      <c r="K3633" t="s">
        <v>902</v>
      </c>
      <c r="L3633">
        <v>18</v>
      </c>
      <c r="M3633" t="s">
        <v>62</v>
      </c>
      <c r="N3633" t="s">
        <v>34</v>
      </c>
      <c r="O3633" t="s">
        <v>35</v>
      </c>
      <c r="P3633" t="s">
        <v>37</v>
      </c>
      <c r="Q3633" t="s">
        <v>37</v>
      </c>
      <c r="R3633">
        <v>66</v>
      </c>
      <c r="S3633" t="s">
        <v>36</v>
      </c>
      <c r="T3633" t="s">
        <v>55</v>
      </c>
      <c r="U3633" t="s">
        <v>39</v>
      </c>
      <c r="W3633" t="s">
        <v>40</v>
      </c>
      <c r="X3633">
        <v>467132</v>
      </c>
      <c r="Y3633">
        <v>5505</v>
      </c>
      <c r="Z3633">
        <v>41.878100000000003</v>
      </c>
      <c r="AA3633">
        <v>-87.629800000000003</v>
      </c>
      <c r="AB3633" t="str">
        <f>IF(Restaurants[[#This Row],[Years_Operating]]&lt;5,"New",
IF(Restaurants[[#This Row],[Years_Operating]]&lt;15,"Established","Legacy"))</f>
        <v>Legacy</v>
      </c>
      <c r="AC3633" t="str">
        <f>IF(Restaurants[[#This Row],[Country]]="India","Yes","No")</f>
        <v>No</v>
      </c>
      <c r="AD3633" t="str">
        <f>IF(AND(Restaurants[[#This Row],[Has Online Delivery]]="Yes",Restaurants[[#This Row],[Has Table Booking]]="Yes"),"Online + Table",
IF(Restaurants[[#This Row],[Has Online Delivery]]="Yes","Online Only",
IF(Restaurants[[#This Row],[Has Table Booking]]="Yes","Table Only","None")))</f>
        <v>None</v>
      </c>
      <c r="AE3633" t="str">
        <f>IF(Restaurants[[#This Row],[Rating]]&gt;=4.5,"Excellent",
IF(Restaurants[[#This Row],[Rating]]&gt;=4,"Very Good",
IF(Restaurants[[#This Row],[Rating]]&gt;=3.5,"Good","Average/Low")))</f>
        <v>Excellent</v>
      </c>
    </row>
    <row r="3634" spans="1:31" x14ac:dyDescent="0.3">
      <c r="A3634" t="s">
        <v>27</v>
      </c>
      <c r="B3634" t="s">
        <v>77</v>
      </c>
      <c r="C3634" t="s">
        <v>50</v>
      </c>
      <c r="D3634" t="s">
        <v>916</v>
      </c>
      <c r="E3634">
        <v>3</v>
      </c>
      <c r="F3634">
        <v>320</v>
      </c>
      <c r="G3634" t="s">
        <v>31</v>
      </c>
      <c r="H3634">
        <v>1995</v>
      </c>
      <c r="I3634">
        <v>28</v>
      </c>
      <c r="J3634">
        <v>4.9000000000000004</v>
      </c>
      <c r="K3634" t="s">
        <v>917</v>
      </c>
      <c r="L3634">
        <v>30</v>
      </c>
      <c r="M3634" t="s">
        <v>33</v>
      </c>
      <c r="N3634" t="s">
        <v>34</v>
      </c>
      <c r="O3634" t="s">
        <v>35</v>
      </c>
      <c r="P3634" t="s">
        <v>37</v>
      </c>
      <c r="Q3634" t="s">
        <v>37</v>
      </c>
      <c r="R3634">
        <v>63</v>
      </c>
      <c r="S3634" t="s">
        <v>36</v>
      </c>
      <c r="T3634" t="s">
        <v>55</v>
      </c>
      <c r="U3634" t="s">
        <v>69</v>
      </c>
      <c r="W3634" t="s">
        <v>103</v>
      </c>
      <c r="X3634">
        <v>289904</v>
      </c>
      <c r="Y3634">
        <v>3549</v>
      </c>
      <c r="Z3634">
        <v>40.712800000000001</v>
      </c>
      <c r="AA3634">
        <v>-74.006</v>
      </c>
      <c r="AB3634" t="str">
        <f>IF(Restaurants[[#This Row],[Years_Operating]]&lt;5,"New",
IF(Restaurants[[#This Row],[Years_Operating]]&lt;15,"Established","Legacy"))</f>
        <v>Legacy</v>
      </c>
      <c r="AC3634" t="str">
        <f>IF(Restaurants[[#This Row],[Country]]="India","Yes","No")</f>
        <v>No</v>
      </c>
      <c r="AD3634" t="str">
        <f>IF(AND(Restaurants[[#This Row],[Has Online Delivery]]="Yes",Restaurants[[#This Row],[Has Table Booking]]="Yes"),"Online + Table",
IF(Restaurants[[#This Row],[Has Online Delivery]]="Yes","Online Only",
IF(Restaurants[[#This Row],[Has Table Booking]]="Yes","Table Only","None")))</f>
        <v>None</v>
      </c>
      <c r="AE3634" t="str">
        <f>IF(Restaurants[[#This Row],[Rating]]&gt;=4.5,"Excellent",
IF(Restaurants[[#This Row],[Rating]]&gt;=4,"Very Good",
IF(Restaurants[[#This Row],[Rating]]&gt;=3.5,"Good","Average/Low")))</f>
        <v>Excellent</v>
      </c>
    </row>
    <row r="3635" spans="1:31" x14ac:dyDescent="0.3">
      <c r="A3635" t="s">
        <v>92</v>
      </c>
      <c r="B3635" t="s">
        <v>275</v>
      </c>
      <c r="C3635" t="s">
        <v>251</v>
      </c>
      <c r="D3635" t="s">
        <v>863</v>
      </c>
      <c r="E3635">
        <v>3</v>
      </c>
      <c r="F3635">
        <v>345</v>
      </c>
      <c r="G3635" t="s">
        <v>95</v>
      </c>
      <c r="H3635">
        <v>2011</v>
      </c>
      <c r="I3635">
        <v>50</v>
      </c>
      <c r="J3635">
        <v>4.8</v>
      </c>
      <c r="K3635" t="s">
        <v>926</v>
      </c>
      <c r="L3635">
        <v>14</v>
      </c>
      <c r="M3635" t="s">
        <v>33</v>
      </c>
      <c r="N3635" t="s">
        <v>34</v>
      </c>
      <c r="O3635" t="s">
        <v>54</v>
      </c>
      <c r="P3635" t="s">
        <v>36</v>
      </c>
      <c r="Q3635" t="s">
        <v>37</v>
      </c>
      <c r="R3635">
        <v>67</v>
      </c>
      <c r="S3635" t="s">
        <v>36</v>
      </c>
      <c r="T3635" t="s">
        <v>86</v>
      </c>
      <c r="U3635" t="s">
        <v>32</v>
      </c>
      <c r="V3635" t="s">
        <v>1582</v>
      </c>
      <c r="W3635" t="s">
        <v>47</v>
      </c>
      <c r="X3635">
        <v>62658</v>
      </c>
      <c r="Y3635">
        <v>5839</v>
      </c>
      <c r="Z3635">
        <v>18.520399999999999</v>
      </c>
      <c r="AA3635">
        <v>73.856700000000004</v>
      </c>
      <c r="AB3635" t="str">
        <f>IF(Restaurants[[#This Row],[Years_Operating]]&lt;5,"New",
IF(Restaurants[[#This Row],[Years_Operating]]&lt;15,"Established","Legacy"))</f>
        <v>Established</v>
      </c>
      <c r="AC3635" t="str">
        <f>IF(Restaurants[[#This Row],[Country]]="India","Yes","No")</f>
        <v>Yes</v>
      </c>
      <c r="AD3635" t="str">
        <f>IF(AND(Restaurants[[#This Row],[Has Online Delivery]]="Yes",Restaurants[[#This Row],[Has Table Booking]]="Yes"),"Online + Table",
IF(Restaurants[[#This Row],[Has Online Delivery]]="Yes","Online Only",
IF(Restaurants[[#This Row],[Has Table Booking]]="Yes","Table Only","None")))</f>
        <v>Online Only</v>
      </c>
      <c r="AE3635" t="str">
        <f>IF(Restaurants[[#This Row],[Rating]]&gt;=4.5,"Excellent",
IF(Restaurants[[#This Row],[Rating]]&gt;=4,"Very Good",
IF(Restaurants[[#This Row],[Rating]]&gt;=3.5,"Good","Average/Low")))</f>
        <v>Excellent</v>
      </c>
    </row>
    <row r="3636" spans="1:31" x14ac:dyDescent="0.3">
      <c r="A3636" t="s">
        <v>113</v>
      </c>
      <c r="B3636" t="s">
        <v>862</v>
      </c>
      <c r="C3636" t="s">
        <v>251</v>
      </c>
      <c r="D3636" t="s">
        <v>267</v>
      </c>
      <c r="E3636">
        <v>3</v>
      </c>
      <c r="F3636">
        <v>280</v>
      </c>
      <c r="G3636" t="s">
        <v>116</v>
      </c>
      <c r="H3636">
        <v>1986</v>
      </c>
      <c r="I3636">
        <v>45</v>
      </c>
      <c r="J3636">
        <v>4.7</v>
      </c>
      <c r="K3636" t="s">
        <v>268</v>
      </c>
      <c r="L3636">
        <v>39</v>
      </c>
      <c r="M3636" t="s">
        <v>33</v>
      </c>
      <c r="N3636" t="s">
        <v>34</v>
      </c>
      <c r="O3636" t="s">
        <v>35</v>
      </c>
      <c r="P3636" t="s">
        <v>37</v>
      </c>
      <c r="Q3636" t="s">
        <v>36</v>
      </c>
      <c r="R3636">
        <v>60</v>
      </c>
      <c r="S3636" t="s">
        <v>37</v>
      </c>
      <c r="T3636" t="s">
        <v>38</v>
      </c>
      <c r="U3636" t="s">
        <v>46</v>
      </c>
      <c r="V3636" t="s">
        <v>1583</v>
      </c>
      <c r="W3636" t="s">
        <v>47</v>
      </c>
      <c r="X3636">
        <v>273345</v>
      </c>
      <c r="Y3636">
        <v>7956</v>
      </c>
      <c r="Z3636">
        <v>21.170200000000001</v>
      </c>
      <c r="AA3636">
        <v>72.831100000000006</v>
      </c>
      <c r="AB3636" t="str">
        <f>IF(Restaurants[[#This Row],[Years_Operating]]&lt;5,"New",
IF(Restaurants[[#This Row],[Years_Operating]]&lt;15,"Established","Legacy"))</f>
        <v>Legacy</v>
      </c>
      <c r="AC3636" t="str">
        <f>IF(Restaurants[[#This Row],[Country]]="India","Yes","No")</f>
        <v>Yes</v>
      </c>
      <c r="AD3636" t="str">
        <f>IF(AND(Restaurants[[#This Row],[Has Online Delivery]]="Yes",Restaurants[[#This Row],[Has Table Booking]]="Yes"),"Online + Table",
IF(Restaurants[[#This Row],[Has Online Delivery]]="Yes","Online Only",
IF(Restaurants[[#This Row],[Has Table Booking]]="Yes","Table Only","None")))</f>
        <v>Table Only</v>
      </c>
      <c r="AE3636" t="str">
        <f>IF(Restaurants[[#This Row],[Rating]]&gt;=4.5,"Excellent",
IF(Restaurants[[#This Row],[Rating]]&gt;=4,"Very Good",
IF(Restaurants[[#This Row],[Rating]]&gt;=3.5,"Good","Average/Low")))</f>
        <v>Excellent</v>
      </c>
    </row>
    <row r="3637" spans="1:31" x14ac:dyDescent="0.3">
      <c r="A3637" t="s">
        <v>161</v>
      </c>
      <c r="B3637" t="s">
        <v>880</v>
      </c>
      <c r="C3637" t="s">
        <v>50</v>
      </c>
      <c r="D3637" t="s">
        <v>916</v>
      </c>
      <c r="E3637">
        <v>2</v>
      </c>
      <c r="F3637">
        <v>275</v>
      </c>
      <c r="G3637" t="s">
        <v>163</v>
      </c>
      <c r="H3637">
        <v>2003</v>
      </c>
      <c r="I3637">
        <v>36</v>
      </c>
      <c r="J3637">
        <v>4.7</v>
      </c>
      <c r="K3637" t="s">
        <v>930</v>
      </c>
      <c r="L3637">
        <v>22</v>
      </c>
      <c r="M3637" t="s">
        <v>33</v>
      </c>
      <c r="N3637" t="s">
        <v>143</v>
      </c>
      <c r="O3637" t="s">
        <v>45</v>
      </c>
      <c r="P3637" t="s">
        <v>36</v>
      </c>
      <c r="Q3637" t="s">
        <v>37</v>
      </c>
      <c r="R3637">
        <v>35</v>
      </c>
      <c r="S3637" t="s">
        <v>37</v>
      </c>
      <c r="T3637" t="s">
        <v>63</v>
      </c>
      <c r="U3637" t="s">
        <v>46</v>
      </c>
      <c r="W3637" t="s">
        <v>149</v>
      </c>
      <c r="X3637">
        <v>452983</v>
      </c>
      <c r="Y3637">
        <v>426</v>
      </c>
      <c r="Z3637">
        <v>29.760400000000001</v>
      </c>
      <c r="AA3637">
        <v>-95.369799999999998</v>
      </c>
      <c r="AB3637" t="str">
        <f>IF(Restaurants[[#This Row],[Years_Operating]]&lt;5,"New",
IF(Restaurants[[#This Row],[Years_Operating]]&lt;15,"Established","Legacy"))</f>
        <v>Legacy</v>
      </c>
      <c r="AC3637" t="str">
        <f>IF(Restaurants[[#This Row],[Country]]="India","Yes","No")</f>
        <v>No</v>
      </c>
      <c r="AD3637" t="str">
        <f>IF(AND(Restaurants[[#This Row],[Has Online Delivery]]="Yes",Restaurants[[#This Row],[Has Table Booking]]="Yes"),"Online + Table",
IF(Restaurants[[#This Row],[Has Online Delivery]]="Yes","Online Only",
IF(Restaurants[[#This Row],[Has Table Booking]]="Yes","Table Only","None")))</f>
        <v>Online Only</v>
      </c>
      <c r="AE3637" t="str">
        <f>IF(Restaurants[[#This Row],[Rating]]&gt;=4.5,"Excellent",
IF(Restaurants[[#This Row],[Rating]]&gt;=4,"Very Good",
IF(Restaurants[[#This Row],[Rating]]&gt;=3.5,"Good","Average/Low")))</f>
        <v>Excellent</v>
      </c>
    </row>
    <row r="3638" spans="1:31" x14ac:dyDescent="0.3">
      <c r="A3638" t="s">
        <v>65</v>
      </c>
      <c r="B3638" t="s">
        <v>290</v>
      </c>
      <c r="C3638" t="s">
        <v>251</v>
      </c>
      <c r="D3638" t="s">
        <v>267</v>
      </c>
      <c r="E3638">
        <v>3</v>
      </c>
      <c r="F3638">
        <v>350</v>
      </c>
      <c r="G3638" t="s">
        <v>68</v>
      </c>
      <c r="H3638">
        <v>1991</v>
      </c>
      <c r="I3638">
        <v>36</v>
      </c>
      <c r="J3638">
        <v>4.8</v>
      </c>
      <c r="K3638" t="s">
        <v>312</v>
      </c>
      <c r="L3638">
        <v>34</v>
      </c>
      <c r="M3638" t="s">
        <v>33</v>
      </c>
      <c r="N3638" t="s">
        <v>34</v>
      </c>
      <c r="O3638" t="s">
        <v>35</v>
      </c>
      <c r="P3638" t="s">
        <v>36</v>
      </c>
      <c r="Q3638" t="s">
        <v>37</v>
      </c>
      <c r="R3638">
        <v>68</v>
      </c>
      <c r="S3638" t="s">
        <v>36</v>
      </c>
      <c r="T3638" t="s">
        <v>63</v>
      </c>
      <c r="U3638" t="s">
        <v>39</v>
      </c>
      <c r="V3638" t="s">
        <v>1584</v>
      </c>
      <c r="W3638" t="s">
        <v>47</v>
      </c>
      <c r="X3638">
        <v>292405</v>
      </c>
      <c r="Y3638">
        <v>6588</v>
      </c>
      <c r="Z3638">
        <v>17.385000000000002</v>
      </c>
      <c r="AA3638">
        <v>78.486699999999999</v>
      </c>
      <c r="AB3638" t="str">
        <f>IF(Restaurants[[#This Row],[Years_Operating]]&lt;5,"New",
IF(Restaurants[[#This Row],[Years_Operating]]&lt;15,"Established","Legacy"))</f>
        <v>Legacy</v>
      </c>
      <c r="AC3638" t="str">
        <f>IF(Restaurants[[#This Row],[Country]]="India","Yes","No")</f>
        <v>Yes</v>
      </c>
      <c r="AD3638" t="str">
        <f>IF(AND(Restaurants[[#This Row],[Has Online Delivery]]="Yes",Restaurants[[#This Row],[Has Table Booking]]="Yes"),"Online + Table",
IF(Restaurants[[#This Row],[Has Online Delivery]]="Yes","Online Only",
IF(Restaurants[[#This Row],[Has Table Booking]]="Yes","Table Only","None")))</f>
        <v>Online Only</v>
      </c>
      <c r="AE3638" t="str">
        <f>IF(Restaurants[[#This Row],[Rating]]&gt;=4.5,"Excellent",
IF(Restaurants[[#This Row],[Rating]]&gt;=4,"Very Good",
IF(Restaurants[[#This Row],[Rating]]&gt;=3.5,"Good","Average/Low")))</f>
        <v>Excellent</v>
      </c>
    </row>
    <row r="3639" spans="1:31" x14ac:dyDescent="0.3">
      <c r="A3639" t="s">
        <v>113</v>
      </c>
      <c r="B3639" t="s">
        <v>896</v>
      </c>
      <c r="C3639" t="s">
        <v>59</v>
      </c>
      <c r="D3639" t="s">
        <v>897</v>
      </c>
      <c r="E3639">
        <v>3</v>
      </c>
      <c r="F3639">
        <v>280</v>
      </c>
      <c r="G3639" t="s">
        <v>116</v>
      </c>
      <c r="H3639">
        <v>1986</v>
      </c>
      <c r="I3639">
        <v>45</v>
      </c>
      <c r="J3639">
        <v>4.7</v>
      </c>
      <c r="K3639" t="s">
        <v>987</v>
      </c>
      <c r="L3639">
        <v>39</v>
      </c>
      <c r="M3639" t="s">
        <v>33</v>
      </c>
      <c r="N3639" t="s">
        <v>34</v>
      </c>
      <c r="O3639" t="s">
        <v>35</v>
      </c>
      <c r="P3639" t="s">
        <v>36</v>
      </c>
      <c r="Q3639" t="s">
        <v>36</v>
      </c>
      <c r="R3639">
        <v>51</v>
      </c>
      <c r="S3639" t="s">
        <v>36</v>
      </c>
      <c r="T3639" t="s">
        <v>86</v>
      </c>
      <c r="U3639" t="s">
        <v>32</v>
      </c>
      <c r="W3639" t="s">
        <v>80</v>
      </c>
      <c r="X3639">
        <v>292027</v>
      </c>
      <c r="Y3639">
        <v>331</v>
      </c>
      <c r="Z3639">
        <v>45.764000000000003</v>
      </c>
      <c r="AA3639">
        <v>4.8357000000000001</v>
      </c>
      <c r="AB3639" t="str">
        <f>IF(Restaurants[[#This Row],[Years_Operating]]&lt;5,"New",
IF(Restaurants[[#This Row],[Years_Operating]]&lt;15,"Established","Legacy"))</f>
        <v>Legacy</v>
      </c>
      <c r="AC3639" t="str">
        <f>IF(Restaurants[[#This Row],[Country]]="India","Yes","No")</f>
        <v>No</v>
      </c>
      <c r="AD3639" t="str">
        <f>IF(AND(Restaurants[[#This Row],[Has Online Delivery]]="Yes",Restaurants[[#This Row],[Has Table Booking]]="Yes"),"Online + Table",
IF(Restaurants[[#This Row],[Has Online Delivery]]="Yes","Online Only",
IF(Restaurants[[#This Row],[Has Table Booking]]="Yes","Table Only","None")))</f>
        <v>Online + Table</v>
      </c>
      <c r="AE3639" t="str">
        <f>IF(Restaurants[[#This Row],[Rating]]&gt;=4.5,"Excellent",
IF(Restaurants[[#This Row],[Rating]]&gt;=4,"Very Good",
IF(Restaurants[[#This Row],[Rating]]&gt;=3.5,"Good","Average/Low")))</f>
        <v>Excellent</v>
      </c>
    </row>
    <row r="3640" spans="1:31" x14ac:dyDescent="0.3">
      <c r="A3640" t="s">
        <v>186</v>
      </c>
      <c r="B3640" t="s">
        <v>889</v>
      </c>
      <c r="C3640" t="s">
        <v>29</v>
      </c>
      <c r="D3640" t="s">
        <v>886</v>
      </c>
      <c r="E3640">
        <v>2</v>
      </c>
      <c r="F3640">
        <v>550</v>
      </c>
      <c r="G3640" t="s">
        <v>188</v>
      </c>
      <c r="H3640">
        <v>2015</v>
      </c>
      <c r="I3640">
        <v>50</v>
      </c>
      <c r="J3640">
        <v>4.5</v>
      </c>
      <c r="K3640" t="s">
        <v>887</v>
      </c>
      <c r="L3640">
        <v>10</v>
      </c>
      <c r="M3640" t="s">
        <v>62</v>
      </c>
      <c r="N3640" t="s">
        <v>143</v>
      </c>
      <c r="O3640" t="s">
        <v>35</v>
      </c>
      <c r="P3640" t="s">
        <v>36</v>
      </c>
      <c r="Q3640" t="s">
        <v>36</v>
      </c>
      <c r="R3640">
        <v>50</v>
      </c>
      <c r="S3640" t="s">
        <v>36</v>
      </c>
      <c r="T3640" t="s">
        <v>38</v>
      </c>
      <c r="U3640" t="s">
        <v>39</v>
      </c>
      <c r="W3640" t="s">
        <v>132</v>
      </c>
      <c r="X3640">
        <v>409431</v>
      </c>
      <c r="Y3640">
        <v>581</v>
      </c>
      <c r="Z3640">
        <v>43.769599999999997</v>
      </c>
      <c r="AA3640">
        <v>11.255800000000001</v>
      </c>
      <c r="AB3640" t="str">
        <f>IF(Restaurants[[#This Row],[Years_Operating]]&lt;5,"New",
IF(Restaurants[[#This Row],[Years_Operating]]&lt;15,"Established","Legacy"))</f>
        <v>Established</v>
      </c>
      <c r="AC3640" t="str">
        <f>IF(Restaurants[[#This Row],[Country]]="India","Yes","No")</f>
        <v>No</v>
      </c>
      <c r="AD3640" t="str">
        <f>IF(AND(Restaurants[[#This Row],[Has Online Delivery]]="Yes",Restaurants[[#This Row],[Has Table Booking]]="Yes"),"Online + Table",
IF(Restaurants[[#This Row],[Has Online Delivery]]="Yes","Online Only",
IF(Restaurants[[#This Row],[Has Table Booking]]="Yes","Table Only","None")))</f>
        <v>Online + Table</v>
      </c>
      <c r="AE3640" t="str">
        <f>IF(Restaurants[[#This Row],[Rating]]&gt;=4.5,"Excellent",
IF(Restaurants[[#This Row],[Rating]]&gt;=4,"Very Good",
IF(Restaurants[[#This Row],[Rating]]&gt;=3.5,"Good","Average/Low")))</f>
        <v>Excellent</v>
      </c>
    </row>
    <row r="3641" spans="1:31" x14ac:dyDescent="0.3">
      <c r="A3641" t="s">
        <v>212</v>
      </c>
      <c r="B3641" t="s">
        <v>1038</v>
      </c>
      <c r="C3641" t="s">
        <v>877</v>
      </c>
      <c r="D3641" t="s">
        <v>878</v>
      </c>
      <c r="E3641">
        <v>0</v>
      </c>
      <c r="F3641">
        <v>165</v>
      </c>
      <c r="G3641" t="s">
        <v>214</v>
      </c>
      <c r="H3641">
        <v>2009</v>
      </c>
      <c r="I3641">
        <v>36</v>
      </c>
      <c r="J3641">
        <v>4.7</v>
      </c>
      <c r="K3641" t="s">
        <v>879</v>
      </c>
      <c r="L3641">
        <v>16</v>
      </c>
      <c r="M3641" t="s">
        <v>160</v>
      </c>
      <c r="N3641" t="s">
        <v>210</v>
      </c>
      <c r="O3641" t="s">
        <v>211</v>
      </c>
      <c r="P3641" t="s">
        <v>37</v>
      </c>
      <c r="Q3641" t="s">
        <v>36</v>
      </c>
      <c r="R3641">
        <v>45</v>
      </c>
      <c r="S3641" t="s">
        <v>37</v>
      </c>
      <c r="T3641" t="s">
        <v>63</v>
      </c>
      <c r="U3641" t="s">
        <v>46</v>
      </c>
      <c r="W3641" t="s">
        <v>108</v>
      </c>
      <c r="X3641">
        <v>384018</v>
      </c>
      <c r="Y3641">
        <v>7482</v>
      </c>
      <c r="Z3641">
        <v>-37.813600000000001</v>
      </c>
      <c r="AA3641">
        <v>144.9631</v>
      </c>
      <c r="AB3641" t="str">
        <f>IF(Restaurants[[#This Row],[Years_Operating]]&lt;5,"New",
IF(Restaurants[[#This Row],[Years_Operating]]&lt;15,"Established","Legacy"))</f>
        <v>Legacy</v>
      </c>
      <c r="AC3641" t="str">
        <f>IF(Restaurants[[#This Row],[Country]]="India","Yes","No")</f>
        <v>No</v>
      </c>
      <c r="AD3641" t="str">
        <f>IF(AND(Restaurants[[#This Row],[Has Online Delivery]]="Yes",Restaurants[[#This Row],[Has Table Booking]]="Yes"),"Online + Table",
IF(Restaurants[[#This Row],[Has Online Delivery]]="Yes","Online Only",
IF(Restaurants[[#This Row],[Has Table Booking]]="Yes","Table Only","None")))</f>
        <v>Table Only</v>
      </c>
      <c r="AE3641" t="str">
        <f>IF(Restaurants[[#This Row],[Rating]]&gt;=4.5,"Excellent",
IF(Restaurants[[#This Row],[Rating]]&gt;=4,"Very Good",
IF(Restaurants[[#This Row],[Rating]]&gt;=3.5,"Good","Average/Low")))</f>
        <v>Excellent</v>
      </c>
    </row>
    <row r="3642" spans="1:31" x14ac:dyDescent="0.3">
      <c r="A3642" t="s">
        <v>205</v>
      </c>
      <c r="B3642" t="s">
        <v>891</v>
      </c>
      <c r="C3642" t="s">
        <v>196</v>
      </c>
      <c r="D3642" t="s">
        <v>928</v>
      </c>
      <c r="E3642">
        <v>0</v>
      </c>
      <c r="F3642">
        <v>180</v>
      </c>
      <c r="G3642" t="s">
        <v>209</v>
      </c>
      <c r="H3642">
        <v>2008</v>
      </c>
      <c r="I3642">
        <v>50</v>
      </c>
      <c r="J3642">
        <v>4.8</v>
      </c>
      <c r="K3642" t="s">
        <v>929</v>
      </c>
      <c r="L3642">
        <v>17</v>
      </c>
      <c r="M3642" t="s">
        <v>160</v>
      </c>
      <c r="N3642" t="s">
        <v>210</v>
      </c>
      <c r="O3642" t="s">
        <v>211</v>
      </c>
      <c r="P3642" t="s">
        <v>36</v>
      </c>
      <c r="Q3642" t="s">
        <v>37</v>
      </c>
      <c r="R3642">
        <v>33</v>
      </c>
      <c r="S3642" t="s">
        <v>36</v>
      </c>
      <c r="T3642" t="s">
        <v>55</v>
      </c>
      <c r="U3642" t="s">
        <v>46</v>
      </c>
      <c r="W3642" t="s">
        <v>40</v>
      </c>
      <c r="X3642">
        <v>195094</v>
      </c>
      <c r="Y3642">
        <v>5031</v>
      </c>
      <c r="Z3642">
        <v>53.480800000000002</v>
      </c>
      <c r="AA3642">
        <v>-2.2425999999999999</v>
      </c>
      <c r="AB3642" t="str">
        <f>IF(Restaurants[[#This Row],[Years_Operating]]&lt;5,"New",
IF(Restaurants[[#This Row],[Years_Operating]]&lt;15,"Established","Legacy"))</f>
        <v>Legacy</v>
      </c>
      <c r="AC3642" t="str">
        <f>IF(Restaurants[[#This Row],[Country]]="India","Yes","No")</f>
        <v>No</v>
      </c>
      <c r="AD3642" t="str">
        <f>IF(AND(Restaurants[[#This Row],[Has Online Delivery]]="Yes",Restaurants[[#This Row],[Has Table Booking]]="Yes"),"Online + Table",
IF(Restaurants[[#This Row],[Has Online Delivery]]="Yes","Online Only",
IF(Restaurants[[#This Row],[Has Table Booking]]="Yes","Table Only","None")))</f>
        <v>Online Only</v>
      </c>
      <c r="AE3642" t="str">
        <f>IF(Restaurants[[#This Row],[Rating]]&gt;=4.5,"Excellent",
IF(Restaurants[[#This Row],[Rating]]&gt;=4,"Very Good",
IF(Restaurants[[#This Row],[Rating]]&gt;=3.5,"Good","Average/Low")))</f>
        <v>Excellent</v>
      </c>
    </row>
    <row r="3643" spans="1:31" x14ac:dyDescent="0.3">
      <c r="A3643" t="s">
        <v>154</v>
      </c>
      <c r="B3643" t="s">
        <v>58</v>
      </c>
      <c r="C3643" t="s">
        <v>59</v>
      </c>
      <c r="D3643" t="s">
        <v>51</v>
      </c>
      <c r="E3643">
        <v>2</v>
      </c>
      <c r="F3643">
        <v>245</v>
      </c>
      <c r="G3643" t="s">
        <v>158</v>
      </c>
      <c r="H3643">
        <v>2010</v>
      </c>
      <c r="I3643">
        <v>48</v>
      </c>
      <c r="J3643">
        <v>4.7</v>
      </c>
      <c r="K3643" t="s">
        <v>178</v>
      </c>
      <c r="L3643">
        <v>15</v>
      </c>
      <c r="M3643" t="s">
        <v>160</v>
      </c>
      <c r="N3643" t="s">
        <v>143</v>
      </c>
      <c r="O3643" t="s">
        <v>35</v>
      </c>
      <c r="P3643" t="s">
        <v>36</v>
      </c>
      <c r="Q3643" t="s">
        <v>36</v>
      </c>
      <c r="R3643">
        <v>74</v>
      </c>
      <c r="S3643" t="s">
        <v>37</v>
      </c>
      <c r="T3643" t="s">
        <v>38</v>
      </c>
      <c r="U3643" t="s">
        <v>46</v>
      </c>
      <c r="W3643" t="s">
        <v>108</v>
      </c>
      <c r="X3643">
        <v>460186</v>
      </c>
      <c r="Y3643">
        <v>5935</v>
      </c>
      <c r="Z3643">
        <v>48.8566</v>
      </c>
      <c r="AA3643">
        <v>2.3521999999999998</v>
      </c>
      <c r="AB3643" t="str">
        <f>IF(Restaurants[[#This Row],[Years_Operating]]&lt;5,"New",
IF(Restaurants[[#This Row],[Years_Operating]]&lt;15,"Established","Legacy"))</f>
        <v>Legacy</v>
      </c>
      <c r="AC3643" t="str">
        <f>IF(Restaurants[[#This Row],[Country]]="India","Yes","No")</f>
        <v>No</v>
      </c>
      <c r="AD3643" t="str">
        <f>IF(AND(Restaurants[[#This Row],[Has Online Delivery]]="Yes",Restaurants[[#This Row],[Has Table Booking]]="Yes"),"Online + Table",
IF(Restaurants[[#This Row],[Has Online Delivery]]="Yes","Online Only",
IF(Restaurants[[#This Row],[Has Table Booking]]="Yes","Table Only","None")))</f>
        <v>Online + Table</v>
      </c>
      <c r="AE3643" t="str">
        <f>IF(Restaurants[[#This Row],[Rating]]&gt;=4.5,"Excellent",
IF(Restaurants[[#This Row],[Rating]]&gt;=4,"Very Good",
IF(Restaurants[[#This Row],[Rating]]&gt;=3.5,"Good","Average/Low")))</f>
        <v>Excellent</v>
      </c>
    </row>
    <row r="3644" spans="1:31" x14ac:dyDescent="0.3">
      <c r="A3644" t="s">
        <v>104</v>
      </c>
      <c r="B3644" t="s">
        <v>266</v>
      </c>
      <c r="C3644" t="s">
        <v>251</v>
      </c>
      <c r="D3644" t="s">
        <v>258</v>
      </c>
      <c r="E3644">
        <v>3</v>
      </c>
      <c r="F3644">
        <v>310</v>
      </c>
      <c r="G3644" t="s">
        <v>107</v>
      </c>
      <c r="H3644">
        <v>1994</v>
      </c>
      <c r="I3644">
        <v>50</v>
      </c>
      <c r="J3644">
        <v>4.8</v>
      </c>
      <c r="K3644" t="s">
        <v>259</v>
      </c>
      <c r="L3644">
        <v>31</v>
      </c>
      <c r="M3644" t="s">
        <v>33</v>
      </c>
      <c r="N3644" t="s">
        <v>34</v>
      </c>
      <c r="O3644" t="s">
        <v>35</v>
      </c>
      <c r="P3644" t="s">
        <v>37</v>
      </c>
      <c r="Q3644" t="s">
        <v>37</v>
      </c>
      <c r="R3644">
        <v>49</v>
      </c>
      <c r="S3644" t="s">
        <v>37</v>
      </c>
      <c r="T3644" t="s">
        <v>86</v>
      </c>
      <c r="U3644" t="s">
        <v>46</v>
      </c>
      <c r="V3644" t="s">
        <v>1585</v>
      </c>
      <c r="W3644" t="s">
        <v>80</v>
      </c>
      <c r="X3644">
        <v>459058</v>
      </c>
      <c r="Y3644">
        <v>2284</v>
      </c>
      <c r="Z3644">
        <v>12.9716</v>
      </c>
      <c r="AA3644">
        <v>77.5946</v>
      </c>
      <c r="AB3644" t="str">
        <f>IF(Restaurants[[#This Row],[Years_Operating]]&lt;5,"New",
IF(Restaurants[[#This Row],[Years_Operating]]&lt;15,"Established","Legacy"))</f>
        <v>Legacy</v>
      </c>
      <c r="AC3644" t="str">
        <f>IF(Restaurants[[#This Row],[Country]]="India","Yes","No")</f>
        <v>Yes</v>
      </c>
      <c r="AD3644" t="str">
        <f>IF(AND(Restaurants[[#This Row],[Has Online Delivery]]="Yes",Restaurants[[#This Row],[Has Table Booking]]="Yes"),"Online + Table",
IF(Restaurants[[#This Row],[Has Online Delivery]]="Yes","Online Only",
IF(Restaurants[[#This Row],[Has Table Booking]]="Yes","Table Only","None")))</f>
        <v>None</v>
      </c>
      <c r="AE3644" t="str">
        <f>IF(Restaurants[[#This Row],[Rating]]&gt;=4.5,"Excellent",
IF(Restaurants[[#This Row],[Rating]]&gt;=4,"Very Good",
IF(Restaurants[[#This Row],[Rating]]&gt;=3.5,"Good","Average/Low")))</f>
        <v>Excellent</v>
      </c>
    </row>
    <row r="3645" spans="1:31" x14ac:dyDescent="0.3">
      <c r="A3645" t="s">
        <v>113</v>
      </c>
      <c r="B3645" t="s">
        <v>941</v>
      </c>
      <c r="C3645" t="s">
        <v>942</v>
      </c>
      <c r="D3645" t="s">
        <v>943</v>
      </c>
      <c r="E3645">
        <v>3</v>
      </c>
      <c r="F3645">
        <v>280</v>
      </c>
      <c r="G3645" t="s">
        <v>116</v>
      </c>
      <c r="H3645">
        <v>1986</v>
      </c>
      <c r="I3645">
        <v>45</v>
      </c>
      <c r="J3645">
        <v>4.7</v>
      </c>
      <c r="K3645" t="s">
        <v>944</v>
      </c>
      <c r="L3645">
        <v>39</v>
      </c>
      <c r="M3645" t="s">
        <v>33</v>
      </c>
      <c r="N3645" t="s">
        <v>34</v>
      </c>
      <c r="O3645" t="s">
        <v>35</v>
      </c>
      <c r="P3645" t="s">
        <v>36</v>
      </c>
      <c r="Q3645" t="s">
        <v>37</v>
      </c>
      <c r="R3645">
        <v>61</v>
      </c>
      <c r="S3645" t="s">
        <v>36</v>
      </c>
      <c r="T3645" t="s">
        <v>55</v>
      </c>
      <c r="U3645" t="s">
        <v>32</v>
      </c>
      <c r="W3645" t="s">
        <v>132</v>
      </c>
      <c r="X3645">
        <v>73973</v>
      </c>
      <c r="Y3645">
        <v>1715</v>
      </c>
      <c r="Z3645">
        <v>49.282699999999998</v>
      </c>
      <c r="AA3645">
        <v>-123.1207</v>
      </c>
      <c r="AB3645" t="str">
        <f>IF(Restaurants[[#This Row],[Years_Operating]]&lt;5,"New",
IF(Restaurants[[#This Row],[Years_Operating]]&lt;15,"Established","Legacy"))</f>
        <v>Legacy</v>
      </c>
      <c r="AC3645" t="str">
        <f>IF(Restaurants[[#This Row],[Country]]="India","Yes","No")</f>
        <v>No</v>
      </c>
      <c r="AD3645" t="str">
        <f>IF(AND(Restaurants[[#This Row],[Has Online Delivery]]="Yes",Restaurants[[#This Row],[Has Table Booking]]="Yes"),"Online + Table",
IF(Restaurants[[#This Row],[Has Online Delivery]]="Yes","Online Only",
IF(Restaurants[[#This Row],[Has Table Booking]]="Yes","Table Only","None")))</f>
        <v>Online Only</v>
      </c>
      <c r="AE3645" t="str">
        <f>IF(Restaurants[[#This Row],[Rating]]&gt;=4.5,"Excellent",
IF(Restaurants[[#This Row],[Rating]]&gt;=4,"Very Good",
IF(Restaurants[[#This Row],[Rating]]&gt;=3.5,"Good","Average/Low")))</f>
        <v>Excellent</v>
      </c>
    </row>
    <row r="3646" spans="1:31" x14ac:dyDescent="0.3">
      <c r="A3646" t="s">
        <v>186</v>
      </c>
      <c r="B3646" t="s">
        <v>145</v>
      </c>
      <c r="C3646" t="s">
        <v>146</v>
      </c>
      <c r="D3646" t="s">
        <v>905</v>
      </c>
      <c r="E3646">
        <v>2</v>
      </c>
      <c r="F3646">
        <v>550</v>
      </c>
      <c r="G3646" t="s">
        <v>188</v>
      </c>
      <c r="H3646">
        <v>2015</v>
      </c>
      <c r="I3646">
        <v>50</v>
      </c>
      <c r="J3646">
        <v>4.5</v>
      </c>
      <c r="K3646" t="s">
        <v>906</v>
      </c>
      <c r="L3646">
        <v>10</v>
      </c>
      <c r="M3646" t="s">
        <v>62</v>
      </c>
      <c r="N3646" t="s">
        <v>143</v>
      </c>
      <c r="O3646" t="s">
        <v>35</v>
      </c>
      <c r="P3646" t="s">
        <v>36</v>
      </c>
      <c r="Q3646" t="s">
        <v>37</v>
      </c>
      <c r="R3646">
        <v>70</v>
      </c>
      <c r="S3646" t="s">
        <v>36</v>
      </c>
      <c r="T3646" t="s">
        <v>86</v>
      </c>
      <c r="U3646" t="s">
        <v>69</v>
      </c>
      <c r="W3646" t="s">
        <v>103</v>
      </c>
      <c r="X3646">
        <v>426111</v>
      </c>
      <c r="Y3646">
        <v>6884</v>
      </c>
      <c r="Z3646">
        <v>35.689500000000002</v>
      </c>
      <c r="AA3646">
        <v>139.6917</v>
      </c>
      <c r="AB3646" t="str">
        <f>IF(Restaurants[[#This Row],[Years_Operating]]&lt;5,"New",
IF(Restaurants[[#This Row],[Years_Operating]]&lt;15,"Established","Legacy"))</f>
        <v>Established</v>
      </c>
      <c r="AC3646" t="str">
        <f>IF(Restaurants[[#This Row],[Country]]="India","Yes","No")</f>
        <v>No</v>
      </c>
      <c r="AD3646" t="str">
        <f>IF(AND(Restaurants[[#This Row],[Has Online Delivery]]="Yes",Restaurants[[#This Row],[Has Table Booking]]="Yes"),"Online + Table",
IF(Restaurants[[#This Row],[Has Online Delivery]]="Yes","Online Only",
IF(Restaurants[[#This Row],[Has Table Booking]]="Yes","Table Only","None")))</f>
        <v>Online Only</v>
      </c>
      <c r="AE3646" t="str">
        <f>IF(Restaurants[[#This Row],[Rating]]&gt;=4.5,"Excellent",
IF(Restaurants[[#This Row],[Rating]]&gt;=4,"Very Good",
IF(Restaurants[[#This Row],[Rating]]&gt;=3.5,"Good","Average/Low")))</f>
        <v>Excellent</v>
      </c>
    </row>
    <row r="3647" spans="1:31" x14ac:dyDescent="0.3">
      <c r="A3647" t="s">
        <v>76</v>
      </c>
      <c r="B3647" t="s">
        <v>105</v>
      </c>
      <c r="C3647" t="s">
        <v>29</v>
      </c>
      <c r="D3647" t="s">
        <v>83</v>
      </c>
      <c r="E3647">
        <v>3</v>
      </c>
      <c r="F3647">
        <v>295</v>
      </c>
      <c r="G3647" t="s">
        <v>79</v>
      </c>
      <c r="H3647">
        <v>1972</v>
      </c>
      <c r="I3647">
        <v>62</v>
      </c>
      <c r="J3647">
        <v>4.8</v>
      </c>
      <c r="K3647" t="s">
        <v>131</v>
      </c>
      <c r="L3647">
        <v>53</v>
      </c>
      <c r="M3647" t="s">
        <v>33</v>
      </c>
      <c r="N3647" t="s">
        <v>34</v>
      </c>
      <c r="O3647" t="s">
        <v>54</v>
      </c>
      <c r="P3647" t="s">
        <v>37</v>
      </c>
      <c r="Q3647" t="s">
        <v>36</v>
      </c>
      <c r="R3647">
        <v>35</v>
      </c>
      <c r="S3647" t="s">
        <v>37</v>
      </c>
      <c r="T3647" t="s">
        <v>38</v>
      </c>
      <c r="U3647" t="s">
        <v>69</v>
      </c>
      <c r="W3647" t="s">
        <v>70</v>
      </c>
      <c r="X3647">
        <v>202302</v>
      </c>
      <c r="Y3647">
        <v>484</v>
      </c>
      <c r="Z3647">
        <v>41.902799999999999</v>
      </c>
      <c r="AA3647">
        <v>12.4964</v>
      </c>
      <c r="AB3647" t="str">
        <f>IF(Restaurants[[#This Row],[Years_Operating]]&lt;5,"New",
IF(Restaurants[[#This Row],[Years_Operating]]&lt;15,"Established","Legacy"))</f>
        <v>Legacy</v>
      </c>
      <c r="AC3647" t="str">
        <f>IF(Restaurants[[#This Row],[Country]]="India","Yes","No")</f>
        <v>No</v>
      </c>
      <c r="AD3647" t="str">
        <f>IF(AND(Restaurants[[#This Row],[Has Online Delivery]]="Yes",Restaurants[[#This Row],[Has Table Booking]]="Yes"),"Online + Table",
IF(Restaurants[[#This Row],[Has Online Delivery]]="Yes","Online Only",
IF(Restaurants[[#This Row],[Has Table Booking]]="Yes","Table Only","None")))</f>
        <v>Table Only</v>
      </c>
      <c r="AE3647" t="str">
        <f>IF(Restaurants[[#This Row],[Rating]]&gt;=4.5,"Excellent",
IF(Restaurants[[#This Row],[Rating]]&gt;=4,"Very Good",
IF(Restaurants[[#This Row],[Rating]]&gt;=3.5,"Good","Average/Low")))</f>
        <v>Excellent</v>
      </c>
    </row>
    <row r="3648" spans="1:31" x14ac:dyDescent="0.3">
      <c r="A3648" t="s">
        <v>133</v>
      </c>
      <c r="B3648" t="s">
        <v>266</v>
      </c>
      <c r="C3648" t="s">
        <v>251</v>
      </c>
      <c r="D3648" t="s">
        <v>263</v>
      </c>
      <c r="E3648">
        <v>3</v>
      </c>
      <c r="F3648">
        <v>265</v>
      </c>
      <c r="G3648" t="s">
        <v>135</v>
      </c>
      <c r="H3648">
        <v>2005</v>
      </c>
      <c r="I3648">
        <v>45</v>
      </c>
      <c r="J3648">
        <v>4.7</v>
      </c>
      <c r="K3648" t="s">
        <v>273</v>
      </c>
      <c r="L3648">
        <v>20</v>
      </c>
      <c r="M3648" t="s">
        <v>33</v>
      </c>
      <c r="N3648" t="s">
        <v>34</v>
      </c>
      <c r="O3648" t="s">
        <v>35</v>
      </c>
      <c r="P3648" t="s">
        <v>36</v>
      </c>
      <c r="Q3648" t="s">
        <v>36</v>
      </c>
      <c r="R3648">
        <v>32</v>
      </c>
      <c r="S3648" t="s">
        <v>36</v>
      </c>
      <c r="T3648" t="s">
        <v>86</v>
      </c>
      <c r="U3648" t="s">
        <v>46</v>
      </c>
      <c r="V3648" t="s">
        <v>1586</v>
      </c>
      <c r="W3648" t="s">
        <v>56</v>
      </c>
      <c r="X3648">
        <v>54191</v>
      </c>
      <c r="Y3648">
        <v>5561</v>
      </c>
      <c r="Z3648">
        <v>12.9716</v>
      </c>
      <c r="AA3648">
        <v>77.5946</v>
      </c>
      <c r="AB3648" t="str">
        <f>IF(Restaurants[[#This Row],[Years_Operating]]&lt;5,"New",
IF(Restaurants[[#This Row],[Years_Operating]]&lt;15,"Established","Legacy"))</f>
        <v>Legacy</v>
      </c>
      <c r="AC3648" t="str">
        <f>IF(Restaurants[[#This Row],[Country]]="India","Yes","No")</f>
        <v>Yes</v>
      </c>
      <c r="AD3648" t="str">
        <f>IF(AND(Restaurants[[#This Row],[Has Online Delivery]]="Yes",Restaurants[[#This Row],[Has Table Booking]]="Yes"),"Online + Table",
IF(Restaurants[[#This Row],[Has Online Delivery]]="Yes","Online Only",
IF(Restaurants[[#This Row],[Has Table Booking]]="Yes","Table Only","None")))</f>
        <v>Online + Table</v>
      </c>
      <c r="AE3648" t="str">
        <f>IF(Restaurants[[#This Row],[Rating]]&gt;=4.5,"Excellent",
IF(Restaurants[[#This Row],[Rating]]&gt;=4,"Very Good",
IF(Restaurants[[#This Row],[Rating]]&gt;=3.5,"Good","Average/Low")))</f>
        <v>Excellent</v>
      </c>
    </row>
    <row r="3649" spans="1:31" x14ac:dyDescent="0.3">
      <c r="A3649" t="s">
        <v>238</v>
      </c>
      <c r="B3649" t="s">
        <v>1002</v>
      </c>
      <c r="C3649" t="s">
        <v>877</v>
      </c>
      <c r="D3649" t="s">
        <v>157</v>
      </c>
      <c r="E3649">
        <v>0</v>
      </c>
      <c r="F3649">
        <v>220</v>
      </c>
      <c r="G3649" t="s">
        <v>242</v>
      </c>
      <c r="H3649">
        <v>2011</v>
      </c>
      <c r="I3649">
        <v>50</v>
      </c>
      <c r="J3649">
        <v>4.5</v>
      </c>
      <c r="K3649" t="s">
        <v>159</v>
      </c>
      <c r="L3649">
        <v>14</v>
      </c>
      <c r="M3649" t="s">
        <v>160</v>
      </c>
      <c r="N3649" t="s">
        <v>210</v>
      </c>
      <c r="O3649" t="s">
        <v>35</v>
      </c>
      <c r="P3649" t="s">
        <v>37</v>
      </c>
      <c r="Q3649" t="s">
        <v>37</v>
      </c>
      <c r="R3649">
        <v>50</v>
      </c>
      <c r="S3649" t="s">
        <v>36</v>
      </c>
      <c r="T3649" t="s">
        <v>55</v>
      </c>
      <c r="U3649" t="s">
        <v>46</v>
      </c>
      <c r="W3649" t="s">
        <v>47</v>
      </c>
      <c r="X3649">
        <v>180770</v>
      </c>
      <c r="Y3649">
        <v>684</v>
      </c>
      <c r="Z3649">
        <v>-27.469799999999999</v>
      </c>
      <c r="AA3649">
        <v>153.02510000000001</v>
      </c>
      <c r="AB3649" t="str">
        <f>IF(Restaurants[[#This Row],[Years_Operating]]&lt;5,"New",
IF(Restaurants[[#This Row],[Years_Operating]]&lt;15,"Established","Legacy"))</f>
        <v>Established</v>
      </c>
      <c r="AC3649" t="str">
        <f>IF(Restaurants[[#This Row],[Country]]="India","Yes","No")</f>
        <v>No</v>
      </c>
      <c r="AD3649" t="str">
        <f>IF(AND(Restaurants[[#This Row],[Has Online Delivery]]="Yes",Restaurants[[#This Row],[Has Table Booking]]="Yes"),"Online + Table",
IF(Restaurants[[#This Row],[Has Online Delivery]]="Yes","Online Only",
IF(Restaurants[[#This Row],[Has Table Booking]]="Yes","Table Only","None")))</f>
        <v>None</v>
      </c>
      <c r="AE3649" t="str">
        <f>IF(Restaurants[[#This Row],[Rating]]&gt;=4.5,"Excellent",
IF(Restaurants[[#This Row],[Rating]]&gt;=4,"Very Good",
IF(Restaurants[[#This Row],[Rating]]&gt;=3.5,"Good","Average/Low")))</f>
        <v>Excellent</v>
      </c>
    </row>
    <row r="3650" spans="1:31" x14ac:dyDescent="0.3">
      <c r="A3650" t="s">
        <v>111</v>
      </c>
      <c r="B3650" t="s">
        <v>873</v>
      </c>
      <c r="C3650" t="s">
        <v>29</v>
      </c>
      <c r="D3650" t="s">
        <v>874</v>
      </c>
      <c r="E3650">
        <v>3</v>
      </c>
      <c r="F3650">
        <v>305</v>
      </c>
      <c r="G3650" t="s">
        <v>112</v>
      </c>
      <c r="H3650">
        <v>2000</v>
      </c>
      <c r="I3650">
        <v>25</v>
      </c>
      <c r="J3650">
        <v>4.8</v>
      </c>
      <c r="K3650" t="s">
        <v>890</v>
      </c>
      <c r="L3650">
        <v>25</v>
      </c>
      <c r="M3650" t="s">
        <v>33</v>
      </c>
      <c r="N3650" t="s">
        <v>34</v>
      </c>
      <c r="O3650" t="s">
        <v>35</v>
      </c>
      <c r="P3650" t="s">
        <v>37</v>
      </c>
      <c r="Q3650" t="s">
        <v>36</v>
      </c>
      <c r="R3650">
        <v>21</v>
      </c>
      <c r="S3650" t="s">
        <v>36</v>
      </c>
      <c r="T3650" t="s">
        <v>86</v>
      </c>
      <c r="U3650" t="s">
        <v>32</v>
      </c>
      <c r="W3650" t="s">
        <v>132</v>
      </c>
      <c r="X3650">
        <v>116329</v>
      </c>
      <c r="Y3650">
        <v>1039</v>
      </c>
      <c r="Z3650">
        <v>45.464199999999998</v>
      </c>
      <c r="AA3650">
        <v>9.19</v>
      </c>
      <c r="AB3650" t="str">
        <f>IF(Restaurants[[#This Row],[Years_Operating]]&lt;5,"New",
IF(Restaurants[[#This Row],[Years_Operating]]&lt;15,"Established","Legacy"))</f>
        <v>Legacy</v>
      </c>
      <c r="AC3650" t="str">
        <f>IF(Restaurants[[#This Row],[Country]]="India","Yes","No")</f>
        <v>No</v>
      </c>
      <c r="AD3650" t="str">
        <f>IF(AND(Restaurants[[#This Row],[Has Online Delivery]]="Yes",Restaurants[[#This Row],[Has Table Booking]]="Yes"),"Online + Table",
IF(Restaurants[[#This Row],[Has Online Delivery]]="Yes","Online Only",
IF(Restaurants[[#This Row],[Has Table Booking]]="Yes","Table Only","None")))</f>
        <v>Table Only</v>
      </c>
      <c r="AE3650" t="str">
        <f>IF(Restaurants[[#This Row],[Rating]]&gt;=4.5,"Excellent",
IF(Restaurants[[#This Row],[Rating]]&gt;=4,"Very Good",
IF(Restaurants[[#This Row],[Rating]]&gt;=3.5,"Good","Average/Low")))</f>
        <v>Excellent</v>
      </c>
    </row>
    <row r="3651" spans="1:31" x14ac:dyDescent="0.3">
      <c r="A3651" t="s">
        <v>171</v>
      </c>
      <c r="B3651" t="s">
        <v>255</v>
      </c>
      <c r="C3651" t="s">
        <v>251</v>
      </c>
      <c r="D3651" t="s">
        <v>263</v>
      </c>
      <c r="E3651">
        <v>2</v>
      </c>
      <c r="F3651">
        <v>285</v>
      </c>
      <c r="G3651" t="s">
        <v>172</v>
      </c>
      <c r="H3651">
        <v>2008</v>
      </c>
      <c r="I3651">
        <v>12</v>
      </c>
      <c r="J3651">
        <v>4.7</v>
      </c>
      <c r="K3651" t="s">
        <v>264</v>
      </c>
      <c r="L3651">
        <v>17</v>
      </c>
      <c r="M3651" t="s">
        <v>33</v>
      </c>
      <c r="N3651" t="s">
        <v>143</v>
      </c>
      <c r="O3651" t="s">
        <v>54</v>
      </c>
      <c r="P3651" t="s">
        <v>36</v>
      </c>
      <c r="Q3651" t="s">
        <v>37</v>
      </c>
      <c r="R3651">
        <v>30</v>
      </c>
      <c r="S3651" t="s">
        <v>37</v>
      </c>
      <c r="T3651" t="s">
        <v>63</v>
      </c>
      <c r="U3651" t="s">
        <v>69</v>
      </c>
      <c r="V3651" t="s">
        <v>1587</v>
      </c>
      <c r="W3651" t="s">
        <v>80</v>
      </c>
      <c r="X3651">
        <v>234120</v>
      </c>
      <c r="Y3651">
        <v>1832</v>
      </c>
      <c r="Z3651">
        <v>19.076000000000001</v>
      </c>
      <c r="AA3651">
        <v>72.877700000000004</v>
      </c>
      <c r="AB3651" t="str">
        <f>IF(Restaurants[[#This Row],[Years_Operating]]&lt;5,"New",
IF(Restaurants[[#This Row],[Years_Operating]]&lt;15,"Established","Legacy"))</f>
        <v>Legacy</v>
      </c>
      <c r="AC3651" t="str">
        <f>IF(Restaurants[[#This Row],[Country]]="India","Yes","No")</f>
        <v>Yes</v>
      </c>
      <c r="AD3651" t="str">
        <f>IF(AND(Restaurants[[#This Row],[Has Online Delivery]]="Yes",Restaurants[[#This Row],[Has Table Booking]]="Yes"),"Online + Table",
IF(Restaurants[[#This Row],[Has Online Delivery]]="Yes","Online Only",
IF(Restaurants[[#This Row],[Has Table Booking]]="Yes","Table Only","None")))</f>
        <v>Online Only</v>
      </c>
      <c r="AE3651" t="str">
        <f>IF(Restaurants[[#This Row],[Rating]]&gt;=4.5,"Excellent",
IF(Restaurants[[#This Row],[Rating]]&gt;=4,"Very Good",
IF(Restaurants[[#This Row],[Rating]]&gt;=3.5,"Good","Average/Low")))</f>
        <v>Excellent</v>
      </c>
    </row>
    <row r="3652" spans="1:31" x14ac:dyDescent="0.3">
      <c r="A3652" t="s">
        <v>171</v>
      </c>
      <c r="B3652" t="s">
        <v>125</v>
      </c>
      <c r="C3652" t="s">
        <v>50</v>
      </c>
      <c r="D3652" t="s">
        <v>916</v>
      </c>
      <c r="E3652">
        <v>2</v>
      </c>
      <c r="F3652">
        <v>285</v>
      </c>
      <c r="G3652" t="s">
        <v>172</v>
      </c>
      <c r="H3652">
        <v>2008</v>
      </c>
      <c r="I3652">
        <v>12</v>
      </c>
      <c r="J3652">
        <v>4.7</v>
      </c>
      <c r="K3652" t="s">
        <v>930</v>
      </c>
      <c r="L3652">
        <v>17</v>
      </c>
      <c r="M3652" t="s">
        <v>33</v>
      </c>
      <c r="N3652" t="s">
        <v>143</v>
      </c>
      <c r="O3652" t="s">
        <v>54</v>
      </c>
      <c r="P3652" t="s">
        <v>36</v>
      </c>
      <c r="Q3652" t="s">
        <v>36</v>
      </c>
      <c r="R3652">
        <v>23</v>
      </c>
      <c r="S3652" t="s">
        <v>37</v>
      </c>
      <c r="T3652" t="s">
        <v>86</v>
      </c>
      <c r="U3652" t="s">
        <v>46</v>
      </c>
      <c r="W3652" t="s">
        <v>70</v>
      </c>
      <c r="X3652">
        <v>325796</v>
      </c>
      <c r="Y3652">
        <v>894</v>
      </c>
      <c r="Z3652">
        <v>41.878100000000003</v>
      </c>
      <c r="AA3652">
        <v>-87.629800000000003</v>
      </c>
      <c r="AB3652" t="str">
        <f>IF(Restaurants[[#This Row],[Years_Operating]]&lt;5,"New",
IF(Restaurants[[#This Row],[Years_Operating]]&lt;15,"Established","Legacy"))</f>
        <v>Legacy</v>
      </c>
      <c r="AC3652" t="str">
        <f>IF(Restaurants[[#This Row],[Country]]="India","Yes","No")</f>
        <v>No</v>
      </c>
      <c r="AD3652" t="str">
        <f>IF(AND(Restaurants[[#This Row],[Has Online Delivery]]="Yes",Restaurants[[#This Row],[Has Table Booking]]="Yes"),"Online + Table",
IF(Restaurants[[#This Row],[Has Online Delivery]]="Yes","Online Only",
IF(Restaurants[[#This Row],[Has Table Booking]]="Yes","Table Only","None")))</f>
        <v>Online + Table</v>
      </c>
      <c r="AE3652" t="str">
        <f>IF(Restaurants[[#This Row],[Rating]]&gt;=4.5,"Excellent",
IF(Restaurants[[#This Row],[Rating]]&gt;=4,"Very Good",
IF(Restaurants[[#This Row],[Rating]]&gt;=3.5,"Good","Average/Low")))</f>
        <v>Excellent</v>
      </c>
    </row>
    <row r="3653" spans="1:31" x14ac:dyDescent="0.3">
      <c r="A3653" t="s">
        <v>124</v>
      </c>
      <c r="B3653" t="s">
        <v>973</v>
      </c>
      <c r="C3653" t="s">
        <v>196</v>
      </c>
      <c r="D3653" t="s">
        <v>953</v>
      </c>
      <c r="E3653">
        <v>3</v>
      </c>
      <c r="F3653">
        <v>385</v>
      </c>
      <c r="G3653" t="s">
        <v>127</v>
      </c>
      <c r="H3653">
        <v>2005</v>
      </c>
      <c r="I3653">
        <v>64</v>
      </c>
      <c r="J3653">
        <v>4.7</v>
      </c>
      <c r="K3653" t="s">
        <v>954</v>
      </c>
      <c r="L3653">
        <v>20</v>
      </c>
      <c r="M3653" t="s">
        <v>33</v>
      </c>
      <c r="N3653" t="s">
        <v>34</v>
      </c>
      <c r="O3653" t="s">
        <v>54</v>
      </c>
      <c r="P3653" t="s">
        <v>37</v>
      </c>
      <c r="Q3653" t="s">
        <v>37</v>
      </c>
      <c r="R3653">
        <v>46</v>
      </c>
      <c r="S3653" t="s">
        <v>36</v>
      </c>
      <c r="T3653" t="s">
        <v>38</v>
      </c>
      <c r="U3653" t="s">
        <v>32</v>
      </c>
      <c r="W3653" t="s">
        <v>56</v>
      </c>
      <c r="X3653">
        <v>215512</v>
      </c>
      <c r="Y3653">
        <v>1259</v>
      </c>
      <c r="Z3653">
        <v>52.486199999999997</v>
      </c>
      <c r="AA3653">
        <v>-1.8904000000000001</v>
      </c>
      <c r="AB3653" t="str">
        <f>IF(Restaurants[[#This Row],[Years_Operating]]&lt;5,"New",
IF(Restaurants[[#This Row],[Years_Operating]]&lt;15,"Established","Legacy"))</f>
        <v>Legacy</v>
      </c>
      <c r="AC3653" t="str">
        <f>IF(Restaurants[[#This Row],[Country]]="India","Yes","No")</f>
        <v>No</v>
      </c>
      <c r="AD3653" t="str">
        <f>IF(AND(Restaurants[[#This Row],[Has Online Delivery]]="Yes",Restaurants[[#This Row],[Has Table Booking]]="Yes"),"Online + Table",
IF(Restaurants[[#This Row],[Has Online Delivery]]="Yes","Online Only",
IF(Restaurants[[#This Row],[Has Table Booking]]="Yes","Table Only","None")))</f>
        <v>None</v>
      </c>
      <c r="AE3653" t="str">
        <f>IF(Restaurants[[#This Row],[Rating]]&gt;=4.5,"Excellent",
IF(Restaurants[[#This Row],[Rating]]&gt;=4,"Very Good",
IF(Restaurants[[#This Row],[Rating]]&gt;=3.5,"Good","Average/Low")))</f>
        <v>Excellent</v>
      </c>
    </row>
    <row r="3654" spans="1:31" x14ac:dyDescent="0.3">
      <c r="A3654" t="s">
        <v>150</v>
      </c>
      <c r="B3654" t="s">
        <v>889</v>
      </c>
      <c r="C3654" t="s">
        <v>29</v>
      </c>
      <c r="D3654" t="s">
        <v>83</v>
      </c>
      <c r="E3654">
        <v>2</v>
      </c>
      <c r="F3654">
        <v>325</v>
      </c>
      <c r="G3654" t="s">
        <v>153</v>
      </c>
      <c r="H3654">
        <v>2016</v>
      </c>
      <c r="I3654">
        <v>48</v>
      </c>
      <c r="J3654">
        <v>4.7</v>
      </c>
      <c r="K3654" t="s">
        <v>131</v>
      </c>
      <c r="L3654">
        <v>9</v>
      </c>
      <c r="M3654" t="s">
        <v>33</v>
      </c>
      <c r="N3654" t="s">
        <v>143</v>
      </c>
      <c r="O3654" t="s">
        <v>54</v>
      </c>
      <c r="P3654" t="s">
        <v>37</v>
      </c>
      <c r="Q3654" t="s">
        <v>36</v>
      </c>
      <c r="R3654">
        <v>61</v>
      </c>
      <c r="S3654" t="s">
        <v>36</v>
      </c>
      <c r="T3654" t="s">
        <v>38</v>
      </c>
      <c r="U3654" t="s">
        <v>39</v>
      </c>
      <c r="W3654" t="s">
        <v>56</v>
      </c>
      <c r="X3654">
        <v>11753</v>
      </c>
      <c r="Y3654">
        <v>5747</v>
      </c>
      <c r="Z3654">
        <v>43.769599999999997</v>
      </c>
      <c r="AA3654">
        <v>11.255800000000001</v>
      </c>
      <c r="AB3654" t="str">
        <f>IF(Restaurants[[#This Row],[Years_Operating]]&lt;5,"New",
IF(Restaurants[[#This Row],[Years_Operating]]&lt;15,"Established","Legacy"))</f>
        <v>Established</v>
      </c>
      <c r="AC3654" t="str">
        <f>IF(Restaurants[[#This Row],[Country]]="India","Yes","No")</f>
        <v>No</v>
      </c>
      <c r="AD3654" t="str">
        <f>IF(AND(Restaurants[[#This Row],[Has Online Delivery]]="Yes",Restaurants[[#This Row],[Has Table Booking]]="Yes"),"Online + Table",
IF(Restaurants[[#This Row],[Has Online Delivery]]="Yes","Online Only",
IF(Restaurants[[#This Row],[Has Table Booking]]="Yes","Table Only","None")))</f>
        <v>Table Only</v>
      </c>
      <c r="AE3654" t="str">
        <f>IF(Restaurants[[#This Row],[Rating]]&gt;=4.5,"Excellent",
IF(Restaurants[[#This Row],[Rating]]&gt;=4,"Very Good",
IF(Restaurants[[#This Row],[Rating]]&gt;=3.5,"Good","Average/Low")))</f>
        <v>Excellent</v>
      </c>
    </row>
    <row r="3655" spans="1:31" x14ac:dyDescent="0.3">
      <c r="A3655" t="s">
        <v>141</v>
      </c>
      <c r="B3655" t="s">
        <v>933</v>
      </c>
      <c r="C3655" t="s">
        <v>251</v>
      </c>
      <c r="D3655" t="s">
        <v>267</v>
      </c>
      <c r="E3655">
        <v>2</v>
      </c>
      <c r="F3655">
        <v>450</v>
      </c>
      <c r="G3655" t="s">
        <v>142</v>
      </c>
      <c r="H3655">
        <v>2003</v>
      </c>
      <c r="I3655">
        <v>40</v>
      </c>
      <c r="J3655">
        <v>4.8</v>
      </c>
      <c r="K3655" t="s">
        <v>268</v>
      </c>
      <c r="L3655">
        <v>22</v>
      </c>
      <c r="M3655" t="s">
        <v>62</v>
      </c>
      <c r="N3655" t="s">
        <v>143</v>
      </c>
      <c r="O3655" t="s">
        <v>35</v>
      </c>
      <c r="P3655" t="s">
        <v>37</v>
      </c>
      <c r="Q3655" t="s">
        <v>37</v>
      </c>
      <c r="R3655">
        <v>21</v>
      </c>
      <c r="S3655" t="s">
        <v>36</v>
      </c>
      <c r="T3655" t="s">
        <v>63</v>
      </c>
      <c r="U3655" t="s">
        <v>39</v>
      </c>
      <c r="V3655" t="s">
        <v>1588</v>
      </c>
      <c r="W3655" t="s">
        <v>132</v>
      </c>
      <c r="X3655">
        <v>356207</v>
      </c>
      <c r="Y3655">
        <v>69</v>
      </c>
      <c r="Z3655">
        <v>22.7196</v>
      </c>
      <c r="AA3655">
        <v>75.857699999999994</v>
      </c>
      <c r="AB3655" t="str">
        <f>IF(Restaurants[[#This Row],[Years_Operating]]&lt;5,"New",
IF(Restaurants[[#This Row],[Years_Operating]]&lt;15,"Established","Legacy"))</f>
        <v>Legacy</v>
      </c>
      <c r="AC3655" t="str">
        <f>IF(Restaurants[[#This Row],[Country]]="India","Yes","No")</f>
        <v>Yes</v>
      </c>
      <c r="AD3655" t="str">
        <f>IF(AND(Restaurants[[#This Row],[Has Online Delivery]]="Yes",Restaurants[[#This Row],[Has Table Booking]]="Yes"),"Online + Table",
IF(Restaurants[[#This Row],[Has Online Delivery]]="Yes","Online Only",
IF(Restaurants[[#This Row],[Has Table Booking]]="Yes","Table Only","None")))</f>
        <v>None</v>
      </c>
      <c r="AE3655" t="str">
        <f>IF(Restaurants[[#This Row],[Rating]]&gt;=4.5,"Excellent",
IF(Restaurants[[#This Row],[Rating]]&gt;=4,"Very Good",
IF(Restaurants[[#This Row],[Rating]]&gt;=3.5,"Good","Average/Low")))</f>
        <v>Excellent</v>
      </c>
    </row>
    <row r="3656" spans="1:31" x14ac:dyDescent="0.3">
      <c r="A3656" t="s">
        <v>226</v>
      </c>
      <c r="B3656" t="s">
        <v>1038</v>
      </c>
      <c r="C3656" t="s">
        <v>877</v>
      </c>
      <c r="D3656" t="s">
        <v>956</v>
      </c>
      <c r="E3656">
        <v>0</v>
      </c>
      <c r="F3656">
        <v>185</v>
      </c>
      <c r="G3656" t="s">
        <v>228</v>
      </c>
      <c r="H3656">
        <v>2014</v>
      </c>
      <c r="I3656">
        <v>48</v>
      </c>
      <c r="J3656">
        <v>4.5999999999999996</v>
      </c>
      <c r="K3656" t="s">
        <v>991</v>
      </c>
      <c r="L3656">
        <v>11</v>
      </c>
      <c r="M3656" t="s">
        <v>160</v>
      </c>
      <c r="N3656" t="s">
        <v>210</v>
      </c>
      <c r="O3656" t="s">
        <v>45</v>
      </c>
      <c r="P3656" t="s">
        <v>37</v>
      </c>
      <c r="Q3656" t="s">
        <v>36</v>
      </c>
      <c r="R3656">
        <v>24</v>
      </c>
      <c r="S3656" t="s">
        <v>37</v>
      </c>
      <c r="T3656" t="s">
        <v>63</v>
      </c>
      <c r="U3656" t="s">
        <v>69</v>
      </c>
      <c r="W3656" t="s">
        <v>108</v>
      </c>
      <c r="X3656">
        <v>483276</v>
      </c>
      <c r="Y3656">
        <v>7616</v>
      </c>
      <c r="Z3656">
        <v>-37.813600000000001</v>
      </c>
      <c r="AA3656">
        <v>144.9631</v>
      </c>
      <c r="AB3656" t="str">
        <f>IF(Restaurants[[#This Row],[Years_Operating]]&lt;5,"New",
IF(Restaurants[[#This Row],[Years_Operating]]&lt;15,"Established","Legacy"))</f>
        <v>Established</v>
      </c>
      <c r="AC3656" t="str">
        <f>IF(Restaurants[[#This Row],[Country]]="India","Yes","No")</f>
        <v>No</v>
      </c>
      <c r="AD3656" t="str">
        <f>IF(AND(Restaurants[[#This Row],[Has Online Delivery]]="Yes",Restaurants[[#This Row],[Has Table Booking]]="Yes"),"Online + Table",
IF(Restaurants[[#This Row],[Has Online Delivery]]="Yes","Online Only",
IF(Restaurants[[#This Row],[Has Table Booking]]="Yes","Table Only","None")))</f>
        <v>Table Only</v>
      </c>
      <c r="AE3656" t="str">
        <f>IF(Restaurants[[#This Row],[Rating]]&gt;=4.5,"Excellent",
IF(Restaurants[[#This Row],[Rating]]&gt;=4,"Very Good",
IF(Restaurants[[#This Row],[Rating]]&gt;=3.5,"Good","Average/Low")))</f>
        <v>Excellent</v>
      </c>
    </row>
    <row r="3657" spans="1:31" x14ac:dyDescent="0.3">
      <c r="A3657" t="s">
        <v>189</v>
      </c>
      <c r="B3657" t="s">
        <v>1002</v>
      </c>
      <c r="C3657" t="s">
        <v>877</v>
      </c>
      <c r="D3657" t="s">
        <v>956</v>
      </c>
      <c r="E3657">
        <v>1</v>
      </c>
      <c r="F3657">
        <v>210</v>
      </c>
      <c r="G3657" t="s">
        <v>192</v>
      </c>
      <c r="H3657">
        <v>1990</v>
      </c>
      <c r="I3657">
        <v>30</v>
      </c>
      <c r="J3657">
        <v>4.7</v>
      </c>
      <c r="K3657" t="s">
        <v>991</v>
      </c>
      <c r="L3657">
        <v>35</v>
      </c>
      <c r="M3657" t="s">
        <v>160</v>
      </c>
      <c r="N3657" t="s">
        <v>193</v>
      </c>
      <c r="O3657" t="s">
        <v>35</v>
      </c>
      <c r="P3657" t="s">
        <v>37</v>
      </c>
      <c r="Q3657" t="s">
        <v>36</v>
      </c>
      <c r="R3657">
        <v>23</v>
      </c>
      <c r="S3657" t="s">
        <v>37</v>
      </c>
      <c r="T3657" t="s">
        <v>86</v>
      </c>
      <c r="U3657" t="s">
        <v>69</v>
      </c>
      <c r="W3657" t="s">
        <v>103</v>
      </c>
      <c r="X3657">
        <v>30982</v>
      </c>
      <c r="Y3657">
        <v>7237</v>
      </c>
      <c r="Z3657">
        <v>-27.469799999999999</v>
      </c>
      <c r="AA3657">
        <v>153.02510000000001</v>
      </c>
      <c r="AB3657" t="str">
        <f>IF(Restaurants[[#This Row],[Years_Operating]]&lt;5,"New",
IF(Restaurants[[#This Row],[Years_Operating]]&lt;15,"Established","Legacy"))</f>
        <v>Legacy</v>
      </c>
      <c r="AC3657" t="str">
        <f>IF(Restaurants[[#This Row],[Country]]="India","Yes","No")</f>
        <v>No</v>
      </c>
      <c r="AD3657" t="str">
        <f>IF(AND(Restaurants[[#This Row],[Has Online Delivery]]="Yes",Restaurants[[#This Row],[Has Table Booking]]="Yes"),"Online + Table",
IF(Restaurants[[#This Row],[Has Online Delivery]]="Yes","Online Only",
IF(Restaurants[[#This Row],[Has Table Booking]]="Yes","Table Only","None")))</f>
        <v>Table Only</v>
      </c>
      <c r="AE3657" t="str">
        <f>IF(Restaurants[[#This Row],[Rating]]&gt;=4.5,"Excellent",
IF(Restaurants[[#This Row],[Rating]]&gt;=4,"Very Good",
IF(Restaurants[[#This Row],[Rating]]&gt;=3.5,"Good","Average/Low")))</f>
        <v>Excellent</v>
      </c>
    </row>
    <row r="3658" spans="1:31" x14ac:dyDescent="0.3">
      <c r="A3658" t="s">
        <v>92</v>
      </c>
      <c r="B3658" t="s">
        <v>261</v>
      </c>
      <c r="C3658" t="s">
        <v>251</v>
      </c>
      <c r="D3658" t="s">
        <v>278</v>
      </c>
      <c r="E3658">
        <v>3</v>
      </c>
      <c r="F3658">
        <v>345</v>
      </c>
      <c r="G3658" t="s">
        <v>95</v>
      </c>
      <c r="H3658">
        <v>2011</v>
      </c>
      <c r="I3658">
        <v>50</v>
      </c>
      <c r="J3658">
        <v>4.8</v>
      </c>
      <c r="K3658" t="s">
        <v>279</v>
      </c>
      <c r="L3658">
        <v>14</v>
      </c>
      <c r="M3658" t="s">
        <v>33</v>
      </c>
      <c r="N3658" t="s">
        <v>34</v>
      </c>
      <c r="O3658" t="s">
        <v>54</v>
      </c>
      <c r="P3658" t="s">
        <v>36</v>
      </c>
      <c r="Q3658" t="s">
        <v>36</v>
      </c>
      <c r="R3658">
        <v>55</v>
      </c>
      <c r="S3658" t="s">
        <v>36</v>
      </c>
      <c r="T3658" t="s">
        <v>38</v>
      </c>
      <c r="U3658" t="s">
        <v>69</v>
      </c>
      <c r="V3658" t="s">
        <v>1589</v>
      </c>
      <c r="W3658" t="s">
        <v>132</v>
      </c>
      <c r="X3658">
        <v>164765</v>
      </c>
      <c r="Y3658">
        <v>3767</v>
      </c>
      <c r="Z3658">
        <v>22.572600000000001</v>
      </c>
      <c r="AA3658">
        <v>88.363900000000001</v>
      </c>
      <c r="AB3658" t="str">
        <f>IF(Restaurants[[#This Row],[Years_Operating]]&lt;5,"New",
IF(Restaurants[[#This Row],[Years_Operating]]&lt;15,"Established","Legacy"))</f>
        <v>Established</v>
      </c>
      <c r="AC3658" t="str">
        <f>IF(Restaurants[[#This Row],[Country]]="India","Yes","No")</f>
        <v>Yes</v>
      </c>
      <c r="AD3658" t="str">
        <f>IF(AND(Restaurants[[#This Row],[Has Online Delivery]]="Yes",Restaurants[[#This Row],[Has Table Booking]]="Yes"),"Online + Table",
IF(Restaurants[[#This Row],[Has Online Delivery]]="Yes","Online Only",
IF(Restaurants[[#This Row],[Has Table Booking]]="Yes","Table Only","None")))</f>
        <v>Online + Table</v>
      </c>
      <c r="AE3658" t="str">
        <f>IF(Restaurants[[#This Row],[Rating]]&gt;=4.5,"Excellent",
IF(Restaurants[[#This Row],[Rating]]&gt;=4,"Very Good",
IF(Restaurants[[#This Row],[Rating]]&gt;=3.5,"Good","Average/Low")))</f>
        <v>Excellent</v>
      </c>
    </row>
    <row r="3659" spans="1:31" x14ac:dyDescent="0.3">
      <c r="A3659" t="s">
        <v>215</v>
      </c>
      <c r="B3659" t="s">
        <v>903</v>
      </c>
      <c r="C3659" t="s">
        <v>196</v>
      </c>
      <c r="D3659" t="s">
        <v>953</v>
      </c>
      <c r="E3659">
        <v>0</v>
      </c>
      <c r="F3659">
        <v>155</v>
      </c>
      <c r="G3659" t="s">
        <v>219</v>
      </c>
      <c r="H3659">
        <v>2000</v>
      </c>
      <c r="I3659">
        <v>55</v>
      </c>
      <c r="J3659">
        <v>4.7</v>
      </c>
      <c r="K3659" t="s">
        <v>954</v>
      </c>
      <c r="L3659">
        <v>25</v>
      </c>
      <c r="M3659" t="s">
        <v>160</v>
      </c>
      <c r="N3659" t="s">
        <v>210</v>
      </c>
      <c r="O3659" t="s">
        <v>54</v>
      </c>
      <c r="P3659" t="s">
        <v>36</v>
      </c>
      <c r="Q3659" t="s">
        <v>37</v>
      </c>
      <c r="R3659">
        <v>32</v>
      </c>
      <c r="S3659" t="s">
        <v>37</v>
      </c>
      <c r="T3659" t="s">
        <v>38</v>
      </c>
      <c r="U3659" t="s">
        <v>32</v>
      </c>
      <c r="W3659" t="s">
        <v>108</v>
      </c>
      <c r="X3659">
        <v>244286</v>
      </c>
      <c r="Y3659">
        <v>1110</v>
      </c>
      <c r="Z3659">
        <v>53.800800000000002</v>
      </c>
      <c r="AA3659">
        <v>-1.5490999999999999</v>
      </c>
      <c r="AB3659" t="str">
        <f>IF(Restaurants[[#This Row],[Years_Operating]]&lt;5,"New",
IF(Restaurants[[#This Row],[Years_Operating]]&lt;15,"Established","Legacy"))</f>
        <v>Legacy</v>
      </c>
      <c r="AC3659" t="str">
        <f>IF(Restaurants[[#This Row],[Country]]="India","Yes","No")</f>
        <v>No</v>
      </c>
      <c r="AD3659" t="str">
        <f>IF(AND(Restaurants[[#This Row],[Has Online Delivery]]="Yes",Restaurants[[#This Row],[Has Table Booking]]="Yes"),"Online + Table",
IF(Restaurants[[#This Row],[Has Online Delivery]]="Yes","Online Only",
IF(Restaurants[[#This Row],[Has Table Booking]]="Yes","Table Only","None")))</f>
        <v>Online Only</v>
      </c>
      <c r="AE3659" t="str">
        <f>IF(Restaurants[[#This Row],[Rating]]&gt;=4.5,"Excellent",
IF(Restaurants[[#This Row],[Rating]]&gt;=4,"Very Good",
IF(Restaurants[[#This Row],[Rating]]&gt;=3.5,"Good","Average/Low")))</f>
        <v>Excellent</v>
      </c>
    </row>
    <row r="3660" spans="1:31" x14ac:dyDescent="0.3">
      <c r="A3660" t="s">
        <v>154</v>
      </c>
      <c r="B3660" t="s">
        <v>873</v>
      </c>
      <c r="C3660" t="s">
        <v>29</v>
      </c>
      <c r="D3660" t="s">
        <v>886</v>
      </c>
      <c r="E3660">
        <v>2</v>
      </c>
      <c r="F3660">
        <v>245</v>
      </c>
      <c r="G3660" t="s">
        <v>158</v>
      </c>
      <c r="H3660">
        <v>2010</v>
      </c>
      <c r="I3660">
        <v>48</v>
      </c>
      <c r="J3660">
        <v>4.7</v>
      </c>
      <c r="K3660" t="s">
        <v>887</v>
      </c>
      <c r="L3660">
        <v>15</v>
      </c>
      <c r="M3660" t="s">
        <v>160</v>
      </c>
      <c r="N3660" t="s">
        <v>143</v>
      </c>
      <c r="O3660" t="s">
        <v>35</v>
      </c>
      <c r="P3660" t="s">
        <v>36</v>
      </c>
      <c r="Q3660" t="s">
        <v>37</v>
      </c>
      <c r="R3660">
        <v>49</v>
      </c>
      <c r="S3660" t="s">
        <v>36</v>
      </c>
      <c r="T3660" t="s">
        <v>63</v>
      </c>
      <c r="U3660" t="s">
        <v>46</v>
      </c>
      <c r="W3660" t="s">
        <v>64</v>
      </c>
      <c r="X3660">
        <v>158977</v>
      </c>
      <c r="Y3660">
        <v>6619</v>
      </c>
      <c r="Z3660">
        <v>45.464199999999998</v>
      </c>
      <c r="AA3660">
        <v>9.19</v>
      </c>
      <c r="AB3660" t="str">
        <f>IF(Restaurants[[#This Row],[Years_Operating]]&lt;5,"New",
IF(Restaurants[[#This Row],[Years_Operating]]&lt;15,"Established","Legacy"))</f>
        <v>Legacy</v>
      </c>
      <c r="AC3660" t="str">
        <f>IF(Restaurants[[#This Row],[Country]]="India","Yes","No")</f>
        <v>No</v>
      </c>
      <c r="AD3660" t="str">
        <f>IF(AND(Restaurants[[#This Row],[Has Online Delivery]]="Yes",Restaurants[[#This Row],[Has Table Booking]]="Yes"),"Online + Table",
IF(Restaurants[[#This Row],[Has Online Delivery]]="Yes","Online Only",
IF(Restaurants[[#This Row],[Has Table Booking]]="Yes","Table Only","None")))</f>
        <v>Online Only</v>
      </c>
      <c r="AE3660" t="str">
        <f>IF(Restaurants[[#This Row],[Rating]]&gt;=4.5,"Excellent",
IF(Restaurants[[#This Row],[Rating]]&gt;=4,"Very Good",
IF(Restaurants[[#This Row],[Rating]]&gt;=3.5,"Good","Average/Low")))</f>
        <v>Excellent</v>
      </c>
    </row>
    <row r="3661" spans="1:31" x14ac:dyDescent="0.3">
      <c r="A3661" t="s">
        <v>100</v>
      </c>
      <c r="B3661" t="s">
        <v>888</v>
      </c>
      <c r="C3661" t="s">
        <v>59</v>
      </c>
      <c r="D3661" t="s">
        <v>94</v>
      </c>
      <c r="E3661">
        <v>3</v>
      </c>
      <c r="F3661">
        <v>385</v>
      </c>
      <c r="G3661" t="s">
        <v>102</v>
      </c>
      <c r="H3661">
        <v>2003</v>
      </c>
      <c r="I3661">
        <v>55</v>
      </c>
      <c r="J3661">
        <v>4.8</v>
      </c>
      <c r="K3661" t="s">
        <v>96</v>
      </c>
      <c r="L3661">
        <v>22</v>
      </c>
      <c r="M3661" t="s">
        <v>33</v>
      </c>
      <c r="N3661" t="s">
        <v>34</v>
      </c>
      <c r="O3661" t="s">
        <v>35</v>
      </c>
      <c r="P3661" t="s">
        <v>37</v>
      </c>
      <c r="Q3661" t="s">
        <v>36</v>
      </c>
      <c r="R3661">
        <v>25</v>
      </c>
      <c r="S3661" t="s">
        <v>36</v>
      </c>
      <c r="T3661" t="s">
        <v>38</v>
      </c>
      <c r="U3661" t="s">
        <v>39</v>
      </c>
      <c r="W3661" t="s">
        <v>103</v>
      </c>
      <c r="X3661">
        <v>250420</v>
      </c>
      <c r="Y3661">
        <v>2656</v>
      </c>
      <c r="Z3661">
        <v>43.7102</v>
      </c>
      <c r="AA3661">
        <v>7.2619999999999996</v>
      </c>
      <c r="AB3661" t="str">
        <f>IF(Restaurants[[#This Row],[Years_Operating]]&lt;5,"New",
IF(Restaurants[[#This Row],[Years_Operating]]&lt;15,"Established","Legacy"))</f>
        <v>Legacy</v>
      </c>
      <c r="AC3661" t="str">
        <f>IF(Restaurants[[#This Row],[Country]]="India","Yes","No")</f>
        <v>No</v>
      </c>
      <c r="AD3661" t="str">
        <f>IF(AND(Restaurants[[#This Row],[Has Online Delivery]]="Yes",Restaurants[[#This Row],[Has Table Booking]]="Yes"),"Online + Table",
IF(Restaurants[[#This Row],[Has Online Delivery]]="Yes","Online Only",
IF(Restaurants[[#This Row],[Has Table Booking]]="Yes","Table Only","None")))</f>
        <v>Table Only</v>
      </c>
      <c r="AE3661" t="str">
        <f>IF(Restaurants[[#This Row],[Rating]]&gt;=4.5,"Excellent",
IF(Restaurants[[#This Row],[Rating]]&gt;=4,"Very Good",
IF(Restaurants[[#This Row],[Rating]]&gt;=3.5,"Good","Average/Low")))</f>
        <v>Excellent</v>
      </c>
    </row>
    <row r="3662" spans="1:31" x14ac:dyDescent="0.3">
      <c r="A3662" t="s">
        <v>100</v>
      </c>
      <c r="B3662" t="s">
        <v>889</v>
      </c>
      <c r="C3662" t="s">
        <v>29</v>
      </c>
      <c r="D3662" t="s">
        <v>83</v>
      </c>
      <c r="E3662">
        <v>3</v>
      </c>
      <c r="F3662">
        <v>385</v>
      </c>
      <c r="G3662" t="s">
        <v>102</v>
      </c>
      <c r="H3662">
        <v>2003</v>
      </c>
      <c r="I3662">
        <v>55</v>
      </c>
      <c r="J3662">
        <v>4.8</v>
      </c>
      <c r="K3662" t="s">
        <v>85</v>
      </c>
      <c r="L3662">
        <v>22</v>
      </c>
      <c r="M3662" t="s">
        <v>33</v>
      </c>
      <c r="N3662" t="s">
        <v>34</v>
      </c>
      <c r="O3662" t="s">
        <v>35</v>
      </c>
      <c r="P3662" t="s">
        <v>36</v>
      </c>
      <c r="Q3662" t="s">
        <v>37</v>
      </c>
      <c r="R3662">
        <v>26</v>
      </c>
      <c r="S3662" t="s">
        <v>36</v>
      </c>
      <c r="T3662" t="s">
        <v>55</v>
      </c>
      <c r="U3662" t="s">
        <v>46</v>
      </c>
      <c r="W3662" t="s">
        <v>149</v>
      </c>
      <c r="X3662">
        <v>189005</v>
      </c>
      <c r="Y3662">
        <v>3278</v>
      </c>
      <c r="Z3662">
        <v>43.769599999999997</v>
      </c>
      <c r="AA3662">
        <v>11.255800000000001</v>
      </c>
      <c r="AB3662" t="str">
        <f>IF(Restaurants[[#This Row],[Years_Operating]]&lt;5,"New",
IF(Restaurants[[#This Row],[Years_Operating]]&lt;15,"Established","Legacy"))</f>
        <v>Legacy</v>
      </c>
      <c r="AC3662" t="str">
        <f>IF(Restaurants[[#This Row],[Country]]="India","Yes","No")</f>
        <v>No</v>
      </c>
      <c r="AD3662" t="str">
        <f>IF(AND(Restaurants[[#This Row],[Has Online Delivery]]="Yes",Restaurants[[#This Row],[Has Table Booking]]="Yes"),"Online + Table",
IF(Restaurants[[#This Row],[Has Online Delivery]]="Yes","Online Only",
IF(Restaurants[[#This Row],[Has Table Booking]]="Yes","Table Only","None")))</f>
        <v>Online Only</v>
      </c>
      <c r="AE3662" t="str">
        <f>IF(Restaurants[[#This Row],[Rating]]&gt;=4.5,"Excellent",
IF(Restaurants[[#This Row],[Rating]]&gt;=4,"Very Good",
IF(Restaurants[[#This Row],[Rating]]&gt;=3.5,"Good","Average/Low")))</f>
        <v>Excellent</v>
      </c>
    </row>
    <row r="3663" spans="1:31" x14ac:dyDescent="0.3">
      <c r="A3663" t="s">
        <v>175</v>
      </c>
      <c r="B3663" t="s">
        <v>880</v>
      </c>
      <c r="C3663" t="s">
        <v>50</v>
      </c>
      <c r="D3663" t="s">
        <v>916</v>
      </c>
      <c r="E3663">
        <v>2</v>
      </c>
      <c r="F3663">
        <v>245</v>
      </c>
      <c r="G3663" t="s">
        <v>177</v>
      </c>
      <c r="H3663">
        <v>2005</v>
      </c>
      <c r="I3663">
        <v>46</v>
      </c>
      <c r="J3663">
        <v>4.7</v>
      </c>
      <c r="K3663" t="s">
        <v>930</v>
      </c>
      <c r="L3663">
        <v>20</v>
      </c>
      <c r="M3663" t="s">
        <v>160</v>
      </c>
      <c r="N3663" t="s">
        <v>143</v>
      </c>
      <c r="O3663" t="s">
        <v>45</v>
      </c>
      <c r="P3663" t="s">
        <v>37</v>
      </c>
      <c r="Q3663" t="s">
        <v>37</v>
      </c>
      <c r="R3663">
        <v>39</v>
      </c>
      <c r="S3663" t="s">
        <v>37</v>
      </c>
      <c r="T3663" t="s">
        <v>55</v>
      </c>
      <c r="U3663" t="s">
        <v>46</v>
      </c>
      <c r="W3663" t="s">
        <v>149</v>
      </c>
      <c r="X3663">
        <v>9475</v>
      </c>
      <c r="Y3663">
        <v>5118</v>
      </c>
      <c r="Z3663">
        <v>29.760400000000001</v>
      </c>
      <c r="AA3663">
        <v>-95.369799999999998</v>
      </c>
      <c r="AB3663" t="str">
        <f>IF(Restaurants[[#This Row],[Years_Operating]]&lt;5,"New",
IF(Restaurants[[#This Row],[Years_Operating]]&lt;15,"Established","Legacy"))</f>
        <v>Legacy</v>
      </c>
      <c r="AC3663" t="str">
        <f>IF(Restaurants[[#This Row],[Country]]="India","Yes","No")</f>
        <v>No</v>
      </c>
      <c r="AD3663" t="str">
        <f>IF(AND(Restaurants[[#This Row],[Has Online Delivery]]="Yes",Restaurants[[#This Row],[Has Table Booking]]="Yes"),"Online + Table",
IF(Restaurants[[#This Row],[Has Online Delivery]]="Yes","Online Only",
IF(Restaurants[[#This Row],[Has Table Booking]]="Yes","Table Only","None")))</f>
        <v>None</v>
      </c>
      <c r="AE3663" t="str">
        <f>IF(Restaurants[[#This Row],[Rating]]&gt;=4.5,"Excellent",
IF(Restaurants[[#This Row],[Rating]]&gt;=4,"Very Good",
IF(Restaurants[[#This Row],[Rating]]&gt;=3.5,"Good","Average/Low")))</f>
        <v>Excellent</v>
      </c>
    </row>
    <row r="3664" spans="1:31" x14ac:dyDescent="0.3">
      <c r="A3664" t="s">
        <v>104</v>
      </c>
      <c r="B3664" t="s">
        <v>873</v>
      </c>
      <c r="C3664" t="s">
        <v>29</v>
      </c>
      <c r="D3664" t="s">
        <v>874</v>
      </c>
      <c r="E3664">
        <v>3</v>
      </c>
      <c r="F3664">
        <v>310</v>
      </c>
      <c r="G3664" t="s">
        <v>107</v>
      </c>
      <c r="H3664">
        <v>1994</v>
      </c>
      <c r="I3664">
        <v>50</v>
      </c>
      <c r="J3664">
        <v>4.8</v>
      </c>
      <c r="K3664" t="s">
        <v>875</v>
      </c>
      <c r="L3664">
        <v>31</v>
      </c>
      <c r="M3664" t="s">
        <v>33</v>
      </c>
      <c r="N3664" t="s">
        <v>34</v>
      </c>
      <c r="O3664" t="s">
        <v>35</v>
      </c>
      <c r="P3664" t="s">
        <v>37</v>
      </c>
      <c r="Q3664" t="s">
        <v>36</v>
      </c>
      <c r="R3664">
        <v>45</v>
      </c>
      <c r="S3664" t="s">
        <v>37</v>
      </c>
      <c r="T3664" t="s">
        <v>38</v>
      </c>
      <c r="U3664" t="s">
        <v>39</v>
      </c>
      <c r="W3664" t="s">
        <v>70</v>
      </c>
      <c r="X3664">
        <v>253570</v>
      </c>
      <c r="Y3664">
        <v>2401</v>
      </c>
      <c r="Z3664">
        <v>45.464199999999998</v>
      </c>
      <c r="AA3664">
        <v>9.19</v>
      </c>
      <c r="AB3664" t="str">
        <f>IF(Restaurants[[#This Row],[Years_Operating]]&lt;5,"New",
IF(Restaurants[[#This Row],[Years_Operating]]&lt;15,"Established","Legacy"))</f>
        <v>Legacy</v>
      </c>
      <c r="AC3664" t="str">
        <f>IF(Restaurants[[#This Row],[Country]]="India","Yes","No")</f>
        <v>No</v>
      </c>
      <c r="AD3664" t="str">
        <f>IF(AND(Restaurants[[#This Row],[Has Online Delivery]]="Yes",Restaurants[[#This Row],[Has Table Booking]]="Yes"),"Online + Table",
IF(Restaurants[[#This Row],[Has Online Delivery]]="Yes","Online Only",
IF(Restaurants[[#This Row],[Has Table Booking]]="Yes","Table Only","None")))</f>
        <v>Table Only</v>
      </c>
      <c r="AE3664" t="str">
        <f>IF(Restaurants[[#This Row],[Rating]]&gt;=4.5,"Excellent",
IF(Restaurants[[#This Row],[Rating]]&gt;=4,"Very Good",
IF(Restaurants[[#This Row],[Rating]]&gt;=3.5,"Good","Average/Low")))</f>
        <v>Excellent</v>
      </c>
    </row>
    <row r="3665" spans="1:31" x14ac:dyDescent="0.3">
      <c r="A3665" t="s">
        <v>100</v>
      </c>
      <c r="B3665" t="s">
        <v>272</v>
      </c>
      <c r="C3665" t="s">
        <v>251</v>
      </c>
      <c r="D3665" t="s">
        <v>863</v>
      </c>
      <c r="E3665">
        <v>3</v>
      </c>
      <c r="F3665">
        <v>385</v>
      </c>
      <c r="G3665" t="s">
        <v>102</v>
      </c>
      <c r="H3665">
        <v>2003</v>
      </c>
      <c r="I3665">
        <v>55</v>
      </c>
      <c r="J3665">
        <v>4.8</v>
      </c>
      <c r="K3665" t="s">
        <v>994</v>
      </c>
      <c r="L3665">
        <v>22</v>
      </c>
      <c r="M3665" t="s">
        <v>33</v>
      </c>
      <c r="N3665" t="s">
        <v>34</v>
      </c>
      <c r="O3665" t="s">
        <v>35</v>
      </c>
      <c r="P3665" t="s">
        <v>36</v>
      </c>
      <c r="Q3665" t="s">
        <v>37</v>
      </c>
      <c r="R3665">
        <v>69</v>
      </c>
      <c r="S3665" t="s">
        <v>36</v>
      </c>
      <c r="T3665" t="s">
        <v>86</v>
      </c>
      <c r="U3665" t="s">
        <v>32</v>
      </c>
      <c r="V3665" t="s">
        <v>1590</v>
      </c>
      <c r="W3665" t="s">
        <v>64</v>
      </c>
      <c r="X3665">
        <v>66311</v>
      </c>
      <c r="Y3665">
        <v>7135</v>
      </c>
      <c r="Z3665">
        <v>13.082700000000001</v>
      </c>
      <c r="AA3665">
        <v>80.270700000000005</v>
      </c>
      <c r="AB3665" t="str">
        <f>IF(Restaurants[[#This Row],[Years_Operating]]&lt;5,"New",
IF(Restaurants[[#This Row],[Years_Operating]]&lt;15,"Established","Legacy"))</f>
        <v>Legacy</v>
      </c>
      <c r="AC3665" t="str">
        <f>IF(Restaurants[[#This Row],[Country]]="India","Yes","No")</f>
        <v>Yes</v>
      </c>
      <c r="AD3665" t="str">
        <f>IF(AND(Restaurants[[#This Row],[Has Online Delivery]]="Yes",Restaurants[[#This Row],[Has Table Booking]]="Yes"),"Online + Table",
IF(Restaurants[[#This Row],[Has Online Delivery]]="Yes","Online Only",
IF(Restaurants[[#This Row],[Has Table Booking]]="Yes","Table Only","None")))</f>
        <v>Online Only</v>
      </c>
      <c r="AE3665" t="str">
        <f>IF(Restaurants[[#This Row],[Rating]]&gt;=4.5,"Excellent",
IF(Restaurants[[#This Row],[Rating]]&gt;=4,"Very Good",
IF(Restaurants[[#This Row],[Rating]]&gt;=3.5,"Good","Average/Low")))</f>
        <v>Excellent</v>
      </c>
    </row>
    <row r="3666" spans="1:31" x14ac:dyDescent="0.3">
      <c r="A3666" t="s">
        <v>161</v>
      </c>
      <c r="B3666" t="s">
        <v>272</v>
      </c>
      <c r="C3666" t="s">
        <v>251</v>
      </c>
      <c r="D3666" t="s">
        <v>278</v>
      </c>
      <c r="E3666">
        <v>2</v>
      </c>
      <c r="F3666">
        <v>275</v>
      </c>
      <c r="G3666" t="s">
        <v>163</v>
      </c>
      <c r="H3666">
        <v>2003</v>
      </c>
      <c r="I3666">
        <v>36</v>
      </c>
      <c r="J3666">
        <v>4.7</v>
      </c>
      <c r="K3666" t="s">
        <v>299</v>
      </c>
      <c r="L3666">
        <v>22</v>
      </c>
      <c r="M3666" t="s">
        <v>33</v>
      </c>
      <c r="N3666" t="s">
        <v>143</v>
      </c>
      <c r="O3666" t="s">
        <v>45</v>
      </c>
      <c r="P3666" t="s">
        <v>36</v>
      </c>
      <c r="Q3666" t="s">
        <v>36</v>
      </c>
      <c r="R3666">
        <v>57</v>
      </c>
      <c r="S3666" t="s">
        <v>36</v>
      </c>
      <c r="T3666" t="s">
        <v>86</v>
      </c>
      <c r="U3666" t="s">
        <v>39</v>
      </c>
      <c r="V3666" t="s">
        <v>1591</v>
      </c>
      <c r="W3666" t="s">
        <v>70</v>
      </c>
      <c r="X3666">
        <v>233585</v>
      </c>
      <c r="Y3666">
        <v>6732</v>
      </c>
      <c r="Z3666">
        <v>13.082700000000001</v>
      </c>
      <c r="AA3666">
        <v>80.270700000000005</v>
      </c>
      <c r="AB3666" t="str">
        <f>IF(Restaurants[[#This Row],[Years_Operating]]&lt;5,"New",
IF(Restaurants[[#This Row],[Years_Operating]]&lt;15,"Established","Legacy"))</f>
        <v>Legacy</v>
      </c>
      <c r="AC3666" t="str">
        <f>IF(Restaurants[[#This Row],[Country]]="India","Yes","No")</f>
        <v>Yes</v>
      </c>
      <c r="AD3666" t="str">
        <f>IF(AND(Restaurants[[#This Row],[Has Online Delivery]]="Yes",Restaurants[[#This Row],[Has Table Booking]]="Yes"),"Online + Table",
IF(Restaurants[[#This Row],[Has Online Delivery]]="Yes","Online Only",
IF(Restaurants[[#This Row],[Has Table Booking]]="Yes","Table Only","None")))</f>
        <v>Online + Table</v>
      </c>
      <c r="AE3666" t="str">
        <f>IF(Restaurants[[#This Row],[Rating]]&gt;=4.5,"Excellent",
IF(Restaurants[[#This Row],[Rating]]&gt;=4,"Very Good",
IF(Restaurants[[#This Row],[Rating]]&gt;=3.5,"Good","Average/Low")))</f>
        <v>Excellent</v>
      </c>
    </row>
    <row r="3667" spans="1:31" x14ac:dyDescent="0.3">
      <c r="A3667" t="s">
        <v>224</v>
      </c>
      <c r="B3667" t="s">
        <v>261</v>
      </c>
      <c r="C3667" t="s">
        <v>251</v>
      </c>
      <c r="D3667" t="s">
        <v>263</v>
      </c>
      <c r="E3667">
        <v>0</v>
      </c>
      <c r="F3667">
        <v>140</v>
      </c>
      <c r="G3667" t="s">
        <v>225</v>
      </c>
      <c r="H3667">
        <v>2012</v>
      </c>
      <c r="I3667">
        <v>48</v>
      </c>
      <c r="J3667">
        <v>4.5999999999999996</v>
      </c>
      <c r="K3667" t="s">
        <v>273</v>
      </c>
      <c r="L3667">
        <v>13</v>
      </c>
      <c r="M3667" t="s">
        <v>204</v>
      </c>
      <c r="N3667" t="s">
        <v>210</v>
      </c>
      <c r="O3667" t="s">
        <v>54</v>
      </c>
      <c r="P3667" t="s">
        <v>36</v>
      </c>
      <c r="Q3667" t="s">
        <v>36</v>
      </c>
      <c r="R3667">
        <v>36</v>
      </c>
      <c r="S3667" t="s">
        <v>36</v>
      </c>
      <c r="T3667" t="s">
        <v>38</v>
      </c>
      <c r="U3667" t="s">
        <v>69</v>
      </c>
      <c r="V3667" t="s">
        <v>1592</v>
      </c>
      <c r="W3667" t="s">
        <v>80</v>
      </c>
      <c r="X3667">
        <v>336154</v>
      </c>
      <c r="Y3667">
        <v>1930</v>
      </c>
      <c r="Z3667">
        <v>22.572600000000001</v>
      </c>
      <c r="AA3667">
        <v>88.363900000000001</v>
      </c>
      <c r="AB3667" t="str">
        <f>IF(Restaurants[[#This Row],[Years_Operating]]&lt;5,"New",
IF(Restaurants[[#This Row],[Years_Operating]]&lt;15,"Established","Legacy"))</f>
        <v>Established</v>
      </c>
      <c r="AC3667" t="str">
        <f>IF(Restaurants[[#This Row],[Country]]="India","Yes","No")</f>
        <v>Yes</v>
      </c>
      <c r="AD3667" t="str">
        <f>IF(AND(Restaurants[[#This Row],[Has Online Delivery]]="Yes",Restaurants[[#This Row],[Has Table Booking]]="Yes"),"Online + Table",
IF(Restaurants[[#This Row],[Has Online Delivery]]="Yes","Online Only",
IF(Restaurants[[#This Row],[Has Table Booking]]="Yes","Table Only","None")))</f>
        <v>Online + Table</v>
      </c>
      <c r="AE3667" t="str">
        <f>IF(Restaurants[[#This Row],[Rating]]&gt;=4.5,"Excellent",
IF(Restaurants[[#This Row],[Rating]]&gt;=4,"Very Good",
IF(Restaurants[[#This Row],[Rating]]&gt;=3.5,"Good","Average/Low")))</f>
        <v>Excellent</v>
      </c>
    </row>
    <row r="3668" spans="1:31" x14ac:dyDescent="0.3">
      <c r="A3668" t="s">
        <v>199</v>
      </c>
      <c r="B3668" t="s">
        <v>290</v>
      </c>
      <c r="C3668" t="s">
        <v>251</v>
      </c>
      <c r="D3668" t="s">
        <v>278</v>
      </c>
      <c r="E3668">
        <v>1</v>
      </c>
      <c r="F3668">
        <v>165</v>
      </c>
      <c r="G3668" t="s">
        <v>201</v>
      </c>
      <c r="H3668">
        <v>2013</v>
      </c>
      <c r="I3668">
        <v>26</v>
      </c>
      <c r="J3668">
        <v>4.5999999999999996</v>
      </c>
      <c r="K3668" t="s">
        <v>279</v>
      </c>
      <c r="L3668">
        <v>12</v>
      </c>
      <c r="M3668" t="s">
        <v>160</v>
      </c>
      <c r="N3668" t="s">
        <v>193</v>
      </c>
      <c r="O3668" t="s">
        <v>45</v>
      </c>
      <c r="P3668" t="s">
        <v>36</v>
      </c>
      <c r="Q3668" t="s">
        <v>36</v>
      </c>
      <c r="R3668">
        <v>30</v>
      </c>
      <c r="S3668" t="s">
        <v>36</v>
      </c>
      <c r="T3668" t="s">
        <v>55</v>
      </c>
      <c r="U3668" t="s">
        <v>46</v>
      </c>
      <c r="V3668" t="s">
        <v>1593</v>
      </c>
      <c r="W3668" t="s">
        <v>80</v>
      </c>
      <c r="X3668">
        <v>393255</v>
      </c>
      <c r="Y3668">
        <v>1751</v>
      </c>
      <c r="Z3668">
        <v>17.385000000000002</v>
      </c>
      <c r="AA3668">
        <v>78.486699999999999</v>
      </c>
      <c r="AB3668" t="str">
        <f>IF(Restaurants[[#This Row],[Years_Operating]]&lt;5,"New",
IF(Restaurants[[#This Row],[Years_Operating]]&lt;15,"Established","Legacy"))</f>
        <v>Established</v>
      </c>
      <c r="AC3668" t="str">
        <f>IF(Restaurants[[#This Row],[Country]]="India","Yes","No")</f>
        <v>Yes</v>
      </c>
      <c r="AD3668" t="str">
        <f>IF(AND(Restaurants[[#This Row],[Has Online Delivery]]="Yes",Restaurants[[#This Row],[Has Table Booking]]="Yes"),"Online + Table",
IF(Restaurants[[#This Row],[Has Online Delivery]]="Yes","Online Only",
IF(Restaurants[[#This Row],[Has Table Booking]]="Yes","Table Only","None")))</f>
        <v>Online + Table</v>
      </c>
      <c r="AE3668" t="str">
        <f>IF(Restaurants[[#This Row],[Rating]]&gt;=4.5,"Excellent",
IF(Restaurants[[#This Row],[Rating]]&gt;=4,"Very Good",
IF(Restaurants[[#This Row],[Rating]]&gt;=3.5,"Good","Average/Low")))</f>
        <v>Excellent</v>
      </c>
    </row>
    <row r="3669" spans="1:31" x14ac:dyDescent="0.3">
      <c r="A3669" t="s">
        <v>150</v>
      </c>
      <c r="B3669" t="s">
        <v>921</v>
      </c>
      <c r="C3669" t="s">
        <v>251</v>
      </c>
      <c r="D3669" t="s">
        <v>278</v>
      </c>
      <c r="E3669">
        <v>2</v>
      </c>
      <c r="F3669">
        <v>325</v>
      </c>
      <c r="G3669" t="s">
        <v>153</v>
      </c>
      <c r="H3669">
        <v>2016</v>
      </c>
      <c r="I3669">
        <v>48</v>
      </c>
      <c r="J3669">
        <v>4.7</v>
      </c>
      <c r="K3669" t="s">
        <v>299</v>
      </c>
      <c r="L3669">
        <v>9</v>
      </c>
      <c r="M3669" t="s">
        <v>33</v>
      </c>
      <c r="N3669" t="s">
        <v>143</v>
      </c>
      <c r="O3669" t="s">
        <v>54</v>
      </c>
      <c r="P3669" t="s">
        <v>36</v>
      </c>
      <c r="Q3669" t="s">
        <v>37</v>
      </c>
      <c r="R3669">
        <v>27</v>
      </c>
      <c r="S3669" t="s">
        <v>36</v>
      </c>
      <c r="T3669" t="s">
        <v>38</v>
      </c>
      <c r="U3669" t="s">
        <v>39</v>
      </c>
      <c r="V3669" t="s">
        <v>1594</v>
      </c>
      <c r="W3669" t="s">
        <v>149</v>
      </c>
      <c r="X3669">
        <v>136390</v>
      </c>
      <c r="Y3669">
        <v>1550</v>
      </c>
      <c r="Z3669">
        <v>26.912400000000002</v>
      </c>
      <c r="AA3669">
        <v>75.787300000000002</v>
      </c>
      <c r="AB3669" t="str">
        <f>IF(Restaurants[[#This Row],[Years_Operating]]&lt;5,"New",
IF(Restaurants[[#This Row],[Years_Operating]]&lt;15,"Established","Legacy"))</f>
        <v>Established</v>
      </c>
      <c r="AC3669" t="str">
        <f>IF(Restaurants[[#This Row],[Country]]="India","Yes","No")</f>
        <v>Yes</v>
      </c>
      <c r="AD3669" t="str">
        <f>IF(AND(Restaurants[[#This Row],[Has Online Delivery]]="Yes",Restaurants[[#This Row],[Has Table Booking]]="Yes"),"Online + Table",
IF(Restaurants[[#This Row],[Has Online Delivery]]="Yes","Online Only",
IF(Restaurants[[#This Row],[Has Table Booking]]="Yes","Table Only","None")))</f>
        <v>Online Only</v>
      </c>
      <c r="AE3669" t="str">
        <f>IF(Restaurants[[#This Row],[Rating]]&gt;=4.5,"Excellent",
IF(Restaurants[[#This Row],[Rating]]&gt;=4,"Very Good",
IF(Restaurants[[#This Row],[Rating]]&gt;=3.5,"Good","Average/Low")))</f>
        <v>Excellent</v>
      </c>
    </row>
    <row r="3670" spans="1:31" x14ac:dyDescent="0.3">
      <c r="A3670" t="s">
        <v>179</v>
      </c>
      <c r="B3670" t="s">
        <v>862</v>
      </c>
      <c r="C3670" t="s">
        <v>251</v>
      </c>
      <c r="D3670" t="s">
        <v>918</v>
      </c>
      <c r="E3670">
        <v>2</v>
      </c>
      <c r="F3670">
        <v>250</v>
      </c>
      <c r="G3670" t="s">
        <v>181</v>
      </c>
      <c r="H3670">
        <v>2014</v>
      </c>
      <c r="I3670">
        <v>52</v>
      </c>
      <c r="J3670">
        <v>4.5999999999999996</v>
      </c>
      <c r="K3670" t="s">
        <v>919</v>
      </c>
      <c r="L3670">
        <v>11</v>
      </c>
      <c r="M3670" t="s">
        <v>33</v>
      </c>
      <c r="N3670" t="s">
        <v>143</v>
      </c>
      <c r="O3670" t="s">
        <v>35</v>
      </c>
      <c r="P3670" t="s">
        <v>36</v>
      </c>
      <c r="Q3670" t="s">
        <v>36</v>
      </c>
      <c r="R3670">
        <v>32</v>
      </c>
      <c r="S3670" t="s">
        <v>37</v>
      </c>
      <c r="T3670" t="s">
        <v>86</v>
      </c>
      <c r="U3670" t="s">
        <v>46</v>
      </c>
      <c r="V3670" t="s">
        <v>1595</v>
      </c>
      <c r="W3670" t="s">
        <v>149</v>
      </c>
      <c r="X3670">
        <v>231384</v>
      </c>
      <c r="Y3670">
        <v>6864</v>
      </c>
      <c r="Z3670">
        <v>21.170200000000001</v>
      </c>
      <c r="AA3670">
        <v>72.831100000000006</v>
      </c>
      <c r="AB3670" t="str">
        <f>IF(Restaurants[[#This Row],[Years_Operating]]&lt;5,"New",
IF(Restaurants[[#This Row],[Years_Operating]]&lt;15,"Established","Legacy"))</f>
        <v>Established</v>
      </c>
      <c r="AC3670" t="str">
        <f>IF(Restaurants[[#This Row],[Country]]="India","Yes","No")</f>
        <v>Yes</v>
      </c>
      <c r="AD3670" t="str">
        <f>IF(AND(Restaurants[[#This Row],[Has Online Delivery]]="Yes",Restaurants[[#This Row],[Has Table Booking]]="Yes"),"Online + Table",
IF(Restaurants[[#This Row],[Has Online Delivery]]="Yes","Online Only",
IF(Restaurants[[#This Row],[Has Table Booking]]="Yes","Table Only","None")))</f>
        <v>Online + Table</v>
      </c>
      <c r="AE3670" t="str">
        <f>IF(Restaurants[[#This Row],[Rating]]&gt;=4.5,"Excellent",
IF(Restaurants[[#This Row],[Rating]]&gt;=4,"Very Good",
IF(Restaurants[[#This Row],[Rating]]&gt;=3.5,"Good","Average/Low")))</f>
        <v>Excellent</v>
      </c>
    </row>
    <row r="3671" spans="1:31" x14ac:dyDescent="0.3">
      <c r="A3671" t="s">
        <v>122</v>
      </c>
      <c r="B3671" t="s">
        <v>290</v>
      </c>
      <c r="C3671" t="s">
        <v>251</v>
      </c>
      <c r="D3671" t="s">
        <v>252</v>
      </c>
      <c r="E3671">
        <v>3</v>
      </c>
      <c r="F3671">
        <v>365</v>
      </c>
      <c r="G3671" t="s">
        <v>123</v>
      </c>
      <c r="H3671">
        <v>1998</v>
      </c>
      <c r="I3671">
        <v>80</v>
      </c>
      <c r="J3671">
        <v>4.7</v>
      </c>
      <c r="K3671" t="s">
        <v>253</v>
      </c>
      <c r="L3671">
        <v>27</v>
      </c>
      <c r="M3671" t="s">
        <v>33</v>
      </c>
      <c r="N3671" t="s">
        <v>34</v>
      </c>
      <c r="O3671" t="s">
        <v>54</v>
      </c>
      <c r="P3671" t="s">
        <v>37</v>
      </c>
      <c r="Q3671" t="s">
        <v>37</v>
      </c>
      <c r="R3671">
        <v>33</v>
      </c>
      <c r="S3671" t="s">
        <v>36</v>
      </c>
      <c r="T3671" t="s">
        <v>63</v>
      </c>
      <c r="U3671" t="s">
        <v>69</v>
      </c>
      <c r="V3671" t="s">
        <v>1596</v>
      </c>
      <c r="W3671" t="s">
        <v>47</v>
      </c>
      <c r="X3671">
        <v>280587</v>
      </c>
      <c r="Y3671">
        <v>5236</v>
      </c>
      <c r="Z3671">
        <v>17.385000000000002</v>
      </c>
      <c r="AA3671">
        <v>78.486699999999999</v>
      </c>
      <c r="AB3671" t="str">
        <f>IF(Restaurants[[#This Row],[Years_Operating]]&lt;5,"New",
IF(Restaurants[[#This Row],[Years_Operating]]&lt;15,"Established","Legacy"))</f>
        <v>Legacy</v>
      </c>
      <c r="AC3671" t="str">
        <f>IF(Restaurants[[#This Row],[Country]]="India","Yes","No")</f>
        <v>Yes</v>
      </c>
      <c r="AD3671" t="str">
        <f>IF(AND(Restaurants[[#This Row],[Has Online Delivery]]="Yes",Restaurants[[#This Row],[Has Table Booking]]="Yes"),"Online + Table",
IF(Restaurants[[#This Row],[Has Online Delivery]]="Yes","Online Only",
IF(Restaurants[[#This Row],[Has Table Booking]]="Yes","Table Only","None")))</f>
        <v>None</v>
      </c>
      <c r="AE3671" t="str">
        <f>IF(Restaurants[[#This Row],[Rating]]&gt;=4.5,"Excellent",
IF(Restaurants[[#This Row],[Rating]]&gt;=4,"Very Good",
IF(Restaurants[[#This Row],[Rating]]&gt;=3.5,"Good","Average/Low")))</f>
        <v>Excellent</v>
      </c>
    </row>
    <row r="3672" spans="1:31" x14ac:dyDescent="0.3">
      <c r="A3672" t="s">
        <v>141</v>
      </c>
      <c r="B3672" t="s">
        <v>125</v>
      </c>
      <c r="C3672" t="s">
        <v>50</v>
      </c>
      <c r="D3672" t="s">
        <v>878</v>
      </c>
      <c r="E3672">
        <v>2</v>
      </c>
      <c r="F3672">
        <v>450</v>
      </c>
      <c r="G3672" t="s">
        <v>142</v>
      </c>
      <c r="H3672">
        <v>2003</v>
      </c>
      <c r="I3672">
        <v>40</v>
      </c>
      <c r="J3672">
        <v>4.8</v>
      </c>
      <c r="K3672" t="s">
        <v>911</v>
      </c>
      <c r="L3672">
        <v>22</v>
      </c>
      <c r="M3672" t="s">
        <v>62</v>
      </c>
      <c r="N3672" t="s">
        <v>143</v>
      </c>
      <c r="O3672" t="s">
        <v>35</v>
      </c>
      <c r="P3672" t="s">
        <v>36</v>
      </c>
      <c r="Q3672" t="s">
        <v>37</v>
      </c>
      <c r="R3672">
        <v>58</v>
      </c>
      <c r="S3672" t="s">
        <v>37</v>
      </c>
      <c r="T3672" t="s">
        <v>86</v>
      </c>
      <c r="U3672" t="s">
        <v>46</v>
      </c>
      <c r="W3672" t="s">
        <v>108</v>
      </c>
      <c r="X3672">
        <v>322183</v>
      </c>
      <c r="Y3672">
        <v>1739</v>
      </c>
      <c r="Z3672">
        <v>41.878100000000003</v>
      </c>
      <c r="AA3672">
        <v>-87.629800000000003</v>
      </c>
      <c r="AB3672" t="str">
        <f>IF(Restaurants[[#This Row],[Years_Operating]]&lt;5,"New",
IF(Restaurants[[#This Row],[Years_Operating]]&lt;15,"Established","Legacy"))</f>
        <v>Legacy</v>
      </c>
      <c r="AC3672" t="str">
        <f>IF(Restaurants[[#This Row],[Country]]="India","Yes","No")</f>
        <v>No</v>
      </c>
      <c r="AD3672" t="str">
        <f>IF(AND(Restaurants[[#This Row],[Has Online Delivery]]="Yes",Restaurants[[#This Row],[Has Table Booking]]="Yes"),"Online + Table",
IF(Restaurants[[#This Row],[Has Online Delivery]]="Yes","Online Only",
IF(Restaurants[[#This Row],[Has Table Booking]]="Yes","Table Only","None")))</f>
        <v>Online Only</v>
      </c>
      <c r="AE3672" t="str">
        <f>IF(Restaurants[[#This Row],[Rating]]&gt;=4.5,"Excellent",
IF(Restaurants[[#This Row],[Rating]]&gt;=4,"Very Good",
IF(Restaurants[[#This Row],[Rating]]&gt;=3.5,"Good","Average/Low")))</f>
        <v>Excellent</v>
      </c>
    </row>
    <row r="3673" spans="1:31" x14ac:dyDescent="0.3">
      <c r="A3673" t="s">
        <v>76</v>
      </c>
      <c r="B3673" t="s">
        <v>888</v>
      </c>
      <c r="C3673" t="s">
        <v>59</v>
      </c>
      <c r="D3673" t="s">
        <v>51</v>
      </c>
      <c r="E3673">
        <v>3</v>
      </c>
      <c r="F3673">
        <v>295</v>
      </c>
      <c r="G3673" t="s">
        <v>79</v>
      </c>
      <c r="H3673">
        <v>1972</v>
      </c>
      <c r="I3673">
        <v>62</v>
      </c>
      <c r="J3673">
        <v>4.8</v>
      </c>
      <c r="K3673" t="s">
        <v>53</v>
      </c>
      <c r="L3673">
        <v>53</v>
      </c>
      <c r="M3673" t="s">
        <v>33</v>
      </c>
      <c r="N3673" t="s">
        <v>34</v>
      </c>
      <c r="O3673" t="s">
        <v>54</v>
      </c>
      <c r="P3673" t="s">
        <v>36</v>
      </c>
      <c r="Q3673" t="s">
        <v>37</v>
      </c>
      <c r="R3673">
        <v>71</v>
      </c>
      <c r="S3673" t="s">
        <v>36</v>
      </c>
      <c r="T3673" t="s">
        <v>55</v>
      </c>
      <c r="U3673" t="s">
        <v>32</v>
      </c>
      <c r="W3673" t="s">
        <v>47</v>
      </c>
      <c r="X3673">
        <v>408182</v>
      </c>
      <c r="Y3673">
        <v>635</v>
      </c>
      <c r="Z3673">
        <v>43.7102</v>
      </c>
      <c r="AA3673">
        <v>7.2619999999999996</v>
      </c>
      <c r="AB3673" t="str">
        <f>IF(Restaurants[[#This Row],[Years_Operating]]&lt;5,"New",
IF(Restaurants[[#This Row],[Years_Operating]]&lt;15,"Established","Legacy"))</f>
        <v>Legacy</v>
      </c>
      <c r="AC3673" t="str">
        <f>IF(Restaurants[[#This Row],[Country]]="India","Yes","No")</f>
        <v>No</v>
      </c>
      <c r="AD3673" t="str">
        <f>IF(AND(Restaurants[[#This Row],[Has Online Delivery]]="Yes",Restaurants[[#This Row],[Has Table Booking]]="Yes"),"Online + Table",
IF(Restaurants[[#This Row],[Has Online Delivery]]="Yes","Online Only",
IF(Restaurants[[#This Row],[Has Table Booking]]="Yes","Table Only","None")))</f>
        <v>Online Only</v>
      </c>
      <c r="AE3673" t="str">
        <f>IF(Restaurants[[#This Row],[Rating]]&gt;=4.5,"Excellent",
IF(Restaurants[[#This Row],[Rating]]&gt;=4,"Very Good",
IF(Restaurants[[#This Row],[Rating]]&gt;=3.5,"Good","Average/Low")))</f>
        <v>Excellent</v>
      </c>
    </row>
    <row r="3674" spans="1:31" x14ac:dyDescent="0.3">
      <c r="A3674" t="s">
        <v>234</v>
      </c>
      <c r="B3674" t="s">
        <v>882</v>
      </c>
      <c r="C3674" t="s">
        <v>146</v>
      </c>
      <c r="D3674" t="s">
        <v>894</v>
      </c>
      <c r="E3674">
        <v>0</v>
      </c>
      <c r="F3674">
        <v>285</v>
      </c>
      <c r="G3674" t="s">
        <v>237</v>
      </c>
      <c r="H3674">
        <v>2004</v>
      </c>
      <c r="I3674">
        <v>70</v>
      </c>
      <c r="J3674">
        <v>4.5999999999999996</v>
      </c>
      <c r="K3674" t="s">
        <v>1080</v>
      </c>
      <c r="L3674">
        <v>21</v>
      </c>
      <c r="M3674" t="s">
        <v>33</v>
      </c>
      <c r="N3674" t="s">
        <v>210</v>
      </c>
      <c r="O3674" t="s">
        <v>54</v>
      </c>
      <c r="P3674" t="s">
        <v>37</v>
      </c>
      <c r="Q3674" t="s">
        <v>36</v>
      </c>
      <c r="R3674">
        <v>70</v>
      </c>
      <c r="S3674" t="s">
        <v>37</v>
      </c>
      <c r="T3674" t="s">
        <v>63</v>
      </c>
      <c r="U3674" t="s">
        <v>32</v>
      </c>
      <c r="W3674" t="s">
        <v>56</v>
      </c>
      <c r="X3674">
        <v>237138</v>
      </c>
      <c r="Y3674">
        <v>4740</v>
      </c>
      <c r="Z3674">
        <v>35.011600000000001</v>
      </c>
      <c r="AA3674">
        <v>135.7681</v>
      </c>
      <c r="AB3674" t="str">
        <f>IF(Restaurants[[#This Row],[Years_Operating]]&lt;5,"New",
IF(Restaurants[[#This Row],[Years_Operating]]&lt;15,"Established","Legacy"))</f>
        <v>Legacy</v>
      </c>
      <c r="AC3674" t="str">
        <f>IF(Restaurants[[#This Row],[Country]]="India","Yes","No")</f>
        <v>No</v>
      </c>
      <c r="AD3674" t="str">
        <f>IF(AND(Restaurants[[#This Row],[Has Online Delivery]]="Yes",Restaurants[[#This Row],[Has Table Booking]]="Yes"),"Online + Table",
IF(Restaurants[[#This Row],[Has Online Delivery]]="Yes","Online Only",
IF(Restaurants[[#This Row],[Has Table Booking]]="Yes","Table Only","None")))</f>
        <v>Table Only</v>
      </c>
      <c r="AE3674" t="str">
        <f>IF(Restaurants[[#This Row],[Rating]]&gt;=4.5,"Excellent",
IF(Restaurants[[#This Row],[Rating]]&gt;=4,"Very Good",
IF(Restaurants[[#This Row],[Rating]]&gt;=3.5,"Good","Average/Low")))</f>
        <v>Excellent</v>
      </c>
    </row>
    <row r="3675" spans="1:31" x14ac:dyDescent="0.3">
      <c r="A3675" t="s">
        <v>81</v>
      </c>
      <c r="B3675" t="s">
        <v>58</v>
      </c>
      <c r="C3675" t="s">
        <v>59</v>
      </c>
      <c r="D3675" t="s">
        <v>897</v>
      </c>
      <c r="E3675">
        <v>3</v>
      </c>
      <c r="F3675">
        <v>310</v>
      </c>
      <c r="G3675" t="s">
        <v>84</v>
      </c>
      <c r="H3675">
        <v>2005</v>
      </c>
      <c r="I3675">
        <v>35</v>
      </c>
      <c r="J3675">
        <v>4.8</v>
      </c>
      <c r="K3675" t="s">
        <v>987</v>
      </c>
      <c r="L3675">
        <v>20</v>
      </c>
      <c r="M3675" t="s">
        <v>33</v>
      </c>
      <c r="N3675" t="s">
        <v>34</v>
      </c>
      <c r="O3675" t="s">
        <v>35</v>
      </c>
      <c r="P3675" t="s">
        <v>36</v>
      </c>
      <c r="Q3675" t="s">
        <v>36</v>
      </c>
      <c r="R3675">
        <v>59</v>
      </c>
      <c r="S3675" t="s">
        <v>37</v>
      </c>
      <c r="T3675" t="s">
        <v>63</v>
      </c>
      <c r="U3675" t="s">
        <v>39</v>
      </c>
      <c r="W3675" t="s">
        <v>70</v>
      </c>
      <c r="X3675">
        <v>369354</v>
      </c>
      <c r="Y3675">
        <v>1773</v>
      </c>
      <c r="Z3675">
        <v>48.8566</v>
      </c>
      <c r="AA3675">
        <v>2.3521999999999998</v>
      </c>
      <c r="AB3675" t="str">
        <f>IF(Restaurants[[#This Row],[Years_Operating]]&lt;5,"New",
IF(Restaurants[[#This Row],[Years_Operating]]&lt;15,"Established","Legacy"))</f>
        <v>Legacy</v>
      </c>
      <c r="AC3675" t="str">
        <f>IF(Restaurants[[#This Row],[Country]]="India","Yes","No")</f>
        <v>No</v>
      </c>
      <c r="AD3675" t="str">
        <f>IF(AND(Restaurants[[#This Row],[Has Online Delivery]]="Yes",Restaurants[[#This Row],[Has Table Booking]]="Yes"),"Online + Table",
IF(Restaurants[[#This Row],[Has Online Delivery]]="Yes","Online Only",
IF(Restaurants[[#This Row],[Has Table Booking]]="Yes","Table Only","None")))</f>
        <v>Online + Table</v>
      </c>
      <c r="AE3675" t="str">
        <f>IF(Restaurants[[#This Row],[Rating]]&gt;=4.5,"Excellent",
IF(Restaurants[[#This Row],[Rating]]&gt;=4,"Very Good",
IF(Restaurants[[#This Row],[Rating]]&gt;=3.5,"Good","Average/Low")))</f>
        <v>Excellent</v>
      </c>
    </row>
    <row r="3676" spans="1:31" x14ac:dyDescent="0.3">
      <c r="A3676" t="s">
        <v>248</v>
      </c>
      <c r="B3676" t="s">
        <v>58</v>
      </c>
      <c r="C3676" t="s">
        <v>59</v>
      </c>
      <c r="D3676" t="s">
        <v>51</v>
      </c>
      <c r="E3676">
        <v>0</v>
      </c>
      <c r="F3676">
        <v>85</v>
      </c>
      <c r="G3676" t="s">
        <v>249</v>
      </c>
      <c r="H3676">
        <v>2014</v>
      </c>
      <c r="I3676">
        <v>38</v>
      </c>
      <c r="J3676">
        <v>4.5</v>
      </c>
      <c r="K3676" t="s">
        <v>178</v>
      </c>
      <c r="L3676">
        <v>11</v>
      </c>
      <c r="M3676" t="s">
        <v>204</v>
      </c>
      <c r="N3676" t="s">
        <v>210</v>
      </c>
      <c r="O3676" t="s">
        <v>35</v>
      </c>
      <c r="P3676" t="s">
        <v>36</v>
      </c>
      <c r="Q3676" t="s">
        <v>36</v>
      </c>
      <c r="R3676">
        <v>35</v>
      </c>
      <c r="S3676" t="s">
        <v>37</v>
      </c>
      <c r="T3676" t="s">
        <v>86</v>
      </c>
      <c r="U3676" t="s">
        <v>39</v>
      </c>
      <c r="W3676" t="s">
        <v>56</v>
      </c>
      <c r="X3676">
        <v>484069</v>
      </c>
      <c r="Y3676">
        <v>5496</v>
      </c>
      <c r="Z3676">
        <v>48.8566</v>
      </c>
      <c r="AA3676">
        <v>2.3521999999999998</v>
      </c>
      <c r="AB3676" t="str">
        <f>IF(Restaurants[[#This Row],[Years_Operating]]&lt;5,"New",
IF(Restaurants[[#This Row],[Years_Operating]]&lt;15,"Established","Legacy"))</f>
        <v>Established</v>
      </c>
      <c r="AC3676" t="str">
        <f>IF(Restaurants[[#This Row],[Country]]="India","Yes","No")</f>
        <v>No</v>
      </c>
      <c r="AD3676" t="str">
        <f>IF(AND(Restaurants[[#This Row],[Has Online Delivery]]="Yes",Restaurants[[#This Row],[Has Table Booking]]="Yes"),"Online + Table",
IF(Restaurants[[#This Row],[Has Online Delivery]]="Yes","Online Only",
IF(Restaurants[[#This Row],[Has Table Booking]]="Yes","Table Only","None")))</f>
        <v>Online + Table</v>
      </c>
      <c r="AE3676" t="str">
        <f>IF(Restaurants[[#This Row],[Rating]]&gt;=4.5,"Excellent",
IF(Restaurants[[#This Row],[Rating]]&gt;=4,"Very Good",
IF(Restaurants[[#This Row],[Rating]]&gt;=3.5,"Good","Average/Low")))</f>
        <v>Excellent</v>
      </c>
    </row>
    <row r="3677" spans="1:31" x14ac:dyDescent="0.3">
      <c r="A3677" t="s">
        <v>205</v>
      </c>
      <c r="B3677" t="s">
        <v>255</v>
      </c>
      <c r="C3677" t="s">
        <v>251</v>
      </c>
      <c r="D3677" t="s">
        <v>252</v>
      </c>
      <c r="E3677">
        <v>0</v>
      </c>
      <c r="F3677">
        <v>180</v>
      </c>
      <c r="G3677" t="s">
        <v>209</v>
      </c>
      <c r="H3677">
        <v>2008</v>
      </c>
      <c r="I3677">
        <v>50</v>
      </c>
      <c r="J3677">
        <v>4.8</v>
      </c>
      <c r="K3677" t="s">
        <v>256</v>
      </c>
      <c r="L3677">
        <v>17</v>
      </c>
      <c r="M3677" t="s">
        <v>160</v>
      </c>
      <c r="N3677" t="s">
        <v>210</v>
      </c>
      <c r="O3677" t="s">
        <v>211</v>
      </c>
      <c r="P3677" t="s">
        <v>37</v>
      </c>
      <c r="Q3677" t="s">
        <v>36</v>
      </c>
      <c r="R3677">
        <v>73</v>
      </c>
      <c r="S3677" t="s">
        <v>36</v>
      </c>
      <c r="T3677" t="s">
        <v>63</v>
      </c>
      <c r="U3677" t="s">
        <v>69</v>
      </c>
      <c r="V3677" t="s">
        <v>1597</v>
      </c>
      <c r="W3677" t="s">
        <v>70</v>
      </c>
      <c r="X3677">
        <v>434387</v>
      </c>
      <c r="Y3677">
        <v>5299</v>
      </c>
      <c r="Z3677">
        <v>19.076000000000001</v>
      </c>
      <c r="AA3677">
        <v>72.877700000000004</v>
      </c>
      <c r="AB3677" t="str">
        <f>IF(Restaurants[[#This Row],[Years_Operating]]&lt;5,"New",
IF(Restaurants[[#This Row],[Years_Operating]]&lt;15,"Established","Legacy"))</f>
        <v>Legacy</v>
      </c>
      <c r="AC3677" t="str">
        <f>IF(Restaurants[[#This Row],[Country]]="India","Yes","No")</f>
        <v>Yes</v>
      </c>
      <c r="AD3677" t="str">
        <f>IF(AND(Restaurants[[#This Row],[Has Online Delivery]]="Yes",Restaurants[[#This Row],[Has Table Booking]]="Yes"),"Online + Table",
IF(Restaurants[[#This Row],[Has Online Delivery]]="Yes","Online Only",
IF(Restaurants[[#This Row],[Has Table Booking]]="Yes","Table Only","None")))</f>
        <v>Table Only</v>
      </c>
      <c r="AE3677" t="str">
        <f>IF(Restaurants[[#This Row],[Rating]]&gt;=4.5,"Excellent",
IF(Restaurants[[#This Row],[Rating]]&gt;=4,"Very Good",
IF(Restaurants[[#This Row],[Rating]]&gt;=3.5,"Good","Average/Low")))</f>
        <v>Excellent</v>
      </c>
    </row>
    <row r="3678" spans="1:31" x14ac:dyDescent="0.3">
      <c r="A3678" t="s">
        <v>113</v>
      </c>
      <c r="B3678" t="s">
        <v>261</v>
      </c>
      <c r="C3678" t="s">
        <v>251</v>
      </c>
      <c r="D3678" t="s">
        <v>263</v>
      </c>
      <c r="E3678">
        <v>3</v>
      </c>
      <c r="F3678">
        <v>280</v>
      </c>
      <c r="G3678" t="s">
        <v>116</v>
      </c>
      <c r="H3678">
        <v>1986</v>
      </c>
      <c r="I3678">
        <v>45</v>
      </c>
      <c r="J3678">
        <v>4.7</v>
      </c>
      <c r="K3678" t="s">
        <v>264</v>
      </c>
      <c r="L3678">
        <v>39</v>
      </c>
      <c r="M3678" t="s">
        <v>33</v>
      </c>
      <c r="N3678" t="s">
        <v>34</v>
      </c>
      <c r="O3678" t="s">
        <v>35</v>
      </c>
      <c r="P3678" t="s">
        <v>36</v>
      </c>
      <c r="Q3678" t="s">
        <v>37</v>
      </c>
      <c r="R3678">
        <v>55</v>
      </c>
      <c r="S3678" t="s">
        <v>37</v>
      </c>
      <c r="T3678" t="s">
        <v>38</v>
      </c>
      <c r="U3678" t="s">
        <v>32</v>
      </c>
      <c r="V3678" t="s">
        <v>1598</v>
      </c>
      <c r="W3678" t="s">
        <v>108</v>
      </c>
      <c r="X3678">
        <v>478539</v>
      </c>
      <c r="Y3678">
        <v>3212</v>
      </c>
      <c r="Z3678">
        <v>22.572600000000001</v>
      </c>
      <c r="AA3678">
        <v>88.363900000000001</v>
      </c>
      <c r="AB3678" t="str">
        <f>IF(Restaurants[[#This Row],[Years_Operating]]&lt;5,"New",
IF(Restaurants[[#This Row],[Years_Operating]]&lt;15,"Established","Legacy"))</f>
        <v>Legacy</v>
      </c>
      <c r="AC3678" t="str">
        <f>IF(Restaurants[[#This Row],[Country]]="India","Yes","No")</f>
        <v>Yes</v>
      </c>
      <c r="AD3678" t="str">
        <f>IF(AND(Restaurants[[#This Row],[Has Online Delivery]]="Yes",Restaurants[[#This Row],[Has Table Booking]]="Yes"),"Online + Table",
IF(Restaurants[[#This Row],[Has Online Delivery]]="Yes","Online Only",
IF(Restaurants[[#This Row],[Has Table Booking]]="Yes","Table Only","None")))</f>
        <v>Online Only</v>
      </c>
      <c r="AE3678" t="str">
        <f>IF(Restaurants[[#This Row],[Rating]]&gt;=4.5,"Excellent",
IF(Restaurants[[#This Row],[Rating]]&gt;=4,"Very Good",
IF(Restaurants[[#This Row],[Rating]]&gt;=3.5,"Good","Average/Low")))</f>
        <v>Excellent</v>
      </c>
    </row>
    <row r="3679" spans="1:31" x14ac:dyDescent="0.3">
      <c r="A3679" t="s">
        <v>186</v>
      </c>
      <c r="B3679" t="s">
        <v>58</v>
      </c>
      <c r="C3679" t="s">
        <v>59</v>
      </c>
      <c r="D3679" t="s">
        <v>51</v>
      </c>
      <c r="E3679">
        <v>2</v>
      </c>
      <c r="F3679">
        <v>550</v>
      </c>
      <c r="G3679" t="s">
        <v>188</v>
      </c>
      <c r="H3679">
        <v>2015</v>
      </c>
      <c r="I3679">
        <v>50</v>
      </c>
      <c r="J3679">
        <v>4.5</v>
      </c>
      <c r="K3679" t="s">
        <v>178</v>
      </c>
      <c r="L3679">
        <v>10</v>
      </c>
      <c r="M3679" t="s">
        <v>62</v>
      </c>
      <c r="N3679" t="s">
        <v>143</v>
      </c>
      <c r="O3679" t="s">
        <v>35</v>
      </c>
      <c r="P3679" t="s">
        <v>37</v>
      </c>
      <c r="Q3679" t="s">
        <v>36</v>
      </c>
      <c r="R3679">
        <v>34</v>
      </c>
      <c r="S3679" t="s">
        <v>36</v>
      </c>
      <c r="T3679" t="s">
        <v>63</v>
      </c>
      <c r="U3679" t="s">
        <v>46</v>
      </c>
      <c r="W3679" t="s">
        <v>56</v>
      </c>
      <c r="X3679">
        <v>470082</v>
      </c>
      <c r="Y3679">
        <v>236</v>
      </c>
      <c r="Z3679">
        <v>48.8566</v>
      </c>
      <c r="AA3679">
        <v>2.3521999999999998</v>
      </c>
      <c r="AB3679" t="str">
        <f>IF(Restaurants[[#This Row],[Years_Operating]]&lt;5,"New",
IF(Restaurants[[#This Row],[Years_Operating]]&lt;15,"Established","Legacy"))</f>
        <v>Established</v>
      </c>
      <c r="AC3679" t="str">
        <f>IF(Restaurants[[#This Row],[Country]]="India","Yes","No")</f>
        <v>No</v>
      </c>
      <c r="AD3679" t="str">
        <f>IF(AND(Restaurants[[#This Row],[Has Online Delivery]]="Yes",Restaurants[[#This Row],[Has Table Booking]]="Yes"),"Online + Table",
IF(Restaurants[[#This Row],[Has Online Delivery]]="Yes","Online Only",
IF(Restaurants[[#This Row],[Has Table Booking]]="Yes","Table Only","None")))</f>
        <v>Table Only</v>
      </c>
      <c r="AE3679" t="str">
        <f>IF(Restaurants[[#This Row],[Rating]]&gt;=4.5,"Excellent",
IF(Restaurants[[#This Row],[Rating]]&gt;=4,"Very Good",
IF(Restaurants[[#This Row],[Rating]]&gt;=3.5,"Good","Average/Low")))</f>
        <v>Excellent</v>
      </c>
    </row>
    <row r="3680" spans="1:31" x14ac:dyDescent="0.3">
      <c r="A3680" t="s">
        <v>215</v>
      </c>
      <c r="B3680" t="s">
        <v>866</v>
      </c>
      <c r="C3680" t="s">
        <v>251</v>
      </c>
      <c r="D3680" t="s">
        <v>267</v>
      </c>
      <c r="E3680">
        <v>0</v>
      </c>
      <c r="F3680">
        <v>155</v>
      </c>
      <c r="G3680" t="s">
        <v>219</v>
      </c>
      <c r="H3680">
        <v>2000</v>
      </c>
      <c r="I3680">
        <v>55</v>
      </c>
      <c r="J3680">
        <v>4.7</v>
      </c>
      <c r="K3680" t="s">
        <v>307</v>
      </c>
      <c r="L3680">
        <v>25</v>
      </c>
      <c r="M3680" t="s">
        <v>160</v>
      </c>
      <c r="N3680" t="s">
        <v>210</v>
      </c>
      <c r="O3680" t="s">
        <v>54</v>
      </c>
      <c r="P3680" t="s">
        <v>36</v>
      </c>
      <c r="Q3680" t="s">
        <v>37</v>
      </c>
      <c r="R3680">
        <v>57</v>
      </c>
      <c r="S3680" t="s">
        <v>36</v>
      </c>
      <c r="T3680" t="s">
        <v>55</v>
      </c>
      <c r="U3680" t="s">
        <v>69</v>
      </c>
      <c r="V3680" t="s">
        <v>1599</v>
      </c>
      <c r="W3680" t="s">
        <v>149</v>
      </c>
      <c r="X3680">
        <v>467721</v>
      </c>
      <c r="Y3680">
        <v>1751</v>
      </c>
      <c r="Z3680">
        <v>23.022500000000001</v>
      </c>
      <c r="AA3680">
        <v>72.571399999999997</v>
      </c>
      <c r="AB3680" t="str">
        <f>IF(Restaurants[[#This Row],[Years_Operating]]&lt;5,"New",
IF(Restaurants[[#This Row],[Years_Operating]]&lt;15,"Established","Legacy"))</f>
        <v>Legacy</v>
      </c>
      <c r="AC3680" t="str">
        <f>IF(Restaurants[[#This Row],[Country]]="India","Yes","No")</f>
        <v>Yes</v>
      </c>
      <c r="AD3680" t="str">
        <f>IF(AND(Restaurants[[#This Row],[Has Online Delivery]]="Yes",Restaurants[[#This Row],[Has Table Booking]]="Yes"),"Online + Table",
IF(Restaurants[[#This Row],[Has Online Delivery]]="Yes","Online Only",
IF(Restaurants[[#This Row],[Has Table Booking]]="Yes","Table Only","None")))</f>
        <v>Online Only</v>
      </c>
      <c r="AE3680" t="str">
        <f>IF(Restaurants[[#This Row],[Rating]]&gt;=4.5,"Excellent",
IF(Restaurants[[#This Row],[Rating]]&gt;=4,"Very Good",
IF(Restaurants[[#This Row],[Rating]]&gt;=3.5,"Good","Average/Low")))</f>
        <v>Excellent</v>
      </c>
    </row>
    <row r="3681" spans="1:31" x14ac:dyDescent="0.3">
      <c r="A3681" t="s">
        <v>171</v>
      </c>
      <c r="B3681" t="s">
        <v>973</v>
      </c>
      <c r="C3681" t="s">
        <v>196</v>
      </c>
      <c r="D3681" t="s">
        <v>928</v>
      </c>
      <c r="E3681">
        <v>2</v>
      </c>
      <c r="F3681">
        <v>285</v>
      </c>
      <c r="G3681" t="s">
        <v>172</v>
      </c>
      <c r="H3681">
        <v>2008</v>
      </c>
      <c r="I3681">
        <v>12</v>
      </c>
      <c r="J3681">
        <v>4.7</v>
      </c>
      <c r="K3681" t="s">
        <v>929</v>
      </c>
      <c r="L3681">
        <v>17</v>
      </c>
      <c r="M3681" t="s">
        <v>33</v>
      </c>
      <c r="N3681" t="s">
        <v>143</v>
      </c>
      <c r="O3681" t="s">
        <v>54</v>
      </c>
      <c r="P3681" t="s">
        <v>36</v>
      </c>
      <c r="Q3681" t="s">
        <v>37</v>
      </c>
      <c r="R3681">
        <v>74</v>
      </c>
      <c r="S3681" t="s">
        <v>36</v>
      </c>
      <c r="T3681" t="s">
        <v>55</v>
      </c>
      <c r="U3681" t="s">
        <v>69</v>
      </c>
      <c r="W3681" t="s">
        <v>40</v>
      </c>
      <c r="X3681">
        <v>458526</v>
      </c>
      <c r="Y3681">
        <v>1270</v>
      </c>
      <c r="Z3681">
        <v>52.486199999999997</v>
      </c>
      <c r="AA3681">
        <v>-1.8904000000000001</v>
      </c>
      <c r="AB3681" t="str">
        <f>IF(Restaurants[[#This Row],[Years_Operating]]&lt;5,"New",
IF(Restaurants[[#This Row],[Years_Operating]]&lt;15,"Established","Legacy"))</f>
        <v>Legacy</v>
      </c>
      <c r="AC3681" t="str">
        <f>IF(Restaurants[[#This Row],[Country]]="India","Yes","No")</f>
        <v>No</v>
      </c>
      <c r="AD3681" t="str">
        <f>IF(AND(Restaurants[[#This Row],[Has Online Delivery]]="Yes",Restaurants[[#This Row],[Has Table Booking]]="Yes"),"Online + Table",
IF(Restaurants[[#This Row],[Has Online Delivery]]="Yes","Online Only",
IF(Restaurants[[#This Row],[Has Table Booking]]="Yes","Table Only","None")))</f>
        <v>Online Only</v>
      </c>
      <c r="AE3681" t="str">
        <f>IF(Restaurants[[#This Row],[Rating]]&gt;=4.5,"Excellent",
IF(Restaurants[[#This Row],[Rating]]&gt;=4,"Very Good",
IF(Restaurants[[#This Row],[Rating]]&gt;=3.5,"Good","Average/Low")))</f>
        <v>Excellent</v>
      </c>
    </row>
    <row r="3682" spans="1:31" x14ac:dyDescent="0.3">
      <c r="A3682" t="s">
        <v>92</v>
      </c>
      <c r="B3682" t="s">
        <v>105</v>
      </c>
      <c r="C3682" t="s">
        <v>29</v>
      </c>
      <c r="D3682" t="s">
        <v>874</v>
      </c>
      <c r="E3682">
        <v>3</v>
      </c>
      <c r="F3682">
        <v>345</v>
      </c>
      <c r="G3682" t="s">
        <v>95</v>
      </c>
      <c r="H3682">
        <v>2011</v>
      </c>
      <c r="I3682">
        <v>50</v>
      </c>
      <c r="J3682">
        <v>4.8</v>
      </c>
      <c r="K3682" t="s">
        <v>875</v>
      </c>
      <c r="L3682">
        <v>14</v>
      </c>
      <c r="M3682" t="s">
        <v>33</v>
      </c>
      <c r="N3682" t="s">
        <v>34</v>
      </c>
      <c r="O3682" t="s">
        <v>54</v>
      </c>
      <c r="P3682" t="s">
        <v>36</v>
      </c>
      <c r="Q3682" t="s">
        <v>36</v>
      </c>
      <c r="R3682">
        <v>40</v>
      </c>
      <c r="S3682" t="s">
        <v>37</v>
      </c>
      <c r="T3682" t="s">
        <v>38</v>
      </c>
      <c r="U3682" t="s">
        <v>69</v>
      </c>
      <c r="W3682" t="s">
        <v>80</v>
      </c>
      <c r="X3682">
        <v>74278</v>
      </c>
      <c r="Y3682">
        <v>5530</v>
      </c>
      <c r="Z3682">
        <v>41.902799999999999</v>
      </c>
      <c r="AA3682">
        <v>12.4964</v>
      </c>
      <c r="AB3682" t="str">
        <f>IF(Restaurants[[#This Row],[Years_Operating]]&lt;5,"New",
IF(Restaurants[[#This Row],[Years_Operating]]&lt;15,"Established","Legacy"))</f>
        <v>Established</v>
      </c>
      <c r="AC3682" t="str">
        <f>IF(Restaurants[[#This Row],[Country]]="India","Yes","No")</f>
        <v>No</v>
      </c>
      <c r="AD3682" t="str">
        <f>IF(AND(Restaurants[[#This Row],[Has Online Delivery]]="Yes",Restaurants[[#This Row],[Has Table Booking]]="Yes"),"Online + Table",
IF(Restaurants[[#This Row],[Has Online Delivery]]="Yes","Online Only",
IF(Restaurants[[#This Row],[Has Table Booking]]="Yes","Table Only","None")))</f>
        <v>Online + Table</v>
      </c>
      <c r="AE3682" t="str">
        <f>IF(Restaurants[[#This Row],[Rating]]&gt;=4.5,"Excellent",
IF(Restaurants[[#This Row],[Rating]]&gt;=4,"Very Good",
IF(Restaurants[[#This Row],[Rating]]&gt;=3.5,"Good","Average/Low")))</f>
        <v>Excellent</v>
      </c>
    </row>
    <row r="3683" spans="1:31" x14ac:dyDescent="0.3">
      <c r="A3683" t="s">
        <v>186</v>
      </c>
      <c r="B3683" t="s">
        <v>261</v>
      </c>
      <c r="C3683" t="s">
        <v>251</v>
      </c>
      <c r="D3683" t="s">
        <v>863</v>
      </c>
      <c r="E3683">
        <v>2</v>
      </c>
      <c r="F3683">
        <v>550</v>
      </c>
      <c r="G3683" t="s">
        <v>188</v>
      </c>
      <c r="H3683">
        <v>2015</v>
      </c>
      <c r="I3683">
        <v>50</v>
      </c>
      <c r="J3683">
        <v>4.5</v>
      </c>
      <c r="K3683" t="s">
        <v>864</v>
      </c>
      <c r="L3683">
        <v>10</v>
      </c>
      <c r="M3683" t="s">
        <v>62</v>
      </c>
      <c r="N3683" t="s">
        <v>143</v>
      </c>
      <c r="O3683" t="s">
        <v>35</v>
      </c>
      <c r="P3683" t="s">
        <v>36</v>
      </c>
      <c r="Q3683" t="s">
        <v>36</v>
      </c>
      <c r="R3683">
        <v>40</v>
      </c>
      <c r="S3683" t="s">
        <v>36</v>
      </c>
      <c r="T3683" t="s">
        <v>38</v>
      </c>
      <c r="U3683" t="s">
        <v>46</v>
      </c>
      <c r="V3683" t="s">
        <v>1600</v>
      </c>
      <c r="W3683" t="s">
        <v>132</v>
      </c>
      <c r="X3683">
        <v>378036</v>
      </c>
      <c r="Y3683">
        <v>5580</v>
      </c>
      <c r="Z3683">
        <v>22.572600000000001</v>
      </c>
      <c r="AA3683">
        <v>88.363900000000001</v>
      </c>
      <c r="AB3683" t="str">
        <f>IF(Restaurants[[#This Row],[Years_Operating]]&lt;5,"New",
IF(Restaurants[[#This Row],[Years_Operating]]&lt;15,"Established","Legacy"))</f>
        <v>Established</v>
      </c>
      <c r="AC3683" t="str">
        <f>IF(Restaurants[[#This Row],[Country]]="India","Yes","No")</f>
        <v>Yes</v>
      </c>
      <c r="AD3683" t="str">
        <f>IF(AND(Restaurants[[#This Row],[Has Online Delivery]]="Yes",Restaurants[[#This Row],[Has Table Booking]]="Yes"),"Online + Table",
IF(Restaurants[[#This Row],[Has Online Delivery]]="Yes","Online Only",
IF(Restaurants[[#This Row],[Has Table Booking]]="Yes","Table Only","None")))</f>
        <v>Online + Table</v>
      </c>
      <c r="AE3683" t="str">
        <f>IF(Restaurants[[#This Row],[Rating]]&gt;=4.5,"Excellent",
IF(Restaurants[[#This Row],[Rating]]&gt;=4,"Very Good",
IF(Restaurants[[#This Row],[Rating]]&gt;=3.5,"Good","Average/Low")))</f>
        <v>Excellent</v>
      </c>
    </row>
    <row r="3684" spans="1:31" x14ac:dyDescent="0.3">
      <c r="A3684" t="s">
        <v>212</v>
      </c>
      <c r="B3684" t="s">
        <v>272</v>
      </c>
      <c r="C3684" t="s">
        <v>251</v>
      </c>
      <c r="D3684" t="s">
        <v>252</v>
      </c>
      <c r="E3684">
        <v>0</v>
      </c>
      <c r="F3684">
        <v>165</v>
      </c>
      <c r="G3684" t="s">
        <v>214</v>
      </c>
      <c r="H3684">
        <v>2009</v>
      </c>
      <c r="I3684">
        <v>36</v>
      </c>
      <c r="J3684">
        <v>4.7</v>
      </c>
      <c r="K3684" t="s">
        <v>256</v>
      </c>
      <c r="L3684">
        <v>16</v>
      </c>
      <c r="M3684" t="s">
        <v>160</v>
      </c>
      <c r="N3684" t="s">
        <v>210</v>
      </c>
      <c r="O3684" t="s">
        <v>211</v>
      </c>
      <c r="P3684" t="s">
        <v>36</v>
      </c>
      <c r="Q3684" t="s">
        <v>36</v>
      </c>
      <c r="R3684">
        <v>74</v>
      </c>
      <c r="S3684" t="s">
        <v>36</v>
      </c>
      <c r="T3684" t="s">
        <v>63</v>
      </c>
      <c r="U3684" t="s">
        <v>39</v>
      </c>
      <c r="V3684" t="s">
        <v>1601</v>
      </c>
      <c r="W3684" t="s">
        <v>80</v>
      </c>
      <c r="X3684">
        <v>406863</v>
      </c>
      <c r="Y3684">
        <v>4193</v>
      </c>
      <c r="Z3684">
        <v>13.082700000000001</v>
      </c>
      <c r="AA3684">
        <v>80.270700000000005</v>
      </c>
      <c r="AB3684" t="str">
        <f>IF(Restaurants[[#This Row],[Years_Operating]]&lt;5,"New",
IF(Restaurants[[#This Row],[Years_Operating]]&lt;15,"Established","Legacy"))</f>
        <v>Legacy</v>
      </c>
      <c r="AC3684" t="str">
        <f>IF(Restaurants[[#This Row],[Country]]="India","Yes","No")</f>
        <v>Yes</v>
      </c>
      <c r="AD3684" t="str">
        <f>IF(AND(Restaurants[[#This Row],[Has Online Delivery]]="Yes",Restaurants[[#This Row],[Has Table Booking]]="Yes"),"Online + Table",
IF(Restaurants[[#This Row],[Has Online Delivery]]="Yes","Online Only",
IF(Restaurants[[#This Row],[Has Table Booking]]="Yes","Table Only","None")))</f>
        <v>Online + Table</v>
      </c>
      <c r="AE3684" t="str">
        <f>IF(Restaurants[[#This Row],[Rating]]&gt;=4.5,"Excellent",
IF(Restaurants[[#This Row],[Rating]]&gt;=4,"Very Good",
IF(Restaurants[[#This Row],[Rating]]&gt;=3.5,"Good","Average/Low")))</f>
        <v>Excellent</v>
      </c>
    </row>
    <row r="3685" spans="1:31" x14ac:dyDescent="0.3">
      <c r="A3685" t="s">
        <v>194</v>
      </c>
      <c r="B3685" t="s">
        <v>888</v>
      </c>
      <c r="C3685" t="s">
        <v>59</v>
      </c>
      <c r="D3685" t="s">
        <v>51</v>
      </c>
      <c r="E3685">
        <v>1</v>
      </c>
      <c r="F3685">
        <v>165</v>
      </c>
      <c r="G3685" t="s">
        <v>198</v>
      </c>
      <c r="H3685">
        <v>2013</v>
      </c>
      <c r="I3685">
        <v>40</v>
      </c>
      <c r="J3685">
        <v>4.5999999999999996</v>
      </c>
      <c r="K3685" t="s">
        <v>53</v>
      </c>
      <c r="L3685">
        <v>12</v>
      </c>
      <c r="M3685" t="s">
        <v>160</v>
      </c>
      <c r="N3685" t="s">
        <v>193</v>
      </c>
      <c r="O3685" t="s">
        <v>35</v>
      </c>
      <c r="P3685" t="s">
        <v>36</v>
      </c>
      <c r="Q3685" t="s">
        <v>37</v>
      </c>
      <c r="R3685">
        <v>70</v>
      </c>
      <c r="S3685" t="s">
        <v>36</v>
      </c>
      <c r="T3685" t="s">
        <v>38</v>
      </c>
      <c r="U3685" t="s">
        <v>69</v>
      </c>
      <c r="W3685" t="s">
        <v>132</v>
      </c>
      <c r="X3685">
        <v>400472</v>
      </c>
      <c r="Y3685">
        <v>3448</v>
      </c>
      <c r="Z3685">
        <v>43.7102</v>
      </c>
      <c r="AA3685">
        <v>7.2619999999999996</v>
      </c>
      <c r="AB3685" t="str">
        <f>IF(Restaurants[[#This Row],[Years_Operating]]&lt;5,"New",
IF(Restaurants[[#This Row],[Years_Operating]]&lt;15,"Established","Legacy"))</f>
        <v>Established</v>
      </c>
      <c r="AC3685" t="str">
        <f>IF(Restaurants[[#This Row],[Country]]="India","Yes","No")</f>
        <v>No</v>
      </c>
      <c r="AD3685" t="str">
        <f>IF(AND(Restaurants[[#This Row],[Has Online Delivery]]="Yes",Restaurants[[#This Row],[Has Table Booking]]="Yes"),"Online + Table",
IF(Restaurants[[#This Row],[Has Online Delivery]]="Yes","Online Only",
IF(Restaurants[[#This Row],[Has Table Booking]]="Yes","Table Only","None")))</f>
        <v>Online Only</v>
      </c>
      <c r="AE3685" t="str">
        <f>IF(Restaurants[[#This Row],[Rating]]&gt;=4.5,"Excellent",
IF(Restaurants[[#This Row],[Rating]]&gt;=4,"Very Good",
IF(Restaurants[[#This Row],[Rating]]&gt;=3.5,"Good","Average/Low")))</f>
        <v>Excellent</v>
      </c>
    </row>
    <row r="3686" spans="1:31" x14ac:dyDescent="0.3">
      <c r="A3686" t="s">
        <v>92</v>
      </c>
      <c r="B3686" t="s">
        <v>891</v>
      </c>
      <c r="C3686" t="s">
        <v>196</v>
      </c>
      <c r="D3686" t="s">
        <v>928</v>
      </c>
      <c r="E3686">
        <v>3</v>
      </c>
      <c r="F3686">
        <v>345</v>
      </c>
      <c r="G3686" t="s">
        <v>95</v>
      </c>
      <c r="H3686">
        <v>2011</v>
      </c>
      <c r="I3686">
        <v>50</v>
      </c>
      <c r="J3686">
        <v>4.8</v>
      </c>
      <c r="K3686" t="s">
        <v>929</v>
      </c>
      <c r="L3686">
        <v>14</v>
      </c>
      <c r="M3686" t="s">
        <v>33</v>
      </c>
      <c r="N3686" t="s">
        <v>34</v>
      </c>
      <c r="O3686" t="s">
        <v>54</v>
      </c>
      <c r="P3686" t="s">
        <v>37</v>
      </c>
      <c r="Q3686" t="s">
        <v>36</v>
      </c>
      <c r="R3686">
        <v>42</v>
      </c>
      <c r="S3686" t="s">
        <v>36</v>
      </c>
      <c r="T3686" t="s">
        <v>38</v>
      </c>
      <c r="U3686" t="s">
        <v>69</v>
      </c>
      <c r="W3686" t="s">
        <v>108</v>
      </c>
      <c r="X3686">
        <v>321834</v>
      </c>
      <c r="Y3686">
        <v>6631</v>
      </c>
      <c r="Z3686">
        <v>53.480800000000002</v>
      </c>
      <c r="AA3686">
        <v>-2.2425999999999999</v>
      </c>
      <c r="AB3686" t="str">
        <f>IF(Restaurants[[#This Row],[Years_Operating]]&lt;5,"New",
IF(Restaurants[[#This Row],[Years_Operating]]&lt;15,"Established","Legacy"))</f>
        <v>Established</v>
      </c>
      <c r="AC3686" t="str">
        <f>IF(Restaurants[[#This Row],[Country]]="India","Yes","No")</f>
        <v>No</v>
      </c>
      <c r="AD3686" t="str">
        <f>IF(AND(Restaurants[[#This Row],[Has Online Delivery]]="Yes",Restaurants[[#This Row],[Has Table Booking]]="Yes"),"Online + Table",
IF(Restaurants[[#This Row],[Has Online Delivery]]="Yes","Online Only",
IF(Restaurants[[#This Row],[Has Table Booking]]="Yes","Table Only","None")))</f>
        <v>Table Only</v>
      </c>
      <c r="AE3686" t="str">
        <f>IF(Restaurants[[#This Row],[Rating]]&gt;=4.5,"Excellent",
IF(Restaurants[[#This Row],[Rating]]&gt;=4,"Very Good",
IF(Restaurants[[#This Row],[Rating]]&gt;=3.5,"Good","Average/Low")))</f>
        <v>Excellent</v>
      </c>
    </row>
    <row r="3687" spans="1:31" x14ac:dyDescent="0.3">
      <c r="A3687" t="s">
        <v>113</v>
      </c>
      <c r="B3687" t="s">
        <v>933</v>
      </c>
      <c r="C3687" t="s">
        <v>251</v>
      </c>
      <c r="D3687" t="s">
        <v>918</v>
      </c>
      <c r="E3687">
        <v>3</v>
      </c>
      <c r="F3687">
        <v>280</v>
      </c>
      <c r="G3687" t="s">
        <v>116</v>
      </c>
      <c r="H3687">
        <v>1986</v>
      </c>
      <c r="I3687">
        <v>45</v>
      </c>
      <c r="J3687">
        <v>4.7</v>
      </c>
      <c r="K3687" t="s">
        <v>919</v>
      </c>
      <c r="L3687">
        <v>39</v>
      </c>
      <c r="M3687" t="s">
        <v>33</v>
      </c>
      <c r="N3687" t="s">
        <v>34</v>
      </c>
      <c r="O3687" t="s">
        <v>35</v>
      </c>
      <c r="P3687" t="s">
        <v>36</v>
      </c>
      <c r="Q3687" t="s">
        <v>36</v>
      </c>
      <c r="R3687">
        <v>48</v>
      </c>
      <c r="S3687" t="s">
        <v>37</v>
      </c>
      <c r="T3687" t="s">
        <v>55</v>
      </c>
      <c r="U3687" t="s">
        <v>39</v>
      </c>
      <c r="V3687" t="s">
        <v>1602</v>
      </c>
      <c r="W3687" t="s">
        <v>149</v>
      </c>
      <c r="X3687">
        <v>14181</v>
      </c>
      <c r="Y3687">
        <v>6977</v>
      </c>
      <c r="Z3687">
        <v>22.7196</v>
      </c>
      <c r="AA3687">
        <v>75.857699999999994</v>
      </c>
      <c r="AB3687" t="str">
        <f>IF(Restaurants[[#This Row],[Years_Operating]]&lt;5,"New",
IF(Restaurants[[#This Row],[Years_Operating]]&lt;15,"Established","Legacy"))</f>
        <v>Legacy</v>
      </c>
      <c r="AC3687" t="str">
        <f>IF(Restaurants[[#This Row],[Country]]="India","Yes","No")</f>
        <v>Yes</v>
      </c>
      <c r="AD3687" t="str">
        <f>IF(AND(Restaurants[[#This Row],[Has Online Delivery]]="Yes",Restaurants[[#This Row],[Has Table Booking]]="Yes"),"Online + Table",
IF(Restaurants[[#This Row],[Has Online Delivery]]="Yes","Online Only",
IF(Restaurants[[#This Row],[Has Table Booking]]="Yes","Table Only","None")))</f>
        <v>Online + Table</v>
      </c>
      <c r="AE3687" t="str">
        <f>IF(Restaurants[[#This Row],[Rating]]&gt;=4.5,"Excellent",
IF(Restaurants[[#This Row],[Rating]]&gt;=4,"Very Good",
IF(Restaurants[[#This Row],[Rating]]&gt;=3.5,"Good","Average/Low")))</f>
        <v>Excellent</v>
      </c>
    </row>
    <row r="3688" spans="1:31" x14ac:dyDescent="0.3">
      <c r="A3688" t="s">
        <v>215</v>
      </c>
      <c r="B3688" t="s">
        <v>973</v>
      </c>
      <c r="C3688" t="s">
        <v>196</v>
      </c>
      <c r="D3688" t="s">
        <v>928</v>
      </c>
      <c r="E3688">
        <v>0</v>
      </c>
      <c r="F3688">
        <v>155</v>
      </c>
      <c r="G3688" t="s">
        <v>219</v>
      </c>
      <c r="H3688">
        <v>2000</v>
      </c>
      <c r="I3688">
        <v>55</v>
      </c>
      <c r="J3688">
        <v>4.7</v>
      </c>
      <c r="K3688" t="s">
        <v>929</v>
      </c>
      <c r="L3688">
        <v>25</v>
      </c>
      <c r="M3688" t="s">
        <v>160</v>
      </c>
      <c r="N3688" t="s">
        <v>210</v>
      </c>
      <c r="O3688" t="s">
        <v>54</v>
      </c>
      <c r="P3688" t="s">
        <v>37</v>
      </c>
      <c r="Q3688" t="s">
        <v>36</v>
      </c>
      <c r="R3688">
        <v>57</v>
      </c>
      <c r="S3688" t="s">
        <v>36</v>
      </c>
      <c r="T3688" t="s">
        <v>38</v>
      </c>
      <c r="U3688" t="s">
        <v>46</v>
      </c>
      <c r="W3688" t="s">
        <v>56</v>
      </c>
      <c r="X3688">
        <v>275241</v>
      </c>
      <c r="Y3688">
        <v>2766</v>
      </c>
      <c r="Z3688">
        <v>52.486199999999997</v>
      </c>
      <c r="AA3688">
        <v>-1.8904000000000001</v>
      </c>
      <c r="AB3688" t="str">
        <f>IF(Restaurants[[#This Row],[Years_Operating]]&lt;5,"New",
IF(Restaurants[[#This Row],[Years_Operating]]&lt;15,"Established","Legacy"))</f>
        <v>Legacy</v>
      </c>
      <c r="AC3688" t="str">
        <f>IF(Restaurants[[#This Row],[Country]]="India","Yes","No")</f>
        <v>No</v>
      </c>
      <c r="AD3688" t="str">
        <f>IF(AND(Restaurants[[#This Row],[Has Online Delivery]]="Yes",Restaurants[[#This Row],[Has Table Booking]]="Yes"),"Online + Table",
IF(Restaurants[[#This Row],[Has Online Delivery]]="Yes","Online Only",
IF(Restaurants[[#This Row],[Has Table Booking]]="Yes","Table Only","None")))</f>
        <v>Table Only</v>
      </c>
      <c r="AE3688" t="str">
        <f>IF(Restaurants[[#This Row],[Rating]]&gt;=4.5,"Excellent",
IF(Restaurants[[#This Row],[Rating]]&gt;=4,"Very Good",
IF(Restaurants[[#This Row],[Rating]]&gt;=3.5,"Good","Average/Low")))</f>
        <v>Excellent</v>
      </c>
    </row>
    <row r="3689" spans="1:31" x14ac:dyDescent="0.3">
      <c r="A3689" t="s">
        <v>87</v>
      </c>
      <c r="B3689" t="s">
        <v>93</v>
      </c>
      <c r="C3689" t="s">
        <v>50</v>
      </c>
      <c r="D3689" t="s">
        <v>901</v>
      </c>
      <c r="E3689">
        <v>3</v>
      </c>
      <c r="F3689">
        <v>295</v>
      </c>
      <c r="G3689" t="s">
        <v>91</v>
      </c>
      <c r="H3689">
        <v>1897</v>
      </c>
      <c r="I3689">
        <v>50</v>
      </c>
      <c r="J3689">
        <v>4.8</v>
      </c>
      <c r="K3689" t="s">
        <v>902</v>
      </c>
      <c r="L3689">
        <v>128</v>
      </c>
      <c r="M3689" t="s">
        <v>33</v>
      </c>
      <c r="N3689" t="s">
        <v>34</v>
      </c>
      <c r="O3689" t="s">
        <v>35</v>
      </c>
      <c r="P3689" t="s">
        <v>36</v>
      </c>
      <c r="Q3689" t="s">
        <v>37</v>
      </c>
      <c r="R3689">
        <v>74</v>
      </c>
      <c r="S3689" t="s">
        <v>36</v>
      </c>
      <c r="T3689" t="s">
        <v>63</v>
      </c>
      <c r="U3689" t="s">
        <v>69</v>
      </c>
      <c r="W3689" t="s">
        <v>132</v>
      </c>
      <c r="X3689">
        <v>108351</v>
      </c>
      <c r="Y3689">
        <v>6793</v>
      </c>
      <c r="Z3689">
        <v>37.774900000000002</v>
      </c>
      <c r="AA3689">
        <v>-122.4194</v>
      </c>
      <c r="AB3689" t="str">
        <f>IF(Restaurants[[#This Row],[Years_Operating]]&lt;5,"New",
IF(Restaurants[[#This Row],[Years_Operating]]&lt;15,"Established","Legacy"))</f>
        <v>Legacy</v>
      </c>
      <c r="AC3689" t="str">
        <f>IF(Restaurants[[#This Row],[Country]]="India","Yes","No")</f>
        <v>No</v>
      </c>
      <c r="AD3689" t="str">
        <f>IF(AND(Restaurants[[#This Row],[Has Online Delivery]]="Yes",Restaurants[[#This Row],[Has Table Booking]]="Yes"),"Online + Table",
IF(Restaurants[[#This Row],[Has Online Delivery]]="Yes","Online Only",
IF(Restaurants[[#This Row],[Has Table Booking]]="Yes","Table Only","None")))</f>
        <v>Online Only</v>
      </c>
      <c r="AE3689" t="str">
        <f>IF(Restaurants[[#This Row],[Rating]]&gt;=4.5,"Excellent",
IF(Restaurants[[#This Row],[Rating]]&gt;=4,"Very Good",
IF(Restaurants[[#This Row],[Rating]]&gt;=3.5,"Good","Average/Low")))</f>
        <v>Excellent</v>
      </c>
    </row>
    <row r="3690" spans="1:31" x14ac:dyDescent="0.3">
      <c r="A3690" t="s">
        <v>175</v>
      </c>
      <c r="B3690" t="s">
        <v>1002</v>
      </c>
      <c r="C3690" t="s">
        <v>877</v>
      </c>
      <c r="D3690" t="s">
        <v>157</v>
      </c>
      <c r="E3690">
        <v>2</v>
      </c>
      <c r="F3690">
        <v>245</v>
      </c>
      <c r="G3690" t="s">
        <v>177</v>
      </c>
      <c r="H3690">
        <v>2005</v>
      </c>
      <c r="I3690">
        <v>46</v>
      </c>
      <c r="J3690">
        <v>4.7</v>
      </c>
      <c r="K3690" t="s">
        <v>159</v>
      </c>
      <c r="L3690">
        <v>20</v>
      </c>
      <c r="M3690" t="s">
        <v>160</v>
      </c>
      <c r="N3690" t="s">
        <v>143</v>
      </c>
      <c r="O3690" t="s">
        <v>45</v>
      </c>
      <c r="P3690" t="s">
        <v>37</v>
      </c>
      <c r="Q3690" t="s">
        <v>36</v>
      </c>
      <c r="R3690">
        <v>54</v>
      </c>
      <c r="S3690" t="s">
        <v>36</v>
      </c>
      <c r="T3690" t="s">
        <v>63</v>
      </c>
      <c r="U3690" t="s">
        <v>46</v>
      </c>
      <c r="W3690" t="s">
        <v>80</v>
      </c>
      <c r="X3690">
        <v>478924</v>
      </c>
      <c r="Y3690">
        <v>6584</v>
      </c>
      <c r="Z3690">
        <v>-27.469799999999999</v>
      </c>
      <c r="AA3690">
        <v>153.02510000000001</v>
      </c>
      <c r="AB3690" t="str">
        <f>IF(Restaurants[[#This Row],[Years_Operating]]&lt;5,"New",
IF(Restaurants[[#This Row],[Years_Operating]]&lt;15,"Established","Legacy"))</f>
        <v>Legacy</v>
      </c>
      <c r="AC3690" t="str">
        <f>IF(Restaurants[[#This Row],[Country]]="India","Yes","No")</f>
        <v>No</v>
      </c>
      <c r="AD3690" t="str">
        <f>IF(AND(Restaurants[[#This Row],[Has Online Delivery]]="Yes",Restaurants[[#This Row],[Has Table Booking]]="Yes"),"Online + Table",
IF(Restaurants[[#This Row],[Has Online Delivery]]="Yes","Online Only",
IF(Restaurants[[#This Row],[Has Table Booking]]="Yes","Table Only","None")))</f>
        <v>Table Only</v>
      </c>
      <c r="AE3690" t="str">
        <f>IF(Restaurants[[#This Row],[Rating]]&gt;=4.5,"Excellent",
IF(Restaurants[[#This Row],[Rating]]&gt;=4,"Very Good",
IF(Restaurants[[#This Row],[Rating]]&gt;=3.5,"Good","Average/Low")))</f>
        <v>Excellent</v>
      </c>
    </row>
    <row r="3691" spans="1:31" x14ac:dyDescent="0.3">
      <c r="A3691" t="s">
        <v>150</v>
      </c>
      <c r="B3691" t="s">
        <v>903</v>
      </c>
      <c r="C3691" t="s">
        <v>196</v>
      </c>
      <c r="D3691" t="s">
        <v>953</v>
      </c>
      <c r="E3691">
        <v>2</v>
      </c>
      <c r="F3691">
        <v>325</v>
      </c>
      <c r="G3691" t="s">
        <v>153</v>
      </c>
      <c r="H3691">
        <v>2016</v>
      </c>
      <c r="I3691">
        <v>48</v>
      </c>
      <c r="J3691">
        <v>4.7</v>
      </c>
      <c r="K3691" t="s">
        <v>954</v>
      </c>
      <c r="L3691">
        <v>9</v>
      </c>
      <c r="M3691" t="s">
        <v>33</v>
      </c>
      <c r="N3691" t="s">
        <v>143</v>
      </c>
      <c r="O3691" t="s">
        <v>54</v>
      </c>
      <c r="P3691" t="s">
        <v>36</v>
      </c>
      <c r="Q3691" t="s">
        <v>37</v>
      </c>
      <c r="R3691">
        <v>62</v>
      </c>
      <c r="S3691" t="s">
        <v>37</v>
      </c>
      <c r="T3691" t="s">
        <v>55</v>
      </c>
      <c r="U3691" t="s">
        <v>46</v>
      </c>
      <c r="W3691" t="s">
        <v>70</v>
      </c>
      <c r="X3691">
        <v>263234</v>
      </c>
      <c r="Y3691">
        <v>7421</v>
      </c>
      <c r="Z3691">
        <v>53.800800000000002</v>
      </c>
      <c r="AA3691">
        <v>-1.5490999999999999</v>
      </c>
      <c r="AB3691" t="str">
        <f>IF(Restaurants[[#This Row],[Years_Operating]]&lt;5,"New",
IF(Restaurants[[#This Row],[Years_Operating]]&lt;15,"Established","Legacy"))</f>
        <v>Established</v>
      </c>
      <c r="AC3691" t="str">
        <f>IF(Restaurants[[#This Row],[Country]]="India","Yes","No")</f>
        <v>No</v>
      </c>
      <c r="AD3691" t="str">
        <f>IF(AND(Restaurants[[#This Row],[Has Online Delivery]]="Yes",Restaurants[[#This Row],[Has Table Booking]]="Yes"),"Online + Table",
IF(Restaurants[[#This Row],[Has Online Delivery]]="Yes","Online Only",
IF(Restaurants[[#This Row],[Has Table Booking]]="Yes","Table Only","None")))</f>
        <v>Online Only</v>
      </c>
      <c r="AE3691" t="str">
        <f>IF(Restaurants[[#This Row],[Rating]]&gt;=4.5,"Excellent",
IF(Restaurants[[#This Row],[Rating]]&gt;=4,"Very Good",
IF(Restaurants[[#This Row],[Rating]]&gt;=3.5,"Good","Average/Low")))</f>
        <v>Excellent</v>
      </c>
    </row>
    <row r="3692" spans="1:31" x14ac:dyDescent="0.3">
      <c r="A3692" t="s">
        <v>175</v>
      </c>
      <c r="B3692" t="s">
        <v>195</v>
      </c>
      <c r="C3692" t="s">
        <v>196</v>
      </c>
      <c r="D3692" t="s">
        <v>953</v>
      </c>
      <c r="E3692">
        <v>2</v>
      </c>
      <c r="F3692">
        <v>245</v>
      </c>
      <c r="G3692" t="s">
        <v>177</v>
      </c>
      <c r="H3692">
        <v>2005</v>
      </c>
      <c r="I3692">
        <v>46</v>
      </c>
      <c r="J3692">
        <v>4.7</v>
      </c>
      <c r="K3692" t="s">
        <v>1091</v>
      </c>
      <c r="L3692">
        <v>20</v>
      </c>
      <c r="M3692" t="s">
        <v>160</v>
      </c>
      <c r="N3692" t="s">
        <v>143</v>
      </c>
      <c r="O3692" t="s">
        <v>45</v>
      </c>
      <c r="P3692" t="s">
        <v>37</v>
      </c>
      <c r="Q3692" t="s">
        <v>37</v>
      </c>
      <c r="R3692">
        <v>66</v>
      </c>
      <c r="S3692" t="s">
        <v>37</v>
      </c>
      <c r="T3692" t="s">
        <v>38</v>
      </c>
      <c r="U3692" t="s">
        <v>46</v>
      </c>
      <c r="W3692" t="s">
        <v>149</v>
      </c>
      <c r="X3692">
        <v>464385</v>
      </c>
      <c r="Y3692">
        <v>2597</v>
      </c>
      <c r="Z3692">
        <v>51.507399999999997</v>
      </c>
      <c r="AA3692">
        <v>-0.1278</v>
      </c>
      <c r="AB3692" t="str">
        <f>IF(Restaurants[[#This Row],[Years_Operating]]&lt;5,"New",
IF(Restaurants[[#This Row],[Years_Operating]]&lt;15,"Established","Legacy"))</f>
        <v>Legacy</v>
      </c>
      <c r="AC3692" t="str">
        <f>IF(Restaurants[[#This Row],[Country]]="India","Yes","No")</f>
        <v>No</v>
      </c>
      <c r="AD3692" t="str">
        <f>IF(AND(Restaurants[[#This Row],[Has Online Delivery]]="Yes",Restaurants[[#This Row],[Has Table Booking]]="Yes"),"Online + Table",
IF(Restaurants[[#This Row],[Has Online Delivery]]="Yes","Online Only",
IF(Restaurants[[#This Row],[Has Table Booking]]="Yes","Table Only","None")))</f>
        <v>None</v>
      </c>
      <c r="AE3692" t="str">
        <f>IF(Restaurants[[#This Row],[Rating]]&gt;=4.5,"Excellent",
IF(Restaurants[[#This Row],[Rating]]&gt;=4,"Very Good",
IF(Restaurants[[#This Row],[Rating]]&gt;=3.5,"Good","Average/Low")))</f>
        <v>Excellent</v>
      </c>
    </row>
    <row r="3693" spans="1:31" x14ac:dyDescent="0.3">
      <c r="A3693" t="s">
        <v>205</v>
      </c>
      <c r="B3693" t="s">
        <v>896</v>
      </c>
      <c r="C3693" t="s">
        <v>59</v>
      </c>
      <c r="D3693" t="s">
        <v>897</v>
      </c>
      <c r="E3693">
        <v>0</v>
      </c>
      <c r="F3693">
        <v>180</v>
      </c>
      <c r="G3693" t="s">
        <v>209</v>
      </c>
      <c r="H3693">
        <v>2008</v>
      </c>
      <c r="I3693">
        <v>50</v>
      </c>
      <c r="J3693">
        <v>4.8</v>
      </c>
      <c r="K3693" t="s">
        <v>898</v>
      </c>
      <c r="L3693">
        <v>17</v>
      </c>
      <c r="M3693" t="s">
        <v>160</v>
      </c>
      <c r="N3693" t="s">
        <v>210</v>
      </c>
      <c r="O3693" t="s">
        <v>211</v>
      </c>
      <c r="P3693" t="s">
        <v>36</v>
      </c>
      <c r="Q3693" t="s">
        <v>36</v>
      </c>
      <c r="R3693">
        <v>56</v>
      </c>
      <c r="S3693" t="s">
        <v>37</v>
      </c>
      <c r="T3693" t="s">
        <v>63</v>
      </c>
      <c r="U3693" t="s">
        <v>32</v>
      </c>
      <c r="W3693" t="s">
        <v>56</v>
      </c>
      <c r="X3693">
        <v>43147</v>
      </c>
      <c r="Y3693">
        <v>5832</v>
      </c>
      <c r="Z3693">
        <v>45.764000000000003</v>
      </c>
      <c r="AA3693">
        <v>4.8357000000000001</v>
      </c>
      <c r="AB3693" t="str">
        <f>IF(Restaurants[[#This Row],[Years_Operating]]&lt;5,"New",
IF(Restaurants[[#This Row],[Years_Operating]]&lt;15,"Established","Legacy"))</f>
        <v>Legacy</v>
      </c>
      <c r="AC3693" t="str">
        <f>IF(Restaurants[[#This Row],[Country]]="India","Yes","No")</f>
        <v>No</v>
      </c>
      <c r="AD3693" t="str">
        <f>IF(AND(Restaurants[[#This Row],[Has Online Delivery]]="Yes",Restaurants[[#This Row],[Has Table Booking]]="Yes"),"Online + Table",
IF(Restaurants[[#This Row],[Has Online Delivery]]="Yes","Online Only",
IF(Restaurants[[#This Row],[Has Table Booking]]="Yes","Table Only","None")))</f>
        <v>Online + Table</v>
      </c>
      <c r="AE3693" t="str">
        <f>IF(Restaurants[[#This Row],[Rating]]&gt;=4.5,"Excellent",
IF(Restaurants[[#This Row],[Rating]]&gt;=4,"Very Good",
IF(Restaurants[[#This Row],[Rating]]&gt;=3.5,"Good","Average/Low")))</f>
        <v>Excellent</v>
      </c>
    </row>
    <row r="3694" spans="1:31" x14ac:dyDescent="0.3">
      <c r="A3694" t="s">
        <v>76</v>
      </c>
      <c r="B3694" t="s">
        <v>891</v>
      </c>
      <c r="C3694" t="s">
        <v>196</v>
      </c>
      <c r="D3694" t="s">
        <v>892</v>
      </c>
      <c r="E3694">
        <v>3</v>
      </c>
      <c r="F3694">
        <v>295</v>
      </c>
      <c r="G3694" t="s">
        <v>79</v>
      </c>
      <c r="H3694">
        <v>1972</v>
      </c>
      <c r="I3694">
        <v>62</v>
      </c>
      <c r="J3694">
        <v>4.8</v>
      </c>
      <c r="K3694" t="s">
        <v>893</v>
      </c>
      <c r="L3694">
        <v>53</v>
      </c>
      <c r="M3694" t="s">
        <v>33</v>
      </c>
      <c r="N3694" t="s">
        <v>34</v>
      </c>
      <c r="O3694" t="s">
        <v>54</v>
      </c>
      <c r="P3694" t="s">
        <v>37</v>
      </c>
      <c r="Q3694" t="s">
        <v>36</v>
      </c>
      <c r="R3694">
        <v>60</v>
      </c>
      <c r="S3694" t="s">
        <v>37</v>
      </c>
      <c r="T3694" t="s">
        <v>55</v>
      </c>
      <c r="U3694" t="s">
        <v>46</v>
      </c>
      <c r="W3694" t="s">
        <v>149</v>
      </c>
      <c r="X3694">
        <v>207913</v>
      </c>
      <c r="Y3694">
        <v>2731</v>
      </c>
      <c r="Z3694">
        <v>53.480800000000002</v>
      </c>
      <c r="AA3694">
        <v>-2.2425999999999999</v>
      </c>
      <c r="AB3694" t="str">
        <f>IF(Restaurants[[#This Row],[Years_Operating]]&lt;5,"New",
IF(Restaurants[[#This Row],[Years_Operating]]&lt;15,"Established","Legacy"))</f>
        <v>Legacy</v>
      </c>
      <c r="AC3694" t="str">
        <f>IF(Restaurants[[#This Row],[Country]]="India","Yes","No")</f>
        <v>No</v>
      </c>
      <c r="AD3694" t="str">
        <f>IF(AND(Restaurants[[#This Row],[Has Online Delivery]]="Yes",Restaurants[[#This Row],[Has Table Booking]]="Yes"),"Online + Table",
IF(Restaurants[[#This Row],[Has Online Delivery]]="Yes","Online Only",
IF(Restaurants[[#This Row],[Has Table Booking]]="Yes","Table Only","None")))</f>
        <v>Table Only</v>
      </c>
      <c r="AE3694" t="str">
        <f>IF(Restaurants[[#This Row],[Rating]]&gt;=4.5,"Excellent",
IF(Restaurants[[#This Row],[Rating]]&gt;=4,"Very Good",
IF(Restaurants[[#This Row],[Rating]]&gt;=3.5,"Good","Average/Low")))</f>
        <v>Excellent</v>
      </c>
    </row>
    <row r="3695" spans="1:31" x14ac:dyDescent="0.3">
      <c r="A3695" t="s">
        <v>171</v>
      </c>
      <c r="B3695" t="s">
        <v>195</v>
      </c>
      <c r="C3695" t="s">
        <v>196</v>
      </c>
      <c r="D3695" t="s">
        <v>953</v>
      </c>
      <c r="E3695">
        <v>2</v>
      </c>
      <c r="F3695">
        <v>285</v>
      </c>
      <c r="G3695" t="s">
        <v>172</v>
      </c>
      <c r="H3695">
        <v>2008</v>
      </c>
      <c r="I3695">
        <v>12</v>
      </c>
      <c r="J3695">
        <v>4.7</v>
      </c>
      <c r="K3695" t="s">
        <v>954</v>
      </c>
      <c r="L3695">
        <v>17</v>
      </c>
      <c r="M3695" t="s">
        <v>33</v>
      </c>
      <c r="N3695" t="s">
        <v>143</v>
      </c>
      <c r="O3695" t="s">
        <v>54</v>
      </c>
      <c r="P3695" t="s">
        <v>36</v>
      </c>
      <c r="Q3695" t="s">
        <v>36</v>
      </c>
      <c r="R3695">
        <v>47</v>
      </c>
      <c r="S3695" t="s">
        <v>36</v>
      </c>
      <c r="T3695" t="s">
        <v>38</v>
      </c>
      <c r="U3695" t="s">
        <v>39</v>
      </c>
      <c r="W3695" t="s">
        <v>108</v>
      </c>
      <c r="X3695">
        <v>224227</v>
      </c>
      <c r="Y3695">
        <v>7879</v>
      </c>
      <c r="Z3695">
        <v>51.507399999999997</v>
      </c>
      <c r="AA3695">
        <v>-0.1278</v>
      </c>
      <c r="AB3695" t="str">
        <f>IF(Restaurants[[#This Row],[Years_Operating]]&lt;5,"New",
IF(Restaurants[[#This Row],[Years_Operating]]&lt;15,"Established","Legacy"))</f>
        <v>Legacy</v>
      </c>
      <c r="AC3695" t="str">
        <f>IF(Restaurants[[#This Row],[Country]]="India","Yes","No")</f>
        <v>No</v>
      </c>
      <c r="AD3695" t="str">
        <f>IF(AND(Restaurants[[#This Row],[Has Online Delivery]]="Yes",Restaurants[[#This Row],[Has Table Booking]]="Yes"),"Online + Table",
IF(Restaurants[[#This Row],[Has Online Delivery]]="Yes","Online Only",
IF(Restaurants[[#This Row],[Has Table Booking]]="Yes","Table Only","None")))</f>
        <v>Online + Table</v>
      </c>
      <c r="AE3695" t="str">
        <f>IF(Restaurants[[#This Row],[Rating]]&gt;=4.5,"Excellent",
IF(Restaurants[[#This Row],[Rating]]&gt;=4,"Very Good",
IF(Restaurants[[#This Row],[Rating]]&gt;=3.5,"Good","Average/Low")))</f>
        <v>Excellent</v>
      </c>
    </row>
    <row r="3696" spans="1:31" x14ac:dyDescent="0.3">
      <c r="A3696" t="s">
        <v>109</v>
      </c>
      <c r="B3696" t="s">
        <v>891</v>
      </c>
      <c r="C3696" t="s">
        <v>196</v>
      </c>
      <c r="D3696" t="s">
        <v>953</v>
      </c>
      <c r="E3696">
        <v>3</v>
      </c>
      <c r="F3696">
        <v>270</v>
      </c>
      <c r="G3696" t="s">
        <v>109</v>
      </c>
      <c r="H3696">
        <v>1989</v>
      </c>
      <c r="I3696">
        <v>48</v>
      </c>
      <c r="J3696">
        <v>4.8</v>
      </c>
      <c r="K3696" t="s">
        <v>954</v>
      </c>
      <c r="L3696">
        <v>36</v>
      </c>
      <c r="M3696" t="s">
        <v>33</v>
      </c>
      <c r="N3696" t="s">
        <v>34</v>
      </c>
      <c r="O3696" t="s">
        <v>35</v>
      </c>
      <c r="P3696" t="s">
        <v>37</v>
      </c>
      <c r="Q3696" t="s">
        <v>36</v>
      </c>
      <c r="R3696">
        <v>56</v>
      </c>
      <c r="S3696" t="s">
        <v>37</v>
      </c>
      <c r="T3696" t="s">
        <v>38</v>
      </c>
      <c r="U3696" t="s">
        <v>32</v>
      </c>
      <c r="W3696" t="s">
        <v>108</v>
      </c>
      <c r="X3696">
        <v>218137</v>
      </c>
      <c r="Y3696">
        <v>7881</v>
      </c>
      <c r="Z3696">
        <v>53.480800000000002</v>
      </c>
      <c r="AA3696">
        <v>-2.2425999999999999</v>
      </c>
      <c r="AB3696" t="str">
        <f>IF(Restaurants[[#This Row],[Years_Operating]]&lt;5,"New",
IF(Restaurants[[#This Row],[Years_Operating]]&lt;15,"Established","Legacy"))</f>
        <v>Legacy</v>
      </c>
      <c r="AC3696" t="str">
        <f>IF(Restaurants[[#This Row],[Country]]="India","Yes","No")</f>
        <v>No</v>
      </c>
      <c r="AD3696" t="str">
        <f>IF(AND(Restaurants[[#This Row],[Has Online Delivery]]="Yes",Restaurants[[#This Row],[Has Table Booking]]="Yes"),"Online + Table",
IF(Restaurants[[#This Row],[Has Online Delivery]]="Yes","Online Only",
IF(Restaurants[[#This Row],[Has Table Booking]]="Yes","Table Only","None")))</f>
        <v>Table Only</v>
      </c>
      <c r="AE3696" t="str">
        <f>IF(Restaurants[[#This Row],[Rating]]&gt;=4.5,"Excellent",
IF(Restaurants[[#This Row],[Rating]]&gt;=4,"Very Good",
IF(Restaurants[[#This Row],[Rating]]&gt;=3.5,"Good","Average/Low")))</f>
        <v>Excellent</v>
      </c>
    </row>
    <row r="3697" spans="1:31" x14ac:dyDescent="0.3">
      <c r="A3697" t="s">
        <v>205</v>
      </c>
      <c r="B3697" t="s">
        <v>921</v>
      </c>
      <c r="C3697" t="s">
        <v>251</v>
      </c>
      <c r="D3697" t="s">
        <v>935</v>
      </c>
      <c r="E3697">
        <v>0</v>
      </c>
      <c r="F3697">
        <v>180</v>
      </c>
      <c r="G3697" t="s">
        <v>209</v>
      </c>
      <c r="H3697">
        <v>2008</v>
      </c>
      <c r="I3697">
        <v>50</v>
      </c>
      <c r="J3697">
        <v>4.8</v>
      </c>
      <c r="K3697" t="s">
        <v>936</v>
      </c>
      <c r="L3697">
        <v>17</v>
      </c>
      <c r="M3697" t="s">
        <v>160</v>
      </c>
      <c r="N3697" t="s">
        <v>210</v>
      </c>
      <c r="O3697" t="s">
        <v>211</v>
      </c>
      <c r="P3697" t="s">
        <v>37</v>
      </c>
      <c r="Q3697" t="s">
        <v>36</v>
      </c>
      <c r="R3697">
        <v>60</v>
      </c>
      <c r="S3697" t="s">
        <v>36</v>
      </c>
      <c r="T3697" t="s">
        <v>38</v>
      </c>
      <c r="U3697" t="s">
        <v>69</v>
      </c>
      <c r="V3697" t="s">
        <v>1603</v>
      </c>
      <c r="W3697" t="s">
        <v>47</v>
      </c>
      <c r="X3697">
        <v>223635</v>
      </c>
      <c r="Y3697">
        <v>3122</v>
      </c>
      <c r="Z3697">
        <v>26.912400000000002</v>
      </c>
      <c r="AA3697">
        <v>75.787300000000002</v>
      </c>
      <c r="AB3697" t="str">
        <f>IF(Restaurants[[#This Row],[Years_Operating]]&lt;5,"New",
IF(Restaurants[[#This Row],[Years_Operating]]&lt;15,"Established","Legacy"))</f>
        <v>Legacy</v>
      </c>
      <c r="AC3697" t="str">
        <f>IF(Restaurants[[#This Row],[Country]]="India","Yes","No")</f>
        <v>Yes</v>
      </c>
      <c r="AD3697" t="str">
        <f>IF(AND(Restaurants[[#This Row],[Has Online Delivery]]="Yes",Restaurants[[#This Row],[Has Table Booking]]="Yes"),"Online + Table",
IF(Restaurants[[#This Row],[Has Online Delivery]]="Yes","Online Only",
IF(Restaurants[[#This Row],[Has Table Booking]]="Yes","Table Only","None")))</f>
        <v>Table Only</v>
      </c>
      <c r="AE3697" t="str">
        <f>IF(Restaurants[[#This Row],[Rating]]&gt;=4.5,"Excellent",
IF(Restaurants[[#This Row],[Rating]]&gt;=4,"Very Good",
IF(Restaurants[[#This Row],[Rating]]&gt;=3.5,"Good","Average/Low")))</f>
        <v>Excellent</v>
      </c>
    </row>
    <row r="3698" spans="1:31" x14ac:dyDescent="0.3">
      <c r="A3698" t="s">
        <v>65</v>
      </c>
      <c r="B3698" t="s">
        <v>275</v>
      </c>
      <c r="C3698" t="s">
        <v>251</v>
      </c>
      <c r="D3698" t="s">
        <v>863</v>
      </c>
      <c r="E3698">
        <v>3</v>
      </c>
      <c r="F3698">
        <v>350</v>
      </c>
      <c r="G3698" t="s">
        <v>68</v>
      </c>
      <c r="H3698">
        <v>1991</v>
      </c>
      <c r="I3698">
        <v>36</v>
      </c>
      <c r="J3698">
        <v>4.8</v>
      </c>
      <c r="K3698" t="s">
        <v>926</v>
      </c>
      <c r="L3698">
        <v>34</v>
      </c>
      <c r="M3698" t="s">
        <v>33</v>
      </c>
      <c r="N3698" t="s">
        <v>34</v>
      </c>
      <c r="O3698" t="s">
        <v>35</v>
      </c>
      <c r="P3698" t="s">
        <v>37</v>
      </c>
      <c r="Q3698" t="s">
        <v>36</v>
      </c>
      <c r="R3698">
        <v>43</v>
      </c>
      <c r="S3698" t="s">
        <v>36</v>
      </c>
      <c r="T3698" t="s">
        <v>55</v>
      </c>
      <c r="U3698" t="s">
        <v>32</v>
      </c>
      <c r="V3698" t="s">
        <v>1604</v>
      </c>
      <c r="W3698" t="s">
        <v>70</v>
      </c>
      <c r="X3698">
        <v>463374</v>
      </c>
      <c r="Y3698">
        <v>3636</v>
      </c>
      <c r="Z3698">
        <v>18.520399999999999</v>
      </c>
      <c r="AA3698">
        <v>73.856700000000004</v>
      </c>
      <c r="AB3698" t="str">
        <f>IF(Restaurants[[#This Row],[Years_Operating]]&lt;5,"New",
IF(Restaurants[[#This Row],[Years_Operating]]&lt;15,"Established","Legacy"))</f>
        <v>Legacy</v>
      </c>
      <c r="AC3698" t="str">
        <f>IF(Restaurants[[#This Row],[Country]]="India","Yes","No")</f>
        <v>Yes</v>
      </c>
      <c r="AD3698" t="str">
        <f>IF(AND(Restaurants[[#This Row],[Has Online Delivery]]="Yes",Restaurants[[#This Row],[Has Table Booking]]="Yes"),"Online + Table",
IF(Restaurants[[#This Row],[Has Online Delivery]]="Yes","Online Only",
IF(Restaurants[[#This Row],[Has Table Booking]]="Yes","Table Only","None")))</f>
        <v>Table Only</v>
      </c>
      <c r="AE3698" t="str">
        <f>IF(Restaurants[[#This Row],[Rating]]&gt;=4.5,"Excellent",
IF(Restaurants[[#This Row],[Rating]]&gt;=4,"Very Good",
IF(Restaurants[[#This Row],[Rating]]&gt;=3.5,"Good","Average/Low")))</f>
        <v>Excellent</v>
      </c>
    </row>
    <row r="3699" spans="1:31" x14ac:dyDescent="0.3">
      <c r="A3699" t="s">
        <v>212</v>
      </c>
      <c r="B3699" t="s">
        <v>125</v>
      </c>
      <c r="C3699" t="s">
        <v>50</v>
      </c>
      <c r="D3699" t="s">
        <v>901</v>
      </c>
      <c r="E3699">
        <v>0</v>
      </c>
      <c r="F3699">
        <v>165</v>
      </c>
      <c r="G3699" t="s">
        <v>214</v>
      </c>
      <c r="H3699">
        <v>2009</v>
      </c>
      <c r="I3699">
        <v>36</v>
      </c>
      <c r="J3699">
        <v>4.7</v>
      </c>
      <c r="K3699" t="s">
        <v>902</v>
      </c>
      <c r="L3699">
        <v>16</v>
      </c>
      <c r="M3699" t="s">
        <v>160</v>
      </c>
      <c r="N3699" t="s">
        <v>210</v>
      </c>
      <c r="O3699" t="s">
        <v>211</v>
      </c>
      <c r="P3699" t="s">
        <v>36</v>
      </c>
      <c r="Q3699" t="s">
        <v>37</v>
      </c>
      <c r="R3699">
        <v>73</v>
      </c>
      <c r="S3699" t="s">
        <v>36</v>
      </c>
      <c r="T3699" t="s">
        <v>55</v>
      </c>
      <c r="U3699" t="s">
        <v>46</v>
      </c>
      <c r="W3699" t="s">
        <v>132</v>
      </c>
      <c r="X3699">
        <v>265185</v>
      </c>
      <c r="Y3699">
        <v>4465</v>
      </c>
      <c r="Z3699">
        <v>41.878100000000003</v>
      </c>
      <c r="AA3699">
        <v>-87.629800000000003</v>
      </c>
      <c r="AB3699" t="str">
        <f>IF(Restaurants[[#This Row],[Years_Operating]]&lt;5,"New",
IF(Restaurants[[#This Row],[Years_Operating]]&lt;15,"Established","Legacy"))</f>
        <v>Legacy</v>
      </c>
      <c r="AC3699" t="str">
        <f>IF(Restaurants[[#This Row],[Country]]="India","Yes","No")</f>
        <v>No</v>
      </c>
      <c r="AD3699" t="str">
        <f>IF(AND(Restaurants[[#This Row],[Has Online Delivery]]="Yes",Restaurants[[#This Row],[Has Table Booking]]="Yes"),"Online + Table",
IF(Restaurants[[#This Row],[Has Online Delivery]]="Yes","Online Only",
IF(Restaurants[[#This Row],[Has Table Booking]]="Yes","Table Only","None")))</f>
        <v>Online Only</v>
      </c>
      <c r="AE3699" t="str">
        <f>IF(Restaurants[[#This Row],[Rating]]&gt;=4.5,"Excellent",
IF(Restaurants[[#This Row],[Rating]]&gt;=4,"Very Good",
IF(Restaurants[[#This Row],[Rating]]&gt;=3.5,"Good","Average/Low")))</f>
        <v>Excellent</v>
      </c>
    </row>
    <row r="3700" spans="1:31" x14ac:dyDescent="0.3">
      <c r="A3700" t="s">
        <v>243</v>
      </c>
      <c r="B3700" t="s">
        <v>862</v>
      </c>
      <c r="C3700" t="s">
        <v>251</v>
      </c>
      <c r="D3700" t="s">
        <v>267</v>
      </c>
      <c r="E3700">
        <v>0</v>
      </c>
      <c r="F3700">
        <v>125</v>
      </c>
      <c r="G3700" t="s">
        <v>247</v>
      </c>
      <c r="H3700">
        <v>2007</v>
      </c>
      <c r="I3700">
        <v>45</v>
      </c>
      <c r="J3700">
        <v>4.5</v>
      </c>
      <c r="K3700" t="s">
        <v>312</v>
      </c>
      <c r="L3700">
        <v>18</v>
      </c>
      <c r="M3700" t="s">
        <v>204</v>
      </c>
      <c r="N3700" t="s">
        <v>210</v>
      </c>
      <c r="O3700" t="s">
        <v>211</v>
      </c>
      <c r="P3700" t="s">
        <v>36</v>
      </c>
      <c r="Q3700" t="s">
        <v>37</v>
      </c>
      <c r="R3700">
        <v>52</v>
      </c>
      <c r="S3700" t="s">
        <v>36</v>
      </c>
      <c r="T3700" t="s">
        <v>63</v>
      </c>
      <c r="U3700" t="s">
        <v>46</v>
      </c>
      <c r="V3700" t="s">
        <v>1605</v>
      </c>
      <c r="W3700" t="s">
        <v>70</v>
      </c>
      <c r="X3700">
        <v>330658</v>
      </c>
      <c r="Y3700">
        <v>3440</v>
      </c>
      <c r="Z3700">
        <v>21.170200000000001</v>
      </c>
      <c r="AA3700">
        <v>72.831100000000006</v>
      </c>
      <c r="AB3700" t="str">
        <f>IF(Restaurants[[#This Row],[Years_Operating]]&lt;5,"New",
IF(Restaurants[[#This Row],[Years_Operating]]&lt;15,"Established","Legacy"))</f>
        <v>Legacy</v>
      </c>
      <c r="AC3700" t="str">
        <f>IF(Restaurants[[#This Row],[Country]]="India","Yes","No")</f>
        <v>Yes</v>
      </c>
      <c r="AD3700" t="str">
        <f>IF(AND(Restaurants[[#This Row],[Has Online Delivery]]="Yes",Restaurants[[#This Row],[Has Table Booking]]="Yes"),"Online + Table",
IF(Restaurants[[#This Row],[Has Online Delivery]]="Yes","Online Only",
IF(Restaurants[[#This Row],[Has Table Booking]]="Yes","Table Only","None")))</f>
        <v>Online Only</v>
      </c>
      <c r="AE3700" t="str">
        <f>IF(Restaurants[[#This Row],[Rating]]&gt;=4.5,"Excellent",
IF(Restaurants[[#This Row],[Rating]]&gt;=4,"Very Good",
IF(Restaurants[[#This Row],[Rating]]&gt;=3.5,"Good","Average/Low")))</f>
        <v>Excellent</v>
      </c>
    </row>
    <row r="3701" spans="1:31" x14ac:dyDescent="0.3">
      <c r="A3701" t="s">
        <v>212</v>
      </c>
      <c r="B3701" t="s">
        <v>125</v>
      </c>
      <c r="C3701" t="s">
        <v>50</v>
      </c>
      <c r="D3701" t="s">
        <v>870</v>
      </c>
      <c r="E3701">
        <v>0</v>
      </c>
      <c r="F3701">
        <v>165</v>
      </c>
      <c r="G3701" t="s">
        <v>214</v>
      </c>
      <c r="H3701">
        <v>2009</v>
      </c>
      <c r="I3701">
        <v>36</v>
      </c>
      <c r="J3701">
        <v>4.7</v>
      </c>
      <c r="K3701" t="s">
        <v>932</v>
      </c>
      <c r="L3701">
        <v>16</v>
      </c>
      <c r="M3701" t="s">
        <v>160</v>
      </c>
      <c r="N3701" t="s">
        <v>210</v>
      </c>
      <c r="O3701" t="s">
        <v>211</v>
      </c>
      <c r="P3701" t="s">
        <v>36</v>
      </c>
      <c r="Q3701" t="s">
        <v>37</v>
      </c>
      <c r="R3701">
        <v>35</v>
      </c>
      <c r="S3701" t="s">
        <v>37</v>
      </c>
      <c r="T3701" t="s">
        <v>55</v>
      </c>
      <c r="U3701" t="s">
        <v>69</v>
      </c>
      <c r="W3701" t="s">
        <v>80</v>
      </c>
      <c r="X3701">
        <v>492126</v>
      </c>
      <c r="Y3701">
        <v>3869</v>
      </c>
      <c r="Z3701">
        <v>41.878100000000003</v>
      </c>
      <c r="AA3701">
        <v>-87.629800000000003</v>
      </c>
      <c r="AB3701" t="str">
        <f>IF(Restaurants[[#This Row],[Years_Operating]]&lt;5,"New",
IF(Restaurants[[#This Row],[Years_Operating]]&lt;15,"Established","Legacy"))</f>
        <v>Legacy</v>
      </c>
      <c r="AC3701" t="str">
        <f>IF(Restaurants[[#This Row],[Country]]="India","Yes","No")</f>
        <v>No</v>
      </c>
      <c r="AD3701" t="str">
        <f>IF(AND(Restaurants[[#This Row],[Has Online Delivery]]="Yes",Restaurants[[#This Row],[Has Table Booking]]="Yes"),"Online + Table",
IF(Restaurants[[#This Row],[Has Online Delivery]]="Yes","Online Only",
IF(Restaurants[[#This Row],[Has Table Booking]]="Yes","Table Only","None")))</f>
        <v>Online Only</v>
      </c>
      <c r="AE3701" t="str">
        <f>IF(Restaurants[[#This Row],[Rating]]&gt;=4.5,"Excellent",
IF(Restaurants[[#This Row],[Rating]]&gt;=4,"Very Good",
IF(Restaurants[[#This Row],[Rating]]&gt;=3.5,"Good","Average/Low")))</f>
        <v>Excellent</v>
      </c>
    </row>
    <row r="3702" spans="1:31" x14ac:dyDescent="0.3">
      <c r="A3702" t="s">
        <v>92</v>
      </c>
      <c r="B3702" t="s">
        <v>272</v>
      </c>
      <c r="C3702" t="s">
        <v>251</v>
      </c>
      <c r="D3702" t="s">
        <v>267</v>
      </c>
      <c r="E3702">
        <v>3</v>
      </c>
      <c r="F3702">
        <v>345</v>
      </c>
      <c r="G3702" t="s">
        <v>95</v>
      </c>
      <c r="H3702">
        <v>2011</v>
      </c>
      <c r="I3702">
        <v>50</v>
      </c>
      <c r="J3702">
        <v>4.8</v>
      </c>
      <c r="K3702" t="s">
        <v>312</v>
      </c>
      <c r="L3702">
        <v>14</v>
      </c>
      <c r="M3702" t="s">
        <v>33</v>
      </c>
      <c r="N3702" t="s">
        <v>34</v>
      </c>
      <c r="O3702" t="s">
        <v>54</v>
      </c>
      <c r="P3702" t="s">
        <v>37</v>
      </c>
      <c r="Q3702" t="s">
        <v>36</v>
      </c>
      <c r="R3702">
        <v>73</v>
      </c>
      <c r="S3702" t="s">
        <v>37</v>
      </c>
      <c r="T3702" t="s">
        <v>55</v>
      </c>
      <c r="U3702" t="s">
        <v>39</v>
      </c>
      <c r="V3702" t="s">
        <v>1606</v>
      </c>
      <c r="W3702" t="s">
        <v>40</v>
      </c>
      <c r="X3702">
        <v>94047</v>
      </c>
      <c r="Y3702">
        <v>7177</v>
      </c>
      <c r="Z3702">
        <v>13.082700000000001</v>
      </c>
      <c r="AA3702">
        <v>80.270700000000005</v>
      </c>
      <c r="AB3702" t="str">
        <f>IF(Restaurants[[#This Row],[Years_Operating]]&lt;5,"New",
IF(Restaurants[[#This Row],[Years_Operating]]&lt;15,"Established","Legacy"))</f>
        <v>Established</v>
      </c>
      <c r="AC3702" t="str">
        <f>IF(Restaurants[[#This Row],[Country]]="India","Yes","No")</f>
        <v>Yes</v>
      </c>
      <c r="AD3702" t="str">
        <f>IF(AND(Restaurants[[#This Row],[Has Online Delivery]]="Yes",Restaurants[[#This Row],[Has Table Booking]]="Yes"),"Online + Table",
IF(Restaurants[[#This Row],[Has Online Delivery]]="Yes","Online Only",
IF(Restaurants[[#This Row],[Has Table Booking]]="Yes","Table Only","None")))</f>
        <v>Table Only</v>
      </c>
      <c r="AE3702" t="str">
        <f>IF(Restaurants[[#This Row],[Rating]]&gt;=4.5,"Excellent",
IF(Restaurants[[#This Row],[Rating]]&gt;=4,"Very Good",
IF(Restaurants[[#This Row],[Rating]]&gt;=3.5,"Good","Average/Low")))</f>
        <v>Excellent</v>
      </c>
    </row>
    <row r="3703" spans="1:31" x14ac:dyDescent="0.3">
      <c r="A3703" t="s">
        <v>128</v>
      </c>
      <c r="B3703" t="s">
        <v>261</v>
      </c>
      <c r="C3703" t="s">
        <v>251</v>
      </c>
      <c r="D3703" t="s">
        <v>863</v>
      </c>
      <c r="E3703">
        <v>3</v>
      </c>
      <c r="F3703">
        <v>290</v>
      </c>
      <c r="G3703" t="s">
        <v>130</v>
      </c>
      <c r="H3703">
        <v>1981</v>
      </c>
      <c r="I3703">
        <v>50</v>
      </c>
      <c r="J3703">
        <v>4.7</v>
      </c>
      <c r="K3703" t="s">
        <v>864</v>
      </c>
      <c r="L3703">
        <v>44</v>
      </c>
      <c r="M3703" t="s">
        <v>33</v>
      </c>
      <c r="N3703" t="s">
        <v>34</v>
      </c>
      <c r="O3703" t="s">
        <v>35</v>
      </c>
      <c r="P3703" t="s">
        <v>37</v>
      </c>
      <c r="Q3703" t="s">
        <v>36</v>
      </c>
      <c r="R3703">
        <v>48</v>
      </c>
      <c r="S3703" t="s">
        <v>36</v>
      </c>
      <c r="T3703" t="s">
        <v>63</v>
      </c>
      <c r="U3703" t="s">
        <v>32</v>
      </c>
      <c r="V3703" t="s">
        <v>1607</v>
      </c>
      <c r="W3703" t="s">
        <v>47</v>
      </c>
      <c r="X3703">
        <v>401467</v>
      </c>
      <c r="Y3703">
        <v>6682</v>
      </c>
      <c r="Z3703">
        <v>22.572600000000001</v>
      </c>
      <c r="AA3703">
        <v>88.363900000000001</v>
      </c>
      <c r="AB3703" t="str">
        <f>IF(Restaurants[[#This Row],[Years_Operating]]&lt;5,"New",
IF(Restaurants[[#This Row],[Years_Operating]]&lt;15,"Established","Legacy"))</f>
        <v>Legacy</v>
      </c>
      <c r="AC3703" t="str">
        <f>IF(Restaurants[[#This Row],[Country]]="India","Yes","No")</f>
        <v>Yes</v>
      </c>
      <c r="AD3703" t="str">
        <f>IF(AND(Restaurants[[#This Row],[Has Online Delivery]]="Yes",Restaurants[[#This Row],[Has Table Booking]]="Yes"),"Online + Table",
IF(Restaurants[[#This Row],[Has Online Delivery]]="Yes","Online Only",
IF(Restaurants[[#This Row],[Has Table Booking]]="Yes","Table Only","None")))</f>
        <v>Table Only</v>
      </c>
      <c r="AE3703" t="str">
        <f>IF(Restaurants[[#This Row],[Rating]]&gt;=4.5,"Excellent",
IF(Restaurants[[#This Row],[Rating]]&gt;=4,"Very Good",
IF(Restaurants[[#This Row],[Rating]]&gt;=3.5,"Good","Average/Low")))</f>
        <v>Excellent</v>
      </c>
    </row>
    <row r="3704" spans="1:31" x14ac:dyDescent="0.3">
      <c r="A3704" t="s">
        <v>65</v>
      </c>
      <c r="B3704" t="s">
        <v>145</v>
      </c>
      <c r="C3704" t="s">
        <v>146</v>
      </c>
      <c r="D3704" t="s">
        <v>883</v>
      </c>
      <c r="E3704">
        <v>3</v>
      </c>
      <c r="F3704">
        <v>350</v>
      </c>
      <c r="G3704" t="s">
        <v>68</v>
      </c>
      <c r="H3704">
        <v>1991</v>
      </c>
      <c r="I3704">
        <v>36</v>
      </c>
      <c r="J3704">
        <v>4.8</v>
      </c>
      <c r="K3704" t="s">
        <v>914</v>
      </c>
      <c r="L3704">
        <v>34</v>
      </c>
      <c r="M3704" t="s">
        <v>33</v>
      </c>
      <c r="N3704" t="s">
        <v>34</v>
      </c>
      <c r="O3704" t="s">
        <v>35</v>
      </c>
      <c r="P3704" t="s">
        <v>37</v>
      </c>
      <c r="Q3704" t="s">
        <v>36</v>
      </c>
      <c r="R3704">
        <v>59</v>
      </c>
      <c r="S3704" t="s">
        <v>37</v>
      </c>
      <c r="T3704" t="s">
        <v>63</v>
      </c>
      <c r="U3704" t="s">
        <v>69</v>
      </c>
      <c r="W3704" t="s">
        <v>64</v>
      </c>
      <c r="X3704">
        <v>383954</v>
      </c>
      <c r="Y3704">
        <v>7991</v>
      </c>
      <c r="Z3704">
        <v>35.689500000000002</v>
      </c>
      <c r="AA3704">
        <v>139.6917</v>
      </c>
      <c r="AB3704" t="str">
        <f>IF(Restaurants[[#This Row],[Years_Operating]]&lt;5,"New",
IF(Restaurants[[#This Row],[Years_Operating]]&lt;15,"Established","Legacy"))</f>
        <v>Legacy</v>
      </c>
      <c r="AC3704" t="str">
        <f>IF(Restaurants[[#This Row],[Country]]="India","Yes","No")</f>
        <v>No</v>
      </c>
      <c r="AD3704" t="str">
        <f>IF(AND(Restaurants[[#This Row],[Has Online Delivery]]="Yes",Restaurants[[#This Row],[Has Table Booking]]="Yes"),"Online + Table",
IF(Restaurants[[#This Row],[Has Online Delivery]]="Yes","Online Only",
IF(Restaurants[[#This Row],[Has Table Booking]]="Yes","Table Only","None")))</f>
        <v>Table Only</v>
      </c>
      <c r="AE3704" t="str">
        <f>IF(Restaurants[[#This Row],[Rating]]&gt;=4.5,"Excellent",
IF(Restaurants[[#This Row],[Rating]]&gt;=4,"Very Good",
IF(Restaurants[[#This Row],[Rating]]&gt;=3.5,"Good","Average/Low")))</f>
        <v>Excellent</v>
      </c>
    </row>
    <row r="3705" spans="1:31" x14ac:dyDescent="0.3">
      <c r="A3705" t="s">
        <v>243</v>
      </c>
      <c r="B3705" t="s">
        <v>880</v>
      </c>
      <c r="C3705" t="s">
        <v>50</v>
      </c>
      <c r="D3705" t="s">
        <v>916</v>
      </c>
      <c r="E3705">
        <v>0</v>
      </c>
      <c r="F3705">
        <v>125</v>
      </c>
      <c r="G3705" t="s">
        <v>247</v>
      </c>
      <c r="H3705">
        <v>2007</v>
      </c>
      <c r="I3705">
        <v>45</v>
      </c>
      <c r="J3705">
        <v>4.5</v>
      </c>
      <c r="K3705" t="s">
        <v>930</v>
      </c>
      <c r="L3705">
        <v>18</v>
      </c>
      <c r="M3705" t="s">
        <v>204</v>
      </c>
      <c r="N3705" t="s">
        <v>210</v>
      </c>
      <c r="O3705" t="s">
        <v>211</v>
      </c>
      <c r="P3705" t="s">
        <v>36</v>
      </c>
      <c r="Q3705" t="s">
        <v>37</v>
      </c>
      <c r="R3705">
        <v>74</v>
      </c>
      <c r="S3705" t="s">
        <v>36</v>
      </c>
      <c r="T3705" t="s">
        <v>63</v>
      </c>
      <c r="U3705" t="s">
        <v>39</v>
      </c>
      <c r="W3705" t="s">
        <v>64</v>
      </c>
      <c r="X3705">
        <v>193037</v>
      </c>
      <c r="Y3705">
        <v>1037</v>
      </c>
      <c r="Z3705">
        <v>29.760400000000001</v>
      </c>
      <c r="AA3705">
        <v>-95.369799999999998</v>
      </c>
      <c r="AB3705" t="str">
        <f>IF(Restaurants[[#This Row],[Years_Operating]]&lt;5,"New",
IF(Restaurants[[#This Row],[Years_Operating]]&lt;15,"Established","Legacy"))</f>
        <v>Legacy</v>
      </c>
      <c r="AC3705" t="str">
        <f>IF(Restaurants[[#This Row],[Country]]="India","Yes","No")</f>
        <v>No</v>
      </c>
      <c r="AD3705" t="str">
        <f>IF(AND(Restaurants[[#This Row],[Has Online Delivery]]="Yes",Restaurants[[#This Row],[Has Table Booking]]="Yes"),"Online + Table",
IF(Restaurants[[#This Row],[Has Online Delivery]]="Yes","Online Only",
IF(Restaurants[[#This Row],[Has Table Booking]]="Yes","Table Only","None")))</f>
        <v>Online Only</v>
      </c>
      <c r="AE3705" t="str">
        <f>IF(Restaurants[[#This Row],[Rating]]&gt;=4.5,"Excellent",
IF(Restaurants[[#This Row],[Rating]]&gt;=4,"Very Good",
IF(Restaurants[[#This Row],[Rating]]&gt;=3.5,"Good","Average/Low")))</f>
        <v>Excellent</v>
      </c>
    </row>
    <row r="3706" spans="1:31" x14ac:dyDescent="0.3">
      <c r="A3706" t="s">
        <v>76</v>
      </c>
      <c r="B3706" t="s">
        <v>862</v>
      </c>
      <c r="C3706" t="s">
        <v>251</v>
      </c>
      <c r="D3706" t="s">
        <v>267</v>
      </c>
      <c r="E3706">
        <v>3</v>
      </c>
      <c r="F3706">
        <v>295</v>
      </c>
      <c r="G3706" t="s">
        <v>79</v>
      </c>
      <c r="H3706">
        <v>1972</v>
      </c>
      <c r="I3706">
        <v>62</v>
      </c>
      <c r="J3706">
        <v>4.8</v>
      </c>
      <c r="K3706" t="s">
        <v>307</v>
      </c>
      <c r="L3706">
        <v>53</v>
      </c>
      <c r="M3706" t="s">
        <v>33</v>
      </c>
      <c r="N3706" t="s">
        <v>34</v>
      </c>
      <c r="O3706" t="s">
        <v>54</v>
      </c>
      <c r="P3706" t="s">
        <v>37</v>
      </c>
      <c r="Q3706" t="s">
        <v>37</v>
      </c>
      <c r="R3706">
        <v>24</v>
      </c>
      <c r="S3706" t="s">
        <v>36</v>
      </c>
      <c r="T3706" t="s">
        <v>63</v>
      </c>
      <c r="U3706" t="s">
        <v>46</v>
      </c>
      <c r="V3706" t="s">
        <v>1608</v>
      </c>
      <c r="W3706" t="s">
        <v>149</v>
      </c>
      <c r="X3706">
        <v>368803</v>
      </c>
      <c r="Y3706">
        <v>7503</v>
      </c>
      <c r="Z3706">
        <v>21.170200000000001</v>
      </c>
      <c r="AA3706">
        <v>72.831100000000006</v>
      </c>
      <c r="AB3706" t="str">
        <f>IF(Restaurants[[#This Row],[Years_Operating]]&lt;5,"New",
IF(Restaurants[[#This Row],[Years_Operating]]&lt;15,"Established","Legacy"))</f>
        <v>Legacy</v>
      </c>
      <c r="AC3706" t="str">
        <f>IF(Restaurants[[#This Row],[Country]]="India","Yes","No")</f>
        <v>Yes</v>
      </c>
      <c r="AD3706" t="str">
        <f>IF(AND(Restaurants[[#This Row],[Has Online Delivery]]="Yes",Restaurants[[#This Row],[Has Table Booking]]="Yes"),"Online + Table",
IF(Restaurants[[#This Row],[Has Online Delivery]]="Yes","Online Only",
IF(Restaurants[[#This Row],[Has Table Booking]]="Yes","Table Only","None")))</f>
        <v>None</v>
      </c>
      <c r="AE3706" t="str">
        <f>IF(Restaurants[[#This Row],[Rating]]&gt;=4.5,"Excellent",
IF(Restaurants[[#This Row],[Rating]]&gt;=4,"Very Good",
IF(Restaurants[[#This Row],[Rating]]&gt;=3.5,"Good","Average/Low")))</f>
        <v>Excellent</v>
      </c>
    </row>
    <row r="3707" spans="1:31" x14ac:dyDescent="0.3">
      <c r="A3707" t="s">
        <v>124</v>
      </c>
      <c r="B3707" t="s">
        <v>873</v>
      </c>
      <c r="C3707" t="s">
        <v>29</v>
      </c>
      <c r="D3707" t="s">
        <v>83</v>
      </c>
      <c r="E3707">
        <v>3</v>
      </c>
      <c r="F3707">
        <v>385</v>
      </c>
      <c r="G3707" t="s">
        <v>127</v>
      </c>
      <c r="H3707">
        <v>2005</v>
      </c>
      <c r="I3707">
        <v>64</v>
      </c>
      <c r="J3707">
        <v>4.7</v>
      </c>
      <c r="K3707" t="s">
        <v>85</v>
      </c>
      <c r="L3707">
        <v>20</v>
      </c>
      <c r="M3707" t="s">
        <v>33</v>
      </c>
      <c r="N3707" t="s">
        <v>34</v>
      </c>
      <c r="O3707" t="s">
        <v>54</v>
      </c>
      <c r="P3707" t="s">
        <v>37</v>
      </c>
      <c r="Q3707" t="s">
        <v>36</v>
      </c>
      <c r="R3707">
        <v>74</v>
      </c>
      <c r="S3707" t="s">
        <v>37</v>
      </c>
      <c r="T3707" t="s">
        <v>55</v>
      </c>
      <c r="U3707" t="s">
        <v>32</v>
      </c>
      <c r="W3707" t="s">
        <v>80</v>
      </c>
      <c r="X3707">
        <v>89064</v>
      </c>
      <c r="Y3707">
        <v>3527</v>
      </c>
      <c r="Z3707">
        <v>45.464199999999998</v>
      </c>
      <c r="AA3707">
        <v>9.19</v>
      </c>
      <c r="AB3707" t="str">
        <f>IF(Restaurants[[#This Row],[Years_Operating]]&lt;5,"New",
IF(Restaurants[[#This Row],[Years_Operating]]&lt;15,"Established","Legacy"))</f>
        <v>Legacy</v>
      </c>
      <c r="AC3707" t="str">
        <f>IF(Restaurants[[#This Row],[Country]]="India","Yes","No")</f>
        <v>No</v>
      </c>
      <c r="AD3707" t="str">
        <f>IF(AND(Restaurants[[#This Row],[Has Online Delivery]]="Yes",Restaurants[[#This Row],[Has Table Booking]]="Yes"),"Online + Table",
IF(Restaurants[[#This Row],[Has Online Delivery]]="Yes","Online Only",
IF(Restaurants[[#This Row],[Has Table Booking]]="Yes","Table Only","None")))</f>
        <v>Table Only</v>
      </c>
      <c r="AE3707" t="str">
        <f>IF(Restaurants[[#This Row],[Rating]]&gt;=4.5,"Excellent",
IF(Restaurants[[#This Row],[Rating]]&gt;=4,"Very Good",
IF(Restaurants[[#This Row],[Rating]]&gt;=3.5,"Good","Average/Low")))</f>
        <v>Excellent</v>
      </c>
    </row>
    <row r="3708" spans="1:31" x14ac:dyDescent="0.3">
      <c r="A3708" t="s">
        <v>154</v>
      </c>
      <c r="B3708" t="s">
        <v>873</v>
      </c>
      <c r="C3708" t="s">
        <v>29</v>
      </c>
      <c r="D3708" t="s">
        <v>874</v>
      </c>
      <c r="E3708">
        <v>2</v>
      </c>
      <c r="F3708">
        <v>245</v>
      </c>
      <c r="G3708" t="s">
        <v>158</v>
      </c>
      <c r="H3708">
        <v>2010</v>
      </c>
      <c r="I3708">
        <v>48</v>
      </c>
      <c r="J3708">
        <v>4.7</v>
      </c>
      <c r="K3708" t="s">
        <v>890</v>
      </c>
      <c r="L3708">
        <v>15</v>
      </c>
      <c r="M3708" t="s">
        <v>160</v>
      </c>
      <c r="N3708" t="s">
        <v>143</v>
      </c>
      <c r="O3708" t="s">
        <v>35</v>
      </c>
      <c r="P3708" t="s">
        <v>36</v>
      </c>
      <c r="Q3708" t="s">
        <v>36</v>
      </c>
      <c r="R3708">
        <v>53</v>
      </c>
      <c r="S3708" t="s">
        <v>36</v>
      </c>
      <c r="T3708" t="s">
        <v>63</v>
      </c>
      <c r="U3708" t="s">
        <v>39</v>
      </c>
      <c r="W3708" t="s">
        <v>132</v>
      </c>
      <c r="X3708">
        <v>54706</v>
      </c>
      <c r="Y3708">
        <v>5614</v>
      </c>
      <c r="Z3708">
        <v>45.464199999999998</v>
      </c>
      <c r="AA3708">
        <v>9.19</v>
      </c>
      <c r="AB3708" t="str">
        <f>IF(Restaurants[[#This Row],[Years_Operating]]&lt;5,"New",
IF(Restaurants[[#This Row],[Years_Operating]]&lt;15,"Established","Legacy"))</f>
        <v>Legacy</v>
      </c>
      <c r="AC3708" t="str">
        <f>IF(Restaurants[[#This Row],[Country]]="India","Yes","No")</f>
        <v>No</v>
      </c>
      <c r="AD3708" t="str">
        <f>IF(AND(Restaurants[[#This Row],[Has Online Delivery]]="Yes",Restaurants[[#This Row],[Has Table Booking]]="Yes"),"Online + Table",
IF(Restaurants[[#This Row],[Has Online Delivery]]="Yes","Online Only",
IF(Restaurants[[#This Row],[Has Table Booking]]="Yes","Table Only","None")))</f>
        <v>Online + Table</v>
      </c>
      <c r="AE3708" t="str">
        <f>IF(Restaurants[[#This Row],[Rating]]&gt;=4.5,"Excellent",
IF(Restaurants[[#This Row],[Rating]]&gt;=4,"Very Good",
IF(Restaurants[[#This Row],[Rating]]&gt;=3.5,"Good","Average/Low")))</f>
        <v>Excellent</v>
      </c>
    </row>
    <row r="3709" spans="1:31" x14ac:dyDescent="0.3">
      <c r="A3709" t="s">
        <v>104</v>
      </c>
      <c r="B3709" t="s">
        <v>900</v>
      </c>
      <c r="C3709" t="s">
        <v>50</v>
      </c>
      <c r="D3709" t="s">
        <v>916</v>
      </c>
      <c r="E3709">
        <v>3</v>
      </c>
      <c r="F3709">
        <v>310</v>
      </c>
      <c r="G3709" t="s">
        <v>107</v>
      </c>
      <c r="H3709">
        <v>1994</v>
      </c>
      <c r="I3709">
        <v>50</v>
      </c>
      <c r="J3709">
        <v>4.8</v>
      </c>
      <c r="K3709" t="s">
        <v>930</v>
      </c>
      <c r="L3709">
        <v>31</v>
      </c>
      <c r="M3709" t="s">
        <v>33</v>
      </c>
      <c r="N3709" t="s">
        <v>34</v>
      </c>
      <c r="O3709" t="s">
        <v>35</v>
      </c>
      <c r="P3709" t="s">
        <v>37</v>
      </c>
      <c r="Q3709" t="s">
        <v>36</v>
      </c>
      <c r="R3709">
        <v>55</v>
      </c>
      <c r="S3709" t="s">
        <v>37</v>
      </c>
      <c r="T3709" t="s">
        <v>38</v>
      </c>
      <c r="U3709" t="s">
        <v>46</v>
      </c>
      <c r="W3709" t="s">
        <v>56</v>
      </c>
      <c r="X3709">
        <v>352147</v>
      </c>
      <c r="Y3709">
        <v>3301</v>
      </c>
      <c r="Z3709">
        <v>34.052199999999999</v>
      </c>
      <c r="AA3709">
        <v>-118.2437</v>
      </c>
      <c r="AB3709" t="str">
        <f>IF(Restaurants[[#This Row],[Years_Operating]]&lt;5,"New",
IF(Restaurants[[#This Row],[Years_Operating]]&lt;15,"Established","Legacy"))</f>
        <v>Legacy</v>
      </c>
      <c r="AC3709" t="str">
        <f>IF(Restaurants[[#This Row],[Country]]="India","Yes","No")</f>
        <v>No</v>
      </c>
      <c r="AD3709" t="str">
        <f>IF(AND(Restaurants[[#This Row],[Has Online Delivery]]="Yes",Restaurants[[#This Row],[Has Table Booking]]="Yes"),"Online + Table",
IF(Restaurants[[#This Row],[Has Online Delivery]]="Yes","Online Only",
IF(Restaurants[[#This Row],[Has Table Booking]]="Yes","Table Only","None")))</f>
        <v>Table Only</v>
      </c>
      <c r="AE3709" t="str">
        <f>IF(Restaurants[[#This Row],[Rating]]&gt;=4.5,"Excellent",
IF(Restaurants[[#This Row],[Rating]]&gt;=4,"Very Good",
IF(Restaurants[[#This Row],[Rating]]&gt;=3.5,"Good","Average/Low")))</f>
        <v>Excellent</v>
      </c>
    </row>
    <row r="3710" spans="1:31" x14ac:dyDescent="0.3">
      <c r="A3710" t="s">
        <v>111</v>
      </c>
      <c r="B3710" t="s">
        <v>876</v>
      </c>
      <c r="C3710" t="s">
        <v>877</v>
      </c>
      <c r="D3710" t="s">
        <v>878</v>
      </c>
      <c r="E3710">
        <v>3</v>
      </c>
      <c r="F3710">
        <v>305</v>
      </c>
      <c r="G3710" t="s">
        <v>112</v>
      </c>
      <c r="H3710">
        <v>2000</v>
      </c>
      <c r="I3710">
        <v>25</v>
      </c>
      <c r="J3710">
        <v>4.8</v>
      </c>
      <c r="K3710" t="s">
        <v>911</v>
      </c>
      <c r="L3710">
        <v>25</v>
      </c>
      <c r="M3710" t="s">
        <v>33</v>
      </c>
      <c r="N3710" t="s">
        <v>34</v>
      </c>
      <c r="O3710" t="s">
        <v>35</v>
      </c>
      <c r="P3710" t="s">
        <v>36</v>
      </c>
      <c r="Q3710" t="s">
        <v>37</v>
      </c>
      <c r="R3710">
        <v>63</v>
      </c>
      <c r="S3710" t="s">
        <v>37</v>
      </c>
      <c r="T3710" t="s">
        <v>86</v>
      </c>
      <c r="U3710" t="s">
        <v>46</v>
      </c>
      <c r="W3710" t="s">
        <v>132</v>
      </c>
      <c r="X3710">
        <v>82924</v>
      </c>
      <c r="Y3710">
        <v>1667</v>
      </c>
      <c r="Z3710">
        <v>-33.8688</v>
      </c>
      <c r="AA3710">
        <v>151.20930000000001</v>
      </c>
      <c r="AB3710" t="str">
        <f>IF(Restaurants[[#This Row],[Years_Operating]]&lt;5,"New",
IF(Restaurants[[#This Row],[Years_Operating]]&lt;15,"Established","Legacy"))</f>
        <v>Legacy</v>
      </c>
      <c r="AC3710" t="str">
        <f>IF(Restaurants[[#This Row],[Country]]="India","Yes","No")</f>
        <v>No</v>
      </c>
      <c r="AD3710" t="str">
        <f>IF(AND(Restaurants[[#This Row],[Has Online Delivery]]="Yes",Restaurants[[#This Row],[Has Table Booking]]="Yes"),"Online + Table",
IF(Restaurants[[#This Row],[Has Online Delivery]]="Yes","Online Only",
IF(Restaurants[[#This Row],[Has Table Booking]]="Yes","Table Only","None")))</f>
        <v>Online Only</v>
      </c>
      <c r="AE3710" t="str">
        <f>IF(Restaurants[[#This Row],[Rating]]&gt;=4.5,"Excellent",
IF(Restaurants[[#This Row],[Rating]]&gt;=4,"Very Good",
IF(Restaurants[[#This Row],[Rating]]&gt;=3.5,"Good","Average/Low")))</f>
        <v>Excellent</v>
      </c>
    </row>
    <row r="3711" spans="1:31" x14ac:dyDescent="0.3">
      <c r="A3711" t="s">
        <v>124</v>
      </c>
      <c r="B3711" t="s">
        <v>250</v>
      </c>
      <c r="C3711" t="s">
        <v>251</v>
      </c>
      <c r="D3711" t="s">
        <v>918</v>
      </c>
      <c r="E3711">
        <v>3</v>
      </c>
      <c r="F3711">
        <v>385</v>
      </c>
      <c r="G3711" t="s">
        <v>127</v>
      </c>
      <c r="H3711">
        <v>2005</v>
      </c>
      <c r="I3711">
        <v>64</v>
      </c>
      <c r="J3711">
        <v>4.7</v>
      </c>
      <c r="K3711" t="s">
        <v>919</v>
      </c>
      <c r="L3711">
        <v>20</v>
      </c>
      <c r="M3711" t="s">
        <v>33</v>
      </c>
      <c r="N3711" t="s">
        <v>34</v>
      </c>
      <c r="O3711" t="s">
        <v>54</v>
      </c>
      <c r="P3711" t="s">
        <v>37</v>
      </c>
      <c r="Q3711" t="s">
        <v>37</v>
      </c>
      <c r="R3711">
        <v>21</v>
      </c>
      <c r="S3711" t="s">
        <v>36</v>
      </c>
      <c r="T3711" t="s">
        <v>63</v>
      </c>
      <c r="U3711" t="s">
        <v>46</v>
      </c>
      <c r="V3711" t="s">
        <v>1609</v>
      </c>
      <c r="W3711" t="s">
        <v>80</v>
      </c>
      <c r="X3711">
        <v>185911</v>
      </c>
      <c r="Y3711">
        <v>7705</v>
      </c>
      <c r="Z3711">
        <v>28.7041</v>
      </c>
      <c r="AA3711">
        <v>77.102500000000006</v>
      </c>
      <c r="AB3711" t="str">
        <f>IF(Restaurants[[#This Row],[Years_Operating]]&lt;5,"New",
IF(Restaurants[[#This Row],[Years_Operating]]&lt;15,"Established","Legacy"))</f>
        <v>Legacy</v>
      </c>
      <c r="AC3711" t="str">
        <f>IF(Restaurants[[#This Row],[Country]]="India","Yes","No")</f>
        <v>Yes</v>
      </c>
      <c r="AD3711" t="str">
        <f>IF(AND(Restaurants[[#This Row],[Has Online Delivery]]="Yes",Restaurants[[#This Row],[Has Table Booking]]="Yes"),"Online + Table",
IF(Restaurants[[#This Row],[Has Online Delivery]]="Yes","Online Only",
IF(Restaurants[[#This Row],[Has Table Booking]]="Yes","Table Only","None")))</f>
        <v>None</v>
      </c>
      <c r="AE3711" t="str">
        <f>IF(Restaurants[[#This Row],[Rating]]&gt;=4.5,"Excellent",
IF(Restaurants[[#This Row],[Rating]]&gt;=4,"Very Good",
IF(Restaurants[[#This Row],[Rating]]&gt;=3.5,"Good","Average/Low")))</f>
        <v>Excellent</v>
      </c>
    </row>
    <row r="3712" spans="1:31" x14ac:dyDescent="0.3">
      <c r="A3712" t="s">
        <v>161</v>
      </c>
      <c r="B3712" t="s">
        <v>125</v>
      </c>
      <c r="C3712" t="s">
        <v>50</v>
      </c>
      <c r="D3712" t="s">
        <v>870</v>
      </c>
      <c r="E3712">
        <v>2</v>
      </c>
      <c r="F3712">
        <v>275</v>
      </c>
      <c r="G3712" t="s">
        <v>163</v>
      </c>
      <c r="H3712">
        <v>2003</v>
      </c>
      <c r="I3712">
        <v>36</v>
      </c>
      <c r="J3712">
        <v>4.7</v>
      </c>
      <c r="K3712" t="s">
        <v>932</v>
      </c>
      <c r="L3712">
        <v>22</v>
      </c>
      <c r="M3712" t="s">
        <v>33</v>
      </c>
      <c r="N3712" t="s">
        <v>143</v>
      </c>
      <c r="O3712" t="s">
        <v>45</v>
      </c>
      <c r="P3712" t="s">
        <v>36</v>
      </c>
      <c r="Q3712" t="s">
        <v>36</v>
      </c>
      <c r="R3712">
        <v>74</v>
      </c>
      <c r="S3712" t="s">
        <v>37</v>
      </c>
      <c r="T3712" t="s">
        <v>38</v>
      </c>
      <c r="U3712" t="s">
        <v>46</v>
      </c>
      <c r="W3712" t="s">
        <v>70</v>
      </c>
      <c r="X3712">
        <v>79623</v>
      </c>
      <c r="Y3712">
        <v>5941</v>
      </c>
      <c r="Z3712">
        <v>41.878100000000003</v>
      </c>
      <c r="AA3712">
        <v>-87.629800000000003</v>
      </c>
      <c r="AB3712" t="str">
        <f>IF(Restaurants[[#This Row],[Years_Operating]]&lt;5,"New",
IF(Restaurants[[#This Row],[Years_Operating]]&lt;15,"Established","Legacy"))</f>
        <v>Legacy</v>
      </c>
      <c r="AC3712" t="str">
        <f>IF(Restaurants[[#This Row],[Country]]="India","Yes","No")</f>
        <v>No</v>
      </c>
      <c r="AD3712" t="str">
        <f>IF(AND(Restaurants[[#This Row],[Has Online Delivery]]="Yes",Restaurants[[#This Row],[Has Table Booking]]="Yes"),"Online + Table",
IF(Restaurants[[#This Row],[Has Online Delivery]]="Yes","Online Only",
IF(Restaurants[[#This Row],[Has Table Booking]]="Yes","Table Only","None")))</f>
        <v>Online + Table</v>
      </c>
      <c r="AE3712" t="str">
        <f>IF(Restaurants[[#This Row],[Rating]]&gt;=4.5,"Excellent",
IF(Restaurants[[#This Row],[Rating]]&gt;=4,"Very Good",
IF(Restaurants[[#This Row],[Rating]]&gt;=3.5,"Good","Average/Low")))</f>
        <v>Excellent</v>
      </c>
    </row>
    <row r="3713" spans="1:31" x14ac:dyDescent="0.3">
      <c r="A3713" t="s">
        <v>117</v>
      </c>
      <c r="B3713" t="s">
        <v>880</v>
      </c>
      <c r="C3713" t="s">
        <v>50</v>
      </c>
      <c r="D3713" t="s">
        <v>901</v>
      </c>
      <c r="E3713">
        <v>3</v>
      </c>
      <c r="F3713">
        <v>420</v>
      </c>
      <c r="G3713" t="s">
        <v>121</v>
      </c>
      <c r="H3713">
        <v>2007</v>
      </c>
      <c r="I3713">
        <v>40</v>
      </c>
      <c r="J3713">
        <v>4.7</v>
      </c>
      <c r="K3713" t="s">
        <v>902</v>
      </c>
      <c r="L3713">
        <v>18</v>
      </c>
      <c r="M3713" t="s">
        <v>62</v>
      </c>
      <c r="N3713" t="s">
        <v>34</v>
      </c>
      <c r="O3713" t="s">
        <v>35</v>
      </c>
      <c r="P3713" t="s">
        <v>37</v>
      </c>
      <c r="Q3713" t="s">
        <v>37</v>
      </c>
      <c r="R3713">
        <v>42</v>
      </c>
      <c r="S3713" t="s">
        <v>37</v>
      </c>
      <c r="T3713" t="s">
        <v>63</v>
      </c>
      <c r="U3713" t="s">
        <v>39</v>
      </c>
      <c r="W3713" t="s">
        <v>103</v>
      </c>
      <c r="X3713">
        <v>461194</v>
      </c>
      <c r="Y3713">
        <v>1482</v>
      </c>
      <c r="Z3713">
        <v>29.760400000000001</v>
      </c>
      <c r="AA3713">
        <v>-95.369799999999998</v>
      </c>
      <c r="AB3713" t="str">
        <f>IF(Restaurants[[#This Row],[Years_Operating]]&lt;5,"New",
IF(Restaurants[[#This Row],[Years_Operating]]&lt;15,"Established","Legacy"))</f>
        <v>Legacy</v>
      </c>
      <c r="AC3713" t="str">
        <f>IF(Restaurants[[#This Row],[Country]]="India","Yes","No")</f>
        <v>No</v>
      </c>
      <c r="AD3713" t="str">
        <f>IF(AND(Restaurants[[#This Row],[Has Online Delivery]]="Yes",Restaurants[[#This Row],[Has Table Booking]]="Yes"),"Online + Table",
IF(Restaurants[[#This Row],[Has Online Delivery]]="Yes","Online Only",
IF(Restaurants[[#This Row],[Has Table Booking]]="Yes","Table Only","None")))</f>
        <v>None</v>
      </c>
      <c r="AE3713" t="str">
        <f>IF(Restaurants[[#This Row],[Rating]]&gt;=4.5,"Excellent",
IF(Restaurants[[#This Row],[Rating]]&gt;=4,"Very Good",
IF(Restaurants[[#This Row],[Rating]]&gt;=3.5,"Good","Average/Low")))</f>
        <v>Excellent</v>
      </c>
    </row>
    <row r="3714" spans="1:31" x14ac:dyDescent="0.3">
      <c r="A3714" t="s">
        <v>173</v>
      </c>
      <c r="B3714" t="s">
        <v>880</v>
      </c>
      <c r="C3714" t="s">
        <v>50</v>
      </c>
      <c r="D3714" t="s">
        <v>878</v>
      </c>
      <c r="E3714">
        <v>2</v>
      </c>
      <c r="F3714">
        <v>285</v>
      </c>
      <c r="G3714" t="s">
        <v>174</v>
      </c>
      <c r="H3714">
        <v>2010</v>
      </c>
      <c r="I3714">
        <v>30</v>
      </c>
      <c r="J3714">
        <v>4.7</v>
      </c>
      <c r="K3714" t="s">
        <v>879</v>
      </c>
      <c r="L3714">
        <v>15</v>
      </c>
      <c r="M3714" t="s">
        <v>33</v>
      </c>
      <c r="N3714" t="s">
        <v>143</v>
      </c>
      <c r="O3714" t="s">
        <v>45</v>
      </c>
      <c r="P3714" t="s">
        <v>36</v>
      </c>
      <c r="Q3714" t="s">
        <v>36</v>
      </c>
      <c r="R3714">
        <v>28</v>
      </c>
      <c r="S3714" t="s">
        <v>37</v>
      </c>
      <c r="T3714" t="s">
        <v>86</v>
      </c>
      <c r="U3714" t="s">
        <v>46</v>
      </c>
      <c r="W3714" t="s">
        <v>40</v>
      </c>
      <c r="X3714">
        <v>146175</v>
      </c>
      <c r="Y3714">
        <v>2563</v>
      </c>
      <c r="Z3714">
        <v>29.760400000000001</v>
      </c>
      <c r="AA3714">
        <v>-95.369799999999998</v>
      </c>
      <c r="AB3714" t="str">
        <f>IF(Restaurants[[#This Row],[Years_Operating]]&lt;5,"New",
IF(Restaurants[[#This Row],[Years_Operating]]&lt;15,"Established","Legacy"))</f>
        <v>Legacy</v>
      </c>
      <c r="AC3714" t="str">
        <f>IF(Restaurants[[#This Row],[Country]]="India","Yes","No")</f>
        <v>No</v>
      </c>
      <c r="AD3714" t="str">
        <f>IF(AND(Restaurants[[#This Row],[Has Online Delivery]]="Yes",Restaurants[[#This Row],[Has Table Booking]]="Yes"),"Online + Table",
IF(Restaurants[[#This Row],[Has Online Delivery]]="Yes","Online Only",
IF(Restaurants[[#This Row],[Has Table Booking]]="Yes","Table Only","None")))</f>
        <v>Online + Table</v>
      </c>
      <c r="AE3714" t="str">
        <f>IF(Restaurants[[#This Row],[Rating]]&gt;=4.5,"Excellent",
IF(Restaurants[[#This Row],[Rating]]&gt;=4,"Very Good",
IF(Restaurants[[#This Row],[Rating]]&gt;=3.5,"Good","Average/Low")))</f>
        <v>Excellent</v>
      </c>
    </row>
    <row r="3715" spans="1:31" x14ac:dyDescent="0.3">
      <c r="A3715" t="s">
        <v>248</v>
      </c>
      <c r="B3715" t="s">
        <v>275</v>
      </c>
      <c r="C3715" t="s">
        <v>251</v>
      </c>
      <c r="D3715" t="s">
        <v>263</v>
      </c>
      <c r="E3715">
        <v>0</v>
      </c>
      <c r="F3715">
        <v>85</v>
      </c>
      <c r="G3715" t="s">
        <v>249</v>
      </c>
      <c r="H3715">
        <v>2014</v>
      </c>
      <c r="I3715">
        <v>38</v>
      </c>
      <c r="J3715">
        <v>4.5</v>
      </c>
      <c r="K3715" t="s">
        <v>264</v>
      </c>
      <c r="L3715">
        <v>11</v>
      </c>
      <c r="M3715" t="s">
        <v>204</v>
      </c>
      <c r="N3715" t="s">
        <v>210</v>
      </c>
      <c r="O3715" t="s">
        <v>35</v>
      </c>
      <c r="P3715" t="s">
        <v>36</v>
      </c>
      <c r="Q3715" t="s">
        <v>36</v>
      </c>
      <c r="R3715">
        <v>56</v>
      </c>
      <c r="S3715" t="s">
        <v>36</v>
      </c>
      <c r="T3715" t="s">
        <v>86</v>
      </c>
      <c r="U3715" t="s">
        <v>69</v>
      </c>
      <c r="V3715" t="s">
        <v>1610</v>
      </c>
      <c r="W3715" t="s">
        <v>64</v>
      </c>
      <c r="X3715">
        <v>454247</v>
      </c>
      <c r="Y3715">
        <v>5572</v>
      </c>
      <c r="Z3715">
        <v>18.520399999999999</v>
      </c>
      <c r="AA3715">
        <v>73.856700000000004</v>
      </c>
      <c r="AB3715" t="str">
        <f>IF(Restaurants[[#This Row],[Years_Operating]]&lt;5,"New",
IF(Restaurants[[#This Row],[Years_Operating]]&lt;15,"Established","Legacy"))</f>
        <v>Established</v>
      </c>
      <c r="AC3715" t="str">
        <f>IF(Restaurants[[#This Row],[Country]]="India","Yes","No")</f>
        <v>Yes</v>
      </c>
      <c r="AD3715" t="str">
        <f>IF(AND(Restaurants[[#This Row],[Has Online Delivery]]="Yes",Restaurants[[#This Row],[Has Table Booking]]="Yes"),"Online + Table",
IF(Restaurants[[#This Row],[Has Online Delivery]]="Yes","Online Only",
IF(Restaurants[[#This Row],[Has Table Booking]]="Yes","Table Only","None")))</f>
        <v>Online + Table</v>
      </c>
      <c r="AE3715" t="str">
        <f>IF(Restaurants[[#This Row],[Rating]]&gt;=4.5,"Excellent",
IF(Restaurants[[#This Row],[Rating]]&gt;=4,"Very Good",
IF(Restaurants[[#This Row],[Rating]]&gt;=3.5,"Good","Average/Low")))</f>
        <v>Excellent</v>
      </c>
    </row>
    <row r="3716" spans="1:31" x14ac:dyDescent="0.3">
      <c r="A3716" t="s">
        <v>109</v>
      </c>
      <c r="B3716" t="s">
        <v>921</v>
      </c>
      <c r="C3716" t="s">
        <v>251</v>
      </c>
      <c r="D3716" t="s">
        <v>863</v>
      </c>
      <c r="E3716">
        <v>3</v>
      </c>
      <c r="F3716">
        <v>270</v>
      </c>
      <c r="G3716" t="s">
        <v>109</v>
      </c>
      <c r="H3716">
        <v>1989</v>
      </c>
      <c r="I3716">
        <v>48</v>
      </c>
      <c r="J3716">
        <v>4.8</v>
      </c>
      <c r="K3716" t="s">
        <v>994</v>
      </c>
      <c r="L3716">
        <v>36</v>
      </c>
      <c r="M3716" t="s">
        <v>33</v>
      </c>
      <c r="N3716" t="s">
        <v>34</v>
      </c>
      <c r="O3716" t="s">
        <v>35</v>
      </c>
      <c r="P3716" t="s">
        <v>37</v>
      </c>
      <c r="Q3716" t="s">
        <v>36</v>
      </c>
      <c r="R3716">
        <v>29</v>
      </c>
      <c r="S3716" t="s">
        <v>37</v>
      </c>
      <c r="T3716" t="s">
        <v>63</v>
      </c>
      <c r="U3716" t="s">
        <v>46</v>
      </c>
      <c r="V3716" t="s">
        <v>1611</v>
      </c>
      <c r="W3716" t="s">
        <v>40</v>
      </c>
      <c r="X3716">
        <v>129127</v>
      </c>
      <c r="Y3716">
        <v>3523</v>
      </c>
      <c r="Z3716">
        <v>26.912400000000002</v>
      </c>
      <c r="AA3716">
        <v>75.787300000000002</v>
      </c>
      <c r="AB3716" t="str">
        <f>IF(Restaurants[[#This Row],[Years_Operating]]&lt;5,"New",
IF(Restaurants[[#This Row],[Years_Operating]]&lt;15,"Established","Legacy"))</f>
        <v>Legacy</v>
      </c>
      <c r="AC3716" t="str">
        <f>IF(Restaurants[[#This Row],[Country]]="India","Yes","No")</f>
        <v>Yes</v>
      </c>
      <c r="AD3716" t="str">
        <f>IF(AND(Restaurants[[#This Row],[Has Online Delivery]]="Yes",Restaurants[[#This Row],[Has Table Booking]]="Yes"),"Online + Table",
IF(Restaurants[[#This Row],[Has Online Delivery]]="Yes","Online Only",
IF(Restaurants[[#This Row],[Has Table Booking]]="Yes","Table Only","None")))</f>
        <v>Table Only</v>
      </c>
      <c r="AE3716" t="str">
        <f>IF(Restaurants[[#This Row],[Rating]]&gt;=4.5,"Excellent",
IF(Restaurants[[#This Row],[Rating]]&gt;=4,"Very Good",
IF(Restaurants[[#This Row],[Rating]]&gt;=3.5,"Good","Average/Low")))</f>
        <v>Excellent</v>
      </c>
    </row>
    <row r="3717" spans="1:31" x14ac:dyDescent="0.3">
      <c r="A3717" t="s">
        <v>76</v>
      </c>
      <c r="B3717" t="s">
        <v>261</v>
      </c>
      <c r="C3717" t="s">
        <v>251</v>
      </c>
      <c r="D3717" t="s">
        <v>863</v>
      </c>
      <c r="E3717">
        <v>3</v>
      </c>
      <c r="F3717">
        <v>295</v>
      </c>
      <c r="G3717" t="s">
        <v>79</v>
      </c>
      <c r="H3717">
        <v>1972</v>
      </c>
      <c r="I3717">
        <v>62</v>
      </c>
      <c r="J3717">
        <v>4.8</v>
      </c>
      <c r="K3717" t="s">
        <v>926</v>
      </c>
      <c r="L3717">
        <v>53</v>
      </c>
      <c r="M3717" t="s">
        <v>33</v>
      </c>
      <c r="N3717" t="s">
        <v>34</v>
      </c>
      <c r="O3717" t="s">
        <v>54</v>
      </c>
      <c r="P3717" t="s">
        <v>37</v>
      </c>
      <c r="Q3717" t="s">
        <v>37</v>
      </c>
      <c r="R3717">
        <v>43</v>
      </c>
      <c r="S3717" t="s">
        <v>37</v>
      </c>
      <c r="T3717" t="s">
        <v>38</v>
      </c>
      <c r="U3717" t="s">
        <v>32</v>
      </c>
      <c r="V3717" t="s">
        <v>1612</v>
      </c>
      <c r="W3717" t="s">
        <v>132</v>
      </c>
      <c r="X3717">
        <v>144639</v>
      </c>
      <c r="Y3717">
        <v>5018</v>
      </c>
      <c r="Z3717">
        <v>22.572600000000001</v>
      </c>
      <c r="AA3717">
        <v>88.363900000000001</v>
      </c>
      <c r="AB3717" t="str">
        <f>IF(Restaurants[[#This Row],[Years_Operating]]&lt;5,"New",
IF(Restaurants[[#This Row],[Years_Operating]]&lt;15,"Established","Legacy"))</f>
        <v>Legacy</v>
      </c>
      <c r="AC3717" t="str">
        <f>IF(Restaurants[[#This Row],[Country]]="India","Yes","No")</f>
        <v>Yes</v>
      </c>
      <c r="AD3717" t="str">
        <f>IF(AND(Restaurants[[#This Row],[Has Online Delivery]]="Yes",Restaurants[[#This Row],[Has Table Booking]]="Yes"),"Online + Table",
IF(Restaurants[[#This Row],[Has Online Delivery]]="Yes","Online Only",
IF(Restaurants[[#This Row],[Has Table Booking]]="Yes","Table Only","None")))</f>
        <v>None</v>
      </c>
      <c r="AE3717" t="str">
        <f>IF(Restaurants[[#This Row],[Rating]]&gt;=4.5,"Excellent",
IF(Restaurants[[#This Row],[Rating]]&gt;=4,"Very Good",
IF(Restaurants[[#This Row],[Rating]]&gt;=3.5,"Good","Average/Low")))</f>
        <v>Excellent</v>
      </c>
    </row>
    <row r="3718" spans="1:31" x14ac:dyDescent="0.3">
      <c r="A3718" t="s">
        <v>189</v>
      </c>
      <c r="B3718" t="s">
        <v>896</v>
      </c>
      <c r="C3718" t="s">
        <v>59</v>
      </c>
      <c r="D3718" t="s">
        <v>51</v>
      </c>
      <c r="E3718">
        <v>1</v>
      </c>
      <c r="F3718">
        <v>210</v>
      </c>
      <c r="G3718" t="s">
        <v>192</v>
      </c>
      <c r="H3718">
        <v>1990</v>
      </c>
      <c r="I3718">
        <v>30</v>
      </c>
      <c r="J3718">
        <v>4.7</v>
      </c>
      <c r="K3718" t="s">
        <v>178</v>
      </c>
      <c r="L3718">
        <v>35</v>
      </c>
      <c r="M3718" t="s">
        <v>160</v>
      </c>
      <c r="N3718" t="s">
        <v>193</v>
      </c>
      <c r="O3718" t="s">
        <v>35</v>
      </c>
      <c r="P3718" t="s">
        <v>37</v>
      </c>
      <c r="Q3718" t="s">
        <v>36</v>
      </c>
      <c r="R3718">
        <v>49</v>
      </c>
      <c r="S3718" t="s">
        <v>36</v>
      </c>
      <c r="T3718" t="s">
        <v>63</v>
      </c>
      <c r="U3718" t="s">
        <v>46</v>
      </c>
      <c r="W3718" t="s">
        <v>70</v>
      </c>
      <c r="X3718">
        <v>422550</v>
      </c>
      <c r="Y3718">
        <v>1414</v>
      </c>
      <c r="Z3718">
        <v>45.764000000000003</v>
      </c>
      <c r="AA3718">
        <v>4.8357000000000001</v>
      </c>
      <c r="AB3718" t="str">
        <f>IF(Restaurants[[#This Row],[Years_Operating]]&lt;5,"New",
IF(Restaurants[[#This Row],[Years_Operating]]&lt;15,"Established","Legacy"))</f>
        <v>Legacy</v>
      </c>
      <c r="AC3718" t="str">
        <f>IF(Restaurants[[#This Row],[Country]]="India","Yes","No")</f>
        <v>No</v>
      </c>
      <c r="AD3718" t="str">
        <f>IF(AND(Restaurants[[#This Row],[Has Online Delivery]]="Yes",Restaurants[[#This Row],[Has Table Booking]]="Yes"),"Online + Table",
IF(Restaurants[[#This Row],[Has Online Delivery]]="Yes","Online Only",
IF(Restaurants[[#This Row],[Has Table Booking]]="Yes","Table Only","None")))</f>
        <v>Table Only</v>
      </c>
      <c r="AE3718" t="str">
        <f>IF(Restaurants[[#This Row],[Rating]]&gt;=4.5,"Excellent",
IF(Restaurants[[#This Row],[Rating]]&gt;=4,"Very Good",
IF(Restaurants[[#This Row],[Rating]]&gt;=3.5,"Good","Average/Low")))</f>
        <v>Excellent</v>
      </c>
    </row>
    <row r="3719" spans="1:31" x14ac:dyDescent="0.3">
      <c r="A3719" t="s">
        <v>128</v>
      </c>
      <c r="B3719" t="s">
        <v>250</v>
      </c>
      <c r="C3719" t="s">
        <v>251</v>
      </c>
      <c r="D3719" t="s">
        <v>278</v>
      </c>
      <c r="E3719">
        <v>3</v>
      </c>
      <c r="F3719">
        <v>290</v>
      </c>
      <c r="G3719" t="s">
        <v>130</v>
      </c>
      <c r="H3719">
        <v>1981</v>
      </c>
      <c r="I3719">
        <v>50</v>
      </c>
      <c r="J3719">
        <v>4.7</v>
      </c>
      <c r="K3719" t="s">
        <v>299</v>
      </c>
      <c r="L3719">
        <v>44</v>
      </c>
      <c r="M3719" t="s">
        <v>33</v>
      </c>
      <c r="N3719" t="s">
        <v>34</v>
      </c>
      <c r="O3719" t="s">
        <v>35</v>
      </c>
      <c r="P3719" t="s">
        <v>37</v>
      </c>
      <c r="Q3719" t="s">
        <v>36</v>
      </c>
      <c r="R3719">
        <v>70</v>
      </c>
      <c r="S3719" t="s">
        <v>36</v>
      </c>
      <c r="T3719" t="s">
        <v>86</v>
      </c>
      <c r="U3719" t="s">
        <v>39</v>
      </c>
      <c r="V3719" t="s">
        <v>1613</v>
      </c>
      <c r="W3719" t="s">
        <v>70</v>
      </c>
      <c r="X3719">
        <v>465951</v>
      </c>
      <c r="Y3719">
        <v>5826</v>
      </c>
      <c r="Z3719">
        <v>28.7041</v>
      </c>
      <c r="AA3719">
        <v>77.102500000000006</v>
      </c>
      <c r="AB3719" t="str">
        <f>IF(Restaurants[[#This Row],[Years_Operating]]&lt;5,"New",
IF(Restaurants[[#This Row],[Years_Operating]]&lt;15,"Established","Legacy"))</f>
        <v>Legacy</v>
      </c>
      <c r="AC3719" t="str">
        <f>IF(Restaurants[[#This Row],[Country]]="India","Yes","No")</f>
        <v>Yes</v>
      </c>
      <c r="AD3719" t="str">
        <f>IF(AND(Restaurants[[#This Row],[Has Online Delivery]]="Yes",Restaurants[[#This Row],[Has Table Booking]]="Yes"),"Online + Table",
IF(Restaurants[[#This Row],[Has Online Delivery]]="Yes","Online Only",
IF(Restaurants[[#This Row],[Has Table Booking]]="Yes","Table Only","None")))</f>
        <v>Table Only</v>
      </c>
      <c r="AE3719" t="str">
        <f>IF(Restaurants[[#This Row],[Rating]]&gt;=4.5,"Excellent",
IF(Restaurants[[#This Row],[Rating]]&gt;=4,"Very Good",
IF(Restaurants[[#This Row],[Rating]]&gt;=3.5,"Good","Average/Low")))</f>
        <v>Excellent</v>
      </c>
    </row>
    <row r="3720" spans="1:31" x14ac:dyDescent="0.3">
      <c r="A3720" t="s">
        <v>92</v>
      </c>
      <c r="B3720" t="s">
        <v>882</v>
      </c>
      <c r="C3720" t="s">
        <v>146</v>
      </c>
      <c r="D3720" t="s">
        <v>905</v>
      </c>
      <c r="E3720">
        <v>3</v>
      </c>
      <c r="F3720">
        <v>345</v>
      </c>
      <c r="G3720" t="s">
        <v>95</v>
      </c>
      <c r="H3720">
        <v>2011</v>
      </c>
      <c r="I3720">
        <v>50</v>
      </c>
      <c r="J3720">
        <v>4.8</v>
      </c>
      <c r="K3720" t="s">
        <v>906</v>
      </c>
      <c r="L3720">
        <v>14</v>
      </c>
      <c r="M3720" t="s">
        <v>33</v>
      </c>
      <c r="N3720" t="s">
        <v>34</v>
      </c>
      <c r="O3720" t="s">
        <v>54</v>
      </c>
      <c r="P3720" t="s">
        <v>37</v>
      </c>
      <c r="Q3720" t="s">
        <v>36</v>
      </c>
      <c r="R3720">
        <v>51</v>
      </c>
      <c r="S3720" t="s">
        <v>37</v>
      </c>
      <c r="T3720" t="s">
        <v>38</v>
      </c>
      <c r="U3720" t="s">
        <v>39</v>
      </c>
      <c r="W3720" t="s">
        <v>80</v>
      </c>
      <c r="X3720">
        <v>127648</v>
      </c>
      <c r="Y3720">
        <v>5607</v>
      </c>
      <c r="Z3720">
        <v>35.011600000000001</v>
      </c>
      <c r="AA3720">
        <v>135.7681</v>
      </c>
      <c r="AB3720" t="str">
        <f>IF(Restaurants[[#This Row],[Years_Operating]]&lt;5,"New",
IF(Restaurants[[#This Row],[Years_Operating]]&lt;15,"Established","Legacy"))</f>
        <v>Established</v>
      </c>
      <c r="AC3720" t="str">
        <f>IF(Restaurants[[#This Row],[Country]]="India","Yes","No")</f>
        <v>No</v>
      </c>
      <c r="AD3720" t="str">
        <f>IF(AND(Restaurants[[#This Row],[Has Online Delivery]]="Yes",Restaurants[[#This Row],[Has Table Booking]]="Yes"),"Online + Table",
IF(Restaurants[[#This Row],[Has Online Delivery]]="Yes","Online Only",
IF(Restaurants[[#This Row],[Has Table Booking]]="Yes","Table Only","None")))</f>
        <v>Table Only</v>
      </c>
      <c r="AE3720" t="str">
        <f>IF(Restaurants[[#This Row],[Rating]]&gt;=4.5,"Excellent",
IF(Restaurants[[#This Row],[Rating]]&gt;=4,"Very Good",
IF(Restaurants[[#This Row],[Rating]]&gt;=3.5,"Good","Average/Low")))</f>
        <v>Excellent</v>
      </c>
    </row>
    <row r="3721" spans="1:31" x14ac:dyDescent="0.3">
      <c r="A3721" t="s">
        <v>71</v>
      </c>
      <c r="B3721" t="s">
        <v>250</v>
      </c>
      <c r="C3721" t="s">
        <v>251</v>
      </c>
      <c r="D3721" t="s">
        <v>935</v>
      </c>
      <c r="E3721">
        <v>3</v>
      </c>
      <c r="F3721">
        <v>380</v>
      </c>
      <c r="G3721" t="s">
        <v>75</v>
      </c>
      <c r="H3721">
        <v>2008</v>
      </c>
      <c r="I3721">
        <v>23</v>
      </c>
      <c r="J3721">
        <v>4.8</v>
      </c>
      <c r="K3721" t="s">
        <v>948</v>
      </c>
      <c r="L3721">
        <v>17</v>
      </c>
      <c r="M3721" t="s">
        <v>33</v>
      </c>
      <c r="N3721" t="s">
        <v>34</v>
      </c>
      <c r="O3721" t="s">
        <v>35</v>
      </c>
      <c r="P3721" t="s">
        <v>36</v>
      </c>
      <c r="Q3721" t="s">
        <v>37</v>
      </c>
      <c r="R3721">
        <v>28</v>
      </c>
      <c r="S3721" t="s">
        <v>36</v>
      </c>
      <c r="T3721" t="s">
        <v>63</v>
      </c>
      <c r="U3721" t="s">
        <v>32</v>
      </c>
      <c r="V3721" t="s">
        <v>1614</v>
      </c>
      <c r="W3721" t="s">
        <v>103</v>
      </c>
      <c r="X3721">
        <v>114746</v>
      </c>
      <c r="Y3721">
        <v>2144</v>
      </c>
      <c r="Z3721">
        <v>28.7041</v>
      </c>
      <c r="AA3721">
        <v>77.102500000000006</v>
      </c>
      <c r="AB3721" t="str">
        <f>IF(Restaurants[[#This Row],[Years_Operating]]&lt;5,"New",
IF(Restaurants[[#This Row],[Years_Operating]]&lt;15,"Established","Legacy"))</f>
        <v>Legacy</v>
      </c>
      <c r="AC3721" t="str">
        <f>IF(Restaurants[[#This Row],[Country]]="India","Yes","No")</f>
        <v>Yes</v>
      </c>
      <c r="AD3721" t="str">
        <f>IF(AND(Restaurants[[#This Row],[Has Online Delivery]]="Yes",Restaurants[[#This Row],[Has Table Booking]]="Yes"),"Online + Table",
IF(Restaurants[[#This Row],[Has Online Delivery]]="Yes","Online Only",
IF(Restaurants[[#This Row],[Has Table Booking]]="Yes","Table Only","None")))</f>
        <v>Online Only</v>
      </c>
      <c r="AE3721" t="str">
        <f>IF(Restaurants[[#This Row],[Rating]]&gt;=4.5,"Excellent",
IF(Restaurants[[#This Row],[Rating]]&gt;=4,"Very Good",
IF(Restaurants[[#This Row],[Rating]]&gt;=3.5,"Good","Average/Low")))</f>
        <v>Excellent</v>
      </c>
    </row>
    <row r="3722" spans="1:31" x14ac:dyDescent="0.3">
      <c r="A3722" t="s">
        <v>194</v>
      </c>
      <c r="B3722" t="s">
        <v>261</v>
      </c>
      <c r="C3722" t="s">
        <v>251</v>
      </c>
      <c r="D3722" t="s">
        <v>267</v>
      </c>
      <c r="E3722">
        <v>1</v>
      </c>
      <c r="F3722">
        <v>165</v>
      </c>
      <c r="G3722" t="s">
        <v>198</v>
      </c>
      <c r="H3722">
        <v>2013</v>
      </c>
      <c r="I3722">
        <v>40</v>
      </c>
      <c r="J3722">
        <v>4.5999999999999996</v>
      </c>
      <c r="K3722" t="s">
        <v>307</v>
      </c>
      <c r="L3722">
        <v>12</v>
      </c>
      <c r="M3722" t="s">
        <v>160</v>
      </c>
      <c r="N3722" t="s">
        <v>193</v>
      </c>
      <c r="O3722" t="s">
        <v>35</v>
      </c>
      <c r="P3722" t="s">
        <v>36</v>
      </c>
      <c r="Q3722" t="s">
        <v>37</v>
      </c>
      <c r="R3722">
        <v>24</v>
      </c>
      <c r="S3722" t="s">
        <v>36</v>
      </c>
      <c r="T3722" t="s">
        <v>38</v>
      </c>
      <c r="U3722" t="s">
        <v>69</v>
      </c>
      <c r="V3722" t="s">
        <v>1615</v>
      </c>
      <c r="W3722" t="s">
        <v>40</v>
      </c>
      <c r="X3722">
        <v>287746</v>
      </c>
      <c r="Y3722">
        <v>1768</v>
      </c>
      <c r="Z3722">
        <v>22.572600000000001</v>
      </c>
      <c r="AA3722">
        <v>88.363900000000001</v>
      </c>
      <c r="AB3722" t="str">
        <f>IF(Restaurants[[#This Row],[Years_Operating]]&lt;5,"New",
IF(Restaurants[[#This Row],[Years_Operating]]&lt;15,"Established","Legacy"))</f>
        <v>Established</v>
      </c>
      <c r="AC3722" t="str">
        <f>IF(Restaurants[[#This Row],[Country]]="India","Yes","No")</f>
        <v>Yes</v>
      </c>
      <c r="AD3722" t="str">
        <f>IF(AND(Restaurants[[#This Row],[Has Online Delivery]]="Yes",Restaurants[[#This Row],[Has Table Booking]]="Yes"),"Online + Table",
IF(Restaurants[[#This Row],[Has Online Delivery]]="Yes","Online Only",
IF(Restaurants[[#This Row],[Has Table Booking]]="Yes","Table Only","None")))</f>
        <v>Online Only</v>
      </c>
      <c r="AE3722" t="str">
        <f>IF(Restaurants[[#This Row],[Rating]]&gt;=4.5,"Excellent",
IF(Restaurants[[#This Row],[Rating]]&gt;=4,"Very Good",
IF(Restaurants[[#This Row],[Rating]]&gt;=3.5,"Good","Average/Low")))</f>
        <v>Excellent</v>
      </c>
    </row>
    <row r="3723" spans="1:31" x14ac:dyDescent="0.3">
      <c r="A3723" t="s">
        <v>234</v>
      </c>
      <c r="B3723" t="s">
        <v>888</v>
      </c>
      <c r="C3723" t="s">
        <v>59</v>
      </c>
      <c r="D3723" t="s">
        <v>897</v>
      </c>
      <c r="E3723">
        <v>0</v>
      </c>
      <c r="F3723">
        <v>285</v>
      </c>
      <c r="G3723" t="s">
        <v>237</v>
      </c>
      <c r="H3723">
        <v>2004</v>
      </c>
      <c r="I3723">
        <v>70</v>
      </c>
      <c r="J3723">
        <v>4.5999999999999996</v>
      </c>
      <c r="K3723" t="s">
        <v>898</v>
      </c>
      <c r="L3723">
        <v>21</v>
      </c>
      <c r="M3723" t="s">
        <v>33</v>
      </c>
      <c r="N3723" t="s">
        <v>210</v>
      </c>
      <c r="O3723" t="s">
        <v>54</v>
      </c>
      <c r="P3723" t="s">
        <v>36</v>
      </c>
      <c r="Q3723" t="s">
        <v>37</v>
      </c>
      <c r="R3723">
        <v>23</v>
      </c>
      <c r="S3723" t="s">
        <v>36</v>
      </c>
      <c r="T3723" t="s">
        <v>63</v>
      </c>
      <c r="U3723" t="s">
        <v>39</v>
      </c>
      <c r="W3723" t="s">
        <v>70</v>
      </c>
      <c r="X3723">
        <v>6216</v>
      </c>
      <c r="Y3723">
        <v>6601</v>
      </c>
      <c r="Z3723">
        <v>43.7102</v>
      </c>
      <c r="AA3723">
        <v>7.2619999999999996</v>
      </c>
      <c r="AB3723" t="str">
        <f>IF(Restaurants[[#This Row],[Years_Operating]]&lt;5,"New",
IF(Restaurants[[#This Row],[Years_Operating]]&lt;15,"Established","Legacy"))</f>
        <v>Legacy</v>
      </c>
      <c r="AC3723" t="str">
        <f>IF(Restaurants[[#This Row],[Country]]="India","Yes","No")</f>
        <v>No</v>
      </c>
      <c r="AD3723" t="str">
        <f>IF(AND(Restaurants[[#This Row],[Has Online Delivery]]="Yes",Restaurants[[#This Row],[Has Table Booking]]="Yes"),"Online + Table",
IF(Restaurants[[#This Row],[Has Online Delivery]]="Yes","Online Only",
IF(Restaurants[[#This Row],[Has Table Booking]]="Yes","Table Only","None")))</f>
        <v>Online Only</v>
      </c>
      <c r="AE3723" t="str">
        <f>IF(Restaurants[[#This Row],[Rating]]&gt;=4.5,"Excellent",
IF(Restaurants[[#This Row],[Rating]]&gt;=4,"Very Good",
IF(Restaurants[[#This Row],[Rating]]&gt;=3.5,"Good","Average/Low")))</f>
        <v>Excellent</v>
      </c>
    </row>
    <row r="3724" spans="1:31" x14ac:dyDescent="0.3">
      <c r="A3724" t="s">
        <v>189</v>
      </c>
      <c r="B3724" t="s">
        <v>862</v>
      </c>
      <c r="C3724" t="s">
        <v>251</v>
      </c>
      <c r="D3724" t="s">
        <v>918</v>
      </c>
      <c r="E3724">
        <v>1</v>
      </c>
      <c r="F3724">
        <v>210</v>
      </c>
      <c r="G3724" t="s">
        <v>192</v>
      </c>
      <c r="H3724">
        <v>1990</v>
      </c>
      <c r="I3724">
        <v>30</v>
      </c>
      <c r="J3724">
        <v>4.7</v>
      </c>
      <c r="K3724" t="s">
        <v>919</v>
      </c>
      <c r="L3724">
        <v>35</v>
      </c>
      <c r="M3724" t="s">
        <v>160</v>
      </c>
      <c r="N3724" t="s">
        <v>193</v>
      </c>
      <c r="O3724" t="s">
        <v>35</v>
      </c>
      <c r="P3724" t="s">
        <v>36</v>
      </c>
      <c r="Q3724" t="s">
        <v>37</v>
      </c>
      <c r="R3724">
        <v>29</v>
      </c>
      <c r="S3724" t="s">
        <v>37</v>
      </c>
      <c r="T3724" t="s">
        <v>86</v>
      </c>
      <c r="U3724" t="s">
        <v>69</v>
      </c>
      <c r="V3724" t="s">
        <v>1616</v>
      </c>
      <c r="W3724" t="s">
        <v>47</v>
      </c>
      <c r="X3724">
        <v>459847</v>
      </c>
      <c r="Y3724">
        <v>2938</v>
      </c>
      <c r="Z3724">
        <v>21.170200000000001</v>
      </c>
      <c r="AA3724">
        <v>72.831100000000006</v>
      </c>
      <c r="AB3724" t="str">
        <f>IF(Restaurants[[#This Row],[Years_Operating]]&lt;5,"New",
IF(Restaurants[[#This Row],[Years_Operating]]&lt;15,"Established","Legacy"))</f>
        <v>Legacy</v>
      </c>
      <c r="AC3724" t="str">
        <f>IF(Restaurants[[#This Row],[Country]]="India","Yes","No")</f>
        <v>Yes</v>
      </c>
      <c r="AD3724" t="str">
        <f>IF(AND(Restaurants[[#This Row],[Has Online Delivery]]="Yes",Restaurants[[#This Row],[Has Table Booking]]="Yes"),"Online + Table",
IF(Restaurants[[#This Row],[Has Online Delivery]]="Yes","Online Only",
IF(Restaurants[[#This Row],[Has Table Booking]]="Yes","Table Only","None")))</f>
        <v>Online Only</v>
      </c>
      <c r="AE3724" t="str">
        <f>IF(Restaurants[[#This Row],[Rating]]&gt;=4.5,"Excellent",
IF(Restaurants[[#This Row],[Rating]]&gt;=4,"Very Good",
IF(Restaurants[[#This Row],[Rating]]&gt;=3.5,"Good","Average/Low")))</f>
        <v>Excellent</v>
      </c>
    </row>
    <row r="3725" spans="1:31" x14ac:dyDescent="0.3">
      <c r="A3725" t="s">
        <v>111</v>
      </c>
      <c r="B3725" t="s">
        <v>195</v>
      </c>
      <c r="C3725" t="s">
        <v>196</v>
      </c>
      <c r="D3725" t="s">
        <v>928</v>
      </c>
      <c r="E3725">
        <v>3</v>
      </c>
      <c r="F3725">
        <v>305</v>
      </c>
      <c r="G3725" t="s">
        <v>112</v>
      </c>
      <c r="H3725">
        <v>2000</v>
      </c>
      <c r="I3725">
        <v>25</v>
      </c>
      <c r="J3725">
        <v>4.8</v>
      </c>
      <c r="K3725" t="s">
        <v>929</v>
      </c>
      <c r="L3725">
        <v>25</v>
      </c>
      <c r="M3725" t="s">
        <v>33</v>
      </c>
      <c r="N3725" t="s">
        <v>34</v>
      </c>
      <c r="O3725" t="s">
        <v>35</v>
      </c>
      <c r="P3725" t="s">
        <v>37</v>
      </c>
      <c r="Q3725" t="s">
        <v>37</v>
      </c>
      <c r="R3725">
        <v>55</v>
      </c>
      <c r="S3725" t="s">
        <v>37</v>
      </c>
      <c r="T3725" t="s">
        <v>38</v>
      </c>
      <c r="U3725" t="s">
        <v>69</v>
      </c>
      <c r="W3725" t="s">
        <v>70</v>
      </c>
      <c r="X3725">
        <v>296942</v>
      </c>
      <c r="Y3725">
        <v>2467</v>
      </c>
      <c r="Z3725">
        <v>51.507399999999997</v>
      </c>
      <c r="AA3725">
        <v>-0.1278</v>
      </c>
      <c r="AB3725" t="str">
        <f>IF(Restaurants[[#This Row],[Years_Operating]]&lt;5,"New",
IF(Restaurants[[#This Row],[Years_Operating]]&lt;15,"Established","Legacy"))</f>
        <v>Legacy</v>
      </c>
      <c r="AC3725" t="str">
        <f>IF(Restaurants[[#This Row],[Country]]="India","Yes","No")</f>
        <v>No</v>
      </c>
      <c r="AD3725" t="str">
        <f>IF(AND(Restaurants[[#This Row],[Has Online Delivery]]="Yes",Restaurants[[#This Row],[Has Table Booking]]="Yes"),"Online + Table",
IF(Restaurants[[#This Row],[Has Online Delivery]]="Yes","Online Only",
IF(Restaurants[[#This Row],[Has Table Booking]]="Yes","Table Only","None")))</f>
        <v>None</v>
      </c>
      <c r="AE3725" t="str">
        <f>IF(Restaurants[[#This Row],[Rating]]&gt;=4.5,"Excellent",
IF(Restaurants[[#This Row],[Rating]]&gt;=4,"Very Good",
IF(Restaurants[[#This Row],[Rating]]&gt;=3.5,"Good","Average/Low")))</f>
        <v>Excellent</v>
      </c>
    </row>
    <row r="3726" spans="1:31" x14ac:dyDescent="0.3">
      <c r="A3726" t="s">
        <v>182</v>
      </c>
      <c r="B3726" t="s">
        <v>921</v>
      </c>
      <c r="C3726" t="s">
        <v>251</v>
      </c>
      <c r="D3726" t="s">
        <v>252</v>
      </c>
      <c r="E3726">
        <v>2</v>
      </c>
      <c r="F3726">
        <v>275</v>
      </c>
      <c r="G3726" t="s">
        <v>185</v>
      </c>
      <c r="H3726">
        <v>1998</v>
      </c>
      <c r="I3726">
        <v>20</v>
      </c>
      <c r="J3726">
        <v>4.5999999999999996</v>
      </c>
      <c r="K3726" t="s">
        <v>256</v>
      </c>
      <c r="L3726">
        <v>27</v>
      </c>
      <c r="M3726" t="s">
        <v>33</v>
      </c>
      <c r="N3726" t="s">
        <v>143</v>
      </c>
      <c r="O3726" t="s">
        <v>35</v>
      </c>
      <c r="P3726" t="s">
        <v>37</v>
      </c>
      <c r="Q3726" t="s">
        <v>36</v>
      </c>
      <c r="R3726">
        <v>66</v>
      </c>
      <c r="S3726" t="s">
        <v>36</v>
      </c>
      <c r="T3726" t="s">
        <v>55</v>
      </c>
      <c r="U3726" t="s">
        <v>69</v>
      </c>
      <c r="V3726" t="s">
        <v>1617</v>
      </c>
      <c r="W3726" t="s">
        <v>40</v>
      </c>
      <c r="X3726">
        <v>421919</v>
      </c>
      <c r="Y3726">
        <v>6861</v>
      </c>
      <c r="Z3726">
        <v>26.912400000000002</v>
      </c>
      <c r="AA3726">
        <v>75.787300000000002</v>
      </c>
      <c r="AB3726" t="str">
        <f>IF(Restaurants[[#This Row],[Years_Operating]]&lt;5,"New",
IF(Restaurants[[#This Row],[Years_Operating]]&lt;15,"Established","Legacy"))</f>
        <v>Legacy</v>
      </c>
      <c r="AC3726" t="str">
        <f>IF(Restaurants[[#This Row],[Country]]="India","Yes","No")</f>
        <v>Yes</v>
      </c>
      <c r="AD3726" t="str">
        <f>IF(AND(Restaurants[[#This Row],[Has Online Delivery]]="Yes",Restaurants[[#This Row],[Has Table Booking]]="Yes"),"Online + Table",
IF(Restaurants[[#This Row],[Has Online Delivery]]="Yes","Online Only",
IF(Restaurants[[#This Row],[Has Table Booking]]="Yes","Table Only","None")))</f>
        <v>Table Only</v>
      </c>
      <c r="AE3726" t="str">
        <f>IF(Restaurants[[#This Row],[Rating]]&gt;=4.5,"Excellent",
IF(Restaurants[[#This Row],[Rating]]&gt;=4,"Very Good",
IF(Restaurants[[#This Row],[Rating]]&gt;=3.5,"Good","Average/Low")))</f>
        <v>Excellent</v>
      </c>
    </row>
    <row r="3727" spans="1:31" x14ac:dyDescent="0.3">
      <c r="A3727" t="s">
        <v>238</v>
      </c>
      <c r="B3727" t="s">
        <v>250</v>
      </c>
      <c r="C3727" t="s">
        <v>251</v>
      </c>
      <c r="D3727" t="s">
        <v>252</v>
      </c>
      <c r="E3727">
        <v>0</v>
      </c>
      <c r="F3727">
        <v>220</v>
      </c>
      <c r="G3727" t="s">
        <v>242</v>
      </c>
      <c r="H3727">
        <v>2011</v>
      </c>
      <c r="I3727">
        <v>50</v>
      </c>
      <c r="J3727">
        <v>4.5</v>
      </c>
      <c r="K3727" t="s">
        <v>256</v>
      </c>
      <c r="L3727">
        <v>14</v>
      </c>
      <c r="M3727" t="s">
        <v>160</v>
      </c>
      <c r="N3727" t="s">
        <v>210</v>
      </c>
      <c r="O3727" t="s">
        <v>35</v>
      </c>
      <c r="P3727" t="s">
        <v>36</v>
      </c>
      <c r="Q3727" t="s">
        <v>36</v>
      </c>
      <c r="R3727">
        <v>47</v>
      </c>
      <c r="S3727" t="s">
        <v>36</v>
      </c>
      <c r="T3727" t="s">
        <v>86</v>
      </c>
      <c r="U3727" t="s">
        <v>32</v>
      </c>
      <c r="V3727" t="s">
        <v>1618</v>
      </c>
      <c r="W3727" t="s">
        <v>40</v>
      </c>
      <c r="X3727">
        <v>229424</v>
      </c>
      <c r="Y3727">
        <v>7263</v>
      </c>
      <c r="Z3727">
        <v>28.7041</v>
      </c>
      <c r="AA3727">
        <v>77.102500000000006</v>
      </c>
      <c r="AB3727" t="str">
        <f>IF(Restaurants[[#This Row],[Years_Operating]]&lt;5,"New",
IF(Restaurants[[#This Row],[Years_Operating]]&lt;15,"Established","Legacy"))</f>
        <v>Established</v>
      </c>
      <c r="AC3727" t="str">
        <f>IF(Restaurants[[#This Row],[Country]]="India","Yes","No")</f>
        <v>Yes</v>
      </c>
      <c r="AD3727" t="str">
        <f>IF(AND(Restaurants[[#This Row],[Has Online Delivery]]="Yes",Restaurants[[#This Row],[Has Table Booking]]="Yes"),"Online + Table",
IF(Restaurants[[#This Row],[Has Online Delivery]]="Yes","Online Only",
IF(Restaurants[[#This Row],[Has Table Booking]]="Yes","Table Only","None")))</f>
        <v>Online + Table</v>
      </c>
      <c r="AE3727" t="str">
        <f>IF(Restaurants[[#This Row],[Rating]]&gt;=4.5,"Excellent",
IF(Restaurants[[#This Row],[Rating]]&gt;=4,"Very Good",
IF(Restaurants[[#This Row],[Rating]]&gt;=3.5,"Good","Average/Low")))</f>
        <v>Excellent</v>
      </c>
    </row>
    <row r="3728" spans="1:31" x14ac:dyDescent="0.3">
      <c r="A3728" t="s">
        <v>229</v>
      </c>
      <c r="B3728" t="s">
        <v>275</v>
      </c>
      <c r="C3728" t="s">
        <v>251</v>
      </c>
      <c r="D3728" t="s">
        <v>935</v>
      </c>
      <c r="E3728">
        <v>0</v>
      </c>
      <c r="F3728">
        <v>145</v>
      </c>
      <c r="G3728" t="s">
        <v>233</v>
      </c>
      <c r="H3728">
        <v>2006</v>
      </c>
      <c r="I3728">
        <v>40</v>
      </c>
      <c r="J3728">
        <v>4.5999999999999996</v>
      </c>
      <c r="K3728" t="s">
        <v>948</v>
      </c>
      <c r="L3728">
        <v>19</v>
      </c>
      <c r="M3728" t="s">
        <v>204</v>
      </c>
      <c r="N3728" t="s">
        <v>210</v>
      </c>
      <c r="O3728" t="s">
        <v>211</v>
      </c>
      <c r="P3728" t="s">
        <v>37</v>
      </c>
      <c r="Q3728" t="s">
        <v>37</v>
      </c>
      <c r="R3728">
        <v>33</v>
      </c>
      <c r="S3728" t="s">
        <v>37</v>
      </c>
      <c r="T3728" t="s">
        <v>86</v>
      </c>
      <c r="U3728" t="s">
        <v>39</v>
      </c>
      <c r="V3728" t="s">
        <v>1619</v>
      </c>
      <c r="W3728" t="s">
        <v>70</v>
      </c>
      <c r="X3728">
        <v>469074</v>
      </c>
      <c r="Y3728">
        <v>5195</v>
      </c>
      <c r="Z3728">
        <v>18.520399999999999</v>
      </c>
      <c r="AA3728">
        <v>73.856700000000004</v>
      </c>
      <c r="AB3728" t="str">
        <f>IF(Restaurants[[#This Row],[Years_Operating]]&lt;5,"New",
IF(Restaurants[[#This Row],[Years_Operating]]&lt;15,"Established","Legacy"))</f>
        <v>Legacy</v>
      </c>
      <c r="AC3728" t="str">
        <f>IF(Restaurants[[#This Row],[Country]]="India","Yes","No")</f>
        <v>Yes</v>
      </c>
      <c r="AD3728" t="str">
        <f>IF(AND(Restaurants[[#This Row],[Has Online Delivery]]="Yes",Restaurants[[#This Row],[Has Table Booking]]="Yes"),"Online + Table",
IF(Restaurants[[#This Row],[Has Online Delivery]]="Yes","Online Only",
IF(Restaurants[[#This Row],[Has Table Booking]]="Yes","Table Only","None")))</f>
        <v>None</v>
      </c>
      <c r="AE3728" t="str">
        <f>IF(Restaurants[[#This Row],[Rating]]&gt;=4.5,"Excellent",
IF(Restaurants[[#This Row],[Rating]]&gt;=4,"Very Good",
IF(Restaurants[[#This Row],[Rating]]&gt;=3.5,"Good","Average/Low")))</f>
        <v>Excellent</v>
      </c>
    </row>
    <row r="3729" spans="1:31" x14ac:dyDescent="0.3">
      <c r="A3729" t="s">
        <v>124</v>
      </c>
      <c r="B3729" t="s">
        <v>880</v>
      </c>
      <c r="C3729" t="s">
        <v>50</v>
      </c>
      <c r="D3729" t="s">
        <v>901</v>
      </c>
      <c r="E3729">
        <v>3</v>
      </c>
      <c r="F3729">
        <v>385</v>
      </c>
      <c r="G3729" t="s">
        <v>127</v>
      </c>
      <c r="H3729">
        <v>2005</v>
      </c>
      <c r="I3729">
        <v>64</v>
      </c>
      <c r="J3729">
        <v>4.7</v>
      </c>
      <c r="K3729" t="s">
        <v>902</v>
      </c>
      <c r="L3729">
        <v>20</v>
      </c>
      <c r="M3729" t="s">
        <v>33</v>
      </c>
      <c r="N3729" t="s">
        <v>34</v>
      </c>
      <c r="O3729" t="s">
        <v>54</v>
      </c>
      <c r="P3729" t="s">
        <v>36</v>
      </c>
      <c r="Q3729" t="s">
        <v>36</v>
      </c>
      <c r="R3729">
        <v>35</v>
      </c>
      <c r="S3729" t="s">
        <v>36</v>
      </c>
      <c r="T3729" t="s">
        <v>38</v>
      </c>
      <c r="U3729" t="s">
        <v>46</v>
      </c>
      <c r="W3729" t="s">
        <v>64</v>
      </c>
      <c r="X3729">
        <v>245415</v>
      </c>
      <c r="Y3729">
        <v>4170</v>
      </c>
      <c r="Z3729">
        <v>29.760400000000001</v>
      </c>
      <c r="AA3729">
        <v>-95.369799999999998</v>
      </c>
      <c r="AB3729" t="str">
        <f>IF(Restaurants[[#This Row],[Years_Operating]]&lt;5,"New",
IF(Restaurants[[#This Row],[Years_Operating]]&lt;15,"Established","Legacy"))</f>
        <v>Legacy</v>
      </c>
      <c r="AC3729" t="str">
        <f>IF(Restaurants[[#This Row],[Country]]="India","Yes","No")</f>
        <v>No</v>
      </c>
      <c r="AD3729" t="str">
        <f>IF(AND(Restaurants[[#This Row],[Has Online Delivery]]="Yes",Restaurants[[#This Row],[Has Table Booking]]="Yes"),"Online + Table",
IF(Restaurants[[#This Row],[Has Online Delivery]]="Yes","Online Only",
IF(Restaurants[[#This Row],[Has Table Booking]]="Yes","Table Only","None")))</f>
        <v>Online + Table</v>
      </c>
      <c r="AE3729" t="str">
        <f>IF(Restaurants[[#This Row],[Rating]]&gt;=4.5,"Excellent",
IF(Restaurants[[#This Row],[Rating]]&gt;=4,"Very Good",
IF(Restaurants[[#This Row],[Rating]]&gt;=3.5,"Good","Average/Low")))</f>
        <v>Excellent</v>
      </c>
    </row>
    <row r="3730" spans="1:31" x14ac:dyDescent="0.3">
      <c r="A3730" t="s">
        <v>113</v>
      </c>
      <c r="B3730" t="s">
        <v>261</v>
      </c>
      <c r="C3730" t="s">
        <v>251</v>
      </c>
      <c r="D3730" t="s">
        <v>935</v>
      </c>
      <c r="E3730">
        <v>3</v>
      </c>
      <c r="F3730">
        <v>280</v>
      </c>
      <c r="G3730" t="s">
        <v>116</v>
      </c>
      <c r="H3730">
        <v>1986</v>
      </c>
      <c r="I3730">
        <v>45</v>
      </c>
      <c r="J3730">
        <v>4.7</v>
      </c>
      <c r="K3730" t="s">
        <v>948</v>
      </c>
      <c r="L3730">
        <v>39</v>
      </c>
      <c r="M3730" t="s">
        <v>33</v>
      </c>
      <c r="N3730" t="s">
        <v>34</v>
      </c>
      <c r="O3730" t="s">
        <v>35</v>
      </c>
      <c r="P3730" t="s">
        <v>36</v>
      </c>
      <c r="Q3730" t="s">
        <v>37</v>
      </c>
      <c r="R3730">
        <v>21</v>
      </c>
      <c r="S3730" t="s">
        <v>36</v>
      </c>
      <c r="T3730" t="s">
        <v>86</v>
      </c>
      <c r="U3730" t="s">
        <v>39</v>
      </c>
      <c r="V3730" t="s">
        <v>1620</v>
      </c>
      <c r="W3730" t="s">
        <v>56</v>
      </c>
      <c r="X3730">
        <v>300126</v>
      </c>
      <c r="Y3730">
        <v>7729</v>
      </c>
      <c r="Z3730">
        <v>22.572600000000001</v>
      </c>
      <c r="AA3730">
        <v>88.363900000000001</v>
      </c>
      <c r="AB3730" t="str">
        <f>IF(Restaurants[[#This Row],[Years_Operating]]&lt;5,"New",
IF(Restaurants[[#This Row],[Years_Operating]]&lt;15,"Established","Legacy"))</f>
        <v>Legacy</v>
      </c>
      <c r="AC3730" t="str">
        <f>IF(Restaurants[[#This Row],[Country]]="India","Yes","No")</f>
        <v>Yes</v>
      </c>
      <c r="AD3730" t="str">
        <f>IF(AND(Restaurants[[#This Row],[Has Online Delivery]]="Yes",Restaurants[[#This Row],[Has Table Booking]]="Yes"),"Online + Table",
IF(Restaurants[[#This Row],[Has Online Delivery]]="Yes","Online Only",
IF(Restaurants[[#This Row],[Has Table Booking]]="Yes","Table Only","None")))</f>
        <v>Online Only</v>
      </c>
      <c r="AE3730" t="str">
        <f>IF(Restaurants[[#This Row],[Rating]]&gt;=4.5,"Excellent",
IF(Restaurants[[#This Row],[Rating]]&gt;=4,"Very Good",
IF(Restaurants[[#This Row],[Rating]]&gt;=3.5,"Good","Average/Low")))</f>
        <v>Excellent</v>
      </c>
    </row>
    <row r="3731" spans="1:31" x14ac:dyDescent="0.3">
      <c r="A3731" t="s">
        <v>202</v>
      </c>
      <c r="B3731" t="s">
        <v>93</v>
      </c>
      <c r="C3731" t="s">
        <v>50</v>
      </c>
      <c r="D3731" t="s">
        <v>901</v>
      </c>
      <c r="E3731">
        <v>1</v>
      </c>
      <c r="F3731">
        <v>95</v>
      </c>
      <c r="G3731" t="s">
        <v>203</v>
      </c>
      <c r="H3731">
        <v>2011</v>
      </c>
      <c r="I3731">
        <v>28</v>
      </c>
      <c r="J3731">
        <v>4.5</v>
      </c>
      <c r="K3731" t="s">
        <v>902</v>
      </c>
      <c r="L3731">
        <v>14</v>
      </c>
      <c r="M3731" t="s">
        <v>204</v>
      </c>
      <c r="N3731" t="s">
        <v>193</v>
      </c>
      <c r="O3731" t="s">
        <v>35</v>
      </c>
      <c r="P3731" t="s">
        <v>36</v>
      </c>
      <c r="Q3731" t="s">
        <v>36</v>
      </c>
      <c r="R3731">
        <v>57</v>
      </c>
      <c r="S3731" t="s">
        <v>37</v>
      </c>
      <c r="T3731" t="s">
        <v>63</v>
      </c>
      <c r="U3731" t="s">
        <v>69</v>
      </c>
      <c r="W3731" t="s">
        <v>80</v>
      </c>
      <c r="X3731">
        <v>3119</v>
      </c>
      <c r="Y3731">
        <v>2347</v>
      </c>
      <c r="Z3731">
        <v>37.774900000000002</v>
      </c>
      <c r="AA3731">
        <v>-122.4194</v>
      </c>
      <c r="AB3731" t="str">
        <f>IF(Restaurants[[#This Row],[Years_Operating]]&lt;5,"New",
IF(Restaurants[[#This Row],[Years_Operating]]&lt;15,"Established","Legacy"))</f>
        <v>Established</v>
      </c>
      <c r="AC3731" t="str">
        <f>IF(Restaurants[[#This Row],[Country]]="India","Yes","No")</f>
        <v>No</v>
      </c>
      <c r="AD3731" t="str">
        <f>IF(AND(Restaurants[[#This Row],[Has Online Delivery]]="Yes",Restaurants[[#This Row],[Has Table Booking]]="Yes"),"Online + Table",
IF(Restaurants[[#This Row],[Has Online Delivery]]="Yes","Online Only",
IF(Restaurants[[#This Row],[Has Table Booking]]="Yes","Table Only","None")))</f>
        <v>Online + Table</v>
      </c>
      <c r="AE3731" t="str">
        <f>IF(Restaurants[[#This Row],[Rating]]&gt;=4.5,"Excellent",
IF(Restaurants[[#This Row],[Rating]]&gt;=4,"Very Good",
IF(Restaurants[[#This Row],[Rating]]&gt;=3.5,"Good","Average/Low")))</f>
        <v>Excellent</v>
      </c>
    </row>
    <row r="3732" spans="1:31" x14ac:dyDescent="0.3">
      <c r="A3732" t="s">
        <v>154</v>
      </c>
      <c r="B3732" t="s">
        <v>266</v>
      </c>
      <c r="C3732" t="s">
        <v>251</v>
      </c>
      <c r="D3732" t="s">
        <v>918</v>
      </c>
      <c r="E3732">
        <v>2</v>
      </c>
      <c r="F3732">
        <v>245</v>
      </c>
      <c r="G3732" t="s">
        <v>158</v>
      </c>
      <c r="H3732">
        <v>2010</v>
      </c>
      <c r="I3732">
        <v>48</v>
      </c>
      <c r="J3732">
        <v>4.7</v>
      </c>
      <c r="K3732" t="s">
        <v>919</v>
      </c>
      <c r="L3732">
        <v>15</v>
      </c>
      <c r="M3732" t="s">
        <v>160</v>
      </c>
      <c r="N3732" t="s">
        <v>143</v>
      </c>
      <c r="O3732" t="s">
        <v>35</v>
      </c>
      <c r="P3732" t="s">
        <v>36</v>
      </c>
      <c r="Q3732" t="s">
        <v>36</v>
      </c>
      <c r="R3732">
        <v>38</v>
      </c>
      <c r="S3732" t="s">
        <v>36</v>
      </c>
      <c r="T3732" t="s">
        <v>55</v>
      </c>
      <c r="U3732" t="s">
        <v>39</v>
      </c>
      <c r="V3732" t="s">
        <v>1621</v>
      </c>
      <c r="W3732" t="s">
        <v>149</v>
      </c>
      <c r="X3732">
        <v>478454</v>
      </c>
      <c r="Y3732">
        <v>3623</v>
      </c>
      <c r="Z3732">
        <v>12.9716</v>
      </c>
      <c r="AA3732">
        <v>77.5946</v>
      </c>
      <c r="AB3732" t="str">
        <f>IF(Restaurants[[#This Row],[Years_Operating]]&lt;5,"New",
IF(Restaurants[[#This Row],[Years_Operating]]&lt;15,"Established","Legacy"))</f>
        <v>Legacy</v>
      </c>
      <c r="AC3732" t="str">
        <f>IF(Restaurants[[#This Row],[Country]]="India","Yes","No")</f>
        <v>Yes</v>
      </c>
      <c r="AD3732" t="str">
        <f>IF(AND(Restaurants[[#This Row],[Has Online Delivery]]="Yes",Restaurants[[#This Row],[Has Table Booking]]="Yes"),"Online + Table",
IF(Restaurants[[#This Row],[Has Online Delivery]]="Yes","Online Only",
IF(Restaurants[[#This Row],[Has Table Booking]]="Yes","Table Only","None")))</f>
        <v>Online + Table</v>
      </c>
      <c r="AE3732" t="str">
        <f>IF(Restaurants[[#This Row],[Rating]]&gt;=4.5,"Excellent",
IF(Restaurants[[#This Row],[Rating]]&gt;=4,"Very Good",
IF(Restaurants[[#This Row],[Rating]]&gt;=3.5,"Good","Average/Low")))</f>
        <v>Excellent</v>
      </c>
    </row>
    <row r="3733" spans="1:31" x14ac:dyDescent="0.3">
      <c r="A3733" t="s">
        <v>224</v>
      </c>
      <c r="B3733" t="s">
        <v>58</v>
      </c>
      <c r="C3733" t="s">
        <v>59</v>
      </c>
      <c r="D3733" t="s">
        <v>51</v>
      </c>
      <c r="E3733">
        <v>0</v>
      </c>
      <c r="F3733">
        <v>140</v>
      </c>
      <c r="G3733" t="s">
        <v>225</v>
      </c>
      <c r="H3733">
        <v>2012</v>
      </c>
      <c r="I3733">
        <v>48</v>
      </c>
      <c r="J3733">
        <v>4.5999999999999996</v>
      </c>
      <c r="K3733" t="s">
        <v>178</v>
      </c>
      <c r="L3733">
        <v>13</v>
      </c>
      <c r="M3733" t="s">
        <v>204</v>
      </c>
      <c r="N3733" t="s">
        <v>210</v>
      </c>
      <c r="O3733" t="s">
        <v>54</v>
      </c>
      <c r="P3733" t="s">
        <v>37</v>
      </c>
      <c r="Q3733" t="s">
        <v>37</v>
      </c>
      <c r="R3733">
        <v>70</v>
      </c>
      <c r="S3733" t="s">
        <v>36</v>
      </c>
      <c r="T3733" t="s">
        <v>38</v>
      </c>
      <c r="U3733" t="s">
        <v>69</v>
      </c>
      <c r="W3733" t="s">
        <v>132</v>
      </c>
      <c r="X3733">
        <v>411814</v>
      </c>
      <c r="Y3733">
        <v>4966</v>
      </c>
      <c r="Z3733">
        <v>48.8566</v>
      </c>
      <c r="AA3733">
        <v>2.3521999999999998</v>
      </c>
      <c r="AB3733" t="str">
        <f>IF(Restaurants[[#This Row],[Years_Operating]]&lt;5,"New",
IF(Restaurants[[#This Row],[Years_Operating]]&lt;15,"Established","Legacy"))</f>
        <v>Established</v>
      </c>
      <c r="AC3733" t="str">
        <f>IF(Restaurants[[#This Row],[Country]]="India","Yes","No")</f>
        <v>No</v>
      </c>
      <c r="AD3733" t="str">
        <f>IF(AND(Restaurants[[#This Row],[Has Online Delivery]]="Yes",Restaurants[[#This Row],[Has Table Booking]]="Yes"),"Online + Table",
IF(Restaurants[[#This Row],[Has Online Delivery]]="Yes","Online Only",
IF(Restaurants[[#This Row],[Has Table Booking]]="Yes","Table Only","None")))</f>
        <v>None</v>
      </c>
      <c r="AE3733" t="str">
        <f>IF(Restaurants[[#This Row],[Rating]]&gt;=4.5,"Excellent",
IF(Restaurants[[#This Row],[Rating]]&gt;=4,"Very Good",
IF(Restaurants[[#This Row],[Rating]]&gt;=3.5,"Good","Average/Low")))</f>
        <v>Excellent</v>
      </c>
    </row>
    <row r="3734" spans="1:31" x14ac:dyDescent="0.3">
      <c r="A3734" t="s">
        <v>220</v>
      </c>
      <c r="B3734" t="s">
        <v>275</v>
      </c>
      <c r="C3734" t="s">
        <v>251</v>
      </c>
      <c r="D3734" t="s">
        <v>267</v>
      </c>
      <c r="E3734">
        <v>0</v>
      </c>
      <c r="F3734">
        <v>195</v>
      </c>
      <c r="G3734" t="s">
        <v>220</v>
      </c>
      <c r="H3734">
        <v>2017</v>
      </c>
      <c r="I3734">
        <v>14</v>
      </c>
      <c r="J3734">
        <v>4.5999999999999996</v>
      </c>
      <c r="K3734" t="s">
        <v>312</v>
      </c>
      <c r="L3734">
        <v>8</v>
      </c>
      <c r="M3734" t="s">
        <v>160</v>
      </c>
      <c r="N3734" t="s">
        <v>210</v>
      </c>
      <c r="O3734" t="s">
        <v>45</v>
      </c>
      <c r="P3734" t="s">
        <v>36</v>
      </c>
      <c r="Q3734" t="s">
        <v>37</v>
      </c>
      <c r="R3734">
        <v>61</v>
      </c>
      <c r="S3734" t="s">
        <v>36</v>
      </c>
      <c r="T3734" t="s">
        <v>55</v>
      </c>
      <c r="U3734" t="s">
        <v>39</v>
      </c>
      <c r="V3734" t="s">
        <v>1622</v>
      </c>
      <c r="W3734" t="s">
        <v>70</v>
      </c>
      <c r="X3734">
        <v>173967</v>
      </c>
      <c r="Y3734">
        <v>581</v>
      </c>
      <c r="Z3734">
        <v>18.520399999999999</v>
      </c>
      <c r="AA3734">
        <v>73.856700000000004</v>
      </c>
      <c r="AB3734" t="str">
        <f>IF(Restaurants[[#This Row],[Years_Operating]]&lt;5,"New",
IF(Restaurants[[#This Row],[Years_Operating]]&lt;15,"Established","Legacy"))</f>
        <v>Established</v>
      </c>
      <c r="AC3734" t="str">
        <f>IF(Restaurants[[#This Row],[Country]]="India","Yes","No")</f>
        <v>Yes</v>
      </c>
      <c r="AD3734" t="str">
        <f>IF(AND(Restaurants[[#This Row],[Has Online Delivery]]="Yes",Restaurants[[#This Row],[Has Table Booking]]="Yes"),"Online + Table",
IF(Restaurants[[#This Row],[Has Online Delivery]]="Yes","Online Only",
IF(Restaurants[[#This Row],[Has Table Booking]]="Yes","Table Only","None")))</f>
        <v>Online Only</v>
      </c>
      <c r="AE3734" t="str">
        <f>IF(Restaurants[[#This Row],[Rating]]&gt;=4.5,"Excellent",
IF(Restaurants[[#This Row],[Rating]]&gt;=4,"Very Good",
IF(Restaurants[[#This Row],[Rating]]&gt;=3.5,"Good","Average/Low")))</f>
        <v>Excellent</v>
      </c>
    </row>
    <row r="3735" spans="1:31" x14ac:dyDescent="0.3">
      <c r="A3735" t="s">
        <v>124</v>
      </c>
      <c r="B3735" t="s">
        <v>195</v>
      </c>
      <c r="C3735" t="s">
        <v>196</v>
      </c>
      <c r="D3735" t="s">
        <v>928</v>
      </c>
      <c r="E3735">
        <v>3</v>
      </c>
      <c r="F3735">
        <v>385</v>
      </c>
      <c r="G3735" t="s">
        <v>127</v>
      </c>
      <c r="H3735">
        <v>2005</v>
      </c>
      <c r="I3735">
        <v>64</v>
      </c>
      <c r="J3735">
        <v>4.7</v>
      </c>
      <c r="K3735" t="s">
        <v>929</v>
      </c>
      <c r="L3735">
        <v>20</v>
      </c>
      <c r="M3735" t="s">
        <v>33</v>
      </c>
      <c r="N3735" t="s">
        <v>34</v>
      </c>
      <c r="O3735" t="s">
        <v>54</v>
      </c>
      <c r="P3735" t="s">
        <v>37</v>
      </c>
      <c r="Q3735" t="s">
        <v>36</v>
      </c>
      <c r="R3735">
        <v>71</v>
      </c>
      <c r="S3735" t="s">
        <v>36</v>
      </c>
      <c r="T3735" t="s">
        <v>55</v>
      </c>
      <c r="U3735" t="s">
        <v>39</v>
      </c>
      <c r="W3735" t="s">
        <v>56</v>
      </c>
      <c r="X3735">
        <v>269542</v>
      </c>
      <c r="Y3735">
        <v>7186</v>
      </c>
      <c r="Z3735">
        <v>51.507399999999997</v>
      </c>
      <c r="AA3735">
        <v>-0.1278</v>
      </c>
      <c r="AB3735" t="str">
        <f>IF(Restaurants[[#This Row],[Years_Operating]]&lt;5,"New",
IF(Restaurants[[#This Row],[Years_Operating]]&lt;15,"Established","Legacy"))</f>
        <v>Legacy</v>
      </c>
      <c r="AC3735" t="str">
        <f>IF(Restaurants[[#This Row],[Country]]="India","Yes","No")</f>
        <v>No</v>
      </c>
      <c r="AD3735" t="str">
        <f>IF(AND(Restaurants[[#This Row],[Has Online Delivery]]="Yes",Restaurants[[#This Row],[Has Table Booking]]="Yes"),"Online + Table",
IF(Restaurants[[#This Row],[Has Online Delivery]]="Yes","Online Only",
IF(Restaurants[[#This Row],[Has Table Booking]]="Yes","Table Only","None")))</f>
        <v>Table Only</v>
      </c>
      <c r="AE3735" t="str">
        <f>IF(Restaurants[[#This Row],[Rating]]&gt;=4.5,"Excellent",
IF(Restaurants[[#This Row],[Rating]]&gt;=4,"Very Good",
IF(Restaurants[[#This Row],[Rating]]&gt;=3.5,"Good","Average/Low")))</f>
        <v>Excellent</v>
      </c>
    </row>
    <row r="3736" spans="1:31" x14ac:dyDescent="0.3">
      <c r="A3736" t="s">
        <v>189</v>
      </c>
      <c r="B3736" t="s">
        <v>903</v>
      </c>
      <c r="C3736" t="s">
        <v>196</v>
      </c>
      <c r="D3736" t="s">
        <v>928</v>
      </c>
      <c r="E3736">
        <v>1</v>
      </c>
      <c r="F3736">
        <v>210</v>
      </c>
      <c r="G3736" t="s">
        <v>192</v>
      </c>
      <c r="H3736">
        <v>1990</v>
      </c>
      <c r="I3736">
        <v>30</v>
      </c>
      <c r="J3736">
        <v>4.7</v>
      </c>
      <c r="K3736" t="s">
        <v>929</v>
      </c>
      <c r="L3736">
        <v>35</v>
      </c>
      <c r="M3736" t="s">
        <v>160</v>
      </c>
      <c r="N3736" t="s">
        <v>193</v>
      </c>
      <c r="O3736" t="s">
        <v>35</v>
      </c>
      <c r="P3736" t="s">
        <v>37</v>
      </c>
      <c r="Q3736" t="s">
        <v>36</v>
      </c>
      <c r="R3736">
        <v>59</v>
      </c>
      <c r="S3736" t="s">
        <v>36</v>
      </c>
      <c r="T3736" t="s">
        <v>55</v>
      </c>
      <c r="U3736" t="s">
        <v>69</v>
      </c>
      <c r="W3736" t="s">
        <v>80</v>
      </c>
      <c r="X3736">
        <v>480894</v>
      </c>
      <c r="Y3736">
        <v>4289</v>
      </c>
      <c r="Z3736">
        <v>53.800800000000002</v>
      </c>
      <c r="AA3736">
        <v>-1.5490999999999999</v>
      </c>
      <c r="AB3736" t="str">
        <f>IF(Restaurants[[#This Row],[Years_Operating]]&lt;5,"New",
IF(Restaurants[[#This Row],[Years_Operating]]&lt;15,"Established","Legacy"))</f>
        <v>Legacy</v>
      </c>
      <c r="AC3736" t="str">
        <f>IF(Restaurants[[#This Row],[Country]]="India","Yes","No")</f>
        <v>No</v>
      </c>
      <c r="AD3736" t="str">
        <f>IF(AND(Restaurants[[#This Row],[Has Online Delivery]]="Yes",Restaurants[[#This Row],[Has Table Booking]]="Yes"),"Online + Table",
IF(Restaurants[[#This Row],[Has Online Delivery]]="Yes","Online Only",
IF(Restaurants[[#This Row],[Has Table Booking]]="Yes","Table Only","None")))</f>
        <v>Table Only</v>
      </c>
      <c r="AE3736" t="str">
        <f>IF(Restaurants[[#This Row],[Rating]]&gt;=4.5,"Excellent",
IF(Restaurants[[#This Row],[Rating]]&gt;=4,"Very Good",
IF(Restaurants[[#This Row],[Rating]]&gt;=3.5,"Good","Average/Low")))</f>
        <v>Excellent</v>
      </c>
    </row>
    <row r="3737" spans="1:31" x14ac:dyDescent="0.3">
      <c r="A3737" t="s">
        <v>202</v>
      </c>
      <c r="B3737" t="s">
        <v>862</v>
      </c>
      <c r="C3737" t="s">
        <v>251</v>
      </c>
      <c r="D3737" t="s">
        <v>263</v>
      </c>
      <c r="E3737">
        <v>1</v>
      </c>
      <c r="F3737">
        <v>95</v>
      </c>
      <c r="G3737" t="s">
        <v>203</v>
      </c>
      <c r="H3737">
        <v>2011</v>
      </c>
      <c r="I3737">
        <v>28</v>
      </c>
      <c r="J3737">
        <v>4.5</v>
      </c>
      <c r="K3737" t="s">
        <v>310</v>
      </c>
      <c r="L3737">
        <v>14</v>
      </c>
      <c r="M3737" t="s">
        <v>204</v>
      </c>
      <c r="N3737" t="s">
        <v>193</v>
      </c>
      <c r="O3737" t="s">
        <v>35</v>
      </c>
      <c r="P3737" t="s">
        <v>36</v>
      </c>
      <c r="Q3737" t="s">
        <v>36</v>
      </c>
      <c r="R3737">
        <v>41</v>
      </c>
      <c r="S3737" t="s">
        <v>36</v>
      </c>
      <c r="T3737" t="s">
        <v>63</v>
      </c>
      <c r="U3737" t="s">
        <v>39</v>
      </c>
      <c r="V3737" t="s">
        <v>1623</v>
      </c>
      <c r="W3737" t="s">
        <v>132</v>
      </c>
      <c r="X3737">
        <v>495026</v>
      </c>
      <c r="Y3737">
        <v>6352</v>
      </c>
      <c r="Z3737">
        <v>21.170200000000001</v>
      </c>
      <c r="AA3737">
        <v>72.831100000000006</v>
      </c>
      <c r="AB3737" t="str">
        <f>IF(Restaurants[[#This Row],[Years_Operating]]&lt;5,"New",
IF(Restaurants[[#This Row],[Years_Operating]]&lt;15,"Established","Legacy"))</f>
        <v>Established</v>
      </c>
      <c r="AC3737" t="str">
        <f>IF(Restaurants[[#This Row],[Country]]="India","Yes","No")</f>
        <v>Yes</v>
      </c>
      <c r="AD3737" t="str">
        <f>IF(AND(Restaurants[[#This Row],[Has Online Delivery]]="Yes",Restaurants[[#This Row],[Has Table Booking]]="Yes"),"Online + Table",
IF(Restaurants[[#This Row],[Has Online Delivery]]="Yes","Online Only",
IF(Restaurants[[#This Row],[Has Table Booking]]="Yes","Table Only","None")))</f>
        <v>Online + Table</v>
      </c>
      <c r="AE3737" t="str">
        <f>IF(Restaurants[[#This Row],[Rating]]&gt;=4.5,"Excellent",
IF(Restaurants[[#This Row],[Rating]]&gt;=4,"Very Good",
IF(Restaurants[[#This Row],[Rating]]&gt;=3.5,"Good","Average/Low")))</f>
        <v>Excellent</v>
      </c>
    </row>
    <row r="3738" spans="1:31" x14ac:dyDescent="0.3">
      <c r="A3738" t="s">
        <v>205</v>
      </c>
      <c r="B3738" t="s">
        <v>866</v>
      </c>
      <c r="C3738" t="s">
        <v>251</v>
      </c>
      <c r="D3738" t="s">
        <v>863</v>
      </c>
      <c r="E3738">
        <v>0</v>
      </c>
      <c r="F3738">
        <v>180</v>
      </c>
      <c r="G3738" t="s">
        <v>209</v>
      </c>
      <c r="H3738">
        <v>2008</v>
      </c>
      <c r="I3738">
        <v>50</v>
      </c>
      <c r="J3738">
        <v>4.8</v>
      </c>
      <c r="K3738" t="s">
        <v>864</v>
      </c>
      <c r="L3738">
        <v>17</v>
      </c>
      <c r="M3738" t="s">
        <v>160</v>
      </c>
      <c r="N3738" t="s">
        <v>210</v>
      </c>
      <c r="O3738" t="s">
        <v>211</v>
      </c>
      <c r="P3738" t="s">
        <v>37</v>
      </c>
      <c r="Q3738" t="s">
        <v>36</v>
      </c>
      <c r="R3738">
        <v>72</v>
      </c>
      <c r="S3738" t="s">
        <v>37</v>
      </c>
      <c r="T3738" t="s">
        <v>86</v>
      </c>
      <c r="U3738" t="s">
        <v>46</v>
      </c>
      <c r="V3738" t="s">
        <v>1624</v>
      </c>
      <c r="W3738" t="s">
        <v>108</v>
      </c>
      <c r="X3738">
        <v>229646</v>
      </c>
      <c r="Y3738">
        <v>5971</v>
      </c>
      <c r="Z3738">
        <v>23.022500000000001</v>
      </c>
      <c r="AA3738">
        <v>72.571399999999997</v>
      </c>
      <c r="AB3738" t="str">
        <f>IF(Restaurants[[#This Row],[Years_Operating]]&lt;5,"New",
IF(Restaurants[[#This Row],[Years_Operating]]&lt;15,"Established","Legacy"))</f>
        <v>Legacy</v>
      </c>
      <c r="AC3738" t="str">
        <f>IF(Restaurants[[#This Row],[Country]]="India","Yes","No")</f>
        <v>Yes</v>
      </c>
      <c r="AD3738" t="str">
        <f>IF(AND(Restaurants[[#This Row],[Has Online Delivery]]="Yes",Restaurants[[#This Row],[Has Table Booking]]="Yes"),"Online + Table",
IF(Restaurants[[#This Row],[Has Online Delivery]]="Yes","Online Only",
IF(Restaurants[[#This Row],[Has Table Booking]]="Yes","Table Only","None")))</f>
        <v>Table Only</v>
      </c>
      <c r="AE3738" t="str">
        <f>IF(Restaurants[[#This Row],[Rating]]&gt;=4.5,"Excellent",
IF(Restaurants[[#This Row],[Rating]]&gt;=4,"Very Good",
IF(Restaurants[[#This Row],[Rating]]&gt;=3.5,"Good","Average/Low")))</f>
        <v>Excellent</v>
      </c>
    </row>
    <row r="3739" spans="1:31" x14ac:dyDescent="0.3">
      <c r="A3739" t="s">
        <v>186</v>
      </c>
      <c r="B3739" t="s">
        <v>1002</v>
      </c>
      <c r="C3739" t="s">
        <v>877</v>
      </c>
      <c r="D3739" t="s">
        <v>956</v>
      </c>
      <c r="E3739">
        <v>2</v>
      </c>
      <c r="F3739">
        <v>550</v>
      </c>
      <c r="G3739" t="s">
        <v>188</v>
      </c>
      <c r="H3739">
        <v>2015</v>
      </c>
      <c r="I3739">
        <v>50</v>
      </c>
      <c r="J3739">
        <v>4.5</v>
      </c>
      <c r="K3739" t="s">
        <v>957</v>
      </c>
      <c r="L3739">
        <v>10</v>
      </c>
      <c r="M3739" t="s">
        <v>62</v>
      </c>
      <c r="N3739" t="s">
        <v>143</v>
      </c>
      <c r="O3739" t="s">
        <v>35</v>
      </c>
      <c r="P3739" t="s">
        <v>37</v>
      </c>
      <c r="Q3739" t="s">
        <v>36</v>
      </c>
      <c r="R3739">
        <v>65</v>
      </c>
      <c r="S3739" t="s">
        <v>37</v>
      </c>
      <c r="T3739" t="s">
        <v>86</v>
      </c>
      <c r="U3739" t="s">
        <v>46</v>
      </c>
      <c r="W3739" t="s">
        <v>47</v>
      </c>
      <c r="X3739">
        <v>266175</v>
      </c>
      <c r="Y3739">
        <v>2319</v>
      </c>
      <c r="Z3739">
        <v>-27.469799999999999</v>
      </c>
      <c r="AA3739">
        <v>153.02510000000001</v>
      </c>
      <c r="AB3739" t="str">
        <f>IF(Restaurants[[#This Row],[Years_Operating]]&lt;5,"New",
IF(Restaurants[[#This Row],[Years_Operating]]&lt;15,"Established","Legacy"))</f>
        <v>Established</v>
      </c>
      <c r="AC3739" t="str">
        <f>IF(Restaurants[[#This Row],[Country]]="India","Yes","No")</f>
        <v>No</v>
      </c>
      <c r="AD3739" t="str">
        <f>IF(AND(Restaurants[[#This Row],[Has Online Delivery]]="Yes",Restaurants[[#This Row],[Has Table Booking]]="Yes"),"Online + Table",
IF(Restaurants[[#This Row],[Has Online Delivery]]="Yes","Online Only",
IF(Restaurants[[#This Row],[Has Table Booking]]="Yes","Table Only","None")))</f>
        <v>Table Only</v>
      </c>
      <c r="AE3739" t="str">
        <f>IF(Restaurants[[#This Row],[Rating]]&gt;=4.5,"Excellent",
IF(Restaurants[[#This Row],[Rating]]&gt;=4,"Very Good",
IF(Restaurants[[#This Row],[Rating]]&gt;=3.5,"Good","Average/Low")))</f>
        <v>Excellent</v>
      </c>
    </row>
    <row r="3740" spans="1:31" x14ac:dyDescent="0.3">
      <c r="A3740" t="s">
        <v>100</v>
      </c>
      <c r="B3740" t="s">
        <v>195</v>
      </c>
      <c r="C3740" t="s">
        <v>196</v>
      </c>
      <c r="D3740" t="s">
        <v>953</v>
      </c>
      <c r="E3740">
        <v>3</v>
      </c>
      <c r="F3740">
        <v>385</v>
      </c>
      <c r="G3740" t="s">
        <v>102</v>
      </c>
      <c r="H3740">
        <v>2003</v>
      </c>
      <c r="I3740">
        <v>55</v>
      </c>
      <c r="J3740">
        <v>4.8</v>
      </c>
      <c r="K3740" t="s">
        <v>954</v>
      </c>
      <c r="L3740">
        <v>22</v>
      </c>
      <c r="M3740" t="s">
        <v>33</v>
      </c>
      <c r="N3740" t="s">
        <v>34</v>
      </c>
      <c r="O3740" t="s">
        <v>35</v>
      </c>
      <c r="P3740" t="s">
        <v>37</v>
      </c>
      <c r="Q3740" t="s">
        <v>36</v>
      </c>
      <c r="R3740">
        <v>71</v>
      </c>
      <c r="S3740" t="s">
        <v>36</v>
      </c>
      <c r="T3740" t="s">
        <v>38</v>
      </c>
      <c r="U3740" t="s">
        <v>46</v>
      </c>
      <c r="W3740" t="s">
        <v>56</v>
      </c>
      <c r="X3740">
        <v>448930</v>
      </c>
      <c r="Y3740">
        <v>2811</v>
      </c>
      <c r="Z3740">
        <v>51.507399999999997</v>
      </c>
      <c r="AA3740">
        <v>-0.1278</v>
      </c>
      <c r="AB3740" t="str">
        <f>IF(Restaurants[[#This Row],[Years_Operating]]&lt;5,"New",
IF(Restaurants[[#This Row],[Years_Operating]]&lt;15,"Established","Legacy"))</f>
        <v>Legacy</v>
      </c>
      <c r="AC3740" t="str">
        <f>IF(Restaurants[[#This Row],[Country]]="India","Yes","No")</f>
        <v>No</v>
      </c>
      <c r="AD3740" t="str">
        <f>IF(AND(Restaurants[[#This Row],[Has Online Delivery]]="Yes",Restaurants[[#This Row],[Has Table Booking]]="Yes"),"Online + Table",
IF(Restaurants[[#This Row],[Has Online Delivery]]="Yes","Online Only",
IF(Restaurants[[#This Row],[Has Table Booking]]="Yes","Table Only","None")))</f>
        <v>Table Only</v>
      </c>
      <c r="AE3740" t="str">
        <f>IF(Restaurants[[#This Row],[Rating]]&gt;=4.5,"Excellent",
IF(Restaurants[[#This Row],[Rating]]&gt;=4,"Very Good",
IF(Restaurants[[#This Row],[Rating]]&gt;=3.5,"Good","Average/Low")))</f>
        <v>Excellent</v>
      </c>
    </row>
    <row r="3741" spans="1:31" x14ac:dyDescent="0.3">
      <c r="A3741" t="s">
        <v>111</v>
      </c>
      <c r="B3741" t="s">
        <v>971</v>
      </c>
      <c r="C3741" t="s">
        <v>942</v>
      </c>
      <c r="D3741" t="s">
        <v>901</v>
      </c>
      <c r="E3741">
        <v>3</v>
      </c>
      <c r="F3741">
        <v>305</v>
      </c>
      <c r="G3741" t="s">
        <v>112</v>
      </c>
      <c r="H3741">
        <v>2000</v>
      </c>
      <c r="I3741">
        <v>25</v>
      </c>
      <c r="J3741">
        <v>4.8</v>
      </c>
      <c r="K3741" t="s">
        <v>902</v>
      </c>
      <c r="L3741">
        <v>25</v>
      </c>
      <c r="M3741" t="s">
        <v>33</v>
      </c>
      <c r="N3741" t="s">
        <v>34</v>
      </c>
      <c r="O3741" t="s">
        <v>35</v>
      </c>
      <c r="P3741" t="s">
        <v>36</v>
      </c>
      <c r="Q3741" t="s">
        <v>36</v>
      </c>
      <c r="R3741">
        <v>57</v>
      </c>
      <c r="S3741" t="s">
        <v>36</v>
      </c>
      <c r="T3741" t="s">
        <v>38</v>
      </c>
      <c r="U3741" t="s">
        <v>39</v>
      </c>
      <c r="W3741" t="s">
        <v>56</v>
      </c>
      <c r="X3741">
        <v>93634</v>
      </c>
      <c r="Y3741">
        <v>7138</v>
      </c>
      <c r="Z3741">
        <v>43.653199999999998</v>
      </c>
      <c r="AA3741">
        <v>-79.383200000000002</v>
      </c>
      <c r="AB3741" t="str">
        <f>IF(Restaurants[[#This Row],[Years_Operating]]&lt;5,"New",
IF(Restaurants[[#This Row],[Years_Operating]]&lt;15,"Established","Legacy"))</f>
        <v>Legacy</v>
      </c>
      <c r="AC3741" t="str">
        <f>IF(Restaurants[[#This Row],[Country]]="India","Yes","No")</f>
        <v>No</v>
      </c>
      <c r="AD3741" t="str">
        <f>IF(AND(Restaurants[[#This Row],[Has Online Delivery]]="Yes",Restaurants[[#This Row],[Has Table Booking]]="Yes"),"Online + Table",
IF(Restaurants[[#This Row],[Has Online Delivery]]="Yes","Online Only",
IF(Restaurants[[#This Row],[Has Table Booking]]="Yes","Table Only","None")))</f>
        <v>Online + Table</v>
      </c>
      <c r="AE3741" t="str">
        <f>IF(Restaurants[[#This Row],[Rating]]&gt;=4.5,"Excellent",
IF(Restaurants[[#This Row],[Rating]]&gt;=4,"Very Good",
IF(Restaurants[[#This Row],[Rating]]&gt;=3.5,"Good","Average/Low")))</f>
        <v>Excellent</v>
      </c>
    </row>
    <row r="3742" spans="1:31" x14ac:dyDescent="0.3">
      <c r="A3742" t="s">
        <v>179</v>
      </c>
      <c r="B3742" t="s">
        <v>93</v>
      </c>
      <c r="C3742" t="s">
        <v>50</v>
      </c>
      <c r="D3742" t="s">
        <v>878</v>
      </c>
      <c r="E3742">
        <v>2</v>
      </c>
      <c r="F3742">
        <v>250</v>
      </c>
      <c r="G3742" t="s">
        <v>181</v>
      </c>
      <c r="H3742">
        <v>2014</v>
      </c>
      <c r="I3742">
        <v>52</v>
      </c>
      <c r="J3742">
        <v>4.5999999999999996</v>
      </c>
      <c r="K3742" t="s">
        <v>879</v>
      </c>
      <c r="L3742">
        <v>11</v>
      </c>
      <c r="M3742" t="s">
        <v>33</v>
      </c>
      <c r="N3742" t="s">
        <v>143</v>
      </c>
      <c r="O3742" t="s">
        <v>35</v>
      </c>
      <c r="P3742" t="s">
        <v>37</v>
      </c>
      <c r="Q3742" t="s">
        <v>36</v>
      </c>
      <c r="R3742">
        <v>42</v>
      </c>
      <c r="S3742" t="s">
        <v>37</v>
      </c>
      <c r="T3742" t="s">
        <v>63</v>
      </c>
      <c r="U3742" t="s">
        <v>32</v>
      </c>
      <c r="W3742" t="s">
        <v>64</v>
      </c>
      <c r="X3742">
        <v>283144</v>
      </c>
      <c r="Y3742">
        <v>7432</v>
      </c>
      <c r="Z3742">
        <v>37.774900000000002</v>
      </c>
      <c r="AA3742">
        <v>-122.4194</v>
      </c>
      <c r="AB3742" t="str">
        <f>IF(Restaurants[[#This Row],[Years_Operating]]&lt;5,"New",
IF(Restaurants[[#This Row],[Years_Operating]]&lt;15,"Established","Legacy"))</f>
        <v>Established</v>
      </c>
      <c r="AC3742" t="str">
        <f>IF(Restaurants[[#This Row],[Country]]="India","Yes","No")</f>
        <v>No</v>
      </c>
      <c r="AD3742" t="str">
        <f>IF(AND(Restaurants[[#This Row],[Has Online Delivery]]="Yes",Restaurants[[#This Row],[Has Table Booking]]="Yes"),"Online + Table",
IF(Restaurants[[#This Row],[Has Online Delivery]]="Yes","Online Only",
IF(Restaurants[[#This Row],[Has Table Booking]]="Yes","Table Only","None")))</f>
        <v>Table Only</v>
      </c>
      <c r="AE3742" t="str">
        <f>IF(Restaurants[[#This Row],[Rating]]&gt;=4.5,"Excellent",
IF(Restaurants[[#This Row],[Rating]]&gt;=4,"Very Good",
IF(Restaurants[[#This Row],[Rating]]&gt;=3.5,"Good","Average/Low")))</f>
        <v>Excellent</v>
      </c>
    </row>
    <row r="3743" spans="1:31" x14ac:dyDescent="0.3">
      <c r="A3743" t="s">
        <v>220</v>
      </c>
      <c r="B3743" t="s">
        <v>880</v>
      </c>
      <c r="C3743" t="s">
        <v>50</v>
      </c>
      <c r="D3743" t="s">
        <v>878</v>
      </c>
      <c r="E3743">
        <v>0</v>
      </c>
      <c r="F3743">
        <v>195</v>
      </c>
      <c r="G3743" t="s">
        <v>220</v>
      </c>
      <c r="H3743">
        <v>2017</v>
      </c>
      <c r="I3743">
        <v>14</v>
      </c>
      <c r="J3743">
        <v>4.5999999999999996</v>
      </c>
      <c r="K3743" t="s">
        <v>879</v>
      </c>
      <c r="L3743">
        <v>8</v>
      </c>
      <c r="M3743" t="s">
        <v>160</v>
      </c>
      <c r="N3743" t="s">
        <v>210</v>
      </c>
      <c r="O3743" t="s">
        <v>45</v>
      </c>
      <c r="P3743" t="s">
        <v>36</v>
      </c>
      <c r="Q3743" t="s">
        <v>37</v>
      </c>
      <c r="R3743">
        <v>25</v>
      </c>
      <c r="S3743" t="s">
        <v>37</v>
      </c>
      <c r="T3743" t="s">
        <v>86</v>
      </c>
      <c r="U3743" t="s">
        <v>39</v>
      </c>
      <c r="W3743" t="s">
        <v>80</v>
      </c>
      <c r="X3743">
        <v>63227</v>
      </c>
      <c r="Y3743">
        <v>2430</v>
      </c>
      <c r="Z3743">
        <v>29.760400000000001</v>
      </c>
      <c r="AA3743">
        <v>-95.369799999999998</v>
      </c>
      <c r="AB3743" t="str">
        <f>IF(Restaurants[[#This Row],[Years_Operating]]&lt;5,"New",
IF(Restaurants[[#This Row],[Years_Operating]]&lt;15,"Established","Legacy"))</f>
        <v>Established</v>
      </c>
      <c r="AC3743" t="str">
        <f>IF(Restaurants[[#This Row],[Country]]="India","Yes","No")</f>
        <v>No</v>
      </c>
      <c r="AD3743" t="str">
        <f>IF(AND(Restaurants[[#This Row],[Has Online Delivery]]="Yes",Restaurants[[#This Row],[Has Table Booking]]="Yes"),"Online + Table",
IF(Restaurants[[#This Row],[Has Online Delivery]]="Yes","Online Only",
IF(Restaurants[[#This Row],[Has Table Booking]]="Yes","Table Only","None")))</f>
        <v>Online Only</v>
      </c>
      <c r="AE3743" t="str">
        <f>IF(Restaurants[[#This Row],[Rating]]&gt;=4.5,"Excellent",
IF(Restaurants[[#This Row],[Rating]]&gt;=4,"Very Good",
IF(Restaurants[[#This Row],[Rating]]&gt;=3.5,"Good","Average/Low")))</f>
        <v>Excellent</v>
      </c>
    </row>
    <row r="3744" spans="1:31" x14ac:dyDescent="0.3">
      <c r="A3744" t="s">
        <v>173</v>
      </c>
      <c r="B3744" t="s">
        <v>866</v>
      </c>
      <c r="C3744" t="s">
        <v>251</v>
      </c>
      <c r="D3744" t="s">
        <v>935</v>
      </c>
      <c r="E3744">
        <v>2</v>
      </c>
      <c r="F3744">
        <v>285</v>
      </c>
      <c r="G3744" t="s">
        <v>174</v>
      </c>
      <c r="H3744">
        <v>2010</v>
      </c>
      <c r="I3744">
        <v>30</v>
      </c>
      <c r="J3744">
        <v>4.7</v>
      </c>
      <c r="K3744" t="s">
        <v>948</v>
      </c>
      <c r="L3744">
        <v>15</v>
      </c>
      <c r="M3744" t="s">
        <v>33</v>
      </c>
      <c r="N3744" t="s">
        <v>143</v>
      </c>
      <c r="O3744" t="s">
        <v>45</v>
      </c>
      <c r="P3744" t="s">
        <v>37</v>
      </c>
      <c r="Q3744" t="s">
        <v>37</v>
      </c>
      <c r="R3744">
        <v>45</v>
      </c>
      <c r="S3744" t="s">
        <v>37</v>
      </c>
      <c r="T3744" t="s">
        <v>63</v>
      </c>
      <c r="U3744" t="s">
        <v>32</v>
      </c>
      <c r="V3744" t="s">
        <v>1625</v>
      </c>
      <c r="W3744" t="s">
        <v>108</v>
      </c>
      <c r="X3744">
        <v>456292</v>
      </c>
      <c r="Y3744">
        <v>584</v>
      </c>
      <c r="Z3744">
        <v>23.022500000000001</v>
      </c>
      <c r="AA3744">
        <v>72.571399999999997</v>
      </c>
      <c r="AB3744" t="str">
        <f>IF(Restaurants[[#This Row],[Years_Operating]]&lt;5,"New",
IF(Restaurants[[#This Row],[Years_Operating]]&lt;15,"Established","Legacy"))</f>
        <v>Legacy</v>
      </c>
      <c r="AC3744" t="str">
        <f>IF(Restaurants[[#This Row],[Country]]="India","Yes","No")</f>
        <v>Yes</v>
      </c>
      <c r="AD3744" t="str">
        <f>IF(AND(Restaurants[[#This Row],[Has Online Delivery]]="Yes",Restaurants[[#This Row],[Has Table Booking]]="Yes"),"Online + Table",
IF(Restaurants[[#This Row],[Has Online Delivery]]="Yes","Online Only",
IF(Restaurants[[#This Row],[Has Table Booking]]="Yes","Table Only","None")))</f>
        <v>None</v>
      </c>
      <c r="AE3744" t="str">
        <f>IF(Restaurants[[#This Row],[Rating]]&gt;=4.5,"Excellent",
IF(Restaurants[[#This Row],[Rating]]&gt;=4,"Very Good",
IF(Restaurants[[#This Row],[Rating]]&gt;=3.5,"Good","Average/Low")))</f>
        <v>Excellent</v>
      </c>
    </row>
    <row r="3745" spans="1:31" x14ac:dyDescent="0.3">
      <c r="A3745" t="s">
        <v>104</v>
      </c>
      <c r="B3745" t="s">
        <v>973</v>
      </c>
      <c r="C3745" t="s">
        <v>196</v>
      </c>
      <c r="D3745" t="s">
        <v>953</v>
      </c>
      <c r="E3745">
        <v>3</v>
      </c>
      <c r="F3745">
        <v>310</v>
      </c>
      <c r="G3745" t="s">
        <v>107</v>
      </c>
      <c r="H3745">
        <v>1994</v>
      </c>
      <c r="I3745">
        <v>50</v>
      </c>
      <c r="J3745">
        <v>4.8</v>
      </c>
      <c r="K3745" t="s">
        <v>954</v>
      </c>
      <c r="L3745">
        <v>31</v>
      </c>
      <c r="M3745" t="s">
        <v>33</v>
      </c>
      <c r="N3745" t="s">
        <v>34</v>
      </c>
      <c r="O3745" t="s">
        <v>35</v>
      </c>
      <c r="P3745" t="s">
        <v>37</v>
      </c>
      <c r="Q3745" t="s">
        <v>37</v>
      </c>
      <c r="R3745">
        <v>47</v>
      </c>
      <c r="S3745" t="s">
        <v>36</v>
      </c>
      <c r="T3745" t="s">
        <v>55</v>
      </c>
      <c r="U3745" t="s">
        <v>46</v>
      </c>
      <c r="W3745" t="s">
        <v>80</v>
      </c>
      <c r="X3745">
        <v>137192</v>
      </c>
      <c r="Y3745">
        <v>2948</v>
      </c>
      <c r="Z3745">
        <v>52.486199999999997</v>
      </c>
      <c r="AA3745">
        <v>-1.8904000000000001</v>
      </c>
      <c r="AB3745" t="str">
        <f>IF(Restaurants[[#This Row],[Years_Operating]]&lt;5,"New",
IF(Restaurants[[#This Row],[Years_Operating]]&lt;15,"Established","Legacy"))</f>
        <v>Legacy</v>
      </c>
      <c r="AC3745" t="str">
        <f>IF(Restaurants[[#This Row],[Country]]="India","Yes","No")</f>
        <v>No</v>
      </c>
      <c r="AD3745" t="str">
        <f>IF(AND(Restaurants[[#This Row],[Has Online Delivery]]="Yes",Restaurants[[#This Row],[Has Table Booking]]="Yes"),"Online + Table",
IF(Restaurants[[#This Row],[Has Online Delivery]]="Yes","Online Only",
IF(Restaurants[[#This Row],[Has Table Booking]]="Yes","Table Only","None")))</f>
        <v>None</v>
      </c>
      <c r="AE3745" t="str">
        <f>IF(Restaurants[[#This Row],[Rating]]&gt;=4.5,"Excellent",
IF(Restaurants[[#This Row],[Rating]]&gt;=4,"Very Good",
IF(Restaurants[[#This Row],[Rating]]&gt;=3.5,"Good","Average/Low")))</f>
        <v>Excellent</v>
      </c>
    </row>
    <row r="3746" spans="1:31" x14ac:dyDescent="0.3">
      <c r="A3746" t="s">
        <v>175</v>
      </c>
      <c r="B3746" t="s">
        <v>145</v>
      </c>
      <c r="C3746" t="s">
        <v>146</v>
      </c>
      <c r="D3746" t="s">
        <v>883</v>
      </c>
      <c r="E3746">
        <v>2</v>
      </c>
      <c r="F3746">
        <v>245</v>
      </c>
      <c r="G3746" t="s">
        <v>177</v>
      </c>
      <c r="H3746">
        <v>2005</v>
      </c>
      <c r="I3746">
        <v>46</v>
      </c>
      <c r="J3746">
        <v>4.7</v>
      </c>
      <c r="K3746" t="s">
        <v>884</v>
      </c>
      <c r="L3746">
        <v>20</v>
      </c>
      <c r="M3746" t="s">
        <v>160</v>
      </c>
      <c r="N3746" t="s">
        <v>143</v>
      </c>
      <c r="O3746" t="s">
        <v>45</v>
      </c>
      <c r="P3746" t="s">
        <v>37</v>
      </c>
      <c r="Q3746" t="s">
        <v>36</v>
      </c>
      <c r="R3746">
        <v>31</v>
      </c>
      <c r="S3746" t="s">
        <v>37</v>
      </c>
      <c r="T3746" t="s">
        <v>86</v>
      </c>
      <c r="U3746" t="s">
        <v>46</v>
      </c>
      <c r="W3746" t="s">
        <v>80</v>
      </c>
      <c r="X3746">
        <v>159723</v>
      </c>
      <c r="Y3746">
        <v>7380</v>
      </c>
      <c r="Z3746">
        <v>35.689500000000002</v>
      </c>
      <c r="AA3746">
        <v>139.6917</v>
      </c>
      <c r="AB3746" t="str">
        <f>IF(Restaurants[[#This Row],[Years_Operating]]&lt;5,"New",
IF(Restaurants[[#This Row],[Years_Operating]]&lt;15,"Established","Legacy"))</f>
        <v>Legacy</v>
      </c>
      <c r="AC3746" t="str">
        <f>IF(Restaurants[[#This Row],[Country]]="India","Yes","No")</f>
        <v>No</v>
      </c>
      <c r="AD3746" t="str">
        <f>IF(AND(Restaurants[[#This Row],[Has Online Delivery]]="Yes",Restaurants[[#This Row],[Has Table Booking]]="Yes"),"Online + Table",
IF(Restaurants[[#This Row],[Has Online Delivery]]="Yes","Online Only",
IF(Restaurants[[#This Row],[Has Table Booking]]="Yes","Table Only","None")))</f>
        <v>Table Only</v>
      </c>
      <c r="AE3746" t="str">
        <f>IF(Restaurants[[#This Row],[Rating]]&gt;=4.5,"Excellent",
IF(Restaurants[[#This Row],[Rating]]&gt;=4,"Very Good",
IF(Restaurants[[#This Row],[Rating]]&gt;=3.5,"Good","Average/Low")))</f>
        <v>Excellent</v>
      </c>
    </row>
    <row r="3747" spans="1:31" x14ac:dyDescent="0.3">
      <c r="A3747" t="s">
        <v>71</v>
      </c>
      <c r="B3747" t="s">
        <v>933</v>
      </c>
      <c r="C3747" t="s">
        <v>251</v>
      </c>
      <c r="D3747" t="s">
        <v>918</v>
      </c>
      <c r="E3747">
        <v>3</v>
      </c>
      <c r="F3747">
        <v>380</v>
      </c>
      <c r="G3747" t="s">
        <v>75</v>
      </c>
      <c r="H3747">
        <v>2008</v>
      </c>
      <c r="I3747">
        <v>23</v>
      </c>
      <c r="J3747">
        <v>4.8</v>
      </c>
      <c r="K3747" t="s">
        <v>939</v>
      </c>
      <c r="L3747">
        <v>17</v>
      </c>
      <c r="M3747" t="s">
        <v>33</v>
      </c>
      <c r="N3747" t="s">
        <v>34</v>
      </c>
      <c r="O3747" t="s">
        <v>35</v>
      </c>
      <c r="P3747" t="s">
        <v>36</v>
      </c>
      <c r="Q3747" t="s">
        <v>36</v>
      </c>
      <c r="R3747">
        <v>34</v>
      </c>
      <c r="S3747" t="s">
        <v>36</v>
      </c>
      <c r="T3747" t="s">
        <v>38</v>
      </c>
      <c r="U3747" t="s">
        <v>39</v>
      </c>
      <c r="V3747" t="s">
        <v>1626</v>
      </c>
      <c r="W3747" t="s">
        <v>70</v>
      </c>
      <c r="X3747">
        <v>452895</v>
      </c>
      <c r="Y3747">
        <v>6460</v>
      </c>
      <c r="Z3747">
        <v>22.7196</v>
      </c>
      <c r="AA3747">
        <v>75.857699999999994</v>
      </c>
      <c r="AB3747" t="str">
        <f>IF(Restaurants[[#This Row],[Years_Operating]]&lt;5,"New",
IF(Restaurants[[#This Row],[Years_Operating]]&lt;15,"Established","Legacy"))</f>
        <v>Legacy</v>
      </c>
      <c r="AC3747" t="str">
        <f>IF(Restaurants[[#This Row],[Country]]="India","Yes","No")</f>
        <v>Yes</v>
      </c>
      <c r="AD3747" t="str">
        <f>IF(AND(Restaurants[[#This Row],[Has Online Delivery]]="Yes",Restaurants[[#This Row],[Has Table Booking]]="Yes"),"Online + Table",
IF(Restaurants[[#This Row],[Has Online Delivery]]="Yes","Online Only",
IF(Restaurants[[#This Row],[Has Table Booking]]="Yes","Table Only","None")))</f>
        <v>Online + Table</v>
      </c>
      <c r="AE3747" t="str">
        <f>IF(Restaurants[[#This Row],[Rating]]&gt;=4.5,"Excellent",
IF(Restaurants[[#This Row],[Rating]]&gt;=4,"Very Good",
IF(Restaurants[[#This Row],[Rating]]&gt;=3.5,"Good","Average/Low")))</f>
        <v>Excellent</v>
      </c>
    </row>
    <row r="3748" spans="1:31" x14ac:dyDescent="0.3">
      <c r="A3748" t="s">
        <v>205</v>
      </c>
      <c r="B3748" t="s">
        <v>1002</v>
      </c>
      <c r="C3748" t="s">
        <v>877</v>
      </c>
      <c r="D3748" t="s">
        <v>878</v>
      </c>
      <c r="E3748">
        <v>0</v>
      </c>
      <c r="F3748">
        <v>180</v>
      </c>
      <c r="G3748" t="s">
        <v>209</v>
      </c>
      <c r="H3748">
        <v>2008</v>
      </c>
      <c r="I3748">
        <v>50</v>
      </c>
      <c r="J3748">
        <v>4.8</v>
      </c>
      <c r="K3748" t="s">
        <v>879</v>
      </c>
      <c r="L3748">
        <v>17</v>
      </c>
      <c r="M3748" t="s">
        <v>160</v>
      </c>
      <c r="N3748" t="s">
        <v>210</v>
      </c>
      <c r="O3748" t="s">
        <v>211</v>
      </c>
      <c r="P3748" t="s">
        <v>37</v>
      </c>
      <c r="Q3748" t="s">
        <v>36</v>
      </c>
      <c r="R3748">
        <v>30</v>
      </c>
      <c r="S3748" t="s">
        <v>36</v>
      </c>
      <c r="T3748" t="s">
        <v>63</v>
      </c>
      <c r="U3748" t="s">
        <v>69</v>
      </c>
      <c r="W3748" t="s">
        <v>132</v>
      </c>
      <c r="X3748">
        <v>78965</v>
      </c>
      <c r="Y3748">
        <v>5322</v>
      </c>
      <c r="Z3748">
        <v>-27.469799999999999</v>
      </c>
      <c r="AA3748">
        <v>153.02510000000001</v>
      </c>
      <c r="AB3748" t="str">
        <f>IF(Restaurants[[#This Row],[Years_Operating]]&lt;5,"New",
IF(Restaurants[[#This Row],[Years_Operating]]&lt;15,"Established","Legacy"))</f>
        <v>Legacy</v>
      </c>
      <c r="AC3748" t="str">
        <f>IF(Restaurants[[#This Row],[Country]]="India","Yes","No")</f>
        <v>No</v>
      </c>
      <c r="AD3748" t="str">
        <f>IF(AND(Restaurants[[#This Row],[Has Online Delivery]]="Yes",Restaurants[[#This Row],[Has Table Booking]]="Yes"),"Online + Table",
IF(Restaurants[[#This Row],[Has Online Delivery]]="Yes","Online Only",
IF(Restaurants[[#This Row],[Has Table Booking]]="Yes","Table Only","None")))</f>
        <v>Table Only</v>
      </c>
      <c r="AE3748" t="str">
        <f>IF(Restaurants[[#This Row],[Rating]]&gt;=4.5,"Excellent",
IF(Restaurants[[#This Row],[Rating]]&gt;=4,"Very Good",
IF(Restaurants[[#This Row],[Rating]]&gt;=3.5,"Good","Average/Low")))</f>
        <v>Excellent</v>
      </c>
    </row>
    <row r="3749" spans="1:31" x14ac:dyDescent="0.3">
      <c r="A3749" t="s">
        <v>97</v>
      </c>
      <c r="B3749" t="s">
        <v>921</v>
      </c>
      <c r="C3749" t="s">
        <v>251</v>
      </c>
      <c r="D3749" t="s">
        <v>863</v>
      </c>
      <c r="E3749">
        <v>3</v>
      </c>
      <c r="F3749">
        <v>298</v>
      </c>
      <c r="G3749" t="s">
        <v>99</v>
      </c>
      <c r="H3749">
        <v>2010</v>
      </c>
      <c r="I3749">
        <v>56</v>
      </c>
      <c r="J3749">
        <v>4.8</v>
      </c>
      <c r="K3749" t="s">
        <v>926</v>
      </c>
      <c r="L3749">
        <v>15</v>
      </c>
      <c r="M3749" t="s">
        <v>33</v>
      </c>
      <c r="N3749" t="s">
        <v>34</v>
      </c>
      <c r="O3749" t="s">
        <v>54</v>
      </c>
      <c r="P3749" t="s">
        <v>36</v>
      </c>
      <c r="Q3749" t="s">
        <v>36</v>
      </c>
      <c r="R3749">
        <v>35</v>
      </c>
      <c r="S3749" t="s">
        <v>36</v>
      </c>
      <c r="T3749" t="s">
        <v>55</v>
      </c>
      <c r="U3749" t="s">
        <v>46</v>
      </c>
      <c r="V3749" t="s">
        <v>1627</v>
      </c>
      <c r="W3749" t="s">
        <v>103</v>
      </c>
      <c r="X3749">
        <v>175658</v>
      </c>
      <c r="Y3749">
        <v>2314</v>
      </c>
      <c r="Z3749">
        <v>26.912400000000002</v>
      </c>
      <c r="AA3749">
        <v>75.787300000000002</v>
      </c>
      <c r="AB3749" t="str">
        <f>IF(Restaurants[[#This Row],[Years_Operating]]&lt;5,"New",
IF(Restaurants[[#This Row],[Years_Operating]]&lt;15,"Established","Legacy"))</f>
        <v>Legacy</v>
      </c>
      <c r="AC3749" t="str">
        <f>IF(Restaurants[[#This Row],[Country]]="India","Yes","No")</f>
        <v>Yes</v>
      </c>
      <c r="AD3749" t="str">
        <f>IF(AND(Restaurants[[#This Row],[Has Online Delivery]]="Yes",Restaurants[[#This Row],[Has Table Booking]]="Yes"),"Online + Table",
IF(Restaurants[[#This Row],[Has Online Delivery]]="Yes","Online Only",
IF(Restaurants[[#This Row],[Has Table Booking]]="Yes","Table Only","None")))</f>
        <v>Online + Table</v>
      </c>
      <c r="AE3749" t="str">
        <f>IF(Restaurants[[#This Row],[Rating]]&gt;=4.5,"Excellent",
IF(Restaurants[[#This Row],[Rating]]&gt;=4,"Very Good",
IF(Restaurants[[#This Row],[Rating]]&gt;=3.5,"Good","Average/Low")))</f>
        <v>Excellent</v>
      </c>
    </row>
    <row r="3750" spans="1:31" x14ac:dyDescent="0.3">
      <c r="A3750" t="s">
        <v>124</v>
      </c>
      <c r="B3750" t="s">
        <v>900</v>
      </c>
      <c r="C3750" t="s">
        <v>50</v>
      </c>
      <c r="D3750" t="s">
        <v>916</v>
      </c>
      <c r="E3750">
        <v>3</v>
      </c>
      <c r="F3750">
        <v>385</v>
      </c>
      <c r="G3750" t="s">
        <v>127</v>
      </c>
      <c r="H3750">
        <v>2005</v>
      </c>
      <c r="I3750">
        <v>64</v>
      </c>
      <c r="J3750">
        <v>4.7</v>
      </c>
      <c r="K3750" t="s">
        <v>917</v>
      </c>
      <c r="L3750">
        <v>20</v>
      </c>
      <c r="M3750" t="s">
        <v>33</v>
      </c>
      <c r="N3750" t="s">
        <v>34</v>
      </c>
      <c r="O3750" t="s">
        <v>54</v>
      </c>
      <c r="P3750" t="s">
        <v>37</v>
      </c>
      <c r="Q3750" t="s">
        <v>36</v>
      </c>
      <c r="R3750">
        <v>31</v>
      </c>
      <c r="S3750" t="s">
        <v>37</v>
      </c>
      <c r="T3750" t="s">
        <v>38</v>
      </c>
      <c r="U3750" t="s">
        <v>69</v>
      </c>
      <c r="W3750" t="s">
        <v>40</v>
      </c>
      <c r="X3750">
        <v>174573</v>
      </c>
      <c r="Y3750">
        <v>6232</v>
      </c>
      <c r="Z3750">
        <v>34.052199999999999</v>
      </c>
      <c r="AA3750">
        <v>-118.2437</v>
      </c>
      <c r="AB3750" t="str">
        <f>IF(Restaurants[[#This Row],[Years_Operating]]&lt;5,"New",
IF(Restaurants[[#This Row],[Years_Operating]]&lt;15,"Established","Legacy"))</f>
        <v>Legacy</v>
      </c>
      <c r="AC3750" t="str">
        <f>IF(Restaurants[[#This Row],[Country]]="India","Yes","No")</f>
        <v>No</v>
      </c>
      <c r="AD3750" t="str">
        <f>IF(AND(Restaurants[[#This Row],[Has Online Delivery]]="Yes",Restaurants[[#This Row],[Has Table Booking]]="Yes"),"Online + Table",
IF(Restaurants[[#This Row],[Has Online Delivery]]="Yes","Online Only",
IF(Restaurants[[#This Row],[Has Table Booking]]="Yes","Table Only","None")))</f>
        <v>Table Only</v>
      </c>
      <c r="AE3750" t="str">
        <f>IF(Restaurants[[#This Row],[Rating]]&gt;=4.5,"Excellent",
IF(Restaurants[[#This Row],[Rating]]&gt;=4,"Very Good",
IF(Restaurants[[#This Row],[Rating]]&gt;=3.5,"Good","Average/Low")))</f>
        <v>Excellent</v>
      </c>
    </row>
    <row r="3751" spans="1:31" x14ac:dyDescent="0.3">
      <c r="A3751" t="s">
        <v>238</v>
      </c>
      <c r="B3751" t="s">
        <v>290</v>
      </c>
      <c r="C3751" t="s">
        <v>251</v>
      </c>
      <c r="D3751" t="s">
        <v>267</v>
      </c>
      <c r="E3751">
        <v>0</v>
      </c>
      <c r="F3751">
        <v>220</v>
      </c>
      <c r="G3751" t="s">
        <v>242</v>
      </c>
      <c r="H3751">
        <v>2011</v>
      </c>
      <c r="I3751">
        <v>50</v>
      </c>
      <c r="J3751">
        <v>4.5</v>
      </c>
      <c r="K3751" t="s">
        <v>268</v>
      </c>
      <c r="L3751">
        <v>14</v>
      </c>
      <c r="M3751" t="s">
        <v>160</v>
      </c>
      <c r="N3751" t="s">
        <v>210</v>
      </c>
      <c r="O3751" t="s">
        <v>35</v>
      </c>
      <c r="P3751" t="s">
        <v>37</v>
      </c>
      <c r="Q3751" t="s">
        <v>36</v>
      </c>
      <c r="R3751">
        <v>27</v>
      </c>
      <c r="S3751" t="s">
        <v>36</v>
      </c>
      <c r="T3751" t="s">
        <v>86</v>
      </c>
      <c r="U3751" t="s">
        <v>39</v>
      </c>
      <c r="V3751" t="s">
        <v>1628</v>
      </c>
      <c r="W3751" t="s">
        <v>40</v>
      </c>
      <c r="X3751">
        <v>72884</v>
      </c>
      <c r="Y3751">
        <v>1490</v>
      </c>
      <c r="Z3751">
        <v>17.385000000000002</v>
      </c>
      <c r="AA3751">
        <v>78.486699999999999</v>
      </c>
      <c r="AB3751" t="str">
        <f>IF(Restaurants[[#This Row],[Years_Operating]]&lt;5,"New",
IF(Restaurants[[#This Row],[Years_Operating]]&lt;15,"Established","Legacy"))</f>
        <v>Established</v>
      </c>
      <c r="AC3751" t="str">
        <f>IF(Restaurants[[#This Row],[Country]]="India","Yes","No")</f>
        <v>Yes</v>
      </c>
      <c r="AD3751" t="str">
        <f>IF(AND(Restaurants[[#This Row],[Has Online Delivery]]="Yes",Restaurants[[#This Row],[Has Table Booking]]="Yes"),"Online + Table",
IF(Restaurants[[#This Row],[Has Online Delivery]]="Yes","Online Only",
IF(Restaurants[[#This Row],[Has Table Booking]]="Yes","Table Only","None")))</f>
        <v>Table Only</v>
      </c>
      <c r="AE3751" t="str">
        <f>IF(Restaurants[[#This Row],[Rating]]&gt;=4.5,"Excellent",
IF(Restaurants[[#This Row],[Rating]]&gt;=4,"Very Good",
IF(Restaurants[[#This Row],[Rating]]&gt;=3.5,"Good","Average/Low")))</f>
        <v>Excellent</v>
      </c>
    </row>
    <row r="3752" spans="1:31" x14ac:dyDescent="0.3">
      <c r="A3752" t="s">
        <v>104</v>
      </c>
      <c r="B3752" t="s">
        <v>1002</v>
      </c>
      <c r="C3752" t="s">
        <v>877</v>
      </c>
      <c r="D3752" t="s">
        <v>878</v>
      </c>
      <c r="E3752">
        <v>3</v>
      </c>
      <c r="F3752">
        <v>310</v>
      </c>
      <c r="G3752" t="s">
        <v>107</v>
      </c>
      <c r="H3752">
        <v>1994</v>
      </c>
      <c r="I3752">
        <v>50</v>
      </c>
      <c r="J3752">
        <v>4.8</v>
      </c>
      <c r="K3752" t="s">
        <v>911</v>
      </c>
      <c r="L3752">
        <v>31</v>
      </c>
      <c r="M3752" t="s">
        <v>33</v>
      </c>
      <c r="N3752" t="s">
        <v>34</v>
      </c>
      <c r="O3752" t="s">
        <v>35</v>
      </c>
      <c r="P3752" t="s">
        <v>37</v>
      </c>
      <c r="Q3752" t="s">
        <v>36</v>
      </c>
      <c r="R3752">
        <v>41</v>
      </c>
      <c r="S3752" t="s">
        <v>37</v>
      </c>
      <c r="T3752" t="s">
        <v>55</v>
      </c>
      <c r="U3752" t="s">
        <v>39</v>
      </c>
      <c r="W3752" t="s">
        <v>149</v>
      </c>
      <c r="X3752">
        <v>289735</v>
      </c>
      <c r="Y3752">
        <v>3733</v>
      </c>
      <c r="Z3752">
        <v>-27.469799999999999</v>
      </c>
      <c r="AA3752">
        <v>153.02510000000001</v>
      </c>
      <c r="AB3752" t="str">
        <f>IF(Restaurants[[#This Row],[Years_Operating]]&lt;5,"New",
IF(Restaurants[[#This Row],[Years_Operating]]&lt;15,"Established","Legacy"))</f>
        <v>Legacy</v>
      </c>
      <c r="AC3752" t="str">
        <f>IF(Restaurants[[#This Row],[Country]]="India","Yes","No")</f>
        <v>No</v>
      </c>
      <c r="AD3752" t="str">
        <f>IF(AND(Restaurants[[#This Row],[Has Online Delivery]]="Yes",Restaurants[[#This Row],[Has Table Booking]]="Yes"),"Online + Table",
IF(Restaurants[[#This Row],[Has Online Delivery]]="Yes","Online Only",
IF(Restaurants[[#This Row],[Has Table Booking]]="Yes","Table Only","None")))</f>
        <v>Table Only</v>
      </c>
      <c r="AE3752" t="str">
        <f>IF(Restaurants[[#This Row],[Rating]]&gt;=4.5,"Excellent",
IF(Restaurants[[#This Row],[Rating]]&gt;=4,"Very Good",
IF(Restaurants[[#This Row],[Rating]]&gt;=3.5,"Good","Average/Low")))</f>
        <v>Excellent</v>
      </c>
    </row>
    <row r="3753" spans="1:31" x14ac:dyDescent="0.3">
      <c r="A3753" t="s">
        <v>189</v>
      </c>
      <c r="B3753" t="s">
        <v>125</v>
      </c>
      <c r="C3753" t="s">
        <v>50</v>
      </c>
      <c r="D3753" t="s">
        <v>878</v>
      </c>
      <c r="E3753">
        <v>1</v>
      </c>
      <c r="F3753">
        <v>210</v>
      </c>
      <c r="G3753" t="s">
        <v>192</v>
      </c>
      <c r="H3753">
        <v>1990</v>
      </c>
      <c r="I3753">
        <v>30</v>
      </c>
      <c r="J3753">
        <v>4.7</v>
      </c>
      <c r="K3753" t="s">
        <v>879</v>
      </c>
      <c r="L3753">
        <v>35</v>
      </c>
      <c r="M3753" t="s">
        <v>160</v>
      </c>
      <c r="N3753" t="s">
        <v>193</v>
      </c>
      <c r="O3753" t="s">
        <v>35</v>
      </c>
      <c r="P3753" t="s">
        <v>36</v>
      </c>
      <c r="Q3753" t="s">
        <v>36</v>
      </c>
      <c r="R3753">
        <v>67</v>
      </c>
      <c r="S3753" t="s">
        <v>36</v>
      </c>
      <c r="T3753" t="s">
        <v>55</v>
      </c>
      <c r="U3753" t="s">
        <v>32</v>
      </c>
      <c r="W3753" t="s">
        <v>132</v>
      </c>
      <c r="X3753">
        <v>493096</v>
      </c>
      <c r="Y3753">
        <v>7644</v>
      </c>
      <c r="Z3753">
        <v>41.878100000000003</v>
      </c>
      <c r="AA3753">
        <v>-87.629800000000003</v>
      </c>
      <c r="AB3753" t="str">
        <f>IF(Restaurants[[#This Row],[Years_Operating]]&lt;5,"New",
IF(Restaurants[[#This Row],[Years_Operating]]&lt;15,"Established","Legacy"))</f>
        <v>Legacy</v>
      </c>
      <c r="AC3753" t="str">
        <f>IF(Restaurants[[#This Row],[Country]]="India","Yes","No")</f>
        <v>No</v>
      </c>
      <c r="AD3753" t="str">
        <f>IF(AND(Restaurants[[#This Row],[Has Online Delivery]]="Yes",Restaurants[[#This Row],[Has Table Booking]]="Yes"),"Online + Table",
IF(Restaurants[[#This Row],[Has Online Delivery]]="Yes","Online Only",
IF(Restaurants[[#This Row],[Has Table Booking]]="Yes","Table Only","None")))</f>
        <v>Online + Table</v>
      </c>
      <c r="AE3753" t="str">
        <f>IF(Restaurants[[#This Row],[Rating]]&gt;=4.5,"Excellent",
IF(Restaurants[[#This Row],[Rating]]&gt;=4,"Very Good",
IF(Restaurants[[#This Row],[Rating]]&gt;=3.5,"Good","Average/Low")))</f>
        <v>Excellent</v>
      </c>
    </row>
    <row r="3754" spans="1:31" x14ac:dyDescent="0.3">
      <c r="A3754" t="s">
        <v>92</v>
      </c>
      <c r="B3754" t="s">
        <v>195</v>
      </c>
      <c r="C3754" t="s">
        <v>196</v>
      </c>
      <c r="D3754" t="s">
        <v>928</v>
      </c>
      <c r="E3754">
        <v>3</v>
      </c>
      <c r="F3754">
        <v>345</v>
      </c>
      <c r="G3754" t="s">
        <v>95</v>
      </c>
      <c r="H3754">
        <v>2011</v>
      </c>
      <c r="I3754">
        <v>50</v>
      </c>
      <c r="J3754">
        <v>4.8</v>
      </c>
      <c r="K3754" t="s">
        <v>929</v>
      </c>
      <c r="L3754">
        <v>14</v>
      </c>
      <c r="M3754" t="s">
        <v>33</v>
      </c>
      <c r="N3754" t="s">
        <v>34</v>
      </c>
      <c r="O3754" t="s">
        <v>54</v>
      </c>
      <c r="P3754" t="s">
        <v>37</v>
      </c>
      <c r="Q3754" t="s">
        <v>36</v>
      </c>
      <c r="R3754">
        <v>39</v>
      </c>
      <c r="S3754" t="s">
        <v>37</v>
      </c>
      <c r="T3754" t="s">
        <v>55</v>
      </c>
      <c r="U3754" t="s">
        <v>69</v>
      </c>
      <c r="W3754" t="s">
        <v>47</v>
      </c>
      <c r="X3754">
        <v>345143</v>
      </c>
      <c r="Y3754">
        <v>1059</v>
      </c>
      <c r="Z3754">
        <v>51.507399999999997</v>
      </c>
      <c r="AA3754">
        <v>-0.1278</v>
      </c>
      <c r="AB3754" t="str">
        <f>IF(Restaurants[[#This Row],[Years_Operating]]&lt;5,"New",
IF(Restaurants[[#This Row],[Years_Operating]]&lt;15,"Established","Legacy"))</f>
        <v>Established</v>
      </c>
      <c r="AC3754" t="str">
        <f>IF(Restaurants[[#This Row],[Country]]="India","Yes","No")</f>
        <v>No</v>
      </c>
      <c r="AD3754" t="str">
        <f>IF(AND(Restaurants[[#This Row],[Has Online Delivery]]="Yes",Restaurants[[#This Row],[Has Table Booking]]="Yes"),"Online + Table",
IF(Restaurants[[#This Row],[Has Online Delivery]]="Yes","Online Only",
IF(Restaurants[[#This Row],[Has Table Booking]]="Yes","Table Only","None")))</f>
        <v>Table Only</v>
      </c>
      <c r="AE3754" t="str">
        <f>IF(Restaurants[[#This Row],[Rating]]&gt;=4.5,"Excellent",
IF(Restaurants[[#This Row],[Rating]]&gt;=4,"Very Good",
IF(Restaurants[[#This Row],[Rating]]&gt;=3.5,"Good","Average/Low")))</f>
        <v>Excellent</v>
      </c>
    </row>
    <row r="3755" spans="1:31" x14ac:dyDescent="0.3">
      <c r="A3755" t="s">
        <v>27</v>
      </c>
      <c r="B3755" t="s">
        <v>266</v>
      </c>
      <c r="C3755" t="s">
        <v>251</v>
      </c>
      <c r="D3755" t="s">
        <v>267</v>
      </c>
      <c r="E3755">
        <v>3</v>
      </c>
      <c r="F3755">
        <v>320</v>
      </c>
      <c r="G3755" t="s">
        <v>31</v>
      </c>
      <c r="H3755">
        <v>1995</v>
      </c>
      <c r="I3755">
        <v>28</v>
      </c>
      <c r="J3755">
        <v>4.9000000000000004</v>
      </c>
      <c r="K3755" t="s">
        <v>307</v>
      </c>
      <c r="L3755">
        <v>30</v>
      </c>
      <c r="M3755" t="s">
        <v>33</v>
      </c>
      <c r="N3755" t="s">
        <v>34</v>
      </c>
      <c r="O3755" t="s">
        <v>35</v>
      </c>
      <c r="P3755" t="s">
        <v>36</v>
      </c>
      <c r="Q3755" t="s">
        <v>36</v>
      </c>
      <c r="R3755">
        <v>55</v>
      </c>
      <c r="S3755" t="s">
        <v>37</v>
      </c>
      <c r="T3755" t="s">
        <v>55</v>
      </c>
      <c r="U3755" t="s">
        <v>32</v>
      </c>
      <c r="V3755" t="s">
        <v>1629</v>
      </c>
      <c r="W3755" t="s">
        <v>132</v>
      </c>
      <c r="X3755">
        <v>225285</v>
      </c>
      <c r="Y3755">
        <v>1136</v>
      </c>
      <c r="Z3755">
        <v>12.9716</v>
      </c>
      <c r="AA3755">
        <v>77.5946</v>
      </c>
      <c r="AB3755" t="str">
        <f>IF(Restaurants[[#This Row],[Years_Operating]]&lt;5,"New",
IF(Restaurants[[#This Row],[Years_Operating]]&lt;15,"Established","Legacy"))</f>
        <v>Legacy</v>
      </c>
      <c r="AC3755" t="str">
        <f>IF(Restaurants[[#This Row],[Country]]="India","Yes","No")</f>
        <v>Yes</v>
      </c>
      <c r="AD3755" t="str">
        <f>IF(AND(Restaurants[[#This Row],[Has Online Delivery]]="Yes",Restaurants[[#This Row],[Has Table Booking]]="Yes"),"Online + Table",
IF(Restaurants[[#This Row],[Has Online Delivery]]="Yes","Online Only",
IF(Restaurants[[#This Row],[Has Table Booking]]="Yes","Table Only","None")))</f>
        <v>Online + Table</v>
      </c>
      <c r="AE3755" t="str">
        <f>IF(Restaurants[[#This Row],[Rating]]&gt;=4.5,"Excellent",
IF(Restaurants[[#This Row],[Rating]]&gt;=4,"Very Good",
IF(Restaurants[[#This Row],[Rating]]&gt;=3.5,"Good","Average/Low")))</f>
        <v>Excellent</v>
      </c>
    </row>
    <row r="3756" spans="1:31" x14ac:dyDescent="0.3">
      <c r="A3756" t="s">
        <v>173</v>
      </c>
      <c r="B3756" t="s">
        <v>882</v>
      </c>
      <c r="C3756" t="s">
        <v>146</v>
      </c>
      <c r="D3756" t="s">
        <v>883</v>
      </c>
      <c r="E3756">
        <v>2</v>
      </c>
      <c r="F3756">
        <v>285</v>
      </c>
      <c r="G3756" t="s">
        <v>174</v>
      </c>
      <c r="H3756">
        <v>2010</v>
      </c>
      <c r="I3756">
        <v>30</v>
      </c>
      <c r="J3756">
        <v>4.7</v>
      </c>
      <c r="K3756" t="s">
        <v>914</v>
      </c>
      <c r="L3756">
        <v>15</v>
      </c>
      <c r="M3756" t="s">
        <v>33</v>
      </c>
      <c r="N3756" t="s">
        <v>143</v>
      </c>
      <c r="O3756" t="s">
        <v>45</v>
      </c>
      <c r="P3756" t="s">
        <v>37</v>
      </c>
      <c r="Q3756" t="s">
        <v>36</v>
      </c>
      <c r="R3756">
        <v>23</v>
      </c>
      <c r="S3756" t="s">
        <v>37</v>
      </c>
      <c r="T3756" t="s">
        <v>86</v>
      </c>
      <c r="U3756" t="s">
        <v>39</v>
      </c>
      <c r="W3756" t="s">
        <v>70</v>
      </c>
      <c r="X3756">
        <v>467744</v>
      </c>
      <c r="Y3756">
        <v>7887</v>
      </c>
      <c r="Z3756">
        <v>35.011600000000001</v>
      </c>
      <c r="AA3756">
        <v>135.7681</v>
      </c>
      <c r="AB3756" t="str">
        <f>IF(Restaurants[[#This Row],[Years_Operating]]&lt;5,"New",
IF(Restaurants[[#This Row],[Years_Operating]]&lt;15,"Established","Legacy"))</f>
        <v>Legacy</v>
      </c>
      <c r="AC3756" t="str">
        <f>IF(Restaurants[[#This Row],[Country]]="India","Yes","No")</f>
        <v>No</v>
      </c>
      <c r="AD3756" t="str">
        <f>IF(AND(Restaurants[[#This Row],[Has Online Delivery]]="Yes",Restaurants[[#This Row],[Has Table Booking]]="Yes"),"Online + Table",
IF(Restaurants[[#This Row],[Has Online Delivery]]="Yes","Online Only",
IF(Restaurants[[#This Row],[Has Table Booking]]="Yes","Table Only","None")))</f>
        <v>Table Only</v>
      </c>
      <c r="AE3756" t="str">
        <f>IF(Restaurants[[#This Row],[Rating]]&gt;=4.5,"Excellent",
IF(Restaurants[[#This Row],[Rating]]&gt;=4,"Very Good",
IF(Restaurants[[#This Row],[Rating]]&gt;=3.5,"Good","Average/Low")))</f>
        <v>Excellent</v>
      </c>
    </row>
    <row r="3757" spans="1:31" x14ac:dyDescent="0.3">
      <c r="A3757" t="s">
        <v>224</v>
      </c>
      <c r="B3757" t="s">
        <v>272</v>
      </c>
      <c r="C3757" t="s">
        <v>251</v>
      </c>
      <c r="D3757" t="s">
        <v>918</v>
      </c>
      <c r="E3757">
        <v>0</v>
      </c>
      <c r="F3757">
        <v>140</v>
      </c>
      <c r="G3757" t="s">
        <v>225</v>
      </c>
      <c r="H3757">
        <v>2012</v>
      </c>
      <c r="I3757">
        <v>48</v>
      </c>
      <c r="J3757">
        <v>4.5999999999999996</v>
      </c>
      <c r="K3757" t="s">
        <v>919</v>
      </c>
      <c r="L3757">
        <v>13</v>
      </c>
      <c r="M3757" t="s">
        <v>204</v>
      </c>
      <c r="N3757" t="s">
        <v>210</v>
      </c>
      <c r="O3757" t="s">
        <v>54</v>
      </c>
      <c r="P3757" t="s">
        <v>37</v>
      </c>
      <c r="Q3757" t="s">
        <v>36</v>
      </c>
      <c r="R3757">
        <v>28</v>
      </c>
      <c r="S3757" t="s">
        <v>36</v>
      </c>
      <c r="T3757" t="s">
        <v>63</v>
      </c>
      <c r="U3757" t="s">
        <v>46</v>
      </c>
      <c r="V3757" t="s">
        <v>1630</v>
      </c>
      <c r="W3757" t="s">
        <v>70</v>
      </c>
      <c r="X3757">
        <v>143595</v>
      </c>
      <c r="Y3757">
        <v>4243</v>
      </c>
      <c r="Z3757">
        <v>13.082700000000001</v>
      </c>
      <c r="AA3757">
        <v>80.270700000000005</v>
      </c>
      <c r="AB3757" t="str">
        <f>IF(Restaurants[[#This Row],[Years_Operating]]&lt;5,"New",
IF(Restaurants[[#This Row],[Years_Operating]]&lt;15,"Established","Legacy"))</f>
        <v>Established</v>
      </c>
      <c r="AC3757" t="str">
        <f>IF(Restaurants[[#This Row],[Country]]="India","Yes","No")</f>
        <v>Yes</v>
      </c>
      <c r="AD3757" t="str">
        <f>IF(AND(Restaurants[[#This Row],[Has Online Delivery]]="Yes",Restaurants[[#This Row],[Has Table Booking]]="Yes"),"Online + Table",
IF(Restaurants[[#This Row],[Has Online Delivery]]="Yes","Online Only",
IF(Restaurants[[#This Row],[Has Table Booking]]="Yes","Table Only","None")))</f>
        <v>Table Only</v>
      </c>
      <c r="AE3757" t="str">
        <f>IF(Restaurants[[#This Row],[Rating]]&gt;=4.5,"Excellent",
IF(Restaurants[[#This Row],[Rating]]&gt;=4,"Very Good",
IF(Restaurants[[#This Row],[Rating]]&gt;=3.5,"Good","Average/Low")))</f>
        <v>Excellent</v>
      </c>
    </row>
    <row r="3758" spans="1:31" x14ac:dyDescent="0.3">
      <c r="A3758" t="s">
        <v>161</v>
      </c>
      <c r="B3758" t="s">
        <v>272</v>
      </c>
      <c r="C3758" t="s">
        <v>251</v>
      </c>
      <c r="D3758" t="s">
        <v>918</v>
      </c>
      <c r="E3758">
        <v>2</v>
      </c>
      <c r="F3758">
        <v>275</v>
      </c>
      <c r="G3758" t="s">
        <v>163</v>
      </c>
      <c r="H3758">
        <v>2003</v>
      </c>
      <c r="I3758">
        <v>36</v>
      </c>
      <c r="J3758">
        <v>4.7</v>
      </c>
      <c r="K3758" t="s">
        <v>919</v>
      </c>
      <c r="L3758">
        <v>22</v>
      </c>
      <c r="M3758" t="s">
        <v>33</v>
      </c>
      <c r="N3758" t="s">
        <v>143</v>
      </c>
      <c r="O3758" t="s">
        <v>45</v>
      </c>
      <c r="P3758" t="s">
        <v>36</v>
      </c>
      <c r="Q3758" t="s">
        <v>36</v>
      </c>
      <c r="R3758">
        <v>32</v>
      </c>
      <c r="S3758" t="s">
        <v>37</v>
      </c>
      <c r="T3758" t="s">
        <v>86</v>
      </c>
      <c r="U3758" t="s">
        <v>46</v>
      </c>
      <c r="V3758" t="s">
        <v>1631</v>
      </c>
      <c r="W3758" t="s">
        <v>108</v>
      </c>
      <c r="X3758">
        <v>246910</v>
      </c>
      <c r="Y3758">
        <v>5254</v>
      </c>
      <c r="Z3758">
        <v>13.082700000000001</v>
      </c>
      <c r="AA3758">
        <v>80.270700000000005</v>
      </c>
      <c r="AB3758" t="str">
        <f>IF(Restaurants[[#This Row],[Years_Operating]]&lt;5,"New",
IF(Restaurants[[#This Row],[Years_Operating]]&lt;15,"Established","Legacy"))</f>
        <v>Legacy</v>
      </c>
      <c r="AC3758" t="str">
        <f>IF(Restaurants[[#This Row],[Country]]="India","Yes","No")</f>
        <v>Yes</v>
      </c>
      <c r="AD3758" t="str">
        <f>IF(AND(Restaurants[[#This Row],[Has Online Delivery]]="Yes",Restaurants[[#This Row],[Has Table Booking]]="Yes"),"Online + Table",
IF(Restaurants[[#This Row],[Has Online Delivery]]="Yes","Online Only",
IF(Restaurants[[#This Row],[Has Table Booking]]="Yes","Table Only","None")))</f>
        <v>Online + Table</v>
      </c>
      <c r="AE3758" t="str">
        <f>IF(Restaurants[[#This Row],[Rating]]&gt;=4.5,"Excellent",
IF(Restaurants[[#This Row],[Rating]]&gt;=4,"Very Good",
IF(Restaurants[[#This Row],[Rating]]&gt;=3.5,"Good","Average/Low")))</f>
        <v>Excellent</v>
      </c>
    </row>
    <row r="3759" spans="1:31" x14ac:dyDescent="0.3">
      <c r="A3759" t="s">
        <v>182</v>
      </c>
      <c r="B3759" t="s">
        <v>261</v>
      </c>
      <c r="C3759" t="s">
        <v>251</v>
      </c>
      <c r="D3759" t="s">
        <v>935</v>
      </c>
      <c r="E3759">
        <v>2</v>
      </c>
      <c r="F3759">
        <v>275</v>
      </c>
      <c r="G3759" t="s">
        <v>185</v>
      </c>
      <c r="H3759">
        <v>1998</v>
      </c>
      <c r="I3759">
        <v>20</v>
      </c>
      <c r="J3759">
        <v>4.5999999999999996</v>
      </c>
      <c r="K3759" t="s">
        <v>948</v>
      </c>
      <c r="L3759">
        <v>27</v>
      </c>
      <c r="M3759" t="s">
        <v>33</v>
      </c>
      <c r="N3759" t="s">
        <v>143</v>
      </c>
      <c r="O3759" t="s">
        <v>35</v>
      </c>
      <c r="P3759" t="s">
        <v>37</v>
      </c>
      <c r="Q3759" t="s">
        <v>36</v>
      </c>
      <c r="R3759">
        <v>51</v>
      </c>
      <c r="S3759" t="s">
        <v>36</v>
      </c>
      <c r="T3759" t="s">
        <v>38</v>
      </c>
      <c r="U3759" t="s">
        <v>69</v>
      </c>
      <c r="V3759" t="s">
        <v>1632</v>
      </c>
      <c r="W3759" t="s">
        <v>56</v>
      </c>
      <c r="X3759">
        <v>439749</v>
      </c>
      <c r="Y3759">
        <v>4734</v>
      </c>
      <c r="Z3759">
        <v>22.572600000000001</v>
      </c>
      <c r="AA3759">
        <v>88.363900000000001</v>
      </c>
      <c r="AB3759" t="str">
        <f>IF(Restaurants[[#This Row],[Years_Operating]]&lt;5,"New",
IF(Restaurants[[#This Row],[Years_Operating]]&lt;15,"Established","Legacy"))</f>
        <v>Legacy</v>
      </c>
      <c r="AC3759" t="str">
        <f>IF(Restaurants[[#This Row],[Country]]="India","Yes","No")</f>
        <v>Yes</v>
      </c>
      <c r="AD3759" t="str">
        <f>IF(AND(Restaurants[[#This Row],[Has Online Delivery]]="Yes",Restaurants[[#This Row],[Has Table Booking]]="Yes"),"Online + Table",
IF(Restaurants[[#This Row],[Has Online Delivery]]="Yes","Online Only",
IF(Restaurants[[#This Row],[Has Table Booking]]="Yes","Table Only","None")))</f>
        <v>Table Only</v>
      </c>
      <c r="AE3759" t="str">
        <f>IF(Restaurants[[#This Row],[Rating]]&gt;=4.5,"Excellent",
IF(Restaurants[[#This Row],[Rating]]&gt;=4,"Very Good",
IF(Restaurants[[#This Row],[Rating]]&gt;=3.5,"Good","Average/Low")))</f>
        <v>Excellent</v>
      </c>
    </row>
    <row r="3760" spans="1:31" x14ac:dyDescent="0.3">
      <c r="A3760" t="s">
        <v>199</v>
      </c>
      <c r="B3760" t="s">
        <v>1002</v>
      </c>
      <c r="C3760" t="s">
        <v>877</v>
      </c>
      <c r="D3760" t="s">
        <v>878</v>
      </c>
      <c r="E3760">
        <v>1</v>
      </c>
      <c r="F3760">
        <v>165</v>
      </c>
      <c r="G3760" t="s">
        <v>201</v>
      </c>
      <c r="H3760">
        <v>2013</v>
      </c>
      <c r="I3760">
        <v>26</v>
      </c>
      <c r="J3760">
        <v>4.5999999999999996</v>
      </c>
      <c r="K3760" t="s">
        <v>879</v>
      </c>
      <c r="L3760">
        <v>12</v>
      </c>
      <c r="M3760" t="s">
        <v>160</v>
      </c>
      <c r="N3760" t="s">
        <v>193</v>
      </c>
      <c r="O3760" t="s">
        <v>45</v>
      </c>
      <c r="P3760" t="s">
        <v>37</v>
      </c>
      <c r="Q3760" t="s">
        <v>36</v>
      </c>
      <c r="R3760">
        <v>23</v>
      </c>
      <c r="S3760" t="s">
        <v>36</v>
      </c>
      <c r="T3760" t="s">
        <v>63</v>
      </c>
      <c r="U3760" t="s">
        <v>46</v>
      </c>
      <c r="W3760" t="s">
        <v>149</v>
      </c>
      <c r="X3760">
        <v>278359</v>
      </c>
      <c r="Y3760">
        <v>7997</v>
      </c>
      <c r="Z3760">
        <v>-27.469799999999999</v>
      </c>
      <c r="AA3760">
        <v>153.02510000000001</v>
      </c>
      <c r="AB3760" t="str">
        <f>IF(Restaurants[[#This Row],[Years_Operating]]&lt;5,"New",
IF(Restaurants[[#This Row],[Years_Operating]]&lt;15,"Established","Legacy"))</f>
        <v>Established</v>
      </c>
      <c r="AC3760" t="str">
        <f>IF(Restaurants[[#This Row],[Country]]="India","Yes","No")</f>
        <v>No</v>
      </c>
      <c r="AD3760" t="str">
        <f>IF(AND(Restaurants[[#This Row],[Has Online Delivery]]="Yes",Restaurants[[#This Row],[Has Table Booking]]="Yes"),"Online + Table",
IF(Restaurants[[#This Row],[Has Online Delivery]]="Yes","Online Only",
IF(Restaurants[[#This Row],[Has Table Booking]]="Yes","Table Only","None")))</f>
        <v>Table Only</v>
      </c>
      <c r="AE3760" t="str">
        <f>IF(Restaurants[[#This Row],[Rating]]&gt;=4.5,"Excellent",
IF(Restaurants[[#This Row],[Rating]]&gt;=4,"Very Good",
IF(Restaurants[[#This Row],[Rating]]&gt;=3.5,"Good","Average/Low")))</f>
        <v>Excellent</v>
      </c>
    </row>
    <row r="3761" spans="1:31" x14ac:dyDescent="0.3">
      <c r="A3761" t="s">
        <v>41</v>
      </c>
      <c r="B3761" t="s">
        <v>1038</v>
      </c>
      <c r="C3761" t="s">
        <v>877</v>
      </c>
      <c r="D3761" t="s">
        <v>956</v>
      </c>
      <c r="E3761">
        <v>3</v>
      </c>
      <c r="F3761">
        <v>320</v>
      </c>
      <c r="G3761" t="s">
        <v>44</v>
      </c>
      <c r="H3761">
        <v>2008</v>
      </c>
      <c r="I3761">
        <v>32</v>
      </c>
      <c r="J3761">
        <v>4.9000000000000004</v>
      </c>
      <c r="K3761" t="s">
        <v>991</v>
      </c>
      <c r="L3761">
        <v>17</v>
      </c>
      <c r="M3761" t="s">
        <v>33</v>
      </c>
      <c r="N3761" t="s">
        <v>34</v>
      </c>
      <c r="O3761" t="s">
        <v>45</v>
      </c>
      <c r="P3761" t="s">
        <v>36</v>
      </c>
      <c r="Q3761" t="s">
        <v>36</v>
      </c>
      <c r="R3761">
        <v>32</v>
      </c>
      <c r="S3761" t="s">
        <v>36</v>
      </c>
      <c r="T3761" t="s">
        <v>38</v>
      </c>
      <c r="U3761" t="s">
        <v>46</v>
      </c>
      <c r="W3761" t="s">
        <v>103</v>
      </c>
      <c r="X3761">
        <v>189759</v>
      </c>
      <c r="Y3761">
        <v>6626</v>
      </c>
      <c r="Z3761">
        <v>-37.813600000000001</v>
      </c>
      <c r="AA3761">
        <v>144.9631</v>
      </c>
      <c r="AB3761" t="str">
        <f>IF(Restaurants[[#This Row],[Years_Operating]]&lt;5,"New",
IF(Restaurants[[#This Row],[Years_Operating]]&lt;15,"Established","Legacy"))</f>
        <v>Legacy</v>
      </c>
      <c r="AC3761" t="str">
        <f>IF(Restaurants[[#This Row],[Country]]="India","Yes","No")</f>
        <v>No</v>
      </c>
      <c r="AD3761" t="str">
        <f>IF(AND(Restaurants[[#This Row],[Has Online Delivery]]="Yes",Restaurants[[#This Row],[Has Table Booking]]="Yes"),"Online + Table",
IF(Restaurants[[#This Row],[Has Online Delivery]]="Yes","Online Only",
IF(Restaurants[[#This Row],[Has Table Booking]]="Yes","Table Only","None")))</f>
        <v>Online + Table</v>
      </c>
      <c r="AE3761" t="str">
        <f>IF(Restaurants[[#This Row],[Rating]]&gt;=4.5,"Excellent",
IF(Restaurants[[#This Row],[Rating]]&gt;=4,"Very Good",
IF(Restaurants[[#This Row],[Rating]]&gt;=3.5,"Good","Average/Low")))</f>
        <v>Excellent</v>
      </c>
    </row>
    <row r="3762" spans="1:31" x14ac:dyDescent="0.3">
      <c r="A3762" t="s">
        <v>141</v>
      </c>
      <c r="B3762" t="s">
        <v>866</v>
      </c>
      <c r="C3762" t="s">
        <v>251</v>
      </c>
      <c r="D3762" t="s">
        <v>863</v>
      </c>
      <c r="E3762">
        <v>2</v>
      </c>
      <c r="F3762">
        <v>450</v>
      </c>
      <c r="G3762" t="s">
        <v>142</v>
      </c>
      <c r="H3762">
        <v>2003</v>
      </c>
      <c r="I3762">
        <v>40</v>
      </c>
      <c r="J3762">
        <v>4.8</v>
      </c>
      <c r="K3762" t="s">
        <v>994</v>
      </c>
      <c r="L3762">
        <v>22</v>
      </c>
      <c r="M3762" t="s">
        <v>62</v>
      </c>
      <c r="N3762" t="s">
        <v>143</v>
      </c>
      <c r="O3762" t="s">
        <v>35</v>
      </c>
      <c r="P3762" t="s">
        <v>36</v>
      </c>
      <c r="Q3762" t="s">
        <v>37</v>
      </c>
      <c r="R3762">
        <v>44</v>
      </c>
      <c r="S3762" t="s">
        <v>37</v>
      </c>
      <c r="T3762" t="s">
        <v>63</v>
      </c>
      <c r="U3762" t="s">
        <v>32</v>
      </c>
      <c r="V3762" t="s">
        <v>1633</v>
      </c>
      <c r="W3762" t="s">
        <v>40</v>
      </c>
      <c r="X3762">
        <v>202086</v>
      </c>
      <c r="Y3762">
        <v>3756</v>
      </c>
      <c r="Z3762">
        <v>23.022500000000001</v>
      </c>
      <c r="AA3762">
        <v>72.571399999999997</v>
      </c>
      <c r="AB3762" t="str">
        <f>IF(Restaurants[[#This Row],[Years_Operating]]&lt;5,"New",
IF(Restaurants[[#This Row],[Years_Operating]]&lt;15,"Established","Legacy"))</f>
        <v>Legacy</v>
      </c>
      <c r="AC3762" t="str">
        <f>IF(Restaurants[[#This Row],[Country]]="India","Yes","No")</f>
        <v>Yes</v>
      </c>
      <c r="AD3762" t="str">
        <f>IF(AND(Restaurants[[#This Row],[Has Online Delivery]]="Yes",Restaurants[[#This Row],[Has Table Booking]]="Yes"),"Online + Table",
IF(Restaurants[[#This Row],[Has Online Delivery]]="Yes","Online Only",
IF(Restaurants[[#This Row],[Has Table Booking]]="Yes","Table Only","None")))</f>
        <v>Online Only</v>
      </c>
      <c r="AE3762" t="str">
        <f>IF(Restaurants[[#This Row],[Rating]]&gt;=4.5,"Excellent",
IF(Restaurants[[#This Row],[Rating]]&gt;=4,"Very Good",
IF(Restaurants[[#This Row],[Rating]]&gt;=3.5,"Good","Average/Low")))</f>
        <v>Excellent</v>
      </c>
    </row>
    <row r="3763" spans="1:31" x14ac:dyDescent="0.3">
      <c r="A3763" t="s">
        <v>173</v>
      </c>
      <c r="B3763" t="s">
        <v>921</v>
      </c>
      <c r="C3763" t="s">
        <v>251</v>
      </c>
      <c r="D3763" t="s">
        <v>863</v>
      </c>
      <c r="E3763">
        <v>2</v>
      </c>
      <c r="F3763">
        <v>285</v>
      </c>
      <c r="G3763" t="s">
        <v>174</v>
      </c>
      <c r="H3763">
        <v>2010</v>
      </c>
      <c r="I3763">
        <v>30</v>
      </c>
      <c r="J3763">
        <v>4.7</v>
      </c>
      <c r="K3763" t="s">
        <v>994</v>
      </c>
      <c r="L3763">
        <v>15</v>
      </c>
      <c r="M3763" t="s">
        <v>33</v>
      </c>
      <c r="N3763" t="s">
        <v>143</v>
      </c>
      <c r="O3763" t="s">
        <v>45</v>
      </c>
      <c r="P3763" t="s">
        <v>37</v>
      </c>
      <c r="Q3763" t="s">
        <v>36</v>
      </c>
      <c r="R3763">
        <v>64</v>
      </c>
      <c r="S3763" t="s">
        <v>36</v>
      </c>
      <c r="T3763" t="s">
        <v>38</v>
      </c>
      <c r="U3763" t="s">
        <v>39</v>
      </c>
      <c r="V3763" t="s">
        <v>1634</v>
      </c>
      <c r="W3763" t="s">
        <v>103</v>
      </c>
      <c r="X3763">
        <v>106214</v>
      </c>
      <c r="Y3763">
        <v>830</v>
      </c>
      <c r="Z3763">
        <v>26.912400000000002</v>
      </c>
      <c r="AA3763">
        <v>75.787300000000002</v>
      </c>
      <c r="AB3763" t="str">
        <f>IF(Restaurants[[#This Row],[Years_Operating]]&lt;5,"New",
IF(Restaurants[[#This Row],[Years_Operating]]&lt;15,"Established","Legacy"))</f>
        <v>Legacy</v>
      </c>
      <c r="AC3763" t="str">
        <f>IF(Restaurants[[#This Row],[Country]]="India","Yes","No")</f>
        <v>Yes</v>
      </c>
      <c r="AD3763" t="str">
        <f>IF(AND(Restaurants[[#This Row],[Has Online Delivery]]="Yes",Restaurants[[#This Row],[Has Table Booking]]="Yes"),"Online + Table",
IF(Restaurants[[#This Row],[Has Online Delivery]]="Yes","Online Only",
IF(Restaurants[[#This Row],[Has Table Booking]]="Yes","Table Only","None")))</f>
        <v>Table Only</v>
      </c>
      <c r="AE3763" t="str">
        <f>IF(Restaurants[[#This Row],[Rating]]&gt;=4.5,"Excellent",
IF(Restaurants[[#This Row],[Rating]]&gt;=4,"Very Good",
IF(Restaurants[[#This Row],[Rating]]&gt;=3.5,"Good","Average/Low")))</f>
        <v>Excellent</v>
      </c>
    </row>
    <row r="3764" spans="1:31" x14ac:dyDescent="0.3">
      <c r="A3764" t="s">
        <v>87</v>
      </c>
      <c r="B3764" t="s">
        <v>77</v>
      </c>
      <c r="C3764" t="s">
        <v>50</v>
      </c>
      <c r="D3764" t="s">
        <v>901</v>
      </c>
      <c r="E3764">
        <v>3</v>
      </c>
      <c r="F3764">
        <v>295</v>
      </c>
      <c r="G3764" t="s">
        <v>91</v>
      </c>
      <c r="H3764">
        <v>1897</v>
      </c>
      <c r="I3764">
        <v>50</v>
      </c>
      <c r="J3764">
        <v>4.8</v>
      </c>
      <c r="K3764" t="s">
        <v>902</v>
      </c>
      <c r="L3764">
        <v>128</v>
      </c>
      <c r="M3764" t="s">
        <v>33</v>
      </c>
      <c r="N3764" t="s">
        <v>34</v>
      </c>
      <c r="O3764" t="s">
        <v>35</v>
      </c>
      <c r="P3764" t="s">
        <v>36</v>
      </c>
      <c r="Q3764" t="s">
        <v>37</v>
      </c>
      <c r="R3764">
        <v>53</v>
      </c>
      <c r="S3764" t="s">
        <v>37</v>
      </c>
      <c r="T3764" t="s">
        <v>55</v>
      </c>
      <c r="U3764" t="s">
        <v>69</v>
      </c>
      <c r="W3764" t="s">
        <v>108</v>
      </c>
      <c r="X3764">
        <v>216714</v>
      </c>
      <c r="Y3764">
        <v>851</v>
      </c>
      <c r="Z3764">
        <v>40.712800000000001</v>
      </c>
      <c r="AA3764">
        <v>-74.006</v>
      </c>
      <c r="AB3764" t="str">
        <f>IF(Restaurants[[#This Row],[Years_Operating]]&lt;5,"New",
IF(Restaurants[[#This Row],[Years_Operating]]&lt;15,"Established","Legacy"))</f>
        <v>Legacy</v>
      </c>
      <c r="AC3764" t="str">
        <f>IF(Restaurants[[#This Row],[Country]]="India","Yes","No")</f>
        <v>No</v>
      </c>
      <c r="AD3764" t="str">
        <f>IF(AND(Restaurants[[#This Row],[Has Online Delivery]]="Yes",Restaurants[[#This Row],[Has Table Booking]]="Yes"),"Online + Table",
IF(Restaurants[[#This Row],[Has Online Delivery]]="Yes","Online Only",
IF(Restaurants[[#This Row],[Has Table Booking]]="Yes","Table Only","None")))</f>
        <v>Online Only</v>
      </c>
      <c r="AE3764" t="str">
        <f>IF(Restaurants[[#This Row],[Rating]]&gt;=4.5,"Excellent",
IF(Restaurants[[#This Row],[Rating]]&gt;=4,"Very Good",
IF(Restaurants[[#This Row],[Rating]]&gt;=3.5,"Good","Average/Low")))</f>
        <v>Excellent</v>
      </c>
    </row>
    <row r="3765" spans="1:31" x14ac:dyDescent="0.3">
      <c r="A3765" t="s">
        <v>97</v>
      </c>
      <c r="B3765" t="s">
        <v>903</v>
      </c>
      <c r="C3765" t="s">
        <v>196</v>
      </c>
      <c r="D3765" t="s">
        <v>953</v>
      </c>
      <c r="E3765">
        <v>3</v>
      </c>
      <c r="F3765">
        <v>298</v>
      </c>
      <c r="G3765" t="s">
        <v>99</v>
      </c>
      <c r="H3765">
        <v>2010</v>
      </c>
      <c r="I3765">
        <v>56</v>
      </c>
      <c r="J3765">
        <v>4.8</v>
      </c>
      <c r="K3765" t="s">
        <v>1091</v>
      </c>
      <c r="L3765">
        <v>15</v>
      </c>
      <c r="M3765" t="s">
        <v>33</v>
      </c>
      <c r="N3765" t="s">
        <v>34</v>
      </c>
      <c r="O3765" t="s">
        <v>54</v>
      </c>
      <c r="P3765" t="s">
        <v>36</v>
      </c>
      <c r="Q3765" t="s">
        <v>36</v>
      </c>
      <c r="R3765">
        <v>64</v>
      </c>
      <c r="S3765" t="s">
        <v>36</v>
      </c>
      <c r="T3765" t="s">
        <v>63</v>
      </c>
      <c r="U3765" t="s">
        <v>39</v>
      </c>
      <c r="W3765" t="s">
        <v>132</v>
      </c>
      <c r="X3765">
        <v>398349</v>
      </c>
      <c r="Y3765">
        <v>2814</v>
      </c>
      <c r="Z3765">
        <v>53.800800000000002</v>
      </c>
      <c r="AA3765">
        <v>-1.5490999999999999</v>
      </c>
      <c r="AB3765" t="str">
        <f>IF(Restaurants[[#This Row],[Years_Operating]]&lt;5,"New",
IF(Restaurants[[#This Row],[Years_Operating]]&lt;15,"Established","Legacy"))</f>
        <v>Legacy</v>
      </c>
      <c r="AC3765" t="str">
        <f>IF(Restaurants[[#This Row],[Country]]="India","Yes","No")</f>
        <v>No</v>
      </c>
      <c r="AD3765" t="str">
        <f>IF(AND(Restaurants[[#This Row],[Has Online Delivery]]="Yes",Restaurants[[#This Row],[Has Table Booking]]="Yes"),"Online + Table",
IF(Restaurants[[#This Row],[Has Online Delivery]]="Yes","Online Only",
IF(Restaurants[[#This Row],[Has Table Booking]]="Yes","Table Only","None")))</f>
        <v>Online + Table</v>
      </c>
      <c r="AE3765" t="str">
        <f>IF(Restaurants[[#This Row],[Rating]]&gt;=4.5,"Excellent",
IF(Restaurants[[#This Row],[Rating]]&gt;=4,"Very Good",
IF(Restaurants[[#This Row],[Rating]]&gt;=3.5,"Good","Average/Low")))</f>
        <v>Excellent</v>
      </c>
    </row>
    <row r="3766" spans="1:31" x14ac:dyDescent="0.3">
      <c r="A3766" t="s">
        <v>150</v>
      </c>
      <c r="B3766" t="s">
        <v>290</v>
      </c>
      <c r="C3766" t="s">
        <v>251</v>
      </c>
      <c r="D3766" t="s">
        <v>263</v>
      </c>
      <c r="E3766">
        <v>2</v>
      </c>
      <c r="F3766">
        <v>325</v>
      </c>
      <c r="G3766" t="s">
        <v>153</v>
      </c>
      <c r="H3766">
        <v>2016</v>
      </c>
      <c r="I3766">
        <v>48</v>
      </c>
      <c r="J3766">
        <v>4.7</v>
      </c>
      <c r="K3766" t="s">
        <v>264</v>
      </c>
      <c r="L3766">
        <v>9</v>
      </c>
      <c r="M3766" t="s">
        <v>33</v>
      </c>
      <c r="N3766" t="s">
        <v>143</v>
      </c>
      <c r="O3766" t="s">
        <v>54</v>
      </c>
      <c r="P3766" t="s">
        <v>37</v>
      </c>
      <c r="Q3766" t="s">
        <v>36</v>
      </c>
      <c r="R3766">
        <v>55</v>
      </c>
      <c r="S3766" t="s">
        <v>37</v>
      </c>
      <c r="T3766" t="s">
        <v>86</v>
      </c>
      <c r="U3766" t="s">
        <v>39</v>
      </c>
      <c r="V3766" t="s">
        <v>1635</v>
      </c>
      <c r="W3766" t="s">
        <v>70</v>
      </c>
      <c r="X3766">
        <v>310992</v>
      </c>
      <c r="Y3766">
        <v>4413</v>
      </c>
      <c r="Z3766">
        <v>17.385000000000002</v>
      </c>
      <c r="AA3766">
        <v>78.486699999999999</v>
      </c>
      <c r="AB3766" t="str">
        <f>IF(Restaurants[[#This Row],[Years_Operating]]&lt;5,"New",
IF(Restaurants[[#This Row],[Years_Operating]]&lt;15,"Established","Legacy"))</f>
        <v>Established</v>
      </c>
      <c r="AC3766" t="str">
        <f>IF(Restaurants[[#This Row],[Country]]="India","Yes","No")</f>
        <v>Yes</v>
      </c>
      <c r="AD3766" t="str">
        <f>IF(AND(Restaurants[[#This Row],[Has Online Delivery]]="Yes",Restaurants[[#This Row],[Has Table Booking]]="Yes"),"Online + Table",
IF(Restaurants[[#This Row],[Has Online Delivery]]="Yes","Online Only",
IF(Restaurants[[#This Row],[Has Table Booking]]="Yes","Table Only","None")))</f>
        <v>Table Only</v>
      </c>
      <c r="AE3766" t="str">
        <f>IF(Restaurants[[#This Row],[Rating]]&gt;=4.5,"Excellent",
IF(Restaurants[[#This Row],[Rating]]&gt;=4,"Very Good",
IF(Restaurants[[#This Row],[Rating]]&gt;=3.5,"Good","Average/Low")))</f>
        <v>Excellent</v>
      </c>
    </row>
    <row r="3767" spans="1:31" x14ac:dyDescent="0.3">
      <c r="A3767" t="s">
        <v>186</v>
      </c>
      <c r="B3767" t="s">
        <v>77</v>
      </c>
      <c r="C3767" t="s">
        <v>50</v>
      </c>
      <c r="D3767" t="s">
        <v>901</v>
      </c>
      <c r="E3767">
        <v>2</v>
      </c>
      <c r="F3767">
        <v>550</v>
      </c>
      <c r="G3767" t="s">
        <v>188</v>
      </c>
      <c r="H3767">
        <v>2015</v>
      </c>
      <c r="I3767">
        <v>50</v>
      </c>
      <c r="J3767">
        <v>4.5</v>
      </c>
      <c r="K3767" t="s">
        <v>902</v>
      </c>
      <c r="L3767">
        <v>10</v>
      </c>
      <c r="M3767" t="s">
        <v>62</v>
      </c>
      <c r="N3767" t="s">
        <v>143</v>
      </c>
      <c r="O3767" t="s">
        <v>35</v>
      </c>
      <c r="P3767" t="s">
        <v>37</v>
      </c>
      <c r="Q3767" t="s">
        <v>36</v>
      </c>
      <c r="R3767">
        <v>62</v>
      </c>
      <c r="S3767" t="s">
        <v>36</v>
      </c>
      <c r="T3767" t="s">
        <v>86</v>
      </c>
      <c r="U3767" t="s">
        <v>39</v>
      </c>
      <c r="W3767" t="s">
        <v>47</v>
      </c>
      <c r="X3767">
        <v>64183</v>
      </c>
      <c r="Y3767">
        <v>4384</v>
      </c>
      <c r="Z3767">
        <v>40.712800000000001</v>
      </c>
      <c r="AA3767">
        <v>-74.006</v>
      </c>
      <c r="AB3767" t="str">
        <f>IF(Restaurants[[#This Row],[Years_Operating]]&lt;5,"New",
IF(Restaurants[[#This Row],[Years_Operating]]&lt;15,"Established","Legacy"))</f>
        <v>Established</v>
      </c>
      <c r="AC3767" t="str">
        <f>IF(Restaurants[[#This Row],[Country]]="India","Yes","No")</f>
        <v>No</v>
      </c>
      <c r="AD3767" t="str">
        <f>IF(AND(Restaurants[[#This Row],[Has Online Delivery]]="Yes",Restaurants[[#This Row],[Has Table Booking]]="Yes"),"Online + Table",
IF(Restaurants[[#This Row],[Has Online Delivery]]="Yes","Online Only",
IF(Restaurants[[#This Row],[Has Table Booking]]="Yes","Table Only","None")))</f>
        <v>Table Only</v>
      </c>
      <c r="AE3767" t="str">
        <f>IF(Restaurants[[#This Row],[Rating]]&gt;=4.5,"Excellent",
IF(Restaurants[[#This Row],[Rating]]&gt;=4,"Very Good",
IF(Restaurants[[#This Row],[Rating]]&gt;=3.5,"Good","Average/Low")))</f>
        <v>Excellent</v>
      </c>
    </row>
    <row r="3768" spans="1:31" x14ac:dyDescent="0.3">
      <c r="A3768" t="s">
        <v>215</v>
      </c>
      <c r="B3768" t="s">
        <v>105</v>
      </c>
      <c r="C3768" t="s">
        <v>29</v>
      </c>
      <c r="D3768" t="s">
        <v>886</v>
      </c>
      <c r="E3768">
        <v>0</v>
      </c>
      <c r="F3768">
        <v>155</v>
      </c>
      <c r="G3768" t="s">
        <v>219</v>
      </c>
      <c r="H3768">
        <v>2000</v>
      </c>
      <c r="I3768">
        <v>55</v>
      </c>
      <c r="J3768">
        <v>4.7</v>
      </c>
      <c r="K3768" t="s">
        <v>887</v>
      </c>
      <c r="L3768">
        <v>25</v>
      </c>
      <c r="M3768" t="s">
        <v>160</v>
      </c>
      <c r="N3768" t="s">
        <v>210</v>
      </c>
      <c r="O3768" t="s">
        <v>54</v>
      </c>
      <c r="P3768" t="s">
        <v>37</v>
      </c>
      <c r="Q3768" t="s">
        <v>37</v>
      </c>
      <c r="R3768">
        <v>32</v>
      </c>
      <c r="S3768" t="s">
        <v>36</v>
      </c>
      <c r="T3768" t="s">
        <v>63</v>
      </c>
      <c r="U3768" t="s">
        <v>46</v>
      </c>
      <c r="W3768" t="s">
        <v>64</v>
      </c>
      <c r="X3768">
        <v>148923</v>
      </c>
      <c r="Y3768">
        <v>2035</v>
      </c>
      <c r="Z3768">
        <v>41.902799999999999</v>
      </c>
      <c r="AA3768">
        <v>12.4964</v>
      </c>
      <c r="AB3768" t="str">
        <f>IF(Restaurants[[#This Row],[Years_Operating]]&lt;5,"New",
IF(Restaurants[[#This Row],[Years_Operating]]&lt;15,"Established","Legacy"))</f>
        <v>Legacy</v>
      </c>
      <c r="AC3768" t="str">
        <f>IF(Restaurants[[#This Row],[Country]]="India","Yes","No")</f>
        <v>No</v>
      </c>
      <c r="AD3768" t="str">
        <f>IF(AND(Restaurants[[#This Row],[Has Online Delivery]]="Yes",Restaurants[[#This Row],[Has Table Booking]]="Yes"),"Online + Table",
IF(Restaurants[[#This Row],[Has Online Delivery]]="Yes","Online Only",
IF(Restaurants[[#This Row],[Has Table Booking]]="Yes","Table Only","None")))</f>
        <v>None</v>
      </c>
      <c r="AE3768" t="str">
        <f>IF(Restaurants[[#This Row],[Rating]]&gt;=4.5,"Excellent",
IF(Restaurants[[#This Row],[Rating]]&gt;=4,"Very Good",
IF(Restaurants[[#This Row],[Rating]]&gt;=3.5,"Good","Average/Low")))</f>
        <v>Excellent</v>
      </c>
    </row>
    <row r="3769" spans="1:31" x14ac:dyDescent="0.3">
      <c r="A3769" t="s">
        <v>205</v>
      </c>
      <c r="B3769" t="s">
        <v>250</v>
      </c>
      <c r="C3769" t="s">
        <v>251</v>
      </c>
      <c r="D3769" t="s">
        <v>258</v>
      </c>
      <c r="E3769">
        <v>0</v>
      </c>
      <c r="F3769">
        <v>180</v>
      </c>
      <c r="G3769" t="s">
        <v>209</v>
      </c>
      <c r="H3769">
        <v>2008</v>
      </c>
      <c r="I3769">
        <v>50</v>
      </c>
      <c r="J3769">
        <v>4.8</v>
      </c>
      <c r="K3769" t="s">
        <v>284</v>
      </c>
      <c r="L3769">
        <v>17</v>
      </c>
      <c r="M3769" t="s">
        <v>160</v>
      </c>
      <c r="N3769" t="s">
        <v>210</v>
      </c>
      <c r="O3769" t="s">
        <v>211</v>
      </c>
      <c r="P3769" t="s">
        <v>37</v>
      </c>
      <c r="Q3769" t="s">
        <v>36</v>
      </c>
      <c r="R3769">
        <v>68</v>
      </c>
      <c r="S3769" t="s">
        <v>37</v>
      </c>
      <c r="T3769" t="s">
        <v>86</v>
      </c>
      <c r="U3769" t="s">
        <v>46</v>
      </c>
      <c r="V3769" t="s">
        <v>1636</v>
      </c>
      <c r="W3769" t="s">
        <v>64</v>
      </c>
      <c r="X3769">
        <v>364158</v>
      </c>
      <c r="Y3769">
        <v>2981</v>
      </c>
      <c r="Z3769">
        <v>28.7041</v>
      </c>
      <c r="AA3769">
        <v>77.102500000000006</v>
      </c>
      <c r="AB3769" t="str">
        <f>IF(Restaurants[[#This Row],[Years_Operating]]&lt;5,"New",
IF(Restaurants[[#This Row],[Years_Operating]]&lt;15,"Established","Legacy"))</f>
        <v>Legacy</v>
      </c>
      <c r="AC3769" t="str">
        <f>IF(Restaurants[[#This Row],[Country]]="India","Yes","No")</f>
        <v>Yes</v>
      </c>
      <c r="AD3769" t="str">
        <f>IF(AND(Restaurants[[#This Row],[Has Online Delivery]]="Yes",Restaurants[[#This Row],[Has Table Booking]]="Yes"),"Online + Table",
IF(Restaurants[[#This Row],[Has Online Delivery]]="Yes","Online Only",
IF(Restaurants[[#This Row],[Has Table Booking]]="Yes","Table Only","None")))</f>
        <v>Table Only</v>
      </c>
      <c r="AE3769" t="str">
        <f>IF(Restaurants[[#This Row],[Rating]]&gt;=4.5,"Excellent",
IF(Restaurants[[#This Row],[Rating]]&gt;=4,"Very Good",
IF(Restaurants[[#This Row],[Rating]]&gt;=3.5,"Good","Average/Low")))</f>
        <v>Excellent</v>
      </c>
    </row>
    <row r="3770" spans="1:31" x14ac:dyDescent="0.3">
      <c r="A3770" t="s">
        <v>111</v>
      </c>
      <c r="B3770" t="s">
        <v>272</v>
      </c>
      <c r="C3770" t="s">
        <v>251</v>
      </c>
      <c r="D3770" t="s">
        <v>278</v>
      </c>
      <c r="E3770">
        <v>3</v>
      </c>
      <c r="F3770">
        <v>305</v>
      </c>
      <c r="G3770" t="s">
        <v>112</v>
      </c>
      <c r="H3770">
        <v>2000</v>
      </c>
      <c r="I3770">
        <v>25</v>
      </c>
      <c r="J3770">
        <v>4.8</v>
      </c>
      <c r="K3770" t="s">
        <v>299</v>
      </c>
      <c r="L3770">
        <v>25</v>
      </c>
      <c r="M3770" t="s">
        <v>33</v>
      </c>
      <c r="N3770" t="s">
        <v>34</v>
      </c>
      <c r="O3770" t="s">
        <v>35</v>
      </c>
      <c r="P3770" t="s">
        <v>37</v>
      </c>
      <c r="Q3770" t="s">
        <v>37</v>
      </c>
      <c r="R3770">
        <v>62</v>
      </c>
      <c r="S3770" t="s">
        <v>37</v>
      </c>
      <c r="T3770" t="s">
        <v>38</v>
      </c>
      <c r="U3770" t="s">
        <v>69</v>
      </c>
      <c r="V3770" t="s">
        <v>1637</v>
      </c>
      <c r="W3770" t="s">
        <v>56</v>
      </c>
      <c r="X3770">
        <v>60355</v>
      </c>
      <c r="Y3770">
        <v>1954</v>
      </c>
      <c r="Z3770">
        <v>13.082700000000001</v>
      </c>
      <c r="AA3770">
        <v>80.270700000000005</v>
      </c>
      <c r="AB3770" t="str">
        <f>IF(Restaurants[[#This Row],[Years_Operating]]&lt;5,"New",
IF(Restaurants[[#This Row],[Years_Operating]]&lt;15,"Established","Legacy"))</f>
        <v>Legacy</v>
      </c>
      <c r="AC3770" t="str">
        <f>IF(Restaurants[[#This Row],[Country]]="India","Yes","No")</f>
        <v>Yes</v>
      </c>
      <c r="AD3770" t="str">
        <f>IF(AND(Restaurants[[#This Row],[Has Online Delivery]]="Yes",Restaurants[[#This Row],[Has Table Booking]]="Yes"),"Online + Table",
IF(Restaurants[[#This Row],[Has Online Delivery]]="Yes","Online Only",
IF(Restaurants[[#This Row],[Has Table Booking]]="Yes","Table Only","None")))</f>
        <v>None</v>
      </c>
      <c r="AE3770" t="str">
        <f>IF(Restaurants[[#This Row],[Rating]]&gt;=4.5,"Excellent",
IF(Restaurants[[#This Row],[Rating]]&gt;=4,"Very Good",
IF(Restaurants[[#This Row],[Rating]]&gt;=3.5,"Good","Average/Low")))</f>
        <v>Excellent</v>
      </c>
    </row>
    <row r="3771" spans="1:31" x14ac:dyDescent="0.3">
      <c r="A3771" t="s">
        <v>92</v>
      </c>
      <c r="B3771" t="s">
        <v>882</v>
      </c>
      <c r="C3771" t="s">
        <v>146</v>
      </c>
      <c r="D3771" t="s">
        <v>894</v>
      </c>
      <c r="E3771">
        <v>3</v>
      </c>
      <c r="F3771">
        <v>345</v>
      </c>
      <c r="G3771" t="s">
        <v>95</v>
      </c>
      <c r="H3771">
        <v>2011</v>
      </c>
      <c r="I3771">
        <v>50</v>
      </c>
      <c r="J3771">
        <v>4.8</v>
      </c>
      <c r="K3771" t="s">
        <v>1080</v>
      </c>
      <c r="L3771">
        <v>14</v>
      </c>
      <c r="M3771" t="s">
        <v>33</v>
      </c>
      <c r="N3771" t="s">
        <v>34</v>
      </c>
      <c r="O3771" t="s">
        <v>54</v>
      </c>
      <c r="P3771" t="s">
        <v>37</v>
      </c>
      <c r="Q3771" t="s">
        <v>36</v>
      </c>
      <c r="R3771">
        <v>32</v>
      </c>
      <c r="S3771" t="s">
        <v>36</v>
      </c>
      <c r="T3771" t="s">
        <v>55</v>
      </c>
      <c r="U3771" t="s">
        <v>32</v>
      </c>
      <c r="W3771" t="s">
        <v>132</v>
      </c>
      <c r="X3771">
        <v>75536</v>
      </c>
      <c r="Y3771">
        <v>5525</v>
      </c>
      <c r="Z3771">
        <v>35.011600000000001</v>
      </c>
      <c r="AA3771">
        <v>135.7681</v>
      </c>
      <c r="AB3771" t="str">
        <f>IF(Restaurants[[#This Row],[Years_Operating]]&lt;5,"New",
IF(Restaurants[[#This Row],[Years_Operating]]&lt;15,"Established","Legacy"))</f>
        <v>Established</v>
      </c>
      <c r="AC3771" t="str">
        <f>IF(Restaurants[[#This Row],[Country]]="India","Yes","No")</f>
        <v>No</v>
      </c>
      <c r="AD3771" t="str">
        <f>IF(AND(Restaurants[[#This Row],[Has Online Delivery]]="Yes",Restaurants[[#This Row],[Has Table Booking]]="Yes"),"Online + Table",
IF(Restaurants[[#This Row],[Has Online Delivery]]="Yes","Online Only",
IF(Restaurants[[#This Row],[Has Table Booking]]="Yes","Table Only","None")))</f>
        <v>Table Only</v>
      </c>
      <c r="AE3771" t="str">
        <f>IF(Restaurants[[#This Row],[Rating]]&gt;=4.5,"Excellent",
IF(Restaurants[[#This Row],[Rating]]&gt;=4,"Very Good",
IF(Restaurants[[#This Row],[Rating]]&gt;=3.5,"Good","Average/Low")))</f>
        <v>Excellent</v>
      </c>
    </row>
    <row r="3772" spans="1:31" x14ac:dyDescent="0.3">
      <c r="A3772" t="s">
        <v>109</v>
      </c>
      <c r="B3772" t="s">
        <v>896</v>
      </c>
      <c r="C3772" t="s">
        <v>59</v>
      </c>
      <c r="D3772" t="s">
        <v>51</v>
      </c>
      <c r="E3772">
        <v>3</v>
      </c>
      <c r="F3772">
        <v>270</v>
      </c>
      <c r="G3772" t="s">
        <v>109</v>
      </c>
      <c r="H3772">
        <v>1989</v>
      </c>
      <c r="I3772">
        <v>48</v>
      </c>
      <c r="J3772">
        <v>4.8</v>
      </c>
      <c r="K3772" t="s">
        <v>53</v>
      </c>
      <c r="L3772">
        <v>36</v>
      </c>
      <c r="M3772" t="s">
        <v>33</v>
      </c>
      <c r="N3772" t="s">
        <v>34</v>
      </c>
      <c r="O3772" t="s">
        <v>35</v>
      </c>
      <c r="P3772" t="s">
        <v>37</v>
      </c>
      <c r="Q3772" t="s">
        <v>36</v>
      </c>
      <c r="R3772">
        <v>46</v>
      </c>
      <c r="S3772" t="s">
        <v>37</v>
      </c>
      <c r="T3772" t="s">
        <v>55</v>
      </c>
      <c r="U3772" t="s">
        <v>39</v>
      </c>
      <c r="W3772" t="s">
        <v>132</v>
      </c>
      <c r="X3772">
        <v>141375</v>
      </c>
      <c r="Y3772">
        <v>3583</v>
      </c>
      <c r="Z3772">
        <v>45.764000000000003</v>
      </c>
      <c r="AA3772">
        <v>4.8357000000000001</v>
      </c>
      <c r="AB3772" t="str">
        <f>IF(Restaurants[[#This Row],[Years_Operating]]&lt;5,"New",
IF(Restaurants[[#This Row],[Years_Operating]]&lt;15,"Established","Legacy"))</f>
        <v>Legacy</v>
      </c>
      <c r="AC3772" t="str">
        <f>IF(Restaurants[[#This Row],[Country]]="India","Yes","No")</f>
        <v>No</v>
      </c>
      <c r="AD3772" t="str">
        <f>IF(AND(Restaurants[[#This Row],[Has Online Delivery]]="Yes",Restaurants[[#This Row],[Has Table Booking]]="Yes"),"Online + Table",
IF(Restaurants[[#This Row],[Has Online Delivery]]="Yes","Online Only",
IF(Restaurants[[#This Row],[Has Table Booking]]="Yes","Table Only","None")))</f>
        <v>Table Only</v>
      </c>
      <c r="AE3772" t="str">
        <f>IF(Restaurants[[#This Row],[Rating]]&gt;=4.5,"Excellent",
IF(Restaurants[[#This Row],[Rating]]&gt;=4,"Very Good",
IF(Restaurants[[#This Row],[Rating]]&gt;=3.5,"Good","Average/Low")))</f>
        <v>Excellent</v>
      </c>
    </row>
    <row r="3773" spans="1:31" x14ac:dyDescent="0.3">
      <c r="A3773" t="s">
        <v>111</v>
      </c>
      <c r="B3773" t="s">
        <v>891</v>
      </c>
      <c r="C3773" t="s">
        <v>196</v>
      </c>
      <c r="D3773" t="s">
        <v>928</v>
      </c>
      <c r="E3773">
        <v>3</v>
      </c>
      <c r="F3773">
        <v>305</v>
      </c>
      <c r="G3773" t="s">
        <v>112</v>
      </c>
      <c r="H3773">
        <v>2000</v>
      </c>
      <c r="I3773">
        <v>25</v>
      </c>
      <c r="J3773">
        <v>4.8</v>
      </c>
      <c r="K3773" t="s">
        <v>929</v>
      </c>
      <c r="L3773">
        <v>25</v>
      </c>
      <c r="M3773" t="s">
        <v>33</v>
      </c>
      <c r="N3773" t="s">
        <v>34</v>
      </c>
      <c r="O3773" t="s">
        <v>35</v>
      </c>
      <c r="P3773" t="s">
        <v>36</v>
      </c>
      <c r="Q3773" t="s">
        <v>36</v>
      </c>
      <c r="R3773">
        <v>23</v>
      </c>
      <c r="S3773" t="s">
        <v>36</v>
      </c>
      <c r="T3773" t="s">
        <v>86</v>
      </c>
      <c r="U3773" t="s">
        <v>32</v>
      </c>
      <c r="W3773" t="s">
        <v>108</v>
      </c>
      <c r="X3773">
        <v>385497</v>
      </c>
      <c r="Y3773">
        <v>6596</v>
      </c>
      <c r="Z3773">
        <v>53.480800000000002</v>
      </c>
      <c r="AA3773">
        <v>-2.2425999999999999</v>
      </c>
      <c r="AB3773" t="str">
        <f>IF(Restaurants[[#This Row],[Years_Operating]]&lt;5,"New",
IF(Restaurants[[#This Row],[Years_Operating]]&lt;15,"Established","Legacy"))</f>
        <v>Legacy</v>
      </c>
      <c r="AC3773" t="str">
        <f>IF(Restaurants[[#This Row],[Country]]="India","Yes","No")</f>
        <v>No</v>
      </c>
      <c r="AD3773" t="str">
        <f>IF(AND(Restaurants[[#This Row],[Has Online Delivery]]="Yes",Restaurants[[#This Row],[Has Table Booking]]="Yes"),"Online + Table",
IF(Restaurants[[#This Row],[Has Online Delivery]]="Yes","Online Only",
IF(Restaurants[[#This Row],[Has Table Booking]]="Yes","Table Only","None")))</f>
        <v>Online + Table</v>
      </c>
      <c r="AE3773" t="str">
        <f>IF(Restaurants[[#This Row],[Rating]]&gt;=4.5,"Excellent",
IF(Restaurants[[#This Row],[Rating]]&gt;=4,"Very Good",
IF(Restaurants[[#This Row],[Rating]]&gt;=3.5,"Good","Average/Low")))</f>
        <v>Excellent</v>
      </c>
    </row>
    <row r="3774" spans="1:31" x14ac:dyDescent="0.3">
      <c r="A3774" t="s">
        <v>154</v>
      </c>
      <c r="B3774" t="s">
        <v>105</v>
      </c>
      <c r="C3774" t="s">
        <v>29</v>
      </c>
      <c r="D3774" t="s">
        <v>874</v>
      </c>
      <c r="E3774">
        <v>2</v>
      </c>
      <c r="F3774">
        <v>245</v>
      </c>
      <c r="G3774" t="s">
        <v>158</v>
      </c>
      <c r="H3774">
        <v>2010</v>
      </c>
      <c r="I3774">
        <v>48</v>
      </c>
      <c r="J3774">
        <v>4.7</v>
      </c>
      <c r="K3774" t="s">
        <v>890</v>
      </c>
      <c r="L3774">
        <v>15</v>
      </c>
      <c r="M3774" t="s">
        <v>160</v>
      </c>
      <c r="N3774" t="s">
        <v>143</v>
      </c>
      <c r="O3774" t="s">
        <v>35</v>
      </c>
      <c r="P3774" t="s">
        <v>36</v>
      </c>
      <c r="Q3774" t="s">
        <v>36</v>
      </c>
      <c r="R3774">
        <v>22</v>
      </c>
      <c r="S3774" t="s">
        <v>36</v>
      </c>
      <c r="T3774" t="s">
        <v>38</v>
      </c>
      <c r="U3774" t="s">
        <v>39</v>
      </c>
      <c r="W3774" t="s">
        <v>56</v>
      </c>
      <c r="X3774">
        <v>337785</v>
      </c>
      <c r="Y3774">
        <v>2215</v>
      </c>
      <c r="Z3774">
        <v>41.902799999999999</v>
      </c>
      <c r="AA3774">
        <v>12.4964</v>
      </c>
      <c r="AB3774" t="str">
        <f>IF(Restaurants[[#This Row],[Years_Operating]]&lt;5,"New",
IF(Restaurants[[#This Row],[Years_Operating]]&lt;15,"Established","Legacy"))</f>
        <v>Legacy</v>
      </c>
      <c r="AC3774" t="str">
        <f>IF(Restaurants[[#This Row],[Country]]="India","Yes","No")</f>
        <v>No</v>
      </c>
      <c r="AD3774" t="str">
        <f>IF(AND(Restaurants[[#This Row],[Has Online Delivery]]="Yes",Restaurants[[#This Row],[Has Table Booking]]="Yes"),"Online + Table",
IF(Restaurants[[#This Row],[Has Online Delivery]]="Yes","Online Only",
IF(Restaurants[[#This Row],[Has Table Booking]]="Yes","Table Only","None")))</f>
        <v>Online + Table</v>
      </c>
      <c r="AE3774" t="str">
        <f>IF(Restaurants[[#This Row],[Rating]]&gt;=4.5,"Excellent",
IF(Restaurants[[#This Row],[Rating]]&gt;=4,"Very Good",
IF(Restaurants[[#This Row],[Rating]]&gt;=3.5,"Good","Average/Low")))</f>
        <v>Excellent</v>
      </c>
    </row>
    <row r="3775" spans="1:31" x14ac:dyDescent="0.3">
      <c r="A3775" t="s">
        <v>136</v>
      </c>
      <c r="B3775" t="s">
        <v>876</v>
      </c>
      <c r="C3775" t="s">
        <v>877</v>
      </c>
      <c r="D3775" t="s">
        <v>157</v>
      </c>
      <c r="E3775">
        <v>3</v>
      </c>
      <c r="F3775">
        <v>570</v>
      </c>
      <c r="G3775" t="s">
        <v>140</v>
      </c>
      <c r="H3775">
        <v>2012</v>
      </c>
      <c r="I3775">
        <v>10</v>
      </c>
      <c r="J3775">
        <v>4.5999999999999996</v>
      </c>
      <c r="K3775" t="s">
        <v>159</v>
      </c>
      <c r="L3775">
        <v>13</v>
      </c>
      <c r="M3775" t="s">
        <v>62</v>
      </c>
      <c r="N3775" t="s">
        <v>34</v>
      </c>
      <c r="O3775" t="s">
        <v>45</v>
      </c>
      <c r="P3775" t="s">
        <v>36</v>
      </c>
      <c r="Q3775" t="s">
        <v>37</v>
      </c>
      <c r="R3775">
        <v>58</v>
      </c>
      <c r="S3775" t="s">
        <v>37</v>
      </c>
      <c r="T3775" t="s">
        <v>38</v>
      </c>
      <c r="U3775" t="s">
        <v>39</v>
      </c>
      <c r="W3775" t="s">
        <v>108</v>
      </c>
      <c r="X3775">
        <v>190354</v>
      </c>
      <c r="Y3775">
        <v>7587</v>
      </c>
      <c r="Z3775">
        <v>-33.8688</v>
      </c>
      <c r="AA3775">
        <v>151.20930000000001</v>
      </c>
      <c r="AB3775" t="str">
        <f>IF(Restaurants[[#This Row],[Years_Operating]]&lt;5,"New",
IF(Restaurants[[#This Row],[Years_Operating]]&lt;15,"Established","Legacy"))</f>
        <v>Established</v>
      </c>
      <c r="AC3775" t="str">
        <f>IF(Restaurants[[#This Row],[Country]]="India","Yes","No")</f>
        <v>No</v>
      </c>
      <c r="AD3775" t="str">
        <f>IF(AND(Restaurants[[#This Row],[Has Online Delivery]]="Yes",Restaurants[[#This Row],[Has Table Booking]]="Yes"),"Online + Table",
IF(Restaurants[[#This Row],[Has Online Delivery]]="Yes","Online Only",
IF(Restaurants[[#This Row],[Has Table Booking]]="Yes","Table Only","None")))</f>
        <v>Online Only</v>
      </c>
      <c r="AE3775" t="str">
        <f>IF(Restaurants[[#This Row],[Rating]]&gt;=4.5,"Excellent",
IF(Restaurants[[#This Row],[Rating]]&gt;=4,"Very Good",
IF(Restaurants[[#This Row],[Rating]]&gt;=3.5,"Good","Average/Low")))</f>
        <v>Excellent</v>
      </c>
    </row>
    <row r="3776" spans="1:31" x14ac:dyDescent="0.3">
      <c r="A3776" t="s">
        <v>104</v>
      </c>
      <c r="B3776" t="s">
        <v>941</v>
      </c>
      <c r="C3776" t="s">
        <v>942</v>
      </c>
      <c r="D3776" t="s">
        <v>901</v>
      </c>
      <c r="E3776">
        <v>3</v>
      </c>
      <c r="F3776">
        <v>310</v>
      </c>
      <c r="G3776" t="s">
        <v>107</v>
      </c>
      <c r="H3776">
        <v>1994</v>
      </c>
      <c r="I3776">
        <v>50</v>
      </c>
      <c r="J3776">
        <v>4.8</v>
      </c>
      <c r="K3776" t="s">
        <v>902</v>
      </c>
      <c r="L3776">
        <v>31</v>
      </c>
      <c r="M3776" t="s">
        <v>33</v>
      </c>
      <c r="N3776" t="s">
        <v>34</v>
      </c>
      <c r="O3776" t="s">
        <v>35</v>
      </c>
      <c r="P3776" t="s">
        <v>37</v>
      </c>
      <c r="Q3776" t="s">
        <v>36</v>
      </c>
      <c r="R3776">
        <v>74</v>
      </c>
      <c r="S3776" t="s">
        <v>36</v>
      </c>
      <c r="T3776" t="s">
        <v>38</v>
      </c>
      <c r="U3776" t="s">
        <v>32</v>
      </c>
      <c r="W3776" t="s">
        <v>108</v>
      </c>
      <c r="X3776">
        <v>202073</v>
      </c>
      <c r="Y3776">
        <v>5114</v>
      </c>
      <c r="Z3776">
        <v>49.282699999999998</v>
      </c>
      <c r="AA3776">
        <v>-123.1207</v>
      </c>
      <c r="AB3776" t="str">
        <f>IF(Restaurants[[#This Row],[Years_Operating]]&lt;5,"New",
IF(Restaurants[[#This Row],[Years_Operating]]&lt;15,"Established","Legacy"))</f>
        <v>Legacy</v>
      </c>
      <c r="AC3776" t="str">
        <f>IF(Restaurants[[#This Row],[Country]]="India","Yes","No")</f>
        <v>No</v>
      </c>
      <c r="AD3776" t="str">
        <f>IF(AND(Restaurants[[#This Row],[Has Online Delivery]]="Yes",Restaurants[[#This Row],[Has Table Booking]]="Yes"),"Online + Table",
IF(Restaurants[[#This Row],[Has Online Delivery]]="Yes","Online Only",
IF(Restaurants[[#This Row],[Has Table Booking]]="Yes","Table Only","None")))</f>
        <v>Table Only</v>
      </c>
      <c r="AE3776" t="str">
        <f>IF(Restaurants[[#This Row],[Rating]]&gt;=4.5,"Excellent",
IF(Restaurants[[#This Row],[Rating]]&gt;=4,"Very Good",
IF(Restaurants[[#This Row],[Rating]]&gt;=3.5,"Good","Average/Low")))</f>
        <v>Excellent</v>
      </c>
    </row>
    <row r="3777" spans="1:31" x14ac:dyDescent="0.3">
      <c r="A3777" t="s">
        <v>171</v>
      </c>
      <c r="B3777" t="s">
        <v>125</v>
      </c>
      <c r="C3777" t="s">
        <v>50</v>
      </c>
      <c r="D3777" t="s">
        <v>916</v>
      </c>
      <c r="E3777">
        <v>2</v>
      </c>
      <c r="F3777">
        <v>285</v>
      </c>
      <c r="G3777" t="s">
        <v>172</v>
      </c>
      <c r="H3777">
        <v>2008</v>
      </c>
      <c r="I3777">
        <v>12</v>
      </c>
      <c r="J3777">
        <v>4.7</v>
      </c>
      <c r="K3777" t="s">
        <v>930</v>
      </c>
      <c r="L3777">
        <v>17</v>
      </c>
      <c r="M3777" t="s">
        <v>33</v>
      </c>
      <c r="N3777" t="s">
        <v>143</v>
      </c>
      <c r="O3777" t="s">
        <v>54</v>
      </c>
      <c r="P3777" t="s">
        <v>37</v>
      </c>
      <c r="Q3777" t="s">
        <v>37</v>
      </c>
      <c r="R3777">
        <v>36</v>
      </c>
      <c r="S3777" t="s">
        <v>37</v>
      </c>
      <c r="T3777" t="s">
        <v>55</v>
      </c>
      <c r="U3777" t="s">
        <v>39</v>
      </c>
      <c r="W3777" t="s">
        <v>80</v>
      </c>
      <c r="X3777">
        <v>198607</v>
      </c>
      <c r="Y3777">
        <v>55</v>
      </c>
      <c r="Z3777">
        <v>41.878100000000003</v>
      </c>
      <c r="AA3777">
        <v>-87.629800000000003</v>
      </c>
      <c r="AB3777" t="str">
        <f>IF(Restaurants[[#This Row],[Years_Operating]]&lt;5,"New",
IF(Restaurants[[#This Row],[Years_Operating]]&lt;15,"Established","Legacy"))</f>
        <v>Legacy</v>
      </c>
      <c r="AC3777" t="str">
        <f>IF(Restaurants[[#This Row],[Country]]="India","Yes","No")</f>
        <v>No</v>
      </c>
      <c r="AD3777" t="str">
        <f>IF(AND(Restaurants[[#This Row],[Has Online Delivery]]="Yes",Restaurants[[#This Row],[Has Table Booking]]="Yes"),"Online + Table",
IF(Restaurants[[#This Row],[Has Online Delivery]]="Yes","Online Only",
IF(Restaurants[[#This Row],[Has Table Booking]]="Yes","Table Only","None")))</f>
        <v>None</v>
      </c>
      <c r="AE3777" t="str">
        <f>IF(Restaurants[[#This Row],[Rating]]&gt;=4.5,"Excellent",
IF(Restaurants[[#This Row],[Rating]]&gt;=4,"Very Good",
IF(Restaurants[[#This Row],[Rating]]&gt;=3.5,"Good","Average/Low")))</f>
        <v>Excellent</v>
      </c>
    </row>
    <row r="3778" spans="1:31" x14ac:dyDescent="0.3">
      <c r="A3778" t="s">
        <v>144</v>
      </c>
      <c r="B3778" t="s">
        <v>272</v>
      </c>
      <c r="C3778" t="s">
        <v>251</v>
      </c>
      <c r="D3778" t="s">
        <v>935</v>
      </c>
      <c r="E3778">
        <v>2</v>
      </c>
      <c r="F3778">
        <v>280</v>
      </c>
      <c r="G3778" t="s">
        <v>148</v>
      </c>
      <c r="H3778">
        <v>2007</v>
      </c>
      <c r="I3778">
        <v>26</v>
      </c>
      <c r="J3778">
        <v>4.7</v>
      </c>
      <c r="K3778" t="s">
        <v>948</v>
      </c>
      <c r="L3778">
        <v>18</v>
      </c>
      <c r="M3778" t="s">
        <v>33</v>
      </c>
      <c r="N3778" t="s">
        <v>143</v>
      </c>
      <c r="O3778" t="s">
        <v>45</v>
      </c>
      <c r="P3778" t="s">
        <v>36</v>
      </c>
      <c r="Q3778" t="s">
        <v>36</v>
      </c>
      <c r="R3778">
        <v>28</v>
      </c>
      <c r="S3778" t="s">
        <v>37</v>
      </c>
      <c r="T3778" t="s">
        <v>63</v>
      </c>
      <c r="U3778" t="s">
        <v>46</v>
      </c>
      <c r="V3778" t="s">
        <v>1638</v>
      </c>
      <c r="W3778" t="s">
        <v>47</v>
      </c>
      <c r="X3778">
        <v>140310</v>
      </c>
      <c r="Y3778">
        <v>1343</v>
      </c>
      <c r="Z3778">
        <v>13.082700000000001</v>
      </c>
      <c r="AA3778">
        <v>80.270700000000005</v>
      </c>
      <c r="AB3778" t="str">
        <f>IF(Restaurants[[#This Row],[Years_Operating]]&lt;5,"New",
IF(Restaurants[[#This Row],[Years_Operating]]&lt;15,"Established","Legacy"))</f>
        <v>Legacy</v>
      </c>
      <c r="AC3778" t="str">
        <f>IF(Restaurants[[#This Row],[Country]]="India","Yes","No")</f>
        <v>Yes</v>
      </c>
      <c r="AD3778" t="str">
        <f>IF(AND(Restaurants[[#This Row],[Has Online Delivery]]="Yes",Restaurants[[#This Row],[Has Table Booking]]="Yes"),"Online + Table",
IF(Restaurants[[#This Row],[Has Online Delivery]]="Yes","Online Only",
IF(Restaurants[[#This Row],[Has Table Booking]]="Yes","Table Only","None")))</f>
        <v>Online + Table</v>
      </c>
      <c r="AE3778" t="str">
        <f>IF(Restaurants[[#This Row],[Rating]]&gt;=4.5,"Excellent",
IF(Restaurants[[#This Row],[Rating]]&gt;=4,"Very Good",
IF(Restaurants[[#This Row],[Rating]]&gt;=3.5,"Good","Average/Low")))</f>
        <v>Excellent</v>
      </c>
    </row>
    <row r="3779" spans="1:31" x14ac:dyDescent="0.3">
      <c r="A3779" t="s">
        <v>205</v>
      </c>
      <c r="B3779" t="s">
        <v>272</v>
      </c>
      <c r="C3779" t="s">
        <v>251</v>
      </c>
      <c r="D3779" t="s">
        <v>252</v>
      </c>
      <c r="E3779">
        <v>0</v>
      </c>
      <c r="F3779">
        <v>180</v>
      </c>
      <c r="G3779" t="s">
        <v>209</v>
      </c>
      <c r="H3779">
        <v>2008</v>
      </c>
      <c r="I3779">
        <v>50</v>
      </c>
      <c r="J3779">
        <v>4.8</v>
      </c>
      <c r="K3779" t="s">
        <v>256</v>
      </c>
      <c r="L3779">
        <v>17</v>
      </c>
      <c r="M3779" t="s">
        <v>160</v>
      </c>
      <c r="N3779" t="s">
        <v>210</v>
      </c>
      <c r="O3779" t="s">
        <v>211</v>
      </c>
      <c r="P3779" t="s">
        <v>37</v>
      </c>
      <c r="Q3779" t="s">
        <v>37</v>
      </c>
      <c r="R3779">
        <v>21</v>
      </c>
      <c r="S3779" t="s">
        <v>36</v>
      </c>
      <c r="T3779" t="s">
        <v>86</v>
      </c>
      <c r="U3779" t="s">
        <v>46</v>
      </c>
      <c r="V3779" t="s">
        <v>1639</v>
      </c>
      <c r="W3779" t="s">
        <v>80</v>
      </c>
      <c r="X3779">
        <v>140631</v>
      </c>
      <c r="Y3779">
        <v>3763</v>
      </c>
      <c r="Z3779">
        <v>13.082700000000001</v>
      </c>
      <c r="AA3779">
        <v>80.270700000000005</v>
      </c>
      <c r="AB3779" t="str">
        <f>IF(Restaurants[[#This Row],[Years_Operating]]&lt;5,"New",
IF(Restaurants[[#This Row],[Years_Operating]]&lt;15,"Established","Legacy"))</f>
        <v>Legacy</v>
      </c>
      <c r="AC3779" t="str">
        <f>IF(Restaurants[[#This Row],[Country]]="India","Yes","No")</f>
        <v>Yes</v>
      </c>
      <c r="AD3779" t="str">
        <f>IF(AND(Restaurants[[#This Row],[Has Online Delivery]]="Yes",Restaurants[[#This Row],[Has Table Booking]]="Yes"),"Online + Table",
IF(Restaurants[[#This Row],[Has Online Delivery]]="Yes","Online Only",
IF(Restaurants[[#This Row],[Has Table Booking]]="Yes","Table Only","None")))</f>
        <v>None</v>
      </c>
      <c r="AE3779" t="str">
        <f>IF(Restaurants[[#This Row],[Rating]]&gt;=4.5,"Excellent",
IF(Restaurants[[#This Row],[Rating]]&gt;=4,"Very Good",
IF(Restaurants[[#This Row],[Rating]]&gt;=3.5,"Good","Average/Low")))</f>
        <v>Excellent</v>
      </c>
    </row>
    <row r="3780" spans="1:31" x14ac:dyDescent="0.3">
      <c r="A3780" t="s">
        <v>243</v>
      </c>
      <c r="B3780" t="s">
        <v>125</v>
      </c>
      <c r="C3780" t="s">
        <v>50</v>
      </c>
      <c r="D3780" t="s">
        <v>901</v>
      </c>
      <c r="E3780">
        <v>0</v>
      </c>
      <c r="F3780">
        <v>125</v>
      </c>
      <c r="G3780" t="s">
        <v>247</v>
      </c>
      <c r="H3780">
        <v>2007</v>
      </c>
      <c r="I3780">
        <v>45</v>
      </c>
      <c r="J3780">
        <v>4.5</v>
      </c>
      <c r="K3780" t="s">
        <v>902</v>
      </c>
      <c r="L3780">
        <v>18</v>
      </c>
      <c r="M3780" t="s">
        <v>204</v>
      </c>
      <c r="N3780" t="s">
        <v>210</v>
      </c>
      <c r="O3780" t="s">
        <v>211</v>
      </c>
      <c r="P3780" t="s">
        <v>36</v>
      </c>
      <c r="Q3780" t="s">
        <v>37</v>
      </c>
      <c r="R3780">
        <v>65</v>
      </c>
      <c r="S3780" t="s">
        <v>37</v>
      </c>
      <c r="T3780" t="s">
        <v>55</v>
      </c>
      <c r="U3780" t="s">
        <v>69</v>
      </c>
      <c r="W3780" t="s">
        <v>149</v>
      </c>
      <c r="X3780">
        <v>460658</v>
      </c>
      <c r="Y3780">
        <v>5231</v>
      </c>
      <c r="Z3780">
        <v>41.878100000000003</v>
      </c>
      <c r="AA3780">
        <v>-87.629800000000003</v>
      </c>
      <c r="AB3780" t="str">
        <f>IF(Restaurants[[#This Row],[Years_Operating]]&lt;5,"New",
IF(Restaurants[[#This Row],[Years_Operating]]&lt;15,"Established","Legacy"))</f>
        <v>Legacy</v>
      </c>
      <c r="AC3780" t="str">
        <f>IF(Restaurants[[#This Row],[Country]]="India","Yes","No")</f>
        <v>No</v>
      </c>
      <c r="AD3780" t="str">
        <f>IF(AND(Restaurants[[#This Row],[Has Online Delivery]]="Yes",Restaurants[[#This Row],[Has Table Booking]]="Yes"),"Online + Table",
IF(Restaurants[[#This Row],[Has Online Delivery]]="Yes","Online Only",
IF(Restaurants[[#This Row],[Has Table Booking]]="Yes","Table Only","None")))</f>
        <v>Online Only</v>
      </c>
      <c r="AE3780" t="str">
        <f>IF(Restaurants[[#This Row],[Rating]]&gt;=4.5,"Excellent",
IF(Restaurants[[#This Row],[Rating]]&gt;=4,"Very Good",
IF(Restaurants[[#This Row],[Rating]]&gt;=3.5,"Good","Average/Low")))</f>
        <v>Excellent</v>
      </c>
    </row>
    <row r="3781" spans="1:31" x14ac:dyDescent="0.3">
      <c r="A3781" t="s">
        <v>48</v>
      </c>
      <c r="B3781" t="s">
        <v>900</v>
      </c>
      <c r="C3781" t="s">
        <v>50</v>
      </c>
      <c r="D3781" t="s">
        <v>901</v>
      </c>
      <c r="E3781">
        <v>3</v>
      </c>
      <c r="F3781">
        <v>390</v>
      </c>
      <c r="G3781" t="s">
        <v>52</v>
      </c>
      <c r="H3781">
        <v>1994</v>
      </c>
      <c r="I3781">
        <v>60</v>
      </c>
      <c r="J3781">
        <v>4.9000000000000004</v>
      </c>
      <c r="K3781" t="s">
        <v>902</v>
      </c>
      <c r="L3781">
        <v>31</v>
      </c>
      <c r="M3781" t="s">
        <v>33</v>
      </c>
      <c r="N3781" t="s">
        <v>34</v>
      </c>
      <c r="O3781" t="s">
        <v>54</v>
      </c>
      <c r="P3781" t="s">
        <v>36</v>
      </c>
      <c r="Q3781" t="s">
        <v>37</v>
      </c>
      <c r="R3781">
        <v>24</v>
      </c>
      <c r="S3781" t="s">
        <v>37</v>
      </c>
      <c r="T3781" t="s">
        <v>55</v>
      </c>
      <c r="U3781" t="s">
        <v>39</v>
      </c>
      <c r="W3781" t="s">
        <v>40</v>
      </c>
      <c r="X3781">
        <v>196174</v>
      </c>
      <c r="Y3781">
        <v>58</v>
      </c>
      <c r="Z3781">
        <v>34.052199999999999</v>
      </c>
      <c r="AA3781">
        <v>-118.2437</v>
      </c>
      <c r="AB3781" t="str">
        <f>IF(Restaurants[[#This Row],[Years_Operating]]&lt;5,"New",
IF(Restaurants[[#This Row],[Years_Operating]]&lt;15,"Established","Legacy"))</f>
        <v>Legacy</v>
      </c>
      <c r="AC3781" t="str">
        <f>IF(Restaurants[[#This Row],[Country]]="India","Yes","No")</f>
        <v>No</v>
      </c>
      <c r="AD3781" t="str">
        <f>IF(AND(Restaurants[[#This Row],[Has Online Delivery]]="Yes",Restaurants[[#This Row],[Has Table Booking]]="Yes"),"Online + Table",
IF(Restaurants[[#This Row],[Has Online Delivery]]="Yes","Online Only",
IF(Restaurants[[#This Row],[Has Table Booking]]="Yes","Table Only","None")))</f>
        <v>Online Only</v>
      </c>
      <c r="AE3781" t="str">
        <f>IF(Restaurants[[#This Row],[Rating]]&gt;=4.5,"Excellent",
IF(Restaurants[[#This Row],[Rating]]&gt;=4,"Very Good",
IF(Restaurants[[#This Row],[Rating]]&gt;=3.5,"Good","Average/Low")))</f>
        <v>Excellent</v>
      </c>
    </row>
    <row r="3782" spans="1:31" x14ac:dyDescent="0.3">
      <c r="A3782" t="s">
        <v>238</v>
      </c>
      <c r="B3782" t="s">
        <v>272</v>
      </c>
      <c r="C3782" t="s">
        <v>251</v>
      </c>
      <c r="D3782" t="s">
        <v>935</v>
      </c>
      <c r="E3782">
        <v>0</v>
      </c>
      <c r="F3782">
        <v>220</v>
      </c>
      <c r="G3782" t="s">
        <v>242</v>
      </c>
      <c r="H3782">
        <v>2011</v>
      </c>
      <c r="I3782">
        <v>50</v>
      </c>
      <c r="J3782">
        <v>4.5</v>
      </c>
      <c r="K3782" t="s">
        <v>936</v>
      </c>
      <c r="L3782">
        <v>14</v>
      </c>
      <c r="M3782" t="s">
        <v>160</v>
      </c>
      <c r="N3782" t="s">
        <v>210</v>
      </c>
      <c r="O3782" t="s">
        <v>35</v>
      </c>
      <c r="P3782" t="s">
        <v>36</v>
      </c>
      <c r="Q3782" t="s">
        <v>36</v>
      </c>
      <c r="R3782">
        <v>53</v>
      </c>
      <c r="S3782" t="s">
        <v>36</v>
      </c>
      <c r="T3782" t="s">
        <v>86</v>
      </c>
      <c r="U3782" t="s">
        <v>69</v>
      </c>
      <c r="V3782" t="s">
        <v>1640</v>
      </c>
      <c r="W3782" t="s">
        <v>56</v>
      </c>
      <c r="X3782">
        <v>385316</v>
      </c>
      <c r="Y3782">
        <v>2065</v>
      </c>
      <c r="Z3782">
        <v>13.082700000000001</v>
      </c>
      <c r="AA3782">
        <v>80.270700000000005</v>
      </c>
      <c r="AB3782" t="str">
        <f>IF(Restaurants[[#This Row],[Years_Operating]]&lt;5,"New",
IF(Restaurants[[#This Row],[Years_Operating]]&lt;15,"Established","Legacy"))</f>
        <v>Established</v>
      </c>
      <c r="AC3782" t="str">
        <f>IF(Restaurants[[#This Row],[Country]]="India","Yes","No")</f>
        <v>Yes</v>
      </c>
      <c r="AD3782" t="str">
        <f>IF(AND(Restaurants[[#This Row],[Has Online Delivery]]="Yes",Restaurants[[#This Row],[Has Table Booking]]="Yes"),"Online + Table",
IF(Restaurants[[#This Row],[Has Online Delivery]]="Yes","Online Only",
IF(Restaurants[[#This Row],[Has Table Booking]]="Yes","Table Only","None")))</f>
        <v>Online + Table</v>
      </c>
      <c r="AE3782" t="str">
        <f>IF(Restaurants[[#This Row],[Rating]]&gt;=4.5,"Excellent",
IF(Restaurants[[#This Row],[Rating]]&gt;=4,"Very Good",
IF(Restaurants[[#This Row],[Rating]]&gt;=3.5,"Good","Average/Low")))</f>
        <v>Excellent</v>
      </c>
    </row>
    <row r="3783" spans="1:31" x14ac:dyDescent="0.3">
      <c r="A3783" t="s">
        <v>234</v>
      </c>
      <c r="B3783" t="s">
        <v>1005</v>
      </c>
      <c r="C3783" t="s">
        <v>942</v>
      </c>
      <c r="D3783" t="s">
        <v>976</v>
      </c>
      <c r="E3783">
        <v>0</v>
      </c>
      <c r="F3783">
        <v>285</v>
      </c>
      <c r="G3783" t="s">
        <v>237</v>
      </c>
      <c r="H3783">
        <v>2004</v>
      </c>
      <c r="I3783">
        <v>70</v>
      </c>
      <c r="J3783">
        <v>4.5999999999999996</v>
      </c>
      <c r="K3783" t="s">
        <v>977</v>
      </c>
      <c r="L3783">
        <v>21</v>
      </c>
      <c r="M3783" t="s">
        <v>33</v>
      </c>
      <c r="N3783" t="s">
        <v>210</v>
      </c>
      <c r="O3783" t="s">
        <v>54</v>
      </c>
      <c r="P3783" t="s">
        <v>36</v>
      </c>
      <c r="Q3783" t="s">
        <v>36</v>
      </c>
      <c r="R3783">
        <v>26</v>
      </c>
      <c r="S3783" t="s">
        <v>37</v>
      </c>
      <c r="T3783" t="s">
        <v>55</v>
      </c>
      <c r="U3783" t="s">
        <v>32</v>
      </c>
      <c r="W3783" t="s">
        <v>80</v>
      </c>
      <c r="X3783">
        <v>312680</v>
      </c>
      <c r="Y3783">
        <v>5184</v>
      </c>
      <c r="Z3783">
        <v>45.5017</v>
      </c>
      <c r="AA3783">
        <v>-73.567300000000003</v>
      </c>
      <c r="AB3783" t="str">
        <f>IF(Restaurants[[#This Row],[Years_Operating]]&lt;5,"New",
IF(Restaurants[[#This Row],[Years_Operating]]&lt;15,"Established","Legacy"))</f>
        <v>Legacy</v>
      </c>
      <c r="AC3783" t="str">
        <f>IF(Restaurants[[#This Row],[Country]]="India","Yes","No")</f>
        <v>No</v>
      </c>
      <c r="AD3783" t="str">
        <f>IF(AND(Restaurants[[#This Row],[Has Online Delivery]]="Yes",Restaurants[[#This Row],[Has Table Booking]]="Yes"),"Online + Table",
IF(Restaurants[[#This Row],[Has Online Delivery]]="Yes","Online Only",
IF(Restaurants[[#This Row],[Has Table Booking]]="Yes","Table Only","None")))</f>
        <v>Online + Table</v>
      </c>
      <c r="AE3783" t="str">
        <f>IF(Restaurants[[#This Row],[Rating]]&gt;=4.5,"Excellent",
IF(Restaurants[[#This Row],[Rating]]&gt;=4,"Very Good",
IF(Restaurants[[#This Row],[Rating]]&gt;=3.5,"Good","Average/Low")))</f>
        <v>Excellent</v>
      </c>
    </row>
    <row r="3784" spans="1:31" x14ac:dyDescent="0.3">
      <c r="A3784" t="s">
        <v>104</v>
      </c>
      <c r="B3784" t="s">
        <v>921</v>
      </c>
      <c r="C3784" t="s">
        <v>251</v>
      </c>
      <c r="D3784" t="s">
        <v>863</v>
      </c>
      <c r="E3784">
        <v>3</v>
      </c>
      <c r="F3784">
        <v>310</v>
      </c>
      <c r="G3784" t="s">
        <v>107</v>
      </c>
      <c r="H3784">
        <v>1994</v>
      </c>
      <c r="I3784">
        <v>50</v>
      </c>
      <c r="J3784">
        <v>4.8</v>
      </c>
      <c r="K3784" t="s">
        <v>864</v>
      </c>
      <c r="L3784">
        <v>31</v>
      </c>
      <c r="M3784" t="s">
        <v>33</v>
      </c>
      <c r="N3784" t="s">
        <v>34</v>
      </c>
      <c r="O3784" t="s">
        <v>35</v>
      </c>
      <c r="P3784" t="s">
        <v>37</v>
      </c>
      <c r="Q3784" t="s">
        <v>36</v>
      </c>
      <c r="R3784">
        <v>74</v>
      </c>
      <c r="S3784" t="s">
        <v>37</v>
      </c>
      <c r="T3784" t="s">
        <v>38</v>
      </c>
      <c r="U3784" t="s">
        <v>46</v>
      </c>
      <c r="V3784" t="s">
        <v>1641</v>
      </c>
      <c r="W3784" t="s">
        <v>47</v>
      </c>
      <c r="X3784">
        <v>69189</v>
      </c>
      <c r="Y3784">
        <v>4163</v>
      </c>
      <c r="Z3784">
        <v>26.912400000000002</v>
      </c>
      <c r="AA3784">
        <v>75.787300000000002</v>
      </c>
      <c r="AB3784" t="str">
        <f>IF(Restaurants[[#This Row],[Years_Operating]]&lt;5,"New",
IF(Restaurants[[#This Row],[Years_Operating]]&lt;15,"Established","Legacy"))</f>
        <v>Legacy</v>
      </c>
      <c r="AC3784" t="str">
        <f>IF(Restaurants[[#This Row],[Country]]="India","Yes","No")</f>
        <v>Yes</v>
      </c>
      <c r="AD3784" t="str">
        <f>IF(AND(Restaurants[[#This Row],[Has Online Delivery]]="Yes",Restaurants[[#This Row],[Has Table Booking]]="Yes"),"Online + Table",
IF(Restaurants[[#This Row],[Has Online Delivery]]="Yes","Online Only",
IF(Restaurants[[#This Row],[Has Table Booking]]="Yes","Table Only","None")))</f>
        <v>Table Only</v>
      </c>
      <c r="AE3784" t="str">
        <f>IF(Restaurants[[#This Row],[Rating]]&gt;=4.5,"Excellent",
IF(Restaurants[[#This Row],[Rating]]&gt;=4,"Very Good",
IF(Restaurants[[#This Row],[Rating]]&gt;=3.5,"Good","Average/Low")))</f>
        <v>Excellent</v>
      </c>
    </row>
    <row r="3785" spans="1:31" x14ac:dyDescent="0.3">
      <c r="A3785" t="s">
        <v>87</v>
      </c>
      <c r="B3785" t="s">
        <v>195</v>
      </c>
      <c r="C3785" t="s">
        <v>196</v>
      </c>
      <c r="D3785" t="s">
        <v>892</v>
      </c>
      <c r="E3785">
        <v>3</v>
      </c>
      <c r="F3785">
        <v>295</v>
      </c>
      <c r="G3785" t="s">
        <v>91</v>
      </c>
      <c r="H3785">
        <v>1897</v>
      </c>
      <c r="I3785">
        <v>50</v>
      </c>
      <c r="J3785">
        <v>4.8</v>
      </c>
      <c r="K3785" t="s">
        <v>960</v>
      </c>
      <c r="L3785">
        <v>128</v>
      </c>
      <c r="M3785" t="s">
        <v>33</v>
      </c>
      <c r="N3785" t="s">
        <v>34</v>
      </c>
      <c r="O3785" t="s">
        <v>35</v>
      </c>
      <c r="P3785" t="s">
        <v>37</v>
      </c>
      <c r="Q3785" t="s">
        <v>37</v>
      </c>
      <c r="R3785">
        <v>58</v>
      </c>
      <c r="S3785" t="s">
        <v>36</v>
      </c>
      <c r="T3785" t="s">
        <v>86</v>
      </c>
      <c r="U3785" t="s">
        <v>32</v>
      </c>
      <c r="W3785" t="s">
        <v>80</v>
      </c>
      <c r="X3785">
        <v>159562</v>
      </c>
      <c r="Y3785">
        <v>1403</v>
      </c>
      <c r="Z3785">
        <v>51.507399999999997</v>
      </c>
      <c r="AA3785">
        <v>-0.1278</v>
      </c>
      <c r="AB3785" t="str">
        <f>IF(Restaurants[[#This Row],[Years_Operating]]&lt;5,"New",
IF(Restaurants[[#This Row],[Years_Operating]]&lt;15,"Established","Legacy"))</f>
        <v>Legacy</v>
      </c>
      <c r="AC3785" t="str">
        <f>IF(Restaurants[[#This Row],[Country]]="India","Yes","No")</f>
        <v>No</v>
      </c>
      <c r="AD3785" t="str">
        <f>IF(AND(Restaurants[[#This Row],[Has Online Delivery]]="Yes",Restaurants[[#This Row],[Has Table Booking]]="Yes"),"Online + Table",
IF(Restaurants[[#This Row],[Has Online Delivery]]="Yes","Online Only",
IF(Restaurants[[#This Row],[Has Table Booking]]="Yes","Table Only","None")))</f>
        <v>None</v>
      </c>
      <c r="AE3785" t="str">
        <f>IF(Restaurants[[#This Row],[Rating]]&gt;=4.5,"Excellent",
IF(Restaurants[[#This Row],[Rating]]&gt;=4,"Very Good",
IF(Restaurants[[#This Row],[Rating]]&gt;=3.5,"Good","Average/Low")))</f>
        <v>Excellent</v>
      </c>
    </row>
    <row r="3786" spans="1:31" x14ac:dyDescent="0.3">
      <c r="A3786" t="s">
        <v>226</v>
      </c>
      <c r="B3786" t="s">
        <v>145</v>
      </c>
      <c r="C3786" t="s">
        <v>146</v>
      </c>
      <c r="D3786" t="s">
        <v>905</v>
      </c>
      <c r="E3786">
        <v>0</v>
      </c>
      <c r="F3786">
        <v>185</v>
      </c>
      <c r="G3786" t="s">
        <v>228</v>
      </c>
      <c r="H3786">
        <v>2014</v>
      </c>
      <c r="I3786">
        <v>48</v>
      </c>
      <c r="J3786">
        <v>4.5999999999999996</v>
      </c>
      <c r="K3786" t="s">
        <v>906</v>
      </c>
      <c r="L3786">
        <v>11</v>
      </c>
      <c r="M3786" t="s">
        <v>160</v>
      </c>
      <c r="N3786" t="s">
        <v>210</v>
      </c>
      <c r="O3786" t="s">
        <v>45</v>
      </c>
      <c r="P3786" t="s">
        <v>36</v>
      </c>
      <c r="Q3786" t="s">
        <v>36</v>
      </c>
      <c r="R3786">
        <v>45</v>
      </c>
      <c r="S3786" t="s">
        <v>36</v>
      </c>
      <c r="T3786" t="s">
        <v>63</v>
      </c>
      <c r="U3786" t="s">
        <v>46</v>
      </c>
      <c r="W3786" t="s">
        <v>108</v>
      </c>
      <c r="X3786">
        <v>3998</v>
      </c>
      <c r="Y3786">
        <v>6672</v>
      </c>
      <c r="Z3786">
        <v>35.689500000000002</v>
      </c>
      <c r="AA3786">
        <v>139.6917</v>
      </c>
      <c r="AB3786" t="str">
        <f>IF(Restaurants[[#This Row],[Years_Operating]]&lt;5,"New",
IF(Restaurants[[#This Row],[Years_Operating]]&lt;15,"Established","Legacy"))</f>
        <v>Established</v>
      </c>
      <c r="AC3786" t="str">
        <f>IF(Restaurants[[#This Row],[Country]]="India","Yes","No")</f>
        <v>No</v>
      </c>
      <c r="AD3786" t="str">
        <f>IF(AND(Restaurants[[#This Row],[Has Online Delivery]]="Yes",Restaurants[[#This Row],[Has Table Booking]]="Yes"),"Online + Table",
IF(Restaurants[[#This Row],[Has Online Delivery]]="Yes","Online Only",
IF(Restaurants[[#This Row],[Has Table Booking]]="Yes","Table Only","None")))</f>
        <v>Online + Table</v>
      </c>
      <c r="AE3786" t="str">
        <f>IF(Restaurants[[#This Row],[Rating]]&gt;=4.5,"Excellent",
IF(Restaurants[[#This Row],[Rating]]&gt;=4,"Very Good",
IF(Restaurants[[#This Row],[Rating]]&gt;=3.5,"Good","Average/Low")))</f>
        <v>Excellent</v>
      </c>
    </row>
    <row r="3787" spans="1:31" x14ac:dyDescent="0.3">
      <c r="A3787" t="s">
        <v>117</v>
      </c>
      <c r="B3787" t="s">
        <v>250</v>
      </c>
      <c r="C3787" t="s">
        <v>251</v>
      </c>
      <c r="D3787" t="s">
        <v>863</v>
      </c>
      <c r="E3787">
        <v>3</v>
      </c>
      <c r="F3787">
        <v>420</v>
      </c>
      <c r="G3787" t="s">
        <v>121</v>
      </c>
      <c r="H3787">
        <v>2007</v>
      </c>
      <c r="I3787">
        <v>40</v>
      </c>
      <c r="J3787">
        <v>4.7</v>
      </c>
      <c r="K3787" t="s">
        <v>994</v>
      </c>
      <c r="L3787">
        <v>18</v>
      </c>
      <c r="M3787" t="s">
        <v>62</v>
      </c>
      <c r="N3787" t="s">
        <v>34</v>
      </c>
      <c r="O3787" t="s">
        <v>35</v>
      </c>
      <c r="P3787" t="s">
        <v>36</v>
      </c>
      <c r="Q3787" t="s">
        <v>36</v>
      </c>
      <c r="R3787">
        <v>42</v>
      </c>
      <c r="S3787" t="s">
        <v>36</v>
      </c>
      <c r="T3787" t="s">
        <v>55</v>
      </c>
      <c r="U3787" t="s">
        <v>69</v>
      </c>
      <c r="V3787" t="s">
        <v>1642</v>
      </c>
      <c r="W3787" t="s">
        <v>132</v>
      </c>
      <c r="X3787">
        <v>443989</v>
      </c>
      <c r="Y3787">
        <v>1999</v>
      </c>
      <c r="Z3787">
        <v>28.7041</v>
      </c>
      <c r="AA3787">
        <v>77.102500000000006</v>
      </c>
      <c r="AB3787" t="str">
        <f>IF(Restaurants[[#This Row],[Years_Operating]]&lt;5,"New",
IF(Restaurants[[#This Row],[Years_Operating]]&lt;15,"Established","Legacy"))</f>
        <v>Legacy</v>
      </c>
      <c r="AC3787" t="str">
        <f>IF(Restaurants[[#This Row],[Country]]="India","Yes","No")</f>
        <v>Yes</v>
      </c>
      <c r="AD3787" t="str">
        <f>IF(AND(Restaurants[[#This Row],[Has Online Delivery]]="Yes",Restaurants[[#This Row],[Has Table Booking]]="Yes"),"Online + Table",
IF(Restaurants[[#This Row],[Has Online Delivery]]="Yes","Online Only",
IF(Restaurants[[#This Row],[Has Table Booking]]="Yes","Table Only","None")))</f>
        <v>Online + Table</v>
      </c>
      <c r="AE3787" t="str">
        <f>IF(Restaurants[[#This Row],[Rating]]&gt;=4.5,"Excellent",
IF(Restaurants[[#This Row],[Rating]]&gt;=4,"Very Good",
IF(Restaurants[[#This Row],[Rating]]&gt;=3.5,"Good","Average/Low")))</f>
        <v>Excellent</v>
      </c>
    </row>
    <row r="3788" spans="1:31" x14ac:dyDescent="0.3">
      <c r="A3788" t="s">
        <v>27</v>
      </c>
      <c r="B3788" t="s">
        <v>921</v>
      </c>
      <c r="C3788" t="s">
        <v>251</v>
      </c>
      <c r="D3788" t="s">
        <v>935</v>
      </c>
      <c r="E3788">
        <v>3</v>
      </c>
      <c r="F3788">
        <v>320</v>
      </c>
      <c r="G3788" t="s">
        <v>31</v>
      </c>
      <c r="H3788">
        <v>1995</v>
      </c>
      <c r="I3788">
        <v>28</v>
      </c>
      <c r="J3788">
        <v>4.9000000000000004</v>
      </c>
      <c r="K3788" t="s">
        <v>936</v>
      </c>
      <c r="L3788">
        <v>30</v>
      </c>
      <c r="M3788" t="s">
        <v>33</v>
      </c>
      <c r="N3788" t="s">
        <v>34</v>
      </c>
      <c r="O3788" t="s">
        <v>35</v>
      </c>
      <c r="P3788" t="s">
        <v>37</v>
      </c>
      <c r="Q3788" t="s">
        <v>36</v>
      </c>
      <c r="R3788">
        <v>67</v>
      </c>
      <c r="S3788" t="s">
        <v>36</v>
      </c>
      <c r="T3788" t="s">
        <v>63</v>
      </c>
      <c r="U3788" t="s">
        <v>32</v>
      </c>
      <c r="V3788" t="s">
        <v>1643</v>
      </c>
      <c r="W3788" t="s">
        <v>103</v>
      </c>
      <c r="X3788">
        <v>407015</v>
      </c>
      <c r="Y3788">
        <v>5892</v>
      </c>
      <c r="Z3788">
        <v>26.912400000000002</v>
      </c>
      <c r="AA3788">
        <v>75.787300000000002</v>
      </c>
      <c r="AB3788" t="str">
        <f>IF(Restaurants[[#This Row],[Years_Operating]]&lt;5,"New",
IF(Restaurants[[#This Row],[Years_Operating]]&lt;15,"Established","Legacy"))</f>
        <v>Legacy</v>
      </c>
      <c r="AC3788" t="str">
        <f>IF(Restaurants[[#This Row],[Country]]="India","Yes","No")</f>
        <v>Yes</v>
      </c>
      <c r="AD3788" t="str">
        <f>IF(AND(Restaurants[[#This Row],[Has Online Delivery]]="Yes",Restaurants[[#This Row],[Has Table Booking]]="Yes"),"Online + Table",
IF(Restaurants[[#This Row],[Has Online Delivery]]="Yes","Online Only",
IF(Restaurants[[#This Row],[Has Table Booking]]="Yes","Table Only","None")))</f>
        <v>Table Only</v>
      </c>
      <c r="AE3788" t="str">
        <f>IF(Restaurants[[#This Row],[Rating]]&gt;=4.5,"Excellent",
IF(Restaurants[[#This Row],[Rating]]&gt;=4,"Very Good",
IF(Restaurants[[#This Row],[Rating]]&gt;=3.5,"Good","Average/Low")))</f>
        <v>Excellent</v>
      </c>
    </row>
    <row r="3789" spans="1:31" x14ac:dyDescent="0.3">
      <c r="A3789" t="s">
        <v>154</v>
      </c>
      <c r="B3789" t="s">
        <v>58</v>
      </c>
      <c r="C3789" t="s">
        <v>59</v>
      </c>
      <c r="D3789" t="s">
        <v>51</v>
      </c>
      <c r="E3789">
        <v>2</v>
      </c>
      <c r="F3789">
        <v>245</v>
      </c>
      <c r="G3789" t="s">
        <v>158</v>
      </c>
      <c r="H3789">
        <v>2010</v>
      </c>
      <c r="I3789">
        <v>48</v>
      </c>
      <c r="J3789">
        <v>4.7</v>
      </c>
      <c r="K3789" t="s">
        <v>53</v>
      </c>
      <c r="L3789">
        <v>15</v>
      </c>
      <c r="M3789" t="s">
        <v>160</v>
      </c>
      <c r="N3789" t="s">
        <v>143</v>
      </c>
      <c r="O3789" t="s">
        <v>35</v>
      </c>
      <c r="P3789" t="s">
        <v>37</v>
      </c>
      <c r="Q3789" t="s">
        <v>37</v>
      </c>
      <c r="R3789">
        <v>20</v>
      </c>
      <c r="S3789" t="s">
        <v>37</v>
      </c>
      <c r="T3789" t="s">
        <v>55</v>
      </c>
      <c r="U3789" t="s">
        <v>46</v>
      </c>
      <c r="W3789" t="s">
        <v>132</v>
      </c>
      <c r="X3789">
        <v>91419</v>
      </c>
      <c r="Y3789">
        <v>4124</v>
      </c>
      <c r="Z3789">
        <v>48.8566</v>
      </c>
      <c r="AA3789">
        <v>2.3521999999999998</v>
      </c>
      <c r="AB3789" t="str">
        <f>IF(Restaurants[[#This Row],[Years_Operating]]&lt;5,"New",
IF(Restaurants[[#This Row],[Years_Operating]]&lt;15,"Established","Legacy"))</f>
        <v>Legacy</v>
      </c>
      <c r="AC3789" t="str">
        <f>IF(Restaurants[[#This Row],[Country]]="India","Yes","No")</f>
        <v>No</v>
      </c>
      <c r="AD3789" t="str">
        <f>IF(AND(Restaurants[[#This Row],[Has Online Delivery]]="Yes",Restaurants[[#This Row],[Has Table Booking]]="Yes"),"Online + Table",
IF(Restaurants[[#This Row],[Has Online Delivery]]="Yes","Online Only",
IF(Restaurants[[#This Row],[Has Table Booking]]="Yes","Table Only","None")))</f>
        <v>None</v>
      </c>
      <c r="AE3789" t="str">
        <f>IF(Restaurants[[#This Row],[Rating]]&gt;=4.5,"Excellent",
IF(Restaurants[[#This Row],[Rating]]&gt;=4,"Very Good",
IF(Restaurants[[#This Row],[Rating]]&gt;=3.5,"Good","Average/Low")))</f>
        <v>Excellent</v>
      </c>
    </row>
    <row r="3790" spans="1:31" x14ac:dyDescent="0.3">
      <c r="A3790" t="s">
        <v>161</v>
      </c>
      <c r="B3790" t="s">
        <v>77</v>
      </c>
      <c r="C3790" t="s">
        <v>50</v>
      </c>
      <c r="D3790" t="s">
        <v>878</v>
      </c>
      <c r="E3790">
        <v>2</v>
      </c>
      <c r="F3790">
        <v>275</v>
      </c>
      <c r="G3790" t="s">
        <v>163</v>
      </c>
      <c r="H3790">
        <v>2003</v>
      </c>
      <c r="I3790">
        <v>36</v>
      </c>
      <c r="J3790">
        <v>4.7</v>
      </c>
      <c r="K3790" t="s">
        <v>911</v>
      </c>
      <c r="L3790">
        <v>22</v>
      </c>
      <c r="M3790" t="s">
        <v>33</v>
      </c>
      <c r="N3790" t="s">
        <v>143</v>
      </c>
      <c r="O3790" t="s">
        <v>45</v>
      </c>
      <c r="P3790" t="s">
        <v>36</v>
      </c>
      <c r="Q3790" t="s">
        <v>36</v>
      </c>
      <c r="R3790">
        <v>57</v>
      </c>
      <c r="S3790" t="s">
        <v>37</v>
      </c>
      <c r="T3790" t="s">
        <v>38</v>
      </c>
      <c r="U3790" t="s">
        <v>39</v>
      </c>
      <c r="W3790" t="s">
        <v>64</v>
      </c>
      <c r="X3790">
        <v>108135</v>
      </c>
      <c r="Y3790">
        <v>2800</v>
      </c>
      <c r="Z3790">
        <v>40.712800000000001</v>
      </c>
      <c r="AA3790">
        <v>-74.006</v>
      </c>
      <c r="AB3790" t="str">
        <f>IF(Restaurants[[#This Row],[Years_Operating]]&lt;5,"New",
IF(Restaurants[[#This Row],[Years_Operating]]&lt;15,"Established","Legacy"))</f>
        <v>Legacy</v>
      </c>
      <c r="AC3790" t="str">
        <f>IF(Restaurants[[#This Row],[Country]]="India","Yes","No")</f>
        <v>No</v>
      </c>
      <c r="AD3790" t="str">
        <f>IF(AND(Restaurants[[#This Row],[Has Online Delivery]]="Yes",Restaurants[[#This Row],[Has Table Booking]]="Yes"),"Online + Table",
IF(Restaurants[[#This Row],[Has Online Delivery]]="Yes","Online Only",
IF(Restaurants[[#This Row],[Has Table Booking]]="Yes","Table Only","None")))</f>
        <v>Online + Table</v>
      </c>
      <c r="AE3790" t="str">
        <f>IF(Restaurants[[#This Row],[Rating]]&gt;=4.5,"Excellent",
IF(Restaurants[[#This Row],[Rating]]&gt;=4,"Very Good",
IF(Restaurants[[#This Row],[Rating]]&gt;=3.5,"Good","Average/Low")))</f>
        <v>Excellent</v>
      </c>
    </row>
    <row r="3791" spans="1:31" x14ac:dyDescent="0.3">
      <c r="A3791" t="s">
        <v>234</v>
      </c>
      <c r="B3791" t="s">
        <v>77</v>
      </c>
      <c r="C3791" t="s">
        <v>50</v>
      </c>
      <c r="D3791" t="s">
        <v>878</v>
      </c>
      <c r="E3791">
        <v>0</v>
      </c>
      <c r="F3791">
        <v>285</v>
      </c>
      <c r="G3791" t="s">
        <v>237</v>
      </c>
      <c r="H3791">
        <v>2004</v>
      </c>
      <c r="I3791">
        <v>70</v>
      </c>
      <c r="J3791">
        <v>4.5999999999999996</v>
      </c>
      <c r="K3791" t="s">
        <v>879</v>
      </c>
      <c r="L3791">
        <v>21</v>
      </c>
      <c r="M3791" t="s">
        <v>33</v>
      </c>
      <c r="N3791" t="s">
        <v>210</v>
      </c>
      <c r="O3791" t="s">
        <v>54</v>
      </c>
      <c r="P3791" t="s">
        <v>36</v>
      </c>
      <c r="Q3791" t="s">
        <v>36</v>
      </c>
      <c r="R3791">
        <v>59</v>
      </c>
      <c r="S3791" t="s">
        <v>37</v>
      </c>
      <c r="T3791" t="s">
        <v>63</v>
      </c>
      <c r="U3791" t="s">
        <v>69</v>
      </c>
      <c r="W3791" t="s">
        <v>108</v>
      </c>
      <c r="X3791">
        <v>364127</v>
      </c>
      <c r="Y3791">
        <v>537</v>
      </c>
      <c r="Z3791">
        <v>40.712800000000001</v>
      </c>
      <c r="AA3791">
        <v>-74.006</v>
      </c>
      <c r="AB3791" t="str">
        <f>IF(Restaurants[[#This Row],[Years_Operating]]&lt;5,"New",
IF(Restaurants[[#This Row],[Years_Operating]]&lt;15,"Established","Legacy"))</f>
        <v>Legacy</v>
      </c>
      <c r="AC3791" t="str">
        <f>IF(Restaurants[[#This Row],[Country]]="India","Yes","No")</f>
        <v>No</v>
      </c>
      <c r="AD3791" t="str">
        <f>IF(AND(Restaurants[[#This Row],[Has Online Delivery]]="Yes",Restaurants[[#This Row],[Has Table Booking]]="Yes"),"Online + Table",
IF(Restaurants[[#This Row],[Has Online Delivery]]="Yes","Online Only",
IF(Restaurants[[#This Row],[Has Table Booking]]="Yes","Table Only","None")))</f>
        <v>Online + Table</v>
      </c>
      <c r="AE3791" t="str">
        <f>IF(Restaurants[[#This Row],[Rating]]&gt;=4.5,"Excellent",
IF(Restaurants[[#This Row],[Rating]]&gt;=4,"Very Good",
IF(Restaurants[[#This Row],[Rating]]&gt;=3.5,"Good","Average/Low")))</f>
        <v>Excellent</v>
      </c>
    </row>
    <row r="3792" spans="1:31" x14ac:dyDescent="0.3">
      <c r="A3792" t="s">
        <v>97</v>
      </c>
      <c r="B3792" t="s">
        <v>290</v>
      </c>
      <c r="C3792" t="s">
        <v>251</v>
      </c>
      <c r="D3792" t="s">
        <v>263</v>
      </c>
      <c r="E3792">
        <v>3</v>
      </c>
      <c r="F3792">
        <v>298</v>
      </c>
      <c r="G3792" t="s">
        <v>99</v>
      </c>
      <c r="H3792">
        <v>2010</v>
      </c>
      <c r="I3792">
        <v>56</v>
      </c>
      <c r="J3792">
        <v>4.8</v>
      </c>
      <c r="K3792" t="s">
        <v>264</v>
      </c>
      <c r="L3792">
        <v>15</v>
      </c>
      <c r="M3792" t="s">
        <v>33</v>
      </c>
      <c r="N3792" t="s">
        <v>34</v>
      </c>
      <c r="O3792" t="s">
        <v>54</v>
      </c>
      <c r="P3792" t="s">
        <v>37</v>
      </c>
      <c r="Q3792" t="s">
        <v>37</v>
      </c>
      <c r="R3792">
        <v>66</v>
      </c>
      <c r="S3792" t="s">
        <v>36</v>
      </c>
      <c r="T3792" t="s">
        <v>55</v>
      </c>
      <c r="U3792" t="s">
        <v>32</v>
      </c>
      <c r="V3792" t="s">
        <v>1644</v>
      </c>
      <c r="W3792" t="s">
        <v>132</v>
      </c>
      <c r="X3792">
        <v>62969</v>
      </c>
      <c r="Y3792">
        <v>2514</v>
      </c>
      <c r="Z3792">
        <v>17.385000000000002</v>
      </c>
      <c r="AA3792">
        <v>78.486699999999999</v>
      </c>
      <c r="AB3792" t="str">
        <f>IF(Restaurants[[#This Row],[Years_Operating]]&lt;5,"New",
IF(Restaurants[[#This Row],[Years_Operating]]&lt;15,"Established","Legacy"))</f>
        <v>Legacy</v>
      </c>
      <c r="AC3792" t="str">
        <f>IF(Restaurants[[#This Row],[Country]]="India","Yes","No")</f>
        <v>Yes</v>
      </c>
      <c r="AD3792" t="str">
        <f>IF(AND(Restaurants[[#This Row],[Has Online Delivery]]="Yes",Restaurants[[#This Row],[Has Table Booking]]="Yes"),"Online + Table",
IF(Restaurants[[#This Row],[Has Online Delivery]]="Yes","Online Only",
IF(Restaurants[[#This Row],[Has Table Booking]]="Yes","Table Only","None")))</f>
        <v>None</v>
      </c>
      <c r="AE3792" t="str">
        <f>IF(Restaurants[[#This Row],[Rating]]&gt;=4.5,"Excellent",
IF(Restaurants[[#This Row],[Rating]]&gt;=4,"Very Good",
IF(Restaurants[[#This Row],[Rating]]&gt;=3.5,"Good","Average/Low")))</f>
        <v>Excellent</v>
      </c>
    </row>
    <row r="3793" spans="1:31" x14ac:dyDescent="0.3">
      <c r="A3793" t="s">
        <v>154</v>
      </c>
      <c r="B3793" t="s">
        <v>1005</v>
      </c>
      <c r="C3793" t="s">
        <v>942</v>
      </c>
      <c r="D3793" t="s">
        <v>976</v>
      </c>
      <c r="E3793">
        <v>2</v>
      </c>
      <c r="F3793">
        <v>245</v>
      </c>
      <c r="G3793" t="s">
        <v>158</v>
      </c>
      <c r="H3793">
        <v>2010</v>
      </c>
      <c r="I3793">
        <v>48</v>
      </c>
      <c r="J3793">
        <v>4.7</v>
      </c>
      <c r="K3793" t="s">
        <v>977</v>
      </c>
      <c r="L3793">
        <v>15</v>
      </c>
      <c r="M3793" t="s">
        <v>160</v>
      </c>
      <c r="N3793" t="s">
        <v>143</v>
      </c>
      <c r="O3793" t="s">
        <v>35</v>
      </c>
      <c r="P3793" t="s">
        <v>37</v>
      </c>
      <c r="Q3793" t="s">
        <v>37</v>
      </c>
      <c r="R3793">
        <v>50</v>
      </c>
      <c r="S3793" t="s">
        <v>36</v>
      </c>
      <c r="T3793" t="s">
        <v>38</v>
      </c>
      <c r="U3793" t="s">
        <v>69</v>
      </c>
      <c r="W3793" t="s">
        <v>70</v>
      </c>
      <c r="X3793">
        <v>36895</v>
      </c>
      <c r="Y3793">
        <v>5033</v>
      </c>
      <c r="Z3793">
        <v>45.5017</v>
      </c>
      <c r="AA3793">
        <v>-73.567300000000003</v>
      </c>
      <c r="AB3793" t="str">
        <f>IF(Restaurants[[#This Row],[Years_Operating]]&lt;5,"New",
IF(Restaurants[[#This Row],[Years_Operating]]&lt;15,"Established","Legacy"))</f>
        <v>Legacy</v>
      </c>
      <c r="AC3793" t="str">
        <f>IF(Restaurants[[#This Row],[Country]]="India","Yes","No")</f>
        <v>No</v>
      </c>
      <c r="AD3793" t="str">
        <f>IF(AND(Restaurants[[#This Row],[Has Online Delivery]]="Yes",Restaurants[[#This Row],[Has Table Booking]]="Yes"),"Online + Table",
IF(Restaurants[[#This Row],[Has Online Delivery]]="Yes","Online Only",
IF(Restaurants[[#This Row],[Has Table Booking]]="Yes","Table Only","None")))</f>
        <v>None</v>
      </c>
      <c r="AE3793" t="str">
        <f>IF(Restaurants[[#This Row],[Rating]]&gt;=4.5,"Excellent",
IF(Restaurants[[#This Row],[Rating]]&gt;=4,"Very Good",
IF(Restaurants[[#This Row],[Rating]]&gt;=3.5,"Good","Average/Low")))</f>
        <v>Excellent</v>
      </c>
    </row>
    <row r="3794" spans="1:31" x14ac:dyDescent="0.3">
      <c r="A3794" t="s">
        <v>104</v>
      </c>
      <c r="B3794" t="s">
        <v>896</v>
      </c>
      <c r="C3794" t="s">
        <v>59</v>
      </c>
      <c r="D3794" t="s">
        <v>94</v>
      </c>
      <c r="E3794">
        <v>3</v>
      </c>
      <c r="F3794">
        <v>310</v>
      </c>
      <c r="G3794" t="s">
        <v>107</v>
      </c>
      <c r="H3794">
        <v>1994</v>
      </c>
      <c r="I3794">
        <v>50</v>
      </c>
      <c r="J3794">
        <v>4.8</v>
      </c>
      <c r="K3794" t="s">
        <v>96</v>
      </c>
      <c r="L3794">
        <v>31</v>
      </c>
      <c r="M3794" t="s">
        <v>33</v>
      </c>
      <c r="N3794" t="s">
        <v>34</v>
      </c>
      <c r="O3794" t="s">
        <v>35</v>
      </c>
      <c r="P3794" t="s">
        <v>36</v>
      </c>
      <c r="Q3794" t="s">
        <v>36</v>
      </c>
      <c r="R3794">
        <v>64</v>
      </c>
      <c r="S3794" t="s">
        <v>36</v>
      </c>
      <c r="T3794" t="s">
        <v>86</v>
      </c>
      <c r="U3794" t="s">
        <v>46</v>
      </c>
      <c r="W3794" t="s">
        <v>56</v>
      </c>
      <c r="X3794">
        <v>18873</v>
      </c>
      <c r="Y3794">
        <v>3027</v>
      </c>
      <c r="Z3794">
        <v>45.764000000000003</v>
      </c>
      <c r="AA3794">
        <v>4.8357000000000001</v>
      </c>
      <c r="AB3794" t="str">
        <f>IF(Restaurants[[#This Row],[Years_Operating]]&lt;5,"New",
IF(Restaurants[[#This Row],[Years_Operating]]&lt;15,"Established","Legacy"))</f>
        <v>Legacy</v>
      </c>
      <c r="AC3794" t="str">
        <f>IF(Restaurants[[#This Row],[Country]]="India","Yes","No")</f>
        <v>No</v>
      </c>
      <c r="AD3794" t="str">
        <f>IF(AND(Restaurants[[#This Row],[Has Online Delivery]]="Yes",Restaurants[[#This Row],[Has Table Booking]]="Yes"),"Online + Table",
IF(Restaurants[[#This Row],[Has Online Delivery]]="Yes","Online Only",
IF(Restaurants[[#This Row],[Has Table Booking]]="Yes","Table Only","None")))</f>
        <v>Online + Table</v>
      </c>
      <c r="AE3794" t="str">
        <f>IF(Restaurants[[#This Row],[Rating]]&gt;=4.5,"Excellent",
IF(Restaurants[[#This Row],[Rating]]&gt;=4,"Very Good",
IF(Restaurants[[#This Row],[Rating]]&gt;=3.5,"Good","Average/Low")))</f>
        <v>Excellent</v>
      </c>
    </row>
    <row r="3795" spans="1:31" x14ac:dyDescent="0.3">
      <c r="A3795" t="s">
        <v>175</v>
      </c>
      <c r="B3795" t="s">
        <v>973</v>
      </c>
      <c r="C3795" t="s">
        <v>196</v>
      </c>
      <c r="D3795" t="s">
        <v>928</v>
      </c>
      <c r="E3795">
        <v>2</v>
      </c>
      <c r="F3795">
        <v>245</v>
      </c>
      <c r="G3795" t="s">
        <v>177</v>
      </c>
      <c r="H3795">
        <v>2005</v>
      </c>
      <c r="I3795">
        <v>46</v>
      </c>
      <c r="J3795">
        <v>4.7</v>
      </c>
      <c r="K3795" t="s">
        <v>929</v>
      </c>
      <c r="L3795">
        <v>20</v>
      </c>
      <c r="M3795" t="s">
        <v>160</v>
      </c>
      <c r="N3795" t="s">
        <v>143</v>
      </c>
      <c r="O3795" t="s">
        <v>45</v>
      </c>
      <c r="P3795" t="s">
        <v>36</v>
      </c>
      <c r="Q3795" t="s">
        <v>36</v>
      </c>
      <c r="R3795">
        <v>28</v>
      </c>
      <c r="S3795" t="s">
        <v>36</v>
      </c>
      <c r="T3795" t="s">
        <v>38</v>
      </c>
      <c r="U3795" t="s">
        <v>46</v>
      </c>
      <c r="W3795" t="s">
        <v>70</v>
      </c>
      <c r="X3795">
        <v>489583</v>
      </c>
      <c r="Y3795">
        <v>4114</v>
      </c>
      <c r="Z3795">
        <v>52.486199999999997</v>
      </c>
      <c r="AA3795">
        <v>-1.8904000000000001</v>
      </c>
      <c r="AB3795" t="str">
        <f>IF(Restaurants[[#This Row],[Years_Operating]]&lt;5,"New",
IF(Restaurants[[#This Row],[Years_Operating]]&lt;15,"Established","Legacy"))</f>
        <v>Legacy</v>
      </c>
      <c r="AC3795" t="str">
        <f>IF(Restaurants[[#This Row],[Country]]="India","Yes","No")</f>
        <v>No</v>
      </c>
      <c r="AD3795" t="str">
        <f>IF(AND(Restaurants[[#This Row],[Has Online Delivery]]="Yes",Restaurants[[#This Row],[Has Table Booking]]="Yes"),"Online + Table",
IF(Restaurants[[#This Row],[Has Online Delivery]]="Yes","Online Only",
IF(Restaurants[[#This Row],[Has Table Booking]]="Yes","Table Only","None")))</f>
        <v>Online + Table</v>
      </c>
      <c r="AE3795" t="str">
        <f>IF(Restaurants[[#This Row],[Rating]]&gt;=4.5,"Excellent",
IF(Restaurants[[#This Row],[Rating]]&gt;=4,"Very Good",
IF(Restaurants[[#This Row],[Rating]]&gt;=3.5,"Good","Average/Low")))</f>
        <v>Excellent</v>
      </c>
    </row>
    <row r="3796" spans="1:31" x14ac:dyDescent="0.3">
      <c r="A3796" t="s">
        <v>173</v>
      </c>
      <c r="B3796" t="s">
        <v>921</v>
      </c>
      <c r="C3796" t="s">
        <v>251</v>
      </c>
      <c r="D3796" t="s">
        <v>278</v>
      </c>
      <c r="E3796">
        <v>2</v>
      </c>
      <c r="F3796">
        <v>285</v>
      </c>
      <c r="G3796" t="s">
        <v>174</v>
      </c>
      <c r="H3796">
        <v>2010</v>
      </c>
      <c r="I3796">
        <v>30</v>
      </c>
      <c r="J3796">
        <v>4.7</v>
      </c>
      <c r="K3796" t="s">
        <v>299</v>
      </c>
      <c r="L3796">
        <v>15</v>
      </c>
      <c r="M3796" t="s">
        <v>33</v>
      </c>
      <c r="N3796" t="s">
        <v>143</v>
      </c>
      <c r="O3796" t="s">
        <v>45</v>
      </c>
      <c r="P3796" t="s">
        <v>37</v>
      </c>
      <c r="Q3796" t="s">
        <v>37</v>
      </c>
      <c r="R3796">
        <v>22</v>
      </c>
      <c r="S3796" t="s">
        <v>36</v>
      </c>
      <c r="T3796" t="s">
        <v>38</v>
      </c>
      <c r="U3796" t="s">
        <v>32</v>
      </c>
      <c r="V3796" t="s">
        <v>1645</v>
      </c>
      <c r="W3796" t="s">
        <v>47</v>
      </c>
      <c r="X3796">
        <v>397687</v>
      </c>
      <c r="Y3796">
        <v>5337</v>
      </c>
      <c r="Z3796">
        <v>26.912400000000002</v>
      </c>
      <c r="AA3796">
        <v>75.787300000000002</v>
      </c>
      <c r="AB3796" t="str">
        <f>IF(Restaurants[[#This Row],[Years_Operating]]&lt;5,"New",
IF(Restaurants[[#This Row],[Years_Operating]]&lt;15,"Established","Legacy"))</f>
        <v>Legacy</v>
      </c>
      <c r="AC3796" t="str">
        <f>IF(Restaurants[[#This Row],[Country]]="India","Yes","No")</f>
        <v>Yes</v>
      </c>
      <c r="AD3796" t="str">
        <f>IF(AND(Restaurants[[#This Row],[Has Online Delivery]]="Yes",Restaurants[[#This Row],[Has Table Booking]]="Yes"),"Online + Table",
IF(Restaurants[[#This Row],[Has Online Delivery]]="Yes","Online Only",
IF(Restaurants[[#This Row],[Has Table Booking]]="Yes","Table Only","None")))</f>
        <v>None</v>
      </c>
      <c r="AE3796" t="str">
        <f>IF(Restaurants[[#This Row],[Rating]]&gt;=4.5,"Excellent",
IF(Restaurants[[#This Row],[Rating]]&gt;=4,"Very Good",
IF(Restaurants[[#This Row],[Rating]]&gt;=3.5,"Good","Average/Low")))</f>
        <v>Excellent</v>
      </c>
    </row>
    <row r="3797" spans="1:31" x14ac:dyDescent="0.3">
      <c r="A3797" t="s">
        <v>128</v>
      </c>
      <c r="B3797" t="s">
        <v>862</v>
      </c>
      <c r="C3797" t="s">
        <v>251</v>
      </c>
      <c r="D3797" t="s">
        <v>258</v>
      </c>
      <c r="E3797">
        <v>3</v>
      </c>
      <c r="F3797">
        <v>290</v>
      </c>
      <c r="G3797" t="s">
        <v>130</v>
      </c>
      <c r="H3797">
        <v>1981</v>
      </c>
      <c r="I3797">
        <v>50</v>
      </c>
      <c r="J3797">
        <v>4.7</v>
      </c>
      <c r="K3797" t="s">
        <v>284</v>
      </c>
      <c r="L3797">
        <v>44</v>
      </c>
      <c r="M3797" t="s">
        <v>33</v>
      </c>
      <c r="N3797" t="s">
        <v>34</v>
      </c>
      <c r="O3797" t="s">
        <v>35</v>
      </c>
      <c r="P3797" t="s">
        <v>37</v>
      </c>
      <c r="Q3797" t="s">
        <v>36</v>
      </c>
      <c r="R3797">
        <v>21</v>
      </c>
      <c r="S3797" t="s">
        <v>36</v>
      </c>
      <c r="T3797" t="s">
        <v>38</v>
      </c>
      <c r="U3797" t="s">
        <v>46</v>
      </c>
      <c r="V3797" t="s">
        <v>1646</v>
      </c>
      <c r="W3797" t="s">
        <v>132</v>
      </c>
      <c r="X3797">
        <v>308841</v>
      </c>
      <c r="Y3797">
        <v>1502</v>
      </c>
      <c r="Z3797">
        <v>21.170200000000001</v>
      </c>
      <c r="AA3797">
        <v>72.831100000000006</v>
      </c>
      <c r="AB3797" t="str">
        <f>IF(Restaurants[[#This Row],[Years_Operating]]&lt;5,"New",
IF(Restaurants[[#This Row],[Years_Operating]]&lt;15,"Established","Legacy"))</f>
        <v>Legacy</v>
      </c>
      <c r="AC3797" t="str">
        <f>IF(Restaurants[[#This Row],[Country]]="India","Yes","No")</f>
        <v>Yes</v>
      </c>
      <c r="AD3797" t="str">
        <f>IF(AND(Restaurants[[#This Row],[Has Online Delivery]]="Yes",Restaurants[[#This Row],[Has Table Booking]]="Yes"),"Online + Table",
IF(Restaurants[[#This Row],[Has Online Delivery]]="Yes","Online Only",
IF(Restaurants[[#This Row],[Has Table Booking]]="Yes","Table Only","None")))</f>
        <v>Table Only</v>
      </c>
      <c r="AE3797" t="str">
        <f>IF(Restaurants[[#This Row],[Rating]]&gt;=4.5,"Excellent",
IF(Restaurants[[#This Row],[Rating]]&gt;=4,"Very Good",
IF(Restaurants[[#This Row],[Rating]]&gt;=3.5,"Good","Average/Low")))</f>
        <v>Excellent</v>
      </c>
    </row>
    <row r="3798" spans="1:31" x14ac:dyDescent="0.3">
      <c r="A3798" t="s">
        <v>41</v>
      </c>
      <c r="B3798" t="s">
        <v>105</v>
      </c>
      <c r="C3798" t="s">
        <v>29</v>
      </c>
      <c r="D3798" t="s">
        <v>886</v>
      </c>
      <c r="E3798">
        <v>3</v>
      </c>
      <c r="F3798">
        <v>320</v>
      </c>
      <c r="G3798" t="s">
        <v>44</v>
      </c>
      <c r="H3798">
        <v>2008</v>
      </c>
      <c r="I3798">
        <v>32</v>
      </c>
      <c r="J3798">
        <v>4.9000000000000004</v>
      </c>
      <c r="K3798" t="s">
        <v>887</v>
      </c>
      <c r="L3798">
        <v>17</v>
      </c>
      <c r="M3798" t="s">
        <v>33</v>
      </c>
      <c r="N3798" t="s">
        <v>34</v>
      </c>
      <c r="O3798" t="s">
        <v>45</v>
      </c>
      <c r="P3798" t="s">
        <v>36</v>
      </c>
      <c r="Q3798" t="s">
        <v>36</v>
      </c>
      <c r="R3798">
        <v>41</v>
      </c>
      <c r="S3798" t="s">
        <v>36</v>
      </c>
      <c r="T3798" t="s">
        <v>38</v>
      </c>
      <c r="U3798" t="s">
        <v>46</v>
      </c>
      <c r="W3798" t="s">
        <v>47</v>
      </c>
      <c r="X3798">
        <v>485069</v>
      </c>
      <c r="Y3798">
        <v>7698</v>
      </c>
      <c r="Z3798">
        <v>41.902799999999999</v>
      </c>
      <c r="AA3798">
        <v>12.4964</v>
      </c>
      <c r="AB3798" t="str">
        <f>IF(Restaurants[[#This Row],[Years_Operating]]&lt;5,"New",
IF(Restaurants[[#This Row],[Years_Operating]]&lt;15,"Established","Legacy"))</f>
        <v>Legacy</v>
      </c>
      <c r="AC3798" t="str">
        <f>IF(Restaurants[[#This Row],[Country]]="India","Yes","No")</f>
        <v>No</v>
      </c>
      <c r="AD3798" t="str">
        <f>IF(AND(Restaurants[[#This Row],[Has Online Delivery]]="Yes",Restaurants[[#This Row],[Has Table Booking]]="Yes"),"Online + Table",
IF(Restaurants[[#This Row],[Has Online Delivery]]="Yes","Online Only",
IF(Restaurants[[#This Row],[Has Table Booking]]="Yes","Table Only","None")))</f>
        <v>Online + Table</v>
      </c>
      <c r="AE3798" t="str">
        <f>IF(Restaurants[[#This Row],[Rating]]&gt;=4.5,"Excellent",
IF(Restaurants[[#This Row],[Rating]]&gt;=4,"Very Good",
IF(Restaurants[[#This Row],[Rating]]&gt;=3.5,"Good","Average/Low")))</f>
        <v>Excellent</v>
      </c>
    </row>
    <row r="3799" spans="1:31" x14ac:dyDescent="0.3">
      <c r="A3799" t="s">
        <v>179</v>
      </c>
      <c r="B3799" t="s">
        <v>876</v>
      </c>
      <c r="C3799" t="s">
        <v>877</v>
      </c>
      <c r="D3799" t="s">
        <v>956</v>
      </c>
      <c r="E3799">
        <v>2</v>
      </c>
      <c r="F3799">
        <v>250</v>
      </c>
      <c r="G3799" t="s">
        <v>181</v>
      </c>
      <c r="H3799">
        <v>2014</v>
      </c>
      <c r="I3799">
        <v>52</v>
      </c>
      <c r="J3799">
        <v>4.5999999999999996</v>
      </c>
      <c r="K3799" t="s">
        <v>991</v>
      </c>
      <c r="L3799">
        <v>11</v>
      </c>
      <c r="M3799" t="s">
        <v>33</v>
      </c>
      <c r="N3799" t="s">
        <v>143</v>
      </c>
      <c r="O3799" t="s">
        <v>35</v>
      </c>
      <c r="P3799" t="s">
        <v>36</v>
      </c>
      <c r="Q3799" t="s">
        <v>36</v>
      </c>
      <c r="R3799">
        <v>59</v>
      </c>
      <c r="S3799" t="s">
        <v>36</v>
      </c>
      <c r="T3799" t="s">
        <v>63</v>
      </c>
      <c r="U3799" t="s">
        <v>69</v>
      </c>
      <c r="W3799" t="s">
        <v>103</v>
      </c>
      <c r="X3799">
        <v>215299</v>
      </c>
      <c r="Y3799">
        <v>133</v>
      </c>
      <c r="Z3799">
        <v>-33.8688</v>
      </c>
      <c r="AA3799">
        <v>151.20930000000001</v>
      </c>
      <c r="AB3799" t="str">
        <f>IF(Restaurants[[#This Row],[Years_Operating]]&lt;5,"New",
IF(Restaurants[[#This Row],[Years_Operating]]&lt;15,"Established","Legacy"))</f>
        <v>Established</v>
      </c>
      <c r="AC3799" t="str">
        <f>IF(Restaurants[[#This Row],[Country]]="India","Yes","No")</f>
        <v>No</v>
      </c>
      <c r="AD3799" t="str">
        <f>IF(AND(Restaurants[[#This Row],[Has Online Delivery]]="Yes",Restaurants[[#This Row],[Has Table Booking]]="Yes"),"Online + Table",
IF(Restaurants[[#This Row],[Has Online Delivery]]="Yes","Online Only",
IF(Restaurants[[#This Row],[Has Table Booking]]="Yes","Table Only","None")))</f>
        <v>Online + Table</v>
      </c>
      <c r="AE3799" t="str">
        <f>IF(Restaurants[[#This Row],[Rating]]&gt;=4.5,"Excellent",
IF(Restaurants[[#This Row],[Rating]]&gt;=4,"Very Good",
IF(Restaurants[[#This Row],[Rating]]&gt;=3.5,"Good","Average/Low")))</f>
        <v>Excellent</v>
      </c>
    </row>
    <row r="3800" spans="1:31" x14ac:dyDescent="0.3">
      <c r="A3800" t="s">
        <v>65</v>
      </c>
      <c r="B3800" t="s">
        <v>195</v>
      </c>
      <c r="C3800" t="s">
        <v>196</v>
      </c>
      <c r="D3800" t="s">
        <v>892</v>
      </c>
      <c r="E3800">
        <v>3</v>
      </c>
      <c r="F3800">
        <v>350</v>
      </c>
      <c r="G3800" t="s">
        <v>68</v>
      </c>
      <c r="H3800">
        <v>1991</v>
      </c>
      <c r="I3800">
        <v>36</v>
      </c>
      <c r="J3800">
        <v>4.8</v>
      </c>
      <c r="K3800" t="s">
        <v>893</v>
      </c>
      <c r="L3800">
        <v>34</v>
      </c>
      <c r="M3800" t="s">
        <v>33</v>
      </c>
      <c r="N3800" t="s">
        <v>34</v>
      </c>
      <c r="O3800" t="s">
        <v>35</v>
      </c>
      <c r="P3800" t="s">
        <v>36</v>
      </c>
      <c r="Q3800" t="s">
        <v>37</v>
      </c>
      <c r="R3800">
        <v>58</v>
      </c>
      <c r="S3800" t="s">
        <v>36</v>
      </c>
      <c r="T3800" t="s">
        <v>63</v>
      </c>
      <c r="U3800" t="s">
        <v>39</v>
      </c>
      <c r="W3800" t="s">
        <v>149</v>
      </c>
      <c r="X3800">
        <v>422189</v>
      </c>
      <c r="Y3800">
        <v>4009</v>
      </c>
      <c r="Z3800">
        <v>51.507399999999997</v>
      </c>
      <c r="AA3800">
        <v>-0.1278</v>
      </c>
      <c r="AB3800" t="str">
        <f>IF(Restaurants[[#This Row],[Years_Operating]]&lt;5,"New",
IF(Restaurants[[#This Row],[Years_Operating]]&lt;15,"Established","Legacy"))</f>
        <v>Legacy</v>
      </c>
      <c r="AC3800" t="str">
        <f>IF(Restaurants[[#This Row],[Country]]="India","Yes","No")</f>
        <v>No</v>
      </c>
      <c r="AD3800" t="str">
        <f>IF(AND(Restaurants[[#This Row],[Has Online Delivery]]="Yes",Restaurants[[#This Row],[Has Table Booking]]="Yes"),"Online + Table",
IF(Restaurants[[#This Row],[Has Online Delivery]]="Yes","Online Only",
IF(Restaurants[[#This Row],[Has Table Booking]]="Yes","Table Only","None")))</f>
        <v>Online Only</v>
      </c>
      <c r="AE3800" t="str">
        <f>IF(Restaurants[[#This Row],[Rating]]&gt;=4.5,"Excellent",
IF(Restaurants[[#This Row],[Rating]]&gt;=4,"Very Good",
IF(Restaurants[[#This Row],[Rating]]&gt;=3.5,"Good","Average/Low")))</f>
        <v>Excellent</v>
      </c>
    </row>
    <row r="3801" spans="1:31" x14ac:dyDescent="0.3">
      <c r="A3801" t="s">
        <v>154</v>
      </c>
      <c r="B3801" t="s">
        <v>876</v>
      </c>
      <c r="C3801" t="s">
        <v>877</v>
      </c>
      <c r="D3801" t="s">
        <v>956</v>
      </c>
      <c r="E3801">
        <v>2</v>
      </c>
      <c r="F3801">
        <v>245</v>
      </c>
      <c r="G3801" t="s">
        <v>158</v>
      </c>
      <c r="H3801">
        <v>2010</v>
      </c>
      <c r="I3801">
        <v>48</v>
      </c>
      <c r="J3801">
        <v>4.7</v>
      </c>
      <c r="K3801" t="s">
        <v>991</v>
      </c>
      <c r="L3801">
        <v>15</v>
      </c>
      <c r="M3801" t="s">
        <v>160</v>
      </c>
      <c r="N3801" t="s">
        <v>143</v>
      </c>
      <c r="O3801" t="s">
        <v>35</v>
      </c>
      <c r="P3801" t="s">
        <v>37</v>
      </c>
      <c r="Q3801" t="s">
        <v>37</v>
      </c>
      <c r="R3801">
        <v>50</v>
      </c>
      <c r="S3801" t="s">
        <v>36</v>
      </c>
      <c r="T3801" t="s">
        <v>86</v>
      </c>
      <c r="U3801" t="s">
        <v>69</v>
      </c>
      <c r="W3801" t="s">
        <v>108</v>
      </c>
      <c r="X3801">
        <v>215863</v>
      </c>
      <c r="Y3801">
        <v>5090</v>
      </c>
      <c r="Z3801">
        <v>-33.8688</v>
      </c>
      <c r="AA3801">
        <v>151.20930000000001</v>
      </c>
      <c r="AB3801" t="str">
        <f>IF(Restaurants[[#This Row],[Years_Operating]]&lt;5,"New",
IF(Restaurants[[#This Row],[Years_Operating]]&lt;15,"Established","Legacy"))</f>
        <v>Legacy</v>
      </c>
      <c r="AC3801" t="str">
        <f>IF(Restaurants[[#This Row],[Country]]="India","Yes","No")</f>
        <v>No</v>
      </c>
      <c r="AD3801" t="str">
        <f>IF(AND(Restaurants[[#This Row],[Has Online Delivery]]="Yes",Restaurants[[#This Row],[Has Table Booking]]="Yes"),"Online + Table",
IF(Restaurants[[#This Row],[Has Online Delivery]]="Yes","Online Only",
IF(Restaurants[[#This Row],[Has Table Booking]]="Yes","Table Only","None")))</f>
        <v>None</v>
      </c>
      <c r="AE3801" t="str">
        <f>IF(Restaurants[[#This Row],[Rating]]&gt;=4.5,"Excellent",
IF(Restaurants[[#This Row],[Rating]]&gt;=4,"Very Good",
IF(Restaurants[[#This Row],[Rating]]&gt;=3.5,"Good","Average/Low")))</f>
        <v>Excellent</v>
      </c>
    </row>
    <row r="3802" spans="1:31" x14ac:dyDescent="0.3">
      <c r="A3802" t="s">
        <v>173</v>
      </c>
      <c r="B3802" t="s">
        <v>888</v>
      </c>
      <c r="C3802" t="s">
        <v>59</v>
      </c>
      <c r="D3802" t="s">
        <v>94</v>
      </c>
      <c r="E3802">
        <v>2</v>
      </c>
      <c r="F3802">
        <v>285</v>
      </c>
      <c r="G3802" t="s">
        <v>174</v>
      </c>
      <c r="H3802">
        <v>2010</v>
      </c>
      <c r="I3802">
        <v>30</v>
      </c>
      <c r="J3802">
        <v>4.7</v>
      </c>
      <c r="K3802" t="s">
        <v>96</v>
      </c>
      <c r="L3802">
        <v>15</v>
      </c>
      <c r="M3802" t="s">
        <v>33</v>
      </c>
      <c r="N3802" t="s">
        <v>143</v>
      </c>
      <c r="O3802" t="s">
        <v>45</v>
      </c>
      <c r="P3802" t="s">
        <v>37</v>
      </c>
      <c r="Q3802" t="s">
        <v>37</v>
      </c>
      <c r="R3802">
        <v>31</v>
      </c>
      <c r="S3802" t="s">
        <v>37</v>
      </c>
      <c r="T3802" t="s">
        <v>63</v>
      </c>
      <c r="U3802" t="s">
        <v>69</v>
      </c>
      <c r="W3802" t="s">
        <v>64</v>
      </c>
      <c r="X3802">
        <v>474755</v>
      </c>
      <c r="Y3802">
        <v>301</v>
      </c>
      <c r="Z3802">
        <v>43.7102</v>
      </c>
      <c r="AA3802">
        <v>7.2619999999999996</v>
      </c>
      <c r="AB3802" t="str">
        <f>IF(Restaurants[[#This Row],[Years_Operating]]&lt;5,"New",
IF(Restaurants[[#This Row],[Years_Operating]]&lt;15,"Established","Legacy"))</f>
        <v>Legacy</v>
      </c>
      <c r="AC3802" t="str">
        <f>IF(Restaurants[[#This Row],[Country]]="India","Yes","No")</f>
        <v>No</v>
      </c>
      <c r="AD3802" t="str">
        <f>IF(AND(Restaurants[[#This Row],[Has Online Delivery]]="Yes",Restaurants[[#This Row],[Has Table Booking]]="Yes"),"Online + Table",
IF(Restaurants[[#This Row],[Has Online Delivery]]="Yes","Online Only",
IF(Restaurants[[#This Row],[Has Table Booking]]="Yes","Table Only","None")))</f>
        <v>None</v>
      </c>
      <c r="AE3802" t="str">
        <f>IF(Restaurants[[#This Row],[Rating]]&gt;=4.5,"Excellent",
IF(Restaurants[[#This Row],[Rating]]&gt;=4,"Very Good",
IF(Restaurants[[#This Row],[Rating]]&gt;=3.5,"Good","Average/Low")))</f>
        <v>Excellent</v>
      </c>
    </row>
    <row r="3803" spans="1:31" x14ac:dyDescent="0.3">
      <c r="A3803" t="s">
        <v>224</v>
      </c>
      <c r="B3803" t="s">
        <v>266</v>
      </c>
      <c r="C3803" t="s">
        <v>251</v>
      </c>
      <c r="D3803" t="s">
        <v>267</v>
      </c>
      <c r="E3803">
        <v>0</v>
      </c>
      <c r="F3803">
        <v>140</v>
      </c>
      <c r="G3803" t="s">
        <v>225</v>
      </c>
      <c r="H3803">
        <v>2012</v>
      </c>
      <c r="I3803">
        <v>48</v>
      </c>
      <c r="J3803">
        <v>4.5999999999999996</v>
      </c>
      <c r="K3803" t="s">
        <v>312</v>
      </c>
      <c r="L3803">
        <v>13</v>
      </c>
      <c r="M3803" t="s">
        <v>204</v>
      </c>
      <c r="N3803" t="s">
        <v>210</v>
      </c>
      <c r="O3803" t="s">
        <v>54</v>
      </c>
      <c r="P3803" t="s">
        <v>37</v>
      </c>
      <c r="Q3803" t="s">
        <v>37</v>
      </c>
      <c r="R3803">
        <v>69</v>
      </c>
      <c r="S3803" t="s">
        <v>36</v>
      </c>
      <c r="T3803" t="s">
        <v>38</v>
      </c>
      <c r="U3803" t="s">
        <v>32</v>
      </c>
      <c r="V3803" t="s">
        <v>1647</v>
      </c>
      <c r="W3803" t="s">
        <v>56</v>
      </c>
      <c r="X3803">
        <v>396964</v>
      </c>
      <c r="Y3803">
        <v>2680</v>
      </c>
      <c r="Z3803">
        <v>12.9716</v>
      </c>
      <c r="AA3803">
        <v>77.5946</v>
      </c>
      <c r="AB3803" t="str">
        <f>IF(Restaurants[[#This Row],[Years_Operating]]&lt;5,"New",
IF(Restaurants[[#This Row],[Years_Operating]]&lt;15,"Established","Legacy"))</f>
        <v>Established</v>
      </c>
      <c r="AC3803" t="str">
        <f>IF(Restaurants[[#This Row],[Country]]="India","Yes","No")</f>
        <v>Yes</v>
      </c>
      <c r="AD3803" t="str">
        <f>IF(AND(Restaurants[[#This Row],[Has Online Delivery]]="Yes",Restaurants[[#This Row],[Has Table Booking]]="Yes"),"Online + Table",
IF(Restaurants[[#This Row],[Has Online Delivery]]="Yes","Online Only",
IF(Restaurants[[#This Row],[Has Table Booking]]="Yes","Table Only","None")))</f>
        <v>None</v>
      </c>
      <c r="AE3803" t="str">
        <f>IF(Restaurants[[#This Row],[Rating]]&gt;=4.5,"Excellent",
IF(Restaurants[[#This Row],[Rating]]&gt;=4,"Very Good",
IF(Restaurants[[#This Row],[Rating]]&gt;=3.5,"Good","Average/Low")))</f>
        <v>Excellent</v>
      </c>
    </row>
    <row r="3804" spans="1:31" x14ac:dyDescent="0.3">
      <c r="A3804" t="s">
        <v>166</v>
      </c>
      <c r="B3804" t="s">
        <v>125</v>
      </c>
      <c r="C3804" t="s">
        <v>50</v>
      </c>
      <c r="D3804" t="s">
        <v>916</v>
      </c>
      <c r="E3804">
        <v>2</v>
      </c>
      <c r="F3804">
        <v>265</v>
      </c>
      <c r="G3804" t="s">
        <v>170</v>
      </c>
      <c r="H3804">
        <v>2005</v>
      </c>
      <c r="I3804">
        <v>60</v>
      </c>
      <c r="J3804">
        <v>4.7</v>
      </c>
      <c r="K3804" t="s">
        <v>930</v>
      </c>
      <c r="L3804">
        <v>20</v>
      </c>
      <c r="M3804" t="s">
        <v>33</v>
      </c>
      <c r="N3804" t="s">
        <v>143</v>
      </c>
      <c r="O3804" t="s">
        <v>35</v>
      </c>
      <c r="P3804" t="s">
        <v>36</v>
      </c>
      <c r="Q3804" t="s">
        <v>36</v>
      </c>
      <c r="R3804">
        <v>43</v>
      </c>
      <c r="S3804" t="s">
        <v>36</v>
      </c>
      <c r="T3804" t="s">
        <v>38</v>
      </c>
      <c r="U3804" t="s">
        <v>39</v>
      </c>
      <c r="W3804" t="s">
        <v>149</v>
      </c>
      <c r="X3804">
        <v>155046</v>
      </c>
      <c r="Y3804">
        <v>4202</v>
      </c>
      <c r="Z3804">
        <v>41.878100000000003</v>
      </c>
      <c r="AA3804">
        <v>-87.629800000000003</v>
      </c>
      <c r="AB3804" t="str">
        <f>IF(Restaurants[[#This Row],[Years_Operating]]&lt;5,"New",
IF(Restaurants[[#This Row],[Years_Operating]]&lt;15,"Established","Legacy"))</f>
        <v>Legacy</v>
      </c>
      <c r="AC3804" t="str">
        <f>IF(Restaurants[[#This Row],[Country]]="India","Yes","No")</f>
        <v>No</v>
      </c>
      <c r="AD3804" t="str">
        <f>IF(AND(Restaurants[[#This Row],[Has Online Delivery]]="Yes",Restaurants[[#This Row],[Has Table Booking]]="Yes"),"Online + Table",
IF(Restaurants[[#This Row],[Has Online Delivery]]="Yes","Online Only",
IF(Restaurants[[#This Row],[Has Table Booking]]="Yes","Table Only","None")))</f>
        <v>Online + Table</v>
      </c>
      <c r="AE3804" t="str">
        <f>IF(Restaurants[[#This Row],[Rating]]&gt;=4.5,"Excellent",
IF(Restaurants[[#This Row],[Rating]]&gt;=4,"Very Good",
IF(Restaurants[[#This Row],[Rating]]&gt;=3.5,"Good","Average/Low")))</f>
        <v>Excellent</v>
      </c>
    </row>
    <row r="3805" spans="1:31" x14ac:dyDescent="0.3">
      <c r="A3805" t="s">
        <v>202</v>
      </c>
      <c r="B3805" t="s">
        <v>290</v>
      </c>
      <c r="C3805" t="s">
        <v>251</v>
      </c>
      <c r="D3805" t="s">
        <v>278</v>
      </c>
      <c r="E3805">
        <v>1</v>
      </c>
      <c r="F3805">
        <v>95</v>
      </c>
      <c r="G3805" t="s">
        <v>203</v>
      </c>
      <c r="H3805">
        <v>2011</v>
      </c>
      <c r="I3805">
        <v>28</v>
      </c>
      <c r="J3805">
        <v>4.5</v>
      </c>
      <c r="K3805" t="s">
        <v>291</v>
      </c>
      <c r="L3805">
        <v>14</v>
      </c>
      <c r="M3805" t="s">
        <v>204</v>
      </c>
      <c r="N3805" t="s">
        <v>193</v>
      </c>
      <c r="O3805" t="s">
        <v>35</v>
      </c>
      <c r="P3805" t="s">
        <v>36</v>
      </c>
      <c r="Q3805" t="s">
        <v>36</v>
      </c>
      <c r="R3805">
        <v>48</v>
      </c>
      <c r="S3805" t="s">
        <v>37</v>
      </c>
      <c r="T3805" t="s">
        <v>86</v>
      </c>
      <c r="U3805" t="s">
        <v>32</v>
      </c>
      <c r="V3805" t="s">
        <v>1648</v>
      </c>
      <c r="W3805" t="s">
        <v>47</v>
      </c>
      <c r="X3805">
        <v>310726</v>
      </c>
      <c r="Y3805">
        <v>7708</v>
      </c>
      <c r="Z3805">
        <v>17.385000000000002</v>
      </c>
      <c r="AA3805">
        <v>78.486699999999999</v>
      </c>
      <c r="AB3805" t="str">
        <f>IF(Restaurants[[#This Row],[Years_Operating]]&lt;5,"New",
IF(Restaurants[[#This Row],[Years_Operating]]&lt;15,"Established","Legacy"))</f>
        <v>Established</v>
      </c>
      <c r="AC3805" t="str">
        <f>IF(Restaurants[[#This Row],[Country]]="India","Yes","No")</f>
        <v>Yes</v>
      </c>
      <c r="AD3805" t="str">
        <f>IF(AND(Restaurants[[#This Row],[Has Online Delivery]]="Yes",Restaurants[[#This Row],[Has Table Booking]]="Yes"),"Online + Table",
IF(Restaurants[[#This Row],[Has Online Delivery]]="Yes","Online Only",
IF(Restaurants[[#This Row],[Has Table Booking]]="Yes","Table Only","None")))</f>
        <v>Online + Table</v>
      </c>
      <c r="AE3805" t="str">
        <f>IF(Restaurants[[#This Row],[Rating]]&gt;=4.5,"Excellent",
IF(Restaurants[[#This Row],[Rating]]&gt;=4,"Very Good",
IF(Restaurants[[#This Row],[Rating]]&gt;=3.5,"Good","Average/Low")))</f>
        <v>Excellent</v>
      </c>
    </row>
    <row r="3806" spans="1:31" x14ac:dyDescent="0.3">
      <c r="A3806" t="s">
        <v>41</v>
      </c>
      <c r="B3806" t="s">
        <v>272</v>
      </c>
      <c r="C3806" t="s">
        <v>251</v>
      </c>
      <c r="D3806" t="s">
        <v>278</v>
      </c>
      <c r="E3806">
        <v>3</v>
      </c>
      <c r="F3806">
        <v>320</v>
      </c>
      <c r="G3806" t="s">
        <v>44</v>
      </c>
      <c r="H3806">
        <v>2008</v>
      </c>
      <c r="I3806">
        <v>32</v>
      </c>
      <c r="J3806">
        <v>4.9000000000000004</v>
      </c>
      <c r="K3806" t="s">
        <v>299</v>
      </c>
      <c r="L3806">
        <v>17</v>
      </c>
      <c r="M3806" t="s">
        <v>33</v>
      </c>
      <c r="N3806" t="s">
        <v>34</v>
      </c>
      <c r="O3806" t="s">
        <v>45</v>
      </c>
      <c r="P3806" t="s">
        <v>36</v>
      </c>
      <c r="Q3806" t="s">
        <v>36</v>
      </c>
      <c r="R3806">
        <v>37</v>
      </c>
      <c r="S3806" t="s">
        <v>37</v>
      </c>
      <c r="T3806" t="s">
        <v>63</v>
      </c>
      <c r="U3806" t="s">
        <v>46</v>
      </c>
      <c r="V3806" t="s">
        <v>1649</v>
      </c>
      <c r="W3806" t="s">
        <v>40</v>
      </c>
      <c r="X3806">
        <v>447072</v>
      </c>
      <c r="Y3806">
        <v>5795</v>
      </c>
      <c r="Z3806">
        <v>13.082700000000001</v>
      </c>
      <c r="AA3806">
        <v>80.270700000000005</v>
      </c>
      <c r="AB3806" t="str">
        <f>IF(Restaurants[[#This Row],[Years_Operating]]&lt;5,"New",
IF(Restaurants[[#This Row],[Years_Operating]]&lt;15,"Established","Legacy"))</f>
        <v>Legacy</v>
      </c>
      <c r="AC3806" t="str">
        <f>IF(Restaurants[[#This Row],[Country]]="India","Yes","No")</f>
        <v>Yes</v>
      </c>
      <c r="AD3806" t="str">
        <f>IF(AND(Restaurants[[#This Row],[Has Online Delivery]]="Yes",Restaurants[[#This Row],[Has Table Booking]]="Yes"),"Online + Table",
IF(Restaurants[[#This Row],[Has Online Delivery]]="Yes","Online Only",
IF(Restaurants[[#This Row],[Has Table Booking]]="Yes","Table Only","None")))</f>
        <v>Online + Table</v>
      </c>
      <c r="AE3806" t="str">
        <f>IF(Restaurants[[#This Row],[Rating]]&gt;=4.5,"Excellent",
IF(Restaurants[[#This Row],[Rating]]&gt;=4,"Very Good",
IF(Restaurants[[#This Row],[Rating]]&gt;=3.5,"Good","Average/Low")))</f>
        <v>Excellent</v>
      </c>
    </row>
    <row r="3807" spans="1:31" x14ac:dyDescent="0.3">
      <c r="A3807" t="s">
        <v>109</v>
      </c>
      <c r="B3807" t="s">
        <v>58</v>
      </c>
      <c r="C3807" t="s">
        <v>59</v>
      </c>
      <c r="D3807" t="s">
        <v>94</v>
      </c>
      <c r="E3807">
        <v>3</v>
      </c>
      <c r="F3807">
        <v>270</v>
      </c>
      <c r="G3807" t="s">
        <v>109</v>
      </c>
      <c r="H3807">
        <v>1989</v>
      </c>
      <c r="I3807">
        <v>48</v>
      </c>
      <c r="J3807">
        <v>4.8</v>
      </c>
      <c r="K3807" t="s">
        <v>96</v>
      </c>
      <c r="L3807">
        <v>36</v>
      </c>
      <c r="M3807" t="s">
        <v>33</v>
      </c>
      <c r="N3807" t="s">
        <v>34</v>
      </c>
      <c r="O3807" t="s">
        <v>35</v>
      </c>
      <c r="P3807" t="s">
        <v>37</v>
      </c>
      <c r="Q3807" t="s">
        <v>36</v>
      </c>
      <c r="R3807">
        <v>50</v>
      </c>
      <c r="S3807" t="s">
        <v>36</v>
      </c>
      <c r="T3807" t="s">
        <v>55</v>
      </c>
      <c r="U3807" t="s">
        <v>69</v>
      </c>
      <c r="W3807" t="s">
        <v>80</v>
      </c>
      <c r="X3807">
        <v>341239</v>
      </c>
      <c r="Y3807">
        <v>6482</v>
      </c>
      <c r="Z3807">
        <v>48.8566</v>
      </c>
      <c r="AA3807">
        <v>2.3521999999999998</v>
      </c>
      <c r="AB3807" t="str">
        <f>IF(Restaurants[[#This Row],[Years_Operating]]&lt;5,"New",
IF(Restaurants[[#This Row],[Years_Operating]]&lt;15,"Established","Legacy"))</f>
        <v>Legacy</v>
      </c>
      <c r="AC3807" t="str">
        <f>IF(Restaurants[[#This Row],[Country]]="India","Yes","No")</f>
        <v>No</v>
      </c>
      <c r="AD3807" t="str">
        <f>IF(AND(Restaurants[[#This Row],[Has Online Delivery]]="Yes",Restaurants[[#This Row],[Has Table Booking]]="Yes"),"Online + Table",
IF(Restaurants[[#This Row],[Has Online Delivery]]="Yes","Online Only",
IF(Restaurants[[#This Row],[Has Table Booking]]="Yes","Table Only","None")))</f>
        <v>Table Only</v>
      </c>
      <c r="AE3807" t="str">
        <f>IF(Restaurants[[#This Row],[Rating]]&gt;=4.5,"Excellent",
IF(Restaurants[[#This Row],[Rating]]&gt;=4,"Very Good",
IF(Restaurants[[#This Row],[Rating]]&gt;=3.5,"Good","Average/Low")))</f>
        <v>Excellent</v>
      </c>
    </row>
    <row r="3808" spans="1:31" x14ac:dyDescent="0.3">
      <c r="A3808" t="s">
        <v>97</v>
      </c>
      <c r="B3808" t="s">
        <v>880</v>
      </c>
      <c r="C3808" t="s">
        <v>50</v>
      </c>
      <c r="D3808" t="s">
        <v>878</v>
      </c>
      <c r="E3808">
        <v>3</v>
      </c>
      <c r="F3808">
        <v>298</v>
      </c>
      <c r="G3808" t="s">
        <v>99</v>
      </c>
      <c r="H3808">
        <v>2010</v>
      </c>
      <c r="I3808">
        <v>56</v>
      </c>
      <c r="J3808">
        <v>4.8</v>
      </c>
      <c r="K3808" t="s">
        <v>911</v>
      </c>
      <c r="L3808">
        <v>15</v>
      </c>
      <c r="M3808" t="s">
        <v>33</v>
      </c>
      <c r="N3808" t="s">
        <v>34</v>
      </c>
      <c r="O3808" t="s">
        <v>54</v>
      </c>
      <c r="P3808" t="s">
        <v>36</v>
      </c>
      <c r="Q3808" t="s">
        <v>36</v>
      </c>
      <c r="R3808">
        <v>23</v>
      </c>
      <c r="S3808" t="s">
        <v>37</v>
      </c>
      <c r="T3808" t="s">
        <v>63</v>
      </c>
      <c r="U3808" t="s">
        <v>46</v>
      </c>
      <c r="W3808" t="s">
        <v>64</v>
      </c>
      <c r="X3808">
        <v>268989</v>
      </c>
      <c r="Y3808">
        <v>4212</v>
      </c>
      <c r="Z3808">
        <v>29.760400000000001</v>
      </c>
      <c r="AA3808">
        <v>-95.369799999999998</v>
      </c>
      <c r="AB3808" t="str">
        <f>IF(Restaurants[[#This Row],[Years_Operating]]&lt;5,"New",
IF(Restaurants[[#This Row],[Years_Operating]]&lt;15,"Established","Legacy"))</f>
        <v>Legacy</v>
      </c>
      <c r="AC3808" t="str">
        <f>IF(Restaurants[[#This Row],[Country]]="India","Yes","No")</f>
        <v>No</v>
      </c>
      <c r="AD3808" t="str">
        <f>IF(AND(Restaurants[[#This Row],[Has Online Delivery]]="Yes",Restaurants[[#This Row],[Has Table Booking]]="Yes"),"Online + Table",
IF(Restaurants[[#This Row],[Has Online Delivery]]="Yes","Online Only",
IF(Restaurants[[#This Row],[Has Table Booking]]="Yes","Table Only","None")))</f>
        <v>Online + Table</v>
      </c>
      <c r="AE3808" t="str">
        <f>IF(Restaurants[[#This Row],[Rating]]&gt;=4.5,"Excellent",
IF(Restaurants[[#This Row],[Rating]]&gt;=4,"Very Good",
IF(Restaurants[[#This Row],[Rating]]&gt;=3.5,"Good","Average/Low")))</f>
        <v>Excellent</v>
      </c>
    </row>
    <row r="3809" spans="1:31" x14ac:dyDescent="0.3">
      <c r="A3809" t="s">
        <v>92</v>
      </c>
      <c r="B3809" t="s">
        <v>971</v>
      </c>
      <c r="C3809" t="s">
        <v>942</v>
      </c>
      <c r="D3809" t="s">
        <v>901</v>
      </c>
      <c r="E3809">
        <v>3</v>
      </c>
      <c r="F3809">
        <v>345</v>
      </c>
      <c r="G3809" t="s">
        <v>95</v>
      </c>
      <c r="H3809">
        <v>2011</v>
      </c>
      <c r="I3809">
        <v>50</v>
      </c>
      <c r="J3809">
        <v>4.8</v>
      </c>
      <c r="K3809" t="s">
        <v>902</v>
      </c>
      <c r="L3809">
        <v>14</v>
      </c>
      <c r="M3809" t="s">
        <v>33</v>
      </c>
      <c r="N3809" t="s">
        <v>34</v>
      </c>
      <c r="O3809" t="s">
        <v>54</v>
      </c>
      <c r="P3809" t="s">
        <v>36</v>
      </c>
      <c r="Q3809" t="s">
        <v>36</v>
      </c>
      <c r="R3809">
        <v>21</v>
      </c>
      <c r="S3809" t="s">
        <v>37</v>
      </c>
      <c r="T3809" t="s">
        <v>86</v>
      </c>
      <c r="U3809" t="s">
        <v>32</v>
      </c>
      <c r="W3809" t="s">
        <v>103</v>
      </c>
      <c r="X3809">
        <v>428090</v>
      </c>
      <c r="Y3809">
        <v>1499</v>
      </c>
      <c r="Z3809">
        <v>43.653199999999998</v>
      </c>
      <c r="AA3809">
        <v>-79.383200000000002</v>
      </c>
      <c r="AB3809" t="str">
        <f>IF(Restaurants[[#This Row],[Years_Operating]]&lt;5,"New",
IF(Restaurants[[#This Row],[Years_Operating]]&lt;15,"Established","Legacy"))</f>
        <v>Established</v>
      </c>
      <c r="AC3809" t="str">
        <f>IF(Restaurants[[#This Row],[Country]]="India","Yes","No")</f>
        <v>No</v>
      </c>
      <c r="AD3809" t="str">
        <f>IF(AND(Restaurants[[#This Row],[Has Online Delivery]]="Yes",Restaurants[[#This Row],[Has Table Booking]]="Yes"),"Online + Table",
IF(Restaurants[[#This Row],[Has Online Delivery]]="Yes","Online Only",
IF(Restaurants[[#This Row],[Has Table Booking]]="Yes","Table Only","None")))</f>
        <v>Online + Table</v>
      </c>
      <c r="AE3809" t="str">
        <f>IF(Restaurants[[#This Row],[Rating]]&gt;=4.5,"Excellent",
IF(Restaurants[[#This Row],[Rating]]&gt;=4,"Very Good",
IF(Restaurants[[#This Row],[Rating]]&gt;=3.5,"Good","Average/Low")))</f>
        <v>Excellent</v>
      </c>
    </row>
    <row r="3810" spans="1:31" x14ac:dyDescent="0.3">
      <c r="A3810" t="s">
        <v>175</v>
      </c>
      <c r="B3810" t="s">
        <v>272</v>
      </c>
      <c r="C3810" t="s">
        <v>251</v>
      </c>
      <c r="D3810" t="s">
        <v>263</v>
      </c>
      <c r="E3810">
        <v>2</v>
      </c>
      <c r="F3810">
        <v>245</v>
      </c>
      <c r="G3810" t="s">
        <v>177</v>
      </c>
      <c r="H3810">
        <v>2005</v>
      </c>
      <c r="I3810">
        <v>46</v>
      </c>
      <c r="J3810">
        <v>4.7</v>
      </c>
      <c r="K3810" t="s">
        <v>310</v>
      </c>
      <c r="L3810">
        <v>20</v>
      </c>
      <c r="M3810" t="s">
        <v>160</v>
      </c>
      <c r="N3810" t="s">
        <v>143</v>
      </c>
      <c r="O3810" t="s">
        <v>45</v>
      </c>
      <c r="P3810" t="s">
        <v>36</v>
      </c>
      <c r="Q3810" t="s">
        <v>36</v>
      </c>
      <c r="R3810">
        <v>26</v>
      </c>
      <c r="S3810" t="s">
        <v>37</v>
      </c>
      <c r="T3810" t="s">
        <v>38</v>
      </c>
      <c r="U3810" t="s">
        <v>69</v>
      </c>
      <c r="V3810" t="s">
        <v>1650</v>
      </c>
      <c r="W3810" t="s">
        <v>149</v>
      </c>
      <c r="X3810">
        <v>24226</v>
      </c>
      <c r="Y3810">
        <v>117</v>
      </c>
      <c r="Z3810">
        <v>13.082700000000001</v>
      </c>
      <c r="AA3810">
        <v>80.270700000000005</v>
      </c>
      <c r="AB3810" t="str">
        <f>IF(Restaurants[[#This Row],[Years_Operating]]&lt;5,"New",
IF(Restaurants[[#This Row],[Years_Operating]]&lt;15,"Established","Legacy"))</f>
        <v>Legacy</v>
      </c>
      <c r="AC3810" t="str">
        <f>IF(Restaurants[[#This Row],[Country]]="India","Yes","No")</f>
        <v>Yes</v>
      </c>
      <c r="AD3810" t="str">
        <f>IF(AND(Restaurants[[#This Row],[Has Online Delivery]]="Yes",Restaurants[[#This Row],[Has Table Booking]]="Yes"),"Online + Table",
IF(Restaurants[[#This Row],[Has Online Delivery]]="Yes","Online Only",
IF(Restaurants[[#This Row],[Has Table Booking]]="Yes","Table Only","None")))</f>
        <v>Online + Table</v>
      </c>
      <c r="AE3810" t="str">
        <f>IF(Restaurants[[#This Row],[Rating]]&gt;=4.5,"Excellent",
IF(Restaurants[[#This Row],[Rating]]&gt;=4,"Very Good",
IF(Restaurants[[#This Row],[Rating]]&gt;=3.5,"Good","Average/Low")))</f>
        <v>Excellent</v>
      </c>
    </row>
    <row r="3811" spans="1:31" x14ac:dyDescent="0.3">
      <c r="A3811" t="s">
        <v>186</v>
      </c>
      <c r="B3811" t="s">
        <v>58</v>
      </c>
      <c r="C3811" t="s">
        <v>59</v>
      </c>
      <c r="D3811" t="s">
        <v>51</v>
      </c>
      <c r="E3811">
        <v>2</v>
      </c>
      <c r="F3811">
        <v>550</v>
      </c>
      <c r="G3811" t="s">
        <v>188</v>
      </c>
      <c r="H3811">
        <v>2015</v>
      </c>
      <c r="I3811">
        <v>50</v>
      </c>
      <c r="J3811">
        <v>4.5</v>
      </c>
      <c r="K3811" t="s">
        <v>53</v>
      </c>
      <c r="L3811">
        <v>10</v>
      </c>
      <c r="M3811" t="s">
        <v>62</v>
      </c>
      <c r="N3811" t="s">
        <v>143</v>
      </c>
      <c r="O3811" t="s">
        <v>35</v>
      </c>
      <c r="P3811" t="s">
        <v>36</v>
      </c>
      <c r="Q3811" t="s">
        <v>36</v>
      </c>
      <c r="R3811">
        <v>26</v>
      </c>
      <c r="S3811" t="s">
        <v>36</v>
      </c>
      <c r="T3811" t="s">
        <v>86</v>
      </c>
      <c r="U3811" t="s">
        <v>39</v>
      </c>
      <c r="W3811" t="s">
        <v>108</v>
      </c>
      <c r="X3811">
        <v>321858</v>
      </c>
      <c r="Y3811">
        <v>473</v>
      </c>
      <c r="Z3811">
        <v>48.8566</v>
      </c>
      <c r="AA3811">
        <v>2.3521999999999998</v>
      </c>
      <c r="AB3811" t="str">
        <f>IF(Restaurants[[#This Row],[Years_Operating]]&lt;5,"New",
IF(Restaurants[[#This Row],[Years_Operating]]&lt;15,"Established","Legacy"))</f>
        <v>Established</v>
      </c>
      <c r="AC3811" t="str">
        <f>IF(Restaurants[[#This Row],[Country]]="India","Yes","No")</f>
        <v>No</v>
      </c>
      <c r="AD3811" t="str">
        <f>IF(AND(Restaurants[[#This Row],[Has Online Delivery]]="Yes",Restaurants[[#This Row],[Has Table Booking]]="Yes"),"Online + Table",
IF(Restaurants[[#This Row],[Has Online Delivery]]="Yes","Online Only",
IF(Restaurants[[#This Row],[Has Table Booking]]="Yes","Table Only","None")))</f>
        <v>Online + Table</v>
      </c>
      <c r="AE3811" t="str">
        <f>IF(Restaurants[[#This Row],[Rating]]&gt;=4.5,"Excellent",
IF(Restaurants[[#This Row],[Rating]]&gt;=4,"Very Good",
IF(Restaurants[[#This Row],[Rating]]&gt;=3.5,"Good","Average/Low")))</f>
        <v>Excellent</v>
      </c>
    </row>
    <row r="3812" spans="1:31" x14ac:dyDescent="0.3">
      <c r="A3812" t="s">
        <v>57</v>
      </c>
      <c r="B3812" t="s">
        <v>250</v>
      </c>
      <c r="C3812" t="s">
        <v>251</v>
      </c>
      <c r="D3812" t="s">
        <v>278</v>
      </c>
      <c r="E3812">
        <v>3</v>
      </c>
      <c r="F3812">
        <v>425</v>
      </c>
      <c r="G3812" t="s">
        <v>61</v>
      </c>
      <c r="H3812">
        <v>1986</v>
      </c>
      <c r="I3812">
        <v>40</v>
      </c>
      <c r="J3812">
        <v>4.9000000000000004</v>
      </c>
      <c r="K3812" t="s">
        <v>279</v>
      </c>
      <c r="L3812">
        <v>39</v>
      </c>
      <c r="M3812" t="s">
        <v>62</v>
      </c>
      <c r="N3812" t="s">
        <v>34</v>
      </c>
      <c r="O3812" t="s">
        <v>35</v>
      </c>
      <c r="P3812" t="s">
        <v>37</v>
      </c>
      <c r="Q3812" t="s">
        <v>37</v>
      </c>
      <c r="R3812">
        <v>48</v>
      </c>
      <c r="S3812" t="s">
        <v>36</v>
      </c>
      <c r="T3812" t="s">
        <v>55</v>
      </c>
      <c r="U3812" t="s">
        <v>69</v>
      </c>
      <c r="V3812" t="s">
        <v>1651</v>
      </c>
      <c r="W3812" t="s">
        <v>56</v>
      </c>
      <c r="X3812">
        <v>54855</v>
      </c>
      <c r="Y3812">
        <v>1622</v>
      </c>
      <c r="Z3812">
        <v>28.7041</v>
      </c>
      <c r="AA3812">
        <v>77.102500000000006</v>
      </c>
      <c r="AB3812" t="str">
        <f>IF(Restaurants[[#This Row],[Years_Operating]]&lt;5,"New",
IF(Restaurants[[#This Row],[Years_Operating]]&lt;15,"Established","Legacy"))</f>
        <v>Legacy</v>
      </c>
      <c r="AC3812" t="str">
        <f>IF(Restaurants[[#This Row],[Country]]="India","Yes","No")</f>
        <v>Yes</v>
      </c>
      <c r="AD3812" t="str">
        <f>IF(AND(Restaurants[[#This Row],[Has Online Delivery]]="Yes",Restaurants[[#This Row],[Has Table Booking]]="Yes"),"Online + Table",
IF(Restaurants[[#This Row],[Has Online Delivery]]="Yes","Online Only",
IF(Restaurants[[#This Row],[Has Table Booking]]="Yes","Table Only","None")))</f>
        <v>None</v>
      </c>
      <c r="AE3812" t="str">
        <f>IF(Restaurants[[#This Row],[Rating]]&gt;=4.5,"Excellent",
IF(Restaurants[[#This Row],[Rating]]&gt;=4,"Very Good",
IF(Restaurants[[#This Row],[Rating]]&gt;=3.5,"Good","Average/Low")))</f>
        <v>Excellent</v>
      </c>
    </row>
    <row r="3813" spans="1:31" x14ac:dyDescent="0.3">
      <c r="A3813" t="s">
        <v>97</v>
      </c>
      <c r="B3813" t="s">
        <v>1002</v>
      </c>
      <c r="C3813" t="s">
        <v>877</v>
      </c>
      <c r="D3813" t="s">
        <v>157</v>
      </c>
      <c r="E3813">
        <v>3</v>
      </c>
      <c r="F3813">
        <v>298</v>
      </c>
      <c r="G3813" t="s">
        <v>99</v>
      </c>
      <c r="H3813">
        <v>2010</v>
      </c>
      <c r="I3813">
        <v>56</v>
      </c>
      <c r="J3813">
        <v>4.8</v>
      </c>
      <c r="K3813" t="s">
        <v>159</v>
      </c>
      <c r="L3813">
        <v>15</v>
      </c>
      <c r="M3813" t="s">
        <v>33</v>
      </c>
      <c r="N3813" t="s">
        <v>34</v>
      </c>
      <c r="O3813" t="s">
        <v>54</v>
      </c>
      <c r="P3813" t="s">
        <v>36</v>
      </c>
      <c r="Q3813" t="s">
        <v>37</v>
      </c>
      <c r="R3813">
        <v>52</v>
      </c>
      <c r="S3813" t="s">
        <v>36</v>
      </c>
      <c r="T3813" t="s">
        <v>38</v>
      </c>
      <c r="U3813" t="s">
        <v>69</v>
      </c>
      <c r="W3813" t="s">
        <v>47</v>
      </c>
      <c r="X3813">
        <v>359067</v>
      </c>
      <c r="Y3813">
        <v>1491</v>
      </c>
      <c r="Z3813">
        <v>-27.469799999999999</v>
      </c>
      <c r="AA3813">
        <v>153.02510000000001</v>
      </c>
      <c r="AB3813" t="str">
        <f>IF(Restaurants[[#This Row],[Years_Operating]]&lt;5,"New",
IF(Restaurants[[#This Row],[Years_Operating]]&lt;15,"Established","Legacy"))</f>
        <v>Legacy</v>
      </c>
      <c r="AC3813" t="str">
        <f>IF(Restaurants[[#This Row],[Country]]="India","Yes","No")</f>
        <v>No</v>
      </c>
      <c r="AD3813" t="str">
        <f>IF(AND(Restaurants[[#This Row],[Has Online Delivery]]="Yes",Restaurants[[#This Row],[Has Table Booking]]="Yes"),"Online + Table",
IF(Restaurants[[#This Row],[Has Online Delivery]]="Yes","Online Only",
IF(Restaurants[[#This Row],[Has Table Booking]]="Yes","Table Only","None")))</f>
        <v>Online Only</v>
      </c>
      <c r="AE3813" t="str">
        <f>IF(Restaurants[[#This Row],[Rating]]&gt;=4.5,"Excellent",
IF(Restaurants[[#This Row],[Rating]]&gt;=4,"Very Good",
IF(Restaurants[[#This Row],[Rating]]&gt;=3.5,"Good","Average/Low")))</f>
        <v>Excellent</v>
      </c>
    </row>
    <row r="3814" spans="1:31" x14ac:dyDescent="0.3">
      <c r="A3814" t="s">
        <v>202</v>
      </c>
      <c r="B3814" t="s">
        <v>933</v>
      </c>
      <c r="C3814" t="s">
        <v>251</v>
      </c>
      <c r="D3814" t="s">
        <v>278</v>
      </c>
      <c r="E3814">
        <v>1</v>
      </c>
      <c r="F3814">
        <v>95</v>
      </c>
      <c r="G3814" t="s">
        <v>203</v>
      </c>
      <c r="H3814">
        <v>2011</v>
      </c>
      <c r="I3814">
        <v>28</v>
      </c>
      <c r="J3814">
        <v>4.5</v>
      </c>
      <c r="K3814" t="s">
        <v>299</v>
      </c>
      <c r="L3814">
        <v>14</v>
      </c>
      <c r="M3814" t="s">
        <v>204</v>
      </c>
      <c r="N3814" t="s">
        <v>193</v>
      </c>
      <c r="O3814" t="s">
        <v>35</v>
      </c>
      <c r="P3814" t="s">
        <v>37</v>
      </c>
      <c r="Q3814" t="s">
        <v>37</v>
      </c>
      <c r="R3814">
        <v>42</v>
      </c>
      <c r="S3814" t="s">
        <v>37</v>
      </c>
      <c r="T3814" t="s">
        <v>38</v>
      </c>
      <c r="U3814" t="s">
        <v>39</v>
      </c>
      <c r="V3814" t="s">
        <v>1652</v>
      </c>
      <c r="W3814" t="s">
        <v>80</v>
      </c>
      <c r="X3814">
        <v>215411</v>
      </c>
      <c r="Y3814">
        <v>332</v>
      </c>
      <c r="Z3814">
        <v>22.7196</v>
      </c>
      <c r="AA3814">
        <v>75.857699999999994</v>
      </c>
      <c r="AB3814" t="str">
        <f>IF(Restaurants[[#This Row],[Years_Operating]]&lt;5,"New",
IF(Restaurants[[#This Row],[Years_Operating]]&lt;15,"Established","Legacy"))</f>
        <v>Established</v>
      </c>
      <c r="AC3814" t="str">
        <f>IF(Restaurants[[#This Row],[Country]]="India","Yes","No")</f>
        <v>Yes</v>
      </c>
      <c r="AD3814" t="str">
        <f>IF(AND(Restaurants[[#This Row],[Has Online Delivery]]="Yes",Restaurants[[#This Row],[Has Table Booking]]="Yes"),"Online + Table",
IF(Restaurants[[#This Row],[Has Online Delivery]]="Yes","Online Only",
IF(Restaurants[[#This Row],[Has Table Booking]]="Yes","Table Only","None")))</f>
        <v>None</v>
      </c>
      <c r="AE3814" t="str">
        <f>IF(Restaurants[[#This Row],[Rating]]&gt;=4.5,"Excellent",
IF(Restaurants[[#This Row],[Rating]]&gt;=4,"Very Good",
IF(Restaurants[[#This Row],[Rating]]&gt;=3.5,"Good","Average/Low")))</f>
        <v>Excellent</v>
      </c>
    </row>
    <row r="3815" spans="1:31" x14ac:dyDescent="0.3">
      <c r="A3815" t="s">
        <v>182</v>
      </c>
      <c r="B3815" t="s">
        <v>195</v>
      </c>
      <c r="C3815" t="s">
        <v>196</v>
      </c>
      <c r="D3815" t="s">
        <v>953</v>
      </c>
      <c r="E3815">
        <v>2</v>
      </c>
      <c r="F3815">
        <v>275</v>
      </c>
      <c r="G3815" t="s">
        <v>185</v>
      </c>
      <c r="H3815">
        <v>1998</v>
      </c>
      <c r="I3815">
        <v>20</v>
      </c>
      <c r="J3815">
        <v>4.5999999999999996</v>
      </c>
      <c r="K3815" t="s">
        <v>1091</v>
      </c>
      <c r="L3815">
        <v>27</v>
      </c>
      <c r="M3815" t="s">
        <v>33</v>
      </c>
      <c r="N3815" t="s">
        <v>143</v>
      </c>
      <c r="O3815" t="s">
        <v>35</v>
      </c>
      <c r="P3815" t="s">
        <v>37</v>
      </c>
      <c r="Q3815" t="s">
        <v>37</v>
      </c>
      <c r="R3815">
        <v>72</v>
      </c>
      <c r="S3815" t="s">
        <v>36</v>
      </c>
      <c r="T3815" t="s">
        <v>63</v>
      </c>
      <c r="U3815" t="s">
        <v>46</v>
      </c>
      <c r="W3815" t="s">
        <v>80</v>
      </c>
      <c r="X3815">
        <v>253906</v>
      </c>
      <c r="Y3815">
        <v>4434</v>
      </c>
      <c r="Z3815">
        <v>51.507399999999997</v>
      </c>
      <c r="AA3815">
        <v>-0.1278</v>
      </c>
      <c r="AB3815" t="str">
        <f>IF(Restaurants[[#This Row],[Years_Operating]]&lt;5,"New",
IF(Restaurants[[#This Row],[Years_Operating]]&lt;15,"Established","Legacy"))</f>
        <v>Legacy</v>
      </c>
      <c r="AC3815" t="str">
        <f>IF(Restaurants[[#This Row],[Country]]="India","Yes","No")</f>
        <v>No</v>
      </c>
      <c r="AD3815" t="str">
        <f>IF(AND(Restaurants[[#This Row],[Has Online Delivery]]="Yes",Restaurants[[#This Row],[Has Table Booking]]="Yes"),"Online + Table",
IF(Restaurants[[#This Row],[Has Online Delivery]]="Yes","Online Only",
IF(Restaurants[[#This Row],[Has Table Booking]]="Yes","Table Only","None")))</f>
        <v>None</v>
      </c>
      <c r="AE3815" t="str">
        <f>IF(Restaurants[[#This Row],[Rating]]&gt;=4.5,"Excellent",
IF(Restaurants[[#This Row],[Rating]]&gt;=4,"Very Good",
IF(Restaurants[[#This Row],[Rating]]&gt;=3.5,"Good","Average/Low")))</f>
        <v>Excellent</v>
      </c>
    </row>
    <row r="3816" spans="1:31" x14ac:dyDescent="0.3">
      <c r="A3816" t="s">
        <v>202</v>
      </c>
      <c r="B3816" t="s">
        <v>862</v>
      </c>
      <c r="C3816" t="s">
        <v>251</v>
      </c>
      <c r="D3816" t="s">
        <v>278</v>
      </c>
      <c r="E3816">
        <v>1</v>
      </c>
      <c r="F3816">
        <v>95</v>
      </c>
      <c r="G3816" t="s">
        <v>203</v>
      </c>
      <c r="H3816">
        <v>2011</v>
      </c>
      <c r="I3816">
        <v>28</v>
      </c>
      <c r="J3816">
        <v>4.5</v>
      </c>
      <c r="K3816" t="s">
        <v>299</v>
      </c>
      <c r="L3816">
        <v>14</v>
      </c>
      <c r="M3816" t="s">
        <v>204</v>
      </c>
      <c r="N3816" t="s">
        <v>193</v>
      </c>
      <c r="O3816" t="s">
        <v>35</v>
      </c>
      <c r="P3816" t="s">
        <v>36</v>
      </c>
      <c r="Q3816" t="s">
        <v>37</v>
      </c>
      <c r="R3816">
        <v>21</v>
      </c>
      <c r="S3816" t="s">
        <v>37</v>
      </c>
      <c r="T3816" t="s">
        <v>55</v>
      </c>
      <c r="U3816" t="s">
        <v>39</v>
      </c>
      <c r="V3816" t="s">
        <v>1653</v>
      </c>
      <c r="W3816" t="s">
        <v>40</v>
      </c>
      <c r="X3816">
        <v>192925</v>
      </c>
      <c r="Y3816">
        <v>433</v>
      </c>
      <c r="Z3816">
        <v>21.170200000000001</v>
      </c>
      <c r="AA3816">
        <v>72.831100000000006</v>
      </c>
      <c r="AB3816" t="str">
        <f>IF(Restaurants[[#This Row],[Years_Operating]]&lt;5,"New",
IF(Restaurants[[#This Row],[Years_Operating]]&lt;15,"Established","Legacy"))</f>
        <v>Established</v>
      </c>
      <c r="AC3816" t="str">
        <f>IF(Restaurants[[#This Row],[Country]]="India","Yes","No")</f>
        <v>Yes</v>
      </c>
      <c r="AD3816" t="str">
        <f>IF(AND(Restaurants[[#This Row],[Has Online Delivery]]="Yes",Restaurants[[#This Row],[Has Table Booking]]="Yes"),"Online + Table",
IF(Restaurants[[#This Row],[Has Online Delivery]]="Yes","Online Only",
IF(Restaurants[[#This Row],[Has Table Booking]]="Yes","Table Only","None")))</f>
        <v>Online Only</v>
      </c>
      <c r="AE3816" t="str">
        <f>IF(Restaurants[[#This Row],[Rating]]&gt;=4.5,"Excellent",
IF(Restaurants[[#This Row],[Rating]]&gt;=4,"Very Good",
IF(Restaurants[[#This Row],[Rating]]&gt;=3.5,"Good","Average/Low")))</f>
        <v>Excellent</v>
      </c>
    </row>
    <row r="3817" spans="1:31" x14ac:dyDescent="0.3">
      <c r="A3817" t="s">
        <v>234</v>
      </c>
      <c r="B3817" t="s">
        <v>933</v>
      </c>
      <c r="C3817" t="s">
        <v>251</v>
      </c>
      <c r="D3817" t="s">
        <v>863</v>
      </c>
      <c r="E3817">
        <v>0</v>
      </c>
      <c r="F3817">
        <v>285</v>
      </c>
      <c r="G3817" t="s">
        <v>237</v>
      </c>
      <c r="H3817">
        <v>2004</v>
      </c>
      <c r="I3817">
        <v>70</v>
      </c>
      <c r="J3817">
        <v>4.5999999999999996</v>
      </c>
      <c r="K3817" t="s">
        <v>864</v>
      </c>
      <c r="L3817">
        <v>21</v>
      </c>
      <c r="M3817" t="s">
        <v>33</v>
      </c>
      <c r="N3817" t="s">
        <v>210</v>
      </c>
      <c r="O3817" t="s">
        <v>54</v>
      </c>
      <c r="P3817" t="s">
        <v>36</v>
      </c>
      <c r="Q3817" t="s">
        <v>36</v>
      </c>
      <c r="R3817">
        <v>71</v>
      </c>
      <c r="S3817" t="s">
        <v>36</v>
      </c>
      <c r="T3817" t="s">
        <v>38</v>
      </c>
      <c r="U3817" t="s">
        <v>32</v>
      </c>
      <c r="V3817" t="s">
        <v>1654</v>
      </c>
      <c r="W3817" t="s">
        <v>64</v>
      </c>
      <c r="X3817">
        <v>266620</v>
      </c>
      <c r="Y3817">
        <v>2960</v>
      </c>
      <c r="Z3817">
        <v>22.7196</v>
      </c>
      <c r="AA3817">
        <v>75.857699999999994</v>
      </c>
      <c r="AB3817" t="str">
        <f>IF(Restaurants[[#This Row],[Years_Operating]]&lt;5,"New",
IF(Restaurants[[#This Row],[Years_Operating]]&lt;15,"Established","Legacy"))</f>
        <v>Legacy</v>
      </c>
      <c r="AC3817" t="str">
        <f>IF(Restaurants[[#This Row],[Country]]="India","Yes","No")</f>
        <v>Yes</v>
      </c>
      <c r="AD3817" t="str">
        <f>IF(AND(Restaurants[[#This Row],[Has Online Delivery]]="Yes",Restaurants[[#This Row],[Has Table Booking]]="Yes"),"Online + Table",
IF(Restaurants[[#This Row],[Has Online Delivery]]="Yes","Online Only",
IF(Restaurants[[#This Row],[Has Table Booking]]="Yes","Table Only","None")))</f>
        <v>Online + Table</v>
      </c>
      <c r="AE3817" t="str">
        <f>IF(Restaurants[[#This Row],[Rating]]&gt;=4.5,"Excellent",
IF(Restaurants[[#This Row],[Rating]]&gt;=4,"Very Good",
IF(Restaurants[[#This Row],[Rating]]&gt;=3.5,"Good","Average/Low")))</f>
        <v>Excellent</v>
      </c>
    </row>
    <row r="3818" spans="1:31" x14ac:dyDescent="0.3">
      <c r="A3818" t="s">
        <v>150</v>
      </c>
      <c r="B3818" t="s">
        <v>933</v>
      </c>
      <c r="C3818" t="s">
        <v>251</v>
      </c>
      <c r="D3818" t="s">
        <v>935</v>
      </c>
      <c r="E3818">
        <v>2</v>
      </c>
      <c r="F3818">
        <v>325</v>
      </c>
      <c r="G3818" t="s">
        <v>153</v>
      </c>
      <c r="H3818">
        <v>2016</v>
      </c>
      <c r="I3818">
        <v>48</v>
      </c>
      <c r="J3818">
        <v>4.7</v>
      </c>
      <c r="K3818" t="s">
        <v>948</v>
      </c>
      <c r="L3818">
        <v>9</v>
      </c>
      <c r="M3818" t="s">
        <v>33</v>
      </c>
      <c r="N3818" t="s">
        <v>143</v>
      </c>
      <c r="O3818" t="s">
        <v>54</v>
      </c>
      <c r="P3818" t="s">
        <v>36</v>
      </c>
      <c r="Q3818" t="s">
        <v>36</v>
      </c>
      <c r="R3818">
        <v>74</v>
      </c>
      <c r="S3818" t="s">
        <v>36</v>
      </c>
      <c r="T3818" t="s">
        <v>86</v>
      </c>
      <c r="U3818" t="s">
        <v>39</v>
      </c>
      <c r="V3818" t="s">
        <v>1655</v>
      </c>
      <c r="W3818" t="s">
        <v>132</v>
      </c>
      <c r="X3818">
        <v>20199</v>
      </c>
      <c r="Y3818">
        <v>6724</v>
      </c>
      <c r="Z3818">
        <v>22.7196</v>
      </c>
      <c r="AA3818">
        <v>75.857699999999994</v>
      </c>
      <c r="AB3818" t="str">
        <f>IF(Restaurants[[#This Row],[Years_Operating]]&lt;5,"New",
IF(Restaurants[[#This Row],[Years_Operating]]&lt;15,"Established","Legacy"))</f>
        <v>Established</v>
      </c>
      <c r="AC3818" t="str">
        <f>IF(Restaurants[[#This Row],[Country]]="India","Yes","No")</f>
        <v>Yes</v>
      </c>
      <c r="AD3818" t="str">
        <f>IF(AND(Restaurants[[#This Row],[Has Online Delivery]]="Yes",Restaurants[[#This Row],[Has Table Booking]]="Yes"),"Online + Table",
IF(Restaurants[[#This Row],[Has Online Delivery]]="Yes","Online Only",
IF(Restaurants[[#This Row],[Has Table Booking]]="Yes","Table Only","None")))</f>
        <v>Online + Table</v>
      </c>
      <c r="AE3818" t="str">
        <f>IF(Restaurants[[#This Row],[Rating]]&gt;=4.5,"Excellent",
IF(Restaurants[[#This Row],[Rating]]&gt;=4,"Very Good",
IF(Restaurants[[#This Row],[Rating]]&gt;=3.5,"Good","Average/Low")))</f>
        <v>Excellent</v>
      </c>
    </row>
    <row r="3819" spans="1:31" x14ac:dyDescent="0.3">
      <c r="A3819" t="s">
        <v>109</v>
      </c>
      <c r="B3819" t="s">
        <v>896</v>
      </c>
      <c r="C3819" t="s">
        <v>59</v>
      </c>
      <c r="D3819" t="s">
        <v>51</v>
      </c>
      <c r="E3819">
        <v>3</v>
      </c>
      <c r="F3819">
        <v>270</v>
      </c>
      <c r="G3819" t="s">
        <v>109</v>
      </c>
      <c r="H3819">
        <v>1989</v>
      </c>
      <c r="I3819">
        <v>48</v>
      </c>
      <c r="J3819">
        <v>4.8</v>
      </c>
      <c r="K3819" t="s">
        <v>178</v>
      </c>
      <c r="L3819">
        <v>36</v>
      </c>
      <c r="M3819" t="s">
        <v>33</v>
      </c>
      <c r="N3819" t="s">
        <v>34</v>
      </c>
      <c r="O3819" t="s">
        <v>35</v>
      </c>
      <c r="P3819" t="s">
        <v>37</v>
      </c>
      <c r="Q3819" t="s">
        <v>37</v>
      </c>
      <c r="R3819">
        <v>40</v>
      </c>
      <c r="S3819" t="s">
        <v>36</v>
      </c>
      <c r="T3819" t="s">
        <v>55</v>
      </c>
      <c r="U3819" t="s">
        <v>69</v>
      </c>
      <c r="W3819" t="s">
        <v>132</v>
      </c>
      <c r="X3819">
        <v>108985</v>
      </c>
      <c r="Y3819">
        <v>7265</v>
      </c>
      <c r="Z3819">
        <v>45.764000000000003</v>
      </c>
      <c r="AA3819">
        <v>4.8357000000000001</v>
      </c>
      <c r="AB3819" t="str">
        <f>IF(Restaurants[[#This Row],[Years_Operating]]&lt;5,"New",
IF(Restaurants[[#This Row],[Years_Operating]]&lt;15,"Established","Legacy"))</f>
        <v>Legacy</v>
      </c>
      <c r="AC3819" t="str">
        <f>IF(Restaurants[[#This Row],[Country]]="India","Yes","No")</f>
        <v>No</v>
      </c>
      <c r="AD3819" t="str">
        <f>IF(AND(Restaurants[[#This Row],[Has Online Delivery]]="Yes",Restaurants[[#This Row],[Has Table Booking]]="Yes"),"Online + Table",
IF(Restaurants[[#This Row],[Has Online Delivery]]="Yes","Online Only",
IF(Restaurants[[#This Row],[Has Table Booking]]="Yes","Table Only","None")))</f>
        <v>None</v>
      </c>
      <c r="AE3819" t="str">
        <f>IF(Restaurants[[#This Row],[Rating]]&gt;=4.5,"Excellent",
IF(Restaurants[[#This Row],[Rating]]&gt;=4,"Very Good",
IF(Restaurants[[#This Row],[Rating]]&gt;=3.5,"Good","Average/Low")))</f>
        <v>Excellent</v>
      </c>
    </row>
    <row r="3820" spans="1:31" x14ac:dyDescent="0.3">
      <c r="A3820" t="s">
        <v>104</v>
      </c>
      <c r="B3820" t="s">
        <v>1002</v>
      </c>
      <c r="C3820" t="s">
        <v>877</v>
      </c>
      <c r="D3820" t="s">
        <v>956</v>
      </c>
      <c r="E3820">
        <v>3</v>
      </c>
      <c r="F3820">
        <v>310</v>
      </c>
      <c r="G3820" t="s">
        <v>107</v>
      </c>
      <c r="H3820">
        <v>1994</v>
      </c>
      <c r="I3820">
        <v>50</v>
      </c>
      <c r="J3820">
        <v>4.8</v>
      </c>
      <c r="K3820" t="s">
        <v>991</v>
      </c>
      <c r="L3820">
        <v>31</v>
      </c>
      <c r="M3820" t="s">
        <v>33</v>
      </c>
      <c r="N3820" t="s">
        <v>34</v>
      </c>
      <c r="O3820" t="s">
        <v>35</v>
      </c>
      <c r="P3820" t="s">
        <v>37</v>
      </c>
      <c r="Q3820" t="s">
        <v>36</v>
      </c>
      <c r="R3820">
        <v>36</v>
      </c>
      <c r="S3820" t="s">
        <v>37</v>
      </c>
      <c r="T3820" t="s">
        <v>38</v>
      </c>
      <c r="U3820" t="s">
        <v>39</v>
      </c>
      <c r="W3820" t="s">
        <v>103</v>
      </c>
      <c r="X3820">
        <v>349492</v>
      </c>
      <c r="Y3820">
        <v>5282</v>
      </c>
      <c r="Z3820">
        <v>-27.469799999999999</v>
      </c>
      <c r="AA3820">
        <v>153.02510000000001</v>
      </c>
      <c r="AB3820" t="str">
        <f>IF(Restaurants[[#This Row],[Years_Operating]]&lt;5,"New",
IF(Restaurants[[#This Row],[Years_Operating]]&lt;15,"Established","Legacy"))</f>
        <v>Legacy</v>
      </c>
      <c r="AC3820" t="str">
        <f>IF(Restaurants[[#This Row],[Country]]="India","Yes","No")</f>
        <v>No</v>
      </c>
      <c r="AD3820" t="str">
        <f>IF(AND(Restaurants[[#This Row],[Has Online Delivery]]="Yes",Restaurants[[#This Row],[Has Table Booking]]="Yes"),"Online + Table",
IF(Restaurants[[#This Row],[Has Online Delivery]]="Yes","Online Only",
IF(Restaurants[[#This Row],[Has Table Booking]]="Yes","Table Only","None")))</f>
        <v>Table Only</v>
      </c>
      <c r="AE3820" t="str">
        <f>IF(Restaurants[[#This Row],[Rating]]&gt;=4.5,"Excellent",
IF(Restaurants[[#This Row],[Rating]]&gt;=4,"Very Good",
IF(Restaurants[[#This Row],[Rating]]&gt;=3.5,"Good","Average/Low")))</f>
        <v>Excellent</v>
      </c>
    </row>
    <row r="3821" spans="1:31" x14ac:dyDescent="0.3">
      <c r="A3821" t="s">
        <v>186</v>
      </c>
      <c r="B3821" t="s">
        <v>77</v>
      </c>
      <c r="C3821" t="s">
        <v>50</v>
      </c>
      <c r="D3821" t="s">
        <v>916</v>
      </c>
      <c r="E3821">
        <v>2</v>
      </c>
      <c r="F3821">
        <v>550</v>
      </c>
      <c r="G3821" t="s">
        <v>188</v>
      </c>
      <c r="H3821">
        <v>2015</v>
      </c>
      <c r="I3821">
        <v>50</v>
      </c>
      <c r="J3821">
        <v>4.5</v>
      </c>
      <c r="K3821" t="s">
        <v>930</v>
      </c>
      <c r="L3821">
        <v>10</v>
      </c>
      <c r="M3821" t="s">
        <v>62</v>
      </c>
      <c r="N3821" t="s">
        <v>143</v>
      </c>
      <c r="O3821" t="s">
        <v>35</v>
      </c>
      <c r="P3821" t="s">
        <v>36</v>
      </c>
      <c r="Q3821" t="s">
        <v>37</v>
      </c>
      <c r="R3821">
        <v>74</v>
      </c>
      <c r="S3821" t="s">
        <v>37</v>
      </c>
      <c r="T3821" t="s">
        <v>63</v>
      </c>
      <c r="U3821" t="s">
        <v>32</v>
      </c>
      <c r="W3821" t="s">
        <v>56</v>
      </c>
      <c r="X3821">
        <v>419659</v>
      </c>
      <c r="Y3821">
        <v>4801</v>
      </c>
      <c r="Z3821">
        <v>40.712800000000001</v>
      </c>
      <c r="AA3821">
        <v>-74.006</v>
      </c>
      <c r="AB3821" t="str">
        <f>IF(Restaurants[[#This Row],[Years_Operating]]&lt;5,"New",
IF(Restaurants[[#This Row],[Years_Operating]]&lt;15,"Established","Legacy"))</f>
        <v>Established</v>
      </c>
      <c r="AC3821" t="str">
        <f>IF(Restaurants[[#This Row],[Country]]="India","Yes","No")</f>
        <v>No</v>
      </c>
      <c r="AD3821" t="str">
        <f>IF(AND(Restaurants[[#This Row],[Has Online Delivery]]="Yes",Restaurants[[#This Row],[Has Table Booking]]="Yes"),"Online + Table",
IF(Restaurants[[#This Row],[Has Online Delivery]]="Yes","Online Only",
IF(Restaurants[[#This Row],[Has Table Booking]]="Yes","Table Only","None")))</f>
        <v>Online Only</v>
      </c>
      <c r="AE3821" t="str">
        <f>IF(Restaurants[[#This Row],[Rating]]&gt;=4.5,"Excellent",
IF(Restaurants[[#This Row],[Rating]]&gt;=4,"Very Good",
IF(Restaurants[[#This Row],[Rating]]&gt;=3.5,"Good","Average/Low")))</f>
        <v>Excellent</v>
      </c>
    </row>
    <row r="3822" spans="1:31" x14ac:dyDescent="0.3">
      <c r="A3822" t="s">
        <v>124</v>
      </c>
      <c r="B3822" t="s">
        <v>93</v>
      </c>
      <c r="C3822" t="s">
        <v>50</v>
      </c>
      <c r="D3822" t="s">
        <v>870</v>
      </c>
      <c r="E3822">
        <v>3</v>
      </c>
      <c r="F3822">
        <v>385</v>
      </c>
      <c r="G3822" t="s">
        <v>127</v>
      </c>
      <c r="H3822">
        <v>2005</v>
      </c>
      <c r="I3822">
        <v>64</v>
      </c>
      <c r="J3822">
        <v>4.7</v>
      </c>
      <c r="K3822" t="s">
        <v>932</v>
      </c>
      <c r="L3822">
        <v>20</v>
      </c>
      <c r="M3822" t="s">
        <v>33</v>
      </c>
      <c r="N3822" t="s">
        <v>34</v>
      </c>
      <c r="O3822" t="s">
        <v>54</v>
      </c>
      <c r="P3822" t="s">
        <v>37</v>
      </c>
      <c r="Q3822" t="s">
        <v>36</v>
      </c>
      <c r="R3822">
        <v>34</v>
      </c>
      <c r="S3822" t="s">
        <v>37</v>
      </c>
      <c r="T3822" t="s">
        <v>63</v>
      </c>
      <c r="U3822" t="s">
        <v>39</v>
      </c>
      <c r="W3822" t="s">
        <v>103</v>
      </c>
      <c r="X3822">
        <v>251767</v>
      </c>
      <c r="Y3822">
        <v>1998</v>
      </c>
      <c r="Z3822">
        <v>37.774900000000002</v>
      </c>
      <c r="AA3822">
        <v>-122.4194</v>
      </c>
      <c r="AB3822" t="str">
        <f>IF(Restaurants[[#This Row],[Years_Operating]]&lt;5,"New",
IF(Restaurants[[#This Row],[Years_Operating]]&lt;15,"Established","Legacy"))</f>
        <v>Legacy</v>
      </c>
      <c r="AC3822" t="str">
        <f>IF(Restaurants[[#This Row],[Country]]="India","Yes","No")</f>
        <v>No</v>
      </c>
      <c r="AD3822" t="str">
        <f>IF(AND(Restaurants[[#This Row],[Has Online Delivery]]="Yes",Restaurants[[#This Row],[Has Table Booking]]="Yes"),"Online + Table",
IF(Restaurants[[#This Row],[Has Online Delivery]]="Yes","Online Only",
IF(Restaurants[[#This Row],[Has Table Booking]]="Yes","Table Only","None")))</f>
        <v>Table Only</v>
      </c>
      <c r="AE3822" t="str">
        <f>IF(Restaurants[[#This Row],[Rating]]&gt;=4.5,"Excellent",
IF(Restaurants[[#This Row],[Rating]]&gt;=4,"Very Good",
IF(Restaurants[[#This Row],[Rating]]&gt;=3.5,"Good","Average/Low")))</f>
        <v>Excellent</v>
      </c>
    </row>
    <row r="3823" spans="1:31" x14ac:dyDescent="0.3">
      <c r="A3823" t="s">
        <v>224</v>
      </c>
      <c r="B3823" t="s">
        <v>921</v>
      </c>
      <c r="C3823" t="s">
        <v>251</v>
      </c>
      <c r="D3823" t="s">
        <v>267</v>
      </c>
      <c r="E3823">
        <v>0</v>
      </c>
      <c r="F3823">
        <v>140</v>
      </c>
      <c r="G3823" t="s">
        <v>225</v>
      </c>
      <c r="H3823">
        <v>2012</v>
      </c>
      <c r="I3823">
        <v>48</v>
      </c>
      <c r="J3823">
        <v>4.5999999999999996</v>
      </c>
      <c r="K3823" t="s">
        <v>307</v>
      </c>
      <c r="L3823">
        <v>13</v>
      </c>
      <c r="M3823" t="s">
        <v>204</v>
      </c>
      <c r="N3823" t="s">
        <v>210</v>
      </c>
      <c r="O3823" t="s">
        <v>54</v>
      </c>
      <c r="P3823" t="s">
        <v>37</v>
      </c>
      <c r="Q3823" t="s">
        <v>37</v>
      </c>
      <c r="R3823">
        <v>25</v>
      </c>
      <c r="S3823" t="s">
        <v>36</v>
      </c>
      <c r="T3823" t="s">
        <v>86</v>
      </c>
      <c r="U3823" t="s">
        <v>32</v>
      </c>
      <c r="V3823" t="s">
        <v>1656</v>
      </c>
      <c r="W3823" t="s">
        <v>40</v>
      </c>
      <c r="X3823">
        <v>425002</v>
      </c>
      <c r="Y3823">
        <v>4873</v>
      </c>
      <c r="Z3823">
        <v>26.912400000000002</v>
      </c>
      <c r="AA3823">
        <v>75.787300000000002</v>
      </c>
      <c r="AB3823" t="str">
        <f>IF(Restaurants[[#This Row],[Years_Operating]]&lt;5,"New",
IF(Restaurants[[#This Row],[Years_Operating]]&lt;15,"Established","Legacy"))</f>
        <v>Established</v>
      </c>
      <c r="AC3823" t="str">
        <f>IF(Restaurants[[#This Row],[Country]]="India","Yes","No")</f>
        <v>Yes</v>
      </c>
      <c r="AD3823" t="str">
        <f>IF(AND(Restaurants[[#This Row],[Has Online Delivery]]="Yes",Restaurants[[#This Row],[Has Table Booking]]="Yes"),"Online + Table",
IF(Restaurants[[#This Row],[Has Online Delivery]]="Yes","Online Only",
IF(Restaurants[[#This Row],[Has Table Booking]]="Yes","Table Only","None")))</f>
        <v>None</v>
      </c>
      <c r="AE3823" t="str">
        <f>IF(Restaurants[[#This Row],[Rating]]&gt;=4.5,"Excellent",
IF(Restaurants[[#This Row],[Rating]]&gt;=4,"Very Good",
IF(Restaurants[[#This Row],[Rating]]&gt;=3.5,"Good","Average/Low")))</f>
        <v>Excellent</v>
      </c>
    </row>
    <row r="3824" spans="1:31" x14ac:dyDescent="0.3">
      <c r="A3824" t="s">
        <v>194</v>
      </c>
      <c r="B3824" t="s">
        <v>1005</v>
      </c>
      <c r="C3824" t="s">
        <v>942</v>
      </c>
      <c r="D3824" t="s">
        <v>976</v>
      </c>
      <c r="E3824">
        <v>1</v>
      </c>
      <c r="F3824">
        <v>165</v>
      </c>
      <c r="G3824" t="s">
        <v>198</v>
      </c>
      <c r="H3824">
        <v>2013</v>
      </c>
      <c r="I3824">
        <v>40</v>
      </c>
      <c r="J3824">
        <v>4.5999999999999996</v>
      </c>
      <c r="K3824" t="s">
        <v>977</v>
      </c>
      <c r="L3824">
        <v>12</v>
      </c>
      <c r="M3824" t="s">
        <v>160</v>
      </c>
      <c r="N3824" t="s">
        <v>193</v>
      </c>
      <c r="O3824" t="s">
        <v>35</v>
      </c>
      <c r="P3824" t="s">
        <v>36</v>
      </c>
      <c r="Q3824" t="s">
        <v>37</v>
      </c>
      <c r="R3824">
        <v>37</v>
      </c>
      <c r="S3824" t="s">
        <v>37</v>
      </c>
      <c r="T3824" t="s">
        <v>38</v>
      </c>
      <c r="U3824" t="s">
        <v>69</v>
      </c>
      <c r="W3824" t="s">
        <v>40</v>
      </c>
      <c r="X3824">
        <v>452178</v>
      </c>
      <c r="Y3824">
        <v>1689</v>
      </c>
      <c r="Z3824">
        <v>45.5017</v>
      </c>
      <c r="AA3824">
        <v>-73.567300000000003</v>
      </c>
      <c r="AB3824" t="str">
        <f>IF(Restaurants[[#This Row],[Years_Operating]]&lt;5,"New",
IF(Restaurants[[#This Row],[Years_Operating]]&lt;15,"Established","Legacy"))</f>
        <v>Established</v>
      </c>
      <c r="AC3824" t="str">
        <f>IF(Restaurants[[#This Row],[Country]]="India","Yes","No")</f>
        <v>No</v>
      </c>
      <c r="AD3824" t="str">
        <f>IF(AND(Restaurants[[#This Row],[Has Online Delivery]]="Yes",Restaurants[[#This Row],[Has Table Booking]]="Yes"),"Online + Table",
IF(Restaurants[[#This Row],[Has Online Delivery]]="Yes","Online Only",
IF(Restaurants[[#This Row],[Has Table Booking]]="Yes","Table Only","None")))</f>
        <v>Online Only</v>
      </c>
      <c r="AE3824" t="str">
        <f>IF(Restaurants[[#This Row],[Rating]]&gt;=4.5,"Excellent",
IF(Restaurants[[#This Row],[Rating]]&gt;=4,"Very Good",
IF(Restaurants[[#This Row],[Rating]]&gt;=3.5,"Good","Average/Low")))</f>
        <v>Excellent</v>
      </c>
    </row>
    <row r="3825" spans="1:31" x14ac:dyDescent="0.3">
      <c r="A3825" t="s">
        <v>41</v>
      </c>
      <c r="B3825" t="s">
        <v>873</v>
      </c>
      <c r="C3825" t="s">
        <v>29</v>
      </c>
      <c r="D3825" t="s">
        <v>83</v>
      </c>
      <c r="E3825">
        <v>3</v>
      </c>
      <c r="F3825">
        <v>320</v>
      </c>
      <c r="G3825" t="s">
        <v>44</v>
      </c>
      <c r="H3825">
        <v>2008</v>
      </c>
      <c r="I3825">
        <v>32</v>
      </c>
      <c r="J3825">
        <v>4.9000000000000004</v>
      </c>
      <c r="K3825" t="s">
        <v>131</v>
      </c>
      <c r="L3825">
        <v>17</v>
      </c>
      <c r="M3825" t="s">
        <v>33</v>
      </c>
      <c r="N3825" t="s">
        <v>34</v>
      </c>
      <c r="O3825" t="s">
        <v>45</v>
      </c>
      <c r="P3825" t="s">
        <v>37</v>
      </c>
      <c r="Q3825" t="s">
        <v>36</v>
      </c>
      <c r="R3825">
        <v>26</v>
      </c>
      <c r="S3825" t="s">
        <v>36</v>
      </c>
      <c r="T3825" t="s">
        <v>38</v>
      </c>
      <c r="U3825" t="s">
        <v>32</v>
      </c>
      <c r="W3825" t="s">
        <v>80</v>
      </c>
      <c r="X3825">
        <v>66591</v>
      </c>
      <c r="Y3825">
        <v>1664</v>
      </c>
      <c r="Z3825">
        <v>45.464199999999998</v>
      </c>
      <c r="AA3825">
        <v>9.19</v>
      </c>
      <c r="AB3825" t="str">
        <f>IF(Restaurants[[#This Row],[Years_Operating]]&lt;5,"New",
IF(Restaurants[[#This Row],[Years_Operating]]&lt;15,"Established","Legacy"))</f>
        <v>Legacy</v>
      </c>
      <c r="AC3825" t="str">
        <f>IF(Restaurants[[#This Row],[Country]]="India","Yes","No")</f>
        <v>No</v>
      </c>
      <c r="AD3825" t="str">
        <f>IF(AND(Restaurants[[#This Row],[Has Online Delivery]]="Yes",Restaurants[[#This Row],[Has Table Booking]]="Yes"),"Online + Table",
IF(Restaurants[[#This Row],[Has Online Delivery]]="Yes","Online Only",
IF(Restaurants[[#This Row],[Has Table Booking]]="Yes","Table Only","None")))</f>
        <v>Table Only</v>
      </c>
      <c r="AE3825" t="str">
        <f>IF(Restaurants[[#This Row],[Rating]]&gt;=4.5,"Excellent",
IF(Restaurants[[#This Row],[Rating]]&gt;=4,"Very Good",
IF(Restaurants[[#This Row],[Rating]]&gt;=3.5,"Good","Average/Low")))</f>
        <v>Excellent</v>
      </c>
    </row>
    <row r="3826" spans="1:31" x14ac:dyDescent="0.3">
      <c r="A3826" t="s">
        <v>189</v>
      </c>
      <c r="B3826" t="s">
        <v>866</v>
      </c>
      <c r="C3826" t="s">
        <v>251</v>
      </c>
      <c r="D3826" t="s">
        <v>267</v>
      </c>
      <c r="E3826">
        <v>1</v>
      </c>
      <c r="F3826">
        <v>210</v>
      </c>
      <c r="G3826" t="s">
        <v>192</v>
      </c>
      <c r="H3826">
        <v>1990</v>
      </c>
      <c r="I3826">
        <v>30</v>
      </c>
      <c r="J3826">
        <v>4.7</v>
      </c>
      <c r="K3826" t="s">
        <v>307</v>
      </c>
      <c r="L3826">
        <v>35</v>
      </c>
      <c r="M3826" t="s">
        <v>160</v>
      </c>
      <c r="N3826" t="s">
        <v>193</v>
      </c>
      <c r="O3826" t="s">
        <v>35</v>
      </c>
      <c r="P3826" t="s">
        <v>36</v>
      </c>
      <c r="Q3826" t="s">
        <v>37</v>
      </c>
      <c r="R3826">
        <v>74</v>
      </c>
      <c r="S3826" t="s">
        <v>37</v>
      </c>
      <c r="T3826" t="s">
        <v>86</v>
      </c>
      <c r="U3826" t="s">
        <v>46</v>
      </c>
      <c r="V3826" t="s">
        <v>1657</v>
      </c>
      <c r="W3826" t="s">
        <v>40</v>
      </c>
      <c r="X3826">
        <v>214027</v>
      </c>
      <c r="Y3826">
        <v>3476</v>
      </c>
      <c r="Z3826">
        <v>23.022500000000001</v>
      </c>
      <c r="AA3826">
        <v>72.571399999999997</v>
      </c>
      <c r="AB3826" t="str">
        <f>IF(Restaurants[[#This Row],[Years_Operating]]&lt;5,"New",
IF(Restaurants[[#This Row],[Years_Operating]]&lt;15,"Established","Legacy"))</f>
        <v>Legacy</v>
      </c>
      <c r="AC3826" t="str">
        <f>IF(Restaurants[[#This Row],[Country]]="India","Yes","No")</f>
        <v>Yes</v>
      </c>
      <c r="AD3826" t="str">
        <f>IF(AND(Restaurants[[#This Row],[Has Online Delivery]]="Yes",Restaurants[[#This Row],[Has Table Booking]]="Yes"),"Online + Table",
IF(Restaurants[[#This Row],[Has Online Delivery]]="Yes","Online Only",
IF(Restaurants[[#This Row],[Has Table Booking]]="Yes","Table Only","None")))</f>
        <v>Online Only</v>
      </c>
      <c r="AE3826" t="str">
        <f>IF(Restaurants[[#This Row],[Rating]]&gt;=4.5,"Excellent",
IF(Restaurants[[#This Row],[Rating]]&gt;=4,"Very Good",
IF(Restaurants[[#This Row],[Rating]]&gt;=3.5,"Good","Average/Low")))</f>
        <v>Excellent</v>
      </c>
    </row>
    <row r="3827" spans="1:31" x14ac:dyDescent="0.3">
      <c r="A3827" t="s">
        <v>189</v>
      </c>
      <c r="B3827" t="s">
        <v>973</v>
      </c>
      <c r="C3827" t="s">
        <v>196</v>
      </c>
      <c r="D3827" t="s">
        <v>953</v>
      </c>
      <c r="E3827">
        <v>1</v>
      </c>
      <c r="F3827">
        <v>210</v>
      </c>
      <c r="G3827" t="s">
        <v>192</v>
      </c>
      <c r="H3827">
        <v>1990</v>
      </c>
      <c r="I3827">
        <v>30</v>
      </c>
      <c r="J3827">
        <v>4.7</v>
      </c>
      <c r="K3827" t="s">
        <v>1091</v>
      </c>
      <c r="L3827">
        <v>35</v>
      </c>
      <c r="M3827" t="s">
        <v>160</v>
      </c>
      <c r="N3827" t="s">
        <v>193</v>
      </c>
      <c r="O3827" t="s">
        <v>35</v>
      </c>
      <c r="P3827" t="s">
        <v>36</v>
      </c>
      <c r="Q3827" t="s">
        <v>37</v>
      </c>
      <c r="R3827">
        <v>27</v>
      </c>
      <c r="S3827" t="s">
        <v>37</v>
      </c>
      <c r="T3827" t="s">
        <v>38</v>
      </c>
      <c r="U3827" t="s">
        <v>69</v>
      </c>
      <c r="W3827" t="s">
        <v>47</v>
      </c>
      <c r="X3827">
        <v>28758</v>
      </c>
      <c r="Y3827">
        <v>7982</v>
      </c>
      <c r="Z3827">
        <v>52.486199999999997</v>
      </c>
      <c r="AA3827">
        <v>-1.8904000000000001</v>
      </c>
      <c r="AB3827" t="str">
        <f>IF(Restaurants[[#This Row],[Years_Operating]]&lt;5,"New",
IF(Restaurants[[#This Row],[Years_Operating]]&lt;15,"Established","Legacy"))</f>
        <v>Legacy</v>
      </c>
      <c r="AC3827" t="str">
        <f>IF(Restaurants[[#This Row],[Country]]="India","Yes","No")</f>
        <v>No</v>
      </c>
      <c r="AD3827" t="str">
        <f>IF(AND(Restaurants[[#This Row],[Has Online Delivery]]="Yes",Restaurants[[#This Row],[Has Table Booking]]="Yes"),"Online + Table",
IF(Restaurants[[#This Row],[Has Online Delivery]]="Yes","Online Only",
IF(Restaurants[[#This Row],[Has Table Booking]]="Yes","Table Only","None")))</f>
        <v>Online Only</v>
      </c>
      <c r="AE3827" t="str">
        <f>IF(Restaurants[[#This Row],[Rating]]&gt;=4.5,"Excellent",
IF(Restaurants[[#This Row],[Rating]]&gt;=4,"Very Good",
IF(Restaurants[[#This Row],[Rating]]&gt;=3.5,"Good","Average/Low")))</f>
        <v>Excellent</v>
      </c>
    </row>
    <row r="3828" spans="1:31" x14ac:dyDescent="0.3">
      <c r="A3828" t="s">
        <v>100</v>
      </c>
      <c r="B3828" t="s">
        <v>266</v>
      </c>
      <c r="C3828" t="s">
        <v>251</v>
      </c>
      <c r="D3828" t="s">
        <v>267</v>
      </c>
      <c r="E3828">
        <v>3</v>
      </c>
      <c r="F3828">
        <v>385</v>
      </c>
      <c r="G3828" t="s">
        <v>102</v>
      </c>
      <c r="H3828">
        <v>2003</v>
      </c>
      <c r="I3828">
        <v>55</v>
      </c>
      <c r="J3828">
        <v>4.8</v>
      </c>
      <c r="K3828" t="s">
        <v>312</v>
      </c>
      <c r="L3828">
        <v>22</v>
      </c>
      <c r="M3828" t="s">
        <v>33</v>
      </c>
      <c r="N3828" t="s">
        <v>34</v>
      </c>
      <c r="O3828" t="s">
        <v>35</v>
      </c>
      <c r="P3828" t="s">
        <v>36</v>
      </c>
      <c r="Q3828" t="s">
        <v>36</v>
      </c>
      <c r="R3828">
        <v>28</v>
      </c>
      <c r="S3828" t="s">
        <v>37</v>
      </c>
      <c r="T3828" t="s">
        <v>86</v>
      </c>
      <c r="U3828" t="s">
        <v>32</v>
      </c>
      <c r="V3828" t="s">
        <v>1658</v>
      </c>
      <c r="W3828" t="s">
        <v>149</v>
      </c>
      <c r="X3828">
        <v>50011</v>
      </c>
      <c r="Y3828">
        <v>1934</v>
      </c>
      <c r="Z3828">
        <v>12.9716</v>
      </c>
      <c r="AA3828">
        <v>77.5946</v>
      </c>
      <c r="AB3828" t="str">
        <f>IF(Restaurants[[#This Row],[Years_Operating]]&lt;5,"New",
IF(Restaurants[[#This Row],[Years_Operating]]&lt;15,"Established","Legacy"))</f>
        <v>Legacy</v>
      </c>
      <c r="AC3828" t="str">
        <f>IF(Restaurants[[#This Row],[Country]]="India","Yes","No")</f>
        <v>Yes</v>
      </c>
      <c r="AD3828" t="str">
        <f>IF(AND(Restaurants[[#This Row],[Has Online Delivery]]="Yes",Restaurants[[#This Row],[Has Table Booking]]="Yes"),"Online + Table",
IF(Restaurants[[#This Row],[Has Online Delivery]]="Yes","Online Only",
IF(Restaurants[[#This Row],[Has Table Booking]]="Yes","Table Only","None")))</f>
        <v>Online + Table</v>
      </c>
      <c r="AE3828" t="str">
        <f>IF(Restaurants[[#This Row],[Rating]]&gt;=4.5,"Excellent",
IF(Restaurants[[#This Row],[Rating]]&gt;=4,"Very Good",
IF(Restaurants[[#This Row],[Rating]]&gt;=3.5,"Good","Average/Low")))</f>
        <v>Excellent</v>
      </c>
    </row>
    <row r="3829" spans="1:31" x14ac:dyDescent="0.3">
      <c r="A3829" t="s">
        <v>71</v>
      </c>
      <c r="B3829" t="s">
        <v>896</v>
      </c>
      <c r="C3829" t="s">
        <v>59</v>
      </c>
      <c r="D3829" t="s">
        <v>51</v>
      </c>
      <c r="E3829">
        <v>3</v>
      </c>
      <c r="F3829">
        <v>380</v>
      </c>
      <c r="G3829" t="s">
        <v>75</v>
      </c>
      <c r="H3829">
        <v>2008</v>
      </c>
      <c r="I3829">
        <v>23</v>
      </c>
      <c r="J3829">
        <v>4.8</v>
      </c>
      <c r="K3829" t="s">
        <v>53</v>
      </c>
      <c r="L3829">
        <v>17</v>
      </c>
      <c r="M3829" t="s">
        <v>33</v>
      </c>
      <c r="N3829" t="s">
        <v>34</v>
      </c>
      <c r="O3829" t="s">
        <v>35</v>
      </c>
      <c r="P3829" t="s">
        <v>36</v>
      </c>
      <c r="Q3829" t="s">
        <v>36</v>
      </c>
      <c r="R3829">
        <v>43</v>
      </c>
      <c r="S3829" t="s">
        <v>36</v>
      </c>
      <c r="T3829" t="s">
        <v>38</v>
      </c>
      <c r="U3829" t="s">
        <v>46</v>
      </c>
      <c r="W3829" t="s">
        <v>70</v>
      </c>
      <c r="X3829">
        <v>217810</v>
      </c>
      <c r="Y3829">
        <v>1964</v>
      </c>
      <c r="Z3829">
        <v>45.764000000000003</v>
      </c>
      <c r="AA3829">
        <v>4.8357000000000001</v>
      </c>
      <c r="AB3829" t="str">
        <f>IF(Restaurants[[#This Row],[Years_Operating]]&lt;5,"New",
IF(Restaurants[[#This Row],[Years_Operating]]&lt;15,"Established","Legacy"))</f>
        <v>Legacy</v>
      </c>
      <c r="AC3829" t="str">
        <f>IF(Restaurants[[#This Row],[Country]]="India","Yes","No")</f>
        <v>No</v>
      </c>
      <c r="AD3829" t="str">
        <f>IF(AND(Restaurants[[#This Row],[Has Online Delivery]]="Yes",Restaurants[[#This Row],[Has Table Booking]]="Yes"),"Online + Table",
IF(Restaurants[[#This Row],[Has Online Delivery]]="Yes","Online Only",
IF(Restaurants[[#This Row],[Has Table Booking]]="Yes","Table Only","None")))</f>
        <v>Online + Table</v>
      </c>
      <c r="AE3829" t="str">
        <f>IF(Restaurants[[#This Row],[Rating]]&gt;=4.5,"Excellent",
IF(Restaurants[[#This Row],[Rating]]&gt;=4,"Very Good",
IF(Restaurants[[#This Row],[Rating]]&gt;=3.5,"Good","Average/Low")))</f>
        <v>Excellent</v>
      </c>
    </row>
    <row r="3830" spans="1:31" x14ac:dyDescent="0.3">
      <c r="A3830" t="s">
        <v>215</v>
      </c>
      <c r="B3830" t="s">
        <v>880</v>
      </c>
      <c r="C3830" t="s">
        <v>50</v>
      </c>
      <c r="D3830" t="s">
        <v>878</v>
      </c>
      <c r="E3830">
        <v>0</v>
      </c>
      <c r="F3830">
        <v>155</v>
      </c>
      <c r="G3830" t="s">
        <v>219</v>
      </c>
      <c r="H3830">
        <v>2000</v>
      </c>
      <c r="I3830">
        <v>55</v>
      </c>
      <c r="J3830">
        <v>4.7</v>
      </c>
      <c r="K3830" t="s">
        <v>911</v>
      </c>
      <c r="L3830">
        <v>25</v>
      </c>
      <c r="M3830" t="s">
        <v>160</v>
      </c>
      <c r="N3830" t="s">
        <v>210</v>
      </c>
      <c r="O3830" t="s">
        <v>54</v>
      </c>
      <c r="P3830" t="s">
        <v>36</v>
      </c>
      <c r="Q3830" t="s">
        <v>36</v>
      </c>
      <c r="R3830">
        <v>62</v>
      </c>
      <c r="S3830" t="s">
        <v>36</v>
      </c>
      <c r="T3830" t="s">
        <v>63</v>
      </c>
      <c r="U3830" t="s">
        <v>39</v>
      </c>
      <c r="W3830" t="s">
        <v>132</v>
      </c>
      <c r="X3830">
        <v>72822</v>
      </c>
      <c r="Y3830">
        <v>1170</v>
      </c>
      <c r="Z3830">
        <v>29.760400000000001</v>
      </c>
      <c r="AA3830">
        <v>-95.369799999999998</v>
      </c>
      <c r="AB3830" t="str">
        <f>IF(Restaurants[[#This Row],[Years_Operating]]&lt;5,"New",
IF(Restaurants[[#This Row],[Years_Operating]]&lt;15,"Established","Legacy"))</f>
        <v>Legacy</v>
      </c>
      <c r="AC3830" t="str">
        <f>IF(Restaurants[[#This Row],[Country]]="India","Yes","No")</f>
        <v>No</v>
      </c>
      <c r="AD3830" t="str">
        <f>IF(AND(Restaurants[[#This Row],[Has Online Delivery]]="Yes",Restaurants[[#This Row],[Has Table Booking]]="Yes"),"Online + Table",
IF(Restaurants[[#This Row],[Has Online Delivery]]="Yes","Online Only",
IF(Restaurants[[#This Row],[Has Table Booking]]="Yes","Table Only","None")))</f>
        <v>Online + Table</v>
      </c>
      <c r="AE3830" t="str">
        <f>IF(Restaurants[[#This Row],[Rating]]&gt;=4.5,"Excellent",
IF(Restaurants[[#This Row],[Rating]]&gt;=4,"Very Good",
IF(Restaurants[[#This Row],[Rating]]&gt;=3.5,"Good","Average/Low")))</f>
        <v>Excellent</v>
      </c>
    </row>
    <row r="3831" spans="1:31" x14ac:dyDescent="0.3">
      <c r="A3831" t="s">
        <v>136</v>
      </c>
      <c r="B3831" t="s">
        <v>882</v>
      </c>
      <c r="C3831" t="s">
        <v>146</v>
      </c>
      <c r="D3831" t="s">
        <v>894</v>
      </c>
      <c r="E3831">
        <v>3</v>
      </c>
      <c r="F3831">
        <v>570</v>
      </c>
      <c r="G3831" t="s">
        <v>140</v>
      </c>
      <c r="H3831">
        <v>2012</v>
      </c>
      <c r="I3831">
        <v>10</v>
      </c>
      <c r="J3831">
        <v>4.5999999999999996</v>
      </c>
      <c r="K3831" t="s">
        <v>895</v>
      </c>
      <c r="L3831">
        <v>13</v>
      </c>
      <c r="M3831" t="s">
        <v>62</v>
      </c>
      <c r="N3831" t="s">
        <v>34</v>
      </c>
      <c r="O3831" t="s">
        <v>45</v>
      </c>
      <c r="P3831" t="s">
        <v>36</v>
      </c>
      <c r="Q3831" t="s">
        <v>37</v>
      </c>
      <c r="R3831">
        <v>46</v>
      </c>
      <c r="S3831" t="s">
        <v>37</v>
      </c>
      <c r="T3831" t="s">
        <v>38</v>
      </c>
      <c r="U3831" t="s">
        <v>39</v>
      </c>
      <c r="W3831" t="s">
        <v>56</v>
      </c>
      <c r="X3831">
        <v>118614</v>
      </c>
      <c r="Y3831">
        <v>7391</v>
      </c>
      <c r="Z3831">
        <v>35.011600000000001</v>
      </c>
      <c r="AA3831">
        <v>135.7681</v>
      </c>
      <c r="AB3831" t="str">
        <f>IF(Restaurants[[#This Row],[Years_Operating]]&lt;5,"New",
IF(Restaurants[[#This Row],[Years_Operating]]&lt;15,"Established","Legacy"))</f>
        <v>Established</v>
      </c>
      <c r="AC3831" t="str">
        <f>IF(Restaurants[[#This Row],[Country]]="India","Yes","No")</f>
        <v>No</v>
      </c>
      <c r="AD3831" t="str">
        <f>IF(AND(Restaurants[[#This Row],[Has Online Delivery]]="Yes",Restaurants[[#This Row],[Has Table Booking]]="Yes"),"Online + Table",
IF(Restaurants[[#This Row],[Has Online Delivery]]="Yes","Online Only",
IF(Restaurants[[#This Row],[Has Table Booking]]="Yes","Table Only","None")))</f>
        <v>Online Only</v>
      </c>
      <c r="AE3831" t="str">
        <f>IF(Restaurants[[#This Row],[Rating]]&gt;=4.5,"Excellent",
IF(Restaurants[[#This Row],[Rating]]&gt;=4,"Very Good",
IF(Restaurants[[#This Row],[Rating]]&gt;=3.5,"Good","Average/Low")))</f>
        <v>Excellent</v>
      </c>
    </row>
    <row r="3832" spans="1:31" x14ac:dyDescent="0.3">
      <c r="A3832" t="s">
        <v>100</v>
      </c>
      <c r="B3832" t="s">
        <v>1005</v>
      </c>
      <c r="C3832" t="s">
        <v>942</v>
      </c>
      <c r="D3832" t="s">
        <v>901</v>
      </c>
      <c r="E3832">
        <v>3</v>
      </c>
      <c r="F3832">
        <v>385</v>
      </c>
      <c r="G3832" t="s">
        <v>102</v>
      </c>
      <c r="H3832">
        <v>2003</v>
      </c>
      <c r="I3832">
        <v>55</v>
      </c>
      <c r="J3832">
        <v>4.8</v>
      </c>
      <c r="K3832" t="s">
        <v>902</v>
      </c>
      <c r="L3832">
        <v>22</v>
      </c>
      <c r="M3832" t="s">
        <v>33</v>
      </c>
      <c r="N3832" t="s">
        <v>34</v>
      </c>
      <c r="O3832" t="s">
        <v>35</v>
      </c>
      <c r="P3832" t="s">
        <v>37</v>
      </c>
      <c r="Q3832" t="s">
        <v>37</v>
      </c>
      <c r="R3832">
        <v>32</v>
      </c>
      <c r="S3832" t="s">
        <v>36</v>
      </c>
      <c r="T3832" t="s">
        <v>38</v>
      </c>
      <c r="U3832" t="s">
        <v>69</v>
      </c>
      <c r="W3832" t="s">
        <v>149</v>
      </c>
      <c r="X3832">
        <v>431113</v>
      </c>
      <c r="Y3832">
        <v>7164</v>
      </c>
      <c r="Z3832">
        <v>45.5017</v>
      </c>
      <c r="AA3832">
        <v>-73.567300000000003</v>
      </c>
      <c r="AB3832" t="str">
        <f>IF(Restaurants[[#This Row],[Years_Operating]]&lt;5,"New",
IF(Restaurants[[#This Row],[Years_Operating]]&lt;15,"Established","Legacy"))</f>
        <v>Legacy</v>
      </c>
      <c r="AC3832" t="str">
        <f>IF(Restaurants[[#This Row],[Country]]="India","Yes","No")</f>
        <v>No</v>
      </c>
      <c r="AD3832" t="str">
        <f>IF(AND(Restaurants[[#This Row],[Has Online Delivery]]="Yes",Restaurants[[#This Row],[Has Table Booking]]="Yes"),"Online + Table",
IF(Restaurants[[#This Row],[Has Online Delivery]]="Yes","Online Only",
IF(Restaurants[[#This Row],[Has Table Booking]]="Yes","Table Only","None")))</f>
        <v>None</v>
      </c>
      <c r="AE3832" t="str">
        <f>IF(Restaurants[[#This Row],[Rating]]&gt;=4.5,"Excellent",
IF(Restaurants[[#This Row],[Rating]]&gt;=4,"Very Good",
IF(Restaurants[[#This Row],[Rating]]&gt;=3.5,"Good","Average/Low")))</f>
        <v>Excellent</v>
      </c>
    </row>
    <row r="3833" spans="1:31" x14ac:dyDescent="0.3">
      <c r="A3833" t="s">
        <v>117</v>
      </c>
      <c r="B3833" t="s">
        <v>900</v>
      </c>
      <c r="C3833" t="s">
        <v>50</v>
      </c>
      <c r="D3833" t="s">
        <v>870</v>
      </c>
      <c r="E3833">
        <v>3</v>
      </c>
      <c r="F3833">
        <v>420</v>
      </c>
      <c r="G3833" t="s">
        <v>121</v>
      </c>
      <c r="H3833">
        <v>2007</v>
      </c>
      <c r="I3833">
        <v>40</v>
      </c>
      <c r="J3833">
        <v>4.7</v>
      </c>
      <c r="K3833" t="s">
        <v>932</v>
      </c>
      <c r="L3833">
        <v>18</v>
      </c>
      <c r="M3833" t="s">
        <v>62</v>
      </c>
      <c r="N3833" t="s">
        <v>34</v>
      </c>
      <c r="O3833" t="s">
        <v>35</v>
      </c>
      <c r="P3833" t="s">
        <v>37</v>
      </c>
      <c r="Q3833" t="s">
        <v>37</v>
      </c>
      <c r="R3833">
        <v>45</v>
      </c>
      <c r="S3833" t="s">
        <v>37</v>
      </c>
      <c r="T3833" t="s">
        <v>86</v>
      </c>
      <c r="U3833" t="s">
        <v>32</v>
      </c>
      <c r="W3833" t="s">
        <v>47</v>
      </c>
      <c r="X3833">
        <v>420809</v>
      </c>
      <c r="Y3833">
        <v>5508</v>
      </c>
      <c r="Z3833">
        <v>34.052199999999999</v>
      </c>
      <c r="AA3833">
        <v>-118.2437</v>
      </c>
      <c r="AB3833" t="str">
        <f>IF(Restaurants[[#This Row],[Years_Operating]]&lt;5,"New",
IF(Restaurants[[#This Row],[Years_Operating]]&lt;15,"Established","Legacy"))</f>
        <v>Legacy</v>
      </c>
      <c r="AC3833" t="str">
        <f>IF(Restaurants[[#This Row],[Country]]="India","Yes","No")</f>
        <v>No</v>
      </c>
      <c r="AD3833" t="str">
        <f>IF(AND(Restaurants[[#This Row],[Has Online Delivery]]="Yes",Restaurants[[#This Row],[Has Table Booking]]="Yes"),"Online + Table",
IF(Restaurants[[#This Row],[Has Online Delivery]]="Yes","Online Only",
IF(Restaurants[[#This Row],[Has Table Booking]]="Yes","Table Only","None")))</f>
        <v>None</v>
      </c>
      <c r="AE3833" t="str">
        <f>IF(Restaurants[[#This Row],[Rating]]&gt;=4.5,"Excellent",
IF(Restaurants[[#This Row],[Rating]]&gt;=4,"Very Good",
IF(Restaurants[[#This Row],[Rating]]&gt;=3.5,"Good","Average/Low")))</f>
        <v>Excellent</v>
      </c>
    </row>
    <row r="3834" spans="1:31" x14ac:dyDescent="0.3">
      <c r="A3834" t="s">
        <v>111</v>
      </c>
      <c r="B3834" t="s">
        <v>266</v>
      </c>
      <c r="C3834" t="s">
        <v>251</v>
      </c>
      <c r="D3834" t="s">
        <v>267</v>
      </c>
      <c r="E3834">
        <v>3</v>
      </c>
      <c r="F3834">
        <v>305</v>
      </c>
      <c r="G3834" t="s">
        <v>112</v>
      </c>
      <c r="H3834">
        <v>2000</v>
      </c>
      <c r="I3834">
        <v>25</v>
      </c>
      <c r="J3834">
        <v>4.8</v>
      </c>
      <c r="K3834" t="s">
        <v>307</v>
      </c>
      <c r="L3834">
        <v>25</v>
      </c>
      <c r="M3834" t="s">
        <v>33</v>
      </c>
      <c r="N3834" t="s">
        <v>34</v>
      </c>
      <c r="O3834" t="s">
        <v>35</v>
      </c>
      <c r="P3834" t="s">
        <v>37</v>
      </c>
      <c r="Q3834" t="s">
        <v>37</v>
      </c>
      <c r="R3834">
        <v>41</v>
      </c>
      <c r="S3834" t="s">
        <v>36</v>
      </c>
      <c r="T3834" t="s">
        <v>38</v>
      </c>
      <c r="U3834" t="s">
        <v>39</v>
      </c>
      <c r="V3834" t="s">
        <v>1659</v>
      </c>
      <c r="W3834" t="s">
        <v>108</v>
      </c>
      <c r="X3834">
        <v>126053</v>
      </c>
      <c r="Y3834">
        <v>5589</v>
      </c>
      <c r="Z3834">
        <v>12.9716</v>
      </c>
      <c r="AA3834">
        <v>77.5946</v>
      </c>
      <c r="AB3834" t="str">
        <f>IF(Restaurants[[#This Row],[Years_Operating]]&lt;5,"New",
IF(Restaurants[[#This Row],[Years_Operating]]&lt;15,"Established","Legacy"))</f>
        <v>Legacy</v>
      </c>
      <c r="AC3834" t="str">
        <f>IF(Restaurants[[#This Row],[Country]]="India","Yes","No")</f>
        <v>Yes</v>
      </c>
      <c r="AD3834" t="str">
        <f>IF(AND(Restaurants[[#This Row],[Has Online Delivery]]="Yes",Restaurants[[#This Row],[Has Table Booking]]="Yes"),"Online + Table",
IF(Restaurants[[#This Row],[Has Online Delivery]]="Yes","Online Only",
IF(Restaurants[[#This Row],[Has Table Booking]]="Yes","Table Only","None")))</f>
        <v>None</v>
      </c>
      <c r="AE3834" t="str">
        <f>IF(Restaurants[[#This Row],[Rating]]&gt;=4.5,"Excellent",
IF(Restaurants[[#This Row],[Rating]]&gt;=4,"Very Good",
IF(Restaurants[[#This Row],[Rating]]&gt;=3.5,"Good","Average/Low")))</f>
        <v>Excellent</v>
      </c>
    </row>
    <row r="3835" spans="1:31" x14ac:dyDescent="0.3">
      <c r="A3835" t="s">
        <v>202</v>
      </c>
      <c r="B3835" t="s">
        <v>261</v>
      </c>
      <c r="C3835" t="s">
        <v>251</v>
      </c>
      <c r="D3835" t="s">
        <v>252</v>
      </c>
      <c r="E3835">
        <v>1</v>
      </c>
      <c r="F3835">
        <v>95</v>
      </c>
      <c r="G3835" t="s">
        <v>203</v>
      </c>
      <c r="H3835">
        <v>2011</v>
      </c>
      <c r="I3835">
        <v>28</v>
      </c>
      <c r="J3835">
        <v>4.5</v>
      </c>
      <c r="K3835" t="s">
        <v>253</v>
      </c>
      <c r="L3835">
        <v>14</v>
      </c>
      <c r="M3835" t="s">
        <v>204</v>
      </c>
      <c r="N3835" t="s">
        <v>193</v>
      </c>
      <c r="O3835" t="s">
        <v>35</v>
      </c>
      <c r="P3835" t="s">
        <v>36</v>
      </c>
      <c r="Q3835" t="s">
        <v>36</v>
      </c>
      <c r="R3835">
        <v>66</v>
      </c>
      <c r="S3835" t="s">
        <v>37</v>
      </c>
      <c r="T3835" t="s">
        <v>55</v>
      </c>
      <c r="U3835" t="s">
        <v>69</v>
      </c>
      <c r="V3835" t="s">
        <v>1660</v>
      </c>
      <c r="W3835" t="s">
        <v>132</v>
      </c>
      <c r="X3835">
        <v>126839</v>
      </c>
      <c r="Y3835">
        <v>4515</v>
      </c>
      <c r="Z3835">
        <v>22.572600000000001</v>
      </c>
      <c r="AA3835">
        <v>88.363900000000001</v>
      </c>
      <c r="AB3835" t="str">
        <f>IF(Restaurants[[#This Row],[Years_Operating]]&lt;5,"New",
IF(Restaurants[[#This Row],[Years_Operating]]&lt;15,"Established","Legacy"))</f>
        <v>Established</v>
      </c>
      <c r="AC3835" t="str">
        <f>IF(Restaurants[[#This Row],[Country]]="India","Yes","No")</f>
        <v>Yes</v>
      </c>
      <c r="AD3835" t="str">
        <f>IF(AND(Restaurants[[#This Row],[Has Online Delivery]]="Yes",Restaurants[[#This Row],[Has Table Booking]]="Yes"),"Online + Table",
IF(Restaurants[[#This Row],[Has Online Delivery]]="Yes","Online Only",
IF(Restaurants[[#This Row],[Has Table Booking]]="Yes","Table Only","None")))</f>
        <v>Online + Table</v>
      </c>
      <c r="AE3835" t="str">
        <f>IF(Restaurants[[#This Row],[Rating]]&gt;=4.5,"Excellent",
IF(Restaurants[[#This Row],[Rating]]&gt;=4,"Very Good",
IF(Restaurants[[#This Row],[Rating]]&gt;=3.5,"Good","Average/Low")))</f>
        <v>Excellent</v>
      </c>
    </row>
    <row r="3836" spans="1:31" x14ac:dyDescent="0.3">
      <c r="A3836" t="s">
        <v>117</v>
      </c>
      <c r="B3836" t="s">
        <v>888</v>
      </c>
      <c r="C3836" t="s">
        <v>59</v>
      </c>
      <c r="D3836" t="s">
        <v>897</v>
      </c>
      <c r="E3836">
        <v>3</v>
      </c>
      <c r="F3836">
        <v>420</v>
      </c>
      <c r="G3836" t="s">
        <v>121</v>
      </c>
      <c r="H3836">
        <v>2007</v>
      </c>
      <c r="I3836">
        <v>40</v>
      </c>
      <c r="J3836">
        <v>4.7</v>
      </c>
      <c r="K3836" t="s">
        <v>987</v>
      </c>
      <c r="L3836">
        <v>18</v>
      </c>
      <c r="M3836" t="s">
        <v>62</v>
      </c>
      <c r="N3836" t="s">
        <v>34</v>
      </c>
      <c r="O3836" t="s">
        <v>35</v>
      </c>
      <c r="P3836" t="s">
        <v>37</v>
      </c>
      <c r="Q3836" t="s">
        <v>37</v>
      </c>
      <c r="R3836">
        <v>47</v>
      </c>
      <c r="S3836" t="s">
        <v>36</v>
      </c>
      <c r="T3836" t="s">
        <v>86</v>
      </c>
      <c r="U3836" t="s">
        <v>46</v>
      </c>
      <c r="W3836" t="s">
        <v>132</v>
      </c>
      <c r="X3836">
        <v>367718</v>
      </c>
      <c r="Y3836">
        <v>4513</v>
      </c>
      <c r="Z3836">
        <v>43.7102</v>
      </c>
      <c r="AA3836">
        <v>7.2619999999999996</v>
      </c>
      <c r="AB3836" t="str">
        <f>IF(Restaurants[[#This Row],[Years_Operating]]&lt;5,"New",
IF(Restaurants[[#This Row],[Years_Operating]]&lt;15,"Established","Legacy"))</f>
        <v>Legacy</v>
      </c>
      <c r="AC3836" t="str">
        <f>IF(Restaurants[[#This Row],[Country]]="India","Yes","No")</f>
        <v>No</v>
      </c>
      <c r="AD3836" t="str">
        <f>IF(AND(Restaurants[[#This Row],[Has Online Delivery]]="Yes",Restaurants[[#This Row],[Has Table Booking]]="Yes"),"Online + Table",
IF(Restaurants[[#This Row],[Has Online Delivery]]="Yes","Online Only",
IF(Restaurants[[#This Row],[Has Table Booking]]="Yes","Table Only","None")))</f>
        <v>None</v>
      </c>
      <c r="AE3836" t="str">
        <f>IF(Restaurants[[#This Row],[Rating]]&gt;=4.5,"Excellent",
IF(Restaurants[[#This Row],[Rating]]&gt;=4,"Very Good",
IF(Restaurants[[#This Row],[Rating]]&gt;=3.5,"Good","Average/Low")))</f>
        <v>Excellent</v>
      </c>
    </row>
    <row r="3837" spans="1:31" x14ac:dyDescent="0.3">
      <c r="A3837" t="s">
        <v>226</v>
      </c>
      <c r="B3837" t="s">
        <v>275</v>
      </c>
      <c r="C3837" t="s">
        <v>251</v>
      </c>
      <c r="D3837" t="s">
        <v>278</v>
      </c>
      <c r="E3837">
        <v>0</v>
      </c>
      <c r="F3837">
        <v>185</v>
      </c>
      <c r="G3837" t="s">
        <v>228</v>
      </c>
      <c r="H3837">
        <v>2014</v>
      </c>
      <c r="I3837">
        <v>48</v>
      </c>
      <c r="J3837">
        <v>4.5999999999999996</v>
      </c>
      <c r="K3837" t="s">
        <v>299</v>
      </c>
      <c r="L3837">
        <v>11</v>
      </c>
      <c r="M3837" t="s">
        <v>160</v>
      </c>
      <c r="N3837" t="s">
        <v>210</v>
      </c>
      <c r="O3837" t="s">
        <v>45</v>
      </c>
      <c r="P3837" t="s">
        <v>37</v>
      </c>
      <c r="Q3837" t="s">
        <v>36</v>
      </c>
      <c r="R3837">
        <v>39</v>
      </c>
      <c r="S3837" t="s">
        <v>36</v>
      </c>
      <c r="T3837" t="s">
        <v>86</v>
      </c>
      <c r="U3837" t="s">
        <v>32</v>
      </c>
      <c r="V3837" t="s">
        <v>1661</v>
      </c>
      <c r="W3837" t="s">
        <v>80</v>
      </c>
      <c r="X3837">
        <v>357237</v>
      </c>
      <c r="Y3837">
        <v>2199</v>
      </c>
      <c r="Z3837">
        <v>18.520399999999999</v>
      </c>
      <c r="AA3837">
        <v>73.856700000000004</v>
      </c>
      <c r="AB3837" t="str">
        <f>IF(Restaurants[[#This Row],[Years_Operating]]&lt;5,"New",
IF(Restaurants[[#This Row],[Years_Operating]]&lt;15,"Established","Legacy"))</f>
        <v>Established</v>
      </c>
      <c r="AC3837" t="str">
        <f>IF(Restaurants[[#This Row],[Country]]="India","Yes","No")</f>
        <v>Yes</v>
      </c>
      <c r="AD3837" t="str">
        <f>IF(AND(Restaurants[[#This Row],[Has Online Delivery]]="Yes",Restaurants[[#This Row],[Has Table Booking]]="Yes"),"Online + Table",
IF(Restaurants[[#This Row],[Has Online Delivery]]="Yes","Online Only",
IF(Restaurants[[#This Row],[Has Table Booking]]="Yes","Table Only","None")))</f>
        <v>Table Only</v>
      </c>
      <c r="AE3837" t="str">
        <f>IF(Restaurants[[#This Row],[Rating]]&gt;=4.5,"Excellent",
IF(Restaurants[[#This Row],[Rating]]&gt;=4,"Very Good",
IF(Restaurants[[#This Row],[Rating]]&gt;=3.5,"Good","Average/Low")))</f>
        <v>Excellent</v>
      </c>
    </row>
    <row r="3838" spans="1:31" x14ac:dyDescent="0.3">
      <c r="A3838" t="s">
        <v>81</v>
      </c>
      <c r="B3838" t="s">
        <v>941</v>
      </c>
      <c r="C3838" t="s">
        <v>942</v>
      </c>
      <c r="D3838" t="s">
        <v>976</v>
      </c>
      <c r="E3838">
        <v>3</v>
      </c>
      <c r="F3838">
        <v>310</v>
      </c>
      <c r="G3838" t="s">
        <v>84</v>
      </c>
      <c r="H3838">
        <v>2005</v>
      </c>
      <c r="I3838">
        <v>35</v>
      </c>
      <c r="J3838">
        <v>4.8</v>
      </c>
      <c r="K3838" t="s">
        <v>977</v>
      </c>
      <c r="L3838">
        <v>20</v>
      </c>
      <c r="M3838" t="s">
        <v>33</v>
      </c>
      <c r="N3838" t="s">
        <v>34</v>
      </c>
      <c r="O3838" t="s">
        <v>35</v>
      </c>
      <c r="P3838" t="s">
        <v>36</v>
      </c>
      <c r="Q3838" t="s">
        <v>36</v>
      </c>
      <c r="R3838">
        <v>43</v>
      </c>
      <c r="S3838" t="s">
        <v>36</v>
      </c>
      <c r="T3838" t="s">
        <v>63</v>
      </c>
      <c r="U3838" t="s">
        <v>39</v>
      </c>
      <c r="W3838" t="s">
        <v>56</v>
      </c>
      <c r="X3838">
        <v>55668</v>
      </c>
      <c r="Y3838">
        <v>396</v>
      </c>
      <c r="Z3838">
        <v>49.282699999999998</v>
      </c>
      <c r="AA3838">
        <v>-123.1207</v>
      </c>
      <c r="AB3838" t="str">
        <f>IF(Restaurants[[#This Row],[Years_Operating]]&lt;5,"New",
IF(Restaurants[[#This Row],[Years_Operating]]&lt;15,"Established","Legacy"))</f>
        <v>Legacy</v>
      </c>
      <c r="AC3838" t="str">
        <f>IF(Restaurants[[#This Row],[Country]]="India","Yes","No")</f>
        <v>No</v>
      </c>
      <c r="AD3838" t="str">
        <f>IF(AND(Restaurants[[#This Row],[Has Online Delivery]]="Yes",Restaurants[[#This Row],[Has Table Booking]]="Yes"),"Online + Table",
IF(Restaurants[[#This Row],[Has Online Delivery]]="Yes","Online Only",
IF(Restaurants[[#This Row],[Has Table Booking]]="Yes","Table Only","None")))</f>
        <v>Online + Table</v>
      </c>
      <c r="AE3838" t="str">
        <f>IF(Restaurants[[#This Row],[Rating]]&gt;=4.5,"Excellent",
IF(Restaurants[[#This Row],[Rating]]&gt;=4,"Very Good",
IF(Restaurants[[#This Row],[Rating]]&gt;=3.5,"Good","Average/Low")))</f>
        <v>Excellent</v>
      </c>
    </row>
    <row r="3839" spans="1:31" x14ac:dyDescent="0.3">
      <c r="A3839" t="s">
        <v>113</v>
      </c>
      <c r="B3839" t="s">
        <v>290</v>
      </c>
      <c r="C3839" t="s">
        <v>251</v>
      </c>
      <c r="D3839" t="s">
        <v>278</v>
      </c>
      <c r="E3839">
        <v>3</v>
      </c>
      <c r="F3839">
        <v>280</v>
      </c>
      <c r="G3839" t="s">
        <v>116</v>
      </c>
      <c r="H3839">
        <v>1986</v>
      </c>
      <c r="I3839">
        <v>45</v>
      </c>
      <c r="J3839">
        <v>4.7</v>
      </c>
      <c r="K3839" t="s">
        <v>279</v>
      </c>
      <c r="L3839">
        <v>39</v>
      </c>
      <c r="M3839" t="s">
        <v>33</v>
      </c>
      <c r="N3839" t="s">
        <v>34</v>
      </c>
      <c r="O3839" t="s">
        <v>35</v>
      </c>
      <c r="P3839" t="s">
        <v>37</v>
      </c>
      <c r="Q3839" t="s">
        <v>37</v>
      </c>
      <c r="R3839">
        <v>47</v>
      </c>
      <c r="S3839" t="s">
        <v>36</v>
      </c>
      <c r="T3839" t="s">
        <v>55</v>
      </c>
      <c r="U3839" t="s">
        <v>46</v>
      </c>
      <c r="V3839" t="s">
        <v>1662</v>
      </c>
      <c r="W3839" t="s">
        <v>80</v>
      </c>
      <c r="X3839">
        <v>126847</v>
      </c>
      <c r="Y3839">
        <v>6132</v>
      </c>
      <c r="Z3839">
        <v>17.385000000000002</v>
      </c>
      <c r="AA3839">
        <v>78.486699999999999</v>
      </c>
      <c r="AB3839" t="str">
        <f>IF(Restaurants[[#This Row],[Years_Operating]]&lt;5,"New",
IF(Restaurants[[#This Row],[Years_Operating]]&lt;15,"Established","Legacy"))</f>
        <v>Legacy</v>
      </c>
      <c r="AC3839" t="str">
        <f>IF(Restaurants[[#This Row],[Country]]="India","Yes","No")</f>
        <v>Yes</v>
      </c>
      <c r="AD3839" t="str">
        <f>IF(AND(Restaurants[[#This Row],[Has Online Delivery]]="Yes",Restaurants[[#This Row],[Has Table Booking]]="Yes"),"Online + Table",
IF(Restaurants[[#This Row],[Has Online Delivery]]="Yes","Online Only",
IF(Restaurants[[#This Row],[Has Table Booking]]="Yes","Table Only","None")))</f>
        <v>None</v>
      </c>
      <c r="AE3839" t="str">
        <f>IF(Restaurants[[#This Row],[Rating]]&gt;=4.5,"Excellent",
IF(Restaurants[[#This Row],[Rating]]&gt;=4,"Very Good",
IF(Restaurants[[#This Row],[Rating]]&gt;=3.5,"Good","Average/Low")))</f>
        <v>Excellent</v>
      </c>
    </row>
    <row r="3840" spans="1:31" x14ac:dyDescent="0.3">
      <c r="A3840" t="s">
        <v>87</v>
      </c>
      <c r="B3840" t="s">
        <v>903</v>
      </c>
      <c r="C3840" t="s">
        <v>196</v>
      </c>
      <c r="D3840" t="s">
        <v>953</v>
      </c>
      <c r="E3840">
        <v>3</v>
      </c>
      <c r="F3840">
        <v>295</v>
      </c>
      <c r="G3840" t="s">
        <v>91</v>
      </c>
      <c r="H3840">
        <v>1897</v>
      </c>
      <c r="I3840">
        <v>50</v>
      </c>
      <c r="J3840">
        <v>4.8</v>
      </c>
      <c r="K3840" t="s">
        <v>954</v>
      </c>
      <c r="L3840">
        <v>128</v>
      </c>
      <c r="M3840" t="s">
        <v>33</v>
      </c>
      <c r="N3840" t="s">
        <v>34</v>
      </c>
      <c r="O3840" t="s">
        <v>35</v>
      </c>
      <c r="P3840" t="s">
        <v>36</v>
      </c>
      <c r="Q3840" t="s">
        <v>37</v>
      </c>
      <c r="R3840">
        <v>61</v>
      </c>
      <c r="S3840" t="s">
        <v>36</v>
      </c>
      <c r="T3840" t="s">
        <v>55</v>
      </c>
      <c r="U3840" t="s">
        <v>39</v>
      </c>
      <c r="W3840" t="s">
        <v>132</v>
      </c>
      <c r="X3840">
        <v>212883</v>
      </c>
      <c r="Y3840">
        <v>4443</v>
      </c>
      <c r="Z3840">
        <v>53.800800000000002</v>
      </c>
      <c r="AA3840">
        <v>-1.5490999999999999</v>
      </c>
      <c r="AB3840" t="str">
        <f>IF(Restaurants[[#This Row],[Years_Operating]]&lt;5,"New",
IF(Restaurants[[#This Row],[Years_Operating]]&lt;15,"Established","Legacy"))</f>
        <v>Legacy</v>
      </c>
      <c r="AC3840" t="str">
        <f>IF(Restaurants[[#This Row],[Country]]="India","Yes","No")</f>
        <v>No</v>
      </c>
      <c r="AD3840" t="str">
        <f>IF(AND(Restaurants[[#This Row],[Has Online Delivery]]="Yes",Restaurants[[#This Row],[Has Table Booking]]="Yes"),"Online + Table",
IF(Restaurants[[#This Row],[Has Online Delivery]]="Yes","Online Only",
IF(Restaurants[[#This Row],[Has Table Booking]]="Yes","Table Only","None")))</f>
        <v>Online Only</v>
      </c>
      <c r="AE3840" t="str">
        <f>IF(Restaurants[[#This Row],[Rating]]&gt;=4.5,"Excellent",
IF(Restaurants[[#This Row],[Rating]]&gt;=4,"Very Good",
IF(Restaurants[[#This Row],[Rating]]&gt;=3.5,"Good","Average/Low")))</f>
        <v>Excellent</v>
      </c>
    </row>
    <row r="3841" spans="1:31" x14ac:dyDescent="0.3">
      <c r="A3841" t="s">
        <v>226</v>
      </c>
      <c r="B3841" t="s">
        <v>93</v>
      </c>
      <c r="C3841" t="s">
        <v>50</v>
      </c>
      <c r="D3841" t="s">
        <v>916</v>
      </c>
      <c r="E3841">
        <v>0</v>
      </c>
      <c r="F3841">
        <v>185</v>
      </c>
      <c r="G3841" t="s">
        <v>228</v>
      </c>
      <c r="H3841">
        <v>2014</v>
      </c>
      <c r="I3841">
        <v>48</v>
      </c>
      <c r="J3841">
        <v>4.5999999999999996</v>
      </c>
      <c r="K3841" t="s">
        <v>930</v>
      </c>
      <c r="L3841">
        <v>11</v>
      </c>
      <c r="M3841" t="s">
        <v>160</v>
      </c>
      <c r="N3841" t="s">
        <v>210</v>
      </c>
      <c r="O3841" t="s">
        <v>45</v>
      </c>
      <c r="P3841" t="s">
        <v>36</v>
      </c>
      <c r="Q3841" t="s">
        <v>37</v>
      </c>
      <c r="R3841">
        <v>51</v>
      </c>
      <c r="S3841" t="s">
        <v>36</v>
      </c>
      <c r="T3841" t="s">
        <v>55</v>
      </c>
      <c r="U3841" t="s">
        <v>46</v>
      </c>
      <c r="W3841" t="s">
        <v>47</v>
      </c>
      <c r="X3841">
        <v>134202</v>
      </c>
      <c r="Y3841">
        <v>4058</v>
      </c>
      <c r="Z3841">
        <v>37.774900000000002</v>
      </c>
      <c r="AA3841">
        <v>-122.4194</v>
      </c>
      <c r="AB3841" t="str">
        <f>IF(Restaurants[[#This Row],[Years_Operating]]&lt;5,"New",
IF(Restaurants[[#This Row],[Years_Operating]]&lt;15,"Established","Legacy"))</f>
        <v>Established</v>
      </c>
      <c r="AC3841" t="str">
        <f>IF(Restaurants[[#This Row],[Country]]="India","Yes","No")</f>
        <v>No</v>
      </c>
      <c r="AD3841" t="str">
        <f>IF(AND(Restaurants[[#This Row],[Has Online Delivery]]="Yes",Restaurants[[#This Row],[Has Table Booking]]="Yes"),"Online + Table",
IF(Restaurants[[#This Row],[Has Online Delivery]]="Yes","Online Only",
IF(Restaurants[[#This Row],[Has Table Booking]]="Yes","Table Only","None")))</f>
        <v>Online Only</v>
      </c>
      <c r="AE3841" t="str">
        <f>IF(Restaurants[[#This Row],[Rating]]&gt;=4.5,"Excellent",
IF(Restaurants[[#This Row],[Rating]]&gt;=4,"Very Good",
IF(Restaurants[[#This Row],[Rating]]&gt;=3.5,"Good","Average/Low")))</f>
        <v>Excellent</v>
      </c>
    </row>
    <row r="3842" spans="1:31" x14ac:dyDescent="0.3">
      <c r="A3842" t="s">
        <v>87</v>
      </c>
      <c r="B3842" t="s">
        <v>195</v>
      </c>
      <c r="C3842" t="s">
        <v>196</v>
      </c>
      <c r="D3842" t="s">
        <v>953</v>
      </c>
      <c r="E3842">
        <v>3</v>
      </c>
      <c r="F3842">
        <v>295</v>
      </c>
      <c r="G3842" t="s">
        <v>91</v>
      </c>
      <c r="H3842">
        <v>1897</v>
      </c>
      <c r="I3842">
        <v>50</v>
      </c>
      <c r="J3842">
        <v>4.8</v>
      </c>
      <c r="K3842" t="s">
        <v>954</v>
      </c>
      <c r="L3842">
        <v>128</v>
      </c>
      <c r="M3842" t="s">
        <v>33</v>
      </c>
      <c r="N3842" t="s">
        <v>34</v>
      </c>
      <c r="O3842" t="s">
        <v>35</v>
      </c>
      <c r="P3842" t="s">
        <v>37</v>
      </c>
      <c r="Q3842" t="s">
        <v>37</v>
      </c>
      <c r="R3842">
        <v>68</v>
      </c>
      <c r="S3842" t="s">
        <v>37</v>
      </c>
      <c r="T3842" t="s">
        <v>86</v>
      </c>
      <c r="U3842" t="s">
        <v>32</v>
      </c>
      <c r="W3842" t="s">
        <v>103</v>
      </c>
      <c r="X3842">
        <v>64732</v>
      </c>
      <c r="Y3842">
        <v>7784</v>
      </c>
      <c r="Z3842">
        <v>51.507399999999997</v>
      </c>
      <c r="AA3842">
        <v>-0.1278</v>
      </c>
      <c r="AB3842" t="str">
        <f>IF(Restaurants[[#This Row],[Years_Operating]]&lt;5,"New",
IF(Restaurants[[#This Row],[Years_Operating]]&lt;15,"Established","Legacy"))</f>
        <v>Legacy</v>
      </c>
      <c r="AC3842" t="str">
        <f>IF(Restaurants[[#This Row],[Country]]="India","Yes","No")</f>
        <v>No</v>
      </c>
      <c r="AD3842" t="str">
        <f>IF(AND(Restaurants[[#This Row],[Has Online Delivery]]="Yes",Restaurants[[#This Row],[Has Table Booking]]="Yes"),"Online + Table",
IF(Restaurants[[#This Row],[Has Online Delivery]]="Yes","Online Only",
IF(Restaurants[[#This Row],[Has Table Booking]]="Yes","Table Only","None")))</f>
        <v>None</v>
      </c>
      <c r="AE3842" t="str">
        <f>IF(Restaurants[[#This Row],[Rating]]&gt;=4.5,"Excellent",
IF(Restaurants[[#This Row],[Rating]]&gt;=4,"Very Good",
IF(Restaurants[[#This Row],[Rating]]&gt;=3.5,"Good","Average/Low")))</f>
        <v>Excellent</v>
      </c>
    </row>
    <row r="3843" spans="1:31" x14ac:dyDescent="0.3">
      <c r="A3843" t="s">
        <v>100</v>
      </c>
      <c r="B3843" t="s">
        <v>933</v>
      </c>
      <c r="C3843" t="s">
        <v>251</v>
      </c>
      <c r="D3843" t="s">
        <v>267</v>
      </c>
      <c r="E3843">
        <v>3</v>
      </c>
      <c r="F3843">
        <v>385</v>
      </c>
      <c r="G3843" t="s">
        <v>102</v>
      </c>
      <c r="H3843">
        <v>2003</v>
      </c>
      <c r="I3843">
        <v>55</v>
      </c>
      <c r="J3843">
        <v>4.8</v>
      </c>
      <c r="K3843" t="s">
        <v>307</v>
      </c>
      <c r="L3843">
        <v>22</v>
      </c>
      <c r="M3843" t="s">
        <v>33</v>
      </c>
      <c r="N3843" t="s">
        <v>34</v>
      </c>
      <c r="O3843" t="s">
        <v>35</v>
      </c>
      <c r="P3843" t="s">
        <v>36</v>
      </c>
      <c r="Q3843" t="s">
        <v>36</v>
      </c>
      <c r="R3843">
        <v>53</v>
      </c>
      <c r="S3843" t="s">
        <v>37</v>
      </c>
      <c r="T3843" t="s">
        <v>55</v>
      </c>
      <c r="U3843" t="s">
        <v>39</v>
      </c>
      <c r="V3843" t="s">
        <v>1663</v>
      </c>
      <c r="W3843" t="s">
        <v>47</v>
      </c>
      <c r="X3843">
        <v>441392</v>
      </c>
      <c r="Y3843">
        <v>5109</v>
      </c>
      <c r="Z3843">
        <v>22.7196</v>
      </c>
      <c r="AA3843">
        <v>75.857699999999994</v>
      </c>
      <c r="AB3843" t="str">
        <f>IF(Restaurants[[#This Row],[Years_Operating]]&lt;5,"New",
IF(Restaurants[[#This Row],[Years_Operating]]&lt;15,"Established","Legacy"))</f>
        <v>Legacy</v>
      </c>
      <c r="AC3843" t="str">
        <f>IF(Restaurants[[#This Row],[Country]]="India","Yes","No")</f>
        <v>Yes</v>
      </c>
      <c r="AD3843" t="str">
        <f>IF(AND(Restaurants[[#This Row],[Has Online Delivery]]="Yes",Restaurants[[#This Row],[Has Table Booking]]="Yes"),"Online + Table",
IF(Restaurants[[#This Row],[Has Online Delivery]]="Yes","Online Only",
IF(Restaurants[[#This Row],[Has Table Booking]]="Yes","Table Only","None")))</f>
        <v>Online + Table</v>
      </c>
      <c r="AE3843" t="str">
        <f>IF(Restaurants[[#This Row],[Rating]]&gt;=4.5,"Excellent",
IF(Restaurants[[#This Row],[Rating]]&gt;=4,"Very Good",
IF(Restaurants[[#This Row],[Rating]]&gt;=3.5,"Good","Average/Low")))</f>
        <v>Excellent</v>
      </c>
    </row>
    <row r="3844" spans="1:31" x14ac:dyDescent="0.3">
      <c r="A3844" t="s">
        <v>154</v>
      </c>
      <c r="B3844" t="s">
        <v>880</v>
      </c>
      <c r="C3844" t="s">
        <v>50</v>
      </c>
      <c r="D3844" t="s">
        <v>901</v>
      </c>
      <c r="E3844">
        <v>2</v>
      </c>
      <c r="F3844">
        <v>245</v>
      </c>
      <c r="G3844" t="s">
        <v>158</v>
      </c>
      <c r="H3844">
        <v>2010</v>
      </c>
      <c r="I3844">
        <v>48</v>
      </c>
      <c r="J3844">
        <v>4.7</v>
      </c>
      <c r="K3844" t="s">
        <v>902</v>
      </c>
      <c r="L3844">
        <v>15</v>
      </c>
      <c r="M3844" t="s">
        <v>160</v>
      </c>
      <c r="N3844" t="s">
        <v>143</v>
      </c>
      <c r="O3844" t="s">
        <v>35</v>
      </c>
      <c r="P3844" t="s">
        <v>37</v>
      </c>
      <c r="Q3844" t="s">
        <v>37</v>
      </c>
      <c r="R3844">
        <v>34</v>
      </c>
      <c r="S3844" t="s">
        <v>37</v>
      </c>
      <c r="T3844" t="s">
        <v>86</v>
      </c>
      <c r="U3844" t="s">
        <v>39</v>
      </c>
      <c r="W3844" t="s">
        <v>103</v>
      </c>
      <c r="X3844">
        <v>104284</v>
      </c>
      <c r="Y3844">
        <v>1899</v>
      </c>
      <c r="Z3844">
        <v>29.760400000000001</v>
      </c>
      <c r="AA3844">
        <v>-95.369799999999998</v>
      </c>
      <c r="AB3844" t="str">
        <f>IF(Restaurants[[#This Row],[Years_Operating]]&lt;5,"New",
IF(Restaurants[[#This Row],[Years_Operating]]&lt;15,"Established","Legacy"))</f>
        <v>Legacy</v>
      </c>
      <c r="AC3844" t="str">
        <f>IF(Restaurants[[#This Row],[Country]]="India","Yes","No")</f>
        <v>No</v>
      </c>
      <c r="AD3844" t="str">
        <f>IF(AND(Restaurants[[#This Row],[Has Online Delivery]]="Yes",Restaurants[[#This Row],[Has Table Booking]]="Yes"),"Online + Table",
IF(Restaurants[[#This Row],[Has Online Delivery]]="Yes","Online Only",
IF(Restaurants[[#This Row],[Has Table Booking]]="Yes","Table Only","None")))</f>
        <v>None</v>
      </c>
      <c r="AE3844" t="str">
        <f>IF(Restaurants[[#This Row],[Rating]]&gt;=4.5,"Excellent",
IF(Restaurants[[#This Row],[Rating]]&gt;=4,"Very Good",
IF(Restaurants[[#This Row],[Rating]]&gt;=3.5,"Good","Average/Low")))</f>
        <v>Excellent</v>
      </c>
    </row>
    <row r="3845" spans="1:31" x14ac:dyDescent="0.3">
      <c r="A3845" t="s">
        <v>27</v>
      </c>
      <c r="B3845" t="s">
        <v>891</v>
      </c>
      <c r="C3845" t="s">
        <v>196</v>
      </c>
      <c r="D3845" t="s">
        <v>892</v>
      </c>
      <c r="E3845">
        <v>3</v>
      </c>
      <c r="F3845">
        <v>320</v>
      </c>
      <c r="G3845" t="s">
        <v>31</v>
      </c>
      <c r="H3845">
        <v>1995</v>
      </c>
      <c r="I3845">
        <v>28</v>
      </c>
      <c r="J3845">
        <v>4.9000000000000004</v>
      </c>
      <c r="K3845" t="s">
        <v>960</v>
      </c>
      <c r="L3845">
        <v>30</v>
      </c>
      <c r="M3845" t="s">
        <v>33</v>
      </c>
      <c r="N3845" t="s">
        <v>34</v>
      </c>
      <c r="O3845" t="s">
        <v>35</v>
      </c>
      <c r="P3845" t="s">
        <v>36</v>
      </c>
      <c r="Q3845" t="s">
        <v>37</v>
      </c>
      <c r="R3845">
        <v>26</v>
      </c>
      <c r="S3845" t="s">
        <v>37</v>
      </c>
      <c r="T3845" t="s">
        <v>63</v>
      </c>
      <c r="U3845" t="s">
        <v>32</v>
      </c>
      <c r="W3845" t="s">
        <v>47</v>
      </c>
      <c r="X3845">
        <v>274157</v>
      </c>
      <c r="Y3845">
        <v>4640</v>
      </c>
      <c r="Z3845">
        <v>53.480800000000002</v>
      </c>
      <c r="AA3845">
        <v>-2.2425999999999999</v>
      </c>
      <c r="AB3845" t="str">
        <f>IF(Restaurants[[#This Row],[Years_Operating]]&lt;5,"New",
IF(Restaurants[[#This Row],[Years_Operating]]&lt;15,"Established","Legacy"))</f>
        <v>Legacy</v>
      </c>
      <c r="AC3845" t="str">
        <f>IF(Restaurants[[#This Row],[Country]]="India","Yes","No")</f>
        <v>No</v>
      </c>
      <c r="AD3845" t="str">
        <f>IF(AND(Restaurants[[#This Row],[Has Online Delivery]]="Yes",Restaurants[[#This Row],[Has Table Booking]]="Yes"),"Online + Table",
IF(Restaurants[[#This Row],[Has Online Delivery]]="Yes","Online Only",
IF(Restaurants[[#This Row],[Has Table Booking]]="Yes","Table Only","None")))</f>
        <v>Online Only</v>
      </c>
      <c r="AE3845" t="str">
        <f>IF(Restaurants[[#This Row],[Rating]]&gt;=4.5,"Excellent",
IF(Restaurants[[#This Row],[Rating]]&gt;=4,"Very Good",
IF(Restaurants[[#This Row],[Rating]]&gt;=3.5,"Good","Average/Low")))</f>
        <v>Excellent</v>
      </c>
    </row>
    <row r="3846" spans="1:31" x14ac:dyDescent="0.3">
      <c r="A3846" t="s">
        <v>122</v>
      </c>
      <c r="B3846" t="s">
        <v>58</v>
      </c>
      <c r="C3846" t="s">
        <v>59</v>
      </c>
      <c r="D3846" t="s">
        <v>897</v>
      </c>
      <c r="E3846">
        <v>3</v>
      </c>
      <c r="F3846">
        <v>365</v>
      </c>
      <c r="G3846" t="s">
        <v>123</v>
      </c>
      <c r="H3846">
        <v>1998</v>
      </c>
      <c r="I3846">
        <v>80</v>
      </c>
      <c r="J3846">
        <v>4.7</v>
      </c>
      <c r="K3846" t="s">
        <v>987</v>
      </c>
      <c r="L3846">
        <v>27</v>
      </c>
      <c r="M3846" t="s">
        <v>33</v>
      </c>
      <c r="N3846" t="s">
        <v>34</v>
      </c>
      <c r="O3846" t="s">
        <v>54</v>
      </c>
      <c r="P3846" t="s">
        <v>37</v>
      </c>
      <c r="Q3846" t="s">
        <v>37</v>
      </c>
      <c r="R3846">
        <v>24</v>
      </c>
      <c r="S3846" t="s">
        <v>37</v>
      </c>
      <c r="T3846" t="s">
        <v>63</v>
      </c>
      <c r="U3846" t="s">
        <v>46</v>
      </c>
      <c r="W3846" t="s">
        <v>47</v>
      </c>
      <c r="X3846">
        <v>348340</v>
      </c>
      <c r="Y3846">
        <v>6331</v>
      </c>
      <c r="Z3846">
        <v>48.8566</v>
      </c>
      <c r="AA3846">
        <v>2.3521999999999998</v>
      </c>
      <c r="AB3846" t="str">
        <f>IF(Restaurants[[#This Row],[Years_Operating]]&lt;5,"New",
IF(Restaurants[[#This Row],[Years_Operating]]&lt;15,"Established","Legacy"))</f>
        <v>Legacy</v>
      </c>
      <c r="AC3846" t="str">
        <f>IF(Restaurants[[#This Row],[Country]]="India","Yes","No")</f>
        <v>No</v>
      </c>
      <c r="AD3846" t="str">
        <f>IF(AND(Restaurants[[#This Row],[Has Online Delivery]]="Yes",Restaurants[[#This Row],[Has Table Booking]]="Yes"),"Online + Table",
IF(Restaurants[[#This Row],[Has Online Delivery]]="Yes","Online Only",
IF(Restaurants[[#This Row],[Has Table Booking]]="Yes","Table Only","None")))</f>
        <v>None</v>
      </c>
      <c r="AE3846" t="str">
        <f>IF(Restaurants[[#This Row],[Rating]]&gt;=4.5,"Excellent",
IF(Restaurants[[#This Row],[Rating]]&gt;=4,"Very Good",
IF(Restaurants[[#This Row],[Rating]]&gt;=3.5,"Good","Average/Low")))</f>
        <v>Excellent</v>
      </c>
    </row>
    <row r="3847" spans="1:31" x14ac:dyDescent="0.3">
      <c r="A3847" t="s">
        <v>205</v>
      </c>
      <c r="B3847" t="s">
        <v>266</v>
      </c>
      <c r="C3847" t="s">
        <v>251</v>
      </c>
      <c r="D3847" t="s">
        <v>863</v>
      </c>
      <c r="E3847">
        <v>0</v>
      </c>
      <c r="F3847">
        <v>180</v>
      </c>
      <c r="G3847" t="s">
        <v>209</v>
      </c>
      <c r="H3847">
        <v>2008</v>
      </c>
      <c r="I3847">
        <v>50</v>
      </c>
      <c r="J3847">
        <v>4.8</v>
      </c>
      <c r="K3847" t="s">
        <v>926</v>
      </c>
      <c r="L3847">
        <v>17</v>
      </c>
      <c r="M3847" t="s">
        <v>160</v>
      </c>
      <c r="N3847" t="s">
        <v>210</v>
      </c>
      <c r="O3847" t="s">
        <v>211</v>
      </c>
      <c r="P3847" t="s">
        <v>37</v>
      </c>
      <c r="Q3847" t="s">
        <v>37</v>
      </c>
      <c r="R3847">
        <v>20</v>
      </c>
      <c r="S3847" t="s">
        <v>36</v>
      </c>
      <c r="T3847" t="s">
        <v>38</v>
      </c>
      <c r="U3847" t="s">
        <v>69</v>
      </c>
      <c r="V3847" t="s">
        <v>1664</v>
      </c>
      <c r="W3847" t="s">
        <v>56</v>
      </c>
      <c r="X3847">
        <v>157202</v>
      </c>
      <c r="Y3847">
        <v>1788</v>
      </c>
      <c r="Z3847">
        <v>12.9716</v>
      </c>
      <c r="AA3847">
        <v>77.5946</v>
      </c>
      <c r="AB3847" t="str">
        <f>IF(Restaurants[[#This Row],[Years_Operating]]&lt;5,"New",
IF(Restaurants[[#This Row],[Years_Operating]]&lt;15,"Established","Legacy"))</f>
        <v>Legacy</v>
      </c>
      <c r="AC3847" t="str">
        <f>IF(Restaurants[[#This Row],[Country]]="India","Yes","No")</f>
        <v>Yes</v>
      </c>
      <c r="AD3847" t="str">
        <f>IF(AND(Restaurants[[#This Row],[Has Online Delivery]]="Yes",Restaurants[[#This Row],[Has Table Booking]]="Yes"),"Online + Table",
IF(Restaurants[[#This Row],[Has Online Delivery]]="Yes","Online Only",
IF(Restaurants[[#This Row],[Has Table Booking]]="Yes","Table Only","None")))</f>
        <v>None</v>
      </c>
      <c r="AE3847" t="str">
        <f>IF(Restaurants[[#This Row],[Rating]]&gt;=4.5,"Excellent",
IF(Restaurants[[#This Row],[Rating]]&gt;=4,"Very Good",
IF(Restaurants[[#This Row],[Rating]]&gt;=3.5,"Good","Average/Low")))</f>
        <v>Excellent</v>
      </c>
    </row>
    <row r="3848" spans="1:31" x14ac:dyDescent="0.3">
      <c r="A3848" t="s">
        <v>154</v>
      </c>
      <c r="B3848" t="s">
        <v>889</v>
      </c>
      <c r="C3848" t="s">
        <v>29</v>
      </c>
      <c r="D3848" t="s">
        <v>886</v>
      </c>
      <c r="E3848">
        <v>2</v>
      </c>
      <c r="F3848">
        <v>245</v>
      </c>
      <c r="G3848" t="s">
        <v>158</v>
      </c>
      <c r="H3848">
        <v>2010</v>
      </c>
      <c r="I3848">
        <v>48</v>
      </c>
      <c r="J3848">
        <v>4.7</v>
      </c>
      <c r="K3848" t="s">
        <v>887</v>
      </c>
      <c r="L3848">
        <v>15</v>
      </c>
      <c r="M3848" t="s">
        <v>160</v>
      </c>
      <c r="N3848" t="s">
        <v>143</v>
      </c>
      <c r="O3848" t="s">
        <v>35</v>
      </c>
      <c r="P3848" t="s">
        <v>36</v>
      </c>
      <c r="Q3848" t="s">
        <v>37</v>
      </c>
      <c r="R3848">
        <v>42</v>
      </c>
      <c r="S3848" t="s">
        <v>37</v>
      </c>
      <c r="T3848" t="s">
        <v>38</v>
      </c>
      <c r="U3848" t="s">
        <v>39</v>
      </c>
      <c r="W3848" t="s">
        <v>70</v>
      </c>
      <c r="X3848">
        <v>173256</v>
      </c>
      <c r="Y3848">
        <v>2244</v>
      </c>
      <c r="Z3848">
        <v>43.769599999999997</v>
      </c>
      <c r="AA3848">
        <v>11.255800000000001</v>
      </c>
      <c r="AB3848" t="str">
        <f>IF(Restaurants[[#This Row],[Years_Operating]]&lt;5,"New",
IF(Restaurants[[#This Row],[Years_Operating]]&lt;15,"Established","Legacy"))</f>
        <v>Legacy</v>
      </c>
      <c r="AC3848" t="str">
        <f>IF(Restaurants[[#This Row],[Country]]="India","Yes","No")</f>
        <v>No</v>
      </c>
      <c r="AD3848" t="str">
        <f>IF(AND(Restaurants[[#This Row],[Has Online Delivery]]="Yes",Restaurants[[#This Row],[Has Table Booking]]="Yes"),"Online + Table",
IF(Restaurants[[#This Row],[Has Online Delivery]]="Yes","Online Only",
IF(Restaurants[[#This Row],[Has Table Booking]]="Yes","Table Only","None")))</f>
        <v>Online Only</v>
      </c>
      <c r="AE3848" t="str">
        <f>IF(Restaurants[[#This Row],[Rating]]&gt;=4.5,"Excellent",
IF(Restaurants[[#This Row],[Rating]]&gt;=4,"Very Good",
IF(Restaurants[[#This Row],[Rating]]&gt;=3.5,"Good","Average/Low")))</f>
        <v>Excellent</v>
      </c>
    </row>
    <row r="3849" spans="1:31" x14ac:dyDescent="0.3">
      <c r="A3849" t="s">
        <v>71</v>
      </c>
      <c r="B3849" t="s">
        <v>250</v>
      </c>
      <c r="C3849" t="s">
        <v>251</v>
      </c>
      <c r="D3849" t="s">
        <v>252</v>
      </c>
      <c r="E3849">
        <v>3</v>
      </c>
      <c r="F3849">
        <v>380</v>
      </c>
      <c r="G3849" t="s">
        <v>75</v>
      </c>
      <c r="H3849">
        <v>2008</v>
      </c>
      <c r="I3849">
        <v>23</v>
      </c>
      <c r="J3849">
        <v>4.8</v>
      </c>
      <c r="K3849" t="s">
        <v>256</v>
      </c>
      <c r="L3849">
        <v>17</v>
      </c>
      <c r="M3849" t="s">
        <v>33</v>
      </c>
      <c r="N3849" t="s">
        <v>34</v>
      </c>
      <c r="O3849" t="s">
        <v>35</v>
      </c>
      <c r="P3849" t="s">
        <v>36</v>
      </c>
      <c r="Q3849" t="s">
        <v>36</v>
      </c>
      <c r="R3849">
        <v>27</v>
      </c>
      <c r="S3849" t="s">
        <v>36</v>
      </c>
      <c r="T3849" t="s">
        <v>38</v>
      </c>
      <c r="U3849" t="s">
        <v>46</v>
      </c>
      <c r="V3849" t="s">
        <v>1665</v>
      </c>
      <c r="W3849" t="s">
        <v>80</v>
      </c>
      <c r="X3849">
        <v>384358</v>
      </c>
      <c r="Y3849">
        <v>5821</v>
      </c>
      <c r="Z3849">
        <v>28.7041</v>
      </c>
      <c r="AA3849">
        <v>77.102500000000006</v>
      </c>
      <c r="AB3849" t="str">
        <f>IF(Restaurants[[#This Row],[Years_Operating]]&lt;5,"New",
IF(Restaurants[[#This Row],[Years_Operating]]&lt;15,"Established","Legacy"))</f>
        <v>Legacy</v>
      </c>
      <c r="AC3849" t="str">
        <f>IF(Restaurants[[#This Row],[Country]]="India","Yes","No")</f>
        <v>Yes</v>
      </c>
      <c r="AD3849" t="str">
        <f>IF(AND(Restaurants[[#This Row],[Has Online Delivery]]="Yes",Restaurants[[#This Row],[Has Table Booking]]="Yes"),"Online + Table",
IF(Restaurants[[#This Row],[Has Online Delivery]]="Yes","Online Only",
IF(Restaurants[[#This Row],[Has Table Booking]]="Yes","Table Only","None")))</f>
        <v>Online + Table</v>
      </c>
      <c r="AE3849" t="str">
        <f>IF(Restaurants[[#This Row],[Rating]]&gt;=4.5,"Excellent",
IF(Restaurants[[#This Row],[Rating]]&gt;=4,"Very Good",
IF(Restaurants[[#This Row],[Rating]]&gt;=3.5,"Good","Average/Low")))</f>
        <v>Excellent</v>
      </c>
    </row>
    <row r="3850" spans="1:31" x14ac:dyDescent="0.3">
      <c r="A3850" t="s">
        <v>150</v>
      </c>
      <c r="B3850" t="s">
        <v>913</v>
      </c>
      <c r="C3850" t="s">
        <v>146</v>
      </c>
      <c r="D3850" t="s">
        <v>894</v>
      </c>
      <c r="E3850">
        <v>2</v>
      </c>
      <c r="F3850">
        <v>325</v>
      </c>
      <c r="G3850" t="s">
        <v>153</v>
      </c>
      <c r="H3850">
        <v>2016</v>
      </c>
      <c r="I3850">
        <v>48</v>
      </c>
      <c r="J3850">
        <v>4.7</v>
      </c>
      <c r="K3850" t="s">
        <v>1080</v>
      </c>
      <c r="L3850">
        <v>9</v>
      </c>
      <c r="M3850" t="s">
        <v>33</v>
      </c>
      <c r="N3850" t="s">
        <v>143</v>
      </c>
      <c r="O3850" t="s">
        <v>54</v>
      </c>
      <c r="P3850" t="s">
        <v>37</v>
      </c>
      <c r="Q3850" t="s">
        <v>36</v>
      </c>
      <c r="R3850">
        <v>47</v>
      </c>
      <c r="S3850" t="s">
        <v>37</v>
      </c>
      <c r="T3850" t="s">
        <v>63</v>
      </c>
      <c r="U3850" t="s">
        <v>39</v>
      </c>
      <c r="W3850" t="s">
        <v>47</v>
      </c>
      <c r="X3850">
        <v>282668</v>
      </c>
      <c r="Y3850">
        <v>1194</v>
      </c>
      <c r="Z3850">
        <v>34.6937</v>
      </c>
      <c r="AA3850">
        <v>135.50229999999999</v>
      </c>
      <c r="AB3850" t="str">
        <f>IF(Restaurants[[#This Row],[Years_Operating]]&lt;5,"New",
IF(Restaurants[[#This Row],[Years_Operating]]&lt;15,"Established","Legacy"))</f>
        <v>Established</v>
      </c>
      <c r="AC3850" t="str">
        <f>IF(Restaurants[[#This Row],[Country]]="India","Yes","No")</f>
        <v>No</v>
      </c>
      <c r="AD3850" t="str">
        <f>IF(AND(Restaurants[[#This Row],[Has Online Delivery]]="Yes",Restaurants[[#This Row],[Has Table Booking]]="Yes"),"Online + Table",
IF(Restaurants[[#This Row],[Has Online Delivery]]="Yes","Online Only",
IF(Restaurants[[#This Row],[Has Table Booking]]="Yes","Table Only","None")))</f>
        <v>Table Only</v>
      </c>
      <c r="AE3850" t="str">
        <f>IF(Restaurants[[#This Row],[Rating]]&gt;=4.5,"Excellent",
IF(Restaurants[[#This Row],[Rating]]&gt;=4,"Very Good",
IF(Restaurants[[#This Row],[Rating]]&gt;=3.5,"Good","Average/Low")))</f>
        <v>Excellent</v>
      </c>
    </row>
    <row r="3851" spans="1:31" x14ac:dyDescent="0.3">
      <c r="A3851" t="s">
        <v>92</v>
      </c>
      <c r="B3851" t="s">
        <v>250</v>
      </c>
      <c r="C3851" t="s">
        <v>251</v>
      </c>
      <c r="D3851" t="s">
        <v>267</v>
      </c>
      <c r="E3851">
        <v>3</v>
      </c>
      <c r="F3851">
        <v>345</v>
      </c>
      <c r="G3851" t="s">
        <v>95</v>
      </c>
      <c r="H3851">
        <v>2011</v>
      </c>
      <c r="I3851">
        <v>50</v>
      </c>
      <c r="J3851">
        <v>4.8</v>
      </c>
      <c r="K3851" t="s">
        <v>307</v>
      </c>
      <c r="L3851">
        <v>14</v>
      </c>
      <c r="M3851" t="s">
        <v>33</v>
      </c>
      <c r="N3851" t="s">
        <v>34</v>
      </c>
      <c r="O3851" t="s">
        <v>54</v>
      </c>
      <c r="P3851" t="s">
        <v>36</v>
      </c>
      <c r="Q3851" t="s">
        <v>36</v>
      </c>
      <c r="R3851">
        <v>30</v>
      </c>
      <c r="S3851" t="s">
        <v>36</v>
      </c>
      <c r="T3851" t="s">
        <v>38</v>
      </c>
      <c r="U3851" t="s">
        <v>32</v>
      </c>
      <c r="V3851" t="s">
        <v>1666</v>
      </c>
      <c r="W3851" t="s">
        <v>103</v>
      </c>
      <c r="X3851">
        <v>486148</v>
      </c>
      <c r="Y3851">
        <v>1332</v>
      </c>
      <c r="Z3851">
        <v>28.7041</v>
      </c>
      <c r="AA3851">
        <v>77.102500000000006</v>
      </c>
      <c r="AB3851" t="str">
        <f>IF(Restaurants[[#This Row],[Years_Operating]]&lt;5,"New",
IF(Restaurants[[#This Row],[Years_Operating]]&lt;15,"Established","Legacy"))</f>
        <v>Established</v>
      </c>
      <c r="AC3851" t="str">
        <f>IF(Restaurants[[#This Row],[Country]]="India","Yes","No")</f>
        <v>Yes</v>
      </c>
      <c r="AD3851" t="str">
        <f>IF(AND(Restaurants[[#This Row],[Has Online Delivery]]="Yes",Restaurants[[#This Row],[Has Table Booking]]="Yes"),"Online + Table",
IF(Restaurants[[#This Row],[Has Online Delivery]]="Yes","Online Only",
IF(Restaurants[[#This Row],[Has Table Booking]]="Yes","Table Only","None")))</f>
        <v>Online + Table</v>
      </c>
      <c r="AE3851" t="str">
        <f>IF(Restaurants[[#This Row],[Rating]]&gt;=4.5,"Excellent",
IF(Restaurants[[#This Row],[Rating]]&gt;=4,"Very Good",
IF(Restaurants[[#This Row],[Rating]]&gt;=3.5,"Good","Average/Low")))</f>
        <v>Excellent</v>
      </c>
    </row>
    <row r="3852" spans="1:31" x14ac:dyDescent="0.3">
      <c r="A3852" t="s">
        <v>111</v>
      </c>
      <c r="B3852" t="s">
        <v>266</v>
      </c>
      <c r="C3852" t="s">
        <v>251</v>
      </c>
      <c r="D3852" t="s">
        <v>258</v>
      </c>
      <c r="E3852">
        <v>3</v>
      </c>
      <c r="F3852">
        <v>305</v>
      </c>
      <c r="G3852" t="s">
        <v>112</v>
      </c>
      <c r="H3852">
        <v>2000</v>
      </c>
      <c r="I3852">
        <v>25</v>
      </c>
      <c r="J3852">
        <v>4.8</v>
      </c>
      <c r="K3852" t="s">
        <v>259</v>
      </c>
      <c r="L3852">
        <v>25</v>
      </c>
      <c r="M3852" t="s">
        <v>33</v>
      </c>
      <c r="N3852" t="s">
        <v>34</v>
      </c>
      <c r="O3852" t="s">
        <v>35</v>
      </c>
      <c r="P3852" t="s">
        <v>37</v>
      </c>
      <c r="Q3852" t="s">
        <v>36</v>
      </c>
      <c r="R3852">
        <v>25</v>
      </c>
      <c r="S3852" t="s">
        <v>37</v>
      </c>
      <c r="T3852" t="s">
        <v>86</v>
      </c>
      <c r="U3852" t="s">
        <v>32</v>
      </c>
      <c r="V3852" t="s">
        <v>1667</v>
      </c>
      <c r="W3852" t="s">
        <v>40</v>
      </c>
      <c r="X3852">
        <v>483769</v>
      </c>
      <c r="Y3852">
        <v>4695</v>
      </c>
      <c r="Z3852">
        <v>12.9716</v>
      </c>
      <c r="AA3852">
        <v>77.5946</v>
      </c>
      <c r="AB3852" t="str">
        <f>IF(Restaurants[[#This Row],[Years_Operating]]&lt;5,"New",
IF(Restaurants[[#This Row],[Years_Operating]]&lt;15,"Established","Legacy"))</f>
        <v>Legacy</v>
      </c>
      <c r="AC3852" t="str">
        <f>IF(Restaurants[[#This Row],[Country]]="India","Yes","No")</f>
        <v>Yes</v>
      </c>
      <c r="AD3852" t="str">
        <f>IF(AND(Restaurants[[#This Row],[Has Online Delivery]]="Yes",Restaurants[[#This Row],[Has Table Booking]]="Yes"),"Online + Table",
IF(Restaurants[[#This Row],[Has Online Delivery]]="Yes","Online Only",
IF(Restaurants[[#This Row],[Has Table Booking]]="Yes","Table Only","None")))</f>
        <v>Table Only</v>
      </c>
      <c r="AE3852" t="str">
        <f>IF(Restaurants[[#This Row],[Rating]]&gt;=4.5,"Excellent",
IF(Restaurants[[#This Row],[Rating]]&gt;=4,"Very Good",
IF(Restaurants[[#This Row],[Rating]]&gt;=3.5,"Good","Average/Low")))</f>
        <v>Excellent</v>
      </c>
    </row>
    <row r="3853" spans="1:31" x14ac:dyDescent="0.3">
      <c r="A3853" t="s">
        <v>48</v>
      </c>
      <c r="B3853" t="s">
        <v>971</v>
      </c>
      <c r="C3853" t="s">
        <v>942</v>
      </c>
      <c r="D3853" t="s">
        <v>943</v>
      </c>
      <c r="E3853">
        <v>3</v>
      </c>
      <c r="F3853">
        <v>390</v>
      </c>
      <c r="G3853" t="s">
        <v>52</v>
      </c>
      <c r="H3853">
        <v>1994</v>
      </c>
      <c r="I3853">
        <v>60</v>
      </c>
      <c r="J3853">
        <v>4.9000000000000004</v>
      </c>
      <c r="K3853" t="s">
        <v>944</v>
      </c>
      <c r="L3853">
        <v>31</v>
      </c>
      <c r="M3853" t="s">
        <v>33</v>
      </c>
      <c r="N3853" t="s">
        <v>34</v>
      </c>
      <c r="O3853" t="s">
        <v>54</v>
      </c>
      <c r="P3853" t="s">
        <v>37</v>
      </c>
      <c r="Q3853" t="s">
        <v>36</v>
      </c>
      <c r="R3853">
        <v>58</v>
      </c>
      <c r="S3853" t="s">
        <v>36</v>
      </c>
      <c r="T3853" t="s">
        <v>55</v>
      </c>
      <c r="U3853" t="s">
        <v>39</v>
      </c>
      <c r="W3853" t="s">
        <v>64</v>
      </c>
      <c r="X3853">
        <v>118290</v>
      </c>
      <c r="Y3853">
        <v>7509</v>
      </c>
      <c r="Z3853">
        <v>43.653199999999998</v>
      </c>
      <c r="AA3853">
        <v>-79.383200000000002</v>
      </c>
      <c r="AB3853" t="str">
        <f>IF(Restaurants[[#This Row],[Years_Operating]]&lt;5,"New",
IF(Restaurants[[#This Row],[Years_Operating]]&lt;15,"Established","Legacy"))</f>
        <v>Legacy</v>
      </c>
      <c r="AC3853" t="str">
        <f>IF(Restaurants[[#This Row],[Country]]="India","Yes","No")</f>
        <v>No</v>
      </c>
      <c r="AD3853" t="str">
        <f>IF(AND(Restaurants[[#This Row],[Has Online Delivery]]="Yes",Restaurants[[#This Row],[Has Table Booking]]="Yes"),"Online + Table",
IF(Restaurants[[#This Row],[Has Online Delivery]]="Yes","Online Only",
IF(Restaurants[[#This Row],[Has Table Booking]]="Yes","Table Only","None")))</f>
        <v>Table Only</v>
      </c>
      <c r="AE3853" t="str">
        <f>IF(Restaurants[[#This Row],[Rating]]&gt;=4.5,"Excellent",
IF(Restaurants[[#This Row],[Rating]]&gt;=4,"Very Good",
IF(Restaurants[[#This Row],[Rating]]&gt;=3.5,"Good","Average/Low")))</f>
        <v>Excellent</v>
      </c>
    </row>
    <row r="3854" spans="1:31" x14ac:dyDescent="0.3">
      <c r="A3854" t="s">
        <v>48</v>
      </c>
      <c r="B3854" t="s">
        <v>125</v>
      </c>
      <c r="C3854" t="s">
        <v>50</v>
      </c>
      <c r="D3854" t="s">
        <v>916</v>
      </c>
      <c r="E3854">
        <v>3</v>
      </c>
      <c r="F3854">
        <v>390</v>
      </c>
      <c r="G3854" t="s">
        <v>52</v>
      </c>
      <c r="H3854">
        <v>1994</v>
      </c>
      <c r="I3854">
        <v>60</v>
      </c>
      <c r="J3854">
        <v>4.9000000000000004</v>
      </c>
      <c r="K3854" t="s">
        <v>930</v>
      </c>
      <c r="L3854">
        <v>31</v>
      </c>
      <c r="M3854" t="s">
        <v>33</v>
      </c>
      <c r="N3854" t="s">
        <v>34</v>
      </c>
      <c r="O3854" t="s">
        <v>54</v>
      </c>
      <c r="P3854" t="s">
        <v>36</v>
      </c>
      <c r="Q3854" t="s">
        <v>37</v>
      </c>
      <c r="R3854">
        <v>23</v>
      </c>
      <c r="S3854" t="s">
        <v>37</v>
      </c>
      <c r="T3854" t="s">
        <v>86</v>
      </c>
      <c r="U3854" t="s">
        <v>32</v>
      </c>
      <c r="W3854" t="s">
        <v>132</v>
      </c>
      <c r="X3854">
        <v>40225</v>
      </c>
      <c r="Y3854">
        <v>3416</v>
      </c>
      <c r="Z3854">
        <v>41.878100000000003</v>
      </c>
      <c r="AA3854">
        <v>-87.629800000000003</v>
      </c>
      <c r="AB3854" t="str">
        <f>IF(Restaurants[[#This Row],[Years_Operating]]&lt;5,"New",
IF(Restaurants[[#This Row],[Years_Operating]]&lt;15,"Established","Legacy"))</f>
        <v>Legacy</v>
      </c>
      <c r="AC3854" t="str">
        <f>IF(Restaurants[[#This Row],[Country]]="India","Yes","No")</f>
        <v>No</v>
      </c>
      <c r="AD3854" t="str">
        <f>IF(AND(Restaurants[[#This Row],[Has Online Delivery]]="Yes",Restaurants[[#This Row],[Has Table Booking]]="Yes"),"Online + Table",
IF(Restaurants[[#This Row],[Has Online Delivery]]="Yes","Online Only",
IF(Restaurants[[#This Row],[Has Table Booking]]="Yes","Table Only","None")))</f>
        <v>Online Only</v>
      </c>
      <c r="AE3854" t="str">
        <f>IF(Restaurants[[#This Row],[Rating]]&gt;=4.5,"Excellent",
IF(Restaurants[[#This Row],[Rating]]&gt;=4,"Very Good",
IF(Restaurants[[#This Row],[Rating]]&gt;=3.5,"Good","Average/Low")))</f>
        <v>Excellent</v>
      </c>
    </row>
    <row r="3855" spans="1:31" x14ac:dyDescent="0.3">
      <c r="A3855" t="s">
        <v>202</v>
      </c>
      <c r="B3855" t="s">
        <v>880</v>
      </c>
      <c r="C3855" t="s">
        <v>50</v>
      </c>
      <c r="D3855" t="s">
        <v>878</v>
      </c>
      <c r="E3855">
        <v>1</v>
      </c>
      <c r="F3855">
        <v>95</v>
      </c>
      <c r="G3855" t="s">
        <v>203</v>
      </c>
      <c r="H3855">
        <v>2011</v>
      </c>
      <c r="I3855">
        <v>28</v>
      </c>
      <c r="J3855">
        <v>4.5</v>
      </c>
      <c r="K3855" t="s">
        <v>879</v>
      </c>
      <c r="L3855">
        <v>14</v>
      </c>
      <c r="M3855" t="s">
        <v>204</v>
      </c>
      <c r="N3855" t="s">
        <v>193</v>
      </c>
      <c r="O3855" t="s">
        <v>35</v>
      </c>
      <c r="P3855" t="s">
        <v>37</v>
      </c>
      <c r="Q3855" t="s">
        <v>37</v>
      </c>
      <c r="R3855">
        <v>24</v>
      </c>
      <c r="S3855" t="s">
        <v>36</v>
      </c>
      <c r="T3855" t="s">
        <v>86</v>
      </c>
      <c r="U3855" t="s">
        <v>32</v>
      </c>
      <c r="W3855" t="s">
        <v>56</v>
      </c>
      <c r="X3855">
        <v>119235</v>
      </c>
      <c r="Y3855">
        <v>2733</v>
      </c>
      <c r="Z3855">
        <v>29.760400000000001</v>
      </c>
      <c r="AA3855">
        <v>-95.369799999999998</v>
      </c>
      <c r="AB3855" t="str">
        <f>IF(Restaurants[[#This Row],[Years_Operating]]&lt;5,"New",
IF(Restaurants[[#This Row],[Years_Operating]]&lt;15,"Established","Legacy"))</f>
        <v>Established</v>
      </c>
      <c r="AC3855" t="str">
        <f>IF(Restaurants[[#This Row],[Country]]="India","Yes","No")</f>
        <v>No</v>
      </c>
      <c r="AD3855" t="str">
        <f>IF(AND(Restaurants[[#This Row],[Has Online Delivery]]="Yes",Restaurants[[#This Row],[Has Table Booking]]="Yes"),"Online + Table",
IF(Restaurants[[#This Row],[Has Online Delivery]]="Yes","Online Only",
IF(Restaurants[[#This Row],[Has Table Booking]]="Yes","Table Only","None")))</f>
        <v>None</v>
      </c>
      <c r="AE3855" t="str">
        <f>IF(Restaurants[[#This Row],[Rating]]&gt;=4.5,"Excellent",
IF(Restaurants[[#This Row],[Rating]]&gt;=4,"Very Good",
IF(Restaurants[[#This Row],[Rating]]&gt;=3.5,"Good","Average/Low")))</f>
        <v>Excellent</v>
      </c>
    </row>
    <row r="3856" spans="1:31" x14ac:dyDescent="0.3">
      <c r="A3856" t="s">
        <v>186</v>
      </c>
      <c r="B3856" t="s">
        <v>105</v>
      </c>
      <c r="C3856" t="s">
        <v>29</v>
      </c>
      <c r="D3856" t="s">
        <v>83</v>
      </c>
      <c r="E3856">
        <v>2</v>
      </c>
      <c r="F3856">
        <v>550</v>
      </c>
      <c r="G3856" t="s">
        <v>188</v>
      </c>
      <c r="H3856">
        <v>2015</v>
      </c>
      <c r="I3856">
        <v>50</v>
      </c>
      <c r="J3856">
        <v>4.5</v>
      </c>
      <c r="K3856" t="s">
        <v>85</v>
      </c>
      <c r="L3856">
        <v>10</v>
      </c>
      <c r="M3856" t="s">
        <v>62</v>
      </c>
      <c r="N3856" t="s">
        <v>143</v>
      </c>
      <c r="O3856" t="s">
        <v>35</v>
      </c>
      <c r="P3856" t="s">
        <v>37</v>
      </c>
      <c r="Q3856" t="s">
        <v>36</v>
      </c>
      <c r="R3856">
        <v>72</v>
      </c>
      <c r="S3856" t="s">
        <v>36</v>
      </c>
      <c r="T3856" t="s">
        <v>55</v>
      </c>
      <c r="U3856" t="s">
        <v>46</v>
      </c>
      <c r="W3856" t="s">
        <v>132</v>
      </c>
      <c r="X3856">
        <v>10804</v>
      </c>
      <c r="Y3856">
        <v>7373</v>
      </c>
      <c r="Z3856">
        <v>41.902799999999999</v>
      </c>
      <c r="AA3856">
        <v>12.4964</v>
      </c>
      <c r="AB3856" t="str">
        <f>IF(Restaurants[[#This Row],[Years_Operating]]&lt;5,"New",
IF(Restaurants[[#This Row],[Years_Operating]]&lt;15,"Established","Legacy"))</f>
        <v>Established</v>
      </c>
      <c r="AC3856" t="str">
        <f>IF(Restaurants[[#This Row],[Country]]="India","Yes","No")</f>
        <v>No</v>
      </c>
      <c r="AD3856" t="str">
        <f>IF(AND(Restaurants[[#This Row],[Has Online Delivery]]="Yes",Restaurants[[#This Row],[Has Table Booking]]="Yes"),"Online + Table",
IF(Restaurants[[#This Row],[Has Online Delivery]]="Yes","Online Only",
IF(Restaurants[[#This Row],[Has Table Booking]]="Yes","Table Only","None")))</f>
        <v>Table Only</v>
      </c>
      <c r="AE3856" t="str">
        <f>IF(Restaurants[[#This Row],[Rating]]&gt;=4.5,"Excellent",
IF(Restaurants[[#This Row],[Rating]]&gt;=4,"Very Good",
IF(Restaurants[[#This Row],[Rating]]&gt;=3.5,"Good","Average/Low")))</f>
        <v>Excellent</v>
      </c>
    </row>
    <row r="3857" spans="1:31" x14ac:dyDescent="0.3">
      <c r="A3857" t="s">
        <v>215</v>
      </c>
      <c r="B3857" t="s">
        <v>876</v>
      </c>
      <c r="C3857" t="s">
        <v>877</v>
      </c>
      <c r="D3857" t="s">
        <v>878</v>
      </c>
      <c r="E3857">
        <v>0</v>
      </c>
      <c r="F3857">
        <v>155</v>
      </c>
      <c r="G3857" t="s">
        <v>219</v>
      </c>
      <c r="H3857">
        <v>2000</v>
      </c>
      <c r="I3857">
        <v>55</v>
      </c>
      <c r="J3857">
        <v>4.7</v>
      </c>
      <c r="K3857" t="s">
        <v>879</v>
      </c>
      <c r="L3857">
        <v>25</v>
      </c>
      <c r="M3857" t="s">
        <v>160</v>
      </c>
      <c r="N3857" t="s">
        <v>210</v>
      </c>
      <c r="O3857" t="s">
        <v>54</v>
      </c>
      <c r="P3857" t="s">
        <v>37</v>
      </c>
      <c r="Q3857" t="s">
        <v>36</v>
      </c>
      <c r="R3857">
        <v>68</v>
      </c>
      <c r="S3857" t="s">
        <v>36</v>
      </c>
      <c r="T3857" t="s">
        <v>55</v>
      </c>
      <c r="U3857" t="s">
        <v>32</v>
      </c>
      <c r="W3857" t="s">
        <v>80</v>
      </c>
      <c r="X3857">
        <v>100634</v>
      </c>
      <c r="Y3857">
        <v>7581</v>
      </c>
      <c r="Z3857">
        <v>-33.8688</v>
      </c>
      <c r="AA3857">
        <v>151.20930000000001</v>
      </c>
      <c r="AB3857" t="str">
        <f>IF(Restaurants[[#This Row],[Years_Operating]]&lt;5,"New",
IF(Restaurants[[#This Row],[Years_Operating]]&lt;15,"Established","Legacy"))</f>
        <v>Legacy</v>
      </c>
      <c r="AC3857" t="str">
        <f>IF(Restaurants[[#This Row],[Country]]="India","Yes","No")</f>
        <v>No</v>
      </c>
      <c r="AD3857" t="str">
        <f>IF(AND(Restaurants[[#This Row],[Has Online Delivery]]="Yes",Restaurants[[#This Row],[Has Table Booking]]="Yes"),"Online + Table",
IF(Restaurants[[#This Row],[Has Online Delivery]]="Yes","Online Only",
IF(Restaurants[[#This Row],[Has Table Booking]]="Yes","Table Only","None")))</f>
        <v>Table Only</v>
      </c>
      <c r="AE3857" t="str">
        <f>IF(Restaurants[[#This Row],[Rating]]&gt;=4.5,"Excellent",
IF(Restaurants[[#This Row],[Rating]]&gt;=4,"Very Good",
IF(Restaurants[[#This Row],[Rating]]&gt;=3.5,"Good","Average/Low")))</f>
        <v>Excellent</v>
      </c>
    </row>
    <row r="3858" spans="1:31" x14ac:dyDescent="0.3">
      <c r="A3858" t="s">
        <v>27</v>
      </c>
      <c r="B3858" t="s">
        <v>896</v>
      </c>
      <c r="C3858" t="s">
        <v>59</v>
      </c>
      <c r="D3858" t="s">
        <v>51</v>
      </c>
      <c r="E3858">
        <v>3</v>
      </c>
      <c r="F3858">
        <v>320</v>
      </c>
      <c r="G3858" t="s">
        <v>31</v>
      </c>
      <c r="H3858">
        <v>1995</v>
      </c>
      <c r="I3858">
        <v>28</v>
      </c>
      <c r="J3858">
        <v>4.9000000000000004</v>
      </c>
      <c r="K3858" t="s">
        <v>178</v>
      </c>
      <c r="L3858">
        <v>30</v>
      </c>
      <c r="M3858" t="s">
        <v>33</v>
      </c>
      <c r="N3858" t="s">
        <v>34</v>
      </c>
      <c r="O3858" t="s">
        <v>35</v>
      </c>
      <c r="P3858" t="s">
        <v>36</v>
      </c>
      <c r="Q3858" t="s">
        <v>36</v>
      </c>
      <c r="R3858">
        <v>49</v>
      </c>
      <c r="S3858" t="s">
        <v>37</v>
      </c>
      <c r="T3858" t="s">
        <v>55</v>
      </c>
      <c r="U3858" t="s">
        <v>46</v>
      </c>
      <c r="W3858" t="s">
        <v>149</v>
      </c>
      <c r="X3858">
        <v>246056</v>
      </c>
      <c r="Y3858">
        <v>5263</v>
      </c>
      <c r="Z3858">
        <v>45.764000000000003</v>
      </c>
      <c r="AA3858">
        <v>4.8357000000000001</v>
      </c>
      <c r="AB3858" t="str">
        <f>IF(Restaurants[[#This Row],[Years_Operating]]&lt;5,"New",
IF(Restaurants[[#This Row],[Years_Operating]]&lt;15,"Established","Legacy"))</f>
        <v>Legacy</v>
      </c>
      <c r="AC3858" t="str">
        <f>IF(Restaurants[[#This Row],[Country]]="India","Yes","No")</f>
        <v>No</v>
      </c>
      <c r="AD3858" t="str">
        <f>IF(AND(Restaurants[[#This Row],[Has Online Delivery]]="Yes",Restaurants[[#This Row],[Has Table Booking]]="Yes"),"Online + Table",
IF(Restaurants[[#This Row],[Has Online Delivery]]="Yes","Online Only",
IF(Restaurants[[#This Row],[Has Table Booking]]="Yes","Table Only","None")))</f>
        <v>Online + Table</v>
      </c>
      <c r="AE3858" t="str">
        <f>IF(Restaurants[[#This Row],[Rating]]&gt;=4.5,"Excellent",
IF(Restaurants[[#This Row],[Rating]]&gt;=4,"Very Good",
IF(Restaurants[[#This Row],[Rating]]&gt;=3.5,"Good","Average/Low")))</f>
        <v>Excellent</v>
      </c>
    </row>
    <row r="3859" spans="1:31" x14ac:dyDescent="0.3">
      <c r="A3859" t="s">
        <v>175</v>
      </c>
      <c r="B3859" t="s">
        <v>880</v>
      </c>
      <c r="C3859" t="s">
        <v>50</v>
      </c>
      <c r="D3859" t="s">
        <v>916</v>
      </c>
      <c r="E3859">
        <v>2</v>
      </c>
      <c r="F3859">
        <v>245</v>
      </c>
      <c r="G3859" t="s">
        <v>177</v>
      </c>
      <c r="H3859">
        <v>2005</v>
      </c>
      <c r="I3859">
        <v>46</v>
      </c>
      <c r="J3859">
        <v>4.7</v>
      </c>
      <c r="K3859" t="s">
        <v>917</v>
      </c>
      <c r="L3859">
        <v>20</v>
      </c>
      <c r="M3859" t="s">
        <v>160</v>
      </c>
      <c r="N3859" t="s">
        <v>143</v>
      </c>
      <c r="O3859" t="s">
        <v>45</v>
      </c>
      <c r="P3859" t="s">
        <v>37</v>
      </c>
      <c r="Q3859" t="s">
        <v>37</v>
      </c>
      <c r="R3859">
        <v>66</v>
      </c>
      <c r="S3859" t="s">
        <v>36</v>
      </c>
      <c r="T3859" t="s">
        <v>38</v>
      </c>
      <c r="U3859" t="s">
        <v>46</v>
      </c>
      <c r="W3859" t="s">
        <v>40</v>
      </c>
      <c r="X3859">
        <v>356776</v>
      </c>
      <c r="Y3859">
        <v>7518</v>
      </c>
      <c r="Z3859">
        <v>29.760400000000001</v>
      </c>
      <c r="AA3859">
        <v>-95.369799999999998</v>
      </c>
      <c r="AB3859" t="str">
        <f>IF(Restaurants[[#This Row],[Years_Operating]]&lt;5,"New",
IF(Restaurants[[#This Row],[Years_Operating]]&lt;15,"Established","Legacy"))</f>
        <v>Legacy</v>
      </c>
      <c r="AC3859" t="str">
        <f>IF(Restaurants[[#This Row],[Country]]="India","Yes","No")</f>
        <v>No</v>
      </c>
      <c r="AD3859" t="str">
        <f>IF(AND(Restaurants[[#This Row],[Has Online Delivery]]="Yes",Restaurants[[#This Row],[Has Table Booking]]="Yes"),"Online + Table",
IF(Restaurants[[#This Row],[Has Online Delivery]]="Yes","Online Only",
IF(Restaurants[[#This Row],[Has Table Booking]]="Yes","Table Only","None")))</f>
        <v>None</v>
      </c>
      <c r="AE3859" t="str">
        <f>IF(Restaurants[[#This Row],[Rating]]&gt;=4.5,"Excellent",
IF(Restaurants[[#This Row],[Rating]]&gt;=4,"Very Good",
IF(Restaurants[[#This Row],[Rating]]&gt;=3.5,"Good","Average/Low")))</f>
        <v>Excellent</v>
      </c>
    </row>
    <row r="3860" spans="1:31" x14ac:dyDescent="0.3">
      <c r="A3860" t="s">
        <v>229</v>
      </c>
      <c r="B3860" t="s">
        <v>77</v>
      </c>
      <c r="C3860" t="s">
        <v>50</v>
      </c>
      <c r="D3860" t="s">
        <v>901</v>
      </c>
      <c r="E3860">
        <v>0</v>
      </c>
      <c r="F3860">
        <v>145</v>
      </c>
      <c r="G3860" t="s">
        <v>233</v>
      </c>
      <c r="H3860">
        <v>2006</v>
      </c>
      <c r="I3860">
        <v>40</v>
      </c>
      <c r="J3860">
        <v>4.5999999999999996</v>
      </c>
      <c r="K3860" t="s">
        <v>902</v>
      </c>
      <c r="L3860">
        <v>19</v>
      </c>
      <c r="M3860" t="s">
        <v>204</v>
      </c>
      <c r="N3860" t="s">
        <v>210</v>
      </c>
      <c r="O3860" t="s">
        <v>211</v>
      </c>
      <c r="P3860" t="s">
        <v>37</v>
      </c>
      <c r="Q3860" t="s">
        <v>36</v>
      </c>
      <c r="R3860">
        <v>32</v>
      </c>
      <c r="S3860" t="s">
        <v>36</v>
      </c>
      <c r="T3860" t="s">
        <v>38</v>
      </c>
      <c r="U3860" t="s">
        <v>46</v>
      </c>
      <c r="W3860" t="s">
        <v>64</v>
      </c>
      <c r="X3860">
        <v>131226</v>
      </c>
      <c r="Y3860">
        <v>1529</v>
      </c>
      <c r="Z3860">
        <v>40.712800000000001</v>
      </c>
      <c r="AA3860">
        <v>-74.006</v>
      </c>
      <c r="AB3860" t="str">
        <f>IF(Restaurants[[#This Row],[Years_Operating]]&lt;5,"New",
IF(Restaurants[[#This Row],[Years_Operating]]&lt;15,"Established","Legacy"))</f>
        <v>Legacy</v>
      </c>
      <c r="AC3860" t="str">
        <f>IF(Restaurants[[#This Row],[Country]]="India","Yes","No")</f>
        <v>No</v>
      </c>
      <c r="AD3860" t="str">
        <f>IF(AND(Restaurants[[#This Row],[Has Online Delivery]]="Yes",Restaurants[[#This Row],[Has Table Booking]]="Yes"),"Online + Table",
IF(Restaurants[[#This Row],[Has Online Delivery]]="Yes","Online Only",
IF(Restaurants[[#This Row],[Has Table Booking]]="Yes","Table Only","None")))</f>
        <v>Table Only</v>
      </c>
      <c r="AE3860" t="str">
        <f>IF(Restaurants[[#This Row],[Rating]]&gt;=4.5,"Excellent",
IF(Restaurants[[#This Row],[Rating]]&gt;=4,"Very Good",
IF(Restaurants[[#This Row],[Rating]]&gt;=3.5,"Good","Average/Low")))</f>
        <v>Excellent</v>
      </c>
    </row>
    <row r="3861" spans="1:31" x14ac:dyDescent="0.3">
      <c r="A3861" t="s">
        <v>166</v>
      </c>
      <c r="B3861" t="s">
        <v>880</v>
      </c>
      <c r="C3861" t="s">
        <v>50</v>
      </c>
      <c r="D3861" t="s">
        <v>878</v>
      </c>
      <c r="E3861">
        <v>2</v>
      </c>
      <c r="F3861">
        <v>265</v>
      </c>
      <c r="G3861" t="s">
        <v>170</v>
      </c>
      <c r="H3861">
        <v>2005</v>
      </c>
      <c r="I3861">
        <v>60</v>
      </c>
      <c r="J3861">
        <v>4.7</v>
      </c>
      <c r="K3861" t="s">
        <v>911</v>
      </c>
      <c r="L3861">
        <v>20</v>
      </c>
      <c r="M3861" t="s">
        <v>33</v>
      </c>
      <c r="N3861" t="s">
        <v>143</v>
      </c>
      <c r="O3861" t="s">
        <v>35</v>
      </c>
      <c r="P3861" t="s">
        <v>36</v>
      </c>
      <c r="Q3861" t="s">
        <v>36</v>
      </c>
      <c r="R3861">
        <v>37</v>
      </c>
      <c r="S3861" t="s">
        <v>36</v>
      </c>
      <c r="T3861" t="s">
        <v>63</v>
      </c>
      <c r="U3861" t="s">
        <v>32</v>
      </c>
      <c r="W3861" t="s">
        <v>56</v>
      </c>
      <c r="X3861">
        <v>128843</v>
      </c>
      <c r="Y3861">
        <v>2776</v>
      </c>
      <c r="Z3861">
        <v>29.760400000000001</v>
      </c>
      <c r="AA3861">
        <v>-95.369799999999998</v>
      </c>
      <c r="AB3861" t="str">
        <f>IF(Restaurants[[#This Row],[Years_Operating]]&lt;5,"New",
IF(Restaurants[[#This Row],[Years_Operating]]&lt;15,"Established","Legacy"))</f>
        <v>Legacy</v>
      </c>
      <c r="AC3861" t="str">
        <f>IF(Restaurants[[#This Row],[Country]]="India","Yes","No")</f>
        <v>No</v>
      </c>
      <c r="AD3861" t="str">
        <f>IF(AND(Restaurants[[#This Row],[Has Online Delivery]]="Yes",Restaurants[[#This Row],[Has Table Booking]]="Yes"),"Online + Table",
IF(Restaurants[[#This Row],[Has Online Delivery]]="Yes","Online Only",
IF(Restaurants[[#This Row],[Has Table Booking]]="Yes","Table Only","None")))</f>
        <v>Online + Table</v>
      </c>
      <c r="AE3861" t="str">
        <f>IF(Restaurants[[#This Row],[Rating]]&gt;=4.5,"Excellent",
IF(Restaurants[[#This Row],[Rating]]&gt;=4,"Very Good",
IF(Restaurants[[#This Row],[Rating]]&gt;=3.5,"Good","Average/Low")))</f>
        <v>Excellent</v>
      </c>
    </row>
    <row r="3862" spans="1:31" x14ac:dyDescent="0.3">
      <c r="A3862" t="s">
        <v>150</v>
      </c>
      <c r="B3862" t="s">
        <v>290</v>
      </c>
      <c r="C3862" t="s">
        <v>251</v>
      </c>
      <c r="D3862" t="s">
        <v>258</v>
      </c>
      <c r="E3862">
        <v>2</v>
      </c>
      <c r="F3862">
        <v>325</v>
      </c>
      <c r="G3862" t="s">
        <v>153</v>
      </c>
      <c r="H3862">
        <v>2016</v>
      </c>
      <c r="I3862">
        <v>48</v>
      </c>
      <c r="J3862">
        <v>4.7</v>
      </c>
      <c r="K3862" t="s">
        <v>284</v>
      </c>
      <c r="L3862">
        <v>9</v>
      </c>
      <c r="M3862" t="s">
        <v>33</v>
      </c>
      <c r="N3862" t="s">
        <v>143</v>
      </c>
      <c r="O3862" t="s">
        <v>54</v>
      </c>
      <c r="P3862" t="s">
        <v>36</v>
      </c>
      <c r="Q3862" t="s">
        <v>36</v>
      </c>
      <c r="R3862">
        <v>23</v>
      </c>
      <c r="S3862" t="s">
        <v>36</v>
      </c>
      <c r="T3862" t="s">
        <v>86</v>
      </c>
      <c r="U3862" t="s">
        <v>46</v>
      </c>
      <c r="V3862" t="s">
        <v>1668</v>
      </c>
      <c r="W3862" t="s">
        <v>103</v>
      </c>
      <c r="X3862">
        <v>192460</v>
      </c>
      <c r="Y3862">
        <v>429</v>
      </c>
      <c r="Z3862">
        <v>17.385000000000002</v>
      </c>
      <c r="AA3862">
        <v>78.486699999999999</v>
      </c>
      <c r="AB3862" t="str">
        <f>IF(Restaurants[[#This Row],[Years_Operating]]&lt;5,"New",
IF(Restaurants[[#This Row],[Years_Operating]]&lt;15,"Established","Legacy"))</f>
        <v>Established</v>
      </c>
      <c r="AC3862" t="str">
        <f>IF(Restaurants[[#This Row],[Country]]="India","Yes","No")</f>
        <v>Yes</v>
      </c>
      <c r="AD3862" t="str">
        <f>IF(AND(Restaurants[[#This Row],[Has Online Delivery]]="Yes",Restaurants[[#This Row],[Has Table Booking]]="Yes"),"Online + Table",
IF(Restaurants[[#This Row],[Has Online Delivery]]="Yes","Online Only",
IF(Restaurants[[#This Row],[Has Table Booking]]="Yes","Table Only","None")))</f>
        <v>Online + Table</v>
      </c>
      <c r="AE3862" t="str">
        <f>IF(Restaurants[[#This Row],[Rating]]&gt;=4.5,"Excellent",
IF(Restaurants[[#This Row],[Rating]]&gt;=4,"Very Good",
IF(Restaurants[[#This Row],[Rating]]&gt;=3.5,"Good","Average/Low")))</f>
        <v>Excellent</v>
      </c>
    </row>
    <row r="3863" spans="1:31" x14ac:dyDescent="0.3">
      <c r="A3863" t="s">
        <v>199</v>
      </c>
      <c r="B3863" t="s">
        <v>261</v>
      </c>
      <c r="C3863" t="s">
        <v>251</v>
      </c>
      <c r="D3863" t="s">
        <v>267</v>
      </c>
      <c r="E3863">
        <v>1</v>
      </c>
      <c r="F3863">
        <v>165</v>
      </c>
      <c r="G3863" t="s">
        <v>201</v>
      </c>
      <c r="H3863">
        <v>2013</v>
      </c>
      <c r="I3863">
        <v>26</v>
      </c>
      <c r="J3863">
        <v>4.5999999999999996</v>
      </c>
      <c r="K3863" t="s">
        <v>312</v>
      </c>
      <c r="L3863">
        <v>12</v>
      </c>
      <c r="M3863" t="s">
        <v>160</v>
      </c>
      <c r="N3863" t="s">
        <v>193</v>
      </c>
      <c r="O3863" t="s">
        <v>45</v>
      </c>
      <c r="P3863" t="s">
        <v>36</v>
      </c>
      <c r="Q3863" t="s">
        <v>36</v>
      </c>
      <c r="R3863">
        <v>31</v>
      </c>
      <c r="S3863" t="s">
        <v>37</v>
      </c>
      <c r="T3863" t="s">
        <v>86</v>
      </c>
      <c r="U3863" t="s">
        <v>69</v>
      </c>
      <c r="V3863" t="s">
        <v>1669</v>
      </c>
      <c r="W3863" t="s">
        <v>56</v>
      </c>
      <c r="X3863">
        <v>83991</v>
      </c>
      <c r="Y3863">
        <v>2303</v>
      </c>
      <c r="Z3863">
        <v>22.572600000000001</v>
      </c>
      <c r="AA3863">
        <v>88.363900000000001</v>
      </c>
      <c r="AB3863" t="str">
        <f>IF(Restaurants[[#This Row],[Years_Operating]]&lt;5,"New",
IF(Restaurants[[#This Row],[Years_Operating]]&lt;15,"Established","Legacy"))</f>
        <v>Established</v>
      </c>
      <c r="AC3863" t="str">
        <f>IF(Restaurants[[#This Row],[Country]]="India","Yes","No")</f>
        <v>Yes</v>
      </c>
      <c r="AD3863" t="str">
        <f>IF(AND(Restaurants[[#This Row],[Has Online Delivery]]="Yes",Restaurants[[#This Row],[Has Table Booking]]="Yes"),"Online + Table",
IF(Restaurants[[#This Row],[Has Online Delivery]]="Yes","Online Only",
IF(Restaurants[[#This Row],[Has Table Booking]]="Yes","Table Only","None")))</f>
        <v>Online + Table</v>
      </c>
      <c r="AE3863" t="str">
        <f>IF(Restaurants[[#This Row],[Rating]]&gt;=4.5,"Excellent",
IF(Restaurants[[#This Row],[Rating]]&gt;=4,"Very Good",
IF(Restaurants[[#This Row],[Rating]]&gt;=3.5,"Good","Average/Low")))</f>
        <v>Excellent</v>
      </c>
    </row>
    <row r="3864" spans="1:31" x14ac:dyDescent="0.3">
      <c r="A3864" t="s">
        <v>41</v>
      </c>
      <c r="B3864" t="s">
        <v>290</v>
      </c>
      <c r="C3864" t="s">
        <v>251</v>
      </c>
      <c r="D3864" t="s">
        <v>263</v>
      </c>
      <c r="E3864">
        <v>3</v>
      </c>
      <c r="F3864">
        <v>320</v>
      </c>
      <c r="G3864" t="s">
        <v>44</v>
      </c>
      <c r="H3864">
        <v>2008</v>
      </c>
      <c r="I3864">
        <v>32</v>
      </c>
      <c r="J3864">
        <v>4.9000000000000004</v>
      </c>
      <c r="K3864" t="s">
        <v>264</v>
      </c>
      <c r="L3864">
        <v>17</v>
      </c>
      <c r="M3864" t="s">
        <v>33</v>
      </c>
      <c r="N3864" t="s">
        <v>34</v>
      </c>
      <c r="O3864" t="s">
        <v>45</v>
      </c>
      <c r="P3864" t="s">
        <v>36</v>
      </c>
      <c r="Q3864" t="s">
        <v>37</v>
      </c>
      <c r="R3864">
        <v>44</v>
      </c>
      <c r="S3864" t="s">
        <v>36</v>
      </c>
      <c r="T3864" t="s">
        <v>63</v>
      </c>
      <c r="U3864" t="s">
        <v>32</v>
      </c>
      <c r="V3864" t="s">
        <v>1670</v>
      </c>
      <c r="W3864" t="s">
        <v>132</v>
      </c>
      <c r="X3864">
        <v>444820</v>
      </c>
      <c r="Y3864">
        <v>3873</v>
      </c>
      <c r="Z3864">
        <v>17.385000000000002</v>
      </c>
      <c r="AA3864">
        <v>78.486699999999999</v>
      </c>
      <c r="AB3864" t="str">
        <f>IF(Restaurants[[#This Row],[Years_Operating]]&lt;5,"New",
IF(Restaurants[[#This Row],[Years_Operating]]&lt;15,"Established","Legacy"))</f>
        <v>Legacy</v>
      </c>
      <c r="AC3864" t="str">
        <f>IF(Restaurants[[#This Row],[Country]]="India","Yes","No")</f>
        <v>Yes</v>
      </c>
      <c r="AD3864" t="str">
        <f>IF(AND(Restaurants[[#This Row],[Has Online Delivery]]="Yes",Restaurants[[#This Row],[Has Table Booking]]="Yes"),"Online + Table",
IF(Restaurants[[#This Row],[Has Online Delivery]]="Yes","Online Only",
IF(Restaurants[[#This Row],[Has Table Booking]]="Yes","Table Only","None")))</f>
        <v>Online Only</v>
      </c>
      <c r="AE3864" t="str">
        <f>IF(Restaurants[[#This Row],[Rating]]&gt;=4.5,"Excellent",
IF(Restaurants[[#This Row],[Rating]]&gt;=4,"Very Good",
IF(Restaurants[[#This Row],[Rating]]&gt;=3.5,"Good","Average/Low")))</f>
        <v>Excellent</v>
      </c>
    </row>
    <row r="3865" spans="1:31" x14ac:dyDescent="0.3">
      <c r="A3865" t="s">
        <v>124</v>
      </c>
      <c r="B3865" t="s">
        <v>125</v>
      </c>
      <c r="C3865" t="s">
        <v>50</v>
      </c>
      <c r="D3865" t="s">
        <v>878</v>
      </c>
      <c r="E3865">
        <v>3</v>
      </c>
      <c r="F3865">
        <v>385</v>
      </c>
      <c r="G3865" t="s">
        <v>127</v>
      </c>
      <c r="H3865">
        <v>2005</v>
      </c>
      <c r="I3865">
        <v>64</v>
      </c>
      <c r="J3865">
        <v>4.7</v>
      </c>
      <c r="K3865" t="s">
        <v>879</v>
      </c>
      <c r="L3865">
        <v>20</v>
      </c>
      <c r="M3865" t="s">
        <v>33</v>
      </c>
      <c r="N3865" t="s">
        <v>34</v>
      </c>
      <c r="O3865" t="s">
        <v>54</v>
      </c>
      <c r="P3865" t="s">
        <v>37</v>
      </c>
      <c r="Q3865" t="s">
        <v>36</v>
      </c>
      <c r="R3865">
        <v>29</v>
      </c>
      <c r="S3865" t="s">
        <v>36</v>
      </c>
      <c r="T3865" t="s">
        <v>38</v>
      </c>
      <c r="U3865" t="s">
        <v>46</v>
      </c>
      <c r="W3865" t="s">
        <v>40</v>
      </c>
      <c r="X3865">
        <v>327682</v>
      </c>
      <c r="Y3865">
        <v>5687</v>
      </c>
      <c r="Z3865">
        <v>41.878100000000003</v>
      </c>
      <c r="AA3865">
        <v>-87.629800000000003</v>
      </c>
      <c r="AB3865" t="str">
        <f>IF(Restaurants[[#This Row],[Years_Operating]]&lt;5,"New",
IF(Restaurants[[#This Row],[Years_Operating]]&lt;15,"Established","Legacy"))</f>
        <v>Legacy</v>
      </c>
      <c r="AC3865" t="str">
        <f>IF(Restaurants[[#This Row],[Country]]="India","Yes","No")</f>
        <v>No</v>
      </c>
      <c r="AD3865" t="str">
        <f>IF(AND(Restaurants[[#This Row],[Has Online Delivery]]="Yes",Restaurants[[#This Row],[Has Table Booking]]="Yes"),"Online + Table",
IF(Restaurants[[#This Row],[Has Online Delivery]]="Yes","Online Only",
IF(Restaurants[[#This Row],[Has Table Booking]]="Yes","Table Only","None")))</f>
        <v>Table Only</v>
      </c>
      <c r="AE3865" t="str">
        <f>IF(Restaurants[[#This Row],[Rating]]&gt;=4.5,"Excellent",
IF(Restaurants[[#This Row],[Rating]]&gt;=4,"Very Good",
IF(Restaurants[[#This Row],[Rating]]&gt;=3.5,"Good","Average/Low")))</f>
        <v>Excellent</v>
      </c>
    </row>
    <row r="3866" spans="1:31" x14ac:dyDescent="0.3">
      <c r="A3866" t="s">
        <v>238</v>
      </c>
      <c r="B3866" t="s">
        <v>275</v>
      </c>
      <c r="C3866" t="s">
        <v>251</v>
      </c>
      <c r="D3866" t="s">
        <v>918</v>
      </c>
      <c r="E3866">
        <v>0</v>
      </c>
      <c r="F3866">
        <v>220</v>
      </c>
      <c r="G3866" t="s">
        <v>242</v>
      </c>
      <c r="H3866">
        <v>2011</v>
      </c>
      <c r="I3866">
        <v>50</v>
      </c>
      <c r="J3866">
        <v>4.5</v>
      </c>
      <c r="K3866" t="s">
        <v>939</v>
      </c>
      <c r="L3866">
        <v>14</v>
      </c>
      <c r="M3866" t="s">
        <v>160</v>
      </c>
      <c r="N3866" t="s">
        <v>210</v>
      </c>
      <c r="O3866" t="s">
        <v>35</v>
      </c>
      <c r="P3866" t="s">
        <v>36</v>
      </c>
      <c r="Q3866" t="s">
        <v>36</v>
      </c>
      <c r="R3866">
        <v>73</v>
      </c>
      <c r="S3866" t="s">
        <v>37</v>
      </c>
      <c r="T3866" t="s">
        <v>63</v>
      </c>
      <c r="U3866" t="s">
        <v>32</v>
      </c>
      <c r="V3866" t="s">
        <v>1671</v>
      </c>
      <c r="W3866" t="s">
        <v>56</v>
      </c>
      <c r="X3866">
        <v>64106</v>
      </c>
      <c r="Y3866">
        <v>2336</v>
      </c>
      <c r="Z3866">
        <v>18.520399999999999</v>
      </c>
      <c r="AA3866">
        <v>73.856700000000004</v>
      </c>
      <c r="AB3866" t="str">
        <f>IF(Restaurants[[#This Row],[Years_Operating]]&lt;5,"New",
IF(Restaurants[[#This Row],[Years_Operating]]&lt;15,"Established","Legacy"))</f>
        <v>Established</v>
      </c>
      <c r="AC3866" t="str">
        <f>IF(Restaurants[[#This Row],[Country]]="India","Yes","No")</f>
        <v>Yes</v>
      </c>
      <c r="AD3866" t="str">
        <f>IF(AND(Restaurants[[#This Row],[Has Online Delivery]]="Yes",Restaurants[[#This Row],[Has Table Booking]]="Yes"),"Online + Table",
IF(Restaurants[[#This Row],[Has Online Delivery]]="Yes","Online Only",
IF(Restaurants[[#This Row],[Has Table Booking]]="Yes","Table Only","None")))</f>
        <v>Online + Table</v>
      </c>
      <c r="AE3866" t="str">
        <f>IF(Restaurants[[#This Row],[Rating]]&gt;=4.5,"Excellent",
IF(Restaurants[[#This Row],[Rating]]&gt;=4,"Very Good",
IF(Restaurants[[#This Row],[Rating]]&gt;=3.5,"Good","Average/Low")))</f>
        <v>Excellent</v>
      </c>
    </row>
    <row r="3867" spans="1:31" x14ac:dyDescent="0.3">
      <c r="A3867" t="s">
        <v>104</v>
      </c>
      <c r="B3867" t="s">
        <v>941</v>
      </c>
      <c r="C3867" t="s">
        <v>942</v>
      </c>
      <c r="D3867" t="s">
        <v>943</v>
      </c>
      <c r="E3867">
        <v>3</v>
      </c>
      <c r="F3867">
        <v>310</v>
      </c>
      <c r="G3867" t="s">
        <v>107</v>
      </c>
      <c r="H3867">
        <v>1994</v>
      </c>
      <c r="I3867">
        <v>50</v>
      </c>
      <c r="J3867">
        <v>4.8</v>
      </c>
      <c r="K3867" t="s">
        <v>944</v>
      </c>
      <c r="L3867">
        <v>31</v>
      </c>
      <c r="M3867" t="s">
        <v>33</v>
      </c>
      <c r="N3867" t="s">
        <v>34</v>
      </c>
      <c r="O3867" t="s">
        <v>35</v>
      </c>
      <c r="P3867" t="s">
        <v>36</v>
      </c>
      <c r="Q3867" t="s">
        <v>36</v>
      </c>
      <c r="R3867">
        <v>27</v>
      </c>
      <c r="S3867" t="s">
        <v>36</v>
      </c>
      <c r="T3867" t="s">
        <v>86</v>
      </c>
      <c r="U3867" t="s">
        <v>32</v>
      </c>
      <c r="W3867" t="s">
        <v>108</v>
      </c>
      <c r="X3867">
        <v>399427</v>
      </c>
      <c r="Y3867">
        <v>3813</v>
      </c>
      <c r="Z3867">
        <v>49.282699999999998</v>
      </c>
      <c r="AA3867">
        <v>-123.1207</v>
      </c>
      <c r="AB3867" t="str">
        <f>IF(Restaurants[[#This Row],[Years_Operating]]&lt;5,"New",
IF(Restaurants[[#This Row],[Years_Operating]]&lt;15,"Established","Legacy"))</f>
        <v>Legacy</v>
      </c>
      <c r="AC3867" t="str">
        <f>IF(Restaurants[[#This Row],[Country]]="India","Yes","No")</f>
        <v>No</v>
      </c>
      <c r="AD3867" t="str">
        <f>IF(AND(Restaurants[[#This Row],[Has Online Delivery]]="Yes",Restaurants[[#This Row],[Has Table Booking]]="Yes"),"Online + Table",
IF(Restaurants[[#This Row],[Has Online Delivery]]="Yes","Online Only",
IF(Restaurants[[#This Row],[Has Table Booking]]="Yes","Table Only","None")))</f>
        <v>Online + Table</v>
      </c>
      <c r="AE3867" t="str">
        <f>IF(Restaurants[[#This Row],[Rating]]&gt;=4.5,"Excellent",
IF(Restaurants[[#This Row],[Rating]]&gt;=4,"Very Good",
IF(Restaurants[[#This Row],[Rating]]&gt;=3.5,"Good","Average/Low")))</f>
        <v>Excellent</v>
      </c>
    </row>
    <row r="3868" spans="1:31" x14ac:dyDescent="0.3">
      <c r="A3868" t="s">
        <v>215</v>
      </c>
      <c r="B3868" t="s">
        <v>266</v>
      </c>
      <c r="C3868" t="s">
        <v>251</v>
      </c>
      <c r="D3868" t="s">
        <v>278</v>
      </c>
      <c r="E3868">
        <v>0</v>
      </c>
      <c r="F3868">
        <v>155</v>
      </c>
      <c r="G3868" t="s">
        <v>219</v>
      </c>
      <c r="H3868">
        <v>2000</v>
      </c>
      <c r="I3868">
        <v>55</v>
      </c>
      <c r="J3868">
        <v>4.7</v>
      </c>
      <c r="K3868" t="s">
        <v>279</v>
      </c>
      <c r="L3868">
        <v>25</v>
      </c>
      <c r="M3868" t="s">
        <v>160</v>
      </c>
      <c r="N3868" t="s">
        <v>210</v>
      </c>
      <c r="O3868" t="s">
        <v>54</v>
      </c>
      <c r="P3868" t="s">
        <v>37</v>
      </c>
      <c r="Q3868" t="s">
        <v>36</v>
      </c>
      <c r="R3868">
        <v>59</v>
      </c>
      <c r="S3868" t="s">
        <v>36</v>
      </c>
      <c r="T3868" t="s">
        <v>38</v>
      </c>
      <c r="U3868" t="s">
        <v>69</v>
      </c>
      <c r="V3868" t="s">
        <v>1672</v>
      </c>
      <c r="W3868" t="s">
        <v>149</v>
      </c>
      <c r="X3868">
        <v>197300</v>
      </c>
      <c r="Y3868">
        <v>412</v>
      </c>
      <c r="Z3868">
        <v>12.9716</v>
      </c>
      <c r="AA3868">
        <v>77.5946</v>
      </c>
      <c r="AB3868" t="str">
        <f>IF(Restaurants[[#This Row],[Years_Operating]]&lt;5,"New",
IF(Restaurants[[#This Row],[Years_Operating]]&lt;15,"Established","Legacy"))</f>
        <v>Legacy</v>
      </c>
      <c r="AC3868" t="str">
        <f>IF(Restaurants[[#This Row],[Country]]="India","Yes","No")</f>
        <v>Yes</v>
      </c>
      <c r="AD3868" t="str">
        <f>IF(AND(Restaurants[[#This Row],[Has Online Delivery]]="Yes",Restaurants[[#This Row],[Has Table Booking]]="Yes"),"Online + Table",
IF(Restaurants[[#This Row],[Has Online Delivery]]="Yes","Online Only",
IF(Restaurants[[#This Row],[Has Table Booking]]="Yes","Table Only","None")))</f>
        <v>Table Only</v>
      </c>
      <c r="AE3868" t="str">
        <f>IF(Restaurants[[#This Row],[Rating]]&gt;=4.5,"Excellent",
IF(Restaurants[[#This Row],[Rating]]&gt;=4,"Very Good",
IF(Restaurants[[#This Row],[Rating]]&gt;=3.5,"Good","Average/Low")))</f>
        <v>Excellent</v>
      </c>
    </row>
    <row r="3869" spans="1:31" x14ac:dyDescent="0.3">
      <c r="A3869" t="s">
        <v>57</v>
      </c>
      <c r="B3869" t="s">
        <v>93</v>
      </c>
      <c r="C3869" t="s">
        <v>50</v>
      </c>
      <c r="D3869" t="s">
        <v>916</v>
      </c>
      <c r="E3869">
        <v>3</v>
      </c>
      <c r="F3869">
        <v>425</v>
      </c>
      <c r="G3869" t="s">
        <v>61</v>
      </c>
      <c r="H3869">
        <v>1986</v>
      </c>
      <c r="I3869">
        <v>40</v>
      </c>
      <c r="J3869">
        <v>4.9000000000000004</v>
      </c>
      <c r="K3869" t="s">
        <v>917</v>
      </c>
      <c r="L3869">
        <v>39</v>
      </c>
      <c r="M3869" t="s">
        <v>62</v>
      </c>
      <c r="N3869" t="s">
        <v>34</v>
      </c>
      <c r="O3869" t="s">
        <v>35</v>
      </c>
      <c r="P3869" t="s">
        <v>36</v>
      </c>
      <c r="Q3869" t="s">
        <v>36</v>
      </c>
      <c r="R3869">
        <v>67</v>
      </c>
      <c r="S3869" t="s">
        <v>36</v>
      </c>
      <c r="T3869" t="s">
        <v>55</v>
      </c>
      <c r="U3869" t="s">
        <v>39</v>
      </c>
      <c r="W3869" t="s">
        <v>47</v>
      </c>
      <c r="X3869">
        <v>116828</v>
      </c>
      <c r="Y3869">
        <v>5084</v>
      </c>
      <c r="Z3869">
        <v>37.774900000000002</v>
      </c>
      <c r="AA3869">
        <v>-122.4194</v>
      </c>
      <c r="AB3869" t="str">
        <f>IF(Restaurants[[#This Row],[Years_Operating]]&lt;5,"New",
IF(Restaurants[[#This Row],[Years_Operating]]&lt;15,"Established","Legacy"))</f>
        <v>Legacy</v>
      </c>
      <c r="AC3869" t="str">
        <f>IF(Restaurants[[#This Row],[Country]]="India","Yes","No")</f>
        <v>No</v>
      </c>
      <c r="AD3869" t="str">
        <f>IF(AND(Restaurants[[#This Row],[Has Online Delivery]]="Yes",Restaurants[[#This Row],[Has Table Booking]]="Yes"),"Online + Table",
IF(Restaurants[[#This Row],[Has Online Delivery]]="Yes","Online Only",
IF(Restaurants[[#This Row],[Has Table Booking]]="Yes","Table Only","None")))</f>
        <v>Online + Table</v>
      </c>
      <c r="AE3869" t="str">
        <f>IF(Restaurants[[#This Row],[Rating]]&gt;=4.5,"Excellent",
IF(Restaurants[[#This Row],[Rating]]&gt;=4,"Very Good",
IF(Restaurants[[#This Row],[Rating]]&gt;=3.5,"Good","Average/Low")))</f>
        <v>Excellent</v>
      </c>
    </row>
    <row r="3870" spans="1:31" x14ac:dyDescent="0.3">
      <c r="A3870" t="s">
        <v>215</v>
      </c>
      <c r="B3870" t="s">
        <v>888</v>
      </c>
      <c r="C3870" t="s">
        <v>59</v>
      </c>
      <c r="D3870" t="s">
        <v>51</v>
      </c>
      <c r="E3870">
        <v>0</v>
      </c>
      <c r="F3870">
        <v>155</v>
      </c>
      <c r="G3870" t="s">
        <v>219</v>
      </c>
      <c r="H3870">
        <v>2000</v>
      </c>
      <c r="I3870">
        <v>55</v>
      </c>
      <c r="J3870">
        <v>4.7</v>
      </c>
      <c r="K3870" t="s">
        <v>53</v>
      </c>
      <c r="L3870">
        <v>25</v>
      </c>
      <c r="M3870" t="s">
        <v>160</v>
      </c>
      <c r="N3870" t="s">
        <v>210</v>
      </c>
      <c r="O3870" t="s">
        <v>54</v>
      </c>
      <c r="P3870" t="s">
        <v>36</v>
      </c>
      <c r="Q3870" t="s">
        <v>36</v>
      </c>
      <c r="R3870">
        <v>68</v>
      </c>
      <c r="S3870" t="s">
        <v>36</v>
      </c>
      <c r="T3870" t="s">
        <v>63</v>
      </c>
      <c r="U3870" t="s">
        <v>69</v>
      </c>
      <c r="W3870" t="s">
        <v>103</v>
      </c>
      <c r="X3870">
        <v>113994</v>
      </c>
      <c r="Y3870">
        <v>5068</v>
      </c>
      <c r="Z3870">
        <v>43.7102</v>
      </c>
      <c r="AA3870">
        <v>7.2619999999999996</v>
      </c>
      <c r="AB3870" t="str">
        <f>IF(Restaurants[[#This Row],[Years_Operating]]&lt;5,"New",
IF(Restaurants[[#This Row],[Years_Operating]]&lt;15,"Established","Legacy"))</f>
        <v>Legacy</v>
      </c>
      <c r="AC3870" t="str">
        <f>IF(Restaurants[[#This Row],[Country]]="India","Yes","No")</f>
        <v>No</v>
      </c>
      <c r="AD3870" t="str">
        <f>IF(AND(Restaurants[[#This Row],[Has Online Delivery]]="Yes",Restaurants[[#This Row],[Has Table Booking]]="Yes"),"Online + Table",
IF(Restaurants[[#This Row],[Has Online Delivery]]="Yes","Online Only",
IF(Restaurants[[#This Row],[Has Table Booking]]="Yes","Table Only","None")))</f>
        <v>Online + Table</v>
      </c>
      <c r="AE3870" t="str">
        <f>IF(Restaurants[[#This Row],[Rating]]&gt;=4.5,"Excellent",
IF(Restaurants[[#This Row],[Rating]]&gt;=4,"Very Good",
IF(Restaurants[[#This Row],[Rating]]&gt;=3.5,"Good","Average/Low")))</f>
        <v>Excellent</v>
      </c>
    </row>
    <row r="3871" spans="1:31" x14ac:dyDescent="0.3">
      <c r="A3871" t="s">
        <v>175</v>
      </c>
      <c r="B3871" t="s">
        <v>77</v>
      </c>
      <c r="C3871" t="s">
        <v>50</v>
      </c>
      <c r="D3871" t="s">
        <v>901</v>
      </c>
      <c r="E3871">
        <v>2</v>
      </c>
      <c r="F3871">
        <v>245</v>
      </c>
      <c r="G3871" t="s">
        <v>177</v>
      </c>
      <c r="H3871">
        <v>2005</v>
      </c>
      <c r="I3871">
        <v>46</v>
      </c>
      <c r="J3871">
        <v>4.7</v>
      </c>
      <c r="K3871" t="s">
        <v>902</v>
      </c>
      <c r="L3871">
        <v>20</v>
      </c>
      <c r="M3871" t="s">
        <v>160</v>
      </c>
      <c r="N3871" t="s">
        <v>143</v>
      </c>
      <c r="O3871" t="s">
        <v>45</v>
      </c>
      <c r="P3871" t="s">
        <v>36</v>
      </c>
      <c r="Q3871" t="s">
        <v>36</v>
      </c>
      <c r="R3871">
        <v>74</v>
      </c>
      <c r="S3871" t="s">
        <v>36</v>
      </c>
      <c r="T3871" t="s">
        <v>38</v>
      </c>
      <c r="U3871" t="s">
        <v>39</v>
      </c>
      <c r="W3871" t="s">
        <v>56</v>
      </c>
      <c r="X3871">
        <v>241626</v>
      </c>
      <c r="Y3871">
        <v>1814</v>
      </c>
      <c r="Z3871">
        <v>40.712800000000001</v>
      </c>
      <c r="AA3871">
        <v>-74.006</v>
      </c>
      <c r="AB3871" t="str">
        <f>IF(Restaurants[[#This Row],[Years_Operating]]&lt;5,"New",
IF(Restaurants[[#This Row],[Years_Operating]]&lt;15,"Established","Legacy"))</f>
        <v>Legacy</v>
      </c>
      <c r="AC3871" t="str">
        <f>IF(Restaurants[[#This Row],[Country]]="India","Yes","No")</f>
        <v>No</v>
      </c>
      <c r="AD3871" t="str">
        <f>IF(AND(Restaurants[[#This Row],[Has Online Delivery]]="Yes",Restaurants[[#This Row],[Has Table Booking]]="Yes"),"Online + Table",
IF(Restaurants[[#This Row],[Has Online Delivery]]="Yes","Online Only",
IF(Restaurants[[#This Row],[Has Table Booking]]="Yes","Table Only","None")))</f>
        <v>Online + Table</v>
      </c>
      <c r="AE3871" t="str">
        <f>IF(Restaurants[[#This Row],[Rating]]&gt;=4.5,"Excellent",
IF(Restaurants[[#This Row],[Rating]]&gt;=4,"Very Good",
IF(Restaurants[[#This Row],[Rating]]&gt;=3.5,"Good","Average/Low")))</f>
        <v>Excellent</v>
      </c>
    </row>
    <row r="3872" spans="1:31" x14ac:dyDescent="0.3">
      <c r="A3872" t="s">
        <v>117</v>
      </c>
      <c r="B3872" t="s">
        <v>105</v>
      </c>
      <c r="C3872" t="s">
        <v>29</v>
      </c>
      <c r="D3872" t="s">
        <v>83</v>
      </c>
      <c r="E3872">
        <v>3</v>
      </c>
      <c r="F3872">
        <v>420</v>
      </c>
      <c r="G3872" t="s">
        <v>121</v>
      </c>
      <c r="H3872">
        <v>2007</v>
      </c>
      <c r="I3872">
        <v>40</v>
      </c>
      <c r="J3872">
        <v>4.7</v>
      </c>
      <c r="K3872" t="s">
        <v>131</v>
      </c>
      <c r="L3872">
        <v>18</v>
      </c>
      <c r="M3872" t="s">
        <v>62</v>
      </c>
      <c r="N3872" t="s">
        <v>34</v>
      </c>
      <c r="O3872" t="s">
        <v>35</v>
      </c>
      <c r="P3872" t="s">
        <v>36</v>
      </c>
      <c r="Q3872" t="s">
        <v>36</v>
      </c>
      <c r="R3872">
        <v>67</v>
      </c>
      <c r="S3872" t="s">
        <v>37</v>
      </c>
      <c r="T3872" t="s">
        <v>55</v>
      </c>
      <c r="U3872" t="s">
        <v>46</v>
      </c>
      <c r="W3872" t="s">
        <v>56</v>
      </c>
      <c r="X3872">
        <v>115828</v>
      </c>
      <c r="Y3872">
        <v>2297</v>
      </c>
      <c r="Z3872">
        <v>41.902799999999999</v>
      </c>
      <c r="AA3872">
        <v>12.4964</v>
      </c>
      <c r="AB3872" t="str">
        <f>IF(Restaurants[[#This Row],[Years_Operating]]&lt;5,"New",
IF(Restaurants[[#This Row],[Years_Operating]]&lt;15,"Established","Legacy"))</f>
        <v>Legacy</v>
      </c>
      <c r="AC3872" t="str">
        <f>IF(Restaurants[[#This Row],[Country]]="India","Yes","No")</f>
        <v>No</v>
      </c>
      <c r="AD3872" t="str">
        <f>IF(AND(Restaurants[[#This Row],[Has Online Delivery]]="Yes",Restaurants[[#This Row],[Has Table Booking]]="Yes"),"Online + Table",
IF(Restaurants[[#This Row],[Has Online Delivery]]="Yes","Online Only",
IF(Restaurants[[#This Row],[Has Table Booking]]="Yes","Table Only","None")))</f>
        <v>Online + Table</v>
      </c>
      <c r="AE3872" t="str">
        <f>IF(Restaurants[[#This Row],[Rating]]&gt;=4.5,"Excellent",
IF(Restaurants[[#This Row],[Rating]]&gt;=4,"Very Good",
IF(Restaurants[[#This Row],[Rating]]&gt;=3.5,"Good","Average/Low")))</f>
        <v>Excellent</v>
      </c>
    </row>
    <row r="3873" spans="1:31" x14ac:dyDescent="0.3">
      <c r="A3873" t="s">
        <v>92</v>
      </c>
      <c r="B3873" t="s">
        <v>1002</v>
      </c>
      <c r="C3873" t="s">
        <v>877</v>
      </c>
      <c r="D3873" t="s">
        <v>956</v>
      </c>
      <c r="E3873">
        <v>3</v>
      </c>
      <c r="F3873">
        <v>345</v>
      </c>
      <c r="G3873" t="s">
        <v>95</v>
      </c>
      <c r="H3873">
        <v>2011</v>
      </c>
      <c r="I3873">
        <v>50</v>
      </c>
      <c r="J3873">
        <v>4.8</v>
      </c>
      <c r="K3873" t="s">
        <v>957</v>
      </c>
      <c r="L3873">
        <v>14</v>
      </c>
      <c r="M3873" t="s">
        <v>33</v>
      </c>
      <c r="N3873" t="s">
        <v>34</v>
      </c>
      <c r="O3873" t="s">
        <v>54</v>
      </c>
      <c r="P3873" t="s">
        <v>36</v>
      </c>
      <c r="Q3873" t="s">
        <v>37</v>
      </c>
      <c r="R3873">
        <v>52</v>
      </c>
      <c r="S3873" t="s">
        <v>36</v>
      </c>
      <c r="T3873" t="s">
        <v>38</v>
      </c>
      <c r="U3873" t="s">
        <v>39</v>
      </c>
      <c r="W3873" t="s">
        <v>108</v>
      </c>
      <c r="X3873">
        <v>279390</v>
      </c>
      <c r="Y3873">
        <v>3360</v>
      </c>
      <c r="Z3873">
        <v>-27.469799999999999</v>
      </c>
      <c r="AA3873">
        <v>153.02510000000001</v>
      </c>
      <c r="AB3873" t="str">
        <f>IF(Restaurants[[#This Row],[Years_Operating]]&lt;5,"New",
IF(Restaurants[[#This Row],[Years_Operating]]&lt;15,"Established","Legacy"))</f>
        <v>Established</v>
      </c>
      <c r="AC3873" t="str">
        <f>IF(Restaurants[[#This Row],[Country]]="India","Yes","No")</f>
        <v>No</v>
      </c>
      <c r="AD3873" t="str">
        <f>IF(AND(Restaurants[[#This Row],[Has Online Delivery]]="Yes",Restaurants[[#This Row],[Has Table Booking]]="Yes"),"Online + Table",
IF(Restaurants[[#This Row],[Has Online Delivery]]="Yes","Online Only",
IF(Restaurants[[#This Row],[Has Table Booking]]="Yes","Table Only","None")))</f>
        <v>Online Only</v>
      </c>
      <c r="AE3873" t="str">
        <f>IF(Restaurants[[#This Row],[Rating]]&gt;=4.5,"Excellent",
IF(Restaurants[[#This Row],[Rating]]&gt;=4,"Very Good",
IF(Restaurants[[#This Row],[Rating]]&gt;=3.5,"Good","Average/Low")))</f>
        <v>Excellent</v>
      </c>
    </row>
    <row r="3874" spans="1:31" x14ac:dyDescent="0.3">
      <c r="A3874" t="s">
        <v>100</v>
      </c>
      <c r="B3874" t="s">
        <v>125</v>
      </c>
      <c r="C3874" t="s">
        <v>50</v>
      </c>
      <c r="D3874" t="s">
        <v>878</v>
      </c>
      <c r="E3874">
        <v>3</v>
      </c>
      <c r="F3874">
        <v>385</v>
      </c>
      <c r="G3874" t="s">
        <v>102</v>
      </c>
      <c r="H3874">
        <v>2003</v>
      </c>
      <c r="I3874">
        <v>55</v>
      </c>
      <c r="J3874">
        <v>4.8</v>
      </c>
      <c r="K3874" t="s">
        <v>911</v>
      </c>
      <c r="L3874">
        <v>22</v>
      </c>
      <c r="M3874" t="s">
        <v>33</v>
      </c>
      <c r="N3874" t="s">
        <v>34</v>
      </c>
      <c r="O3874" t="s">
        <v>35</v>
      </c>
      <c r="P3874" t="s">
        <v>37</v>
      </c>
      <c r="Q3874" t="s">
        <v>37</v>
      </c>
      <c r="R3874">
        <v>62</v>
      </c>
      <c r="S3874" t="s">
        <v>36</v>
      </c>
      <c r="T3874" t="s">
        <v>38</v>
      </c>
      <c r="U3874" t="s">
        <v>39</v>
      </c>
      <c r="W3874" t="s">
        <v>56</v>
      </c>
      <c r="X3874">
        <v>177657</v>
      </c>
      <c r="Y3874">
        <v>2932</v>
      </c>
      <c r="Z3874">
        <v>41.878100000000003</v>
      </c>
      <c r="AA3874">
        <v>-87.629800000000003</v>
      </c>
      <c r="AB3874" t="str">
        <f>IF(Restaurants[[#This Row],[Years_Operating]]&lt;5,"New",
IF(Restaurants[[#This Row],[Years_Operating]]&lt;15,"Established","Legacy"))</f>
        <v>Legacy</v>
      </c>
      <c r="AC3874" t="str">
        <f>IF(Restaurants[[#This Row],[Country]]="India","Yes","No")</f>
        <v>No</v>
      </c>
      <c r="AD3874" t="str">
        <f>IF(AND(Restaurants[[#This Row],[Has Online Delivery]]="Yes",Restaurants[[#This Row],[Has Table Booking]]="Yes"),"Online + Table",
IF(Restaurants[[#This Row],[Has Online Delivery]]="Yes","Online Only",
IF(Restaurants[[#This Row],[Has Table Booking]]="Yes","Table Only","None")))</f>
        <v>None</v>
      </c>
      <c r="AE3874" t="str">
        <f>IF(Restaurants[[#This Row],[Rating]]&gt;=4.5,"Excellent",
IF(Restaurants[[#This Row],[Rating]]&gt;=4,"Very Good",
IF(Restaurants[[#This Row],[Rating]]&gt;=3.5,"Good","Average/Low")))</f>
        <v>Excellent</v>
      </c>
    </row>
    <row r="3875" spans="1:31" x14ac:dyDescent="0.3">
      <c r="A3875" t="s">
        <v>117</v>
      </c>
      <c r="B3875" t="s">
        <v>921</v>
      </c>
      <c r="C3875" t="s">
        <v>251</v>
      </c>
      <c r="D3875" t="s">
        <v>252</v>
      </c>
      <c r="E3875">
        <v>3</v>
      </c>
      <c r="F3875">
        <v>420</v>
      </c>
      <c r="G3875" t="s">
        <v>121</v>
      </c>
      <c r="H3875">
        <v>2007</v>
      </c>
      <c r="I3875">
        <v>40</v>
      </c>
      <c r="J3875">
        <v>4.7</v>
      </c>
      <c r="K3875" t="s">
        <v>253</v>
      </c>
      <c r="L3875">
        <v>18</v>
      </c>
      <c r="M3875" t="s">
        <v>62</v>
      </c>
      <c r="N3875" t="s">
        <v>34</v>
      </c>
      <c r="O3875" t="s">
        <v>35</v>
      </c>
      <c r="P3875" t="s">
        <v>37</v>
      </c>
      <c r="Q3875" t="s">
        <v>37</v>
      </c>
      <c r="R3875">
        <v>45</v>
      </c>
      <c r="S3875" t="s">
        <v>36</v>
      </c>
      <c r="T3875" t="s">
        <v>38</v>
      </c>
      <c r="U3875" t="s">
        <v>32</v>
      </c>
      <c r="V3875" t="s">
        <v>1673</v>
      </c>
      <c r="W3875" t="s">
        <v>40</v>
      </c>
      <c r="X3875">
        <v>212416</v>
      </c>
      <c r="Y3875">
        <v>354</v>
      </c>
      <c r="Z3875">
        <v>26.912400000000002</v>
      </c>
      <c r="AA3875">
        <v>75.787300000000002</v>
      </c>
      <c r="AB3875" t="str">
        <f>IF(Restaurants[[#This Row],[Years_Operating]]&lt;5,"New",
IF(Restaurants[[#This Row],[Years_Operating]]&lt;15,"Established","Legacy"))</f>
        <v>Legacy</v>
      </c>
      <c r="AC3875" t="str">
        <f>IF(Restaurants[[#This Row],[Country]]="India","Yes","No")</f>
        <v>Yes</v>
      </c>
      <c r="AD3875" t="str">
        <f>IF(AND(Restaurants[[#This Row],[Has Online Delivery]]="Yes",Restaurants[[#This Row],[Has Table Booking]]="Yes"),"Online + Table",
IF(Restaurants[[#This Row],[Has Online Delivery]]="Yes","Online Only",
IF(Restaurants[[#This Row],[Has Table Booking]]="Yes","Table Only","None")))</f>
        <v>None</v>
      </c>
      <c r="AE3875" t="str">
        <f>IF(Restaurants[[#This Row],[Rating]]&gt;=4.5,"Excellent",
IF(Restaurants[[#This Row],[Rating]]&gt;=4,"Very Good",
IF(Restaurants[[#This Row],[Rating]]&gt;=3.5,"Good","Average/Low")))</f>
        <v>Excellent</v>
      </c>
    </row>
    <row r="3876" spans="1:31" x14ac:dyDescent="0.3">
      <c r="A3876" t="s">
        <v>179</v>
      </c>
      <c r="B3876" t="s">
        <v>58</v>
      </c>
      <c r="C3876" t="s">
        <v>59</v>
      </c>
      <c r="D3876" t="s">
        <v>897</v>
      </c>
      <c r="E3876">
        <v>2</v>
      </c>
      <c r="F3876">
        <v>250</v>
      </c>
      <c r="G3876" t="s">
        <v>181</v>
      </c>
      <c r="H3876">
        <v>2014</v>
      </c>
      <c r="I3876">
        <v>52</v>
      </c>
      <c r="J3876">
        <v>4.5999999999999996</v>
      </c>
      <c r="K3876" t="s">
        <v>987</v>
      </c>
      <c r="L3876">
        <v>11</v>
      </c>
      <c r="M3876" t="s">
        <v>33</v>
      </c>
      <c r="N3876" t="s">
        <v>143</v>
      </c>
      <c r="O3876" t="s">
        <v>35</v>
      </c>
      <c r="P3876" t="s">
        <v>36</v>
      </c>
      <c r="Q3876" t="s">
        <v>37</v>
      </c>
      <c r="R3876">
        <v>33</v>
      </c>
      <c r="S3876" t="s">
        <v>36</v>
      </c>
      <c r="T3876" t="s">
        <v>55</v>
      </c>
      <c r="U3876" t="s">
        <v>39</v>
      </c>
      <c r="W3876" t="s">
        <v>80</v>
      </c>
      <c r="X3876">
        <v>44006</v>
      </c>
      <c r="Y3876">
        <v>1331</v>
      </c>
      <c r="Z3876">
        <v>48.8566</v>
      </c>
      <c r="AA3876">
        <v>2.3521999999999998</v>
      </c>
      <c r="AB3876" t="str">
        <f>IF(Restaurants[[#This Row],[Years_Operating]]&lt;5,"New",
IF(Restaurants[[#This Row],[Years_Operating]]&lt;15,"Established","Legacy"))</f>
        <v>Established</v>
      </c>
      <c r="AC3876" t="str">
        <f>IF(Restaurants[[#This Row],[Country]]="India","Yes","No")</f>
        <v>No</v>
      </c>
      <c r="AD3876" t="str">
        <f>IF(AND(Restaurants[[#This Row],[Has Online Delivery]]="Yes",Restaurants[[#This Row],[Has Table Booking]]="Yes"),"Online + Table",
IF(Restaurants[[#This Row],[Has Online Delivery]]="Yes","Online Only",
IF(Restaurants[[#This Row],[Has Table Booking]]="Yes","Table Only","None")))</f>
        <v>Online Only</v>
      </c>
      <c r="AE3876" t="str">
        <f>IF(Restaurants[[#This Row],[Rating]]&gt;=4.5,"Excellent",
IF(Restaurants[[#This Row],[Rating]]&gt;=4,"Very Good",
IF(Restaurants[[#This Row],[Rating]]&gt;=3.5,"Good","Average/Low")))</f>
        <v>Excellent</v>
      </c>
    </row>
    <row r="3877" spans="1:31" x14ac:dyDescent="0.3">
      <c r="A3877" t="s">
        <v>166</v>
      </c>
      <c r="B3877" t="s">
        <v>862</v>
      </c>
      <c r="C3877" t="s">
        <v>251</v>
      </c>
      <c r="D3877" t="s">
        <v>267</v>
      </c>
      <c r="E3877">
        <v>2</v>
      </c>
      <c r="F3877">
        <v>265</v>
      </c>
      <c r="G3877" t="s">
        <v>170</v>
      </c>
      <c r="H3877">
        <v>2005</v>
      </c>
      <c r="I3877">
        <v>60</v>
      </c>
      <c r="J3877">
        <v>4.7</v>
      </c>
      <c r="K3877" t="s">
        <v>268</v>
      </c>
      <c r="L3877">
        <v>20</v>
      </c>
      <c r="M3877" t="s">
        <v>33</v>
      </c>
      <c r="N3877" t="s">
        <v>143</v>
      </c>
      <c r="O3877" t="s">
        <v>35</v>
      </c>
      <c r="P3877" t="s">
        <v>36</v>
      </c>
      <c r="Q3877" t="s">
        <v>37</v>
      </c>
      <c r="R3877">
        <v>55</v>
      </c>
      <c r="S3877" t="s">
        <v>37</v>
      </c>
      <c r="T3877" t="s">
        <v>38</v>
      </c>
      <c r="U3877" t="s">
        <v>69</v>
      </c>
      <c r="V3877" t="s">
        <v>1674</v>
      </c>
      <c r="W3877" t="s">
        <v>70</v>
      </c>
      <c r="X3877">
        <v>265744</v>
      </c>
      <c r="Y3877">
        <v>1947</v>
      </c>
      <c r="Z3877">
        <v>21.170200000000001</v>
      </c>
      <c r="AA3877">
        <v>72.831100000000006</v>
      </c>
      <c r="AB3877" t="str">
        <f>IF(Restaurants[[#This Row],[Years_Operating]]&lt;5,"New",
IF(Restaurants[[#This Row],[Years_Operating]]&lt;15,"Established","Legacy"))</f>
        <v>Legacy</v>
      </c>
      <c r="AC3877" t="str">
        <f>IF(Restaurants[[#This Row],[Country]]="India","Yes","No")</f>
        <v>Yes</v>
      </c>
      <c r="AD3877" t="str">
        <f>IF(AND(Restaurants[[#This Row],[Has Online Delivery]]="Yes",Restaurants[[#This Row],[Has Table Booking]]="Yes"),"Online + Table",
IF(Restaurants[[#This Row],[Has Online Delivery]]="Yes","Online Only",
IF(Restaurants[[#This Row],[Has Table Booking]]="Yes","Table Only","None")))</f>
        <v>Online Only</v>
      </c>
      <c r="AE3877" t="str">
        <f>IF(Restaurants[[#This Row],[Rating]]&gt;=4.5,"Excellent",
IF(Restaurants[[#This Row],[Rating]]&gt;=4,"Very Good",
IF(Restaurants[[#This Row],[Rating]]&gt;=3.5,"Good","Average/Low")))</f>
        <v>Excellent</v>
      </c>
    </row>
    <row r="3878" spans="1:31" x14ac:dyDescent="0.3">
      <c r="A3878" t="s">
        <v>111</v>
      </c>
      <c r="B3878" t="s">
        <v>58</v>
      </c>
      <c r="C3878" t="s">
        <v>59</v>
      </c>
      <c r="D3878" t="s">
        <v>94</v>
      </c>
      <c r="E3878">
        <v>3</v>
      </c>
      <c r="F3878">
        <v>305</v>
      </c>
      <c r="G3878" t="s">
        <v>112</v>
      </c>
      <c r="H3878">
        <v>2000</v>
      </c>
      <c r="I3878">
        <v>25</v>
      </c>
      <c r="J3878">
        <v>4.8</v>
      </c>
      <c r="K3878" t="s">
        <v>96</v>
      </c>
      <c r="L3878">
        <v>25</v>
      </c>
      <c r="M3878" t="s">
        <v>33</v>
      </c>
      <c r="N3878" t="s">
        <v>34</v>
      </c>
      <c r="O3878" t="s">
        <v>35</v>
      </c>
      <c r="P3878" t="s">
        <v>37</v>
      </c>
      <c r="Q3878" t="s">
        <v>36</v>
      </c>
      <c r="R3878">
        <v>68</v>
      </c>
      <c r="S3878" t="s">
        <v>37</v>
      </c>
      <c r="T3878" t="s">
        <v>55</v>
      </c>
      <c r="U3878" t="s">
        <v>32</v>
      </c>
      <c r="W3878" t="s">
        <v>40</v>
      </c>
      <c r="X3878">
        <v>35768</v>
      </c>
      <c r="Y3878">
        <v>4876</v>
      </c>
      <c r="Z3878">
        <v>48.8566</v>
      </c>
      <c r="AA3878">
        <v>2.3521999999999998</v>
      </c>
      <c r="AB3878" t="str">
        <f>IF(Restaurants[[#This Row],[Years_Operating]]&lt;5,"New",
IF(Restaurants[[#This Row],[Years_Operating]]&lt;15,"Established","Legacy"))</f>
        <v>Legacy</v>
      </c>
      <c r="AC3878" t="str">
        <f>IF(Restaurants[[#This Row],[Country]]="India","Yes","No")</f>
        <v>No</v>
      </c>
      <c r="AD3878" t="str">
        <f>IF(AND(Restaurants[[#This Row],[Has Online Delivery]]="Yes",Restaurants[[#This Row],[Has Table Booking]]="Yes"),"Online + Table",
IF(Restaurants[[#This Row],[Has Online Delivery]]="Yes","Online Only",
IF(Restaurants[[#This Row],[Has Table Booking]]="Yes","Table Only","None")))</f>
        <v>Table Only</v>
      </c>
      <c r="AE3878" t="str">
        <f>IF(Restaurants[[#This Row],[Rating]]&gt;=4.5,"Excellent",
IF(Restaurants[[#This Row],[Rating]]&gt;=4,"Very Good",
IF(Restaurants[[#This Row],[Rating]]&gt;=3.5,"Good","Average/Low")))</f>
        <v>Excellent</v>
      </c>
    </row>
    <row r="3879" spans="1:31" x14ac:dyDescent="0.3">
      <c r="A3879" t="s">
        <v>27</v>
      </c>
      <c r="B3879" t="s">
        <v>889</v>
      </c>
      <c r="C3879" t="s">
        <v>29</v>
      </c>
      <c r="D3879" t="s">
        <v>83</v>
      </c>
      <c r="E3879">
        <v>3</v>
      </c>
      <c r="F3879">
        <v>320</v>
      </c>
      <c r="G3879" t="s">
        <v>31</v>
      </c>
      <c r="H3879">
        <v>1995</v>
      </c>
      <c r="I3879">
        <v>28</v>
      </c>
      <c r="J3879">
        <v>4.9000000000000004</v>
      </c>
      <c r="K3879" t="s">
        <v>131</v>
      </c>
      <c r="L3879">
        <v>30</v>
      </c>
      <c r="M3879" t="s">
        <v>33</v>
      </c>
      <c r="N3879" t="s">
        <v>34</v>
      </c>
      <c r="O3879" t="s">
        <v>35</v>
      </c>
      <c r="P3879" t="s">
        <v>36</v>
      </c>
      <c r="Q3879" t="s">
        <v>36</v>
      </c>
      <c r="R3879">
        <v>69</v>
      </c>
      <c r="S3879" t="s">
        <v>37</v>
      </c>
      <c r="T3879" t="s">
        <v>63</v>
      </c>
      <c r="U3879" t="s">
        <v>39</v>
      </c>
      <c r="W3879" t="s">
        <v>108</v>
      </c>
      <c r="X3879">
        <v>147261</v>
      </c>
      <c r="Y3879">
        <v>3365</v>
      </c>
      <c r="Z3879">
        <v>43.769599999999997</v>
      </c>
      <c r="AA3879">
        <v>11.255800000000001</v>
      </c>
      <c r="AB3879" t="str">
        <f>IF(Restaurants[[#This Row],[Years_Operating]]&lt;5,"New",
IF(Restaurants[[#This Row],[Years_Operating]]&lt;15,"Established","Legacy"))</f>
        <v>Legacy</v>
      </c>
      <c r="AC3879" t="str">
        <f>IF(Restaurants[[#This Row],[Country]]="India","Yes","No")</f>
        <v>No</v>
      </c>
      <c r="AD3879" t="str">
        <f>IF(AND(Restaurants[[#This Row],[Has Online Delivery]]="Yes",Restaurants[[#This Row],[Has Table Booking]]="Yes"),"Online + Table",
IF(Restaurants[[#This Row],[Has Online Delivery]]="Yes","Online Only",
IF(Restaurants[[#This Row],[Has Table Booking]]="Yes","Table Only","None")))</f>
        <v>Online + Table</v>
      </c>
      <c r="AE3879" t="str">
        <f>IF(Restaurants[[#This Row],[Rating]]&gt;=4.5,"Excellent",
IF(Restaurants[[#This Row],[Rating]]&gt;=4,"Very Good",
IF(Restaurants[[#This Row],[Rating]]&gt;=3.5,"Good","Average/Low")))</f>
        <v>Excellent</v>
      </c>
    </row>
    <row r="3880" spans="1:31" x14ac:dyDescent="0.3">
      <c r="A3880" t="s">
        <v>117</v>
      </c>
      <c r="B3880" t="s">
        <v>941</v>
      </c>
      <c r="C3880" t="s">
        <v>942</v>
      </c>
      <c r="D3880" t="s">
        <v>976</v>
      </c>
      <c r="E3880">
        <v>3</v>
      </c>
      <c r="F3880">
        <v>420</v>
      </c>
      <c r="G3880" t="s">
        <v>121</v>
      </c>
      <c r="H3880">
        <v>2007</v>
      </c>
      <c r="I3880">
        <v>40</v>
      </c>
      <c r="J3880">
        <v>4.7</v>
      </c>
      <c r="K3880" t="s">
        <v>977</v>
      </c>
      <c r="L3880">
        <v>18</v>
      </c>
      <c r="M3880" t="s">
        <v>62</v>
      </c>
      <c r="N3880" t="s">
        <v>34</v>
      </c>
      <c r="O3880" t="s">
        <v>35</v>
      </c>
      <c r="P3880" t="s">
        <v>36</v>
      </c>
      <c r="Q3880" t="s">
        <v>37</v>
      </c>
      <c r="R3880">
        <v>41</v>
      </c>
      <c r="S3880" t="s">
        <v>37</v>
      </c>
      <c r="T3880" t="s">
        <v>38</v>
      </c>
      <c r="U3880" t="s">
        <v>32</v>
      </c>
      <c r="W3880" t="s">
        <v>80</v>
      </c>
      <c r="X3880">
        <v>187734</v>
      </c>
      <c r="Y3880">
        <v>6609</v>
      </c>
      <c r="Z3880">
        <v>49.282699999999998</v>
      </c>
      <c r="AA3880">
        <v>-123.1207</v>
      </c>
      <c r="AB3880" t="str">
        <f>IF(Restaurants[[#This Row],[Years_Operating]]&lt;5,"New",
IF(Restaurants[[#This Row],[Years_Operating]]&lt;15,"Established","Legacy"))</f>
        <v>Legacy</v>
      </c>
      <c r="AC3880" t="str">
        <f>IF(Restaurants[[#This Row],[Country]]="India","Yes","No")</f>
        <v>No</v>
      </c>
      <c r="AD3880" t="str">
        <f>IF(AND(Restaurants[[#This Row],[Has Online Delivery]]="Yes",Restaurants[[#This Row],[Has Table Booking]]="Yes"),"Online + Table",
IF(Restaurants[[#This Row],[Has Online Delivery]]="Yes","Online Only",
IF(Restaurants[[#This Row],[Has Table Booking]]="Yes","Table Only","None")))</f>
        <v>Online Only</v>
      </c>
      <c r="AE3880" t="str">
        <f>IF(Restaurants[[#This Row],[Rating]]&gt;=4.5,"Excellent",
IF(Restaurants[[#This Row],[Rating]]&gt;=4,"Very Good",
IF(Restaurants[[#This Row],[Rating]]&gt;=3.5,"Good","Average/Low")))</f>
        <v>Excellent</v>
      </c>
    </row>
    <row r="3881" spans="1:31" x14ac:dyDescent="0.3">
      <c r="A3881" t="s">
        <v>234</v>
      </c>
      <c r="B3881" t="s">
        <v>250</v>
      </c>
      <c r="C3881" t="s">
        <v>251</v>
      </c>
      <c r="D3881" t="s">
        <v>252</v>
      </c>
      <c r="E3881">
        <v>0</v>
      </c>
      <c r="F3881">
        <v>285</v>
      </c>
      <c r="G3881" t="s">
        <v>237</v>
      </c>
      <c r="H3881">
        <v>2004</v>
      </c>
      <c r="I3881">
        <v>70</v>
      </c>
      <c r="J3881">
        <v>4.5999999999999996</v>
      </c>
      <c r="K3881" t="s">
        <v>256</v>
      </c>
      <c r="L3881">
        <v>21</v>
      </c>
      <c r="M3881" t="s">
        <v>33</v>
      </c>
      <c r="N3881" t="s">
        <v>210</v>
      </c>
      <c r="O3881" t="s">
        <v>54</v>
      </c>
      <c r="P3881" t="s">
        <v>37</v>
      </c>
      <c r="Q3881" t="s">
        <v>36</v>
      </c>
      <c r="R3881">
        <v>65</v>
      </c>
      <c r="S3881" t="s">
        <v>36</v>
      </c>
      <c r="T3881" t="s">
        <v>63</v>
      </c>
      <c r="U3881" t="s">
        <v>69</v>
      </c>
      <c r="V3881" t="s">
        <v>1675</v>
      </c>
      <c r="W3881" t="s">
        <v>70</v>
      </c>
      <c r="X3881">
        <v>41111</v>
      </c>
      <c r="Y3881">
        <v>2058</v>
      </c>
      <c r="Z3881">
        <v>28.7041</v>
      </c>
      <c r="AA3881">
        <v>77.102500000000006</v>
      </c>
      <c r="AB3881" t="str">
        <f>IF(Restaurants[[#This Row],[Years_Operating]]&lt;5,"New",
IF(Restaurants[[#This Row],[Years_Operating]]&lt;15,"Established","Legacy"))</f>
        <v>Legacy</v>
      </c>
      <c r="AC3881" t="str">
        <f>IF(Restaurants[[#This Row],[Country]]="India","Yes","No")</f>
        <v>Yes</v>
      </c>
      <c r="AD3881" t="str">
        <f>IF(AND(Restaurants[[#This Row],[Has Online Delivery]]="Yes",Restaurants[[#This Row],[Has Table Booking]]="Yes"),"Online + Table",
IF(Restaurants[[#This Row],[Has Online Delivery]]="Yes","Online Only",
IF(Restaurants[[#This Row],[Has Table Booking]]="Yes","Table Only","None")))</f>
        <v>Table Only</v>
      </c>
      <c r="AE3881" t="str">
        <f>IF(Restaurants[[#This Row],[Rating]]&gt;=4.5,"Excellent",
IF(Restaurants[[#This Row],[Rating]]&gt;=4,"Very Good",
IF(Restaurants[[#This Row],[Rating]]&gt;=3.5,"Good","Average/Low")))</f>
        <v>Excellent</v>
      </c>
    </row>
    <row r="3882" spans="1:31" x14ac:dyDescent="0.3">
      <c r="A3882" t="s">
        <v>27</v>
      </c>
      <c r="B3882" t="s">
        <v>255</v>
      </c>
      <c r="C3882" t="s">
        <v>251</v>
      </c>
      <c r="D3882" t="s">
        <v>267</v>
      </c>
      <c r="E3882">
        <v>3</v>
      </c>
      <c r="F3882">
        <v>320</v>
      </c>
      <c r="G3882" t="s">
        <v>31</v>
      </c>
      <c r="H3882">
        <v>1995</v>
      </c>
      <c r="I3882">
        <v>28</v>
      </c>
      <c r="J3882">
        <v>4.9000000000000004</v>
      </c>
      <c r="K3882" t="s">
        <v>312</v>
      </c>
      <c r="L3882">
        <v>30</v>
      </c>
      <c r="M3882" t="s">
        <v>33</v>
      </c>
      <c r="N3882" t="s">
        <v>34</v>
      </c>
      <c r="O3882" t="s">
        <v>35</v>
      </c>
      <c r="P3882" t="s">
        <v>37</v>
      </c>
      <c r="Q3882" t="s">
        <v>37</v>
      </c>
      <c r="R3882">
        <v>21</v>
      </c>
      <c r="S3882" t="s">
        <v>37</v>
      </c>
      <c r="T3882" t="s">
        <v>63</v>
      </c>
      <c r="U3882" t="s">
        <v>69</v>
      </c>
      <c r="V3882" t="s">
        <v>1676</v>
      </c>
      <c r="W3882" t="s">
        <v>103</v>
      </c>
      <c r="X3882">
        <v>296198</v>
      </c>
      <c r="Y3882">
        <v>2939</v>
      </c>
      <c r="Z3882">
        <v>19.076000000000001</v>
      </c>
      <c r="AA3882">
        <v>72.877700000000004</v>
      </c>
      <c r="AB3882" t="str">
        <f>IF(Restaurants[[#This Row],[Years_Operating]]&lt;5,"New",
IF(Restaurants[[#This Row],[Years_Operating]]&lt;15,"Established","Legacy"))</f>
        <v>Legacy</v>
      </c>
      <c r="AC3882" t="str">
        <f>IF(Restaurants[[#This Row],[Country]]="India","Yes","No")</f>
        <v>Yes</v>
      </c>
      <c r="AD3882" t="str">
        <f>IF(AND(Restaurants[[#This Row],[Has Online Delivery]]="Yes",Restaurants[[#This Row],[Has Table Booking]]="Yes"),"Online + Table",
IF(Restaurants[[#This Row],[Has Online Delivery]]="Yes","Online Only",
IF(Restaurants[[#This Row],[Has Table Booking]]="Yes","Table Only","None")))</f>
        <v>None</v>
      </c>
      <c r="AE3882" t="str">
        <f>IF(Restaurants[[#This Row],[Rating]]&gt;=4.5,"Excellent",
IF(Restaurants[[#This Row],[Rating]]&gt;=4,"Very Good",
IF(Restaurants[[#This Row],[Rating]]&gt;=3.5,"Good","Average/Low")))</f>
        <v>Excellent</v>
      </c>
    </row>
    <row r="3883" spans="1:31" x14ac:dyDescent="0.3">
      <c r="A3883" t="s">
        <v>166</v>
      </c>
      <c r="B3883" t="s">
        <v>250</v>
      </c>
      <c r="C3883" t="s">
        <v>251</v>
      </c>
      <c r="D3883" t="s">
        <v>918</v>
      </c>
      <c r="E3883">
        <v>2</v>
      </c>
      <c r="F3883">
        <v>265</v>
      </c>
      <c r="G3883" t="s">
        <v>170</v>
      </c>
      <c r="H3883">
        <v>2005</v>
      </c>
      <c r="I3883">
        <v>60</v>
      </c>
      <c r="J3883">
        <v>4.7</v>
      </c>
      <c r="K3883" t="s">
        <v>919</v>
      </c>
      <c r="L3883">
        <v>20</v>
      </c>
      <c r="M3883" t="s">
        <v>33</v>
      </c>
      <c r="N3883" t="s">
        <v>143</v>
      </c>
      <c r="O3883" t="s">
        <v>35</v>
      </c>
      <c r="P3883" t="s">
        <v>36</v>
      </c>
      <c r="Q3883" t="s">
        <v>36</v>
      </c>
      <c r="R3883">
        <v>41</v>
      </c>
      <c r="S3883" t="s">
        <v>36</v>
      </c>
      <c r="T3883" t="s">
        <v>55</v>
      </c>
      <c r="U3883" t="s">
        <v>69</v>
      </c>
      <c r="V3883" t="s">
        <v>1677</v>
      </c>
      <c r="W3883" t="s">
        <v>40</v>
      </c>
      <c r="X3883">
        <v>173648</v>
      </c>
      <c r="Y3883">
        <v>5524</v>
      </c>
      <c r="Z3883">
        <v>28.7041</v>
      </c>
      <c r="AA3883">
        <v>77.102500000000006</v>
      </c>
      <c r="AB3883" t="str">
        <f>IF(Restaurants[[#This Row],[Years_Operating]]&lt;5,"New",
IF(Restaurants[[#This Row],[Years_Operating]]&lt;15,"Established","Legacy"))</f>
        <v>Legacy</v>
      </c>
      <c r="AC3883" t="str">
        <f>IF(Restaurants[[#This Row],[Country]]="India","Yes","No")</f>
        <v>Yes</v>
      </c>
      <c r="AD3883" t="str">
        <f>IF(AND(Restaurants[[#This Row],[Has Online Delivery]]="Yes",Restaurants[[#This Row],[Has Table Booking]]="Yes"),"Online + Table",
IF(Restaurants[[#This Row],[Has Online Delivery]]="Yes","Online Only",
IF(Restaurants[[#This Row],[Has Table Booking]]="Yes","Table Only","None")))</f>
        <v>Online + Table</v>
      </c>
      <c r="AE3883" t="str">
        <f>IF(Restaurants[[#This Row],[Rating]]&gt;=4.5,"Excellent",
IF(Restaurants[[#This Row],[Rating]]&gt;=4,"Very Good",
IF(Restaurants[[#This Row],[Rating]]&gt;=3.5,"Good","Average/Low")))</f>
        <v>Excellent</v>
      </c>
    </row>
    <row r="3884" spans="1:31" x14ac:dyDescent="0.3">
      <c r="A3884" t="s">
        <v>194</v>
      </c>
      <c r="B3884" t="s">
        <v>933</v>
      </c>
      <c r="C3884" t="s">
        <v>251</v>
      </c>
      <c r="D3884" t="s">
        <v>267</v>
      </c>
      <c r="E3884">
        <v>1</v>
      </c>
      <c r="F3884">
        <v>165</v>
      </c>
      <c r="G3884" t="s">
        <v>198</v>
      </c>
      <c r="H3884">
        <v>2013</v>
      </c>
      <c r="I3884">
        <v>40</v>
      </c>
      <c r="J3884">
        <v>4.5999999999999996</v>
      </c>
      <c r="K3884" t="s">
        <v>307</v>
      </c>
      <c r="L3884">
        <v>12</v>
      </c>
      <c r="M3884" t="s">
        <v>160</v>
      </c>
      <c r="N3884" t="s">
        <v>193</v>
      </c>
      <c r="O3884" t="s">
        <v>35</v>
      </c>
      <c r="P3884" t="s">
        <v>36</v>
      </c>
      <c r="Q3884" t="s">
        <v>37</v>
      </c>
      <c r="R3884">
        <v>62</v>
      </c>
      <c r="S3884" t="s">
        <v>36</v>
      </c>
      <c r="T3884" t="s">
        <v>86</v>
      </c>
      <c r="U3884" t="s">
        <v>32</v>
      </c>
      <c r="V3884" t="s">
        <v>1678</v>
      </c>
      <c r="W3884" t="s">
        <v>47</v>
      </c>
      <c r="X3884">
        <v>431478</v>
      </c>
      <c r="Y3884">
        <v>2626</v>
      </c>
      <c r="Z3884">
        <v>22.7196</v>
      </c>
      <c r="AA3884">
        <v>75.857699999999994</v>
      </c>
      <c r="AB3884" t="str">
        <f>IF(Restaurants[[#This Row],[Years_Operating]]&lt;5,"New",
IF(Restaurants[[#This Row],[Years_Operating]]&lt;15,"Established","Legacy"))</f>
        <v>Established</v>
      </c>
      <c r="AC3884" t="str">
        <f>IF(Restaurants[[#This Row],[Country]]="India","Yes","No")</f>
        <v>Yes</v>
      </c>
      <c r="AD3884" t="str">
        <f>IF(AND(Restaurants[[#This Row],[Has Online Delivery]]="Yes",Restaurants[[#This Row],[Has Table Booking]]="Yes"),"Online + Table",
IF(Restaurants[[#This Row],[Has Online Delivery]]="Yes","Online Only",
IF(Restaurants[[#This Row],[Has Table Booking]]="Yes","Table Only","None")))</f>
        <v>Online Only</v>
      </c>
      <c r="AE3884" t="str">
        <f>IF(Restaurants[[#This Row],[Rating]]&gt;=4.5,"Excellent",
IF(Restaurants[[#This Row],[Rating]]&gt;=4,"Very Good",
IF(Restaurants[[#This Row],[Rating]]&gt;=3.5,"Good","Average/Low")))</f>
        <v>Excellent</v>
      </c>
    </row>
    <row r="3885" spans="1:31" x14ac:dyDescent="0.3">
      <c r="A3885" t="s">
        <v>154</v>
      </c>
      <c r="B3885" t="s">
        <v>880</v>
      </c>
      <c r="C3885" t="s">
        <v>50</v>
      </c>
      <c r="D3885" t="s">
        <v>916</v>
      </c>
      <c r="E3885">
        <v>2</v>
      </c>
      <c r="F3885">
        <v>245</v>
      </c>
      <c r="G3885" t="s">
        <v>158</v>
      </c>
      <c r="H3885">
        <v>2010</v>
      </c>
      <c r="I3885">
        <v>48</v>
      </c>
      <c r="J3885">
        <v>4.7</v>
      </c>
      <c r="K3885" t="s">
        <v>930</v>
      </c>
      <c r="L3885">
        <v>15</v>
      </c>
      <c r="M3885" t="s">
        <v>160</v>
      </c>
      <c r="N3885" t="s">
        <v>143</v>
      </c>
      <c r="O3885" t="s">
        <v>35</v>
      </c>
      <c r="P3885" t="s">
        <v>36</v>
      </c>
      <c r="Q3885" t="s">
        <v>36</v>
      </c>
      <c r="R3885">
        <v>33</v>
      </c>
      <c r="S3885" t="s">
        <v>36</v>
      </c>
      <c r="T3885" t="s">
        <v>38</v>
      </c>
      <c r="U3885" t="s">
        <v>69</v>
      </c>
      <c r="W3885" t="s">
        <v>103</v>
      </c>
      <c r="X3885">
        <v>490994</v>
      </c>
      <c r="Y3885">
        <v>7244</v>
      </c>
      <c r="Z3885">
        <v>29.760400000000001</v>
      </c>
      <c r="AA3885">
        <v>-95.369799999999998</v>
      </c>
      <c r="AB3885" t="str">
        <f>IF(Restaurants[[#This Row],[Years_Operating]]&lt;5,"New",
IF(Restaurants[[#This Row],[Years_Operating]]&lt;15,"Established","Legacy"))</f>
        <v>Legacy</v>
      </c>
      <c r="AC3885" t="str">
        <f>IF(Restaurants[[#This Row],[Country]]="India","Yes","No")</f>
        <v>No</v>
      </c>
      <c r="AD3885" t="str">
        <f>IF(AND(Restaurants[[#This Row],[Has Online Delivery]]="Yes",Restaurants[[#This Row],[Has Table Booking]]="Yes"),"Online + Table",
IF(Restaurants[[#This Row],[Has Online Delivery]]="Yes","Online Only",
IF(Restaurants[[#This Row],[Has Table Booking]]="Yes","Table Only","None")))</f>
        <v>Online + Table</v>
      </c>
      <c r="AE3885" t="str">
        <f>IF(Restaurants[[#This Row],[Rating]]&gt;=4.5,"Excellent",
IF(Restaurants[[#This Row],[Rating]]&gt;=4,"Very Good",
IF(Restaurants[[#This Row],[Rating]]&gt;=3.5,"Good","Average/Low")))</f>
        <v>Excellent</v>
      </c>
    </row>
    <row r="3886" spans="1:31" x14ac:dyDescent="0.3">
      <c r="A3886" t="s">
        <v>212</v>
      </c>
      <c r="B3886" t="s">
        <v>261</v>
      </c>
      <c r="C3886" t="s">
        <v>251</v>
      </c>
      <c r="D3886" t="s">
        <v>267</v>
      </c>
      <c r="E3886">
        <v>0</v>
      </c>
      <c r="F3886">
        <v>165</v>
      </c>
      <c r="G3886" t="s">
        <v>214</v>
      </c>
      <c r="H3886">
        <v>2009</v>
      </c>
      <c r="I3886">
        <v>36</v>
      </c>
      <c r="J3886">
        <v>4.7</v>
      </c>
      <c r="K3886" t="s">
        <v>312</v>
      </c>
      <c r="L3886">
        <v>16</v>
      </c>
      <c r="M3886" t="s">
        <v>160</v>
      </c>
      <c r="N3886" t="s">
        <v>210</v>
      </c>
      <c r="O3886" t="s">
        <v>211</v>
      </c>
      <c r="P3886" t="s">
        <v>36</v>
      </c>
      <c r="Q3886" t="s">
        <v>36</v>
      </c>
      <c r="R3886">
        <v>58</v>
      </c>
      <c r="S3886" t="s">
        <v>36</v>
      </c>
      <c r="T3886" t="s">
        <v>55</v>
      </c>
      <c r="U3886" t="s">
        <v>32</v>
      </c>
      <c r="V3886" t="s">
        <v>1679</v>
      </c>
      <c r="W3886" t="s">
        <v>70</v>
      </c>
      <c r="X3886">
        <v>225463</v>
      </c>
      <c r="Y3886">
        <v>3143</v>
      </c>
      <c r="Z3886">
        <v>22.572600000000001</v>
      </c>
      <c r="AA3886">
        <v>88.363900000000001</v>
      </c>
      <c r="AB3886" t="str">
        <f>IF(Restaurants[[#This Row],[Years_Operating]]&lt;5,"New",
IF(Restaurants[[#This Row],[Years_Operating]]&lt;15,"Established","Legacy"))</f>
        <v>Legacy</v>
      </c>
      <c r="AC3886" t="str">
        <f>IF(Restaurants[[#This Row],[Country]]="India","Yes","No")</f>
        <v>Yes</v>
      </c>
      <c r="AD3886" t="str">
        <f>IF(AND(Restaurants[[#This Row],[Has Online Delivery]]="Yes",Restaurants[[#This Row],[Has Table Booking]]="Yes"),"Online + Table",
IF(Restaurants[[#This Row],[Has Online Delivery]]="Yes","Online Only",
IF(Restaurants[[#This Row],[Has Table Booking]]="Yes","Table Only","None")))</f>
        <v>Online + Table</v>
      </c>
      <c r="AE3886" t="str">
        <f>IF(Restaurants[[#This Row],[Rating]]&gt;=4.5,"Excellent",
IF(Restaurants[[#This Row],[Rating]]&gt;=4,"Very Good",
IF(Restaurants[[#This Row],[Rating]]&gt;=3.5,"Good","Average/Low")))</f>
        <v>Excellent</v>
      </c>
    </row>
    <row r="3887" spans="1:31" x14ac:dyDescent="0.3">
      <c r="A3887" t="s">
        <v>41</v>
      </c>
      <c r="B3887" t="s">
        <v>266</v>
      </c>
      <c r="C3887" t="s">
        <v>251</v>
      </c>
      <c r="D3887" t="s">
        <v>918</v>
      </c>
      <c r="E3887">
        <v>3</v>
      </c>
      <c r="F3887">
        <v>320</v>
      </c>
      <c r="G3887" t="s">
        <v>44</v>
      </c>
      <c r="H3887">
        <v>2008</v>
      </c>
      <c r="I3887">
        <v>32</v>
      </c>
      <c r="J3887">
        <v>4.9000000000000004</v>
      </c>
      <c r="K3887" t="s">
        <v>919</v>
      </c>
      <c r="L3887">
        <v>17</v>
      </c>
      <c r="M3887" t="s">
        <v>33</v>
      </c>
      <c r="N3887" t="s">
        <v>34</v>
      </c>
      <c r="O3887" t="s">
        <v>45</v>
      </c>
      <c r="P3887" t="s">
        <v>37</v>
      </c>
      <c r="Q3887" t="s">
        <v>36</v>
      </c>
      <c r="R3887">
        <v>74</v>
      </c>
      <c r="S3887" t="s">
        <v>36</v>
      </c>
      <c r="T3887" t="s">
        <v>38</v>
      </c>
      <c r="U3887" t="s">
        <v>39</v>
      </c>
      <c r="V3887" t="s">
        <v>1680</v>
      </c>
      <c r="W3887" t="s">
        <v>70</v>
      </c>
      <c r="X3887">
        <v>194050</v>
      </c>
      <c r="Y3887">
        <v>3315</v>
      </c>
      <c r="Z3887">
        <v>12.9716</v>
      </c>
      <c r="AA3887">
        <v>77.5946</v>
      </c>
      <c r="AB3887" t="str">
        <f>IF(Restaurants[[#This Row],[Years_Operating]]&lt;5,"New",
IF(Restaurants[[#This Row],[Years_Operating]]&lt;15,"Established","Legacy"))</f>
        <v>Legacy</v>
      </c>
      <c r="AC3887" t="str">
        <f>IF(Restaurants[[#This Row],[Country]]="India","Yes","No")</f>
        <v>Yes</v>
      </c>
      <c r="AD3887" t="str">
        <f>IF(AND(Restaurants[[#This Row],[Has Online Delivery]]="Yes",Restaurants[[#This Row],[Has Table Booking]]="Yes"),"Online + Table",
IF(Restaurants[[#This Row],[Has Online Delivery]]="Yes","Online Only",
IF(Restaurants[[#This Row],[Has Table Booking]]="Yes","Table Only","None")))</f>
        <v>Table Only</v>
      </c>
      <c r="AE3887" t="str">
        <f>IF(Restaurants[[#This Row],[Rating]]&gt;=4.5,"Excellent",
IF(Restaurants[[#This Row],[Rating]]&gt;=4,"Very Good",
IF(Restaurants[[#This Row],[Rating]]&gt;=3.5,"Good","Average/Low")))</f>
        <v>Excellent</v>
      </c>
    </row>
    <row r="3888" spans="1:31" x14ac:dyDescent="0.3">
      <c r="A3888" t="s">
        <v>100</v>
      </c>
      <c r="B3888" t="s">
        <v>903</v>
      </c>
      <c r="C3888" t="s">
        <v>196</v>
      </c>
      <c r="D3888" t="s">
        <v>928</v>
      </c>
      <c r="E3888">
        <v>3</v>
      </c>
      <c r="F3888">
        <v>385</v>
      </c>
      <c r="G3888" t="s">
        <v>102</v>
      </c>
      <c r="H3888">
        <v>2003</v>
      </c>
      <c r="I3888">
        <v>55</v>
      </c>
      <c r="J3888">
        <v>4.8</v>
      </c>
      <c r="K3888" t="s">
        <v>929</v>
      </c>
      <c r="L3888">
        <v>22</v>
      </c>
      <c r="M3888" t="s">
        <v>33</v>
      </c>
      <c r="N3888" t="s">
        <v>34</v>
      </c>
      <c r="O3888" t="s">
        <v>35</v>
      </c>
      <c r="P3888" t="s">
        <v>37</v>
      </c>
      <c r="Q3888" t="s">
        <v>37</v>
      </c>
      <c r="R3888">
        <v>65</v>
      </c>
      <c r="S3888" t="s">
        <v>37</v>
      </c>
      <c r="T3888" t="s">
        <v>38</v>
      </c>
      <c r="U3888" t="s">
        <v>69</v>
      </c>
      <c r="W3888" t="s">
        <v>149</v>
      </c>
      <c r="X3888">
        <v>196228</v>
      </c>
      <c r="Y3888">
        <v>3864</v>
      </c>
      <c r="Z3888">
        <v>53.800800000000002</v>
      </c>
      <c r="AA3888">
        <v>-1.5490999999999999</v>
      </c>
      <c r="AB3888" t="str">
        <f>IF(Restaurants[[#This Row],[Years_Operating]]&lt;5,"New",
IF(Restaurants[[#This Row],[Years_Operating]]&lt;15,"Established","Legacy"))</f>
        <v>Legacy</v>
      </c>
      <c r="AC3888" t="str">
        <f>IF(Restaurants[[#This Row],[Country]]="India","Yes","No")</f>
        <v>No</v>
      </c>
      <c r="AD3888" t="str">
        <f>IF(AND(Restaurants[[#This Row],[Has Online Delivery]]="Yes",Restaurants[[#This Row],[Has Table Booking]]="Yes"),"Online + Table",
IF(Restaurants[[#This Row],[Has Online Delivery]]="Yes","Online Only",
IF(Restaurants[[#This Row],[Has Table Booking]]="Yes","Table Only","None")))</f>
        <v>None</v>
      </c>
      <c r="AE3888" t="str">
        <f>IF(Restaurants[[#This Row],[Rating]]&gt;=4.5,"Excellent",
IF(Restaurants[[#This Row],[Rating]]&gt;=4,"Very Good",
IF(Restaurants[[#This Row],[Rating]]&gt;=3.5,"Good","Average/Low")))</f>
        <v>Excellent</v>
      </c>
    </row>
    <row r="3889" spans="1:31" x14ac:dyDescent="0.3">
      <c r="A3889" t="s">
        <v>205</v>
      </c>
      <c r="B3889" t="s">
        <v>896</v>
      </c>
      <c r="C3889" t="s">
        <v>59</v>
      </c>
      <c r="D3889" t="s">
        <v>897</v>
      </c>
      <c r="E3889">
        <v>0</v>
      </c>
      <c r="F3889">
        <v>180</v>
      </c>
      <c r="G3889" t="s">
        <v>209</v>
      </c>
      <c r="H3889">
        <v>2008</v>
      </c>
      <c r="I3889">
        <v>50</v>
      </c>
      <c r="J3889">
        <v>4.8</v>
      </c>
      <c r="K3889" t="s">
        <v>987</v>
      </c>
      <c r="L3889">
        <v>17</v>
      </c>
      <c r="M3889" t="s">
        <v>160</v>
      </c>
      <c r="N3889" t="s">
        <v>210</v>
      </c>
      <c r="O3889" t="s">
        <v>211</v>
      </c>
      <c r="P3889" t="s">
        <v>37</v>
      </c>
      <c r="Q3889" t="s">
        <v>36</v>
      </c>
      <c r="R3889">
        <v>52</v>
      </c>
      <c r="S3889" t="s">
        <v>37</v>
      </c>
      <c r="T3889" t="s">
        <v>86</v>
      </c>
      <c r="U3889" t="s">
        <v>69</v>
      </c>
      <c r="W3889" t="s">
        <v>40</v>
      </c>
      <c r="X3889">
        <v>207509</v>
      </c>
      <c r="Y3889">
        <v>5985</v>
      </c>
      <c r="Z3889">
        <v>45.764000000000003</v>
      </c>
      <c r="AA3889">
        <v>4.8357000000000001</v>
      </c>
      <c r="AB3889" t="str">
        <f>IF(Restaurants[[#This Row],[Years_Operating]]&lt;5,"New",
IF(Restaurants[[#This Row],[Years_Operating]]&lt;15,"Established","Legacy"))</f>
        <v>Legacy</v>
      </c>
      <c r="AC3889" t="str">
        <f>IF(Restaurants[[#This Row],[Country]]="India","Yes","No")</f>
        <v>No</v>
      </c>
      <c r="AD3889" t="str">
        <f>IF(AND(Restaurants[[#This Row],[Has Online Delivery]]="Yes",Restaurants[[#This Row],[Has Table Booking]]="Yes"),"Online + Table",
IF(Restaurants[[#This Row],[Has Online Delivery]]="Yes","Online Only",
IF(Restaurants[[#This Row],[Has Table Booking]]="Yes","Table Only","None")))</f>
        <v>Table Only</v>
      </c>
      <c r="AE3889" t="str">
        <f>IF(Restaurants[[#This Row],[Rating]]&gt;=4.5,"Excellent",
IF(Restaurants[[#This Row],[Rating]]&gt;=4,"Very Good",
IF(Restaurants[[#This Row],[Rating]]&gt;=3.5,"Good","Average/Low")))</f>
        <v>Excellent</v>
      </c>
    </row>
    <row r="3890" spans="1:31" x14ac:dyDescent="0.3">
      <c r="A3890" t="s">
        <v>117</v>
      </c>
      <c r="B3890" t="s">
        <v>93</v>
      </c>
      <c r="C3890" t="s">
        <v>50</v>
      </c>
      <c r="D3890" t="s">
        <v>916</v>
      </c>
      <c r="E3890">
        <v>3</v>
      </c>
      <c r="F3890">
        <v>420</v>
      </c>
      <c r="G3890" t="s">
        <v>121</v>
      </c>
      <c r="H3890">
        <v>2007</v>
      </c>
      <c r="I3890">
        <v>40</v>
      </c>
      <c r="J3890">
        <v>4.7</v>
      </c>
      <c r="K3890" t="s">
        <v>930</v>
      </c>
      <c r="L3890">
        <v>18</v>
      </c>
      <c r="M3890" t="s">
        <v>62</v>
      </c>
      <c r="N3890" t="s">
        <v>34</v>
      </c>
      <c r="O3890" t="s">
        <v>35</v>
      </c>
      <c r="P3890" t="s">
        <v>37</v>
      </c>
      <c r="Q3890" t="s">
        <v>37</v>
      </c>
      <c r="R3890">
        <v>37</v>
      </c>
      <c r="S3890" t="s">
        <v>36</v>
      </c>
      <c r="T3890" t="s">
        <v>55</v>
      </c>
      <c r="U3890" t="s">
        <v>32</v>
      </c>
      <c r="W3890" t="s">
        <v>70</v>
      </c>
      <c r="X3890">
        <v>315179</v>
      </c>
      <c r="Y3890">
        <v>7535</v>
      </c>
      <c r="Z3890">
        <v>37.774900000000002</v>
      </c>
      <c r="AA3890">
        <v>-122.4194</v>
      </c>
      <c r="AB3890" t="str">
        <f>IF(Restaurants[[#This Row],[Years_Operating]]&lt;5,"New",
IF(Restaurants[[#This Row],[Years_Operating]]&lt;15,"Established","Legacy"))</f>
        <v>Legacy</v>
      </c>
      <c r="AC3890" t="str">
        <f>IF(Restaurants[[#This Row],[Country]]="India","Yes","No")</f>
        <v>No</v>
      </c>
      <c r="AD3890" t="str">
        <f>IF(AND(Restaurants[[#This Row],[Has Online Delivery]]="Yes",Restaurants[[#This Row],[Has Table Booking]]="Yes"),"Online + Table",
IF(Restaurants[[#This Row],[Has Online Delivery]]="Yes","Online Only",
IF(Restaurants[[#This Row],[Has Table Booking]]="Yes","Table Only","None")))</f>
        <v>None</v>
      </c>
      <c r="AE3890" t="str">
        <f>IF(Restaurants[[#This Row],[Rating]]&gt;=4.5,"Excellent",
IF(Restaurants[[#This Row],[Rating]]&gt;=4,"Very Good",
IF(Restaurants[[#This Row],[Rating]]&gt;=3.5,"Good","Average/Low")))</f>
        <v>Excellent</v>
      </c>
    </row>
    <row r="3891" spans="1:31" x14ac:dyDescent="0.3">
      <c r="A3891" t="s">
        <v>41</v>
      </c>
      <c r="B3891" t="s">
        <v>913</v>
      </c>
      <c r="C3891" t="s">
        <v>146</v>
      </c>
      <c r="D3891" t="s">
        <v>883</v>
      </c>
      <c r="E3891">
        <v>3</v>
      </c>
      <c r="F3891">
        <v>320</v>
      </c>
      <c r="G3891" t="s">
        <v>44</v>
      </c>
      <c r="H3891">
        <v>2008</v>
      </c>
      <c r="I3891">
        <v>32</v>
      </c>
      <c r="J3891">
        <v>4.9000000000000004</v>
      </c>
      <c r="K3891" t="s">
        <v>914</v>
      </c>
      <c r="L3891">
        <v>17</v>
      </c>
      <c r="M3891" t="s">
        <v>33</v>
      </c>
      <c r="N3891" t="s">
        <v>34</v>
      </c>
      <c r="O3891" t="s">
        <v>45</v>
      </c>
      <c r="P3891" t="s">
        <v>37</v>
      </c>
      <c r="Q3891" t="s">
        <v>37</v>
      </c>
      <c r="R3891">
        <v>44</v>
      </c>
      <c r="S3891" t="s">
        <v>37</v>
      </c>
      <c r="T3891" t="s">
        <v>86</v>
      </c>
      <c r="U3891" t="s">
        <v>69</v>
      </c>
      <c r="W3891" t="s">
        <v>70</v>
      </c>
      <c r="X3891">
        <v>204471</v>
      </c>
      <c r="Y3891">
        <v>1467</v>
      </c>
      <c r="Z3891">
        <v>34.6937</v>
      </c>
      <c r="AA3891">
        <v>135.50229999999999</v>
      </c>
      <c r="AB3891" t="str">
        <f>IF(Restaurants[[#This Row],[Years_Operating]]&lt;5,"New",
IF(Restaurants[[#This Row],[Years_Operating]]&lt;15,"Established","Legacy"))</f>
        <v>Legacy</v>
      </c>
      <c r="AC3891" t="str">
        <f>IF(Restaurants[[#This Row],[Country]]="India","Yes","No")</f>
        <v>No</v>
      </c>
      <c r="AD3891" t="str">
        <f>IF(AND(Restaurants[[#This Row],[Has Online Delivery]]="Yes",Restaurants[[#This Row],[Has Table Booking]]="Yes"),"Online + Table",
IF(Restaurants[[#This Row],[Has Online Delivery]]="Yes","Online Only",
IF(Restaurants[[#This Row],[Has Table Booking]]="Yes","Table Only","None")))</f>
        <v>None</v>
      </c>
      <c r="AE3891" t="str">
        <f>IF(Restaurants[[#This Row],[Rating]]&gt;=4.5,"Excellent",
IF(Restaurants[[#This Row],[Rating]]&gt;=4,"Very Good",
IF(Restaurants[[#This Row],[Rating]]&gt;=3.5,"Good","Average/Low")))</f>
        <v>Excellent</v>
      </c>
    </row>
    <row r="3892" spans="1:31" x14ac:dyDescent="0.3">
      <c r="A3892" t="s">
        <v>161</v>
      </c>
      <c r="B3892" t="s">
        <v>195</v>
      </c>
      <c r="C3892" t="s">
        <v>196</v>
      </c>
      <c r="D3892" t="s">
        <v>928</v>
      </c>
      <c r="E3892">
        <v>2</v>
      </c>
      <c r="F3892">
        <v>275</v>
      </c>
      <c r="G3892" t="s">
        <v>163</v>
      </c>
      <c r="H3892">
        <v>2003</v>
      </c>
      <c r="I3892">
        <v>36</v>
      </c>
      <c r="J3892">
        <v>4.7</v>
      </c>
      <c r="K3892" t="s">
        <v>929</v>
      </c>
      <c r="L3892">
        <v>22</v>
      </c>
      <c r="M3892" t="s">
        <v>33</v>
      </c>
      <c r="N3892" t="s">
        <v>143</v>
      </c>
      <c r="O3892" t="s">
        <v>45</v>
      </c>
      <c r="P3892" t="s">
        <v>37</v>
      </c>
      <c r="Q3892" t="s">
        <v>37</v>
      </c>
      <c r="R3892">
        <v>48</v>
      </c>
      <c r="S3892" t="s">
        <v>36</v>
      </c>
      <c r="T3892" t="s">
        <v>55</v>
      </c>
      <c r="U3892" t="s">
        <v>39</v>
      </c>
      <c r="W3892" t="s">
        <v>56</v>
      </c>
      <c r="X3892">
        <v>170017</v>
      </c>
      <c r="Y3892">
        <v>2903</v>
      </c>
      <c r="Z3892">
        <v>51.507399999999997</v>
      </c>
      <c r="AA3892">
        <v>-0.1278</v>
      </c>
      <c r="AB3892" t="str">
        <f>IF(Restaurants[[#This Row],[Years_Operating]]&lt;5,"New",
IF(Restaurants[[#This Row],[Years_Operating]]&lt;15,"Established","Legacy"))</f>
        <v>Legacy</v>
      </c>
      <c r="AC3892" t="str">
        <f>IF(Restaurants[[#This Row],[Country]]="India","Yes","No")</f>
        <v>No</v>
      </c>
      <c r="AD3892" t="str">
        <f>IF(AND(Restaurants[[#This Row],[Has Online Delivery]]="Yes",Restaurants[[#This Row],[Has Table Booking]]="Yes"),"Online + Table",
IF(Restaurants[[#This Row],[Has Online Delivery]]="Yes","Online Only",
IF(Restaurants[[#This Row],[Has Table Booking]]="Yes","Table Only","None")))</f>
        <v>None</v>
      </c>
      <c r="AE3892" t="str">
        <f>IF(Restaurants[[#This Row],[Rating]]&gt;=4.5,"Excellent",
IF(Restaurants[[#This Row],[Rating]]&gt;=4,"Very Good",
IF(Restaurants[[#This Row],[Rating]]&gt;=3.5,"Good","Average/Low")))</f>
        <v>Excellent</v>
      </c>
    </row>
    <row r="3893" spans="1:31" x14ac:dyDescent="0.3">
      <c r="A3893" t="s">
        <v>224</v>
      </c>
      <c r="B3893" t="s">
        <v>1038</v>
      </c>
      <c r="C3893" t="s">
        <v>877</v>
      </c>
      <c r="D3893" t="s">
        <v>878</v>
      </c>
      <c r="E3893">
        <v>0</v>
      </c>
      <c r="F3893">
        <v>140</v>
      </c>
      <c r="G3893" t="s">
        <v>225</v>
      </c>
      <c r="H3893">
        <v>2012</v>
      </c>
      <c r="I3893">
        <v>48</v>
      </c>
      <c r="J3893">
        <v>4.5999999999999996</v>
      </c>
      <c r="K3893" t="s">
        <v>879</v>
      </c>
      <c r="L3893">
        <v>13</v>
      </c>
      <c r="M3893" t="s">
        <v>204</v>
      </c>
      <c r="N3893" t="s">
        <v>210</v>
      </c>
      <c r="O3893" t="s">
        <v>54</v>
      </c>
      <c r="P3893" t="s">
        <v>36</v>
      </c>
      <c r="Q3893" t="s">
        <v>36</v>
      </c>
      <c r="R3893">
        <v>28</v>
      </c>
      <c r="S3893" t="s">
        <v>36</v>
      </c>
      <c r="T3893" t="s">
        <v>63</v>
      </c>
      <c r="U3893" t="s">
        <v>46</v>
      </c>
      <c r="W3893" t="s">
        <v>108</v>
      </c>
      <c r="X3893">
        <v>109262</v>
      </c>
      <c r="Y3893">
        <v>1537</v>
      </c>
      <c r="Z3893">
        <v>-37.813600000000001</v>
      </c>
      <c r="AA3893">
        <v>144.9631</v>
      </c>
      <c r="AB3893" t="str">
        <f>IF(Restaurants[[#This Row],[Years_Operating]]&lt;5,"New",
IF(Restaurants[[#This Row],[Years_Operating]]&lt;15,"Established","Legacy"))</f>
        <v>Established</v>
      </c>
      <c r="AC3893" t="str">
        <f>IF(Restaurants[[#This Row],[Country]]="India","Yes","No")</f>
        <v>No</v>
      </c>
      <c r="AD3893" t="str">
        <f>IF(AND(Restaurants[[#This Row],[Has Online Delivery]]="Yes",Restaurants[[#This Row],[Has Table Booking]]="Yes"),"Online + Table",
IF(Restaurants[[#This Row],[Has Online Delivery]]="Yes","Online Only",
IF(Restaurants[[#This Row],[Has Table Booking]]="Yes","Table Only","None")))</f>
        <v>Online + Table</v>
      </c>
      <c r="AE3893" t="str">
        <f>IF(Restaurants[[#This Row],[Rating]]&gt;=4.5,"Excellent",
IF(Restaurants[[#This Row],[Rating]]&gt;=4,"Very Good",
IF(Restaurants[[#This Row],[Rating]]&gt;=3.5,"Good","Average/Low")))</f>
        <v>Excellent</v>
      </c>
    </row>
    <row r="3894" spans="1:31" x14ac:dyDescent="0.3">
      <c r="A3894" t="s">
        <v>144</v>
      </c>
      <c r="B3894" t="s">
        <v>290</v>
      </c>
      <c r="C3894" t="s">
        <v>251</v>
      </c>
      <c r="D3894" t="s">
        <v>863</v>
      </c>
      <c r="E3894">
        <v>2</v>
      </c>
      <c r="F3894">
        <v>280</v>
      </c>
      <c r="G3894" t="s">
        <v>148</v>
      </c>
      <c r="H3894">
        <v>2007</v>
      </c>
      <c r="I3894">
        <v>26</v>
      </c>
      <c r="J3894">
        <v>4.7</v>
      </c>
      <c r="K3894" t="s">
        <v>926</v>
      </c>
      <c r="L3894">
        <v>18</v>
      </c>
      <c r="M3894" t="s">
        <v>33</v>
      </c>
      <c r="N3894" t="s">
        <v>143</v>
      </c>
      <c r="O3894" t="s">
        <v>45</v>
      </c>
      <c r="P3894" t="s">
        <v>36</v>
      </c>
      <c r="Q3894" t="s">
        <v>36</v>
      </c>
      <c r="R3894">
        <v>61</v>
      </c>
      <c r="S3894" t="s">
        <v>36</v>
      </c>
      <c r="T3894" t="s">
        <v>86</v>
      </c>
      <c r="U3894" t="s">
        <v>69</v>
      </c>
      <c r="V3894" t="s">
        <v>1681</v>
      </c>
      <c r="W3894" t="s">
        <v>47</v>
      </c>
      <c r="X3894">
        <v>279924</v>
      </c>
      <c r="Y3894">
        <v>1686</v>
      </c>
      <c r="Z3894">
        <v>17.385000000000002</v>
      </c>
      <c r="AA3894">
        <v>78.486699999999999</v>
      </c>
      <c r="AB3894" t="str">
        <f>IF(Restaurants[[#This Row],[Years_Operating]]&lt;5,"New",
IF(Restaurants[[#This Row],[Years_Operating]]&lt;15,"Established","Legacy"))</f>
        <v>Legacy</v>
      </c>
      <c r="AC3894" t="str">
        <f>IF(Restaurants[[#This Row],[Country]]="India","Yes","No")</f>
        <v>Yes</v>
      </c>
      <c r="AD3894" t="str">
        <f>IF(AND(Restaurants[[#This Row],[Has Online Delivery]]="Yes",Restaurants[[#This Row],[Has Table Booking]]="Yes"),"Online + Table",
IF(Restaurants[[#This Row],[Has Online Delivery]]="Yes","Online Only",
IF(Restaurants[[#This Row],[Has Table Booking]]="Yes","Table Only","None")))</f>
        <v>Online + Table</v>
      </c>
      <c r="AE3894" t="str">
        <f>IF(Restaurants[[#This Row],[Rating]]&gt;=4.5,"Excellent",
IF(Restaurants[[#This Row],[Rating]]&gt;=4,"Very Good",
IF(Restaurants[[#This Row],[Rating]]&gt;=3.5,"Good","Average/Low")))</f>
        <v>Excellent</v>
      </c>
    </row>
    <row r="3895" spans="1:31" x14ac:dyDescent="0.3">
      <c r="A3895" t="s">
        <v>220</v>
      </c>
      <c r="B3895" t="s">
        <v>105</v>
      </c>
      <c r="C3895" t="s">
        <v>29</v>
      </c>
      <c r="D3895" t="s">
        <v>886</v>
      </c>
      <c r="E3895">
        <v>0</v>
      </c>
      <c r="F3895">
        <v>195</v>
      </c>
      <c r="G3895" t="s">
        <v>220</v>
      </c>
      <c r="H3895">
        <v>2017</v>
      </c>
      <c r="I3895">
        <v>14</v>
      </c>
      <c r="J3895">
        <v>4.5999999999999996</v>
      </c>
      <c r="K3895" t="s">
        <v>887</v>
      </c>
      <c r="L3895">
        <v>8</v>
      </c>
      <c r="M3895" t="s">
        <v>160</v>
      </c>
      <c r="N3895" t="s">
        <v>210</v>
      </c>
      <c r="O3895" t="s">
        <v>45</v>
      </c>
      <c r="P3895" t="s">
        <v>36</v>
      </c>
      <c r="Q3895" t="s">
        <v>36</v>
      </c>
      <c r="R3895">
        <v>58</v>
      </c>
      <c r="S3895" t="s">
        <v>37</v>
      </c>
      <c r="T3895" t="s">
        <v>38</v>
      </c>
      <c r="U3895" t="s">
        <v>46</v>
      </c>
      <c r="W3895" t="s">
        <v>64</v>
      </c>
      <c r="X3895">
        <v>182667</v>
      </c>
      <c r="Y3895">
        <v>4122</v>
      </c>
      <c r="Z3895">
        <v>41.902799999999999</v>
      </c>
      <c r="AA3895">
        <v>12.4964</v>
      </c>
      <c r="AB3895" t="str">
        <f>IF(Restaurants[[#This Row],[Years_Operating]]&lt;5,"New",
IF(Restaurants[[#This Row],[Years_Operating]]&lt;15,"Established","Legacy"))</f>
        <v>Established</v>
      </c>
      <c r="AC3895" t="str">
        <f>IF(Restaurants[[#This Row],[Country]]="India","Yes","No")</f>
        <v>No</v>
      </c>
      <c r="AD3895" t="str">
        <f>IF(AND(Restaurants[[#This Row],[Has Online Delivery]]="Yes",Restaurants[[#This Row],[Has Table Booking]]="Yes"),"Online + Table",
IF(Restaurants[[#This Row],[Has Online Delivery]]="Yes","Online Only",
IF(Restaurants[[#This Row],[Has Table Booking]]="Yes","Table Only","None")))</f>
        <v>Online + Table</v>
      </c>
      <c r="AE3895" t="str">
        <f>IF(Restaurants[[#This Row],[Rating]]&gt;=4.5,"Excellent",
IF(Restaurants[[#This Row],[Rating]]&gt;=4,"Very Good",
IF(Restaurants[[#This Row],[Rating]]&gt;=3.5,"Good","Average/Low")))</f>
        <v>Excellent</v>
      </c>
    </row>
    <row r="3896" spans="1:31" x14ac:dyDescent="0.3">
      <c r="A3896" t="s">
        <v>109</v>
      </c>
      <c r="B3896" t="s">
        <v>900</v>
      </c>
      <c r="C3896" t="s">
        <v>50</v>
      </c>
      <c r="D3896" t="s">
        <v>916</v>
      </c>
      <c r="E3896">
        <v>3</v>
      </c>
      <c r="F3896">
        <v>270</v>
      </c>
      <c r="G3896" t="s">
        <v>109</v>
      </c>
      <c r="H3896">
        <v>1989</v>
      </c>
      <c r="I3896">
        <v>48</v>
      </c>
      <c r="J3896">
        <v>4.8</v>
      </c>
      <c r="K3896" t="s">
        <v>917</v>
      </c>
      <c r="L3896">
        <v>36</v>
      </c>
      <c r="M3896" t="s">
        <v>33</v>
      </c>
      <c r="N3896" t="s">
        <v>34</v>
      </c>
      <c r="O3896" t="s">
        <v>35</v>
      </c>
      <c r="P3896" t="s">
        <v>37</v>
      </c>
      <c r="Q3896" t="s">
        <v>36</v>
      </c>
      <c r="R3896">
        <v>61</v>
      </c>
      <c r="S3896" t="s">
        <v>37</v>
      </c>
      <c r="T3896" t="s">
        <v>38</v>
      </c>
      <c r="U3896" t="s">
        <v>46</v>
      </c>
      <c r="W3896" t="s">
        <v>132</v>
      </c>
      <c r="X3896">
        <v>208722</v>
      </c>
      <c r="Y3896">
        <v>1439</v>
      </c>
      <c r="Z3896">
        <v>34.052199999999999</v>
      </c>
      <c r="AA3896">
        <v>-118.2437</v>
      </c>
      <c r="AB3896" t="str">
        <f>IF(Restaurants[[#This Row],[Years_Operating]]&lt;5,"New",
IF(Restaurants[[#This Row],[Years_Operating]]&lt;15,"Established","Legacy"))</f>
        <v>Legacy</v>
      </c>
      <c r="AC3896" t="str">
        <f>IF(Restaurants[[#This Row],[Country]]="India","Yes","No")</f>
        <v>No</v>
      </c>
      <c r="AD3896" t="str">
        <f>IF(AND(Restaurants[[#This Row],[Has Online Delivery]]="Yes",Restaurants[[#This Row],[Has Table Booking]]="Yes"),"Online + Table",
IF(Restaurants[[#This Row],[Has Online Delivery]]="Yes","Online Only",
IF(Restaurants[[#This Row],[Has Table Booking]]="Yes","Table Only","None")))</f>
        <v>Table Only</v>
      </c>
      <c r="AE3896" t="str">
        <f>IF(Restaurants[[#This Row],[Rating]]&gt;=4.5,"Excellent",
IF(Restaurants[[#This Row],[Rating]]&gt;=4,"Very Good",
IF(Restaurants[[#This Row],[Rating]]&gt;=3.5,"Good","Average/Low")))</f>
        <v>Excellent</v>
      </c>
    </row>
    <row r="3897" spans="1:31" x14ac:dyDescent="0.3">
      <c r="A3897" t="s">
        <v>141</v>
      </c>
      <c r="B3897" t="s">
        <v>261</v>
      </c>
      <c r="C3897" t="s">
        <v>251</v>
      </c>
      <c r="D3897" t="s">
        <v>918</v>
      </c>
      <c r="E3897">
        <v>2</v>
      </c>
      <c r="F3897">
        <v>450</v>
      </c>
      <c r="G3897" t="s">
        <v>142</v>
      </c>
      <c r="H3897">
        <v>2003</v>
      </c>
      <c r="I3897">
        <v>40</v>
      </c>
      <c r="J3897">
        <v>4.8</v>
      </c>
      <c r="K3897" t="s">
        <v>919</v>
      </c>
      <c r="L3897">
        <v>22</v>
      </c>
      <c r="M3897" t="s">
        <v>62</v>
      </c>
      <c r="N3897" t="s">
        <v>143</v>
      </c>
      <c r="O3897" t="s">
        <v>35</v>
      </c>
      <c r="P3897" t="s">
        <v>36</v>
      </c>
      <c r="Q3897" t="s">
        <v>37</v>
      </c>
      <c r="R3897">
        <v>60</v>
      </c>
      <c r="S3897" t="s">
        <v>36</v>
      </c>
      <c r="T3897" t="s">
        <v>86</v>
      </c>
      <c r="U3897" t="s">
        <v>32</v>
      </c>
      <c r="V3897" t="s">
        <v>1682</v>
      </c>
      <c r="W3897" t="s">
        <v>108</v>
      </c>
      <c r="X3897">
        <v>486678</v>
      </c>
      <c r="Y3897">
        <v>6055</v>
      </c>
      <c r="Z3897">
        <v>22.572600000000001</v>
      </c>
      <c r="AA3897">
        <v>88.363900000000001</v>
      </c>
      <c r="AB3897" t="str">
        <f>IF(Restaurants[[#This Row],[Years_Operating]]&lt;5,"New",
IF(Restaurants[[#This Row],[Years_Operating]]&lt;15,"Established","Legacy"))</f>
        <v>Legacy</v>
      </c>
      <c r="AC3897" t="str">
        <f>IF(Restaurants[[#This Row],[Country]]="India","Yes","No")</f>
        <v>Yes</v>
      </c>
      <c r="AD3897" t="str">
        <f>IF(AND(Restaurants[[#This Row],[Has Online Delivery]]="Yes",Restaurants[[#This Row],[Has Table Booking]]="Yes"),"Online + Table",
IF(Restaurants[[#This Row],[Has Online Delivery]]="Yes","Online Only",
IF(Restaurants[[#This Row],[Has Table Booking]]="Yes","Table Only","None")))</f>
        <v>Online Only</v>
      </c>
      <c r="AE3897" t="str">
        <f>IF(Restaurants[[#This Row],[Rating]]&gt;=4.5,"Excellent",
IF(Restaurants[[#This Row],[Rating]]&gt;=4,"Very Good",
IF(Restaurants[[#This Row],[Rating]]&gt;=3.5,"Good","Average/Low")))</f>
        <v>Excellent</v>
      </c>
    </row>
    <row r="3898" spans="1:31" x14ac:dyDescent="0.3">
      <c r="A3898" t="s">
        <v>194</v>
      </c>
      <c r="B3898" t="s">
        <v>266</v>
      </c>
      <c r="C3898" t="s">
        <v>251</v>
      </c>
      <c r="D3898" t="s">
        <v>252</v>
      </c>
      <c r="E3898">
        <v>1</v>
      </c>
      <c r="F3898">
        <v>165</v>
      </c>
      <c r="G3898" t="s">
        <v>198</v>
      </c>
      <c r="H3898">
        <v>2013</v>
      </c>
      <c r="I3898">
        <v>40</v>
      </c>
      <c r="J3898">
        <v>4.5999999999999996</v>
      </c>
      <c r="K3898" t="s">
        <v>253</v>
      </c>
      <c r="L3898">
        <v>12</v>
      </c>
      <c r="M3898" t="s">
        <v>160</v>
      </c>
      <c r="N3898" t="s">
        <v>193</v>
      </c>
      <c r="O3898" t="s">
        <v>35</v>
      </c>
      <c r="P3898" t="s">
        <v>37</v>
      </c>
      <c r="Q3898" t="s">
        <v>36</v>
      </c>
      <c r="R3898">
        <v>56</v>
      </c>
      <c r="S3898" t="s">
        <v>36</v>
      </c>
      <c r="T3898" t="s">
        <v>63</v>
      </c>
      <c r="U3898" t="s">
        <v>39</v>
      </c>
      <c r="V3898" t="s">
        <v>1683</v>
      </c>
      <c r="W3898" t="s">
        <v>70</v>
      </c>
      <c r="X3898">
        <v>293121</v>
      </c>
      <c r="Y3898">
        <v>2925</v>
      </c>
      <c r="Z3898">
        <v>12.9716</v>
      </c>
      <c r="AA3898">
        <v>77.5946</v>
      </c>
      <c r="AB3898" t="str">
        <f>IF(Restaurants[[#This Row],[Years_Operating]]&lt;5,"New",
IF(Restaurants[[#This Row],[Years_Operating]]&lt;15,"Established","Legacy"))</f>
        <v>Established</v>
      </c>
      <c r="AC3898" t="str">
        <f>IF(Restaurants[[#This Row],[Country]]="India","Yes","No")</f>
        <v>Yes</v>
      </c>
      <c r="AD3898" t="str">
        <f>IF(AND(Restaurants[[#This Row],[Has Online Delivery]]="Yes",Restaurants[[#This Row],[Has Table Booking]]="Yes"),"Online + Table",
IF(Restaurants[[#This Row],[Has Online Delivery]]="Yes","Online Only",
IF(Restaurants[[#This Row],[Has Table Booking]]="Yes","Table Only","None")))</f>
        <v>Table Only</v>
      </c>
      <c r="AE3898" t="str">
        <f>IF(Restaurants[[#This Row],[Rating]]&gt;=4.5,"Excellent",
IF(Restaurants[[#This Row],[Rating]]&gt;=4,"Very Good",
IF(Restaurants[[#This Row],[Rating]]&gt;=3.5,"Good","Average/Low")))</f>
        <v>Excellent</v>
      </c>
    </row>
    <row r="3899" spans="1:31" x14ac:dyDescent="0.3">
      <c r="A3899" t="s">
        <v>71</v>
      </c>
      <c r="B3899" t="s">
        <v>971</v>
      </c>
      <c r="C3899" t="s">
        <v>942</v>
      </c>
      <c r="D3899" t="s">
        <v>976</v>
      </c>
      <c r="E3899">
        <v>3</v>
      </c>
      <c r="F3899">
        <v>380</v>
      </c>
      <c r="G3899" t="s">
        <v>75</v>
      </c>
      <c r="H3899">
        <v>2008</v>
      </c>
      <c r="I3899">
        <v>23</v>
      </c>
      <c r="J3899">
        <v>4.8</v>
      </c>
      <c r="K3899" t="s">
        <v>977</v>
      </c>
      <c r="L3899">
        <v>17</v>
      </c>
      <c r="M3899" t="s">
        <v>33</v>
      </c>
      <c r="N3899" t="s">
        <v>34</v>
      </c>
      <c r="O3899" t="s">
        <v>35</v>
      </c>
      <c r="P3899" t="s">
        <v>36</v>
      </c>
      <c r="Q3899" t="s">
        <v>37</v>
      </c>
      <c r="R3899">
        <v>25</v>
      </c>
      <c r="S3899" t="s">
        <v>37</v>
      </c>
      <c r="T3899" t="s">
        <v>63</v>
      </c>
      <c r="U3899" t="s">
        <v>69</v>
      </c>
      <c r="W3899" t="s">
        <v>47</v>
      </c>
      <c r="X3899">
        <v>315684</v>
      </c>
      <c r="Y3899">
        <v>1676</v>
      </c>
      <c r="Z3899">
        <v>43.653199999999998</v>
      </c>
      <c r="AA3899">
        <v>-79.383200000000002</v>
      </c>
      <c r="AB3899" t="str">
        <f>IF(Restaurants[[#This Row],[Years_Operating]]&lt;5,"New",
IF(Restaurants[[#This Row],[Years_Operating]]&lt;15,"Established","Legacy"))</f>
        <v>Legacy</v>
      </c>
      <c r="AC3899" t="str">
        <f>IF(Restaurants[[#This Row],[Country]]="India","Yes","No")</f>
        <v>No</v>
      </c>
      <c r="AD3899" t="str">
        <f>IF(AND(Restaurants[[#This Row],[Has Online Delivery]]="Yes",Restaurants[[#This Row],[Has Table Booking]]="Yes"),"Online + Table",
IF(Restaurants[[#This Row],[Has Online Delivery]]="Yes","Online Only",
IF(Restaurants[[#This Row],[Has Table Booking]]="Yes","Table Only","None")))</f>
        <v>Online Only</v>
      </c>
      <c r="AE3899" t="str">
        <f>IF(Restaurants[[#This Row],[Rating]]&gt;=4.5,"Excellent",
IF(Restaurants[[#This Row],[Rating]]&gt;=4,"Very Good",
IF(Restaurants[[#This Row],[Rating]]&gt;=3.5,"Good","Average/Low")))</f>
        <v>Excellent</v>
      </c>
    </row>
    <row r="3900" spans="1:31" x14ac:dyDescent="0.3">
      <c r="A3900" t="s">
        <v>238</v>
      </c>
      <c r="B3900" t="s">
        <v>880</v>
      </c>
      <c r="C3900" t="s">
        <v>50</v>
      </c>
      <c r="D3900" t="s">
        <v>901</v>
      </c>
      <c r="E3900">
        <v>0</v>
      </c>
      <c r="F3900">
        <v>220</v>
      </c>
      <c r="G3900" t="s">
        <v>242</v>
      </c>
      <c r="H3900">
        <v>2011</v>
      </c>
      <c r="I3900">
        <v>50</v>
      </c>
      <c r="J3900">
        <v>4.5</v>
      </c>
      <c r="K3900" t="s">
        <v>902</v>
      </c>
      <c r="L3900">
        <v>14</v>
      </c>
      <c r="M3900" t="s">
        <v>160</v>
      </c>
      <c r="N3900" t="s">
        <v>210</v>
      </c>
      <c r="O3900" t="s">
        <v>35</v>
      </c>
      <c r="P3900" t="s">
        <v>36</v>
      </c>
      <c r="Q3900" t="s">
        <v>36</v>
      </c>
      <c r="R3900">
        <v>53</v>
      </c>
      <c r="S3900" t="s">
        <v>37</v>
      </c>
      <c r="T3900" t="s">
        <v>55</v>
      </c>
      <c r="U3900" t="s">
        <v>39</v>
      </c>
      <c r="W3900" t="s">
        <v>80</v>
      </c>
      <c r="X3900">
        <v>475409</v>
      </c>
      <c r="Y3900">
        <v>3437</v>
      </c>
      <c r="Z3900">
        <v>29.760400000000001</v>
      </c>
      <c r="AA3900">
        <v>-95.369799999999998</v>
      </c>
      <c r="AB3900" t="str">
        <f>IF(Restaurants[[#This Row],[Years_Operating]]&lt;5,"New",
IF(Restaurants[[#This Row],[Years_Operating]]&lt;15,"Established","Legacy"))</f>
        <v>Established</v>
      </c>
      <c r="AC3900" t="str">
        <f>IF(Restaurants[[#This Row],[Country]]="India","Yes","No")</f>
        <v>No</v>
      </c>
      <c r="AD3900" t="str">
        <f>IF(AND(Restaurants[[#This Row],[Has Online Delivery]]="Yes",Restaurants[[#This Row],[Has Table Booking]]="Yes"),"Online + Table",
IF(Restaurants[[#This Row],[Has Online Delivery]]="Yes","Online Only",
IF(Restaurants[[#This Row],[Has Table Booking]]="Yes","Table Only","None")))</f>
        <v>Online + Table</v>
      </c>
      <c r="AE3900" t="str">
        <f>IF(Restaurants[[#This Row],[Rating]]&gt;=4.5,"Excellent",
IF(Restaurants[[#This Row],[Rating]]&gt;=4,"Very Good",
IF(Restaurants[[#This Row],[Rating]]&gt;=3.5,"Good","Average/Low")))</f>
        <v>Excellent</v>
      </c>
    </row>
    <row r="3901" spans="1:31" x14ac:dyDescent="0.3">
      <c r="A3901" t="s">
        <v>109</v>
      </c>
      <c r="B3901" t="s">
        <v>250</v>
      </c>
      <c r="C3901" t="s">
        <v>251</v>
      </c>
      <c r="D3901" t="s">
        <v>918</v>
      </c>
      <c r="E3901">
        <v>3</v>
      </c>
      <c r="F3901">
        <v>270</v>
      </c>
      <c r="G3901" t="s">
        <v>109</v>
      </c>
      <c r="H3901">
        <v>1989</v>
      </c>
      <c r="I3901">
        <v>48</v>
      </c>
      <c r="J3901">
        <v>4.8</v>
      </c>
      <c r="K3901" t="s">
        <v>919</v>
      </c>
      <c r="L3901">
        <v>36</v>
      </c>
      <c r="M3901" t="s">
        <v>33</v>
      </c>
      <c r="N3901" t="s">
        <v>34</v>
      </c>
      <c r="O3901" t="s">
        <v>35</v>
      </c>
      <c r="P3901" t="s">
        <v>36</v>
      </c>
      <c r="Q3901" t="s">
        <v>36</v>
      </c>
      <c r="R3901">
        <v>57</v>
      </c>
      <c r="S3901" t="s">
        <v>37</v>
      </c>
      <c r="T3901" t="s">
        <v>38</v>
      </c>
      <c r="U3901" t="s">
        <v>39</v>
      </c>
      <c r="V3901" t="s">
        <v>1684</v>
      </c>
      <c r="W3901" t="s">
        <v>47</v>
      </c>
      <c r="X3901">
        <v>454783</v>
      </c>
      <c r="Y3901">
        <v>2187</v>
      </c>
      <c r="Z3901">
        <v>28.7041</v>
      </c>
      <c r="AA3901">
        <v>77.102500000000006</v>
      </c>
      <c r="AB3901" t="str">
        <f>IF(Restaurants[[#This Row],[Years_Operating]]&lt;5,"New",
IF(Restaurants[[#This Row],[Years_Operating]]&lt;15,"Established","Legacy"))</f>
        <v>Legacy</v>
      </c>
      <c r="AC3901" t="str">
        <f>IF(Restaurants[[#This Row],[Country]]="India","Yes","No")</f>
        <v>Yes</v>
      </c>
      <c r="AD3901" t="str">
        <f>IF(AND(Restaurants[[#This Row],[Has Online Delivery]]="Yes",Restaurants[[#This Row],[Has Table Booking]]="Yes"),"Online + Table",
IF(Restaurants[[#This Row],[Has Online Delivery]]="Yes","Online Only",
IF(Restaurants[[#This Row],[Has Table Booking]]="Yes","Table Only","None")))</f>
        <v>Online + Table</v>
      </c>
      <c r="AE3901" t="str">
        <f>IF(Restaurants[[#This Row],[Rating]]&gt;=4.5,"Excellent",
IF(Restaurants[[#This Row],[Rating]]&gt;=4,"Very Good",
IF(Restaurants[[#This Row],[Rating]]&gt;=3.5,"Good","Average/Low")))</f>
        <v>Excellent</v>
      </c>
    </row>
    <row r="3902" spans="1:31" x14ac:dyDescent="0.3">
      <c r="A3902" t="s">
        <v>194</v>
      </c>
      <c r="B3902" t="s">
        <v>261</v>
      </c>
      <c r="C3902" t="s">
        <v>251</v>
      </c>
      <c r="D3902" t="s">
        <v>258</v>
      </c>
      <c r="E3902">
        <v>1</v>
      </c>
      <c r="F3902">
        <v>165</v>
      </c>
      <c r="G3902" t="s">
        <v>198</v>
      </c>
      <c r="H3902">
        <v>2013</v>
      </c>
      <c r="I3902">
        <v>40</v>
      </c>
      <c r="J3902">
        <v>4.5999999999999996</v>
      </c>
      <c r="K3902" t="s">
        <v>259</v>
      </c>
      <c r="L3902">
        <v>12</v>
      </c>
      <c r="M3902" t="s">
        <v>160</v>
      </c>
      <c r="N3902" t="s">
        <v>193</v>
      </c>
      <c r="O3902" t="s">
        <v>35</v>
      </c>
      <c r="P3902" t="s">
        <v>36</v>
      </c>
      <c r="Q3902" t="s">
        <v>37</v>
      </c>
      <c r="R3902">
        <v>74</v>
      </c>
      <c r="S3902" t="s">
        <v>37</v>
      </c>
      <c r="T3902" t="s">
        <v>55</v>
      </c>
      <c r="U3902" t="s">
        <v>46</v>
      </c>
      <c r="V3902" t="s">
        <v>1685</v>
      </c>
      <c r="W3902" t="s">
        <v>149</v>
      </c>
      <c r="X3902">
        <v>403086</v>
      </c>
      <c r="Y3902">
        <v>56</v>
      </c>
      <c r="Z3902">
        <v>22.572600000000001</v>
      </c>
      <c r="AA3902">
        <v>88.363900000000001</v>
      </c>
      <c r="AB3902" t="str">
        <f>IF(Restaurants[[#This Row],[Years_Operating]]&lt;5,"New",
IF(Restaurants[[#This Row],[Years_Operating]]&lt;15,"Established","Legacy"))</f>
        <v>Established</v>
      </c>
      <c r="AC3902" t="str">
        <f>IF(Restaurants[[#This Row],[Country]]="India","Yes","No")</f>
        <v>Yes</v>
      </c>
      <c r="AD3902" t="str">
        <f>IF(AND(Restaurants[[#This Row],[Has Online Delivery]]="Yes",Restaurants[[#This Row],[Has Table Booking]]="Yes"),"Online + Table",
IF(Restaurants[[#This Row],[Has Online Delivery]]="Yes","Online Only",
IF(Restaurants[[#This Row],[Has Table Booking]]="Yes","Table Only","None")))</f>
        <v>Online Only</v>
      </c>
      <c r="AE3902" t="str">
        <f>IF(Restaurants[[#This Row],[Rating]]&gt;=4.5,"Excellent",
IF(Restaurants[[#This Row],[Rating]]&gt;=4,"Very Good",
IF(Restaurants[[#This Row],[Rating]]&gt;=3.5,"Good","Average/Low")))</f>
        <v>Excellent</v>
      </c>
    </row>
    <row r="3903" spans="1:31" x14ac:dyDescent="0.3">
      <c r="A3903" t="s">
        <v>161</v>
      </c>
      <c r="B3903" t="s">
        <v>900</v>
      </c>
      <c r="C3903" t="s">
        <v>50</v>
      </c>
      <c r="D3903" t="s">
        <v>870</v>
      </c>
      <c r="E3903">
        <v>2</v>
      </c>
      <c r="F3903">
        <v>275</v>
      </c>
      <c r="G3903" t="s">
        <v>163</v>
      </c>
      <c r="H3903">
        <v>2003</v>
      </c>
      <c r="I3903">
        <v>36</v>
      </c>
      <c r="J3903">
        <v>4.7</v>
      </c>
      <c r="K3903" t="s">
        <v>932</v>
      </c>
      <c r="L3903">
        <v>22</v>
      </c>
      <c r="M3903" t="s">
        <v>33</v>
      </c>
      <c r="N3903" t="s">
        <v>143</v>
      </c>
      <c r="O3903" t="s">
        <v>45</v>
      </c>
      <c r="P3903" t="s">
        <v>36</v>
      </c>
      <c r="Q3903" t="s">
        <v>37</v>
      </c>
      <c r="R3903">
        <v>45</v>
      </c>
      <c r="S3903" t="s">
        <v>37</v>
      </c>
      <c r="T3903" t="s">
        <v>63</v>
      </c>
      <c r="U3903" t="s">
        <v>32</v>
      </c>
      <c r="W3903" t="s">
        <v>80</v>
      </c>
      <c r="X3903">
        <v>296265</v>
      </c>
      <c r="Y3903">
        <v>928</v>
      </c>
      <c r="Z3903">
        <v>34.052199999999999</v>
      </c>
      <c r="AA3903">
        <v>-118.2437</v>
      </c>
      <c r="AB3903" t="str">
        <f>IF(Restaurants[[#This Row],[Years_Operating]]&lt;5,"New",
IF(Restaurants[[#This Row],[Years_Operating]]&lt;15,"Established","Legacy"))</f>
        <v>Legacy</v>
      </c>
      <c r="AC3903" t="str">
        <f>IF(Restaurants[[#This Row],[Country]]="India","Yes","No")</f>
        <v>No</v>
      </c>
      <c r="AD3903" t="str">
        <f>IF(AND(Restaurants[[#This Row],[Has Online Delivery]]="Yes",Restaurants[[#This Row],[Has Table Booking]]="Yes"),"Online + Table",
IF(Restaurants[[#This Row],[Has Online Delivery]]="Yes","Online Only",
IF(Restaurants[[#This Row],[Has Table Booking]]="Yes","Table Only","None")))</f>
        <v>Online Only</v>
      </c>
      <c r="AE3903" t="str">
        <f>IF(Restaurants[[#This Row],[Rating]]&gt;=4.5,"Excellent",
IF(Restaurants[[#This Row],[Rating]]&gt;=4,"Very Good",
IF(Restaurants[[#This Row],[Rating]]&gt;=3.5,"Good","Average/Low")))</f>
        <v>Excellent</v>
      </c>
    </row>
    <row r="3904" spans="1:31" x14ac:dyDescent="0.3">
      <c r="A3904" t="s">
        <v>122</v>
      </c>
      <c r="B3904" t="s">
        <v>272</v>
      </c>
      <c r="C3904" t="s">
        <v>251</v>
      </c>
      <c r="D3904" t="s">
        <v>263</v>
      </c>
      <c r="E3904">
        <v>3</v>
      </c>
      <c r="F3904">
        <v>365</v>
      </c>
      <c r="G3904" t="s">
        <v>123</v>
      </c>
      <c r="H3904">
        <v>1998</v>
      </c>
      <c r="I3904">
        <v>80</v>
      </c>
      <c r="J3904">
        <v>4.7</v>
      </c>
      <c r="K3904" t="s">
        <v>273</v>
      </c>
      <c r="L3904">
        <v>27</v>
      </c>
      <c r="M3904" t="s">
        <v>33</v>
      </c>
      <c r="N3904" t="s">
        <v>34</v>
      </c>
      <c r="O3904" t="s">
        <v>54</v>
      </c>
      <c r="P3904" t="s">
        <v>37</v>
      </c>
      <c r="Q3904" t="s">
        <v>37</v>
      </c>
      <c r="R3904">
        <v>64</v>
      </c>
      <c r="S3904" t="s">
        <v>37</v>
      </c>
      <c r="T3904" t="s">
        <v>86</v>
      </c>
      <c r="U3904" t="s">
        <v>69</v>
      </c>
      <c r="V3904" t="s">
        <v>1686</v>
      </c>
      <c r="W3904" t="s">
        <v>47</v>
      </c>
      <c r="X3904">
        <v>37471</v>
      </c>
      <c r="Y3904">
        <v>2424</v>
      </c>
      <c r="Z3904">
        <v>13.082700000000001</v>
      </c>
      <c r="AA3904">
        <v>80.270700000000005</v>
      </c>
      <c r="AB3904" t="str">
        <f>IF(Restaurants[[#This Row],[Years_Operating]]&lt;5,"New",
IF(Restaurants[[#This Row],[Years_Operating]]&lt;15,"Established","Legacy"))</f>
        <v>Legacy</v>
      </c>
      <c r="AC3904" t="str">
        <f>IF(Restaurants[[#This Row],[Country]]="India","Yes","No")</f>
        <v>Yes</v>
      </c>
      <c r="AD3904" t="str">
        <f>IF(AND(Restaurants[[#This Row],[Has Online Delivery]]="Yes",Restaurants[[#This Row],[Has Table Booking]]="Yes"),"Online + Table",
IF(Restaurants[[#This Row],[Has Online Delivery]]="Yes","Online Only",
IF(Restaurants[[#This Row],[Has Table Booking]]="Yes","Table Only","None")))</f>
        <v>None</v>
      </c>
      <c r="AE3904" t="str">
        <f>IF(Restaurants[[#This Row],[Rating]]&gt;=4.5,"Excellent",
IF(Restaurants[[#This Row],[Rating]]&gt;=4,"Very Good",
IF(Restaurants[[#This Row],[Rating]]&gt;=3.5,"Good","Average/Low")))</f>
        <v>Excellent</v>
      </c>
    </row>
    <row r="3905" spans="1:31" x14ac:dyDescent="0.3">
      <c r="A3905" t="s">
        <v>166</v>
      </c>
      <c r="B3905" t="s">
        <v>125</v>
      </c>
      <c r="C3905" t="s">
        <v>50</v>
      </c>
      <c r="D3905" t="s">
        <v>916</v>
      </c>
      <c r="E3905">
        <v>2</v>
      </c>
      <c r="F3905">
        <v>265</v>
      </c>
      <c r="G3905" t="s">
        <v>170</v>
      </c>
      <c r="H3905">
        <v>2005</v>
      </c>
      <c r="I3905">
        <v>60</v>
      </c>
      <c r="J3905">
        <v>4.7</v>
      </c>
      <c r="K3905" t="s">
        <v>930</v>
      </c>
      <c r="L3905">
        <v>20</v>
      </c>
      <c r="M3905" t="s">
        <v>33</v>
      </c>
      <c r="N3905" t="s">
        <v>143</v>
      </c>
      <c r="O3905" t="s">
        <v>35</v>
      </c>
      <c r="P3905" t="s">
        <v>36</v>
      </c>
      <c r="Q3905" t="s">
        <v>36</v>
      </c>
      <c r="R3905">
        <v>34</v>
      </c>
      <c r="S3905" t="s">
        <v>36</v>
      </c>
      <c r="T3905" t="s">
        <v>86</v>
      </c>
      <c r="U3905" t="s">
        <v>69</v>
      </c>
      <c r="W3905" t="s">
        <v>149</v>
      </c>
      <c r="X3905">
        <v>121920</v>
      </c>
      <c r="Y3905">
        <v>3716</v>
      </c>
      <c r="Z3905">
        <v>41.878100000000003</v>
      </c>
      <c r="AA3905">
        <v>-87.629800000000003</v>
      </c>
      <c r="AB3905" t="str">
        <f>IF(Restaurants[[#This Row],[Years_Operating]]&lt;5,"New",
IF(Restaurants[[#This Row],[Years_Operating]]&lt;15,"Established","Legacy"))</f>
        <v>Legacy</v>
      </c>
      <c r="AC3905" t="str">
        <f>IF(Restaurants[[#This Row],[Country]]="India","Yes","No")</f>
        <v>No</v>
      </c>
      <c r="AD3905" t="str">
        <f>IF(AND(Restaurants[[#This Row],[Has Online Delivery]]="Yes",Restaurants[[#This Row],[Has Table Booking]]="Yes"),"Online + Table",
IF(Restaurants[[#This Row],[Has Online Delivery]]="Yes","Online Only",
IF(Restaurants[[#This Row],[Has Table Booking]]="Yes","Table Only","None")))</f>
        <v>Online + Table</v>
      </c>
      <c r="AE3905" t="str">
        <f>IF(Restaurants[[#This Row],[Rating]]&gt;=4.5,"Excellent",
IF(Restaurants[[#This Row],[Rating]]&gt;=4,"Very Good",
IF(Restaurants[[#This Row],[Rating]]&gt;=3.5,"Good","Average/Low")))</f>
        <v>Excellent</v>
      </c>
    </row>
    <row r="3906" spans="1:31" x14ac:dyDescent="0.3">
      <c r="A3906" t="s">
        <v>205</v>
      </c>
      <c r="B3906" t="s">
        <v>973</v>
      </c>
      <c r="C3906" t="s">
        <v>196</v>
      </c>
      <c r="D3906" t="s">
        <v>953</v>
      </c>
      <c r="E3906">
        <v>0</v>
      </c>
      <c r="F3906">
        <v>180</v>
      </c>
      <c r="G3906" t="s">
        <v>209</v>
      </c>
      <c r="H3906">
        <v>2008</v>
      </c>
      <c r="I3906">
        <v>50</v>
      </c>
      <c r="J3906">
        <v>4.8</v>
      </c>
      <c r="K3906" t="s">
        <v>954</v>
      </c>
      <c r="L3906">
        <v>17</v>
      </c>
      <c r="M3906" t="s">
        <v>160</v>
      </c>
      <c r="N3906" t="s">
        <v>210</v>
      </c>
      <c r="O3906" t="s">
        <v>211</v>
      </c>
      <c r="P3906" t="s">
        <v>37</v>
      </c>
      <c r="Q3906" t="s">
        <v>36</v>
      </c>
      <c r="R3906">
        <v>29</v>
      </c>
      <c r="S3906" t="s">
        <v>36</v>
      </c>
      <c r="T3906" t="s">
        <v>63</v>
      </c>
      <c r="U3906" t="s">
        <v>39</v>
      </c>
      <c r="W3906" t="s">
        <v>56</v>
      </c>
      <c r="X3906">
        <v>178588</v>
      </c>
      <c r="Y3906">
        <v>7506</v>
      </c>
      <c r="Z3906">
        <v>52.486199999999997</v>
      </c>
      <c r="AA3906">
        <v>-1.8904000000000001</v>
      </c>
      <c r="AB3906" t="str">
        <f>IF(Restaurants[[#This Row],[Years_Operating]]&lt;5,"New",
IF(Restaurants[[#This Row],[Years_Operating]]&lt;15,"Established","Legacy"))</f>
        <v>Legacy</v>
      </c>
      <c r="AC3906" t="str">
        <f>IF(Restaurants[[#This Row],[Country]]="India","Yes","No")</f>
        <v>No</v>
      </c>
      <c r="AD3906" t="str">
        <f>IF(AND(Restaurants[[#This Row],[Has Online Delivery]]="Yes",Restaurants[[#This Row],[Has Table Booking]]="Yes"),"Online + Table",
IF(Restaurants[[#This Row],[Has Online Delivery]]="Yes","Online Only",
IF(Restaurants[[#This Row],[Has Table Booking]]="Yes","Table Only","None")))</f>
        <v>Table Only</v>
      </c>
      <c r="AE3906" t="str">
        <f>IF(Restaurants[[#This Row],[Rating]]&gt;=4.5,"Excellent",
IF(Restaurants[[#This Row],[Rating]]&gt;=4,"Very Good",
IF(Restaurants[[#This Row],[Rating]]&gt;=3.5,"Good","Average/Low")))</f>
        <v>Excellent</v>
      </c>
    </row>
    <row r="3907" spans="1:31" x14ac:dyDescent="0.3">
      <c r="A3907" t="s">
        <v>144</v>
      </c>
      <c r="B3907" t="s">
        <v>266</v>
      </c>
      <c r="C3907" t="s">
        <v>251</v>
      </c>
      <c r="D3907" t="s">
        <v>263</v>
      </c>
      <c r="E3907">
        <v>2</v>
      </c>
      <c r="F3907">
        <v>280</v>
      </c>
      <c r="G3907" t="s">
        <v>148</v>
      </c>
      <c r="H3907">
        <v>2007</v>
      </c>
      <c r="I3907">
        <v>26</v>
      </c>
      <c r="J3907">
        <v>4.7</v>
      </c>
      <c r="K3907" t="s">
        <v>273</v>
      </c>
      <c r="L3907">
        <v>18</v>
      </c>
      <c r="M3907" t="s">
        <v>33</v>
      </c>
      <c r="N3907" t="s">
        <v>143</v>
      </c>
      <c r="O3907" t="s">
        <v>45</v>
      </c>
      <c r="P3907" t="s">
        <v>37</v>
      </c>
      <c r="Q3907" t="s">
        <v>36</v>
      </c>
      <c r="R3907">
        <v>58</v>
      </c>
      <c r="S3907" t="s">
        <v>37</v>
      </c>
      <c r="T3907" t="s">
        <v>38</v>
      </c>
      <c r="U3907" t="s">
        <v>39</v>
      </c>
      <c r="V3907" t="s">
        <v>1687</v>
      </c>
      <c r="W3907" t="s">
        <v>108</v>
      </c>
      <c r="X3907">
        <v>327136</v>
      </c>
      <c r="Y3907">
        <v>623</v>
      </c>
      <c r="Z3907">
        <v>12.9716</v>
      </c>
      <c r="AA3907">
        <v>77.5946</v>
      </c>
      <c r="AB3907" t="str">
        <f>IF(Restaurants[[#This Row],[Years_Operating]]&lt;5,"New",
IF(Restaurants[[#This Row],[Years_Operating]]&lt;15,"Established","Legacy"))</f>
        <v>Legacy</v>
      </c>
      <c r="AC3907" t="str">
        <f>IF(Restaurants[[#This Row],[Country]]="India","Yes","No")</f>
        <v>Yes</v>
      </c>
      <c r="AD3907" t="str">
        <f>IF(AND(Restaurants[[#This Row],[Has Online Delivery]]="Yes",Restaurants[[#This Row],[Has Table Booking]]="Yes"),"Online + Table",
IF(Restaurants[[#This Row],[Has Online Delivery]]="Yes","Online Only",
IF(Restaurants[[#This Row],[Has Table Booking]]="Yes","Table Only","None")))</f>
        <v>Table Only</v>
      </c>
      <c r="AE3907" t="str">
        <f>IF(Restaurants[[#This Row],[Rating]]&gt;=4.5,"Excellent",
IF(Restaurants[[#This Row],[Rating]]&gt;=4,"Very Good",
IF(Restaurants[[#This Row],[Rating]]&gt;=3.5,"Good","Average/Low")))</f>
        <v>Excellent</v>
      </c>
    </row>
    <row r="3908" spans="1:31" x14ac:dyDescent="0.3">
      <c r="A3908" t="s">
        <v>122</v>
      </c>
      <c r="B3908" t="s">
        <v>255</v>
      </c>
      <c r="C3908" t="s">
        <v>251</v>
      </c>
      <c r="D3908" t="s">
        <v>935</v>
      </c>
      <c r="E3908">
        <v>3</v>
      </c>
      <c r="F3908">
        <v>365</v>
      </c>
      <c r="G3908" t="s">
        <v>123</v>
      </c>
      <c r="H3908">
        <v>1998</v>
      </c>
      <c r="I3908">
        <v>80</v>
      </c>
      <c r="J3908">
        <v>4.7</v>
      </c>
      <c r="K3908" t="s">
        <v>948</v>
      </c>
      <c r="L3908">
        <v>27</v>
      </c>
      <c r="M3908" t="s">
        <v>33</v>
      </c>
      <c r="N3908" t="s">
        <v>34</v>
      </c>
      <c r="O3908" t="s">
        <v>54</v>
      </c>
      <c r="P3908" t="s">
        <v>36</v>
      </c>
      <c r="Q3908" t="s">
        <v>37</v>
      </c>
      <c r="R3908">
        <v>30</v>
      </c>
      <c r="S3908" t="s">
        <v>36</v>
      </c>
      <c r="T3908" t="s">
        <v>55</v>
      </c>
      <c r="U3908" t="s">
        <v>32</v>
      </c>
      <c r="V3908" t="s">
        <v>1688</v>
      </c>
      <c r="W3908" t="s">
        <v>64</v>
      </c>
      <c r="X3908">
        <v>153177</v>
      </c>
      <c r="Y3908">
        <v>4681</v>
      </c>
      <c r="Z3908">
        <v>19.076000000000001</v>
      </c>
      <c r="AA3908">
        <v>72.877700000000004</v>
      </c>
      <c r="AB3908" t="str">
        <f>IF(Restaurants[[#This Row],[Years_Operating]]&lt;5,"New",
IF(Restaurants[[#This Row],[Years_Operating]]&lt;15,"Established","Legacy"))</f>
        <v>Legacy</v>
      </c>
      <c r="AC3908" t="str">
        <f>IF(Restaurants[[#This Row],[Country]]="India","Yes","No")</f>
        <v>Yes</v>
      </c>
      <c r="AD3908" t="str">
        <f>IF(AND(Restaurants[[#This Row],[Has Online Delivery]]="Yes",Restaurants[[#This Row],[Has Table Booking]]="Yes"),"Online + Table",
IF(Restaurants[[#This Row],[Has Online Delivery]]="Yes","Online Only",
IF(Restaurants[[#This Row],[Has Table Booking]]="Yes","Table Only","None")))</f>
        <v>Online Only</v>
      </c>
      <c r="AE3908" t="str">
        <f>IF(Restaurants[[#This Row],[Rating]]&gt;=4.5,"Excellent",
IF(Restaurants[[#This Row],[Rating]]&gt;=4,"Very Good",
IF(Restaurants[[#This Row],[Rating]]&gt;=3.5,"Good","Average/Low")))</f>
        <v>Excellent</v>
      </c>
    </row>
    <row r="3909" spans="1:31" x14ac:dyDescent="0.3">
      <c r="A3909" t="s">
        <v>205</v>
      </c>
      <c r="B3909" t="s">
        <v>880</v>
      </c>
      <c r="C3909" t="s">
        <v>50</v>
      </c>
      <c r="D3909" t="s">
        <v>870</v>
      </c>
      <c r="E3909">
        <v>0</v>
      </c>
      <c r="F3909">
        <v>180</v>
      </c>
      <c r="G3909" t="s">
        <v>209</v>
      </c>
      <c r="H3909">
        <v>2008</v>
      </c>
      <c r="I3909">
        <v>50</v>
      </c>
      <c r="J3909">
        <v>4.8</v>
      </c>
      <c r="K3909" t="s">
        <v>871</v>
      </c>
      <c r="L3909">
        <v>17</v>
      </c>
      <c r="M3909" t="s">
        <v>160</v>
      </c>
      <c r="N3909" t="s">
        <v>210</v>
      </c>
      <c r="O3909" t="s">
        <v>211</v>
      </c>
      <c r="P3909" t="s">
        <v>36</v>
      </c>
      <c r="Q3909" t="s">
        <v>37</v>
      </c>
      <c r="R3909">
        <v>35</v>
      </c>
      <c r="S3909" t="s">
        <v>37</v>
      </c>
      <c r="T3909" t="s">
        <v>63</v>
      </c>
      <c r="U3909" t="s">
        <v>32</v>
      </c>
      <c r="W3909" t="s">
        <v>56</v>
      </c>
      <c r="X3909">
        <v>36599</v>
      </c>
      <c r="Y3909">
        <v>7768</v>
      </c>
      <c r="Z3909">
        <v>29.760400000000001</v>
      </c>
      <c r="AA3909">
        <v>-95.369799999999998</v>
      </c>
      <c r="AB3909" t="str">
        <f>IF(Restaurants[[#This Row],[Years_Operating]]&lt;5,"New",
IF(Restaurants[[#This Row],[Years_Operating]]&lt;15,"Established","Legacy"))</f>
        <v>Legacy</v>
      </c>
      <c r="AC3909" t="str">
        <f>IF(Restaurants[[#This Row],[Country]]="India","Yes","No")</f>
        <v>No</v>
      </c>
      <c r="AD3909" t="str">
        <f>IF(AND(Restaurants[[#This Row],[Has Online Delivery]]="Yes",Restaurants[[#This Row],[Has Table Booking]]="Yes"),"Online + Table",
IF(Restaurants[[#This Row],[Has Online Delivery]]="Yes","Online Only",
IF(Restaurants[[#This Row],[Has Table Booking]]="Yes","Table Only","None")))</f>
        <v>Online Only</v>
      </c>
      <c r="AE3909" t="str">
        <f>IF(Restaurants[[#This Row],[Rating]]&gt;=4.5,"Excellent",
IF(Restaurants[[#This Row],[Rating]]&gt;=4,"Very Good",
IF(Restaurants[[#This Row],[Rating]]&gt;=3.5,"Good","Average/Low")))</f>
        <v>Excellent</v>
      </c>
    </row>
    <row r="3910" spans="1:31" x14ac:dyDescent="0.3">
      <c r="A3910" t="s">
        <v>234</v>
      </c>
      <c r="B3910" t="s">
        <v>93</v>
      </c>
      <c r="C3910" t="s">
        <v>50</v>
      </c>
      <c r="D3910" t="s">
        <v>916</v>
      </c>
      <c r="E3910">
        <v>0</v>
      </c>
      <c r="F3910">
        <v>285</v>
      </c>
      <c r="G3910" t="s">
        <v>237</v>
      </c>
      <c r="H3910">
        <v>2004</v>
      </c>
      <c r="I3910">
        <v>70</v>
      </c>
      <c r="J3910">
        <v>4.5999999999999996</v>
      </c>
      <c r="K3910" t="s">
        <v>917</v>
      </c>
      <c r="L3910">
        <v>21</v>
      </c>
      <c r="M3910" t="s">
        <v>33</v>
      </c>
      <c r="N3910" t="s">
        <v>210</v>
      </c>
      <c r="O3910" t="s">
        <v>54</v>
      </c>
      <c r="P3910" t="s">
        <v>36</v>
      </c>
      <c r="Q3910" t="s">
        <v>36</v>
      </c>
      <c r="R3910">
        <v>27</v>
      </c>
      <c r="S3910" t="s">
        <v>36</v>
      </c>
      <c r="T3910" t="s">
        <v>38</v>
      </c>
      <c r="U3910" t="s">
        <v>46</v>
      </c>
      <c r="W3910" t="s">
        <v>103</v>
      </c>
      <c r="X3910">
        <v>213237</v>
      </c>
      <c r="Y3910">
        <v>4346</v>
      </c>
      <c r="Z3910">
        <v>37.774900000000002</v>
      </c>
      <c r="AA3910">
        <v>-122.4194</v>
      </c>
      <c r="AB3910" t="str">
        <f>IF(Restaurants[[#This Row],[Years_Operating]]&lt;5,"New",
IF(Restaurants[[#This Row],[Years_Operating]]&lt;15,"Established","Legacy"))</f>
        <v>Legacy</v>
      </c>
      <c r="AC3910" t="str">
        <f>IF(Restaurants[[#This Row],[Country]]="India","Yes","No")</f>
        <v>No</v>
      </c>
      <c r="AD3910" t="str">
        <f>IF(AND(Restaurants[[#This Row],[Has Online Delivery]]="Yes",Restaurants[[#This Row],[Has Table Booking]]="Yes"),"Online + Table",
IF(Restaurants[[#This Row],[Has Online Delivery]]="Yes","Online Only",
IF(Restaurants[[#This Row],[Has Table Booking]]="Yes","Table Only","None")))</f>
        <v>Online + Table</v>
      </c>
      <c r="AE3910" t="str">
        <f>IF(Restaurants[[#This Row],[Rating]]&gt;=4.5,"Excellent",
IF(Restaurants[[#This Row],[Rating]]&gt;=4,"Very Good",
IF(Restaurants[[#This Row],[Rating]]&gt;=3.5,"Good","Average/Low")))</f>
        <v>Excellent</v>
      </c>
    </row>
    <row r="3911" spans="1:31" x14ac:dyDescent="0.3">
      <c r="A3911" t="s">
        <v>215</v>
      </c>
      <c r="B3911" t="s">
        <v>125</v>
      </c>
      <c r="C3911" t="s">
        <v>50</v>
      </c>
      <c r="D3911" t="s">
        <v>901</v>
      </c>
      <c r="E3911">
        <v>0</v>
      </c>
      <c r="F3911">
        <v>155</v>
      </c>
      <c r="G3911" t="s">
        <v>219</v>
      </c>
      <c r="H3911">
        <v>2000</v>
      </c>
      <c r="I3911">
        <v>55</v>
      </c>
      <c r="J3911">
        <v>4.7</v>
      </c>
      <c r="K3911" t="s">
        <v>902</v>
      </c>
      <c r="L3911">
        <v>25</v>
      </c>
      <c r="M3911" t="s">
        <v>160</v>
      </c>
      <c r="N3911" t="s">
        <v>210</v>
      </c>
      <c r="O3911" t="s">
        <v>54</v>
      </c>
      <c r="P3911" t="s">
        <v>36</v>
      </c>
      <c r="Q3911" t="s">
        <v>36</v>
      </c>
      <c r="R3911">
        <v>41</v>
      </c>
      <c r="S3911" t="s">
        <v>37</v>
      </c>
      <c r="T3911" t="s">
        <v>63</v>
      </c>
      <c r="U3911" t="s">
        <v>39</v>
      </c>
      <c r="W3911" t="s">
        <v>64</v>
      </c>
      <c r="X3911">
        <v>318706</v>
      </c>
      <c r="Y3911">
        <v>5798</v>
      </c>
      <c r="Z3911">
        <v>41.878100000000003</v>
      </c>
      <c r="AA3911">
        <v>-87.629800000000003</v>
      </c>
      <c r="AB3911" t="str">
        <f>IF(Restaurants[[#This Row],[Years_Operating]]&lt;5,"New",
IF(Restaurants[[#This Row],[Years_Operating]]&lt;15,"Established","Legacy"))</f>
        <v>Legacy</v>
      </c>
      <c r="AC3911" t="str">
        <f>IF(Restaurants[[#This Row],[Country]]="India","Yes","No")</f>
        <v>No</v>
      </c>
      <c r="AD3911" t="str">
        <f>IF(AND(Restaurants[[#This Row],[Has Online Delivery]]="Yes",Restaurants[[#This Row],[Has Table Booking]]="Yes"),"Online + Table",
IF(Restaurants[[#This Row],[Has Online Delivery]]="Yes","Online Only",
IF(Restaurants[[#This Row],[Has Table Booking]]="Yes","Table Only","None")))</f>
        <v>Online + Table</v>
      </c>
      <c r="AE3911" t="str">
        <f>IF(Restaurants[[#This Row],[Rating]]&gt;=4.5,"Excellent",
IF(Restaurants[[#This Row],[Rating]]&gt;=4,"Very Good",
IF(Restaurants[[#This Row],[Rating]]&gt;=3.5,"Good","Average/Low")))</f>
        <v>Excellent</v>
      </c>
    </row>
    <row r="3912" spans="1:31" x14ac:dyDescent="0.3">
      <c r="A3912" t="s">
        <v>171</v>
      </c>
      <c r="B3912" t="s">
        <v>880</v>
      </c>
      <c r="C3912" t="s">
        <v>50</v>
      </c>
      <c r="D3912" t="s">
        <v>916</v>
      </c>
      <c r="E3912">
        <v>2</v>
      </c>
      <c r="F3912">
        <v>285</v>
      </c>
      <c r="G3912" t="s">
        <v>172</v>
      </c>
      <c r="H3912">
        <v>2008</v>
      </c>
      <c r="I3912">
        <v>12</v>
      </c>
      <c r="J3912">
        <v>4.7</v>
      </c>
      <c r="K3912" t="s">
        <v>917</v>
      </c>
      <c r="L3912">
        <v>17</v>
      </c>
      <c r="M3912" t="s">
        <v>33</v>
      </c>
      <c r="N3912" t="s">
        <v>143</v>
      </c>
      <c r="O3912" t="s">
        <v>54</v>
      </c>
      <c r="P3912" t="s">
        <v>36</v>
      </c>
      <c r="Q3912" t="s">
        <v>37</v>
      </c>
      <c r="R3912">
        <v>45</v>
      </c>
      <c r="S3912" t="s">
        <v>36</v>
      </c>
      <c r="T3912" t="s">
        <v>55</v>
      </c>
      <c r="U3912" t="s">
        <v>39</v>
      </c>
      <c r="W3912" t="s">
        <v>70</v>
      </c>
      <c r="X3912">
        <v>33529</v>
      </c>
      <c r="Y3912">
        <v>3063</v>
      </c>
      <c r="Z3912">
        <v>29.760400000000001</v>
      </c>
      <c r="AA3912">
        <v>-95.369799999999998</v>
      </c>
      <c r="AB3912" t="str">
        <f>IF(Restaurants[[#This Row],[Years_Operating]]&lt;5,"New",
IF(Restaurants[[#This Row],[Years_Operating]]&lt;15,"Established","Legacy"))</f>
        <v>Legacy</v>
      </c>
      <c r="AC3912" t="str">
        <f>IF(Restaurants[[#This Row],[Country]]="India","Yes","No")</f>
        <v>No</v>
      </c>
      <c r="AD3912" t="str">
        <f>IF(AND(Restaurants[[#This Row],[Has Online Delivery]]="Yes",Restaurants[[#This Row],[Has Table Booking]]="Yes"),"Online + Table",
IF(Restaurants[[#This Row],[Has Online Delivery]]="Yes","Online Only",
IF(Restaurants[[#This Row],[Has Table Booking]]="Yes","Table Only","None")))</f>
        <v>Online Only</v>
      </c>
      <c r="AE3912" t="str">
        <f>IF(Restaurants[[#This Row],[Rating]]&gt;=4.5,"Excellent",
IF(Restaurants[[#This Row],[Rating]]&gt;=4,"Very Good",
IF(Restaurants[[#This Row],[Rating]]&gt;=3.5,"Good","Average/Low")))</f>
        <v>Excellent</v>
      </c>
    </row>
    <row r="3913" spans="1:31" x14ac:dyDescent="0.3">
      <c r="A3913" t="s">
        <v>100</v>
      </c>
      <c r="B3913" t="s">
        <v>888</v>
      </c>
      <c r="C3913" t="s">
        <v>59</v>
      </c>
      <c r="D3913" t="s">
        <v>897</v>
      </c>
      <c r="E3913">
        <v>3</v>
      </c>
      <c r="F3913">
        <v>385</v>
      </c>
      <c r="G3913" t="s">
        <v>102</v>
      </c>
      <c r="H3913">
        <v>2003</v>
      </c>
      <c r="I3913">
        <v>55</v>
      </c>
      <c r="J3913">
        <v>4.8</v>
      </c>
      <c r="K3913" t="s">
        <v>987</v>
      </c>
      <c r="L3913">
        <v>22</v>
      </c>
      <c r="M3913" t="s">
        <v>33</v>
      </c>
      <c r="N3913" t="s">
        <v>34</v>
      </c>
      <c r="O3913" t="s">
        <v>35</v>
      </c>
      <c r="P3913" t="s">
        <v>36</v>
      </c>
      <c r="Q3913" t="s">
        <v>36</v>
      </c>
      <c r="R3913">
        <v>21</v>
      </c>
      <c r="S3913" t="s">
        <v>37</v>
      </c>
      <c r="T3913" t="s">
        <v>38</v>
      </c>
      <c r="U3913" t="s">
        <v>32</v>
      </c>
      <c r="W3913" t="s">
        <v>70</v>
      </c>
      <c r="X3913">
        <v>164580</v>
      </c>
      <c r="Y3913">
        <v>4462</v>
      </c>
      <c r="Z3913">
        <v>43.7102</v>
      </c>
      <c r="AA3913">
        <v>7.2619999999999996</v>
      </c>
      <c r="AB3913" t="str">
        <f>IF(Restaurants[[#This Row],[Years_Operating]]&lt;5,"New",
IF(Restaurants[[#This Row],[Years_Operating]]&lt;15,"Established","Legacy"))</f>
        <v>Legacy</v>
      </c>
      <c r="AC3913" t="str">
        <f>IF(Restaurants[[#This Row],[Country]]="India","Yes","No")</f>
        <v>No</v>
      </c>
      <c r="AD3913" t="str">
        <f>IF(AND(Restaurants[[#This Row],[Has Online Delivery]]="Yes",Restaurants[[#This Row],[Has Table Booking]]="Yes"),"Online + Table",
IF(Restaurants[[#This Row],[Has Online Delivery]]="Yes","Online Only",
IF(Restaurants[[#This Row],[Has Table Booking]]="Yes","Table Only","None")))</f>
        <v>Online + Table</v>
      </c>
      <c r="AE3913" t="str">
        <f>IF(Restaurants[[#This Row],[Rating]]&gt;=4.5,"Excellent",
IF(Restaurants[[#This Row],[Rating]]&gt;=4,"Very Good",
IF(Restaurants[[#This Row],[Rating]]&gt;=3.5,"Good","Average/Low")))</f>
        <v>Excellent</v>
      </c>
    </row>
    <row r="3914" spans="1:31" x14ac:dyDescent="0.3">
      <c r="A3914" t="s">
        <v>186</v>
      </c>
      <c r="B3914" t="s">
        <v>1005</v>
      </c>
      <c r="C3914" t="s">
        <v>942</v>
      </c>
      <c r="D3914" t="s">
        <v>943</v>
      </c>
      <c r="E3914">
        <v>2</v>
      </c>
      <c r="F3914">
        <v>550</v>
      </c>
      <c r="G3914" t="s">
        <v>188</v>
      </c>
      <c r="H3914">
        <v>2015</v>
      </c>
      <c r="I3914">
        <v>50</v>
      </c>
      <c r="J3914">
        <v>4.5</v>
      </c>
      <c r="K3914" t="s">
        <v>944</v>
      </c>
      <c r="L3914">
        <v>10</v>
      </c>
      <c r="M3914" t="s">
        <v>62</v>
      </c>
      <c r="N3914" t="s">
        <v>143</v>
      </c>
      <c r="O3914" t="s">
        <v>35</v>
      </c>
      <c r="P3914" t="s">
        <v>36</v>
      </c>
      <c r="Q3914" t="s">
        <v>37</v>
      </c>
      <c r="R3914">
        <v>42</v>
      </c>
      <c r="S3914" t="s">
        <v>37</v>
      </c>
      <c r="T3914" t="s">
        <v>38</v>
      </c>
      <c r="U3914" t="s">
        <v>69</v>
      </c>
      <c r="W3914" t="s">
        <v>108</v>
      </c>
      <c r="X3914">
        <v>394952</v>
      </c>
      <c r="Y3914">
        <v>3005</v>
      </c>
      <c r="Z3914">
        <v>45.5017</v>
      </c>
      <c r="AA3914">
        <v>-73.567300000000003</v>
      </c>
      <c r="AB3914" t="str">
        <f>IF(Restaurants[[#This Row],[Years_Operating]]&lt;5,"New",
IF(Restaurants[[#This Row],[Years_Operating]]&lt;15,"Established","Legacy"))</f>
        <v>Established</v>
      </c>
      <c r="AC3914" t="str">
        <f>IF(Restaurants[[#This Row],[Country]]="India","Yes","No")</f>
        <v>No</v>
      </c>
      <c r="AD3914" t="str">
        <f>IF(AND(Restaurants[[#This Row],[Has Online Delivery]]="Yes",Restaurants[[#This Row],[Has Table Booking]]="Yes"),"Online + Table",
IF(Restaurants[[#This Row],[Has Online Delivery]]="Yes","Online Only",
IF(Restaurants[[#This Row],[Has Table Booking]]="Yes","Table Only","None")))</f>
        <v>Online Only</v>
      </c>
      <c r="AE3914" t="str">
        <f>IF(Restaurants[[#This Row],[Rating]]&gt;=4.5,"Excellent",
IF(Restaurants[[#This Row],[Rating]]&gt;=4,"Very Good",
IF(Restaurants[[#This Row],[Rating]]&gt;=3.5,"Good","Average/Low")))</f>
        <v>Excellent</v>
      </c>
    </row>
    <row r="3915" spans="1:31" x14ac:dyDescent="0.3">
      <c r="A3915" t="s">
        <v>144</v>
      </c>
      <c r="B3915" t="s">
        <v>862</v>
      </c>
      <c r="C3915" t="s">
        <v>251</v>
      </c>
      <c r="D3915" t="s">
        <v>935</v>
      </c>
      <c r="E3915">
        <v>2</v>
      </c>
      <c r="F3915">
        <v>280</v>
      </c>
      <c r="G3915" t="s">
        <v>148</v>
      </c>
      <c r="H3915">
        <v>2007</v>
      </c>
      <c r="I3915">
        <v>26</v>
      </c>
      <c r="J3915">
        <v>4.7</v>
      </c>
      <c r="K3915" t="s">
        <v>948</v>
      </c>
      <c r="L3915">
        <v>18</v>
      </c>
      <c r="M3915" t="s">
        <v>33</v>
      </c>
      <c r="N3915" t="s">
        <v>143</v>
      </c>
      <c r="O3915" t="s">
        <v>45</v>
      </c>
      <c r="P3915" t="s">
        <v>37</v>
      </c>
      <c r="Q3915" t="s">
        <v>36</v>
      </c>
      <c r="R3915">
        <v>65</v>
      </c>
      <c r="S3915" t="s">
        <v>36</v>
      </c>
      <c r="T3915" t="s">
        <v>63</v>
      </c>
      <c r="U3915" t="s">
        <v>46</v>
      </c>
      <c r="V3915" t="s">
        <v>1689</v>
      </c>
      <c r="W3915" t="s">
        <v>149</v>
      </c>
      <c r="X3915">
        <v>478880</v>
      </c>
      <c r="Y3915">
        <v>3912</v>
      </c>
      <c r="Z3915">
        <v>21.170200000000001</v>
      </c>
      <c r="AA3915">
        <v>72.831100000000006</v>
      </c>
      <c r="AB3915" t="str">
        <f>IF(Restaurants[[#This Row],[Years_Operating]]&lt;5,"New",
IF(Restaurants[[#This Row],[Years_Operating]]&lt;15,"Established","Legacy"))</f>
        <v>Legacy</v>
      </c>
      <c r="AC3915" t="str">
        <f>IF(Restaurants[[#This Row],[Country]]="India","Yes","No")</f>
        <v>Yes</v>
      </c>
      <c r="AD3915" t="str">
        <f>IF(AND(Restaurants[[#This Row],[Has Online Delivery]]="Yes",Restaurants[[#This Row],[Has Table Booking]]="Yes"),"Online + Table",
IF(Restaurants[[#This Row],[Has Online Delivery]]="Yes","Online Only",
IF(Restaurants[[#This Row],[Has Table Booking]]="Yes","Table Only","None")))</f>
        <v>Table Only</v>
      </c>
      <c r="AE3915" t="str">
        <f>IF(Restaurants[[#This Row],[Rating]]&gt;=4.5,"Excellent",
IF(Restaurants[[#This Row],[Rating]]&gt;=4,"Very Good",
IF(Restaurants[[#This Row],[Rating]]&gt;=3.5,"Good","Average/Low")))</f>
        <v>Excellent</v>
      </c>
    </row>
    <row r="3916" spans="1:31" x14ac:dyDescent="0.3">
      <c r="A3916" t="s">
        <v>104</v>
      </c>
      <c r="B3916" t="s">
        <v>900</v>
      </c>
      <c r="C3916" t="s">
        <v>50</v>
      </c>
      <c r="D3916" t="s">
        <v>878</v>
      </c>
      <c r="E3916">
        <v>3</v>
      </c>
      <c r="F3916">
        <v>310</v>
      </c>
      <c r="G3916" t="s">
        <v>107</v>
      </c>
      <c r="H3916">
        <v>1994</v>
      </c>
      <c r="I3916">
        <v>50</v>
      </c>
      <c r="J3916">
        <v>4.8</v>
      </c>
      <c r="K3916" t="s">
        <v>911</v>
      </c>
      <c r="L3916">
        <v>31</v>
      </c>
      <c r="M3916" t="s">
        <v>33</v>
      </c>
      <c r="N3916" t="s">
        <v>34</v>
      </c>
      <c r="O3916" t="s">
        <v>35</v>
      </c>
      <c r="P3916" t="s">
        <v>37</v>
      </c>
      <c r="Q3916" t="s">
        <v>37</v>
      </c>
      <c r="R3916">
        <v>29</v>
      </c>
      <c r="S3916" t="s">
        <v>36</v>
      </c>
      <c r="T3916" t="s">
        <v>38</v>
      </c>
      <c r="U3916" t="s">
        <v>69</v>
      </c>
      <c r="W3916" t="s">
        <v>108</v>
      </c>
      <c r="X3916">
        <v>272141</v>
      </c>
      <c r="Y3916">
        <v>245</v>
      </c>
      <c r="Z3916">
        <v>34.052199999999999</v>
      </c>
      <c r="AA3916">
        <v>-118.2437</v>
      </c>
      <c r="AB3916" t="str">
        <f>IF(Restaurants[[#This Row],[Years_Operating]]&lt;5,"New",
IF(Restaurants[[#This Row],[Years_Operating]]&lt;15,"Established","Legacy"))</f>
        <v>Legacy</v>
      </c>
      <c r="AC3916" t="str">
        <f>IF(Restaurants[[#This Row],[Country]]="India","Yes","No")</f>
        <v>No</v>
      </c>
      <c r="AD3916" t="str">
        <f>IF(AND(Restaurants[[#This Row],[Has Online Delivery]]="Yes",Restaurants[[#This Row],[Has Table Booking]]="Yes"),"Online + Table",
IF(Restaurants[[#This Row],[Has Online Delivery]]="Yes","Online Only",
IF(Restaurants[[#This Row],[Has Table Booking]]="Yes","Table Only","None")))</f>
        <v>None</v>
      </c>
      <c r="AE3916" t="str">
        <f>IF(Restaurants[[#This Row],[Rating]]&gt;=4.5,"Excellent",
IF(Restaurants[[#This Row],[Rating]]&gt;=4,"Very Good",
IF(Restaurants[[#This Row],[Rating]]&gt;=3.5,"Good","Average/Low")))</f>
        <v>Excellent</v>
      </c>
    </row>
    <row r="3917" spans="1:31" x14ac:dyDescent="0.3">
      <c r="A3917" t="s">
        <v>215</v>
      </c>
      <c r="B3917" t="s">
        <v>145</v>
      </c>
      <c r="C3917" t="s">
        <v>146</v>
      </c>
      <c r="D3917" t="s">
        <v>905</v>
      </c>
      <c r="E3917">
        <v>0</v>
      </c>
      <c r="F3917">
        <v>155</v>
      </c>
      <c r="G3917" t="s">
        <v>219</v>
      </c>
      <c r="H3917">
        <v>2000</v>
      </c>
      <c r="I3917">
        <v>55</v>
      </c>
      <c r="J3917">
        <v>4.7</v>
      </c>
      <c r="K3917" t="s">
        <v>906</v>
      </c>
      <c r="L3917">
        <v>25</v>
      </c>
      <c r="M3917" t="s">
        <v>160</v>
      </c>
      <c r="N3917" t="s">
        <v>210</v>
      </c>
      <c r="O3917" t="s">
        <v>54</v>
      </c>
      <c r="P3917" t="s">
        <v>37</v>
      </c>
      <c r="Q3917" t="s">
        <v>37</v>
      </c>
      <c r="R3917">
        <v>69</v>
      </c>
      <c r="S3917" t="s">
        <v>36</v>
      </c>
      <c r="T3917" t="s">
        <v>38</v>
      </c>
      <c r="U3917" t="s">
        <v>69</v>
      </c>
      <c r="W3917" t="s">
        <v>132</v>
      </c>
      <c r="X3917">
        <v>140436</v>
      </c>
      <c r="Y3917">
        <v>6982</v>
      </c>
      <c r="Z3917">
        <v>35.689500000000002</v>
      </c>
      <c r="AA3917">
        <v>139.6917</v>
      </c>
      <c r="AB3917" t="str">
        <f>IF(Restaurants[[#This Row],[Years_Operating]]&lt;5,"New",
IF(Restaurants[[#This Row],[Years_Operating]]&lt;15,"Established","Legacy"))</f>
        <v>Legacy</v>
      </c>
      <c r="AC3917" t="str">
        <f>IF(Restaurants[[#This Row],[Country]]="India","Yes","No")</f>
        <v>No</v>
      </c>
      <c r="AD3917" t="str">
        <f>IF(AND(Restaurants[[#This Row],[Has Online Delivery]]="Yes",Restaurants[[#This Row],[Has Table Booking]]="Yes"),"Online + Table",
IF(Restaurants[[#This Row],[Has Online Delivery]]="Yes","Online Only",
IF(Restaurants[[#This Row],[Has Table Booking]]="Yes","Table Only","None")))</f>
        <v>None</v>
      </c>
      <c r="AE3917" t="str">
        <f>IF(Restaurants[[#This Row],[Rating]]&gt;=4.5,"Excellent",
IF(Restaurants[[#This Row],[Rating]]&gt;=4,"Very Good",
IF(Restaurants[[#This Row],[Rating]]&gt;=3.5,"Good","Average/Low")))</f>
        <v>Excellent</v>
      </c>
    </row>
    <row r="3918" spans="1:31" x14ac:dyDescent="0.3">
      <c r="A3918" t="s">
        <v>27</v>
      </c>
      <c r="B3918" t="s">
        <v>250</v>
      </c>
      <c r="C3918" t="s">
        <v>251</v>
      </c>
      <c r="D3918" t="s">
        <v>863</v>
      </c>
      <c r="E3918">
        <v>3</v>
      </c>
      <c r="F3918">
        <v>320</v>
      </c>
      <c r="G3918" t="s">
        <v>31</v>
      </c>
      <c r="H3918">
        <v>1995</v>
      </c>
      <c r="I3918">
        <v>28</v>
      </c>
      <c r="J3918">
        <v>4.9000000000000004</v>
      </c>
      <c r="K3918" t="s">
        <v>926</v>
      </c>
      <c r="L3918">
        <v>30</v>
      </c>
      <c r="M3918" t="s">
        <v>33</v>
      </c>
      <c r="N3918" t="s">
        <v>34</v>
      </c>
      <c r="O3918" t="s">
        <v>35</v>
      </c>
      <c r="P3918" t="s">
        <v>37</v>
      </c>
      <c r="Q3918" t="s">
        <v>36</v>
      </c>
      <c r="R3918">
        <v>38</v>
      </c>
      <c r="S3918" t="s">
        <v>37</v>
      </c>
      <c r="T3918" t="s">
        <v>63</v>
      </c>
      <c r="U3918" t="s">
        <v>46</v>
      </c>
      <c r="V3918" t="s">
        <v>1690</v>
      </c>
      <c r="W3918" t="s">
        <v>108</v>
      </c>
      <c r="X3918">
        <v>358209</v>
      </c>
      <c r="Y3918">
        <v>5174</v>
      </c>
      <c r="Z3918">
        <v>28.7041</v>
      </c>
      <c r="AA3918">
        <v>77.102500000000006</v>
      </c>
      <c r="AB3918" t="str">
        <f>IF(Restaurants[[#This Row],[Years_Operating]]&lt;5,"New",
IF(Restaurants[[#This Row],[Years_Operating]]&lt;15,"Established","Legacy"))</f>
        <v>Legacy</v>
      </c>
      <c r="AC3918" t="str">
        <f>IF(Restaurants[[#This Row],[Country]]="India","Yes","No")</f>
        <v>Yes</v>
      </c>
      <c r="AD3918" t="str">
        <f>IF(AND(Restaurants[[#This Row],[Has Online Delivery]]="Yes",Restaurants[[#This Row],[Has Table Booking]]="Yes"),"Online + Table",
IF(Restaurants[[#This Row],[Has Online Delivery]]="Yes","Online Only",
IF(Restaurants[[#This Row],[Has Table Booking]]="Yes","Table Only","None")))</f>
        <v>Table Only</v>
      </c>
      <c r="AE3918" t="str">
        <f>IF(Restaurants[[#This Row],[Rating]]&gt;=4.5,"Excellent",
IF(Restaurants[[#This Row],[Rating]]&gt;=4,"Very Good",
IF(Restaurants[[#This Row],[Rating]]&gt;=3.5,"Good","Average/Low")))</f>
        <v>Excellent</v>
      </c>
    </row>
    <row r="3919" spans="1:31" x14ac:dyDescent="0.3">
      <c r="A3919" t="s">
        <v>226</v>
      </c>
      <c r="B3919" t="s">
        <v>290</v>
      </c>
      <c r="C3919" t="s">
        <v>251</v>
      </c>
      <c r="D3919" t="s">
        <v>263</v>
      </c>
      <c r="E3919">
        <v>0</v>
      </c>
      <c r="F3919">
        <v>185</v>
      </c>
      <c r="G3919" t="s">
        <v>228</v>
      </c>
      <c r="H3919">
        <v>2014</v>
      </c>
      <c r="I3919">
        <v>48</v>
      </c>
      <c r="J3919">
        <v>4.5999999999999996</v>
      </c>
      <c r="K3919" t="s">
        <v>273</v>
      </c>
      <c r="L3919">
        <v>11</v>
      </c>
      <c r="M3919" t="s">
        <v>160</v>
      </c>
      <c r="N3919" t="s">
        <v>210</v>
      </c>
      <c r="O3919" t="s">
        <v>45</v>
      </c>
      <c r="P3919" t="s">
        <v>37</v>
      </c>
      <c r="Q3919" t="s">
        <v>36</v>
      </c>
      <c r="R3919">
        <v>47</v>
      </c>
      <c r="S3919" t="s">
        <v>37</v>
      </c>
      <c r="T3919" t="s">
        <v>55</v>
      </c>
      <c r="U3919" t="s">
        <v>39</v>
      </c>
      <c r="V3919" t="s">
        <v>1691</v>
      </c>
      <c r="W3919" t="s">
        <v>64</v>
      </c>
      <c r="X3919">
        <v>439217</v>
      </c>
      <c r="Y3919">
        <v>1764</v>
      </c>
      <c r="Z3919">
        <v>17.385000000000002</v>
      </c>
      <c r="AA3919">
        <v>78.486699999999999</v>
      </c>
      <c r="AB3919" t="str">
        <f>IF(Restaurants[[#This Row],[Years_Operating]]&lt;5,"New",
IF(Restaurants[[#This Row],[Years_Operating]]&lt;15,"Established","Legacy"))</f>
        <v>Established</v>
      </c>
      <c r="AC3919" t="str">
        <f>IF(Restaurants[[#This Row],[Country]]="India","Yes","No")</f>
        <v>Yes</v>
      </c>
      <c r="AD3919" t="str">
        <f>IF(AND(Restaurants[[#This Row],[Has Online Delivery]]="Yes",Restaurants[[#This Row],[Has Table Booking]]="Yes"),"Online + Table",
IF(Restaurants[[#This Row],[Has Online Delivery]]="Yes","Online Only",
IF(Restaurants[[#This Row],[Has Table Booking]]="Yes","Table Only","None")))</f>
        <v>Table Only</v>
      </c>
      <c r="AE3919" t="str">
        <f>IF(Restaurants[[#This Row],[Rating]]&gt;=4.5,"Excellent",
IF(Restaurants[[#This Row],[Rating]]&gt;=4,"Very Good",
IF(Restaurants[[#This Row],[Rating]]&gt;=3.5,"Good","Average/Low")))</f>
        <v>Excellent</v>
      </c>
    </row>
    <row r="3920" spans="1:31" x14ac:dyDescent="0.3">
      <c r="A3920" t="s">
        <v>109</v>
      </c>
      <c r="B3920" t="s">
        <v>889</v>
      </c>
      <c r="C3920" t="s">
        <v>29</v>
      </c>
      <c r="D3920" t="s">
        <v>886</v>
      </c>
      <c r="E3920">
        <v>3</v>
      </c>
      <c r="F3920">
        <v>270</v>
      </c>
      <c r="G3920" t="s">
        <v>109</v>
      </c>
      <c r="H3920">
        <v>1989</v>
      </c>
      <c r="I3920">
        <v>48</v>
      </c>
      <c r="J3920">
        <v>4.8</v>
      </c>
      <c r="K3920" t="s">
        <v>887</v>
      </c>
      <c r="L3920">
        <v>36</v>
      </c>
      <c r="M3920" t="s">
        <v>33</v>
      </c>
      <c r="N3920" t="s">
        <v>34</v>
      </c>
      <c r="O3920" t="s">
        <v>35</v>
      </c>
      <c r="P3920" t="s">
        <v>37</v>
      </c>
      <c r="Q3920" t="s">
        <v>36</v>
      </c>
      <c r="R3920">
        <v>61</v>
      </c>
      <c r="S3920" t="s">
        <v>37</v>
      </c>
      <c r="T3920" t="s">
        <v>86</v>
      </c>
      <c r="U3920" t="s">
        <v>69</v>
      </c>
      <c r="W3920" t="s">
        <v>80</v>
      </c>
      <c r="X3920">
        <v>220493</v>
      </c>
      <c r="Y3920">
        <v>655</v>
      </c>
      <c r="Z3920">
        <v>43.769599999999997</v>
      </c>
      <c r="AA3920">
        <v>11.255800000000001</v>
      </c>
      <c r="AB3920" t="str">
        <f>IF(Restaurants[[#This Row],[Years_Operating]]&lt;5,"New",
IF(Restaurants[[#This Row],[Years_Operating]]&lt;15,"Established","Legacy"))</f>
        <v>Legacy</v>
      </c>
      <c r="AC3920" t="str">
        <f>IF(Restaurants[[#This Row],[Country]]="India","Yes","No")</f>
        <v>No</v>
      </c>
      <c r="AD3920" t="str">
        <f>IF(AND(Restaurants[[#This Row],[Has Online Delivery]]="Yes",Restaurants[[#This Row],[Has Table Booking]]="Yes"),"Online + Table",
IF(Restaurants[[#This Row],[Has Online Delivery]]="Yes","Online Only",
IF(Restaurants[[#This Row],[Has Table Booking]]="Yes","Table Only","None")))</f>
        <v>Table Only</v>
      </c>
      <c r="AE3920" t="str">
        <f>IF(Restaurants[[#This Row],[Rating]]&gt;=4.5,"Excellent",
IF(Restaurants[[#This Row],[Rating]]&gt;=4,"Very Good",
IF(Restaurants[[#This Row],[Rating]]&gt;=3.5,"Good","Average/Low")))</f>
        <v>Excellent</v>
      </c>
    </row>
    <row r="3921" spans="1:31" x14ac:dyDescent="0.3">
      <c r="A3921" t="s">
        <v>215</v>
      </c>
      <c r="B3921" t="s">
        <v>145</v>
      </c>
      <c r="C3921" t="s">
        <v>146</v>
      </c>
      <c r="D3921" t="s">
        <v>894</v>
      </c>
      <c r="E3921">
        <v>0</v>
      </c>
      <c r="F3921">
        <v>155</v>
      </c>
      <c r="G3921" t="s">
        <v>219</v>
      </c>
      <c r="H3921">
        <v>2000</v>
      </c>
      <c r="I3921">
        <v>55</v>
      </c>
      <c r="J3921">
        <v>4.7</v>
      </c>
      <c r="K3921" t="s">
        <v>895</v>
      </c>
      <c r="L3921">
        <v>25</v>
      </c>
      <c r="M3921" t="s">
        <v>160</v>
      </c>
      <c r="N3921" t="s">
        <v>210</v>
      </c>
      <c r="O3921" t="s">
        <v>54</v>
      </c>
      <c r="P3921" t="s">
        <v>37</v>
      </c>
      <c r="Q3921" t="s">
        <v>36</v>
      </c>
      <c r="R3921">
        <v>41</v>
      </c>
      <c r="S3921" t="s">
        <v>36</v>
      </c>
      <c r="T3921" t="s">
        <v>63</v>
      </c>
      <c r="U3921" t="s">
        <v>46</v>
      </c>
      <c r="W3921" t="s">
        <v>40</v>
      </c>
      <c r="X3921">
        <v>288613</v>
      </c>
      <c r="Y3921">
        <v>6662</v>
      </c>
      <c r="Z3921">
        <v>35.689500000000002</v>
      </c>
      <c r="AA3921">
        <v>139.6917</v>
      </c>
      <c r="AB3921" t="str">
        <f>IF(Restaurants[[#This Row],[Years_Operating]]&lt;5,"New",
IF(Restaurants[[#This Row],[Years_Operating]]&lt;15,"Established","Legacy"))</f>
        <v>Legacy</v>
      </c>
      <c r="AC3921" t="str">
        <f>IF(Restaurants[[#This Row],[Country]]="India","Yes","No")</f>
        <v>No</v>
      </c>
      <c r="AD3921" t="str">
        <f>IF(AND(Restaurants[[#This Row],[Has Online Delivery]]="Yes",Restaurants[[#This Row],[Has Table Booking]]="Yes"),"Online + Table",
IF(Restaurants[[#This Row],[Has Online Delivery]]="Yes","Online Only",
IF(Restaurants[[#This Row],[Has Table Booking]]="Yes","Table Only","None")))</f>
        <v>Table Only</v>
      </c>
      <c r="AE3921" t="str">
        <f>IF(Restaurants[[#This Row],[Rating]]&gt;=4.5,"Excellent",
IF(Restaurants[[#This Row],[Rating]]&gt;=4,"Very Good",
IF(Restaurants[[#This Row],[Rating]]&gt;=3.5,"Good","Average/Low")))</f>
        <v>Excellent</v>
      </c>
    </row>
    <row r="3922" spans="1:31" x14ac:dyDescent="0.3">
      <c r="A3922" t="s">
        <v>133</v>
      </c>
      <c r="B3922" t="s">
        <v>888</v>
      </c>
      <c r="C3922" t="s">
        <v>59</v>
      </c>
      <c r="D3922" t="s">
        <v>51</v>
      </c>
      <c r="E3922">
        <v>3</v>
      </c>
      <c r="F3922">
        <v>265</v>
      </c>
      <c r="G3922" t="s">
        <v>135</v>
      </c>
      <c r="H3922">
        <v>2005</v>
      </c>
      <c r="I3922">
        <v>45</v>
      </c>
      <c r="J3922">
        <v>4.7</v>
      </c>
      <c r="K3922" t="s">
        <v>53</v>
      </c>
      <c r="L3922">
        <v>20</v>
      </c>
      <c r="M3922" t="s">
        <v>33</v>
      </c>
      <c r="N3922" t="s">
        <v>34</v>
      </c>
      <c r="O3922" t="s">
        <v>35</v>
      </c>
      <c r="P3922" t="s">
        <v>36</v>
      </c>
      <c r="Q3922" t="s">
        <v>36</v>
      </c>
      <c r="R3922">
        <v>49</v>
      </c>
      <c r="S3922" t="s">
        <v>36</v>
      </c>
      <c r="T3922" t="s">
        <v>55</v>
      </c>
      <c r="U3922" t="s">
        <v>46</v>
      </c>
      <c r="W3922" t="s">
        <v>40</v>
      </c>
      <c r="X3922">
        <v>375262</v>
      </c>
      <c r="Y3922">
        <v>7626</v>
      </c>
      <c r="Z3922">
        <v>43.7102</v>
      </c>
      <c r="AA3922">
        <v>7.2619999999999996</v>
      </c>
      <c r="AB3922" t="str">
        <f>IF(Restaurants[[#This Row],[Years_Operating]]&lt;5,"New",
IF(Restaurants[[#This Row],[Years_Operating]]&lt;15,"Established","Legacy"))</f>
        <v>Legacy</v>
      </c>
      <c r="AC3922" t="str">
        <f>IF(Restaurants[[#This Row],[Country]]="India","Yes","No")</f>
        <v>No</v>
      </c>
      <c r="AD3922" t="str">
        <f>IF(AND(Restaurants[[#This Row],[Has Online Delivery]]="Yes",Restaurants[[#This Row],[Has Table Booking]]="Yes"),"Online + Table",
IF(Restaurants[[#This Row],[Has Online Delivery]]="Yes","Online Only",
IF(Restaurants[[#This Row],[Has Table Booking]]="Yes","Table Only","None")))</f>
        <v>Online + Table</v>
      </c>
      <c r="AE3922" t="str">
        <f>IF(Restaurants[[#This Row],[Rating]]&gt;=4.5,"Excellent",
IF(Restaurants[[#This Row],[Rating]]&gt;=4,"Very Good",
IF(Restaurants[[#This Row],[Rating]]&gt;=3.5,"Good","Average/Low")))</f>
        <v>Excellent</v>
      </c>
    </row>
    <row r="3923" spans="1:31" x14ac:dyDescent="0.3">
      <c r="A3923" t="s">
        <v>87</v>
      </c>
      <c r="B3923" t="s">
        <v>862</v>
      </c>
      <c r="C3923" t="s">
        <v>251</v>
      </c>
      <c r="D3923" t="s">
        <v>278</v>
      </c>
      <c r="E3923">
        <v>3</v>
      </c>
      <c r="F3923">
        <v>295</v>
      </c>
      <c r="G3923" t="s">
        <v>91</v>
      </c>
      <c r="H3923">
        <v>1897</v>
      </c>
      <c r="I3923">
        <v>50</v>
      </c>
      <c r="J3923">
        <v>4.8</v>
      </c>
      <c r="K3923" t="s">
        <v>291</v>
      </c>
      <c r="L3923">
        <v>128</v>
      </c>
      <c r="M3923" t="s">
        <v>33</v>
      </c>
      <c r="N3923" t="s">
        <v>34</v>
      </c>
      <c r="O3923" t="s">
        <v>35</v>
      </c>
      <c r="P3923" t="s">
        <v>36</v>
      </c>
      <c r="Q3923" t="s">
        <v>37</v>
      </c>
      <c r="R3923">
        <v>55</v>
      </c>
      <c r="S3923" t="s">
        <v>36</v>
      </c>
      <c r="T3923" t="s">
        <v>38</v>
      </c>
      <c r="U3923" t="s">
        <v>46</v>
      </c>
      <c r="V3923" t="s">
        <v>1692</v>
      </c>
      <c r="W3923" t="s">
        <v>80</v>
      </c>
      <c r="X3923">
        <v>165595</v>
      </c>
      <c r="Y3923">
        <v>3455</v>
      </c>
      <c r="Z3923">
        <v>21.170200000000001</v>
      </c>
      <c r="AA3923">
        <v>72.831100000000006</v>
      </c>
      <c r="AB3923" t="str">
        <f>IF(Restaurants[[#This Row],[Years_Operating]]&lt;5,"New",
IF(Restaurants[[#This Row],[Years_Operating]]&lt;15,"Established","Legacy"))</f>
        <v>Legacy</v>
      </c>
      <c r="AC3923" t="str">
        <f>IF(Restaurants[[#This Row],[Country]]="India","Yes","No")</f>
        <v>Yes</v>
      </c>
      <c r="AD3923" t="str">
        <f>IF(AND(Restaurants[[#This Row],[Has Online Delivery]]="Yes",Restaurants[[#This Row],[Has Table Booking]]="Yes"),"Online + Table",
IF(Restaurants[[#This Row],[Has Online Delivery]]="Yes","Online Only",
IF(Restaurants[[#This Row],[Has Table Booking]]="Yes","Table Only","None")))</f>
        <v>Online Only</v>
      </c>
      <c r="AE3923" t="str">
        <f>IF(Restaurants[[#This Row],[Rating]]&gt;=4.5,"Excellent",
IF(Restaurants[[#This Row],[Rating]]&gt;=4,"Very Good",
IF(Restaurants[[#This Row],[Rating]]&gt;=3.5,"Good","Average/Low")))</f>
        <v>Excellent</v>
      </c>
    </row>
    <row r="3924" spans="1:31" x14ac:dyDescent="0.3">
      <c r="A3924" t="s">
        <v>104</v>
      </c>
      <c r="B3924" t="s">
        <v>880</v>
      </c>
      <c r="C3924" t="s">
        <v>50</v>
      </c>
      <c r="D3924" t="s">
        <v>870</v>
      </c>
      <c r="E3924">
        <v>3</v>
      </c>
      <c r="F3924">
        <v>310</v>
      </c>
      <c r="G3924" t="s">
        <v>107</v>
      </c>
      <c r="H3924">
        <v>1994</v>
      </c>
      <c r="I3924">
        <v>50</v>
      </c>
      <c r="J3924">
        <v>4.8</v>
      </c>
      <c r="K3924" t="s">
        <v>871</v>
      </c>
      <c r="L3924">
        <v>31</v>
      </c>
      <c r="M3924" t="s">
        <v>33</v>
      </c>
      <c r="N3924" t="s">
        <v>34</v>
      </c>
      <c r="O3924" t="s">
        <v>35</v>
      </c>
      <c r="P3924" t="s">
        <v>37</v>
      </c>
      <c r="Q3924" t="s">
        <v>37</v>
      </c>
      <c r="R3924">
        <v>22</v>
      </c>
      <c r="S3924" t="s">
        <v>37</v>
      </c>
      <c r="T3924" t="s">
        <v>63</v>
      </c>
      <c r="U3924" t="s">
        <v>32</v>
      </c>
      <c r="W3924" t="s">
        <v>108</v>
      </c>
      <c r="X3924">
        <v>214330</v>
      </c>
      <c r="Y3924">
        <v>7403</v>
      </c>
      <c r="Z3924">
        <v>29.760400000000001</v>
      </c>
      <c r="AA3924">
        <v>-95.369799999999998</v>
      </c>
      <c r="AB3924" t="str">
        <f>IF(Restaurants[[#This Row],[Years_Operating]]&lt;5,"New",
IF(Restaurants[[#This Row],[Years_Operating]]&lt;15,"Established","Legacy"))</f>
        <v>Legacy</v>
      </c>
      <c r="AC3924" t="str">
        <f>IF(Restaurants[[#This Row],[Country]]="India","Yes","No")</f>
        <v>No</v>
      </c>
      <c r="AD3924" t="str">
        <f>IF(AND(Restaurants[[#This Row],[Has Online Delivery]]="Yes",Restaurants[[#This Row],[Has Table Booking]]="Yes"),"Online + Table",
IF(Restaurants[[#This Row],[Has Online Delivery]]="Yes","Online Only",
IF(Restaurants[[#This Row],[Has Table Booking]]="Yes","Table Only","None")))</f>
        <v>None</v>
      </c>
      <c r="AE3924" t="str">
        <f>IF(Restaurants[[#This Row],[Rating]]&gt;=4.5,"Excellent",
IF(Restaurants[[#This Row],[Rating]]&gt;=4,"Very Good",
IF(Restaurants[[#This Row],[Rating]]&gt;=3.5,"Good","Average/Low")))</f>
        <v>Excellent</v>
      </c>
    </row>
    <row r="3925" spans="1:31" x14ac:dyDescent="0.3">
      <c r="A3925" t="s">
        <v>87</v>
      </c>
      <c r="B3925" t="s">
        <v>933</v>
      </c>
      <c r="C3925" t="s">
        <v>251</v>
      </c>
      <c r="D3925" t="s">
        <v>252</v>
      </c>
      <c r="E3925">
        <v>3</v>
      </c>
      <c r="F3925">
        <v>295</v>
      </c>
      <c r="G3925" t="s">
        <v>91</v>
      </c>
      <c r="H3925">
        <v>1897</v>
      </c>
      <c r="I3925">
        <v>50</v>
      </c>
      <c r="J3925">
        <v>4.8</v>
      </c>
      <c r="K3925" t="s">
        <v>256</v>
      </c>
      <c r="L3925">
        <v>128</v>
      </c>
      <c r="M3925" t="s">
        <v>33</v>
      </c>
      <c r="N3925" t="s">
        <v>34</v>
      </c>
      <c r="O3925" t="s">
        <v>35</v>
      </c>
      <c r="P3925" t="s">
        <v>37</v>
      </c>
      <c r="Q3925" t="s">
        <v>36</v>
      </c>
      <c r="R3925">
        <v>63</v>
      </c>
      <c r="S3925" t="s">
        <v>36</v>
      </c>
      <c r="T3925" t="s">
        <v>63</v>
      </c>
      <c r="U3925" t="s">
        <v>39</v>
      </c>
      <c r="V3925" t="s">
        <v>1693</v>
      </c>
      <c r="W3925" t="s">
        <v>70</v>
      </c>
      <c r="X3925">
        <v>246923</v>
      </c>
      <c r="Y3925">
        <v>7057</v>
      </c>
      <c r="Z3925">
        <v>22.7196</v>
      </c>
      <c r="AA3925">
        <v>75.857699999999994</v>
      </c>
      <c r="AB3925" t="str">
        <f>IF(Restaurants[[#This Row],[Years_Operating]]&lt;5,"New",
IF(Restaurants[[#This Row],[Years_Operating]]&lt;15,"Established","Legacy"))</f>
        <v>Legacy</v>
      </c>
      <c r="AC3925" t="str">
        <f>IF(Restaurants[[#This Row],[Country]]="India","Yes","No")</f>
        <v>Yes</v>
      </c>
      <c r="AD3925" t="str">
        <f>IF(AND(Restaurants[[#This Row],[Has Online Delivery]]="Yes",Restaurants[[#This Row],[Has Table Booking]]="Yes"),"Online + Table",
IF(Restaurants[[#This Row],[Has Online Delivery]]="Yes","Online Only",
IF(Restaurants[[#This Row],[Has Table Booking]]="Yes","Table Only","None")))</f>
        <v>Table Only</v>
      </c>
      <c r="AE3925" t="str">
        <f>IF(Restaurants[[#This Row],[Rating]]&gt;=4.5,"Excellent",
IF(Restaurants[[#This Row],[Rating]]&gt;=4,"Very Good",
IF(Restaurants[[#This Row],[Rating]]&gt;=3.5,"Good","Average/Low")))</f>
        <v>Excellent</v>
      </c>
    </row>
    <row r="3926" spans="1:31" x14ac:dyDescent="0.3">
      <c r="A3926" t="s">
        <v>186</v>
      </c>
      <c r="B3926" t="s">
        <v>250</v>
      </c>
      <c r="C3926" t="s">
        <v>251</v>
      </c>
      <c r="D3926" t="s">
        <v>258</v>
      </c>
      <c r="E3926">
        <v>2</v>
      </c>
      <c r="F3926">
        <v>550</v>
      </c>
      <c r="G3926" t="s">
        <v>188</v>
      </c>
      <c r="H3926">
        <v>2015</v>
      </c>
      <c r="I3926">
        <v>50</v>
      </c>
      <c r="J3926">
        <v>4.5</v>
      </c>
      <c r="K3926" t="s">
        <v>284</v>
      </c>
      <c r="L3926">
        <v>10</v>
      </c>
      <c r="M3926" t="s">
        <v>62</v>
      </c>
      <c r="N3926" t="s">
        <v>143</v>
      </c>
      <c r="O3926" t="s">
        <v>35</v>
      </c>
      <c r="P3926" t="s">
        <v>36</v>
      </c>
      <c r="Q3926" t="s">
        <v>36</v>
      </c>
      <c r="R3926">
        <v>58</v>
      </c>
      <c r="S3926" t="s">
        <v>37</v>
      </c>
      <c r="T3926" t="s">
        <v>86</v>
      </c>
      <c r="U3926" t="s">
        <v>32</v>
      </c>
      <c r="V3926" t="s">
        <v>1694</v>
      </c>
      <c r="W3926" t="s">
        <v>70</v>
      </c>
      <c r="X3926">
        <v>224012</v>
      </c>
      <c r="Y3926">
        <v>7291</v>
      </c>
      <c r="Z3926">
        <v>28.7041</v>
      </c>
      <c r="AA3926">
        <v>77.102500000000006</v>
      </c>
      <c r="AB3926" t="str">
        <f>IF(Restaurants[[#This Row],[Years_Operating]]&lt;5,"New",
IF(Restaurants[[#This Row],[Years_Operating]]&lt;15,"Established","Legacy"))</f>
        <v>Established</v>
      </c>
      <c r="AC3926" t="str">
        <f>IF(Restaurants[[#This Row],[Country]]="India","Yes","No")</f>
        <v>Yes</v>
      </c>
      <c r="AD3926" t="str">
        <f>IF(AND(Restaurants[[#This Row],[Has Online Delivery]]="Yes",Restaurants[[#This Row],[Has Table Booking]]="Yes"),"Online + Table",
IF(Restaurants[[#This Row],[Has Online Delivery]]="Yes","Online Only",
IF(Restaurants[[#This Row],[Has Table Booking]]="Yes","Table Only","None")))</f>
        <v>Online + Table</v>
      </c>
      <c r="AE3926" t="str">
        <f>IF(Restaurants[[#This Row],[Rating]]&gt;=4.5,"Excellent",
IF(Restaurants[[#This Row],[Rating]]&gt;=4,"Very Good",
IF(Restaurants[[#This Row],[Rating]]&gt;=3.5,"Good","Average/Low")))</f>
        <v>Excellent</v>
      </c>
    </row>
    <row r="3927" spans="1:31" x14ac:dyDescent="0.3">
      <c r="A3927" t="s">
        <v>124</v>
      </c>
      <c r="B3927" t="s">
        <v>888</v>
      </c>
      <c r="C3927" t="s">
        <v>59</v>
      </c>
      <c r="D3927" t="s">
        <v>94</v>
      </c>
      <c r="E3927">
        <v>3</v>
      </c>
      <c r="F3927">
        <v>385</v>
      </c>
      <c r="G3927" t="s">
        <v>127</v>
      </c>
      <c r="H3927">
        <v>2005</v>
      </c>
      <c r="I3927">
        <v>64</v>
      </c>
      <c r="J3927">
        <v>4.7</v>
      </c>
      <c r="K3927" t="s">
        <v>96</v>
      </c>
      <c r="L3927">
        <v>20</v>
      </c>
      <c r="M3927" t="s">
        <v>33</v>
      </c>
      <c r="N3927" t="s">
        <v>34</v>
      </c>
      <c r="O3927" t="s">
        <v>54</v>
      </c>
      <c r="P3927" t="s">
        <v>37</v>
      </c>
      <c r="Q3927" t="s">
        <v>36</v>
      </c>
      <c r="R3927">
        <v>23</v>
      </c>
      <c r="S3927" t="s">
        <v>37</v>
      </c>
      <c r="T3927" t="s">
        <v>38</v>
      </c>
      <c r="U3927" t="s">
        <v>32</v>
      </c>
      <c r="W3927" t="s">
        <v>108</v>
      </c>
      <c r="X3927">
        <v>131269</v>
      </c>
      <c r="Y3927">
        <v>452</v>
      </c>
      <c r="Z3927">
        <v>43.7102</v>
      </c>
      <c r="AA3927">
        <v>7.2619999999999996</v>
      </c>
      <c r="AB3927" t="str">
        <f>IF(Restaurants[[#This Row],[Years_Operating]]&lt;5,"New",
IF(Restaurants[[#This Row],[Years_Operating]]&lt;15,"Established","Legacy"))</f>
        <v>Legacy</v>
      </c>
      <c r="AC3927" t="str">
        <f>IF(Restaurants[[#This Row],[Country]]="India","Yes","No")</f>
        <v>No</v>
      </c>
      <c r="AD3927" t="str">
        <f>IF(AND(Restaurants[[#This Row],[Has Online Delivery]]="Yes",Restaurants[[#This Row],[Has Table Booking]]="Yes"),"Online + Table",
IF(Restaurants[[#This Row],[Has Online Delivery]]="Yes","Online Only",
IF(Restaurants[[#This Row],[Has Table Booking]]="Yes","Table Only","None")))</f>
        <v>Table Only</v>
      </c>
      <c r="AE3927" t="str">
        <f>IF(Restaurants[[#This Row],[Rating]]&gt;=4.5,"Excellent",
IF(Restaurants[[#This Row],[Rating]]&gt;=4,"Very Good",
IF(Restaurants[[#This Row],[Rating]]&gt;=3.5,"Good","Average/Low")))</f>
        <v>Excellent</v>
      </c>
    </row>
    <row r="3928" spans="1:31" x14ac:dyDescent="0.3">
      <c r="A3928" t="s">
        <v>189</v>
      </c>
      <c r="B3928" t="s">
        <v>900</v>
      </c>
      <c r="C3928" t="s">
        <v>50</v>
      </c>
      <c r="D3928" t="s">
        <v>901</v>
      </c>
      <c r="E3928">
        <v>1</v>
      </c>
      <c r="F3928">
        <v>210</v>
      </c>
      <c r="G3928" t="s">
        <v>192</v>
      </c>
      <c r="H3928">
        <v>1990</v>
      </c>
      <c r="I3928">
        <v>30</v>
      </c>
      <c r="J3928">
        <v>4.7</v>
      </c>
      <c r="K3928" t="s">
        <v>902</v>
      </c>
      <c r="L3928">
        <v>35</v>
      </c>
      <c r="M3928" t="s">
        <v>160</v>
      </c>
      <c r="N3928" t="s">
        <v>193</v>
      </c>
      <c r="O3928" t="s">
        <v>35</v>
      </c>
      <c r="P3928" t="s">
        <v>37</v>
      </c>
      <c r="Q3928" t="s">
        <v>36</v>
      </c>
      <c r="R3928">
        <v>27</v>
      </c>
      <c r="S3928" t="s">
        <v>37</v>
      </c>
      <c r="T3928" t="s">
        <v>38</v>
      </c>
      <c r="U3928" t="s">
        <v>39</v>
      </c>
      <c r="W3928" t="s">
        <v>149</v>
      </c>
      <c r="X3928">
        <v>302729</v>
      </c>
      <c r="Y3928">
        <v>1280</v>
      </c>
      <c r="Z3928">
        <v>34.052199999999999</v>
      </c>
      <c r="AA3928">
        <v>-118.2437</v>
      </c>
      <c r="AB3928" t="str">
        <f>IF(Restaurants[[#This Row],[Years_Operating]]&lt;5,"New",
IF(Restaurants[[#This Row],[Years_Operating]]&lt;15,"Established","Legacy"))</f>
        <v>Legacy</v>
      </c>
      <c r="AC3928" t="str">
        <f>IF(Restaurants[[#This Row],[Country]]="India","Yes","No")</f>
        <v>No</v>
      </c>
      <c r="AD3928" t="str">
        <f>IF(AND(Restaurants[[#This Row],[Has Online Delivery]]="Yes",Restaurants[[#This Row],[Has Table Booking]]="Yes"),"Online + Table",
IF(Restaurants[[#This Row],[Has Online Delivery]]="Yes","Online Only",
IF(Restaurants[[#This Row],[Has Table Booking]]="Yes","Table Only","None")))</f>
        <v>Table Only</v>
      </c>
      <c r="AE3928" t="str">
        <f>IF(Restaurants[[#This Row],[Rating]]&gt;=4.5,"Excellent",
IF(Restaurants[[#This Row],[Rating]]&gt;=4,"Very Good",
IF(Restaurants[[#This Row],[Rating]]&gt;=3.5,"Good","Average/Low")))</f>
        <v>Excellent</v>
      </c>
    </row>
    <row r="3929" spans="1:31" x14ac:dyDescent="0.3">
      <c r="A3929" t="s">
        <v>234</v>
      </c>
      <c r="B3929" t="s">
        <v>77</v>
      </c>
      <c r="C3929" t="s">
        <v>50</v>
      </c>
      <c r="D3929" t="s">
        <v>878</v>
      </c>
      <c r="E3929">
        <v>0</v>
      </c>
      <c r="F3929">
        <v>285</v>
      </c>
      <c r="G3929" t="s">
        <v>237</v>
      </c>
      <c r="H3929">
        <v>2004</v>
      </c>
      <c r="I3929">
        <v>70</v>
      </c>
      <c r="J3929">
        <v>4.5999999999999996</v>
      </c>
      <c r="K3929" t="s">
        <v>911</v>
      </c>
      <c r="L3929">
        <v>21</v>
      </c>
      <c r="M3929" t="s">
        <v>33</v>
      </c>
      <c r="N3929" t="s">
        <v>210</v>
      </c>
      <c r="O3929" t="s">
        <v>54</v>
      </c>
      <c r="P3929" t="s">
        <v>37</v>
      </c>
      <c r="Q3929" t="s">
        <v>37</v>
      </c>
      <c r="R3929">
        <v>73</v>
      </c>
      <c r="S3929" t="s">
        <v>37</v>
      </c>
      <c r="T3929" t="s">
        <v>63</v>
      </c>
      <c r="U3929" t="s">
        <v>69</v>
      </c>
      <c r="W3929" t="s">
        <v>108</v>
      </c>
      <c r="X3929">
        <v>47681</v>
      </c>
      <c r="Y3929">
        <v>4595</v>
      </c>
      <c r="Z3929">
        <v>40.712800000000001</v>
      </c>
      <c r="AA3929">
        <v>-74.006</v>
      </c>
      <c r="AB3929" t="str">
        <f>IF(Restaurants[[#This Row],[Years_Operating]]&lt;5,"New",
IF(Restaurants[[#This Row],[Years_Operating]]&lt;15,"Established","Legacy"))</f>
        <v>Legacy</v>
      </c>
      <c r="AC3929" t="str">
        <f>IF(Restaurants[[#This Row],[Country]]="India","Yes","No")</f>
        <v>No</v>
      </c>
      <c r="AD3929" t="str">
        <f>IF(AND(Restaurants[[#This Row],[Has Online Delivery]]="Yes",Restaurants[[#This Row],[Has Table Booking]]="Yes"),"Online + Table",
IF(Restaurants[[#This Row],[Has Online Delivery]]="Yes","Online Only",
IF(Restaurants[[#This Row],[Has Table Booking]]="Yes","Table Only","None")))</f>
        <v>None</v>
      </c>
      <c r="AE3929" t="str">
        <f>IF(Restaurants[[#This Row],[Rating]]&gt;=4.5,"Excellent",
IF(Restaurants[[#This Row],[Rating]]&gt;=4,"Very Good",
IF(Restaurants[[#This Row],[Rating]]&gt;=3.5,"Good","Average/Low")))</f>
        <v>Excellent</v>
      </c>
    </row>
    <row r="3930" spans="1:31" x14ac:dyDescent="0.3">
      <c r="A3930" t="s">
        <v>133</v>
      </c>
      <c r="B3930" t="s">
        <v>888</v>
      </c>
      <c r="C3930" t="s">
        <v>59</v>
      </c>
      <c r="D3930" t="s">
        <v>51</v>
      </c>
      <c r="E3930">
        <v>3</v>
      </c>
      <c r="F3930">
        <v>265</v>
      </c>
      <c r="G3930" t="s">
        <v>135</v>
      </c>
      <c r="H3930">
        <v>2005</v>
      </c>
      <c r="I3930">
        <v>45</v>
      </c>
      <c r="J3930">
        <v>4.7</v>
      </c>
      <c r="K3930" t="s">
        <v>53</v>
      </c>
      <c r="L3930">
        <v>20</v>
      </c>
      <c r="M3930" t="s">
        <v>33</v>
      </c>
      <c r="N3930" t="s">
        <v>34</v>
      </c>
      <c r="O3930" t="s">
        <v>35</v>
      </c>
      <c r="P3930" t="s">
        <v>37</v>
      </c>
      <c r="Q3930" t="s">
        <v>36</v>
      </c>
      <c r="R3930">
        <v>52</v>
      </c>
      <c r="S3930" t="s">
        <v>37</v>
      </c>
      <c r="T3930" t="s">
        <v>86</v>
      </c>
      <c r="U3930" t="s">
        <v>69</v>
      </c>
      <c r="W3930" t="s">
        <v>103</v>
      </c>
      <c r="X3930">
        <v>485995</v>
      </c>
      <c r="Y3930">
        <v>1039</v>
      </c>
      <c r="Z3930">
        <v>43.7102</v>
      </c>
      <c r="AA3930">
        <v>7.2619999999999996</v>
      </c>
      <c r="AB3930" t="str">
        <f>IF(Restaurants[[#This Row],[Years_Operating]]&lt;5,"New",
IF(Restaurants[[#This Row],[Years_Operating]]&lt;15,"Established","Legacy"))</f>
        <v>Legacy</v>
      </c>
      <c r="AC3930" t="str">
        <f>IF(Restaurants[[#This Row],[Country]]="India","Yes","No")</f>
        <v>No</v>
      </c>
      <c r="AD3930" t="str">
        <f>IF(AND(Restaurants[[#This Row],[Has Online Delivery]]="Yes",Restaurants[[#This Row],[Has Table Booking]]="Yes"),"Online + Table",
IF(Restaurants[[#This Row],[Has Online Delivery]]="Yes","Online Only",
IF(Restaurants[[#This Row],[Has Table Booking]]="Yes","Table Only","None")))</f>
        <v>Table Only</v>
      </c>
      <c r="AE3930" t="str">
        <f>IF(Restaurants[[#This Row],[Rating]]&gt;=4.5,"Excellent",
IF(Restaurants[[#This Row],[Rating]]&gt;=4,"Very Good",
IF(Restaurants[[#This Row],[Rating]]&gt;=3.5,"Good","Average/Low")))</f>
        <v>Excellent</v>
      </c>
    </row>
    <row r="3931" spans="1:31" x14ac:dyDescent="0.3">
      <c r="A3931" t="s">
        <v>186</v>
      </c>
      <c r="B3931" t="s">
        <v>145</v>
      </c>
      <c r="C3931" t="s">
        <v>146</v>
      </c>
      <c r="D3931" t="s">
        <v>883</v>
      </c>
      <c r="E3931">
        <v>2</v>
      </c>
      <c r="F3931">
        <v>550</v>
      </c>
      <c r="G3931" t="s">
        <v>188</v>
      </c>
      <c r="H3931">
        <v>2015</v>
      </c>
      <c r="I3931">
        <v>50</v>
      </c>
      <c r="J3931">
        <v>4.5</v>
      </c>
      <c r="K3931" t="s">
        <v>884</v>
      </c>
      <c r="L3931">
        <v>10</v>
      </c>
      <c r="M3931" t="s">
        <v>62</v>
      </c>
      <c r="N3931" t="s">
        <v>143</v>
      </c>
      <c r="O3931" t="s">
        <v>35</v>
      </c>
      <c r="P3931" t="s">
        <v>37</v>
      </c>
      <c r="Q3931" t="s">
        <v>37</v>
      </c>
      <c r="R3931">
        <v>65</v>
      </c>
      <c r="S3931" t="s">
        <v>37</v>
      </c>
      <c r="T3931" t="s">
        <v>55</v>
      </c>
      <c r="U3931" t="s">
        <v>32</v>
      </c>
      <c r="W3931" t="s">
        <v>64</v>
      </c>
      <c r="X3931">
        <v>102017</v>
      </c>
      <c r="Y3931">
        <v>6046</v>
      </c>
      <c r="Z3931">
        <v>35.689500000000002</v>
      </c>
      <c r="AA3931">
        <v>139.6917</v>
      </c>
      <c r="AB3931" t="str">
        <f>IF(Restaurants[[#This Row],[Years_Operating]]&lt;5,"New",
IF(Restaurants[[#This Row],[Years_Operating]]&lt;15,"Established","Legacy"))</f>
        <v>Established</v>
      </c>
      <c r="AC3931" t="str">
        <f>IF(Restaurants[[#This Row],[Country]]="India","Yes","No")</f>
        <v>No</v>
      </c>
      <c r="AD3931" t="str">
        <f>IF(AND(Restaurants[[#This Row],[Has Online Delivery]]="Yes",Restaurants[[#This Row],[Has Table Booking]]="Yes"),"Online + Table",
IF(Restaurants[[#This Row],[Has Online Delivery]]="Yes","Online Only",
IF(Restaurants[[#This Row],[Has Table Booking]]="Yes","Table Only","None")))</f>
        <v>None</v>
      </c>
      <c r="AE3931" t="str">
        <f>IF(Restaurants[[#This Row],[Rating]]&gt;=4.5,"Excellent",
IF(Restaurants[[#This Row],[Rating]]&gt;=4,"Very Good",
IF(Restaurants[[#This Row],[Rating]]&gt;=3.5,"Good","Average/Low")))</f>
        <v>Excellent</v>
      </c>
    </row>
    <row r="3932" spans="1:31" x14ac:dyDescent="0.3">
      <c r="A3932" t="s">
        <v>212</v>
      </c>
      <c r="B3932" t="s">
        <v>1038</v>
      </c>
      <c r="C3932" t="s">
        <v>877</v>
      </c>
      <c r="D3932" t="s">
        <v>956</v>
      </c>
      <c r="E3932">
        <v>0</v>
      </c>
      <c r="F3932">
        <v>165</v>
      </c>
      <c r="G3932" t="s">
        <v>214</v>
      </c>
      <c r="H3932">
        <v>2009</v>
      </c>
      <c r="I3932">
        <v>36</v>
      </c>
      <c r="J3932">
        <v>4.7</v>
      </c>
      <c r="K3932" t="s">
        <v>991</v>
      </c>
      <c r="L3932">
        <v>16</v>
      </c>
      <c r="M3932" t="s">
        <v>160</v>
      </c>
      <c r="N3932" t="s">
        <v>210</v>
      </c>
      <c r="O3932" t="s">
        <v>211</v>
      </c>
      <c r="P3932" t="s">
        <v>37</v>
      </c>
      <c r="Q3932" t="s">
        <v>37</v>
      </c>
      <c r="R3932">
        <v>48</v>
      </c>
      <c r="S3932" t="s">
        <v>36</v>
      </c>
      <c r="T3932" t="s">
        <v>86</v>
      </c>
      <c r="U3932" t="s">
        <v>39</v>
      </c>
      <c r="W3932" t="s">
        <v>108</v>
      </c>
      <c r="X3932">
        <v>416260</v>
      </c>
      <c r="Y3932">
        <v>3355</v>
      </c>
      <c r="Z3932">
        <v>-37.813600000000001</v>
      </c>
      <c r="AA3932">
        <v>144.9631</v>
      </c>
      <c r="AB3932" t="str">
        <f>IF(Restaurants[[#This Row],[Years_Operating]]&lt;5,"New",
IF(Restaurants[[#This Row],[Years_Operating]]&lt;15,"Established","Legacy"))</f>
        <v>Legacy</v>
      </c>
      <c r="AC3932" t="str">
        <f>IF(Restaurants[[#This Row],[Country]]="India","Yes","No")</f>
        <v>No</v>
      </c>
      <c r="AD3932" t="str">
        <f>IF(AND(Restaurants[[#This Row],[Has Online Delivery]]="Yes",Restaurants[[#This Row],[Has Table Booking]]="Yes"),"Online + Table",
IF(Restaurants[[#This Row],[Has Online Delivery]]="Yes","Online Only",
IF(Restaurants[[#This Row],[Has Table Booking]]="Yes","Table Only","None")))</f>
        <v>None</v>
      </c>
      <c r="AE3932" t="str">
        <f>IF(Restaurants[[#This Row],[Rating]]&gt;=4.5,"Excellent",
IF(Restaurants[[#This Row],[Rating]]&gt;=4,"Very Good",
IF(Restaurants[[#This Row],[Rating]]&gt;=3.5,"Good","Average/Low")))</f>
        <v>Excellent</v>
      </c>
    </row>
    <row r="3933" spans="1:31" x14ac:dyDescent="0.3">
      <c r="A3933" t="s">
        <v>111</v>
      </c>
      <c r="B3933" t="s">
        <v>275</v>
      </c>
      <c r="C3933" t="s">
        <v>251</v>
      </c>
      <c r="D3933" t="s">
        <v>263</v>
      </c>
      <c r="E3933">
        <v>3</v>
      </c>
      <c r="F3933">
        <v>305</v>
      </c>
      <c r="G3933" t="s">
        <v>112</v>
      </c>
      <c r="H3933">
        <v>2000</v>
      </c>
      <c r="I3933">
        <v>25</v>
      </c>
      <c r="J3933">
        <v>4.8</v>
      </c>
      <c r="K3933" t="s">
        <v>310</v>
      </c>
      <c r="L3933">
        <v>25</v>
      </c>
      <c r="M3933" t="s">
        <v>33</v>
      </c>
      <c r="N3933" t="s">
        <v>34</v>
      </c>
      <c r="O3933" t="s">
        <v>35</v>
      </c>
      <c r="P3933" t="s">
        <v>36</v>
      </c>
      <c r="Q3933" t="s">
        <v>36</v>
      </c>
      <c r="R3933">
        <v>44</v>
      </c>
      <c r="S3933" t="s">
        <v>37</v>
      </c>
      <c r="T3933" t="s">
        <v>55</v>
      </c>
      <c r="U3933" t="s">
        <v>69</v>
      </c>
      <c r="V3933" t="s">
        <v>1695</v>
      </c>
      <c r="W3933" t="s">
        <v>56</v>
      </c>
      <c r="X3933">
        <v>347891</v>
      </c>
      <c r="Y3933">
        <v>5099</v>
      </c>
      <c r="Z3933">
        <v>18.520399999999999</v>
      </c>
      <c r="AA3933">
        <v>73.856700000000004</v>
      </c>
      <c r="AB3933" t="str">
        <f>IF(Restaurants[[#This Row],[Years_Operating]]&lt;5,"New",
IF(Restaurants[[#This Row],[Years_Operating]]&lt;15,"Established","Legacy"))</f>
        <v>Legacy</v>
      </c>
      <c r="AC3933" t="str">
        <f>IF(Restaurants[[#This Row],[Country]]="India","Yes","No")</f>
        <v>Yes</v>
      </c>
      <c r="AD3933" t="str">
        <f>IF(AND(Restaurants[[#This Row],[Has Online Delivery]]="Yes",Restaurants[[#This Row],[Has Table Booking]]="Yes"),"Online + Table",
IF(Restaurants[[#This Row],[Has Online Delivery]]="Yes","Online Only",
IF(Restaurants[[#This Row],[Has Table Booking]]="Yes","Table Only","None")))</f>
        <v>Online + Table</v>
      </c>
      <c r="AE3933" t="str">
        <f>IF(Restaurants[[#This Row],[Rating]]&gt;=4.5,"Excellent",
IF(Restaurants[[#This Row],[Rating]]&gt;=4,"Very Good",
IF(Restaurants[[#This Row],[Rating]]&gt;=3.5,"Good","Average/Low")))</f>
        <v>Excellent</v>
      </c>
    </row>
    <row r="3934" spans="1:31" x14ac:dyDescent="0.3">
      <c r="A3934" t="s">
        <v>81</v>
      </c>
      <c r="B3934" t="s">
        <v>882</v>
      </c>
      <c r="C3934" t="s">
        <v>146</v>
      </c>
      <c r="D3934" t="s">
        <v>905</v>
      </c>
      <c r="E3934">
        <v>3</v>
      </c>
      <c r="F3934">
        <v>310</v>
      </c>
      <c r="G3934" t="s">
        <v>84</v>
      </c>
      <c r="H3934">
        <v>2005</v>
      </c>
      <c r="I3934">
        <v>35</v>
      </c>
      <c r="J3934">
        <v>4.8</v>
      </c>
      <c r="K3934" t="s">
        <v>906</v>
      </c>
      <c r="L3934">
        <v>20</v>
      </c>
      <c r="M3934" t="s">
        <v>33</v>
      </c>
      <c r="N3934" t="s">
        <v>34</v>
      </c>
      <c r="O3934" t="s">
        <v>35</v>
      </c>
      <c r="P3934" t="s">
        <v>37</v>
      </c>
      <c r="Q3934" t="s">
        <v>36</v>
      </c>
      <c r="R3934">
        <v>59</v>
      </c>
      <c r="S3934" t="s">
        <v>37</v>
      </c>
      <c r="T3934" t="s">
        <v>86</v>
      </c>
      <c r="U3934" t="s">
        <v>39</v>
      </c>
      <c r="W3934" t="s">
        <v>108</v>
      </c>
      <c r="X3934">
        <v>344805</v>
      </c>
      <c r="Y3934">
        <v>687</v>
      </c>
      <c r="Z3934">
        <v>35.011600000000001</v>
      </c>
      <c r="AA3934">
        <v>135.7681</v>
      </c>
      <c r="AB3934" t="str">
        <f>IF(Restaurants[[#This Row],[Years_Operating]]&lt;5,"New",
IF(Restaurants[[#This Row],[Years_Operating]]&lt;15,"Established","Legacy"))</f>
        <v>Legacy</v>
      </c>
      <c r="AC3934" t="str">
        <f>IF(Restaurants[[#This Row],[Country]]="India","Yes","No")</f>
        <v>No</v>
      </c>
      <c r="AD3934" t="str">
        <f>IF(AND(Restaurants[[#This Row],[Has Online Delivery]]="Yes",Restaurants[[#This Row],[Has Table Booking]]="Yes"),"Online + Table",
IF(Restaurants[[#This Row],[Has Online Delivery]]="Yes","Online Only",
IF(Restaurants[[#This Row],[Has Table Booking]]="Yes","Table Only","None")))</f>
        <v>Table Only</v>
      </c>
      <c r="AE3934" t="str">
        <f>IF(Restaurants[[#This Row],[Rating]]&gt;=4.5,"Excellent",
IF(Restaurants[[#This Row],[Rating]]&gt;=4,"Very Good",
IF(Restaurants[[#This Row],[Rating]]&gt;=3.5,"Good","Average/Low")))</f>
        <v>Excellent</v>
      </c>
    </row>
    <row r="3935" spans="1:31" x14ac:dyDescent="0.3">
      <c r="A3935" t="s">
        <v>164</v>
      </c>
      <c r="B3935" t="s">
        <v>77</v>
      </c>
      <c r="C3935" t="s">
        <v>50</v>
      </c>
      <c r="D3935" t="s">
        <v>870</v>
      </c>
      <c r="E3935">
        <v>2</v>
      </c>
      <c r="F3935">
        <v>235</v>
      </c>
      <c r="G3935" t="s">
        <v>165</v>
      </c>
      <c r="H3935">
        <v>2009</v>
      </c>
      <c r="I3935">
        <v>28</v>
      </c>
      <c r="J3935">
        <v>4.7</v>
      </c>
      <c r="K3935" t="s">
        <v>932</v>
      </c>
      <c r="L3935">
        <v>16</v>
      </c>
      <c r="M3935" t="s">
        <v>160</v>
      </c>
      <c r="N3935" t="s">
        <v>143</v>
      </c>
      <c r="O3935" t="s">
        <v>45</v>
      </c>
      <c r="P3935" t="s">
        <v>36</v>
      </c>
      <c r="Q3935" t="s">
        <v>36</v>
      </c>
      <c r="R3935">
        <v>42</v>
      </c>
      <c r="S3935" t="s">
        <v>37</v>
      </c>
      <c r="T3935" t="s">
        <v>63</v>
      </c>
      <c r="U3935" t="s">
        <v>46</v>
      </c>
      <c r="W3935" t="s">
        <v>103</v>
      </c>
      <c r="X3935">
        <v>125053</v>
      </c>
      <c r="Y3935">
        <v>608</v>
      </c>
      <c r="Z3935">
        <v>40.712800000000001</v>
      </c>
      <c r="AA3935">
        <v>-74.006</v>
      </c>
      <c r="AB3935" t="str">
        <f>IF(Restaurants[[#This Row],[Years_Operating]]&lt;5,"New",
IF(Restaurants[[#This Row],[Years_Operating]]&lt;15,"Established","Legacy"))</f>
        <v>Legacy</v>
      </c>
      <c r="AC3935" t="str">
        <f>IF(Restaurants[[#This Row],[Country]]="India","Yes","No")</f>
        <v>No</v>
      </c>
      <c r="AD3935" t="str">
        <f>IF(AND(Restaurants[[#This Row],[Has Online Delivery]]="Yes",Restaurants[[#This Row],[Has Table Booking]]="Yes"),"Online + Table",
IF(Restaurants[[#This Row],[Has Online Delivery]]="Yes","Online Only",
IF(Restaurants[[#This Row],[Has Table Booking]]="Yes","Table Only","None")))</f>
        <v>Online + Table</v>
      </c>
      <c r="AE3935" t="str">
        <f>IF(Restaurants[[#This Row],[Rating]]&gt;=4.5,"Excellent",
IF(Restaurants[[#This Row],[Rating]]&gt;=4,"Very Good",
IF(Restaurants[[#This Row],[Rating]]&gt;=3.5,"Good","Average/Low")))</f>
        <v>Excellent</v>
      </c>
    </row>
    <row r="3936" spans="1:31" x14ac:dyDescent="0.3">
      <c r="A3936" t="s">
        <v>161</v>
      </c>
      <c r="B3936" t="s">
        <v>973</v>
      </c>
      <c r="C3936" t="s">
        <v>196</v>
      </c>
      <c r="D3936" t="s">
        <v>928</v>
      </c>
      <c r="E3936">
        <v>2</v>
      </c>
      <c r="F3936">
        <v>275</v>
      </c>
      <c r="G3936" t="s">
        <v>163</v>
      </c>
      <c r="H3936">
        <v>2003</v>
      </c>
      <c r="I3936">
        <v>36</v>
      </c>
      <c r="J3936">
        <v>4.7</v>
      </c>
      <c r="K3936" t="s">
        <v>929</v>
      </c>
      <c r="L3936">
        <v>22</v>
      </c>
      <c r="M3936" t="s">
        <v>33</v>
      </c>
      <c r="N3936" t="s">
        <v>143</v>
      </c>
      <c r="O3936" t="s">
        <v>45</v>
      </c>
      <c r="P3936" t="s">
        <v>37</v>
      </c>
      <c r="Q3936" t="s">
        <v>37</v>
      </c>
      <c r="R3936">
        <v>49</v>
      </c>
      <c r="S3936" t="s">
        <v>36</v>
      </c>
      <c r="T3936" t="s">
        <v>63</v>
      </c>
      <c r="U3936" t="s">
        <v>46</v>
      </c>
      <c r="W3936" t="s">
        <v>40</v>
      </c>
      <c r="X3936">
        <v>51072</v>
      </c>
      <c r="Y3936">
        <v>4729</v>
      </c>
      <c r="Z3936">
        <v>52.486199999999997</v>
      </c>
      <c r="AA3936">
        <v>-1.8904000000000001</v>
      </c>
      <c r="AB3936" t="str">
        <f>IF(Restaurants[[#This Row],[Years_Operating]]&lt;5,"New",
IF(Restaurants[[#This Row],[Years_Operating]]&lt;15,"Established","Legacy"))</f>
        <v>Legacy</v>
      </c>
      <c r="AC3936" t="str">
        <f>IF(Restaurants[[#This Row],[Country]]="India","Yes","No")</f>
        <v>No</v>
      </c>
      <c r="AD3936" t="str">
        <f>IF(AND(Restaurants[[#This Row],[Has Online Delivery]]="Yes",Restaurants[[#This Row],[Has Table Booking]]="Yes"),"Online + Table",
IF(Restaurants[[#This Row],[Has Online Delivery]]="Yes","Online Only",
IF(Restaurants[[#This Row],[Has Table Booking]]="Yes","Table Only","None")))</f>
        <v>None</v>
      </c>
      <c r="AE3936" t="str">
        <f>IF(Restaurants[[#This Row],[Rating]]&gt;=4.5,"Excellent",
IF(Restaurants[[#This Row],[Rating]]&gt;=4,"Very Good",
IF(Restaurants[[#This Row],[Rating]]&gt;=3.5,"Good","Average/Low")))</f>
        <v>Excellent</v>
      </c>
    </row>
    <row r="3937" spans="1:31" x14ac:dyDescent="0.3">
      <c r="A3937" t="s">
        <v>202</v>
      </c>
      <c r="B3937" t="s">
        <v>58</v>
      </c>
      <c r="C3937" t="s">
        <v>59</v>
      </c>
      <c r="D3937" t="s">
        <v>51</v>
      </c>
      <c r="E3937">
        <v>1</v>
      </c>
      <c r="F3937">
        <v>95</v>
      </c>
      <c r="G3937" t="s">
        <v>203</v>
      </c>
      <c r="H3937">
        <v>2011</v>
      </c>
      <c r="I3937">
        <v>28</v>
      </c>
      <c r="J3937">
        <v>4.5</v>
      </c>
      <c r="K3937" t="s">
        <v>53</v>
      </c>
      <c r="L3937">
        <v>14</v>
      </c>
      <c r="M3937" t="s">
        <v>204</v>
      </c>
      <c r="N3937" t="s">
        <v>193</v>
      </c>
      <c r="O3937" t="s">
        <v>35</v>
      </c>
      <c r="P3937" t="s">
        <v>37</v>
      </c>
      <c r="Q3937" t="s">
        <v>37</v>
      </c>
      <c r="R3937">
        <v>39</v>
      </c>
      <c r="S3937" t="s">
        <v>37</v>
      </c>
      <c r="T3937" t="s">
        <v>86</v>
      </c>
      <c r="U3937" t="s">
        <v>32</v>
      </c>
      <c r="W3937" t="s">
        <v>64</v>
      </c>
      <c r="X3937">
        <v>443414</v>
      </c>
      <c r="Y3937">
        <v>7476</v>
      </c>
      <c r="Z3937">
        <v>48.8566</v>
      </c>
      <c r="AA3937">
        <v>2.3521999999999998</v>
      </c>
      <c r="AB3937" t="str">
        <f>IF(Restaurants[[#This Row],[Years_Operating]]&lt;5,"New",
IF(Restaurants[[#This Row],[Years_Operating]]&lt;15,"Established","Legacy"))</f>
        <v>Established</v>
      </c>
      <c r="AC3937" t="str">
        <f>IF(Restaurants[[#This Row],[Country]]="India","Yes","No")</f>
        <v>No</v>
      </c>
      <c r="AD3937" t="str">
        <f>IF(AND(Restaurants[[#This Row],[Has Online Delivery]]="Yes",Restaurants[[#This Row],[Has Table Booking]]="Yes"),"Online + Table",
IF(Restaurants[[#This Row],[Has Online Delivery]]="Yes","Online Only",
IF(Restaurants[[#This Row],[Has Table Booking]]="Yes","Table Only","None")))</f>
        <v>None</v>
      </c>
      <c r="AE3937" t="str">
        <f>IF(Restaurants[[#This Row],[Rating]]&gt;=4.5,"Excellent",
IF(Restaurants[[#This Row],[Rating]]&gt;=4,"Very Good",
IF(Restaurants[[#This Row],[Rating]]&gt;=3.5,"Good","Average/Low")))</f>
        <v>Excellent</v>
      </c>
    </row>
    <row r="3938" spans="1:31" x14ac:dyDescent="0.3">
      <c r="A3938" t="s">
        <v>234</v>
      </c>
      <c r="B3938" t="s">
        <v>93</v>
      </c>
      <c r="C3938" t="s">
        <v>50</v>
      </c>
      <c r="D3938" t="s">
        <v>901</v>
      </c>
      <c r="E3938">
        <v>0</v>
      </c>
      <c r="F3938">
        <v>285</v>
      </c>
      <c r="G3938" t="s">
        <v>237</v>
      </c>
      <c r="H3938">
        <v>2004</v>
      </c>
      <c r="I3938">
        <v>70</v>
      </c>
      <c r="J3938">
        <v>4.5999999999999996</v>
      </c>
      <c r="K3938" t="s">
        <v>902</v>
      </c>
      <c r="L3938">
        <v>21</v>
      </c>
      <c r="M3938" t="s">
        <v>33</v>
      </c>
      <c r="N3938" t="s">
        <v>210</v>
      </c>
      <c r="O3938" t="s">
        <v>54</v>
      </c>
      <c r="P3938" t="s">
        <v>37</v>
      </c>
      <c r="Q3938" t="s">
        <v>36</v>
      </c>
      <c r="R3938">
        <v>67</v>
      </c>
      <c r="S3938" t="s">
        <v>36</v>
      </c>
      <c r="T3938" t="s">
        <v>63</v>
      </c>
      <c r="U3938" t="s">
        <v>32</v>
      </c>
      <c r="W3938" t="s">
        <v>149</v>
      </c>
      <c r="X3938">
        <v>348295</v>
      </c>
      <c r="Y3938">
        <v>859</v>
      </c>
      <c r="Z3938">
        <v>37.774900000000002</v>
      </c>
      <c r="AA3938">
        <v>-122.4194</v>
      </c>
      <c r="AB3938" t="str">
        <f>IF(Restaurants[[#This Row],[Years_Operating]]&lt;5,"New",
IF(Restaurants[[#This Row],[Years_Operating]]&lt;15,"Established","Legacy"))</f>
        <v>Legacy</v>
      </c>
      <c r="AC3938" t="str">
        <f>IF(Restaurants[[#This Row],[Country]]="India","Yes","No")</f>
        <v>No</v>
      </c>
      <c r="AD3938" t="str">
        <f>IF(AND(Restaurants[[#This Row],[Has Online Delivery]]="Yes",Restaurants[[#This Row],[Has Table Booking]]="Yes"),"Online + Table",
IF(Restaurants[[#This Row],[Has Online Delivery]]="Yes","Online Only",
IF(Restaurants[[#This Row],[Has Table Booking]]="Yes","Table Only","None")))</f>
        <v>Table Only</v>
      </c>
      <c r="AE3938" t="str">
        <f>IF(Restaurants[[#This Row],[Rating]]&gt;=4.5,"Excellent",
IF(Restaurants[[#This Row],[Rating]]&gt;=4,"Very Good",
IF(Restaurants[[#This Row],[Rating]]&gt;=3.5,"Good","Average/Low")))</f>
        <v>Excellent</v>
      </c>
    </row>
    <row r="3939" spans="1:31" x14ac:dyDescent="0.3">
      <c r="A3939" t="s">
        <v>189</v>
      </c>
      <c r="B3939" t="s">
        <v>93</v>
      </c>
      <c r="C3939" t="s">
        <v>50</v>
      </c>
      <c r="D3939" t="s">
        <v>916</v>
      </c>
      <c r="E3939">
        <v>1</v>
      </c>
      <c r="F3939">
        <v>210</v>
      </c>
      <c r="G3939" t="s">
        <v>192</v>
      </c>
      <c r="H3939">
        <v>1990</v>
      </c>
      <c r="I3939">
        <v>30</v>
      </c>
      <c r="J3939">
        <v>4.7</v>
      </c>
      <c r="K3939" t="s">
        <v>930</v>
      </c>
      <c r="L3939">
        <v>35</v>
      </c>
      <c r="M3939" t="s">
        <v>160</v>
      </c>
      <c r="N3939" t="s">
        <v>193</v>
      </c>
      <c r="O3939" t="s">
        <v>35</v>
      </c>
      <c r="P3939" t="s">
        <v>37</v>
      </c>
      <c r="Q3939" t="s">
        <v>36</v>
      </c>
      <c r="R3939">
        <v>32</v>
      </c>
      <c r="S3939" t="s">
        <v>36</v>
      </c>
      <c r="T3939" t="s">
        <v>38</v>
      </c>
      <c r="U3939" t="s">
        <v>69</v>
      </c>
      <c r="W3939" t="s">
        <v>56</v>
      </c>
      <c r="X3939">
        <v>243174</v>
      </c>
      <c r="Y3939">
        <v>6757</v>
      </c>
      <c r="Z3939">
        <v>37.774900000000002</v>
      </c>
      <c r="AA3939">
        <v>-122.4194</v>
      </c>
      <c r="AB3939" t="str">
        <f>IF(Restaurants[[#This Row],[Years_Operating]]&lt;5,"New",
IF(Restaurants[[#This Row],[Years_Operating]]&lt;15,"Established","Legacy"))</f>
        <v>Legacy</v>
      </c>
      <c r="AC3939" t="str">
        <f>IF(Restaurants[[#This Row],[Country]]="India","Yes","No")</f>
        <v>No</v>
      </c>
      <c r="AD3939" t="str">
        <f>IF(AND(Restaurants[[#This Row],[Has Online Delivery]]="Yes",Restaurants[[#This Row],[Has Table Booking]]="Yes"),"Online + Table",
IF(Restaurants[[#This Row],[Has Online Delivery]]="Yes","Online Only",
IF(Restaurants[[#This Row],[Has Table Booking]]="Yes","Table Only","None")))</f>
        <v>Table Only</v>
      </c>
      <c r="AE3939" t="str">
        <f>IF(Restaurants[[#This Row],[Rating]]&gt;=4.5,"Excellent",
IF(Restaurants[[#This Row],[Rating]]&gt;=4,"Very Good",
IF(Restaurants[[#This Row],[Rating]]&gt;=3.5,"Good","Average/Low")))</f>
        <v>Excellent</v>
      </c>
    </row>
    <row r="3940" spans="1:31" x14ac:dyDescent="0.3">
      <c r="A3940" t="s">
        <v>220</v>
      </c>
      <c r="B3940" t="s">
        <v>195</v>
      </c>
      <c r="C3940" t="s">
        <v>196</v>
      </c>
      <c r="D3940" t="s">
        <v>892</v>
      </c>
      <c r="E3940">
        <v>0</v>
      </c>
      <c r="F3940">
        <v>195</v>
      </c>
      <c r="G3940" t="s">
        <v>220</v>
      </c>
      <c r="H3940">
        <v>2017</v>
      </c>
      <c r="I3940">
        <v>14</v>
      </c>
      <c r="J3940">
        <v>4.5999999999999996</v>
      </c>
      <c r="K3940" t="s">
        <v>960</v>
      </c>
      <c r="L3940">
        <v>8</v>
      </c>
      <c r="M3940" t="s">
        <v>160</v>
      </c>
      <c r="N3940" t="s">
        <v>210</v>
      </c>
      <c r="O3940" t="s">
        <v>45</v>
      </c>
      <c r="P3940" t="s">
        <v>37</v>
      </c>
      <c r="Q3940" t="s">
        <v>36</v>
      </c>
      <c r="R3940">
        <v>36</v>
      </c>
      <c r="S3940" t="s">
        <v>37</v>
      </c>
      <c r="T3940" t="s">
        <v>55</v>
      </c>
      <c r="U3940" t="s">
        <v>32</v>
      </c>
      <c r="W3940" t="s">
        <v>47</v>
      </c>
      <c r="X3940">
        <v>4360</v>
      </c>
      <c r="Y3940">
        <v>4002</v>
      </c>
      <c r="Z3940">
        <v>51.507399999999997</v>
      </c>
      <c r="AA3940">
        <v>-0.1278</v>
      </c>
      <c r="AB3940" t="str">
        <f>IF(Restaurants[[#This Row],[Years_Operating]]&lt;5,"New",
IF(Restaurants[[#This Row],[Years_Operating]]&lt;15,"Established","Legacy"))</f>
        <v>Established</v>
      </c>
      <c r="AC3940" t="str">
        <f>IF(Restaurants[[#This Row],[Country]]="India","Yes","No")</f>
        <v>No</v>
      </c>
      <c r="AD3940" t="str">
        <f>IF(AND(Restaurants[[#This Row],[Has Online Delivery]]="Yes",Restaurants[[#This Row],[Has Table Booking]]="Yes"),"Online + Table",
IF(Restaurants[[#This Row],[Has Online Delivery]]="Yes","Online Only",
IF(Restaurants[[#This Row],[Has Table Booking]]="Yes","Table Only","None")))</f>
        <v>Table Only</v>
      </c>
      <c r="AE3940" t="str">
        <f>IF(Restaurants[[#This Row],[Rating]]&gt;=4.5,"Excellent",
IF(Restaurants[[#This Row],[Rating]]&gt;=4,"Very Good",
IF(Restaurants[[#This Row],[Rating]]&gt;=3.5,"Good","Average/Low")))</f>
        <v>Excellent</v>
      </c>
    </row>
    <row r="3941" spans="1:31" x14ac:dyDescent="0.3">
      <c r="A3941" t="s">
        <v>87</v>
      </c>
      <c r="B3941" t="s">
        <v>195</v>
      </c>
      <c r="C3941" t="s">
        <v>196</v>
      </c>
      <c r="D3941" t="s">
        <v>928</v>
      </c>
      <c r="E3941">
        <v>3</v>
      </c>
      <c r="F3941">
        <v>295</v>
      </c>
      <c r="G3941" t="s">
        <v>91</v>
      </c>
      <c r="H3941">
        <v>1897</v>
      </c>
      <c r="I3941">
        <v>50</v>
      </c>
      <c r="J3941">
        <v>4.8</v>
      </c>
      <c r="K3941" t="s">
        <v>929</v>
      </c>
      <c r="L3941">
        <v>128</v>
      </c>
      <c r="M3941" t="s">
        <v>33</v>
      </c>
      <c r="N3941" t="s">
        <v>34</v>
      </c>
      <c r="O3941" t="s">
        <v>35</v>
      </c>
      <c r="P3941" t="s">
        <v>36</v>
      </c>
      <c r="Q3941" t="s">
        <v>36</v>
      </c>
      <c r="R3941">
        <v>54</v>
      </c>
      <c r="S3941" t="s">
        <v>36</v>
      </c>
      <c r="T3941" t="s">
        <v>55</v>
      </c>
      <c r="U3941" t="s">
        <v>69</v>
      </c>
      <c r="W3941" t="s">
        <v>56</v>
      </c>
      <c r="X3941">
        <v>322302</v>
      </c>
      <c r="Y3941">
        <v>138</v>
      </c>
      <c r="Z3941">
        <v>51.507399999999997</v>
      </c>
      <c r="AA3941">
        <v>-0.1278</v>
      </c>
      <c r="AB3941" t="str">
        <f>IF(Restaurants[[#This Row],[Years_Operating]]&lt;5,"New",
IF(Restaurants[[#This Row],[Years_Operating]]&lt;15,"Established","Legacy"))</f>
        <v>Legacy</v>
      </c>
      <c r="AC3941" t="str">
        <f>IF(Restaurants[[#This Row],[Country]]="India","Yes","No")</f>
        <v>No</v>
      </c>
      <c r="AD3941" t="str">
        <f>IF(AND(Restaurants[[#This Row],[Has Online Delivery]]="Yes",Restaurants[[#This Row],[Has Table Booking]]="Yes"),"Online + Table",
IF(Restaurants[[#This Row],[Has Online Delivery]]="Yes","Online Only",
IF(Restaurants[[#This Row],[Has Table Booking]]="Yes","Table Only","None")))</f>
        <v>Online + Table</v>
      </c>
      <c r="AE3941" t="str">
        <f>IF(Restaurants[[#This Row],[Rating]]&gt;=4.5,"Excellent",
IF(Restaurants[[#This Row],[Rating]]&gt;=4,"Very Good",
IF(Restaurants[[#This Row],[Rating]]&gt;=3.5,"Good","Average/Low")))</f>
        <v>Excellent</v>
      </c>
    </row>
    <row r="3942" spans="1:31" x14ac:dyDescent="0.3">
      <c r="A3942" t="s">
        <v>243</v>
      </c>
      <c r="B3942" t="s">
        <v>876</v>
      </c>
      <c r="C3942" t="s">
        <v>877</v>
      </c>
      <c r="D3942" t="s">
        <v>878</v>
      </c>
      <c r="E3942">
        <v>0</v>
      </c>
      <c r="F3942">
        <v>125</v>
      </c>
      <c r="G3942" t="s">
        <v>247</v>
      </c>
      <c r="H3942">
        <v>2007</v>
      </c>
      <c r="I3942">
        <v>45</v>
      </c>
      <c r="J3942">
        <v>4.5</v>
      </c>
      <c r="K3942" t="s">
        <v>911</v>
      </c>
      <c r="L3942">
        <v>18</v>
      </c>
      <c r="M3942" t="s">
        <v>204</v>
      </c>
      <c r="N3942" t="s">
        <v>210</v>
      </c>
      <c r="O3942" t="s">
        <v>211</v>
      </c>
      <c r="P3942" t="s">
        <v>37</v>
      </c>
      <c r="Q3942" t="s">
        <v>37</v>
      </c>
      <c r="R3942">
        <v>64</v>
      </c>
      <c r="S3942" t="s">
        <v>37</v>
      </c>
      <c r="T3942" t="s">
        <v>55</v>
      </c>
      <c r="U3942" t="s">
        <v>39</v>
      </c>
      <c r="W3942" t="s">
        <v>108</v>
      </c>
      <c r="X3942">
        <v>71247</v>
      </c>
      <c r="Y3942">
        <v>3991</v>
      </c>
      <c r="Z3942">
        <v>-33.8688</v>
      </c>
      <c r="AA3942">
        <v>151.20930000000001</v>
      </c>
      <c r="AB3942" t="str">
        <f>IF(Restaurants[[#This Row],[Years_Operating]]&lt;5,"New",
IF(Restaurants[[#This Row],[Years_Operating]]&lt;15,"Established","Legacy"))</f>
        <v>Legacy</v>
      </c>
      <c r="AC3942" t="str">
        <f>IF(Restaurants[[#This Row],[Country]]="India","Yes","No")</f>
        <v>No</v>
      </c>
      <c r="AD3942" t="str">
        <f>IF(AND(Restaurants[[#This Row],[Has Online Delivery]]="Yes",Restaurants[[#This Row],[Has Table Booking]]="Yes"),"Online + Table",
IF(Restaurants[[#This Row],[Has Online Delivery]]="Yes","Online Only",
IF(Restaurants[[#This Row],[Has Table Booking]]="Yes","Table Only","None")))</f>
        <v>None</v>
      </c>
      <c r="AE3942" t="str">
        <f>IF(Restaurants[[#This Row],[Rating]]&gt;=4.5,"Excellent",
IF(Restaurants[[#This Row],[Rating]]&gt;=4,"Very Good",
IF(Restaurants[[#This Row],[Rating]]&gt;=3.5,"Good","Average/Low")))</f>
        <v>Excellent</v>
      </c>
    </row>
    <row r="3943" spans="1:31" x14ac:dyDescent="0.3">
      <c r="A3943" t="s">
        <v>189</v>
      </c>
      <c r="B3943" t="s">
        <v>58</v>
      </c>
      <c r="C3943" t="s">
        <v>59</v>
      </c>
      <c r="D3943" t="s">
        <v>897</v>
      </c>
      <c r="E3943">
        <v>1</v>
      </c>
      <c r="F3943">
        <v>210</v>
      </c>
      <c r="G3943" t="s">
        <v>192</v>
      </c>
      <c r="H3943">
        <v>1990</v>
      </c>
      <c r="I3943">
        <v>30</v>
      </c>
      <c r="J3943">
        <v>4.7</v>
      </c>
      <c r="K3943" t="s">
        <v>987</v>
      </c>
      <c r="L3943">
        <v>35</v>
      </c>
      <c r="M3943" t="s">
        <v>160</v>
      </c>
      <c r="N3943" t="s">
        <v>193</v>
      </c>
      <c r="O3943" t="s">
        <v>35</v>
      </c>
      <c r="P3943" t="s">
        <v>36</v>
      </c>
      <c r="Q3943" t="s">
        <v>36</v>
      </c>
      <c r="R3943">
        <v>63</v>
      </c>
      <c r="S3943" t="s">
        <v>37</v>
      </c>
      <c r="T3943" t="s">
        <v>63</v>
      </c>
      <c r="U3943" t="s">
        <v>69</v>
      </c>
      <c r="W3943" t="s">
        <v>132</v>
      </c>
      <c r="X3943">
        <v>151024</v>
      </c>
      <c r="Y3943">
        <v>1658</v>
      </c>
      <c r="Z3943">
        <v>48.8566</v>
      </c>
      <c r="AA3943">
        <v>2.3521999999999998</v>
      </c>
      <c r="AB3943" t="str">
        <f>IF(Restaurants[[#This Row],[Years_Operating]]&lt;5,"New",
IF(Restaurants[[#This Row],[Years_Operating]]&lt;15,"Established","Legacy"))</f>
        <v>Legacy</v>
      </c>
      <c r="AC3943" t="str">
        <f>IF(Restaurants[[#This Row],[Country]]="India","Yes","No")</f>
        <v>No</v>
      </c>
      <c r="AD3943" t="str">
        <f>IF(AND(Restaurants[[#This Row],[Has Online Delivery]]="Yes",Restaurants[[#This Row],[Has Table Booking]]="Yes"),"Online + Table",
IF(Restaurants[[#This Row],[Has Online Delivery]]="Yes","Online Only",
IF(Restaurants[[#This Row],[Has Table Booking]]="Yes","Table Only","None")))</f>
        <v>Online + Table</v>
      </c>
      <c r="AE3943" t="str">
        <f>IF(Restaurants[[#This Row],[Rating]]&gt;=4.5,"Excellent",
IF(Restaurants[[#This Row],[Rating]]&gt;=4,"Very Good",
IF(Restaurants[[#This Row],[Rating]]&gt;=3.5,"Good","Average/Low")))</f>
        <v>Excellent</v>
      </c>
    </row>
    <row r="3944" spans="1:31" x14ac:dyDescent="0.3">
      <c r="A3944" t="s">
        <v>144</v>
      </c>
      <c r="B3944" t="s">
        <v>876</v>
      </c>
      <c r="C3944" t="s">
        <v>877</v>
      </c>
      <c r="D3944" t="s">
        <v>956</v>
      </c>
      <c r="E3944">
        <v>2</v>
      </c>
      <c r="F3944">
        <v>280</v>
      </c>
      <c r="G3944" t="s">
        <v>148</v>
      </c>
      <c r="H3944">
        <v>2007</v>
      </c>
      <c r="I3944">
        <v>26</v>
      </c>
      <c r="J3944">
        <v>4.7</v>
      </c>
      <c r="K3944" t="s">
        <v>957</v>
      </c>
      <c r="L3944">
        <v>18</v>
      </c>
      <c r="M3944" t="s">
        <v>33</v>
      </c>
      <c r="N3944" t="s">
        <v>143</v>
      </c>
      <c r="O3944" t="s">
        <v>45</v>
      </c>
      <c r="P3944" t="s">
        <v>36</v>
      </c>
      <c r="Q3944" t="s">
        <v>37</v>
      </c>
      <c r="R3944">
        <v>42</v>
      </c>
      <c r="S3944" t="s">
        <v>37</v>
      </c>
      <c r="T3944" t="s">
        <v>38</v>
      </c>
      <c r="U3944" t="s">
        <v>32</v>
      </c>
      <c r="W3944" t="s">
        <v>70</v>
      </c>
      <c r="X3944">
        <v>326942</v>
      </c>
      <c r="Y3944">
        <v>4566</v>
      </c>
      <c r="Z3944">
        <v>-33.8688</v>
      </c>
      <c r="AA3944">
        <v>151.20930000000001</v>
      </c>
      <c r="AB3944" t="str">
        <f>IF(Restaurants[[#This Row],[Years_Operating]]&lt;5,"New",
IF(Restaurants[[#This Row],[Years_Operating]]&lt;15,"Established","Legacy"))</f>
        <v>Legacy</v>
      </c>
      <c r="AC3944" t="str">
        <f>IF(Restaurants[[#This Row],[Country]]="India","Yes","No")</f>
        <v>No</v>
      </c>
      <c r="AD3944" t="str">
        <f>IF(AND(Restaurants[[#This Row],[Has Online Delivery]]="Yes",Restaurants[[#This Row],[Has Table Booking]]="Yes"),"Online + Table",
IF(Restaurants[[#This Row],[Has Online Delivery]]="Yes","Online Only",
IF(Restaurants[[#This Row],[Has Table Booking]]="Yes","Table Only","None")))</f>
        <v>Online Only</v>
      </c>
      <c r="AE3944" t="str">
        <f>IF(Restaurants[[#This Row],[Rating]]&gt;=4.5,"Excellent",
IF(Restaurants[[#This Row],[Rating]]&gt;=4,"Very Good",
IF(Restaurants[[#This Row],[Rating]]&gt;=3.5,"Good","Average/Low")))</f>
        <v>Excellent</v>
      </c>
    </row>
    <row r="3945" spans="1:31" x14ac:dyDescent="0.3">
      <c r="A3945" t="s">
        <v>199</v>
      </c>
      <c r="B3945" t="s">
        <v>933</v>
      </c>
      <c r="C3945" t="s">
        <v>251</v>
      </c>
      <c r="D3945" t="s">
        <v>267</v>
      </c>
      <c r="E3945">
        <v>1</v>
      </c>
      <c r="F3945">
        <v>165</v>
      </c>
      <c r="G3945" t="s">
        <v>201</v>
      </c>
      <c r="H3945">
        <v>2013</v>
      </c>
      <c r="I3945">
        <v>26</v>
      </c>
      <c r="J3945">
        <v>4.5999999999999996</v>
      </c>
      <c r="K3945" t="s">
        <v>268</v>
      </c>
      <c r="L3945">
        <v>12</v>
      </c>
      <c r="M3945" t="s">
        <v>160</v>
      </c>
      <c r="N3945" t="s">
        <v>193</v>
      </c>
      <c r="O3945" t="s">
        <v>45</v>
      </c>
      <c r="P3945" t="s">
        <v>37</v>
      </c>
      <c r="Q3945" t="s">
        <v>37</v>
      </c>
      <c r="R3945">
        <v>25</v>
      </c>
      <c r="S3945" t="s">
        <v>36</v>
      </c>
      <c r="T3945" t="s">
        <v>86</v>
      </c>
      <c r="U3945" t="s">
        <v>69</v>
      </c>
      <c r="V3945" t="s">
        <v>1696</v>
      </c>
      <c r="W3945" t="s">
        <v>103</v>
      </c>
      <c r="X3945">
        <v>252284</v>
      </c>
      <c r="Y3945">
        <v>302</v>
      </c>
      <c r="Z3945">
        <v>22.7196</v>
      </c>
      <c r="AA3945">
        <v>75.857699999999994</v>
      </c>
      <c r="AB3945" t="str">
        <f>IF(Restaurants[[#This Row],[Years_Operating]]&lt;5,"New",
IF(Restaurants[[#This Row],[Years_Operating]]&lt;15,"Established","Legacy"))</f>
        <v>Established</v>
      </c>
      <c r="AC3945" t="str">
        <f>IF(Restaurants[[#This Row],[Country]]="India","Yes","No")</f>
        <v>Yes</v>
      </c>
      <c r="AD3945" t="str">
        <f>IF(AND(Restaurants[[#This Row],[Has Online Delivery]]="Yes",Restaurants[[#This Row],[Has Table Booking]]="Yes"),"Online + Table",
IF(Restaurants[[#This Row],[Has Online Delivery]]="Yes","Online Only",
IF(Restaurants[[#This Row],[Has Table Booking]]="Yes","Table Only","None")))</f>
        <v>None</v>
      </c>
      <c r="AE3945" t="str">
        <f>IF(Restaurants[[#This Row],[Rating]]&gt;=4.5,"Excellent",
IF(Restaurants[[#This Row],[Rating]]&gt;=4,"Very Good",
IF(Restaurants[[#This Row],[Rating]]&gt;=3.5,"Good","Average/Low")))</f>
        <v>Excellent</v>
      </c>
    </row>
    <row r="3946" spans="1:31" x14ac:dyDescent="0.3">
      <c r="A3946" t="s">
        <v>194</v>
      </c>
      <c r="B3946" t="s">
        <v>903</v>
      </c>
      <c r="C3946" t="s">
        <v>196</v>
      </c>
      <c r="D3946" t="s">
        <v>953</v>
      </c>
      <c r="E3946">
        <v>1</v>
      </c>
      <c r="F3946">
        <v>165</v>
      </c>
      <c r="G3946" t="s">
        <v>198</v>
      </c>
      <c r="H3946">
        <v>2013</v>
      </c>
      <c r="I3946">
        <v>40</v>
      </c>
      <c r="J3946">
        <v>4.5999999999999996</v>
      </c>
      <c r="K3946" t="s">
        <v>954</v>
      </c>
      <c r="L3946">
        <v>12</v>
      </c>
      <c r="M3946" t="s">
        <v>160</v>
      </c>
      <c r="N3946" t="s">
        <v>193</v>
      </c>
      <c r="O3946" t="s">
        <v>35</v>
      </c>
      <c r="P3946" t="s">
        <v>36</v>
      </c>
      <c r="Q3946" t="s">
        <v>37</v>
      </c>
      <c r="R3946">
        <v>28</v>
      </c>
      <c r="S3946" t="s">
        <v>36</v>
      </c>
      <c r="T3946" t="s">
        <v>63</v>
      </c>
      <c r="U3946" t="s">
        <v>32</v>
      </c>
      <c r="W3946" t="s">
        <v>108</v>
      </c>
      <c r="X3946">
        <v>266661</v>
      </c>
      <c r="Y3946">
        <v>5449</v>
      </c>
      <c r="Z3946">
        <v>53.800800000000002</v>
      </c>
      <c r="AA3946">
        <v>-1.5490999999999999</v>
      </c>
      <c r="AB3946" t="str">
        <f>IF(Restaurants[[#This Row],[Years_Operating]]&lt;5,"New",
IF(Restaurants[[#This Row],[Years_Operating]]&lt;15,"Established","Legacy"))</f>
        <v>Established</v>
      </c>
      <c r="AC3946" t="str">
        <f>IF(Restaurants[[#This Row],[Country]]="India","Yes","No")</f>
        <v>No</v>
      </c>
      <c r="AD3946" t="str">
        <f>IF(AND(Restaurants[[#This Row],[Has Online Delivery]]="Yes",Restaurants[[#This Row],[Has Table Booking]]="Yes"),"Online + Table",
IF(Restaurants[[#This Row],[Has Online Delivery]]="Yes","Online Only",
IF(Restaurants[[#This Row],[Has Table Booking]]="Yes","Table Only","None")))</f>
        <v>Online Only</v>
      </c>
      <c r="AE3946" t="str">
        <f>IF(Restaurants[[#This Row],[Rating]]&gt;=4.5,"Excellent",
IF(Restaurants[[#This Row],[Rating]]&gt;=4,"Very Good",
IF(Restaurants[[#This Row],[Rating]]&gt;=3.5,"Good","Average/Low")))</f>
        <v>Excellent</v>
      </c>
    </row>
    <row r="3947" spans="1:31" x14ac:dyDescent="0.3">
      <c r="A3947" t="s">
        <v>179</v>
      </c>
      <c r="B3947" t="s">
        <v>93</v>
      </c>
      <c r="C3947" t="s">
        <v>50</v>
      </c>
      <c r="D3947" t="s">
        <v>916</v>
      </c>
      <c r="E3947">
        <v>2</v>
      </c>
      <c r="F3947">
        <v>250</v>
      </c>
      <c r="G3947" t="s">
        <v>181</v>
      </c>
      <c r="H3947">
        <v>2014</v>
      </c>
      <c r="I3947">
        <v>52</v>
      </c>
      <c r="J3947">
        <v>4.5999999999999996</v>
      </c>
      <c r="K3947" t="s">
        <v>917</v>
      </c>
      <c r="L3947">
        <v>11</v>
      </c>
      <c r="M3947" t="s">
        <v>33</v>
      </c>
      <c r="N3947" t="s">
        <v>143</v>
      </c>
      <c r="O3947" t="s">
        <v>35</v>
      </c>
      <c r="P3947" t="s">
        <v>36</v>
      </c>
      <c r="Q3947" t="s">
        <v>37</v>
      </c>
      <c r="R3947">
        <v>50</v>
      </c>
      <c r="S3947" t="s">
        <v>36</v>
      </c>
      <c r="T3947" t="s">
        <v>86</v>
      </c>
      <c r="U3947" t="s">
        <v>46</v>
      </c>
      <c r="W3947" t="s">
        <v>80</v>
      </c>
      <c r="X3947">
        <v>479777</v>
      </c>
      <c r="Y3947">
        <v>7837</v>
      </c>
      <c r="Z3947">
        <v>37.774900000000002</v>
      </c>
      <c r="AA3947">
        <v>-122.4194</v>
      </c>
      <c r="AB3947" t="str">
        <f>IF(Restaurants[[#This Row],[Years_Operating]]&lt;5,"New",
IF(Restaurants[[#This Row],[Years_Operating]]&lt;15,"Established","Legacy"))</f>
        <v>Established</v>
      </c>
      <c r="AC3947" t="str">
        <f>IF(Restaurants[[#This Row],[Country]]="India","Yes","No")</f>
        <v>No</v>
      </c>
      <c r="AD3947" t="str">
        <f>IF(AND(Restaurants[[#This Row],[Has Online Delivery]]="Yes",Restaurants[[#This Row],[Has Table Booking]]="Yes"),"Online + Table",
IF(Restaurants[[#This Row],[Has Online Delivery]]="Yes","Online Only",
IF(Restaurants[[#This Row],[Has Table Booking]]="Yes","Table Only","None")))</f>
        <v>Online Only</v>
      </c>
      <c r="AE3947" t="str">
        <f>IF(Restaurants[[#This Row],[Rating]]&gt;=4.5,"Excellent",
IF(Restaurants[[#This Row],[Rating]]&gt;=4,"Very Good",
IF(Restaurants[[#This Row],[Rating]]&gt;=3.5,"Good","Average/Low")))</f>
        <v>Excellent</v>
      </c>
    </row>
    <row r="3948" spans="1:31" x14ac:dyDescent="0.3">
      <c r="A3948" t="s">
        <v>150</v>
      </c>
      <c r="B3948" t="s">
        <v>195</v>
      </c>
      <c r="C3948" t="s">
        <v>196</v>
      </c>
      <c r="D3948" t="s">
        <v>953</v>
      </c>
      <c r="E3948">
        <v>2</v>
      </c>
      <c r="F3948">
        <v>325</v>
      </c>
      <c r="G3948" t="s">
        <v>153</v>
      </c>
      <c r="H3948">
        <v>2016</v>
      </c>
      <c r="I3948">
        <v>48</v>
      </c>
      <c r="J3948">
        <v>4.7</v>
      </c>
      <c r="K3948" t="s">
        <v>1091</v>
      </c>
      <c r="L3948">
        <v>9</v>
      </c>
      <c r="M3948" t="s">
        <v>33</v>
      </c>
      <c r="N3948" t="s">
        <v>143</v>
      </c>
      <c r="O3948" t="s">
        <v>54</v>
      </c>
      <c r="P3948" t="s">
        <v>37</v>
      </c>
      <c r="Q3948" t="s">
        <v>36</v>
      </c>
      <c r="R3948">
        <v>71</v>
      </c>
      <c r="S3948" t="s">
        <v>37</v>
      </c>
      <c r="T3948" t="s">
        <v>55</v>
      </c>
      <c r="U3948" t="s">
        <v>46</v>
      </c>
      <c r="W3948" t="s">
        <v>108</v>
      </c>
      <c r="X3948">
        <v>461002</v>
      </c>
      <c r="Y3948">
        <v>2225</v>
      </c>
      <c r="Z3948">
        <v>51.507399999999997</v>
      </c>
      <c r="AA3948">
        <v>-0.1278</v>
      </c>
      <c r="AB3948" t="str">
        <f>IF(Restaurants[[#This Row],[Years_Operating]]&lt;5,"New",
IF(Restaurants[[#This Row],[Years_Operating]]&lt;15,"Established","Legacy"))</f>
        <v>Established</v>
      </c>
      <c r="AC3948" t="str">
        <f>IF(Restaurants[[#This Row],[Country]]="India","Yes","No")</f>
        <v>No</v>
      </c>
      <c r="AD3948" t="str">
        <f>IF(AND(Restaurants[[#This Row],[Has Online Delivery]]="Yes",Restaurants[[#This Row],[Has Table Booking]]="Yes"),"Online + Table",
IF(Restaurants[[#This Row],[Has Online Delivery]]="Yes","Online Only",
IF(Restaurants[[#This Row],[Has Table Booking]]="Yes","Table Only","None")))</f>
        <v>Table Only</v>
      </c>
      <c r="AE3948" t="str">
        <f>IF(Restaurants[[#This Row],[Rating]]&gt;=4.5,"Excellent",
IF(Restaurants[[#This Row],[Rating]]&gt;=4,"Very Good",
IF(Restaurants[[#This Row],[Rating]]&gt;=3.5,"Good","Average/Low")))</f>
        <v>Excellent</v>
      </c>
    </row>
    <row r="3949" spans="1:31" x14ac:dyDescent="0.3">
      <c r="A3949" t="s">
        <v>205</v>
      </c>
      <c r="B3949" t="s">
        <v>290</v>
      </c>
      <c r="C3949" t="s">
        <v>251</v>
      </c>
      <c r="D3949" t="s">
        <v>258</v>
      </c>
      <c r="E3949">
        <v>0</v>
      </c>
      <c r="F3949">
        <v>180</v>
      </c>
      <c r="G3949" t="s">
        <v>209</v>
      </c>
      <c r="H3949">
        <v>2008</v>
      </c>
      <c r="I3949">
        <v>50</v>
      </c>
      <c r="J3949">
        <v>4.8</v>
      </c>
      <c r="K3949" t="s">
        <v>270</v>
      </c>
      <c r="L3949">
        <v>17</v>
      </c>
      <c r="M3949" t="s">
        <v>160</v>
      </c>
      <c r="N3949" t="s">
        <v>210</v>
      </c>
      <c r="O3949" t="s">
        <v>211</v>
      </c>
      <c r="P3949" t="s">
        <v>36</v>
      </c>
      <c r="Q3949" t="s">
        <v>37</v>
      </c>
      <c r="R3949">
        <v>47</v>
      </c>
      <c r="S3949" t="s">
        <v>37</v>
      </c>
      <c r="T3949" t="s">
        <v>38</v>
      </c>
      <c r="U3949" t="s">
        <v>32</v>
      </c>
      <c r="V3949" t="s">
        <v>1697</v>
      </c>
      <c r="W3949" t="s">
        <v>56</v>
      </c>
      <c r="X3949">
        <v>239976</v>
      </c>
      <c r="Y3949">
        <v>2439</v>
      </c>
      <c r="Z3949">
        <v>17.385000000000002</v>
      </c>
      <c r="AA3949">
        <v>78.486699999999999</v>
      </c>
      <c r="AB3949" t="str">
        <f>IF(Restaurants[[#This Row],[Years_Operating]]&lt;5,"New",
IF(Restaurants[[#This Row],[Years_Operating]]&lt;15,"Established","Legacy"))</f>
        <v>Legacy</v>
      </c>
      <c r="AC3949" t="str">
        <f>IF(Restaurants[[#This Row],[Country]]="India","Yes","No")</f>
        <v>Yes</v>
      </c>
      <c r="AD3949" t="str">
        <f>IF(AND(Restaurants[[#This Row],[Has Online Delivery]]="Yes",Restaurants[[#This Row],[Has Table Booking]]="Yes"),"Online + Table",
IF(Restaurants[[#This Row],[Has Online Delivery]]="Yes","Online Only",
IF(Restaurants[[#This Row],[Has Table Booking]]="Yes","Table Only","None")))</f>
        <v>Online Only</v>
      </c>
      <c r="AE3949" t="str">
        <f>IF(Restaurants[[#This Row],[Rating]]&gt;=4.5,"Excellent",
IF(Restaurants[[#This Row],[Rating]]&gt;=4,"Very Good",
IF(Restaurants[[#This Row],[Rating]]&gt;=3.5,"Good","Average/Low")))</f>
        <v>Excellent</v>
      </c>
    </row>
    <row r="3950" spans="1:31" x14ac:dyDescent="0.3">
      <c r="A3950" t="s">
        <v>154</v>
      </c>
      <c r="B3950" t="s">
        <v>266</v>
      </c>
      <c r="C3950" t="s">
        <v>251</v>
      </c>
      <c r="D3950" t="s">
        <v>278</v>
      </c>
      <c r="E3950">
        <v>2</v>
      </c>
      <c r="F3950">
        <v>245</v>
      </c>
      <c r="G3950" t="s">
        <v>158</v>
      </c>
      <c r="H3950">
        <v>2010</v>
      </c>
      <c r="I3950">
        <v>48</v>
      </c>
      <c r="J3950">
        <v>4.7</v>
      </c>
      <c r="K3950" t="s">
        <v>291</v>
      </c>
      <c r="L3950">
        <v>15</v>
      </c>
      <c r="M3950" t="s">
        <v>160</v>
      </c>
      <c r="N3950" t="s">
        <v>143</v>
      </c>
      <c r="O3950" t="s">
        <v>35</v>
      </c>
      <c r="P3950" t="s">
        <v>37</v>
      </c>
      <c r="Q3950" t="s">
        <v>36</v>
      </c>
      <c r="R3950">
        <v>59</v>
      </c>
      <c r="S3950" t="s">
        <v>36</v>
      </c>
      <c r="T3950" t="s">
        <v>63</v>
      </c>
      <c r="U3950" t="s">
        <v>69</v>
      </c>
      <c r="V3950" t="s">
        <v>1698</v>
      </c>
      <c r="W3950" t="s">
        <v>132</v>
      </c>
      <c r="X3950">
        <v>320372</v>
      </c>
      <c r="Y3950">
        <v>3537</v>
      </c>
      <c r="Z3950">
        <v>12.9716</v>
      </c>
      <c r="AA3950">
        <v>77.5946</v>
      </c>
      <c r="AB3950" t="str">
        <f>IF(Restaurants[[#This Row],[Years_Operating]]&lt;5,"New",
IF(Restaurants[[#This Row],[Years_Operating]]&lt;15,"Established","Legacy"))</f>
        <v>Legacy</v>
      </c>
      <c r="AC3950" t="str">
        <f>IF(Restaurants[[#This Row],[Country]]="India","Yes","No")</f>
        <v>Yes</v>
      </c>
      <c r="AD3950" t="str">
        <f>IF(AND(Restaurants[[#This Row],[Has Online Delivery]]="Yes",Restaurants[[#This Row],[Has Table Booking]]="Yes"),"Online + Table",
IF(Restaurants[[#This Row],[Has Online Delivery]]="Yes","Online Only",
IF(Restaurants[[#This Row],[Has Table Booking]]="Yes","Table Only","None")))</f>
        <v>Table Only</v>
      </c>
      <c r="AE3950" t="str">
        <f>IF(Restaurants[[#This Row],[Rating]]&gt;=4.5,"Excellent",
IF(Restaurants[[#This Row],[Rating]]&gt;=4,"Very Good",
IF(Restaurants[[#This Row],[Rating]]&gt;=3.5,"Good","Average/Low")))</f>
        <v>Excellent</v>
      </c>
    </row>
    <row r="3951" spans="1:31" x14ac:dyDescent="0.3">
      <c r="A3951" t="s">
        <v>57</v>
      </c>
      <c r="B3951" t="s">
        <v>913</v>
      </c>
      <c r="C3951" t="s">
        <v>146</v>
      </c>
      <c r="D3951" t="s">
        <v>894</v>
      </c>
      <c r="E3951">
        <v>3</v>
      </c>
      <c r="F3951">
        <v>425</v>
      </c>
      <c r="G3951" t="s">
        <v>61</v>
      </c>
      <c r="H3951">
        <v>1986</v>
      </c>
      <c r="I3951">
        <v>40</v>
      </c>
      <c r="J3951">
        <v>4.9000000000000004</v>
      </c>
      <c r="K3951" t="s">
        <v>895</v>
      </c>
      <c r="L3951">
        <v>39</v>
      </c>
      <c r="M3951" t="s">
        <v>62</v>
      </c>
      <c r="N3951" t="s">
        <v>34</v>
      </c>
      <c r="O3951" t="s">
        <v>35</v>
      </c>
      <c r="P3951" t="s">
        <v>36</v>
      </c>
      <c r="Q3951" t="s">
        <v>37</v>
      </c>
      <c r="R3951">
        <v>72</v>
      </c>
      <c r="S3951" t="s">
        <v>37</v>
      </c>
      <c r="T3951" t="s">
        <v>38</v>
      </c>
      <c r="U3951" t="s">
        <v>39</v>
      </c>
      <c r="W3951" t="s">
        <v>80</v>
      </c>
      <c r="X3951">
        <v>408813</v>
      </c>
      <c r="Y3951">
        <v>3192</v>
      </c>
      <c r="Z3951">
        <v>34.6937</v>
      </c>
      <c r="AA3951">
        <v>135.50229999999999</v>
      </c>
      <c r="AB3951" t="str">
        <f>IF(Restaurants[[#This Row],[Years_Operating]]&lt;5,"New",
IF(Restaurants[[#This Row],[Years_Operating]]&lt;15,"Established","Legacy"))</f>
        <v>Legacy</v>
      </c>
      <c r="AC3951" t="str">
        <f>IF(Restaurants[[#This Row],[Country]]="India","Yes","No")</f>
        <v>No</v>
      </c>
      <c r="AD3951" t="str">
        <f>IF(AND(Restaurants[[#This Row],[Has Online Delivery]]="Yes",Restaurants[[#This Row],[Has Table Booking]]="Yes"),"Online + Table",
IF(Restaurants[[#This Row],[Has Online Delivery]]="Yes","Online Only",
IF(Restaurants[[#This Row],[Has Table Booking]]="Yes","Table Only","None")))</f>
        <v>Online Only</v>
      </c>
      <c r="AE3951" t="str">
        <f>IF(Restaurants[[#This Row],[Rating]]&gt;=4.5,"Excellent",
IF(Restaurants[[#This Row],[Rating]]&gt;=4,"Very Good",
IF(Restaurants[[#This Row],[Rating]]&gt;=3.5,"Good","Average/Low")))</f>
        <v>Excellent</v>
      </c>
    </row>
    <row r="3952" spans="1:31" x14ac:dyDescent="0.3">
      <c r="A3952" t="s">
        <v>97</v>
      </c>
      <c r="B3952" t="s">
        <v>889</v>
      </c>
      <c r="C3952" t="s">
        <v>29</v>
      </c>
      <c r="D3952" t="s">
        <v>83</v>
      </c>
      <c r="E3952">
        <v>3</v>
      </c>
      <c r="F3952">
        <v>298</v>
      </c>
      <c r="G3952" t="s">
        <v>99</v>
      </c>
      <c r="H3952">
        <v>2010</v>
      </c>
      <c r="I3952">
        <v>56</v>
      </c>
      <c r="J3952">
        <v>4.8</v>
      </c>
      <c r="K3952" t="s">
        <v>131</v>
      </c>
      <c r="L3952">
        <v>15</v>
      </c>
      <c r="M3952" t="s">
        <v>33</v>
      </c>
      <c r="N3952" t="s">
        <v>34</v>
      </c>
      <c r="O3952" t="s">
        <v>54</v>
      </c>
      <c r="P3952" t="s">
        <v>37</v>
      </c>
      <c r="Q3952" t="s">
        <v>36</v>
      </c>
      <c r="R3952">
        <v>59</v>
      </c>
      <c r="S3952" t="s">
        <v>37</v>
      </c>
      <c r="T3952" t="s">
        <v>55</v>
      </c>
      <c r="U3952" t="s">
        <v>32</v>
      </c>
      <c r="W3952" t="s">
        <v>108</v>
      </c>
      <c r="X3952">
        <v>265089</v>
      </c>
      <c r="Y3952">
        <v>3746</v>
      </c>
      <c r="Z3952">
        <v>43.769599999999997</v>
      </c>
      <c r="AA3952">
        <v>11.255800000000001</v>
      </c>
      <c r="AB3952" t="str">
        <f>IF(Restaurants[[#This Row],[Years_Operating]]&lt;5,"New",
IF(Restaurants[[#This Row],[Years_Operating]]&lt;15,"Established","Legacy"))</f>
        <v>Legacy</v>
      </c>
      <c r="AC3952" t="str">
        <f>IF(Restaurants[[#This Row],[Country]]="India","Yes","No")</f>
        <v>No</v>
      </c>
      <c r="AD3952" t="str">
        <f>IF(AND(Restaurants[[#This Row],[Has Online Delivery]]="Yes",Restaurants[[#This Row],[Has Table Booking]]="Yes"),"Online + Table",
IF(Restaurants[[#This Row],[Has Online Delivery]]="Yes","Online Only",
IF(Restaurants[[#This Row],[Has Table Booking]]="Yes","Table Only","None")))</f>
        <v>Table Only</v>
      </c>
      <c r="AE3952" t="str">
        <f>IF(Restaurants[[#This Row],[Rating]]&gt;=4.5,"Excellent",
IF(Restaurants[[#This Row],[Rating]]&gt;=4,"Very Good",
IF(Restaurants[[#This Row],[Rating]]&gt;=3.5,"Good","Average/Low")))</f>
        <v>Excellent</v>
      </c>
    </row>
    <row r="3953" spans="1:31" x14ac:dyDescent="0.3">
      <c r="A3953" t="s">
        <v>173</v>
      </c>
      <c r="B3953" t="s">
        <v>889</v>
      </c>
      <c r="C3953" t="s">
        <v>29</v>
      </c>
      <c r="D3953" t="s">
        <v>83</v>
      </c>
      <c r="E3953">
        <v>2</v>
      </c>
      <c r="F3953">
        <v>285</v>
      </c>
      <c r="G3953" t="s">
        <v>174</v>
      </c>
      <c r="H3953">
        <v>2010</v>
      </c>
      <c r="I3953">
        <v>30</v>
      </c>
      <c r="J3953">
        <v>4.7</v>
      </c>
      <c r="K3953" t="s">
        <v>131</v>
      </c>
      <c r="L3953">
        <v>15</v>
      </c>
      <c r="M3953" t="s">
        <v>33</v>
      </c>
      <c r="N3953" t="s">
        <v>143</v>
      </c>
      <c r="O3953" t="s">
        <v>45</v>
      </c>
      <c r="P3953" t="s">
        <v>37</v>
      </c>
      <c r="Q3953" t="s">
        <v>37</v>
      </c>
      <c r="R3953">
        <v>46</v>
      </c>
      <c r="S3953" t="s">
        <v>37</v>
      </c>
      <c r="T3953" t="s">
        <v>63</v>
      </c>
      <c r="U3953" t="s">
        <v>69</v>
      </c>
      <c r="W3953" t="s">
        <v>56</v>
      </c>
      <c r="X3953">
        <v>464128</v>
      </c>
      <c r="Y3953">
        <v>6772</v>
      </c>
      <c r="Z3953">
        <v>43.769599999999997</v>
      </c>
      <c r="AA3953">
        <v>11.255800000000001</v>
      </c>
      <c r="AB3953" t="str">
        <f>IF(Restaurants[[#This Row],[Years_Operating]]&lt;5,"New",
IF(Restaurants[[#This Row],[Years_Operating]]&lt;15,"Established","Legacy"))</f>
        <v>Legacy</v>
      </c>
      <c r="AC3953" t="str">
        <f>IF(Restaurants[[#This Row],[Country]]="India","Yes","No")</f>
        <v>No</v>
      </c>
      <c r="AD3953" t="str">
        <f>IF(AND(Restaurants[[#This Row],[Has Online Delivery]]="Yes",Restaurants[[#This Row],[Has Table Booking]]="Yes"),"Online + Table",
IF(Restaurants[[#This Row],[Has Online Delivery]]="Yes","Online Only",
IF(Restaurants[[#This Row],[Has Table Booking]]="Yes","Table Only","None")))</f>
        <v>None</v>
      </c>
      <c r="AE3953" t="str">
        <f>IF(Restaurants[[#This Row],[Rating]]&gt;=4.5,"Excellent",
IF(Restaurants[[#This Row],[Rating]]&gt;=4,"Very Good",
IF(Restaurants[[#This Row],[Rating]]&gt;=3.5,"Good","Average/Low")))</f>
        <v>Excellent</v>
      </c>
    </row>
    <row r="3954" spans="1:31" x14ac:dyDescent="0.3">
      <c r="A3954" t="s">
        <v>166</v>
      </c>
      <c r="B3954" t="s">
        <v>873</v>
      </c>
      <c r="C3954" t="s">
        <v>29</v>
      </c>
      <c r="D3954" t="s">
        <v>886</v>
      </c>
      <c r="E3954">
        <v>2</v>
      </c>
      <c r="F3954">
        <v>265</v>
      </c>
      <c r="G3954" t="s">
        <v>170</v>
      </c>
      <c r="H3954">
        <v>2005</v>
      </c>
      <c r="I3954">
        <v>60</v>
      </c>
      <c r="J3954">
        <v>4.7</v>
      </c>
      <c r="K3954" t="s">
        <v>887</v>
      </c>
      <c r="L3954">
        <v>20</v>
      </c>
      <c r="M3954" t="s">
        <v>33</v>
      </c>
      <c r="N3954" t="s">
        <v>143</v>
      </c>
      <c r="O3954" t="s">
        <v>35</v>
      </c>
      <c r="P3954" t="s">
        <v>37</v>
      </c>
      <c r="Q3954" t="s">
        <v>36</v>
      </c>
      <c r="R3954">
        <v>39</v>
      </c>
      <c r="S3954" t="s">
        <v>37</v>
      </c>
      <c r="T3954" t="s">
        <v>86</v>
      </c>
      <c r="U3954" t="s">
        <v>32</v>
      </c>
      <c r="W3954" t="s">
        <v>40</v>
      </c>
      <c r="X3954">
        <v>397526</v>
      </c>
      <c r="Y3954">
        <v>2727</v>
      </c>
      <c r="Z3954">
        <v>45.464199999999998</v>
      </c>
      <c r="AA3954">
        <v>9.19</v>
      </c>
      <c r="AB3954" t="str">
        <f>IF(Restaurants[[#This Row],[Years_Operating]]&lt;5,"New",
IF(Restaurants[[#This Row],[Years_Operating]]&lt;15,"Established","Legacy"))</f>
        <v>Legacy</v>
      </c>
      <c r="AC3954" t="str">
        <f>IF(Restaurants[[#This Row],[Country]]="India","Yes","No")</f>
        <v>No</v>
      </c>
      <c r="AD3954" t="str">
        <f>IF(AND(Restaurants[[#This Row],[Has Online Delivery]]="Yes",Restaurants[[#This Row],[Has Table Booking]]="Yes"),"Online + Table",
IF(Restaurants[[#This Row],[Has Online Delivery]]="Yes","Online Only",
IF(Restaurants[[#This Row],[Has Table Booking]]="Yes","Table Only","None")))</f>
        <v>Table Only</v>
      </c>
      <c r="AE3954" t="str">
        <f>IF(Restaurants[[#This Row],[Rating]]&gt;=4.5,"Excellent",
IF(Restaurants[[#This Row],[Rating]]&gt;=4,"Very Good",
IF(Restaurants[[#This Row],[Rating]]&gt;=3.5,"Good","Average/Low")))</f>
        <v>Excellent</v>
      </c>
    </row>
    <row r="3955" spans="1:31" x14ac:dyDescent="0.3">
      <c r="A3955" t="s">
        <v>48</v>
      </c>
      <c r="B3955" t="s">
        <v>903</v>
      </c>
      <c r="C3955" t="s">
        <v>196</v>
      </c>
      <c r="D3955" t="s">
        <v>953</v>
      </c>
      <c r="E3955">
        <v>3</v>
      </c>
      <c r="F3955">
        <v>390</v>
      </c>
      <c r="G3955" t="s">
        <v>52</v>
      </c>
      <c r="H3955">
        <v>1994</v>
      </c>
      <c r="I3955">
        <v>60</v>
      </c>
      <c r="J3955">
        <v>4.9000000000000004</v>
      </c>
      <c r="K3955" t="s">
        <v>1091</v>
      </c>
      <c r="L3955">
        <v>31</v>
      </c>
      <c r="M3955" t="s">
        <v>33</v>
      </c>
      <c r="N3955" t="s">
        <v>34</v>
      </c>
      <c r="O3955" t="s">
        <v>54</v>
      </c>
      <c r="P3955" t="s">
        <v>37</v>
      </c>
      <c r="Q3955" t="s">
        <v>37</v>
      </c>
      <c r="R3955">
        <v>44</v>
      </c>
      <c r="S3955" t="s">
        <v>37</v>
      </c>
      <c r="T3955" t="s">
        <v>38</v>
      </c>
      <c r="U3955" t="s">
        <v>46</v>
      </c>
      <c r="W3955" t="s">
        <v>40</v>
      </c>
      <c r="X3955">
        <v>339686</v>
      </c>
      <c r="Y3955">
        <v>3897</v>
      </c>
      <c r="Z3955">
        <v>53.800800000000002</v>
      </c>
      <c r="AA3955">
        <v>-1.5490999999999999</v>
      </c>
      <c r="AB3955" t="str">
        <f>IF(Restaurants[[#This Row],[Years_Operating]]&lt;5,"New",
IF(Restaurants[[#This Row],[Years_Operating]]&lt;15,"Established","Legacy"))</f>
        <v>Legacy</v>
      </c>
      <c r="AC3955" t="str">
        <f>IF(Restaurants[[#This Row],[Country]]="India","Yes","No")</f>
        <v>No</v>
      </c>
      <c r="AD3955" t="str">
        <f>IF(AND(Restaurants[[#This Row],[Has Online Delivery]]="Yes",Restaurants[[#This Row],[Has Table Booking]]="Yes"),"Online + Table",
IF(Restaurants[[#This Row],[Has Online Delivery]]="Yes","Online Only",
IF(Restaurants[[#This Row],[Has Table Booking]]="Yes","Table Only","None")))</f>
        <v>None</v>
      </c>
      <c r="AE3955" t="str">
        <f>IF(Restaurants[[#This Row],[Rating]]&gt;=4.5,"Excellent",
IF(Restaurants[[#This Row],[Rating]]&gt;=4,"Very Good",
IF(Restaurants[[#This Row],[Rating]]&gt;=3.5,"Good","Average/Low")))</f>
        <v>Excellent</v>
      </c>
    </row>
    <row r="3956" spans="1:31" x14ac:dyDescent="0.3">
      <c r="A3956" t="s">
        <v>186</v>
      </c>
      <c r="B3956" t="s">
        <v>882</v>
      </c>
      <c r="C3956" t="s">
        <v>146</v>
      </c>
      <c r="D3956" t="s">
        <v>883</v>
      </c>
      <c r="E3956">
        <v>2</v>
      </c>
      <c r="F3956">
        <v>550</v>
      </c>
      <c r="G3956" t="s">
        <v>188</v>
      </c>
      <c r="H3956">
        <v>2015</v>
      </c>
      <c r="I3956">
        <v>50</v>
      </c>
      <c r="J3956">
        <v>4.5</v>
      </c>
      <c r="K3956" t="s">
        <v>914</v>
      </c>
      <c r="L3956">
        <v>10</v>
      </c>
      <c r="M3956" t="s">
        <v>62</v>
      </c>
      <c r="N3956" t="s">
        <v>143</v>
      </c>
      <c r="O3956" t="s">
        <v>35</v>
      </c>
      <c r="P3956" t="s">
        <v>37</v>
      </c>
      <c r="Q3956" t="s">
        <v>37</v>
      </c>
      <c r="R3956">
        <v>58</v>
      </c>
      <c r="S3956" t="s">
        <v>37</v>
      </c>
      <c r="T3956" t="s">
        <v>55</v>
      </c>
      <c r="U3956" t="s">
        <v>46</v>
      </c>
      <c r="W3956" t="s">
        <v>56</v>
      </c>
      <c r="X3956">
        <v>142269</v>
      </c>
      <c r="Y3956">
        <v>4415</v>
      </c>
      <c r="Z3956">
        <v>35.011600000000001</v>
      </c>
      <c r="AA3956">
        <v>135.7681</v>
      </c>
      <c r="AB3956" t="str">
        <f>IF(Restaurants[[#This Row],[Years_Operating]]&lt;5,"New",
IF(Restaurants[[#This Row],[Years_Operating]]&lt;15,"Established","Legacy"))</f>
        <v>Established</v>
      </c>
      <c r="AC3956" t="str">
        <f>IF(Restaurants[[#This Row],[Country]]="India","Yes","No")</f>
        <v>No</v>
      </c>
      <c r="AD3956" t="str">
        <f>IF(AND(Restaurants[[#This Row],[Has Online Delivery]]="Yes",Restaurants[[#This Row],[Has Table Booking]]="Yes"),"Online + Table",
IF(Restaurants[[#This Row],[Has Online Delivery]]="Yes","Online Only",
IF(Restaurants[[#This Row],[Has Table Booking]]="Yes","Table Only","None")))</f>
        <v>None</v>
      </c>
      <c r="AE3956" t="str">
        <f>IF(Restaurants[[#This Row],[Rating]]&gt;=4.5,"Excellent",
IF(Restaurants[[#This Row],[Rating]]&gt;=4,"Very Good",
IF(Restaurants[[#This Row],[Rating]]&gt;=3.5,"Good","Average/Low")))</f>
        <v>Excellent</v>
      </c>
    </row>
    <row r="3957" spans="1:31" x14ac:dyDescent="0.3">
      <c r="A3957" t="s">
        <v>111</v>
      </c>
      <c r="B3957" t="s">
        <v>889</v>
      </c>
      <c r="C3957" t="s">
        <v>29</v>
      </c>
      <c r="D3957" t="s">
        <v>886</v>
      </c>
      <c r="E3957">
        <v>3</v>
      </c>
      <c r="F3957">
        <v>305</v>
      </c>
      <c r="G3957" t="s">
        <v>112</v>
      </c>
      <c r="H3957">
        <v>2000</v>
      </c>
      <c r="I3957">
        <v>25</v>
      </c>
      <c r="J3957">
        <v>4.8</v>
      </c>
      <c r="K3957" t="s">
        <v>887</v>
      </c>
      <c r="L3957">
        <v>25</v>
      </c>
      <c r="M3957" t="s">
        <v>33</v>
      </c>
      <c r="N3957" t="s">
        <v>34</v>
      </c>
      <c r="O3957" t="s">
        <v>35</v>
      </c>
      <c r="P3957" t="s">
        <v>37</v>
      </c>
      <c r="Q3957" t="s">
        <v>37</v>
      </c>
      <c r="R3957">
        <v>71</v>
      </c>
      <c r="S3957" t="s">
        <v>36</v>
      </c>
      <c r="T3957" t="s">
        <v>55</v>
      </c>
      <c r="U3957" t="s">
        <v>39</v>
      </c>
      <c r="W3957" t="s">
        <v>40</v>
      </c>
      <c r="X3957">
        <v>47588</v>
      </c>
      <c r="Y3957">
        <v>4915</v>
      </c>
      <c r="Z3957">
        <v>43.769599999999997</v>
      </c>
      <c r="AA3957">
        <v>11.255800000000001</v>
      </c>
      <c r="AB3957" t="str">
        <f>IF(Restaurants[[#This Row],[Years_Operating]]&lt;5,"New",
IF(Restaurants[[#This Row],[Years_Operating]]&lt;15,"Established","Legacy"))</f>
        <v>Legacy</v>
      </c>
      <c r="AC3957" t="str">
        <f>IF(Restaurants[[#This Row],[Country]]="India","Yes","No")</f>
        <v>No</v>
      </c>
      <c r="AD3957" t="str">
        <f>IF(AND(Restaurants[[#This Row],[Has Online Delivery]]="Yes",Restaurants[[#This Row],[Has Table Booking]]="Yes"),"Online + Table",
IF(Restaurants[[#This Row],[Has Online Delivery]]="Yes","Online Only",
IF(Restaurants[[#This Row],[Has Table Booking]]="Yes","Table Only","None")))</f>
        <v>None</v>
      </c>
      <c r="AE3957" t="str">
        <f>IF(Restaurants[[#This Row],[Rating]]&gt;=4.5,"Excellent",
IF(Restaurants[[#This Row],[Rating]]&gt;=4,"Very Good",
IF(Restaurants[[#This Row],[Rating]]&gt;=3.5,"Good","Average/Low")))</f>
        <v>Excellent</v>
      </c>
    </row>
    <row r="3958" spans="1:31" x14ac:dyDescent="0.3">
      <c r="A3958" t="s">
        <v>154</v>
      </c>
      <c r="B3958" t="s">
        <v>862</v>
      </c>
      <c r="C3958" t="s">
        <v>251</v>
      </c>
      <c r="D3958" t="s">
        <v>267</v>
      </c>
      <c r="E3958">
        <v>2</v>
      </c>
      <c r="F3958">
        <v>245</v>
      </c>
      <c r="G3958" t="s">
        <v>158</v>
      </c>
      <c r="H3958">
        <v>2010</v>
      </c>
      <c r="I3958">
        <v>48</v>
      </c>
      <c r="J3958">
        <v>4.7</v>
      </c>
      <c r="K3958" t="s">
        <v>312</v>
      </c>
      <c r="L3958">
        <v>15</v>
      </c>
      <c r="M3958" t="s">
        <v>160</v>
      </c>
      <c r="N3958" t="s">
        <v>143</v>
      </c>
      <c r="O3958" t="s">
        <v>35</v>
      </c>
      <c r="P3958" t="s">
        <v>36</v>
      </c>
      <c r="Q3958" t="s">
        <v>36</v>
      </c>
      <c r="R3958">
        <v>61</v>
      </c>
      <c r="S3958" t="s">
        <v>37</v>
      </c>
      <c r="T3958" t="s">
        <v>86</v>
      </c>
      <c r="U3958" t="s">
        <v>39</v>
      </c>
      <c r="V3958" t="s">
        <v>1699</v>
      </c>
      <c r="W3958" t="s">
        <v>80</v>
      </c>
      <c r="X3958">
        <v>331950</v>
      </c>
      <c r="Y3958">
        <v>7897</v>
      </c>
      <c r="Z3958">
        <v>21.170200000000001</v>
      </c>
      <c r="AA3958">
        <v>72.831100000000006</v>
      </c>
      <c r="AB3958" t="str">
        <f>IF(Restaurants[[#This Row],[Years_Operating]]&lt;5,"New",
IF(Restaurants[[#This Row],[Years_Operating]]&lt;15,"Established","Legacy"))</f>
        <v>Legacy</v>
      </c>
      <c r="AC3958" t="str">
        <f>IF(Restaurants[[#This Row],[Country]]="India","Yes","No")</f>
        <v>Yes</v>
      </c>
      <c r="AD3958" t="str">
        <f>IF(AND(Restaurants[[#This Row],[Has Online Delivery]]="Yes",Restaurants[[#This Row],[Has Table Booking]]="Yes"),"Online + Table",
IF(Restaurants[[#This Row],[Has Online Delivery]]="Yes","Online Only",
IF(Restaurants[[#This Row],[Has Table Booking]]="Yes","Table Only","None")))</f>
        <v>Online + Table</v>
      </c>
      <c r="AE3958" t="str">
        <f>IF(Restaurants[[#This Row],[Rating]]&gt;=4.5,"Excellent",
IF(Restaurants[[#This Row],[Rating]]&gt;=4,"Very Good",
IF(Restaurants[[#This Row],[Rating]]&gt;=3.5,"Good","Average/Low")))</f>
        <v>Excellent</v>
      </c>
    </row>
    <row r="3959" spans="1:31" x14ac:dyDescent="0.3">
      <c r="A3959" t="s">
        <v>248</v>
      </c>
      <c r="B3959" t="s">
        <v>866</v>
      </c>
      <c r="C3959" t="s">
        <v>251</v>
      </c>
      <c r="D3959" t="s">
        <v>863</v>
      </c>
      <c r="E3959">
        <v>0</v>
      </c>
      <c r="F3959">
        <v>85</v>
      </c>
      <c r="G3959" t="s">
        <v>249</v>
      </c>
      <c r="H3959">
        <v>2014</v>
      </c>
      <c r="I3959">
        <v>38</v>
      </c>
      <c r="J3959">
        <v>4.5</v>
      </c>
      <c r="K3959" t="s">
        <v>926</v>
      </c>
      <c r="L3959">
        <v>11</v>
      </c>
      <c r="M3959" t="s">
        <v>204</v>
      </c>
      <c r="N3959" t="s">
        <v>210</v>
      </c>
      <c r="O3959" t="s">
        <v>35</v>
      </c>
      <c r="P3959" t="s">
        <v>37</v>
      </c>
      <c r="Q3959" t="s">
        <v>36</v>
      </c>
      <c r="R3959">
        <v>39</v>
      </c>
      <c r="S3959" t="s">
        <v>37</v>
      </c>
      <c r="T3959" t="s">
        <v>55</v>
      </c>
      <c r="U3959" t="s">
        <v>46</v>
      </c>
      <c r="V3959" t="s">
        <v>1700</v>
      </c>
      <c r="W3959" t="s">
        <v>64</v>
      </c>
      <c r="X3959">
        <v>245357</v>
      </c>
      <c r="Y3959">
        <v>241</v>
      </c>
      <c r="Z3959">
        <v>23.022500000000001</v>
      </c>
      <c r="AA3959">
        <v>72.571399999999997</v>
      </c>
      <c r="AB3959" t="str">
        <f>IF(Restaurants[[#This Row],[Years_Operating]]&lt;5,"New",
IF(Restaurants[[#This Row],[Years_Operating]]&lt;15,"Established","Legacy"))</f>
        <v>Established</v>
      </c>
      <c r="AC3959" t="str">
        <f>IF(Restaurants[[#This Row],[Country]]="India","Yes","No")</f>
        <v>Yes</v>
      </c>
      <c r="AD3959" t="str">
        <f>IF(AND(Restaurants[[#This Row],[Has Online Delivery]]="Yes",Restaurants[[#This Row],[Has Table Booking]]="Yes"),"Online + Table",
IF(Restaurants[[#This Row],[Has Online Delivery]]="Yes","Online Only",
IF(Restaurants[[#This Row],[Has Table Booking]]="Yes","Table Only","None")))</f>
        <v>Table Only</v>
      </c>
      <c r="AE3959" t="str">
        <f>IF(Restaurants[[#This Row],[Rating]]&gt;=4.5,"Excellent",
IF(Restaurants[[#This Row],[Rating]]&gt;=4,"Very Good",
IF(Restaurants[[#This Row],[Rating]]&gt;=3.5,"Good","Average/Low")))</f>
        <v>Excellent</v>
      </c>
    </row>
    <row r="3960" spans="1:31" x14ac:dyDescent="0.3">
      <c r="A3960" t="s">
        <v>186</v>
      </c>
      <c r="B3960" t="s">
        <v>105</v>
      </c>
      <c r="C3960" t="s">
        <v>29</v>
      </c>
      <c r="D3960" t="s">
        <v>83</v>
      </c>
      <c r="E3960">
        <v>2</v>
      </c>
      <c r="F3960">
        <v>550</v>
      </c>
      <c r="G3960" t="s">
        <v>188</v>
      </c>
      <c r="H3960">
        <v>2015</v>
      </c>
      <c r="I3960">
        <v>50</v>
      </c>
      <c r="J3960">
        <v>4.5</v>
      </c>
      <c r="K3960" t="s">
        <v>131</v>
      </c>
      <c r="L3960">
        <v>10</v>
      </c>
      <c r="M3960" t="s">
        <v>62</v>
      </c>
      <c r="N3960" t="s">
        <v>143</v>
      </c>
      <c r="O3960" t="s">
        <v>35</v>
      </c>
      <c r="P3960" t="s">
        <v>36</v>
      </c>
      <c r="Q3960" t="s">
        <v>36</v>
      </c>
      <c r="R3960">
        <v>22</v>
      </c>
      <c r="S3960" t="s">
        <v>37</v>
      </c>
      <c r="T3960" t="s">
        <v>86</v>
      </c>
      <c r="U3960" t="s">
        <v>39</v>
      </c>
      <c r="W3960" t="s">
        <v>108</v>
      </c>
      <c r="X3960">
        <v>211250</v>
      </c>
      <c r="Y3960">
        <v>455</v>
      </c>
      <c r="Z3960">
        <v>41.902799999999999</v>
      </c>
      <c r="AA3960">
        <v>12.4964</v>
      </c>
      <c r="AB3960" t="str">
        <f>IF(Restaurants[[#This Row],[Years_Operating]]&lt;5,"New",
IF(Restaurants[[#This Row],[Years_Operating]]&lt;15,"Established","Legacy"))</f>
        <v>Established</v>
      </c>
      <c r="AC3960" t="str">
        <f>IF(Restaurants[[#This Row],[Country]]="India","Yes","No")</f>
        <v>No</v>
      </c>
      <c r="AD3960" t="str">
        <f>IF(AND(Restaurants[[#This Row],[Has Online Delivery]]="Yes",Restaurants[[#This Row],[Has Table Booking]]="Yes"),"Online + Table",
IF(Restaurants[[#This Row],[Has Online Delivery]]="Yes","Online Only",
IF(Restaurants[[#This Row],[Has Table Booking]]="Yes","Table Only","None")))</f>
        <v>Online + Table</v>
      </c>
      <c r="AE3960" t="str">
        <f>IF(Restaurants[[#This Row],[Rating]]&gt;=4.5,"Excellent",
IF(Restaurants[[#This Row],[Rating]]&gt;=4,"Very Good",
IF(Restaurants[[#This Row],[Rating]]&gt;=3.5,"Good","Average/Low")))</f>
        <v>Excellent</v>
      </c>
    </row>
    <row r="3961" spans="1:31" x14ac:dyDescent="0.3">
      <c r="A3961" t="s">
        <v>104</v>
      </c>
      <c r="B3961" t="s">
        <v>889</v>
      </c>
      <c r="C3961" t="s">
        <v>29</v>
      </c>
      <c r="D3961" t="s">
        <v>874</v>
      </c>
      <c r="E3961">
        <v>3</v>
      </c>
      <c r="F3961">
        <v>310</v>
      </c>
      <c r="G3961" t="s">
        <v>107</v>
      </c>
      <c r="H3961">
        <v>1994</v>
      </c>
      <c r="I3961">
        <v>50</v>
      </c>
      <c r="J3961">
        <v>4.8</v>
      </c>
      <c r="K3961" t="s">
        <v>890</v>
      </c>
      <c r="L3961">
        <v>31</v>
      </c>
      <c r="M3961" t="s">
        <v>33</v>
      </c>
      <c r="N3961" t="s">
        <v>34</v>
      </c>
      <c r="O3961" t="s">
        <v>35</v>
      </c>
      <c r="P3961" t="s">
        <v>37</v>
      </c>
      <c r="Q3961" t="s">
        <v>37</v>
      </c>
      <c r="R3961">
        <v>56</v>
      </c>
      <c r="S3961" t="s">
        <v>37</v>
      </c>
      <c r="T3961" t="s">
        <v>86</v>
      </c>
      <c r="U3961" t="s">
        <v>69</v>
      </c>
      <c r="W3961" t="s">
        <v>80</v>
      </c>
      <c r="X3961">
        <v>480642</v>
      </c>
      <c r="Y3961">
        <v>3323</v>
      </c>
      <c r="Z3961">
        <v>43.769599999999997</v>
      </c>
      <c r="AA3961">
        <v>11.255800000000001</v>
      </c>
      <c r="AB3961" t="str">
        <f>IF(Restaurants[[#This Row],[Years_Operating]]&lt;5,"New",
IF(Restaurants[[#This Row],[Years_Operating]]&lt;15,"Established","Legacy"))</f>
        <v>Legacy</v>
      </c>
      <c r="AC3961" t="str">
        <f>IF(Restaurants[[#This Row],[Country]]="India","Yes","No")</f>
        <v>No</v>
      </c>
      <c r="AD3961" t="str">
        <f>IF(AND(Restaurants[[#This Row],[Has Online Delivery]]="Yes",Restaurants[[#This Row],[Has Table Booking]]="Yes"),"Online + Table",
IF(Restaurants[[#This Row],[Has Online Delivery]]="Yes","Online Only",
IF(Restaurants[[#This Row],[Has Table Booking]]="Yes","Table Only","None")))</f>
        <v>None</v>
      </c>
      <c r="AE3961" t="str">
        <f>IF(Restaurants[[#This Row],[Rating]]&gt;=4.5,"Excellent",
IF(Restaurants[[#This Row],[Rating]]&gt;=4,"Very Good",
IF(Restaurants[[#This Row],[Rating]]&gt;=3.5,"Good","Average/Low")))</f>
        <v>Excellent</v>
      </c>
    </row>
    <row r="3962" spans="1:31" x14ac:dyDescent="0.3">
      <c r="A3962" t="s">
        <v>164</v>
      </c>
      <c r="B3962" t="s">
        <v>261</v>
      </c>
      <c r="C3962" t="s">
        <v>251</v>
      </c>
      <c r="D3962" t="s">
        <v>263</v>
      </c>
      <c r="E3962">
        <v>2</v>
      </c>
      <c r="F3962">
        <v>235</v>
      </c>
      <c r="G3962" t="s">
        <v>165</v>
      </c>
      <c r="H3962">
        <v>2009</v>
      </c>
      <c r="I3962">
        <v>28</v>
      </c>
      <c r="J3962">
        <v>4.7</v>
      </c>
      <c r="K3962" t="s">
        <v>273</v>
      </c>
      <c r="L3962">
        <v>16</v>
      </c>
      <c r="M3962" t="s">
        <v>160</v>
      </c>
      <c r="N3962" t="s">
        <v>143</v>
      </c>
      <c r="O3962" t="s">
        <v>45</v>
      </c>
      <c r="P3962" t="s">
        <v>36</v>
      </c>
      <c r="Q3962" t="s">
        <v>37</v>
      </c>
      <c r="R3962">
        <v>28</v>
      </c>
      <c r="S3962" t="s">
        <v>36</v>
      </c>
      <c r="T3962" t="s">
        <v>63</v>
      </c>
      <c r="U3962" t="s">
        <v>39</v>
      </c>
      <c r="V3962" t="s">
        <v>1701</v>
      </c>
      <c r="W3962" t="s">
        <v>80</v>
      </c>
      <c r="X3962">
        <v>146625</v>
      </c>
      <c r="Y3962">
        <v>4445</v>
      </c>
      <c r="Z3962">
        <v>22.572600000000001</v>
      </c>
      <c r="AA3962">
        <v>88.363900000000001</v>
      </c>
      <c r="AB3962" t="str">
        <f>IF(Restaurants[[#This Row],[Years_Operating]]&lt;5,"New",
IF(Restaurants[[#This Row],[Years_Operating]]&lt;15,"Established","Legacy"))</f>
        <v>Legacy</v>
      </c>
      <c r="AC3962" t="str">
        <f>IF(Restaurants[[#This Row],[Country]]="India","Yes","No")</f>
        <v>Yes</v>
      </c>
      <c r="AD3962" t="str">
        <f>IF(AND(Restaurants[[#This Row],[Has Online Delivery]]="Yes",Restaurants[[#This Row],[Has Table Booking]]="Yes"),"Online + Table",
IF(Restaurants[[#This Row],[Has Online Delivery]]="Yes","Online Only",
IF(Restaurants[[#This Row],[Has Table Booking]]="Yes","Table Only","None")))</f>
        <v>Online Only</v>
      </c>
      <c r="AE3962" t="str">
        <f>IF(Restaurants[[#This Row],[Rating]]&gt;=4.5,"Excellent",
IF(Restaurants[[#This Row],[Rating]]&gt;=4,"Very Good",
IF(Restaurants[[#This Row],[Rating]]&gt;=3.5,"Good","Average/Low")))</f>
        <v>Excellent</v>
      </c>
    </row>
    <row r="3963" spans="1:31" x14ac:dyDescent="0.3">
      <c r="A3963" t="s">
        <v>173</v>
      </c>
      <c r="B3963" t="s">
        <v>58</v>
      </c>
      <c r="C3963" t="s">
        <v>59</v>
      </c>
      <c r="D3963" t="s">
        <v>51</v>
      </c>
      <c r="E3963">
        <v>2</v>
      </c>
      <c r="F3963">
        <v>285</v>
      </c>
      <c r="G3963" t="s">
        <v>174</v>
      </c>
      <c r="H3963">
        <v>2010</v>
      </c>
      <c r="I3963">
        <v>30</v>
      </c>
      <c r="J3963">
        <v>4.7</v>
      </c>
      <c r="K3963" t="s">
        <v>178</v>
      </c>
      <c r="L3963">
        <v>15</v>
      </c>
      <c r="M3963" t="s">
        <v>33</v>
      </c>
      <c r="N3963" t="s">
        <v>143</v>
      </c>
      <c r="O3963" t="s">
        <v>45</v>
      </c>
      <c r="P3963" t="s">
        <v>37</v>
      </c>
      <c r="Q3963" t="s">
        <v>37</v>
      </c>
      <c r="R3963">
        <v>54</v>
      </c>
      <c r="S3963" t="s">
        <v>37</v>
      </c>
      <c r="T3963" t="s">
        <v>55</v>
      </c>
      <c r="U3963" t="s">
        <v>69</v>
      </c>
      <c r="W3963" t="s">
        <v>103</v>
      </c>
      <c r="X3963">
        <v>456817</v>
      </c>
      <c r="Y3963">
        <v>7368</v>
      </c>
      <c r="Z3963">
        <v>48.8566</v>
      </c>
      <c r="AA3963">
        <v>2.3521999999999998</v>
      </c>
      <c r="AB3963" t="str">
        <f>IF(Restaurants[[#This Row],[Years_Operating]]&lt;5,"New",
IF(Restaurants[[#This Row],[Years_Operating]]&lt;15,"Established","Legacy"))</f>
        <v>Legacy</v>
      </c>
      <c r="AC3963" t="str">
        <f>IF(Restaurants[[#This Row],[Country]]="India","Yes","No")</f>
        <v>No</v>
      </c>
      <c r="AD3963" t="str">
        <f>IF(AND(Restaurants[[#This Row],[Has Online Delivery]]="Yes",Restaurants[[#This Row],[Has Table Booking]]="Yes"),"Online + Table",
IF(Restaurants[[#This Row],[Has Online Delivery]]="Yes","Online Only",
IF(Restaurants[[#This Row],[Has Table Booking]]="Yes","Table Only","None")))</f>
        <v>None</v>
      </c>
      <c r="AE3963" t="str">
        <f>IF(Restaurants[[#This Row],[Rating]]&gt;=4.5,"Excellent",
IF(Restaurants[[#This Row],[Rating]]&gt;=4,"Very Good",
IF(Restaurants[[#This Row],[Rating]]&gt;=3.5,"Good","Average/Low")))</f>
        <v>Excellent</v>
      </c>
    </row>
    <row r="3964" spans="1:31" x14ac:dyDescent="0.3">
      <c r="A3964" t="s">
        <v>104</v>
      </c>
      <c r="B3964" t="s">
        <v>290</v>
      </c>
      <c r="C3964" t="s">
        <v>251</v>
      </c>
      <c r="D3964" t="s">
        <v>278</v>
      </c>
      <c r="E3964">
        <v>3</v>
      </c>
      <c r="F3964">
        <v>310</v>
      </c>
      <c r="G3964" t="s">
        <v>107</v>
      </c>
      <c r="H3964">
        <v>1994</v>
      </c>
      <c r="I3964">
        <v>50</v>
      </c>
      <c r="J3964">
        <v>4.8</v>
      </c>
      <c r="K3964" t="s">
        <v>299</v>
      </c>
      <c r="L3964">
        <v>31</v>
      </c>
      <c r="M3964" t="s">
        <v>33</v>
      </c>
      <c r="N3964" t="s">
        <v>34</v>
      </c>
      <c r="O3964" t="s">
        <v>35</v>
      </c>
      <c r="P3964" t="s">
        <v>37</v>
      </c>
      <c r="Q3964" t="s">
        <v>37</v>
      </c>
      <c r="R3964">
        <v>64</v>
      </c>
      <c r="S3964" t="s">
        <v>37</v>
      </c>
      <c r="T3964" t="s">
        <v>55</v>
      </c>
      <c r="U3964" t="s">
        <v>69</v>
      </c>
      <c r="V3964" t="s">
        <v>1702</v>
      </c>
      <c r="W3964" t="s">
        <v>80</v>
      </c>
      <c r="X3964">
        <v>376864</v>
      </c>
      <c r="Y3964">
        <v>1213</v>
      </c>
      <c r="Z3964">
        <v>17.385000000000002</v>
      </c>
      <c r="AA3964">
        <v>78.486699999999999</v>
      </c>
      <c r="AB3964" t="str">
        <f>IF(Restaurants[[#This Row],[Years_Operating]]&lt;5,"New",
IF(Restaurants[[#This Row],[Years_Operating]]&lt;15,"Established","Legacy"))</f>
        <v>Legacy</v>
      </c>
      <c r="AC3964" t="str">
        <f>IF(Restaurants[[#This Row],[Country]]="India","Yes","No")</f>
        <v>Yes</v>
      </c>
      <c r="AD3964" t="str">
        <f>IF(AND(Restaurants[[#This Row],[Has Online Delivery]]="Yes",Restaurants[[#This Row],[Has Table Booking]]="Yes"),"Online + Table",
IF(Restaurants[[#This Row],[Has Online Delivery]]="Yes","Online Only",
IF(Restaurants[[#This Row],[Has Table Booking]]="Yes","Table Only","None")))</f>
        <v>None</v>
      </c>
      <c r="AE3964" t="str">
        <f>IF(Restaurants[[#This Row],[Rating]]&gt;=4.5,"Excellent",
IF(Restaurants[[#This Row],[Rating]]&gt;=4,"Very Good",
IF(Restaurants[[#This Row],[Rating]]&gt;=3.5,"Good","Average/Low")))</f>
        <v>Excellent</v>
      </c>
    </row>
    <row r="3965" spans="1:31" x14ac:dyDescent="0.3">
      <c r="A3965" t="s">
        <v>57</v>
      </c>
      <c r="B3965" t="s">
        <v>93</v>
      </c>
      <c r="C3965" t="s">
        <v>50</v>
      </c>
      <c r="D3965" t="s">
        <v>916</v>
      </c>
      <c r="E3965">
        <v>3</v>
      </c>
      <c r="F3965">
        <v>425</v>
      </c>
      <c r="G3965" t="s">
        <v>61</v>
      </c>
      <c r="H3965">
        <v>1986</v>
      </c>
      <c r="I3965">
        <v>40</v>
      </c>
      <c r="J3965">
        <v>4.9000000000000004</v>
      </c>
      <c r="K3965" t="s">
        <v>917</v>
      </c>
      <c r="L3965">
        <v>39</v>
      </c>
      <c r="M3965" t="s">
        <v>62</v>
      </c>
      <c r="N3965" t="s">
        <v>34</v>
      </c>
      <c r="O3965" t="s">
        <v>35</v>
      </c>
      <c r="P3965" t="s">
        <v>37</v>
      </c>
      <c r="Q3965" t="s">
        <v>37</v>
      </c>
      <c r="R3965">
        <v>52</v>
      </c>
      <c r="S3965" t="s">
        <v>37</v>
      </c>
      <c r="T3965" t="s">
        <v>38</v>
      </c>
      <c r="U3965" t="s">
        <v>69</v>
      </c>
      <c r="W3965" t="s">
        <v>70</v>
      </c>
      <c r="X3965">
        <v>265222</v>
      </c>
      <c r="Y3965">
        <v>4184</v>
      </c>
      <c r="Z3965">
        <v>37.774900000000002</v>
      </c>
      <c r="AA3965">
        <v>-122.4194</v>
      </c>
      <c r="AB3965" t="str">
        <f>IF(Restaurants[[#This Row],[Years_Operating]]&lt;5,"New",
IF(Restaurants[[#This Row],[Years_Operating]]&lt;15,"Established","Legacy"))</f>
        <v>Legacy</v>
      </c>
      <c r="AC3965" t="str">
        <f>IF(Restaurants[[#This Row],[Country]]="India","Yes","No")</f>
        <v>No</v>
      </c>
      <c r="AD3965" t="str">
        <f>IF(AND(Restaurants[[#This Row],[Has Online Delivery]]="Yes",Restaurants[[#This Row],[Has Table Booking]]="Yes"),"Online + Table",
IF(Restaurants[[#This Row],[Has Online Delivery]]="Yes","Online Only",
IF(Restaurants[[#This Row],[Has Table Booking]]="Yes","Table Only","None")))</f>
        <v>None</v>
      </c>
      <c r="AE3965" t="str">
        <f>IF(Restaurants[[#This Row],[Rating]]&gt;=4.5,"Excellent",
IF(Restaurants[[#This Row],[Rating]]&gt;=4,"Very Good",
IF(Restaurants[[#This Row],[Rating]]&gt;=3.5,"Good","Average/Low")))</f>
        <v>Excellent</v>
      </c>
    </row>
    <row r="3966" spans="1:31" x14ac:dyDescent="0.3">
      <c r="A3966" t="s">
        <v>199</v>
      </c>
      <c r="B3966" t="s">
        <v>125</v>
      </c>
      <c r="C3966" t="s">
        <v>50</v>
      </c>
      <c r="D3966" t="s">
        <v>870</v>
      </c>
      <c r="E3966">
        <v>1</v>
      </c>
      <c r="F3966">
        <v>165</v>
      </c>
      <c r="G3966" t="s">
        <v>201</v>
      </c>
      <c r="H3966">
        <v>2013</v>
      </c>
      <c r="I3966">
        <v>26</v>
      </c>
      <c r="J3966">
        <v>4.5999999999999996</v>
      </c>
      <c r="K3966" t="s">
        <v>932</v>
      </c>
      <c r="L3966">
        <v>12</v>
      </c>
      <c r="M3966" t="s">
        <v>160</v>
      </c>
      <c r="N3966" t="s">
        <v>193</v>
      </c>
      <c r="O3966" t="s">
        <v>45</v>
      </c>
      <c r="P3966" t="s">
        <v>37</v>
      </c>
      <c r="Q3966" t="s">
        <v>36</v>
      </c>
      <c r="R3966">
        <v>46</v>
      </c>
      <c r="S3966" t="s">
        <v>36</v>
      </c>
      <c r="T3966" t="s">
        <v>55</v>
      </c>
      <c r="U3966" t="s">
        <v>39</v>
      </c>
      <c r="W3966" t="s">
        <v>149</v>
      </c>
      <c r="X3966">
        <v>498980</v>
      </c>
      <c r="Y3966">
        <v>731</v>
      </c>
      <c r="Z3966">
        <v>41.878100000000003</v>
      </c>
      <c r="AA3966">
        <v>-87.629800000000003</v>
      </c>
      <c r="AB3966" t="str">
        <f>IF(Restaurants[[#This Row],[Years_Operating]]&lt;5,"New",
IF(Restaurants[[#This Row],[Years_Operating]]&lt;15,"Established","Legacy"))</f>
        <v>Established</v>
      </c>
      <c r="AC3966" t="str">
        <f>IF(Restaurants[[#This Row],[Country]]="India","Yes","No")</f>
        <v>No</v>
      </c>
      <c r="AD3966" t="str">
        <f>IF(AND(Restaurants[[#This Row],[Has Online Delivery]]="Yes",Restaurants[[#This Row],[Has Table Booking]]="Yes"),"Online + Table",
IF(Restaurants[[#This Row],[Has Online Delivery]]="Yes","Online Only",
IF(Restaurants[[#This Row],[Has Table Booking]]="Yes","Table Only","None")))</f>
        <v>Table Only</v>
      </c>
      <c r="AE3966" t="str">
        <f>IF(Restaurants[[#This Row],[Rating]]&gt;=4.5,"Excellent",
IF(Restaurants[[#This Row],[Rating]]&gt;=4,"Very Good",
IF(Restaurants[[#This Row],[Rating]]&gt;=3.5,"Good","Average/Low")))</f>
        <v>Excellent</v>
      </c>
    </row>
    <row r="3967" spans="1:31" x14ac:dyDescent="0.3">
      <c r="A3967" t="s">
        <v>92</v>
      </c>
      <c r="B3967" t="s">
        <v>275</v>
      </c>
      <c r="C3967" t="s">
        <v>251</v>
      </c>
      <c r="D3967" t="s">
        <v>252</v>
      </c>
      <c r="E3967">
        <v>3</v>
      </c>
      <c r="F3967">
        <v>345</v>
      </c>
      <c r="G3967" t="s">
        <v>95</v>
      </c>
      <c r="H3967">
        <v>2011</v>
      </c>
      <c r="I3967">
        <v>50</v>
      </c>
      <c r="J3967">
        <v>4.8</v>
      </c>
      <c r="K3967" t="s">
        <v>256</v>
      </c>
      <c r="L3967">
        <v>14</v>
      </c>
      <c r="M3967" t="s">
        <v>33</v>
      </c>
      <c r="N3967" t="s">
        <v>34</v>
      </c>
      <c r="O3967" t="s">
        <v>54</v>
      </c>
      <c r="P3967" t="s">
        <v>37</v>
      </c>
      <c r="Q3967" t="s">
        <v>36</v>
      </c>
      <c r="R3967">
        <v>50</v>
      </c>
      <c r="S3967" t="s">
        <v>36</v>
      </c>
      <c r="T3967" t="s">
        <v>55</v>
      </c>
      <c r="U3967" t="s">
        <v>46</v>
      </c>
      <c r="V3967" t="s">
        <v>1703</v>
      </c>
      <c r="W3967" t="s">
        <v>103</v>
      </c>
      <c r="X3967">
        <v>242820</v>
      </c>
      <c r="Y3967">
        <v>7707</v>
      </c>
      <c r="Z3967">
        <v>18.520399999999999</v>
      </c>
      <c r="AA3967">
        <v>73.856700000000004</v>
      </c>
      <c r="AB3967" t="str">
        <f>IF(Restaurants[[#This Row],[Years_Operating]]&lt;5,"New",
IF(Restaurants[[#This Row],[Years_Operating]]&lt;15,"Established","Legacy"))</f>
        <v>Established</v>
      </c>
      <c r="AC3967" t="str">
        <f>IF(Restaurants[[#This Row],[Country]]="India","Yes","No")</f>
        <v>Yes</v>
      </c>
      <c r="AD3967" t="str">
        <f>IF(AND(Restaurants[[#This Row],[Has Online Delivery]]="Yes",Restaurants[[#This Row],[Has Table Booking]]="Yes"),"Online + Table",
IF(Restaurants[[#This Row],[Has Online Delivery]]="Yes","Online Only",
IF(Restaurants[[#This Row],[Has Table Booking]]="Yes","Table Only","None")))</f>
        <v>Table Only</v>
      </c>
      <c r="AE3967" t="str">
        <f>IF(Restaurants[[#This Row],[Rating]]&gt;=4.5,"Excellent",
IF(Restaurants[[#This Row],[Rating]]&gt;=4,"Very Good",
IF(Restaurants[[#This Row],[Rating]]&gt;=3.5,"Good","Average/Low")))</f>
        <v>Excellent</v>
      </c>
    </row>
    <row r="3968" spans="1:31" x14ac:dyDescent="0.3">
      <c r="A3968" t="s">
        <v>128</v>
      </c>
      <c r="B3968" t="s">
        <v>913</v>
      </c>
      <c r="C3968" t="s">
        <v>146</v>
      </c>
      <c r="D3968" t="s">
        <v>894</v>
      </c>
      <c r="E3968">
        <v>3</v>
      </c>
      <c r="F3968">
        <v>290</v>
      </c>
      <c r="G3968" t="s">
        <v>130</v>
      </c>
      <c r="H3968">
        <v>1981</v>
      </c>
      <c r="I3968">
        <v>50</v>
      </c>
      <c r="J3968">
        <v>4.7</v>
      </c>
      <c r="K3968" t="s">
        <v>895</v>
      </c>
      <c r="L3968">
        <v>44</v>
      </c>
      <c r="M3968" t="s">
        <v>33</v>
      </c>
      <c r="N3968" t="s">
        <v>34</v>
      </c>
      <c r="O3968" t="s">
        <v>35</v>
      </c>
      <c r="P3968" t="s">
        <v>36</v>
      </c>
      <c r="Q3968" t="s">
        <v>37</v>
      </c>
      <c r="R3968">
        <v>32</v>
      </c>
      <c r="S3968" t="s">
        <v>37</v>
      </c>
      <c r="T3968" t="s">
        <v>38</v>
      </c>
      <c r="U3968" t="s">
        <v>46</v>
      </c>
      <c r="W3968" t="s">
        <v>56</v>
      </c>
      <c r="X3968">
        <v>300503</v>
      </c>
      <c r="Y3968">
        <v>6368</v>
      </c>
      <c r="Z3968">
        <v>34.6937</v>
      </c>
      <c r="AA3968">
        <v>135.50229999999999</v>
      </c>
      <c r="AB3968" t="str">
        <f>IF(Restaurants[[#This Row],[Years_Operating]]&lt;5,"New",
IF(Restaurants[[#This Row],[Years_Operating]]&lt;15,"Established","Legacy"))</f>
        <v>Legacy</v>
      </c>
      <c r="AC3968" t="str">
        <f>IF(Restaurants[[#This Row],[Country]]="India","Yes","No")</f>
        <v>No</v>
      </c>
      <c r="AD3968" t="str">
        <f>IF(AND(Restaurants[[#This Row],[Has Online Delivery]]="Yes",Restaurants[[#This Row],[Has Table Booking]]="Yes"),"Online + Table",
IF(Restaurants[[#This Row],[Has Online Delivery]]="Yes","Online Only",
IF(Restaurants[[#This Row],[Has Table Booking]]="Yes","Table Only","None")))</f>
        <v>Online Only</v>
      </c>
      <c r="AE3968" t="str">
        <f>IF(Restaurants[[#This Row],[Rating]]&gt;=4.5,"Excellent",
IF(Restaurants[[#This Row],[Rating]]&gt;=4,"Very Good",
IF(Restaurants[[#This Row],[Rating]]&gt;=3.5,"Good","Average/Low")))</f>
        <v>Excellent</v>
      </c>
    </row>
    <row r="3969" spans="1:31" x14ac:dyDescent="0.3">
      <c r="A3969" t="s">
        <v>109</v>
      </c>
      <c r="B3969" t="s">
        <v>882</v>
      </c>
      <c r="C3969" t="s">
        <v>146</v>
      </c>
      <c r="D3969" t="s">
        <v>905</v>
      </c>
      <c r="E3969">
        <v>3</v>
      </c>
      <c r="F3969">
        <v>270</v>
      </c>
      <c r="G3969" t="s">
        <v>109</v>
      </c>
      <c r="H3969">
        <v>1989</v>
      </c>
      <c r="I3969">
        <v>48</v>
      </c>
      <c r="J3969">
        <v>4.8</v>
      </c>
      <c r="K3969" t="s">
        <v>906</v>
      </c>
      <c r="L3969">
        <v>36</v>
      </c>
      <c r="M3969" t="s">
        <v>33</v>
      </c>
      <c r="N3969" t="s">
        <v>34</v>
      </c>
      <c r="O3969" t="s">
        <v>35</v>
      </c>
      <c r="P3969" t="s">
        <v>37</v>
      </c>
      <c r="Q3969" t="s">
        <v>36</v>
      </c>
      <c r="R3969">
        <v>62</v>
      </c>
      <c r="S3969" t="s">
        <v>36</v>
      </c>
      <c r="T3969" t="s">
        <v>55</v>
      </c>
      <c r="U3969" t="s">
        <v>39</v>
      </c>
      <c r="W3969" t="s">
        <v>103</v>
      </c>
      <c r="X3969">
        <v>329558</v>
      </c>
      <c r="Y3969">
        <v>5791</v>
      </c>
      <c r="Z3969">
        <v>35.011600000000001</v>
      </c>
      <c r="AA3969">
        <v>135.7681</v>
      </c>
      <c r="AB3969" t="str">
        <f>IF(Restaurants[[#This Row],[Years_Operating]]&lt;5,"New",
IF(Restaurants[[#This Row],[Years_Operating]]&lt;15,"Established","Legacy"))</f>
        <v>Legacy</v>
      </c>
      <c r="AC3969" t="str">
        <f>IF(Restaurants[[#This Row],[Country]]="India","Yes","No")</f>
        <v>No</v>
      </c>
      <c r="AD3969" t="str">
        <f>IF(AND(Restaurants[[#This Row],[Has Online Delivery]]="Yes",Restaurants[[#This Row],[Has Table Booking]]="Yes"),"Online + Table",
IF(Restaurants[[#This Row],[Has Online Delivery]]="Yes","Online Only",
IF(Restaurants[[#This Row],[Has Table Booking]]="Yes","Table Only","None")))</f>
        <v>Table Only</v>
      </c>
      <c r="AE3969" t="str">
        <f>IF(Restaurants[[#This Row],[Rating]]&gt;=4.5,"Excellent",
IF(Restaurants[[#This Row],[Rating]]&gt;=4,"Very Good",
IF(Restaurants[[#This Row],[Rating]]&gt;=3.5,"Good","Average/Low")))</f>
        <v>Excellent</v>
      </c>
    </row>
    <row r="3970" spans="1:31" x14ac:dyDescent="0.3">
      <c r="A3970" t="s">
        <v>136</v>
      </c>
      <c r="B3970" t="s">
        <v>58</v>
      </c>
      <c r="C3970" t="s">
        <v>59</v>
      </c>
      <c r="D3970" t="s">
        <v>897</v>
      </c>
      <c r="E3970">
        <v>3</v>
      </c>
      <c r="F3970">
        <v>570</v>
      </c>
      <c r="G3970" t="s">
        <v>140</v>
      </c>
      <c r="H3970">
        <v>2012</v>
      </c>
      <c r="I3970">
        <v>10</v>
      </c>
      <c r="J3970">
        <v>4.5999999999999996</v>
      </c>
      <c r="K3970" t="s">
        <v>987</v>
      </c>
      <c r="L3970">
        <v>13</v>
      </c>
      <c r="M3970" t="s">
        <v>62</v>
      </c>
      <c r="N3970" t="s">
        <v>34</v>
      </c>
      <c r="O3970" t="s">
        <v>45</v>
      </c>
      <c r="P3970" t="s">
        <v>36</v>
      </c>
      <c r="Q3970" t="s">
        <v>36</v>
      </c>
      <c r="R3970">
        <v>27</v>
      </c>
      <c r="S3970" t="s">
        <v>37</v>
      </c>
      <c r="T3970" t="s">
        <v>86</v>
      </c>
      <c r="U3970" t="s">
        <v>46</v>
      </c>
      <c r="W3970" t="s">
        <v>56</v>
      </c>
      <c r="X3970">
        <v>492758</v>
      </c>
      <c r="Y3970">
        <v>1229</v>
      </c>
      <c r="Z3970">
        <v>48.8566</v>
      </c>
      <c r="AA3970">
        <v>2.3521999999999998</v>
      </c>
      <c r="AB3970" t="str">
        <f>IF(Restaurants[[#This Row],[Years_Operating]]&lt;5,"New",
IF(Restaurants[[#This Row],[Years_Operating]]&lt;15,"Established","Legacy"))</f>
        <v>Established</v>
      </c>
      <c r="AC3970" t="str">
        <f>IF(Restaurants[[#This Row],[Country]]="India","Yes","No")</f>
        <v>No</v>
      </c>
      <c r="AD3970" t="str">
        <f>IF(AND(Restaurants[[#This Row],[Has Online Delivery]]="Yes",Restaurants[[#This Row],[Has Table Booking]]="Yes"),"Online + Table",
IF(Restaurants[[#This Row],[Has Online Delivery]]="Yes","Online Only",
IF(Restaurants[[#This Row],[Has Table Booking]]="Yes","Table Only","None")))</f>
        <v>Online + Table</v>
      </c>
      <c r="AE3970" t="str">
        <f>IF(Restaurants[[#This Row],[Rating]]&gt;=4.5,"Excellent",
IF(Restaurants[[#This Row],[Rating]]&gt;=4,"Very Good",
IF(Restaurants[[#This Row],[Rating]]&gt;=3.5,"Good","Average/Low")))</f>
        <v>Excellent</v>
      </c>
    </row>
    <row r="3971" spans="1:31" x14ac:dyDescent="0.3">
      <c r="A3971" t="s">
        <v>215</v>
      </c>
      <c r="B3971" t="s">
        <v>888</v>
      </c>
      <c r="C3971" t="s">
        <v>59</v>
      </c>
      <c r="D3971" t="s">
        <v>51</v>
      </c>
      <c r="E3971">
        <v>0</v>
      </c>
      <c r="F3971">
        <v>155</v>
      </c>
      <c r="G3971" t="s">
        <v>219</v>
      </c>
      <c r="H3971">
        <v>2000</v>
      </c>
      <c r="I3971">
        <v>55</v>
      </c>
      <c r="J3971">
        <v>4.7</v>
      </c>
      <c r="K3971" t="s">
        <v>178</v>
      </c>
      <c r="L3971">
        <v>25</v>
      </c>
      <c r="M3971" t="s">
        <v>160</v>
      </c>
      <c r="N3971" t="s">
        <v>210</v>
      </c>
      <c r="O3971" t="s">
        <v>54</v>
      </c>
      <c r="P3971" t="s">
        <v>37</v>
      </c>
      <c r="Q3971" t="s">
        <v>36</v>
      </c>
      <c r="R3971">
        <v>35</v>
      </c>
      <c r="S3971" t="s">
        <v>36</v>
      </c>
      <c r="T3971" t="s">
        <v>55</v>
      </c>
      <c r="U3971" t="s">
        <v>39</v>
      </c>
      <c r="W3971" t="s">
        <v>103</v>
      </c>
      <c r="X3971">
        <v>168550</v>
      </c>
      <c r="Y3971">
        <v>7966</v>
      </c>
      <c r="Z3971">
        <v>43.7102</v>
      </c>
      <c r="AA3971">
        <v>7.2619999999999996</v>
      </c>
      <c r="AB3971" t="str">
        <f>IF(Restaurants[[#This Row],[Years_Operating]]&lt;5,"New",
IF(Restaurants[[#This Row],[Years_Operating]]&lt;15,"Established","Legacy"))</f>
        <v>Legacy</v>
      </c>
      <c r="AC3971" t="str">
        <f>IF(Restaurants[[#This Row],[Country]]="India","Yes","No")</f>
        <v>No</v>
      </c>
      <c r="AD3971" t="str">
        <f>IF(AND(Restaurants[[#This Row],[Has Online Delivery]]="Yes",Restaurants[[#This Row],[Has Table Booking]]="Yes"),"Online + Table",
IF(Restaurants[[#This Row],[Has Online Delivery]]="Yes","Online Only",
IF(Restaurants[[#This Row],[Has Table Booking]]="Yes","Table Only","None")))</f>
        <v>Table Only</v>
      </c>
      <c r="AE3971" t="str">
        <f>IF(Restaurants[[#This Row],[Rating]]&gt;=4.5,"Excellent",
IF(Restaurants[[#This Row],[Rating]]&gt;=4,"Very Good",
IF(Restaurants[[#This Row],[Rating]]&gt;=3.5,"Good","Average/Low")))</f>
        <v>Excellent</v>
      </c>
    </row>
    <row r="3972" spans="1:31" x14ac:dyDescent="0.3">
      <c r="A3972" t="s">
        <v>124</v>
      </c>
      <c r="B3972" t="s">
        <v>888</v>
      </c>
      <c r="C3972" t="s">
        <v>59</v>
      </c>
      <c r="D3972" t="s">
        <v>897</v>
      </c>
      <c r="E3972">
        <v>3</v>
      </c>
      <c r="F3972">
        <v>385</v>
      </c>
      <c r="G3972" t="s">
        <v>127</v>
      </c>
      <c r="H3972">
        <v>2005</v>
      </c>
      <c r="I3972">
        <v>64</v>
      </c>
      <c r="J3972">
        <v>4.7</v>
      </c>
      <c r="K3972" t="s">
        <v>987</v>
      </c>
      <c r="L3972">
        <v>20</v>
      </c>
      <c r="M3972" t="s">
        <v>33</v>
      </c>
      <c r="N3972" t="s">
        <v>34</v>
      </c>
      <c r="O3972" t="s">
        <v>54</v>
      </c>
      <c r="P3972" t="s">
        <v>37</v>
      </c>
      <c r="Q3972" t="s">
        <v>37</v>
      </c>
      <c r="R3972">
        <v>72</v>
      </c>
      <c r="S3972" t="s">
        <v>36</v>
      </c>
      <c r="T3972" t="s">
        <v>86</v>
      </c>
      <c r="U3972" t="s">
        <v>69</v>
      </c>
      <c r="W3972" t="s">
        <v>108</v>
      </c>
      <c r="X3972">
        <v>240389</v>
      </c>
      <c r="Y3972">
        <v>571</v>
      </c>
      <c r="Z3972">
        <v>43.7102</v>
      </c>
      <c r="AA3972">
        <v>7.2619999999999996</v>
      </c>
      <c r="AB3972" t="str">
        <f>IF(Restaurants[[#This Row],[Years_Operating]]&lt;5,"New",
IF(Restaurants[[#This Row],[Years_Operating]]&lt;15,"Established","Legacy"))</f>
        <v>Legacy</v>
      </c>
      <c r="AC3972" t="str">
        <f>IF(Restaurants[[#This Row],[Country]]="India","Yes","No")</f>
        <v>No</v>
      </c>
      <c r="AD3972" t="str">
        <f>IF(AND(Restaurants[[#This Row],[Has Online Delivery]]="Yes",Restaurants[[#This Row],[Has Table Booking]]="Yes"),"Online + Table",
IF(Restaurants[[#This Row],[Has Online Delivery]]="Yes","Online Only",
IF(Restaurants[[#This Row],[Has Table Booking]]="Yes","Table Only","None")))</f>
        <v>None</v>
      </c>
      <c r="AE3972" t="str">
        <f>IF(Restaurants[[#This Row],[Rating]]&gt;=4.5,"Excellent",
IF(Restaurants[[#This Row],[Rating]]&gt;=4,"Very Good",
IF(Restaurants[[#This Row],[Rating]]&gt;=3.5,"Good","Average/Low")))</f>
        <v>Excellent</v>
      </c>
    </row>
    <row r="3973" spans="1:31" x14ac:dyDescent="0.3">
      <c r="A3973" t="s">
        <v>224</v>
      </c>
      <c r="B3973" t="s">
        <v>913</v>
      </c>
      <c r="C3973" t="s">
        <v>146</v>
      </c>
      <c r="D3973" t="s">
        <v>883</v>
      </c>
      <c r="E3973">
        <v>0</v>
      </c>
      <c r="F3973">
        <v>140</v>
      </c>
      <c r="G3973" t="s">
        <v>225</v>
      </c>
      <c r="H3973">
        <v>2012</v>
      </c>
      <c r="I3973">
        <v>48</v>
      </c>
      <c r="J3973">
        <v>4.5999999999999996</v>
      </c>
      <c r="K3973" t="s">
        <v>884</v>
      </c>
      <c r="L3973">
        <v>13</v>
      </c>
      <c r="M3973" t="s">
        <v>204</v>
      </c>
      <c r="N3973" t="s">
        <v>210</v>
      </c>
      <c r="O3973" t="s">
        <v>54</v>
      </c>
      <c r="P3973" t="s">
        <v>37</v>
      </c>
      <c r="Q3973" t="s">
        <v>37</v>
      </c>
      <c r="R3973">
        <v>36</v>
      </c>
      <c r="S3973" t="s">
        <v>37</v>
      </c>
      <c r="T3973" t="s">
        <v>55</v>
      </c>
      <c r="U3973" t="s">
        <v>39</v>
      </c>
      <c r="W3973" t="s">
        <v>108</v>
      </c>
      <c r="X3973">
        <v>444187</v>
      </c>
      <c r="Y3973">
        <v>4744</v>
      </c>
      <c r="Z3973">
        <v>34.6937</v>
      </c>
      <c r="AA3973">
        <v>135.50229999999999</v>
      </c>
      <c r="AB3973" t="str">
        <f>IF(Restaurants[[#This Row],[Years_Operating]]&lt;5,"New",
IF(Restaurants[[#This Row],[Years_Operating]]&lt;15,"Established","Legacy"))</f>
        <v>Established</v>
      </c>
      <c r="AC3973" t="str">
        <f>IF(Restaurants[[#This Row],[Country]]="India","Yes","No")</f>
        <v>No</v>
      </c>
      <c r="AD3973" t="str">
        <f>IF(AND(Restaurants[[#This Row],[Has Online Delivery]]="Yes",Restaurants[[#This Row],[Has Table Booking]]="Yes"),"Online + Table",
IF(Restaurants[[#This Row],[Has Online Delivery]]="Yes","Online Only",
IF(Restaurants[[#This Row],[Has Table Booking]]="Yes","Table Only","None")))</f>
        <v>None</v>
      </c>
      <c r="AE3973" t="str">
        <f>IF(Restaurants[[#This Row],[Rating]]&gt;=4.5,"Excellent",
IF(Restaurants[[#This Row],[Rating]]&gt;=4,"Very Good",
IF(Restaurants[[#This Row],[Rating]]&gt;=3.5,"Good","Average/Low")))</f>
        <v>Excellent</v>
      </c>
    </row>
    <row r="3974" spans="1:31" x14ac:dyDescent="0.3">
      <c r="A3974" t="s">
        <v>117</v>
      </c>
      <c r="B3974" t="s">
        <v>880</v>
      </c>
      <c r="C3974" t="s">
        <v>50</v>
      </c>
      <c r="D3974" t="s">
        <v>870</v>
      </c>
      <c r="E3974">
        <v>3</v>
      </c>
      <c r="F3974">
        <v>420</v>
      </c>
      <c r="G3974" t="s">
        <v>121</v>
      </c>
      <c r="H3974">
        <v>2007</v>
      </c>
      <c r="I3974">
        <v>40</v>
      </c>
      <c r="J3974">
        <v>4.7</v>
      </c>
      <c r="K3974" t="s">
        <v>932</v>
      </c>
      <c r="L3974">
        <v>18</v>
      </c>
      <c r="M3974" t="s">
        <v>62</v>
      </c>
      <c r="N3974" t="s">
        <v>34</v>
      </c>
      <c r="O3974" t="s">
        <v>35</v>
      </c>
      <c r="P3974" t="s">
        <v>36</v>
      </c>
      <c r="Q3974" t="s">
        <v>36</v>
      </c>
      <c r="R3974">
        <v>58</v>
      </c>
      <c r="S3974" t="s">
        <v>36</v>
      </c>
      <c r="T3974" t="s">
        <v>86</v>
      </c>
      <c r="U3974" t="s">
        <v>39</v>
      </c>
      <c r="W3974" t="s">
        <v>64</v>
      </c>
      <c r="X3974">
        <v>428165</v>
      </c>
      <c r="Y3974">
        <v>4721</v>
      </c>
      <c r="Z3974">
        <v>29.760400000000001</v>
      </c>
      <c r="AA3974">
        <v>-95.369799999999998</v>
      </c>
      <c r="AB3974" t="str">
        <f>IF(Restaurants[[#This Row],[Years_Operating]]&lt;5,"New",
IF(Restaurants[[#This Row],[Years_Operating]]&lt;15,"Established","Legacy"))</f>
        <v>Legacy</v>
      </c>
      <c r="AC3974" t="str">
        <f>IF(Restaurants[[#This Row],[Country]]="India","Yes","No")</f>
        <v>No</v>
      </c>
      <c r="AD3974" t="str">
        <f>IF(AND(Restaurants[[#This Row],[Has Online Delivery]]="Yes",Restaurants[[#This Row],[Has Table Booking]]="Yes"),"Online + Table",
IF(Restaurants[[#This Row],[Has Online Delivery]]="Yes","Online Only",
IF(Restaurants[[#This Row],[Has Table Booking]]="Yes","Table Only","None")))</f>
        <v>Online + Table</v>
      </c>
      <c r="AE3974" t="str">
        <f>IF(Restaurants[[#This Row],[Rating]]&gt;=4.5,"Excellent",
IF(Restaurants[[#This Row],[Rating]]&gt;=4,"Very Good",
IF(Restaurants[[#This Row],[Rating]]&gt;=3.5,"Good","Average/Low")))</f>
        <v>Excellent</v>
      </c>
    </row>
    <row r="3975" spans="1:31" x14ac:dyDescent="0.3">
      <c r="A3975" t="s">
        <v>144</v>
      </c>
      <c r="B3975" t="s">
        <v>195</v>
      </c>
      <c r="C3975" t="s">
        <v>196</v>
      </c>
      <c r="D3975" t="s">
        <v>953</v>
      </c>
      <c r="E3975">
        <v>2</v>
      </c>
      <c r="F3975">
        <v>280</v>
      </c>
      <c r="G3975" t="s">
        <v>148</v>
      </c>
      <c r="H3975">
        <v>2007</v>
      </c>
      <c r="I3975">
        <v>26</v>
      </c>
      <c r="J3975">
        <v>4.7</v>
      </c>
      <c r="K3975" t="s">
        <v>954</v>
      </c>
      <c r="L3975">
        <v>18</v>
      </c>
      <c r="M3975" t="s">
        <v>33</v>
      </c>
      <c r="N3975" t="s">
        <v>143</v>
      </c>
      <c r="O3975" t="s">
        <v>45</v>
      </c>
      <c r="P3975" t="s">
        <v>37</v>
      </c>
      <c r="Q3975" t="s">
        <v>36</v>
      </c>
      <c r="R3975">
        <v>22</v>
      </c>
      <c r="S3975" t="s">
        <v>36</v>
      </c>
      <c r="T3975" t="s">
        <v>55</v>
      </c>
      <c r="U3975" t="s">
        <v>32</v>
      </c>
      <c r="W3975" t="s">
        <v>149</v>
      </c>
      <c r="X3975">
        <v>415377</v>
      </c>
      <c r="Y3975">
        <v>2439</v>
      </c>
      <c r="Z3975">
        <v>51.507399999999997</v>
      </c>
      <c r="AA3975">
        <v>-0.1278</v>
      </c>
      <c r="AB3975" t="str">
        <f>IF(Restaurants[[#This Row],[Years_Operating]]&lt;5,"New",
IF(Restaurants[[#This Row],[Years_Operating]]&lt;15,"Established","Legacy"))</f>
        <v>Legacy</v>
      </c>
      <c r="AC3975" t="str">
        <f>IF(Restaurants[[#This Row],[Country]]="India","Yes","No")</f>
        <v>No</v>
      </c>
      <c r="AD3975" t="str">
        <f>IF(AND(Restaurants[[#This Row],[Has Online Delivery]]="Yes",Restaurants[[#This Row],[Has Table Booking]]="Yes"),"Online + Table",
IF(Restaurants[[#This Row],[Has Online Delivery]]="Yes","Online Only",
IF(Restaurants[[#This Row],[Has Table Booking]]="Yes","Table Only","None")))</f>
        <v>Table Only</v>
      </c>
      <c r="AE3975" t="str">
        <f>IF(Restaurants[[#This Row],[Rating]]&gt;=4.5,"Excellent",
IF(Restaurants[[#This Row],[Rating]]&gt;=4,"Very Good",
IF(Restaurants[[#This Row],[Rating]]&gt;=3.5,"Good","Average/Low")))</f>
        <v>Excellent</v>
      </c>
    </row>
    <row r="3976" spans="1:31" x14ac:dyDescent="0.3">
      <c r="A3976" t="s">
        <v>186</v>
      </c>
      <c r="B3976" t="s">
        <v>125</v>
      </c>
      <c r="C3976" t="s">
        <v>50</v>
      </c>
      <c r="D3976" t="s">
        <v>901</v>
      </c>
      <c r="E3976">
        <v>2</v>
      </c>
      <c r="F3976">
        <v>550</v>
      </c>
      <c r="G3976" t="s">
        <v>188</v>
      </c>
      <c r="H3976">
        <v>2015</v>
      </c>
      <c r="I3976">
        <v>50</v>
      </c>
      <c r="J3976">
        <v>4.5</v>
      </c>
      <c r="K3976" t="s">
        <v>902</v>
      </c>
      <c r="L3976">
        <v>10</v>
      </c>
      <c r="M3976" t="s">
        <v>62</v>
      </c>
      <c r="N3976" t="s">
        <v>143</v>
      </c>
      <c r="O3976" t="s">
        <v>35</v>
      </c>
      <c r="P3976" t="s">
        <v>36</v>
      </c>
      <c r="Q3976" t="s">
        <v>37</v>
      </c>
      <c r="R3976">
        <v>27</v>
      </c>
      <c r="S3976" t="s">
        <v>37</v>
      </c>
      <c r="T3976" t="s">
        <v>63</v>
      </c>
      <c r="U3976" t="s">
        <v>39</v>
      </c>
      <c r="W3976" t="s">
        <v>64</v>
      </c>
      <c r="X3976">
        <v>156826</v>
      </c>
      <c r="Y3976">
        <v>218</v>
      </c>
      <c r="Z3976">
        <v>41.878100000000003</v>
      </c>
      <c r="AA3976">
        <v>-87.629800000000003</v>
      </c>
      <c r="AB3976" t="str">
        <f>IF(Restaurants[[#This Row],[Years_Operating]]&lt;5,"New",
IF(Restaurants[[#This Row],[Years_Operating]]&lt;15,"Established","Legacy"))</f>
        <v>Established</v>
      </c>
      <c r="AC3976" t="str">
        <f>IF(Restaurants[[#This Row],[Country]]="India","Yes","No")</f>
        <v>No</v>
      </c>
      <c r="AD3976" t="str">
        <f>IF(AND(Restaurants[[#This Row],[Has Online Delivery]]="Yes",Restaurants[[#This Row],[Has Table Booking]]="Yes"),"Online + Table",
IF(Restaurants[[#This Row],[Has Online Delivery]]="Yes","Online Only",
IF(Restaurants[[#This Row],[Has Table Booking]]="Yes","Table Only","None")))</f>
        <v>Online Only</v>
      </c>
      <c r="AE3976" t="str">
        <f>IF(Restaurants[[#This Row],[Rating]]&gt;=4.5,"Excellent",
IF(Restaurants[[#This Row],[Rating]]&gt;=4,"Very Good",
IF(Restaurants[[#This Row],[Rating]]&gt;=3.5,"Good","Average/Low")))</f>
        <v>Excellent</v>
      </c>
    </row>
    <row r="3977" spans="1:31" x14ac:dyDescent="0.3">
      <c r="A3977" t="s">
        <v>92</v>
      </c>
      <c r="B3977" t="s">
        <v>891</v>
      </c>
      <c r="C3977" t="s">
        <v>196</v>
      </c>
      <c r="D3977" t="s">
        <v>928</v>
      </c>
      <c r="E3977">
        <v>3</v>
      </c>
      <c r="F3977">
        <v>345</v>
      </c>
      <c r="G3977" t="s">
        <v>95</v>
      </c>
      <c r="H3977">
        <v>2011</v>
      </c>
      <c r="I3977">
        <v>50</v>
      </c>
      <c r="J3977">
        <v>4.8</v>
      </c>
      <c r="K3977" t="s">
        <v>929</v>
      </c>
      <c r="L3977">
        <v>14</v>
      </c>
      <c r="M3977" t="s">
        <v>33</v>
      </c>
      <c r="N3977" t="s">
        <v>34</v>
      </c>
      <c r="O3977" t="s">
        <v>54</v>
      </c>
      <c r="P3977" t="s">
        <v>37</v>
      </c>
      <c r="Q3977" t="s">
        <v>36</v>
      </c>
      <c r="R3977">
        <v>52</v>
      </c>
      <c r="S3977" t="s">
        <v>36</v>
      </c>
      <c r="T3977" t="s">
        <v>55</v>
      </c>
      <c r="U3977" t="s">
        <v>39</v>
      </c>
      <c r="W3977" t="s">
        <v>103</v>
      </c>
      <c r="X3977">
        <v>426232</v>
      </c>
      <c r="Y3977">
        <v>6252</v>
      </c>
      <c r="Z3977">
        <v>53.480800000000002</v>
      </c>
      <c r="AA3977">
        <v>-2.2425999999999999</v>
      </c>
      <c r="AB3977" t="str">
        <f>IF(Restaurants[[#This Row],[Years_Operating]]&lt;5,"New",
IF(Restaurants[[#This Row],[Years_Operating]]&lt;15,"Established","Legacy"))</f>
        <v>Established</v>
      </c>
      <c r="AC3977" t="str">
        <f>IF(Restaurants[[#This Row],[Country]]="India","Yes","No")</f>
        <v>No</v>
      </c>
      <c r="AD3977" t="str">
        <f>IF(AND(Restaurants[[#This Row],[Has Online Delivery]]="Yes",Restaurants[[#This Row],[Has Table Booking]]="Yes"),"Online + Table",
IF(Restaurants[[#This Row],[Has Online Delivery]]="Yes","Online Only",
IF(Restaurants[[#This Row],[Has Table Booking]]="Yes","Table Only","None")))</f>
        <v>Table Only</v>
      </c>
      <c r="AE3977" t="str">
        <f>IF(Restaurants[[#This Row],[Rating]]&gt;=4.5,"Excellent",
IF(Restaurants[[#This Row],[Rating]]&gt;=4,"Very Good",
IF(Restaurants[[#This Row],[Rating]]&gt;=3.5,"Good","Average/Low")))</f>
        <v>Excellent</v>
      </c>
    </row>
    <row r="3978" spans="1:31" x14ac:dyDescent="0.3">
      <c r="A3978" t="s">
        <v>81</v>
      </c>
      <c r="B3978" t="s">
        <v>933</v>
      </c>
      <c r="C3978" t="s">
        <v>251</v>
      </c>
      <c r="D3978" t="s">
        <v>258</v>
      </c>
      <c r="E3978">
        <v>3</v>
      </c>
      <c r="F3978">
        <v>310</v>
      </c>
      <c r="G3978" t="s">
        <v>84</v>
      </c>
      <c r="H3978">
        <v>2005</v>
      </c>
      <c r="I3978">
        <v>35</v>
      </c>
      <c r="J3978">
        <v>4.8</v>
      </c>
      <c r="K3978" t="s">
        <v>259</v>
      </c>
      <c r="L3978">
        <v>20</v>
      </c>
      <c r="M3978" t="s">
        <v>33</v>
      </c>
      <c r="N3978" t="s">
        <v>34</v>
      </c>
      <c r="O3978" t="s">
        <v>35</v>
      </c>
      <c r="P3978" t="s">
        <v>36</v>
      </c>
      <c r="Q3978" t="s">
        <v>36</v>
      </c>
      <c r="R3978">
        <v>21</v>
      </c>
      <c r="S3978" t="s">
        <v>37</v>
      </c>
      <c r="T3978" t="s">
        <v>86</v>
      </c>
      <c r="U3978" t="s">
        <v>39</v>
      </c>
      <c r="V3978" t="s">
        <v>1704</v>
      </c>
      <c r="W3978" t="s">
        <v>56</v>
      </c>
      <c r="X3978">
        <v>485941</v>
      </c>
      <c r="Y3978">
        <v>1800</v>
      </c>
      <c r="Z3978">
        <v>22.7196</v>
      </c>
      <c r="AA3978">
        <v>75.857699999999994</v>
      </c>
      <c r="AB3978" t="str">
        <f>IF(Restaurants[[#This Row],[Years_Operating]]&lt;5,"New",
IF(Restaurants[[#This Row],[Years_Operating]]&lt;15,"Established","Legacy"))</f>
        <v>Legacy</v>
      </c>
      <c r="AC3978" t="str">
        <f>IF(Restaurants[[#This Row],[Country]]="India","Yes","No")</f>
        <v>Yes</v>
      </c>
      <c r="AD3978" t="str">
        <f>IF(AND(Restaurants[[#This Row],[Has Online Delivery]]="Yes",Restaurants[[#This Row],[Has Table Booking]]="Yes"),"Online + Table",
IF(Restaurants[[#This Row],[Has Online Delivery]]="Yes","Online Only",
IF(Restaurants[[#This Row],[Has Table Booking]]="Yes","Table Only","None")))</f>
        <v>Online + Table</v>
      </c>
      <c r="AE3978" t="str">
        <f>IF(Restaurants[[#This Row],[Rating]]&gt;=4.5,"Excellent",
IF(Restaurants[[#This Row],[Rating]]&gt;=4,"Very Good",
IF(Restaurants[[#This Row],[Rating]]&gt;=3.5,"Good","Average/Low")))</f>
        <v>Excellent</v>
      </c>
    </row>
    <row r="3979" spans="1:31" x14ac:dyDescent="0.3">
      <c r="A3979" t="s">
        <v>133</v>
      </c>
      <c r="B3979" t="s">
        <v>880</v>
      </c>
      <c r="C3979" t="s">
        <v>50</v>
      </c>
      <c r="D3979" t="s">
        <v>870</v>
      </c>
      <c r="E3979">
        <v>3</v>
      </c>
      <c r="F3979">
        <v>265</v>
      </c>
      <c r="G3979" t="s">
        <v>135</v>
      </c>
      <c r="H3979">
        <v>2005</v>
      </c>
      <c r="I3979">
        <v>45</v>
      </c>
      <c r="J3979">
        <v>4.7</v>
      </c>
      <c r="K3979" t="s">
        <v>871</v>
      </c>
      <c r="L3979">
        <v>20</v>
      </c>
      <c r="M3979" t="s">
        <v>33</v>
      </c>
      <c r="N3979" t="s">
        <v>34</v>
      </c>
      <c r="O3979" t="s">
        <v>35</v>
      </c>
      <c r="P3979" t="s">
        <v>36</v>
      </c>
      <c r="Q3979" t="s">
        <v>37</v>
      </c>
      <c r="R3979">
        <v>64</v>
      </c>
      <c r="S3979" t="s">
        <v>36</v>
      </c>
      <c r="T3979" t="s">
        <v>38</v>
      </c>
      <c r="U3979" t="s">
        <v>69</v>
      </c>
      <c r="W3979" t="s">
        <v>64</v>
      </c>
      <c r="X3979">
        <v>75508</v>
      </c>
      <c r="Y3979">
        <v>2433</v>
      </c>
      <c r="Z3979">
        <v>29.760400000000001</v>
      </c>
      <c r="AA3979">
        <v>-95.369799999999998</v>
      </c>
      <c r="AB3979" t="str">
        <f>IF(Restaurants[[#This Row],[Years_Operating]]&lt;5,"New",
IF(Restaurants[[#This Row],[Years_Operating]]&lt;15,"Established","Legacy"))</f>
        <v>Legacy</v>
      </c>
      <c r="AC3979" t="str">
        <f>IF(Restaurants[[#This Row],[Country]]="India","Yes","No")</f>
        <v>No</v>
      </c>
      <c r="AD3979" t="str">
        <f>IF(AND(Restaurants[[#This Row],[Has Online Delivery]]="Yes",Restaurants[[#This Row],[Has Table Booking]]="Yes"),"Online + Table",
IF(Restaurants[[#This Row],[Has Online Delivery]]="Yes","Online Only",
IF(Restaurants[[#This Row],[Has Table Booking]]="Yes","Table Only","None")))</f>
        <v>Online Only</v>
      </c>
      <c r="AE3979" t="str">
        <f>IF(Restaurants[[#This Row],[Rating]]&gt;=4.5,"Excellent",
IF(Restaurants[[#This Row],[Rating]]&gt;=4,"Very Good",
IF(Restaurants[[#This Row],[Rating]]&gt;=3.5,"Good","Average/Low")))</f>
        <v>Excellent</v>
      </c>
    </row>
    <row r="3980" spans="1:31" x14ac:dyDescent="0.3">
      <c r="A3980" t="s">
        <v>144</v>
      </c>
      <c r="B3980" t="s">
        <v>921</v>
      </c>
      <c r="C3980" t="s">
        <v>251</v>
      </c>
      <c r="D3980" t="s">
        <v>278</v>
      </c>
      <c r="E3980">
        <v>2</v>
      </c>
      <c r="F3980">
        <v>280</v>
      </c>
      <c r="G3980" t="s">
        <v>148</v>
      </c>
      <c r="H3980">
        <v>2007</v>
      </c>
      <c r="I3980">
        <v>26</v>
      </c>
      <c r="J3980">
        <v>4.7</v>
      </c>
      <c r="K3980" t="s">
        <v>279</v>
      </c>
      <c r="L3980">
        <v>18</v>
      </c>
      <c r="M3980" t="s">
        <v>33</v>
      </c>
      <c r="N3980" t="s">
        <v>143</v>
      </c>
      <c r="O3980" t="s">
        <v>45</v>
      </c>
      <c r="P3980" t="s">
        <v>36</v>
      </c>
      <c r="Q3980" t="s">
        <v>36</v>
      </c>
      <c r="R3980">
        <v>69</v>
      </c>
      <c r="S3980" t="s">
        <v>37</v>
      </c>
      <c r="T3980" t="s">
        <v>63</v>
      </c>
      <c r="U3980" t="s">
        <v>32</v>
      </c>
      <c r="V3980" t="s">
        <v>1705</v>
      </c>
      <c r="W3980" t="s">
        <v>40</v>
      </c>
      <c r="X3980">
        <v>407752</v>
      </c>
      <c r="Y3980">
        <v>6135</v>
      </c>
      <c r="Z3980">
        <v>26.912400000000002</v>
      </c>
      <c r="AA3980">
        <v>75.787300000000002</v>
      </c>
      <c r="AB3980" t="str">
        <f>IF(Restaurants[[#This Row],[Years_Operating]]&lt;5,"New",
IF(Restaurants[[#This Row],[Years_Operating]]&lt;15,"Established","Legacy"))</f>
        <v>Legacy</v>
      </c>
      <c r="AC3980" t="str">
        <f>IF(Restaurants[[#This Row],[Country]]="India","Yes","No")</f>
        <v>Yes</v>
      </c>
      <c r="AD3980" t="str">
        <f>IF(AND(Restaurants[[#This Row],[Has Online Delivery]]="Yes",Restaurants[[#This Row],[Has Table Booking]]="Yes"),"Online + Table",
IF(Restaurants[[#This Row],[Has Online Delivery]]="Yes","Online Only",
IF(Restaurants[[#This Row],[Has Table Booking]]="Yes","Table Only","None")))</f>
        <v>Online + Table</v>
      </c>
      <c r="AE3980" t="str">
        <f>IF(Restaurants[[#This Row],[Rating]]&gt;=4.5,"Excellent",
IF(Restaurants[[#This Row],[Rating]]&gt;=4,"Very Good",
IF(Restaurants[[#This Row],[Rating]]&gt;=3.5,"Good","Average/Low")))</f>
        <v>Excellent</v>
      </c>
    </row>
    <row r="3981" spans="1:31" x14ac:dyDescent="0.3">
      <c r="A3981" t="s">
        <v>111</v>
      </c>
      <c r="B3981" t="s">
        <v>125</v>
      </c>
      <c r="C3981" t="s">
        <v>50</v>
      </c>
      <c r="D3981" t="s">
        <v>878</v>
      </c>
      <c r="E3981">
        <v>3</v>
      </c>
      <c r="F3981">
        <v>305</v>
      </c>
      <c r="G3981" t="s">
        <v>112</v>
      </c>
      <c r="H3981">
        <v>2000</v>
      </c>
      <c r="I3981">
        <v>25</v>
      </c>
      <c r="J3981">
        <v>4.8</v>
      </c>
      <c r="K3981" t="s">
        <v>879</v>
      </c>
      <c r="L3981">
        <v>25</v>
      </c>
      <c r="M3981" t="s">
        <v>33</v>
      </c>
      <c r="N3981" t="s">
        <v>34</v>
      </c>
      <c r="O3981" t="s">
        <v>35</v>
      </c>
      <c r="P3981" t="s">
        <v>36</v>
      </c>
      <c r="Q3981" t="s">
        <v>37</v>
      </c>
      <c r="R3981">
        <v>25</v>
      </c>
      <c r="S3981" t="s">
        <v>36</v>
      </c>
      <c r="T3981" t="s">
        <v>38</v>
      </c>
      <c r="U3981" t="s">
        <v>32</v>
      </c>
      <c r="W3981" t="s">
        <v>64</v>
      </c>
      <c r="X3981">
        <v>267343</v>
      </c>
      <c r="Y3981">
        <v>1160</v>
      </c>
      <c r="Z3981">
        <v>41.878100000000003</v>
      </c>
      <c r="AA3981">
        <v>-87.629800000000003</v>
      </c>
      <c r="AB3981" t="str">
        <f>IF(Restaurants[[#This Row],[Years_Operating]]&lt;5,"New",
IF(Restaurants[[#This Row],[Years_Operating]]&lt;15,"Established","Legacy"))</f>
        <v>Legacy</v>
      </c>
      <c r="AC3981" t="str">
        <f>IF(Restaurants[[#This Row],[Country]]="India","Yes","No")</f>
        <v>No</v>
      </c>
      <c r="AD3981" t="str">
        <f>IF(AND(Restaurants[[#This Row],[Has Online Delivery]]="Yes",Restaurants[[#This Row],[Has Table Booking]]="Yes"),"Online + Table",
IF(Restaurants[[#This Row],[Has Online Delivery]]="Yes","Online Only",
IF(Restaurants[[#This Row],[Has Table Booking]]="Yes","Table Only","None")))</f>
        <v>Online Only</v>
      </c>
      <c r="AE3981" t="str">
        <f>IF(Restaurants[[#This Row],[Rating]]&gt;=4.5,"Excellent",
IF(Restaurants[[#This Row],[Rating]]&gt;=4,"Very Good",
IF(Restaurants[[#This Row],[Rating]]&gt;=3.5,"Good","Average/Low")))</f>
        <v>Excellent</v>
      </c>
    </row>
    <row r="3982" spans="1:31" x14ac:dyDescent="0.3">
      <c r="A3982" t="s">
        <v>202</v>
      </c>
      <c r="B3982" t="s">
        <v>1005</v>
      </c>
      <c r="C3982" t="s">
        <v>942</v>
      </c>
      <c r="D3982" t="s">
        <v>901</v>
      </c>
      <c r="E3982">
        <v>1</v>
      </c>
      <c r="F3982">
        <v>95</v>
      </c>
      <c r="G3982" t="s">
        <v>203</v>
      </c>
      <c r="H3982">
        <v>2011</v>
      </c>
      <c r="I3982">
        <v>28</v>
      </c>
      <c r="J3982">
        <v>4.5</v>
      </c>
      <c r="K3982" t="s">
        <v>902</v>
      </c>
      <c r="L3982">
        <v>14</v>
      </c>
      <c r="M3982" t="s">
        <v>204</v>
      </c>
      <c r="N3982" t="s">
        <v>193</v>
      </c>
      <c r="O3982" t="s">
        <v>35</v>
      </c>
      <c r="P3982" t="s">
        <v>37</v>
      </c>
      <c r="Q3982" t="s">
        <v>37</v>
      </c>
      <c r="R3982">
        <v>60</v>
      </c>
      <c r="S3982" t="s">
        <v>36</v>
      </c>
      <c r="T3982" t="s">
        <v>38</v>
      </c>
      <c r="U3982" t="s">
        <v>46</v>
      </c>
      <c r="W3982" t="s">
        <v>64</v>
      </c>
      <c r="X3982">
        <v>425650</v>
      </c>
      <c r="Y3982">
        <v>2606</v>
      </c>
      <c r="Z3982">
        <v>45.5017</v>
      </c>
      <c r="AA3982">
        <v>-73.567300000000003</v>
      </c>
      <c r="AB3982" t="str">
        <f>IF(Restaurants[[#This Row],[Years_Operating]]&lt;5,"New",
IF(Restaurants[[#This Row],[Years_Operating]]&lt;15,"Established","Legacy"))</f>
        <v>Established</v>
      </c>
      <c r="AC3982" t="str">
        <f>IF(Restaurants[[#This Row],[Country]]="India","Yes","No")</f>
        <v>No</v>
      </c>
      <c r="AD3982" t="str">
        <f>IF(AND(Restaurants[[#This Row],[Has Online Delivery]]="Yes",Restaurants[[#This Row],[Has Table Booking]]="Yes"),"Online + Table",
IF(Restaurants[[#This Row],[Has Online Delivery]]="Yes","Online Only",
IF(Restaurants[[#This Row],[Has Table Booking]]="Yes","Table Only","None")))</f>
        <v>None</v>
      </c>
      <c r="AE3982" t="str">
        <f>IF(Restaurants[[#This Row],[Rating]]&gt;=4.5,"Excellent",
IF(Restaurants[[#This Row],[Rating]]&gt;=4,"Very Good",
IF(Restaurants[[#This Row],[Rating]]&gt;=3.5,"Good","Average/Low")))</f>
        <v>Excellent</v>
      </c>
    </row>
    <row r="3983" spans="1:31" x14ac:dyDescent="0.3">
      <c r="A3983" t="s">
        <v>48</v>
      </c>
      <c r="B3983" t="s">
        <v>266</v>
      </c>
      <c r="C3983" t="s">
        <v>251</v>
      </c>
      <c r="D3983" t="s">
        <v>278</v>
      </c>
      <c r="E3983">
        <v>3</v>
      </c>
      <c r="F3983">
        <v>390</v>
      </c>
      <c r="G3983" t="s">
        <v>52</v>
      </c>
      <c r="H3983">
        <v>1994</v>
      </c>
      <c r="I3983">
        <v>60</v>
      </c>
      <c r="J3983">
        <v>4.9000000000000004</v>
      </c>
      <c r="K3983" t="s">
        <v>299</v>
      </c>
      <c r="L3983">
        <v>31</v>
      </c>
      <c r="M3983" t="s">
        <v>33</v>
      </c>
      <c r="N3983" t="s">
        <v>34</v>
      </c>
      <c r="O3983" t="s">
        <v>54</v>
      </c>
      <c r="P3983" t="s">
        <v>37</v>
      </c>
      <c r="Q3983" t="s">
        <v>37</v>
      </c>
      <c r="R3983">
        <v>20</v>
      </c>
      <c r="S3983" t="s">
        <v>37</v>
      </c>
      <c r="T3983" t="s">
        <v>63</v>
      </c>
      <c r="U3983" t="s">
        <v>46</v>
      </c>
      <c r="V3983" t="s">
        <v>1706</v>
      </c>
      <c r="W3983" t="s">
        <v>132</v>
      </c>
      <c r="X3983">
        <v>366998</v>
      </c>
      <c r="Y3983">
        <v>6495</v>
      </c>
      <c r="Z3983">
        <v>12.9716</v>
      </c>
      <c r="AA3983">
        <v>77.5946</v>
      </c>
      <c r="AB3983" t="str">
        <f>IF(Restaurants[[#This Row],[Years_Operating]]&lt;5,"New",
IF(Restaurants[[#This Row],[Years_Operating]]&lt;15,"Established","Legacy"))</f>
        <v>Legacy</v>
      </c>
      <c r="AC3983" t="str">
        <f>IF(Restaurants[[#This Row],[Country]]="India","Yes","No")</f>
        <v>Yes</v>
      </c>
      <c r="AD3983" t="str">
        <f>IF(AND(Restaurants[[#This Row],[Has Online Delivery]]="Yes",Restaurants[[#This Row],[Has Table Booking]]="Yes"),"Online + Table",
IF(Restaurants[[#This Row],[Has Online Delivery]]="Yes","Online Only",
IF(Restaurants[[#This Row],[Has Table Booking]]="Yes","Table Only","None")))</f>
        <v>None</v>
      </c>
      <c r="AE3983" t="str">
        <f>IF(Restaurants[[#This Row],[Rating]]&gt;=4.5,"Excellent",
IF(Restaurants[[#This Row],[Rating]]&gt;=4,"Very Good",
IF(Restaurants[[#This Row],[Rating]]&gt;=3.5,"Good","Average/Low")))</f>
        <v>Excellent</v>
      </c>
    </row>
    <row r="3984" spans="1:31" x14ac:dyDescent="0.3">
      <c r="A3984" t="s">
        <v>92</v>
      </c>
      <c r="B3984" t="s">
        <v>58</v>
      </c>
      <c r="C3984" t="s">
        <v>59</v>
      </c>
      <c r="D3984" t="s">
        <v>51</v>
      </c>
      <c r="E3984">
        <v>3</v>
      </c>
      <c r="F3984">
        <v>345</v>
      </c>
      <c r="G3984" t="s">
        <v>95</v>
      </c>
      <c r="H3984">
        <v>2011</v>
      </c>
      <c r="I3984">
        <v>50</v>
      </c>
      <c r="J3984">
        <v>4.8</v>
      </c>
      <c r="K3984" t="s">
        <v>53</v>
      </c>
      <c r="L3984">
        <v>14</v>
      </c>
      <c r="M3984" t="s">
        <v>33</v>
      </c>
      <c r="N3984" t="s">
        <v>34</v>
      </c>
      <c r="O3984" t="s">
        <v>54</v>
      </c>
      <c r="P3984" t="s">
        <v>36</v>
      </c>
      <c r="Q3984" t="s">
        <v>37</v>
      </c>
      <c r="R3984">
        <v>60</v>
      </c>
      <c r="S3984" t="s">
        <v>36</v>
      </c>
      <c r="T3984" t="s">
        <v>63</v>
      </c>
      <c r="U3984" t="s">
        <v>46</v>
      </c>
      <c r="W3984" t="s">
        <v>103</v>
      </c>
      <c r="X3984">
        <v>449415</v>
      </c>
      <c r="Y3984">
        <v>4798</v>
      </c>
      <c r="Z3984">
        <v>48.8566</v>
      </c>
      <c r="AA3984">
        <v>2.3521999999999998</v>
      </c>
      <c r="AB3984" t="str">
        <f>IF(Restaurants[[#This Row],[Years_Operating]]&lt;5,"New",
IF(Restaurants[[#This Row],[Years_Operating]]&lt;15,"Established","Legacy"))</f>
        <v>Established</v>
      </c>
      <c r="AC3984" t="str">
        <f>IF(Restaurants[[#This Row],[Country]]="India","Yes","No")</f>
        <v>No</v>
      </c>
      <c r="AD3984" t="str">
        <f>IF(AND(Restaurants[[#This Row],[Has Online Delivery]]="Yes",Restaurants[[#This Row],[Has Table Booking]]="Yes"),"Online + Table",
IF(Restaurants[[#This Row],[Has Online Delivery]]="Yes","Online Only",
IF(Restaurants[[#This Row],[Has Table Booking]]="Yes","Table Only","None")))</f>
        <v>Online Only</v>
      </c>
      <c r="AE3984" t="str">
        <f>IF(Restaurants[[#This Row],[Rating]]&gt;=4.5,"Excellent",
IF(Restaurants[[#This Row],[Rating]]&gt;=4,"Very Good",
IF(Restaurants[[#This Row],[Rating]]&gt;=3.5,"Good","Average/Low")))</f>
        <v>Excellent</v>
      </c>
    </row>
    <row r="3985" spans="1:31" x14ac:dyDescent="0.3">
      <c r="A3985" t="s">
        <v>215</v>
      </c>
      <c r="B3985" t="s">
        <v>255</v>
      </c>
      <c r="C3985" t="s">
        <v>251</v>
      </c>
      <c r="D3985" t="s">
        <v>278</v>
      </c>
      <c r="E3985">
        <v>0</v>
      </c>
      <c r="F3985">
        <v>155</v>
      </c>
      <c r="G3985" t="s">
        <v>219</v>
      </c>
      <c r="H3985">
        <v>2000</v>
      </c>
      <c r="I3985">
        <v>55</v>
      </c>
      <c r="J3985">
        <v>4.7</v>
      </c>
      <c r="K3985" t="s">
        <v>291</v>
      </c>
      <c r="L3985">
        <v>25</v>
      </c>
      <c r="M3985" t="s">
        <v>160</v>
      </c>
      <c r="N3985" t="s">
        <v>210</v>
      </c>
      <c r="O3985" t="s">
        <v>54</v>
      </c>
      <c r="P3985" t="s">
        <v>37</v>
      </c>
      <c r="Q3985" t="s">
        <v>37</v>
      </c>
      <c r="R3985">
        <v>54</v>
      </c>
      <c r="S3985" t="s">
        <v>37</v>
      </c>
      <c r="T3985" t="s">
        <v>38</v>
      </c>
      <c r="U3985" t="s">
        <v>39</v>
      </c>
      <c r="V3985" t="s">
        <v>1707</v>
      </c>
      <c r="W3985" t="s">
        <v>40</v>
      </c>
      <c r="X3985">
        <v>3409</v>
      </c>
      <c r="Y3985">
        <v>5452</v>
      </c>
      <c r="Z3985">
        <v>19.076000000000001</v>
      </c>
      <c r="AA3985">
        <v>72.877700000000004</v>
      </c>
      <c r="AB3985" t="str">
        <f>IF(Restaurants[[#This Row],[Years_Operating]]&lt;5,"New",
IF(Restaurants[[#This Row],[Years_Operating]]&lt;15,"Established","Legacy"))</f>
        <v>Legacy</v>
      </c>
      <c r="AC3985" t="str">
        <f>IF(Restaurants[[#This Row],[Country]]="India","Yes","No")</f>
        <v>Yes</v>
      </c>
      <c r="AD3985" t="str">
        <f>IF(AND(Restaurants[[#This Row],[Has Online Delivery]]="Yes",Restaurants[[#This Row],[Has Table Booking]]="Yes"),"Online + Table",
IF(Restaurants[[#This Row],[Has Online Delivery]]="Yes","Online Only",
IF(Restaurants[[#This Row],[Has Table Booking]]="Yes","Table Only","None")))</f>
        <v>None</v>
      </c>
      <c r="AE3985" t="str">
        <f>IF(Restaurants[[#This Row],[Rating]]&gt;=4.5,"Excellent",
IF(Restaurants[[#This Row],[Rating]]&gt;=4,"Very Good",
IF(Restaurants[[#This Row],[Rating]]&gt;=3.5,"Good","Average/Low")))</f>
        <v>Excellent</v>
      </c>
    </row>
    <row r="3986" spans="1:31" x14ac:dyDescent="0.3">
      <c r="A3986" t="s">
        <v>57</v>
      </c>
      <c r="B3986" t="s">
        <v>93</v>
      </c>
      <c r="C3986" t="s">
        <v>50</v>
      </c>
      <c r="D3986" t="s">
        <v>870</v>
      </c>
      <c r="E3986">
        <v>3</v>
      </c>
      <c r="F3986">
        <v>425</v>
      </c>
      <c r="G3986" t="s">
        <v>61</v>
      </c>
      <c r="H3986">
        <v>1986</v>
      </c>
      <c r="I3986">
        <v>40</v>
      </c>
      <c r="J3986">
        <v>4.9000000000000004</v>
      </c>
      <c r="K3986" t="s">
        <v>871</v>
      </c>
      <c r="L3986">
        <v>39</v>
      </c>
      <c r="M3986" t="s">
        <v>62</v>
      </c>
      <c r="N3986" t="s">
        <v>34</v>
      </c>
      <c r="O3986" t="s">
        <v>35</v>
      </c>
      <c r="P3986" t="s">
        <v>36</v>
      </c>
      <c r="Q3986" t="s">
        <v>36</v>
      </c>
      <c r="R3986">
        <v>69</v>
      </c>
      <c r="S3986" t="s">
        <v>36</v>
      </c>
      <c r="T3986" t="s">
        <v>38</v>
      </c>
      <c r="U3986" t="s">
        <v>46</v>
      </c>
      <c r="W3986" t="s">
        <v>149</v>
      </c>
      <c r="X3986">
        <v>194827</v>
      </c>
      <c r="Y3986">
        <v>1876</v>
      </c>
      <c r="Z3986">
        <v>37.774900000000002</v>
      </c>
      <c r="AA3986">
        <v>-122.4194</v>
      </c>
      <c r="AB3986" t="str">
        <f>IF(Restaurants[[#This Row],[Years_Operating]]&lt;5,"New",
IF(Restaurants[[#This Row],[Years_Operating]]&lt;15,"Established","Legacy"))</f>
        <v>Legacy</v>
      </c>
      <c r="AC3986" t="str">
        <f>IF(Restaurants[[#This Row],[Country]]="India","Yes","No")</f>
        <v>No</v>
      </c>
      <c r="AD3986" t="str">
        <f>IF(AND(Restaurants[[#This Row],[Has Online Delivery]]="Yes",Restaurants[[#This Row],[Has Table Booking]]="Yes"),"Online + Table",
IF(Restaurants[[#This Row],[Has Online Delivery]]="Yes","Online Only",
IF(Restaurants[[#This Row],[Has Table Booking]]="Yes","Table Only","None")))</f>
        <v>Online + Table</v>
      </c>
      <c r="AE3986" t="str">
        <f>IF(Restaurants[[#This Row],[Rating]]&gt;=4.5,"Excellent",
IF(Restaurants[[#This Row],[Rating]]&gt;=4,"Very Good",
IF(Restaurants[[#This Row],[Rating]]&gt;=3.5,"Good","Average/Low")))</f>
        <v>Excellent</v>
      </c>
    </row>
    <row r="3987" spans="1:31" x14ac:dyDescent="0.3">
      <c r="A3987" t="s">
        <v>133</v>
      </c>
      <c r="B3987" t="s">
        <v>77</v>
      </c>
      <c r="C3987" t="s">
        <v>50</v>
      </c>
      <c r="D3987" t="s">
        <v>916</v>
      </c>
      <c r="E3987">
        <v>3</v>
      </c>
      <c r="F3987">
        <v>265</v>
      </c>
      <c r="G3987" t="s">
        <v>135</v>
      </c>
      <c r="H3987">
        <v>2005</v>
      </c>
      <c r="I3987">
        <v>45</v>
      </c>
      <c r="J3987">
        <v>4.7</v>
      </c>
      <c r="K3987" t="s">
        <v>917</v>
      </c>
      <c r="L3987">
        <v>20</v>
      </c>
      <c r="M3987" t="s">
        <v>33</v>
      </c>
      <c r="N3987" t="s">
        <v>34</v>
      </c>
      <c r="O3987" t="s">
        <v>35</v>
      </c>
      <c r="P3987" t="s">
        <v>36</v>
      </c>
      <c r="Q3987" t="s">
        <v>37</v>
      </c>
      <c r="R3987">
        <v>65</v>
      </c>
      <c r="S3987" t="s">
        <v>37</v>
      </c>
      <c r="T3987" t="s">
        <v>38</v>
      </c>
      <c r="U3987" t="s">
        <v>46</v>
      </c>
      <c r="W3987" t="s">
        <v>70</v>
      </c>
      <c r="X3987">
        <v>85314</v>
      </c>
      <c r="Y3987">
        <v>4183</v>
      </c>
      <c r="Z3987">
        <v>40.712800000000001</v>
      </c>
      <c r="AA3987">
        <v>-74.006</v>
      </c>
      <c r="AB3987" t="str">
        <f>IF(Restaurants[[#This Row],[Years_Operating]]&lt;5,"New",
IF(Restaurants[[#This Row],[Years_Operating]]&lt;15,"Established","Legacy"))</f>
        <v>Legacy</v>
      </c>
      <c r="AC3987" t="str">
        <f>IF(Restaurants[[#This Row],[Country]]="India","Yes","No")</f>
        <v>No</v>
      </c>
      <c r="AD3987" t="str">
        <f>IF(AND(Restaurants[[#This Row],[Has Online Delivery]]="Yes",Restaurants[[#This Row],[Has Table Booking]]="Yes"),"Online + Table",
IF(Restaurants[[#This Row],[Has Online Delivery]]="Yes","Online Only",
IF(Restaurants[[#This Row],[Has Table Booking]]="Yes","Table Only","None")))</f>
        <v>Online Only</v>
      </c>
      <c r="AE3987" t="str">
        <f>IF(Restaurants[[#This Row],[Rating]]&gt;=4.5,"Excellent",
IF(Restaurants[[#This Row],[Rating]]&gt;=4,"Very Good",
IF(Restaurants[[#This Row],[Rating]]&gt;=3.5,"Good","Average/Low")))</f>
        <v>Excellent</v>
      </c>
    </row>
    <row r="3988" spans="1:31" x14ac:dyDescent="0.3">
      <c r="A3988" t="s">
        <v>229</v>
      </c>
      <c r="B3988" t="s">
        <v>195</v>
      </c>
      <c r="C3988" t="s">
        <v>196</v>
      </c>
      <c r="D3988" t="s">
        <v>928</v>
      </c>
      <c r="E3988">
        <v>0</v>
      </c>
      <c r="F3988">
        <v>145</v>
      </c>
      <c r="G3988" t="s">
        <v>233</v>
      </c>
      <c r="H3988">
        <v>2006</v>
      </c>
      <c r="I3988">
        <v>40</v>
      </c>
      <c r="J3988">
        <v>4.5999999999999996</v>
      </c>
      <c r="K3988" t="s">
        <v>929</v>
      </c>
      <c r="L3988">
        <v>19</v>
      </c>
      <c r="M3988" t="s">
        <v>204</v>
      </c>
      <c r="N3988" t="s">
        <v>210</v>
      </c>
      <c r="O3988" t="s">
        <v>211</v>
      </c>
      <c r="P3988" t="s">
        <v>36</v>
      </c>
      <c r="Q3988" t="s">
        <v>36</v>
      </c>
      <c r="R3988">
        <v>57</v>
      </c>
      <c r="S3988" t="s">
        <v>36</v>
      </c>
      <c r="T3988" t="s">
        <v>63</v>
      </c>
      <c r="U3988" t="s">
        <v>32</v>
      </c>
      <c r="W3988" t="s">
        <v>132</v>
      </c>
      <c r="X3988">
        <v>12486</v>
      </c>
      <c r="Y3988">
        <v>4276</v>
      </c>
      <c r="Z3988">
        <v>51.507399999999997</v>
      </c>
      <c r="AA3988">
        <v>-0.1278</v>
      </c>
      <c r="AB3988" t="str">
        <f>IF(Restaurants[[#This Row],[Years_Operating]]&lt;5,"New",
IF(Restaurants[[#This Row],[Years_Operating]]&lt;15,"Established","Legacy"))</f>
        <v>Legacy</v>
      </c>
      <c r="AC3988" t="str">
        <f>IF(Restaurants[[#This Row],[Country]]="India","Yes","No")</f>
        <v>No</v>
      </c>
      <c r="AD3988" t="str">
        <f>IF(AND(Restaurants[[#This Row],[Has Online Delivery]]="Yes",Restaurants[[#This Row],[Has Table Booking]]="Yes"),"Online + Table",
IF(Restaurants[[#This Row],[Has Online Delivery]]="Yes","Online Only",
IF(Restaurants[[#This Row],[Has Table Booking]]="Yes","Table Only","None")))</f>
        <v>Online + Table</v>
      </c>
      <c r="AE3988" t="str">
        <f>IF(Restaurants[[#This Row],[Rating]]&gt;=4.5,"Excellent",
IF(Restaurants[[#This Row],[Rating]]&gt;=4,"Very Good",
IF(Restaurants[[#This Row],[Rating]]&gt;=3.5,"Good","Average/Low")))</f>
        <v>Excellent</v>
      </c>
    </row>
    <row r="3989" spans="1:31" x14ac:dyDescent="0.3">
      <c r="A3989" t="s">
        <v>124</v>
      </c>
      <c r="B3989" t="s">
        <v>266</v>
      </c>
      <c r="C3989" t="s">
        <v>251</v>
      </c>
      <c r="D3989" t="s">
        <v>258</v>
      </c>
      <c r="E3989">
        <v>3</v>
      </c>
      <c r="F3989">
        <v>385</v>
      </c>
      <c r="G3989" t="s">
        <v>127</v>
      </c>
      <c r="H3989">
        <v>2005</v>
      </c>
      <c r="I3989">
        <v>64</v>
      </c>
      <c r="J3989">
        <v>4.7</v>
      </c>
      <c r="K3989" t="s">
        <v>259</v>
      </c>
      <c r="L3989">
        <v>20</v>
      </c>
      <c r="M3989" t="s">
        <v>33</v>
      </c>
      <c r="N3989" t="s">
        <v>34</v>
      </c>
      <c r="O3989" t="s">
        <v>54</v>
      </c>
      <c r="P3989" t="s">
        <v>37</v>
      </c>
      <c r="Q3989" t="s">
        <v>37</v>
      </c>
      <c r="R3989">
        <v>20</v>
      </c>
      <c r="S3989" t="s">
        <v>36</v>
      </c>
      <c r="T3989" t="s">
        <v>86</v>
      </c>
      <c r="U3989" t="s">
        <v>69</v>
      </c>
      <c r="V3989" t="s">
        <v>1708</v>
      </c>
      <c r="W3989" t="s">
        <v>64</v>
      </c>
      <c r="X3989">
        <v>101800</v>
      </c>
      <c r="Y3989">
        <v>3657</v>
      </c>
      <c r="Z3989">
        <v>12.9716</v>
      </c>
      <c r="AA3989">
        <v>77.5946</v>
      </c>
      <c r="AB3989" t="str">
        <f>IF(Restaurants[[#This Row],[Years_Operating]]&lt;5,"New",
IF(Restaurants[[#This Row],[Years_Operating]]&lt;15,"Established","Legacy"))</f>
        <v>Legacy</v>
      </c>
      <c r="AC3989" t="str">
        <f>IF(Restaurants[[#This Row],[Country]]="India","Yes","No")</f>
        <v>Yes</v>
      </c>
      <c r="AD3989" t="str">
        <f>IF(AND(Restaurants[[#This Row],[Has Online Delivery]]="Yes",Restaurants[[#This Row],[Has Table Booking]]="Yes"),"Online + Table",
IF(Restaurants[[#This Row],[Has Online Delivery]]="Yes","Online Only",
IF(Restaurants[[#This Row],[Has Table Booking]]="Yes","Table Only","None")))</f>
        <v>None</v>
      </c>
      <c r="AE3989" t="str">
        <f>IF(Restaurants[[#This Row],[Rating]]&gt;=4.5,"Excellent",
IF(Restaurants[[#This Row],[Rating]]&gt;=4,"Very Good",
IF(Restaurants[[#This Row],[Rating]]&gt;=3.5,"Good","Average/Low")))</f>
        <v>Excellent</v>
      </c>
    </row>
    <row r="3990" spans="1:31" x14ac:dyDescent="0.3">
      <c r="A3990" t="s">
        <v>141</v>
      </c>
      <c r="B3990" t="s">
        <v>261</v>
      </c>
      <c r="C3990" t="s">
        <v>251</v>
      </c>
      <c r="D3990" t="s">
        <v>935</v>
      </c>
      <c r="E3990">
        <v>2</v>
      </c>
      <c r="F3990">
        <v>450</v>
      </c>
      <c r="G3990" t="s">
        <v>142</v>
      </c>
      <c r="H3990">
        <v>2003</v>
      </c>
      <c r="I3990">
        <v>40</v>
      </c>
      <c r="J3990">
        <v>4.8</v>
      </c>
      <c r="K3990" t="s">
        <v>936</v>
      </c>
      <c r="L3990">
        <v>22</v>
      </c>
      <c r="M3990" t="s">
        <v>62</v>
      </c>
      <c r="N3990" t="s">
        <v>143</v>
      </c>
      <c r="O3990" t="s">
        <v>35</v>
      </c>
      <c r="P3990" t="s">
        <v>36</v>
      </c>
      <c r="Q3990" t="s">
        <v>37</v>
      </c>
      <c r="R3990">
        <v>23</v>
      </c>
      <c r="S3990" t="s">
        <v>37</v>
      </c>
      <c r="T3990" t="s">
        <v>55</v>
      </c>
      <c r="U3990" t="s">
        <v>69</v>
      </c>
      <c r="V3990" t="s">
        <v>1709</v>
      </c>
      <c r="W3990" t="s">
        <v>40</v>
      </c>
      <c r="X3990">
        <v>497010</v>
      </c>
      <c r="Y3990">
        <v>6290</v>
      </c>
      <c r="Z3990">
        <v>22.572600000000001</v>
      </c>
      <c r="AA3990">
        <v>88.363900000000001</v>
      </c>
      <c r="AB3990" t="str">
        <f>IF(Restaurants[[#This Row],[Years_Operating]]&lt;5,"New",
IF(Restaurants[[#This Row],[Years_Operating]]&lt;15,"Established","Legacy"))</f>
        <v>Legacy</v>
      </c>
      <c r="AC3990" t="str">
        <f>IF(Restaurants[[#This Row],[Country]]="India","Yes","No")</f>
        <v>Yes</v>
      </c>
      <c r="AD3990" t="str">
        <f>IF(AND(Restaurants[[#This Row],[Has Online Delivery]]="Yes",Restaurants[[#This Row],[Has Table Booking]]="Yes"),"Online + Table",
IF(Restaurants[[#This Row],[Has Online Delivery]]="Yes","Online Only",
IF(Restaurants[[#This Row],[Has Table Booking]]="Yes","Table Only","None")))</f>
        <v>Online Only</v>
      </c>
      <c r="AE3990" t="str">
        <f>IF(Restaurants[[#This Row],[Rating]]&gt;=4.5,"Excellent",
IF(Restaurants[[#This Row],[Rating]]&gt;=4,"Very Good",
IF(Restaurants[[#This Row],[Rating]]&gt;=3.5,"Good","Average/Low")))</f>
        <v>Excellent</v>
      </c>
    </row>
    <row r="3991" spans="1:31" x14ac:dyDescent="0.3">
      <c r="A3991" t="s">
        <v>104</v>
      </c>
      <c r="B3991" t="s">
        <v>888</v>
      </c>
      <c r="C3991" t="s">
        <v>59</v>
      </c>
      <c r="D3991" t="s">
        <v>51</v>
      </c>
      <c r="E3991">
        <v>3</v>
      </c>
      <c r="F3991">
        <v>310</v>
      </c>
      <c r="G3991" t="s">
        <v>107</v>
      </c>
      <c r="H3991">
        <v>1994</v>
      </c>
      <c r="I3991">
        <v>50</v>
      </c>
      <c r="J3991">
        <v>4.8</v>
      </c>
      <c r="K3991" t="s">
        <v>53</v>
      </c>
      <c r="L3991">
        <v>31</v>
      </c>
      <c r="M3991" t="s">
        <v>33</v>
      </c>
      <c r="N3991" t="s">
        <v>34</v>
      </c>
      <c r="O3991" t="s">
        <v>35</v>
      </c>
      <c r="P3991" t="s">
        <v>36</v>
      </c>
      <c r="Q3991" t="s">
        <v>36</v>
      </c>
      <c r="R3991">
        <v>32</v>
      </c>
      <c r="S3991" t="s">
        <v>37</v>
      </c>
      <c r="T3991" t="s">
        <v>86</v>
      </c>
      <c r="U3991" t="s">
        <v>32</v>
      </c>
      <c r="W3991" t="s">
        <v>47</v>
      </c>
      <c r="X3991">
        <v>232164</v>
      </c>
      <c r="Y3991">
        <v>7880</v>
      </c>
      <c r="Z3991">
        <v>43.7102</v>
      </c>
      <c r="AA3991">
        <v>7.2619999999999996</v>
      </c>
      <c r="AB3991" t="str">
        <f>IF(Restaurants[[#This Row],[Years_Operating]]&lt;5,"New",
IF(Restaurants[[#This Row],[Years_Operating]]&lt;15,"Established","Legacy"))</f>
        <v>Legacy</v>
      </c>
      <c r="AC3991" t="str">
        <f>IF(Restaurants[[#This Row],[Country]]="India","Yes","No")</f>
        <v>No</v>
      </c>
      <c r="AD3991" t="str">
        <f>IF(AND(Restaurants[[#This Row],[Has Online Delivery]]="Yes",Restaurants[[#This Row],[Has Table Booking]]="Yes"),"Online + Table",
IF(Restaurants[[#This Row],[Has Online Delivery]]="Yes","Online Only",
IF(Restaurants[[#This Row],[Has Table Booking]]="Yes","Table Only","None")))</f>
        <v>Online + Table</v>
      </c>
      <c r="AE3991" t="str">
        <f>IF(Restaurants[[#This Row],[Rating]]&gt;=4.5,"Excellent",
IF(Restaurants[[#This Row],[Rating]]&gt;=4,"Very Good",
IF(Restaurants[[#This Row],[Rating]]&gt;=3.5,"Good","Average/Low")))</f>
        <v>Excellent</v>
      </c>
    </row>
    <row r="3992" spans="1:31" x14ac:dyDescent="0.3">
      <c r="A3992" t="s">
        <v>175</v>
      </c>
      <c r="B3992" t="s">
        <v>125</v>
      </c>
      <c r="C3992" t="s">
        <v>50</v>
      </c>
      <c r="D3992" t="s">
        <v>870</v>
      </c>
      <c r="E3992">
        <v>2</v>
      </c>
      <c r="F3992">
        <v>245</v>
      </c>
      <c r="G3992" t="s">
        <v>177</v>
      </c>
      <c r="H3992">
        <v>2005</v>
      </c>
      <c r="I3992">
        <v>46</v>
      </c>
      <c r="J3992">
        <v>4.7</v>
      </c>
      <c r="K3992" t="s">
        <v>932</v>
      </c>
      <c r="L3992">
        <v>20</v>
      </c>
      <c r="M3992" t="s">
        <v>160</v>
      </c>
      <c r="N3992" t="s">
        <v>143</v>
      </c>
      <c r="O3992" t="s">
        <v>45</v>
      </c>
      <c r="P3992" t="s">
        <v>36</v>
      </c>
      <c r="Q3992" t="s">
        <v>36</v>
      </c>
      <c r="R3992">
        <v>47</v>
      </c>
      <c r="S3992" t="s">
        <v>37</v>
      </c>
      <c r="T3992" t="s">
        <v>63</v>
      </c>
      <c r="U3992" t="s">
        <v>39</v>
      </c>
      <c r="W3992" t="s">
        <v>47</v>
      </c>
      <c r="X3992">
        <v>463418</v>
      </c>
      <c r="Y3992">
        <v>361</v>
      </c>
      <c r="Z3992">
        <v>41.878100000000003</v>
      </c>
      <c r="AA3992">
        <v>-87.629800000000003</v>
      </c>
      <c r="AB3992" t="str">
        <f>IF(Restaurants[[#This Row],[Years_Operating]]&lt;5,"New",
IF(Restaurants[[#This Row],[Years_Operating]]&lt;15,"Established","Legacy"))</f>
        <v>Legacy</v>
      </c>
      <c r="AC3992" t="str">
        <f>IF(Restaurants[[#This Row],[Country]]="India","Yes","No")</f>
        <v>No</v>
      </c>
      <c r="AD3992" t="str">
        <f>IF(AND(Restaurants[[#This Row],[Has Online Delivery]]="Yes",Restaurants[[#This Row],[Has Table Booking]]="Yes"),"Online + Table",
IF(Restaurants[[#This Row],[Has Online Delivery]]="Yes","Online Only",
IF(Restaurants[[#This Row],[Has Table Booking]]="Yes","Table Only","None")))</f>
        <v>Online + Table</v>
      </c>
      <c r="AE3992" t="str">
        <f>IF(Restaurants[[#This Row],[Rating]]&gt;=4.5,"Excellent",
IF(Restaurants[[#This Row],[Rating]]&gt;=4,"Very Good",
IF(Restaurants[[#This Row],[Rating]]&gt;=3.5,"Good","Average/Low")))</f>
        <v>Excellent</v>
      </c>
    </row>
    <row r="3993" spans="1:31" x14ac:dyDescent="0.3">
      <c r="A3993" t="s">
        <v>71</v>
      </c>
      <c r="B3993" t="s">
        <v>921</v>
      </c>
      <c r="C3993" t="s">
        <v>251</v>
      </c>
      <c r="D3993" t="s">
        <v>258</v>
      </c>
      <c r="E3993">
        <v>3</v>
      </c>
      <c r="F3993">
        <v>380</v>
      </c>
      <c r="G3993" t="s">
        <v>75</v>
      </c>
      <c r="H3993">
        <v>2008</v>
      </c>
      <c r="I3993">
        <v>23</v>
      </c>
      <c r="J3993">
        <v>4.8</v>
      </c>
      <c r="K3993" t="s">
        <v>270</v>
      </c>
      <c r="L3993">
        <v>17</v>
      </c>
      <c r="M3993" t="s">
        <v>33</v>
      </c>
      <c r="N3993" t="s">
        <v>34</v>
      </c>
      <c r="O3993" t="s">
        <v>35</v>
      </c>
      <c r="P3993" t="s">
        <v>37</v>
      </c>
      <c r="Q3993" t="s">
        <v>37</v>
      </c>
      <c r="R3993">
        <v>73</v>
      </c>
      <c r="S3993" t="s">
        <v>37</v>
      </c>
      <c r="T3993" t="s">
        <v>86</v>
      </c>
      <c r="U3993" t="s">
        <v>69</v>
      </c>
      <c r="V3993" t="s">
        <v>1710</v>
      </c>
      <c r="W3993" t="s">
        <v>64</v>
      </c>
      <c r="X3993">
        <v>181858</v>
      </c>
      <c r="Y3993">
        <v>897</v>
      </c>
      <c r="Z3993">
        <v>26.912400000000002</v>
      </c>
      <c r="AA3993">
        <v>75.787300000000002</v>
      </c>
      <c r="AB3993" t="str">
        <f>IF(Restaurants[[#This Row],[Years_Operating]]&lt;5,"New",
IF(Restaurants[[#This Row],[Years_Operating]]&lt;15,"Established","Legacy"))</f>
        <v>Legacy</v>
      </c>
      <c r="AC3993" t="str">
        <f>IF(Restaurants[[#This Row],[Country]]="India","Yes","No")</f>
        <v>Yes</v>
      </c>
      <c r="AD3993" t="str">
        <f>IF(AND(Restaurants[[#This Row],[Has Online Delivery]]="Yes",Restaurants[[#This Row],[Has Table Booking]]="Yes"),"Online + Table",
IF(Restaurants[[#This Row],[Has Online Delivery]]="Yes","Online Only",
IF(Restaurants[[#This Row],[Has Table Booking]]="Yes","Table Only","None")))</f>
        <v>None</v>
      </c>
      <c r="AE3993" t="str">
        <f>IF(Restaurants[[#This Row],[Rating]]&gt;=4.5,"Excellent",
IF(Restaurants[[#This Row],[Rating]]&gt;=4,"Very Good",
IF(Restaurants[[#This Row],[Rating]]&gt;=3.5,"Good","Average/Low")))</f>
        <v>Excellent</v>
      </c>
    </row>
    <row r="3994" spans="1:31" x14ac:dyDescent="0.3">
      <c r="A3994" t="s">
        <v>199</v>
      </c>
      <c r="B3994" t="s">
        <v>1038</v>
      </c>
      <c r="C3994" t="s">
        <v>877</v>
      </c>
      <c r="D3994" t="s">
        <v>157</v>
      </c>
      <c r="E3994">
        <v>1</v>
      </c>
      <c r="F3994">
        <v>165</v>
      </c>
      <c r="G3994" t="s">
        <v>201</v>
      </c>
      <c r="H3994">
        <v>2013</v>
      </c>
      <c r="I3994">
        <v>26</v>
      </c>
      <c r="J3994">
        <v>4.5999999999999996</v>
      </c>
      <c r="K3994" t="s">
        <v>159</v>
      </c>
      <c r="L3994">
        <v>12</v>
      </c>
      <c r="M3994" t="s">
        <v>160</v>
      </c>
      <c r="N3994" t="s">
        <v>193</v>
      </c>
      <c r="O3994" t="s">
        <v>45</v>
      </c>
      <c r="P3994" t="s">
        <v>37</v>
      </c>
      <c r="Q3994" t="s">
        <v>37</v>
      </c>
      <c r="R3994">
        <v>26</v>
      </c>
      <c r="S3994" t="s">
        <v>37</v>
      </c>
      <c r="T3994" t="s">
        <v>86</v>
      </c>
      <c r="U3994" t="s">
        <v>46</v>
      </c>
      <c r="W3994" t="s">
        <v>108</v>
      </c>
      <c r="X3994">
        <v>159302</v>
      </c>
      <c r="Y3994">
        <v>3950</v>
      </c>
      <c r="Z3994">
        <v>-37.813600000000001</v>
      </c>
      <c r="AA3994">
        <v>144.9631</v>
      </c>
      <c r="AB3994" t="str">
        <f>IF(Restaurants[[#This Row],[Years_Operating]]&lt;5,"New",
IF(Restaurants[[#This Row],[Years_Operating]]&lt;15,"Established","Legacy"))</f>
        <v>Established</v>
      </c>
      <c r="AC3994" t="str">
        <f>IF(Restaurants[[#This Row],[Country]]="India","Yes","No")</f>
        <v>No</v>
      </c>
      <c r="AD3994" t="str">
        <f>IF(AND(Restaurants[[#This Row],[Has Online Delivery]]="Yes",Restaurants[[#This Row],[Has Table Booking]]="Yes"),"Online + Table",
IF(Restaurants[[#This Row],[Has Online Delivery]]="Yes","Online Only",
IF(Restaurants[[#This Row],[Has Table Booking]]="Yes","Table Only","None")))</f>
        <v>None</v>
      </c>
      <c r="AE3994" t="str">
        <f>IF(Restaurants[[#This Row],[Rating]]&gt;=4.5,"Excellent",
IF(Restaurants[[#This Row],[Rating]]&gt;=4,"Very Good",
IF(Restaurants[[#This Row],[Rating]]&gt;=3.5,"Good","Average/Low")))</f>
        <v>Excellent</v>
      </c>
    </row>
    <row r="3995" spans="1:31" x14ac:dyDescent="0.3">
      <c r="A3995" t="s">
        <v>194</v>
      </c>
      <c r="B3995" t="s">
        <v>77</v>
      </c>
      <c r="C3995" t="s">
        <v>50</v>
      </c>
      <c r="D3995" t="s">
        <v>878</v>
      </c>
      <c r="E3995">
        <v>1</v>
      </c>
      <c r="F3995">
        <v>165</v>
      </c>
      <c r="G3995" t="s">
        <v>198</v>
      </c>
      <c r="H3995">
        <v>2013</v>
      </c>
      <c r="I3995">
        <v>40</v>
      </c>
      <c r="J3995">
        <v>4.5999999999999996</v>
      </c>
      <c r="K3995" t="s">
        <v>911</v>
      </c>
      <c r="L3995">
        <v>12</v>
      </c>
      <c r="M3995" t="s">
        <v>160</v>
      </c>
      <c r="N3995" t="s">
        <v>193</v>
      </c>
      <c r="O3995" t="s">
        <v>35</v>
      </c>
      <c r="P3995" t="s">
        <v>37</v>
      </c>
      <c r="Q3995" t="s">
        <v>37</v>
      </c>
      <c r="R3995">
        <v>37</v>
      </c>
      <c r="S3995" t="s">
        <v>36</v>
      </c>
      <c r="T3995" t="s">
        <v>86</v>
      </c>
      <c r="U3995" t="s">
        <v>46</v>
      </c>
      <c r="W3995" t="s">
        <v>132</v>
      </c>
      <c r="X3995">
        <v>287306</v>
      </c>
      <c r="Y3995">
        <v>5245</v>
      </c>
      <c r="Z3995">
        <v>40.712800000000001</v>
      </c>
      <c r="AA3995">
        <v>-74.006</v>
      </c>
      <c r="AB3995" t="str">
        <f>IF(Restaurants[[#This Row],[Years_Operating]]&lt;5,"New",
IF(Restaurants[[#This Row],[Years_Operating]]&lt;15,"Established","Legacy"))</f>
        <v>Established</v>
      </c>
      <c r="AC3995" t="str">
        <f>IF(Restaurants[[#This Row],[Country]]="India","Yes","No")</f>
        <v>No</v>
      </c>
      <c r="AD3995" t="str">
        <f>IF(AND(Restaurants[[#This Row],[Has Online Delivery]]="Yes",Restaurants[[#This Row],[Has Table Booking]]="Yes"),"Online + Table",
IF(Restaurants[[#This Row],[Has Online Delivery]]="Yes","Online Only",
IF(Restaurants[[#This Row],[Has Table Booking]]="Yes","Table Only","None")))</f>
        <v>None</v>
      </c>
      <c r="AE3995" t="str">
        <f>IF(Restaurants[[#This Row],[Rating]]&gt;=4.5,"Excellent",
IF(Restaurants[[#This Row],[Rating]]&gt;=4,"Very Good",
IF(Restaurants[[#This Row],[Rating]]&gt;=3.5,"Good","Average/Low")))</f>
        <v>Excellent</v>
      </c>
    </row>
    <row r="3996" spans="1:31" x14ac:dyDescent="0.3">
      <c r="A3996" t="s">
        <v>189</v>
      </c>
      <c r="B3996" t="s">
        <v>93</v>
      </c>
      <c r="C3996" t="s">
        <v>50</v>
      </c>
      <c r="D3996" t="s">
        <v>916</v>
      </c>
      <c r="E3996">
        <v>1</v>
      </c>
      <c r="F3996">
        <v>210</v>
      </c>
      <c r="G3996" t="s">
        <v>192</v>
      </c>
      <c r="H3996">
        <v>1990</v>
      </c>
      <c r="I3996">
        <v>30</v>
      </c>
      <c r="J3996">
        <v>4.7</v>
      </c>
      <c r="K3996" t="s">
        <v>930</v>
      </c>
      <c r="L3996">
        <v>35</v>
      </c>
      <c r="M3996" t="s">
        <v>160</v>
      </c>
      <c r="N3996" t="s">
        <v>193</v>
      </c>
      <c r="O3996" t="s">
        <v>35</v>
      </c>
      <c r="P3996" t="s">
        <v>37</v>
      </c>
      <c r="Q3996" t="s">
        <v>36</v>
      </c>
      <c r="R3996">
        <v>51</v>
      </c>
      <c r="S3996" t="s">
        <v>37</v>
      </c>
      <c r="T3996" t="s">
        <v>86</v>
      </c>
      <c r="U3996" t="s">
        <v>69</v>
      </c>
      <c r="W3996" t="s">
        <v>47</v>
      </c>
      <c r="X3996">
        <v>336105</v>
      </c>
      <c r="Y3996">
        <v>3726</v>
      </c>
      <c r="Z3996">
        <v>37.774900000000002</v>
      </c>
      <c r="AA3996">
        <v>-122.4194</v>
      </c>
      <c r="AB3996" t="str">
        <f>IF(Restaurants[[#This Row],[Years_Operating]]&lt;5,"New",
IF(Restaurants[[#This Row],[Years_Operating]]&lt;15,"Established","Legacy"))</f>
        <v>Legacy</v>
      </c>
      <c r="AC3996" t="str">
        <f>IF(Restaurants[[#This Row],[Country]]="India","Yes","No")</f>
        <v>No</v>
      </c>
      <c r="AD3996" t="str">
        <f>IF(AND(Restaurants[[#This Row],[Has Online Delivery]]="Yes",Restaurants[[#This Row],[Has Table Booking]]="Yes"),"Online + Table",
IF(Restaurants[[#This Row],[Has Online Delivery]]="Yes","Online Only",
IF(Restaurants[[#This Row],[Has Table Booking]]="Yes","Table Only","None")))</f>
        <v>Table Only</v>
      </c>
      <c r="AE3996" t="str">
        <f>IF(Restaurants[[#This Row],[Rating]]&gt;=4.5,"Excellent",
IF(Restaurants[[#This Row],[Rating]]&gt;=4,"Very Good",
IF(Restaurants[[#This Row],[Rating]]&gt;=3.5,"Good","Average/Low")))</f>
        <v>Excellent</v>
      </c>
    </row>
    <row r="3997" spans="1:31" x14ac:dyDescent="0.3">
      <c r="A3997" t="s">
        <v>92</v>
      </c>
      <c r="B3997" t="s">
        <v>255</v>
      </c>
      <c r="C3997" t="s">
        <v>251</v>
      </c>
      <c r="D3997" t="s">
        <v>252</v>
      </c>
      <c r="E3997">
        <v>3</v>
      </c>
      <c r="F3997">
        <v>345</v>
      </c>
      <c r="G3997" t="s">
        <v>95</v>
      </c>
      <c r="H3997">
        <v>2011</v>
      </c>
      <c r="I3997">
        <v>50</v>
      </c>
      <c r="J3997">
        <v>4.8</v>
      </c>
      <c r="K3997" t="s">
        <v>253</v>
      </c>
      <c r="L3997">
        <v>14</v>
      </c>
      <c r="M3997" t="s">
        <v>33</v>
      </c>
      <c r="N3997" t="s">
        <v>34</v>
      </c>
      <c r="O3997" t="s">
        <v>54</v>
      </c>
      <c r="P3997" t="s">
        <v>37</v>
      </c>
      <c r="Q3997" t="s">
        <v>36</v>
      </c>
      <c r="R3997">
        <v>60</v>
      </c>
      <c r="S3997" t="s">
        <v>37</v>
      </c>
      <c r="T3997" t="s">
        <v>38</v>
      </c>
      <c r="U3997" t="s">
        <v>69</v>
      </c>
      <c r="V3997" t="s">
        <v>1711</v>
      </c>
      <c r="W3997" t="s">
        <v>40</v>
      </c>
      <c r="X3997">
        <v>90436</v>
      </c>
      <c r="Y3997">
        <v>2411</v>
      </c>
      <c r="Z3997">
        <v>19.076000000000001</v>
      </c>
      <c r="AA3997">
        <v>72.877700000000004</v>
      </c>
      <c r="AB3997" t="str">
        <f>IF(Restaurants[[#This Row],[Years_Operating]]&lt;5,"New",
IF(Restaurants[[#This Row],[Years_Operating]]&lt;15,"Established","Legacy"))</f>
        <v>Established</v>
      </c>
      <c r="AC3997" t="str">
        <f>IF(Restaurants[[#This Row],[Country]]="India","Yes","No")</f>
        <v>Yes</v>
      </c>
      <c r="AD3997" t="str">
        <f>IF(AND(Restaurants[[#This Row],[Has Online Delivery]]="Yes",Restaurants[[#This Row],[Has Table Booking]]="Yes"),"Online + Table",
IF(Restaurants[[#This Row],[Has Online Delivery]]="Yes","Online Only",
IF(Restaurants[[#This Row],[Has Table Booking]]="Yes","Table Only","None")))</f>
        <v>Table Only</v>
      </c>
      <c r="AE3997" t="str">
        <f>IF(Restaurants[[#This Row],[Rating]]&gt;=4.5,"Excellent",
IF(Restaurants[[#This Row],[Rating]]&gt;=4,"Very Good",
IF(Restaurants[[#This Row],[Rating]]&gt;=3.5,"Good","Average/Low")))</f>
        <v>Excellent</v>
      </c>
    </row>
    <row r="3998" spans="1:31" x14ac:dyDescent="0.3">
      <c r="A3998" t="s">
        <v>189</v>
      </c>
      <c r="B3998" t="s">
        <v>973</v>
      </c>
      <c r="C3998" t="s">
        <v>196</v>
      </c>
      <c r="D3998" t="s">
        <v>928</v>
      </c>
      <c r="E3998">
        <v>1</v>
      </c>
      <c r="F3998">
        <v>210</v>
      </c>
      <c r="G3998" t="s">
        <v>192</v>
      </c>
      <c r="H3998">
        <v>1990</v>
      </c>
      <c r="I3998">
        <v>30</v>
      </c>
      <c r="J3998">
        <v>4.7</v>
      </c>
      <c r="K3998" t="s">
        <v>929</v>
      </c>
      <c r="L3998">
        <v>35</v>
      </c>
      <c r="M3998" t="s">
        <v>160</v>
      </c>
      <c r="N3998" t="s">
        <v>193</v>
      </c>
      <c r="O3998" t="s">
        <v>35</v>
      </c>
      <c r="P3998" t="s">
        <v>37</v>
      </c>
      <c r="Q3998" t="s">
        <v>36</v>
      </c>
      <c r="R3998">
        <v>56</v>
      </c>
      <c r="S3998" t="s">
        <v>36</v>
      </c>
      <c r="T3998" t="s">
        <v>38</v>
      </c>
      <c r="U3998" t="s">
        <v>39</v>
      </c>
      <c r="W3998" t="s">
        <v>40</v>
      </c>
      <c r="X3998">
        <v>320695</v>
      </c>
      <c r="Y3998">
        <v>7644</v>
      </c>
      <c r="Z3998">
        <v>52.486199999999997</v>
      </c>
      <c r="AA3998">
        <v>-1.8904000000000001</v>
      </c>
      <c r="AB3998" t="str">
        <f>IF(Restaurants[[#This Row],[Years_Operating]]&lt;5,"New",
IF(Restaurants[[#This Row],[Years_Operating]]&lt;15,"Established","Legacy"))</f>
        <v>Legacy</v>
      </c>
      <c r="AC3998" t="str">
        <f>IF(Restaurants[[#This Row],[Country]]="India","Yes","No")</f>
        <v>No</v>
      </c>
      <c r="AD3998" t="str">
        <f>IF(AND(Restaurants[[#This Row],[Has Online Delivery]]="Yes",Restaurants[[#This Row],[Has Table Booking]]="Yes"),"Online + Table",
IF(Restaurants[[#This Row],[Has Online Delivery]]="Yes","Online Only",
IF(Restaurants[[#This Row],[Has Table Booking]]="Yes","Table Only","None")))</f>
        <v>Table Only</v>
      </c>
      <c r="AE3998" t="str">
        <f>IF(Restaurants[[#This Row],[Rating]]&gt;=4.5,"Excellent",
IF(Restaurants[[#This Row],[Rating]]&gt;=4,"Very Good",
IF(Restaurants[[#This Row],[Rating]]&gt;=3.5,"Good","Average/Low")))</f>
        <v>Excellent</v>
      </c>
    </row>
    <row r="3999" spans="1:31" x14ac:dyDescent="0.3">
      <c r="A3999" t="s">
        <v>122</v>
      </c>
      <c r="B3999" t="s">
        <v>266</v>
      </c>
      <c r="C3999" t="s">
        <v>251</v>
      </c>
      <c r="D3999" t="s">
        <v>918</v>
      </c>
      <c r="E3999">
        <v>3</v>
      </c>
      <c r="F3999">
        <v>365</v>
      </c>
      <c r="G3999" t="s">
        <v>123</v>
      </c>
      <c r="H3999">
        <v>1998</v>
      </c>
      <c r="I3999">
        <v>80</v>
      </c>
      <c r="J3999">
        <v>4.7</v>
      </c>
      <c r="K3999" t="s">
        <v>919</v>
      </c>
      <c r="L3999">
        <v>27</v>
      </c>
      <c r="M3999" t="s">
        <v>33</v>
      </c>
      <c r="N3999" t="s">
        <v>34</v>
      </c>
      <c r="O3999" t="s">
        <v>54</v>
      </c>
      <c r="P3999" t="s">
        <v>37</v>
      </c>
      <c r="Q3999" t="s">
        <v>37</v>
      </c>
      <c r="R3999">
        <v>66</v>
      </c>
      <c r="S3999" t="s">
        <v>37</v>
      </c>
      <c r="T3999" t="s">
        <v>63</v>
      </c>
      <c r="U3999" t="s">
        <v>32</v>
      </c>
      <c r="V3999" t="s">
        <v>1712</v>
      </c>
      <c r="W3999" t="s">
        <v>80</v>
      </c>
      <c r="X3999">
        <v>160262</v>
      </c>
      <c r="Y3999">
        <v>7219</v>
      </c>
      <c r="Z3999">
        <v>12.9716</v>
      </c>
      <c r="AA3999">
        <v>77.5946</v>
      </c>
      <c r="AB3999" t="str">
        <f>IF(Restaurants[[#This Row],[Years_Operating]]&lt;5,"New",
IF(Restaurants[[#This Row],[Years_Operating]]&lt;15,"Established","Legacy"))</f>
        <v>Legacy</v>
      </c>
      <c r="AC3999" t="str">
        <f>IF(Restaurants[[#This Row],[Country]]="India","Yes","No")</f>
        <v>Yes</v>
      </c>
      <c r="AD3999" t="str">
        <f>IF(AND(Restaurants[[#This Row],[Has Online Delivery]]="Yes",Restaurants[[#This Row],[Has Table Booking]]="Yes"),"Online + Table",
IF(Restaurants[[#This Row],[Has Online Delivery]]="Yes","Online Only",
IF(Restaurants[[#This Row],[Has Table Booking]]="Yes","Table Only","None")))</f>
        <v>None</v>
      </c>
      <c r="AE3999" t="str">
        <f>IF(Restaurants[[#This Row],[Rating]]&gt;=4.5,"Excellent",
IF(Restaurants[[#This Row],[Rating]]&gt;=4,"Very Good",
IF(Restaurants[[#This Row],[Rating]]&gt;=3.5,"Good","Average/Low")))</f>
        <v>Excellent</v>
      </c>
    </row>
    <row r="4000" spans="1:31" x14ac:dyDescent="0.3">
      <c r="A4000" t="s">
        <v>175</v>
      </c>
      <c r="B4000" t="s">
        <v>896</v>
      </c>
      <c r="C4000" t="s">
        <v>59</v>
      </c>
      <c r="D4000" t="s">
        <v>51</v>
      </c>
      <c r="E4000">
        <v>2</v>
      </c>
      <c r="F4000">
        <v>245</v>
      </c>
      <c r="G4000" t="s">
        <v>177</v>
      </c>
      <c r="H4000">
        <v>2005</v>
      </c>
      <c r="I4000">
        <v>46</v>
      </c>
      <c r="J4000">
        <v>4.7</v>
      </c>
      <c r="K4000" t="s">
        <v>178</v>
      </c>
      <c r="L4000">
        <v>20</v>
      </c>
      <c r="M4000" t="s">
        <v>160</v>
      </c>
      <c r="N4000" t="s">
        <v>143</v>
      </c>
      <c r="O4000" t="s">
        <v>45</v>
      </c>
      <c r="P4000" t="s">
        <v>36</v>
      </c>
      <c r="Q4000" t="s">
        <v>36</v>
      </c>
      <c r="R4000">
        <v>52</v>
      </c>
      <c r="S4000" t="s">
        <v>36</v>
      </c>
      <c r="T4000" t="s">
        <v>86</v>
      </c>
      <c r="U4000" t="s">
        <v>32</v>
      </c>
      <c r="W4000" t="s">
        <v>47</v>
      </c>
      <c r="X4000">
        <v>350438</v>
      </c>
      <c r="Y4000">
        <v>4042</v>
      </c>
      <c r="Z4000">
        <v>45.764000000000003</v>
      </c>
      <c r="AA4000">
        <v>4.8357000000000001</v>
      </c>
      <c r="AB4000" t="str">
        <f>IF(Restaurants[[#This Row],[Years_Operating]]&lt;5,"New",
IF(Restaurants[[#This Row],[Years_Operating]]&lt;15,"Established","Legacy"))</f>
        <v>Legacy</v>
      </c>
      <c r="AC4000" t="str">
        <f>IF(Restaurants[[#This Row],[Country]]="India","Yes","No")</f>
        <v>No</v>
      </c>
      <c r="AD4000" t="str">
        <f>IF(AND(Restaurants[[#This Row],[Has Online Delivery]]="Yes",Restaurants[[#This Row],[Has Table Booking]]="Yes"),"Online + Table",
IF(Restaurants[[#This Row],[Has Online Delivery]]="Yes","Online Only",
IF(Restaurants[[#This Row],[Has Table Booking]]="Yes","Table Only","None")))</f>
        <v>Online + Table</v>
      </c>
      <c r="AE4000" t="str">
        <f>IF(Restaurants[[#This Row],[Rating]]&gt;=4.5,"Excellent",
IF(Restaurants[[#This Row],[Rating]]&gt;=4,"Very Good",
IF(Restaurants[[#This Row],[Rating]]&gt;=3.5,"Good","Average/Low")))</f>
        <v>Excellent</v>
      </c>
    </row>
    <row r="4001" spans="1:31" x14ac:dyDescent="0.3">
      <c r="A4001" t="s">
        <v>144</v>
      </c>
      <c r="B4001" t="s">
        <v>266</v>
      </c>
      <c r="C4001" t="s">
        <v>251</v>
      </c>
      <c r="D4001" t="s">
        <v>263</v>
      </c>
      <c r="E4001">
        <v>2</v>
      </c>
      <c r="F4001">
        <v>280</v>
      </c>
      <c r="G4001" t="s">
        <v>148</v>
      </c>
      <c r="H4001">
        <v>2007</v>
      </c>
      <c r="I4001">
        <v>26</v>
      </c>
      <c r="J4001">
        <v>4.7</v>
      </c>
      <c r="K4001" t="s">
        <v>273</v>
      </c>
      <c r="L4001">
        <v>18</v>
      </c>
      <c r="M4001" t="s">
        <v>33</v>
      </c>
      <c r="N4001" t="s">
        <v>143</v>
      </c>
      <c r="O4001" t="s">
        <v>45</v>
      </c>
      <c r="P4001" t="s">
        <v>36</v>
      </c>
      <c r="Q4001" t="s">
        <v>36</v>
      </c>
      <c r="R4001">
        <v>58</v>
      </c>
      <c r="S4001" t="s">
        <v>37</v>
      </c>
      <c r="T4001" t="s">
        <v>38</v>
      </c>
      <c r="U4001" t="s">
        <v>69</v>
      </c>
      <c r="V4001" t="s">
        <v>1713</v>
      </c>
      <c r="W4001" t="s">
        <v>40</v>
      </c>
      <c r="X4001">
        <v>235452</v>
      </c>
      <c r="Y4001">
        <v>7281</v>
      </c>
      <c r="Z4001">
        <v>12.9716</v>
      </c>
      <c r="AA4001">
        <v>77.5946</v>
      </c>
      <c r="AB4001" t="str">
        <f>IF(Restaurants[[#This Row],[Years_Operating]]&lt;5,"New",
IF(Restaurants[[#This Row],[Years_Operating]]&lt;15,"Established","Legacy"))</f>
        <v>Legacy</v>
      </c>
      <c r="AC4001" t="str">
        <f>IF(Restaurants[[#This Row],[Country]]="India","Yes","No")</f>
        <v>Yes</v>
      </c>
      <c r="AD4001" t="str">
        <f>IF(AND(Restaurants[[#This Row],[Has Online Delivery]]="Yes",Restaurants[[#This Row],[Has Table Booking]]="Yes"),"Online + Table",
IF(Restaurants[[#This Row],[Has Online Delivery]]="Yes","Online Only",
IF(Restaurants[[#This Row],[Has Table Booking]]="Yes","Table Only","None")))</f>
        <v>Online + Table</v>
      </c>
      <c r="AE4001" t="str">
        <f>IF(Restaurants[[#This Row],[Rating]]&gt;=4.5,"Excellent",
IF(Restaurants[[#This Row],[Rating]]&gt;=4,"Very Good",
IF(Restaurants[[#This Row],[Rating]]&gt;=3.5,"Good","Average/Low")))</f>
        <v>Excellent</v>
      </c>
    </row>
    <row r="4002" spans="1:31" x14ac:dyDescent="0.3">
      <c r="A4002" t="s">
        <v>48</v>
      </c>
      <c r="B4002" t="s">
        <v>261</v>
      </c>
      <c r="C4002" t="s">
        <v>251</v>
      </c>
      <c r="D4002" t="s">
        <v>278</v>
      </c>
      <c r="E4002">
        <v>3</v>
      </c>
      <c r="F4002">
        <v>390</v>
      </c>
      <c r="G4002" t="s">
        <v>52</v>
      </c>
      <c r="H4002">
        <v>1994</v>
      </c>
      <c r="I4002">
        <v>60</v>
      </c>
      <c r="J4002">
        <v>4.9000000000000004</v>
      </c>
      <c r="K4002" t="s">
        <v>279</v>
      </c>
      <c r="L4002">
        <v>31</v>
      </c>
      <c r="M4002" t="s">
        <v>33</v>
      </c>
      <c r="N4002" t="s">
        <v>34</v>
      </c>
      <c r="O4002" t="s">
        <v>54</v>
      </c>
      <c r="P4002" t="s">
        <v>36</v>
      </c>
      <c r="Q4002" t="s">
        <v>36</v>
      </c>
      <c r="R4002">
        <v>23</v>
      </c>
      <c r="S4002" t="s">
        <v>36</v>
      </c>
      <c r="T4002" t="s">
        <v>86</v>
      </c>
      <c r="U4002" t="s">
        <v>32</v>
      </c>
      <c r="V4002" t="s">
        <v>1714</v>
      </c>
      <c r="W4002" t="s">
        <v>56</v>
      </c>
      <c r="X4002">
        <v>345426</v>
      </c>
      <c r="Y4002">
        <v>5114</v>
      </c>
      <c r="Z4002">
        <v>22.572600000000001</v>
      </c>
      <c r="AA4002">
        <v>88.363900000000001</v>
      </c>
      <c r="AB4002" t="str">
        <f>IF(Restaurants[[#This Row],[Years_Operating]]&lt;5,"New",
IF(Restaurants[[#This Row],[Years_Operating]]&lt;15,"Established","Legacy"))</f>
        <v>Legacy</v>
      </c>
      <c r="AC4002" t="str">
        <f>IF(Restaurants[[#This Row],[Country]]="India","Yes","No")</f>
        <v>Yes</v>
      </c>
      <c r="AD4002" t="str">
        <f>IF(AND(Restaurants[[#This Row],[Has Online Delivery]]="Yes",Restaurants[[#This Row],[Has Table Booking]]="Yes"),"Online + Table",
IF(Restaurants[[#This Row],[Has Online Delivery]]="Yes","Online Only",
IF(Restaurants[[#This Row],[Has Table Booking]]="Yes","Table Only","None")))</f>
        <v>Online + Table</v>
      </c>
      <c r="AE4002" t="str">
        <f>IF(Restaurants[[#This Row],[Rating]]&gt;=4.5,"Excellent",
IF(Restaurants[[#This Row],[Rating]]&gt;=4,"Very Good",
IF(Restaurants[[#This Row],[Rating]]&gt;=3.5,"Good","Average/Low")))</f>
        <v>Excellent</v>
      </c>
    </row>
    <row r="4003" spans="1:31" x14ac:dyDescent="0.3">
      <c r="A4003" t="s">
        <v>189</v>
      </c>
      <c r="B4003" t="s">
        <v>888</v>
      </c>
      <c r="C4003" t="s">
        <v>59</v>
      </c>
      <c r="D4003" t="s">
        <v>94</v>
      </c>
      <c r="E4003">
        <v>1</v>
      </c>
      <c r="F4003">
        <v>210</v>
      </c>
      <c r="G4003" t="s">
        <v>192</v>
      </c>
      <c r="H4003">
        <v>1990</v>
      </c>
      <c r="I4003">
        <v>30</v>
      </c>
      <c r="J4003">
        <v>4.7</v>
      </c>
      <c r="K4003" t="s">
        <v>96</v>
      </c>
      <c r="L4003">
        <v>35</v>
      </c>
      <c r="M4003" t="s">
        <v>160</v>
      </c>
      <c r="N4003" t="s">
        <v>193</v>
      </c>
      <c r="O4003" t="s">
        <v>35</v>
      </c>
      <c r="P4003" t="s">
        <v>36</v>
      </c>
      <c r="Q4003" t="s">
        <v>36</v>
      </c>
      <c r="R4003">
        <v>33</v>
      </c>
      <c r="S4003" t="s">
        <v>36</v>
      </c>
      <c r="T4003" t="s">
        <v>63</v>
      </c>
      <c r="U4003" t="s">
        <v>39</v>
      </c>
      <c r="W4003" t="s">
        <v>103</v>
      </c>
      <c r="X4003">
        <v>494770</v>
      </c>
      <c r="Y4003">
        <v>5845</v>
      </c>
      <c r="Z4003">
        <v>43.7102</v>
      </c>
      <c r="AA4003">
        <v>7.2619999999999996</v>
      </c>
      <c r="AB4003" t="str">
        <f>IF(Restaurants[[#This Row],[Years_Operating]]&lt;5,"New",
IF(Restaurants[[#This Row],[Years_Operating]]&lt;15,"Established","Legacy"))</f>
        <v>Legacy</v>
      </c>
      <c r="AC4003" t="str">
        <f>IF(Restaurants[[#This Row],[Country]]="India","Yes","No")</f>
        <v>No</v>
      </c>
      <c r="AD4003" t="str">
        <f>IF(AND(Restaurants[[#This Row],[Has Online Delivery]]="Yes",Restaurants[[#This Row],[Has Table Booking]]="Yes"),"Online + Table",
IF(Restaurants[[#This Row],[Has Online Delivery]]="Yes","Online Only",
IF(Restaurants[[#This Row],[Has Table Booking]]="Yes","Table Only","None")))</f>
        <v>Online + Table</v>
      </c>
      <c r="AE4003" t="str">
        <f>IF(Restaurants[[#This Row],[Rating]]&gt;=4.5,"Excellent",
IF(Restaurants[[#This Row],[Rating]]&gt;=4,"Very Good",
IF(Restaurants[[#This Row],[Rating]]&gt;=3.5,"Good","Average/Low")))</f>
        <v>Excellent</v>
      </c>
    </row>
    <row r="4004" spans="1:31" x14ac:dyDescent="0.3">
      <c r="A4004" t="s">
        <v>194</v>
      </c>
      <c r="B4004" t="s">
        <v>1002</v>
      </c>
      <c r="C4004" t="s">
        <v>877</v>
      </c>
      <c r="D4004" t="s">
        <v>878</v>
      </c>
      <c r="E4004">
        <v>1</v>
      </c>
      <c r="F4004">
        <v>165</v>
      </c>
      <c r="G4004" t="s">
        <v>198</v>
      </c>
      <c r="H4004">
        <v>2013</v>
      </c>
      <c r="I4004">
        <v>40</v>
      </c>
      <c r="J4004">
        <v>4.5999999999999996</v>
      </c>
      <c r="K4004" t="s">
        <v>879</v>
      </c>
      <c r="L4004">
        <v>12</v>
      </c>
      <c r="M4004" t="s">
        <v>160</v>
      </c>
      <c r="N4004" t="s">
        <v>193</v>
      </c>
      <c r="O4004" t="s">
        <v>35</v>
      </c>
      <c r="P4004" t="s">
        <v>36</v>
      </c>
      <c r="Q4004" t="s">
        <v>37</v>
      </c>
      <c r="R4004">
        <v>62</v>
      </c>
      <c r="S4004" t="s">
        <v>37</v>
      </c>
      <c r="T4004" t="s">
        <v>63</v>
      </c>
      <c r="U4004" t="s">
        <v>69</v>
      </c>
      <c r="W4004" t="s">
        <v>70</v>
      </c>
      <c r="X4004">
        <v>29744</v>
      </c>
      <c r="Y4004">
        <v>3244</v>
      </c>
      <c r="Z4004">
        <v>-27.469799999999999</v>
      </c>
      <c r="AA4004">
        <v>153.02510000000001</v>
      </c>
      <c r="AB4004" t="str">
        <f>IF(Restaurants[[#This Row],[Years_Operating]]&lt;5,"New",
IF(Restaurants[[#This Row],[Years_Operating]]&lt;15,"Established","Legacy"))</f>
        <v>Established</v>
      </c>
      <c r="AC4004" t="str">
        <f>IF(Restaurants[[#This Row],[Country]]="India","Yes","No")</f>
        <v>No</v>
      </c>
      <c r="AD4004" t="str">
        <f>IF(AND(Restaurants[[#This Row],[Has Online Delivery]]="Yes",Restaurants[[#This Row],[Has Table Booking]]="Yes"),"Online + Table",
IF(Restaurants[[#This Row],[Has Online Delivery]]="Yes","Online Only",
IF(Restaurants[[#This Row],[Has Table Booking]]="Yes","Table Only","None")))</f>
        <v>Online Only</v>
      </c>
      <c r="AE4004" t="str">
        <f>IF(Restaurants[[#This Row],[Rating]]&gt;=4.5,"Excellent",
IF(Restaurants[[#This Row],[Rating]]&gt;=4,"Very Good",
IF(Restaurants[[#This Row],[Rating]]&gt;=3.5,"Good","Average/Low")))</f>
        <v>Excellent</v>
      </c>
    </row>
    <row r="4005" spans="1:31" x14ac:dyDescent="0.3">
      <c r="A4005" t="s">
        <v>173</v>
      </c>
      <c r="B4005" t="s">
        <v>889</v>
      </c>
      <c r="C4005" t="s">
        <v>29</v>
      </c>
      <c r="D4005" t="s">
        <v>83</v>
      </c>
      <c r="E4005">
        <v>2</v>
      </c>
      <c r="F4005">
        <v>285</v>
      </c>
      <c r="G4005" t="s">
        <v>174</v>
      </c>
      <c r="H4005">
        <v>2010</v>
      </c>
      <c r="I4005">
        <v>30</v>
      </c>
      <c r="J4005">
        <v>4.7</v>
      </c>
      <c r="K4005" t="s">
        <v>131</v>
      </c>
      <c r="L4005">
        <v>15</v>
      </c>
      <c r="M4005" t="s">
        <v>33</v>
      </c>
      <c r="N4005" t="s">
        <v>143</v>
      </c>
      <c r="O4005" t="s">
        <v>45</v>
      </c>
      <c r="P4005" t="s">
        <v>37</v>
      </c>
      <c r="Q4005" t="s">
        <v>37</v>
      </c>
      <c r="R4005">
        <v>54</v>
      </c>
      <c r="S4005" t="s">
        <v>37</v>
      </c>
      <c r="T4005" t="s">
        <v>63</v>
      </c>
      <c r="U4005" t="s">
        <v>39</v>
      </c>
      <c r="W4005" t="s">
        <v>56</v>
      </c>
      <c r="X4005">
        <v>478708</v>
      </c>
      <c r="Y4005">
        <v>117</v>
      </c>
      <c r="Z4005">
        <v>43.769599999999997</v>
      </c>
      <c r="AA4005">
        <v>11.255800000000001</v>
      </c>
      <c r="AB4005" t="str">
        <f>IF(Restaurants[[#This Row],[Years_Operating]]&lt;5,"New",
IF(Restaurants[[#This Row],[Years_Operating]]&lt;15,"Established","Legacy"))</f>
        <v>Legacy</v>
      </c>
      <c r="AC4005" t="str">
        <f>IF(Restaurants[[#This Row],[Country]]="India","Yes","No")</f>
        <v>No</v>
      </c>
      <c r="AD4005" t="str">
        <f>IF(AND(Restaurants[[#This Row],[Has Online Delivery]]="Yes",Restaurants[[#This Row],[Has Table Booking]]="Yes"),"Online + Table",
IF(Restaurants[[#This Row],[Has Online Delivery]]="Yes","Online Only",
IF(Restaurants[[#This Row],[Has Table Booking]]="Yes","Table Only","None")))</f>
        <v>None</v>
      </c>
      <c r="AE4005" t="str">
        <f>IF(Restaurants[[#This Row],[Rating]]&gt;=4.5,"Excellent",
IF(Restaurants[[#This Row],[Rating]]&gt;=4,"Very Good",
IF(Restaurants[[#This Row],[Rating]]&gt;=3.5,"Good","Average/Low")))</f>
        <v>Excellent</v>
      </c>
    </row>
    <row r="4006" spans="1:31" x14ac:dyDescent="0.3">
      <c r="A4006" t="s">
        <v>194</v>
      </c>
      <c r="B4006" t="s">
        <v>272</v>
      </c>
      <c r="C4006" t="s">
        <v>251</v>
      </c>
      <c r="D4006" t="s">
        <v>863</v>
      </c>
      <c r="E4006">
        <v>1</v>
      </c>
      <c r="F4006">
        <v>165</v>
      </c>
      <c r="G4006" t="s">
        <v>198</v>
      </c>
      <c r="H4006">
        <v>2013</v>
      </c>
      <c r="I4006">
        <v>40</v>
      </c>
      <c r="J4006">
        <v>4.5999999999999996</v>
      </c>
      <c r="K4006" t="s">
        <v>926</v>
      </c>
      <c r="L4006">
        <v>12</v>
      </c>
      <c r="M4006" t="s">
        <v>160</v>
      </c>
      <c r="N4006" t="s">
        <v>193</v>
      </c>
      <c r="O4006" t="s">
        <v>35</v>
      </c>
      <c r="P4006" t="s">
        <v>36</v>
      </c>
      <c r="Q4006" t="s">
        <v>37</v>
      </c>
      <c r="R4006">
        <v>33</v>
      </c>
      <c r="S4006" t="s">
        <v>37</v>
      </c>
      <c r="T4006" t="s">
        <v>63</v>
      </c>
      <c r="U4006" t="s">
        <v>69</v>
      </c>
      <c r="V4006" t="s">
        <v>1715</v>
      </c>
      <c r="W4006" t="s">
        <v>56</v>
      </c>
      <c r="X4006">
        <v>71937</v>
      </c>
      <c r="Y4006">
        <v>2027</v>
      </c>
      <c r="Z4006">
        <v>13.082700000000001</v>
      </c>
      <c r="AA4006">
        <v>80.270700000000005</v>
      </c>
      <c r="AB4006" t="str">
        <f>IF(Restaurants[[#This Row],[Years_Operating]]&lt;5,"New",
IF(Restaurants[[#This Row],[Years_Operating]]&lt;15,"Established","Legacy"))</f>
        <v>Established</v>
      </c>
      <c r="AC4006" t="str">
        <f>IF(Restaurants[[#This Row],[Country]]="India","Yes","No")</f>
        <v>Yes</v>
      </c>
      <c r="AD4006" t="str">
        <f>IF(AND(Restaurants[[#This Row],[Has Online Delivery]]="Yes",Restaurants[[#This Row],[Has Table Booking]]="Yes"),"Online + Table",
IF(Restaurants[[#This Row],[Has Online Delivery]]="Yes","Online Only",
IF(Restaurants[[#This Row],[Has Table Booking]]="Yes","Table Only","None")))</f>
        <v>Online Only</v>
      </c>
      <c r="AE4006" t="str">
        <f>IF(Restaurants[[#This Row],[Rating]]&gt;=4.5,"Excellent",
IF(Restaurants[[#This Row],[Rating]]&gt;=4,"Very Good",
IF(Restaurants[[#This Row],[Rating]]&gt;=3.5,"Good","Average/Low")))</f>
        <v>Excellent</v>
      </c>
    </row>
    <row r="4007" spans="1:31" x14ac:dyDescent="0.3">
      <c r="A4007" t="s">
        <v>226</v>
      </c>
      <c r="B4007" t="s">
        <v>290</v>
      </c>
      <c r="C4007" t="s">
        <v>251</v>
      </c>
      <c r="D4007" t="s">
        <v>863</v>
      </c>
      <c r="E4007">
        <v>0</v>
      </c>
      <c r="F4007">
        <v>185</v>
      </c>
      <c r="G4007" t="s">
        <v>228</v>
      </c>
      <c r="H4007">
        <v>2014</v>
      </c>
      <c r="I4007">
        <v>48</v>
      </c>
      <c r="J4007">
        <v>4.5999999999999996</v>
      </c>
      <c r="K4007" t="s">
        <v>994</v>
      </c>
      <c r="L4007">
        <v>11</v>
      </c>
      <c r="M4007" t="s">
        <v>160</v>
      </c>
      <c r="N4007" t="s">
        <v>210</v>
      </c>
      <c r="O4007" t="s">
        <v>45</v>
      </c>
      <c r="P4007" t="s">
        <v>36</v>
      </c>
      <c r="Q4007" t="s">
        <v>37</v>
      </c>
      <c r="R4007">
        <v>32</v>
      </c>
      <c r="S4007" t="s">
        <v>37</v>
      </c>
      <c r="T4007" t="s">
        <v>55</v>
      </c>
      <c r="U4007" t="s">
        <v>39</v>
      </c>
      <c r="V4007" t="s">
        <v>1716</v>
      </c>
      <c r="W4007" t="s">
        <v>80</v>
      </c>
      <c r="X4007">
        <v>187857</v>
      </c>
      <c r="Y4007">
        <v>745</v>
      </c>
      <c r="Z4007">
        <v>17.385000000000002</v>
      </c>
      <c r="AA4007">
        <v>78.486699999999999</v>
      </c>
      <c r="AB4007" t="str">
        <f>IF(Restaurants[[#This Row],[Years_Operating]]&lt;5,"New",
IF(Restaurants[[#This Row],[Years_Operating]]&lt;15,"Established","Legacy"))</f>
        <v>Established</v>
      </c>
      <c r="AC4007" t="str">
        <f>IF(Restaurants[[#This Row],[Country]]="India","Yes","No")</f>
        <v>Yes</v>
      </c>
      <c r="AD4007" t="str">
        <f>IF(AND(Restaurants[[#This Row],[Has Online Delivery]]="Yes",Restaurants[[#This Row],[Has Table Booking]]="Yes"),"Online + Table",
IF(Restaurants[[#This Row],[Has Online Delivery]]="Yes","Online Only",
IF(Restaurants[[#This Row],[Has Table Booking]]="Yes","Table Only","None")))</f>
        <v>Online Only</v>
      </c>
      <c r="AE4007" t="str">
        <f>IF(Restaurants[[#This Row],[Rating]]&gt;=4.5,"Excellent",
IF(Restaurants[[#This Row],[Rating]]&gt;=4,"Very Good",
IF(Restaurants[[#This Row],[Rating]]&gt;=3.5,"Good","Average/Low")))</f>
        <v>Excellent</v>
      </c>
    </row>
    <row r="4008" spans="1:31" x14ac:dyDescent="0.3">
      <c r="A4008" t="s">
        <v>92</v>
      </c>
      <c r="B4008" t="s">
        <v>882</v>
      </c>
      <c r="C4008" t="s">
        <v>146</v>
      </c>
      <c r="D4008" t="s">
        <v>905</v>
      </c>
      <c r="E4008">
        <v>3</v>
      </c>
      <c r="F4008">
        <v>345</v>
      </c>
      <c r="G4008" t="s">
        <v>95</v>
      </c>
      <c r="H4008">
        <v>2011</v>
      </c>
      <c r="I4008">
        <v>50</v>
      </c>
      <c r="J4008">
        <v>4.8</v>
      </c>
      <c r="K4008" t="s">
        <v>906</v>
      </c>
      <c r="L4008">
        <v>14</v>
      </c>
      <c r="M4008" t="s">
        <v>33</v>
      </c>
      <c r="N4008" t="s">
        <v>34</v>
      </c>
      <c r="O4008" t="s">
        <v>54</v>
      </c>
      <c r="P4008" t="s">
        <v>37</v>
      </c>
      <c r="Q4008" t="s">
        <v>36</v>
      </c>
      <c r="R4008">
        <v>27</v>
      </c>
      <c r="S4008" t="s">
        <v>37</v>
      </c>
      <c r="T4008" t="s">
        <v>86</v>
      </c>
      <c r="U4008" t="s">
        <v>46</v>
      </c>
      <c r="W4008" t="s">
        <v>103</v>
      </c>
      <c r="X4008">
        <v>46508</v>
      </c>
      <c r="Y4008">
        <v>4274</v>
      </c>
      <c r="Z4008">
        <v>35.011600000000001</v>
      </c>
      <c r="AA4008">
        <v>135.7681</v>
      </c>
      <c r="AB4008" t="str">
        <f>IF(Restaurants[[#This Row],[Years_Operating]]&lt;5,"New",
IF(Restaurants[[#This Row],[Years_Operating]]&lt;15,"Established","Legacy"))</f>
        <v>Established</v>
      </c>
      <c r="AC4008" t="str">
        <f>IF(Restaurants[[#This Row],[Country]]="India","Yes","No")</f>
        <v>No</v>
      </c>
      <c r="AD4008" t="str">
        <f>IF(AND(Restaurants[[#This Row],[Has Online Delivery]]="Yes",Restaurants[[#This Row],[Has Table Booking]]="Yes"),"Online + Table",
IF(Restaurants[[#This Row],[Has Online Delivery]]="Yes","Online Only",
IF(Restaurants[[#This Row],[Has Table Booking]]="Yes","Table Only","None")))</f>
        <v>Table Only</v>
      </c>
      <c r="AE4008" t="str">
        <f>IF(Restaurants[[#This Row],[Rating]]&gt;=4.5,"Excellent",
IF(Restaurants[[#This Row],[Rating]]&gt;=4,"Very Good",
IF(Restaurants[[#This Row],[Rating]]&gt;=3.5,"Good","Average/Low")))</f>
        <v>Excellent</v>
      </c>
    </row>
    <row r="4009" spans="1:31" x14ac:dyDescent="0.3">
      <c r="A4009" t="s">
        <v>234</v>
      </c>
      <c r="B4009" t="s">
        <v>880</v>
      </c>
      <c r="C4009" t="s">
        <v>50</v>
      </c>
      <c r="D4009" t="s">
        <v>916</v>
      </c>
      <c r="E4009">
        <v>0</v>
      </c>
      <c r="F4009">
        <v>285</v>
      </c>
      <c r="G4009" t="s">
        <v>237</v>
      </c>
      <c r="H4009">
        <v>2004</v>
      </c>
      <c r="I4009">
        <v>70</v>
      </c>
      <c r="J4009">
        <v>4.5999999999999996</v>
      </c>
      <c r="K4009" t="s">
        <v>917</v>
      </c>
      <c r="L4009">
        <v>21</v>
      </c>
      <c r="M4009" t="s">
        <v>33</v>
      </c>
      <c r="N4009" t="s">
        <v>210</v>
      </c>
      <c r="O4009" t="s">
        <v>54</v>
      </c>
      <c r="P4009" t="s">
        <v>37</v>
      </c>
      <c r="Q4009" t="s">
        <v>36</v>
      </c>
      <c r="R4009">
        <v>74</v>
      </c>
      <c r="S4009" t="s">
        <v>36</v>
      </c>
      <c r="T4009" t="s">
        <v>86</v>
      </c>
      <c r="U4009" t="s">
        <v>39</v>
      </c>
      <c r="W4009" t="s">
        <v>132</v>
      </c>
      <c r="X4009">
        <v>483465</v>
      </c>
      <c r="Y4009">
        <v>677</v>
      </c>
      <c r="Z4009">
        <v>29.760400000000001</v>
      </c>
      <c r="AA4009">
        <v>-95.369799999999998</v>
      </c>
      <c r="AB4009" t="str">
        <f>IF(Restaurants[[#This Row],[Years_Operating]]&lt;5,"New",
IF(Restaurants[[#This Row],[Years_Operating]]&lt;15,"Established","Legacy"))</f>
        <v>Legacy</v>
      </c>
      <c r="AC4009" t="str">
        <f>IF(Restaurants[[#This Row],[Country]]="India","Yes","No")</f>
        <v>No</v>
      </c>
      <c r="AD4009" t="str">
        <f>IF(AND(Restaurants[[#This Row],[Has Online Delivery]]="Yes",Restaurants[[#This Row],[Has Table Booking]]="Yes"),"Online + Table",
IF(Restaurants[[#This Row],[Has Online Delivery]]="Yes","Online Only",
IF(Restaurants[[#This Row],[Has Table Booking]]="Yes","Table Only","None")))</f>
        <v>Table Only</v>
      </c>
      <c r="AE4009" t="str">
        <f>IF(Restaurants[[#This Row],[Rating]]&gt;=4.5,"Excellent",
IF(Restaurants[[#This Row],[Rating]]&gt;=4,"Very Good",
IF(Restaurants[[#This Row],[Rating]]&gt;=3.5,"Good","Average/Low")))</f>
        <v>Excellent</v>
      </c>
    </row>
    <row r="4010" spans="1:31" x14ac:dyDescent="0.3">
      <c r="A4010" t="s">
        <v>27</v>
      </c>
      <c r="B4010" t="s">
        <v>290</v>
      </c>
      <c r="C4010" t="s">
        <v>251</v>
      </c>
      <c r="D4010" t="s">
        <v>935</v>
      </c>
      <c r="E4010">
        <v>3</v>
      </c>
      <c r="F4010">
        <v>320</v>
      </c>
      <c r="G4010" t="s">
        <v>31</v>
      </c>
      <c r="H4010">
        <v>1995</v>
      </c>
      <c r="I4010">
        <v>28</v>
      </c>
      <c r="J4010">
        <v>4.9000000000000004</v>
      </c>
      <c r="K4010" t="s">
        <v>948</v>
      </c>
      <c r="L4010">
        <v>30</v>
      </c>
      <c r="M4010" t="s">
        <v>33</v>
      </c>
      <c r="N4010" t="s">
        <v>34</v>
      </c>
      <c r="O4010" t="s">
        <v>35</v>
      </c>
      <c r="P4010" t="s">
        <v>36</v>
      </c>
      <c r="Q4010" t="s">
        <v>36</v>
      </c>
      <c r="R4010">
        <v>73</v>
      </c>
      <c r="S4010" t="s">
        <v>36</v>
      </c>
      <c r="T4010" t="s">
        <v>38</v>
      </c>
      <c r="U4010" t="s">
        <v>46</v>
      </c>
      <c r="V4010" t="s">
        <v>1717</v>
      </c>
      <c r="W4010" t="s">
        <v>80</v>
      </c>
      <c r="X4010">
        <v>427943</v>
      </c>
      <c r="Y4010">
        <v>4328</v>
      </c>
      <c r="Z4010">
        <v>17.385000000000002</v>
      </c>
      <c r="AA4010">
        <v>78.486699999999999</v>
      </c>
      <c r="AB4010" t="str">
        <f>IF(Restaurants[[#This Row],[Years_Operating]]&lt;5,"New",
IF(Restaurants[[#This Row],[Years_Operating]]&lt;15,"Established","Legacy"))</f>
        <v>Legacy</v>
      </c>
      <c r="AC4010" t="str">
        <f>IF(Restaurants[[#This Row],[Country]]="India","Yes","No")</f>
        <v>Yes</v>
      </c>
      <c r="AD4010" t="str">
        <f>IF(AND(Restaurants[[#This Row],[Has Online Delivery]]="Yes",Restaurants[[#This Row],[Has Table Booking]]="Yes"),"Online + Table",
IF(Restaurants[[#This Row],[Has Online Delivery]]="Yes","Online Only",
IF(Restaurants[[#This Row],[Has Table Booking]]="Yes","Table Only","None")))</f>
        <v>Online + Table</v>
      </c>
      <c r="AE4010" t="str">
        <f>IF(Restaurants[[#This Row],[Rating]]&gt;=4.5,"Excellent",
IF(Restaurants[[#This Row],[Rating]]&gt;=4,"Very Good",
IF(Restaurants[[#This Row],[Rating]]&gt;=3.5,"Good","Average/Low")))</f>
        <v>Excellent</v>
      </c>
    </row>
    <row r="4011" spans="1:31" x14ac:dyDescent="0.3">
      <c r="A4011" t="s">
        <v>194</v>
      </c>
      <c r="B4011" t="s">
        <v>973</v>
      </c>
      <c r="C4011" t="s">
        <v>196</v>
      </c>
      <c r="D4011" t="s">
        <v>892</v>
      </c>
      <c r="E4011">
        <v>1</v>
      </c>
      <c r="F4011">
        <v>165</v>
      </c>
      <c r="G4011" t="s">
        <v>198</v>
      </c>
      <c r="H4011">
        <v>2013</v>
      </c>
      <c r="I4011">
        <v>40</v>
      </c>
      <c r="J4011">
        <v>4.5999999999999996</v>
      </c>
      <c r="K4011" t="s">
        <v>960</v>
      </c>
      <c r="L4011">
        <v>12</v>
      </c>
      <c r="M4011" t="s">
        <v>160</v>
      </c>
      <c r="N4011" t="s">
        <v>193</v>
      </c>
      <c r="O4011" t="s">
        <v>35</v>
      </c>
      <c r="P4011" t="s">
        <v>36</v>
      </c>
      <c r="Q4011" t="s">
        <v>36</v>
      </c>
      <c r="R4011">
        <v>38</v>
      </c>
      <c r="S4011" t="s">
        <v>36</v>
      </c>
      <c r="T4011" t="s">
        <v>55</v>
      </c>
      <c r="U4011" t="s">
        <v>69</v>
      </c>
      <c r="W4011" t="s">
        <v>70</v>
      </c>
      <c r="X4011">
        <v>188061</v>
      </c>
      <c r="Y4011">
        <v>2714</v>
      </c>
      <c r="Z4011">
        <v>52.486199999999997</v>
      </c>
      <c r="AA4011">
        <v>-1.8904000000000001</v>
      </c>
      <c r="AB4011" t="str">
        <f>IF(Restaurants[[#This Row],[Years_Operating]]&lt;5,"New",
IF(Restaurants[[#This Row],[Years_Operating]]&lt;15,"Established","Legacy"))</f>
        <v>Established</v>
      </c>
      <c r="AC4011" t="str">
        <f>IF(Restaurants[[#This Row],[Country]]="India","Yes","No")</f>
        <v>No</v>
      </c>
      <c r="AD4011" t="str">
        <f>IF(AND(Restaurants[[#This Row],[Has Online Delivery]]="Yes",Restaurants[[#This Row],[Has Table Booking]]="Yes"),"Online + Table",
IF(Restaurants[[#This Row],[Has Online Delivery]]="Yes","Online Only",
IF(Restaurants[[#This Row],[Has Table Booking]]="Yes","Table Only","None")))</f>
        <v>Online + Table</v>
      </c>
      <c r="AE4011" t="str">
        <f>IF(Restaurants[[#This Row],[Rating]]&gt;=4.5,"Excellent",
IF(Restaurants[[#This Row],[Rating]]&gt;=4,"Very Good",
IF(Restaurants[[#This Row],[Rating]]&gt;=3.5,"Good","Average/Low")))</f>
        <v>Excellent</v>
      </c>
    </row>
    <row r="4012" spans="1:31" x14ac:dyDescent="0.3">
      <c r="A4012" t="s">
        <v>171</v>
      </c>
      <c r="B4012" t="s">
        <v>93</v>
      </c>
      <c r="C4012" t="s">
        <v>50</v>
      </c>
      <c r="D4012" t="s">
        <v>916</v>
      </c>
      <c r="E4012">
        <v>2</v>
      </c>
      <c r="F4012">
        <v>285</v>
      </c>
      <c r="G4012" t="s">
        <v>172</v>
      </c>
      <c r="H4012">
        <v>2008</v>
      </c>
      <c r="I4012">
        <v>12</v>
      </c>
      <c r="J4012">
        <v>4.7</v>
      </c>
      <c r="K4012" t="s">
        <v>917</v>
      </c>
      <c r="L4012">
        <v>17</v>
      </c>
      <c r="M4012" t="s">
        <v>33</v>
      </c>
      <c r="N4012" t="s">
        <v>143</v>
      </c>
      <c r="O4012" t="s">
        <v>54</v>
      </c>
      <c r="P4012" t="s">
        <v>36</v>
      </c>
      <c r="Q4012" t="s">
        <v>37</v>
      </c>
      <c r="R4012">
        <v>74</v>
      </c>
      <c r="S4012" t="s">
        <v>37</v>
      </c>
      <c r="T4012" t="s">
        <v>63</v>
      </c>
      <c r="U4012" t="s">
        <v>32</v>
      </c>
      <c r="W4012" t="s">
        <v>70</v>
      </c>
      <c r="X4012">
        <v>58650</v>
      </c>
      <c r="Y4012">
        <v>5511</v>
      </c>
      <c r="Z4012">
        <v>37.774900000000002</v>
      </c>
      <c r="AA4012">
        <v>-122.4194</v>
      </c>
      <c r="AB4012" t="str">
        <f>IF(Restaurants[[#This Row],[Years_Operating]]&lt;5,"New",
IF(Restaurants[[#This Row],[Years_Operating]]&lt;15,"Established","Legacy"))</f>
        <v>Legacy</v>
      </c>
      <c r="AC4012" t="str">
        <f>IF(Restaurants[[#This Row],[Country]]="India","Yes","No")</f>
        <v>No</v>
      </c>
      <c r="AD4012" t="str">
        <f>IF(AND(Restaurants[[#This Row],[Has Online Delivery]]="Yes",Restaurants[[#This Row],[Has Table Booking]]="Yes"),"Online + Table",
IF(Restaurants[[#This Row],[Has Online Delivery]]="Yes","Online Only",
IF(Restaurants[[#This Row],[Has Table Booking]]="Yes","Table Only","None")))</f>
        <v>Online Only</v>
      </c>
      <c r="AE4012" t="str">
        <f>IF(Restaurants[[#This Row],[Rating]]&gt;=4.5,"Excellent",
IF(Restaurants[[#This Row],[Rating]]&gt;=4,"Very Good",
IF(Restaurants[[#This Row],[Rating]]&gt;=3.5,"Good","Average/Low")))</f>
        <v>Excellent</v>
      </c>
    </row>
    <row r="4013" spans="1:31" x14ac:dyDescent="0.3">
      <c r="A4013" t="s">
        <v>226</v>
      </c>
      <c r="B4013" t="s">
        <v>888</v>
      </c>
      <c r="C4013" t="s">
        <v>59</v>
      </c>
      <c r="D4013" t="s">
        <v>94</v>
      </c>
      <c r="E4013">
        <v>0</v>
      </c>
      <c r="F4013">
        <v>185</v>
      </c>
      <c r="G4013" t="s">
        <v>228</v>
      </c>
      <c r="H4013">
        <v>2014</v>
      </c>
      <c r="I4013">
        <v>48</v>
      </c>
      <c r="J4013">
        <v>4.5999999999999996</v>
      </c>
      <c r="K4013" t="s">
        <v>96</v>
      </c>
      <c r="L4013">
        <v>11</v>
      </c>
      <c r="M4013" t="s">
        <v>160</v>
      </c>
      <c r="N4013" t="s">
        <v>210</v>
      </c>
      <c r="O4013" t="s">
        <v>45</v>
      </c>
      <c r="P4013" t="s">
        <v>36</v>
      </c>
      <c r="Q4013" t="s">
        <v>36</v>
      </c>
      <c r="R4013">
        <v>67</v>
      </c>
      <c r="S4013" t="s">
        <v>37</v>
      </c>
      <c r="T4013" t="s">
        <v>55</v>
      </c>
      <c r="U4013" t="s">
        <v>39</v>
      </c>
      <c r="W4013" t="s">
        <v>108</v>
      </c>
      <c r="X4013">
        <v>17588</v>
      </c>
      <c r="Y4013">
        <v>2998</v>
      </c>
      <c r="Z4013">
        <v>43.7102</v>
      </c>
      <c r="AA4013">
        <v>7.2619999999999996</v>
      </c>
      <c r="AB4013" t="str">
        <f>IF(Restaurants[[#This Row],[Years_Operating]]&lt;5,"New",
IF(Restaurants[[#This Row],[Years_Operating]]&lt;15,"Established","Legacy"))</f>
        <v>Established</v>
      </c>
      <c r="AC4013" t="str">
        <f>IF(Restaurants[[#This Row],[Country]]="India","Yes","No")</f>
        <v>No</v>
      </c>
      <c r="AD4013" t="str">
        <f>IF(AND(Restaurants[[#This Row],[Has Online Delivery]]="Yes",Restaurants[[#This Row],[Has Table Booking]]="Yes"),"Online + Table",
IF(Restaurants[[#This Row],[Has Online Delivery]]="Yes","Online Only",
IF(Restaurants[[#This Row],[Has Table Booking]]="Yes","Table Only","None")))</f>
        <v>Online + Table</v>
      </c>
      <c r="AE4013" t="str">
        <f>IF(Restaurants[[#This Row],[Rating]]&gt;=4.5,"Excellent",
IF(Restaurants[[#This Row],[Rating]]&gt;=4,"Very Good",
IF(Restaurants[[#This Row],[Rating]]&gt;=3.5,"Good","Average/Low")))</f>
        <v>Excellent</v>
      </c>
    </row>
    <row r="4014" spans="1:31" x14ac:dyDescent="0.3">
      <c r="A4014" t="s">
        <v>238</v>
      </c>
      <c r="B4014" t="s">
        <v>266</v>
      </c>
      <c r="C4014" t="s">
        <v>251</v>
      </c>
      <c r="D4014" t="s">
        <v>258</v>
      </c>
      <c r="E4014">
        <v>0</v>
      </c>
      <c r="F4014">
        <v>220</v>
      </c>
      <c r="G4014" t="s">
        <v>242</v>
      </c>
      <c r="H4014">
        <v>2011</v>
      </c>
      <c r="I4014">
        <v>50</v>
      </c>
      <c r="J4014">
        <v>4.5</v>
      </c>
      <c r="K4014" t="s">
        <v>284</v>
      </c>
      <c r="L4014">
        <v>14</v>
      </c>
      <c r="M4014" t="s">
        <v>160</v>
      </c>
      <c r="N4014" t="s">
        <v>210</v>
      </c>
      <c r="O4014" t="s">
        <v>35</v>
      </c>
      <c r="P4014" t="s">
        <v>37</v>
      </c>
      <c r="Q4014" t="s">
        <v>37</v>
      </c>
      <c r="R4014">
        <v>25</v>
      </c>
      <c r="S4014" t="s">
        <v>37</v>
      </c>
      <c r="T4014" t="s">
        <v>55</v>
      </c>
      <c r="U4014" t="s">
        <v>39</v>
      </c>
      <c r="V4014" t="s">
        <v>1718</v>
      </c>
      <c r="W4014" t="s">
        <v>149</v>
      </c>
      <c r="X4014">
        <v>440955</v>
      </c>
      <c r="Y4014">
        <v>6353</v>
      </c>
      <c r="Z4014">
        <v>12.9716</v>
      </c>
      <c r="AA4014">
        <v>77.5946</v>
      </c>
      <c r="AB4014" t="str">
        <f>IF(Restaurants[[#This Row],[Years_Operating]]&lt;5,"New",
IF(Restaurants[[#This Row],[Years_Operating]]&lt;15,"Established","Legacy"))</f>
        <v>Established</v>
      </c>
      <c r="AC4014" t="str">
        <f>IF(Restaurants[[#This Row],[Country]]="India","Yes","No")</f>
        <v>Yes</v>
      </c>
      <c r="AD4014" t="str">
        <f>IF(AND(Restaurants[[#This Row],[Has Online Delivery]]="Yes",Restaurants[[#This Row],[Has Table Booking]]="Yes"),"Online + Table",
IF(Restaurants[[#This Row],[Has Online Delivery]]="Yes","Online Only",
IF(Restaurants[[#This Row],[Has Table Booking]]="Yes","Table Only","None")))</f>
        <v>None</v>
      </c>
      <c r="AE4014" t="str">
        <f>IF(Restaurants[[#This Row],[Rating]]&gt;=4.5,"Excellent",
IF(Restaurants[[#This Row],[Rating]]&gt;=4,"Very Good",
IF(Restaurants[[#This Row],[Rating]]&gt;=3.5,"Good","Average/Low")))</f>
        <v>Excellent</v>
      </c>
    </row>
    <row r="4015" spans="1:31" x14ac:dyDescent="0.3">
      <c r="A4015" t="s">
        <v>186</v>
      </c>
      <c r="B4015" t="s">
        <v>77</v>
      </c>
      <c r="C4015" t="s">
        <v>50</v>
      </c>
      <c r="D4015" t="s">
        <v>901</v>
      </c>
      <c r="E4015">
        <v>2</v>
      </c>
      <c r="F4015">
        <v>550</v>
      </c>
      <c r="G4015" t="s">
        <v>188</v>
      </c>
      <c r="H4015">
        <v>2015</v>
      </c>
      <c r="I4015">
        <v>50</v>
      </c>
      <c r="J4015">
        <v>4.5</v>
      </c>
      <c r="K4015" t="s">
        <v>902</v>
      </c>
      <c r="L4015">
        <v>10</v>
      </c>
      <c r="M4015" t="s">
        <v>62</v>
      </c>
      <c r="N4015" t="s">
        <v>143</v>
      </c>
      <c r="O4015" t="s">
        <v>35</v>
      </c>
      <c r="P4015" t="s">
        <v>37</v>
      </c>
      <c r="Q4015" t="s">
        <v>36</v>
      </c>
      <c r="R4015">
        <v>41</v>
      </c>
      <c r="S4015" t="s">
        <v>36</v>
      </c>
      <c r="T4015" t="s">
        <v>38</v>
      </c>
      <c r="U4015" t="s">
        <v>39</v>
      </c>
      <c r="W4015" t="s">
        <v>56</v>
      </c>
      <c r="X4015">
        <v>271043</v>
      </c>
      <c r="Y4015">
        <v>4034</v>
      </c>
      <c r="Z4015">
        <v>40.712800000000001</v>
      </c>
      <c r="AA4015">
        <v>-74.006</v>
      </c>
      <c r="AB4015" t="str">
        <f>IF(Restaurants[[#This Row],[Years_Operating]]&lt;5,"New",
IF(Restaurants[[#This Row],[Years_Operating]]&lt;15,"Established","Legacy"))</f>
        <v>Established</v>
      </c>
      <c r="AC4015" t="str">
        <f>IF(Restaurants[[#This Row],[Country]]="India","Yes","No")</f>
        <v>No</v>
      </c>
      <c r="AD4015" t="str">
        <f>IF(AND(Restaurants[[#This Row],[Has Online Delivery]]="Yes",Restaurants[[#This Row],[Has Table Booking]]="Yes"),"Online + Table",
IF(Restaurants[[#This Row],[Has Online Delivery]]="Yes","Online Only",
IF(Restaurants[[#This Row],[Has Table Booking]]="Yes","Table Only","None")))</f>
        <v>Table Only</v>
      </c>
      <c r="AE4015" t="str">
        <f>IF(Restaurants[[#This Row],[Rating]]&gt;=4.5,"Excellent",
IF(Restaurants[[#This Row],[Rating]]&gt;=4,"Very Good",
IF(Restaurants[[#This Row],[Rating]]&gt;=3.5,"Good","Average/Low")))</f>
        <v>Excellent</v>
      </c>
    </row>
    <row r="4016" spans="1:31" x14ac:dyDescent="0.3">
      <c r="A4016" t="s">
        <v>189</v>
      </c>
      <c r="B4016" t="s">
        <v>105</v>
      </c>
      <c r="C4016" t="s">
        <v>29</v>
      </c>
      <c r="D4016" t="s">
        <v>874</v>
      </c>
      <c r="E4016">
        <v>1</v>
      </c>
      <c r="F4016">
        <v>210</v>
      </c>
      <c r="G4016" t="s">
        <v>192</v>
      </c>
      <c r="H4016">
        <v>1990</v>
      </c>
      <c r="I4016">
        <v>30</v>
      </c>
      <c r="J4016">
        <v>4.7</v>
      </c>
      <c r="K4016" t="s">
        <v>875</v>
      </c>
      <c r="L4016">
        <v>35</v>
      </c>
      <c r="M4016" t="s">
        <v>160</v>
      </c>
      <c r="N4016" t="s">
        <v>193</v>
      </c>
      <c r="O4016" t="s">
        <v>35</v>
      </c>
      <c r="P4016" t="s">
        <v>37</v>
      </c>
      <c r="Q4016" t="s">
        <v>37</v>
      </c>
      <c r="R4016">
        <v>72</v>
      </c>
      <c r="S4016" t="s">
        <v>37</v>
      </c>
      <c r="T4016" t="s">
        <v>38</v>
      </c>
      <c r="U4016" t="s">
        <v>69</v>
      </c>
      <c r="W4016" t="s">
        <v>40</v>
      </c>
      <c r="X4016">
        <v>275019</v>
      </c>
      <c r="Y4016">
        <v>3148</v>
      </c>
      <c r="Z4016">
        <v>41.902799999999999</v>
      </c>
      <c r="AA4016">
        <v>12.4964</v>
      </c>
      <c r="AB4016" t="str">
        <f>IF(Restaurants[[#This Row],[Years_Operating]]&lt;5,"New",
IF(Restaurants[[#This Row],[Years_Operating]]&lt;15,"Established","Legacy"))</f>
        <v>Legacy</v>
      </c>
      <c r="AC4016" t="str">
        <f>IF(Restaurants[[#This Row],[Country]]="India","Yes","No")</f>
        <v>No</v>
      </c>
      <c r="AD4016" t="str">
        <f>IF(AND(Restaurants[[#This Row],[Has Online Delivery]]="Yes",Restaurants[[#This Row],[Has Table Booking]]="Yes"),"Online + Table",
IF(Restaurants[[#This Row],[Has Online Delivery]]="Yes","Online Only",
IF(Restaurants[[#This Row],[Has Table Booking]]="Yes","Table Only","None")))</f>
        <v>None</v>
      </c>
      <c r="AE4016" t="str">
        <f>IF(Restaurants[[#This Row],[Rating]]&gt;=4.5,"Excellent",
IF(Restaurants[[#This Row],[Rating]]&gt;=4,"Very Good",
IF(Restaurants[[#This Row],[Rating]]&gt;=3.5,"Good","Average/Low")))</f>
        <v>Excellent</v>
      </c>
    </row>
    <row r="4017" spans="1:31" x14ac:dyDescent="0.3">
      <c r="A4017" t="s">
        <v>215</v>
      </c>
      <c r="B4017" t="s">
        <v>933</v>
      </c>
      <c r="C4017" t="s">
        <v>251</v>
      </c>
      <c r="D4017" t="s">
        <v>863</v>
      </c>
      <c r="E4017">
        <v>0</v>
      </c>
      <c r="F4017">
        <v>155</v>
      </c>
      <c r="G4017" t="s">
        <v>219</v>
      </c>
      <c r="H4017">
        <v>2000</v>
      </c>
      <c r="I4017">
        <v>55</v>
      </c>
      <c r="J4017">
        <v>4.7</v>
      </c>
      <c r="K4017" t="s">
        <v>864</v>
      </c>
      <c r="L4017">
        <v>25</v>
      </c>
      <c r="M4017" t="s">
        <v>160</v>
      </c>
      <c r="N4017" t="s">
        <v>210</v>
      </c>
      <c r="O4017" t="s">
        <v>54</v>
      </c>
      <c r="P4017" t="s">
        <v>37</v>
      </c>
      <c r="Q4017" t="s">
        <v>37</v>
      </c>
      <c r="R4017">
        <v>63</v>
      </c>
      <c r="S4017" t="s">
        <v>37</v>
      </c>
      <c r="T4017" t="s">
        <v>38</v>
      </c>
      <c r="U4017" t="s">
        <v>39</v>
      </c>
      <c r="V4017" t="s">
        <v>1719</v>
      </c>
      <c r="W4017" t="s">
        <v>132</v>
      </c>
      <c r="X4017">
        <v>441637</v>
      </c>
      <c r="Y4017">
        <v>514</v>
      </c>
      <c r="Z4017">
        <v>22.7196</v>
      </c>
      <c r="AA4017">
        <v>75.857699999999994</v>
      </c>
      <c r="AB4017" t="str">
        <f>IF(Restaurants[[#This Row],[Years_Operating]]&lt;5,"New",
IF(Restaurants[[#This Row],[Years_Operating]]&lt;15,"Established","Legacy"))</f>
        <v>Legacy</v>
      </c>
      <c r="AC4017" t="str">
        <f>IF(Restaurants[[#This Row],[Country]]="India","Yes","No")</f>
        <v>Yes</v>
      </c>
      <c r="AD4017" t="str">
        <f>IF(AND(Restaurants[[#This Row],[Has Online Delivery]]="Yes",Restaurants[[#This Row],[Has Table Booking]]="Yes"),"Online + Table",
IF(Restaurants[[#This Row],[Has Online Delivery]]="Yes","Online Only",
IF(Restaurants[[#This Row],[Has Table Booking]]="Yes","Table Only","None")))</f>
        <v>None</v>
      </c>
      <c r="AE4017" t="str">
        <f>IF(Restaurants[[#This Row],[Rating]]&gt;=4.5,"Excellent",
IF(Restaurants[[#This Row],[Rating]]&gt;=4,"Very Good",
IF(Restaurants[[#This Row],[Rating]]&gt;=3.5,"Good","Average/Low")))</f>
        <v>Excellent</v>
      </c>
    </row>
    <row r="4018" spans="1:31" x14ac:dyDescent="0.3">
      <c r="A4018" t="s">
        <v>65</v>
      </c>
      <c r="B4018" t="s">
        <v>921</v>
      </c>
      <c r="C4018" t="s">
        <v>251</v>
      </c>
      <c r="D4018" t="s">
        <v>263</v>
      </c>
      <c r="E4018">
        <v>3</v>
      </c>
      <c r="F4018">
        <v>350</v>
      </c>
      <c r="G4018" t="s">
        <v>68</v>
      </c>
      <c r="H4018">
        <v>1991</v>
      </c>
      <c r="I4018">
        <v>36</v>
      </c>
      <c r="J4018">
        <v>4.8</v>
      </c>
      <c r="K4018" t="s">
        <v>310</v>
      </c>
      <c r="L4018">
        <v>34</v>
      </c>
      <c r="M4018" t="s">
        <v>33</v>
      </c>
      <c r="N4018" t="s">
        <v>34</v>
      </c>
      <c r="O4018" t="s">
        <v>35</v>
      </c>
      <c r="P4018" t="s">
        <v>36</v>
      </c>
      <c r="Q4018" t="s">
        <v>36</v>
      </c>
      <c r="R4018">
        <v>33</v>
      </c>
      <c r="S4018" t="s">
        <v>36</v>
      </c>
      <c r="T4018" t="s">
        <v>63</v>
      </c>
      <c r="U4018" t="s">
        <v>32</v>
      </c>
      <c r="V4018" t="s">
        <v>1720</v>
      </c>
      <c r="W4018" t="s">
        <v>108</v>
      </c>
      <c r="X4018">
        <v>468011</v>
      </c>
      <c r="Y4018">
        <v>1047</v>
      </c>
      <c r="Z4018">
        <v>26.912400000000002</v>
      </c>
      <c r="AA4018">
        <v>75.787300000000002</v>
      </c>
      <c r="AB4018" t="str">
        <f>IF(Restaurants[[#This Row],[Years_Operating]]&lt;5,"New",
IF(Restaurants[[#This Row],[Years_Operating]]&lt;15,"Established","Legacy"))</f>
        <v>Legacy</v>
      </c>
      <c r="AC4018" t="str">
        <f>IF(Restaurants[[#This Row],[Country]]="India","Yes","No")</f>
        <v>Yes</v>
      </c>
      <c r="AD4018" t="str">
        <f>IF(AND(Restaurants[[#This Row],[Has Online Delivery]]="Yes",Restaurants[[#This Row],[Has Table Booking]]="Yes"),"Online + Table",
IF(Restaurants[[#This Row],[Has Online Delivery]]="Yes","Online Only",
IF(Restaurants[[#This Row],[Has Table Booking]]="Yes","Table Only","None")))</f>
        <v>Online + Table</v>
      </c>
      <c r="AE4018" t="str">
        <f>IF(Restaurants[[#This Row],[Rating]]&gt;=4.5,"Excellent",
IF(Restaurants[[#This Row],[Rating]]&gt;=4,"Very Good",
IF(Restaurants[[#This Row],[Rating]]&gt;=3.5,"Good","Average/Low")))</f>
        <v>Excellent</v>
      </c>
    </row>
    <row r="4019" spans="1:31" x14ac:dyDescent="0.3">
      <c r="A4019" t="s">
        <v>65</v>
      </c>
      <c r="B4019" t="s">
        <v>933</v>
      </c>
      <c r="C4019" t="s">
        <v>251</v>
      </c>
      <c r="D4019" t="s">
        <v>935</v>
      </c>
      <c r="E4019">
        <v>3</v>
      </c>
      <c r="F4019">
        <v>350</v>
      </c>
      <c r="G4019" t="s">
        <v>68</v>
      </c>
      <c r="H4019">
        <v>1991</v>
      </c>
      <c r="I4019">
        <v>36</v>
      </c>
      <c r="J4019">
        <v>4.8</v>
      </c>
      <c r="K4019" t="s">
        <v>948</v>
      </c>
      <c r="L4019">
        <v>34</v>
      </c>
      <c r="M4019" t="s">
        <v>33</v>
      </c>
      <c r="N4019" t="s">
        <v>34</v>
      </c>
      <c r="O4019" t="s">
        <v>35</v>
      </c>
      <c r="P4019" t="s">
        <v>36</v>
      </c>
      <c r="Q4019" t="s">
        <v>36</v>
      </c>
      <c r="R4019">
        <v>61</v>
      </c>
      <c r="S4019" t="s">
        <v>37</v>
      </c>
      <c r="T4019" t="s">
        <v>86</v>
      </c>
      <c r="U4019" t="s">
        <v>39</v>
      </c>
      <c r="V4019" t="s">
        <v>1721</v>
      </c>
      <c r="W4019" t="s">
        <v>40</v>
      </c>
      <c r="X4019">
        <v>258576</v>
      </c>
      <c r="Y4019">
        <v>5366</v>
      </c>
      <c r="Z4019">
        <v>22.7196</v>
      </c>
      <c r="AA4019">
        <v>75.857699999999994</v>
      </c>
      <c r="AB4019" t="str">
        <f>IF(Restaurants[[#This Row],[Years_Operating]]&lt;5,"New",
IF(Restaurants[[#This Row],[Years_Operating]]&lt;15,"Established","Legacy"))</f>
        <v>Legacy</v>
      </c>
      <c r="AC4019" t="str">
        <f>IF(Restaurants[[#This Row],[Country]]="India","Yes","No")</f>
        <v>Yes</v>
      </c>
      <c r="AD4019" t="str">
        <f>IF(AND(Restaurants[[#This Row],[Has Online Delivery]]="Yes",Restaurants[[#This Row],[Has Table Booking]]="Yes"),"Online + Table",
IF(Restaurants[[#This Row],[Has Online Delivery]]="Yes","Online Only",
IF(Restaurants[[#This Row],[Has Table Booking]]="Yes","Table Only","None")))</f>
        <v>Online + Table</v>
      </c>
      <c r="AE4019" t="str">
        <f>IF(Restaurants[[#This Row],[Rating]]&gt;=4.5,"Excellent",
IF(Restaurants[[#This Row],[Rating]]&gt;=4,"Very Good",
IF(Restaurants[[#This Row],[Rating]]&gt;=3.5,"Good","Average/Low")))</f>
        <v>Excellent</v>
      </c>
    </row>
    <row r="4020" spans="1:31" x14ac:dyDescent="0.3">
      <c r="A4020" t="s">
        <v>164</v>
      </c>
      <c r="B4020" t="s">
        <v>275</v>
      </c>
      <c r="C4020" t="s">
        <v>251</v>
      </c>
      <c r="D4020" t="s">
        <v>278</v>
      </c>
      <c r="E4020">
        <v>2</v>
      </c>
      <c r="F4020">
        <v>235</v>
      </c>
      <c r="G4020" t="s">
        <v>165</v>
      </c>
      <c r="H4020">
        <v>2009</v>
      </c>
      <c r="I4020">
        <v>28</v>
      </c>
      <c r="J4020">
        <v>4.7</v>
      </c>
      <c r="K4020" t="s">
        <v>299</v>
      </c>
      <c r="L4020">
        <v>16</v>
      </c>
      <c r="M4020" t="s">
        <v>160</v>
      </c>
      <c r="N4020" t="s">
        <v>143</v>
      </c>
      <c r="O4020" t="s">
        <v>45</v>
      </c>
      <c r="P4020" t="s">
        <v>37</v>
      </c>
      <c r="Q4020" t="s">
        <v>36</v>
      </c>
      <c r="R4020">
        <v>28</v>
      </c>
      <c r="S4020" t="s">
        <v>37</v>
      </c>
      <c r="T4020" t="s">
        <v>86</v>
      </c>
      <c r="U4020" t="s">
        <v>69</v>
      </c>
      <c r="V4020" t="s">
        <v>1722</v>
      </c>
      <c r="W4020" t="s">
        <v>103</v>
      </c>
      <c r="X4020">
        <v>106461</v>
      </c>
      <c r="Y4020">
        <v>2056</v>
      </c>
      <c r="Z4020">
        <v>18.520399999999999</v>
      </c>
      <c r="AA4020">
        <v>73.856700000000004</v>
      </c>
      <c r="AB4020" t="str">
        <f>IF(Restaurants[[#This Row],[Years_Operating]]&lt;5,"New",
IF(Restaurants[[#This Row],[Years_Operating]]&lt;15,"Established","Legacy"))</f>
        <v>Legacy</v>
      </c>
      <c r="AC4020" t="str">
        <f>IF(Restaurants[[#This Row],[Country]]="India","Yes","No")</f>
        <v>Yes</v>
      </c>
      <c r="AD4020" t="str">
        <f>IF(AND(Restaurants[[#This Row],[Has Online Delivery]]="Yes",Restaurants[[#This Row],[Has Table Booking]]="Yes"),"Online + Table",
IF(Restaurants[[#This Row],[Has Online Delivery]]="Yes","Online Only",
IF(Restaurants[[#This Row],[Has Table Booking]]="Yes","Table Only","None")))</f>
        <v>Table Only</v>
      </c>
      <c r="AE4020" t="str">
        <f>IF(Restaurants[[#This Row],[Rating]]&gt;=4.5,"Excellent",
IF(Restaurants[[#This Row],[Rating]]&gt;=4,"Very Good",
IF(Restaurants[[#This Row],[Rating]]&gt;=3.5,"Good","Average/Low")))</f>
        <v>Excellent</v>
      </c>
    </row>
    <row r="4021" spans="1:31" x14ac:dyDescent="0.3">
      <c r="A4021" t="s">
        <v>226</v>
      </c>
      <c r="B4021" t="s">
        <v>880</v>
      </c>
      <c r="C4021" t="s">
        <v>50</v>
      </c>
      <c r="D4021" t="s">
        <v>916</v>
      </c>
      <c r="E4021">
        <v>0</v>
      </c>
      <c r="F4021">
        <v>185</v>
      </c>
      <c r="G4021" t="s">
        <v>228</v>
      </c>
      <c r="H4021">
        <v>2014</v>
      </c>
      <c r="I4021">
        <v>48</v>
      </c>
      <c r="J4021">
        <v>4.5999999999999996</v>
      </c>
      <c r="K4021" t="s">
        <v>930</v>
      </c>
      <c r="L4021">
        <v>11</v>
      </c>
      <c r="M4021" t="s">
        <v>160</v>
      </c>
      <c r="N4021" t="s">
        <v>210</v>
      </c>
      <c r="O4021" t="s">
        <v>45</v>
      </c>
      <c r="P4021" t="s">
        <v>37</v>
      </c>
      <c r="Q4021" t="s">
        <v>36</v>
      </c>
      <c r="R4021">
        <v>53</v>
      </c>
      <c r="S4021" t="s">
        <v>37</v>
      </c>
      <c r="T4021" t="s">
        <v>38</v>
      </c>
      <c r="U4021" t="s">
        <v>32</v>
      </c>
      <c r="W4021" t="s">
        <v>56</v>
      </c>
      <c r="X4021">
        <v>342449</v>
      </c>
      <c r="Y4021">
        <v>3370</v>
      </c>
      <c r="Z4021">
        <v>29.760400000000001</v>
      </c>
      <c r="AA4021">
        <v>-95.369799999999998</v>
      </c>
      <c r="AB4021" t="str">
        <f>IF(Restaurants[[#This Row],[Years_Operating]]&lt;5,"New",
IF(Restaurants[[#This Row],[Years_Operating]]&lt;15,"Established","Legacy"))</f>
        <v>Established</v>
      </c>
      <c r="AC4021" t="str">
        <f>IF(Restaurants[[#This Row],[Country]]="India","Yes","No")</f>
        <v>No</v>
      </c>
      <c r="AD4021" t="str">
        <f>IF(AND(Restaurants[[#This Row],[Has Online Delivery]]="Yes",Restaurants[[#This Row],[Has Table Booking]]="Yes"),"Online + Table",
IF(Restaurants[[#This Row],[Has Online Delivery]]="Yes","Online Only",
IF(Restaurants[[#This Row],[Has Table Booking]]="Yes","Table Only","None")))</f>
        <v>Table Only</v>
      </c>
      <c r="AE4021" t="str">
        <f>IF(Restaurants[[#This Row],[Rating]]&gt;=4.5,"Excellent",
IF(Restaurants[[#This Row],[Rating]]&gt;=4,"Very Good",
IF(Restaurants[[#This Row],[Rating]]&gt;=3.5,"Good","Average/Low")))</f>
        <v>Excellent</v>
      </c>
    </row>
    <row r="4022" spans="1:31" x14ac:dyDescent="0.3">
      <c r="A4022" t="s">
        <v>182</v>
      </c>
      <c r="B4022" t="s">
        <v>921</v>
      </c>
      <c r="C4022" t="s">
        <v>251</v>
      </c>
      <c r="D4022" t="s">
        <v>935</v>
      </c>
      <c r="E4022">
        <v>2</v>
      </c>
      <c r="F4022">
        <v>275</v>
      </c>
      <c r="G4022" t="s">
        <v>185</v>
      </c>
      <c r="H4022">
        <v>1998</v>
      </c>
      <c r="I4022">
        <v>20</v>
      </c>
      <c r="J4022">
        <v>4.5999999999999996</v>
      </c>
      <c r="K4022" t="s">
        <v>936</v>
      </c>
      <c r="L4022">
        <v>27</v>
      </c>
      <c r="M4022" t="s">
        <v>33</v>
      </c>
      <c r="N4022" t="s">
        <v>143</v>
      </c>
      <c r="O4022" t="s">
        <v>35</v>
      </c>
      <c r="P4022" t="s">
        <v>37</v>
      </c>
      <c r="Q4022" t="s">
        <v>36</v>
      </c>
      <c r="R4022">
        <v>62</v>
      </c>
      <c r="S4022" t="s">
        <v>36</v>
      </c>
      <c r="T4022" t="s">
        <v>63</v>
      </c>
      <c r="U4022" t="s">
        <v>32</v>
      </c>
      <c r="V4022" t="s">
        <v>1723</v>
      </c>
      <c r="W4022" t="s">
        <v>149</v>
      </c>
      <c r="X4022">
        <v>412221</v>
      </c>
      <c r="Y4022">
        <v>1264</v>
      </c>
      <c r="Z4022">
        <v>26.912400000000002</v>
      </c>
      <c r="AA4022">
        <v>75.787300000000002</v>
      </c>
      <c r="AB4022" t="str">
        <f>IF(Restaurants[[#This Row],[Years_Operating]]&lt;5,"New",
IF(Restaurants[[#This Row],[Years_Operating]]&lt;15,"Established","Legacy"))</f>
        <v>Legacy</v>
      </c>
      <c r="AC4022" t="str">
        <f>IF(Restaurants[[#This Row],[Country]]="India","Yes","No")</f>
        <v>Yes</v>
      </c>
      <c r="AD4022" t="str">
        <f>IF(AND(Restaurants[[#This Row],[Has Online Delivery]]="Yes",Restaurants[[#This Row],[Has Table Booking]]="Yes"),"Online + Table",
IF(Restaurants[[#This Row],[Has Online Delivery]]="Yes","Online Only",
IF(Restaurants[[#This Row],[Has Table Booking]]="Yes","Table Only","None")))</f>
        <v>Table Only</v>
      </c>
      <c r="AE4022" t="str">
        <f>IF(Restaurants[[#This Row],[Rating]]&gt;=4.5,"Excellent",
IF(Restaurants[[#This Row],[Rating]]&gt;=4,"Very Good",
IF(Restaurants[[#This Row],[Rating]]&gt;=3.5,"Good","Average/Low")))</f>
        <v>Excellent</v>
      </c>
    </row>
    <row r="4023" spans="1:31" x14ac:dyDescent="0.3">
      <c r="A4023" t="s">
        <v>113</v>
      </c>
      <c r="B4023" t="s">
        <v>250</v>
      </c>
      <c r="C4023" t="s">
        <v>251</v>
      </c>
      <c r="D4023" t="s">
        <v>863</v>
      </c>
      <c r="E4023">
        <v>3</v>
      </c>
      <c r="F4023">
        <v>280</v>
      </c>
      <c r="G4023" t="s">
        <v>116</v>
      </c>
      <c r="H4023">
        <v>1986</v>
      </c>
      <c r="I4023">
        <v>45</v>
      </c>
      <c r="J4023">
        <v>4.7</v>
      </c>
      <c r="K4023" t="s">
        <v>926</v>
      </c>
      <c r="L4023">
        <v>39</v>
      </c>
      <c r="M4023" t="s">
        <v>33</v>
      </c>
      <c r="N4023" t="s">
        <v>34</v>
      </c>
      <c r="O4023" t="s">
        <v>35</v>
      </c>
      <c r="P4023" t="s">
        <v>36</v>
      </c>
      <c r="Q4023" t="s">
        <v>37</v>
      </c>
      <c r="R4023">
        <v>42</v>
      </c>
      <c r="S4023" t="s">
        <v>37</v>
      </c>
      <c r="T4023" t="s">
        <v>63</v>
      </c>
      <c r="U4023" t="s">
        <v>39</v>
      </c>
      <c r="V4023" t="s">
        <v>1724</v>
      </c>
      <c r="W4023" t="s">
        <v>56</v>
      </c>
      <c r="X4023">
        <v>413551</v>
      </c>
      <c r="Y4023">
        <v>5797</v>
      </c>
      <c r="Z4023">
        <v>28.7041</v>
      </c>
      <c r="AA4023">
        <v>77.102500000000006</v>
      </c>
      <c r="AB4023" t="str">
        <f>IF(Restaurants[[#This Row],[Years_Operating]]&lt;5,"New",
IF(Restaurants[[#This Row],[Years_Operating]]&lt;15,"Established","Legacy"))</f>
        <v>Legacy</v>
      </c>
      <c r="AC4023" t="str">
        <f>IF(Restaurants[[#This Row],[Country]]="India","Yes","No")</f>
        <v>Yes</v>
      </c>
      <c r="AD4023" t="str">
        <f>IF(AND(Restaurants[[#This Row],[Has Online Delivery]]="Yes",Restaurants[[#This Row],[Has Table Booking]]="Yes"),"Online + Table",
IF(Restaurants[[#This Row],[Has Online Delivery]]="Yes","Online Only",
IF(Restaurants[[#This Row],[Has Table Booking]]="Yes","Table Only","None")))</f>
        <v>Online Only</v>
      </c>
      <c r="AE4023" t="str">
        <f>IF(Restaurants[[#This Row],[Rating]]&gt;=4.5,"Excellent",
IF(Restaurants[[#This Row],[Rating]]&gt;=4,"Very Good",
IF(Restaurants[[#This Row],[Rating]]&gt;=3.5,"Good","Average/Low")))</f>
        <v>Excellent</v>
      </c>
    </row>
    <row r="4024" spans="1:31" x14ac:dyDescent="0.3">
      <c r="A4024" t="s">
        <v>243</v>
      </c>
      <c r="B4024" t="s">
        <v>862</v>
      </c>
      <c r="C4024" t="s">
        <v>251</v>
      </c>
      <c r="D4024" t="s">
        <v>278</v>
      </c>
      <c r="E4024">
        <v>0</v>
      </c>
      <c r="F4024">
        <v>125</v>
      </c>
      <c r="G4024" t="s">
        <v>247</v>
      </c>
      <c r="H4024">
        <v>2007</v>
      </c>
      <c r="I4024">
        <v>45</v>
      </c>
      <c r="J4024">
        <v>4.5</v>
      </c>
      <c r="K4024" t="s">
        <v>279</v>
      </c>
      <c r="L4024">
        <v>18</v>
      </c>
      <c r="M4024" t="s">
        <v>204</v>
      </c>
      <c r="N4024" t="s">
        <v>210</v>
      </c>
      <c r="O4024" t="s">
        <v>211</v>
      </c>
      <c r="P4024" t="s">
        <v>36</v>
      </c>
      <c r="Q4024" t="s">
        <v>37</v>
      </c>
      <c r="R4024">
        <v>65</v>
      </c>
      <c r="S4024" t="s">
        <v>37</v>
      </c>
      <c r="T4024" t="s">
        <v>55</v>
      </c>
      <c r="U4024" t="s">
        <v>32</v>
      </c>
      <c r="V4024" t="s">
        <v>1725</v>
      </c>
      <c r="W4024" t="s">
        <v>56</v>
      </c>
      <c r="X4024">
        <v>287197</v>
      </c>
      <c r="Y4024">
        <v>5954</v>
      </c>
      <c r="Z4024">
        <v>21.170200000000001</v>
      </c>
      <c r="AA4024">
        <v>72.831100000000006</v>
      </c>
      <c r="AB4024" t="str">
        <f>IF(Restaurants[[#This Row],[Years_Operating]]&lt;5,"New",
IF(Restaurants[[#This Row],[Years_Operating]]&lt;15,"Established","Legacy"))</f>
        <v>Legacy</v>
      </c>
      <c r="AC4024" t="str">
        <f>IF(Restaurants[[#This Row],[Country]]="India","Yes","No")</f>
        <v>Yes</v>
      </c>
      <c r="AD4024" t="str">
        <f>IF(AND(Restaurants[[#This Row],[Has Online Delivery]]="Yes",Restaurants[[#This Row],[Has Table Booking]]="Yes"),"Online + Table",
IF(Restaurants[[#This Row],[Has Online Delivery]]="Yes","Online Only",
IF(Restaurants[[#This Row],[Has Table Booking]]="Yes","Table Only","None")))</f>
        <v>Online Only</v>
      </c>
      <c r="AE4024" t="str">
        <f>IF(Restaurants[[#This Row],[Rating]]&gt;=4.5,"Excellent",
IF(Restaurants[[#This Row],[Rating]]&gt;=4,"Very Good",
IF(Restaurants[[#This Row],[Rating]]&gt;=3.5,"Good","Average/Low")))</f>
        <v>Excellent</v>
      </c>
    </row>
    <row r="4025" spans="1:31" x14ac:dyDescent="0.3">
      <c r="A4025" t="s">
        <v>76</v>
      </c>
      <c r="B4025" t="s">
        <v>873</v>
      </c>
      <c r="C4025" t="s">
        <v>29</v>
      </c>
      <c r="D4025" t="s">
        <v>886</v>
      </c>
      <c r="E4025">
        <v>3</v>
      </c>
      <c r="F4025">
        <v>295</v>
      </c>
      <c r="G4025" t="s">
        <v>79</v>
      </c>
      <c r="H4025">
        <v>1972</v>
      </c>
      <c r="I4025">
        <v>62</v>
      </c>
      <c r="J4025">
        <v>4.8</v>
      </c>
      <c r="K4025" t="s">
        <v>887</v>
      </c>
      <c r="L4025">
        <v>53</v>
      </c>
      <c r="M4025" t="s">
        <v>33</v>
      </c>
      <c r="N4025" t="s">
        <v>34</v>
      </c>
      <c r="O4025" t="s">
        <v>54</v>
      </c>
      <c r="P4025" t="s">
        <v>36</v>
      </c>
      <c r="Q4025" t="s">
        <v>36</v>
      </c>
      <c r="R4025">
        <v>68</v>
      </c>
      <c r="S4025" t="s">
        <v>36</v>
      </c>
      <c r="T4025" t="s">
        <v>38</v>
      </c>
      <c r="U4025" t="s">
        <v>39</v>
      </c>
      <c r="W4025" t="s">
        <v>103</v>
      </c>
      <c r="X4025">
        <v>372203</v>
      </c>
      <c r="Y4025">
        <v>7155</v>
      </c>
      <c r="Z4025">
        <v>45.464199999999998</v>
      </c>
      <c r="AA4025">
        <v>9.19</v>
      </c>
      <c r="AB4025" t="str">
        <f>IF(Restaurants[[#This Row],[Years_Operating]]&lt;5,"New",
IF(Restaurants[[#This Row],[Years_Operating]]&lt;15,"Established","Legacy"))</f>
        <v>Legacy</v>
      </c>
      <c r="AC4025" t="str">
        <f>IF(Restaurants[[#This Row],[Country]]="India","Yes","No")</f>
        <v>No</v>
      </c>
      <c r="AD4025" t="str">
        <f>IF(AND(Restaurants[[#This Row],[Has Online Delivery]]="Yes",Restaurants[[#This Row],[Has Table Booking]]="Yes"),"Online + Table",
IF(Restaurants[[#This Row],[Has Online Delivery]]="Yes","Online Only",
IF(Restaurants[[#This Row],[Has Table Booking]]="Yes","Table Only","None")))</f>
        <v>Online + Table</v>
      </c>
      <c r="AE4025" t="str">
        <f>IF(Restaurants[[#This Row],[Rating]]&gt;=4.5,"Excellent",
IF(Restaurants[[#This Row],[Rating]]&gt;=4,"Very Good",
IF(Restaurants[[#This Row],[Rating]]&gt;=3.5,"Good","Average/Low")))</f>
        <v>Excellent</v>
      </c>
    </row>
    <row r="4026" spans="1:31" x14ac:dyDescent="0.3">
      <c r="A4026" t="s">
        <v>205</v>
      </c>
      <c r="B4026" t="s">
        <v>272</v>
      </c>
      <c r="C4026" t="s">
        <v>251</v>
      </c>
      <c r="D4026" t="s">
        <v>918</v>
      </c>
      <c r="E4026">
        <v>0</v>
      </c>
      <c r="F4026">
        <v>180</v>
      </c>
      <c r="G4026" t="s">
        <v>209</v>
      </c>
      <c r="H4026">
        <v>2008</v>
      </c>
      <c r="I4026">
        <v>50</v>
      </c>
      <c r="J4026">
        <v>4.8</v>
      </c>
      <c r="K4026" t="s">
        <v>919</v>
      </c>
      <c r="L4026">
        <v>17</v>
      </c>
      <c r="M4026" t="s">
        <v>160</v>
      </c>
      <c r="N4026" t="s">
        <v>210</v>
      </c>
      <c r="O4026" t="s">
        <v>211</v>
      </c>
      <c r="P4026" t="s">
        <v>36</v>
      </c>
      <c r="Q4026" t="s">
        <v>37</v>
      </c>
      <c r="R4026">
        <v>54</v>
      </c>
      <c r="S4026" t="s">
        <v>37</v>
      </c>
      <c r="T4026" t="s">
        <v>86</v>
      </c>
      <c r="U4026" t="s">
        <v>46</v>
      </c>
      <c r="V4026" t="s">
        <v>1726</v>
      </c>
      <c r="W4026" t="s">
        <v>80</v>
      </c>
      <c r="X4026">
        <v>245689</v>
      </c>
      <c r="Y4026">
        <v>3789</v>
      </c>
      <c r="Z4026">
        <v>13.082700000000001</v>
      </c>
      <c r="AA4026">
        <v>80.270700000000005</v>
      </c>
      <c r="AB4026" t="str">
        <f>IF(Restaurants[[#This Row],[Years_Operating]]&lt;5,"New",
IF(Restaurants[[#This Row],[Years_Operating]]&lt;15,"Established","Legacy"))</f>
        <v>Legacy</v>
      </c>
      <c r="AC4026" t="str">
        <f>IF(Restaurants[[#This Row],[Country]]="India","Yes","No")</f>
        <v>Yes</v>
      </c>
      <c r="AD4026" t="str">
        <f>IF(AND(Restaurants[[#This Row],[Has Online Delivery]]="Yes",Restaurants[[#This Row],[Has Table Booking]]="Yes"),"Online + Table",
IF(Restaurants[[#This Row],[Has Online Delivery]]="Yes","Online Only",
IF(Restaurants[[#This Row],[Has Table Booking]]="Yes","Table Only","None")))</f>
        <v>Online Only</v>
      </c>
      <c r="AE4026" t="str">
        <f>IF(Restaurants[[#This Row],[Rating]]&gt;=4.5,"Excellent",
IF(Restaurants[[#This Row],[Rating]]&gt;=4,"Very Good",
IF(Restaurants[[#This Row],[Rating]]&gt;=3.5,"Good","Average/Low")))</f>
        <v>Excellent</v>
      </c>
    </row>
    <row r="4027" spans="1:31" x14ac:dyDescent="0.3">
      <c r="A4027" t="s">
        <v>144</v>
      </c>
      <c r="B4027" t="s">
        <v>889</v>
      </c>
      <c r="C4027" t="s">
        <v>29</v>
      </c>
      <c r="D4027" t="s">
        <v>83</v>
      </c>
      <c r="E4027">
        <v>2</v>
      </c>
      <c r="F4027">
        <v>280</v>
      </c>
      <c r="G4027" t="s">
        <v>148</v>
      </c>
      <c r="H4027">
        <v>2007</v>
      </c>
      <c r="I4027">
        <v>26</v>
      </c>
      <c r="J4027">
        <v>4.7</v>
      </c>
      <c r="K4027" t="s">
        <v>131</v>
      </c>
      <c r="L4027">
        <v>18</v>
      </c>
      <c r="M4027" t="s">
        <v>33</v>
      </c>
      <c r="N4027" t="s">
        <v>143</v>
      </c>
      <c r="O4027" t="s">
        <v>45</v>
      </c>
      <c r="P4027" t="s">
        <v>36</v>
      </c>
      <c r="Q4027" t="s">
        <v>37</v>
      </c>
      <c r="R4027">
        <v>67</v>
      </c>
      <c r="S4027" t="s">
        <v>37</v>
      </c>
      <c r="T4027" t="s">
        <v>55</v>
      </c>
      <c r="U4027" t="s">
        <v>46</v>
      </c>
      <c r="W4027" t="s">
        <v>70</v>
      </c>
      <c r="X4027">
        <v>106473</v>
      </c>
      <c r="Y4027">
        <v>5638</v>
      </c>
      <c r="Z4027">
        <v>43.769599999999997</v>
      </c>
      <c r="AA4027">
        <v>11.255800000000001</v>
      </c>
      <c r="AB4027" t="str">
        <f>IF(Restaurants[[#This Row],[Years_Operating]]&lt;5,"New",
IF(Restaurants[[#This Row],[Years_Operating]]&lt;15,"Established","Legacy"))</f>
        <v>Legacy</v>
      </c>
      <c r="AC4027" t="str">
        <f>IF(Restaurants[[#This Row],[Country]]="India","Yes","No")</f>
        <v>No</v>
      </c>
      <c r="AD4027" t="str">
        <f>IF(AND(Restaurants[[#This Row],[Has Online Delivery]]="Yes",Restaurants[[#This Row],[Has Table Booking]]="Yes"),"Online + Table",
IF(Restaurants[[#This Row],[Has Online Delivery]]="Yes","Online Only",
IF(Restaurants[[#This Row],[Has Table Booking]]="Yes","Table Only","None")))</f>
        <v>Online Only</v>
      </c>
      <c r="AE4027" t="str">
        <f>IF(Restaurants[[#This Row],[Rating]]&gt;=4.5,"Excellent",
IF(Restaurants[[#This Row],[Rating]]&gt;=4,"Very Good",
IF(Restaurants[[#This Row],[Rating]]&gt;=3.5,"Good","Average/Low")))</f>
        <v>Excellent</v>
      </c>
    </row>
    <row r="4028" spans="1:31" x14ac:dyDescent="0.3">
      <c r="A4028" t="s">
        <v>194</v>
      </c>
      <c r="B4028" t="s">
        <v>903</v>
      </c>
      <c r="C4028" t="s">
        <v>196</v>
      </c>
      <c r="D4028" t="s">
        <v>892</v>
      </c>
      <c r="E4028">
        <v>1</v>
      </c>
      <c r="F4028">
        <v>165</v>
      </c>
      <c r="G4028" t="s">
        <v>198</v>
      </c>
      <c r="H4028">
        <v>2013</v>
      </c>
      <c r="I4028">
        <v>40</v>
      </c>
      <c r="J4028">
        <v>4.5999999999999996</v>
      </c>
      <c r="K4028" t="s">
        <v>893</v>
      </c>
      <c r="L4028">
        <v>12</v>
      </c>
      <c r="M4028" t="s">
        <v>160</v>
      </c>
      <c r="N4028" t="s">
        <v>193</v>
      </c>
      <c r="O4028" t="s">
        <v>35</v>
      </c>
      <c r="P4028" t="s">
        <v>36</v>
      </c>
      <c r="Q4028" t="s">
        <v>37</v>
      </c>
      <c r="R4028">
        <v>29</v>
      </c>
      <c r="S4028" t="s">
        <v>37</v>
      </c>
      <c r="T4028" t="s">
        <v>55</v>
      </c>
      <c r="U4028" t="s">
        <v>46</v>
      </c>
      <c r="W4028" t="s">
        <v>149</v>
      </c>
      <c r="X4028">
        <v>188216</v>
      </c>
      <c r="Y4028">
        <v>4037</v>
      </c>
      <c r="Z4028">
        <v>53.800800000000002</v>
      </c>
      <c r="AA4028">
        <v>-1.5490999999999999</v>
      </c>
      <c r="AB4028" t="str">
        <f>IF(Restaurants[[#This Row],[Years_Operating]]&lt;5,"New",
IF(Restaurants[[#This Row],[Years_Operating]]&lt;15,"Established","Legacy"))</f>
        <v>Established</v>
      </c>
      <c r="AC4028" t="str">
        <f>IF(Restaurants[[#This Row],[Country]]="India","Yes","No")</f>
        <v>No</v>
      </c>
      <c r="AD4028" t="str">
        <f>IF(AND(Restaurants[[#This Row],[Has Online Delivery]]="Yes",Restaurants[[#This Row],[Has Table Booking]]="Yes"),"Online + Table",
IF(Restaurants[[#This Row],[Has Online Delivery]]="Yes","Online Only",
IF(Restaurants[[#This Row],[Has Table Booking]]="Yes","Table Only","None")))</f>
        <v>Online Only</v>
      </c>
      <c r="AE4028" t="str">
        <f>IF(Restaurants[[#This Row],[Rating]]&gt;=4.5,"Excellent",
IF(Restaurants[[#This Row],[Rating]]&gt;=4,"Very Good",
IF(Restaurants[[#This Row],[Rating]]&gt;=3.5,"Good","Average/Low")))</f>
        <v>Excellent</v>
      </c>
    </row>
    <row r="4029" spans="1:31" x14ac:dyDescent="0.3">
      <c r="A4029" t="s">
        <v>205</v>
      </c>
      <c r="B4029" t="s">
        <v>900</v>
      </c>
      <c r="C4029" t="s">
        <v>50</v>
      </c>
      <c r="D4029" t="s">
        <v>870</v>
      </c>
      <c r="E4029">
        <v>0</v>
      </c>
      <c r="F4029">
        <v>180</v>
      </c>
      <c r="G4029" t="s">
        <v>209</v>
      </c>
      <c r="H4029">
        <v>2008</v>
      </c>
      <c r="I4029">
        <v>50</v>
      </c>
      <c r="J4029">
        <v>4.8</v>
      </c>
      <c r="K4029" t="s">
        <v>932</v>
      </c>
      <c r="L4029">
        <v>17</v>
      </c>
      <c r="M4029" t="s">
        <v>160</v>
      </c>
      <c r="N4029" t="s">
        <v>210</v>
      </c>
      <c r="O4029" t="s">
        <v>211</v>
      </c>
      <c r="P4029" t="s">
        <v>36</v>
      </c>
      <c r="Q4029" t="s">
        <v>36</v>
      </c>
      <c r="R4029">
        <v>20</v>
      </c>
      <c r="S4029" t="s">
        <v>36</v>
      </c>
      <c r="T4029" t="s">
        <v>63</v>
      </c>
      <c r="U4029" t="s">
        <v>32</v>
      </c>
      <c r="W4029" t="s">
        <v>132</v>
      </c>
      <c r="X4029">
        <v>78275</v>
      </c>
      <c r="Y4029">
        <v>5377</v>
      </c>
      <c r="Z4029">
        <v>34.052199999999999</v>
      </c>
      <c r="AA4029">
        <v>-118.2437</v>
      </c>
      <c r="AB4029" t="str">
        <f>IF(Restaurants[[#This Row],[Years_Operating]]&lt;5,"New",
IF(Restaurants[[#This Row],[Years_Operating]]&lt;15,"Established","Legacy"))</f>
        <v>Legacy</v>
      </c>
      <c r="AC4029" t="str">
        <f>IF(Restaurants[[#This Row],[Country]]="India","Yes","No")</f>
        <v>No</v>
      </c>
      <c r="AD4029" t="str">
        <f>IF(AND(Restaurants[[#This Row],[Has Online Delivery]]="Yes",Restaurants[[#This Row],[Has Table Booking]]="Yes"),"Online + Table",
IF(Restaurants[[#This Row],[Has Online Delivery]]="Yes","Online Only",
IF(Restaurants[[#This Row],[Has Table Booking]]="Yes","Table Only","None")))</f>
        <v>Online + Table</v>
      </c>
      <c r="AE4029" t="str">
        <f>IF(Restaurants[[#This Row],[Rating]]&gt;=4.5,"Excellent",
IF(Restaurants[[#This Row],[Rating]]&gt;=4,"Very Good",
IF(Restaurants[[#This Row],[Rating]]&gt;=3.5,"Good","Average/Low")))</f>
        <v>Excellent</v>
      </c>
    </row>
    <row r="4030" spans="1:31" x14ac:dyDescent="0.3">
      <c r="A4030" t="s">
        <v>202</v>
      </c>
      <c r="B4030" t="s">
        <v>250</v>
      </c>
      <c r="C4030" t="s">
        <v>251</v>
      </c>
      <c r="D4030" t="s">
        <v>278</v>
      </c>
      <c r="E4030">
        <v>1</v>
      </c>
      <c r="F4030">
        <v>95</v>
      </c>
      <c r="G4030" t="s">
        <v>203</v>
      </c>
      <c r="H4030">
        <v>2011</v>
      </c>
      <c r="I4030">
        <v>28</v>
      </c>
      <c r="J4030">
        <v>4.5</v>
      </c>
      <c r="K4030" t="s">
        <v>291</v>
      </c>
      <c r="L4030">
        <v>14</v>
      </c>
      <c r="M4030" t="s">
        <v>204</v>
      </c>
      <c r="N4030" t="s">
        <v>193</v>
      </c>
      <c r="O4030" t="s">
        <v>35</v>
      </c>
      <c r="P4030" t="s">
        <v>36</v>
      </c>
      <c r="Q4030" t="s">
        <v>36</v>
      </c>
      <c r="R4030">
        <v>20</v>
      </c>
      <c r="S4030" t="s">
        <v>36</v>
      </c>
      <c r="T4030" t="s">
        <v>55</v>
      </c>
      <c r="U4030" t="s">
        <v>39</v>
      </c>
      <c r="V4030" t="s">
        <v>1727</v>
      </c>
      <c r="W4030" t="s">
        <v>103</v>
      </c>
      <c r="X4030">
        <v>111783</v>
      </c>
      <c r="Y4030">
        <v>393</v>
      </c>
      <c r="Z4030">
        <v>28.7041</v>
      </c>
      <c r="AA4030">
        <v>77.102500000000006</v>
      </c>
      <c r="AB4030" t="str">
        <f>IF(Restaurants[[#This Row],[Years_Operating]]&lt;5,"New",
IF(Restaurants[[#This Row],[Years_Operating]]&lt;15,"Established","Legacy"))</f>
        <v>Established</v>
      </c>
      <c r="AC4030" t="str">
        <f>IF(Restaurants[[#This Row],[Country]]="India","Yes","No")</f>
        <v>Yes</v>
      </c>
      <c r="AD4030" t="str">
        <f>IF(AND(Restaurants[[#This Row],[Has Online Delivery]]="Yes",Restaurants[[#This Row],[Has Table Booking]]="Yes"),"Online + Table",
IF(Restaurants[[#This Row],[Has Online Delivery]]="Yes","Online Only",
IF(Restaurants[[#This Row],[Has Table Booking]]="Yes","Table Only","None")))</f>
        <v>Online + Table</v>
      </c>
      <c r="AE4030" t="str">
        <f>IF(Restaurants[[#This Row],[Rating]]&gt;=4.5,"Excellent",
IF(Restaurants[[#This Row],[Rating]]&gt;=4,"Very Good",
IF(Restaurants[[#This Row],[Rating]]&gt;=3.5,"Good","Average/Low")))</f>
        <v>Excellent</v>
      </c>
    </row>
    <row r="4031" spans="1:31" x14ac:dyDescent="0.3">
      <c r="A4031" t="s">
        <v>243</v>
      </c>
      <c r="B4031" t="s">
        <v>290</v>
      </c>
      <c r="C4031" t="s">
        <v>251</v>
      </c>
      <c r="D4031" t="s">
        <v>863</v>
      </c>
      <c r="E4031">
        <v>0</v>
      </c>
      <c r="F4031">
        <v>125</v>
      </c>
      <c r="G4031" t="s">
        <v>247</v>
      </c>
      <c r="H4031">
        <v>2007</v>
      </c>
      <c r="I4031">
        <v>45</v>
      </c>
      <c r="J4031">
        <v>4.5</v>
      </c>
      <c r="K4031" t="s">
        <v>994</v>
      </c>
      <c r="L4031">
        <v>18</v>
      </c>
      <c r="M4031" t="s">
        <v>204</v>
      </c>
      <c r="N4031" t="s">
        <v>210</v>
      </c>
      <c r="O4031" t="s">
        <v>211</v>
      </c>
      <c r="P4031" t="s">
        <v>37</v>
      </c>
      <c r="Q4031" t="s">
        <v>37</v>
      </c>
      <c r="R4031">
        <v>46</v>
      </c>
      <c r="S4031" t="s">
        <v>37</v>
      </c>
      <c r="T4031" t="s">
        <v>38</v>
      </c>
      <c r="U4031" t="s">
        <v>32</v>
      </c>
      <c r="V4031" t="s">
        <v>1728</v>
      </c>
      <c r="W4031" t="s">
        <v>56</v>
      </c>
      <c r="X4031">
        <v>88441</v>
      </c>
      <c r="Y4031">
        <v>1456</v>
      </c>
      <c r="Z4031">
        <v>17.385000000000002</v>
      </c>
      <c r="AA4031">
        <v>78.486699999999999</v>
      </c>
      <c r="AB4031" t="str">
        <f>IF(Restaurants[[#This Row],[Years_Operating]]&lt;5,"New",
IF(Restaurants[[#This Row],[Years_Operating]]&lt;15,"Established","Legacy"))</f>
        <v>Legacy</v>
      </c>
      <c r="AC4031" t="str">
        <f>IF(Restaurants[[#This Row],[Country]]="India","Yes","No")</f>
        <v>Yes</v>
      </c>
      <c r="AD4031" t="str">
        <f>IF(AND(Restaurants[[#This Row],[Has Online Delivery]]="Yes",Restaurants[[#This Row],[Has Table Booking]]="Yes"),"Online + Table",
IF(Restaurants[[#This Row],[Has Online Delivery]]="Yes","Online Only",
IF(Restaurants[[#This Row],[Has Table Booking]]="Yes","Table Only","None")))</f>
        <v>None</v>
      </c>
      <c r="AE4031" t="str">
        <f>IF(Restaurants[[#This Row],[Rating]]&gt;=4.5,"Excellent",
IF(Restaurants[[#This Row],[Rating]]&gt;=4,"Very Good",
IF(Restaurants[[#This Row],[Rating]]&gt;=3.5,"Good","Average/Low")))</f>
        <v>Excellent</v>
      </c>
    </row>
    <row r="4032" spans="1:31" x14ac:dyDescent="0.3">
      <c r="A4032" t="s">
        <v>141</v>
      </c>
      <c r="B4032" t="s">
        <v>1005</v>
      </c>
      <c r="C4032" t="s">
        <v>942</v>
      </c>
      <c r="D4032" t="s">
        <v>976</v>
      </c>
      <c r="E4032">
        <v>2</v>
      </c>
      <c r="F4032">
        <v>450</v>
      </c>
      <c r="G4032" t="s">
        <v>142</v>
      </c>
      <c r="H4032">
        <v>2003</v>
      </c>
      <c r="I4032">
        <v>40</v>
      </c>
      <c r="J4032">
        <v>4.8</v>
      </c>
      <c r="K4032" t="s">
        <v>977</v>
      </c>
      <c r="L4032">
        <v>22</v>
      </c>
      <c r="M4032" t="s">
        <v>62</v>
      </c>
      <c r="N4032" t="s">
        <v>143</v>
      </c>
      <c r="O4032" t="s">
        <v>35</v>
      </c>
      <c r="P4032" t="s">
        <v>37</v>
      </c>
      <c r="Q4032" t="s">
        <v>36</v>
      </c>
      <c r="R4032">
        <v>31</v>
      </c>
      <c r="S4032" t="s">
        <v>36</v>
      </c>
      <c r="T4032" t="s">
        <v>63</v>
      </c>
      <c r="U4032" t="s">
        <v>69</v>
      </c>
      <c r="W4032" t="s">
        <v>108</v>
      </c>
      <c r="X4032">
        <v>85697</v>
      </c>
      <c r="Y4032">
        <v>4400</v>
      </c>
      <c r="Z4032">
        <v>45.5017</v>
      </c>
      <c r="AA4032">
        <v>-73.567300000000003</v>
      </c>
      <c r="AB4032" t="str">
        <f>IF(Restaurants[[#This Row],[Years_Operating]]&lt;5,"New",
IF(Restaurants[[#This Row],[Years_Operating]]&lt;15,"Established","Legacy"))</f>
        <v>Legacy</v>
      </c>
      <c r="AC4032" t="str">
        <f>IF(Restaurants[[#This Row],[Country]]="India","Yes","No")</f>
        <v>No</v>
      </c>
      <c r="AD4032" t="str">
        <f>IF(AND(Restaurants[[#This Row],[Has Online Delivery]]="Yes",Restaurants[[#This Row],[Has Table Booking]]="Yes"),"Online + Table",
IF(Restaurants[[#This Row],[Has Online Delivery]]="Yes","Online Only",
IF(Restaurants[[#This Row],[Has Table Booking]]="Yes","Table Only","None")))</f>
        <v>Table Only</v>
      </c>
      <c r="AE4032" t="str">
        <f>IF(Restaurants[[#This Row],[Rating]]&gt;=4.5,"Excellent",
IF(Restaurants[[#This Row],[Rating]]&gt;=4,"Very Good",
IF(Restaurants[[#This Row],[Rating]]&gt;=3.5,"Good","Average/Low")))</f>
        <v>Excellent</v>
      </c>
    </row>
    <row r="4033" spans="1:31" x14ac:dyDescent="0.3">
      <c r="A4033" t="s">
        <v>27</v>
      </c>
      <c r="B4033" t="s">
        <v>866</v>
      </c>
      <c r="C4033" t="s">
        <v>251</v>
      </c>
      <c r="D4033" t="s">
        <v>918</v>
      </c>
      <c r="E4033">
        <v>3</v>
      </c>
      <c r="F4033">
        <v>320</v>
      </c>
      <c r="G4033" t="s">
        <v>31</v>
      </c>
      <c r="H4033">
        <v>1995</v>
      </c>
      <c r="I4033">
        <v>28</v>
      </c>
      <c r="J4033">
        <v>4.9000000000000004</v>
      </c>
      <c r="K4033" t="s">
        <v>939</v>
      </c>
      <c r="L4033">
        <v>30</v>
      </c>
      <c r="M4033" t="s">
        <v>33</v>
      </c>
      <c r="N4033" t="s">
        <v>34</v>
      </c>
      <c r="O4033" t="s">
        <v>35</v>
      </c>
      <c r="P4033" t="s">
        <v>36</v>
      </c>
      <c r="Q4033" t="s">
        <v>36</v>
      </c>
      <c r="R4033">
        <v>48</v>
      </c>
      <c r="S4033" t="s">
        <v>36</v>
      </c>
      <c r="T4033" t="s">
        <v>38</v>
      </c>
      <c r="U4033" t="s">
        <v>39</v>
      </c>
      <c r="V4033" t="s">
        <v>1729</v>
      </c>
      <c r="W4033" t="s">
        <v>149</v>
      </c>
      <c r="X4033">
        <v>150186</v>
      </c>
      <c r="Y4033">
        <v>3801</v>
      </c>
      <c r="Z4033">
        <v>23.022500000000001</v>
      </c>
      <c r="AA4033">
        <v>72.571399999999997</v>
      </c>
      <c r="AB4033" t="str">
        <f>IF(Restaurants[[#This Row],[Years_Operating]]&lt;5,"New",
IF(Restaurants[[#This Row],[Years_Operating]]&lt;15,"Established","Legacy"))</f>
        <v>Legacy</v>
      </c>
      <c r="AC4033" t="str">
        <f>IF(Restaurants[[#This Row],[Country]]="India","Yes","No")</f>
        <v>Yes</v>
      </c>
      <c r="AD4033" t="str">
        <f>IF(AND(Restaurants[[#This Row],[Has Online Delivery]]="Yes",Restaurants[[#This Row],[Has Table Booking]]="Yes"),"Online + Table",
IF(Restaurants[[#This Row],[Has Online Delivery]]="Yes","Online Only",
IF(Restaurants[[#This Row],[Has Table Booking]]="Yes","Table Only","None")))</f>
        <v>Online + Table</v>
      </c>
      <c r="AE4033" t="str">
        <f>IF(Restaurants[[#This Row],[Rating]]&gt;=4.5,"Excellent",
IF(Restaurants[[#This Row],[Rating]]&gt;=4,"Very Good",
IF(Restaurants[[#This Row],[Rating]]&gt;=3.5,"Good","Average/Low")))</f>
        <v>Excellent</v>
      </c>
    </row>
    <row r="4034" spans="1:31" x14ac:dyDescent="0.3">
      <c r="A4034" t="s">
        <v>189</v>
      </c>
      <c r="B4034" t="s">
        <v>125</v>
      </c>
      <c r="C4034" t="s">
        <v>50</v>
      </c>
      <c r="D4034" t="s">
        <v>916</v>
      </c>
      <c r="E4034">
        <v>1</v>
      </c>
      <c r="F4034">
        <v>210</v>
      </c>
      <c r="G4034" t="s">
        <v>192</v>
      </c>
      <c r="H4034">
        <v>1990</v>
      </c>
      <c r="I4034">
        <v>30</v>
      </c>
      <c r="J4034">
        <v>4.7</v>
      </c>
      <c r="K4034" t="s">
        <v>917</v>
      </c>
      <c r="L4034">
        <v>35</v>
      </c>
      <c r="M4034" t="s">
        <v>160</v>
      </c>
      <c r="N4034" t="s">
        <v>193</v>
      </c>
      <c r="O4034" t="s">
        <v>35</v>
      </c>
      <c r="P4034" t="s">
        <v>37</v>
      </c>
      <c r="Q4034" t="s">
        <v>36</v>
      </c>
      <c r="R4034">
        <v>66</v>
      </c>
      <c r="S4034" t="s">
        <v>36</v>
      </c>
      <c r="T4034" t="s">
        <v>55</v>
      </c>
      <c r="U4034" t="s">
        <v>32</v>
      </c>
      <c r="W4034" t="s">
        <v>132</v>
      </c>
      <c r="X4034">
        <v>180662</v>
      </c>
      <c r="Y4034">
        <v>596</v>
      </c>
      <c r="Z4034">
        <v>41.878100000000003</v>
      </c>
      <c r="AA4034">
        <v>-87.629800000000003</v>
      </c>
      <c r="AB4034" t="str">
        <f>IF(Restaurants[[#This Row],[Years_Operating]]&lt;5,"New",
IF(Restaurants[[#This Row],[Years_Operating]]&lt;15,"Established","Legacy"))</f>
        <v>Legacy</v>
      </c>
      <c r="AC4034" t="str">
        <f>IF(Restaurants[[#This Row],[Country]]="India","Yes","No")</f>
        <v>No</v>
      </c>
      <c r="AD4034" t="str">
        <f>IF(AND(Restaurants[[#This Row],[Has Online Delivery]]="Yes",Restaurants[[#This Row],[Has Table Booking]]="Yes"),"Online + Table",
IF(Restaurants[[#This Row],[Has Online Delivery]]="Yes","Online Only",
IF(Restaurants[[#This Row],[Has Table Booking]]="Yes","Table Only","None")))</f>
        <v>Table Only</v>
      </c>
      <c r="AE4034" t="str">
        <f>IF(Restaurants[[#This Row],[Rating]]&gt;=4.5,"Excellent",
IF(Restaurants[[#This Row],[Rating]]&gt;=4,"Very Good",
IF(Restaurants[[#This Row],[Rating]]&gt;=3.5,"Good","Average/Low")))</f>
        <v>Excellent</v>
      </c>
    </row>
    <row r="4035" spans="1:31" x14ac:dyDescent="0.3">
      <c r="A4035" t="s">
        <v>194</v>
      </c>
      <c r="B4035" t="s">
        <v>862</v>
      </c>
      <c r="C4035" t="s">
        <v>251</v>
      </c>
      <c r="D4035" t="s">
        <v>252</v>
      </c>
      <c r="E4035">
        <v>1</v>
      </c>
      <c r="F4035">
        <v>165</v>
      </c>
      <c r="G4035" t="s">
        <v>198</v>
      </c>
      <c r="H4035">
        <v>2013</v>
      </c>
      <c r="I4035">
        <v>40</v>
      </c>
      <c r="J4035">
        <v>4.5999999999999996</v>
      </c>
      <c r="K4035" t="s">
        <v>253</v>
      </c>
      <c r="L4035">
        <v>12</v>
      </c>
      <c r="M4035" t="s">
        <v>160</v>
      </c>
      <c r="N4035" t="s">
        <v>193</v>
      </c>
      <c r="O4035" t="s">
        <v>35</v>
      </c>
      <c r="P4035" t="s">
        <v>36</v>
      </c>
      <c r="Q4035" t="s">
        <v>36</v>
      </c>
      <c r="R4035">
        <v>49</v>
      </c>
      <c r="S4035" t="s">
        <v>36</v>
      </c>
      <c r="T4035" t="s">
        <v>38</v>
      </c>
      <c r="U4035" t="s">
        <v>46</v>
      </c>
      <c r="V4035" t="s">
        <v>1730</v>
      </c>
      <c r="W4035" t="s">
        <v>132</v>
      </c>
      <c r="X4035">
        <v>400473</v>
      </c>
      <c r="Y4035">
        <v>7872</v>
      </c>
      <c r="Z4035">
        <v>21.170200000000001</v>
      </c>
      <c r="AA4035">
        <v>72.831100000000006</v>
      </c>
      <c r="AB4035" t="str">
        <f>IF(Restaurants[[#This Row],[Years_Operating]]&lt;5,"New",
IF(Restaurants[[#This Row],[Years_Operating]]&lt;15,"Established","Legacy"))</f>
        <v>Established</v>
      </c>
      <c r="AC4035" t="str">
        <f>IF(Restaurants[[#This Row],[Country]]="India","Yes","No")</f>
        <v>Yes</v>
      </c>
      <c r="AD4035" t="str">
        <f>IF(AND(Restaurants[[#This Row],[Has Online Delivery]]="Yes",Restaurants[[#This Row],[Has Table Booking]]="Yes"),"Online + Table",
IF(Restaurants[[#This Row],[Has Online Delivery]]="Yes","Online Only",
IF(Restaurants[[#This Row],[Has Table Booking]]="Yes","Table Only","None")))</f>
        <v>Online + Table</v>
      </c>
      <c r="AE4035" t="str">
        <f>IF(Restaurants[[#This Row],[Rating]]&gt;=4.5,"Excellent",
IF(Restaurants[[#This Row],[Rating]]&gt;=4,"Very Good",
IF(Restaurants[[#This Row],[Rating]]&gt;=3.5,"Good","Average/Low")))</f>
        <v>Excellent</v>
      </c>
    </row>
    <row r="4036" spans="1:31" x14ac:dyDescent="0.3">
      <c r="A4036" t="s">
        <v>243</v>
      </c>
      <c r="B4036" t="s">
        <v>862</v>
      </c>
      <c r="C4036" t="s">
        <v>251</v>
      </c>
      <c r="D4036" t="s">
        <v>863</v>
      </c>
      <c r="E4036">
        <v>0</v>
      </c>
      <c r="F4036">
        <v>125</v>
      </c>
      <c r="G4036" t="s">
        <v>247</v>
      </c>
      <c r="H4036">
        <v>2007</v>
      </c>
      <c r="I4036">
        <v>45</v>
      </c>
      <c r="J4036">
        <v>4.5</v>
      </c>
      <c r="K4036" t="s">
        <v>926</v>
      </c>
      <c r="L4036">
        <v>18</v>
      </c>
      <c r="M4036" t="s">
        <v>204</v>
      </c>
      <c r="N4036" t="s">
        <v>210</v>
      </c>
      <c r="O4036" t="s">
        <v>211</v>
      </c>
      <c r="P4036" t="s">
        <v>37</v>
      </c>
      <c r="Q4036" t="s">
        <v>36</v>
      </c>
      <c r="R4036">
        <v>74</v>
      </c>
      <c r="S4036" t="s">
        <v>36</v>
      </c>
      <c r="T4036" t="s">
        <v>55</v>
      </c>
      <c r="U4036" t="s">
        <v>69</v>
      </c>
      <c r="V4036" t="s">
        <v>1731</v>
      </c>
      <c r="W4036" t="s">
        <v>70</v>
      </c>
      <c r="X4036">
        <v>462431</v>
      </c>
      <c r="Y4036">
        <v>1943</v>
      </c>
      <c r="Z4036">
        <v>21.170200000000001</v>
      </c>
      <c r="AA4036">
        <v>72.831100000000006</v>
      </c>
      <c r="AB4036" t="str">
        <f>IF(Restaurants[[#This Row],[Years_Operating]]&lt;5,"New",
IF(Restaurants[[#This Row],[Years_Operating]]&lt;15,"Established","Legacy"))</f>
        <v>Legacy</v>
      </c>
      <c r="AC4036" t="str">
        <f>IF(Restaurants[[#This Row],[Country]]="India","Yes","No")</f>
        <v>Yes</v>
      </c>
      <c r="AD4036" t="str">
        <f>IF(AND(Restaurants[[#This Row],[Has Online Delivery]]="Yes",Restaurants[[#This Row],[Has Table Booking]]="Yes"),"Online + Table",
IF(Restaurants[[#This Row],[Has Online Delivery]]="Yes","Online Only",
IF(Restaurants[[#This Row],[Has Table Booking]]="Yes","Table Only","None")))</f>
        <v>Table Only</v>
      </c>
      <c r="AE4036" t="str">
        <f>IF(Restaurants[[#This Row],[Rating]]&gt;=4.5,"Excellent",
IF(Restaurants[[#This Row],[Rating]]&gt;=4,"Very Good",
IF(Restaurants[[#This Row],[Rating]]&gt;=3.5,"Good","Average/Low")))</f>
        <v>Excellent</v>
      </c>
    </row>
    <row r="4037" spans="1:31" x14ac:dyDescent="0.3">
      <c r="A4037" t="s">
        <v>212</v>
      </c>
      <c r="B4037" t="s">
        <v>266</v>
      </c>
      <c r="C4037" t="s">
        <v>251</v>
      </c>
      <c r="D4037" t="s">
        <v>863</v>
      </c>
      <c r="E4037">
        <v>0</v>
      </c>
      <c r="F4037">
        <v>165</v>
      </c>
      <c r="G4037" t="s">
        <v>214</v>
      </c>
      <c r="H4037">
        <v>2009</v>
      </c>
      <c r="I4037">
        <v>36</v>
      </c>
      <c r="J4037">
        <v>4.7</v>
      </c>
      <c r="K4037" t="s">
        <v>926</v>
      </c>
      <c r="L4037">
        <v>16</v>
      </c>
      <c r="M4037" t="s">
        <v>160</v>
      </c>
      <c r="N4037" t="s">
        <v>210</v>
      </c>
      <c r="O4037" t="s">
        <v>211</v>
      </c>
      <c r="P4037" t="s">
        <v>36</v>
      </c>
      <c r="Q4037" t="s">
        <v>37</v>
      </c>
      <c r="R4037">
        <v>41</v>
      </c>
      <c r="S4037" t="s">
        <v>37</v>
      </c>
      <c r="T4037" t="s">
        <v>86</v>
      </c>
      <c r="U4037" t="s">
        <v>46</v>
      </c>
      <c r="V4037" t="s">
        <v>1732</v>
      </c>
      <c r="W4037" t="s">
        <v>103</v>
      </c>
      <c r="X4037">
        <v>436598</v>
      </c>
      <c r="Y4037">
        <v>5145</v>
      </c>
      <c r="Z4037">
        <v>12.9716</v>
      </c>
      <c r="AA4037">
        <v>77.5946</v>
      </c>
      <c r="AB4037" t="str">
        <f>IF(Restaurants[[#This Row],[Years_Operating]]&lt;5,"New",
IF(Restaurants[[#This Row],[Years_Operating]]&lt;15,"Established","Legacy"))</f>
        <v>Legacy</v>
      </c>
      <c r="AC4037" t="str">
        <f>IF(Restaurants[[#This Row],[Country]]="India","Yes","No")</f>
        <v>Yes</v>
      </c>
      <c r="AD4037" t="str">
        <f>IF(AND(Restaurants[[#This Row],[Has Online Delivery]]="Yes",Restaurants[[#This Row],[Has Table Booking]]="Yes"),"Online + Table",
IF(Restaurants[[#This Row],[Has Online Delivery]]="Yes","Online Only",
IF(Restaurants[[#This Row],[Has Table Booking]]="Yes","Table Only","None")))</f>
        <v>Online Only</v>
      </c>
      <c r="AE4037" t="str">
        <f>IF(Restaurants[[#This Row],[Rating]]&gt;=4.5,"Excellent",
IF(Restaurants[[#This Row],[Rating]]&gt;=4,"Very Good",
IF(Restaurants[[#This Row],[Rating]]&gt;=3.5,"Good","Average/Low")))</f>
        <v>Excellent</v>
      </c>
    </row>
    <row r="4038" spans="1:31" x14ac:dyDescent="0.3">
      <c r="A4038" t="s">
        <v>215</v>
      </c>
      <c r="B4038" t="s">
        <v>862</v>
      </c>
      <c r="C4038" t="s">
        <v>251</v>
      </c>
      <c r="D4038" t="s">
        <v>258</v>
      </c>
      <c r="E4038">
        <v>0</v>
      </c>
      <c r="F4038">
        <v>155</v>
      </c>
      <c r="G4038" t="s">
        <v>219</v>
      </c>
      <c r="H4038">
        <v>2000</v>
      </c>
      <c r="I4038">
        <v>55</v>
      </c>
      <c r="J4038">
        <v>4.7</v>
      </c>
      <c r="K4038" t="s">
        <v>284</v>
      </c>
      <c r="L4038">
        <v>25</v>
      </c>
      <c r="M4038" t="s">
        <v>160</v>
      </c>
      <c r="N4038" t="s">
        <v>210</v>
      </c>
      <c r="O4038" t="s">
        <v>54</v>
      </c>
      <c r="P4038" t="s">
        <v>36</v>
      </c>
      <c r="Q4038" t="s">
        <v>37</v>
      </c>
      <c r="R4038">
        <v>66</v>
      </c>
      <c r="S4038" t="s">
        <v>37</v>
      </c>
      <c r="T4038" t="s">
        <v>63</v>
      </c>
      <c r="U4038" t="s">
        <v>69</v>
      </c>
      <c r="V4038" t="s">
        <v>1733</v>
      </c>
      <c r="W4038" t="s">
        <v>103</v>
      </c>
      <c r="X4038">
        <v>46144</v>
      </c>
      <c r="Y4038">
        <v>4861</v>
      </c>
      <c r="Z4038">
        <v>21.170200000000001</v>
      </c>
      <c r="AA4038">
        <v>72.831100000000006</v>
      </c>
      <c r="AB4038" t="str">
        <f>IF(Restaurants[[#This Row],[Years_Operating]]&lt;5,"New",
IF(Restaurants[[#This Row],[Years_Operating]]&lt;15,"Established","Legacy"))</f>
        <v>Legacy</v>
      </c>
      <c r="AC4038" t="str">
        <f>IF(Restaurants[[#This Row],[Country]]="India","Yes","No")</f>
        <v>Yes</v>
      </c>
      <c r="AD4038" t="str">
        <f>IF(AND(Restaurants[[#This Row],[Has Online Delivery]]="Yes",Restaurants[[#This Row],[Has Table Booking]]="Yes"),"Online + Table",
IF(Restaurants[[#This Row],[Has Online Delivery]]="Yes","Online Only",
IF(Restaurants[[#This Row],[Has Table Booking]]="Yes","Table Only","None")))</f>
        <v>Online Only</v>
      </c>
      <c r="AE4038" t="str">
        <f>IF(Restaurants[[#This Row],[Rating]]&gt;=4.5,"Excellent",
IF(Restaurants[[#This Row],[Rating]]&gt;=4,"Very Good",
IF(Restaurants[[#This Row],[Rating]]&gt;=3.5,"Good","Average/Low")))</f>
        <v>Excellent</v>
      </c>
    </row>
    <row r="4039" spans="1:31" x14ac:dyDescent="0.3">
      <c r="A4039" t="s">
        <v>161</v>
      </c>
      <c r="B4039" t="s">
        <v>250</v>
      </c>
      <c r="C4039" t="s">
        <v>251</v>
      </c>
      <c r="D4039" t="s">
        <v>252</v>
      </c>
      <c r="E4039">
        <v>2</v>
      </c>
      <c r="F4039">
        <v>275</v>
      </c>
      <c r="G4039" t="s">
        <v>163</v>
      </c>
      <c r="H4039">
        <v>2003</v>
      </c>
      <c r="I4039">
        <v>36</v>
      </c>
      <c r="J4039">
        <v>4.7</v>
      </c>
      <c r="K4039" t="s">
        <v>256</v>
      </c>
      <c r="L4039">
        <v>22</v>
      </c>
      <c r="M4039" t="s">
        <v>33</v>
      </c>
      <c r="N4039" t="s">
        <v>143</v>
      </c>
      <c r="O4039" t="s">
        <v>45</v>
      </c>
      <c r="P4039" t="s">
        <v>36</v>
      </c>
      <c r="Q4039" t="s">
        <v>36</v>
      </c>
      <c r="R4039">
        <v>68</v>
      </c>
      <c r="S4039" t="s">
        <v>36</v>
      </c>
      <c r="T4039" t="s">
        <v>55</v>
      </c>
      <c r="U4039" t="s">
        <v>39</v>
      </c>
      <c r="V4039" t="s">
        <v>1734</v>
      </c>
      <c r="W4039" t="s">
        <v>149</v>
      </c>
      <c r="X4039">
        <v>116165</v>
      </c>
      <c r="Y4039">
        <v>4998</v>
      </c>
      <c r="Z4039">
        <v>28.7041</v>
      </c>
      <c r="AA4039">
        <v>77.102500000000006</v>
      </c>
      <c r="AB4039" t="str">
        <f>IF(Restaurants[[#This Row],[Years_Operating]]&lt;5,"New",
IF(Restaurants[[#This Row],[Years_Operating]]&lt;15,"Established","Legacy"))</f>
        <v>Legacy</v>
      </c>
      <c r="AC4039" t="str">
        <f>IF(Restaurants[[#This Row],[Country]]="India","Yes","No")</f>
        <v>Yes</v>
      </c>
      <c r="AD4039" t="str">
        <f>IF(AND(Restaurants[[#This Row],[Has Online Delivery]]="Yes",Restaurants[[#This Row],[Has Table Booking]]="Yes"),"Online + Table",
IF(Restaurants[[#This Row],[Has Online Delivery]]="Yes","Online Only",
IF(Restaurants[[#This Row],[Has Table Booking]]="Yes","Table Only","None")))</f>
        <v>Online + Table</v>
      </c>
      <c r="AE4039" t="str">
        <f>IF(Restaurants[[#This Row],[Rating]]&gt;=4.5,"Excellent",
IF(Restaurants[[#This Row],[Rating]]&gt;=4,"Very Good",
IF(Restaurants[[#This Row],[Rating]]&gt;=3.5,"Good","Average/Low")))</f>
        <v>Excellent</v>
      </c>
    </row>
    <row r="4040" spans="1:31" x14ac:dyDescent="0.3">
      <c r="A4040" t="s">
        <v>71</v>
      </c>
      <c r="B4040" t="s">
        <v>93</v>
      </c>
      <c r="C4040" t="s">
        <v>50</v>
      </c>
      <c r="D4040" t="s">
        <v>870</v>
      </c>
      <c r="E4040">
        <v>3</v>
      </c>
      <c r="F4040">
        <v>380</v>
      </c>
      <c r="G4040" t="s">
        <v>75</v>
      </c>
      <c r="H4040">
        <v>2008</v>
      </c>
      <c r="I4040">
        <v>23</v>
      </c>
      <c r="J4040">
        <v>4.8</v>
      </c>
      <c r="K4040" t="s">
        <v>871</v>
      </c>
      <c r="L4040">
        <v>17</v>
      </c>
      <c r="M4040" t="s">
        <v>33</v>
      </c>
      <c r="N4040" t="s">
        <v>34</v>
      </c>
      <c r="O4040" t="s">
        <v>35</v>
      </c>
      <c r="P4040" t="s">
        <v>37</v>
      </c>
      <c r="Q4040" t="s">
        <v>36</v>
      </c>
      <c r="R4040">
        <v>39</v>
      </c>
      <c r="S4040" t="s">
        <v>37</v>
      </c>
      <c r="T4040" t="s">
        <v>38</v>
      </c>
      <c r="U4040" t="s">
        <v>69</v>
      </c>
      <c r="W4040" t="s">
        <v>64</v>
      </c>
      <c r="X4040">
        <v>2715</v>
      </c>
      <c r="Y4040">
        <v>7836</v>
      </c>
      <c r="Z4040">
        <v>37.774900000000002</v>
      </c>
      <c r="AA4040">
        <v>-122.4194</v>
      </c>
      <c r="AB4040" t="str">
        <f>IF(Restaurants[[#This Row],[Years_Operating]]&lt;5,"New",
IF(Restaurants[[#This Row],[Years_Operating]]&lt;15,"Established","Legacy"))</f>
        <v>Legacy</v>
      </c>
      <c r="AC4040" t="str">
        <f>IF(Restaurants[[#This Row],[Country]]="India","Yes","No")</f>
        <v>No</v>
      </c>
      <c r="AD4040" t="str">
        <f>IF(AND(Restaurants[[#This Row],[Has Online Delivery]]="Yes",Restaurants[[#This Row],[Has Table Booking]]="Yes"),"Online + Table",
IF(Restaurants[[#This Row],[Has Online Delivery]]="Yes","Online Only",
IF(Restaurants[[#This Row],[Has Table Booking]]="Yes","Table Only","None")))</f>
        <v>Table Only</v>
      </c>
      <c r="AE4040" t="str">
        <f>IF(Restaurants[[#This Row],[Rating]]&gt;=4.5,"Excellent",
IF(Restaurants[[#This Row],[Rating]]&gt;=4,"Very Good",
IF(Restaurants[[#This Row],[Rating]]&gt;=3.5,"Good","Average/Low")))</f>
        <v>Excellent</v>
      </c>
    </row>
    <row r="4041" spans="1:31" x14ac:dyDescent="0.3">
      <c r="A4041" t="s">
        <v>133</v>
      </c>
      <c r="B4041" t="s">
        <v>58</v>
      </c>
      <c r="C4041" t="s">
        <v>59</v>
      </c>
      <c r="D4041" t="s">
        <v>51</v>
      </c>
      <c r="E4041">
        <v>3</v>
      </c>
      <c r="F4041">
        <v>265</v>
      </c>
      <c r="G4041" t="s">
        <v>135</v>
      </c>
      <c r="H4041">
        <v>2005</v>
      </c>
      <c r="I4041">
        <v>45</v>
      </c>
      <c r="J4041">
        <v>4.7</v>
      </c>
      <c r="K4041" t="s">
        <v>53</v>
      </c>
      <c r="L4041">
        <v>20</v>
      </c>
      <c r="M4041" t="s">
        <v>33</v>
      </c>
      <c r="N4041" t="s">
        <v>34</v>
      </c>
      <c r="O4041" t="s">
        <v>35</v>
      </c>
      <c r="P4041" t="s">
        <v>36</v>
      </c>
      <c r="Q4041" t="s">
        <v>36</v>
      </c>
      <c r="R4041">
        <v>31</v>
      </c>
      <c r="S4041" t="s">
        <v>37</v>
      </c>
      <c r="T4041" t="s">
        <v>63</v>
      </c>
      <c r="U4041" t="s">
        <v>39</v>
      </c>
      <c r="W4041" t="s">
        <v>56</v>
      </c>
      <c r="X4041">
        <v>345117</v>
      </c>
      <c r="Y4041">
        <v>2492</v>
      </c>
      <c r="Z4041">
        <v>48.8566</v>
      </c>
      <c r="AA4041">
        <v>2.3521999999999998</v>
      </c>
      <c r="AB4041" t="str">
        <f>IF(Restaurants[[#This Row],[Years_Operating]]&lt;5,"New",
IF(Restaurants[[#This Row],[Years_Operating]]&lt;15,"Established","Legacy"))</f>
        <v>Legacy</v>
      </c>
      <c r="AC4041" t="str">
        <f>IF(Restaurants[[#This Row],[Country]]="India","Yes","No")</f>
        <v>No</v>
      </c>
      <c r="AD4041" t="str">
        <f>IF(AND(Restaurants[[#This Row],[Has Online Delivery]]="Yes",Restaurants[[#This Row],[Has Table Booking]]="Yes"),"Online + Table",
IF(Restaurants[[#This Row],[Has Online Delivery]]="Yes","Online Only",
IF(Restaurants[[#This Row],[Has Table Booking]]="Yes","Table Only","None")))</f>
        <v>Online + Table</v>
      </c>
      <c r="AE4041" t="str">
        <f>IF(Restaurants[[#This Row],[Rating]]&gt;=4.5,"Excellent",
IF(Restaurants[[#This Row],[Rating]]&gt;=4,"Very Good",
IF(Restaurants[[#This Row],[Rating]]&gt;=3.5,"Good","Average/Low")))</f>
        <v>Excellent</v>
      </c>
    </row>
    <row r="4042" spans="1:31" x14ac:dyDescent="0.3">
      <c r="A4042" t="s">
        <v>109</v>
      </c>
      <c r="B4042" t="s">
        <v>77</v>
      </c>
      <c r="C4042" t="s">
        <v>50</v>
      </c>
      <c r="D4042" t="s">
        <v>870</v>
      </c>
      <c r="E4042">
        <v>3</v>
      </c>
      <c r="F4042">
        <v>270</v>
      </c>
      <c r="G4042" t="s">
        <v>109</v>
      </c>
      <c r="H4042">
        <v>1989</v>
      </c>
      <c r="I4042">
        <v>48</v>
      </c>
      <c r="J4042">
        <v>4.8</v>
      </c>
      <c r="K4042" t="s">
        <v>932</v>
      </c>
      <c r="L4042">
        <v>36</v>
      </c>
      <c r="M4042" t="s">
        <v>33</v>
      </c>
      <c r="N4042" t="s">
        <v>34</v>
      </c>
      <c r="O4042" t="s">
        <v>35</v>
      </c>
      <c r="P4042" t="s">
        <v>37</v>
      </c>
      <c r="Q4042" t="s">
        <v>36</v>
      </c>
      <c r="R4042">
        <v>27</v>
      </c>
      <c r="S4042" t="s">
        <v>36</v>
      </c>
      <c r="T4042" t="s">
        <v>63</v>
      </c>
      <c r="U4042" t="s">
        <v>32</v>
      </c>
      <c r="W4042" t="s">
        <v>149</v>
      </c>
      <c r="X4042">
        <v>358297</v>
      </c>
      <c r="Y4042">
        <v>3704</v>
      </c>
      <c r="Z4042">
        <v>40.712800000000001</v>
      </c>
      <c r="AA4042">
        <v>-74.006</v>
      </c>
      <c r="AB4042" t="str">
        <f>IF(Restaurants[[#This Row],[Years_Operating]]&lt;5,"New",
IF(Restaurants[[#This Row],[Years_Operating]]&lt;15,"Established","Legacy"))</f>
        <v>Legacy</v>
      </c>
      <c r="AC4042" t="str">
        <f>IF(Restaurants[[#This Row],[Country]]="India","Yes","No")</f>
        <v>No</v>
      </c>
      <c r="AD4042" t="str">
        <f>IF(AND(Restaurants[[#This Row],[Has Online Delivery]]="Yes",Restaurants[[#This Row],[Has Table Booking]]="Yes"),"Online + Table",
IF(Restaurants[[#This Row],[Has Online Delivery]]="Yes","Online Only",
IF(Restaurants[[#This Row],[Has Table Booking]]="Yes","Table Only","None")))</f>
        <v>Table Only</v>
      </c>
      <c r="AE4042" t="str">
        <f>IF(Restaurants[[#This Row],[Rating]]&gt;=4.5,"Excellent",
IF(Restaurants[[#This Row],[Rating]]&gt;=4,"Very Good",
IF(Restaurants[[#This Row],[Rating]]&gt;=3.5,"Good","Average/Low")))</f>
        <v>Excellent</v>
      </c>
    </row>
    <row r="4043" spans="1:31" x14ac:dyDescent="0.3">
      <c r="A4043" t="s">
        <v>234</v>
      </c>
      <c r="B4043" t="s">
        <v>971</v>
      </c>
      <c r="C4043" t="s">
        <v>942</v>
      </c>
      <c r="D4043" t="s">
        <v>943</v>
      </c>
      <c r="E4043">
        <v>0</v>
      </c>
      <c r="F4043">
        <v>285</v>
      </c>
      <c r="G4043" t="s">
        <v>237</v>
      </c>
      <c r="H4043">
        <v>2004</v>
      </c>
      <c r="I4043">
        <v>70</v>
      </c>
      <c r="J4043">
        <v>4.5999999999999996</v>
      </c>
      <c r="K4043" t="s">
        <v>944</v>
      </c>
      <c r="L4043">
        <v>21</v>
      </c>
      <c r="M4043" t="s">
        <v>33</v>
      </c>
      <c r="N4043" t="s">
        <v>210</v>
      </c>
      <c r="O4043" t="s">
        <v>54</v>
      </c>
      <c r="P4043" t="s">
        <v>37</v>
      </c>
      <c r="Q4043" t="s">
        <v>36</v>
      </c>
      <c r="R4043">
        <v>24</v>
      </c>
      <c r="S4043" t="s">
        <v>37</v>
      </c>
      <c r="T4043" t="s">
        <v>86</v>
      </c>
      <c r="U4043" t="s">
        <v>46</v>
      </c>
      <c r="W4043" t="s">
        <v>103</v>
      </c>
      <c r="X4043">
        <v>276660</v>
      </c>
      <c r="Y4043">
        <v>2190</v>
      </c>
      <c r="Z4043">
        <v>43.653199999999998</v>
      </c>
      <c r="AA4043">
        <v>-79.383200000000002</v>
      </c>
      <c r="AB4043" t="str">
        <f>IF(Restaurants[[#This Row],[Years_Operating]]&lt;5,"New",
IF(Restaurants[[#This Row],[Years_Operating]]&lt;15,"Established","Legacy"))</f>
        <v>Legacy</v>
      </c>
      <c r="AC4043" t="str">
        <f>IF(Restaurants[[#This Row],[Country]]="India","Yes","No")</f>
        <v>No</v>
      </c>
      <c r="AD4043" t="str">
        <f>IF(AND(Restaurants[[#This Row],[Has Online Delivery]]="Yes",Restaurants[[#This Row],[Has Table Booking]]="Yes"),"Online + Table",
IF(Restaurants[[#This Row],[Has Online Delivery]]="Yes","Online Only",
IF(Restaurants[[#This Row],[Has Table Booking]]="Yes","Table Only","None")))</f>
        <v>Table Only</v>
      </c>
      <c r="AE4043" t="str">
        <f>IF(Restaurants[[#This Row],[Rating]]&gt;=4.5,"Excellent",
IF(Restaurants[[#This Row],[Rating]]&gt;=4,"Very Good",
IF(Restaurants[[#This Row],[Rating]]&gt;=3.5,"Good","Average/Low")))</f>
        <v>Excellent</v>
      </c>
    </row>
    <row r="4044" spans="1:31" x14ac:dyDescent="0.3">
      <c r="A4044" t="s">
        <v>205</v>
      </c>
      <c r="B4044" t="s">
        <v>261</v>
      </c>
      <c r="C4044" t="s">
        <v>251</v>
      </c>
      <c r="D4044" t="s">
        <v>863</v>
      </c>
      <c r="E4044">
        <v>0</v>
      </c>
      <c r="F4044">
        <v>180</v>
      </c>
      <c r="G4044" t="s">
        <v>209</v>
      </c>
      <c r="H4044">
        <v>2008</v>
      </c>
      <c r="I4044">
        <v>50</v>
      </c>
      <c r="J4044">
        <v>4.8</v>
      </c>
      <c r="K4044" t="s">
        <v>994</v>
      </c>
      <c r="L4044">
        <v>17</v>
      </c>
      <c r="M4044" t="s">
        <v>160</v>
      </c>
      <c r="N4044" t="s">
        <v>210</v>
      </c>
      <c r="O4044" t="s">
        <v>211</v>
      </c>
      <c r="P4044" t="s">
        <v>37</v>
      </c>
      <c r="Q4044" t="s">
        <v>37</v>
      </c>
      <c r="R4044">
        <v>37</v>
      </c>
      <c r="S4044" t="s">
        <v>37</v>
      </c>
      <c r="T4044" t="s">
        <v>38</v>
      </c>
      <c r="U4044" t="s">
        <v>32</v>
      </c>
      <c r="V4044" t="s">
        <v>1735</v>
      </c>
      <c r="W4044" t="s">
        <v>132</v>
      </c>
      <c r="X4044">
        <v>482314</v>
      </c>
      <c r="Y4044">
        <v>4377</v>
      </c>
      <c r="Z4044">
        <v>22.572600000000001</v>
      </c>
      <c r="AA4044">
        <v>88.363900000000001</v>
      </c>
      <c r="AB4044" t="str">
        <f>IF(Restaurants[[#This Row],[Years_Operating]]&lt;5,"New",
IF(Restaurants[[#This Row],[Years_Operating]]&lt;15,"Established","Legacy"))</f>
        <v>Legacy</v>
      </c>
      <c r="AC4044" t="str">
        <f>IF(Restaurants[[#This Row],[Country]]="India","Yes","No")</f>
        <v>Yes</v>
      </c>
      <c r="AD4044" t="str">
        <f>IF(AND(Restaurants[[#This Row],[Has Online Delivery]]="Yes",Restaurants[[#This Row],[Has Table Booking]]="Yes"),"Online + Table",
IF(Restaurants[[#This Row],[Has Online Delivery]]="Yes","Online Only",
IF(Restaurants[[#This Row],[Has Table Booking]]="Yes","Table Only","None")))</f>
        <v>None</v>
      </c>
      <c r="AE4044" t="str">
        <f>IF(Restaurants[[#This Row],[Rating]]&gt;=4.5,"Excellent",
IF(Restaurants[[#This Row],[Rating]]&gt;=4,"Very Good",
IF(Restaurants[[#This Row],[Rating]]&gt;=3.5,"Good","Average/Low")))</f>
        <v>Excellent</v>
      </c>
    </row>
    <row r="4045" spans="1:31" x14ac:dyDescent="0.3">
      <c r="A4045" t="s">
        <v>164</v>
      </c>
      <c r="B4045" t="s">
        <v>275</v>
      </c>
      <c r="C4045" t="s">
        <v>251</v>
      </c>
      <c r="D4045" t="s">
        <v>278</v>
      </c>
      <c r="E4045">
        <v>2</v>
      </c>
      <c r="F4045">
        <v>235</v>
      </c>
      <c r="G4045" t="s">
        <v>165</v>
      </c>
      <c r="H4045">
        <v>2009</v>
      </c>
      <c r="I4045">
        <v>28</v>
      </c>
      <c r="J4045">
        <v>4.7</v>
      </c>
      <c r="K4045" t="s">
        <v>279</v>
      </c>
      <c r="L4045">
        <v>16</v>
      </c>
      <c r="M4045" t="s">
        <v>160</v>
      </c>
      <c r="N4045" t="s">
        <v>143</v>
      </c>
      <c r="O4045" t="s">
        <v>45</v>
      </c>
      <c r="P4045" t="s">
        <v>37</v>
      </c>
      <c r="Q4045" t="s">
        <v>36</v>
      </c>
      <c r="R4045">
        <v>65</v>
      </c>
      <c r="S4045" t="s">
        <v>36</v>
      </c>
      <c r="T4045" t="s">
        <v>63</v>
      </c>
      <c r="U4045" t="s">
        <v>39</v>
      </c>
      <c r="V4045" t="s">
        <v>1736</v>
      </c>
      <c r="W4045" t="s">
        <v>108</v>
      </c>
      <c r="X4045">
        <v>414812</v>
      </c>
      <c r="Y4045">
        <v>5849</v>
      </c>
      <c r="Z4045">
        <v>18.520399999999999</v>
      </c>
      <c r="AA4045">
        <v>73.856700000000004</v>
      </c>
      <c r="AB4045" t="str">
        <f>IF(Restaurants[[#This Row],[Years_Operating]]&lt;5,"New",
IF(Restaurants[[#This Row],[Years_Operating]]&lt;15,"Established","Legacy"))</f>
        <v>Legacy</v>
      </c>
      <c r="AC4045" t="str">
        <f>IF(Restaurants[[#This Row],[Country]]="India","Yes","No")</f>
        <v>Yes</v>
      </c>
      <c r="AD4045" t="str">
        <f>IF(AND(Restaurants[[#This Row],[Has Online Delivery]]="Yes",Restaurants[[#This Row],[Has Table Booking]]="Yes"),"Online + Table",
IF(Restaurants[[#This Row],[Has Online Delivery]]="Yes","Online Only",
IF(Restaurants[[#This Row],[Has Table Booking]]="Yes","Table Only","None")))</f>
        <v>Table Only</v>
      </c>
      <c r="AE4045" t="str">
        <f>IF(Restaurants[[#This Row],[Rating]]&gt;=4.5,"Excellent",
IF(Restaurants[[#This Row],[Rating]]&gt;=4,"Very Good",
IF(Restaurants[[#This Row],[Rating]]&gt;=3.5,"Good","Average/Low")))</f>
        <v>Excellent</v>
      </c>
    </row>
    <row r="4046" spans="1:31" x14ac:dyDescent="0.3">
      <c r="A4046" t="s">
        <v>171</v>
      </c>
      <c r="B4046" t="s">
        <v>933</v>
      </c>
      <c r="C4046" t="s">
        <v>251</v>
      </c>
      <c r="D4046" t="s">
        <v>278</v>
      </c>
      <c r="E4046">
        <v>2</v>
      </c>
      <c r="F4046">
        <v>285</v>
      </c>
      <c r="G4046" t="s">
        <v>172</v>
      </c>
      <c r="H4046">
        <v>2008</v>
      </c>
      <c r="I4046">
        <v>12</v>
      </c>
      <c r="J4046">
        <v>4.7</v>
      </c>
      <c r="K4046" t="s">
        <v>279</v>
      </c>
      <c r="L4046">
        <v>17</v>
      </c>
      <c r="M4046" t="s">
        <v>33</v>
      </c>
      <c r="N4046" t="s">
        <v>143</v>
      </c>
      <c r="O4046" t="s">
        <v>54</v>
      </c>
      <c r="P4046" t="s">
        <v>36</v>
      </c>
      <c r="Q4046" t="s">
        <v>37</v>
      </c>
      <c r="R4046">
        <v>41</v>
      </c>
      <c r="S4046" t="s">
        <v>37</v>
      </c>
      <c r="T4046" t="s">
        <v>55</v>
      </c>
      <c r="U4046" t="s">
        <v>46</v>
      </c>
      <c r="V4046" t="s">
        <v>1737</v>
      </c>
      <c r="W4046" t="s">
        <v>80</v>
      </c>
      <c r="X4046">
        <v>459487</v>
      </c>
      <c r="Y4046">
        <v>7612</v>
      </c>
      <c r="Z4046">
        <v>22.7196</v>
      </c>
      <c r="AA4046">
        <v>75.857699999999994</v>
      </c>
      <c r="AB4046" t="str">
        <f>IF(Restaurants[[#This Row],[Years_Operating]]&lt;5,"New",
IF(Restaurants[[#This Row],[Years_Operating]]&lt;15,"Established","Legacy"))</f>
        <v>Legacy</v>
      </c>
      <c r="AC4046" t="str">
        <f>IF(Restaurants[[#This Row],[Country]]="India","Yes","No")</f>
        <v>Yes</v>
      </c>
      <c r="AD4046" t="str">
        <f>IF(AND(Restaurants[[#This Row],[Has Online Delivery]]="Yes",Restaurants[[#This Row],[Has Table Booking]]="Yes"),"Online + Table",
IF(Restaurants[[#This Row],[Has Online Delivery]]="Yes","Online Only",
IF(Restaurants[[#This Row],[Has Table Booking]]="Yes","Table Only","None")))</f>
        <v>Online Only</v>
      </c>
      <c r="AE4046" t="str">
        <f>IF(Restaurants[[#This Row],[Rating]]&gt;=4.5,"Excellent",
IF(Restaurants[[#This Row],[Rating]]&gt;=4,"Very Good",
IF(Restaurants[[#This Row],[Rating]]&gt;=3.5,"Good","Average/Low")))</f>
        <v>Excellent</v>
      </c>
    </row>
    <row r="4047" spans="1:31" x14ac:dyDescent="0.3">
      <c r="A4047" t="s">
        <v>109</v>
      </c>
      <c r="B4047" t="s">
        <v>145</v>
      </c>
      <c r="C4047" t="s">
        <v>146</v>
      </c>
      <c r="D4047" t="s">
        <v>883</v>
      </c>
      <c r="E4047">
        <v>3</v>
      </c>
      <c r="F4047">
        <v>270</v>
      </c>
      <c r="G4047" t="s">
        <v>109</v>
      </c>
      <c r="H4047">
        <v>1989</v>
      </c>
      <c r="I4047">
        <v>48</v>
      </c>
      <c r="J4047">
        <v>4.8</v>
      </c>
      <c r="K4047" t="s">
        <v>884</v>
      </c>
      <c r="L4047">
        <v>36</v>
      </c>
      <c r="M4047" t="s">
        <v>33</v>
      </c>
      <c r="N4047" t="s">
        <v>34</v>
      </c>
      <c r="O4047" t="s">
        <v>35</v>
      </c>
      <c r="P4047" t="s">
        <v>37</v>
      </c>
      <c r="Q4047" t="s">
        <v>37</v>
      </c>
      <c r="R4047">
        <v>28</v>
      </c>
      <c r="S4047" t="s">
        <v>37</v>
      </c>
      <c r="T4047" t="s">
        <v>38</v>
      </c>
      <c r="U4047" t="s">
        <v>39</v>
      </c>
      <c r="W4047" t="s">
        <v>70</v>
      </c>
      <c r="X4047">
        <v>191399</v>
      </c>
      <c r="Y4047">
        <v>2702</v>
      </c>
      <c r="Z4047">
        <v>35.689500000000002</v>
      </c>
      <c r="AA4047">
        <v>139.6917</v>
      </c>
      <c r="AB4047" t="str">
        <f>IF(Restaurants[[#This Row],[Years_Operating]]&lt;5,"New",
IF(Restaurants[[#This Row],[Years_Operating]]&lt;15,"Established","Legacy"))</f>
        <v>Legacy</v>
      </c>
      <c r="AC4047" t="str">
        <f>IF(Restaurants[[#This Row],[Country]]="India","Yes","No")</f>
        <v>No</v>
      </c>
      <c r="AD4047" t="str">
        <f>IF(AND(Restaurants[[#This Row],[Has Online Delivery]]="Yes",Restaurants[[#This Row],[Has Table Booking]]="Yes"),"Online + Table",
IF(Restaurants[[#This Row],[Has Online Delivery]]="Yes","Online Only",
IF(Restaurants[[#This Row],[Has Table Booking]]="Yes","Table Only","None")))</f>
        <v>None</v>
      </c>
      <c r="AE4047" t="str">
        <f>IF(Restaurants[[#This Row],[Rating]]&gt;=4.5,"Excellent",
IF(Restaurants[[#This Row],[Rating]]&gt;=4,"Very Good",
IF(Restaurants[[#This Row],[Rating]]&gt;=3.5,"Good","Average/Low")))</f>
        <v>Excellent</v>
      </c>
    </row>
    <row r="4048" spans="1:31" x14ac:dyDescent="0.3">
      <c r="A4048" t="s">
        <v>128</v>
      </c>
      <c r="B4048" t="s">
        <v>862</v>
      </c>
      <c r="C4048" t="s">
        <v>251</v>
      </c>
      <c r="D4048" t="s">
        <v>267</v>
      </c>
      <c r="E4048">
        <v>3</v>
      </c>
      <c r="F4048">
        <v>290</v>
      </c>
      <c r="G4048" t="s">
        <v>130</v>
      </c>
      <c r="H4048">
        <v>1981</v>
      </c>
      <c r="I4048">
        <v>50</v>
      </c>
      <c r="J4048">
        <v>4.7</v>
      </c>
      <c r="K4048" t="s">
        <v>307</v>
      </c>
      <c r="L4048">
        <v>44</v>
      </c>
      <c r="M4048" t="s">
        <v>33</v>
      </c>
      <c r="N4048" t="s">
        <v>34</v>
      </c>
      <c r="O4048" t="s">
        <v>35</v>
      </c>
      <c r="P4048" t="s">
        <v>37</v>
      </c>
      <c r="Q4048" t="s">
        <v>37</v>
      </c>
      <c r="R4048">
        <v>61</v>
      </c>
      <c r="S4048" t="s">
        <v>37</v>
      </c>
      <c r="T4048" t="s">
        <v>55</v>
      </c>
      <c r="U4048" t="s">
        <v>46</v>
      </c>
      <c r="V4048" t="s">
        <v>1738</v>
      </c>
      <c r="W4048" t="s">
        <v>40</v>
      </c>
      <c r="X4048">
        <v>12341</v>
      </c>
      <c r="Y4048">
        <v>7726</v>
      </c>
      <c r="Z4048">
        <v>21.170200000000001</v>
      </c>
      <c r="AA4048">
        <v>72.831100000000006</v>
      </c>
      <c r="AB4048" t="str">
        <f>IF(Restaurants[[#This Row],[Years_Operating]]&lt;5,"New",
IF(Restaurants[[#This Row],[Years_Operating]]&lt;15,"Established","Legacy"))</f>
        <v>Legacy</v>
      </c>
      <c r="AC4048" t="str">
        <f>IF(Restaurants[[#This Row],[Country]]="India","Yes","No")</f>
        <v>Yes</v>
      </c>
      <c r="AD4048" t="str">
        <f>IF(AND(Restaurants[[#This Row],[Has Online Delivery]]="Yes",Restaurants[[#This Row],[Has Table Booking]]="Yes"),"Online + Table",
IF(Restaurants[[#This Row],[Has Online Delivery]]="Yes","Online Only",
IF(Restaurants[[#This Row],[Has Table Booking]]="Yes","Table Only","None")))</f>
        <v>None</v>
      </c>
      <c r="AE4048" t="str">
        <f>IF(Restaurants[[#This Row],[Rating]]&gt;=4.5,"Excellent",
IF(Restaurants[[#This Row],[Rating]]&gt;=4,"Very Good",
IF(Restaurants[[#This Row],[Rating]]&gt;=3.5,"Good","Average/Low")))</f>
        <v>Excellent</v>
      </c>
    </row>
    <row r="4049" spans="1:31" x14ac:dyDescent="0.3">
      <c r="A4049" t="s">
        <v>166</v>
      </c>
      <c r="B4049" t="s">
        <v>903</v>
      </c>
      <c r="C4049" t="s">
        <v>196</v>
      </c>
      <c r="D4049" t="s">
        <v>892</v>
      </c>
      <c r="E4049">
        <v>2</v>
      </c>
      <c r="F4049">
        <v>265</v>
      </c>
      <c r="G4049" t="s">
        <v>170</v>
      </c>
      <c r="H4049">
        <v>2005</v>
      </c>
      <c r="I4049">
        <v>60</v>
      </c>
      <c r="J4049">
        <v>4.7</v>
      </c>
      <c r="K4049" t="s">
        <v>960</v>
      </c>
      <c r="L4049">
        <v>20</v>
      </c>
      <c r="M4049" t="s">
        <v>33</v>
      </c>
      <c r="N4049" t="s">
        <v>143</v>
      </c>
      <c r="O4049" t="s">
        <v>35</v>
      </c>
      <c r="P4049" t="s">
        <v>37</v>
      </c>
      <c r="Q4049" t="s">
        <v>36</v>
      </c>
      <c r="R4049">
        <v>53</v>
      </c>
      <c r="S4049" t="s">
        <v>36</v>
      </c>
      <c r="T4049" t="s">
        <v>63</v>
      </c>
      <c r="U4049" t="s">
        <v>32</v>
      </c>
      <c r="W4049" t="s">
        <v>132</v>
      </c>
      <c r="X4049">
        <v>142754</v>
      </c>
      <c r="Y4049">
        <v>3864</v>
      </c>
      <c r="Z4049">
        <v>53.800800000000002</v>
      </c>
      <c r="AA4049">
        <v>-1.5490999999999999</v>
      </c>
      <c r="AB4049" t="str">
        <f>IF(Restaurants[[#This Row],[Years_Operating]]&lt;5,"New",
IF(Restaurants[[#This Row],[Years_Operating]]&lt;15,"Established","Legacy"))</f>
        <v>Legacy</v>
      </c>
      <c r="AC4049" t="str">
        <f>IF(Restaurants[[#This Row],[Country]]="India","Yes","No")</f>
        <v>No</v>
      </c>
      <c r="AD4049" t="str">
        <f>IF(AND(Restaurants[[#This Row],[Has Online Delivery]]="Yes",Restaurants[[#This Row],[Has Table Booking]]="Yes"),"Online + Table",
IF(Restaurants[[#This Row],[Has Online Delivery]]="Yes","Online Only",
IF(Restaurants[[#This Row],[Has Table Booking]]="Yes","Table Only","None")))</f>
        <v>Table Only</v>
      </c>
      <c r="AE4049" t="str">
        <f>IF(Restaurants[[#This Row],[Rating]]&gt;=4.5,"Excellent",
IF(Restaurants[[#This Row],[Rating]]&gt;=4,"Very Good",
IF(Restaurants[[#This Row],[Rating]]&gt;=3.5,"Good","Average/Low")))</f>
        <v>Excellent</v>
      </c>
    </row>
    <row r="4050" spans="1:31" x14ac:dyDescent="0.3">
      <c r="A4050" t="s">
        <v>171</v>
      </c>
      <c r="B4050" t="s">
        <v>921</v>
      </c>
      <c r="C4050" t="s">
        <v>251</v>
      </c>
      <c r="D4050" t="s">
        <v>918</v>
      </c>
      <c r="E4050">
        <v>2</v>
      </c>
      <c r="F4050">
        <v>285</v>
      </c>
      <c r="G4050" t="s">
        <v>172</v>
      </c>
      <c r="H4050">
        <v>2008</v>
      </c>
      <c r="I4050">
        <v>12</v>
      </c>
      <c r="J4050">
        <v>4.7</v>
      </c>
      <c r="K4050" t="s">
        <v>919</v>
      </c>
      <c r="L4050">
        <v>17</v>
      </c>
      <c r="M4050" t="s">
        <v>33</v>
      </c>
      <c r="N4050" t="s">
        <v>143</v>
      </c>
      <c r="O4050" t="s">
        <v>54</v>
      </c>
      <c r="P4050" t="s">
        <v>37</v>
      </c>
      <c r="Q4050" t="s">
        <v>36</v>
      </c>
      <c r="R4050">
        <v>50</v>
      </c>
      <c r="S4050" t="s">
        <v>37</v>
      </c>
      <c r="T4050" t="s">
        <v>38</v>
      </c>
      <c r="U4050" t="s">
        <v>39</v>
      </c>
      <c r="V4050" t="s">
        <v>1739</v>
      </c>
      <c r="W4050" t="s">
        <v>80</v>
      </c>
      <c r="X4050">
        <v>407331</v>
      </c>
      <c r="Y4050">
        <v>35</v>
      </c>
      <c r="Z4050">
        <v>26.912400000000002</v>
      </c>
      <c r="AA4050">
        <v>75.787300000000002</v>
      </c>
      <c r="AB4050" t="str">
        <f>IF(Restaurants[[#This Row],[Years_Operating]]&lt;5,"New",
IF(Restaurants[[#This Row],[Years_Operating]]&lt;15,"Established","Legacy"))</f>
        <v>Legacy</v>
      </c>
      <c r="AC4050" t="str">
        <f>IF(Restaurants[[#This Row],[Country]]="India","Yes","No")</f>
        <v>Yes</v>
      </c>
      <c r="AD4050" t="str">
        <f>IF(AND(Restaurants[[#This Row],[Has Online Delivery]]="Yes",Restaurants[[#This Row],[Has Table Booking]]="Yes"),"Online + Table",
IF(Restaurants[[#This Row],[Has Online Delivery]]="Yes","Online Only",
IF(Restaurants[[#This Row],[Has Table Booking]]="Yes","Table Only","None")))</f>
        <v>Table Only</v>
      </c>
      <c r="AE4050" t="str">
        <f>IF(Restaurants[[#This Row],[Rating]]&gt;=4.5,"Excellent",
IF(Restaurants[[#This Row],[Rating]]&gt;=4,"Very Good",
IF(Restaurants[[#This Row],[Rating]]&gt;=3.5,"Good","Average/Low")))</f>
        <v>Excellent</v>
      </c>
    </row>
    <row r="4051" spans="1:31" x14ac:dyDescent="0.3">
      <c r="A4051" t="s">
        <v>57</v>
      </c>
      <c r="B4051" t="s">
        <v>275</v>
      </c>
      <c r="C4051" t="s">
        <v>251</v>
      </c>
      <c r="D4051" t="s">
        <v>252</v>
      </c>
      <c r="E4051">
        <v>3</v>
      </c>
      <c r="F4051">
        <v>425</v>
      </c>
      <c r="G4051" t="s">
        <v>61</v>
      </c>
      <c r="H4051">
        <v>1986</v>
      </c>
      <c r="I4051">
        <v>40</v>
      </c>
      <c r="J4051">
        <v>4.9000000000000004</v>
      </c>
      <c r="K4051" t="s">
        <v>253</v>
      </c>
      <c r="L4051">
        <v>39</v>
      </c>
      <c r="M4051" t="s">
        <v>62</v>
      </c>
      <c r="N4051" t="s">
        <v>34</v>
      </c>
      <c r="O4051" t="s">
        <v>35</v>
      </c>
      <c r="P4051" t="s">
        <v>36</v>
      </c>
      <c r="Q4051" t="s">
        <v>37</v>
      </c>
      <c r="R4051">
        <v>30</v>
      </c>
      <c r="S4051" t="s">
        <v>36</v>
      </c>
      <c r="T4051" t="s">
        <v>63</v>
      </c>
      <c r="U4051" t="s">
        <v>69</v>
      </c>
      <c r="V4051" t="s">
        <v>1740</v>
      </c>
      <c r="W4051" t="s">
        <v>80</v>
      </c>
      <c r="X4051">
        <v>386207</v>
      </c>
      <c r="Y4051">
        <v>4722</v>
      </c>
      <c r="Z4051">
        <v>18.520399999999999</v>
      </c>
      <c r="AA4051">
        <v>73.856700000000004</v>
      </c>
      <c r="AB4051" t="str">
        <f>IF(Restaurants[[#This Row],[Years_Operating]]&lt;5,"New",
IF(Restaurants[[#This Row],[Years_Operating]]&lt;15,"Established","Legacy"))</f>
        <v>Legacy</v>
      </c>
      <c r="AC4051" t="str">
        <f>IF(Restaurants[[#This Row],[Country]]="India","Yes","No")</f>
        <v>Yes</v>
      </c>
      <c r="AD4051" t="str">
        <f>IF(AND(Restaurants[[#This Row],[Has Online Delivery]]="Yes",Restaurants[[#This Row],[Has Table Booking]]="Yes"),"Online + Table",
IF(Restaurants[[#This Row],[Has Online Delivery]]="Yes","Online Only",
IF(Restaurants[[#This Row],[Has Table Booking]]="Yes","Table Only","None")))</f>
        <v>Online Only</v>
      </c>
      <c r="AE4051" t="str">
        <f>IF(Restaurants[[#This Row],[Rating]]&gt;=4.5,"Excellent",
IF(Restaurants[[#This Row],[Rating]]&gt;=4,"Very Good",
IF(Restaurants[[#This Row],[Rating]]&gt;=3.5,"Good","Average/Low")))</f>
        <v>Excellent</v>
      </c>
    </row>
    <row r="4052" spans="1:31" x14ac:dyDescent="0.3">
      <c r="A4052" t="s">
        <v>202</v>
      </c>
      <c r="B4052" t="s">
        <v>862</v>
      </c>
      <c r="C4052" t="s">
        <v>251</v>
      </c>
      <c r="D4052" t="s">
        <v>918</v>
      </c>
      <c r="E4052">
        <v>1</v>
      </c>
      <c r="F4052">
        <v>95</v>
      </c>
      <c r="G4052" t="s">
        <v>203</v>
      </c>
      <c r="H4052">
        <v>2011</v>
      </c>
      <c r="I4052">
        <v>28</v>
      </c>
      <c r="J4052">
        <v>4.5</v>
      </c>
      <c r="K4052" t="s">
        <v>919</v>
      </c>
      <c r="L4052">
        <v>14</v>
      </c>
      <c r="M4052" t="s">
        <v>204</v>
      </c>
      <c r="N4052" t="s">
        <v>193</v>
      </c>
      <c r="O4052" t="s">
        <v>35</v>
      </c>
      <c r="P4052" t="s">
        <v>36</v>
      </c>
      <c r="Q4052" t="s">
        <v>36</v>
      </c>
      <c r="R4052">
        <v>42</v>
      </c>
      <c r="S4052" t="s">
        <v>37</v>
      </c>
      <c r="T4052" t="s">
        <v>63</v>
      </c>
      <c r="U4052" t="s">
        <v>69</v>
      </c>
      <c r="V4052" t="s">
        <v>1741</v>
      </c>
      <c r="W4052" t="s">
        <v>40</v>
      </c>
      <c r="X4052">
        <v>356947</v>
      </c>
      <c r="Y4052">
        <v>6635</v>
      </c>
      <c r="Z4052">
        <v>21.170200000000001</v>
      </c>
      <c r="AA4052">
        <v>72.831100000000006</v>
      </c>
      <c r="AB4052" t="str">
        <f>IF(Restaurants[[#This Row],[Years_Operating]]&lt;5,"New",
IF(Restaurants[[#This Row],[Years_Operating]]&lt;15,"Established","Legacy"))</f>
        <v>Established</v>
      </c>
      <c r="AC4052" t="str">
        <f>IF(Restaurants[[#This Row],[Country]]="India","Yes","No")</f>
        <v>Yes</v>
      </c>
      <c r="AD4052" t="str">
        <f>IF(AND(Restaurants[[#This Row],[Has Online Delivery]]="Yes",Restaurants[[#This Row],[Has Table Booking]]="Yes"),"Online + Table",
IF(Restaurants[[#This Row],[Has Online Delivery]]="Yes","Online Only",
IF(Restaurants[[#This Row],[Has Table Booking]]="Yes","Table Only","None")))</f>
        <v>Online + Table</v>
      </c>
      <c r="AE4052" t="str">
        <f>IF(Restaurants[[#This Row],[Rating]]&gt;=4.5,"Excellent",
IF(Restaurants[[#This Row],[Rating]]&gt;=4,"Very Good",
IF(Restaurants[[#This Row],[Rating]]&gt;=3.5,"Good","Average/Low")))</f>
        <v>Excellent</v>
      </c>
    </row>
    <row r="4053" spans="1:31" x14ac:dyDescent="0.3">
      <c r="A4053" t="s">
        <v>27</v>
      </c>
      <c r="B4053" t="s">
        <v>880</v>
      </c>
      <c r="C4053" t="s">
        <v>50</v>
      </c>
      <c r="D4053" t="s">
        <v>901</v>
      </c>
      <c r="E4053">
        <v>3</v>
      </c>
      <c r="F4053">
        <v>320</v>
      </c>
      <c r="G4053" t="s">
        <v>31</v>
      </c>
      <c r="H4053">
        <v>1995</v>
      </c>
      <c r="I4053">
        <v>28</v>
      </c>
      <c r="J4053">
        <v>4.9000000000000004</v>
      </c>
      <c r="K4053" t="s">
        <v>902</v>
      </c>
      <c r="L4053">
        <v>30</v>
      </c>
      <c r="M4053" t="s">
        <v>33</v>
      </c>
      <c r="N4053" t="s">
        <v>34</v>
      </c>
      <c r="O4053" t="s">
        <v>35</v>
      </c>
      <c r="P4053" t="s">
        <v>37</v>
      </c>
      <c r="Q4053" t="s">
        <v>37</v>
      </c>
      <c r="R4053">
        <v>56</v>
      </c>
      <c r="S4053" t="s">
        <v>36</v>
      </c>
      <c r="T4053" t="s">
        <v>38</v>
      </c>
      <c r="U4053" t="s">
        <v>69</v>
      </c>
      <c r="W4053" t="s">
        <v>56</v>
      </c>
      <c r="X4053">
        <v>168415</v>
      </c>
      <c r="Y4053">
        <v>2906</v>
      </c>
      <c r="Z4053">
        <v>29.760400000000001</v>
      </c>
      <c r="AA4053">
        <v>-95.369799999999998</v>
      </c>
      <c r="AB4053" t="str">
        <f>IF(Restaurants[[#This Row],[Years_Operating]]&lt;5,"New",
IF(Restaurants[[#This Row],[Years_Operating]]&lt;15,"Established","Legacy"))</f>
        <v>Legacy</v>
      </c>
      <c r="AC4053" t="str">
        <f>IF(Restaurants[[#This Row],[Country]]="India","Yes","No")</f>
        <v>No</v>
      </c>
      <c r="AD4053" t="str">
        <f>IF(AND(Restaurants[[#This Row],[Has Online Delivery]]="Yes",Restaurants[[#This Row],[Has Table Booking]]="Yes"),"Online + Table",
IF(Restaurants[[#This Row],[Has Online Delivery]]="Yes","Online Only",
IF(Restaurants[[#This Row],[Has Table Booking]]="Yes","Table Only","None")))</f>
        <v>None</v>
      </c>
      <c r="AE4053" t="str">
        <f>IF(Restaurants[[#This Row],[Rating]]&gt;=4.5,"Excellent",
IF(Restaurants[[#This Row],[Rating]]&gt;=4,"Very Good",
IF(Restaurants[[#This Row],[Rating]]&gt;=3.5,"Good","Average/Low")))</f>
        <v>Excellent</v>
      </c>
    </row>
    <row r="4054" spans="1:31" x14ac:dyDescent="0.3">
      <c r="A4054" t="s">
        <v>175</v>
      </c>
      <c r="B4054" t="s">
        <v>77</v>
      </c>
      <c r="C4054" t="s">
        <v>50</v>
      </c>
      <c r="D4054" t="s">
        <v>916</v>
      </c>
      <c r="E4054">
        <v>2</v>
      </c>
      <c r="F4054">
        <v>245</v>
      </c>
      <c r="G4054" t="s">
        <v>177</v>
      </c>
      <c r="H4054">
        <v>2005</v>
      </c>
      <c r="I4054">
        <v>46</v>
      </c>
      <c r="J4054">
        <v>4.7</v>
      </c>
      <c r="K4054" t="s">
        <v>917</v>
      </c>
      <c r="L4054">
        <v>20</v>
      </c>
      <c r="M4054" t="s">
        <v>160</v>
      </c>
      <c r="N4054" t="s">
        <v>143</v>
      </c>
      <c r="O4054" t="s">
        <v>45</v>
      </c>
      <c r="P4054" t="s">
        <v>37</v>
      </c>
      <c r="Q4054" t="s">
        <v>36</v>
      </c>
      <c r="R4054">
        <v>51</v>
      </c>
      <c r="S4054" t="s">
        <v>36</v>
      </c>
      <c r="T4054" t="s">
        <v>63</v>
      </c>
      <c r="U4054" t="s">
        <v>32</v>
      </c>
      <c r="W4054" t="s">
        <v>80</v>
      </c>
      <c r="X4054">
        <v>224505</v>
      </c>
      <c r="Y4054">
        <v>1772</v>
      </c>
      <c r="Z4054">
        <v>40.712800000000001</v>
      </c>
      <c r="AA4054">
        <v>-74.006</v>
      </c>
      <c r="AB4054" t="str">
        <f>IF(Restaurants[[#This Row],[Years_Operating]]&lt;5,"New",
IF(Restaurants[[#This Row],[Years_Operating]]&lt;15,"Established","Legacy"))</f>
        <v>Legacy</v>
      </c>
      <c r="AC4054" t="str">
        <f>IF(Restaurants[[#This Row],[Country]]="India","Yes","No")</f>
        <v>No</v>
      </c>
      <c r="AD4054" t="str">
        <f>IF(AND(Restaurants[[#This Row],[Has Online Delivery]]="Yes",Restaurants[[#This Row],[Has Table Booking]]="Yes"),"Online + Table",
IF(Restaurants[[#This Row],[Has Online Delivery]]="Yes","Online Only",
IF(Restaurants[[#This Row],[Has Table Booking]]="Yes","Table Only","None")))</f>
        <v>Table Only</v>
      </c>
      <c r="AE4054" t="str">
        <f>IF(Restaurants[[#This Row],[Rating]]&gt;=4.5,"Excellent",
IF(Restaurants[[#This Row],[Rating]]&gt;=4,"Very Good",
IF(Restaurants[[#This Row],[Rating]]&gt;=3.5,"Good","Average/Low")))</f>
        <v>Excellent</v>
      </c>
    </row>
    <row r="4055" spans="1:31" x14ac:dyDescent="0.3">
      <c r="A4055" t="s">
        <v>81</v>
      </c>
      <c r="B4055" t="s">
        <v>903</v>
      </c>
      <c r="C4055" t="s">
        <v>196</v>
      </c>
      <c r="D4055" t="s">
        <v>953</v>
      </c>
      <c r="E4055">
        <v>3</v>
      </c>
      <c r="F4055">
        <v>310</v>
      </c>
      <c r="G4055" t="s">
        <v>84</v>
      </c>
      <c r="H4055">
        <v>2005</v>
      </c>
      <c r="I4055">
        <v>35</v>
      </c>
      <c r="J4055">
        <v>4.8</v>
      </c>
      <c r="K4055" t="s">
        <v>954</v>
      </c>
      <c r="L4055">
        <v>20</v>
      </c>
      <c r="M4055" t="s">
        <v>33</v>
      </c>
      <c r="N4055" t="s">
        <v>34</v>
      </c>
      <c r="O4055" t="s">
        <v>35</v>
      </c>
      <c r="P4055" t="s">
        <v>36</v>
      </c>
      <c r="Q4055" t="s">
        <v>36</v>
      </c>
      <c r="R4055">
        <v>32</v>
      </c>
      <c r="S4055" t="s">
        <v>36</v>
      </c>
      <c r="T4055" t="s">
        <v>63</v>
      </c>
      <c r="U4055" t="s">
        <v>39</v>
      </c>
      <c r="W4055" t="s">
        <v>47</v>
      </c>
      <c r="X4055">
        <v>389121</v>
      </c>
      <c r="Y4055">
        <v>7057</v>
      </c>
      <c r="Z4055">
        <v>53.800800000000002</v>
      </c>
      <c r="AA4055">
        <v>-1.5490999999999999</v>
      </c>
      <c r="AB4055" t="str">
        <f>IF(Restaurants[[#This Row],[Years_Operating]]&lt;5,"New",
IF(Restaurants[[#This Row],[Years_Operating]]&lt;15,"Established","Legacy"))</f>
        <v>Legacy</v>
      </c>
      <c r="AC4055" t="str">
        <f>IF(Restaurants[[#This Row],[Country]]="India","Yes","No")</f>
        <v>No</v>
      </c>
      <c r="AD4055" t="str">
        <f>IF(AND(Restaurants[[#This Row],[Has Online Delivery]]="Yes",Restaurants[[#This Row],[Has Table Booking]]="Yes"),"Online + Table",
IF(Restaurants[[#This Row],[Has Online Delivery]]="Yes","Online Only",
IF(Restaurants[[#This Row],[Has Table Booking]]="Yes","Table Only","None")))</f>
        <v>Online + Table</v>
      </c>
      <c r="AE4055" t="str">
        <f>IF(Restaurants[[#This Row],[Rating]]&gt;=4.5,"Excellent",
IF(Restaurants[[#This Row],[Rating]]&gt;=4,"Very Good",
IF(Restaurants[[#This Row],[Rating]]&gt;=3.5,"Good","Average/Low")))</f>
        <v>Excellent</v>
      </c>
    </row>
    <row r="4056" spans="1:31" x14ac:dyDescent="0.3">
      <c r="A4056" t="s">
        <v>175</v>
      </c>
      <c r="B4056" t="s">
        <v>58</v>
      </c>
      <c r="C4056" t="s">
        <v>59</v>
      </c>
      <c r="D4056" t="s">
        <v>897</v>
      </c>
      <c r="E4056">
        <v>2</v>
      </c>
      <c r="F4056">
        <v>245</v>
      </c>
      <c r="G4056" t="s">
        <v>177</v>
      </c>
      <c r="H4056">
        <v>2005</v>
      </c>
      <c r="I4056">
        <v>46</v>
      </c>
      <c r="J4056">
        <v>4.7</v>
      </c>
      <c r="K4056" t="s">
        <v>898</v>
      </c>
      <c r="L4056">
        <v>20</v>
      </c>
      <c r="M4056" t="s">
        <v>160</v>
      </c>
      <c r="N4056" t="s">
        <v>143</v>
      </c>
      <c r="O4056" t="s">
        <v>45</v>
      </c>
      <c r="P4056" t="s">
        <v>37</v>
      </c>
      <c r="Q4056" t="s">
        <v>36</v>
      </c>
      <c r="R4056">
        <v>29</v>
      </c>
      <c r="S4056" t="s">
        <v>36</v>
      </c>
      <c r="T4056" t="s">
        <v>55</v>
      </c>
      <c r="U4056" t="s">
        <v>39</v>
      </c>
      <c r="W4056" t="s">
        <v>149</v>
      </c>
      <c r="X4056">
        <v>18067</v>
      </c>
      <c r="Y4056">
        <v>756</v>
      </c>
      <c r="Z4056">
        <v>48.8566</v>
      </c>
      <c r="AA4056">
        <v>2.3521999999999998</v>
      </c>
      <c r="AB4056" t="str">
        <f>IF(Restaurants[[#This Row],[Years_Operating]]&lt;5,"New",
IF(Restaurants[[#This Row],[Years_Operating]]&lt;15,"Established","Legacy"))</f>
        <v>Legacy</v>
      </c>
      <c r="AC4056" t="str">
        <f>IF(Restaurants[[#This Row],[Country]]="India","Yes","No")</f>
        <v>No</v>
      </c>
      <c r="AD4056" t="str">
        <f>IF(AND(Restaurants[[#This Row],[Has Online Delivery]]="Yes",Restaurants[[#This Row],[Has Table Booking]]="Yes"),"Online + Table",
IF(Restaurants[[#This Row],[Has Online Delivery]]="Yes","Online Only",
IF(Restaurants[[#This Row],[Has Table Booking]]="Yes","Table Only","None")))</f>
        <v>Table Only</v>
      </c>
      <c r="AE4056" t="str">
        <f>IF(Restaurants[[#This Row],[Rating]]&gt;=4.5,"Excellent",
IF(Restaurants[[#This Row],[Rating]]&gt;=4,"Very Good",
IF(Restaurants[[#This Row],[Rating]]&gt;=3.5,"Good","Average/Low")))</f>
        <v>Excellent</v>
      </c>
    </row>
    <row r="4057" spans="1:31" x14ac:dyDescent="0.3">
      <c r="A4057" t="s">
        <v>124</v>
      </c>
      <c r="B4057" t="s">
        <v>880</v>
      </c>
      <c r="C4057" t="s">
        <v>50</v>
      </c>
      <c r="D4057" t="s">
        <v>870</v>
      </c>
      <c r="E4057">
        <v>3</v>
      </c>
      <c r="F4057">
        <v>385</v>
      </c>
      <c r="G4057" t="s">
        <v>127</v>
      </c>
      <c r="H4057">
        <v>2005</v>
      </c>
      <c r="I4057">
        <v>64</v>
      </c>
      <c r="J4057">
        <v>4.7</v>
      </c>
      <c r="K4057" t="s">
        <v>871</v>
      </c>
      <c r="L4057">
        <v>20</v>
      </c>
      <c r="M4057" t="s">
        <v>33</v>
      </c>
      <c r="N4057" t="s">
        <v>34</v>
      </c>
      <c r="O4057" t="s">
        <v>54</v>
      </c>
      <c r="P4057" t="s">
        <v>37</v>
      </c>
      <c r="Q4057" t="s">
        <v>37</v>
      </c>
      <c r="R4057">
        <v>62</v>
      </c>
      <c r="S4057" t="s">
        <v>36</v>
      </c>
      <c r="T4057" t="s">
        <v>55</v>
      </c>
      <c r="U4057" t="s">
        <v>39</v>
      </c>
      <c r="W4057" t="s">
        <v>64</v>
      </c>
      <c r="X4057">
        <v>51407</v>
      </c>
      <c r="Y4057">
        <v>6740</v>
      </c>
      <c r="Z4057">
        <v>29.760400000000001</v>
      </c>
      <c r="AA4057">
        <v>-95.369799999999998</v>
      </c>
      <c r="AB4057" t="str">
        <f>IF(Restaurants[[#This Row],[Years_Operating]]&lt;5,"New",
IF(Restaurants[[#This Row],[Years_Operating]]&lt;15,"Established","Legacy"))</f>
        <v>Legacy</v>
      </c>
      <c r="AC4057" t="str">
        <f>IF(Restaurants[[#This Row],[Country]]="India","Yes","No")</f>
        <v>No</v>
      </c>
      <c r="AD4057" t="str">
        <f>IF(AND(Restaurants[[#This Row],[Has Online Delivery]]="Yes",Restaurants[[#This Row],[Has Table Booking]]="Yes"),"Online + Table",
IF(Restaurants[[#This Row],[Has Online Delivery]]="Yes","Online Only",
IF(Restaurants[[#This Row],[Has Table Booking]]="Yes","Table Only","None")))</f>
        <v>None</v>
      </c>
      <c r="AE4057" t="str">
        <f>IF(Restaurants[[#This Row],[Rating]]&gt;=4.5,"Excellent",
IF(Restaurants[[#This Row],[Rating]]&gt;=4,"Very Good",
IF(Restaurants[[#This Row],[Rating]]&gt;=3.5,"Good","Average/Low")))</f>
        <v>Excellent</v>
      </c>
    </row>
    <row r="4058" spans="1:31" x14ac:dyDescent="0.3">
      <c r="A4058" t="s">
        <v>215</v>
      </c>
      <c r="B4058" t="s">
        <v>896</v>
      </c>
      <c r="C4058" t="s">
        <v>59</v>
      </c>
      <c r="D4058" t="s">
        <v>897</v>
      </c>
      <c r="E4058">
        <v>0</v>
      </c>
      <c r="F4058">
        <v>155</v>
      </c>
      <c r="G4058" t="s">
        <v>219</v>
      </c>
      <c r="H4058">
        <v>2000</v>
      </c>
      <c r="I4058">
        <v>55</v>
      </c>
      <c r="J4058">
        <v>4.7</v>
      </c>
      <c r="K4058" t="s">
        <v>898</v>
      </c>
      <c r="L4058">
        <v>25</v>
      </c>
      <c r="M4058" t="s">
        <v>160</v>
      </c>
      <c r="N4058" t="s">
        <v>210</v>
      </c>
      <c r="O4058" t="s">
        <v>54</v>
      </c>
      <c r="P4058" t="s">
        <v>36</v>
      </c>
      <c r="Q4058" t="s">
        <v>36</v>
      </c>
      <c r="R4058">
        <v>28</v>
      </c>
      <c r="S4058" t="s">
        <v>36</v>
      </c>
      <c r="T4058" t="s">
        <v>63</v>
      </c>
      <c r="U4058" t="s">
        <v>69</v>
      </c>
      <c r="W4058" t="s">
        <v>64</v>
      </c>
      <c r="X4058">
        <v>70987</v>
      </c>
      <c r="Y4058">
        <v>1033</v>
      </c>
      <c r="Z4058">
        <v>45.764000000000003</v>
      </c>
      <c r="AA4058">
        <v>4.8357000000000001</v>
      </c>
      <c r="AB4058" t="str">
        <f>IF(Restaurants[[#This Row],[Years_Operating]]&lt;5,"New",
IF(Restaurants[[#This Row],[Years_Operating]]&lt;15,"Established","Legacy"))</f>
        <v>Legacy</v>
      </c>
      <c r="AC4058" t="str">
        <f>IF(Restaurants[[#This Row],[Country]]="India","Yes","No")</f>
        <v>No</v>
      </c>
      <c r="AD4058" t="str">
        <f>IF(AND(Restaurants[[#This Row],[Has Online Delivery]]="Yes",Restaurants[[#This Row],[Has Table Booking]]="Yes"),"Online + Table",
IF(Restaurants[[#This Row],[Has Online Delivery]]="Yes","Online Only",
IF(Restaurants[[#This Row],[Has Table Booking]]="Yes","Table Only","None")))</f>
        <v>Online + Table</v>
      </c>
      <c r="AE4058" t="str">
        <f>IF(Restaurants[[#This Row],[Rating]]&gt;=4.5,"Excellent",
IF(Restaurants[[#This Row],[Rating]]&gt;=4,"Very Good",
IF(Restaurants[[#This Row],[Rating]]&gt;=3.5,"Good","Average/Low")))</f>
        <v>Excellent</v>
      </c>
    </row>
    <row r="4059" spans="1:31" x14ac:dyDescent="0.3">
      <c r="A4059" t="s">
        <v>41</v>
      </c>
      <c r="B4059" t="s">
        <v>913</v>
      </c>
      <c r="C4059" t="s">
        <v>146</v>
      </c>
      <c r="D4059" t="s">
        <v>883</v>
      </c>
      <c r="E4059">
        <v>3</v>
      </c>
      <c r="F4059">
        <v>320</v>
      </c>
      <c r="G4059" t="s">
        <v>44</v>
      </c>
      <c r="H4059">
        <v>2008</v>
      </c>
      <c r="I4059">
        <v>32</v>
      </c>
      <c r="J4059">
        <v>4.9000000000000004</v>
      </c>
      <c r="K4059" t="s">
        <v>914</v>
      </c>
      <c r="L4059">
        <v>17</v>
      </c>
      <c r="M4059" t="s">
        <v>33</v>
      </c>
      <c r="N4059" t="s">
        <v>34</v>
      </c>
      <c r="O4059" t="s">
        <v>45</v>
      </c>
      <c r="P4059" t="s">
        <v>36</v>
      </c>
      <c r="Q4059" t="s">
        <v>37</v>
      </c>
      <c r="R4059">
        <v>46</v>
      </c>
      <c r="S4059" t="s">
        <v>36</v>
      </c>
      <c r="T4059" t="s">
        <v>86</v>
      </c>
      <c r="U4059" t="s">
        <v>46</v>
      </c>
      <c r="W4059" t="s">
        <v>64</v>
      </c>
      <c r="X4059">
        <v>171596</v>
      </c>
      <c r="Y4059">
        <v>6866</v>
      </c>
      <c r="Z4059">
        <v>34.6937</v>
      </c>
      <c r="AA4059">
        <v>135.50229999999999</v>
      </c>
      <c r="AB4059" t="str">
        <f>IF(Restaurants[[#This Row],[Years_Operating]]&lt;5,"New",
IF(Restaurants[[#This Row],[Years_Operating]]&lt;15,"Established","Legacy"))</f>
        <v>Legacy</v>
      </c>
      <c r="AC4059" t="str">
        <f>IF(Restaurants[[#This Row],[Country]]="India","Yes","No")</f>
        <v>No</v>
      </c>
      <c r="AD4059" t="str">
        <f>IF(AND(Restaurants[[#This Row],[Has Online Delivery]]="Yes",Restaurants[[#This Row],[Has Table Booking]]="Yes"),"Online + Table",
IF(Restaurants[[#This Row],[Has Online Delivery]]="Yes","Online Only",
IF(Restaurants[[#This Row],[Has Table Booking]]="Yes","Table Only","None")))</f>
        <v>Online Only</v>
      </c>
      <c r="AE4059" t="str">
        <f>IF(Restaurants[[#This Row],[Rating]]&gt;=4.5,"Excellent",
IF(Restaurants[[#This Row],[Rating]]&gt;=4,"Very Good",
IF(Restaurants[[#This Row],[Rating]]&gt;=3.5,"Good","Average/Low")))</f>
        <v>Excellent</v>
      </c>
    </row>
    <row r="4060" spans="1:31" x14ac:dyDescent="0.3">
      <c r="A4060" t="s">
        <v>220</v>
      </c>
      <c r="B4060" t="s">
        <v>250</v>
      </c>
      <c r="C4060" t="s">
        <v>251</v>
      </c>
      <c r="D4060" t="s">
        <v>258</v>
      </c>
      <c r="E4060">
        <v>0</v>
      </c>
      <c r="F4060">
        <v>195</v>
      </c>
      <c r="G4060" t="s">
        <v>220</v>
      </c>
      <c r="H4060">
        <v>2017</v>
      </c>
      <c r="I4060">
        <v>14</v>
      </c>
      <c r="J4060">
        <v>4.5999999999999996</v>
      </c>
      <c r="K4060" t="s">
        <v>270</v>
      </c>
      <c r="L4060">
        <v>8</v>
      </c>
      <c r="M4060" t="s">
        <v>160</v>
      </c>
      <c r="N4060" t="s">
        <v>210</v>
      </c>
      <c r="O4060" t="s">
        <v>45</v>
      </c>
      <c r="P4060" t="s">
        <v>37</v>
      </c>
      <c r="Q4060" t="s">
        <v>36</v>
      </c>
      <c r="R4060">
        <v>60</v>
      </c>
      <c r="S4060" t="s">
        <v>37</v>
      </c>
      <c r="T4060" t="s">
        <v>63</v>
      </c>
      <c r="U4060" t="s">
        <v>39</v>
      </c>
      <c r="V4060" t="s">
        <v>1742</v>
      </c>
      <c r="W4060" t="s">
        <v>64</v>
      </c>
      <c r="X4060">
        <v>405145</v>
      </c>
      <c r="Y4060">
        <v>6240</v>
      </c>
      <c r="Z4060">
        <v>28.7041</v>
      </c>
      <c r="AA4060">
        <v>77.102500000000006</v>
      </c>
      <c r="AB4060" t="str">
        <f>IF(Restaurants[[#This Row],[Years_Operating]]&lt;5,"New",
IF(Restaurants[[#This Row],[Years_Operating]]&lt;15,"Established","Legacy"))</f>
        <v>Established</v>
      </c>
      <c r="AC4060" t="str">
        <f>IF(Restaurants[[#This Row],[Country]]="India","Yes","No")</f>
        <v>Yes</v>
      </c>
      <c r="AD4060" t="str">
        <f>IF(AND(Restaurants[[#This Row],[Has Online Delivery]]="Yes",Restaurants[[#This Row],[Has Table Booking]]="Yes"),"Online + Table",
IF(Restaurants[[#This Row],[Has Online Delivery]]="Yes","Online Only",
IF(Restaurants[[#This Row],[Has Table Booking]]="Yes","Table Only","None")))</f>
        <v>Table Only</v>
      </c>
      <c r="AE4060" t="str">
        <f>IF(Restaurants[[#This Row],[Rating]]&gt;=4.5,"Excellent",
IF(Restaurants[[#This Row],[Rating]]&gt;=4,"Very Good",
IF(Restaurants[[#This Row],[Rating]]&gt;=3.5,"Good","Average/Low")))</f>
        <v>Excellent</v>
      </c>
    </row>
    <row r="4061" spans="1:31" x14ac:dyDescent="0.3">
      <c r="A4061" t="s">
        <v>154</v>
      </c>
      <c r="B4061" t="s">
        <v>973</v>
      </c>
      <c r="C4061" t="s">
        <v>196</v>
      </c>
      <c r="D4061" t="s">
        <v>928</v>
      </c>
      <c r="E4061">
        <v>2</v>
      </c>
      <c r="F4061">
        <v>245</v>
      </c>
      <c r="G4061" t="s">
        <v>158</v>
      </c>
      <c r="H4061">
        <v>2010</v>
      </c>
      <c r="I4061">
        <v>48</v>
      </c>
      <c r="J4061">
        <v>4.7</v>
      </c>
      <c r="K4061" t="s">
        <v>929</v>
      </c>
      <c r="L4061">
        <v>15</v>
      </c>
      <c r="M4061" t="s">
        <v>160</v>
      </c>
      <c r="N4061" t="s">
        <v>143</v>
      </c>
      <c r="O4061" t="s">
        <v>35</v>
      </c>
      <c r="P4061" t="s">
        <v>36</v>
      </c>
      <c r="Q4061" t="s">
        <v>36</v>
      </c>
      <c r="R4061">
        <v>49</v>
      </c>
      <c r="S4061" t="s">
        <v>37</v>
      </c>
      <c r="T4061" t="s">
        <v>63</v>
      </c>
      <c r="U4061" t="s">
        <v>69</v>
      </c>
      <c r="W4061" t="s">
        <v>56</v>
      </c>
      <c r="X4061">
        <v>406422</v>
      </c>
      <c r="Y4061">
        <v>118</v>
      </c>
      <c r="Z4061">
        <v>52.486199999999997</v>
      </c>
      <c r="AA4061">
        <v>-1.8904000000000001</v>
      </c>
      <c r="AB4061" t="str">
        <f>IF(Restaurants[[#This Row],[Years_Operating]]&lt;5,"New",
IF(Restaurants[[#This Row],[Years_Operating]]&lt;15,"Established","Legacy"))</f>
        <v>Legacy</v>
      </c>
      <c r="AC4061" t="str">
        <f>IF(Restaurants[[#This Row],[Country]]="India","Yes","No")</f>
        <v>No</v>
      </c>
      <c r="AD4061" t="str">
        <f>IF(AND(Restaurants[[#This Row],[Has Online Delivery]]="Yes",Restaurants[[#This Row],[Has Table Booking]]="Yes"),"Online + Table",
IF(Restaurants[[#This Row],[Has Online Delivery]]="Yes","Online Only",
IF(Restaurants[[#This Row],[Has Table Booking]]="Yes","Table Only","None")))</f>
        <v>Online + Table</v>
      </c>
      <c r="AE4061" t="str">
        <f>IF(Restaurants[[#This Row],[Rating]]&gt;=4.5,"Excellent",
IF(Restaurants[[#This Row],[Rating]]&gt;=4,"Very Good",
IF(Restaurants[[#This Row],[Rating]]&gt;=3.5,"Good","Average/Low")))</f>
        <v>Excellent</v>
      </c>
    </row>
    <row r="4062" spans="1:31" x14ac:dyDescent="0.3">
      <c r="A4062" t="s">
        <v>154</v>
      </c>
      <c r="B4062" t="s">
        <v>900</v>
      </c>
      <c r="C4062" t="s">
        <v>50</v>
      </c>
      <c r="D4062" t="s">
        <v>901</v>
      </c>
      <c r="E4062">
        <v>2</v>
      </c>
      <c r="F4062">
        <v>245</v>
      </c>
      <c r="G4062" t="s">
        <v>158</v>
      </c>
      <c r="H4062">
        <v>2010</v>
      </c>
      <c r="I4062">
        <v>48</v>
      </c>
      <c r="J4062">
        <v>4.7</v>
      </c>
      <c r="K4062" t="s">
        <v>902</v>
      </c>
      <c r="L4062">
        <v>15</v>
      </c>
      <c r="M4062" t="s">
        <v>160</v>
      </c>
      <c r="N4062" t="s">
        <v>143</v>
      </c>
      <c r="O4062" t="s">
        <v>35</v>
      </c>
      <c r="P4062" t="s">
        <v>37</v>
      </c>
      <c r="Q4062" t="s">
        <v>36</v>
      </c>
      <c r="R4062">
        <v>58</v>
      </c>
      <c r="S4062" t="s">
        <v>37</v>
      </c>
      <c r="T4062" t="s">
        <v>86</v>
      </c>
      <c r="U4062" t="s">
        <v>69</v>
      </c>
      <c r="W4062" t="s">
        <v>64</v>
      </c>
      <c r="X4062">
        <v>38967</v>
      </c>
      <c r="Y4062">
        <v>3938</v>
      </c>
      <c r="Z4062">
        <v>34.052199999999999</v>
      </c>
      <c r="AA4062">
        <v>-118.2437</v>
      </c>
      <c r="AB4062" t="str">
        <f>IF(Restaurants[[#This Row],[Years_Operating]]&lt;5,"New",
IF(Restaurants[[#This Row],[Years_Operating]]&lt;15,"Established","Legacy"))</f>
        <v>Legacy</v>
      </c>
      <c r="AC4062" t="str">
        <f>IF(Restaurants[[#This Row],[Country]]="India","Yes","No")</f>
        <v>No</v>
      </c>
      <c r="AD4062" t="str">
        <f>IF(AND(Restaurants[[#This Row],[Has Online Delivery]]="Yes",Restaurants[[#This Row],[Has Table Booking]]="Yes"),"Online + Table",
IF(Restaurants[[#This Row],[Has Online Delivery]]="Yes","Online Only",
IF(Restaurants[[#This Row],[Has Table Booking]]="Yes","Table Only","None")))</f>
        <v>Table Only</v>
      </c>
      <c r="AE4062" t="str">
        <f>IF(Restaurants[[#This Row],[Rating]]&gt;=4.5,"Excellent",
IF(Restaurants[[#This Row],[Rating]]&gt;=4,"Very Good",
IF(Restaurants[[#This Row],[Rating]]&gt;=3.5,"Good","Average/Low")))</f>
        <v>Excellent</v>
      </c>
    </row>
    <row r="4063" spans="1:31" x14ac:dyDescent="0.3">
      <c r="A4063" t="s">
        <v>182</v>
      </c>
      <c r="B4063" t="s">
        <v>876</v>
      </c>
      <c r="C4063" t="s">
        <v>877</v>
      </c>
      <c r="D4063" t="s">
        <v>878</v>
      </c>
      <c r="E4063">
        <v>2</v>
      </c>
      <c r="F4063">
        <v>275</v>
      </c>
      <c r="G4063" t="s">
        <v>185</v>
      </c>
      <c r="H4063">
        <v>1998</v>
      </c>
      <c r="I4063">
        <v>20</v>
      </c>
      <c r="J4063">
        <v>4.5999999999999996</v>
      </c>
      <c r="K4063" t="s">
        <v>911</v>
      </c>
      <c r="L4063">
        <v>27</v>
      </c>
      <c r="M4063" t="s">
        <v>33</v>
      </c>
      <c r="N4063" t="s">
        <v>143</v>
      </c>
      <c r="O4063" t="s">
        <v>35</v>
      </c>
      <c r="P4063" t="s">
        <v>36</v>
      </c>
      <c r="Q4063" t="s">
        <v>36</v>
      </c>
      <c r="R4063">
        <v>24</v>
      </c>
      <c r="S4063" t="s">
        <v>37</v>
      </c>
      <c r="T4063" t="s">
        <v>55</v>
      </c>
      <c r="U4063" t="s">
        <v>32</v>
      </c>
      <c r="W4063" t="s">
        <v>47</v>
      </c>
      <c r="X4063">
        <v>128714</v>
      </c>
      <c r="Y4063">
        <v>3931</v>
      </c>
      <c r="Z4063">
        <v>-33.8688</v>
      </c>
      <c r="AA4063">
        <v>151.20930000000001</v>
      </c>
      <c r="AB4063" t="str">
        <f>IF(Restaurants[[#This Row],[Years_Operating]]&lt;5,"New",
IF(Restaurants[[#This Row],[Years_Operating]]&lt;15,"Established","Legacy"))</f>
        <v>Legacy</v>
      </c>
      <c r="AC4063" t="str">
        <f>IF(Restaurants[[#This Row],[Country]]="India","Yes","No")</f>
        <v>No</v>
      </c>
      <c r="AD4063" t="str">
        <f>IF(AND(Restaurants[[#This Row],[Has Online Delivery]]="Yes",Restaurants[[#This Row],[Has Table Booking]]="Yes"),"Online + Table",
IF(Restaurants[[#This Row],[Has Online Delivery]]="Yes","Online Only",
IF(Restaurants[[#This Row],[Has Table Booking]]="Yes","Table Only","None")))</f>
        <v>Online + Table</v>
      </c>
      <c r="AE4063" t="str">
        <f>IF(Restaurants[[#This Row],[Rating]]&gt;=4.5,"Excellent",
IF(Restaurants[[#This Row],[Rating]]&gt;=4,"Very Good",
IF(Restaurants[[#This Row],[Rating]]&gt;=3.5,"Good","Average/Low")))</f>
        <v>Excellent</v>
      </c>
    </row>
    <row r="4064" spans="1:31" x14ac:dyDescent="0.3">
      <c r="A4064" t="s">
        <v>243</v>
      </c>
      <c r="B4064" t="s">
        <v>105</v>
      </c>
      <c r="C4064" t="s">
        <v>29</v>
      </c>
      <c r="D4064" t="s">
        <v>886</v>
      </c>
      <c r="E4064">
        <v>0</v>
      </c>
      <c r="F4064">
        <v>125</v>
      </c>
      <c r="G4064" t="s">
        <v>247</v>
      </c>
      <c r="H4064">
        <v>2007</v>
      </c>
      <c r="I4064">
        <v>45</v>
      </c>
      <c r="J4064">
        <v>4.5</v>
      </c>
      <c r="K4064" t="s">
        <v>887</v>
      </c>
      <c r="L4064">
        <v>18</v>
      </c>
      <c r="M4064" t="s">
        <v>204</v>
      </c>
      <c r="N4064" t="s">
        <v>210</v>
      </c>
      <c r="O4064" t="s">
        <v>211</v>
      </c>
      <c r="P4064" t="s">
        <v>37</v>
      </c>
      <c r="Q4064" t="s">
        <v>36</v>
      </c>
      <c r="R4064">
        <v>67</v>
      </c>
      <c r="S4064" t="s">
        <v>36</v>
      </c>
      <c r="T4064" t="s">
        <v>86</v>
      </c>
      <c r="U4064" t="s">
        <v>32</v>
      </c>
      <c r="W4064" t="s">
        <v>103</v>
      </c>
      <c r="X4064">
        <v>12964</v>
      </c>
      <c r="Y4064">
        <v>4820</v>
      </c>
      <c r="Z4064">
        <v>41.902799999999999</v>
      </c>
      <c r="AA4064">
        <v>12.4964</v>
      </c>
      <c r="AB4064" t="str">
        <f>IF(Restaurants[[#This Row],[Years_Operating]]&lt;5,"New",
IF(Restaurants[[#This Row],[Years_Operating]]&lt;15,"Established","Legacy"))</f>
        <v>Legacy</v>
      </c>
      <c r="AC4064" t="str">
        <f>IF(Restaurants[[#This Row],[Country]]="India","Yes","No")</f>
        <v>No</v>
      </c>
      <c r="AD4064" t="str">
        <f>IF(AND(Restaurants[[#This Row],[Has Online Delivery]]="Yes",Restaurants[[#This Row],[Has Table Booking]]="Yes"),"Online + Table",
IF(Restaurants[[#This Row],[Has Online Delivery]]="Yes","Online Only",
IF(Restaurants[[#This Row],[Has Table Booking]]="Yes","Table Only","None")))</f>
        <v>Table Only</v>
      </c>
      <c r="AE4064" t="str">
        <f>IF(Restaurants[[#This Row],[Rating]]&gt;=4.5,"Excellent",
IF(Restaurants[[#This Row],[Rating]]&gt;=4,"Very Good",
IF(Restaurants[[#This Row],[Rating]]&gt;=3.5,"Good","Average/Low")))</f>
        <v>Excellent</v>
      </c>
    </row>
    <row r="4065" spans="1:31" x14ac:dyDescent="0.3">
      <c r="A4065" t="s">
        <v>144</v>
      </c>
      <c r="B4065" t="s">
        <v>880</v>
      </c>
      <c r="C4065" t="s">
        <v>50</v>
      </c>
      <c r="D4065" t="s">
        <v>870</v>
      </c>
      <c r="E4065">
        <v>2</v>
      </c>
      <c r="F4065">
        <v>280</v>
      </c>
      <c r="G4065" t="s">
        <v>148</v>
      </c>
      <c r="H4065">
        <v>2007</v>
      </c>
      <c r="I4065">
        <v>26</v>
      </c>
      <c r="J4065">
        <v>4.7</v>
      </c>
      <c r="K4065" t="s">
        <v>932</v>
      </c>
      <c r="L4065">
        <v>18</v>
      </c>
      <c r="M4065" t="s">
        <v>33</v>
      </c>
      <c r="N4065" t="s">
        <v>143</v>
      </c>
      <c r="O4065" t="s">
        <v>45</v>
      </c>
      <c r="P4065" t="s">
        <v>37</v>
      </c>
      <c r="Q4065" t="s">
        <v>36</v>
      </c>
      <c r="R4065">
        <v>29</v>
      </c>
      <c r="S4065" t="s">
        <v>37</v>
      </c>
      <c r="T4065" t="s">
        <v>86</v>
      </c>
      <c r="U4065" t="s">
        <v>32</v>
      </c>
      <c r="W4065" t="s">
        <v>40</v>
      </c>
      <c r="X4065">
        <v>270183</v>
      </c>
      <c r="Y4065">
        <v>2340</v>
      </c>
      <c r="Z4065">
        <v>29.760400000000001</v>
      </c>
      <c r="AA4065">
        <v>-95.369799999999998</v>
      </c>
      <c r="AB4065" t="str">
        <f>IF(Restaurants[[#This Row],[Years_Operating]]&lt;5,"New",
IF(Restaurants[[#This Row],[Years_Operating]]&lt;15,"Established","Legacy"))</f>
        <v>Legacy</v>
      </c>
      <c r="AC4065" t="str">
        <f>IF(Restaurants[[#This Row],[Country]]="India","Yes","No")</f>
        <v>No</v>
      </c>
      <c r="AD4065" t="str">
        <f>IF(AND(Restaurants[[#This Row],[Has Online Delivery]]="Yes",Restaurants[[#This Row],[Has Table Booking]]="Yes"),"Online + Table",
IF(Restaurants[[#This Row],[Has Online Delivery]]="Yes","Online Only",
IF(Restaurants[[#This Row],[Has Table Booking]]="Yes","Table Only","None")))</f>
        <v>Table Only</v>
      </c>
      <c r="AE4065" t="str">
        <f>IF(Restaurants[[#This Row],[Rating]]&gt;=4.5,"Excellent",
IF(Restaurants[[#This Row],[Rating]]&gt;=4,"Very Good",
IF(Restaurants[[#This Row],[Rating]]&gt;=3.5,"Good","Average/Low")))</f>
        <v>Excellent</v>
      </c>
    </row>
    <row r="4066" spans="1:31" x14ac:dyDescent="0.3">
      <c r="A4066" t="s">
        <v>220</v>
      </c>
      <c r="B4066" t="s">
        <v>882</v>
      </c>
      <c r="C4066" t="s">
        <v>146</v>
      </c>
      <c r="D4066" t="s">
        <v>883</v>
      </c>
      <c r="E4066">
        <v>0</v>
      </c>
      <c r="F4066">
        <v>195</v>
      </c>
      <c r="G4066" t="s">
        <v>220</v>
      </c>
      <c r="H4066">
        <v>2017</v>
      </c>
      <c r="I4066">
        <v>14</v>
      </c>
      <c r="J4066">
        <v>4.5999999999999996</v>
      </c>
      <c r="K4066" t="s">
        <v>914</v>
      </c>
      <c r="L4066">
        <v>8</v>
      </c>
      <c r="M4066" t="s">
        <v>160</v>
      </c>
      <c r="N4066" t="s">
        <v>210</v>
      </c>
      <c r="O4066" t="s">
        <v>45</v>
      </c>
      <c r="P4066" t="s">
        <v>37</v>
      </c>
      <c r="Q4066" t="s">
        <v>37</v>
      </c>
      <c r="R4066">
        <v>25</v>
      </c>
      <c r="S4066" t="s">
        <v>36</v>
      </c>
      <c r="T4066" t="s">
        <v>38</v>
      </c>
      <c r="U4066" t="s">
        <v>46</v>
      </c>
      <c r="W4066" t="s">
        <v>56</v>
      </c>
      <c r="X4066">
        <v>320223</v>
      </c>
      <c r="Y4066">
        <v>5723</v>
      </c>
      <c r="Z4066">
        <v>35.011600000000001</v>
      </c>
      <c r="AA4066">
        <v>135.7681</v>
      </c>
      <c r="AB4066" t="str">
        <f>IF(Restaurants[[#This Row],[Years_Operating]]&lt;5,"New",
IF(Restaurants[[#This Row],[Years_Operating]]&lt;15,"Established","Legacy"))</f>
        <v>Established</v>
      </c>
      <c r="AC4066" t="str">
        <f>IF(Restaurants[[#This Row],[Country]]="India","Yes","No")</f>
        <v>No</v>
      </c>
      <c r="AD4066" t="str">
        <f>IF(AND(Restaurants[[#This Row],[Has Online Delivery]]="Yes",Restaurants[[#This Row],[Has Table Booking]]="Yes"),"Online + Table",
IF(Restaurants[[#This Row],[Has Online Delivery]]="Yes","Online Only",
IF(Restaurants[[#This Row],[Has Table Booking]]="Yes","Table Only","None")))</f>
        <v>None</v>
      </c>
      <c r="AE4066" t="str">
        <f>IF(Restaurants[[#This Row],[Rating]]&gt;=4.5,"Excellent",
IF(Restaurants[[#This Row],[Rating]]&gt;=4,"Very Good",
IF(Restaurants[[#This Row],[Rating]]&gt;=3.5,"Good","Average/Low")))</f>
        <v>Excellent</v>
      </c>
    </row>
    <row r="4067" spans="1:31" x14ac:dyDescent="0.3">
      <c r="A4067" t="s">
        <v>220</v>
      </c>
      <c r="B4067" t="s">
        <v>290</v>
      </c>
      <c r="C4067" t="s">
        <v>251</v>
      </c>
      <c r="D4067" t="s">
        <v>258</v>
      </c>
      <c r="E4067">
        <v>0</v>
      </c>
      <c r="F4067">
        <v>195</v>
      </c>
      <c r="G4067" t="s">
        <v>220</v>
      </c>
      <c r="H4067">
        <v>2017</v>
      </c>
      <c r="I4067">
        <v>14</v>
      </c>
      <c r="J4067">
        <v>4.5999999999999996</v>
      </c>
      <c r="K4067" t="s">
        <v>284</v>
      </c>
      <c r="L4067">
        <v>8</v>
      </c>
      <c r="M4067" t="s">
        <v>160</v>
      </c>
      <c r="N4067" t="s">
        <v>210</v>
      </c>
      <c r="O4067" t="s">
        <v>45</v>
      </c>
      <c r="P4067" t="s">
        <v>36</v>
      </c>
      <c r="Q4067" t="s">
        <v>36</v>
      </c>
      <c r="R4067">
        <v>39</v>
      </c>
      <c r="S4067" t="s">
        <v>36</v>
      </c>
      <c r="T4067" t="s">
        <v>38</v>
      </c>
      <c r="U4067" t="s">
        <v>39</v>
      </c>
      <c r="V4067" t="s">
        <v>1743</v>
      </c>
      <c r="W4067" t="s">
        <v>80</v>
      </c>
      <c r="X4067">
        <v>305546</v>
      </c>
      <c r="Y4067">
        <v>4679</v>
      </c>
      <c r="Z4067">
        <v>17.385000000000002</v>
      </c>
      <c r="AA4067">
        <v>78.486699999999999</v>
      </c>
      <c r="AB4067" t="str">
        <f>IF(Restaurants[[#This Row],[Years_Operating]]&lt;5,"New",
IF(Restaurants[[#This Row],[Years_Operating]]&lt;15,"Established","Legacy"))</f>
        <v>Established</v>
      </c>
      <c r="AC4067" t="str">
        <f>IF(Restaurants[[#This Row],[Country]]="India","Yes","No")</f>
        <v>Yes</v>
      </c>
      <c r="AD4067" t="str">
        <f>IF(AND(Restaurants[[#This Row],[Has Online Delivery]]="Yes",Restaurants[[#This Row],[Has Table Booking]]="Yes"),"Online + Table",
IF(Restaurants[[#This Row],[Has Online Delivery]]="Yes","Online Only",
IF(Restaurants[[#This Row],[Has Table Booking]]="Yes","Table Only","None")))</f>
        <v>Online + Table</v>
      </c>
      <c r="AE4067" t="str">
        <f>IF(Restaurants[[#This Row],[Rating]]&gt;=4.5,"Excellent",
IF(Restaurants[[#This Row],[Rating]]&gt;=4,"Very Good",
IF(Restaurants[[#This Row],[Rating]]&gt;=3.5,"Good","Average/Low")))</f>
        <v>Excellent</v>
      </c>
    </row>
    <row r="4068" spans="1:31" x14ac:dyDescent="0.3">
      <c r="A4068" t="s">
        <v>186</v>
      </c>
      <c r="B4068" t="s">
        <v>900</v>
      </c>
      <c r="C4068" t="s">
        <v>50</v>
      </c>
      <c r="D4068" t="s">
        <v>870</v>
      </c>
      <c r="E4068">
        <v>2</v>
      </c>
      <c r="F4068">
        <v>550</v>
      </c>
      <c r="G4068" t="s">
        <v>188</v>
      </c>
      <c r="H4068">
        <v>2015</v>
      </c>
      <c r="I4068">
        <v>50</v>
      </c>
      <c r="J4068">
        <v>4.5</v>
      </c>
      <c r="K4068" t="s">
        <v>871</v>
      </c>
      <c r="L4068">
        <v>10</v>
      </c>
      <c r="M4068" t="s">
        <v>62</v>
      </c>
      <c r="N4068" t="s">
        <v>143</v>
      </c>
      <c r="O4068" t="s">
        <v>35</v>
      </c>
      <c r="P4068" t="s">
        <v>37</v>
      </c>
      <c r="Q4068" t="s">
        <v>37</v>
      </c>
      <c r="R4068">
        <v>26</v>
      </c>
      <c r="S4068" t="s">
        <v>36</v>
      </c>
      <c r="T4068" t="s">
        <v>55</v>
      </c>
      <c r="U4068" t="s">
        <v>46</v>
      </c>
      <c r="W4068" t="s">
        <v>64</v>
      </c>
      <c r="X4068">
        <v>24231</v>
      </c>
      <c r="Y4068">
        <v>7374</v>
      </c>
      <c r="Z4068">
        <v>34.052199999999999</v>
      </c>
      <c r="AA4068">
        <v>-118.2437</v>
      </c>
      <c r="AB4068" t="str">
        <f>IF(Restaurants[[#This Row],[Years_Operating]]&lt;5,"New",
IF(Restaurants[[#This Row],[Years_Operating]]&lt;15,"Established","Legacy"))</f>
        <v>Established</v>
      </c>
      <c r="AC4068" t="str">
        <f>IF(Restaurants[[#This Row],[Country]]="India","Yes","No")</f>
        <v>No</v>
      </c>
      <c r="AD4068" t="str">
        <f>IF(AND(Restaurants[[#This Row],[Has Online Delivery]]="Yes",Restaurants[[#This Row],[Has Table Booking]]="Yes"),"Online + Table",
IF(Restaurants[[#This Row],[Has Online Delivery]]="Yes","Online Only",
IF(Restaurants[[#This Row],[Has Table Booking]]="Yes","Table Only","None")))</f>
        <v>None</v>
      </c>
      <c r="AE4068" t="str">
        <f>IF(Restaurants[[#This Row],[Rating]]&gt;=4.5,"Excellent",
IF(Restaurants[[#This Row],[Rating]]&gt;=4,"Very Good",
IF(Restaurants[[#This Row],[Rating]]&gt;=3.5,"Good","Average/Low")))</f>
        <v>Excellent</v>
      </c>
    </row>
    <row r="4069" spans="1:31" x14ac:dyDescent="0.3">
      <c r="A4069" t="s">
        <v>212</v>
      </c>
      <c r="B4069" t="s">
        <v>888</v>
      </c>
      <c r="C4069" t="s">
        <v>59</v>
      </c>
      <c r="D4069" t="s">
        <v>897</v>
      </c>
      <c r="E4069">
        <v>0</v>
      </c>
      <c r="F4069">
        <v>165</v>
      </c>
      <c r="G4069" t="s">
        <v>214</v>
      </c>
      <c r="H4069">
        <v>2009</v>
      </c>
      <c r="I4069">
        <v>36</v>
      </c>
      <c r="J4069">
        <v>4.7</v>
      </c>
      <c r="K4069" t="s">
        <v>987</v>
      </c>
      <c r="L4069">
        <v>16</v>
      </c>
      <c r="M4069" t="s">
        <v>160</v>
      </c>
      <c r="N4069" t="s">
        <v>210</v>
      </c>
      <c r="O4069" t="s">
        <v>211</v>
      </c>
      <c r="P4069" t="s">
        <v>36</v>
      </c>
      <c r="Q4069" t="s">
        <v>37</v>
      </c>
      <c r="R4069">
        <v>65</v>
      </c>
      <c r="S4069" t="s">
        <v>36</v>
      </c>
      <c r="T4069" t="s">
        <v>38</v>
      </c>
      <c r="U4069" t="s">
        <v>69</v>
      </c>
      <c r="W4069" t="s">
        <v>64</v>
      </c>
      <c r="X4069">
        <v>13226</v>
      </c>
      <c r="Y4069">
        <v>7137</v>
      </c>
      <c r="Z4069">
        <v>43.7102</v>
      </c>
      <c r="AA4069">
        <v>7.2619999999999996</v>
      </c>
      <c r="AB4069" t="str">
        <f>IF(Restaurants[[#This Row],[Years_Operating]]&lt;5,"New",
IF(Restaurants[[#This Row],[Years_Operating]]&lt;15,"Established","Legacy"))</f>
        <v>Legacy</v>
      </c>
      <c r="AC4069" t="str">
        <f>IF(Restaurants[[#This Row],[Country]]="India","Yes","No")</f>
        <v>No</v>
      </c>
      <c r="AD4069" t="str">
        <f>IF(AND(Restaurants[[#This Row],[Has Online Delivery]]="Yes",Restaurants[[#This Row],[Has Table Booking]]="Yes"),"Online + Table",
IF(Restaurants[[#This Row],[Has Online Delivery]]="Yes","Online Only",
IF(Restaurants[[#This Row],[Has Table Booking]]="Yes","Table Only","None")))</f>
        <v>Online Only</v>
      </c>
      <c r="AE4069" t="str">
        <f>IF(Restaurants[[#This Row],[Rating]]&gt;=4.5,"Excellent",
IF(Restaurants[[#This Row],[Rating]]&gt;=4,"Very Good",
IF(Restaurants[[#This Row],[Rating]]&gt;=3.5,"Good","Average/Low")))</f>
        <v>Excellent</v>
      </c>
    </row>
    <row r="4070" spans="1:31" x14ac:dyDescent="0.3">
      <c r="A4070" t="s">
        <v>173</v>
      </c>
      <c r="B4070" t="s">
        <v>105</v>
      </c>
      <c r="C4070" t="s">
        <v>29</v>
      </c>
      <c r="D4070" t="s">
        <v>874</v>
      </c>
      <c r="E4070">
        <v>2</v>
      </c>
      <c r="F4070">
        <v>285</v>
      </c>
      <c r="G4070" t="s">
        <v>174</v>
      </c>
      <c r="H4070">
        <v>2010</v>
      </c>
      <c r="I4070">
        <v>30</v>
      </c>
      <c r="J4070">
        <v>4.7</v>
      </c>
      <c r="K4070" t="s">
        <v>890</v>
      </c>
      <c r="L4070">
        <v>15</v>
      </c>
      <c r="M4070" t="s">
        <v>33</v>
      </c>
      <c r="N4070" t="s">
        <v>143</v>
      </c>
      <c r="O4070" t="s">
        <v>45</v>
      </c>
      <c r="P4070" t="s">
        <v>36</v>
      </c>
      <c r="Q4070" t="s">
        <v>36</v>
      </c>
      <c r="R4070">
        <v>52</v>
      </c>
      <c r="S4070" t="s">
        <v>37</v>
      </c>
      <c r="T4070" t="s">
        <v>86</v>
      </c>
      <c r="U4070" t="s">
        <v>39</v>
      </c>
      <c r="W4070" t="s">
        <v>149</v>
      </c>
      <c r="X4070">
        <v>13427</v>
      </c>
      <c r="Y4070">
        <v>3947</v>
      </c>
      <c r="Z4070">
        <v>41.902799999999999</v>
      </c>
      <c r="AA4070">
        <v>12.4964</v>
      </c>
      <c r="AB4070" t="str">
        <f>IF(Restaurants[[#This Row],[Years_Operating]]&lt;5,"New",
IF(Restaurants[[#This Row],[Years_Operating]]&lt;15,"Established","Legacy"))</f>
        <v>Legacy</v>
      </c>
      <c r="AC4070" t="str">
        <f>IF(Restaurants[[#This Row],[Country]]="India","Yes","No")</f>
        <v>No</v>
      </c>
      <c r="AD4070" t="str">
        <f>IF(AND(Restaurants[[#This Row],[Has Online Delivery]]="Yes",Restaurants[[#This Row],[Has Table Booking]]="Yes"),"Online + Table",
IF(Restaurants[[#This Row],[Has Online Delivery]]="Yes","Online Only",
IF(Restaurants[[#This Row],[Has Table Booking]]="Yes","Table Only","None")))</f>
        <v>Online + Table</v>
      </c>
      <c r="AE4070" t="str">
        <f>IF(Restaurants[[#This Row],[Rating]]&gt;=4.5,"Excellent",
IF(Restaurants[[#This Row],[Rating]]&gt;=4,"Very Good",
IF(Restaurants[[#This Row],[Rating]]&gt;=3.5,"Good","Average/Low")))</f>
        <v>Excellent</v>
      </c>
    </row>
    <row r="4071" spans="1:31" x14ac:dyDescent="0.3">
      <c r="A4071" t="s">
        <v>92</v>
      </c>
      <c r="B4071" t="s">
        <v>933</v>
      </c>
      <c r="C4071" t="s">
        <v>251</v>
      </c>
      <c r="D4071" t="s">
        <v>252</v>
      </c>
      <c r="E4071">
        <v>3</v>
      </c>
      <c r="F4071">
        <v>345</v>
      </c>
      <c r="G4071" t="s">
        <v>95</v>
      </c>
      <c r="H4071">
        <v>2011</v>
      </c>
      <c r="I4071">
        <v>50</v>
      </c>
      <c r="J4071">
        <v>4.8</v>
      </c>
      <c r="K4071" t="s">
        <v>256</v>
      </c>
      <c r="L4071">
        <v>14</v>
      </c>
      <c r="M4071" t="s">
        <v>33</v>
      </c>
      <c r="N4071" t="s">
        <v>34</v>
      </c>
      <c r="O4071" t="s">
        <v>54</v>
      </c>
      <c r="P4071" t="s">
        <v>37</v>
      </c>
      <c r="Q4071" t="s">
        <v>37</v>
      </c>
      <c r="R4071">
        <v>43</v>
      </c>
      <c r="S4071" t="s">
        <v>36</v>
      </c>
      <c r="T4071" t="s">
        <v>55</v>
      </c>
      <c r="U4071" t="s">
        <v>69</v>
      </c>
      <c r="V4071" t="s">
        <v>1744</v>
      </c>
      <c r="W4071" t="s">
        <v>56</v>
      </c>
      <c r="X4071">
        <v>153648</v>
      </c>
      <c r="Y4071">
        <v>1787</v>
      </c>
      <c r="Z4071">
        <v>22.7196</v>
      </c>
      <c r="AA4071">
        <v>75.857699999999994</v>
      </c>
      <c r="AB4071" t="str">
        <f>IF(Restaurants[[#This Row],[Years_Operating]]&lt;5,"New",
IF(Restaurants[[#This Row],[Years_Operating]]&lt;15,"Established","Legacy"))</f>
        <v>Established</v>
      </c>
      <c r="AC4071" t="str">
        <f>IF(Restaurants[[#This Row],[Country]]="India","Yes","No")</f>
        <v>Yes</v>
      </c>
      <c r="AD4071" t="str">
        <f>IF(AND(Restaurants[[#This Row],[Has Online Delivery]]="Yes",Restaurants[[#This Row],[Has Table Booking]]="Yes"),"Online + Table",
IF(Restaurants[[#This Row],[Has Online Delivery]]="Yes","Online Only",
IF(Restaurants[[#This Row],[Has Table Booking]]="Yes","Table Only","None")))</f>
        <v>None</v>
      </c>
      <c r="AE4071" t="str">
        <f>IF(Restaurants[[#This Row],[Rating]]&gt;=4.5,"Excellent",
IF(Restaurants[[#This Row],[Rating]]&gt;=4,"Very Good",
IF(Restaurants[[#This Row],[Rating]]&gt;=3.5,"Good","Average/Low")))</f>
        <v>Excellent</v>
      </c>
    </row>
    <row r="4072" spans="1:31" x14ac:dyDescent="0.3">
      <c r="A4072" t="s">
        <v>81</v>
      </c>
      <c r="B4072" t="s">
        <v>973</v>
      </c>
      <c r="C4072" t="s">
        <v>196</v>
      </c>
      <c r="D4072" t="s">
        <v>928</v>
      </c>
      <c r="E4072">
        <v>3</v>
      </c>
      <c r="F4072">
        <v>310</v>
      </c>
      <c r="G4072" t="s">
        <v>84</v>
      </c>
      <c r="H4072">
        <v>2005</v>
      </c>
      <c r="I4072">
        <v>35</v>
      </c>
      <c r="J4072">
        <v>4.8</v>
      </c>
      <c r="K4072" t="s">
        <v>929</v>
      </c>
      <c r="L4072">
        <v>20</v>
      </c>
      <c r="M4072" t="s">
        <v>33</v>
      </c>
      <c r="N4072" t="s">
        <v>34</v>
      </c>
      <c r="O4072" t="s">
        <v>35</v>
      </c>
      <c r="P4072" t="s">
        <v>36</v>
      </c>
      <c r="Q4072" t="s">
        <v>37</v>
      </c>
      <c r="R4072">
        <v>52</v>
      </c>
      <c r="S4072" t="s">
        <v>36</v>
      </c>
      <c r="T4072" t="s">
        <v>55</v>
      </c>
      <c r="U4072" t="s">
        <v>32</v>
      </c>
      <c r="W4072" t="s">
        <v>64</v>
      </c>
      <c r="X4072">
        <v>84934</v>
      </c>
      <c r="Y4072">
        <v>3506</v>
      </c>
      <c r="Z4072">
        <v>52.486199999999997</v>
      </c>
      <c r="AA4072">
        <v>-1.8904000000000001</v>
      </c>
      <c r="AB4072" t="str">
        <f>IF(Restaurants[[#This Row],[Years_Operating]]&lt;5,"New",
IF(Restaurants[[#This Row],[Years_Operating]]&lt;15,"Established","Legacy"))</f>
        <v>Legacy</v>
      </c>
      <c r="AC4072" t="str">
        <f>IF(Restaurants[[#This Row],[Country]]="India","Yes","No")</f>
        <v>No</v>
      </c>
      <c r="AD4072" t="str">
        <f>IF(AND(Restaurants[[#This Row],[Has Online Delivery]]="Yes",Restaurants[[#This Row],[Has Table Booking]]="Yes"),"Online + Table",
IF(Restaurants[[#This Row],[Has Online Delivery]]="Yes","Online Only",
IF(Restaurants[[#This Row],[Has Table Booking]]="Yes","Table Only","None")))</f>
        <v>Online Only</v>
      </c>
      <c r="AE4072" t="str">
        <f>IF(Restaurants[[#This Row],[Rating]]&gt;=4.5,"Excellent",
IF(Restaurants[[#This Row],[Rating]]&gt;=4,"Very Good",
IF(Restaurants[[#This Row],[Rating]]&gt;=3.5,"Good","Average/Low")))</f>
        <v>Excellent</v>
      </c>
    </row>
    <row r="4073" spans="1:31" x14ac:dyDescent="0.3">
      <c r="A4073" t="s">
        <v>124</v>
      </c>
      <c r="B4073" t="s">
        <v>921</v>
      </c>
      <c r="C4073" t="s">
        <v>251</v>
      </c>
      <c r="D4073" t="s">
        <v>263</v>
      </c>
      <c r="E4073">
        <v>3</v>
      </c>
      <c r="F4073">
        <v>385</v>
      </c>
      <c r="G4073" t="s">
        <v>127</v>
      </c>
      <c r="H4073">
        <v>2005</v>
      </c>
      <c r="I4073">
        <v>64</v>
      </c>
      <c r="J4073">
        <v>4.7</v>
      </c>
      <c r="K4073" t="s">
        <v>264</v>
      </c>
      <c r="L4073">
        <v>20</v>
      </c>
      <c r="M4073" t="s">
        <v>33</v>
      </c>
      <c r="N4073" t="s">
        <v>34</v>
      </c>
      <c r="O4073" t="s">
        <v>54</v>
      </c>
      <c r="P4073" t="s">
        <v>37</v>
      </c>
      <c r="Q4073" t="s">
        <v>36</v>
      </c>
      <c r="R4073">
        <v>44</v>
      </c>
      <c r="S4073" t="s">
        <v>37</v>
      </c>
      <c r="T4073" t="s">
        <v>55</v>
      </c>
      <c r="U4073" t="s">
        <v>39</v>
      </c>
      <c r="V4073" t="s">
        <v>1745</v>
      </c>
      <c r="W4073" t="s">
        <v>132</v>
      </c>
      <c r="X4073">
        <v>74643</v>
      </c>
      <c r="Y4073">
        <v>2675</v>
      </c>
      <c r="Z4073">
        <v>26.912400000000002</v>
      </c>
      <c r="AA4073">
        <v>75.787300000000002</v>
      </c>
      <c r="AB4073" t="str">
        <f>IF(Restaurants[[#This Row],[Years_Operating]]&lt;5,"New",
IF(Restaurants[[#This Row],[Years_Operating]]&lt;15,"Established","Legacy"))</f>
        <v>Legacy</v>
      </c>
      <c r="AC4073" t="str">
        <f>IF(Restaurants[[#This Row],[Country]]="India","Yes","No")</f>
        <v>Yes</v>
      </c>
      <c r="AD4073" t="str">
        <f>IF(AND(Restaurants[[#This Row],[Has Online Delivery]]="Yes",Restaurants[[#This Row],[Has Table Booking]]="Yes"),"Online + Table",
IF(Restaurants[[#This Row],[Has Online Delivery]]="Yes","Online Only",
IF(Restaurants[[#This Row],[Has Table Booking]]="Yes","Table Only","None")))</f>
        <v>Table Only</v>
      </c>
      <c r="AE4073" t="str">
        <f>IF(Restaurants[[#This Row],[Rating]]&gt;=4.5,"Excellent",
IF(Restaurants[[#This Row],[Rating]]&gt;=4,"Very Good",
IF(Restaurants[[#This Row],[Rating]]&gt;=3.5,"Good","Average/Low")))</f>
        <v>Excellent</v>
      </c>
    </row>
    <row r="4074" spans="1:31" x14ac:dyDescent="0.3">
      <c r="A4074" t="s">
        <v>113</v>
      </c>
      <c r="B4074" t="s">
        <v>93</v>
      </c>
      <c r="C4074" t="s">
        <v>50</v>
      </c>
      <c r="D4074" t="s">
        <v>878</v>
      </c>
      <c r="E4074">
        <v>3</v>
      </c>
      <c r="F4074">
        <v>280</v>
      </c>
      <c r="G4074" t="s">
        <v>116</v>
      </c>
      <c r="H4074">
        <v>1986</v>
      </c>
      <c r="I4074">
        <v>45</v>
      </c>
      <c r="J4074">
        <v>4.7</v>
      </c>
      <c r="K4074" t="s">
        <v>911</v>
      </c>
      <c r="L4074">
        <v>39</v>
      </c>
      <c r="M4074" t="s">
        <v>33</v>
      </c>
      <c r="N4074" t="s">
        <v>34</v>
      </c>
      <c r="O4074" t="s">
        <v>35</v>
      </c>
      <c r="P4074" t="s">
        <v>36</v>
      </c>
      <c r="Q4074" t="s">
        <v>37</v>
      </c>
      <c r="R4074">
        <v>48</v>
      </c>
      <c r="S4074" t="s">
        <v>36</v>
      </c>
      <c r="T4074" t="s">
        <v>63</v>
      </c>
      <c r="U4074" t="s">
        <v>46</v>
      </c>
      <c r="W4074" t="s">
        <v>108</v>
      </c>
      <c r="X4074">
        <v>331579</v>
      </c>
      <c r="Y4074">
        <v>3840</v>
      </c>
      <c r="Z4074">
        <v>37.774900000000002</v>
      </c>
      <c r="AA4074">
        <v>-122.4194</v>
      </c>
      <c r="AB4074" t="str">
        <f>IF(Restaurants[[#This Row],[Years_Operating]]&lt;5,"New",
IF(Restaurants[[#This Row],[Years_Operating]]&lt;15,"Established","Legacy"))</f>
        <v>Legacy</v>
      </c>
      <c r="AC4074" t="str">
        <f>IF(Restaurants[[#This Row],[Country]]="India","Yes","No")</f>
        <v>No</v>
      </c>
      <c r="AD4074" t="str">
        <f>IF(AND(Restaurants[[#This Row],[Has Online Delivery]]="Yes",Restaurants[[#This Row],[Has Table Booking]]="Yes"),"Online + Table",
IF(Restaurants[[#This Row],[Has Online Delivery]]="Yes","Online Only",
IF(Restaurants[[#This Row],[Has Table Booking]]="Yes","Table Only","None")))</f>
        <v>Online Only</v>
      </c>
      <c r="AE4074" t="str">
        <f>IF(Restaurants[[#This Row],[Rating]]&gt;=4.5,"Excellent",
IF(Restaurants[[#This Row],[Rating]]&gt;=4,"Very Good",
IF(Restaurants[[#This Row],[Rating]]&gt;=3.5,"Good","Average/Low")))</f>
        <v>Excellent</v>
      </c>
    </row>
    <row r="4075" spans="1:31" x14ac:dyDescent="0.3">
      <c r="A4075" t="s">
        <v>71</v>
      </c>
      <c r="B4075" t="s">
        <v>971</v>
      </c>
      <c r="C4075" t="s">
        <v>942</v>
      </c>
      <c r="D4075" t="s">
        <v>901</v>
      </c>
      <c r="E4075">
        <v>3</v>
      </c>
      <c r="F4075">
        <v>380</v>
      </c>
      <c r="G4075" t="s">
        <v>75</v>
      </c>
      <c r="H4075">
        <v>2008</v>
      </c>
      <c r="I4075">
        <v>23</v>
      </c>
      <c r="J4075">
        <v>4.8</v>
      </c>
      <c r="K4075" t="s">
        <v>902</v>
      </c>
      <c r="L4075">
        <v>17</v>
      </c>
      <c r="M4075" t="s">
        <v>33</v>
      </c>
      <c r="N4075" t="s">
        <v>34</v>
      </c>
      <c r="O4075" t="s">
        <v>35</v>
      </c>
      <c r="P4075" t="s">
        <v>37</v>
      </c>
      <c r="Q4075" t="s">
        <v>36</v>
      </c>
      <c r="R4075">
        <v>23</v>
      </c>
      <c r="S4075" t="s">
        <v>36</v>
      </c>
      <c r="T4075" t="s">
        <v>63</v>
      </c>
      <c r="U4075" t="s">
        <v>69</v>
      </c>
      <c r="W4075" t="s">
        <v>64</v>
      </c>
      <c r="X4075">
        <v>202316</v>
      </c>
      <c r="Y4075">
        <v>4765</v>
      </c>
      <c r="Z4075">
        <v>43.653199999999998</v>
      </c>
      <c r="AA4075">
        <v>-79.383200000000002</v>
      </c>
      <c r="AB4075" t="str">
        <f>IF(Restaurants[[#This Row],[Years_Operating]]&lt;5,"New",
IF(Restaurants[[#This Row],[Years_Operating]]&lt;15,"Established","Legacy"))</f>
        <v>Legacy</v>
      </c>
      <c r="AC4075" t="str">
        <f>IF(Restaurants[[#This Row],[Country]]="India","Yes","No")</f>
        <v>No</v>
      </c>
      <c r="AD4075" t="str">
        <f>IF(AND(Restaurants[[#This Row],[Has Online Delivery]]="Yes",Restaurants[[#This Row],[Has Table Booking]]="Yes"),"Online + Table",
IF(Restaurants[[#This Row],[Has Online Delivery]]="Yes","Online Only",
IF(Restaurants[[#This Row],[Has Table Booking]]="Yes","Table Only","None")))</f>
        <v>Table Only</v>
      </c>
      <c r="AE4075" t="str">
        <f>IF(Restaurants[[#This Row],[Rating]]&gt;=4.5,"Excellent",
IF(Restaurants[[#This Row],[Rating]]&gt;=4,"Very Good",
IF(Restaurants[[#This Row],[Rating]]&gt;=3.5,"Good","Average/Low")))</f>
        <v>Excellent</v>
      </c>
    </row>
    <row r="4076" spans="1:31" x14ac:dyDescent="0.3">
      <c r="A4076" t="s">
        <v>81</v>
      </c>
      <c r="B4076" t="s">
        <v>896</v>
      </c>
      <c r="C4076" t="s">
        <v>59</v>
      </c>
      <c r="D4076" t="s">
        <v>51</v>
      </c>
      <c r="E4076">
        <v>3</v>
      </c>
      <c r="F4076">
        <v>310</v>
      </c>
      <c r="G4076" t="s">
        <v>84</v>
      </c>
      <c r="H4076">
        <v>2005</v>
      </c>
      <c r="I4076">
        <v>35</v>
      </c>
      <c r="J4076">
        <v>4.8</v>
      </c>
      <c r="K4076" t="s">
        <v>178</v>
      </c>
      <c r="L4076">
        <v>20</v>
      </c>
      <c r="M4076" t="s">
        <v>33</v>
      </c>
      <c r="N4076" t="s">
        <v>34</v>
      </c>
      <c r="O4076" t="s">
        <v>35</v>
      </c>
      <c r="P4076" t="s">
        <v>36</v>
      </c>
      <c r="Q4076" t="s">
        <v>37</v>
      </c>
      <c r="R4076">
        <v>43</v>
      </c>
      <c r="S4076" t="s">
        <v>37</v>
      </c>
      <c r="T4076" t="s">
        <v>63</v>
      </c>
      <c r="U4076" t="s">
        <v>69</v>
      </c>
      <c r="W4076" t="s">
        <v>108</v>
      </c>
      <c r="X4076">
        <v>183514</v>
      </c>
      <c r="Y4076">
        <v>5277</v>
      </c>
      <c r="Z4076">
        <v>45.764000000000003</v>
      </c>
      <c r="AA4076">
        <v>4.8357000000000001</v>
      </c>
      <c r="AB4076" t="str">
        <f>IF(Restaurants[[#This Row],[Years_Operating]]&lt;5,"New",
IF(Restaurants[[#This Row],[Years_Operating]]&lt;15,"Established","Legacy"))</f>
        <v>Legacy</v>
      </c>
      <c r="AC4076" t="str">
        <f>IF(Restaurants[[#This Row],[Country]]="India","Yes","No")</f>
        <v>No</v>
      </c>
      <c r="AD4076" t="str">
        <f>IF(AND(Restaurants[[#This Row],[Has Online Delivery]]="Yes",Restaurants[[#This Row],[Has Table Booking]]="Yes"),"Online + Table",
IF(Restaurants[[#This Row],[Has Online Delivery]]="Yes","Online Only",
IF(Restaurants[[#This Row],[Has Table Booking]]="Yes","Table Only","None")))</f>
        <v>Online Only</v>
      </c>
      <c r="AE4076" t="str">
        <f>IF(Restaurants[[#This Row],[Rating]]&gt;=4.5,"Excellent",
IF(Restaurants[[#This Row],[Rating]]&gt;=4,"Very Good",
IF(Restaurants[[#This Row],[Rating]]&gt;=3.5,"Good","Average/Low")))</f>
        <v>Excellent</v>
      </c>
    </row>
    <row r="4077" spans="1:31" x14ac:dyDescent="0.3">
      <c r="A4077" t="s">
        <v>205</v>
      </c>
      <c r="B4077" t="s">
        <v>921</v>
      </c>
      <c r="C4077" t="s">
        <v>251</v>
      </c>
      <c r="D4077" t="s">
        <v>252</v>
      </c>
      <c r="E4077">
        <v>0</v>
      </c>
      <c r="F4077">
        <v>180</v>
      </c>
      <c r="G4077" t="s">
        <v>209</v>
      </c>
      <c r="H4077">
        <v>2008</v>
      </c>
      <c r="I4077">
        <v>50</v>
      </c>
      <c r="J4077">
        <v>4.8</v>
      </c>
      <c r="K4077" t="s">
        <v>256</v>
      </c>
      <c r="L4077">
        <v>17</v>
      </c>
      <c r="M4077" t="s">
        <v>160</v>
      </c>
      <c r="N4077" t="s">
        <v>210</v>
      </c>
      <c r="O4077" t="s">
        <v>211</v>
      </c>
      <c r="P4077" t="s">
        <v>36</v>
      </c>
      <c r="Q4077" t="s">
        <v>37</v>
      </c>
      <c r="R4077">
        <v>28</v>
      </c>
      <c r="S4077" t="s">
        <v>37</v>
      </c>
      <c r="T4077" t="s">
        <v>86</v>
      </c>
      <c r="U4077" t="s">
        <v>39</v>
      </c>
      <c r="V4077" t="s">
        <v>1746</v>
      </c>
      <c r="W4077" t="s">
        <v>47</v>
      </c>
      <c r="X4077">
        <v>432541</v>
      </c>
      <c r="Y4077">
        <v>953</v>
      </c>
      <c r="Z4077">
        <v>26.912400000000002</v>
      </c>
      <c r="AA4077">
        <v>75.787300000000002</v>
      </c>
      <c r="AB4077" t="str">
        <f>IF(Restaurants[[#This Row],[Years_Operating]]&lt;5,"New",
IF(Restaurants[[#This Row],[Years_Operating]]&lt;15,"Established","Legacy"))</f>
        <v>Legacy</v>
      </c>
      <c r="AC4077" t="str">
        <f>IF(Restaurants[[#This Row],[Country]]="India","Yes","No")</f>
        <v>Yes</v>
      </c>
      <c r="AD4077" t="str">
        <f>IF(AND(Restaurants[[#This Row],[Has Online Delivery]]="Yes",Restaurants[[#This Row],[Has Table Booking]]="Yes"),"Online + Table",
IF(Restaurants[[#This Row],[Has Online Delivery]]="Yes","Online Only",
IF(Restaurants[[#This Row],[Has Table Booking]]="Yes","Table Only","None")))</f>
        <v>Online Only</v>
      </c>
      <c r="AE4077" t="str">
        <f>IF(Restaurants[[#This Row],[Rating]]&gt;=4.5,"Excellent",
IF(Restaurants[[#This Row],[Rating]]&gt;=4,"Very Good",
IF(Restaurants[[#This Row],[Rating]]&gt;=3.5,"Good","Average/Low")))</f>
        <v>Excellent</v>
      </c>
    </row>
    <row r="4078" spans="1:31" x14ac:dyDescent="0.3">
      <c r="A4078" t="s">
        <v>212</v>
      </c>
      <c r="B4078" t="s">
        <v>921</v>
      </c>
      <c r="C4078" t="s">
        <v>251</v>
      </c>
      <c r="D4078" t="s">
        <v>863</v>
      </c>
      <c r="E4078">
        <v>0</v>
      </c>
      <c r="F4078">
        <v>165</v>
      </c>
      <c r="G4078" t="s">
        <v>214</v>
      </c>
      <c r="H4078">
        <v>2009</v>
      </c>
      <c r="I4078">
        <v>36</v>
      </c>
      <c r="J4078">
        <v>4.7</v>
      </c>
      <c r="K4078" t="s">
        <v>864</v>
      </c>
      <c r="L4078">
        <v>16</v>
      </c>
      <c r="M4078" t="s">
        <v>160</v>
      </c>
      <c r="N4078" t="s">
        <v>210</v>
      </c>
      <c r="O4078" t="s">
        <v>211</v>
      </c>
      <c r="P4078" t="s">
        <v>36</v>
      </c>
      <c r="Q4078" t="s">
        <v>36</v>
      </c>
      <c r="R4078">
        <v>56</v>
      </c>
      <c r="S4078" t="s">
        <v>37</v>
      </c>
      <c r="T4078" t="s">
        <v>86</v>
      </c>
      <c r="U4078" t="s">
        <v>32</v>
      </c>
      <c r="V4078" t="s">
        <v>1747</v>
      </c>
      <c r="W4078" t="s">
        <v>149</v>
      </c>
      <c r="X4078">
        <v>336128</v>
      </c>
      <c r="Y4078">
        <v>6158</v>
      </c>
      <c r="Z4078">
        <v>26.912400000000002</v>
      </c>
      <c r="AA4078">
        <v>75.787300000000002</v>
      </c>
      <c r="AB4078" t="str">
        <f>IF(Restaurants[[#This Row],[Years_Operating]]&lt;5,"New",
IF(Restaurants[[#This Row],[Years_Operating]]&lt;15,"Established","Legacy"))</f>
        <v>Legacy</v>
      </c>
      <c r="AC4078" t="str">
        <f>IF(Restaurants[[#This Row],[Country]]="India","Yes","No")</f>
        <v>Yes</v>
      </c>
      <c r="AD4078" t="str">
        <f>IF(AND(Restaurants[[#This Row],[Has Online Delivery]]="Yes",Restaurants[[#This Row],[Has Table Booking]]="Yes"),"Online + Table",
IF(Restaurants[[#This Row],[Has Online Delivery]]="Yes","Online Only",
IF(Restaurants[[#This Row],[Has Table Booking]]="Yes","Table Only","None")))</f>
        <v>Online + Table</v>
      </c>
      <c r="AE4078" t="str">
        <f>IF(Restaurants[[#This Row],[Rating]]&gt;=4.5,"Excellent",
IF(Restaurants[[#This Row],[Rating]]&gt;=4,"Very Good",
IF(Restaurants[[#This Row],[Rating]]&gt;=3.5,"Good","Average/Low")))</f>
        <v>Excellent</v>
      </c>
    </row>
    <row r="4079" spans="1:31" x14ac:dyDescent="0.3">
      <c r="A4079" t="s">
        <v>186</v>
      </c>
      <c r="B4079" t="s">
        <v>876</v>
      </c>
      <c r="C4079" t="s">
        <v>877</v>
      </c>
      <c r="D4079" t="s">
        <v>956</v>
      </c>
      <c r="E4079">
        <v>2</v>
      </c>
      <c r="F4079">
        <v>550</v>
      </c>
      <c r="G4079" t="s">
        <v>188</v>
      </c>
      <c r="H4079">
        <v>2015</v>
      </c>
      <c r="I4079">
        <v>50</v>
      </c>
      <c r="J4079">
        <v>4.5</v>
      </c>
      <c r="K4079" t="s">
        <v>957</v>
      </c>
      <c r="L4079">
        <v>10</v>
      </c>
      <c r="M4079" t="s">
        <v>62</v>
      </c>
      <c r="N4079" t="s">
        <v>143</v>
      </c>
      <c r="O4079" t="s">
        <v>35</v>
      </c>
      <c r="P4079" t="s">
        <v>37</v>
      </c>
      <c r="Q4079" t="s">
        <v>37</v>
      </c>
      <c r="R4079">
        <v>33</v>
      </c>
      <c r="S4079" t="s">
        <v>36</v>
      </c>
      <c r="T4079" t="s">
        <v>38</v>
      </c>
      <c r="U4079" t="s">
        <v>46</v>
      </c>
      <c r="W4079" t="s">
        <v>132</v>
      </c>
      <c r="X4079">
        <v>230962</v>
      </c>
      <c r="Y4079">
        <v>6141</v>
      </c>
      <c r="Z4079">
        <v>-33.8688</v>
      </c>
      <c r="AA4079">
        <v>151.20930000000001</v>
      </c>
      <c r="AB4079" t="str">
        <f>IF(Restaurants[[#This Row],[Years_Operating]]&lt;5,"New",
IF(Restaurants[[#This Row],[Years_Operating]]&lt;15,"Established","Legacy"))</f>
        <v>Established</v>
      </c>
      <c r="AC4079" t="str">
        <f>IF(Restaurants[[#This Row],[Country]]="India","Yes","No")</f>
        <v>No</v>
      </c>
      <c r="AD4079" t="str">
        <f>IF(AND(Restaurants[[#This Row],[Has Online Delivery]]="Yes",Restaurants[[#This Row],[Has Table Booking]]="Yes"),"Online + Table",
IF(Restaurants[[#This Row],[Has Online Delivery]]="Yes","Online Only",
IF(Restaurants[[#This Row],[Has Table Booking]]="Yes","Table Only","None")))</f>
        <v>None</v>
      </c>
      <c r="AE4079" t="str">
        <f>IF(Restaurants[[#This Row],[Rating]]&gt;=4.5,"Excellent",
IF(Restaurants[[#This Row],[Rating]]&gt;=4,"Very Good",
IF(Restaurants[[#This Row],[Rating]]&gt;=3.5,"Good","Average/Low")))</f>
        <v>Excellent</v>
      </c>
    </row>
    <row r="4080" spans="1:31" x14ac:dyDescent="0.3">
      <c r="A4080" t="s">
        <v>154</v>
      </c>
      <c r="B4080" t="s">
        <v>145</v>
      </c>
      <c r="C4080" t="s">
        <v>146</v>
      </c>
      <c r="D4080" t="s">
        <v>905</v>
      </c>
      <c r="E4080">
        <v>2</v>
      </c>
      <c r="F4080">
        <v>245</v>
      </c>
      <c r="G4080" t="s">
        <v>158</v>
      </c>
      <c r="H4080">
        <v>2010</v>
      </c>
      <c r="I4080">
        <v>48</v>
      </c>
      <c r="J4080">
        <v>4.7</v>
      </c>
      <c r="K4080" t="s">
        <v>906</v>
      </c>
      <c r="L4080">
        <v>15</v>
      </c>
      <c r="M4080" t="s">
        <v>160</v>
      </c>
      <c r="N4080" t="s">
        <v>143</v>
      </c>
      <c r="O4080" t="s">
        <v>35</v>
      </c>
      <c r="P4080" t="s">
        <v>36</v>
      </c>
      <c r="Q4080" t="s">
        <v>36</v>
      </c>
      <c r="R4080">
        <v>20</v>
      </c>
      <c r="S4080" t="s">
        <v>37</v>
      </c>
      <c r="T4080" t="s">
        <v>86</v>
      </c>
      <c r="U4080" t="s">
        <v>39</v>
      </c>
      <c r="W4080" t="s">
        <v>64</v>
      </c>
      <c r="X4080">
        <v>261232</v>
      </c>
      <c r="Y4080">
        <v>6293</v>
      </c>
      <c r="Z4080">
        <v>35.689500000000002</v>
      </c>
      <c r="AA4080">
        <v>139.6917</v>
      </c>
      <c r="AB4080" t="str">
        <f>IF(Restaurants[[#This Row],[Years_Operating]]&lt;5,"New",
IF(Restaurants[[#This Row],[Years_Operating]]&lt;15,"Established","Legacy"))</f>
        <v>Legacy</v>
      </c>
      <c r="AC4080" t="str">
        <f>IF(Restaurants[[#This Row],[Country]]="India","Yes","No")</f>
        <v>No</v>
      </c>
      <c r="AD4080" t="str">
        <f>IF(AND(Restaurants[[#This Row],[Has Online Delivery]]="Yes",Restaurants[[#This Row],[Has Table Booking]]="Yes"),"Online + Table",
IF(Restaurants[[#This Row],[Has Online Delivery]]="Yes","Online Only",
IF(Restaurants[[#This Row],[Has Table Booking]]="Yes","Table Only","None")))</f>
        <v>Online + Table</v>
      </c>
      <c r="AE4080" t="str">
        <f>IF(Restaurants[[#This Row],[Rating]]&gt;=4.5,"Excellent",
IF(Restaurants[[#This Row],[Rating]]&gt;=4,"Very Good",
IF(Restaurants[[#This Row],[Rating]]&gt;=3.5,"Good","Average/Low")))</f>
        <v>Excellent</v>
      </c>
    </row>
    <row r="4081" spans="1:31" x14ac:dyDescent="0.3">
      <c r="A4081" t="s">
        <v>41</v>
      </c>
      <c r="B4081" t="s">
        <v>266</v>
      </c>
      <c r="C4081" t="s">
        <v>251</v>
      </c>
      <c r="D4081" t="s">
        <v>278</v>
      </c>
      <c r="E4081">
        <v>3</v>
      </c>
      <c r="F4081">
        <v>320</v>
      </c>
      <c r="G4081" t="s">
        <v>44</v>
      </c>
      <c r="H4081">
        <v>2008</v>
      </c>
      <c r="I4081">
        <v>32</v>
      </c>
      <c r="J4081">
        <v>4.9000000000000004</v>
      </c>
      <c r="K4081" t="s">
        <v>299</v>
      </c>
      <c r="L4081">
        <v>17</v>
      </c>
      <c r="M4081" t="s">
        <v>33</v>
      </c>
      <c r="N4081" t="s">
        <v>34</v>
      </c>
      <c r="O4081" t="s">
        <v>45</v>
      </c>
      <c r="P4081" t="s">
        <v>36</v>
      </c>
      <c r="Q4081" t="s">
        <v>37</v>
      </c>
      <c r="R4081">
        <v>64</v>
      </c>
      <c r="S4081" t="s">
        <v>36</v>
      </c>
      <c r="T4081" t="s">
        <v>63</v>
      </c>
      <c r="U4081" t="s">
        <v>69</v>
      </c>
      <c r="V4081" t="s">
        <v>1748</v>
      </c>
      <c r="W4081" t="s">
        <v>40</v>
      </c>
      <c r="X4081">
        <v>154617</v>
      </c>
      <c r="Y4081">
        <v>4959</v>
      </c>
      <c r="Z4081">
        <v>12.9716</v>
      </c>
      <c r="AA4081">
        <v>77.5946</v>
      </c>
      <c r="AB4081" t="str">
        <f>IF(Restaurants[[#This Row],[Years_Operating]]&lt;5,"New",
IF(Restaurants[[#This Row],[Years_Operating]]&lt;15,"Established","Legacy"))</f>
        <v>Legacy</v>
      </c>
      <c r="AC4081" t="str">
        <f>IF(Restaurants[[#This Row],[Country]]="India","Yes","No")</f>
        <v>Yes</v>
      </c>
      <c r="AD4081" t="str">
        <f>IF(AND(Restaurants[[#This Row],[Has Online Delivery]]="Yes",Restaurants[[#This Row],[Has Table Booking]]="Yes"),"Online + Table",
IF(Restaurants[[#This Row],[Has Online Delivery]]="Yes","Online Only",
IF(Restaurants[[#This Row],[Has Table Booking]]="Yes","Table Only","None")))</f>
        <v>Online Only</v>
      </c>
      <c r="AE4081" t="str">
        <f>IF(Restaurants[[#This Row],[Rating]]&gt;=4.5,"Excellent",
IF(Restaurants[[#This Row],[Rating]]&gt;=4,"Very Good",
IF(Restaurants[[#This Row],[Rating]]&gt;=3.5,"Good","Average/Low")))</f>
        <v>Excellent</v>
      </c>
    </row>
    <row r="4082" spans="1:31" x14ac:dyDescent="0.3">
      <c r="A4082" t="s">
        <v>199</v>
      </c>
      <c r="B4082" t="s">
        <v>888</v>
      </c>
      <c r="C4082" t="s">
        <v>59</v>
      </c>
      <c r="D4082" t="s">
        <v>51</v>
      </c>
      <c r="E4082">
        <v>1</v>
      </c>
      <c r="F4082">
        <v>165</v>
      </c>
      <c r="G4082" t="s">
        <v>201</v>
      </c>
      <c r="H4082">
        <v>2013</v>
      </c>
      <c r="I4082">
        <v>26</v>
      </c>
      <c r="J4082">
        <v>4.5999999999999996</v>
      </c>
      <c r="K4082" t="s">
        <v>53</v>
      </c>
      <c r="L4082">
        <v>12</v>
      </c>
      <c r="M4082" t="s">
        <v>160</v>
      </c>
      <c r="N4082" t="s">
        <v>193</v>
      </c>
      <c r="O4082" t="s">
        <v>45</v>
      </c>
      <c r="P4082" t="s">
        <v>37</v>
      </c>
      <c r="Q4082" t="s">
        <v>36</v>
      </c>
      <c r="R4082">
        <v>34</v>
      </c>
      <c r="S4082" t="s">
        <v>37</v>
      </c>
      <c r="T4082" t="s">
        <v>55</v>
      </c>
      <c r="U4082" t="s">
        <v>69</v>
      </c>
      <c r="W4082" t="s">
        <v>103</v>
      </c>
      <c r="X4082">
        <v>462935</v>
      </c>
      <c r="Y4082">
        <v>4474</v>
      </c>
      <c r="Z4082">
        <v>43.7102</v>
      </c>
      <c r="AA4082">
        <v>7.2619999999999996</v>
      </c>
      <c r="AB4082" t="str">
        <f>IF(Restaurants[[#This Row],[Years_Operating]]&lt;5,"New",
IF(Restaurants[[#This Row],[Years_Operating]]&lt;15,"Established","Legacy"))</f>
        <v>Established</v>
      </c>
      <c r="AC4082" t="str">
        <f>IF(Restaurants[[#This Row],[Country]]="India","Yes","No")</f>
        <v>No</v>
      </c>
      <c r="AD4082" t="str">
        <f>IF(AND(Restaurants[[#This Row],[Has Online Delivery]]="Yes",Restaurants[[#This Row],[Has Table Booking]]="Yes"),"Online + Table",
IF(Restaurants[[#This Row],[Has Online Delivery]]="Yes","Online Only",
IF(Restaurants[[#This Row],[Has Table Booking]]="Yes","Table Only","None")))</f>
        <v>Table Only</v>
      </c>
      <c r="AE4082" t="str">
        <f>IF(Restaurants[[#This Row],[Rating]]&gt;=4.5,"Excellent",
IF(Restaurants[[#This Row],[Rating]]&gt;=4,"Very Good",
IF(Restaurants[[#This Row],[Rating]]&gt;=3.5,"Good","Average/Low")))</f>
        <v>Excellent</v>
      </c>
    </row>
    <row r="4083" spans="1:31" x14ac:dyDescent="0.3">
      <c r="A4083" t="s">
        <v>81</v>
      </c>
      <c r="B4083" t="s">
        <v>195</v>
      </c>
      <c r="C4083" t="s">
        <v>196</v>
      </c>
      <c r="D4083" t="s">
        <v>953</v>
      </c>
      <c r="E4083">
        <v>3</v>
      </c>
      <c r="F4083">
        <v>310</v>
      </c>
      <c r="G4083" t="s">
        <v>84</v>
      </c>
      <c r="H4083">
        <v>2005</v>
      </c>
      <c r="I4083">
        <v>35</v>
      </c>
      <c r="J4083">
        <v>4.8</v>
      </c>
      <c r="K4083" t="s">
        <v>954</v>
      </c>
      <c r="L4083">
        <v>20</v>
      </c>
      <c r="M4083" t="s">
        <v>33</v>
      </c>
      <c r="N4083" t="s">
        <v>34</v>
      </c>
      <c r="O4083" t="s">
        <v>35</v>
      </c>
      <c r="P4083" t="s">
        <v>36</v>
      </c>
      <c r="Q4083" t="s">
        <v>37</v>
      </c>
      <c r="R4083">
        <v>66</v>
      </c>
      <c r="S4083" t="s">
        <v>36</v>
      </c>
      <c r="T4083" t="s">
        <v>38</v>
      </c>
      <c r="U4083" t="s">
        <v>39</v>
      </c>
      <c r="W4083" t="s">
        <v>40</v>
      </c>
      <c r="X4083">
        <v>15263</v>
      </c>
      <c r="Y4083">
        <v>4715</v>
      </c>
      <c r="Z4083">
        <v>51.507399999999997</v>
      </c>
      <c r="AA4083">
        <v>-0.1278</v>
      </c>
      <c r="AB4083" t="str">
        <f>IF(Restaurants[[#This Row],[Years_Operating]]&lt;5,"New",
IF(Restaurants[[#This Row],[Years_Operating]]&lt;15,"Established","Legacy"))</f>
        <v>Legacy</v>
      </c>
      <c r="AC4083" t="str">
        <f>IF(Restaurants[[#This Row],[Country]]="India","Yes","No")</f>
        <v>No</v>
      </c>
      <c r="AD4083" t="str">
        <f>IF(AND(Restaurants[[#This Row],[Has Online Delivery]]="Yes",Restaurants[[#This Row],[Has Table Booking]]="Yes"),"Online + Table",
IF(Restaurants[[#This Row],[Has Online Delivery]]="Yes","Online Only",
IF(Restaurants[[#This Row],[Has Table Booking]]="Yes","Table Only","None")))</f>
        <v>Online Only</v>
      </c>
      <c r="AE4083" t="str">
        <f>IF(Restaurants[[#This Row],[Rating]]&gt;=4.5,"Excellent",
IF(Restaurants[[#This Row],[Rating]]&gt;=4,"Very Good",
IF(Restaurants[[#This Row],[Rating]]&gt;=3.5,"Good","Average/Low")))</f>
        <v>Excellent</v>
      </c>
    </row>
    <row r="4084" spans="1:31" x14ac:dyDescent="0.3">
      <c r="A4084" t="s">
        <v>194</v>
      </c>
      <c r="B4084" t="s">
        <v>93</v>
      </c>
      <c r="C4084" t="s">
        <v>50</v>
      </c>
      <c r="D4084" t="s">
        <v>870</v>
      </c>
      <c r="E4084">
        <v>1</v>
      </c>
      <c r="F4084">
        <v>165</v>
      </c>
      <c r="G4084" t="s">
        <v>198</v>
      </c>
      <c r="H4084">
        <v>2013</v>
      </c>
      <c r="I4084">
        <v>40</v>
      </c>
      <c r="J4084">
        <v>4.5999999999999996</v>
      </c>
      <c r="K4084" t="s">
        <v>932</v>
      </c>
      <c r="L4084">
        <v>12</v>
      </c>
      <c r="M4084" t="s">
        <v>160</v>
      </c>
      <c r="N4084" t="s">
        <v>193</v>
      </c>
      <c r="O4084" t="s">
        <v>35</v>
      </c>
      <c r="P4084" t="s">
        <v>37</v>
      </c>
      <c r="Q4084" t="s">
        <v>37</v>
      </c>
      <c r="R4084">
        <v>29</v>
      </c>
      <c r="S4084" t="s">
        <v>36</v>
      </c>
      <c r="T4084" t="s">
        <v>38</v>
      </c>
      <c r="U4084" t="s">
        <v>46</v>
      </c>
      <c r="W4084" t="s">
        <v>64</v>
      </c>
      <c r="X4084">
        <v>84997</v>
      </c>
      <c r="Y4084">
        <v>7707</v>
      </c>
      <c r="Z4084">
        <v>37.774900000000002</v>
      </c>
      <c r="AA4084">
        <v>-122.4194</v>
      </c>
      <c r="AB4084" t="str">
        <f>IF(Restaurants[[#This Row],[Years_Operating]]&lt;5,"New",
IF(Restaurants[[#This Row],[Years_Operating]]&lt;15,"Established","Legacy"))</f>
        <v>Established</v>
      </c>
      <c r="AC4084" t="str">
        <f>IF(Restaurants[[#This Row],[Country]]="India","Yes","No")</f>
        <v>No</v>
      </c>
      <c r="AD4084" t="str">
        <f>IF(AND(Restaurants[[#This Row],[Has Online Delivery]]="Yes",Restaurants[[#This Row],[Has Table Booking]]="Yes"),"Online + Table",
IF(Restaurants[[#This Row],[Has Online Delivery]]="Yes","Online Only",
IF(Restaurants[[#This Row],[Has Table Booking]]="Yes","Table Only","None")))</f>
        <v>None</v>
      </c>
      <c r="AE4084" t="str">
        <f>IF(Restaurants[[#This Row],[Rating]]&gt;=4.5,"Excellent",
IF(Restaurants[[#This Row],[Rating]]&gt;=4,"Very Good",
IF(Restaurants[[#This Row],[Rating]]&gt;=3.5,"Good","Average/Low")))</f>
        <v>Excellent</v>
      </c>
    </row>
    <row r="4085" spans="1:31" x14ac:dyDescent="0.3">
      <c r="A4085" t="s">
        <v>133</v>
      </c>
      <c r="B4085" t="s">
        <v>105</v>
      </c>
      <c r="C4085" t="s">
        <v>29</v>
      </c>
      <c r="D4085" t="s">
        <v>83</v>
      </c>
      <c r="E4085">
        <v>3</v>
      </c>
      <c r="F4085">
        <v>265</v>
      </c>
      <c r="G4085" t="s">
        <v>135</v>
      </c>
      <c r="H4085">
        <v>2005</v>
      </c>
      <c r="I4085">
        <v>45</v>
      </c>
      <c r="J4085">
        <v>4.7</v>
      </c>
      <c r="K4085" t="s">
        <v>85</v>
      </c>
      <c r="L4085">
        <v>20</v>
      </c>
      <c r="M4085" t="s">
        <v>33</v>
      </c>
      <c r="N4085" t="s">
        <v>34</v>
      </c>
      <c r="O4085" t="s">
        <v>35</v>
      </c>
      <c r="P4085" t="s">
        <v>36</v>
      </c>
      <c r="Q4085" t="s">
        <v>37</v>
      </c>
      <c r="R4085">
        <v>70</v>
      </c>
      <c r="S4085" t="s">
        <v>37</v>
      </c>
      <c r="T4085" t="s">
        <v>55</v>
      </c>
      <c r="U4085" t="s">
        <v>69</v>
      </c>
      <c r="W4085" t="s">
        <v>149</v>
      </c>
      <c r="X4085">
        <v>80610</v>
      </c>
      <c r="Y4085">
        <v>4270</v>
      </c>
      <c r="Z4085">
        <v>41.902799999999999</v>
      </c>
      <c r="AA4085">
        <v>12.4964</v>
      </c>
      <c r="AB4085" t="str">
        <f>IF(Restaurants[[#This Row],[Years_Operating]]&lt;5,"New",
IF(Restaurants[[#This Row],[Years_Operating]]&lt;15,"Established","Legacy"))</f>
        <v>Legacy</v>
      </c>
      <c r="AC4085" t="str">
        <f>IF(Restaurants[[#This Row],[Country]]="India","Yes","No")</f>
        <v>No</v>
      </c>
      <c r="AD4085" t="str">
        <f>IF(AND(Restaurants[[#This Row],[Has Online Delivery]]="Yes",Restaurants[[#This Row],[Has Table Booking]]="Yes"),"Online + Table",
IF(Restaurants[[#This Row],[Has Online Delivery]]="Yes","Online Only",
IF(Restaurants[[#This Row],[Has Table Booking]]="Yes","Table Only","None")))</f>
        <v>Online Only</v>
      </c>
      <c r="AE4085" t="str">
        <f>IF(Restaurants[[#This Row],[Rating]]&gt;=4.5,"Excellent",
IF(Restaurants[[#This Row],[Rating]]&gt;=4,"Very Good",
IF(Restaurants[[#This Row],[Rating]]&gt;=3.5,"Good","Average/Low")))</f>
        <v>Excellent</v>
      </c>
    </row>
    <row r="4086" spans="1:31" x14ac:dyDescent="0.3">
      <c r="A4086" t="s">
        <v>128</v>
      </c>
      <c r="B4086" t="s">
        <v>882</v>
      </c>
      <c r="C4086" t="s">
        <v>146</v>
      </c>
      <c r="D4086" t="s">
        <v>883</v>
      </c>
      <c r="E4086">
        <v>3</v>
      </c>
      <c r="F4086">
        <v>290</v>
      </c>
      <c r="G4086" t="s">
        <v>130</v>
      </c>
      <c r="H4086">
        <v>1981</v>
      </c>
      <c r="I4086">
        <v>50</v>
      </c>
      <c r="J4086">
        <v>4.7</v>
      </c>
      <c r="K4086" t="s">
        <v>914</v>
      </c>
      <c r="L4086">
        <v>44</v>
      </c>
      <c r="M4086" t="s">
        <v>33</v>
      </c>
      <c r="N4086" t="s">
        <v>34</v>
      </c>
      <c r="O4086" t="s">
        <v>35</v>
      </c>
      <c r="P4086" t="s">
        <v>37</v>
      </c>
      <c r="Q4086" t="s">
        <v>37</v>
      </c>
      <c r="R4086">
        <v>50</v>
      </c>
      <c r="S4086" t="s">
        <v>37</v>
      </c>
      <c r="T4086" t="s">
        <v>55</v>
      </c>
      <c r="U4086" t="s">
        <v>69</v>
      </c>
      <c r="W4086" t="s">
        <v>70</v>
      </c>
      <c r="X4086">
        <v>295052</v>
      </c>
      <c r="Y4086">
        <v>6334</v>
      </c>
      <c r="Z4086">
        <v>35.011600000000001</v>
      </c>
      <c r="AA4086">
        <v>135.7681</v>
      </c>
      <c r="AB4086" t="str">
        <f>IF(Restaurants[[#This Row],[Years_Operating]]&lt;5,"New",
IF(Restaurants[[#This Row],[Years_Operating]]&lt;15,"Established","Legacy"))</f>
        <v>Legacy</v>
      </c>
      <c r="AC4086" t="str">
        <f>IF(Restaurants[[#This Row],[Country]]="India","Yes","No")</f>
        <v>No</v>
      </c>
      <c r="AD4086" t="str">
        <f>IF(AND(Restaurants[[#This Row],[Has Online Delivery]]="Yes",Restaurants[[#This Row],[Has Table Booking]]="Yes"),"Online + Table",
IF(Restaurants[[#This Row],[Has Online Delivery]]="Yes","Online Only",
IF(Restaurants[[#This Row],[Has Table Booking]]="Yes","Table Only","None")))</f>
        <v>None</v>
      </c>
      <c r="AE4086" t="str">
        <f>IF(Restaurants[[#This Row],[Rating]]&gt;=4.5,"Excellent",
IF(Restaurants[[#This Row],[Rating]]&gt;=4,"Very Good",
IF(Restaurants[[#This Row],[Rating]]&gt;=3.5,"Good","Average/Low")))</f>
        <v>Excellent</v>
      </c>
    </row>
    <row r="4087" spans="1:31" x14ac:dyDescent="0.3">
      <c r="A4087" t="s">
        <v>238</v>
      </c>
      <c r="B4087" t="s">
        <v>255</v>
      </c>
      <c r="C4087" t="s">
        <v>251</v>
      </c>
      <c r="D4087" t="s">
        <v>263</v>
      </c>
      <c r="E4087">
        <v>0</v>
      </c>
      <c r="F4087">
        <v>220</v>
      </c>
      <c r="G4087" t="s">
        <v>242</v>
      </c>
      <c r="H4087">
        <v>2011</v>
      </c>
      <c r="I4087">
        <v>50</v>
      </c>
      <c r="J4087">
        <v>4.5</v>
      </c>
      <c r="K4087" t="s">
        <v>264</v>
      </c>
      <c r="L4087">
        <v>14</v>
      </c>
      <c r="M4087" t="s">
        <v>160</v>
      </c>
      <c r="N4087" t="s">
        <v>210</v>
      </c>
      <c r="O4087" t="s">
        <v>35</v>
      </c>
      <c r="P4087" t="s">
        <v>37</v>
      </c>
      <c r="Q4087" t="s">
        <v>37</v>
      </c>
      <c r="R4087">
        <v>61</v>
      </c>
      <c r="S4087" t="s">
        <v>36</v>
      </c>
      <c r="T4087" t="s">
        <v>86</v>
      </c>
      <c r="U4087" t="s">
        <v>46</v>
      </c>
      <c r="V4087" t="s">
        <v>1749</v>
      </c>
      <c r="W4087" t="s">
        <v>70</v>
      </c>
      <c r="X4087">
        <v>422350</v>
      </c>
      <c r="Y4087">
        <v>4356</v>
      </c>
      <c r="Z4087">
        <v>19.076000000000001</v>
      </c>
      <c r="AA4087">
        <v>72.877700000000004</v>
      </c>
      <c r="AB4087" t="str">
        <f>IF(Restaurants[[#This Row],[Years_Operating]]&lt;5,"New",
IF(Restaurants[[#This Row],[Years_Operating]]&lt;15,"Established","Legacy"))</f>
        <v>Established</v>
      </c>
      <c r="AC4087" t="str">
        <f>IF(Restaurants[[#This Row],[Country]]="India","Yes","No")</f>
        <v>Yes</v>
      </c>
      <c r="AD4087" t="str">
        <f>IF(AND(Restaurants[[#This Row],[Has Online Delivery]]="Yes",Restaurants[[#This Row],[Has Table Booking]]="Yes"),"Online + Table",
IF(Restaurants[[#This Row],[Has Online Delivery]]="Yes","Online Only",
IF(Restaurants[[#This Row],[Has Table Booking]]="Yes","Table Only","None")))</f>
        <v>None</v>
      </c>
      <c r="AE4087" t="str">
        <f>IF(Restaurants[[#This Row],[Rating]]&gt;=4.5,"Excellent",
IF(Restaurants[[#This Row],[Rating]]&gt;=4,"Very Good",
IF(Restaurants[[#This Row],[Rating]]&gt;=3.5,"Good","Average/Low")))</f>
        <v>Excellent</v>
      </c>
    </row>
    <row r="4088" spans="1:31" x14ac:dyDescent="0.3">
      <c r="A4088" t="s">
        <v>150</v>
      </c>
      <c r="B4088" t="s">
        <v>973</v>
      </c>
      <c r="C4088" t="s">
        <v>196</v>
      </c>
      <c r="D4088" t="s">
        <v>953</v>
      </c>
      <c r="E4088">
        <v>2</v>
      </c>
      <c r="F4088">
        <v>325</v>
      </c>
      <c r="G4088" t="s">
        <v>153</v>
      </c>
      <c r="H4088">
        <v>2016</v>
      </c>
      <c r="I4088">
        <v>48</v>
      </c>
      <c r="J4088">
        <v>4.7</v>
      </c>
      <c r="K4088" t="s">
        <v>1091</v>
      </c>
      <c r="L4088">
        <v>9</v>
      </c>
      <c r="M4088" t="s">
        <v>33</v>
      </c>
      <c r="N4088" t="s">
        <v>143</v>
      </c>
      <c r="O4088" t="s">
        <v>54</v>
      </c>
      <c r="P4088" t="s">
        <v>37</v>
      </c>
      <c r="Q4088" t="s">
        <v>36</v>
      </c>
      <c r="R4088">
        <v>63</v>
      </c>
      <c r="S4088" t="s">
        <v>36</v>
      </c>
      <c r="T4088" t="s">
        <v>38</v>
      </c>
      <c r="U4088" t="s">
        <v>46</v>
      </c>
      <c r="W4088" t="s">
        <v>40</v>
      </c>
      <c r="X4088">
        <v>136310</v>
      </c>
      <c r="Y4088">
        <v>2964</v>
      </c>
      <c r="Z4088">
        <v>52.486199999999997</v>
      </c>
      <c r="AA4088">
        <v>-1.8904000000000001</v>
      </c>
      <c r="AB4088" t="str">
        <f>IF(Restaurants[[#This Row],[Years_Operating]]&lt;5,"New",
IF(Restaurants[[#This Row],[Years_Operating]]&lt;15,"Established","Legacy"))</f>
        <v>Established</v>
      </c>
      <c r="AC4088" t="str">
        <f>IF(Restaurants[[#This Row],[Country]]="India","Yes","No")</f>
        <v>No</v>
      </c>
      <c r="AD4088" t="str">
        <f>IF(AND(Restaurants[[#This Row],[Has Online Delivery]]="Yes",Restaurants[[#This Row],[Has Table Booking]]="Yes"),"Online + Table",
IF(Restaurants[[#This Row],[Has Online Delivery]]="Yes","Online Only",
IF(Restaurants[[#This Row],[Has Table Booking]]="Yes","Table Only","None")))</f>
        <v>Table Only</v>
      </c>
      <c r="AE4088" t="str">
        <f>IF(Restaurants[[#This Row],[Rating]]&gt;=4.5,"Excellent",
IF(Restaurants[[#This Row],[Rating]]&gt;=4,"Very Good",
IF(Restaurants[[#This Row],[Rating]]&gt;=3.5,"Good","Average/Low")))</f>
        <v>Excellent</v>
      </c>
    </row>
    <row r="4089" spans="1:31" x14ac:dyDescent="0.3">
      <c r="A4089" t="s">
        <v>243</v>
      </c>
      <c r="B4089" t="s">
        <v>58</v>
      </c>
      <c r="C4089" t="s">
        <v>59</v>
      </c>
      <c r="D4089" t="s">
        <v>94</v>
      </c>
      <c r="E4089">
        <v>0</v>
      </c>
      <c r="F4089">
        <v>125</v>
      </c>
      <c r="G4089" t="s">
        <v>247</v>
      </c>
      <c r="H4089">
        <v>2007</v>
      </c>
      <c r="I4089">
        <v>45</v>
      </c>
      <c r="J4089">
        <v>4.5</v>
      </c>
      <c r="K4089" t="s">
        <v>96</v>
      </c>
      <c r="L4089">
        <v>18</v>
      </c>
      <c r="M4089" t="s">
        <v>204</v>
      </c>
      <c r="N4089" t="s">
        <v>210</v>
      </c>
      <c r="O4089" t="s">
        <v>211</v>
      </c>
      <c r="P4089" t="s">
        <v>36</v>
      </c>
      <c r="Q4089" t="s">
        <v>37</v>
      </c>
      <c r="R4089">
        <v>35</v>
      </c>
      <c r="S4089" t="s">
        <v>36</v>
      </c>
      <c r="T4089" t="s">
        <v>38</v>
      </c>
      <c r="U4089" t="s">
        <v>46</v>
      </c>
      <c r="W4089" t="s">
        <v>132</v>
      </c>
      <c r="X4089">
        <v>345632</v>
      </c>
      <c r="Y4089">
        <v>7231</v>
      </c>
      <c r="Z4089">
        <v>48.8566</v>
      </c>
      <c r="AA4089">
        <v>2.3521999999999998</v>
      </c>
      <c r="AB4089" t="str">
        <f>IF(Restaurants[[#This Row],[Years_Operating]]&lt;5,"New",
IF(Restaurants[[#This Row],[Years_Operating]]&lt;15,"Established","Legacy"))</f>
        <v>Legacy</v>
      </c>
      <c r="AC4089" t="str">
        <f>IF(Restaurants[[#This Row],[Country]]="India","Yes","No")</f>
        <v>No</v>
      </c>
      <c r="AD4089" t="str">
        <f>IF(AND(Restaurants[[#This Row],[Has Online Delivery]]="Yes",Restaurants[[#This Row],[Has Table Booking]]="Yes"),"Online + Table",
IF(Restaurants[[#This Row],[Has Online Delivery]]="Yes","Online Only",
IF(Restaurants[[#This Row],[Has Table Booking]]="Yes","Table Only","None")))</f>
        <v>Online Only</v>
      </c>
      <c r="AE4089" t="str">
        <f>IF(Restaurants[[#This Row],[Rating]]&gt;=4.5,"Excellent",
IF(Restaurants[[#This Row],[Rating]]&gt;=4,"Very Good",
IF(Restaurants[[#This Row],[Rating]]&gt;=3.5,"Good","Average/Low")))</f>
        <v>Excellent</v>
      </c>
    </row>
    <row r="4090" spans="1:31" x14ac:dyDescent="0.3">
      <c r="A4090" t="s">
        <v>109</v>
      </c>
      <c r="B4090" t="s">
        <v>195</v>
      </c>
      <c r="C4090" t="s">
        <v>196</v>
      </c>
      <c r="D4090" t="s">
        <v>892</v>
      </c>
      <c r="E4090">
        <v>3</v>
      </c>
      <c r="F4090">
        <v>270</v>
      </c>
      <c r="G4090" t="s">
        <v>109</v>
      </c>
      <c r="H4090">
        <v>1989</v>
      </c>
      <c r="I4090">
        <v>48</v>
      </c>
      <c r="J4090">
        <v>4.8</v>
      </c>
      <c r="K4090" t="s">
        <v>960</v>
      </c>
      <c r="L4090">
        <v>36</v>
      </c>
      <c r="M4090" t="s">
        <v>33</v>
      </c>
      <c r="N4090" t="s">
        <v>34</v>
      </c>
      <c r="O4090" t="s">
        <v>35</v>
      </c>
      <c r="P4090" t="s">
        <v>37</v>
      </c>
      <c r="Q4090" t="s">
        <v>36</v>
      </c>
      <c r="R4090">
        <v>64</v>
      </c>
      <c r="S4090" t="s">
        <v>36</v>
      </c>
      <c r="T4090" t="s">
        <v>38</v>
      </c>
      <c r="U4090" t="s">
        <v>32</v>
      </c>
      <c r="W4090" t="s">
        <v>64</v>
      </c>
      <c r="X4090">
        <v>280203</v>
      </c>
      <c r="Y4090">
        <v>3071</v>
      </c>
      <c r="Z4090">
        <v>51.507399999999997</v>
      </c>
      <c r="AA4090">
        <v>-0.1278</v>
      </c>
      <c r="AB4090" t="str">
        <f>IF(Restaurants[[#This Row],[Years_Operating]]&lt;5,"New",
IF(Restaurants[[#This Row],[Years_Operating]]&lt;15,"Established","Legacy"))</f>
        <v>Legacy</v>
      </c>
      <c r="AC4090" t="str">
        <f>IF(Restaurants[[#This Row],[Country]]="India","Yes","No")</f>
        <v>No</v>
      </c>
      <c r="AD4090" t="str">
        <f>IF(AND(Restaurants[[#This Row],[Has Online Delivery]]="Yes",Restaurants[[#This Row],[Has Table Booking]]="Yes"),"Online + Table",
IF(Restaurants[[#This Row],[Has Online Delivery]]="Yes","Online Only",
IF(Restaurants[[#This Row],[Has Table Booking]]="Yes","Table Only","None")))</f>
        <v>Table Only</v>
      </c>
      <c r="AE4090" t="str">
        <f>IF(Restaurants[[#This Row],[Rating]]&gt;=4.5,"Excellent",
IF(Restaurants[[#This Row],[Rating]]&gt;=4,"Very Good",
IF(Restaurants[[#This Row],[Rating]]&gt;=3.5,"Good","Average/Low")))</f>
        <v>Excellent</v>
      </c>
    </row>
    <row r="4091" spans="1:31" x14ac:dyDescent="0.3">
      <c r="A4091" t="s">
        <v>205</v>
      </c>
      <c r="B4091" t="s">
        <v>261</v>
      </c>
      <c r="C4091" t="s">
        <v>251</v>
      </c>
      <c r="D4091" t="s">
        <v>267</v>
      </c>
      <c r="E4091">
        <v>0</v>
      </c>
      <c r="F4091">
        <v>180</v>
      </c>
      <c r="G4091" t="s">
        <v>209</v>
      </c>
      <c r="H4091">
        <v>2008</v>
      </c>
      <c r="I4091">
        <v>50</v>
      </c>
      <c r="J4091">
        <v>4.8</v>
      </c>
      <c r="K4091" t="s">
        <v>268</v>
      </c>
      <c r="L4091">
        <v>17</v>
      </c>
      <c r="M4091" t="s">
        <v>160</v>
      </c>
      <c r="N4091" t="s">
        <v>210</v>
      </c>
      <c r="O4091" t="s">
        <v>211</v>
      </c>
      <c r="P4091" t="s">
        <v>37</v>
      </c>
      <c r="Q4091" t="s">
        <v>37</v>
      </c>
      <c r="R4091">
        <v>21</v>
      </c>
      <c r="S4091" t="s">
        <v>37</v>
      </c>
      <c r="T4091" t="s">
        <v>86</v>
      </c>
      <c r="U4091" t="s">
        <v>32</v>
      </c>
      <c r="V4091" t="s">
        <v>1750</v>
      </c>
      <c r="W4091" t="s">
        <v>47</v>
      </c>
      <c r="X4091">
        <v>371140</v>
      </c>
      <c r="Y4091">
        <v>176</v>
      </c>
      <c r="Z4091">
        <v>22.572600000000001</v>
      </c>
      <c r="AA4091">
        <v>88.363900000000001</v>
      </c>
      <c r="AB4091" t="str">
        <f>IF(Restaurants[[#This Row],[Years_Operating]]&lt;5,"New",
IF(Restaurants[[#This Row],[Years_Operating]]&lt;15,"Established","Legacy"))</f>
        <v>Legacy</v>
      </c>
      <c r="AC4091" t="str">
        <f>IF(Restaurants[[#This Row],[Country]]="India","Yes","No")</f>
        <v>Yes</v>
      </c>
      <c r="AD4091" t="str">
        <f>IF(AND(Restaurants[[#This Row],[Has Online Delivery]]="Yes",Restaurants[[#This Row],[Has Table Booking]]="Yes"),"Online + Table",
IF(Restaurants[[#This Row],[Has Online Delivery]]="Yes","Online Only",
IF(Restaurants[[#This Row],[Has Table Booking]]="Yes","Table Only","None")))</f>
        <v>None</v>
      </c>
      <c r="AE4091" t="str">
        <f>IF(Restaurants[[#This Row],[Rating]]&gt;=4.5,"Excellent",
IF(Restaurants[[#This Row],[Rating]]&gt;=4,"Very Good",
IF(Restaurants[[#This Row],[Rating]]&gt;=3.5,"Good","Average/Low")))</f>
        <v>Excellent</v>
      </c>
    </row>
    <row r="4092" spans="1:31" x14ac:dyDescent="0.3">
      <c r="A4092" t="s">
        <v>205</v>
      </c>
      <c r="B4092" t="s">
        <v>58</v>
      </c>
      <c r="C4092" t="s">
        <v>59</v>
      </c>
      <c r="D4092" t="s">
        <v>94</v>
      </c>
      <c r="E4092">
        <v>0</v>
      </c>
      <c r="F4092">
        <v>180</v>
      </c>
      <c r="G4092" t="s">
        <v>209</v>
      </c>
      <c r="H4092">
        <v>2008</v>
      </c>
      <c r="I4092">
        <v>50</v>
      </c>
      <c r="J4092">
        <v>4.8</v>
      </c>
      <c r="K4092" t="s">
        <v>96</v>
      </c>
      <c r="L4092">
        <v>17</v>
      </c>
      <c r="M4092" t="s">
        <v>160</v>
      </c>
      <c r="N4092" t="s">
        <v>210</v>
      </c>
      <c r="O4092" t="s">
        <v>211</v>
      </c>
      <c r="P4092" t="s">
        <v>37</v>
      </c>
      <c r="Q4092" t="s">
        <v>36</v>
      </c>
      <c r="R4092">
        <v>56</v>
      </c>
      <c r="S4092" t="s">
        <v>36</v>
      </c>
      <c r="T4092" t="s">
        <v>63</v>
      </c>
      <c r="U4092" t="s">
        <v>32</v>
      </c>
      <c r="W4092" t="s">
        <v>40</v>
      </c>
      <c r="X4092">
        <v>123071</v>
      </c>
      <c r="Y4092">
        <v>6925</v>
      </c>
      <c r="Z4092">
        <v>48.8566</v>
      </c>
      <c r="AA4092">
        <v>2.3521999999999998</v>
      </c>
      <c r="AB4092" t="str">
        <f>IF(Restaurants[[#This Row],[Years_Operating]]&lt;5,"New",
IF(Restaurants[[#This Row],[Years_Operating]]&lt;15,"Established","Legacy"))</f>
        <v>Legacy</v>
      </c>
      <c r="AC4092" t="str">
        <f>IF(Restaurants[[#This Row],[Country]]="India","Yes","No")</f>
        <v>No</v>
      </c>
      <c r="AD4092" t="str">
        <f>IF(AND(Restaurants[[#This Row],[Has Online Delivery]]="Yes",Restaurants[[#This Row],[Has Table Booking]]="Yes"),"Online + Table",
IF(Restaurants[[#This Row],[Has Online Delivery]]="Yes","Online Only",
IF(Restaurants[[#This Row],[Has Table Booking]]="Yes","Table Only","None")))</f>
        <v>Table Only</v>
      </c>
      <c r="AE4092" t="str">
        <f>IF(Restaurants[[#This Row],[Rating]]&gt;=4.5,"Excellent",
IF(Restaurants[[#This Row],[Rating]]&gt;=4,"Very Good",
IF(Restaurants[[#This Row],[Rating]]&gt;=3.5,"Good","Average/Low")))</f>
        <v>Excellent</v>
      </c>
    </row>
    <row r="4093" spans="1:31" x14ac:dyDescent="0.3">
      <c r="A4093" t="s">
        <v>243</v>
      </c>
      <c r="B4093" t="s">
        <v>1002</v>
      </c>
      <c r="C4093" t="s">
        <v>877</v>
      </c>
      <c r="D4093" t="s">
        <v>878</v>
      </c>
      <c r="E4093">
        <v>0</v>
      </c>
      <c r="F4093">
        <v>125</v>
      </c>
      <c r="G4093" t="s">
        <v>247</v>
      </c>
      <c r="H4093">
        <v>2007</v>
      </c>
      <c r="I4093">
        <v>45</v>
      </c>
      <c r="J4093">
        <v>4.5</v>
      </c>
      <c r="K4093" t="s">
        <v>879</v>
      </c>
      <c r="L4093">
        <v>18</v>
      </c>
      <c r="M4093" t="s">
        <v>204</v>
      </c>
      <c r="N4093" t="s">
        <v>210</v>
      </c>
      <c r="O4093" t="s">
        <v>211</v>
      </c>
      <c r="P4093" t="s">
        <v>37</v>
      </c>
      <c r="Q4093" t="s">
        <v>37</v>
      </c>
      <c r="R4093">
        <v>26</v>
      </c>
      <c r="S4093" t="s">
        <v>36</v>
      </c>
      <c r="T4093" t="s">
        <v>55</v>
      </c>
      <c r="U4093" t="s">
        <v>69</v>
      </c>
      <c r="W4093" t="s">
        <v>80</v>
      </c>
      <c r="X4093">
        <v>198953</v>
      </c>
      <c r="Y4093">
        <v>2005</v>
      </c>
      <c r="Z4093">
        <v>-27.469799999999999</v>
      </c>
      <c r="AA4093">
        <v>153.02510000000001</v>
      </c>
      <c r="AB4093" t="str">
        <f>IF(Restaurants[[#This Row],[Years_Operating]]&lt;5,"New",
IF(Restaurants[[#This Row],[Years_Operating]]&lt;15,"Established","Legacy"))</f>
        <v>Legacy</v>
      </c>
      <c r="AC4093" t="str">
        <f>IF(Restaurants[[#This Row],[Country]]="India","Yes","No")</f>
        <v>No</v>
      </c>
      <c r="AD4093" t="str">
        <f>IF(AND(Restaurants[[#This Row],[Has Online Delivery]]="Yes",Restaurants[[#This Row],[Has Table Booking]]="Yes"),"Online + Table",
IF(Restaurants[[#This Row],[Has Online Delivery]]="Yes","Online Only",
IF(Restaurants[[#This Row],[Has Table Booking]]="Yes","Table Only","None")))</f>
        <v>None</v>
      </c>
      <c r="AE4093" t="str">
        <f>IF(Restaurants[[#This Row],[Rating]]&gt;=4.5,"Excellent",
IF(Restaurants[[#This Row],[Rating]]&gt;=4,"Very Good",
IF(Restaurants[[#This Row],[Rating]]&gt;=3.5,"Good","Average/Low")))</f>
        <v>Excellent</v>
      </c>
    </row>
    <row r="4094" spans="1:31" x14ac:dyDescent="0.3">
      <c r="A4094" t="s">
        <v>113</v>
      </c>
      <c r="B4094" t="s">
        <v>58</v>
      </c>
      <c r="C4094" t="s">
        <v>59</v>
      </c>
      <c r="D4094" t="s">
        <v>897</v>
      </c>
      <c r="E4094">
        <v>3</v>
      </c>
      <c r="F4094">
        <v>280</v>
      </c>
      <c r="G4094" t="s">
        <v>116</v>
      </c>
      <c r="H4094">
        <v>1986</v>
      </c>
      <c r="I4094">
        <v>45</v>
      </c>
      <c r="J4094">
        <v>4.7</v>
      </c>
      <c r="K4094" t="s">
        <v>987</v>
      </c>
      <c r="L4094">
        <v>39</v>
      </c>
      <c r="M4094" t="s">
        <v>33</v>
      </c>
      <c r="N4094" t="s">
        <v>34</v>
      </c>
      <c r="O4094" t="s">
        <v>35</v>
      </c>
      <c r="P4094" t="s">
        <v>37</v>
      </c>
      <c r="Q4094" t="s">
        <v>37</v>
      </c>
      <c r="R4094">
        <v>70</v>
      </c>
      <c r="S4094" t="s">
        <v>36</v>
      </c>
      <c r="T4094" t="s">
        <v>55</v>
      </c>
      <c r="U4094" t="s">
        <v>32</v>
      </c>
      <c r="W4094" t="s">
        <v>149</v>
      </c>
      <c r="X4094">
        <v>71972</v>
      </c>
      <c r="Y4094">
        <v>3787</v>
      </c>
      <c r="Z4094">
        <v>48.8566</v>
      </c>
      <c r="AA4094">
        <v>2.3521999999999998</v>
      </c>
      <c r="AB4094" t="str">
        <f>IF(Restaurants[[#This Row],[Years_Operating]]&lt;5,"New",
IF(Restaurants[[#This Row],[Years_Operating]]&lt;15,"Established","Legacy"))</f>
        <v>Legacy</v>
      </c>
      <c r="AC4094" t="str">
        <f>IF(Restaurants[[#This Row],[Country]]="India","Yes","No")</f>
        <v>No</v>
      </c>
      <c r="AD4094" t="str">
        <f>IF(AND(Restaurants[[#This Row],[Has Online Delivery]]="Yes",Restaurants[[#This Row],[Has Table Booking]]="Yes"),"Online + Table",
IF(Restaurants[[#This Row],[Has Online Delivery]]="Yes","Online Only",
IF(Restaurants[[#This Row],[Has Table Booking]]="Yes","Table Only","None")))</f>
        <v>None</v>
      </c>
      <c r="AE4094" t="str">
        <f>IF(Restaurants[[#This Row],[Rating]]&gt;=4.5,"Excellent",
IF(Restaurants[[#This Row],[Rating]]&gt;=4,"Very Good",
IF(Restaurants[[#This Row],[Rating]]&gt;=3.5,"Good","Average/Low")))</f>
        <v>Excellent</v>
      </c>
    </row>
    <row r="4095" spans="1:31" x14ac:dyDescent="0.3">
      <c r="A4095" t="s">
        <v>81</v>
      </c>
      <c r="B4095" t="s">
        <v>77</v>
      </c>
      <c r="C4095" t="s">
        <v>50</v>
      </c>
      <c r="D4095" t="s">
        <v>916</v>
      </c>
      <c r="E4095">
        <v>3</v>
      </c>
      <c r="F4095">
        <v>310</v>
      </c>
      <c r="G4095" t="s">
        <v>84</v>
      </c>
      <c r="H4095">
        <v>2005</v>
      </c>
      <c r="I4095">
        <v>35</v>
      </c>
      <c r="J4095">
        <v>4.8</v>
      </c>
      <c r="K4095" t="s">
        <v>917</v>
      </c>
      <c r="L4095">
        <v>20</v>
      </c>
      <c r="M4095" t="s">
        <v>33</v>
      </c>
      <c r="N4095" t="s">
        <v>34</v>
      </c>
      <c r="O4095" t="s">
        <v>35</v>
      </c>
      <c r="P4095" t="s">
        <v>37</v>
      </c>
      <c r="Q4095" t="s">
        <v>37</v>
      </c>
      <c r="R4095">
        <v>32</v>
      </c>
      <c r="S4095" t="s">
        <v>36</v>
      </c>
      <c r="T4095" t="s">
        <v>38</v>
      </c>
      <c r="U4095" t="s">
        <v>69</v>
      </c>
      <c r="W4095" t="s">
        <v>56</v>
      </c>
      <c r="X4095">
        <v>146705</v>
      </c>
      <c r="Y4095">
        <v>5748</v>
      </c>
      <c r="Z4095">
        <v>40.712800000000001</v>
      </c>
      <c r="AA4095">
        <v>-74.006</v>
      </c>
      <c r="AB4095" t="str">
        <f>IF(Restaurants[[#This Row],[Years_Operating]]&lt;5,"New",
IF(Restaurants[[#This Row],[Years_Operating]]&lt;15,"Established","Legacy"))</f>
        <v>Legacy</v>
      </c>
      <c r="AC4095" t="str">
        <f>IF(Restaurants[[#This Row],[Country]]="India","Yes","No")</f>
        <v>No</v>
      </c>
      <c r="AD4095" t="str">
        <f>IF(AND(Restaurants[[#This Row],[Has Online Delivery]]="Yes",Restaurants[[#This Row],[Has Table Booking]]="Yes"),"Online + Table",
IF(Restaurants[[#This Row],[Has Online Delivery]]="Yes","Online Only",
IF(Restaurants[[#This Row],[Has Table Booking]]="Yes","Table Only","None")))</f>
        <v>None</v>
      </c>
      <c r="AE4095" t="str">
        <f>IF(Restaurants[[#This Row],[Rating]]&gt;=4.5,"Excellent",
IF(Restaurants[[#This Row],[Rating]]&gt;=4,"Very Good",
IF(Restaurants[[#This Row],[Rating]]&gt;=3.5,"Good","Average/Low")))</f>
        <v>Excellent</v>
      </c>
    </row>
    <row r="4096" spans="1:31" x14ac:dyDescent="0.3">
      <c r="A4096" t="s">
        <v>171</v>
      </c>
      <c r="B4096" t="s">
        <v>880</v>
      </c>
      <c r="C4096" t="s">
        <v>50</v>
      </c>
      <c r="D4096" t="s">
        <v>870</v>
      </c>
      <c r="E4096">
        <v>2</v>
      </c>
      <c r="F4096">
        <v>285</v>
      </c>
      <c r="G4096" t="s">
        <v>172</v>
      </c>
      <c r="H4096">
        <v>2008</v>
      </c>
      <c r="I4096">
        <v>12</v>
      </c>
      <c r="J4096">
        <v>4.7</v>
      </c>
      <c r="K4096" t="s">
        <v>871</v>
      </c>
      <c r="L4096">
        <v>17</v>
      </c>
      <c r="M4096" t="s">
        <v>33</v>
      </c>
      <c r="N4096" t="s">
        <v>143</v>
      </c>
      <c r="O4096" t="s">
        <v>54</v>
      </c>
      <c r="P4096" t="s">
        <v>36</v>
      </c>
      <c r="Q4096" t="s">
        <v>36</v>
      </c>
      <c r="R4096">
        <v>62</v>
      </c>
      <c r="S4096" t="s">
        <v>37</v>
      </c>
      <c r="T4096" t="s">
        <v>63</v>
      </c>
      <c r="U4096" t="s">
        <v>39</v>
      </c>
      <c r="W4096" t="s">
        <v>80</v>
      </c>
      <c r="X4096">
        <v>394352</v>
      </c>
      <c r="Y4096">
        <v>7920</v>
      </c>
      <c r="Z4096">
        <v>29.760400000000001</v>
      </c>
      <c r="AA4096">
        <v>-95.369799999999998</v>
      </c>
      <c r="AB4096" t="str">
        <f>IF(Restaurants[[#This Row],[Years_Operating]]&lt;5,"New",
IF(Restaurants[[#This Row],[Years_Operating]]&lt;15,"Established","Legacy"))</f>
        <v>Legacy</v>
      </c>
      <c r="AC4096" t="str">
        <f>IF(Restaurants[[#This Row],[Country]]="India","Yes","No")</f>
        <v>No</v>
      </c>
      <c r="AD4096" t="str">
        <f>IF(AND(Restaurants[[#This Row],[Has Online Delivery]]="Yes",Restaurants[[#This Row],[Has Table Booking]]="Yes"),"Online + Table",
IF(Restaurants[[#This Row],[Has Online Delivery]]="Yes","Online Only",
IF(Restaurants[[#This Row],[Has Table Booking]]="Yes","Table Only","None")))</f>
        <v>Online + Table</v>
      </c>
      <c r="AE4096" t="str">
        <f>IF(Restaurants[[#This Row],[Rating]]&gt;=4.5,"Excellent",
IF(Restaurants[[#This Row],[Rating]]&gt;=4,"Very Good",
IF(Restaurants[[#This Row],[Rating]]&gt;=3.5,"Good","Average/Low")))</f>
        <v>Excellent</v>
      </c>
    </row>
    <row r="4097" spans="1:31" x14ac:dyDescent="0.3">
      <c r="A4097" t="s">
        <v>205</v>
      </c>
      <c r="B4097" t="s">
        <v>275</v>
      </c>
      <c r="C4097" t="s">
        <v>251</v>
      </c>
      <c r="D4097" t="s">
        <v>267</v>
      </c>
      <c r="E4097">
        <v>0</v>
      </c>
      <c r="F4097">
        <v>180</v>
      </c>
      <c r="G4097" t="s">
        <v>209</v>
      </c>
      <c r="H4097">
        <v>2008</v>
      </c>
      <c r="I4097">
        <v>50</v>
      </c>
      <c r="J4097">
        <v>4.8</v>
      </c>
      <c r="K4097" t="s">
        <v>307</v>
      </c>
      <c r="L4097">
        <v>17</v>
      </c>
      <c r="M4097" t="s">
        <v>160</v>
      </c>
      <c r="N4097" t="s">
        <v>210</v>
      </c>
      <c r="O4097" t="s">
        <v>211</v>
      </c>
      <c r="P4097" t="s">
        <v>36</v>
      </c>
      <c r="Q4097" t="s">
        <v>36</v>
      </c>
      <c r="R4097">
        <v>42</v>
      </c>
      <c r="S4097" t="s">
        <v>36</v>
      </c>
      <c r="T4097" t="s">
        <v>86</v>
      </c>
      <c r="U4097" t="s">
        <v>32</v>
      </c>
      <c r="V4097" t="s">
        <v>1751</v>
      </c>
      <c r="W4097" t="s">
        <v>47</v>
      </c>
      <c r="X4097">
        <v>314575</v>
      </c>
      <c r="Y4097">
        <v>6859</v>
      </c>
      <c r="Z4097">
        <v>18.520399999999999</v>
      </c>
      <c r="AA4097">
        <v>73.856700000000004</v>
      </c>
      <c r="AB4097" t="str">
        <f>IF(Restaurants[[#This Row],[Years_Operating]]&lt;5,"New",
IF(Restaurants[[#This Row],[Years_Operating]]&lt;15,"Established","Legacy"))</f>
        <v>Legacy</v>
      </c>
      <c r="AC4097" t="str">
        <f>IF(Restaurants[[#This Row],[Country]]="India","Yes","No")</f>
        <v>Yes</v>
      </c>
      <c r="AD4097" t="str">
        <f>IF(AND(Restaurants[[#This Row],[Has Online Delivery]]="Yes",Restaurants[[#This Row],[Has Table Booking]]="Yes"),"Online + Table",
IF(Restaurants[[#This Row],[Has Online Delivery]]="Yes","Online Only",
IF(Restaurants[[#This Row],[Has Table Booking]]="Yes","Table Only","None")))</f>
        <v>Online + Table</v>
      </c>
      <c r="AE4097" t="str">
        <f>IF(Restaurants[[#This Row],[Rating]]&gt;=4.5,"Excellent",
IF(Restaurants[[#This Row],[Rating]]&gt;=4,"Very Good",
IF(Restaurants[[#This Row],[Rating]]&gt;=3.5,"Good","Average/Low")))</f>
        <v>Excellent</v>
      </c>
    </row>
    <row r="4098" spans="1:31" x14ac:dyDescent="0.3">
      <c r="A4098" t="s">
        <v>199</v>
      </c>
      <c r="B4098" t="s">
        <v>275</v>
      </c>
      <c r="C4098" t="s">
        <v>251</v>
      </c>
      <c r="D4098" t="s">
        <v>267</v>
      </c>
      <c r="E4098">
        <v>1</v>
      </c>
      <c r="F4098">
        <v>165</v>
      </c>
      <c r="G4098" t="s">
        <v>201</v>
      </c>
      <c r="H4098">
        <v>2013</v>
      </c>
      <c r="I4098">
        <v>26</v>
      </c>
      <c r="J4098">
        <v>4.5999999999999996</v>
      </c>
      <c r="K4098" t="s">
        <v>307</v>
      </c>
      <c r="L4098">
        <v>12</v>
      </c>
      <c r="M4098" t="s">
        <v>160</v>
      </c>
      <c r="N4098" t="s">
        <v>193</v>
      </c>
      <c r="O4098" t="s">
        <v>45</v>
      </c>
      <c r="P4098" t="s">
        <v>36</v>
      </c>
      <c r="Q4098" t="s">
        <v>36</v>
      </c>
      <c r="R4098">
        <v>32</v>
      </c>
      <c r="S4098" t="s">
        <v>36</v>
      </c>
      <c r="T4098" t="s">
        <v>38</v>
      </c>
      <c r="U4098" t="s">
        <v>69</v>
      </c>
      <c r="V4098" t="s">
        <v>1752</v>
      </c>
      <c r="W4098" t="s">
        <v>149</v>
      </c>
      <c r="X4098">
        <v>214383</v>
      </c>
      <c r="Y4098">
        <v>2549</v>
      </c>
      <c r="Z4098">
        <v>18.520399999999999</v>
      </c>
      <c r="AA4098">
        <v>73.856700000000004</v>
      </c>
      <c r="AB4098" t="str">
        <f>IF(Restaurants[[#This Row],[Years_Operating]]&lt;5,"New",
IF(Restaurants[[#This Row],[Years_Operating]]&lt;15,"Established","Legacy"))</f>
        <v>Established</v>
      </c>
      <c r="AC4098" t="str">
        <f>IF(Restaurants[[#This Row],[Country]]="India","Yes","No")</f>
        <v>Yes</v>
      </c>
      <c r="AD4098" t="str">
        <f>IF(AND(Restaurants[[#This Row],[Has Online Delivery]]="Yes",Restaurants[[#This Row],[Has Table Booking]]="Yes"),"Online + Table",
IF(Restaurants[[#This Row],[Has Online Delivery]]="Yes","Online Only",
IF(Restaurants[[#This Row],[Has Table Booking]]="Yes","Table Only","None")))</f>
        <v>Online + Table</v>
      </c>
      <c r="AE4098" t="str">
        <f>IF(Restaurants[[#This Row],[Rating]]&gt;=4.5,"Excellent",
IF(Restaurants[[#This Row],[Rating]]&gt;=4,"Very Good",
IF(Restaurants[[#This Row],[Rating]]&gt;=3.5,"Good","Average/Low")))</f>
        <v>Excellent</v>
      </c>
    </row>
    <row r="4099" spans="1:31" x14ac:dyDescent="0.3">
      <c r="A4099" t="s">
        <v>133</v>
      </c>
      <c r="B4099" t="s">
        <v>105</v>
      </c>
      <c r="C4099" t="s">
        <v>29</v>
      </c>
      <c r="D4099" t="s">
        <v>886</v>
      </c>
      <c r="E4099">
        <v>3</v>
      </c>
      <c r="F4099">
        <v>265</v>
      </c>
      <c r="G4099" t="s">
        <v>135</v>
      </c>
      <c r="H4099">
        <v>2005</v>
      </c>
      <c r="I4099">
        <v>45</v>
      </c>
      <c r="J4099">
        <v>4.7</v>
      </c>
      <c r="K4099" t="s">
        <v>887</v>
      </c>
      <c r="L4099">
        <v>20</v>
      </c>
      <c r="M4099" t="s">
        <v>33</v>
      </c>
      <c r="N4099" t="s">
        <v>34</v>
      </c>
      <c r="O4099" t="s">
        <v>35</v>
      </c>
      <c r="P4099" t="s">
        <v>36</v>
      </c>
      <c r="Q4099" t="s">
        <v>37</v>
      </c>
      <c r="R4099">
        <v>24</v>
      </c>
      <c r="S4099" t="s">
        <v>36</v>
      </c>
      <c r="T4099" t="s">
        <v>38</v>
      </c>
      <c r="U4099" t="s">
        <v>46</v>
      </c>
      <c r="W4099" t="s">
        <v>40</v>
      </c>
      <c r="X4099">
        <v>259165</v>
      </c>
      <c r="Y4099">
        <v>473</v>
      </c>
      <c r="Z4099">
        <v>41.902799999999999</v>
      </c>
      <c r="AA4099">
        <v>12.4964</v>
      </c>
      <c r="AB4099" t="str">
        <f>IF(Restaurants[[#This Row],[Years_Operating]]&lt;5,"New",
IF(Restaurants[[#This Row],[Years_Operating]]&lt;15,"Established","Legacy"))</f>
        <v>Legacy</v>
      </c>
      <c r="AC4099" t="str">
        <f>IF(Restaurants[[#This Row],[Country]]="India","Yes","No")</f>
        <v>No</v>
      </c>
      <c r="AD4099" t="str">
        <f>IF(AND(Restaurants[[#This Row],[Has Online Delivery]]="Yes",Restaurants[[#This Row],[Has Table Booking]]="Yes"),"Online + Table",
IF(Restaurants[[#This Row],[Has Online Delivery]]="Yes","Online Only",
IF(Restaurants[[#This Row],[Has Table Booking]]="Yes","Table Only","None")))</f>
        <v>Online Only</v>
      </c>
      <c r="AE4099" t="str">
        <f>IF(Restaurants[[#This Row],[Rating]]&gt;=4.5,"Excellent",
IF(Restaurants[[#This Row],[Rating]]&gt;=4,"Very Good",
IF(Restaurants[[#This Row],[Rating]]&gt;=3.5,"Good","Average/Low")))</f>
        <v>Excellent</v>
      </c>
    </row>
    <row r="4100" spans="1:31" x14ac:dyDescent="0.3">
      <c r="A4100" t="s">
        <v>164</v>
      </c>
      <c r="B4100" t="s">
        <v>261</v>
      </c>
      <c r="C4100" t="s">
        <v>251</v>
      </c>
      <c r="D4100" t="s">
        <v>267</v>
      </c>
      <c r="E4100">
        <v>2</v>
      </c>
      <c r="F4100">
        <v>235</v>
      </c>
      <c r="G4100" t="s">
        <v>165</v>
      </c>
      <c r="H4100">
        <v>2009</v>
      </c>
      <c r="I4100">
        <v>28</v>
      </c>
      <c r="J4100">
        <v>4.7</v>
      </c>
      <c r="K4100" t="s">
        <v>307</v>
      </c>
      <c r="L4100">
        <v>16</v>
      </c>
      <c r="M4100" t="s">
        <v>160</v>
      </c>
      <c r="N4100" t="s">
        <v>143</v>
      </c>
      <c r="O4100" t="s">
        <v>45</v>
      </c>
      <c r="P4100" t="s">
        <v>36</v>
      </c>
      <c r="Q4100" t="s">
        <v>36</v>
      </c>
      <c r="R4100">
        <v>32</v>
      </c>
      <c r="S4100" t="s">
        <v>37</v>
      </c>
      <c r="T4100" t="s">
        <v>38</v>
      </c>
      <c r="U4100" t="s">
        <v>46</v>
      </c>
      <c r="V4100" t="s">
        <v>1753</v>
      </c>
      <c r="W4100" t="s">
        <v>47</v>
      </c>
      <c r="X4100">
        <v>106829</v>
      </c>
      <c r="Y4100">
        <v>191</v>
      </c>
      <c r="Z4100">
        <v>22.572600000000001</v>
      </c>
      <c r="AA4100">
        <v>88.363900000000001</v>
      </c>
      <c r="AB4100" t="str">
        <f>IF(Restaurants[[#This Row],[Years_Operating]]&lt;5,"New",
IF(Restaurants[[#This Row],[Years_Operating]]&lt;15,"Established","Legacy"))</f>
        <v>Legacy</v>
      </c>
      <c r="AC4100" t="str">
        <f>IF(Restaurants[[#This Row],[Country]]="India","Yes","No")</f>
        <v>Yes</v>
      </c>
      <c r="AD4100" t="str">
        <f>IF(AND(Restaurants[[#This Row],[Has Online Delivery]]="Yes",Restaurants[[#This Row],[Has Table Booking]]="Yes"),"Online + Table",
IF(Restaurants[[#This Row],[Has Online Delivery]]="Yes","Online Only",
IF(Restaurants[[#This Row],[Has Table Booking]]="Yes","Table Only","None")))</f>
        <v>Online + Table</v>
      </c>
      <c r="AE4100" t="str">
        <f>IF(Restaurants[[#This Row],[Rating]]&gt;=4.5,"Excellent",
IF(Restaurants[[#This Row],[Rating]]&gt;=4,"Very Good",
IF(Restaurants[[#This Row],[Rating]]&gt;=3.5,"Good","Average/Low")))</f>
        <v>Excellent</v>
      </c>
    </row>
    <row r="4101" spans="1:31" x14ac:dyDescent="0.3">
      <c r="A4101" t="s">
        <v>111</v>
      </c>
      <c r="B4101" t="s">
        <v>973</v>
      </c>
      <c r="C4101" t="s">
        <v>196</v>
      </c>
      <c r="D4101" t="s">
        <v>928</v>
      </c>
      <c r="E4101">
        <v>3</v>
      </c>
      <c r="F4101">
        <v>305</v>
      </c>
      <c r="G4101" t="s">
        <v>112</v>
      </c>
      <c r="H4101">
        <v>2000</v>
      </c>
      <c r="I4101">
        <v>25</v>
      </c>
      <c r="J4101">
        <v>4.8</v>
      </c>
      <c r="K4101" t="s">
        <v>929</v>
      </c>
      <c r="L4101">
        <v>25</v>
      </c>
      <c r="M4101" t="s">
        <v>33</v>
      </c>
      <c r="N4101" t="s">
        <v>34</v>
      </c>
      <c r="O4101" t="s">
        <v>35</v>
      </c>
      <c r="P4101" t="s">
        <v>36</v>
      </c>
      <c r="Q4101" t="s">
        <v>36</v>
      </c>
      <c r="R4101">
        <v>36</v>
      </c>
      <c r="S4101" t="s">
        <v>37</v>
      </c>
      <c r="T4101" t="s">
        <v>55</v>
      </c>
      <c r="U4101" t="s">
        <v>46</v>
      </c>
      <c r="W4101" t="s">
        <v>64</v>
      </c>
      <c r="X4101">
        <v>378022</v>
      </c>
      <c r="Y4101">
        <v>844</v>
      </c>
      <c r="Z4101">
        <v>52.486199999999997</v>
      </c>
      <c r="AA4101">
        <v>-1.8904000000000001</v>
      </c>
      <c r="AB4101" t="str">
        <f>IF(Restaurants[[#This Row],[Years_Operating]]&lt;5,"New",
IF(Restaurants[[#This Row],[Years_Operating]]&lt;15,"Established","Legacy"))</f>
        <v>Legacy</v>
      </c>
      <c r="AC4101" t="str">
        <f>IF(Restaurants[[#This Row],[Country]]="India","Yes","No")</f>
        <v>No</v>
      </c>
      <c r="AD4101" t="str">
        <f>IF(AND(Restaurants[[#This Row],[Has Online Delivery]]="Yes",Restaurants[[#This Row],[Has Table Booking]]="Yes"),"Online + Table",
IF(Restaurants[[#This Row],[Has Online Delivery]]="Yes","Online Only",
IF(Restaurants[[#This Row],[Has Table Booking]]="Yes","Table Only","None")))</f>
        <v>Online + Table</v>
      </c>
      <c r="AE4101" t="str">
        <f>IF(Restaurants[[#This Row],[Rating]]&gt;=4.5,"Excellent",
IF(Restaurants[[#This Row],[Rating]]&gt;=4,"Very Good",
IF(Restaurants[[#This Row],[Rating]]&gt;=3.5,"Good","Average/Low")))</f>
        <v>Excellent</v>
      </c>
    </row>
    <row r="4102" spans="1:31" x14ac:dyDescent="0.3">
      <c r="A4102" t="s">
        <v>171</v>
      </c>
      <c r="B4102" t="s">
        <v>900</v>
      </c>
      <c r="C4102" t="s">
        <v>50</v>
      </c>
      <c r="D4102" t="s">
        <v>878</v>
      </c>
      <c r="E4102">
        <v>2</v>
      </c>
      <c r="F4102">
        <v>285</v>
      </c>
      <c r="G4102" t="s">
        <v>172</v>
      </c>
      <c r="H4102">
        <v>2008</v>
      </c>
      <c r="I4102">
        <v>12</v>
      </c>
      <c r="J4102">
        <v>4.7</v>
      </c>
      <c r="K4102" t="s">
        <v>879</v>
      </c>
      <c r="L4102">
        <v>17</v>
      </c>
      <c r="M4102" t="s">
        <v>33</v>
      </c>
      <c r="N4102" t="s">
        <v>143</v>
      </c>
      <c r="O4102" t="s">
        <v>54</v>
      </c>
      <c r="P4102" t="s">
        <v>36</v>
      </c>
      <c r="Q4102" t="s">
        <v>37</v>
      </c>
      <c r="R4102">
        <v>59</v>
      </c>
      <c r="S4102" t="s">
        <v>36</v>
      </c>
      <c r="T4102" t="s">
        <v>63</v>
      </c>
      <c r="U4102" t="s">
        <v>39</v>
      </c>
      <c r="W4102" t="s">
        <v>64</v>
      </c>
      <c r="X4102">
        <v>453181</v>
      </c>
      <c r="Y4102">
        <v>55</v>
      </c>
      <c r="Z4102">
        <v>34.052199999999999</v>
      </c>
      <c r="AA4102">
        <v>-118.2437</v>
      </c>
      <c r="AB4102" t="str">
        <f>IF(Restaurants[[#This Row],[Years_Operating]]&lt;5,"New",
IF(Restaurants[[#This Row],[Years_Operating]]&lt;15,"Established","Legacy"))</f>
        <v>Legacy</v>
      </c>
      <c r="AC4102" t="str">
        <f>IF(Restaurants[[#This Row],[Country]]="India","Yes","No")</f>
        <v>No</v>
      </c>
      <c r="AD4102" t="str">
        <f>IF(AND(Restaurants[[#This Row],[Has Online Delivery]]="Yes",Restaurants[[#This Row],[Has Table Booking]]="Yes"),"Online + Table",
IF(Restaurants[[#This Row],[Has Online Delivery]]="Yes","Online Only",
IF(Restaurants[[#This Row],[Has Table Booking]]="Yes","Table Only","None")))</f>
        <v>Online Only</v>
      </c>
      <c r="AE4102" t="str">
        <f>IF(Restaurants[[#This Row],[Rating]]&gt;=4.5,"Excellent",
IF(Restaurants[[#This Row],[Rating]]&gt;=4,"Very Good",
IF(Restaurants[[#This Row],[Rating]]&gt;=3.5,"Good","Average/Low")))</f>
        <v>Excellent</v>
      </c>
    </row>
    <row r="4103" spans="1:31" x14ac:dyDescent="0.3">
      <c r="A4103" t="s">
        <v>199</v>
      </c>
      <c r="B4103" t="s">
        <v>933</v>
      </c>
      <c r="C4103" t="s">
        <v>251</v>
      </c>
      <c r="D4103" t="s">
        <v>267</v>
      </c>
      <c r="E4103">
        <v>1</v>
      </c>
      <c r="F4103">
        <v>165</v>
      </c>
      <c r="G4103" t="s">
        <v>201</v>
      </c>
      <c r="H4103">
        <v>2013</v>
      </c>
      <c r="I4103">
        <v>26</v>
      </c>
      <c r="J4103">
        <v>4.5999999999999996</v>
      </c>
      <c r="K4103" t="s">
        <v>307</v>
      </c>
      <c r="L4103">
        <v>12</v>
      </c>
      <c r="M4103" t="s">
        <v>160</v>
      </c>
      <c r="N4103" t="s">
        <v>193</v>
      </c>
      <c r="O4103" t="s">
        <v>45</v>
      </c>
      <c r="P4103" t="s">
        <v>36</v>
      </c>
      <c r="Q4103" t="s">
        <v>36</v>
      </c>
      <c r="R4103">
        <v>42</v>
      </c>
      <c r="S4103" t="s">
        <v>36</v>
      </c>
      <c r="T4103" t="s">
        <v>86</v>
      </c>
      <c r="U4103" t="s">
        <v>39</v>
      </c>
      <c r="V4103" t="s">
        <v>1754</v>
      </c>
      <c r="W4103" t="s">
        <v>132</v>
      </c>
      <c r="X4103">
        <v>158978</v>
      </c>
      <c r="Y4103">
        <v>4463</v>
      </c>
      <c r="Z4103">
        <v>22.7196</v>
      </c>
      <c r="AA4103">
        <v>75.857699999999994</v>
      </c>
      <c r="AB4103" t="str">
        <f>IF(Restaurants[[#This Row],[Years_Operating]]&lt;5,"New",
IF(Restaurants[[#This Row],[Years_Operating]]&lt;15,"Established","Legacy"))</f>
        <v>Established</v>
      </c>
      <c r="AC4103" t="str">
        <f>IF(Restaurants[[#This Row],[Country]]="India","Yes","No")</f>
        <v>Yes</v>
      </c>
      <c r="AD4103" t="str">
        <f>IF(AND(Restaurants[[#This Row],[Has Online Delivery]]="Yes",Restaurants[[#This Row],[Has Table Booking]]="Yes"),"Online + Table",
IF(Restaurants[[#This Row],[Has Online Delivery]]="Yes","Online Only",
IF(Restaurants[[#This Row],[Has Table Booking]]="Yes","Table Only","None")))</f>
        <v>Online + Table</v>
      </c>
      <c r="AE4103" t="str">
        <f>IF(Restaurants[[#This Row],[Rating]]&gt;=4.5,"Excellent",
IF(Restaurants[[#This Row],[Rating]]&gt;=4,"Very Good",
IF(Restaurants[[#This Row],[Rating]]&gt;=3.5,"Good","Average/Low")))</f>
        <v>Excellent</v>
      </c>
    </row>
    <row r="4104" spans="1:31" x14ac:dyDescent="0.3">
      <c r="A4104" t="s">
        <v>224</v>
      </c>
      <c r="B4104" t="s">
        <v>93</v>
      </c>
      <c r="C4104" t="s">
        <v>50</v>
      </c>
      <c r="D4104" t="s">
        <v>901</v>
      </c>
      <c r="E4104">
        <v>0</v>
      </c>
      <c r="F4104">
        <v>140</v>
      </c>
      <c r="G4104" t="s">
        <v>225</v>
      </c>
      <c r="H4104">
        <v>2012</v>
      </c>
      <c r="I4104">
        <v>48</v>
      </c>
      <c r="J4104">
        <v>4.5999999999999996</v>
      </c>
      <c r="K4104" t="s">
        <v>902</v>
      </c>
      <c r="L4104">
        <v>13</v>
      </c>
      <c r="M4104" t="s">
        <v>204</v>
      </c>
      <c r="N4104" t="s">
        <v>210</v>
      </c>
      <c r="O4104" t="s">
        <v>54</v>
      </c>
      <c r="P4104" t="s">
        <v>36</v>
      </c>
      <c r="Q4104" t="s">
        <v>37</v>
      </c>
      <c r="R4104">
        <v>44</v>
      </c>
      <c r="S4104" t="s">
        <v>37</v>
      </c>
      <c r="T4104" t="s">
        <v>55</v>
      </c>
      <c r="U4104" t="s">
        <v>32</v>
      </c>
      <c r="W4104" t="s">
        <v>40</v>
      </c>
      <c r="X4104">
        <v>327105</v>
      </c>
      <c r="Y4104">
        <v>655</v>
      </c>
      <c r="Z4104">
        <v>37.774900000000002</v>
      </c>
      <c r="AA4104">
        <v>-122.4194</v>
      </c>
      <c r="AB4104" t="str">
        <f>IF(Restaurants[[#This Row],[Years_Operating]]&lt;5,"New",
IF(Restaurants[[#This Row],[Years_Operating]]&lt;15,"Established","Legacy"))</f>
        <v>Established</v>
      </c>
      <c r="AC4104" t="str">
        <f>IF(Restaurants[[#This Row],[Country]]="India","Yes","No")</f>
        <v>No</v>
      </c>
      <c r="AD4104" t="str">
        <f>IF(AND(Restaurants[[#This Row],[Has Online Delivery]]="Yes",Restaurants[[#This Row],[Has Table Booking]]="Yes"),"Online + Table",
IF(Restaurants[[#This Row],[Has Online Delivery]]="Yes","Online Only",
IF(Restaurants[[#This Row],[Has Table Booking]]="Yes","Table Only","None")))</f>
        <v>Online Only</v>
      </c>
      <c r="AE4104" t="str">
        <f>IF(Restaurants[[#This Row],[Rating]]&gt;=4.5,"Excellent",
IF(Restaurants[[#This Row],[Rating]]&gt;=4,"Very Good",
IF(Restaurants[[#This Row],[Rating]]&gt;=3.5,"Good","Average/Low")))</f>
        <v>Excellent</v>
      </c>
    </row>
    <row r="4105" spans="1:31" x14ac:dyDescent="0.3">
      <c r="A4105" t="s">
        <v>238</v>
      </c>
      <c r="B4105" t="s">
        <v>125</v>
      </c>
      <c r="C4105" t="s">
        <v>50</v>
      </c>
      <c r="D4105" t="s">
        <v>901</v>
      </c>
      <c r="E4105">
        <v>0</v>
      </c>
      <c r="F4105">
        <v>220</v>
      </c>
      <c r="G4105" t="s">
        <v>242</v>
      </c>
      <c r="H4105">
        <v>2011</v>
      </c>
      <c r="I4105">
        <v>50</v>
      </c>
      <c r="J4105">
        <v>4.5</v>
      </c>
      <c r="K4105" t="s">
        <v>902</v>
      </c>
      <c r="L4105">
        <v>14</v>
      </c>
      <c r="M4105" t="s">
        <v>160</v>
      </c>
      <c r="N4105" t="s">
        <v>210</v>
      </c>
      <c r="O4105" t="s">
        <v>35</v>
      </c>
      <c r="P4105" t="s">
        <v>37</v>
      </c>
      <c r="Q4105" t="s">
        <v>36</v>
      </c>
      <c r="R4105">
        <v>40</v>
      </c>
      <c r="S4105" t="s">
        <v>37</v>
      </c>
      <c r="T4105" t="s">
        <v>38</v>
      </c>
      <c r="U4105" t="s">
        <v>69</v>
      </c>
      <c r="W4105" t="s">
        <v>64</v>
      </c>
      <c r="X4105">
        <v>344126</v>
      </c>
      <c r="Y4105">
        <v>556</v>
      </c>
      <c r="Z4105">
        <v>41.878100000000003</v>
      </c>
      <c r="AA4105">
        <v>-87.629800000000003</v>
      </c>
      <c r="AB4105" t="str">
        <f>IF(Restaurants[[#This Row],[Years_Operating]]&lt;5,"New",
IF(Restaurants[[#This Row],[Years_Operating]]&lt;15,"Established","Legacy"))</f>
        <v>Established</v>
      </c>
      <c r="AC4105" t="str">
        <f>IF(Restaurants[[#This Row],[Country]]="India","Yes","No")</f>
        <v>No</v>
      </c>
      <c r="AD4105" t="str">
        <f>IF(AND(Restaurants[[#This Row],[Has Online Delivery]]="Yes",Restaurants[[#This Row],[Has Table Booking]]="Yes"),"Online + Table",
IF(Restaurants[[#This Row],[Has Online Delivery]]="Yes","Online Only",
IF(Restaurants[[#This Row],[Has Table Booking]]="Yes","Table Only","None")))</f>
        <v>Table Only</v>
      </c>
      <c r="AE4105" t="str">
        <f>IF(Restaurants[[#This Row],[Rating]]&gt;=4.5,"Excellent",
IF(Restaurants[[#This Row],[Rating]]&gt;=4,"Very Good",
IF(Restaurants[[#This Row],[Rating]]&gt;=3.5,"Good","Average/Low")))</f>
        <v>Excellent</v>
      </c>
    </row>
    <row r="4106" spans="1:31" x14ac:dyDescent="0.3">
      <c r="A4106" t="s">
        <v>97</v>
      </c>
      <c r="B4106" t="s">
        <v>891</v>
      </c>
      <c r="C4106" t="s">
        <v>196</v>
      </c>
      <c r="D4106" t="s">
        <v>892</v>
      </c>
      <c r="E4106">
        <v>3</v>
      </c>
      <c r="F4106">
        <v>298</v>
      </c>
      <c r="G4106" t="s">
        <v>99</v>
      </c>
      <c r="H4106">
        <v>2010</v>
      </c>
      <c r="I4106">
        <v>56</v>
      </c>
      <c r="J4106">
        <v>4.8</v>
      </c>
      <c r="K4106" t="s">
        <v>960</v>
      </c>
      <c r="L4106">
        <v>15</v>
      </c>
      <c r="M4106" t="s">
        <v>33</v>
      </c>
      <c r="N4106" t="s">
        <v>34</v>
      </c>
      <c r="O4106" t="s">
        <v>54</v>
      </c>
      <c r="P4106" t="s">
        <v>36</v>
      </c>
      <c r="Q4106" t="s">
        <v>36</v>
      </c>
      <c r="R4106">
        <v>52</v>
      </c>
      <c r="S4106" t="s">
        <v>36</v>
      </c>
      <c r="T4106" t="s">
        <v>63</v>
      </c>
      <c r="U4106" t="s">
        <v>32</v>
      </c>
      <c r="W4106" t="s">
        <v>103</v>
      </c>
      <c r="X4106">
        <v>302010</v>
      </c>
      <c r="Y4106">
        <v>4173</v>
      </c>
      <c r="Z4106">
        <v>53.480800000000002</v>
      </c>
      <c r="AA4106">
        <v>-2.2425999999999999</v>
      </c>
      <c r="AB4106" t="str">
        <f>IF(Restaurants[[#This Row],[Years_Operating]]&lt;5,"New",
IF(Restaurants[[#This Row],[Years_Operating]]&lt;15,"Established","Legacy"))</f>
        <v>Legacy</v>
      </c>
      <c r="AC4106" t="str">
        <f>IF(Restaurants[[#This Row],[Country]]="India","Yes","No")</f>
        <v>No</v>
      </c>
      <c r="AD4106" t="str">
        <f>IF(AND(Restaurants[[#This Row],[Has Online Delivery]]="Yes",Restaurants[[#This Row],[Has Table Booking]]="Yes"),"Online + Table",
IF(Restaurants[[#This Row],[Has Online Delivery]]="Yes","Online Only",
IF(Restaurants[[#This Row],[Has Table Booking]]="Yes","Table Only","None")))</f>
        <v>Online + Table</v>
      </c>
      <c r="AE4106" t="str">
        <f>IF(Restaurants[[#This Row],[Rating]]&gt;=4.5,"Excellent",
IF(Restaurants[[#This Row],[Rating]]&gt;=4,"Very Good",
IF(Restaurants[[#This Row],[Rating]]&gt;=3.5,"Good","Average/Low")))</f>
        <v>Excellent</v>
      </c>
    </row>
    <row r="4107" spans="1:31" x14ac:dyDescent="0.3">
      <c r="A4107" t="s">
        <v>238</v>
      </c>
      <c r="B4107" t="s">
        <v>900</v>
      </c>
      <c r="C4107" t="s">
        <v>50</v>
      </c>
      <c r="D4107" t="s">
        <v>878</v>
      </c>
      <c r="E4107">
        <v>0</v>
      </c>
      <c r="F4107">
        <v>220</v>
      </c>
      <c r="G4107" t="s">
        <v>242</v>
      </c>
      <c r="H4107">
        <v>2011</v>
      </c>
      <c r="I4107">
        <v>50</v>
      </c>
      <c r="J4107">
        <v>4.5</v>
      </c>
      <c r="K4107" t="s">
        <v>911</v>
      </c>
      <c r="L4107">
        <v>14</v>
      </c>
      <c r="M4107" t="s">
        <v>160</v>
      </c>
      <c r="N4107" t="s">
        <v>210</v>
      </c>
      <c r="O4107" t="s">
        <v>35</v>
      </c>
      <c r="P4107" t="s">
        <v>37</v>
      </c>
      <c r="Q4107" t="s">
        <v>37</v>
      </c>
      <c r="R4107">
        <v>28</v>
      </c>
      <c r="S4107" t="s">
        <v>36</v>
      </c>
      <c r="T4107" t="s">
        <v>86</v>
      </c>
      <c r="U4107" t="s">
        <v>46</v>
      </c>
      <c r="W4107" t="s">
        <v>47</v>
      </c>
      <c r="X4107">
        <v>426462</v>
      </c>
      <c r="Y4107">
        <v>4432</v>
      </c>
      <c r="Z4107">
        <v>34.052199999999999</v>
      </c>
      <c r="AA4107">
        <v>-118.2437</v>
      </c>
      <c r="AB4107" t="str">
        <f>IF(Restaurants[[#This Row],[Years_Operating]]&lt;5,"New",
IF(Restaurants[[#This Row],[Years_Operating]]&lt;15,"Established","Legacy"))</f>
        <v>Established</v>
      </c>
      <c r="AC4107" t="str">
        <f>IF(Restaurants[[#This Row],[Country]]="India","Yes","No")</f>
        <v>No</v>
      </c>
      <c r="AD4107" t="str">
        <f>IF(AND(Restaurants[[#This Row],[Has Online Delivery]]="Yes",Restaurants[[#This Row],[Has Table Booking]]="Yes"),"Online + Table",
IF(Restaurants[[#This Row],[Has Online Delivery]]="Yes","Online Only",
IF(Restaurants[[#This Row],[Has Table Booking]]="Yes","Table Only","None")))</f>
        <v>None</v>
      </c>
      <c r="AE4107" t="str">
        <f>IF(Restaurants[[#This Row],[Rating]]&gt;=4.5,"Excellent",
IF(Restaurants[[#This Row],[Rating]]&gt;=4,"Very Good",
IF(Restaurants[[#This Row],[Rating]]&gt;=3.5,"Good","Average/Low")))</f>
        <v>Excellent</v>
      </c>
    </row>
    <row r="4108" spans="1:31" x14ac:dyDescent="0.3">
      <c r="A4108" t="s">
        <v>136</v>
      </c>
      <c r="B4108" t="s">
        <v>272</v>
      </c>
      <c r="C4108" t="s">
        <v>251</v>
      </c>
      <c r="D4108" t="s">
        <v>267</v>
      </c>
      <c r="E4108">
        <v>3</v>
      </c>
      <c r="F4108">
        <v>570</v>
      </c>
      <c r="G4108" t="s">
        <v>140</v>
      </c>
      <c r="H4108">
        <v>2012</v>
      </c>
      <c r="I4108">
        <v>10</v>
      </c>
      <c r="J4108">
        <v>4.5999999999999996</v>
      </c>
      <c r="K4108" t="s">
        <v>312</v>
      </c>
      <c r="L4108">
        <v>13</v>
      </c>
      <c r="M4108" t="s">
        <v>62</v>
      </c>
      <c r="N4108" t="s">
        <v>34</v>
      </c>
      <c r="O4108" t="s">
        <v>45</v>
      </c>
      <c r="P4108" t="s">
        <v>37</v>
      </c>
      <c r="Q4108" t="s">
        <v>36</v>
      </c>
      <c r="R4108">
        <v>43</v>
      </c>
      <c r="S4108" t="s">
        <v>36</v>
      </c>
      <c r="T4108" t="s">
        <v>38</v>
      </c>
      <c r="U4108" t="s">
        <v>39</v>
      </c>
      <c r="V4108" t="s">
        <v>1755</v>
      </c>
      <c r="W4108" t="s">
        <v>132</v>
      </c>
      <c r="X4108">
        <v>34282</v>
      </c>
      <c r="Y4108">
        <v>7479</v>
      </c>
      <c r="Z4108">
        <v>13.082700000000001</v>
      </c>
      <c r="AA4108">
        <v>80.270700000000005</v>
      </c>
      <c r="AB4108" t="str">
        <f>IF(Restaurants[[#This Row],[Years_Operating]]&lt;5,"New",
IF(Restaurants[[#This Row],[Years_Operating]]&lt;15,"Established","Legacy"))</f>
        <v>Established</v>
      </c>
      <c r="AC4108" t="str">
        <f>IF(Restaurants[[#This Row],[Country]]="India","Yes","No")</f>
        <v>Yes</v>
      </c>
      <c r="AD4108" t="str">
        <f>IF(AND(Restaurants[[#This Row],[Has Online Delivery]]="Yes",Restaurants[[#This Row],[Has Table Booking]]="Yes"),"Online + Table",
IF(Restaurants[[#This Row],[Has Online Delivery]]="Yes","Online Only",
IF(Restaurants[[#This Row],[Has Table Booking]]="Yes","Table Only","None")))</f>
        <v>Table Only</v>
      </c>
      <c r="AE4108" t="str">
        <f>IF(Restaurants[[#This Row],[Rating]]&gt;=4.5,"Excellent",
IF(Restaurants[[#This Row],[Rating]]&gt;=4,"Very Good",
IF(Restaurants[[#This Row],[Rating]]&gt;=3.5,"Good","Average/Low")))</f>
        <v>Excellent</v>
      </c>
    </row>
    <row r="4109" spans="1:31" x14ac:dyDescent="0.3">
      <c r="A4109" t="s">
        <v>87</v>
      </c>
      <c r="B4109" t="s">
        <v>272</v>
      </c>
      <c r="C4109" t="s">
        <v>251</v>
      </c>
      <c r="D4109" t="s">
        <v>252</v>
      </c>
      <c r="E4109">
        <v>3</v>
      </c>
      <c r="F4109">
        <v>295</v>
      </c>
      <c r="G4109" t="s">
        <v>91</v>
      </c>
      <c r="H4109">
        <v>1897</v>
      </c>
      <c r="I4109">
        <v>50</v>
      </c>
      <c r="J4109">
        <v>4.8</v>
      </c>
      <c r="K4109" t="s">
        <v>253</v>
      </c>
      <c r="L4109">
        <v>128</v>
      </c>
      <c r="M4109" t="s">
        <v>33</v>
      </c>
      <c r="N4109" t="s">
        <v>34</v>
      </c>
      <c r="O4109" t="s">
        <v>35</v>
      </c>
      <c r="P4109" t="s">
        <v>37</v>
      </c>
      <c r="Q4109" t="s">
        <v>37</v>
      </c>
      <c r="R4109">
        <v>42</v>
      </c>
      <c r="S4109" t="s">
        <v>37</v>
      </c>
      <c r="T4109" t="s">
        <v>86</v>
      </c>
      <c r="U4109" t="s">
        <v>39</v>
      </c>
      <c r="V4109" t="s">
        <v>1756</v>
      </c>
      <c r="W4109" t="s">
        <v>47</v>
      </c>
      <c r="X4109">
        <v>190822</v>
      </c>
      <c r="Y4109">
        <v>879</v>
      </c>
      <c r="Z4109">
        <v>13.082700000000001</v>
      </c>
      <c r="AA4109">
        <v>80.270700000000005</v>
      </c>
      <c r="AB4109" t="str">
        <f>IF(Restaurants[[#This Row],[Years_Operating]]&lt;5,"New",
IF(Restaurants[[#This Row],[Years_Operating]]&lt;15,"Established","Legacy"))</f>
        <v>Legacy</v>
      </c>
      <c r="AC4109" t="str">
        <f>IF(Restaurants[[#This Row],[Country]]="India","Yes","No")</f>
        <v>Yes</v>
      </c>
      <c r="AD4109" t="str">
        <f>IF(AND(Restaurants[[#This Row],[Has Online Delivery]]="Yes",Restaurants[[#This Row],[Has Table Booking]]="Yes"),"Online + Table",
IF(Restaurants[[#This Row],[Has Online Delivery]]="Yes","Online Only",
IF(Restaurants[[#This Row],[Has Table Booking]]="Yes","Table Only","None")))</f>
        <v>None</v>
      </c>
      <c r="AE4109" t="str">
        <f>IF(Restaurants[[#This Row],[Rating]]&gt;=4.5,"Excellent",
IF(Restaurants[[#This Row],[Rating]]&gt;=4,"Very Good",
IF(Restaurants[[#This Row],[Rating]]&gt;=3.5,"Good","Average/Low")))</f>
        <v>Excellent</v>
      </c>
    </row>
    <row r="4110" spans="1:31" x14ac:dyDescent="0.3">
      <c r="A4110" t="s">
        <v>166</v>
      </c>
      <c r="B4110" t="s">
        <v>900</v>
      </c>
      <c r="C4110" t="s">
        <v>50</v>
      </c>
      <c r="D4110" t="s">
        <v>878</v>
      </c>
      <c r="E4110">
        <v>2</v>
      </c>
      <c r="F4110">
        <v>265</v>
      </c>
      <c r="G4110" t="s">
        <v>170</v>
      </c>
      <c r="H4110">
        <v>2005</v>
      </c>
      <c r="I4110">
        <v>60</v>
      </c>
      <c r="J4110">
        <v>4.7</v>
      </c>
      <c r="K4110" t="s">
        <v>911</v>
      </c>
      <c r="L4110">
        <v>20</v>
      </c>
      <c r="M4110" t="s">
        <v>33</v>
      </c>
      <c r="N4110" t="s">
        <v>143</v>
      </c>
      <c r="O4110" t="s">
        <v>35</v>
      </c>
      <c r="P4110" t="s">
        <v>37</v>
      </c>
      <c r="Q4110" t="s">
        <v>36</v>
      </c>
      <c r="R4110">
        <v>23</v>
      </c>
      <c r="S4110" t="s">
        <v>37</v>
      </c>
      <c r="T4110" t="s">
        <v>63</v>
      </c>
      <c r="U4110" t="s">
        <v>46</v>
      </c>
      <c r="W4110" t="s">
        <v>108</v>
      </c>
      <c r="X4110">
        <v>78484</v>
      </c>
      <c r="Y4110">
        <v>6559</v>
      </c>
      <c r="Z4110">
        <v>34.052199999999999</v>
      </c>
      <c r="AA4110">
        <v>-118.2437</v>
      </c>
      <c r="AB4110" t="str">
        <f>IF(Restaurants[[#This Row],[Years_Operating]]&lt;5,"New",
IF(Restaurants[[#This Row],[Years_Operating]]&lt;15,"Established","Legacy"))</f>
        <v>Legacy</v>
      </c>
      <c r="AC4110" t="str">
        <f>IF(Restaurants[[#This Row],[Country]]="India","Yes","No")</f>
        <v>No</v>
      </c>
      <c r="AD4110" t="str">
        <f>IF(AND(Restaurants[[#This Row],[Has Online Delivery]]="Yes",Restaurants[[#This Row],[Has Table Booking]]="Yes"),"Online + Table",
IF(Restaurants[[#This Row],[Has Online Delivery]]="Yes","Online Only",
IF(Restaurants[[#This Row],[Has Table Booking]]="Yes","Table Only","None")))</f>
        <v>Table Only</v>
      </c>
      <c r="AE4110" t="str">
        <f>IF(Restaurants[[#This Row],[Rating]]&gt;=4.5,"Excellent",
IF(Restaurants[[#This Row],[Rating]]&gt;=4,"Very Good",
IF(Restaurants[[#This Row],[Rating]]&gt;=3.5,"Good","Average/Low")))</f>
        <v>Excellent</v>
      </c>
    </row>
    <row r="4111" spans="1:31" x14ac:dyDescent="0.3">
      <c r="A4111" t="s">
        <v>133</v>
      </c>
      <c r="B4111" t="s">
        <v>93</v>
      </c>
      <c r="C4111" t="s">
        <v>50</v>
      </c>
      <c r="D4111" t="s">
        <v>878</v>
      </c>
      <c r="E4111">
        <v>3</v>
      </c>
      <c r="F4111">
        <v>265</v>
      </c>
      <c r="G4111" t="s">
        <v>135</v>
      </c>
      <c r="H4111">
        <v>2005</v>
      </c>
      <c r="I4111">
        <v>45</v>
      </c>
      <c r="J4111">
        <v>4.7</v>
      </c>
      <c r="K4111" t="s">
        <v>911</v>
      </c>
      <c r="L4111">
        <v>20</v>
      </c>
      <c r="M4111" t="s">
        <v>33</v>
      </c>
      <c r="N4111" t="s">
        <v>34</v>
      </c>
      <c r="O4111" t="s">
        <v>35</v>
      </c>
      <c r="P4111" t="s">
        <v>36</v>
      </c>
      <c r="Q4111" t="s">
        <v>37</v>
      </c>
      <c r="R4111">
        <v>50</v>
      </c>
      <c r="S4111" t="s">
        <v>36</v>
      </c>
      <c r="T4111" t="s">
        <v>86</v>
      </c>
      <c r="U4111" t="s">
        <v>69</v>
      </c>
      <c r="W4111" t="s">
        <v>132</v>
      </c>
      <c r="X4111">
        <v>85021</v>
      </c>
      <c r="Y4111">
        <v>6472</v>
      </c>
      <c r="Z4111">
        <v>37.774900000000002</v>
      </c>
      <c r="AA4111">
        <v>-122.4194</v>
      </c>
      <c r="AB4111" t="str">
        <f>IF(Restaurants[[#This Row],[Years_Operating]]&lt;5,"New",
IF(Restaurants[[#This Row],[Years_Operating]]&lt;15,"Established","Legacy"))</f>
        <v>Legacy</v>
      </c>
      <c r="AC4111" t="str">
        <f>IF(Restaurants[[#This Row],[Country]]="India","Yes","No")</f>
        <v>No</v>
      </c>
      <c r="AD4111" t="str">
        <f>IF(AND(Restaurants[[#This Row],[Has Online Delivery]]="Yes",Restaurants[[#This Row],[Has Table Booking]]="Yes"),"Online + Table",
IF(Restaurants[[#This Row],[Has Online Delivery]]="Yes","Online Only",
IF(Restaurants[[#This Row],[Has Table Booking]]="Yes","Table Only","None")))</f>
        <v>Online Only</v>
      </c>
      <c r="AE4111" t="str">
        <f>IF(Restaurants[[#This Row],[Rating]]&gt;=4.5,"Excellent",
IF(Restaurants[[#This Row],[Rating]]&gt;=4,"Very Good",
IF(Restaurants[[#This Row],[Rating]]&gt;=3.5,"Good","Average/Low")))</f>
        <v>Excellent</v>
      </c>
    </row>
    <row r="4112" spans="1:31" x14ac:dyDescent="0.3">
      <c r="A4112" t="s">
        <v>161</v>
      </c>
      <c r="B4112" t="s">
        <v>866</v>
      </c>
      <c r="C4112" t="s">
        <v>251</v>
      </c>
      <c r="D4112" t="s">
        <v>252</v>
      </c>
      <c r="E4112">
        <v>2</v>
      </c>
      <c r="F4112">
        <v>275</v>
      </c>
      <c r="G4112" t="s">
        <v>163</v>
      </c>
      <c r="H4112">
        <v>2003</v>
      </c>
      <c r="I4112">
        <v>36</v>
      </c>
      <c r="J4112">
        <v>4.7</v>
      </c>
      <c r="K4112" t="s">
        <v>256</v>
      </c>
      <c r="L4112">
        <v>22</v>
      </c>
      <c r="M4112" t="s">
        <v>33</v>
      </c>
      <c r="N4112" t="s">
        <v>143</v>
      </c>
      <c r="O4112" t="s">
        <v>45</v>
      </c>
      <c r="P4112" t="s">
        <v>37</v>
      </c>
      <c r="Q4112" t="s">
        <v>36</v>
      </c>
      <c r="R4112">
        <v>30</v>
      </c>
      <c r="S4112" t="s">
        <v>36</v>
      </c>
      <c r="T4112" t="s">
        <v>38</v>
      </c>
      <c r="U4112" t="s">
        <v>39</v>
      </c>
      <c r="V4112" t="s">
        <v>1757</v>
      </c>
      <c r="W4112" t="s">
        <v>56</v>
      </c>
      <c r="X4112">
        <v>227550</v>
      </c>
      <c r="Y4112">
        <v>6301</v>
      </c>
      <c r="Z4112">
        <v>23.022500000000001</v>
      </c>
      <c r="AA4112">
        <v>72.571399999999997</v>
      </c>
      <c r="AB4112" t="str">
        <f>IF(Restaurants[[#This Row],[Years_Operating]]&lt;5,"New",
IF(Restaurants[[#This Row],[Years_Operating]]&lt;15,"Established","Legacy"))</f>
        <v>Legacy</v>
      </c>
      <c r="AC4112" t="str">
        <f>IF(Restaurants[[#This Row],[Country]]="India","Yes","No")</f>
        <v>Yes</v>
      </c>
      <c r="AD4112" t="str">
        <f>IF(AND(Restaurants[[#This Row],[Has Online Delivery]]="Yes",Restaurants[[#This Row],[Has Table Booking]]="Yes"),"Online + Table",
IF(Restaurants[[#This Row],[Has Online Delivery]]="Yes","Online Only",
IF(Restaurants[[#This Row],[Has Table Booking]]="Yes","Table Only","None")))</f>
        <v>Table Only</v>
      </c>
      <c r="AE4112" t="str">
        <f>IF(Restaurants[[#This Row],[Rating]]&gt;=4.5,"Excellent",
IF(Restaurants[[#This Row],[Rating]]&gt;=4,"Very Good",
IF(Restaurants[[#This Row],[Rating]]&gt;=3.5,"Good","Average/Low")))</f>
        <v>Excellent</v>
      </c>
    </row>
    <row r="4113" spans="1:31" x14ac:dyDescent="0.3">
      <c r="A4113" t="s">
        <v>117</v>
      </c>
      <c r="B4113" t="s">
        <v>77</v>
      </c>
      <c r="C4113" t="s">
        <v>50</v>
      </c>
      <c r="D4113" t="s">
        <v>916</v>
      </c>
      <c r="E4113">
        <v>3</v>
      </c>
      <c r="F4113">
        <v>420</v>
      </c>
      <c r="G4113" t="s">
        <v>121</v>
      </c>
      <c r="H4113">
        <v>2007</v>
      </c>
      <c r="I4113">
        <v>40</v>
      </c>
      <c r="J4113">
        <v>4.7</v>
      </c>
      <c r="K4113" t="s">
        <v>930</v>
      </c>
      <c r="L4113">
        <v>18</v>
      </c>
      <c r="M4113" t="s">
        <v>62</v>
      </c>
      <c r="N4113" t="s">
        <v>34</v>
      </c>
      <c r="O4113" t="s">
        <v>35</v>
      </c>
      <c r="P4113" t="s">
        <v>37</v>
      </c>
      <c r="Q4113" t="s">
        <v>37</v>
      </c>
      <c r="R4113">
        <v>33</v>
      </c>
      <c r="S4113" t="s">
        <v>36</v>
      </c>
      <c r="T4113" t="s">
        <v>63</v>
      </c>
      <c r="U4113" t="s">
        <v>39</v>
      </c>
      <c r="W4113" t="s">
        <v>64</v>
      </c>
      <c r="X4113">
        <v>96163</v>
      </c>
      <c r="Y4113">
        <v>4568</v>
      </c>
      <c r="Z4113">
        <v>40.712800000000001</v>
      </c>
      <c r="AA4113">
        <v>-74.006</v>
      </c>
      <c r="AB4113" t="str">
        <f>IF(Restaurants[[#This Row],[Years_Operating]]&lt;5,"New",
IF(Restaurants[[#This Row],[Years_Operating]]&lt;15,"Established","Legacy"))</f>
        <v>Legacy</v>
      </c>
      <c r="AC4113" t="str">
        <f>IF(Restaurants[[#This Row],[Country]]="India","Yes","No")</f>
        <v>No</v>
      </c>
      <c r="AD4113" t="str">
        <f>IF(AND(Restaurants[[#This Row],[Has Online Delivery]]="Yes",Restaurants[[#This Row],[Has Table Booking]]="Yes"),"Online + Table",
IF(Restaurants[[#This Row],[Has Online Delivery]]="Yes","Online Only",
IF(Restaurants[[#This Row],[Has Table Booking]]="Yes","Table Only","None")))</f>
        <v>None</v>
      </c>
      <c r="AE4113" t="str">
        <f>IF(Restaurants[[#This Row],[Rating]]&gt;=4.5,"Excellent",
IF(Restaurants[[#This Row],[Rating]]&gt;=4,"Very Good",
IF(Restaurants[[#This Row],[Rating]]&gt;=3.5,"Good","Average/Low")))</f>
        <v>Excellent</v>
      </c>
    </row>
    <row r="4114" spans="1:31" x14ac:dyDescent="0.3">
      <c r="A4114" t="s">
        <v>81</v>
      </c>
      <c r="B4114" t="s">
        <v>275</v>
      </c>
      <c r="C4114" t="s">
        <v>251</v>
      </c>
      <c r="D4114" t="s">
        <v>263</v>
      </c>
      <c r="E4114">
        <v>3</v>
      </c>
      <c r="F4114">
        <v>310</v>
      </c>
      <c r="G4114" t="s">
        <v>84</v>
      </c>
      <c r="H4114">
        <v>2005</v>
      </c>
      <c r="I4114">
        <v>35</v>
      </c>
      <c r="J4114">
        <v>4.8</v>
      </c>
      <c r="K4114" t="s">
        <v>310</v>
      </c>
      <c r="L4114">
        <v>20</v>
      </c>
      <c r="M4114" t="s">
        <v>33</v>
      </c>
      <c r="N4114" t="s">
        <v>34</v>
      </c>
      <c r="O4114" t="s">
        <v>35</v>
      </c>
      <c r="P4114" t="s">
        <v>37</v>
      </c>
      <c r="Q4114" t="s">
        <v>37</v>
      </c>
      <c r="R4114">
        <v>54</v>
      </c>
      <c r="S4114" t="s">
        <v>36</v>
      </c>
      <c r="T4114" t="s">
        <v>38</v>
      </c>
      <c r="U4114" t="s">
        <v>32</v>
      </c>
      <c r="V4114" t="s">
        <v>1758</v>
      </c>
      <c r="W4114" t="s">
        <v>40</v>
      </c>
      <c r="X4114">
        <v>259041</v>
      </c>
      <c r="Y4114">
        <v>7699</v>
      </c>
      <c r="Z4114">
        <v>18.520399999999999</v>
      </c>
      <c r="AA4114">
        <v>73.856700000000004</v>
      </c>
      <c r="AB4114" t="str">
        <f>IF(Restaurants[[#This Row],[Years_Operating]]&lt;5,"New",
IF(Restaurants[[#This Row],[Years_Operating]]&lt;15,"Established","Legacy"))</f>
        <v>Legacy</v>
      </c>
      <c r="AC4114" t="str">
        <f>IF(Restaurants[[#This Row],[Country]]="India","Yes","No")</f>
        <v>Yes</v>
      </c>
      <c r="AD4114" t="str">
        <f>IF(AND(Restaurants[[#This Row],[Has Online Delivery]]="Yes",Restaurants[[#This Row],[Has Table Booking]]="Yes"),"Online + Table",
IF(Restaurants[[#This Row],[Has Online Delivery]]="Yes","Online Only",
IF(Restaurants[[#This Row],[Has Table Booking]]="Yes","Table Only","None")))</f>
        <v>None</v>
      </c>
      <c r="AE4114" t="str">
        <f>IF(Restaurants[[#This Row],[Rating]]&gt;=4.5,"Excellent",
IF(Restaurants[[#This Row],[Rating]]&gt;=4,"Very Good",
IF(Restaurants[[#This Row],[Rating]]&gt;=3.5,"Good","Average/Low")))</f>
        <v>Excellent</v>
      </c>
    </row>
    <row r="4115" spans="1:31" x14ac:dyDescent="0.3">
      <c r="A4115" t="s">
        <v>229</v>
      </c>
      <c r="B4115" t="s">
        <v>250</v>
      </c>
      <c r="C4115" t="s">
        <v>251</v>
      </c>
      <c r="D4115" t="s">
        <v>263</v>
      </c>
      <c r="E4115">
        <v>0</v>
      </c>
      <c r="F4115">
        <v>145</v>
      </c>
      <c r="G4115" t="s">
        <v>233</v>
      </c>
      <c r="H4115">
        <v>2006</v>
      </c>
      <c r="I4115">
        <v>40</v>
      </c>
      <c r="J4115">
        <v>4.5999999999999996</v>
      </c>
      <c r="K4115" t="s">
        <v>310</v>
      </c>
      <c r="L4115">
        <v>19</v>
      </c>
      <c r="M4115" t="s">
        <v>204</v>
      </c>
      <c r="N4115" t="s">
        <v>210</v>
      </c>
      <c r="O4115" t="s">
        <v>211</v>
      </c>
      <c r="P4115" t="s">
        <v>37</v>
      </c>
      <c r="Q4115" t="s">
        <v>36</v>
      </c>
      <c r="R4115">
        <v>39</v>
      </c>
      <c r="S4115" t="s">
        <v>37</v>
      </c>
      <c r="T4115" t="s">
        <v>38</v>
      </c>
      <c r="U4115" t="s">
        <v>32</v>
      </c>
      <c r="V4115" t="s">
        <v>1759</v>
      </c>
      <c r="W4115" t="s">
        <v>132</v>
      </c>
      <c r="X4115">
        <v>346058</v>
      </c>
      <c r="Y4115">
        <v>5625</v>
      </c>
      <c r="Z4115">
        <v>28.7041</v>
      </c>
      <c r="AA4115">
        <v>77.102500000000006</v>
      </c>
      <c r="AB4115" t="str">
        <f>IF(Restaurants[[#This Row],[Years_Operating]]&lt;5,"New",
IF(Restaurants[[#This Row],[Years_Operating]]&lt;15,"Established","Legacy"))</f>
        <v>Legacy</v>
      </c>
      <c r="AC4115" t="str">
        <f>IF(Restaurants[[#This Row],[Country]]="India","Yes","No")</f>
        <v>Yes</v>
      </c>
      <c r="AD4115" t="str">
        <f>IF(AND(Restaurants[[#This Row],[Has Online Delivery]]="Yes",Restaurants[[#This Row],[Has Table Booking]]="Yes"),"Online + Table",
IF(Restaurants[[#This Row],[Has Online Delivery]]="Yes","Online Only",
IF(Restaurants[[#This Row],[Has Table Booking]]="Yes","Table Only","None")))</f>
        <v>Table Only</v>
      </c>
      <c r="AE4115" t="str">
        <f>IF(Restaurants[[#This Row],[Rating]]&gt;=4.5,"Excellent",
IF(Restaurants[[#This Row],[Rating]]&gt;=4,"Very Good",
IF(Restaurants[[#This Row],[Rating]]&gt;=3.5,"Good","Average/Low")))</f>
        <v>Excellent</v>
      </c>
    </row>
    <row r="4116" spans="1:31" x14ac:dyDescent="0.3">
      <c r="A4116" t="s">
        <v>87</v>
      </c>
      <c r="B4116" t="s">
        <v>876</v>
      </c>
      <c r="C4116" t="s">
        <v>877</v>
      </c>
      <c r="D4116" t="s">
        <v>157</v>
      </c>
      <c r="E4116">
        <v>3</v>
      </c>
      <c r="F4116">
        <v>295</v>
      </c>
      <c r="G4116" t="s">
        <v>91</v>
      </c>
      <c r="H4116">
        <v>1897</v>
      </c>
      <c r="I4116">
        <v>50</v>
      </c>
      <c r="J4116">
        <v>4.8</v>
      </c>
      <c r="K4116" t="s">
        <v>159</v>
      </c>
      <c r="L4116">
        <v>128</v>
      </c>
      <c r="M4116" t="s">
        <v>33</v>
      </c>
      <c r="N4116" t="s">
        <v>34</v>
      </c>
      <c r="O4116" t="s">
        <v>35</v>
      </c>
      <c r="P4116" t="s">
        <v>37</v>
      </c>
      <c r="Q4116" t="s">
        <v>37</v>
      </c>
      <c r="R4116">
        <v>65</v>
      </c>
      <c r="S4116" t="s">
        <v>36</v>
      </c>
      <c r="T4116" t="s">
        <v>86</v>
      </c>
      <c r="U4116" t="s">
        <v>32</v>
      </c>
      <c r="W4116" t="s">
        <v>80</v>
      </c>
      <c r="X4116">
        <v>141052</v>
      </c>
      <c r="Y4116">
        <v>1182</v>
      </c>
      <c r="Z4116">
        <v>-33.8688</v>
      </c>
      <c r="AA4116">
        <v>151.20930000000001</v>
      </c>
      <c r="AB4116" t="str">
        <f>IF(Restaurants[[#This Row],[Years_Operating]]&lt;5,"New",
IF(Restaurants[[#This Row],[Years_Operating]]&lt;15,"Established","Legacy"))</f>
        <v>Legacy</v>
      </c>
      <c r="AC4116" t="str">
        <f>IF(Restaurants[[#This Row],[Country]]="India","Yes","No")</f>
        <v>No</v>
      </c>
      <c r="AD4116" t="str">
        <f>IF(AND(Restaurants[[#This Row],[Has Online Delivery]]="Yes",Restaurants[[#This Row],[Has Table Booking]]="Yes"),"Online + Table",
IF(Restaurants[[#This Row],[Has Online Delivery]]="Yes","Online Only",
IF(Restaurants[[#This Row],[Has Table Booking]]="Yes","Table Only","None")))</f>
        <v>None</v>
      </c>
      <c r="AE4116" t="str">
        <f>IF(Restaurants[[#This Row],[Rating]]&gt;=4.5,"Excellent",
IF(Restaurants[[#This Row],[Rating]]&gt;=4,"Very Good",
IF(Restaurants[[#This Row],[Rating]]&gt;=3.5,"Good","Average/Low")))</f>
        <v>Excellent</v>
      </c>
    </row>
    <row r="4117" spans="1:31" x14ac:dyDescent="0.3">
      <c r="A4117" t="s">
        <v>248</v>
      </c>
      <c r="B4117" t="s">
        <v>913</v>
      </c>
      <c r="C4117" t="s">
        <v>146</v>
      </c>
      <c r="D4117" t="s">
        <v>883</v>
      </c>
      <c r="E4117">
        <v>0</v>
      </c>
      <c r="F4117">
        <v>85</v>
      </c>
      <c r="G4117" t="s">
        <v>249</v>
      </c>
      <c r="H4117">
        <v>2014</v>
      </c>
      <c r="I4117">
        <v>38</v>
      </c>
      <c r="J4117">
        <v>4.5</v>
      </c>
      <c r="K4117" t="s">
        <v>914</v>
      </c>
      <c r="L4117">
        <v>11</v>
      </c>
      <c r="M4117" t="s">
        <v>204</v>
      </c>
      <c r="N4117" t="s">
        <v>210</v>
      </c>
      <c r="O4117" t="s">
        <v>35</v>
      </c>
      <c r="P4117" t="s">
        <v>36</v>
      </c>
      <c r="Q4117" t="s">
        <v>37</v>
      </c>
      <c r="R4117">
        <v>73</v>
      </c>
      <c r="S4117" t="s">
        <v>37</v>
      </c>
      <c r="T4117" t="s">
        <v>86</v>
      </c>
      <c r="U4117" t="s">
        <v>69</v>
      </c>
      <c r="W4117" t="s">
        <v>132</v>
      </c>
      <c r="X4117">
        <v>97176</v>
      </c>
      <c r="Y4117">
        <v>604</v>
      </c>
      <c r="Z4117">
        <v>34.6937</v>
      </c>
      <c r="AA4117">
        <v>135.50229999999999</v>
      </c>
      <c r="AB4117" t="str">
        <f>IF(Restaurants[[#This Row],[Years_Operating]]&lt;5,"New",
IF(Restaurants[[#This Row],[Years_Operating]]&lt;15,"Established","Legacy"))</f>
        <v>Established</v>
      </c>
      <c r="AC4117" t="str">
        <f>IF(Restaurants[[#This Row],[Country]]="India","Yes","No")</f>
        <v>No</v>
      </c>
      <c r="AD4117" t="str">
        <f>IF(AND(Restaurants[[#This Row],[Has Online Delivery]]="Yes",Restaurants[[#This Row],[Has Table Booking]]="Yes"),"Online + Table",
IF(Restaurants[[#This Row],[Has Online Delivery]]="Yes","Online Only",
IF(Restaurants[[#This Row],[Has Table Booking]]="Yes","Table Only","None")))</f>
        <v>Online Only</v>
      </c>
      <c r="AE4117" t="str">
        <f>IF(Restaurants[[#This Row],[Rating]]&gt;=4.5,"Excellent",
IF(Restaurants[[#This Row],[Rating]]&gt;=4,"Very Good",
IF(Restaurants[[#This Row],[Rating]]&gt;=3.5,"Good","Average/Low")))</f>
        <v>Excellent</v>
      </c>
    </row>
    <row r="4118" spans="1:31" x14ac:dyDescent="0.3">
      <c r="A4118" t="s">
        <v>128</v>
      </c>
      <c r="B4118" t="s">
        <v>145</v>
      </c>
      <c r="C4118" t="s">
        <v>146</v>
      </c>
      <c r="D4118" t="s">
        <v>883</v>
      </c>
      <c r="E4118">
        <v>3</v>
      </c>
      <c r="F4118">
        <v>290</v>
      </c>
      <c r="G4118" t="s">
        <v>130</v>
      </c>
      <c r="H4118">
        <v>1981</v>
      </c>
      <c r="I4118">
        <v>50</v>
      </c>
      <c r="J4118">
        <v>4.7</v>
      </c>
      <c r="K4118" t="s">
        <v>884</v>
      </c>
      <c r="L4118">
        <v>44</v>
      </c>
      <c r="M4118" t="s">
        <v>33</v>
      </c>
      <c r="N4118" t="s">
        <v>34</v>
      </c>
      <c r="O4118" t="s">
        <v>35</v>
      </c>
      <c r="P4118" t="s">
        <v>36</v>
      </c>
      <c r="Q4118" t="s">
        <v>36</v>
      </c>
      <c r="R4118">
        <v>56</v>
      </c>
      <c r="S4118" t="s">
        <v>37</v>
      </c>
      <c r="T4118" t="s">
        <v>55</v>
      </c>
      <c r="U4118" t="s">
        <v>46</v>
      </c>
      <c r="W4118" t="s">
        <v>80</v>
      </c>
      <c r="X4118">
        <v>499226</v>
      </c>
      <c r="Y4118">
        <v>6406</v>
      </c>
      <c r="Z4118">
        <v>35.689500000000002</v>
      </c>
      <c r="AA4118">
        <v>139.6917</v>
      </c>
      <c r="AB4118" t="str">
        <f>IF(Restaurants[[#This Row],[Years_Operating]]&lt;5,"New",
IF(Restaurants[[#This Row],[Years_Operating]]&lt;15,"Established","Legacy"))</f>
        <v>Legacy</v>
      </c>
      <c r="AC4118" t="str">
        <f>IF(Restaurants[[#This Row],[Country]]="India","Yes","No")</f>
        <v>No</v>
      </c>
      <c r="AD4118" t="str">
        <f>IF(AND(Restaurants[[#This Row],[Has Online Delivery]]="Yes",Restaurants[[#This Row],[Has Table Booking]]="Yes"),"Online + Table",
IF(Restaurants[[#This Row],[Has Online Delivery]]="Yes","Online Only",
IF(Restaurants[[#This Row],[Has Table Booking]]="Yes","Table Only","None")))</f>
        <v>Online + Table</v>
      </c>
      <c r="AE4118" t="str">
        <f>IF(Restaurants[[#This Row],[Rating]]&gt;=4.5,"Excellent",
IF(Restaurants[[#This Row],[Rating]]&gt;=4,"Very Good",
IF(Restaurants[[#This Row],[Rating]]&gt;=3.5,"Good","Average/Low")))</f>
        <v>Excellent</v>
      </c>
    </row>
    <row r="4119" spans="1:31" x14ac:dyDescent="0.3">
      <c r="A4119" t="s">
        <v>154</v>
      </c>
      <c r="B4119" t="s">
        <v>971</v>
      </c>
      <c r="C4119" t="s">
        <v>942</v>
      </c>
      <c r="D4119" t="s">
        <v>976</v>
      </c>
      <c r="E4119">
        <v>2</v>
      </c>
      <c r="F4119">
        <v>245</v>
      </c>
      <c r="G4119" t="s">
        <v>158</v>
      </c>
      <c r="H4119">
        <v>2010</v>
      </c>
      <c r="I4119">
        <v>48</v>
      </c>
      <c r="J4119">
        <v>4.7</v>
      </c>
      <c r="K4119" t="s">
        <v>977</v>
      </c>
      <c r="L4119">
        <v>15</v>
      </c>
      <c r="M4119" t="s">
        <v>160</v>
      </c>
      <c r="N4119" t="s">
        <v>143</v>
      </c>
      <c r="O4119" t="s">
        <v>35</v>
      </c>
      <c r="P4119" t="s">
        <v>37</v>
      </c>
      <c r="Q4119" t="s">
        <v>37</v>
      </c>
      <c r="R4119">
        <v>68</v>
      </c>
      <c r="S4119" t="s">
        <v>36</v>
      </c>
      <c r="T4119" t="s">
        <v>55</v>
      </c>
      <c r="U4119" t="s">
        <v>46</v>
      </c>
      <c r="W4119" t="s">
        <v>47</v>
      </c>
      <c r="X4119">
        <v>468795</v>
      </c>
      <c r="Y4119">
        <v>4001</v>
      </c>
      <c r="Z4119">
        <v>43.653199999999998</v>
      </c>
      <c r="AA4119">
        <v>-79.383200000000002</v>
      </c>
      <c r="AB4119" t="str">
        <f>IF(Restaurants[[#This Row],[Years_Operating]]&lt;5,"New",
IF(Restaurants[[#This Row],[Years_Operating]]&lt;15,"Established","Legacy"))</f>
        <v>Legacy</v>
      </c>
      <c r="AC4119" t="str">
        <f>IF(Restaurants[[#This Row],[Country]]="India","Yes","No")</f>
        <v>No</v>
      </c>
      <c r="AD4119" t="str">
        <f>IF(AND(Restaurants[[#This Row],[Has Online Delivery]]="Yes",Restaurants[[#This Row],[Has Table Booking]]="Yes"),"Online + Table",
IF(Restaurants[[#This Row],[Has Online Delivery]]="Yes","Online Only",
IF(Restaurants[[#This Row],[Has Table Booking]]="Yes","Table Only","None")))</f>
        <v>None</v>
      </c>
      <c r="AE4119" t="str">
        <f>IF(Restaurants[[#This Row],[Rating]]&gt;=4.5,"Excellent",
IF(Restaurants[[#This Row],[Rating]]&gt;=4,"Very Good",
IF(Restaurants[[#This Row],[Rating]]&gt;=3.5,"Good","Average/Low")))</f>
        <v>Excellent</v>
      </c>
    </row>
    <row r="4120" spans="1:31" x14ac:dyDescent="0.3">
      <c r="A4120" t="s">
        <v>164</v>
      </c>
      <c r="B4120" t="s">
        <v>973</v>
      </c>
      <c r="C4120" t="s">
        <v>196</v>
      </c>
      <c r="D4120" t="s">
        <v>892</v>
      </c>
      <c r="E4120">
        <v>2</v>
      </c>
      <c r="F4120">
        <v>235</v>
      </c>
      <c r="G4120" t="s">
        <v>165</v>
      </c>
      <c r="H4120">
        <v>2009</v>
      </c>
      <c r="I4120">
        <v>28</v>
      </c>
      <c r="J4120">
        <v>4.7</v>
      </c>
      <c r="K4120" t="s">
        <v>893</v>
      </c>
      <c r="L4120">
        <v>16</v>
      </c>
      <c r="M4120" t="s">
        <v>160</v>
      </c>
      <c r="N4120" t="s">
        <v>143</v>
      </c>
      <c r="O4120" t="s">
        <v>45</v>
      </c>
      <c r="P4120" t="s">
        <v>37</v>
      </c>
      <c r="Q4120" t="s">
        <v>36</v>
      </c>
      <c r="R4120">
        <v>67</v>
      </c>
      <c r="S4120" t="s">
        <v>37</v>
      </c>
      <c r="T4120" t="s">
        <v>38</v>
      </c>
      <c r="U4120" t="s">
        <v>39</v>
      </c>
      <c r="W4120" t="s">
        <v>47</v>
      </c>
      <c r="X4120">
        <v>453455</v>
      </c>
      <c r="Y4120">
        <v>3938</v>
      </c>
      <c r="Z4120">
        <v>52.486199999999997</v>
      </c>
      <c r="AA4120">
        <v>-1.8904000000000001</v>
      </c>
      <c r="AB4120" t="str">
        <f>IF(Restaurants[[#This Row],[Years_Operating]]&lt;5,"New",
IF(Restaurants[[#This Row],[Years_Operating]]&lt;15,"Established","Legacy"))</f>
        <v>Legacy</v>
      </c>
      <c r="AC4120" t="str">
        <f>IF(Restaurants[[#This Row],[Country]]="India","Yes","No")</f>
        <v>No</v>
      </c>
      <c r="AD4120" t="str">
        <f>IF(AND(Restaurants[[#This Row],[Has Online Delivery]]="Yes",Restaurants[[#This Row],[Has Table Booking]]="Yes"),"Online + Table",
IF(Restaurants[[#This Row],[Has Online Delivery]]="Yes","Online Only",
IF(Restaurants[[#This Row],[Has Table Booking]]="Yes","Table Only","None")))</f>
        <v>Table Only</v>
      </c>
      <c r="AE4120" t="str">
        <f>IF(Restaurants[[#This Row],[Rating]]&gt;=4.5,"Excellent",
IF(Restaurants[[#This Row],[Rating]]&gt;=4,"Very Good",
IF(Restaurants[[#This Row],[Rating]]&gt;=3.5,"Good","Average/Low")))</f>
        <v>Excellent</v>
      </c>
    </row>
    <row r="4121" spans="1:31" x14ac:dyDescent="0.3">
      <c r="A4121" t="s">
        <v>154</v>
      </c>
      <c r="B4121" t="s">
        <v>888</v>
      </c>
      <c r="C4121" t="s">
        <v>59</v>
      </c>
      <c r="D4121" t="s">
        <v>51</v>
      </c>
      <c r="E4121">
        <v>2</v>
      </c>
      <c r="F4121">
        <v>245</v>
      </c>
      <c r="G4121" t="s">
        <v>158</v>
      </c>
      <c r="H4121">
        <v>2010</v>
      </c>
      <c r="I4121">
        <v>48</v>
      </c>
      <c r="J4121">
        <v>4.7</v>
      </c>
      <c r="K4121" t="s">
        <v>178</v>
      </c>
      <c r="L4121">
        <v>15</v>
      </c>
      <c r="M4121" t="s">
        <v>160</v>
      </c>
      <c r="N4121" t="s">
        <v>143</v>
      </c>
      <c r="O4121" t="s">
        <v>35</v>
      </c>
      <c r="P4121" t="s">
        <v>37</v>
      </c>
      <c r="Q4121" t="s">
        <v>37</v>
      </c>
      <c r="R4121">
        <v>57</v>
      </c>
      <c r="S4121" t="s">
        <v>36</v>
      </c>
      <c r="T4121" t="s">
        <v>38</v>
      </c>
      <c r="U4121" t="s">
        <v>69</v>
      </c>
      <c r="W4121" t="s">
        <v>80</v>
      </c>
      <c r="X4121">
        <v>241112</v>
      </c>
      <c r="Y4121">
        <v>405</v>
      </c>
      <c r="Z4121">
        <v>43.7102</v>
      </c>
      <c r="AA4121">
        <v>7.2619999999999996</v>
      </c>
      <c r="AB4121" t="str">
        <f>IF(Restaurants[[#This Row],[Years_Operating]]&lt;5,"New",
IF(Restaurants[[#This Row],[Years_Operating]]&lt;15,"Established","Legacy"))</f>
        <v>Legacy</v>
      </c>
      <c r="AC4121" t="str">
        <f>IF(Restaurants[[#This Row],[Country]]="India","Yes","No")</f>
        <v>No</v>
      </c>
      <c r="AD4121" t="str">
        <f>IF(AND(Restaurants[[#This Row],[Has Online Delivery]]="Yes",Restaurants[[#This Row],[Has Table Booking]]="Yes"),"Online + Table",
IF(Restaurants[[#This Row],[Has Online Delivery]]="Yes","Online Only",
IF(Restaurants[[#This Row],[Has Table Booking]]="Yes","Table Only","None")))</f>
        <v>None</v>
      </c>
      <c r="AE4121" t="str">
        <f>IF(Restaurants[[#This Row],[Rating]]&gt;=4.5,"Excellent",
IF(Restaurants[[#This Row],[Rating]]&gt;=4,"Very Good",
IF(Restaurants[[#This Row],[Rating]]&gt;=3.5,"Good","Average/Low")))</f>
        <v>Excellent</v>
      </c>
    </row>
    <row r="4122" spans="1:31" x14ac:dyDescent="0.3">
      <c r="A4122" t="s">
        <v>212</v>
      </c>
      <c r="B4122" t="s">
        <v>275</v>
      </c>
      <c r="C4122" t="s">
        <v>251</v>
      </c>
      <c r="D4122" t="s">
        <v>278</v>
      </c>
      <c r="E4122">
        <v>0</v>
      </c>
      <c r="F4122">
        <v>165</v>
      </c>
      <c r="G4122" t="s">
        <v>214</v>
      </c>
      <c r="H4122">
        <v>2009</v>
      </c>
      <c r="I4122">
        <v>36</v>
      </c>
      <c r="J4122">
        <v>4.7</v>
      </c>
      <c r="K4122" t="s">
        <v>279</v>
      </c>
      <c r="L4122">
        <v>16</v>
      </c>
      <c r="M4122" t="s">
        <v>160</v>
      </c>
      <c r="N4122" t="s">
        <v>210</v>
      </c>
      <c r="O4122" t="s">
        <v>211</v>
      </c>
      <c r="P4122" t="s">
        <v>36</v>
      </c>
      <c r="Q4122" t="s">
        <v>36</v>
      </c>
      <c r="R4122">
        <v>36</v>
      </c>
      <c r="S4122" t="s">
        <v>37</v>
      </c>
      <c r="T4122" t="s">
        <v>86</v>
      </c>
      <c r="U4122" t="s">
        <v>46</v>
      </c>
      <c r="V4122" t="s">
        <v>1760</v>
      </c>
      <c r="W4122" t="s">
        <v>132</v>
      </c>
      <c r="X4122">
        <v>24005</v>
      </c>
      <c r="Y4122">
        <v>3687</v>
      </c>
      <c r="Z4122">
        <v>18.520399999999999</v>
      </c>
      <c r="AA4122">
        <v>73.856700000000004</v>
      </c>
      <c r="AB4122" t="str">
        <f>IF(Restaurants[[#This Row],[Years_Operating]]&lt;5,"New",
IF(Restaurants[[#This Row],[Years_Operating]]&lt;15,"Established","Legacy"))</f>
        <v>Legacy</v>
      </c>
      <c r="AC4122" t="str">
        <f>IF(Restaurants[[#This Row],[Country]]="India","Yes","No")</f>
        <v>Yes</v>
      </c>
      <c r="AD4122" t="str">
        <f>IF(AND(Restaurants[[#This Row],[Has Online Delivery]]="Yes",Restaurants[[#This Row],[Has Table Booking]]="Yes"),"Online + Table",
IF(Restaurants[[#This Row],[Has Online Delivery]]="Yes","Online Only",
IF(Restaurants[[#This Row],[Has Table Booking]]="Yes","Table Only","None")))</f>
        <v>Online + Table</v>
      </c>
      <c r="AE4122" t="str">
        <f>IF(Restaurants[[#This Row],[Rating]]&gt;=4.5,"Excellent",
IF(Restaurants[[#This Row],[Rating]]&gt;=4,"Very Good",
IF(Restaurants[[#This Row],[Rating]]&gt;=3.5,"Good","Average/Low")))</f>
        <v>Excellent</v>
      </c>
    </row>
    <row r="4123" spans="1:31" x14ac:dyDescent="0.3">
      <c r="A4123" t="s">
        <v>224</v>
      </c>
      <c r="B4123" t="s">
        <v>921</v>
      </c>
      <c r="C4123" t="s">
        <v>251</v>
      </c>
      <c r="D4123" t="s">
        <v>258</v>
      </c>
      <c r="E4123">
        <v>0</v>
      </c>
      <c r="F4123">
        <v>140</v>
      </c>
      <c r="G4123" t="s">
        <v>225</v>
      </c>
      <c r="H4123">
        <v>2012</v>
      </c>
      <c r="I4123">
        <v>48</v>
      </c>
      <c r="J4123">
        <v>4.5999999999999996</v>
      </c>
      <c r="K4123" t="s">
        <v>270</v>
      </c>
      <c r="L4123">
        <v>13</v>
      </c>
      <c r="M4123" t="s">
        <v>204</v>
      </c>
      <c r="N4123" t="s">
        <v>210</v>
      </c>
      <c r="O4123" t="s">
        <v>54</v>
      </c>
      <c r="P4123" t="s">
        <v>36</v>
      </c>
      <c r="Q4123" t="s">
        <v>36</v>
      </c>
      <c r="R4123">
        <v>70</v>
      </c>
      <c r="S4123" t="s">
        <v>37</v>
      </c>
      <c r="T4123" t="s">
        <v>63</v>
      </c>
      <c r="U4123" t="s">
        <v>46</v>
      </c>
      <c r="V4123" t="s">
        <v>1761</v>
      </c>
      <c r="W4123" t="s">
        <v>40</v>
      </c>
      <c r="X4123">
        <v>29059</v>
      </c>
      <c r="Y4123">
        <v>4307</v>
      </c>
      <c r="Z4123">
        <v>26.912400000000002</v>
      </c>
      <c r="AA4123">
        <v>75.787300000000002</v>
      </c>
      <c r="AB4123" t="str">
        <f>IF(Restaurants[[#This Row],[Years_Operating]]&lt;5,"New",
IF(Restaurants[[#This Row],[Years_Operating]]&lt;15,"Established","Legacy"))</f>
        <v>Established</v>
      </c>
      <c r="AC4123" t="str">
        <f>IF(Restaurants[[#This Row],[Country]]="India","Yes","No")</f>
        <v>Yes</v>
      </c>
      <c r="AD4123" t="str">
        <f>IF(AND(Restaurants[[#This Row],[Has Online Delivery]]="Yes",Restaurants[[#This Row],[Has Table Booking]]="Yes"),"Online + Table",
IF(Restaurants[[#This Row],[Has Online Delivery]]="Yes","Online Only",
IF(Restaurants[[#This Row],[Has Table Booking]]="Yes","Table Only","None")))</f>
        <v>Online + Table</v>
      </c>
      <c r="AE4123" t="str">
        <f>IF(Restaurants[[#This Row],[Rating]]&gt;=4.5,"Excellent",
IF(Restaurants[[#This Row],[Rating]]&gt;=4,"Very Good",
IF(Restaurants[[#This Row],[Rating]]&gt;=3.5,"Good","Average/Low")))</f>
        <v>Excellent</v>
      </c>
    </row>
    <row r="4124" spans="1:31" x14ac:dyDescent="0.3">
      <c r="A4124" t="s">
        <v>248</v>
      </c>
      <c r="B4124" t="s">
        <v>58</v>
      </c>
      <c r="C4124" t="s">
        <v>59</v>
      </c>
      <c r="D4124" t="s">
        <v>94</v>
      </c>
      <c r="E4124">
        <v>0</v>
      </c>
      <c r="F4124">
        <v>85</v>
      </c>
      <c r="G4124" t="s">
        <v>249</v>
      </c>
      <c r="H4124">
        <v>2014</v>
      </c>
      <c r="I4124">
        <v>38</v>
      </c>
      <c r="J4124">
        <v>4.5</v>
      </c>
      <c r="K4124" t="s">
        <v>96</v>
      </c>
      <c r="L4124">
        <v>11</v>
      </c>
      <c r="M4124" t="s">
        <v>204</v>
      </c>
      <c r="N4124" t="s">
        <v>210</v>
      </c>
      <c r="O4124" t="s">
        <v>35</v>
      </c>
      <c r="P4124" t="s">
        <v>36</v>
      </c>
      <c r="Q4124" t="s">
        <v>36</v>
      </c>
      <c r="R4124">
        <v>48</v>
      </c>
      <c r="S4124" t="s">
        <v>37</v>
      </c>
      <c r="T4124" t="s">
        <v>38</v>
      </c>
      <c r="U4124" t="s">
        <v>32</v>
      </c>
      <c r="W4124" t="s">
        <v>80</v>
      </c>
      <c r="X4124">
        <v>184937</v>
      </c>
      <c r="Y4124">
        <v>3505</v>
      </c>
      <c r="Z4124">
        <v>48.8566</v>
      </c>
      <c r="AA4124">
        <v>2.3521999999999998</v>
      </c>
      <c r="AB4124" t="str">
        <f>IF(Restaurants[[#This Row],[Years_Operating]]&lt;5,"New",
IF(Restaurants[[#This Row],[Years_Operating]]&lt;15,"Established","Legacy"))</f>
        <v>Established</v>
      </c>
      <c r="AC4124" t="str">
        <f>IF(Restaurants[[#This Row],[Country]]="India","Yes","No")</f>
        <v>No</v>
      </c>
      <c r="AD4124" t="str">
        <f>IF(AND(Restaurants[[#This Row],[Has Online Delivery]]="Yes",Restaurants[[#This Row],[Has Table Booking]]="Yes"),"Online + Table",
IF(Restaurants[[#This Row],[Has Online Delivery]]="Yes","Online Only",
IF(Restaurants[[#This Row],[Has Table Booking]]="Yes","Table Only","None")))</f>
        <v>Online + Table</v>
      </c>
      <c r="AE4124" t="str">
        <f>IF(Restaurants[[#This Row],[Rating]]&gt;=4.5,"Excellent",
IF(Restaurants[[#This Row],[Rating]]&gt;=4,"Very Good",
IF(Restaurants[[#This Row],[Rating]]&gt;=3.5,"Good","Average/Low")))</f>
        <v>Excellent</v>
      </c>
    </row>
    <row r="4125" spans="1:31" x14ac:dyDescent="0.3">
      <c r="A4125" t="s">
        <v>117</v>
      </c>
      <c r="B4125" t="s">
        <v>290</v>
      </c>
      <c r="C4125" t="s">
        <v>251</v>
      </c>
      <c r="D4125" t="s">
        <v>267</v>
      </c>
      <c r="E4125">
        <v>3</v>
      </c>
      <c r="F4125">
        <v>420</v>
      </c>
      <c r="G4125" t="s">
        <v>121</v>
      </c>
      <c r="H4125">
        <v>2007</v>
      </c>
      <c r="I4125">
        <v>40</v>
      </c>
      <c r="J4125">
        <v>4.7</v>
      </c>
      <c r="K4125" t="s">
        <v>307</v>
      </c>
      <c r="L4125">
        <v>18</v>
      </c>
      <c r="M4125" t="s">
        <v>62</v>
      </c>
      <c r="N4125" t="s">
        <v>34</v>
      </c>
      <c r="O4125" t="s">
        <v>35</v>
      </c>
      <c r="P4125" t="s">
        <v>37</v>
      </c>
      <c r="Q4125" t="s">
        <v>36</v>
      </c>
      <c r="R4125">
        <v>36</v>
      </c>
      <c r="S4125" t="s">
        <v>36</v>
      </c>
      <c r="T4125" t="s">
        <v>55</v>
      </c>
      <c r="U4125" t="s">
        <v>46</v>
      </c>
      <c r="V4125" t="s">
        <v>1762</v>
      </c>
      <c r="W4125" t="s">
        <v>47</v>
      </c>
      <c r="X4125">
        <v>90820</v>
      </c>
      <c r="Y4125">
        <v>2606</v>
      </c>
      <c r="Z4125">
        <v>17.385000000000002</v>
      </c>
      <c r="AA4125">
        <v>78.486699999999999</v>
      </c>
      <c r="AB4125" t="str">
        <f>IF(Restaurants[[#This Row],[Years_Operating]]&lt;5,"New",
IF(Restaurants[[#This Row],[Years_Operating]]&lt;15,"Established","Legacy"))</f>
        <v>Legacy</v>
      </c>
      <c r="AC4125" t="str">
        <f>IF(Restaurants[[#This Row],[Country]]="India","Yes","No")</f>
        <v>Yes</v>
      </c>
      <c r="AD4125" t="str">
        <f>IF(AND(Restaurants[[#This Row],[Has Online Delivery]]="Yes",Restaurants[[#This Row],[Has Table Booking]]="Yes"),"Online + Table",
IF(Restaurants[[#This Row],[Has Online Delivery]]="Yes","Online Only",
IF(Restaurants[[#This Row],[Has Table Booking]]="Yes","Table Only","None")))</f>
        <v>Table Only</v>
      </c>
      <c r="AE4125" t="str">
        <f>IF(Restaurants[[#This Row],[Rating]]&gt;=4.5,"Excellent",
IF(Restaurants[[#This Row],[Rating]]&gt;=4,"Very Good",
IF(Restaurants[[#This Row],[Rating]]&gt;=3.5,"Good","Average/Low")))</f>
        <v>Excellent</v>
      </c>
    </row>
    <row r="4126" spans="1:31" x14ac:dyDescent="0.3">
      <c r="A4126" t="s">
        <v>87</v>
      </c>
      <c r="B4126" t="s">
        <v>876</v>
      </c>
      <c r="C4126" t="s">
        <v>877</v>
      </c>
      <c r="D4126" t="s">
        <v>157</v>
      </c>
      <c r="E4126">
        <v>3</v>
      </c>
      <c r="F4126">
        <v>295</v>
      </c>
      <c r="G4126" t="s">
        <v>91</v>
      </c>
      <c r="H4126">
        <v>1897</v>
      </c>
      <c r="I4126">
        <v>50</v>
      </c>
      <c r="J4126">
        <v>4.8</v>
      </c>
      <c r="K4126" t="s">
        <v>159</v>
      </c>
      <c r="L4126">
        <v>128</v>
      </c>
      <c r="M4126" t="s">
        <v>33</v>
      </c>
      <c r="N4126" t="s">
        <v>34</v>
      </c>
      <c r="O4126" t="s">
        <v>35</v>
      </c>
      <c r="P4126" t="s">
        <v>37</v>
      </c>
      <c r="Q4126" t="s">
        <v>36</v>
      </c>
      <c r="R4126">
        <v>41</v>
      </c>
      <c r="S4126" t="s">
        <v>36</v>
      </c>
      <c r="T4126" t="s">
        <v>86</v>
      </c>
      <c r="U4126" t="s">
        <v>69</v>
      </c>
      <c r="W4126" t="s">
        <v>149</v>
      </c>
      <c r="X4126">
        <v>132806</v>
      </c>
      <c r="Y4126">
        <v>212</v>
      </c>
      <c r="Z4126">
        <v>-33.8688</v>
      </c>
      <c r="AA4126">
        <v>151.20930000000001</v>
      </c>
      <c r="AB4126" t="str">
        <f>IF(Restaurants[[#This Row],[Years_Operating]]&lt;5,"New",
IF(Restaurants[[#This Row],[Years_Operating]]&lt;15,"Established","Legacy"))</f>
        <v>Legacy</v>
      </c>
      <c r="AC4126" t="str">
        <f>IF(Restaurants[[#This Row],[Country]]="India","Yes","No")</f>
        <v>No</v>
      </c>
      <c r="AD4126" t="str">
        <f>IF(AND(Restaurants[[#This Row],[Has Online Delivery]]="Yes",Restaurants[[#This Row],[Has Table Booking]]="Yes"),"Online + Table",
IF(Restaurants[[#This Row],[Has Online Delivery]]="Yes","Online Only",
IF(Restaurants[[#This Row],[Has Table Booking]]="Yes","Table Only","None")))</f>
        <v>Table Only</v>
      </c>
      <c r="AE4126" t="str">
        <f>IF(Restaurants[[#This Row],[Rating]]&gt;=4.5,"Excellent",
IF(Restaurants[[#This Row],[Rating]]&gt;=4,"Very Good",
IF(Restaurants[[#This Row],[Rating]]&gt;=3.5,"Good","Average/Low")))</f>
        <v>Excellent</v>
      </c>
    </row>
    <row r="4127" spans="1:31" x14ac:dyDescent="0.3">
      <c r="A4127" t="s">
        <v>100</v>
      </c>
      <c r="B4127" t="s">
        <v>862</v>
      </c>
      <c r="C4127" t="s">
        <v>251</v>
      </c>
      <c r="D4127" t="s">
        <v>263</v>
      </c>
      <c r="E4127">
        <v>3</v>
      </c>
      <c r="F4127">
        <v>385</v>
      </c>
      <c r="G4127" t="s">
        <v>102</v>
      </c>
      <c r="H4127">
        <v>2003</v>
      </c>
      <c r="I4127">
        <v>55</v>
      </c>
      <c r="J4127">
        <v>4.8</v>
      </c>
      <c r="K4127" t="s">
        <v>310</v>
      </c>
      <c r="L4127">
        <v>22</v>
      </c>
      <c r="M4127" t="s">
        <v>33</v>
      </c>
      <c r="N4127" t="s">
        <v>34</v>
      </c>
      <c r="O4127" t="s">
        <v>35</v>
      </c>
      <c r="P4127" t="s">
        <v>36</v>
      </c>
      <c r="Q4127" t="s">
        <v>36</v>
      </c>
      <c r="R4127">
        <v>57</v>
      </c>
      <c r="S4127" t="s">
        <v>37</v>
      </c>
      <c r="T4127" t="s">
        <v>38</v>
      </c>
      <c r="U4127" t="s">
        <v>39</v>
      </c>
      <c r="V4127" t="s">
        <v>1763</v>
      </c>
      <c r="W4127" t="s">
        <v>80</v>
      </c>
      <c r="X4127">
        <v>362025</v>
      </c>
      <c r="Y4127">
        <v>6704</v>
      </c>
      <c r="Z4127">
        <v>21.170200000000001</v>
      </c>
      <c r="AA4127">
        <v>72.831100000000006</v>
      </c>
      <c r="AB4127" t="str">
        <f>IF(Restaurants[[#This Row],[Years_Operating]]&lt;5,"New",
IF(Restaurants[[#This Row],[Years_Operating]]&lt;15,"Established","Legacy"))</f>
        <v>Legacy</v>
      </c>
      <c r="AC4127" t="str">
        <f>IF(Restaurants[[#This Row],[Country]]="India","Yes","No")</f>
        <v>Yes</v>
      </c>
      <c r="AD4127" t="str">
        <f>IF(AND(Restaurants[[#This Row],[Has Online Delivery]]="Yes",Restaurants[[#This Row],[Has Table Booking]]="Yes"),"Online + Table",
IF(Restaurants[[#This Row],[Has Online Delivery]]="Yes","Online Only",
IF(Restaurants[[#This Row],[Has Table Booking]]="Yes","Table Only","None")))</f>
        <v>Online + Table</v>
      </c>
      <c r="AE4127" t="str">
        <f>IF(Restaurants[[#This Row],[Rating]]&gt;=4.5,"Excellent",
IF(Restaurants[[#This Row],[Rating]]&gt;=4,"Very Good",
IF(Restaurants[[#This Row],[Rating]]&gt;=3.5,"Good","Average/Low")))</f>
        <v>Excellent</v>
      </c>
    </row>
    <row r="4128" spans="1:31" x14ac:dyDescent="0.3">
      <c r="A4128" t="s">
        <v>48</v>
      </c>
      <c r="B4128" t="s">
        <v>58</v>
      </c>
      <c r="C4128" t="s">
        <v>59</v>
      </c>
      <c r="D4128" t="s">
        <v>94</v>
      </c>
      <c r="E4128">
        <v>3</v>
      </c>
      <c r="F4128">
        <v>390</v>
      </c>
      <c r="G4128" t="s">
        <v>52</v>
      </c>
      <c r="H4128">
        <v>1994</v>
      </c>
      <c r="I4128">
        <v>60</v>
      </c>
      <c r="J4128">
        <v>4.9000000000000004</v>
      </c>
      <c r="K4128" t="s">
        <v>96</v>
      </c>
      <c r="L4128">
        <v>31</v>
      </c>
      <c r="M4128" t="s">
        <v>33</v>
      </c>
      <c r="N4128" t="s">
        <v>34</v>
      </c>
      <c r="O4128" t="s">
        <v>54</v>
      </c>
      <c r="P4128" t="s">
        <v>36</v>
      </c>
      <c r="Q4128" t="s">
        <v>36</v>
      </c>
      <c r="R4128">
        <v>52</v>
      </c>
      <c r="S4128" t="s">
        <v>36</v>
      </c>
      <c r="T4128" t="s">
        <v>38</v>
      </c>
      <c r="U4128" t="s">
        <v>39</v>
      </c>
      <c r="W4128" t="s">
        <v>108</v>
      </c>
      <c r="X4128">
        <v>97036</v>
      </c>
      <c r="Y4128">
        <v>4220</v>
      </c>
      <c r="Z4128">
        <v>48.8566</v>
      </c>
      <c r="AA4128">
        <v>2.3521999999999998</v>
      </c>
      <c r="AB4128" t="str">
        <f>IF(Restaurants[[#This Row],[Years_Operating]]&lt;5,"New",
IF(Restaurants[[#This Row],[Years_Operating]]&lt;15,"Established","Legacy"))</f>
        <v>Legacy</v>
      </c>
      <c r="AC4128" t="str">
        <f>IF(Restaurants[[#This Row],[Country]]="India","Yes","No")</f>
        <v>No</v>
      </c>
      <c r="AD4128" t="str">
        <f>IF(AND(Restaurants[[#This Row],[Has Online Delivery]]="Yes",Restaurants[[#This Row],[Has Table Booking]]="Yes"),"Online + Table",
IF(Restaurants[[#This Row],[Has Online Delivery]]="Yes","Online Only",
IF(Restaurants[[#This Row],[Has Table Booking]]="Yes","Table Only","None")))</f>
        <v>Online + Table</v>
      </c>
      <c r="AE4128" t="str">
        <f>IF(Restaurants[[#This Row],[Rating]]&gt;=4.5,"Excellent",
IF(Restaurants[[#This Row],[Rating]]&gt;=4,"Very Good",
IF(Restaurants[[#This Row],[Rating]]&gt;=3.5,"Good","Average/Low")))</f>
        <v>Excellent</v>
      </c>
    </row>
    <row r="4129" spans="1:31" x14ac:dyDescent="0.3">
      <c r="A4129" t="s">
        <v>238</v>
      </c>
      <c r="B4129" t="s">
        <v>1005</v>
      </c>
      <c r="C4129" t="s">
        <v>942</v>
      </c>
      <c r="D4129" t="s">
        <v>976</v>
      </c>
      <c r="E4129">
        <v>0</v>
      </c>
      <c r="F4129">
        <v>220</v>
      </c>
      <c r="G4129" t="s">
        <v>242</v>
      </c>
      <c r="H4129">
        <v>2011</v>
      </c>
      <c r="I4129">
        <v>50</v>
      </c>
      <c r="J4129">
        <v>4.5</v>
      </c>
      <c r="K4129" t="s">
        <v>977</v>
      </c>
      <c r="L4129">
        <v>14</v>
      </c>
      <c r="M4129" t="s">
        <v>160</v>
      </c>
      <c r="N4129" t="s">
        <v>210</v>
      </c>
      <c r="O4129" t="s">
        <v>35</v>
      </c>
      <c r="P4129" t="s">
        <v>36</v>
      </c>
      <c r="Q4129" t="s">
        <v>36</v>
      </c>
      <c r="R4129">
        <v>63</v>
      </c>
      <c r="S4129" t="s">
        <v>36</v>
      </c>
      <c r="T4129" t="s">
        <v>38</v>
      </c>
      <c r="U4129" t="s">
        <v>39</v>
      </c>
      <c r="W4129" t="s">
        <v>108</v>
      </c>
      <c r="X4129">
        <v>32716</v>
      </c>
      <c r="Y4129">
        <v>3363</v>
      </c>
      <c r="Z4129">
        <v>45.5017</v>
      </c>
      <c r="AA4129">
        <v>-73.567300000000003</v>
      </c>
      <c r="AB4129" t="str">
        <f>IF(Restaurants[[#This Row],[Years_Operating]]&lt;5,"New",
IF(Restaurants[[#This Row],[Years_Operating]]&lt;15,"Established","Legacy"))</f>
        <v>Established</v>
      </c>
      <c r="AC4129" t="str">
        <f>IF(Restaurants[[#This Row],[Country]]="India","Yes","No")</f>
        <v>No</v>
      </c>
      <c r="AD4129" t="str">
        <f>IF(AND(Restaurants[[#This Row],[Has Online Delivery]]="Yes",Restaurants[[#This Row],[Has Table Booking]]="Yes"),"Online + Table",
IF(Restaurants[[#This Row],[Has Online Delivery]]="Yes","Online Only",
IF(Restaurants[[#This Row],[Has Table Booking]]="Yes","Table Only","None")))</f>
        <v>Online + Table</v>
      </c>
      <c r="AE4129" t="str">
        <f>IF(Restaurants[[#This Row],[Rating]]&gt;=4.5,"Excellent",
IF(Restaurants[[#This Row],[Rating]]&gt;=4,"Very Good",
IF(Restaurants[[#This Row],[Rating]]&gt;=3.5,"Good","Average/Low")))</f>
        <v>Excellent</v>
      </c>
    </row>
    <row r="4130" spans="1:31" x14ac:dyDescent="0.3">
      <c r="A4130" t="s">
        <v>65</v>
      </c>
      <c r="B4130" t="s">
        <v>888</v>
      </c>
      <c r="C4130" t="s">
        <v>59</v>
      </c>
      <c r="D4130" t="s">
        <v>51</v>
      </c>
      <c r="E4130">
        <v>3</v>
      </c>
      <c r="F4130">
        <v>350</v>
      </c>
      <c r="G4130" t="s">
        <v>68</v>
      </c>
      <c r="H4130">
        <v>1991</v>
      </c>
      <c r="I4130">
        <v>36</v>
      </c>
      <c r="J4130">
        <v>4.8</v>
      </c>
      <c r="K4130" t="s">
        <v>53</v>
      </c>
      <c r="L4130">
        <v>34</v>
      </c>
      <c r="M4130" t="s">
        <v>33</v>
      </c>
      <c r="N4130" t="s">
        <v>34</v>
      </c>
      <c r="O4130" t="s">
        <v>35</v>
      </c>
      <c r="P4130" t="s">
        <v>37</v>
      </c>
      <c r="Q4130" t="s">
        <v>37</v>
      </c>
      <c r="R4130">
        <v>32</v>
      </c>
      <c r="S4130" t="s">
        <v>36</v>
      </c>
      <c r="T4130" t="s">
        <v>55</v>
      </c>
      <c r="U4130" t="s">
        <v>39</v>
      </c>
      <c r="W4130" t="s">
        <v>108</v>
      </c>
      <c r="X4130">
        <v>291012</v>
      </c>
      <c r="Y4130">
        <v>1801</v>
      </c>
      <c r="Z4130">
        <v>43.7102</v>
      </c>
      <c r="AA4130">
        <v>7.2619999999999996</v>
      </c>
      <c r="AB4130" t="str">
        <f>IF(Restaurants[[#This Row],[Years_Operating]]&lt;5,"New",
IF(Restaurants[[#This Row],[Years_Operating]]&lt;15,"Established","Legacy"))</f>
        <v>Legacy</v>
      </c>
      <c r="AC4130" t="str">
        <f>IF(Restaurants[[#This Row],[Country]]="India","Yes","No")</f>
        <v>No</v>
      </c>
      <c r="AD4130" t="str">
        <f>IF(AND(Restaurants[[#This Row],[Has Online Delivery]]="Yes",Restaurants[[#This Row],[Has Table Booking]]="Yes"),"Online + Table",
IF(Restaurants[[#This Row],[Has Online Delivery]]="Yes","Online Only",
IF(Restaurants[[#This Row],[Has Table Booking]]="Yes","Table Only","None")))</f>
        <v>None</v>
      </c>
      <c r="AE4130" t="str">
        <f>IF(Restaurants[[#This Row],[Rating]]&gt;=4.5,"Excellent",
IF(Restaurants[[#This Row],[Rating]]&gt;=4,"Very Good",
IF(Restaurants[[#This Row],[Rating]]&gt;=3.5,"Good","Average/Low")))</f>
        <v>Excellent</v>
      </c>
    </row>
    <row r="4131" spans="1:31" x14ac:dyDescent="0.3">
      <c r="A4131" t="s">
        <v>76</v>
      </c>
      <c r="B4131" t="s">
        <v>275</v>
      </c>
      <c r="C4131" t="s">
        <v>251</v>
      </c>
      <c r="D4131" t="s">
        <v>918</v>
      </c>
      <c r="E4131">
        <v>3</v>
      </c>
      <c r="F4131">
        <v>295</v>
      </c>
      <c r="G4131" t="s">
        <v>79</v>
      </c>
      <c r="H4131">
        <v>1972</v>
      </c>
      <c r="I4131">
        <v>62</v>
      </c>
      <c r="J4131">
        <v>4.8</v>
      </c>
      <c r="K4131" t="s">
        <v>939</v>
      </c>
      <c r="L4131">
        <v>53</v>
      </c>
      <c r="M4131" t="s">
        <v>33</v>
      </c>
      <c r="N4131" t="s">
        <v>34</v>
      </c>
      <c r="O4131" t="s">
        <v>54</v>
      </c>
      <c r="P4131" t="s">
        <v>37</v>
      </c>
      <c r="Q4131" t="s">
        <v>36</v>
      </c>
      <c r="R4131">
        <v>71</v>
      </c>
      <c r="S4131" t="s">
        <v>37</v>
      </c>
      <c r="T4131" t="s">
        <v>55</v>
      </c>
      <c r="U4131" t="s">
        <v>46</v>
      </c>
      <c r="V4131" t="s">
        <v>1764</v>
      </c>
      <c r="W4131" t="s">
        <v>103</v>
      </c>
      <c r="X4131">
        <v>195489</v>
      </c>
      <c r="Y4131">
        <v>4633</v>
      </c>
      <c r="Z4131">
        <v>18.520399999999999</v>
      </c>
      <c r="AA4131">
        <v>73.856700000000004</v>
      </c>
      <c r="AB4131" t="str">
        <f>IF(Restaurants[[#This Row],[Years_Operating]]&lt;5,"New",
IF(Restaurants[[#This Row],[Years_Operating]]&lt;15,"Established","Legacy"))</f>
        <v>Legacy</v>
      </c>
      <c r="AC4131" t="str">
        <f>IF(Restaurants[[#This Row],[Country]]="India","Yes","No")</f>
        <v>Yes</v>
      </c>
      <c r="AD4131" t="str">
        <f>IF(AND(Restaurants[[#This Row],[Has Online Delivery]]="Yes",Restaurants[[#This Row],[Has Table Booking]]="Yes"),"Online + Table",
IF(Restaurants[[#This Row],[Has Online Delivery]]="Yes","Online Only",
IF(Restaurants[[#This Row],[Has Table Booking]]="Yes","Table Only","None")))</f>
        <v>Table Only</v>
      </c>
      <c r="AE4131" t="str">
        <f>IF(Restaurants[[#This Row],[Rating]]&gt;=4.5,"Excellent",
IF(Restaurants[[#This Row],[Rating]]&gt;=4,"Very Good",
IF(Restaurants[[#This Row],[Rating]]&gt;=3.5,"Good","Average/Low")))</f>
        <v>Excellent</v>
      </c>
    </row>
    <row r="4132" spans="1:31" x14ac:dyDescent="0.3">
      <c r="A4132" t="s">
        <v>57</v>
      </c>
      <c r="B4132" t="s">
        <v>873</v>
      </c>
      <c r="C4132" t="s">
        <v>29</v>
      </c>
      <c r="D4132" t="s">
        <v>886</v>
      </c>
      <c r="E4132">
        <v>3</v>
      </c>
      <c r="F4132">
        <v>425</v>
      </c>
      <c r="G4132" t="s">
        <v>61</v>
      </c>
      <c r="H4132">
        <v>1986</v>
      </c>
      <c r="I4132">
        <v>40</v>
      </c>
      <c r="J4132">
        <v>4.9000000000000004</v>
      </c>
      <c r="K4132" t="s">
        <v>887</v>
      </c>
      <c r="L4132">
        <v>39</v>
      </c>
      <c r="M4132" t="s">
        <v>62</v>
      </c>
      <c r="N4132" t="s">
        <v>34</v>
      </c>
      <c r="O4132" t="s">
        <v>35</v>
      </c>
      <c r="P4132" t="s">
        <v>37</v>
      </c>
      <c r="Q4132" t="s">
        <v>37</v>
      </c>
      <c r="R4132">
        <v>40</v>
      </c>
      <c r="S4132" t="s">
        <v>36</v>
      </c>
      <c r="T4132" t="s">
        <v>38</v>
      </c>
      <c r="U4132" t="s">
        <v>32</v>
      </c>
      <c r="W4132" t="s">
        <v>56</v>
      </c>
      <c r="X4132">
        <v>468892</v>
      </c>
      <c r="Y4132">
        <v>7687</v>
      </c>
      <c r="Z4132">
        <v>45.464199999999998</v>
      </c>
      <c r="AA4132">
        <v>9.19</v>
      </c>
      <c r="AB4132" t="str">
        <f>IF(Restaurants[[#This Row],[Years_Operating]]&lt;5,"New",
IF(Restaurants[[#This Row],[Years_Operating]]&lt;15,"Established","Legacy"))</f>
        <v>Legacy</v>
      </c>
      <c r="AC4132" t="str">
        <f>IF(Restaurants[[#This Row],[Country]]="India","Yes","No")</f>
        <v>No</v>
      </c>
      <c r="AD4132" t="str">
        <f>IF(AND(Restaurants[[#This Row],[Has Online Delivery]]="Yes",Restaurants[[#This Row],[Has Table Booking]]="Yes"),"Online + Table",
IF(Restaurants[[#This Row],[Has Online Delivery]]="Yes","Online Only",
IF(Restaurants[[#This Row],[Has Table Booking]]="Yes","Table Only","None")))</f>
        <v>None</v>
      </c>
      <c r="AE4132" t="str">
        <f>IF(Restaurants[[#This Row],[Rating]]&gt;=4.5,"Excellent",
IF(Restaurants[[#This Row],[Rating]]&gt;=4,"Very Good",
IF(Restaurants[[#This Row],[Rating]]&gt;=3.5,"Good","Average/Low")))</f>
        <v>Excellent</v>
      </c>
    </row>
    <row r="4133" spans="1:31" x14ac:dyDescent="0.3">
      <c r="A4133" t="s">
        <v>109</v>
      </c>
      <c r="B4133" t="s">
        <v>862</v>
      </c>
      <c r="C4133" t="s">
        <v>251</v>
      </c>
      <c r="D4133" t="s">
        <v>252</v>
      </c>
      <c r="E4133">
        <v>3</v>
      </c>
      <c r="F4133">
        <v>270</v>
      </c>
      <c r="G4133" t="s">
        <v>109</v>
      </c>
      <c r="H4133">
        <v>1989</v>
      </c>
      <c r="I4133">
        <v>48</v>
      </c>
      <c r="J4133">
        <v>4.8</v>
      </c>
      <c r="K4133" t="s">
        <v>253</v>
      </c>
      <c r="L4133">
        <v>36</v>
      </c>
      <c r="M4133" t="s">
        <v>33</v>
      </c>
      <c r="N4133" t="s">
        <v>34</v>
      </c>
      <c r="O4133" t="s">
        <v>35</v>
      </c>
      <c r="P4133" t="s">
        <v>37</v>
      </c>
      <c r="Q4133" t="s">
        <v>37</v>
      </c>
      <c r="R4133">
        <v>50</v>
      </c>
      <c r="S4133" t="s">
        <v>36</v>
      </c>
      <c r="T4133" t="s">
        <v>63</v>
      </c>
      <c r="U4133" t="s">
        <v>32</v>
      </c>
      <c r="V4133" t="s">
        <v>1765</v>
      </c>
      <c r="W4133" t="s">
        <v>70</v>
      </c>
      <c r="X4133">
        <v>348454</v>
      </c>
      <c r="Y4133">
        <v>4145</v>
      </c>
      <c r="Z4133">
        <v>21.170200000000001</v>
      </c>
      <c r="AA4133">
        <v>72.831100000000006</v>
      </c>
      <c r="AB4133" t="str">
        <f>IF(Restaurants[[#This Row],[Years_Operating]]&lt;5,"New",
IF(Restaurants[[#This Row],[Years_Operating]]&lt;15,"Established","Legacy"))</f>
        <v>Legacy</v>
      </c>
      <c r="AC4133" t="str">
        <f>IF(Restaurants[[#This Row],[Country]]="India","Yes","No")</f>
        <v>Yes</v>
      </c>
      <c r="AD4133" t="str">
        <f>IF(AND(Restaurants[[#This Row],[Has Online Delivery]]="Yes",Restaurants[[#This Row],[Has Table Booking]]="Yes"),"Online + Table",
IF(Restaurants[[#This Row],[Has Online Delivery]]="Yes","Online Only",
IF(Restaurants[[#This Row],[Has Table Booking]]="Yes","Table Only","None")))</f>
        <v>None</v>
      </c>
      <c r="AE4133" t="str">
        <f>IF(Restaurants[[#This Row],[Rating]]&gt;=4.5,"Excellent",
IF(Restaurants[[#This Row],[Rating]]&gt;=4,"Very Good",
IF(Restaurants[[#This Row],[Rating]]&gt;=3.5,"Good","Average/Low")))</f>
        <v>Excellent</v>
      </c>
    </row>
    <row r="4134" spans="1:31" x14ac:dyDescent="0.3">
      <c r="A4134" t="s">
        <v>243</v>
      </c>
      <c r="B4134" t="s">
        <v>880</v>
      </c>
      <c r="C4134" t="s">
        <v>50</v>
      </c>
      <c r="D4134" t="s">
        <v>916</v>
      </c>
      <c r="E4134">
        <v>0</v>
      </c>
      <c r="F4134">
        <v>125</v>
      </c>
      <c r="G4134" t="s">
        <v>247</v>
      </c>
      <c r="H4134">
        <v>2007</v>
      </c>
      <c r="I4134">
        <v>45</v>
      </c>
      <c r="J4134">
        <v>4.5</v>
      </c>
      <c r="K4134" t="s">
        <v>930</v>
      </c>
      <c r="L4134">
        <v>18</v>
      </c>
      <c r="M4134" t="s">
        <v>204</v>
      </c>
      <c r="N4134" t="s">
        <v>210</v>
      </c>
      <c r="O4134" t="s">
        <v>211</v>
      </c>
      <c r="P4134" t="s">
        <v>36</v>
      </c>
      <c r="Q4134" t="s">
        <v>37</v>
      </c>
      <c r="R4134">
        <v>48</v>
      </c>
      <c r="S4134" t="s">
        <v>37</v>
      </c>
      <c r="T4134" t="s">
        <v>55</v>
      </c>
      <c r="U4134" t="s">
        <v>32</v>
      </c>
      <c r="W4134" t="s">
        <v>103</v>
      </c>
      <c r="X4134">
        <v>249143</v>
      </c>
      <c r="Y4134">
        <v>4474</v>
      </c>
      <c r="Z4134">
        <v>29.760400000000001</v>
      </c>
      <c r="AA4134">
        <v>-95.369799999999998</v>
      </c>
      <c r="AB4134" t="str">
        <f>IF(Restaurants[[#This Row],[Years_Operating]]&lt;5,"New",
IF(Restaurants[[#This Row],[Years_Operating]]&lt;15,"Established","Legacy"))</f>
        <v>Legacy</v>
      </c>
      <c r="AC4134" t="str">
        <f>IF(Restaurants[[#This Row],[Country]]="India","Yes","No")</f>
        <v>No</v>
      </c>
      <c r="AD4134" t="str">
        <f>IF(AND(Restaurants[[#This Row],[Has Online Delivery]]="Yes",Restaurants[[#This Row],[Has Table Booking]]="Yes"),"Online + Table",
IF(Restaurants[[#This Row],[Has Online Delivery]]="Yes","Online Only",
IF(Restaurants[[#This Row],[Has Table Booking]]="Yes","Table Only","None")))</f>
        <v>Online Only</v>
      </c>
      <c r="AE4134" t="str">
        <f>IF(Restaurants[[#This Row],[Rating]]&gt;=4.5,"Excellent",
IF(Restaurants[[#This Row],[Rating]]&gt;=4,"Very Good",
IF(Restaurants[[#This Row],[Rating]]&gt;=3.5,"Good","Average/Low")))</f>
        <v>Excellent</v>
      </c>
    </row>
    <row r="4135" spans="1:31" x14ac:dyDescent="0.3">
      <c r="A4135" t="s">
        <v>154</v>
      </c>
      <c r="B4135" t="s">
        <v>866</v>
      </c>
      <c r="C4135" t="s">
        <v>251</v>
      </c>
      <c r="D4135" t="s">
        <v>918</v>
      </c>
      <c r="E4135">
        <v>2</v>
      </c>
      <c r="F4135">
        <v>245</v>
      </c>
      <c r="G4135" t="s">
        <v>158</v>
      </c>
      <c r="H4135">
        <v>2010</v>
      </c>
      <c r="I4135">
        <v>48</v>
      </c>
      <c r="J4135">
        <v>4.7</v>
      </c>
      <c r="K4135" t="s">
        <v>939</v>
      </c>
      <c r="L4135">
        <v>15</v>
      </c>
      <c r="M4135" t="s">
        <v>160</v>
      </c>
      <c r="N4135" t="s">
        <v>143</v>
      </c>
      <c r="O4135" t="s">
        <v>35</v>
      </c>
      <c r="P4135" t="s">
        <v>36</v>
      </c>
      <c r="Q4135" t="s">
        <v>36</v>
      </c>
      <c r="R4135">
        <v>40</v>
      </c>
      <c r="S4135" t="s">
        <v>36</v>
      </c>
      <c r="T4135" t="s">
        <v>63</v>
      </c>
      <c r="U4135" t="s">
        <v>39</v>
      </c>
      <c r="V4135" t="s">
        <v>1766</v>
      </c>
      <c r="W4135" t="s">
        <v>103</v>
      </c>
      <c r="X4135">
        <v>247510</v>
      </c>
      <c r="Y4135">
        <v>3193</v>
      </c>
      <c r="Z4135">
        <v>23.022500000000001</v>
      </c>
      <c r="AA4135">
        <v>72.571399999999997</v>
      </c>
      <c r="AB4135" t="str">
        <f>IF(Restaurants[[#This Row],[Years_Operating]]&lt;5,"New",
IF(Restaurants[[#This Row],[Years_Operating]]&lt;15,"Established","Legacy"))</f>
        <v>Legacy</v>
      </c>
      <c r="AC4135" t="str">
        <f>IF(Restaurants[[#This Row],[Country]]="India","Yes","No")</f>
        <v>Yes</v>
      </c>
      <c r="AD4135" t="str">
        <f>IF(AND(Restaurants[[#This Row],[Has Online Delivery]]="Yes",Restaurants[[#This Row],[Has Table Booking]]="Yes"),"Online + Table",
IF(Restaurants[[#This Row],[Has Online Delivery]]="Yes","Online Only",
IF(Restaurants[[#This Row],[Has Table Booking]]="Yes","Table Only","None")))</f>
        <v>Online + Table</v>
      </c>
      <c r="AE4135" t="str">
        <f>IF(Restaurants[[#This Row],[Rating]]&gt;=4.5,"Excellent",
IF(Restaurants[[#This Row],[Rating]]&gt;=4,"Very Good",
IF(Restaurants[[#This Row],[Rating]]&gt;=3.5,"Good","Average/Low")))</f>
        <v>Excellent</v>
      </c>
    </row>
    <row r="4136" spans="1:31" x14ac:dyDescent="0.3">
      <c r="A4136" t="s">
        <v>141</v>
      </c>
      <c r="B4136" t="s">
        <v>921</v>
      </c>
      <c r="C4136" t="s">
        <v>251</v>
      </c>
      <c r="D4136" t="s">
        <v>863</v>
      </c>
      <c r="E4136">
        <v>2</v>
      </c>
      <c r="F4136">
        <v>450</v>
      </c>
      <c r="G4136" t="s">
        <v>142</v>
      </c>
      <c r="H4136">
        <v>2003</v>
      </c>
      <c r="I4136">
        <v>40</v>
      </c>
      <c r="J4136">
        <v>4.8</v>
      </c>
      <c r="K4136" t="s">
        <v>864</v>
      </c>
      <c r="L4136">
        <v>22</v>
      </c>
      <c r="M4136" t="s">
        <v>62</v>
      </c>
      <c r="N4136" t="s">
        <v>143</v>
      </c>
      <c r="O4136" t="s">
        <v>35</v>
      </c>
      <c r="P4136" t="s">
        <v>37</v>
      </c>
      <c r="Q4136" t="s">
        <v>37</v>
      </c>
      <c r="R4136">
        <v>21</v>
      </c>
      <c r="S4136" t="s">
        <v>37</v>
      </c>
      <c r="T4136" t="s">
        <v>38</v>
      </c>
      <c r="U4136" t="s">
        <v>32</v>
      </c>
      <c r="V4136" t="s">
        <v>1767</v>
      </c>
      <c r="W4136" t="s">
        <v>56</v>
      </c>
      <c r="X4136">
        <v>430427</v>
      </c>
      <c r="Y4136">
        <v>3429</v>
      </c>
      <c r="Z4136">
        <v>26.912400000000002</v>
      </c>
      <c r="AA4136">
        <v>75.787300000000002</v>
      </c>
      <c r="AB4136" t="str">
        <f>IF(Restaurants[[#This Row],[Years_Operating]]&lt;5,"New",
IF(Restaurants[[#This Row],[Years_Operating]]&lt;15,"Established","Legacy"))</f>
        <v>Legacy</v>
      </c>
      <c r="AC4136" t="str">
        <f>IF(Restaurants[[#This Row],[Country]]="India","Yes","No")</f>
        <v>Yes</v>
      </c>
      <c r="AD4136" t="str">
        <f>IF(AND(Restaurants[[#This Row],[Has Online Delivery]]="Yes",Restaurants[[#This Row],[Has Table Booking]]="Yes"),"Online + Table",
IF(Restaurants[[#This Row],[Has Online Delivery]]="Yes","Online Only",
IF(Restaurants[[#This Row],[Has Table Booking]]="Yes","Table Only","None")))</f>
        <v>None</v>
      </c>
      <c r="AE4136" t="str">
        <f>IF(Restaurants[[#This Row],[Rating]]&gt;=4.5,"Excellent",
IF(Restaurants[[#This Row],[Rating]]&gt;=4,"Very Good",
IF(Restaurants[[#This Row],[Rating]]&gt;=3.5,"Good","Average/Low")))</f>
        <v>Excellent</v>
      </c>
    </row>
    <row r="4137" spans="1:31" x14ac:dyDescent="0.3">
      <c r="A4137" t="s">
        <v>234</v>
      </c>
      <c r="B4137" t="s">
        <v>58</v>
      </c>
      <c r="C4137" t="s">
        <v>59</v>
      </c>
      <c r="D4137" t="s">
        <v>897</v>
      </c>
      <c r="E4137">
        <v>0</v>
      </c>
      <c r="F4137">
        <v>285</v>
      </c>
      <c r="G4137" t="s">
        <v>237</v>
      </c>
      <c r="H4137">
        <v>2004</v>
      </c>
      <c r="I4137">
        <v>70</v>
      </c>
      <c r="J4137">
        <v>4.5999999999999996</v>
      </c>
      <c r="K4137" t="s">
        <v>898</v>
      </c>
      <c r="L4137">
        <v>21</v>
      </c>
      <c r="M4137" t="s">
        <v>33</v>
      </c>
      <c r="N4137" t="s">
        <v>210</v>
      </c>
      <c r="O4137" t="s">
        <v>54</v>
      </c>
      <c r="P4137" t="s">
        <v>36</v>
      </c>
      <c r="Q4137" t="s">
        <v>37</v>
      </c>
      <c r="R4137">
        <v>63</v>
      </c>
      <c r="S4137" t="s">
        <v>37</v>
      </c>
      <c r="T4137" t="s">
        <v>38</v>
      </c>
      <c r="U4137" t="s">
        <v>39</v>
      </c>
      <c r="W4137" t="s">
        <v>132</v>
      </c>
      <c r="X4137">
        <v>78281</v>
      </c>
      <c r="Y4137">
        <v>178</v>
      </c>
      <c r="Z4137">
        <v>48.8566</v>
      </c>
      <c r="AA4137">
        <v>2.3521999999999998</v>
      </c>
      <c r="AB4137" t="str">
        <f>IF(Restaurants[[#This Row],[Years_Operating]]&lt;5,"New",
IF(Restaurants[[#This Row],[Years_Operating]]&lt;15,"Established","Legacy"))</f>
        <v>Legacy</v>
      </c>
      <c r="AC4137" t="str">
        <f>IF(Restaurants[[#This Row],[Country]]="India","Yes","No")</f>
        <v>No</v>
      </c>
      <c r="AD4137" t="str">
        <f>IF(AND(Restaurants[[#This Row],[Has Online Delivery]]="Yes",Restaurants[[#This Row],[Has Table Booking]]="Yes"),"Online + Table",
IF(Restaurants[[#This Row],[Has Online Delivery]]="Yes","Online Only",
IF(Restaurants[[#This Row],[Has Table Booking]]="Yes","Table Only","None")))</f>
        <v>Online Only</v>
      </c>
      <c r="AE4137" t="str">
        <f>IF(Restaurants[[#This Row],[Rating]]&gt;=4.5,"Excellent",
IF(Restaurants[[#This Row],[Rating]]&gt;=4,"Very Good",
IF(Restaurants[[#This Row],[Rating]]&gt;=3.5,"Good","Average/Low")))</f>
        <v>Excellent</v>
      </c>
    </row>
    <row r="4138" spans="1:31" x14ac:dyDescent="0.3">
      <c r="A4138" t="s">
        <v>97</v>
      </c>
      <c r="B4138" t="s">
        <v>888</v>
      </c>
      <c r="C4138" t="s">
        <v>59</v>
      </c>
      <c r="D4138" t="s">
        <v>897</v>
      </c>
      <c r="E4138">
        <v>3</v>
      </c>
      <c r="F4138">
        <v>298</v>
      </c>
      <c r="G4138" t="s">
        <v>99</v>
      </c>
      <c r="H4138">
        <v>2010</v>
      </c>
      <c r="I4138">
        <v>56</v>
      </c>
      <c r="J4138">
        <v>4.8</v>
      </c>
      <c r="K4138" t="s">
        <v>898</v>
      </c>
      <c r="L4138">
        <v>15</v>
      </c>
      <c r="M4138" t="s">
        <v>33</v>
      </c>
      <c r="N4138" t="s">
        <v>34</v>
      </c>
      <c r="O4138" t="s">
        <v>54</v>
      </c>
      <c r="P4138" t="s">
        <v>36</v>
      </c>
      <c r="Q4138" t="s">
        <v>36</v>
      </c>
      <c r="R4138">
        <v>47</v>
      </c>
      <c r="S4138" t="s">
        <v>36</v>
      </c>
      <c r="T4138" t="s">
        <v>63</v>
      </c>
      <c r="U4138" t="s">
        <v>69</v>
      </c>
      <c r="W4138" t="s">
        <v>70</v>
      </c>
      <c r="X4138">
        <v>64438</v>
      </c>
      <c r="Y4138">
        <v>3093</v>
      </c>
      <c r="Z4138">
        <v>43.7102</v>
      </c>
      <c r="AA4138">
        <v>7.2619999999999996</v>
      </c>
      <c r="AB4138" t="str">
        <f>IF(Restaurants[[#This Row],[Years_Operating]]&lt;5,"New",
IF(Restaurants[[#This Row],[Years_Operating]]&lt;15,"Established","Legacy"))</f>
        <v>Legacy</v>
      </c>
      <c r="AC4138" t="str">
        <f>IF(Restaurants[[#This Row],[Country]]="India","Yes","No")</f>
        <v>No</v>
      </c>
      <c r="AD4138" t="str">
        <f>IF(AND(Restaurants[[#This Row],[Has Online Delivery]]="Yes",Restaurants[[#This Row],[Has Table Booking]]="Yes"),"Online + Table",
IF(Restaurants[[#This Row],[Has Online Delivery]]="Yes","Online Only",
IF(Restaurants[[#This Row],[Has Table Booking]]="Yes","Table Only","None")))</f>
        <v>Online + Table</v>
      </c>
      <c r="AE4138" t="str">
        <f>IF(Restaurants[[#This Row],[Rating]]&gt;=4.5,"Excellent",
IF(Restaurants[[#This Row],[Rating]]&gt;=4,"Very Good",
IF(Restaurants[[#This Row],[Rating]]&gt;=3.5,"Good","Average/Low")))</f>
        <v>Excellent</v>
      </c>
    </row>
    <row r="4139" spans="1:31" x14ac:dyDescent="0.3">
      <c r="A4139" t="s">
        <v>117</v>
      </c>
      <c r="B4139" t="s">
        <v>913</v>
      </c>
      <c r="C4139" t="s">
        <v>146</v>
      </c>
      <c r="D4139" t="s">
        <v>883</v>
      </c>
      <c r="E4139">
        <v>3</v>
      </c>
      <c r="F4139">
        <v>420</v>
      </c>
      <c r="G4139" t="s">
        <v>121</v>
      </c>
      <c r="H4139">
        <v>2007</v>
      </c>
      <c r="I4139">
        <v>40</v>
      </c>
      <c r="J4139">
        <v>4.7</v>
      </c>
      <c r="K4139" t="s">
        <v>914</v>
      </c>
      <c r="L4139">
        <v>18</v>
      </c>
      <c r="M4139" t="s">
        <v>62</v>
      </c>
      <c r="N4139" t="s">
        <v>34</v>
      </c>
      <c r="O4139" t="s">
        <v>35</v>
      </c>
      <c r="P4139" t="s">
        <v>36</v>
      </c>
      <c r="Q4139" t="s">
        <v>36</v>
      </c>
      <c r="R4139">
        <v>32</v>
      </c>
      <c r="S4139" t="s">
        <v>37</v>
      </c>
      <c r="T4139" t="s">
        <v>86</v>
      </c>
      <c r="U4139" t="s">
        <v>39</v>
      </c>
      <c r="W4139" t="s">
        <v>103</v>
      </c>
      <c r="X4139">
        <v>137829</v>
      </c>
      <c r="Y4139">
        <v>3402</v>
      </c>
      <c r="Z4139">
        <v>34.6937</v>
      </c>
      <c r="AA4139">
        <v>135.50229999999999</v>
      </c>
      <c r="AB4139" t="str">
        <f>IF(Restaurants[[#This Row],[Years_Operating]]&lt;5,"New",
IF(Restaurants[[#This Row],[Years_Operating]]&lt;15,"Established","Legacy"))</f>
        <v>Legacy</v>
      </c>
      <c r="AC4139" t="str">
        <f>IF(Restaurants[[#This Row],[Country]]="India","Yes","No")</f>
        <v>No</v>
      </c>
      <c r="AD4139" t="str">
        <f>IF(AND(Restaurants[[#This Row],[Has Online Delivery]]="Yes",Restaurants[[#This Row],[Has Table Booking]]="Yes"),"Online + Table",
IF(Restaurants[[#This Row],[Has Online Delivery]]="Yes","Online Only",
IF(Restaurants[[#This Row],[Has Table Booking]]="Yes","Table Only","None")))</f>
        <v>Online + Table</v>
      </c>
      <c r="AE4139" t="str">
        <f>IF(Restaurants[[#This Row],[Rating]]&gt;=4.5,"Excellent",
IF(Restaurants[[#This Row],[Rating]]&gt;=4,"Very Good",
IF(Restaurants[[#This Row],[Rating]]&gt;=3.5,"Good","Average/Low")))</f>
        <v>Excellent</v>
      </c>
    </row>
    <row r="4140" spans="1:31" x14ac:dyDescent="0.3">
      <c r="A4140" t="s">
        <v>111</v>
      </c>
      <c r="B4140" t="s">
        <v>58</v>
      </c>
      <c r="C4140" t="s">
        <v>59</v>
      </c>
      <c r="D4140" t="s">
        <v>897</v>
      </c>
      <c r="E4140">
        <v>3</v>
      </c>
      <c r="F4140">
        <v>305</v>
      </c>
      <c r="G4140" t="s">
        <v>112</v>
      </c>
      <c r="H4140">
        <v>2000</v>
      </c>
      <c r="I4140">
        <v>25</v>
      </c>
      <c r="J4140">
        <v>4.8</v>
      </c>
      <c r="K4140" t="s">
        <v>898</v>
      </c>
      <c r="L4140">
        <v>25</v>
      </c>
      <c r="M4140" t="s">
        <v>33</v>
      </c>
      <c r="N4140" t="s">
        <v>34</v>
      </c>
      <c r="O4140" t="s">
        <v>35</v>
      </c>
      <c r="P4140" t="s">
        <v>36</v>
      </c>
      <c r="Q4140" t="s">
        <v>36</v>
      </c>
      <c r="R4140">
        <v>61</v>
      </c>
      <c r="S4140" t="s">
        <v>37</v>
      </c>
      <c r="T4140" t="s">
        <v>55</v>
      </c>
      <c r="U4140" t="s">
        <v>32</v>
      </c>
      <c r="W4140" t="s">
        <v>132</v>
      </c>
      <c r="X4140">
        <v>78647</v>
      </c>
      <c r="Y4140">
        <v>1100</v>
      </c>
      <c r="Z4140">
        <v>48.8566</v>
      </c>
      <c r="AA4140">
        <v>2.3521999999999998</v>
      </c>
      <c r="AB4140" t="str">
        <f>IF(Restaurants[[#This Row],[Years_Operating]]&lt;5,"New",
IF(Restaurants[[#This Row],[Years_Operating]]&lt;15,"Established","Legacy"))</f>
        <v>Legacy</v>
      </c>
      <c r="AC4140" t="str">
        <f>IF(Restaurants[[#This Row],[Country]]="India","Yes","No")</f>
        <v>No</v>
      </c>
      <c r="AD4140" t="str">
        <f>IF(AND(Restaurants[[#This Row],[Has Online Delivery]]="Yes",Restaurants[[#This Row],[Has Table Booking]]="Yes"),"Online + Table",
IF(Restaurants[[#This Row],[Has Online Delivery]]="Yes","Online Only",
IF(Restaurants[[#This Row],[Has Table Booking]]="Yes","Table Only","None")))</f>
        <v>Online + Table</v>
      </c>
      <c r="AE4140" t="str">
        <f>IF(Restaurants[[#This Row],[Rating]]&gt;=4.5,"Excellent",
IF(Restaurants[[#This Row],[Rating]]&gt;=4,"Very Good",
IF(Restaurants[[#This Row],[Rating]]&gt;=3.5,"Good","Average/Low")))</f>
        <v>Excellent</v>
      </c>
    </row>
    <row r="4141" spans="1:31" x14ac:dyDescent="0.3">
      <c r="A4141" t="s">
        <v>243</v>
      </c>
      <c r="B4141" t="s">
        <v>261</v>
      </c>
      <c r="C4141" t="s">
        <v>251</v>
      </c>
      <c r="D4141" t="s">
        <v>935</v>
      </c>
      <c r="E4141">
        <v>0</v>
      </c>
      <c r="F4141">
        <v>125</v>
      </c>
      <c r="G4141" t="s">
        <v>247</v>
      </c>
      <c r="H4141">
        <v>2007</v>
      </c>
      <c r="I4141">
        <v>45</v>
      </c>
      <c r="J4141">
        <v>4.5</v>
      </c>
      <c r="K4141" t="s">
        <v>948</v>
      </c>
      <c r="L4141">
        <v>18</v>
      </c>
      <c r="M4141" t="s">
        <v>204</v>
      </c>
      <c r="N4141" t="s">
        <v>210</v>
      </c>
      <c r="O4141" t="s">
        <v>211</v>
      </c>
      <c r="P4141" t="s">
        <v>36</v>
      </c>
      <c r="Q4141" t="s">
        <v>37</v>
      </c>
      <c r="R4141">
        <v>53</v>
      </c>
      <c r="S4141" t="s">
        <v>37</v>
      </c>
      <c r="T4141" t="s">
        <v>38</v>
      </c>
      <c r="U4141" t="s">
        <v>46</v>
      </c>
      <c r="V4141" t="s">
        <v>1768</v>
      </c>
      <c r="W4141" t="s">
        <v>132</v>
      </c>
      <c r="X4141">
        <v>336260</v>
      </c>
      <c r="Y4141">
        <v>6547</v>
      </c>
      <c r="Z4141">
        <v>22.572600000000001</v>
      </c>
      <c r="AA4141">
        <v>88.363900000000001</v>
      </c>
      <c r="AB4141" t="str">
        <f>IF(Restaurants[[#This Row],[Years_Operating]]&lt;5,"New",
IF(Restaurants[[#This Row],[Years_Operating]]&lt;15,"Established","Legacy"))</f>
        <v>Legacy</v>
      </c>
      <c r="AC4141" t="str">
        <f>IF(Restaurants[[#This Row],[Country]]="India","Yes","No")</f>
        <v>Yes</v>
      </c>
      <c r="AD4141" t="str">
        <f>IF(AND(Restaurants[[#This Row],[Has Online Delivery]]="Yes",Restaurants[[#This Row],[Has Table Booking]]="Yes"),"Online + Table",
IF(Restaurants[[#This Row],[Has Online Delivery]]="Yes","Online Only",
IF(Restaurants[[#This Row],[Has Table Booking]]="Yes","Table Only","None")))</f>
        <v>Online Only</v>
      </c>
      <c r="AE4141" t="str">
        <f>IF(Restaurants[[#This Row],[Rating]]&gt;=4.5,"Excellent",
IF(Restaurants[[#This Row],[Rating]]&gt;=4,"Very Good",
IF(Restaurants[[#This Row],[Rating]]&gt;=3.5,"Good","Average/Low")))</f>
        <v>Excellent</v>
      </c>
    </row>
    <row r="4142" spans="1:31" x14ac:dyDescent="0.3">
      <c r="A4142" t="s">
        <v>136</v>
      </c>
      <c r="B4142" t="s">
        <v>921</v>
      </c>
      <c r="C4142" t="s">
        <v>251</v>
      </c>
      <c r="D4142" t="s">
        <v>935</v>
      </c>
      <c r="E4142">
        <v>3</v>
      </c>
      <c r="F4142">
        <v>570</v>
      </c>
      <c r="G4142" t="s">
        <v>140</v>
      </c>
      <c r="H4142">
        <v>2012</v>
      </c>
      <c r="I4142">
        <v>10</v>
      </c>
      <c r="J4142">
        <v>4.5999999999999996</v>
      </c>
      <c r="K4142" t="s">
        <v>936</v>
      </c>
      <c r="L4142">
        <v>13</v>
      </c>
      <c r="M4142" t="s">
        <v>62</v>
      </c>
      <c r="N4142" t="s">
        <v>34</v>
      </c>
      <c r="O4142" t="s">
        <v>45</v>
      </c>
      <c r="P4142" t="s">
        <v>36</v>
      </c>
      <c r="Q4142" t="s">
        <v>36</v>
      </c>
      <c r="R4142">
        <v>43</v>
      </c>
      <c r="S4142" t="s">
        <v>36</v>
      </c>
      <c r="T4142" t="s">
        <v>55</v>
      </c>
      <c r="U4142" t="s">
        <v>46</v>
      </c>
      <c r="V4142" t="s">
        <v>1769</v>
      </c>
      <c r="W4142" t="s">
        <v>132</v>
      </c>
      <c r="X4142">
        <v>316213</v>
      </c>
      <c r="Y4142">
        <v>3841</v>
      </c>
      <c r="Z4142">
        <v>26.912400000000002</v>
      </c>
      <c r="AA4142">
        <v>75.787300000000002</v>
      </c>
      <c r="AB4142" t="str">
        <f>IF(Restaurants[[#This Row],[Years_Operating]]&lt;5,"New",
IF(Restaurants[[#This Row],[Years_Operating]]&lt;15,"Established","Legacy"))</f>
        <v>Established</v>
      </c>
      <c r="AC4142" t="str">
        <f>IF(Restaurants[[#This Row],[Country]]="India","Yes","No")</f>
        <v>Yes</v>
      </c>
      <c r="AD4142" t="str">
        <f>IF(AND(Restaurants[[#This Row],[Has Online Delivery]]="Yes",Restaurants[[#This Row],[Has Table Booking]]="Yes"),"Online + Table",
IF(Restaurants[[#This Row],[Has Online Delivery]]="Yes","Online Only",
IF(Restaurants[[#This Row],[Has Table Booking]]="Yes","Table Only","None")))</f>
        <v>Online + Table</v>
      </c>
      <c r="AE4142" t="str">
        <f>IF(Restaurants[[#This Row],[Rating]]&gt;=4.5,"Excellent",
IF(Restaurants[[#This Row],[Rating]]&gt;=4,"Very Good",
IF(Restaurants[[#This Row],[Rating]]&gt;=3.5,"Good","Average/Low")))</f>
        <v>Excellent</v>
      </c>
    </row>
    <row r="4143" spans="1:31" x14ac:dyDescent="0.3">
      <c r="A4143" t="s">
        <v>220</v>
      </c>
      <c r="B4143" t="s">
        <v>1038</v>
      </c>
      <c r="C4143" t="s">
        <v>877</v>
      </c>
      <c r="D4143" t="s">
        <v>956</v>
      </c>
      <c r="E4143">
        <v>0</v>
      </c>
      <c r="F4143">
        <v>195</v>
      </c>
      <c r="G4143" t="s">
        <v>220</v>
      </c>
      <c r="H4143">
        <v>2017</v>
      </c>
      <c r="I4143">
        <v>14</v>
      </c>
      <c r="J4143">
        <v>4.5999999999999996</v>
      </c>
      <c r="K4143" t="s">
        <v>957</v>
      </c>
      <c r="L4143">
        <v>8</v>
      </c>
      <c r="M4143" t="s">
        <v>160</v>
      </c>
      <c r="N4143" t="s">
        <v>210</v>
      </c>
      <c r="O4143" t="s">
        <v>45</v>
      </c>
      <c r="P4143" t="s">
        <v>36</v>
      </c>
      <c r="Q4143" t="s">
        <v>36</v>
      </c>
      <c r="R4143">
        <v>59</v>
      </c>
      <c r="S4143" t="s">
        <v>37</v>
      </c>
      <c r="T4143" t="s">
        <v>38</v>
      </c>
      <c r="U4143" t="s">
        <v>32</v>
      </c>
      <c r="W4143" t="s">
        <v>103</v>
      </c>
      <c r="X4143">
        <v>209144</v>
      </c>
      <c r="Y4143">
        <v>3504</v>
      </c>
      <c r="Z4143">
        <v>-37.813600000000001</v>
      </c>
      <c r="AA4143">
        <v>144.9631</v>
      </c>
      <c r="AB4143" t="str">
        <f>IF(Restaurants[[#This Row],[Years_Operating]]&lt;5,"New",
IF(Restaurants[[#This Row],[Years_Operating]]&lt;15,"Established","Legacy"))</f>
        <v>Established</v>
      </c>
      <c r="AC4143" t="str">
        <f>IF(Restaurants[[#This Row],[Country]]="India","Yes","No")</f>
        <v>No</v>
      </c>
      <c r="AD4143" t="str">
        <f>IF(AND(Restaurants[[#This Row],[Has Online Delivery]]="Yes",Restaurants[[#This Row],[Has Table Booking]]="Yes"),"Online + Table",
IF(Restaurants[[#This Row],[Has Online Delivery]]="Yes","Online Only",
IF(Restaurants[[#This Row],[Has Table Booking]]="Yes","Table Only","None")))</f>
        <v>Online + Table</v>
      </c>
      <c r="AE4143" t="str">
        <f>IF(Restaurants[[#This Row],[Rating]]&gt;=4.5,"Excellent",
IF(Restaurants[[#This Row],[Rating]]&gt;=4,"Very Good",
IF(Restaurants[[#This Row],[Rating]]&gt;=3.5,"Good","Average/Low")))</f>
        <v>Excellent</v>
      </c>
    </row>
    <row r="4144" spans="1:31" x14ac:dyDescent="0.3">
      <c r="A4144" t="s">
        <v>182</v>
      </c>
      <c r="B4144" t="s">
        <v>866</v>
      </c>
      <c r="C4144" t="s">
        <v>251</v>
      </c>
      <c r="D4144" t="s">
        <v>267</v>
      </c>
      <c r="E4144">
        <v>2</v>
      </c>
      <c r="F4144">
        <v>275</v>
      </c>
      <c r="G4144" t="s">
        <v>185</v>
      </c>
      <c r="H4144">
        <v>1998</v>
      </c>
      <c r="I4144">
        <v>20</v>
      </c>
      <c r="J4144">
        <v>4.5999999999999996</v>
      </c>
      <c r="K4144" t="s">
        <v>307</v>
      </c>
      <c r="L4144">
        <v>27</v>
      </c>
      <c r="M4144" t="s">
        <v>33</v>
      </c>
      <c r="N4144" t="s">
        <v>143</v>
      </c>
      <c r="O4144" t="s">
        <v>35</v>
      </c>
      <c r="P4144" t="s">
        <v>37</v>
      </c>
      <c r="Q4144" t="s">
        <v>37</v>
      </c>
      <c r="R4144">
        <v>52</v>
      </c>
      <c r="S4144" t="s">
        <v>37</v>
      </c>
      <c r="T4144" t="s">
        <v>63</v>
      </c>
      <c r="U4144" t="s">
        <v>39</v>
      </c>
      <c r="V4144" t="s">
        <v>1770</v>
      </c>
      <c r="W4144" t="s">
        <v>56</v>
      </c>
      <c r="X4144">
        <v>102127</v>
      </c>
      <c r="Y4144">
        <v>1649</v>
      </c>
      <c r="Z4144">
        <v>23.022500000000001</v>
      </c>
      <c r="AA4144">
        <v>72.571399999999997</v>
      </c>
      <c r="AB4144" t="str">
        <f>IF(Restaurants[[#This Row],[Years_Operating]]&lt;5,"New",
IF(Restaurants[[#This Row],[Years_Operating]]&lt;15,"Established","Legacy"))</f>
        <v>Legacy</v>
      </c>
      <c r="AC4144" t="str">
        <f>IF(Restaurants[[#This Row],[Country]]="India","Yes","No")</f>
        <v>Yes</v>
      </c>
      <c r="AD4144" t="str">
        <f>IF(AND(Restaurants[[#This Row],[Has Online Delivery]]="Yes",Restaurants[[#This Row],[Has Table Booking]]="Yes"),"Online + Table",
IF(Restaurants[[#This Row],[Has Online Delivery]]="Yes","Online Only",
IF(Restaurants[[#This Row],[Has Table Booking]]="Yes","Table Only","None")))</f>
        <v>None</v>
      </c>
      <c r="AE4144" t="str">
        <f>IF(Restaurants[[#This Row],[Rating]]&gt;=4.5,"Excellent",
IF(Restaurants[[#This Row],[Rating]]&gt;=4,"Very Good",
IF(Restaurants[[#This Row],[Rating]]&gt;=3.5,"Good","Average/Low")))</f>
        <v>Excellent</v>
      </c>
    </row>
    <row r="4145" spans="1:31" x14ac:dyDescent="0.3">
      <c r="A4145" t="s">
        <v>243</v>
      </c>
      <c r="B4145" t="s">
        <v>866</v>
      </c>
      <c r="C4145" t="s">
        <v>251</v>
      </c>
      <c r="D4145" t="s">
        <v>918</v>
      </c>
      <c r="E4145">
        <v>0</v>
      </c>
      <c r="F4145">
        <v>125</v>
      </c>
      <c r="G4145" t="s">
        <v>247</v>
      </c>
      <c r="H4145">
        <v>2007</v>
      </c>
      <c r="I4145">
        <v>45</v>
      </c>
      <c r="J4145">
        <v>4.5</v>
      </c>
      <c r="K4145" t="s">
        <v>939</v>
      </c>
      <c r="L4145">
        <v>18</v>
      </c>
      <c r="M4145" t="s">
        <v>204</v>
      </c>
      <c r="N4145" t="s">
        <v>210</v>
      </c>
      <c r="O4145" t="s">
        <v>211</v>
      </c>
      <c r="P4145" t="s">
        <v>37</v>
      </c>
      <c r="Q4145" t="s">
        <v>36</v>
      </c>
      <c r="R4145">
        <v>65</v>
      </c>
      <c r="S4145" t="s">
        <v>36</v>
      </c>
      <c r="T4145" t="s">
        <v>38</v>
      </c>
      <c r="U4145" t="s">
        <v>39</v>
      </c>
      <c r="V4145" t="s">
        <v>1771</v>
      </c>
      <c r="W4145" t="s">
        <v>103</v>
      </c>
      <c r="X4145">
        <v>456184</v>
      </c>
      <c r="Y4145">
        <v>1029</v>
      </c>
      <c r="Z4145">
        <v>23.022500000000001</v>
      </c>
      <c r="AA4145">
        <v>72.571399999999997</v>
      </c>
      <c r="AB4145" t="str">
        <f>IF(Restaurants[[#This Row],[Years_Operating]]&lt;5,"New",
IF(Restaurants[[#This Row],[Years_Operating]]&lt;15,"Established","Legacy"))</f>
        <v>Legacy</v>
      </c>
      <c r="AC4145" t="str">
        <f>IF(Restaurants[[#This Row],[Country]]="India","Yes","No")</f>
        <v>Yes</v>
      </c>
      <c r="AD4145" t="str">
        <f>IF(AND(Restaurants[[#This Row],[Has Online Delivery]]="Yes",Restaurants[[#This Row],[Has Table Booking]]="Yes"),"Online + Table",
IF(Restaurants[[#This Row],[Has Online Delivery]]="Yes","Online Only",
IF(Restaurants[[#This Row],[Has Table Booking]]="Yes","Table Only","None")))</f>
        <v>Table Only</v>
      </c>
      <c r="AE4145" t="str">
        <f>IF(Restaurants[[#This Row],[Rating]]&gt;=4.5,"Excellent",
IF(Restaurants[[#This Row],[Rating]]&gt;=4,"Very Good",
IF(Restaurants[[#This Row],[Rating]]&gt;=3.5,"Good","Average/Low")))</f>
        <v>Excellent</v>
      </c>
    </row>
    <row r="4146" spans="1:31" x14ac:dyDescent="0.3">
      <c r="A4146" t="s">
        <v>41</v>
      </c>
      <c r="B4146" t="s">
        <v>77</v>
      </c>
      <c r="C4146" t="s">
        <v>50</v>
      </c>
      <c r="D4146" t="s">
        <v>916</v>
      </c>
      <c r="E4146">
        <v>3</v>
      </c>
      <c r="F4146">
        <v>320</v>
      </c>
      <c r="G4146" t="s">
        <v>44</v>
      </c>
      <c r="H4146">
        <v>2008</v>
      </c>
      <c r="I4146">
        <v>32</v>
      </c>
      <c r="J4146">
        <v>4.9000000000000004</v>
      </c>
      <c r="K4146" t="s">
        <v>917</v>
      </c>
      <c r="L4146">
        <v>17</v>
      </c>
      <c r="M4146" t="s">
        <v>33</v>
      </c>
      <c r="N4146" t="s">
        <v>34</v>
      </c>
      <c r="O4146" t="s">
        <v>45</v>
      </c>
      <c r="P4146" t="s">
        <v>36</v>
      </c>
      <c r="Q4146" t="s">
        <v>37</v>
      </c>
      <c r="R4146">
        <v>27</v>
      </c>
      <c r="S4146" t="s">
        <v>37</v>
      </c>
      <c r="T4146" t="s">
        <v>55</v>
      </c>
      <c r="U4146" t="s">
        <v>69</v>
      </c>
      <c r="W4146" t="s">
        <v>80</v>
      </c>
      <c r="X4146">
        <v>489968</v>
      </c>
      <c r="Y4146">
        <v>3890</v>
      </c>
      <c r="Z4146">
        <v>40.712800000000001</v>
      </c>
      <c r="AA4146">
        <v>-74.006</v>
      </c>
      <c r="AB4146" t="str">
        <f>IF(Restaurants[[#This Row],[Years_Operating]]&lt;5,"New",
IF(Restaurants[[#This Row],[Years_Operating]]&lt;15,"Established","Legacy"))</f>
        <v>Legacy</v>
      </c>
      <c r="AC4146" t="str">
        <f>IF(Restaurants[[#This Row],[Country]]="India","Yes","No")</f>
        <v>No</v>
      </c>
      <c r="AD4146" t="str">
        <f>IF(AND(Restaurants[[#This Row],[Has Online Delivery]]="Yes",Restaurants[[#This Row],[Has Table Booking]]="Yes"),"Online + Table",
IF(Restaurants[[#This Row],[Has Online Delivery]]="Yes","Online Only",
IF(Restaurants[[#This Row],[Has Table Booking]]="Yes","Table Only","None")))</f>
        <v>Online Only</v>
      </c>
      <c r="AE4146" t="str">
        <f>IF(Restaurants[[#This Row],[Rating]]&gt;=4.5,"Excellent",
IF(Restaurants[[#This Row],[Rating]]&gt;=4,"Very Good",
IF(Restaurants[[#This Row],[Rating]]&gt;=3.5,"Good","Average/Low")))</f>
        <v>Excellent</v>
      </c>
    </row>
    <row r="4147" spans="1:31" x14ac:dyDescent="0.3">
      <c r="A4147" t="s">
        <v>100</v>
      </c>
      <c r="B4147" t="s">
        <v>77</v>
      </c>
      <c r="C4147" t="s">
        <v>50</v>
      </c>
      <c r="D4147" t="s">
        <v>878</v>
      </c>
      <c r="E4147">
        <v>3</v>
      </c>
      <c r="F4147">
        <v>385</v>
      </c>
      <c r="G4147" t="s">
        <v>102</v>
      </c>
      <c r="H4147">
        <v>2003</v>
      </c>
      <c r="I4147">
        <v>55</v>
      </c>
      <c r="J4147">
        <v>4.8</v>
      </c>
      <c r="K4147" t="s">
        <v>911</v>
      </c>
      <c r="L4147">
        <v>22</v>
      </c>
      <c r="M4147" t="s">
        <v>33</v>
      </c>
      <c r="N4147" t="s">
        <v>34</v>
      </c>
      <c r="O4147" t="s">
        <v>35</v>
      </c>
      <c r="P4147" t="s">
        <v>37</v>
      </c>
      <c r="Q4147" t="s">
        <v>36</v>
      </c>
      <c r="R4147">
        <v>49</v>
      </c>
      <c r="S4147" t="s">
        <v>37</v>
      </c>
      <c r="T4147" t="s">
        <v>86</v>
      </c>
      <c r="U4147" t="s">
        <v>32</v>
      </c>
      <c r="W4147" t="s">
        <v>56</v>
      </c>
      <c r="X4147">
        <v>173378</v>
      </c>
      <c r="Y4147">
        <v>896</v>
      </c>
      <c r="Z4147">
        <v>40.712800000000001</v>
      </c>
      <c r="AA4147">
        <v>-74.006</v>
      </c>
      <c r="AB4147" t="str">
        <f>IF(Restaurants[[#This Row],[Years_Operating]]&lt;5,"New",
IF(Restaurants[[#This Row],[Years_Operating]]&lt;15,"Established","Legacy"))</f>
        <v>Legacy</v>
      </c>
      <c r="AC4147" t="str">
        <f>IF(Restaurants[[#This Row],[Country]]="India","Yes","No")</f>
        <v>No</v>
      </c>
      <c r="AD4147" t="str">
        <f>IF(AND(Restaurants[[#This Row],[Has Online Delivery]]="Yes",Restaurants[[#This Row],[Has Table Booking]]="Yes"),"Online + Table",
IF(Restaurants[[#This Row],[Has Online Delivery]]="Yes","Online Only",
IF(Restaurants[[#This Row],[Has Table Booking]]="Yes","Table Only","None")))</f>
        <v>Table Only</v>
      </c>
      <c r="AE4147" t="str">
        <f>IF(Restaurants[[#This Row],[Rating]]&gt;=4.5,"Excellent",
IF(Restaurants[[#This Row],[Rating]]&gt;=4,"Very Good",
IF(Restaurants[[#This Row],[Rating]]&gt;=3.5,"Good","Average/Low")))</f>
        <v>Excellent</v>
      </c>
    </row>
    <row r="4148" spans="1:31" x14ac:dyDescent="0.3">
      <c r="A4148" t="s">
        <v>186</v>
      </c>
      <c r="B4148" t="s">
        <v>77</v>
      </c>
      <c r="C4148" t="s">
        <v>50</v>
      </c>
      <c r="D4148" t="s">
        <v>870</v>
      </c>
      <c r="E4148">
        <v>2</v>
      </c>
      <c r="F4148">
        <v>550</v>
      </c>
      <c r="G4148" t="s">
        <v>188</v>
      </c>
      <c r="H4148">
        <v>2015</v>
      </c>
      <c r="I4148">
        <v>50</v>
      </c>
      <c r="J4148">
        <v>4.5</v>
      </c>
      <c r="K4148" t="s">
        <v>871</v>
      </c>
      <c r="L4148">
        <v>10</v>
      </c>
      <c r="M4148" t="s">
        <v>62</v>
      </c>
      <c r="N4148" t="s">
        <v>143</v>
      </c>
      <c r="O4148" t="s">
        <v>35</v>
      </c>
      <c r="P4148" t="s">
        <v>36</v>
      </c>
      <c r="Q4148" t="s">
        <v>37</v>
      </c>
      <c r="R4148">
        <v>59</v>
      </c>
      <c r="S4148" t="s">
        <v>37</v>
      </c>
      <c r="T4148" t="s">
        <v>38</v>
      </c>
      <c r="U4148" t="s">
        <v>69</v>
      </c>
      <c r="W4148" t="s">
        <v>108</v>
      </c>
      <c r="X4148">
        <v>424145</v>
      </c>
      <c r="Y4148">
        <v>7303</v>
      </c>
      <c r="Z4148">
        <v>40.712800000000001</v>
      </c>
      <c r="AA4148">
        <v>-74.006</v>
      </c>
      <c r="AB4148" t="str">
        <f>IF(Restaurants[[#This Row],[Years_Operating]]&lt;5,"New",
IF(Restaurants[[#This Row],[Years_Operating]]&lt;15,"Established","Legacy"))</f>
        <v>Established</v>
      </c>
      <c r="AC4148" t="str">
        <f>IF(Restaurants[[#This Row],[Country]]="India","Yes","No")</f>
        <v>No</v>
      </c>
      <c r="AD4148" t="str">
        <f>IF(AND(Restaurants[[#This Row],[Has Online Delivery]]="Yes",Restaurants[[#This Row],[Has Table Booking]]="Yes"),"Online + Table",
IF(Restaurants[[#This Row],[Has Online Delivery]]="Yes","Online Only",
IF(Restaurants[[#This Row],[Has Table Booking]]="Yes","Table Only","None")))</f>
        <v>Online Only</v>
      </c>
      <c r="AE4148" t="str">
        <f>IF(Restaurants[[#This Row],[Rating]]&gt;=4.5,"Excellent",
IF(Restaurants[[#This Row],[Rating]]&gt;=4,"Very Good",
IF(Restaurants[[#This Row],[Rating]]&gt;=3.5,"Good","Average/Low")))</f>
        <v>Excellent</v>
      </c>
    </row>
    <row r="4149" spans="1:31" x14ac:dyDescent="0.3">
      <c r="A4149" t="s">
        <v>113</v>
      </c>
      <c r="B4149" t="s">
        <v>266</v>
      </c>
      <c r="C4149" t="s">
        <v>251</v>
      </c>
      <c r="D4149" t="s">
        <v>252</v>
      </c>
      <c r="E4149">
        <v>3</v>
      </c>
      <c r="F4149">
        <v>280</v>
      </c>
      <c r="G4149" t="s">
        <v>116</v>
      </c>
      <c r="H4149">
        <v>1986</v>
      </c>
      <c r="I4149">
        <v>45</v>
      </c>
      <c r="J4149">
        <v>4.7</v>
      </c>
      <c r="K4149" t="s">
        <v>256</v>
      </c>
      <c r="L4149">
        <v>39</v>
      </c>
      <c r="M4149" t="s">
        <v>33</v>
      </c>
      <c r="N4149" t="s">
        <v>34</v>
      </c>
      <c r="O4149" t="s">
        <v>35</v>
      </c>
      <c r="P4149" t="s">
        <v>37</v>
      </c>
      <c r="Q4149" t="s">
        <v>37</v>
      </c>
      <c r="R4149">
        <v>36</v>
      </c>
      <c r="S4149" t="s">
        <v>36</v>
      </c>
      <c r="T4149" t="s">
        <v>55</v>
      </c>
      <c r="U4149" t="s">
        <v>69</v>
      </c>
      <c r="V4149" t="s">
        <v>1772</v>
      </c>
      <c r="W4149" t="s">
        <v>64</v>
      </c>
      <c r="X4149">
        <v>179389</v>
      </c>
      <c r="Y4149">
        <v>6906</v>
      </c>
      <c r="Z4149">
        <v>12.9716</v>
      </c>
      <c r="AA4149">
        <v>77.5946</v>
      </c>
      <c r="AB4149" t="str">
        <f>IF(Restaurants[[#This Row],[Years_Operating]]&lt;5,"New",
IF(Restaurants[[#This Row],[Years_Operating]]&lt;15,"Established","Legacy"))</f>
        <v>Legacy</v>
      </c>
      <c r="AC4149" t="str">
        <f>IF(Restaurants[[#This Row],[Country]]="India","Yes","No")</f>
        <v>Yes</v>
      </c>
      <c r="AD4149" t="str">
        <f>IF(AND(Restaurants[[#This Row],[Has Online Delivery]]="Yes",Restaurants[[#This Row],[Has Table Booking]]="Yes"),"Online + Table",
IF(Restaurants[[#This Row],[Has Online Delivery]]="Yes","Online Only",
IF(Restaurants[[#This Row],[Has Table Booking]]="Yes","Table Only","None")))</f>
        <v>None</v>
      </c>
      <c r="AE4149" t="str">
        <f>IF(Restaurants[[#This Row],[Rating]]&gt;=4.5,"Excellent",
IF(Restaurants[[#This Row],[Rating]]&gt;=4,"Very Good",
IF(Restaurants[[#This Row],[Rating]]&gt;=3.5,"Good","Average/Low")))</f>
        <v>Excellent</v>
      </c>
    </row>
    <row r="4150" spans="1:31" x14ac:dyDescent="0.3">
      <c r="A4150" t="s">
        <v>111</v>
      </c>
      <c r="B4150" t="s">
        <v>882</v>
      </c>
      <c r="C4150" t="s">
        <v>146</v>
      </c>
      <c r="D4150" t="s">
        <v>905</v>
      </c>
      <c r="E4150">
        <v>3</v>
      </c>
      <c r="F4150">
        <v>305</v>
      </c>
      <c r="G4150" t="s">
        <v>112</v>
      </c>
      <c r="H4150">
        <v>2000</v>
      </c>
      <c r="I4150">
        <v>25</v>
      </c>
      <c r="J4150">
        <v>4.8</v>
      </c>
      <c r="K4150" t="s">
        <v>906</v>
      </c>
      <c r="L4150">
        <v>25</v>
      </c>
      <c r="M4150" t="s">
        <v>33</v>
      </c>
      <c r="N4150" t="s">
        <v>34</v>
      </c>
      <c r="O4150" t="s">
        <v>35</v>
      </c>
      <c r="P4150" t="s">
        <v>36</v>
      </c>
      <c r="Q4150" t="s">
        <v>37</v>
      </c>
      <c r="R4150">
        <v>55</v>
      </c>
      <c r="S4150" t="s">
        <v>36</v>
      </c>
      <c r="T4150" t="s">
        <v>38</v>
      </c>
      <c r="U4150" t="s">
        <v>32</v>
      </c>
      <c r="W4150" t="s">
        <v>56</v>
      </c>
      <c r="X4150">
        <v>252047</v>
      </c>
      <c r="Y4150">
        <v>2844</v>
      </c>
      <c r="Z4150">
        <v>35.011600000000001</v>
      </c>
      <c r="AA4150">
        <v>135.7681</v>
      </c>
      <c r="AB4150" t="str">
        <f>IF(Restaurants[[#This Row],[Years_Operating]]&lt;5,"New",
IF(Restaurants[[#This Row],[Years_Operating]]&lt;15,"Established","Legacy"))</f>
        <v>Legacy</v>
      </c>
      <c r="AC4150" t="str">
        <f>IF(Restaurants[[#This Row],[Country]]="India","Yes","No")</f>
        <v>No</v>
      </c>
      <c r="AD4150" t="str">
        <f>IF(AND(Restaurants[[#This Row],[Has Online Delivery]]="Yes",Restaurants[[#This Row],[Has Table Booking]]="Yes"),"Online + Table",
IF(Restaurants[[#This Row],[Has Online Delivery]]="Yes","Online Only",
IF(Restaurants[[#This Row],[Has Table Booking]]="Yes","Table Only","None")))</f>
        <v>Online Only</v>
      </c>
      <c r="AE4150" t="str">
        <f>IF(Restaurants[[#This Row],[Rating]]&gt;=4.5,"Excellent",
IF(Restaurants[[#This Row],[Rating]]&gt;=4,"Very Good",
IF(Restaurants[[#This Row],[Rating]]&gt;=3.5,"Good","Average/Low")))</f>
        <v>Excellent</v>
      </c>
    </row>
    <row r="4151" spans="1:31" x14ac:dyDescent="0.3">
      <c r="A4151" t="s">
        <v>186</v>
      </c>
      <c r="B4151" t="s">
        <v>913</v>
      </c>
      <c r="C4151" t="s">
        <v>146</v>
      </c>
      <c r="D4151" t="s">
        <v>883</v>
      </c>
      <c r="E4151">
        <v>2</v>
      </c>
      <c r="F4151">
        <v>550</v>
      </c>
      <c r="G4151" t="s">
        <v>188</v>
      </c>
      <c r="H4151">
        <v>2015</v>
      </c>
      <c r="I4151">
        <v>50</v>
      </c>
      <c r="J4151">
        <v>4.5</v>
      </c>
      <c r="K4151" t="s">
        <v>914</v>
      </c>
      <c r="L4151">
        <v>10</v>
      </c>
      <c r="M4151" t="s">
        <v>62</v>
      </c>
      <c r="N4151" t="s">
        <v>143</v>
      </c>
      <c r="O4151" t="s">
        <v>35</v>
      </c>
      <c r="P4151" t="s">
        <v>37</v>
      </c>
      <c r="Q4151" t="s">
        <v>36</v>
      </c>
      <c r="R4151">
        <v>60</v>
      </c>
      <c r="S4151" t="s">
        <v>36</v>
      </c>
      <c r="T4151" t="s">
        <v>86</v>
      </c>
      <c r="U4151" t="s">
        <v>69</v>
      </c>
      <c r="W4151" t="s">
        <v>64</v>
      </c>
      <c r="X4151">
        <v>393081</v>
      </c>
      <c r="Y4151">
        <v>1386</v>
      </c>
      <c r="Z4151">
        <v>34.6937</v>
      </c>
      <c r="AA4151">
        <v>135.50229999999999</v>
      </c>
      <c r="AB4151" t="str">
        <f>IF(Restaurants[[#This Row],[Years_Operating]]&lt;5,"New",
IF(Restaurants[[#This Row],[Years_Operating]]&lt;15,"Established","Legacy"))</f>
        <v>Established</v>
      </c>
      <c r="AC4151" t="str">
        <f>IF(Restaurants[[#This Row],[Country]]="India","Yes","No")</f>
        <v>No</v>
      </c>
      <c r="AD4151" t="str">
        <f>IF(AND(Restaurants[[#This Row],[Has Online Delivery]]="Yes",Restaurants[[#This Row],[Has Table Booking]]="Yes"),"Online + Table",
IF(Restaurants[[#This Row],[Has Online Delivery]]="Yes","Online Only",
IF(Restaurants[[#This Row],[Has Table Booking]]="Yes","Table Only","None")))</f>
        <v>Table Only</v>
      </c>
      <c r="AE4151" t="str">
        <f>IF(Restaurants[[#This Row],[Rating]]&gt;=4.5,"Excellent",
IF(Restaurants[[#This Row],[Rating]]&gt;=4,"Very Good",
IF(Restaurants[[#This Row],[Rating]]&gt;=3.5,"Good","Average/Low")))</f>
        <v>Excellent</v>
      </c>
    </row>
    <row r="4152" spans="1:31" x14ac:dyDescent="0.3">
      <c r="A4152" t="s">
        <v>48</v>
      </c>
      <c r="B4152" t="s">
        <v>921</v>
      </c>
      <c r="C4152" t="s">
        <v>251</v>
      </c>
      <c r="D4152" t="s">
        <v>278</v>
      </c>
      <c r="E4152">
        <v>3</v>
      </c>
      <c r="F4152">
        <v>390</v>
      </c>
      <c r="G4152" t="s">
        <v>52</v>
      </c>
      <c r="H4152">
        <v>1994</v>
      </c>
      <c r="I4152">
        <v>60</v>
      </c>
      <c r="J4152">
        <v>4.9000000000000004</v>
      </c>
      <c r="K4152" t="s">
        <v>299</v>
      </c>
      <c r="L4152">
        <v>31</v>
      </c>
      <c r="M4152" t="s">
        <v>33</v>
      </c>
      <c r="N4152" t="s">
        <v>34</v>
      </c>
      <c r="O4152" t="s">
        <v>54</v>
      </c>
      <c r="P4152" t="s">
        <v>37</v>
      </c>
      <c r="Q4152" t="s">
        <v>36</v>
      </c>
      <c r="R4152">
        <v>44</v>
      </c>
      <c r="S4152" t="s">
        <v>37</v>
      </c>
      <c r="T4152" t="s">
        <v>38</v>
      </c>
      <c r="U4152" t="s">
        <v>69</v>
      </c>
      <c r="V4152" t="s">
        <v>1773</v>
      </c>
      <c r="W4152" t="s">
        <v>149</v>
      </c>
      <c r="X4152">
        <v>100407</v>
      </c>
      <c r="Y4152">
        <v>1192</v>
      </c>
      <c r="Z4152">
        <v>26.912400000000002</v>
      </c>
      <c r="AA4152">
        <v>75.787300000000002</v>
      </c>
      <c r="AB4152" t="str">
        <f>IF(Restaurants[[#This Row],[Years_Operating]]&lt;5,"New",
IF(Restaurants[[#This Row],[Years_Operating]]&lt;15,"Established","Legacy"))</f>
        <v>Legacy</v>
      </c>
      <c r="AC4152" t="str">
        <f>IF(Restaurants[[#This Row],[Country]]="India","Yes","No")</f>
        <v>Yes</v>
      </c>
      <c r="AD4152" t="str">
        <f>IF(AND(Restaurants[[#This Row],[Has Online Delivery]]="Yes",Restaurants[[#This Row],[Has Table Booking]]="Yes"),"Online + Table",
IF(Restaurants[[#This Row],[Has Online Delivery]]="Yes","Online Only",
IF(Restaurants[[#This Row],[Has Table Booking]]="Yes","Table Only","None")))</f>
        <v>Table Only</v>
      </c>
      <c r="AE4152" t="str">
        <f>IF(Restaurants[[#This Row],[Rating]]&gt;=4.5,"Excellent",
IF(Restaurants[[#This Row],[Rating]]&gt;=4,"Very Good",
IF(Restaurants[[#This Row],[Rating]]&gt;=3.5,"Good","Average/Low")))</f>
        <v>Excellent</v>
      </c>
    </row>
    <row r="4153" spans="1:31" x14ac:dyDescent="0.3">
      <c r="A4153" t="s">
        <v>111</v>
      </c>
      <c r="B4153" t="s">
        <v>250</v>
      </c>
      <c r="C4153" t="s">
        <v>251</v>
      </c>
      <c r="D4153" t="s">
        <v>267</v>
      </c>
      <c r="E4153">
        <v>3</v>
      </c>
      <c r="F4153">
        <v>305</v>
      </c>
      <c r="G4153" t="s">
        <v>112</v>
      </c>
      <c r="H4153">
        <v>2000</v>
      </c>
      <c r="I4153">
        <v>25</v>
      </c>
      <c r="J4153">
        <v>4.8</v>
      </c>
      <c r="K4153" t="s">
        <v>268</v>
      </c>
      <c r="L4153">
        <v>25</v>
      </c>
      <c r="M4153" t="s">
        <v>33</v>
      </c>
      <c r="N4153" t="s">
        <v>34</v>
      </c>
      <c r="O4153" t="s">
        <v>35</v>
      </c>
      <c r="P4153" t="s">
        <v>36</v>
      </c>
      <c r="Q4153" t="s">
        <v>36</v>
      </c>
      <c r="R4153">
        <v>54</v>
      </c>
      <c r="S4153" t="s">
        <v>37</v>
      </c>
      <c r="T4153" t="s">
        <v>86</v>
      </c>
      <c r="U4153" t="s">
        <v>69</v>
      </c>
      <c r="V4153" t="s">
        <v>1774</v>
      </c>
      <c r="W4153" t="s">
        <v>80</v>
      </c>
      <c r="X4153">
        <v>464555</v>
      </c>
      <c r="Y4153">
        <v>2070</v>
      </c>
      <c r="Z4153">
        <v>28.7041</v>
      </c>
      <c r="AA4153">
        <v>77.102500000000006</v>
      </c>
      <c r="AB4153" t="str">
        <f>IF(Restaurants[[#This Row],[Years_Operating]]&lt;5,"New",
IF(Restaurants[[#This Row],[Years_Operating]]&lt;15,"Established","Legacy"))</f>
        <v>Legacy</v>
      </c>
      <c r="AC4153" t="str">
        <f>IF(Restaurants[[#This Row],[Country]]="India","Yes","No")</f>
        <v>Yes</v>
      </c>
      <c r="AD4153" t="str">
        <f>IF(AND(Restaurants[[#This Row],[Has Online Delivery]]="Yes",Restaurants[[#This Row],[Has Table Booking]]="Yes"),"Online + Table",
IF(Restaurants[[#This Row],[Has Online Delivery]]="Yes","Online Only",
IF(Restaurants[[#This Row],[Has Table Booking]]="Yes","Table Only","None")))</f>
        <v>Online + Table</v>
      </c>
      <c r="AE4153" t="str">
        <f>IF(Restaurants[[#This Row],[Rating]]&gt;=4.5,"Excellent",
IF(Restaurants[[#This Row],[Rating]]&gt;=4,"Very Good",
IF(Restaurants[[#This Row],[Rating]]&gt;=3.5,"Good","Average/Low")))</f>
        <v>Excellent</v>
      </c>
    </row>
    <row r="4154" spans="1:31" x14ac:dyDescent="0.3">
      <c r="A4154" t="s">
        <v>166</v>
      </c>
      <c r="B4154" t="s">
        <v>913</v>
      </c>
      <c r="C4154" t="s">
        <v>146</v>
      </c>
      <c r="D4154" t="s">
        <v>905</v>
      </c>
      <c r="E4154">
        <v>2</v>
      </c>
      <c r="F4154">
        <v>265</v>
      </c>
      <c r="G4154" t="s">
        <v>170</v>
      </c>
      <c r="H4154">
        <v>2005</v>
      </c>
      <c r="I4154">
        <v>60</v>
      </c>
      <c r="J4154">
        <v>4.7</v>
      </c>
      <c r="K4154" t="s">
        <v>906</v>
      </c>
      <c r="L4154">
        <v>20</v>
      </c>
      <c r="M4154" t="s">
        <v>33</v>
      </c>
      <c r="N4154" t="s">
        <v>143</v>
      </c>
      <c r="O4154" t="s">
        <v>35</v>
      </c>
      <c r="P4154" t="s">
        <v>37</v>
      </c>
      <c r="Q4154" t="s">
        <v>36</v>
      </c>
      <c r="R4154">
        <v>41</v>
      </c>
      <c r="S4154" t="s">
        <v>36</v>
      </c>
      <c r="T4154" t="s">
        <v>55</v>
      </c>
      <c r="U4154" t="s">
        <v>69</v>
      </c>
      <c r="W4154" t="s">
        <v>80</v>
      </c>
      <c r="X4154">
        <v>165630</v>
      </c>
      <c r="Y4154">
        <v>865</v>
      </c>
      <c r="Z4154">
        <v>34.6937</v>
      </c>
      <c r="AA4154">
        <v>135.50229999999999</v>
      </c>
      <c r="AB4154" t="str">
        <f>IF(Restaurants[[#This Row],[Years_Operating]]&lt;5,"New",
IF(Restaurants[[#This Row],[Years_Operating]]&lt;15,"Established","Legacy"))</f>
        <v>Legacy</v>
      </c>
      <c r="AC4154" t="str">
        <f>IF(Restaurants[[#This Row],[Country]]="India","Yes","No")</f>
        <v>No</v>
      </c>
      <c r="AD4154" t="str">
        <f>IF(AND(Restaurants[[#This Row],[Has Online Delivery]]="Yes",Restaurants[[#This Row],[Has Table Booking]]="Yes"),"Online + Table",
IF(Restaurants[[#This Row],[Has Online Delivery]]="Yes","Online Only",
IF(Restaurants[[#This Row],[Has Table Booking]]="Yes","Table Only","None")))</f>
        <v>Table Only</v>
      </c>
      <c r="AE4154" t="str">
        <f>IF(Restaurants[[#This Row],[Rating]]&gt;=4.5,"Excellent",
IF(Restaurants[[#This Row],[Rating]]&gt;=4,"Very Good",
IF(Restaurants[[#This Row],[Rating]]&gt;=3.5,"Good","Average/Low")))</f>
        <v>Excellent</v>
      </c>
    </row>
    <row r="4155" spans="1:31" x14ac:dyDescent="0.3">
      <c r="A4155" t="s">
        <v>87</v>
      </c>
      <c r="B4155" t="s">
        <v>275</v>
      </c>
      <c r="C4155" t="s">
        <v>251</v>
      </c>
      <c r="D4155" t="s">
        <v>258</v>
      </c>
      <c r="E4155">
        <v>3</v>
      </c>
      <c r="F4155">
        <v>295</v>
      </c>
      <c r="G4155" t="s">
        <v>91</v>
      </c>
      <c r="H4155">
        <v>1897</v>
      </c>
      <c r="I4155">
        <v>50</v>
      </c>
      <c r="J4155">
        <v>4.8</v>
      </c>
      <c r="K4155" t="s">
        <v>284</v>
      </c>
      <c r="L4155">
        <v>128</v>
      </c>
      <c r="M4155" t="s">
        <v>33</v>
      </c>
      <c r="N4155" t="s">
        <v>34</v>
      </c>
      <c r="O4155" t="s">
        <v>35</v>
      </c>
      <c r="P4155" t="s">
        <v>36</v>
      </c>
      <c r="Q4155" t="s">
        <v>36</v>
      </c>
      <c r="R4155">
        <v>71</v>
      </c>
      <c r="S4155" t="s">
        <v>36</v>
      </c>
      <c r="T4155" t="s">
        <v>63</v>
      </c>
      <c r="U4155" t="s">
        <v>32</v>
      </c>
      <c r="V4155" t="s">
        <v>1775</v>
      </c>
      <c r="W4155" t="s">
        <v>64</v>
      </c>
      <c r="X4155">
        <v>431801</v>
      </c>
      <c r="Y4155">
        <v>5211</v>
      </c>
      <c r="Z4155">
        <v>18.520399999999999</v>
      </c>
      <c r="AA4155">
        <v>73.856700000000004</v>
      </c>
      <c r="AB4155" t="str">
        <f>IF(Restaurants[[#This Row],[Years_Operating]]&lt;5,"New",
IF(Restaurants[[#This Row],[Years_Operating]]&lt;15,"Established","Legacy"))</f>
        <v>Legacy</v>
      </c>
      <c r="AC4155" t="str">
        <f>IF(Restaurants[[#This Row],[Country]]="India","Yes","No")</f>
        <v>Yes</v>
      </c>
      <c r="AD4155" t="str">
        <f>IF(AND(Restaurants[[#This Row],[Has Online Delivery]]="Yes",Restaurants[[#This Row],[Has Table Booking]]="Yes"),"Online + Table",
IF(Restaurants[[#This Row],[Has Online Delivery]]="Yes","Online Only",
IF(Restaurants[[#This Row],[Has Table Booking]]="Yes","Table Only","None")))</f>
        <v>Online + Table</v>
      </c>
      <c r="AE4155" t="str">
        <f>IF(Restaurants[[#This Row],[Rating]]&gt;=4.5,"Excellent",
IF(Restaurants[[#This Row],[Rating]]&gt;=4,"Very Good",
IF(Restaurants[[#This Row],[Rating]]&gt;=3.5,"Good","Average/Low")))</f>
        <v>Excellent</v>
      </c>
    </row>
    <row r="4156" spans="1:31" x14ac:dyDescent="0.3">
      <c r="A4156" t="s">
        <v>164</v>
      </c>
      <c r="B4156" t="s">
        <v>77</v>
      </c>
      <c r="C4156" t="s">
        <v>50</v>
      </c>
      <c r="D4156" t="s">
        <v>878</v>
      </c>
      <c r="E4156">
        <v>2</v>
      </c>
      <c r="F4156">
        <v>235</v>
      </c>
      <c r="G4156" t="s">
        <v>165</v>
      </c>
      <c r="H4156">
        <v>2009</v>
      </c>
      <c r="I4156">
        <v>28</v>
      </c>
      <c r="J4156">
        <v>4.7</v>
      </c>
      <c r="K4156" t="s">
        <v>911</v>
      </c>
      <c r="L4156">
        <v>16</v>
      </c>
      <c r="M4156" t="s">
        <v>160</v>
      </c>
      <c r="N4156" t="s">
        <v>143</v>
      </c>
      <c r="O4156" t="s">
        <v>45</v>
      </c>
      <c r="P4156" t="s">
        <v>37</v>
      </c>
      <c r="Q4156" t="s">
        <v>37</v>
      </c>
      <c r="R4156">
        <v>55</v>
      </c>
      <c r="S4156" t="s">
        <v>37</v>
      </c>
      <c r="T4156" t="s">
        <v>63</v>
      </c>
      <c r="U4156" t="s">
        <v>32</v>
      </c>
      <c r="W4156" t="s">
        <v>40</v>
      </c>
      <c r="X4156">
        <v>122182</v>
      </c>
      <c r="Y4156">
        <v>576</v>
      </c>
      <c r="Z4156">
        <v>40.712800000000001</v>
      </c>
      <c r="AA4156">
        <v>-74.006</v>
      </c>
      <c r="AB4156" t="str">
        <f>IF(Restaurants[[#This Row],[Years_Operating]]&lt;5,"New",
IF(Restaurants[[#This Row],[Years_Operating]]&lt;15,"Established","Legacy"))</f>
        <v>Legacy</v>
      </c>
      <c r="AC4156" t="str">
        <f>IF(Restaurants[[#This Row],[Country]]="India","Yes","No")</f>
        <v>No</v>
      </c>
      <c r="AD4156" t="str">
        <f>IF(AND(Restaurants[[#This Row],[Has Online Delivery]]="Yes",Restaurants[[#This Row],[Has Table Booking]]="Yes"),"Online + Table",
IF(Restaurants[[#This Row],[Has Online Delivery]]="Yes","Online Only",
IF(Restaurants[[#This Row],[Has Table Booking]]="Yes","Table Only","None")))</f>
        <v>None</v>
      </c>
      <c r="AE4156" t="str">
        <f>IF(Restaurants[[#This Row],[Rating]]&gt;=4.5,"Excellent",
IF(Restaurants[[#This Row],[Rating]]&gt;=4,"Very Good",
IF(Restaurants[[#This Row],[Rating]]&gt;=3.5,"Good","Average/Low")))</f>
        <v>Excellent</v>
      </c>
    </row>
    <row r="4157" spans="1:31" x14ac:dyDescent="0.3">
      <c r="A4157" t="s">
        <v>117</v>
      </c>
      <c r="B4157" t="s">
        <v>889</v>
      </c>
      <c r="C4157" t="s">
        <v>29</v>
      </c>
      <c r="D4157" t="s">
        <v>886</v>
      </c>
      <c r="E4157">
        <v>3</v>
      </c>
      <c r="F4157">
        <v>420</v>
      </c>
      <c r="G4157" t="s">
        <v>121</v>
      </c>
      <c r="H4157">
        <v>2007</v>
      </c>
      <c r="I4157">
        <v>40</v>
      </c>
      <c r="J4157">
        <v>4.7</v>
      </c>
      <c r="K4157" t="s">
        <v>887</v>
      </c>
      <c r="L4157">
        <v>18</v>
      </c>
      <c r="M4157" t="s">
        <v>62</v>
      </c>
      <c r="N4157" t="s">
        <v>34</v>
      </c>
      <c r="O4157" t="s">
        <v>35</v>
      </c>
      <c r="P4157" t="s">
        <v>37</v>
      </c>
      <c r="Q4157" t="s">
        <v>36</v>
      </c>
      <c r="R4157">
        <v>45</v>
      </c>
      <c r="S4157" t="s">
        <v>37</v>
      </c>
      <c r="T4157" t="s">
        <v>55</v>
      </c>
      <c r="U4157" t="s">
        <v>39</v>
      </c>
      <c r="W4157" t="s">
        <v>70</v>
      </c>
      <c r="X4157">
        <v>285530</v>
      </c>
      <c r="Y4157">
        <v>950</v>
      </c>
      <c r="Z4157">
        <v>43.769599999999997</v>
      </c>
      <c r="AA4157">
        <v>11.255800000000001</v>
      </c>
      <c r="AB4157" t="str">
        <f>IF(Restaurants[[#This Row],[Years_Operating]]&lt;5,"New",
IF(Restaurants[[#This Row],[Years_Operating]]&lt;15,"Established","Legacy"))</f>
        <v>Legacy</v>
      </c>
      <c r="AC4157" t="str">
        <f>IF(Restaurants[[#This Row],[Country]]="India","Yes","No")</f>
        <v>No</v>
      </c>
      <c r="AD4157" t="str">
        <f>IF(AND(Restaurants[[#This Row],[Has Online Delivery]]="Yes",Restaurants[[#This Row],[Has Table Booking]]="Yes"),"Online + Table",
IF(Restaurants[[#This Row],[Has Online Delivery]]="Yes","Online Only",
IF(Restaurants[[#This Row],[Has Table Booking]]="Yes","Table Only","None")))</f>
        <v>Table Only</v>
      </c>
      <c r="AE4157" t="str">
        <f>IF(Restaurants[[#This Row],[Rating]]&gt;=4.5,"Excellent",
IF(Restaurants[[#This Row],[Rating]]&gt;=4,"Very Good",
IF(Restaurants[[#This Row],[Rating]]&gt;=3.5,"Good","Average/Low")))</f>
        <v>Excellent</v>
      </c>
    </row>
    <row r="4158" spans="1:31" x14ac:dyDescent="0.3">
      <c r="A4158" t="s">
        <v>220</v>
      </c>
      <c r="B4158" t="s">
        <v>941</v>
      </c>
      <c r="C4158" t="s">
        <v>942</v>
      </c>
      <c r="D4158" t="s">
        <v>976</v>
      </c>
      <c r="E4158">
        <v>0</v>
      </c>
      <c r="F4158">
        <v>195</v>
      </c>
      <c r="G4158" t="s">
        <v>220</v>
      </c>
      <c r="H4158">
        <v>2017</v>
      </c>
      <c r="I4158">
        <v>14</v>
      </c>
      <c r="J4158">
        <v>4.5999999999999996</v>
      </c>
      <c r="K4158" t="s">
        <v>977</v>
      </c>
      <c r="L4158">
        <v>8</v>
      </c>
      <c r="M4158" t="s">
        <v>160</v>
      </c>
      <c r="N4158" t="s">
        <v>210</v>
      </c>
      <c r="O4158" t="s">
        <v>45</v>
      </c>
      <c r="P4158" t="s">
        <v>37</v>
      </c>
      <c r="Q4158" t="s">
        <v>37</v>
      </c>
      <c r="R4158">
        <v>42</v>
      </c>
      <c r="S4158" t="s">
        <v>37</v>
      </c>
      <c r="T4158" t="s">
        <v>63</v>
      </c>
      <c r="U4158" t="s">
        <v>46</v>
      </c>
      <c r="W4158" t="s">
        <v>40</v>
      </c>
      <c r="X4158">
        <v>203147</v>
      </c>
      <c r="Y4158">
        <v>833</v>
      </c>
      <c r="Z4158">
        <v>49.282699999999998</v>
      </c>
      <c r="AA4158">
        <v>-123.1207</v>
      </c>
      <c r="AB4158" t="str">
        <f>IF(Restaurants[[#This Row],[Years_Operating]]&lt;5,"New",
IF(Restaurants[[#This Row],[Years_Operating]]&lt;15,"Established","Legacy"))</f>
        <v>Established</v>
      </c>
      <c r="AC4158" t="str">
        <f>IF(Restaurants[[#This Row],[Country]]="India","Yes","No")</f>
        <v>No</v>
      </c>
      <c r="AD4158" t="str">
        <f>IF(AND(Restaurants[[#This Row],[Has Online Delivery]]="Yes",Restaurants[[#This Row],[Has Table Booking]]="Yes"),"Online + Table",
IF(Restaurants[[#This Row],[Has Online Delivery]]="Yes","Online Only",
IF(Restaurants[[#This Row],[Has Table Booking]]="Yes","Table Only","None")))</f>
        <v>None</v>
      </c>
      <c r="AE4158" t="str">
        <f>IF(Restaurants[[#This Row],[Rating]]&gt;=4.5,"Excellent",
IF(Restaurants[[#This Row],[Rating]]&gt;=4,"Very Good",
IF(Restaurants[[#This Row],[Rating]]&gt;=3.5,"Good","Average/Low")))</f>
        <v>Excellent</v>
      </c>
    </row>
    <row r="4159" spans="1:31" x14ac:dyDescent="0.3">
      <c r="A4159" t="s">
        <v>41</v>
      </c>
      <c r="B4159" t="s">
        <v>891</v>
      </c>
      <c r="C4159" t="s">
        <v>196</v>
      </c>
      <c r="D4159" t="s">
        <v>953</v>
      </c>
      <c r="E4159">
        <v>3</v>
      </c>
      <c r="F4159">
        <v>320</v>
      </c>
      <c r="G4159" t="s">
        <v>44</v>
      </c>
      <c r="H4159">
        <v>2008</v>
      </c>
      <c r="I4159">
        <v>32</v>
      </c>
      <c r="J4159">
        <v>4.9000000000000004</v>
      </c>
      <c r="K4159" t="s">
        <v>1091</v>
      </c>
      <c r="L4159">
        <v>17</v>
      </c>
      <c r="M4159" t="s">
        <v>33</v>
      </c>
      <c r="N4159" t="s">
        <v>34</v>
      </c>
      <c r="O4159" t="s">
        <v>45</v>
      </c>
      <c r="P4159" t="s">
        <v>37</v>
      </c>
      <c r="Q4159" t="s">
        <v>37</v>
      </c>
      <c r="R4159">
        <v>53</v>
      </c>
      <c r="S4159" t="s">
        <v>37</v>
      </c>
      <c r="T4159" t="s">
        <v>55</v>
      </c>
      <c r="U4159" t="s">
        <v>46</v>
      </c>
      <c r="W4159" t="s">
        <v>70</v>
      </c>
      <c r="X4159">
        <v>431694</v>
      </c>
      <c r="Y4159">
        <v>3560</v>
      </c>
      <c r="Z4159">
        <v>53.480800000000002</v>
      </c>
      <c r="AA4159">
        <v>-2.2425999999999999</v>
      </c>
      <c r="AB4159" t="str">
        <f>IF(Restaurants[[#This Row],[Years_Operating]]&lt;5,"New",
IF(Restaurants[[#This Row],[Years_Operating]]&lt;15,"Established","Legacy"))</f>
        <v>Legacy</v>
      </c>
      <c r="AC4159" t="str">
        <f>IF(Restaurants[[#This Row],[Country]]="India","Yes","No")</f>
        <v>No</v>
      </c>
      <c r="AD4159" t="str">
        <f>IF(AND(Restaurants[[#This Row],[Has Online Delivery]]="Yes",Restaurants[[#This Row],[Has Table Booking]]="Yes"),"Online + Table",
IF(Restaurants[[#This Row],[Has Online Delivery]]="Yes","Online Only",
IF(Restaurants[[#This Row],[Has Table Booking]]="Yes","Table Only","None")))</f>
        <v>None</v>
      </c>
      <c r="AE4159" t="str">
        <f>IF(Restaurants[[#This Row],[Rating]]&gt;=4.5,"Excellent",
IF(Restaurants[[#This Row],[Rating]]&gt;=4,"Very Good",
IF(Restaurants[[#This Row],[Rating]]&gt;=3.5,"Good","Average/Low")))</f>
        <v>Excellent</v>
      </c>
    </row>
    <row r="4160" spans="1:31" x14ac:dyDescent="0.3">
      <c r="A4160" t="s">
        <v>48</v>
      </c>
      <c r="B4160" t="s">
        <v>290</v>
      </c>
      <c r="C4160" t="s">
        <v>251</v>
      </c>
      <c r="D4160" t="s">
        <v>252</v>
      </c>
      <c r="E4160">
        <v>3</v>
      </c>
      <c r="F4160">
        <v>390</v>
      </c>
      <c r="G4160" t="s">
        <v>52</v>
      </c>
      <c r="H4160">
        <v>1994</v>
      </c>
      <c r="I4160">
        <v>60</v>
      </c>
      <c r="J4160">
        <v>4.9000000000000004</v>
      </c>
      <c r="K4160" t="s">
        <v>256</v>
      </c>
      <c r="L4160">
        <v>31</v>
      </c>
      <c r="M4160" t="s">
        <v>33</v>
      </c>
      <c r="N4160" t="s">
        <v>34</v>
      </c>
      <c r="O4160" t="s">
        <v>54</v>
      </c>
      <c r="P4160" t="s">
        <v>36</v>
      </c>
      <c r="Q4160" t="s">
        <v>36</v>
      </c>
      <c r="R4160">
        <v>55</v>
      </c>
      <c r="S4160" t="s">
        <v>36</v>
      </c>
      <c r="T4160" t="s">
        <v>55</v>
      </c>
      <c r="U4160" t="s">
        <v>32</v>
      </c>
      <c r="V4160" t="s">
        <v>1776</v>
      </c>
      <c r="W4160" t="s">
        <v>40</v>
      </c>
      <c r="X4160">
        <v>42538</v>
      </c>
      <c r="Y4160">
        <v>5395</v>
      </c>
      <c r="Z4160">
        <v>17.385000000000002</v>
      </c>
      <c r="AA4160">
        <v>78.486699999999999</v>
      </c>
      <c r="AB4160" t="str">
        <f>IF(Restaurants[[#This Row],[Years_Operating]]&lt;5,"New",
IF(Restaurants[[#This Row],[Years_Operating]]&lt;15,"Established","Legacy"))</f>
        <v>Legacy</v>
      </c>
      <c r="AC4160" t="str">
        <f>IF(Restaurants[[#This Row],[Country]]="India","Yes","No")</f>
        <v>Yes</v>
      </c>
      <c r="AD4160" t="str">
        <f>IF(AND(Restaurants[[#This Row],[Has Online Delivery]]="Yes",Restaurants[[#This Row],[Has Table Booking]]="Yes"),"Online + Table",
IF(Restaurants[[#This Row],[Has Online Delivery]]="Yes","Online Only",
IF(Restaurants[[#This Row],[Has Table Booking]]="Yes","Table Only","None")))</f>
        <v>Online + Table</v>
      </c>
      <c r="AE4160" t="str">
        <f>IF(Restaurants[[#This Row],[Rating]]&gt;=4.5,"Excellent",
IF(Restaurants[[#This Row],[Rating]]&gt;=4,"Very Good",
IF(Restaurants[[#This Row],[Rating]]&gt;=3.5,"Good","Average/Low")))</f>
        <v>Excellent</v>
      </c>
    </row>
    <row r="4161" spans="1:31" x14ac:dyDescent="0.3">
      <c r="A4161" t="s">
        <v>144</v>
      </c>
      <c r="B4161" t="s">
        <v>266</v>
      </c>
      <c r="C4161" t="s">
        <v>251</v>
      </c>
      <c r="D4161" t="s">
        <v>252</v>
      </c>
      <c r="E4161">
        <v>2</v>
      </c>
      <c r="F4161">
        <v>280</v>
      </c>
      <c r="G4161" t="s">
        <v>148</v>
      </c>
      <c r="H4161">
        <v>2007</v>
      </c>
      <c r="I4161">
        <v>26</v>
      </c>
      <c r="J4161">
        <v>4.7</v>
      </c>
      <c r="K4161" t="s">
        <v>256</v>
      </c>
      <c r="L4161">
        <v>18</v>
      </c>
      <c r="M4161" t="s">
        <v>33</v>
      </c>
      <c r="N4161" t="s">
        <v>143</v>
      </c>
      <c r="O4161" t="s">
        <v>45</v>
      </c>
      <c r="P4161" t="s">
        <v>37</v>
      </c>
      <c r="Q4161" t="s">
        <v>36</v>
      </c>
      <c r="R4161">
        <v>54</v>
      </c>
      <c r="S4161" t="s">
        <v>37</v>
      </c>
      <c r="T4161" t="s">
        <v>86</v>
      </c>
      <c r="U4161" t="s">
        <v>39</v>
      </c>
      <c r="V4161" t="s">
        <v>1777</v>
      </c>
      <c r="W4161" t="s">
        <v>108</v>
      </c>
      <c r="X4161">
        <v>7814</v>
      </c>
      <c r="Y4161">
        <v>2057</v>
      </c>
      <c r="Z4161">
        <v>12.9716</v>
      </c>
      <c r="AA4161">
        <v>77.5946</v>
      </c>
      <c r="AB4161" t="str">
        <f>IF(Restaurants[[#This Row],[Years_Operating]]&lt;5,"New",
IF(Restaurants[[#This Row],[Years_Operating]]&lt;15,"Established","Legacy"))</f>
        <v>Legacy</v>
      </c>
      <c r="AC4161" t="str">
        <f>IF(Restaurants[[#This Row],[Country]]="India","Yes","No")</f>
        <v>Yes</v>
      </c>
      <c r="AD4161" t="str">
        <f>IF(AND(Restaurants[[#This Row],[Has Online Delivery]]="Yes",Restaurants[[#This Row],[Has Table Booking]]="Yes"),"Online + Table",
IF(Restaurants[[#This Row],[Has Online Delivery]]="Yes","Online Only",
IF(Restaurants[[#This Row],[Has Table Booking]]="Yes","Table Only","None")))</f>
        <v>Table Only</v>
      </c>
      <c r="AE4161" t="str">
        <f>IF(Restaurants[[#This Row],[Rating]]&gt;=4.5,"Excellent",
IF(Restaurants[[#This Row],[Rating]]&gt;=4,"Very Good",
IF(Restaurants[[#This Row],[Rating]]&gt;=3.5,"Good","Average/Low")))</f>
        <v>Excellent</v>
      </c>
    </row>
    <row r="4162" spans="1:31" x14ac:dyDescent="0.3">
      <c r="A4162" t="s">
        <v>100</v>
      </c>
      <c r="B4162" t="s">
        <v>933</v>
      </c>
      <c r="C4162" t="s">
        <v>251</v>
      </c>
      <c r="D4162" t="s">
        <v>252</v>
      </c>
      <c r="E4162">
        <v>3</v>
      </c>
      <c r="F4162">
        <v>385</v>
      </c>
      <c r="G4162" t="s">
        <v>102</v>
      </c>
      <c r="H4162">
        <v>2003</v>
      </c>
      <c r="I4162">
        <v>55</v>
      </c>
      <c r="J4162">
        <v>4.8</v>
      </c>
      <c r="K4162" t="s">
        <v>253</v>
      </c>
      <c r="L4162">
        <v>22</v>
      </c>
      <c r="M4162" t="s">
        <v>33</v>
      </c>
      <c r="N4162" t="s">
        <v>34</v>
      </c>
      <c r="O4162" t="s">
        <v>35</v>
      </c>
      <c r="P4162" t="s">
        <v>36</v>
      </c>
      <c r="Q4162" t="s">
        <v>37</v>
      </c>
      <c r="R4162">
        <v>42</v>
      </c>
      <c r="S4162" t="s">
        <v>37</v>
      </c>
      <c r="T4162" t="s">
        <v>38</v>
      </c>
      <c r="U4162" t="s">
        <v>39</v>
      </c>
      <c r="V4162" t="s">
        <v>1778</v>
      </c>
      <c r="W4162" t="s">
        <v>40</v>
      </c>
      <c r="X4162">
        <v>185617</v>
      </c>
      <c r="Y4162">
        <v>2119</v>
      </c>
      <c r="Z4162">
        <v>22.7196</v>
      </c>
      <c r="AA4162">
        <v>75.857699999999994</v>
      </c>
      <c r="AB4162" t="str">
        <f>IF(Restaurants[[#This Row],[Years_Operating]]&lt;5,"New",
IF(Restaurants[[#This Row],[Years_Operating]]&lt;15,"Established","Legacy"))</f>
        <v>Legacy</v>
      </c>
      <c r="AC4162" t="str">
        <f>IF(Restaurants[[#This Row],[Country]]="India","Yes","No")</f>
        <v>Yes</v>
      </c>
      <c r="AD4162" t="str">
        <f>IF(AND(Restaurants[[#This Row],[Has Online Delivery]]="Yes",Restaurants[[#This Row],[Has Table Booking]]="Yes"),"Online + Table",
IF(Restaurants[[#This Row],[Has Online Delivery]]="Yes","Online Only",
IF(Restaurants[[#This Row],[Has Table Booking]]="Yes","Table Only","None")))</f>
        <v>Online Only</v>
      </c>
      <c r="AE4162" t="str">
        <f>IF(Restaurants[[#This Row],[Rating]]&gt;=4.5,"Excellent",
IF(Restaurants[[#This Row],[Rating]]&gt;=4,"Very Good",
IF(Restaurants[[#This Row],[Rating]]&gt;=3.5,"Good","Average/Low")))</f>
        <v>Excellent</v>
      </c>
    </row>
    <row r="4163" spans="1:31" x14ac:dyDescent="0.3">
      <c r="A4163" t="s">
        <v>150</v>
      </c>
      <c r="B4163" t="s">
        <v>261</v>
      </c>
      <c r="C4163" t="s">
        <v>251</v>
      </c>
      <c r="D4163" t="s">
        <v>267</v>
      </c>
      <c r="E4163">
        <v>2</v>
      </c>
      <c r="F4163">
        <v>325</v>
      </c>
      <c r="G4163" t="s">
        <v>153</v>
      </c>
      <c r="H4163">
        <v>2016</v>
      </c>
      <c r="I4163">
        <v>48</v>
      </c>
      <c r="J4163">
        <v>4.7</v>
      </c>
      <c r="K4163" t="s">
        <v>312</v>
      </c>
      <c r="L4163">
        <v>9</v>
      </c>
      <c r="M4163" t="s">
        <v>33</v>
      </c>
      <c r="N4163" t="s">
        <v>143</v>
      </c>
      <c r="O4163" t="s">
        <v>54</v>
      </c>
      <c r="P4163" t="s">
        <v>36</v>
      </c>
      <c r="Q4163" t="s">
        <v>36</v>
      </c>
      <c r="R4163">
        <v>62</v>
      </c>
      <c r="S4163" t="s">
        <v>36</v>
      </c>
      <c r="T4163" t="s">
        <v>63</v>
      </c>
      <c r="U4163" t="s">
        <v>39</v>
      </c>
      <c r="V4163" t="s">
        <v>1779</v>
      </c>
      <c r="W4163" t="s">
        <v>103</v>
      </c>
      <c r="X4163">
        <v>367027</v>
      </c>
      <c r="Y4163">
        <v>6564</v>
      </c>
      <c r="Z4163">
        <v>22.572600000000001</v>
      </c>
      <c r="AA4163">
        <v>88.363900000000001</v>
      </c>
      <c r="AB4163" t="str">
        <f>IF(Restaurants[[#This Row],[Years_Operating]]&lt;5,"New",
IF(Restaurants[[#This Row],[Years_Operating]]&lt;15,"Established","Legacy"))</f>
        <v>Established</v>
      </c>
      <c r="AC4163" t="str">
        <f>IF(Restaurants[[#This Row],[Country]]="India","Yes","No")</f>
        <v>Yes</v>
      </c>
      <c r="AD4163" t="str">
        <f>IF(AND(Restaurants[[#This Row],[Has Online Delivery]]="Yes",Restaurants[[#This Row],[Has Table Booking]]="Yes"),"Online + Table",
IF(Restaurants[[#This Row],[Has Online Delivery]]="Yes","Online Only",
IF(Restaurants[[#This Row],[Has Table Booking]]="Yes","Table Only","None")))</f>
        <v>Online + Table</v>
      </c>
      <c r="AE4163" t="str">
        <f>IF(Restaurants[[#This Row],[Rating]]&gt;=4.5,"Excellent",
IF(Restaurants[[#This Row],[Rating]]&gt;=4,"Very Good",
IF(Restaurants[[#This Row],[Rating]]&gt;=3.5,"Good","Average/Low")))</f>
        <v>Excellent</v>
      </c>
    </row>
    <row r="4164" spans="1:31" x14ac:dyDescent="0.3">
      <c r="A4164" t="s">
        <v>164</v>
      </c>
      <c r="B4164" t="s">
        <v>125</v>
      </c>
      <c r="C4164" t="s">
        <v>50</v>
      </c>
      <c r="D4164" t="s">
        <v>901</v>
      </c>
      <c r="E4164">
        <v>2</v>
      </c>
      <c r="F4164">
        <v>235</v>
      </c>
      <c r="G4164" t="s">
        <v>165</v>
      </c>
      <c r="H4164">
        <v>2009</v>
      </c>
      <c r="I4164">
        <v>28</v>
      </c>
      <c r="J4164">
        <v>4.7</v>
      </c>
      <c r="K4164" t="s">
        <v>902</v>
      </c>
      <c r="L4164">
        <v>16</v>
      </c>
      <c r="M4164" t="s">
        <v>160</v>
      </c>
      <c r="N4164" t="s">
        <v>143</v>
      </c>
      <c r="O4164" t="s">
        <v>45</v>
      </c>
      <c r="P4164" t="s">
        <v>37</v>
      </c>
      <c r="Q4164" t="s">
        <v>36</v>
      </c>
      <c r="R4164">
        <v>21</v>
      </c>
      <c r="S4164" t="s">
        <v>37</v>
      </c>
      <c r="T4164" t="s">
        <v>86</v>
      </c>
      <c r="U4164" t="s">
        <v>32</v>
      </c>
      <c r="W4164" t="s">
        <v>40</v>
      </c>
      <c r="X4164">
        <v>120181</v>
      </c>
      <c r="Y4164">
        <v>3744</v>
      </c>
      <c r="Z4164">
        <v>41.878100000000003</v>
      </c>
      <c r="AA4164">
        <v>-87.629800000000003</v>
      </c>
      <c r="AB4164" t="str">
        <f>IF(Restaurants[[#This Row],[Years_Operating]]&lt;5,"New",
IF(Restaurants[[#This Row],[Years_Operating]]&lt;15,"Established","Legacy"))</f>
        <v>Legacy</v>
      </c>
      <c r="AC4164" t="str">
        <f>IF(Restaurants[[#This Row],[Country]]="India","Yes","No")</f>
        <v>No</v>
      </c>
      <c r="AD4164" t="str">
        <f>IF(AND(Restaurants[[#This Row],[Has Online Delivery]]="Yes",Restaurants[[#This Row],[Has Table Booking]]="Yes"),"Online + Table",
IF(Restaurants[[#This Row],[Has Online Delivery]]="Yes","Online Only",
IF(Restaurants[[#This Row],[Has Table Booking]]="Yes","Table Only","None")))</f>
        <v>Table Only</v>
      </c>
      <c r="AE4164" t="str">
        <f>IF(Restaurants[[#This Row],[Rating]]&gt;=4.5,"Excellent",
IF(Restaurants[[#This Row],[Rating]]&gt;=4,"Very Good",
IF(Restaurants[[#This Row],[Rating]]&gt;=3.5,"Good","Average/Low")))</f>
        <v>Excellent</v>
      </c>
    </row>
    <row r="4165" spans="1:31" x14ac:dyDescent="0.3">
      <c r="A4165" t="s">
        <v>194</v>
      </c>
      <c r="B4165" t="s">
        <v>77</v>
      </c>
      <c r="C4165" t="s">
        <v>50</v>
      </c>
      <c r="D4165" t="s">
        <v>916</v>
      </c>
      <c r="E4165">
        <v>1</v>
      </c>
      <c r="F4165">
        <v>165</v>
      </c>
      <c r="G4165" t="s">
        <v>198</v>
      </c>
      <c r="H4165">
        <v>2013</v>
      </c>
      <c r="I4165">
        <v>40</v>
      </c>
      <c r="J4165">
        <v>4.5999999999999996</v>
      </c>
      <c r="K4165" t="s">
        <v>917</v>
      </c>
      <c r="L4165">
        <v>12</v>
      </c>
      <c r="M4165" t="s">
        <v>160</v>
      </c>
      <c r="N4165" t="s">
        <v>193</v>
      </c>
      <c r="O4165" t="s">
        <v>35</v>
      </c>
      <c r="P4165" t="s">
        <v>37</v>
      </c>
      <c r="Q4165" t="s">
        <v>36</v>
      </c>
      <c r="R4165">
        <v>34</v>
      </c>
      <c r="S4165" t="s">
        <v>36</v>
      </c>
      <c r="T4165" t="s">
        <v>38</v>
      </c>
      <c r="U4165" t="s">
        <v>32</v>
      </c>
      <c r="W4165" t="s">
        <v>108</v>
      </c>
      <c r="X4165">
        <v>132732</v>
      </c>
      <c r="Y4165">
        <v>7583</v>
      </c>
      <c r="Z4165">
        <v>40.712800000000001</v>
      </c>
      <c r="AA4165">
        <v>-74.006</v>
      </c>
      <c r="AB4165" t="str">
        <f>IF(Restaurants[[#This Row],[Years_Operating]]&lt;5,"New",
IF(Restaurants[[#This Row],[Years_Operating]]&lt;15,"Established","Legacy"))</f>
        <v>Established</v>
      </c>
      <c r="AC4165" t="str">
        <f>IF(Restaurants[[#This Row],[Country]]="India","Yes","No")</f>
        <v>No</v>
      </c>
      <c r="AD4165" t="str">
        <f>IF(AND(Restaurants[[#This Row],[Has Online Delivery]]="Yes",Restaurants[[#This Row],[Has Table Booking]]="Yes"),"Online + Table",
IF(Restaurants[[#This Row],[Has Online Delivery]]="Yes","Online Only",
IF(Restaurants[[#This Row],[Has Table Booking]]="Yes","Table Only","None")))</f>
        <v>Table Only</v>
      </c>
      <c r="AE4165" t="str">
        <f>IF(Restaurants[[#This Row],[Rating]]&gt;=4.5,"Excellent",
IF(Restaurants[[#This Row],[Rating]]&gt;=4,"Very Good",
IF(Restaurants[[#This Row],[Rating]]&gt;=3.5,"Good","Average/Low")))</f>
        <v>Excellent</v>
      </c>
    </row>
    <row r="4166" spans="1:31" x14ac:dyDescent="0.3">
      <c r="A4166" t="s">
        <v>154</v>
      </c>
      <c r="B4166" t="s">
        <v>900</v>
      </c>
      <c r="C4166" t="s">
        <v>50</v>
      </c>
      <c r="D4166" t="s">
        <v>878</v>
      </c>
      <c r="E4166">
        <v>2</v>
      </c>
      <c r="F4166">
        <v>245</v>
      </c>
      <c r="G4166" t="s">
        <v>158</v>
      </c>
      <c r="H4166">
        <v>2010</v>
      </c>
      <c r="I4166">
        <v>48</v>
      </c>
      <c r="J4166">
        <v>4.7</v>
      </c>
      <c r="K4166" t="s">
        <v>911</v>
      </c>
      <c r="L4166">
        <v>15</v>
      </c>
      <c r="M4166" t="s">
        <v>160</v>
      </c>
      <c r="N4166" t="s">
        <v>143</v>
      </c>
      <c r="O4166" t="s">
        <v>35</v>
      </c>
      <c r="P4166" t="s">
        <v>36</v>
      </c>
      <c r="Q4166" t="s">
        <v>36</v>
      </c>
      <c r="R4166">
        <v>44</v>
      </c>
      <c r="S4166" t="s">
        <v>36</v>
      </c>
      <c r="T4166" t="s">
        <v>86</v>
      </c>
      <c r="U4166" t="s">
        <v>69</v>
      </c>
      <c r="W4166" t="s">
        <v>47</v>
      </c>
      <c r="X4166">
        <v>441932</v>
      </c>
      <c r="Y4166">
        <v>6931</v>
      </c>
      <c r="Z4166">
        <v>34.052199999999999</v>
      </c>
      <c r="AA4166">
        <v>-118.2437</v>
      </c>
      <c r="AB4166" t="str">
        <f>IF(Restaurants[[#This Row],[Years_Operating]]&lt;5,"New",
IF(Restaurants[[#This Row],[Years_Operating]]&lt;15,"Established","Legacy"))</f>
        <v>Legacy</v>
      </c>
      <c r="AC4166" t="str">
        <f>IF(Restaurants[[#This Row],[Country]]="India","Yes","No")</f>
        <v>No</v>
      </c>
      <c r="AD4166" t="str">
        <f>IF(AND(Restaurants[[#This Row],[Has Online Delivery]]="Yes",Restaurants[[#This Row],[Has Table Booking]]="Yes"),"Online + Table",
IF(Restaurants[[#This Row],[Has Online Delivery]]="Yes","Online Only",
IF(Restaurants[[#This Row],[Has Table Booking]]="Yes","Table Only","None")))</f>
        <v>Online + Table</v>
      </c>
      <c r="AE4166" t="str">
        <f>IF(Restaurants[[#This Row],[Rating]]&gt;=4.5,"Excellent",
IF(Restaurants[[#This Row],[Rating]]&gt;=4,"Very Good",
IF(Restaurants[[#This Row],[Rating]]&gt;=3.5,"Good","Average/Low")))</f>
        <v>Excellent</v>
      </c>
    </row>
    <row r="4167" spans="1:31" x14ac:dyDescent="0.3">
      <c r="A4167" t="s">
        <v>76</v>
      </c>
      <c r="B4167" t="s">
        <v>889</v>
      </c>
      <c r="C4167" t="s">
        <v>29</v>
      </c>
      <c r="D4167" t="s">
        <v>83</v>
      </c>
      <c r="E4167">
        <v>3</v>
      </c>
      <c r="F4167">
        <v>295</v>
      </c>
      <c r="G4167" t="s">
        <v>79</v>
      </c>
      <c r="H4167">
        <v>1972</v>
      </c>
      <c r="I4167">
        <v>62</v>
      </c>
      <c r="J4167">
        <v>4.8</v>
      </c>
      <c r="K4167" t="s">
        <v>131</v>
      </c>
      <c r="L4167">
        <v>53</v>
      </c>
      <c r="M4167" t="s">
        <v>33</v>
      </c>
      <c r="N4167" t="s">
        <v>34</v>
      </c>
      <c r="O4167" t="s">
        <v>54</v>
      </c>
      <c r="P4167" t="s">
        <v>37</v>
      </c>
      <c r="Q4167" t="s">
        <v>37</v>
      </c>
      <c r="R4167">
        <v>57</v>
      </c>
      <c r="S4167" t="s">
        <v>37</v>
      </c>
      <c r="T4167" t="s">
        <v>38</v>
      </c>
      <c r="U4167" t="s">
        <v>69</v>
      </c>
      <c r="W4167" t="s">
        <v>149</v>
      </c>
      <c r="X4167">
        <v>244276</v>
      </c>
      <c r="Y4167">
        <v>5486</v>
      </c>
      <c r="Z4167">
        <v>43.769599999999997</v>
      </c>
      <c r="AA4167">
        <v>11.255800000000001</v>
      </c>
      <c r="AB4167" t="str">
        <f>IF(Restaurants[[#This Row],[Years_Operating]]&lt;5,"New",
IF(Restaurants[[#This Row],[Years_Operating]]&lt;15,"Established","Legacy"))</f>
        <v>Legacy</v>
      </c>
      <c r="AC4167" t="str">
        <f>IF(Restaurants[[#This Row],[Country]]="India","Yes","No")</f>
        <v>No</v>
      </c>
      <c r="AD4167" t="str">
        <f>IF(AND(Restaurants[[#This Row],[Has Online Delivery]]="Yes",Restaurants[[#This Row],[Has Table Booking]]="Yes"),"Online + Table",
IF(Restaurants[[#This Row],[Has Online Delivery]]="Yes","Online Only",
IF(Restaurants[[#This Row],[Has Table Booking]]="Yes","Table Only","None")))</f>
        <v>None</v>
      </c>
      <c r="AE4167" t="str">
        <f>IF(Restaurants[[#This Row],[Rating]]&gt;=4.5,"Excellent",
IF(Restaurants[[#This Row],[Rating]]&gt;=4,"Very Good",
IF(Restaurants[[#This Row],[Rating]]&gt;=3.5,"Good","Average/Low")))</f>
        <v>Excellent</v>
      </c>
    </row>
    <row r="4168" spans="1:31" x14ac:dyDescent="0.3">
      <c r="A4168" t="s">
        <v>71</v>
      </c>
      <c r="B4168" t="s">
        <v>933</v>
      </c>
      <c r="C4168" t="s">
        <v>251</v>
      </c>
      <c r="D4168" t="s">
        <v>263</v>
      </c>
      <c r="E4168">
        <v>3</v>
      </c>
      <c r="F4168">
        <v>380</v>
      </c>
      <c r="G4168" t="s">
        <v>75</v>
      </c>
      <c r="H4168">
        <v>2008</v>
      </c>
      <c r="I4168">
        <v>23</v>
      </c>
      <c r="J4168">
        <v>4.8</v>
      </c>
      <c r="K4168" t="s">
        <v>264</v>
      </c>
      <c r="L4168">
        <v>17</v>
      </c>
      <c r="M4168" t="s">
        <v>33</v>
      </c>
      <c r="N4168" t="s">
        <v>34</v>
      </c>
      <c r="O4168" t="s">
        <v>35</v>
      </c>
      <c r="P4168" t="s">
        <v>37</v>
      </c>
      <c r="Q4168" t="s">
        <v>37</v>
      </c>
      <c r="R4168">
        <v>61</v>
      </c>
      <c r="S4168" t="s">
        <v>37</v>
      </c>
      <c r="T4168" t="s">
        <v>63</v>
      </c>
      <c r="U4168" t="s">
        <v>32</v>
      </c>
      <c r="V4168" t="s">
        <v>1780</v>
      </c>
      <c r="W4168" t="s">
        <v>132</v>
      </c>
      <c r="X4168">
        <v>129315</v>
      </c>
      <c r="Y4168">
        <v>5964</v>
      </c>
      <c r="Z4168">
        <v>22.7196</v>
      </c>
      <c r="AA4168">
        <v>75.857699999999994</v>
      </c>
      <c r="AB4168" t="str">
        <f>IF(Restaurants[[#This Row],[Years_Operating]]&lt;5,"New",
IF(Restaurants[[#This Row],[Years_Operating]]&lt;15,"Established","Legacy"))</f>
        <v>Legacy</v>
      </c>
      <c r="AC4168" t="str">
        <f>IF(Restaurants[[#This Row],[Country]]="India","Yes","No")</f>
        <v>Yes</v>
      </c>
      <c r="AD4168" t="str">
        <f>IF(AND(Restaurants[[#This Row],[Has Online Delivery]]="Yes",Restaurants[[#This Row],[Has Table Booking]]="Yes"),"Online + Table",
IF(Restaurants[[#This Row],[Has Online Delivery]]="Yes","Online Only",
IF(Restaurants[[#This Row],[Has Table Booking]]="Yes","Table Only","None")))</f>
        <v>None</v>
      </c>
      <c r="AE4168" t="str">
        <f>IF(Restaurants[[#This Row],[Rating]]&gt;=4.5,"Excellent",
IF(Restaurants[[#This Row],[Rating]]&gt;=4,"Very Good",
IF(Restaurants[[#This Row],[Rating]]&gt;=3.5,"Good","Average/Low")))</f>
        <v>Excellent</v>
      </c>
    </row>
    <row r="4169" spans="1:31" x14ac:dyDescent="0.3">
      <c r="A4169" t="s">
        <v>87</v>
      </c>
      <c r="B4169" t="s">
        <v>77</v>
      </c>
      <c r="C4169" t="s">
        <v>50</v>
      </c>
      <c r="D4169" t="s">
        <v>916</v>
      </c>
      <c r="E4169">
        <v>3</v>
      </c>
      <c r="F4169">
        <v>295</v>
      </c>
      <c r="G4169" t="s">
        <v>91</v>
      </c>
      <c r="H4169">
        <v>1897</v>
      </c>
      <c r="I4169">
        <v>50</v>
      </c>
      <c r="J4169">
        <v>4.8</v>
      </c>
      <c r="K4169" t="s">
        <v>930</v>
      </c>
      <c r="L4169">
        <v>128</v>
      </c>
      <c r="M4169" t="s">
        <v>33</v>
      </c>
      <c r="N4169" t="s">
        <v>34</v>
      </c>
      <c r="O4169" t="s">
        <v>35</v>
      </c>
      <c r="P4169" t="s">
        <v>36</v>
      </c>
      <c r="Q4169" t="s">
        <v>37</v>
      </c>
      <c r="R4169">
        <v>49</v>
      </c>
      <c r="S4169" t="s">
        <v>37</v>
      </c>
      <c r="T4169" t="s">
        <v>55</v>
      </c>
      <c r="U4169" t="s">
        <v>39</v>
      </c>
      <c r="W4169" t="s">
        <v>132</v>
      </c>
      <c r="X4169">
        <v>40317</v>
      </c>
      <c r="Y4169">
        <v>4403</v>
      </c>
      <c r="Z4169">
        <v>40.712800000000001</v>
      </c>
      <c r="AA4169">
        <v>-74.006</v>
      </c>
      <c r="AB4169" t="str">
        <f>IF(Restaurants[[#This Row],[Years_Operating]]&lt;5,"New",
IF(Restaurants[[#This Row],[Years_Operating]]&lt;15,"Established","Legacy"))</f>
        <v>Legacy</v>
      </c>
      <c r="AC4169" t="str">
        <f>IF(Restaurants[[#This Row],[Country]]="India","Yes","No")</f>
        <v>No</v>
      </c>
      <c r="AD4169" t="str">
        <f>IF(AND(Restaurants[[#This Row],[Has Online Delivery]]="Yes",Restaurants[[#This Row],[Has Table Booking]]="Yes"),"Online + Table",
IF(Restaurants[[#This Row],[Has Online Delivery]]="Yes","Online Only",
IF(Restaurants[[#This Row],[Has Table Booking]]="Yes","Table Only","None")))</f>
        <v>Online Only</v>
      </c>
      <c r="AE4169" t="str">
        <f>IF(Restaurants[[#This Row],[Rating]]&gt;=4.5,"Excellent",
IF(Restaurants[[#This Row],[Rating]]&gt;=4,"Very Good",
IF(Restaurants[[#This Row],[Rating]]&gt;=3.5,"Good","Average/Low")))</f>
        <v>Excellent</v>
      </c>
    </row>
    <row r="4170" spans="1:31" x14ac:dyDescent="0.3">
      <c r="A4170" t="s">
        <v>133</v>
      </c>
      <c r="B4170" t="s">
        <v>888</v>
      </c>
      <c r="C4170" t="s">
        <v>59</v>
      </c>
      <c r="D4170" t="s">
        <v>897</v>
      </c>
      <c r="E4170">
        <v>3</v>
      </c>
      <c r="F4170">
        <v>265</v>
      </c>
      <c r="G4170" t="s">
        <v>135</v>
      </c>
      <c r="H4170">
        <v>2005</v>
      </c>
      <c r="I4170">
        <v>45</v>
      </c>
      <c r="J4170">
        <v>4.7</v>
      </c>
      <c r="K4170" t="s">
        <v>898</v>
      </c>
      <c r="L4170">
        <v>20</v>
      </c>
      <c r="M4170" t="s">
        <v>33</v>
      </c>
      <c r="N4170" t="s">
        <v>34</v>
      </c>
      <c r="O4170" t="s">
        <v>35</v>
      </c>
      <c r="P4170" t="s">
        <v>36</v>
      </c>
      <c r="Q4170" t="s">
        <v>37</v>
      </c>
      <c r="R4170">
        <v>72</v>
      </c>
      <c r="S4170" t="s">
        <v>36</v>
      </c>
      <c r="T4170" t="s">
        <v>86</v>
      </c>
      <c r="U4170" t="s">
        <v>69</v>
      </c>
      <c r="W4170" t="s">
        <v>132</v>
      </c>
      <c r="X4170">
        <v>196854</v>
      </c>
      <c r="Y4170">
        <v>2409</v>
      </c>
      <c r="Z4170">
        <v>43.7102</v>
      </c>
      <c r="AA4170">
        <v>7.2619999999999996</v>
      </c>
      <c r="AB4170" t="str">
        <f>IF(Restaurants[[#This Row],[Years_Operating]]&lt;5,"New",
IF(Restaurants[[#This Row],[Years_Operating]]&lt;15,"Established","Legacy"))</f>
        <v>Legacy</v>
      </c>
      <c r="AC4170" t="str">
        <f>IF(Restaurants[[#This Row],[Country]]="India","Yes","No")</f>
        <v>No</v>
      </c>
      <c r="AD4170" t="str">
        <f>IF(AND(Restaurants[[#This Row],[Has Online Delivery]]="Yes",Restaurants[[#This Row],[Has Table Booking]]="Yes"),"Online + Table",
IF(Restaurants[[#This Row],[Has Online Delivery]]="Yes","Online Only",
IF(Restaurants[[#This Row],[Has Table Booking]]="Yes","Table Only","None")))</f>
        <v>Online Only</v>
      </c>
      <c r="AE4170" t="str">
        <f>IF(Restaurants[[#This Row],[Rating]]&gt;=4.5,"Excellent",
IF(Restaurants[[#This Row],[Rating]]&gt;=4,"Very Good",
IF(Restaurants[[#This Row],[Rating]]&gt;=3.5,"Good","Average/Low")))</f>
        <v>Excellent</v>
      </c>
    </row>
    <row r="4171" spans="1:31" x14ac:dyDescent="0.3">
      <c r="A4171" t="s">
        <v>215</v>
      </c>
      <c r="B4171" t="s">
        <v>933</v>
      </c>
      <c r="C4171" t="s">
        <v>251</v>
      </c>
      <c r="D4171" t="s">
        <v>278</v>
      </c>
      <c r="E4171">
        <v>0</v>
      </c>
      <c r="F4171">
        <v>155</v>
      </c>
      <c r="G4171" t="s">
        <v>219</v>
      </c>
      <c r="H4171">
        <v>2000</v>
      </c>
      <c r="I4171">
        <v>55</v>
      </c>
      <c r="J4171">
        <v>4.7</v>
      </c>
      <c r="K4171" t="s">
        <v>291</v>
      </c>
      <c r="L4171">
        <v>25</v>
      </c>
      <c r="M4171" t="s">
        <v>160</v>
      </c>
      <c r="N4171" t="s">
        <v>210</v>
      </c>
      <c r="O4171" t="s">
        <v>54</v>
      </c>
      <c r="P4171" t="s">
        <v>36</v>
      </c>
      <c r="Q4171" t="s">
        <v>36</v>
      </c>
      <c r="R4171">
        <v>46</v>
      </c>
      <c r="S4171" t="s">
        <v>36</v>
      </c>
      <c r="T4171" t="s">
        <v>55</v>
      </c>
      <c r="U4171" t="s">
        <v>32</v>
      </c>
      <c r="V4171" t="s">
        <v>1781</v>
      </c>
      <c r="W4171" t="s">
        <v>80</v>
      </c>
      <c r="X4171">
        <v>473663</v>
      </c>
      <c r="Y4171">
        <v>7754</v>
      </c>
      <c r="Z4171">
        <v>22.7196</v>
      </c>
      <c r="AA4171">
        <v>75.857699999999994</v>
      </c>
      <c r="AB4171" t="str">
        <f>IF(Restaurants[[#This Row],[Years_Operating]]&lt;5,"New",
IF(Restaurants[[#This Row],[Years_Operating]]&lt;15,"Established","Legacy"))</f>
        <v>Legacy</v>
      </c>
      <c r="AC4171" t="str">
        <f>IF(Restaurants[[#This Row],[Country]]="India","Yes","No")</f>
        <v>Yes</v>
      </c>
      <c r="AD4171" t="str">
        <f>IF(AND(Restaurants[[#This Row],[Has Online Delivery]]="Yes",Restaurants[[#This Row],[Has Table Booking]]="Yes"),"Online + Table",
IF(Restaurants[[#This Row],[Has Online Delivery]]="Yes","Online Only",
IF(Restaurants[[#This Row],[Has Table Booking]]="Yes","Table Only","None")))</f>
        <v>Online + Table</v>
      </c>
      <c r="AE4171" t="str">
        <f>IF(Restaurants[[#This Row],[Rating]]&gt;=4.5,"Excellent",
IF(Restaurants[[#This Row],[Rating]]&gt;=4,"Very Good",
IF(Restaurants[[#This Row],[Rating]]&gt;=3.5,"Good","Average/Low")))</f>
        <v>Excellent</v>
      </c>
    </row>
    <row r="4172" spans="1:31" x14ac:dyDescent="0.3">
      <c r="A4172" t="s">
        <v>189</v>
      </c>
      <c r="B4172" t="s">
        <v>77</v>
      </c>
      <c r="C4172" t="s">
        <v>50</v>
      </c>
      <c r="D4172" t="s">
        <v>870</v>
      </c>
      <c r="E4172">
        <v>1</v>
      </c>
      <c r="F4172">
        <v>210</v>
      </c>
      <c r="G4172" t="s">
        <v>192</v>
      </c>
      <c r="H4172">
        <v>1990</v>
      </c>
      <c r="I4172">
        <v>30</v>
      </c>
      <c r="J4172">
        <v>4.7</v>
      </c>
      <c r="K4172" t="s">
        <v>871</v>
      </c>
      <c r="L4172">
        <v>35</v>
      </c>
      <c r="M4172" t="s">
        <v>160</v>
      </c>
      <c r="N4172" t="s">
        <v>193</v>
      </c>
      <c r="O4172" t="s">
        <v>35</v>
      </c>
      <c r="P4172" t="s">
        <v>36</v>
      </c>
      <c r="Q4172" t="s">
        <v>37</v>
      </c>
      <c r="R4172">
        <v>73</v>
      </c>
      <c r="S4172" t="s">
        <v>36</v>
      </c>
      <c r="T4172" t="s">
        <v>63</v>
      </c>
      <c r="U4172" t="s">
        <v>39</v>
      </c>
      <c r="W4172" t="s">
        <v>103</v>
      </c>
      <c r="X4172">
        <v>487208</v>
      </c>
      <c r="Y4172">
        <v>5056</v>
      </c>
      <c r="Z4172">
        <v>40.712800000000001</v>
      </c>
      <c r="AA4172">
        <v>-74.006</v>
      </c>
      <c r="AB4172" t="str">
        <f>IF(Restaurants[[#This Row],[Years_Operating]]&lt;5,"New",
IF(Restaurants[[#This Row],[Years_Operating]]&lt;15,"Established","Legacy"))</f>
        <v>Legacy</v>
      </c>
      <c r="AC4172" t="str">
        <f>IF(Restaurants[[#This Row],[Country]]="India","Yes","No")</f>
        <v>No</v>
      </c>
      <c r="AD4172" t="str">
        <f>IF(AND(Restaurants[[#This Row],[Has Online Delivery]]="Yes",Restaurants[[#This Row],[Has Table Booking]]="Yes"),"Online + Table",
IF(Restaurants[[#This Row],[Has Online Delivery]]="Yes","Online Only",
IF(Restaurants[[#This Row],[Has Table Booking]]="Yes","Table Only","None")))</f>
        <v>Online Only</v>
      </c>
      <c r="AE4172" t="str">
        <f>IF(Restaurants[[#This Row],[Rating]]&gt;=4.5,"Excellent",
IF(Restaurants[[#This Row],[Rating]]&gt;=4,"Very Good",
IF(Restaurants[[#This Row],[Rating]]&gt;=3.5,"Good","Average/Low")))</f>
        <v>Excellent</v>
      </c>
    </row>
    <row r="4173" spans="1:31" x14ac:dyDescent="0.3">
      <c r="A4173" t="s">
        <v>104</v>
      </c>
      <c r="B4173" t="s">
        <v>250</v>
      </c>
      <c r="C4173" t="s">
        <v>251</v>
      </c>
      <c r="D4173" t="s">
        <v>863</v>
      </c>
      <c r="E4173">
        <v>3</v>
      </c>
      <c r="F4173">
        <v>310</v>
      </c>
      <c r="G4173" t="s">
        <v>107</v>
      </c>
      <c r="H4173">
        <v>1994</v>
      </c>
      <c r="I4173">
        <v>50</v>
      </c>
      <c r="J4173">
        <v>4.8</v>
      </c>
      <c r="K4173" t="s">
        <v>864</v>
      </c>
      <c r="L4173">
        <v>31</v>
      </c>
      <c r="M4173" t="s">
        <v>33</v>
      </c>
      <c r="N4173" t="s">
        <v>34</v>
      </c>
      <c r="O4173" t="s">
        <v>35</v>
      </c>
      <c r="P4173" t="s">
        <v>36</v>
      </c>
      <c r="Q4173" t="s">
        <v>37</v>
      </c>
      <c r="R4173">
        <v>60</v>
      </c>
      <c r="S4173" t="s">
        <v>36</v>
      </c>
      <c r="T4173" t="s">
        <v>86</v>
      </c>
      <c r="U4173" t="s">
        <v>46</v>
      </c>
      <c r="V4173" t="s">
        <v>1782</v>
      </c>
      <c r="W4173" t="s">
        <v>149</v>
      </c>
      <c r="X4173">
        <v>73839</v>
      </c>
      <c r="Y4173">
        <v>498</v>
      </c>
      <c r="Z4173">
        <v>28.7041</v>
      </c>
      <c r="AA4173">
        <v>77.102500000000006</v>
      </c>
      <c r="AB4173" t="str">
        <f>IF(Restaurants[[#This Row],[Years_Operating]]&lt;5,"New",
IF(Restaurants[[#This Row],[Years_Operating]]&lt;15,"Established","Legacy"))</f>
        <v>Legacy</v>
      </c>
      <c r="AC4173" t="str">
        <f>IF(Restaurants[[#This Row],[Country]]="India","Yes","No")</f>
        <v>Yes</v>
      </c>
      <c r="AD4173" t="str">
        <f>IF(AND(Restaurants[[#This Row],[Has Online Delivery]]="Yes",Restaurants[[#This Row],[Has Table Booking]]="Yes"),"Online + Table",
IF(Restaurants[[#This Row],[Has Online Delivery]]="Yes","Online Only",
IF(Restaurants[[#This Row],[Has Table Booking]]="Yes","Table Only","None")))</f>
        <v>Online Only</v>
      </c>
      <c r="AE4173" t="str">
        <f>IF(Restaurants[[#This Row],[Rating]]&gt;=4.5,"Excellent",
IF(Restaurants[[#This Row],[Rating]]&gt;=4,"Very Good",
IF(Restaurants[[#This Row],[Rating]]&gt;=3.5,"Good","Average/Low")))</f>
        <v>Excellent</v>
      </c>
    </row>
    <row r="4174" spans="1:31" x14ac:dyDescent="0.3">
      <c r="A4174" t="s">
        <v>171</v>
      </c>
      <c r="B4174" t="s">
        <v>272</v>
      </c>
      <c r="C4174" t="s">
        <v>251</v>
      </c>
      <c r="D4174" t="s">
        <v>252</v>
      </c>
      <c r="E4174">
        <v>2</v>
      </c>
      <c r="F4174">
        <v>285</v>
      </c>
      <c r="G4174" t="s">
        <v>172</v>
      </c>
      <c r="H4174">
        <v>2008</v>
      </c>
      <c r="I4174">
        <v>12</v>
      </c>
      <c r="J4174">
        <v>4.7</v>
      </c>
      <c r="K4174" t="s">
        <v>253</v>
      </c>
      <c r="L4174">
        <v>17</v>
      </c>
      <c r="M4174" t="s">
        <v>33</v>
      </c>
      <c r="N4174" t="s">
        <v>143</v>
      </c>
      <c r="O4174" t="s">
        <v>54</v>
      </c>
      <c r="P4174" t="s">
        <v>36</v>
      </c>
      <c r="Q4174" t="s">
        <v>37</v>
      </c>
      <c r="R4174">
        <v>49</v>
      </c>
      <c r="S4174" t="s">
        <v>37</v>
      </c>
      <c r="T4174" t="s">
        <v>38</v>
      </c>
      <c r="U4174" t="s">
        <v>32</v>
      </c>
      <c r="V4174" t="s">
        <v>1783</v>
      </c>
      <c r="W4174" t="s">
        <v>80</v>
      </c>
      <c r="X4174">
        <v>351120</v>
      </c>
      <c r="Y4174">
        <v>715</v>
      </c>
      <c r="Z4174">
        <v>13.082700000000001</v>
      </c>
      <c r="AA4174">
        <v>80.270700000000005</v>
      </c>
      <c r="AB4174" t="str">
        <f>IF(Restaurants[[#This Row],[Years_Operating]]&lt;5,"New",
IF(Restaurants[[#This Row],[Years_Operating]]&lt;15,"Established","Legacy"))</f>
        <v>Legacy</v>
      </c>
      <c r="AC4174" t="str">
        <f>IF(Restaurants[[#This Row],[Country]]="India","Yes","No")</f>
        <v>Yes</v>
      </c>
      <c r="AD4174" t="str">
        <f>IF(AND(Restaurants[[#This Row],[Has Online Delivery]]="Yes",Restaurants[[#This Row],[Has Table Booking]]="Yes"),"Online + Table",
IF(Restaurants[[#This Row],[Has Online Delivery]]="Yes","Online Only",
IF(Restaurants[[#This Row],[Has Table Booking]]="Yes","Table Only","None")))</f>
        <v>Online Only</v>
      </c>
      <c r="AE4174" t="str">
        <f>IF(Restaurants[[#This Row],[Rating]]&gt;=4.5,"Excellent",
IF(Restaurants[[#This Row],[Rating]]&gt;=4,"Very Good",
IF(Restaurants[[#This Row],[Rating]]&gt;=3.5,"Good","Average/Low")))</f>
        <v>Excellent</v>
      </c>
    </row>
    <row r="4175" spans="1:31" x14ac:dyDescent="0.3">
      <c r="A4175" t="s">
        <v>76</v>
      </c>
      <c r="B4175" t="s">
        <v>900</v>
      </c>
      <c r="C4175" t="s">
        <v>50</v>
      </c>
      <c r="D4175" t="s">
        <v>870</v>
      </c>
      <c r="E4175">
        <v>3</v>
      </c>
      <c r="F4175">
        <v>295</v>
      </c>
      <c r="G4175" t="s">
        <v>79</v>
      </c>
      <c r="H4175">
        <v>1972</v>
      </c>
      <c r="I4175">
        <v>62</v>
      </c>
      <c r="J4175">
        <v>4.8</v>
      </c>
      <c r="K4175" t="s">
        <v>932</v>
      </c>
      <c r="L4175">
        <v>53</v>
      </c>
      <c r="M4175" t="s">
        <v>33</v>
      </c>
      <c r="N4175" t="s">
        <v>34</v>
      </c>
      <c r="O4175" t="s">
        <v>54</v>
      </c>
      <c r="P4175" t="s">
        <v>36</v>
      </c>
      <c r="Q4175" t="s">
        <v>37</v>
      </c>
      <c r="R4175">
        <v>70</v>
      </c>
      <c r="S4175" t="s">
        <v>37</v>
      </c>
      <c r="T4175" t="s">
        <v>63</v>
      </c>
      <c r="U4175" t="s">
        <v>39</v>
      </c>
      <c r="W4175" t="s">
        <v>47</v>
      </c>
      <c r="X4175">
        <v>21567</v>
      </c>
      <c r="Y4175">
        <v>4576</v>
      </c>
      <c r="Z4175">
        <v>34.052199999999999</v>
      </c>
      <c r="AA4175">
        <v>-118.2437</v>
      </c>
      <c r="AB4175" t="str">
        <f>IF(Restaurants[[#This Row],[Years_Operating]]&lt;5,"New",
IF(Restaurants[[#This Row],[Years_Operating]]&lt;15,"Established","Legacy"))</f>
        <v>Legacy</v>
      </c>
      <c r="AC4175" t="str">
        <f>IF(Restaurants[[#This Row],[Country]]="India","Yes","No")</f>
        <v>No</v>
      </c>
      <c r="AD4175" t="str">
        <f>IF(AND(Restaurants[[#This Row],[Has Online Delivery]]="Yes",Restaurants[[#This Row],[Has Table Booking]]="Yes"),"Online + Table",
IF(Restaurants[[#This Row],[Has Online Delivery]]="Yes","Online Only",
IF(Restaurants[[#This Row],[Has Table Booking]]="Yes","Table Only","None")))</f>
        <v>Online Only</v>
      </c>
      <c r="AE4175" t="str">
        <f>IF(Restaurants[[#This Row],[Rating]]&gt;=4.5,"Excellent",
IF(Restaurants[[#This Row],[Rating]]&gt;=4,"Very Good",
IF(Restaurants[[#This Row],[Rating]]&gt;=3.5,"Good","Average/Low")))</f>
        <v>Excellent</v>
      </c>
    </row>
    <row r="4176" spans="1:31" x14ac:dyDescent="0.3">
      <c r="A4176" t="s">
        <v>113</v>
      </c>
      <c r="B4176" t="s">
        <v>889</v>
      </c>
      <c r="C4176" t="s">
        <v>29</v>
      </c>
      <c r="D4176" t="s">
        <v>874</v>
      </c>
      <c r="E4176">
        <v>3</v>
      </c>
      <c r="F4176">
        <v>280</v>
      </c>
      <c r="G4176" t="s">
        <v>116</v>
      </c>
      <c r="H4176">
        <v>1986</v>
      </c>
      <c r="I4176">
        <v>45</v>
      </c>
      <c r="J4176">
        <v>4.7</v>
      </c>
      <c r="K4176" t="s">
        <v>875</v>
      </c>
      <c r="L4176">
        <v>39</v>
      </c>
      <c r="M4176" t="s">
        <v>33</v>
      </c>
      <c r="N4176" t="s">
        <v>34</v>
      </c>
      <c r="O4176" t="s">
        <v>35</v>
      </c>
      <c r="P4176" t="s">
        <v>37</v>
      </c>
      <c r="Q4176" t="s">
        <v>37</v>
      </c>
      <c r="R4176">
        <v>50</v>
      </c>
      <c r="S4176" t="s">
        <v>36</v>
      </c>
      <c r="T4176" t="s">
        <v>86</v>
      </c>
      <c r="U4176" t="s">
        <v>69</v>
      </c>
      <c r="W4176" t="s">
        <v>47</v>
      </c>
      <c r="X4176">
        <v>242151</v>
      </c>
      <c r="Y4176">
        <v>7375</v>
      </c>
      <c r="Z4176">
        <v>43.769599999999997</v>
      </c>
      <c r="AA4176">
        <v>11.255800000000001</v>
      </c>
      <c r="AB4176" t="str">
        <f>IF(Restaurants[[#This Row],[Years_Operating]]&lt;5,"New",
IF(Restaurants[[#This Row],[Years_Operating]]&lt;15,"Established","Legacy"))</f>
        <v>Legacy</v>
      </c>
      <c r="AC4176" t="str">
        <f>IF(Restaurants[[#This Row],[Country]]="India","Yes","No")</f>
        <v>No</v>
      </c>
      <c r="AD4176" t="str">
        <f>IF(AND(Restaurants[[#This Row],[Has Online Delivery]]="Yes",Restaurants[[#This Row],[Has Table Booking]]="Yes"),"Online + Table",
IF(Restaurants[[#This Row],[Has Online Delivery]]="Yes","Online Only",
IF(Restaurants[[#This Row],[Has Table Booking]]="Yes","Table Only","None")))</f>
        <v>None</v>
      </c>
      <c r="AE4176" t="str">
        <f>IF(Restaurants[[#This Row],[Rating]]&gt;=4.5,"Excellent",
IF(Restaurants[[#This Row],[Rating]]&gt;=4,"Very Good",
IF(Restaurants[[#This Row],[Rating]]&gt;=3.5,"Good","Average/Low")))</f>
        <v>Excellent</v>
      </c>
    </row>
    <row r="4177" spans="1:31" x14ac:dyDescent="0.3">
      <c r="A4177" t="s">
        <v>48</v>
      </c>
      <c r="B4177" t="s">
        <v>880</v>
      </c>
      <c r="C4177" t="s">
        <v>50</v>
      </c>
      <c r="D4177" t="s">
        <v>870</v>
      </c>
      <c r="E4177">
        <v>3</v>
      </c>
      <c r="F4177">
        <v>390</v>
      </c>
      <c r="G4177" t="s">
        <v>52</v>
      </c>
      <c r="H4177">
        <v>1994</v>
      </c>
      <c r="I4177">
        <v>60</v>
      </c>
      <c r="J4177">
        <v>4.9000000000000004</v>
      </c>
      <c r="K4177" t="s">
        <v>932</v>
      </c>
      <c r="L4177">
        <v>31</v>
      </c>
      <c r="M4177" t="s">
        <v>33</v>
      </c>
      <c r="N4177" t="s">
        <v>34</v>
      </c>
      <c r="O4177" t="s">
        <v>54</v>
      </c>
      <c r="P4177" t="s">
        <v>36</v>
      </c>
      <c r="Q4177" t="s">
        <v>36</v>
      </c>
      <c r="R4177">
        <v>36</v>
      </c>
      <c r="S4177" t="s">
        <v>36</v>
      </c>
      <c r="T4177" t="s">
        <v>38</v>
      </c>
      <c r="U4177" t="s">
        <v>46</v>
      </c>
      <c r="W4177" t="s">
        <v>47</v>
      </c>
      <c r="X4177">
        <v>20599</v>
      </c>
      <c r="Y4177">
        <v>4499</v>
      </c>
      <c r="Z4177">
        <v>29.760400000000001</v>
      </c>
      <c r="AA4177">
        <v>-95.369799999999998</v>
      </c>
      <c r="AB4177" t="str">
        <f>IF(Restaurants[[#This Row],[Years_Operating]]&lt;5,"New",
IF(Restaurants[[#This Row],[Years_Operating]]&lt;15,"Established","Legacy"))</f>
        <v>Legacy</v>
      </c>
      <c r="AC4177" t="str">
        <f>IF(Restaurants[[#This Row],[Country]]="India","Yes","No")</f>
        <v>No</v>
      </c>
      <c r="AD4177" t="str">
        <f>IF(AND(Restaurants[[#This Row],[Has Online Delivery]]="Yes",Restaurants[[#This Row],[Has Table Booking]]="Yes"),"Online + Table",
IF(Restaurants[[#This Row],[Has Online Delivery]]="Yes","Online Only",
IF(Restaurants[[#This Row],[Has Table Booking]]="Yes","Table Only","None")))</f>
        <v>Online + Table</v>
      </c>
      <c r="AE4177" t="str">
        <f>IF(Restaurants[[#This Row],[Rating]]&gt;=4.5,"Excellent",
IF(Restaurants[[#This Row],[Rating]]&gt;=4,"Very Good",
IF(Restaurants[[#This Row],[Rating]]&gt;=3.5,"Good","Average/Low")))</f>
        <v>Excellent</v>
      </c>
    </row>
    <row r="4178" spans="1:31" x14ac:dyDescent="0.3">
      <c r="A4178" t="s">
        <v>97</v>
      </c>
      <c r="B4178" t="s">
        <v>250</v>
      </c>
      <c r="C4178" t="s">
        <v>251</v>
      </c>
      <c r="D4178" t="s">
        <v>252</v>
      </c>
      <c r="E4178">
        <v>3</v>
      </c>
      <c r="F4178">
        <v>298</v>
      </c>
      <c r="G4178" t="s">
        <v>99</v>
      </c>
      <c r="H4178">
        <v>2010</v>
      </c>
      <c r="I4178">
        <v>56</v>
      </c>
      <c r="J4178">
        <v>4.8</v>
      </c>
      <c r="K4178" t="s">
        <v>256</v>
      </c>
      <c r="L4178">
        <v>15</v>
      </c>
      <c r="M4178" t="s">
        <v>33</v>
      </c>
      <c r="N4178" t="s">
        <v>34</v>
      </c>
      <c r="O4178" t="s">
        <v>54</v>
      </c>
      <c r="P4178" t="s">
        <v>36</v>
      </c>
      <c r="Q4178" t="s">
        <v>37</v>
      </c>
      <c r="R4178">
        <v>67</v>
      </c>
      <c r="S4178" t="s">
        <v>36</v>
      </c>
      <c r="T4178" t="s">
        <v>38</v>
      </c>
      <c r="U4178" t="s">
        <v>69</v>
      </c>
      <c r="V4178" t="s">
        <v>1784</v>
      </c>
      <c r="W4178" t="s">
        <v>40</v>
      </c>
      <c r="X4178">
        <v>197767</v>
      </c>
      <c r="Y4178">
        <v>2030</v>
      </c>
      <c r="Z4178">
        <v>28.7041</v>
      </c>
      <c r="AA4178">
        <v>77.102500000000006</v>
      </c>
      <c r="AB4178" t="str">
        <f>IF(Restaurants[[#This Row],[Years_Operating]]&lt;5,"New",
IF(Restaurants[[#This Row],[Years_Operating]]&lt;15,"Established","Legacy"))</f>
        <v>Legacy</v>
      </c>
      <c r="AC4178" t="str">
        <f>IF(Restaurants[[#This Row],[Country]]="India","Yes","No")</f>
        <v>Yes</v>
      </c>
      <c r="AD4178" t="str">
        <f>IF(AND(Restaurants[[#This Row],[Has Online Delivery]]="Yes",Restaurants[[#This Row],[Has Table Booking]]="Yes"),"Online + Table",
IF(Restaurants[[#This Row],[Has Online Delivery]]="Yes","Online Only",
IF(Restaurants[[#This Row],[Has Table Booking]]="Yes","Table Only","None")))</f>
        <v>Online Only</v>
      </c>
      <c r="AE4178" t="str">
        <f>IF(Restaurants[[#This Row],[Rating]]&gt;=4.5,"Excellent",
IF(Restaurants[[#This Row],[Rating]]&gt;=4,"Very Good",
IF(Restaurants[[#This Row],[Rating]]&gt;=3.5,"Good","Average/Low")))</f>
        <v>Excellent</v>
      </c>
    </row>
    <row r="4179" spans="1:31" x14ac:dyDescent="0.3">
      <c r="A4179" t="s">
        <v>109</v>
      </c>
      <c r="B4179" t="s">
        <v>973</v>
      </c>
      <c r="C4179" t="s">
        <v>196</v>
      </c>
      <c r="D4179" t="s">
        <v>928</v>
      </c>
      <c r="E4179">
        <v>3</v>
      </c>
      <c r="F4179">
        <v>270</v>
      </c>
      <c r="G4179" t="s">
        <v>109</v>
      </c>
      <c r="H4179">
        <v>1989</v>
      </c>
      <c r="I4179">
        <v>48</v>
      </c>
      <c r="J4179">
        <v>4.8</v>
      </c>
      <c r="K4179" t="s">
        <v>929</v>
      </c>
      <c r="L4179">
        <v>36</v>
      </c>
      <c r="M4179" t="s">
        <v>33</v>
      </c>
      <c r="N4179" t="s">
        <v>34</v>
      </c>
      <c r="O4179" t="s">
        <v>35</v>
      </c>
      <c r="P4179" t="s">
        <v>36</v>
      </c>
      <c r="Q4179" t="s">
        <v>37</v>
      </c>
      <c r="R4179">
        <v>32</v>
      </c>
      <c r="S4179" t="s">
        <v>36</v>
      </c>
      <c r="T4179" t="s">
        <v>86</v>
      </c>
      <c r="U4179" t="s">
        <v>69</v>
      </c>
      <c r="W4179" t="s">
        <v>149</v>
      </c>
      <c r="X4179">
        <v>298105</v>
      </c>
      <c r="Y4179">
        <v>7907</v>
      </c>
      <c r="Z4179">
        <v>52.486199999999997</v>
      </c>
      <c r="AA4179">
        <v>-1.8904000000000001</v>
      </c>
      <c r="AB4179" t="str">
        <f>IF(Restaurants[[#This Row],[Years_Operating]]&lt;5,"New",
IF(Restaurants[[#This Row],[Years_Operating]]&lt;15,"Established","Legacy"))</f>
        <v>Legacy</v>
      </c>
      <c r="AC4179" t="str">
        <f>IF(Restaurants[[#This Row],[Country]]="India","Yes","No")</f>
        <v>No</v>
      </c>
      <c r="AD4179" t="str">
        <f>IF(AND(Restaurants[[#This Row],[Has Online Delivery]]="Yes",Restaurants[[#This Row],[Has Table Booking]]="Yes"),"Online + Table",
IF(Restaurants[[#This Row],[Has Online Delivery]]="Yes","Online Only",
IF(Restaurants[[#This Row],[Has Table Booking]]="Yes","Table Only","None")))</f>
        <v>Online Only</v>
      </c>
      <c r="AE4179" t="str">
        <f>IF(Restaurants[[#This Row],[Rating]]&gt;=4.5,"Excellent",
IF(Restaurants[[#This Row],[Rating]]&gt;=4,"Very Good",
IF(Restaurants[[#This Row],[Rating]]&gt;=3.5,"Good","Average/Low")))</f>
        <v>Excellent</v>
      </c>
    </row>
    <row r="4180" spans="1:31" x14ac:dyDescent="0.3">
      <c r="A4180" t="s">
        <v>173</v>
      </c>
      <c r="B4180" t="s">
        <v>862</v>
      </c>
      <c r="C4180" t="s">
        <v>251</v>
      </c>
      <c r="D4180" t="s">
        <v>267</v>
      </c>
      <c r="E4180">
        <v>2</v>
      </c>
      <c r="F4180">
        <v>285</v>
      </c>
      <c r="G4180" t="s">
        <v>174</v>
      </c>
      <c r="H4180">
        <v>2010</v>
      </c>
      <c r="I4180">
        <v>30</v>
      </c>
      <c r="J4180">
        <v>4.7</v>
      </c>
      <c r="K4180" t="s">
        <v>312</v>
      </c>
      <c r="L4180">
        <v>15</v>
      </c>
      <c r="M4180" t="s">
        <v>33</v>
      </c>
      <c r="N4180" t="s">
        <v>143</v>
      </c>
      <c r="O4180" t="s">
        <v>45</v>
      </c>
      <c r="P4180" t="s">
        <v>37</v>
      </c>
      <c r="Q4180" t="s">
        <v>37</v>
      </c>
      <c r="R4180">
        <v>42</v>
      </c>
      <c r="S4180" t="s">
        <v>37</v>
      </c>
      <c r="T4180" t="s">
        <v>63</v>
      </c>
      <c r="U4180" t="s">
        <v>69</v>
      </c>
      <c r="V4180" t="s">
        <v>1785</v>
      </c>
      <c r="W4180" t="s">
        <v>56</v>
      </c>
      <c r="X4180">
        <v>499526</v>
      </c>
      <c r="Y4180">
        <v>4904</v>
      </c>
      <c r="Z4180">
        <v>21.170200000000001</v>
      </c>
      <c r="AA4180">
        <v>72.831100000000006</v>
      </c>
      <c r="AB4180" t="str">
        <f>IF(Restaurants[[#This Row],[Years_Operating]]&lt;5,"New",
IF(Restaurants[[#This Row],[Years_Operating]]&lt;15,"Established","Legacy"))</f>
        <v>Legacy</v>
      </c>
      <c r="AC4180" t="str">
        <f>IF(Restaurants[[#This Row],[Country]]="India","Yes","No")</f>
        <v>Yes</v>
      </c>
      <c r="AD4180" t="str">
        <f>IF(AND(Restaurants[[#This Row],[Has Online Delivery]]="Yes",Restaurants[[#This Row],[Has Table Booking]]="Yes"),"Online + Table",
IF(Restaurants[[#This Row],[Has Online Delivery]]="Yes","Online Only",
IF(Restaurants[[#This Row],[Has Table Booking]]="Yes","Table Only","None")))</f>
        <v>None</v>
      </c>
      <c r="AE4180" t="str">
        <f>IF(Restaurants[[#This Row],[Rating]]&gt;=4.5,"Excellent",
IF(Restaurants[[#This Row],[Rating]]&gt;=4,"Very Good",
IF(Restaurants[[#This Row],[Rating]]&gt;=3.5,"Good","Average/Low")))</f>
        <v>Excellent</v>
      </c>
    </row>
    <row r="4181" spans="1:31" x14ac:dyDescent="0.3">
      <c r="A4181" t="s">
        <v>173</v>
      </c>
      <c r="B4181" t="s">
        <v>250</v>
      </c>
      <c r="C4181" t="s">
        <v>251</v>
      </c>
      <c r="D4181" t="s">
        <v>267</v>
      </c>
      <c r="E4181">
        <v>2</v>
      </c>
      <c r="F4181">
        <v>285</v>
      </c>
      <c r="G4181" t="s">
        <v>174</v>
      </c>
      <c r="H4181">
        <v>2010</v>
      </c>
      <c r="I4181">
        <v>30</v>
      </c>
      <c r="J4181">
        <v>4.7</v>
      </c>
      <c r="K4181" t="s">
        <v>307</v>
      </c>
      <c r="L4181">
        <v>15</v>
      </c>
      <c r="M4181" t="s">
        <v>33</v>
      </c>
      <c r="N4181" t="s">
        <v>143</v>
      </c>
      <c r="O4181" t="s">
        <v>45</v>
      </c>
      <c r="P4181" t="s">
        <v>37</v>
      </c>
      <c r="Q4181" t="s">
        <v>36</v>
      </c>
      <c r="R4181">
        <v>72</v>
      </c>
      <c r="S4181" t="s">
        <v>36</v>
      </c>
      <c r="T4181" t="s">
        <v>55</v>
      </c>
      <c r="U4181" t="s">
        <v>32</v>
      </c>
      <c r="V4181" t="s">
        <v>1786</v>
      </c>
      <c r="W4181" t="s">
        <v>108</v>
      </c>
      <c r="X4181">
        <v>281404</v>
      </c>
      <c r="Y4181">
        <v>1731</v>
      </c>
      <c r="Z4181">
        <v>28.7041</v>
      </c>
      <c r="AA4181">
        <v>77.102500000000006</v>
      </c>
      <c r="AB4181" t="str">
        <f>IF(Restaurants[[#This Row],[Years_Operating]]&lt;5,"New",
IF(Restaurants[[#This Row],[Years_Operating]]&lt;15,"Established","Legacy"))</f>
        <v>Legacy</v>
      </c>
      <c r="AC4181" t="str">
        <f>IF(Restaurants[[#This Row],[Country]]="India","Yes","No")</f>
        <v>Yes</v>
      </c>
      <c r="AD4181" t="str">
        <f>IF(AND(Restaurants[[#This Row],[Has Online Delivery]]="Yes",Restaurants[[#This Row],[Has Table Booking]]="Yes"),"Online + Table",
IF(Restaurants[[#This Row],[Has Online Delivery]]="Yes","Online Only",
IF(Restaurants[[#This Row],[Has Table Booking]]="Yes","Table Only","None")))</f>
        <v>Table Only</v>
      </c>
      <c r="AE4181" t="str">
        <f>IF(Restaurants[[#This Row],[Rating]]&gt;=4.5,"Excellent",
IF(Restaurants[[#This Row],[Rating]]&gt;=4,"Very Good",
IF(Restaurants[[#This Row],[Rating]]&gt;=3.5,"Good","Average/Low")))</f>
        <v>Excellent</v>
      </c>
    </row>
    <row r="4182" spans="1:31" x14ac:dyDescent="0.3">
      <c r="A4182" t="s">
        <v>92</v>
      </c>
      <c r="B4182" t="s">
        <v>272</v>
      </c>
      <c r="C4182" t="s">
        <v>251</v>
      </c>
      <c r="D4182" t="s">
        <v>252</v>
      </c>
      <c r="E4182">
        <v>3</v>
      </c>
      <c r="F4182">
        <v>345</v>
      </c>
      <c r="G4182" t="s">
        <v>95</v>
      </c>
      <c r="H4182">
        <v>2011</v>
      </c>
      <c r="I4182">
        <v>50</v>
      </c>
      <c r="J4182">
        <v>4.8</v>
      </c>
      <c r="K4182" t="s">
        <v>253</v>
      </c>
      <c r="L4182">
        <v>14</v>
      </c>
      <c r="M4182" t="s">
        <v>33</v>
      </c>
      <c r="N4182" t="s">
        <v>34</v>
      </c>
      <c r="O4182" t="s">
        <v>54</v>
      </c>
      <c r="P4182" t="s">
        <v>37</v>
      </c>
      <c r="Q4182" t="s">
        <v>36</v>
      </c>
      <c r="R4182">
        <v>20</v>
      </c>
      <c r="S4182" t="s">
        <v>37</v>
      </c>
      <c r="T4182" t="s">
        <v>55</v>
      </c>
      <c r="U4182" t="s">
        <v>32</v>
      </c>
      <c r="V4182" t="s">
        <v>1787</v>
      </c>
      <c r="W4182" t="s">
        <v>80</v>
      </c>
      <c r="X4182">
        <v>288795</v>
      </c>
      <c r="Y4182">
        <v>5111</v>
      </c>
      <c r="Z4182">
        <v>13.082700000000001</v>
      </c>
      <c r="AA4182">
        <v>80.270700000000005</v>
      </c>
      <c r="AB4182" t="str">
        <f>IF(Restaurants[[#This Row],[Years_Operating]]&lt;5,"New",
IF(Restaurants[[#This Row],[Years_Operating]]&lt;15,"Established","Legacy"))</f>
        <v>Established</v>
      </c>
      <c r="AC4182" t="str">
        <f>IF(Restaurants[[#This Row],[Country]]="India","Yes","No")</f>
        <v>Yes</v>
      </c>
      <c r="AD4182" t="str">
        <f>IF(AND(Restaurants[[#This Row],[Has Online Delivery]]="Yes",Restaurants[[#This Row],[Has Table Booking]]="Yes"),"Online + Table",
IF(Restaurants[[#This Row],[Has Online Delivery]]="Yes","Online Only",
IF(Restaurants[[#This Row],[Has Table Booking]]="Yes","Table Only","None")))</f>
        <v>Table Only</v>
      </c>
      <c r="AE4182" t="str">
        <f>IF(Restaurants[[#This Row],[Rating]]&gt;=4.5,"Excellent",
IF(Restaurants[[#This Row],[Rating]]&gt;=4,"Very Good",
IF(Restaurants[[#This Row],[Rating]]&gt;=3.5,"Good","Average/Low")))</f>
        <v>Excellent</v>
      </c>
    </row>
    <row r="4183" spans="1:31" x14ac:dyDescent="0.3">
      <c r="A4183" t="s">
        <v>92</v>
      </c>
      <c r="B4183" t="s">
        <v>250</v>
      </c>
      <c r="C4183" t="s">
        <v>251</v>
      </c>
      <c r="D4183" t="s">
        <v>252</v>
      </c>
      <c r="E4183">
        <v>3</v>
      </c>
      <c r="F4183">
        <v>345</v>
      </c>
      <c r="G4183" t="s">
        <v>95</v>
      </c>
      <c r="H4183">
        <v>2011</v>
      </c>
      <c r="I4183">
        <v>50</v>
      </c>
      <c r="J4183">
        <v>4.8</v>
      </c>
      <c r="K4183" t="s">
        <v>253</v>
      </c>
      <c r="L4183">
        <v>14</v>
      </c>
      <c r="M4183" t="s">
        <v>33</v>
      </c>
      <c r="N4183" t="s">
        <v>34</v>
      </c>
      <c r="O4183" t="s">
        <v>54</v>
      </c>
      <c r="P4183" t="s">
        <v>36</v>
      </c>
      <c r="Q4183" t="s">
        <v>37</v>
      </c>
      <c r="R4183">
        <v>50</v>
      </c>
      <c r="S4183" t="s">
        <v>37</v>
      </c>
      <c r="T4183" t="s">
        <v>55</v>
      </c>
      <c r="U4183" t="s">
        <v>32</v>
      </c>
      <c r="V4183" t="s">
        <v>1788</v>
      </c>
      <c r="W4183" t="s">
        <v>108</v>
      </c>
      <c r="X4183">
        <v>220949</v>
      </c>
      <c r="Y4183">
        <v>4432</v>
      </c>
      <c r="Z4183">
        <v>28.7041</v>
      </c>
      <c r="AA4183">
        <v>77.102500000000006</v>
      </c>
      <c r="AB4183" t="str">
        <f>IF(Restaurants[[#This Row],[Years_Operating]]&lt;5,"New",
IF(Restaurants[[#This Row],[Years_Operating]]&lt;15,"Established","Legacy"))</f>
        <v>Established</v>
      </c>
      <c r="AC4183" t="str">
        <f>IF(Restaurants[[#This Row],[Country]]="India","Yes","No")</f>
        <v>Yes</v>
      </c>
      <c r="AD4183" t="str">
        <f>IF(AND(Restaurants[[#This Row],[Has Online Delivery]]="Yes",Restaurants[[#This Row],[Has Table Booking]]="Yes"),"Online + Table",
IF(Restaurants[[#This Row],[Has Online Delivery]]="Yes","Online Only",
IF(Restaurants[[#This Row],[Has Table Booking]]="Yes","Table Only","None")))</f>
        <v>Online Only</v>
      </c>
      <c r="AE4183" t="str">
        <f>IF(Restaurants[[#This Row],[Rating]]&gt;=4.5,"Excellent",
IF(Restaurants[[#This Row],[Rating]]&gt;=4,"Very Good",
IF(Restaurants[[#This Row],[Rating]]&gt;=3.5,"Good","Average/Low")))</f>
        <v>Excellent</v>
      </c>
    </row>
    <row r="4184" spans="1:31" x14ac:dyDescent="0.3">
      <c r="A4184" t="s">
        <v>202</v>
      </c>
      <c r="B4184" t="s">
        <v>58</v>
      </c>
      <c r="C4184" t="s">
        <v>59</v>
      </c>
      <c r="D4184" t="s">
        <v>94</v>
      </c>
      <c r="E4184">
        <v>1</v>
      </c>
      <c r="F4184">
        <v>95</v>
      </c>
      <c r="G4184" t="s">
        <v>203</v>
      </c>
      <c r="H4184">
        <v>2011</v>
      </c>
      <c r="I4184">
        <v>28</v>
      </c>
      <c r="J4184">
        <v>4.5</v>
      </c>
      <c r="K4184" t="s">
        <v>96</v>
      </c>
      <c r="L4184">
        <v>14</v>
      </c>
      <c r="M4184" t="s">
        <v>204</v>
      </c>
      <c r="N4184" t="s">
        <v>193</v>
      </c>
      <c r="O4184" t="s">
        <v>35</v>
      </c>
      <c r="P4184" t="s">
        <v>37</v>
      </c>
      <c r="Q4184" t="s">
        <v>37</v>
      </c>
      <c r="R4184">
        <v>73</v>
      </c>
      <c r="S4184" t="s">
        <v>36</v>
      </c>
      <c r="T4184" t="s">
        <v>55</v>
      </c>
      <c r="U4184" t="s">
        <v>46</v>
      </c>
      <c r="W4184" t="s">
        <v>80</v>
      </c>
      <c r="X4184">
        <v>270367</v>
      </c>
      <c r="Y4184">
        <v>6083</v>
      </c>
      <c r="Z4184">
        <v>48.8566</v>
      </c>
      <c r="AA4184">
        <v>2.3521999999999998</v>
      </c>
      <c r="AB4184" t="str">
        <f>IF(Restaurants[[#This Row],[Years_Operating]]&lt;5,"New",
IF(Restaurants[[#This Row],[Years_Operating]]&lt;15,"Established","Legacy"))</f>
        <v>Established</v>
      </c>
      <c r="AC4184" t="str">
        <f>IF(Restaurants[[#This Row],[Country]]="India","Yes","No")</f>
        <v>No</v>
      </c>
      <c r="AD4184" t="str">
        <f>IF(AND(Restaurants[[#This Row],[Has Online Delivery]]="Yes",Restaurants[[#This Row],[Has Table Booking]]="Yes"),"Online + Table",
IF(Restaurants[[#This Row],[Has Online Delivery]]="Yes","Online Only",
IF(Restaurants[[#This Row],[Has Table Booking]]="Yes","Table Only","None")))</f>
        <v>None</v>
      </c>
      <c r="AE4184" t="str">
        <f>IF(Restaurants[[#This Row],[Rating]]&gt;=4.5,"Excellent",
IF(Restaurants[[#This Row],[Rating]]&gt;=4,"Very Good",
IF(Restaurants[[#This Row],[Rating]]&gt;=3.5,"Good","Average/Low")))</f>
        <v>Excellent</v>
      </c>
    </row>
    <row r="4185" spans="1:31" x14ac:dyDescent="0.3">
      <c r="A4185" t="s">
        <v>248</v>
      </c>
      <c r="B4185" t="s">
        <v>272</v>
      </c>
      <c r="C4185" t="s">
        <v>251</v>
      </c>
      <c r="D4185" t="s">
        <v>278</v>
      </c>
      <c r="E4185">
        <v>0</v>
      </c>
      <c r="F4185">
        <v>85</v>
      </c>
      <c r="G4185" t="s">
        <v>249</v>
      </c>
      <c r="H4185">
        <v>2014</v>
      </c>
      <c r="I4185">
        <v>38</v>
      </c>
      <c r="J4185">
        <v>4.5</v>
      </c>
      <c r="K4185" t="s">
        <v>279</v>
      </c>
      <c r="L4185">
        <v>11</v>
      </c>
      <c r="M4185" t="s">
        <v>204</v>
      </c>
      <c r="N4185" t="s">
        <v>210</v>
      </c>
      <c r="O4185" t="s">
        <v>35</v>
      </c>
      <c r="P4185" t="s">
        <v>36</v>
      </c>
      <c r="Q4185" t="s">
        <v>37</v>
      </c>
      <c r="R4185">
        <v>46</v>
      </c>
      <c r="S4185" t="s">
        <v>37</v>
      </c>
      <c r="T4185" t="s">
        <v>55</v>
      </c>
      <c r="U4185" t="s">
        <v>32</v>
      </c>
      <c r="V4185" t="s">
        <v>1789</v>
      </c>
      <c r="W4185" t="s">
        <v>149</v>
      </c>
      <c r="X4185">
        <v>247106</v>
      </c>
      <c r="Y4185">
        <v>6810</v>
      </c>
      <c r="Z4185">
        <v>13.082700000000001</v>
      </c>
      <c r="AA4185">
        <v>80.270700000000005</v>
      </c>
      <c r="AB4185" t="str">
        <f>IF(Restaurants[[#This Row],[Years_Operating]]&lt;5,"New",
IF(Restaurants[[#This Row],[Years_Operating]]&lt;15,"Established","Legacy"))</f>
        <v>Established</v>
      </c>
      <c r="AC4185" t="str">
        <f>IF(Restaurants[[#This Row],[Country]]="India","Yes","No")</f>
        <v>Yes</v>
      </c>
      <c r="AD4185" t="str">
        <f>IF(AND(Restaurants[[#This Row],[Has Online Delivery]]="Yes",Restaurants[[#This Row],[Has Table Booking]]="Yes"),"Online + Table",
IF(Restaurants[[#This Row],[Has Online Delivery]]="Yes","Online Only",
IF(Restaurants[[#This Row],[Has Table Booking]]="Yes","Table Only","None")))</f>
        <v>Online Only</v>
      </c>
      <c r="AE4185" t="str">
        <f>IF(Restaurants[[#This Row],[Rating]]&gt;=4.5,"Excellent",
IF(Restaurants[[#This Row],[Rating]]&gt;=4,"Very Good",
IF(Restaurants[[#This Row],[Rating]]&gt;=3.5,"Good","Average/Low")))</f>
        <v>Excellent</v>
      </c>
    </row>
    <row r="4186" spans="1:31" x14ac:dyDescent="0.3">
      <c r="A4186" t="s">
        <v>92</v>
      </c>
      <c r="B4186" t="s">
        <v>889</v>
      </c>
      <c r="C4186" t="s">
        <v>29</v>
      </c>
      <c r="D4186" t="s">
        <v>83</v>
      </c>
      <c r="E4186">
        <v>3</v>
      </c>
      <c r="F4186">
        <v>345</v>
      </c>
      <c r="G4186" t="s">
        <v>95</v>
      </c>
      <c r="H4186">
        <v>2011</v>
      </c>
      <c r="I4186">
        <v>50</v>
      </c>
      <c r="J4186">
        <v>4.8</v>
      </c>
      <c r="K4186" t="s">
        <v>85</v>
      </c>
      <c r="L4186">
        <v>14</v>
      </c>
      <c r="M4186" t="s">
        <v>33</v>
      </c>
      <c r="N4186" t="s">
        <v>34</v>
      </c>
      <c r="O4186" t="s">
        <v>54</v>
      </c>
      <c r="P4186" t="s">
        <v>36</v>
      </c>
      <c r="Q4186" t="s">
        <v>37</v>
      </c>
      <c r="R4186">
        <v>61</v>
      </c>
      <c r="S4186" t="s">
        <v>37</v>
      </c>
      <c r="T4186" t="s">
        <v>55</v>
      </c>
      <c r="U4186" t="s">
        <v>39</v>
      </c>
      <c r="W4186" t="s">
        <v>56</v>
      </c>
      <c r="X4186">
        <v>377637</v>
      </c>
      <c r="Y4186">
        <v>1648</v>
      </c>
      <c r="Z4186">
        <v>43.769599999999997</v>
      </c>
      <c r="AA4186">
        <v>11.255800000000001</v>
      </c>
      <c r="AB4186" t="str">
        <f>IF(Restaurants[[#This Row],[Years_Operating]]&lt;5,"New",
IF(Restaurants[[#This Row],[Years_Operating]]&lt;15,"Established","Legacy"))</f>
        <v>Established</v>
      </c>
      <c r="AC4186" t="str">
        <f>IF(Restaurants[[#This Row],[Country]]="India","Yes","No")</f>
        <v>No</v>
      </c>
      <c r="AD4186" t="str">
        <f>IF(AND(Restaurants[[#This Row],[Has Online Delivery]]="Yes",Restaurants[[#This Row],[Has Table Booking]]="Yes"),"Online + Table",
IF(Restaurants[[#This Row],[Has Online Delivery]]="Yes","Online Only",
IF(Restaurants[[#This Row],[Has Table Booking]]="Yes","Table Only","None")))</f>
        <v>Online Only</v>
      </c>
      <c r="AE4186" t="str">
        <f>IF(Restaurants[[#This Row],[Rating]]&gt;=4.5,"Excellent",
IF(Restaurants[[#This Row],[Rating]]&gt;=4,"Very Good",
IF(Restaurants[[#This Row],[Rating]]&gt;=3.5,"Good","Average/Low")))</f>
        <v>Excellent</v>
      </c>
    </row>
    <row r="4187" spans="1:31" x14ac:dyDescent="0.3">
      <c r="A4187" t="s">
        <v>76</v>
      </c>
      <c r="B4187" t="s">
        <v>921</v>
      </c>
      <c r="C4187" t="s">
        <v>251</v>
      </c>
      <c r="D4187" t="s">
        <v>252</v>
      </c>
      <c r="E4187">
        <v>3</v>
      </c>
      <c r="F4187">
        <v>295</v>
      </c>
      <c r="G4187" t="s">
        <v>79</v>
      </c>
      <c r="H4187">
        <v>1972</v>
      </c>
      <c r="I4187">
        <v>62</v>
      </c>
      <c r="J4187">
        <v>4.8</v>
      </c>
      <c r="K4187" t="s">
        <v>256</v>
      </c>
      <c r="L4187">
        <v>53</v>
      </c>
      <c r="M4187" t="s">
        <v>33</v>
      </c>
      <c r="N4187" t="s">
        <v>34</v>
      </c>
      <c r="O4187" t="s">
        <v>54</v>
      </c>
      <c r="P4187" t="s">
        <v>36</v>
      </c>
      <c r="Q4187" t="s">
        <v>37</v>
      </c>
      <c r="R4187">
        <v>43</v>
      </c>
      <c r="S4187" t="s">
        <v>36</v>
      </c>
      <c r="T4187" t="s">
        <v>63</v>
      </c>
      <c r="U4187" t="s">
        <v>69</v>
      </c>
      <c r="V4187" t="s">
        <v>1790</v>
      </c>
      <c r="W4187" t="s">
        <v>64</v>
      </c>
      <c r="X4187">
        <v>156088</v>
      </c>
      <c r="Y4187">
        <v>1065</v>
      </c>
      <c r="Z4187">
        <v>26.912400000000002</v>
      </c>
      <c r="AA4187">
        <v>75.787300000000002</v>
      </c>
      <c r="AB4187" t="str">
        <f>IF(Restaurants[[#This Row],[Years_Operating]]&lt;5,"New",
IF(Restaurants[[#This Row],[Years_Operating]]&lt;15,"Established","Legacy"))</f>
        <v>Legacy</v>
      </c>
      <c r="AC4187" t="str">
        <f>IF(Restaurants[[#This Row],[Country]]="India","Yes","No")</f>
        <v>Yes</v>
      </c>
      <c r="AD4187" t="str">
        <f>IF(AND(Restaurants[[#This Row],[Has Online Delivery]]="Yes",Restaurants[[#This Row],[Has Table Booking]]="Yes"),"Online + Table",
IF(Restaurants[[#This Row],[Has Online Delivery]]="Yes","Online Only",
IF(Restaurants[[#This Row],[Has Table Booking]]="Yes","Table Only","None")))</f>
        <v>Online Only</v>
      </c>
      <c r="AE4187" t="str">
        <f>IF(Restaurants[[#This Row],[Rating]]&gt;=4.5,"Excellent",
IF(Restaurants[[#This Row],[Rating]]&gt;=4,"Very Good",
IF(Restaurants[[#This Row],[Rating]]&gt;=3.5,"Good","Average/Low")))</f>
        <v>Excellent</v>
      </c>
    </row>
    <row r="4188" spans="1:31" x14ac:dyDescent="0.3">
      <c r="A4188" t="s">
        <v>238</v>
      </c>
      <c r="B4188" t="s">
        <v>250</v>
      </c>
      <c r="C4188" t="s">
        <v>251</v>
      </c>
      <c r="D4188" t="s">
        <v>278</v>
      </c>
      <c r="E4188">
        <v>0</v>
      </c>
      <c r="F4188">
        <v>220</v>
      </c>
      <c r="G4188" t="s">
        <v>242</v>
      </c>
      <c r="H4188">
        <v>2011</v>
      </c>
      <c r="I4188">
        <v>50</v>
      </c>
      <c r="J4188">
        <v>4.5</v>
      </c>
      <c r="K4188" t="s">
        <v>299</v>
      </c>
      <c r="L4188">
        <v>14</v>
      </c>
      <c r="M4188" t="s">
        <v>160</v>
      </c>
      <c r="N4188" t="s">
        <v>210</v>
      </c>
      <c r="O4188" t="s">
        <v>35</v>
      </c>
      <c r="P4188" t="s">
        <v>37</v>
      </c>
      <c r="Q4188" t="s">
        <v>37</v>
      </c>
      <c r="R4188">
        <v>43</v>
      </c>
      <c r="S4188" t="s">
        <v>36</v>
      </c>
      <c r="T4188" t="s">
        <v>63</v>
      </c>
      <c r="U4188" t="s">
        <v>46</v>
      </c>
      <c r="V4188" t="s">
        <v>1791</v>
      </c>
      <c r="W4188" t="s">
        <v>70</v>
      </c>
      <c r="X4188">
        <v>242010</v>
      </c>
      <c r="Y4188">
        <v>4083</v>
      </c>
      <c r="Z4188">
        <v>28.7041</v>
      </c>
      <c r="AA4188">
        <v>77.102500000000006</v>
      </c>
      <c r="AB4188" t="str">
        <f>IF(Restaurants[[#This Row],[Years_Operating]]&lt;5,"New",
IF(Restaurants[[#This Row],[Years_Operating]]&lt;15,"Established","Legacy"))</f>
        <v>Established</v>
      </c>
      <c r="AC4188" t="str">
        <f>IF(Restaurants[[#This Row],[Country]]="India","Yes","No")</f>
        <v>Yes</v>
      </c>
      <c r="AD4188" t="str">
        <f>IF(AND(Restaurants[[#This Row],[Has Online Delivery]]="Yes",Restaurants[[#This Row],[Has Table Booking]]="Yes"),"Online + Table",
IF(Restaurants[[#This Row],[Has Online Delivery]]="Yes","Online Only",
IF(Restaurants[[#This Row],[Has Table Booking]]="Yes","Table Only","None")))</f>
        <v>None</v>
      </c>
      <c r="AE4188" t="str">
        <f>IF(Restaurants[[#This Row],[Rating]]&gt;=4.5,"Excellent",
IF(Restaurants[[#This Row],[Rating]]&gt;=4,"Very Good",
IF(Restaurants[[#This Row],[Rating]]&gt;=3.5,"Good","Average/Low")))</f>
        <v>Excellent</v>
      </c>
    </row>
    <row r="4189" spans="1:31" x14ac:dyDescent="0.3">
      <c r="A4189" t="s">
        <v>243</v>
      </c>
      <c r="B4189" t="s">
        <v>105</v>
      </c>
      <c r="C4189" t="s">
        <v>29</v>
      </c>
      <c r="D4189" t="s">
        <v>874</v>
      </c>
      <c r="E4189">
        <v>0</v>
      </c>
      <c r="F4189">
        <v>125</v>
      </c>
      <c r="G4189" t="s">
        <v>247</v>
      </c>
      <c r="H4189">
        <v>2007</v>
      </c>
      <c r="I4189">
        <v>45</v>
      </c>
      <c r="J4189">
        <v>4.5</v>
      </c>
      <c r="K4189" t="s">
        <v>890</v>
      </c>
      <c r="L4189">
        <v>18</v>
      </c>
      <c r="M4189" t="s">
        <v>204</v>
      </c>
      <c r="N4189" t="s">
        <v>210</v>
      </c>
      <c r="O4189" t="s">
        <v>211</v>
      </c>
      <c r="P4189" t="s">
        <v>37</v>
      </c>
      <c r="Q4189" t="s">
        <v>37</v>
      </c>
      <c r="R4189">
        <v>40</v>
      </c>
      <c r="S4189" t="s">
        <v>37</v>
      </c>
      <c r="T4189" t="s">
        <v>55</v>
      </c>
      <c r="U4189" t="s">
        <v>46</v>
      </c>
      <c r="W4189" t="s">
        <v>80</v>
      </c>
      <c r="X4189">
        <v>190936</v>
      </c>
      <c r="Y4189">
        <v>6256</v>
      </c>
      <c r="Z4189">
        <v>41.902799999999999</v>
      </c>
      <c r="AA4189">
        <v>12.4964</v>
      </c>
      <c r="AB4189" t="str">
        <f>IF(Restaurants[[#This Row],[Years_Operating]]&lt;5,"New",
IF(Restaurants[[#This Row],[Years_Operating]]&lt;15,"Established","Legacy"))</f>
        <v>Legacy</v>
      </c>
      <c r="AC4189" t="str">
        <f>IF(Restaurants[[#This Row],[Country]]="India","Yes","No")</f>
        <v>No</v>
      </c>
      <c r="AD4189" t="str">
        <f>IF(AND(Restaurants[[#This Row],[Has Online Delivery]]="Yes",Restaurants[[#This Row],[Has Table Booking]]="Yes"),"Online + Table",
IF(Restaurants[[#This Row],[Has Online Delivery]]="Yes","Online Only",
IF(Restaurants[[#This Row],[Has Table Booking]]="Yes","Table Only","None")))</f>
        <v>None</v>
      </c>
      <c r="AE4189" t="str">
        <f>IF(Restaurants[[#This Row],[Rating]]&gt;=4.5,"Excellent",
IF(Restaurants[[#This Row],[Rating]]&gt;=4,"Very Good",
IF(Restaurants[[#This Row],[Rating]]&gt;=3.5,"Good","Average/Low")))</f>
        <v>Excellent</v>
      </c>
    </row>
    <row r="4190" spans="1:31" x14ac:dyDescent="0.3">
      <c r="A4190" t="s">
        <v>122</v>
      </c>
      <c r="B4190" t="s">
        <v>862</v>
      </c>
      <c r="C4190" t="s">
        <v>251</v>
      </c>
      <c r="D4190" t="s">
        <v>252</v>
      </c>
      <c r="E4190">
        <v>3</v>
      </c>
      <c r="F4190">
        <v>365</v>
      </c>
      <c r="G4190" t="s">
        <v>123</v>
      </c>
      <c r="H4190">
        <v>1998</v>
      </c>
      <c r="I4190">
        <v>80</v>
      </c>
      <c r="J4190">
        <v>4.7</v>
      </c>
      <c r="K4190" t="s">
        <v>253</v>
      </c>
      <c r="L4190">
        <v>27</v>
      </c>
      <c r="M4190" t="s">
        <v>33</v>
      </c>
      <c r="N4190" t="s">
        <v>34</v>
      </c>
      <c r="O4190" t="s">
        <v>54</v>
      </c>
      <c r="P4190" t="s">
        <v>37</v>
      </c>
      <c r="Q4190" t="s">
        <v>37</v>
      </c>
      <c r="R4190">
        <v>57</v>
      </c>
      <c r="S4190" t="s">
        <v>36</v>
      </c>
      <c r="T4190" t="s">
        <v>55</v>
      </c>
      <c r="U4190" t="s">
        <v>46</v>
      </c>
      <c r="V4190" t="s">
        <v>1792</v>
      </c>
      <c r="W4190" t="s">
        <v>40</v>
      </c>
      <c r="X4190">
        <v>99263</v>
      </c>
      <c r="Y4190">
        <v>3933</v>
      </c>
      <c r="Z4190">
        <v>21.170200000000001</v>
      </c>
      <c r="AA4190">
        <v>72.831100000000006</v>
      </c>
      <c r="AB4190" t="str">
        <f>IF(Restaurants[[#This Row],[Years_Operating]]&lt;5,"New",
IF(Restaurants[[#This Row],[Years_Operating]]&lt;15,"Established","Legacy"))</f>
        <v>Legacy</v>
      </c>
      <c r="AC4190" t="str">
        <f>IF(Restaurants[[#This Row],[Country]]="India","Yes","No")</f>
        <v>Yes</v>
      </c>
      <c r="AD4190" t="str">
        <f>IF(AND(Restaurants[[#This Row],[Has Online Delivery]]="Yes",Restaurants[[#This Row],[Has Table Booking]]="Yes"),"Online + Table",
IF(Restaurants[[#This Row],[Has Online Delivery]]="Yes","Online Only",
IF(Restaurants[[#This Row],[Has Table Booking]]="Yes","Table Only","None")))</f>
        <v>None</v>
      </c>
      <c r="AE4190" t="str">
        <f>IF(Restaurants[[#This Row],[Rating]]&gt;=4.5,"Excellent",
IF(Restaurants[[#This Row],[Rating]]&gt;=4,"Very Good",
IF(Restaurants[[#This Row],[Rating]]&gt;=3.5,"Good","Average/Low")))</f>
        <v>Excellent</v>
      </c>
    </row>
    <row r="4191" spans="1:31" x14ac:dyDescent="0.3">
      <c r="A4191" t="s">
        <v>212</v>
      </c>
      <c r="B4191" t="s">
        <v>275</v>
      </c>
      <c r="C4191" t="s">
        <v>251</v>
      </c>
      <c r="D4191" t="s">
        <v>935</v>
      </c>
      <c r="E4191">
        <v>0</v>
      </c>
      <c r="F4191">
        <v>165</v>
      </c>
      <c r="G4191" t="s">
        <v>214</v>
      </c>
      <c r="H4191">
        <v>2009</v>
      </c>
      <c r="I4191">
        <v>36</v>
      </c>
      <c r="J4191">
        <v>4.7</v>
      </c>
      <c r="K4191" t="s">
        <v>948</v>
      </c>
      <c r="L4191">
        <v>16</v>
      </c>
      <c r="M4191" t="s">
        <v>160</v>
      </c>
      <c r="N4191" t="s">
        <v>210</v>
      </c>
      <c r="O4191" t="s">
        <v>211</v>
      </c>
      <c r="P4191" t="s">
        <v>36</v>
      </c>
      <c r="Q4191" t="s">
        <v>37</v>
      </c>
      <c r="R4191">
        <v>46</v>
      </c>
      <c r="S4191" t="s">
        <v>37</v>
      </c>
      <c r="T4191" t="s">
        <v>38</v>
      </c>
      <c r="U4191" t="s">
        <v>39</v>
      </c>
      <c r="V4191" t="s">
        <v>1793</v>
      </c>
      <c r="W4191" t="s">
        <v>103</v>
      </c>
      <c r="X4191">
        <v>138341</v>
      </c>
      <c r="Y4191">
        <v>6800</v>
      </c>
      <c r="Z4191">
        <v>18.520399999999999</v>
      </c>
      <c r="AA4191">
        <v>73.856700000000004</v>
      </c>
      <c r="AB4191" t="str">
        <f>IF(Restaurants[[#This Row],[Years_Operating]]&lt;5,"New",
IF(Restaurants[[#This Row],[Years_Operating]]&lt;15,"Established","Legacy"))</f>
        <v>Legacy</v>
      </c>
      <c r="AC4191" t="str">
        <f>IF(Restaurants[[#This Row],[Country]]="India","Yes","No")</f>
        <v>Yes</v>
      </c>
      <c r="AD4191" t="str">
        <f>IF(AND(Restaurants[[#This Row],[Has Online Delivery]]="Yes",Restaurants[[#This Row],[Has Table Booking]]="Yes"),"Online + Table",
IF(Restaurants[[#This Row],[Has Online Delivery]]="Yes","Online Only",
IF(Restaurants[[#This Row],[Has Table Booking]]="Yes","Table Only","None")))</f>
        <v>Online Only</v>
      </c>
      <c r="AE4191" t="str">
        <f>IF(Restaurants[[#This Row],[Rating]]&gt;=4.5,"Excellent",
IF(Restaurants[[#This Row],[Rating]]&gt;=4,"Very Good",
IF(Restaurants[[#This Row],[Rating]]&gt;=3.5,"Good","Average/Low")))</f>
        <v>Excellent</v>
      </c>
    </row>
    <row r="4192" spans="1:31" x14ac:dyDescent="0.3">
      <c r="A4192" t="s">
        <v>234</v>
      </c>
      <c r="B4192" t="s">
        <v>77</v>
      </c>
      <c r="C4192" t="s">
        <v>50</v>
      </c>
      <c r="D4192" t="s">
        <v>901</v>
      </c>
      <c r="E4192">
        <v>0</v>
      </c>
      <c r="F4192">
        <v>285</v>
      </c>
      <c r="G4192" t="s">
        <v>237</v>
      </c>
      <c r="H4192">
        <v>2004</v>
      </c>
      <c r="I4192">
        <v>70</v>
      </c>
      <c r="J4192">
        <v>4.5999999999999996</v>
      </c>
      <c r="K4192" t="s">
        <v>902</v>
      </c>
      <c r="L4192">
        <v>21</v>
      </c>
      <c r="M4192" t="s">
        <v>33</v>
      </c>
      <c r="N4192" t="s">
        <v>210</v>
      </c>
      <c r="O4192" t="s">
        <v>54</v>
      </c>
      <c r="P4192" t="s">
        <v>37</v>
      </c>
      <c r="Q4192" t="s">
        <v>36</v>
      </c>
      <c r="R4192">
        <v>22</v>
      </c>
      <c r="S4192" t="s">
        <v>37</v>
      </c>
      <c r="T4192" t="s">
        <v>38</v>
      </c>
      <c r="U4192" t="s">
        <v>46</v>
      </c>
      <c r="W4192" t="s">
        <v>47</v>
      </c>
      <c r="X4192">
        <v>265343</v>
      </c>
      <c r="Y4192">
        <v>7616</v>
      </c>
      <c r="Z4192">
        <v>40.712800000000001</v>
      </c>
      <c r="AA4192">
        <v>-74.006</v>
      </c>
      <c r="AB4192" t="str">
        <f>IF(Restaurants[[#This Row],[Years_Operating]]&lt;5,"New",
IF(Restaurants[[#This Row],[Years_Operating]]&lt;15,"Established","Legacy"))</f>
        <v>Legacy</v>
      </c>
      <c r="AC4192" t="str">
        <f>IF(Restaurants[[#This Row],[Country]]="India","Yes","No")</f>
        <v>No</v>
      </c>
      <c r="AD4192" t="str">
        <f>IF(AND(Restaurants[[#This Row],[Has Online Delivery]]="Yes",Restaurants[[#This Row],[Has Table Booking]]="Yes"),"Online + Table",
IF(Restaurants[[#This Row],[Has Online Delivery]]="Yes","Online Only",
IF(Restaurants[[#This Row],[Has Table Booking]]="Yes","Table Only","None")))</f>
        <v>Table Only</v>
      </c>
      <c r="AE4192" t="str">
        <f>IF(Restaurants[[#This Row],[Rating]]&gt;=4.5,"Excellent",
IF(Restaurants[[#This Row],[Rating]]&gt;=4,"Very Good",
IF(Restaurants[[#This Row],[Rating]]&gt;=3.5,"Good","Average/Low")))</f>
        <v>Excellent</v>
      </c>
    </row>
    <row r="4193" spans="1:31" x14ac:dyDescent="0.3">
      <c r="A4193" t="s">
        <v>189</v>
      </c>
      <c r="B4193" t="s">
        <v>921</v>
      </c>
      <c r="C4193" t="s">
        <v>251</v>
      </c>
      <c r="D4193" t="s">
        <v>278</v>
      </c>
      <c r="E4193">
        <v>1</v>
      </c>
      <c r="F4193">
        <v>210</v>
      </c>
      <c r="G4193" t="s">
        <v>192</v>
      </c>
      <c r="H4193">
        <v>1990</v>
      </c>
      <c r="I4193">
        <v>30</v>
      </c>
      <c r="J4193">
        <v>4.7</v>
      </c>
      <c r="K4193" t="s">
        <v>291</v>
      </c>
      <c r="L4193">
        <v>35</v>
      </c>
      <c r="M4193" t="s">
        <v>160</v>
      </c>
      <c r="N4193" t="s">
        <v>193</v>
      </c>
      <c r="O4193" t="s">
        <v>35</v>
      </c>
      <c r="P4193" t="s">
        <v>36</v>
      </c>
      <c r="Q4193" t="s">
        <v>37</v>
      </c>
      <c r="R4193">
        <v>37</v>
      </c>
      <c r="S4193" t="s">
        <v>36</v>
      </c>
      <c r="T4193" t="s">
        <v>38</v>
      </c>
      <c r="U4193" t="s">
        <v>39</v>
      </c>
      <c r="V4193" t="s">
        <v>1794</v>
      </c>
      <c r="W4193" t="s">
        <v>47</v>
      </c>
      <c r="X4193">
        <v>161244</v>
      </c>
      <c r="Y4193">
        <v>6132</v>
      </c>
      <c r="Z4193">
        <v>26.912400000000002</v>
      </c>
      <c r="AA4193">
        <v>75.787300000000002</v>
      </c>
      <c r="AB4193" t="str">
        <f>IF(Restaurants[[#This Row],[Years_Operating]]&lt;5,"New",
IF(Restaurants[[#This Row],[Years_Operating]]&lt;15,"Established","Legacy"))</f>
        <v>Legacy</v>
      </c>
      <c r="AC4193" t="str">
        <f>IF(Restaurants[[#This Row],[Country]]="India","Yes","No")</f>
        <v>Yes</v>
      </c>
      <c r="AD4193" t="str">
        <f>IF(AND(Restaurants[[#This Row],[Has Online Delivery]]="Yes",Restaurants[[#This Row],[Has Table Booking]]="Yes"),"Online + Table",
IF(Restaurants[[#This Row],[Has Online Delivery]]="Yes","Online Only",
IF(Restaurants[[#This Row],[Has Table Booking]]="Yes","Table Only","None")))</f>
        <v>Online Only</v>
      </c>
      <c r="AE4193" t="str">
        <f>IF(Restaurants[[#This Row],[Rating]]&gt;=4.5,"Excellent",
IF(Restaurants[[#This Row],[Rating]]&gt;=4,"Very Good",
IF(Restaurants[[#This Row],[Rating]]&gt;=3.5,"Good","Average/Low")))</f>
        <v>Excellent</v>
      </c>
    </row>
    <row r="4194" spans="1:31" x14ac:dyDescent="0.3">
      <c r="A4194" t="s">
        <v>215</v>
      </c>
      <c r="B4194" t="s">
        <v>941</v>
      </c>
      <c r="C4194" t="s">
        <v>942</v>
      </c>
      <c r="D4194" t="s">
        <v>976</v>
      </c>
      <c r="E4194">
        <v>0</v>
      </c>
      <c r="F4194">
        <v>155</v>
      </c>
      <c r="G4194" t="s">
        <v>219</v>
      </c>
      <c r="H4194">
        <v>2000</v>
      </c>
      <c r="I4194">
        <v>55</v>
      </c>
      <c r="J4194">
        <v>4.7</v>
      </c>
      <c r="K4194" t="s">
        <v>977</v>
      </c>
      <c r="L4194">
        <v>25</v>
      </c>
      <c r="M4194" t="s">
        <v>160</v>
      </c>
      <c r="N4194" t="s">
        <v>210</v>
      </c>
      <c r="O4194" t="s">
        <v>54</v>
      </c>
      <c r="P4194" t="s">
        <v>37</v>
      </c>
      <c r="Q4194" t="s">
        <v>36</v>
      </c>
      <c r="R4194">
        <v>49</v>
      </c>
      <c r="S4194" t="s">
        <v>36</v>
      </c>
      <c r="T4194" t="s">
        <v>86</v>
      </c>
      <c r="U4194" t="s">
        <v>46</v>
      </c>
      <c r="W4194" t="s">
        <v>108</v>
      </c>
      <c r="X4194">
        <v>441661</v>
      </c>
      <c r="Y4194">
        <v>6567</v>
      </c>
      <c r="Z4194">
        <v>49.282699999999998</v>
      </c>
      <c r="AA4194">
        <v>-123.1207</v>
      </c>
      <c r="AB4194" t="str">
        <f>IF(Restaurants[[#This Row],[Years_Operating]]&lt;5,"New",
IF(Restaurants[[#This Row],[Years_Operating]]&lt;15,"Established","Legacy"))</f>
        <v>Legacy</v>
      </c>
      <c r="AC4194" t="str">
        <f>IF(Restaurants[[#This Row],[Country]]="India","Yes","No")</f>
        <v>No</v>
      </c>
      <c r="AD4194" t="str">
        <f>IF(AND(Restaurants[[#This Row],[Has Online Delivery]]="Yes",Restaurants[[#This Row],[Has Table Booking]]="Yes"),"Online + Table",
IF(Restaurants[[#This Row],[Has Online Delivery]]="Yes","Online Only",
IF(Restaurants[[#This Row],[Has Table Booking]]="Yes","Table Only","None")))</f>
        <v>Table Only</v>
      </c>
      <c r="AE4194" t="str">
        <f>IF(Restaurants[[#This Row],[Rating]]&gt;=4.5,"Excellent",
IF(Restaurants[[#This Row],[Rating]]&gt;=4,"Very Good",
IF(Restaurants[[#This Row],[Rating]]&gt;=3.5,"Good","Average/Low")))</f>
        <v>Excellent</v>
      </c>
    </row>
    <row r="4195" spans="1:31" x14ac:dyDescent="0.3">
      <c r="A4195" t="s">
        <v>189</v>
      </c>
      <c r="B4195" t="s">
        <v>882</v>
      </c>
      <c r="C4195" t="s">
        <v>146</v>
      </c>
      <c r="D4195" t="s">
        <v>883</v>
      </c>
      <c r="E4195">
        <v>1</v>
      </c>
      <c r="F4195">
        <v>210</v>
      </c>
      <c r="G4195" t="s">
        <v>192</v>
      </c>
      <c r="H4195">
        <v>1990</v>
      </c>
      <c r="I4195">
        <v>30</v>
      </c>
      <c r="J4195">
        <v>4.7</v>
      </c>
      <c r="K4195" t="s">
        <v>914</v>
      </c>
      <c r="L4195">
        <v>35</v>
      </c>
      <c r="M4195" t="s">
        <v>160</v>
      </c>
      <c r="N4195" t="s">
        <v>193</v>
      </c>
      <c r="O4195" t="s">
        <v>35</v>
      </c>
      <c r="P4195" t="s">
        <v>36</v>
      </c>
      <c r="Q4195" t="s">
        <v>37</v>
      </c>
      <c r="R4195">
        <v>68</v>
      </c>
      <c r="S4195" t="s">
        <v>37</v>
      </c>
      <c r="T4195" t="s">
        <v>63</v>
      </c>
      <c r="U4195" t="s">
        <v>46</v>
      </c>
      <c r="W4195" t="s">
        <v>108</v>
      </c>
      <c r="X4195">
        <v>20666</v>
      </c>
      <c r="Y4195">
        <v>4968</v>
      </c>
      <c r="Z4195">
        <v>35.011600000000001</v>
      </c>
      <c r="AA4195">
        <v>135.7681</v>
      </c>
      <c r="AB4195" t="str">
        <f>IF(Restaurants[[#This Row],[Years_Operating]]&lt;5,"New",
IF(Restaurants[[#This Row],[Years_Operating]]&lt;15,"Established","Legacy"))</f>
        <v>Legacy</v>
      </c>
      <c r="AC4195" t="str">
        <f>IF(Restaurants[[#This Row],[Country]]="India","Yes","No")</f>
        <v>No</v>
      </c>
      <c r="AD4195" t="str">
        <f>IF(AND(Restaurants[[#This Row],[Has Online Delivery]]="Yes",Restaurants[[#This Row],[Has Table Booking]]="Yes"),"Online + Table",
IF(Restaurants[[#This Row],[Has Online Delivery]]="Yes","Online Only",
IF(Restaurants[[#This Row],[Has Table Booking]]="Yes","Table Only","None")))</f>
        <v>Online Only</v>
      </c>
      <c r="AE4195" t="str">
        <f>IF(Restaurants[[#This Row],[Rating]]&gt;=4.5,"Excellent",
IF(Restaurants[[#This Row],[Rating]]&gt;=4,"Very Good",
IF(Restaurants[[#This Row],[Rating]]&gt;=3.5,"Good","Average/Low")))</f>
        <v>Excellent</v>
      </c>
    </row>
    <row r="4196" spans="1:31" x14ac:dyDescent="0.3">
      <c r="A4196" t="s">
        <v>179</v>
      </c>
      <c r="B4196" t="s">
        <v>933</v>
      </c>
      <c r="C4196" t="s">
        <v>251</v>
      </c>
      <c r="D4196" t="s">
        <v>278</v>
      </c>
      <c r="E4196">
        <v>2</v>
      </c>
      <c r="F4196">
        <v>250</v>
      </c>
      <c r="G4196" t="s">
        <v>181</v>
      </c>
      <c r="H4196">
        <v>2014</v>
      </c>
      <c r="I4196">
        <v>52</v>
      </c>
      <c r="J4196">
        <v>4.5999999999999996</v>
      </c>
      <c r="K4196" t="s">
        <v>299</v>
      </c>
      <c r="L4196">
        <v>11</v>
      </c>
      <c r="M4196" t="s">
        <v>33</v>
      </c>
      <c r="N4196" t="s">
        <v>143</v>
      </c>
      <c r="O4196" t="s">
        <v>35</v>
      </c>
      <c r="P4196" t="s">
        <v>36</v>
      </c>
      <c r="Q4196" t="s">
        <v>37</v>
      </c>
      <c r="R4196">
        <v>73</v>
      </c>
      <c r="S4196" t="s">
        <v>37</v>
      </c>
      <c r="T4196" t="s">
        <v>86</v>
      </c>
      <c r="U4196" t="s">
        <v>46</v>
      </c>
      <c r="V4196" t="s">
        <v>1795</v>
      </c>
      <c r="W4196" t="s">
        <v>56</v>
      </c>
      <c r="X4196">
        <v>146778</v>
      </c>
      <c r="Y4196">
        <v>5854</v>
      </c>
      <c r="Z4196">
        <v>22.7196</v>
      </c>
      <c r="AA4196">
        <v>75.857699999999994</v>
      </c>
      <c r="AB4196" t="str">
        <f>IF(Restaurants[[#This Row],[Years_Operating]]&lt;5,"New",
IF(Restaurants[[#This Row],[Years_Operating]]&lt;15,"Established","Legacy"))</f>
        <v>Established</v>
      </c>
      <c r="AC4196" t="str">
        <f>IF(Restaurants[[#This Row],[Country]]="India","Yes","No")</f>
        <v>Yes</v>
      </c>
      <c r="AD4196" t="str">
        <f>IF(AND(Restaurants[[#This Row],[Has Online Delivery]]="Yes",Restaurants[[#This Row],[Has Table Booking]]="Yes"),"Online + Table",
IF(Restaurants[[#This Row],[Has Online Delivery]]="Yes","Online Only",
IF(Restaurants[[#This Row],[Has Table Booking]]="Yes","Table Only","None")))</f>
        <v>Online Only</v>
      </c>
      <c r="AE4196" t="str">
        <f>IF(Restaurants[[#This Row],[Rating]]&gt;=4.5,"Excellent",
IF(Restaurants[[#This Row],[Rating]]&gt;=4,"Very Good",
IF(Restaurants[[#This Row],[Rating]]&gt;=3.5,"Good","Average/Low")))</f>
        <v>Excellent</v>
      </c>
    </row>
    <row r="4197" spans="1:31" x14ac:dyDescent="0.3">
      <c r="A4197" t="s">
        <v>186</v>
      </c>
      <c r="B4197" t="s">
        <v>290</v>
      </c>
      <c r="C4197" t="s">
        <v>251</v>
      </c>
      <c r="D4197" t="s">
        <v>263</v>
      </c>
      <c r="E4197">
        <v>2</v>
      </c>
      <c r="F4197">
        <v>550</v>
      </c>
      <c r="G4197" t="s">
        <v>188</v>
      </c>
      <c r="H4197">
        <v>2015</v>
      </c>
      <c r="I4197">
        <v>50</v>
      </c>
      <c r="J4197">
        <v>4.5</v>
      </c>
      <c r="K4197" t="s">
        <v>273</v>
      </c>
      <c r="L4197">
        <v>10</v>
      </c>
      <c r="M4197" t="s">
        <v>62</v>
      </c>
      <c r="N4197" t="s">
        <v>143</v>
      </c>
      <c r="O4197" t="s">
        <v>35</v>
      </c>
      <c r="P4197" t="s">
        <v>37</v>
      </c>
      <c r="Q4197" t="s">
        <v>36</v>
      </c>
      <c r="R4197">
        <v>24</v>
      </c>
      <c r="S4197" t="s">
        <v>36</v>
      </c>
      <c r="T4197" t="s">
        <v>63</v>
      </c>
      <c r="U4197" t="s">
        <v>39</v>
      </c>
      <c r="V4197" t="s">
        <v>1796</v>
      </c>
      <c r="W4197" t="s">
        <v>56</v>
      </c>
      <c r="X4197">
        <v>394773</v>
      </c>
      <c r="Y4197">
        <v>1643</v>
      </c>
      <c r="Z4197">
        <v>17.385000000000002</v>
      </c>
      <c r="AA4197">
        <v>78.486699999999999</v>
      </c>
      <c r="AB4197" t="str">
        <f>IF(Restaurants[[#This Row],[Years_Operating]]&lt;5,"New",
IF(Restaurants[[#This Row],[Years_Operating]]&lt;15,"Established","Legacy"))</f>
        <v>Established</v>
      </c>
      <c r="AC4197" t="str">
        <f>IF(Restaurants[[#This Row],[Country]]="India","Yes","No")</f>
        <v>Yes</v>
      </c>
      <c r="AD4197" t="str">
        <f>IF(AND(Restaurants[[#This Row],[Has Online Delivery]]="Yes",Restaurants[[#This Row],[Has Table Booking]]="Yes"),"Online + Table",
IF(Restaurants[[#This Row],[Has Online Delivery]]="Yes","Online Only",
IF(Restaurants[[#This Row],[Has Table Booking]]="Yes","Table Only","None")))</f>
        <v>Table Only</v>
      </c>
      <c r="AE4197" t="str">
        <f>IF(Restaurants[[#This Row],[Rating]]&gt;=4.5,"Excellent",
IF(Restaurants[[#This Row],[Rating]]&gt;=4,"Very Good",
IF(Restaurants[[#This Row],[Rating]]&gt;=3.5,"Good","Average/Low")))</f>
        <v>Excellent</v>
      </c>
    </row>
    <row r="4198" spans="1:31" x14ac:dyDescent="0.3">
      <c r="A4198" t="s">
        <v>238</v>
      </c>
      <c r="B4198" t="s">
        <v>933</v>
      </c>
      <c r="C4198" t="s">
        <v>251</v>
      </c>
      <c r="D4198" t="s">
        <v>252</v>
      </c>
      <c r="E4198">
        <v>0</v>
      </c>
      <c r="F4198">
        <v>220</v>
      </c>
      <c r="G4198" t="s">
        <v>242</v>
      </c>
      <c r="H4198">
        <v>2011</v>
      </c>
      <c r="I4198">
        <v>50</v>
      </c>
      <c r="J4198">
        <v>4.5</v>
      </c>
      <c r="K4198" t="s">
        <v>253</v>
      </c>
      <c r="L4198">
        <v>14</v>
      </c>
      <c r="M4198" t="s">
        <v>160</v>
      </c>
      <c r="N4198" t="s">
        <v>210</v>
      </c>
      <c r="O4198" t="s">
        <v>35</v>
      </c>
      <c r="P4198" t="s">
        <v>37</v>
      </c>
      <c r="Q4198" t="s">
        <v>36</v>
      </c>
      <c r="R4198">
        <v>30</v>
      </c>
      <c r="S4198" t="s">
        <v>37</v>
      </c>
      <c r="T4198" t="s">
        <v>86</v>
      </c>
      <c r="U4198" t="s">
        <v>46</v>
      </c>
      <c r="V4198" t="s">
        <v>1797</v>
      </c>
      <c r="W4198" t="s">
        <v>47</v>
      </c>
      <c r="X4198">
        <v>77309</v>
      </c>
      <c r="Y4198">
        <v>2161</v>
      </c>
      <c r="Z4198">
        <v>22.7196</v>
      </c>
      <c r="AA4198">
        <v>75.857699999999994</v>
      </c>
      <c r="AB4198" t="str">
        <f>IF(Restaurants[[#This Row],[Years_Operating]]&lt;5,"New",
IF(Restaurants[[#This Row],[Years_Operating]]&lt;15,"Established","Legacy"))</f>
        <v>Established</v>
      </c>
      <c r="AC4198" t="str">
        <f>IF(Restaurants[[#This Row],[Country]]="India","Yes","No")</f>
        <v>Yes</v>
      </c>
      <c r="AD4198" t="str">
        <f>IF(AND(Restaurants[[#This Row],[Has Online Delivery]]="Yes",Restaurants[[#This Row],[Has Table Booking]]="Yes"),"Online + Table",
IF(Restaurants[[#This Row],[Has Online Delivery]]="Yes","Online Only",
IF(Restaurants[[#This Row],[Has Table Booking]]="Yes","Table Only","None")))</f>
        <v>Table Only</v>
      </c>
      <c r="AE4198" t="str">
        <f>IF(Restaurants[[#This Row],[Rating]]&gt;=4.5,"Excellent",
IF(Restaurants[[#This Row],[Rating]]&gt;=4,"Very Good",
IF(Restaurants[[#This Row],[Rating]]&gt;=3.5,"Good","Average/Low")))</f>
        <v>Excellent</v>
      </c>
    </row>
    <row r="4199" spans="1:31" x14ac:dyDescent="0.3">
      <c r="A4199" t="s">
        <v>154</v>
      </c>
      <c r="B4199" t="s">
        <v>275</v>
      </c>
      <c r="C4199" t="s">
        <v>251</v>
      </c>
      <c r="D4199" t="s">
        <v>252</v>
      </c>
      <c r="E4199">
        <v>2</v>
      </c>
      <c r="F4199">
        <v>245</v>
      </c>
      <c r="G4199" t="s">
        <v>158</v>
      </c>
      <c r="H4199">
        <v>2010</v>
      </c>
      <c r="I4199">
        <v>48</v>
      </c>
      <c r="J4199">
        <v>4.7</v>
      </c>
      <c r="K4199" t="s">
        <v>253</v>
      </c>
      <c r="L4199">
        <v>15</v>
      </c>
      <c r="M4199" t="s">
        <v>160</v>
      </c>
      <c r="N4199" t="s">
        <v>143</v>
      </c>
      <c r="O4199" t="s">
        <v>35</v>
      </c>
      <c r="P4199" t="s">
        <v>37</v>
      </c>
      <c r="Q4199" t="s">
        <v>36</v>
      </c>
      <c r="R4199">
        <v>63</v>
      </c>
      <c r="S4199" t="s">
        <v>36</v>
      </c>
      <c r="T4199" t="s">
        <v>63</v>
      </c>
      <c r="U4199" t="s">
        <v>69</v>
      </c>
      <c r="V4199" t="s">
        <v>1798</v>
      </c>
      <c r="W4199" t="s">
        <v>132</v>
      </c>
      <c r="X4199">
        <v>403816</v>
      </c>
      <c r="Y4199">
        <v>6560</v>
      </c>
      <c r="Z4199">
        <v>18.520399999999999</v>
      </c>
      <c r="AA4199">
        <v>73.856700000000004</v>
      </c>
      <c r="AB4199" t="str">
        <f>IF(Restaurants[[#This Row],[Years_Operating]]&lt;5,"New",
IF(Restaurants[[#This Row],[Years_Operating]]&lt;15,"Established","Legacy"))</f>
        <v>Legacy</v>
      </c>
      <c r="AC4199" t="str">
        <f>IF(Restaurants[[#This Row],[Country]]="India","Yes","No")</f>
        <v>Yes</v>
      </c>
      <c r="AD4199" t="str">
        <f>IF(AND(Restaurants[[#This Row],[Has Online Delivery]]="Yes",Restaurants[[#This Row],[Has Table Booking]]="Yes"),"Online + Table",
IF(Restaurants[[#This Row],[Has Online Delivery]]="Yes","Online Only",
IF(Restaurants[[#This Row],[Has Table Booking]]="Yes","Table Only","None")))</f>
        <v>Table Only</v>
      </c>
      <c r="AE4199" t="str">
        <f>IF(Restaurants[[#This Row],[Rating]]&gt;=4.5,"Excellent",
IF(Restaurants[[#This Row],[Rating]]&gt;=4,"Very Good",
IF(Restaurants[[#This Row],[Rating]]&gt;=3.5,"Good","Average/Low")))</f>
        <v>Excellent</v>
      </c>
    </row>
    <row r="4200" spans="1:31" x14ac:dyDescent="0.3">
      <c r="A4200" t="s">
        <v>202</v>
      </c>
      <c r="B4200" t="s">
        <v>275</v>
      </c>
      <c r="C4200" t="s">
        <v>251</v>
      </c>
      <c r="D4200" t="s">
        <v>263</v>
      </c>
      <c r="E4200">
        <v>1</v>
      </c>
      <c r="F4200">
        <v>95</v>
      </c>
      <c r="G4200" t="s">
        <v>203</v>
      </c>
      <c r="H4200">
        <v>2011</v>
      </c>
      <c r="I4200">
        <v>28</v>
      </c>
      <c r="J4200">
        <v>4.5</v>
      </c>
      <c r="K4200" t="s">
        <v>264</v>
      </c>
      <c r="L4200">
        <v>14</v>
      </c>
      <c r="M4200" t="s">
        <v>204</v>
      </c>
      <c r="N4200" t="s">
        <v>193</v>
      </c>
      <c r="O4200" t="s">
        <v>35</v>
      </c>
      <c r="P4200" t="s">
        <v>36</v>
      </c>
      <c r="Q4200" t="s">
        <v>36</v>
      </c>
      <c r="R4200">
        <v>48</v>
      </c>
      <c r="S4200" t="s">
        <v>36</v>
      </c>
      <c r="T4200" t="s">
        <v>86</v>
      </c>
      <c r="U4200" t="s">
        <v>39</v>
      </c>
      <c r="V4200" t="s">
        <v>1799</v>
      </c>
      <c r="W4200" t="s">
        <v>64</v>
      </c>
      <c r="X4200">
        <v>40389</v>
      </c>
      <c r="Y4200">
        <v>1076</v>
      </c>
      <c r="Z4200">
        <v>18.520399999999999</v>
      </c>
      <c r="AA4200">
        <v>73.856700000000004</v>
      </c>
      <c r="AB4200" t="str">
        <f>IF(Restaurants[[#This Row],[Years_Operating]]&lt;5,"New",
IF(Restaurants[[#This Row],[Years_Operating]]&lt;15,"Established","Legacy"))</f>
        <v>Established</v>
      </c>
      <c r="AC4200" t="str">
        <f>IF(Restaurants[[#This Row],[Country]]="India","Yes","No")</f>
        <v>Yes</v>
      </c>
      <c r="AD4200" t="str">
        <f>IF(AND(Restaurants[[#This Row],[Has Online Delivery]]="Yes",Restaurants[[#This Row],[Has Table Booking]]="Yes"),"Online + Table",
IF(Restaurants[[#This Row],[Has Online Delivery]]="Yes","Online Only",
IF(Restaurants[[#This Row],[Has Table Booking]]="Yes","Table Only","None")))</f>
        <v>Online + Table</v>
      </c>
      <c r="AE4200" t="str">
        <f>IF(Restaurants[[#This Row],[Rating]]&gt;=4.5,"Excellent",
IF(Restaurants[[#This Row],[Rating]]&gt;=4,"Very Good",
IF(Restaurants[[#This Row],[Rating]]&gt;=3.5,"Good","Average/Low")))</f>
        <v>Excellent</v>
      </c>
    </row>
    <row r="4201" spans="1:31" x14ac:dyDescent="0.3">
      <c r="A4201" t="s">
        <v>111</v>
      </c>
      <c r="B4201" t="s">
        <v>913</v>
      </c>
      <c r="C4201" t="s">
        <v>146</v>
      </c>
      <c r="D4201" t="s">
        <v>894</v>
      </c>
      <c r="E4201">
        <v>3</v>
      </c>
      <c r="F4201">
        <v>305</v>
      </c>
      <c r="G4201" t="s">
        <v>112</v>
      </c>
      <c r="H4201">
        <v>2000</v>
      </c>
      <c r="I4201">
        <v>25</v>
      </c>
      <c r="J4201">
        <v>4.8</v>
      </c>
      <c r="K4201" t="s">
        <v>1080</v>
      </c>
      <c r="L4201">
        <v>25</v>
      </c>
      <c r="M4201" t="s">
        <v>33</v>
      </c>
      <c r="N4201" t="s">
        <v>34</v>
      </c>
      <c r="O4201" t="s">
        <v>35</v>
      </c>
      <c r="P4201" t="s">
        <v>36</v>
      </c>
      <c r="Q4201" t="s">
        <v>36</v>
      </c>
      <c r="R4201">
        <v>31</v>
      </c>
      <c r="S4201" t="s">
        <v>36</v>
      </c>
      <c r="T4201" t="s">
        <v>38</v>
      </c>
      <c r="U4201" t="s">
        <v>46</v>
      </c>
      <c r="W4201" t="s">
        <v>149</v>
      </c>
      <c r="X4201">
        <v>466388</v>
      </c>
      <c r="Y4201">
        <v>4529</v>
      </c>
      <c r="Z4201">
        <v>34.6937</v>
      </c>
      <c r="AA4201">
        <v>135.50229999999999</v>
      </c>
      <c r="AB4201" t="str">
        <f>IF(Restaurants[[#This Row],[Years_Operating]]&lt;5,"New",
IF(Restaurants[[#This Row],[Years_Operating]]&lt;15,"Established","Legacy"))</f>
        <v>Legacy</v>
      </c>
      <c r="AC4201" t="str">
        <f>IF(Restaurants[[#This Row],[Country]]="India","Yes","No")</f>
        <v>No</v>
      </c>
      <c r="AD4201" t="str">
        <f>IF(AND(Restaurants[[#This Row],[Has Online Delivery]]="Yes",Restaurants[[#This Row],[Has Table Booking]]="Yes"),"Online + Table",
IF(Restaurants[[#This Row],[Has Online Delivery]]="Yes","Online Only",
IF(Restaurants[[#This Row],[Has Table Booking]]="Yes","Table Only","None")))</f>
        <v>Online + Table</v>
      </c>
      <c r="AE4201" t="str">
        <f>IF(Restaurants[[#This Row],[Rating]]&gt;=4.5,"Excellent",
IF(Restaurants[[#This Row],[Rating]]&gt;=4,"Very Good",
IF(Restaurants[[#This Row],[Rating]]&gt;=3.5,"Good","Average/Low")))</f>
        <v>Excellent</v>
      </c>
    </row>
    <row r="4202" spans="1:31" x14ac:dyDescent="0.3">
      <c r="A4202" t="s">
        <v>194</v>
      </c>
      <c r="B4202" t="s">
        <v>888</v>
      </c>
      <c r="C4202" t="s">
        <v>59</v>
      </c>
      <c r="D4202" t="s">
        <v>897</v>
      </c>
      <c r="E4202">
        <v>1</v>
      </c>
      <c r="F4202">
        <v>165</v>
      </c>
      <c r="G4202" t="s">
        <v>198</v>
      </c>
      <c r="H4202">
        <v>2013</v>
      </c>
      <c r="I4202">
        <v>40</v>
      </c>
      <c r="J4202">
        <v>4.5999999999999996</v>
      </c>
      <c r="K4202" t="s">
        <v>987</v>
      </c>
      <c r="L4202">
        <v>12</v>
      </c>
      <c r="M4202" t="s">
        <v>160</v>
      </c>
      <c r="N4202" t="s">
        <v>193</v>
      </c>
      <c r="O4202" t="s">
        <v>35</v>
      </c>
      <c r="P4202" t="s">
        <v>37</v>
      </c>
      <c r="Q4202" t="s">
        <v>36</v>
      </c>
      <c r="R4202">
        <v>54</v>
      </c>
      <c r="S4202" t="s">
        <v>37</v>
      </c>
      <c r="T4202" t="s">
        <v>38</v>
      </c>
      <c r="U4202" t="s">
        <v>39</v>
      </c>
      <c r="W4202" t="s">
        <v>47</v>
      </c>
      <c r="X4202">
        <v>4398</v>
      </c>
      <c r="Y4202">
        <v>1260</v>
      </c>
      <c r="Z4202">
        <v>43.7102</v>
      </c>
      <c r="AA4202">
        <v>7.2619999999999996</v>
      </c>
      <c r="AB4202" t="str">
        <f>IF(Restaurants[[#This Row],[Years_Operating]]&lt;5,"New",
IF(Restaurants[[#This Row],[Years_Operating]]&lt;15,"Established","Legacy"))</f>
        <v>Established</v>
      </c>
      <c r="AC4202" t="str">
        <f>IF(Restaurants[[#This Row],[Country]]="India","Yes","No")</f>
        <v>No</v>
      </c>
      <c r="AD4202" t="str">
        <f>IF(AND(Restaurants[[#This Row],[Has Online Delivery]]="Yes",Restaurants[[#This Row],[Has Table Booking]]="Yes"),"Online + Table",
IF(Restaurants[[#This Row],[Has Online Delivery]]="Yes","Online Only",
IF(Restaurants[[#This Row],[Has Table Booking]]="Yes","Table Only","None")))</f>
        <v>Table Only</v>
      </c>
      <c r="AE4202" t="str">
        <f>IF(Restaurants[[#This Row],[Rating]]&gt;=4.5,"Excellent",
IF(Restaurants[[#This Row],[Rating]]&gt;=4,"Very Good",
IF(Restaurants[[#This Row],[Rating]]&gt;=3.5,"Good","Average/Low")))</f>
        <v>Excellent</v>
      </c>
    </row>
    <row r="4203" spans="1:31" x14ac:dyDescent="0.3">
      <c r="A4203" t="s">
        <v>194</v>
      </c>
      <c r="B4203" t="s">
        <v>891</v>
      </c>
      <c r="C4203" t="s">
        <v>196</v>
      </c>
      <c r="D4203" t="s">
        <v>928</v>
      </c>
      <c r="E4203">
        <v>1</v>
      </c>
      <c r="F4203">
        <v>165</v>
      </c>
      <c r="G4203" t="s">
        <v>198</v>
      </c>
      <c r="H4203">
        <v>2013</v>
      </c>
      <c r="I4203">
        <v>40</v>
      </c>
      <c r="J4203">
        <v>4.5999999999999996</v>
      </c>
      <c r="K4203" t="s">
        <v>929</v>
      </c>
      <c r="L4203">
        <v>12</v>
      </c>
      <c r="M4203" t="s">
        <v>160</v>
      </c>
      <c r="N4203" t="s">
        <v>193</v>
      </c>
      <c r="O4203" t="s">
        <v>35</v>
      </c>
      <c r="P4203" t="s">
        <v>36</v>
      </c>
      <c r="Q4203" t="s">
        <v>36</v>
      </c>
      <c r="R4203">
        <v>42</v>
      </c>
      <c r="S4203" t="s">
        <v>37</v>
      </c>
      <c r="T4203" t="s">
        <v>38</v>
      </c>
      <c r="U4203" t="s">
        <v>69</v>
      </c>
      <c r="W4203" t="s">
        <v>70</v>
      </c>
      <c r="X4203">
        <v>246353</v>
      </c>
      <c r="Y4203">
        <v>2640</v>
      </c>
      <c r="Z4203">
        <v>53.480800000000002</v>
      </c>
      <c r="AA4203">
        <v>-2.2425999999999999</v>
      </c>
      <c r="AB4203" t="str">
        <f>IF(Restaurants[[#This Row],[Years_Operating]]&lt;5,"New",
IF(Restaurants[[#This Row],[Years_Operating]]&lt;15,"Established","Legacy"))</f>
        <v>Established</v>
      </c>
      <c r="AC4203" t="str">
        <f>IF(Restaurants[[#This Row],[Country]]="India","Yes","No")</f>
        <v>No</v>
      </c>
      <c r="AD4203" t="str">
        <f>IF(AND(Restaurants[[#This Row],[Has Online Delivery]]="Yes",Restaurants[[#This Row],[Has Table Booking]]="Yes"),"Online + Table",
IF(Restaurants[[#This Row],[Has Online Delivery]]="Yes","Online Only",
IF(Restaurants[[#This Row],[Has Table Booking]]="Yes","Table Only","None")))</f>
        <v>Online + Table</v>
      </c>
      <c r="AE4203" t="str">
        <f>IF(Restaurants[[#This Row],[Rating]]&gt;=4.5,"Excellent",
IF(Restaurants[[#This Row],[Rating]]&gt;=4,"Very Good",
IF(Restaurants[[#This Row],[Rating]]&gt;=3.5,"Good","Average/Low")))</f>
        <v>Excellent</v>
      </c>
    </row>
    <row r="4204" spans="1:31" x14ac:dyDescent="0.3">
      <c r="A4204" t="s">
        <v>173</v>
      </c>
      <c r="B4204" t="s">
        <v>873</v>
      </c>
      <c r="C4204" t="s">
        <v>29</v>
      </c>
      <c r="D4204" t="s">
        <v>83</v>
      </c>
      <c r="E4204">
        <v>2</v>
      </c>
      <c r="F4204">
        <v>285</v>
      </c>
      <c r="G4204" t="s">
        <v>174</v>
      </c>
      <c r="H4204">
        <v>2010</v>
      </c>
      <c r="I4204">
        <v>30</v>
      </c>
      <c r="J4204">
        <v>4.7</v>
      </c>
      <c r="K4204" t="s">
        <v>85</v>
      </c>
      <c r="L4204">
        <v>15</v>
      </c>
      <c r="M4204" t="s">
        <v>33</v>
      </c>
      <c r="N4204" t="s">
        <v>143</v>
      </c>
      <c r="O4204" t="s">
        <v>45</v>
      </c>
      <c r="P4204" t="s">
        <v>37</v>
      </c>
      <c r="Q4204" t="s">
        <v>36</v>
      </c>
      <c r="R4204">
        <v>23</v>
      </c>
      <c r="S4204" t="s">
        <v>37</v>
      </c>
      <c r="T4204" t="s">
        <v>38</v>
      </c>
      <c r="U4204" t="s">
        <v>39</v>
      </c>
      <c r="W4204" t="s">
        <v>149</v>
      </c>
      <c r="X4204">
        <v>398303</v>
      </c>
      <c r="Y4204">
        <v>3934</v>
      </c>
      <c r="Z4204">
        <v>45.464199999999998</v>
      </c>
      <c r="AA4204">
        <v>9.19</v>
      </c>
      <c r="AB4204" t="str">
        <f>IF(Restaurants[[#This Row],[Years_Operating]]&lt;5,"New",
IF(Restaurants[[#This Row],[Years_Operating]]&lt;15,"Established","Legacy"))</f>
        <v>Legacy</v>
      </c>
      <c r="AC4204" t="str">
        <f>IF(Restaurants[[#This Row],[Country]]="India","Yes","No")</f>
        <v>No</v>
      </c>
      <c r="AD4204" t="str">
        <f>IF(AND(Restaurants[[#This Row],[Has Online Delivery]]="Yes",Restaurants[[#This Row],[Has Table Booking]]="Yes"),"Online + Table",
IF(Restaurants[[#This Row],[Has Online Delivery]]="Yes","Online Only",
IF(Restaurants[[#This Row],[Has Table Booking]]="Yes","Table Only","None")))</f>
        <v>Table Only</v>
      </c>
      <c r="AE4204" t="str">
        <f>IF(Restaurants[[#This Row],[Rating]]&gt;=4.5,"Excellent",
IF(Restaurants[[#This Row],[Rating]]&gt;=4,"Very Good",
IF(Restaurants[[#This Row],[Rating]]&gt;=3.5,"Good","Average/Low")))</f>
        <v>Excellent</v>
      </c>
    </row>
    <row r="4205" spans="1:31" x14ac:dyDescent="0.3">
      <c r="A4205" t="s">
        <v>27</v>
      </c>
      <c r="B4205" t="s">
        <v>261</v>
      </c>
      <c r="C4205" t="s">
        <v>251</v>
      </c>
      <c r="D4205" t="s">
        <v>263</v>
      </c>
      <c r="E4205">
        <v>3</v>
      </c>
      <c r="F4205">
        <v>320</v>
      </c>
      <c r="G4205" t="s">
        <v>31</v>
      </c>
      <c r="H4205">
        <v>1995</v>
      </c>
      <c r="I4205">
        <v>28</v>
      </c>
      <c r="J4205">
        <v>4.9000000000000004</v>
      </c>
      <c r="K4205" t="s">
        <v>273</v>
      </c>
      <c r="L4205">
        <v>30</v>
      </c>
      <c r="M4205" t="s">
        <v>33</v>
      </c>
      <c r="N4205" t="s">
        <v>34</v>
      </c>
      <c r="O4205" t="s">
        <v>35</v>
      </c>
      <c r="P4205" t="s">
        <v>36</v>
      </c>
      <c r="Q4205" t="s">
        <v>37</v>
      </c>
      <c r="R4205">
        <v>47</v>
      </c>
      <c r="S4205" t="s">
        <v>36</v>
      </c>
      <c r="T4205" t="s">
        <v>55</v>
      </c>
      <c r="U4205" t="s">
        <v>69</v>
      </c>
      <c r="V4205" t="s">
        <v>1800</v>
      </c>
      <c r="W4205" t="s">
        <v>103</v>
      </c>
      <c r="X4205">
        <v>117054</v>
      </c>
      <c r="Y4205">
        <v>207</v>
      </c>
      <c r="Z4205">
        <v>22.572600000000001</v>
      </c>
      <c r="AA4205">
        <v>88.363900000000001</v>
      </c>
      <c r="AB4205" t="str">
        <f>IF(Restaurants[[#This Row],[Years_Operating]]&lt;5,"New",
IF(Restaurants[[#This Row],[Years_Operating]]&lt;15,"Established","Legacy"))</f>
        <v>Legacy</v>
      </c>
      <c r="AC4205" t="str">
        <f>IF(Restaurants[[#This Row],[Country]]="India","Yes","No")</f>
        <v>Yes</v>
      </c>
      <c r="AD4205" t="str">
        <f>IF(AND(Restaurants[[#This Row],[Has Online Delivery]]="Yes",Restaurants[[#This Row],[Has Table Booking]]="Yes"),"Online + Table",
IF(Restaurants[[#This Row],[Has Online Delivery]]="Yes","Online Only",
IF(Restaurants[[#This Row],[Has Table Booking]]="Yes","Table Only","None")))</f>
        <v>Online Only</v>
      </c>
      <c r="AE4205" t="str">
        <f>IF(Restaurants[[#This Row],[Rating]]&gt;=4.5,"Excellent",
IF(Restaurants[[#This Row],[Rating]]&gt;=4,"Very Good",
IF(Restaurants[[#This Row],[Rating]]&gt;=3.5,"Good","Average/Low")))</f>
        <v>Excellent</v>
      </c>
    </row>
    <row r="4206" spans="1:31" x14ac:dyDescent="0.3">
      <c r="A4206" t="s">
        <v>215</v>
      </c>
      <c r="B4206" t="s">
        <v>275</v>
      </c>
      <c r="C4206" t="s">
        <v>251</v>
      </c>
      <c r="D4206" t="s">
        <v>267</v>
      </c>
      <c r="E4206">
        <v>0</v>
      </c>
      <c r="F4206">
        <v>155</v>
      </c>
      <c r="G4206" t="s">
        <v>219</v>
      </c>
      <c r="H4206">
        <v>2000</v>
      </c>
      <c r="I4206">
        <v>55</v>
      </c>
      <c r="J4206">
        <v>4.7</v>
      </c>
      <c r="K4206" t="s">
        <v>268</v>
      </c>
      <c r="L4206">
        <v>25</v>
      </c>
      <c r="M4206" t="s">
        <v>160</v>
      </c>
      <c r="N4206" t="s">
        <v>210</v>
      </c>
      <c r="O4206" t="s">
        <v>54</v>
      </c>
      <c r="P4206" t="s">
        <v>36</v>
      </c>
      <c r="Q4206" t="s">
        <v>36</v>
      </c>
      <c r="R4206">
        <v>56</v>
      </c>
      <c r="S4206" t="s">
        <v>37</v>
      </c>
      <c r="T4206" t="s">
        <v>55</v>
      </c>
      <c r="U4206" t="s">
        <v>39</v>
      </c>
      <c r="V4206" t="s">
        <v>1801</v>
      </c>
      <c r="W4206" t="s">
        <v>47</v>
      </c>
      <c r="X4206">
        <v>425825</v>
      </c>
      <c r="Y4206">
        <v>3360</v>
      </c>
      <c r="Z4206">
        <v>18.520399999999999</v>
      </c>
      <c r="AA4206">
        <v>73.856700000000004</v>
      </c>
      <c r="AB4206" t="str">
        <f>IF(Restaurants[[#This Row],[Years_Operating]]&lt;5,"New",
IF(Restaurants[[#This Row],[Years_Operating]]&lt;15,"Established","Legacy"))</f>
        <v>Legacy</v>
      </c>
      <c r="AC4206" t="str">
        <f>IF(Restaurants[[#This Row],[Country]]="India","Yes","No")</f>
        <v>Yes</v>
      </c>
      <c r="AD4206" t="str">
        <f>IF(AND(Restaurants[[#This Row],[Has Online Delivery]]="Yes",Restaurants[[#This Row],[Has Table Booking]]="Yes"),"Online + Table",
IF(Restaurants[[#This Row],[Has Online Delivery]]="Yes","Online Only",
IF(Restaurants[[#This Row],[Has Table Booking]]="Yes","Table Only","None")))</f>
        <v>Online + Table</v>
      </c>
      <c r="AE4206" t="str">
        <f>IF(Restaurants[[#This Row],[Rating]]&gt;=4.5,"Excellent",
IF(Restaurants[[#This Row],[Rating]]&gt;=4,"Very Good",
IF(Restaurants[[#This Row],[Rating]]&gt;=3.5,"Good","Average/Low")))</f>
        <v>Excellent</v>
      </c>
    </row>
    <row r="4207" spans="1:31" x14ac:dyDescent="0.3">
      <c r="A4207" t="s">
        <v>141</v>
      </c>
      <c r="B4207" t="s">
        <v>866</v>
      </c>
      <c r="C4207" t="s">
        <v>251</v>
      </c>
      <c r="D4207" t="s">
        <v>935</v>
      </c>
      <c r="E4207">
        <v>2</v>
      </c>
      <c r="F4207">
        <v>450</v>
      </c>
      <c r="G4207" t="s">
        <v>142</v>
      </c>
      <c r="H4207">
        <v>2003</v>
      </c>
      <c r="I4207">
        <v>40</v>
      </c>
      <c r="J4207">
        <v>4.8</v>
      </c>
      <c r="K4207" t="s">
        <v>948</v>
      </c>
      <c r="L4207">
        <v>22</v>
      </c>
      <c r="M4207" t="s">
        <v>62</v>
      </c>
      <c r="N4207" t="s">
        <v>143</v>
      </c>
      <c r="O4207" t="s">
        <v>35</v>
      </c>
      <c r="P4207" t="s">
        <v>36</v>
      </c>
      <c r="Q4207" t="s">
        <v>37</v>
      </c>
      <c r="R4207">
        <v>56</v>
      </c>
      <c r="S4207" t="s">
        <v>36</v>
      </c>
      <c r="T4207" t="s">
        <v>38</v>
      </c>
      <c r="U4207" t="s">
        <v>46</v>
      </c>
      <c r="V4207" t="s">
        <v>1802</v>
      </c>
      <c r="W4207" t="s">
        <v>103</v>
      </c>
      <c r="X4207">
        <v>317245</v>
      </c>
      <c r="Y4207">
        <v>7704</v>
      </c>
      <c r="Z4207">
        <v>23.022500000000001</v>
      </c>
      <c r="AA4207">
        <v>72.571399999999997</v>
      </c>
      <c r="AB4207" t="str">
        <f>IF(Restaurants[[#This Row],[Years_Operating]]&lt;5,"New",
IF(Restaurants[[#This Row],[Years_Operating]]&lt;15,"Established","Legacy"))</f>
        <v>Legacy</v>
      </c>
      <c r="AC4207" t="str">
        <f>IF(Restaurants[[#This Row],[Country]]="India","Yes","No")</f>
        <v>Yes</v>
      </c>
      <c r="AD4207" t="str">
        <f>IF(AND(Restaurants[[#This Row],[Has Online Delivery]]="Yes",Restaurants[[#This Row],[Has Table Booking]]="Yes"),"Online + Table",
IF(Restaurants[[#This Row],[Has Online Delivery]]="Yes","Online Only",
IF(Restaurants[[#This Row],[Has Table Booking]]="Yes","Table Only","None")))</f>
        <v>Online Only</v>
      </c>
      <c r="AE4207" t="str">
        <f>IF(Restaurants[[#This Row],[Rating]]&gt;=4.5,"Excellent",
IF(Restaurants[[#This Row],[Rating]]&gt;=4,"Very Good",
IF(Restaurants[[#This Row],[Rating]]&gt;=3.5,"Good","Average/Low")))</f>
        <v>Excellent</v>
      </c>
    </row>
    <row r="4208" spans="1:31" x14ac:dyDescent="0.3">
      <c r="A4208" t="s">
        <v>122</v>
      </c>
      <c r="B4208" t="s">
        <v>882</v>
      </c>
      <c r="C4208" t="s">
        <v>146</v>
      </c>
      <c r="D4208" t="s">
        <v>894</v>
      </c>
      <c r="E4208">
        <v>3</v>
      </c>
      <c r="F4208">
        <v>365</v>
      </c>
      <c r="G4208" t="s">
        <v>123</v>
      </c>
      <c r="H4208">
        <v>1998</v>
      </c>
      <c r="I4208">
        <v>80</v>
      </c>
      <c r="J4208">
        <v>4.7</v>
      </c>
      <c r="K4208" t="s">
        <v>895</v>
      </c>
      <c r="L4208">
        <v>27</v>
      </c>
      <c r="M4208" t="s">
        <v>33</v>
      </c>
      <c r="N4208" t="s">
        <v>34</v>
      </c>
      <c r="O4208" t="s">
        <v>54</v>
      </c>
      <c r="P4208" t="s">
        <v>36</v>
      </c>
      <c r="Q4208" t="s">
        <v>36</v>
      </c>
      <c r="R4208">
        <v>22</v>
      </c>
      <c r="S4208" t="s">
        <v>36</v>
      </c>
      <c r="T4208" t="s">
        <v>55</v>
      </c>
      <c r="U4208" t="s">
        <v>39</v>
      </c>
      <c r="W4208" t="s">
        <v>132</v>
      </c>
      <c r="X4208">
        <v>167417</v>
      </c>
      <c r="Y4208">
        <v>2662</v>
      </c>
      <c r="Z4208">
        <v>35.011600000000001</v>
      </c>
      <c r="AA4208">
        <v>135.7681</v>
      </c>
      <c r="AB4208" t="str">
        <f>IF(Restaurants[[#This Row],[Years_Operating]]&lt;5,"New",
IF(Restaurants[[#This Row],[Years_Operating]]&lt;15,"Established","Legacy"))</f>
        <v>Legacy</v>
      </c>
      <c r="AC4208" t="str">
        <f>IF(Restaurants[[#This Row],[Country]]="India","Yes","No")</f>
        <v>No</v>
      </c>
      <c r="AD4208" t="str">
        <f>IF(AND(Restaurants[[#This Row],[Has Online Delivery]]="Yes",Restaurants[[#This Row],[Has Table Booking]]="Yes"),"Online + Table",
IF(Restaurants[[#This Row],[Has Online Delivery]]="Yes","Online Only",
IF(Restaurants[[#This Row],[Has Table Booking]]="Yes","Table Only","None")))</f>
        <v>Online + Table</v>
      </c>
      <c r="AE4208" t="str">
        <f>IF(Restaurants[[#This Row],[Rating]]&gt;=4.5,"Excellent",
IF(Restaurants[[#This Row],[Rating]]&gt;=4,"Very Good",
IF(Restaurants[[#This Row],[Rating]]&gt;=3.5,"Good","Average/Low")))</f>
        <v>Excellent</v>
      </c>
    </row>
    <row r="4209" spans="1:31" x14ac:dyDescent="0.3">
      <c r="A4209" t="s">
        <v>189</v>
      </c>
      <c r="B4209" t="s">
        <v>195</v>
      </c>
      <c r="C4209" t="s">
        <v>196</v>
      </c>
      <c r="D4209" t="s">
        <v>928</v>
      </c>
      <c r="E4209">
        <v>1</v>
      </c>
      <c r="F4209">
        <v>210</v>
      </c>
      <c r="G4209" t="s">
        <v>192</v>
      </c>
      <c r="H4209">
        <v>1990</v>
      </c>
      <c r="I4209">
        <v>30</v>
      </c>
      <c r="J4209">
        <v>4.7</v>
      </c>
      <c r="K4209" t="s">
        <v>929</v>
      </c>
      <c r="L4209">
        <v>35</v>
      </c>
      <c r="M4209" t="s">
        <v>160</v>
      </c>
      <c r="N4209" t="s">
        <v>193</v>
      </c>
      <c r="O4209" t="s">
        <v>35</v>
      </c>
      <c r="P4209" t="s">
        <v>36</v>
      </c>
      <c r="Q4209" t="s">
        <v>36</v>
      </c>
      <c r="R4209">
        <v>57</v>
      </c>
      <c r="S4209" t="s">
        <v>36</v>
      </c>
      <c r="T4209" t="s">
        <v>86</v>
      </c>
      <c r="U4209" t="s">
        <v>46</v>
      </c>
      <c r="W4209" t="s">
        <v>149</v>
      </c>
      <c r="X4209">
        <v>282548</v>
      </c>
      <c r="Y4209">
        <v>2902</v>
      </c>
      <c r="Z4209">
        <v>51.507399999999997</v>
      </c>
      <c r="AA4209">
        <v>-0.1278</v>
      </c>
      <c r="AB4209" t="str">
        <f>IF(Restaurants[[#This Row],[Years_Operating]]&lt;5,"New",
IF(Restaurants[[#This Row],[Years_Operating]]&lt;15,"Established","Legacy"))</f>
        <v>Legacy</v>
      </c>
      <c r="AC4209" t="str">
        <f>IF(Restaurants[[#This Row],[Country]]="India","Yes","No")</f>
        <v>No</v>
      </c>
      <c r="AD4209" t="str">
        <f>IF(AND(Restaurants[[#This Row],[Has Online Delivery]]="Yes",Restaurants[[#This Row],[Has Table Booking]]="Yes"),"Online + Table",
IF(Restaurants[[#This Row],[Has Online Delivery]]="Yes","Online Only",
IF(Restaurants[[#This Row],[Has Table Booking]]="Yes","Table Only","None")))</f>
        <v>Online + Table</v>
      </c>
      <c r="AE4209" t="str">
        <f>IF(Restaurants[[#This Row],[Rating]]&gt;=4.5,"Excellent",
IF(Restaurants[[#This Row],[Rating]]&gt;=4,"Very Good",
IF(Restaurants[[#This Row],[Rating]]&gt;=3.5,"Good","Average/Low")))</f>
        <v>Excellent</v>
      </c>
    </row>
    <row r="4210" spans="1:31" x14ac:dyDescent="0.3">
      <c r="A4210" t="s">
        <v>109</v>
      </c>
      <c r="B4210" t="s">
        <v>105</v>
      </c>
      <c r="C4210" t="s">
        <v>29</v>
      </c>
      <c r="D4210" t="s">
        <v>874</v>
      </c>
      <c r="E4210">
        <v>3</v>
      </c>
      <c r="F4210">
        <v>270</v>
      </c>
      <c r="G4210" t="s">
        <v>109</v>
      </c>
      <c r="H4210">
        <v>1989</v>
      </c>
      <c r="I4210">
        <v>48</v>
      </c>
      <c r="J4210">
        <v>4.8</v>
      </c>
      <c r="K4210" t="s">
        <v>875</v>
      </c>
      <c r="L4210">
        <v>36</v>
      </c>
      <c r="M4210" t="s">
        <v>33</v>
      </c>
      <c r="N4210" t="s">
        <v>34</v>
      </c>
      <c r="O4210" t="s">
        <v>35</v>
      </c>
      <c r="P4210" t="s">
        <v>36</v>
      </c>
      <c r="Q4210" t="s">
        <v>36</v>
      </c>
      <c r="R4210">
        <v>46</v>
      </c>
      <c r="S4210" t="s">
        <v>36</v>
      </c>
      <c r="T4210" t="s">
        <v>86</v>
      </c>
      <c r="U4210" t="s">
        <v>32</v>
      </c>
      <c r="W4210" t="s">
        <v>56</v>
      </c>
      <c r="X4210">
        <v>104066</v>
      </c>
      <c r="Y4210">
        <v>5639</v>
      </c>
      <c r="Z4210">
        <v>41.902799999999999</v>
      </c>
      <c r="AA4210">
        <v>12.4964</v>
      </c>
      <c r="AB4210" t="str">
        <f>IF(Restaurants[[#This Row],[Years_Operating]]&lt;5,"New",
IF(Restaurants[[#This Row],[Years_Operating]]&lt;15,"Established","Legacy"))</f>
        <v>Legacy</v>
      </c>
      <c r="AC4210" t="str">
        <f>IF(Restaurants[[#This Row],[Country]]="India","Yes","No")</f>
        <v>No</v>
      </c>
      <c r="AD4210" t="str">
        <f>IF(AND(Restaurants[[#This Row],[Has Online Delivery]]="Yes",Restaurants[[#This Row],[Has Table Booking]]="Yes"),"Online + Table",
IF(Restaurants[[#This Row],[Has Online Delivery]]="Yes","Online Only",
IF(Restaurants[[#This Row],[Has Table Booking]]="Yes","Table Only","None")))</f>
        <v>Online + Table</v>
      </c>
      <c r="AE4210" t="str">
        <f>IF(Restaurants[[#This Row],[Rating]]&gt;=4.5,"Excellent",
IF(Restaurants[[#This Row],[Rating]]&gt;=4,"Very Good",
IF(Restaurants[[#This Row],[Rating]]&gt;=3.5,"Good","Average/Low")))</f>
        <v>Excellent</v>
      </c>
    </row>
    <row r="4211" spans="1:31" x14ac:dyDescent="0.3">
      <c r="A4211" t="s">
        <v>100</v>
      </c>
      <c r="B4211" t="s">
        <v>125</v>
      </c>
      <c r="C4211" t="s">
        <v>50</v>
      </c>
      <c r="D4211" t="s">
        <v>901</v>
      </c>
      <c r="E4211">
        <v>3</v>
      </c>
      <c r="F4211">
        <v>385</v>
      </c>
      <c r="G4211" t="s">
        <v>102</v>
      </c>
      <c r="H4211">
        <v>2003</v>
      </c>
      <c r="I4211">
        <v>55</v>
      </c>
      <c r="J4211">
        <v>4.8</v>
      </c>
      <c r="K4211" t="s">
        <v>902</v>
      </c>
      <c r="L4211">
        <v>22</v>
      </c>
      <c r="M4211" t="s">
        <v>33</v>
      </c>
      <c r="N4211" t="s">
        <v>34</v>
      </c>
      <c r="O4211" t="s">
        <v>35</v>
      </c>
      <c r="P4211" t="s">
        <v>36</v>
      </c>
      <c r="Q4211" t="s">
        <v>37</v>
      </c>
      <c r="R4211">
        <v>43</v>
      </c>
      <c r="S4211" t="s">
        <v>37</v>
      </c>
      <c r="T4211" t="s">
        <v>55</v>
      </c>
      <c r="U4211" t="s">
        <v>39</v>
      </c>
      <c r="W4211" t="s">
        <v>56</v>
      </c>
      <c r="X4211">
        <v>8610</v>
      </c>
      <c r="Y4211">
        <v>1831</v>
      </c>
      <c r="Z4211">
        <v>41.878100000000003</v>
      </c>
      <c r="AA4211">
        <v>-87.629800000000003</v>
      </c>
      <c r="AB4211" t="str">
        <f>IF(Restaurants[[#This Row],[Years_Operating]]&lt;5,"New",
IF(Restaurants[[#This Row],[Years_Operating]]&lt;15,"Established","Legacy"))</f>
        <v>Legacy</v>
      </c>
      <c r="AC4211" t="str">
        <f>IF(Restaurants[[#This Row],[Country]]="India","Yes","No")</f>
        <v>No</v>
      </c>
      <c r="AD4211" t="str">
        <f>IF(AND(Restaurants[[#This Row],[Has Online Delivery]]="Yes",Restaurants[[#This Row],[Has Table Booking]]="Yes"),"Online + Table",
IF(Restaurants[[#This Row],[Has Online Delivery]]="Yes","Online Only",
IF(Restaurants[[#This Row],[Has Table Booking]]="Yes","Table Only","None")))</f>
        <v>Online Only</v>
      </c>
      <c r="AE4211" t="str">
        <f>IF(Restaurants[[#This Row],[Rating]]&gt;=4.5,"Excellent",
IF(Restaurants[[#This Row],[Rating]]&gt;=4,"Very Good",
IF(Restaurants[[#This Row],[Rating]]&gt;=3.5,"Good","Average/Low")))</f>
        <v>Excellent</v>
      </c>
    </row>
    <row r="4212" spans="1:31" x14ac:dyDescent="0.3">
      <c r="A4212" t="s">
        <v>205</v>
      </c>
      <c r="B4212" t="s">
        <v>933</v>
      </c>
      <c r="C4212" t="s">
        <v>251</v>
      </c>
      <c r="D4212" t="s">
        <v>267</v>
      </c>
      <c r="E4212">
        <v>0</v>
      </c>
      <c r="F4212">
        <v>180</v>
      </c>
      <c r="G4212" t="s">
        <v>209</v>
      </c>
      <c r="H4212">
        <v>2008</v>
      </c>
      <c r="I4212">
        <v>50</v>
      </c>
      <c r="J4212">
        <v>4.8</v>
      </c>
      <c r="K4212" t="s">
        <v>268</v>
      </c>
      <c r="L4212">
        <v>17</v>
      </c>
      <c r="M4212" t="s">
        <v>160</v>
      </c>
      <c r="N4212" t="s">
        <v>210</v>
      </c>
      <c r="O4212" t="s">
        <v>211</v>
      </c>
      <c r="P4212" t="s">
        <v>37</v>
      </c>
      <c r="Q4212" t="s">
        <v>37</v>
      </c>
      <c r="R4212">
        <v>51</v>
      </c>
      <c r="S4212" t="s">
        <v>37</v>
      </c>
      <c r="T4212" t="s">
        <v>63</v>
      </c>
      <c r="U4212" t="s">
        <v>69</v>
      </c>
      <c r="V4212" t="s">
        <v>1803</v>
      </c>
      <c r="W4212" t="s">
        <v>47</v>
      </c>
      <c r="X4212">
        <v>214969</v>
      </c>
      <c r="Y4212">
        <v>6659</v>
      </c>
      <c r="Z4212">
        <v>22.7196</v>
      </c>
      <c r="AA4212">
        <v>75.857699999999994</v>
      </c>
      <c r="AB4212" t="str">
        <f>IF(Restaurants[[#This Row],[Years_Operating]]&lt;5,"New",
IF(Restaurants[[#This Row],[Years_Operating]]&lt;15,"Established","Legacy"))</f>
        <v>Legacy</v>
      </c>
      <c r="AC4212" t="str">
        <f>IF(Restaurants[[#This Row],[Country]]="India","Yes","No")</f>
        <v>Yes</v>
      </c>
      <c r="AD4212" t="str">
        <f>IF(AND(Restaurants[[#This Row],[Has Online Delivery]]="Yes",Restaurants[[#This Row],[Has Table Booking]]="Yes"),"Online + Table",
IF(Restaurants[[#This Row],[Has Online Delivery]]="Yes","Online Only",
IF(Restaurants[[#This Row],[Has Table Booking]]="Yes","Table Only","None")))</f>
        <v>None</v>
      </c>
      <c r="AE4212" t="str">
        <f>IF(Restaurants[[#This Row],[Rating]]&gt;=4.5,"Excellent",
IF(Restaurants[[#This Row],[Rating]]&gt;=4,"Very Good",
IF(Restaurants[[#This Row],[Rating]]&gt;=3.5,"Good","Average/Low")))</f>
        <v>Excellent</v>
      </c>
    </row>
    <row r="4213" spans="1:31" x14ac:dyDescent="0.3">
      <c r="A4213" t="s">
        <v>65</v>
      </c>
      <c r="B4213" t="s">
        <v>272</v>
      </c>
      <c r="C4213" t="s">
        <v>251</v>
      </c>
      <c r="D4213" t="s">
        <v>263</v>
      </c>
      <c r="E4213">
        <v>3</v>
      </c>
      <c r="F4213">
        <v>350</v>
      </c>
      <c r="G4213" t="s">
        <v>68</v>
      </c>
      <c r="H4213">
        <v>1991</v>
      </c>
      <c r="I4213">
        <v>36</v>
      </c>
      <c r="J4213">
        <v>4.8</v>
      </c>
      <c r="K4213" t="s">
        <v>264</v>
      </c>
      <c r="L4213">
        <v>34</v>
      </c>
      <c r="M4213" t="s">
        <v>33</v>
      </c>
      <c r="N4213" t="s">
        <v>34</v>
      </c>
      <c r="O4213" t="s">
        <v>35</v>
      </c>
      <c r="P4213" t="s">
        <v>36</v>
      </c>
      <c r="Q4213" t="s">
        <v>36</v>
      </c>
      <c r="R4213">
        <v>34</v>
      </c>
      <c r="S4213" t="s">
        <v>37</v>
      </c>
      <c r="T4213" t="s">
        <v>55</v>
      </c>
      <c r="U4213" t="s">
        <v>39</v>
      </c>
      <c r="V4213" t="s">
        <v>1804</v>
      </c>
      <c r="W4213" t="s">
        <v>56</v>
      </c>
      <c r="X4213">
        <v>327632</v>
      </c>
      <c r="Y4213">
        <v>5702</v>
      </c>
      <c r="Z4213">
        <v>13.082700000000001</v>
      </c>
      <c r="AA4213">
        <v>80.270700000000005</v>
      </c>
      <c r="AB4213" t="str">
        <f>IF(Restaurants[[#This Row],[Years_Operating]]&lt;5,"New",
IF(Restaurants[[#This Row],[Years_Operating]]&lt;15,"Established","Legacy"))</f>
        <v>Legacy</v>
      </c>
      <c r="AC4213" t="str">
        <f>IF(Restaurants[[#This Row],[Country]]="India","Yes","No")</f>
        <v>Yes</v>
      </c>
      <c r="AD4213" t="str">
        <f>IF(AND(Restaurants[[#This Row],[Has Online Delivery]]="Yes",Restaurants[[#This Row],[Has Table Booking]]="Yes"),"Online + Table",
IF(Restaurants[[#This Row],[Has Online Delivery]]="Yes","Online Only",
IF(Restaurants[[#This Row],[Has Table Booking]]="Yes","Table Only","None")))</f>
        <v>Online + Table</v>
      </c>
      <c r="AE4213" t="str">
        <f>IF(Restaurants[[#This Row],[Rating]]&gt;=4.5,"Excellent",
IF(Restaurants[[#This Row],[Rating]]&gt;=4,"Very Good",
IF(Restaurants[[#This Row],[Rating]]&gt;=3.5,"Good","Average/Low")))</f>
        <v>Excellent</v>
      </c>
    </row>
    <row r="4214" spans="1:31" x14ac:dyDescent="0.3">
      <c r="A4214" t="s">
        <v>186</v>
      </c>
      <c r="B4214" t="s">
        <v>261</v>
      </c>
      <c r="C4214" t="s">
        <v>251</v>
      </c>
      <c r="D4214" t="s">
        <v>258</v>
      </c>
      <c r="E4214">
        <v>2</v>
      </c>
      <c r="F4214">
        <v>550</v>
      </c>
      <c r="G4214" t="s">
        <v>188</v>
      </c>
      <c r="H4214">
        <v>2015</v>
      </c>
      <c r="I4214">
        <v>50</v>
      </c>
      <c r="J4214">
        <v>4.5</v>
      </c>
      <c r="K4214" t="s">
        <v>270</v>
      </c>
      <c r="L4214">
        <v>10</v>
      </c>
      <c r="M4214" t="s">
        <v>62</v>
      </c>
      <c r="N4214" t="s">
        <v>143</v>
      </c>
      <c r="O4214" t="s">
        <v>35</v>
      </c>
      <c r="P4214" t="s">
        <v>36</v>
      </c>
      <c r="Q4214" t="s">
        <v>37</v>
      </c>
      <c r="R4214">
        <v>73</v>
      </c>
      <c r="S4214" t="s">
        <v>36</v>
      </c>
      <c r="T4214" t="s">
        <v>38</v>
      </c>
      <c r="U4214" t="s">
        <v>46</v>
      </c>
      <c r="V4214" t="s">
        <v>1805</v>
      </c>
      <c r="W4214" t="s">
        <v>70</v>
      </c>
      <c r="X4214">
        <v>461808</v>
      </c>
      <c r="Y4214">
        <v>7119</v>
      </c>
      <c r="Z4214">
        <v>22.572600000000001</v>
      </c>
      <c r="AA4214">
        <v>88.363900000000001</v>
      </c>
      <c r="AB4214" t="str">
        <f>IF(Restaurants[[#This Row],[Years_Operating]]&lt;5,"New",
IF(Restaurants[[#This Row],[Years_Operating]]&lt;15,"Established","Legacy"))</f>
        <v>Established</v>
      </c>
      <c r="AC4214" t="str">
        <f>IF(Restaurants[[#This Row],[Country]]="India","Yes","No")</f>
        <v>Yes</v>
      </c>
      <c r="AD4214" t="str">
        <f>IF(AND(Restaurants[[#This Row],[Has Online Delivery]]="Yes",Restaurants[[#This Row],[Has Table Booking]]="Yes"),"Online + Table",
IF(Restaurants[[#This Row],[Has Online Delivery]]="Yes","Online Only",
IF(Restaurants[[#This Row],[Has Table Booking]]="Yes","Table Only","None")))</f>
        <v>Online Only</v>
      </c>
      <c r="AE4214" t="str">
        <f>IF(Restaurants[[#This Row],[Rating]]&gt;=4.5,"Excellent",
IF(Restaurants[[#This Row],[Rating]]&gt;=4,"Very Good",
IF(Restaurants[[#This Row],[Rating]]&gt;=3.5,"Good","Average/Low")))</f>
        <v>Excellent</v>
      </c>
    </row>
    <row r="4215" spans="1:31" x14ac:dyDescent="0.3">
      <c r="A4215" t="s">
        <v>166</v>
      </c>
      <c r="B4215" t="s">
        <v>862</v>
      </c>
      <c r="C4215" t="s">
        <v>251</v>
      </c>
      <c r="D4215" t="s">
        <v>278</v>
      </c>
      <c r="E4215">
        <v>2</v>
      </c>
      <c r="F4215">
        <v>265</v>
      </c>
      <c r="G4215" t="s">
        <v>170</v>
      </c>
      <c r="H4215">
        <v>2005</v>
      </c>
      <c r="I4215">
        <v>60</v>
      </c>
      <c r="J4215">
        <v>4.7</v>
      </c>
      <c r="K4215" t="s">
        <v>299</v>
      </c>
      <c r="L4215">
        <v>20</v>
      </c>
      <c r="M4215" t="s">
        <v>33</v>
      </c>
      <c r="N4215" t="s">
        <v>143</v>
      </c>
      <c r="O4215" t="s">
        <v>35</v>
      </c>
      <c r="P4215" t="s">
        <v>36</v>
      </c>
      <c r="Q4215" t="s">
        <v>36</v>
      </c>
      <c r="R4215">
        <v>27</v>
      </c>
      <c r="S4215" t="s">
        <v>36</v>
      </c>
      <c r="T4215" t="s">
        <v>63</v>
      </c>
      <c r="U4215" t="s">
        <v>46</v>
      </c>
      <c r="V4215" t="s">
        <v>1806</v>
      </c>
      <c r="W4215" t="s">
        <v>149</v>
      </c>
      <c r="X4215">
        <v>284047</v>
      </c>
      <c r="Y4215">
        <v>4744</v>
      </c>
      <c r="Z4215">
        <v>21.170200000000001</v>
      </c>
      <c r="AA4215">
        <v>72.831100000000006</v>
      </c>
      <c r="AB4215" t="str">
        <f>IF(Restaurants[[#This Row],[Years_Operating]]&lt;5,"New",
IF(Restaurants[[#This Row],[Years_Operating]]&lt;15,"Established","Legacy"))</f>
        <v>Legacy</v>
      </c>
      <c r="AC4215" t="str">
        <f>IF(Restaurants[[#This Row],[Country]]="India","Yes","No")</f>
        <v>Yes</v>
      </c>
      <c r="AD4215" t="str">
        <f>IF(AND(Restaurants[[#This Row],[Has Online Delivery]]="Yes",Restaurants[[#This Row],[Has Table Booking]]="Yes"),"Online + Table",
IF(Restaurants[[#This Row],[Has Online Delivery]]="Yes","Online Only",
IF(Restaurants[[#This Row],[Has Table Booking]]="Yes","Table Only","None")))</f>
        <v>Online + Table</v>
      </c>
      <c r="AE4215" t="str">
        <f>IF(Restaurants[[#This Row],[Rating]]&gt;=4.5,"Excellent",
IF(Restaurants[[#This Row],[Rating]]&gt;=4,"Very Good",
IF(Restaurants[[#This Row],[Rating]]&gt;=3.5,"Good","Average/Low")))</f>
        <v>Excellent</v>
      </c>
    </row>
    <row r="4216" spans="1:31" x14ac:dyDescent="0.3">
      <c r="A4216" t="s">
        <v>81</v>
      </c>
      <c r="B4216" t="s">
        <v>290</v>
      </c>
      <c r="C4216" t="s">
        <v>251</v>
      </c>
      <c r="D4216" t="s">
        <v>278</v>
      </c>
      <c r="E4216">
        <v>3</v>
      </c>
      <c r="F4216">
        <v>310</v>
      </c>
      <c r="G4216" t="s">
        <v>84</v>
      </c>
      <c r="H4216">
        <v>2005</v>
      </c>
      <c r="I4216">
        <v>35</v>
      </c>
      <c r="J4216">
        <v>4.8</v>
      </c>
      <c r="K4216" t="s">
        <v>291</v>
      </c>
      <c r="L4216">
        <v>20</v>
      </c>
      <c r="M4216" t="s">
        <v>33</v>
      </c>
      <c r="N4216" t="s">
        <v>34</v>
      </c>
      <c r="O4216" t="s">
        <v>35</v>
      </c>
      <c r="P4216" t="s">
        <v>37</v>
      </c>
      <c r="Q4216" t="s">
        <v>36</v>
      </c>
      <c r="R4216">
        <v>41</v>
      </c>
      <c r="S4216" t="s">
        <v>36</v>
      </c>
      <c r="T4216" t="s">
        <v>38</v>
      </c>
      <c r="U4216" t="s">
        <v>32</v>
      </c>
      <c r="V4216" t="s">
        <v>1807</v>
      </c>
      <c r="W4216" t="s">
        <v>64</v>
      </c>
      <c r="X4216">
        <v>392267</v>
      </c>
      <c r="Y4216">
        <v>4011</v>
      </c>
      <c r="Z4216">
        <v>17.385000000000002</v>
      </c>
      <c r="AA4216">
        <v>78.486699999999999</v>
      </c>
      <c r="AB4216" t="str">
        <f>IF(Restaurants[[#This Row],[Years_Operating]]&lt;5,"New",
IF(Restaurants[[#This Row],[Years_Operating]]&lt;15,"Established","Legacy"))</f>
        <v>Legacy</v>
      </c>
      <c r="AC4216" t="str">
        <f>IF(Restaurants[[#This Row],[Country]]="India","Yes","No")</f>
        <v>Yes</v>
      </c>
      <c r="AD4216" t="str">
        <f>IF(AND(Restaurants[[#This Row],[Has Online Delivery]]="Yes",Restaurants[[#This Row],[Has Table Booking]]="Yes"),"Online + Table",
IF(Restaurants[[#This Row],[Has Online Delivery]]="Yes","Online Only",
IF(Restaurants[[#This Row],[Has Table Booking]]="Yes","Table Only","None")))</f>
        <v>Table Only</v>
      </c>
      <c r="AE4216" t="str">
        <f>IF(Restaurants[[#This Row],[Rating]]&gt;=4.5,"Excellent",
IF(Restaurants[[#This Row],[Rating]]&gt;=4,"Very Good",
IF(Restaurants[[#This Row],[Rating]]&gt;=3.5,"Good","Average/Low")))</f>
        <v>Excellent</v>
      </c>
    </row>
    <row r="4217" spans="1:31" x14ac:dyDescent="0.3">
      <c r="A4217" t="s">
        <v>166</v>
      </c>
      <c r="B4217" t="s">
        <v>255</v>
      </c>
      <c r="C4217" t="s">
        <v>251</v>
      </c>
      <c r="D4217" t="s">
        <v>252</v>
      </c>
      <c r="E4217">
        <v>2</v>
      </c>
      <c r="F4217">
        <v>265</v>
      </c>
      <c r="G4217" t="s">
        <v>170</v>
      </c>
      <c r="H4217">
        <v>2005</v>
      </c>
      <c r="I4217">
        <v>60</v>
      </c>
      <c r="J4217">
        <v>4.7</v>
      </c>
      <c r="K4217" t="s">
        <v>253</v>
      </c>
      <c r="L4217">
        <v>20</v>
      </c>
      <c r="M4217" t="s">
        <v>33</v>
      </c>
      <c r="N4217" t="s">
        <v>143</v>
      </c>
      <c r="O4217" t="s">
        <v>35</v>
      </c>
      <c r="P4217" t="s">
        <v>37</v>
      </c>
      <c r="Q4217" t="s">
        <v>36</v>
      </c>
      <c r="R4217">
        <v>72</v>
      </c>
      <c r="S4217" t="s">
        <v>36</v>
      </c>
      <c r="T4217" t="s">
        <v>86</v>
      </c>
      <c r="U4217" t="s">
        <v>46</v>
      </c>
      <c r="V4217" t="s">
        <v>1808</v>
      </c>
      <c r="W4217" t="s">
        <v>103</v>
      </c>
      <c r="X4217">
        <v>398052</v>
      </c>
      <c r="Y4217">
        <v>7249</v>
      </c>
      <c r="Z4217">
        <v>19.076000000000001</v>
      </c>
      <c r="AA4217">
        <v>72.877700000000004</v>
      </c>
      <c r="AB4217" t="str">
        <f>IF(Restaurants[[#This Row],[Years_Operating]]&lt;5,"New",
IF(Restaurants[[#This Row],[Years_Operating]]&lt;15,"Established","Legacy"))</f>
        <v>Legacy</v>
      </c>
      <c r="AC4217" t="str">
        <f>IF(Restaurants[[#This Row],[Country]]="India","Yes","No")</f>
        <v>Yes</v>
      </c>
      <c r="AD4217" t="str">
        <f>IF(AND(Restaurants[[#This Row],[Has Online Delivery]]="Yes",Restaurants[[#This Row],[Has Table Booking]]="Yes"),"Online + Table",
IF(Restaurants[[#This Row],[Has Online Delivery]]="Yes","Online Only",
IF(Restaurants[[#This Row],[Has Table Booking]]="Yes","Table Only","None")))</f>
        <v>Table Only</v>
      </c>
      <c r="AE4217" t="str">
        <f>IF(Restaurants[[#This Row],[Rating]]&gt;=4.5,"Excellent",
IF(Restaurants[[#This Row],[Rating]]&gt;=4,"Very Good",
IF(Restaurants[[#This Row],[Rating]]&gt;=3.5,"Good","Average/Low")))</f>
        <v>Excellent</v>
      </c>
    </row>
    <row r="4218" spans="1:31" x14ac:dyDescent="0.3">
      <c r="A4218" t="s">
        <v>171</v>
      </c>
      <c r="B4218" t="s">
        <v>250</v>
      </c>
      <c r="C4218" t="s">
        <v>251</v>
      </c>
      <c r="D4218" t="s">
        <v>863</v>
      </c>
      <c r="E4218">
        <v>2</v>
      </c>
      <c r="F4218">
        <v>285</v>
      </c>
      <c r="G4218" t="s">
        <v>172</v>
      </c>
      <c r="H4218">
        <v>2008</v>
      </c>
      <c r="I4218">
        <v>12</v>
      </c>
      <c r="J4218">
        <v>4.7</v>
      </c>
      <c r="K4218" t="s">
        <v>994</v>
      </c>
      <c r="L4218">
        <v>17</v>
      </c>
      <c r="M4218" t="s">
        <v>33</v>
      </c>
      <c r="N4218" t="s">
        <v>143</v>
      </c>
      <c r="O4218" t="s">
        <v>54</v>
      </c>
      <c r="P4218" t="s">
        <v>36</v>
      </c>
      <c r="Q4218" t="s">
        <v>37</v>
      </c>
      <c r="R4218">
        <v>54</v>
      </c>
      <c r="S4218" t="s">
        <v>37</v>
      </c>
      <c r="T4218" t="s">
        <v>63</v>
      </c>
      <c r="U4218" t="s">
        <v>39</v>
      </c>
      <c r="V4218" t="s">
        <v>1809</v>
      </c>
      <c r="W4218" t="s">
        <v>56</v>
      </c>
      <c r="X4218">
        <v>185935</v>
      </c>
      <c r="Y4218">
        <v>7287</v>
      </c>
      <c r="Z4218">
        <v>28.7041</v>
      </c>
      <c r="AA4218">
        <v>77.102500000000006</v>
      </c>
      <c r="AB4218" t="str">
        <f>IF(Restaurants[[#This Row],[Years_Operating]]&lt;5,"New",
IF(Restaurants[[#This Row],[Years_Operating]]&lt;15,"Established","Legacy"))</f>
        <v>Legacy</v>
      </c>
      <c r="AC4218" t="str">
        <f>IF(Restaurants[[#This Row],[Country]]="India","Yes","No")</f>
        <v>Yes</v>
      </c>
      <c r="AD4218" t="str">
        <f>IF(AND(Restaurants[[#This Row],[Has Online Delivery]]="Yes",Restaurants[[#This Row],[Has Table Booking]]="Yes"),"Online + Table",
IF(Restaurants[[#This Row],[Has Online Delivery]]="Yes","Online Only",
IF(Restaurants[[#This Row],[Has Table Booking]]="Yes","Table Only","None")))</f>
        <v>Online Only</v>
      </c>
      <c r="AE4218" t="str">
        <f>IF(Restaurants[[#This Row],[Rating]]&gt;=4.5,"Excellent",
IF(Restaurants[[#This Row],[Rating]]&gt;=4,"Very Good",
IF(Restaurants[[#This Row],[Rating]]&gt;=3.5,"Good","Average/Low")))</f>
        <v>Excellent</v>
      </c>
    </row>
    <row r="4219" spans="1:31" x14ac:dyDescent="0.3">
      <c r="A4219" t="s">
        <v>71</v>
      </c>
      <c r="B4219" t="s">
        <v>275</v>
      </c>
      <c r="C4219" t="s">
        <v>251</v>
      </c>
      <c r="D4219" t="s">
        <v>935</v>
      </c>
      <c r="E4219">
        <v>3</v>
      </c>
      <c r="F4219">
        <v>380</v>
      </c>
      <c r="G4219" t="s">
        <v>75</v>
      </c>
      <c r="H4219">
        <v>2008</v>
      </c>
      <c r="I4219">
        <v>23</v>
      </c>
      <c r="J4219">
        <v>4.8</v>
      </c>
      <c r="K4219" t="s">
        <v>948</v>
      </c>
      <c r="L4219">
        <v>17</v>
      </c>
      <c r="M4219" t="s">
        <v>33</v>
      </c>
      <c r="N4219" t="s">
        <v>34</v>
      </c>
      <c r="O4219" t="s">
        <v>35</v>
      </c>
      <c r="P4219" t="s">
        <v>37</v>
      </c>
      <c r="Q4219" t="s">
        <v>37</v>
      </c>
      <c r="R4219">
        <v>28</v>
      </c>
      <c r="S4219" t="s">
        <v>37</v>
      </c>
      <c r="T4219" t="s">
        <v>38</v>
      </c>
      <c r="U4219" t="s">
        <v>32</v>
      </c>
      <c r="V4219" t="s">
        <v>1810</v>
      </c>
      <c r="W4219" t="s">
        <v>103</v>
      </c>
      <c r="X4219">
        <v>227364</v>
      </c>
      <c r="Y4219">
        <v>1382</v>
      </c>
      <c r="Z4219">
        <v>18.520399999999999</v>
      </c>
      <c r="AA4219">
        <v>73.856700000000004</v>
      </c>
      <c r="AB4219" t="str">
        <f>IF(Restaurants[[#This Row],[Years_Operating]]&lt;5,"New",
IF(Restaurants[[#This Row],[Years_Operating]]&lt;15,"Established","Legacy"))</f>
        <v>Legacy</v>
      </c>
      <c r="AC4219" t="str">
        <f>IF(Restaurants[[#This Row],[Country]]="India","Yes","No")</f>
        <v>Yes</v>
      </c>
      <c r="AD4219" t="str">
        <f>IF(AND(Restaurants[[#This Row],[Has Online Delivery]]="Yes",Restaurants[[#This Row],[Has Table Booking]]="Yes"),"Online + Table",
IF(Restaurants[[#This Row],[Has Online Delivery]]="Yes","Online Only",
IF(Restaurants[[#This Row],[Has Table Booking]]="Yes","Table Only","None")))</f>
        <v>None</v>
      </c>
      <c r="AE4219" t="str">
        <f>IF(Restaurants[[#This Row],[Rating]]&gt;=4.5,"Excellent",
IF(Restaurants[[#This Row],[Rating]]&gt;=4,"Very Good",
IF(Restaurants[[#This Row],[Rating]]&gt;=3.5,"Good","Average/Low")))</f>
        <v>Excellent</v>
      </c>
    </row>
    <row r="4220" spans="1:31" x14ac:dyDescent="0.3">
      <c r="A4220" t="s">
        <v>224</v>
      </c>
      <c r="B4220" t="s">
        <v>882</v>
      </c>
      <c r="C4220" t="s">
        <v>146</v>
      </c>
      <c r="D4220" t="s">
        <v>883</v>
      </c>
      <c r="E4220">
        <v>0</v>
      </c>
      <c r="F4220">
        <v>140</v>
      </c>
      <c r="G4220" t="s">
        <v>225</v>
      </c>
      <c r="H4220">
        <v>2012</v>
      </c>
      <c r="I4220">
        <v>48</v>
      </c>
      <c r="J4220">
        <v>4.5999999999999996</v>
      </c>
      <c r="K4220" t="s">
        <v>884</v>
      </c>
      <c r="L4220">
        <v>13</v>
      </c>
      <c r="M4220" t="s">
        <v>204</v>
      </c>
      <c r="N4220" t="s">
        <v>210</v>
      </c>
      <c r="O4220" t="s">
        <v>54</v>
      </c>
      <c r="P4220" t="s">
        <v>36</v>
      </c>
      <c r="Q4220" t="s">
        <v>37</v>
      </c>
      <c r="R4220">
        <v>26</v>
      </c>
      <c r="S4220" t="s">
        <v>36</v>
      </c>
      <c r="T4220" t="s">
        <v>86</v>
      </c>
      <c r="U4220" t="s">
        <v>69</v>
      </c>
      <c r="W4220" t="s">
        <v>40</v>
      </c>
      <c r="X4220">
        <v>14436</v>
      </c>
      <c r="Y4220">
        <v>6696</v>
      </c>
      <c r="Z4220">
        <v>35.011600000000001</v>
      </c>
      <c r="AA4220">
        <v>135.7681</v>
      </c>
      <c r="AB4220" t="str">
        <f>IF(Restaurants[[#This Row],[Years_Operating]]&lt;5,"New",
IF(Restaurants[[#This Row],[Years_Operating]]&lt;15,"Established","Legacy"))</f>
        <v>Established</v>
      </c>
      <c r="AC4220" t="str">
        <f>IF(Restaurants[[#This Row],[Country]]="India","Yes","No")</f>
        <v>No</v>
      </c>
      <c r="AD4220" t="str">
        <f>IF(AND(Restaurants[[#This Row],[Has Online Delivery]]="Yes",Restaurants[[#This Row],[Has Table Booking]]="Yes"),"Online + Table",
IF(Restaurants[[#This Row],[Has Online Delivery]]="Yes","Online Only",
IF(Restaurants[[#This Row],[Has Table Booking]]="Yes","Table Only","None")))</f>
        <v>Online Only</v>
      </c>
      <c r="AE4220" t="str">
        <f>IF(Restaurants[[#This Row],[Rating]]&gt;=4.5,"Excellent",
IF(Restaurants[[#This Row],[Rating]]&gt;=4,"Very Good",
IF(Restaurants[[#This Row],[Rating]]&gt;=3.5,"Good","Average/Low")))</f>
        <v>Excellent</v>
      </c>
    </row>
    <row r="4221" spans="1:31" x14ac:dyDescent="0.3">
      <c r="A4221" t="s">
        <v>136</v>
      </c>
      <c r="B4221" t="s">
        <v>896</v>
      </c>
      <c r="C4221" t="s">
        <v>59</v>
      </c>
      <c r="D4221" t="s">
        <v>94</v>
      </c>
      <c r="E4221">
        <v>3</v>
      </c>
      <c r="F4221">
        <v>570</v>
      </c>
      <c r="G4221" t="s">
        <v>140</v>
      </c>
      <c r="H4221">
        <v>2012</v>
      </c>
      <c r="I4221">
        <v>10</v>
      </c>
      <c r="J4221">
        <v>4.5999999999999996</v>
      </c>
      <c r="K4221" t="s">
        <v>96</v>
      </c>
      <c r="L4221">
        <v>13</v>
      </c>
      <c r="M4221" t="s">
        <v>62</v>
      </c>
      <c r="N4221" t="s">
        <v>34</v>
      </c>
      <c r="O4221" t="s">
        <v>45</v>
      </c>
      <c r="P4221" t="s">
        <v>36</v>
      </c>
      <c r="Q4221" t="s">
        <v>36</v>
      </c>
      <c r="R4221">
        <v>31</v>
      </c>
      <c r="S4221" t="s">
        <v>37</v>
      </c>
      <c r="T4221" t="s">
        <v>55</v>
      </c>
      <c r="U4221" t="s">
        <v>39</v>
      </c>
      <c r="W4221" t="s">
        <v>132</v>
      </c>
      <c r="X4221">
        <v>389948</v>
      </c>
      <c r="Y4221">
        <v>7767</v>
      </c>
      <c r="Z4221">
        <v>45.764000000000003</v>
      </c>
      <c r="AA4221">
        <v>4.8357000000000001</v>
      </c>
      <c r="AB4221" t="str">
        <f>IF(Restaurants[[#This Row],[Years_Operating]]&lt;5,"New",
IF(Restaurants[[#This Row],[Years_Operating]]&lt;15,"Established","Legacy"))</f>
        <v>Established</v>
      </c>
      <c r="AC4221" t="str">
        <f>IF(Restaurants[[#This Row],[Country]]="India","Yes","No")</f>
        <v>No</v>
      </c>
      <c r="AD4221" t="str">
        <f>IF(AND(Restaurants[[#This Row],[Has Online Delivery]]="Yes",Restaurants[[#This Row],[Has Table Booking]]="Yes"),"Online + Table",
IF(Restaurants[[#This Row],[Has Online Delivery]]="Yes","Online Only",
IF(Restaurants[[#This Row],[Has Table Booking]]="Yes","Table Only","None")))</f>
        <v>Online + Table</v>
      </c>
      <c r="AE4221" t="str">
        <f>IF(Restaurants[[#This Row],[Rating]]&gt;=4.5,"Excellent",
IF(Restaurants[[#This Row],[Rating]]&gt;=4,"Very Good",
IF(Restaurants[[#This Row],[Rating]]&gt;=3.5,"Good","Average/Low")))</f>
        <v>Excellent</v>
      </c>
    </row>
    <row r="4222" spans="1:31" x14ac:dyDescent="0.3">
      <c r="A4222" t="s">
        <v>48</v>
      </c>
      <c r="B4222" t="s">
        <v>900</v>
      </c>
      <c r="C4222" t="s">
        <v>50</v>
      </c>
      <c r="D4222" t="s">
        <v>916</v>
      </c>
      <c r="E4222">
        <v>3</v>
      </c>
      <c r="F4222">
        <v>390</v>
      </c>
      <c r="G4222" t="s">
        <v>52</v>
      </c>
      <c r="H4222">
        <v>1994</v>
      </c>
      <c r="I4222">
        <v>60</v>
      </c>
      <c r="J4222">
        <v>4.9000000000000004</v>
      </c>
      <c r="K4222" t="s">
        <v>917</v>
      </c>
      <c r="L4222">
        <v>31</v>
      </c>
      <c r="M4222" t="s">
        <v>33</v>
      </c>
      <c r="N4222" t="s">
        <v>34</v>
      </c>
      <c r="O4222" t="s">
        <v>54</v>
      </c>
      <c r="P4222" t="s">
        <v>36</v>
      </c>
      <c r="Q4222" t="s">
        <v>36</v>
      </c>
      <c r="R4222">
        <v>42</v>
      </c>
      <c r="S4222" t="s">
        <v>36</v>
      </c>
      <c r="T4222" t="s">
        <v>38</v>
      </c>
      <c r="U4222" t="s">
        <v>39</v>
      </c>
      <c r="W4222" t="s">
        <v>132</v>
      </c>
      <c r="X4222">
        <v>194489</v>
      </c>
      <c r="Y4222">
        <v>5571</v>
      </c>
      <c r="Z4222">
        <v>34.052199999999999</v>
      </c>
      <c r="AA4222">
        <v>-118.2437</v>
      </c>
      <c r="AB4222" t="str">
        <f>IF(Restaurants[[#This Row],[Years_Operating]]&lt;5,"New",
IF(Restaurants[[#This Row],[Years_Operating]]&lt;15,"Established","Legacy"))</f>
        <v>Legacy</v>
      </c>
      <c r="AC4222" t="str">
        <f>IF(Restaurants[[#This Row],[Country]]="India","Yes","No")</f>
        <v>No</v>
      </c>
      <c r="AD4222" t="str">
        <f>IF(AND(Restaurants[[#This Row],[Has Online Delivery]]="Yes",Restaurants[[#This Row],[Has Table Booking]]="Yes"),"Online + Table",
IF(Restaurants[[#This Row],[Has Online Delivery]]="Yes","Online Only",
IF(Restaurants[[#This Row],[Has Table Booking]]="Yes","Table Only","None")))</f>
        <v>Online + Table</v>
      </c>
      <c r="AE4222" t="str">
        <f>IF(Restaurants[[#This Row],[Rating]]&gt;=4.5,"Excellent",
IF(Restaurants[[#This Row],[Rating]]&gt;=4,"Very Good",
IF(Restaurants[[#This Row],[Rating]]&gt;=3.5,"Good","Average/Low")))</f>
        <v>Excellent</v>
      </c>
    </row>
    <row r="4223" spans="1:31" x14ac:dyDescent="0.3">
      <c r="A4223" t="s">
        <v>128</v>
      </c>
      <c r="B4223" t="s">
        <v>1005</v>
      </c>
      <c r="C4223" t="s">
        <v>942</v>
      </c>
      <c r="D4223" t="s">
        <v>976</v>
      </c>
      <c r="E4223">
        <v>3</v>
      </c>
      <c r="F4223">
        <v>290</v>
      </c>
      <c r="G4223" t="s">
        <v>130</v>
      </c>
      <c r="H4223">
        <v>1981</v>
      </c>
      <c r="I4223">
        <v>50</v>
      </c>
      <c r="J4223">
        <v>4.7</v>
      </c>
      <c r="K4223" t="s">
        <v>977</v>
      </c>
      <c r="L4223">
        <v>44</v>
      </c>
      <c r="M4223" t="s">
        <v>33</v>
      </c>
      <c r="N4223" t="s">
        <v>34</v>
      </c>
      <c r="O4223" t="s">
        <v>35</v>
      </c>
      <c r="P4223" t="s">
        <v>37</v>
      </c>
      <c r="Q4223" t="s">
        <v>37</v>
      </c>
      <c r="R4223">
        <v>64</v>
      </c>
      <c r="S4223" t="s">
        <v>37</v>
      </c>
      <c r="T4223" t="s">
        <v>63</v>
      </c>
      <c r="U4223" t="s">
        <v>39</v>
      </c>
      <c r="W4223" t="s">
        <v>132</v>
      </c>
      <c r="X4223">
        <v>119116</v>
      </c>
      <c r="Y4223">
        <v>2025</v>
      </c>
      <c r="Z4223">
        <v>45.5017</v>
      </c>
      <c r="AA4223">
        <v>-73.567300000000003</v>
      </c>
      <c r="AB4223" t="str">
        <f>IF(Restaurants[[#This Row],[Years_Operating]]&lt;5,"New",
IF(Restaurants[[#This Row],[Years_Operating]]&lt;15,"Established","Legacy"))</f>
        <v>Legacy</v>
      </c>
      <c r="AC4223" t="str">
        <f>IF(Restaurants[[#This Row],[Country]]="India","Yes","No")</f>
        <v>No</v>
      </c>
      <c r="AD4223" t="str">
        <f>IF(AND(Restaurants[[#This Row],[Has Online Delivery]]="Yes",Restaurants[[#This Row],[Has Table Booking]]="Yes"),"Online + Table",
IF(Restaurants[[#This Row],[Has Online Delivery]]="Yes","Online Only",
IF(Restaurants[[#This Row],[Has Table Booking]]="Yes","Table Only","None")))</f>
        <v>None</v>
      </c>
      <c r="AE4223" t="str">
        <f>IF(Restaurants[[#This Row],[Rating]]&gt;=4.5,"Excellent",
IF(Restaurants[[#This Row],[Rating]]&gt;=4,"Very Good",
IF(Restaurants[[#This Row],[Rating]]&gt;=3.5,"Good","Average/Low")))</f>
        <v>Excellent</v>
      </c>
    </row>
    <row r="4224" spans="1:31" x14ac:dyDescent="0.3">
      <c r="A4224" t="s">
        <v>199</v>
      </c>
      <c r="B4224" t="s">
        <v>896</v>
      </c>
      <c r="C4224" t="s">
        <v>59</v>
      </c>
      <c r="D4224" t="s">
        <v>897</v>
      </c>
      <c r="E4224">
        <v>1</v>
      </c>
      <c r="F4224">
        <v>165</v>
      </c>
      <c r="G4224" t="s">
        <v>201</v>
      </c>
      <c r="H4224">
        <v>2013</v>
      </c>
      <c r="I4224">
        <v>26</v>
      </c>
      <c r="J4224">
        <v>4.5999999999999996</v>
      </c>
      <c r="K4224" t="s">
        <v>987</v>
      </c>
      <c r="L4224">
        <v>12</v>
      </c>
      <c r="M4224" t="s">
        <v>160</v>
      </c>
      <c r="N4224" t="s">
        <v>193</v>
      </c>
      <c r="O4224" t="s">
        <v>45</v>
      </c>
      <c r="P4224" t="s">
        <v>36</v>
      </c>
      <c r="Q4224" t="s">
        <v>36</v>
      </c>
      <c r="R4224">
        <v>21</v>
      </c>
      <c r="S4224" t="s">
        <v>37</v>
      </c>
      <c r="T4224" t="s">
        <v>38</v>
      </c>
      <c r="U4224" t="s">
        <v>32</v>
      </c>
      <c r="W4224" t="s">
        <v>70</v>
      </c>
      <c r="X4224">
        <v>207500</v>
      </c>
      <c r="Y4224">
        <v>1109</v>
      </c>
      <c r="Z4224">
        <v>45.764000000000003</v>
      </c>
      <c r="AA4224">
        <v>4.8357000000000001</v>
      </c>
      <c r="AB4224" t="str">
        <f>IF(Restaurants[[#This Row],[Years_Operating]]&lt;5,"New",
IF(Restaurants[[#This Row],[Years_Operating]]&lt;15,"Established","Legacy"))</f>
        <v>Established</v>
      </c>
      <c r="AC4224" t="str">
        <f>IF(Restaurants[[#This Row],[Country]]="India","Yes","No")</f>
        <v>No</v>
      </c>
      <c r="AD4224" t="str">
        <f>IF(AND(Restaurants[[#This Row],[Has Online Delivery]]="Yes",Restaurants[[#This Row],[Has Table Booking]]="Yes"),"Online + Table",
IF(Restaurants[[#This Row],[Has Online Delivery]]="Yes","Online Only",
IF(Restaurants[[#This Row],[Has Table Booking]]="Yes","Table Only","None")))</f>
        <v>Online + Table</v>
      </c>
      <c r="AE4224" t="str">
        <f>IF(Restaurants[[#This Row],[Rating]]&gt;=4.5,"Excellent",
IF(Restaurants[[#This Row],[Rating]]&gt;=4,"Very Good",
IF(Restaurants[[#This Row],[Rating]]&gt;=3.5,"Good","Average/Low")))</f>
        <v>Excellent</v>
      </c>
    </row>
    <row r="4225" spans="1:31" x14ac:dyDescent="0.3">
      <c r="A4225" t="s">
        <v>150</v>
      </c>
      <c r="B4225" t="s">
        <v>900</v>
      </c>
      <c r="C4225" t="s">
        <v>50</v>
      </c>
      <c r="D4225" t="s">
        <v>916</v>
      </c>
      <c r="E4225">
        <v>2</v>
      </c>
      <c r="F4225">
        <v>325</v>
      </c>
      <c r="G4225" t="s">
        <v>153</v>
      </c>
      <c r="H4225">
        <v>2016</v>
      </c>
      <c r="I4225">
        <v>48</v>
      </c>
      <c r="J4225">
        <v>4.7</v>
      </c>
      <c r="K4225" t="s">
        <v>930</v>
      </c>
      <c r="L4225">
        <v>9</v>
      </c>
      <c r="M4225" t="s">
        <v>33</v>
      </c>
      <c r="N4225" t="s">
        <v>143</v>
      </c>
      <c r="O4225" t="s">
        <v>54</v>
      </c>
      <c r="P4225" t="s">
        <v>37</v>
      </c>
      <c r="Q4225" t="s">
        <v>36</v>
      </c>
      <c r="R4225">
        <v>63</v>
      </c>
      <c r="S4225" t="s">
        <v>37</v>
      </c>
      <c r="T4225" t="s">
        <v>86</v>
      </c>
      <c r="U4225" t="s">
        <v>69</v>
      </c>
      <c r="W4225" t="s">
        <v>56</v>
      </c>
      <c r="X4225">
        <v>218965</v>
      </c>
      <c r="Y4225">
        <v>4445</v>
      </c>
      <c r="Z4225">
        <v>34.052199999999999</v>
      </c>
      <c r="AA4225">
        <v>-118.2437</v>
      </c>
      <c r="AB4225" t="str">
        <f>IF(Restaurants[[#This Row],[Years_Operating]]&lt;5,"New",
IF(Restaurants[[#This Row],[Years_Operating]]&lt;15,"Established","Legacy"))</f>
        <v>Established</v>
      </c>
      <c r="AC4225" t="str">
        <f>IF(Restaurants[[#This Row],[Country]]="India","Yes","No")</f>
        <v>No</v>
      </c>
      <c r="AD4225" t="str">
        <f>IF(AND(Restaurants[[#This Row],[Has Online Delivery]]="Yes",Restaurants[[#This Row],[Has Table Booking]]="Yes"),"Online + Table",
IF(Restaurants[[#This Row],[Has Online Delivery]]="Yes","Online Only",
IF(Restaurants[[#This Row],[Has Table Booking]]="Yes","Table Only","None")))</f>
        <v>Table Only</v>
      </c>
      <c r="AE4225" t="str">
        <f>IF(Restaurants[[#This Row],[Rating]]&gt;=4.5,"Excellent",
IF(Restaurants[[#This Row],[Rating]]&gt;=4,"Very Good",
IF(Restaurants[[#This Row],[Rating]]&gt;=3.5,"Good","Average/Low")))</f>
        <v>Excellent</v>
      </c>
    </row>
    <row r="4226" spans="1:31" x14ac:dyDescent="0.3">
      <c r="A4226" t="s">
        <v>71</v>
      </c>
      <c r="B4226" t="s">
        <v>250</v>
      </c>
      <c r="C4226" t="s">
        <v>251</v>
      </c>
      <c r="D4226" t="s">
        <v>935</v>
      </c>
      <c r="E4226">
        <v>3</v>
      </c>
      <c r="F4226">
        <v>380</v>
      </c>
      <c r="G4226" t="s">
        <v>75</v>
      </c>
      <c r="H4226">
        <v>2008</v>
      </c>
      <c r="I4226">
        <v>23</v>
      </c>
      <c r="J4226">
        <v>4.8</v>
      </c>
      <c r="K4226" t="s">
        <v>936</v>
      </c>
      <c r="L4226">
        <v>17</v>
      </c>
      <c r="M4226" t="s">
        <v>33</v>
      </c>
      <c r="N4226" t="s">
        <v>34</v>
      </c>
      <c r="O4226" t="s">
        <v>35</v>
      </c>
      <c r="P4226" t="s">
        <v>36</v>
      </c>
      <c r="Q4226" t="s">
        <v>36</v>
      </c>
      <c r="R4226">
        <v>22</v>
      </c>
      <c r="S4226" t="s">
        <v>37</v>
      </c>
      <c r="T4226" t="s">
        <v>86</v>
      </c>
      <c r="U4226" t="s">
        <v>46</v>
      </c>
      <c r="V4226" t="s">
        <v>1811</v>
      </c>
      <c r="W4226" t="s">
        <v>132</v>
      </c>
      <c r="X4226">
        <v>45889</v>
      </c>
      <c r="Y4226">
        <v>3993</v>
      </c>
      <c r="Z4226">
        <v>28.7041</v>
      </c>
      <c r="AA4226">
        <v>77.102500000000006</v>
      </c>
      <c r="AB4226" t="str">
        <f>IF(Restaurants[[#This Row],[Years_Operating]]&lt;5,"New",
IF(Restaurants[[#This Row],[Years_Operating]]&lt;15,"Established","Legacy"))</f>
        <v>Legacy</v>
      </c>
      <c r="AC4226" t="str">
        <f>IF(Restaurants[[#This Row],[Country]]="India","Yes","No")</f>
        <v>Yes</v>
      </c>
      <c r="AD4226" t="str">
        <f>IF(AND(Restaurants[[#This Row],[Has Online Delivery]]="Yes",Restaurants[[#This Row],[Has Table Booking]]="Yes"),"Online + Table",
IF(Restaurants[[#This Row],[Has Online Delivery]]="Yes","Online Only",
IF(Restaurants[[#This Row],[Has Table Booking]]="Yes","Table Only","None")))</f>
        <v>Online + Table</v>
      </c>
      <c r="AE4226" t="str">
        <f>IF(Restaurants[[#This Row],[Rating]]&gt;=4.5,"Excellent",
IF(Restaurants[[#This Row],[Rating]]&gt;=4,"Very Good",
IF(Restaurants[[#This Row],[Rating]]&gt;=3.5,"Good","Average/Low")))</f>
        <v>Excellent</v>
      </c>
    </row>
    <row r="4227" spans="1:31" x14ac:dyDescent="0.3">
      <c r="A4227" t="s">
        <v>182</v>
      </c>
      <c r="B4227" t="s">
        <v>272</v>
      </c>
      <c r="C4227" t="s">
        <v>251</v>
      </c>
      <c r="D4227" t="s">
        <v>863</v>
      </c>
      <c r="E4227">
        <v>2</v>
      </c>
      <c r="F4227">
        <v>275</v>
      </c>
      <c r="G4227" t="s">
        <v>185</v>
      </c>
      <c r="H4227">
        <v>1998</v>
      </c>
      <c r="I4227">
        <v>20</v>
      </c>
      <c r="J4227">
        <v>4.5999999999999996</v>
      </c>
      <c r="K4227" t="s">
        <v>926</v>
      </c>
      <c r="L4227">
        <v>27</v>
      </c>
      <c r="M4227" t="s">
        <v>33</v>
      </c>
      <c r="N4227" t="s">
        <v>143</v>
      </c>
      <c r="O4227" t="s">
        <v>35</v>
      </c>
      <c r="P4227" t="s">
        <v>37</v>
      </c>
      <c r="Q4227" t="s">
        <v>36</v>
      </c>
      <c r="R4227">
        <v>69</v>
      </c>
      <c r="S4227" t="s">
        <v>36</v>
      </c>
      <c r="T4227" t="s">
        <v>86</v>
      </c>
      <c r="U4227" t="s">
        <v>69</v>
      </c>
      <c r="V4227" t="s">
        <v>1812</v>
      </c>
      <c r="W4227" t="s">
        <v>108</v>
      </c>
      <c r="X4227">
        <v>432692</v>
      </c>
      <c r="Y4227">
        <v>5733</v>
      </c>
      <c r="Z4227">
        <v>13.082700000000001</v>
      </c>
      <c r="AA4227">
        <v>80.270700000000005</v>
      </c>
      <c r="AB4227" t="str">
        <f>IF(Restaurants[[#This Row],[Years_Operating]]&lt;5,"New",
IF(Restaurants[[#This Row],[Years_Operating]]&lt;15,"Established","Legacy"))</f>
        <v>Legacy</v>
      </c>
      <c r="AC4227" t="str">
        <f>IF(Restaurants[[#This Row],[Country]]="India","Yes","No")</f>
        <v>Yes</v>
      </c>
      <c r="AD4227" t="str">
        <f>IF(AND(Restaurants[[#This Row],[Has Online Delivery]]="Yes",Restaurants[[#This Row],[Has Table Booking]]="Yes"),"Online + Table",
IF(Restaurants[[#This Row],[Has Online Delivery]]="Yes","Online Only",
IF(Restaurants[[#This Row],[Has Table Booking]]="Yes","Table Only","None")))</f>
        <v>Table Only</v>
      </c>
      <c r="AE4227" t="str">
        <f>IF(Restaurants[[#This Row],[Rating]]&gt;=4.5,"Excellent",
IF(Restaurants[[#This Row],[Rating]]&gt;=4,"Very Good",
IF(Restaurants[[#This Row],[Rating]]&gt;=3.5,"Good","Average/Low")))</f>
        <v>Excellent</v>
      </c>
    </row>
    <row r="4228" spans="1:31" x14ac:dyDescent="0.3">
      <c r="A4228" t="s">
        <v>161</v>
      </c>
      <c r="B4228" t="s">
        <v>195</v>
      </c>
      <c r="C4228" t="s">
        <v>196</v>
      </c>
      <c r="D4228" t="s">
        <v>892</v>
      </c>
      <c r="E4228">
        <v>2</v>
      </c>
      <c r="F4228">
        <v>275</v>
      </c>
      <c r="G4228" t="s">
        <v>163</v>
      </c>
      <c r="H4228">
        <v>2003</v>
      </c>
      <c r="I4228">
        <v>36</v>
      </c>
      <c r="J4228">
        <v>4.7</v>
      </c>
      <c r="K4228" t="s">
        <v>960</v>
      </c>
      <c r="L4228">
        <v>22</v>
      </c>
      <c r="M4228" t="s">
        <v>33</v>
      </c>
      <c r="N4228" t="s">
        <v>143</v>
      </c>
      <c r="O4228" t="s">
        <v>45</v>
      </c>
      <c r="P4228" t="s">
        <v>37</v>
      </c>
      <c r="Q4228" t="s">
        <v>37</v>
      </c>
      <c r="R4228">
        <v>29</v>
      </c>
      <c r="S4228" t="s">
        <v>37</v>
      </c>
      <c r="T4228" t="s">
        <v>86</v>
      </c>
      <c r="U4228" t="s">
        <v>32</v>
      </c>
      <c r="W4228" t="s">
        <v>149</v>
      </c>
      <c r="X4228">
        <v>9357</v>
      </c>
      <c r="Y4228">
        <v>7394</v>
      </c>
      <c r="Z4228">
        <v>51.507399999999997</v>
      </c>
      <c r="AA4228">
        <v>-0.1278</v>
      </c>
      <c r="AB4228" t="str">
        <f>IF(Restaurants[[#This Row],[Years_Operating]]&lt;5,"New",
IF(Restaurants[[#This Row],[Years_Operating]]&lt;15,"Established","Legacy"))</f>
        <v>Legacy</v>
      </c>
      <c r="AC4228" t="str">
        <f>IF(Restaurants[[#This Row],[Country]]="India","Yes","No")</f>
        <v>No</v>
      </c>
      <c r="AD4228" t="str">
        <f>IF(AND(Restaurants[[#This Row],[Has Online Delivery]]="Yes",Restaurants[[#This Row],[Has Table Booking]]="Yes"),"Online + Table",
IF(Restaurants[[#This Row],[Has Online Delivery]]="Yes","Online Only",
IF(Restaurants[[#This Row],[Has Table Booking]]="Yes","Table Only","None")))</f>
        <v>None</v>
      </c>
      <c r="AE4228" t="str">
        <f>IF(Restaurants[[#This Row],[Rating]]&gt;=4.5,"Excellent",
IF(Restaurants[[#This Row],[Rating]]&gt;=4,"Very Good",
IF(Restaurants[[#This Row],[Rating]]&gt;=3.5,"Good","Average/Low")))</f>
        <v>Excellent</v>
      </c>
    </row>
    <row r="4229" spans="1:31" x14ac:dyDescent="0.3">
      <c r="A4229" t="s">
        <v>212</v>
      </c>
      <c r="B4229" t="s">
        <v>125</v>
      </c>
      <c r="C4229" t="s">
        <v>50</v>
      </c>
      <c r="D4229" t="s">
        <v>878</v>
      </c>
      <c r="E4229">
        <v>0</v>
      </c>
      <c r="F4229">
        <v>165</v>
      </c>
      <c r="G4229" t="s">
        <v>214</v>
      </c>
      <c r="H4229">
        <v>2009</v>
      </c>
      <c r="I4229">
        <v>36</v>
      </c>
      <c r="J4229">
        <v>4.7</v>
      </c>
      <c r="K4229" t="s">
        <v>879</v>
      </c>
      <c r="L4229">
        <v>16</v>
      </c>
      <c r="M4229" t="s">
        <v>160</v>
      </c>
      <c r="N4229" t="s">
        <v>210</v>
      </c>
      <c r="O4229" t="s">
        <v>211</v>
      </c>
      <c r="P4229" t="s">
        <v>36</v>
      </c>
      <c r="Q4229" t="s">
        <v>37</v>
      </c>
      <c r="R4229">
        <v>52</v>
      </c>
      <c r="S4229" t="s">
        <v>37</v>
      </c>
      <c r="T4229" t="s">
        <v>63</v>
      </c>
      <c r="U4229" t="s">
        <v>69</v>
      </c>
      <c r="W4229" t="s">
        <v>132</v>
      </c>
      <c r="X4229">
        <v>190951</v>
      </c>
      <c r="Y4229">
        <v>4060</v>
      </c>
      <c r="Z4229">
        <v>41.878100000000003</v>
      </c>
      <c r="AA4229">
        <v>-87.629800000000003</v>
      </c>
      <c r="AB4229" t="str">
        <f>IF(Restaurants[[#This Row],[Years_Operating]]&lt;5,"New",
IF(Restaurants[[#This Row],[Years_Operating]]&lt;15,"Established","Legacy"))</f>
        <v>Legacy</v>
      </c>
      <c r="AC4229" t="str">
        <f>IF(Restaurants[[#This Row],[Country]]="India","Yes","No")</f>
        <v>No</v>
      </c>
      <c r="AD4229" t="str">
        <f>IF(AND(Restaurants[[#This Row],[Has Online Delivery]]="Yes",Restaurants[[#This Row],[Has Table Booking]]="Yes"),"Online + Table",
IF(Restaurants[[#This Row],[Has Online Delivery]]="Yes","Online Only",
IF(Restaurants[[#This Row],[Has Table Booking]]="Yes","Table Only","None")))</f>
        <v>Online Only</v>
      </c>
      <c r="AE4229" t="str">
        <f>IF(Restaurants[[#This Row],[Rating]]&gt;=4.5,"Excellent",
IF(Restaurants[[#This Row],[Rating]]&gt;=4,"Very Good",
IF(Restaurants[[#This Row],[Rating]]&gt;=3.5,"Good","Average/Low")))</f>
        <v>Excellent</v>
      </c>
    </row>
    <row r="4230" spans="1:31" x14ac:dyDescent="0.3">
      <c r="A4230" t="s">
        <v>171</v>
      </c>
      <c r="B4230" t="s">
        <v>261</v>
      </c>
      <c r="C4230" t="s">
        <v>251</v>
      </c>
      <c r="D4230" t="s">
        <v>935</v>
      </c>
      <c r="E4230">
        <v>2</v>
      </c>
      <c r="F4230">
        <v>285</v>
      </c>
      <c r="G4230" t="s">
        <v>172</v>
      </c>
      <c r="H4230">
        <v>2008</v>
      </c>
      <c r="I4230">
        <v>12</v>
      </c>
      <c r="J4230">
        <v>4.7</v>
      </c>
      <c r="K4230" t="s">
        <v>948</v>
      </c>
      <c r="L4230">
        <v>17</v>
      </c>
      <c r="M4230" t="s">
        <v>33</v>
      </c>
      <c r="N4230" t="s">
        <v>143</v>
      </c>
      <c r="O4230" t="s">
        <v>54</v>
      </c>
      <c r="P4230" t="s">
        <v>36</v>
      </c>
      <c r="Q4230" t="s">
        <v>36</v>
      </c>
      <c r="R4230">
        <v>39</v>
      </c>
      <c r="S4230" t="s">
        <v>36</v>
      </c>
      <c r="T4230" t="s">
        <v>55</v>
      </c>
      <c r="U4230" t="s">
        <v>32</v>
      </c>
      <c r="V4230" t="s">
        <v>1813</v>
      </c>
      <c r="W4230" t="s">
        <v>108</v>
      </c>
      <c r="X4230">
        <v>374348</v>
      </c>
      <c r="Y4230">
        <v>4361</v>
      </c>
      <c r="Z4230">
        <v>22.572600000000001</v>
      </c>
      <c r="AA4230">
        <v>88.363900000000001</v>
      </c>
      <c r="AB4230" t="str">
        <f>IF(Restaurants[[#This Row],[Years_Operating]]&lt;5,"New",
IF(Restaurants[[#This Row],[Years_Operating]]&lt;15,"Established","Legacy"))</f>
        <v>Legacy</v>
      </c>
      <c r="AC4230" t="str">
        <f>IF(Restaurants[[#This Row],[Country]]="India","Yes","No")</f>
        <v>Yes</v>
      </c>
      <c r="AD4230" t="str">
        <f>IF(AND(Restaurants[[#This Row],[Has Online Delivery]]="Yes",Restaurants[[#This Row],[Has Table Booking]]="Yes"),"Online + Table",
IF(Restaurants[[#This Row],[Has Online Delivery]]="Yes","Online Only",
IF(Restaurants[[#This Row],[Has Table Booking]]="Yes","Table Only","None")))</f>
        <v>Online + Table</v>
      </c>
      <c r="AE4230" t="str">
        <f>IF(Restaurants[[#This Row],[Rating]]&gt;=4.5,"Excellent",
IF(Restaurants[[#This Row],[Rating]]&gt;=4,"Very Good",
IF(Restaurants[[#This Row],[Rating]]&gt;=3.5,"Good","Average/Low")))</f>
        <v>Excellent</v>
      </c>
    </row>
    <row r="4231" spans="1:31" x14ac:dyDescent="0.3">
      <c r="A4231" t="s">
        <v>212</v>
      </c>
      <c r="B4231" t="s">
        <v>261</v>
      </c>
      <c r="C4231" t="s">
        <v>251</v>
      </c>
      <c r="D4231" t="s">
        <v>935</v>
      </c>
      <c r="E4231">
        <v>0</v>
      </c>
      <c r="F4231">
        <v>165</v>
      </c>
      <c r="G4231" t="s">
        <v>214</v>
      </c>
      <c r="H4231">
        <v>2009</v>
      </c>
      <c r="I4231">
        <v>36</v>
      </c>
      <c r="J4231">
        <v>4.7</v>
      </c>
      <c r="K4231" t="s">
        <v>948</v>
      </c>
      <c r="L4231">
        <v>16</v>
      </c>
      <c r="M4231" t="s">
        <v>160</v>
      </c>
      <c r="N4231" t="s">
        <v>210</v>
      </c>
      <c r="O4231" t="s">
        <v>211</v>
      </c>
      <c r="P4231" t="s">
        <v>36</v>
      </c>
      <c r="Q4231" t="s">
        <v>36</v>
      </c>
      <c r="R4231">
        <v>66</v>
      </c>
      <c r="S4231" t="s">
        <v>36</v>
      </c>
      <c r="T4231" t="s">
        <v>38</v>
      </c>
      <c r="U4231" t="s">
        <v>69</v>
      </c>
      <c r="V4231" t="s">
        <v>1814</v>
      </c>
      <c r="W4231" t="s">
        <v>56</v>
      </c>
      <c r="X4231">
        <v>188529</v>
      </c>
      <c r="Y4231">
        <v>2790</v>
      </c>
      <c r="Z4231">
        <v>22.572600000000001</v>
      </c>
      <c r="AA4231">
        <v>88.363900000000001</v>
      </c>
      <c r="AB4231" t="str">
        <f>IF(Restaurants[[#This Row],[Years_Operating]]&lt;5,"New",
IF(Restaurants[[#This Row],[Years_Operating]]&lt;15,"Established","Legacy"))</f>
        <v>Legacy</v>
      </c>
      <c r="AC4231" t="str">
        <f>IF(Restaurants[[#This Row],[Country]]="India","Yes","No")</f>
        <v>Yes</v>
      </c>
      <c r="AD4231" t="str">
        <f>IF(AND(Restaurants[[#This Row],[Has Online Delivery]]="Yes",Restaurants[[#This Row],[Has Table Booking]]="Yes"),"Online + Table",
IF(Restaurants[[#This Row],[Has Online Delivery]]="Yes","Online Only",
IF(Restaurants[[#This Row],[Has Table Booking]]="Yes","Table Only","None")))</f>
        <v>Online + Table</v>
      </c>
      <c r="AE4231" t="str">
        <f>IF(Restaurants[[#This Row],[Rating]]&gt;=4.5,"Excellent",
IF(Restaurants[[#This Row],[Rating]]&gt;=4,"Very Good",
IF(Restaurants[[#This Row],[Rating]]&gt;=3.5,"Good","Average/Low")))</f>
        <v>Excellent</v>
      </c>
    </row>
    <row r="4232" spans="1:31" x14ac:dyDescent="0.3">
      <c r="A4232" t="s">
        <v>87</v>
      </c>
      <c r="B4232" t="s">
        <v>145</v>
      </c>
      <c r="C4232" t="s">
        <v>146</v>
      </c>
      <c r="D4232" t="s">
        <v>894</v>
      </c>
      <c r="E4232">
        <v>3</v>
      </c>
      <c r="F4232">
        <v>295</v>
      </c>
      <c r="G4232" t="s">
        <v>91</v>
      </c>
      <c r="H4232">
        <v>1897</v>
      </c>
      <c r="I4232">
        <v>50</v>
      </c>
      <c r="J4232">
        <v>4.8</v>
      </c>
      <c r="K4232" t="s">
        <v>895</v>
      </c>
      <c r="L4232">
        <v>128</v>
      </c>
      <c r="M4232" t="s">
        <v>33</v>
      </c>
      <c r="N4232" t="s">
        <v>34</v>
      </c>
      <c r="O4232" t="s">
        <v>35</v>
      </c>
      <c r="P4232" t="s">
        <v>36</v>
      </c>
      <c r="Q4232" t="s">
        <v>37</v>
      </c>
      <c r="R4232">
        <v>57</v>
      </c>
      <c r="S4232" t="s">
        <v>37</v>
      </c>
      <c r="T4232" t="s">
        <v>55</v>
      </c>
      <c r="U4232" t="s">
        <v>69</v>
      </c>
      <c r="W4232" t="s">
        <v>103</v>
      </c>
      <c r="X4232">
        <v>143542</v>
      </c>
      <c r="Y4232">
        <v>7984</v>
      </c>
      <c r="Z4232">
        <v>35.689500000000002</v>
      </c>
      <c r="AA4232">
        <v>139.6917</v>
      </c>
      <c r="AB4232" t="str">
        <f>IF(Restaurants[[#This Row],[Years_Operating]]&lt;5,"New",
IF(Restaurants[[#This Row],[Years_Operating]]&lt;15,"Established","Legacy"))</f>
        <v>Legacy</v>
      </c>
      <c r="AC4232" t="str">
        <f>IF(Restaurants[[#This Row],[Country]]="India","Yes","No")</f>
        <v>No</v>
      </c>
      <c r="AD4232" t="str">
        <f>IF(AND(Restaurants[[#This Row],[Has Online Delivery]]="Yes",Restaurants[[#This Row],[Has Table Booking]]="Yes"),"Online + Table",
IF(Restaurants[[#This Row],[Has Online Delivery]]="Yes","Online Only",
IF(Restaurants[[#This Row],[Has Table Booking]]="Yes","Table Only","None")))</f>
        <v>Online Only</v>
      </c>
      <c r="AE4232" t="str">
        <f>IF(Restaurants[[#This Row],[Rating]]&gt;=4.5,"Excellent",
IF(Restaurants[[#This Row],[Rating]]&gt;=4,"Very Good",
IF(Restaurants[[#This Row],[Rating]]&gt;=3.5,"Good","Average/Low")))</f>
        <v>Excellent</v>
      </c>
    </row>
    <row r="4233" spans="1:31" x14ac:dyDescent="0.3">
      <c r="A4233" t="s">
        <v>100</v>
      </c>
      <c r="B4233" t="s">
        <v>272</v>
      </c>
      <c r="C4233" t="s">
        <v>251</v>
      </c>
      <c r="D4233" t="s">
        <v>935</v>
      </c>
      <c r="E4233">
        <v>3</v>
      </c>
      <c r="F4233">
        <v>385</v>
      </c>
      <c r="G4233" t="s">
        <v>102</v>
      </c>
      <c r="H4233">
        <v>2003</v>
      </c>
      <c r="I4233">
        <v>55</v>
      </c>
      <c r="J4233">
        <v>4.8</v>
      </c>
      <c r="K4233" t="s">
        <v>936</v>
      </c>
      <c r="L4233">
        <v>22</v>
      </c>
      <c r="M4233" t="s">
        <v>33</v>
      </c>
      <c r="N4233" t="s">
        <v>34</v>
      </c>
      <c r="O4233" t="s">
        <v>35</v>
      </c>
      <c r="P4233" t="s">
        <v>37</v>
      </c>
      <c r="Q4233" t="s">
        <v>36</v>
      </c>
      <c r="R4233">
        <v>46</v>
      </c>
      <c r="S4233" t="s">
        <v>36</v>
      </c>
      <c r="T4233" t="s">
        <v>38</v>
      </c>
      <c r="U4233" t="s">
        <v>46</v>
      </c>
      <c r="V4233" t="s">
        <v>1815</v>
      </c>
      <c r="W4233" t="s">
        <v>108</v>
      </c>
      <c r="X4233">
        <v>128716</v>
      </c>
      <c r="Y4233">
        <v>5403</v>
      </c>
      <c r="Z4233">
        <v>13.082700000000001</v>
      </c>
      <c r="AA4233">
        <v>80.270700000000005</v>
      </c>
      <c r="AB4233" t="str">
        <f>IF(Restaurants[[#This Row],[Years_Operating]]&lt;5,"New",
IF(Restaurants[[#This Row],[Years_Operating]]&lt;15,"Established","Legacy"))</f>
        <v>Legacy</v>
      </c>
      <c r="AC4233" t="str">
        <f>IF(Restaurants[[#This Row],[Country]]="India","Yes","No")</f>
        <v>Yes</v>
      </c>
      <c r="AD4233" t="str">
        <f>IF(AND(Restaurants[[#This Row],[Has Online Delivery]]="Yes",Restaurants[[#This Row],[Has Table Booking]]="Yes"),"Online + Table",
IF(Restaurants[[#This Row],[Has Online Delivery]]="Yes","Online Only",
IF(Restaurants[[#This Row],[Has Table Booking]]="Yes","Table Only","None")))</f>
        <v>Table Only</v>
      </c>
      <c r="AE4233" t="str">
        <f>IF(Restaurants[[#This Row],[Rating]]&gt;=4.5,"Excellent",
IF(Restaurants[[#This Row],[Rating]]&gt;=4,"Very Good",
IF(Restaurants[[#This Row],[Rating]]&gt;=3.5,"Good","Average/Low")))</f>
        <v>Excellent</v>
      </c>
    </row>
    <row r="4234" spans="1:31" x14ac:dyDescent="0.3">
      <c r="A4234" t="s">
        <v>194</v>
      </c>
      <c r="B4234" t="s">
        <v>255</v>
      </c>
      <c r="C4234" t="s">
        <v>251</v>
      </c>
      <c r="D4234" t="s">
        <v>918</v>
      </c>
      <c r="E4234">
        <v>1</v>
      </c>
      <c r="F4234">
        <v>165</v>
      </c>
      <c r="G4234" t="s">
        <v>198</v>
      </c>
      <c r="H4234">
        <v>2013</v>
      </c>
      <c r="I4234">
        <v>40</v>
      </c>
      <c r="J4234">
        <v>4.5999999999999996</v>
      </c>
      <c r="K4234" t="s">
        <v>939</v>
      </c>
      <c r="L4234">
        <v>12</v>
      </c>
      <c r="M4234" t="s">
        <v>160</v>
      </c>
      <c r="N4234" t="s">
        <v>193</v>
      </c>
      <c r="O4234" t="s">
        <v>35</v>
      </c>
      <c r="P4234" t="s">
        <v>37</v>
      </c>
      <c r="Q4234" t="s">
        <v>37</v>
      </c>
      <c r="R4234">
        <v>52</v>
      </c>
      <c r="S4234" t="s">
        <v>37</v>
      </c>
      <c r="T4234" t="s">
        <v>38</v>
      </c>
      <c r="U4234" t="s">
        <v>69</v>
      </c>
      <c r="V4234" t="s">
        <v>1816</v>
      </c>
      <c r="W4234" t="s">
        <v>56</v>
      </c>
      <c r="X4234">
        <v>50424</v>
      </c>
      <c r="Y4234">
        <v>1328</v>
      </c>
      <c r="Z4234">
        <v>19.076000000000001</v>
      </c>
      <c r="AA4234">
        <v>72.877700000000004</v>
      </c>
      <c r="AB4234" t="str">
        <f>IF(Restaurants[[#This Row],[Years_Operating]]&lt;5,"New",
IF(Restaurants[[#This Row],[Years_Operating]]&lt;15,"Established","Legacy"))</f>
        <v>Established</v>
      </c>
      <c r="AC4234" t="str">
        <f>IF(Restaurants[[#This Row],[Country]]="India","Yes","No")</f>
        <v>Yes</v>
      </c>
      <c r="AD4234" t="str">
        <f>IF(AND(Restaurants[[#This Row],[Has Online Delivery]]="Yes",Restaurants[[#This Row],[Has Table Booking]]="Yes"),"Online + Table",
IF(Restaurants[[#This Row],[Has Online Delivery]]="Yes","Online Only",
IF(Restaurants[[#This Row],[Has Table Booking]]="Yes","Table Only","None")))</f>
        <v>None</v>
      </c>
      <c r="AE4234" t="str">
        <f>IF(Restaurants[[#This Row],[Rating]]&gt;=4.5,"Excellent",
IF(Restaurants[[#This Row],[Rating]]&gt;=4,"Very Good",
IF(Restaurants[[#This Row],[Rating]]&gt;=3.5,"Good","Average/Low")))</f>
        <v>Excellent</v>
      </c>
    </row>
    <row r="4235" spans="1:31" x14ac:dyDescent="0.3">
      <c r="A4235" t="s">
        <v>205</v>
      </c>
      <c r="B4235" t="s">
        <v>896</v>
      </c>
      <c r="C4235" t="s">
        <v>59</v>
      </c>
      <c r="D4235" t="s">
        <v>897</v>
      </c>
      <c r="E4235">
        <v>0</v>
      </c>
      <c r="F4235">
        <v>180</v>
      </c>
      <c r="G4235" t="s">
        <v>209</v>
      </c>
      <c r="H4235">
        <v>2008</v>
      </c>
      <c r="I4235">
        <v>50</v>
      </c>
      <c r="J4235">
        <v>4.8</v>
      </c>
      <c r="K4235" t="s">
        <v>987</v>
      </c>
      <c r="L4235">
        <v>17</v>
      </c>
      <c r="M4235" t="s">
        <v>160</v>
      </c>
      <c r="N4235" t="s">
        <v>210</v>
      </c>
      <c r="O4235" t="s">
        <v>211</v>
      </c>
      <c r="P4235" t="s">
        <v>36</v>
      </c>
      <c r="Q4235" t="s">
        <v>36</v>
      </c>
      <c r="R4235">
        <v>37</v>
      </c>
      <c r="S4235" t="s">
        <v>36</v>
      </c>
      <c r="T4235" t="s">
        <v>63</v>
      </c>
      <c r="U4235" t="s">
        <v>69</v>
      </c>
      <c r="W4235" t="s">
        <v>103</v>
      </c>
      <c r="X4235">
        <v>385254</v>
      </c>
      <c r="Y4235">
        <v>3366</v>
      </c>
      <c r="Z4235">
        <v>45.764000000000003</v>
      </c>
      <c r="AA4235">
        <v>4.8357000000000001</v>
      </c>
      <c r="AB4235" t="str">
        <f>IF(Restaurants[[#This Row],[Years_Operating]]&lt;5,"New",
IF(Restaurants[[#This Row],[Years_Operating]]&lt;15,"Established","Legacy"))</f>
        <v>Legacy</v>
      </c>
      <c r="AC4235" t="str">
        <f>IF(Restaurants[[#This Row],[Country]]="India","Yes","No")</f>
        <v>No</v>
      </c>
      <c r="AD4235" t="str">
        <f>IF(AND(Restaurants[[#This Row],[Has Online Delivery]]="Yes",Restaurants[[#This Row],[Has Table Booking]]="Yes"),"Online + Table",
IF(Restaurants[[#This Row],[Has Online Delivery]]="Yes","Online Only",
IF(Restaurants[[#This Row],[Has Table Booking]]="Yes","Table Only","None")))</f>
        <v>Online + Table</v>
      </c>
      <c r="AE4235" t="str">
        <f>IF(Restaurants[[#This Row],[Rating]]&gt;=4.5,"Excellent",
IF(Restaurants[[#This Row],[Rating]]&gt;=4,"Very Good",
IF(Restaurants[[#This Row],[Rating]]&gt;=3.5,"Good","Average/Low")))</f>
        <v>Excellent</v>
      </c>
    </row>
    <row r="4236" spans="1:31" x14ac:dyDescent="0.3">
      <c r="A4236" t="s">
        <v>41</v>
      </c>
      <c r="B4236" t="s">
        <v>873</v>
      </c>
      <c r="C4236" t="s">
        <v>29</v>
      </c>
      <c r="D4236" t="s">
        <v>874</v>
      </c>
      <c r="E4236">
        <v>3</v>
      </c>
      <c r="F4236">
        <v>320</v>
      </c>
      <c r="G4236" t="s">
        <v>44</v>
      </c>
      <c r="H4236">
        <v>2008</v>
      </c>
      <c r="I4236">
        <v>32</v>
      </c>
      <c r="J4236">
        <v>4.9000000000000004</v>
      </c>
      <c r="K4236" t="s">
        <v>890</v>
      </c>
      <c r="L4236">
        <v>17</v>
      </c>
      <c r="M4236" t="s">
        <v>33</v>
      </c>
      <c r="N4236" t="s">
        <v>34</v>
      </c>
      <c r="O4236" t="s">
        <v>45</v>
      </c>
      <c r="P4236" t="s">
        <v>36</v>
      </c>
      <c r="Q4236" t="s">
        <v>36</v>
      </c>
      <c r="R4236">
        <v>28</v>
      </c>
      <c r="S4236" t="s">
        <v>36</v>
      </c>
      <c r="T4236" t="s">
        <v>86</v>
      </c>
      <c r="U4236" t="s">
        <v>32</v>
      </c>
      <c r="W4236" t="s">
        <v>108</v>
      </c>
      <c r="X4236">
        <v>139182</v>
      </c>
      <c r="Y4236">
        <v>6140</v>
      </c>
      <c r="Z4236">
        <v>45.464199999999998</v>
      </c>
      <c r="AA4236">
        <v>9.19</v>
      </c>
      <c r="AB4236" t="str">
        <f>IF(Restaurants[[#This Row],[Years_Operating]]&lt;5,"New",
IF(Restaurants[[#This Row],[Years_Operating]]&lt;15,"Established","Legacy"))</f>
        <v>Legacy</v>
      </c>
      <c r="AC4236" t="str">
        <f>IF(Restaurants[[#This Row],[Country]]="India","Yes","No")</f>
        <v>No</v>
      </c>
      <c r="AD4236" t="str">
        <f>IF(AND(Restaurants[[#This Row],[Has Online Delivery]]="Yes",Restaurants[[#This Row],[Has Table Booking]]="Yes"),"Online + Table",
IF(Restaurants[[#This Row],[Has Online Delivery]]="Yes","Online Only",
IF(Restaurants[[#This Row],[Has Table Booking]]="Yes","Table Only","None")))</f>
        <v>Online + Table</v>
      </c>
      <c r="AE4236" t="str">
        <f>IF(Restaurants[[#This Row],[Rating]]&gt;=4.5,"Excellent",
IF(Restaurants[[#This Row],[Rating]]&gt;=4,"Very Good",
IF(Restaurants[[#This Row],[Rating]]&gt;=3.5,"Good","Average/Low")))</f>
        <v>Excellent</v>
      </c>
    </row>
    <row r="4237" spans="1:31" x14ac:dyDescent="0.3">
      <c r="A4237" t="s">
        <v>92</v>
      </c>
      <c r="B4237" t="s">
        <v>891</v>
      </c>
      <c r="C4237" t="s">
        <v>196</v>
      </c>
      <c r="D4237" t="s">
        <v>892</v>
      </c>
      <c r="E4237">
        <v>3</v>
      </c>
      <c r="F4237">
        <v>345</v>
      </c>
      <c r="G4237" t="s">
        <v>95</v>
      </c>
      <c r="H4237">
        <v>2011</v>
      </c>
      <c r="I4237">
        <v>50</v>
      </c>
      <c r="J4237">
        <v>4.8</v>
      </c>
      <c r="K4237" t="s">
        <v>893</v>
      </c>
      <c r="L4237">
        <v>14</v>
      </c>
      <c r="M4237" t="s">
        <v>33</v>
      </c>
      <c r="N4237" t="s">
        <v>34</v>
      </c>
      <c r="O4237" t="s">
        <v>54</v>
      </c>
      <c r="P4237" t="s">
        <v>36</v>
      </c>
      <c r="Q4237" t="s">
        <v>36</v>
      </c>
      <c r="R4237">
        <v>50</v>
      </c>
      <c r="S4237" t="s">
        <v>36</v>
      </c>
      <c r="T4237" t="s">
        <v>38</v>
      </c>
      <c r="U4237" t="s">
        <v>46</v>
      </c>
      <c r="W4237" t="s">
        <v>149</v>
      </c>
      <c r="X4237">
        <v>237194</v>
      </c>
      <c r="Y4237">
        <v>1618</v>
      </c>
      <c r="Z4237">
        <v>53.480800000000002</v>
      </c>
      <c r="AA4237">
        <v>-2.2425999999999999</v>
      </c>
      <c r="AB4237" t="str">
        <f>IF(Restaurants[[#This Row],[Years_Operating]]&lt;5,"New",
IF(Restaurants[[#This Row],[Years_Operating]]&lt;15,"Established","Legacy"))</f>
        <v>Established</v>
      </c>
      <c r="AC4237" t="str">
        <f>IF(Restaurants[[#This Row],[Country]]="India","Yes","No")</f>
        <v>No</v>
      </c>
      <c r="AD4237" t="str">
        <f>IF(AND(Restaurants[[#This Row],[Has Online Delivery]]="Yes",Restaurants[[#This Row],[Has Table Booking]]="Yes"),"Online + Table",
IF(Restaurants[[#This Row],[Has Online Delivery]]="Yes","Online Only",
IF(Restaurants[[#This Row],[Has Table Booking]]="Yes","Table Only","None")))</f>
        <v>Online + Table</v>
      </c>
      <c r="AE4237" t="str">
        <f>IF(Restaurants[[#This Row],[Rating]]&gt;=4.5,"Excellent",
IF(Restaurants[[#This Row],[Rating]]&gt;=4,"Very Good",
IF(Restaurants[[#This Row],[Rating]]&gt;=3.5,"Good","Average/Low")))</f>
        <v>Excellent</v>
      </c>
    </row>
    <row r="4238" spans="1:31" x14ac:dyDescent="0.3">
      <c r="A4238" t="s">
        <v>144</v>
      </c>
      <c r="B4238" t="s">
        <v>862</v>
      </c>
      <c r="C4238" t="s">
        <v>251</v>
      </c>
      <c r="D4238" t="s">
        <v>267</v>
      </c>
      <c r="E4238">
        <v>2</v>
      </c>
      <c r="F4238">
        <v>280</v>
      </c>
      <c r="G4238" t="s">
        <v>148</v>
      </c>
      <c r="H4238">
        <v>2007</v>
      </c>
      <c r="I4238">
        <v>26</v>
      </c>
      <c r="J4238">
        <v>4.7</v>
      </c>
      <c r="K4238" t="s">
        <v>307</v>
      </c>
      <c r="L4238">
        <v>18</v>
      </c>
      <c r="M4238" t="s">
        <v>33</v>
      </c>
      <c r="N4238" t="s">
        <v>143</v>
      </c>
      <c r="O4238" t="s">
        <v>45</v>
      </c>
      <c r="P4238" t="s">
        <v>37</v>
      </c>
      <c r="Q4238" t="s">
        <v>37</v>
      </c>
      <c r="R4238">
        <v>39</v>
      </c>
      <c r="S4238" t="s">
        <v>36</v>
      </c>
      <c r="T4238" t="s">
        <v>55</v>
      </c>
      <c r="U4238" t="s">
        <v>32</v>
      </c>
      <c r="V4238" t="s">
        <v>1817</v>
      </c>
      <c r="W4238" t="s">
        <v>103</v>
      </c>
      <c r="X4238">
        <v>342962</v>
      </c>
      <c r="Y4238">
        <v>6366</v>
      </c>
      <c r="Z4238">
        <v>21.170200000000001</v>
      </c>
      <c r="AA4238">
        <v>72.831100000000006</v>
      </c>
      <c r="AB4238" t="str">
        <f>IF(Restaurants[[#This Row],[Years_Operating]]&lt;5,"New",
IF(Restaurants[[#This Row],[Years_Operating]]&lt;15,"Established","Legacy"))</f>
        <v>Legacy</v>
      </c>
      <c r="AC4238" t="str">
        <f>IF(Restaurants[[#This Row],[Country]]="India","Yes","No")</f>
        <v>Yes</v>
      </c>
      <c r="AD4238" t="str">
        <f>IF(AND(Restaurants[[#This Row],[Has Online Delivery]]="Yes",Restaurants[[#This Row],[Has Table Booking]]="Yes"),"Online + Table",
IF(Restaurants[[#This Row],[Has Online Delivery]]="Yes","Online Only",
IF(Restaurants[[#This Row],[Has Table Booking]]="Yes","Table Only","None")))</f>
        <v>None</v>
      </c>
      <c r="AE4238" t="str">
        <f>IF(Restaurants[[#This Row],[Rating]]&gt;=4.5,"Excellent",
IF(Restaurants[[#This Row],[Rating]]&gt;=4,"Very Good",
IF(Restaurants[[#This Row],[Rating]]&gt;=3.5,"Good","Average/Low")))</f>
        <v>Excellent</v>
      </c>
    </row>
    <row r="4239" spans="1:31" x14ac:dyDescent="0.3">
      <c r="A4239" t="s">
        <v>150</v>
      </c>
      <c r="B4239" t="s">
        <v>1002</v>
      </c>
      <c r="C4239" t="s">
        <v>877</v>
      </c>
      <c r="D4239" t="s">
        <v>878</v>
      </c>
      <c r="E4239">
        <v>2</v>
      </c>
      <c r="F4239">
        <v>325</v>
      </c>
      <c r="G4239" t="s">
        <v>153</v>
      </c>
      <c r="H4239">
        <v>2016</v>
      </c>
      <c r="I4239">
        <v>48</v>
      </c>
      <c r="J4239">
        <v>4.7</v>
      </c>
      <c r="K4239" t="s">
        <v>879</v>
      </c>
      <c r="L4239">
        <v>9</v>
      </c>
      <c r="M4239" t="s">
        <v>33</v>
      </c>
      <c r="N4239" t="s">
        <v>143</v>
      </c>
      <c r="O4239" t="s">
        <v>54</v>
      </c>
      <c r="P4239" t="s">
        <v>37</v>
      </c>
      <c r="Q4239" t="s">
        <v>37</v>
      </c>
      <c r="R4239">
        <v>65</v>
      </c>
      <c r="S4239" t="s">
        <v>36</v>
      </c>
      <c r="T4239" t="s">
        <v>55</v>
      </c>
      <c r="U4239" t="s">
        <v>39</v>
      </c>
      <c r="W4239" t="s">
        <v>47</v>
      </c>
      <c r="X4239">
        <v>92837</v>
      </c>
      <c r="Y4239">
        <v>3724</v>
      </c>
      <c r="Z4239">
        <v>-27.469799999999999</v>
      </c>
      <c r="AA4239">
        <v>153.02510000000001</v>
      </c>
      <c r="AB4239" t="str">
        <f>IF(Restaurants[[#This Row],[Years_Operating]]&lt;5,"New",
IF(Restaurants[[#This Row],[Years_Operating]]&lt;15,"Established","Legacy"))</f>
        <v>Established</v>
      </c>
      <c r="AC4239" t="str">
        <f>IF(Restaurants[[#This Row],[Country]]="India","Yes","No")</f>
        <v>No</v>
      </c>
      <c r="AD4239" t="str">
        <f>IF(AND(Restaurants[[#This Row],[Has Online Delivery]]="Yes",Restaurants[[#This Row],[Has Table Booking]]="Yes"),"Online + Table",
IF(Restaurants[[#This Row],[Has Online Delivery]]="Yes","Online Only",
IF(Restaurants[[#This Row],[Has Table Booking]]="Yes","Table Only","None")))</f>
        <v>None</v>
      </c>
      <c r="AE4239" t="str">
        <f>IF(Restaurants[[#This Row],[Rating]]&gt;=4.5,"Excellent",
IF(Restaurants[[#This Row],[Rating]]&gt;=4,"Very Good",
IF(Restaurants[[#This Row],[Rating]]&gt;=3.5,"Good","Average/Low")))</f>
        <v>Excellent</v>
      </c>
    </row>
    <row r="4240" spans="1:31" x14ac:dyDescent="0.3">
      <c r="A4240" t="s">
        <v>124</v>
      </c>
      <c r="B4240" t="s">
        <v>290</v>
      </c>
      <c r="C4240" t="s">
        <v>251</v>
      </c>
      <c r="D4240" t="s">
        <v>258</v>
      </c>
      <c r="E4240">
        <v>3</v>
      </c>
      <c r="F4240">
        <v>385</v>
      </c>
      <c r="G4240" t="s">
        <v>127</v>
      </c>
      <c r="H4240">
        <v>2005</v>
      </c>
      <c r="I4240">
        <v>64</v>
      </c>
      <c r="J4240">
        <v>4.7</v>
      </c>
      <c r="K4240" t="s">
        <v>259</v>
      </c>
      <c r="L4240">
        <v>20</v>
      </c>
      <c r="M4240" t="s">
        <v>33</v>
      </c>
      <c r="N4240" t="s">
        <v>34</v>
      </c>
      <c r="O4240" t="s">
        <v>54</v>
      </c>
      <c r="P4240" t="s">
        <v>36</v>
      </c>
      <c r="Q4240" t="s">
        <v>37</v>
      </c>
      <c r="R4240">
        <v>28</v>
      </c>
      <c r="S4240" t="s">
        <v>37</v>
      </c>
      <c r="T4240" t="s">
        <v>63</v>
      </c>
      <c r="U4240" t="s">
        <v>46</v>
      </c>
      <c r="V4240" t="s">
        <v>1818</v>
      </c>
      <c r="W4240" t="s">
        <v>80</v>
      </c>
      <c r="X4240">
        <v>413208</v>
      </c>
      <c r="Y4240">
        <v>4858</v>
      </c>
      <c r="Z4240">
        <v>17.385000000000002</v>
      </c>
      <c r="AA4240">
        <v>78.486699999999999</v>
      </c>
      <c r="AB4240" t="str">
        <f>IF(Restaurants[[#This Row],[Years_Operating]]&lt;5,"New",
IF(Restaurants[[#This Row],[Years_Operating]]&lt;15,"Established","Legacy"))</f>
        <v>Legacy</v>
      </c>
      <c r="AC4240" t="str">
        <f>IF(Restaurants[[#This Row],[Country]]="India","Yes","No")</f>
        <v>Yes</v>
      </c>
      <c r="AD4240" t="str">
        <f>IF(AND(Restaurants[[#This Row],[Has Online Delivery]]="Yes",Restaurants[[#This Row],[Has Table Booking]]="Yes"),"Online + Table",
IF(Restaurants[[#This Row],[Has Online Delivery]]="Yes","Online Only",
IF(Restaurants[[#This Row],[Has Table Booking]]="Yes","Table Only","None")))</f>
        <v>Online Only</v>
      </c>
      <c r="AE4240" t="str">
        <f>IF(Restaurants[[#This Row],[Rating]]&gt;=4.5,"Excellent",
IF(Restaurants[[#This Row],[Rating]]&gt;=4,"Very Good",
IF(Restaurants[[#This Row],[Rating]]&gt;=3.5,"Good","Average/Low")))</f>
        <v>Excellent</v>
      </c>
    </row>
    <row r="4241" spans="1:31" x14ac:dyDescent="0.3">
      <c r="A4241" t="s">
        <v>205</v>
      </c>
      <c r="B4241" t="s">
        <v>903</v>
      </c>
      <c r="C4241" t="s">
        <v>196</v>
      </c>
      <c r="D4241" t="s">
        <v>892</v>
      </c>
      <c r="E4241">
        <v>0</v>
      </c>
      <c r="F4241">
        <v>180</v>
      </c>
      <c r="G4241" t="s">
        <v>209</v>
      </c>
      <c r="H4241">
        <v>2008</v>
      </c>
      <c r="I4241">
        <v>50</v>
      </c>
      <c r="J4241">
        <v>4.8</v>
      </c>
      <c r="K4241" t="s">
        <v>893</v>
      </c>
      <c r="L4241">
        <v>17</v>
      </c>
      <c r="M4241" t="s">
        <v>160</v>
      </c>
      <c r="N4241" t="s">
        <v>210</v>
      </c>
      <c r="O4241" t="s">
        <v>211</v>
      </c>
      <c r="P4241" t="s">
        <v>37</v>
      </c>
      <c r="Q4241" t="s">
        <v>36</v>
      </c>
      <c r="R4241">
        <v>34</v>
      </c>
      <c r="S4241" t="s">
        <v>37</v>
      </c>
      <c r="T4241" t="s">
        <v>86</v>
      </c>
      <c r="U4241" t="s">
        <v>46</v>
      </c>
      <c r="W4241" t="s">
        <v>64</v>
      </c>
      <c r="X4241">
        <v>76312</v>
      </c>
      <c r="Y4241">
        <v>7985</v>
      </c>
      <c r="Z4241">
        <v>53.800800000000002</v>
      </c>
      <c r="AA4241">
        <v>-1.5490999999999999</v>
      </c>
      <c r="AB4241" t="str">
        <f>IF(Restaurants[[#This Row],[Years_Operating]]&lt;5,"New",
IF(Restaurants[[#This Row],[Years_Operating]]&lt;15,"Established","Legacy"))</f>
        <v>Legacy</v>
      </c>
      <c r="AC4241" t="str">
        <f>IF(Restaurants[[#This Row],[Country]]="India","Yes","No")</f>
        <v>No</v>
      </c>
      <c r="AD4241" t="str">
        <f>IF(AND(Restaurants[[#This Row],[Has Online Delivery]]="Yes",Restaurants[[#This Row],[Has Table Booking]]="Yes"),"Online + Table",
IF(Restaurants[[#This Row],[Has Online Delivery]]="Yes","Online Only",
IF(Restaurants[[#This Row],[Has Table Booking]]="Yes","Table Only","None")))</f>
        <v>Table Only</v>
      </c>
      <c r="AE4241" t="str">
        <f>IF(Restaurants[[#This Row],[Rating]]&gt;=4.5,"Excellent",
IF(Restaurants[[#This Row],[Rating]]&gt;=4,"Very Good",
IF(Restaurants[[#This Row],[Rating]]&gt;=3.5,"Good","Average/Low")))</f>
        <v>Excellent</v>
      </c>
    </row>
    <row r="4242" spans="1:31" x14ac:dyDescent="0.3">
      <c r="A4242" t="s">
        <v>161</v>
      </c>
      <c r="B4242" t="s">
        <v>933</v>
      </c>
      <c r="C4242" t="s">
        <v>251</v>
      </c>
      <c r="D4242" t="s">
        <v>278</v>
      </c>
      <c r="E4242">
        <v>2</v>
      </c>
      <c r="F4242">
        <v>275</v>
      </c>
      <c r="G4242" t="s">
        <v>163</v>
      </c>
      <c r="H4242">
        <v>2003</v>
      </c>
      <c r="I4242">
        <v>36</v>
      </c>
      <c r="J4242">
        <v>4.7</v>
      </c>
      <c r="K4242" t="s">
        <v>299</v>
      </c>
      <c r="L4242">
        <v>22</v>
      </c>
      <c r="M4242" t="s">
        <v>33</v>
      </c>
      <c r="N4242" t="s">
        <v>143</v>
      </c>
      <c r="O4242" t="s">
        <v>45</v>
      </c>
      <c r="P4242" t="s">
        <v>36</v>
      </c>
      <c r="Q4242" t="s">
        <v>36</v>
      </c>
      <c r="R4242">
        <v>21</v>
      </c>
      <c r="S4242" t="s">
        <v>37</v>
      </c>
      <c r="T4242" t="s">
        <v>38</v>
      </c>
      <c r="U4242" t="s">
        <v>39</v>
      </c>
      <c r="V4242" t="s">
        <v>1819</v>
      </c>
      <c r="W4242" t="s">
        <v>108</v>
      </c>
      <c r="X4242">
        <v>162321</v>
      </c>
      <c r="Y4242">
        <v>5127</v>
      </c>
      <c r="Z4242">
        <v>22.7196</v>
      </c>
      <c r="AA4242">
        <v>75.857699999999994</v>
      </c>
      <c r="AB4242" t="str">
        <f>IF(Restaurants[[#This Row],[Years_Operating]]&lt;5,"New",
IF(Restaurants[[#This Row],[Years_Operating]]&lt;15,"Established","Legacy"))</f>
        <v>Legacy</v>
      </c>
      <c r="AC4242" t="str">
        <f>IF(Restaurants[[#This Row],[Country]]="India","Yes","No")</f>
        <v>Yes</v>
      </c>
      <c r="AD4242" t="str">
        <f>IF(AND(Restaurants[[#This Row],[Has Online Delivery]]="Yes",Restaurants[[#This Row],[Has Table Booking]]="Yes"),"Online + Table",
IF(Restaurants[[#This Row],[Has Online Delivery]]="Yes","Online Only",
IF(Restaurants[[#This Row],[Has Table Booking]]="Yes","Table Only","None")))</f>
        <v>Online + Table</v>
      </c>
      <c r="AE4242" t="str">
        <f>IF(Restaurants[[#This Row],[Rating]]&gt;=4.5,"Excellent",
IF(Restaurants[[#This Row],[Rating]]&gt;=4,"Very Good",
IF(Restaurants[[#This Row],[Rating]]&gt;=3.5,"Good","Average/Low")))</f>
        <v>Excellent</v>
      </c>
    </row>
    <row r="4243" spans="1:31" x14ac:dyDescent="0.3">
      <c r="A4243" t="s">
        <v>182</v>
      </c>
      <c r="B4243" t="s">
        <v>866</v>
      </c>
      <c r="C4243" t="s">
        <v>251</v>
      </c>
      <c r="D4243" t="s">
        <v>918</v>
      </c>
      <c r="E4243">
        <v>2</v>
      </c>
      <c r="F4243">
        <v>275</v>
      </c>
      <c r="G4243" t="s">
        <v>185</v>
      </c>
      <c r="H4243">
        <v>1998</v>
      </c>
      <c r="I4243">
        <v>20</v>
      </c>
      <c r="J4243">
        <v>4.5999999999999996</v>
      </c>
      <c r="K4243" t="s">
        <v>919</v>
      </c>
      <c r="L4243">
        <v>27</v>
      </c>
      <c r="M4243" t="s">
        <v>33</v>
      </c>
      <c r="N4243" t="s">
        <v>143</v>
      </c>
      <c r="O4243" t="s">
        <v>35</v>
      </c>
      <c r="P4243" t="s">
        <v>36</v>
      </c>
      <c r="Q4243" t="s">
        <v>36</v>
      </c>
      <c r="R4243">
        <v>27</v>
      </c>
      <c r="S4243" t="s">
        <v>36</v>
      </c>
      <c r="T4243" t="s">
        <v>38</v>
      </c>
      <c r="U4243" t="s">
        <v>46</v>
      </c>
      <c r="V4243" t="s">
        <v>1820</v>
      </c>
      <c r="W4243" t="s">
        <v>149</v>
      </c>
      <c r="X4243">
        <v>452803</v>
      </c>
      <c r="Y4243">
        <v>6207</v>
      </c>
      <c r="Z4243">
        <v>23.022500000000001</v>
      </c>
      <c r="AA4243">
        <v>72.571399999999997</v>
      </c>
      <c r="AB4243" t="str">
        <f>IF(Restaurants[[#This Row],[Years_Operating]]&lt;5,"New",
IF(Restaurants[[#This Row],[Years_Operating]]&lt;15,"Established","Legacy"))</f>
        <v>Legacy</v>
      </c>
      <c r="AC4243" t="str">
        <f>IF(Restaurants[[#This Row],[Country]]="India","Yes","No")</f>
        <v>Yes</v>
      </c>
      <c r="AD4243" t="str">
        <f>IF(AND(Restaurants[[#This Row],[Has Online Delivery]]="Yes",Restaurants[[#This Row],[Has Table Booking]]="Yes"),"Online + Table",
IF(Restaurants[[#This Row],[Has Online Delivery]]="Yes","Online Only",
IF(Restaurants[[#This Row],[Has Table Booking]]="Yes","Table Only","None")))</f>
        <v>Online + Table</v>
      </c>
      <c r="AE4243" t="str">
        <f>IF(Restaurants[[#This Row],[Rating]]&gt;=4.5,"Excellent",
IF(Restaurants[[#This Row],[Rating]]&gt;=4,"Very Good",
IF(Restaurants[[#This Row],[Rating]]&gt;=3.5,"Good","Average/Low")))</f>
        <v>Excellent</v>
      </c>
    </row>
    <row r="4244" spans="1:31" x14ac:dyDescent="0.3">
      <c r="A4244" t="s">
        <v>104</v>
      </c>
      <c r="B4244" t="s">
        <v>862</v>
      </c>
      <c r="C4244" t="s">
        <v>251</v>
      </c>
      <c r="D4244" t="s">
        <v>258</v>
      </c>
      <c r="E4244">
        <v>3</v>
      </c>
      <c r="F4244">
        <v>310</v>
      </c>
      <c r="G4244" t="s">
        <v>107</v>
      </c>
      <c r="H4244">
        <v>1994</v>
      </c>
      <c r="I4244">
        <v>50</v>
      </c>
      <c r="J4244">
        <v>4.8</v>
      </c>
      <c r="K4244" t="s">
        <v>270</v>
      </c>
      <c r="L4244">
        <v>31</v>
      </c>
      <c r="M4244" t="s">
        <v>33</v>
      </c>
      <c r="N4244" t="s">
        <v>34</v>
      </c>
      <c r="O4244" t="s">
        <v>35</v>
      </c>
      <c r="P4244" t="s">
        <v>37</v>
      </c>
      <c r="Q4244" t="s">
        <v>37</v>
      </c>
      <c r="R4244">
        <v>43</v>
      </c>
      <c r="S4244" t="s">
        <v>37</v>
      </c>
      <c r="T4244" t="s">
        <v>63</v>
      </c>
      <c r="U4244" t="s">
        <v>69</v>
      </c>
      <c r="V4244" t="s">
        <v>1821</v>
      </c>
      <c r="W4244" t="s">
        <v>103</v>
      </c>
      <c r="X4244">
        <v>396715</v>
      </c>
      <c r="Y4244">
        <v>2446</v>
      </c>
      <c r="Z4244">
        <v>21.170200000000001</v>
      </c>
      <c r="AA4244">
        <v>72.831100000000006</v>
      </c>
      <c r="AB4244" t="str">
        <f>IF(Restaurants[[#This Row],[Years_Operating]]&lt;5,"New",
IF(Restaurants[[#This Row],[Years_Operating]]&lt;15,"Established","Legacy"))</f>
        <v>Legacy</v>
      </c>
      <c r="AC4244" t="str">
        <f>IF(Restaurants[[#This Row],[Country]]="India","Yes","No")</f>
        <v>Yes</v>
      </c>
      <c r="AD4244" t="str">
        <f>IF(AND(Restaurants[[#This Row],[Has Online Delivery]]="Yes",Restaurants[[#This Row],[Has Table Booking]]="Yes"),"Online + Table",
IF(Restaurants[[#This Row],[Has Online Delivery]]="Yes","Online Only",
IF(Restaurants[[#This Row],[Has Table Booking]]="Yes","Table Only","None")))</f>
        <v>None</v>
      </c>
      <c r="AE4244" t="str">
        <f>IF(Restaurants[[#This Row],[Rating]]&gt;=4.5,"Excellent",
IF(Restaurants[[#This Row],[Rating]]&gt;=4,"Very Good",
IF(Restaurants[[#This Row],[Rating]]&gt;=3.5,"Good","Average/Low")))</f>
        <v>Excellent</v>
      </c>
    </row>
    <row r="4245" spans="1:31" x14ac:dyDescent="0.3">
      <c r="A4245" t="s">
        <v>243</v>
      </c>
      <c r="B4245" t="s">
        <v>266</v>
      </c>
      <c r="C4245" t="s">
        <v>251</v>
      </c>
      <c r="D4245" t="s">
        <v>258</v>
      </c>
      <c r="E4245">
        <v>0</v>
      </c>
      <c r="F4245">
        <v>125</v>
      </c>
      <c r="G4245" t="s">
        <v>247</v>
      </c>
      <c r="H4245">
        <v>2007</v>
      </c>
      <c r="I4245">
        <v>45</v>
      </c>
      <c r="J4245">
        <v>4.5</v>
      </c>
      <c r="K4245" t="s">
        <v>270</v>
      </c>
      <c r="L4245">
        <v>18</v>
      </c>
      <c r="M4245" t="s">
        <v>204</v>
      </c>
      <c r="N4245" t="s">
        <v>210</v>
      </c>
      <c r="O4245" t="s">
        <v>211</v>
      </c>
      <c r="P4245" t="s">
        <v>36</v>
      </c>
      <c r="Q4245" t="s">
        <v>36</v>
      </c>
      <c r="R4245">
        <v>57</v>
      </c>
      <c r="S4245" t="s">
        <v>36</v>
      </c>
      <c r="T4245" t="s">
        <v>55</v>
      </c>
      <c r="U4245" t="s">
        <v>32</v>
      </c>
      <c r="V4245" t="s">
        <v>1822</v>
      </c>
      <c r="W4245" t="s">
        <v>64</v>
      </c>
      <c r="X4245">
        <v>256877</v>
      </c>
      <c r="Y4245">
        <v>4624</v>
      </c>
      <c r="Z4245">
        <v>12.9716</v>
      </c>
      <c r="AA4245">
        <v>77.5946</v>
      </c>
      <c r="AB4245" t="str">
        <f>IF(Restaurants[[#This Row],[Years_Operating]]&lt;5,"New",
IF(Restaurants[[#This Row],[Years_Operating]]&lt;15,"Established","Legacy"))</f>
        <v>Legacy</v>
      </c>
      <c r="AC4245" t="str">
        <f>IF(Restaurants[[#This Row],[Country]]="India","Yes","No")</f>
        <v>Yes</v>
      </c>
      <c r="AD4245" t="str">
        <f>IF(AND(Restaurants[[#This Row],[Has Online Delivery]]="Yes",Restaurants[[#This Row],[Has Table Booking]]="Yes"),"Online + Table",
IF(Restaurants[[#This Row],[Has Online Delivery]]="Yes","Online Only",
IF(Restaurants[[#This Row],[Has Table Booking]]="Yes","Table Only","None")))</f>
        <v>Online + Table</v>
      </c>
      <c r="AE4245" t="str">
        <f>IF(Restaurants[[#This Row],[Rating]]&gt;=4.5,"Excellent",
IF(Restaurants[[#This Row],[Rating]]&gt;=4,"Very Good",
IF(Restaurants[[#This Row],[Rating]]&gt;=3.5,"Good","Average/Low")))</f>
        <v>Excellent</v>
      </c>
    </row>
    <row r="4246" spans="1:31" x14ac:dyDescent="0.3">
      <c r="A4246" t="s">
        <v>92</v>
      </c>
      <c r="B4246" t="s">
        <v>896</v>
      </c>
      <c r="C4246" t="s">
        <v>59</v>
      </c>
      <c r="D4246" t="s">
        <v>51</v>
      </c>
      <c r="E4246">
        <v>3</v>
      </c>
      <c r="F4246">
        <v>345</v>
      </c>
      <c r="G4246" t="s">
        <v>95</v>
      </c>
      <c r="H4246">
        <v>2011</v>
      </c>
      <c r="I4246">
        <v>50</v>
      </c>
      <c r="J4246">
        <v>4.8</v>
      </c>
      <c r="K4246" t="s">
        <v>178</v>
      </c>
      <c r="L4246">
        <v>14</v>
      </c>
      <c r="M4246" t="s">
        <v>33</v>
      </c>
      <c r="N4246" t="s">
        <v>34</v>
      </c>
      <c r="O4246" t="s">
        <v>54</v>
      </c>
      <c r="P4246" t="s">
        <v>37</v>
      </c>
      <c r="Q4246" t="s">
        <v>36</v>
      </c>
      <c r="R4246">
        <v>47</v>
      </c>
      <c r="S4246" t="s">
        <v>36</v>
      </c>
      <c r="T4246" t="s">
        <v>55</v>
      </c>
      <c r="U4246" t="s">
        <v>32</v>
      </c>
      <c r="W4246" t="s">
        <v>40</v>
      </c>
      <c r="X4246">
        <v>23668</v>
      </c>
      <c r="Y4246">
        <v>1313</v>
      </c>
      <c r="Z4246">
        <v>45.764000000000003</v>
      </c>
      <c r="AA4246">
        <v>4.8357000000000001</v>
      </c>
      <c r="AB4246" t="str">
        <f>IF(Restaurants[[#This Row],[Years_Operating]]&lt;5,"New",
IF(Restaurants[[#This Row],[Years_Operating]]&lt;15,"Established","Legacy"))</f>
        <v>Established</v>
      </c>
      <c r="AC4246" t="str">
        <f>IF(Restaurants[[#This Row],[Country]]="India","Yes","No")</f>
        <v>No</v>
      </c>
      <c r="AD4246" t="str">
        <f>IF(AND(Restaurants[[#This Row],[Has Online Delivery]]="Yes",Restaurants[[#This Row],[Has Table Booking]]="Yes"),"Online + Table",
IF(Restaurants[[#This Row],[Has Online Delivery]]="Yes","Online Only",
IF(Restaurants[[#This Row],[Has Table Booking]]="Yes","Table Only","None")))</f>
        <v>Table Only</v>
      </c>
      <c r="AE4246" t="str">
        <f>IF(Restaurants[[#This Row],[Rating]]&gt;=4.5,"Excellent",
IF(Restaurants[[#This Row],[Rating]]&gt;=4,"Very Good",
IF(Restaurants[[#This Row],[Rating]]&gt;=3.5,"Good","Average/Low")))</f>
        <v>Excellent</v>
      </c>
    </row>
    <row r="4247" spans="1:31" x14ac:dyDescent="0.3">
      <c r="A4247" t="s">
        <v>71</v>
      </c>
      <c r="B4247" t="s">
        <v>1038</v>
      </c>
      <c r="C4247" t="s">
        <v>877</v>
      </c>
      <c r="D4247" t="s">
        <v>157</v>
      </c>
      <c r="E4247">
        <v>3</v>
      </c>
      <c r="F4247">
        <v>380</v>
      </c>
      <c r="G4247" t="s">
        <v>75</v>
      </c>
      <c r="H4247">
        <v>2008</v>
      </c>
      <c r="I4247">
        <v>23</v>
      </c>
      <c r="J4247">
        <v>4.8</v>
      </c>
      <c r="K4247" t="s">
        <v>159</v>
      </c>
      <c r="L4247">
        <v>17</v>
      </c>
      <c r="M4247" t="s">
        <v>33</v>
      </c>
      <c r="N4247" t="s">
        <v>34</v>
      </c>
      <c r="O4247" t="s">
        <v>35</v>
      </c>
      <c r="P4247" t="s">
        <v>37</v>
      </c>
      <c r="Q4247" t="s">
        <v>37</v>
      </c>
      <c r="R4247">
        <v>31</v>
      </c>
      <c r="S4247" t="s">
        <v>36</v>
      </c>
      <c r="T4247" t="s">
        <v>86</v>
      </c>
      <c r="U4247" t="s">
        <v>69</v>
      </c>
      <c r="W4247" t="s">
        <v>149</v>
      </c>
      <c r="X4247">
        <v>397769</v>
      </c>
      <c r="Y4247">
        <v>6576</v>
      </c>
      <c r="Z4247">
        <v>-37.813600000000001</v>
      </c>
      <c r="AA4247">
        <v>144.9631</v>
      </c>
      <c r="AB4247" t="str">
        <f>IF(Restaurants[[#This Row],[Years_Operating]]&lt;5,"New",
IF(Restaurants[[#This Row],[Years_Operating]]&lt;15,"Established","Legacy"))</f>
        <v>Legacy</v>
      </c>
      <c r="AC4247" t="str">
        <f>IF(Restaurants[[#This Row],[Country]]="India","Yes","No")</f>
        <v>No</v>
      </c>
      <c r="AD4247" t="str">
        <f>IF(AND(Restaurants[[#This Row],[Has Online Delivery]]="Yes",Restaurants[[#This Row],[Has Table Booking]]="Yes"),"Online + Table",
IF(Restaurants[[#This Row],[Has Online Delivery]]="Yes","Online Only",
IF(Restaurants[[#This Row],[Has Table Booking]]="Yes","Table Only","None")))</f>
        <v>None</v>
      </c>
      <c r="AE4247" t="str">
        <f>IF(Restaurants[[#This Row],[Rating]]&gt;=4.5,"Excellent",
IF(Restaurants[[#This Row],[Rating]]&gt;=4,"Very Good",
IF(Restaurants[[#This Row],[Rating]]&gt;=3.5,"Good","Average/Low")))</f>
        <v>Excellent</v>
      </c>
    </row>
    <row r="4248" spans="1:31" x14ac:dyDescent="0.3">
      <c r="A4248" t="s">
        <v>65</v>
      </c>
      <c r="B4248" t="s">
        <v>93</v>
      </c>
      <c r="C4248" t="s">
        <v>50</v>
      </c>
      <c r="D4248" t="s">
        <v>870</v>
      </c>
      <c r="E4248">
        <v>3</v>
      </c>
      <c r="F4248">
        <v>350</v>
      </c>
      <c r="G4248" t="s">
        <v>68</v>
      </c>
      <c r="H4248">
        <v>1991</v>
      </c>
      <c r="I4248">
        <v>36</v>
      </c>
      <c r="J4248">
        <v>4.8</v>
      </c>
      <c r="K4248" t="s">
        <v>932</v>
      </c>
      <c r="L4248">
        <v>34</v>
      </c>
      <c r="M4248" t="s">
        <v>33</v>
      </c>
      <c r="N4248" t="s">
        <v>34</v>
      </c>
      <c r="O4248" t="s">
        <v>35</v>
      </c>
      <c r="P4248" t="s">
        <v>36</v>
      </c>
      <c r="Q4248" t="s">
        <v>37</v>
      </c>
      <c r="R4248">
        <v>53</v>
      </c>
      <c r="S4248" t="s">
        <v>36</v>
      </c>
      <c r="T4248" t="s">
        <v>63</v>
      </c>
      <c r="U4248" t="s">
        <v>39</v>
      </c>
      <c r="W4248" t="s">
        <v>132</v>
      </c>
      <c r="X4248">
        <v>433232</v>
      </c>
      <c r="Y4248">
        <v>1094</v>
      </c>
      <c r="Z4248">
        <v>37.774900000000002</v>
      </c>
      <c r="AA4248">
        <v>-122.4194</v>
      </c>
      <c r="AB4248" t="str">
        <f>IF(Restaurants[[#This Row],[Years_Operating]]&lt;5,"New",
IF(Restaurants[[#This Row],[Years_Operating]]&lt;15,"Established","Legacy"))</f>
        <v>Legacy</v>
      </c>
      <c r="AC4248" t="str">
        <f>IF(Restaurants[[#This Row],[Country]]="India","Yes","No")</f>
        <v>No</v>
      </c>
      <c r="AD4248" t="str">
        <f>IF(AND(Restaurants[[#This Row],[Has Online Delivery]]="Yes",Restaurants[[#This Row],[Has Table Booking]]="Yes"),"Online + Table",
IF(Restaurants[[#This Row],[Has Online Delivery]]="Yes","Online Only",
IF(Restaurants[[#This Row],[Has Table Booking]]="Yes","Table Only","None")))</f>
        <v>Online Only</v>
      </c>
      <c r="AE4248" t="str">
        <f>IF(Restaurants[[#This Row],[Rating]]&gt;=4.5,"Excellent",
IF(Restaurants[[#This Row],[Rating]]&gt;=4,"Very Good",
IF(Restaurants[[#This Row],[Rating]]&gt;=3.5,"Good","Average/Low")))</f>
        <v>Excellent</v>
      </c>
    </row>
    <row r="4249" spans="1:31" x14ac:dyDescent="0.3">
      <c r="A4249" t="s">
        <v>199</v>
      </c>
      <c r="B4249" t="s">
        <v>882</v>
      </c>
      <c r="C4249" t="s">
        <v>146</v>
      </c>
      <c r="D4249" t="s">
        <v>894</v>
      </c>
      <c r="E4249">
        <v>1</v>
      </c>
      <c r="F4249">
        <v>165</v>
      </c>
      <c r="G4249" t="s">
        <v>201</v>
      </c>
      <c r="H4249">
        <v>2013</v>
      </c>
      <c r="I4249">
        <v>26</v>
      </c>
      <c r="J4249">
        <v>4.5999999999999996</v>
      </c>
      <c r="K4249" t="s">
        <v>1080</v>
      </c>
      <c r="L4249">
        <v>12</v>
      </c>
      <c r="M4249" t="s">
        <v>160</v>
      </c>
      <c r="N4249" t="s">
        <v>193</v>
      </c>
      <c r="O4249" t="s">
        <v>45</v>
      </c>
      <c r="P4249" t="s">
        <v>37</v>
      </c>
      <c r="Q4249" t="s">
        <v>36</v>
      </c>
      <c r="R4249">
        <v>64</v>
      </c>
      <c r="S4249" t="s">
        <v>36</v>
      </c>
      <c r="T4249" t="s">
        <v>86</v>
      </c>
      <c r="U4249" t="s">
        <v>32</v>
      </c>
      <c r="W4249" t="s">
        <v>132</v>
      </c>
      <c r="X4249">
        <v>473590</v>
      </c>
      <c r="Y4249">
        <v>7635</v>
      </c>
      <c r="Z4249">
        <v>35.011600000000001</v>
      </c>
      <c r="AA4249">
        <v>135.7681</v>
      </c>
      <c r="AB4249" t="str">
        <f>IF(Restaurants[[#This Row],[Years_Operating]]&lt;5,"New",
IF(Restaurants[[#This Row],[Years_Operating]]&lt;15,"Established","Legacy"))</f>
        <v>Established</v>
      </c>
      <c r="AC4249" t="str">
        <f>IF(Restaurants[[#This Row],[Country]]="India","Yes","No")</f>
        <v>No</v>
      </c>
      <c r="AD4249" t="str">
        <f>IF(AND(Restaurants[[#This Row],[Has Online Delivery]]="Yes",Restaurants[[#This Row],[Has Table Booking]]="Yes"),"Online + Table",
IF(Restaurants[[#This Row],[Has Online Delivery]]="Yes","Online Only",
IF(Restaurants[[#This Row],[Has Table Booking]]="Yes","Table Only","None")))</f>
        <v>Table Only</v>
      </c>
      <c r="AE4249" t="str">
        <f>IF(Restaurants[[#This Row],[Rating]]&gt;=4.5,"Excellent",
IF(Restaurants[[#This Row],[Rating]]&gt;=4,"Very Good",
IF(Restaurants[[#This Row],[Rating]]&gt;=3.5,"Good","Average/Low")))</f>
        <v>Excellent</v>
      </c>
    </row>
    <row r="4250" spans="1:31" x14ac:dyDescent="0.3">
      <c r="A4250" t="s">
        <v>76</v>
      </c>
      <c r="B4250" t="s">
        <v>891</v>
      </c>
      <c r="C4250" t="s">
        <v>196</v>
      </c>
      <c r="D4250" t="s">
        <v>892</v>
      </c>
      <c r="E4250">
        <v>3</v>
      </c>
      <c r="F4250">
        <v>295</v>
      </c>
      <c r="G4250" t="s">
        <v>79</v>
      </c>
      <c r="H4250">
        <v>1972</v>
      </c>
      <c r="I4250">
        <v>62</v>
      </c>
      <c r="J4250">
        <v>4.8</v>
      </c>
      <c r="K4250" t="s">
        <v>893</v>
      </c>
      <c r="L4250">
        <v>53</v>
      </c>
      <c r="M4250" t="s">
        <v>33</v>
      </c>
      <c r="N4250" t="s">
        <v>34</v>
      </c>
      <c r="O4250" t="s">
        <v>54</v>
      </c>
      <c r="P4250" t="s">
        <v>37</v>
      </c>
      <c r="Q4250" t="s">
        <v>37</v>
      </c>
      <c r="R4250">
        <v>58</v>
      </c>
      <c r="S4250" t="s">
        <v>37</v>
      </c>
      <c r="T4250" t="s">
        <v>86</v>
      </c>
      <c r="U4250" t="s">
        <v>69</v>
      </c>
      <c r="W4250" t="s">
        <v>40</v>
      </c>
      <c r="X4250">
        <v>121572</v>
      </c>
      <c r="Y4250">
        <v>5433</v>
      </c>
      <c r="Z4250">
        <v>53.480800000000002</v>
      </c>
      <c r="AA4250">
        <v>-2.2425999999999999</v>
      </c>
      <c r="AB4250" t="str">
        <f>IF(Restaurants[[#This Row],[Years_Operating]]&lt;5,"New",
IF(Restaurants[[#This Row],[Years_Operating]]&lt;15,"Established","Legacy"))</f>
        <v>Legacy</v>
      </c>
      <c r="AC4250" t="str">
        <f>IF(Restaurants[[#This Row],[Country]]="India","Yes","No")</f>
        <v>No</v>
      </c>
      <c r="AD4250" t="str">
        <f>IF(AND(Restaurants[[#This Row],[Has Online Delivery]]="Yes",Restaurants[[#This Row],[Has Table Booking]]="Yes"),"Online + Table",
IF(Restaurants[[#This Row],[Has Online Delivery]]="Yes","Online Only",
IF(Restaurants[[#This Row],[Has Table Booking]]="Yes","Table Only","None")))</f>
        <v>None</v>
      </c>
      <c r="AE4250" t="str">
        <f>IF(Restaurants[[#This Row],[Rating]]&gt;=4.5,"Excellent",
IF(Restaurants[[#This Row],[Rating]]&gt;=4,"Very Good",
IF(Restaurants[[#This Row],[Rating]]&gt;=3.5,"Good","Average/Low")))</f>
        <v>Excellent</v>
      </c>
    </row>
    <row r="4251" spans="1:31" x14ac:dyDescent="0.3">
      <c r="A4251" t="s">
        <v>104</v>
      </c>
      <c r="B4251" t="s">
        <v>266</v>
      </c>
      <c r="C4251" t="s">
        <v>251</v>
      </c>
      <c r="D4251" t="s">
        <v>935</v>
      </c>
      <c r="E4251">
        <v>3</v>
      </c>
      <c r="F4251">
        <v>310</v>
      </c>
      <c r="G4251" t="s">
        <v>107</v>
      </c>
      <c r="H4251">
        <v>1994</v>
      </c>
      <c r="I4251">
        <v>50</v>
      </c>
      <c r="J4251">
        <v>4.8</v>
      </c>
      <c r="K4251" t="s">
        <v>948</v>
      </c>
      <c r="L4251">
        <v>31</v>
      </c>
      <c r="M4251" t="s">
        <v>33</v>
      </c>
      <c r="N4251" t="s">
        <v>34</v>
      </c>
      <c r="O4251" t="s">
        <v>35</v>
      </c>
      <c r="P4251" t="s">
        <v>37</v>
      </c>
      <c r="Q4251" t="s">
        <v>36</v>
      </c>
      <c r="R4251">
        <v>67</v>
      </c>
      <c r="S4251" t="s">
        <v>37</v>
      </c>
      <c r="T4251" t="s">
        <v>55</v>
      </c>
      <c r="U4251" t="s">
        <v>46</v>
      </c>
      <c r="V4251" t="s">
        <v>1823</v>
      </c>
      <c r="W4251" t="s">
        <v>103</v>
      </c>
      <c r="X4251">
        <v>297542</v>
      </c>
      <c r="Y4251">
        <v>5805</v>
      </c>
      <c r="Z4251">
        <v>12.9716</v>
      </c>
      <c r="AA4251">
        <v>77.5946</v>
      </c>
      <c r="AB4251" t="str">
        <f>IF(Restaurants[[#This Row],[Years_Operating]]&lt;5,"New",
IF(Restaurants[[#This Row],[Years_Operating]]&lt;15,"Established","Legacy"))</f>
        <v>Legacy</v>
      </c>
      <c r="AC4251" t="str">
        <f>IF(Restaurants[[#This Row],[Country]]="India","Yes","No")</f>
        <v>Yes</v>
      </c>
      <c r="AD4251" t="str">
        <f>IF(AND(Restaurants[[#This Row],[Has Online Delivery]]="Yes",Restaurants[[#This Row],[Has Table Booking]]="Yes"),"Online + Table",
IF(Restaurants[[#This Row],[Has Online Delivery]]="Yes","Online Only",
IF(Restaurants[[#This Row],[Has Table Booking]]="Yes","Table Only","None")))</f>
        <v>Table Only</v>
      </c>
      <c r="AE4251" t="str">
        <f>IF(Restaurants[[#This Row],[Rating]]&gt;=4.5,"Excellent",
IF(Restaurants[[#This Row],[Rating]]&gt;=4,"Very Good",
IF(Restaurants[[#This Row],[Rating]]&gt;=3.5,"Good","Average/Low")))</f>
        <v>Excellent</v>
      </c>
    </row>
    <row r="4252" spans="1:31" x14ac:dyDescent="0.3">
      <c r="A4252" t="s">
        <v>224</v>
      </c>
      <c r="B4252" t="s">
        <v>250</v>
      </c>
      <c r="C4252" t="s">
        <v>251</v>
      </c>
      <c r="D4252" t="s">
        <v>863</v>
      </c>
      <c r="E4252">
        <v>0</v>
      </c>
      <c r="F4252">
        <v>140</v>
      </c>
      <c r="G4252" t="s">
        <v>225</v>
      </c>
      <c r="H4252">
        <v>2012</v>
      </c>
      <c r="I4252">
        <v>48</v>
      </c>
      <c r="J4252">
        <v>4.5999999999999996</v>
      </c>
      <c r="K4252" t="s">
        <v>994</v>
      </c>
      <c r="L4252">
        <v>13</v>
      </c>
      <c r="M4252" t="s">
        <v>204</v>
      </c>
      <c r="N4252" t="s">
        <v>210</v>
      </c>
      <c r="O4252" t="s">
        <v>54</v>
      </c>
      <c r="P4252" t="s">
        <v>37</v>
      </c>
      <c r="Q4252" t="s">
        <v>36</v>
      </c>
      <c r="R4252">
        <v>31</v>
      </c>
      <c r="S4252" t="s">
        <v>37</v>
      </c>
      <c r="T4252" t="s">
        <v>55</v>
      </c>
      <c r="U4252" t="s">
        <v>46</v>
      </c>
      <c r="V4252" t="s">
        <v>1824</v>
      </c>
      <c r="W4252" t="s">
        <v>47</v>
      </c>
      <c r="X4252">
        <v>155725</v>
      </c>
      <c r="Y4252">
        <v>6224</v>
      </c>
      <c r="Z4252">
        <v>28.7041</v>
      </c>
      <c r="AA4252">
        <v>77.102500000000006</v>
      </c>
      <c r="AB4252" t="str">
        <f>IF(Restaurants[[#This Row],[Years_Operating]]&lt;5,"New",
IF(Restaurants[[#This Row],[Years_Operating]]&lt;15,"Established","Legacy"))</f>
        <v>Established</v>
      </c>
      <c r="AC4252" t="str">
        <f>IF(Restaurants[[#This Row],[Country]]="India","Yes","No")</f>
        <v>Yes</v>
      </c>
      <c r="AD4252" t="str">
        <f>IF(AND(Restaurants[[#This Row],[Has Online Delivery]]="Yes",Restaurants[[#This Row],[Has Table Booking]]="Yes"),"Online + Table",
IF(Restaurants[[#This Row],[Has Online Delivery]]="Yes","Online Only",
IF(Restaurants[[#This Row],[Has Table Booking]]="Yes","Table Only","None")))</f>
        <v>Table Only</v>
      </c>
      <c r="AE4252" t="str">
        <f>IF(Restaurants[[#This Row],[Rating]]&gt;=4.5,"Excellent",
IF(Restaurants[[#This Row],[Rating]]&gt;=4,"Very Good",
IF(Restaurants[[#This Row],[Rating]]&gt;=3.5,"Good","Average/Low")))</f>
        <v>Excellent</v>
      </c>
    </row>
    <row r="4253" spans="1:31" x14ac:dyDescent="0.3">
      <c r="A4253" t="s">
        <v>189</v>
      </c>
      <c r="B4253" t="s">
        <v>105</v>
      </c>
      <c r="C4253" t="s">
        <v>29</v>
      </c>
      <c r="D4253" t="s">
        <v>874</v>
      </c>
      <c r="E4253">
        <v>1</v>
      </c>
      <c r="F4253">
        <v>210</v>
      </c>
      <c r="G4253" t="s">
        <v>192</v>
      </c>
      <c r="H4253">
        <v>1990</v>
      </c>
      <c r="I4253">
        <v>30</v>
      </c>
      <c r="J4253">
        <v>4.7</v>
      </c>
      <c r="K4253" t="s">
        <v>875</v>
      </c>
      <c r="L4253">
        <v>35</v>
      </c>
      <c r="M4253" t="s">
        <v>160</v>
      </c>
      <c r="N4253" t="s">
        <v>193</v>
      </c>
      <c r="O4253" t="s">
        <v>35</v>
      </c>
      <c r="P4253" t="s">
        <v>37</v>
      </c>
      <c r="Q4253" t="s">
        <v>36</v>
      </c>
      <c r="R4253">
        <v>45</v>
      </c>
      <c r="S4253" t="s">
        <v>37</v>
      </c>
      <c r="T4253" t="s">
        <v>38</v>
      </c>
      <c r="U4253" t="s">
        <v>69</v>
      </c>
      <c r="W4253" t="s">
        <v>80</v>
      </c>
      <c r="X4253">
        <v>52163</v>
      </c>
      <c r="Y4253">
        <v>864</v>
      </c>
      <c r="Z4253">
        <v>41.902799999999999</v>
      </c>
      <c r="AA4253">
        <v>12.4964</v>
      </c>
      <c r="AB4253" t="str">
        <f>IF(Restaurants[[#This Row],[Years_Operating]]&lt;5,"New",
IF(Restaurants[[#This Row],[Years_Operating]]&lt;15,"Established","Legacy"))</f>
        <v>Legacy</v>
      </c>
      <c r="AC4253" t="str">
        <f>IF(Restaurants[[#This Row],[Country]]="India","Yes","No")</f>
        <v>No</v>
      </c>
      <c r="AD4253" t="str">
        <f>IF(AND(Restaurants[[#This Row],[Has Online Delivery]]="Yes",Restaurants[[#This Row],[Has Table Booking]]="Yes"),"Online + Table",
IF(Restaurants[[#This Row],[Has Online Delivery]]="Yes","Online Only",
IF(Restaurants[[#This Row],[Has Table Booking]]="Yes","Table Only","None")))</f>
        <v>Table Only</v>
      </c>
      <c r="AE4253" t="str">
        <f>IF(Restaurants[[#This Row],[Rating]]&gt;=4.5,"Excellent",
IF(Restaurants[[#This Row],[Rating]]&gt;=4,"Very Good",
IF(Restaurants[[#This Row],[Rating]]&gt;=3.5,"Good","Average/Low")))</f>
        <v>Excellent</v>
      </c>
    </row>
    <row r="4254" spans="1:31" x14ac:dyDescent="0.3">
      <c r="A4254" t="s">
        <v>71</v>
      </c>
      <c r="B4254" t="s">
        <v>903</v>
      </c>
      <c r="C4254" t="s">
        <v>196</v>
      </c>
      <c r="D4254" t="s">
        <v>928</v>
      </c>
      <c r="E4254">
        <v>3</v>
      </c>
      <c r="F4254">
        <v>380</v>
      </c>
      <c r="G4254" t="s">
        <v>75</v>
      </c>
      <c r="H4254">
        <v>2008</v>
      </c>
      <c r="I4254">
        <v>23</v>
      </c>
      <c r="J4254">
        <v>4.8</v>
      </c>
      <c r="K4254" t="s">
        <v>929</v>
      </c>
      <c r="L4254">
        <v>17</v>
      </c>
      <c r="M4254" t="s">
        <v>33</v>
      </c>
      <c r="N4254" t="s">
        <v>34</v>
      </c>
      <c r="O4254" t="s">
        <v>35</v>
      </c>
      <c r="P4254" t="s">
        <v>36</v>
      </c>
      <c r="Q4254" t="s">
        <v>36</v>
      </c>
      <c r="R4254">
        <v>36</v>
      </c>
      <c r="S4254" t="s">
        <v>37</v>
      </c>
      <c r="T4254" t="s">
        <v>63</v>
      </c>
      <c r="U4254" t="s">
        <v>69</v>
      </c>
      <c r="W4254" t="s">
        <v>132</v>
      </c>
      <c r="X4254">
        <v>63239</v>
      </c>
      <c r="Y4254">
        <v>718</v>
      </c>
      <c r="Z4254">
        <v>53.800800000000002</v>
      </c>
      <c r="AA4254">
        <v>-1.5490999999999999</v>
      </c>
      <c r="AB4254" t="str">
        <f>IF(Restaurants[[#This Row],[Years_Operating]]&lt;5,"New",
IF(Restaurants[[#This Row],[Years_Operating]]&lt;15,"Established","Legacy"))</f>
        <v>Legacy</v>
      </c>
      <c r="AC4254" t="str">
        <f>IF(Restaurants[[#This Row],[Country]]="India","Yes","No")</f>
        <v>No</v>
      </c>
      <c r="AD4254" t="str">
        <f>IF(AND(Restaurants[[#This Row],[Has Online Delivery]]="Yes",Restaurants[[#This Row],[Has Table Booking]]="Yes"),"Online + Table",
IF(Restaurants[[#This Row],[Has Online Delivery]]="Yes","Online Only",
IF(Restaurants[[#This Row],[Has Table Booking]]="Yes","Table Only","None")))</f>
        <v>Online + Table</v>
      </c>
      <c r="AE4254" t="str">
        <f>IF(Restaurants[[#This Row],[Rating]]&gt;=4.5,"Excellent",
IF(Restaurants[[#This Row],[Rating]]&gt;=4,"Very Good",
IF(Restaurants[[#This Row],[Rating]]&gt;=3.5,"Good","Average/Low")))</f>
        <v>Excellent</v>
      </c>
    </row>
    <row r="4255" spans="1:31" x14ac:dyDescent="0.3">
      <c r="A4255" t="s">
        <v>124</v>
      </c>
      <c r="B4255" t="s">
        <v>275</v>
      </c>
      <c r="C4255" t="s">
        <v>251</v>
      </c>
      <c r="D4255" t="s">
        <v>918</v>
      </c>
      <c r="E4255">
        <v>3</v>
      </c>
      <c r="F4255">
        <v>385</v>
      </c>
      <c r="G4255" t="s">
        <v>127</v>
      </c>
      <c r="H4255">
        <v>2005</v>
      </c>
      <c r="I4255">
        <v>64</v>
      </c>
      <c r="J4255">
        <v>4.7</v>
      </c>
      <c r="K4255" t="s">
        <v>919</v>
      </c>
      <c r="L4255">
        <v>20</v>
      </c>
      <c r="M4255" t="s">
        <v>33</v>
      </c>
      <c r="N4255" t="s">
        <v>34</v>
      </c>
      <c r="O4255" t="s">
        <v>54</v>
      </c>
      <c r="P4255" t="s">
        <v>37</v>
      </c>
      <c r="Q4255" t="s">
        <v>37</v>
      </c>
      <c r="R4255">
        <v>39</v>
      </c>
      <c r="S4255" t="s">
        <v>36</v>
      </c>
      <c r="T4255" t="s">
        <v>38</v>
      </c>
      <c r="U4255" t="s">
        <v>69</v>
      </c>
      <c r="V4255" t="s">
        <v>1825</v>
      </c>
      <c r="W4255" t="s">
        <v>103</v>
      </c>
      <c r="X4255">
        <v>227395</v>
      </c>
      <c r="Y4255">
        <v>6894</v>
      </c>
      <c r="Z4255">
        <v>18.520399999999999</v>
      </c>
      <c r="AA4255">
        <v>73.856700000000004</v>
      </c>
      <c r="AB4255" t="str">
        <f>IF(Restaurants[[#This Row],[Years_Operating]]&lt;5,"New",
IF(Restaurants[[#This Row],[Years_Operating]]&lt;15,"Established","Legacy"))</f>
        <v>Legacy</v>
      </c>
      <c r="AC4255" t="str">
        <f>IF(Restaurants[[#This Row],[Country]]="India","Yes","No")</f>
        <v>Yes</v>
      </c>
      <c r="AD4255" t="str">
        <f>IF(AND(Restaurants[[#This Row],[Has Online Delivery]]="Yes",Restaurants[[#This Row],[Has Table Booking]]="Yes"),"Online + Table",
IF(Restaurants[[#This Row],[Has Online Delivery]]="Yes","Online Only",
IF(Restaurants[[#This Row],[Has Table Booking]]="Yes","Table Only","None")))</f>
        <v>None</v>
      </c>
      <c r="AE4255" t="str">
        <f>IF(Restaurants[[#This Row],[Rating]]&gt;=4.5,"Excellent",
IF(Restaurants[[#This Row],[Rating]]&gt;=4,"Very Good",
IF(Restaurants[[#This Row],[Rating]]&gt;=3.5,"Good","Average/Low")))</f>
        <v>Excellent</v>
      </c>
    </row>
    <row r="4256" spans="1:31" x14ac:dyDescent="0.3">
      <c r="A4256" t="s">
        <v>166</v>
      </c>
      <c r="B4256" t="s">
        <v>250</v>
      </c>
      <c r="C4256" t="s">
        <v>251</v>
      </c>
      <c r="D4256" t="s">
        <v>263</v>
      </c>
      <c r="E4256">
        <v>2</v>
      </c>
      <c r="F4256">
        <v>265</v>
      </c>
      <c r="G4256" t="s">
        <v>170</v>
      </c>
      <c r="H4256">
        <v>2005</v>
      </c>
      <c r="I4256">
        <v>60</v>
      </c>
      <c r="J4256">
        <v>4.7</v>
      </c>
      <c r="K4256" t="s">
        <v>264</v>
      </c>
      <c r="L4256">
        <v>20</v>
      </c>
      <c r="M4256" t="s">
        <v>33</v>
      </c>
      <c r="N4256" t="s">
        <v>143</v>
      </c>
      <c r="O4256" t="s">
        <v>35</v>
      </c>
      <c r="P4256" t="s">
        <v>37</v>
      </c>
      <c r="Q4256" t="s">
        <v>36</v>
      </c>
      <c r="R4256">
        <v>40</v>
      </c>
      <c r="S4256" t="s">
        <v>36</v>
      </c>
      <c r="T4256" t="s">
        <v>38</v>
      </c>
      <c r="U4256" t="s">
        <v>69</v>
      </c>
      <c r="V4256" t="s">
        <v>1826</v>
      </c>
      <c r="W4256" t="s">
        <v>80</v>
      </c>
      <c r="X4256">
        <v>292243</v>
      </c>
      <c r="Y4256">
        <v>3988</v>
      </c>
      <c r="Z4256">
        <v>28.7041</v>
      </c>
      <c r="AA4256">
        <v>77.102500000000006</v>
      </c>
      <c r="AB4256" t="str">
        <f>IF(Restaurants[[#This Row],[Years_Operating]]&lt;5,"New",
IF(Restaurants[[#This Row],[Years_Operating]]&lt;15,"Established","Legacy"))</f>
        <v>Legacy</v>
      </c>
      <c r="AC4256" t="str">
        <f>IF(Restaurants[[#This Row],[Country]]="India","Yes","No")</f>
        <v>Yes</v>
      </c>
      <c r="AD4256" t="str">
        <f>IF(AND(Restaurants[[#This Row],[Has Online Delivery]]="Yes",Restaurants[[#This Row],[Has Table Booking]]="Yes"),"Online + Table",
IF(Restaurants[[#This Row],[Has Online Delivery]]="Yes","Online Only",
IF(Restaurants[[#This Row],[Has Table Booking]]="Yes","Table Only","None")))</f>
        <v>Table Only</v>
      </c>
      <c r="AE4256" t="str">
        <f>IF(Restaurants[[#This Row],[Rating]]&gt;=4.5,"Excellent",
IF(Restaurants[[#This Row],[Rating]]&gt;=4,"Very Good",
IF(Restaurants[[#This Row],[Rating]]&gt;=3.5,"Good","Average/Low")))</f>
        <v>Excellent</v>
      </c>
    </row>
    <row r="4257" spans="1:31" x14ac:dyDescent="0.3">
      <c r="A4257" t="s">
        <v>173</v>
      </c>
      <c r="B4257" t="s">
        <v>105</v>
      </c>
      <c r="C4257" t="s">
        <v>29</v>
      </c>
      <c r="D4257" t="s">
        <v>874</v>
      </c>
      <c r="E4257">
        <v>2</v>
      </c>
      <c r="F4257">
        <v>285</v>
      </c>
      <c r="G4257" t="s">
        <v>174</v>
      </c>
      <c r="H4257">
        <v>2010</v>
      </c>
      <c r="I4257">
        <v>30</v>
      </c>
      <c r="J4257">
        <v>4.7</v>
      </c>
      <c r="K4257" t="s">
        <v>890</v>
      </c>
      <c r="L4257">
        <v>15</v>
      </c>
      <c r="M4257" t="s">
        <v>33</v>
      </c>
      <c r="N4257" t="s">
        <v>143</v>
      </c>
      <c r="O4257" t="s">
        <v>45</v>
      </c>
      <c r="P4257" t="s">
        <v>36</v>
      </c>
      <c r="Q4257" t="s">
        <v>36</v>
      </c>
      <c r="R4257">
        <v>38</v>
      </c>
      <c r="S4257" t="s">
        <v>36</v>
      </c>
      <c r="T4257" t="s">
        <v>63</v>
      </c>
      <c r="U4257" t="s">
        <v>46</v>
      </c>
      <c r="W4257" t="s">
        <v>103</v>
      </c>
      <c r="X4257">
        <v>494950</v>
      </c>
      <c r="Y4257">
        <v>7195</v>
      </c>
      <c r="Z4257">
        <v>41.902799999999999</v>
      </c>
      <c r="AA4257">
        <v>12.4964</v>
      </c>
      <c r="AB4257" t="str">
        <f>IF(Restaurants[[#This Row],[Years_Operating]]&lt;5,"New",
IF(Restaurants[[#This Row],[Years_Operating]]&lt;15,"Established","Legacy"))</f>
        <v>Legacy</v>
      </c>
      <c r="AC4257" t="str">
        <f>IF(Restaurants[[#This Row],[Country]]="India","Yes","No")</f>
        <v>No</v>
      </c>
      <c r="AD4257" t="str">
        <f>IF(AND(Restaurants[[#This Row],[Has Online Delivery]]="Yes",Restaurants[[#This Row],[Has Table Booking]]="Yes"),"Online + Table",
IF(Restaurants[[#This Row],[Has Online Delivery]]="Yes","Online Only",
IF(Restaurants[[#This Row],[Has Table Booking]]="Yes","Table Only","None")))</f>
        <v>Online + Table</v>
      </c>
      <c r="AE4257" t="str">
        <f>IF(Restaurants[[#This Row],[Rating]]&gt;=4.5,"Excellent",
IF(Restaurants[[#This Row],[Rating]]&gt;=4,"Very Good",
IF(Restaurants[[#This Row],[Rating]]&gt;=3.5,"Good","Average/Low")))</f>
        <v>Excellent</v>
      </c>
    </row>
    <row r="4258" spans="1:31" x14ac:dyDescent="0.3">
      <c r="A4258" t="s">
        <v>150</v>
      </c>
      <c r="B4258" t="s">
        <v>921</v>
      </c>
      <c r="C4258" t="s">
        <v>251</v>
      </c>
      <c r="D4258" t="s">
        <v>267</v>
      </c>
      <c r="E4258">
        <v>2</v>
      </c>
      <c r="F4258">
        <v>325</v>
      </c>
      <c r="G4258" t="s">
        <v>153</v>
      </c>
      <c r="H4258">
        <v>2016</v>
      </c>
      <c r="I4258">
        <v>48</v>
      </c>
      <c r="J4258">
        <v>4.7</v>
      </c>
      <c r="K4258" t="s">
        <v>307</v>
      </c>
      <c r="L4258">
        <v>9</v>
      </c>
      <c r="M4258" t="s">
        <v>33</v>
      </c>
      <c r="N4258" t="s">
        <v>143</v>
      </c>
      <c r="O4258" t="s">
        <v>54</v>
      </c>
      <c r="P4258" t="s">
        <v>36</v>
      </c>
      <c r="Q4258" t="s">
        <v>37</v>
      </c>
      <c r="R4258">
        <v>66</v>
      </c>
      <c r="S4258" t="s">
        <v>37</v>
      </c>
      <c r="T4258" t="s">
        <v>63</v>
      </c>
      <c r="U4258" t="s">
        <v>32</v>
      </c>
      <c r="V4258" t="s">
        <v>1827</v>
      </c>
      <c r="W4258" t="s">
        <v>80</v>
      </c>
      <c r="X4258">
        <v>362615</v>
      </c>
      <c r="Y4258">
        <v>6931</v>
      </c>
      <c r="Z4258">
        <v>26.912400000000002</v>
      </c>
      <c r="AA4258">
        <v>75.787300000000002</v>
      </c>
      <c r="AB4258" t="str">
        <f>IF(Restaurants[[#This Row],[Years_Operating]]&lt;5,"New",
IF(Restaurants[[#This Row],[Years_Operating]]&lt;15,"Established","Legacy"))</f>
        <v>Established</v>
      </c>
      <c r="AC4258" t="str">
        <f>IF(Restaurants[[#This Row],[Country]]="India","Yes","No")</f>
        <v>Yes</v>
      </c>
      <c r="AD4258" t="str">
        <f>IF(AND(Restaurants[[#This Row],[Has Online Delivery]]="Yes",Restaurants[[#This Row],[Has Table Booking]]="Yes"),"Online + Table",
IF(Restaurants[[#This Row],[Has Online Delivery]]="Yes","Online Only",
IF(Restaurants[[#This Row],[Has Table Booking]]="Yes","Table Only","None")))</f>
        <v>Online Only</v>
      </c>
      <c r="AE4258" t="str">
        <f>IF(Restaurants[[#This Row],[Rating]]&gt;=4.5,"Excellent",
IF(Restaurants[[#This Row],[Rating]]&gt;=4,"Very Good",
IF(Restaurants[[#This Row],[Rating]]&gt;=3.5,"Good","Average/Low")))</f>
        <v>Excellent</v>
      </c>
    </row>
    <row r="4259" spans="1:31" x14ac:dyDescent="0.3">
      <c r="A4259" t="s">
        <v>150</v>
      </c>
      <c r="B4259" t="s">
        <v>77</v>
      </c>
      <c r="C4259" t="s">
        <v>50</v>
      </c>
      <c r="D4259" t="s">
        <v>901</v>
      </c>
      <c r="E4259">
        <v>2</v>
      </c>
      <c r="F4259">
        <v>325</v>
      </c>
      <c r="G4259" t="s">
        <v>153</v>
      </c>
      <c r="H4259">
        <v>2016</v>
      </c>
      <c r="I4259">
        <v>48</v>
      </c>
      <c r="J4259">
        <v>4.7</v>
      </c>
      <c r="K4259" t="s">
        <v>902</v>
      </c>
      <c r="L4259">
        <v>9</v>
      </c>
      <c r="M4259" t="s">
        <v>33</v>
      </c>
      <c r="N4259" t="s">
        <v>143</v>
      </c>
      <c r="O4259" t="s">
        <v>54</v>
      </c>
      <c r="P4259" t="s">
        <v>36</v>
      </c>
      <c r="Q4259" t="s">
        <v>36</v>
      </c>
      <c r="R4259">
        <v>34</v>
      </c>
      <c r="S4259" t="s">
        <v>37</v>
      </c>
      <c r="T4259" t="s">
        <v>55</v>
      </c>
      <c r="U4259" t="s">
        <v>69</v>
      </c>
      <c r="W4259" t="s">
        <v>103</v>
      </c>
      <c r="X4259">
        <v>411071</v>
      </c>
      <c r="Y4259">
        <v>6954</v>
      </c>
      <c r="Z4259">
        <v>40.712800000000001</v>
      </c>
      <c r="AA4259">
        <v>-74.006</v>
      </c>
      <c r="AB4259" t="str">
        <f>IF(Restaurants[[#This Row],[Years_Operating]]&lt;5,"New",
IF(Restaurants[[#This Row],[Years_Operating]]&lt;15,"Established","Legacy"))</f>
        <v>Established</v>
      </c>
      <c r="AC4259" t="str">
        <f>IF(Restaurants[[#This Row],[Country]]="India","Yes","No")</f>
        <v>No</v>
      </c>
      <c r="AD4259" t="str">
        <f>IF(AND(Restaurants[[#This Row],[Has Online Delivery]]="Yes",Restaurants[[#This Row],[Has Table Booking]]="Yes"),"Online + Table",
IF(Restaurants[[#This Row],[Has Online Delivery]]="Yes","Online Only",
IF(Restaurants[[#This Row],[Has Table Booking]]="Yes","Table Only","None")))</f>
        <v>Online + Table</v>
      </c>
      <c r="AE4259" t="str">
        <f>IF(Restaurants[[#This Row],[Rating]]&gt;=4.5,"Excellent",
IF(Restaurants[[#This Row],[Rating]]&gt;=4,"Very Good",
IF(Restaurants[[#This Row],[Rating]]&gt;=3.5,"Good","Average/Low")))</f>
        <v>Excellent</v>
      </c>
    </row>
    <row r="4260" spans="1:31" x14ac:dyDescent="0.3">
      <c r="A4260" t="s">
        <v>144</v>
      </c>
      <c r="B4260" t="s">
        <v>973</v>
      </c>
      <c r="C4260" t="s">
        <v>196</v>
      </c>
      <c r="D4260" t="s">
        <v>892</v>
      </c>
      <c r="E4260">
        <v>2</v>
      </c>
      <c r="F4260">
        <v>280</v>
      </c>
      <c r="G4260" t="s">
        <v>148</v>
      </c>
      <c r="H4260">
        <v>2007</v>
      </c>
      <c r="I4260">
        <v>26</v>
      </c>
      <c r="J4260">
        <v>4.7</v>
      </c>
      <c r="K4260" t="s">
        <v>960</v>
      </c>
      <c r="L4260">
        <v>18</v>
      </c>
      <c r="M4260" t="s">
        <v>33</v>
      </c>
      <c r="N4260" t="s">
        <v>143</v>
      </c>
      <c r="O4260" t="s">
        <v>45</v>
      </c>
      <c r="P4260" t="s">
        <v>36</v>
      </c>
      <c r="Q4260" t="s">
        <v>36</v>
      </c>
      <c r="R4260">
        <v>40</v>
      </c>
      <c r="S4260" t="s">
        <v>36</v>
      </c>
      <c r="T4260" t="s">
        <v>63</v>
      </c>
      <c r="U4260" t="s">
        <v>39</v>
      </c>
      <c r="W4260" t="s">
        <v>56</v>
      </c>
      <c r="X4260">
        <v>132867</v>
      </c>
      <c r="Y4260">
        <v>5080</v>
      </c>
      <c r="Z4260">
        <v>52.486199999999997</v>
      </c>
      <c r="AA4260">
        <v>-1.8904000000000001</v>
      </c>
      <c r="AB4260" t="str">
        <f>IF(Restaurants[[#This Row],[Years_Operating]]&lt;5,"New",
IF(Restaurants[[#This Row],[Years_Operating]]&lt;15,"Established","Legacy"))</f>
        <v>Legacy</v>
      </c>
      <c r="AC4260" t="str">
        <f>IF(Restaurants[[#This Row],[Country]]="India","Yes","No")</f>
        <v>No</v>
      </c>
      <c r="AD4260" t="str">
        <f>IF(AND(Restaurants[[#This Row],[Has Online Delivery]]="Yes",Restaurants[[#This Row],[Has Table Booking]]="Yes"),"Online + Table",
IF(Restaurants[[#This Row],[Has Online Delivery]]="Yes","Online Only",
IF(Restaurants[[#This Row],[Has Table Booking]]="Yes","Table Only","None")))</f>
        <v>Online + Table</v>
      </c>
      <c r="AE4260" t="str">
        <f>IF(Restaurants[[#This Row],[Rating]]&gt;=4.5,"Excellent",
IF(Restaurants[[#This Row],[Rating]]&gt;=4,"Very Good",
IF(Restaurants[[#This Row],[Rating]]&gt;=3.5,"Good","Average/Low")))</f>
        <v>Excellent</v>
      </c>
    </row>
    <row r="4261" spans="1:31" x14ac:dyDescent="0.3">
      <c r="A4261" t="s">
        <v>194</v>
      </c>
      <c r="B4261" t="s">
        <v>125</v>
      </c>
      <c r="C4261" t="s">
        <v>50</v>
      </c>
      <c r="D4261" t="s">
        <v>870</v>
      </c>
      <c r="E4261">
        <v>1</v>
      </c>
      <c r="F4261">
        <v>165</v>
      </c>
      <c r="G4261" t="s">
        <v>198</v>
      </c>
      <c r="H4261">
        <v>2013</v>
      </c>
      <c r="I4261">
        <v>40</v>
      </c>
      <c r="J4261">
        <v>4.5999999999999996</v>
      </c>
      <c r="K4261" t="s">
        <v>932</v>
      </c>
      <c r="L4261">
        <v>12</v>
      </c>
      <c r="M4261" t="s">
        <v>160</v>
      </c>
      <c r="N4261" t="s">
        <v>193</v>
      </c>
      <c r="O4261" t="s">
        <v>35</v>
      </c>
      <c r="P4261" t="s">
        <v>36</v>
      </c>
      <c r="Q4261" t="s">
        <v>37</v>
      </c>
      <c r="R4261">
        <v>66</v>
      </c>
      <c r="S4261" t="s">
        <v>37</v>
      </c>
      <c r="T4261" t="s">
        <v>86</v>
      </c>
      <c r="U4261" t="s">
        <v>69</v>
      </c>
      <c r="W4261" t="s">
        <v>40</v>
      </c>
      <c r="X4261">
        <v>87315</v>
      </c>
      <c r="Y4261">
        <v>645</v>
      </c>
      <c r="Z4261">
        <v>41.878100000000003</v>
      </c>
      <c r="AA4261">
        <v>-87.629800000000003</v>
      </c>
      <c r="AB4261" t="str">
        <f>IF(Restaurants[[#This Row],[Years_Operating]]&lt;5,"New",
IF(Restaurants[[#This Row],[Years_Operating]]&lt;15,"Established","Legacy"))</f>
        <v>Established</v>
      </c>
      <c r="AC4261" t="str">
        <f>IF(Restaurants[[#This Row],[Country]]="India","Yes","No")</f>
        <v>No</v>
      </c>
      <c r="AD4261" t="str">
        <f>IF(AND(Restaurants[[#This Row],[Has Online Delivery]]="Yes",Restaurants[[#This Row],[Has Table Booking]]="Yes"),"Online + Table",
IF(Restaurants[[#This Row],[Has Online Delivery]]="Yes","Online Only",
IF(Restaurants[[#This Row],[Has Table Booking]]="Yes","Table Only","None")))</f>
        <v>Online Only</v>
      </c>
      <c r="AE4261" t="str">
        <f>IF(Restaurants[[#This Row],[Rating]]&gt;=4.5,"Excellent",
IF(Restaurants[[#This Row],[Rating]]&gt;=4,"Very Good",
IF(Restaurants[[#This Row],[Rating]]&gt;=3.5,"Good","Average/Low")))</f>
        <v>Excellent</v>
      </c>
    </row>
    <row r="4262" spans="1:31" x14ac:dyDescent="0.3">
      <c r="A4262" t="s">
        <v>202</v>
      </c>
      <c r="B4262" t="s">
        <v>913</v>
      </c>
      <c r="C4262" t="s">
        <v>146</v>
      </c>
      <c r="D4262" t="s">
        <v>905</v>
      </c>
      <c r="E4262">
        <v>1</v>
      </c>
      <c r="F4262">
        <v>95</v>
      </c>
      <c r="G4262" t="s">
        <v>203</v>
      </c>
      <c r="H4262">
        <v>2011</v>
      </c>
      <c r="I4262">
        <v>28</v>
      </c>
      <c r="J4262">
        <v>4.5</v>
      </c>
      <c r="K4262" t="s">
        <v>906</v>
      </c>
      <c r="L4262">
        <v>14</v>
      </c>
      <c r="M4262" t="s">
        <v>204</v>
      </c>
      <c r="N4262" t="s">
        <v>193</v>
      </c>
      <c r="O4262" t="s">
        <v>35</v>
      </c>
      <c r="P4262" t="s">
        <v>36</v>
      </c>
      <c r="Q4262" t="s">
        <v>37</v>
      </c>
      <c r="R4262">
        <v>47</v>
      </c>
      <c r="S4262" t="s">
        <v>36</v>
      </c>
      <c r="T4262" t="s">
        <v>86</v>
      </c>
      <c r="U4262" t="s">
        <v>69</v>
      </c>
      <c r="W4262" t="s">
        <v>132</v>
      </c>
      <c r="X4262">
        <v>188366</v>
      </c>
      <c r="Y4262">
        <v>44</v>
      </c>
      <c r="Z4262">
        <v>34.6937</v>
      </c>
      <c r="AA4262">
        <v>135.50229999999999</v>
      </c>
      <c r="AB4262" t="str">
        <f>IF(Restaurants[[#This Row],[Years_Operating]]&lt;5,"New",
IF(Restaurants[[#This Row],[Years_Operating]]&lt;15,"Established","Legacy"))</f>
        <v>Established</v>
      </c>
      <c r="AC4262" t="str">
        <f>IF(Restaurants[[#This Row],[Country]]="India","Yes","No")</f>
        <v>No</v>
      </c>
      <c r="AD4262" t="str">
        <f>IF(AND(Restaurants[[#This Row],[Has Online Delivery]]="Yes",Restaurants[[#This Row],[Has Table Booking]]="Yes"),"Online + Table",
IF(Restaurants[[#This Row],[Has Online Delivery]]="Yes","Online Only",
IF(Restaurants[[#This Row],[Has Table Booking]]="Yes","Table Only","None")))</f>
        <v>Online Only</v>
      </c>
      <c r="AE4262" t="str">
        <f>IF(Restaurants[[#This Row],[Rating]]&gt;=4.5,"Excellent",
IF(Restaurants[[#This Row],[Rating]]&gt;=4,"Very Good",
IF(Restaurants[[#This Row],[Rating]]&gt;=3.5,"Good","Average/Low")))</f>
        <v>Excellent</v>
      </c>
    </row>
    <row r="4263" spans="1:31" x14ac:dyDescent="0.3">
      <c r="A4263" t="s">
        <v>81</v>
      </c>
      <c r="B4263" t="s">
        <v>889</v>
      </c>
      <c r="C4263" t="s">
        <v>29</v>
      </c>
      <c r="D4263" t="s">
        <v>886</v>
      </c>
      <c r="E4263">
        <v>3</v>
      </c>
      <c r="F4263">
        <v>310</v>
      </c>
      <c r="G4263" t="s">
        <v>84</v>
      </c>
      <c r="H4263">
        <v>2005</v>
      </c>
      <c r="I4263">
        <v>35</v>
      </c>
      <c r="J4263">
        <v>4.8</v>
      </c>
      <c r="K4263" t="s">
        <v>887</v>
      </c>
      <c r="L4263">
        <v>20</v>
      </c>
      <c r="M4263" t="s">
        <v>33</v>
      </c>
      <c r="N4263" t="s">
        <v>34</v>
      </c>
      <c r="O4263" t="s">
        <v>35</v>
      </c>
      <c r="P4263" t="s">
        <v>36</v>
      </c>
      <c r="Q4263" t="s">
        <v>37</v>
      </c>
      <c r="R4263">
        <v>66</v>
      </c>
      <c r="S4263" t="s">
        <v>36</v>
      </c>
      <c r="T4263" t="s">
        <v>38</v>
      </c>
      <c r="U4263" t="s">
        <v>46</v>
      </c>
      <c r="W4263" t="s">
        <v>103</v>
      </c>
      <c r="X4263">
        <v>459276</v>
      </c>
      <c r="Y4263">
        <v>2521</v>
      </c>
      <c r="Z4263">
        <v>43.769599999999997</v>
      </c>
      <c r="AA4263">
        <v>11.255800000000001</v>
      </c>
      <c r="AB4263" t="str">
        <f>IF(Restaurants[[#This Row],[Years_Operating]]&lt;5,"New",
IF(Restaurants[[#This Row],[Years_Operating]]&lt;15,"Established","Legacy"))</f>
        <v>Legacy</v>
      </c>
      <c r="AC4263" t="str">
        <f>IF(Restaurants[[#This Row],[Country]]="India","Yes","No")</f>
        <v>No</v>
      </c>
      <c r="AD4263" t="str">
        <f>IF(AND(Restaurants[[#This Row],[Has Online Delivery]]="Yes",Restaurants[[#This Row],[Has Table Booking]]="Yes"),"Online + Table",
IF(Restaurants[[#This Row],[Has Online Delivery]]="Yes","Online Only",
IF(Restaurants[[#This Row],[Has Table Booking]]="Yes","Table Only","None")))</f>
        <v>Online Only</v>
      </c>
      <c r="AE4263" t="str">
        <f>IF(Restaurants[[#This Row],[Rating]]&gt;=4.5,"Excellent",
IF(Restaurants[[#This Row],[Rating]]&gt;=4,"Very Good",
IF(Restaurants[[#This Row],[Rating]]&gt;=3.5,"Good","Average/Low")))</f>
        <v>Excellent</v>
      </c>
    </row>
    <row r="4264" spans="1:31" x14ac:dyDescent="0.3">
      <c r="A4264" t="s">
        <v>65</v>
      </c>
      <c r="B4264" t="s">
        <v>896</v>
      </c>
      <c r="C4264" t="s">
        <v>59</v>
      </c>
      <c r="D4264" t="s">
        <v>897</v>
      </c>
      <c r="E4264">
        <v>3</v>
      </c>
      <c r="F4264">
        <v>350</v>
      </c>
      <c r="G4264" t="s">
        <v>68</v>
      </c>
      <c r="H4264">
        <v>1991</v>
      </c>
      <c r="I4264">
        <v>36</v>
      </c>
      <c r="J4264">
        <v>4.8</v>
      </c>
      <c r="K4264" t="s">
        <v>987</v>
      </c>
      <c r="L4264">
        <v>34</v>
      </c>
      <c r="M4264" t="s">
        <v>33</v>
      </c>
      <c r="N4264" t="s">
        <v>34</v>
      </c>
      <c r="O4264" t="s">
        <v>35</v>
      </c>
      <c r="P4264" t="s">
        <v>37</v>
      </c>
      <c r="Q4264" t="s">
        <v>36</v>
      </c>
      <c r="R4264">
        <v>61</v>
      </c>
      <c r="S4264" t="s">
        <v>36</v>
      </c>
      <c r="T4264" t="s">
        <v>55</v>
      </c>
      <c r="U4264" t="s">
        <v>32</v>
      </c>
      <c r="W4264" t="s">
        <v>40</v>
      </c>
      <c r="X4264">
        <v>497944</v>
      </c>
      <c r="Y4264">
        <v>841</v>
      </c>
      <c r="Z4264">
        <v>45.764000000000003</v>
      </c>
      <c r="AA4264">
        <v>4.8357000000000001</v>
      </c>
      <c r="AB4264" t="str">
        <f>IF(Restaurants[[#This Row],[Years_Operating]]&lt;5,"New",
IF(Restaurants[[#This Row],[Years_Operating]]&lt;15,"Established","Legacy"))</f>
        <v>Legacy</v>
      </c>
      <c r="AC4264" t="str">
        <f>IF(Restaurants[[#This Row],[Country]]="India","Yes","No")</f>
        <v>No</v>
      </c>
      <c r="AD4264" t="str">
        <f>IF(AND(Restaurants[[#This Row],[Has Online Delivery]]="Yes",Restaurants[[#This Row],[Has Table Booking]]="Yes"),"Online + Table",
IF(Restaurants[[#This Row],[Has Online Delivery]]="Yes","Online Only",
IF(Restaurants[[#This Row],[Has Table Booking]]="Yes","Table Only","None")))</f>
        <v>Table Only</v>
      </c>
      <c r="AE4264" t="str">
        <f>IF(Restaurants[[#This Row],[Rating]]&gt;=4.5,"Excellent",
IF(Restaurants[[#This Row],[Rating]]&gt;=4,"Very Good",
IF(Restaurants[[#This Row],[Rating]]&gt;=3.5,"Good","Average/Low")))</f>
        <v>Excellent</v>
      </c>
    </row>
    <row r="4265" spans="1:31" x14ac:dyDescent="0.3">
      <c r="A4265" t="s">
        <v>71</v>
      </c>
      <c r="B4265" t="s">
        <v>921</v>
      </c>
      <c r="C4265" t="s">
        <v>251</v>
      </c>
      <c r="D4265" t="s">
        <v>918</v>
      </c>
      <c r="E4265">
        <v>3</v>
      </c>
      <c r="F4265">
        <v>380</v>
      </c>
      <c r="G4265" t="s">
        <v>75</v>
      </c>
      <c r="H4265">
        <v>2008</v>
      </c>
      <c r="I4265">
        <v>23</v>
      </c>
      <c r="J4265">
        <v>4.8</v>
      </c>
      <c r="K4265" t="s">
        <v>919</v>
      </c>
      <c r="L4265">
        <v>17</v>
      </c>
      <c r="M4265" t="s">
        <v>33</v>
      </c>
      <c r="N4265" t="s">
        <v>34</v>
      </c>
      <c r="O4265" t="s">
        <v>35</v>
      </c>
      <c r="P4265" t="s">
        <v>36</v>
      </c>
      <c r="Q4265" t="s">
        <v>37</v>
      </c>
      <c r="R4265">
        <v>64</v>
      </c>
      <c r="S4265" t="s">
        <v>37</v>
      </c>
      <c r="T4265" t="s">
        <v>38</v>
      </c>
      <c r="U4265" t="s">
        <v>69</v>
      </c>
      <c r="V4265" t="s">
        <v>1828</v>
      </c>
      <c r="W4265" t="s">
        <v>80</v>
      </c>
      <c r="X4265">
        <v>277645</v>
      </c>
      <c r="Y4265">
        <v>3691</v>
      </c>
      <c r="Z4265">
        <v>26.912400000000002</v>
      </c>
      <c r="AA4265">
        <v>75.787300000000002</v>
      </c>
      <c r="AB4265" t="str">
        <f>IF(Restaurants[[#This Row],[Years_Operating]]&lt;5,"New",
IF(Restaurants[[#This Row],[Years_Operating]]&lt;15,"Established","Legacy"))</f>
        <v>Legacy</v>
      </c>
      <c r="AC4265" t="str">
        <f>IF(Restaurants[[#This Row],[Country]]="India","Yes","No")</f>
        <v>Yes</v>
      </c>
      <c r="AD4265" t="str">
        <f>IF(AND(Restaurants[[#This Row],[Has Online Delivery]]="Yes",Restaurants[[#This Row],[Has Table Booking]]="Yes"),"Online + Table",
IF(Restaurants[[#This Row],[Has Online Delivery]]="Yes","Online Only",
IF(Restaurants[[#This Row],[Has Table Booking]]="Yes","Table Only","None")))</f>
        <v>Online Only</v>
      </c>
      <c r="AE4265" t="str">
        <f>IF(Restaurants[[#This Row],[Rating]]&gt;=4.5,"Excellent",
IF(Restaurants[[#This Row],[Rating]]&gt;=4,"Very Good",
IF(Restaurants[[#This Row],[Rating]]&gt;=3.5,"Good","Average/Low")))</f>
        <v>Excellent</v>
      </c>
    </row>
    <row r="4266" spans="1:31" x14ac:dyDescent="0.3">
      <c r="A4266" t="s">
        <v>141</v>
      </c>
      <c r="B4266" t="s">
        <v>882</v>
      </c>
      <c r="C4266" t="s">
        <v>146</v>
      </c>
      <c r="D4266" t="s">
        <v>894</v>
      </c>
      <c r="E4266">
        <v>2</v>
      </c>
      <c r="F4266">
        <v>450</v>
      </c>
      <c r="G4266" t="s">
        <v>142</v>
      </c>
      <c r="H4266">
        <v>2003</v>
      </c>
      <c r="I4266">
        <v>40</v>
      </c>
      <c r="J4266">
        <v>4.8</v>
      </c>
      <c r="K4266" t="s">
        <v>895</v>
      </c>
      <c r="L4266">
        <v>22</v>
      </c>
      <c r="M4266" t="s">
        <v>62</v>
      </c>
      <c r="N4266" t="s">
        <v>143</v>
      </c>
      <c r="O4266" t="s">
        <v>35</v>
      </c>
      <c r="P4266" t="s">
        <v>37</v>
      </c>
      <c r="Q4266" t="s">
        <v>36</v>
      </c>
      <c r="R4266">
        <v>23</v>
      </c>
      <c r="S4266" t="s">
        <v>37</v>
      </c>
      <c r="T4266" t="s">
        <v>38</v>
      </c>
      <c r="U4266" t="s">
        <v>46</v>
      </c>
      <c r="W4266" t="s">
        <v>149</v>
      </c>
      <c r="X4266">
        <v>42558</v>
      </c>
      <c r="Y4266">
        <v>4062</v>
      </c>
      <c r="Z4266">
        <v>35.011600000000001</v>
      </c>
      <c r="AA4266">
        <v>135.7681</v>
      </c>
      <c r="AB4266" t="str">
        <f>IF(Restaurants[[#This Row],[Years_Operating]]&lt;5,"New",
IF(Restaurants[[#This Row],[Years_Operating]]&lt;15,"Established","Legacy"))</f>
        <v>Legacy</v>
      </c>
      <c r="AC4266" t="str">
        <f>IF(Restaurants[[#This Row],[Country]]="India","Yes","No")</f>
        <v>No</v>
      </c>
      <c r="AD4266" t="str">
        <f>IF(AND(Restaurants[[#This Row],[Has Online Delivery]]="Yes",Restaurants[[#This Row],[Has Table Booking]]="Yes"),"Online + Table",
IF(Restaurants[[#This Row],[Has Online Delivery]]="Yes","Online Only",
IF(Restaurants[[#This Row],[Has Table Booking]]="Yes","Table Only","None")))</f>
        <v>Table Only</v>
      </c>
      <c r="AE4266" t="str">
        <f>IF(Restaurants[[#This Row],[Rating]]&gt;=4.5,"Excellent",
IF(Restaurants[[#This Row],[Rating]]&gt;=4,"Very Good",
IF(Restaurants[[#This Row],[Rating]]&gt;=3.5,"Good","Average/Low")))</f>
        <v>Excellent</v>
      </c>
    </row>
    <row r="4267" spans="1:31" x14ac:dyDescent="0.3">
      <c r="A4267" t="s">
        <v>243</v>
      </c>
      <c r="B4267" t="s">
        <v>896</v>
      </c>
      <c r="C4267" t="s">
        <v>59</v>
      </c>
      <c r="D4267" t="s">
        <v>51</v>
      </c>
      <c r="E4267">
        <v>0</v>
      </c>
      <c r="F4267">
        <v>125</v>
      </c>
      <c r="G4267" t="s">
        <v>247</v>
      </c>
      <c r="H4267">
        <v>2007</v>
      </c>
      <c r="I4267">
        <v>45</v>
      </c>
      <c r="J4267">
        <v>4.5</v>
      </c>
      <c r="K4267" t="s">
        <v>178</v>
      </c>
      <c r="L4267">
        <v>18</v>
      </c>
      <c r="M4267" t="s">
        <v>204</v>
      </c>
      <c r="N4267" t="s">
        <v>210</v>
      </c>
      <c r="O4267" t="s">
        <v>211</v>
      </c>
      <c r="P4267" t="s">
        <v>36</v>
      </c>
      <c r="Q4267" t="s">
        <v>36</v>
      </c>
      <c r="R4267">
        <v>69</v>
      </c>
      <c r="S4267" t="s">
        <v>37</v>
      </c>
      <c r="T4267" t="s">
        <v>86</v>
      </c>
      <c r="U4267" t="s">
        <v>39</v>
      </c>
      <c r="W4267" t="s">
        <v>70</v>
      </c>
      <c r="X4267">
        <v>472021</v>
      </c>
      <c r="Y4267">
        <v>1861</v>
      </c>
      <c r="Z4267">
        <v>45.764000000000003</v>
      </c>
      <c r="AA4267">
        <v>4.8357000000000001</v>
      </c>
      <c r="AB4267" t="str">
        <f>IF(Restaurants[[#This Row],[Years_Operating]]&lt;5,"New",
IF(Restaurants[[#This Row],[Years_Operating]]&lt;15,"Established","Legacy"))</f>
        <v>Legacy</v>
      </c>
      <c r="AC4267" t="str">
        <f>IF(Restaurants[[#This Row],[Country]]="India","Yes","No")</f>
        <v>No</v>
      </c>
      <c r="AD4267" t="str">
        <f>IF(AND(Restaurants[[#This Row],[Has Online Delivery]]="Yes",Restaurants[[#This Row],[Has Table Booking]]="Yes"),"Online + Table",
IF(Restaurants[[#This Row],[Has Online Delivery]]="Yes","Online Only",
IF(Restaurants[[#This Row],[Has Table Booking]]="Yes","Table Only","None")))</f>
        <v>Online + Table</v>
      </c>
      <c r="AE4267" t="str">
        <f>IF(Restaurants[[#This Row],[Rating]]&gt;=4.5,"Excellent",
IF(Restaurants[[#This Row],[Rating]]&gt;=4,"Very Good",
IF(Restaurants[[#This Row],[Rating]]&gt;=3.5,"Good","Average/Low")))</f>
        <v>Excellent</v>
      </c>
    </row>
    <row r="4268" spans="1:31" x14ac:dyDescent="0.3">
      <c r="A4268" t="s">
        <v>109</v>
      </c>
      <c r="B4268" t="s">
        <v>77</v>
      </c>
      <c r="C4268" t="s">
        <v>50</v>
      </c>
      <c r="D4268" t="s">
        <v>916</v>
      </c>
      <c r="E4268">
        <v>3</v>
      </c>
      <c r="F4268">
        <v>270</v>
      </c>
      <c r="G4268" t="s">
        <v>109</v>
      </c>
      <c r="H4268">
        <v>1989</v>
      </c>
      <c r="I4268">
        <v>48</v>
      </c>
      <c r="J4268">
        <v>4.8</v>
      </c>
      <c r="K4268" t="s">
        <v>930</v>
      </c>
      <c r="L4268">
        <v>36</v>
      </c>
      <c r="M4268" t="s">
        <v>33</v>
      </c>
      <c r="N4268" t="s">
        <v>34</v>
      </c>
      <c r="O4268" t="s">
        <v>35</v>
      </c>
      <c r="P4268" t="s">
        <v>36</v>
      </c>
      <c r="Q4268" t="s">
        <v>36</v>
      </c>
      <c r="R4268">
        <v>68</v>
      </c>
      <c r="S4268" t="s">
        <v>37</v>
      </c>
      <c r="T4268" t="s">
        <v>38</v>
      </c>
      <c r="U4268" t="s">
        <v>69</v>
      </c>
      <c r="W4268" t="s">
        <v>56</v>
      </c>
      <c r="X4268">
        <v>468607</v>
      </c>
      <c r="Y4268">
        <v>4841</v>
      </c>
      <c r="Z4268">
        <v>40.712800000000001</v>
      </c>
      <c r="AA4268">
        <v>-74.006</v>
      </c>
      <c r="AB4268" t="str">
        <f>IF(Restaurants[[#This Row],[Years_Operating]]&lt;5,"New",
IF(Restaurants[[#This Row],[Years_Operating]]&lt;15,"Established","Legacy"))</f>
        <v>Legacy</v>
      </c>
      <c r="AC4268" t="str">
        <f>IF(Restaurants[[#This Row],[Country]]="India","Yes","No")</f>
        <v>No</v>
      </c>
      <c r="AD4268" t="str">
        <f>IF(AND(Restaurants[[#This Row],[Has Online Delivery]]="Yes",Restaurants[[#This Row],[Has Table Booking]]="Yes"),"Online + Table",
IF(Restaurants[[#This Row],[Has Online Delivery]]="Yes","Online Only",
IF(Restaurants[[#This Row],[Has Table Booking]]="Yes","Table Only","None")))</f>
        <v>Online + Table</v>
      </c>
      <c r="AE4268" t="str">
        <f>IF(Restaurants[[#This Row],[Rating]]&gt;=4.5,"Excellent",
IF(Restaurants[[#This Row],[Rating]]&gt;=4,"Very Good",
IF(Restaurants[[#This Row],[Rating]]&gt;=3.5,"Good","Average/Low")))</f>
        <v>Excellent</v>
      </c>
    </row>
    <row r="4269" spans="1:31" x14ac:dyDescent="0.3">
      <c r="A4269" t="s">
        <v>226</v>
      </c>
      <c r="B4269" t="s">
        <v>862</v>
      </c>
      <c r="C4269" t="s">
        <v>251</v>
      </c>
      <c r="D4269" t="s">
        <v>935</v>
      </c>
      <c r="E4269">
        <v>0</v>
      </c>
      <c r="F4269">
        <v>185</v>
      </c>
      <c r="G4269" t="s">
        <v>228</v>
      </c>
      <c r="H4269">
        <v>2014</v>
      </c>
      <c r="I4269">
        <v>48</v>
      </c>
      <c r="J4269">
        <v>4.5999999999999996</v>
      </c>
      <c r="K4269" t="s">
        <v>936</v>
      </c>
      <c r="L4269">
        <v>11</v>
      </c>
      <c r="M4269" t="s">
        <v>160</v>
      </c>
      <c r="N4269" t="s">
        <v>210</v>
      </c>
      <c r="O4269" t="s">
        <v>45</v>
      </c>
      <c r="P4269" t="s">
        <v>36</v>
      </c>
      <c r="Q4269" t="s">
        <v>36</v>
      </c>
      <c r="R4269">
        <v>57</v>
      </c>
      <c r="S4269" t="s">
        <v>37</v>
      </c>
      <c r="T4269" t="s">
        <v>63</v>
      </c>
      <c r="U4269" t="s">
        <v>39</v>
      </c>
      <c r="V4269" t="s">
        <v>1829</v>
      </c>
      <c r="W4269" t="s">
        <v>103</v>
      </c>
      <c r="X4269">
        <v>6786</v>
      </c>
      <c r="Y4269">
        <v>4733</v>
      </c>
      <c r="Z4269">
        <v>21.170200000000001</v>
      </c>
      <c r="AA4269">
        <v>72.831100000000006</v>
      </c>
      <c r="AB4269" t="str">
        <f>IF(Restaurants[[#This Row],[Years_Operating]]&lt;5,"New",
IF(Restaurants[[#This Row],[Years_Operating]]&lt;15,"Established","Legacy"))</f>
        <v>Established</v>
      </c>
      <c r="AC4269" t="str">
        <f>IF(Restaurants[[#This Row],[Country]]="India","Yes","No")</f>
        <v>Yes</v>
      </c>
      <c r="AD4269" t="str">
        <f>IF(AND(Restaurants[[#This Row],[Has Online Delivery]]="Yes",Restaurants[[#This Row],[Has Table Booking]]="Yes"),"Online + Table",
IF(Restaurants[[#This Row],[Has Online Delivery]]="Yes","Online Only",
IF(Restaurants[[#This Row],[Has Table Booking]]="Yes","Table Only","None")))</f>
        <v>Online + Table</v>
      </c>
      <c r="AE4269" t="str">
        <f>IF(Restaurants[[#This Row],[Rating]]&gt;=4.5,"Excellent",
IF(Restaurants[[#This Row],[Rating]]&gt;=4,"Very Good",
IF(Restaurants[[#This Row],[Rating]]&gt;=3.5,"Good","Average/Low")))</f>
        <v>Excellent</v>
      </c>
    </row>
    <row r="4270" spans="1:31" x14ac:dyDescent="0.3">
      <c r="A4270" t="s">
        <v>57</v>
      </c>
      <c r="B4270" t="s">
        <v>145</v>
      </c>
      <c r="C4270" t="s">
        <v>146</v>
      </c>
      <c r="D4270" t="s">
        <v>905</v>
      </c>
      <c r="E4270">
        <v>3</v>
      </c>
      <c r="F4270">
        <v>425</v>
      </c>
      <c r="G4270" t="s">
        <v>61</v>
      </c>
      <c r="H4270">
        <v>1986</v>
      </c>
      <c r="I4270">
        <v>40</v>
      </c>
      <c r="J4270">
        <v>4.9000000000000004</v>
      </c>
      <c r="K4270" t="s">
        <v>906</v>
      </c>
      <c r="L4270">
        <v>39</v>
      </c>
      <c r="M4270" t="s">
        <v>62</v>
      </c>
      <c r="N4270" t="s">
        <v>34</v>
      </c>
      <c r="O4270" t="s">
        <v>35</v>
      </c>
      <c r="P4270" t="s">
        <v>37</v>
      </c>
      <c r="Q4270" t="s">
        <v>37</v>
      </c>
      <c r="R4270">
        <v>43</v>
      </c>
      <c r="S4270" t="s">
        <v>37</v>
      </c>
      <c r="T4270" t="s">
        <v>38</v>
      </c>
      <c r="U4270" t="s">
        <v>32</v>
      </c>
      <c r="W4270" t="s">
        <v>132</v>
      </c>
      <c r="X4270">
        <v>228078</v>
      </c>
      <c r="Y4270">
        <v>2330</v>
      </c>
      <c r="Z4270">
        <v>35.689500000000002</v>
      </c>
      <c r="AA4270">
        <v>139.6917</v>
      </c>
      <c r="AB4270" t="str">
        <f>IF(Restaurants[[#This Row],[Years_Operating]]&lt;5,"New",
IF(Restaurants[[#This Row],[Years_Operating]]&lt;15,"Established","Legacy"))</f>
        <v>Legacy</v>
      </c>
      <c r="AC4270" t="str">
        <f>IF(Restaurants[[#This Row],[Country]]="India","Yes","No")</f>
        <v>No</v>
      </c>
      <c r="AD4270" t="str">
        <f>IF(AND(Restaurants[[#This Row],[Has Online Delivery]]="Yes",Restaurants[[#This Row],[Has Table Booking]]="Yes"),"Online + Table",
IF(Restaurants[[#This Row],[Has Online Delivery]]="Yes","Online Only",
IF(Restaurants[[#This Row],[Has Table Booking]]="Yes","Table Only","None")))</f>
        <v>None</v>
      </c>
      <c r="AE4270" t="str">
        <f>IF(Restaurants[[#This Row],[Rating]]&gt;=4.5,"Excellent",
IF(Restaurants[[#This Row],[Rating]]&gt;=4,"Very Good",
IF(Restaurants[[#This Row],[Rating]]&gt;=3.5,"Good","Average/Low")))</f>
        <v>Excellent</v>
      </c>
    </row>
    <row r="4271" spans="1:31" x14ac:dyDescent="0.3">
      <c r="A4271" t="s">
        <v>109</v>
      </c>
      <c r="B4271" t="s">
        <v>882</v>
      </c>
      <c r="C4271" t="s">
        <v>146</v>
      </c>
      <c r="D4271" t="s">
        <v>883</v>
      </c>
      <c r="E4271">
        <v>3</v>
      </c>
      <c r="F4271">
        <v>270</v>
      </c>
      <c r="G4271" t="s">
        <v>109</v>
      </c>
      <c r="H4271">
        <v>1989</v>
      </c>
      <c r="I4271">
        <v>48</v>
      </c>
      <c r="J4271">
        <v>4.8</v>
      </c>
      <c r="K4271" t="s">
        <v>884</v>
      </c>
      <c r="L4271">
        <v>36</v>
      </c>
      <c r="M4271" t="s">
        <v>33</v>
      </c>
      <c r="N4271" t="s">
        <v>34</v>
      </c>
      <c r="O4271" t="s">
        <v>35</v>
      </c>
      <c r="P4271" t="s">
        <v>36</v>
      </c>
      <c r="Q4271" t="s">
        <v>37</v>
      </c>
      <c r="R4271">
        <v>24</v>
      </c>
      <c r="S4271" t="s">
        <v>37</v>
      </c>
      <c r="T4271" t="s">
        <v>63</v>
      </c>
      <c r="U4271" t="s">
        <v>32</v>
      </c>
      <c r="W4271" t="s">
        <v>47</v>
      </c>
      <c r="X4271">
        <v>382541</v>
      </c>
      <c r="Y4271">
        <v>4583</v>
      </c>
      <c r="Z4271">
        <v>35.011600000000001</v>
      </c>
      <c r="AA4271">
        <v>135.7681</v>
      </c>
      <c r="AB4271" t="str">
        <f>IF(Restaurants[[#This Row],[Years_Operating]]&lt;5,"New",
IF(Restaurants[[#This Row],[Years_Operating]]&lt;15,"Established","Legacy"))</f>
        <v>Legacy</v>
      </c>
      <c r="AC4271" t="str">
        <f>IF(Restaurants[[#This Row],[Country]]="India","Yes","No")</f>
        <v>No</v>
      </c>
      <c r="AD4271" t="str">
        <f>IF(AND(Restaurants[[#This Row],[Has Online Delivery]]="Yes",Restaurants[[#This Row],[Has Table Booking]]="Yes"),"Online + Table",
IF(Restaurants[[#This Row],[Has Online Delivery]]="Yes","Online Only",
IF(Restaurants[[#This Row],[Has Table Booking]]="Yes","Table Only","None")))</f>
        <v>Online Only</v>
      </c>
      <c r="AE4271" t="str">
        <f>IF(Restaurants[[#This Row],[Rating]]&gt;=4.5,"Excellent",
IF(Restaurants[[#This Row],[Rating]]&gt;=4,"Very Good",
IF(Restaurants[[#This Row],[Rating]]&gt;=3.5,"Good","Average/Low")))</f>
        <v>Excellent</v>
      </c>
    </row>
    <row r="4272" spans="1:31" x14ac:dyDescent="0.3">
      <c r="A4272" t="s">
        <v>164</v>
      </c>
      <c r="B4272" t="s">
        <v>973</v>
      </c>
      <c r="C4272" t="s">
        <v>196</v>
      </c>
      <c r="D4272" t="s">
        <v>953</v>
      </c>
      <c r="E4272">
        <v>2</v>
      </c>
      <c r="F4272">
        <v>235</v>
      </c>
      <c r="G4272" t="s">
        <v>165</v>
      </c>
      <c r="H4272">
        <v>2009</v>
      </c>
      <c r="I4272">
        <v>28</v>
      </c>
      <c r="J4272">
        <v>4.7</v>
      </c>
      <c r="K4272" t="s">
        <v>954</v>
      </c>
      <c r="L4272">
        <v>16</v>
      </c>
      <c r="M4272" t="s">
        <v>160</v>
      </c>
      <c r="N4272" t="s">
        <v>143</v>
      </c>
      <c r="O4272" t="s">
        <v>45</v>
      </c>
      <c r="P4272" t="s">
        <v>37</v>
      </c>
      <c r="Q4272" t="s">
        <v>37</v>
      </c>
      <c r="R4272">
        <v>44</v>
      </c>
      <c r="S4272" t="s">
        <v>36</v>
      </c>
      <c r="T4272" t="s">
        <v>55</v>
      </c>
      <c r="U4272" t="s">
        <v>46</v>
      </c>
      <c r="W4272" t="s">
        <v>149</v>
      </c>
      <c r="X4272">
        <v>267888</v>
      </c>
      <c r="Y4272">
        <v>1481</v>
      </c>
      <c r="Z4272">
        <v>52.486199999999997</v>
      </c>
      <c r="AA4272">
        <v>-1.8904000000000001</v>
      </c>
      <c r="AB4272" t="str">
        <f>IF(Restaurants[[#This Row],[Years_Operating]]&lt;5,"New",
IF(Restaurants[[#This Row],[Years_Operating]]&lt;15,"Established","Legacy"))</f>
        <v>Legacy</v>
      </c>
      <c r="AC4272" t="str">
        <f>IF(Restaurants[[#This Row],[Country]]="India","Yes","No")</f>
        <v>No</v>
      </c>
      <c r="AD4272" t="str">
        <f>IF(AND(Restaurants[[#This Row],[Has Online Delivery]]="Yes",Restaurants[[#This Row],[Has Table Booking]]="Yes"),"Online + Table",
IF(Restaurants[[#This Row],[Has Online Delivery]]="Yes","Online Only",
IF(Restaurants[[#This Row],[Has Table Booking]]="Yes","Table Only","None")))</f>
        <v>None</v>
      </c>
      <c r="AE4272" t="str">
        <f>IF(Restaurants[[#This Row],[Rating]]&gt;=4.5,"Excellent",
IF(Restaurants[[#This Row],[Rating]]&gt;=4,"Very Good",
IF(Restaurants[[#This Row],[Rating]]&gt;=3.5,"Good","Average/Low")))</f>
        <v>Excellent</v>
      </c>
    </row>
    <row r="4273" spans="1:31" x14ac:dyDescent="0.3">
      <c r="A4273" t="s">
        <v>76</v>
      </c>
      <c r="B4273" t="s">
        <v>873</v>
      </c>
      <c r="C4273" t="s">
        <v>29</v>
      </c>
      <c r="D4273" t="s">
        <v>886</v>
      </c>
      <c r="E4273">
        <v>3</v>
      </c>
      <c r="F4273">
        <v>295</v>
      </c>
      <c r="G4273" t="s">
        <v>79</v>
      </c>
      <c r="H4273">
        <v>1972</v>
      </c>
      <c r="I4273">
        <v>62</v>
      </c>
      <c r="J4273">
        <v>4.8</v>
      </c>
      <c r="K4273" t="s">
        <v>887</v>
      </c>
      <c r="L4273">
        <v>53</v>
      </c>
      <c r="M4273" t="s">
        <v>33</v>
      </c>
      <c r="N4273" t="s">
        <v>34</v>
      </c>
      <c r="O4273" t="s">
        <v>54</v>
      </c>
      <c r="P4273" t="s">
        <v>37</v>
      </c>
      <c r="Q4273" t="s">
        <v>36</v>
      </c>
      <c r="R4273">
        <v>54</v>
      </c>
      <c r="S4273" t="s">
        <v>37</v>
      </c>
      <c r="T4273" t="s">
        <v>55</v>
      </c>
      <c r="U4273" t="s">
        <v>69</v>
      </c>
      <c r="W4273" t="s">
        <v>47</v>
      </c>
      <c r="X4273">
        <v>427043</v>
      </c>
      <c r="Y4273">
        <v>5458</v>
      </c>
      <c r="Z4273">
        <v>45.464199999999998</v>
      </c>
      <c r="AA4273">
        <v>9.19</v>
      </c>
      <c r="AB4273" t="str">
        <f>IF(Restaurants[[#This Row],[Years_Operating]]&lt;5,"New",
IF(Restaurants[[#This Row],[Years_Operating]]&lt;15,"Established","Legacy"))</f>
        <v>Legacy</v>
      </c>
      <c r="AC4273" t="str">
        <f>IF(Restaurants[[#This Row],[Country]]="India","Yes","No")</f>
        <v>No</v>
      </c>
      <c r="AD4273" t="str">
        <f>IF(AND(Restaurants[[#This Row],[Has Online Delivery]]="Yes",Restaurants[[#This Row],[Has Table Booking]]="Yes"),"Online + Table",
IF(Restaurants[[#This Row],[Has Online Delivery]]="Yes","Online Only",
IF(Restaurants[[#This Row],[Has Table Booking]]="Yes","Table Only","None")))</f>
        <v>Table Only</v>
      </c>
      <c r="AE4273" t="str">
        <f>IF(Restaurants[[#This Row],[Rating]]&gt;=4.5,"Excellent",
IF(Restaurants[[#This Row],[Rating]]&gt;=4,"Very Good",
IF(Restaurants[[#This Row],[Rating]]&gt;=3.5,"Good","Average/Low")))</f>
        <v>Excellent</v>
      </c>
    </row>
    <row r="4274" spans="1:31" x14ac:dyDescent="0.3">
      <c r="A4274" t="s">
        <v>194</v>
      </c>
      <c r="B4274" t="s">
        <v>876</v>
      </c>
      <c r="C4274" t="s">
        <v>877</v>
      </c>
      <c r="D4274" t="s">
        <v>878</v>
      </c>
      <c r="E4274">
        <v>1</v>
      </c>
      <c r="F4274">
        <v>165</v>
      </c>
      <c r="G4274" t="s">
        <v>198</v>
      </c>
      <c r="H4274">
        <v>2013</v>
      </c>
      <c r="I4274">
        <v>40</v>
      </c>
      <c r="J4274">
        <v>4.5999999999999996</v>
      </c>
      <c r="K4274" t="s">
        <v>879</v>
      </c>
      <c r="L4274">
        <v>12</v>
      </c>
      <c r="M4274" t="s">
        <v>160</v>
      </c>
      <c r="N4274" t="s">
        <v>193</v>
      </c>
      <c r="O4274" t="s">
        <v>35</v>
      </c>
      <c r="P4274" t="s">
        <v>36</v>
      </c>
      <c r="Q4274" t="s">
        <v>37</v>
      </c>
      <c r="R4274">
        <v>29</v>
      </c>
      <c r="S4274" t="s">
        <v>37</v>
      </c>
      <c r="T4274" t="s">
        <v>55</v>
      </c>
      <c r="U4274" t="s">
        <v>39</v>
      </c>
      <c r="W4274" t="s">
        <v>132</v>
      </c>
      <c r="X4274">
        <v>467514</v>
      </c>
      <c r="Y4274">
        <v>6237</v>
      </c>
      <c r="Z4274">
        <v>-33.8688</v>
      </c>
      <c r="AA4274">
        <v>151.20930000000001</v>
      </c>
      <c r="AB4274" t="str">
        <f>IF(Restaurants[[#This Row],[Years_Operating]]&lt;5,"New",
IF(Restaurants[[#This Row],[Years_Operating]]&lt;15,"Established","Legacy"))</f>
        <v>Established</v>
      </c>
      <c r="AC4274" t="str">
        <f>IF(Restaurants[[#This Row],[Country]]="India","Yes","No")</f>
        <v>No</v>
      </c>
      <c r="AD4274" t="str">
        <f>IF(AND(Restaurants[[#This Row],[Has Online Delivery]]="Yes",Restaurants[[#This Row],[Has Table Booking]]="Yes"),"Online + Table",
IF(Restaurants[[#This Row],[Has Online Delivery]]="Yes","Online Only",
IF(Restaurants[[#This Row],[Has Table Booking]]="Yes","Table Only","None")))</f>
        <v>Online Only</v>
      </c>
      <c r="AE4274" t="str">
        <f>IF(Restaurants[[#This Row],[Rating]]&gt;=4.5,"Excellent",
IF(Restaurants[[#This Row],[Rating]]&gt;=4,"Very Good",
IF(Restaurants[[#This Row],[Rating]]&gt;=3.5,"Good","Average/Low")))</f>
        <v>Excellent</v>
      </c>
    </row>
    <row r="4275" spans="1:31" x14ac:dyDescent="0.3">
      <c r="A4275" t="s">
        <v>97</v>
      </c>
      <c r="B4275" t="s">
        <v>971</v>
      </c>
      <c r="C4275" t="s">
        <v>942</v>
      </c>
      <c r="D4275" t="s">
        <v>901</v>
      </c>
      <c r="E4275">
        <v>3</v>
      </c>
      <c r="F4275">
        <v>298</v>
      </c>
      <c r="G4275" t="s">
        <v>99</v>
      </c>
      <c r="H4275">
        <v>2010</v>
      </c>
      <c r="I4275">
        <v>56</v>
      </c>
      <c r="J4275">
        <v>4.8</v>
      </c>
      <c r="K4275" t="s">
        <v>902</v>
      </c>
      <c r="L4275">
        <v>15</v>
      </c>
      <c r="M4275" t="s">
        <v>33</v>
      </c>
      <c r="N4275" t="s">
        <v>34</v>
      </c>
      <c r="O4275" t="s">
        <v>54</v>
      </c>
      <c r="P4275" t="s">
        <v>36</v>
      </c>
      <c r="Q4275" t="s">
        <v>37</v>
      </c>
      <c r="R4275">
        <v>72</v>
      </c>
      <c r="S4275" t="s">
        <v>36</v>
      </c>
      <c r="T4275" t="s">
        <v>55</v>
      </c>
      <c r="U4275" t="s">
        <v>69</v>
      </c>
      <c r="W4275" t="s">
        <v>40</v>
      </c>
      <c r="X4275">
        <v>97604</v>
      </c>
      <c r="Y4275">
        <v>909</v>
      </c>
      <c r="Z4275">
        <v>43.653199999999998</v>
      </c>
      <c r="AA4275">
        <v>-79.383200000000002</v>
      </c>
      <c r="AB4275" t="str">
        <f>IF(Restaurants[[#This Row],[Years_Operating]]&lt;5,"New",
IF(Restaurants[[#This Row],[Years_Operating]]&lt;15,"Established","Legacy"))</f>
        <v>Legacy</v>
      </c>
      <c r="AC4275" t="str">
        <f>IF(Restaurants[[#This Row],[Country]]="India","Yes","No")</f>
        <v>No</v>
      </c>
      <c r="AD4275" t="str">
        <f>IF(AND(Restaurants[[#This Row],[Has Online Delivery]]="Yes",Restaurants[[#This Row],[Has Table Booking]]="Yes"),"Online + Table",
IF(Restaurants[[#This Row],[Has Online Delivery]]="Yes","Online Only",
IF(Restaurants[[#This Row],[Has Table Booking]]="Yes","Table Only","None")))</f>
        <v>Online Only</v>
      </c>
      <c r="AE4275" t="str">
        <f>IF(Restaurants[[#This Row],[Rating]]&gt;=4.5,"Excellent",
IF(Restaurants[[#This Row],[Rating]]&gt;=4,"Very Good",
IF(Restaurants[[#This Row],[Rating]]&gt;=3.5,"Good","Average/Low")))</f>
        <v>Excellent</v>
      </c>
    </row>
    <row r="4276" spans="1:31" x14ac:dyDescent="0.3">
      <c r="A4276" t="s">
        <v>111</v>
      </c>
      <c r="B4276" t="s">
        <v>900</v>
      </c>
      <c r="C4276" t="s">
        <v>50</v>
      </c>
      <c r="D4276" t="s">
        <v>901</v>
      </c>
      <c r="E4276">
        <v>3</v>
      </c>
      <c r="F4276">
        <v>305</v>
      </c>
      <c r="G4276" t="s">
        <v>112</v>
      </c>
      <c r="H4276">
        <v>2000</v>
      </c>
      <c r="I4276">
        <v>25</v>
      </c>
      <c r="J4276">
        <v>4.8</v>
      </c>
      <c r="K4276" t="s">
        <v>902</v>
      </c>
      <c r="L4276">
        <v>25</v>
      </c>
      <c r="M4276" t="s">
        <v>33</v>
      </c>
      <c r="N4276" t="s">
        <v>34</v>
      </c>
      <c r="O4276" t="s">
        <v>35</v>
      </c>
      <c r="P4276" t="s">
        <v>37</v>
      </c>
      <c r="Q4276" t="s">
        <v>36</v>
      </c>
      <c r="R4276">
        <v>72</v>
      </c>
      <c r="S4276" t="s">
        <v>36</v>
      </c>
      <c r="T4276" t="s">
        <v>38</v>
      </c>
      <c r="U4276" t="s">
        <v>46</v>
      </c>
      <c r="W4276" t="s">
        <v>40</v>
      </c>
      <c r="X4276">
        <v>420173</v>
      </c>
      <c r="Y4276">
        <v>7232</v>
      </c>
      <c r="Z4276">
        <v>34.052199999999999</v>
      </c>
      <c r="AA4276">
        <v>-118.2437</v>
      </c>
      <c r="AB4276" t="str">
        <f>IF(Restaurants[[#This Row],[Years_Operating]]&lt;5,"New",
IF(Restaurants[[#This Row],[Years_Operating]]&lt;15,"Established","Legacy"))</f>
        <v>Legacy</v>
      </c>
      <c r="AC4276" t="str">
        <f>IF(Restaurants[[#This Row],[Country]]="India","Yes","No")</f>
        <v>No</v>
      </c>
      <c r="AD4276" t="str">
        <f>IF(AND(Restaurants[[#This Row],[Has Online Delivery]]="Yes",Restaurants[[#This Row],[Has Table Booking]]="Yes"),"Online + Table",
IF(Restaurants[[#This Row],[Has Online Delivery]]="Yes","Online Only",
IF(Restaurants[[#This Row],[Has Table Booking]]="Yes","Table Only","None")))</f>
        <v>Table Only</v>
      </c>
      <c r="AE4276" t="str">
        <f>IF(Restaurants[[#This Row],[Rating]]&gt;=4.5,"Excellent",
IF(Restaurants[[#This Row],[Rating]]&gt;=4,"Very Good",
IF(Restaurants[[#This Row],[Rating]]&gt;=3.5,"Good","Average/Low")))</f>
        <v>Excellent</v>
      </c>
    </row>
    <row r="4277" spans="1:31" x14ac:dyDescent="0.3">
      <c r="A4277" t="s">
        <v>144</v>
      </c>
      <c r="B4277" t="s">
        <v>272</v>
      </c>
      <c r="C4277" t="s">
        <v>251</v>
      </c>
      <c r="D4277" t="s">
        <v>918</v>
      </c>
      <c r="E4277">
        <v>2</v>
      </c>
      <c r="F4277">
        <v>280</v>
      </c>
      <c r="G4277" t="s">
        <v>148</v>
      </c>
      <c r="H4277">
        <v>2007</v>
      </c>
      <c r="I4277">
        <v>26</v>
      </c>
      <c r="J4277">
        <v>4.7</v>
      </c>
      <c r="K4277" t="s">
        <v>939</v>
      </c>
      <c r="L4277">
        <v>18</v>
      </c>
      <c r="M4277" t="s">
        <v>33</v>
      </c>
      <c r="N4277" t="s">
        <v>143</v>
      </c>
      <c r="O4277" t="s">
        <v>45</v>
      </c>
      <c r="P4277" t="s">
        <v>36</v>
      </c>
      <c r="Q4277" t="s">
        <v>36</v>
      </c>
      <c r="R4277">
        <v>40</v>
      </c>
      <c r="S4277" t="s">
        <v>37</v>
      </c>
      <c r="T4277" t="s">
        <v>63</v>
      </c>
      <c r="U4277" t="s">
        <v>39</v>
      </c>
      <c r="V4277" t="s">
        <v>1830</v>
      </c>
      <c r="W4277" t="s">
        <v>70</v>
      </c>
      <c r="X4277">
        <v>421123</v>
      </c>
      <c r="Y4277">
        <v>472</v>
      </c>
      <c r="Z4277">
        <v>13.082700000000001</v>
      </c>
      <c r="AA4277">
        <v>80.270700000000005</v>
      </c>
      <c r="AB4277" t="str">
        <f>IF(Restaurants[[#This Row],[Years_Operating]]&lt;5,"New",
IF(Restaurants[[#This Row],[Years_Operating]]&lt;15,"Established","Legacy"))</f>
        <v>Legacy</v>
      </c>
      <c r="AC4277" t="str">
        <f>IF(Restaurants[[#This Row],[Country]]="India","Yes","No")</f>
        <v>Yes</v>
      </c>
      <c r="AD4277" t="str">
        <f>IF(AND(Restaurants[[#This Row],[Has Online Delivery]]="Yes",Restaurants[[#This Row],[Has Table Booking]]="Yes"),"Online + Table",
IF(Restaurants[[#This Row],[Has Online Delivery]]="Yes","Online Only",
IF(Restaurants[[#This Row],[Has Table Booking]]="Yes","Table Only","None")))</f>
        <v>Online + Table</v>
      </c>
      <c r="AE4277" t="str">
        <f>IF(Restaurants[[#This Row],[Rating]]&gt;=4.5,"Excellent",
IF(Restaurants[[#This Row],[Rating]]&gt;=4,"Very Good",
IF(Restaurants[[#This Row],[Rating]]&gt;=3.5,"Good","Average/Low")))</f>
        <v>Excellent</v>
      </c>
    </row>
    <row r="4278" spans="1:31" x14ac:dyDescent="0.3">
      <c r="A4278" t="s">
        <v>166</v>
      </c>
      <c r="B4278" t="s">
        <v>250</v>
      </c>
      <c r="C4278" t="s">
        <v>251</v>
      </c>
      <c r="D4278" t="s">
        <v>278</v>
      </c>
      <c r="E4278">
        <v>2</v>
      </c>
      <c r="F4278">
        <v>265</v>
      </c>
      <c r="G4278" t="s">
        <v>170</v>
      </c>
      <c r="H4278">
        <v>2005</v>
      </c>
      <c r="I4278">
        <v>60</v>
      </c>
      <c r="J4278">
        <v>4.7</v>
      </c>
      <c r="K4278" t="s">
        <v>299</v>
      </c>
      <c r="L4278">
        <v>20</v>
      </c>
      <c r="M4278" t="s">
        <v>33</v>
      </c>
      <c r="N4278" t="s">
        <v>143</v>
      </c>
      <c r="O4278" t="s">
        <v>35</v>
      </c>
      <c r="P4278" t="s">
        <v>37</v>
      </c>
      <c r="Q4278" t="s">
        <v>37</v>
      </c>
      <c r="R4278">
        <v>69</v>
      </c>
      <c r="S4278" t="s">
        <v>36</v>
      </c>
      <c r="T4278" t="s">
        <v>55</v>
      </c>
      <c r="U4278" t="s">
        <v>32</v>
      </c>
      <c r="V4278" t="s">
        <v>1831</v>
      </c>
      <c r="W4278" t="s">
        <v>132</v>
      </c>
      <c r="X4278">
        <v>353162</v>
      </c>
      <c r="Y4278">
        <v>3121</v>
      </c>
      <c r="Z4278">
        <v>28.7041</v>
      </c>
      <c r="AA4278">
        <v>77.102500000000006</v>
      </c>
      <c r="AB4278" t="str">
        <f>IF(Restaurants[[#This Row],[Years_Operating]]&lt;5,"New",
IF(Restaurants[[#This Row],[Years_Operating]]&lt;15,"Established","Legacy"))</f>
        <v>Legacy</v>
      </c>
      <c r="AC4278" t="str">
        <f>IF(Restaurants[[#This Row],[Country]]="India","Yes","No")</f>
        <v>Yes</v>
      </c>
      <c r="AD4278" t="str">
        <f>IF(AND(Restaurants[[#This Row],[Has Online Delivery]]="Yes",Restaurants[[#This Row],[Has Table Booking]]="Yes"),"Online + Table",
IF(Restaurants[[#This Row],[Has Online Delivery]]="Yes","Online Only",
IF(Restaurants[[#This Row],[Has Table Booking]]="Yes","Table Only","None")))</f>
        <v>None</v>
      </c>
      <c r="AE4278" t="str">
        <f>IF(Restaurants[[#This Row],[Rating]]&gt;=4.5,"Excellent",
IF(Restaurants[[#This Row],[Rating]]&gt;=4,"Very Good",
IF(Restaurants[[#This Row],[Rating]]&gt;=3.5,"Good","Average/Low")))</f>
        <v>Excellent</v>
      </c>
    </row>
    <row r="4279" spans="1:31" x14ac:dyDescent="0.3">
      <c r="A4279" t="s">
        <v>27</v>
      </c>
      <c r="B4279" t="s">
        <v>250</v>
      </c>
      <c r="C4279" t="s">
        <v>251</v>
      </c>
      <c r="D4279" t="s">
        <v>278</v>
      </c>
      <c r="E4279">
        <v>3</v>
      </c>
      <c r="F4279">
        <v>320</v>
      </c>
      <c r="G4279" t="s">
        <v>31</v>
      </c>
      <c r="H4279">
        <v>1995</v>
      </c>
      <c r="I4279">
        <v>28</v>
      </c>
      <c r="J4279">
        <v>4.9000000000000004</v>
      </c>
      <c r="K4279" t="s">
        <v>291</v>
      </c>
      <c r="L4279">
        <v>30</v>
      </c>
      <c r="M4279" t="s">
        <v>33</v>
      </c>
      <c r="N4279" t="s">
        <v>34</v>
      </c>
      <c r="O4279" t="s">
        <v>35</v>
      </c>
      <c r="P4279" t="s">
        <v>36</v>
      </c>
      <c r="Q4279" t="s">
        <v>36</v>
      </c>
      <c r="R4279">
        <v>34</v>
      </c>
      <c r="S4279" t="s">
        <v>36</v>
      </c>
      <c r="T4279" t="s">
        <v>55</v>
      </c>
      <c r="U4279" t="s">
        <v>69</v>
      </c>
      <c r="V4279" t="s">
        <v>1832</v>
      </c>
      <c r="W4279" t="s">
        <v>40</v>
      </c>
      <c r="X4279">
        <v>278153</v>
      </c>
      <c r="Y4279">
        <v>5666</v>
      </c>
      <c r="Z4279">
        <v>28.7041</v>
      </c>
      <c r="AA4279">
        <v>77.102500000000006</v>
      </c>
      <c r="AB4279" t="str">
        <f>IF(Restaurants[[#This Row],[Years_Operating]]&lt;5,"New",
IF(Restaurants[[#This Row],[Years_Operating]]&lt;15,"Established","Legacy"))</f>
        <v>Legacy</v>
      </c>
      <c r="AC4279" t="str">
        <f>IF(Restaurants[[#This Row],[Country]]="India","Yes","No")</f>
        <v>Yes</v>
      </c>
      <c r="AD4279" t="str">
        <f>IF(AND(Restaurants[[#This Row],[Has Online Delivery]]="Yes",Restaurants[[#This Row],[Has Table Booking]]="Yes"),"Online + Table",
IF(Restaurants[[#This Row],[Has Online Delivery]]="Yes","Online Only",
IF(Restaurants[[#This Row],[Has Table Booking]]="Yes","Table Only","None")))</f>
        <v>Online + Table</v>
      </c>
      <c r="AE4279" t="str">
        <f>IF(Restaurants[[#This Row],[Rating]]&gt;=4.5,"Excellent",
IF(Restaurants[[#This Row],[Rating]]&gt;=4,"Very Good",
IF(Restaurants[[#This Row],[Rating]]&gt;=3.5,"Good","Average/Low")))</f>
        <v>Excellent</v>
      </c>
    </row>
    <row r="4280" spans="1:31" x14ac:dyDescent="0.3">
      <c r="A4280" t="s">
        <v>104</v>
      </c>
      <c r="B4280" t="s">
        <v>900</v>
      </c>
      <c r="C4280" t="s">
        <v>50</v>
      </c>
      <c r="D4280" t="s">
        <v>916</v>
      </c>
      <c r="E4280">
        <v>3</v>
      </c>
      <c r="F4280">
        <v>310</v>
      </c>
      <c r="G4280" t="s">
        <v>107</v>
      </c>
      <c r="H4280">
        <v>1994</v>
      </c>
      <c r="I4280">
        <v>50</v>
      </c>
      <c r="J4280">
        <v>4.8</v>
      </c>
      <c r="K4280" t="s">
        <v>930</v>
      </c>
      <c r="L4280">
        <v>31</v>
      </c>
      <c r="M4280" t="s">
        <v>33</v>
      </c>
      <c r="N4280" t="s">
        <v>34</v>
      </c>
      <c r="O4280" t="s">
        <v>35</v>
      </c>
      <c r="P4280" t="s">
        <v>37</v>
      </c>
      <c r="Q4280" t="s">
        <v>36</v>
      </c>
      <c r="R4280">
        <v>30</v>
      </c>
      <c r="S4280" t="s">
        <v>37</v>
      </c>
      <c r="T4280" t="s">
        <v>86</v>
      </c>
      <c r="U4280" t="s">
        <v>46</v>
      </c>
      <c r="W4280" t="s">
        <v>56</v>
      </c>
      <c r="X4280">
        <v>325022</v>
      </c>
      <c r="Y4280">
        <v>7563</v>
      </c>
      <c r="Z4280">
        <v>34.052199999999999</v>
      </c>
      <c r="AA4280">
        <v>-118.2437</v>
      </c>
      <c r="AB4280" t="str">
        <f>IF(Restaurants[[#This Row],[Years_Operating]]&lt;5,"New",
IF(Restaurants[[#This Row],[Years_Operating]]&lt;15,"Established","Legacy"))</f>
        <v>Legacy</v>
      </c>
      <c r="AC4280" t="str">
        <f>IF(Restaurants[[#This Row],[Country]]="India","Yes","No")</f>
        <v>No</v>
      </c>
      <c r="AD4280" t="str">
        <f>IF(AND(Restaurants[[#This Row],[Has Online Delivery]]="Yes",Restaurants[[#This Row],[Has Table Booking]]="Yes"),"Online + Table",
IF(Restaurants[[#This Row],[Has Online Delivery]]="Yes","Online Only",
IF(Restaurants[[#This Row],[Has Table Booking]]="Yes","Table Only","None")))</f>
        <v>Table Only</v>
      </c>
      <c r="AE4280" t="str">
        <f>IF(Restaurants[[#This Row],[Rating]]&gt;=4.5,"Excellent",
IF(Restaurants[[#This Row],[Rating]]&gt;=4,"Very Good",
IF(Restaurants[[#This Row],[Rating]]&gt;=3.5,"Good","Average/Low")))</f>
        <v>Excellent</v>
      </c>
    </row>
    <row r="4281" spans="1:31" x14ac:dyDescent="0.3">
      <c r="A4281" t="s">
        <v>164</v>
      </c>
      <c r="B4281" t="s">
        <v>125</v>
      </c>
      <c r="C4281" t="s">
        <v>50</v>
      </c>
      <c r="D4281" t="s">
        <v>901</v>
      </c>
      <c r="E4281">
        <v>2</v>
      </c>
      <c r="F4281">
        <v>235</v>
      </c>
      <c r="G4281" t="s">
        <v>165</v>
      </c>
      <c r="H4281">
        <v>2009</v>
      </c>
      <c r="I4281">
        <v>28</v>
      </c>
      <c r="J4281">
        <v>4.7</v>
      </c>
      <c r="K4281" t="s">
        <v>902</v>
      </c>
      <c r="L4281">
        <v>16</v>
      </c>
      <c r="M4281" t="s">
        <v>160</v>
      </c>
      <c r="N4281" t="s">
        <v>143</v>
      </c>
      <c r="O4281" t="s">
        <v>45</v>
      </c>
      <c r="P4281" t="s">
        <v>36</v>
      </c>
      <c r="Q4281" t="s">
        <v>37</v>
      </c>
      <c r="R4281">
        <v>26</v>
      </c>
      <c r="S4281" t="s">
        <v>36</v>
      </c>
      <c r="T4281" t="s">
        <v>55</v>
      </c>
      <c r="U4281" t="s">
        <v>69</v>
      </c>
      <c r="W4281" t="s">
        <v>64</v>
      </c>
      <c r="X4281">
        <v>250514</v>
      </c>
      <c r="Y4281">
        <v>4164</v>
      </c>
      <c r="Z4281">
        <v>41.878100000000003</v>
      </c>
      <c r="AA4281">
        <v>-87.629800000000003</v>
      </c>
      <c r="AB4281" t="str">
        <f>IF(Restaurants[[#This Row],[Years_Operating]]&lt;5,"New",
IF(Restaurants[[#This Row],[Years_Operating]]&lt;15,"Established","Legacy"))</f>
        <v>Legacy</v>
      </c>
      <c r="AC4281" t="str">
        <f>IF(Restaurants[[#This Row],[Country]]="India","Yes","No")</f>
        <v>No</v>
      </c>
      <c r="AD4281" t="str">
        <f>IF(AND(Restaurants[[#This Row],[Has Online Delivery]]="Yes",Restaurants[[#This Row],[Has Table Booking]]="Yes"),"Online + Table",
IF(Restaurants[[#This Row],[Has Online Delivery]]="Yes","Online Only",
IF(Restaurants[[#This Row],[Has Table Booking]]="Yes","Table Only","None")))</f>
        <v>Online Only</v>
      </c>
      <c r="AE4281" t="str">
        <f>IF(Restaurants[[#This Row],[Rating]]&gt;=4.5,"Excellent",
IF(Restaurants[[#This Row],[Rating]]&gt;=4,"Very Good",
IF(Restaurants[[#This Row],[Rating]]&gt;=3.5,"Good","Average/Low")))</f>
        <v>Excellent</v>
      </c>
    </row>
    <row r="4282" spans="1:31" x14ac:dyDescent="0.3">
      <c r="A4282" t="s">
        <v>171</v>
      </c>
      <c r="B4282" t="s">
        <v>888</v>
      </c>
      <c r="C4282" t="s">
        <v>59</v>
      </c>
      <c r="D4282" t="s">
        <v>51</v>
      </c>
      <c r="E4282">
        <v>2</v>
      </c>
      <c r="F4282">
        <v>285</v>
      </c>
      <c r="G4282" t="s">
        <v>172</v>
      </c>
      <c r="H4282">
        <v>2008</v>
      </c>
      <c r="I4282">
        <v>12</v>
      </c>
      <c r="J4282">
        <v>4.7</v>
      </c>
      <c r="K4282" t="s">
        <v>178</v>
      </c>
      <c r="L4282">
        <v>17</v>
      </c>
      <c r="M4282" t="s">
        <v>33</v>
      </c>
      <c r="N4282" t="s">
        <v>143</v>
      </c>
      <c r="O4282" t="s">
        <v>54</v>
      </c>
      <c r="P4282" t="s">
        <v>37</v>
      </c>
      <c r="Q4282" t="s">
        <v>36</v>
      </c>
      <c r="R4282">
        <v>45</v>
      </c>
      <c r="S4282" t="s">
        <v>36</v>
      </c>
      <c r="T4282" t="s">
        <v>55</v>
      </c>
      <c r="U4282" t="s">
        <v>69</v>
      </c>
      <c r="W4282" t="s">
        <v>103</v>
      </c>
      <c r="X4282">
        <v>351350</v>
      </c>
      <c r="Y4282">
        <v>5742</v>
      </c>
      <c r="Z4282">
        <v>43.7102</v>
      </c>
      <c r="AA4282">
        <v>7.2619999999999996</v>
      </c>
      <c r="AB4282" t="str">
        <f>IF(Restaurants[[#This Row],[Years_Operating]]&lt;5,"New",
IF(Restaurants[[#This Row],[Years_Operating]]&lt;15,"Established","Legacy"))</f>
        <v>Legacy</v>
      </c>
      <c r="AC4282" t="str">
        <f>IF(Restaurants[[#This Row],[Country]]="India","Yes","No")</f>
        <v>No</v>
      </c>
      <c r="AD4282" t="str">
        <f>IF(AND(Restaurants[[#This Row],[Has Online Delivery]]="Yes",Restaurants[[#This Row],[Has Table Booking]]="Yes"),"Online + Table",
IF(Restaurants[[#This Row],[Has Online Delivery]]="Yes","Online Only",
IF(Restaurants[[#This Row],[Has Table Booking]]="Yes","Table Only","None")))</f>
        <v>Table Only</v>
      </c>
      <c r="AE4282" t="str">
        <f>IF(Restaurants[[#This Row],[Rating]]&gt;=4.5,"Excellent",
IF(Restaurants[[#This Row],[Rating]]&gt;=4,"Very Good",
IF(Restaurants[[#This Row],[Rating]]&gt;=3.5,"Good","Average/Low")))</f>
        <v>Excellent</v>
      </c>
    </row>
    <row r="4283" spans="1:31" x14ac:dyDescent="0.3">
      <c r="A4283" t="s">
        <v>202</v>
      </c>
      <c r="B4283" t="s">
        <v>1038</v>
      </c>
      <c r="C4283" t="s">
        <v>877</v>
      </c>
      <c r="D4283" t="s">
        <v>878</v>
      </c>
      <c r="E4283">
        <v>1</v>
      </c>
      <c r="F4283">
        <v>95</v>
      </c>
      <c r="G4283" t="s">
        <v>203</v>
      </c>
      <c r="H4283">
        <v>2011</v>
      </c>
      <c r="I4283">
        <v>28</v>
      </c>
      <c r="J4283">
        <v>4.5</v>
      </c>
      <c r="K4283" t="s">
        <v>911</v>
      </c>
      <c r="L4283">
        <v>14</v>
      </c>
      <c r="M4283" t="s">
        <v>204</v>
      </c>
      <c r="N4283" t="s">
        <v>193</v>
      </c>
      <c r="O4283" t="s">
        <v>35</v>
      </c>
      <c r="P4283" t="s">
        <v>37</v>
      </c>
      <c r="Q4283" t="s">
        <v>36</v>
      </c>
      <c r="R4283">
        <v>58</v>
      </c>
      <c r="S4283" t="s">
        <v>37</v>
      </c>
      <c r="T4283" t="s">
        <v>63</v>
      </c>
      <c r="U4283" t="s">
        <v>69</v>
      </c>
      <c r="W4283" t="s">
        <v>103</v>
      </c>
      <c r="X4283">
        <v>403640</v>
      </c>
      <c r="Y4283">
        <v>1232</v>
      </c>
      <c r="Z4283">
        <v>-37.813600000000001</v>
      </c>
      <c r="AA4283">
        <v>144.9631</v>
      </c>
      <c r="AB4283" t="str">
        <f>IF(Restaurants[[#This Row],[Years_Operating]]&lt;5,"New",
IF(Restaurants[[#This Row],[Years_Operating]]&lt;15,"Established","Legacy"))</f>
        <v>Established</v>
      </c>
      <c r="AC4283" t="str">
        <f>IF(Restaurants[[#This Row],[Country]]="India","Yes","No")</f>
        <v>No</v>
      </c>
      <c r="AD4283" t="str">
        <f>IF(AND(Restaurants[[#This Row],[Has Online Delivery]]="Yes",Restaurants[[#This Row],[Has Table Booking]]="Yes"),"Online + Table",
IF(Restaurants[[#This Row],[Has Online Delivery]]="Yes","Online Only",
IF(Restaurants[[#This Row],[Has Table Booking]]="Yes","Table Only","None")))</f>
        <v>Table Only</v>
      </c>
      <c r="AE4283" t="str">
        <f>IF(Restaurants[[#This Row],[Rating]]&gt;=4.5,"Excellent",
IF(Restaurants[[#This Row],[Rating]]&gt;=4,"Very Good",
IF(Restaurants[[#This Row],[Rating]]&gt;=3.5,"Good","Average/Low")))</f>
        <v>Excellent</v>
      </c>
    </row>
    <row r="4284" spans="1:31" x14ac:dyDescent="0.3">
      <c r="A4284" t="s">
        <v>171</v>
      </c>
      <c r="B4284" t="s">
        <v>891</v>
      </c>
      <c r="C4284" t="s">
        <v>196</v>
      </c>
      <c r="D4284" t="s">
        <v>953</v>
      </c>
      <c r="E4284">
        <v>2</v>
      </c>
      <c r="F4284">
        <v>285</v>
      </c>
      <c r="G4284" t="s">
        <v>172</v>
      </c>
      <c r="H4284">
        <v>2008</v>
      </c>
      <c r="I4284">
        <v>12</v>
      </c>
      <c r="J4284">
        <v>4.7</v>
      </c>
      <c r="K4284" t="s">
        <v>954</v>
      </c>
      <c r="L4284">
        <v>17</v>
      </c>
      <c r="M4284" t="s">
        <v>33</v>
      </c>
      <c r="N4284" t="s">
        <v>143</v>
      </c>
      <c r="O4284" t="s">
        <v>54</v>
      </c>
      <c r="P4284" t="s">
        <v>37</v>
      </c>
      <c r="Q4284" t="s">
        <v>36</v>
      </c>
      <c r="R4284">
        <v>41</v>
      </c>
      <c r="S4284" t="s">
        <v>36</v>
      </c>
      <c r="T4284" t="s">
        <v>86</v>
      </c>
      <c r="U4284" t="s">
        <v>32</v>
      </c>
      <c r="W4284" t="s">
        <v>47</v>
      </c>
      <c r="X4284">
        <v>401657</v>
      </c>
      <c r="Y4284">
        <v>350</v>
      </c>
      <c r="Z4284">
        <v>53.480800000000002</v>
      </c>
      <c r="AA4284">
        <v>-2.2425999999999999</v>
      </c>
      <c r="AB4284" t="str">
        <f>IF(Restaurants[[#This Row],[Years_Operating]]&lt;5,"New",
IF(Restaurants[[#This Row],[Years_Operating]]&lt;15,"Established","Legacy"))</f>
        <v>Legacy</v>
      </c>
      <c r="AC4284" t="str">
        <f>IF(Restaurants[[#This Row],[Country]]="India","Yes","No")</f>
        <v>No</v>
      </c>
      <c r="AD4284" t="str">
        <f>IF(AND(Restaurants[[#This Row],[Has Online Delivery]]="Yes",Restaurants[[#This Row],[Has Table Booking]]="Yes"),"Online + Table",
IF(Restaurants[[#This Row],[Has Online Delivery]]="Yes","Online Only",
IF(Restaurants[[#This Row],[Has Table Booking]]="Yes","Table Only","None")))</f>
        <v>Table Only</v>
      </c>
      <c r="AE4284" t="str">
        <f>IF(Restaurants[[#This Row],[Rating]]&gt;=4.5,"Excellent",
IF(Restaurants[[#This Row],[Rating]]&gt;=4,"Very Good",
IF(Restaurants[[#This Row],[Rating]]&gt;=3.5,"Good","Average/Low")))</f>
        <v>Excellent</v>
      </c>
    </row>
    <row r="4285" spans="1:31" x14ac:dyDescent="0.3">
      <c r="A4285" t="s">
        <v>65</v>
      </c>
      <c r="B4285" t="s">
        <v>891</v>
      </c>
      <c r="C4285" t="s">
        <v>196</v>
      </c>
      <c r="D4285" t="s">
        <v>928</v>
      </c>
      <c r="E4285">
        <v>3</v>
      </c>
      <c r="F4285">
        <v>350</v>
      </c>
      <c r="G4285" t="s">
        <v>68</v>
      </c>
      <c r="H4285">
        <v>1991</v>
      </c>
      <c r="I4285">
        <v>36</v>
      </c>
      <c r="J4285">
        <v>4.8</v>
      </c>
      <c r="K4285" t="s">
        <v>929</v>
      </c>
      <c r="L4285">
        <v>34</v>
      </c>
      <c r="M4285" t="s">
        <v>33</v>
      </c>
      <c r="N4285" t="s">
        <v>34</v>
      </c>
      <c r="O4285" t="s">
        <v>35</v>
      </c>
      <c r="P4285" t="s">
        <v>37</v>
      </c>
      <c r="Q4285" t="s">
        <v>37</v>
      </c>
      <c r="R4285">
        <v>33</v>
      </c>
      <c r="S4285" t="s">
        <v>36</v>
      </c>
      <c r="T4285" t="s">
        <v>86</v>
      </c>
      <c r="U4285" t="s">
        <v>32</v>
      </c>
      <c r="W4285" t="s">
        <v>132</v>
      </c>
      <c r="X4285">
        <v>18876</v>
      </c>
      <c r="Y4285">
        <v>6964</v>
      </c>
      <c r="Z4285">
        <v>53.480800000000002</v>
      </c>
      <c r="AA4285">
        <v>-2.2425999999999999</v>
      </c>
      <c r="AB4285" t="str">
        <f>IF(Restaurants[[#This Row],[Years_Operating]]&lt;5,"New",
IF(Restaurants[[#This Row],[Years_Operating]]&lt;15,"Established","Legacy"))</f>
        <v>Legacy</v>
      </c>
      <c r="AC4285" t="str">
        <f>IF(Restaurants[[#This Row],[Country]]="India","Yes","No")</f>
        <v>No</v>
      </c>
      <c r="AD4285" t="str">
        <f>IF(AND(Restaurants[[#This Row],[Has Online Delivery]]="Yes",Restaurants[[#This Row],[Has Table Booking]]="Yes"),"Online + Table",
IF(Restaurants[[#This Row],[Has Online Delivery]]="Yes","Online Only",
IF(Restaurants[[#This Row],[Has Table Booking]]="Yes","Table Only","None")))</f>
        <v>None</v>
      </c>
      <c r="AE4285" t="str">
        <f>IF(Restaurants[[#This Row],[Rating]]&gt;=4.5,"Excellent",
IF(Restaurants[[#This Row],[Rating]]&gt;=4,"Very Good",
IF(Restaurants[[#This Row],[Rating]]&gt;=3.5,"Good","Average/Low")))</f>
        <v>Excellent</v>
      </c>
    </row>
    <row r="4286" spans="1:31" x14ac:dyDescent="0.3">
      <c r="A4286" t="s">
        <v>113</v>
      </c>
      <c r="B4286" t="s">
        <v>93</v>
      </c>
      <c r="C4286" t="s">
        <v>50</v>
      </c>
      <c r="D4286" t="s">
        <v>870</v>
      </c>
      <c r="E4286">
        <v>3</v>
      </c>
      <c r="F4286">
        <v>280</v>
      </c>
      <c r="G4286" t="s">
        <v>116</v>
      </c>
      <c r="H4286">
        <v>1986</v>
      </c>
      <c r="I4286">
        <v>45</v>
      </c>
      <c r="J4286">
        <v>4.7</v>
      </c>
      <c r="K4286" t="s">
        <v>932</v>
      </c>
      <c r="L4286">
        <v>39</v>
      </c>
      <c r="M4286" t="s">
        <v>33</v>
      </c>
      <c r="N4286" t="s">
        <v>34</v>
      </c>
      <c r="O4286" t="s">
        <v>35</v>
      </c>
      <c r="P4286" t="s">
        <v>36</v>
      </c>
      <c r="Q4286" t="s">
        <v>36</v>
      </c>
      <c r="R4286">
        <v>20</v>
      </c>
      <c r="S4286" t="s">
        <v>36</v>
      </c>
      <c r="T4286" t="s">
        <v>38</v>
      </c>
      <c r="U4286" t="s">
        <v>69</v>
      </c>
      <c r="W4286" t="s">
        <v>108</v>
      </c>
      <c r="X4286">
        <v>115210</v>
      </c>
      <c r="Y4286">
        <v>5890</v>
      </c>
      <c r="Z4286">
        <v>37.774900000000002</v>
      </c>
      <c r="AA4286">
        <v>-122.4194</v>
      </c>
      <c r="AB4286" t="str">
        <f>IF(Restaurants[[#This Row],[Years_Operating]]&lt;5,"New",
IF(Restaurants[[#This Row],[Years_Operating]]&lt;15,"Established","Legacy"))</f>
        <v>Legacy</v>
      </c>
      <c r="AC4286" t="str">
        <f>IF(Restaurants[[#This Row],[Country]]="India","Yes","No")</f>
        <v>No</v>
      </c>
      <c r="AD4286" t="str">
        <f>IF(AND(Restaurants[[#This Row],[Has Online Delivery]]="Yes",Restaurants[[#This Row],[Has Table Booking]]="Yes"),"Online + Table",
IF(Restaurants[[#This Row],[Has Online Delivery]]="Yes","Online Only",
IF(Restaurants[[#This Row],[Has Table Booking]]="Yes","Table Only","None")))</f>
        <v>Online + Table</v>
      </c>
      <c r="AE4286" t="str">
        <f>IF(Restaurants[[#This Row],[Rating]]&gt;=4.5,"Excellent",
IF(Restaurants[[#This Row],[Rating]]&gt;=4,"Very Good",
IF(Restaurants[[#This Row],[Rating]]&gt;=3.5,"Good","Average/Low")))</f>
        <v>Excellent</v>
      </c>
    </row>
    <row r="4287" spans="1:31" x14ac:dyDescent="0.3">
      <c r="A4287" t="s">
        <v>104</v>
      </c>
      <c r="B4287" t="s">
        <v>275</v>
      </c>
      <c r="C4287" t="s">
        <v>251</v>
      </c>
      <c r="D4287" t="s">
        <v>267</v>
      </c>
      <c r="E4287">
        <v>3</v>
      </c>
      <c r="F4287">
        <v>310</v>
      </c>
      <c r="G4287" t="s">
        <v>107</v>
      </c>
      <c r="H4287">
        <v>1994</v>
      </c>
      <c r="I4287">
        <v>50</v>
      </c>
      <c r="J4287">
        <v>4.8</v>
      </c>
      <c r="K4287" t="s">
        <v>268</v>
      </c>
      <c r="L4287">
        <v>31</v>
      </c>
      <c r="M4287" t="s">
        <v>33</v>
      </c>
      <c r="N4287" t="s">
        <v>34</v>
      </c>
      <c r="O4287" t="s">
        <v>35</v>
      </c>
      <c r="P4287" t="s">
        <v>37</v>
      </c>
      <c r="Q4287" t="s">
        <v>37</v>
      </c>
      <c r="R4287">
        <v>74</v>
      </c>
      <c r="S4287" t="s">
        <v>36</v>
      </c>
      <c r="T4287" t="s">
        <v>63</v>
      </c>
      <c r="U4287" t="s">
        <v>32</v>
      </c>
      <c r="V4287" t="s">
        <v>1833</v>
      </c>
      <c r="W4287" t="s">
        <v>70</v>
      </c>
      <c r="X4287">
        <v>370923</v>
      </c>
      <c r="Y4287">
        <v>6998</v>
      </c>
      <c r="Z4287">
        <v>18.520399999999999</v>
      </c>
      <c r="AA4287">
        <v>73.856700000000004</v>
      </c>
      <c r="AB4287" t="str">
        <f>IF(Restaurants[[#This Row],[Years_Operating]]&lt;5,"New",
IF(Restaurants[[#This Row],[Years_Operating]]&lt;15,"Established","Legacy"))</f>
        <v>Legacy</v>
      </c>
      <c r="AC4287" t="str">
        <f>IF(Restaurants[[#This Row],[Country]]="India","Yes","No")</f>
        <v>Yes</v>
      </c>
      <c r="AD4287" t="str">
        <f>IF(AND(Restaurants[[#This Row],[Has Online Delivery]]="Yes",Restaurants[[#This Row],[Has Table Booking]]="Yes"),"Online + Table",
IF(Restaurants[[#This Row],[Has Online Delivery]]="Yes","Online Only",
IF(Restaurants[[#This Row],[Has Table Booking]]="Yes","Table Only","None")))</f>
        <v>None</v>
      </c>
      <c r="AE4287" t="str">
        <f>IF(Restaurants[[#This Row],[Rating]]&gt;=4.5,"Excellent",
IF(Restaurants[[#This Row],[Rating]]&gt;=4,"Very Good",
IF(Restaurants[[#This Row],[Rating]]&gt;=3.5,"Good","Average/Low")))</f>
        <v>Excellent</v>
      </c>
    </row>
    <row r="4288" spans="1:31" x14ac:dyDescent="0.3">
      <c r="A4288" t="s">
        <v>175</v>
      </c>
      <c r="B4288" t="s">
        <v>1005</v>
      </c>
      <c r="C4288" t="s">
        <v>942</v>
      </c>
      <c r="D4288" t="s">
        <v>901</v>
      </c>
      <c r="E4288">
        <v>2</v>
      </c>
      <c r="F4288">
        <v>245</v>
      </c>
      <c r="G4288" t="s">
        <v>177</v>
      </c>
      <c r="H4288">
        <v>2005</v>
      </c>
      <c r="I4288">
        <v>46</v>
      </c>
      <c r="J4288">
        <v>4.7</v>
      </c>
      <c r="K4288" t="s">
        <v>902</v>
      </c>
      <c r="L4288">
        <v>20</v>
      </c>
      <c r="M4288" t="s">
        <v>160</v>
      </c>
      <c r="N4288" t="s">
        <v>143</v>
      </c>
      <c r="O4288" t="s">
        <v>45</v>
      </c>
      <c r="P4288" t="s">
        <v>37</v>
      </c>
      <c r="Q4288" t="s">
        <v>36</v>
      </c>
      <c r="R4288">
        <v>61</v>
      </c>
      <c r="S4288" t="s">
        <v>36</v>
      </c>
      <c r="T4288" t="s">
        <v>55</v>
      </c>
      <c r="U4288" t="s">
        <v>39</v>
      </c>
      <c r="W4288" t="s">
        <v>108</v>
      </c>
      <c r="X4288">
        <v>269278</v>
      </c>
      <c r="Y4288">
        <v>854</v>
      </c>
      <c r="Z4288">
        <v>45.5017</v>
      </c>
      <c r="AA4288">
        <v>-73.567300000000003</v>
      </c>
      <c r="AB4288" t="str">
        <f>IF(Restaurants[[#This Row],[Years_Operating]]&lt;5,"New",
IF(Restaurants[[#This Row],[Years_Operating]]&lt;15,"Established","Legacy"))</f>
        <v>Legacy</v>
      </c>
      <c r="AC4288" t="str">
        <f>IF(Restaurants[[#This Row],[Country]]="India","Yes","No")</f>
        <v>No</v>
      </c>
      <c r="AD4288" t="str">
        <f>IF(AND(Restaurants[[#This Row],[Has Online Delivery]]="Yes",Restaurants[[#This Row],[Has Table Booking]]="Yes"),"Online + Table",
IF(Restaurants[[#This Row],[Has Online Delivery]]="Yes","Online Only",
IF(Restaurants[[#This Row],[Has Table Booking]]="Yes","Table Only","None")))</f>
        <v>Table Only</v>
      </c>
      <c r="AE4288" t="str">
        <f>IF(Restaurants[[#This Row],[Rating]]&gt;=4.5,"Excellent",
IF(Restaurants[[#This Row],[Rating]]&gt;=4,"Very Good",
IF(Restaurants[[#This Row],[Rating]]&gt;=3.5,"Good","Average/Low")))</f>
        <v>Excellent</v>
      </c>
    </row>
    <row r="4289" spans="1:31" x14ac:dyDescent="0.3">
      <c r="A4289" t="s">
        <v>161</v>
      </c>
      <c r="B4289" t="s">
        <v>888</v>
      </c>
      <c r="C4289" t="s">
        <v>59</v>
      </c>
      <c r="D4289" t="s">
        <v>897</v>
      </c>
      <c r="E4289">
        <v>2</v>
      </c>
      <c r="F4289">
        <v>275</v>
      </c>
      <c r="G4289" t="s">
        <v>163</v>
      </c>
      <c r="H4289">
        <v>2003</v>
      </c>
      <c r="I4289">
        <v>36</v>
      </c>
      <c r="J4289">
        <v>4.7</v>
      </c>
      <c r="K4289" t="s">
        <v>898</v>
      </c>
      <c r="L4289">
        <v>22</v>
      </c>
      <c r="M4289" t="s">
        <v>33</v>
      </c>
      <c r="N4289" t="s">
        <v>143</v>
      </c>
      <c r="O4289" t="s">
        <v>45</v>
      </c>
      <c r="P4289" t="s">
        <v>36</v>
      </c>
      <c r="Q4289" t="s">
        <v>36</v>
      </c>
      <c r="R4289">
        <v>46</v>
      </c>
      <c r="S4289" t="s">
        <v>37</v>
      </c>
      <c r="T4289" t="s">
        <v>63</v>
      </c>
      <c r="U4289" t="s">
        <v>39</v>
      </c>
      <c r="W4289" t="s">
        <v>56</v>
      </c>
      <c r="X4289">
        <v>58229</v>
      </c>
      <c r="Y4289">
        <v>2133</v>
      </c>
      <c r="Z4289">
        <v>43.7102</v>
      </c>
      <c r="AA4289">
        <v>7.2619999999999996</v>
      </c>
      <c r="AB4289" t="str">
        <f>IF(Restaurants[[#This Row],[Years_Operating]]&lt;5,"New",
IF(Restaurants[[#This Row],[Years_Operating]]&lt;15,"Established","Legacy"))</f>
        <v>Legacy</v>
      </c>
      <c r="AC4289" t="str">
        <f>IF(Restaurants[[#This Row],[Country]]="India","Yes","No")</f>
        <v>No</v>
      </c>
      <c r="AD4289" t="str">
        <f>IF(AND(Restaurants[[#This Row],[Has Online Delivery]]="Yes",Restaurants[[#This Row],[Has Table Booking]]="Yes"),"Online + Table",
IF(Restaurants[[#This Row],[Has Online Delivery]]="Yes","Online Only",
IF(Restaurants[[#This Row],[Has Table Booking]]="Yes","Table Only","None")))</f>
        <v>Online + Table</v>
      </c>
      <c r="AE4289" t="str">
        <f>IF(Restaurants[[#This Row],[Rating]]&gt;=4.5,"Excellent",
IF(Restaurants[[#This Row],[Rating]]&gt;=4,"Very Good",
IF(Restaurants[[#This Row],[Rating]]&gt;=3.5,"Good","Average/Low")))</f>
        <v>Excellent</v>
      </c>
    </row>
    <row r="4290" spans="1:31" x14ac:dyDescent="0.3">
      <c r="A4290" t="s">
        <v>173</v>
      </c>
      <c r="B4290" t="s">
        <v>125</v>
      </c>
      <c r="C4290" t="s">
        <v>50</v>
      </c>
      <c r="D4290" t="s">
        <v>901</v>
      </c>
      <c r="E4290">
        <v>2</v>
      </c>
      <c r="F4290">
        <v>285</v>
      </c>
      <c r="G4290" t="s">
        <v>174</v>
      </c>
      <c r="H4290">
        <v>2010</v>
      </c>
      <c r="I4290">
        <v>30</v>
      </c>
      <c r="J4290">
        <v>4.7</v>
      </c>
      <c r="K4290" t="s">
        <v>902</v>
      </c>
      <c r="L4290">
        <v>15</v>
      </c>
      <c r="M4290" t="s">
        <v>33</v>
      </c>
      <c r="N4290" t="s">
        <v>143</v>
      </c>
      <c r="O4290" t="s">
        <v>45</v>
      </c>
      <c r="P4290" t="s">
        <v>37</v>
      </c>
      <c r="Q4290" t="s">
        <v>37</v>
      </c>
      <c r="R4290">
        <v>22</v>
      </c>
      <c r="S4290" t="s">
        <v>36</v>
      </c>
      <c r="T4290" t="s">
        <v>63</v>
      </c>
      <c r="U4290" t="s">
        <v>39</v>
      </c>
      <c r="W4290" t="s">
        <v>56</v>
      </c>
      <c r="X4290">
        <v>260328</v>
      </c>
      <c r="Y4290">
        <v>6956</v>
      </c>
      <c r="Z4290">
        <v>41.878100000000003</v>
      </c>
      <c r="AA4290">
        <v>-87.629800000000003</v>
      </c>
      <c r="AB4290" t="str">
        <f>IF(Restaurants[[#This Row],[Years_Operating]]&lt;5,"New",
IF(Restaurants[[#This Row],[Years_Operating]]&lt;15,"Established","Legacy"))</f>
        <v>Legacy</v>
      </c>
      <c r="AC4290" t="str">
        <f>IF(Restaurants[[#This Row],[Country]]="India","Yes","No")</f>
        <v>No</v>
      </c>
      <c r="AD4290" t="str">
        <f>IF(AND(Restaurants[[#This Row],[Has Online Delivery]]="Yes",Restaurants[[#This Row],[Has Table Booking]]="Yes"),"Online + Table",
IF(Restaurants[[#This Row],[Has Online Delivery]]="Yes","Online Only",
IF(Restaurants[[#This Row],[Has Table Booking]]="Yes","Table Only","None")))</f>
        <v>None</v>
      </c>
      <c r="AE4290" t="str">
        <f>IF(Restaurants[[#This Row],[Rating]]&gt;=4.5,"Excellent",
IF(Restaurants[[#This Row],[Rating]]&gt;=4,"Very Good",
IF(Restaurants[[#This Row],[Rating]]&gt;=3.5,"Good","Average/Low")))</f>
        <v>Excellent</v>
      </c>
    </row>
    <row r="4291" spans="1:31" x14ac:dyDescent="0.3">
      <c r="A4291" t="s">
        <v>76</v>
      </c>
      <c r="B4291" t="s">
        <v>58</v>
      </c>
      <c r="C4291" t="s">
        <v>59</v>
      </c>
      <c r="D4291" t="s">
        <v>94</v>
      </c>
      <c r="E4291">
        <v>3</v>
      </c>
      <c r="F4291">
        <v>295</v>
      </c>
      <c r="G4291" t="s">
        <v>79</v>
      </c>
      <c r="H4291">
        <v>1972</v>
      </c>
      <c r="I4291">
        <v>62</v>
      </c>
      <c r="J4291">
        <v>4.8</v>
      </c>
      <c r="K4291" t="s">
        <v>96</v>
      </c>
      <c r="L4291">
        <v>53</v>
      </c>
      <c r="M4291" t="s">
        <v>33</v>
      </c>
      <c r="N4291" t="s">
        <v>34</v>
      </c>
      <c r="O4291" t="s">
        <v>54</v>
      </c>
      <c r="P4291" t="s">
        <v>36</v>
      </c>
      <c r="Q4291" t="s">
        <v>37</v>
      </c>
      <c r="R4291">
        <v>33</v>
      </c>
      <c r="S4291" t="s">
        <v>37</v>
      </c>
      <c r="T4291" t="s">
        <v>63</v>
      </c>
      <c r="U4291" t="s">
        <v>39</v>
      </c>
      <c r="W4291" t="s">
        <v>80</v>
      </c>
      <c r="X4291">
        <v>84135</v>
      </c>
      <c r="Y4291">
        <v>2732</v>
      </c>
      <c r="Z4291">
        <v>48.8566</v>
      </c>
      <c r="AA4291">
        <v>2.3521999999999998</v>
      </c>
      <c r="AB4291" t="str">
        <f>IF(Restaurants[[#This Row],[Years_Operating]]&lt;5,"New",
IF(Restaurants[[#This Row],[Years_Operating]]&lt;15,"Established","Legacy"))</f>
        <v>Legacy</v>
      </c>
      <c r="AC4291" t="str">
        <f>IF(Restaurants[[#This Row],[Country]]="India","Yes","No")</f>
        <v>No</v>
      </c>
      <c r="AD4291" t="str">
        <f>IF(AND(Restaurants[[#This Row],[Has Online Delivery]]="Yes",Restaurants[[#This Row],[Has Table Booking]]="Yes"),"Online + Table",
IF(Restaurants[[#This Row],[Has Online Delivery]]="Yes","Online Only",
IF(Restaurants[[#This Row],[Has Table Booking]]="Yes","Table Only","None")))</f>
        <v>Online Only</v>
      </c>
      <c r="AE4291" t="str">
        <f>IF(Restaurants[[#This Row],[Rating]]&gt;=4.5,"Excellent",
IF(Restaurants[[#This Row],[Rating]]&gt;=4,"Very Good",
IF(Restaurants[[#This Row],[Rating]]&gt;=3.5,"Good","Average/Low")))</f>
        <v>Excellent</v>
      </c>
    </row>
    <row r="4292" spans="1:31" x14ac:dyDescent="0.3">
      <c r="A4292" t="s">
        <v>133</v>
      </c>
      <c r="B4292" t="s">
        <v>255</v>
      </c>
      <c r="C4292" t="s">
        <v>251</v>
      </c>
      <c r="D4292" t="s">
        <v>863</v>
      </c>
      <c r="E4292">
        <v>3</v>
      </c>
      <c r="F4292">
        <v>265</v>
      </c>
      <c r="G4292" t="s">
        <v>135</v>
      </c>
      <c r="H4292">
        <v>2005</v>
      </c>
      <c r="I4292">
        <v>45</v>
      </c>
      <c r="J4292">
        <v>4.7</v>
      </c>
      <c r="K4292" t="s">
        <v>864</v>
      </c>
      <c r="L4292">
        <v>20</v>
      </c>
      <c r="M4292" t="s">
        <v>33</v>
      </c>
      <c r="N4292" t="s">
        <v>34</v>
      </c>
      <c r="O4292" t="s">
        <v>35</v>
      </c>
      <c r="P4292" t="s">
        <v>36</v>
      </c>
      <c r="Q4292" t="s">
        <v>36</v>
      </c>
      <c r="R4292">
        <v>72</v>
      </c>
      <c r="S4292" t="s">
        <v>36</v>
      </c>
      <c r="T4292" t="s">
        <v>86</v>
      </c>
      <c r="U4292" t="s">
        <v>69</v>
      </c>
      <c r="V4292" t="s">
        <v>1834</v>
      </c>
      <c r="W4292" t="s">
        <v>108</v>
      </c>
      <c r="X4292">
        <v>388521</v>
      </c>
      <c r="Y4292">
        <v>3370</v>
      </c>
      <c r="Z4292">
        <v>19.076000000000001</v>
      </c>
      <c r="AA4292">
        <v>72.877700000000004</v>
      </c>
      <c r="AB4292" t="str">
        <f>IF(Restaurants[[#This Row],[Years_Operating]]&lt;5,"New",
IF(Restaurants[[#This Row],[Years_Operating]]&lt;15,"Established","Legacy"))</f>
        <v>Legacy</v>
      </c>
      <c r="AC4292" t="str">
        <f>IF(Restaurants[[#This Row],[Country]]="India","Yes","No")</f>
        <v>Yes</v>
      </c>
      <c r="AD4292" t="str">
        <f>IF(AND(Restaurants[[#This Row],[Has Online Delivery]]="Yes",Restaurants[[#This Row],[Has Table Booking]]="Yes"),"Online + Table",
IF(Restaurants[[#This Row],[Has Online Delivery]]="Yes","Online Only",
IF(Restaurants[[#This Row],[Has Table Booking]]="Yes","Table Only","None")))</f>
        <v>Online + Table</v>
      </c>
      <c r="AE4292" t="str">
        <f>IF(Restaurants[[#This Row],[Rating]]&gt;=4.5,"Excellent",
IF(Restaurants[[#This Row],[Rating]]&gt;=4,"Very Good",
IF(Restaurants[[#This Row],[Rating]]&gt;=3.5,"Good","Average/Low")))</f>
        <v>Excellent</v>
      </c>
    </row>
    <row r="4293" spans="1:31" x14ac:dyDescent="0.3">
      <c r="A4293" t="s">
        <v>57</v>
      </c>
      <c r="B4293" t="s">
        <v>125</v>
      </c>
      <c r="C4293" t="s">
        <v>50</v>
      </c>
      <c r="D4293" t="s">
        <v>916</v>
      </c>
      <c r="E4293">
        <v>3</v>
      </c>
      <c r="F4293">
        <v>425</v>
      </c>
      <c r="G4293" t="s">
        <v>61</v>
      </c>
      <c r="H4293">
        <v>1986</v>
      </c>
      <c r="I4293">
        <v>40</v>
      </c>
      <c r="J4293">
        <v>4.9000000000000004</v>
      </c>
      <c r="K4293" t="s">
        <v>930</v>
      </c>
      <c r="L4293">
        <v>39</v>
      </c>
      <c r="M4293" t="s">
        <v>62</v>
      </c>
      <c r="N4293" t="s">
        <v>34</v>
      </c>
      <c r="O4293" t="s">
        <v>35</v>
      </c>
      <c r="P4293" t="s">
        <v>37</v>
      </c>
      <c r="Q4293" t="s">
        <v>37</v>
      </c>
      <c r="R4293">
        <v>48</v>
      </c>
      <c r="S4293" t="s">
        <v>37</v>
      </c>
      <c r="T4293" t="s">
        <v>38</v>
      </c>
      <c r="U4293" t="s">
        <v>46</v>
      </c>
      <c r="W4293" t="s">
        <v>132</v>
      </c>
      <c r="X4293">
        <v>13674</v>
      </c>
      <c r="Y4293">
        <v>4985</v>
      </c>
      <c r="Z4293">
        <v>41.878100000000003</v>
      </c>
      <c r="AA4293">
        <v>-87.629800000000003</v>
      </c>
      <c r="AB4293" t="str">
        <f>IF(Restaurants[[#This Row],[Years_Operating]]&lt;5,"New",
IF(Restaurants[[#This Row],[Years_Operating]]&lt;15,"Established","Legacy"))</f>
        <v>Legacy</v>
      </c>
      <c r="AC4293" t="str">
        <f>IF(Restaurants[[#This Row],[Country]]="India","Yes","No")</f>
        <v>No</v>
      </c>
      <c r="AD4293" t="str">
        <f>IF(AND(Restaurants[[#This Row],[Has Online Delivery]]="Yes",Restaurants[[#This Row],[Has Table Booking]]="Yes"),"Online + Table",
IF(Restaurants[[#This Row],[Has Online Delivery]]="Yes","Online Only",
IF(Restaurants[[#This Row],[Has Table Booking]]="Yes","Table Only","None")))</f>
        <v>None</v>
      </c>
      <c r="AE4293" t="str">
        <f>IF(Restaurants[[#This Row],[Rating]]&gt;=4.5,"Excellent",
IF(Restaurants[[#This Row],[Rating]]&gt;=4,"Very Good",
IF(Restaurants[[#This Row],[Rating]]&gt;=3.5,"Good","Average/Low")))</f>
        <v>Excellent</v>
      </c>
    </row>
    <row r="4294" spans="1:31" x14ac:dyDescent="0.3">
      <c r="A4294" t="s">
        <v>48</v>
      </c>
      <c r="B4294" t="s">
        <v>1038</v>
      </c>
      <c r="C4294" t="s">
        <v>877</v>
      </c>
      <c r="D4294" t="s">
        <v>956</v>
      </c>
      <c r="E4294">
        <v>3</v>
      </c>
      <c r="F4294">
        <v>390</v>
      </c>
      <c r="G4294" t="s">
        <v>52</v>
      </c>
      <c r="H4294">
        <v>1994</v>
      </c>
      <c r="I4294">
        <v>60</v>
      </c>
      <c r="J4294">
        <v>4.9000000000000004</v>
      </c>
      <c r="K4294" t="s">
        <v>957</v>
      </c>
      <c r="L4294">
        <v>31</v>
      </c>
      <c r="M4294" t="s">
        <v>33</v>
      </c>
      <c r="N4294" t="s">
        <v>34</v>
      </c>
      <c r="O4294" t="s">
        <v>54</v>
      </c>
      <c r="P4294" t="s">
        <v>36</v>
      </c>
      <c r="Q4294" t="s">
        <v>36</v>
      </c>
      <c r="R4294">
        <v>72</v>
      </c>
      <c r="S4294" t="s">
        <v>36</v>
      </c>
      <c r="T4294" t="s">
        <v>86</v>
      </c>
      <c r="U4294" t="s">
        <v>69</v>
      </c>
      <c r="W4294" t="s">
        <v>149</v>
      </c>
      <c r="X4294">
        <v>142635</v>
      </c>
      <c r="Y4294">
        <v>3329</v>
      </c>
      <c r="Z4294">
        <v>-37.813600000000001</v>
      </c>
      <c r="AA4294">
        <v>144.9631</v>
      </c>
      <c r="AB4294" t="str">
        <f>IF(Restaurants[[#This Row],[Years_Operating]]&lt;5,"New",
IF(Restaurants[[#This Row],[Years_Operating]]&lt;15,"Established","Legacy"))</f>
        <v>Legacy</v>
      </c>
      <c r="AC4294" t="str">
        <f>IF(Restaurants[[#This Row],[Country]]="India","Yes","No")</f>
        <v>No</v>
      </c>
      <c r="AD4294" t="str">
        <f>IF(AND(Restaurants[[#This Row],[Has Online Delivery]]="Yes",Restaurants[[#This Row],[Has Table Booking]]="Yes"),"Online + Table",
IF(Restaurants[[#This Row],[Has Online Delivery]]="Yes","Online Only",
IF(Restaurants[[#This Row],[Has Table Booking]]="Yes","Table Only","None")))</f>
        <v>Online + Table</v>
      </c>
      <c r="AE4294" t="str">
        <f>IF(Restaurants[[#This Row],[Rating]]&gt;=4.5,"Excellent",
IF(Restaurants[[#This Row],[Rating]]&gt;=4,"Very Good",
IF(Restaurants[[#This Row],[Rating]]&gt;=3.5,"Good","Average/Low")))</f>
        <v>Excellent</v>
      </c>
    </row>
    <row r="4295" spans="1:31" x14ac:dyDescent="0.3">
      <c r="A4295" t="s">
        <v>154</v>
      </c>
      <c r="B4295" t="s">
        <v>195</v>
      </c>
      <c r="C4295" t="s">
        <v>196</v>
      </c>
      <c r="D4295" t="s">
        <v>892</v>
      </c>
      <c r="E4295">
        <v>2</v>
      </c>
      <c r="F4295">
        <v>245</v>
      </c>
      <c r="G4295" t="s">
        <v>158</v>
      </c>
      <c r="H4295">
        <v>2010</v>
      </c>
      <c r="I4295">
        <v>48</v>
      </c>
      <c r="J4295">
        <v>4.7</v>
      </c>
      <c r="K4295" t="s">
        <v>960</v>
      </c>
      <c r="L4295">
        <v>15</v>
      </c>
      <c r="M4295" t="s">
        <v>160</v>
      </c>
      <c r="N4295" t="s">
        <v>143</v>
      </c>
      <c r="O4295" t="s">
        <v>35</v>
      </c>
      <c r="P4295" t="s">
        <v>36</v>
      </c>
      <c r="Q4295" t="s">
        <v>36</v>
      </c>
      <c r="R4295">
        <v>24</v>
      </c>
      <c r="S4295" t="s">
        <v>36</v>
      </c>
      <c r="T4295" t="s">
        <v>55</v>
      </c>
      <c r="U4295" t="s">
        <v>32</v>
      </c>
      <c r="W4295" t="s">
        <v>132</v>
      </c>
      <c r="X4295">
        <v>318050</v>
      </c>
      <c r="Y4295">
        <v>1474</v>
      </c>
      <c r="Z4295">
        <v>51.507399999999997</v>
      </c>
      <c r="AA4295">
        <v>-0.1278</v>
      </c>
      <c r="AB4295" t="str">
        <f>IF(Restaurants[[#This Row],[Years_Operating]]&lt;5,"New",
IF(Restaurants[[#This Row],[Years_Operating]]&lt;15,"Established","Legacy"))</f>
        <v>Legacy</v>
      </c>
      <c r="AC4295" t="str">
        <f>IF(Restaurants[[#This Row],[Country]]="India","Yes","No")</f>
        <v>No</v>
      </c>
      <c r="AD4295" t="str">
        <f>IF(AND(Restaurants[[#This Row],[Has Online Delivery]]="Yes",Restaurants[[#This Row],[Has Table Booking]]="Yes"),"Online + Table",
IF(Restaurants[[#This Row],[Has Online Delivery]]="Yes","Online Only",
IF(Restaurants[[#This Row],[Has Table Booking]]="Yes","Table Only","None")))</f>
        <v>Online + Table</v>
      </c>
      <c r="AE4295" t="str">
        <f>IF(Restaurants[[#This Row],[Rating]]&gt;=4.5,"Excellent",
IF(Restaurants[[#This Row],[Rating]]&gt;=4,"Very Good",
IF(Restaurants[[#This Row],[Rating]]&gt;=3.5,"Good","Average/Low")))</f>
        <v>Excellent</v>
      </c>
    </row>
    <row r="4296" spans="1:31" x14ac:dyDescent="0.3">
      <c r="A4296" t="s">
        <v>65</v>
      </c>
      <c r="B4296" t="s">
        <v>275</v>
      </c>
      <c r="C4296" t="s">
        <v>251</v>
      </c>
      <c r="D4296" t="s">
        <v>278</v>
      </c>
      <c r="E4296">
        <v>3</v>
      </c>
      <c r="F4296">
        <v>350</v>
      </c>
      <c r="G4296" t="s">
        <v>68</v>
      </c>
      <c r="H4296">
        <v>1991</v>
      </c>
      <c r="I4296">
        <v>36</v>
      </c>
      <c r="J4296">
        <v>4.8</v>
      </c>
      <c r="K4296" t="s">
        <v>291</v>
      </c>
      <c r="L4296">
        <v>34</v>
      </c>
      <c r="M4296" t="s">
        <v>33</v>
      </c>
      <c r="N4296" t="s">
        <v>34</v>
      </c>
      <c r="O4296" t="s">
        <v>35</v>
      </c>
      <c r="P4296" t="s">
        <v>36</v>
      </c>
      <c r="Q4296" t="s">
        <v>37</v>
      </c>
      <c r="R4296">
        <v>51</v>
      </c>
      <c r="S4296" t="s">
        <v>37</v>
      </c>
      <c r="T4296" t="s">
        <v>55</v>
      </c>
      <c r="U4296" t="s">
        <v>32</v>
      </c>
      <c r="V4296" t="s">
        <v>1835</v>
      </c>
      <c r="W4296" t="s">
        <v>40</v>
      </c>
      <c r="X4296">
        <v>138477</v>
      </c>
      <c r="Y4296">
        <v>7192</v>
      </c>
      <c r="Z4296">
        <v>18.520399999999999</v>
      </c>
      <c r="AA4296">
        <v>73.856700000000004</v>
      </c>
      <c r="AB4296" t="str">
        <f>IF(Restaurants[[#This Row],[Years_Operating]]&lt;5,"New",
IF(Restaurants[[#This Row],[Years_Operating]]&lt;15,"Established","Legacy"))</f>
        <v>Legacy</v>
      </c>
      <c r="AC4296" t="str">
        <f>IF(Restaurants[[#This Row],[Country]]="India","Yes","No")</f>
        <v>Yes</v>
      </c>
      <c r="AD4296" t="str">
        <f>IF(AND(Restaurants[[#This Row],[Has Online Delivery]]="Yes",Restaurants[[#This Row],[Has Table Booking]]="Yes"),"Online + Table",
IF(Restaurants[[#This Row],[Has Online Delivery]]="Yes","Online Only",
IF(Restaurants[[#This Row],[Has Table Booking]]="Yes","Table Only","None")))</f>
        <v>Online Only</v>
      </c>
      <c r="AE4296" t="str">
        <f>IF(Restaurants[[#This Row],[Rating]]&gt;=4.5,"Excellent",
IF(Restaurants[[#This Row],[Rating]]&gt;=4,"Very Good",
IF(Restaurants[[#This Row],[Rating]]&gt;=3.5,"Good","Average/Low")))</f>
        <v>Excellent</v>
      </c>
    </row>
    <row r="4297" spans="1:31" x14ac:dyDescent="0.3">
      <c r="A4297" t="s">
        <v>144</v>
      </c>
      <c r="B4297" t="s">
        <v>275</v>
      </c>
      <c r="C4297" t="s">
        <v>251</v>
      </c>
      <c r="D4297" t="s">
        <v>863</v>
      </c>
      <c r="E4297">
        <v>2</v>
      </c>
      <c r="F4297">
        <v>280</v>
      </c>
      <c r="G4297" t="s">
        <v>148</v>
      </c>
      <c r="H4297">
        <v>2007</v>
      </c>
      <c r="I4297">
        <v>26</v>
      </c>
      <c r="J4297">
        <v>4.7</v>
      </c>
      <c r="K4297" t="s">
        <v>864</v>
      </c>
      <c r="L4297">
        <v>18</v>
      </c>
      <c r="M4297" t="s">
        <v>33</v>
      </c>
      <c r="N4297" t="s">
        <v>143</v>
      </c>
      <c r="O4297" t="s">
        <v>45</v>
      </c>
      <c r="P4297" t="s">
        <v>37</v>
      </c>
      <c r="Q4297" t="s">
        <v>36</v>
      </c>
      <c r="R4297">
        <v>28</v>
      </c>
      <c r="S4297" t="s">
        <v>36</v>
      </c>
      <c r="T4297" t="s">
        <v>55</v>
      </c>
      <c r="U4297" t="s">
        <v>46</v>
      </c>
      <c r="V4297" t="s">
        <v>1836</v>
      </c>
      <c r="W4297" t="s">
        <v>132</v>
      </c>
      <c r="X4297">
        <v>150103</v>
      </c>
      <c r="Y4297">
        <v>7716</v>
      </c>
      <c r="Z4297">
        <v>18.520399999999999</v>
      </c>
      <c r="AA4297">
        <v>73.856700000000004</v>
      </c>
      <c r="AB4297" t="str">
        <f>IF(Restaurants[[#This Row],[Years_Operating]]&lt;5,"New",
IF(Restaurants[[#This Row],[Years_Operating]]&lt;15,"Established","Legacy"))</f>
        <v>Legacy</v>
      </c>
      <c r="AC4297" t="str">
        <f>IF(Restaurants[[#This Row],[Country]]="India","Yes","No")</f>
        <v>Yes</v>
      </c>
      <c r="AD4297" t="str">
        <f>IF(AND(Restaurants[[#This Row],[Has Online Delivery]]="Yes",Restaurants[[#This Row],[Has Table Booking]]="Yes"),"Online + Table",
IF(Restaurants[[#This Row],[Has Online Delivery]]="Yes","Online Only",
IF(Restaurants[[#This Row],[Has Table Booking]]="Yes","Table Only","None")))</f>
        <v>Table Only</v>
      </c>
      <c r="AE4297" t="str">
        <f>IF(Restaurants[[#This Row],[Rating]]&gt;=4.5,"Excellent",
IF(Restaurants[[#This Row],[Rating]]&gt;=4,"Very Good",
IF(Restaurants[[#This Row],[Rating]]&gt;=3.5,"Good","Average/Low")))</f>
        <v>Excellent</v>
      </c>
    </row>
    <row r="4298" spans="1:31" x14ac:dyDescent="0.3">
      <c r="A4298" t="s">
        <v>202</v>
      </c>
      <c r="B4298" t="s">
        <v>933</v>
      </c>
      <c r="C4298" t="s">
        <v>251</v>
      </c>
      <c r="D4298" t="s">
        <v>267</v>
      </c>
      <c r="E4298">
        <v>1</v>
      </c>
      <c r="F4298">
        <v>95</v>
      </c>
      <c r="G4298" t="s">
        <v>203</v>
      </c>
      <c r="H4298">
        <v>2011</v>
      </c>
      <c r="I4298">
        <v>28</v>
      </c>
      <c r="J4298">
        <v>4.5</v>
      </c>
      <c r="K4298" t="s">
        <v>307</v>
      </c>
      <c r="L4298">
        <v>14</v>
      </c>
      <c r="M4298" t="s">
        <v>204</v>
      </c>
      <c r="N4298" t="s">
        <v>193</v>
      </c>
      <c r="O4298" t="s">
        <v>35</v>
      </c>
      <c r="P4298" t="s">
        <v>36</v>
      </c>
      <c r="Q4298" t="s">
        <v>36</v>
      </c>
      <c r="R4298">
        <v>73</v>
      </c>
      <c r="S4298" t="s">
        <v>36</v>
      </c>
      <c r="T4298" t="s">
        <v>38</v>
      </c>
      <c r="U4298" t="s">
        <v>46</v>
      </c>
      <c r="V4298" t="s">
        <v>1837</v>
      </c>
      <c r="W4298" t="s">
        <v>64</v>
      </c>
      <c r="X4298">
        <v>79037</v>
      </c>
      <c r="Y4298">
        <v>3600</v>
      </c>
      <c r="Z4298">
        <v>22.7196</v>
      </c>
      <c r="AA4298">
        <v>75.857699999999994</v>
      </c>
      <c r="AB4298" t="str">
        <f>IF(Restaurants[[#This Row],[Years_Operating]]&lt;5,"New",
IF(Restaurants[[#This Row],[Years_Operating]]&lt;15,"Established","Legacy"))</f>
        <v>Established</v>
      </c>
      <c r="AC4298" t="str">
        <f>IF(Restaurants[[#This Row],[Country]]="India","Yes","No")</f>
        <v>Yes</v>
      </c>
      <c r="AD4298" t="str">
        <f>IF(AND(Restaurants[[#This Row],[Has Online Delivery]]="Yes",Restaurants[[#This Row],[Has Table Booking]]="Yes"),"Online + Table",
IF(Restaurants[[#This Row],[Has Online Delivery]]="Yes","Online Only",
IF(Restaurants[[#This Row],[Has Table Booking]]="Yes","Table Only","None")))</f>
        <v>Online + Table</v>
      </c>
      <c r="AE4298" t="str">
        <f>IF(Restaurants[[#This Row],[Rating]]&gt;=4.5,"Excellent",
IF(Restaurants[[#This Row],[Rating]]&gt;=4,"Very Good",
IF(Restaurants[[#This Row],[Rating]]&gt;=3.5,"Good","Average/Low")))</f>
        <v>Excellent</v>
      </c>
    </row>
    <row r="4299" spans="1:31" x14ac:dyDescent="0.3">
      <c r="A4299" t="s">
        <v>48</v>
      </c>
      <c r="B4299" t="s">
        <v>896</v>
      </c>
      <c r="C4299" t="s">
        <v>59</v>
      </c>
      <c r="D4299" t="s">
        <v>51</v>
      </c>
      <c r="E4299">
        <v>3</v>
      </c>
      <c r="F4299">
        <v>390</v>
      </c>
      <c r="G4299" t="s">
        <v>52</v>
      </c>
      <c r="H4299">
        <v>1994</v>
      </c>
      <c r="I4299">
        <v>60</v>
      </c>
      <c r="J4299">
        <v>4.9000000000000004</v>
      </c>
      <c r="K4299" t="s">
        <v>53</v>
      </c>
      <c r="L4299">
        <v>31</v>
      </c>
      <c r="M4299" t="s">
        <v>33</v>
      </c>
      <c r="N4299" t="s">
        <v>34</v>
      </c>
      <c r="O4299" t="s">
        <v>54</v>
      </c>
      <c r="P4299" t="s">
        <v>37</v>
      </c>
      <c r="Q4299" t="s">
        <v>37</v>
      </c>
      <c r="R4299">
        <v>41</v>
      </c>
      <c r="S4299" t="s">
        <v>37</v>
      </c>
      <c r="T4299" t="s">
        <v>55</v>
      </c>
      <c r="U4299" t="s">
        <v>46</v>
      </c>
      <c r="W4299" t="s">
        <v>64</v>
      </c>
      <c r="X4299">
        <v>163022</v>
      </c>
      <c r="Y4299">
        <v>241</v>
      </c>
      <c r="Z4299">
        <v>45.764000000000003</v>
      </c>
      <c r="AA4299">
        <v>4.8357000000000001</v>
      </c>
      <c r="AB4299" t="str">
        <f>IF(Restaurants[[#This Row],[Years_Operating]]&lt;5,"New",
IF(Restaurants[[#This Row],[Years_Operating]]&lt;15,"Established","Legacy"))</f>
        <v>Legacy</v>
      </c>
      <c r="AC4299" t="str">
        <f>IF(Restaurants[[#This Row],[Country]]="India","Yes","No")</f>
        <v>No</v>
      </c>
      <c r="AD4299" t="str">
        <f>IF(AND(Restaurants[[#This Row],[Has Online Delivery]]="Yes",Restaurants[[#This Row],[Has Table Booking]]="Yes"),"Online + Table",
IF(Restaurants[[#This Row],[Has Online Delivery]]="Yes","Online Only",
IF(Restaurants[[#This Row],[Has Table Booking]]="Yes","Table Only","None")))</f>
        <v>None</v>
      </c>
      <c r="AE4299" t="str">
        <f>IF(Restaurants[[#This Row],[Rating]]&gt;=4.5,"Excellent",
IF(Restaurants[[#This Row],[Rating]]&gt;=4,"Very Good",
IF(Restaurants[[#This Row],[Rating]]&gt;=3.5,"Good","Average/Low")))</f>
        <v>Excellent</v>
      </c>
    </row>
    <row r="4300" spans="1:31" x14ac:dyDescent="0.3">
      <c r="A4300" t="s">
        <v>161</v>
      </c>
      <c r="B4300" t="s">
        <v>933</v>
      </c>
      <c r="C4300" t="s">
        <v>251</v>
      </c>
      <c r="D4300" t="s">
        <v>258</v>
      </c>
      <c r="E4300">
        <v>2</v>
      </c>
      <c r="F4300">
        <v>275</v>
      </c>
      <c r="G4300" t="s">
        <v>163</v>
      </c>
      <c r="H4300">
        <v>2003</v>
      </c>
      <c r="I4300">
        <v>36</v>
      </c>
      <c r="J4300">
        <v>4.7</v>
      </c>
      <c r="K4300" t="s">
        <v>259</v>
      </c>
      <c r="L4300">
        <v>22</v>
      </c>
      <c r="M4300" t="s">
        <v>33</v>
      </c>
      <c r="N4300" t="s">
        <v>143</v>
      </c>
      <c r="O4300" t="s">
        <v>45</v>
      </c>
      <c r="P4300" t="s">
        <v>36</v>
      </c>
      <c r="Q4300" t="s">
        <v>36</v>
      </c>
      <c r="R4300">
        <v>72</v>
      </c>
      <c r="S4300" t="s">
        <v>36</v>
      </c>
      <c r="T4300" t="s">
        <v>38</v>
      </c>
      <c r="U4300" t="s">
        <v>39</v>
      </c>
      <c r="V4300" t="s">
        <v>1838</v>
      </c>
      <c r="W4300" t="s">
        <v>70</v>
      </c>
      <c r="X4300">
        <v>122898</v>
      </c>
      <c r="Y4300">
        <v>7803</v>
      </c>
      <c r="Z4300">
        <v>22.7196</v>
      </c>
      <c r="AA4300">
        <v>75.857699999999994</v>
      </c>
      <c r="AB4300" t="str">
        <f>IF(Restaurants[[#This Row],[Years_Operating]]&lt;5,"New",
IF(Restaurants[[#This Row],[Years_Operating]]&lt;15,"Established","Legacy"))</f>
        <v>Legacy</v>
      </c>
      <c r="AC4300" t="str">
        <f>IF(Restaurants[[#This Row],[Country]]="India","Yes","No")</f>
        <v>Yes</v>
      </c>
      <c r="AD4300" t="str">
        <f>IF(AND(Restaurants[[#This Row],[Has Online Delivery]]="Yes",Restaurants[[#This Row],[Has Table Booking]]="Yes"),"Online + Table",
IF(Restaurants[[#This Row],[Has Online Delivery]]="Yes","Online Only",
IF(Restaurants[[#This Row],[Has Table Booking]]="Yes","Table Only","None")))</f>
        <v>Online + Table</v>
      </c>
      <c r="AE4300" t="str">
        <f>IF(Restaurants[[#This Row],[Rating]]&gt;=4.5,"Excellent",
IF(Restaurants[[#This Row],[Rating]]&gt;=4,"Very Good",
IF(Restaurants[[#This Row],[Rating]]&gt;=3.5,"Good","Average/Low")))</f>
        <v>Excellent</v>
      </c>
    </row>
    <row r="4301" spans="1:31" x14ac:dyDescent="0.3">
      <c r="A4301" t="s">
        <v>97</v>
      </c>
      <c r="B4301" t="s">
        <v>933</v>
      </c>
      <c r="C4301" t="s">
        <v>251</v>
      </c>
      <c r="D4301" t="s">
        <v>918</v>
      </c>
      <c r="E4301">
        <v>3</v>
      </c>
      <c r="F4301">
        <v>298</v>
      </c>
      <c r="G4301" t="s">
        <v>99</v>
      </c>
      <c r="H4301">
        <v>2010</v>
      </c>
      <c r="I4301">
        <v>56</v>
      </c>
      <c r="J4301">
        <v>4.8</v>
      </c>
      <c r="K4301" t="s">
        <v>939</v>
      </c>
      <c r="L4301">
        <v>15</v>
      </c>
      <c r="M4301" t="s">
        <v>33</v>
      </c>
      <c r="N4301" t="s">
        <v>34</v>
      </c>
      <c r="O4301" t="s">
        <v>54</v>
      </c>
      <c r="P4301" t="s">
        <v>37</v>
      </c>
      <c r="Q4301" t="s">
        <v>37</v>
      </c>
      <c r="R4301">
        <v>43</v>
      </c>
      <c r="S4301" t="s">
        <v>37</v>
      </c>
      <c r="T4301" t="s">
        <v>38</v>
      </c>
      <c r="U4301" t="s">
        <v>46</v>
      </c>
      <c r="V4301" t="s">
        <v>1839</v>
      </c>
      <c r="W4301" t="s">
        <v>103</v>
      </c>
      <c r="X4301">
        <v>450668</v>
      </c>
      <c r="Y4301">
        <v>7680</v>
      </c>
      <c r="Z4301">
        <v>22.7196</v>
      </c>
      <c r="AA4301">
        <v>75.857699999999994</v>
      </c>
      <c r="AB4301" t="str">
        <f>IF(Restaurants[[#This Row],[Years_Operating]]&lt;5,"New",
IF(Restaurants[[#This Row],[Years_Operating]]&lt;15,"Established","Legacy"))</f>
        <v>Legacy</v>
      </c>
      <c r="AC4301" t="str">
        <f>IF(Restaurants[[#This Row],[Country]]="India","Yes","No")</f>
        <v>Yes</v>
      </c>
      <c r="AD4301" t="str">
        <f>IF(AND(Restaurants[[#This Row],[Has Online Delivery]]="Yes",Restaurants[[#This Row],[Has Table Booking]]="Yes"),"Online + Table",
IF(Restaurants[[#This Row],[Has Online Delivery]]="Yes","Online Only",
IF(Restaurants[[#This Row],[Has Table Booking]]="Yes","Table Only","None")))</f>
        <v>None</v>
      </c>
      <c r="AE4301" t="str">
        <f>IF(Restaurants[[#This Row],[Rating]]&gt;=4.5,"Excellent",
IF(Restaurants[[#This Row],[Rating]]&gt;=4,"Very Good",
IF(Restaurants[[#This Row],[Rating]]&gt;=3.5,"Good","Average/Low")))</f>
        <v>Excellent</v>
      </c>
    </row>
    <row r="4302" spans="1:31" x14ac:dyDescent="0.3">
      <c r="A4302" t="s">
        <v>81</v>
      </c>
      <c r="B4302" t="s">
        <v>900</v>
      </c>
      <c r="C4302" t="s">
        <v>50</v>
      </c>
      <c r="D4302" t="s">
        <v>916</v>
      </c>
      <c r="E4302">
        <v>3</v>
      </c>
      <c r="F4302">
        <v>310</v>
      </c>
      <c r="G4302" t="s">
        <v>84</v>
      </c>
      <c r="H4302">
        <v>2005</v>
      </c>
      <c r="I4302">
        <v>35</v>
      </c>
      <c r="J4302">
        <v>4.8</v>
      </c>
      <c r="K4302" t="s">
        <v>917</v>
      </c>
      <c r="L4302">
        <v>20</v>
      </c>
      <c r="M4302" t="s">
        <v>33</v>
      </c>
      <c r="N4302" t="s">
        <v>34</v>
      </c>
      <c r="O4302" t="s">
        <v>35</v>
      </c>
      <c r="P4302" t="s">
        <v>36</v>
      </c>
      <c r="Q4302" t="s">
        <v>37</v>
      </c>
      <c r="R4302">
        <v>45</v>
      </c>
      <c r="S4302" t="s">
        <v>36</v>
      </c>
      <c r="T4302" t="s">
        <v>86</v>
      </c>
      <c r="U4302" t="s">
        <v>39</v>
      </c>
      <c r="W4302" t="s">
        <v>149</v>
      </c>
      <c r="X4302">
        <v>295739</v>
      </c>
      <c r="Y4302">
        <v>2903</v>
      </c>
      <c r="Z4302">
        <v>34.052199999999999</v>
      </c>
      <c r="AA4302">
        <v>-118.2437</v>
      </c>
      <c r="AB4302" t="str">
        <f>IF(Restaurants[[#This Row],[Years_Operating]]&lt;5,"New",
IF(Restaurants[[#This Row],[Years_Operating]]&lt;15,"Established","Legacy"))</f>
        <v>Legacy</v>
      </c>
      <c r="AC4302" t="str">
        <f>IF(Restaurants[[#This Row],[Country]]="India","Yes","No")</f>
        <v>No</v>
      </c>
      <c r="AD4302" t="str">
        <f>IF(AND(Restaurants[[#This Row],[Has Online Delivery]]="Yes",Restaurants[[#This Row],[Has Table Booking]]="Yes"),"Online + Table",
IF(Restaurants[[#This Row],[Has Online Delivery]]="Yes","Online Only",
IF(Restaurants[[#This Row],[Has Table Booking]]="Yes","Table Only","None")))</f>
        <v>Online Only</v>
      </c>
      <c r="AE4302" t="str">
        <f>IF(Restaurants[[#This Row],[Rating]]&gt;=4.5,"Excellent",
IF(Restaurants[[#This Row],[Rating]]&gt;=4,"Very Good",
IF(Restaurants[[#This Row],[Rating]]&gt;=3.5,"Good","Average/Low")))</f>
        <v>Excellent</v>
      </c>
    </row>
    <row r="4303" spans="1:31" x14ac:dyDescent="0.3">
      <c r="A4303" t="s">
        <v>48</v>
      </c>
      <c r="B4303" t="s">
        <v>272</v>
      </c>
      <c r="C4303" t="s">
        <v>251</v>
      </c>
      <c r="D4303" t="s">
        <v>935</v>
      </c>
      <c r="E4303">
        <v>3</v>
      </c>
      <c r="F4303">
        <v>390</v>
      </c>
      <c r="G4303" t="s">
        <v>52</v>
      </c>
      <c r="H4303">
        <v>1994</v>
      </c>
      <c r="I4303">
        <v>60</v>
      </c>
      <c r="J4303">
        <v>4.9000000000000004</v>
      </c>
      <c r="K4303" t="s">
        <v>948</v>
      </c>
      <c r="L4303">
        <v>31</v>
      </c>
      <c r="M4303" t="s">
        <v>33</v>
      </c>
      <c r="N4303" t="s">
        <v>34</v>
      </c>
      <c r="O4303" t="s">
        <v>54</v>
      </c>
      <c r="P4303" t="s">
        <v>37</v>
      </c>
      <c r="Q4303" t="s">
        <v>36</v>
      </c>
      <c r="R4303">
        <v>22</v>
      </c>
      <c r="S4303" t="s">
        <v>37</v>
      </c>
      <c r="T4303" t="s">
        <v>86</v>
      </c>
      <c r="U4303" t="s">
        <v>39</v>
      </c>
      <c r="V4303" t="s">
        <v>1840</v>
      </c>
      <c r="W4303" t="s">
        <v>47</v>
      </c>
      <c r="X4303">
        <v>442667</v>
      </c>
      <c r="Y4303">
        <v>1182</v>
      </c>
      <c r="Z4303">
        <v>13.082700000000001</v>
      </c>
      <c r="AA4303">
        <v>80.270700000000005</v>
      </c>
      <c r="AB4303" t="str">
        <f>IF(Restaurants[[#This Row],[Years_Operating]]&lt;5,"New",
IF(Restaurants[[#This Row],[Years_Operating]]&lt;15,"Established","Legacy"))</f>
        <v>Legacy</v>
      </c>
      <c r="AC4303" t="str">
        <f>IF(Restaurants[[#This Row],[Country]]="India","Yes","No")</f>
        <v>Yes</v>
      </c>
      <c r="AD4303" t="str">
        <f>IF(AND(Restaurants[[#This Row],[Has Online Delivery]]="Yes",Restaurants[[#This Row],[Has Table Booking]]="Yes"),"Online + Table",
IF(Restaurants[[#This Row],[Has Online Delivery]]="Yes","Online Only",
IF(Restaurants[[#This Row],[Has Table Booking]]="Yes","Table Only","None")))</f>
        <v>Table Only</v>
      </c>
      <c r="AE4303" t="str">
        <f>IF(Restaurants[[#This Row],[Rating]]&gt;=4.5,"Excellent",
IF(Restaurants[[#This Row],[Rating]]&gt;=4,"Very Good",
IF(Restaurants[[#This Row],[Rating]]&gt;=3.5,"Good","Average/Low")))</f>
        <v>Excellent</v>
      </c>
    </row>
    <row r="4304" spans="1:31" x14ac:dyDescent="0.3">
      <c r="A4304" t="s">
        <v>48</v>
      </c>
      <c r="B4304" t="s">
        <v>903</v>
      </c>
      <c r="C4304" t="s">
        <v>196</v>
      </c>
      <c r="D4304" t="s">
        <v>953</v>
      </c>
      <c r="E4304">
        <v>3</v>
      </c>
      <c r="F4304">
        <v>390</v>
      </c>
      <c r="G4304" t="s">
        <v>52</v>
      </c>
      <c r="H4304">
        <v>1994</v>
      </c>
      <c r="I4304">
        <v>60</v>
      </c>
      <c r="J4304">
        <v>4.9000000000000004</v>
      </c>
      <c r="K4304" t="s">
        <v>954</v>
      </c>
      <c r="L4304">
        <v>31</v>
      </c>
      <c r="M4304" t="s">
        <v>33</v>
      </c>
      <c r="N4304" t="s">
        <v>34</v>
      </c>
      <c r="O4304" t="s">
        <v>54</v>
      </c>
      <c r="P4304" t="s">
        <v>37</v>
      </c>
      <c r="Q4304" t="s">
        <v>37</v>
      </c>
      <c r="R4304">
        <v>62</v>
      </c>
      <c r="S4304" t="s">
        <v>37</v>
      </c>
      <c r="T4304" t="s">
        <v>38</v>
      </c>
      <c r="U4304" t="s">
        <v>46</v>
      </c>
      <c r="W4304" t="s">
        <v>103</v>
      </c>
      <c r="X4304">
        <v>166139</v>
      </c>
      <c r="Y4304">
        <v>895</v>
      </c>
      <c r="Z4304">
        <v>53.800800000000002</v>
      </c>
      <c r="AA4304">
        <v>-1.5490999999999999</v>
      </c>
      <c r="AB4304" t="str">
        <f>IF(Restaurants[[#This Row],[Years_Operating]]&lt;5,"New",
IF(Restaurants[[#This Row],[Years_Operating]]&lt;15,"Established","Legacy"))</f>
        <v>Legacy</v>
      </c>
      <c r="AC4304" t="str">
        <f>IF(Restaurants[[#This Row],[Country]]="India","Yes","No")</f>
        <v>No</v>
      </c>
      <c r="AD4304" t="str">
        <f>IF(AND(Restaurants[[#This Row],[Has Online Delivery]]="Yes",Restaurants[[#This Row],[Has Table Booking]]="Yes"),"Online + Table",
IF(Restaurants[[#This Row],[Has Online Delivery]]="Yes","Online Only",
IF(Restaurants[[#This Row],[Has Table Booking]]="Yes","Table Only","None")))</f>
        <v>None</v>
      </c>
      <c r="AE4304" t="str">
        <f>IF(Restaurants[[#This Row],[Rating]]&gt;=4.5,"Excellent",
IF(Restaurants[[#This Row],[Rating]]&gt;=4,"Very Good",
IF(Restaurants[[#This Row],[Rating]]&gt;=3.5,"Good","Average/Low")))</f>
        <v>Excellent</v>
      </c>
    </row>
    <row r="4305" spans="1:31" x14ac:dyDescent="0.3">
      <c r="A4305" t="s">
        <v>215</v>
      </c>
      <c r="B4305" t="s">
        <v>77</v>
      </c>
      <c r="C4305" t="s">
        <v>50</v>
      </c>
      <c r="D4305" t="s">
        <v>878</v>
      </c>
      <c r="E4305">
        <v>0</v>
      </c>
      <c r="F4305">
        <v>155</v>
      </c>
      <c r="G4305" t="s">
        <v>219</v>
      </c>
      <c r="H4305">
        <v>2000</v>
      </c>
      <c r="I4305">
        <v>55</v>
      </c>
      <c r="J4305">
        <v>4.7</v>
      </c>
      <c r="K4305" t="s">
        <v>911</v>
      </c>
      <c r="L4305">
        <v>25</v>
      </c>
      <c r="M4305" t="s">
        <v>160</v>
      </c>
      <c r="N4305" t="s">
        <v>210</v>
      </c>
      <c r="O4305" t="s">
        <v>54</v>
      </c>
      <c r="P4305" t="s">
        <v>37</v>
      </c>
      <c r="Q4305" t="s">
        <v>37</v>
      </c>
      <c r="R4305">
        <v>41</v>
      </c>
      <c r="S4305" t="s">
        <v>37</v>
      </c>
      <c r="T4305" t="s">
        <v>38</v>
      </c>
      <c r="U4305" t="s">
        <v>69</v>
      </c>
      <c r="W4305" t="s">
        <v>56</v>
      </c>
      <c r="X4305">
        <v>16502</v>
      </c>
      <c r="Y4305">
        <v>7795</v>
      </c>
      <c r="Z4305">
        <v>40.712800000000001</v>
      </c>
      <c r="AA4305">
        <v>-74.006</v>
      </c>
      <c r="AB4305" t="str">
        <f>IF(Restaurants[[#This Row],[Years_Operating]]&lt;5,"New",
IF(Restaurants[[#This Row],[Years_Operating]]&lt;15,"Established","Legacy"))</f>
        <v>Legacy</v>
      </c>
      <c r="AC4305" t="str">
        <f>IF(Restaurants[[#This Row],[Country]]="India","Yes","No")</f>
        <v>No</v>
      </c>
      <c r="AD4305" t="str">
        <f>IF(AND(Restaurants[[#This Row],[Has Online Delivery]]="Yes",Restaurants[[#This Row],[Has Table Booking]]="Yes"),"Online + Table",
IF(Restaurants[[#This Row],[Has Online Delivery]]="Yes","Online Only",
IF(Restaurants[[#This Row],[Has Table Booking]]="Yes","Table Only","None")))</f>
        <v>None</v>
      </c>
      <c r="AE4305" t="str">
        <f>IF(Restaurants[[#This Row],[Rating]]&gt;=4.5,"Excellent",
IF(Restaurants[[#This Row],[Rating]]&gt;=4,"Very Good",
IF(Restaurants[[#This Row],[Rating]]&gt;=3.5,"Good","Average/Low")))</f>
        <v>Excellent</v>
      </c>
    </row>
    <row r="4306" spans="1:31" x14ac:dyDescent="0.3">
      <c r="A4306" t="s">
        <v>173</v>
      </c>
      <c r="B4306" t="s">
        <v>250</v>
      </c>
      <c r="C4306" t="s">
        <v>251</v>
      </c>
      <c r="D4306" t="s">
        <v>918</v>
      </c>
      <c r="E4306">
        <v>2</v>
      </c>
      <c r="F4306">
        <v>285</v>
      </c>
      <c r="G4306" t="s">
        <v>174</v>
      </c>
      <c r="H4306">
        <v>2010</v>
      </c>
      <c r="I4306">
        <v>30</v>
      </c>
      <c r="J4306">
        <v>4.7</v>
      </c>
      <c r="K4306" t="s">
        <v>919</v>
      </c>
      <c r="L4306">
        <v>15</v>
      </c>
      <c r="M4306" t="s">
        <v>33</v>
      </c>
      <c r="N4306" t="s">
        <v>143</v>
      </c>
      <c r="O4306" t="s">
        <v>45</v>
      </c>
      <c r="P4306" t="s">
        <v>36</v>
      </c>
      <c r="Q4306" t="s">
        <v>36</v>
      </c>
      <c r="R4306">
        <v>48</v>
      </c>
      <c r="S4306" t="s">
        <v>36</v>
      </c>
      <c r="T4306" t="s">
        <v>86</v>
      </c>
      <c r="U4306" t="s">
        <v>69</v>
      </c>
      <c r="V4306" t="s">
        <v>1841</v>
      </c>
      <c r="W4306" t="s">
        <v>64</v>
      </c>
      <c r="X4306">
        <v>390549</v>
      </c>
      <c r="Y4306">
        <v>3829</v>
      </c>
      <c r="Z4306">
        <v>28.7041</v>
      </c>
      <c r="AA4306">
        <v>77.102500000000006</v>
      </c>
      <c r="AB4306" t="str">
        <f>IF(Restaurants[[#This Row],[Years_Operating]]&lt;5,"New",
IF(Restaurants[[#This Row],[Years_Operating]]&lt;15,"Established","Legacy"))</f>
        <v>Legacy</v>
      </c>
      <c r="AC4306" t="str">
        <f>IF(Restaurants[[#This Row],[Country]]="India","Yes","No")</f>
        <v>Yes</v>
      </c>
      <c r="AD4306" t="str">
        <f>IF(AND(Restaurants[[#This Row],[Has Online Delivery]]="Yes",Restaurants[[#This Row],[Has Table Booking]]="Yes"),"Online + Table",
IF(Restaurants[[#This Row],[Has Online Delivery]]="Yes","Online Only",
IF(Restaurants[[#This Row],[Has Table Booking]]="Yes","Table Only","None")))</f>
        <v>Online + Table</v>
      </c>
      <c r="AE4306" t="str">
        <f>IF(Restaurants[[#This Row],[Rating]]&gt;=4.5,"Excellent",
IF(Restaurants[[#This Row],[Rating]]&gt;=4,"Very Good",
IF(Restaurants[[#This Row],[Rating]]&gt;=3.5,"Good","Average/Low")))</f>
        <v>Excellent</v>
      </c>
    </row>
    <row r="4307" spans="1:31" x14ac:dyDescent="0.3">
      <c r="A4307" t="s">
        <v>71</v>
      </c>
      <c r="B4307" t="s">
        <v>290</v>
      </c>
      <c r="C4307" t="s">
        <v>251</v>
      </c>
      <c r="D4307" t="s">
        <v>278</v>
      </c>
      <c r="E4307">
        <v>3</v>
      </c>
      <c r="F4307">
        <v>380</v>
      </c>
      <c r="G4307" t="s">
        <v>75</v>
      </c>
      <c r="H4307">
        <v>2008</v>
      </c>
      <c r="I4307">
        <v>23</v>
      </c>
      <c r="J4307">
        <v>4.8</v>
      </c>
      <c r="K4307" t="s">
        <v>279</v>
      </c>
      <c r="L4307">
        <v>17</v>
      </c>
      <c r="M4307" t="s">
        <v>33</v>
      </c>
      <c r="N4307" t="s">
        <v>34</v>
      </c>
      <c r="O4307" t="s">
        <v>35</v>
      </c>
      <c r="P4307" t="s">
        <v>37</v>
      </c>
      <c r="Q4307" t="s">
        <v>37</v>
      </c>
      <c r="R4307">
        <v>52</v>
      </c>
      <c r="S4307" t="s">
        <v>36</v>
      </c>
      <c r="T4307" t="s">
        <v>38</v>
      </c>
      <c r="U4307" t="s">
        <v>39</v>
      </c>
      <c r="V4307" t="s">
        <v>1842</v>
      </c>
      <c r="W4307" t="s">
        <v>47</v>
      </c>
      <c r="X4307">
        <v>263872</v>
      </c>
      <c r="Y4307">
        <v>3534</v>
      </c>
      <c r="Z4307">
        <v>17.385000000000002</v>
      </c>
      <c r="AA4307">
        <v>78.486699999999999</v>
      </c>
      <c r="AB4307" t="str">
        <f>IF(Restaurants[[#This Row],[Years_Operating]]&lt;5,"New",
IF(Restaurants[[#This Row],[Years_Operating]]&lt;15,"Established","Legacy"))</f>
        <v>Legacy</v>
      </c>
      <c r="AC4307" t="str">
        <f>IF(Restaurants[[#This Row],[Country]]="India","Yes","No")</f>
        <v>Yes</v>
      </c>
      <c r="AD4307" t="str">
        <f>IF(AND(Restaurants[[#This Row],[Has Online Delivery]]="Yes",Restaurants[[#This Row],[Has Table Booking]]="Yes"),"Online + Table",
IF(Restaurants[[#This Row],[Has Online Delivery]]="Yes","Online Only",
IF(Restaurants[[#This Row],[Has Table Booking]]="Yes","Table Only","None")))</f>
        <v>None</v>
      </c>
      <c r="AE4307" t="str">
        <f>IF(Restaurants[[#This Row],[Rating]]&gt;=4.5,"Excellent",
IF(Restaurants[[#This Row],[Rating]]&gt;=4,"Very Good",
IF(Restaurants[[#This Row],[Rating]]&gt;=3.5,"Good","Average/Low")))</f>
        <v>Excellent</v>
      </c>
    </row>
    <row r="4308" spans="1:31" x14ac:dyDescent="0.3">
      <c r="A4308" t="s">
        <v>164</v>
      </c>
      <c r="B4308" t="s">
        <v>145</v>
      </c>
      <c r="C4308" t="s">
        <v>146</v>
      </c>
      <c r="D4308" t="s">
        <v>894</v>
      </c>
      <c r="E4308">
        <v>2</v>
      </c>
      <c r="F4308">
        <v>235</v>
      </c>
      <c r="G4308" t="s">
        <v>165</v>
      </c>
      <c r="H4308">
        <v>2009</v>
      </c>
      <c r="I4308">
        <v>28</v>
      </c>
      <c r="J4308">
        <v>4.7</v>
      </c>
      <c r="K4308" t="s">
        <v>1080</v>
      </c>
      <c r="L4308">
        <v>16</v>
      </c>
      <c r="M4308" t="s">
        <v>160</v>
      </c>
      <c r="N4308" t="s">
        <v>143</v>
      </c>
      <c r="O4308" t="s">
        <v>45</v>
      </c>
      <c r="P4308" t="s">
        <v>36</v>
      </c>
      <c r="Q4308" t="s">
        <v>36</v>
      </c>
      <c r="R4308">
        <v>58</v>
      </c>
      <c r="S4308" t="s">
        <v>36</v>
      </c>
      <c r="T4308" t="s">
        <v>86</v>
      </c>
      <c r="U4308" t="s">
        <v>69</v>
      </c>
      <c r="W4308" t="s">
        <v>132</v>
      </c>
      <c r="X4308">
        <v>286253</v>
      </c>
      <c r="Y4308">
        <v>3072</v>
      </c>
      <c r="Z4308">
        <v>35.689500000000002</v>
      </c>
      <c r="AA4308">
        <v>139.6917</v>
      </c>
      <c r="AB4308" t="str">
        <f>IF(Restaurants[[#This Row],[Years_Operating]]&lt;5,"New",
IF(Restaurants[[#This Row],[Years_Operating]]&lt;15,"Established","Legacy"))</f>
        <v>Legacy</v>
      </c>
      <c r="AC4308" t="str">
        <f>IF(Restaurants[[#This Row],[Country]]="India","Yes","No")</f>
        <v>No</v>
      </c>
      <c r="AD4308" t="str">
        <f>IF(AND(Restaurants[[#This Row],[Has Online Delivery]]="Yes",Restaurants[[#This Row],[Has Table Booking]]="Yes"),"Online + Table",
IF(Restaurants[[#This Row],[Has Online Delivery]]="Yes","Online Only",
IF(Restaurants[[#This Row],[Has Table Booking]]="Yes","Table Only","None")))</f>
        <v>Online + Table</v>
      </c>
      <c r="AE4308" t="str">
        <f>IF(Restaurants[[#This Row],[Rating]]&gt;=4.5,"Excellent",
IF(Restaurants[[#This Row],[Rating]]&gt;=4,"Very Good",
IF(Restaurants[[#This Row],[Rating]]&gt;=3.5,"Good","Average/Low")))</f>
        <v>Excellent</v>
      </c>
    </row>
    <row r="4309" spans="1:31" x14ac:dyDescent="0.3">
      <c r="A4309" t="s">
        <v>220</v>
      </c>
      <c r="B4309" t="s">
        <v>882</v>
      </c>
      <c r="C4309" t="s">
        <v>146</v>
      </c>
      <c r="D4309" t="s">
        <v>883</v>
      </c>
      <c r="E4309">
        <v>0</v>
      </c>
      <c r="F4309">
        <v>195</v>
      </c>
      <c r="G4309" t="s">
        <v>220</v>
      </c>
      <c r="H4309">
        <v>2017</v>
      </c>
      <c r="I4309">
        <v>14</v>
      </c>
      <c r="J4309">
        <v>4.5999999999999996</v>
      </c>
      <c r="K4309" t="s">
        <v>914</v>
      </c>
      <c r="L4309">
        <v>8</v>
      </c>
      <c r="M4309" t="s">
        <v>160</v>
      </c>
      <c r="N4309" t="s">
        <v>210</v>
      </c>
      <c r="O4309" t="s">
        <v>45</v>
      </c>
      <c r="P4309" t="s">
        <v>37</v>
      </c>
      <c r="Q4309" t="s">
        <v>37</v>
      </c>
      <c r="R4309">
        <v>60</v>
      </c>
      <c r="S4309" t="s">
        <v>37</v>
      </c>
      <c r="T4309" t="s">
        <v>55</v>
      </c>
      <c r="U4309" t="s">
        <v>46</v>
      </c>
      <c r="W4309" t="s">
        <v>64</v>
      </c>
      <c r="X4309">
        <v>6647</v>
      </c>
      <c r="Y4309">
        <v>5529</v>
      </c>
      <c r="Z4309">
        <v>35.011600000000001</v>
      </c>
      <c r="AA4309">
        <v>135.7681</v>
      </c>
      <c r="AB4309" t="str">
        <f>IF(Restaurants[[#This Row],[Years_Operating]]&lt;5,"New",
IF(Restaurants[[#This Row],[Years_Operating]]&lt;15,"Established","Legacy"))</f>
        <v>Established</v>
      </c>
      <c r="AC4309" t="str">
        <f>IF(Restaurants[[#This Row],[Country]]="India","Yes","No")</f>
        <v>No</v>
      </c>
      <c r="AD4309" t="str">
        <f>IF(AND(Restaurants[[#This Row],[Has Online Delivery]]="Yes",Restaurants[[#This Row],[Has Table Booking]]="Yes"),"Online + Table",
IF(Restaurants[[#This Row],[Has Online Delivery]]="Yes","Online Only",
IF(Restaurants[[#This Row],[Has Table Booking]]="Yes","Table Only","None")))</f>
        <v>None</v>
      </c>
      <c r="AE4309" t="str">
        <f>IF(Restaurants[[#This Row],[Rating]]&gt;=4.5,"Excellent",
IF(Restaurants[[#This Row],[Rating]]&gt;=4,"Very Good",
IF(Restaurants[[#This Row],[Rating]]&gt;=3.5,"Good","Average/Low")))</f>
        <v>Excellent</v>
      </c>
    </row>
    <row r="4310" spans="1:31" x14ac:dyDescent="0.3">
      <c r="A4310" t="s">
        <v>164</v>
      </c>
      <c r="B4310" t="s">
        <v>873</v>
      </c>
      <c r="C4310" t="s">
        <v>29</v>
      </c>
      <c r="D4310" t="s">
        <v>83</v>
      </c>
      <c r="E4310">
        <v>2</v>
      </c>
      <c r="F4310">
        <v>235</v>
      </c>
      <c r="G4310" t="s">
        <v>165</v>
      </c>
      <c r="H4310">
        <v>2009</v>
      </c>
      <c r="I4310">
        <v>28</v>
      </c>
      <c r="J4310">
        <v>4.7</v>
      </c>
      <c r="K4310" t="s">
        <v>85</v>
      </c>
      <c r="L4310">
        <v>16</v>
      </c>
      <c r="M4310" t="s">
        <v>160</v>
      </c>
      <c r="N4310" t="s">
        <v>143</v>
      </c>
      <c r="O4310" t="s">
        <v>45</v>
      </c>
      <c r="P4310" t="s">
        <v>37</v>
      </c>
      <c r="Q4310" t="s">
        <v>37</v>
      </c>
      <c r="R4310">
        <v>47</v>
      </c>
      <c r="S4310" t="s">
        <v>36</v>
      </c>
      <c r="T4310" t="s">
        <v>86</v>
      </c>
      <c r="U4310" t="s">
        <v>46</v>
      </c>
      <c r="W4310" t="s">
        <v>108</v>
      </c>
      <c r="X4310">
        <v>50823</v>
      </c>
      <c r="Y4310">
        <v>4437</v>
      </c>
      <c r="Z4310">
        <v>45.464199999999998</v>
      </c>
      <c r="AA4310">
        <v>9.19</v>
      </c>
      <c r="AB4310" t="str">
        <f>IF(Restaurants[[#This Row],[Years_Operating]]&lt;5,"New",
IF(Restaurants[[#This Row],[Years_Operating]]&lt;15,"Established","Legacy"))</f>
        <v>Legacy</v>
      </c>
      <c r="AC4310" t="str">
        <f>IF(Restaurants[[#This Row],[Country]]="India","Yes","No")</f>
        <v>No</v>
      </c>
      <c r="AD4310" t="str">
        <f>IF(AND(Restaurants[[#This Row],[Has Online Delivery]]="Yes",Restaurants[[#This Row],[Has Table Booking]]="Yes"),"Online + Table",
IF(Restaurants[[#This Row],[Has Online Delivery]]="Yes","Online Only",
IF(Restaurants[[#This Row],[Has Table Booking]]="Yes","Table Only","None")))</f>
        <v>None</v>
      </c>
      <c r="AE4310" t="str">
        <f>IF(Restaurants[[#This Row],[Rating]]&gt;=4.5,"Excellent",
IF(Restaurants[[#This Row],[Rating]]&gt;=4,"Very Good",
IF(Restaurants[[#This Row],[Rating]]&gt;=3.5,"Good","Average/Low")))</f>
        <v>Excellent</v>
      </c>
    </row>
    <row r="4311" spans="1:31" x14ac:dyDescent="0.3">
      <c r="A4311" t="s">
        <v>154</v>
      </c>
      <c r="B4311" t="s">
        <v>973</v>
      </c>
      <c r="C4311" t="s">
        <v>196</v>
      </c>
      <c r="D4311" t="s">
        <v>953</v>
      </c>
      <c r="E4311">
        <v>2</v>
      </c>
      <c r="F4311">
        <v>245</v>
      </c>
      <c r="G4311" t="s">
        <v>158</v>
      </c>
      <c r="H4311">
        <v>2010</v>
      </c>
      <c r="I4311">
        <v>48</v>
      </c>
      <c r="J4311">
        <v>4.7</v>
      </c>
      <c r="K4311" t="s">
        <v>1091</v>
      </c>
      <c r="L4311">
        <v>15</v>
      </c>
      <c r="M4311" t="s">
        <v>160</v>
      </c>
      <c r="N4311" t="s">
        <v>143</v>
      </c>
      <c r="O4311" t="s">
        <v>35</v>
      </c>
      <c r="P4311" t="s">
        <v>36</v>
      </c>
      <c r="Q4311" t="s">
        <v>36</v>
      </c>
      <c r="R4311">
        <v>54</v>
      </c>
      <c r="S4311" t="s">
        <v>37</v>
      </c>
      <c r="T4311" t="s">
        <v>38</v>
      </c>
      <c r="U4311" t="s">
        <v>32</v>
      </c>
      <c r="W4311" t="s">
        <v>64</v>
      </c>
      <c r="X4311">
        <v>282675</v>
      </c>
      <c r="Y4311">
        <v>844</v>
      </c>
      <c r="Z4311">
        <v>52.486199999999997</v>
      </c>
      <c r="AA4311">
        <v>-1.8904000000000001</v>
      </c>
      <c r="AB4311" t="str">
        <f>IF(Restaurants[[#This Row],[Years_Operating]]&lt;5,"New",
IF(Restaurants[[#This Row],[Years_Operating]]&lt;15,"Established","Legacy"))</f>
        <v>Legacy</v>
      </c>
      <c r="AC4311" t="str">
        <f>IF(Restaurants[[#This Row],[Country]]="India","Yes","No")</f>
        <v>No</v>
      </c>
      <c r="AD4311" t="str">
        <f>IF(AND(Restaurants[[#This Row],[Has Online Delivery]]="Yes",Restaurants[[#This Row],[Has Table Booking]]="Yes"),"Online + Table",
IF(Restaurants[[#This Row],[Has Online Delivery]]="Yes","Online Only",
IF(Restaurants[[#This Row],[Has Table Booking]]="Yes","Table Only","None")))</f>
        <v>Online + Table</v>
      </c>
      <c r="AE4311" t="str">
        <f>IF(Restaurants[[#This Row],[Rating]]&gt;=4.5,"Excellent",
IF(Restaurants[[#This Row],[Rating]]&gt;=4,"Very Good",
IF(Restaurants[[#This Row],[Rating]]&gt;=3.5,"Good","Average/Low")))</f>
        <v>Excellent</v>
      </c>
    </row>
    <row r="4312" spans="1:31" x14ac:dyDescent="0.3">
      <c r="A4312" t="s">
        <v>215</v>
      </c>
      <c r="B4312" t="s">
        <v>58</v>
      </c>
      <c r="C4312" t="s">
        <v>59</v>
      </c>
      <c r="D4312" t="s">
        <v>897</v>
      </c>
      <c r="E4312">
        <v>0</v>
      </c>
      <c r="F4312">
        <v>155</v>
      </c>
      <c r="G4312" t="s">
        <v>219</v>
      </c>
      <c r="H4312">
        <v>2000</v>
      </c>
      <c r="I4312">
        <v>55</v>
      </c>
      <c r="J4312">
        <v>4.7</v>
      </c>
      <c r="K4312" t="s">
        <v>898</v>
      </c>
      <c r="L4312">
        <v>25</v>
      </c>
      <c r="M4312" t="s">
        <v>160</v>
      </c>
      <c r="N4312" t="s">
        <v>210</v>
      </c>
      <c r="O4312" t="s">
        <v>54</v>
      </c>
      <c r="P4312" t="s">
        <v>37</v>
      </c>
      <c r="Q4312" t="s">
        <v>37</v>
      </c>
      <c r="R4312">
        <v>68</v>
      </c>
      <c r="S4312" t="s">
        <v>37</v>
      </c>
      <c r="T4312" t="s">
        <v>63</v>
      </c>
      <c r="U4312" t="s">
        <v>32</v>
      </c>
      <c r="W4312" t="s">
        <v>47</v>
      </c>
      <c r="X4312">
        <v>89107</v>
      </c>
      <c r="Y4312">
        <v>7720</v>
      </c>
      <c r="Z4312">
        <v>48.8566</v>
      </c>
      <c r="AA4312">
        <v>2.3521999999999998</v>
      </c>
      <c r="AB4312" t="str">
        <f>IF(Restaurants[[#This Row],[Years_Operating]]&lt;5,"New",
IF(Restaurants[[#This Row],[Years_Operating]]&lt;15,"Established","Legacy"))</f>
        <v>Legacy</v>
      </c>
      <c r="AC4312" t="str">
        <f>IF(Restaurants[[#This Row],[Country]]="India","Yes","No")</f>
        <v>No</v>
      </c>
      <c r="AD4312" t="str">
        <f>IF(AND(Restaurants[[#This Row],[Has Online Delivery]]="Yes",Restaurants[[#This Row],[Has Table Booking]]="Yes"),"Online + Table",
IF(Restaurants[[#This Row],[Has Online Delivery]]="Yes","Online Only",
IF(Restaurants[[#This Row],[Has Table Booking]]="Yes","Table Only","None")))</f>
        <v>None</v>
      </c>
      <c r="AE4312" t="str">
        <f>IF(Restaurants[[#This Row],[Rating]]&gt;=4.5,"Excellent",
IF(Restaurants[[#This Row],[Rating]]&gt;=4,"Very Good",
IF(Restaurants[[#This Row],[Rating]]&gt;=3.5,"Good","Average/Low")))</f>
        <v>Excellent</v>
      </c>
    </row>
    <row r="4313" spans="1:31" x14ac:dyDescent="0.3">
      <c r="A4313" t="s">
        <v>215</v>
      </c>
      <c r="B4313" t="s">
        <v>77</v>
      </c>
      <c r="C4313" t="s">
        <v>50</v>
      </c>
      <c r="D4313" t="s">
        <v>870</v>
      </c>
      <c r="E4313">
        <v>0</v>
      </c>
      <c r="F4313">
        <v>155</v>
      </c>
      <c r="G4313" t="s">
        <v>219</v>
      </c>
      <c r="H4313">
        <v>2000</v>
      </c>
      <c r="I4313">
        <v>55</v>
      </c>
      <c r="J4313">
        <v>4.7</v>
      </c>
      <c r="K4313" t="s">
        <v>871</v>
      </c>
      <c r="L4313">
        <v>25</v>
      </c>
      <c r="M4313" t="s">
        <v>160</v>
      </c>
      <c r="N4313" t="s">
        <v>210</v>
      </c>
      <c r="O4313" t="s">
        <v>54</v>
      </c>
      <c r="P4313" t="s">
        <v>36</v>
      </c>
      <c r="Q4313" t="s">
        <v>36</v>
      </c>
      <c r="R4313">
        <v>59</v>
      </c>
      <c r="S4313" t="s">
        <v>37</v>
      </c>
      <c r="T4313" t="s">
        <v>63</v>
      </c>
      <c r="U4313" t="s">
        <v>32</v>
      </c>
      <c r="W4313" t="s">
        <v>149</v>
      </c>
      <c r="X4313">
        <v>378117</v>
      </c>
      <c r="Y4313">
        <v>7977</v>
      </c>
      <c r="Z4313">
        <v>40.712800000000001</v>
      </c>
      <c r="AA4313">
        <v>-74.006</v>
      </c>
      <c r="AB4313" t="str">
        <f>IF(Restaurants[[#This Row],[Years_Operating]]&lt;5,"New",
IF(Restaurants[[#This Row],[Years_Operating]]&lt;15,"Established","Legacy"))</f>
        <v>Legacy</v>
      </c>
      <c r="AC4313" t="str">
        <f>IF(Restaurants[[#This Row],[Country]]="India","Yes","No")</f>
        <v>No</v>
      </c>
      <c r="AD4313" t="str">
        <f>IF(AND(Restaurants[[#This Row],[Has Online Delivery]]="Yes",Restaurants[[#This Row],[Has Table Booking]]="Yes"),"Online + Table",
IF(Restaurants[[#This Row],[Has Online Delivery]]="Yes","Online Only",
IF(Restaurants[[#This Row],[Has Table Booking]]="Yes","Table Only","None")))</f>
        <v>Online + Table</v>
      </c>
      <c r="AE4313" t="str">
        <f>IF(Restaurants[[#This Row],[Rating]]&gt;=4.5,"Excellent",
IF(Restaurants[[#This Row],[Rating]]&gt;=4,"Very Good",
IF(Restaurants[[#This Row],[Rating]]&gt;=3.5,"Good","Average/Low")))</f>
        <v>Excellent</v>
      </c>
    </row>
    <row r="4314" spans="1:31" x14ac:dyDescent="0.3">
      <c r="A4314" t="s">
        <v>182</v>
      </c>
      <c r="B4314" t="s">
        <v>266</v>
      </c>
      <c r="C4314" t="s">
        <v>251</v>
      </c>
      <c r="D4314" t="s">
        <v>263</v>
      </c>
      <c r="E4314">
        <v>2</v>
      </c>
      <c r="F4314">
        <v>275</v>
      </c>
      <c r="G4314" t="s">
        <v>185</v>
      </c>
      <c r="H4314">
        <v>1998</v>
      </c>
      <c r="I4314">
        <v>20</v>
      </c>
      <c r="J4314">
        <v>4.5999999999999996</v>
      </c>
      <c r="K4314" t="s">
        <v>310</v>
      </c>
      <c r="L4314">
        <v>27</v>
      </c>
      <c r="M4314" t="s">
        <v>33</v>
      </c>
      <c r="N4314" t="s">
        <v>143</v>
      </c>
      <c r="O4314" t="s">
        <v>35</v>
      </c>
      <c r="P4314" t="s">
        <v>37</v>
      </c>
      <c r="Q4314" t="s">
        <v>36</v>
      </c>
      <c r="R4314">
        <v>47</v>
      </c>
      <c r="S4314" t="s">
        <v>37</v>
      </c>
      <c r="T4314" t="s">
        <v>86</v>
      </c>
      <c r="U4314" t="s">
        <v>32</v>
      </c>
      <c r="V4314" t="s">
        <v>1843</v>
      </c>
      <c r="W4314" t="s">
        <v>132</v>
      </c>
      <c r="X4314">
        <v>74613</v>
      </c>
      <c r="Y4314">
        <v>6111</v>
      </c>
      <c r="Z4314">
        <v>12.9716</v>
      </c>
      <c r="AA4314">
        <v>77.5946</v>
      </c>
      <c r="AB4314" t="str">
        <f>IF(Restaurants[[#This Row],[Years_Operating]]&lt;5,"New",
IF(Restaurants[[#This Row],[Years_Operating]]&lt;15,"Established","Legacy"))</f>
        <v>Legacy</v>
      </c>
      <c r="AC4314" t="str">
        <f>IF(Restaurants[[#This Row],[Country]]="India","Yes","No")</f>
        <v>Yes</v>
      </c>
      <c r="AD4314" t="str">
        <f>IF(AND(Restaurants[[#This Row],[Has Online Delivery]]="Yes",Restaurants[[#This Row],[Has Table Booking]]="Yes"),"Online + Table",
IF(Restaurants[[#This Row],[Has Online Delivery]]="Yes","Online Only",
IF(Restaurants[[#This Row],[Has Table Booking]]="Yes","Table Only","None")))</f>
        <v>Table Only</v>
      </c>
      <c r="AE4314" t="str">
        <f>IF(Restaurants[[#This Row],[Rating]]&gt;=4.5,"Excellent",
IF(Restaurants[[#This Row],[Rating]]&gt;=4,"Very Good",
IF(Restaurants[[#This Row],[Rating]]&gt;=3.5,"Good","Average/Low")))</f>
        <v>Excellent</v>
      </c>
    </row>
    <row r="4315" spans="1:31" x14ac:dyDescent="0.3">
      <c r="A4315" t="s">
        <v>81</v>
      </c>
      <c r="B4315" t="s">
        <v>862</v>
      </c>
      <c r="C4315" t="s">
        <v>251</v>
      </c>
      <c r="D4315" t="s">
        <v>863</v>
      </c>
      <c r="E4315">
        <v>3</v>
      </c>
      <c r="F4315">
        <v>310</v>
      </c>
      <c r="G4315" t="s">
        <v>84</v>
      </c>
      <c r="H4315">
        <v>2005</v>
      </c>
      <c r="I4315">
        <v>35</v>
      </c>
      <c r="J4315">
        <v>4.8</v>
      </c>
      <c r="K4315" t="s">
        <v>864</v>
      </c>
      <c r="L4315">
        <v>20</v>
      </c>
      <c r="M4315" t="s">
        <v>33</v>
      </c>
      <c r="N4315" t="s">
        <v>34</v>
      </c>
      <c r="O4315" t="s">
        <v>35</v>
      </c>
      <c r="P4315" t="s">
        <v>36</v>
      </c>
      <c r="Q4315" t="s">
        <v>36</v>
      </c>
      <c r="R4315">
        <v>24</v>
      </c>
      <c r="S4315" t="s">
        <v>36</v>
      </c>
      <c r="T4315" t="s">
        <v>55</v>
      </c>
      <c r="U4315" t="s">
        <v>39</v>
      </c>
      <c r="V4315" t="s">
        <v>1844</v>
      </c>
      <c r="W4315" t="s">
        <v>47</v>
      </c>
      <c r="X4315">
        <v>204960</v>
      </c>
      <c r="Y4315">
        <v>6751</v>
      </c>
      <c r="Z4315">
        <v>21.170200000000001</v>
      </c>
      <c r="AA4315">
        <v>72.831100000000006</v>
      </c>
      <c r="AB4315" t="str">
        <f>IF(Restaurants[[#This Row],[Years_Operating]]&lt;5,"New",
IF(Restaurants[[#This Row],[Years_Operating]]&lt;15,"Established","Legacy"))</f>
        <v>Legacy</v>
      </c>
      <c r="AC4315" t="str">
        <f>IF(Restaurants[[#This Row],[Country]]="India","Yes","No")</f>
        <v>Yes</v>
      </c>
      <c r="AD4315" t="str">
        <f>IF(AND(Restaurants[[#This Row],[Has Online Delivery]]="Yes",Restaurants[[#This Row],[Has Table Booking]]="Yes"),"Online + Table",
IF(Restaurants[[#This Row],[Has Online Delivery]]="Yes","Online Only",
IF(Restaurants[[#This Row],[Has Table Booking]]="Yes","Table Only","None")))</f>
        <v>Online + Table</v>
      </c>
      <c r="AE4315" t="str">
        <f>IF(Restaurants[[#This Row],[Rating]]&gt;=4.5,"Excellent",
IF(Restaurants[[#This Row],[Rating]]&gt;=4,"Very Good",
IF(Restaurants[[#This Row],[Rating]]&gt;=3.5,"Good","Average/Low")))</f>
        <v>Excellent</v>
      </c>
    </row>
    <row r="4316" spans="1:31" x14ac:dyDescent="0.3">
      <c r="A4316" t="s">
        <v>189</v>
      </c>
      <c r="B4316" t="s">
        <v>250</v>
      </c>
      <c r="C4316" t="s">
        <v>251</v>
      </c>
      <c r="D4316" t="s">
        <v>918</v>
      </c>
      <c r="E4316">
        <v>1</v>
      </c>
      <c r="F4316">
        <v>210</v>
      </c>
      <c r="G4316" t="s">
        <v>192</v>
      </c>
      <c r="H4316">
        <v>1990</v>
      </c>
      <c r="I4316">
        <v>30</v>
      </c>
      <c r="J4316">
        <v>4.7</v>
      </c>
      <c r="K4316" t="s">
        <v>939</v>
      </c>
      <c r="L4316">
        <v>35</v>
      </c>
      <c r="M4316" t="s">
        <v>160</v>
      </c>
      <c r="N4316" t="s">
        <v>193</v>
      </c>
      <c r="O4316" t="s">
        <v>35</v>
      </c>
      <c r="P4316" t="s">
        <v>37</v>
      </c>
      <c r="Q4316" t="s">
        <v>37</v>
      </c>
      <c r="R4316">
        <v>63</v>
      </c>
      <c r="S4316" t="s">
        <v>36</v>
      </c>
      <c r="T4316" t="s">
        <v>55</v>
      </c>
      <c r="U4316" t="s">
        <v>69</v>
      </c>
      <c r="V4316" t="s">
        <v>1845</v>
      </c>
      <c r="W4316" t="s">
        <v>80</v>
      </c>
      <c r="X4316">
        <v>293683</v>
      </c>
      <c r="Y4316">
        <v>6924</v>
      </c>
      <c r="Z4316">
        <v>28.7041</v>
      </c>
      <c r="AA4316">
        <v>77.102500000000006</v>
      </c>
      <c r="AB4316" t="str">
        <f>IF(Restaurants[[#This Row],[Years_Operating]]&lt;5,"New",
IF(Restaurants[[#This Row],[Years_Operating]]&lt;15,"Established","Legacy"))</f>
        <v>Legacy</v>
      </c>
      <c r="AC4316" t="str">
        <f>IF(Restaurants[[#This Row],[Country]]="India","Yes","No")</f>
        <v>Yes</v>
      </c>
      <c r="AD4316" t="str">
        <f>IF(AND(Restaurants[[#This Row],[Has Online Delivery]]="Yes",Restaurants[[#This Row],[Has Table Booking]]="Yes"),"Online + Table",
IF(Restaurants[[#This Row],[Has Online Delivery]]="Yes","Online Only",
IF(Restaurants[[#This Row],[Has Table Booking]]="Yes","Table Only","None")))</f>
        <v>None</v>
      </c>
      <c r="AE4316" t="str">
        <f>IF(Restaurants[[#This Row],[Rating]]&gt;=4.5,"Excellent",
IF(Restaurants[[#This Row],[Rating]]&gt;=4,"Very Good",
IF(Restaurants[[#This Row],[Rating]]&gt;=3.5,"Good","Average/Low")))</f>
        <v>Excellent</v>
      </c>
    </row>
    <row r="4317" spans="1:31" x14ac:dyDescent="0.3">
      <c r="A4317" t="s">
        <v>238</v>
      </c>
      <c r="B4317" t="s">
        <v>880</v>
      </c>
      <c r="C4317" t="s">
        <v>50</v>
      </c>
      <c r="D4317" t="s">
        <v>901</v>
      </c>
      <c r="E4317">
        <v>0</v>
      </c>
      <c r="F4317">
        <v>220</v>
      </c>
      <c r="G4317" t="s">
        <v>242</v>
      </c>
      <c r="H4317">
        <v>2011</v>
      </c>
      <c r="I4317">
        <v>50</v>
      </c>
      <c r="J4317">
        <v>4.5</v>
      </c>
      <c r="K4317" t="s">
        <v>902</v>
      </c>
      <c r="L4317">
        <v>14</v>
      </c>
      <c r="M4317" t="s">
        <v>160</v>
      </c>
      <c r="N4317" t="s">
        <v>210</v>
      </c>
      <c r="O4317" t="s">
        <v>35</v>
      </c>
      <c r="P4317" t="s">
        <v>37</v>
      </c>
      <c r="Q4317" t="s">
        <v>36</v>
      </c>
      <c r="R4317">
        <v>33</v>
      </c>
      <c r="S4317" t="s">
        <v>37</v>
      </c>
      <c r="T4317" t="s">
        <v>63</v>
      </c>
      <c r="U4317" t="s">
        <v>69</v>
      </c>
      <c r="W4317" t="s">
        <v>149</v>
      </c>
      <c r="X4317">
        <v>438757</v>
      </c>
      <c r="Y4317">
        <v>6514</v>
      </c>
      <c r="Z4317">
        <v>29.760400000000001</v>
      </c>
      <c r="AA4317">
        <v>-95.369799999999998</v>
      </c>
      <c r="AB4317" t="str">
        <f>IF(Restaurants[[#This Row],[Years_Operating]]&lt;5,"New",
IF(Restaurants[[#This Row],[Years_Operating]]&lt;15,"Established","Legacy"))</f>
        <v>Established</v>
      </c>
      <c r="AC4317" t="str">
        <f>IF(Restaurants[[#This Row],[Country]]="India","Yes","No")</f>
        <v>No</v>
      </c>
      <c r="AD4317" t="str">
        <f>IF(AND(Restaurants[[#This Row],[Has Online Delivery]]="Yes",Restaurants[[#This Row],[Has Table Booking]]="Yes"),"Online + Table",
IF(Restaurants[[#This Row],[Has Online Delivery]]="Yes","Online Only",
IF(Restaurants[[#This Row],[Has Table Booking]]="Yes","Table Only","None")))</f>
        <v>Table Only</v>
      </c>
      <c r="AE4317" t="str">
        <f>IF(Restaurants[[#This Row],[Rating]]&gt;=4.5,"Excellent",
IF(Restaurants[[#This Row],[Rating]]&gt;=4,"Very Good",
IF(Restaurants[[#This Row],[Rating]]&gt;=3.5,"Good","Average/Low")))</f>
        <v>Excellent</v>
      </c>
    </row>
    <row r="4318" spans="1:31" x14ac:dyDescent="0.3">
      <c r="A4318" t="s">
        <v>179</v>
      </c>
      <c r="B4318" t="s">
        <v>250</v>
      </c>
      <c r="C4318" t="s">
        <v>251</v>
      </c>
      <c r="D4318" t="s">
        <v>258</v>
      </c>
      <c r="E4318">
        <v>2</v>
      </c>
      <c r="F4318">
        <v>250</v>
      </c>
      <c r="G4318" t="s">
        <v>181</v>
      </c>
      <c r="H4318">
        <v>2014</v>
      </c>
      <c r="I4318">
        <v>52</v>
      </c>
      <c r="J4318">
        <v>4.5999999999999996</v>
      </c>
      <c r="K4318" t="s">
        <v>284</v>
      </c>
      <c r="L4318">
        <v>11</v>
      </c>
      <c r="M4318" t="s">
        <v>33</v>
      </c>
      <c r="N4318" t="s">
        <v>143</v>
      </c>
      <c r="O4318" t="s">
        <v>35</v>
      </c>
      <c r="P4318" t="s">
        <v>36</v>
      </c>
      <c r="Q4318" t="s">
        <v>36</v>
      </c>
      <c r="R4318">
        <v>38</v>
      </c>
      <c r="S4318" t="s">
        <v>36</v>
      </c>
      <c r="T4318" t="s">
        <v>55</v>
      </c>
      <c r="U4318" t="s">
        <v>32</v>
      </c>
      <c r="V4318" t="s">
        <v>1846</v>
      </c>
      <c r="W4318" t="s">
        <v>103</v>
      </c>
      <c r="X4318">
        <v>88277</v>
      </c>
      <c r="Y4318">
        <v>4672</v>
      </c>
      <c r="Z4318">
        <v>28.7041</v>
      </c>
      <c r="AA4318">
        <v>77.102500000000006</v>
      </c>
      <c r="AB4318" t="str">
        <f>IF(Restaurants[[#This Row],[Years_Operating]]&lt;5,"New",
IF(Restaurants[[#This Row],[Years_Operating]]&lt;15,"Established","Legacy"))</f>
        <v>Established</v>
      </c>
      <c r="AC4318" t="str">
        <f>IF(Restaurants[[#This Row],[Country]]="India","Yes","No")</f>
        <v>Yes</v>
      </c>
      <c r="AD4318" t="str">
        <f>IF(AND(Restaurants[[#This Row],[Has Online Delivery]]="Yes",Restaurants[[#This Row],[Has Table Booking]]="Yes"),"Online + Table",
IF(Restaurants[[#This Row],[Has Online Delivery]]="Yes","Online Only",
IF(Restaurants[[#This Row],[Has Table Booking]]="Yes","Table Only","None")))</f>
        <v>Online + Table</v>
      </c>
      <c r="AE4318" t="str">
        <f>IF(Restaurants[[#This Row],[Rating]]&gt;=4.5,"Excellent",
IF(Restaurants[[#This Row],[Rating]]&gt;=4,"Very Good",
IF(Restaurants[[#This Row],[Rating]]&gt;=3.5,"Good","Average/Low")))</f>
        <v>Excellent</v>
      </c>
    </row>
    <row r="4319" spans="1:31" x14ac:dyDescent="0.3">
      <c r="A4319" t="s">
        <v>48</v>
      </c>
      <c r="B4319" t="s">
        <v>195</v>
      </c>
      <c r="C4319" t="s">
        <v>196</v>
      </c>
      <c r="D4319" t="s">
        <v>892</v>
      </c>
      <c r="E4319">
        <v>3</v>
      </c>
      <c r="F4319">
        <v>390</v>
      </c>
      <c r="G4319" t="s">
        <v>52</v>
      </c>
      <c r="H4319">
        <v>1994</v>
      </c>
      <c r="I4319">
        <v>60</v>
      </c>
      <c r="J4319">
        <v>4.9000000000000004</v>
      </c>
      <c r="K4319" t="s">
        <v>893</v>
      </c>
      <c r="L4319">
        <v>31</v>
      </c>
      <c r="M4319" t="s">
        <v>33</v>
      </c>
      <c r="N4319" t="s">
        <v>34</v>
      </c>
      <c r="O4319" t="s">
        <v>54</v>
      </c>
      <c r="P4319" t="s">
        <v>36</v>
      </c>
      <c r="Q4319" t="s">
        <v>36</v>
      </c>
      <c r="R4319">
        <v>62</v>
      </c>
      <c r="S4319" t="s">
        <v>36</v>
      </c>
      <c r="T4319" t="s">
        <v>55</v>
      </c>
      <c r="U4319" t="s">
        <v>69</v>
      </c>
      <c r="W4319" t="s">
        <v>47</v>
      </c>
      <c r="X4319">
        <v>255858</v>
      </c>
      <c r="Y4319">
        <v>461</v>
      </c>
      <c r="Z4319">
        <v>51.507399999999997</v>
      </c>
      <c r="AA4319">
        <v>-0.1278</v>
      </c>
      <c r="AB4319" t="str">
        <f>IF(Restaurants[[#This Row],[Years_Operating]]&lt;5,"New",
IF(Restaurants[[#This Row],[Years_Operating]]&lt;15,"Established","Legacy"))</f>
        <v>Legacy</v>
      </c>
      <c r="AC4319" t="str">
        <f>IF(Restaurants[[#This Row],[Country]]="India","Yes","No")</f>
        <v>No</v>
      </c>
      <c r="AD4319" t="str">
        <f>IF(AND(Restaurants[[#This Row],[Has Online Delivery]]="Yes",Restaurants[[#This Row],[Has Table Booking]]="Yes"),"Online + Table",
IF(Restaurants[[#This Row],[Has Online Delivery]]="Yes","Online Only",
IF(Restaurants[[#This Row],[Has Table Booking]]="Yes","Table Only","None")))</f>
        <v>Online + Table</v>
      </c>
      <c r="AE4319" t="str">
        <f>IF(Restaurants[[#This Row],[Rating]]&gt;=4.5,"Excellent",
IF(Restaurants[[#This Row],[Rating]]&gt;=4,"Very Good",
IF(Restaurants[[#This Row],[Rating]]&gt;=3.5,"Good","Average/Low")))</f>
        <v>Excellent</v>
      </c>
    </row>
    <row r="4320" spans="1:31" x14ac:dyDescent="0.3">
      <c r="A4320" t="s">
        <v>117</v>
      </c>
      <c r="B4320" t="s">
        <v>125</v>
      </c>
      <c r="C4320" t="s">
        <v>50</v>
      </c>
      <c r="D4320" t="s">
        <v>878</v>
      </c>
      <c r="E4320">
        <v>3</v>
      </c>
      <c r="F4320">
        <v>420</v>
      </c>
      <c r="G4320" t="s">
        <v>121</v>
      </c>
      <c r="H4320">
        <v>2007</v>
      </c>
      <c r="I4320">
        <v>40</v>
      </c>
      <c r="J4320">
        <v>4.7</v>
      </c>
      <c r="K4320" t="s">
        <v>879</v>
      </c>
      <c r="L4320">
        <v>18</v>
      </c>
      <c r="M4320" t="s">
        <v>62</v>
      </c>
      <c r="N4320" t="s">
        <v>34</v>
      </c>
      <c r="O4320" t="s">
        <v>35</v>
      </c>
      <c r="P4320" t="s">
        <v>36</v>
      </c>
      <c r="Q4320" t="s">
        <v>36</v>
      </c>
      <c r="R4320">
        <v>39</v>
      </c>
      <c r="S4320" t="s">
        <v>36</v>
      </c>
      <c r="T4320" t="s">
        <v>38</v>
      </c>
      <c r="U4320" t="s">
        <v>46</v>
      </c>
      <c r="W4320" t="s">
        <v>47</v>
      </c>
      <c r="X4320">
        <v>472971</v>
      </c>
      <c r="Y4320">
        <v>6313</v>
      </c>
      <c r="Z4320">
        <v>41.878100000000003</v>
      </c>
      <c r="AA4320">
        <v>-87.629800000000003</v>
      </c>
      <c r="AB4320" t="str">
        <f>IF(Restaurants[[#This Row],[Years_Operating]]&lt;5,"New",
IF(Restaurants[[#This Row],[Years_Operating]]&lt;15,"Established","Legacy"))</f>
        <v>Legacy</v>
      </c>
      <c r="AC4320" t="str">
        <f>IF(Restaurants[[#This Row],[Country]]="India","Yes","No")</f>
        <v>No</v>
      </c>
      <c r="AD4320" t="str">
        <f>IF(AND(Restaurants[[#This Row],[Has Online Delivery]]="Yes",Restaurants[[#This Row],[Has Table Booking]]="Yes"),"Online + Table",
IF(Restaurants[[#This Row],[Has Online Delivery]]="Yes","Online Only",
IF(Restaurants[[#This Row],[Has Table Booking]]="Yes","Table Only","None")))</f>
        <v>Online + Table</v>
      </c>
      <c r="AE4320" t="str">
        <f>IF(Restaurants[[#This Row],[Rating]]&gt;=4.5,"Excellent",
IF(Restaurants[[#This Row],[Rating]]&gt;=4,"Very Good",
IF(Restaurants[[#This Row],[Rating]]&gt;=3.5,"Good","Average/Low")))</f>
        <v>Excellent</v>
      </c>
    </row>
    <row r="4321" spans="1:31" x14ac:dyDescent="0.3">
      <c r="A4321" t="s">
        <v>113</v>
      </c>
      <c r="B4321" t="s">
        <v>195</v>
      </c>
      <c r="C4321" t="s">
        <v>196</v>
      </c>
      <c r="D4321" t="s">
        <v>953</v>
      </c>
      <c r="E4321">
        <v>3</v>
      </c>
      <c r="F4321">
        <v>280</v>
      </c>
      <c r="G4321" t="s">
        <v>116</v>
      </c>
      <c r="H4321">
        <v>1986</v>
      </c>
      <c r="I4321">
        <v>45</v>
      </c>
      <c r="J4321">
        <v>4.7</v>
      </c>
      <c r="K4321" t="s">
        <v>1091</v>
      </c>
      <c r="L4321">
        <v>39</v>
      </c>
      <c r="M4321" t="s">
        <v>33</v>
      </c>
      <c r="N4321" t="s">
        <v>34</v>
      </c>
      <c r="O4321" t="s">
        <v>35</v>
      </c>
      <c r="P4321" t="s">
        <v>37</v>
      </c>
      <c r="Q4321" t="s">
        <v>36</v>
      </c>
      <c r="R4321">
        <v>66</v>
      </c>
      <c r="S4321" t="s">
        <v>36</v>
      </c>
      <c r="T4321" t="s">
        <v>86</v>
      </c>
      <c r="U4321" t="s">
        <v>46</v>
      </c>
      <c r="W4321" t="s">
        <v>108</v>
      </c>
      <c r="X4321">
        <v>20574</v>
      </c>
      <c r="Y4321">
        <v>2452</v>
      </c>
      <c r="Z4321">
        <v>51.507399999999997</v>
      </c>
      <c r="AA4321">
        <v>-0.1278</v>
      </c>
      <c r="AB4321" t="str">
        <f>IF(Restaurants[[#This Row],[Years_Operating]]&lt;5,"New",
IF(Restaurants[[#This Row],[Years_Operating]]&lt;15,"Established","Legacy"))</f>
        <v>Legacy</v>
      </c>
      <c r="AC4321" t="str">
        <f>IF(Restaurants[[#This Row],[Country]]="India","Yes","No")</f>
        <v>No</v>
      </c>
      <c r="AD4321" t="str">
        <f>IF(AND(Restaurants[[#This Row],[Has Online Delivery]]="Yes",Restaurants[[#This Row],[Has Table Booking]]="Yes"),"Online + Table",
IF(Restaurants[[#This Row],[Has Online Delivery]]="Yes","Online Only",
IF(Restaurants[[#This Row],[Has Table Booking]]="Yes","Table Only","None")))</f>
        <v>Table Only</v>
      </c>
      <c r="AE4321" t="str">
        <f>IF(Restaurants[[#This Row],[Rating]]&gt;=4.5,"Excellent",
IF(Restaurants[[#This Row],[Rating]]&gt;=4,"Very Good",
IF(Restaurants[[#This Row],[Rating]]&gt;=3.5,"Good","Average/Low")))</f>
        <v>Excellent</v>
      </c>
    </row>
    <row r="4322" spans="1:31" x14ac:dyDescent="0.3">
      <c r="A4322" t="s">
        <v>27</v>
      </c>
      <c r="B4322" t="s">
        <v>77</v>
      </c>
      <c r="C4322" t="s">
        <v>50</v>
      </c>
      <c r="D4322" t="s">
        <v>916</v>
      </c>
      <c r="E4322">
        <v>3</v>
      </c>
      <c r="F4322">
        <v>320</v>
      </c>
      <c r="G4322" t="s">
        <v>31</v>
      </c>
      <c r="H4322">
        <v>1995</v>
      </c>
      <c r="I4322">
        <v>28</v>
      </c>
      <c r="J4322">
        <v>4.9000000000000004</v>
      </c>
      <c r="K4322" t="s">
        <v>930</v>
      </c>
      <c r="L4322">
        <v>30</v>
      </c>
      <c r="M4322" t="s">
        <v>33</v>
      </c>
      <c r="N4322" t="s">
        <v>34</v>
      </c>
      <c r="O4322" t="s">
        <v>35</v>
      </c>
      <c r="P4322" t="s">
        <v>36</v>
      </c>
      <c r="Q4322" t="s">
        <v>37</v>
      </c>
      <c r="R4322">
        <v>69</v>
      </c>
      <c r="S4322" t="s">
        <v>36</v>
      </c>
      <c r="T4322" t="s">
        <v>38</v>
      </c>
      <c r="U4322" t="s">
        <v>46</v>
      </c>
      <c r="W4322" t="s">
        <v>70</v>
      </c>
      <c r="X4322">
        <v>130431</v>
      </c>
      <c r="Y4322">
        <v>6040</v>
      </c>
      <c r="Z4322">
        <v>40.712800000000001</v>
      </c>
      <c r="AA4322">
        <v>-74.006</v>
      </c>
      <c r="AB4322" t="str">
        <f>IF(Restaurants[[#This Row],[Years_Operating]]&lt;5,"New",
IF(Restaurants[[#This Row],[Years_Operating]]&lt;15,"Established","Legacy"))</f>
        <v>Legacy</v>
      </c>
      <c r="AC4322" t="str">
        <f>IF(Restaurants[[#This Row],[Country]]="India","Yes","No")</f>
        <v>No</v>
      </c>
      <c r="AD4322" t="str">
        <f>IF(AND(Restaurants[[#This Row],[Has Online Delivery]]="Yes",Restaurants[[#This Row],[Has Table Booking]]="Yes"),"Online + Table",
IF(Restaurants[[#This Row],[Has Online Delivery]]="Yes","Online Only",
IF(Restaurants[[#This Row],[Has Table Booking]]="Yes","Table Only","None")))</f>
        <v>Online Only</v>
      </c>
      <c r="AE4322" t="str">
        <f>IF(Restaurants[[#This Row],[Rating]]&gt;=4.5,"Excellent",
IF(Restaurants[[#This Row],[Rating]]&gt;=4,"Very Good",
IF(Restaurants[[#This Row],[Rating]]&gt;=3.5,"Good","Average/Low")))</f>
        <v>Excellent</v>
      </c>
    </row>
    <row r="4323" spans="1:31" x14ac:dyDescent="0.3">
      <c r="A4323" t="s">
        <v>92</v>
      </c>
      <c r="B4323" t="s">
        <v>93</v>
      </c>
      <c r="C4323" t="s">
        <v>50</v>
      </c>
      <c r="D4323" t="s">
        <v>878</v>
      </c>
      <c r="E4323">
        <v>3</v>
      </c>
      <c r="F4323">
        <v>345</v>
      </c>
      <c r="G4323" t="s">
        <v>95</v>
      </c>
      <c r="H4323">
        <v>2011</v>
      </c>
      <c r="I4323">
        <v>50</v>
      </c>
      <c r="J4323">
        <v>4.8</v>
      </c>
      <c r="K4323" t="s">
        <v>879</v>
      </c>
      <c r="L4323">
        <v>14</v>
      </c>
      <c r="M4323" t="s">
        <v>33</v>
      </c>
      <c r="N4323" t="s">
        <v>34</v>
      </c>
      <c r="O4323" t="s">
        <v>54</v>
      </c>
      <c r="P4323" t="s">
        <v>37</v>
      </c>
      <c r="Q4323" t="s">
        <v>36</v>
      </c>
      <c r="R4323">
        <v>62</v>
      </c>
      <c r="S4323" t="s">
        <v>36</v>
      </c>
      <c r="T4323" t="s">
        <v>38</v>
      </c>
      <c r="U4323" t="s">
        <v>39</v>
      </c>
      <c r="W4323" t="s">
        <v>64</v>
      </c>
      <c r="X4323">
        <v>27645</v>
      </c>
      <c r="Y4323">
        <v>4384</v>
      </c>
      <c r="Z4323">
        <v>37.774900000000002</v>
      </c>
      <c r="AA4323">
        <v>-122.4194</v>
      </c>
      <c r="AB4323" t="str">
        <f>IF(Restaurants[[#This Row],[Years_Operating]]&lt;5,"New",
IF(Restaurants[[#This Row],[Years_Operating]]&lt;15,"Established","Legacy"))</f>
        <v>Established</v>
      </c>
      <c r="AC4323" t="str">
        <f>IF(Restaurants[[#This Row],[Country]]="India","Yes","No")</f>
        <v>No</v>
      </c>
      <c r="AD4323" t="str">
        <f>IF(AND(Restaurants[[#This Row],[Has Online Delivery]]="Yes",Restaurants[[#This Row],[Has Table Booking]]="Yes"),"Online + Table",
IF(Restaurants[[#This Row],[Has Online Delivery]]="Yes","Online Only",
IF(Restaurants[[#This Row],[Has Table Booking]]="Yes","Table Only","None")))</f>
        <v>Table Only</v>
      </c>
      <c r="AE4323" t="str">
        <f>IF(Restaurants[[#This Row],[Rating]]&gt;=4.5,"Excellent",
IF(Restaurants[[#This Row],[Rating]]&gt;=4,"Very Good",
IF(Restaurants[[#This Row],[Rating]]&gt;=3.5,"Good","Average/Low")))</f>
        <v>Excellent</v>
      </c>
    </row>
    <row r="4324" spans="1:31" x14ac:dyDescent="0.3">
      <c r="A4324" t="s">
        <v>65</v>
      </c>
      <c r="B4324" t="s">
        <v>105</v>
      </c>
      <c r="C4324" t="s">
        <v>29</v>
      </c>
      <c r="D4324" t="s">
        <v>83</v>
      </c>
      <c r="E4324">
        <v>3</v>
      </c>
      <c r="F4324">
        <v>350</v>
      </c>
      <c r="G4324" t="s">
        <v>68</v>
      </c>
      <c r="H4324">
        <v>1991</v>
      </c>
      <c r="I4324">
        <v>36</v>
      </c>
      <c r="J4324">
        <v>4.8</v>
      </c>
      <c r="K4324" t="s">
        <v>131</v>
      </c>
      <c r="L4324">
        <v>34</v>
      </c>
      <c r="M4324" t="s">
        <v>33</v>
      </c>
      <c r="N4324" t="s">
        <v>34</v>
      </c>
      <c r="O4324" t="s">
        <v>35</v>
      </c>
      <c r="P4324" t="s">
        <v>36</v>
      </c>
      <c r="Q4324" t="s">
        <v>36</v>
      </c>
      <c r="R4324">
        <v>71</v>
      </c>
      <c r="S4324" t="s">
        <v>36</v>
      </c>
      <c r="T4324" t="s">
        <v>55</v>
      </c>
      <c r="U4324" t="s">
        <v>39</v>
      </c>
      <c r="W4324" t="s">
        <v>108</v>
      </c>
      <c r="X4324">
        <v>370087</v>
      </c>
      <c r="Y4324">
        <v>7396</v>
      </c>
      <c r="Z4324">
        <v>41.902799999999999</v>
      </c>
      <c r="AA4324">
        <v>12.4964</v>
      </c>
      <c r="AB4324" t="str">
        <f>IF(Restaurants[[#This Row],[Years_Operating]]&lt;5,"New",
IF(Restaurants[[#This Row],[Years_Operating]]&lt;15,"Established","Legacy"))</f>
        <v>Legacy</v>
      </c>
      <c r="AC4324" t="str">
        <f>IF(Restaurants[[#This Row],[Country]]="India","Yes","No")</f>
        <v>No</v>
      </c>
      <c r="AD4324" t="str">
        <f>IF(AND(Restaurants[[#This Row],[Has Online Delivery]]="Yes",Restaurants[[#This Row],[Has Table Booking]]="Yes"),"Online + Table",
IF(Restaurants[[#This Row],[Has Online Delivery]]="Yes","Online Only",
IF(Restaurants[[#This Row],[Has Table Booking]]="Yes","Table Only","None")))</f>
        <v>Online + Table</v>
      </c>
      <c r="AE4324" t="str">
        <f>IF(Restaurants[[#This Row],[Rating]]&gt;=4.5,"Excellent",
IF(Restaurants[[#This Row],[Rating]]&gt;=4,"Very Good",
IF(Restaurants[[#This Row],[Rating]]&gt;=3.5,"Good","Average/Low")))</f>
        <v>Excellent</v>
      </c>
    </row>
    <row r="4325" spans="1:31" x14ac:dyDescent="0.3">
      <c r="A4325" t="s">
        <v>133</v>
      </c>
      <c r="B4325" t="s">
        <v>261</v>
      </c>
      <c r="C4325" t="s">
        <v>251</v>
      </c>
      <c r="D4325" t="s">
        <v>918</v>
      </c>
      <c r="E4325">
        <v>3</v>
      </c>
      <c r="F4325">
        <v>265</v>
      </c>
      <c r="G4325" t="s">
        <v>135</v>
      </c>
      <c r="H4325">
        <v>2005</v>
      </c>
      <c r="I4325">
        <v>45</v>
      </c>
      <c r="J4325">
        <v>4.7</v>
      </c>
      <c r="K4325" t="s">
        <v>919</v>
      </c>
      <c r="L4325">
        <v>20</v>
      </c>
      <c r="M4325" t="s">
        <v>33</v>
      </c>
      <c r="N4325" t="s">
        <v>34</v>
      </c>
      <c r="O4325" t="s">
        <v>35</v>
      </c>
      <c r="P4325" t="s">
        <v>37</v>
      </c>
      <c r="Q4325" t="s">
        <v>36</v>
      </c>
      <c r="R4325">
        <v>45</v>
      </c>
      <c r="S4325" t="s">
        <v>36</v>
      </c>
      <c r="T4325" t="s">
        <v>55</v>
      </c>
      <c r="U4325" t="s">
        <v>69</v>
      </c>
      <c r="V4325" t="s">
        <v>1847</v>
      </c>
      <c r="W4325" t="s">
        <v>56</v>
      </c>
      <c r="X4325">
        <v>257633</v>
      </c>
      <c r="Y4325">
        <v>7027</v>
      </c>
      <c r="Z4325">
        <v>22.572600000000001</v>
      </c>
      <c r="AA4325">
        <v>88.363900000000001</v>
      </c>
      <c r="AB4325" t="str">
        <f>IF(Restaurants[[#This Row],[Years_Operating]]&lt;5,"New",
IF(Restaurants[[#This Row],[Years_Operating]]&lt;15,"Established","Legacy"))</f>
        <v>Legacy</v>
      </c>
      <c r="AC4325" t="str">
        <f>IF(Restaurants[[#This Row],[Country]]="India","Yes","No")</f>
        <v>Yes</v>
      </c>
      <c r="AD4325" t="str">
        <f>IF(AND(Restaurants[[#This Row],[Has Online Delivery]]="Yes",Restaurants[[#This Row],[Has Table Booking]]="Yes"),"Online + Table",
IF(Restaurants[[#This Row],[Has Online Delivery]]="Yes","Online Only",
IF(Restaurants[[#This Row],[Has Table Booking]]="Yes","Table Only","None")))</f>
        <v>Table Only</v>
      </c>
      <c r="AE4325" t="str">
        <f>IF(Restaurants[[#This Row],[Rating]]&gt;=4.5,"Excellent",
IF(Restaurants[[#This Row],[Rating]]&gt;=4,"Very Good",
IF(Restaurants[[#This Row],[Rating]]&gt;=3.5,"Good","Average/Low")))</f>
        <v>Excellent</v>
      </c>
    </row>
    <row r="4326" spans="1:31" x14ac:dyDescent="0.3">
      <c r="A4326" t="s">
        <v>117</v>
      </c>
      <c r="B4326" t="s">
        <v>862</v>
      </c>
      <c r="C4326" t="s">
        <v>251</v>
      </c>
      <c r="D4326" t="s">
        <v>252</v>
      </c>
      <c r="E4326">
        <v>3</v>
      </c>
      <c r="F4326">
        <v>420</v>
      </c>
      <c r="G4326" t="s">
        <v>121</v>
      </c>
      <c r="H4326">
        <v>2007</v>
      </c>
      <c r="I4326">
        <v>40</v>
      </c>
      <c r="J4326">
        <v>4.7</v>
      </c>
      <c r="K4326" t="s">
        <v>253</v>
      </c>
      <c r="L4326">
        <v>18</v>
      </c>
      <c r="M4326" t="s">
        <v>62</v>
      </c>
      <c r="N4326" t="s">
        <v>34</v>
      </c>
      <c r="O4326" t="s">
        <v>35</v>
      </c>
      <c r="P4326" t="s">
        <v>37</v>
      </c>
      <c r="Q4326" t="s">
        <v>36</v>
      </c>
      <c r="R4326">
        <v>33</v>
      </c>
      <c r="S4326" t="s">
        <v>37</v>
      </c>
      <c r="T4326" t="s">
        <v>63</v>
      </c>
      <c r="U4326" t="s">
        <v>46</v>
      </c>
      <c r="V4326" t="s">
        <v>1848</v>
      </c>
      <c r="W4326" t="s">
        <v>149</v>
      </c>
      <c r="X4326">
        <v>125354</v>
      </c>
      <c r="Y4326">
        <v>3792</v>
      </c>
      <c r="Z4326">
        <v>21.170200000000001</v>
      </c>
      <c r="AA4326">
        <v>72.831100000000006</v>
      </c>
      <c r="AB4326" t="str">
        <f>IF(Restaurants[[#This Row],[Years_Operating]]&lt;5,"New",
IF(Restaurants[[#This Row],[Years_Operating]]&lt;15,"Established","Legacy"))</f>
        <v>Legacy</v>
      </c>
      <c r="AC4326" t="str">
        <f>IF(Restaurants[[#This Row],[Country]]="India","Yes","No")</f>
        <v>Yes</v>
      </c>
      <c r="AD4326" t="str">
        <f>IF(AND(Restaurants[[#This Row],[Has Online Delivery]]="Yes",Restaurants[[#This Row],[Has Table Booking]]="Yes"),"Online + Table",
IF(Restaurants[[#This Row],[Has Online Delivery]]="Yes","Online Only",
IF(Restaurants[[#This Row],[Has Table Booking]]="Yes","Table Only","None")))</f>
        <v>Table Only</v>
      </c>
      <c r="AE4326" t="str">
        <f>IF(Restaurants[[#This Row],[Rating]]&gt;=4.5,"Excellent",
IF(Restaurants[[#This Row],[Rating]]&gt;=4,"Very Good",
IF(Restaurants[[#This Row],[Rating]]&gt;=3.5,"Good","Average/Low")))</f>
        <v>Excellent</v>
      </c>
    </row>
    <row r="4327" spans="1:31" x14ac:dyDescent="0.3">
      <c r="A4327" t="s">
        <v>248</v>
      </c>
      <c r="B4327" t="s">
        <v>866</v>
      </c>
      <c r="C4327" t="s">
        <v>251</v>
      </c>
      <c r="D4327" t="s">
        <v>258</v>
      </c>
      <c r="E4327">
        <v>0</v>
      </c>
      <c r="F4327">
        <v>85</v>
      </c>
      <c r="G4327" t="s">
        <v>249</v>
      </c>
      <c r="H4327">
        <v>2014</v>
      </c>
      <c r="I4327">
        <v>38</v>
      </c>
      <c r="J4327">
        <v>4.5</v>
      </c>
      <c r="K4327" t="s">
        <v>259</v>
      </c>
      <c r="L4327">
        <v>11</v>
      </c>
      <c r="M4327" t="s">
        <v>204</v>
      </c>
      <c r="N4327" t="s">
        <v>210</v>
      </c>
      <c r="O4327" t="s">
        <v>35</v>
      </c>
      <c r="P4327" t="s">
        <v>36</v>
      </c>
      <c r="Q4327" t="s">
        <v>36</v>
      </c>
      <c r="R4327">
        <v>41</v>
      </c>
      <c r="S4327" t="s">
        <v>36</v>
      </c>
      <c r="T4327" t="s">
        <v>55</v>
      </c>
      <c r="U4327" t="s">
        <v>32</v>
      </c>
      <c r="V4327" t="s">
        <v>1849</v>
      </c>
      <c r="W4327" t="s">
        <v>64</v>
      </c>
      <c r="X4327">
        <v>166452</v>
      </c>
      <c r="Y4327">
        <v>187</v>
      </c>
      <c r="Z4327">
        <v>23.022500000000001</v>
      </c>
      <c r="AA4327">
        <v>72.571399999999997</v>
      </c>
      <c r="AB4327" t="str">
        <f>IF(Restaurants[[#This Row],[Years_Operating]]&lt;5,"New",
IF(Restaurants[[#This Row],[Years_Operating]]&lt;15,"Established","Legacy"))</f>
        <v>Established</v>
      </c>
      <c r="AC4327" t="str">
        <f>IF(Restaurants[[#This Row],[Country]]="India","Yes","No")</f>
        <v>Yes</v>
      </c>
      <c r="AD4327" t="str">
        <f>IF(AND(Restaurants[[#This Row],[Has Online Delivery]]="Yes",Restaurants[[#This Row],[Has Table Booking]]="Yes"),"Online + Table",
IF(Restaurants[[#This Row],[Has Online Delivery]]="Yes","Online Only",
IF(Restaurants[[#This Row],[Has Table Booking]]="Yes","Table Only","None")))</f>
        <v>Online + Table</v>
      </c>
      <c r="AE4327" t="str">
        <f>IF(Restaurants[[#This Row],[Rating]]&gt;=4.5,"Excellent",
IF(Restaurants[[#This Row],[Rating]]&gt;=4,"Very Good",
IF(Restaurants[[#This Row],[Rating]]&gt;=3.5,"Good","Average/Low")))</f>
        <v>Excellent</v>
      </c>
    </row>
    <row r="4328" spans="1:31" x14ac:dyDescent="0.3">
      <c r="A4328" t="s">
        <v>154</v>
      </c>
      <c r="B4328" t="s">
        <v>896</v>
      </c>
      <c r="C4328" t="s">
        <v>59</v>
      </c>
      <c r="D4328" t="s">
        <v>94</v>
      </c>
      <c r="E4328">
        <v>2</v>
      </c>
      <c r="F4328">
        <v>245</v>
      </c>
      <c r="G4328" t="s">
        <v>158</v>
      </c>
      <c r="H4328">
        <v>2010</v>
      </c>
      <c r="I4328">
        <v>48</v>
      </c>
      <c r="J4328">
        <v>4.7</v>
      </c>
      <c r="K4328" t="s">
        <v>96</v>
      </c>
      <c r="L4328">
        <v>15</v>
      </c>
      <c r="M4328" t="s">
        <v>160</v>
      </c>
      <c r="N4328" t="s">
        <v>143</v>
      </c>
      <c r="O4328" t="s">
        <v>35</v>
      </c>
      <c r="P4328" t="s">
        <v>37</v>
      </c>
      <c r="Q4328" t="s">
        <v>37</v>
      </c>
      <c r="R4328">
        <v>49</v>
      </c>
      <c r="S4328" t="s">
        <v>36</v>
      </c>
      <c r="T4328" t="s">
        <v>38</v>
      </c>
      <c r="U4328" t="s">
        <v>69</v>
      </c>
      <c r="W4328" t="s">
        <v>64</v>
      </c>
      <c r="X4328">
        <v>431640</v>
      </c>
      <c r="Y4328">
        <v>5044</v>
      </c>
      <c r="Z4328">
        <v>45.764000000000003</v>
      </c>
      <c r="AA4328">
        <v>4.8357000000000001</v>
      </c>
      <c r="AB4328" t="str">
        <f>IF(Restaurants[[#This Row],[Years_Operating]]&lt;5,"New",
IF(Restaurants[[#This Row],[Years_Operating]]&lt;15,"Established","Legacy"))</f>
        <v>Legacy</v>
      </c>
      <c r="AC4328" t="str">
        <f>IF(Restaurants[[#This Row],[Country]]="India","Yes","No")</f>
        <v>No</v>
      </c>
      <c r="AD4328" t="str">
        <f>IF(AND(Restaurants[[#This Row],[Has Online Delivery]]="Yes",Restaurants[[#This Row],[Has Table Booking]]="Yes"),"Online + Table",
IF(Restaurants[[#This Row],[Has Online Delivery]]="Yes","Online Only",
IF(Restaurants[[#This Row],[Has Table Booking]]="Yes","Table Only","None")))</f>
        <v>None</v>
      </c>
      <c r="AE4328" t="str">
        <f>IF(Restaurants[[#This Row],[Rating]]&gt;=4.5,"Excellent",
IF(Restaurants[[#This Row],[Rating]]&gt;=4,"Very Good",
IF(Restaurants[[#This Row],[Rating]]&gt;=3.5,"Good","Average/Low")))</f>
        <v>Excellent</v>
      </c>
    </row>
    <row r="4329" spans="1:31" x14ac:dyDescent="0.3">
      <c r="A4329" t="s">
        <v>144</v>
      </c>
      <c r="B4329" t="s">
        <v>290</v>
      </c>
      <c r="C4329" t="s">
        <v>251</v>
      </c>
      <c r="D4329" t="s">
        <v>263</v>
      </c>
      <c r="E4329">
        <v>2</v>
      </c>
      <c r="F4329">
        <v>280</v>
      </c>
      <c r="G4329" t="s">
        <v>148</v>
      </c>
      <c r="H4329">
        <v>2007</v>
      </c>
      <c r="I4329">
        <v>26</v>
      </c>
      <c r="J4329">
        <v>4.7</v>
      </c>
      <c r="K4329" t="s">
        <v>310</v>
      </c>
      <c r="L4329">
        <v>18</v>
      </c>
      <c r="M4329" t="s">
        <v>33</v>
      </c>
      <c r="N4329" t="s">
        <v>143</v>
      </c>
      <c r="O4329" t="s">
        <v>45</v>
      </c>
      <c r="P4329" t="s">
        <v>37</v>
      </c>
      <c r="Q4329" t="s">
        <v>36</v>
      </c>
      <c r="R4329">
        <v>29</v>
      </c>
      <c r="S4329" t="s">
        <v>37</v>
      </c>
      <c r="T4329" t="s">
        <v>86</v>
      </c>
      <c r="U4329" t="s">
        <v>32</v>
      </c>
      <c r="V4329" t="s">
        <v>1850</v>
      </c>
      <c r="W4329" t="s">
        <v>80</v>
      </c>
      <c r="X4329">
        <v>1008</v>
      </c>
      <c r="Y4329">
        <v>3397</v>
      </c>
      <c r="Z4329">
        <v>17.385000000000002</v>
      </c>
      <c r="AA4329">
        <v>78.486699999999999</v>
      </c>
      <c r="AB4329" t="str">
        <f>IF(Restaurants[[#This Row],[Years_Operating]]&lt;5,"New",
IF(Restaurants[[#This Row],[Years_Operating]]&lt;15,"Established","Legacy"))</f>
        <v>Legacy</v>
      </c>
      <c r="AC4329" t="str">
        <f>IF(Restaurants[[#This Row],[Country]]="India","Yes","No")</f>
        <v>Yes</v>
      </c>
      <c r="AD4329" t="str">
        <f>IF(AND(Restaurants[[#This Row],[Has Online Delivery]]="Yes",Restaurants[[#This Row],[Has Table Booking]]="Yes"),"Online + Table",
IF(Restaurants[[#This Row],[Has Online Delivery]]="Yes","Online Only",
IF(Restaurants[[#This Row],[Has Table Booking]]="Yes","Table Only","None")))</f>
        <v>Table Only</v>
      </c>
      <c r="AE4329" t="str">
        <f>IF(Restaurants[[#This Row],[Rating]]&gt;=4.5,"Excellent",
IF(Restaurants[[#This Row],[Rating]]&gt;=4,"Very Good",
IF(Restaurants[[#This Row],[Rating]]&gt;=3.5,"Good","Average/Low")))</f>
        <v>Excellent</v>
      </c>
    </row>
    <row r="4330" spans="1:31" x14ac:dyDescent="0.3">
      <c r="A4330" t="s">
        <v>97</v>
      </c>
      <c r="B4330" t="s">
        <v>891</v>
      </c>
      <c r="C4330" t="s">
        <v>196</v>
      </c>
      <c r="D4330" t="s">
        <v>928</v>
      </c>
      <c r="E4330">
        <v>3</v>
      </c>
      <c r="F4330">
        <v>298</v>
      </c>
      <c r="G4330" t="s">
        <v>99</v>
      </c>
      <c r="H4330">
        <v>2010</v>
      </c>
      <c r="I4330">
        <v>56</v>
      </c>
      <c r="J4330">
        <v>4.8</v>
      </c>
      <c r="K4330" t="s">
        <v>929</v>
      </c>
      <c r="L4330">
        <v>15</v>
      </c>
      <c r="M4330" t="s">
        <v>33</v>
      </c>
      <c r="N4330" t="s">
        <v>34</v>
      </c>
      <c r="O4330" t="s">
        <v>54</v>
      </c>
      <c r="P4330" t="s">
        <v>36</v>
      </c>
      <c r="Q4330" t="s">
        <v>36</v>
      </c>
      <c r="R4330">
        <v>62</v>
      </c>
      <c r="S4330" t="s">
        <v>37</v>
      </c>
      <c r="T4330" t="s">
        <v>38</v>
      </c>
      <c r="U4330" t="s">
        <v>39</v>
      </c>
      <c r="W4330" t="s">
        <v>103</v>
      </c>
      <c r="X4330">
        <v>26125</v>
      </c>
      <c r="Y4330">
        <v>3681</v>
      </c>
      <c r="Z4330">
        <v>53.480800000000002</v>
      </c>
      <c r="AA4330">
        <v>-2.2425999999999999</v>
      </c>
      <c r="AB4330" t="str">
        <f>IF(Restaurants[[#This Row],[Years_Operating]]&lt;5,"New",
IF(Restaurants[[#This Row],[Years_Operating]]&lt;15,"Established","Legacy"))</f>
        <v>Legacy</v>
      </c>
      <c r="AC4330" t="str">
        <f>IF(Restaurants[[#This Row],[Country]]="India","Yes","No")</f>
        <v>No</v>
      </c>
      <c r="AD4330" t="str">
        <f>IF(AND(Restaurants[[#This Row],[Has Online Delivery]]="Yes",Restaurants[[#This Row],[Has Table Booking]]="Yes"),"Online + Table",
IF(Restaurants[[#This Row],[Has Online Delivery]]="Yes","Online Only",
IF(Restaurants[[#This Row],[Has Table Booking]]="Yes","Table Only","None")))</f>
        <v>Online + Table</v>
      </c>
      <c r="AE4330" t="str">
        <f>IF(Restaurants[[#This Row],[Rating]]&gt;=4.5,"Excellent",
IF(Restaurants[[#This Row],[Rating]]&gt;=4,"Very Good",
IF(Restaurants[[#This Row],[Rating]]&gt;=3.5,"Good","Average/Low")))</f>
        <v>Excellent</v>
      </c>
    </row>
    <row r="4331" spans="1:31" x14ac:dyDescent="0.3">
      <c r="A4331" t="s">
        <v>189</v>
      </c>
      <c r="B4331" t="s">
        <v>882</v>
      </c>
      <c r="C4331" t="s">
        <v>146</v>
      </c>
      <c r="D4331" t="s">
        <v>894</v>
      </c>
      <c r="E4331">
        <v>1</v>
      </c>
      <c r="F4331">
        <v>210</v>
      </c>
      <c r="G4331" t="s">
        <v>192</v>
      </c>
      <c r="H4331">
        <v>1990</v>
      </c>
      <c r="I4331">
        <v>30</v>
      </c>
      <c r="J4331">
        <v>4.7</v>
      </c>
      <c r="K4331" t="s">
        <v>895</v>
      </c>
      <c r="L4331">
        <v>35</v>
      </c>
      <c r="M4331" t="s">
        <v>160</v>
      </c>
      <c r="N4331" t="s">
        <v>193</v>
      </c>
      <c r="O4331" t="s">
        <v>35</v>
      </c>
      <c r="P4331" t="s">
        <v>37</v>
      </c>
      <c r="Q4331" t="s">
        <v>37</v>
      </c>
      <c r="R4331">
        <v>45</v>
      </c>
      <c r="S4331" t="s">
        <v>36</v>
      </c>
      <c r="T4331" t="s">
        <v>55</v>
      </c>
      <c r="U4331" t="s">
        <v>32</v>
      </c>
      <c r="W4331" t="s">
        <v>132</v>
      </c>
      <c r="X4331">
        <v>146507</v>
      </c>
      <c r="Y4331">
        <v>2705</v>
      </c>
      <c r="Z4331">
        <v>35.011600000000001</v>
      </c>
      <c r="AA4331">
        <v>135.7681</v>
      </c>
      <c r="AB4331" t="str">
        <f>IF(Restaurants[[#This Row],[Years_Operating]]&lt;5,"New",
IF(Restaurants[[#This Row],[Years_Operating]]&lt;15,"Established","Legacy"))</f>
        <v>Legacy</v>
      </c>
      <c r="AC4331" t="str">
        <f>IF(Restaurants[[#This Row],[Country]]="India","Yes","No")</f>
        <v>No</v>
      </c>
      <c r="AD4331" t="str">
        <f>IF(AND(Restaurants[[#This Row],[Has Online Delivery]]="Yes",Restaurants[[#This Row],[Has Table Booking]]="Yes"),"Online + Table",
IF(Restaurants[[#This Row],[Has Online Delivery]]="Yes","Online Only",
IF(Restaurants[[#This Row],[Has Table Booking]]="Yes","Table Only","None")))</f>
        <v>None</v>
      </c>
      <c r="AE4331" t="str">
        <f>IF(Restaurants[[#This Row],[Rating]]&gt;=4.5,"Excellent",
IF(Restaurants[[#This Row],[Rating]]&gt;=4,"Very Good",
IF(Restaurants[[#This Row],[Rating]]&gt;=3.5,"Good","Average/Low")))</f>
        <v>Excellent</v>
      </c>
    </row>
    <row r="4332" spans="1:31" x14ac:dyDescent="0.3">
      <c r="A4332" t="s">
        <v>205</v>
      </c>
      <c r="B4332" t="s">
        <v>145</v>
      </c>
      <c r="C4332" t="s">
        <v>146</v>
      </c>
      <c r="D4332" t="s">
        <v>905</v>
      </c>
      <c r="E4332">
        <v>0</v>
      </c>
      <c r="F4332">
        <v>180</v>
      </c>
      <c r="G4332" t="s">
        <v>209</v>
      </c>
      <c r="H4332">
        <v>2008</v>
      </c>
      <c r="I4332">
        <v>50</v>
      </c>
      <c r="J4332">
        <v>4.8</v>
      </c>
      <c r="K4332" t="s">
        <v>906</v>
      </c>
      <c r="L4332">
        <v>17</v>
      </c>
      <c r="M4332" t="s">
        <v>160</v>
      </c>
      <c r="N4332" t="s">
        <v>210</v>
      </c>
      <c r="O4332" t="s">
        <v>211</v>
      </c>
      <c r="P4332" t="s">
        <v>36</v>
      </c>
      <c r="Q4332" t="s">
        <v>36</v>
      </c>
      <c r="R4332">
        <v>57</v>
      </c>
      <c r="S4332" t="s">
        <v>37</v>
      </c>
      <c r="T4332" t="s">
        <v>86</v>
      </c>
      <c r="U4332" t="s">
        <v>39</v>
      </c>
      <c r="W4332" t="s">
        <v>47</v>
      </c>
      <c r="X4332">
        <v>233971</v>
      </c>
      <c r="Y4332">
        <v>2516</v>
      </c>
      <c r="Z4332">
        <v>35.689500000000002</v>
      </c>
      <c r="AA4332">
        <v>139.6917</v>
      </c>
      <c r="AB4332" t="str">
        <f>IF(Restaurants[[#This Row],[Years_Operating]]&lt;5,"New",
IF(Restaurants[[#This Row],[Years_Operating]]&lt;15,"Established","Legacy"))</f>
        <v>Legacy</v>
      </c>
      <c r="AC4332" t="str">
        <f>IF(Restaurants[[#This Row],[Country]]="India","Yes","No")</f>
        <v>No</v>
      </c>
      <c r="AD4332" t="str">
        <f>IF(AND(Restaurants[[#This Row],[Has Online Delivery]]="Yes",Restaurants[[#This Row],[Has Table Booking]]="Yes"),"Online + Table",
IF(Restaurants[[#This Row],[Has Online Delivery]]="Yes","Online Only",
IF(Restaurants[[#This Row],[Has Table Booking]]="Yes","Table Only","None")))</f>
        <v>Online + Table</v>
      </c>
      <c r="AE4332" t="str">
        <f>IF(Restaurants[[#This Row],[Rating]]&gt;=4.5,"Excellent",
IF(Restaurants[[#This Row],[Rating]]&gt;=4,"Very Good",
IF(Restaurants[[#This Row],[Rating]]&gt;=3.5,"Good","Average/Low")))</f>
        <v>Excellent</v>
      </c>
    </row>
    <row r="4333" spans="1:31" x14ac:dyDescent="0.3">
      <c r="A4333" t="s">
        <v>248</v>
      </c>
      <c r="B4333" t="s">
        <v>272</v>
      </c>
      <c r="C4333" t="s">
        <v>251</v>
      </c>
      <c r="D4333" t="s">
        <v>258</v>
      </c>
      <c r="E4333">
        <v>0</v>
      </c>
      <c r="F4333">
        <v>85</v>
      </c>
      <c r="G4333" t="s">
        <v>249</v>
      </c>
      <c r="H4333">
        <v>2014</v>
      </c>
      <c r="I4333">
        <v>38</v>
      </c>
      <c r="J4333">
        <v>4.5</v>
      </c>
      <c r="K4333" t="s">
        <v>284</v>
      </c>
      <c r="L4333">
        <v>11</v>
      </c>
      <c r="M4333" t="s">
        <v>204</v>
      </c>
      <c r="N4333" t="s">
        <v>210</v>
      </c>
      <c r="O4333" t="s">
        <v>35</v>
      </c>
      <c r="P4333" t="s">
        <v>36</v>
      </c>
      <c r="Q4333" t="s">
        <v>36</v>
      </c>
      <c r="R4333">
        <v>27</v>
      </c>
      <c r="S4333" t="s">
        <v>37</v>
      </c>
      <c r="T4333" t="s">
        <v>63</v>
      </c>
      <c r="U4333" t="s">
        <v>39</v>
      </c>
      <c r="V4333" t="s">
        <v>1851</v>
      </c>
      <c r="W4333" t="s">
        <v>108</v>
      </c>
      <c r="X4333">
        <v>113538</v>
      </c>
      <c r="Y4333">
        <v>821</v>
      </c>
      <c r="Z4333">
        <v>13.082700000000001</v>
      </c>
      <c r="AA4333">
        <v>80.270700000000005</v>
      </c>
      <c r="AB4333" t="str">
        <f>IF(Restaurants[[#This Row],[Years_Operating]]&lt;5,"New",
IF(Restaurants[[#This Row],[Years_Operating]]&lt;15,"Established","Legacy"))</f>
        <v>Established</v>
      </c>
      <c r="AC4333" t="str">
        <f>IF(Restaurants[[#This Row],[Country]]="India","Yes","No")</f>
        <v>Yes</v>
      </c>
      <c r="AD4333" t="str">
        <f>IF(AND(Restaurants[[#This Row],[Has Online Delivery]]="Yes",Restaurants[[#This Row],[Has Table Booking]]="Yes"),"Online + Table",
IF(Restaurants[[#This Row],[Has Online Delivery]]="Yes","Online Only",
IF(Restaurants[[#This Row],[Has Table Booking]]="Yes","Table Only","None")))</f>
        <v>Online + Table</v>
      </c>
      <c r="AE4333" t="str">
        <f>IF(Restaurants[[#This Row],[Rating]]&gt;=4.5,"Excellent",
IF(Restaurants[[#This Row],[Rating]]&gt;=4,"Very Good",
IF(Restaurants[[#This Row],[Rating]]&gt;=3.5,"Good","Average/Low")))</f>
        <v>Excellent</v>
      </c>
    </row>
    <row r="4334" spans="1:31" x14ac:dyDescent="0.3">
      <c r="A4334" t="s">
        <v>76</v>
      </c>
      <c r="B4334" t="s">
        <v>900</v>
      </c>
      <c r="C4334" t="s">
        <v>50</v>
      </c>
      <c r="D4334" t="s">
        <v>878</v>
      </c>
      <c r="E4334">
        <v>3</v>
      </c>
      <c r="F4334">
        <v>295</v>
      </c>
      <c r="G4334" t="s">
        <v>79</v>
      </c>
      <c r="H4334">
        <v>1972</v>
      </c>
      <c r="I4334">
        <v>62</v>
      </c>
      <c r="J4334">
        <v>4.8</v>
      </c>
      <c r="K4334" t="s">
        <v>879</v>
      </c>
      <c r="L4334">
        <v>53</v>
      </c>
      <c r="M4334" t="s">
        <v>33</v>
      </c>
      <c r="N4334" t="s">
        <v>34</v>
      </c>
      <c r="O4334" t="s">
        <v>54</v>
      </c>
      <c r="P4334" t="s">
        <v>37</v>
      </c>
      <c r="Q4334" t="s">
        <v>36</v>
      </c>
      <c r="R4334">
        <v>49</v>
      </c>
      <c r="S4334" t="s">
        <v>37</v>
      </c>
      <c r="T4334" t="s">
        <v>38</v>
      </c>
      <c r="U4334" t="s">
        <v>46</v>
      </c>
      <c r="W4334" t="s">
        <v>149</v>
      </c>
      <c r="X4334">
        <v>39192</v>
      </c>
      <c r="Y4334">
        <v>439</v>
      </c>
      <c r="Z4334">
        <v>34.052199999999999</v>
      </c>
      <c r="AA4334">
        <v>-118.2437</v>
      </c>
      <c r="AB4334" t="str">
        <f>IF(Restaurants[[#This Row],[Years_Operating]]&lt;5,"New",
IF(Restaurants[[#This Row],[Years_Operating]]&lt;15,"Established","Legacy"))</f>
        <v>Legacy</v>
      </c>
      <c r="AC4334" t="str">
        <f>IF(Restaurants[[#This Row],[Country]]="India","Yes","No")</f>
        <v>No</v>
      </c>
      <c r="AD4334" t="str">
        <f>IF(AND(Restaurants[[#This Row],[Has Online Delivery]]="Yes",Restaurants[[#This Row],[Has Table Booking]]="Yes"),"Online + Table",
IF(Restaurants[[#This Row],[Has Online Delivery]]="Yes","Online Only",
IF(Restaurants[[#This Row],[Has Table Booking]]="Yes","Table Only","None")))</f>
        <v>Table Only</v>
      </c>
      <c r="AE4334" t="str">
        <f>IF(Restaurants[[#This Row],[Rating]]&gt;=4.5,"Excellent",
IF(Restaurants[[#This Row],[Rating]]&gt;=4,"Very Good",
IF(Restaurants[[#This Row],[Rating]]&gt;=3.5,"Good","Average/Low")))</f>
        <v>Excellent</v>
      </c>
    </row>
    <row r="4335" spans="1:31" x14ac:dyDescent="0.3">
      <c r="A4335" t="s">
        <v>154</v>
      </c>
      <c r="B4335" t="s">
        <v>255</v>
      </c>
      <c r="C4335" t="s">
        <v>251</v>
      </c>
      <c r="D4335" t="s">
        <v>863</v>
      </c>
      <c r="E4335">
        <v>2</v>
      </c>
      <c r="F4335">
        <v>245</v>
      </c>
      <c r="G4335" t="s">
        <v>158</v>
      </c>
      <c r="H4335">
        <v>2010</v>
      </c>
      <c r="I4335">
        <v>48</v>
      </c>
      <c r="J4335">
        <v>4.7</v>
      </c>
      <c r="K4335" t="s">
        <v>994</v>
      </c>
      <c r="L4335">
        <v>15</v>
      </c>
      <c r="M4335" t="s">
        <v>160</v>
      </c>
      <c r="N4335" t="s">
        <v>143</v>
      </c>
      <c r="O4335" t="s">
        <v>35</v>
      </c>
      <c r="P4335" t="s">
        <v>36</v>
      </c>
      <c r="Q4335" t="s">
        <v>36</v>
      </c>
      <c r="R4335">
        <v>70</v>
      </c>
      <c r="S4335" t="s">
        <v>36</v>
      </c>
      <c r="T4335" t="s">
        <v>38</v>
      </c>
      <c r="U4335" t="s">
        <v>39</v>
      </c>
      <c r="V4335" t="s">
        <v>1852</v>
      </c>
      <c r="W4335" t="s">
        <v>70</v>
      </c>
      <c r="X4335">
        <v>252845</v>
      </c>
      <c r="Y4335">
        <v>7021</v>
      </c>
      <c r="Z4335">
        <v>19.076000000000001</v>
      </c>
      <c r="AA4335">
        <v>72.877700000000004</v>
      </c>
      <c r="AB4335" t="str">
        <f>IF(Restaurants[[#This Row],[Years_Operating]]&lt;5,"New",
IF(Restaurants[[#This Row],[Years_Operating]]&lt;15,"Established","Legacy"))</f>
        <v>Legacy</v>
      </c>
      <c r="AC4335" t="str">
        <f>IF(Restaurants[[#This Row],[Country]]="India","Yes","No")</f>
        <v>Yes</v>
      </c>
      <c r="AD4335" t="str">
        <f>IF(AND(Restaurants[[#This Row],[Has Online Delivery]]="Yes",Restaurants[[#This Row],[Has Table Booking]]="Yes"),"Online + Table",
IF(Restaurants[[#This Row],[Has Online Delivery]]="Yes","Online Only",
IF(Restaurants[[#This Row],[Has Table Booking]]="Yes","Table Only","None")))</f>
        <v>Online + Table</v>
      </c>
      <c r="AE4335" t="str">
        <f>IF(Restaurants[[#This Row],[Rating]]&gt;=4.5,"Excellent",
IF(Restaurants[[#This Row],[Rating]]&gt;=4,"Very Good",
IF(Restaurants[[#This Row],[Rating]]&gt;=3.5,"Good","Average/Low")))</f>
        <v>Excellent</v>
      </c>
    </row>
    <row r="4336" spans="1:31" x14ac:dyDescent="0.3">
      <c r="A4336" t="s">
        <v>113</v>
      </c>
      <c r="B4336" t="s">
        <v>1005</v>
      </c>
      <c r="C4336" t="s">
        <v>942</v>
      </c>
      <c r="D4336" t="s">
        <v>976</v>
      </c>
      <c r="E4336">
        <v>3</v>
      </c>
      <c r="F4336">
        <v>280</v>
      </c>
      <c r="G4336" t="s">
        <v>116</v>
      </c>
      <c r="H4336">
        <v>1986</v>
      </c>
      <c r="I4336">
        <v>45</v>
      </c>
      <c r="J4336">
        <v>4.7</v>
      </c>
      <c r="K4336" t="s">
        <v>977</v>
      </c>
      <c r="L4336">
        <v>39</v>
      </c>
      <c r="M4336" t="s">
        <v>33</v>
      </c>
      <c r="N4336" t="s">
        <v>34</v>
      </c>
      <c r="O4336" t="s">
        <v>35</v>
      </c>
      <c r="P4336" t="s">
        <v>37</v>
      </c>
      <c r="Q4336" t="s">
        <v>37</v>
      </c>
      <c r="R4336">
        <v>29</v>
      </c>
      <c r="S4336" t="s">
        <v>37</v>
      </c>
      <c r="T4336" t="s">
        <v>38</v>
      </c>
      <c r="U4336" t="s">
        <v>69</v>
      </c>
      <c r="W4336" t="s">
        <v>103</v>
      </c>
      <c r="X4336">
        <v>104224</v>
      </c>
      <c r="Y4336">
        <v>887</v>
      </c>
      <c r="Z4336">
        <v>45.5017</v>
      </c>
      <c r="AA4336">
        <v>-73.567300000000003</v>
      </c>
      <c r="AB4336" t="str">
        <f>IF(Restaurants[[#This Row],[Years_Operating]]&lt;5,"New",
IF(Restaurants[[#This Row],[Years_Operating]]&lt;15,"Established","Legacy"))</f>
        <v>Legacy</v>
      </c>
      <c r="AC4336" t="str">
        <f>IF(Restaurants[[#This Row],[Country]]="India","Yes","No")</f>
        <v>No</v>
      </c>
      <c r="AD4336" t="str">
        <f>IF(AND(Restaurants[[#This Row],[Has Online Delivery]]="Yes",Restaurants[[#This Row],[Has Table Booking]]="Yes"),"Online + Table",
IF(Restaurants[[#This Row],[Has Online Delivery]]="Yes","Online Only",
IF(Restaurants[[#This Row],[Has Table Booking]]="Yes","Table Only","None")))</f>
        <v>None</v>
      </c>
      <c r="AE4336" t="str">
        <f>IF(Restaurants[[#This Row],[Rating]]&gt;=4.5,"Excellent",
IF(Restaurants[[#This Row],[Rating]]&gt;=4,"Very Good",
IF(Restaurants[[#This Row],[Rating]]&gt;=3.5,"Good","Average/Low")))</f>
        <v>Excellent</v>
      </c>
    </row>
    <row r="4337" spans="1:31" x14ac:dyDescent="0.3">
      <c r="A4337" t="s">
        <v>136</v>
      </c>
      <c r="B4337" t="s">
        <v>873</v>
      </c>
      <c r="C4337" t="s">
        <v>29</v>
      </c>
      <c r="D4337" t="s">
        <v>886</v>
      </c>
      <c r="E4337">
        <v>3</v>
      </c>
      <c r="F4337">
        <v>570</v>
      </c>
      <c r="G4337" t="s">
        <v>140</v>
      </c>
      <c r="H4337">
        <v>2012</v>
      </c>
      <c r="I4337">
        <v>10</v>
      </c>
      <c r="J4337">
        <v>4.5999999999999996</v>
      </c>
      <c r="K4337" t="s">
        <v>887</v>
      </c>
      <c r="L4337">
        <v>13</v>
      </c>
      <c r="M4337" t="s">
        <v>62</v>
      </c>
      <c r="N4337" t="s">
        <v>34</v>
      </c>
      <c r="O4337" t="s">
        <v>45</v>
      </c>
      <c r="P4337" t="s">
        <v>37</v>
      </c>
      <c r="Q4337" t="s">
        <v>36</v>
      </c>
      <c r="R4337">
        <v>43</v>
      </c>
      <c r="S4337" t="s">
        <v>36</v>
      </c>
      <c r="T4337" t="s">
        <v>38</v>
      </c>
      <c r="U4337" t="s">
        <v>69</v>
      </c>
      <c r="W4337" t="s">
        <v>80</v>
      </c>
      <c r="X4337">
        <v>175482</v>
      </c>
      <c r="Y4337">
        <v>7187</v>
      </c>
      <c r="Z4337">
        <v>45.464199999999998</v>
      </c>
      <c r="AA4337">
        <v>9.19</v>
      </c>
      <c r="AB4337" t="str">
        <f>IF(Restaurants[[#This Row],[Years_Operating]]&lt;5,"New",
IF(Restaurants[[#This Row],[Years_Operating]]&lt;15,"Established","Legacy"))</f>
        <v>Established</v>
      </c>
      <c r="AC4337" t="str">
        <f>IF(Restaurants[[#This Row],[Country]]="India","Yes","No")</f>
        <v>No</v>
      </c>
      <c r="AD4337" t="str">
        <f>IF(AND(Restaurants[[#This Row],[Has Online Delivery]]="Yes",Restaurants[[#This Row],[Has Table Booking]]="Yes"),"Online + Table",
IF(Restaurants[[#This Row],[Has Online Delivery]]="Yes","Online Only",
IF(Restaurants[[#This Row],[Has Table Booking]]="Yes","Table Only","None")))</f>
        <v>Table Only</v>
      </c>
      <c r="AE4337" t="str">
        <f>IF(Restaurants[[#This Row],[Rating]]&gt;=4.5,"Excellent",
IF(Restaurants[[#This Row],[Rating]]&gt;=4,"Very Good",
IF(Restaurants[[#This Row],[Rating]]&gt;=3.5,"Good","Average/Low")))</f>
        <v>Excellent</v>
      </c>
    </row>
    <row r="4338" spans="1:31" x14ac:dyDescent="0.3">
      <c r="A4338" t="s">
        <v>189</v>
      </c>
      <c r="B4338" t="s">
        <v>195</v>
      </c>
      <c r="C4338" t="s">
        <v>196</v>
      </c>
      <c r="D4338" t="s">
        <v>953</v>
      </c>
      <c r="E4338">
        <v>1</v>
      </c>
      <c r="F4338">
        <v>210</v>
      </c>
      <c r="G4338" t="s">
        <v>192</v>
      </c>
      <c r="H4338">
        <v>1990</v>
      </c>
      <c r="I4338">
        <v>30</v>
      </c>
      <c r="J4338">
        <v>4.7</v>
      </c>
      <c r="K4338" t="s">
        <v>1091</v>
      </c>
      <c r="L4338">
        <v>35</v>
      </c>
      <c r="M4338" t="s">
        <v>160</v>
      </c>
      <c r="N4338" t="s">
        <v>193</v>
      </c>
      <c r="O4338" t="s">
        <v>35</v>
      </c>
      <c r="P4338" t="s">
        <v>37</v>
      </c>
      <c r="Q4338" t="s">
        <v>36</v>
      </c>
      <c r="R4338">
        <v>41</v>
      </c>
      <c r="S4338" t="s">
        <v>36</v>
      </c>
      <c r="T4338" t="s">
        <v>38</v>
      </c>
      <c r="U4338" t="s">
        <v>69</v>
      </c>
      <c r="W4338" t="s">
        <v>103</v>
      </c>
      <c r="X4338">
        <v>270897</v>
      </c>
      <c r="Y4338">
        <v>3025</v>
      </c>
      <c r="Z4338">
        <v>51.507399999999997</v>
      </c>
      <c r="AA4338">
        <v>-0.1278</v>
      </c>
      <c r="AB4338" t="str">
        <f>IF(Restaurants[[#This Row],[Years_Operating]]&lt;5,"New",
IF(Restaurants[[#This Row],[Years_Operating]]&lt;15,"Established","Legacy"))</f>
        <v>Legacy</v>
      </c>
      <c r="AC4338" t="str">
        <f>IF(Restaurants[[#This Row],[Country]]="India","Yes","No")</f>
        <v>No</v>
      </c>
      <c r="AD4338" t="str">
        <f>IF(AND(Restaurants[[#This Row],[Has Online Delivery]]="Yes",Restaurants[[#This Row],[Has Table Booking]]="Yes"),"Online + Table",
IF(Restaurants[[#This Row],[Has Online Delivery]]="Yes","Online Only",
IF(Restaurants[[#This Row],[Has Table Booking]]="Yes","Table Only","None")))</f>
        <v>Table Only</v>
      </c>
      <c r="AE4338" t="str">
        <f>IF(Restaurants[[#This Row],[Rating]]&gt;=4.5,"Excellent",
IF(Restaurants[[#This Row],[Rating]]&gt;=4,"Very Good",
IF(Restaurants[[#This Row],[Rating]]&gt;=3.5,"Good","Average/Low")))</f>
        <v>Excellent</v>
      </c>
    </row>
    <row r="4339" spans="1:31" x14ac:dyDescent="0.3">
      <c r="A4339" t="s">
        <v>27</v>
      </c>
      <c r="B4339" t="s">
        <v>58</v>
      </c>
      <c r="C4339" t="s">
        <v>59</v>
      </c>
      <c r="D4339" t="s">
        <v>51</v>
      </c>
      <c r="E4339">
        <v>3</v>
      </c>
      <c r="F4339">
        <v>320</v>
      </c>
      <c r="G4339" t="s">
        <v>31</v>
      </c>
      <c r="H4339">
        <v>1995</v>
      </c>
      <c r="I4339">
        <v>28</v>
      </c>
      <c r="J4339">
        <v>4.9000000000000004</v>
      </c>
      <c r="K4339" t="s">
        <v>53</v>
      </c>
      <c r="L4339">
        <v>30</v>
      </c>
      <c r="M4339" t="s">
        <v>33</v>
      </c>
      <c r="N4339" t="s">
        <v>34</v>
      </c>
      <c r="O4339" t="s">
        <v>35</v>
      </c>
      <c r="P4339" t="s">
        <v>36</v>
      </c>
      <c r="Q4339" t="s">
        <v>36</v>
      </c>
      <c r="R4339">
        <v>40</v>
      </c>
      <c r="S4339" t="s">
        <v>36</v>
      </c>
      <c r="T4339" t="s">
        <v>86</v>
      </c>
      <c r="U4339" t="s">
        <v>69</v>
      </c>
      <c r="W4339" t="s">
        <v>103</v>
      </c>
      <c r="X4339">
        <v>485197</v>
      </c>
      <c r="Y4339">
        <v>4452</v>
      </c>
      <c r="Z4339">
        <v>48.8566</v>
      </c>
      <c r="AA4339">
        <v>2.3521999999999998</v>
      </c>
      <c r="AB4339" t="str">
        <f>IF(Restaurants[[#This Row],[Years_Operating]]&lt;5,"New",
IF(Restaurants[[#This Row],[Years_Operating]]&lt;15,"Established","Legacy"))</f>
        <v>Legacy</v>
      </c>
      <c r="AC4339" t="str">
        <f>IF(Restaurants[[#This Row],[Country]]="India","Yes","No")</f>
        <v>No</v>
      </c>
      <c r="AD4339" t="str">
        <f>IF(AND(Restaurants[[#This Row],[Has Online Delivery]]="Yes",Restaurants[[#This Row],[Has Table Booking]]="Yes"),"Online + Table",
IF(Restaurants[[#This Row],[Has Online Delivery]]="Yes","Online Only",
IF(Restaurants[[#This Row],[Has Table Booking]]="Yes","Table Only","None")))</f>
        <v>Online + Table</v>
      </c>
      <c r="AE4339" t="str">
        <f>IF(Restaurants[[#This Row],[Rating]]&gt;=4.5,"Excellent",
IF(Restaurants[[#This Row],[Rating]]&gt;=4,"Very Good",
IF(Restaurants[[#This Row],[Rating]]&gt;=3.5,"Good","Average/Low")))</f>
        <v>Excellent</v>
      </c>
    </row>
    <row r="4340" spans="1:31" x14ac:dyDescent="0.3">
      <c r="A4340" t="s">
        <v>175</v>
      </c>
      <c r="B4340" t="s">
        <v>862</v>
      </c>
      <c r="C4340" t="s">
        <v>251</v>
      </c>
      <c r="D4340" t="s">
        <v>863</v>
      </c>
      <c r="E4340">
        <v>2</v>
      </c>
      <c r="F4340">
        <v>245</v>
      </c>
      <c r="G4340" t="s">
        <v>177</v>
      </c>
      <c r="H4340">
        <v>2005</v>
      </c>
      <c r="I4340">
        <v>46</v>
      </c>
      <c r="J4340">
        <v>4.7</v>
      </c>
      <c r="K4340" t="s">
        <v>864</v>
      </c>
      <c r="L4340">
        <v>20</v>
      </c>
      <c r="M4340" t="s">
        <v>160</v>
      </c>
      <c r="N4340" t="s">
        <v>143</v>
      </c>
      <c r="O4340" t="s">
        <v>45</v>
      </c>
      <c r="P4340" t="s">
        <v>36</v>
      </c>
      <c r="Q4340" t="s">
        <v>37</v>
      </c>
      <c r="R4340">
        <v>25</v>
      </c>
      <c r="S4340" t="s">
        <v>36</v>
      </c>
      <c r="T4340" t="s">
        <v>86</v>
      </c>
      <c r="U4340" t="s">
        <v>46</v>
      </c>
      <c r="V4340" t="s">
        <v>1853</v>
      </c>
      <c r="W4340" t="s">
        <v>108</v>
      </c>
      <c r="X4340">
        <v>321752</v>
      </c>
      <c r="Y4340">
        <v>6067</v>
      </c>
      <c r="Z4340">
        <v>21.170200000000001</v>
      </c>
      <c r="AA4340">
        <v>72.831100000000006</v>
      </c>
      <c r="AB4340" t="str">
        <f>IF(Restaurants[[#This Row],[Years_Operating]]&lt;5,"New",
IF(Restaurants[[#This Row],[Years_Operating]]&lt;15,"Established","Legacy"))</f>
        <v>Legacy</v>
      </c>
      <c r="AC4340" t="str">
        <f>IF(Restaurants[[#This Row],[Country]]="India","Yes","No")</f>
        <v>Yes</v>
      </c>
      <c r="AD4340" t="str">
        <f>IF(AND(Restaurants[[#This Row],[Has Online Delivery]]="Yes",Restaurants[[#This Row],[Has Table Booking]]="Yes"),"Online + Table",
IF(Restaurants[[#This Row],[Has Online Delivery]]="Yes","Online Only",
IF(Restaurants[[#This Row],[Has Table Booking]]="Yes","Table Only","None")))</f>
        <v>Online Only</v>
      </c>
      <c r="AE4340" t="str">
        <f>IF(Restaurants[[#This Row],[Rating]]&gt;=4.5,"Excellent",
IF(Restaurants[[#This Row],[Rating]]&gt;=4,"Very Good",
IF(Restaurants[[#This Row],[Rating]]&gt;=3.5,"Good","Average/Low")))</f>
        <v>Excellent</v>
      </c>
    </row>
    <row r="4341" spans="1:31" x14ac:dyDescent="0.3">
      <c r="A4341" t="s">
        <v>224</v>
      </c>
      <c r="B4341" t="s">
        <v>195</v>
      </c>
      <c r="C4341" t="s">
        <v>196</v>
      </c>
      <c r="D4341" t="s">
        <v>953</v>
      </c>
      <c r="E4341">
        <v>0</v>
      </c>
      <c r="F4341">
        <v>140</v>
      </c>
      <c r="G4341" t="s">
        <v>225</v>
      </c>
      <c r="H4341">
        <v>2012</v>
      </c>
      <c r="I4341">
        <v>48</v>
      </c>
      <c r="J4341">
        <v>4.5999999999999996</v>
      </c>
      <c r="K4341" t="s">
        <v>1091</v>
      </c>
      <c r="L4341">
        <v>13</v>
      </c>
      <c r="M4341" t="s">
        <v>204</v>
      </c>
      <c r="N4341" t="s">
        <v>210</v>
      </c>
      <c r="O4341" t="s">
        <v>54</v>
      </c>
      <c r="P4341" t="s">
        <v>36</v>
      </c>
      <c r="Q4341" t="s">
        <v>36</v>
      </c>
      <c r="R4341">
        <v>49</v>
      </c>
      <c r="S4341" t="s">
        <v>36</v>
      </c>
      <c r="T4341" t="s">
        <v>86</v>
      </c>
      <c r="U4341" t="s">
        <v>69</v>
      </c>
      <c r="W4341" t="s">
        <v>132</v>
      </c>
      <c r="X4341">
        <v>370916</v>
      </c>
      <c r="Y4341">
        <v>6119</v>
      </c>
      <c r="Z4341">
        <v>51.507399999999997</v>
      </c>
      <c r="AA4341">
        <v>-0.1278</v>
      </c>
      <c r="AB4341" t="str">
        <f>IF(Restaurants[[#This Row],[Years_Operating]]&lt;5,"New",
IF(Restaurants[[#This Row],[Years_Operating]]&lt;15,"Established","Legacy"))</f>
        <v>Established</v>
      </c>
      <c r="AC4341" t="str">
        <f>IF(Restaurants[[#This Row],[Country]]="India","Yes","No")</f>
        <v>No</v>
      </c>
      <c r="AD4341" t="str">
        <f>IF(AND(Restaurants[[#This Row],[Has Online Delivery]]="Yes",Restaurants[[#This Row],[Has Table Booking]]="Yes"),"Online + Table",
IF(Restaurants[[#This Row],[Has Online Delivery]]="Yes","Online Only",
IF(Restaurants[[#This Row],[Has Table Booking]]="Yes","Table Only","None")))</f>
        <v>Online + Table</v>
      </c>
      <c r="AE4341" t="str">
        <f>IF(Restaurants[[#This Row],[Rating]]&gt;=4.5,"Excellent",
IF(Restaurants[[#This Row],[Rating]]&gt;=4,"Very Good",
IF(Restaurants[[#This Row],[Rating]]&gt;=3.5,"Good","Average/Low")))</f>
        <v>Excellent</v>
      </c>
    </row>
    <row r="4342" spans="1:31" x14ac:dyDescent="0.3">
      <c r="A4342" t="s">
        <v>109</v>
      </c>
      <c r="B4342" t="s">
        <v>941</v>
      </c>
      <c r="C4342" t="s">
        <v>942</v>
      </c>
      <c r="D4342" t="s">
        <v>901</v>
      </c>
      <c r="E4342">
        <v>3</v>
      </c>
      <c r="F4342">
        <v>270</v>
      </c>
      <c r="G4342" t="s">
        <v>109</v>
      </c>
      <c r="H4342">
        <v>1989</v>
      </c>
      <c r="I4342">
        <v>48</v>
      </c>
      <c r="J4342">
        <v>4.8</v>
      </c>
      <c r="K4342" t="s">
        <v>902</v>
      </c>
      <c r="L4342">
        <v>36</v>
      </c>
      <c r="M4342" t="s">
        <v>33</v>
      </c>
      <c r="N4342" t="s">
        <v>34</v>
      </c>
      <c r="O4342" t="s">
        <v>35</v>
      </c>
      <c r="P4342" t="s">
        <v>37</v>
      </c>
      <c r="Q4342" t="s">
        <v>36</v>
      </c>
      <c r="R4342">
        <v>51</v>
      </c>
      <c r="S4342" t="s">
        <v>36</v>
      </c>
      <c r="T4342" t="s">
        <v>38</v>
      </c>
      <c r="U4342" t="s">
        <v>32</v>
      </c>
      <c r="W4342" t="s">
        <v>103</v>
      </c>
      <c r="X4342">
        <v>274838</v>
      </c>
      <c r="Y4342">
        <v>1992</v>
      </c>
      <c r="Z4342">
        <v>49.282699999999998</v>
      </c>
      <c r="AA4342">
        <v>-123.1207</v>
      </c>
      <c r="AB4342" t="str">
        <f>IF(Restaurants[[#This Row],[Years_Operating]]&lt;5,"New",
IF(Restaurants[[#This Row],[Years_Operating]]&lt;15,"Established","Legacy"))</f>
        <v>Legacy</v>
      </c>
      <c r="AC4342" t="str">
        <f>IF(Restaurants[[#This Row],[Country]]="India","Yes","No")</f>
        <v>No</v>
      </c>
      <c r="AD4342" t="str">
        <f>IF(AND(Restaurants[[#This Row],[Has Online Delivery]]="Yes",Restaurants[[#This Row],[Has Table Booking]]="Yes"),"Online + Table",
IF(Restaurants[[#This Row],[Has Online Delivery]]="Yes","Online Only",
IF(Restaurants[[#This Row],[Has Table Booking]]="Yes","Table Only","None")))</f>
        <v>Table Only</v>
      </c>
      <c r="AE4342" t="str">
        <f>IF(Restaurants[[#This Row],[Rating]]&gt;=4.5,"Excellent",
IF(Restaurants[[#This Row],[Rating]]&gt;=4,"Very Good",
IF(Restaurants[[#This Row],[Rating]]&gt;=3.5,"Good","Average/Low")))</f>
        <v>Excellent</v>
      </c>
    </row>
    <row r="4343" spans="1:31" x14ac:dyDescent="0.3">
      <c r="A4343" t="s">
        <v>41</v>
      </c>
      <c r="B4343" t="s">
        <v>933</v>
      </c>
      <c r="C4343" t="s">
        <v>251</v>
      </c>
      <c r="D4343" t="s">
        <v>278</v>
      </c>
      <c r="E4343">
        <v>3</v>
      </c>
      <c r="F4343">
        <v>320</v>
      </c>
      <c r="G4343" t="s">
        <v>44</v>
      </c>
      <c r="H4343">
        <v>2008</v>
      </c>
      <c r="I4343">
        <v>32</v>
      </c>
      <c r="J4343">
        <v>4.9000000000000004</v>
      </c>
      <c r="K4343" t="s">
        <v>279</v>
      </c>
      <c r="L4343">
        <v>17</v>
      </c>
      <c r="M4343" t="s">
        <v>33</v>
      </c>
      <c r="N4343" t="s">
        <v>34</v>
      </c>
      <c r="O4343" t="s">
        <v>45</v>
      </c>
      <c r="P4343" t="s">
        <v>36</v>
      </c>
      <c r="Q4343" t="s">
        <v>36</v>
      </c>
      <c r="R4343">
        <v>27</v>
      </c>
      <c r="S4343" t="s">
        <v>37</v>
      </c>
      <c r="T4343" t="s">
        <v>86</v>
      </c>
      <c r="U4343" t="s">
        <v>39</v>
      </c>
      <c r="V4343" t="s">
        <v>1854</v>
      </c>
      <c r="W4343" t="s">
        <v>56</v>
      </c>
      <c r="X4343">
        <v>487990</v>
      </c>
      <c r="Y4343">
        <v>358</v>
      </c>
      <c r="Z4343">
        <v>22.7196</v>
      </c>
      <c r="AA4343">
        <v>75.857699999999994</v>
      </c>
      <c r="AB4343" t="str">
        <f>IF(Restaurants[[#This Row],[Years_Operating]]&lt;5,"New",
IF(Restaurants[[#This Row],[Years_Operating]]&lt;15,"Established","Legacy"))</f>
        <v>Legacy</v>
      </c>
      <c r="AC4343" t="str">
        <f>IF(Restaurants[[#This Row],[Country]]="India","Yes","No")</f>
        <v>Yes</v>
      </c>
      <c r="AD4343" t="str">
        <f>IF(AND(Restaurants[[#This Row],[Has Online Delivery]]="Yes",Restaurants[[#This Row],[Has Table Booking]]="Yes"),"Online + Table",
IF(Restaurants[[#This Row],[Has Online Delivery]]="Yes","Online Only",
IF(Restaurants[[#This Row],[Has Table Booking]]="Yes","Table Only","None")))</f>
        <v>Online + Table</v>
      </c>
      <c r="AE4343" t="str">
        <f>IF(Restaurants[[#This Row],[Rating]]&gt;=4.5,"Excellent",
IF(Restaurants[[#This Row],[Rating]]&gt;=4,"Very Good",
IF(Restaurants[[#This Row],[Rating]]&gt;=3.5,"Good","Average/Low")))</f>
        <v>Excellent</v>
      </c>
    </row>
    <row r="4344" spans="1:31" x14ac:dyDescent="0.3">
      <c r="A4344" t="s">
        <v>141</v>
      </c>
      <c r="B4344" t="s">
        <v>261</v>
      </c>
      <c r="C4344" t="s">
        <v>251</v>
      </c>
      <c r="D4344" t="s">
        <v>935</v>
      </c>
      <c r="E4344">
        <v>2</v>
      </c>
      <c r="F4344">
        <v>450</v>
      </c>
      <c r="G4344" t="s">
        <v>142</v>
      </c>
      <c r="H4344">
        <v>2003</v>
      </c>
      <c r="I4344">
        <v>40</v>
      </c>
      <c r="J4344">
        <v>4.8</v>
      </c>
      <c r="K4344" t="s">
        <v>948</v>
      </c>
      <c r="L4344">
        <v>22</v>
      </c>
      <c r="M4344" t="s">
        <v>62</v>
      </c>
      <c r="N4344" t="s">
        <v>143</v>
      </c>
      <c r="O4344" t="s">
        <v>35</v>
      </c>
      <c r="P4344" t="s">
        <v>36</v>
      </c>
      <c r="Q4344" t="s">
        <v>37</v>
      </c>
      <c r="R4344">
        <v>49</v>
      </c>
      <c r="S4344" t="s">
        <v>37</v>
      </c>
      <c r="T4344" t="s">
        <v>55</v>
      </c>
      <c r="U4344" t="s">
        <v>46</v>
      </c>
      <c r="V4344" t="s">
        <v>1855</v>
      </c>
      <c r="W4344" t="s">
        <v>40</v>
      </c>
      <c r="X4344">
        <v>350383</v>
      </c>
      <c r="Y4344">
        <v>2280</v>
      </c>
      <c r="Z4344">
        <v>22.572600000000001</v>
      </c>
      <c r="AA4344">
        <v>88.363900000000001</v>
      </c>
      <c r="AB4344" t="str">
        <f>IF(Restaurants[[#This Row],[Years_Operating]]&lt;5,"New",
IF(Restaurants[[#This Row],[Years_Operating]]&lt;15,"Established","Legacy"))</f>
        <v>Legacy</v>
      </c>
      <c r="AC4344" t="str">
        <f>IF(Restaurants[[#This Row],[Country]]="India","Yes","No")</f>
        <v>Yes</v>
      </c>
      <c r="AD4344" t="str">
        <f>IF(AND(Restaurants[[#This Row],[Has Online Delivery]]="Yes",Restaurants[[#This Row],[Has Table Booking]]="Yes"),"Online + Table",
IF(Restaurants[[#This Row],[Has Online Delivery]]="Yes","Online Only",
IF(Restaurants[[#This Row],[Has Table Booking]]="Yes","Table Only","None")))</f>
        <v>Online Only</v>
      </c>
      <c r="AE4344" t="str">
        <f>IF(Restaurants[[#This Row],[Rating]]&gt;=4.5,"Excellent",
IF(Restaurants[[#This Row],[Rating]]&gt;=4,"Very Good",
IF(Restaurants[[#This Row],[Rating]]&gt;=3.5,"Good","Average/Low")))</f>
        <v>Excellent</v>
      </c>
    </row>
    <row r="4345" spans="1:31" x14ac:dyDescent="0.3">
      <c r="A4345" t="s">
        <v>76</v>
      </c>
      <c r="B4345" t="s">
        <v>275</v>
      </c>
      <c r="C4345" t="s">
        <v>251</v>
      </c>
      <c r="D4345" t="s">
        <v>263</v>
      </c>
      <c r="E4345">
        <v>3</v>
      </c>
      <c r="F4345">
        <v>295</v>
      </c>
      <c r="G4345" t="s">
        <v>79</v>
      </c>
      <c r="H4345">
        <v>1972</v>
      </c>
      <c r="I4345">
        <v>62</v>
      </c>
      <c r="J4345">
        <v>4.8</v>
      </c>
      <c r="K4345" t="s">
        <v>273</v>
      </c>
      <c r="L4345">
        <v>53</v>
      </c>
      <c r="M4345" t="s">
        <v>33</v>
      </c>
      <c r="N4345" t="s">
        <v>34</v>
      </c>
      <c r="O4345" t="s">
        <v>54</v>
      </c>
      <c r="P4345" t="s">
        <v>37</v>
      </c>
      <c r="Q4345" t="s">
        <v>36</v>
      </c>
      <c r="R4345">
        <v>52</v>
      </c>
      <c r="S4345" t="s">
        <v>37</v>
      </c>
      <c r="T4345" t="s">
        <v>38</v>
      </c>
      <c r="U4345" t="s">
        <v>32</v>
      </c>
      <c r="V4345" t="s">
        <v>1856</v>
      </c>
      <c r="W4345" t="s">
        <v>149</v>
      </c>
      <c r="X4345">
        <v>471801</v>
      </c>
      <c r="Y4345">
        <v>2929</v>
      </c>
      <c r="Z4345">
        <v>18.520399999999999</v>
      </c>
      <c r="AA4345">
        <v>73.856700000000004</v>
      </c>
      <c r="AB4345" t="str">
        <f>IF(Restaurants[[#This Row],[Years_Operating]]&lt;5,"New",
IF(Restaurants[[#This Row],[Years_Operating]]&lt;15,"Established","Legacy"))</f>
        <v>Legacy</v>
      </c>
      <c r="AC4345" t="str">
        <f>IF(Restaurants[[#This Row],[Country]]="India","Yes","No")</f>
        <v>Yes</v>
      </c>
      <c r="AD4345" t="str">
        <f>IF(AND(Restaurants[[#This Row],[Has Online Delivery]]="Yes",Restaurants[[#This Row],[Has Table Booking]]="Yes"),"Online + Table",
IF(Restaurants[[#This Row],[Has Online Delivery]]="Yes","Online Only",
IF(Restaurants[[#This Row],[Has Table Booking]]="Yes","Table Only","None")))</f>
        <v>Table Only</v>
      </c>
      <c r="AE4345" t="str">
        <f>IF(Restaurants[[#This Row],[Rating]]&gt;=4.5,"Excellent",
IF(Restaurants[[#This Row],[Rating]]&gt;=4,"Very Good",
IF(Restaurants[[#This Row],[Rating]]&gt;=3.5,"Good","Average/Low")))</f>
        <v>Excellent</v>
      </c>
    </row>
    <row r="4346" spans="1:31" x14ac:dyDescent="0.3">
      <c r="A4346" t="s">
        <v>150</v>
      </c>
      <c r="B4346" t="s">
        <v>290</v>
      </c>
      <c r="C4346" t="s">
        <v>251</v>
      </c>
      <c r="D4346" t="s">
        <v>267</v>
      </c>
      <c r="E4346">
        <v>2</v>
      </c>
      <c r="F4346">
        <v>325</v>
      </c>
      <c r="G4346" t="s">
        <v>153</v>
      </c>
      <c r="H4346">
        <v>2016</v>
      </c>
      <c r="I4346">
        <v>48</v>
      </c>
      <c r="J4346">
        <v>4.7</v>
      </c>
      <c r="K4346" t="s">
        <v>312</v>
      </c>
      <c r="L4346">
        <v>9</v>
      </c>
      <c r="M4346" t="s">
        <v>33</v>
      </c>
      <c r="N4346" t="s">
        <v>143</v>
      </c>
      <c r="O4346" t="s">
        <v>54</v>
      </c>
      <c r="P4346" t="s">
        <v>37</v>
      </c>
      <c r="Q4346" t="s">
        <v>37</v>
      </c>
      <c r="R4346">
        <v>65</v>
      </c>
      <c r="S4346" t="s">
        <v>36</v>
      </c>
      <c r="T4346" t="s">
        <v>86</v>
      </c>
      <c r="U4346" t="s">
        <v>69</v>
      </c>
      <c r="V4346" t="s">
        <v>1857</v>
      </c>
      <c r="W4346" t="s">
        <v>70</v>
      </c>
      <c r="X4346">
        <v>290097</v>
      </c>
      <c r="Y4346">
        <v>4417</v>
      </c>
      <c r="Z4346">
        <v>17.385000000000002</v>
      </c>
      <c r="AA4346">
        <v>78.486699999999999</v>
      </c>
      <c r="AB4346" t="str">
        <f>IF(Restaurants[[#This Row],[Years_Operating]]&lt;5,"New",
IF(Restaurants[[#This Row],[Years_Operating]]&lt;15,"Established","Legacy"))</f>
        <v>Established</v>
      </c>
      <c r="AC4346" t="str">
        <f>IF(Restaurants[[#This Row],[Country]]="India","Yes","No")</f>
        <v>Yes</v>
      </c>
      <c r="AD4346" t="str">
        <f>IF(AND(Restaurants[[#This Row],[Has Online Delivery]]="Yes",Restaurants[[#This Row],[Has Table Booking]]="Yes"),"Online + Table",
IF(Restaurants[[#This Row],[Has Online Delivery]]="Yes","Online Only",
IF(Restaurants[[#This Row],[Has Table Booking]]="Yes","Table Only","None")))</f>
        <v>None</v>
      </c>
      <c r="AE4346" t="str">
        <f>IF(Restaurants[[#This Row],[Rating]]&gt;=4.5,"Excellent",
IF(Restaurants[[#This Row],[Rating]]&gt;=4,"Very Good",
IF(Restaurants[[#This Row],[Rating]]&gt;=3.5,"Good","Average/Low")))</f>
        <v>Excellent</v>
      </c>
    </row>
    <row r="4347" spans="1:31" x14ac:dyDescent="0.3">
      <c r="A4347" t="s">
        <v>100</v>
      </c>
      <c r="B4347" t="s">
        <v>93</v>
      </c>
      <c r="C4347" t="s">
        <v>50</v>
      </c>
      <c r="D4347" t="s">
        <v>901</v>
      </c>
      <c r="E4347">
        <v>3</v>
      </c>
      <c r="F4347">
        <v>385</v>
      </c>
      <c r="G4347" t="s">
        <v>102</v>
      </c>
      <c r="H4347">
        <v>2003</v>
      </c>
      <c r="I4347">
        <v>55</v>
      </c>
      <c r="J4347">
        <v>4.8</v>
      </c>
      <c r="K4347" t="s">
        <v>902</v>
      </c>
      <c r="L4347">
        <v>22</v>
      </c>
      <c r="M4347" t="s">
        <v>33</v>
      </c>
      <c r="N4347" t="s">
        <v>34</v>
      </c>
      <c r="O4347" t="s">
        <v>35</v>
      </c>
      <c r="P4347" t="s">
        <v>37</v>
      </c>
      <c r="Q4347" t="s">
        <v>36</v>
      </c>
      <c r="R4347">
        <v>51</v>
      </c>
      <c r="S4347" t="s">
        <v>37</v>
      </c>
      <c r="T4347" t="s">
        <v>55</v>
      </c>
      <c r="U4347" t="s">
        <v>32</v>
      </c>
      <c r="W4347" t="s">
        <v>80</v>
      </c>
      <c r="X4347">
        <v>445860</v>
      </c>
      <c r="Y4347">
        <v>6139</v>
      </c>
      <c r="Z4347">
        <v>37.774900000000002</v>
      </c>
      <c r="AA4347">
        <v>-122.4194</v>
      </c>
      <c r="AB4347" t="str">
        <f>IF(Restaurants[[#This Row],[Years_Operating]]&lt;5,"New",
IF(Restaurants[[#This Row],[Years_Operating]]&lt;15,"Established","Legacy"))</f>
        <v>Legacy</v>
      </c>
      <c r="AC4347" t="str">
        <f>IF(Restaurants[[#This Row],[Country]]="India","Yes","No")</f>
        <v>No</v>
      </c>
      <c r="AD4347" t="str">
        <f>IF(AND(Restaurants[[#This Row],[Has Online Delivery]]="Yes",Restaurants[[#This Row],[Has Table Booking]]="Yes"),"Online + Table",
IF(Restaurants[[#This Row],[Has Online Delivery]]="Yes","Online Only",
IF(Restaurants[[#This Row],[Has Table Booking]]="Yes","Table Only","None")))</f>
        <v>Table Only</v>
      </c>
      <c r="AE4347" t="str">
        <f>IF(Restaurants[[#This Row],[Rating]]&gt;=4.5,"Excellent",
IF(Restaurants[[#This Row],[Rating]]&gt;=4,"Very Good",
IF(Restaurants[[#This Row],[Rating]]&gt;=3.5,"Good","Average/Low")))</f>
        <v>Excellent</v>
      </c>
    </row>
    <row r="4348" spans="1:31" x14ac:dyDescent="0.3">
      <c r="A4348" t="s">
        <v>57</v>
      </c>
      <c r="B4348" t="s">
        <v>261</v>
      </c>
      <c r="C4348" t="s">
        <v>251</v>
      </c>
      <c r="D4348" t="s">
        <v>278</v>
      </c>
      <c r="E4348">
        <v>3</v>
      </c>
      <c r="F4348">
        <v>425</v>
      </c>
      <c r="G4348" t="s">
        <v>61</v>
      </c>
      <c r="H4348">
        <v>1986</v>
      </c>
      <c r="I4348">
        <v>40</v>
      </c>
      <c r="J4348">
        <v>4.9000000000000004</v>
      </c>
      <c r="K4348" t="s">
        <v>291</v>
      </c>
      <c r="L4348">
        <v>39</v>
      </c>
      <c r="M4348" t="s">
        <v>62</v>
      </c>
      <c r="N4348" t="s">
        <v>34</v>
      </c>
      <c r="O4348" t="s">
        <v>35</v>
      </c>
      <c r="P4348" t="s">
        <v>36</v>
      </c>
      <c r="Q4348" t="s">
        <v>36</v>
      </c>
      <c r="R4348">
        <v>59</v>
      </c>
      <c r="S4348" t="s">
        <v>37</v>
      </c>
      <c r="T4348" t="s">
        <v>63</v>
      </c>
      <c r="U4348" t="s">
        <v>46</v>
      </c>
      <c r="V4348" t="s">
        <v>1858</v>
      </c>
      <c r="W4348" t="s">
        <v>108</v>
      </c>
      <c r="X4348">
        <v>96521</v>
      </c>
      <c r="Y4348">
        <v>5974</v>
      </c>
      <c r="Z4348">
        <v>22.572600000000001</v>
      </c>
      <c r="AA4348">
        <v>88.363900000000001</v>
      </c>
      <c r="AB4348" t="str">
        <f>IF(Restaurants[[#This Row],[Years_Operating]]&lt;5,"New",
IF(Restaurants[[#This Row],[Years_Operating]]&lt;15,"Established","Legacy"))</f>
        <v>Legacy</v>
      </c>
      <c r="AC4348" t="str">
        <f>IF(Restaurants[[#This Row],[Country]]="India","Yes","No")</f>
        <v>Yes</v>
      </c>
      <c r="AD4348" t="str">
        <f>IF(AND(Restaurants[[#This Row],[Has Online Delivery]]="Yes",Restaurants[[#This Row],[Has Table Booking]]="Yes"),"Online + Table",
IF(Restaurants[[#This Row],[Has Online Delivery]]="Yes","Online Only",
IF(Restaurants[[#This Row],[Has Table Booking]]="Yes","Table Only","None")))</f>
        <v>Online + Table</v>
      </c>
      <c r="AE4348" t="str">
        <f>IF(Restaurants[[#This Row],[Rating]]&gt;=4.5,"Excellent",
IF(Restaurants[[#This Row],[Rating]]&gt;=4,"Very Good",
IF(Restaurants[[#This Row],[Rating]]&gt;=3.5,"Good","Average/Low")))</f>
        <v>Excellent</v>
      </c>
    </row>
    <row r="4349" spans="1:31" x14ac:dyDescent="0.3">
      <c r="A4349" t="s">
        <v>243</v>
      </c>
      <c r="B4349" t="s">
        <v>896</v>
      </c>
      <c r="C4349" t="s">
        <v>59</v>
      </c>
      <c r="D4349" t="s">
        <v>897</v>
      </c>
      <c r="E4349">
        <v>0</v>
      </c>
      <c r="F4349">
        <v>125</v>
      </c>
      <c r="G4349" t="s">
        <v>247</v>
      </c>
      <c r="H4349">
        <v>2007</v>
      </c>
      <c r="I4349">
        <v>45</v>
      </c>
      <c r="J4349">
        <v>4.5</v>
      </c>
      <c r="K4349" t="s">
        <v>898</v>
      </c>
      <c r="L4349">
        <v>18</v>
      </c>
      <c r="M4349" t="s">
        <v>204</v>
      </c>
      <c r="N4349" t="s">
        <v>210</v>
      </c>
      <c r="O4349" t="s">
        <v>211</v>
      </c>
      <c r="P4349" t="s">
        <v>36</v>
      </c>
      <c r="Q4349" t="s">
        <v>37</v>
      </c>
      <c r="R4349">
        <v>57</v>
      </c>
      <c r="S4349" t="s">
        <v>37</v>
      </c>
      <c r="T4349" t="s">
        <v>38</v>
      </c>
      <c r="U4349" t="s">
        <v>46</v>
      </c>
      <c r="W4349" t="s">
        <v>108</v>
      </c>
      <c r="X4349">
        <v>63065</v>
      </c>
      <c r="Y4349">
        <v>7628</v>
      </c>
      <c r="Z4349">
        <v>45.764000000000003</v>
      </c>
      <c r="AA4349">
        <v>4.8357000000000001</v>
      </c>
      <c r="AB4349" t="str">
        <f>IF(Restaurants[[#This Row],[Years_Operating]]&lt;5,"New",
IF(Restaurants[[#This Row],[Years_Operating]]&lt;15,"Established","Legacy"))</f>
        <v>Legacy</v>
      </c>
      <c r="AC4349" t="str">
        <f>IF(Restaurants[[#This Row],[Country]]="India","Yes","No")</f>
        <v>No</v>
      </c>
      <c r="AD4349" t="str">
        <f>IF(AND(Restaurants[[#This Row],[Has Online Delivery]]="Yes",Restaurants[[#This Row],[Has Table Booking]]="Yes"),"Online + Table",
IF(Restaurants[[#This Row],[Has Online Delivery]]="Yes","Online Only",
IF(Restaurants[[#This Row],[Has Table Booking]]="Yes","Table Only","None")))</f>
        <v>Online Only</v>
      </c>
      <c r="AE4349" t="str">
        <f>IF(Restaurants[[#This Row],[Rating]]&gt;=4.5,"Excellent",
IF(Restaurants[[#This Row],[Rating]]&gt;=4,"Very Good",
IF(Restaurants[[#This Row],[Rating]]&gt;=3.5,"Good","Average/Low")))</f>
        <v>Excellent</v>
      </c>
    </row>
    <row r="4350" spans="1:31" x14ac:dyDescent="0.3">
      <c r="A4350" t="s">
        <v>189</v>
      </c>
      <c r="B4350" t="s">
        <v>261</v>
      </c>
      <c r="C4350" t="s">
        <v>251</v>
      </c>
      <c r="D4350" t="s">
        <v>863</v>
      </c>
      <c r="E4350">
        <v>1</v>
      </c>
      <c r="F4350">
        <v>210</v>
      </c>
      <c r="G4350" t="s">
        <v>192</v>
      </c>
      <c r="H4350">
        <v>1990</v>
      </c>
      <c r="I4350">
        <v>30</v>
      </c>
      <c r="J4350">
        <v>4.7</v>
      </c>
      <c r="K4350" t="s">
        <v>994</v>
      </c>
      <c r="L4350">
        <v>35</v>
      </c>
      <c r="M4350" t="s">
        <v>160</v>
      </c>
      <c r="N4350" t="s">
        <v>193</v>
      </c>
      <c r="O4350" t="s">
        <v>35</v>
      </c>
      <c r="P4350" t="s">
        <v>37</v>
      </c>
      <c r="Q4350" t="s">
        <v>36</v>
      </c>
      <c r="R4350">
        <v>23</v>
      </c>
      <c r="S4350" t="s">
        <v>37</v>
      </c>
      <c r="T4350" t="s">
        <v>63</v>
      </c>
      <c r="U4350" t="s">
        <v>39</v>
      </c>
      <c r="V4350" t="s">
        <v>1859</v>
      </c>
      <c r="W4350" t="s">
        <v>70</v>
      </c>
      <c r="X4350">
        <v>43731</v>
      </c>
      <c r="Y4350">
        <v>6905</v>
      </c>
      <c r="Z4350">
        <v>22.572600000000001</v>
      </c>
      <c r="AA4350">
        <v>88.363900000000001</v>
      </c>
      <c r="AB4350" t="str">
        <f>IF(Restaurants[[#This Row],[Years_Operating]]&lt;5,"New",
IF(Restaurants[[#This Row],[Years_Operating]]&lt;15,"Established","Legacy"))</f>
        <v>Legacy</v>
      </c>
      <c r="AC4350" t="str">
        <f>IF(Restaurants[[#This Row],[Country]]="India","Yes","No")</f>
        <v>Yes</v>
      </c>
      <c r="AD4350" t="str">
        <f>IF(AND(Restaurants[[#This Row],[Has Online Delivery]]="Yes",Restaurants[[#This Row],[Has Table Booking]]="Yes"),"Online + Table",
IF(Restaurants[[#This Row],[Has Online Delivery]]="Yes","Online Only",
IF(Restaurants[[#This Row],[Has Table Booking]]="Yes","Table Only","None")))</f>
        <v>Table Only</v>
      </c>
      <c r="AE4350" t="str">
        <f>IF(Restaurants[[#This Row],[Rating]]&gt;=4.5,"Excellent",
IF(Restaurants[[#This Row],[Rating]]&gt;=4,"Very Good",
IF(Restaurants[[#This Row],[Rating]]&gt;=3.5,"Good","Average/Low")))</f>
        <v>Excellent</v>
      </c>
    </row>
    <row r="4351" spans="1:31" x14ac:dyDescent="0.3">
      <c r="A4351" t="s">
        <v>141</v>
      </c>
      <c r="B4351" t="s">
        <v>873</v>
      </c>
      <c r="C4351" t="s">
        <v>29</v>
      </c>
      <c r="D4351" t="s">
        <v>886</v>
      </c>
      <c r="E4351">
        <v>2</v>
      </c>
      <c r="F4351">
        <v>450</v>
      </c>
      <c r="G4351" t="s">
        <v>142</v>
      </c>
      <c r="H4351">
        <v>2003</v>
      </c>
      <c r="I4351">
        <v>40</v>
      </c>
      <c r="J4351">
        <v>4.8</v>
      </c>
      <c r="K4351" t="s">
        <v>887</v>
      </c>
      <c r="L4351">
        <v>22</v>
      </c>
      <c r="M4351" t="s">
        <v>62</v>
      </c>
      <c r="N4351" t="s">
        <v>143</v>
      </c>
      <c r="O4351" t="s">
        <v>35</v>
      </c>
      <c r="P4351" t="s">
        <v>37</v>
      </c>
      <c r="Q4351" t="s">
        <v>37</v>
      </c>
      <c r="R4351">
        <v>26</v>
      </c>
      <c r="S4351" t="s">
        <v>36</v>
      </c>
      <c r="T4351" t="s">
        <v>38</v>
      </c>
      <c r="U4351" t="s">
        <v>69</v>
      </c>
      <c r="W4351" t="s">
        <v>80</v>
      </c>
      <c r="X4351">
        <v>43837</v>
      </c>
      <c r="Y4351">
        <v>4379</v>
      </c>
      <c r="Z4351">
        <v>45.464199999999998</v>
      </c>
      <c r="AA4351">
        <v>9.19</v>
      </c>
      <c r="AB4351" t="str">
        <f>IF(Restaurants[[#This Row],[Years_Operating]]&lt;5,"New",
IF(Restaurants[[#This Row],[Years_Operating]]&lt;15,"Established","Legacy"))</f>
        <v>Legacy</v>
      </c>
      <c r="AC4351" t="str">
        <f>IF(Restaurants[[#This Row],[Country]]="India","Yes","No")</f>
        <v>No</v>
      </c>
      <c r="AD4351" t="str">
        <f>IF(AND(Restaurants[[#This Row],[Has Online Delivery]]="Yes",Restaurants[[#This Row],[Has Table Booking]]="Yes"),"Online + Table",
IF(Restaurants[[#This Row],[Has Online Delivery]]="Yes","Online Only",
IF(Restaurants[[#This Row],[Has Table Booking]]="Yes","Table Only","None")))</f>
        <v>None</v>
      </c>
      <c r="AE4351" t="str">
        <f>IF(Restaurants[[#This Row],[Rating]]&gt;=4.5,"Excellent",
IF(Restaurants[[#This Row],[Rating]]&gt;=4,"Very Good",
IF(Restaurants[[#This Row],[Rating]]&gt;=3.5,"Good","Average/Low")))</f>
        <v>Excellent</v>
      </c>
    </row>
    <row r="4352" spans="1:31" x14ac:dyDescent="0.3">
      <c r="A4352" t="s">
        <v>124</v>
      </c>
      <c r="B4352" t="s">
        <v>255</v>
      </c>
      <c r="C4352" t="s">
        <v>251</v>
      </c>
      <c r="D4352" t="s">
        <v>263</v>
      </c>
      <c r="E4352">
        <v>3</v>
      </c>
      <c r="F4352">
        <v>385</v>
      </c>
      <c r="G4352" t="s">
        <v>127</v>
      </c>
      <c r="H4352">
        <v>2005</v>
      </c>
      <c r="I4352">
        <v>64</v>
      </c>
      <c r="J4352">
        <v>4.7</v>
      </c>
      <c r="K4352" t="s">
        <v>273</v>
      </c>
      <c r="L4352">
        <v>20</v>
      </c>
      <c r="M4352" t="s">
        <v>33</v>
      </c>
      <c r="N4352" t="s">
        <v>34</v>
      </c>
      <c r="O4352" t="s">
        <v>54</v>
      </c>
      <c r="P4352" t="s">
        <v>36</v>
      </c>
      <c r="Q4352" t="s">
        <v>36</v>
      </c>
      <c r="R4352">
        <v>43</v>
      </c>
      <c r="S4352" t="s">
        <v>36</v>
      </c>
      <c r="T4352" t="s">
        <v>86</v>
      </c>
      <c r="U4352" t="s">
        <v>39</v>
      </c>
      <c r="V4352" t="s">
        <v>1860</v>
      </c>
      <c r="W4352" t="s">
        <v>40</v>
      </c>
      <c r="X4352">
        <v>236391</v>
      </c>
      <c r="Y4352">
        <v>2849</v>
      </c>
      <c r="Z4352">
        <v>19.076000000000001</v>
      </c>
      <c r="AA4352">
        <v>72.877700000000004</v>
      </c>
      <c r="AB4352" t="str">
        <f>IF(Restaurants[[#This Row],[Years_Operating]]&lt;5,"New",
IF(Restaurants[[#This Row],[Years_Operating]]&lt;15,"Established","Legacy"))</f>
        <v>Legacy</v>
      </c>
      <c r="AC4352" t="str">
        <f>IF(Restaurants[[#This Row],[Country]]="India","Yes","No")</f>
        <v>Yes</v>
      </c>
      <c r="AD4352" t="str">
        <f>IF(AND(Restaurants[[#This Row],[Has Online Delivery]]="Yes",Restaurants[[#This Row],[Has Table Booking]]="Yes"),"Online + Table",
IF(Restaurants[[#This Row],[Has Online Delivery]]="Yes","Online Only",
IF(Restaurants[[#This Row],[Has Table Booking]]="Yes","Table Only","None")))</f>
        <v>Online + Table</v>
      </c>
      <c r="AE4352" t="str">
        <f>IF(Restaurants[[#This Row],[Rating]]&gt;=4.5,"Excellent",
IF(Restaurants[[#This Row],[Rating]]&gt;=4,"Very Good",
IF(Restaurants[[#This Row],[Rating]]&gt;=3.5,"Good","Average/Low")))</f>
        <v>Excellent</v>
      </c>
    </row>
    <row r="4353" spans="1:31" x14ac:dyDescent="0.3">
      <c r="A4353" t="s">
        <v>154</v>
      </c>
      <c r="B4353" t="s">
        <v>275</v>
      </c>
      <c r="C4353" t="s">
        <v>251</v>
      </c>
      <c r="D4353" t="s">
        <v>252</v>
      </c>
      <c r="E4353">
        <v>2</v>
      </c>
      <c r="F4353">
        <v>245</v>
      </c>
      <c r="G4353" t="s">
        <v>158</v>
      </c>
      <c r="H4353">
        <v>2010</v>
      </c>
      <c r="I4353">
        <v>48</v>
      </c>
      <c r="J4353">
        <v>4.7</v>
      </c>
      <c r="K4353" t="s">
        <v>253</v>
      </c>
      <c r="L4353">
        <v>15</v>
      </c>
      <c r="M4353" t="s">
        <v>160</v>
      </c>
      <c r="N4353" t="s">
        <v>143</v>
      </c>
      <c r="O4353" t="s">
        <v>35</v>
      </c>
      <c r="P4353" t="s">
        <v>36</v>
      </c>
      <c r="Q4353" t="s">
        <v>37</v>
      </c>
      <c r="R4353">
        <v>25</v>
      </c>
      <c r="S4353" t="s">
        <v>36</v>
      </c>
      <c r="T4353" t="s">
        <v>86</v>
      </c>
      <c r="U4353" t="s">
        <v>39</v>
      </c>
      <c r="V4353" t="s">
        <v>1861</v>
      </c>
      <c r="W4353" t="s">
        <v>56</v>
      </c>
      <c r="X4353">
        <v>257639</v>
      </c>
      <c r="Y4353">
        <v>7260</v>
      </c>
      <c r="Z4353">
        <v>18.520399999999999</v>
      </c>
      <c r="AA4353">
        <v>73.856700000000004</v>
      </c>
      <c r="AB4353" t="str">
        <f>IF(Restaurants[[#This Row],[Years_Operating]]&lt;5,"New",
IF(Restaurants[[#This Row],[Years_Operating]]&lt;15,"Established","Legacy"))</f>
        <v>Legacy</v>
      </c>
      <c r="AC4353" t="str">
        <f>IF(Restaurants[[#This Row],[Country]]="India","Yes","No")</f>
        <v>Yes</v>
      </c>
      <c r="AD4353" t="str">
        <f>IF(AND(Restaurants[[#This Row],[Has Online Delivery]]="Yes",Restaurants[[#This Row],[Has Table Booking]]="Yes"),"Online + Table",
IF(Restaurants[[#This Row],[Has Online Delivery]]="Yes","Online Only",
IF(Restaurants[[#This Row],[Has Table Booking]]="Yes","Table Only","None")))</f>
        <v>Online Only</v>
      </c>
      <c r="AE4353" t="str">
        <f>IF(Restaurants[[#This Row],[Rating]]&gt;=4.5,"Excellent",
IF(Restaurants[[#This Row],[Rating]]&gt;=4,"Very Good",
IF(Restaurants[[#This Row],[Rating]]&gt;=3.5,"Good","Average/Low")))</f>
        <v>Excellent</v>
      </c>
    </row>
    <row r="4354" spans="1:31" x14ac:dyDescent="0.3">
      <c r="A4354" t="s">
        <v>81</v>
      </c>
      <c r="B4354" t="s">
        <v>261</v>
      </c>
      <c r="C4354" t="s">
        <v>251</v>
      </c>
      <c r="D4354" t="s">
        <v>267</v>
      </c>
      <c r="E4354">
        <v>3</v>
      </c>
      <c r="F4354">
        <v>310</v>
      </c>
      <c r="G4354" t="s">
        <v>84</v>
      </c>
      <c r="H4354">
        <v>2005</v>
      </c>
      <c r="I4354">
        <v>35</v>
      </c>
      <c r="J4354">
        <v>4.8</v>
      </c>
      <c r="K4354" t="s">
        <v>312</v>
      </c>
      <c r="L4354">
        <v>20</v>
      </c>
      <c r="M4354" t="s">
        <v>33</v>
      </c>
      <c r="N4354" t="s">
        <v>34</v>
      </c>
      <c r="O4354" t="s">
        <v>35</v>
      </c>
      <c r="P4354" t="s">
        <v>36</v>
      </c>
      <c r="Q4354" t="s">
        <v>36</v>
      </c>
      <c r="R4354">
        <v>46</v>
      </c>
      <c r="S4354" t="s">
        <v>37</v>
      </c>
      <c r="T4354" t="s">
        <v>63</v>
      </c>
      <c r="U4354" t="s">
        <v>46</v>
      </c>
      <c r="V4354" t="s">
        <v>1862</v>
      </c>
      <c r="W4354" t="s">
        <v>40</v>
      </c>
      <c r="X4354">
        <v>194778</v>
      </c>
      <c r="Y4354">
        <v>6840</v>
      </c>
      <c r="Z4354">
        <v>22.572600000000001</v>
      </c>
      <c r="AA4354">
        <v>88.363900000000001</v>
      </c>
      <c r="AB4354" t="str">
        <f>IF(Restaurants[[#This Row],[Years_Operating]]&lt;5,"New",
IF(Restaurants[[#This Row],[Years_Operating]]&lt;15,"Established","Legacy"))</f>
        <v>Legacy</v>
      </c>
      <c r="AC4354" t="str">
        <f>IF(Restaurants[[#This Row],[Country]]="India","Yes","No")</f>
        <v>Yes</v>
      </c>
      <c r="AD4354" t="str">
        <f>IF(AND(Restaurants[[#This Row],[Has Online Delivery]]="Yes",Restaurants[[#This Row],[Has Table Booking]]="Yes"),"Online + Table",
IF(Restaurants[[#This Row],[Has Online Delivery]]="Yes","Online Only",
IF(Restaurants[[#This Row],[Has Table Booking]]="Yes","Table Only","None")))</f>
        <v>Online + Table</v>
      </c>
      <c r="AE4354" t="str">
        <f>IF(Restaurants[[#This Row],[Rating]]&gt;=4.5,"Excellent",
IF(Restaurants[[#This Row],[Rating]]&gt;=4,"Very Good",
IF(Restaurants[[#This Row],[Rating]]&gt;=3.5,"Good","Average/Low")))</f>
        <v>Excellent</v>
      </c>
    </row>
    <row r="4355" spans="1:31" x14ac:dyDescent="0.3">
      <c r="A4355" t="s">
        <v>199</v>
      </c>
      <c r="B4355" t="s">
        <v>933</v>
      </c>
      <c r="C4355" t="s">
        <v>251</v>
      </c>
      <c r="D4355" t="s">
        <v>267</v>
      </c>
      <c r="E4355">
        <v>1</v>
      </c>
      <c r="F4355">
        <v>165</v>
      </c>
      <c r="G4355" t="s">
        <v>201</v>
      </c>
      <c r="H4355">
        <v>2013</v>
      </c>
      <c r="I4355">
        <v>26</v>
      </c>
      <c r="J4355">
        <v>4.5999999999999996</v>
      </c>
      <c r="K4355" t="s">
        <v>312</v>
      </c>
      <c r="L4355">
        <v>12</v>
      </c>
      <c r="M4355" t="s">
        <v>160</v>
      </c>
      <c r="N4355" t="s">
        <v>193</v>
      </c>
      <c r="O4355" t="s">
        <v>45</v>
      </c>
      <c r="P4355" t="s">
        <v>37</v>
      </c>
      <c r="Q4355" t="s">
        <v>37</v>
      </c>
      <c r="R4355">
        <v>55</v>
      </c>
      <c r="S4355" t="s">
        <v>36</v>
      </c>
      <c r="T4355" t="s">
        <v>63</v>
      </c>
      <c r="U4355" t="s">
        <v>69</v>
      </c>
      <c r="V4355" t="s">
        <v>1863</v>
      </c>
      <c r="W4355" t="s">
        <v>70</v>
      </c>
      <c r="X4355">
        <v>306906</v>
      </c>
      <c r="Y4355">
        <v>1313</v>
      </c>
      <c r="Z4355">
        <v>22.7196</v>
      </c>
      <c r="AA4355">
        <v>75.857699999999994</v>
      </c>
      <c r="AB4355" t="str">
        <f>IF(Restaurants[[#This Row],[Years_Operating]]&lt;5,"New",
IF(Restaurants[[#This Row],[Years_Operating]]&lt;15,"Established","Legacy"))</f>
        <v>Established</v>
      </c>
      <c r="AC4355" t="str">
        <f>IF(Restaurants[[#This Row],[Country]]="India","Yes","No")</f>
        <v>Yes</v>
      </c>
      <c r="AD4355" t="str">
        <f>IF(AND(Restaurants[[#This Row],[Has Online Delivery]]="Yes",Restaurants[[#This Row],[Has Table Booking]]="Yes"),"Online + Table",
IF(Restaurants[[#This Row],[Has Online Delivery]]="Yes","Online Only",
IF(Restaurants[[#This Row],[Has Table Booking]]="Yes","Table Only","None")))</f>
        <v>None</v>
      </c>
      <c r="AE4355" t="str">
        <f>IF(Restaurants[[#This Row],[Rating]]&gt;=4.5,"Excellent",
IF(Restaurants[[#This Row],[Rating]]&gt;=4,"Very Good",
IF(Restaurants[[#This Row],[Rating]]&gt;=3.5,"Good","Average/Low")))</f>
        <v>Excellent</v>
      </c>
    </row>
    <row r="4356" spans="1:31" x14ac:dyDescent="0.3">
      <c r="A4356" t="s">
        <v>166</v>
      </c>
      <c r="B4356" t="s">
        <v>921</v>
      </c>
      <c r="C4356" t="s">
        <v>251</v>
      </c>
      <c r="D4356" t="s">
        <v>252</v>
      </c>
      <c r="E4356">
        <v>2</v>
      </c>
      <c r="F4356">
        <v>265</v>
      </c>
      <c r="G4356" t="s">
        <v>170</v>
      </c>
      <c r="H4356">
        <v>2005</v>
      </c>
      <c r="I4356">
        <v>60</v>
      </c>
      <c r="J4356">
        <v>4.7</v>
      </c>
      <c r="K4356" t="s">
        <v>253</v>
      </c>
      <c r="L4356">
        <v>20</v>
      </c>
      <c r="M4356" t="s">
        <v>33</v>
      </c>
      <c r="N4356" t="s">
        <v>143</v>
      </c>
      <c r="O4356" t="s">
        <v>35</v>
      </c>
      <c r="P4356" t="s">
        <v>37</v>
      </c>
      <c r="Q4356" t="s">
        <v>37</v>
      </c>
      <c r="R4356">
        <v>29</v>
      </c>
      <c r="S4356" t="s">
        <v>36</v>
      </c>
      <c r="T4356" t="s">
        <v>55</v>
      </c>
      <c r="U4356" t="s">
        <v>46</v>
      </c>
      <c r="V4356" t="s">
        <v>1864</v>
      </c>
      <c r="W4356" t="s">
        <v>149</v>
      </c>
      <c r="X4356">
        <v>452158</v>
      </c>
      <c r="Y4356">
        <v>652</v>
      </c>
      <c r="Z4356">
        <v>26.912400000000002</v>
      </c>
      <c r="AA4356">
        <v>75.787300000000002</v>
      </c>
      <c r="AB4356" t="str">
        <f>IF(Restaurants[[#This Row],[Years_Operating]]&lt;5,"New",
IF(Restaurants[[#This Row],[Years_Operating]]&lt;15,"Established","Legacy"))</f>
        <v>Legacy</v>
      </c>
      <c r="AC4356" t="str">
        <f>IF(Restaurants[[#This Row],[Country]]="India","Yes","No")</f>
        <v>Yes</v>
      </c>
      <c r="AD4356" t="str">
        <f>IF(AND(Restaurants[[#This Row],[Has Online Delivery]]="Yes",Restaurants[[#This Row],[Has Table Booking]]="Yes"),"Online + Table",
IF(Restaurants[[#This Row],[Has Online Delivery]]="Yes","Online Only",
IF(Restaurants[[#This Row],[Has Table Booking]]="Yes","Table Only","None")))</f>
        <v>None</v>
      </c>
      <c r="AE4356" t="str">
        <f>IF(Restaurants[[#This Row],[Rating]]&gt;=4.5,"Excellent",
IF(Restaurants[[#This Row],[Rating]]&gt;=4,"Very Good",
IF(Restaurants[[#This Row],[Rating]]&gt;=3.5,"Good","Average/Low")))</f>
        <v>Excellent</v>
      </c>
    </row>
    <row r="4357" spans="1:31" x14ac:dyDescent="0.3">
      <c r="A4357" t="s">
        <v>215</v>
      </c>
      <c r="B4357" t="s">
        <v>862</v>
      </c>
      <c r="C4357" t="s">
        <v>251</v>
      </c>
      <c r="D4357" t="s">
        <v>252</v>
      </c>
      <c r="E4357">
        <v>0</v>
      </c>
      <c r="F4357">
        <v>155</v>
      </c>
      <c r="G4357" t="s">
        <v>219</v>
      </c>
      <c r="H4357">
        <v>2000</v>
      </c>
      <c r="I4357">
        <v>55</v>
      </c>
      <c r="J4357">
        <v>4.7</v>
      </c>
      <c r="K4357" t="s">
        <v>256</v>
      </c>
      <c r="L4357">
        <v>25</v>
      </c>
      <c r="M4357" t="s">
        <v>160</v>
      </c>
      <c r="N4357" t="s">
        <v>210</v>
      </c>
      <c r="O4357" t="s">
        <v>54</v>
      </c>
      <c r="P4357" t="s">
        <v>36</v>
      </c>
      <c r="Q4357" t="s">
        <v>36</v>
      </c>
      <c r="R4357">
        <v>50</v>
      </c>
      <c r="S4357" t="s">
        <v>36</v>
      </c>
      <c r="T4357" t="s">
        <v>86</v>
      </c>
      <c r="U4357" t="s">
        <v>46</v>
      </c>
      <c r="V4357" t="s">
        <v>1865</v>
      </c>
      <c r="W4357" t="s">
        <v>149</v>
      </c>
      <c r="X4357">
        <v>425599</v>
      </c>
      <c r="Y4357">
        <v>6614</v>
      </c>
      <c r="Z4357">
        <v>21.170200000000001</v>
      </c>
      <c r="AA4357">
        <v>72.831100000000006</v>
      </c>
      <c r="AB4357" t="str">
        <f>IF(Restaurants[[#This Row],[Years_Operating]]&lt;5,"New",
IF(Restaurants[[#This Row],[Years_Operating]]&lt;15,"Established","Legacy"))</f>
        <v>Legacy</v>
      </c>
      <c r="AC4357" t="str">
        <f>IF(Restaurants[[#This Row],[Country]]="India","Yes","No")</f>
        <v>Yes</v>
      </c>
      <c r="AD4357" t="str">
        <f>IF(AND(Restaurants[[#This Row],[Has Online Delivery]]="Yes",Restaurants[[#This Row],[Has Table Booking]]="Yes"),"Online + Table",
IF(Restaurants[[#This Row],[Has Online Delivery]]="Yes","Online Only",
IF(Restaurants[[#This Row],[Has Table Booking]]="Yes","Table Only","None")))</f>
        <v>Online + Table</v>
      </c>
      <c r="AE4357" t="str">
        <f>IF(Restaurants[[#This Row],[Rating]]&gt;=4.5,"Excellent",
IF(Restaurants[[#This Row],[Rating]]&gt;=4,"Very Good",
IF(Restaurants[[#This Row],[Rating]]&gt;=3.5,"Good","Average/Low")))</f>
        <v>Excellent</v>
      </c>
    </row>
    <row r="4358" spans="1:31" x14ac:dyDescent="0.3">
      <c r="A4358" t="s">
        <v>41</v>
      </c>
      <c r="B4358" t="s">
        <v>896</v>
      </c>
      <c r="C4358" t="s">
        <v>59</v>
      </c>
      <c r="D4358" t="s">
        <v>51</v>
      </c>
      <c r="E4358">
        <v>3</v>
      </c>
      <c r="F4358">
        <v>320</v>
      </c>
      <c r="G4358" t="s">
        <v>44</v>
      </c>
      <c r="H4358">
        <v>2008</v>
      </c>
      <c r="I4358">
        <v>32</v>
      </c>
      <c r="J4358">
        <v>4.9000000000000004</v>
      </c>
      <c r="K4358" t="s">
        <v>178</v>
      </c>
      <c r="L4358">
        <v>17</v>
      </c>
      <c r="M4358" t="s">
        <v>33</v>
      </c>
      <c r="N4358" t="s">
        <v>34</v>
      </c>
      <c r="O4358" t="s">
        <v>45</v>
      </c>
      <c r="P4358" t="s">
        <v>36</v>
      </c>
      <c r="Q4358" t="s">
        <v>36</v>
      </c>
      <c r="R4358">
        <v>33</v>
      </c>
      <c r="S4358" t="s">
        <v>37</v>
      </c>
      <c r="T4358" t="s">
        <v>86</v>
      </c>
      <c r="U4358" t="s">
        <v>39</v>
      </c>
      <c r="W4358" t="s">
        <v>47</v>
      </c>
      <c r="X4358">
        <v>122994</v>
      </c>
      <c r="Y4358">
        <v>4890</v>
      </c>
      <c r="Z4358">
        <v>45.764000000000003</v>
      </c>
      <c r="AA4358">
        <v>4.8357000000000001</v>
      </c>
      <c r="AB4358" t="str">
        <f>IF(Restaurants[[#This Row],[Years_Operating]]&lt;5,"New",
IF(Restaurants[[#This Row],[Years_Operating]]&lt;15,"Established","Legacy"))</f>
        <v>Legacy</v>
      </c>
      <c r="AC4358" t="str">
        <f>IF(Restaurants[[#This Row],[Country]]="India","Yes","No")</f>
        <v>No</v>
      </c>
      <c r="AD4358" t="str">
        <f>IF(AND(Restaurants[[#This Row],[Has Online Delivery]]="Yes",Restaurants[[#This Row],[Has Table Booking]]="Yes"),"Online + Table",
IF(Restaurants[[#This Row],[Has Online Delivery]]="Yes","Online Only",
IF(Restaurants[[#This Row],[Has Table Booking]]="Yes","Table Only","None")))</f>
        <v>Online + Table</v>
      </c>
      <c r="AE4358" t="str">
        <f>IF(Restaurants[[#This Row],[Rating]]&gt;=4.5,"Excellent",
IF(Restaurants[[#This Row],[Rating]]&gt;=4,"Very Good",
IF(Restaurants[[#This Row],[Rating]]&gt;=3.5,"Good","Average/Low")))</f>
        <v>Excellent</v>
      </c>
    </row>
    <row r="4359" spans="1:31" x14ac:dyDescent="0.3">
      <c r="A4359" t="s">
        <v>161</v>
      </c>
      <c r="B4359" t="s">
        <v>913</v>
      </c>
      <c r="C4359" t="s">
        <v>146</v>
      </c>
      <c r="D4359" t="s">
        <v>883</v>
      </c>
      <c r="E4359">
        <v>2</v>
      </c>
      <c r="F4359">
        <v>275</v>
      </c>
      <c r="G4359" t="s">
        <v>163</v>
      </c>
      <c r="H4359">
        <v>2003</v>
      </c>
      <c r="I4359">
        <v>36</v>
      </c>
      <c r="J4359">
        <v>4.7</v>
      </c>
      <c r="K4359" t="s">
        <v>914</v>
      </c>
      <c r="L4359">
        <v>22</v>
      </c>
      <c r="M4359" t="s">
        <v>33</v>
      </c>
      <c r="N4359" t="s">
        <v>143</v>
      </c>
      <c r="O4359" t="s">
        <v>45</v>
      </c>
      <c r="P4359" t="s">
        <v>36</v>
      </c>
      <c r="Q4359" t="s">
        <v>36</v>
      </c>
      <c r="R4359">
        <v>47</v>
      </c>
      <c r="S4359" t="s">
        <v>37</v>
      </c>
      <c r="T4359" t="s">
        <v>38</v>
      </c>
      <c r="U4359" t="s">
        <v>69</v>
      </c>
      <c r="W4359" t="s">
        <v>132</v>
      </c>
      <c r="X4359">
        <v>260256</v>
      </c>
      <c r="Y4359">
        <v>3744</v>
      </c>
      <c r="Z4359">
        <v>34.6937</v>
      </c>
      <c r="AA4359">
        <v>135.50229999999999</v>
      </c>
      <c r="AB4359" t="str">
        <f>IF(Restaurants[[#This Row],[Years_Operating]]&lt;5,"New",
IF(Restaurants[[#This Row],[Years_Operating]]&lt;15,"Established","Legacy"))</f>
        <v>Legacy</v>
      </c>
      <c r="AC4359" t="str">
        <f>IF(Restaurants[[#This Row],[Country]]="India","Yes","No")</f>
        <v>No</v>
      </c>
      <c r="AD4359" t="str">
        <f>IF(AND(Restaurants[[#This Row],[Has Online Delivery]]="Yes",Restaurants[[#This Row],[Has Table Booking]]="Yes"),"Online + Table",
IF(Restaurants[[#This Row],[Has Online Delivery]]="Yes","Online Only",
IF(Restaurants[[#This Row],[Has Table Booking]]="Yes","Table Only","None")))</f>
        <v>Online + Table</v>
      </c>
      <c r="AE4359" t="str">
        <f>IF(Restaurants[[#This Row],[Rating]]&gt;=4.5,"Excellent",
IF(Restaurants[[#This Row],[Rating]]&gt;=4,"Very Good",
IF(Restaurants[[#This Row],[Rating]]&gt;=3.5,"Good","Average/Low")))</f>
        <v>Excellent</v>
      </c>
    </row>
    <row r="4360" spans="1:31" x14ac:dyDescent="0.3">
      <c r="A4360" t="s">
        <v>175</v>
      </c>
      <c r="B4360" t="s">
        <v>896</v>
      </c>
      <c r="C4360" t="s">
        <v>59</v>
      </c>
      <c r="D4360" t="s">
        <v>94</v>
      </c>
      <c r="E4360">
        <v>2</v>
      </c>
      <c r="F4360">
        <v>245</v>
      </c>
      <c r="G4360" t="s">
        <v>177</v>
      </c>
      <c r="H4360">
        <v>2005</v>
      </c>
      <c r="I4360">
        <v>46</v>
      </c>
      <c r="J4360">
        <v>4.7</v>
      </c>
      <c r="K4360" t="s">
        <v>96</v>
      </c>
      <c r="L4360">
        <v>20</v>
      </c>
      <c r="M4360" t="s">
        <v>160</v>
      </c>
      <c r="N4360" t="s">
        <v>143</v>
      </c>
      <c r="O4360" t="s">
        <v>45</v>
      </c>
      <c r="P4360" t="s">
        <v>37</v>
      </c>
      <c r="Q4360" t="s">
        <v>37</v>
      </c>
      <c r="R4360">
        <v>50</v>
      </c>
      <c r="S4360" t="s">
        <v>36</v>
      </c>
      <c r="T4360" t="s">
        <v>86</v>
      </c>
      <c r="U4360" t="s">
        <v>39</v>
      </c>
      <c r="W4360" t="s">
        <v>64</v>
      </c>
      <c r="X4360">
        <v>301906</v>
      </c>
      <c r="Y4360">
        <v>7886</v>
      </c>
      <c r="Z4360">
        <v>45.764000000000003</v>
      </c>
      <c r="AA4360">
        <v>4.8357000000000001</v>
      </c>
      <c r="AB4360" t="str">
        <f>IF(Restaurants[[#This Row],[Years_Operating]]&lt;5,"New",
IF(Restaurants[[#This Row],[Years_Operating]]&lt;15,"Established","Legacy"))</f>
        <v>Legacy</v>
      </c>
      <c r="AC4360" t="str">
        <f>IF(Restaurants[[#This Row],[Country]]="India","Yes","No")</f>
        <v>No</v>
      </c>
      <c r="AD4360" t="str">
        <f>IF(AND(Restaurants[[#This Row],[Has Online Delivery]]="Yes",Restaurants[[#This Row],[Has Table Booking]]="Yes"),"Online + Table",
IF(Restaurants[[#This Row],[Has Online Delivery]]="Yes","Online Only",
IF(Restaurants[[#This Row],[Has Table Booking]]="Yes","Table Only","None")))</f>
        <v>None</v>
      </c>
      <c r="AE4360" t="str">
        <f>IF(Restaurants[[#This Row],[Rating]]&gt;=4.5,"Excellent",
IF(Restaurants[[#This Row],[Rating]]&gt;=4,"Very Good",
IF(Restaurants[[#This Row],[Rating]]&gt;=3.5,"Good","Average/Low")))</f>
        <v>Excellent</v>
      </c>
    </row>
    <row r="4361" spans="1:31" x14ac:dyDescent="0.3">
      <c r="A4361" t="s">
        <v>113</v>
      </c>
      <c r="B4361" t="s">
        <v>933</v>
      </c>
      <c r="C4361" t="s">
        <v>251</v>
      </c>
      <c r="D4361" t="s">
        <v>258</v>
      </c>
      <c r="E4361">
        <v>3</v>
      </c>
      <c r="F4361">
        <v>280</v>
      </c>
      <c r="G4361" t="s">
        <v>116</v>
      </c>
      <c r="H4361">
        <v>1986</v>
      </c>
      <c r="I4361">
        <v>45</v>
      </c>
      <c r="J4361">
        <v>4.7</v>
      </c>
      <c r="K4361" t="s">
        <v>270</v>
      </c>
      <c r="L4361">
        <v>39</v>
      </c>
      <c r="M4361" t="s">
        <v>33</v>
      </c>
      <c r="N4361" t="s">
        <v>34</v>
      </c>
      <c r="O4361" t="s">
        <v>35</v>
      </c>
      <c r="P4361" t="s">
        <v>36</v>
      </c>
      <c r="Q4361" t="s">
        <v>37</v>
      </c>
      <c r="R4361">
        <v>25</v>
      </c>
      <c r="S4361" t="s">
        <v>37</v>
      </c>
      <c r="T4361" t="s">
        <v>55</v>
      </c>
      <c r="U4361" t="s">
        <v>32</v>
      </c>
      <c r="V4361" t="s">
        <v>1866</v>
      </c>
      <c r="W4361" t="s">
        <v>132</v>
      </c>
      <c r="X4361">
        <v>45886</v>
      </c>
      <c r="Y4361">
        <v>4832</v>
      </c>
      <c r="Z4361">
        <v>22.7196</v>
      </c>
      <c r="AA4361">
        <v>75.857699999999994</v>
      </c>
      <c r="AB4361" t="str">
        <f>IF(Restaurants[[#This Row],[Years_Operating]]&lt;5,"New",
IF(Restaurants[[#This Row],[Years_Operating]]&lt;15,"Established","Legacy"))</f>
        <v>Legacy</v>
      </c>
      <c r="AC4361" t="str">
        <f>IF(Restaurants[[#This Row],[Country]]="India","Yes","No")</f>
        <v>Yes</v>
      </c>
      <c r="AD4361" t="str">
        <f>IF(AND(Restaurants[[#This Row],[Has Online Delivery]]="Yes",Restaurants[[#This Row],[Has Table Booking]]="Yes"),"Online + Table",
IF(Restaurants[[#This Row],[Has Online Delivery]]="Yes","Online Only",
IF(Restaurants[[#This Row],[Has Table Booking]]="Yes","Table Only","None")))</f>
        <v>Online Only</v>
      </c>
      <c r="AE4361" t="str">
        <f>IF(Restaurants[[#This Row],[Rating]]&gt;=4.5,"Excellent",
IF(Restaurants[[#This Row],[Rating]]&gt;=4,"Very Good",
IF(Restaurants[[#This Row],[Rating]]&gt;=3.5,"Good","Average/Low")))</f>
        <v>Excellent</v>
      </c>
    </row>
    <row r="4362" spans="1:31" x14ac:dyDescent="0.3">
      <c r="A4362" t="s">
        <v>122</v>
      </c>
      <c r="B4362" t="s">
        <v>58</v>
      </c>
      <c r="C4362" t="s">
        <v>59</v>
      </c>
      <c r="D4362" t="s">
        <v>94</v>
      </c>
      <c r="E4362">
        <v>3</v>
      </c>
      <c r="F4362">
        <v>365</v>
      </c>
      <c r="G4362" t="s">
        <v>123</v>
      </c>
      <c r="H4362">
        <v>1998</v>
      </c>
      <c r="I4362">
        <v>80</v>
      </c>
      <c r="J4362">
        <v>4.7</v>
      </c>
      <c r="K4362" t="s">
        <v>96</v>
      </c>
      <c r="L4362">
        <v>27</v>
      </c>
      <c r="M4362" t="s">
        <v>33</v>
      </c>
      <c r="N4362" t="s">
        <v>34</v>
      </c>
      <c r="O4362" t="s">
        <v>54</v>
      </c>
      <c r="P4362" t="s">
        <v>36</v>
      </c>
      <c r="Q4362" t="s">
        <v>36</v>
      </c>
      <c r="R4362">
        <v>67</v>
      </c>
      <c r="S4362" t="s">
        <v>36</v>
      </c>
      <c r="T4362" t="s">
        <v>86</v>
      </c>
      <c r="U4362" t="s">
        <v>32</v>
      </c>
      <c r="W4362" t="s">
        <v>149</v>
      </c>
      <c r="X4362">
        <v>447935</v>
      </c>
      <c r="Y4362">
        <v>1483</v>
      </c>
      <c r="Z4362">
        <v>48.8566</v>
      </c>
      <c r="AA4362">
        <v>2.3521999999999998</v>
      </c>
      <c r="AB4362" t="str">
        <f>IF(Restaurants[[#This Row],[Years_Operating]]&lt;5,"New",
IF(Restaurants[[#This Row],[Years_Operating]]&lt;15,"Established","Legacy"))</f>
        <v>Legacy</v>
      </c>
      <c r="AC4362" t="str">
        <f>IF(Restaurants[[#This Row],[Country]]="India","Yes","No")</f>
        <v>No</v>
      </c>
      <c r="AD4362" t="str">
        <f>IF(AND(Restaurants[[#This Row],[Has Online Delivery]]="Yes",Restaurants[[#This Row],[Has Table Booking]]="Yes"),"Online + Table",
IF(Restaurants[[#This Row],[Has Online Delivery]]="Yes","Online Only",
IF(Restaurants[[#This Row],[Has Table Booking]]="Yes","Table Only","None")))</f>
        <v>Online + Table</v>
      </c>
      <c r="AE4362" t="str">
        <f>IF(Restaurants[[#This Row],[Rating]]&gt;=4.5,"Excellent",
IF(Restaurants[[#This Row],[Rating]]&gt;=4,"Very Good",
IF(Restaurants[[#This Row],[Rating]]&gt;=3.5,"Good","Average/Low")))</f>
        <v>Excellent</v>
      </c>
    </row>
    <row r="4363" spans="1:31" x14ac:dyDescent="0.3">
      <c r="A4363" t="s">
        <v>238</v>
      </c>
      <c r="B4363" t="s">
        <v>195</v>
      </c>
      <c r="C4363" t="s">
        <v>196</v>
      </c>
      <c r="D4363" t="s">
        <v>928</v>
      </c>
      <c r="E4363">
        <v>0</v>
      </c>
      <c r="F4363">
        <v>220</v>
      </c>
      <c r="G4363" t="s">
        <v>242</v>
      </c>
      <c r="H4363">
        <v>2011</v>
      </c>
      <c r="I4363">
        <v>50</v>
      </c>
      <c r="J4363">
        <v>4.5</v>
      </c>
      <c r="K4363" t="s">
        <v>929</v>
      </c>
      <c r="L4363">
        <v>14</v>
      </c>
      <c r="M4363" t="s">
        <v>160</v>
      </c>
      <c r="N4363" t="s">
        <v>210</v>
      </c>
      <c r="O4363" t="s">
        <v>35</v>
      </c>
      <c r="P4363" t="s">
        <v>37</v>
      </c>
      <c r="Q4363" t="s">
        <v>37</v>
      </c>
      <c r="R4363">
        <v>29</v>
      </c>
      <c r="S4363" t="s">
        <v>37</v>
      </c>
      <c r="T4363" t="s">
        <v>38</v>
      </c>
      <c r="U4363" t="s">
        <v>46</v>
      </c>
      <c r="W4363" t="s">
        <v>47</v>
      </c>
      <c r="X4363">
        <v>217092</v>
      </c>
      <c r="Y4363">
        <v>2423</v>
      </c>
      <c r="Z4363">
        <v>51.507399999999997</v>
      </c>
      <c r="AA4363">
        <v>-0.1278</v>
      </c>
      <c r="AB4363" t="str">
        <f>IF(Restaurants[[#This Row],[Years_Operating]]&lt;5,"New",
IF(Restaurants[[#This Row],[Years_Operating]]&lt;15,"Established","Legacy"))</f>
        <v>Established</v>
      </c>
      <c r="AC4363" t="str">
        <f>IF(Restaurants[[#This Row],[Country]]="India","Yes","No")</f>
        <v>No</v>
      </c>
      <c r="AD4363" t="str">
        <f>IF(AND(Restaurants[[#This Row],[Has Online Delivery]]="Yes",Restaurants[[#This Row],[Has Table Booking]]="Yes"),"Online + Table",
IF(Restaurants[[#This Row],[Has Online Delivery]]="Yes","Online Only",
IF(Restaurants[[#This Row],[Has Table Booking]]="Yes","Table Only","None")))</f>
        <v>None</v>
      </c>
      <c r="AE4363" t="str">
        <f>IF(Restaurants[[#This Row],[Rating]]&gt;=4.5,"Excellent",
IF(Restaurants[[#This Row],[Rating]]&gt;=4,"Very Good",
IF(Restaurants[[#This Row],[Rating]]&gt;=3.5,"Good","Average/Low")))</f>
        <v>Excellent</v>
      </c>
    </row>
    <row r="4364" spans="1:31" x14ac:dyDescent="0.3">
      <c r="A4364" t="s">
        <v>124</v>
      </c>
      <c r="B4364" t="s">
        <v>866</v>
      </c>
      <c r="C4364" t="s">
        <v>251</v>
      </c>
      <c r="D4364" t="s">
        <v>935</v>
      </c>
      <c r="E4364">
        <v>3</v>
      </c>
      <c r="F4364">
        <v>385</v>
      </c>
      <c r="G4364" t="s">
        <v>127</v>
      </c>
      <c r="H4364">
        <v>2005</v>
      </c>
      <c r="I4364">
        <v>64</v>
      </c>
      <c r="J4364">
        <v>4.7</v>
      </c>
      <c r="K4364" t="s">
        <v>936</v>
      </c>
      <c r="L4364">
        <v>20</v>
      </c>
      <c r="M4364" t="s">
        <v>33</v>
      </c>
      <c r="N4364" t="s">
        <v>34</v>
      </c>
      <c r="O4364" t="s">
        <v>54</v>
      </c>
      <c r="P4364" t="s">
        <v>36</v>
      </c>
      <c r="Q4364" t="s">
        <v>37</v>
      </c>
      <c r="R4364">
        <v>52</v>
      </c>
      <c r="S4364" t="s">
        <v>37</v>
      </c>
      <c r="T4364" t="s">
        <v>86</v>
      </c>
      <c r="U4364" t="s">
        <v>39</v>
      </c>
      <c r="V4364" t="s">
        <v>1867</v>
      </c>
      <c r="W4364" t="s">
        <v>80</v>
      </c>
      <c r="X4364">
        <v>433865</v>
      </c>
      <c r="Y4364">
        <v>4484</v>
      </c>
      <c r="Z4364">
        <v>23.022500000000001</v>
      </c>
      <c r="AA4364">
        <v>72.571399999999997</v>
      </c>
      <c r="AB4364" t="str">
        <f>IF(Restaurants[[#This Row],[Years_Operating]]&lt;5,"New",
IF(Restaurants[[#This Row],[Years_Operating]]&lt;15,"Established","Legacy"))</f>
        <v>Legacy</v>
      </c>
      <c r="AC4364" t="str">
        <f>IF(Restaurants[[#This Row],[Country]]="India","Yes","No")</f>
        <v>Yes</v>
      </c>
      <c r="AD4364" t="str">
        <f>IF(AND(Restaurants[[#This Row],[Has Online Delivery]]="Yes",Restaurants[[#This Row],[Has Table Booking]]="Yes"),"Online + Table",
IF(Restaurants[[#This Row],[Has Online Delivery]]="Yes","Online Only",
IF(Restaurants[[#This Row],[Has Table Booking]]="Yes","Table Only","None")))</f>
        <v>Online Only</v>
      </c>
      <c r="AE4364" t="str">
        <f>IF(Restaurants[[#This Row],[Rating]]&gt;=4.5,"Excellent",
IF(Restaurants[[#This Row],[Rating]]&gt;=4,"Very Good",
IF(Restaurants[[#This Row],[Rating]]&gt;=3.5,"Good","Average/Low")))</f>
        <v>Excellent</v>
      </c>
    </row>
    <row r="4365" spans="1:31" x14ac:dyDescent="0.3">
      <c r="A4365" t="s">
        <v>179</v>
      </c>
      <c r="B4365" t="s">
        <v>195</v>
      </c>
      <c r="C4365" t="s">
        <v>196</v>
      </c>
      <c r="D4365" t="s">
        <v>928</v>
      </c>
      <c r="E4365">
        <v>2</v>
      </c>
      <c r="F4365">
        <v>250</v>
      </c>
      <c r="G4365" t="s">
        <v>181</v>
      </c>
      <c r="H4365">
        <v>2014</v>
      </c>
      <c r="I4365">
        <v>52</v>
      </c>
      <c r="J4365">
        <v>4.5999999999999996</v>
      </c>
      <c r="K4365" t="s">
        <v>929</v>
      </c>
      <c r="L4365">
        <v>11</v>
      </c>
      <c r="M4365" t="s">
        <v>33</v>
      </c>
      <c r="N4365" t="s">
        <v>143</v>
      </c>
      <c r="O4365" t="s">
        <v>35</v>
      </c>
      <c r="P4365" t="s">
        <v>36</v>
      </c>
      <c r="Q4365" t="s">
        <v>36</v>
      </c>
      <c r="R4365">
        <v>64</v>
      </c>
      <c r="S4365" t="s">
        <v>36</v>
      </c>
      <c r="T4365" t="s">
        <v>63</v>
      </c>
      <c r="U4365" t="s">
        <v>39</v>
      </c>
      <c r="W4365" t="s">
        <v>149</v>
      </c>
      <c r="X4365">
        <v>148170</v>
      </c>
      <c r="Y4365">
        <v>3455</v>
      </c>
      <c r="Z4365">
        <v>51.507399999999997</v>
      </c>
      <c r="AA4365">
        <v>-0.1278</v>
      </c>
      <c r="AB4365" t="str">
        <f>IF(Restaurants[[#This Row],[Years_Operating]]&lt;5,"New",
IF(Restaurants[[#This Row],[Years_Operating]]&lt;15,"Established","Legacy"))</f>
        <v>Established</v>
      </c>
      <c r="AC4365" t="str">
        <f>IF(Restaurants[[#This Row],[Country]]="India","Yes","No")</f>
        <v>No</v>
      </c>
      <c r="AD4365" t="str">
        <f>IF(AND(Restaurants[[#This Row],[Has Online Delivery]]="Yes",Restaurants[[#This Row],[Has Table Booking]]="Yes"),"Online + Table",
IF(Restaurants[[#This Row],[Has Online Delivery]]="Yes","Online Only",
IF(Restaurants[[#This Row],[Has Table Booking]]="Yes","Table Only","None")))</f>
        <v>Online + Table</v>
      </c>
      <c r="AE4365" t="str">
        <f>IF(Restaurants[[#This Row],[Rating]]&gt;=4.5,"Excellent",
IF(Restaurants[[#This Row],[Rating]]&gt;=4,"Very Good",
IF(Restaurants[[#This Row],[Rating]]&gt;=3.5,"Good","Average/Low")))</f>
        <v>Excellent</v>
      </c>
    </row>
    <row r="4366" spans="1:31" x14ac:dyDescent="0.3">
      <c r="A4366" t="s">
        <v>215</v>
      </c>
      <c r="B4366" t="s">
        <v>250</v>
      </c>
      <c r="C4366" t="s">
        <v>251</v>
      </c>
      <c r="D4366" t="s">
        <v>267</v>
      </c>
      <c r="E4366">
        <v>0</v>
      </c>
      <c r="F4366">
        <v>155</v>
      </c>
      <c r="G4366" t="s">
        <v>219</v>
      </c>
      <c r="H4366">
        <v>2000</v>
      </c>
      <c r="I4366">
        <v>55</v>
      </c>
      <c r="J4366">
        <v>4.7</v>
      </c>
      <c r="K4366" t="s">
        <v>307</v>
      </c>
      <c r="L4366">
        <v>25</v>
      </c>
      <c r="M4366" t="s">
        <v>160</v>
      </c>
      <c r="N4366" t="s">
        <v>210</v>
      </c>
      <c r="O4366" t="s">
        <v>54</v>
      </c>
      <c r="P4366" t="s">
        <v>36</v>
      </c>
      <c r="Q4366" t="s">
        <v>37</v>
      </c>
      <c r="R4366">
        <v>46</v>
      </c>
      <c r="S4366" t="s">
        <v>37</v>
      </c>
      <c r="T4366" t="s">
        <v>38</v>
      </c>
      <c r="U4366" t="s">
        <v>39</v>
      </c>
      <c r="V4366" t="s">
        <v>1868</v>
      </c>
      <c r="W4366" t="s">
        <v>132</v>
      </c>
      <c r="X4366">
        <v>409599</v>
      </c>
      <c r="Y4366">
        <v>2356</v>
      </c>
      <c r="Z4366">
        <v>28.7041</v>
      </c>
      <c r="AA4366">
        <v>77.102500000000006</v>
      </c>
      <c r="AB4366" t="str">
        <f>IF(Restaurants[[#This Row],[Years_Operating]]&lt;5,"New",
IF(Restaurants[[#This Row],[Years_Operating]]&lt;15,"Established","Legacy"))</f>
        <v>Legacy</v>
      </c>
      <c r="AC4366" t="str">
        <f>IF(Restaurants[[#This Row],[Country]]="India","Yes","No")</f>
        <v>Yes</v>
      </c>
      <c r="AD4366" t="str">
        <f>IF(AND(Restaurants[[#This Row],[Has Online Delivery]]="Yes",Restaurants[[#This Row],[Has Table Booking]]="Yes"),"Online + Table",
IF(Restaurants[[#This Row],[Has Online Delivery]]="Yes","Online Only",
IF(Restaurants[[#This Row],[Has Table Booking]]="Yes","Table Only","None")))</f>
        <v>Online Only</v>
      </c>
      <c r="AE4366" t="str">
        <f>IF(Restaurants[[#This Row],[Rating]]&gt;=4.5,"Excellent",
IF(Restaurants[[#This Row],[Rating]]&gt;=4,"Very Good",
IF(Restaurants[[#This Row],[Rating]]&gt;=3.5,"Good","Average/Low")))</f>
        <v>Excellent</v>
      </c>
    </row>
    <row r="4367" spans="1:31" x14ac:dyDescent="0.3">
      <c r="A4367" t="s">
        <v>199</v>
      </c>
      <c r="B4367" t="s">
        <v>921</v>
      </c>
      <c r="C4367" t="s">
        <v>251</v>
      </c>
      <c r="D4367" t="s">
        <v>258</v>
      </c>
      <c r="E4367">
        <v>1</v>
      </c>
      <c r="F4367">
        <v>165</v>
      </c>
      <c r="G4367" t="s">
        <v>201</v>
      </c>
      <c r="H4367">
        <v>2013</v>
      </c>
      <c r="I4367">
        <v>26</v>
      </c>
      <c r="J4367">
        <v>4.5999999999999996</v>
      </c>
      <c r="K4367" t="s">
        <v>270</v>
      </c>
      <c r="L4367">
        <v>12</v>
      </c>
      <c r="M4367" t="s">
        <v>160</v>
      </c>
      <c r="N4367" t="s">
        <v>193</v>
      </c>
      <c r="O4367" t="s">
        <v>45</v>
      </c>
      <c r="P4367" t="s">
        <v>37</v>
      </c>
      <c r="Q4367" t="s">
        <v>36</v>
      </c>
      <c r="R4367">
        <v>63</v>
      </c>
      <c r="S4367" t="s">
        <v>37</v>
      </c>
      <c r="T4367" t="s">
        <v>38</v>
      </c>
      <c r="U4367" t="s">
        <v>69</v>
      </c>
      <c r="V4367" t="s">
        <v>1869</v>
      </c>
      <c r="W4367" t="s">
        <v>47</v>
      </c>
      <c r="X4367">
        <v>12718</v>
      </c>
      <c r="Y4367">
        <v>4211</v>
      </c>
      <c r="Z4367">
        <v>26.912400000000002</v>
      </c>
      <c r="AA4367">
        <v>75.787300000000002</v>
      </c>
      <c r="AB4367" t="str">
        <f>IF(Restaurants[[#This Row],[Years_Operating]]&lt;5,"New",
IF(Restaurants[[#This Row],[Years_Operating]]&lt;15,"Established","Legacy"))</f>
        <v>Established</v>
      </c>
      <c r="AC4367" t="str">
        <f>IF(Restaurants[[#This Row],[Country]]="India","Yes","No")</f>
        <v>Yes</v>
      </c>
      <c r="AD4367" t="str">
        <f>IF(AND(Restaurants[[#This Row],[Has Online Delivery]]="Yes",Restaurants[[#This Row],[Has Table Booking]]="Yes"),"Online + Table",
IF(Restaurants[[#This Row],[Has Online Delivery]]="Yes","Online Only",
IF(Restaurants[[#This Row],[Has Table Booking]]="Yes","Table Only","None")))</f>
        <v>Table Only</v>
      </c>
      <c r="AE4367" t="str">
        <f>IF(Restaurants[[#This Row],[Rating]]&gt;=4.5,"Excellent",
IF(Restaurants[[#This Row],[Rating]]&gt;=4,"Very Good",
IF(Restaurants[[#This Row],[Rating]]&gt;=3.5,"Good","Average/Low")))</f>
        <v>Excellent</v>
      </c>
    </row>
    <row r="4368" spans="1:31" x14ac:dyDescent="0.3">
      <c r="A4368" t="s">
        <v>133</v>
      </c>
      <c r="B4368" t="s">
        <v>921</v>
      </c>
      <c r="C4368" t="s">
        <v>251</v>
      </c>
      <c r="D4368" t="s">
        <v>863</v>
      </c>
      <c r="E4368">
        <v>3</v>
      </c>
      <c r="F4368">
        <v>265</v>
      </c>
      <c r="G4368" t="s">
        <v>135</v>
      </c>
      <c r="H4368">
        <v>2005</v>
      </c>
      <c r="I4368">
        <v>45</v>
      </c>
      <c r="J4368">
        <v>4.7</v>
      </c>
      <c r="K4368" t="s">
        <v>926</v>
      </c>
      <c r="L4368">
        <v>20</v>
      </c>
      <c r="M4368" t="s">
        <v>33</v>
      </c>
      <c r="N4368" t="s">
        <v>34</v>
      </c>
      <c r="O4368" t="s">
        <v>35</v>
      </c>
      <c r="P4368" t="s">
        <v>36</v>
      </c>
      <c r="Q4368" t="s">
        <v>36</v>
      </c>
      <c r="R4368">
        <v>48</v>
      </c>
      <c r="S4368" t="s">
        <v>36</v>
      </c>
      <c r="T4368" t="s">
        <v>86</v>
      </c>
      <c r="U4368" t="s">
        <v>46</v>
      </c>
      <c r="V4368" t="s">
        <v>1870</v>
      </c>
      <c r="W4368" t="s">
        <v>47</v>
      </c>
      <c r="X4368">
        <v>389867</v>
      </c>
      <c r="Y4368">
        <v>3107</v>
      </c>
      <c r="Z4368">
        <v>26.912400000000002</v>
      </c>
      <c r="AA4368">
        <v>75.787300000000002</v>
      </c>
      <c r="AB4368" t="str">
        <f>IF(Restaurants[[#This Row],[Years_Operating]]&lt;5,"New",
IF(Restaurants[[#This Row],[Years_Operating]]&lt;15,"Established","Legacy"))</f>
        <v>Legacy</v>
      </c>
      <c r="AC4368" t="str">
        <f>IF(Restaurants[[#This Row],[Country]]="India","Yes","No")</f>
        <v>Yes</v>
      </c>
      <c r="AD4368" t="str">
        <f>IF(AND(Restaurants[[#This Row],[Has Online Delivery]]="Yes",Restaurants[[#This Row],[Has Table Booking]]="Yes"),"Online + Table",
IF(Restaurants[[#This Row],[Has Online Delivery]]="Yes","Online Only",
IF(Restaurants[[#This Row],[Has Table Booking]]="Yes","Table Only","None")))</f>
        <v>Online + Table</v>
      </c>
      <c r="AE4368" t="str">
        <f>IF(Restaurants[[#This Row],[Rating]]&gt;=4.5,"Excellent",
IF(Restaurants[[#This Row],[Rating]]&gt;=4,"Very Good",
IF(Restaurants[[#This Row],[Rating]]&gt;=3.5,"Good","Average/Low")))</f>
        <v>Excellent</v>
      </c>
    </row>
    <row r="4369" spans="1:31" x14ac:dyDescent="0.3">
      <c r="A4369" t="s">
        <v>226</v>
      </c>
      <c r="B4369" t="s">
        <v>896</v>
      </c>
      <c r="C4369" t="s">
        <v>59</v>
      </c>
      <c r="D4369" t="s">
        <v>51</v>
      </c>
      <c r="E4369">
        <v>0</v>
      </c>
      <c r="F4369">
        <v>185</v>
      </c>
      <c r="G4369" t="s">
        <v>228</v>
      </c>
      <c r="H4369">
        <v>2014</v>
      </c>
      <c r="I4369">
        <v>48</v>
      </c>
      <c r="J4369">
        <v>4.5999999999999996</v>
      </c>
      <c r="K4369" t="s">
        <v>53</v>
      </c>
      <c r="L4369">
        <v>11</v>
      </c>
      <c r="M4369" t="s">
        <v>160</v>
      </c>
      <c r="N4369" t="s">
        <v>210</v>
      </c>
      <c r="O4369" t="s">
        <v>45</v>
      </c>
      <c r="P4369" t="s">
        <v>37</v>
      </c>
      <c r="Q4369" t="s">
        <v>37</v>
      </c>
      <c r="R4369">
        <v>59</v>
      </c>
      <c r="S4369" t="s">
        <v>37</v>
      </c>
      <c r="T4369" t="s">
        <v>55</v>
      </c>
      <c r="U4369" t="s">
        <v>32</v>
      </c>
      <c r="W4369" t="s">
        <v>40</v>
      </c>
      <c r="X4369">
        <v>113621</v>
      </c>
      <c r="Y4369">
        <v>282</v>
      </c>
      <c r="Z4369">
        <v>45.764000000000003</v>
      </c>
      <c r="AA4369">
        <v>4.8357000000000001</v>
      </c>
      <c r="AB4369" t="str">
        <f>IF(Restaurants[[#This Row],[Years_Operating]]&lt;5,"New",
IF(Restaurants[[#This Row],[Years_Operating]]&lt;15,"Established","Legacy"))</f>
        <v>Established</v>
      </c>
      <c r="AC4369" t="str">
        <f>IF(Restaurants[[#This Row],[Country]]="India","Yes","No")</f>
        <v>No</v>
      </c>
      <c r="AD4369" t="str">
        <f>IF(AND(Restaurants[[#This Row],[Has Online Delivery]]="Yes",Restaurants[[#This Row],[Has Table Booking]]="Yes"),"Online + Table",
IF(Restaurants[[#This Row],[Has Online Delivery]]="Yes","Online Only",
IF(Restaurants[[#This Row],[Has Table Booking]]="Yes","Table Only","None")))</f>
        <v>None</v>
      </c>
      <c r="AE4369" t="str">
        <f>IF(Restaurants[[#This Row],[Rating]]&gt;=4.5,"Excellent",
IF(Restaurants[[#This Row],[Rating]]&gt;=4,"Very Good",
IF(Restaurants[[#This Row],[Rating]]&gt;=3.5,"Good","Average/Low")))</f>
        <v>Excellent</v>
      </c>
    </row>
    <row r="4370" spans="1:31" x14ac:dyDescent="0.3">
      <c r="A4370" t="s">
        <v>48</v>
      </c>
      <c r="B4370" t="s">
        <v>900</v>
      </c>
      <c r="C4370" t="s">
        <v>50</v>
      </c>
      <c r="D4370" t="s">
        <v>870</v>
      </c>
      <c r="E4370">
        <v>3</v>
      </c>
      <c r="F4370">
        <v>390</v>
      </c>
      <c r="G4370" t="s">
        <v>52</v>
      </c>
      <c r="H4370">
        <v>1994</v>
      </c>
      <c r="I4370">
        <v>60</v>
      </c>
      <c r="J4370">
        <v>4.9000000000000004</v>
      </c>
      <c r="K4370" t="s">
        <v>871</v>
      </c>
      <c r="L4370">
        <v>31</v>
      </c>
      <c r="M4370" t="s">
        <v>33</v>
      </c>
      <c r="N4370" t="s">
        <v>34</v>
      </c>
      <c r="O4370" t="s">
        <v>54</v>
      </c>
      <c r="P4370" t="s">
        <v>37</v>
      </c>
      <c r="Q4370" t="s">
        <v>37</v>
      </c>
      <c r="R4370">
        <v>55</v>
      </c>
      <c r="S4370" t="s">
        <v>37</v>
      </c>
      <c r="T4370" t="s">
        <v>38</v>
      </c>
      <c r="U4370" t="s">
        <v>69</v>
      </c>
      <c r="W4370" t="s">
        <v>149</v>
      </c>
      <c r="X4370">
        <v>416019</v>
      </c>
      <c r="Y4370">
        <v>4342</v>
      </c>
      <c r="Z4370">
        <v>34.052199999999999</v>
      </c>
      <c r="AA4370">
        <v>-118.2437</v>
      </c>
      <c r="AB4370" t="str">
        <f>IF(Restaurants[[#This Row],[Years_Operating]]&lt;5,"New",
IF(Restaurants[[#This Row],[Years_Operating]]&lt;15,"Established","Legacy"))</f>
        <v>Legacy</v>
      </c>
      <c r="AC4370" t="str">
        <f>IF(Restaurants[[#This Row],[Country]]="India","Yes","No")</f>
        <v>No</v>
      </c>
      <c r="AD4370" t="str">
        <f>IF(AND(Restaurants[[#This Row],[Has Online Delivery]]="Yes",Restaurants[[#This Row],[Has Table Booking]]="Yes"),"Online + Table",
IF(Restaurants[[#This Row],[Has Online Delivery]]="Yes","Online Only",
IF(Restaurants[[#This Row],[Has Table Booking]]="Yes","Table Only","None")))</f>
        <v>None</v>
      </c>
      <c r="AE4370" t="str">
        <f>IF(Restaurants[[#This Row],[Rating]]&gt;=4.5,"Excellent",
IF(Restaurants[[#This Row],[Rating]]&gt;=4,"Very Good",
IF(Restaurants[[#This Row],[Rating]]&gt;=3.5,"Good","Average/Low")))</f>
        <v>Excellent</v>
      </c>
    </row>
    <row r="4371" spans="1:31" x14ac:dyDescent="0.3">
      <c r="A4371" t="s">
        <v>171</v>
      </c>
      <c r="B4371" t="s">
        <v>255</v>
      </c>
      <c r="C4371" t="s">
        <v>251</v>
      </c>
      <c r="D4371" t="s">
        <v>863</v>
      </c>
      <c r="E4371">
        <v>2</v>
      </c>
      <c r="F4371">
        <v>285</v>
      </c>
      <c r="G4371" t="s">
        <v>172</v>
      </c>
      <c r="H4371">
        <v>2008</v>
      </c>
      <c r="I4371">
        <v>12</v>
      </c>
      <c r="J4371">
        <v>4.7</v>
      </c>
      <c r="K4371" t="s">
        <v>994</v>
      </c>
      <c r="L4371">
        <v>17</v>
      </c>
      <c r="M4371" t="s">
        <v>33</v>
      </c>
      <c r="N4371" t="s">
        <v>143</v>
      </c>
      <c r="O4371" t="s">
        <v>54</v>
      </c>
      <c r="P4371" t="s">
        <v>36</v>
      </c>
      <c r="Q4371" t="s">
        <v>37</v>
      </c>
      <c r="R4371">
        <v>64</v>
      </c>
      <c r="S4371" t="s">
        <v>37</v>
      </c>
      <c r="T4371" t="s">
        <v>38</v>
      </c>
      <c r="U4371" t="s">
        <v>32</v>
      </c>
      <c r="V4371" t="s">
        <v>1871</v>
      </c>
      <c r="W4371" t="s">
        <v>56</v>
      </c>
      <c r="X4371">
        <v>160913</v>
      </c>
      <c r="Y4371">
        <v>377</v>
      </c>
      <c r="Z4371">
        <v>19.076000000000001</v>
      </c>
      <c r="AA4371">
        <v>72.877700000000004</v>
      </c>
      <c r="AB4371" t="str">
        <f>IF(Restaurants[[#This Row],[Years_Operating]]&lt;5,"New",
IF(Restaurants[[#This Row],[Years_Operating]]&lt;15,"Established","Legacy"))</f>
        <v>Legacy</v>
      </c>
      <c r="AC4371" t="str">
        <f>IF(Restaurants[[#This Row],[Country]]="India","Yes","No")</f>
        <v>Yes</v>
      </c>
      <c r="AD4371" t="str">
        <f>IF(AND(Restaurants[[#This Row],[Has Online Delivery]]="Yes",Restaurants[[#This Row],[Has Table Booking]]="Yes"),"Online + Table",
IF(Restaurants[[#This Row],[Has Online Delivery]]="Yes","Online Only",
IF(Restaurants[[#This Row],[Has Table Booking]]="Yes","Table Only","None")))</f>
        <v>Online Only</v>
      </c>
      <c r="AE4371" t="str">
        <f>IF(Restaurants[[#This Row],[Rating]]&gt;=4.5,"Excellent",
IF(Restaurants[[#This Row],[Rating]]&gt;=4,"Very Good",
IF(Restaurants[[#This Row],[Rating]]&gt;=3.5,"Good","Average/Low")))</f>
        <v>Excellent</v>
      </c>
    </row>
    <row r="4372" spans="1:31" x14ac:dyDescent="0.3">
      <c r="A4372" t="s">
        <v>166</v>
      </c>
      <c r="B4372" t="s">
        <v>896</v>
      </c>
      <c r="C4372" t="s">
        <v>59</v>
      </c>
      <c r="D4372" t="s">
        <v>94</v>
      </c>
      <c r="E4372">
        <v>2</v>
      </c>
      <c r="F4372">
        <v>265</v>
      </c>
      <c r="G4372" t="s">
        <v>170</v>
      </c>
      <c r="H4372">
        <v>2005</v>
      </c>
      <c r="I4372">
        <v>60</v>
      </c>
      <c r="J4372">
        <v>4.7</v>
      </c>
      <c r="K4372" t="s">
        <v>96</v>
      </c>
      <c r="L4372">
        <v>20</v>
      </c>
      <c r="M4372" t="s">
        <v>33</v>
      </c>
      <c r="N4372" t="s">
        <v>143</v>
      </c>
      <c r="O4372" t="s">
        <v>35</v>
      </c>
      <c r="P4372" t="s">
        <v>36</v>
      </c>
      <c r="Q4372" t="s">
        <v>36</v>
      </c>
      <c r="R4372">
        <v>57</v>
      </c>
      <c r="S4372" t="s">
        <v>37</v>
      </c>
      <c r="T4372" t="s">
        <v>63</v>
      </c>
      <c r="U4372" t="s">
        <v>39</v>
      </c>
      <c r="W4372" t="s">
        <v>132</v>
      </c>
      <c r="X4372">
        <v>154885</v>
      </c>
      <c r="Y4372">
        <v>7528</v>
      </c>
      <c r="Z4372">
        <v>45.764000000000003</v>
      </c>
      <c r="AA4372">
        <v>4.8357000000000001</v>
      </c>
      <c r="AB4372" t="str">
        <f>IF(Restaurants[[#This Row],[Years_Operating]]&lt;5,"New",
IF(Restaurants[[#This Row],[Years_Operating]]&lt;15,"Established","Legacy"))</f>
        <v>Legacy</v>
      </c>
      <c r="AC4372" t="str">
        <f>IF(Restaurants[[#This Row],[Country]]="India","Yes","No")</f>
        <v>No</v>
      </c>
      <c r="AD4372" t="str">
        <f>IF(AND(Restaurants[[#This Row],[Has Online Delivery]]="Yes",Restaurants[[#This Row],[Has Table Booking]]="Yes"),"Online + Table",
IF(Restaurants[[#This Row],[Has Online Delivery]]="Yes","Online Only",
IF(Restaurants[[#This Row],[Has Table Booking]]="Yes","Table Only","None")))</f>
        <v>Online + Table</v>
      </c>
      <c r="AE4372" t="str">
        <f>IF(Restaurants[[#This Row],[Rating]]&gt;=4.5,"Excellent",
IF(Restaurants[[#This Row],[Rating]]&gt;=4,"Very Good",
IF(Restaurants[[#This Row],[Rating]]&gt;=3.5,"Good","Average/Low")))</f>
        <v>Excellent</v>
      </c>
    </row>
    <row r="4373" spans="1:31" x14ac:dyDescent="0.3">
      <c r="A4373" t="s">
        <v>150</v>
      </c>
      <c r="B4373" t="s">
        <v>290</v>
      </c>
      <c r="C4373" t="s">
        <v>251</v>
      </c>
      <c r="D4373" t="s">
        <v>278</v>
      </c>
      <c r="E4373">
        <v>2</v>
      </c>
      <c r="F4373">
        <v>325</v>
      </c>
      <c r="G4373" t="s">
        <v>153</v>
      </c>
      <c r="H4373">
        <v>2016</v>
      </c>
      <c r="I4373">
        <v>48</v>
      </c>
      <c r="J4373">
        <v>4.7</v>
      </c>
      <c r="K4373" t="s">
        <v>299</v>
      </c>
      <c r="L4373">
        <v>9</v>
      </c>
      <c r="M4373" t="s">
        <v>33</v>
      </c>
      <c r="N4373" t="s">
        <v>143</v>
      </c>
      <c r="O4373" t="s">
        <v>54</v>
      </c>
      <c r="P4373" t="s">
        <v>36</v>
      </c>
      <c r="Q4373" t="s">
        <v>37</v>
      </c>
      <c r="R4373">
        <v>64</v>
      </c>
      <c r="S4373" t="s">
        <v>37</v>
      </c>
      <c r="T4373" t="s">
        <v>38</v>
      </c>
      <c r="U4373" t="s">
        <v>69</v>
      </c>
      <c r="V4373" t="s">
        <v>1872</v>
      </c>
      <c r="W4373" t="s">
        <v>64</v>
      </c>
      <c r="X4373">
        <v>338291</v>
      </c>
      <c r="Y4373">
        <v>6149</v>
      </c>
      <c r="Z4373">
        <v>17.385000000000002</v>
      </c>
      <c r="AA4373">
        <v>78.486699999999999</v>
      </c>
      <c r="AB4373" t="str">
        <f>IF(Restaurants[[#This Row],[Years_Operating]]&lt;5,"New",
IF(Restaurants[[#This Row],[Years_Operating]]&lt;15,"Established","Legacy"))</f>
        <v>Established</v>
      </c>
      <c r="AC4373" t="str">
        <f>IF(Restaurants[[#This Row],[Country]]="India","Yes","No")</f>
        <v>Yes</v>
      </c>
      <c r="AD4373" t="str">
        <f>IF(AND(Restaurants[[#This Row],[Has Online Delivery]]="Yes",Restaurants[[#This Row],[Has Table Booking]]="Yes"),"Online + Table",
IF(Restaurants[[#This Row],[Has Online Delivery]]="Yes","Online Only",
IF(Restaurants[[#This Row],[Has Table Booking]]="Yes","Table Only","None")))</f>
        <v>Online Only</v>
      </c>
      <c r="AE4373" t="str">
        <f>IF(Restaurants[[#This Row],[Rating]]&gt;=4.5,"Excellent",
IF(Restaurants[[#This Row],[Rating]]&gt;=4,"Very Good",
IF(Restaurants[[#This Row],[Rating]]&gt;=3.5,"Good","Average/Low")))</f>
        <v>Excellent</v>
      </c>
    </row>
    <row r="4374" spans="1:31" x14ac:dyDescent="0.3">
      <c r="A4374" t="s">
        <v>215</v>
      </c>
      <c r="B4374" t="s">
        <v>913</v>
      </c>
      <c r="C4374" t="s">
        <v>146</v>
      </c>
      <c r="D4374" t="s">
        <v>905</v>
      </c>
      <c r="E4374">
        <v>0</v>
      </c>
      <c r="F4374">
        <v>155</v>
      </c>
      <c r="G4374" t="s">
        <v>219</v>
      </c>
      <c r="H4374">
        <v>2000</v>
      </c>
      <c r="I4374">
        <v>55</v>
      </c>
      <c r="J4374">
        <v>4.7</v>
      </c>
      <c r="K4374" t="s">
        <v>906</v>
      </c>
      <c r="L4374">
        <v>25</v>
      </c>
      <c r="M4374" t="s">
        <v>160</v>
      </c>
      <c r="N4374" t="s">
        <v>210</v>
      </c>
      <c r="O4374" t="s">
        <v>54</v>
      </c>
      <c r="P4374" t="s">
        <v>37</v>
      </c>
      <c r="Q4374" t="s">
        <v>37</v>
      </c>
      <c r="R4374">
        <v>29</v>
      </c>
      <c r="S4374" t="s">
        <v>37</v>
      </c>
      <c r="T4374" t="s">
        <v>63</v>
      </c>
      <c r="U4374" t="s">
        <v>69</v>
      </c>
      <c r="W4374" t="s">
        <v>47</v>
      </c>
      <c r="X4374">
        <v>437319</v>
      </c>
      <c r="Y4374">
        <v>3678</v>
      </c>
      <c r="Z4374">
        <v>34.6937</v>
      </c>
      <c r="AA4374">
        <v>135.50229999999999</v>
      </c>
      <c r="AB4374" t="str">
        <f>IF(Restaurants[[#This Row],[Years_Operating]]&lt;5,"New",
IF(Restaurants[[#This Row],[Years_Operating]]&lt;15,"Established","Legacy"))</f>
        <v>Legacy</v>
      </c>
      <c r="AC4374" t="str">
        <f>IF(Restaurants[[#This Row],[Country]]="India","Yes","No")</f>
        <v>No</v>
      </c>
      <c r="AD4374" t="str">
        <f>IF(AND(Restaurants[[#This Row],[Has Online Delivery]]="Yes",Restaurants[[#This Row],[Has Table Booking]]="Yes"),"Online + Table",
IF(Restaurants[[#This Row],[Has Online Delivery]]="Yes","Online Only",
IF(Restaurants[[#This Row],[Has Table Booking]]="Yes","Table Only","None")))</f>
        <v>None</v>
      </c>
      <c r="AE4374" t="str">
        <f>IF(Restaurants[[#This Row],[Rating]]&gt;=4.5,"Excellent",
IF(Restaurants[[#This Row],[Rating]]&gt;=4,"Very Good",
IF(Restaurants[[#This Row],[Rating]]&gt;=3.5,"Good","Average/Low")))</f>
        <v>Excellent</v>
      </c>
    </row>
    <row r="4375" spans="1:31" x14ac:dyDescent="0.3">
      <c r="A4375" t="s">
        <v>57</v>
      </c>
      <c r="B4375" t="s">
        <v>266</v>
      </c>
      <c r="C4375" t="s">
        <v>251</v>
      </c>
      <c r="D4375" t="s">
        <v>918</v>
      </c>
      <c r="E4375">
        <v>3</v>
      </c>
      <c r="F4375">
        <v>425</v>
      </c>
      <c r="G4375" t="s">
        <v>61</v>
      </c>
      <c r="H4375">
        <v>1986</v>
      </c>
      <c r="I4375">
        <v>40</v>
      </c>
      <c r="J4375">
        <v>4.9000000000000004</v>
      </c>
      <c r="K4375" t="s">
        <v>939</v>
      </c>
      <c r="L4375">
        <v>39</v>
      </c>
      <c r="M4375" t="s">
        <v>62</v>
      </c>
      <c r="N4375" t="s">
        <v>34</v>
      </c>
      <c r="O4375" t="s">
        <v>35</v>
      </c>
      <c r="P4375" t="s">
        <v>37</v>
      </c>
      <c r="Q4375" t="s">
        <v>37</v>
      </c>
      <c r="R4375">
        <v>35</v>
      </c>
      <c r="S4375" t="s">
        <v>37</v>
      </c>
      <c r="T4375" t="s">
        <v>38</v>
      </c>
      <c r="U4375" t="s">
        <v>32</v>
      </c>
      <c r="V4375" t="s">
        <v>1873</v>
      </c>
      <c r="W4375" t="s">
        <v>132</v>
      </c>
      <c r="X4375">
        <v>204942</v>
      </c>
      <c r="Y4375">
        <v>6288</v>
      </c>
      <c r="Z4375">
        <v>12.9716</v>
      </c>
      <c r="AA4375">
        <v>77.5946</v>
      </c>
      <c r="AB4375" t="str">
        <f>IF(Restaurants[[#This Row],[Years_Operating]]&lt;5,"New",
IF(Restaurants[[#This Row],[Years_Operating]]&lt;15,"Established","Legacy"))</f>
        <v>Legacy</v>
      </c>
      <c r="AC4375" t="str">
        <f>IF(Restaurants[[#This Row],[Country]]="India","Yes","No")</f>
        <v>Yes</v>
      </c>
      <c r="AD4375" t="str">
        <f>IF(AND(Restaurants[[#This Row],[Has Online Delivery]]="Yes",Restaurants[[#This Row],[Has Table Booking]]="Yes"),"Online + Table",
IF(Restaurants[[#This Row],[Has Online Delivery]]="Yes","Online Only",
IF(Restaurants[[#This Row],[Has Table Booking]]="Yes","Table Only","None")))</f>
        <v>None</v>
      </c>
      <c r="AE4375" t="str">
        <f>IF(Restaurants[[#This Row],[Rating]]&gt;=4.5,"Excellent",
IF(Restaurants[[#This Row],[Rating]]&gt;=4,"Very Good",
IF(Restaurants[[#This Row],[Rating]]&gt;=3.5,"Good","Average/Low")))</f>
        <v>Excellent</v>
      </c>
    </row>
    <row r="4376" spans="1:31" x14ac:dyDescent="0.3">
      <c r="A4376" t="s">
        <v>202</v>
      </c>
      <c r="B4376" t="s">
        <v>290</v>
      </c>
      <c r="C4376" t="s">
        <v>251</v>
      </c>
      <c r="D4376" t="s">
        <v>918</v>
      </c>
      <c r="E4376">
        <v>1</v>
      </c>
      <c r="F4376">
        <v>95</v>
      </c>
      <c r="G4376" t="s">
        <v>203</v>
      </c>
      <c r="H4376">
        <v>2011</v>
      </c>
      <c r="I4376">
        <v>28</v>
      </c>
      <c r="J4376">
        <v>4.5</v>
      </c>
      <c r="K4376" t="s">
        <v>919</v>
      </c>
      <c r="L4376">
        <v>14</v>
      </c>
      <c r="M4376" t="s">
        <v>204</v>
      </c>
      <c r="N4376" t="s">
        <v>193</v>
      </c>
      <c r="O4376" t="s">
        <v>35</v>
      </c>
      <c r="P4376" t="s">
        <v>37</v>
      </c>
      <c r="Q4376" t="s">
        <v>37</v>
      </c>
      <c r="R4376">
        <v>33</v>
      </c>
      <c r="S4376" t="s">
        <v>36</v>
      </c>
      <c r="T4376" t="s">
        <v>63</v>
      </c>
      <c r="U4376" t="s">
        <v>69</v>
      </c>
      <c r="V4376" t="s">
        <v>1874</v>
      </c>
      <c r="W4376" t="s">
        <v>47</v>
      </c>
      <c r="X4376">
        <v>190312</v>
      </c>
      <c r="Y4376">
        <v>1798</v>
      </c>
      <c r="Z4376">
        <v>17.385000000000002</v>
      </c>
      <c r="AA4376">
        <v>78.486699999999999</v>
      </c>
      <c r="AB4376" t="str">
        <f>IF(Restaurants[[#This Row],[Years_Operating]]&lt;5,"New",
IF(Restaurants[[#This Row],[Years_Operating]]&lt;15,"Established","Legacy"))</f>
        <v>Established</v>
      </c>
      <c r="AC4376" t="str">
        <f>IF(Restaurants[[#This Row],[Country]]="India","Yes","No")</f>
        <v>Yes</v>
      </c>
      <c r="AD4376" t="str">
        <f>IF(AND(Restaurants[[#This Row],[Has Online Delivery]]="Yes",Restaurants[[#This Row],[Has Table Booking]]="Yes"),"Online + Table",
IF(Restaurants[[#This Row],[Has Online Delivery]]="Yes","Online Only",
IF(Restaurants[[#This Row],[Has Table Booking]]="Yes","Table Only","None")))</f>
        <v>None</v>
      </c>
      <c r="AE4376" t="str">
        <f>IF(Restaurants[[#This Row],[Rating]]&gt;=4.5,"Excellent",
IF(Restaurants[[#This Row],[Rating]]&gt;=4,"Very Good",
IF(Restaurants[[#This Row],[Rating]]&gt;=3.5,"Good","Average/Low")))</f>
        <v>Excellent</v>
      </c>
    </row>
    <row r="4377" spans="1:31" x14ac:dyDescent="0.3">
      <c r="A4377" t="s">
        <v>109</v>
      </c>
      <c r="B4377" t="s">
        <v>913</v>
      </c>
      <c r="C4377" t="s">
        <v>146</v>
      </c>
      <c r="D4377" t="s">
        <v>883</v>
      </c>
      <c r="E4377">
        <v>3</v>
      </c>
      <c r="F4377">
        <v>270</v>
      </c>
      <c r="G4377" t="s">
        <v>109</v>
      </c>
      <c r="H4377">
        <v>1989</v>
      </c>
      <c r="I4377">
        <v>48</v>
      </c>
      <c r="J4377">
        <v>4.8</v>
      </c>
      <c r="K4377" t="s">
        <v>884</v>
      </c>
      <c r="L4377">
        <v>36</v>
      </c>
      <c r="M4377" t="s">
        <v>33</v>
      </c>
      <c r="N4377" t="s">
        <v>34</v>
      </c>
      <c r="O4377" t="s">
        <v>35</v>
      </c>
      <c r="P4377" t="s">
        <v>36</v>
      </c>
      <c r="Q4377" t="s">
        <v>37</v>
      </c>
      <c r="R4377">
        <v>55</v>
      </c>
      <c r="S4377" t="s">
        <v>36</v>
      </c>
      <c r="T4377" t="s">
        <v>86</v>
      </c>
      <c r="U4377" t="s">
        <v>32</v>
      </c>
      <c r="W4377" t="s">
        <v>149</v>
      </c>
      <c r="X4377">
        <v>70020</v>
      </c>
      <c r="Y4377">
        <v>3418</v>
      </c>
      <c r="Z4377">
        <v>34.6937</v>
      </c>
      <c r="AA4377">
        <v>135.50229999999999</v>
      </c>
      <c r="AB4377" t="str">
        <f>IF(Restaurants[[#This Row],[Years_Operating]]&lt;5,"New",
IF(Restaurants[[#This Row],[Years_Operating]]&lt;15,"Established","Legacy"))</f>
        <v>Legacy</v>
      </c>
      <c r="AC4377" t="str">
        <f>IF(Restaurants[[#This Row],[Country]]="India","Yes","No")</f>
        <v>No</v>
      </c>
      <c r="AD4377" t="str">
        <f>IF(AND(Restaurants[[#This Row],[Has Online Delivery]]="Yes",Restaurants[[#This Row],[Has Table Booking]]="Yes"),"Online + Table",
IF(Restaurants[[#This Row],[Has Online Delivery]]="Yes","Online Only",
IF(Restaurants[[#This Row],[Has Table Booking]]="Yes","Table Only","None")))</f>
        <v>Online Only</v>
      </c>
      <c r="AE4377" t="str">
        <f>IF(Restaurants[[#This Row],[Rating]]&gt;=4.5,"Excellent",
IF(Restaurants[[#This Row],[Rating]]&gt;=4,"Very Good",
IF(Restaurants[[#This Row],[Rating]]&gt;=3.5,"Good","Average/Low")))</f>
        <v>Excellent</v>
      </c>
    </row>
    <row r="4378" spans="1:31" x14ac:dyDescent="0.3">
      <c r="A4378" t="s">
        <v>81</v>
      </c>
      <c r="B4378" t="s">
        <v>862</v>
      </c>
      <c r="C4378" t="s">
        <v>251</v>
      </c>
      <c r="D4378" t="s">
        <v>863</v>
      </c>
      <c r="E4378">
        <v>3</v>
      </c>
      <c r="F4378">
        <v>310</v>
      </c>
      <c r="G4378" t="s">
        <v>84</v>
      </c>
      <c r="H4378">
        <v>2005</v>
      </c>
      <c r="I4378">
        <v>35</v>
      </c>
      <c r="J4378">
        <v>4.8</v>
      </c>
      <c r="K4378" t="s">
        <v>926</v>
      </c>
      <c r="L4378">
        <v>20</v>
      </c>
      <c r="M4378" t="s">
        <v>33</v>
      </c>
      <c r="N4378" t="s">
        <v>34</v>
      </c>
      <c r="O4378" t="s">
        <v>35</v>
      </c>
      <c r="P4378" t="s">
        <v>36</v>
      </c>
      <c r="Q4378" t="s">
        <v>36</v>
      </c>
      <c r="R4378">
        <v>61</v>
      </c>
      <c r="S4378" t="s">
        <v>36</v>
      </c>
      <c r="T4378" t="s">
        <v>63</v>
      </c>
      <c r="U4378" t="s">
        <v>39</v>
      </c>
      <c r="V4378" t="s">
        <v>1875</v>
      </c>
      <c r="W4378" t="s">
        <v>56</v>
      </c>
      <c r="X4378">
        <v>302912</v>
      </c>
      <c r="Y4378">
        <v>7993</v>
      </c>
      <c r="Z4378">
        <v>21.170200000000001</v>
      </c>
      <c r="AA4378">
        <v>72.831100000000006</v>
      </c>
      <c r="AB4378" t="str">
        <f>IF(Restaurants[[#This Row],[Years_Operating]]&lt;5,"New",
IF(Restaurants[[#This Row],[Years_Operating]]&lt;15,"Established","Legacy"))</f>
        <v>Legacy</v>
      </c>
      <c r="AC4378" t="str">
        <f>IF(Restaurants[[#This Row],[Country]]="India","Yes","No")</f>
        <v>Yes</v>
      </c>
      <c r="AD4378" t="str">
        <f>IF(AND(Restaurants[[#This Row],[Has Online Delivery]]="Yes",Restaurants[[#This Row],[Has Table Booking]]="Yes"),"Online + Table",
IF(Restaurants[[#This Row],[Has Online Delivery]]="Yes","Online Only",
IF(Restaurants[[#This Row],[Has Table Booking]]="Yes","Table Only","None")))</f>
        <v>Online + Table</v>
      </c>
      <c r="AE4378" t="str">
        <f>IF(Restaurants[[#This Row],[Rating]]&gt;=4.5,"Excellent",
IF(Restaurants[[#This Row],[Rating]]&gt;=4,"Very Good",
IF(Restaurants[[#This Row],[Rating]]&gt;=3.5,"Good","Average/Low")))</f>
        <v>Excellent</v>
      </c>
    </row>
    <row r="4379" spans="1:31" x14ac:dyDescent="0.3">
      <c r="A4379" t="s">
        <v>136</v>
      </c>
      <c r="B4379" t="s">
        <v>889</v>
      </c>
      <c r="C4379" t="s">
        <v>29</v>
      </c>
      <c r="D4379" t="s">
        <v>874</v>
      </c>
      <c r="E4379">
        <v>3</v>
      </c>
      <c r="F4379">
        <v>570</v>
      </c>
      <c r="G4379" t="s">
        <v>140</v>
      </c>
      <c r="H4379">
        <v>2012</v>
      </c>
      <c r="I4379">
        <v>10</v>
      </c>
      <c r="J4379">
        <v>4.5999999999999996</v>
      </c>
      <c r="K4379" t="s">
        <v>875</v>
      </c>
      <c r="L4379">
        <v>13</v>
      </c>
      <c r="M4379" t="s">
        <v>62</v>
      </c>
      <c r="N4379" t="s">
        <v>34</v>
      </c>
      <c r="O4379" t="s">
        <v>45</v>
      </c>
      <c r="P4379" t="s">
        <v>37</v>
      </c>
      <c r="Q4379" t="s">
        <v>37</v>
      </c>
      <c r="R4379">
        <v>25</v>
      </c>
      <c r="S4379" t="s">
        <v>36</v>
      </c>
      <c r="T4379" t="s">
        <v>38</v>
      </c>
      <c r="U4379" t="s">
        <v>32</v>
      </c>
      <c r="W4379" t="s">
        <v>80</v>
      </c>
      <c r="X4379">
        <v>493382</v>
      </c>
      <c r="Y4379">
        <v>2932</v>
      </c>
      <c r="Z4379">
        <v>43.769599999999997</v>
      </c>
      <c r="AA4379">
        <v>11.255800000000001</v>
      </c>
      <c r="AB4379" t="str">
        <f>IF(Restaurants[[#This Row],[Years_Operating]]&lt;5,"New",
IF(Restaurants[[#This Row],[Years_Operating]]&lt;15,"Established","Legacy"))</f>
        <v>Established</v>
      </c>
      <c r="AC4379" t="str">
        <f>IF(Restaurants[[#This Row],[Country]]="India","Yes","No")</f>
        <v>No</v>
      </c>
      <c r="AD4379" t="str">
        <f>IF(AND(Restaurants[[#This Row],[Has Online Delivery]]="Yes",Restaurants[[#This Row],[Has Table Booking]]="Yes"),"Online + Table",
IF(Restaurants[[#This Row],[Has Online Delivery]]="Yes","Online Only",
IF(Restaurants[[#This Row],[Has Table Booking]]="Yes","Table Only","None")))</f>
        <v>None</v>
      </c>
      <c r="AE4379" t="str">
        <f>IF(Restaurants[[#This Row],[Rating]]&gt;=4.5,"Excellent",
IF(Restaurants[[#This Row],[Rating]]&gt;=4,"Very Good",
IF(Restaurants[[#This Row],[Rating]]&gt;=3.5,"Good","Average/Low")))</f>
        <v>Excellent</v>
      </c>
    </row>
    <row r="4380" spans="1:31" x14ac:dyDescent="0.3">
      <c r="A4380" t="s">
        <v>224</v>
      </c>
      <c r="B4380" t="s">
        <v>913</v>
      </c>
      <c r="C4380" t="s">
        <v>146</v>
      </c>
      <c r="D4380" t="s">
        <v>905</v>
      </c>
      <c r="E4380">
        <v>0</v>
      </c>
      <c r="F4380">
        <v>140</v>
      </c>
      <c r="G4380" t="s">
        <v>225</v>
      </c>
      <c r="H4380">
        <v>2012</v>
      </c>
      <c r="I4380">
        <v>48</v>
      </c>
      <c r="J4380">
        <v>4.5999999999999996</v>
      </c>
      <c r="K4380" t="s">
        <v>906</v>
      </c>
      <c r="L4380">
        <v>13</v>
      </c>
      <c r="M4380" t="s">
        <v>204</v>
      </c>
      <c r="N4380" t="s">
        <v>210</v>
      </c>
      <c r="O4380" t="s">
        <v>54</v>
      </c>
      <c r="P4380" t="s">
        <v>37</v>
      </c>
      <c r="Q4380" t="s">
        <v>37</v>
      </c>
      <c r="R4380">
        <v>61</v>
      </c>
      <c r="S4380" t="s">
        <v>36</v>
      </c>
      <c r="T4380" t="s">
        <v>86</v>
      </c>
      <c r="U4380" t="s">
        <v>32</v>
      </c>
      <c r="W4380" t="s">
        <v>108</v>
      </c>
      <c r="X4380">
        <v>229644</v>
      </c>
      <c r="Y4380">
        <v>2733</v>
      </c>
      <c r="Z4380">
        <v>34.6937</v>
      </c>
      <c r="AA4380">
        <v>135.50229999999999</v>
      </c>
      <c r="AB4380" t="str">
        <f>IF(Restaurants[[#This Row],[Years_Operating]]&lt;5,"New",
IF(Restaurants[[#This Row],[Years_Operating]]&lt;15,"Established","Legacy"))</f>
        <v>Established</v>
      </c>
      <c r="AC4380" t="str">
        <f>IF(Restaurants[[#This Row],[Country]]="India","Yes","No")</f>
        <v>No</v>
      </c>
      <c r="AD4380" t="str">
        <f>IF(AND(Restaurants[[#This Row],[Has Online Delivery]]="Yes",Restaurants[[#This Row],[Has Table Booking]]="Yes"),"Online + Table",
IF(Restaurants[[#This Row],[Has Online Delivery]]="Yes","Online Only",
IF(Restaurants[[#This Row],[Has Table Booking]]="Yes","Table Only","None")))</f>
        <v>None</v>
      </c>
      <c r="AE4380" t="str">
        <f>IF(Restaurants[[#This Row],[Rating]]&gt;=4.5,"Excellent",
IF(Restaurants[[#This Row],[Rating]]&gt;=4,"Very Good",
IF(Restaurants[[#This Row],[Rating]]&gt;=3.5,"Good","Average/Low")))</f>
        <v>Excellent</v>
      </c>
    </row>
    <row r="4381" spans="1:31" x14ac:dyDescent="0.3">
      <c r="A4381" t="s">
        <v>71</v>
      </c>
      <c r="B4381" t="s">
        <v>921</v>
      </c>
      <c r="C4381" t="s">
        <v>251</v>
      </c>
      <c r="D4381" t="s">
        <v>918</v>
      </c>
      <c r="E4381">
        <v>3</v>
      </c>
      <c r="F4381">
        <v>380</v>
      </c>
      <c r="G4381" t="s">
        <v>75</v>
      </c>
      <c r="H4381">
        <v>2008</v>
      </c>
      <c r="I4381">
        <v>23</v>
      </c>
      <c r="J4381">
        <v>4.8</v>
      </c>
      <c r="K4381" t="s">
        <v>939</v>
      </c>
      <c r="L4381">
        <v>17</v>
      </c>
      <c r="M4381" t="s">
        <v>33</v>
      </c>
      <c r="N4381" t="s">
        <v>34</v>
      </c>
      <c r="O4381" t="s">
        <v>35</v>
      </c>
      <c r="P4381" t="s">
        <v>36</v>
      </c>
      <c r="Q4381" t="s">
        <v>36</v>
      </c>
      <c r="R4381">
        <v>25</v>
      </c>
      <c r="S4381" t="s">
        <v>36</v>
      </c>
      <c r="T4381" t="s">
        <v>63</v>
      </c>
      <c r="U4381" t="s">
        <v>32</v>
      </c>
      <c r="V4381" t="s">
        <v>1876</v>
      </c>
      <c r="W4381" t="s">
        <v>149</v>
      </c>
      <c r="X4381">
        <v>191931</v>
      </c>
      <c r="Y4381">
        <v>542</v>
      </c>
      <c r="Z4381">
        <v>26.912400000000002</v>
      </c>
      <c r="AA4381">
        <v>75.787300000000002</v>
      </c>
      <c r="AB4381" t="str">
        <f>IF(Restaurants[[#This Row],[Years_Operating]]&lt;5,"New",
IF(Restaurants[[#This Row],[Years_Operating]]&lt;15,"Established","Legacy"))</f>
        <v>Legacy</v>
      </c>
      <c r="AC4381" t="str">
        <f>IF(Restaurants[[#This Row],[Country]]="India","Yes","No")</f>
        <v>Yes</v>
      </c>
      <c r="AD4381" t="str">
        <f>IF(AND(Restaurants[[#This Row],[Has Online Delivery]]="Yes",Restaurants[[#This Row],[Has Table Booking]]="Yes"),"Online + Table",
IF(Restaurants[[#This Row],[Has Online Delivery]]="Yes","Online Only",
IF(Restaurants[[#This Row],[Has Table Booking]]="Yes","Table Only","None")))</f>
        <v>Online + Table</v>
      </c>
      <c r="AE4381" t="str">
        <f>IF(Restaurants[[#This Row],[Rating]]&gt;=4.5,"Excellent",
IF(Restaurants[[#This Row],[Rating]]&gt;=4,"Very Good",
IF(Restaurants[[#This Row],[Rating]]&gt;=3.5,"Good","Average/Low")))</f>
        <v>Excellent</v>
      </c>
    </row>
    <row r="4382" spans="1:31" x14ac:dyDescent="0.3">
      <c r="A4382" t="s">
        <v>97</v>
      </c>
      <c r="B4382" t="s">
        <v>876</v>
      </c>
      <c r="C4382" t="s">
        <v>877</v>
      </c>
      <c r="D4382" t="s">
        <v>956</v>
      </c>
      <c r="E4382">
        <v>3</v>
      </c>
      <c r="F4382">
        <v>298</v>
      </c>
      <c r="G4382" t="s">
        <v>99</v>
      </c>
      <c r="H4382">
        <v>2010</v>
      </c>
      <c r="I4382">
        <v>56</v>
      </c>
      <c r="J4382">
        <v>4.8</v>
      </c>
      <c r="K4382" t="s">
        <v>957</v>
      </c>
      <c r="L4382">
        <v>15</v>
      </c>
      <c r="M4382" t="s">
        <v>33</v>
      </c>
      <c r="N4382" t="s">
        <v>34</v>
      </c>
      <c r="O4382" t="s">
        <v>54</v>
      </c>
      <c r="P4382" t="s">
        <v>36</v>
      </c>
      <c r="Q4382" t="s">
        <v>36</v>
      </c>
      <c r="R4382">
        <v>55</v>
      </c>
      <c r="S4382" t="s">
        <v>37</v>
      </c>
      <c r="T4382" t="s">
        <v>63</v>
      </c>
      <c r="U4382" t="s">
        <v>69</v>
      </c>
      <c r="W4382" t="s">
        <v>108</v>
      </c>
      <c r="X4382">
        <v>283063</v>
      </c>
      <c r="Y4382">
        <v>503</v>
      </c>
      <c r="Z4382">
        <v>-33.8688</v>
      </c>
      <c r="AA4382">
        <v>151.20930000000001</v>
      </c>
      <c r="AB4382" t="str">
        <f>IF(Restaurants[[#This Row],[Years_Operating]]&lt;5,"New",
IF(Restaurants[[#This Row],[Years_Operating]]&lt;15,"Established","Legacy"))</f>
        <v>Legacy</v>
      </c>
      <c r="AC4382" t="str">
        <f>IF(Restaurants[[#This Row],[Country]]="India","Yes","No")</f>
        <v>No</v>
      </c>
      <c r="AD4382" t="str">
        <f>IF(AND(Restaurants[[#This Row],[Has Online Delivery]]="Yes",Restaurants[[#This Row],[Has Table Booking]]="Yes"),"Online + Table",
IF(Restaurants[[#This Row],[Has Online Delivery]]="Yes","Online Only",
IF(Restaurants[[#This Row],[Has Table Booking]]="Yes","Table Only","None")))</f>
        <v>Online + Table</v>
      </c>
      <c r="AE4382" t="str">
        <f>IF(Restaurants[[#This Row],[Rating]]&gt;=4.5,"Excellent",
IF(Restaurants[[#This Row],[Rating]]&gt;=4,"Very Good",
IF(Restaurants[[#This Row],[Rating]]&gt;=3.5,"Good","Average/Low")))</f>
        <v>Excellent</v>
      </c>
    </row>
    <row r="4383" spans="1:31" x14ac:dyDescent="0.3">
      <c r="A4383" t="s">
        <v>92</v>
      </c>
      <c r="B4383" t="s">
        <v>290</v>
      </c>
      <c r="C4383" t="s">
        <v>251</v>
      </c>
      <c r="D4383" t="s">
        <v>252</v>
      </c>
      <c r="E4383">
        <v>3</v>
      </c>
      <c r="F4383">
        <v>345</v>
      </c>
      <c r="G4383" t="s">
        <v>95</v>
      </c>
      <c r="H4383">
        <v>2011</v>
      </c>
      <c r="I4383">
        <v>50</v>
      </c>
      <c r="J4383">
        <v>4.8</v>
      </c>
      <c r="K4383" t="s">
        <v>253</v>
      </c>
      <c r="L4383">
        <v>14</v>
      </c>
      <c r="M4383" t="s">
        <v>33</v>
      </c>
      <c r="N4383" t="s">
        <v>34</v>
      </c>
      <c r="O4383" t="s">
        <v>54</v>
      </c>
      <c r="P4383" t="s">
        <v>37</v>
      </c>
      <c r="Q4383" t="s">
        <v>36</v>
      </c>
      <c r="R4383">
        <v>20</v>
      </c>
      <c r="S4383" t="s">
        <v>36</v>
      </c>
      <c r="T4383" t="s">
        <v>55</v>
      </c>
      <c r="U4383" t="s">
        <v>39</v>
      </c>
      <c r="V4383" t="s">
        <v>1877</v>
      </c>
      <c r="W4383" t="s">
        <v>103</v>
      </c>
      <c r="X4383">
        <v>475952</v>
      </c>
      <c r="Y4383">
        <v>6103</v>
      </c>
      <c r="Z4383">
        <v>17.385000000000002</v>
      </c>
      <c r="AA4383">
        <v>78.486699999999999</v>
      </c>
      <c r="AB4383" t="str">
        <f>IF(Restaurants[[#This Row],[Years_Operating]]&lt;5,"New",
IF(Restaurants[[#This Row],[Years_Operating]]&lt;15,"Established","Legacy"))</f>
        <v>Established</v>
      </c>
      <c r="AC4383" t="str">
        <f>IF(Restaurants[[#This Row],[Country]]="India","Yes","No")</f>
        <v>Yes</v>
      </c>
      <c r="AD4383" t="str">
        <f>IF(AND(Restaurants[[#This Row],[Has Online Delivery]]="Yes",Restaurants[[#This Row],[Has Table Booking]]="Yes"),"Online + Table",
IF(Restaurants[[#This Row],[Has Online Delivery]]="Yes","Online Only",
IF(Restaurants[[#This Row],[Has Table Booking]]="Yes","Table Only","None")))</f>
        <v>Table Only</v>
      </c>
      <c r="AE4383" t="str">
        <f>IF(Restaurants[[#This Row],[Rating]]&gt;=4.5,"Excellent",
IF(Restaurants[[#This Row],[Rating]]&gt;=4,"Very Good",
IF(Restaurants[[#This Row],[Rating]]&gt;=3.5,"Good","Average/Low")))</f>
        <v>Excellent</v>
      </c>
    </row>
    <row r="4384" spans="1:31" x14ac:dyDescent="0.3">
      <c r="A4384" t="s">
        <v>238</v>
      </c>
      <c r="B4384" t="s">
        <v>880</v>
      </c>
      <c r="C4384" t="s">
        <v>50</v>
      </c>
      <c r="D4384" t="s">
        <v>901</v>
      </c>
      <c r="E4384">
        <v>0</v>
      </c>
      <c r="F4384">
        <v>220</v>
      </c>
      <c r="G4384" t="s">
        <v>242</v>
      </c>
      <c r="H4384">
        <v>2011</v>
      </c>
      <c r="I4384">
        <v>50</v>
      </c>
      <c r="J4384">
        <v>4.5</v>
      </c>
      <c r="K4384" t="s">
        <v>902</v>
      </c>
      <c r="L4384">
        <v>14</v>
      </c>
      <c r="M4384" t="s">
        <v>160</v>
      </c>
      <c r="N4384" t="s">
        <v>210</v>
      </c>
      <c r="O4384" t="s">
        <v>35</v>
      </c>
      <c r="P4384" t="s">
        <v>36</v>
      </c>
      <c r="Q4384" t="s">
        <v>37</v>
      </c>
      <c r="R4384">
        <v>33</v>
      </c>
      <c r="S4384" t="s">
        <v>37</v>
      </c>
      <c r="T4384" t="s">
        <v>86</v>
      </c>
      <c r="U4384" t="s">
        <v>39</v>
      </c>
      <c r="W4384" t="s">
        <v>103</v>
      </c>
      <c r="X4384">
        <v>351920</v>
      </c>
      <c r="Y4384">
        <v>3715</v>
      </c>
      <c r="Z4384">
        <v>29.760400000000001</v>
      </c>
      <c r="AA4384">
        <v>-95.369799999999998</v>
      </c>
      <c r="AB4384" t="str">
        <f>IF(Restaurants[[#This Row],[Years_Operating]]&lt;5,"New",
IF(Restaurants[[#This Row],[Years_Operating]]&lt;15,"Established","Legacy"))</f>
        <v>Established</v>
      </c>
      <c r="AC4384" t="str">
        <f>IF(Restaurants[[#This Row],[Country]]="India","Yes","No")</f>
        <v>No</v>
      </c>
      <c r="AD4384" t="str">
        <f>IF(AND(Restaurants[[#This Row],[Has Online Delivery]]="Yes",Restaurants[[#This Row],[Has Table Booking]]="Yes"),"Online + Table",
IF(Restaurants[[#This Row],[Has Online Delivery]]="Yes","Online Only",
IF(Restaurants[[#This Row],[Has Table Booking]]="Yes","Table Only","None")))</f>
        <v>Online Only</v>
      </c>
      <c r="AE4384" t="str">
        <f>IF(Restaurants[[#This Row],[Rating]]&gt;=4.5,"Excellent",
IF(Restaurants[[#This Row],[Rating]]&gt;=4,"Very Good",
IF(Restaurants[[#This Row],[Rating]]&gt;=3.5,"Good","Average/Low")))</f>
        <v>Excellent</v>
      </c>
    </row>
    <row r="4385" spans="1:31" x14ac:dyDescent="0.3">
      <c r="A4385" t="s">
        <v>124</v>
      </c>
      <c r="B4385" t="s">
        <v>275</v>
      </c>
      <c r="C4385" t="s">
        <v>251</v>
      </c>
      <c r="D4385" t="s">
        <v>935</v>
      </c>
      <c r="E4385">
        <v>3</v>
      </c>
      <c r="F4385">
        <v>385</v>
      </c>
      <c r="G4385" t="s">
        <v>127</v>
      </c>
      <c r="H4385">
        <v>2005</v>
      </c>
      <c r="I4385">
        <v>64</v>
      </c>
      <c r="J4385">
        <v>4.7</v>
      </c>
      <c r="K4385" t="s">
        <v>936</v>
      </c>
      <c r="L4385">
        <v>20</v>
      </c>
      <c r="M4385" t="s">
        <v>33</v>
      </c>
      <c r="N4385" t="s">
        <v>34</v>
      </c>
      <c r="O4385" t="s">
        <v>54</v>
      </c>
      <c r="P4385" t="s">
        <v>36</v>
      </c>
      <c r="Q4385" t="s">
        <v>37</v>
      </c>
      <c r="R4385">
        <v>42</v>
      </c>
      <c r="S4385" t="s">
        <v>37</v>
      </c>
      <c r="T4385" t="s">
        <v>55</v>
      </c>
      <c r="U4385" t="s">
        <v>69</v>
      </c>
      <c r="V4385" t="s">
        <v>1878</v>
      </c>
      <c r="W4385" t="s">
        <v>47</v>
      </c>
      <c r="X4385">
        <v>425910</v>
      </c>
      <c r="Y4385">
        <v>3405</v>
      </c>
      <c r="Z4385">
        <v>18.520399999999999</v>
      </c>
      <c r="AA4385">
        <v>73.856700000000004</v>
      </c>
      <c r="AB4385" t="str">
        <f>IF(Restaurants[[#This Row],[Years_Operating]]&lt;5,"New",
IF(Restaurants[[#This Row],[Years_Operating]]&lt;15,"Established","Legacy"))</f>
        <v>Legacy</v>
      </c>
      <c r="AC4385" t="str">
        <f>IF(Restaurants[[#This Row],[Country]]="India","Yes","No")</f>
        <v>Yes</v>
      </c>
      <c r="AD4385" t="str">
        <f>IF(AND(Restaurants[[#This Row],[Has Online Delivery]]="Yes",Restaurants[[#This Row],[Has Table Booking]]="Yes"),"Online + Table",
IF(Restaurants[[#This Row],[Has Online Delivery]]="Yes","Online Only",
IF(Restaurants[[#This Row],[Has Table Booking]]="Yes","Table Only","None")))</f>
        <v>Online Only</v>
      </c>
      <c r="AE4385" t="str">
        <f>IF(Restaurants[[#This Row],[Rating]]&gt;=4.5,"Excellent",
IF(Restaurants[[#This Row],[Rating]]&gt;=4,"Very Good",
IF(Restaurants[[#This Row],[Rating]]&gt;=3.5,"Good","Average/Low")))</f>
        <v>Excellent</v>
      </c>
    </row>
    <row r="4386" spans="1:31" x14ac:dyDescent="0.3">
      <c r="A4386" t="s">
        <v>161</v>
      </c>
      <c r="B4386" t="s">
        <v>866</v>
      </c>
      <c r="C4386" t="s">
        <v>251</v>
      </c>
      <c r="D4386" t="s">
        <v>267</v>
      </c>
      <c r="E4386">
        <v>2</v>
      </c>
      <c r="F4386">
        <v>275</v>
      </c>
      <c r="G4386" t="s">
        <v>163</v>
      </c>
      <c r="H4386">
        <v>2003</v>
      </c>
      <c r="I4386">
        <v>36</v>
      </c>
      <c r="J4386">
        <v>4.7</v>
      </c>
      <c r="K4386" t="s">
        <v>312</v>
      </c>
      <c r="L4386">
        <v>22</v>
      </c>
      <c r="M4386" t="s">
        <v>33</v>
      </c>
      <c r="N4386" t="s">
        <v>143</v>
      </c>
      <c r="O4386" t="s">
        <v>45</v>
      </c>
      <c r="P4386" t="s">
        <v>36</v>
      </c>
      <c r="Q4386" t="s">
        <v>36</v>
      </c>
      <c r="R4386">
        <v>60</v>
      </c>
      <c r="S4386" t="s">
        <v>37</v>
      </c>
      <c r="T4386" t="s">
        <v>86</v>
      </c>
      <c r="U4386" t="s">
        <v>39</v>
      </c>
      <c r="V4386" t="s">
        <v>1879</v>
      </c>
      <c r="W4386" t="s">
        <v>64</v>
      </c>
      <c r="X4386">
        <v>308020</v>
      </c>
      <c r="Y4386">
        <v>6644</v>
      </c>
      <c r="Z4386">
        <v>23.022500000000001</v>
      </c>
      <c r="AA4386">
        <v>72.571399999999997</v>
      </c>
      <c r="AB4386" t="str">
        <f>IF(Restaurants[[#This Row],[Years_Operating]]&lt;5,"New",
IF(Restaurants[[#This Row],[Years_Operating]]&lt;15,"Established","Legacy"))</f>
        <v>Legacy</v>
      </c>
      <c r="AC4386" t="str">
        <f>IF(Restaurants[[#This Row],[Country]]="India","Yes","No")</f>
        <v>Yes</v>
      </c>
      <c r="AD4386" t="str">
        <f>IF(AND(Restaurants[[#This Row],[Has Online Delivery]]="Yes",Restaurants[[#This Row],[Has Table Booking]]="Yes"),"Online + Table",
IF(Restaurants[[#This Row],[Has Online Delivery]]="Yes","Online Only",
IF(Restaurants[[#This Row],[Has Table Booking]]="Yes","Table Only","None")))</f>
        <v>Online + Table</v>
      </c>
      <c r="AE4386" t="str">
        <f>IF(Restaurants[[#This Row],[Rating]]&gt;=4.5,"Excellent",
IF(Restaurants[[#This Row],[Rating]]&gt;=4,"Very Good",
IF(Restaurants[[#This Row],[Rating]]&gt;=3.5,"Good","Average/Low")))</f>
        <v>Excellent</v>
      </c>
    </row>
    <row r="4387" spans="1:31" x14ac:dyDescent="0.3">
      <c r="A4387" t="s">
        <v>234</v>
      </c>
      <c r="B4387" t="s">
        <v>261</v>
      </c>
      <c r="C4387" t="s">
        <v>251</v>
      </c>
      <c r="D4387" t="s">
        <v>278</v>
      </c>
      <c r="E4387">
        <v>0</v>
      </c>
      <c r="F4387">
        <v>285</v>
      </c>
      <c r="G4387" t="s">
        <v>237</v>
      </c>
      <c r="H4387">
        <v>2004</v>
      </c>
      <c r="I4387">
        <v>70</v>
      </c>
      <c r="J4387">
        <v>4.5999999999999996</v>
      </c>
      <c r="K4387" t="s">
        <v>299</v>
      </c>
      <c r="L4387">
        <v>21</v>
      </c>
      <c r="M4387" t="s">
        <v>33</v>
      </c>
      <c r="N4387" t="s">
        <v>210</v>
      </c>
      <c r="O4387" t="s">
        <v>54</v>
      </c>
      <c r="P4387" t="s">
        <v>37</v>
      </c>
      <c r="Q4387" t="s">
        <v>36</v>
      </c>
      <c r="R4387">
        <v>73</v>
      </c>
      <c r="S4387" t="s">
        <v>37</v>
      </c>
      <c r="T4387" t="s">
        <v>86</v>
      </c>
      <c r="U4387" t="s">
        <v>39</v>
      </c>
      <c r="V4387" t="s">
        <v>1880</v>
      </c>
      <c r="W4387" t="s">
        <v>132</v>
      </c>
      <c r="X4387">
        <v>62402</v>
      </c>
      <c r="Y4387">
        <v>7602</v>
      </c>
      <c r="Z4387">
        <v>22.572600000000001</v>
      </c>
      <c r="AA4387">
        <v>88.363900000000001</v>
      </c>
      <c r="AB4387" t="str">
        <f>IF(Restaurants[[#This Row],[Years_Operating]]&lt;5,"New",
IF(Restaurants[[#This Row],[Years_Operating]]&lt;15,"Established","Legacy"))</f>
        <v>Legacy</v>
      </c>
      <c r="AC4387" t="str">
        <f>IF(Restaurants[[#This Row],[Country]]="India","Yes","No")</f>
        <v>Yes</v>
      </c>
      <c r="AD4387" t="str">
        <f>IF(AND(Restaurants[[#This Row],[Has Online Delivery]]="Yes",Restaurants[[#This Row],[Has Table Booking]]="Yes"),"Online + Table",
IF(Restaurants[[#This Row],[Has Online Delivery]]="Yes","Online Only",
IF(Restaurants[[#This Row],[Has Table Booking]]="Yes","Table Only","None")))</f>
        <v>Table Only</v>
      </c>
      <c r="AE4387" t="str">
        <f>IF(Restaurants[[#This Row],[Rating]]&gt;=4.5,"Excellent",
IF(Restaurants[[#This Row],[Rating]]&gt;=4,"Very Good",
IF(Restaurants[[#This Row],[Rating]]&gt;=3.5,"Good","Average/Low")))</f>
        <v>Excellent</v>
      </c>
    </row>
    <row r="4388" spans="1:31" x14ac:dyDescent="0.3">
      <c r="A4388" t="s">
        <v>136</v>
      </c>
      <c r="B4388" t="s">
        <v>125</v>
      </c>
      <c r="C4388" t="s">
        <v>50</v>
      </c>
      <c r="D4388" t="s">
        <v>870</v>
      </c>
      <c r="E4388">
        <v>3</v>
      </c>
      <c r="F4388">
        <v>570</v>
      </c>
      <c r="G4388" t="s">
        <v>140</v>
      </c>
      <c r="H4388">
        <v>2012</v>
      </c>
      <c r="I4388">
        <v>10</v>
      </c>
      <c r="J4388">
        <v>4.5999999999999996</v>
      </c>
      <c r="K4388" t="s">
        <v>932</v>
      </c>
      <c r="L4388">
        <v>13</v>
      </c>
      <c r="M4388" t="s">
        <v>62</v>
      </c>
      <c r="N4388" t="s">
        <v>34</v>
      </c>
      <c r="O4388" t="s">
        <v>45</v>
      </c>
      <c r="P4388" t="s">
        <v>36</v>
      </c>
      <c r="Q4388" t="s">
        <v>36</v>
      </c>
      <c r="R4388">
        <v>33</v>
      </c>
      <c r="S4388" t="s">
        <v>37</v>
      </c>
      <c r="T4388" t="s">
        <v>55</v>
      </c>
      <c r="U4388" t="s">
        <v>69</v>
      </c>
      <c r="W4388" t="s">
        <v>40</v>
      </c>
      <c r="X4388">
        <v>324106</v>
      </c>
      <c r="Y4388">
        <v>7090</v>
      </c>
      <c r="Z4388">
        <v>41.878100000000003</v>
      </c>
      <c r="AA4388">
        <v>-87.629800000000003</v>
      </c>
      <c r="AB4388" t="str">
        <f>IF(Restaurants[[#This Row],[Years_Operating]]&lt;5,"New",
IF(Restaurants[[#This Row],[Years_Operating]]&lt;15,"Established","Legacy"))</f>
        <v>Established</v>
      </c>
      <c r="AC4388" t="str">
        <f>IF(Restaurants[[#This Row],[Country]]="India","Yes","No")</f>
        <v>No</v>
      </c>
      <c r="AD4388" t="str">
        <f>IF(AND(Restaurants[[#This Row],[Has Online Delivery]]="Yes",Restaurants[[#This Row],[Has Table Booking]]="Yes"),"Online + Table",
IF(Restaurants[[#This Row],[Has Online Delivery]]="Yes","Online Only",
IF(Restaurants[[#This Row],[Has Table Booking]]="Yes","Table Only","None")))</f>
        <v>Online + Table</v>
      </c>
      <c r="AE4388" t="str">
        <f>IF(Restaurants[[#This Row],[Rating]]&gt;=4.5,"Excellent",
IF(Restaurants[[#This Row],[Rating]]&gt;=4,"Very Good",
IF(Restaurants[[#This Row],[Rating]]&gt;=3.5,"Good","Average/Low")))</f>
        <v>Excellent</v>
      </c>
    </row>
    <row r="4389" spans="1:31" x14ac:dyDescent="0.3">
      <c r="A4389" t="s">
        <v>215</v>
      </c>
      <c r="B4389" t="s">
        <v>903</v>
      </c>
      <c r="C4389" t="s">
        <v>196</v>
      </c>
      <c r="D4389" t="s">
        <v>928</v>
      </c>
      <c r="E4389">
        <v>0</v>
      </c>
      <c r="F4389">
        <v>155</v>
      </c>
      <c r="G4389" t="s">
        <v>219</v>
      </c>
      <c r="H4389">
        <v>2000</v>
      </c>
      <c r="I4389">
        <v>55</v>
      </c>
      <c r="J4389">
        <v>4.7</v>
      </c>
      <c r="K4389" t="s">
        <v>929</v>
      </c>
      <c r="L4389">
        <v>25</v>
      </c>
      <c r="M4389" t="s">
        <v>160</v>
      </c>
      <c r="N4389" t="s">
        <v>210</v>
      </c>
      <c r="O4389" t="s">
        <v>54</v>
      </c>
      <c r="P4389" t="s">
        <v>36</v>
      </c>
      <c r="Q4389" t="s">
        <v>37</v>
      </c>
      <c r="R4389">
        <v>73</v>
      </c>
      <c r="S4389" t="s">
        <v>36</v>
      </c>
      <c r="T4389" t="s">
        <v>55</v>
      </c>
      <c r="U4389" t="s">
        <v>32</v>
      </c>
      <c r="W4389" t="s">
        <v>80</v>
      </c>
      <c r="X4389">
        <v>463164</v>
      </c>
      <c r="Y4389">
        <v>167</v>
      </c>
      <c r="Z4389">
        <v>53.800800000000002</v>
      </c>
      <c r="AA4389">
        <v>-1.5490999999999999</v>
      </c>
      <c r="AB4389" t="str">
        <f>IF(Restaurants[[#This Row],[Years_Operating]]&lt;5,"New",
IF(Restaurants[[#This Row],[Years_Operating]]&lt;15,"Established","Legacy"))</f>
        <v>Legacy</v>
      </c>
      <c r="AC4389" t="str">
        <f>IF(Restaurants[[#This Row],[Country]]="India","Yes","No")</f>
        <v>No</v>
      </c>
      <c r="AD4389" t="str">
        <f>IF(AND(Restaurants[[#This Row],[Has Online Delivery]]="Yes",Restaurants[[#This Row],[Has Table Booking]]="Yes"),"Online + Table",
IF(Restaurants[[#This Row],[Has Online Delivery]]="Yes","Online Only",
IF(Restaurants[[#This Row],[Has Table Booking]]="Yes","Table Only","None")))</f>
        <v>Online Only</v>
      </c>
      <c r="AE4389" t="str">
        <f>IF(Restaurants[[#This Row],[Rating]]&gt;=4.5,"Excellent",
IF(Restaurants[[#This Row],[Rating]]&gt;=4,"Very Good",
IF(Restaurants[[#This Row],[Rating]]&gt;=3.5,"Good","Average/Low")))</f>
        <v>Excellent</v>
      </c>
    </row>
    <row r="4390" spans="1:31" x14ac:dyDescent="0.3">
      <c r="A4390" t="s">
        <v>144</v>
      </c>
      <c r="B4390" t="s">
        <v>900</v>
      </c>
      <c r="C4390" t="s">
        <v>50</v>
      </c>
      <c r="D4390" t="s">
        <v>901</v>
      </c>
      <c r="E4390">
        <v>2</v>
      </c>
      <c r="F4390">
        <v>280</v>
      </c>
      <c r="G4390" t="s">
        <v>148</v>
      </c>
      <c r="H4390">
        <v>2007</v>
      </c>
      <c r="I4390">
        <v>26</v>
      </c>
      <c r="J4390">
        <v>4.7</v>
      </c>
      <c r="K4390" t="s">
        <v>902</v>
      </c>
      <c r="L4390">
        <v>18</v>
      </c>
      <c r="M4390" t="s">
        <v>33</v>
      </c>
      <c r="N4390" t="s">
        <v>143</v>
      </c>
      <c r="O4390" t="s">
        <v>45</v>
      </c>
      <c r="P4390" t="s">
        <v>36</v>
      </c>
      <c r="Q4390" t="s">
        <v>37</v>
      </c>
      <c r="R4390">
        <v>47</v>
      </c>
      <c r="S4390" t="s">
        <v>36</v>
      </c>
      <c r="T4390" t="s">
        <v>63</v>
      </c>
      <c r="U4390" t="s">
        <v>39</v>
      </c>
      <c r="W4390" t="s">
        <v>56</v>
      </c>
      <c r="X4390">
        <v>95992</v>
      </c>
      <c r="Y4390">
        <v>404</v>
      </c>
      <c r="Z4390">
        <v>34.052199999999999</v>
      </c>
      <c r="AA4390">
        <v>-118.2437</v>
      </c>
      <c r="AB4390" t="str">
        <f>IF(Restaurants[[#This Row],[Years_Operating]]&lt;5,"New",
IF(Restaurants[[#This Row],[Years_Operating]]&lt;15,"Established","Legacy"))</f>
        <v>Legacy</v>
      </c>
      <c r="AC4390" t="str">
        <f>IF(Restaurants[[#This Row],[Country]]="India","Yes","No")</f>
        <v>No</v>
      </c>
      <c r="AD4390" t="str">
        <f>IF(AND(Restaurants[[#This Row],[Has Online Delivery]]="Yes",Restaurants[[#This Row],[Has Table Booking]]="Yes"),"Online + Table",
IF(Restaurants[[#This Row],[Has Online Delivery]]="Yes","Online Only",
IF(Restaurants[[#This Row],[Has Table Booking]]="Yes","Table Only","None")))</f>
        <v>Online Only</v>
      </c>
      <c r="AE4390" t="str">
        <f>IF(Restaurants[[#This Row],[Rating]]&gt;=4.5,"Excellent",
IF(Restaurants[[#This Row],[Rating]]&gt;=4,"Very Good",
IF(Restaurants[[#This Row],[Rating]]&gt;=3.5,"Good","Average/Low")))</f>
        <v>Excellent</v>
      </c>
    </row>
    <row r="4391" spans="1:31" x14ac:dyDescent="0.3">
      <c r="A4391" t="s">
        <v>234</v>
      </c>
      <c r="B4391" t="s">
        <v>250</v>
      </c>
      <c r="C4391" t="s">
        <v>251</v>
      </c>
      <c r="D4391" t="s">
        <v>252</v>
      </c>
      <c r="E4391">
        <v>0</v>
      </c>
      <c r="F4391">
        <v>285</v>
      </c>
      <c r="G4391" t="s">
        <v>237</v>
      </c>
      <c r="H4391">
        <v>2004</v>
      </c>
      <c r="I4391">
        <v>70</v>
      </c>
      <c r="J4391">
        <v>4.5999999999999996</v>
      </c>
      <c r="K4391" t="s">
        <v>253</v>
      </c>
      <c r="L4391">
        <v>21</v>
      </c>
      <c r="M4391" t="s">
        <v>33</v>
      </c>
      <c r="N4391" t="s">
        <v>210</v>
      </c>
      <c r="O4391" t="s">
        <v>54</v>
      </c>
      <c r="P4391" t="s">
        <v>37</v>
      </c>
      <c r="Q4391" t="s">
        <v>37</v>
      </c>
      <c r="R4391">
        <v>31</v>
      </c>
      <c r="S4391" t="s">
        <v>36</v>
      </c>
      <c r="T4391" t="s">
        <v>86</v>
      </c>
      <c r="U4391" t="s">
        <v>69</v>
      </c>
      <c r="V4391" t="s">
        <v>1881</v>
      </c>
      <c r="W4391" t="s">
        <v>70</v>
      </c>
      <c r="X4391">
        <v>177568</v>
      </c>
      <c r="Y4391">
        <v>2619</v>
      </c>
      <c r="Z4391">
        <v>28.7041</v>
      </c>
      <c r="AA4391">
        <v>77.102500000000006</v>
      </c>
      <c r="AB4391" t="str">
        <f>IF(Restaurants[[#This Row],[Years_Operating]]&lt;5,"New",
IF(Restaurants[[#This Row],[Years_Operating]]&lt;15,"Established","Legacy"))</f>
        <v>Legacy</v>
      </c>
      <c r="AC4391" t="str">
        <f>IF(Restaurants[[#This Row],[Country]]="India","Yes","No")</f>
        <v>Yes</v>
      </c>
      <c r="AD4391" t="str">
        <f>IF(AND(Restaurants[[#This Row],[Has Online Delivery]]="Yes",Restaurants[[#This Row],[Has Table Booking]]="Yes"),"Online + Table",
IF(Restaurants[[#This Row],[Has Online Delivery]]="Yes","Online Only",
IF(Restaurants[[#This Row],[Has Table Booking]]="Yes","Table Only","None")))</f>
        <v>None</v>
      </c>
      <c r="AE4391" t="str">
        <f>IF(Restaurants[[#This Row],[Rating]]&gt;=4.5,"Excellent",
IF(Restaurants[[#This Row],[Rating]]&gt;=4,"Very Good",
IF(Restaurants[[#This Row],[Rating]]&gt;=3.5,"Good","Average/Low")))</f>
        <v>Excellent</v>
      </c>
    </row>
    <row r="4392" spans="1:31" x14ac:dyDescent="0.3">
      <c r="A4392" t="s">
        <v>109</v>
      </c>
      <c r="B4392" t="s">
        <v>921</v>
      </c>
      <c r="C4392" t="s">
        <v>251</v>
      </c>
      <c r="D4392" t="s">
        <v>918</v>
      </c>
      <c r="E4392">
        <v>3</v>
      </c>
      <c r="F4392">
        <v>270</v>
      </c>
      <c r="G4392" t="s">
        <v>109</v>
      </c>
      <c r="H4392">
        <v>1989</v>
      </c>
      <c r="I4392">
        <v>48</v>
      </c>
      <c r="J4392">
        <v>4.8</v>
      </c>
      <c r="K4392" t="s">
        <v>939</v>
      </c>
      <c r="L4392">
        <v>36</v>
      </c>
      <c r="M4392" t="s">
        <v>33</v>
      </c>
      <c r="N4392" t="s">
        <v>34</v>
      </c>
      <c r="O4392" t="s">
        <v>35</v>
      </c>
      <c r="P4392" t="s">
        <v>37</v>
      </c>
      <c r="Q4392" t="s">
        <v>37</v>
      </c>
      <c r="R4392">
        <v>49</v>
      </c>
      <c r="S4392" t="s">
        <v>36</v>
      </c>
      <c r="T4392" t="s">
        <v>86</v>
      </c>
      <c r="U4392" t="s">
        <v>69</v>
      </c>
      <c r="V4392" t="s">
        <v>1882</v>
      </c>
      <c r="W4392" t="s">
        <v>80</v>
      </c>
      <c r="X4392">
        <v>183050</v>
      </c>
      <c r="Y4392">
        <v>4834</v>
      </c>
      <c r="Z4392">
        <v>26.912400000000002</v>
      </c>
      <c r="AA4392">
        <v>75.787300000000002</v>
      </c>
      <c r="AB4392" t="str">
        <f>IF(Restaurants[[#This Row],[Years_Operating]]&lt;5,"New",
IF(Restaurants[[#This Row],[Years_Operating]]&lt;15,"Established","Legacy"))</f>
        <v>Legacy</v>
      </c>
      <c r="AC4392" t="str">
        <f>IF(Restaurants[[#This Row],[Country]]="India","Yes","No")</f>
        <v>Yes</v>
      </c>
      <c r="AD4392" t="str">
        <f>IF(AND(Restaurants[[#This Row],[Has Online Delivery]]="Yes",Restaurants[[#This Row],[Has Table Booking]]="Yes"),"Online + Table",
IF(Restaurants[[#This Row],[Has Online Delivery]]="Yes","Online Only",
IF(Restaurants[[#This Row],[Has Table Booking]]="Yes","Table Only","None")))</f>
        <v>None</v>
      </c>
      <c r="AE4392" t="str">
        <f>IF(Restaurants[[#This Row],[Rating]]&gt;=4.5,"Excellent",
IF(Restaurants[[#This Row],[Rating]]&gt;=4,"Very Good",
IF(Restaurants[[#This Row],[Rating]]&gt;=3.5,"Good","Average/Low")))</f>
        <v>Excellent</v>
      </c>
    </row>
    <row r="4393" spans="1:31" x14ac:dyDescent="0.3">
      <c r="A4393" t="s">
        <v>189</v>
      </c>
      <c r="B4393" t="s">
        <v>93</v>
      </c>
      <c r="C4393" t="s">
        <v>50</v>
      </c>
      <c r="D4393" t="s">
        <v>901</v>
      </c>
      <c r="E4393">
        <v>1</v>
      </c>
      <c r="F4393">
        <v>210</v>
      </c>
      <c r="G4393" t="s">
        <v>192</v>
      </c>
      <c r="H4393">
        <v>1990</v>
      </c>
      <c r="I4393">
        <v>30</v>
      </c>
      <c r="J4393">
        <v>4.7</v>
      </c>
      <c r="K4393" t="s">
        <v>902</v>
      </c>
      <c r="L4393">
        <v>35</v>
      </c>
      <c r="M4393" t="s">
        <v>160</v>
      </c>
      <c r="N4393" t="s">
        <v>193</v>
      </c>
      <c r="O4393" t="s">
        <v>35</v>
      </c>
      <c r="P4393" t="s">
        <v>37</v>
      </c>
      <c r="Q4393" t="s">
        <v>36</v>
      </c>
      <c r="R4393">
        <v>62</v>
      </c>
      <c r="S4393" t="s">
        <v>37</v>
      </c>
      <c r="T4393" t="s">
        <v>63</v>
      </c>
      <c r="U4393" t="s">
        <v>39</v>
      </c>
      <c r="W4393" t="s">
        <v>108</v>
      </c>
      <c r="X4393">
        <v>56982</v>
      </c>
      <c r="Y4393">
        <v>2374</v>
      </c>
      <c r="Z4393">
        <v>37.774900000000002</v>
      </c>
      <c r="AA4393">
        <v>-122.4194</v>
      </c>
      <c r="AB4393" t="str">
        <f>IF(Restaurants[[#This Row],[Years_Operating]]&lt;5,"New",
IF(Restaurants[[#This Row],[Years_Operating]]&lt;15,"Established","Legacy"))</f>
        <v>Legacy</v>
      </c>
      <c r="AC4393" t="str">
        <f>IF(Restaurants[[#This Row],[Country]]="India","Yes","No")</f>
        <v>No</v>
      </c>
      <c r="AD4393" t="str">
        <f>IF(AND(Restaurants[[#This Row],[Has Online Delivery]]="Yes",Restaurants[[#This Row],[Has Table Booking]]="Yes"),"Online + Table",
IF(Restaurants[[#This Row],[Has Online Delivery]]="Yes","Online Only",
IF(Restaurants[[#This Row],[Has Table Booking]]="Yes","Table Only","None")))</f>
        <v>Table Only</v>
      </c>
      <c r="AE4393" t="str">
        <f>IF(Restaurants[[#This Row],[Rating]]&gt;=4.5,"Excellent",
IF(Restaurants[[#This Row],[Rating]]&gt;=4,"Very Good",
IF(Restaurants[[#This Row],[Rating]]&gt;=3.5,"Good","Average/Low")))</f>
        <v>Excellent</v>
      </c>
    </row>
    <row r="4394" spans="1:31" x14ac:dyDescent="0.3">
      <c r="A4394" t="s">
        <v>133</v>
      </c>
      <c r="B4394" t="s">
        <v>862</v>
      </c>
      <c r="C4394" t="s">
        <v>251</v>
      </c>
      <c r="D4394" t="s">
        <v>267</v>
      </c>
      <c r="E4394">
        <v>3</v>
      </c>
      <c r="F4394">
        <v>265</v>
      </c>
      <c r="G4394" t="s">
        <v>135</v>
      </c>
      <c r="H4394">
        <v>2005</v>
      </c>
      <c r="I4394">
        <v>45</v>
      </c>
      <c r="J4394">
        <v>4.7</v>
      </c>
      <c r="K4394" t="s">
        <v>268</v>
      </c>
      <c r="L4394">
        <v>20</v>
      </c>
      <c r="M4394" t="s">
        <v>33</v>
      </c>
      <c r="N4394" t="s">
        <v>34</v>
      </c>
      <c r="O4394" t="s">
        <v>35</v>
      </c>
      <c r="P4394" t="s">
        <v>36</v>
      </c>
      <c r="Q4394" t="s">
        <v>36</v>
      </c>
      <c r="R4394">
        <v>51</v>
      </c>
      <c r="S4394" t="s">
        <v>36</v>
      </c>
      <c r="T4394" t="s">
        <v>38</v>
      </c>
      <c r="U4394" t="s">
        <v>46</v>
      </c>
      <c r="V4394" t="s">
        <v>1883</v>
      </c>
      <c r="W4394" t="s">
        <v>56</v>
      </c>
      <c r="X4394">
        <v>94334</v>
      </c>
      <c r="Y4394">
        <v>422</v>
      </c>
      <c r="Z4394">
        <v>21.170200000000001</v>
      </c>
      <c r="AA4394">
        <v>72.831100000000006</v>
      </c>
      <c r="AB4394" t="str">
        <f>IF(Restaurants[[#This Row],[Years_Operating]]&lt;5,"New",
IF(Restaurants[[#This Row],[Years_Operating]]&lt;15,"Established","Legacy"))</f>
        <v>Legacy</v>
      </c>
      <c r="AC4394" t="str">
        <f>IF(Restaurants[[#This Row],[Country]]="India","Yes","No")</f>
        <v>Yes</v>
      </c>
      <c r="AD4394" t="str">
        <f>IF(AND(Restaurants[[#This Row],[Has Online Delivery]]="Yes",Restaurants[[#This Row],[Has Table Booking]]="Yes"),"Online + Table",
IF(Restaurants[[#This Row],[Has Online Delivery]]="Yes","Online Only",
IF(Restaurants[[#This Row],[Has Table Booking]]="Yes","Table Only","None")))</f>
        <v>Online + Table</v>
      </c>
      <c r="AE4394" t="str">
        <f>IF(Restaurants[[#This Row],[Rating]]&gt;=4.5,"Excellent",
IF(Restaurants[[#This Row],[Rating]]&gt;=4,"Very Good",
IF(Restaurants[[#This Row],[Rating]]&gt;=3.5,"Good","Average/Low")))</f>
        <v>Excellent</v>
      </c>
    </row>
    <row r="4395" spans="1:31" x14ac:dyDescent="0.3">
      <c r="A4395" t="s">
        <v>100</v>
      </c>
      <c r="B4395" t="s">
        <v>275</v>
      </c>
      <c r="C4395" t="s">
        <v>251</v>
      </c>
      <c r="D4395" t="s">
        <v>918</v>
      </c>
      <c r="E4395">
        <v>3</v>
      </c>
      <c r="F4395">
        <v>385</v>
      </c>
      <c r="G4395" t="s">
        <v>102</v>
      </c>
      <c r="H4395">
        <v>2003</v>
      </c>
      <c r="I4395">
        <v>55</v>
      </c>
      <c r="J4395">
        <v>4.8</v>
      </c>
      <c r="K4395" t="s">
        <v>919</v>
      </c>
      <c r="L4395">
        <v>22</v>
      </c>
      <c r="M4395" t="s">
        <v>33</v>
      </c>
      <c r="N4395" t="s">
        <v>34</v>
      </c>
      <c r="O4395" t="s">
        <v>35</v>
      </c>
      <c r="P4395" t="s">
        <v>36</v>
      </c>
      <c r="Q4395" t="s">
        <v>36</v>
      </c>
      <c r="R4395">
        <v>28</v>
      </c>
      <c r="S4395" t="s">
        <v>36</v>
      </c>
      <c r="T4395" t="s">
        <v>55</v>
      </c>
      <c r="U4395" t="s">
        <v>32</v>
      </c>
      <c r="V4395" t="s">
        <v>1884</v>
      </c>
      <c r="W4395" t="s">
        <v>108</v>
      </c>
      <c r="X4395">
        <v>401020</v>
      </c>
      <c r="Y4395">
        <v>6938</v>
      </c>
      <c r="Z4395">
        <v>18.520399999999999</v>
      </c>
      <c r="AA4395">
        <v>73.856700000000004</v>
      </c>
      <c r="AB4395" t="str">
        <f>IF(Restaurants[[#This Row],[Years_Operating]]&lt;5,"New",
IF(Restaurants[[#This Row],[Years_Operating]]&lt;15,"Established","Legacy"))</f>
        <v>Legacy</v>
      </c>
      <c r="AC4395" t="str">
        <f>IF(Restaurants[[#This Row],[Country]]="India","Yes","No")</f>
        <v>Yes</v>
      </c>
      <c r="AD4395" t="str">
        <f>IF(AND(Restaurants[[#This Row],[Has Online Delivery]]="Yes",Restaurants[[#This Row],[Has Table Booking]]="Yes"),"Online + Table",
IF(Restaurants[[#This Row],[Has Online Delivery]]="Yes","Online Only",
IF(Restaurants[[#This Row],[Has Table Booking]]="Yes","Table Only","None")))</f>
        <v>Online + Table</v>
      </c>
      <c r="AE4395" t="str">
        <f>IF(Restaurants[[#This Row],[Rating]]&gt;=4.5,"Excellent",
IF(Restaurants[[#This Row],[Rating]]&gt;=4,"Very Good",
IF(Restaurants[[#This Row],[Rating]]&gt;=3.5,"Good","Average/Low")))</f>
        <v>Excellent</v>
      </c>
    </row>
    <row r="4396" spans="1:31" x14ac:dyDescent="0.3">
      <c r="A4396" t="s">
        <v>117</v>
      </c>
      <c r="B4396" t="s">
        <v>275</v>
      </c>
      <c r="C4396" t="s">
        <v>251</v>
      </c>
      <c r="D4396" t="s">
        <v>263</v>
      </c>
      <c r="E4396">
        <v>3</v>
      </c>
      <c r="F4396">
        <v>420</v>
      </c>
      <c r="G4396" t="s">
        <v>121</v>
      </c>
      <c r="H4396">
        <v>2007</v>
      </c>
      <c r="I4396">
        <v>40</v>
      </c>
      <c r="J4396">
        <v>4.7</v>
      </c>
      <c r="K4396" t="s">
        <v>273</v>
      </c>
      <c r="L4396">
        <v>18</v>
      </c>
      <c r="M4396" t="s">
        <v>62</v>
      </c>
      <c r="N4396" t="s">
        <v>34</v>
      </c>
      <c r="O4396" t="s">
        <v>35</v>
      </c>
      <c r="P4396" t="s">
        <v>36</v>
      </c>
      <c r="Q4396" t="s">
        <v>36</v>
      </c>
      <c r="R4396">
        <v>46</v>
      </c>
      <c r="S4396" t="s">
        <v>36</v>
      </c>
      <c r="T4396" t="s">
        <v>86</v>
      </c>
      <c r="U4396" t="s">
        <v>46</v>
      </c>
      <c r="V4396" t="s">
        <v>1885</v>
      </c>
      <c r="W4396" t="s">
        <v>80</v>
      </c>
      <c r="X4396">
        <v>52418</v>
      </c>
      <c r="Y4396">
        <v>3744</v>
      </c>
      <c r="Z4396">
        <v>18.520399999999999</v>
      </c>
      <c r="AA4396">
        <v>73.856700000000004</v>
      </c>
      <c r="AB4396" t="str">
        <f>IF(Restaurants[[#This Row],[Years_Operating]]&lt;5,"New",
IF(Restaurants[[#This Row],[Years_Operating]]&lt;15,"Established","Legacy"))</f>
        <v>Legacy</v>
      </c>
      <c r="AC4396" t="str">
        <f>IF(Restaurants[[#This Row],[Country]]="India","Yes","No")</f>
        <v>Yes</v>
      </c>
      <c r="AD4396" t="str">
        <f>IF(AND(Restaurants[[#This Row],[Has Online Delivery]]="Yes",Restaurants[[#This Row],[Has Table Booking]]="Yes"),"Online + Table",
IF(Restaurants[[#This Row],[Has Online Delivery]]="Yes","Online Only",
IF(Restaurants[[#This Row],[Has Table Booking]]="Yes","Table Only","None")))</f>
        <v>Online + Table</v>
      </c>
      <c r="AE4396" t="str">
        <f>IF(Restaurants[[#This Row],[Rating]]&gt;=4.5,"Excellent",
IF(Restaurants[[#This Row],[Rating]]&gt;=4,"Very Good",
IF(Restaurants[[#This Row],[Rating]]&gt;=3.5,"Good","Average/Low")))</f>
        <v>Excellent</v>
      </c>
    </row>
    <row r="4397" spans="1:31" x14ac:dyDescent="0.3">
      <c r="A4397" t="s">
        <v>164</v>
      </c>
      <c r="B4397" t="s">
        <v>913</v>
      </c>
      <c r="C4397" t="s">
        <v>146</v>
      </c>
      <c r="D4397" t="s">
        <v>883</v>
      </c>
      <c r="E4397">
        <v>2</v>
      </c>
      <c r="F4397">
        <v>235</v>
      </c>
      <c r="G4397" t="s">
        <v>165</v>
      </c>
      <c r="H4397">
        <v>2009</v>
      </c>
      <c r="I4397">
        <v>28</v>
      </c>
      <c r="J4397">
        <v>4.7</v>
      </c>
      <c r="K4397" t="s">
        <v>884</v>
      </c>
      <c r="L4397">
        <v>16</v>
      </c>
      <c r="M4397" t="s">
        <v>160</v>
      </c>
      <c r="N4397" t="s">
        <v>143</v>
      </c>
      <c r="O4397" t="s">
        <v>45</v>
      </c>
      <c r="P4397" t="s">
        <v>36</v>
      </c>
      <c r="Q4397" t="s">
        <v>36</v>
      </c>
      <c r="R4397">
        <v>30</v>
      </c>
      <c r="S4397" t="s">
        <v>36</v>
      </c>
      <c r="T4397" t="s">
        <v>38</v>
      </c>
      <c r="U4397" t="s">
        <v>46</v>
      </c>
      <c r="W4397" t="s">
        <v>56</v>
      </c>
      <c r="X4397">
        <v>473444</v>
      </c>
      <c r="Y4397">
        <v>3771</v>
      </c>
      <c r="Z4397">
        <v>34.6937</v>
      </c>
      <c r="AA4397">
        <v>135.50229999999999</v>
      </c>
      <c r="AB4397" t="str">
        <f>IF(Restaurants[[#This Row],[Years_Operating]]&lt;5,"New",
IF(Restaurants[[#This Row],[Years_Operating]]&lt;15,"Established","Legacy"))</f>
        <v>Legacy</v>
      </c>
      <c r="AC4397" t="str">
        <f>IF(Restaurants[[#This Row],[Country]]="India","Yes","No")</f>
        <v>No</v>
      </c>
      <c r="AD4397" t="str">
        <f>IF(AND(Restaurants[[#This Row],[Has Online Delivery]]="Yes",Restaurants[[#This Row],[Has Table Booking]]="Yes"),"Online + Table",
IF(Restaurants[[#This Row],[Has Online Delivery]]="Yes","Online Only",
IF(Restaurants[[#This Row],[Has Table Booking]]="Yes","Table Only","None")))</f>
        <v>Online + Table</v>
      </c>
      <c r="AE4397" t="str">
        <f>IF(Restaurants[[#This Row],[Rating]]&gt;=4.5,"Excellent",
IF(Restaurants[[#This Row],[Rating]]&gt;=4,"Very Good",
IF(Restaurants[[#This Row],[Rating]]&gt;=3.5,"Good","Average/Low")))</f>
        <v>Excellent</v>
      </c>
    </row>
    <row r="4398" spans="1:31" x14ac:dyDescent="0.3">
      <c r="A4398" t="s">
        <v>65</v>
      </c>
      <c r="B4398" t="s">
        <v>77</v>
      </c>
      <c r="C4398" t="s">
        <v>50</v>
      </c>
      <c r="D4398" t="s">
        <v>916</v>
      </c>
      <c r="E4398">
        <v>3</v>
      </c>
      <c r="F4398">
        <v>350</v>
      </c>
      <c r="G4398" t="s">
        <v>68</v>
      </c>
      <c r="H4398">
        <v>1991</v>
      </c>
      <c r="I4398">
        <v>36</v>
      </c>
      <c r="J4398">
        <v>4.8</v>
      </c>
      <c r="K4398" t="s">
        <v>917</v>
      </c>
      <c r="L4398">
        <v>34</v>
      </c>
      <c r="M4398" t="s">
        <v>33</v>
      </c>
      <c r="N4398" t="s">
        <v>34</v>
      </c>
      <c r="O4398" t="s">
        <v>35</v>
      </c>
      <c r="P4398" t="s">
        <v>37</v>
      </c>
      <c r="Q4398" t="s">
        <v>37</v>
      </c>
      <c r="R4398">
        <v>61</v>
      </c>
      <c r="S4398" t="s">
        <v>37</v>
      </c>
      <c r="T4398" t="s">
        <v>55</v>
      </c>
      <c r="U4398" t="s">
        <v>32</v>
      </c>
      <c r="W4398" t="s">
        <v>132</v>
      </c>
      <c r="X4398">
        <v>255856</v>
      </c>
      <c r="Y4398">
        <v>6373</v>
      </c>
      <c r="Z4398">
        <v>40.712800000000001</v>
      </c>
      <c r="AA4398">
        <v>-74.006</v>
      </c>
      <c r="AB4398" t="str">
        <f>IF(Restaurants[[#This Row],[Years_Operating]]&lt;5,"New",
IF(Restaurants[[#This Row],[Years_Operating]]&lt;15,"Established","Legacy"))</f>
        <v>Legacy</v>
      </c>
      <c r="AC4398" t="str">
        <f>IF(Restaurants[[#This Row],[Country]]="India","Yes","No")</f>
        <v>No</v>
      </c>
      <c r="AD4398" t="str">
        <f>IF(AND(Restaurants[[#This Row],[Has Online Delivery]]="Yes",Restaurants[[#This Row],[Has Table Booking]]="Yes"),"Online + Table",
IF(Restaurants[[#This Row],[Has Online Delivery]]="Yes","Online Only",
IF(Restaurants[[#This Row],[Has Table Booking]]="Yes","Table Only","None")))</f>
        <v>None</v>
      </c>
      <c r="AE4398" t="str">
        <f>IF(Restaurants[[#This Row],[Rating]]&gt;=4.5,"Excellent",
IF(Restaurants[[#This Row],[Rating]]&gt;=4,"Very Good",
IF(Restaurants[[#This Row],[Rating]]&gt;=3.5,"Good","Average/Low")))</f>
        <v>Excellent</v>
      </c>
    </row>
    <row r="4399" spans="1:31" x14ac:dyDescent="0.3">
      <c r="A4399" t="s">
        <v>92</v>
      </c>
      <c r="B4399" t="s">
        <v>290</v>
      </c>
      <c r="C4399" t="s">
        <v>251</v>
      </c>
      <c r="D4399" t="s">
        <v>252</v>
      </c>
      <c r="E4399">
        <v>3</v>
      </c>
      <c r="F4399">
        <v>345</v>
      </c>
      <c r="G4399" t="s">
        <v>95</v>
      </c>
      <c r="H4399">
        <v>2011</v>
      </c>
      <c r="I4399">
        <v>50</v>
      </c>
      <c r="J4399">
        <v>4.8</v>
      </c>
      <c r="K4399" t="s">
        <v>256</v>
      </c>
      <c r="L4399">
        <v>14</v>
      </c>
      <c r="M4399" t="s">
        <v>33</v>
      </c>
      <c r="N4399" t="s">
        <v>34</v>
      </c>
      <c r="O4399" t="s">
        <v>54</v>
      </c>
      <c r="P4399" t="s">
        <v>37</v>
      </c>
      <c r="Q4399" t="s">
        <v>36</v>
      </c>
      <c r="R4399">
        <v>36</v>
      </c>
      <c r="S4399" t="s">
        <v>37</v>
      </c>
      <c r="T4399" t="s">
        <v>38</v>
      </c>
      <c r="U4399" t="s">
        <v>39</v>
      </c>
      <c r="V4399" t="s">
        <v>1886</v>
      </c>
      <c r="W4399" t="s">
        <v>103</v>
      </c>
      <c r="X4399">
        <v>103628</v>
      </c>
      <c r="Y4399">
        <v>1706</v>
      </c>
      <c r="Z4399">
        <v>17.385000000000002</v>
      </c>
      <c r="AA4399">
        <v>78.486699999999999</v>
      </c>
      <c r="AB4399" t="str">
        <f>IF(Restaurants[[#This Row],[Years_Operating]]&lt;5,"New",
IF(Restaurants[[#This Row],[Years_Operating]]&lt;15,"Established","Legacy"))</f>
        <v>Established</v>
      </c>
      <c r="AC4399" t="str">
        <f>IF(Restaurants[[#This Row],[Country]]="India","Yes","No")</f>
        <v>Yes</v>
      </c>
      <c r="AD4399" t="str">
        <f>IF(AND(Restaurants[[#This Row],[Has Online Delivery]]="Yes",Restaurants[[#This Row],[Has Table Booking]]="Yes"),"Online + Table",
IF(Restaurants[[#This Row],[Has Online Delivery]]="Yes","Online Only",
IF(Restaurants[[#This Row],[Has Table Booking]]="Yes","Table Only","None")))</f>
        <v>Table Only</v>
      </c>
      <c r="AE4399" t="str">
        <f>IF(Restaurants[[#This Row],[Rating]]&gt;=4.5,"Excellent",
IF(Restaurants[[#This Row],[Rating]]&gt;=4,"Very Good",
IF(Restaurants[[#This Row],[Rating]]&gt;=3.5,"Good","Average/Low")))</f>
        <v>Excellent</v>
      </c>
    </row>
    <row r="4400" spans="1:31" x14ac:dyDescent="0.3">
      <c r="A4400" t="s">
        <v>194</v>
      </c>
      <c r="B4400" t="s">
        <v>900</v>
      </c>
      <c r="C4400" t="s">
        <v>50</v>
      </c>
      <c r="D4400" t="s">
        <v>916</v>
      </c>
      <c r="E4400">
        <v>1</v>
      </c>
      <c r="F4400">
        <v>165</v>
      </c>
      <c r="G4400" t="s">
        <v>198</v>
      </c>
      <c r="H4400">
        <v>2013</v>
      </c>
      <c r="I4400">
        <v>40</v>
      </c>
      <c r="J4400">
        <v>4.5999999999999996</v>
      </c>
      <c r="K4400" t="s">
        <v>930</v>
      </c>
      <c r="L4400">
        <v>12</v>
      </c>
      <c r="M4400" t="s">
        <v>160</v>
      </c>
      <c r="N4400" t="s">
        <v>193</v>
      </c>
      <c r="O4400" t="s">
        <v>35</v>
      </c>
      <c r="P4400" t="s">
        <v>37</v>
      </c>
      <c r="Q4400" t="s">
        <v>36</v>
      </c>
      <c r="R4400">
        <v>43</v>
      </c>
      <c r="S4400" t="s">
        <v>36</v>
      </c>
      <c r="T4400" t="s">
        <v>86</v>
      </c>
      <c r="U4400" t="s">
        <v>32</v>
      </c>
      <c r="W4400" t="s">
        <v>47</v>
      </c>
      <c r="X4400">
        <v>238131</v>
      </c>
      <c r="Y4400">
        <v>2572</v>
      </c>
      <c r="Z4400">
        <v>34.052199999999999</v>
      </c>
      <c r="AA4400">
        <v>-118.2437</v>
      </c>
      <c r="AB4400" t="str">
        <f>IF(Restaurants[[#This Row],[Years_Operating]]&lt;5,"New",
IF(Restaurants[[#This Row],[Years_Operating]]&lt;15,"Established","Legacy"))</f>
        <v>Established</v>
      </c>
      <c r="AC4400" t="str">
        <f>IF(Restaurants[[#This Row],[Country]]="India","Yes","No")</f>
        <v>No</v>
      </c>
      <c r="AD4400" t="str">
        <f>IF(AND(Restaurants[[#This Row],[Has Online Delivery]]="Yes",Restaurants[[#This Row],[Has Table Booking]]="Yes"),"Online + Table",
IF(Restaurants[[#This Row],[Has Online Delivery]]="Yes","Online Only",
IF(Restaurants[[#This Row],[Has Table Booking]]="Yes","Table Only","None")))</f>
        <v>Table Only</v>
      </c>
      <c r="AE4400" t="str">
        <f>IF(Restaurants[[#This Row],[Rating]]&gt;=4.5,"Excellent",
IF(Restaurants[[#This Row],[Rating]]&gt;=4,"Very Good",
IF(Restaurants[[#This Row],[Rating]]&gt;=3.5,"Good","Average/Low")))</f>
        <v>Excellent</v>
      </c>
    </row>
    <row r="4401" spans="1:31" x14ac:dyDescent="0.3">
      <c r="A4401" t="s">
        <v>238</v>
      </c>
      <c r="B4401" t="s">
        <v>77</v>
      </c>
      <c r="C4401" t="s">
        <v>50</v>
      </c>
      <c r="D4401" t="s">
        <v>916</v>
      </c>
      <c r="E4401">
        <v>0</v>
      </c>
      <c r="F4401">
        <v>220</v>
      </c>
      <c r="G4401" t="s">
        <v>242</v>
      </c>
      <c r="H4401">
        <v>2011</v>
      </c>
      <c r="I4401">
        <v>50</v>
      </c>
      <c r="J4401">
        <v>4.5</v>
      </c>
      <c r="K4401" t="s">
        <v>917</v>
      </c>
      <c r="L4401">
        <v>14</v>
      </c>
      <c r="M4401" t="s">
        <v>160</v>
      </c>
      <c r="N4401" t="s">
        <v>210</v>
      </c>
      <c r="O4401" t="s">
        <v>35</v>
      </c>
      <c r="P4401" t="s">
        <v>37</v>
      </c>
      <c r="Q4401" t="s">
        <v>36</v>
      </c>
      <c r="R4401">
        <v>72</v>
      </c>
      <c r="S4401" t="s">
        <v>36</v>
      </c>
      <c r="T4401" t="s">
        <v>86</v>
      </c>
      <c r="U4401" t="s">
        <v>46</v>
      </c>
      <c r="W4401" t="s">
        <v>40</v>
      </c>
      <c r="X4401">
        <v>135892</v>
      </c>
      <c r="Y4401">
        <v>7575</v>
      </c>
      <c r="Z4401">
        <v>40.712800000000001</v>
      </c>
      <c r="AA4401">
        <v>-74.006</v>
      </c>
      <c r="AB4401" t="str">
        <f>IF(Restaurants[[#This Row],[Years_Operating]]&lt;5,"New",
IF(Restaurants[[#This Row],[Years_Operating]]&lt;15,"Established","Legacy"))</f>
        <v>Established</v>
      </c>
      <c r="AC4401" t="str">
        <f>IF(Restaurants[[#This Row],[Country]]="India","Yes","No")</f>
        <v>No</v>
      </c>
      <c r="AD4401" t="str">
        <f>IF(AND(Restaurants[[#This Row],[Has Online Delivery]]="Yes",Restaurants[[#This Row],[Has Table Booking]]="Yes"),"Online + Table",
IF(Restaurants[[#This Row],[Has Online Delivery]]="Yes","Online Only",
IF(Restaurants[[#This Row],[Has Table Booking]]="Yes","Table Only","None")))</f>
        <v>Table Only</v>
      </c>
      <c r="AE4401" t="str">
        <f>IF(Restaurants[[#This Row],[Rating]]&gt;=4.5,"Excellent",
IF(Restaurants[[#This Row],[Rating]]&gt;=4,"Very Good",
IF(Restaurants[[#This Row],[Rating]]&gt;=3.5,"Good","Average/Low")))</f>
        <v>Excellent</v>
      </c>
    </row>
    <row r="4402" spans="1:31" x14ac:dyDescent="0.3">
      <c r="A4402" t="s">
        <v>97</v>
      </c>
      <c r="B4402" t="s">
        <v>862</v>
      </c>
      <c r="C4402" t="s">
        <v>251</v>
      </c>
      <c r="D4402" t="s">
        <v>935</v>
      </c>
      <c r="E4402">
        <v>3</v>
      </c>
      <c r="F4402">
        <v>298</v>
      </c>
      <c r="G4402" t="s">
        <v>99</v>
      </c>
      <c r="H4402">
        <v>2010</v>
      </c>
      <c r="I4402">
        <v>56</v>
      </c>
      <c r="J4402">
        <v>4.8</v>
      </c>
      <c r="K4402" t="s">
        <v>948</v>
      </c>
      <c r="L4402">
        <v>15</v>
      </c>
      <c r="M4402" t="s">
        <v>33</v>
      </c>
      <c r="N4402" t="s">
        <v>34</v>
      </c>
      <c r="O4402" t="s">
        <v>54</v>
      </c>
      <c r="P4402" t="s">
        <v>37</v>
      </c>
      <c r="Q4402" t="s">
        <v>36</v>
      </c>
      <c r="R4402">
        <v>32</v>
      </c>
      <c r="S4402" t="s">
        <v>37</v>
      </c>
      <c r="T4402" t="s">
        <v>86</v>
      </c>
      <c r="U4402" t="s">
        <v>46</v>
      </c>
      <c r="V4402" t="s">
        <v>1887</v>
      </c>
      <c r="W4402" t="s">
        <v>108</v>
      </c>
      <c r="X4402">
        <v>28039</v>
      </c>
      <c r="Y4402">
        <v>5689</v>
      </c>
      <c r="Z4402">
        <v>21.170200000000001</v>
      </c>
      <c r="AA4402">
        <v>72.831100000000006</v>
      </c>
      <c r="AB4402" t="str">
        <f>IF(Restaurants[[#This Row],[Years_Operating]]&lt;5,"New",
IF(Restaurants[[#This Row],[Years_Operating]]&lt;15,"Established","Legacy"))</f>
        <v>Legacy</v>
      </c>
      <c r="AC4402" t="str">
        <f>IF(Restaurants[[#This Row],[Country]]="India","Yes","No")</f>
        <v>Yes</v>
      </c>
      <c r="AD4402" t="str">
        <f>IF(AND(Restaurants[[#This Row],[Has Online Delivery]]="Yes",Restaurants[[#This Row],[Has Table Booking]]="Yes"),"Online + Table",
IF(Restaurants[[#This Row],[Has Online Delivery]]="Yes","Online Only",
IF(Restaurants[[#This Row],[Has Table Booking]]="Yes","Table Only","None")))</f>
        <v>Table Only</v>
      </c>
      <c r="AE4402" t="str">
        <f>IF(Restaurants[[#This Row],[Rating]]&gt;=4.5,"Excellent",
IF(Restaurants[[#This Row],[Rating]]&gt;=4,"Very Good",
IF(Restaurants[[#This Row],[Rating]]&gt;=3.5,"Good","Average/Low")))</f>
        <v>Excellent</v>
      </c>
    </row>
    <row r="4403" spans="1:31" x14ac:dyDescent="0.3">
      <c r="A4403" t="s">
        <v>111</v>
      </c>
      <c r="B4403" t="s">
        <v>882</v>
      </c>
      <c r="C4403" t="s">
        <v>146</v>
      </c>
      <c r="D4403" t="s">
        <v>894</v>
      </c>
      <c r="E4403">
        <v>3</v>
      </c>
      <c r="F4403">
        <v>305</v>
      </c>
      <c r="G4403" t="s">
        <v>112</v>
      </c>
      <c r="H4403">
        <v>2000</v>
      </c>
      <c r="I4403">
        <v>25</v>
      </c>
      <c r="J4403">
        <v>4.8</v>
      </c>
      <c r="K4403" t="s">
        <v>895</v>
      </c>
      <c r="L4403">
        <v>25</v>
      </c>
      <c r="M4403" t="s">
        <v>33</v>
      </c>
      <c r="N4403" t="s">
        <v>34</v>
      </c>
      <c r="O4403" t="s">
        <v>35</v>
      </c>
      <c r="P4403" t="s">
        <v>36</v>
      </c>
      <c r="Q4403" t="s">
        <v>37</v>
      </c>
      <c r="R4403">
        <v>60</v>
      </c>
      <c r="S4403" t="s">
        <v>37</v>
      </c>
      <c r="T4403" t="s">
        <v>38</v>
      </c>
      <c r="U4403" t="s">
        <v>69</v>
      </c>
      <c r="W4403" t="s">
        <v>70</v>
      </c>
      <c r="X4403">
        <v>180353</v>
      </c>
      <c r="Y4403">
        <v>2763</v>
      </c>
      <c r="Z4403">
        <v>35.011600000000001</v>
      </c>
      <c r="AA4403">
        <v>135.7681</v>
      </c>
      <c r="AB4403" t="str">
        <f>IF(Restaurants[[#This Row],[Years_Operating]]&lt;5,"New",
IF(Restaurants[[#This Row],[Years_Operating]]&lt;15,"Established","Legacy"))</f>
        <v>Legacy</v>
      </c>
      <c r="AC4403" t="str">
        <f>IF(Restaurants[[#This Row],[Country]]="India","Yes","No")</f>
        <v>No</v>
      </c>
      <c r="AD4403" t="str">
        <f>IF(AND(Restaurants[[#This Row],[Has Online Delivery]]="Yes",Restaurants[[#This Row],[Has Table Booking]]="Yes"),"Online + Table",
IF(Restaurants[[#This Row],[Has Online Delivery]]="Yes","Online Only",
IF(Restaurants[[#This Row],[Has Table Booking]]="Yes","Table Only","None")))</f>
        <v>Online Only</v>
      </c>
      <c r="AE4403" t="str">
        <f>IF(Restaurants[[#This Row],[Rating]]&gt;=4.5,"Excellent",
IF(Restaurants[[#This Row],[Rating]]&gt;=4,"Very Good",
IF(Restaurants[[#This Row],[Rating]]&gt;=3.5,"Good","Average/Low")))</f>
        <v>Excellent</v>
      </c>
    </row>
    <row r="4404" spans="1:31" x14ac:dyDescent="0.3">
      <c r="A4404" t="s">
        <v>81</v>
      </c>
      <c r="B4404" t="s">
        <v>862</v>
      </c>
      <c r="C4404" t="s">
        <v>251</v>
      </c>
      <c r="D4404" t="s">
        <v>258</v>
      </c>
      <c r="E4404">
        <v>3</v>
      </c>
      <c r="F4404">
        <v>310</v>
      </c>
      <c r="G4404" t="s">
        <v>84</v>
      </c>
      <c r="H4404">
        <v>2005</v>
      </c>
      <c r="I4404">
        <v>35</v>
      </c>
      <c r="J4404">
        <v>4.8</v>
      </c>
      <c r="K4404" t="s">
        <v>284</v>
      </c>
      <c r="L4404">
        <v>20</v>
      </c>
      <c r="M4404" t="s">
        <v>33</v>
      </c>
      <c r="N4404" t="s">
        <v>34</v>
      </c>
      <c r="O4404" t="s">
        <v>35</v>
      </c>
      <c r="P4404" t="s">
        <v>36</v>
      </c>
      <c r="Q4404" t="s">
        <v>36</v>
      </c>
      <c r="R4404">
        <v>58</v>
      </c>
      <c r="S4404" t="s">
        <v>36</v>
      </c>
      <c r="T4404" t="s">
        <v>55</v>
      </c>
      <c r="U4404" t="s">
        <v>39</v>
      </c>
      <c r="V4404" t="s">
        <v>1888</v>
      </c>
      <c r="W4404" t="s">
        <v>40</v>
      </c>
      <c r="X4404">
        <v>143507</v>
      </c>
      <c r="Y4404">
        <v>276</v>
      </c>
      <c r="Z4404">
        <v>21.170200000000001</v>
      </c>
      <c r="AA4404">
        <v>72.831100000000006</v>
      </c>
      <c r="AB4404" t="str">
        <f>IF(Restaurants[[#This Row],[Years_Operating]]&lt;5,"New",
IF(Restaurants[[#This Row],[Years_Operating]]&lt;15,"Established","Legacy"))</f>
        <v>Legacy</v>
      </c>
      <c r="AC4404" t="str">
        <f>IF(Restaurants[[#This Row],[Country]]="India","Yes","No")</f>
        <v>Yes</v>
      </c>
      <c r="AD4404" t="str">
        <f>IF(AND(Restaurants[[#This Row],[Has Online Delivery]]="Yes",Restaurants[[#This Row],[Has Table Booking]]="Yes"),"Online + Table",
IF(Restaurants[[#This Row],[Has Online Delivery]]="Yes","Online Only",
IF(Restaurants[[#This Row],[Has Table Booking]]="Yes","Table Only","None")))</f>
        <v>Online + Table</v>
      </c>
      <c r="AE4404" t="str">
        <f>IF(Restaurants[[#This Row],[Rating]]&gt;=4.5,"Excellent",
IF(Restaurants[[#This Row],[Rating]]&gt;=4,"Very Good",
IF(Restaurants[[#This Row],[Rating]]&gt;=3.5,"Good","Average/Low")))</f>
        <v>Excellent</v>
      </c>
    </row>
    <row r="4405" spans="1:31" x14ac:dyDescent="0.3">
      <c r="A4405" t="s">
        <v>150</v>
      </c>
      <c r="B4405" t="s">
        <v>255</v>
      </c>
      <c r="C4405" t="s">
        <v>251</v>
      </c>
      <c r="D4405" t="s">
        <v>278</v>
      </c>
      <c r="E4405">
        <v>2</v>
      </c>
      <c r="F4405">
        <v>325</v>
      </c>
      <c r="G4405" t="s">
        <v>153</v>
      </c>
      <c r="H4405">
        <v>2016</v>
      </c>
      <c r="I4405">
        <v>48</v>
      </c>
      <c r="J4405">
        <v>4.7</v>
      </c>
      <c r="K4405" t="s">
        <v>279</v>
      </c>
      <c r="L4405">
        <v>9</v>
      </c>
      <c r="M4405" t="s">
        <v>33</v>
      </c>
      <c r="N4405" t="s">
        <v>143</v>
      </c>
      <c r="O4405" t="s">
        <v>54</v>
      </c>
      <c r="P4405" t="s">
        <v>36</v>
      </c>
      <c r="Q4405" t="s">
        <v>37</v>
      </c>
      <c r="R4405">
        <v>31</v>
      </c>
      <c r="S4405" t="s">
        <v>36</v>
      </c>
      <c r="T4405" t="s">
        <v>86</v>
      </c>
      <c r="U4405" t="s">
        <v>46</v>
      </c>
      <c r="V4405" t="s">
        <v>1889</v>
      </c>
      <c r="W4405" t="s">
        <v>132</v>
      </c>
      <c r="X4405">
        <v>302638</v>
      </c>
      <c r="Y4405">
        <v>5105</v>
      </c>
      <c r="Z4405">
        <v>19.076000000000001</v>
      </c>
      <c r="AA4405">
        <v>72.877700000000004</v>
      </c>
      <c r="AB4405" t="str">
        <f>IF(Restaurants[[#This Row],[Years_Operating]]&lt;5,"New",
IF(Restaurants[[#This Row],[Years_Operating]]&lt;15,"Established","Legacy"))</f>
        <v>Established</v>
      </c>
      <c r="AC4405" t="str">
        <f>IF(Restaurants[[#This Row],[Country]]="India","Yes","No")</f>
        <v>Yes</v>
      </c>
      <c r="AD4405" t="str">
        <f>IF(AND(Restaurants[[#This Row],[Has Online Delivery]]="Yes",Restaurants[[#This Row],[Has Table Booking]]="Yes"),"Online + Table",
IF(Restaurants[[#This Row],[Has Online Delivery]]="Yes","Online Only",
IF(Restaurants[[#This Row],[Has Table Booking]]="Yes","Table Only","None")))</f>
        <v>Online Only</v>
      </c>
      <c r="AE4405" t="str">
        <f>IF(Restaurants[[#This Row],[Rating]]&gt;=4.5,"Excellent",
IF(Restaurants[[#This Row],[Rating]]&gt;=4,"Very Good",
IF(Restaurants[[#This Row],[Rating]]&gt;=3.5,"Good","Average/Low")))</f>
        <v>Excellent</v>
      </c>
    </row>
    <row r="4406" spans="1:31" x14ac:dyDescent="0.3">
      <c r="A4406" t="s">
        <v>215</v>
      </c>
      <c r="B4406" t="s">
        <v>290</v>
      </c>
      <c r="C4406" t="s">
        <v>251</v>
      </c>
      <c r="D4406" t="s">
        <v>252</v>
      </c>
      <c r="E4406">
        <v>0</v>
      </c>
      <c r="F4406">
        <v>155</v>
      </c>
      <c r="G4406" t="s">
        <v>219</v>
      </c>
      <c r="H4406">
        <v>2000</v>
      </c>
      <c r="I4406">
        <v>55</v>
      </c>
      <c r="J4406">
        <v>4.7</v>
      </c>
      <c r="K4406" t="s">
        <v>256</v>
      </c>
      <c r="L4406">
        <v>25</v>
      </c>
      <c r="M4406" t="s">
        <v>160</v>
      </c>
      <c r="N4406" t="s">
        <v>210</v>
      </c>
      <c r="O4406" t="s">
        <v>54</v>
      </c>
      <c r="P4406" t="s">
        <v>36</v>
      </c>
      <c r="Q4406" t="s">
        <v>36</v>
      </c>
      <c r="R4406">
        <v>48</v>
      </c>
      <c r="S4406" t="s">
        <v>36</v>
      </c>
      <c r="T4406" t="s">
        <v>86</v>
      </c>
      <c r="U4406" t="s">
        <v>39</v>
      </c>
      <c r="V4406" t="s">
        <v>1890</v>
      </c>
      <c r="W4406" t="s">
        <v>149</v>
      </c>
      <c r="X4406">
        <v>175169</v>
      </c>
      <c r="Y4406">
        <v>2196</v>
      </c>
      <c r="Z4406">
        <v>17.385000000000002</v>
      </c>
      <c r="AA4406">
        <v>78.486699999999999</v>
      </c>
      <c r="AB4406" t="str">
        <f>IF(Restaurants[[#This Row],[Years_Operating]]&lt;5,"New",
IF(Restaurants[[#This Row],[Years_Operating]]&lt;15,"Established","Legacy"))</f>
        <v>Legacy</v>
      </c>
      <c r="AC4406" t="str">
        <f>IF(Restaurants[[#This Row],[Country]]="India","Yes","No")</f>
        <v>Yes</v>
      </c>
      <c r="AD4406" t="str">
        <f>IF(AND(Restaurants[[#This Row],[Has Online Delivery]]="Yes",Restaurants[[#This Row],[Has Table Booking]]="Yes"),"Online + Table",
IF(Restaurants[[#This Row],[Has Online Delivery]]="Yes","Online Only",
IF(Restaurants[[#This Row],[Has Table Booking]]="Yes","Table Only","None")))</f>
        <v>Online + Table</v>
      </c>
      <c r="AE4406" t="str">
        <f>IF(Restaurants[[#This Row],[Rating]]&gt;=4.5,"Excellent",
IF(Restaurants[[#This Row],[Rating]]&gt;=4,"Very Good",
IF(Restaurants[[#This Row],[Rating]]&gt;=3.5,"Good","Average/Low")))</f>
        <v>Excellent</v>
      </c>
    </row>
    <row r="4407" spans="1:31" x14ac:dyDescent="0.3">
      <c r="A4407" t="s">
        <v>87</v>
      </c>
      <c r="B4407" t="s">
        <v>250</v>
      </c>
      <c r="C4407" t="s">
        <v>251</v>
      </c>
      <c r="D4407" t="s">
        <v>267</v>
      </c>
      <c r="E4407">
        <v>3</v>
      </c>
      <c r="F4407">
        <v>295</v>
      </c>
      <c r="G4407" t="s">
        <v>91</v>
      </c>
      <c r="H4407">
        <v>1897</v>
      </c>
      <c r="I4407">
        <v>50</v>
      </c>
      <c r="J4407">
        <v>4.8</v>
      </c>
      <c r="K4407" t="s">
        <v>268</v>
      </c>
      <c r="L4407">
        <v>128</v>
      </c>
      <c r="M4407" t="s">
        <v>33</v>
      </c>
      <c r="N4407" t="s">
        <v>34</v>
      </c>
      <c r="O4407" t="s">
        <v>35</v>
      </c>
      <c r="P4407" t="s">
        <v>36</v>
      </c>
      <c r="Q4407" t="s">
        <v>36</v>
      </c>
      <c r="R4407">
        <v>20</v>
      </c>
      <c r="S4407" t="s">
        <v>36</v>
      </c>
      <c r="T4407" t="s">
        <v>63</v>
      </c>
      <c r="U4407" t="s">
        <v>39</v>
      </c>
      <c r="V4407" t="s">
        <v>1891</v>
      </c>
      <c r="W4407" t="s">
        <v>149</v>
      </c>
      <c r="X4407">
        <v>56811</v>
      </c>
      <c r="Y4407">
        <v>6875</v>
      </c>
      <c r="Z4407">
        <v>28.7041</v>
      </c>
      <c r="AA4407">
        <v>77.102500000000006</v>
      </c>
      <c r="AB4407" t="str">
        <f>IF(Restaurants[[#This Row],[Years_Operating]]&lt;5,"New",
IF(Restaurants[[#This Row],[Years_Operating]]&lt;15,"Established","Legacy"))</f>
        <v>Legacy</v>
      </c>
      <c r="AC4407" t="str">
        <f>IF(Restaurants[[#This Row],[Country]]="India","Yes","No")</f>
        <v>Yes</v>
      </c>
      <c r="AD4407" t="str">
        <f>IF(AND(Restaurants[[#This Row],[Has Online Delivery]]="Yes",Restaurants[[#This Row],[Has Table Booking]]="Yes"),"Online + Table",
IF(Restaurants[[#This Row],[Has Online Delivery]]="Yes","Online Only",
IF(Restaurants[[#This Row],[Has Table Booking]]="Yes","Table Only","None")))</f>
        <v>Online + Table</v>
      </c>
      <c r="AE4407" t="str">
        <f>IF(Restaurants[[#This Row],[Rating]]&gt;=4.5,"Excellent",
IF(Restaurants[[#This Row],[Rating]]&gt;=4,"Very Good",
IF(Restaurants[[#This Row],[Rating]]&gt;=3.5,"Good","Average/Low")))</f>
        <v>Excellent</v>
      </c>
    </row>
    <row r="4408" spans="1:31" x14ac:dyDescent="0.3">
      <c r="A4408" t="s">
        <v>243</v>
      </c>
      <c r="B4408" t="s">
        <v>125</v>
      </c>
      <c r="C4408" t="s">
        <v>50</v>
      </c>
      <c r="D4408" t="s">
        <v>870</v>
      </c>
      <c r="E4408">
        <v>0</v>
      </c>
      <c r="F4408">
        <v>125</v>
      </c>
      <c r="G4408" t="s">
        <v>247</v>
      </c>
      <c r="H4408">
        <v>2007</v>
      </c>
      <c r="I4408">
        <v>45</v>
      </c>
      <c r="J4408">
        <v>4.5</v>
      </c>
      <c r="K4408" t="s">
        <v>932</v>
      </c>
      <c r="L4408">
        <v>18</v>
      </c>
      <c r="M4408" t="s">
        <v>204</v>
      </c>
      <c r="N4408" t="s">
        <v>210</v>
      </c>
      <c r="O4408" t="s">
        <v>211</v>
      </c>
      <c r="P4408" t="s">
        <v>37</v>
      </c>
      <c r="Q4408" t="s">
        <v>37</v>
      </c>
      <c r="R4408">
        <v>61</v>
      </c>
      <c r="S4408" t="s">
        <v>37</v>
      </c>
      <c r="T4408" t="s">
        <v>86</v>
      </c>
      <c r="U4408" t="s">
        <v>32</v>
      </c>
      <c r="W4408" t="s">
        <v>149</v>
      </c>
      <c r="X4408">
        <v>168169</v>
      </c>
      <c r="Y4408">
        <v>6588</v>
      </c>
      <c r="Z4408">
        <v>41.878100000000003</v>
      </c>
      <c r="AA4408">
        <v>-87.629800000000003</v>
      </c>
      <c r="AB4408" t="str">
        <f>IF(Restaurants[[#This Row],[Years_Operating]]&lt;5,"New",
IF(Restaurants[[#This Row],[Years_Operating]]&lt;15,"Established","Legacy"))</f>
        <v>Legacy</v>
      </c>
      <c r="AC4408" t="str">
        <f>IF(Restaurants[[#This Row],[Country]]="India","Yes","No")</f>
        <v>No</v>
      </c>
      <c r="AD4408" t="str">
        <f>IF(AND(Restaurants[[#This Row],[Has Online Delivery]]="Yes",Restaurants[[#This Row],[Has Table Booking]]="Yes"),"Online + Table",
IF(Restaurants[[#This Row],[Has Online Delivery]]="Yes","Online Only",
IF(Restaurants[[#This Row],[Has Table Booking]]="Yes","Table Only","None")))</f>
        <v>None</v>
      </c>
      <c r="AE4408" t="str">
        <f>IF(Restaurants[[#This Row],[Rating]]&gt;=4.5,"Excellent",
IF(Restaurants[[#This Row],[Rating]]&gt;=4,"Very Good",
IF(Restaurants[[#This Row],[Rating]]&gt;=3.5,"Good","Average/Low")))</f>
        <v>Excellent</v>
      </c>
    </row>
    <row r="4409" spans="1:31" x14ac:dyDescent="0.3">
      <c r="A4409" t="s">
        <v>124</v>
      </c>
      <c r="B4409" t="s">
        <v>272</v>
      </c>
      <c r="C4409" t="s">
        <v>251</v>
      </c>
      <c r="D4409" t="s">
        <v>935</v>
      </c>
      <c r="E4409">
        <v>3</v>
      </c>
      <c r="F4409">
        <v>385</v>
      </c>
      <c r="G4409" t="s">
        <v>127</v>
      </c>
      <c r="H4409">
        <v>2005</v>
      </c>
      <c r="I4409">
        <v>64</v>
      </c>
      <c r="J4409">
        <v>4.7</v>
      </c>
      <c r="K4409" t="s">
        <v>948</v>
      </c>
      <c r="L4409">
        <v>20</v>
      </c>
      <c r="M4409" t="s">
        <v>33</v>
      </c>
      <c r="N4409" t="s">
        <v>34</v>
      </c>
      <c r="O4409" t="s">
        <v>54</v>
      </c>
      <c r="P4409" t="s">
        <v>37</v>
      </c>
      <c r="Q4409" t="s">
        <v>36</v>
      </c>
      <c r="R4409">
        <v>68</v>
      </c>
      <c r="S4409" t="s">
        <v>36</v>
      </c>
      <c r="T4409" t="s">
        <v>63</v>
      </c>
      <c r="U4409" t="s">
        <v>46</v>
      </c>
      <c r="V4409" t="s">
        <v>1892</v>
      </c>
      <c r="W4409" t="s">
        <v>149</v>
      </c>
      <c r="X4409">
        <v>496466</v>
      </c>
      <c r="Y4409">
        <v>5119</v>
      </c>
      <c r="Z4409">
        <v>13.082700000000001</v>
      </c>
      <c r="AA4409">
        <v>80.270700000000005</v>
      </c>
      <c r="AB4409" t="str">
        <f>IF(Restaurants[[#This Row],[Years_Operating]]&lt;5,"New",
IF(Restaurants[[#This Row],[Years_Operating]]&lt;15,"Established","Legacy"))</f>
        <v>Legacy</v>
      </c>
      <c r="AC4409" t="str">
        <f>IF(Restaurants[[#This Row],[Country]]="India","Yes","No")</f>
        <v>Yes</v>
      </c>
      <c r="AD4409" t="str">
        <f>IF(AND(Restaurants[[#This Row],[Has Online Delivery]]="Yes",Restaurants[[#This Row],[Has Table Booking]]="Yes"),"Online + Table",
IF(Restaurants[[#This Row],[Has Online Delivery]]="Yes","Online Only",
IF(Restaurants[[#This Row],[Has Table Booking]]="Yes","Table Only","None")))</f>
        <v>Table Only</v>
      </c>
      <c r="AE4409" t="str">
        <f>IF(Restaurants[[#This Row],[Rating]]&gt;=4.5,"Excellent",
IF(Restaurants[[#This Row],[Rating]]&gt;=4,"Very Good",
IF(Restaurants[[#This Row],[Rating]]&gt;=3.5,"Good","Average/Low")))</f>
        <v>Excellent</v>
      </c>
    </row>
    <row r="4410" spans="1:31" x14ac:dyDescent="0.3">
      <c r="A4410" t="s">
        <v>173</v>
      </c>
      <c r="B4410" t="s">
        <v>195</v>
      </c>
      <c r="C4410" t="s">
        <v>196</v>
      </c>
      <c r="D4410" t="s">
        <v>928</v>
      </c>
      <c r="E4410">
        <v>2</v>
      </c>
      <c r="F4410">
        <v>285</v>
      </c>
      <c r="G4410" t="s">
        <v>174</v>
      </c>
      <c r="H4410">
        <v>2010</v>
      </c>
      <c r="I4410">
        <v>30</v>
      </c>
      <c r="J4410">
        <v>4.7</v>
      </c>
      <c r="K4410" t="s">
        <v>929</v>
      </c>
      <c r="L4410">
        <v>15</v>
      </c>
      <c r="M4410" t="s">
        <v>33</v>
      </c>
      <c r="N4410" t="s">
        <v>143</v>
      </c>
      <c r="O4410" t="s">
        <v>45</v>
      </c>
      <c r="P4410" t="s">
        <v>36</v>
      </c>
      <c r="Q4410" t="s">
        <v>36</v>
      </c>
      <c r="R4410">
        <v>63</v>
      </c>
      <c r="S4410" t="s">
        <v>36</v>
      </c>
      <c r="T4410" t="s">
        <v>86</v>
      </c>
      <c r="U4410" t="s">
        <v>32</v>
      </c>
      <c r="W4410" t="s">
        <v>47</v>
      </c>
      <c r="X4410">
        <v>273022</v>
      </c>
      <c r="Y4410">
        <v>7947</v>
      </c>
      <c r="Z4410">
        <v>51.507399999999997</v>
      </c>
      <c r="AA4410">
        <v>-0.1278</v>
      </c>
      <c r="AB4410" t="str">
        <f>IF(Restaurants[[#This Row],[Years_Operating]]&lt;5,"New",
IF(Restaurants[[#This Row],[Years_Operating]]&lt;15,"Established","Legacy"))</f>
        <v>Legacy</v>
      </c>
      <c r="AC4410" t="str">
        <f>IF(Restaurants[[#This Row],[Country]]="India","Yes","No")</f>
        <v>No</v>
      </c>
      <c r="AD4410" t="str">
        <f>IF(AND(Restaurants[[#This Row],[Has Online Delivery]]="Yes",Restaurants[[#This Row],[Has Table Booking]]="Yes"),"Online + Table",
IF(Restaurants[[#This Row],[Has Online Delivery]]="Yes","Online Only",
IF(Restaurants[[#This Row],[Has Table Booking]]="Yes","Table Only","None")))</f>
        <v>Online + Table</v>
      </c>
      <c r="AE4410" t="str">
        <f>IF(Restaurants[[#This Row],[Rating]]&gt;=4.5,"Excellent",
IF(Restaurants[[#This Row],[Rating]]&gt;=4,"Very Good",
IF(Restaurants[[#This Row],[Rating]]&gt;=3.5,"Good","Average/Low")))</f>
        <v>Excellent</v>
      </c>
    </row>
    <row r="4411" spans="1:31" x14ac:dyDescent="0.3">
      <c r="A4411" t="s">
        <v>226</v>
      </c>
      <c r="B4411" t="s">
        <v>290</v>
      </c>
      <c r="C4411" t="s">
        <v>251</v>
      </c>
      <c r="D4411" t="s">
        <v>935</v>
      </c>
      <c r="E4411">
        <v>0</v>
      </c>
      <c r="F4411">
        <v>185</v>
      </c>
      <c r="G4411" t="s">
        <v>228</v>
      </c>
      <c r="H4411">
        <v>2014</v>
      </c>
      <c r="I4411">
        <v>48</v>
      </c>
      <c r="J4411">
        <v>4.5999999999999996</v>
      </c>
      <c r="K4411" t="s">
        <v>948</v>
      </c>
      <c r="L4411">
        <v>11</v>
      </c>
      <c r="M4411" t="s">
        <v>160</v>
      </c>
      <c r="N4411" t="s">
        <v>210</v>
      </c>
      <c r="O4411" t="s">
        <v>45</v>
      </c>
      <c r="P4411" t="s">
        <v>36</v>
      </c>
      <c r="Q4411" t="s">
        <v>36</v>
      </c>
      <c r="R4411">
        <v>36</v>
      </c>
      <c r="S4411" t="s">
        <v>36</v>
      </c>
      <c r="T4411" t="s">
        <v>86</v>
      </c>
      <c r="U4411" t="s">
        <v>32</v>
      </c>
      <c r="V4411" t="s">
        <v>1893</v>
      </c>
      <c r="W4411" t="s">
        <v>64</v>
      </c>
      <c r="X4411">
        <v>269470</v>
      </c>
      <c r="Y4411">
        <v>4690</v>
      </c>
      <c r="Z4411">
        <v>17.385000000000002</v>
      </c>
      <c r="AA4411">
        <v>78.486699999999999</v>
      </c>
      <c r="AB4411" t="str">
        <f>IF(Restaurants[[#This Row],[Years_Operating]]&lt;5,"New",
IF(Restaurants[[#This Row],[Years_Operating]]&lt;15,"Established","Legacy"))</f>
        <v>Established</v>
      </c>
      <c r="AC4411" t="str">
        <f>IF(Restaurants[[#This Row],[Country]]="India","Yes","No")</f>
        <v>Yes</v>
      </c>
      <c r="AD4411" t="str">
        <f>IF(AND(Restaurants[[#This Row],[Has Online Delivery]]="Yes",Restaurants[[#This Row],[Has Table Booking]]="Yes"),"Online + Table",
IF(Restaurants[[#This Row],[Has Online Delivery]]="Yes","Online Only",
IF(Restaurants[[#This Row],[Has Table Booking]]="Yes","Table Only","None")))</f>
        <v>Online + Table</v>
      </c>
      <c r="AE4411" t="str">
        <f>IF(Restaurants[[#This Row],[Rating]]&gt;=4.5,"Excellent",
IF(Restaurants[[#This Row],[Rating]]&gt;=4,"Very Good",
IF(Restaurants[[#This Row],[Rating]]&gt;=3.5,"Good","Average/Low")))</f>
        <v>Excellent</v>
      </c>
    </row>
    <row r="4412" spans="1:31" x14ac:dyDescent="0.3">
      <c r="A4412" t="s">
        <v>202</v>
      </c>
      <c r="B4412" t="s">
        <v>266</v>
      </c>
      <c r="C4412" t="s">
        <v>251</v>
      </c>
      <c r="D4412" t="s">
        <v>263</v>
      </c>
      <c r="E4412">
        <v>1</v>
      </c>
      <c r="F4412">
        <v>95</v>
      </c>
      <c r="G4412" t="s">
        <v>203</v>
      </c>
      <c r="H4412">
        <v>2011</v>
      </c>
      <c r="I4412">
        <v>28</v>
      </c>
      <c r="J4412">
        <v>4.5</v>
      </c>
      <c r="K4412" t="s">
        <v>273</v>
      </c>
      <c r="L4412">
        <v>14</v>
      </c>
      <c r="M4412" t="s">
        <v>204</v>
      </c>
      <c r="N4412" t="s">
        <v>193</v>
      </c>
      <c r="O4412" t="s">
        <v>35</v>
      </c>
      <c r="P4412" t="s">
        <v>36</v>
      </c>
      <c r="Q4412" t="s">
        <v>37</v>
      </c>
      <c r="R4412">
        <v>38</v>
      </c>
      <c r="S4412" t="s">
        <v>37</v>
      </c>
      <c r="T4412" t="s">
        <v>38</v>
      </c>
      <c r="U4412" t="s">
        <v>39</v>
      </c>
      <c r="V4412" t="s">
        <v>1894</v>
      </c>
      <c r="W4412" t="s">
        <v>56</v>
      </c>
      <c r="X4412">
        <v>42511</v>
      </c>
      <c r="Y4412">
        <v>2302</v>
      </c>
      <c r="Z4412">
        <v>12.9716</v>
      </c>
      <c r="AA4412">
        <v>77.5946</v>
      </c>
      <c r="AB4412" t="str">
        <f>IF(Restaurants[[#This Row],[Years_Operating]]&lt;5,"New",
IF(Restaurants[[#This Row],[Years_Operating]]&lt;15,"Established","Legacy"))</f>
        <v>Established</v>
      </c>
      <c r="AC4412" t="str">
        <f>IF(Restaurants[[#This Row],[Country]]="India","Yes","No")</f>
        <v>Yes</v>
      </c>
      <c r="AD4412" t="str">
        <f>IF(AND(Restaurants[[#This Row],[Has Online Delivery]]="Yes",Restaurants[[#This Row],[Has Table Booking]]="Yes"),"Online + Table",
IF(Restaurants[[#This Row],[Has Online Delivery]]="Yes","Online Only",
IF(Restaurants[[#This Row],[Has Table Booking]]="Yes","Table Only","None")))</f>
        <v>Online Only</v>
      </c>
      <c r="AE4412" t="str">
        <f>IF(Restaurants[[#This Row],[Rating]]&gt;=4.5,"Excellent",
IF(Restaurants[[#This Row],[Rating]]&gt;=4,"Very Good",
IF(Restaurants[[#This Row],[Rating]]&gt;=3.5,"Good","Average/Low")))</f>
        <v>Excellent</v>
      </c>
    </row>
    <row r="4413" spans="1:31" x14ac:dyDescent="0.3">
      <c r="A4413" t="s">
        <v>27</v>
      </c>
      <c r="B4413" t="s">
        <v>272</v>
      </c>
      <c r="C4413" t="s">
        <v>251</v>
      </c>
      <c r="D4413" t="s">
        <v>918</v>
      </c>
      <c r="E4413">
        <v>3</v>
      </c>
      <c r="F4413">
        <v>320</v>
      </c>
      <c r="G4413" t="s">
        <v>31</v>
      </c>
      <c r="H4413">
        <v>1995</v>
      </c>
      <c r="I4413">
        <v>28</v>
      </c>
      <c r="J4413">
        <v>4.9000000000000004</v>
      </c>
      <c r="K4413" t="s">
        <v>939</v>
      </c>
      <c r="L4413">
        <v>30</v>
      </c>
      <c r="M4413" t="s">
        <v>33</v>
      </c>
      <c r="N4413" t="s">
        <v>34</v>
      </c>
      <c r="O4413" t="s">
        <v>35</v>
      </c>
      <c r="P4413" t="s">
        <v>37</v>
      </c>
      <c r="Q4413" t="s">
        <v>36</v>
      </c>
      <c r="R4413">
        <v>74</v>
      </c>
      <c r="S4413" t="s">
        <v>36</v>
      </c>
      <c r="T4413" t="s">
        <v>63</v>
      </c>
      <c r="U4413" t="s">
        <v>69</v>
      </c>
      <c r="V4413" t="s">
        <v>1895</v>
      </c>
      <c r="W4413" t="s">
        <v>56</v>
      </c>
      <c r="X4413">
        <v>488639</v>
      </c>
      <c r="Y4413">
        <v>6033</v>
      </c>
      <c r="Z4413">
        <v>13.082700000000001</v>
      </c>
      <c r="AA4413">
        <v>80.270700000000005</v>
      </c>
      <c r="AB4413" t="str">
        <f>IF(Restaurants[[#This Row],[Years_Operating]]&lt;5,"New",
IF(Restaurants[[#This Row],[Years_Operating]]&lt;15,"Established","Legacy"))</f>
        <v>Legacy</v>
      </c>
      <c r="AC4413" t="str">
        <f>IF(Restaurants[[#This Row],[Country]]="India","Yes","No")</f>
        <v>Yes</v>
      </c>
      <c r="AD4413" t="str">
        <f>IF(AND(Restaurants[[#This Row],[Has Online Delivery]]="Yes",Restaurants[[#This Row],[Has Table Booking]]="Yes"),"Online + Table",
IF(Restaurants[[#This Row],[Has Online Delivery]]="Yes","Online Only",
IF(Restaurants[[#This Row],[Has Table Booking]]="Yes","Table Only","None")))</f>
        <v>Table Only</v>
      </c>
      <c r="AE4413" t="str">
        <f>IF(Restaurants[[#This Row],[Rating]]&gt;=4.5,"Excellent",
IF(Restaurants[[#This Row],[Rating]]&gt;=4,"Very Good",
IF(Restaurants[[#This Row],[Rating]]&gt;=3.5,"Good","Average/Low")))</f>
        <v>Excellent</v>
      </c>
    </row>
    <row r="4414" spans="1:31" x14ac:dyDescent="0.3">
      <c r="A4414" t="s">
        <v>41</v>
      </c>
      <c r="B4414" t="s">
        <v>93</v>
      </c>
      <c r="C4414" t="s">
        <v>50</v>
      </c>
      <c r="D4414" t="s">
        <v>901</v>
      </c>
      <c r="E4414">
        <v>3</v>
      </c>
      <c r="F4414">
        <v>320</v>
      </c>
      <c r="G4414" t="s">
        <v>44</v>
      </c>
      <c r="H4414">
        <v>2008</v>
      </c>
      <c r="I4414">
        <v>32</v>
      </c>
      <c r="J4414">
        <v>4.9000000000000004</v>
      </c>
      <c r="K4414" t="s">
        <v>902</v>
      </c>
      <c r="L4414">
        <v>17</v>
      </c>
      <c r="M4414" t="s">
        <v>33</v>
      </c>
      <c r="N4414" t="s">
        <v>34</v>
      </c>
      <c r="O4414" t="s">
        <v>45</v>
      </c>
      <c r="P4414" t="s">
        <v>36</v>
      </c>
      <c r="Q4414" t="s">
        <v>36</v>
      </c>
      <c r="R4414">
        <v>30</v>
      </c>
      <c r="S4414" t="s">
        <v>37</v>
      </c>
      <c r="T4414" t="s">
        <v>38</v>
      </c>
      <c r="U4414" t="s">
        <v>46</v>
      </c>
      <c r="W4414" t="s">
        <v>132</v>
      </c>
      <c r="X4414">
        <v>281530</v>
      </c>
      <c r="Y4414">
        <v>5378</v>
      </c>
      <c r="Z4414">
        <v>37.774900000000002</v>
      </c>
      <c r="AA4414">
        <v>-122.4194</v>
      </c>
      <c r="AB4414" t="str">
        <f>IF(Restaurants[[#This Row],[Years_Operating]]&lt;5,"New",
IF(Restaurants[[#This Row],[Years_Operating]]&lt;15,"Established","Legacy"))</f>
        <v>Legacy</v>
      </c>
      <c r="AC4414" t="str">
        <f>IF(Restaurants[[#This Row],[Country]]="India","Yes","No")</f>
        <v>No</v>
      </c>
      <c r="AD4414" t="str">
        <f>IF(AND(Restaurants[[#This Row],[Has Online Delivery]]="Yes",Restaurants[[#This Row],[Has Table Booking]]="Yes"),"Online + Table",
IF(Restaurants[[#This Row],[Has Online Delivery]]="Yes","Online Only",
IF(Restaurants[[#This Row],[Has Table Booking]]="Yes","Table Only","None")))</f>
        <v>Online + Table</v>
      </c>
      <c r="AE4414" t="str">
        <f>IF(Restaurants[[#This Row],[Rating]]&gt;=4.5,"Excellent",
IF(Restaurants[[#This Row],[Rating]]&gt;=4,"Very Good",
IF(Restaurants[[#This Row],[Rating]]&gt;=3.5,"Good","Average/Low")))</f>
        <v>Excellent</v>
      </c>
    </row>
    <row r="4415" spans="1:31" x14ac:dyDescent="0.3">
      <c r="A4415" t="s">
        <v>205</v>
      </c>
      <c r="B4415" t="s">
        <v>933</v>
      </c>
      <c r="C4415" t="s">
        <v>251</v>
      </c>
      <c r="D4415" t="s">
        <v>263</v>
      </c>
      <c r="E4415">
        <v>0</v>
      </c>
      <c r="F4415">
        <v>180</v>
      </c>
      <c r="G4415" t="s">
        <v>209</v>
      </c>
      <c r="H4415">
        <v>2008</v>
      </c>
      <c r="I4415">
        <v>50</v>
      </c>
      <c r="J4415">
        <v>4.8</v>
      </c>
      <c r="K4415" t="s">
        <v>273</v>
      </c>
      <c r="L4415">
        <v>17</v>
      </c>
      <c r="M4415" t="s">
        <v>160</v>
      </c>
      <c r="N4415" t="s">
        <v>210</v>
      </c>
      <c r="O4415" t="s">
        <v>211</v>
      </c>
      <c r="P4415" t="s">
        <v>37</v>
      </c>
      <c r="Q4415" t="s">
        <v>36</v>
      </c>
      <c r="R4415">
        <v>55</v>
      </c>
      <c r="S4415" t="s">
        <v>37</v>
      </c>
      <c r="T4415" t="s">
        <v>38</v>
      </c>
      <c r="U4415" t="s">
        <v>39</v>
      </c>
      <c r="V4415" t="s">
        <v>1896</v>
      </c>
      <c r="W4415" t="s">
        <v>108</v>
      </c>
      <c r="X4415">
        <v>110847</v>
      </c>
      <c r="Y4415">
        <v>6363</v>
      </c>
      <c r="Z4415">
        <v>22.7196</v>
      </c>
      <c r="AA4415">
        <v>75.857699999999994</v>
      </c>
      <c r="AB4415" t="str">
        <f>IF(Restaurants[[#This Row],[Years_Operating]]&lt;5,"New",
IF(Restaurants[[#This Row],[Years_Operating]]&lt;15,"Established","Legacy"))</f>
        <v>Legacy</v>
      </c>
      <c r="AC4415" t="str">
        <f>IF(Restaurants[[#This Row],[Country]]="India","Yes","No")</f>
        <v>Yes</v>
      </c>
      <c r="AD4415" t="str">
        <f>IF(AND(Restaurants[[#This Row],[Has Online Delivery]]="Yes",Restaurants[[#This Row],[Has Table Booking]]="Yes"),"Online + Table",
IF(Restaurants[[#This Row],[Has Online Delivery]]="Yes","Online Only",
IF(Restaurants[[#This Row],[Has Table Booking]]="Yes","Table Only","None")))</f>
        <v>Table Only</v>
      </c>
      <c r="AE4415" t="str">
        <f>IF(Restaurants[[#This Row],[Rating]]&gt;=4.5,"Excellent",
IF(Restaurants[[#This Row],[Rating]]&gt;=4,"Very Good",
IF(Restaurants[[#This Row],[Rating]]&gt;=3.5,"Good","Average/Low")))</f>
        <v>Excellent</v>
      </c>
    </row>
    <row r="4416" spans="1:31" x14ac:dyDescent="0.3">
      <c r="A4416" t="s">
        <v>164</v>
      </c>
      <c r="B4416" t="s">
        <v>290</v>
      </c>
      <c r="C4416" t="s">
        <v>251</v>
      </c>
      <c r="D4416" t="s">
        <v>918</v>
      </c>
      <c r="E4416">
        <v>2</v>
      </c>
      <c r="F4416">
        <v>235</v>
      </c>
      <c r="G4416" t="s">
        <v>165</v>
      </c>
      <c r="H4416">
        <v>2009</v>
      </c>
      <c r="I4416">
        <v>28</v>
      </c>
      <c r="J4416">
        <v>4.7</v>
      </c>
      <c r="K4416" t="s">
        <v>939</v>
      </c>
      <c r="L4416">
        <v>16</v>
      </c>
      <c r="M4416" t="s">
        <v>160</v>
      </c>
      <c r="N4416" t="s">
        <v>143</v>
      </c>
      <c r="O4416" t="s">
        <v>45</v>
      </c>
      <c r="P4416" t="s">
        <v>37</v>
      </c>
      <c r="Q4416" t="s">
        <v>37</v>
      </c>
      <c r="R4416">
        <v>45</v>
      </c>
      <c r="S4416" t="s">
        <v>36</v>
      </c>
      <c r="T4416" t="s">
        <v>55</v>
      </c>
      <c r="U4416" t="s">
        <v>46</v>
      </c>
      <c r="V4416" t="s">
        <v>1897</v>
      </c>
      <c r="W4416" t="s">
        <v>40</v>
      </c>
      <c r="X4416">
        <v>468207</v>
      </c>
      <c r="Y4416">
        <v>829</v>
      </c>
      <c r="Z4416">
        <v>17.385000000000002</v>
      </c>
      <c r="AA4416">
        <v>78.486699999999999</v>
      </c>
      <c r="AB4416" t="str">
        <f>IF(Restaurants[[#This Row],[Years_Operating]]&lt;5,"New",
IF(Restaurants[[#This Row],[Years_Operating]]&lt;15,"Established","Legacy"))</f>
        <v>Legacy</v>
      </c>
      <c r="AC4416" t="str">
        <f>IF(Restaurants[[#This Row],[Country]]="India","Yes","No")</f>
        <v>Yes</v>
      </c>
      <c r="AD4416" t="str">
        <f>IF(AND(Restaurants[[#This Row],[Has Online Delivery]]="Yes",Restaurants[[#This Row],[Has Table Booking]]="Yes"),"Online + Table",
IF(Restaurants[[#This Row],[Has Online Delivery]]="Yes","Online Only",
IF(Restaurants[[#This Row],[Has Table Booking]]="Yes","Table Only","None")))</f>
        <v>None</v>
      </c>
      <c r="AE4416" t="str">
        <f>IF(Restaurants[[#This Row],[Rating]]&gt;=4.5,"Excellent",
IF(Restaurants[[#This Row],[Rating]]&gt;=4,"Very Good",
IF(Restaurants[[#This Row],[Rating]]&gt;=3.5,"Good","Average/Low")))</f>
        <v>Excellent</v>
      </c>
    </row>
    <row r="4417" spans="1:31" x14ac:dyDescent="0.3">
      <c r="A4417" t="s">
        <v>220</v>
      </c>
      <c r="B4417" t="s">
        <v>862</v>
      </c>
      <c r="C4417" t="s">
        <v>251</v>
      </c>
      <c r="D4417" t="s">
        <v>252</v>
      </c>
      <c r="E4417">
        <v>0</v>
      </c>
      <c r="F4417">
        <v>195</v>
      </c>
      <c r="G4417" t="s">
        <v>220</v>
      </c>
      <c r="H4417">
        <v>2017</v>
      </c>
      <c r="I4417">
        <v>14</v>
      </c>
      <c r="J4417">
        <v>4.5999999999999996</v>
      </c>
      <c r="K4417" t="s">
        <v>256</v>
      </c>
      <c r="L4417">
        <v>8</v>
      </c>
      <c r="M4417" t="s">
        <v>160</v>
      </c>
      <c r="N4417" t="s">
        <v>210</v>
      </c>
      <c r="O4417" t="s">
        <v>45</v>
      </c>
      <c r="P4417" t="s">
        <v>37</v>
      </c>
      <c r="Q4417" t="s">
        <v>37</v>
      </c>
      <c r="R4417">
        <v>22</v>
      </c>
      <c r="S4417" t="s">
        <v>37</v>
      </c>
      <c r="T4417" t="s">
        <v>55</v>
      </c>
      <c r="U4417" t="s">
        <v>46</v>
      </c>
      <c r="V4417" t="s">
        <v>1898</v>
      </c>
      <c r="W4417" t="s">
        <v>132</v>
      </c>
      <c r="X4417">
        <v>475074</v>
      </c>
      <c r="Y4417">
        <v>3204</v>
      </c>
      <c r="Z4417">
        <v>21.170200000000001</v>
      </c>
      <c r="AA4417">
        <v>72.831100000000006</v>
      </c>
      <c r="AB4417" t="str">
        <f>IF(Restaurants[[#This Row],[Years_Operating]]&lt;5,"New",
IF(Restaurants[[#This Row],[Years_Operating]]&lt;15,"Established","Legacy"))</f>
        <v>Established</v>
      </c>
      <c r="AC4417" t="str">
        <f>IF(Restaurants[[#This Row],[Country]]="India","Yes","No")</f>
        <v>Yes</v>
      </c>
      <c r="AD4417" t="str">
        <f>IF(AND(Restaurants[[#This Row],[Has Online Delivery]]="Yes",Restaurants[[#This Row],[Has Table Booking]]="Yes"),"Online + Table",
IF(Restaurants[[#This Row],[Has Online Delivery]]="Yes","Online Only",
IF(Restaurants[[#This Row],[Has Table Booking]]="Yes","Table Only","None")))</f>
        <v>None</v>
      </c>
      <c r="AE4417" t="str">
        <f>IF(Restaurants[[#This Row],[Rating]]&gt;=4.5,"Excellent",
IF(Restaurants[[#This Row],[Rating]]&gt;=4,"Very Good",
IF(Restaurants[[#This Row],[Rating]]&gt;=3.5,"Good","Average/Low")))</f>
        <v>Excellent</v>
      </c>
    </row>
    <row r="4418" spans="1:31" x14ac:dyDescent="0.3">
      <c r="A4418" t="s">
        <v>205</v>
      </c>
      <c r="B4418" t="s">
        <v>272</v>
      </c>
      <c r="C4418" t="s">
        <v>251</v>
      </c>
      <c r="D4418" t="s">
        <v>935</v>
      </c>
      <c r="E4418">
        <v>0</v>
      </c>
      <c r="F4418">
        <v>180</v>
      </c>
      <c r="G4418" t="s">
        <v>209</v>
      </c>
      <c r="H4418">
        <v>2008</v>
      </c>
      <c r="I4418">
        <v>50</v>
      </c>
      <c r="J4418">
        <v>4.8</v>
      </c>
      <c r="K4418" t="s">
        <v>936</v>
      </c>
      <c r="L4418">
        <v>17</v>
      </c>
      <c r="M4418" t="s">
        <v>160</v>
      </c>
      <c r="N4418" t="s">
        <v>210</v>
      </c>
      <c r="O4418" t="s">
        <v>211</v>
      </c>
      <c r="P4418" t="s">
        <v>37</v>
      </c>
      <c r="Q4418" t="s">
        <v>36</v>
      </c>
      <c r="R4418">
        <v>60</v>
      </c>
      <c r="S4418" t="s">
        <v>36</v>
      </c>
      <c r="T4418" t="s">
        <v>38</v>
      </c>
      <c r="U4418" t="s">
        <v>32</v>
      </c>
      <c r="V4418" t="s">
        <v>1899</v>
      </c>
      <c r="W4418" t="s">
        <v>103</v>
      </c>
      <c r="X4418">
        <v>51257</v>
      </c>
      <c r="Y4418">
        <v>1401</v>
      </c>
      <c r="Z4418">
        <v>13.082700000000001</v>
      </c>
      <c r="AA4418">
        <v>80.270700000000005</v>
      </c>
      <c r="AB4418" t="str">
        <f>IF(Restaurants[[#This Row],[Years_Operating]]&lt;5,"New",
IF(Restaurants[[#This Row],[Years_Operating]]&lt;15,"Established","Legacy"))</f>
        <v>Legacy</v>
      </c>
      <c r="AC4418" t="str">
        <f>IF(Restaurants[[#This Row],[Country]]="India","Yes","No")</f>
        <v>Yes</v>
      </c>
      <c r="AD4418" t="str">
        <f>IF(AND(Restaurants[[#This Row],[Has Online Delivery]]="Yes",Restaurants[[#This Row],[Has Table Booking]]="Yes"),"Online + Table",
IF(Restaurants[[#This Row],[Has Online Delivery]]="Yes","Online Only",
IF(Restaurants[[#This Row],[Has Table Booking]]="Yes","Table Only","None")))</f>
        <v>Table Only</v>
      </c>
      <c r="AE4418" t="str">
        <f>IF(Restaurants[[#This Row],[Rating]]&gt;=4.5,"Excellent",
IF(Restaurants[[#This Row],[Rating]]&gt;=4,"Very Good",
IF(Restaurants[[#This Row],[Rating]]&gt;=3.5,"Good","Average/Low")))</f>
        <v>Excellent</v>
      </c>
    </row>
    <row r="4419" spans="1:31" x14ac:dyDescent="0.3">
      <c r="A4419" t="s">
        <v>202</v>
      </c>
      <c r="B4419" t="s">
        <v>921</v>
      </c>
      <c r="C4419" t="s">
        <v>251</v>
      </c>
      <c r="D4419" t="s">
        <v>935</v>
      </c>
      <c r="E4419">
        <v>1</v>
      </c>
      <c r="F4419">
        <v>95</v>
      </c>
      <c r="G4419" t="s">
        <v>203</v>
      </c>
      <c r="H4419">
        <v>2011</v>
      </c>
      <c r="I4419">
        <v>28</v>
      </c>
      <c r="J4419">
        <v>4.5</v>
      </c>
      <c r="K4419" t="s">
        <v>936</v>
      </c>
      <c r="L4419">
        <v>14</v>
      </c>
      <c r="M4419" t="s">
        <v>204</v>
      </c>
      <c r="N4419" t="s">
        <v>193</v>
      </c>
      <c r="O4419" t="s">
        <v>35</v>
      </c>
      <c r="P4419" t="s">
        <v>37</v>
      </c>
      <c r="Q4419" t="s">
        <v>36</v>
      </c>
      <c r="R4419">
        <v>26</v>
      </c>
      <c r="S4419" t="s">
        <v>36</v>
      </c>
      <c r="T4419" t="s">
        <v>63</v>
      </c>
      <c r="U4419" t="s">
        <v>69</v>
      </c>
      <c r="V4419" t="s">
        <v>1900</v>
      </c>
      <c r="W4419" t="s">
        <v>56</v>
      </c>
      <c r="X4419">
        <v>458280</v>
      </c>
      <c r="Y4419">
        <v>3539</v>
      </c>
      <c r="Z4419">
        <v>26.912400000000002</v>
      </c>
      <c r="AA4419">
        <v>75.787300000000002</v>
      </c>
      <c r="AB4419" t="str">
        <f>IF(Restaurants[[#This Row],[Years_Operating]]&lt;5,"New",
IF(Restaurants[[#This Row],[Years_Operating]]&lt;15,"Established","Legacy"))</f>
        <v>Established</v>
      </c>
      <c r="AC4419" t="str">
        <f>IF(Restaurants[[#This Row],[Country]]="India","Yes","No")</f>
        <v>Yes</v>
      </c>
      <c r="AD4419" t="str">
        <f>IF(AND(Restaurants[[#This Row],[Has Online Delivery]]="Yes",Restaurants[[#This Row],[Has Table Booking]]="Yes"),"Online + Table",
IF(Restaurants[[#This Row],[Has Online Delivery]]="Yes","Online Only",
IF(Restaurants[[#This Row],[Has Table Booking]]="Yes","Table Only","None")))</f>
        <v>Table Only</v>
      </c>
      <c r="AE4419" t="str">
        <f>IF(Restaurants[[#This Row],[Rating]]&gt;=4.5,"Excellent",
IF(Restaurants[[#This Row],[Rating]]&gt;=4,"Very Good",
IF(Restaurants[[#This Row],[Rating]]&gt;=3.5,"Good","Average/Low")))</f>
        <v>Excellent</v>
      </c>
    </row>
    <row r="4420" spans="1:31" x14ac:dyDescent="0.3">
      <c r="A4420" t="s">
        <v>199</v>
      </c>
      <c r="B4420" t="s">
        <v>77</v>
      </c>
      <c r="C4420" t="s">
        <v>50</v>
      </c>
      <c r="D4420" t="s">
        <v>901</v>
      </c>
      <c r="E4420">
        <v>1</v>
      </c>
      <c r="F4420">
        <v>165</v>
      </c>
      <c r="G4420" t="s">
        <v>201</v>
      </c>
      <c r="H4420">
        <v>2013</v>
      </c>
      <c r="I4420">
        <v>26</v>
      </c>
      <c r="J4420">
        <v>4.5999999999999996</v>
      </c>
      <c r="K4420" t="s">
        <v>902</v>
      </c>
      <c r="L4420">
        <v>12</v>
      </c>
      <c r="M4420" t="s">
        <v>160</v>
      </c>
      <c r="N4420" t="s">
        <v>193</v>
      </c>
      <c r="O4420" t="s">
        <v>45</v>
      </c>
      <c r="P4420" t="s">
        <v>36</v>
      </c>
      <c r="Q4420" t="s">
        <v>36</v>
      </c>
      <c r="R4420">
        <v>37</v>
      </c>
      <c r="S4420" t="s">
        <v>37</v>
      </c>
      <c r="T4420" t="s">
        <v>63</v>
      </c>
      <c r="U4420" t="s">
        <v>32</v>
      </c>
      <c r="W4420" t="s">
        <v>56</v>
      </c>
      <c r="X4420">
        <v>347274</v>
      </c>
      <c r="Y4420">
        <v>2305</v>
      </c>
      <c r="Z4420">
        <v>40.712800000000001</v>
      </c>
      <c r="AA4420">
        <v>-74.006</v>
      </c>
      <c r="AB4420" t="str">
        <f>IF(Restaurants[[#This Row],[Years_Operating]]&lt;5,"New",
IF(Restaurants[[#This Row],[Years_Operating]]&lt;15,"Established","Legacy"))</f>
        <v>Established</v>
      </c>
      <c r="AC4420" t="str">
        <f>IF(Restaurants[[#This Row],[Country]]="India","Yes","No")</f>
        <v>No</v>
      </c>
      <c r="AD4420" t="str">
        <f>IF(AND(Restaurants[[#This Row],[Has Online Delivery]]="Yes",Restaurants[[#This Row],[Has Table Booking]]="Yes"),"Online + Table",
IF(Restaurants[[#This Row],[Has Online Delivery]]="Yes","Online Only",
IF(Restaurants[[#This Row],[Has Table Booking]]="Yes","Table Only","None")))</f>
        <v>Online + Table</v>
      </c>
      <c r="AE4420" t="str">
        <f>IF(Restaurants[[#This Row],[Rating]]&gt;=4.5,"Excellent",
IF(Restaurants[[#This Row],[Rating]]&gt;=4,"Very Good",
IF(Restaurants[[#This Row],[Rating]]&gt;=3.5,"Good","Average/Low")))</f>
        <v>Excellent</v>
      </c>
    </row>
    <row r="4421" spans="1:31" x14ac:dyDescent="0.3">
      <c r="A4421" t="s">
        <v>117</v>
      </c>
      <c r="B4421" t="s">
        <v>882</v>
      </c>
      <c r="C4421" t="s">
        <v>146</v>
      </c>
      <c r="D4421" t="s">
        <v>905</v>
      </c>
      <c r="E4421">
        <v>3</v>
      </c>
      <c r="F4421">
        <v>420</v>
      </c>
      <c r="G4421" t="s">
        <v>121</v>
      </c>
      <c r="H4421">
        <v>2007</v>
      </c>
      <c r="I4421">
        <v>40</v>
      </c>
      <c r="J4421">
        <v>4.7</v>
      </c>
      <c r="K4421" t="s">
        <v>906</v>
      </c>
      <c r="L4421">
        <v>18</v>
      </c>
      <c r="M4421" t="s">
        <v>62</v>
      </c>
      <c r="N4421" t="s">
        <v>34</v>
      </c>
      <c r="O4421" t="s">
        <v>35</v>
      </c>
      <c r="P4421" t="s">
        <v>36</v>
      </c>
      <c r="Q4421" t="s">
        <v>36</v>
      </c>
      <c r="R4421">
        <v>30</v>
      </c>
      <c r="S4421" t="s">
        <v>36</v>
      </c>
      <c r="T4421" t="s">
        <v>86</v>
      </c>
      <c r="U4421" t="s">
        <v>69</v>
      </c>
      <c r="W4421" t="s">
        <v>132</v>
      </c>
      <c r="X4421">
        <v>72086</v>
      </c>
      <c r="Y4421">
        <v>1028</v>
      </c>
      <c r="Z4421">
        <v>35.011600000000001</v>
      </c>
      <c r="AA4421">
        <v>135.7681</v>
      </c>
      <c r="AB4421" t="str">
        <f>IF(Restaurants[[#This Row],[Years_Operating]]&lt;5,"New",
IF(Restaurants[[#This Row],[Years_Operating]]&lt;15,"Established","Legacy"))</f>
        <v>Legacy</v>
      </c>
      <c r="AC4421" t="str">
        <f>IF(Restaurants[[#This Row],[Country]]="India","Yes","No")</f>
        <v>No</v>
      </c>
      <c r="AD4421" t="str">
        <f>IF(AND(Restaurants[[#This Row],[Has Online Delivery]]="Yes",Restaurants[[#This Row],[Has Table Booking]]="Yes"),"Online + Table",
IF(Restaurants[[#This Row],[Has Online Delivery]]="Yes","Online Only",
IF(Restaurants[[#This Row],[Has Table Booking]]="Yes","Table Only","None")))</f>
        <v>Online + Table</v>
      </c>
      <c r="AE4421" t="str">
        <f>IF(Restaurants[[#This Row],[Rating]]&gt;=4.5,"Excellent",
IF(Restaurants[[#This Row],[Rating]]&gt;=4,"Very Good",
IF(Restaurants[[#This Row],[Rating]]&gt;=3.5,"Good","Average/Low")))</f>
        <v>Excellent</v>
      </c>
    </row>
    <row r="4422" spans="1:31" x14ac:dyDescent="0.3">
      <c r="A4422" t="s">
        <v>97</v>
      </c>
      <c r="B4422" t="s">
        <v>921</v>
      </c>
      <c r="C4422" t="s">
        <v>251</v>
      </c>
      <c r="D4422" t="s">
        <v>863</v>
      </c>
      <c r="E4422">
        <v>3</v>
      </c>
      <c r="F4422">
        <v>298</v>
      </c>
      <c r="G4422" t="s">
        <v>99</v>
      </c>
      <c r="H4422">
        <v>2010</v>
      </c>
      <c r="I4422">
        <v>56</v>
      </c>
      <c r="J4422">
        <v>4.8</v>
      </c>
      <c r="K4422" t="s">
        <v>864</v>
      </c>
      <c r="L4422">
        <v>15</v>
      </c>
      <c r="M4422" t="s">
        <v>33</v>
      </c>
      <c r="N4422" t="s">
        <v>34</v>
      </c>
      <c r="O4422" t="s">
        <v>54</v>
      </c>
      <c r="P4422" t="s">
        <v>37</v>
      </c>
      <c r="Q4422" t="s">
        <v>36</v>
      </c>
      <c r="R4422">
        <v>36</v>
      </c>
      <c r="S4422" t="s">
        <v>37</v>
      </c>
      <c r="T4422" t="s">
        <v>38</v>
      </c>
      <c r="U4422" t="s">
        <v>32</v>
      </c>
      <c r="V4422" t="s">
        <v>1901</v>
      </c>
      <c r="W4422" t="s">
        <v>103</v>
      </c>
      <c r="X4422">
        <v>436247</v>
      </c>
      <c r="Y4422">
        <v>1197</v>
      </c>
      <c r="Z4422">
        <v>26.912400000000002</v>
      </c>
      <c r="AA4422">
        <v>75.787300000000002</v>
      </c>
      <c r="AB4422" t="str">
        <f>IF(Restaurants[[#This Row],[Years_Operating]]&lt;5,"New",
IF(Restaurants[[#This Row],[Years_Operating]]&lt;15,"Established","Legacy"))</f>
        <v>Legacy</v>
      </c>
      <c r="AC4422" t="str">
        <f>IF(Restaurants[[#This Row],[Country]]="India","Yes","No")</f>
        <v>Yes</v>
      </c>
      <c r="AD4422" t="str">
        <f>IF(AND(Restaurants[[#This Row],[Has Online Delivery]]="Yes",Restaurants[[#This Row],[Has Table Booking]]="Yes"),"Online + Table",
IF(Restaurants[[#This Row],[Has Online Delivery]]="Yes","Online Only",
IF(Restaurants[[#This Row],[Has Table Booking]]="Yes","Table Only","None")))</f>
        <v>Table Only</v>
      </c>
      <c r="AE4422" t="str">
        <f>IF(Restaurants[[#This Row],[Rating]]&gt;=4.5,"Excellent",
IF(Restaurants[[#This Row],[Rating]]&gt;=4,"Very Good",
IF(Restaurants[[#This Row],[Rating]]&gt;=3.5,"Good","Average/Low")))</f>
        <v>Excellent</v>
      </c>
    </row>
    <row r="4423" spans="1:31" x14ac:dyDescent="0.3">
      <c r="A4423" t="s">
        <v>173</v>
      </c>
      <c r="B4423" t="s">
        <v>900</v>
      </c>
      <c r="C4423" t="s">
        <v>50</v>
      </c>
      <c r="D4423" t="s">
        <v>901</v>
      </c>
      <c r="E4423">
        <v>2</v>
      </c>
      <c r="F4423">
        <v>285</v>
      </c>
      <c r="G4423" t="s">
        <v>174</v>
      </c>
      <c r="H4423">
        <v>2010</v>
      </c>
      <c r="I4423">
        <v>30</v>
      </c>
      <c r="J4423">
        <v>4.7</v>
      </c>
      <c r="K4423" t="s">
        <v>902</v>
      </c>
      <c r="L4423">
        <v>15</v>
      </c>
      <c r="M4423" t="s">
        <v>33</v>
      </c>
      <c r="N4423" t="s">
        <v>143</v>
      </c>
      <c r="O4423" t="s">
        <v>45</v>
      </c>
      <c r="P4423" t="s">
        <v>36</v>
      </c>
      <c r="Q4423" t="s">
        <v>37</v>
      </c>
      <c r="R4423">
        <v>28</v>
      </c>
      <c r="S4423" t="s">
        <v>36</v>
      </c>
      <c r="T4423" t="s">
        <v>55</v>
      </c>
      <c r="U4423" t="s">
        <v>46</v>
      </c>
      <c r="W4423" t="s">
        <v>56</v>
      </c>
      <c r="X4423">
        <v>5404</v>
      </c>
      <c r="Y4423">
        <v>549</v>
      </c>
      <c r="Z4423">
        <v>34.052199999999999</v>
      </c>
      <c r="AA4423">
        <v>-118.2437</v>
      </c>
      <c r="AB4423" t="str">
        <f>IF(Restaurants[[#This Row],[Years_Operating]]&lt;5,"New",
IF(Restaurants[[#This Row],[Years_Operating]]&lt;15,"Established","Legacy"))</f>
        <v>Legacy</v>
      </c>
      <c r="AC4423" t="str">
        <f>IF(Restaurants[[#This Row],[Country]]="India","Yes","No")</f>
        <v>No</v>
      </c>
      <c r="AD4423" t="str">
        <f>IF(AND(Restaurants[[#This Row],[Has Online Delivery]]="Yes",Restaurants[[#This Row],[Has Table Booking]]="Yes"),"Online + Table",
IF(Restaurants[[#This Row],[Has Online Delivery]]="Yes","Online Only",
IF(Restaurants[[#This Row],[Has Table Booking]]="Yes","Table Only","None")))</f>
        <v>Online Only</v>
      </c>
      <c r="AE4423" t="str">
        <f>IF(Restaurants[[#This Row],[Rating]]&gt;=4.5,"Excellent",
IF(Restaurants[[#This Row],[Rating]]&gt;=4,"Very Good",
IF(Restaurants[[#This Row],[Rating]]&gt;=3.5,"Good","Average/Low")))</f>
        <v>Excellent</v>
      </c>
    </row>
    <row r="4424" spans="1:31" x14ac:dyDescent="0.3">
      <c r="A4424" t="s">
        <v>194</v>
      </c>
      <c r="B4424" t="s">
        <v>290</v>
      </c>
      <c r="C4424" t="s">
        <v>251</v>
      </c>
      <c r="D4424" t="s">
        <v>863</v>
      </c>
      <c r="E4424">
        <v>1</v>
      </c>
      <c r="F4424">
        <v>165</v>
      </c>
      <c r="G4424" t="s">
        <v>198</v>
      </c>
      <c r="H4424">
        <v>2013</v>
      </c>
      <c r="I4424">
        <v>40</v>
      </c>
      <c r="J4424">
        <v>4.5999999999999996</v>
      </c>
      <c r="K4424" t="s">
        <v>926</v>
      </c>
      <c r="L4424">
        <v>12</v>
      </c>
      <c r="M4424" t="s">
        <v>160</v>
      </c>
      <c r="N4424" t="s">
        <v>193</v>
      </c>
      <c r="O4424" t="s">
        <v>35</v>
      </c>
      <c r="P4424" t="s">
        <v>36</v>
      </c>
      <c r="Q4424" t="s">
        <v>37</v>
      </c>
      <c r="R4424">
        <v>47</v>
      </c>
      <c r="S4424" t="s">
        <v>36</v>
      </c>
      <c r="T4424" t="s">
        <v>63</v>
      </c>
      <c r="U4424" t="s">
        <v>69</v>
      </c>
      <c r="V4424" t="s">
        <v>1902</v>
      </c>
      <c r="W4424" t="s">
        <v>149</v>
      </c>
      <c r="X4424">
        <v>97713</v>
      </c>
      <c r="Y4424">
        <v>5037</v>
      </c>
      <c r="Z4424">
        <v>17.385000000000002</v>
      </c>
      <c r="AA4424">
        <v>78.486699999999999</v>
      </c>
      <c r="AB4424" t="str">
        <f>IF(Restaurants[[#This Row],[Years_Operating]]&lt;5,"New",
IF(Restaurants[[#This Row],[Years_Operating]]&lt;15,"Established","Legacy"))</f>
        <v>Established</v>
      </c>
      <c r="AC4424" t="str">
        <f>IF(Restaurants[[#This Row],[Country]]="India","Yes","No")</f>
        <v>Yes</v>
      </c>
      <c r="AD4424" t="str">
        <f>IF(AND(Restaurants[[#This Row],[Has Online Delivery]]="Yes",Restaurants[[#This Row],[Has Table Booking]]="Yes"),"Online + Table",
IF(Restaurants[[#This Row],[Has Online Delivery]]="Yes","Online Only",
IF(Restaurants[[#This Row],[Has Table Booking]]="Yes","Table Only","None")))</f>
        <v>Online Only</v>
      </c>
      <c r="AE4424" t="str">
        <f>IF(Restaurants[[#This Row],[Rating]]&gt;=4.5,"Excellent",
IF(Restaurants[[#This Row],[Rating]]&gt;=4,"Very Good",
IF(Restaurants[[#This Row],[Rating]]&gt;=3.5,"Good","Average/Low")))</f>
        <v>Excellent</v>
      </c>
    </row>
    <row r="4425" spans="1:31" x14ac:dyDescent="0.3">
      <c r="A4425" t="s">
        <v>199</v>
      </c>
      <c r="B4425" t="s">
        <v>900</v>
      </c>
      <c r="C4425" t="s">
        <v>50</v>
      </c>
      <c r="D4425" t="s">
        <v>870</v>
      </c>
      <c r="E4425">
        <v>1</v>
      </c>
      <c r="F4425">
        <v>165</v>
      </c>
      <c r="G4425" t="s">
        <v>201</v>
      </c>
      <c r="H4425">
        <v>2013</v>
      </c>
      <c r="I4425">
        <v>26</v>
      </c>
      <c r="J4425">
        <v>4.5999999999999996</v>
      </c>
      <c r="K4425" t="s">
        <v>871</v>
      </c>
      <c r="L4425">
        <v>12</v>
      </c>
      <c r="M4425" t="s">
        <v>160</v>
      </c>
      <c r="N4425" t="s">
        <v>193</v>
      </c>
      <c r="O4425" t="s">
        <v>45</v>
      </c>
      <c r="P4425" t="s">
        <v>36</v>
      </c>
      <c r="Q4425" t="s">
        <v>36</v>
      </c>
      <c r="R4425">
        <v>58</v>
      </c>
      <c r="S4425" t="s">
        <v>36</v>
      </c>
      <c r="T4425" t="s">
        <v>63</v>
      </c>
      <c r="U4425" t="s">
        <v>46</v>
      </c>
      <c r="W4425" t="s">
        <v>40</v>
      </c>
      <c r="X4425">
        <v>455515</v>
      </c>
      <c r="Y4425">
        <v>2804</v>
      </c>
      <c r="Z4425">
        <v>34.052199999999999</v>
      </c>
      <c r="AA4425">
        <v>-118.2437</v>
      </c>
      <c r="AB4425" t="str">
        <f>IF(Restaurants[[#This Row],[Years_Operating]]&lt;5,"New",
IF(Restaurants[[#This Row],[Years_Operating]]&lt;15,"Established","Legacy"))</f>
        <v>Established</v>
      </c>
      <c r="AC4425" t="str">
        <f>IF(Restaurants[[#This Row],[Country]]="India","Yes","No")</f>
        <v>No</v>
      </c>
      <c r="AD4425" t="str">
        <f>IF(AND(Restaurants[[#This Row],[Has Online Delivery]]="Yes",Restaurants[[#This Row],[Has Table Booking]]="Yes"),"Online + Table",
IF(Restaurants[[#This Row],[Has Online Delivery]]="Yes","Online Only",
IF(Restaurants[[#This Row],[Has Table Booking]]="Yes","Table Only","None")))</f>
        <v>Online + Table</v>
      </c>
      <c r="AE4425" t="str">
        <f>IF(Restaurants[[#This Row],[Rating]]&gt;=4.5,"Excellent",
IF(Restaurants[[#This Row],[Rating]]&gt;=4,"Very Good",
IF(Restaurants[[#This Row],[Rating]]&gt;=3.5,"Good","Average/Low")))</f>
        <v>Excellent</v>
      </c>
    </row>
    <row r="4426" spans="1:31" x14ac:dyDescent="0.3">
      <c r="A4426" t="s">
        <v>243</v>
      </c>
      <c r="B4426" t="s">
        <v>250</v>
      </c>
      <c r="C4426" t="s">
        <v>251</v>
      </c>
      <c r="D4426" t="s">
        <v>263</v>
      </c>
      <c r="E4426">
        <v>0</v>
      </c>
      <c r="F4426">
        <v>125</v>
      </c>
      <c r="G4426" t="s">
        <v>247</v>
      </c>
      <c r="H4426">
        <v>2007</v>
      </c>
      <c r="I4426">
        <v>45</v>
      </c>
      <c r="J4426">
        <v>4.5</v>
      </c>
      <c r="K4426" t="s">
        <v>264</v>
      </c>
      <c r="L4426">
        <v>18</v>
      </c>
      <c r="M4426" t="s">
        <v>204</v>
      </c>
      <c r="N4426" t="s">
        <v>210</v>
      </c>
      <c r="O4426" t="s">
        <v>211</v>
      </c>
      <c r="P4426" t="s">
        <v>36</v>
      </c>
      <c r="Q4426" t="s">
        <v>36</v>
      </c>
      <c r="R4426">
        <v>70</v>
      </c>
      <c r="S4426" t="s">
        <v>37</v>
      </c>
      <c r="T4426" t="s">
        <v>55</v>
      </c>
      <c r="U4426" t="s">
        <v>46</v>
      </c>
      <c r="V4426" t="s">
        <v>1903</v>
      </c>
      <c r="W4426" t="s">
        <v>103</v>
      </c>
      <c r="X4426">
        <v>487585</v>
      </c>
      <c r="Y4426">
        <v>3069</v>
      </c>
      <c r="Z4426">
        <v>28.7041</v>
      </c>
      <c r="AA4426">
        <v>77.102500000000006</v>
      </c>
      <c r="AB4426" t="str">
        <f>IF(Restaurants[[#This Row],[Years_Operating]]&lt;5,"New",
IF(Restaurants[[#This Row],[Years_Operating]]&lt;15,"Established","Legacy"))</f>
        <v>Legacy</v>
      </c>
      <c r="AC4426" t="str">
        <f>IF(Restaurants[[#This Row],[Country]]="India","Yes","No")</f>
        <v>Yes</v>
      </c>
      <c r="AD4426" t="str">
        <f>IF(AND(Restaurants[[#This Row],[Has Online Delivery]]="Yes",Restaurants[[#This Row],[Has Table Booking]]="Yes"),"Online + Table",
IF(Restaurants[[#This Row],[Has Online Delivery]]="Yes","Online Only",
IF(Restaurants[[#This Row],[Has Table Booking]]="Yes","Table Only","None")))</f>
        <v>Online + Table</v>
      </c>
      <c r="AE4426" t="str">
        <f>IF(Restaurants[[#This Row],[Rating]]&gt;=4.5,"Excellent",
IF(Restaurants[[#This Row],[Rating]]&gt;=4,"Very Good",
IF(Restaurants[[#This Row],[Rating]]&gt;=3.5,"Good","Average/Low")))</f>
        <v>Excellent</v>
      </c>
    </row>
    <row r="4427" spans="1:31" x14ac:dyDescent="0.3">
      <c r="A4427" t="s">
        <v>166</v>
      </c>
      <c r="B4427" t="s">
        <v>889</v>
      </c>
      <c r="C4427" t="s">
        <v>29</v>
      </c>
      <c r="D4427" t="s">
        <v>83</v>
      </c>
      <c r="E4427">
        <v>2</v>
      </c>
      <c r="F4427">
        <v>265</v>
      </c>
      <c r="G4427" t="s">
        <v>170</v>
      </c>
      <c r="H4427">
        <v>2005</v>
      </c>
      <c r="I4427">
        <v>60</v>
      </c>
      <c r="J4427">
        <v>4.7</v>
      </c>
      <c r="K4427" t="s">
        <v>85</v>
      </c>
      <c r="L4427">
        <v>20</v>
      </c>
      <c r="M4427" t="s">
        <v>33</v>
      </c>
      <c r="N4427" t="s">
        <v>143</v>
      </c>
      <c r="O4427" t="s">
        <v>35</v>
      </c>
      <c r="P4427" t="s">
        <v>37</v>
      </c>
      <c r="Q4427" t="s">
        <v>37</v>
      </c>
      <c r="R4427">
        <v>28</v>
      </c>
      <c r="S4427" t="s">
        <v>36</v>
      </c>
      <c r="T4427" t="s">
        <v>38</v>
      </c>
      <c r="U4427" t="s">
        <v>39</v>
      </c>
      <c r="W4427" t="s">
        <v>70</v>
      </c>
      <c r="X4427">
        <v>319813</v>
      </c>
      <c r="Y4427">
        <v>5135</v>
      </c>
      <c r="Z4427">
        <v>43.769599999999997</v>
      </c>
      <c r="AA4427">
        <v>11.255800000000001</v>
      </c>
      <c r="AB4427" t="str">
        <f>IF(Restaurants[[#This Row],[Years_Operating]]&lt;5,"New",
IF(Restaurants[[#This Row],[Years_Operating]]&lt;15,"Established","Legacy"))</f>
        <v>Legacy</v>
      </c>
      <c r="AC4427" t="str">
        <f>IF(Restaurants[[#This Row],[Country]]="India","Yes","No")</f>
        <v>No</v>
      </c>
      <c r="AD4427" t="str">
        <f>IF(AND(Restaurants[[#This Row],[Has Online Delivery]]="Yes",Restaurants[[#This Row],[Has Table Booking]]="Yes"),"Online + Table",
IF(Restaurants[[#This Row],[Has Online Delivery]]="Yes","Online Only",
IF(Restaurants[[#This Row],[Has Table Booking]]="Yes","Table Only","None")))</f>
        <v>None</v>
      </c>
      <c r="AE4427" t="str">
        <f>IF(Restaurants[[#This Row],[Rating]]&gt;=4.5,"Excellent",
IF(Restaurants[[#This Row],[Rating]]&gt;=4,"Very Good",
IF(Restaurants[[#This Row],[Rating]]&gt;=3.5,"Good","Average/Low")))</f>
        <v>Excellent</v>
      </c>
    </row>
    <row r="4428" spans="1:31" x14ac:dyDescent="0.3">
      <c r="A4428" t="s">
        <v>248</v>
      </c>
      <c r="B4428" t="s">
        <v>921</v>
      </c>
      <c r="C4428" t="s">
        <v>251</v>
      </c>
      <c r="D4428" t="s">
        <v>263</v>
      </c>
      <c r="E4428">
        <v>0</v>
      </c>
      <c r="F4428">
        <v>85</v>
      </c>
      <c r="G4428" t="s">
        <v>249</v>
      </c>
      <c r="H4428">
        <v>2014</v>
      </c>
      <c r="I4428">
        <v>38</v>
      </c>
      <c r="J4428">
        <v>4.5</v>
      </c>
      <c r="K4428" t="s">
        <v>264</v>
      </c>
      <c r="L4428">
        <v>11</v>
      </c>
      <c r="M4428" t="s">
        <v>204</v>
      </c>
      <c r="N4428" t="s">
        <v>210</v>
      </c>
      <c r="O4428" t="s">
        <v>35</v>
      </c>
      <c r="P4428" t="s">
        <v>36</v>
      </c>
      <c r="Q4428" t="s">
        <v>36</v>
      </c>
      <c r="R4428">
        <v>60</v>
      </c>
      <c r="S4428" t="s">
        <v>36</v>
      </c>
      <c r="T4428" t="s">
        <v>86</v>
      </c>
      <c r="U4428" t="s">
        <v>39</v>
      </c>
      <c r="V4428" t="s">
        <v>1904</v>
      </c>
      <c r="W4428" t="s">
        <v>64</v>
      </c>
      <c r="X4428">
        <v>495519</v>
      </c>
      <c r="Y4428">
        <v>7693</v>
      </c>
      <c r="Z4428">
        <v>26.912400000000002</v>
      </c>
      <c r="AA4428">
        <v>75.787300000000002</v>
      </c>
      <c r="AB4428" t="str">
        <f>IF(Restaurants[[#This Row],[Years_Operating]]&lt;5,"New",
IF(Restaurants[[#This Row],[Years_Operating]]&lt;15,"Established","Legacy"))</f>
        <v>Established</v>
      </c>
      <c r="AC4428" t="str">
        <f>IF(Restaurants[[#This Row],[Country]]="India","Yes","No")</f>
        <v>Yes</v>
      </c>
      <c r="AD4428" t="str">
        <f>IF(AND(Restaurants[[#This Row],[Has Online Delivery]]="Yes",Restaurants[[#This Row],[Has Table Booking]]="Yes"),"Online + Table",
IF(Restaurants[[#This Row],[Has Online Delivery]]="Yes","Online Only",
IF(Restaurants[[#This Row],[Has Table Booking]]="Yes","Table Only","None")))</f>
        <v>Online + Table</v>
      </c>
      <c r="AE4428" t="str">
        <f>IF(Restaurants[[#This Row],[Rating]]&gt;=4.5,"Excellent",
IF(Restaurants[[#This Row],[Rating]]&gt;=4,"Very Good",
IF(Restaurants[[#This Row],[Rating]]&gt;=3.5,"Good","Average/Low")))</f>
        <v>Excellent</v>
      </c>
    </row>
    <row r="4429" spans="1:31" x14ac:dyDescent="0.3">
      <c r="A4429" t="s">
        <v>65</v>
      </c>
      <c r="B4429" t="s">
        <v>105</v>
      </c>
      <c r="C4429" t="s">
        <v>29</v>
      </c>
      <c r="D4429" t="s">
        <v>874</v>
      </c>
      <c r="E4429">
        <v>3</v>
      </c>
      <c r="F4429">
        <v>350</v>
      </c>
      <c r="G4429" t="s">
        <v>68</v>
      </c>
      <c r="H4429">
        <v>1991</v>
      </c>
      <c r="I4429">
        <v>36</v>
      </c>
      <c r="J4429">
        <v>4.8</v>
      </c>
      <c r="K4429" t="s">
        <v>890</v>
      </c>
      <c r="L4429">
        <v>34</v>
      </c>
      <c r="M4429" t="s">
        <v>33</v>
      </c>
      <c r="N4429" t="s">
        <v>34</v>
      </c>
      <c r="O4429" t="s">
        <v>35</v>
      </c>
      <c r="P4429" t="s">
        <v>37</v>
      </c>
      <c r="Q4429" t="s">
        <v>37</v>
      </c>
      <c r="R4429">
        <v>36</v>
      </c>
      <c r="S4429" t="s">
        <v>37</v>
      </c>
      <c r="T4429" t="s">
        <v>55</v>
      </c>
      <c r="U4429" t="s">
        <v>46</v>
      </c>
      <c r="W4429" t="s">
        <v>149</v>
      </c>
      <c r="X4429">
        <v>267038</v>
      </c>
      <c r="Y4429">
        <v>5803</v>
      </c>
      <c r="Z4429">
        <v>41.902799999999999</v>
      </c>
      <c r="AA4429">
        <v>12.4964</v>
      </c>
      <c r="AB4429" t="str">
        <f>IF(Restaurants[[#This Row],[Years_Operating]]&lt;5,"New",
IF(Restaurants[[#This Row],[Years_Operating]]&lt;15,"Established","Legacy"))</f>
        <v>Legacy</v>
      </c>
      <c r="AC4429" t="str">
        <f>IF(Restaurants[[#This Row],[Country]]="India","Yes","No")</f>
        <v>No</v>
      </c>
      <c r="AD4429" t="str">
        <f>IF(AND(Restaurants[[#This Row],[Has Online Delivery]]="Yes",Restaurants[[#This Row],[Has Table Booking]]="Yes"),"Online + Table",
IF(Restaurants[[#This Row],[Has Online Delivery]]="Yes","Online Only",
IF(Restaurants[[#This Row],[Has Table Booking]]="Yes","Table Only","None")))</f>
        <v>None</v>
      </c>
      <c r="AE4429" t="str">
        <f>IF(Restaurants[[#This Row],[Rating]]&gt;=4.5,"Excellent",
IF(Restaurants[[#This Row],[Rating]]&gt;=4,"Very Good",
IF(Restaurants[[#This Row],[Rating]]&gt;=3.5,"Good","Average/Low")))</f>
        <v>Excellent</v>
      </c>
    </row>
    <row r="4430" spans="1:31" x14ac:dyDescent="0.3">
      <c r="A4430" t="s">
        <v>171</v>
      </c>
      <c r="B4430" t="s">
        <v>900</v>
      </c>
      <c r="C4430" t="s">
        <v>50</v>
      </c>
      <c r="D4430" t="s">
        <v>878</v>
      </c>
      <c r="E4430">
        <v>2</v>
      </c>
      <c r="F4430">
        <v>285</v>
      </c>
      <c r="G4430" t="s">
        <v>172</v>
      </c>
      <c r="H4430">
        <v>2008</v>
      </c>
      <c r="I4430">
        <v>12</v>
      </c>
      <c r="J4430">
        <v>4.7</v>
      </c>
      <c r="K4430" t="s">
        <v>879</v>
      </c>
      <c r="L4430">
        <v>17</v>
      </c>
      <c r="M4430" t="s">
        <v>33</v>
      </c>
      <c r="N4430" t="s">
        <v>143</v>
      </c>
      <c r="O4430" t="s">
        <v>54</v>
      </c>
      <c r="P4430" t="s">
        <v>37</v>
      </c>
      <c r="Q4430" t="s">
        <v>36</v>
      </c>
      <c r="R4430">
        <v>66</v>
      </c>
      <c r="S4430" t="s">
        <v>36</v>
      </c>
      <c r="T4430" t="s">
        <v>63</v>
      </c>
      <c r="U4430" t="s">
        <v>39</v>
      </c>
      <c r="W4430" t="s">
        <v>40</v>
      </c>
      <c r="X4430">
        <v>409182</v>
      </c>
      <c r="Y4430">
        <v>1203</v>
      </c>
      <c r="Z4430">
        <v>34.052199999999999</v>
      </c>
      <c r="AA4430">
        <v>-118.2437</v>
      </c>
      <c r="AB4430" t="str">
        <f>IF(Restaurants[[#This Row],[Years_Operating]]&lt;5,"New",
IF(Restaurants[[#This Row],[Years_Operating]]&lt;15,"Established","Legacy"))</f>
        <v>Legacy</v>
      </c>
      <c r="AC4430" t="str">
        <f>IF(Restaurants[[#This Row],[Country]]="India","Yes","No")</f>
        <v>No</v>
      </c>
      <c r="AD4430" t="str">
        <f>IF(AND(Restaurants[[#This Row],[Has Online Delivery]]="Yes",Restaurants[[#This Row],[Has Table Booking]]="Yes"),"Online + Table",
IF(Restaurants[[#This Row],[Has Online Delivery]]="Yes","Online Only",
IF(Restaurants[[#This Row],[Has Table Booking]]="Yes","Table Only","None")))</f>
        <v>Table Only</v>
      </c>
      <c r="AE4430" t="str">
        <f>IF(Restaurants[[#This Row],[Rating]]&gt;=4.5,"Excellent",
IF(Restaurants[[#This Row],[Rating]]&gt;=4,"Very Good",
IF(Restaurants[[#This Row],[Rating]]&gt;=3.5,"Good","Average/Low")))</f>
        <v>Excellent</v>
      </c>
    </row>
    <row r="4431" spans="1:31" x14ac:dyDescent="0.3">
      <c r="A4431" t="s">
        <v>238</v>
      </c>
      <c r="B4431" t="s">
        <v>889</v>
      </c>
      <c r="C4431" t="s">
        <v>29</v>
      </c>
      <c r="D4431" t="s">
        <v>874</v>
      </c>
      <c r="E4431">
        <v>0</v>
      </c>
      <c r="F4431">
        <v>220</v>
      </c>
      <c r="G4431" t="s">
        <v>242</v>
      </c>
      <c r="H4431">
        <v>2011</v>
      </c>
      <c r="I4431">
        <v>50</v>
      </c>
      <c r="J4431">
        <v>4.5</v>
      </c>
      <c r="K4431" t="s">
        <v>875</v>
      </c>
      <c r="L4431">
        <v>14</v>
      </c>
      <c r="M4431" t="s">
        <v>160</v>
      </c>
      <c r="N4431" t="s">
        <v>210</v>
      </c>
      <c r="O4431" t="s">
        <v>35</v>
      </c>
      <c r="P4431" t="s">
        <v>37</v>
      </c>
      <c r="Q4431" t="s">
        <v>37</v>
      </c>
      <c r="R4431">
        <v>59</v>
      </c>
      <c r="S4431" t="s">
        <v>36</v>
      </c>
      <c r="T4431" t="s">
        <v>38</v>
      </c>
      <c r="U4431" t="s">
        <v>39</v>
      </c>
      <c r="W4431" t="s">
        <v>132</v>
      </c>
      <c r="X4431">
        <v>136600</v>
      </c>
      <c r="Y4431">
        <v>4004</v>
      </c>
      <c r="Z4431">
        <v>43.769599999999997</v>
      </c>
      <c r="AA4431">
        <v>11.255800000000001</v>
      </c>
      <c r="AB4431" t="str">
        <f>IF(Restaurants[[#This Row],[Years_Operating]]&lt;5,"New",
IF(Restaurants[[#This Row],[Years_Operating]]&lt;15,"Established","Legacy"))</f>
        <v>Established</v>
      </c>
      <c r="AC4431" t="str">
        <f>IF(Restaurants[[#This Row],[Country]]="India","Yes","No")</f>
        <v>No</v>
      </c>
      <c r="AD4431" t="str">
        <f>IF(AND(Restaurants[[#This Row],[Has Online Delivery]]="Yes",Restaurants[[#This Row],[Has Table Booking]]="Yes"),"Online + Table",
IF(Restaurants[[#This Row],[Has Online Delivery]]="Yes","Online Only",
IF(Restaurants[[#This Row],[Has Table Booking]]="Yes","Table Only","None")))</f>
        <v>None</v>
      </c>
      <c r="AE4431" t="str">
        <f>IF(Restaurants[[#This Row],[Rating]]&gt;=4.5,"Excellent",
IF(Restaurants[[#This Row],[Rating]]&gt;=4,"Very Good",
IF(Restaurants[[#This Row],[Rating]]&gt;=3.5,"Good","Average/Low")))</f>
        <v>Excellent</v>
      </c>
    </row>
    <row r="4432" spans="1:31" x14ac:dyDescent="0.3">
      <c r="A4432" t="s">
        <v>41</v>
      </c>
      <c r="B4432" t="s">
        <v>900</v>
      </c>
      <c r="C4432" t="s">
        <v>50</v>
      </c>
      <c r="D4432" t="s">
        <v>870</v>
      </c>
      <c r="E4432">
        <v>3</v>
      </c>
      <c r="F4432">
        <v>320</v>
      </c>
      <c r="G4432" t="s">
        <v>44</v>
      </c>
      <c r="H4432">
        <v>2008</v>
      </c>
      <c r="I4432">
        <v>32</v>
      </c>
      <c r="J4432">
        <v>4.9000000000000004</v>
      </c>
      <c r="K4432" t="s">
        <v>932</v>
      </c>
      <c r="L4432">
        <v>17</v>
      </c>
      <c r="M4432" t="s">
        <v>33</v>
      </c>
      <c r="N4432" t="s">
        <v>34</v>
      </c>
      <c r="O4432" t="s">
        <v>45</v>
      </c>
      <c r="P4432" t="s">
        <v>37</v>
      </c>
      <c r="Q4432" t="s">
        <v>37</v>
      </c>
      <c r="R4432">
        <v>34</v>
      </c>
      <c r="S4432" t="s">
        <v>37</v>
      </c>
      <c r="T4432" t="s">
        <v>86</v>
      </c>
      <c r="U4432" t="s">
        <v>46</v>
      </c>
      <c r="W4432" t="s">
        <v>70</v>
      </c>
      <c r="X4432">
        <v>301123</v>
      </c>
      <c r="Y4432">
        <v>4133</v>
      </c>
      <c r="Z4432">
        <v>34.052199999999999</v>
      </c>
      <c r="AA4432">
        <v>-118.2437</v>
      </c>
      <c r="AB4432" t="str">
        <f>IF(Restaurants[[#This Row],[Years_Operating]]&lt;5,"New",
IF(Restaurants[[#This Row],[Years_Operating]]&lt;15,"Established","Legacy"))</f>
        <v>Legacy</v>
      </c>
      <c r="AC4432" t="str">
        <f>IF(Restaurants[[#This Row],[Country]]="India","Yes","No")</f>
        <v>No</v>
      </c>
      <c r="AD4432" t="str">
        <f>IF(AND(Restaurants[[#This Row],[Has Online Delivery]]="Yes",Restaurants[[#This Row],[Has Table Booking]]="Yes"),"Online + Table",
IF(Restaurants[[#This Row],[Has Online Delivery]]="Yes","Online Only",
IF(Restaurants[[#This Row],[Has Table Booking]]="Yes","Table Only","None")))</f>
        <v>None</v>
      </c>
      <c r="AE4432" t="str">
        <f>IF(Restaurants[[#This Row],[Rating]]&gt;=4.5,"Excellent",
IF(Restaurants[[#This Row],[Rating]]&gt;=4,"Very Good",
IF(Restaurants[[#This Row],[Rating]]&gt;=3.5,"Good","Average/Low")))</f>
        <v>Excellent</v>
      </c>
    </row>
    <row r="4433" spans="1:31" x14ac:dyDescent="0.3">
      <c r="A4433" t="s">
        <v>171</v>
      </c>
      <c r="B4433" t="s">
        <v>250</v>
      </c>
      <c r="C4433" t="s">
        <v>251</v>
      </c>
      <c r="D4433" t="s">
        <v>258</v>
      </c>
      <c r="E4433">
        <v>2</v>
      </c>
      <c r="F4433">
        <v>285</v>
      </c>
      <c r="G4433" t="s">
        <v>172</v>
      </c>
      <c r="H4433">
        <v>2008</v>
      </c>
      <c r="I4433">
        <v>12</v>
      </c>
      <c r="J4433">
        <v>4.7</v>
      </c>
      <c r="K4433" t="s">
        <v>284</v>
      </c>
      <c r="L4433">
        <v>17</v>
      </c>
      <c r="M4433" t="s">
        <v>33</v>
      </c>
      <c r="N4433" t="s">
        <v>143</v>
      </c>
      <c r="O4433" t="s">
        <v>54</v>
      </c>
      <c r="P4433" t="s">
        <v>37</v>
      </c>
      <c r="Q4433" t="s">
        <v>37</v>
      </c>
      <c r="R4433">
        <v>48</v>
      </c>
      <c r="S4433" t="s">
        <v>36</v>
      </c>
      <c r="T4433" t="s">
        <v>86</v>
      </c>
      <c r="U4433" t="s">
        <v>39</v>
      </c>
      <c r="V4433" t="s">
        <v>1905</v>
      </c>
      <c r="W4433" t="s">
        <v>149</v>
      </c>
      <c r="X4433">
        <v>240302</v>
      </c>
      <c r="Y4433">
        <v>2238</v>
      </c>
      <c r="Z4433">
        <v>28.7041</v>
      </c>
      <c r="AA4433">
        <v>77.102500000000006</v>
      </c>
      <c r="AB4433" t="str">
        <f>IF(Restaurants[[#This Row],[Years_Operating]]&lt;5,"New",
IF(Restaurants[[#This Row],[Years_Operating]]&lt;15,"Established","Legacy"))</f>
        <v>Legacy</v>
      </c>
      <c r="AC4433" t="str">
        <f>IF(Restaurants[[#This Row],[Country]]="India","Yes","No")</f>
        <v>Yes</v>
      </c>
      <c r="AD4433" t="str">
        <f>IF(AND(Restaurants[[#This Row],[Has Online Delivery]]="Yes",Restaurants[[#This Row],[Has Table Booking]]="Yes"),"Online + Table",
IF(Restaurants[[#This Row],[Has Online Delivery]]="Yes","Online Only",
IF(Restaurants[[#This Row],[Has Table Booking]]="Yes","Table Only","None")))</f>
        <v>None</v>
      </c>
      <c r="AE4433" t="str">
        <f>IF(Restaurants[[#This Row],[Rating]]&gt;=4.5,"Excellent",
IF(Restaurants[[#This Row],[Rating]]&gt;=4,"Very Good",
IF(Restaurants[[#This Row],[Rating]]&gt;=3.5,"Good","Average/Low")))</f>
        <v>Excellent</v>
      </c>
    </row>
    <row r="4434" spans="1:31" x14ac:dyDescent="0.3">
      <c r="A4434" t="s">
        <v>164</v>
      </c>
      <c r="B4434" t="s">
        <v>913</v>
      </c>
      <c r="C4434" t="s">
        <v>146</v>
      </c>
      <c r="D4434" t="s">
        <v>894</v>
      </c>
      <c r="E4434">
        <v>2</v>
      </c>
      <c r="F4434">
        <v>235</v>
      </c>
      <c r="G4434" t="s">
        <v>165</v>
      </c>
      <c r="H4434">
        <v>2009</v>
      </c>
      <c r="I4434">
        <v>28</v>
      </c>
      <c r="J4434">
        <v>4.7</v>
      </c>
      <c r="K4434" t="s">
        <v>895</v>
      </c>
      <c r="L4434">
        <v>16</v>
      </c>
      <c r="M4434" t="s">
        <v>160</v>
      </c>
      <c r="N4434" t="s">
        <v>143</v>
      </c>
      <c r="O4434" t="s">
        <v>45</v>
      </c>
      <c r="P4434" t="s">
        <v>36</v>
      </c>
      <c r="Q4434" t="s">
        <v>36</v>
      </c>
      <c r="R4434">
        <v>63</v>
      </c>
      <c r="S4434" t="s">
        <v>36</v>
      </c>
      <c r="T4434" t="s">
        <v>86</v>
      </c>
      <c r="U4434" t="s">
        <v>39</v>
      </c>
      <c r="W4434" t="s">
        <v>132</v>
      </c>
      <c r="X4434">
        <v>345709</v>
      </c>
      <c r="Y4434">
        <v>6506</v>
      </c>
      <c r="Z4434">
        <v>34.6937</v>
      </c>
      <c r="AA4434">
        <v>135.50229999999999</v>
      </c>
      <c r="AB4434" t="str">
        <f>IF(Restaurants[[#This Row],[Years_Operating]]&lt;5,"New",
IF(Restaurants[[#This Row],[Years_Operating]]&lt;15,"Established","Legacy"))</f>
        <v>Legacy</v>
      </c>
      <c r="AC4434" t="str">
        <f>IF(Restaurants[[#This Row],[Country]]="India","Yes","No")</f>
        <v>No</v>
      </c>
      <c r="AD4434" t="str">
        <f>IF(AND(Restaurants[[#This Row],[Has Online Delivery]]="Yes",Restaurants[[#This Row],[Has Table Booking]]="Yes"),"Online + Table",
IF(Restaurants[[#This Row],[Has Online Delivery]]="Yes","Online Only",
IF(Restaurants[[#This Row],[Has Table Booking]]="Yes","Table Only","None")))</f>
        <v>Online + Table</v>
      </c>
      <c r="AE4434" t="str">
        <f>IF(Restaurants[[#This Row],[Rating]]&gt;=4.5,"Excellent",
IF(Restaurants[[#This Row],[Rating]]&gt;=4,"Very Good",
IF(Restaurants[[#This Row],[Rating]]&gt;=3.5,"Good","Average/Low")))</f>
        <v>Excellent</v>
      </c>
    </row>
    <row r="4435" spans="1:31" x14ac:dyDescent="0.3">
      <c r="A4435" t="s">
        <v>48</v>
      </c>
      <c r="B4435" t="s">
        <v>900</v>
      </c>
      <c r="C4435" t="s">
        <v>50</v>
      </c>
      <c r="D4435" t="s">
        <v>916</v>
      </c>
      <c r="E4435">
        <v>3</v>
      </c>
      <c r="F4435">
        <v>390</v>
      </c>
      <c r="G4435" t="s">
        <v>52</v>
      </c>
      <c r="H4435">
        <v>1994</v>
      </c>
      <c r="I4435">
        <v>60</v>
      </c>
      <c r="J4435">
        <v>4.9000000000000004</v>
      </c>
      <c r="K4435" t="s">
        <v>930</v>
      </c>
      <c r="L4435">
        <v>31</v>
      </c>
      <c r="M4435" t="s">
        <v>33</v>
      </c>
      <c r="N4435" t="s">
        <v>34</v>
      </c>
      <c r="O4435" t="s">
        <v>54</v>
      </c>
      <c r="P4435" t="s">
        <v>37</v>
      </c>
      <c r="Q4435" t="s">
        <v>37</v>
      </c>
      <c r="R4435">
        <v>65</v>
      </c>
      <c r="S4435" t="s">
        <v>37</v>
      </c>
      <c r="T4435" t="s">
        <v>63</v>
      </c>
      <c r="U4435" t="s">
        <v>39</v>
      </c>
      <c r="W4435" t="s">
        <v>108</v>
      </c>
      <c r="X4435">
        <v>2135</v>
      </c>
      <c r="Y4435">
        <v>6143</v>
      </c>
      <c r="Z4435">
        <v>34.052199999999999</v>
      </c>
      <c r="AA4435">
        <v>-118.2437</v>
      </c>
      <c r="AB4435" t="str">
        <f>IF(Restaurants[[#This Row],[Years_Operating]]&lt;5,"New",
IF(Restaurants[[#This Row],[Years_Operating]]&lt;15,"Established","Legacy"))</f>
        <v>Legacy</v>
      </c>
      <c r="AC4435" t="str">
        <f>IF(Restaurants[[#This Row],[Country]]="India","Yes","No")</f>
        <v>No</v>
      </c>
      <c r="AD4435" t="str">
        <f>IF(AND(Restaurants[[#This Row],[Has Online Delivery]]="Yes",Restaurants[[#This Row],[Has Table Booking]]="Yes"),"Online + Table",
IF(Restaurants[[#This Row],[Has Online Delivery]]="Yes","Online Only",
IF(Restaurants[[#This Row],[Has Table Booking]]="Yes","Table Only","None")))</f>
        <v>None</v>
      </c>
      <c r="AE4435" t="str">
        <f>IF(Restaurants[[#This Row],[Rating]]&gt;=4.5,"Excellent",
IF(Restaurants[[#This Row],[Rating]]&gt;=4,"Very Good",
IF(Restaurants[[#This Row],[Rating]]&gt;=3.5,"Good","Average/Low")))</f>
        <v>Excellent</v>
      </c>
    </row>
    <row r="4436" spans="1:31" x14ac:dyDescent="0.3">
      <c r="A4436" t="s">
        <v>166</v>
      </c>
      <c r="B4436" t="s">
        <v>266</v>
      </c>
      <c r="C4436" t="s">
        <v>251</v>
      </c>
      <c r="D4436" t="s">
        <v>935</v>
      </c>
      <c r="E4436">
        <v>2</v>
      </c>
      <c r="F4436">
        <v>265</v>
      </c>
      <c r="G4436" t="s">
        <v>170</v>
      </c>
      <c r="H4436">
        <v>2005</v>
      </c>
      <c r="I4436">
        <v>60</v>
      </c>
      <c r="J4436">
        <v>4.7</v>
      </c>
      <c r="K4436" t="s">
        <v>948</v>
      </c>
      <c r="L4436">
        <v>20</v>
      </c>
      <c r="M4436" t="s">
        <v>33</v>
      </c>
      <c r="N4436" t="s">
        <v>143</v>
      </c>
      <c r="O4436" t="s">
        <v>35</v>
      </c>
      <c r="P4436" t="s">
        <v>36</v>
      </c>
      <c r="Q4436" t="s">
        <v>37</v>
      </c>
      <c r="R4436">
        <v>40</v>
      </c>
      <c r="S4436" t="s">
        <v>36</v>
      </c>
      <c r="T4436" t="s">
        <v>55</v>
      </c>
      <c r="U4436" t="s">
        <v>69</v>
      </c>
      <c r="V4436" t="s">
        <v>1906</v>
      </c>
      <c r="W4436" t="s">
        <v>108</v>
      </c>
      <c r="X4436">
        <v>389739</v>
      </c>
      <c r="Y4436">
        <v>2580</v>
      </c>
      <c r="Z4436">
        <v>12.9716</v>
      </c>
      <c r="AA4436">
        <v>77.5946</v>
      </c>
      <c r="AB4436" t="str">
        <f>IF(Restaurants[[#This Row],[Years_Operating]]&lt;5,"New",
IF(Restaurants[[#This Row],[Years_Operating]]&lt;15,"Established","Legacy"))</f>
        <v>Legacy</v>
      </c>
      <c r="AC4436" t="str">
        <f>IF(Restaurants[[#This Row],[Country]]="India","Yes","No")</f>
        <v>Yes</v>
      </c>
      <c r="AD4436" t="str">
        <f>IF(AND(Restaurants[[#This Row],[Has Online Delivery]]="Yes",Restaurants[[#This Row],[Has Table Booking]]="Yes"),"Online + Table",
IF(Restaurants[[#This Row],[Has Online Delivery]]="Yes","Online Only",
IF(Restaurants[[#This Row],[Has Table Booking]]="Yes","Table Only","None")))</f>
        <v>Online Only</v>
      </c>
      <c r="AE4436" t="str">
        <f>IF(Restaurants[[#This Row],[Rating]]&gt;=4.5,"Excellent",
IF(Restaurants[[#This Row],[Rating]]&gt;=4,"Very Good",
IF(Restaurants[[#This Row],[Rating]]&gt;=3.5,"Good","Average/Low")))</f>
        <v>Excellent</v>
      </c>
    </row>
    <row r="4437" spans="1:31" x14ac:dyDescent="0.3">
      <c r="A4437" t="s">
        <v>124</v>
      </c>
      <c r="B4437" t="s">
        <v>255</v>
      </c>
      <c r="C4437" t="s">
        <v>251</v>
      </c>
      <c r="D4437" t="s">
        <v>263</v>
      </c>
      <c r="E4437">
        <v>3</v>
      </c>
      <c r="F4437">
        <v>385</v>
      </c>
      <c r="G4437" t="s">
        <v>127</v>
      </c>
      <c r="H4437">
        <v>2005</v>
      </c>
      <c r="I4437">
        <v>64</v>
      </c>
      <c r="J4437">
        <v>4.7</v>
      </c>
      <c r="K4437" t="s">
        <v>273</v>
      </c>
      <c r="L4437">
        <v>20</v>
      </c>
      <c r="M4437" t="s">
        <v>33</v>
      </c>
      <c r="N4437" t="s">
        <v>34</v>
      </c>
      <c r="O4437" t="s">
        <v>54</v>
      </c>
      <c r="P4437" t="s">
        <v>37</v>
      </c>
      <c r="Q4437" t="s">
        <v>37</v>
      </c>
      <c r="R4437">
        <v>39</v>
      </c>
      <c r="S4437" t="s">
        <v>37</v>
      </c>
      <c r="T4437" t="s">
        <v>63</v>
      </c>
      <c r="U4437" t="s">
        <v>32</v>
      </c>
      <c r="V4437" t="s">
        <v>1907</v>
      </c>
      <c r="W4437" t="s">
        <v>70</v>
      </c>
      <c r="X4437">
        <v>369683</v>
      </c>
      <c r="Y4437">
        <v>4726</v>
      </c>
      <c r="Z4437">
        <v>19.076000000000001</v>
      </c>
      <c r="AA4437">
        <v>72.877700000000004</v>
      </c>
      <c r="AB4437" t="str">
        <f>IF(Restaurants[[#This Row],[Years_Operating]]&lt;5,"New",
IF(Restaurants[[#This Row],[Years_Operating]]&lt;15,"Established","Legacy"))</f>
        <v>Legacy</v>
      </c>
      <c r="AC4437" t="str">
        <f>IF(Restaurants[[#This Row],[Country]]="India","Yes","No")</f>
        <v>Yes</v>
      </c>
      <c r="AD4437" t="str">
        <f>IF(AND(Restaurants[[#This Row],[Has Online Delivery]]="Yes",Restaurants[[#This Row],[Has Table Booking]]="Yes"),"Online + Table",
IF(Restaurants[[#This Row],[Has Online Delivery]]="Yes","Online Only",
IF(Restaurants[[#This Row],[Has Table Booking]]="Yes","Table Only","None")))</f>
        <v>None</v>
      </c>
      <c r="AE4437" t="str">
        <f>IF(Restaurants[[#This Row],[Rating]]&gt;=4.5,"Excellent",
IF(Restaurants[[#This Row],[Rating]]&gt;=4,"Very Good",
IF(Restaurants[[#This Row],[Rating]]&gt;=3.5,"Good","Average/Low")))</f>
        <v>Excellent</v>
      </c>
    </row>
    <row r="4438" spans="1:31" x14ac:dyDescent="0.3">
      <c r="A4438" t="s">
        <v>173</v>
      </c>
      <c r="B4438" t="s">
        <v>290</v>
      </c>
      <c r="C4438" t="s">
        <v>251</v>
      </c>
      <c r="D4438" t="s">
        <v>258</v>
      </c>
      <c r="E4438">
        <v>2</v>
      </c>
      <c r="F4438">
        <v>285</v>
      </c>
      <c r="G4438" t="s">
        <v>174</v>
      </c>
      <c r="H4438">
        <v>2010</v>
      </c>
      <c r="I4438">
        <v>30</v>
      </c>
      <c r="J4438">
        <v>4.7</v>
      </c>
      <c r="K4438" t="s">
        <v>284</v>
      </c>
      <c r="L4438">
        <v>15</v>
      </c>
      <c r="M4438" t="s">
        <v>33</v>
      </c>
      <c r="N4438" t="s">
        <v>143</v>
      </c>
      <c r="O4438" t="s">
        <v>45</v>
      </c>
      <c r="P4438" t="s">
        <v>37</v>
      </c>
      <c r="Q4438" t="s">
        <v>37</v>
      </c>
      <c r="R4438">
        <v>39</v>
      </c>
      <c r="S4438" t="s">
        <v>36</v>
      </c>
      <c r="T4438" t="s">
        <v>55</v>
      </c>
      <c r="U4438" t="s">
        <v>32</v>
      </c>
      <c r="V4438" t="s">
        <v>1908</v>
      </c>
      <c r="W4438" t="s">
        <v>47</v>
      </c>
      <c r="X4438">
        <v>337761</v>
      </c>
      <c r="Y4438">
        <v>2712</v>
      </c>
      <c r="Z4438">
        <v>17.385000000000002</v>
      </c>
      <c r="AA4438">
        <v>78.486699999999999</v>
      </c>
      <c r="AB4438" t="str">
        <f>IF(Restaurants[[#This Row],[Years_Operating]]&lt;5,"New",
IF(Restaurants[[#This Row],[Years_Operating]]&lt;15,"Established","Legacy"))</f>
        <v>Legacy</v>
      </c>
      <c r="AC4438" t="str">
        <f>IF(Restaurants[[#This Row],[Country]]="India","Yes","No")</f>
        <v>Yes</v>
      </c>
      <c r="AD4438" t="str">
        <f>IF(AND(Restaurants[[#This Row],[Has Online Delivery]]="Yes",Restaurants[[#This Row],[Has Table Booking]]="Yes"),"Online + Table",
IF(Restaurants[[#This Row],[Has Online Delivery]]="Yes","Online Only",
IF(Restaurants[[#This Row],[Has Table Booking]]="Yes","Table Only","None")))</f>
        <v>None</v>
      </c>
      <c r="AE4438" t="str">
        <f>IF(Restaurants[[#This Row],[Rating]]&gt;=4.5,"Excellent",
IF(Restaurants[[#This Row],[Rating]]&gt;=4,"Very Good",
IF(Restaurants[[#This Row],[Rating]]&gt;=3.5,"Good","Average/Low")))</f>
        <v>Excellent</v>
      </c>
    </row>
    <row r="4439" spans="1:31" x14ac:dyDescent="0.3">
      <c r="A4439" t="s">
        <v>113</v>
      </c>
      <c r="B4439" t="s">
        <v>900</v>
      </c>
      <c r="C4439" t="s">
        <v>50</v>
      </c>
      <c r="D4439" t="s">
        <v>916</v>
      </c>
      <c r="E4439">
        <v>3</v>
      </c>
      <c r="F4439">
        <v>280</v>
      </c>
      <c r="G4439" t="s">
        <v>116</v>
      </c>
      <c r="H4439">
        <v>1986</v>
      </c>
      <c r="I4439">
        <v>45</v>
      </c>
      <c r="J4439">
        <v>4.7</v>
      </c>
      <c r="K4439" t="s">
        <v>917</v>
      </c>
      <c r="L4439">
        <v>39</v>
      </c>
      <c r="M4439" t="s">
        <v>33</v>
      </c>
      <c r="N4439" t="s">
        <v>34</v>
      </c>
      <c r="O4439" t="s">
        <v>35</v>
      </c>
      <c r="P4439" t="s">
        <v>37</v>
      </c>
      <c r="Q4439" t="s">
        <v>37</v>
      </c>
      <c r="R4439">
        <v>57</v>
      </c>
      <c r="S4439" t="s">
        <v>36</v>
      </c>
      <c r="T4439" t="s">
        <v>63</v>
      </c>
      <c r="U4439" t="s">
        <v>32</v>
      </c>
      <c r="W4439" t="s">
        <v>70</v>
      </c>
      <c r="X4439">
        <v>26354</v>
      </c>
      <c r="Y4439">
        <v>4383</v>
      </c>
      <c r="Z4439">
        <v>34.052199999999999</v>
      </c>
      <c r="AA4439">
        <v>-118.2437</v>
      </c>
      <c r="AB4439" t="str">
        <f>IF(Restaurants[[#This Row],[Years_Operating]]&lt;5,"New",
IF(Restaurants[[#This Row],[Years_Operating]]&lt;15,"Established","Legacy"))</f>
        <v>Legacy</v>
      </c>
      <c r="AC4439" t="str">
        <f>IF(Restaurants[[#This Row],[Country]]="India","Yes","No")</f>
        <v>No</v>
      </c>
      <c r="AD4439" t="str">
        <f>IF(AND(Restaurants[[#This Row],[Has Online Delivery]]="Yes",Restaurants[[#This Row],[Has Table Booking]]="Yes"),"Online + Table",
IF(Restaurants[[#This Row],[Has Online Delivery]]="Yes","Online Only",
IF(Restaurants[[#This Row],[Has Table Booking]]="Yes","Table Only","None")))</f>
        <v>None</v>
      </c>
      <c r="AE4439" t="str">
        <f>IF(Restaurants[[#This Row],[Rating]]&gt;=4.5,"Excellent",
IF(Restaurants[[#This Row],[Rating]]&gt;=4,"Very Good",
IF(Restaurants[[#This Row],[Rating]]&gt;=3.5,"Good","Average/Low")))</f>
        <v>Excellent</v>
      </c>
    </row>
    <row r="4440" spans="1:31" x14ac:dyDescent="0.3">
      <c r="A4440" t="s">
        <v>179</v>
      </c>
      <c r="B4440" t="s">
        <v>866</v>
      </c>
      <c r="C4440" t="s">
        <v>251</v>
      </c>
      <c r="D4440" t="s">
        <v>267</v>
      </c>
      <c r="E4440">
        <v>2</v>
      </c>
      <c r="F4440">
        <v>250</v>
      </c>
      <c r="G4440" t="s">
        <v>181</v>
      </c>
      <c r="H4440">
        <v>2014</v>
      </c>
      <c r="I4440">
        <v>52</v>
      </c>
      <c r="J4440">
        <v>4.5999999999999996</v>
      </c>
      <c r="K4440" t="s">
        <v>307</v>
      </c>
      <c r="L4440">
        <v>11</v>
      </c>
      <c r="M4440" t="s">
        <v>33</v>
      </c>
      <c r="N4440" t="s">
        <v>143</v>
      </c>
      <c r="O4440" t="s">
        <v>35</v>
      </c>
      <c r="P4440" t="s">
        <v>37</v>
      </c>
      <c r="Q4440" t="s">
        <v>36</v>
      </c>
      <c r="R4440">
        <v>73</v>
      </c>
      <c r="S4440" t="s">
        <v>37</v>
      </c>
      <c r="T4440" t="s">
        <v>38</v>
      </c>
      <c r="U4440" t="s">
        <v>46</v>
      </c>
      <c r="V4440" t="s">
        <v>1909</v>
      </c>
      <c r="W4440" t="s">
        <v>103</v>
      </c>
      <c r="X4440">
        <v>411851</v>
      </c>
      <c r="Y4440">
        <v>616</v>
      </c>
      <c r="Z4440">
        <v>23.022500000000001</v>
      </c>
      <c r="AA4440">
        <v>72.571399999999997</v>
      </c>
      <c r="AB4440" t="str">
        <f>IF(Restaurants[[#This Row],[Years_Operating]]&lt;5,"New",
IF(Restaurants[[#This Row],[Years_Operating]]&lt;15,"Established","Legacy"))</f>
        <v>Established</v>
      </c>
      <c r="AC4440" t="str">
        <f>IF(Restaurants[[#This Row],[Country]]="India","Yes","No")</f>
        <v>Yes</v>
      </c>
      <c r="AD4440" t="str">
        <f>IF(AND(Restaurants[[#This Row],[Has Online Delivery]]="Yes",Restaurants[[#This Row],[Has Table Booking]]="Yes"),"Online + Table",
IF(Restaurants[[#This Row],[Has Online Delivery]]="Yes","Online Only",
IF(Restaurants[[#This Row],[Has Table Booking]]="Yes","Table Only","None")))</f>
        <v>Table Only</v>
      </c>
      <c r="AE4440" t="str">
        <f>IF(Restaurants[[#This Row],[Rating]]&gt;=4.5,"Excellent",
IF(Restaurants[[#This Row],[Rating]]&gt;=4,"Very Good",
IF(Restaurants[[#This Row],[Rating]]&gt;=3.5,"Good","Average/Low")))</f>
        <v>Excellent</v>
      </c>
    </row>
    <row r="4441" spans="1:31" x14ac:dyDescent="0.3">
      <c r="A4441" t="s">
        <v>57</v>
      </c>
      <c r="B4441" t="s">
        <v>882</v>
      </c>
      <c r="C4441" t="s">
        <v>146</v>
      </c>
      <c r="D4441" t="s">
        <v>894</v>
      </c>
      <c r="E4441">
        <v>3</v>
      </c>
      <c r="F4441">
        <v>425</v>
      </c>
      <c r="G4441" t="s">
        <v>61</v>
      </c>
      <c r="H4441">
        <v>1986</v>
      </c>
      <c r="I4441">
        <v>40</v>
      </c>
      <c r="J4441">
        <v>4.9000000000000004</v>
      </c>
      <c r="K4441" t="s">
        <v>1080</v>
      </c>
      <c r="L4441">
        <v>39</v>
      </c>
      <c r="M4441" t="s">
        <v>62</v>
      </c>
      <c r="N4441" t="s">
        <v>34</v>
      </c>
      <c r="O4441" t="s">
        <v>35</v>
      </c>
      <c r="P4441" t="s">
        <v>37</v>
      </c>
      <c r="Q4441" t="s">
        <v>36</v>
      </c>
      <c r="R4441">
        <v>61</v>
      </c>
      <c r="S4441" t="s">
        <v>37</v>
      </c>
      <c r="T4441" t="s">
        <v>63</v>
      </c>
      <c r="U4441" t="s">
        <v>69</v>
      </c>
      <c r="W4441" t="s">
        <v>47</v>
      </c>
      <c r="X4441">
        <v>333896</v>
      </c>
      <c r="Y4441">
        <v>266</v>
      </c>
      <c r="Z4441">
        <v>35.011600000000001</v>
      </c>
      <c r="AA4441">
        <v>135.7681</v>
      </c>
      <c r="AB4441" t="str">
        <f>IF(Restaurants[[#This Row],[Years_Operating]]&lt;5,"New",
IF(Restaurants[[#This Row],[Years_Operating]]&lt;15,"Established","Legacy"))</f>
        <v>Legacy</v>
      </c>
      <c r="AC4441" t="str">
        <f>IF(Restaurants[[#This Row],[Country]]="India","Yes","No")</f>
        <v>No</v>
      </c>
      <c r="AD4441" t="str">
        <f>IF(AND(Restaurants[[#This Row],[Has Online Delivery]]="Yes",Restaurants[[#This Row],[Has Table Booking]]="Yes"),"Online + Table",
IF(Restaurants[[#This Row],[Has Online Delivery]]="Yes","Online Only",
IF(Restaurants[[#This Row],[Has Table Booking]]="Yes","Table Only","None")))</f>
        <v>Table Only</v>
      </c>
      <c r="AE4441" t="str">
        <f>IF(Restaurants[[#This Row],[Rating]]&gt;=4.5,"Excellent",
IF(Restaurants[[#This Row],[Rating]]&gt;=4,"Very Good",
IF(Restaurants[[#This Row],[Rating]]&gt;=3.5,"Good","Average/Low")))</f>
        <v>Excellent</v>
      </c>
    </row>
    <row r="4442" spans="1:31" x14ac:dyDescent="0.3">
      <c r="A4442" t="s">
        <v>97</v>
      </c>
      <c r="B4442" t="s">
        <v>58</v>
      </c>
      <c r="C4442" t="s">
        <v>59</v>
      </c>
      <c r="D4442" t="s">
        <v>94</v>
      </c>
      <c r="E4442">
        <v>3</v>
      </c>
      <c r="F4442">
        <v>298</v>
      </c>
      <c r="G4442" t="s">
        <v>99</v>
      </c>
      <c r="H4442">
        <v>2010</v>
      </c>
      <c r="I4442">
        <v>56</v>
      </c>
      <c r="J4442">
        <v>4.8</v>
      </c>
      <c r="K4442" t="s">
        <v>96</v>
      </c>
      <c r="L4442">
        <v>15</v>
      </c>
      <c r="M4442" t="s">
        <v>33</v>
      </c>
      <c r="N4442" t="s">
        <v>34</v>
      </c>
      <c r="O4442" t="s">
        <v>54</v>
      </c>
      <c r="P4442" t="s">
        <v>37</v>
      </c>
      <c r="Q4442" t="s">
        <v>36</v>
      </c>
      <c r="R4442">
        <v>51</v>
      </c>
      <c r="S4442" t="s">
        <v>36</v>
      </c>
      <c r="T4442" t="s">
        <v>55</v>
      </c>
      <c r="U4442" t="s">
        <v>69</v>
      </c>
      <c r="W4442" t="s">
        <v>56</v>
      </c>
      <c r="X4442">
        <v>417308</v>
      </c>
      <c r="Y4442">
        <v>737</v>
      </c>
      <c r="Z4442">
        <v>48.8566</v>
      </c>
      <c r="AA4442">
        <v>2.3521999999999998</v>
      </c>
      <c r="AB4442" t="str">
        <f>IF(Restaurants[[#This Row],[Years_Operating]]&lt;5,"New",
IF(Restaurants[[#This Row],[Years_Operating]]&lt;15,"Established","Legacy"))</f>
        <v>Legacy</v>
      </c>
      <c r="AC4442" t="str">
        <f>IF(Restaurants[[#This Row],[Country]]="India","Yes","No")</f>
        <v>No</v>
      </c>
      <c r="AD4442" t="str">
        <f>IF(AND(Restaurants[[#This Row],[Has Online Delivery]]="Yes",Restaurants[[#This Row],[Has Table Booking]]="Yes"),"Online + Table",
IF(Restaurants[[#This Row],[Has Online Delivery]]="Yes","Online Only",
IF(Restaurants[[#This Row],[Has Table Booking]]="Yes","Table Only","None")))</f>
        <v>Table Only</v>
      </c>
      <c r="AE4442" t="str">
        <f>IF(Restaurants[[#This Row],[Rating]]&gt;=4.5,"Excellent",
IF(Restaurants[[#This Row],[Rating]]&gt;=4,"Very Good",
IF(Restaurants[[#This Row],[Rating]]&gt;=3.5,"Good","Average/Low")))</f>
        <v>Excellent</v>
      </c>
    </row>
    <row r="4443" spans="1:31" x14ac:dyDescent="0.3">
      <c r="A4443" t="s">
        <v>48</v>
      </c>
      <c r="B4443" t="s">
        <v>880</v>
      </c>
      <c r="C4443" t="s">
        <v>50</v>
      </c>
      <c r="D4443" t="s">
        <v>916</v>
      </c>
      <c r="E4443">
        <v>3</v>
      </c>
      <c r="F4443">
        <v>390</v>
      </c>
      <c r="G4443" t="s">
        <v>52</v>
      </c>
      <c r="H4443">
        <v>1994</v>
      </c>
      <c r="I4443">
        <v>60</v>
      </c>
      <c r="J4443">
        <v>4.9000000000000004</v>
      </c>
      <c r="K4443" t="s">
        <v>917</v>
      </c>
      <c r="L4443">
        <v>31</v>
      </c>
      <c r="M4443" t="s">
        <v>33</v>
      </c>
      <c r="N4443" t="s">
        <v>34</v>
      </c>
      <c r="O4443" t="s">
        <v>54</v>
      </c>
      <c r="P4443" t="s">
        <v>36</v>
      </c>
      <c r="Q4443" t="s">
        <v>37</v>
      </c>
      <c r="R4443">
        <v>68</v>
      </c>
      <c r="S4443" t="s">
        <v>37</v>
      </c>
      <c r="T4443" t="s">
        <v>38</v>
      </c>
      <c r="U4443" t="s">
        <v>39</v>
      </c>
      <c r="W4443" t="s">
        <v>64</v>
      </c>
      <c r="X4443">
        <v>354607</v>
      </c>
      <c r="Y4443">
        <v>7694</v>
      </c>
      <c r="Z4443">
        <v>29.760400000000001</v>
      </c>
      <c r="AA4443">
        <v>-95.369799999999998</v>
      </c>
      <c r="AB4443" t="str">
        <f>IF(Restaurants[[#This Row],[Years_Operating]]&lt;5,"New",
IF(Restaurants[[#This Row],[Years_Operating]]&lt;15,"Established","Legacy"))</f>
        <v>Legacy</v>
      </c>
      <c r="AC4443" t="str">
        <f>IF(Restaurants[[#This Row],[Country]]="India","Yes","No")</f>
        <v>No</v>
      </c>
      <c r="AD4443" t="str">
        <f>IF(AND(Restaurants[[#This Row],[Has Online Delivery]]="Yes",Restaurants[[#This Row],[Has Table Booking]]="Yes"),"Online + Table",
IF(Restaurants[[#This Row],[Has Online Delivery]]="Yes","Online Only",
IF(Restaurants[[#This Row],[Has Table Booking]]="Yes","Table Only","None")))</f>
        <v>Online Only</v>
      </c>
      <c r="AE4443" t="str">
        <f>IF(Restaurants[[#This Row],[Rating]]&gt;=4.5,"Excellent",
IF(Restaurants[[#This Row],[Rating]]&gt;=4,"Very Good",
IF(Restaurants[[#This Row],[Rating]]&gt;=3.5,"Good","Average/Low")))</f>
        <v>Excellent</v>
      </c>
    </row>
    <row r="4444" spans="1:31" x14ac:dyDescent="0.3">
      <c r="A4444" t="s">
        <v>81</v>
      </c>
      <c r="B4444" t="s">
        <v>900</v>
      </c>
      <c r="C4444" t="s">
        <v>50</v>
      </c>
      <c r="D4444" t="s">
        <v>901</v>
      </c>
      <c r="E4444">
        <v>3</v>
      </c>
      <c r="F4444">
        <v>310</v>
      </c>
      <c r="G4444" t="s">
        <v>84</v>
      </c>
      <c r="H4444">
        <v>2005</v>
      </c>
      <c r="I4444">
        <v>35</v>
      </c>
      <c r="J4444">
        <v>4.8</v>
      </c>
      <c r="K4444" t="s">
        <v>902</v>
      </c>
      <c r="L4444">
        <v>20</v>
      </c>
      <c r="M4444" t="s">
        <v>33</v>
      </c>
      <c r="N4444" t="s">
        <v>34</v>
      </c>
      <c r="O4444" t="s">
        <v>35</v>
      </c>
      <c r="P4444" t="s">
        <v>37</v>
      </c>
      <c r="Q4444" t="s">
        <v>37</v>
      </c>
      <c r="R4444">
        <v>22</v>
      </c>
      <c r="S4444" t="s">
        <v>37</v>
      </c>
      <c r="T4444" t="s">
        <v>86</v>
      </c>
      <c r="U4444" t="s">
        <v>46</v>
      </c>
      <c r="W4444" t="s">
        <v>80</v>
      </c>
      <c r="X4444">
        <v>263565</v>
      </c>
      <c r="Y4444">
        <v>6776</v>
      </c>
      <c r="Z4444">
        <v>34.052199999999999</v>
      </c>
      <c r="AA4444">
        <v>-118.2437</v>
      </c>
      <c r="AB4444" t="str">
        <f>IF(Restaurants[[#This Row],[Years_Operating]]&lt;5,"New",
IF(Restaurants[[#This Row],[Years_Operating]]&lt;15,"Established","Legacy"))</f>
        <v>Legacy</v>
      </c>
      <c r="AC4444" t="str">
        <f>IF(Restaurants[[#This Row],[Country]]="India","Yes","No")</f>
        <v>No</v>
      </c>
      <c r="AD4444" t="str">
        <f>IF(AND(Restaurants[[#This Row],[Has Online Delivery]]="Yes",Restaurants[[#This Row],[Has Table Booking]]="Yes"),"Online + Table",
IF(Restaurants[[#This Row],[Has Online Delivery]]="Yes","Online Only",
IF(Restaurants[[#This Row],[Has Table Booking]]="Yes","Table Only","None")))</f>
        <v>None</v>
      </c>
      <c r="AE4444" t="str">
        <f>IF(Restaurants[[#This Row],[Rating]]&gt;=4.5,"Excellent",
IF(Restaurants[[#This Row],[Rating]]&gt;=4,"Very Good",
IF(Restaurants[[#This Row],[Rating]]&gt;=3.5,"Good","Average/Low")))</f>
        <v>Excellent</v>
      </c>
    </row>
    <row r="4445" spans="1:31" x14ac:dyDescent="0.3">
      <c r="A4445" t="s">
        <v>243</v>
      </c>
      <c r="B4445" t="s">
        <v>255</v>
      </c>
      <c r="C4445" t="s">
        <v>251</v>
      </c>
      <c r="D4445" t="s">
        <v>263</v>
      </c>
      <c r="E4445">
        <v>0</v>
      </c>
      <c r="F4445">
        <v>125</v>
      </c>
      <c r="G4445" t="s">
        <v>247</v>
      </c>
      <c r="H4445">
        <v>2007</v>
      </c>
      <c r="I4445">
        <v>45</v>
      </c>
      <c r="J4445">
        <v>4.5</v>
      </c>
      <c r="K4445" t="s">
        <v>273</v>
      </c>
      <c r="L4445">
        <v>18</v>
      </c>
      <c r="M4445" t="s">
        <v>204</v>
      </c>
      <c r="N4445" t="s">
        <v>210</v>
      </c>
      <c r="O4445" t="s">
        <v>211</v>
      </c>
      <c r="P4445" t="s">
        <v>37</v>
      </c>
      <c r="Q4445" t="s">
        <v>36</v>
      </c>
      <c r="R4445">
        <v>40</v>
      </c>
      <c r="S4445" t="s">
        <v>37</v>
      </c>
      <c r="T4445" t="s">
        <v>55</v>
      </c>
      <c r="U4445" t="s">
        <v>46</v>
      </c>
      <c r="V4445" t="s">
        <v>1910</v>
      </c>
      <c r="W4445" t="s">
        <v>149</v>
      </c>
      <c r="X4445">
        <v>460910</v>
      </c>
      <c r="Y4445">
        <v>3893</v>
      </c>
      <c r="Z4445">
        <v>19.076000000000001</v>
      </c>
      <c r="AA4445">
        <v>72.877700000000004</v>
      </c>
      <c r="AB4445" t="str">
        <f>IF(Restaurants[[#This Row],[Years_Operating]]&lt;5,"New",
IF(Restaurants[[#This Row],[Years_Operating]]&lt;15,"Established","Legacy"))</f>
        <v>Legacy</v>
      </c>
      <c r="AC4445" t="str">
        <f>IF(Restaurants[[#This Row],[Country]]="India","Yes","No")</f>
        <v>Yes</v>
      </c>
      <c r="AD4445" t="str">
        <f>IF(AND(Restaurants[[#This Row],[Has Online Delivery]]="Yes",Restaurants[[#This Row],[Has Table Booking]]="Yes"),"Online + Table",
IF(Restaurants[[#This Row],[Has Online Delivery]]="Yes","Online Only",
IF(Restaurants[[#This Row],[Has Table Booking]]="Yes","Table Only","None")))</f>
        <v>Table Only</v>
      </c>
      <c r="AE4445" t="str">
        <f>IF(Restaurants[[#This Row],[Rating]]&gt;=4.5,"Excellent",
IF(Restaurants[[#This Row],[Rating]]&gt;=4,"Very Good",
IF(Restaurants[[#This Row],[Rating]]&gt;=3.5,"Good","Average/Low")))</f>
        <v>Excellent</v>
      </c>
    </row>
    <row r="4446" spans="1:31" x14ac:dyDescent="0.3">
      <c r="A4446" t="s">
        <v>212</v>
      </c>
      <c r="B4446" t="s">
        <v>266</v>
      </c>
      <c r="C4446" t="s">
        <v>251</v>
      </c>
      <c r="D4446" t="s">
        <v>918</v>
      </c>
      <c r="E4446">
        <v>0</v>
      </c>
      <c r="F4446">
        <v>165</v>
      </c>
      <c r="G4446" t="s">
        <v>214</v>
      </c>
      <c r="H4446">
        <v>2009</v>
      </c>
      <c r="I4446">
        <v>36</v>
      </c>
      <c r="J4446">
        <v>4.7</v>
      </c>
      <c r="K4446" t="s">
        <v>919</v>
      </c>
      <c r="L4446">
        <v>16</v>
      </c>
      <c r="M4446" t="s">
        <v>160</v>
      </c>
      <c r="N4446" t="s">
        <v>210</v>
      </c>
      <c r="O4446" t="s">
        <v>211</v>
      </c>
      <c r="P4446" t="s">
        <v>37</v>
      </c>
      <c r="Q4446" t="s">
        <v>36</v>
      </c>
      <c r="R4446">
        <v>20</v>
      </c>
      <c r="S4446" t="s">
        <v>37</v>
      </c>
      <c r="T4446" t="s">
        <v>38</v>
      </c>
      <c r="U4446" t="s">
        <v>69</v>
      </c>
      <c r="V4446" t="s">
        <v>1911</v>
      </c>
      <c r="W4446" t="s">
        <v>103</v>
      </c>
      <c r="X4446">
        <v>15628</v>
      </c>
      <c r="Y4446">
        <v>1563</v>
      </c>
      <c r="Z4446">
        <v>12.9716</v>
      </c>
      <c r="AA4446">
        <v>77.5946</v>
      </c>
      <c r="AB4446" t="str">
        <f>IF(Restaurants[[#This Row],[Years_Operating]]&lt;5,"New",
IF(Restaurants[[#This Row],[Years_Operating]]&lt;15,"Established","Legacy"))</f>
        <v>Legacy</v>
      </c>
      <c r="AC4446" t="str">
        <f>IF(Restaurants[[#This Row],[Country]]="India","Yes","No")</f>
        <v>Yes</v>
      </c>
      <c r="AD4446" t="str">
        <f>IF(AND(Restaurants[[#This Row],[Has Online Delivery]]="Yes",Restaurants[[#This Row],[Has Table Booking]]="Yes"),"Online + Table",
IF(Restaurants[[#This Row],[Has Online Delivery]]="Yes","Online Only",
IF(Restaurants[[#This Row],[Has Table Booking]]="Yes","Table Only","None")))</f>
        <v>Table Only</v>
      </c>
      <c r="AE4446" t="str">
        <f>IF(Restaurants[[#This Row],[Rating]]&gt;=4.5,"Excellent",
IF(Restaurants[[#This Row],[Rating]]&gt;=4,"Very Good",
IF(Restaurants[[#This Row],[Rating]]&gt;=3.5,"Good","Average/Low")))</f>
        <v>Excellent</v>
      </c>
    </row>
    <row r="4447" spans="1:31" x14ac:dyDescent="0.3">
      <c r="A4447" t="s">
        <v>117</v>
      </c>
      <c r="B4447" t="s">
        <v>77</v>
      </c>
      <c r="C4447" t="s">
        <v>50</v>
      </c>
      <c r="D4447" t="s">
        <v>916</v>
      </c>
      <c r="E4447">
        <v>3</v>
      </c>
      <c r="F4447">
        <v>420</v>
      </c>
      <c r="G4447" t="s">
        <v>121</v>
      </c>
      <c r="H4447">
        <v>2007</v>
      </c>
      <c r="I4447">
        <v>40</v>
      </c>
      <c r="J4447">
        <v>4.7</v>
      </c>
      <c r="K4447" t="s">
        <v>917</v>
      </c>
      <c r="L4447">
        <v>18</v>
      </c>
      <c r="M4447" t="s">
        <v>62</v>
      </c>
      <c r="N4447" t="s">
        <v>34</v>
      </c>
      <c r="O4447" t="s">
        <v>35</v>
      </c>
      <c r="P4447" t="s">
        <v>37</v>
      </c>
      <c r="Q4447" t="s">
        <v>36</v>
      </c>
      <c r="R4447">
        <v>27</v>
      </c>
      <c r="S4447" t="s">
        <v>36</v>
      </c>
      <c r="T4447" t="s">
        <v>86</v>
      </c>
      <c r="U4447" t="s">
        <v>39</v>
      </c>
      <c r="W4447" t="s">
        <v>64</v>
      </c>
      <c r="X4447">
        <v>74257</v>
      </c>
      <c r="Y4447">
        <v>7493</v>
      </c>
      <c r="Z4447">
        <v>40.712800000000001</v>
      </c>
      <c r="AA4447">
        <v>-74.006</v>
      </c>
      <c r="AB4447" t="str">
        <f>IF(Restaurants[[#This Row],[Years_Operating]]&lt;5,"New",
IF(Restaurants[[#This Row],[Years_Operating]]&lt;15,"Established","Legacy"))</f>
        <v>Legacy</v>
      </c>
      <c r="AC4447" t="str">
        <f>IF(Restaurants[[#This Row],[Country]]="India","Yes","No")</f>
        <v>No</v>
      </c>
      <c r="AD4447" t="str">
        <f>IF(AND(Restaurants[[#This Row],[Has Online Delivery]]="Yes",Restaurants[[#This Row],[Has Table Booking]]="Yes"),"Online + Table",
IF(Restaurants[[#This Row],[Has Online Delivery]]="Yes","Online Only",
IF(Restaurants[[#This Row],[Has Table Booking]]="Yes","Table Only","None")))</f>
        <v>Table Only</v>
      </c>
      <c r="AE4447" t="str">
        <f>IF(Restaurants[[#This Row],[Rating]]&gt;=4.5,"Excellent",
IF(Restaurants[[#This Row],[Rating]]&gt;=4,"Very Good",
IF(Restaurants[[#This Row],[Rating]]&gt;=3.5,"Good","Average/Low")))</f>
        <v>Excellent</v>
      </c>
    </row>
    <row r="4448" spans="1:31" x14ac:dyDescent="0.3">
      <c r="A4448" t="s">
        <v>212</v>
      </c>
      <c r="B4448" t="s">
        <v>105</v>
      </c>
      <c r="C4448" t="s">
        <v>29</v>
      </c>
      <c r="D4448" t="s">
        <v>83</v>
      </c>
      <c r="E4448">
        <v>0</v>
      </c>
      <c r="F4448">
        <v>165</v>
      </c>
      <c r="G4448" t="s">
        <v>214</v>
      </c>
      <c r="H4448">
        <v>2009</v>
      </c>
      <c r="I4448">
        <v>36</v>
      </c>
      <c r="J4448">
        <v>4.7</v>
      </c>
      <c r="K4448" t="s">
        <v>131</v>
      </c>
      <c r="L4448">
        <v>16</v>
      </c>
      <c r="M4448" t="s">
        <v>160</v>
      </c>
      <c r="N4448" t="s">
        <v>210</v>
      </c>
      <c r="O4448" t="s">
        <v>211</v>
      </c>
      <c r="P4448" t="s">
        <v>36</v>
      </c>
      <c r="Q4448" t="s">
        <v>37</v>
      </c>
      <c r="R4448">
        <v>39</v>
      </c>
      <c r="S4448" t="s">
        <v>37</v>
      </c>
      <c r="T4448" t="s">
        <v>55</v>
      </c>
      <c r="U4448" t="s">
        <v>46</v>
      </c>
      <c r="W4448" t="s">
        <v>149</v>
      </c>
      <c r="X4448">
        <v>253021</v>
      </c>
      <c r="Y4448">
        <v>3172</v>
      </c>
      <c r="Z4448">
        <v>41.902799999999999</v>
      </c>
      <c r="AA4448">
        <v>12.4964</v>
      </c>
      <c r="AB4448" t="str">
        <f>IF(Restaurants[[#This Row],[Years_Operating]]&lt;5,"New",
IF(Restaurants[[#This Row],[Years_Operating]]&lt;15,"Established","Legacy"))</f>
        <v>Legacy</v>
      </c>
      <c r="AC4448" t="str">
        <f>IF(Restaurants[[#This Row],[Country]]="India","Yes","No")</f>
        <v>No</v>
      </c>
      <c r="AD4448" t="str">
        <f>IF(AND(Restaurants[[#This Row],[Has Online Delivery]]="Yes",Restaurants[[#This Row],[Has Table Booking]]="Yes"),"Online + Table",
IF(Restaurants[[#This Row],[Has Online Delivery]]="Yes","Online Only",
IF(Restaurants[[#This Row],[Has Table Booking]]="Yes","Table Only","None")))</f>
        <v>Online Only</v>
      </c>
      <c r="AE4448" t="str">
        <f>IF(Restaurants[[#This Row],[Rating]]&gt;=4.5,"Excellent",
IF(Restaurants[[#This Row],[Rating]]&gt;=4,"Very Good",
IF(Restaurants[[#This Row],[Rating]]&gt;=3.5,"Good","Average/Low")))</f>
        <v>Excellent</v>
      </c>
    </row>
    <row r="4449" spans="1:31" x14ac:dyDescent="0.3">
      <c r="A4449" t="s">
        <v>97</v>
      </c>
      <c r="B4449" t="s">
        <v>921</v>
      </c>
      <c r="C4449" t="s">
        <v>251</v>
      </c>
      <c r="D4449" t="s">
        <v>863</v>
      </c>
      <c r="E4449">
        <v>3</v>
      </c>
      <c r="F4449">
        <v>298</v>
      </c>
      <c r="G4449" t="s">
        <v>99</v>
      </c>
      <c r="H4449">
        <v>2010</v>
      </c>
      <c r="I4449">
        <v>56</v>
      </c>
      <c r="J4449">
        <v>4.8</v>
      </c>
      <c r="K4449" t="s">
        <v>926</v>
      </c>
      <c r="L4449">
        <v>15</v>
      </c>
      <c r="M4449" t="s">
        <v>33</v>
      </c>
      <c r="N4449" t="s">
        <v>34</v>
      </c>
      <c r="O4449" t="s">
        <v>54</v>
      </c>
      <c r="P4449" t="s">
        <v>36</v>
      </c>
      <c r="Q4449" t="s">
        <v>37</v>
      </c>
      <c r="R4449">
        <v>35</v>
      </c>
      <c r="S4449" t="s">
        <v>37</v>
      </c>
      <c r="T4449" t="s">
        <v>86</v>
      </c>
      <c r="U4449" t="s">
        <v>69</v>
      </c>
      <c r="V4449" t="s">
        <v>1912</v>
      </c>
      <c r="W4449" t="s">
        <v>70</v>
      </c>
      <c r="X4449">
        <v>41022</v>
      </c>
      <c r="Y4449">
        <v>40</v>
      </c>
      <c r="Z4449">
        <v>26.912400000000002</v>
      </c>
      <c r="AA4449">
        <v>75.787300000000002</v>
      </c>
      <c r="AB4449" t="str">
        <f>IF(Restaurants[[#This Row],[Years_Operating]]&lt;5,"New",
IF(Restaurants[[#This Row],[Years_Operating]]&lt;15,"Established","Legacy"))</f>
        <v>Legacy</v>
      </c>
      <c r="AC4449" t="str">
        <f>IF(Restaurants[[#This Row],[Country]]="India","Yes","No")</f>
        <v>Yes</v>
      </c>
      <c r="AD4449" t="str">
        <f>IF(AND(Restaurants[[#This Row],[Has Online Delivery]]="Yes",Restaurants[[#This Row],[Has Table Booking]]="Yes"),"Online + Table",
IF(Restaurants[[#This Row],[Has Online Delivery]]="Yes","Online Only",
IF(Restaurants[[#This Row],[Has Table Booking]]="Yes","Table Only","None")))</f>
        <v>Online Only</v>
      </c>
      <c r="AE4449" t="str">
        <f>IF(Restaurants[[#This Row],[Rating]]&gt;=4.5,"Excellent",
IF(Restaurants[[#This Row],[Rating]]&gt;=4,"Very Good",
IF(Restaurants[[#This Row],[Rating]]&gt;=3.5,"Good","Average/Low")))</f>
        <v>Excellent</v>
      </c>
    </row>
    <row r="4450" spans="1:31" x14ac:dyDescent="0.3">
      <c r="A4450" t="s">
        <v>97</v>
      </c>
      <c r="B4450" t="s">
        <v>876</v>
      </c>
      <c r="C4450" t="s">
        <v>877</v>
      </c>
      <c r="D4450" t="s">
        <v>956</v>
      </c>
      <c r="E4450">
        <v>3</v>
      </c>
      <c r="F4450">
        <v>298</v>
      </c>
      <c r="G4450" t="s">
        <v>99</v>
      </c>
      <c r="H4450">
        <v>2010</v>
      </c>
      <c r="I4450">
        <v>56</v>
      </c>
      <c r="J4450">
        <v>4.8</v>
      </c>
      <c r="K4450" t="s">
        <v>991</v>
      </c>
      <c r="L4450">
        <v>15</v>
      </c>
      <c r="M4450" t="s">
        <v>33</v>
      </c>
      <c r="N4450" t="s">
        <v>34</v>
      </c>
      <c r="O4450" t="s">
        <v>54</v>
      </c>
      <c r="P4450" t="s">
        <v>36</v>
      </c>
      <c r="Q4450" t="s">
        <v>37</v>
      </c>
      <c r="R4450">
        <v>60</v>
      </c>
      <c r="S4450" t="s">
        <v>36</v>
      </c>
      <c r="T4450" t="s">
        <v>38</v>
      </c>
      <c r="U4450" t="s">
        <v>32</v>
      </c>
      <c r="W4450" t="s">
        <v>64</v>
      </c>
      <c r="X4450">
        <v>442966</v>
      </c>
      <c r="Y4450">
        <v>6473</v>
      </c>
      <c r="Z4450">
        <v>-33.8688</v>
      </c>
      <c r="AA4450">
        <v>151.20930000000001</v>
      </c>
      <c r="AB4450" t="str">
        <f>IF(Restaurants[[#This Row],[Years_Operating]]&lt;5,"New",
IF(Restaurants[[#This Row],[Years_Operating]]&lt;15,"Established","Legacy"))</f>
        <v>Legacy</v>
      </c>
      <c r="AC4450" t="str">
        <f>IF(Restaurants[[#This Row],[Country]]="India","Yes","No")</f>
        <v>No</v>
      </c>
      <c r="AD4450" t="str">
        <f>IF(AND(Restaurants[[#This Row],[Has Online Delivery]]="Yes",Restaurants[[#This Row],[Has Table Booking]]="Yes"),"Online + Table",
IF(Restaurants[[#This Row],[Has Online Delivery]]="Yes","Online Only",
IF(Restaurants[[#This Row],[Has Table Booking]]="Yes","Table Only","None")))</f>
        <v>Online Only</v>
      </c>
      <c r="AE4450" t="str">
        <f>IF(Restaurants[[#This Row],[Rating]]&gt;=4.5,"Excellent",
IF(Restaurants[[#This Row],[Rating]]&gt;=4,"Very Good",
IF(Restaurants[[#This Row],[Rating]]&gt;=3.5,"Good","Average/Low")))</f>
        <v>Excellent</v>
      </c>
    </row>
    <row r="4451" spans="1:31" x14ac:dyDescent="0.3">
      <c r="A4451" t="s">
        <v>87</v>
      </c>
      <c r="B4451" t="s">
        <v>889</v>
      </c>
      <c r="C4451" t="s">
        <v>29</v>
      </c>
      <c r="D4451" t="s">
        <v>83</v>
      </c>
      <c r="E4451">
        <v>3</v>
      </c>
      <c r="F4451">
        <v>295</v>
      </c>
      <c r="G4451" t="s">
        <v>91</v>
      </c>
      <c r="H4451">
        <v>1897</v>
      </c>
      <c r="I4451">
        <v>50</v>
      </c>
      <c r="J4451">
        <v>4.8</v>
      </c>
      <c r="K4451" t="s">
        <v>85</v>
      </c>
      <c r="L4451">
        <v>128</v>
      </c>
      <c r="M4451" t="s">
        <v>33</v>
      </c>
      <c r="N4451" t="s">
        <v>34</v>
      </c>
      <c r="O4451" t="s">
        <v>35</v>
      </c>
      <c r="P4451" t="s">
        <v>37</v>
      </c>
      <c r="Q4451" t="s">
        <v>36</v>
      </c>
      <c r="R4451">
        <v>41</v>
      </c>
      <c r="S4451" t="s">
        <v>36</v>
      </c>
      <c r="T4451" t="s">
        <v>86</v>
      </c>
      <c r="U4451" t="s">
        <v>46</v>
      </c>
      <c r="W4451" t="s">
        <v>149</v>
      </c>
      <c r="X4451">
        <v>83952</v>
      </c>
      <c r="Y4451">
        <v>1409</v>
      </c>
      <c r="Z4451">
        <v>43.769599999999997</v>
      </c>
      <c r="AA4451">
        <v>11.255800000000001</v>
      </c>
      <c r="AB4451" t="str">
        <f>IF(Restaurants[[#This Row],[Years_Operating]]&lt;5,"New",
IF(Restaurants[[#This Row],[Years_Operating]]&lt;15,"Established","Legacy"))</f>
        <v>Legacy</v>
      </c>
      <c r="AC4451" t="str">
        <f>IF(Restaurants[[#This Row],[Country]]="India","Yes","No")</f>
        <v>No</v>
      </c>
      <c r="AD4451" t="str">
        <f>IF(AND(Restaurants[[#This Row],[Has Online Delivery]]="Yes",Restaurants[[#This Row],[Has Table Booking]]="Yes"),"Online + Table",
IF(Restaurants[[#This Row],[Has Online Delivery]]="Yes","Online Only",
IF(Restaurants[[#This Row],[Has Table Booking]]="Yes","Table Only","None")))</f>
        <v>Table Only</v>
      </c>
      <c r="AE4451" t="str">
        <f>IF(Restaurants[[#This Row],[Rating]]&gt;=4.5,"Excellent",
IF(Restaurants[[#This Row],[Rating]]&gt;=4,"Very Good",
IF(Restaurants[[#This Row],[Rating]]&gt;=3.5,"Good","Average/Low")))</f>
        <v>Excellent</v>
      </c>
    </row>
    <row r="4452" spans="1:31" x14ac:dyDescent="0.3">
      <c r="A4452" t="s">
        <v>238</v>
      </c>
      <c r="B4452" t="s">
        <v>145</v>
      </c>
      <c r="C4452" t="s">
        <v>146</v>
      </c>
      <c r="D4452" t="s">
        <v>883</v>
      </c>
      <c r="E4452">
        <v>0</v>
      </c>
      <c r="F4452">
        <v>220</v>
      </c>
      <c r="G4452" t="s">
        <v>242</v>
      </c>
      <c r="H4452">
        <v>2011</v>
      </c>
      <c r="I4452">
        <v>50</v>
      </c>
      <c r="J4452">
        <v>4.5</v>
      </c>
      <c r="K4452" t="s">
        <v>914</v>
      </c>
      <c r="L4452">
        <v>14</v>
      </c>
      <c r="M4452" t="s">
        <v>160</v>
      </c>
      <c r="N4452" t="s">
        <v>210</v>
      </c>
      <c r="O4452" t="s">
        <v>35</v>
      </c>
      <c r="P4452" t="s">
        <v>37</v>
      </c>
      <c r="Q4452" t="s">
        <v>36</v>
      </c>
      <c r="R4452">
        <v>63</v>
      </c>
      <c r="S4452" t="s">
        <v>36</v>
      </c>
      <c r="T4452" t="s">
        <v>63</v>
      </c>
      <c r="U4452" t="s">
        <v>39</v>
      </c>
      <c r="W4452" t="s">
        <v>70</v>
      </c>
      <c r="X4452">
        <v>44165</v>
      </c>
      <c r="Y4452">
        <v>1142</v>
      </c>
      <c r="Z4452">
        <v>35.689500000000002</v>
      </c>
      <c r="AA4452">
        <v>139.6917</v>
      </c>
      <c r="AB4452" t="str">
        <f>IF(Restaurants[[#This Row],[Years_Operating]]&lt;5,"New",
IF(Restaurants[[#This Row],[Years_Operating]]&lt;15,"Established","Legacy"))</f>
        <v>Established</v>
      </c>
      <c r="AC4452" t="str">
        <f>IF(Restaurants[[#This Row],[Country]]="India","Yes","No")</f>
        <v>No</v>
      </c>
      <c r="AD4452" t="str">
        <f>IF(AND(Restaurants[[#This Row],[Has Online Delivery]]="Yes",Restaurants[[#This Row],[Has Table Booking]]="Yes"),"Online + Table",
IF(Restaurants[[#This Row],[Has Online Delivery]]="Yes","Online Only",
IF(Restaurants[[#This Row],[Has Table Booking]]="Yes","Table Only","None")))</f>
        <v>Table Only</v>
      </c>
      <c r="AE4452" t="str">
        <f>IF(Restaurants[[#This Row],[Rating]]&gt;=4.5,"Excellent",
IF(Restaurants[[#This Row],[Rating]]&gt;=4,"Very Good",
IF(Restaurants[[#This Row],[Rating]]&gt;=3.5,"Good","Average/Low")))</f>
        <v>Excellent</v>
      </c>
    </row>
    <row r="4453" spans="1:31" x14ac:dyDescent="0.3">
      <c r="A4453" t="s">
        <v>224</v>
      </c>
      <c r="B4453" t="s">
        <v>1002</v>
      </c>
      <c r="C4453" t="s">
        <v>877</v>
      </c>
      <c r="D4453" t="s">
        <v>956</v>
      </c>
      <c r="E4453">
        <v>0</v>
      </c>
      <c r="F4453">
        <v>140</v>
      </c>
      <c r="G4453" t="s">
        <v>225</v>
      </c>
      <c r="H4453">
        <v>2012</v>
      </c>
      <c r="I4453">
        <v>48</v>
      </c>
      <c r="J4453">
        <v>4.5999999999999996</v>
      </c>
      <c r="K4453" t="s">
        <v>957</v>
      </c>
      <c r="L4453">
        <v>13</v>
      </c>
      <c r="M4453" t="s">
        <v>204</v>
      </c>
      <c r="N4453" t="s">
        <v>210</v>
      </c>
      <c r="O4453" t="s">
        <v>54</v>
      </c>
      <c r="P4453" t="s">
        <v>37</v>
      </c>
      <c r="Q4453" t="s">
        <v>37</v>
      </c>
      <c r="R4453">
        <v>53</v>
      </c>
      <c r="S4453" t="s">
        <v>36</v>
      </c>
      <c r="T4453" t="s">
        <v>55</v>
      </c>
      <c r="U4453" t="s">
        <v>46</v>
      </c>
      <c r="W4453" t="s">
        <v>103</v>
      </c>
      <c r="X4453">
        <v>102914</v>
      </c>
      <c r="Y4453">
        <v>6986</v>
      </c>
      <c r="Z4453">
        <v>-27.469799999999999</v>
      </c>
      <c r="AA4453">
        <v>153.02510000000001</v>
      </c>
      <c r="AB4453" t="str">
        <f>IF(Restaurants[[#This Row],[Years_Operating]]&lt;5,"New",
IF(Restaurants[[#This Row],[Years_Operating]]&lt;15,"Established","Legacy"))</f>
        <v>Established</v>
      </c>
      <c r="AC4453" t="str">
        <f>IF(Restaurants[[#This Row],[Country]]="India","Yes","No")</f>
        <v>No</v>
      </c>
      <c r="AD4453" t="str">
        <f>IF(AND(Restaurants[[#This Row],[Has Online Delivery]]="Yes",Restaurants[[#This Row],[Has Table Booking]]="Yes"),"Online + Table",
IF(Restaurants[[#This Row],[Has Online Delivery]]="Yes","Online Only",
IF(Restaurants[[#This Row],[Has Table Booking]]="Yes","Table Only","None")))</f>
        <v>None</v>
      </c>
      <c r="AE4453" t="str">
        <f>IF(Restaurants[[#This Row],[Rating]]&gt;=4.5,"Excellent",
IF(Restaurants[[#This Row],[Rating]]&gt;=4,"Very Good",
IF(Restaurants[[#This Row],[Rating]]&gt;=3.5,"Good","Average/Low")))</f>
        <v>Excellent</v>
      </c>
    </row>
    <row r="4454" spans="1:31" x14ac:dyDescent="0.3">
      <c r="A4454" t="s">
        <v>202</v>
      </c>
      <c r="B4454" t="s">
        <v>882</v>
      </c>
      <c r="C4454" t="s">
        <v>146</v>
      </c>
      <c r="D4454" t="s">
        <v>894</v>
      </c>
      <c r="E4454">
        <v>1</v>
      </c>
      <c r="F4454">
        <v>95</v>
      </c>
      <c r="G4454" t="s">
        <v>203</v>
      </c>
      <c r="H4454">
        <v>2011</v>
      </c>
      <c r="I4454">
        <v>28</v>
      </c>
      <c r="J4454">
        <v>4.5</v>
      </c>
      <c r="K4454" t="s">
        <v>895</v>
      </c>
      <c r="L4454">
        <v>14</v>
      </c>
      <c r="M4454" t="s">
        <v>204</v>
      </c>
      <c r="N4454" t="s">
        <v>193</v>
      </c>
      <c r="O4454" t="s">
        <v>35</v>
      </c>
      <c r="P4454" t="s">
        <v>36</v>
      </c>
      <c r="Q4454" t="s">
        <v>36</v>
      </c>
      <c r="R4454">
        <v>46</v>
      </c>
      <c r="S4454" t="s">
        <v>37</v>
      </c>
      <c r="T4454" t="s">
        <v>38</v>
      </c>
      <c r="U4454" t="s">
        <v>39</v>
      </c>
      <c r="W4454" t="s">
        <v>103</v>
      </c>
      <c r="X4454">
        <v>176153</v>
      </c>
      <c r="Y4454">
        <v>5749</v>
      </c>
      <c r="Z4454">
        <v>35.011600000000001</v>
      </c>
      <c r="AA4454">
        <v>135.7681</v>
      </c>
      <c r="AB4454" t="str">
        <f>IF(Restaurants[[#This Row],[Years_Operating]]&lt;5,"New",
IF(Restaurants[[#This Row],[Years_Operating]]&lt;15,"Established","Legacy"))</f>
        <v>Established</v>
      </c>
      <c r="AC4454" t="str">
        <f>IF(Restaurants[[#This Row],[Country]]="India","Yes","No")</f>
        <v>No</v>
      </c>
      <c r="AD4454" t="str">
        <f>IF(AND(Restaurants[[#This Row],[Has Online Delivery]]="Yes",Restaurants[[#This Row],[Has Table Booking]]="Yes"),"Online + Table",
IF(Restaurants[[#This Row],[Has Online Delivery]]="Yes","Online Only",
IF(Restaurants[[#This Row],[Has Table Booking]]="Yes","Table Only","None")))</f>
        <v>Online + Table</v>
      </c>
      <c r="AE4454" t="str">
        <f>IF(Restaurants[[#This Row],[Rating]]&gt;=4.5,"Excellent",
IF(Restaurants[[#This Row],[Rating]]&gt;=4,"Very Good",
IF(Restaurants[[#This Row],[Rating]]&gt;=3.5,"Good","Average/Low")))</f>
        <v>Excellent</v>
      </c>
    </row>
    <row r="4455" spans="1:31" x14ac:dyDescent="0.3">
      <c r="A4455" t="s">
        <v>238</v>
      </c>
      <c r="B4455" t="s">
        <v>261</v>
      </c>
      <c r="C4455" t="s">
        <v>251</v>
      </c>
      <c r="D4455" t="s">
        <v>863</v>
      </c>
      <c r="E4455">
        <v>0</v>
      </c>
      <c r="F4455">
        <v>220</v>
      </c>
      <c r="G4455" t="s">
        <v>242</v>
      </c>
      <c r="H4455">
        <v>2011</v>
      </c>
      <c r="I4455">
        <v>50</v>
      </c>
      <c r="J4455">
        <v>4.5</v>
      </c>
      <c r="K4455" t="s">
        <v>864</v>
      </c>
      <c r="L4455">
        <v>14</v>
      </c>
      <c r="M4455" t="s">
        <v>160</v>
      </c>
      <c r="N4455" t="s">
        <v>210</v>
      </c>
      <c r="O4455" t="s">
        <v>35</v>
      </c>
      <c r="P4455" t="s">
        <v>36</v>
      </c>
      <c r="Q4455" t="s">
        <v>37</v>
      </c>
      <c r="R4455">
        <v>21</v>
      </c>
      <c r="S4455" t="s">
        <v>37</v>
      </c>
      <c r="T4455" t="s">
        <v>55</v>
      </c>
      <c r="U4455" t="s">
        <v>46</v>
      </c>
      <c r="V4455" t="s">
        <v>1913</v>
      </c>
      <c r="W4455" t="s">
        <v>64</v>
      </c>
      <c r="X4455">
        <v>111836</v>
      </c>
      <c r="Y4455">
        <v>3138</v>
      </c>
      <c r="Z4455">
        <v>22.572600000000001</v>
      </c>
      <c r="AA4455">
        <v>88.363900000000001</v>
      </c>
      <c r="AB4455" t="str">
        <f>IF(Restaurants[[#This Row],[Years_Operating]]&lt;5,"New",
IF(Restaurants[[#This Row],[Years_Operating]]&lt;15,"Established","Legacy"))</f>
        <v>Established</v>
      </c>
      <c r="AC4455" t="str">
        <f>IF(Restaurants[[#This Row],[Country]]="India","Yes","No")</f>
        <v>Yes</v>
      </c>
      <c r="AD4455" t="str">
        <f>IF(AND(Restaurants[[#This Row],[Has Online Delivery]]="Yes",Restaurants[[#This Row],[Has Table Booking]]="Yes"),"Online + Table",
IF(Restaurants[[#This Row],[Has Online Delivery]]="Yes","Online Only",
IF(Restaurants[[#This Row],[Has Table Booking]]="Yes","Table Only","None")))</f>
        <v>Online Only</v>
      </c>
      <c r="AE4455" t="str">
        <f>IF(Restaurants[[#This Row],[Rating]]&gt;=4.5,"Excellent",
IF(Restaurants[[#This Row],[Rating]]&gt;=4,"Very Good",
IF(Restaurants[[#This Row],[Rating]]&gt;=3.5,"Good","Average/Low")))</f>
        <v>Excellent</v>
      </c>
    </row>
    <row r="4456" spans="1:31" x14ac:dyDescent="0.3">
      <c r="A4456" t="s">
        <v>113</v>
      </c>
      <c r="B4456" t="s">
        <v>891</v>
      </c>
      <c r="C4456" t="s">
        <v>196</v>
      </c>
      <c r="D4456" t="s">
        <v>928</v>
      </c>
      <c r="E4456">
        <v>3</v>
      </c>
      <c r="F4456">
        <v>280</v>
      </c>
      <c r="G4456" t="s">
        <v>116</v>
      </c>
      <c r="H4456">
        <v>1986</v>
      </c>
      <c r="I4456">
        <v>45</v>
      </c>
      <c r="J4456">
        <v>4.7</v>
      </c>
      <c r="K4456" t="s">
        <v>929</v>
      </c>
      <c r="L4456">
        <v>39</v>
      </c>
      <c r="M4456" t="s">
        <v>33</v>
      </c>
      <c r="N4456" t="s">
        <v>34</v>
      </c>
      <c r="O4456" t="s">
        <v>35</v>
      </c>
      <c r="P4456" t="s">
        <v>36</v>
      </c>
      <c r="Q4456" t="s">
        <v>36</v>
      </c>
      <c r="R4456">
        <v>74</v>
      </c>
      <c r="S4456" t="s">
        <v>36</v>
      </c>
      <c r="T4456" t="s">
        <v>38</v>
      </c>
      <c r="U4456" t="s">
        <v>46</v>
      </c>
      <c r="W4456" t="s">
        <v>103</v>
      </c>
      <c r="X4456">
        <v>104063</v>
      </c>
      <c r="Y4456">
        <v>7457</v>
      </c>
      <c r="Z4456">
        <v>53.480800000000002</v>
      </c>
      <c r="AA4456">
        <v>-2.2425999999999999</v>
      </c>
      <c r="AB4456" t="str">
        <f>IF(Restaurants[[#This Row],[Years_Operating]]&lt;5,"New",
IF(Restaurants[[#This Row],[Years_Operating]]&lt;15,"Established","Legacy"))</f>
        <v>Legacy</v>
      </c>
      <c r="AC4456" t="str">
        <f>IF(Restaurants[[#This Row],[Country]]="India","Yes","No")</f>
        <v>No</v>
      </c>
      <c r="AD4456" t="str">
        <f>IF(AND(Restaurants[[#This Row],[Has Online Delivery]]="Yes",Restaurants[[#This Row],[Has Table Booking]]="Yes"),"Online + Table",
IF(Restaurants[[#This Row],[Has Online Delivery]]="Yes","Online Only",
IF(Restaurants[[#This Row],[Has Table Booking]]="Yes","Table Only","None")))</f>
        <v>Online + Table</v>
      </c>
      <c r="AE4456" t="str">
        <f>IF(Restaurants[[#This Row],[Rating]]&gt;=4.5,"Excellent",
IF(Restaurants[[#This Row],[Rating]]&gt;=4,"Very Good",
IF(Restaurants[[#This Row],[Rating]]&gt;=3.5,"Good","Average/Low")))</f>
        <v>Excellent</v>
      </c>
    </row>
    <row r="4457" spans="1:31" x14ac:dyDescent="0.3">
      <c r="A4457" t="s">
        <v>234</v>
      </c>
      <c r="B4457" t="s">
        <v>882</v>
      </c>
      <c r="C4457" t="s">
        <v>146</v>
      </c>
      <c r="D4457" t="s">
        <v>883</v>
      </c>
      <c r="E4457">
        <v>0</v>
      </c>
      <c r="F4457">
        <v>285</v>
      </c>
      <c r="G4457" t="s">
        <v>237</v>
      </c>
      <c r="H4457">
        <v>2004</v>
      </c>
      <c r="I4457">
        <v>70</v>
      </c>
      <c r="J4457">
        <v>4.5999999999999996</v>
      </c>
      <c r="K4457" t="s">
        <v>914</v>
      </c>
      <c r="L4457">
        <v>21</v>
      </c>
      <c r="M4457" t="s">
        <v>33</v>
      </c>
      <c r="N4457" t="s">
        <v>210</v>
      </c>
      <c r="O4457" t="s">
        <v>54</v>
      </c>
      <c r="P4457" t="s">
        <v>36</v>
      </c>
      <c r="Q4457" t="s">
        <v>37</v>
      </c>
      <c r="R4457">
        <v>32</v>
      </c>
      <c r="S4457" t="s">
        <v>36</v>
      </c>
      <c r="T4457" t="s">
        <v>63</v>
      </c>
      <c r="U4457" t="s">
        <v>46</v>
      </c>
      <c r="W4457" t="s">
        <v>40</v>
      </c>
      <c r="X4457">
        <v>106111</v>
      </c>
      <c r="Y4457">
        <v>5945</v>
      </c>
      <c r="Z4457">
        <v>35.011600000000001</v>
      </c>
      <c r="AA4457">
        <v>135.7681</v>
      </c>
      <c r="AB4457" t="str">
        <f>IF(Restaurants[[#This Row],[Years_Operating]]&lt;5,"New",
IF(Restaurants[[#This Row],[Years_Operating]]&lt;15,"Established","Legacy"))</f>
        <v>Legacy</v>
      </c>
      <c r="AC4457" t="str">
        <f>IF(Restaurants[[#This Row],[Country]]="India","Yes","No")</f>
        <v>No</v>
      </c>
      <c r="AD4457" t="str">
        <f>IF(AND(Restaurants[[#This Row],[Has Online Delivery]]="Yes",Restaurants[[#This Row],[Has Table Booking]]="Yes"),"Online + Table",
IF(Restaurants[[#This Row],[Has Online Delivery]]="Yes","Online Only",
IF(Restaurants[[#This Row],[Has Table Booking]]="Yes","Table Only","None")))</f>
        <v>Online Only</v>
      </c>
      <c r="AE4457" t="str">
        <f>IF(Restaurants[[#This Row],[Rating]]&gt;=4.5,"Excellent",
IF(Restaurants[[#This Row],[Rating]]&gt;=4,"Very Good",
IF(Restaurants[[#This Row],[Rating]]&gt;=3.5,"Good","Average/Low")))</f>
        <v>Excellent</v>
      </c>
    </row>
    <row r="4458" spans="1:31" x14ac:dyDescent="0.3">
      <c r="A4458" t="s">
        <v>144</v>
      </c>
      <c r="B4458" t="s">
        <v>255</v>
      </c>
      <c r="C4458" t="s">
        <v>251</v>
      </c>
      <c r="D4458" t="s">
        <v>918</v>
      </c>
      <c r="E4458">
        <v>2</v>
      </c>
      <c r="F4458">
        <v>280</v>
      </c>
      <c r="G4458" t="s">
        <v>148</v>
      </c>
      <c r="H4458">
        <v>2007</v>
      </c>
      <c r="I4458">
        <v>26</v>
      </c>
      <c r="J4458">
        <v>4.7</v>
      </c>
      <c r="K4458" t="s">
        <v>939</v>
      </c>
      <c r="L4458">
        <v>18</v>
      </c>
      <c r="M4458" t="s">
        <v>33</v>
      </c>
      <c r="N4458" t="s">
        <v>143</v>
      </c>
      <c r="O4458" t="s">
        <v>45</v>
      </c>
      <c r="P4458" t="s">
        <v>36</v>
      </c>
      <c r="Q4458" t="s">
        <v>36</v>
      </c>
      <c r="R4458">
        <v>55</v>
      </c>
      <c r="S4458" t="s">
        <v>36</v>
      </c>
      <c r="T4458" t="s">
        <v>86</v>
      </c>
      <c r="U4458" t="s">
        <v>39</v>
      </c>
      <c r="V4458" t="s">
        <v>1914</v>
      </c>
      <c r="W4458" t="s">
        <v>108</v>
      </c>
      <c r="X4458">
        <v>241278</v>
      </c>
      <c r="Y4458">
        <v>1755</v>
      </c>
      <c r="Z4458">
        <v>19.076000000000001</v>
      </c>
      <c r="AA4458">
        <v>72.877700000000004</v>
      </c>
      <c r="AB4458" t="str">
        <f>IF(Restaurants[[#This Row],[Years_Operating]]&lt;5,"New",
IF(Restaurants[[#This Row],[Years_Operating]]&lt;15,"Established","Legacy"))</f>
        <v>Legacy</v>
      </c>
      <c r="AC4458" t="str">
        <f>IF(Restaurants[[#This Row],[Country]]="India","Yes","No")</f>
        <v>Yes</v>
      </c>
      <c r="AD4458" t="str">
        <f>IF(AND(Restaurants[[#This Row],[Has Online Delivery]]="Yes",Restaurants[[#This Row],[Has Table Booking]]="Yes"),"Online + Table",
IF(Restaurants[[#This Row],[Has Online Delivery]]="Yes","Online Only",
IF(Restaurants[[#This Row],[Has Table Booking]]="Yes","Table Only","None")))</f>
        <v>Online + Table</v>
      </c>
      <c r="AE4458" t="str">
        <f>IF(Restaurants[[#This Row],[Rating]]&gt;=4.5,"Excellent",
IF(Restaurants[[#This Row],[Rating]]&gt;=4,"Very Good",
IF(Restaurants[[#This Row],[Rating]]&gt;=3.5,"Good","Average/Low")))</f>
        <v>Excellent</v>
      </c>
    </row>
    <row r="4459" spans="1:31" x14ac:dyDescent="0.3">
      <c r="A4459" t="s">
        <v>65</v>
      </c>
      <c r="B4459" t="s">
        <v>900</v>
      </c>
      <c r="C4459" t="s">
        <v>50</v>
      </c>
      <c r="D4459" t="s">
        <v>878</v>
      </c>
      <c r="E4459">
        <v>3</v>
      </c>
      <c r="F4459">
        <v>350</v>
      </c>
      <c r="G4459" t="s">
        <v>68</v>
      </c>
      <c r="H4459">
        <v>1991</v>
      </c>
      <c r="I4459">
        <v>36</v>
      </c>
      <c r="J4459">
        <v>4.8</v>
      </c>
      <c r="K4459" t="s">
        <v>879</v>
      </c>
      <c r="L4459">
        <v>34</v>
      </c>
      <c r="M4459" t="s">
        <v>33</v>
      </c>
      <c r="N4459" t="s">
        <v>34</v>
      </c>
      <c r="O4459" t="s">
        <v>35</v>
      </c>
      <c r="P4459" t="s">
        <v>36</v>
      </c>
      <c r="Q4459" t="s">
        <v>37</v>
      </c>
      <c r="R4459">
        <v>60</v>
      </c>
      <c r="S4459" t="s">
        <v>36</v>
      </c>
      <c r="T4459" t="s">
        <v>63</v>
      </c>
      <c r="U4459" t="s">
        <v>39</v>
      </c>
      <c r="W4459" t="s">
        <v>80</v>
      </c>
      <c r="X4459">
        <v>281763</v>
      </c>
      <c r="Y4459">
        <v>538</v>
      </c>
      <c r="Z4459">
        <v>34.052199999999999</v>
      </c>
      <c r="AA4459">
        <v>-118.2437</v>
      </c>
      <c r="AB4459" t="str">
        <f>IF(Restaurants[[#This Row],[Years_Operating]]&lt;5,"New",
IF(Restaurants[[#This Row],[Years_Operating]]&lt;15,"Established","Legacy"))</f>
        <v>Legacy</v>
      </c>
      <c r="AC4459" t="str">
        <f>IF(Restaurants[[#This Row],[Country]]="India","Yes","No")</f>
        <v>No</v>
      </c>
      <c r="AD4459" t="str">
        <f>IF(AND(Restaurants[[#This Row],[Has Online Delivery]]="Yes",Restaurants[[#This Row],[Has Table Booking]]="Yes"),"Online + Table",
IF(Restaurants[[#This Row],[Has Online Delivery]]="Yes","Online Only",
IF(Restaurants[[#This Row],[Has Table Booking]]="Yes","Table Only","None")))</f>
        <v>Online Only</v>
      </c>
      <c r="AE4459" t="str">
        <f>IF(Restaurants[[#This Row],[Rating]]&gt;=4.5,"Excellent",
IF(Restaurants[[#This Row],[Rating]]&gt;=4,"Very Good",
IF(Restaurants[[#This Row],[Rating]]&gt;=3.5,"Good","Average/Low")))</f>
        <v>Excellent</v>
      </c>
    </row>
    <row r="4460" spans="1:31" x14ac:dyDescent="0.3">
      <c r="A4460" t="s">
        <v>65</v>
      </c>
      <c r="B4460" t="s">
        <v>125</v>
      </c>
      <c r="C4460" t="s">
        <v>50</v>
      </c>
      <c r="D4460" t="s">
        <v>870</v>
      </c>
      <c r="E4460">
        <v>3</v>
      </c>
      <c r="F4460">
        <v>350</v>
      </c>
      <c r="G4460" t="s">
        <v>68</v>
      </c>
      <c r="H4460">
        <v>1991</v>
      </c>
      <c r="I4460">
        <v>36</v>
      </c>
      <c r="J4460">
        <v>4.8</v>
      </c>
      <c r="K4460" t="s">
        <v>871</v>
      </c>
      <c r="L4460">
        <v>34</v>
      </c>
      <c r="M4460" t="s">
        <v>33</v>
      </c>
      <c r="N4460" t="s">
        <v>34</v>
      </c>
      <c r="O4460" t="s">
        <v>35</v>
      </c>
      <c r="P4460" t="s">
        <v>36</v>
      </c>
      <c r="Q4460" t="s">
        <v>36</v>
      </c>
      <c r="R4460">
        <v>67</v>
      </c>
      <c r="S4460" t="s">
        <v>36</v>
      </c>
      <c r="T4460" t="s">
        <v>63</v>
      </c>
      <c r="U4460" t="s">
        <v>39</v>
      </c>
      <c r="W4460" t="s">
        <v>47</v>
      </c>
      <c r="X4460">
        <v>460965</v>
      </c>
      <c r="Y4460">
        <v>4162</v>
      </c>
      <c r="Z4460">
        <v>41.878100000000003</v>
      </c>
      <c r="AA4460">
        <v>-87.629800000000003</v>
      </c>
      <c r="AB4460" t="str">
        <f>IF(Restaurants[[#This Row],[Years_Operating]]&lt;5,"New",
IF(Restaurants[[#This Row],[Years_Operating]]&lt;15,"Established","Legacy"))</f>
        <v>Legacy</v>
      </c>
      <c r="AC4460" t="str">
        <f>IF(Restaurants[[#This Row],[Country]]="India","Yes","No")</f>
        <v>No</v>
      </c>
      <c r="AD4460" t="str">
        <f>IF(AND(Restaurants[[#This Row],[Has Online Delivery]]="Yes",Restaurants[[#This Row],[Has Table Booking]]="Yes"),"Online + Table",
IF(Restaurants[[#This Row],[Has Online Delivery]]="Yes","Online Only",
IF(Restaurants[[#This Row],[Has Table Booking]]="Yes","Table Only","None")))</f>
        <v>Online + Table</v>
      </c>
      <c r="AE4460" t="str">
        <f>IF(Restaurants[[#This Row],[Rating]]&gt;=4.5,"Excellent",
IF(Restaurants[[#This Row],[Rating]]&gt;=4,"Very Good",
IF(Restaurants[[#This Row],[Rating]]&gt;=3.5,"Good","Average/Low")))</f>
        <v>Excellent</v>
      </c>
    </row>
    <row r="4461" spans="1:31" x14ac:dyDescent="0.3">
      <c r="A4461" t="s">
        <v>109</v>
      </c>
      <c r="B4461" t="s">
        <v>862</v>
      </c>
      <c r="C4461" t="s">
        <v>251</v>
      </c>
      <c r="D4461" t="s">
        <v>252</v>
      </c>
      <c r="E4461">
        <v>3</v>
      </c>
      <c r="F4461">
        <v>270</v>
      </c>
      <c r="G4461" t="s">
        <v>109</v>
      </c>
      <c r="H4461">
        <v>1989</v>
      </c>
      <c r="I4461">
        <v>48</v>
      </c>
      <c r="J4461">
        <v>4.8</v>
      </c>
      <c r="K4461" t="s">
        <v>253</v>
      </c>
      <c r="L4461">
        <v>36</v>
      </c>
      <c r="M4461" t="s">
        <v>33</v>
      </c>
      <c r="N4461" t="s">
        <v>34</v>
      </c>
      <c r="O4461" t="s">
        <v>35</v>
      </c>
      <c r="P4461" t="s">
        <v>36</v>
      </c>
      <c r="Q4461" t="s">
        <v>36</v>
      </c>
      <c r="R4461">
        <v>39</v>
      </c>
      <c r="S4461" t="s">
        <v>36</v>
      </c>
      <c r="T4461" t="s">
        <v>63</v>
      </c>
      <c r="U4461" t="s">
        <v>32</v>
      </c>
      <c r="V4461" t="s">
        <v>1915</v>
      </c>
      <c r="W4461" t="s">
        <v>56</v>
      </c>
      <c r="X4461">
        <v>291413</v>
      </c>
      <c r="Y4461">
        <v>6096</v>
      </c>
      <c r="Z4461">
        <v>21.170200000000001</v>
      </c>
      <c r="AA4461">
        <v>72.831100000000006</v>
      </c>
      <c r="AB4461" t="str">
        <f>IF(Restaurants[[#This Row],[Years_Operating]]&lt;5,"New",
IF(Restaurants[[#This Row],[Years_Operating]]&lt;15,"Established","Legacy"))</f>
        <v>Legacy</v>
      </c>
      <c r="AC4461" t="str">
        <f>IF(Restaurants[[#This Row],[Country]]="India","Yes","No")</f>
        <v>Yes</v>
      </c>
      <c r="AD4461" t="str">
        <f>IF(AND(Restaurants[[#This Row],[Has Online Delivery]]="Yes",Restaurants[[#This Row],[Has Table Booking]]="Yes"),"Online + Table",
IF(Restaurants[[#This Row],[Has Online Delivery]]="Yes","Online Only",
IF(Restaurants[[#This Row],[Has Table Booking]]="Yes","Table Only","None")))</f>
        <v>Online + Table</v>
      </c>
      <c r="AE4461" t="str">
        <f>IF(Restaurants[[#This Row],[Rating]]&gt;=4.5,"Excellent",
IF(Restaurants[[#This Row],[Rating]]&gt;=4,"Very Good",
IF(Restaurants[[#This Row],[Rating]]&gt;=3.5,"Good","Average/Low")))</f>
        <v>Excellent</v>
      </c>
    </row>
    <row r="4462" spans="1:31" x14ac:dyDescent="0.3">
      <c r="A4462" t="s">
        <v>122</v>
      </c>
      <c r="B4462" t="s">
        <v>93</v>
      </c>
      <c r="C4462" t="s">
        <v>50</v>
      </c>
      <c r="D4462" t="s">
        <v>901</v>
      </c>
      <c r="E4462">
        <v>3</v>
      </c>
      <c r="F4462">
        <v>365</v>
      </c>
      <c r="G4462" t="s">
        <v>123</v>
      </c>
      <c r="H4462">
        <v>1998</v>
      </c>
      <c r="I4462">
        <v>80</v>
      </c>
      <c r="J4462">
        <v>4.7</v>
      </c>
      <c r="K4462" t="s">
        <v>902</v>
      </c>
      <c r="L4462">
        <v>27</v>
      </c>
      <c r="M4462" t="s">
        <v>33</v>
      </c>
      <c r="N4462" t="s">
        <v>34</v>
      </c>
      <c r="O4462" t="s">
        <v>54</v>
      </c>
      <c r="P4462" t="s">
        <v>36</v>
      </c>
      <c r="Q4462" t="s">
        <v>37</v>
      </c>
      <c r="R4462">
        <v>22</v>
      </c>
      <c r="S4462" t="s">
        <v>36</v>
      </c>
      <c r="T4462" t="s">
        <v>55</v>
      </c>
      <c r="U4462" t="s">
        <v>32</v>
      </c>
      <c r="W4462" t="s">
        <v>103</v>
      </c>
      <c r="X4462">
        <v>103607</v>
      </c>
      <c r="Y4462">
        <v>1945</v>
      </c>
      <c r="Z4462">
        <v>37.774900000000002</v>
      </c>
      <c r="AA4462">
        <v>-122.4194</v>
      </c>
      <c r="AB4462" t="str">
        <f>IF(Restaurants[[#This Row],[Years_Operating]]&lt;5,"New",
IF(Restaurants[[#This Row],[Years_Operating]]&lt;15,"Established","Legacy"))</f>
        <v>Legacy</v>
      </c>
      <c r="AC4462" t="str">
        <f>IF(Restaurants[[#This Row],[Country]]="India","Yes","No")</f>
        <v>No</v>
      </c>
      <c r="AD4462" t="str">
        <f>IF(AND(Restaurants[[#This Row],[Has Online Delivery]]="Yes",Restaurants[[#This Row],[Has Table Booking]]="Yes"),"Online + Table",
IF(Restaurants[[#This Row],[Has Online Delivery]]="Yes","Online Only",
IF(Restaurants[[#This Row],[Has Table Booking]]="Yes","Table Only","None")))</f>
        <v>Online Only</v>
      </c>
      <c r="AE4462" t="str">
        <f>IF(Restaurants[[#This Row],[Rating]]&gt;=4.5,"Excellent",
IF(Restaurants[[#This Row],[Rating]]&gt;=4,"Very Good",
IF(Restaurants[[#This Row],[Rating]]&gt;=3.5,"Good","Average/Low")))</f>
        <v>Excellent</v>
      </c>
    </row>
    <row r="4463" spans="1:31" x14ac:dyDescent="0.3">
      <c r="A4463" t="s">
        <v>243</v>
      </c>
      <c r="B4463" t="s">
        <v>888</v>
      </c>
      <c r="C4463" t="s">
        <v>59</v>
      </c>
      <c r="D4463" t="s">
        <v>94</v>
      </c>
      <c r="E4463">
        <v>0</v>
      </c>
      <c r="F4463">
        <v>125</v>
      </c>
      <c r="G4463" t="s">
        <v>247</v>
      </c>
      <c r="H4463">
        <v>2007</v>
      </c>
      <c r="I4463">
        <v>45</v>
      </c>
      <c r="J4463">
        <v>4.5</v>
      </c>
      <c r="K4463" t="s">
        <v>96</v>
      </c>
      <c r="L4463">
        <v>18</v>
      </c>
      <c r="M4463" t="s">
        <v>204</v>
      </c>
      <c r="N4463" t="s">
        <v>210</v>
      </c>
      <c r="O4463" t="s">
        <v>211</v>
      </c>
      <c r="P4463" t="s">
        <v>36</v>
      </c>
      <c r="Q4463" t="s">
        <v>36</v>
      </c>
      <c r="R4463">
        <v>74</v>
      </c>
      <c r="S4463" t="s">
        <v>37</v>
      </c>
      <c r="T4463" t="s">
        <v>55</v>
      </c>
      <c r="U4463" t="s">
        <v>46</v>
      </c>
      <c r="W4463" t="s">
        <v>56</v>
      </c>
      <c r="X4463">
        <v>100000</v>
      </c>
      <c r="Y4463">
        <v>4386</v>
      </c>
      <c r="Z4463">
        <v>43.7102</v>
      </c>
      <c r="AA4463">
        <v>7.2619999999999996</v>
      </c>
      <c r="AB4463" t="str">
        <f>IF(Restaurants[[#This Row],[Years_Operating]]&lt;5,"New",
IF(Restaurants[[#This Row],[Years_Operating]]&lt;15,"Established","Legacy"))</f>
        <v>Legacy</v>
      </c>
      <c r="AC4463" t="str">
        <f>IF(Restaurants[[#This Row],[Country]]="India","Yes","No")</f>
        <v>No</v>
      </c>
      <c r="AD4463" t="str">
        <f>IF(AND(Restaurants[[#This Row],[Has Online Delivery]]="Yes",Restaurants[[#This Row],[Has Table Booking]]="Yes"),"Online + Table",
IF(Restaurants[[#This Row],[Has Online Delivery]]="Yes","Online Only",
IF(Restaurants[[#This Row],[Has Table Booking]]="Yes","Table Only","None")))</f>
        <v>Online + Table</v>
      </c>
      <c r="AE4463" t="str">
        <f>IF(Restaurants[[#This Row],[Rating]]&gt;=4.5,"Excellent",
IF(Restaurants[[#This Row],[Rating]]&gt;=4,"Very Good",
IF(Restaurants[[#This Row],[Rating]]&gt;=3.5,"Good","Average/Low")))</f>
        <v>Excellent</v>
      </c>
    </row>
    <row r="4464" spans="1:31" x14ac:dyDescent="0.3">
      <c r="A4464" t="s">
        <v>81</v>
      </c>
      <c r="B4464" t="s">
        <v>58</v>
      </c>
      <c r="C4464" t="s">
        <v>59</v>
      </c>
      <c r="D4464" t="s">
        <v>94</v>
      </c>
      <c r="E4464">
        <v>3</v>
      </c>
      <c r="F4464">
        <v>310</v>
      </c>
      <c r="G4464" t="s">
        <v>84</v>
      </c>
      <c r="H4464">
        <v>2005</v>
      </c>
      <c r="I4464">
        <v>35</v>
      </c>
      <c r="J4464">
        <v>4.8</v>
      </c>
      <c r="K4464" t="s">
        <v>96</v>
      </c>
      <c r="L4464">
        <v>20</v>
      </c>
      <c r="M4464" t="s">
        <v>33</v>
      </c>
      <c r="N4464" t="s">
        <v>34</v>
      </c>
      <c r="O4464" t="s">
        <v>35</v>
      </c>
      <c r="P4464" t="s">
        <v>36</v>
      </c>
      <c r="Q4464" t="s">
        <v>36</v>
      </c>
      <c r="R4464">
        <v>40</v>
      </c>
      <c r="S4464" t="s">
        <v>36</v>
      </c>
      <c r="T4464" t="s">
        <v>86</v>
      </c>
      <c r="U4464" t="s">
        <v>39</v>
      </c>
      <c r="W4464" t="s">
        <v>132</v>
      </c>
      <c r="X4464">
        <v>292709</v>
      </c>
      <c r="Y4464">
        <v>2138</v>
      </c>
      <c r="Z4464">
        <v>48.8566</v>
      </c>
      <c r="AA4464">
        <v>2.3521999999999998</v>
      </c>
      <c r="AB4464" t="str">
        <f>IF(Restaurants[[#This Row],[Years_Operating]]&lt;5,"New",
IF(Restaurants[[#This Row],[Years_Operating]]&lt;15,"Established","Legacy"))</f>
        <v>Legacy</v>
      </c>
      <c r="AC4464" t="str">
        <f>IF(Restaurants[[#This Row],[Country]]="India","Yes","No")</f>
        <v>No</v>
      </c>
      <c r="AD4464" t="str">
        <f>IF(AND(Restaurants[[#This Row],[Has Online Delivery]]="Yes",Restaurants[[#This Row],[Has Table Booking]]="Yes"),"Online + Table",
IF(Restaurants[[#This Row],[Has Online Delivery]]="Yes","Online Only",
IF(Restaurants[[#This Row],[Has Table Booking]]="Yes","Table Only","None")))</f>
        <v>Online + Table</v>
      </c>
      <c r="AE4464" t="str">
        <f>IF(Restaurants[[#This Row],[Rating]]&gt;=4.5,"Excellent",
IF(Restaurants[[#This Row],[Rating]]&gt;=4,"Very Good",
IF(Restaurants[[#This Row],[Rating]]&gt;=3.5,"Good","Average/Low")))</f>
        <v>Excellent</v>
      </c>
    </row>
    <row r="4465" spans="1:31" x14ac:dyDescent="0.3">
      <c r="A4465" t="s">
        <v>48</v>
      </c>
      <c r="B4465" t="s">
        <v>880</v>
      </c>
      <c r="C4465" t="s">
        <v>50</v>
      </c>
      <c r="D4465" t="s">
        <v>901</v>
      </c>
      <c r="E4465">
        <v>3</v>
      </c>
      <c r="F4465">
        <v>390</v>
      </c>
      <c r="G4465" t="s">
        <v>52</v>
      </c>
      <c r="H4465">
        <v>1994</v>
      </c>
      <c r="I4465">
        <v>60</v>
      </c>
      <c r="J4465">
        <v>4.9000000000000004</v>
      </c>
      <c r="K4465" t="s">
        <v>902</v>
      </c>
      <c r="L4465">
        <v>31</v>
      </c>
      <c r="M4465" t="s">
        <v>33</v>
      </c>
      <c r="N4465" t="s">
        <v>34</v>
      </c>
      <c r="O4465" t="s">
        <v>54</v>
      </c>
      <c r="P4465" t="s">
        <v>36</v>
      </c>
      <c r="Q4465" t="s">
        <v>36</v>
      </c>
      <c r="R4465">
        <v>57</v>
      </c>
      <c r="S4465" t="s">
        <v>37</v>
      </c>
      <c r="T4465" t="s">
        <v>55</v>
      </c>
      <c r="U4465" t="s">
        <v>46</v>
      </c>
      <c r="W4465" t="s">
        <v>70</v>
      </c>
      <c r="X4465">
        <v>76382</v>
      </c>
      <c r="Y4465">
        <v>2092</v>
      </c>
      <c r="Z4465">
        <v>29.760400000000001</v>
      </c>
      <c r="AA4465">
        <v>-95.369799999999998</v>
      </c>
      <c r="AB4465" t="str">
        <f>IF(Restaurants[[#This Row],[Years_Operating]]&lt;5,"New",
IF(Restaurants[[#This Row],[Years_Operating]]&lt;15,"Established","Legacy"))</f>
        <v>Legacy</v>
      </c>
      <c r="AC4465" t="str">
        <f>IF(Restaurants[[#This Row],[Country]]="India","Yes","No")</f>
        <v>No</v>
      </c>
      <c r="AD4465" t="str">
        <f>IF(AND(Restaurants[[#This Row],[Has Online Delivery]]="Yes",Restaurants[[#This Row],[Has Table Booking]]="Yes"),"Online + Table",
IF(Restaurants[[#This Row],[Has Online Delivery]]="Yes","Online Only",
IF(Restaurants[[#This Row],[Has Table Booking]]="Yes","Table Only","None")))</f>
        <v>Online + Table</v>
      </c>
      <c r="AE4465" t="str">
        <f>IF(Restaurants[[#This Row],[Rating]]&gt;=4.5,"Excellent",
IF(Restaurants[[#This Row],[Rating]]&gt;=4,"Very Good",
IF(Restaurants[[#This Row],[Rating]]&gt;=3.5,"Good","Average/Low")))</f>
        <v>Excellent</v>
      </c>
    </row>
    <row r="4466" spans="1:31" x14ac:dyDescent="0.3">
      <c r="A4466" t="s">
        <v>166</v>
      </c>
      <c r="B4466" t="s">
        <v>933</v>
      </c>
      <c r="C4466" t="s">
        <v>251</v>
      </c>
      <c r="D4466" t="s">
        <v>918</v>
      </c>
      <c r="E4466">
        <v>2</v>
      </c>
      <c r="F4466">
        <v>265</v>
      </c>
      <c r="G4466" t="s">
        <v>170</v>
      </c>
      <c r="H4466">
        <v>2005</v>
      </c>
      <c r="I4466">
        <v>60</v>
      </c>
      <c r="J4466">
        <v>4.7</v>
      </c>
      <c r="K4466" t="s">
        <v>919</v>
      </c>
      <c r="L4466">
        <v>20</v>
      </c>
      <c r="M4466" t="s">
        <v>33</v>
      </c>
      <c r="N4466" t="s">
        <v>143</v>
      </c>
      <c r="O4466" t="s">
        <v>35</v>
      </c>
      <c r="P4466" t="s">
        <v>36</v>
      </c>
      <c r="Q4466" t="s">
        <v>36</v>
      </c>
      <c r="R4466">
        <v>62</v>
      </c>
      <c r="S4466" t="s">
        <v>37</v>
      </c>
      <c r="T4466" t="s">
        <v>63</v>
      </c>
      <c r="U4466" t="s">
        <v>46</v>
      </c>
      <c r="V4466" t="s">
        <v>1916</v>
      </c>
      <c r="W4466" t="s">
        <v>70</v>
      </c>
      <c r="X4466">
        <v>318379</v>
      </c>
      <c r="Y4466">
        <v>7525</v>
      </c>
      <c r="Z4466">
        <v>22.7196</v>
      </c>
      <c r="AA4466">
        <v>75.857699999999994</v>
      </c>
      <c r="AB4466" t="str">
        <f>IF(Restaurants[[#This Row],[Years_Operating]]&lt;5,"New",
IF(Restaurants[[#This Row],[Years_Operating]]&lt;15,"Established","Legacy"))</f>
        <v>Legacy</v>
      </c>
      <c r="AC4466" t="str">
        <f>IF(Restaurants[[#This Row],[Country]]="India","Yes","No")</f>
        <v>Yes</v>
      </c>
      <c r="AD4466" t="str">
        <f>IF(AND(Restaurants[[#This Row],[Has Online Delivery]]="Yes",Restaurants[[#This Row],[Has Table Booking]]="Yes"),"Online + Table",
IF(Restaurants[[#This Row],[Has Online Delivery]]="Yes","Online Only",
IF(Restaurants[[#This Row],[Has Table Booking]]="Yes","Table Only","None")))</f>
        <v>Online + Table</v>
      </c>
      <c r="AE4466" t="str">
        <f>IF(Restaurants[[#This Row],[Rating]]&gt;=4.5,"Excellent",
IF(Restaurants[[#This Row],[Rating]]&gt;=4,"Very Good",
IF(Restaurants[[#This Row],[Rating]]&gt;=3.5,"Good","Average/Low")))</f>
        <v>Excellent</v>
      </c>
    </row>
    <row r="4467" spans="1:31" x14ac:dyDescent="0.3">
      <c r="A4467" t="s">
        <v>194</v>
      </c>
      <c r="B4467" t="s">
        <v>971</v>
      </c>
      <c r="C4467" t="s">
        <v>942</v>
      </c>
      <c r="D4467" t="s">
        <v>943</v>
      </c>
      <c r="E4467">
        <v>1</v>
      </c>
      <c r="F4467">
        <v>165</v>
      </c>
      <c r="G4467" t="s">
        <v>198</v>
      </c>
      <c r="H4467">
        <v>2013</v>
      </c>
      <c r="I4467">
        <v>40</v>
      </c>
      <c r="J4467">
        <v>4.5999999999999996</v>
      </c>
      <c r="K4467" t="s">
        <v>944</v>
      </c>
      <c r="L4467">
        <v>12</v>
      </c>
      <c r="M4467" t="s">
        <v>160</v>
      </c>
      <c r="N4467" t="s">
        <v>193</v>
      </c>
      <c r="O4467" t="s">
        <v>35</v>
      </c>
      <c r="P4467" t="s">
        <v>37</v>
      </c>
      <c r="Q4467" t="s">
        <v>36</v>
      </c>
      <c r="R4467">
        <v>70</v>
      </c>
      <c r="S4467" t="s">
        <v>36</v>
      </c>
      <c r="T4467" t="s">
        <v>38</v>
      </c>
      <c r="U4467" t="s">
        <v>39</v>
      </c>
      <c r="W4467" t="s">
        <v>70</v>
      </c>
      <c r="X4467">
        <v>82573</v>
      </c>
      <c r="Y4467">
        <v>3390</v>
      </c>
      <c r="Z4467">
        <v>43.653199999999998</v>
      </c>
      <c r="AA4467">
        <v>-79.383200000000002</v>
      </c>
      <c r="AB4467" t="str">
        <f>IF(Restaurants[[#This Row],[Years_Operating]]&lt;5,"New",
IF(Restaurants[[#This Row],[Years_Operating]]&lt;15,"Established","Legacy"))</f>
        <v>Established</v>
      </c>
      <c r="AC4467" t="str">
        <f>IF(Restaurants[[#This Row],[Country]]="India","Yes","No")</f>
        <v>No</v>
      </c>
      <c r="AD4467" t="str">
        <f>IF(AND(Restaurants[[#This Row],[Has Online Delivery]]="Yes",Restaurants[[#This Row],[Has Table Booking]]="Yes"),"Online + Table",
IF(Restaurants[[#This Row],[Has Online Delivery]]="Yes","Online Only",
IF(Restaurants[[#This Row],[Has Table Booking]]="Yes","Table Only","None")))</f>
        <v>Table Only</v>
      </c>
      <c r="AE4467" t="str">
        <f>IF(Restaurants[[#This Row],[Rating]]&gt;=4.5,"Excellent",
IF(Restaurants[[#This Row],[Rating]]&gt;=4,"Very Good",
IF(Restaurants[[#This Row],[Rating]]&gt;=3.5,"Good","Average/Low")))</f>
        <v>Excellent</v>
      </c>
    </row>
    <row r="4468" spans="1:31" x14ac:dyDescent="0.3">
      <c r="A4468" t="s">
        <v>189</v>
      </c>
      <c r="B4468" t="s">
        <v>888</v>
      </c>
      <c r="C4468" t="s">
        <v>59</v>
      </c>
      <c r="D4468" t="s">
        <v>94</v>
      </c>
      <c r="E4468">
        <v>1</v>
      </c>
      <c r="F4468">
        <v>210</v>
      </c>
      <c r="G4468" t="s">
        <v>192</v>
      </c>
      <c r="H4468">
        <v>1990</v>
      </c>
      <c r="I4468">
        <v>30</v>
      </c>
      <c r="J4468">
        <v>4.7</v>
      </c>
      <c r="K4468" t="s">
        <v>96</v>
      </c>
      <c r="L4468">
        <v>35</v>
      </c>
      <c r="M4468" t="s">
        <v>160</v>
      </c>
      <c r="N4468" t="s">
        <v>193</v>
      </c>
      <c r="O4468" t="s">
        <v>35</v>
      </c>
      <c r="P4468" t="s">
        <v>36</v>
      </c>
      <c r="Q4468" t="s">
        <v>37</v>
      </c>
      <c r="R4468">
        <v>29</v>
      </c>
      <c r="S4468" t="s">
        <v>37</v>
      </c>
      <c r="T4468" t="s">
        <v>86</v>
      </c>
      <c r="U4468" t="s">
        <v>46</v>
      </c>
      <c r="W4468" t="s">
        <v>64</v>
      </c>
      <c r="X4468">
        <v>372505</v>
      </c>
      <c r="Y4468">
        <v>3857</v>
      </c>
      <c r="Z4468">
        <v>43.7102</v>
      </c>
      <c r="AA4468">
        <v>7.2619999999999996</v>
      </c>
      <c r="AB4468" t="str">
        <f>IF(Restaurants[[#This Row],[Years_Operating]]&lt;5,"New",
IF(Restaurants[[#This Row],[Years_Operating]]&lt;15,"Established","Legacy"))</f>
        <v>Legacy</v>
      </c>
      <c r="AC4468" t="str">
        <f>IF(Restaurants[[#This Row],[Country]]="India","Yes","No")</f>
        <v>No</v>
      </c>
      <c r="AD4468" t="str">
        <f>IF(AND(Restaurants[[#This Row],[Has Online Delivery]]="Yes",Restaurants[[#This Row],[Has Table Booking]]="Yes"),"Online + Table",
IF(Restaurants[[#This Row],[Has Online Delivery]]="Yes","Online Only",
IF(Restaurants[[#This Row],[Has Table Booking]]="Yes","Table Only","None")))</f>
        <v>Online Only</v>
      </c>
      <c r="AE4468" t="str">
        <f>IF(Restaurants[[#This Row],[Rating]]&gt;=4.5,"Excellent",
IF(Restaurants[[#This Row],[Rating]]&gt;=4,"Very Good",
IF(Restaurants[[#This Row],[Rating]]&gt;=3.5,"Good","Average/Low")))</f>
        <v>Excellent</v>
      </c>
    </row>
    <row r="4469" spans="1:31" x14ac:dyDescent="0.3">
      <c r="A4469" t="s">
        <v>117</v>
      </c>
      <c r="B4469" t="s">
        <v>266</v>
      </c>
      <c r="C4469" t="s">
        <v>251</v>
      </c>
      <c r="D4469" t="s">
        <v>935</v>
      </c>
      <c r="E4469">
        <v>3</v>
      </c>
      <c r="F4469">
        <v>420</v>
      </c>
      <c r="G4469" t="s">
        <v>121</v>
      </c>
      <c r="H4469">
        <v>2007</v>
      </c>
      <c r="I4469">
        <v>40</v>
      </c>
      <c r="J4469">
        <v>4.7</v>
      </c>
      <c r="K4469" t="s">
        <v>948</v>
      </c>
      <c r="L4469">
        <v>18</v>
      </c>
      <c r="M4469" t="s">
        <v>62</v>
      </c>
      <c r="N4469" t="s">
        <v>34</v>
      </c>
      <c r="O4469" t="s">
        <v>35</v>
      </c>
      <c r="P4469" t="s">
        <v>37</v>
      </c>
      <c r="Q4469" t="s">
        <v>37</v>
      </c>
      <c r="R4469">
        <v>56</v>
      </c>
      <c r="S4469" t="s">
        <v>37</v>
      </c>
      <c r="T4469" t="s">
        <v>86</v>
      </c>
      <c r="U4469" t="s">
        <v>69</v>
      </c>
      <c r="V4469" t="s">
        <v>1917</v>
      </c>
      <c r="W4469" t="s">
        <v>108</v>
      </c>
      <c r="X4469">
        <v>163427</v>
      </c>
      <c r="Y4469">
        <v>3758</v>
      </c>
      <c r="Z4469">
        <v>12.9716</v>
      </c>
      <c r="AA4469">
        <v>77.5946</v>
      </c>
      <c r="AB4469" t="str">
        <f>IF(Restaurants[[#This Row],[Years_Operating]]&lt;5,"New",
IF(Restaurants[[#This Row],[Years_Operating]]&lt;15,"Established","Legacy"))</f>
        <v>Legacy</v>
      </c>
      <c r="AC4469" t="str">
        <f>IF(Restaurants[[#This Row],[Country]]="India","Yes","No")</f>
        <v>Yes</v>
      </c>
      <c r="AD4469" t="str">
        <f>IF(AND(Restaurants[[#This Row],[Has Online Delivery]]="Yes",Restaurants[[#This Row],[Has Table Booking]]="Yes"),"Online + Table",
IF(Restaurants[[#This Row],[Has Online Delivery]]="Yes","Online Only",
IF(Restaurants[[#This Row],[Has Table Booking]]="Yes","Table Only","None")))</f>
        <v>None</v>
      </c>
      <c r="AE4469" t="str">
        <f>IF(Restaurants[[#This Row],[Rating]]&gt;=4.5,"Excellent",
IF(Restaurants[[#This Row],[Rating]]&gt;=4,"Very Good",
IF(Restaurants[[#This Row],[Rating]]&gt;=3.5,"Good","Average/Low")))</f>
        <v>Excellent</v>
      </c>
    </row>
    <row r="4470" spans="1:31" x14ac:dyDescent="0.3">
      <c r="A4470" t="s">
        <v>144</v>
      </c>
      <c r="B4470" t="s">
        <v>77</v>
      </c>
      <c r="C4470" t="s">
        <v>50</v>
      </c>
      <c r="D4470" t="s">
        <v>870</v>
      </c>
      <c r="E4470">
        <v>2</v>
      </c>
      <c r="F4470">
        <v>280</v>
      </c>
      <c r="G4470" t="s">
        <v>148</v>
      </c>
      <c r="H4470">
        <v>2007</v>
      </c>
      <c r="I4470">
        <v>26</v>
      </c>
      <c r="J4470">
        <v>4.7</v>
      </c>
      <c r="K4470" t="s">
        <v>871</v>
      </c>
      <c r="L4470">
        <v>18</v>
      </c>
      <c r="M4470" t="s">
        <v>33</v>
      </c>
      <c r="N4470" t="s">
        <v>143</v>
      </c>
      <c r="O4470" t="s">
        <v>45</v>
      </c>
      <c r="P4470" t="s">
        <v>37</v>
      </c>
      <c r="Q4470" t="s">
        <v>37</v>
      </c>
      <c r="R4470">
        <v>37</v>
      </c>
      <c r="S4470" t="s">
        <v>36</v>
      </c>
      <c r="T4470" t="s">
        <v>86</v>
      </c>
      <c r="U4470" t="s">
        <v>46</v>
      </c>
      <c r="W4470" t="s">
        <v>70</v>
      </c>
      <c r="X4470">
        <v>472004</v>
      </c>
      <c r="Y4470">
        <v>5855</v>
      </c>
      <c r="Z4470">
        <v>40.712800000000001</v>
      </c>
      <c r="AA4470">
        <v>-74.006</v>
      </c>
      <c r="AB4470" t="str">
        <f>IF(Restaurants[[#This Row],[Years_Operating]]&lt;5,"New",
IF(Restaurants[[#This Row],[Years_Operating]]&lt;15,"Established","Legacy"))</f>
        <v>Legacy</v>
      </c>
      <c r="AC4470" t="str">
        <f>IF(Restaurants[[#This Row],[Country]]="India","Yes","No")</f>
        <v>No</v>
      </c>
      <c r="AD4470" t="str">
        <f>IF(AND(Restaurants[[#This Row],[Has Online Delivery]]="Yes",Restaurants[[#This Row],[Has Table Booking]]="Yes"),"Online + Table",
IF(Restaurants[[#This Row],[Has Online Delivery]]="Yes","Online Only",
IF(Restaurants[[#This Row],[Has Table Booking]]="Yes","Table Only","None")))</f>
        <v>None</v>
      </c>
      <c r="AE4470" t="str">
        <f>IF(Restaurants[[#This Row],[Rating]]&gt;=4.5,"Excellent",
IF(Restaurants[[#This Row],[Rating]]&gt;=4,"Very Good",
IF(Restaurants[[#This Row],[Rating]]&gt;=3.5,"Good","Average/Low")))</f>
        <v>Excellent</v>
      </c>
    </row>
    <row r="4471" spans="1:31" x14ac:dyDescent="0.3">
      <c r="A4471" t="s">
        <v>71</v>
      </c>
      <c r="B4471" t="s">
        <v>873</v>
      </c>
      <c r="C4471" t="s">
        <v>29</v>
      </c>
      <c r="D4471" t="s">
        <v>886</v>
      </c>
      <c r="E4471">
        <v>3</v>
      </c>
      <c r="F4471">
        <v>380</v>
      </c>
      <c r="G4471" t="s">
        <v>75</v>
      </c>
      <c r="H4471">
        <v>2008</v>
      </c>
      <c r="I4471">
        <v>23</v>
      </c>
      <c r="J4471">
        <v>4.8</v>
      </c>
      <c r="K4471" t="s">
        <v>887</v>
      </c>
      <c r="L4471">
        <v>17</v>
      </c>
      <c r="M4471" t="s">
        <v>33</v>
      </c>
      <c r="N4471" t="s">
        <v>34</v>
      </c>
      <c r="O4471" t="s">
        <v>35</v>
      </c>
      <c r="P4471" t="s">
        <v>36</v>
      </c>
      <c r="Q4471" t="s">
        <v>36</v>
      </c>
      <c r="R4471">
        <v>29</v>
      </c>
      <c r="S4471" t="s">
        <v>37</v>
      </c>
      <c r="T4471" t="s">
        <v>63</v>
      </c>
      <c r="U4471" t="s">
        <v>32</v>
      </c>
      <c r="W4471" t="s">
        <v>149</v>
      </c>
      <c r="X4471">
        <v>311622</v>
      </c>
      <c r="Y4471">
        <v>7193</v>
      </c>
      <c r="Z4471">
        <v>45.464199999999998</v>
      </c>
      <c r="AA4471">
        <v>9.19</v>
      </c>
      <c r="AB4471" t="str">
        <f>IF(Restaurants[[#This Row],[Years_Operating]]&lt;5,"New",
IF(Restaurants[[#This Row],[Years_Operating]]&lt;15,"Established","Legacy"))</f>
        <v>Legacy</v>
      </c>
      <c r="AC4471" t="str">
        <f>IF(Restaurants[[#This Row],[Country]]="India","Yes","No")</f>
        <v>No</v>
      </c>
      <c r="AD4471" t="str">
        <f>IF(AND(Restaurants[[#This Row],[Has Online Delivery]]="Yes",Restaurants[[#This Row],[Has Table Booking]]="Yes"),"Online + Table",
IF(Restaurants[[#This Row],[Has Online Delivery]]="Yes","Online Only",
IF(Restaurants[[#This Row],[Has Table Booking]]="Yes","Table Only","None")))</f>
        <v>Online + Table</v>
      </c>
      <c r="AE4471" t="str">
        <f>IF(Restaurants[[#This Row],[Rating]]&gt;=4.5,"Excellent",
IF(Restaurants[[#This Row],[Rating]]&gt;=4,"Very Good",
IF(Restaurants[[#This Row],[Rating]]&gt;=3.5,"Good","Average/Low")))</f>
        <v>Excellent</v>
      </c>
    </row>
    <row r="4472" spans="1:31" x14ac:dyDescent="0.3">
      <c r="A4472" t="s">
        <v>111</v>
      </c>
      <c r="B4472" t="s">
        <v>261</v>
      </c>
      <c r="C4472" t="s">
        <v>251</v>
      </c>
      <c r="D4472" t="s">
        <v>918</v>
      </c>
      <c r="E4472">
        <v>3</v>
      </c>
      <c r="F4472">
        <v>305</v>
      </c>
      <c r="G4472" t="s">
        <v>112</v>
      </c>
      <c r="H4472">
        <v>2000</v>
      </c>
      <c r="I4472">
        <v>25</v>
      </c>
      <c r="J4472">
        <v>4.8</v>
      </c>
      <c r="K4472" t="s">
        <v>919</v>
      </c>
      <c r="L4472">
        <v>25</v>
      </c>
      <c r="M4472" t="s">
        <v>33</v>
      </c>
      <c r="N4472" t="s">
        <v>34</v>
      </c>
      <c r="O4472" t="s">
        <v>35</v>
      </c>
      <c r="P4472" t="s">
        <v>36</v>
      </c>
      <c r="Q4472" t="s">
        <v>37</v>
      </c>
      <c r="R4472">
        <v>22</v>
      </c>
      <c r="S4472" t="s">
        <v>36</v>
      </c>
      <c r="T4472" t="s">
        <v>55</v>
      </c>
      <c r="U4472" t="s">
        <v>32</v>
      </c>
      <c r="V4472" t="s">
        <v>1918</v>
      </c>
      <c r="W4472" t="s">
        <v>132</v>
      </c>
      <c r="X4472">
        <v>200032</v>
      </c>
      <c r="Y4472">
        <v>5222</v>
      </c>
      <c r="Z4472">
        <v>22.572600000000001</v>
      </c>
      <c r="AA4472">
        <v>88.363900000000001</v>
      </c>
      <c r="AB4472" t="str">
        <f>IF(Restaurants[[#This Row],[Years_Operating]]&lt;5,"New",
IF(Restaurants[[#This Row],[Years_Operating]]&lt;15,"Established","Legacy"))</f>
        <v>Legacy</v>
      </c>
      <c r="AC4472" t="str">
        <f>IF(Restaurants[[#This Row],[Country]]="India","Yes","No")</f>
        <v>Yes</v>
      </c>
      <c r="AD4472" t="str">
        <f>IF(AND(Restaurants[[#This Row],[Has Online Delivery]]="Yes",Restaurants[[#This Row],[Has Table Booking]]="Yes"),"Online + Table",
IF(Restaurants[[#This Row],[Has Online Delivery]]="Yes","Online Only",
IF(Restaurants[[#This Row],[Has Table Booking]]="Yes","Table Only","None")))</f>
        <v>Online Only</v>
      </c>
      <c r="AE4472" t="str">
        <f>IF(Restaurants[[#This Row],[Rating]]&gt;=4.5,"Excellent",
IF(Restaurants[[#This Row],[Rating]]&gt;=4,"Very Good",
IF(Restaurants[[#This Row],[Rating]]&gt;=3.5,"Good","Average/Low")))</f>
        <v>Excellent</v>
      </c>
    </row>
    <row r="4473" spans="1:31" x14ac:dyDescent="0.3">
      <c r="A4473" t="s">
        <v>186</v>
      </c>
      <c r="B4473" t="s">
        <v>272</v>
      </c>
      <c r="C4473" t="s">
        <v>251</v>
      </c>
      <c r="D4473" t="s">
        <v>258</v>
      </c>
      <c r="E4473">
        <v>2</v>
      </c>
      <c r="F4473">
        <v>550</v>
      </c>
      <c r="G4473" t="s">
        <v>188</v>
      </c>
      <c r="H4473">
        <v>2015</v>
      </c>
      <c r="I4473">
        <v>50</v>
      </c>
      <c r="J4473">
        <v>4.5</v>
      </c>
      <c r="K4473" t="s">
        <v>270</v>
      </c>
      <c r="L4473">
        <v>10</v>
      </c>
      <c r="M4473" t="s">
        <v>62</v>
      </c>
      <c r="N4473" t="s">
        <v>143</v>
      </c>
      <c r="O4473" t="s">
        <v>35</v>
      </c>
      <c r="P4473" t="s">
        <v>36</v>
      </c>
      <c r="Q4473" t="s">
        <v>36</v>
      </c>
      <c r="R4473">
        <v>30</v>
      </c>
      <c r="S4473" t="s">
        <v>37</v>
      </c>
      <c r="T4473" t="s">
        <v>63</v>
      </c>
      <c r="U4473" t="s">
        <v>46</v>
      </c>
      <c r="V4473" t="s">
        <v>1919</v>
      </c>
      <c r="W4473" t="s">
        <v>149</v>
      </c>
      <c r="X4473">
        <v>264311</v>
      </c>
      <c r="Y4473">
        <v>156</v>
      </c>
      <c r="Z4473">
        <v>13.082700000000001</v>
      </c>
      <c r="AA4473">
        <v>80.270700000000005</v>
      </c>
      <c r="AB4473" t="str">
        <f>IF(Restaurants[[#This Row],[Years_Operating]]&lt;5,"New",
IF(Restaurants[[#This Row],[Years_Operating]]&lt;15,"Established","Legacy"))</f>
        <v>Established</v>
      </c>
      <c r="AC4473" t="str">
        <f>IF(Restaurants[[#This Row],[Country]]="India","Yes","No")</f>
        <v>Yes</v>
      </c>
      <c r="AD4473" t="str">
        <f>IF(AND(Restaurants[[#This Row],[Has Online Delivery]]="Yes",Restaurants[[#This Row],[Has Table Booking]]="Yes"),"Online + Table",
IF(Restaurants[[#This Row],[Has Online Delivery]]="Yes","Online Only",
IF(Restaurants[[#This Row],[Has Table Booking]]="Yes","Table Only","None")))</f>
        <v>Online + Table</v>
      </c>
      <c r="AE4473" t="str">
        <f>IF(Restaurants[[#This Row],[Rating]]&gt;=4.5,"Excellent",
IF(Restaurants[[#This Row],[Rating]]&gt;=4,"Very Good",
IF(Restaurants[[#This Row],[Rating]]&gt;=3.5,"Good","Average/Low")))</f>
        <v>Excellent</v>
      </c>
    </row>
    <row r="4474" spans="1:31" x14ac:dyDescent="0.3">
      <c r="A4474" t="s">
        <v>202</v>
      </c>
      <c r="B4474" t="s">
        <v>888</v>
      </c>
      <c r="C4474" t="s">
        <v>59</v>
      </c>
      <c r="D4474" t="s">
        <v>897</v>
      </c>
      <c r="E4474">
        <v>1</v>
      </c>
      <c r="F4474">
        <v>95</v>
      </c>
      <c r="G4474" t="s">
        <v>203</v>
      </c>
      <c r="H4474">
        <v>2011</v>
      </c>
      <c r="I4474">
        <v>28</v>
      </c>
      <c r="J4474">
        <v>4.5</v>
      </c>
      <c r="K4474" t="s">
        <v>987</v>
      </c>
      <c r="L4474">
        <v>14</v>
      </c>
      <c r="M4474" t="s">
        <v>204</v>
      </c>
      <c r="N4474" t="s">
        <v>193</v>
      </c>
      <c r="O4474" t="s">
        <v>35</v>
      </c>
      <c r="P4474" t="s">
        <v>36</v>
      </c>
      <c r="Q4474" t="s">
        <v>36</v>
      </c>
      <c r="R4474">
        <v>70</v>
      </c>
      <c r="S4474" t="s">
        <v>36</v>
      </c>
      <c r="T4474" t="s">
        <v>86</v>
      </c>
      <c r="U4474" t="s">
        <v>69</v>
      </c>
      <c r="W4474" t="s">
        <v>56</v>
      </c>
      <c r="X4474">
        <v>232348</v>
      </c>
      <c r="Y4474">
        <v>3538</v>
      </c>
      <c r="Z4474">
        <v>43.7102</v>
      </c>
      <c r="AA4474">
        <v>7.2619999999999996</v>
      </c>
      <c r="AB4474" t="str">
        <f>IF(Restaurants[[#This Row],[Years_Operating]]&lt;5,"New",
IF(Restaurants[[#This Row],[Years_Operating]]&lt;15,"Established","Legacy"))</f>
        <v>Established</v>
      </c>
      <c r="AC4474" t="str">
        <f>IF(Restaurants[[#This Row],[Country]]="India","Yes","No")</f>
        <v>No</v>
      </c>
      <c r="AD4474" t="str">
        <f>IF(AND(Restaurants[[#This Row],[Has Online Delivery]]="Yes",Restaurants[[#This Row],[Has Table Booking]]="Yes"),"Online + Table",
IF(Restaurants[[#This Row],[Has Online Delivery]]="Yes","Online Only",
IF(Restaurants[[#This Row],[Has Table Booking]]="Yes","Table Only","None")))</f>
        <v>Online + Table</v>
      </c>
      <c r="AE4474" t="str">
        <f>IF(Restaurants[[#This Row],[Rating]]&gt;=4.5,"Excellent",
IF(Restaurants[[#This Row],[Rating]]&gt;=4,"Very Good",
IF(Restaurants[[#This Row],[Rating]]&gt;=3.5,"Good","Average/Low")))</f>
        <v>Excellent</v>
      </c>
    </row>
    <row r="4475" spans="1:31" x14ac:dyDescent="0.3">
      <c r="A4475" t="s">
        <v>133</v>
      </c>
      <c r="B4475" t="s">
        <v>903</v>
      </c>
      <c r="C4475" t="s">
        <v>196</v>
      </c>
      <c r="D4475" t="s">
        <v>953</v>
      </c>
      <c r="E4475">
        <v>3</v>
      </c>
      <c r="F4475">
        <v>265</v>
      </c>
      <c r="G4475" t="s">
        <v>135</v>
      </c>
      <c r="H4475">
        <v>2005</v>
      </c>
      <c r="I4475">
        <v>45</v>
      </c>
      <c r="J4475">
        <v>4.7</v>
      </c>
      <c r="K4475" t="s">
        <v>1091</v>
      </c>
      <c r="L4475">
        <v>20</v>
      </c>
      <c r="M4475" t="s">
        <v>33</v>
      </c>
      <c r="N4475" t="s">
        <v>34</v>
      </c>
      <c r="O4475" t="s">
        <v>35</v>
      </c>
      <c r="P4475" t="s">
        <v>36</v>
      </c>
      <c r="Q4475" t="s">
        <v>36</v>
      </c>
      <c r="R4475">
        <v>49</v>
      </c>
      <c r="S4475" t="s">
        <v>37</v>
      </c>
      <c r="T4475" t="s">
        <v>86</v>
      </c>
      <c r="U4475" t="s">
        <v>32</v>
      </c>
      <c r="W4475" t="s">
        <v>132</v>
      </c>
      <c r="X4475">
        <v>209806</v>
      </c>
      <c r="Y4475">
        <v>3265</v>
      </c>
      <c r="Z4475">
        <v>53.800800000000002</v>
      </c>
      <c r="AA4475">
        <v>-1.5490999999999999</v>
      </c>
      <c r="AB4475" t="str">
        <f>IF(Restaurants[[#This Row],[Years_Operating]]&lt;5,"New",
IF(Restaurants[[#This Row],[Years_Operating]]&lt;15,"Established","Legacy"))</f>
        <v>Legacy</v>
      </c>
      <c r="AC4475" t="str">
        <f>IF(Restaurants[[#This Row],[Country]]="India","Yes","No")</f>
        <v>No</v>
      </c>
      <c r="AD4475" t="str">
        <f>IF(AND(Restaurants[[#This Row],[Has Online Delivery]]="Yes",Restaurants[[#This Row],[Has Table Booking]]="Yes"),"Online + Table",
IF(Restaurants[[#This Row],[Has Online Delivery]]="Yes","Online Only",
IF(Restaurants[[#This Row],[Has Table Booking]]="Yes","Table Only","None")))</f>
        <v>Online + Table</v>
      </c>
      <c r="AE4475" t="str">
        <f>IF(Restaurants[[#This Row],[Rating]]&gt;=4.5,"Excellent",
IF(Restaurants[[#This Row],[Rating]]&gt;=4,"Very Good",
IF(Restaurants[[#This Row],[Rating]]&gt;=3.5,"Good","Average/Low")))</f>
        <v>Excellent</v>
      </c>
    </row>
    <row r="4476" spans="1:31" x14ac:dyDescent="0.3">
      <c r="A4476" t="s">
        <v>122</v>
      </c>
      <c r="B4476" t="s">
        <v>891</v>
      </c>
      <c r="C4476" t="s">
        <v>196</v>
      </c>
      <c r="D4476" t="s">
        <v>953</v>
      </c>
      <c r="E4476">
        <v>3</v>
      </c>
      <c r="F4476">
        <v>365</v>
      </c>
      <c r="G4476" t="s">
        <v>123</v>
      </c>
      <c r="H4476">
        <v>1998</v>
      </c>
      <c r="I4476">
        <v>80</v>
      </c>
      <c r="J4476">
        <v>4.7</v>
      </c>
      <c r="K4476" t="s">
        <v>1091</v>
      </c>
      <c r="L4476">
        <v>27</v>
      </c>
      <c r="M4476" t="s">
        <v>33</v>
      </c>
      <c r="N4476" t="s">
        <v>34</v>
      </c>
      <c r="O4476" t="s">
        <v>54</v>
      </c>
      <c r="P4476" t="s">
        <v>37</v>
      </c>
      <c r="Q4476" t="s">
        <v>37</v>
      </c>
      <c r="R4476">
        <v>66</v>
      </c>
      <c r="S4476" t="s">
        <v>37</v>
      </c>
      <c r="T4476" t="s">
        <v>38</v>
      </c>
      <c r="U4476" t="s">
        <v>32</v>
      </c>
      <c r="W4476" t="s">
        <v>80</v>
      </c>
      <c r="X4476">
        <v>189332</v>
      </c>
      <c r="Y4476">
        <v>3505</v>
      </c>
      <c r="Z4476">
        <v>53.480800000000002</v>
      </c>
      <c r="AA4476">
        <v>-2.2425999999999999</v>
      </c>
      <c r="AB4476" t="str">
        <f>IF(Restaurants[[#This Row],[Years_Operating]]&lt;5,"New",
IF(Restaurants[[#This Row],[Years_Operating]]&lt;15,"Established","Legacy"))</f>
        <v>Legacy</v>
      </c>
      <c r="AC4476" t="str">
        <f>IF(Restaurants[[#This Row],[Country]]="India","Yes","No")</f>
        <v>No</v>
      </c>
      <c r="AD4476" t="str">
        <f>IF(AND(Restaurants[[#This Row],[Has Online Delivery]]="Yes",Restaurants[[#This Row],[Has Table Booking]]="Yes"),"Online + Table",
IF(Restaurants[[#This Row],[Has Online Delivery]]="Yes","Online Only",
IF(Restaurants[[#This Row],[Has Table Booking]]="Yes","Table Only","None")))</f>
        <v>None</v>
      </c>
      <c r="AE4476" t="str">
        <f>IF(Restaurants[[#This Row],[Rating]]&gt;=4.5,"Excellent",
IF(Restaurants[[#This Row],[Rating]]&gt;=4,"Very Good",
IF(Restaurants[[#This Row],[Rating]]&gt;=3.5,"Good","Average/Low")))</f>
        <v>Excellent</v>
      </c>
    </row>
    <row r="4477" spans="1:31" x14ac:dyDescent="0.3">
      <c r="A4477" t="s">
        <v>248</v>
      </c>
      <c r="B4477" t="s">
        <v>93</v>
      </c>
      <c r="C4477" t="s">
        <v>50</v>
      </c>
      <c r="D4477" t="s">
        <v>870</v>
      </c>
      <c r="E4477">
        <v>0</v>
      </c>
      <c r="F4477">
        <v>85</v>
      </c>
      <c r="G4477" t="s">
        <v>249</v>
      </c>
      <c r="H4477">
        <v>2014</v>
      </c>
      <c r="I4477">
        <v>38</v>
      </c>
      <c r="J4477">
        <v>4.5</v>
      </c>
      <c r="K4477" t="s">
        <v>871</v>
      </c>
      <c r="L4477">
        <v>11</v>
      </c>
      <c r="M4477" t="s">
        <v>204</v>
      </c>
      <c r="N4477" t="s">
        <v>210</v>
      </c>
      <c r="O4477" t="s">
        <v>35</v>
      </c>
      <c r="P4477" t="s">
        <v>36</v>
      </c>
      <c r="Q4477" t="s">
        <v>37</v>
      </c>
      <c r="R4477">
        <v>37</v>
      </c>
      <c r="S4477" t="s">
        <v>37</v>
      </c>
      <c r="T4477" t="s">
        <v>55</v>
      </c>
      <c r="U4477" t="s">
        <v>46</v>
      </c>
      <c r="W4477" t="s">
        <v>56</v>
      </c>
      <c r="X4477">
        <v>355734</v>
      </c>
      <c r="Y4477">
        <v>1611</v>
      </c>
      <c r="Z4477">
        <v>37.774900000000002</v>
      </c>
      <c r="AA4477">
        <v>-122.4194</v>
      </c>
      <c r="AB4477" t="str">
        <f>IF(Restaurants[[#This Row],[Years_Operating]]&lt;5,"New",
IF(Restaurants[[#This Row],[Years_Operating]]&lt;15,"Established","Legacy"))</f>
        <v>Established</v>
      </c>
      <c r="AC4477" t="str">
        <f>IF(Restaurants[[#This Row],[Country]]="India","Yes","No")</f>
        <v>No</v>
      </c>
      <c r="AD4477" t="str">
        <f>IF(AND(Restaurants[[#This Row],[Has Online Delivery]]="Yes",Restaurants[[#This Row],[Has Table Booking]]="Yes"),"Online + Table",
IF(Restaurants[[#This Row],[Has Online Delivery]]="Yes","Online Only",
IF(Restaurants[[#This Row],[Has Table Booking]]="Yes","Table Only","None")))</f>
        <v>Online Only</v>
      </c>
      <c r="AE4477" t="str">
        <f>IF(Restaurants[[#This Row],[Rating]]&gt;=4.5,"Excellent",
IF(Restaurants[[#This Row],[Rating]]&gt;=4,"Very Good",
IF(Restaurants[[#This Row],[Rating]]&gt;=3.5,"Good","Average/Low")))</f>
        <v>Excellent</v>
      </c>
    </row>
    <row r="4478" spans="1:31" x14ac:dyDescent="0.3">
      <c r="A4478" t="s">
        <v>117</v>
      </c>
      <c r="B4478" t="s">
        <v>125</v>
      </c>
      <c r="C4478" t="s">
        <v>50</v>
      </c>
      <c r="D4478" t="s">
        <v>878</v>
      </c>
      <c r="E4478">
        <v>3</v>
      </c>
      <c r="F4478">
        <v>420</v>
      </c>
      <c r="G4478" t="s">
        <v>121</v>
      </c>
      <c r="H4478">
        <v>2007</v>
      </c>
      <c r="I4478">
        <v>40</v>
      </c>
      <c r="J4478">
        <v>4.7</v>
      </c>
      <c r="K4478" t="s">
        <v>879</v>
      </c>
      <c r="L4478">
        <v>18</v>
      </c>
      <c r="M4478" t="s">
        <v>62</v>
      </c>
      <c r="N4478" t="s">
        <v>34</v>
      </c>
      <c r="O4478" t="s">
        <v>35</v>
      </c>
      <c r="P4478" t="s">
        <v>37</v>
      </c>
      <c r="Q4478" t="s">
        <v>37</v>
      </c>
      <c r="R4478">
        <v>47</v>
      </c>
      <c r="S4478" t="s">
        <v>37</v>
      </c>
      <c r="T4478" t="s">
        <v>86</v>
      </c>
      <c r="U4478" t="s">
        <v>46</v>
      </c>
      <c r="W4478" t="s">
        <v>149</v>
      </c>
      <c r="X4478">
        <v>242664</v>
      </c>
      <c r="Y4478">
        <v>7376</v>
      </c>
      <c r="Z4478">
        <v>41.878100000000003</v>
      </c>
      <c r="AA4478">
        <v>-87.629800000000003</v>
      </c>
      <c r="AB4478" t="str">
        <f>IF(Restaurants[[#This Row],[Years_Operating]]&lt;5,"New",
IF(Restaurants[[#This Row],[Years_Operating]]&lt;15,"Established","Legacy"))</f>
        <v>Legacy</v>
      </c>
      <c r="AC4478" t="str">
        <f>IF(Restaurants[[#This Row],[Country]]="India","Yes","No")</f>
        <v>No</v>
      </c>
      <c r="AD4478" t="str">
        <f>IF(AND(Restaurants[[#This Row],[Has Online Delivery]]="Yes",Restaurants[[#This Row],[Has Table Booking]]="Yes"),"Online + Table",
IF(Restaurants[[#This Row],[Has Online Delivery]]="Yes","Online Only",
IF(Restaurants[[#This Row],[Has Table Booking]]="Yes","Table Only","None")))</f>
        <v>None</v>
      </c>
      <c r="AE4478" t="str">
        <f>IF(Restaurants[[#This Row],[Rating]]&gt;=4.5,"Excellent",
IF(Restaurants[[#This Row],[Rating]]&gt;=4,"Very Good",
IF(Restaurants[[#This Row],[Rating]]&gt;=3.5,"Good","Average/Low")))</f>
        <v>Excellent</v>
      </c>
    </row>
    <row r="4479" spans="1:31" x14ac:dyDescent="0.3">
      <c r="A4479" t="s">
        <v>117</v>
      </c>
      <c r="B4479" t="s">
        <v>900</v>
      </c>
      <c r="C4479" t="s">
        <v>50</v>
      </c>
      <c r="D4479" t="s">
        <v>870</v>
      </c>
      <c r="E4479">
        <v>3</v>
      </c>
      <c r="F4479">
        <v>420</v>
      </c>
      <c r="G4479" t="s">
        <v>121</v>
      </c>
      <c r="H4479">
        <v>2007</v>
      </c>
      <c r="I4479">
        <v>40</v>
      </c>
      <c r="J4479">
        <v>4.7</v>
      </c>
      <c r="K4479" t="s">
        <v>932</v>
      </c>
      <c r="L4479">
        <v>18</v>
      </c>
      <c r="M4479" t="s">
        <v>62</v>
      </c>
      <c r="N4479" t="s">
        <v>34</v>
      </c>
      <c r="O4479" t="s">
        <v>35</v>
      </c>
      <c r="P4479" t="s">
        <v>37</v>
      </c>
      <c r="Q4479" t="s">
        <v>37</v>
      </c>
      <c r="R4479">
        <v>42</v>
      </c>
      <c r="S4479" t="s">
        <v>37</v>
      </c>
      <c r="T4479" t="s">
        <v>38</v>
      </c>
      <c r="U4479" t="s">
        <v>69</v>
      </c>
      <c r="W4479" t="s">
        <v>40</v>
      </c>
      <c r="X4479">
        <v>464021</v>
      </c>
      <c r="Y4479">
        <v>3073</v>
      </c>
      <c r="Z4479">
        <v>34.052199999999999</v>
      </c>
      <c r="AA4479">
        <v>-118.2437</v>
      </c>
      <c r="AB4479" t="str">
        <f>IF(Restaurants[[#This Row],[Years_Operating]]&lt;5,"New",
IF(Restaurants[[#This Row],[Years_Operating]]&lt;15,"Established","Legacy"))</f>
        <v>Legacy</v>
      </c>
      <c r="AC4479" t="str">
        <f>IF(Restaurants[[#This Row],[Country]]="India","Yes","No")</f>
        <v>No</v>
      </c>
      <c r="AD4479" t="str">
        <f>IF(AND(Restaurants[[#This Row],[Has Online Delivery]]="Yes",Restaurants[[#This Row],[Has Table Booking]]="Yes"),"Online + Table",
IF(Restaurants[[#This Row],[Has Online Delivery]]="Yes","Online Only",
IF(Restaurants[[#This Row],[Has Table Booking]]="Yes","Table Only","None")))</f>
        <v>None</v>
      </c>
      <c r="AE4479" t="str">
        <f>IF(Restaurants[[#This Row],[Rating]]&gt;=4.5,"Excellent",
IF(Restaurants[[#This Row],[Rating]]&gt;=4,"Very Good",
IF(Restaurants[[#This Row],[Rating]]&gt;=3.5,"Good","Average/Low")))</f>
        <v>Excellent</v>
      </c>
    </row>
    <row r="4480" spans="1:31" x14ac:dyDescent="0.3">
      <c r="A4480" t="s">
        <v>109</v>
      </c>
      <c r="B4480" t="s">
        <v>900</v>
      </c>
      <c r="C4480" t="s">
        <v>50</v>
      </c>
      <c r="D4480" t="s">
        <v>878</v>
      </c>
      <c r="E4480">
        <v>3</v>
      </c>
      <c r="F4480">
        <v>270</v>
      </c>
      <c r="G4480" t="s">
        <v>109</v>
      </c>
      <c r="H4480">
        <v>1989</v>
      </c>
      <c r="I4480">
        <v>48</v>
      </c>
      <c r="J4480">
        <v>4.8</v>
      </c>
      <c r="K4480" t="s">
        <v>879</v>
      </c>
      <c r="L4480">
        <v>36</v>
      </c>
      <c r="M4480" t="s">
        <v>33</v>
      </c>
      <c r="N4480" t="s">
        <v>34</v>
      </c>
      <c r="O4480" t="s">
        <v>35</v>
      </c>
      <c r="P4480" t="s">
        <v>36</v>
      </c>
      <c r="Q4480" t="s">
        <v>36</v>
      </c>
      <c r="R4480">
        <v>70</v>
      </c>
      <c r="S4480" t="s">
        <v>37</v>
      </c>
      <c r="T4480" t="s">
        <v>38</v>
      </c>
      <c r="U4480" t="s">
        <v>39</v>
      </c>
      <c r="W4480" t="s">
        <v>149</v>
      </c>
      <c r="X4480">
        <v>41235</v>
      </c>
      <c r="Y4480">
        <v>5448</v>
      </c>
      <c r="Z4480">
        <v>34.052199999999999</v>
      </c>
      <c r="AA4480">
        <v>-118.2437</v>
      </c>
      <c r="AB4480" t="str">
        <f>IF(Restaurants[[#This Row],[Years_Operating]]&lt;5,"New",
IF(Restaurants[[#This Row],[Years_Operating]]&lt;15,"Established","Legacy"))</f>
        <v>Legacy</v>
      </c>
      <c r="AC4480" t="str">
        <f>IF(Restaurants[[#This Row],[Country]]="India","Yes","No")</f>
        <v>No</v>
      </c>
      <c r="AD4480" t="str">
        <f>IF(AND(Restaurants[[#This Row],[Has Online Delivery]]="Yes",Restaurants[[#This Row],[Has Table Booking]]="Yes"),"Online + Table",
IF(Restaurants[[#This Row],[Has Online Delivery]]="Yes","Online Only",
IF(Restaurants[[#This Row],[Has Table Booking]]="Yes","Table Only","None")))</f>
        <v>Online + Table</v>
      </c>
      <c r="AE4480" t="str">
        <f>IF(Restaurants[[#This Row],[Rating]]&gt;=4.5,"Excellent",
IF(Restaurants[[#This Row],[Rating]]&gt;=4,"Very Good",
IF(Restaurants[[#This Row],[Rating]]&gt;=3.5,"Good","Average/Low")))</f>
        <v>Excellent</v>
      </c>
    </row>
    <row r="4481" spans="1:31" x14ac:dyDescent="0.3">
      <c r="A4481" t="s">
        <v>81</v>
      </c>
      <c r="B4481" t="s">
        <v>882</v>
      </c>
      <c r="C4481" t="s">
        <v>146</v>
      </c>
      <c r="D4481" t="s">
        <v>894</v>
      </c>
      <c r="E4481">
        <v>3</v>
      </c>
      <c r="F4481">
        <v>310</v>
      </c>
      <c r="G4481" t="s">
        <v>84</v>
      </c>
      <c r="H4481">
        <v>2005</v>
      </c>
      <c r="I4481">
        <v>35</v>
      </c>
      <c r="J4481">
        <v>4.8</v>
      </c>
      <c r="K4481" t="s">
        <v>895</v>
      </c>
      <c r="L4481">
        <v>20</v>
      </c>
      <c r="M4481" t="s">
        <v>33</v>
      </c>
      <c r="N4481" t="s">
        <v>34</v>
      </c>
      <c r="O4481" t="s">
        <v>35</v>
      </c>
      <c r="P4481" t="s">
        <v>37</v>
      </c>
      <c r="Q4481" t="s">
        <v>36</v>
      </c>
      <c r="R4481">
        <v>34</v>
      </c>
      <c r="S4481" t="s">
        <v>37</v>
      </c>
      <c r="T4481" t="s">
        <v>86</v>
      </c>
      <c r="U4481" t="s">
        <v>69</v>
      </c>
      <c r="W4481" t="s">
        <v>40</v>
      </c>
      <c r="X4481">
        <v>1318</v>
      </c>
      <c r="Y4481">
        <v>3417</v>
      </c>
      <c r="Z4481">
        <v>35.011600000000001</v>
      </c>
      <c r="AA4481">
        <v>135.7681</v>
      </c>
      <c r="AB4481" t="str">
        <f>IF(Restaurants[[#This Row],[Years_Operating]]&lt;5,"New",
IF(Restaurants[[#This Row],[Years_Operating]]&lt;15,"Established","Legacy"))</f>
        <v>Legacy</v>
      </c>
      <c r="AC4481" t="str">
        <f>IF(Restaurants[[#This Row],[Country]]="India","Yes","No")</f>
        <v>No</v>
      </c>
      <c r="AD4481" t="str">
        <f>IF(AND(Restaurants[[#This Row],[Has Online Delivery]]="Yes",Restaurants[[#This Row],[Has Table Booking]]="Yes"),"Online + Table",
IF(Restaurants[[#This Row],[Has Online Delivery]]="Yes","Online Only",
IF(Restaurants[[#This Row],[Has Table Booking]]="Yes","Table Only","None")))</f>
        <v>Table Only</v>
      </c>
      <c r="AE4481" t="str">
        <f>IF(Restaurants[[#This Row],[Rating]]&gt;=4.5,"Excellent",
IF(Restaurants[[#This Row],[Rating]]&gt;=4,"Very Good",
IF(Restaurants[[#This Row],[Rating]]&gt;=3.5,"Good","Average/Low")))</f>
        <v>Excellent</v>
      </c>
    </row>
    <row r="4482" spans="1:31" x14ac:dyDescent="0.3">
      <c r="A4482" t="s">
        <v>182</v>
      </c>
      <c r="B4482" t="s">
        <v>290</v>
      </c>
      <c r="C4482" t="s">
        <v>251</v>
      </c>
      <c r="D4482" t="s">
        <v>258</v>
      </c>
      <c r="E4482">
        <v>2</v>
      </c>
      <c r="F4482">
        <v>275</v>
      </c>
      <c r="G4482" t="s">
        <v>185</v>
      </c>
      <c r="H4482">
        <v>1998</v>
      </c>
      <c r="I4482">
        <v>20</v>
      </c>
      <c r="J4482">
        <v>4.5999999999999996</v>
      </c>
      <c r="K4482" t="s">
        <v>270</v>
      </c>
      <c r="L4482">
        <v>27</v>
      </c>
      <c r="M4482" t="s">
        <v>33</v>
      </c>
      <c r="N4482" t="s">
        <v>143</v>
      </c>
      <c r="O4482" t="s">
        <v>35</v>
      </c>
      <c r="P4482" t="s">
        <v>37</v>
      </c>
      <c r="Q4482" t="s">
        <v>36</v>
      </c>
      <c r="R4482">
        <v>72</v>
      </c>
      <c r="S4482" t="s">
        <v>36</v>
      </c>
      <c r="T4482" t="s">
        <v>55</v>
      </c>
      <c r="U4482" t="s">
        <v>69</v>
      </c>
      <c r="V4482" t="s">
        <v>1920</v>
      </c>
      <c r="W4482" t="s">
        <v>70</v>
      </c>
      <c r="X4482">
        <v>237657</v>
      </c>
      <c r="Y4482">
        <v>634</v>
      </c>
      <c r="Z4482">
        <v>17.385000000000002</v>
      </c>
      <c r="AA4482">
        <v>78.486699999999999</v>
      </c>
      <c r="AB4482" t="str">
        <f>IF(Restaurants[[#This Row],[Years_Operating]]&lt;5,"New",
IF(Restaurants[[#This Row],[Years_Operating]]&lt;15,"Established","Legacy"))</f>
        <v>Legacy</v>
      </c>
      <c r="AC4482" t="str">
        <f>IF(Restaurants[[#This Row],[Country]]="India","Yes","No")</f>
        <v>Yes</v>
      </c>
      <c r="AD4482" t="str">
        <f>IF(AND(Restaurants[[#This Row],[Has Online Delivery]]="Yes",Restaurants[[#This Row],[Has Table Booking]]="Yes"),"Online + Table",
IF(Restaurants[[#This Row],[Has Online Delivery]]="Yes","Online Only",
IF(Restaurants[[#This Row],[Has Table Booking]]="Yes","Table Only","None")))</f>
        <v>Table Only</v>
      </c>
      <c r="AE4482" t="str">
        <f>IF(Restaurants[[#This Row],[Rating]]&gt;=4.5,"Excellent",
IF(Restaurants[[#This Row],[Rating]]&gt;=4,"Very Good",
IF(Restaurants[[#This Row],[Rating]]&gt;=3.5,"Good","Average/Low")))</f>
        <v>Excellent</v>
      </c>
    </row>
    <row r="4483" spans="1:31" x14ac:dyDescent="0.3">
      <c r="A4483" t="s">
        <v>248</v>
      </c>
      <c r="B4483" t="s">
        <v>866</v>
      </c>
      <c r="C4483" t="s">
        <v>251</v>
      </c>
      <c r="D4483" t="s">
        <v>263</v>
      </c>
      <c r="E4483">
        <v>0</v>
      </c>
      <c r="F4483">
        <v>85</v>
      </c>
      <c r="G4483" t="s">
        <v>249</v>
      </c>
      <c r="H4483">
        <v>2014</v>
      </c>
      <c r="I4483">
        <v>38</v>
      </c>
      <c r="J4483">
        <v>4.5</v>
      </c>
      <c r="K4483" t="s">
        <v>273</v>
      </c>
      <c r="L4483">
        <v>11</v>
      </c>
      <c r="M4483" t="s">
        <v>204</v>
      </c>
      <c r="N4483" t="s">
        <v>210</v>
      </c>
      <c r="O4483" t="s">
        <v>35</v>
      </c>
      <c r="P4483" t="s">
        <v>37</v>
      </c>
      <c r="Q4483" t="s">
        <v>37</v>
      </c>
      <c r="R4483">
        <v>61</v>
      </c>
      <c r="S4483" t="s">
        <v>36</v>
      </c>
      <c r="T4483" t="s">
        <v>86</v>
      </c>
      <c r="U4483" t="s">
        <v>39</v>
      </c>
      <c r="V4483" t="s">
        <v>1921</v>
      </c>
      <c r="W4483" t="s">
        <v>80</v>
      </c>
      <c r="X4483">
        <v>17881</v>
      </c>
      <c r="Y4483">
        <v>3646</v>
      </c>
      <c r="Z4483">
        <v>23.022500000000001</v>
      </c>
      <c r="AA4483">
        <v>72.571399999999997</v>
      </c>
      <c r="AB4483" t="str">
        <f>IF(Restaurants[[#This Row],[Years_Operating]]&lt;5,"New",
IF(Restaurants[[#This Row],[Years_Operating]]&lt;15,"Established","Legacy"))</f>
        <v>Established</v>
      </c>
      <c r="AC4483" t="str">
        <f>IF(Restaurants[[#This Row],[Country]]="India","Yes","No")</f>
        <v>Yes</v>
      </c>
      <c r="AD4483" t="str">
        <f>IF(AND(Restaurants[[#This Row],[Has Online Delivery]]="Yes",Restaurants[[#This Row],[Has Table Booking]]="Yes"),"Online + Table",
IF(Restaurants[[#This Row],[Has Online Delivery]]="Yes","Online Only",
IF(Restaurants[[#This Row],[Has Table Booking]]="Yes","Table Only","None")))</f>
        <v>None</v>
      </c>
      <c r="AE4483" t="str">
        <f>IF(Restaurants[[#This Row],[Rating]]&gt;=4.5,"Excellent",
IF(Restaurants[[#This Row],[Rating]]&gt;=4,"Very Good",
IF(Restaurants[[#This Row],[Rating]]&gt;=3.5,"Good","Average/Low")))</f>
        <v>Excellent</v>
      </c>
    </row>
    <row r="4484" spans="1:31" x14ac:dyDescent="0.3">
      <c r="A4484" t="s">
        <v>248</v>
      </c>
      <c r="B4484" t="s">
        <v>255</v>
      </c>
      <c r="C4484" t="s">
        <v>251</v>
      </c>
      <c r="D4484" t="s">
        <v>918</v>
      </c>
      <c r="E4484">
        <v>0</v>
      </c>
      <c r="F4484">
        <v>85</v>
      </c>
      <c r="G4484" t="s">
        <v>249</v>
      </c>
      <c r="H4484">
        <v>2014</v>
      </c>
      <c r="I4484">
        <v>38</v>
      </c>
      <c r="J4484">
        <v>4.5</v>
      </c>
      <c r="K4484" t="s">
        <v>919</v>
      </c>
      <c r="L4484">
        <v>11</v>
      </c>
      <c r="M4484" t="s">
        <v>204</v>
      </c>
      <c r="N4484" t="s">
        <v>210</v>
      </c>
      <c r="O4484" t="s">
        <v>35</v>
      </c>
      <c r="P4484" t="s">
        <v>36</v>
      </c>
      <c r="Q4484" t="s">
        <v>36</v>
      </c>
      <c r="R4484">
        <v>52</v>
      </c>
      <c r="S4484" t="s">
        <v>37</v>
      </c>
      <c r="T4484" t="s">
        <v>86</v>
      </c>
      <c r="U4484" t="s">
        <v>69</v>
      </c>
      <c r="V4484" t="s">
        <v>1922</v>
      </c>
      <c r="W4484" t="s">
        <v>108</v>
      </c>
      <c r="X4484">
        <v>22927</v>
      </c>
      <c r="Y4484">
        <v>5731</v>
      </c>
      <c r="Z4484">
        <v>19.076000000000001</v>
      </c>
      <c r="AA4484">
        <v>72.877700000000004</v>
      </c>
      <c r="AB4484" t="str">
        <f>IF(Restaurants[[#This Row],[Years_Operating]]&lt;5,"New",
IF(Restaurants[[#This Row],[Years_Operating]]&lt;15,"Established","Legacy"))</f>
        <v>Established</v>
      </c>
      <c r="AC4484" t="str">
        <f>IF(Restaurants[[#This Row],[Country]]="India","Yes","No")</f>
        <v>Yes</v>
      </c>
      <c r="AD4484" t="str">
        <f>IF(AND(Restaurants[[#This Row],[Has Online Delivery]]="Yes",Restaurants[[#This Row],[Has Table Booking]]="Yes"),"Online + Table",
IF(Restaurants[[#This Row],[Has Online Delivery]]="Yes","Online Only",
IF(Restaurants[[#This Row],[Has Table Booking]]="Yes","Table Only","None")))</f>
        <v>Online + Table</v>
      </c>
      <c r="AE4484" t="str">
        <f>IF(Restaurants[[#This Row],[Rating]]&gt;=4.5,"Excellent",
IF(Restaurants[[#This Row],[Rating]]&gt;=4,"Very Good",
IF(Restaurants[[#This Row],[Rating]]&gt;=3.5,"Good","Average/Low")))</f>
        <v>Excellent</v>
      </c>
    </row>
    <row r="4485" spans="1:31" x14ac:dyDescent="0.3">
      <c r="A4485" t="s">
        <v>226</v>
      </c>
      <c r="B4485" t="s">
        <v>266</v>
      </c>
      <c r="C4485" t="s">
        <v>251</v>
      </c>
      <c r="D4485" t="s">
        <v>863</v>
      </c>
      <c r="E4485">
        <v>0</v>
      </c>
      <c r="F4485">
        <v>185</v>
      </c>
      <c r="G4485" t="s">
        <v>228</v>
      </c>
      <c r="H4485">
        <v>2014</v>
      </c>
      <c r="I4485">
        <v>48</v>
      </c>
      <c r="J4485">
        <v>4.5999999999999996</v>
      </c>
      <c r="K4485" t="s">
        <v>926</v>
      </c>
      <c r="L4485">
        <v>11</v>
      </c>
      <c r="M4485" t="s">
        <v>160</v>
      </c>
      <c r="N4485" t="s">
        <v>210</v>
      </c>
      <c r="O4485" t="s">
        <v>45</v>
      </c>
      <c r="P4485" t="s">
        <v>37</v>
      </c>
      <c r="Q4485" t="s">
        <v>36</v>
      </c>
      <c r="R4485">
        <v>54</v>
      </c>
      <c r="S4485" t="s">
        <v>36</v>
      </c>
      <c r="T4485" t="s">
        <v>55</v>
      </c>
      <c r="U4485" t="s">
        <v>39</v>
      </c>
      <c r="V4485" t="s">
        <v>1923</v>
      </c>
      <c r="W4485" t="s">
        <v>80</v>
      </c>
      <c r="X4485">
        <v>183409</v>
      </c>
      <c r="Y4485">
        <v>3619</v>
      </c>
      <c r="Z4485">
        <v>12.9716</v>
      </c>
      <c r="AA4485">
        <v>77.5946</v>
      </c>
      <c r="AB4485" t="str">
        <f>IF(Restaurants[[#This Row],[Years_Operating]]&lt;5,"New",
IF(Restaurants[[#This Row],[Years_Operating]]&lt;15,"Established","Legacy"))</f>
        <v>Established</v>
      </c>
      <c r="AC4485" t="str">
        <f>IF(Restaurants[[#This Row],[Country]]="India","Yes","No")</f>
        <v>Yes</v>
      </c>
      <c r="AD4485" t="str">
        <f>IF(AND(Restaurants[[#This Row],[Has Online Delivery]]="Yes",Restaurants[[#This Row],[Has Table Booking]]="Yes"),"Online + Table",
IF(Restaurants[[#This Row],[Has Online Delivery]]="Yes","Online Only",
IF(Restaurants[[#This Row],[Has Table Booking]]="Yes","Table Only","None")))</f>
        <v>Table Only</v>
      </c>
      <c r="AE4485" t="str">
        <f>IF(Restaurants[[#This Row],[Rating]]&gt;=4.5,"Excellent",
IF(Restaurants[[#This Row],[Rating]]&gt;=4,"Very Good",
IF(Restaurants[[#This Row],[Rating]]&gt;=3.5,"Good","Average/Low")))</f>
        <v>Excellent</v>
      </c>
    </row>
    <row r="4486" spans="1:31" x14ac:dyDescent="0.3">
      <c r="A4486" t="s">
        <v>65</v>
      </c>
      <c r="B4486" t="s">
        <v>896</v>
      </c>
      <c r="C4486" t="s">
        <v>59</v>
      </c>
      <c r="D4486" t="s">
        <v>51</v>
      </c>
      <c r="E4486">
        <v>3</v>
      </c>
      <c r="F4486">
        <v>350</v>
      </c>
      <c r="G4486" t="s">
        <v>68</v>
      </c>
      <c r="H4486">
        <v>1991</v>
      </c>
      <c r="I4486">
        <v>36</v>
      </c>
      <c r="J4486">
        <v>4.8</v>
      </c>
      <c r="K4486" t="s">
        <v>53</v>
      </c>
      <c r="L4486">
        <v>34</v>
      </c>
      <c r="M4486" t="s">
        <v>33</v>
      </c>
      <c r="N4486" t="s">
        <v>34</v>
      </c>
      <c r="O4486" t="s">
        <v>35</v>
      </c>
      <c r="P4486" t="s">
        <v>37</v>
      </c>
      <c r="Q4486" t="s">
        <v>37</v>
      </c>
      <c r="R4486">
        <v>33</v>
      </c>
      <c r="S4486" t="s">
        <v>36</v>
      </c>
      <c r="T4486" t="s">
        <v>55</v>
      </c>
      <c r="U4486" t="s">
        <v>39</v>
      </c>
      <c r="W4486" t="s">
        <v>103</v>
      </c>
      <c r="X4486">
        <v>392671</v>
      </c>
      <c r="Y4486">
        <v>4702</v>
      </c>
      <c r="Z4486">
        <v>45.764000000000003</v>
      </c>
      <c r="AA4486">
        <v>4.8357000000000001</v>
      </c>
      <c r="AB4486" t="str">
        <f>IF(Restaurants[[#This Row],[Years_Operating]]&lt;5,"New",
IF(Restaurants[[#This Row],[Years_Operating]]&lt;15,"Established","Legacy"))</f>
        <v>Legacy</v>
      </c>
      <c r="AC4486" t="str">
        <f>IF(Restaurants[[#This Row],[Country]]="India","Yes","No")</f>
        <v>No</v>
      </c>
      <c r="AD4486" t="str">
        <f>IF(AND(Restaurants[[#This Row],[Has Online Delivery]]="Yes",Restaurants[[#This Row],[Has Table Booking]]="Yes"),"Online + Table",
IF(Restaurants[[#This Row],[Has Online Delivery]]="Yes","Online Only",
IF(Restaurants[[#This Row],[Has Table Booking]]="Yes","Table Only","None")))</f>
        <v>None</v>
      </c>
      <c r="AE4486" t="str">
        <f>IF(Restaurants[[#This Row],[Rating]]&gt;=4.5,"Excellent",
IF(Restaurants[[#This Row],[Rating]]&gt;=4,"Very Good",
IF(Restaurants[[#This Row],[Rating]]&gt;=3.5,"Good","Average/Low")))</f>
        <v>Excellent</v>
      </c>
    </row>
    <row r="4487" spans="1:31" x14ac:dyDescent="0.3">
      <c r="A4487" t="s">
        <v>166</v>
      </c>
      <c r="B4487" t="s">
        <v>903</v>
      </c>
      <c r="C4487" t="s">
        <v>196</v>
      </c>
      <c r="D4487" t="s">
        <v>953</v>
      </c>
      <c r="E4487">
        <v>2</v>
      </c>
      <c r="F4487">
        <v>265</v>
      </c>
      <c r="G4487" t="s">
        <v>170</v>
      </c>
      <c r="H4487">
        <v>2005</v>
      </c>
      <c r="I4487">
        <v>60</v>
      </c>
      <c r="J4487">
        <v>4.7</v>
      </c>
      <c r="K4487" t="s">
        <v>954</v>
      </c>
      <c r="L4487">
        <v>20</v>
      </c>
      <c r="M4487" t="s">
        <v>33</v>
      </c>
      <c r="N4487" t="s">
        <v>143</v>
      </c>
      <c r="O4487" t="s">
        <v>35</v>
      </c>
      <c r="P4487" t="s">
        <v>37</v>
      </c>
      <c r="Q4487" t="s">
        <v>37</v>
      </c>
      <c r="R4487">
        <v>34</v>
      </c>
      <c r="S4487" t="s">
        <v>36</v>
      </c>
      <c r="T4487" t="s">
        <v>63</v>
      </c>
      <c r="U4487" t="s">
        <v>69</v>
      </c>
      <c r="W4487" t="s">
        <v>132</v>
      </c>
      <c r="X4487">
        <v>235127</v>
      </c>
      <c r="Y4487">
        <v>1833</v>
      </c>
      <c r="Z4487">
        <v>53.800800000000002</v>
      </c>
      <c r="AA4487">
        <v>-1.5490999999999999</v>
      </c>
      <c r="AB4487" t="str">
        <f>IF(Restaurants[[#This Row],[Years_Operating]]&lt;5,"New",
IF(Restaurants[[#This Row],[Years_Operating]]&lt;15,"Established","Legacy"))</f>
        <v>Legacy</v>
      </c>
      <c r="AC4487" t="str">
        <f>IF(Restaurants[[#This Row],[Country]]="India","Yes","No")</f>
        <v>No</v>
      </c>
      <c r="AD4487" t="str">
        <f>IF(AND(Restaurants[[#This Row],[Has Online Delivery]]="Yes",Restaurants[[#This Row],[Has Table Booking]]="Yes"),"Online + Table",
IF(Restaurants[[#This Row],[Has Online Delivery]]="Yes","Online Only",
IF(Restaurants[[#This Row],[Has Table Booking]]="Yes","Table Only","None")))</f>
        <v>None</v>
      </c>
      <c r="AE4487" t="str">
        <f>IF(Restaurants[[#This Row],[Rating]]&gt;=4.5,"Excellent",
IF(Restaurants[[#This Row],[Rating]]&gt;=4,"Very Good",
IF(Restaurants[[#This Row],[Rating]]&gt;=3.5,"Good","Average/Low")))</f>
        <v>Excellent</v>
      </c>
    </row>
    <row r="4488" spans="1:31" x14ac:dyDescent="0.3">
      <c r="A4488" t="s">
        <v>205</v>
      </c>
      <c r="B4488" t="s">
        <v>900</v>
      </c>
      <c r="C4488" t="s">
        <v>50</v>
      </c>
      <c r="D4488" t="s">
        <v>901</v>
      </c>
      <c r="E4488">
        <v>0</v>
      </c>
      <c r="F4488">
        <v>180</v>
      </c>
      <c r="G4488" t="s">
        <v>209</v>
      </c>
      <c r="H4488">
        <v>2008</v>
      </c>
      <c r="I4488">
        <v>50</v>
      </c>
      <c r="J4488">
        <v>4.8</v>
      </c>
      <c r="K4488" t="s">
        <v>902</v>
      </c>
      <c r="L4488">
        <v>17</v>
      </c>
      <c r="M4488" t="s">
        <v>160</v>
      </c>
      <c r="N4488" t="s">
        <v>210</v>
      </c>
      <c r="O4488" t="s">
        <v>211</v>
      </c>
      <c r="P4488" t="s">
        <v>37</v>
      </c>
      <c r="Q4488" t="s">
        <v>37</v>
      </c>
      <c r="R4488">
        <v>65</v>
      </c>
      <c r="S4488" t="s">
        <v>36</v>
      </c>
      <c r="T4488" t="s">
        <v>63</v>
      </c>
      <c r="U4488" t="s">
        <v>69</v>
      </c>
      <c r="W4488" t="s">
        <v>108</v>
      </c>
      <c r="X4488">
        <v>244984</v>
      </c>
      <c r="Y4488">
        <v>698</v>
      </c>
      <c r="Z4488">
        <v>34.052199999999999</v>
      </c>
      <c r="AA4488">
        <v>-118.2437</v>
      </c>
      <c r="AB4488" t="str">
        <f>IF(Restaurants[[#This Row],[Years_Operating]]&lt;5,"New",
IF(Restaurants[[#This Row],[Years_Operating]]&lt;15,"Established","Legacy"))</f>
        <v>Legacy</v>
      </c>
      <c r="AC4488" t="str">
        <f>IF(Restaurants[[#This Row],[Country]]="India","Yes","No")</f>
        <v>No</v>
      </c>
      <c r="AD4488" t="str">
        <f>IF(AND(Restaurants[[#This Row],[Has Online Delivery]]="Yes",Restaurants[[#This Row],[Has Table Booking]]="Yes"),"Online + Table",
IF(Restaurants[[#This Row],[Has Online Delivery]]="Yes","Online Only",
IF(Restaurants[[#This Row],[Has Table Booking]]="Yes","Table Only","None")))</f>
        <v>None</v>
      </c>
      <c r="AE4488" t="str">
        <f>IF(Restaurants[[#This Row],[Rating]]&gt;=4.5,"Excellent",
IF(Restaurants[[#This Row],[Rating]]&gt;=4,"Very Good",
IF(Restaurants[[#This Row],[Rating]]&gt;=3.5,"Good","Average/Low")))</f>
        <v>Excellent</v>
      </c>
    </row>
    <row r="4489" spans="1:31" x14ac:dyDescent="0.3">
      <c r="A4489" t="s">
        <v>144</v>
      </c>
      <c r="B4489" t="s">
        <v>290</v>
      </c>
      <c r="C4489" t="s">
        <v>251</v>
      </c>
      <c r="D4489" t="s">
        <v>935</v>
      </c>
      <c r="E4489">
        <v>2</v>
      </c>
      <c r="F4489">
        <v>280</v>
      </c>
      <c r="G4489" t="s">
        <v>148</v>
      </c>
      <c r="H4489">
        <v>2007</v>
      </c>
      <c r="I4489">
        <v>26</v>
      </c>
      <c r="J4489">
        <v>4.7</v>
      </c>
      <c r="K4489" t="s">
        <v>936</v>
      </c>
      <c r="L4489">
        <v>18</v>
      </c>
      <c r="M4489" t="s">
        <v>33</v>
      </c>
      <c r="N4489" t="s">
        <v>143</v>
      </c>
      <c r="O4489" t="s">
        <v>45</v>
      </c>
      <c r="P4489" t="s">
        <v>37</v>
      </c>
      <c r="Q4489" t="s">
        <v>36</v>
      </c>
      <c r="R4489">
        <v>53</v>
      </c>
      <c r="S4489" t="s">
        <v>36</v>
      </c>
      <c r="T4489" t="s">
        <v>63</v>
      </c>
      <c r="U4489" t="s">
        <v>46</v>
      </c>
      <c r="V4489" t="s">
        <v>1924</v>
      </c>
      <c r="W4489" t="s">
        <v>149</v>
      </c>
      <c r="X4489">
        <v>205999</v>
      </c>
      <c r="Y4489">
        <v>6794</v>
      </c>
      <c r="Z4489">
        <v>17.385000000000002</v>
      </c>
      <c r="AA4489">
        <v>78.486699999999999</v>
      </c>
      <c r="AB4489" t="str">
        <f>IF(Restaurants[[#This Row],[Years_Operating]]&lt;5,"New",
IF(Restaurants[[#This Row],[Years_Operating]]&lt;15,"Established","Legacy"))</f>
        <v>Legacy</v>
      </c>
      <c r="AC4489" t="str">
        <f>IF(Restaurants[[#This Row],[Country]]="India","Yes","No")</f>
        <v>Yes</v>
      </c>
      <c r="AD4489" t="str">
        <f>IF(AND(Restaurants[[#This Row],[Has Online Delivery]]="Yes",Restaurants[[#This Row],[Has Table Booking]]="Yes"),"Online + Table",
IF(Restaurants[[#This Row],[Has Online Delivery]]="Yes","Online Only",
IF(Restaurants[[#This Row],[Has Table Booking]]="Yes","Table Only","None")))</f>
        <v>Table Only</v>
      </c>
      <c r="AE4489" t="str">
        <f>IF(Restaurants[[#This Row],[Rating]]&gt;=4.5,"Excellent",
IF(Restaurants[[#This Row],[Rating]]&gt;=4,"Very Good",
IF(Restaurants[[#This Row],[Rating]]&gt;=3.5,"Good","Average/Low")))</f>
        <v>Excellent</v>
      </c>
    </row>
    <row r="4490" spans="1:31" x14ac:dyDescent="0.3">
      <c r="A4490" t="s">
        <v>76</v>
      </c>
      <c r="B4490" t="s">
        <v>889</v>
      </c>
      <c r="C4490" t="s">
        <v>29</v>
      </c>
      <c r="D4490" t="s">
        <v>83</v>
      </c>
      <c r="E4490">
        <v>3</v>
      </c>
      <c r="F4490">
        <v>295</v>
      </c>
      <c r="G4490" t="s">
        <v>79</v>
      </c>
      <c r="H4490">
        <v>1972</v>
      </c>
      <c r="I4490">
        <v>62</v>
      </c>
      <c r="J4490">
        <v>4.8</v>
      </c>
      <c r="K4490" t="s">
        <v>131</v>
      </c>
      <c r="L4490">
        <v>53</v>
      </c>
      <c r="M4490" t="s">
        <v>33</v>
      </c>
      <c r="N4490" t="s">
        <v>34</v>
      </c>
      <c r="O4490" t="s">
        <v>54</v>
      </c>
      <c r="P4490" t="s">
        <v>37</v>
      </c>
      <c r="Q4490" t="s">
        <v>37</v>
      </c>
      <c r="R4490">
        <v>37</v>
      </c>
      <c r="S4490" t="s">
        <v>36</v>
      </c>
      <c r="T4490" t="s">
        <v>86</v>
      </c>
      <c r="U4490" t="s">
        <v>39</v>
      </c>
      <c r="W4490" t="s">
        <v>70</v>
      </c>
      <c r="X4490">
        <v>124571</v>
      </c>
      <c r="Y4490">
        <v>511</v>
      </c>
      <c r="Z4490">
        <v>43.769599999999997</v>
      </c>
      <c r="AA4490">
        <v>11.255800000000001</v>
      </c>
      <c r="AB4490" t="str">
        <f>IF(Restaurants[[#This Row],[Years_Operating]]&lt;5,"New",
IF(Restaurants[[#This Row],[Years_Operating]]&lt;15,"Established","Legacy"))</f>
        <v>Legacy</v>
      </c>
      <c r="AC4490" t="str">
        <f>IF(Restaurants[[#This Row],[Country]]="India","Yes","No")</f>
        <v>No</v>
      </c>
      <c r="AD4490" t="str">
        <f>IF(AND(Restaurants[[#This Row],[Has Online Delivery]]="Yes",Restaurants[[#This Row],[Has Table Booking]]="Yes"),"Online + Table",
IF(Restaurants[[#This Row],[Has Online Delivery]]="Yes","Online Only",
IF(Restaurants[[#This Row],[Has Table Booking]]="Yes","Table Only","None")))</f>
        <v>None</v>
      </c>
      <c r="AE4490" t="str">
        <f>IF(Restaurants[[#This Row],[Rating]]&gt;=4.5,"Excellent",
IF(Restaurants[[#This Row],[Rating]]&gt;=4,"Very Good",
IF(Restaurants[[#This Row],[Rating]]&gt;=3.5,"Good","Average/Low")))</f>
        <v>Excellent</v>
      </c>
    </row>
    <row r="4491" spans="1:31" x14ac:dyDescent="0.3">
      <c r="A4491" t="s">
        <v>229</v>
      </c>
      <c r="B4491" t="s">
        <v>125</v>
      </c>
      <c r="C4491" t="s">
        <v>50</v>
      </c>
      <c r="D4491" t="s">
        <v>916</v>
      </c>
      <c r="E4491">
        <v>0</v>
      </c>
      <c r="F4491">
        <v>145</v>
      </c>
      <c r="G4491" t="s">
        <v>233</v>
      </c>
      <c r="H4491">
        <v>2006</v>
      </c>
      <c r="I4491">
        <v>40</v>
      </c>
      <c r="J4491">
        <v>4.5999999999999996</v>
      </c>
      <c r="K4491" t="s">
        <v>917</v>
      </c>
      <c r="L4491">
        <v>19</v>
      </c>
      <c r="M4491" t="s">
        <v>204</v>
      </c>
      <c r="N4491" t="s">
        <v>210</v>
      </c>
      <c r="O4491" t="s">
        <v>211</v>
      </c>
      <c r="P4491" t="s">
        <v>37</v>
      </c>
      <c r="Q4491" t="s">
        <v>37</v>
      </c>
      <c r="R4491">
        <v>29</v>
      </c>
      <c r="S4491" t="s">
        <v>37</v>
      </c>
      <c r="T4491" t="s">
        <v>86</v>
      </c>
      <c r="U4491" t="s">
        <v>32</v>
      </c>
      <c r="W4491" t="s">
        <v>149</v>
      </c>
      <c r="X4491">
        <v>312226</v>
      </c>
      <c r="Y4491">
        <v>147</v>
      </c>
      <c r="Z4491">
        <v>41.878100000000003</v>
      </c>
      <c r="AA4491">
        <v>-87.629800000000003</v>
      </c>
      <c r="AB4491" t="str">
        <f>IF(Restaurants[[#This Row],[Years_Operating]]&lt;5,"New",
IF(Restaurants[[#This Row],[Years_Operating]]&lt;15,"Established","Legacy"))</f>
        <v>Legacy</v>
      </c>
      <c r="AC4491" t="str">
        <f>IF(Restaurants[[#This Row],[Country]]="India","Yes","No")</f>
        <v>No</v>
      </c>
      <c r="AD4491" t="str">
        <f>IF(AND(Restaurants[[#This Row],[Has Online Delivery]]="Yes",Restaurants[[#This Row],[Has Table Booking]]="Yes"),"Online + Table",
IF(Restaurants[[#This Row],[Has Online Delivery]]="Yes","Online Only",
IF(Restaurants[[#This Row],[Has Table Booking]]="Yes","Table Only","None")))</f>
        <v>None</v>
      </c>
      <c r="AE4491" t="str">
        <f>IF(Restaurants[[#This Row],[Rating]]&gt;=4.5,"Excellent",
IF(Restaurants[[#This Row],[Rating]]&gt;=4,"Very Good",
IF(Restaurants[[#This Row],[Rating]]&gt;=3.5,"Good","Average/Low")))</f>
        <v>Excellent</v>
      </c>
    </row>
    <row r="4492" spans="1:31" x14ac:dyDescent="0.3">
      <c r="A4492" t="s">
        <v>141</v>
      </c>
      <c r="B4492" t="s">
        <v>882</v>
      </c>
      <c r="C4492" t="s">
        <v>146</v>
      </c>
      <c r="D4492" t="s">
        <v>905</v>
      </c>
      <c r="E4492">
        <v>2</v>
      </c>
      <c r="F4492">
        <v>450</v>
      </c>
      <c r="G4492" t="s">
        <v>142</v>
      </c>
      <c r="H4492">
        <v>2003</v>
      </c>
      <c r="I4492">
        <v>40</v>
      </c>
      <c r="J4492">
        <v>4.8</v>
      </c>
      <c r="K4492" t="s">
        <v>906</v>
      </c>
      <c r="L4492">
        <v>22</v>
      </c>
      <c r="M4492" t="s">
        <v>62</v>
      </c>
      <c r="N4492" t="s">
        <v>143</v>
      </c>
      <c r="O4492" t="s">
        <v>35</v>
      </c>
      <c r="P4492" t="s">
        <v>36</v>
      </c>
      <c r="Q4492" t="s">
        <v>36</v>
      </c>
      <c r="R4492">
        <v>52</v>
      </c>
      <c r="S4492" t="s">
        <v>37</v>
      </c>
      <c r="T4492" t="s">
        <v>55</v>
      </c>
      <c r="U4492" t="s">
        <v>32</v>
      </c>
      <c r="W4492" t="s">
        <v>103</v>
      </c>
      <c r="X4492">
        <v>11358</v>
      </c>
      <c r="Y4492">
        <v>5959</v>
      </c>
      <c r="Z4492">
        <v>35.011600000000001</v>
      </c>
      <c r="AA4492">
        <v>135.7681</v>
      </c>
      <c r="AB4492" t="str">
        <f>IF(Restaurants[[#This Row],[Years_Operating]]&lt;5,"New",
IF(Restaurants[[#This Row],[Years_Operating]]&lt;15,"Established","Legacy"))</f>
        <v>Legacy</v>
      </c>
      <c r="AC4492" t="str">
        <f>IF(Restaurants[[#This Row],[Country]]="India","Yes","No")</f>
        <v>No</v>
      </c>
      <c r="AD4492" t="str">
        <f>IF(AND(Restaurants[[#This Row],[Has Online Delivery]]="Yes",Restaurants[[#This Row],[Has Table Booking]]="Yes"),"Online + Table",
IF(Restaurants[[#This Row],[Has Online Delivery]]="Yes","Online Only",
IF(Restaurants[[#This Row],[Has Table Booking]]="Yes","Table Only","None")))</f>
        <v>Online + Table</v>
      </c>
      <c r="AE4492" t="str">
        <f>IF(Restaurants[[#This Row],[Rating]]&gt;=4.5,"Excellent",
IF(Restaurants[[#This Row],[Rating]]&gt;=4,"Very Good",
IF(Restaurants[[#This Row],[Rating]]&gt;=3.5,"Good","Average/Low")))</f>
        <v>Excellent</v>
      </c>
    </row>
    <row r="4493" spans="1:31" x14ac:dyDescent="0.3">
      <c r="A4493" t="s">
        <v>117</v>
      </c>
      <c r="B4493" t="s">
        <v>933</v>
      </c>
      <c r="C4493" t="s">
        <v>251</v>
      </c>
      <c r="D4493" t="s">
        <v>935</v>
      </c>
      <c r="E4493">
        <v>3</v>
      </c>
      <c r="F4493">
        <v>420</v>
      </c>
      <c r="G4493" t="s">
        <v>121</v>
      </c>
      <c r="H4493">
        <v>2007</v>
      </c>
      <c r="I4493">
        <v>40</v>
      </c>
      <c r="J4493">
        <v>4.7</v>
      </c>
      <c r="K4493" t="s">
        <v>936</v>
      </c>
      <c r="L4493">
        <v>18</v>
      </c>
      <c r="M4493" t="s">
        <v>62</v>
      </c>
      <c r="N4493" t="s">
        <v>34</v>
      </c>
      <c r="O4493" t="s">
        <v>35</v>
      </c>
      <c r="P4493" t="s">
        <v>36</v>
      </c>
      <c r="Q4493" t="s">
        <v>36</v>
      </c>
      <c r="R4493">
        <v>56</v>
      </c>
      <c r="S4493" t="s">
        <v>36</v>
      </c>
      <c r="T4493" t="s">
        <v>55</v>
      </c>
      <c r="U4493" t="s">
        <v>32</v>
      </c>
      <c r="V4493" t="s">
        <v>1925</v>
      </c>
      <c r="W4493" t="s">
        <v>103</v>
      </c>
      <c r="X4493">
        <v>362337</v>
      </c>
      <c r="Y4493">
        <v>5644</v>
      </c>
      <c r="Z4493">
        <v>22.7196</v>
      </c>
      <c r="AA4493">
        <v>75.857699999999994</v>
      </c>
      <c r="AB4493" t="str">
        <f>IF(Restaurants[[#This Row],[Years_Operating]]&lt;5,"New",
IF(Restaurants[[#This Row],[Years_Operating]]&lt;15,"Established","Legacy"))</f>
        <v>Legacy</v>
      </c>
      <c r="AC4493" t="str">
        <f>IF(Restaurants[[#This Row],[Country]]="India","Yes","No")</f>
        <v>Yes</v>
      </c>
      <c r="AD4493" t="str">
        <f>IF(AND(Restaurants[[#This Row],[Has Online Delivery]]="Yes",Restaurants[[#This Row],[Has Table Booking]]="Yes"),"Online + Table",
IF(Restaurants[[#This Row],[Has Online Delivery]]="Yes","Online Only",
IF(Restaurants[[#This Row],[Has Table Booking]]="Yes","Table Only","None")))</f>
        <v>Online + Table</v>
      </c>
      <c r="AE4493" t="str">
        <f>IF(Restaurants[[#This Row],[Rating]]&gt;=4.5,"Excellent",
IF(Restaurants[[#This Row],[Rating]]&gt;=4,"Very Good",
IF(Restaurants[[#This Row],[Rating]]&gt;=3.5,"Good","Average/Low")))</f>
        <v>Excellent</v>
      </c>
    </row>
    <row r="4494" spans="1:31" x14ac:dyDescent="0.3">
      <c r="A4494" t="s">
        <v>27</v>
      </c>
      <c r="B4494" t="s">
        <v>58</v>
      </c>
      <c r="C4494" t="s">
        <v>59</v>
      </c>
      <c r="D4494" t="s">
        <v>897</v>
      </c>
      <c r="E4494">
        <v>3</v>
      </c>
      <c r="F4494">
        <v>320</v>
      </c>
      <c r="G4494" t="s">
        <v>31</v>
      </c>
      <c r="H4494">
        <v>1995</v>
      </c>
      <c r="I4494">
        <v>28</v>
      </c>
      <c r="J4494">
        <v>4.9000000000000004</v>
      </c>
      <c r="K4494" t="s">
        <v>898</v>
      </c>
      <c r="L4494">
        <v>30</v>
      </c>
      <c r="M4494" t="s">
        <v>33</v>
      </c>
      <c r="N4494" t="s">
        <v>34</v>
      </c>
      <c r="O4494" t="s">
        <v>35</v>
      </c>
      <c r="P4494" t="s">
        <v>37</v>
      </c>
      <c r="Q4494" t="s">
        <v>36</v>
      </c>
      <c r="R4494">
        <v>29</v>
      </c>
      <c r="S4494" t="s">
        <v>36</v>
      </c>
      <c r="T4494" t="s">
        <v>38</v>
      </c>
      <c r="U4494" t="s">
        <v>32</v>
      </c>
      <c r="W4494" t="s">
        <v>56</v>
      </c>
      <c r="X4494">
        <v>217909</v>
      </c>
      <c r="Y4494">
        <v>6837</v>
      </c>
      <c r="Z4494">
        <v>48.8566</v>
      </c>
      <c r="AA4494">
        <v>2.3521999999999998</v>
      </c>
      <c r="AB4494" t="str">
        <f>IF(Restaurants[[#This Row],[Years_Operating]]&lt;5,"New",
IF(Restaurants[[#This Row],[Years_Operating]]&lt;15,"Established","Legacy"))</f>
        <v>Legacy</v>
      </c>
      <c r="AC4494" t="str">
        <f>IF(Restaurants[[#This Row],[Country]]="India","Yes","No")</f>
        <v>No</v>
      </c>
      <c r="AD4494" t="str">
        <f>IF(AND(Restaurants[[#This Row],[Has Online Delivery]]="Yes",Restaurants[[#This Row],[Has Table Booking]]="Yes"),"Online + Table",
IF(Restaurants[[#This Row],[Has Online Delivery]]="Yes","Online Only",
IF(Restaurants[[#This Row],[Has Table Booking]]="Yes","Table Only","None")))</f>
        <v>Table Only</v>
      </c>
      <c r="AE4494" t="str">
        <f>IF(Restaurants[[#This Row],[Rating]]&gt;=4.5,"Excellent",
IF(Restaurants[[#This Row],[Rating]]&gt;=4,"Very Good",
IF(Restaurants[[#This Row],[Rating]]&gt;=3.5,"Good","Average/Low")))</f>
        <v>Excellent</v>
      </c>
    </row>
    <row r="4495" spans="1:31" x14ac:dyDescent="0.3">
      <c r="A4495" t="s">
        <v>141</v>
      </c>
      <c r="B4495" t="s">
        <v>145</v>
      </c>
      <c r="C4495" t="s">
        <v>146</v>
      </c>
      <c r="D4495" t="s">
        <v>905</v>
      </c>
      <c r="E4495">
        <v>2</v>
      </c>
      <c r="F4495">
        <v>450</v>
      </c>
      <c r="G4495" t="s">
        <v>142</v>
      </c>
      <c r="H4495">
        <v>2003</v>
      </c>
      <c r="I4495">
        <v>40</v>
      </c>
      <c r="J4495">
        <v>4.8</v>
      </c>
      <c r="K4495" t="s">
        <v>906</v>
      </c>
      <c r="L4495">
        <v>22</v>
      </c>
      <c r="M4495" t="s">
        <v>62</v>
      </c>
      <c r="N4495" t="s">
        <v>143</v>
      </c>
      <c r="O4495" t="s">
        <v>35</v>
      </c>
      <c r="P4495" t="s">
        <v>37</v>
      </c>
      <c r="Q4495" t="s">
        <v>36</v>
      </c>
      <c r="R4495">
        <v>56</v>
      </c>
      <c r="S4495" t="s">
        <v>36</v>
      </c>
      <c r="T4495" t="s">
        <v>86</v>
      </c>
      <c r="U4495" t="s">
        <v>39</v>
      </c>
      <c r="W4495" t="s">
        <v>149</v>
      </c>
      <c r="X4495">
        <v>352645</v>
      </c>
      <c r="Y4495">
        <v>7659</v>
      </c>
      <c r="Z4495">
        <v>35.689500000000002</v>
      </c>
      <c r="AA4495">
        <v>139.6917</v>
      </c>
      <c r="AB4495" t="str">
        <f>IF(Restaurants[[#This Row],[Years_Operating]]&lt;5,"New",
IF(Restaurants[[#This Row],[Years_Operating]]&lt;15,"Established","Legacy"))</f>
        <v>Legacy</v>
      </c>
      <c r="AC4495" t="str">
        <f>IF(Restaurants[[#This Row],[Country]]="India","Yes","No")</f>
        <v>No</v>
      </c>
      <c r="AD4495" t="str">
        <f>IF(AND(Restaurants[[#This Row],[Has Online Delivery]]="Yes",Restaurants[[#This Row],[Has Table Booking]]="Yes"),"Online + Table",
IF(Restaurants[[#This Row],[Has Online Delivery]]="Yes","Online Only",
IF(Restaurants[[#This Row],[Has Table Booking]]="Yes","Table Only","None")))</f>
        <v>Table Only</v>
      </c>
      <c r="AE4495" t="str">
        <f>IF(Restaurants[[#This Row],[Rating]]&gt;=4.5,"Excellent",
IF(Restaurants[[#This Row],[Rating]]&gt;=4,"Very Good",
IF(Restaurants[[#This Row],[Rating]]&gt;=3.5,"Good","Average/Low")))</f>
        <v>Excellent</v>
      </c>
    </row>
    <row r="4496" spans="1:31" x14ac:dyDescent="0.3">
      <c r="A4496" t="s">
        <v>175</v>
      </c>
      <c r="B4496" t="s">
        <v>93</v>
      </c>
      <c r="C4496" t="s">
        <v>50</v>
      </c>
      <c r="D4496" t="s">
        <v>870</v>
      </c>
      <c r="E4496">
        <v>2</v>
      </c>
      <c r="F4496">
        <v>245</v>
      </c>
      <c r="G4496" t="s">
        <v>177</v>
      </c>
      <c r="H4496">
        <v>2005</v>
      </c>
      <c r="I4496">
        <v>46</v>
      </c>
      <c r="J4496">
        <v>4.7</v>
      </c>
      <c r="K4496" t="s">
        <v>871</v>
      </c>
      <c r="L4496">
        <v>20</v>
      </c>
      <c r="M4496" t="s">
        <v>160</v>
      </c>
      <c r="N4496" t="s">
        <v>143</v>
      </c>
      <c r="O4496" t="s">
        <v>45</v>
      </c>
      <c r="P4496" t="s">
        <v>36</v>
      </c>
      <c r="Q4496" t="s">
        <v>36</v>
      </c>
      <c r="R4496">
        <v>49</v>
      </c>
      <c r="S4496" t="s">
        <v>36</v>
      </c>
      <c r="T4496" t="s">
        <v>38</v>
      </c>
      <c r="U4496" t="s">
        <v>32</v>
      </c>
      <c r="W4496" t="s">
        <v>108</v>
      </c>
      <c r="X4496">
        <v>248979</v>
      </c>
      <c r="Y4496">
        <v>4975</v>
      </c>
      <c r="Z4496">
        <v>37.774900000000002</v>
      </c>
      <c r="AA4496">
        <v>-122.4194</v>
      </c>
      <c r="AB4496" t="str">
        <f>IF(Restaurants[[#This Row],[Years_Operating]]&lt;5,"New",
IF(Restaurants[[#This Row],[Years_Operating]]&lt;15,"Established","Legacy"))</f>
        <v>Legacy</v>
      </c>
      <c r="AC4496" t="str">
        <f>IF(Restaurants[[#This Row],[Country]]="India","Yes","No")</f>
        <v>No</v>
      </c>
      <c r="AD4496" t="str">
        <f>IF(AND(Restaurants[[#This Row],[Has Online Delivery]]="Yes",Restaurants[[#This Row],[Has Table Booking]]="Yes"),"Online + Table",
IF(Restaurants[[#This Row],[Has Online Delivery]]="Yes","Online Only",
IF(Restaurants[[#This Row],[Has Table Booking]]="Yes","Table Only","None")))</f>
        <v>Online + Table</v>
      </c>
      <c r="AE4496" t="str">
        <f>IF(Restaurants[[#This Row],[Rating]]&gt;=4.5,"Excellent",
IF(Restaurants[[#This Row],[Rating]]&gt;=4,"Very Good",
IF(Restaurants[[#This Row],[Rating]]&gt;=3.5,"Good","Average/Low")))</f>
        <v>Excellent</v>
      </c>
    </row>
    <row r="4497" spans="1:31" x14ac:dyDescent="0.3">
      <c r="A4497" t="s">
        <v>109</v>
      </c>
      <c r="B4497" t="s">
        <v>266</v>
      </c>
      <c r="C4497" t="s">
        <v>251</v>
      </c>
      <c r="D4497" t="s">
        <v>252</v>
      </c>
      <c r="E4497">
        <v>3</v>
      </c>
      <c r="F4497">
        <v>270</v>
      </c>
      <c r="G4497" t="s">
        <v>109</v>
      </c>
      <c r="H4497">
        <v>1989</v>
      </c>
      <c r="I4497">
        <v>48</v>
      </c>
      <c r="J4497">
        <v>4.8</v>
      </c>
      <c r="K4497" t="s">
        <v>253</v>
      </c>
      <c r="L4497">
        <v>36</v>
      </c>
      <c r="M4497" t="s">
        <v>33</v>
      </c>
      <c r="N4497" t="s">
        <v>34</v>
      </c>
      <c r="O4497" t="s">
        <v>35</v>
      </c>
      <c r="P4497" t="s">
        <v>37</v>
      </c>
      <c r="Q4497" t="s">
        <v>37</v>
      </c>
      <c r="R4497">
        <v>28</v>
      </c>
      <c r="S4497" t="s">
        <v>36</v>
      </c>
      <c r="T4497" t="s">
        <v>63</v>
      </c>
      <c r="U4497" t="s">
        <v>32</v>
      </c>
      <c r="V4497" t="s">
        <v>1926</v>
      </c>
      <c r="W4497" t="s">
        <v>40</v>
      </c>
      <c r="X4497">
        <v>485374</v>
      </c>
      <c r="Y4497">
        <v>1689</v>
      </c>
      <c r="Z4497">
        <v>12.9716</v>
      </c>
      <c r="AA4497">
        <v>77.5946</v>
      </c>
      <c r="AB4497" t="str">
        <f>IF(Restaurants[[#This Row],[Years_Operating]]&lt;5,"New",
IF(Restaurants[[#This Row],[Years_Operating]]&lt;15,"Established","Legacy"))</f>
        <v>Legacy</v>
      </c>
      <c r="AC4497" t="str">
        <f>IF(Restaurants[[#This Row],[Country]]="India","Yes","No")</f>
        <v>Yes</v>
      </c>
      <c r="AD4497" t="str">
        <f>IF(AND(Restaurants[[#This Row],[Has Online Delivery]]="Yes",Restaurants[[#This Row],[Has Table Booking]]="Yes"),"Online + Table",
IF(Restaurants[[#This Row],[Has Online Delivery]]="Yes","Online Only",
IF(Restaurants[[#This Row],[Has Table Booking]]="Yes","Table Only","None")))</f>
        <v>None</v>
      </c>
      <c r="AE4497" t="str">
        <f>IF(Restaurants[[#This Row],[Rating]]&gt;=4.5,"Excellent",
IF(Restaurants[[#This Row],[Rating]]&gt;=4,"Very Good",
IF(Restaurants[[#This Row],[Rating]]&gt;=3.5,"Good","Average/Low")))</f>
        <v>Excellent</v>
      </c>
    </row>
    <row r="4498" spans="1:31" x14ac:dyDescent="0.3">
      <c r="A4498" t="s">
        <v>150</v>
      </c>
      <c r="B4498" t="s">
        <v>866</v>
      </c>
      <c r="C4498" t="s">
        <v>251</v>
      </c>
      <c r="D4498" t="s">
        <v>252</v>
      </c>
      <c r="E4498">
        <v>2</v>
      </c>
      <c r="F4498">
        <v>325</v>
      </c>
      <c r="G4498" t="s">
        <v>153</v>
      </c>
      <c r="H4498">
        <v>2016</v>
      </c>
      <c r="I4498">
        <v>48</v>
      </c>
      <c r="J4498">
        <v>4.7</v>
      </c>
      <c r="K4498" t="s">
        <v>253</v>
      </c>
      <c r="L4498">
        <v>9</v>
      </c>
      <c r="M4498" t="s">
        <v>33</v>
      </c>
      <c r="N4498" t="s">
        <v>143</v>
      </c>
      <c r="O4498" t="s">
        <v>54</v>
      </c>
      <c r="P4498" t="s">
        <v>36</v>
      </c>
      <c r="Q4498" t="s">
        <v>37</v>
      </c>
      <c r="R4498">
        <v>73</v>
      </c>
      <c r="S4498" t="s">
        <v>36</v>
      </c>
      <c r="T4498" t="s">
        <v>86</v>
      </c>
      <c r="U4498" t="s">
        <v>39</v>
      </c>
      <c r="V4498" t="s">
        <v>1927</v>
      </c>
      <c r="W4498" t="s">
        <v>40</v>
      </c>
      <c r="X4498">
        <v>433950</v>
      </c>
      <c r="Y4498">
        <v>3681</v>
      </c>
      <c r="Z4498">
        <v>23.022500000000001</v>
      </c>
      <c r="AA4498">
        <v>72.571399999999997</v>
      </c>
      <c r="AB4498" t="str">
        <f>IF(Restaurants[[#This Row],[Years_Operating]]&lt;5,"New",
IF(Restaurants[[#This Row],[Years_Operating]]&lt;15,"Established","Legacy"))</f>
        <v>Established</v>
      </c>
      <c r="AC4498" t="str">
        <f>IF(Restaurants[[#This Row],[Country]]="India","Yes","No")</f>
        <v>Yes</v>
      </c>
      <c r="AD4498" t="str">
        <f>IF(AND(Restaurants[[#This Row],[Has Online Delivery]]="Yes",Restaurants[[#This Row],[Has Table Booking]]="Yes"),"Online + Table",
IF(Restaurants[[#This Row],[Has Online Delivery]]="Yes","Online Only",
IF(Restaurants[[#This Row],[Has Table Booking]]="Yes","Table Only","None")))</f>
        <v>Online Only</v>
      </c>
      <c r="AE4498" t="str">
        <f>IF(Restaurants[[#This Row],[Rating]]&gt;=4.5,"Excellent",
IF(Restaurants[[#This Row],[Rating]]&gt;=4,"Very Good",
IF(Restaurants[[#This Row],[Rating]]&gt;=3.5,"Good","Average/Low")))</f>
        <v>Excellent</v>
      </c>
    </row>
    <row r="4499" spans="1:31" x14ac:dyDescent="0.3">
      <c r="A4499" t="s">
        <v>173</v>
      </c>
      <c r="B4499" t="s">
        <v>1002</v>
      </c>
      <c r="C4499" t="s">
        <v>877</v>
      </c>
      <c r="D4499" t="s">
        <v>878</v>
      </c>
      <c r="E4499">
        <v>2</v>
      </c>
      <c r="F4499">
        <v>285</v>
      </c>
      <c r="G4499" t="s">
        <v>174</v>
      </c>
      <c r="H4499">
        <v>2010</v>
      </c>
      <c r="I4499">
        <v>30</v>
      </c>
      <c r="J4499">
        <v>4.7</v>
      </c>
      <c r="K4499" t="s">
        <v>879</v>
      </c>
      <c r="L4499">
        <v>15</v>
      </c>
      <c r="M4499" t="s">
        <v>33</v>
      </c>
      <c r="N4499" t="s">
        <v>143</v>
      </c>
      <c r="O4499" t="s">
        <v>45</v>
      </c>
      <c r="P4499" t="s">
        <v>37</v>
      </c>
      <c r="Q4499" t="s">
        <v>37</v>
      </c>
      <c r="R4499">
        <v>51</v>
      </c>
      <c r="S4499" t="s">
        <v>37</v>
      </c>
      <c r="T4499" t="s">
        <v>38</v>
      </c>
      <c r="U4499" t="s">
        <v>32</v>
      </c>
      <c r="W4499" t="s">
        <v>47</v>
      </c>
      <c r="X4499">
        <v>57896</v>
      </c>
      <c r="Y4499">
        <v>1285</v>
      </c>
      <c r="Z4499">
        <v>-27.469799999999999</v>
      </c>
      <c r="AA4499">
        <v>153.02510000000001</v>
      </c>
      <c r="AB4499" t="str">
        <f>IF(Restaurants[[#This Row],[Years_Operating]]&lt;5,"New",
IF(Restaurants[[#This Row],[Years_Operating]]&lt;15,"Established","Legacy"))</f>
        <v>Legacy</v>
      </c>
      <c r="AC4499" t="str">
        <f>IF(Restaurants[[#This Row],[Country]]="India","Yes","No")</f>
        <v>No</v>
      </c>
      <c r="AD4499" t="str">
        <f>IF(AND(Restaurants[[#This Row],[Has Online Delivery]]="Yes",Restaurants[[#This Row],[Has Table Booking]]="Yes"),"Online + Table",
IF(Restaurants[[#This Row],[Has Online Delivery]]="Yes","Online Only",
IF(Restaurants[[#This Row],[Has Table Booking]]="Yes","Table Only","None")))</f>
        <v>None</v>
      </c>
      <c r="AE4499" t="str">
        <f>IF(Restaurants[[#This Row],[Rating]]&gt;=4.5,"Excellent",
IF(Restaurants[[#This Row],[Rating]]&gt;=4,"Very Good",
IF(Restaurants[[#This Row],[Rating]]&gt;=3.5,"Good","Average/Low")))</f>
        <v>Excellent</v>
      </c>
    </row>
    <row r="4500" spans="1:31" x14ac:dyDescent="0.3">
      <c r="A4500" t="s">
        <v>92</v>
      </c>
      <c r="B4500" t="s">
        <v>77</v>
      </c>
      <c r="C4500" t="s">
        <v>50</v>
      </c>
      <c r="D4500" t="s">
        <v>878</v>
      </c>
      <c r="E4500">
        <v>3</v>
      </c>
      <c r="F4500">
        <v>345</v>
      </c>
      <c r="G4500" t="s">
        <v>95</v>
      </c>
      <c r="H4500">
        <v>2011</v>
      </c>
      <c r="I4500">
        <v>50</v>
      </c>
      <c r="J4500">
        <v>4.8</v>
      </c>
      <c r="K4500" t="s">
        <v>879</v>
      </c>
      <c r="L4500">
        <v>14</v>
      </c>
      <c r="M4500" t="s">
        <v>33</v>
      </c>
      <c r="N4500" t="s">
        <v>34</v>
      </c>
      <c r="O4500" t="s">
        <v>54</v>
      </c>
      <c r="P4500" t="s">
        <v>36</v>
      </c>
      <c r="Q4500" t="s">
        <v>36</v>
      </c>
      <c r="R4500">
        <v>35</v>
      </c>
      <c r="S4500" t="s">
        <v>37</v>
      </c>
      <c r="T4500" t="s">
        <v>55</v>
      </c>
      <c r="U4500" t="s">
        <v>46</v>
      </c>
      <c r="W4500" t="s">
        <v>40</v>
      </c>
      <c r="X4500">
        <v>334419</v>
      </c>
      <c r="Y4500">
        <v>7542</v>
      </c>
      <c r="Z4500">
        <v>40.712800000000001</v>
      </c>
      <c r="AA4500">
        <v>-74.006</v>
      </c>
      <c r="AB4500" t="str">
        <f>IF(Restaurants[[#This Row],[Years_Operating]]&lt;5,"New",
IF(Restaurants[[#This Row],[Years_Operating]]&lt;15,"Established","Legacy"))</f>
        <v>Established</v>
      </c>
      <c r="AC4500" t="str">
        <f>IF(Restaurants[[#This Row],[Country]]="India","Yes","No")</f>
        <v>No</v>
      </c>
      <c r="AD4500" t="str">
        <f>IF(AND(Restaurants[[#This Row],[Has Online Delivery]]="Yes",Restaurants[[#This Row],[Has Table Booking]]="Yes"),"Online + Table",
IF(Restaurants[[#This Row],[Has Online Delivery]]="Yes","Online Only",
IF(Restaurants[[#This Row],[Has Table Booking]]="Yes","Table Only","None")))</f>
        <v>Online + Table</v>
      </c>
      <c r="AE4500" t="str">
        <f>IF(Restaurants[[#This Row],[Rating]]&gt;=4.5,"Excellent",
IF(Restaurants[[#This Row],[Rating]]&gt;=4,"Very Good",
IF(Restaurants[[#This Row],[Rating]]&gt;=3.5,"Good","Average/Low")))</f>
        <v>Excellent</v>
      </c>
    </row>
    <row r="4501" spans="1:31" x14ac:dyDescent="0.3">
      <c r="A4501" t="s">
        <v>117</v>
      </c>
      <c r="B4501" t="s">
        <v>862</v>
      </c>
      <c r="C4501" t="s">
        <v>251</v>
      </c>
      <c r="D4501" t="s">
        <v>278</v>
      </c>
      <c r="E4501">
        <v>3</v>
      </c>
      <c r="F4501">
        <v>420</v>
      </c>
      <c r="G4501" t="s">
        <v>121</v>
      </c>
      <c r="H4501">
        <v>2007</v>
      </c>
      <c r="I4501">
        <v>40</v>
      </c>
      <c r="J4501">
        <v>4.7</v>
      </c>
      <c r="K4501" t="s">
        <v>299</v>
      </c>
      <c r="L4501">
        <v>18</v>
      </c>
      <c r="M4501" t="s">
        <v>62</v>
      </c>
      <c r="N4501" t="s">
        <v>34</v>
      </c>
      <c r="O4501" t="s">
        <v>35</v>
      </c>
      <c r="P4501" t="s">
        <v>37</v>
      </c>
      <c r="Q4501" t="s">
        <v>37</v>
      </c>
      <c r="R4501">
        <v>49</v>
      </c>
      <c r="S4501" t="s">
        <v>36</v>
      </c>
      <c r="T4501" t="s">
        <v>55</v>
      </c>
      <c r="U4501" t="s">
        <v>39</v>
      </c>
      <c r="V4501" t="s">
        <v>1928</v>
      </c>
      <c r="W4501" t="s">
        <v>108</v>
      </c>
      <c r="X4501">
        <v>340222</v>
      </c>
      <c r="Y4501">
        <v>6311</v>
      </c>
      <c r="Z4501">
        <v>21.170200000000001</v>
      </c>
      <c r="AA4501">
        <v>72.831100000000006</v>
      </c>
      <c r="AB4501" t="str">
        <f>IF(Restaurants[[#This Row],[Years_Operating]]&lt;5,"New",
IF(Restaurants[[#This Row],[Years_Operating]]&lt;15,"Established","Legacy"))</f>
        <v>Legacy</v>
      </c>
      <c r="AC4501" t="str">
        <f>IF(Restaurants[[#This Row],[Country]]="India","Yes","No")</f>
        <v>Yes</v>
      </c>
      <c r="AD4501" t="str">
        <f>IF(AND(Restaurants[[#This Row],[Has Online Delivery]]="Yes",Restaurants[[#This Row],[Has Table Booking]]="Yes"),"Online + Table",
IF(Restaurants[[#This Row],[Has Online Delivery]]="Yes","Online Only",
IF(Restaurants[[#This Row],[Has Table Booking]]="Yes","Table Only","None")))</f>
        <v>None</v>
      </c>
      <c r="AE4501" t="str">
        <f>IF(Restaurants[[#This Row],[Rating]]&gt;=4.5,"Excellent",
IF(Restaurants[[#This Row],[Rating]]&gt;=4,"Very Good",
IF(Restaurants[[#This Row],[Rating]]&gt;=3.5,"Good","Average/Low")))</f>
        <v>Excellent</v>
      </c>
    </row>
    <row r="4502" spans="1:31" x14ac:dyDescent="0.3">
      <c r="A4502" t="s">
        <v>215</v>
      </c>
      <c r="B4502" t="s">
        <v>933</v>
      </c>
      <c r="C4502" t="s">
        <v>251</v>
      </c>
      <c r="D4502" t="s">
        <v>267</v>
      </c>
      <c r="E4502">
        <v>0</v>
      </c>
      <c r="F4502">
        <v>155</v>
      </c>
      <c r="G4502" t="s">
        <v>219</v>
      </c>
      <c r="H4502">
        <v>2000</v>
      </c>
      <c r="I4502">
        <v>55</v>
      </c>
      <c r="J4502">
        <v>4.7</v>
      </c>
      <c r="K4502" t="s">
        <v>312</v>
      </c>
      <c r="L4502">
        <v>25</v>
      </c>
      <c r="M4502" t="s">
        <v>160</v>
      </c>
      <c r="N4502" t="s">
        <v>210</v>
      </c>
      <c r="O4502" t="s">
        <v>54</v>
      </c>
      <c r="P4502" t="s">
        <v>37</v>
      </c>
      <c r="Q4502" t="s">
        <v>37</v>
      </c>
      <c r="R4502">
        <v>62</v>
      </c>
      <c r="S4502" t="s">
        <v>37</v>
      </c>
      <c r="T4502" t="s">
        <v>86</v>
      </c>
      <c r="U4502" t="s">
        <v>32</v>
      </c>
      <c r="V4502" t="s">
        <v>1929</v>
      </c>
      <c r="W4502" t="s">
        <v>64</v>
      </c>
      <c r="X4502">
        <v>288436</v>
      </c>
      <c r="Y4502">
        <v>7249</v>
      </c>
      <c r="Z4502">
        <v>22.7196</v>
      </c>
      <c r="AA4502">
        <v>75.857699999999994</v>
      </c>
      <c r="AB4502" t="str">
        <f>IF(Restaurants[[#This Row],[Years_Operating]]&lt;5,"New",
IF(Restaurants[[#This Row],[Years_Operating]]&lt;15,"Established","Legacy"))</f>
        <v>Legacy</v>
      </c>
      <c r="AC4502" t="str">
        <f>IF(Restaurants[[#This Row],[Country]]="India","Yes","No")</f>
        <v>Yes</v>
      </c>
      <c r="AD4502" t="str">
        <f>IF(AND(Restaurants[[#This Row],[Has Online Delivery]]="Yes",Restaurants[[#This Row],[Has Table Booking]]="Yes"),"Online + Table",
IF(Restaurants[[#This Row],[Has Online Delivery]]="Yes","Online Only",
IF(Restaurants[[#This Row],[Has Table Booking]]="Yes","Table Only","None")))</f>
        <v>None</v>
      </c>
      <c r="AE4502" t="str">
        <f>IF(Restaurants[[#This Row],[Rating]]&gt;=4.5,"Excellent",
IF(Restaurants[[#This Row],[Rating]]&gt;=4,"Very Good",
IF(Restaurants[[#This Row],[Rating]]&gt;=3.5,"Good","Average/Low")))</f>
        <v>Excellent</v>
      </c>
    </row>
    <row r="4503" spans="1:31" x14ac:dyDescent="0.3">
      <c r="A4503" t="s">
        <v>226</v>
      </c>
      <c r="B4503" t="s">
        <v>1005</v>
      </c>
      <c r="C4503" t="s">
        <v>942</v>
      </c>
      <c r="D4503" t="s">
        <v>976</v>
      </c>
      <c r="E4503">
        <v>0</v>
      </c>
      <c r="F4503">
        <v>185</v>
      </c>
      <c r="G4503" t="s">
        <v>228</v>
      </c>
      <c r="H4503">
        <v>2014</v>
      </c>
      <c r="I4503">
        <v>48</v>
      </c>
      <c r="J4503">
        <v>4.5999999999999996</v>
      </c>
      <c r="K4503" t="s">
        <v>977</v>
      </c>
      <c r="L4503">
        <v>11</v>
      </c>
      <c r="M4503" t="s">
        <v>160</v>
      </c>
      <c r="N4503" t="s">
        <v>210</v>
      </c>
      <c r="O4503" t="s">
        <v>45</v>
      </c>
      <c r="P4503" t="s">
        <v>37</v>
      </c>
      <c r="Q4503" t="s">
        <v>37</v>
      </c>
      <c r="R4503">
        <v>47</v>
      </c>
      <c r="S4503" t="s">
        <v>36</v>
      </c>
      <c r="T4503" t="s">
        <v>38</v>
      </c>
      <c r="U4503" t="s">
        <v>32</v>
      </c>
      <c r="W4503" t="s">
        <v>103</v>
      </c>
      <c r="X4503">
        <v>454854</v>
      </c>
      <c r="Y4503">
        <v>5157</v>
      </c>
      <c r="Z4503">
        <v>45.5017</v>
      </c>
      <c r="AA4503">
        <v>-73.567300000000003</v>
      </c>
      <c r="AB4503" t="str">
        <f>IF(Restaurants[[#This Row],[Years_Operating]]&lt;5,"New",
IF(Restaurants[[#This Row],[Years_Operating]]&lt;15,"Established","Legacy"))</f>
        <v>Established</v>
      </c>
      <c r="AC4503" t="str">
        <f>IF(Restaurants[[#This Row],[Country]]="India","Yes","No")</f>
        <v>No</v>
      </c>
      <c r="AD4503" t="str">
        <f>IF(AND(Restaurants[[#This Row],[Has Online Delivery]]="Yes",Restaurants[[#This Row],[Has Table Booking]]="Yes"),"Online + Table",
IF(Restaurants[[#This Row],[Has Online Delivery]]="Yes","Online Only",
IF(Restaurants[[#This Row],[Has Table Booking]]="Yes","Table Only","None")))</f>
        <v>None</v>
      </c>
      <c r="AE4503" t="str">
        <f>IF(Restaurants[[#This Row],[Rating]]&gt;=4.5,"Excellent",
IF(Restaurants[[#This Row],[Rating]]&gt;=4,"Very Good",
IF(Restaurants[[#This Row],[Rating]]&gt;=3.5,"Good","Average/Low")))</f>
        <v>Excellent</v>
      </c>
    </row>
    <row r="4504" spans="1:31" x14ac:dyDescent="0.3">
      <c r="A4504" t="s">
        <v>224</v>
      </c>
      <c r="B4504" t="s">
        <v>888</v>
      </c>
      <c r="C4504" t="s">
        <v>59</v>
      </c>
      <c r="D4504" t="s">
        <v>897</v>
      </c>
      <c r="E4504">
        <v>0</v>
      </c>
      <c r="F4504">
        <v>140</v>
      </c>
      <c r="G4504" t="s">
        <v>225</v>
      </c>
      <c r="H4504">
        <v>2012</v>
      </c>
      <c r="I4504">
        <v>48</v>
      </c>
      <c r="J4504">
        <v>4.5999999999999996</v>
      </c>
      <c r="K4504" t="s">
        <v>987</v>
      </c>
      <c r="L4504">
        <v>13</v>
      </c>
      <c r="M4504" t="s">
        <v>204</v>
      </c>
      <c r="N4504" t="s">
        <v>210</v>
      </c>
      <c r="O4504" t="s">
        <v>54</v>
      </c>
      <c r="P4504" t="s">
        <v>36</v>
      </c>
      <c r="Q4504" t="s">
        <v>36</v>
      </c>
      <c r="R4504">
        <v>43</v>
      </c>
      <c r="S4504" t="s">
        <v>36</v>
      </c>
      <c r="T4504" t="s">
        <v>63</v>
      </c>
      <c r="U4504" t="s">
        <v>32</v>
      </c>
      <c r="W4504" t="s">
        <v>108</v>
      </c>
      <c r="X4504">
        <v>298146</v>
      </c>
      <c r="Y4504">
        <v>4891</v>
      </c>
      <c r="Z4504">
        <v>43.7102</v>
      </c>
      <c r="AA4504">
        <v>7.2619999999999996</v>
      </c>
      <c r="AB4504" t="str">
        <f>IF(Restaurants[[#This Row],[Years_Operating]]&lt;5,"New",
IF(Restaurants[[#This Row],[Years_Operating]]&lt;15,"Established","Legacy"))</f>
        <v>Established</v>
      </c>
      <c r="AC4504" t="str">
        <f>IF(Restaurants[[#This Row],[Country]]="India","Yes","No")</f>
        <v>No</v>
      </c>
      <c r="AD4504" t="str">
        <f>IF(AND(Restaurants[[#This Row],[Has Online Delivery]]="Yes",Restaurants[[#This Row],[Has Table Booking]]="Yes"),"Online + Table",
IF(Restaurants[[#This Row],[Has Online Delivery]]="Yes","Online Only",
IF(Restaurants[[#This Row],[Has Table Booking]]="Yes","Table Only","None")))</f>
        <v>Online + Table</v>
      </c>
      <c r="AE4504" t="str">
        <f>IF(Restaurants[[#This Row],[Rating]]&gt;=4.5,"Excellent",
IF(Restaurants[[#This Row],[Rating]]&gt;=4,"Very Good",
IF(Restaurants[[#This Row],[Rating]]&gt;=3.5,"Good","Average/Low")))</f>
        <v>Excellent</v>
      </c>
    </row>
    <row r="4505" spans="1:31" x14ac:dyDescent="0.3">
      <c r="A4505" t="s">
        <v>171</v>
      </c>
      <c r="B4505" t="s">
        <v>900</v>
      </c>
      <c r="C4505" t="s">
        <v>50</v>
      </c>
      <c r="D4505" t="s">
        <v>878</v>
      </c>
      <c r="E4505">
        <v>2</v>
      </c>
      <c r="F4505">
        <v>285</v>
      </c>
      <c r="G4505" t="s">
        <v>172</v>
      </c>
      <c r="H4505">
        <v>2008</v>
      </c>
      <c r="I4505">
        <v>12</v>
      </c>
      <c r="J4505">
        <v>4.7</v>
      </c>
      <c r="K4505" t="s">
        <v>879</v>
      </c>
      <c r="L4505">
        <v>17</v>
      </c>
      <c r="M4505" t="s">
        <v>33</v>
      </c>
      <c r="N4505" t="s">
        <v>143</v>
      </c>
      <c r="O4505" t="s">
        <v>54</v>
      </c>
      <c r="P4505" t="s">
        <v>37</v>
      </c>
      <c r="Q4505" t="s">
        <v>36</v>
      </c>
      <c r="R4505">
        <v>31</v>
      </c>
      <c r="S4505" t="s">
        <v>37</v>
      </c>
      <c r="T4505" t="s">
        <v>86</v>
      </c>
      <c r="U4505" t="s">
        <v>46</v>
      </c>
      <c r="W4505" t="s">
        <v>149</v>
      </c>
      <c r="X4505">
        <v>183008</v>
      </c>
      <c r="Y4505">
        <v>7092</v>
      </c>
      <c r="Z4505">
        <v>34.052199999999999</v>
      </c>
      <c r="AA4505">
        <v>-118.2437</v>
      </c>
      <c r="AB4505" t="str">
        <f>IF(Restaurants[[#This Row],[Years_Operating]]&lt;5,"New",
IF(Restaurants[[#This Row],[Years_Operating]]&lt;15,"Established","Legacy"))</f>
        <v>Legacy</v>
      </c>
      <c r="AC4505" t="str">
        <f>IF(Restaurants[[#This Row],[Country]]="India","Yes","No")</f>
        <v>No</v>
      </c>
      <c r="AD4505" t="str">
        <f>IF(AND(Restaurants[[#This Row],[Has Online Delivery]]="Yes",Restaurants[[#This Row],[Has Table Booking]]="Yes"),"Online + Table",
IF(Restaurants[[#This Row],[Has Online Delivery]]="Yes","Online Only",
IF(Restaurants[[#This Row],[Has Table Booking]]="Yes","Table Only","None")))</f>
        <v>Table Only</v>
      </c>
      <c r="AE4505" t="str">
        <f>IF(Restaurants[[#This Row],[Rating]]&gt;=4.5,"Excellent",
IF(Restaurants[[#This Row],[Rating]]&gt;=4,"Very Good",
IF(Restaurants[[#This Row],[Rating]]&gt;=3.5,"Good","Average/Low")))</f>
        <v>Excellent</v>
      </c>
    </row>
    <row r="4506" spans="1:31" x14ac:dyDescent="0.3">
      <c r="A4506" t="s">
        <v>65</v>
      </c>
      <c r="B4506" t="s">
        <v>891</v>
      </c>
      <c r="C4506" t="s">
        <v>196</v>
      </c>
      <c r="D4506" t="s">
        <v>892</v>
      </c>
      <c r="E4506">
        <v>3</v>
      </c>
      <c r="F4506">
        <v>350</v>
      </c>
      <c r="G4506" t="s">
        <v>68</v>
      </c>
      <c r="H4506">
        <v>1991</v>
      </c>
      <c r="I4506">
        <v>36</v>
      </c>
      <c r="J4506">
        <v>4.8</v>
      </c>
      <c r="K4506" t="s">
        <v>893</v>
      </c>
      <c r="L4506">
        <v>34</v>
      </c>
      <c r="M4506" t="s">
        <v>33</v>
      </c>
      <c r="N4506" t="s">
        <v>34</v>
      </c>
      <c r="O4506" t="s">
        <v>35</v>
      </c>
      <c r="P4506" t="s">
        <v>36</v>
      </c>
      <c r="Q4506" t="s">
        <v>36</v>
      </c>
      <c r="R4506">
        <v>32</v>
      </c>
      <c r="S4506" t="s">
        <v>36</v>
      </c>
      <c r="T4506" t="s">
        <v>63</v>
      </c>
      <c r="U4506" t="s">
        <v>46</v>
      </c>
      <c r="W4506" t="s">
        <v>47</v>
      </c>
      <c r="X4506">
        <v>17632</v>
      </c>
      <c r="Y4506">
        <v>1349</v>
      </c>
      <c r="Z4506">
        <v>53.480800000000002</v>
      </c>
      <c r="AA4506">
        <v>-2.2425999999999999</v>
      </c>
      <c r="AB4506" t="str">
        <f>IF(Restaurants[[#This Row],[Years_Operating]]&lt;5,"New",
IF(Restaurants[[#This Row],[Years_Operating]]&lt;15,"Established","Legacy"))</f>
        <v>Legacy</v>
      </c>
      <c r="AC4506" t="str">
        <f>IF(Restaurants[[#This Row],[Country]]="India","Yes","No")</f>
        <v>No</v>
      </c>
      <c r="AD4506" t="str">
        <f>IF(AND(Restaurants[[#This Row],[Has Online Delivery]]="Yes",Restaurants[[#This Row],[Has Table Booking]]="Yes"),"Online + Table",
IF(Restaurants[[#This Row],[Has Online Delivery]]="Yes","Online Only",
IF(Restaurants[[#This Row],[Has Table Booking]]="Yes","Table Only","None")))</f>
        <v>Online + Table</v>
      </c>
      <c r="AE4506" t="str">
        <f>IF(Restaurants[[#This Row],[Rating]]&gt;=4.5,"Excellent",
IF(Restaurants[[#This Row],[Rating]]&gt;=4,"Very Good",
IF(Restaurants[[#This Row],[Rating]]&gt;=3.5,"Good","Average/Low")))</f>
        <v>Excellent</v>
      </c>
    </row>
    <row r="4507" spans="1:31" x14ac:dyDescent="0.3">
      <c r="A4507" t="s">
        <v>202</v>
      </c>
      <c r="B4507" t="s">
        <v>880</v>
      </c>
      <c r="C4507" t="s">
        <v>50</v>
      </c>
      <c r="D4507" t="s">
        <v>916</v>
      </c>
      <c r="E4507">
        <v>1</v>
      </c>
      <c r="F4507">
        <v>95</v>
      </c>
      <c r="G4507" t="s">
        <v>203</v>
      </c>
      <c r="H4507">
        <v>2011</v>
      </c>
      <c r="I4507">
        <v>28</v>
      </c>
      <c r="J4507">
        <v>4.5</v>
      </c>
      <c r="K4507" t="s">
        <v>917</v>
      </c>
      <c r="L4507">
        <v>14</v>
      </c>
      <c r="M4507" t="s">
        <v>204</v>
      </c>
      <c r="N4507" t="s">
        <v>193</v>
      </c>
      <c r="O4507" t="s">
        <v>35</v>
      </c>
      <c r="P4507" t="s">
        <v>36</v>
      </c>
      <c r="Q4507" t="s">
        <v>36</v>
      </c>
      <c r="R4507">
        <v>60</v>
      </c>
      <c r="S4507" t="s">
        <v>36</v>
      </c>
      <c r="T4507" t="s">
        <v>63</v>
      </c>
      <c r="U4507" t="s">
        <v>39</v>
      </c>
      <c r="W4507" t="s">
        <v>80</v>
      </c>
      <c r="X4507">
        <v>461452</v>
      </c>
      <c r="Y4507">
        <v>6909</v>
      </c>
      <c r="Z4507">
        <v>29.760400000000001</v>
      </c>
      <c r="AA4507">
        <v>-95.369799999999998</v>
      </c>
      <c r="AB4507" t="str">
        <f>IF(Restaurants[[#This Row],[Years_Operating]]&lt;5,"New",
IF(Restaurants[[#This Row],[Years_Operating]]&lt;15,"Established","Legacy"))</f>
        <v>Established</v>
      </c>
      <c r="AC4507" t="str">
        <f>IF(Restaurants[[#This Row],[Country]]="India","Yes","No")</f>
        <v>No</v>
      </c>
      <c r="AD4507" t="str">
        <f>IF(AND(Restaurants[[#This Row],[Has Online Delivery]]="Yes",Restaurants[[#This Row],[Has Table Booking]]="Yes"),"Online + Table",
IF(Restaurants[[#This Row],[Has Online Delivery]]="Yes","Online Only",
IF(Restaurants[[#This Row],[Has Table Booking]]="Yes","Table Only","None")))</f>
        <v>Online + Table</v>
      </c>
      <c r="AE4507" t="str">
        <f>IF(Restaurants[[#This Row],[Rating]]&gt;=4.5,"Excellent",
IF(Restaurants[[#This Row],[Rating]]&gt;=4,"Very Good",
IF(Restaurants[[#This Row],[Rating]]&gt;=3.5,"Good","Average/Low")))</f>
        <v>Excellent</v>
      </c>
    </row>
    <row r="4508" spans="1:31" x14ac:dyDescent="0.3">
      <c r="A4508" t="s">
        <v>81</v>
      </c>
      <c r="B4508" t="s">
        <v>125</v>
      </c>
      <c r="C4508" t="s">
        <v>50</v>
      </c>
      <c r="D4508" t="s">
        <v>916</v>
      </c>
      <c r="E4508">
        <v>3</v>
      </c>
      <c r="F4508">
        <v>310</v>
      </c>
      <c r="G4508" t="s">
        <v>84</v>
      </c>
      <c r="H4508">
        <v>2005</v>
      </c>
      <c r="I4508">
        <v>35</v>
      </c>
      <c r="J4508">
        <v>4.8</v>
      </c>
      <c r="K4508" t="s">
        <v>930</v>
      </c>
      <c r="L4508">
        <v>20</v>
      </c>
      <c r="M4508" t="s">
        <v>33</v>
      </c>
      <c r="N4508" t="s">
        <v>34</v>
      </c>
      <c r="O4508" t="s">
        <v>35</v>
      </c>
      <c r="P4508" t="s">
        <v>36</v>
      </c>
      <c r="Q4508" t="s">
        <v>37</v>
      </c>
      <c r="R4508">
        <v>59</v>
      </c>
      <c r="S4508" t="s">
        <v>36</v>
      </c>
      <c r="T4508" t="s">
        <v>63</v>
      </c>
      <c r="U4508" t="s">
        <v>46</v>
      </c>
      <c r="W4508" t="s">
        <v>80</v>
      </c>
      <c r="X4508">
        <v>337925</v>
      </c>
      <c r="Y4508">
        <v>818</v>
      </c>
      <c r="Z4508">
        <v>41.878100000000003</v>
      </c>
      <c r="AA4508">
        <v>-87.629800000000003</v>
      </c>
      <c r="AB4508" t="str">
        <f>IF(Restaurants[[#This Row],[Years_Operating]]&lt;5,"New",
IF(Restaurants[[#This Row],[Years_Operating]]&lt;15,"Established","Legacy"))</f>
        <v>Legacy</v>
      </c>
      <c r="AC4508" t="str">
        <f>IF(Restaurants[[#This Row],[Country]]="India","Yes","No")</f>
        <v>No</v>
      </c>
      <c r="AD4508" t="str">
        <f>IF(AND(Restaurants[[#This Row],[Has Online Delivery]]="Yes",Restaurants[[#This Row],[Has Table Booking]]="Yes"),"Online + Table",
IF(Restaurants[[#This Row],[Has Online Delivery]]="Yes","Online Only",
IF(Restaurants[[#This Row],[Has Table Booking]]="Yes","Table Only","None")))</f>
        <v>Online Only</v>
      </c>
      <c r="AE4508" t="str">
        <f>IF(Restaurants[[#This Row],[Rating]]&gt;=4.5,"Excellent",
IF(Restaurants[[#This Row],[Rating]]&gt;=4,"Very Good",
IF(Restaurants[[#This Row],[Rating]]&gt;=3.5,"Good","Average/Low")))</f>
        <v>Excellent</v>
      </c>
    </row>
    <row r="4509" spans="1:31" x14ac:dyDescent="0.3">
      <c r="A4509" t="s">
        <v>81</v>
      </c>
      <c r="B4509" t="s">
        <v>77</v>
      </c>
      <c r="C4509" t="s">
        <v>50</v>
      </c>
      <c r="D4509" t="s">
        <v>870</v>
      </c>
      <c r="E4509">
        <v>3</v>
      </c>
      <c r="F4509">
        <v>310</v>
      </c>
      <c r="G4509" t="s">
        <v>84</v>
      </c>
      <c r="H4509">
        <v>2005</v>
      </c>
      <c r="I4509">
        <v>35</v>
      </c>
      <c r="J4509">
        <v>4.8</v>
      </c>
      <c r="K4509" t="s">
        <v>932</v>
      </c>
      <c r="L4509">
        <v>20</v>
      </c>
      <c r="M4509" t="s">
        <v>33</v>
      </c>
      <c r="N4509" t="s">
        <v>34</v>
      </c>
      <c r="O4509" t="s">
        <v>35</v>
      </c>
      <c r="P4509" t="s">
        <v>37</v>
      </c>
      <c r="Q4509" t="s">
        <v>37</v>
      </c>
      <c r="R4509">
        <v>25</v>
      </c>
      <c r="S4509" t="s">
        <v>37</v>
      </c>
      <c r="T4509" t="s">
        <v>38</v>
      </c>
      <c r="U4509" t="s">
        <v>32</v>
      </c>
      <c r="W4509" t="s">
        <v>70</v>
      </c>
      <c r="X4509">
        <v>245576</v>
      </c>
      <c r="Y4509">
        <v>1643</v>
      </c>
      <c r="Z4509">
        <v>40.712800000000001</v>
      </c>
      <c r="AA4509">
        <v>-74.006</v>
      </c>
      <c r="AB4509" t="str">
        <f>IF(Restaurants[[#This Row],[Years_Operating]]&lt;5,"New",
IF(Restaurants[[#This Row],[Years_Operating]]&lt;15,"Established","Legacy"))</f>
        <v>Legacy</v>
      </c>
      <c r="AC4509" t="str">
        <f>IF(Restaurants[[#This Row],[Country]]="India","Yes","No")</f>
        <v>No</v>
      </c>
      <c r="AD4509" t="str">
        <f>IF(AND(Restaurants[[#This Row],[Has Online Delivery]]="Yes",Restaurants[[#This Row],[Has Table Booking]]="Yes"),"Online + Table",
IF(Restaurants[[#This Row],[Has Online Delivery]]="Yes","Online Only",
IF(Restaurants[[#This Row],[Has Table Booking]]="Yes","Table Only","None")))</f>
        <v>None</v>
      </c>
      <c r="AE4509" t="str">
        <f>IF(Restaurants[[#This Row],[Rating]]&gt;=4.5,"Excellent",
IF(Restaurants[[#This Row],[Rating]]&gt;=4,"Very Good",
IF(Restaurants[[#This Row],[Rating]]&gt;=3.5,"Good","Average/Low")))</f>
        <v>Excellent</v>
      </c>
    </row>
    <row r="4510" spans="1:31" x14ac:dyDescent="0.3">
      <c r="A4510" t="s">
        <v>141</v>
      </c>
      <c r="B4510" t="s">
        <v>272</v>
      </c>
      <c r="C4510" t="s">
        <v>251</v>
      </c>
      <c r="D4510" t="s">
        <v>258</v>
      </c>
      <c r="E4510">
        <v>2</v>
      </c>
      <c r="F4510">
        <v>450</v>
      </c>
      <c r="G4510" t="s">
        <v>142</v>
      </c>
      <c r="H4510">
        <v>2003</v>
      </c>
      <c r="I4510">
        <v>40</v>
      </c>
      <c r="J4510">
        <v>4.8</v>
      </c>
      <c r="K4510" t="s">
        <v>270</v>
      </c>
      <c r="L4510">
        <v>22</v>
      </c>
      <c r="M4510" t="s">
        <v>62</v>
      </c>
      <c r="N4510" t="s">
        <v>143</v>
      </c>
      <c r="O4510" t="s">
        <v>35</v>
      </c>
      <c r="P4510" t="s">
        <v>37</v>
      </c>
      <c r="Q4510" t="s">
        <v>36</v>
      </c>
      <c r="R4510">
        <v>65</v>
      </c>
      <c r="S4510" t="s">
        <v>36</v>
      </c>
      <c r="T4510" t="s">
        <v>63</v>
      </c>
      <c r="U4510" t="s">
        <v>46</v>
      </c>
      <c r="V4510" t="s">
        <v>1930</v>
      </c>
      <c r="W4510" t="s">
        <v>103</v>
      </c>
      <c r="X4510">
        <v>146487</v>
      </c>
      <c r="Y4510">
        <v>1366</v>
      </c>
      <c r="Z4510">
        <v>13.082700000000001</v>
      </c>
      <c r="AA4510">
        <v>80.270700000000005</v>
      </c>
      <c r="AB4510" t="str">
        <f>IF(Restaurants[[#This Row],[Years_Operating]]&lt;5,"New",
IF(Restaurants[[#This Row],[Years_Operating]]&lt;15,"Established","Legacy"))</f>
        <v>Legacy</v>
      </c>
      <c r="AC4510" t="str">
        <f>IF(Restaurants[[#This Row],[Country]]="India","Yes","No")</f>
        <v>Yes</v>
      </c>
      <c r="AD4510" t="str">
        <f>IF(AND(Restaurants[[#This Row],[Has Online Delivery]]="Yes",Restaurants[[#This Row],[Has Table Booking]]="Yes"),"Online + Table",
IF(Restaurants[[#This Row],[Has Online Delivery]]="Yes","Online Only",
IF(Restaurants[[#This Row],[Has Table Booking]]="Yes","Table Only","None")))</f>
        <v>Table Only</v>
      </c>
      <c r="AE4510" t="str">
        <f>IF(Restaurants[[#This Row],[Rating]]&gt;=4.5,"Excellent",
IF(Restaurants[[#This Row],[Rating]]&gt;=4,"Very Good",
IF(Restaurants[[#This Row],[Rating]]&gt;=3.5,"Good","Average/Low")))</f>
        <v>Excellent</v>
      </c>
    </row>
    <row r="4511" spans="1:31" x14ac:dyDescent="0.3">
      <c r="A4511" t="s">
        <v>150</v>
      </c>
      <c r="B4511" t="s">
        <v>266</v>
      </c>
      <c r="C4511" t="s">
        <v>251</v>
      </c>
      <c r="D4511" t="s">
        <v>258</v>
      </c>
      <c r="E4511">
        <v>2</v>
      </c>
      <c r="F4511">
        <v>325</v>
      </c>
      <c r="G4511" t="s">
        <v>153</v>
      </c>
      <c r="H4511">
        <v>2016</v>
      </c>
      <c r="I4511">
        <v>48</v>
      </c>
      <c r="J4511">
        <v>4.7</v>
      </c>
      <c r="K4511" t="s">
        <v>284</v>
      </c>
      <c r="L4511">
        <v>9</v>
      </c>
      <c r="M4511" t="s">
        <v>33</v>
      </c>
      <c r="N4511" t="s">
        <v>143</v>
      </c>
      <c r="O4511" t="s">
        <v>54</v>
      </c>
      <c r="P4511" t="s">
        <v>37</v>
      </c>
      <c r="Q4511" t="s">
        <v>36</v>
      </c>
      <c r="R4511">
        <v>73</v>
      </c>
      <c r="S4511" t="s">
        <v>37</v>
      </c>
      <c r="T4511" t="s">
        <v>38</v>
      </c>
      <c r="U4511" t="s">
        <v>46</v>
      </c>
      <c r="V4511" t="s">
        <v>1931</v>
      </c>
      <c r="W4511" t="s">
        <v>40</v>
      </c>
      <c r="X4511">
        <v>386305</v>
      </c>
      <c r="Y4511">
        <v>4829</v>
      </c>
      <c r="Z4511">
        <v>12.9716</v>
      </c>
      <c r="AA4511">
        <v>77.5946</v>
      </c>
      <c r="AB4511" t="str">
        <f>IF(Restaurants[[#This Row],[Years_Operating]]&lt;5,"New",
IF(Restaurants[[#This Row],[Years_Operating]]&lt;15,"Established","Legacy"))</f>
        <v>Established</v>
      </c>
      <c r="AC4511" t="str">
        <f>IF(Restaurants[[#This Row],[Country]]="India","Yes","No")</f>
        <v>Yes</v>
      </c>
      <c r="AD4511" t="str">
        <f>IF(AND(Restaurants[[#This Row],[Has Online Delivery]]="Yes",Restaurants[[#This Row],[Has Table Booking]]="Yes"),"Online + Table",
IF(Restaurants[[#This Row],[Has Online Delivery]]="Yes","Online Only",
IF(Restaurants[[#This Row],[Has Table Booking]]="Yes","Table Only","None")))</f>
        <v>Table Only</v>
      </c>
      <c r="AE4511" t="str">
        <f>IF(Restaurants[[#This Row],[Rating]]&gt;=4.5,"Excellent",
IF(Restaurants[[#This Row],[Rating]]&gt;=4,"Very Good",
IF(Restaurants[[#This Row],[Rating]]&gt;=3.5,"Good","Average/Low")))</f>
        <v>Excellent</v>
      </c>
    </row>
    <row r="4512" spans="1:31" x14ac:dyDescent="0.3">
      <c r="A4512" t="s">
        <v>100</v>
      </c>
      <c r="B4512" t="s">
        <v>261</v>
      </c>
      <c r="C4512" t="s">
        <v>251</v>
      </c>
      <c r="D4512" t="s">
        <v>263</v>
      </c>
      <c r="E4512">
        <v>3</v>
      </c>
      <c r="F4512">
        <v>385</v>
      </c>
      <c r="G4512" t="s">
        <v>102</v>
      </c>
      <c r="H4512">
        <v>2003</v>
      </c>
      <c r="I4512">
        <v>55</v>
      </c>
      <c r="J4512">
        <v>4.8</v>
      </c>
      <c r="K4512" t="s">
        <v>310</v>
      </c>
      <c r="L4512">
        <v>22</v>
      </c>
      <c r="M4512" t="s">
        <v>33</v>
      </c>
      <c r="N4512" t="s">
        <v>34</v>
      </c>
      <c r="O4512" t="s">
        <v>35</v>
      </c>
      <c r="P4512" t="s">
        <v>37</v>
      </c>
      <c r="Q4512" t="s">
        <v>36</v>
      </c>
      <c r="R4512">
        <v>38</v>
      </c>
      <c r="S4512" t="s">
        <v>37</v>
      </c>
      <c r="T4512" t="s">
        <v>63</v>
      </c>
      <c r="U4512" t="s">
        <v>39</v>
      </c>
      <c r="V4512" t="s">
        <v>1932</v>
      </c>
      <c r="W4512" t="s">
        <v>103</v>
      </c>
      <c r="X4512">
        <v>228923</v>
      </c>
      <c r="Y4512">
        <v>6018</v>
      </c>
      <c r="Z4512">
        <v>22.572600000000001</v>
      </c>
      <c r="AA4512">
        <v>88.363900000000001</v>
      </c>
      <c r="AB4512" t="str">
        <f>IF(Restaurants[[#This Row],[Years_Operating]]&lt;5,"New",
IF(Restaurants[[#This Row],[Years_Operating]]&lt;15,"Established","Legacy"))</f>
        <v>Legacy</v>
      </c>
      <c r="AC4512" t="str">
        <f>IF(Restaurants[[#This Row],[Country]]="India","Yes","No")</f>
        <v>Yes</v>
      </c>
      <c r="AD4512" t="str">
        <f>IF(AND(Restaurants[[#This Row],[Has Online Delivery]]="Yes",Restaurants[[#This Row],[Has Table Booking]]="Yes"),"Online + Table",
IF(Restaurants[[#This Row],[Has Online Delivery]]="Yes","Online Only",
IF(Restaurants[[#This Row],[Has Table Booking]]="Yes","Table Only","None")))</f>
        <v>Table Only</v>
      </c>
      <c r="AE4512" t="str">
        <f>IF(Restaurants[[#This Row],[Rating]]&gt;=4.5,"Excellent",
IF(Restaurants[[#This Row],[Rating]]&gt;=4,"Very Good",
IF(Restaurants[[#This Row],[Rating]]&gt;=3.5,"Good","Average/Low")))</f>
        <v>Excellent</v>
      </c>
    </row>
    <row r="4513" spans="1:31" x14ac:dyDescent="0.3">
      <c r="A4513" t="s">
        <v>182</v>
      </c>
      <c r="B4513" t="s">
        <v>58</v>
      </c>
      <c r="C4513" t="s">
        <v>59</v>
      </c>
      <c r="D4513" t="s">
        <v>897</v>
      </c>
      <c r="E4513">
        <v>2</v>
      </c>
      <c r="F4513">
        <v>275</v>
      </c>
      <c r="G4513" t="s">
        <v>185</v>
      </c>
      <c r="H4513">
        <v>1998</v>
      </c>
      <c r="I4513">
        <v>20</v>
      </c>
      <c r="J4513">
        <v>4.5999999999999996</v>
      </c>
      <c r="K4513" t="s">
        <v>987</v>
      </c>
      <c r="L4513">
        <v>27</v>
      </c>
      <c r="M4513" t="s">
        <v>33</v>
      </c>
      <c r="N4513" t="s">
        <v>143</v>
      </c>
      <c r="O4513" t="s">
        <v>35</v>
      </c>
      <c r="P4513" t="s">
        <v>37</v>
      </c>
      <c r="Q4513" t="s">
        <v>37</v>
      </c>
      <c r="R4513">
        <v>71</v>
      </c>
      <c r="S4513" t="s">
        <v>36</v>
      </c>
      <c r="T4513" t="s">
        <v>38</v>
      </c>
      <c r="U4513" t="s">
        <v>46</v>
      </c>
      <c r="W4513" t="s">
        <v>47</v>
      </c>
      <c r="X4513">
        <v>277742</v>
      </c>
      <c r="Y4513">
        <v>4980</v>
      </c>
      <c r="Z4513">
        <v>48.8566</v>
      </c>
      <c r="AA4513">
        <v>2.3521999999999998</v>
      </c>
      <c r="AB4513" t="str">
        <f>IF(Restaurants[[#This Row],[Years_Operating]]&lt;5,"New",
IF(Restaurants[[#This Row],[Years_Operating]]&lt;15,"Established","Legacy"))</f>
        <v>Legacy</v>
      </c>
      <c r="AC4513" t="str">
        <f>IF(Restaurants[[#This Row],[Country]]="India","Yes","No")</f>
        <v>No</v>
      </c>
      <c r="AD4513" t="str">
        <f>IF(AND(Restaurants[[#This Row],[Has Online Delivery]]="Yes",Restaurants[[#This Row],[Has Table Booking]]="Yes"),"Online + Table",
IF(Restaurants[[#This Row],[Has Online Delivery]]="Yes","Online Only",
IF(Restaurants[[#This Row],[Has Table Booking]]="Yes","Table Only","None")))</f>
        <v>None</v>
      </c>
      <c r="AE4513" t="str">
        <f>IF(Restaurants[[#This Row],[Rating]]&gt;=4.5,"Excellent",
IF(Restaurants[[#This Row],[Rating]]&gt;=4,"Very Good",
IF(Restaurants[[#This Row],[Rating]]&gt;=3.5,"Good","Average/Low")))</f>
        <v>Excellent</v>
      </c>
    </row>
    <row r="4514" spans="1:31" x14ac:dyDescent="0.3">
      <c r="A4514" t="s">
        <v>226</v>
      </c>
      <c r="B4514" t="s">
        <v>93</v>
      </c>
      <c r="C4514" t="s">
        <v>50</v>
      </c>
      <c r="D4514" t="s">
        <v>901</v>
      </c>
      <c r="E4514">
        <v>0</v>
      </c>
      <c r="F4514">
        <v>185</v>
      </c>
      <c r="G4514" t="s">
        <v>228</v>
      </c>
      <c r="H4514">
        <v>2014</v>
      </c>
      <c r="I4514">
        <v>48</v>
      </c>
      <c r="J4514">
        <v>4.5999999999999996</v>
      </c>
      <c r="K4514" t="s">
        <v>902</v>
      </c>
      <c r="L4514">
        <v>11</v>
      </c>
      <c r="M4514" t="s">
        <v>160</v>
      </c>
      <c r="N4514" t="s">
        <v>210</v>
      </c>
      <c r="O4514" t="s">
        <v>45</v>
      </c>
      <c r="P4514" t="s">
        <v>36</v>
      </c>
      <c r="Q4514" t="s">
        <v>36</v>
      </c>
      <c r="R4514">
        <v>26</v>
      </c>
      <c r="S4514" t="s">
        <v>37</v>
      </c>
      <c r="T4514" t="s">
        <v>86</v>
      </c>
      <c r="U4514" t="s">
        <v>39</v>
      </c>
      <c r="W4514" t="s">
        <v>56</v>
      </c>
      <c r="X4514">
        <v>266169</v>
      </c>
      <c r="Y4514">
        <v>2425</v>
      </c>
      <c r="Z4514">
        <v>37.774900000000002</v>
      </c>
      <c r="AA4514">
        <v>-122.4194</v>
      </c>
      <c r="AB4514" t="str">
        <f>IF(Restaurants[[#This Row],[Years_Operating]]&lt;5,"New",
IF(Restaurants[[#This Row],[Years_Operating]]&lt;15,"Established","Legacy"))</f>
        <v>Established</v>
      </c>
      <c r="AC4514" t="str">
        <f>IF(Restaurants[[#This Row],[Country]]="India","Yes","No")</f>
        <v>No</v>
      </c>
      <c r="AD4514" t="str">
        <f>IF(AND(Restaurants[[#This Row],[Has Online Delivery]]="Yes",Restaurants[[#This Row],[Has Table Booking]]="Yes"),"Online + Table",
IF(Restaurants[[#This Row],[Has Online Delivery]]="Yes","Online Only",
IF(Restaurants[[#This Row],[Has Table Booking]]="Yes","Table Only","None")))</f>
        <v>Online + Table</v>
      </c>
      <c r="AE4514" t="str">
        <f>IF(Restaurants[[#This Row],[Rating]]&gt;=4.5,"Excellent",
IF(Restaurants[[#This Row],[Rating]]&gt;=4,"Very Good",
IF(Restaurants[[#This Row],[Rating]]&gt;=3.5,"Good","Average/Low")))</f>
        <v>Excellent</v>
      </c>
    </row>
    <row r="4515" spans="1:31" x14ac:dyDescent="0.3">
      <c r="A4515" t="s">
        <v>243</v>
      </c>
      <c r="B4515" t="s">
        <v>290</v>
      </c>
      <c r="C4515" t="s">
        <v>251</v>
      </c>
      <c r="D4515" t="s">
        <v>918</v>
      </c>
      <c r="E4515">
        <v>0</v>
      </c>
      <c r="F4515">
        <v>125</v>
      </c>
      <c r="G4515" t="s">
        <v>247</v>
      </c>
      <c r="H4515">
        <v>2007</v>
      </c>
      <c r="I4515">
        <v>45</v>
      </c>
      <c r="J4515">
        <v>4.5</v>
      </c>
      <c r="K4515" t="s">
        <v>919</v>
      </c>
      <c r="L4515">
        <v>18</v>
      </c>
      <c r="M4515" t="s">
        <v>204</v>
      </c>
      <c r="N4515" t="s">
        <v>210</v>
      </c>
      <c r="O4515" t="s">
        <v>211</v>
      </c>
      <c r="P4515" t="s">
        <v>37</v>
      </c>
      <c r="Q4515" t="s">
        <v>36</v>
      </c>
      <c r="R4515">
        <v>71</v>
      </c>
      <c r="S4515" t="s">
        <v>37</v>
      </c>
      <c r="T4515" t="s">
        <v>63</v>
      </c>
      <c r="U4515" t="s">
        <v>39</v>
      </c>
      <c r="V4515" t="s">
        <v>1933</v>
      </c>
      <c r="W4515" t="s">
        <v>56</v>
      </c>
      <c r="X4515">
        <v>211958</v>
      </c>
      <c r="Y4515">
        <v>6985</v>
      </c>
      <c r="Z4515">
        <v>17.385000000000002</v>
      </c>
      <c r="AA4515">
        <v>78.486699999999999</v>
      </c>
      <c r="AB4515" t="str">
        <f>IF(Restaurants[[#This Row],[Years_Operating]]&lt;5,"New",
IF(Restaurants[[#This Row],[Years_Operating]]&lt;15,"Established","Legacy"))</f>
        <v>Legacy</v>
      </c>
      <c r="AC4515" t="str">
        <f>IF(Restaurants[[#This Row],[Country]]="India","Yes","No")</f>
        <v>Yes</v>
      </c>
      <c r="AD4515" t="str">
        <f>IF(AND(Restaurants[[#This Row],[Has Online Delivery]]="Yes",Restaurants[[#This Row],[Has Table Booking]]="Yes"),"Online + Table",
IF(Restaurants[[#This Row],[Has Online Delivery]]="Yes","Online Only",
IF(Restaurants[[#This Row],[Has Table Booking]]="Yes","Table Only","None")))</f>
        <v>Table Only</v>
      </c>
      <c r="AE4515" t="str">
        <f>IF(Restaurants[[#This Row],[Rating]]&gt;=4.5,"Excellent",
IF(Restaurants[[#This Row],[Rating]]&gt;=4,"Very Good",
IF(Restaurants[[#This Row],[Rating]]&gt;=3.5,"Good","Average/Low")))</f>
        <v>Excellent</v>
      </c>
    </row>
    <row r="4516" spans="1:31" x14ac:dyDescent="0.3">
      <c r="A4516" t="s">
        <v>189</v>
      </c>
      <c r="B4516" t="s">
        <v>862</v>
      </c>
      <c r="C4516" t="s">
        <v>251</v>
      </c>
      <c r="D4516" t="s">
        <v>278</v>
      </c>
      <c r="E4516">
        <v>1</v>
      </c>
      <c r="F4516">
        <v>210</v>
      </c>
      <c r="G4516" t="s">
        <v>192</v>
      </c>
      <c r="H4516">
        <v>1990</v>
      </c>
      <c r="I4516">
        <v>30</v>
      </c>
      <c r="J4516">
        <v>4.7</v>
      </c>
      <c r="K4516" t="s">
        <v>279</v>
      </c>
      <c r="L4516">
        <v>35</v>
      </c>
      <c r="M4516" t="s">
        <v>160</v>
      </c>
      <c r="N4516" t="s">
        <v>193</v>
      </c>
      <c r="O4516" t="s">
        <v>35</v>
      </c>
      <c r="P4516" t="s">
        <v>37</v>
      </c>
      <c r="Q4516" t="s">
        <v>36</v>
      </c>
      <c r="R4516">
        <v>51</v>
      </c>
      <c r="S4516" t="s">
        <v>37</v>
      </c>
      <c r="T4516" t="s">
        <v>86</v>
      </c>
      <c r="U4516" t="s">
        <v>69</v>
      </c>
      <c r="V4516" t="s">
        <v>1934</v>
      </c>
      <c r="W4516" t="s">
        <v>47</v>
      </c>
      <c r="X4516">
        <v>458689</v>
      </c>
      <c r="Y4516">
        <v>327</v>
      </c>
      <c r="Z4516">
        <v>21.170200000000001</v>
      </c>
      <c r="AA4516">
        <v>72.831100000000006</v>
      </c>
      <c r="AB4516" t="str">
        <f>IF(Restaurants[[#This Row],[Years_Operating]]&lt;5,"New",
IF(Restaurants[[#This Row],[Years_Operating]]&lt;15,"Established","Legacy"))</f>
        <v>Legacy</v>
      </c>
      <c r="AC4516" t="str">
        <f>IF(Restaurants[[#This Row],[Country]]="India","Yes","No")</f>
        <v>Yes</v>
      </c>
      <c r="AD4516" t="str">
        <f>IF(AND(Restaurants[[#This Row],[Has Online Delivery]]="Yes",Restaurants[[#This Row],[Has Table Booking]]="Yes"),"Online + Table",
IF(Restaurants[[#This Row],[Has Online Delivery]]="Yes","Online Only",
IF(Restaurants[[#This Row],[Has Table Booking]]="Yes","Table Only","None")))</f>
        <v>Table Only</v>
      </c>
      <c r="AE4516" t="str">
        <f>IF(Restaurants[[#This Row],[Rating]]&gt;=4.5,"Excellent",
IF(Restaurants[[#This Row],[Rating]]&gt;=4,"Very Good",
IF(Restaurants[[#This Row],[Rating]]&gt;=3.5,"Good","Average/Low")))</f>
        <v>Excellent</v>
      </c>
    </row>
    <row r="4517" spans="1:31" x14ac:dyDescent="0.3">
      <c r="A4517" t="s">
        <v>144</v>
      </c>
      <c r="B4517" t="s">
        <v>873</v>
      </c>
      <c r="C4517" t="s">
        <v>29</v>
      </c>
      <c r="D4517" t="s">
        <v>83</v>
      </c>
      <c r="E4517">
        <v>2</v>
      </c>
      <c r="F4517">
        <v>280</v>
      </c>
      <c r="G4517" t="s">
        <v>148</v>
      </c>
      <c r="H4517">
        <v>2007</v>
      </c>
      <c r="I4517">
        <v>26</v>
      </c>
      <c r="J4517">
        <v>4.7</v>
      </c>
      <c r="K4517" t="s">
        <v>85</v>
      </c>
      <c r="L4517">
        <v>18</v>
      </c>
      <c r="M4517" t="s">
        <v>33</v>
      </c>
      <c r="N4517" t="s">
        <v>143</v>
      </c>
      <c r="O4517" t="s">
        <v>45</v>
      </c>
      <c r="P4517" t="s">
        <v>37</v>
      </c>
      <c r="Q4517" t="s">
        <v>37</v>
      </c>
      <c r="R4517">
        <v>25</v>
      </c>
      <c r="S4517" t="s">
        <v>37</v>
      </c>
      <c r="T4517" t="s">
        <v>63</v>
      </c>
      <c r="U4517" t="s">
        <v>69</v>
      </c>
      <c r="W4517" t="s">
        <v>56</v>
      </c>
      <c r="X4517">
        <v>254395</v>
      </c>
      <c r="Y4517">
        <v>7531</v>
      </c>
      <c r="Z4517">
        <v>45.464199999999998</v>
      </c>
      <c r="AA4517">
        <v>9.19</v>
      </c>
      <c r="AB4517" t="str">
        <f>IF(Restaurants[[#This Row],[Years_Operating]]&lt;5,"New",
IF(Restaurants[[#This Row],[Years_Operating]]&lt;15,"Established","Legacy"))</f>
        <v>Legacy</v>
      </c>
      <c r="AC4517" t="str">
        <f>IF(Restaurants[[#This Row],[Country]]="India","Yes","No")</f>
        <v>No</v>
      </c>
      <c r="AD4517" t="str">
        <f>IF(AND(Restaurants[[#This Row],[Has Online Delivery]]="Yes",Restaurants[[#This Row],[Has Table Booking]]="Yes"),"Online + Table",
IF(Restaurants[[#This Row],[Has Online Delivery]]="Yes","Online Only",
IF(Restaurants[[#This Row],[Has Table Booking]]="Yes","Table Only","None")))</f>
        <v>None</v>
      </c>
      <c r="AE4517" t="str">
        <f>IF(Restaurants[[#This Row],[Rating]]&gt;=4.5,"Excellent",
IF(Restaurants[[#This Row],[Rating]]&gt;=4,"Very Good",
IF(Restaurants[[#This Row],[Rating]]&gt;=3.5,"Good","Average/Low")))</f>
        <v>Excellent</v>
      </c>
    </row>
    <row r="4518" spans="1:31" x14ac:dyDescent="0.3">
      <c r="A4518" t="s">
        <v>65</v>
      </c>
      <c r="B4518" t="s">
        <v>272</v>
      </c>
      <c r="C4518" t="s">
        <v>251</v>
      </c>
      <c r="D4518" t="s">
        <v>278</v>
      </c>
      <c r="E4518">
        <v>3</v>
      </c>
      <c r="F4518">
        <v>350</v>
      </c>
      <c r="G4518" t="s">
        <v>68</v>
      </c>
      <c r="H4518">
        <v>1991</v>
      </c>
      <c r="I4518">
        <v>36</v>
      </c>
      <c r="J4518">
        <v>4.8</v>
      </c>
      <c r="K4518" t="s">
        <v>291</v>
      </c>
      <c r="L4518">
        <v>34</v>
      </c>
      <c r="M4518" t="s">
        <v>33</v>
      </c>
      <c r="N4518" t="s">
        <v>34</v>
      </c>
      <c r="O4518" t="s">
        <v>35</v>
      </c>
      <c r="P4518" t="s">
        <v>37</v>
      </c>
      <c r="Q4518" t="s">
        <v>37</v>
      </c>
      <c r="R4518">
        <v>20</v>
      </c>
      <c r="S4518" t="s">
        <v>37</v>
      </c>
      <c r="T4518" t="s">
        <v>86</v>
      </c>
      <c r="U4518" t="s">
        <v>32</v>
      </c>
      <c r="V4518" t="s">
        <v>1935</v>
      </c>
      <c r="W4518" t="s">
        <v>103</v>
      </c>
      <c r="X4518">
        <v>328592</v>
      </c>
      <c r="Y4518">
        <v>2580</v>
      </c>
      <c r="Z4518">
        <v>13.082700000000001</v>
      </c>
      <c r="AA4518">
        <v>80.270700000000005</v>
      </c>
      <c r="AB4518" t="str">
        <f>IF(Restaurants[[#This Row],[Years_Operating]]&lt;5,"New",
IF(Restaurants[[#This Row],[Years_Operating]]&lt;15,"Established","Legacy"))</f>
        <v>Legacy</v>
      </c>
      <c r="AC4518" t="str">
        <f>IF(Restaurants[[#This Row],[Country]]="India","Yes","No")</f>
        <v>Yes</v>
      </c>
      <c r="AD4518" t="str">
        <f>IF(AND(Restaurants[[#This Row],[Has Online Delivery]]="Yes",Restaurants[[#This Row],[Has Table Booking]]="Yes"),"Online + Table",
IF(Restaurants[[#This Row],[Has Online Delivery]]="Yes","Online Only",
IF(Restaurants[[#This Row],[Has Table Booking]]="Yes","Table Only","None")))</f>
        <v>None</v>
      </c>
      <c r="AE4518" t="str">
        <f>IF(Restaurants[[#This Row],[Rating]]&gt;=4.5,"Excellent",
IF(Restaurants[[#This Row],[Rating]]&gt;=4,"Very Good",
IF(Restaurants[[#This Row],[Rating]]&gt;=3.5,"Good","Average/Low")))</f>
        <v>Excellent</v>
      </c>
    </row>
    <row r="4519" spans="1:31" x14ac:dyDescent="0.3">
      <c r="A4519" t="s">
        <v>92</v>
      </c>
      <c r="B4519" t="s">
        <v>290</v>
      </c>
      <c r="C4519" t="s">
        <v>251</v>
      </c>
      <c r="D4519" t="s">
        <v>918</v>
      </c>
      <c r="E4519">
        <v>3</v>
      </c>
      <c r="F4519">
        <v>345</v>
      </c>
      <c r="G4519" t="s">
        <v>95</v>
      </c>
      <c r="H4519">
        <v>2011</v>
      </c>
      <c r="I4519">
        <v>50</v>
      </c>
      <c r="J4519">
        <v>4.8</v>
      </c>
      <c r="K4519" t="s">
        <v>939</v>
      </c>
      <c r="L4519">
        <v>14</v>
      </c>
      <c r="M4519" t="s">
        <v>33</v>
      </c>
      <c r="N4519" t="s">
        <v>34</v>
      </c>
      <c r="O4519" t="s">
        <v>54</v>
      </c>
      <c r="P4519" t="s">
        <v>36</v>
      </c>
      <c r="Q4519" t="s">
        <v>36</v>
      </c>
      <c r="R4519">
        <v>39</v>
      </c>
      <c r="S4519" t="s">
        <v>36</v>
      </c>
      <c r="T4519" t="s">
        <v>63</v>
      </c>
      <c r="U4519" t="s">
        <v>32</v>
      </c>
      <c r="V4519" t="s">
        <v>1936</v>
      </c>
      <c r="W4519" t="s">
        <v>70</v>
      </c>
      <c r="X4519">
        <v>115199</v>
      </c>
      <c r="Y4519">
        <v>544</v>
      </c>
      <c r="Z4519">
        <v>17.385000000000002</v>
      </c>
      <c r="AA4519">
        <v>78.486699999999999</v>
      </c>
      <c r="AB4519" t="str">
        <f>IF(Restaurants[[#This Row],[Years_Operating]]&lt;5,"New",
IF(Restaurants[[#This Row],[Years_Operating]]&lt;15,"Established","Legacy"))</f>
        <v>Established</v>
      </c>
      <c r="AC4519" t="str">
        <f>IF(Restaurants[[#This Row],[Country]]="India","Yes","No")</f>
        <v>Yes</v>
      </c>
      <c r="AD4519" t="str">
        <f>IF(AND(Restaurants[[#This Row],[Has Online Delivery]]="Yes",Restaurants[[#This Row],[Has Table Booking]]="Yes"),"Online + Table",
IF(Restaurants[[#This Row],[Has Online Delivery]]="Yes","Online Only",
IF(Restaurants[[#This Row],[Has Table Booking]]="Yes","Table Only","None")))</f>
        <v>Online + Table</v>
      </c>
      <c r="AE4519" t="str">
        <f>IF(Restaurants[[#This Row],[Rating]]&gt;=4.5,"Excellent",
IF(Restaurants[[#This Row],[Rating]]&gt;=4,"Very Good",
IF(Restaurants[[#This Row],[Rating]]&gt;=3.5,"Good","Average/Low")))</f>
        <v>Excellent</v>
      </c>
    </row>
    <row r="4520" spans="1:31" x14ac:dyDescent="0.3">
      <c r="A4520" t="s">
        <v>124</v>
      </c>
      <c r="B4520" t="s">
        <v>876</v>
      </c>
      <c r="C4520" t="s">
        <v>877</v>
      </c>
      <c r="D4520" t="s">
        <v>956</v>
      </c>
      <c r="E4520">
        <v>3</v>
      </c>
      <c r="F4520">
        <v>385</v>
      </c>
      <c r="G4520" t="s">
        <v>127</v>
      </c>
      <c r="H4520">
        <v>2005</v>
      </c>
      <c r="I4520">
        <v>64</v>
      </c>
      <c r="J4520">
        <v>4.7</v>
      </c>
      <c r="K4520" t="s">
        <v>991</v>
      </c>
      <c r="L4520">
        <v>20</v>
      </c>
      <c r="M4520" t="s">
        <v>33</v>
      </c>
      <c r="N4520" t="s">
        <v>34</v>
      </c>
      <c r="O4520" t="s">
        <v>54</v>
      </c>
      <c r="P4520" t="s">
        <v>37</v>
      </c>
      <c r="Q4520" t="s">
        <v>36</v>
      </c>
      <c r="R4520">
        <v>57</v>
      </c>
      <c r="S4520" t="s">
        <v>36</v>
      </c>
      <c r="T4520" t="s">
        <v>55</v>
      </c>
      <c r="U4520" t="s">
        <v>32</v>
      </c>
      <c r="W4520" t="s">
        <v>64</v>
      </c>
      <c r="X4520">
        <v>250657</v>
      </c>
      <c r="Y4520">
        <v>6208</v>
      </c>
      <c r="Z4520">
        <v>-33.8688</v>
      </c>
      <c r="AA4520">
        <v>151.20930000000001</v>
      </c>
      <c r="AB4520" t="str">
        <f>IF(Restaurants[[#This Row],[Years_Operating]]&lt;5,"New",
IF(Restaurants[[#This Row],[Years_Operating]]&lt;15,"Established","Legacy"))</f>
        <v>Legacy</v>
      </c>
      <c r="AC4520" t="str">
        <f>IF(Restaurants[[#This Row],[Country]]="India","Yes","No")</f>
        <v>No</v>
      </c>
      <c r="AD4520" t="str">
        <f>IF(AND(Restaurants[[#This Row],[Has Online Delivery]]="Yes",Restaurants[[#This Row],[Has Table Booking]]="Yes"),"Online + Table",
IF(Restaurants[[#This Row],[Has Online Delivery]]="Yes","Online Only",
IF(Restaurants[[#This Row],[Has Table Booking]]="Yes","Table Only","None")))</f>
        <v>Table Only</v>
      </c>
      <c r="AE4520" t="str">
        <f>IF(Restaurants[[#This Row],[Rating]]&gt;=4.5,"Excellent",
IF(Restaurants[[#This Row],[Rating]]&gt;=4,"Very Good",
IF(Restaurants[[#This Row],[Rating]]&gt;=3.5,"Good","Average/Low")))</f>
        <v>Excellent</v>
      </c>
    </row>
    <row r="4521" spans="1:31" x14ac:dyDescent="0.3">
      <c r="A4521" t="s">
        <v>175</v>
      </c>
      <c r="B4521" t="s">
        <v>903</v>
      </c>
      <c r="C4521" t="s">
        <v>196</v>
      </c>
      <c r="D4521" t="s">
        <v>953</v>
      </c>
      <c r="E4521">
        <v>2</v>
      </c>
      <c r="F4521">
        <v>245</v>
      </c>
      <c r="G4521" t="s">
        <v>177</v>
      </c>
      <c r="H4521">
        <v>2005</v>
      </c>
      <c r="I4521">
        <v>46</v>
      </c>
      <c r="J4521">
        <v>4.7</v>
      </c>
      <c r="K4521" t="s">
        <v>1091</v>
      </c>
      <c r="L4521">
        <v>20</v>
      </c>
      <c r="M4521" t="s">
        <v>160</v>
      </c>
      <c r="N4521" t="s">
        <v>143</v>
      </c>
      <c r="O4521" t="s">
        <v>45</v>
      </c>
      <c r="P4521" t="s">
        <v>37</v>
      </c>
      <c r="Q4521" t="s">
        <v>37</v>
      </c>
      <c r="R4521">
        <v>37</v>
      </c>
      <c r="S4521" t="s">
        <v>37</v>
      </c>
      <c r="T4521" t="s">
        <v>55</v>
      </c>
      <c r="U4521" t="s">
        <v>46</v>
      </c>
      <c r="W4521" t="s">
        <v>103</v>
      </c>
      <c r="X4521">
        <v>237673</v>
      </c>
      <c r="Y4521">
        <v>7231</v>
      </c>
      <c r="Z4521">
        <v>53.800800000000002</v>
      </c>
      <c r="AA4521">
        <v>-1.5490999999999999</v>
      </c>
      <c r="AB4521" t="str">
        <f>IF(Restaurants[[#This Row],[Years_Operating]]&lt;5,"New",
IF(Restaurants[[#This Row],[Years_Operating]]&lt;15,"Established","Legacy"))</f>
        <v>Legacy</v>
      </c>
      <c r="AC4521" t="str">
        <f>IF(Restaurants[[#This Row],[Country]]="India","Yes","No")</f>
        <v>No</v>
      </c>
      <c r="AD4521" t="str">
        <f>IF(AND(Restaurants[[#This Row],[Has Online Delivery]]="Yes",Restaurants[[#This Row],[Has Table Booking]]="Yes"),"Online + Table",
IF(Restaurants[[#This Row],[Has Online Delivery]]="Yes","Online Only",
IF(Restaurants[[#This Row],[Has Table Booking]]="Yes","Table Only","None")))</f>
        <v>None</v>
      </c>
      <c r="AE4521" t="str">
        <f>IF(Restaurants[[#This Row],[Rating]]&gt;=4.5,"Excellent",
IF(Restaurants[[#This Row],[Rating]]&gt;=4,"Very Good",
IF(Restaurants[[#This Row],[Rating]]&gt;=3.5,"Good","Average/Low")))</f>
        <v>Excellent</v>
      </c>
    </row>
    <row r="4522" spans="1:31" x14ac:dyDescent="0.3">
      <c r="A4522" t="s">
        <v>243</v>
      </c>
      <c r="B4522" t="s">
        <v>891</v>
      </c>
      <c r="C4522" t="s">
        <v>196</v>
      </c>
      <c r="D4522" t="s">
        <v>928</v>
      </c>
      <c r="E4522">
        <v>0</v>
      </c>
      <c r="F4522">
        <v>125</v>
      </c>
      <c r="G4522" t="s">
        <v>247</v>
      </c>
      <c r="H4522">
        <v>2007</v>
      </c>
      <c r="I4522">
        <v>45</v>
      </c>
      <c r="J4522">
        <v>4.5</v>
      </c>
      <c r="K4522" t="s">
        <v>929</v>
      </c>
      <c r="L4522">
        <v>18</v>
      </c>
      <c r="M4522" t="s">
        <v>204</v>
      </c>
      <c r="N4522" t="s">
        <v>210</v>
      </c>
      <c r="O4522" t="s">
        <v>211</v>
      </c>
      <c r="P4522" t="s">
        <v>37</v>
      </c>
      <c r="Q4522" t="s">
        <v>36</v>
      </c>
      <c r="R4522">
        <v>38</v>
      </c>
      <c r="S4522" t="s">
        <v>36</v>
      </c>
      <c r="T4522" t="s">
        <v>55</v>
      </c>
      <c r="U4522" t="s">
        <v>46</v>
      </c>
      <c r="W4522" t="s">
        <v>132</v>
      </c>
      <c r="X4522">
        <v>143623</v>
      </c>
      <c r="Y4522">
        <v>2863</v>
      </c>
      <c r="Z4522">
        <v>53.480800000000002</v>
      </c>
      <c r="AA4522">
        <v>-2.2425999999999999</v>
      </c>
      <c r="AB4522" t="str">
        <f>IF(Restaurants[[#This Row],[Years_Operating]]&lt;5,"New",
IF(Restaurants[[#This Row],[Years_Operating]]&lt;15,"Established","Legacy"))</f>
        <v>Legacy</v>
      </c>
      <c r="AC4522" t="str">
        <f>IF(Restaurants[[#This Row],[Country]]="India","Yes","No")</f>
        <v>No</v>
      </c>
      <c r="AD4522" t="str">
        <f>IF(AND(Restaurants[[#This Row],[Has Online Delivery]]="Yes",Restaurants[[#This Row],[Has Table Booking]]="Yes"),"Online + Table",
IF(Restaurants[[#This Row],[Has Online Delivery]]="Yes","Online Only",
IF(Restaurants[[#This Row],[Has Table Booking]]="Yes","Table Only","None")))</f>
        <v>Table Only</v>
      </c>
      <c r="AE4522" t="str">
        <f>IF(Restaurants[[#This Row],[Rating]]&gt;=4.5,"Excellent",
IF(Restaurants[[#This Row],[Rating]]&gt;=4,"Very Good",
IF(Restaurants[[#This Row],[Rating]]&gt;=3.5,"Good","Average/Low")))</f>
        <v>Excellent</v>
      </c>
    </row>
    <row r="4523" spans="1:31" x14ac:dyDescent="0.3">
      <c r="A4523" t="s">
        <v>234</v>
      </c>
      <c r="B4523" t="s">
        <v>880</v>
      </c>
      <c r="C4523" t="s">
        <v>50</v>
      </c>
      <c r="D4523" t="s">
        <v>901</v>
      </c>
      <c r="E4523">
        <v>0</v>
      </c>
      <c r="F4523">
        <v>285</v>
      </c>
      <c r="G4523" t="s">
        <v>237</v>
      </c>
      <c r="H4523">
        <v>2004</v>
      </c>
      <c r="I4523">
        <v>70</v>
      </c>
      <c r="J4523">
        <v>4.5999999999999996</v>
      </c>
      <c r="K4523" t="s">
        <v>902</v>
      </c>
      <c r="L4523">
        <v>21</v>
      </c>
      <c r="M4523" t="s">
        <v>33</v>
      </c>
      <c r="N4523" t="s">
        <v>210</v>
      </c>
      <c r="O4523" t="s">
        <v>54</v>
      </c>
      <c r="P4523" t="s">
        <v>37</v>
      </c>
      <c r="Q4523" t="s">
        <v>36</v>
      </c>
      <c r="R4523">
        <v>20</v>
      </c>
      <c r="S4523" t="s">
        <v>37</v>
      </c>
      <c r="T4523" t="s">
        <v>55</v>
      </c>
      <c r="U4523" t="s">
        <v>32</v>
      </c>
      <c r="W4523" t="s">
        <v>47</v>
      </c>
      <c r="X4523">
        <v>78599</v>
      </c>
      <c r="Y4523">
        <v>3400</v>
      </c>
      <c r="Z4523">
        <v>29.760400000000001</v>
      </c>
      <c r="AA4523">
        <v>-95.369799999999998</v>
      </c>
      <c r="AB4523" t="str">
        <f>IF(Restaurants[[#This Row],[Years_Operating]]&lt;5,"New",
IF(Restaurants[[#This Row],[Years_Operating]]&lt;15,"Established","Legacy"))</f>
        <v>Legacy</v>
      </c>
      <c r="AC4523" t="str">
        <f>IF(Restaurants[[#This Row],[Country]]="India","Yes","No")</f>
        <v>No</v>
      </c>
      <c r="AD4523" t="str">
        <f>IF(AND(Restaurants[[#This Row],[Has Online Delivery]]="Yes",Restaurants[[#This Row],[Has Table Booking]]="Yes"),"Online + Table",
IF(Restaurants[[#This Row],[Has Online Delivery]]="Yes","Online Only",
IF(Restaurants[[#This Row],[Has Table Booking]]="Yes","Table Only","None")))</f>
        <v>Table Only</v>
      </c>
      <c r="AE4523" t="str">
        <f>IF(Restaurants[[#This Row],[Rating]]&gt;=4.5,"Excellent",
IF(Restaurants[[#This Row],[Rating]]&gt;=4,"Very Good",
IF(Restaurants[[#This Row],[Rating]]&gt;=3.5,"Good","Average/Low")))</f>
        <v>Excellent</v>
      </c>
    </row>
    <row r="4524" spans="1:31" x14ac:dyDescent="0.3">
      <c r="A4524" t="s">
        <v>171</v>
      </c>
      <c r="B4524" t="s">
        <v>903</v>
      </c>
      <c r="C4524" t="s">
        <v>196</v>
      </c>
      <c r="D4524" t="s">
        <v>892</v>
      </c>
      <c r="E4524">
        <v>2</v>
      </c>
      <c r="F4524">
        <v>285</v>
      </c>
      <c r="G4524" t="s">
        <v>172</v>
      </c>
      <c r="H4524">
        <v>2008</v>
      </c>
      <c r="I4524">
        <v>12</v>
      </c>
      <c r="J4524">
        <v>4.7</v>
      </c>
      <c r="K4524" t="s">
        <v>960</v>
      </c>
      <c r="L4524">
        <v>17</v>
      </c>
      <c r="M4524" t="s">
        <v>33</v>
      </c>
      <c r="N4524" t="s">
        <v>143</v>
      </c>
      <c r="O4524" t="s">
        <v>54</v>
      </c>
      <c r="P4524" t="s">
        <v>36</v>
      </c>
      <c r="Q4524" t="s">
        <v>36</v>
      </c>
      <c r="R4524">
        <v>73</v>
      </c>
      <c r="S4524" t="s">
        <v>37</v>
      </c>
      <c r="T4524" t="s">
        <v>55</v>
      </c>
      <c r="U4524" t="s">
        <v>46</v>
      </c>
      <c r="W4524" t="s">
        <v>47</v>
      </c>
      <c r="X4524">
        <v>381134</v>
      </c>
      <c r="Y4524">
        <v>2829</v>
      </c>
      <c r="Z4524">
        <v>53.800800000000002</v>
      </c>
      <c r="AA4524">
        <v>-1.5490999999999999</v>
      </c>
      <c r="AB4524" t="str">
        <f>IF(Restaurants[[#This Row],[Years_Operating]]&lt;5,"New",
IF(Restaurants[[#This Row],[Years_Operating]]&lt;15,"Established","Legacy"))</f>
        <v>Legacy</v>
      </c>
      <c r="AC4524" t="str">
        <f>IF(Restaurants[[#This Row],[Country]]="India","Yes","No")</f>
        <v>No</v>
      </c>
      <c r="AD4524" t="str">
        <f>IF(AND(Restaurants[[#This Row],[Has Online Delivery]]="Yes",Restaurants[[#This Row],[Has Table Booking]]="Yes"),"Online + Table",
IF(Restaurants[[#This Row],[Has Online Delivery]]="Yes","Online Only",
IF(Restaurants[[#This Row],[Has Table Booking]]="Yes","Table Only","None")))</f>
        <v>Online + Table</v>
      </c>
      <c r="AE4524" t="str">
        <f>IF(Restaurants[[#This Row],[Rating]]&gt;=4.5,"Excellent",
IF(Restaurants[[#This Row],[Rating]]&gt;=4,"Very Good",
IF(Restaurants[[#This Row],[Rating]]&gt;=3.5,"Good","Average/Low")))</f>
        <v>Excellent</v>
      </c>
    </row>
    <row r="4525" spans="1:31" x14ac:dyDescent="0.3">
      <c r="A4525" t="s">
        <v>199</v>
      </c>
      <c r="B4525" t="s">
        <v>290</v>
      </c>
      <c r="C4525" t="s">
        <v>251</v>
      </c>
      <c r="D4525" t="s">
        <v>863</v>
      </c>
      <c r="E4525">
        <v>1</v>
      </c>
      <c r="F4525">
        <v>165</v>
      </c>
      <c r="G4525" t="s">
        <v>201</v>
      </c>
      <c r="H4525">
        <v>2013</v>
      </c>
      <c r="I4525">
        <v>26</v>
      </c>
      <c r="J4525">
        <v>4.5999999999999996</v>
      </c>
      <c r="K4525" t="s">
        <v>864</v>
      </c>
      <c r="L4525">
        <v>12</v>
      </c>
      <c r="M4525" t="s">
        <v>160</v>
      </c>
      <c r="N4525" t="s">
        <v>193</v>
      </c>
      <c r="O4525" t="s">
        <v>45</v>
      </c>
      <c r="P4525" t="s">
        <v>37</v>
      </c>
      <c r="Q4525" t="s">
        <v>37</v>
      </c>
      <c r="R4525">
        <v>48</v>
      </c>
      <c r="S4525" t="s">
        <v>36</v>
      </c>
      <c r="T4525" t="s">
        <v>86</v>
      </c>
      <c r="U4525" t="s">
        <v>32</v>
      </c>
      <c r="V4525" t="s">
        <v>1937</v>
      </c>
      <c r="W4525" t="s">
        <v>80</v>
      </c>
      <c r="X4525">
        <v>206077</v>
      </c>
      <c r="Y4525">
        <v>7020</v>
      </c>
      <c r="Z4525">
        <v>17.385000000000002</v>
      </c>
      <c r="AA4525">
        <v>78.486699999999999</v>
      </c>
      <c r="AB4525" t="str">
        <f>IF(Restaurants[[#This Row],[Years_Operating]]&lt;5,"New",
IF(Restaurants[[#This Row],[Years_Operating]]&lt;15,"Established","Legacy"))</f>
        <v>Established</v>
      </c>
      <c r="AC4525" t="str">
        <f>IF(Restaurants[[#This Row],[Country]]="India","Yes","No")</f>
        <v>Yes</v>
      </c>
      <c r="AD4525" t="str">
        <f>IF(AND(Restaurants[[#This Row],[Has Online Delivery]]="Yes",Restaurants[[#This Row],[Has Table Booking]]="Yes"),"Online + Table",
IF(Restaurants[[#This Row],[Has Online Delivery]]="Yes","Online Only",
IF(Restaurants[[#This Row],[Has Table Booking]]="Yes","Table Only","None")))</f>
        <v>None</v>
      </c>
      <c r="AE4525" t="str">
        <f>IF(Restaurants[[#This Row],[Rating]]&gt;=4.5,"Excellent",
IF(Restaurants[[#This Row],[Rating]]&gt;=4,"Very Good",
IF(Restaurants[[#This Row],[Rating]]&gt;=3.5,"Good","Average/Low")))</f>
        <v>Excellent</v>
      </c>
    </row>
    <row r="4526" spans="1:31" x14ac:dyDescent="0.3">
      <c r="A4526" t="s">
        <v>189</v>
      </c>
      <c r="B4526" t="s">
        <v>891</v>
      </c>
      <c r="C4526" t="s">
        <v>196</v>
      </c>
      <c r="D4526" t="s">
        <v>953</v>
      </c>
      <c r="E4526">
        <v>1</v>
      </c>
      <c r="F4526">
        <v>210</v>
      </c>
      <c r="G4526" t="s">
        <v>192</v>
      </c>
      <c r="H4526">
        <v>1990</v>
      </c>
      <c r="I4526">
        <v>30</v>
      </c>
      <c r="J4526">
        <v>4.7</v>
      </c>
      <c r="K4526" t="s">
        <v>954</v>
      </c>
      <c r="L4526">
        <v>35</v>
      </c>
      <c r="M4526" t="s">
        <v>160</v>
      </c>
      <c r="N4526" t="s">
        <v>193</v>
      </c>
      <c r="O4526" t="s">
        <v>35</v>
      </c>
      <c r="P4526" t="s">
        <v>37</v>
      </c>
      <c r="Q4526" t="s">
        <v>36</v>
      </c>
      <c r="R4526">
        <v>35</v>
      </c>
      <c r="S4526" t="s">
        <v>36</v>
      </c>
      <c r="T4526" t="s">
        <v>86</v>
      </c>
      <c r="U4526" t="s">
        <v>39</v>
      </c>
      <c r="W4526" t="s">
        <v>103</v>
      </c>
      <c r="X4526">
        <v>107860</v>
      </c>
      <c r="Y4526">
        <v>4407</v>
      </c>
      <c r="Z4526">
        <v>53.480800000000002</v>
      </c>
      <c r="AA4526">
        <v>-2.2425999999999999</v>
      </c>
      <c r="AB4526" t="str">
        <f>IF(Restaurants[[#This Row],[Years_Operating]]&lt;5,"New",
IF(Restaurants[[#This Row],[Years_Operating]]&lt;15,"Established","Legacy"))</f>
        <v>Legacy</v>
      </c>
      <c r="AC4526" t="str">
        <f>IF(Restaurants[[#This Row],[Country]]="India","Yes","No")</f>
        <v>No</v>
      </c>
      <c r="AD4526" t="str">
        <f>IF(AND(Restaurants[[#This Row],[Has Online Delivery]]="Yes",Restaurants[[#This Row],[Has Table Booking]]="Yes"),"Online + Table",
IF(Restaurants[[#This Row],[Has Online Delivery]]="Yes","Online Only",
IF(Restaurants[[#This Row],[Has Table Booking]]="Yes","Table Only","None")))</f>
        <v>Table Only</v>
      </c>
      <c r="AE4526" t="str">
        <f>IF(Restaurants[[#This Row],[Rating]]&gt;=4.5,"Excellent",
IF(Restaurants[[#This Row],[Rating]]&gt;=4,"Very Good",
IF(Restaurants[[#This Row],[Rating]]&gt;=3.5,"Good","Average/Low")))</f>
        <v>Excellent</v>
      </c>
    </row>
    <row r="4527" spans="1:31" x14ac:dyDescent="0.3">
      <c r="A4527" t="s">
        <v>81</v>
      </c>
      <c r="B4527" t="s">
        <v>105</v>
      </c>
      <c r="C4527" t="s">
        <v>29</v>
      </c>
      <c r="D4527" t="s">
        <v>83</v>
      </c>
      <c r="E4527">
        <v>3</v>
      </c>
      <c r="F4527">
        <v>310</v>
      </c>
      <c r="G4527" t="s">
        <v>84</v>
      </c>
      <c r="H4527">
        <v>2005</v>
      </c>
      <c r="I4527">
        <v>35</v>
      </c>
      <c r="J4527">
        <v>4.8</v>
      </c>
      <c r="K4527" t="s">
        <v>85</v>
      </c>
      <c r="L4527">
        <v>20</v>
      </c>
      <c r="M4527" t="s">
        <v>33</v>
      </c>
      <c r="N4527" t="s">
        <v>34</v>
      </c>
      <c r="O4527" t="s">
        <v>35</v>
      </c>
      <c r="P4527" t="s">
        <v>36</v>
      </c>
      <c r="Q4527" t="s">
        <v>36</v>
      </c>
      <c r="R4527">
        <v>50</v>
      </c>
      <c r="S4527" t="s">
        <v>37</v>
      </c>
      <c r="T4527" t="s">
        <v>38</v>
      </c>
      <c r="U4527" t="s">
        <v>32</v>
      </c>
      <c r="W4527" t="s">
        <v>132</v>
      </c>
      <c r="X4527">
        <v>326511</v>
      </c>
      <c r="Y4527">
        <v>2033</v>
      </c>
      <c r="Z4527">
        <v>41.902799999999999</v>
      </c>
      <c r="AA4527">
        <v>12.4964</v>
      </c>
      <c r="AB4527" t="str">
        <f>IF(Restaurants[[#This Row],[Years_Operating]]&lt;5,"New",
IF(Restaurants[[#This Row],[Years_Operating]]&lt;15,"Established","Legacy"))</f>
        <v>Legacy</v>
      </c>
      <c r="AC4527" t="str">
        <f>IF(Restaurants[[#This Row],[Country]]="India","Yes","No")</f>
        <v>No</v>
      </c>
      <c r="AD4527" t="str">
        <f>IF(AND(Restaurants[[#This Row],[Has Online Delivery]]="Yes",Restaurants[[#This Row],[Has Table Booking]]="Yes"),"Online + Table",
IF(Restaurants[[#This Row],[Has Online Delivery]]="Yes","Online Only",
IF(Restaurants[[#This Row],[Has Table Booking]]="Yes","Table Only","None")))</f>
        <v>Online + Table</v>
      </c>
      <c r="AE4527" t="str">
        <f>IF(Restaurants[[#This Row],[Rating]]&gt;=4.5,"Excellent",
IF(Restaurants[[#This Row],[Rating]]&gt;=4,"Very Good",
IF(Restaurants[[#This Row],[Rating]]&gt;=3.5,"Good","Average/Low")))</f>
        <v>Excellent</v>
      </c>
    </row>
    <row r="4528" spans="1:31" x14ac:dyDescent="0.3">
      <c r="A4528" t="s">
        <v>215</v>
      </c>
      <c r="B4528" t="s">
        <v>933</v>
      </c>
      <c r="C4528" t="s">
        <v>251</v>
      </c>
      <c r="D4528" t="s">
        <v>263</v>
      </c>
      <c r="E4528">
        <v>0</v>
      </c>
      <c r="F4528">
        <v>155</v>
      </c>
      <c r="G4528" t="s">
        <v>219</v>
      </c>
      <c r="H4528">
        <v>2000</v>
      </c>
      <c r="I4528">
        <v>55</v>
      </c>
      <c r="J4528">
        <v>4.7</v>
      </c>
      <c r="K4528" t="s">
        <v>310</v>
      </c>
      <c r="L4528">
        <v>25</v>
      </c>
      <c r="M4528" t="s">
        <v>160</v>
      </c>
      <c r="N4528" t="s">
        <v>210</v>
      </c>
      <c r="O4528" t="s">
        <v>54</v>
      </c>
      <c r="P4528" t="s">
        <v>37</v>
      </c>
      <c r="Q4528" t="s">
        <v>36</v>
      </c>
      <c r="R4528">
        <v>65</v>
      </c>
      <c r="S4528" t="s">
        <v>36</v>
      </c>
      <c r="T4528" t="s">
        <v>55</v>
      </c>
      <c r="U4528" t="s">
        <v>32</v>
      </c>
      <c r="V4528" t="s">
        <v>1938</v>
      </c>
      <c r="W4528" t="s">
        <v>132</v>
      </c>
      <c r="X4528">
        <v>433012</v>
      </c>
      <c r="Y4528">
        <v>3160</v>
      </c>
      <c r="Z4528">
        <v>22.7196</v>
      </c>
      <c r="AA4528">
        <v>75.857699999999994</v>
      </c>
      <c r="AB4528" t="str">
        <f>IF(Restaurants[[#This Row],[Years_Operating]]&lt;5,"New",
IF(Restaurants[[#This Row],[Years_Operating]]&lt;15,"Established","Legacy"))</f>
        <v>Legacy</v>
      </c>
      <c r="AC4528" t="str">
        <f>IF(Restaurants[[#This Row],[Country]]="India","Yes","No")</f>
        <v>Yes</v>
      </c>
      <c r="AD4528" t="str">
        <f>IF(AND(Restaurants[[#This Row],[Has Online Delivery]]="Yes",Restaurants[[#This Row],[Has Table Booking]]="Yes"),"Online + Table",
IF(Restaurants[[#This Row],[Has Online Delivery]]="Yes","Online Only",
IF(Restaurants[[#This Row],[Has Table Booking]]="Yes","Table Only","None")))</f>
        <v>Table Only</v>
      </c>
      <c r="AE4528" t="str">
        <f>IF(Restaurants[[#This Row],[Rating]]&gt;=4.5,"Excellent",
IF(Restaurants[[#This Row],[Rating]]&gt;=4,"Very Good",
IF(Restaurants[[#This Row],[Rating]]&gt;=3.5,"Good","Average/Low")))</f>
        <v>Excellent</v>
      </c>
    </row>
    <row r="4529" spans="1:31" x14ac:dyDescent="0.3">
      <c r="A4529" t="s">
        <v>113</v>
      </c>
      <c r="B4529" t="s">
        <v>866</v>
      </c>
      <c r="C4529" t="s">
        <v>251</v>
      </c>
      <c r="D4529" t="s">
        <v>263</v>
      </c>
      <c r="E4529">
        <v>3</v>
      </c>
      <c r="F4529">
        <v>280</v>
      </c>
      <c r="G4529" t="s">
        <v>116</v>
      </c>
      <c r="H4529">
        <v>1986</v>
      </c>
      <c r="I4529">
        <v>45</v>
      </c>
      <c r="J4529">
        <v>4.7</v>
      </c>
      <c r="K4529" t="s">
        <v>310</v>
      </c>
      <c r="L4529">
        <v>39</v>
      </c>
      <c r="M4529" t="s">
        <v>33</v>
      </c>
      <c r="N4529" t="s">
        <v>34</v>
      </c>
      <c r="O4529" t="s">
        <v>35</v>
      </c>
      <c r="P4529" t="s">
        <v>36</v>
      </c>
      <c r="Q4529" t="s">
        <v>37</v>
      </c>
      <c r="R4529">
        <v>57</v>
      </c>
      <c r="S4529" t="s">
        <v>37</v>
      </c>
      <c r="T4529" t="s">
        <v>63</v>
      </c>
      <c r="U4529" t="s">
        <v>32</v>
      </c>
      <c r="V4529" t="s">
        <v>1939</v>
      </c>
      <c r="W4529" t="s">
        <v>149</v>
      </c>
      <c r="X4529">
        <v>442014</v>
      </c>
      <c r="Y4529">
        <v>5913</v>
      </c>
      <c r="Z4529">
        <v>23.022500000000001</v>
      </c>
      <c r="AA4529">
        <v>72.571399999999997</v>
      </c>
      <c r="AB4529" t="str">
        <f>IF(Restaurants[[#This Row],[Years_Operating]]&lt;5,"New",
IF(Restaurants[[#This Row],[Years_Operating]]&lt;15,"Established","Legacy"))</f>
        <v>Legacy</v>
      </c>
      <c r="AC4529" t="str">
        <f>IF(Restaurants[[#This Row],[Country]]="India","Yes","No")</f>
        <v>Yes</v>
      </c>
      <c r="AD4529" t="str">
        <f>IF(AND(Restaurants[[#This Row],[Has Online Delivery]]="Yes",Restaurants[[#This Row],[Has Table Booking]]="Yes"),"Online + Table",
IF(Restaurants[[#This Row],[Has Online Delivery]]="Yes","Online Only",
IF(Restaurants[[#This Row],[Has Table Booking]]="Yes","Table Only","None")))</f>
        <v>Online Only</v>
      </c>
      <c r="AE4529" t="str">
        <f>IF(Restaurants[[#This Row],[Rating]]&gt;=4.5,"Excellent",
IF(Restaurants[[#This Row],[Rating]]&gt;=4,"Very Good",
IF(Restaurants[[#This Row],[Rating]]&gt;=3.5,"Good","Average/Low")))</f>
        <v>Excellent</v>
      </c>
    </row>
    <row r="4530" spans="1:31" x14ac:dyDescent="0.3">
      <c r="A4530" t="s">
        <v>224</v>
      </c>
      <c r="B4530" t="s">
        <v>255</v>
      </c>
      <c r="C4530" t="s">
        <v>251</v>
      </c>
      <c r="D4530" t="s">
        <v>863</v>
      </c>
      <c r="E4530">
        <v>0</v>
      </c>
      <c r="F4530">
        <v>140</v>
      </c>
      <c r="G4530" t="s">
        <v>225</v>
      </c>
      <c r="H4530">
        <v>2012</v>
      </c>
      <c r="I4530">
        <v>48</v>
      </c>
      <c r="J4530">
        <v>4.5999999999999996</v>
      </c>
      <c r="K4530" t="s">
        <v>926</v>
      </c>
      <c r="L4530">
        <v>13</v>
      </c>
      <c r="M4530" t="s">
        <v>204</v>
      </c>
      <c r="N4530" t="s">
        <v>210</v>
      </c>
      <c r="O4530" t="s">
        <v>54</v>
      </c>
      <c r="P4530" t="s">
        <v>36</v>
      </c>
      <c r="Q4530" t="s">
        <v>36</v>
      </c>
      <c r="R4530">
        <v>20</v>
      </c>
      <c r="S4530" t="s">
        <v>36</v>
      </c>
      <c r="T4530" t="s">
        <v>38</v>
      </c>
      <c r="U4530" t="s">
        <v>32</v>
      </c>
      <c r="V4530" t="s">
        <v>1940</v>
      </c>
      <c r="W4530" t="s">
        <v>108</v>
      </c>
      <c r="X4530">
        <v>86221</v>
      </c>
      <c r="Y4530">
        <v>1899</v>
      </c>
      <c r="Z4530">
        <v>19.076000000000001</v>
      </c>
      <c r="AA4530">
        <v>72.877700000000004</v>
      </c>
      <c r="AB4530" t="str">
        <f>IF(Restaurants[[#This Row],[Years_Operating]]&lt;5,"New",
IF(Restaurants[[#This Row],[Years_Operating]]&lt;15,"Established","Legacy"))</f>
        <v>Established</v>
      </c>
      <c r="AC4530" t="str">
        <f>IF(Restaurants[[#This Row],[Country]]="India","Yes","No")</f>
        <v>Yes</v>
      </c>
      <c r="AD4530" t="str">
        <f>IF(AND(Restaurants[[#This Row],[Has Online Delivery]]="Yes",Restaurants[[#This Row],[Has Table Booking]]="Yes"),"Online + Table",
IF(Restaurants[[#This Row],[Has Online Delivery]]="Yes","Online Only",
IF(Restaurants[[#This Row],[Has Table Booking]]="Yes","Table Only","None")))</f>
        <v>Online + Table</v>
      </c>
      <c r="AE4530" t="str">
        <f>IF(Restaurants[[#This Row],[Rating]]&gt;=4.5,"Excellent",
IF(Restaurants[[#This Row],[Rating]]&gt;=4,"Very Good",
IF(Restaurants[[#This Row],[Rating]]&gt;=3.5,"Good","Average/Low")))</f>
        <v>Excellent</v>
      </c>
    </row>
    <row r="4531" spans="1:31" x14ac:dyDescent="0.3">
      <c r="A4531" t="s">
        <v>109</v>
      </c>
      <c r="B4531" t="s">
        <v>921</v>
      </c>
      <c r="C4531" t="s">
        <v>251</v>
      </c>
      <c r="D4531" t="s">
        <v>263</v>
      </c>
      <c r="E4531">
        <v>3</v>
      </c>
      <c r="F4531">
        <v>270</v>
      </c>
      <c r="G4531" t="s">
        <v>109</v>
      </c>
      <c r="H4531">
        <v>1989</v>
      </c>
      <c r="I4531">
        <v>48</v>
      </c>
      <c r="J4531">
        <v>4.8</v>
      </c>
      <c r="K4531" t="s">
        <v>264</v>
      </c>
      <c r="L4531">
        <v>36</v>
      </c>
      <c r="M4531" t="s">
        <v>33</v>
      </c>
      <c r="N4531" t="s">
        <v>34</v>
      </c>
      <c r="O4531" t="s">
        <v>35</v>
      </c>
      <c r="P4531" t="s">
        <v>37</v>
      </c>
      <c r="Q4531" t="s">
        <v>37</v>
      </c>
      <c r="R4531">
        <v>40</v>
      </c>
      <c r="S4531" t="s">
        <v>37</v>
      </c>
      <c r="T4531" t="s">
        <v>38</v>
      </c>
      <c r="U4531" t="s">
        <v>69</v>
      </c>
      <c r="V4531" t="s">
        <v>1941</v>
      </c>
      <c r="W4531" t="s">
        <v>70</v>
      </c>
      <c r="X4531">
        <v>58507</v>
      </c>
      <c r="Y4531">
        <v>235</v>
      </c>
      <c r="Z4531">
        <v>26.912400000000002</v>
      </c>
      <c r="AA4531">
        <v>75.787300000000002</v>
      </c>
      <c r="AB4531" t="str">
        <f>IF(Restaurants[[#This Row],[Years_Operating]]&lt;5,"New",
IF(Restaurants[[#This Row],[Years_Operating]]&lt;15,"Established","Legacy"))</f>
        <v>Legacy</v>
      </c>
      <c r="AC4531" t="str">
        <f>IF(Restaurants[[#This Row],[Country]]="India","Yes","No")</f>
        <v>Yes</v>
      </c>
      <c r="AD4531" t="str">
        <f>IF(AND(Restaurants[[#This Row],[Has Online Delivery]]="Yes",Restaurants[[#This Row],[Has Table Booking]]="Yes"),"Online + Table",
IF(Restaurants[[#This Row],[Has Online Delivery]]="Yes","Online Only",
IF(Restaurants[[#This Row],[Has Table Booking]]="Yes","Table Only","None")))</f>
        <v>None</v>
      </c>
      <c r="AE4531" t="str">
        <f>IF(Restaurants[[#This Row],[Rating]]&gt;=4.5,"Excellent",
IF(Restaurants[[#This Row],[Rating]]&gt;=4,"Very Good",
IF(Restaurants[[#This Row],[Rating]]&gt;=3.5,"Good","Average/Low")))</f>
        <v>Excellent</v>
      </c>
    </row>
    <row r="4532" spans="1:31" x14ac:dyDescent="0.3">
      <c r="A4532" t="s">
        <v>92</v>
      </c>
      <c r="B4532" t="s">
        <v>971</v>
      </c>
      <c r="C4532" t="s">
        <v>942</v>
      </c>
      <c r="D4532" t="s">
        <v>976</v>
      </c>
      <c r="E4532">
        <v>3</v>
      </c>
      <c r="F4532">
        <v>345</v>
      </c>
      <c r="G4532" t="s">
        <v>95</v>
      </c>
      <c r="H4532">
        <v>2011</v>
      </c>
      <c r="I4532">
        <v>50</v>
      </c>
      <c r="J4532">
        <v>4.8</v>
      </c>
      <c r="K4532" t="s">
        <v>977</v>
      </c>
      <c r="L4532">
        <v>14</v>
      </c>
      <c r="M4532" t="s">
        <v>33</v>
      </c>
      <c r="N4532" t="s">
        <v>34</v>
      </c>
      <c r="O4532" t="s">
        <v>54</v>
      </c>
      <c r="P4532" t="s">
        <v>36</v>
      </c>
      <c r="Q4532" t="s">
        <v>37</v>
      </c>
      <c r="R4532">
        <v>36</v>
      </c>
      <c r="S4532" t="s">
        <v>36</v>
      </c>
      <c r="T4532" t="s">
        <v>38</v>
      </c>
      <c r="U4532" t="s">
        <v>46</v>
      </c>
      <c r="W4532" t="s">
        <v>103</v>
      </c>
      <c r="X4532">
        <v>392103</v>
      </c>
      <c r="Y4532">
        <v>6358</v>
      </c>
      <c r="Z4532">
        <v>43.653199999999998</v>
      </c>
      <c r="AA4532">
        <v>-79.383200000000002</v>
      </c>
      <c r="AB4532" t="str">
        <f>IF(Restaurants[[#This Row],[Years_Operating]]&lt;5,"New",
IF(Restaurants[[#This Row],[Years_Operating]]&lt;15,"Established","Legacy"))</f>
        <v>Established</v>
      </c>
      <c r="AC4532" t="str">
        <f>IF(Restaurants[[#This Row],[Country]]="India","Yes","No")</f>
        <v>No</v>
      </c>
      <c r="AD4532" t="str">
        <f>IF(AND(Restaurants[[#This Row],[Has Online Delivery]]="Yes",Restaurants[[#This Row],[Has Table Booking]]="Yes"),"Online + Table",
IF(Restaurants[[#This Row],[Has Online Delivery]]="Yes","Online Only",
IF(Restaurants[[#This Row],[Has Table Booking]]="Yes","Table Only","None")))</f>
        <v>Online Only</v>
      </c>
      <c r="AE4532" t="str">
        <f>IF(Restaurants[[#This Row],[Rating]]&gt;=4.5,"Excellent",
IF(Restaurants[[#This Row],[Rating]]&gt;=4,"Very Good",
IF(Restaurants[[#This Row],[Rating]]&gt;=3.5,"Good","Average/Low")))</f>
        <v>Excellent</v>
      </c>
    </row>
    <row r="4533" spans="1:31" x14ac:dyDescent="0.3">
      <c r="A4533" t="s">
        <v>224</v>
      </c>
      <c r="B4533" t="s">
        <v>266</v>
      </c>
      <c r="C4533" t="s">
        <v>251</v>
      </c>
      <c r="D4533" t="s">
        <v>258</v>
      </c>
      <c r="E4533">
        <v>0</v>
      </c>
      <c r="F4533">
        <v>140</v>
      </c>
      <c r="G4533" t="s">
        <v>225</v>
      </c>
      <c r="H4533">
        <v>2012</v>
      </c>
      <c r="I4533">
        <v>48</v>
      </c>
      <c r="J4533">
        <v>4.5999999999999996</v>
      </c>
      <c r="K4533" t="s">
        <v>259</v>
      </c>
      <c r="L4533">
        <v>13</v>
      </c>
      <c r="M4533" t="s">
        <v>204</v>
      </c>
      <c r="N4533" t="s">
        <v>210</v>
      </c>
      <c r="O4533" t="s">
        <v>54</v>
      </c>
      <c r="P4533" t="s">
        <v>36</v>
      </c>
      <c r="Q4533" t="s">
        <v>37</v>
      </c>
      <c r="R4533">
        <v>44</v>
      </c>
      <c r="S4533" t="s">
        <v>37</v>
      </c>
      <c r="T4533" t="s">
        <v>63</v>
      </c>
      <c r="U4533" t="s">
        <v>32</v>
      </c>
      <c r="V4533" t="s">
        <v>1942</v>
      </c>
      <c r="W4533" t="s">
        <v>70</v>
      </c>
      <c r="X4533">
        <v>26268</v>
      </c>
      <c r="Y4533">
        <v>7649</v>
      </c>
      <c r="Z4533">
        <v>12.9716</v>
      </c>
      <c r="AA4533">
        <v>77.5946</v>
      </c>
      <c r="AB4533" t="str">
        <f>IF(Restaurants[[#This Row],[Years_Operating]]&lt;5,"New",
IF(Restaurants[[#This Row],[Years_Operating]]&lt;15,"Established","Legacy"))</f>
        <v>Established</v>
      </c>
      <c r="AC4533" t="str">
        <f>IF(Restaurants[[#This Row],[Country]]="India","Yes","No")</f>
        <v>Yes</v>
      </c>
      <c r="AD4533" t="str">
        <f>IF(AND(Restaurants[[#This Row],[Has Online Delivery]]="Yes",Restaurants[[#This Row],[Has Table Booking]]="Yes"),"Online + Table",
IF(Restaurants[[#This Row],[Has Online Delivery]]="Yes","Online Only",
IF(Restaurants[[#This Row],[Has Table Booking]]="Yes","Table Only","None")))</f>
        <v>Online Only</v>
      </c>
      <c r="AE4533" t="str">
        <f>IF(Restaurants[[#This Row],[Rating]]&gt;=4.5,"Excellent",
IF(Restaurants[[#This Row],[Rating]]&gt;=4,"Very Good",
IF(Restaurants[[#This Row],[Rating]]&gt;=3.5,"Good","Average/Low")))</f>
        <v>Excellent</v>
      </c>
    </row>
    <row r="4534" spans="1:31" x14ac:dyDescent="0.3">
      <c r="A4534" t="s">
        <v>111</v>
      </c>
      <c r="B4534" t="s">
        <v>903</v>
      </c>
      <c r="C4534" t="s">
        <v>196</v>
      </c>
      <c r="D4534" t="s">
        <v>928</v>
      </c>
      <c r="E4534">
        <v>3</v>
      </c>
      <c r="F4534">
        <v>305</v>
      </c>
      <c r="G4534" t="s">
        <v>112</v>
      </c>
      <c r="H4534">
        <v>2000</v>
      </c>
      <c r="I4534">
        <v>25</v>
      </c>
      <c r="J4534">
        <v>4.8</v>
      </c>
      <c r="K4534" t="s">
        <v>929</v>
      </c>
      <c r="L4534">
        <v>25</v>
      </c>
      <c r="M4534" t="s">
        <v>33</v>
      </c>
      <c r="N4534" t="s">
        <v>34</v>
      </c>
      <c r="O4534" t="s">
        <v>35</v>
      </c>
      <c r="P4534" t="s">
        <v>37</v>
      </c>
      <c r="Q4534" t="s">
        <v>37</v>
      </c>
      <c r="R4534">
        <v>53</v>
      </c>
      <c r="S4534" t="s">
        <v>36</v>
      </c>
      <c r="T4534" t="s">
        <v>86</v>
      </c>
      <c r="U4534" t="s">
        <v>46</v>
      </c>
      <c r="W4534" t="s">
        <v>132</v>
      </c>
      <c r="X4534">
        <v>398841</v>
      </c>
      <c r="Y4534">
        <v>2328</v>
      </c>
      <c r="Z4534">
        <v>53.800800000000002</v>
      </c>
      <c r="AA4534">
        <v>-1.5490999999999999</v>
      </c>
      <c r="AB4534" t="str">
        <f>IF(Restaurants[[#This Row],[Years_Operating]]&lt;5,"New",
IF(Restaurants[[#This Row],[Years_Operating]]&lt;15,"Established","Legacy"))</f>
        <v>Legacy</v>
      </c>
      <c r="AC4534" t="str">
        <f>IF(Restaurants[[#This Row],[Country]]="India","Yes","No")</f>
        <v>No</v>
      </c>
      <c r="AD4534" t="str">
        <f>IF(AND(Restaurants[[#This Row],[Has Online Delivery]]="Yes",Restaurants[[#This Row],[Has Table Booking]]="Yes"),"Online + Table",
IF(Restaurants[[#This Row],[Has Online Delivery]]="Yes","Online Only",
IF(Restaurants[[#This Row],[Has Table Booking]]="Yes","Table Only","None")))</f>
        <v>None</v>
      </c>
      <c r="AE4534" t="str">
        <f>IF(Restaurants[[#This Row],[Rating]]&gt;=4.5,"Excellent",
IF(Restaurants[[#This Row],[Rating]]&gt;=4,"Very Good",
IF(Restaurants[[#This Row],[Rating]]&gt;=3.5,"Good","Average/Low")))</f>
        <v>Excellent</v>
      </c>
    </row>
    <row r="4535" spans="1:31" x14ac:dyDescent="0.3">
      <c r="A4535" t="s">
        <v>186</v>
      </c>
      <c r="B4535" t="s">
        <v>973</v>
      </c>
      <c r="C4535" t="s">
        <v>196</v>
      </c>
      <c r="D4535" t="s">
        <v>928</v>
      </c>
      <c r="E4535">
        <v>2</v>
      </c>
      <c r="F4535">
        <v>550</v>
      </c>
      <c r="G4535" t="s">
        <v>188</v>
      </c>
      <c r="H4535">
        <v>2015</v>
      </c>
      <c r="I4535">
        <v>50</v>
      </c>
      <c r="J4535">
        <v>4.5</v>
      </c>
      <c r="K4535" t="s">
        <v>929</v>
      </c>
      <c r="L4535">
        <v>10</v>
      </c>
      <c r="M4535" t="s">
        <v>62</v>
      </c>
      <c r="N4535" t="s">
        <v>143</v>
      </c>
      <c r="O4535" t="s">
        <v>35</v>
      </c>
      <c r="P4535" t="s">
        <v>36</v>
      </c>
      <c r="Q4535" t="s">
        <v>36</v>
      </c>
      <c r="R4535">
        <v>23</v>
      </c>
      <c r="S4535" t="s">
        <v>36</v>
      </c>
      <c r="T4535" t="s">
        <v>63</v>
      </c>
      <c r="U4535" t="s">
        <v>32</v>
      </c>
      <c r="W4535" t="s">
        <v>47</v>
      </c>
      <c r="X4535">
        <v>428505</v>
      </c>
      <c r="Y4535">
        <v>1738</v>
      </c>
      <c r="Z4535">
        <v>52.486199999999997</v>
      </c>
      <c r="AA4535">
        <v>-1.8904000000000001</v>
      </c>
      <c r="AB4535" t="str">
        <f>IF(Restaurants[[#This Row],[Years_Operating]]&lt;5,"New",
IF(Restaurants[[#This Row],[Years_Operating]]&lt;15,"Established","Legacy"))</f>
        <v>Established</v>
      </c>
      <c r="AC4535" t="str">
        <f>IF(Restaurants[[#This Row],[Country]]="India","Yes","No")</f>
        <v>No</v>
      </c>
      <c r="AD4535" t="str">
        <f>IF(AND(Restaurants[[#This Row],[Has Online Delivery]]="Yes",Restaurants[[#This Row],[Has Table Booking]]="Yes"),"Online + Table",
IF(Restaurants[[#This Row],[Has Online Delivery]]="Yes","Online Only",
IF(Restaurants[[#This Row],[Has Table Booking]]="Yes","Table Only","None")))</f>
        <v>Online + Table</v>
      </c>
      <c r="AE4535" t="str">
        <f>IF(Restaurants[[#This Row],[Rating]]&gt;=4.5,"Excellent",
IF(Restaurants[[#This Row],[Rating]]&gt;=4,"Very Good",
IF(Restaurants[[#This Row],[Rating]]&gt;=3.5,"Good","Average/Low")))</f>
        <v>Excellent</v>
      </c>
    </row>
    <row r="4536" spans="1:31" x14ac:dyDescent="0.3">
      <c r="A4536" t="s">
        <v>92</v>
      </c>
      <c r="B4536" t="s">
        <v>125</v>
      </c>
      <c r="C4536" t="s">
        <v>50</v>
      </c>
      <c r="D4536" t="s">
        <v>916</v>
      </c>
      <c r="E4536">
        <v>3</v>
      </c>
      <c r="F4536">
        <v>345</v>
      </c>
      <c r="G4536" t="s">
        <v>95</v>
      </c>
      <c r="H4536">
        <v>2011</v>
      </c>
      <c r="I4536">
        <v>50</v>
      </c>
      <c r="J4536">
        <v>4.8</v>
      </c>
      <c r="K4536" t="s">
        <v>917</v>
      </c>
      <c r="L4536">
        <v>14</v>
      </c>
      <c r="M4536" t="s">
        <v>33</v>
      </c>
      <c r="N4536" t="s">
        <v>34</v>
      </c>
      <c r="O4536" t="s">
        <v>54</v>
      </c>
      <c r="P4536" t="s">
        <v>36</v>
      </c>
      <c r="Q4536" t="s">
        <v>37</v>
      </c>
      <c r="R4536">
        <v>34</v>
      </c>
      <c r="S4536" t="s">
        <v>37</v>
      </c>
      <c r="T4536" t="s">
        <v>63</v>
      </c>
      <c r="U4536" t="s">
        <v>39</v>
      </c>
      <c r="W4536" t="s">
        <v>103</v>
      </c>
      <c r="X4536">
        <v>263670</v>
      </c>
      <c r="Y4536">
        <v>6609</v>
      </c>
      <c r="Z4536">
        <v>41.878100000000003</v>
      </c>
      <c r="AA4536">
        <v>-87.629800000000003</v>
      </c>
      <c r="AB4536" t="str">
        <f>IF(Restaurants[[#This Row],[Years_Operating]]&lt;5,"New",
IF(Restaurants[[#This Row],[Years_Operating]]&lt;15,"Established","Legacy"))</f>
        <v>Established</v>
      </c>
      <c r="AC4536" t="str">
        <f>IF(Restaurants[[#This Row],[Country]]="India","Yes","No")</f>
        <v>No</v>
      </c>
      <c r="AD4536" t="str">
        <f>IF(AND(Restaurants[[#This Row],[Has Online Delivery]]="Yes",Restaurants[[#This Row],[Has Table Booking]]="Yes"),"Online + Table",
IF(Restaurants[[#This Row],[Has Online Delivery]]="Yes","Online Only",
IF(Restaurants[[#This Row],[Has Table Booking]]="Yes","Table Only","None")))</f>
        <v>Online Only</v>
      </c>
      <c r="AE4536" t="str">
        <f>IF(Restaurants[[#This Row],[Rating]]&gt;=4.5,"Excellent",
IF(Restaurants[[#This Row],[Rating]]&gt;=4,"Very Good",
IF(Restaurants[[#This Row],[Rating]]&gt;=3.5,"Good","Average/Low")))</f>
        <v>Excellent</v>
      </c>
    </row>
    <row r="4537" spans="1:31" x14ac:dyDescent="0.3">
      <c r="A4537" t="s">
        <v>65</v>
      </c>
      <c r="B4537" t="s">
        <v>888</v>
      </c>
      <c r="C4537" t="s">
        <v>59</v>
      </c>
      <c r="D4537" t="s">
        <v>51</v>
      </c>
      <c r="E4537">
        <v>3</v>
      </c>
      <c r="F4537">
        <v>350</v>
      </c>
      <c r="G4537" t="s">
        <v>68</v>
      </c>
      <c r="H4537">
        <v>1991</v>
      </c>
      <c r="I4537">
        <v>36</v>
      </c>
      <c r="J4537">
        <v>4.8</v>
      </c>
      <c r="K4537" t="s">
        <v>178</v>
      </c>
      <c r="L4537">
        <v>34</v>
      </c>
      <c r="M4537" t="s">
        <v>33</v>
      </c>
      <c r="N4537" t="s">
        <v>34</v>
      </c>
      <c r="O4537" t="s">
        <v>35</v>
      </c>
      <c r="P4537" t="s">
        <v>36</v>
      </c>
      <c r="Q4537" t="s">
        <v>37</v>
      </c>
      <c r="R4537">
        <v>20</v>
      </c>
      <c r="S4537" t="s">
        <v>37</v>
      </c>
      <c r="T4537" t="s">
        <v>55</v>
      </c>
      <c r="U4537" t="s">
        <v>69</v>
      </c>
      <c r="W4537" t="s">
        <v>64</v>
      </c>
      <c r="X4537">
        <v>16557</v>
      </c>
      <c r="Y4537">
        <v>3737</v>
      </c>
      <c r="Z4537">
        <v>43.7102</v>
      </c>
      <c r="AA4537">
        <v>7.2619999999999996</v>
      </c>
      <c r="AB4537" t="str">
        <f>IF(Restaurants[[#This Row],[Years_Operating]]&lt;5,"New",
IF(Restaurants[[#This Row],[Years_Operating]]&lt;15,"Established","Legacy"))</f>
        <v>Legacy</v>
      </c>
      <c r="AC4537" t="str">
        <f>IF(Restaurants[[#This Row],[Country]]="India","Yes","No")</f>
        <v>No</v>
      </c>
      <c r="AD4537" t="str">
        <f>IF(AND(Restaurants[[#This Row],[Has Online Delivery]]="Yes",Restaurants[[#This Row],[Has Table Booking]]="Yes"),"Online + Table",
IF(Restaurants[[#This Row],[Has Online Delivery]]="Yes","Online Only",
IF(Restaurants[[#This Row],[Has Table Booking]]="Yes","Table Only","None")))</f>
        <v>Online Only</v>
      </c>
      <c r="AE4537" t="str">
        <f>IF(Restaurants[[#This Row],[Rating]]&gt;=4.5,"Excellent",
IF(Restaurants[[#This Row],[Rating]]&gt;=4,"Very Good",
IF(Restaurants[[#This Row],[Rating]]&gt;=3.5,"Good","Average/Low")))</f>
        <v>Excellent</v>
      </c>
    </row>
    <row r="4538" spans="1:31" x14ac:dyDescent="0.3">
      <c r="A4538" t="s">
        <v>171</v>
      </c>
      <c r="B4538" t="s">
        <v>77</v>
      </c>
      <c r="C4538" t="s">
        <v>50</v>
      </c>
      <c r="D4538" t="s">
        <v>901</v>
      </c>
      <c r="E4538">
        <v>2</v>
      </c>
      <c r="F4538">
        <v>285</v>
      </c>
      <c r="G4538" t="s">
        <v>172</v>
      </c>
      <c r="H4538">
        <v>2008</v>
      </c>
      <c r="I4538">
        <v>12</v>
      </c>
      <c r="J4538">
        <v>4.7</v>
      </c>
      <c r="K4538" t="s">
        <v>902</v>
      </c>
      <c r="L4538">
        <v>17</v>
      </c>
      <c r="M4538" t="s">
        <v>33</v>
      </c>
      <c r="N4538" t="s">
        <v>143</v>
      </c>
      <c r="O4538" t="s">
        <v>54</v>
      </c>
      <c r="P4538" t="s">
        <v>37</v>
      </c>
      <c r="Q4538" t="s">
        <v>36</v>
      </c>
      <c r="R4538">
        <v>70</v>
      </c>
      <c r="S4538" t="s">
        <v>36</v>
      </c>
      <c r="T4538" t="s">
        <v>55</v>
      </c>
      <c r="U4538" t="s">
        <v>39</v>
      </c>
      <c r="W4538" t="s">
        <v>149</v>
      </c>
      <c r="X4538">
        <v>202759</v>
      </c>
      <c r="Y4538">
        <v>4661</v>
      </c>
      <c r="Z4538">
        <v>40.712800000000001</v>
      </c>
      <c r="AA4538">
        <v>-74.006</v>
      </c>
      <c r="AB4538" t="str">
        <f>IF(Restaurants[[#This Row],[Years_Operating]]&lt;5,"New",
IF(Restaurants[[#This Row],[Years_Operating]]&lt;15,"Established","Legacy"))</f>
        <v>Legacy</v>
      </c>
      <c r="AC4538" t="str">
        <f>IF(Restaurants[[#This Row],[Country]]="India","Yes","No")</f>
        <v>No</v>
      </c>
      <c r="AD4538" t="str">
        <f>IF(AND(Restaurants[[#This Row],[Has Online Delivery]]="Yes",Restaurants[[#This Row],[Has Table Booking]]="Yes"),"Online + Table",
IF(Restaurants[[#This Row],[Has Online Delivery]]="Yes","Online Only",
IF(Restaurants[[#This Row],[Has Table Booking]]="Yes","Table Only","None")))</f>
        <v>Table Only</v>
      </c>
      <c r="AE4538" t="str">
        <f>IF(Restaurants[[#This Row],[Rating]]&gt;=4.5,"Excellent",
IF(Restaurants[[#This Row],[Rating]]&gt;=4,"Very Good",
IF(Restaurants[[#This Row],[Rating]]&gt;=3.5,"Good","Average/Low")))</f>
        <v>Excellent</v>
      </c>
    </row>
    <row r="4539" spans="1:31" x14ac:dyDescent="0.3">
      <c r="A4539" t="s">
        <v>113</v>
      </c>
      <c r="B4539" t="s">
        <v>250</v>
      </c>
      <c r="C4539" t="s">
        <v>251</v>
      </c>
      <c r="D4539" t="s">
        <v>267</v>
      </c>
      <c r="E4539">
        <v>3</v>
      </c>
      <c r="F4539">
        <v>280</v>
      </c>
      <c r="G4539" t="s">
        <v>116</v>
      </c>
      <c r="H4539">
        <v>1986</v>
      </c>
      <c r="I4539">
        <v>45</v>
      </c>
      <c r="J4539">
        <v>4.7</v>
      </c>
      <c r="K4539" t="s">
        <v>268</v>
      </c>
      <c r="L4539">
        <v>39</v>
      </c>
      <c r="M4539" t="s">
        <v>33</v>
      </c>
      <c r="N4539" t="s">
        <v>34</v>
      </c>
      <c r="O4539" t="s">
        <v>35</v>
      </c>
      <c r="P4539" t="s">
        <v>36</v>
      </c>
      <c r="Q4539" t="s">
        <v>37</v>
      </c>
      <c r="R4539">
        <v>32</v>
      </c>
      <c r="S4539" t="s">
        <v>37</v>
      </c>
      <c r="T4539" t="s">
        <v>86</v>
      </c>
      <c r="U4539" t="s">
        <v>69</v>
      </c>
      <c r="V4539" t="s">
        <v>1943</v>
      </c>
      <c r="W4539" t="s">
        <v>108</v>
      </c>
      <c r="X4539">
        <v>398248</v>
      </c>
      <c r="Y4539">
        <v>2456</v>
      </c>
      <c r="Z4539">
        <v>28.7041</v>
      </c>
      <c r="AA4539">
        <v>77.102500000000006</v>
      </c>
      <c r="AB4539" t="str">
        <f>IF(Restaurants[[#This Row],[Years_Operating]]&lt;5,"New",
IF(Restaurants[[#This Row],[Years_Operating]]&lt;15,"Established","Legacy"))</f>
        <v>Legacy</v>
      </c>
      <c r="AC4539" t="str">
        <f>IF(Restaurants[[#This Row],[Country]]="India","Yes","No")</f>
        <v>Yes</v>
      </c>
      <c r="AD4539" t="str">
        <f>IF(AND(Restaurants[[#This Row],[Has Online Delivery]]="Yes",Restaurants[[#This Row],[Has Table Booking]]="Yes"),"Online + Table",
IF(Restaurants[[#This Row],[Has Online Delivery]]="Yes","Online Only",
IF(Restaurants[[#This Row],[Has Table Booking]]="Yes","Table Only","None")))</f>
        <v>Online Only</v>
      </c>
      <c r="AE4539" t="str">
        <f>IF(Restaurants[[#This Row],[Rating]]&gt;=4.5,"Excellent",
IF(Restaurants[[#This Row],[Rating]]&gt;=4,"Very Good",
IF(Restaurants[[#This Row],[Rating]]&gt;=3.5,"Good","Average/Low")))</f>
        <v>Excellent</v>
      </c>
    </row>
    <row r="4540" spans="1:31" x14ac:dyDescent="0.3">
      <c r="A4540" t="s">
        <v>100</v>
      </c>
      <c r="B4540" t="s">
        <v>125</v>
      </c>
      <c r="C4540" t="s">
        <v>50</v>
      </c>
      <c r="D4540" t="s">
        <v>878</v>
      </c>
      <c r="E4540">
        <v>3</v>
      </c>
      <c r="F4540">
        <v>385</v>
      </c>
      <c r="G4540" t="s">
        <v>102</v>
      </c>
      <c r="H4540">
        <v>2003</v>
      </c>
      <c r="I4540">
        <v>55</v>
      </c>
      <c r="J4540">
        <v>4.8</v>
      </c>
      <c r="K4540" t="s">
        <v>911</v>
      </c>
      <c r="L4540">
        <v>22</v>
      </c>
      <c r="M4540" t="s">
        <v>33</v>
      </c>
      <c r="N4540" t="s">
        <v>34</v>
      </c>
      <c r="O4540" t="s">
        <v>35</v>
      </c>
      <c r="P4540" t="s">
        <v>36</v>
      </c>
      <c r="Q4540" t="s">
        <v>36</v>
      </c>
      <c r="R4540">
        <v>51</v>
      </c>
      <c r="S4540" t="s">
        <v>36</v>
      </c>
      <c r="T4540" t="s">
        <v>55</v>
      </c>
      <c r="U4540" t="s">
        <v>39</v>
      </c>
      <c r="W4540" t="s">
        <v>103</v>
      </c>
      <c r="X4540">
        <v>162165</v>
      </c>
      <c r="Y4540">
        <v>3098</v>
      </c>
      <c r="Z4540">
        <v>41.878100000000003</v>
      </c>
      <c r="AA4540">
        <v>-87.629800000000003</v>
      </c>
      <c r="AB4540" t="str">
        <f>IF(Restaurants[[#This Row],[Years_Operating]]&lt;5,"New",
IF(Restaurants[[#This Row],[Years_Operating]]&lt;15,"Established","Legacy"))</f>
        <v>Legacy</v>
      </c>
      <c r="AC4540" t="str">
        <f>IF(Restaurants[[#This Row],[Country]]="India","Yes","No")</f>
        <v>No</v>
      </c>
      <c r="AD4540" t="str">
        <f>IF(AND(Restaurants[[#This Row],[Has Online Delivery]]="Yes",Restaurants[[#This Row],[Has Table Booking]]="Yes"),"Online + Table",
IF(Restaurants[[#This Row],[Has Online Delivery]]="Yes","Online Only",
IF(Restaurants[[#This Row],[Has Table Booking]]="Yes","Table Only","None")))</f>
        <v>Online + Table</v>
      </c>
      <c r="AE4540" t="str">
        <f>IF(Restaurants[[#This Row],[Rating]]&gt;=4.5,"Excellent",
IF(Restaurants[[#This Row],[Rating]]&gt;=4,"Very Good",
IF(Restaurants[[#This Row],[Rating]]&gt;=3.5,"Good","Average/Low")))</f>
        <v>Excellent</v>
      </c>
    </row>
    <row r="4541" spans="1:31" x14ac:dyDescent="0.3">
      <c r="A4541" t="s">
        <v>124</v>
      </c>
      <c r="B4541" t="s">
        <v>58</v>
      </c>
      <c r="C4541" t="s">
        <v>59</v>
      </c>
      <c r="D4541" t="s">
        <v>51</v>
      </c>
      <c r="E4541">
        <v>3</v>
      </c>
      <c r="F4541">
        <v>385</v>
      </c>
      <c r="G4541" t="s">
        <v>127</v>
      </c>
      <c r="H4541">
        <v>2005</v>
      </c>
      <c r="I4541">
        <v>64</v>
      </c>
      <c r="J4541">
        <v>4.7</v>
      </c>
      <c r="K4541" t="s">
        <v>53</v>
      </c>
      <c r="L4541">
        <v>20</v>
      </c>
      <c r="M4541" t="s">
        <v>33</v>
      </c>
      <c r="N4541" t="s">
        <v>34</v>
      </c>
      <c r="O4541" t="s">
        <v>54</v>
      </c>
      <c r="P4541" t="s">
        <v>37</v>
      </c>
      <c r="Q4541" t="s">
        <v>37</v>
      </c>
      <c r="R4541">
        <v>42</v>
      </c>
      <c r="S4541" t="s">
        <v>36</v>
      </c>
      <c r="T4541" t="s">
        <v>55</v>
      </c>
      <c r="U4541" t="s">
        <v>69</v>
      </c>
      <c r="W4541" t="s">
        <v>132</v>
      </c>
      <c r="X4541">
        <v>390058</v>
      </c>
      <c r="Y4541">
        <v>6578</v>
      </c>
      <c r="Z4541">
        <v>48.8566</v>
      </c>
      <c r="AA4541">
        <v>2.3521999999999998</v>
      </c>
      <c r="AB4541" t="str">
        <f>IF(Restaurants[[#This Row],[Years_Operating]]&lt;5,"New",
IF(Restaurants[[#This Row],[Years_Operating]]&lt;15,"Established","Legacy"))</f>
        <v>Legacy</v>
      </c>
      <c r="AC4541" t="str">
        <f>IF(Restaurants[[#This Row],[Country]]="India","Yes","No")</f>
        <v>No</v>
      </c>
      <c r="AD4541" t="str">
        <f>IF(AND(Restaurants[[#This Row],[Has Online Delivery]]="Yes",Restaurants[[#This Row],[Has Table Booking]]="Yes"),"Online + Table",
IF(Restaurants[[#This Row],[Has Online Delivery]]="Yes","Online Only",
IF(Restaurants[[#This Row],[Has Table Booking]]="Yes","Table Only","None")))</f>
        <v>None</v>
      </c>
      <c r="AE4541" t="str">
        <f>IF(Restaurants[[#This Row],[Rating]]&gt;=4.5,"Excellent",
IF(Restaurants[[#This Row],[Rating]]&gt;=4,"Very Good",
IF(Restaurants[[#This Row],[Rating]]&gt;=3.5,"Good","Average/Low")))</f>
        <v>Excellent</v>
      </c>
    </row>
    <row r="4542" spans="1:31" x14ac:dyDescent="0.3">
      <c r="A4542" t="s">
        <v>161</v>
      </c>
      <c r="B4542" t="s">
        <v>973</v>
      </c>
      <c r="C4542" t="s">
        <v>196</v>
      </c>
      <c r="D4542" t="s">
        <v>892</v>
      </c>
      <c r="E4542">
        <v>2</v>
      </c>
      <c r="F4542">
        <v>275</v>
      </c>
      <c r="G4542" t="s">
        <v>163</v>
      </c>
      <c r="H4542">
        <v>2003</v>
      </c>
      <c r="I4542">
        <v>36</v>
      </c>
      <c r="J4542">
        <v>4.7</v>
      </c>
      <c r="K4542" t="s">
        <v>893</v>
      </c>
      <c r="L4542">
        <v>22</v>
      </c>
      <c r="M4542" t="s">
        <v>33</v>
      </c>
      <c r="N4542" t="s">
        <v>143</v>
      </c>
      <c r="O4542" t="s">
        <v>45</v>
      </c>
      <c r="P4542" t="s">
        <v>37</v>
      </c>
      <c r="Q4542" t="s">
        <v>36</v>
      </c>
      <c r="R4542">
        <v>60</v>
      </c>
      <c r="S4542" t="s">
        <v>36</v>
      </c>
      <c r="T4542" t="s">
        <v>55</v>
      </c>
      <c r="U4542" t="s">
        <v>32</v>
      </c>
      <c r="W4542" t="s">
        <v>103</v>
      </c>
      <c r="X4542">
        <v>260508</v>
      </c>
      <c r="Y4542">
        <v>5292</v>
      </c>
      <c r="Z4542">
        <v>52.486199999999997</v>
      </c>
      <c r="AA4542">
        <v>-1.8904000000000001</v>
      </c>
      <c r="AB4542" t="str">
        <f>IF(Restaurants[[#This Row],[Years_Operating]]&lt;5,"New",
IF(Restaurants[[#This Row],[Years_Operating]]&lt;15,"Established","Legacy"))</f>
        <v>Legacy</v>
      </c>
      <c r="AC4542" t="str">
        <f>IF(Restaurants[[#This Row],[Country]]="India","Yes","No")</f>
        <v>No</v>
      </c>
      <c r="AD4542" t="str">
        <f>IF(AND(Restaurants[[#This Row],[Has Online Delivery]]="Yes",Restaurants[[#This Row],[Has Table Booking]]="Yes"),"Online + Table",
IF(Restaurants[[#This Row],[Has Online Delivery]]="Yes","Online Only",
IF(Restaurants[[#This Row],[Has Table Booking]]="Yes","Table Only","None")))</f>
        <v>Table Only</v>
      </c>
      <c r="AE4542" t="str">
        <f>IF(Restaurants[[#This Row],[Rating]]&gt;=4.5,"Excellent",
IF(Restaurants[[#This Row],[Rating]]&gt;=4,"Very Good",
IF(Restaurants[[#This Row],[Rating]]&gt;=3.5,"Good","Average/Low")))</f>
        <v>Excellent</v>
      </c>
    </row>
    <row r="4543" spans="1:31" x14ac:dyDescent="0.3">
      <c r="A4543" t="s">
        <v>133</v>
      </c>
      <c r="B4543" t="s">
        <v>882</v>
      </c>
      <c r="C4543" t="s">
        <v>146</v>
      </c>
      <c r="D4543" t="s">
        <v>883</v>
      </c>
      <c r="E4543">
        <v>3</v>
      </c>
      <c r="F4543">
        <v>265</v>
      </c>
      <c r="G4543" t="s">
        <v>135</v>
      </c>
      <c r="H4543">
        <v>2005</v>
      </c>
      <c r="I4543">
        <v>45</v>
      </c>
      <c r="J4543">
        <v>4.7</v>
      </c>
      <c r="K4543" t="s">
        <v>884</v>
      </c>
      <c r="L4543">
        <v>20</v>
      </c>
      <c r="M4543" t="s">
        <v>33</v>
      </c>
      <c r="N4543" t="s">
        <v>34</v>
      </c>
      <c r="O4543" t="s">
        <v>35</v>
      </c>
      <c r="P4543" t="s">
        <v>36</v>
      </c>
      <c r="Q4543" t="s">
        <v>36</v>
      </c>
      <c r="R4543">
        <v>43</v>
      </c>
      <c r="S4543" t="s">
        <v>37</v>
      </c>
      <c r="T4543" t="s">
        <v>55</v>
      </c>
      <c r="U4543" t="s">
        <v>69</v>
      </c>
      <c r="W4543" t="s">
        <v>149</v>
      </c>
      <c r="X4543">
        <v>408304</v>
      </c>
      <c r="Y4543">
        <v>6133</v>
      </c>
      <c r="Z4543">
        <v>35.011600000000001</v>
      </c>
      <c r="AA4543">
        <v>135.7681</v>
      </c>
      <c r="AB4543" t="str">
        <f>IF(Restaurants[[#This Row],[Years_Operating]]&lt;5,"New",
IF(Restaurants[[#This Row],[Years_Operating]]&lt;15,"Established","Legacy"))</f>
        <v>Legacy</v>
      </c>
      <c r="AC4543" t="str">
        <f>IF(Restaurants[[#This Row],[Country]]="India","Yes","No")</f>
        <v>No</v>
      </c>
      <c r="AD4543" t="str">
        <f>IF(AND(Restaurants[[#This Row],[Has Online Delivery]]="Yes",Restaurants[[#This Row],[Has Table Booking]]="Yes"),"Online + Table",
IF(Restaurants[[#This Row],[Has Online Delivery]]="Yes","Online Only",
IF(Restaurants[[#This Row],[Has Table Booking]]="Yes","Table Only","None")))</f>
        <v>Online + Table</v>
      </c>
      <c r="AE4543" t="str">
        <f>IF(Restaurants[[#This Row],[Rating]]&gt;=4.5,"Excellent",
IF(Restaurants[[#This Row],[Rating]]&gt;=4,"Very Good",
IF(Restaurants[[#This Row],[Rating]]&gt;=3.5,"Good","Average/Low")))</f>
        <v>Excellent</v>
      </c>
    </row>
    <row r="4544" spans="1:31" x14ac:dyDescent="0.3">
      <c r="A4544" t="s">
        <v>136</v>
      </c>
      <c r="B4544" t="s">
        <v>275</v>
      </c>
      <c r="C4544" t="s">
        <v>251</v>
      </c>
      <c r="D4544" t="s">
        <v>267</v>
      </c>
      <c r="E4544">
        <v>3</v>
      </c>
      <c r="F4544">
        <v>570</v>
      </c>
      <c r="G4544" t="s">
        <v>140</v>
      </c>
      <c r="H4544">
        <v>2012</v>
      </c>
      <c r="I4544">
        <v>10</v>
      </c>
      <c r="J4544">
        <v>4.5999999999999996</v>
      </c>
      <c r="K4544" t="s">
        <v>268</v>
      </c>
      <c r="L4544">
        <v>13</v>
      </c>
      <c r="M4544" t="s">
        <v>62</v>
      </c>
      <c r="N4544" t="s">
        <v>34</v>
      </c>
      <c r="O4544" t="s">
        <v>45</v>
      </c>
      <c r="P4544" t="s">
        <v>36</v>
      </c>
      <c r="Q4544" t="s">
        <v>36</v>
      </c>
      <c r="R4544">
        <v>35</v>
      </c>
      <c r="S4544" t="s">
        <v>36</v>
      </c>
      <c r="T4544" t="s">
        <v>63</v>
      </c>
      <c r="U4544" t="s">
        <v>32</v>
      </c>
      <c r="V4544" t="s">
        <v>1944</v>
      </c>
      <c r="W4544" t="s">
        <v>149</v>
      </c>
      <c r="X4544">
        <v>370554</v>
      </c>
      <c r="Y4544">
        <v>4919</v>
      </c>
      <c r="Z4544">
        <v>18.520399999999999</v>
      </c>
      <c r="AA4544">
        <v>73.856700000000004</v>
      </c>
      <c r="AB4544" t="str">
        <f>IF(Restaurants[[#This Row],[Years_Operating]]&lt;5,"New",
IF(Restaurants[[#This Row],[Years_Operating]]&lt;15,"Established","Legacy"))</f>
        <v>Established</v>
      </c>
      <c r="AC4544" t="str">
        <f>IF(Restaurants[[#This Row],[Country]]="India","Yes","No")</f>
        <v>Yes</v>
      </c>
      <c r="AD4544" t="str">
        <f>IF(AND(Restaurants[[#This Row],[Has Online Delivery]]="Yes",Restaurants[[#This Row],[Has Table Booking]]="Yes"),"Online + Table",
IF(Restaurants[[#This Row],[Has Online Delivery]]="Yes","Online Only",
IF(Restaurants[[#This Row],[Has Table Booking]]="Yes","Table Only","None")))</f>
        <v>Online + Table</v>
      </c>
      <c r="AE4544" t="str">
        <f>IF(Restaurants[[#This Row],[Rating]]&gt;=4.5,"Excellent",
IF(Restaurants[[#This Row],[Rating]]&gt;=4,"Very Good",
IF(Restaurants[[#This Row],[Rating]]&gt;=3.5,"Good","Average/Low")))</f>
        <v>Excellent</v>
      </c>
    </row>
    <row r="4545" spans="1:31" x14ac:dyDescent="0.3">
      <c r="A4545" t="s">
        <v>150</v>
      </c>
      <c r="B4545" t="s">
        <v>250</v>
      </c>
      <c r="C4545" t="s">
        <v>251</v>
      </c>
      <c r="D4545" t="s">
        <v>935</v>
      </c>
      <c r="E4545">
        <v>2</v>
      </c>
      <c r="F4545">
        <v>325</v>
      </c>
      <c r="G4545" t="s">
        <v>153</v>
      </c>
      <c r="H4545">
        <v>2016</v>
      </c>
      <c r="I4545">
        <v>48</v>
      </c>
      <c r="J4545">
        <v>4.7</v>
      </c>
      <c r="K4545" t="s">
        <v>936</v>
      </c>
      <c r="L4545">
        <v>9</v>
      </c>
      <c r="M4545" t="s">
        <v>33</v>
      </c>
      <c r="N4545" t="s">
        <v>143</v>
      </c>
      <c r="O4545" t="s">
        <v>54</v>
      </c>
      <c r="P4545" t="s">
        <v>36</v>
      </c>
      <c r="Q4545" t="s">
        <v>36</v>
      </c>
      <c r="R4545">
        <v>45</v>
      </c>
      <c r="S4545" t="s">
        <v>37</v>
      </c>
      <c r="T4545" t="s">
        <v>38</v>
      </c>
      <c r="U4545" t="s">
        <v>39</v>
      </c>
      <c r="V4545" t="s">
        <v>1945</v>
      </c>
      <c r="W4545" t="s">
        <v>47</v>
      </c>
      <c r="X4545">
        <v>241260</v>
      </c>
      <c r="Y4545">
        <v>38</v>
      </c>
      <c r="Z4545">
        <v>28.7041</v>
      </c>
      <c r="AA4545">
        <v>77.102500000000006</v>
      </c>
      <c r="AB4545" t="str">
        <f>IF(Restaurants[[#This Row],[Years_Operating]]&lt;5,"New",
IF(Restaurants[[#This Row],[Years_Operating]]&lt;15,"Established","Legacy"))</f>
        <v>Established</v>
      </c>
      <c r="AC4545" t="str">
        <f>IF(Restaurants[[#This Row],[Country]]="India","Yes","No")</f>
        <v>Yes</v>
      </c>
      <c r="AD4545" t="str">
        <f>IF(AND(Restaurants[[#This Row],[Has Online Delivery]]="Yes",Restaurants[[#This Row],[Has Table Booking]]="Yes"),"Online + Table",
IF(Restaurants[[#This Row],[Has Online Delivery]]="Yes","Online Only",
IF(Restaurants[[#This Row],[Has Table Booking]]="Yes","Table Only","None")))</f>
        <v>Online + Table</v>
      </c>
      <c r="AE4545" t="str">
        <f>IF(Restaurants[[#This Row],[Rating]]&gt;=4.5,"Excellent",
IF(Restaurants[[#This Row],[Rating]]&gt;=4,"Very Good",
IF(Restaurants[[#This Row],[Rating]]&gt;=3.5,"Good","Average/Low")))</f>
        <v>Excellent</v>
      </c>
    </row>
    <row r="4546" spans="1:31" x14ac:dyDescent="0.3">
      <c r="A4546" t="s">
        <v>48</v>
      </c>
      <c r="B4546" t="s">
        <v>876</v>
      </c>
      <c r="C4546" t="s">
        <v>877</v>
      </c>
      <c r="D4546" t="s">
        <v>956</v>
      </c>
      <c r="E4546">
        <v>3</v>
      </c>
      <c r="F4546">
        <v>390</v>
      </c>
      <c r="G4546" t="s">
        <v>52</v>
      </c>
      <c r="H4546">
        <v>1994</v>
      </c>
      <c r="I4546">
        <v>60</v>
      </c>
      <c r="J4546">
        <v>4.9000000000000004</v>
      </c>
      <c r="K4546" t="s">
        <v>991</v>
      </c>
      <c r="L4546">
        <v>31</v>
      </c>
      <c r="M4546" t="s">
        <v>33</v>
      </c>
      <c r="N4546" t="s">
        <v>34</v>
      </c>
      <c r="O4546" t="s">
        <v>54</v>
      </c>
      <c r="P4546" t="s">
        <v>37</v>
      </c>
      <c r="Q4546" t="s">
        <v>37</v>
      </c>
      <c r="R4546">
        <v>55</v>
      </c>
      <c r="S4546" t="s">
        <v>37</v>
      </c>
      <c r="T4546" t="s">
        <v>38</v>
      </c>
      <c r="U4546" t="s">
        <v>39</v>
      </c>
      <c r="W4546" t="s">
        <v>64</v>
      </c>
      <c r="X4546">
        <v>67619</v>
      </c>
      <c r="Y4546">
        <v>5503</v>
      </c>
      <c r="Z4546">
        <v>-33.8688</v>
      </c>
      <c r="AA4546">
        <v>151.20930000000001</v>
      </c>
      <c r="AB4546" t="str">
        <f>IF(Restaurants[[#This Row],[Years_Operating]]&lt;5,"New",
IF(Restaurants[[#This Row],[Years_Operating]]&lt;15,"Established","Legacy"))</f>
        <v>Legacy</v>
      </c>
      <c r="AC4546" t="str">
        <f>IF(Restaurants[[#This Row],[Country]]="India","Yes","No")</f>
        <v>No</v>
      </c>
      <c r="AD4546" t="str">
        <f>IF(AND(Restaurants[[#This Row],[Has Online Delivery]]="Yes",Restaurants[[#This Row],[Has Table Booking]]="Yes"),"Online + Table",
IF(Restaurants[[#This Row],[Has Online Delivery]]="Yes","Online Only",
IF(Restaurants[[#This Row],[Has Table Booking]]="Yes","Table Only","None")))</f>
        <v>None</v>
      </c>
      <c r="AE4546" t="str">
        <f>IF(Restaurants[[#This Row],[Rating]]&gt;=4.5,"Excellent",
IF(Restaurants[[#This Row],[Rating]]&gt;=4,"Very Good",
IF(Restaurants[[#This Row],[Rating]]&gt;=3.5,"Good","Average/Low")))</f>
        <v>Excellent</v>
      </c>
    </row>
    <row r="4547" spans="1:31" x14ac:dyDescent="0.3">
      <c r="A4547" t="s">
        <v>97</v>
      </c>
      <c r="B4547" t="s">
        <v>900</v>
      </c>
      <c r="C4547" t="s">
        <v>50</v>
      </c>
      <c r="D4547" t="s">
        <v>916</v>
      </c>
      <c r="E4547">
        <v>3</v>
      </c>
      <c r="F4547">
        <v>298</v>
      </c>
      <c r="G4547" t="s">
        <v>99</v>
      </c>
      <c r="H4547">
        <v>2010</v>
      </c>
      <c r="I4547">
        <v>56</v>
      </c>
      <c r="J4547">
        <v>4.8</v>
      </c>
      <c r="K4547" t="s">
        <v>917</v>
      </c>
      <c r="L4547">
        <v>15</v>
      </c>
      <c r="M4547" t="s">
        <v>33</v>
      </c>
      <c r="N4547" t="s">
        <v>34</v>
      </c>
      <c r="O4547" t="s">
        <v>54</v>
      </c>
      <c r="P4547" t="s">
        <v>36</v>
      </c>
      <c r="Q4547" t="s">
        <v>36</v>
      </c>
      <c r="R4547">
        <v>25</v>
      </c>
      <c r="S4547" t="s">
        <v>37</v>
      </c>
      <c r="T4547" t="s">
        <v>63</v>
      </c>
      <c r="U4547" t="s">
        <v>32</v>
      </c>
      <c r="W4547" t="s">
        <v>40</v>
      </c>
      <c r="X4547">
        <v>141795</v>
      </c>
      <c r="Y4547">
        <v>5719</v>
      </c>
      <c r="Z4547">
        <v>34.052199999999999</v>
      </c>
      <c r="AA4547">
        <v>-118.2437</v>
      </c>
      <c r="AB4547" t="str">
        <f>IF(Restaurants[[#This Row],[Years_Operating]]&lt;5,"New",
IF(Restaurants[[#This Row],[Years_Operating]]&lt;15,"Established","Legacy"))</f>
        <v>Legacy</v>
      </c>
      <c r="AC4547" t="str">
        <f>IF(Restaurants[[#This Row],[Country]]="India","Yes","No")</f>
        <v>No</v>
      </c>
      <c r="AD4547" t="str">
        <f>IF(AND(Restaurants[[#This Row],[Has Online Delivery]]="Yes",Restaurants[[#This Row],[Has Table Booking]]="Yes"),"Online + Table",
IF(Restaurants[[#This Row],[Has Online Delivery]]="Yes","Online Only",
IF(Restaurants[[#This Row],[Has Table Booking]]="Yes","Table Only","None")))</f>
        <v>Online + Table</v>
      </c>
      <c r="AE4547" t="str">
        <f>IF(Restaurants[[#This Row],[Rating]]&gt;=4.5,"Excellent",
IF(Restaurants[[#This Row],[Rating]]&gt;=4,"Very Good",
IF(Restaurants[[#This Row],[Rating]]&gt;=3.5,"Good","Average/Low")))</f>
        <v>Excellent</v>
      </c>
    </row>
    <row r="4548" spans="1:31" x14ac:dyDescent="0.3">
      <c r="A4548" t="s">
        <v>65</v>
      </c>
      <c r="B4548" t="s">
        <v>93</v>
      </c>
      <c r="C4548" t="s">
        <v>50</v>
      </c>
      <c r="D4548" t="s">
        <v>916</v>
      </c>
      <c r="E4548">
        <v>3</v>
      </c>
      <c r="F4548">
        <v>350</v>
      </c>
      <c r="G4548" t="s">
        <v>68</v>
      </c>
      <c r="H4548">
        <v>1991</v>
      </c>
      <c r="I4548">
        <v>36</v>
      </c>
      <c r="J4548">
        <v>4.8</v>
      </c>
      <c r="K4548" t="s">
        <v>917</v>
      </c>
      <c r="L4548">
        <v>34</v>
      </c>
      <c r="M4548" t="s">
        <v>33</v>
      </c>
      <c r="N4548" t="s">
        <v>34</v>
      </c>
      <c r="O4548" t="s">
        <v>35</v>
      </c>
      <c r="P4548" t="s">
        <v>37</v>
      </c>
      <c r="Q4548" t="s">
        <v>36</v>
      </c>
      <c r="R4548">
        <v>61</v>
      </c>
      <c r="S4548" t="s">
        <v>36</v>
      </c>
      <c r="T4548" t="s">
        <v>86</v>
      </c>
      <c r="U4548" t="s">
        <v>46</v>
      </c>
      <c r="W4548" t="s">
        <v>149</v>
      </c>
      <c r="X4548">
        <v>499666</v>
      </c>
      <c r="Y4548">
        <v>2087</v>
      </c>
      <c r="Z4548">
        <v>37.774900000000002</v>
      </c>
      <c r="AA4548">
        <v>-122.4194</v>
      </c>
      <c r="AB4548" t="str">
        <f>IF(Restaurants[[#This Row],[Years_Operating]]&lt;5,"New",
IF(Restaurants[[#This Row],[Years_Operating]]&lt;15,"Established","Legacy"))</f>
        <v>Legacy</v>
      </c>
      <c r="AC4548" t="str">
        <f>IF(Restaurants[[#This Row],[Country]]="India","Yes","No")</f>
        <v>No</v>
      </c>
      <c r="AD4548" t="str">
        <f>IF(AND(Restaurants[[#This Row],[Has Online Delivery]]="Yes",Restaurants[[#This Row],[Has Table Booking]]="Yes"),"Online + Table",
IF(Restaurants[[#This Row],[Has Online Delivery]]="Yes","Online Only",
IF(Restaurants[[#This Row],[Has Table Booking]]="Yes","Table Only","None")))</f>
        <v>Table Only</v>
      </c>
      <c r="AE4548" t="str">
        <f>IF(Restaurants[[#This Row],[Rating]]&gt;=4.5,"Excellent",
IF(Restaurants[[#This Row],[Rating]]&gt;=4,"Very Good",
IF(Restaurants[[#This Row],[Rating]]&gt;=3.5,"Good","Average/Low")))</f>
        <v>Excellent</v>
      </c>
    </row>
    <row r="4549" spans="1:31" x14ac:dyDescent="0.3">
      <c r="A4549" t="s">
        <v>215</v>
      </c>
      <c r="B4549" t="s">
        <v>873</v>
      </c>
      <c r="C4549" t="s">
        <v>29</v>
      </c>
      <c r="D4549" t="s">
        <v>83</v>
      </c>
      <c r="E4549">
        <v>0</v>
      </c>
      <c r="F4549">
        <v>155</v>
      </c>
      <c r="G4549" t="s">
        <v>219</v>
      </c>
      <c r="H4549">
        <v>2000</v>
      </c>
      <c r="I4549">
        <v>55</v>
      </c>
      <c r="J4549">
        <v>4.7</v>
      </c>
      <c r="K4549" t="s">
        <v>85</v>
      </c>
      <c r="L4549">
        <v>25</v>
      </c>
      <c r="M4549" t="s">
        <v>160</v>
      </c>
      <c r="N4549" t="s">
        <v>210</v>
      </c>
      <c r="O4549" t="s">
        <v>54</v>
      </c>
      <c r="P4549" t="s">
        <v>36</v>
      </c>
      <c r="Q4549" t="s">
        <v>36</v>
      </c>
      <c r="R4549">
        <v>36</v>
      </c>
      <c r="S4549" t="s">
        <v>37</v>
      </c>
      <c r="T4549" t="s">
        <v>63</v>
      </c>
      <c r="U4549" t="s">
        <v>32</v>
      </c>
      <c r="W4549" t="s">
        <v>70</v>
      </c>
      <c r="X4549">
        <v>201042</v>
      </c>
      <c r="Y4549">
        <v>1229</v>
      </c>
      <c r="Z4549">
        <v>45.464199999999998</v>
      </c>
      <c r="AA4549">
        <v>9.19</v>
      </c>
      <c r="AB4549" t="str">
        <f>IF(Restaurants[[#This Row],[Years_Operating]]&lt;5,"New",
IF(Restaurants[[#This Row],[Years_Operating]]&lt;15,"Established","Legacy"))</f>
        <v>Legacy</v>
      </c>
      <c r="AC4549" t="str">
        <f>IF(Restaurants[[#This Row],[Country]]="India","Yes","No")</f>
        <v>No</v>
      </c>
      <c r="AD4549" t="str">
        <f>IF(AND(Restaurants[[#This Row],[Has Online Delivery]]="Yes",Restaurants[[#This Row],[Has Table Booking]]="Yes"),"Online + Table",
IF(Restaurants[[#This Row],[Has Online Delivery]]="Yes","Online Only",
IF(Restaurants[[#This Row],[Has Table Booking]]="Yes","Table Only","None")))</f>
        <v>Online + Table</v>
      </c>
      <c r="AE4549" t="str">
        <f>IF(Restaurants[[#This Row],[Rating]]&gt;=4.5,"Excellent",
IF(Restaurants[[#This Row],[Rating]]&gt;=4,"Very Good",
IF(Restaurants[[#This Row],[Rating]]&gt;=3.5,"Good","Average/Low")))</f>
        <v>Excellent</v>
      </c>
    </row>
    <row r="4550" spans="1:31" x14ac:dyDescent="0.3">
      <c r="A4550" t="s">
        <v>71</v>
      </c>
      <c r="B4550" t="s">
        <v>255</v>
      </c>
      <c r="C4550" t="s">
        <v>251</v>
      </c>
      <c r="D4550" t="s">
        <v>263</v>
      </c>
      <c r="E4550">
        <v>3</v>
      </c>
      <c r="F4550">
        <v>380</v>
      </c>
      <c r="G4550" t="s">
        <v>75</v>
      </c>
      <c r="H4550">
        <v>2008</v>
      </c>
      <c r="I4550">
        <v>23</v>
      </c>
      <c r="J4550">
        <v>4.8</v>
      </c>
      <c r="K4550" t="s">
        <v>310</v>
      </c>
      <c r="L4550">
        <v>17</v>
      </c>
      <c r="M4550" t="s">
        <v>33</v>
      </c>
      <c r="N4550" t="s">
        <v>34</v>
      </c>
      <c r="O4550" t="s">
        <v>35</v>
      </c>
      <c r="P4550" t="s">
        <v>36</v>
      </c>
      <c r="Q4550" t="s">
        <v>36</v>
      </c>
      <c r="R4550">
        <v>20</v>
      </c>
      <c r="S4550" t="s">
        <v>37</v>
      </c>
      <c r="T4550" t="s">
        <v>86</v>
      </c>
      <c r="U4550" t="s">
        <v>39</v>
      </c>
      <c r="V4550" t="s">
        <v>1946</v>
      </c>
      <c r="W4550" t="s">
        <v>47</v>
      </c>
      <c r="X4550">
        <v>382872</v>
      </c>
      <c r="Y4550">
        <v>164</v>
      </c>
      <c r="Z4550">
        <v>19.076000000000001</v>
      </c>
      <c r="AA4550">
        <v>72.877700000000004</v>
      </c>
      <c r="AB4550" t="str">
        <f>IF(Restaurants[[#This Row],[Years_Operating]]&lt;5,"New",
IF(Restaurants[[#This Row],[Years_Operating]]&lt;15,"Established","Legacy"))</f>
        <v>Legacy</v>
      </c>
      <c r="AC4550" t="str">
        <f>IF(Restaurants[[#This Row],[Country]]="India","Yes","No")</f>
        <v>Yes</v>
      </c>
      <c r="AD4550" t="str">
        <f>IF(AND(Restaurants[[#This Row],[Has Online Delivery]]="Yes",Restaurants[[#This Row],[Has Table Booking]]="Yes"),"Online + Table",
IF(Restaurants[[#This Row],[Has Online Delivery]]="Yes","Online Only",
IF(Restaurants[[#This Row],[Has Table Booking]]="Yes","Table Only","None")))</f>
        <v>Online + Table</v>
      </c>
      <c r="AE4550" t="str">
        <f>IF(Restaurants[[#This Row],[Rating]]&gt;=4.5,"Excellent",
IF(Restaurants[[#This Row],[Rating]]&gt;=4,"Very Good",
IF(Restaurants[[#This Row],[Rating]]&gt;=3.5,"Good","Average/Low")))</f>
        <v>Excellent</v>
      </c>
    </row>
    <row r="4551" spans="1:31" x14ac:dyDescent="0.3">
      <c r="A4551" t="s">
        <v>48</v>
      </c>
      <c r="B4551" t="s">
        <v>290</v>
      </c>
      <c r="C4551" t="s">
        <v>251</v>
      </c>
      <c r="D4551" t="s">
        <v>267</v>
      </c>
      <c r="E4551">
        <v>3</v>
      </c>
      <c r="F4551">
        <v>390</v>
      </c>
      <c r="G4551" t="s">
        <v>52</v>
      </c>
      <c r="H4551">
        <v>1994</v>
      </c>
      <c r="I4551">
        <v>60</v>
      </c>
      <c r="J4551">
        <v>4.9000000000000004</v>
      </c>
      <c r="K4551" t="s">
        <v>268</v>
      </c>
      <c r="L4551">
        <v>31</v>
      </c>
      <c r="M4551" t="s">
        <v>33</v>
      </c>
      <c r="N4551" t="s">
        <v>34</v>
      </c>
      <c r="O4551" t="s">
        <v>54</v>
      </c>
      <c r="P4551" t="s">
        <v>36</v>
      </c>
      <c r="Q4551" t="s">
        <v>36</v>
      </c>
      <c r="R4551">
        <v>51</v>
      </c>
      <c r="S4551" t="s">
        <v>36</v>
      </c>
      <c r="T4551" t="s">
        <v>63</v>
      </c>
      <c r="U4551" t="s">
        <v>32</v>
      </c>
      <c r="V4551" t="s">
        <v>1947</v>
      </c>
      <c r="W4551" t="s">
        <v>149</v>
      </c>
      <c r="X4551">
        <v>149591</v>
      </c>
      <c r="Y4551">
        <v>6379</v>
      </c>
      <c r="Z4551">
        <v>17.385000000000002</v>
      </c>
      <c r="AA4551">
        <v>78.486699999999999</v>
      </c>
      <c r="AB4551" t="str">
        <f>IF(Restaurants[[#This Row],[Years_Operating]]&lt;5,"New",
IF(Restaurants[[#This Row],[Years_Operating]]&lt;15,"Established","Legacy"))</f>
        <v>Legacy</v>
      </c>
      <c r="AC4551" t="str">
        <f>IF(Restaurants[[#This Row],[Country]]="India","Yes","No")</f>
        <v>Yes</v>
      </c>
      <c r="AD4551" t="str">
        <f>IF(AND(Restaurants[[#This Row],[Has Online Delivery]]="Yes",Restaurants[[#This Row],[Has Table Booking]]="Yes"),"Online + Table",
IF(Restaurants[[#This Row],[Has Online Delivery]]="Yes","Online Only",
IF(Restaurants[[#This Row],[Has Table Booking]]="Yes","Table Only","None")))</f>
        <v>Online + Table</v>
      </c>
      <c r="AE4551" t="str">
        <f>IF(Restaurants[[#This Row],[Rating]]&gt;=4.5,"Excellent",
IF(Restaurants[[#This Row],[Rating]]&gt;=4,"Very Good",
IF(Restaurants[[#This Row],[Rating]]&gt;=3.5,"Good","Average/Low")))</f>
        <v>Excellent</v>
      </c>
    </row>
    <row r="4552" spans="1:31" x14ac:dyDescent="0.3">
      <c r="A4552" t="s">
        <v>71</v>
      </c>
      <c r="B4552" t="s">
        <v>882</v>
      </c>
      <c r="C4552" t="s">
        <v>146</v>
      </c>
      <c r="D4552" t="s">
        <v>905</v>
      </c>
      <c r="E4552">
        <v>3</v>
      </c>
      <c r="F4552">
        <v>380</v>
      </c>
      <c r="G4552" t="s">
        <v>75</v>
      </c>
      <c r="H4552">
        <v>2008</v>
      </c>
      <c r="I4552">
        <v>23</v>
      </c>
      <c r="J4552">
        <v>4.8</v>
      </c>
      <c r="K4552" t="s">
        <v>906</v>
      </c>
      <c r="L4552">
        <v>17</v>
      </c>
      <c r="M4552" t="s">
        <v>33</v>
      </c>
      <c r="N4552" t="s">
        <v>34</v>
      </c>
      <c r="O4552" t="s">
        <v>35</v>
      </c>
      <c r="P4552" t="s">
        <v>36</v>
      </c>
      <c r="Q4552" t="s">
        <v>36</v>
      </c>
      <c r="R4552">
        <v>41</v>
      </c>
      <c r="S4552" t="s">
        <v>37</v>
      </c>
      <c r="T4552" t="s">
        <v>55</v>
      </c>
      <c r="U4552" t="s">
        <v>32</v>
      </c>
      <c r="W4552" t="s">
        <v>47</v>
      </c>
      <c r="X4552">
        <v>295095</v>
      </c>
      <c r="Y4552">
        <v>5946</v>
      </c>
      <c r="Z4552">
        <v>35.011600000000001</v>
      </c>
      <c r="AA4552">
        <v>135.7681</v>
      </c>
      <c r="AB4552" t="str">
        <f>IF(Restaurants[[#This Row],[Years_Operating]]&lt;5,"New",
IF(Restaurants[[#This Row],[Years_Operating]]&lt;15,"Established","Legacy"))</f>
        <v>Legacy</v>
      </c>
      <c r="AC4552" t="str">
        <f>IF(Restaurants[[#This Row],[Country]]="India","Yes","No")</f>
        <v>No</v>
      </c>
      <c r="AD4552" t="str">
        <f>IF(AND(Restaurants[[#This Row],[Has Online Delivery]]="Yes",Restaurants[[#This Row],[Has Table Booking]]="Yes"),"Online + Table",
IF(Restaurants[[#This Row],[Has Online Delivery]]="Yes","Online Only",
IF(Restaurants[[#This Row],[Has Table Booking]]="Yes","Table Only","None")))</f>
        <v>Online + Table</v>
      </c>
      <c r="AE4552" t="str">
        <f>IF(Restaurants[[#This Row],[Rating]]&gt;=4.5,"Excellent",
IF(Restaurants[[#This Row],[Rating]]&gt;=4,"Very Good",
IF(Restaurants[[#This Row],[Rating]]&gt;=3.5,"Good","Average/Low")))</f>
        <v>Excellent</v>
      </c>
    </row>
    <row r="4553" spans="1:31" x14ac:dyDescent="0.3">
      <c r="A4553" t="s">
        <v>109</v>
      </c>
      <c r="B4553" t="s">
        <v>921</v>
      </c>
      <c r="C4553" t="s">
        <v>251</v>
      </c>
      <c r="D4553" t="s">
        <v>258</v>
      </c>
      <c r="E4553">
        <v>3</v>
      </c>
      <c r="F4553">
        <v>270</v>
      </c>
      <c r="G4553" t="s">
        <v>109</v>
      </c>
      <c r="H4553">
        <v>1989</v>
      </c>
      <c r="I4553">
        <v>48</v>
      </c>
      <c r="J4553">
        <v>4.8</v>
      </c>
      <c r="K4553" t="s">
        <v>259</v>
      </c>
      <c r="L4553">
        <v>36</v>
      </c>
      <c r="M4553" t="s">
        <v>33</v>
      </c>
      <c r="N4553" t="s">
        <v>34</v>
      </c>
      <c r="O4553" t="s">
        <v>35</v>
      </c>
      <c r="P4553" t="s">
        <v>36</v>
      </c>
      <c r="Q4553" t="s">
        <v>36</v>
      </c>
      <c r="R4553">
        <v>72</v>
      </c>
      <c r="S4553" t="s">
        <v>37</v>
      </c>
      <c r="T4553" t="s">
        <v>38</v>
      </c>
      <c r="U4553" t="s">
        <v>39</v>
      </c>
      <c r="V4553" t="s">
        <v>1948</v>
      </c>
      <c r="W4553" t="s">
        <v>80</v>
      </c>
      <c r="X4553">
        <v>311468</v>
      </c>
      <c r="Y4553">
        <v>6374</v>
      </c>
      <c r="Z4553">
        <v>26.912400000000002</v>
      </c>
      <c r="AA4553">
        <v>75.787300000000002</v>
      </c>
      <c r="AB4553" t="str">
        <f>IF(Restaurants[[#This Row],[Years_Operating]]&lt;5,"New",
IF(Restaurants[[#This Row],[Years_Operating]]&lt;15,"Established","Legacy"))</f>
        <v>Legacy</v>
      </c>
      <c r="AC4553" t="str">
        <f>IF(Restaurants[[#This Row],[Country]]="India","Yes","No")</f>
        <v>Yes</v>
      </c>
      <c r="AD4553" t="str">
        <f>IF(AND(Restaurants[[#This Row],[Has Online Delivery]]="Yes",Restaurants[[#This Row],[Has Table Booking]]="Yes"),"Online + Table",
IF(Restaurants[[#This Row],[Has Online Delivery]]="Yes","Online Only",
IF(Restaurants[[#This Row],[Has Table Booking]]="Yes","Table Only","None")))</f>
        <v>Online + Table</v>
      </c>
      <c r="AE4553" t="str">
        <f>IF(Restaurants[[#This Row],[Rating]]&gt;=4.5,"Excellent",
IF(Restaurants[[#This Row],[Rating]]&gt;=4,"Very Good",
IF(Restaurants[[#This Row],[Rating]]&gt;=3.5,"Good","Average/Low")))</f>
        <v>Excellent</v>
      </c>
    </row>
    <row r="4554" spans="1:31" x14ac:dyDescent="0.3">
      <c r="A4554" t="s">
        <v>27</v>
      </c>
      <c r="B4554" t="s">
        <v>105</v>
      </c>
      <c r="C4554" t="s">
        <v>29</v>
      </c>
      <c r="D4554" t="s">
        <v>83</v>
      </c>
      <c r="E4554">
        <v>3</v>
      </c>
      <c r="F4554">
        <v>320</v>
      </c>
      <c r="G4554" t="s">
        <v>31</v>
      </c>
      <c r="H4554">
        <v>1995</v>
      </c>
      <c r="I4554">
        <v>28</v>
      </c>
      <c r="J4554">
        <v>4.9000000000000004</v>
      </c>
      <c r="K4554" t="s">
        <v>131</v>
      </c>
      <c r="L4554">
        <v>30</v>
      </c>
      <c r="M4554" t="s">
        <v>33</v>
      </c>
      <c r="N4554" t="s">
        <v>34</v>
      </c>
      <c r="O4554" t="s">
        <v>35</v>
      </c>
      <c r="P4554" t="s">
        <v>36</v>
      </c>
      <c r="Q4554" t="s">
        <v>36</v>
      </c>
      <c r="R4554">
        <v>59</v>
      </c>
      <c r="S4554" t="s">
        <v>36</v>
      </c>
      <c r="T4554" t="s">
        <v>55</v>
      </c>
      <c r="U4554" t="s">
        <v>46</v>
      </c>
      <c r="W4554" t="s">
        <v>64</v>
      </c>
      <c r="X4554">
        <v>179708</v>
      </c>
      <c r="Y4554">
        <v>2944</v>
      </c>
      <c r="Z4554">
        <v>41.902799999999999</v>
      </c>
      <c r="AA4554">
        <v>12.4964</v>
      </c>
      <c r="AB4554" t="str">
        <f>IF(Restaurants[[#This Row],[Years_Operating]]&lt;5,"New",
IF(Restaurants[[#This Row],[Years_Operating]]&lt;15,"Established","Legacy"))</f>
        <v>Legacy</v>
      </c>
      <c r="AC4554" t="str">
        <f>IF(Restaurants[[#This Row],[Country]]="India","Yes","No")</f>
        <v>No</v>
      </c>
      <c r="AD4554" t="str">
        <f>IF(AND(Restaurants[[#This Row],[Has Online Delivery]]="Yes",Restaurants[[#This Row],[Has Table Booking]]="Yes"),"Online + Table",
IF(Restaurants[[#This Row],[Has Online Delivery]]="Yes","Online Only",
IF(Restaurants[[#This Row],[Has Table Booking]]="Yes","Table Only","None")))</f>
        <v>Online + Table</v>
      </c>
      <c r="AE4554" t="str">
        <f>IF(Restaurants[[#This Row],[Rating]]&gt;=4.5,"Excellent",
IF(Restaurants[[#This Row],[Rating]]&gt;=4,"Very Good",
IF(Restaurants[[#This Row],[Rating]]&gt;=3.5,"Good","Average/Low")))</f>
        <v>Excellent</v>
      </c>
    </row>
    <row r="4555" spans="1:31" x14ac:dyDescent="0.3">
      <c r="A4555" t="s">
        <v>248</v>
      </c>
      <c r="B4555" t="s">
        <v>261</v>
      </c>
      <c r="C4555" t="s">
        <v>251</v>
      </c>
      <c r="D4555" t="s">
        <v>278</v>
      </c>
      <c r="E4555">
        <v>0</v>
      </c>
      <c r="F4555">
        <v>85</v>
      </c>
      <c r="G4555" t="s">
        <v>249</v>
      </c>
      <c r="H4555">
        <v>2014</v>
      </c>
      <c r="I4555">
        <v>38</v>
      </c>
      <c r="J4555">
        <v>4.5</v>
      </c>
      <c r="K4555" t="s">
        <v>299</v>
      </c>
      <c r="L4555">
        <v>11</v>
      </c>
      <c r="M4555" t="s">
        <v>204</v>
      </c>
      <c r="N4555" t="s">
        <v>210</v>
      </c>
      <c r="O4555" t="s">
        <v>35</v>
      </c>
      <c r="P4555" t="s">
        <v>37</v>
      </c>
      <c r="Q4555" t="s">
        <v>37</v>
      </c>
      <c r="R4555">
        <v>22</v>
      </c>
      <c r="S4555" t="s">
        <v>37</v>
      </c>
      <c r="T4555" t="s">
        <v>86</v>
      </c>
      <c r="U4555" t="s">
        <v>46</v>
      </c>
      <c r="V4555" t="s">
        <v>1949</v>
      </c>
      <c r="W4555" t="s">
        <v>132</v>
      </c>
      <c r="X4555">
        <v>259740</v>
      </c>
      <c r="Y4555">
        <v>6207</v>
      </c>
      <c r="Z4555">
        <v>22.572600000000001</v>
      </c>
      <c r="AA4555">
        <v>88.363900000000001</v>
      </c>
      <c r="AB4555" t="str">
        <f>IF(Restaurants[[#This Row],[Years_Operating]]&lt;5,"New",
IF(Restaurants[[#This Row],[Years_Operating]]&lt;15,"Established","Legacy"))</f>
        <v>Established</v>
      </c>
      <c r="AC4555" t="str">
        <f>IF(Restaurants[[#This Row],[Country]]="India","Yes","No")</f>
        <v>Yes</v>
      </c>
      <c r="AD4555" t="str">
        <f>IF(AND(Restaurants[[#This Row],[Has Online Delivery]]="Yes",Restaurants[[#This Row],[Has Table Booking]]="Yes"),"Online + Table",
IF(Restaurants[[#This Row],[Has Online Delivery]]="Yes","Online Only",
IF(Restaurants[[#This Row],[Has Table Booking]]="Yes","Table Only","None")))</f>
        <v>None</v>
      </c>
      <c r="AE4555" t="str">
        <f>IF(Restaurants[[#This Row],[Rating]]&gt;=4.5,"Excellent",
IF(Restaurants[[#This Row],[Rating]]&gt;=4,"Very Good",
IF(Restaurants[[#This Row],[Rating]]&gt;=3.5,"Good","Average/Low")))</f>
        <v>Excellent</v>
      </c>
    </row>
    <row r="4556" spans="1:31" x14ac:dyDescent="0.3">
      <c r="A4556" t="s">
        <v>117</v>
      </c>
      <c r="B4556" t="s">
        <v>888</v>
      </c>
      <c r="C4556" t="s">
        <v>59</v>
      </c>
      <c r="D4556" t="s">
        <v>51</v>
      </c>
      <c r="E4556">
        <v>3</v>
      </c>
      <c r="F4556">
        <v>420</v>
      </c>
      <c r="G4556" t="s">
        <v>121</v>
      </c>
      <c r="H4556">
        <v>2007</v>
      </c>
      <c r="I4556">
        <v>40</v>
      </c>
      <c r="J4556">
        <v>4.7</v>
      </c>
      <c r="K4556" t="s">
        <v>178</v>
      </c>
      <c r="L4556">
        <v>18</v>
      </c>
      <c r="M4556" t="s">
        <v>62</v>
      </c>
      <c r="N4556" t="s">
        <v>34</v>
      </c>
      <c r="O4556" t="s">
        <v>35</v>
      </c>
      <c r="P4556" t="s">
        <v>37</v>
      </c>
      <c r="Q4556" t="s">
        <v>36</v>
      </c>
      <c r="R4556">
        <v>63</v>
      </c>
      <c r="S4556" t="s">
        <v>37</v>
      </c>
      <c r="T4556" t="s">
        <v>38</v>
      </c>
      <c r="U4556" t="s">
        <v>46</v>
      </c>
      <c r="W4556" t="s">
        <v>56</v>
      </c>
      <c r="X4556">
        <v>390843</v>
      </c>
      <c r="Y4556">
        <v>3952</v>
      </c>
      <c r="Z4556">
        <v>43.7102</v>
      </c>
      <c r="AA4556">
        <v>7.2619999999999996</v>
      </c>
      <c r="AB4556" t="str">
        <f>IF(Restaurants[[#This Row],[Years_Operating]]&lt;5,"New",
IF(Restaurants[[#This Row],[Years_Operating]]&lt;15,"Established","Legacy"))</f>
        <v>Legacy</v>
      </c>
      <c r="AC4556" t="str">
        <f>IF(Restaurants[[#This Row],[Country]]="India","Yes","No")</f>
        <v>No</v>
      </c>
      <c r="AD4556" t="str">
        <f>IF(AND(Restaurants[[#This Row],[Has Online Delivery]]="Yes",Restaurants[[#This Row],[Has Table Booking]]="Yes"),"Online + Table",
IF(Restaurants[[#This Row],[Has Online Delivery]]="Yes","Online Only",
IF(Restaurants[[#This Row],[Has Table Booking]]="Yes","Table Only","None")))</f>
        <v>Table Only</v>
      </c>
      <c r="AE4556" t="str">
        <f>IF(Restaurants[[#This Row],[Rating]]&gt;=4.5,"Excellent",
IF(Restaurants[[#This Row],[Rating]]&gt;=4,"Very Good",
IF(Restaurants[[#This Row],[Rating]]&gt;=3.5,"Good","Average/Low")))</f>
        <v>Excellent</v>
      </c>
    </row>
    <row r="4557" spans="1:31" x14ac:dyDescent="0.3">
      <c r="A4557" t="s">
        <v>189</v>
      </c>
      <c r="B4557" t="s">
        <v>255</v>
      </c>
      <c r="C4557" t="s">
        <v>251</v>
      </c>
      <c r="D4557" t="s">
        <v>935</v>
      </c>
      <c r="E4557">
        <v>1</v>
      </c>
      <c r="F4557">
        <v>210</v>
      </c>
      <c r="G4557" t="s">
        <v>192</v>
      </c>
      <c r="H4557">
        <v>1990</v>
      </c>
      <c r="I4557">
        <v>30</v>
      </c>
      <c r="J4557">
        <v>4.7</v>
      </c>
      <c r="K4557" t="s">
        <v>948</v>
      </c>
      <c r="L4557">
        <v>35</v>
      </c>
      <c r="M4557" t="s">
        <v>160</v>
      </c>
      <c r="N4557" t="s">
        <v>193</v>
      </c>
      <c r="O4557" t="s">
        <v>35</v>
      </c>
      <c r="P4557" t="s">
        <v>37</v>
      </c>
      <c r="Q4557" t="s">
        <v>37</v>
      </c>
      <c r="R4557">
        <v>29</v>
      </c>
      <c r="S4557" t="s">
        <v>37</v>
      </c>
      <c r="T4557" t="s">
        <v>55</v>
      </c>
      <c r="U4557" t="s">
        <v>39</v>
      </c>
      <c r="V4557" t="s">
        <v>1950</v>
      </c>
      <c r="W4557" t="s">
        <v>40</v>
      </c>
      <c r="X4557">
        <v>94049</v>
      </c>
      <c r="Y4557">
        <v>3108</v>
      </c>
      <c r="Z4557">
        <v>19.076000000000001</v>
      </c>
      <c r="AA4557">
        <v>72.877700000000004</v>
      </c>
      <c r="AB4557" t="str">
        <f>IF(Restaurants[[#This Row],[Years_Operating]]&lt;5,"New",
IF(Restaurants[[#This Row],[Years_Operating]]&lt;15,"Established","Legacy"))</f>
        <v>Legacy</v>
      </c>
      <c r="AC4557" t="str">
        <f>IF(Restaurants[[#This Row],[Country]]="India","Yes","No")</f>
        <v>Yes</v>
      </c>
      <c r="AD4557" t="str">
        <f>IF(AND(Restaurants[[#This Row],[Has Online Delivery]]="Yes",Restaurants[[#This Row],[Has Table Booking]]="Yes"),"Online + Table",
IF(Restaurants[[#This Row],[Has Online Delivery]]="Yes","Online Only",
IF(Restaurants[[#This Row],[Has Table Booking]]="Yes","Table Only","None")))</f>
        <v>None</v>
      </c>
      <c r="AE4557" t="str">
        <f>IF(Restaurants[[#This Row],[Rating]]&gt;=4.5,"Excellent",
IF(Restaurants[[#This Row],[Rating]]&gt;=4,"Very Good",
IF(Restaurants[[#This Row],[Rating]]&gt;=3.5,"Good","Average/Low")))</f>
        <v>Excellent</v>
      </c>
    </row>
    <row r="4558" spans="1:31" x14ac:dyDescent="0.3">
      <c r="A4558" t="s">
        <v>65</v>
      </c>
      <c r="B4558" t="s">
        <v>261</v>
      </c>
      <c r="C4558" t="s">
        <v>251</v>
      </c>
      <c r="D4558" t="s">
        <v>263</v>
      </c>
      <c r="E4558">
        <v>3</v>
      </c>
      <c r="F4558">
        <v>350</v>
      </c>
      <c r="G4558" t="s">
        <v>68</v>
      </c>
      <c r="H4558">
        <v>1991</v>
      </c>
      <c r="I4558">
        <v>36</v>
      </c>
      <c r="J4558">
        <v>4.8</v>
      </c>
      <c r="K4558" t="s">
        <v>310</v>
      </c>
      <c r="L4558">
        <v>34</v>
      </c>
      <c r="M4558" t="s">
        <v>33</v>
      </c>
      <c r="N4558" t="s">
        <v>34</v>
      </c>
      <c r="O4558" t="s">
        <v>35</v>
      </c>
      <c r="P4558" t="s">
        <v>36</v>
      </c>
      <c r="Q4558" t="s">
        <v>36</v>
      </c>
      <c r="R4558">
        <v>49</v>
      </c>
      <c r="S4558" t="s">
        <v>37</v>
      </c>
      <c r="T4558" t="s">
        <v>86</v>
      </c>
      <c r="U4558" t="s">
        <v>69</v>
      </c>
      <c r="V4558" t="s">
        <v>1951</v>
      </c>
      <c r="W4558" t="s">
        <v>64</v>
      </c>
      <c r="X4558">
        <v>122126</v>
      </c>
      <c r="Y4558">
        <v>4128</v>
      </c>
      <c r="Z4558">
        <v>22.572600000000001</v>
      </c>
      <c r="AA4558">
        <v>88.363900000000001</v>
      </c>
      <c r="AB4558" t="str">
        <f>IF(Restaurants[[#This Row],[Years_Operating]]&lt;5,"New",
IF(Restaurants[[#This Row],[Years_Operating]]&lt;15,"Established","Legacy"))</f>
        <v>Legacy</v>
      </c>
      <c r="AC4558" t="str">
        <f>IF(Restaurants[[#This Row],[Country]]="India","Yes","No")</f>
        <v>Yes</v>
      </c>
      <c r="AD4558" t="str">
        <f>IF(AND(Restaurants[[#This Row],[Has Online Delivery]]="Yes",Restaurants[[#This Row],[Has Table Booking]]="Yes"),"Online + Table",
IF(Restaurants[[#This Row],[Has Online Delivery]]="Yes","Online Only",
IF(Restaurants[[#This Row],[Has Table Booking]]="Yes","Table Only","None")))</f>
        <v>Online + Table</v>
      </c>
      <c r="AE4558" t="str">
        <f>IF(Restaurants[[#This Row],[Rating]]&gt;=4.5,"Excellent",
IF(Restaurants[[#This Row],[Rating]]&gt;=4,"Very Good",
IF(Restaurants[[#This Row],[Rating]]&gt;=3.5,"Good","Average/Low")))</f>
        <v>Excellent</v>
      </c>
    </row>
    <row r="4559" spans="1:31" x14ac:dyDescent="0.3">
      <c r="A4559" t="s">
        <v>220</v>
      </c>
      <c r="B4559" t="s">
        <v>941</v>
      </c>
      <c r="C4559" t="s">
        <v>942</v>
      </c>
      <c r="D4559" t="s">
        <v>943</v>
      </c>
      <c r="E4559">
        <v>0</v>
      </c>
      <c r="F4559">
        <v>195</v>
      </c>
      <c r="G4559" t="s">
        <v>220</v>
      </c>
      <c r="H4559">
        <v>2017</v>
      </c>
      <c r="I4559">
        <v>14</v>
      </c>
      <c r="J4559">
        <v>4.5999999999999996</v>
      </c>
      <c r="K4559" t="s">
        <v>944</v>
      </c>
      <c r="L4559">
        <v>8</v>
      </c>
      <c r="M4559" t="s">
        <v>160</v>
      </c>
      <c r="N4559" t="s">
        <v>210</v>
      </c>
      <c r="O4559" t="s">
        <v>45</v>
      </c>
      <c r="P4559" t="s">
        <v>36</v>
      </c>
      <c r="Q4559" t="s">
        <v>36</v>
      </c>
      <c r="R4559">
        <v>22</v>
      </c>
      <c r="S4559" t="s">
        <v>37</v>
      </c>
      <c r="T4559" t="s">
        <v>86</v>
      </c>
      <c r="U4559" t="s">
        <v>39</v>
      </c>
      <c r="W4559" t="s">
        <v>64</v>
      </c>
      <c r="X4559">
        <v>127044</v>
      </c>
      <c r="Y4559">
        <v>1548</v>
      </c>
      <c r="Z4559">
        <v>49.282699999999998</v>
      </c>
      <c r="AA4559">
        <v>-123.1207</v>
      </c>
      <c r="AB4559" t="str">
        <f>IF(Restaurants[[#This Row],[Years_Operating]]&lt;5,"New",
IF(Restaurants[[#This Row],[Years_Operating]]&lt;15,"Established","Legacy"))</f>
        <v>Established</v>
      </c>
      <c r="AC4559" t="str">
        <f>IF(Restaurants[[#This Row],[Country]]="India","Yes","No")</f>
        <v>No</v>
      </c>
      <c r="AD4559" t="str">
        <f>IF(AND(Restaurants[[#This Row],[Has Online Delivery]]="Yes",Restaurants[[#This Row],[Has Table Booking]]="Yes"),"Online + Table",
IF(Restaurants[[#This Row],[Has Online Delivery]]="Yes","Online Only",
IF(Restaurants[[#This Row],[Has Table Booking]]="Yes","Table Only","None")))</f>
        <v>Online + Table</v>
      </c>
      <c r="AE4559" t="str">
        <f>IF(Restaurants[[#This Row],[Rating]]&gt;=4.5,"Excellent",
IF(Restaurants[[#This Row],[Rating]]&gt;=4,"Very Good",
IF(Restaurants[[#This Row],[Rating]]&gt;=3.5,"Good","Average/Low")))</f>
        <v>Excellent</v>
      </c>
    </row>
    <row r="4560" spans="1:31" x14ac:dyDescent="0.3">
      <c r="A4560" t="s">
        <v>224</v>
      </c>
      <c r="B4560" t="s">
        <v>876</v>
      </c>
      <c r="C4560" t="s">
        <v>877</v>
      </c>
      <c r="D4560" t="s">
        <v>956</v>
      </c>
      <c r="E4560">
        <v>0</v>
      </c>
      <c r="F4560">
        <v>140</v>
      </c>
      <c r="G4560" t="s">
        <v>225</v>
      </c>
      <c r="H4560">
        <v>2012</v>
      </c>
      <c r="I4560">
        <v>48</v>
      </c>
      <c r="J4560">
        <v>4.5999999999999996</v>
      </c>
      <c r="K4560" t="s">
        <v>957</v>
      </c>
      <c r="L4560">
        <v>13</v>
      </c>
      <c r="M4560" t="s">
        <v>204</v>
      </c>
      <c r="N4560" t="s">
        <v>210</v>
      </c>
      <c r="O4560" t="s">
        <v>54</v>
      </c>
      <c r="P4560" t="s">
        <v>36</v>
      </c>
      <c r="Q4560" t="s">
        <v>37</v>
      </c>
      <c r="R4560">
        <v>66</v>
      </c>
      <c r="S4560" t="s">
        <v>36</v>
      </c>
      <c r="T4560" t="s">
        <v>55</v>
      </c>
      <c r="U4560" t="s">
        <v>39</v>
      </c>
      <c r="W4560" t="s">
        <v>56</v>
      </c>
      <c r="X4560">
        <v>460808</v>
      </c>
      <c r="Y4560">
        <v>5608</v>
      </c>
      <c r="Z4560">
        <v>-33.8688</v>
      </c>
      <c r="AA4560">
        <v>151.20930000000001</v>
      </c>
      <c r="AB4560" t="str">
        <f>IF(Restaurants[[#This Row],[Years_Operating]]&lt;5,"New",
IF(Restaurants[[#This Row],[Years_Operating]]&lt;15,"Established","Legacy"))</f>
        <v>Established</v>
      </c>
      <c r="AC4560" t="str">
        <f>IF(Restaurants[[#This Row],[Country]]="India","Yes","No")</f>
        <v>No</v>
      </c>
      <c r="AD4560" t="str">
        <f>IF(AND(Restaurants[[#This Row],[Has Online Delivery]]="Yes",Restaurants[[#This Row],[Has Table Booking]]="Yes"),"Online + Table",
IF(Restaurants[[#This Row],[Has Online Delivery]]="Yes","Online Only",
IF(Restaurants[[#This Row],[Has Table Booking]]="Yes","Table Only","None")))</f>
        <v>Online Only</v>
      </c>
      <c r="AE4560" t="str">
        <f>IF(Restaurants[[#This Row],[Rating]]&gt;=4.5,"Excellent",
IF(Restaurants[[#This Row],[Rating]]&gt;=4,"Very Good",
IF(Restaurants[[#This Row],[Rating]]&gt;=3.5,"Good","Average/Low")))</f>
        <v>Excellent</v>
      </c>
    </row>
    <row r="4561" spans="1:31" x14ac:dyDescent="0.3">
      <c r="A4561" t="s">
        <v>97</v>
      </c>
      <c r="B4561" t="s">
        <v>889</v>
      </c>
      <c r="C4561" t="s">
        <v>29</v>
      </c>
      <c r="D4561" t="s">
        <v>886</v>
      </c>
      <c r="E4561">
        <v>3</v>
      </c>
      <c r="F4561">
        <v>298</v>
      </c>
      <c r="G4561" t="s">
        <v>99</v>
      </c>
      <c r="H4561">
        <v>2010</v>
      </c>
      <c r="I4561">
        <v>56</v>
      </c>
      <c r="J4561">
        <v>4.8</v>
      </c>
      <c r="K4561" t="s">
        <v>887</v>
      </c>
      <c r="L4561">
        <v>15</v>
      </c>
      <c r="M4561" t="s">
        <v>33</v>
      </c>
      <c r="N4561" t="s">
        <v>34</v>
      </c>
      <c r="O4561" t="s">
        <v>54</v>
      </c>
      <c r="P4561" t="s">
        <v>37</v>
      </c>
      <c r="Q4561" t="s">
        <v>36</v>
      </c>
      <c r="R4561">
        <v>68</v>
      </c>
      <c r="S4561" t="s">
        <v>37</v>
      </c>
      <c r="T4561" t="s">
        <v>55</v>
      </c>
      <c r="U4561" t="s">
        <v>69</v>
      </c>
      <c r="W4561" t="s">
        <v>80</v>
      </c>
      <c r="X4561">
        <v>160546</v>
      </c>
      <c r="Y4561">
        <v>7825</v>
      </c>
      <c r="Z4561">
        <v>43.769599999999997</v>
      </c>
      <c r="AA4561">
        <v>11.255800000000001</v>
      </c>
      <c r="AB4561" t="str">
        <f>IF(Restaurants[[#This Row],[Years_Operating]]&lt;5,"New",
IF(Restaurants[[#This Row],[Years_Operating]]&lt;15,"Established","Legacy"))</f>
        <v>Legacy</v>
      </c>
      <c r="AC4561" t="str">
        <f>IF(Restaurants[[#This Row],[Country]]="India","Yes","No")</f>
        <v>No</v>
      </c>
      <c r="AD4561" t="str">
        <f>IF(AND(Restaurants[[#This Row],[Has Online Delivery]]="Yes",Restaurants[[#This Row],[Has Table Booking]]="Yes"),"Online + Table",
IF(Restaurants[[#This Row],[Has Online Delivery]]="Yes","Online Only",
IF(Restaurants[[#This Row],[Has Table Booking]]="Yes","Table Only","None")))</f>
        <v>Table Only</v>
      </c>
      <c r="AE4561" t="str">
        <f>IF(Restaurants[[#This Row],[Rating]]&gt;=4.5,"Excellent",
IF(Restaurants[[#This Row],[Rating]]&gt;=4,"Very Good",
IF(Restaurants[[#This Row],[Rating]]&gt;=3.5,"Good","Average/Low")))</f>
        <v>Excellent</v>
      </c>
    </row>
    <row r="4562" spans="1:31" x14ac:dyDescent="0.3">
      <c r="A4562" t="s">
        <v>199</v>
      </c>
      <c r="B4562" t="s">
        <v>888</v>
      </c>
      <c r="C4562" t="s">
        <v>59</v>
      </c>
      <c r="D4562" t="s">
        <v>897</v>
      </c>
      <c r="E4562">
        <v>1</v>
      </c>
      <c r="F4562">
        <v>165</v>
      </c>
      <c r="G4562" t="s">
        <v>201</v>
      </c>
      <c r="H4562">
        <v>2013</v>
      </c>
      <c r="I4562">
        <v>26</v>
      </c>
      <c r="J4562">
        <v>4.5999999999999996</v>
      </c>
      <c r="K4562" t="s">
        <v>987</v>
      </c>
      <c r="L4562">
        <v>12</v>
      </c>
      <c r="M4562" t="s">
        <v>160</v>
      </c>
      <c r="N4562" t="s">
        <v>193</v>
      </c>
      <c r="O4562" t="s">
        <v>45</v>
      </c>
      <c r="P4562" t="s">
        <v>36</v>
      </c>
      <c r="Q4562" t="s">
        <v>36</v>
      </c>
      <c r="R4562">
        <v>65</v>
      </c>
      <c r="S4562" t="s">
        <v>37</v>
      </c>
      <c r="T4562" t="s">
        <v>86</v>
      </c>
      <c r="U4562" t="s">
        <v>32</v>
      </c>
      <c r="W4562" t="s">
        <v>70</v>
      </c>
      <c r="X4562">
        <v>230631</v>
      </c>
      <c r="Y4562">
        <v>7210</v>
      </c>
      <c r="Z4562">
        <v>43.7102</v>
      </c>
      <c r="AA4562">
        <v>7.2619999999999996</v>
      </c>
      <c r="AB4562" t="str">
        <f>IF(Restaurants[[#This Row],[Years_Operating]]&lt;5,"New",
IF(Restaurants[[#This Row],[Years_Operating]]&lt;15,"Established","Legacy"))</f>
        <v>Established</v>
      </c>
      <c r="AC4562" t="str">
        <f>IF(Restaurants[[#This Row],[Country]]="India","Yes","No")</f>
        <v>No</v>
      </c>
      <c r="AD4562" t="str">
        <f>IF(AND(Restaurants[[#This Row],[Has Online Delivery]]="Yes",Restaurants[[#This Row],[Has Table Booking]]="Yes"),"Online + Table",
IF(Restaurants[[#This Row],[Has Online Delivery]]="Yes","Online Only",
IF(Restaurants[[#This Row],[Has Table Booking]]="Yes","Table Only","None")))</f>
        <v>Online + Table</v>
      </c>
      <c r="AE4562" t="str">
        <f>IF(Restaurants[[#This Row],[Rating]]&gt;=4.5,"Excellent",
IF(Restaurants[[#This Row],[Rating]]&gt;=4,"Very Good",
IF(Restaurants[[#This Row],[Rating]]&gt;=3.5,"Good","Average/Low")))</f>
        <v>Excellent</v>
      </c>
    </row>
    <row r="4563" spans="1:31" x14ac:dyDescent="0.3">
      <c r="A4563" t="s">
        <v>97</v>
      </c>
      <c r="B4563" t="s">
        <v>255</v>
      </c>
      <c r="C4563" t="s">
        <v>251</v>
      </c>
      <c r="D4563" t="s">
        <v>935</v>
      </c>
      <c r="E4563">
        <v>3</v>
      </c>
      <c r="F4563">
        <v>298</v>
      </c>
      <c r="G4563" t="s">
        <v>99</v>
      </c>
      <c r="H4563">
        <v>2010</v>
      </c>
      <c r="I4563">
        <v>56</v>
      </c>
      <c r="J4563">
        <v>4.8</v>
      </c>
      <c r="K4563" t="s">
        <v>936</v>
      </c>
      <c r="L4563">
        <v>15</v>
      </c>
      <c r="M4563" t="s">
        <v>33</v>
      </c>
      <c r="N4563" t="s">
        <v>34</v>
      </c>
      <c r="O4563" t="s">
        <v>54</v>
      </c>
      <c r="P4563" t="s">
        <v>36</v>
      </c>
      <c r="Q4563" t="s">
        <v>36</v>
      </c>
      <c r="R4563">
        <v>73</v>
      </c>
      <c r="S4563" t="s">
        <v>37</v>
      </c>
      <c r="T4563" t="s">
        <v>38</v>
      </c>
      <c r="U4563" t="s">
        <v>39</v>
      </c>
      <c r="V4563" t="s">
        <v>1952</v>
      </c>
      <c r="W4563" t="s">
        <v>132</v>
      </c>
      <c r="X4563">
        <v>240212</v>
      </c>
      <c r="Y4563">
        <v>3010</v>
      </c>
      <c r="Z4563">
        <v>19.076000000000001</v>
      </c>
      <c r="AA4563">
        <v>72.877700000000004</v>
      </c>
      <c r="AB4563" t="str">
        <f>IF(Restaurants[[#This Row],[Years_Operating]]&lt;5,"New",
IF(Restaurants[[#This Row],[Years_Operating]]&lt;15,"Established","Legacy"))</f>
        <v>Legacy</v>
      </c>
      <c r="AC4563" t="str">
        <f>IF(Restaurants[[#This Row],[Country]]="India","Yes","No")</f>
        <v>Yes</v>
      </c>
      <c r="AD4563" t="str">
        <f>IF(AND(Restaurants[[#This Row],[Has Online Delivery]]="Yes",Restaurants[[#This Row],[Has Table Booking]]="Yes"),"Online + Table",
IF(Restaurants[[#This Row],[Has Online Delivery]]="Yes","Online Only",
IF(Restaurants[[#This Row],[Has Table Booking]]="Yes","Table Only","None")))</f>
        <v>Online + Table</v>
      </c>
      <c r="AE4563" t="str">
        <f>IF(Restaurants[[#This Row],[Rating]]&gt;=4.5,"Excellent",
IF(Restaurants[[#This Row],[Rating]]&gt;=4,"Very Good",
IF(Restaurants[[#This Row],[Rating]]&gt;=3.5,"Good","Average/Low")))</f>
        <v>Excellent</v>
      </c>
    </row>
    <row r="4564" spans="1:31" x14ac:dyDescent="0.3">
      <c r="A4564" t="s">
        <v>111</v>
      </c>
      <c r="B4564" t="s">
        <v>290</v>
      </c>
      <c r="C4564" t="s">
        <v>251</v>
      </c>
      <c r="D4564" t="s">
        <v>918</v>
      </c>
      <c r="E4564">
        <v>3</v>
      </c>
      <c r="F4564">
        <v>305</v>
      </c>
      <c r="G4564" t="s">
        <v>112</v>
      </c>
      <c r="H4564">
        <v>2000</v>
      </c>
      <c r="I4564">
        <v>25</v>
      </c>
      <c r="J4564">
        <v>4.8</v>
      </c>
      <c r="K4564" t="s">
        <v>919</v>
      </c>
      <c r="L4564">
        <v>25</v>
      </c>
      <c r="M4564" t="s">
        <v>33</v>
      </c>
      <c r="N4564" t="s">
        <v>34</v>
      </c>
      <c r="O4564" t="s">
        <v>35</v>
      </c>
      <c r="P4564" t="s">
        <v>37</v>
      </c>
      <c r="Q4564" t="s">
        <v>37</v>
      </c>
      <c r="R4564">
        <v>48</v>
      </c>
      <c r="S4564" t="s">
        <v>37</v>
      </c>
      <c r="T4564" t="s">
        <v>55</v>
      </c>
      <c r="U4564" t="s">
        <v>39</v>
      </c>
      <c r="V4564" t="s">
        <v>1953</v>
      </c>
      <c r="W4564" t="s">
        <v>108</v>
      </c>
      <c r="X4564">
        <v>286893</v>
      </c>
      <c r="Y4564">
        <v>7367</v>
      </c>
      <c r="Z4564">
        <v>17.385000000000002</v>
      </c>
      <c r="AA4564">
        <v>78.486699999999999</v>
      </c>
      <c r="AB4564" t="str">
        <f>IF(Restaurants[[#This Row],[Years_Operating]]&lt;5,"New",
IF(Restaurants[[#This Row],[Years_Operating]]&lt;15,"Established","Legacy"))</f>
        <v>Legacy</v>
      </c>
      <c r="AC4564" t="str">
        <f>IF(Restaurants[[#This Row],[Country]]="India","Yes","No")</f>
        <v>Yes</v>
      </c>
      <c r="AD4564" t="str">
        <f>IF(AND(Restaurants[[#This Row],[Has Online Delivery]]="Yes",Restaurants[[#This Row],[Has Table Booking]]="Yes"),"Online + Table",
IF(Restaurants[[#This Row],[Has Online Delivery]]="Yes","Online Only",
IF(Restaurants[[#This Row],[Has Table Booking]]="Yes","Table Only","None")))</f>
        <v>None</v>
      </c>
      <c r="AE4564" t="str">
        <f>IF(Restaurants[[#This Row],[Rating]]&gt;=4.5,"Excellent",
IF(Restaurants[[#This Row],[Rating]]&gt;=4,"Very Good",
IF(Restaurants[[#This Row],[Rating]]&gt;=3.5,"Good","Average/Low")))</f>
        <v>Excellent</v>
      </c>
    </row>
    <row r="4565" spans="1:31" x14ac:dyDescent="0.3">
      <c r="A4565" t="s">
        <v>111</v>
      </c>
      <c r="B4565" t="s">
        <v>933</v>
      </c>
      <c r="C4565" t="s">
        <v>251</v>
      </c>
      <c r="D4565" t="s">
        <v>258</v>
      </c>
      <c r="E4565">
        <v>3</v>
      </c>
      <c r="F4565">
        <v>305</v>
      </c>
      <c r="G4565" t="s">
        <v>112</v>
      </c>
      <c r="H4565">
        <v>2000</v>
      </c>
      <c r="I4565">
        <v>25</v>
      </c>
      <c r="J4565">
        <v>4.8</v>
      </c>
      <c r="K4565" t="s">
        <v>270</v>
      </c>
      <c r="L4565">
        <v>25</v>
      </c>
      <c r="M4565" t="s">
        <v>33</v>
      </c>
      <c r="N4565" t="s">
        <v>34</v>
      </c>
      <c r="O4565" t="s">
        <v>35</v>
      </c>
      <c r="P4565" t="s">
        <v>36</v>
      </c>
      <c r="Q4565" t="s">
        <v>36</v>
      </c>
      <c r="R4565">
        <v>40</v>
      </c>
      <c r="S4565" t="s">
        <v>37</v>
      </c>
      <c r="T4565" t="s">
        <v>86</v>
      </c>
      <c r="U4565" t="s">
        <v>39</v>
      </c>
      <c r="V4565" t="s">
        <v>1954</v>
      </c>
      <c r="W4565" t="s">
        <v>108</v>
      </c>
      <c r="X4565">
        <v>447407</v>
      </c>
      <c r="Y4565">
        <v>4619</v>
      </c>
      <c r="Z4565">
        <v>22.7196</v>
      </c>
      <c r="AA4565">
        <v>75.857699999999994</v>
      </c>
      <c r="AB4565" t="str">
        <f>IF(Restaurants[[#This Row],[Years_Operating]]&lt;5,"New",
IF(Restaurants[[#This Row],[Years_Operating]]&lt;15,"Established","Legacy"))</f>
        <v>Legacy</v>
      </c>
      <c r="AC4565" t="str">
        <f>IF(Restaurants[[#This Row],[Country]]="India","Yes","No")</f>
        <v>Yes</v>
      </c>
      <c r="AD4565" t="str">
        <f>IF(AND(Restaurants[[#This Row],[Has Online Delivery]]="Yes",Restaurants[[#This Row],[Has Table Booking]]="Yes"),"Online + Table",
IF(Restaurants[[#This Row],[Has Online Delivery]]="Yes","Online Only",
IF(Restaurants[[#This Row],[Has Table Booking]]="Yes","Table Only","None")))</f>
        <v>Online + Table</v>
      </c>
      <c r="AE4565" t="str">
        <f>IF(Restaurants[[#This Row],[Rating]]&gt;=4.5,"Excellent",
IF(Restaurants[[#This Row],[Rating]]&gt;=4,"Very Good",
IF(Restaurants[[#This Row],[Rating]]&gt;=3.5,"Good","Average/Low")))</f>
        <v>Excellent</v>
      </c>
    </row>
    <row r="4566" spans="1:31" x14ac:dyDescent="0.3">
      <c r="A4566" t="s">
        <v>212</v>
      </c>
      <c r="B4566" t="s">
        <v>866</v>
      </c>
      <c r="C4566" t="s">
        <v>251</v>
      </c>
      <c r="D4566" t="s">
        <v>267</v>
      </c>
      <c r="E4566">
        <v>0</v>
      </c>
      <c r="F4566">
        <v>165</v>
      </c>
      <c r="G4566" t="s">
        <v>214</v>
      </c>
      <c r="H4566">
        <v>2009</v>
      </c>
      <c r="I4566">
        <v>36</v>
      </c>
      <c r="J4566">
        <v>4.7</v>
      </c>
      <c r="K4566" t="s">
        <v>312</v>
      </c>
      <c r="L4566">
        <v>16</v>
      </c>
      <c r="M4566" t="s">
        <v>160</v>
      </c>
      <c r="N4566" t="s">
        <v>210</v>
      </c>
      <c r="O4566" t="s">
        <v>211</v>
      </c>
      <c r="P4566" t="s">
        <v>37</v>
      </c>
      <c r="Q4566" t="s">
        <v>37</v>
      </c>
      <c r="R4566">
        <v>55</v>
      </c>
      <c r="S4566" t="s">
        <v>36</v>
      </c>
      <c r="T4566" t="s">
        <v>63</v>
      </c>
      <c r="U4566" t="s">
        <v>32</v>
      </c>
      <c r="V4566" t="s">
        <v>1955</v>
      </c>
      <c r="W4566" t="s">
        <v>108</v>
      </c>
      <c r="X4566">
        <v>210735</v>
      </c>
      <c r="Y4566">
        <v>2945</v>
      </c>
      <c r="Z4566">
        <v>23.022500000000001</v>
      </c>
      <c r="AA4566">
        <v>72.571399999999997</v>
      </c>
      <c r="AB4566" t="str">
        <f>IF(Restaurants[[#This Row],[Years_Operating]]&lt;5,"New",
IF(Restaurants[[#This Row],[Years_Operating]]&lt;15,"Established","Legacy"))</f>
        <v>Legacy</v>
      </c>
      <c r="AC4566" t="str">
        <f>IF(Restaurants[[#This Row],[Country]]="India","Yes","No")</f>
        <v>Yes</v>
      </c>
      <c r="AD4566" t="str">
        <f>IF(AND(Restaurants[[#This Row],[Has Online Delivery]]="Yes",Restaurants[[#This Row],[Has Table Booking]]="Yes"),"Online + Table",
IF(Restaurants[[#This Row],[Has Online Delivery]]="Yes","Online Only",
IF(Restaurants[[#This Row],[Has Table Booking]]="Yes","Table Only","None")))</f>
        <v>None</v>
      </c>
      <c r="AE4566" t="str">
        <f>IF(Restaurants[[#This Row],[Rating]]&gt;=4.5,"Excellent",
IF(Restaurants[[#This Row],[Rating]]&gt;=4,"Very Good",
IF(Restaurants[[#This Row],[Rating]]&gt;=3.5,"Good","Average/Low")))</f>
        <v>Excellent</v>
      </c>
    </row>
    <row r="4567" spans="1:31" x14ac:dyDescent="0.3">
      <c r="A4567" t="s">
        <v>224</v>
      </c>
      <c r="B4567" t="s">
        <v>272</v>
      </c>
      <c r="C4567" t="s">
        <v>251</v>
      </c>
      <c r="D4567" t="s">
        <v>863</v>
      </c>
      <c r="E4567">
        <v>0</v>
      </c>
      <c r="F4567">
        <v>140</v>
      </c>
      <c r="G4567" t="s">
        <v>225</v>
      </c>
      <c r="H4567">
        <v>2012</v>
      </c>
      <c r="I4567">
        <v>48</v>
      </c>
      <c r="J4567">
        <v>4.5999999999999996</v>
      </c>
      <c r="K4567" t="s">
        <v>864</v>
      </c>
      <c r="L4567">
        <v>13</v>
      </c>
      <c r="M4567" t="s">
        <v>204</v>
      </c>
      <c r="N4567" t="s">
        <v>210</v>
      </c>
      <c r="O4567" t="s">
        <v>54</v>
      </c>
      <c r="P4567" t="s">
        <v>37</v>
      </c>
      <c r="Q4567" t="s">
        <v>36</v>
      </c>
      <c r="R4567">
        <v>63</v>
      </c>
      <c r="S4567" t="s">
        <v>37</v>
      </c>
      <c r="T4567" t="s">
        <v>86</v>
      </c>
      <c r="U4567" t="s">
        <v>46</v>
      </c>
      <c r="V4567" t="s">
        <v>1956</v>
      </c>
      <c r="W4567" t="s">
        <v>56</v>
      </c>
      <c r="X4567">
        <v>238485</v>
      </c>
      <c r="Y4567">
        <v>3936</v>
      </c>
      <c r="Z4567">
        <v>13.082700000000001</v>
      </c>
      <c r="AA4567">
        <v>80.270700000000005</v>
      </c>
      <c r="AB4567" t="str">
        <f>IF(Restaurants[[#This Row],[Years_Operating]]&lt;5,"New",
IF(Restaurants[[#This Row],[Years_Operating]]&lt;15,"Established","Legacy"))</f>
        <v>Established</v>
      </c>
      <c r="AC4567" t="str">
        <f>IF(Restaurants[[#This Row],[Country]]="India","Yes","No")</f>
        <v>Yes</v>
      </c>
      <c r="AD4567" t="str">
        <f>IF(AND(Restaurants[[#This Row],[Has Online Delivery]]="Yes",Restaurants[[#This Row],[Has Table Booking]]="Yes"),"Online + Table",
IF(Restaurants[[#This Row],[Has Online Delivery]]="Yes","Online Only",
IF(Restaurants[[#This Row],[Has Table Booking]]="Yes","Table Only","None")))</f>
        <v>Table Only</v>
      </c>
      <c r="AE4567" t="str">
        <f>IF(Restaurants[[#This Row],[Rating]]&gt;=4.5,"Excellent",
IF(Restaurants[[#This Row],[Rating]]&gt;=4,"Very Good",
IF(Restaurants[[#This Row],[Rating]]&gt;=3.5,"Good","Average/Low")))</f>
        <v>Excellent</v>
      </c>
    </row>
    <row r="4568" spans="1:31" x14ac:dyDescent="0.3">
      <c r="A4568" t="s">
        <v>229</v>
      </c>
      <c r="B4568" t="s">
        <v>58</v>
      </c>
      <c r="C4568" t="s">
        <v>59</v>
      </c>
      <c r="D4568" t="s">
        <v>897</v>
      </c>
      <c r="E4568">
        <v>0</v>
      </c>
      <c r="F4568">
        <v>145</v>
      </c>
      <c r="G4568" t="s">
        <v>233</v>
      </c>
      <c r="H4568">
        <v>2006</v>
      </c>
      <c r="I4568">
        <v>40</v>
      </c>
      <c r="J4568">
        <v>4.5999999999999996</v>
      </c>
      <c r="K4568" t="s">
        <v>987</v>
      </c>
      <c r="L4568">
        <v>19</v>
      </c>
      <c r="M4568" t="s">
        <v>204</v>
      </c>
      <c r="N4568" t="s">
        <v>210</v>
      </c>
      <c r="O4568" t="s">
        <v>211</v>
      </c>
      <c r="P4568" t="s">
        <v>37</v>
      </c>
      <c r="Q4568" t="s">
        <v>36</v>
      </c>
      <c r="R4568">
        <v>52</v>
      </c>
      <c r="S4568" t="s">
        <v>36</v>
      </c>
      <c r="T4568" t="s">
        <v>55</v>
      </c>
      <c r="U4568" t="s">
        <v>69</v>
      </c>
      <c r="W4568" t="s">
        <v>149</v>
      </c>
      <c r="X4568">
        <v>62037</v>
      </c>
      <c r="Y4568">
        <v>1909</v>
      </c>
      <c r="Z4568">
        <v>48.8566</v>
      </c>
      <c r="AA4568">
        <v>2.3521999999999998</v>
      </c>
      <c r="AB4568" t="str">
        <f>IF(Restaurants[[#This Row],[Years_Operating]]&lt;5,"New",
IF(Restaurants[[#This Row],[Years_Operating]]&lt;15,"Established","Legacy"))</f>
        <v>Legacy</v>
      </c>
      <c r="AC4568" t="str">
        <f>IF(Restaurants[[#This Row],[Country]]="India","Yes","No")</f>
        <v>No</v>
      </c>
      <c r="AD4568" t="str">
        <f>IF(AND(Restaurants[[#This Row],[Has Online Delivery]]="Yes",Restaurants[[#This Row],[Has Table Booking]]="Yes"),"Online + Table",
IF(Restaurants[[#This Row],[Has Online Delivery]]="Yes","Online Only",
IF(Restaurants[[#This Row],[Has Table Booking]]="Yes","Table Only","None")))</f>
        <v>Table Only</v>
      </c>
      <c r="AE4568" t="str">
        <f>IF(Restaurants[[#This Row],[Rating]]&gt;=4.5,"Excellent",
IF(Restaurants[[#This Row],[Rating]]&gt;=4,"Very Good",
IF(Restaurants[[#This Row],[Rating]]&gt;=3.5,"Good","Average/Low")))</f>
        <v>Excellent</v>
      </c>
    </row>
    <row r="4569" spans="1:31" x14ac:dyDescent="0.3">
      <c r="A4569" t="s">
        <v>27</v>
      </c>
      <c r="B4569" t="s">
        <v>933</v>
      </c>
      <c r="C4569" t="s">
        <v>251</v>
      </c>
      <c r="D4569" t="s">
        <v>252</v>
      </c>
      <c r="E4569">
        <v>3</v>
      </c>
      <c r="F4569">
        <v>320</v>
      </c>
      <c r="G4569" t="s">
        <v>31</v>
      </c>
      <c r="H4569">
        <v>1995</v>
      </c>
      <c r="I4569">
        <v>28</v>
      </c>
      <c r="J4569">
        <v>4.9000000000000004</v>
      </c>
      <c r="K4569" t="s">
        <v>256</v>
      </c>
      <c r="L4569">
        <v>30</v>
      </c>
      <c r="M4569" t="s">
        <v>33</v>
      </c>
      <c r="N4569" t="s">
        <v>34</v>
      </c>
      <c r="O4569" t="s">
        <v>35</v>
      </c>
      <c r="P4569" t="s">
        <v>37</v>
      </c>
      <c r="Q4569" t="s">
        <v>37</v>
      </c>
      <c r="R4569">
        <v>55</v>
      </c>
      <c r="S4569" t="s">
        <v>37</v>
      </c>
      <c r="T4569" t="s">
        <v>38</v>
      </c>
      <c r="U4569" t="s">
        <v>32</v>
      </c>
      <c r="V4569" t="s">
        <v>1957</v>
      </c>
      <c r="W4569" t="s">
        <v>80</v>
      </c>
      <c r="X4569">
        <v>295368</v>
      </c>
      <c r="Y4569">
        <v>4650</v>
      </c>
      <c r="Z4569">
        <v>22.7196</v>
      </c>
      <c r="AA4569">
        <v>75.857699999999994</v>
      </c>
      <c r="AB4569" t="str">
        <f>IF(Restaurants[[#This Row],[Years_Operating]]&lt;5,"New",
IF(Restaurants[[#This Row],[Years_Operating]]&lt;15,"Established","Legacy"))</f>
        <v>Legacy</v>
      </c>
      <c r="AC4569" t="str">
        <f>IF(Restaurants[[#This Row],[Country]]="India","Yes","No")</f>
        <v>Yes</v>
      </c>
      <c r="AD4569" t="str">
        <f>IF(AND(Restaurants[[#This Row],[Has Online Delivery]]="Yes",Restaurants[[#This Row],[Has Table Booking]]="Yes"),"Online + Table",
IF(Restaurants[[#This Row],[Has Online Delivery]]="Yes","Online Only",
IF(Restaurants[[#This Row],[Has Table Booking]]="Yes","Table Only","None")))</f>
        <v>None</v>
      </c>
      <c r="AE4569" t="str">
        <f>IF(Restaurants[[#This Row],[Rating]]&gt;=4.5,"Excellent",
IF(Restaurants[[#This Row],[Rating]]&gt;=4,"Very Good",
IF(Restaurants[[#This Row],[Rating]]&gt;=3.5,"Good","Average/Low")))</f>
        <v>Excellent</v>
      </c>
    </row>
    <row r="4570" spans="1:31" x14ac:dyDescent="0.3">
      <c r="A4570" t="s">
        <v>182</v>
      </c>
      <c r="B4570" t="s">
        <v>58</v>
      </c>
      <c r="C4570" t="s">
        <v>59</v>
      </c>
      <c r="D4570" t="s">
        <v>897</v>
      </c>
      <c r="E4570">
        <v>2</v>
      </c>
      <c r="F4570">
        <v>275</v>
      </c>
      <c r="G4570" t="s">
        <v>185</v>
      </c>
      <c r="H4570">
        <v>1998</v>
      </c>
      <c r="I4570">
        <v>20</v>
      </c>
      <c r="J4570">
        <v>4.5999999999999996</v>
      </c>
      <c r="K4570" t="s">
        <v>898</v>
      </c>
      <c r="L4570">
        <v>27</v>
      </c>
      <c r="M4570" t="s">
        <v>33</v>
      </c>
      <c r="N4570" t="s">
        <v>143</v>
      </c>
      <c r="O4570" t="s">
        <v>35</v>
      </c>
      <c r="P4570" t="s">
        <v>36</v>
      </c>
      <c r="Q4570" t="s">
        <v>36</v>
      </c>
      <c r="R4570">
        <v>33</v>
      </c>
      <c r="S4570" t="s">
        <v>37</v>
      </c>
      <c r="T4570" t="s">
        <v>63</v>
      </c>
      <c r="U4570" t="s">
        <v>69</v>
      </c>
      <c r="W4570" t="s">
        <v>108</v>
      </c>
      <c r="X4570">
        <v>48659</v>
      </c>
      <c r="Y4570">
        <v>5842</v>
      </c>
      <c r="Z4570">
        <v>48.8566</v>
      </c>
      <c r="AA4570">
        <v>2.3521999999999998</v>
      </c>
      <c r="AB4570" t="str">
        <f>IF(Restaurants[[#This Row],[Years_Operating]]&lt;5,"New",
IF(Restaurants[[#This Row],[Years_Operating]]&lt;15,"Established","Legacy"))</f>
        <v>Legacy</v>
      </c>
      <c r="AC4570" t="str">
        <f>IF(Restaurants[[#This Row],[Country]]="India","Yes","No")</f>
        <v>No</v>
      </c>
      <c r="AD4570" t="str">
        <f>IF(AND(Restaurants[[#This Row],[Has Online Delivery]]="Yes",Restaurants[[#This Row],[Has Table Booking]]="Yes"),"Online + Table",
IF(Restaurants[[#This Row],[Has Online Delivery]]="Yes","Online Only",
IF(Restaurants[[#This Row],[Has Table Booking]]="Yes","Table Only","None")))</f>
        <v>Online + Table</v>
      </c>
      <c r="AE4570" t="str">
        <f>IF(Restaurants[[#This Row],[Rating]]&gt;=4.5,"Excellent",
IF(Restaurants[[#This Row],[Rating]]&gt;=4,"Very Good",
IF(Restaurants[[#This Row],[Rating]]&gt;=3.5,"Good","Average/Low")))</f>
        <v>Excellent</v>
      </c>
    </row>
    <row r="4571" spans="1:31" x14ac:dyDescent="0.3">
      <c r="A4571" t="s">
        <v>117</v>
      </c>
      <c r="B4571" t="s">
        <v>125</v>
      </c>
      <c r="C4571" t="s">
        <v>50</v>
      </c>
      <c r="D4571" t="s">
        <v>870</v>
      </c>
      <c r="E4571">
        <v>3</v>
      </c>
      <c r="F4571">
        <v>420</v>
      </c>
      <c r="G4571" t="s">
        <v>121</v>
      </c>
      <c r="H4571">
        <v>2007</v>
      </c>
      <c r="I4571">
        <v>40</v>
      </c>
      <c r="J4571">
        <v>4.7</v>
      </c>
      <c r="K4571" t="s">
        <v>932</v>
      </c>
      <c r="L4571">
        <v>18</v>
      </c>
      <c r="M4571" t="s">
        <v>62</v>
      </c>
      <c r="N4571" t="s">
        <v>34</v>
      </c>
      <c r="O4571" t="s">
        <v>35</v>
      </c>
      <c r="P4571" t="s">
        <v>37</v>
      </c>
      <c r="Q4571" t="s">
        <v>36</v>
      </c>
      <c r="R4571">
        <v>20</v>
      </c>
      <c r="S4571" t="s">
        <v>36</v>
      </c>
      <c r="T4571" t="s">
        <v>55</v>
      </c>
      <c r="U4571" t="s">
        <v>46</v>
      </c>
      <c r="W4571" t="s">
        <v>108</v>
      </c>
      <c r="X4571">
        <v>479186</v>
      </c>
      <c r="Y4571">
        <v>3553</v>
      </c>
      <c r="Z4571">
        <v>41.878100000000003</v>
      </c>
      <c r="AA4571">
        <v>-87.629800000000003</v>
      </c>
      <c r="AB4571" t="str">
        <f>IF(Restaurants[[#This Row],[Years_Operating]]&lt;5,"New",
IF(Restaurants[[#This Row],[Years_Operating]]&lt;15,"Established","Legacy"))</f>
        <v>Legacy</v>
      </c>
      <c r="AC4571" t="str">
        <f>IF(Restaurants[[#This Row],[Country]]="India","Yes","No")</f>
        <v>No</v>
      </c>
      <c r="AD4571" t="str">
        <f>IF(AND(Restaurants[[#This Row],[Has Online Delivery]]="Yes",Restaurants[[#This Row],[Has Table Booking]]="Yes"),"Online + Table",
IF(Restaurants[[#This Row],[Has Online Delivery]]="Yes","Online Only",
IF(Restaurants[[#This Row],[Has Table Booking]]="Yes","Table Only","None")))</f>
        <v>Table Only</v>
      </c>
      <c r="AE4571" t="str">
        <f>IF(Restaurants[[#This Row],[Rating]]&gt;=4.5,"Excellent",
IF(Restaurants[[#This Row],[Rating]]&gt;=4,"Very Good",
IF(Restaurants[[#This Row],[Rating]]&gt;=3.5,"Good","Average/Low")))</f>
        <v>Excellent</v>
      </c>
    </row>
    <row r="4572" spans="1:31" x14ac:dyDescent="0.3">
      <c r="A4572" t="s">
        <v>238</v>
      </c>
      <c r="B4572" t="s">
        <v>880</v>
      </c>
      <c r="C4572" t="s">
        <v>50</v>
      </c>
      <c r="D4572" t="s">
        <v>878</v>
      </c>
      <c r="E4572">
        <v>0</v>
      </c>
      <c r="F4572">
        <v>220</v>
      </c>
      <c r="G4572" t="s">
        <v>242</v>
      </c>
      <c r="H4572">
        <v>2011</v>
      </c>
      <c r="I4572">
        <v>50</v>
      </c>
      <c r="J4572">
        <v>4.5</v>
      </c>
      <c r="K4572" t="s">
        <v>911</v>
      </c>
      <c r="L4572">
        <v>14</v>
      </c>
      <c r="M4572" t="s">
        <v>160</v>
      </c>
      <c r="N4572" t="s">
        <v>210</v>
      </c>
      <c r="O4572" t="s">
        <v>35</v>
      </c>
      <c r="P4572" t="s">
        <v>37</v>
      </c>
      <c r="Q4572" t="s">
        <v>37</v>
      </c>
      <c r="R4572">
        <v>27</v>
      </c>
      <c r="S4572" t="s">
        <v>37</v>
      </c>
      <c r="T4572" t="s">
        <v>63</v>
      </c>
      <c r="U4572" t="s">
        <v>69</v>
      </c>
      <c r="W4572" t="s">
        <v>70</v>
      </c>
      <c r="X4572">
        <v>87382</v>
      </c>
      <c r="Y4572">
        <v>5193</v>
      </c>
      <c r="Z4572">
        <v>29.760400000000001</v>
      </c>
      <c r="AA4572">
        <v>-95.369799999999998</v>
      </c>
      <c r="AB4572" t="str">
        <f>IF(Restaurants[[#This Row],[Years_Operating]]&lt;5,"New",
IF(Restaurants[[#This Row],[Years_Operating]]&lt;15,"Established","Legacy"))</f>
        <v>Established</v>
      </c>
      <c r="AC4572" t="str">
        <f>IF(Restaurants[[#This Row],[Country]]="India","Yes","No")</f>
        <v>No</v>
      </c>
      <c r="AD4572" t="str">
        <f>IF(AND(Restaurants[[#This Row],[Has Online Delivery]]="Yes",Restaurants[[#This Row],[Has Table Booking]]="Yes"),"Online + Table",
IF(Restaurants[[#This Row],[Has Online Delivery]]="Yes","Online Only",
IF(Restaurants[[#This Row],[Has Table Booking]]="Yes","Table Only","None")))</f>
        <v>None</v>
      </c>
      <c r="AE4572" t="str">
        <f>IF(Restaurants[[#This Row],[Rating]]&gt;=4.5,"Excellent",
IF(Restaurants[[#This Row],[Rating]]&gt;=4,"Very Good",
IF(Restaurants[[#This Row],[Rating]]&gt;=3.5,"Good","Average/Low")))</f>
        <v>Excellent</v>
      </c>
    </row>
    <row r="4573" spans="1:31" x14ac:dyDescent="0.3">
      <c r="A4573" t="s">
        <v>133</v>
      </c>
      <c r="B4573" t="s">
        <v>1002</v>
      </c>
      <c r="C4573" t="s">
        <v>877</v>
      </c>
      <c r="D4573" t="s">
        <v>878</v>
      </c>
      <c r="E4573">
        <v>3</v>
      </c>
      <c r="F4573">
        <v>265</v>
      </c>
      <c r="G4573" t="s">
        <v>135</v>
      </c>
      <c r="H4573">
        <v>2005</v>
      </c>
      <c r="I4573">
        <v>45</v>
      </c>
      <c r="J4573">
        <v>4.7</v>
      </c>
      <c r="K4573" t="s">
        <v>911</v>
      </c>
      <c r="L4573">
        <v>20</v>
      </c>
      <c r="M4573" t="s">
        <v>33</v>
      </c>
      <c r="N4573" t="s">
        <v>34</v>
      </c>
      <c r="O4573" t="s">
        <v>35</v>
      </c>
      <c r="P4573" t="s">
        <v>37</v>
      </c>
      <c r="Q4573" t="s">
        <v>37</v>
      </c>
      <c r="R4573">
        <v>38</v>
      </c>
      <c r="S4573" t="s">
        <v>37</v>
      </c>
      <c r="T4573" t="s">
        <v>55</v>
      </c>
      <c r="U4573" t="s">
        <v>32</v>
      </c>
      <c r="W4573" t="s">
        <v>80</v>
      </c>
      <c r="X4573">
        <v>242305</v>
      </c>
      <c r="Y4573">
        <v>5408</v>
      </c>
      <c r="Z4573">
        <v>-27.469799999999999</v>
      </c>
      <c r="AA4573">
        <v>153.02510000000001</v>
      </c>
      <c r="AB4573" t="str">
        <f>IF(Restaurants[[#This Row],[Years_Operating]]&lt;5,"New",
IF(Restaurants[[#This Row],[Years_Operating]]&lt;15,"Established","Legacy"))</f>
        <v>Legacy</v>
      </c>
      <c r="AC4573" t="str">
        <f>IF(Restaurants[[#This Row],[Country]]="India","Yes","No")</f>
        <v>No</v>
      </c>
      <c r="AD4573" t="str">
        <f>IF(AND(Restaurants[[#This Row],[Has Online Delivery]]="Yes",Restaurants[[#This Row],[Has Table Booking]]="Yes"),"Online + Table",
IF(Restaurants[[#This Row],[Has Online Delivery]]="Yes","Online Only",
IF(Restaurants[[#This Row],[Has Table Booking]]="Yes","Table Only","None")))</f>
        <v>None</v>
      </c>
      <c r="AE4573" t="str">
        <f>IF(Restaurants[[#This Row],[Rating]]&gt;=4.5,"Excellent",
IF(Restaurants[[#This Row],[Rating]]&gt;=4,"Very Good",
IF(Restaurants[[#This Row],[Rating]]&gt;=3.5,"Good","Average/Low")))</f>
        <v>Excellent</v>
      </c>
    </row>
    <row r="4574" spans="1:31" x14ac:dyDescent="0.3">
      <c r="A4574" t="s">
        <v>173</v>
      </c>
      <c r="B4574" t="s">
        <v>261</v>
      </c>
      <c r="C4574" t="s">
        <v>251</v>
      </c>
      <c r="D4574" t="s">
        <v>863</v>
      </c>
      <c r="E4574">
        <v>2</v>
      </c>
      <c r="F4574">
        <v>285</v>
      </c>
      <c r="G4574" t="s">
        <v>174</v>
      </c>
      <c r="H4574">
        <v>2010</v>
      </c>
      <c r="I4574">
        <v>30</v>
      </c>
      <c r="J4574">
        <v>4.7</v>
      </c>
      <c r="K4574" t="s">
        <v>994</v>
      </c>
      <c r="L4574">
        <v>15</v>
      </c>
      <c r="M4574" t="s">
        <v>33</v>
      </c>
      <c r="N4574" t="s">
        <v>143</v>
      </c>
      <c r="O4574" t="s">
        <v>45</v>
      </c>
      <c r="P4574" t="s">
        <v>36</v>
      </c>
      <c r="Q4574" t="s">
        <v>36</v>
      </c>
      <c r="R4574">
        <v>34</v>
      </c>
      <c r="S4574" t="s">
        <v>36</v>
      </c>
      <c r="T4574" t="s">
        <v>86</v>
      </c>
      <c r="U4574" t="s">
        <v>69</v>
      </c>
      <c r="V4574" t="s">
        <v>1958</v>
      </c>
      <c r="W4574" t="s">
        <v>80</v>
      </c>
      <c r="X4574">
        <v>109398</v>
      </c>
      <c r="Y4574">
        <v>7553</v>
      </c>
      <c r="Z4574">
        <v>22.572600000000001</v>
      </c>
      <c r="AA4574">
        <v>88.363900000000001</v>
      </c>
      <c r="AB4574" t="str">
        <f>IF(Restaurants[[#This Row],[Years_Operating]]&lt;5,"New",
IF(Restaurants[[#This Row],[Years_Operating]]&lt;15,"Established","Legacy"))</f>
        <v>Legacy</v>
      </c>
      <c r="AC4574" t="str">
        <f>IF(Restaurants[[#This Row],[Country]]="India","Yes","No")</f>
        <v>Yes</v>
      </c>
      <c r="AD4574" t="str">
        <f>IF(AND(Restaurants[[#This Row],[Has Online Delivery]]="Yes",Restaurants[[#This Row],[Has Table Booking]]="Yes"),"Online + Table",
IF(Restaurants[[#This Row],[Has Online Delivery]]="Yes","Online Only",
IF(Restaurants[[#This Row],[Has Table Booking]]="Yes","Table Only","None")))</f>
        <v>Online + Table</v>
      </c>
      <c r="AE4574" t="str">
        <f>IF(Restaurants[[#This Row],[Rating]]&gt;=4.5,"Excellent",
IF(Restaurants[[#This Row],[Rating]]&gt;=4,"Very Good",
IF(Restaurants[[#This Row],[Rating]]&gt;=3.5,"Good","Average/Low")))</f>
        <v>Excellent</v>
      </c>
    </row>
    <row r="4575" spans="1:31" x14ac:dyDescent="0.3">
      <c r="A4575" t="s">
        <v>175</v>
      </c>
      <c r="B4575" t="s">
        <v>58</v>
      </c>
      <c r="C4575" t="s">
        <v>59</v>
      </c>
      <c r="D4575" t="s">
        <v>94</v>
      </c>
      <c r="E4575">
        <v>2</v>
      </c>
      <c r="F4575">
        <v>245</v>
      </c>
      <c r="G4575" t="s">
        <v>177</v>
      </c>
      <c r="H4575">
        <v>2005</v>
      </c>
      <c r="I4575">
        <v>46</v>
      </c>
      <c r="J4575">
        <v>4.7</v>
      </c>
      <c r="K4575" t="s">
        <v>96</v>
      </c>
      <c r="L4575">
        <v>20</v>
      </c>
      <c r="M4575" t="s">
        <v>160</v>
      </c>
      <c r="N4575" t="s">
        <v>143</v>
      </c>
      <c r="O4575" t="s">
        <v>45</v>
      </c>
      <c r="P4575" t="s">
        <v>36</v>
      </c>
      <c r="Q4575" t="s">
        <v>36</v>
      </c>
      <c r="R4575">
        <v>33</v>
      </c>
      <c r="S4575" t="s">
        <v>37</v>
      </c>
      <c r="T4575" t="s">
        <v>86</v>
      </c>
      <c r="U4575" t="s">
        <v>39</v>
      </c>
      <c r="W4575" t="s">
        <v>80</v>
      </c>
      <c r="X4575">
        <v>433094</v>
      </c>
      <c r="Y4575">
        <v>7617</v>
      </c>
      <c r="Z4575">
        <v>48.8566</v>
      </c>
      <c r="AA4575">
        <v>2.3521999999999998</v>
      </c>
      <c r="AB4575" t="str">
        <f>IF(Restaurants[[#This Row],[Years_Operating]]&lt;5,"New",
IF(Restaurants[[#This Row],[Years_Operating]]&lt;15,"Established","Legacy"))</f>
        <v>Legacy</v>
      </c>
      <c r="AC4575" t="str">
        <f>IF(Restaurants[[#This Row],[Country]]="India","Yes","No")</f>
        <v>No</v>
      </c>
      <c r="AD4575" t="str">
        <f>IF(AND(Restaurants[[#This Row],[Has Online Delivery]]="Yes",Restaurants[[#This Row],[Has Table Booking]]="Yes"),"Online + Table",
IF(Restaurants[[#This Row],[Has Online Delivery]]="Yes","Online Only",
IF(Restaurants[[#This Row],[Has Table Booking]]="Yes","Table Only","None")))</f>
        <v>Online + Table</v>
      </c>
      <c r="AE4575" t="str">
        <f>IF(Restaurants[[#This Row],[Rating]]&gt;=4.5,"Excellent",
IF(Restaurants[[#This Row],[Rating]]&gt;=4,"Very Good",
IF(Restaurants[[#This Row],[Rating]]&gt;=3.5,"Good","Average/Low")))</f>
        <v>Excellent</v>
      </c>
    </row>
    <row r="4576" spans="1:31" x14ac:dyDescent="0.3">
      <c r="A4576" t="s">
        <v>194</v>
      </c>
      <c r="B4576" t="s">
        <v>93</v>
      </c>
      <c r="C4576" t="s">
        <v>50</v>
      </c>
      <c r="D4576" t="s">
        <v>878</v>
      </c>
      <c r="E4576">
        <v>1</v>
      </c>
      <c r="F4576">
        <v>165</v>
      </c>
      <c r="G4576" t="s">
        <v>198</v>
      </c>
      <c r="H4576">
        <v>2013</v>
      </c>
      <c r="I4576">
        <v>40</v>
      </c>
      <c r="J4576">
        <v>4.5999999999999996</v>
      </c>
      <c r="K4576" t="s">
        <v>911</v>
      </c>
      <c r="L4576">
        <v>12</v>
      </c>
      <c r="M4576" t="s">
        <v>160</v>
      </c>
      <c r="N4576" t="s">
        <v>193</v>
      </c>
      <c r="O4576" t="s">
        <v>35</v>
      </c>
      <c r="P4576" t="s">
        <v>36</v>
      </c>
      <c r="Q4576" t="s">
        <v>36</v>
      </c>
      <c r="R4576">
        <v>64</v>
      </c>
      <c r="S4576" t="s">
        <v>36</v>
      </c>
      <c r="T4576" t="s">
        <v>38</v>
      </c>
      <c r="U4576" t="s">
        <v>32</v>
      </c>
      <c r="W4576" t="s">
        <v>56</v>
      </c>
      <c r="X4576">
        <v>168312</v>
      </c>
      <c r="Y4576">
        <v>1699</v>
      </c>
      <c r="Z4576">
        <v>37.774900000000002</v>
      </c>
      <c r="AA4576">
        <v>-122.4194</v>
      </c>
      <c r="AB4576" t="str">
        <f>IF(Restaurants[[#This Row],[Years_Operating]]&lt;5,"New",
IF(Restaurants[[#This Row],[Years_Operating]]&lt;15,"Established","Legacy"))</f>
        <v>Established</v>
      </c>
      <c r="AC4576" t="str">
        <f>IF(Restaurants[[#This Row],[Country]]="India","Yes","No")</f>
        <v>No</v>
      </c>
      <c r="AD4576" t="str">
        <f>IF(AND(Restaurants[[#This Row],[Has Online Delivery]]="Yes",Restaurants[[#This Row],[Has Table Booking]]="Yes"),"Online + Table",
IF(Restaurants[[#This Row],[Has Online Delivery]]="Yes","Online Only",
IF(Restaurants[[#This Row],[Has Table Booking]]="Yes","Table Only","None")))</f>
        <v>Online + Table</v>
      </c>
      <c r="AE4576" t="str">
        <f>IF(Restaurants[[#This Row],[Rating]]&gt;=4.5,"Excellent",
IF(Restaurants[[#This Row],[Rating]]&gt;=4,"Very Good",
IF(Restaurants[[#This Row],[Rating]]&gt;=3.5,"Good","Average/Low")))</f>
        <v>Excellent</v>
      </c>
    </row>
    <row r="4577" spans="1:31" x14ac:dyDescent="0.3">
      <c r="A4577" t="s">
        <v>175</v>
      </c>
      <c r="B4577" t="s">
        <v>290</v>
      </c>
      <c r="C4577" t="s">
        <v>251</v>
      </c>
      <c r="D4577" t="s">
        <v>267</v>
      </c>
      <c r="E4577">
        <v>2</v>
      </c>
      <c r="F4577">
        <v>245</v>
      </c>
      <c r="G4577" t="s">
        <v>177</v>
      </c>
      <c r="H4577">
        <v>2005</v>
      </c>
      <c r="I4577">
        <v>46</v>
      </c>
      <c r="J4577">
        <v>4.7</v>
      </c>
      <c r="K4577" t="s">
        <v>312</v>
      </c>
      <c r="L4577">
        <v>20</v>
      </c>
      <c r="M4577" t="s">
        <v>160</v>
      </c>
      <c r="N4577" t="s">
        <v>143</v>
      </c>
      <c r="O4577" t="s">
        <v>45</v>
      </c>
      <c r="P4577" t="s">
        <v>36</v>
      </c>
      <c r="Q4577" t="s">
        <v>37</v>
      </c>
      <c r="R4577">
        <v>50</v>
      </c>
      <c r="S4577" t="s">
        <v>37</v>
      </c>
      <c r="T4577" t="s">
        <v>55</v>
      </c>
      <c r="U4577" t="s">
        <v>39</v>
      </c>
      <c r="V4577" t="s">
        <v>1959</v>
      </c>
      <c r="W4577" t="s">
        <v>132</v>
      </c>
      <c r="X4577">
        <v>419762</v>
      </c>
      <c r="Y4577">
        <v>1985</v>
      </c>
      <c r="Z4577">
        <v>17.385000000000002</v>
      </c>
      <c r="AA4577">
        <v>78.486699999999999</v>
      </c>
      <c r="AB4577" t="str">
        <f>IF(Restaurants[[#This Row],[Years_Operating]]&lt;5,"New",
IF(Restaurants[[#This Row],[Years_Operating]]&lt;15,"Established","Legacy"))</f>
        <v>Legacy</v>
      </c>
      <c r="AC4577" t="str">
        <f>IF(Restaurants[[#This Row],[Country]]="India","Yes","No")</f>
        <v>Yes</v>
      </c>
      <c r="AD4577" t="str">
        <f>IF(AND(Restaurants[[#This Row],[Has Online Delivery]]="Yes",Restaurants[[#This Row],[Has Table Booking]]="Yes"),"Online + Table",
IF(Restaurants[[#This Row],[Has Online Delivery]]="Yes","Online Only",
IF(Restaurants[[#This Row],[Has Table Booking]]="Yes","Table Only","None")))</f>
        <v>Online Only</v>
      </c>
      <c r="AE4577" t="str">
        <f>IF(Restaurants[[#This Row],[Rating]]&gt;=4.5,"Excellent",
IF(Restaurants[[#This Row],[Rating]]&gt;=4,"Very Good",
IF(Restaurants[[#This Row],[Rating]]&gt;=3.5,"Good","Average/Low")))</f>
        <v>Excellent</v>
      </c>
    </row>
    <row r="4578" spans="1:31" x14ac:dyDescent="0.3">
      <c r="A4578" t="s">
        <v>144</v>
      </c>
      <c r="B4578" t="s">
        <v>900</v>
      </c>
      <c r="C4578" t="s">
        <v>50</v>
      </c>
      <c r="D4578" t="s">
        <v>901</v>
      </c>
      <c r="E4578">
        <v>2</v>
      </c>
      <c r="F4578">
        <v>280</v>
      </c>
      <c r="G4578" t="s">
        <v>148</v>
      </c>
      <c r="H4578">
        <v>2007</v>
      </c>
      <c r="I4578">
        <v>26</v>
      </c>
      <c r="J4578">
        <v>4.7</v>
      </c>
      <c r="K4578" t="s">
        <v>902</v>
      </c>
      <c r="L4578">
        <v>18</v>
      </c>
      <c r="M4578" t="s">
        <v>33</v>
      </c>
      <c r="N4578" t="s">
        <v>143</v>
      </c>
      <c r="O4578" t="s">
        <v>45</v>
      </c>
      <c r="P4578" t="s">
        <v>36</v>
      </c>
      <c r="Q4578" t="s">
        <v>37</v>
      </c>
      <c r="R4578">
        <v>28</v>
      </c>
      <c r="S4578" t="s">
        <v>37</v>
      </c>
      <c r="T4578" t="s">
        <v>86</v>
      </c>
      <c r="U4578" t="s">
        <v>69</v>
      </c>
      <c r="W4578" t="s">
        <v>40</v>
      </c>
      <c r="X4578">
        <v>466624</v>
      </c>
      <c r="Y4578">
        <v>1804</v>
      </c>
      <c r="Z4578">
        <v>34.052199999999999</v>
      </c>
      <c r="AA4578">
        <v>-118.2437</v>
      </c>
      <c r="AB4578" t="str">
        <f>IF(Restaurants[[#This Row],[Years_Operating]]&lt;5,"New",
IF(Restaurants[[#This Row],[Years_Operating]]&lt;15,"Established","Legacy"))</f>
        <v>Legacy</v>
      </c>
      <c r="AC4578" t="str">
        <f>IF(Restaurants[[#This Row],[Country]]="India","Yes","No")</f>
        <v>No</v>
      </c>
      <c r="AD4578" t="str">
        <f>IF(AND(Restaurants[[#This Row],[Has Online Delivery]]="Yes",Restaurants[[#This Row],[Has Table Booking]]="Yes"),"Online + Table",
IF(Restaurants[[#This Row],[Has Online Delivery]]="Yes","Online Only",
IF(Restaurants[[#This Row],[Has Table Booking]]="Yes","Table Only","None")))</f>
        <v>Online Only</v>
      </c>
      <c r="AE4578" t="str">
        <f>IF(Restaurants[[#This Row],[Rating]]&gt;=4.5,"Excellent",
IF(Restaurants[[#This Row],[Rating]]&gt;=4,"Very Good",
IF(Restaurants[[#This Row],[Rating]]&gt;=3.5,"Good","Average/Low")))</f>
        <v>Excellent</v>
      </c>
    </row>
    <row r="4579" spans="1:31" x14ac:dyDescent="0.3">
      <c r="A4579" t="s">
        <v>215</v>
      </c>
      <c r="B4579" t="s">
        <v>290</v>
      </c>
      <c r="C4579" t="s">
        <v>251</v>
      </c>
      <c r="D4579" t="s">
        <v>263</v>
      </c>
      <c r="E4579">
        <v>0</v>
      </c>
      <c r="F4579">
        <v>155</v>
      </c>
      <c r="G4579" t="s">
        <v>219</v>
      </c>
      <c r="H4579">
        <v>2000</v>
      </c>
      <c r="I4579">
        <v>55</v>
      </c>
      <c r="J4579">
        <v>4.7</v>
      </c>
      <c r="K4579" t="s">
        <v>273</v>
      </c>
      <c r="L4579">
        <v>25</v>
      </c>
      <c r="M4579" t="s">
        <v>160</v>
      </c>
      <c r="N4579" t="s">
        <v>210</v>
      </c>
      <c r="O4579" t="s">
        <v>54</v>
      </c>
      <c r="P4579" t="s">
        <v>36</v>
      </c>
      <c r="Q4579" t="s">
        <v>37</v>
      </c>
      <c r="R4579">
        <v>58</v>
      </c>
      <c r="S4579" t="s">
        <v>37</v>
      </c>
      <c r="T4579" t="s">
        <v>63</v>
      </c>
      <c r="U4579" t="s">
        <v>46</v>
      </c>
      <c r="V4579" t="s">
        <v>1960</v>
      </c>
      <c r="W4579" t="s">
        <v>108</v>
      </c>
      <c r="X4579">
        <v>232626</v>
      </c>
      <c r="Y4579">
        <v>1814</v>
      </c>
      <c r="Z4579">
        <v>17.385000000000002</v>
      </c>
      <c r="AA4579">
        <v>78.486699999999999</v>
      </c>
      <c r="AB4579" t="str">
        <f>IF(Restaurants[[#This Row],[Years_Operating]]&lt;5,"New",
IF(Restaurants[[#This Row],[Years_Operating]]&lt;15,"Established","Legacy"))</f>
        <v>Legacy</v>
      </c>
      <c r="AC4579" t="str">
        <f>IF(Restaurants[[#This Row],[Country]]="India","Yes","No")</f>
        <v>Yes</v>
      </c>
      <c r="AD4579" t="str">
        <f>IF(AND(Restaurants[[#This Row],[Has Online Delivery]]="Yes",Restaurants[[#This Row],[Has Table Booking]]="Yes"),"Online + Table",
IF(Restaurants[[#This Row],[Has Online Delivery]]="Yes","Online Only",
IF(Restaurants[[#This Row],[Has Table Booking]]="Yes","Table Only","None")))</f>
        <v>Online Only</v>
      </c>
      <c r="AE4579" t="str">
        <f>IF(Restaurants[[#This Row],[Rating]]&gt;=4.5,"Excellent",
IF(Restaurants[[#This Row],[Rating]]&gt;=4,"Very Good",
IF(Restaurants[[#This Row],[Rating]]&gt;=3.5,"Good","Average/Low")))</f>
        <v>Excellent</v>
      </c>
    </row>
    <row r="4580" spans="1:31" x14ac:dyDescent="0.3">
      <c r="A4580" t="s">
        <v>205</v>
      </c>
      <c r="B4580" t="s">
        <v>866</v>
      </c>
      <c r="C4580" t="s">
        <v>251</v>
      </c>
      <c r="D4580" t="s">
        <v>918</v>
      </c>
      <c r="E4580">
        <v>0</v>
      </c>
      <c r="F4580">
        <v>180</v>
      </c>
      <c r="G4580" t="s">
        <v>209</v>
      </c>
      <c r="H4580">
        <v>2008</v>
      </c>
      <c r="I4580">
        <v>50</v>
      </c>
      <c r="J4580">
        <v>4.8</v>
      </c>
      <c r="K4580" t="s">
        <v>919</v>
      </c>
      <c r="L4580">
        <v>17</v>
      </c>
      <c r="M4580" t="s">
        <v>160</v>
      </c>
      <c r="N4580" t="s">
        <v>210</v>
      </c>
      <c r="O4580" t="s">
        <v>211</v>
      </c>
      <c r="P4580" t="s">
        <v>37</v>
      </c>
      <c r="Q4580" t="s">
        <v>37</v>
      </c>
      <c r="R4580">
        <v>30</v>
      </c>
      <c r="S4580" t="s">
        <v>36</v>
      </c>
      <c r="T4580" t="s">
        <v>55</v>
      </c>
      <c r="U4580" t="s">
        <v>39</v>
      </c>
      <c r="V4580" t="s">
        <v>1961</v>
      </c>
      <c r="W4580" t="s">
        <v>56</v>
      </c>
      <c r="X4580">
        <v>345711</v>
      </c>
      <c r="Y4580">
        <v>6765</v>
      </c>
      <c r="Z4580">
        <v>23.022500000000001</v>
      </c>
      <c r="AA4580">
        <v>72.571399999999997</v>
      </c>
      <c r="AB4580" t="str">
        <f>IF(Restaurants[[#This Row],[Years_Operating]]&lt;5,"New",
IF(Restaurants[[#This Row],[Years_Operating]]&lt;15,"Established","Legacy"))</f>
        <v>Legacy</v>
      </c>
      <c r="AC4580" t="str">
        <f>IF(Restaurants[[#This Row],[Country]]="India","Yes","No")</f>
        <v>Yes</v>
      </c>
      <c r="AD4580" t="str">
        <f>IF(AND(Restaurants[[#This Row],[Has Online Delivery]]="Yes",Restaurants[[#This Row],[Has Table Booking]]="Yes"),"Online + Table",
IF(Restaurants[[#This Row],[Has Online Delivery]]="Yes","Online Only",
IF(Restaurants[[#This Row],[Has Table Booking]]="Yes","Table Only","None")))</f>
        <v>None</v>
      </c>
      <c r="AE4580" t="str">
        <f>IF(Restaurants[[#This Row],[Rating]]&gt;=4.5,"Excellent",
IF(Restaurants[[#This Row],[Rating]]&gt;=4,"Very Good",
IF(Restaurants[[#This Row],[Rating]]&gt;=3.5,"Good","Average/Low")))</f>
        <v>Excellent</v>
      </c>
    </row>
    <row r="4581" spans="1:31" x14ac:dyDescent="0.3">
      <c r="A4581" t="s">
        <v>234</v>
      </c>
      <c r="B4581" t="s">
        <v>880</v>
      </c>
      <c r="C4581" t="s">
        <v>50</v>
      </c>
      <c r="D4581" t="s">
        <v>870</v>
      </c>
      <c r="E4581">
        <v>0</v>
      </c>
      <c r="F4581">
        <v>285</v>
      </c>
      <c r="G4581" t="s">
        <v>237</v>
      </c>
      <c r="H4581">
        <v>2004</v>
      </c>
      <c r="I4581">
        <v>70</v>
      </c>
      <c r="J4581">
        <v>4.5999999999999996</v>
      </c>
      <c r="K4581" t="s">
        <v>932</v>
      </c>
      <c r="L4581">
        <v>21</v>
      </c>
      <c r="M4581" t="s">
        <v>33</v>
      </c>
      <c r="N4581" t="s">
        <v>210</v>
      </c>
      <c r="O4581" t="s">
        <v>54</v>
      </c>
      <c r="P4581" t="s">
        <v>36</v>
      </c>
      <c r="Q4581" t="s">
        <v>37</v>
      </c>
      <c r="R4581">
        <v>70</v>
      </c>
      <c r="S4581" t="s">
        <v>37</v>
      </c>
      <c r="T4581" t="s">
        <v>63</v>
      </c>
      <c r="U4581" t="s">
        <v>32</v>
      </c>
      <c r="W4581" t="s">
        <v>56</v>
      </c>
      <c r="X4581">
        <v>477056</v>
      </c>
      <c r="Y4581">
        <v>5186</v>
      </c>
      <c r="Z4581">
        <v>29.760400000000001</v>
      </c>
      <c r="AA4581">
        <v>-95.369799999999998</v>
      </c>
      <c r="AB4581" t="str">
        <f>IF(Restaurants[[#This Row],[Years_Operating]]&lt;5,"New",
IF(Restaurants[[#This Row],[Years_Operating]]&lt;15,"Established","Legacy"))</f>
        <v>Legacy</v>
      </c>
      <c r="AC4581" t="str">
        <f>IF(Restaurants[[#This Row],[Country]]="India","Yes","No")</f>
        <v>No</v>
      </c>
      <c r="AD4581" t="str">
        <f>IF(AND(Restaurants[[#This Row],[Has Online Delivery]]="Yes",Restaurants[[#This Row],[Has Table Booking]]="Yes"),"Online + Table",
IF(Restaurants[[#This Row],[Has Online Delivery]]="Yes","Online Only",
IF(Restaurants[[#This Row],[Has Table Booking]]="Yes","Table Only","None")))</f>
        <v>Online Only</v>
      </c>
      <c r="AE4581" t="str">
        <f>IF(Restaurants[[#This Row],[Rating]]&gt;=4.5,"Excellent",
IF(Restaurants[[#This Row],[Rating]]&gt;=4,"Very Good",
IF(Restaurants[[#This Row],[Rating]]&gt;=3.5,"Good","Average/Low")))</f>
        <v>Excellent</v>
      </c>
    </row>
    <row r="4582" spans="1:31" x14ac:dyDescent="0.3">
      <c r="A4582" t="s">
        <v>194</v>
      </c>
      <c r="B4582" t="s">
        <v>255</v>
      </c>
      <c r="C4582" t="s">
        <v>251</v>
      </c>
      <c r="D4582" t="s">
        <v>263</v>
      </c>
      <c r="E4582">
        <v>1</v>
      </c>
      <c r="F4582">
        <v>165</v>
      </c>
      <c r="G4582" t="s">
        <v>198</v>
      </c>
      <c r="H4582">
        <v>2013</v>
      </c>
      <c r="I4582">
        <v>40</v>
      </c>
      <c r="J4582">
        <v>4.5999999999999996</v>
      </c>
      <c r="K4582" t="s">
        <v>273</v>
      </c>
      <c r="L4582">
        <v>12</v>
      </c>
      <c r="M4582" t="s">
        <v>160</v>
      </c>
      <c r="N4582" t="s">
        <v>193</v>
      </c>
      <c r="O4582" t="s">
        <v>35</v>
      </c>
      <c r="P4582" t="s">
        <v>36</v>
      </c>
      <c r="Q4582" t="s">
        <v>37</v>
      </c>
      <c r="R4582">
        <v>64</v>
      </c>
      <c r="S4582" t="s">
        <v>37</v>
      </c>
      <c r="T4582" t="s">
        <v>86</v>
      </c>
      <c r="U4582" t="s">
        <v>46</v>
      </c>
      <c r="V4582" t="s">
        <v>1962</v>
      </c>
      <c r="W4582" t="s">
        <v>70</v>
      </c>
      <c r="X4582">
        <v>12123</v>
      </c>
      <c r="Y4582">
        <v>5671</v>
      </c>
      <c r="Z4582">
        <v>19.076000000000001</v>
      </c>
      <c r="AA4582">
        <v>72.877700000000004</v>
      </c>
      <c r="AB4582" t="str">
        <f>IF(Restaurants[[#This Row],[Years_Operating]]&lt;5,"New",
IF(Restaurants[[#This Row],[Years_Operating]]&lt;15,"Established","Legacy"))</f>
        <v>Established</v>
      </c>
      <c r="AC4582" t="str">
        <f>IF(Restaurants[[#This Row],[Country]]="India","Yes","No")</f>
        <v>Yes</v>
      </c>
      <c r="AD4582" t="str">
        <f>IF(AND(Restaurants[[#This Row],[Has Online Delivery]]="Yes",Restaurants[[#This Row],[Has Table Booking]]="Yes"),"Online + Table",
IF(Restaurants[[#This Row],[Has Online Delivery]]="Yes","Online Only",
IF(Restaurants[[#This Row],[Has Table Booking]]="Yes","Table Only","None")))</f>
        <v>Online Only</v>
      </c>
      <c r="AE4582" t="str">
        <f>IF(Restaurants[[#This Row],[Rating]]&gt;=4.5,"Excellent",
IF(Restaurants[[#This Row],[Rating]]&gt;=4,"Very Good",
IF(Restaurants[[#This Row],[Rating]]&gt;=3.5,"Good","Average/Low")))</f>
        <v>Excellent</v>
      </c>
    </row>
    <row r="4583" spans="1:31" x14ac:dyDescent="0.3">
      <c r="A4583" t="s">
        <v>173</v>
      </c>
      <c r="B4583" t="s">
        <v>266</v>
      </c>
      <c r="C4583" t="s">
        <v>251</v>
      </c>
      <c r="D4583" t="s">
        <v>278</v>
      </c>
      <c r="E4583">
        <v>2</v>
      </c>
      <c r="F4583">
        <v>285</v>
      </c>
      <c r="G4583" t="s">
        <v>174</v>
      </c>
      <c r="H4583">
        <v>2010</v>
      </c>
      <c r="I4583">
        <v>30</v>
      </c>
      <c r="J4583">
        <v>4.7</v>
      </c>
      <c r="K4583" t="s">
        <v>291</v>
      </c>
      <c r="L4583">
        <v>15</v>
      </c>
      <c r="M4583" t="s">
        <v>33</v>
      </c>
      <c r="N4583" t="s">
        <v>143</v>
      </c>
      <c r="O4583" t="s">
        <v>45</v>
      </c>
      <c r="P4583" t="s">
        <v>36</v>
      </c>
      <c r="Q4583" t="s">
        <v>36</v>
      </c>
      <c r="R4583">
        <v>32</v>
      </c>
      <c r="S4583" t="s">
        <v>37</v>
      </c>
      <c r="T4583" t="s">
        <v>38</v>
      </c>
      <c r="U4583" t="s">
        <v>46</v>
      </c>
      <c r="V4583" t="s">
        <v>1963</v>
      </c>
      <c r="W4583" t="s">
        <v>40</v>
      </c>
      <c r="X4583">
        <v>39967</v>
      </c>
      <c r="Y4583">
        <v>490</v>
      </c>
      <c r="Z4583">
        <v>12.9716</v>
      </c>
      <c r="AA4583">
        <v>77.5946</v>
      </c>
      <c r="AB4583" t="str">
        <f>IF(Restaurants[[#This Row],[Years_Operating]]&lt;5,"New",
IF(Restaurants[[#This Row],[Years_Operating]]&lt;15,"Established","Legacy"))</f>
        <v>Legacy</v>
      </c>
      <c r="AC4583" t="str">
        <f>IF(Restaurants[[#This Row],[Country]]="India","Yes","No")</f>
        <v>Yes</v>
      </c>
      <c r="AD4583" t="str">
        <f>IF(AND(Restaurants[[#This Row],[Has Online Delivery]]="Yes",Restaurants[[#This Row],[Has Table Booking]]="Yes"),"Online + Table",
IF(Restaurants[[#This Row],[Has Online Delivery]]="Yes","Online Only",
IF(Restaurants[[#This Row],[Has Table Booking]]="Yes","Table Only","None")))</f>
        <v>Online + Table</v>
      </c>
      <c r="AE4583" t="str">
        <f>IF(Restaurants[[#This Row],[Rating]]&gt;=4.5,"Excellent",
IF(Restaurants[[#This Row],[Rating]]&gt;=4,"Very Good",
IF(Restaurants[[#This Row],[Rating]]&gt;=3.5,"Good","Average/Low")))</f>
        <v>Excellent</v>
      </c>
    </row>
    <row r="4584" spans="1:31" x14ac:dyDescent="0.3">
      <c r="A4584" t="s">
        <v>154</v>
      </c>
      <c r="B4584" t="s">
        <v>275</v>
      </c>
      <c r="C4584" t="s">
        <v>251</v>
      </c>
      <c r="D4584" t="s">
        <v>263</v>
      </c>
      <c r="E4584">
        <v>2</v>
      </c>
      <c r="F4584">
        <v>245</v>
      </c>
      <c r="G4584" t="s">
        <v>158</v>
      </c>
      <c r="H4584">
        <v>2010</v>
      </c>
      <c r="I4584">
        <v>48</v>
      </c>
      <c r="J4584">
        <v>4.7</v>
      </c>
      <c r="K4584" t="s">
        <v>273</v>
      </c>
      <c r="L4584">
        <v>15</v>
      </c>
      <c r="M4584" t="s">
        <v>160</v>
      </c>
      <c r="N4584" t="s">
        <v>143</v>
      </c>
      <c r="O4584" t="s">
        <v>35</v>
      </c>
      <c r="P4584" t="s">
        <v>37</v>
      </c>
      <c r="Q4584" t="s">
        <v>37</v>
      </c>
      <c r="R4584">
        <v>30</v>
      </c>
      <c r="S4584" t="s">
        <v>36</v>
      </c>
      <c r="T4584" t="s">
        <v>63</v>
      </c>
      <c r="U4584" t="s">
        <v>69</v>
      </c>
      <c r="V4584" t="s">
        <v>1964</v>
      </c>
      <c r="W4584" t="s">
        <v>149</v>
      </c>
      <c r="X4584">
        <v>330311</v>
      </c>
      <c r="Y4584">
        <v>508</v>
      </c>
      <c r="Z4584">
        <v>18.520399999999999</v>
      </c>
      <c r="AA4584">
        <v>73.856700000000004</v>
      </c>
      <c r="AB4584" t="str">
        <f>IF(Restaurants[[#This Row],[Years_Operating]]&lt;5,"New",
IF(Restaurants[[#This Row],[Years_Operating]]&lt;15,"Established","Legacy"))</f>
        <v>Legacy</v>
      </c>
      <c r="AC4584" t="str">
        <f>IF(Restaurants[[#This Row],[Country]]="India","Yes","No")</f>
        <v>Yes</v>
      </c>
      <c r="AD4584" t="str">
        <f>IF(AND(Restaurants[[#This Row],[Has Online Delivery]]="Yes",Restaurants[[#This Row],[Has Table Booking]]="Yes"),"Online + Table",
IF(Restaurants[[#This Row],[Has Online Delivery]]="Yes","Online Only",
IF(Restaurants[[#This Row],[Has Table Booking]]="Yes","Table Only","None")))</f>
        <v>None</v>
      </c>
      <c r="AE4584" t="str">
        <f>IF(Restaurants[[#This Row],[Rating]]&gt;=4.5,"Excellent",
IF(Restaurants[[#This Row],[Rating]]&gt;=4,"Very Good",
IF(Restaurants[[#This Row],[Rating]]&gt;=3.5,"Good","Average/Low")))</f>
        <v>Excellent</v>
      </c>
    </row>
    <row r="4585" spans="1:31" x14ac:dyDescent="0.3">
      <c r="A4585" t="s">
        <v>128</v>
      </c>
      <c r="B4585" t="s">
        <v>266</v>
      </c>
      <c r="C4585" t="s">
        <v>251</v>
      </c>
      <c r="D4585" t="s">
        <v>935</v>
      </c>
      <c r="E4585">
        <v>3</v>
      </c>
      <c r="F4585">
        <v>290</v>
      </c>
      <c r="G4585" t="s">
        <v>130</v>
      </c>
      <c r="H4585">
        <v>1981</v>
      </c>
      <c r="I4585">
        <v>50</v>
      </c>
      <c r="J4585">
        <v>4.7</v>
      </c>
      <c r="K4585" t="s">
        <v>936</v>
      </c>
      <c r="L4585">
        <v>44</v>
      </c>
      <c r="M4585" t="s">
        <v>33</v>
      </c>
      <c r="N4585" t="s">
        <v>34</v>
      </c>
      <c r="O4585" t="s">
        <v>35</v>
      </c>
      <c r="P4585" t="s">
        <v>36</v>
      </c>
      <c r="Q4585" t="s">
        <v>37</v>
      </c>
      <c r="R4585">
        <v>54</v>
      </c>
      <c r="S4585" t="s">
        <v>37</v>
      </c>
      <c r="T4585" t="s">
        <v>55</v>
      </c>
      <c r="U4585" t="s">
        <v>46</v>
      </c>
      <c r="V4585" t="s">
        <v>1965</v>
      </c>
      <c r="W4585" t="s">
        <v>47</v>
      </c>
      <c r="X4585">
        <v>146396</v>
      </c>
      <c r="Y4585">
        <v>302</v>
      </c>
      <c r="Z4585">
        <v>12.9716</v>
      </c>
      <c r="AA4585">
        <v>77.5946</v>
      </c>
      <c r="AB4585" t="str">
        <f>IF(Restaurants[[#This Row],[Years_Operating]]&lt;5,"New",
IF(Restaurants[[#This Row],[Years_Operating]]&lt;15,"Established","Legacy"))</f>
        <v>Legacy</v>
      </c>
      <c r="AC4585" t="str">
        <f>IF(Restaurants[[#This Row],[Country]]="India","Yes","No")</f>
        <v>Yes</v>
      </c>
      <c r="AD4585" t="str">
        <f>IF(AND(Restaurants[[#This Row],[Has Online Delivery]]="Yes",Restaurants[[#This Row],[Has Table Booking]]="Yes"),"Online + Table",
IF(Restaurants[[#This Row],[Has Online Delivery]]="Yes","Online Only",
IF(Restaurants[[#This Row],[Has Table Booking]]="Yes","Table Only","None")))</f>
        <v>Online Only</v>
      </c>
      <c r="AE4585" t="str">
        <f>IF(Restaurants[[#This Row],[Rating]]&gt;=4.5,"Excellent",
IF(Restaurants[[#This Row],[Rating]]&gt;=4,"Very Good",
IF(Restaurants[[#This Row],[Rating]]&gt;=3.5,"Good","Average/Low")))</f>
        <v>Excellent</v>
      </c>
    </row>
    <row r="4586" spans="1:31" x14ac:dyDescent="0.3">
      <c r="A4586" t="s">
        <v>226</v>
      </c>
      <c r="B4586" t="s">
        <v>933</v>
      </c>
      <c r="C4586" t="s">
        <v>251</v>
      </c>
      <c r="D4586" t="s">
        <v>258</v>
      </c>
      <c r="E4586">
        <v>0</v>
      </c>
      <c r="F4586">
        <v>185</v>
      </c>
      <c r="G4586" t="s">
        <v>228</v>
      </c>
      <c r="H4586">
        <v>2014</v>
      </c>
      <c r="I4586">
        <v>48</v>
      </c>
      <c r="J4586">
        <v>4.5999999999999996</v>
      </c>
      <c r="K4586" t="s">
        <v>284</v>
      </c>
      <c r="L4586">
        <v>11</v>
      </c>
      <c r="M4586" t="s">
        <v>160</v>
      </c>
      <c r="N4586" t="s">
        <v>210</v>
      </c>
      <c r="O4586" t="s">
        <v>45</v>
      </c>
      <c r="P4586" t="s">
        <v>36</v>
      </c>
      <c r="Q4586" t="s">
        <v>36</v>
      </c>
      <c r="R4586">
        <v>32</v>
      </c>
      <c r="S4586" t="s">
        <v>36</v>
      </c>
      <c r="T4586" t="s">
        <v>38</v>
      </c>
      <c r="U4586" t="s">
        <v>69</v>
      </c>
      <c r="V4586" t="s">
        <v>1966</v>
      </c>
      <c r="W4586" t="s">
        <v>132</v>
      </c>
      <c r="X4586">
        <v>57239</v>
      </c>
      <c r="Y4586">
        <v>6822</v>
      </c>
      <c r="Z4586">
        <v>22.7196</v>
      </c>
      <c r="AA4586">
        <v>75.857699999999994</v>
      </c>
      <c r="AB4586" t="str">
        <f>IF(Restaurants[[#This Row],[Years_Operating]]&lt;5,"New",
IF(Restaurants[[#This Row],[Years_Operating]]&lt;15,"Established","Legacy"))</f>
        <v>Established</v>
      </c>
      <c r="AC4586" t="str">
        <f>IF(Restaurants[[#This Row],[Country]]="India","Yes","No")</f>
        <v>Yes</v>
      </c>
      <c r="AD4586" t="str">
        <f>IF(AND(Restaurants[[#This Row],[Has Online Delivery]]="Yes",Restaurants[[#This Row],[Has Table Booking]]="Yes"),"Online + Table",
IF(Restaurants[[#This Row],[Has Online Delivery]]="Yes","Online Only",
IF(Restaurants[[#This Row],[Has Table Booking]]="Yes","Table Only","None")))</f>
        <v>Online + Table</v>
      </c>
      <c r="AE4586" t="str">
        <f>IF(Restaurants[[#This Row],[Rating]]&gt;=4.5,"Excellent",
IF(Restaurants[[#This Row],[Rating]]&gt;=4,"Very Good",
IF(Restaurants[[#This Row],[Rating]]&gt;=3.5,"Good","Average/Low")))</f>
        <v>Excellent</v>
      </c>
    </row>
    <row r="4587" spans="1:31" x14ac:dyDescent="0.3">
      <c r="A4587" t="s">
        <v>186</v>
      </c>
      <c r="B4587" t="s">
        <v>866</v>
      </c>
      <c r="C4587" t="s">
        <v>251</v>
      </c>
      <c r="D4587" t="s">
        <v>935</v>
      </c>
      <c r="E4587">
        <v>2</v>
      </c>
      <c r="F4587">
        <v>550</v>
      </c>
      <c r="G4587" t="s">
        <v>188</v>
      </c>
      <c r="H4587">
        <v>2015</v>
      </c>
      <c r="I4587">
        <v>50</v>
      </c>
      <c r="J4587">
        <v>4.5</v>
      </c>
      <c r="K4587" t="s">
        <v>948</v>
      </c>
      <c r="L4587">
        <v>10</v>
      </c>
      <c r="M4587" t="s">
        <v>62</v>
      </c>
      <c r="N4587" t="s">
        <v>143</v>
      </c>
      <c r="O4587" t="s">
        <v>35</v>
      </c>
      <c r="P4587" t="s">
        <v>37</v>
      </c>
      <c r="Q4587" t="s">
        <v>37</v>
      </c>
      <c r="R4587">
        <v>36</v>
      </c>
      <c r="S4587" t="s">
        <v>37</v>
      </c>
      <c r="T4587" t="s">
        <v>63</v>
      </c>
      <c r="U4587" t="s">
        <v>69</v>
      </c>
      <c r="V4587" t="s">
        <v>1967</v>
      </c>
      <c r="W4587" t="s">
        <v>149</v>
      </c>
      <c r="X4587">
        <v>96052</v>
      </c>
      <c r="Y4587">
        <v>7532</v>
      </c>
      <c r="Z4587">
        <v>23.022500000000001</v>
      </c>
      <c r="AA4587">
        <v>72.571399999999997</v>
      </c>
      <c r="AB4587" t="str">
        <f>IF(Restaurants[[#This Row],[Years_Operating]]&lt;5,"New",
IF(Restaurants[[#This Row],[Years_Operating]]&lt;15,"Established","Legacy"))</f>
        <v>Established</v>
      </c>
      <c r="AC4587" t="str">
        <f>IF(Restaurants[[#This Row],[Country]]="India","Yes","No")</f>
        <v>Yes</v>
      </c>
      <c r="AD4587" t="str">
        <f>IF(AND(Restaurants[[#This Row],[Has Online Delivery]]="Yes",Restaurants[[#This Row],[Has Table Booking]]="Yes"),"Online + Table",
IF(Restaurants[[#This Row],[Has Online Delivery]]="Yes","Online Only",
IF(Restaurants[[#This Row],[Has Table Booking]]="Yes","Table Only","None")))</f>
        <v>None</v>
      </c>
      <c r="AE4587" t="str">
        <f>IF(Restaurants[[#This Row],[Rating]]&gt;=4.5,"Excellent",
IF(Restaurants[[#This Row],[Rating]]&gt;=4,"Very Good",
IF(Restaurants[[#This Row],[Rating]]&gt;=3.5,"Good","Average/Low")))</f>
        <v>Excellent</v>
      </c>
    </row>
    <row r="4588" spans="1:31" x14ac:dyDescent="0.3">
      <c r="A4588" t="s">
        <v>171</v>
      </c>
      <c r="B4588" t="s">
        <v>125</v>
      </c>
      <c r="C4588" t="s">
        <v>50</v>
      </c>
      <c r="D4588" t="s">
        <v>901</v>
      </c>
      <c r="E4588">
        <v>2</v>
      </c>
      <c r="F4588">
        <v>285</v>
      </c>
      <c r="G4588" t="s">
        <v>172</v>
      </c>
      <c r="H4588">
        <v>2008</v>
      </c>
      <c r="I4588">
        <v>12</v>
      </c>
      <c r="J4588">
        <v>4.7</v>
      </c>
      <c r="K4588" t="s">
        <v>902</v>
      </c>
      <c r="L4588">
        <v>17</v>
      </c>
      <c r="M4588" t="s">
        <v>33</v>
      </c>
      <c r="N4588" t="s">
        <v>143</v>
      </c>
      <c r="O4588" t="s">
        <v>54</v>
      </c>
      <c r="P4588" t="s">
        <v>37</v>
      </c>
      <c r="Q4588" t="s">
        <v>36</v>
      </c>
      <c r="R4588">
        <v>42</v>
      </c>
      <c r="S4588" t="s">
        <v>36</v>
      </c>
      <c r="T4588" t="s">
        <v>38</v>
      </c>
      <c r="U4588" t="s">
        <v>46</v>
      </c>
      <c r="W4588" t="s">
        <v>80</v>
      </c>
      <c r="X4588">
        <v>448825</v>
      </c>
      <c r="Y4588">
        <v>4512</v>
      </c>
      <c r="Z4588">
        <v>41.878100000000003</v>
      </c>
      <c r="AA4588">
        <v>-87.629800000000003</v>
      </c>
      <c r="AB4588" t="str">
        <f>IF(Restaurants[[#This Row],[Years_Operating]]&lt;5,"New",
IF(Restaurants[[#This Row],[Years_Operating]]&lt;15,"Established","Legacy"))</f>
        <v>Legacy</v>
      </c>
      <c r="AC4588" t="str">
        <f>IF(Restaurants[[#This Row],[Country]]="India","Yes","No")</f>
        <v>No</v>
      </c>
      <c r="AD4588" t="str">
        <f>IF(AND(Restaurants[[#This Row],[Has Online Delivery]]="Yes",Restaurants[[#This Row],[Has Table Booking]]="Yes"),"Online + Table",
IF(Restaurants[[#This Row],[Has Online Delivery]]="Yes","Online Only",
IF(Restaurants[[#This Row],[Has Table Booking]]="Yes","Table Only","None")))</f>
        <v>Table Only</v>
      </c>
      <c r="AE4588" t="str">
        <f>IF(Restaurants[[#This Row],[Rating]]&gt;=4.5,"Excellent",
IF(Restaurants[[#This Row],[Rating]]&gt;=4,"Very Good",
IF(Restaurants[[#This Row],[Rating]]&gt;=3.5,"Good","Average/Low")))</f>
        <v>Excellent</v>
      </c>
    </row>
    <row r="4589" spans="1:31" x14ac:dyDescent="0.3">
      <c r="A4589" t="s">
        <v>136</v>
      </c>
      <c r="B4589" t="s">
        <v>888</v>
      </c>
      <c r="C4589" t="s">
        <v>59</v>
      </c>
      <c r="D4589" t="s">
        <v>51</v>
      </c>
      <c r="E4589">
        <v>3</v>
      </c>
      <c r="F4589">
        <v>570</v>
      </c>
      <c r="G4589" t="s">
        <v>140</v>
      </c>
      <c r="H4589">
        <v>2012</v>
      </c>
      <c r="I4589">
        <v>10</v>
      </c>
      <c r="J4589">
        <v>4.5999999999999996</v>
      </c>
      <c r="K4589" t="s">
        <v>53</v>
      </c>
      <c r="L4589">
        <v>13</v>
      </c>
      <c r="M4589" t="s">
        <v>62</v>
      </c>
      <c r="N4589" t="s">
        <v>34</v>
      </c>
      <c r="O4589" t="s">
        <v>45</v>
      </c>
      <c r="P4589" t="s">
        <v>36</v>
      </c>
      <c r="Q4589" t="s">
        <v>37</v>
      </c>
      <c r="R4589">
        <v>44</v>
      </c>
      <c r="S4589" t="s">
        <v>36</v>
      </c>
      <c r="T4589" t="s">
        <v>86</v>
      </c>
      <c r="U4589" t="s">
        <v>46</v>
      </c>
      <c r="W4589" t="s">
        <v>80</v>
      </c>
      <c r="X4589">
        <v>141095</v>
      </c>
      <c r="Y4589">
        <v>5352</v>
      </c>
      <c r="Z4589">
        <v>43.7102</v>
      </c>
      <c r="AA4589">
        <v>7.2619999999999996</v>
      </c>
      <c r="AB4589" t="str">
        <f>IF(Restaurants[[#This Row],[Years_Operating]]&lt;5,"New",
IF(Restaurants[[#This Row],[Years_Operating]]&lt;15,"Established","Legacy"))</f>
        <v>Established</v>
      </c>
      <c r="AC4589" t="str">
        <f>IF(Restaurants[[#This Row],[Country]]="India","Yes","No")</f>
        <v>No</v>
      </c>
      <c r="AD4589" t="str">
        <f>IF(AND(Restaurants[[#This Row],[Has Online Delivery]]="Yes",Restaurants[[#This Row],[Has Table Booking]]="Yes"),"Online + Table",
IF(Restaurants[[#This Row],[Has Online Delivery]]="Yes","Online Only",
IF(Restaurants[[#This Row],[Has Table Booking]]="Yes","Table Only","None")))</f>
        <v>Online Only</v>
      </c>
      <c r="AE4589" t="str">
        <f>IF(Restaurants[[#This Row],[Rating]]&gt;=4.5,"Excellent",
IF(Restaurants[[#This Row],[Rating]]&gt;=4,"Very Good",
IF(Restaurants[[#This Row],[Rating]]&gt;=3.5,"Good","Average/Low")))</f>
        <v>Excellent</v>
      </c>
    </row>
    <row r="4590" spans="1:31" x14ac:dyDescent="0.3">
      <c r="A4590" t="s">
        <v>202</v>
      </c>
      <c r="B4590" t="s">
        <v>933</v>
      </c>
      <c r="C4590" t="s">
        <v>251</v>
      </c>
      <c r="D4590" t="s">
        <v>935</v>
      </c>
      <c r="E4590">
        <v>1</v>
      </c>
      <c r="F4590">
        <v>95</v>
      </c>
      <c r="G4590" t="s">
        <v>203</v>
      </c>
      <c r="H4590">
        <v>2011</v>
      </c>
      <c r="I4590">
        <v>28</v>
      </c>
      <c r="J4590">
        <v>4.5</v>
      </c>
      <c r="K4590" t="s">
        <v>936</v>
      </c>
      <c r="L4590">
        <v>14</v>
      </c>
      <c r="M4590" t="s">
        <v>204</v>
      </c>
      <c r="N4590" t="s">
        <v>193</v>
      </c>
      <c r="O4590" t="s">
        <v>35</v>
      </c>
      <c r="P4590" t="s">
        <v>36</v>
      </c>
      <c r="Q4590" t="s">
        <v>36</v>
      </c>
      <c r="R4590">
        <v>28</v>
      </c>
      <c r="S4590" t="s">
        <v>37</v>
      </c>
      <c r="T4590" t="s">
        <v>63</v>
      </c>
      <c r="U4590" t="s">
        <v>46</v>
      </c>
      <c r="V4590" t="s">
        <v>1968</v>
      </c>
      <c r="W4590" t="s">
        <v>40</v>
      </c>
      <c r="X4590">
        <v>128914</v>
      </c>
      <c r="Y4590">
        <v>4045</v>
      </c>
      <c r="Z4590">
        <v>22.7196</v>
      </c>
      <c r="AA4590">
        <v>75.857699999999994</v>
      </c>
      <c r="AB4590" t="str">
        <f>IF(Restaurants[[#This Row],[Years_Operating]]&lt;5,"New",
IF(Restaurants[[#This Row],[Years_Operating]]&lt;15,"Established","Legacy"))</f>
        <v>Established</v>
      </c>
      <c r="AC4590" t="str">
        <f>IF(Restaurants[[#This Row],[Country]]="India","Yes","No")</f>
        <v>Yes</v>
      </c>
      <c r="AD4590" t="str">
        <f>IF(AND(Restaurants[[#This Row],[Has Online Delivery]]="Yes",Restaurants[[#This Row],[Has Table Booking]]="Yes"),"Online + Table",
IF(Restaurants[[#This Row],[Has Online Delivery]]="Yes","Online Only",
IF(Restaurants[[#This Row],[Has Table Booking]]="Yes","Table Only","None")))</f>
        <v>Online + Table</v>
      </c>
      <c r="AE4590" t="str">
        <f>IF(Restaurants[[#This Row],[Rating]]&gt;=4.5,"Excellent",
IF(Restaurants[[#This Row],[Rating]]&gt;=4,"Very Good",
IF(Restaurants[[#This Row],[Rating]]&gt;=3.5,"Good","Average/Low")))</f>
        <v>Excellent</v>
      </c>
    </row>
    <row r="4591" spans="1:31" x14ac:dyDescent="0.3">
      <c r="A4591" t="s">
        <v>92</v>
      </c>
      <c r="B4591" t="s">
        <v>261</v>
      </c>
      <c r="C4591" t="s">
        <v>251</v>
      </c>
      <c r="D4591" t="s">
        <v>252</v>
      </c>
      <c r="E4591">
        <v>3</v>
      </c>
      <c r="F4591">
        <v>345</v>
      </c>
      <c r="G4591" t="s">
        <v>95</v>
      </c>
      <c r="H4591">
        <v>2011</v>
      </c>
      <c r="I4591">
        <v>50</v>
      </c>
      <c r="J4591">
        <v>4.8</v>
      </c>
      <c r="K4591" t="s">
        <v>256</v>
      </c>
      <c r="L4591">
        <v>14</v>
      </c>
      <c r="M4591" t="s">
        <v>33</v>
      </c>
      <c r="N4591" t="s">
        <v>34</v>
      </c>
      <c r="O4591" t="s">
        <v>54</v>
      </c>
      <c r="P4591" t="s">
        <v>37</v>
      </c>
      <c r="Q4591" t="s">
        <v>36</v>
      </c>
      <c r="R4591">
        <v>48</v>
      </c>
      <c r="S4591" t="s">
        <v>37</v>
      </c>
      <c r="T4591" t="s">
        <v>86</v>
      </c>
      <c r="U4591" t="s">
        <v>32</v>
      </c>
      <c r="V4591" t="s">
        <v>1969</v>
      </c>
      <c r="W4591" t="s">
        <v>64</v>
      </c>
      <c r="X4591">
        <v>445704</v>
      </c>
      <c r="Y4591">
        <v>2690</v>
      </c>
      <c r="Z4591">
        <v>22.572600000000001</v>
      </c>
      <c r="AA4591">
        <v>88.363900000000001</v>
      </c>
      <c r="AB4591" t="str">
        <f>IF(Restaurants[[#This Row],[Years_Operating]]&lt;5,"New",
IF(Restaurants[[#This Row],[Years_Operating]]&lt;15,"Established","Legacy"))</f>
        <v>Established</v>
      </c>
      <c r="AC4591" t="str">
        <f>IF(Restaurants[[#This Row],[Country]]="India","Yes","No")</f>
        <v>Yes</v>
      </c>
      <c r="AD4591" t="str">
        <f>IF(AND(Restaurants[[#This Row],[Has Online Delivery]]="Yes",Restaurants[[#This Row],[Has Table Booking]]="Yes"),"Online + Table",
IF(Restaurants[[#This Row],[Has Online Delivery]]="Yes","Online Only",
IF(Restaurants[[#This Row],[Has Table Booking]]="Yes","Table Only","None")))</f>
        <v>Table Only</v>
      </c>
      <c r="AE4591" t="str">
        <f>IF(Restaurants[[#This Row],[Rating]]&gt;=4.5,"Excellent",
IF(Restaurants[[#This Row],[Rating]]&gt;=4,"Very Good",
IF(Restaurants[[#This Row],[Rating]]&gt;=3.5,"Good","Average/Low")))</f>
        <v>Excellent</v>
      </c>
    </row>
    <row r="4592" spans="1:31" x14ac:dyDescent="0.3">
      <c r="A4592" t="s">
        <v>220</v>
      </c>
      <c r="B4592" t="s">
        <v>261</v>
      </c>
      <c r="C4592" t="s">
        <v>251</v>
      </c>
      <c r="D4592" t="s">
        <v>252</v>
      </c>
      <c r="E4592">
        <v>0</v>
      </c>
      <c r="F4592">
        <v>195</v>
      </c>
      <c r="G4592" t="s">
        <v>220</v>
      </c>
      <c r="H4592">
        <v>2017</v>
      </c>
      <c r="I4592">
        <v>14</v>
      </c>
      <c r="J4592">
        <v>4.5999999999999996</v>
      </c>
      <c r="K4592" t="s">
        <v>256</v>
      </c>
      <c r="L4592">
        <v>8</v>
      </c>
      <c r="M4592" t="s">
        <v>160</v>
      </c>
      <c r="N4592" t="s">
        <v>210</v>
      </c>
      <c r="O4592" t="s">
        <v>45</v>
      </c>
      <c r="P4592" t="s">
        <v>37</v>
      </c>
      <c r="Q4592" t="s">
        <v>36</v>
      </c>
      <c r="R4592">
        <v>42</v>
      </c>
      <c r="S4592" t="s">
        <v>36</v>
      </c>
      <c r="T4592" t="s">
        <v>38</v>
      </c>
      <c r="U4592" t="s">
        <v>69</v>
      </c>
      <c r="V4592" t="s">
        <v>1970</v>
      </c>
      <c r="W4592" t="s">
        <v>132</v>
      </c>
      <c r="X4592">
        <v>419429</v>
      </c>
      <c r="Y4592">
        <v>6300</v>
      </c>
      <c r="Z4592">
        <v>22.572600000000001</v>
      </c>
      <c r="AA4592">
        <v>88.363900000000001</v>
      </c>
      <c r="AB4592" t="str">
        <f>IF(Restaurants[[#This Row],[Years_Operating]]&lt;5,"New",
IF(Restaurants[[#This Row],[Years_Operating]]&lt;15,"Established","Legacy"))</f>
        <v>Established</v>
      </c>
      <c r="AC4592" t="str">
        <f>IF(Restaurants[[#This Row],[Country]]="India","Yes","No")</f>
        <v>Yes</v>
      </c>
      <c r="AD4592" t="str">
        <f>IF(AND(Restaurants[[#This Row],[Has Online Delivery]]="Yes",Restaurants[[#This Row],[Has Table Booking]]="Yes"),"Online + Table",
IF(Restaurants[[#This Row],[Has Online Delivery]]="Yes","Online Only",
IF(Restaurants[[#This Row],[Has Table Booking]]="Yes","Table Only","None")))</f>
        <v>Table Only</v>
      </c>
      <c r="AE4592" t="str">
        <f>IF(Restaurants[[#This Row],[Rating]]&gt;=4.5,"Excellent",
IF(Restaurants[[#This Row],[Rating]]&gt;=4,"Very Good",
IF(Restaurants[[#This Row],[Rating]]&gt;=3.5,"Good","Average/Low")))</f>
        <v>Excellent</v>
      </c>
    </row>
    <row r="4593" spans="1:31" x14ac:dyDescent="0.3">
      <c r="A4593" t="s">
        <v>220</v>
      </c>
      <c r="B4593" t="s">
        <v>913</v>
      </c>
      <c r="C4593" t="s">
        <v>146</v>
      </c>
      <c r="D4593" t="s">
        <v>894</v>
      </c>
      <c r="E4593">
        <v>0</v>
      </c>
      <c r="F4593">
        <v>195</v>
      </c>
      <c r="G4593" t="s">
        <v>220</v>
      </c>
      <c r="H4593">
        <v>2017</v>
      </c>
      <c r="I4593">
        <v>14</v>
      </c>
      <c r="J4593">
        <v>4.5999999999999996</v>
      </c>
      <c r="K4593" t="s">
        <v>1080</v>
      </c>
      <c r="L4593">
        <v>8</v>
      </c>
      <c r="M4593" t="s">
        <v>160</v>
      </c>
      <c r="N4593" t="s">
        <v>210</v>
      </c>
      <c r="O4593" t="s">
        <v>45</v>
      </c>
      <c r="P4593" t="s">
        <v>36</v>
      </c>
      <c r="Q4593" t="s">
        <v>37</v>
      </c>
      <c r="R4593">
        <v>69</v>
      </c>
      <c r="S4593" t="s">
        <v>36</v>
      </c>
      <c r="T4593" t="s">
        <v>55</v>
      </c>
      <c r="U4593" t="s">
        <v>32</v>
      </c>
      <c r="W4593" t="s">
        <v>132</v>
      </c>
      <c r="X4593">
        <v>44852</v>
      </c>
      <c r="Y4593">
        <v>4257</v>
      </c>
      <c r="Z4593">
        <v>34.6937</v>
      </c>
      <c r="AA4593">
        <v>135.50229999999999</v>
      </c>
      <c r="AB4593" t="str">
        <f>IF(Restaurants[[#This Row],[Years_Operating]]&lt;5,"New",
IF(Restaurants[[#This Row],[Years_Operating]]&lt;15,"Established","Legacy"))</f>
        <v>Established</v>
      </c>
      <c r="AC4593" t="str">
        <f>IF(Restaurants[[#This Row],[Country]]="India","Yes","No")</f>
        <v>No</v>
      </c>
      <c r="AD4593" t="str">
        <f>IF(AND(Restaurants[[#This Row],[Has Online Delivery]]="Yes",Restaurants[[#This Row],[Has Table Booking]]="Yes"),"Online + Table",
IF(Restaurants[[#This Row],[Has Online Delivery]]="Yes","Online Only",
IF(Restaurants[[#This Row],[Has Table Booking]]="Yes","Table Only","None")))</f>
        <v>Online Only</v>
      </c>
      <c r="AE4593" t="str">
        <f>IF(Restaurants[[#This Row],[Rating]]&gt;=4.5,"Excellent",
IF(Restaurants[[#This Row],[Rating]]&gt;=4,"Very Good",
IF(Restaurants[[#This Row],[Rating]]&gt;=3.5,"Good","Average/Low")))</f>
        <v>Excellent</v>
      </c>
    </row>
    <row r="4594" spans="1:31" x14ac:dyDescent="0.3">
      <c r="A4594" t="s">
        <v>161</v>
      </c>
      <c r="B4594" t="s">
        <v>891</v>
      </c>
      <c r="C4594" t="s">
        <v>196</v>
      </c>
      <c r="D4594" t="s">
        <v>892</v>
      </c>
      <c r="E4594">
        <v>2</v>
      </c>
      <c r="F4594">
        <v>275</v>
      </c>
      <c r="G4594" t="s">
        <v>163</v>
      </c>
      <c r="H4594">
        <v>2003</v>
      </c>
      <c r="I4594">
        <v>36</v>
      </c>
      <c r="J4594">
        <v>4.7</v>
      </c>
      <c r="K4594" t="s">
        <v>893</v>
      </c>
      <c r="L4594">
        <v>22</v>
      </c>
      <c r="M4594" t="s">
        <v>33</v>
      </c>
      <c r="N4594" t="s">
        <v>143</v>
      </c>
      <c r="O4594" t="s">
        <v>45</v>
      </c>
      <c r="P4594" t="s">
        <v>36</v>
      </c>
      <c r="Q4594" t="s">
        <v>36</v>
      </c>
      <c r="R4594">
        <v>51</v>
      </c>
      <c r="S4594" t="s">
        <v>36</v>
      </c>
      <c r="T4594" t="s">
        <v>55</v>
      </c>
      <c r="U4594" t="s">
        <v>32</v>
      </c>
      <c r="W4594" t="s">
        <v>132</v>
      </c>
      <c r="X4594">
        <v>344453</v>
      </c>
      <c r="Y4594">
        <v>7237</v>
      </c>
      <c r="Z4594">
        <v>53.480800000000002</v>
      </c>
      <c r="AA4594">
        <v>-2.2425999999999999</v>
      </c>
      <c r="AB4594" t="str">
        <f>IF(Restaurants[[#This Row],[Years_Operating]]&lt;5,"New",
IF(Restaurants[[#This Row],[Years_Operating]]&lt;15,"Established","Legacy"))</f>
        <v>Legacy</v>
      </c>
      <c r="AC4594" t="str">
        <f>IF(Restaurants[[#This Row],[Country]]="India","Yes","No")</f>
        <v>No</v>
      </c>
      <c r="AD4594" t="str">
        <f>IF(AND(Restaurants[[#This Row],[Has Online Delivery]]="Yes",Restaurants[[#This Row],[Has Table Booking]]="Yes"),"Online + Table",
IF(Restaurants[[#This Row],[Has Online Delivery]]="Yes","Online Only",
IF(Restaurants[[#This Row],[Has Table Booking]]="Yes","Table Only","None")))</f>
        <v>Online + Table</v>
      </c>
      <c r="AE4594" t="str">
        <f>IF(Restaurants[[#This Row],[Rating]]&gt;=4.5,"Excellent",
IF(Restaurants[[#This Row],[Rating]]&gt;=4,"Very Good",
IF(Restaurants[[#This Row],[Rating]]&gt;=3.5,"Good","Average/Low")))</f>
        <v>Excellent</v>
      </c>
    </row>
    <row r="4595" spans="1:31" x14ac:dyDescent="0.3">
      <c r="A4595" t="s">
        <v>133</v>
      </c>
      <c r="B4595" t="s">
        <v>900</v>
      </c>
      <c r="C4595" t="s">
        <v>50</v>
      </c>
      <c r="D4595" t="s">
        <v>901</v>
      </c>
      <c r="E4595">
        <v>3</v>
      </c>
      <c r="F4595">
        <v>265</v>
      </c>
      <c r="G4595" t="s">
        <v>135</v>
      </c>
      <c r="H4595">
        <v>2005</v>
      </c>
      <c r="I4595">
        <v>45</v>
      </c>
      <c r="J4595">
        <v>4.7</v>
      </c>
      <c r="K4595" t="s">
        <v>902</v>
      </c>
      <c r="L4595">
        <v>20</v>
      </c>
      <c r="M4595" t="s">
        <v>33</v>
      </c>
      <c r="N4595" t="s">
        <v>34</v>
      </c>
      <c r="O4595" t="s">
        <v>35</v>
      </c>
      <c r="P4595" t="s">
        <v>36</v>
      </c>
      <c r="Q4595" t="s">
        <v>37</v>
      </c>
      <c r="R4595">
        <v>58</v>
      </c>
      <c r="S4595" t="s">
        <v>37</v>
      </c>
      <c r="T4595" t="s">
        <v>63</v>
      </c>
      <c r="U4595" t="s">
        <v>46</v>
      </c>
      <c r="W4595" t="s">
        <v>132</v>
      </c>
      <c r="X4595">
        <v>452359</v>
      </c>
      <c r="Y4595">
        <v>788</v>
      </c>
      <c r="Z4595">
        <v>34.052199999999999</v>
      </c>
      <c r="AA4595">
        <v>-118.2437</v>
      </c>
      <c r="AB4595" t="str">
        <f>IF(Restaurants[[#This Row],[Years_Operating]]&lt;5,"New",
IF(Restaurants[[#This Row],[Years_Operating]]&lt;15,"Established","Legacy"))</f>
        <v>Legacy</v>
      </c>
      <c r="AC4595" t="str">
        <f>IF(Restaurants[[#This Row],[Country]]="India","Yes","No")</f>
        <v>No</v>
      </c>
      <c r="AD4595" t="str">
        <f>IF(AND(Restaurants[[#This Row],[Has Online Delivery]]="Yes",Restaurants[[#This Row],[Has Table Booking]]="Yes"),"Online + Table",
IF(Restaurants[[#This Row],[Has Online Delivery]]="Yes","Online Only",
IF(Restaurants[[#This Row],[Has Table Booking]]="Yes","Table Only","None")))</f>
        <v>Online Only</v>
      </c>
      <c r="AE4595" t="str">
        <f>IF(Restaurants[[#This Row],[Rating]]&gt;=4.5,"Excellent",
IF(Restaurants[[#This Row],[Rating]]&gt;=4,"Very Good",
IF(Restaurants[[#This Row],[Rating]]&gt;=3.5,"Good","Average/Low")))</f>
        <v>Excellent</v>
      </c>
    </row>
    <row r="4596" spans="1:31" x14ac:dyDescent="0.3">
      <c r="A4596" t="s">
        <v>202</v>
      </c>
      <c r="B4596" t="s">
        <v>921</v>
      </c>
      <c r="C4596" t="s">
        <v>251</v>
      </c>
      <c r="D4596" t="s">
        <v>263</v>
      </c>
      <c r="E4596">
        <v>1</v>
      </c>
      <c r="F4596">
        <v>95</v>
      </c>
      <c r="G4596" t="s">
        <v>203</v>
      </c>
      <c r="H4596">
        <v>2011</v>
      </c>
      <c r="I4596">
        <v>28</v>
      </c>
      <c r="J4596">
        <v>4.5</v>
      </c>
      <c r="K4596" t="s">
        <v>264</v>
      </c>
      <c r="L4596">
        <v>14</v>
      </c>
      <c r="M4596" t="s">
        <v>204</v>
      </c>
      <c r="N4596" t="s">
        <v>193</v>
      </c>
      <c r="O4596" t="s">
        <v>35</v>
      </c>
      <c r="P4596" t="s">
        <v>37</v>
      </c>
      <c r="Q4596" t="s">
        <v>37</v>
      </c>
      <c r="R4596">
        <v>45</v>
      </c>
      <c r="S4596" t="s">
        <v>36</v>
      </c>
      <c r="T4596" t="s">
        <v>55</v>
      </c>
      <c r="U4596" t="s">
        <v>32</v>
      </c>
      <c r="V4596" t="s">
        <v>1971</v>
      </c>
      <c r="W4596" t="s">
        <v>47</v>
      </c>
      <c r="X4596">
        <v>406811</v>
      </c>
      <c r="Y4596">
        <v>7828</v>
      </c>
      <c r="Z4596">
        <v>26.912400000000002</v>
      </c>
      <c r="AA4596">
        <v>75.787300000000002</v>
      </c>
      <c r="AB4596" t="str">
        <f>IF(Restaurants[[#This Row],[Years_Operating]]&lt;5,"New",
IF(Restaurants[[#This Row],[Years_Operating]]&lt;15,"Established","Legacy"))</f>
        <v>Established</v>
      </c>
      <c r="AC4596" t="str">
        <f>IF(Restaurants[[#This Row],[Country]]="India","Yes","No")</f>
        <v>Yes</v>
      </c>
      <c r="AD4596" t="str">
        <f>IF(AND(Restaurants[[#This Row],[Has Online Delivery]]="Yes",Restaurants[[#This Row],[Has Table Booking]]="Yes"),"Online + Table",
IF(Restaurants[[#This Row],[Has Online Delivery]]="Yes","Online Only",
IF(Restaurants[[#This Row],[Has Table Booking]]="Yes","Table Only","None")))</f>
        <v>None</v>
      </c>
      <c r="AE4596" t="str">
        <f>IF(Restaurants[[#This Row],[Rating]]&gt;=4.5,"Excellent",
IF(Restaurants[[#This Row],[Rating]]&gt;=4,"Very Good",
IF(Restaurants[[#This Row],[Rating]]&gt;=3.5,"Good","Average/Low")))</f>
        <v>Excellent</v>
      </c>
    </row>
    <row r="4597" spans="1:31" x14ac:dyDescent="0.3">
      <c r="A4597" t="s">
        <v>205</v>
      </c>
      <c r="B4597" t="s">
        <v>973</v>
      </c>
      <c r="C4597" t="s">
        <v>196</v>
      </c>
      <c r="D4597" t="s">
        <v>928</v>
      </c>
      <c r="E4597">
        <v>0</v>
      </c>
      <c r="F4597">
        <v>180</v>
      </c>
      <c r="G4597" t="s">
        <v>209</v>
      </c>
      <c r="H4597">
        <v>2008</v>
      </c>
      <c r="I4597">
        <v>50</v>
      </c>
      <c r="J4597">
        <v>4.8</v>
      </c>
      <c r="K4597" t="s">
        <v>929</v>
      </c>
      <c r="L4597">
        <v>17</v>
      </c>
      <c r="M4597" t="s">
        <v>160</v>
      </c>
      <c r="N4597" t="s">
        <v>210</v>
      </c>
      <c r="O4597" t="s">
        <v>211</v>
      </c>
      <c r="P4597" t="s">
        <v>37</v>
      </c>
      <c r="Q4597" t="s">
        <v>37</v>
      </c>
      <c r="R4597">
        <v>30</v>
      </c>
      <c r="S4597" t="s">
        <v>37</v>
      </c>
      <c r="T4597" t="s">
        <v>86</v>
      </c>
      <c r="U4597" t="s">
        <v>46</v>
      </c>
      <c r="W4597" t="s">
        <v>47</v>
      </c>
      <c r="X4597">
        <v>439087</v>
      </c>
      <c r="Y4597">
        <v>3745</v>
      </c>
      <c r="Z4597">
        <v>52.486199999999997</v>
      </c>
      <c r="AA4597">
        <v>-1.8904000000000001</v>
      </c>
      <c r="AB4597" t="str">
        <f>IF(Restaurants[[#This Row],[Years_Operating]]&lt;5,"New",
IF(Restaurants[[#This Row],[Years_Operating]]&lt;15,"Established","Legacy"))</f>
        <v>Legacy</v>
      </c>
      <c r="AC4597" t="str">
        <f>IF(Restaurants[[#This Row],[Country]]="India","Yes","No")</f>
        <v>No</v>
      </c>
      <c r="AD4597" t="str">
        <f>IF(AND(Restaurants[[#This Row],[Has Online Delivery]]="Yes",Restaurants[[#This Row],[Has Table Booking]]="Yes"),"Online + Table",
IF(Restaurants[[#This Row],[Has Online Delivery]]="Yes","Online Only",
IF(Restaurants[[#This Row],[Has Table Booking]]="Yes","Table Only","None")))</f>
        <v>None</v>
      </c>
      <c r="AE4597" t="str">
        <f>IF(Restaurants[[#This Row],[Rating]]&gt;=4.5,"Excellent",
IF(Restaurants[[#This Row],[Rating]]&gt;=4,"Very Good",
IF(Restaurants[[#This Row],[Rating]]&gt;=3.5,"Good","Average/Low")))</f>
        <v>Excellent</v>
      </c>
    </row>
    <row r="4598" spans="1:31" x14ac:dyDescent="0.3">
      <c r="A4598" t="s">
        <v>161</v>
      </c>
      <c r="B4598" t="s">
        <v>93</v>
      </c>
      <c r="C4598" t="s">
        <v>50</v>
      </c>
      <c r="D4598" t="s">
        <v>870</v>
      </c>
      <c r="E4598">
        <v>2</v>
      </c>
      <c r="F4598">
        <v>275</v>
      </c>
      <c r="G4598" t="s">
        <v>163</v>
      </c>
      <c r="H4598">
        <v>2003</v>
      </c>
      <c r="I4598">
        <v>36</v>
      </c>
      <c r="J4598">
        <v>4.7</v>
      </c>
      <c r="K4598" t="s">
        <v>871</v>
      </c>
      <c r="L4598">
        <v>22</v>
      </c>
      <c r="M4598" t="s">
        <v>33</v>
      </c>
      <c r="N4598" t="s">
        <v>143</v>
      </c>
      <c r="O4598" t="s">
        <v>45</v>
      </c>
      <c r="P4598" t="s">
        <v>37</v>
      </c>
      <c r="Q4598" t="s">
        <v>37</v>
      </c>
      <c r="R4598">
        <v>51</v>
      </c>
      <c r="S4598" t="s">
        <v>36</v>
      </c>
      <c r="T4598" t="s">
        <v>55</v>
      </c>
      <c r="U4598" t="s">
        <v>69</v>
      </c>
      <c r="W4598" t="s">
        <v>80</v>
      </c>
      <c r="X4598">
        <v>457943</v>
      </c>
      <c r="Y4598">
        <v>4608</v>
      </c>
      <c r="Z4598">
        <v>37.774900000000002</v>
      </c>
      <c r="AA4598">
        <v>-122.4194</v>
      </c>
      <c r="AB4598" t="str">
        <f>IF(Restaurants[[#This Row],[Years_Operating]]&lt;5,"New",
IF(Restaurants[[#This Row],[Years_Operating]]&lt;15,"Established","Legacy"))</f>
        <v>Legacy</v>
      </c>
      <c r="AC4598" t="str">
        <f>IF(Restaurants[[#This Row],[Country]]="India","Yes","No")</f>
        <v>No</v>
      </c>
      <c r="AD4598" t="str">
        <f>IF(AND(Restaurants[[#This Row],[Has Online Delivery]]="Yes",Restaurants[[#This Row],[Has Table Booking]]="Yes"),"Online + Table",
IF(Restaurants[[#This Row],[Has Online Delivery]]="Yes","Online Only",
IF(Restaurants[[#This Row],[Has Table Booking]]="Yes","Table Only","None")))</f>
        <v>None</v>
      </c>
      <c r="AE4598" t="str">
        <f>IF(Restaurants[[#This Row],[Rating]]&gt;=4.5,"Excellent",
IF(Restaurants[[#This Row],[Rating]]&gt;=4,"Very Good",
IF(Restaurants[[#This Row],[Rating]]&gt;=3.5,"Good","Average/Low")))</f>
        <v>Excellent</v>
      </c>
    </row>
    <row r="4599" spans="1:31" x14ac:dyDescent="0.3">
      <c r="A4599" t="s">
        <v>173</v>
      </c>
      <c r="B4599" t="s">
        <v>873</v>
      </c>
      <c r="C4599" t="s">
        <v>29</v>
      </c>
      <c r="D4599" t="s">
        <v>874</v>
      </c>
      <c r="E4599">
        <v>2</v>
      </c>
      <c r="F4599">
        <v>285</v>
      </c>
      <c r="G4599" t="s">
        <v>174</v>
      </c>
      <c r="H4599">
        <v>2010</v>
      </c>
      <c r="I4599">
        <v>30</v>
      </c>
      <c r="J4599">
        <v>4.7</v>
      </c>
      <c r="K4599" t="s">
        <v>890</v>
      </c>
      <c r="L4599">
        <v>15</v>
      </c>
      <c r="M4599" t="s">
        <v>33</v>
      </c>
      <c r="N4599" t="s">
        <v>143</v>
      </c>
      <c r="O4599" t="s">
        <v>45</v>
      </c>
      <c r="P4599" t="s">
        <v>37</v>
      </c>
      <c r="Q4599" t="s">
        <v>36</v>
      </c>
      <c r="R4599">
        <v>50</v>
      </c>
      <c r="S4599" t="s">
        <v>36</v>
      </c>
      <c r="T4599" t="s">
        <v>86</v>
      </c>
      <c r="U4599" t="s">
        <v>46</v>
      </c>
      <c r="W4599" t="s">
        <v>103</v>
      </c>
      <c r="X4599">
        <v>361337</v>
      </c>
      <c r="Y4599">
        <v>4008</v>
      </c>
      <c r="Z4599">
        <v>45.464199999999998</v>
      </c>
      <c r="AA4599">
        <v>9.19</v>
      </c>
      <c r="AB4599" t="str">
        <f>IF(Restaurants[[#This Row],[Years_Operating]]&lt;5,"New",
IF(Restaurants[[#This Row],[Years_Operating]]&lt;15,"Established","Legacy"))</f>
        <v>Legacy</v>
      </c>
      <c r="AC4599" t="str">
        <f>IF(Restaurants[[#This Row],[Country]]="India","Yes","No")</f>
        <v>No</v>
      </c>
      <c r="AD4599" t="str">
        <f>IF(AND(Restaurants[[#This Row],[Has Online Delivery]]="Yes",Restaurants[[#This Row],[Has Table Booking]]="Yes"),"Online + Table",
IF(Restaurants[[#This Row],[Has Online Delivery]]="Yes","Online Only",
IF(Restaurants[[#This Row],[Has Table Booking]]="Yes","Table Only","None")))</f>
        <v>Table Only</v>
      </c>
      <c r="AE4599" t="str">
        <f>IF(Restaurants[[#This Row],[Rating]]&gt;=4.5,"Excellent",
IF(Restaurants[[#This Row],[Rating]]&gt;=4,"Very Good",
IF(Restaurants[[#This Row],[Rating]]&gt;=3.5,"Good","Average/Low")))</f>
        <v>Excellent</v>
      </c>
    </row>
    <row r="4600" spans="1:31" x14ac:dyDescent="0.3">
      <c r="A4600" t="s">
        <v>41</v>
      </c>
      <c r="B4600" t="s">
        <v>880</v>
      </c>
      <c r="C4600" t="s">
        <v>50</v>
      </c>
      <c r="D4600" t="s">
        <v>916</v>
      </c>
      <c r="E4600">
        <v>3</v>
      </c>
      <c r="F4600">
        <v>320</v>
      </c>
      <c r="G4600" t="s">
        <v>44</v>
      </c>
      <c r="H4600">
        <v>2008</v>
      </c>
      <c r="I4600">
        <v>32</v>
      </c>
      <c r="J4600">
        <v>4.9000000000000004</v>
      </c>
      <c r="K4600" t="s">
        <v>917</v>
      </c>
      <c r="L4600">
        <v>17</v>
      </c>
      <c r="M4600" t="s">
        <v>33</v>
      </c>
      <c r="N4600" t="s">
        <v>34</v>
      </c>
      <c r="O4600" t="s">
        <v>45</v>
      </c>
      <c r="P4600" t="s">
        <v>36</v>
      </c>
      <c r="Q4600" t="s">
        <v>37</v>
      </c>
      <c r="R4600">
        <v>70</v>
      </c>
      <c r="S4600" t="s">
        <v>37</v>
      </c>
      <c r="T4600" t="s">
        <v>55</v>
      </c>
      <c r="U4600" t="s">
        <v>69</v>
      </c>
      <c r="W4600" t="s">
        <v>132</v>
      </c>
      <c r="X4600">
        <v>111108</v>
      </c>
      <c r="Y4600">
        <v>6718</v>
      </c>
      <c r="Z4600">
        <v>29.760400000000001</v>
      </c>
      <c r="AA4600">
        <v>-95.369799999999998</v>
      </c>
      <c r="AB4600" t="str">
        <f>IF(Restaurants[[#This Row],[Years_Operating]]&lt;5,"New",
IF(Restaurants[[#This Row],[Years_Operating]]&lt;15,"Established","Legacy"))</f>
        <v>Legacy</v>
      </c>
      <c r="AC4600" t="str">
        <f>IF(Restaurants[[#This Row],[Country]]="India","Yes","No")</f>
        <v>No</v>
      </c>
      <c r="AD4600" t="str">
        <f>IF(AND(Restaurants[[#This Row],[Has Online Delivery]]="Yes",Restaurants[[#This Row],[Has Table Booking]]="Yes"),"Online + Table",
IF(Restaurants[[#This Row],[Has Online Delivery]]="Yes","Online Only",
IF(Restaurants[[#This Row],[Has Table Booking]]="Yes","Table Only","None")))</f>
        <v>Online Only</v>
      </c>
      <c r="AE4600" t="str">
        <f>IF(Restaurants[[#This Row],[Rating]]&gt;=4.5,"Excellent",
IF(Restaurants[[#This Row],[Rating]]&gt;=4,"Very Good",
IF(Restaurants[[#This Row],[Rating]]&gt;=3.5,"Good","Average/Low")))</f>
        <v>Excellent</v>
      </c>
    </row>
    <row r="4601" spans="1:31" x14ac:dyDescent="0.3">
      <c r="A4601" t="s">
        <v>41</v>
      </c>
      <c r="B4601" t="s">
        <v>255</v>
      </c>
      <c r="C4601" t="s">
        <v>251</v>
      </c>
      <c r="D4601" t="s">
        <v>263</v>
      </c>
      <c r="E4601">
        <v>3</v>
      </c>
      <c r="F4601">
        <v>320</v>
      </c>
      <c r="G4601" t="s">
        <v>44</v>
      </c>
      <c r="H4601">
        <v>2008</v>
      </c>
      <c r="I4601">
        <v>32</v>
      </c>
      <c r="J4601">
        <v>4.9000000000000004</v>
      </c>
      <c r="K4601" t="s">
        <v>310</v>
      </c>
      <c r="L4601">
        <v>17</v>
      </c>
      <c r="M4601" t="s">
        <v>33</v>
      </c>
      <c r="N4601" t="s">
        <v>34</v>
      </c>
      <c r="O4601" t="s">
        <v>45</v>
      </c>
      <c r="P4601" t="s">
        <v>36</v>
      </c>
      <c r="Q4601" t="s">
        <v>36</v>
      </c>
      <c r="R4601">
        <v>46</v>
      </c>
      <c r="S4601" t="s">
        <v>36</v>
      </c>
      <c r="T4601" t="s">
        <v>86</v>
      </c>
      <c r="U4601" t="s">
        <v>39</v>
      </c>
      <c r="V4601" t="s">
        <v>1972</v>
      </c>
      <c r="W4601" t="s">
        <v>149</v>
      </c>
      <c r="X4601">
        <v>419768</v>
      </c>
      <c r="Y4601">
        <v>7190</v>
      </c>
      <c r="Z4601">
        <v>19.076000000000001</v>
      </c>
      <c r="AA4601">
        <v>72.877700000000004</v>
      </c>
      <c r="AB4601" t="str">
        <f>IF(Restaurants[[#This Row],[Years_Operating]]&lt;5,"New",
IF(Restaurants[[#This Row],[Years_Operating]]&lt;15,"Established","Legacy"))</f>
        <v>Legacy</v>
      </c>
      <c r="AC4601" t="str">
        <f>IF(Restaurants[[#This Row],[Country]]="India","Yes","No")</f>
        <v>Yes</v>
      </c>
      <c r="AD4601" t="str">
        <f>IF(AND(Restaurants[[#This Row],[Has Online Delivery]]="Yes",Restaurants[[#This Row],[Has Table Booking]]="Yes"),"Online + Table",
IF(Restaurants[[#This Row],[Has Online Delivery]]="Yes","Online Only",
IF(Restaurants[[#This Row],[Has Table Booking]]="Yes","Table Only","None")))</f>
        <v>Online + Table</v>
      </c>
      <c r="AE4601" t="str">
        <f>IF(Restaurants[[#This Row],[Rating]]&gt;=4.5,"Excellent",
IF(Restaurants[[#This Row],[Rating]]&gt;=4,"Very Good",
IF(Restaurants[[#This Row],[Rating]]&gt;=3.5,"Good","Average/Low")))</f>
        <v>Excellent</v>
      </c>
    </row>
    <row r="4602" spans="1:31" x14ac:dyDescent="0.3">
      <c r="A4602" t="s">
        <v>128</v>
      </c>
      <c r="B4602" t="s">
        <v>888</v>
      </c>
      <c r="C4602" t="s">
        <v>59</v>
      </c>
      <c r="D4602" t="s">
        <v>51</v>
      </c>
      <c r="E4602">
        <v>3</v>
      </c>
      <c r="F4602">
        <v>290</v>
      </c>
      <c r="G4602" t="s">
        <v>130</v>
      </c>
      <c r="H4602">
        <v>1981</v>
      </c>
      <c r="I4602">
        <v>50</v>
      </c>
      <c r="J4602">
        <v>4.7</v>
      </c>
      <c r="K4602" t="s">
        <v>178</v>
      </c>
      <c r="L4602">
        <v>44</v>
      </c>
      <c r="M4602" t="s">
        <v>33</v>
      </c>
      <c r="N4602" t="s">
        <v>34</v>
      </c>
      <c r="O4602" t="s">
        <v>35</v>
      </c>
      <c r="P4602" t="s">
        <v>37</v>
      </c>
      <c r="Q4602" t="s">
        <v>37</v>
      </c>
      <c r="R4602">
        <v>37</v>
      </c>
      <c r="S4602" t="s">
        <v>36</v>
      </c>
      <c r="T4602" t="s">
        <v>55</v>
      </c>
      <c r="U4602" t="s">
        <v>69</v>
      </c>
      <c r="W4602" t="s">
        <v>132</v>
      </c>
      <c r="X4602">
        <v>435965</v>
      </c>
      <c r="Y4602">
        <v>2990</v>
      </c>
      <c r="Z4602">
        <v>43.7102</v>
      </c>
      <c r="AA4602">
        <v>7.2619999999999996</v>
      </c>
      <c r="AB4602" t="str">
        <f>IF(Restaurants[[#This Row],[Years_Operating]]&lt;5,"New",
IF(Restaurants[[#This Row],[Years_Operating]]&lt;15,"Established","Legacy"))</f>
        <v>Legacy</v>
      </c>
      <c r="AC4602" t="str">
        <f>IF(Restaurants[[#This Row],[Country]]="India","Yes","No")</f>
        <v>No</v>
      </c>
      <c r="AD4602" t="str">
        <f>IF(AND(Restaurants[[#This Row],[Has Online Delivery]]="Yes",Restaurants[[#This Row],[Has Table Booking]]="Yes"),"Online + Table",
IF(Restaurants[[#This Row],[Has Online Delivery]]="Yes","Online Only",
IF(Restaurants[[#This Row],[Has Table Booking]]="Yes","Table Only","None")))</f>
        <v>None</v>
      </c>
      <c r="AE4602" t="str">
        <f>IF(Restaurants[[#This Row],[Rating]]&gt;=4.5,"Excellent",
IF(Restaurants[[#This Row],[Rating]]&gt;=4,"Very Good",
IF(Restaurants[[#This Row],[Rating]]&gt;=3.5,"Good","Average/Low")))</f>
        <v>Excellent</v>
      </c>
    </row>
    <row r="4603" spans="1:31" x14ac:dyDescent="0.3">
      <c r="A4603" t="s">
        <v>92</v>
      </c>
      <c r="B4603" t="s">
        <v>255</v>
      </c>
      <c r="C4603" t="s">
        <v>251</v>
      </c>
      <c r="D4603" t="s">
        <v>263</v>
      </c>
      <c r="E4603">
        <v>3</v>
      </c>
      <c r="F4603">
        <v>345</v>
      </c>
      <c r="G4603" t="s">
        <v>95</v>
      </c>
      <c r="H4603">
        <v>2011</v>
      </c>
      <c r="I4603">
        <v>50</v>
      </c>
      <c r="J4603">
        <v>4.8</v>
      </c>
      <c r="K4603" t="s">
        <v>310</v>
      </c>
      <c r="L4603">
        <v>14</v>
      </c>
      <c r="M4603" t="s">
        <v>33</v>
      </c>
      <c r="N4603" t="s">
        <v>34</v>
      </c>
      <c r="O4603" t="s">
        <v>54</v>
      </c>
      <c r="P4603" t="s">
        <v>37</v>
      </c>
      <c r="Q4603" t="s">
        <v>36</v>
      </c>
      <c r="R4603">
        <v>29</v>
      </c>
      <c r="S4603" t="s">
        <v>36</v>
      </c>
      <c r="T4603" t="s">
        <v>38</v>
      </c>
      <c r="U4603" t="s">
        <v>32</v>
      </c>
      <c r="V4603" t="s">
        <v>1973</v>
      </c>
      <c r="W4603" t="s">
        <v>70</v>
      </c>
      <c r="X4603">
        <v>225564</v>
      </c>
      <c r="Y4603">
        <v>2640</v>
      </c>
      <c r="Z4603">
        <v>19.076000000000001</v>
      </c>
      <c r="AA4603">
        <v>72.877700000000004</v>
      </c>
      <c r="AB4603" t="str">
        <f>IF(Restaurants[[#This Row],[Years_Operating]]&lt;5,"New",
IF(Restaurants[[#This Row],[Years_Operating]]&lt;15,"Established","Legacy"))</f>
        <v>Established</v>
      </c>
      <c r="AC4603" t="str">
        <f>IF(Restaurants[[#This Row],[Country]]="India","Yes","No")</f>
        <v>Yes</v>
      </c>
      <c r="AD4603" t="str">
        <f>IF(AND(Restaurants[[#This Row],[Has Online Delivery]]="Yes",Restaurants[[#This Row],[Has Table Booking]]="Yes"),"Online + Table",
IF(Restaurants[[#This Row],[Has Online Delivery]]="Yes","Online Only",
IF(Restaurants[[#This Row],[Has Table Booking]]="Yes","Table Only","None")))</f>
        <v>Table Only</v>
      </c>
      <c r="AE4603" t="str">
        <f>IF(Restaurants[[#This Row],[Rating]]&gt;=4.5,"Excellent",
IF(Restaurants[[#This Row],[Rating]]&gt;=4,"Very Good",
IF(Restaurants[[#This Row],[Rating]]&gt;=3.5,"Good","Average/Low")))</f>
        <v>Excellent</v>
      </c>
    </row>
    <row r="4604" spans="1:31" x14ac:dyDescent="0.3">
      <c r="A4604" t="s">
        <v>161</v>
      </c>
      <c r="B4604" t="s">
        <v>903</v>
      </c>
      <c r="C4604" t="s">
        <v>196</v>
      </c>
      <c r="D4604" t="s">
        <v>892</v>
      </c>
      <c r="E4604">
        <v>2</v>
      </c>
      <c r="F4604">
        <v>275</v>
      </c>
      <c r="G4604" t="s">
        <v>163</v>
      </c>
      <c r="H4604">
        <v>2003</v>
      </c>
      <c r="I4604">
        <v>36</v>
      </c>
      <c r="J4604">
        <v>4.7</v>
      </c>
      <c r="K4604" t="s">
        <v>893</v>
      </c>
      <c r="L4604">
        <v>22</v>
      </c>
      <c r="M4604" t="s">
        <v>33</v>
      </c>
      <c r="N4604" t="s">
        <v>143</v>
      </c>
      <c r="O4604" t="s">
        <v>45</v>
      </c>
      <c r="P4604" t="s">
        <v>36</v>
      </c>
      <c r="Q4604" t="s">
        <v>36</v>
      </c>
      <c r="R4604">
        <v>39</v>
      </c>
      <c r="S4604" t="s">
        <v>36</v>
      </c>
      <c r="T4604" t="s">
        <v>55</v>
      </c>
      <c r="U4604" t="s">
        <v>39</v>
      </c>
      <c r="W4604" t="s">
        <v>103</v>
      </c>
      <c r="X4604">
        <v>235589</v>
      </c>
      <c r="Y4604">
        <v>5896</v>
      </c>
      <c r="Z4604">
        <v>53.800800000000002</v>
      </c>
      <c r="AA4604">
        <v>-1.5490999999999999</v>
      </c>
      <c r="AB4604" t="str">
        <f>IF(Restaurants[[#This Row],[Years_Operating]]&lt;5,"New",
IF(Restaurants[[#This Row],[Years_Operating]]&lt;15,"Established","Legacy"))</f>
        <v>Legacy</v>
      </c>
      <c r="AC4604" t="str">
        <f>IF(Restaurants[[#This Row],[Country]]="India","Yes","No")</f>
        <v>No</v>
      </c>
      <c r="AD4604" t="str">
        <f>IF(AND(Restaurants[[#This Row],[Has Online Delivery]]="Yes",Restaurants[[#This Row],[Has Table Booking]]="Yes"),"Online + Table",
IF(Restaurants[[#This Row],[Has Online Delivery]]="Yes","Online Only",
IF(Restaurants[[#This Row],[Has Table Booking]]="Yes","Table Only","None")))</f>
        <v>Online + Table</v>
      </c>
      <c r="AE4604" t="str">
        <f>IF(Restaurants[[#This Row],[Rating]]&gt;=4.5,"Excellent",
IF(Restaurants[[#This Row],[Rating]]&gt;=4,"Very Good",
IF(Restaurants[[#This Row],[Rating]]&gt;=3.5,"Good","Average/Low")))</f>
        <v>Excellent</v>
      </c>
    </row>
    <row r="4605" spans="1:31" x14ac:dyDescent="0.3">
      <c r="A4605" t="s">
        <v>150</v>
      </c>
      <c r="B4605" t="s">
        <v>891</v>
      </c>
      <c r="C4605" t="s">
        <v>196</v>
      </c>
      <c r="D4605" t="s">
        <v>928</v>
      </c>
      <c r="E4605">
        <v>2</v>
      </c>
      <c r="F4605">
        <v>325</v>
      </c>
      <c r="G4605" t="s">
        <v>153</v>
      </c>
      <c r="H4605">
        <v>2016</v>
      </c>
      <c r="I4605">
        <v>48</v>
      </c>
      <c r="J4605">
        <v>4.7</v>
      </c>
      <c r="K4605" t="s">
        <v>929</v>
      </c>
      <c r="L4605">
        <v>9</v>
      </c>
      <c r="M4605" t="s">
        <v>33</v>
      </c>
      <c r="N4605" t="s">
        <v>143</v>
      </c>
      <c r="O4605" t="s">
        <v>54</v>
      </c>
      <c r="P4605" t="s">
        <v>37</v>
      </c>
      <c r="Q4605" t="s">
        <v>36</v>
      </c>
      <c r="R4605">
        <v>61</v>
      </c>
      <c r="S4605" t="s">
        <v>36</v>
      </c>
      <c r="T4605" t="s">
        <v>38</v>
      </c>
      <c r="U4605" t="s">
        <v>32</v>
      </c>
      <c r="W4605" t="s">
        <v>47</v>
      </c>
      <c r="X4605">
        <v>320819</v>
      </c>
      <c r="Y4605">
        <v>6730</v>
      </c>
      <c r="Z4605">
        <v>53.480800000000002</v>
      </c>
      <c r="AA4605">
        <v>-2.2425999999999999</v>
      </c>
      <c r="AB4605" t="str">
        <f>IF(Restaurants[[#This Row],[Years_Operating]]&lt;5,"New",
IF(Restaurants[[#This Row],[Years_Operating]]&lt;15,"Established","Legacy"))</f>
        <v>Established</v>
      </c>
      <c r="AC4605" t="str">
        <f>IF(Restaurants[[#This Row],[Country]]="India","Yes","No")</f>
        <v>No</v>
      </c>
      <c r="AD4605" t="str">
        <f>IF(AND(Restaurants[[#This Row],[Has Online Delivery]]="Yes",Restaurants[[#This Row],[Has Table Booking]]="Yes"),"Online + Table",
IF(Restaurants[[#This Row],[Has Online Delivery]]="Yes","Online Only",
IF(Restaurants[[#This Row],[Has Table Booking]]="Yes","Table Only","None")))</f>
        <v>Table Only</v>
      </c>
      <c r="AE4605" t="str">
        <f>IF(Restaurants[[#This Row],[Rating]]&gt;=4.5,"Excellent",
IF(Restaurants[[#This Row],[Rating]]&gt;=4,"Very Good",
IF(Restaurants[[#This Row],[Rating]]&gt;=3.5,"Good","Average/Low")))</f>
        <v>Excellent</v>
      </c>
    </row>
    <row r="4606" spans="1:31" x14ac:dyDescent="0.3">
      <c r="A4606" t="s">
        <v>189</v>
      </c>
      <c r="B4606" t="s">
        <v>261</v>
      </c>
      <c r="C4606" t="s">
        <v>251</v>
      </c>
      <c r="D4606" t="s">
        <v>263</v>
      </c>
      <c r="E4606">
        <v>1</v>
      </c>
      <c r="F4606">
        <v>210</v>
      </c>
      <c r="G4606" t="s">
        <v>192</v>
      </c>
      <c r="H4606">
        <v>1990</v>
      </c>
      <c r="I4606">
        <v>30</v>
      </c>
      <c r="J4606">
        <v>4.7</v>
      </c>
      <c r="K4606" t="s">
        <v>264</v>
      </c>
      <c r="L4606">
        <v>35</v>
      </c>
      <c r="M4606" t="s">
        <v>160</v>
      </c>
      <c r="N4606" t="s">
        <v>193</v>
      </c>
      <c r="O4606" t="s">
        <v>35</v>
      </c>
      <c r="P4606" t="s">
        <v>36</v>
      </c>
      <c r="Q4606" t="s">
        <v>37</v>
      </c>
      <c r="R4606">
        <v>21</v>
      </c>
      <c r="S4606" t="s">
        <v>37</v>
      </c>
      <c r="T4606" t="s">
        <v>86</v>
      </c>
      <c r="U4606" t="s">
        <v>39</v>
      </c>
      <c r="V4606" t="s">
        <v>1974</v>
      </c>
      <c r="W4606" t="s">
        <v>149</v>
      </c>
      <c r="X4606">
        <v>26384</v>
      </c>
      <c r="Y4606">
        <v>627</v>
      </c>
      <c r="Z4606">
        <v>22.572600000000001</v>
      </c>
      <c r="AA4606">
        <v>88.363900000000001</v>
      </c>
      <c r="AB4606" t="str">
        <f>IF(Restaurants[[#This Row],[Years_Operating]]&lt;5,"New",
IF(Restaurants[[#This Row],[Years_Operating]]&lt;15,"Established","Legacy"))</f>
        <v>Legacy</v>
      </c>
      <c r="AC4606" t="str">
        <f>IF(Restaurants[[#This Row],[Country]]="India","Yes","No")</f>
        <v>Yes</v>
      </c>
      <c r="AD4606" t="str">
        <f>IF(AND(Restaurants[[#This Row],[Has Online Delivery]]="Yes",Restaurants[[#This Row],[Has Table Booking]]="Yes"),"Online + Table",
IF(Restaurants[[#This Row],[Has Online Delivery]]="Yes","Online Only",
IF(Restaurants[[#This Row],[Has Table Booking]]="Yes","Table Only","None")))</f>
        <v>Online Only</v>
      </c>
      <c r="AE4606" t="str">
        <f>IF(Restaurants[[#This Row],[Rating]]&gt;=4.5,"Excellent",
IF(Restaurants[[#This Row],[Rating]]&gt;=4,"Very Good",
IF(Restaurants[[#This Row],[Rating]]&gt;=3.5,"Good","Average/Low")))</f>
        <v>Excellent</v>
      </c>
    </row>
    <row r="4607" spans="1:31" x14ac:dyDescent="0.3">
      <c r="A4607" t="s">
        <v>128</v>
      </c>
      <c r="B4607" t="s">
        <v>888</v>
      </c>
      <c r="C4607" t="s">
        <v>59</v>
      </c>
      <c r="D4607" t="s">
        <v>897</v>
      </c>
      <c r="E4607">
        <v>3</v>
      </c>
      <c r="F4607">
        <v>290</v>
      </c>
      <c r="G4607" t="s">
        <v>130</v>
      </c>
      <c r="H4607">
        <v>1981</v>
      </c>
      <c r="I4607">
        <v>50</v>
      </c>
      <c r="J4607">
        <v>4.7</v>
      </c>
      <c r="K4607" t="s">
        <v>987</v>
      </c>
      <c r="L4607">
        <v>44</v>
      </c>
      <c r="M4607" t="s">
        <v>33</v>
      </c>
      <c r="N4607" t="s">
        <v>34</v>
      </c>
      <c r="O4607" t="s">
        <v>35</v>
      </c>
      <c r="P4607" t="s">
        <v>36</v>
      </c>
      <c r="Q4607" t="s">
        <v>36</v>
      </c>
      <c r="R4607">
        <v>66</v>
      </c>
      <c r="S4607" t="s">
        <v>37</v>
      </c>
      <c r="T4607" t="s">
        <v>38</v>
      </c>
      <c r="U4607" t="s">
        <v>32</v>
      </c>
      <c r="W4607" t="s">
        <v>80</v>
      </c>
      <c r="X4607">
        <v>435230</v>
      </c>
      <c r="Y4607">
        <v>6931</v>
      </c>
      <c r="Z4607">
        <v>43.7102</v>
      </c>
      <c r="AA4607">
        <v>7.2619999999999996</v>
      </c>
      <c r="AB4607" t="str">
        <f>IF(Restaurants[[#This Row],[Years_Operating]]&lt;5,"New",
IF(Restaurants[[#This Row],[Years_Operating]]&lt;15,"Established","Legacy"))</f>
        <v>Legacy</v>
      </c>
      <c r="AC4607" t="str">
        <f>IF(Restaurants[[#This Row],[Country]]="India","Yes","No")</f>
        <v>No</v>
      </c>
      <c r="AD4607" t="str">
        <f>IF(AND(Restaurants[[#This Row],[Has Online Delivery]]="Yes",Restaurants[[#This Row],[Has Table Booking]]="Yes"),"Online + Table",
IF(Restaurants[[#This Row],[Has Online Delivery]]="Yes","Online Only",
IF(Restaurants[[#This Row],[Has Table Booking]]="Yes","Table Only","None")))</f>
        <v>Online + Table</v>
      </c>
      <c r="AE4607" t="str">
        <f>IF(Restaurants[[#This Row],[Rating]]&gt;=4.5,"Excellent",
IF(Restaurants[[#This Row],[Rating]]&gt;=4,"Very Good",
IF(Restaurants[[#This Row],[Rating]]&gt;=3.5,"Good","Average/Low")))</f>
        <v>Excellent</v>
      </c>
    </row>
    <row r="4608" spans="1:31" x14ac:dyDescent="0.3">
      <c r="A4608" t="s">
        <v>57</v>
      </c>
      <c r="B4608" t="s">
        <v>275</v>
      </c>
      <c r="C4608" t="s">
        <v>251</v>
      </c>
      <c r="D4608" t="s">
        <v>863</v>
      </c>
      <c r="E4608">
        <v>3</v>
      </c>
      <c r="F4608">
        <v>425</v>
      </c>
      <c r="G4608" t="s">
        <v>61</v>
      </c>
      <c r="H4608">
        <v>1986</v>
      </c>
      <c r="I4608">
        <v>40</v>
      </c>
      <c r="J4608">
        <v>4.9000000000000004</v>
      </c>
      <c r="K4608" t="s">
        <v>864</v>
      </c>
      <c r="L4608">
        <v>39</v>
      </c>
      <c r="M4608" t="s">
        <v>62</v>
      </c>
      <c r="N4608" t="s">
        <v>34</v>
      </c>
      <c r="O4608" t="s">
        <v>35</v>
      </c>
      <c r="P4608" t="s">
        <v>37</v>
      </c>
      <c r="Q4608" t="s">
        <v>37</v>
      </c>
      <c r="R4608">
        <v>53</v>
      </c>
      <c r="S4608" t="s">
        <v>37</v>
      </c>
      <c r="T4608" t="s">
        <v>86</v>
      </c>
      <c r="U4608" t="s">
        <v>39</v>
      </c>
      <c r="V4608" t="s">
        <v>1975</v>
      </c>
      <c r="W4608" t="s">
        <v>40</v>
      </c>
      <c r="X4608">
        <v>464079</v>
      </c>
      <c r="Y4608">
        <v>2135</v>
      </c>
      <c r="Z4608">
        <v>18.520399999999999</v>
      </c>
      <c r="AA4608">
        <v>73.856700000000004</v>
      </c>
      <c r="AB4608" t="str">
        <f>IF(Restaurants[[#This Row],[Years_Operating]]&lt;5,"New",
IF(Restaurants[[#This Row],[Years_Operating]]&lt;15,"Established","Legacy"))</f>
        <v>Legacy</v>
      </c>
      <c r="AC4608" t="str">
        <f>IF(Restaurants[[#This Row],[Country]]="India","Yes","No")</f>
        <v>Yes</v>
      </c>
      <c r="AD4608" t="str">
        <f>IF(AND(Restaurants[[#This Row],[Has Online Delivery]]="Yes",Restaurants[[#This Row],[Has Table Booking]]="Yes"),"Online + Table",
IF(Restaurants[[#This Row],[Has Online Delivery]]="Yes","Online Only",
IF(Restaurants[[#This Row],[Has Table Booking]]="Yes","Table Only","None")))</f>
        <v>None</v>
      </c>
      <c r="AE4608" t="str">
        <f>IF(Restaurants[[#This Row],[Rating]]&gt;=4.5,"Excellent",
IF(Restaurants[[#This Row],[Rating]]&gt;=4,"Very Good",
IF(Restaurants[[#This Row],[Rating]]&gt;=3.5,"Good","Average/Low")))</f>
        <v>Excellent</v>
      </c>
    </row>
    <row r="4609" spans="1:31" x14ac:dyDescent="0.3">
      <c r="A4609" t="s">
        <v>141</v>
      </c>
      <c r="B4609" t="s">
        <v>1038</v>
      </c>
      <c r="C4609" t="s">
        <v>877</v>
      </c>
      <c r="D4609" t="s">
        <v>157</v>
      </c>
      <c r="E4609">
        <v>2</v>
      </c>
      <c r="F4609">
        <v>450</v>
      </c>
      <c r="G4609" t="s">
        <v>142</v>
      </c>
      <c r="H4609">
        <v>2003</v>
      </c>
      <c r="I4609">
        <v>40</v>
      </c>
      <c r="J4609">
        <v>4.8</v>
      </c>
      <c r="K4609" t="s">
        <v>159</v>
      </c>
      <c r="L4609">
        <v>22</v>
      </c>
      <c r="M4609" t="s">
        <v>62</v>
      </c>
      <c r="N4609" t="s">
        <v>143</v>
      </c>
      <c r="O4609" t="s">
        <v>35</v>
      </c>
      <c r="P4609" t="s">
        <v>37</v>
      </c>
      <c r="Q4609" t="s">
        <v>36</v>
      </c>
      <c r="R4609">
        <v>70</v>
      </c>
      <c r="S4609" t="s">
        <v>36</v>
      </c>
      <c r="T4609" t="s">
        <v>86</v>
      </c>
      <c r="U4609" t="s">
        <v>32</v>
      </c>
      <c r="W4609" t="s">
        <v>108</v>
      </c>
      <c r="X4609">
        <v>289670</v>
      </c>
      <c r="Y4609">
        <v>5823</v>
      </c>
      <c r="Z4609">
        <v>-37.813600000000001</v>
      </c>
      <c r="AA4609">
        <v>144.9631</v>
      </c>
      <c r="AB4609" t="str">
        <f>IF(Restaurants[[#This Row],[Years_Operating]]&lt;5,"New",
IF(Restaurants[[#This Row],[Years_Operating]]&lt;15,"Established","Legacy"))</f>
        <v>Legacy</v>
      </c>
      <c r="AC4609" t="str">
        <f>IF(Restaurants[[#This Row],[Country]]="India","Yes","No")</f>
        <v>No</v>
      </c>
      <c r="AD4609" t="str">
        <f>IF(AND(Restaurants[[#This Row],[Has Online Delivery]]="Yes",Restaurants[[#This Row],[Has Table Booking]]="Yes"),"Online + Table",
IF(Restaurants[[#This Row],[Has Online Delivery]]="Yes","Online Only",
IF(Restaurants[[#This Row],[Has Table Booking]]="Yes","Table Only","None")))</f>
        <v>Table Only</v>
      </c>
      <c r="AE4609" t="str">
        <f>IF(Restaurants[[#This Row],[Rating]]&gt;=4.5,"Excellent",
IF(Restaurants[[#This Row],[Rating]]&gt;=4,"Very Good",
IF(Restaurants[[#This Row],[Rating]]&gt;=3.5,"Good","Average/Low")))</f>
        <v>Excellent</v>
      </c>
    </row>
    <row r="4610" spans="1:31" x14ac:dyDescent="0.3">
      <c r="A4610" t="s">
        <v>124</v>
      </c>
      <c r="B4610" t="s">
        <v>900</v>
      </c>
      <c r="C4610" t="s">
        <v>50</v>
      </c>
      <c r="D4610" t="s">
        <v>870</v>
      </c>
      <c r="E4610">
        <v>3</v>
      </c>
      <c r="F4610">
        <v>385</v>
      </c>
      <c r="G4610" t="s">
        <v>127</v>
      </c>
      <c r="H4610">
        <v>2005</v>
      </c>
      <c r="I4610">
        <v>64</v>
      </c>
      <c r="J4610">
        <v>4.7</v>
      </c>
      <c r="K4610" t="s">
        <v>932</v>
      </c>
      <c r="L4610">
        <v>20</v>
      </c>
      <c r="M4610" t="s">
        <v>33</v>
      </c>
      <c r="N4610" t="s">
        <v>34</v>
      </c>
      <c r="O4610" t="s">
        <v>54</v>
      </c>
      <c r="P4610" t="s">
        <v>37</v>
      </c>
      <c r="Q4610" t="s">
        <v>36</v>
      </c>
      <c r="R4610">
        <v>42</v>
      </c>
      <c r="S4610" t="s">
        <v>36</v>
      </c>
      <c r="T4610" t="s">
        <v>38</v>
      </c>
      <c r="U4610" t="s">
        <v>39</v>
      </c>
      <c r="W4610" t="s">
        <v>132</v>
      </c>
      <c r="X4610">
        <v>457921</v>
      </c>
      <c r="Y4610">
        <v>2830</v>
      </c>
      <c r="Z4610">
        <v>34.052199999999999</v>
      </c>
      <c r="AA4610">
        <v>-118.2437</v>
      </c>
      <c r="AB4610" t="str">
        <f>IF(Restaurants[[#This Row],[Years_Operating]]&lt;5,"New",
IF(Restaurants[[#This Row],[Years_Operating]]&lt;15,"Established","Legacy"))</f>
        <v>Legacy</v>
      </c>
      <c r="AC4610" t="str">
        <f>IF(Restaurants[[#This Row],[Country]]="India","Yes","No")</f>
        <v>No</v>
      </c>
      <c r="AD4610" t="str">
        <f>IF(AND(Restaurants[[#This Row],[Has Online Delivery]]="Yes",Restaurants[[#This Row],[Has Table Booking]]="Yes"),"Online + Table",
IF(Restaurants[[#This Row],[Has Online Delivery]]="Yes","Online Only",
IF(Restaurants[[#This Row],[Has Table Booking]]="Yes","Table Only","None")))</f>
        <v>Table Only</v>
      </c>
      <c r="AE4610" t="str">
        <f>IF(Restaurants[[#This Row],[Rating]]&gt;=4.5,"Excellent",
IF(Restaurants[[#This Row],[Rating]]&gt;=4,"Very Good",
IF(Restaurants[[#This Row],[Rating]]&gt;=3.5,"Good","Average/Low")))</f>
        <v>Excellent</v>
      </c>
    </row>
    <row r="4611" spans="1:31" x14ac:dyDescent="0.3">
      <c r="A4611" t="s">
        <v>76</v>
      </c>
      <c r="B4611" t="s">
        <v>862</v>
      </c>
      <c r="C4611" t="s">
        <v>251</v>
      </c>
      <c r="D4611" t="s">
        <v>935</v>
      </c>
      <c r="E4611">
        <v>3</v>
      </c>
      <c r="F4611">
        <v>295</v>
      </c>
      <c r="G4611" t="s">
        <v>79</v>
      </c>
      <c r="H4611">
        <v>1972</v>
      </c>
      <c r="I4611">
        <v>62</v>
      </c>
      <c r="J4611">
        <v>4.8</v>
      </c>
      <c r="K4611" t="s">
        <v>936</v>
      </c>
      <c r="L4611">
        <v>53</v>
      </c>
      <c r="M4611" t="s">
        <v>33</v>
      </c>
      <c r="N4611" t="s">
        <v>34</v>
      </c>
      <c r="O4611" t="s">
        <v>54</v>
      </c>
      <c r="P4611" t="s">
        <v>36</v>
      </c>
      <c r="Q4611" t="s">
        <v>37</v>
      </c>
      <c r="R4611">
        <v>58</v>
      </c>
      <c r="S4611" t="s">
        <v>37</v>
      </c>
      <c r="T4611" t="s">
        <v>55</v>
      </c>
      <c r="U4611" t="s">
        <v>69</v>
      </c>
      <c r="V4611" t="s">
        <v>1976</v>
      </c>
      <c r="W4611" t="s">
        <v>56</v>
      </c>
      <c r="X4611">
        <v>251642</v>
      </c>
      <c r="Y4611">
        <v>875</v>
      </c>
      <c r="Z4611">
        <v>21.170200000000001</v>
      </c>
      <c r="AA4611">
        <v>72.831100000000006</v>
      </c>
      <c r="AB4611" t="str">
        <f>IF(Restaurants[[#This Row],[Years_Operating]]&lt;5,"New",
IF(Restaurants[[#This Row],[Years_Operating]]&lt;15,"Established","Legacy"))</f>
        <v>Legacy</v>
      </c>
      <c r="AC4611" t="str">
        <f>IF(Restaurants[[#This Row],[Country]]="India","Yes","No")</f>
        <v>Yes</v>
      </c>
      <c r="AD4611" t="str">
        <f>IF(AND(Restaurants[[#This Row],[Has Online Delivery]]="Yes",Restaurants[[#This Row],[Has Table Booking]]="Yes"),"Online + Table",
IF(Restaurants[[#This Row],[Has Online Delivery]]="Yes","Online Only",
IF(Restaurants[[#This Row],[Has Table Booking]]="Yes","Table Only","None")))</f>
        <v>Online Only</v>
      </c>
      <c r="AE4611" t="str">
        <f>IF(Restaurants[[#This Row],[Rating]]&gt;=4.5,"Excellent",
IF(Restaurants[[#This Row],[Rating]]&gt;=4,"Very Good",
IF(Restaurants[[#This Row],[Rating]]&gt;=3.5,"Good","Average/Low")))</f>
        <v>Excellent</v>
      </c>
    </row>
    <row r="4612" spans="1:31" x14ac:dyDescent="0.3">
      <c r="A4612" t="s">
        <v>205</v>
      </c>
      <c r="B4612" t="s">
        <v>261</v>
      </c>
      <c r="C4612" t="s">
        <v>251</v>
      </c>
      <c r="D4612" t="s">
        <v>258</v>
      </c>
      <c r="E4612">
        <v>0</v>
      </c>
      <c r="F4612">
        <v>180</v>
      </c>
      <c r="G4612" t="s">
        <v>209</v>
      </c>
      <c r="H4612">
        <v>2008</v>
      </c>
      <c r="I4612">
        <v>50</v>
      </c>
      <c r="J4612">
        <v>4.8</v>
      </c>
      <c r="K4612" t="s">
        <v>259</v>
      </c>
      <c r="L4612">
        <v>17</v>
      </c>
      <c r="M4612" t="s">
        <v>160</v>
      </c>
      <c r="N4612" t="s">
        <v>210</v>
      </c>
      <c r="O4612" t="s">
        <v>211</v>
      </c>
      <c r="P4612" t="s">
        <v>36</v>
      </c>
      <c r="Q4612" t="s">
        <v>37</v>
      </c>
      <c r="R4612">
        <v>45</v>
      </c>
      <c r="S4612" t="s">
        <v>37</v>
      </c>
      <c r="T4612" t="s">
        <v>63</v>
      </c>
      <c r="U4612" t="s">
        <v>32</v>
      </c>
      <c r="V4612" t="s">
        <v>1977</v>
      </c>
      <c r="W4612" t="s">
        <v>70</v>
      </c>
      <c r="X4612">
        <v>91730</v>
      </c>
      <c r="Y4612">
        <v>2172</v>
      </c>
      <c r="Z4612">
        <v>22.572600000000001</v>
      </c>
      <c r="AA4612">
        <v>88.363900000000001</v>
      </c>
      <c r="AB4612" t="str">
        <f>IF(Restaurants[[#This Row],[Years_Operating]]&lt;5,"New",
IF(Restaurants[[#This Row],[Years_Operating]]&lt;15,"Established","Legacy"))</f>
        <v>Legacy</v>
      </c>
      <c r="AC4612" t="str">
        <f>IF(Restaurants[[#This Row],[Country]]="India","Yes","No")</f>
        <v>Yes</v>
      </c>
      <c r="AD4612" t="str">
        <f>IF(AND(Restaurants[[#This Row],[Has Online Delivery]]="Yes",Restaurants[[#This Row],[Has Table Booking]]="Yes"),"Online + Table",
IF(Restaurants[[#This Row],[Has Online Delivery]]="Yes","Online Only",
IF(Restaurants[[#This Row],[Has Table Booking]]="Yes","Table Only","None")))</f>
        <v>Online Only</v>
      </c>
      <c r="AE4612" t="str">
        <f>IF(Restaurants[[#This Row],[Rating]]&gt;=4.5,"Excellent",
IF(Restaurants[[#This Row],[Rating]]&gt;=4,"Very Good",
IF(Restaurants[[#This Row],[Rating]]&gt;=3.5,"Good","Average/Low")))</f>
        <v>Excellent</v>
      </c>
    </row>
    <row r="4613" spans="1:31" x14ac:dyDescent="0.3">
      <c r="A4613" t="s">
        <v>243</v>
      </c>
      <c r="B4613" t="s">
        <v>58</v>
      </c>
      <c r="C4613" t="s">
        <v>59</v>
      </c>
      <c r="D4613" t="s">
        <v>897</v>
      </c>
      <c r="E4613">
        <v>0</v>
      </c>
      <c r="F4613">
        <v>125</v>
      </c>
      <c r="G4613" t="s">
        <v>247</v>
      </c>
      <c r="H4613">
        <v>2007</v>
      </c>
      <c r="I4613">
        <v>45</v>
      </c>
      <c r="J4613">
        <v>4.5</v>
      </c>
      <c r="K4613" t="s">
        <v>987</v>
      </c>
      <c r="L4613">
        <v>18</v>
      </c>
      <c r="M4613" t="s">
        <v>204</v>
      </c>
      <c r="N4613" t="s">
        <v>210</v>
      </c>
      <c r="O4613" t="s">
        <v>211</v>
      </c>
      <c r="P4613" t="s">
        <v>37</v>
      </c>
      <c r="Q4613" t="s">
        <v>36</v>
      </c>
      <c r="R4613">
        <v>42</v>
      </c>
      <c r="S4613" t="s">
        <v>37</v>
      </c>
      <c r="T4613" t="s">
        <v>55</v>
      </c>
      <c r="U4613" t="s">
        <v>39</v>
      </c>
      <c r="W4613" t="s">
        <v>70</v>
      </c>
      <c r="X4613">
        <v>257271</v>
      </c>
      <c r="Y4613">
        <v>7968</v>
      </c>
      <c r="Z4613">
        <v>48.8566</v>
      </c>
      <c r="AA4613">
        <v>2.3521999999999998</v>
      </c>
      <c r="AB4613" t="str">
        <f>IF(Restaurants[[#This Row],[Years_Operating]]&lt;5,"New",
IF(Restaurants[[#This Row],[Years_Operating]]&lt;15,"Established","Legacy"))</f>
        <v>Legacy</v>
      </c>
      <c r="AC4613" t="str">
        <f>IF(Restaurants[[#This Row],[Country]]="India","Yes","No")</f>
        <v>No</v>
      </c>
      <c r="AD4613" t="str">
        <f>IF(AND(Restaurants[[#This Row],[Has Online Delivery]]="Yes",Restaurants[[#This Row],[Has Table Booking]]="Yes"),"Online + Table",
IF(Restaurants[[#This Row],[Has Online Delivery]]="Yes","Online Only",
IF(Restaurants[[#This Row],[Has Table Booking]]="Yes","Table Only","None")))</f>
        <v>Table Only</v>
      </c>
      <c r="AE4613" t="str">
        <f>IF(Restaurants[[#This Row],[Rating]]&gt;=4.5,"Excellent",
IF(Restaurants[[#This Row],[Rating]]&gt;=4,"Very Good",
IF(Restaurants[[#This Row],[Rating]]&gt;=3.5,"Good","Average/Low")))</f>
        <v>Excellent</v>
      </c>
    </row>
    <row r="4614" spans="1:31" x14ac:dyDescent="0.3">
      <c r="A4614" t="s">
        <v>133</v>
      </c>
      <c r="B4614" t="s">
        <v>77</v>
      </c>
      <c r="C4614" t="s">
        <v>50</v>
      </c>
      <c r="D4614" t="s">
        <v>916</v>
      </c>
      <c r="E4614">
        <v>3</v>
      </c>
      <c r="F4614">
        <v>265</v>
      </c>
      <c r="G4614" t="s">
        <v>135</v>
      </c>
      <c r="H4614">
        <v>2005</v>
      </c>
      <c r="I4614">
        <v>45</v>
      </c>
      <c r="J4614">
        <v>4.7</v>
      </c>
      <c r="K4614" t="s">
        <v>917</v>
      </c>
      <c r="L4614">
        <v>20</v>
      </c>
      <c r="M4614" t="s">
        <v>33</v>
      </c>
      <c r="N4614" t="s">
        <v>34</v>
      </c>
      <c r="O4614" t="s">
        <v>35</v>
      </c>
      <c r="P4614" t="s">
        <v>36</v>
      </c>
      <c r="Q4614" t="s">
        <v>36</v>
      </c>
      <c r="R4614">
        <v>40</v>
      </c>
      <c r="S4614" t="s">
        <v>37</v>
      </c>
      <c r="T4614" t="s">
        <v>63</v>
      </c>
      <c r="U4614" t="s">
        <v>46</v>
      </c>
      <c r="W4614" t="s">
        <v>64</v>
      </c>
      <c r="X4614">
        <v>343849</v>
      </c>
      <c r="Y4614">
        <v>7038</v>
      </c>
      <c r="Z4614">
        <v>40.712800000000001</v>
      </c>
      <c r="AA4614">
        <v>-74.006</v>
      </c>
      <c r="AB4614" t="str">
        <f>IF(Restaurants[[#This Row],[Years_Operating]]&lt;5,"New",
IF(Restaurants[[#This Row],[Years_Operating]]&lt;15,"Established","Legacy"))</f>
        <v>Legacy</v>
      </c>
      <c r="AC4614" t="str">
        <f>IF(Restaurants[[#This Row],[Country]]="India","Yes","No")</f>
        <v>No</v>
      </c>
      <c r="AD4614" t="str">
        <f>IF(AND(Restaurants[[#This Row],[Has Online Delivery]]="Yes",Restaurants[[#This Row],[Has Table Booking]]="Yes"),"Online + Table",
IF(Restaurants[[#This Row],[Has Online Delivery]]="Yes","Online Only",
IF(Restaurants[[#This Row],[Has Table Booking]]="Yes","Table Only","None")))</f>
        <v>Online + Table</v>
      </c>
      <c r="AE4614" t="str">
        <f>IF(Restaurants[[#This Row],[Rating]]&gt;=4.5,"Excellent",
IF(Restaurants[[#This Row],[Rating]]&gt;=4,"Very Good",
IF(Restaurants[[#This Row],[Rating]]&gt;=3.5,"Good","Average/Low")))</f>
        <v>Excellent</v>
      </c>
    </row>
    <row r="4615" spans="1:31" x14ac:dyDescent="0.3">
      <c r="A4615" t="s">
        <v>117</v>
      </c>
      <c r="B4615" t="s">
        <v>93</v>
      </c>
      <c r="C4615" t="s">
        <v>50</v>
      </c>
      <c r="D4615" t="s">
        <v>916</v>
      </c>
      <c r="E4615">
        <v>3</v>
      </c>
      <c r="F4615">
        <v>420</v>
      </c>
      <c r="G4615" t="s">
        <v>121</v>
      </c>
      <c r="H4615">
        <v>2007</v>
      </c>
      <c r="I4615">
        <v>40</v>
      </c>
      <c r="J4615">
        <v>4.7</v>
      </c>
      <c r="K4615" t="s">
        <v>917</v>
      </c>
      <c r="L4615">
        <v>18</v>
      </c>
      <c r="M4615" t="s">
        <v>62</v>
      </c>
      <c r="N4615" t="s">
        <v>34</v>
      </c>
      <c r="O4615" t="s">
        <v>35</v>
      </c>
      <c r="P4615" t="s">
        <v>36</v>
      </c>
      <c r="Q4615" t="s">
        <v>36</v>
      </c>
      <c r="R4615">
        <v>66</v>
      </c>
      <c r="S4615" t="s">
        <v>36</v>
      </c>
      <c r="T4615" t="s">
        <v>55</v>
      </c>
      <c r="U4615" t="s">
        <v>46</v>
      </c>
      <c r="W4615" t="s">
        <v>56</v>
      </c>
      <c r="X4615">
        <v>117977</v>
      </c>
      <c r="Y4615">
        <v>1662</v>
      </c>
      <c r="Z4615">
        <v>37.774900000000002</v>
      </c>
      <c r="AA4615">
        <v>-122.4194</v>
      </c>
      <c r="AB4615" t="str">
        <f>IF(Restaurants[[#This Row],[Years_Operating]]&lt;5,"New",
IF(Restaurants[[#This Row],[Years_Operating]]&lt;15,"Established","Legacy"))</f>
        <v>Legacy</v>
      </c>
      <c r="AC4615" t="str">
        <f>IF(Restaurants[[#This Row],[Country]]="India","Yes","No")</f>
        <v>No</v>
      </c>
      <c r="AD4615" t="str">
        <f>IF(AND(Restaurants[[#This Row],[Has Online Delivery]]="Yes",Restaurants[[#This Row],[Has Table Booking]]="Yes"),"Online + Table",
IF(Restaurants[[#This Row],[Has Online Delivery]]="Yes","Online Only",
IF(Restaurants[[#This Row],[Has Table Booking]]="Yes","Table Only","None")))</f>
        <v>Online + Table</v>
      </c>
      <c r="AE4615" t="str">
        <f>IF(Restaurants[[#This Row],[Rating]]&gt;=4.5,"Excellent",
IF(Restaurants[[#This Row],[Rating]]&gt;=4,"Very Good",
IF(Restaurants[[#This Row],[Rating]]&gt;=3.5,"Good","Average/Low")))</f>
        <v>Excellent</v>
      </c>
    </row>
    <row r="4616" spans="1:31" x14ac:dyDescent="0.3">
      <c r="A4616" t="s">
        <v>220</v>
      </c>
      <c r="B4616" t="s">
        <v>862</v>
      </c>
      <c r="C4616" t="s">
        <v>251</v>
      </c>
      <c r="D4616" t="s">
        <v>935</v>
      </c>
      <c r="E4616">
        <v>0</v>
      </c>
      <c r="F4616">
        <v>195</v>
      </c>
      <c r="G4616" t="s">
        <v>220</v>
      </c>
      <c r="H4616">
        <v>2017</v>
      </c>
      <c r="I4616">
        <v>14</v>
      </c>
      <c r="J4616">
        <v>4.5999999999999996</v>
      </c>
      <c r="K4616" t="s">
        <v>948</v>
      </c>
      <c r="L4616">
        <v>8</v>
      </c>
      <c r="M4616" t="s">
        <v>160</v>
      </c>
      <c r="N4616" t="s">
        <v>210</v>
      </c>
      <c r="O4616" t="s">
        <v>45</v>
      </c>
      <c r="P4616" t="s">
        <v>37</v>
      </c>
      <c r="Q4616" t="s">
        <v>37</v>
      </c>
      <c r="R4616">
        <v>28</v>
      </c>
      <c r="S4616" t="s">
        <v>36</v>
      </c>
      <c r="T4616" t="s">
        <v>55</v>
      </c>
      <c r="U4616" t="s">
        <v>46</v>
      </c>
      <c r="V4616" t="s">
        <v>1978</v>
      </c>
      <c r="W4616" t="s">
        <v>103</v>
      </c>
      <c r="X4616">
        <v>336958</v>
      </c>
      <c r="Y4616">
        <v>5717</v>
      </c>
      <c r="Z4616">
        <v>21.170200000000001</v>
      </c>
      <c r="AA4616">
        <v>72.831100000000006</v>
      </c>
      <c r="AB4616" t="str">
        <f>IF(Restaurants[[#This Row],[Years_Operating]]&lt;5,"New",
IF(Restaurants[[#This Row],[Years_Operating]]&lt;15,"Established","Legacy"))</f>
        <v>Established</v>
      </c>
      <c r="AC4616" t="str">
        <f>IF(Restaurants[[#This Row],[Country]]="India","Yes","No")</f>
        <v>Yes</v>
      </c>
      <c r="AD4616" t="str">
        <f>IF(AND(Restaurants[[#This Row],[Has Online Delivery]]="Yes",Restaurants[[#This Row],[Has Table Booking]]="Yes"),"Online + Table",
IF(Restaurants[[#This Row],[Has Online Delivery]]="Yes","Online Only",
IF(Restaurants[[#This Row],[Has Table Booking]]="Yes","Table Only","None")))</f>
        <v>None</v>
      </c>
      <c r="AE4616" t="str">
        <f>IF(Restaurants[[#This Row],[Rating]]&gt;=4.5,"Excellent",
IF(Restaurants[[#This Row],[Rating]]&gt;=4,"Very Good",
IF(Restaurants[[#This Row],[Rating]]&gt;=3.5,"Good","Average/Low")))</f>
        <v>Excellent</v>
      </c>
    </row>
    <row r="4617" spans="1:31" x14ac:dyDescent="0.3">
      <c r="A4617" t="s">
        <v>87</v>
      </c>
      <c r="B4617" t="s">
        <v>93</v>
      </c>
      <c r="C4617" t="s">
        <v>50</v>
      </c>
      <c r="D4617" t="s">
        <v>870</v>
      </c>
      <c r="E4617">
        <v>3</v>
      </c>
      <c r="F4617">
        <v>295</v>
      </c>
      <c r="G4617" t="s">
        <v>91</v>
      </c>
      <c r="H4617">
        <v>1897</v>
      </c>
      <c r="I4617">
        <v>50</v>
      </c>
      <c r="J4617">
        <v>4.8</v>
      </c>
      <c r="K4617" t="s">
        <v>932</v>
      </c>
      <c r="L4617">
        <v>128</v>
      </c>
      <c r="M4617" t="s">
        <v>33</v>
      </c>
      <c r="N4617" t="s">
        <v>34</v>
      </c>
      <c r="O4617" t="s">
        <v>35</v>
      </c>
      <c r="P4617" t="s">
        <v>36</v>
      </c>
      <c r="Q4617" t="s">
        <v>37</v>
      </c>
      <c r="R4617">
        <v>21</v>
      </c>
      <c r="S4617" t="s">
        <v>36</v>
      </c>
      <c r="T4617" t="s">
        <v>38</v>
      </c>
      <c r="U4617" t="s">
        <v>46</v>
      </c>
      <c r="W4617" t="s">
        <v>40</v>
      </c>
      <c r="X4617">
        <v>188054</v>
      </c>
      <c r="Y4617">
        <v>3959</v>
      </c>
      <c r="Z4617">
        <v>37.774900000000002</v>
      </c>
      <c r="AA4617">
        <v>-122.4194</v>
      </c>
      <c r="AB4617" t="str">
        <f>IF(Restaurants[[#This Row],[Years_Operating]]&lt;5,"New",
IF(Restaurants[[#This Row],[Years_Operating]]&lt;15,"Established","Legacy"))</f>
        <v>Legacy</v>
      </c>
      <c r="AC4617" t="str">
        <f>IF(Restaurants[[#This Row],[Country]]="India","Yes","No")</f>
        <v>No</v>
      </c>
      <c r="AD4617" t="str">
        <f>IF(AND(Restaurants[[#This Row],[Has Online Delivery]]="Yes",Restaurants[[#This Row],[Has Table Booking]]="Yes"),"Online + Table",
IF(Restaurants[[#This Row],[Has Online Delivery]]="Yes","Online Only",
IF(Restaurants[[#This Row],[Has Table Booking]]="Yes","Table Only","None")))</f>
        <v>Online Only</v>
      </c>
      <c r="AE4617" t="str">
        <f>IF(Restaurants[[#This Row],[Rating]]&gt;=4.5,"Excellent",
IF(Restaurants[[#This Row],[Rating]]&gt;=4,"Very Good",
IF(Restaurants[[#This Row],[Rating]]&gt;=3.5,"Good","Average/Low")))</f>
        <v>Excellent</v>
      </c>
    </row>
    <row r="4618" spans="1:31" x14ac:dyDescent="0.3">
      <c r="A4618" t="s">
        <v>229</v>
      </c>
      <c r="B4618" t="s">
        <v>125</v>
      </c>
      <c r="C4618" t="s">
        <v>50</v>
      </c>
      <c r="D4618" t="s">
        <v>901</v>
      </c>
      <c r="E4618">
        <v>0</v>
      </c>
      <c r="F4618">
        <v>145</v>
      </c>
      <c r="G4618" t="s">
        <v>233</v>
      </c>
      <c r="H4618">
        <v>2006</v>
      </c>
      <c r="I4618">
        <v>40</v>
      </c>
      <c r="J4618">
        <v>4.5999999999999996</v>
      </c>
      <c r="K4618" t="s">
        <v>902</v>
      </c>
      <c r="L4618">
        <v>19</v>
      </c>
      <c r="M4618" t="s">
        <v>204</v>
      </c>
      <c r="N4618" t="s">
        <v>210</v>
      </c>
      <c r="O4618" t="s">
        <v>211</v>
      </c>
      <c r="P4618" t="s">
        <v>37</v>
      </c>
      <c r="Q4618" t="s">
        <v>37</v>
      </c>
      <c r="R4618">
        <v>62</v>
      </c>
      <c r="S4618" t="s">
        <v>37</v>
      </c>
      <c r="T4618" t="s">
        <v>38</v>
      </c>
      <c r="U4618" t="s">
        <v>69</v>
      </c>
      <c r="W4618" t="s">
        <v>80</v>
      </c>
      <c r="X4618">
        <v>53527</v>
      </c>
      <c r="Y4618">
        <v>6275</v>
      </c>
      <c r="Z4618">
        <v>41.878100000000003</v>
      </c>
      <c r="AA4618">
        <v>-87.629800000000003</v>
      </c>
      <c r="AB4618" t="str">
        <f>IF(Restaurants[[#This Row],[Years_Operating]]&lt;5,"New",
IF(Restaurants[[#This Row],[Years_Operating]]&lt;15,"Established","Legacy"))</f>
        <v>Legacy</v>
      </c>
      <c r="AC4618" t="str">
        <f>IF(Restaurants[[#This Row],[Country]]="India","Yes","No")</f>
        <v>No</v>
      </c>
      <c r="AD4618" t="str">
        <f>IF(AND(Restaurants[[#This Row],[Has Online Delivery]]="Yes",Restaurants[[#This Row],[Has Table Booking]]="Yes"),"Online + Table",
IF(Restaurants[[#This Row],[Has Online Delivery]]="Yes","Online Only",
IF(Restaurants[[#This Row],[Has Table Booking]]="Yes","Table Only","None")))</f>
        <v>None</v>
      </c>
      <c r="AE4618" t="str">
        <f>IF(Restaurants[[#This Row],[Rating]]&gt;=4.5,"Excellent",
IF(Restaurants[[#This Row],[Rating]]&gt;=4,"Very Good",
IF(Restaurants[[#This Row],[Rating]]&gt;=3.5,"Good","Average/Low")))</f>
        <v>Excellent</v>
      </c>
    </row>
    <row r="4619" spans="1:31" x14ac:dyDescent="0.3">
      <c r="A4619" t="s">
        <v>92</v>
      </c>
      <c r="B4619" t="s">
        <v>125</v>
      </c>
      <c r="C4619" t="s">
        <v>50</v>
      </c>
      <c r="D4619" t="s">
        <v>901</v>
      </c>
      <c r="E4619">
        <v>3</v>
      </c>
      <c r="F4619">
        <v>345</v>
      </c>
      <c r="G4619" t="s">
        <v>95</v>
      </c>
      <c r="H4619">
        <v>2011</v>
      </c>
      <c r="I4619">
        <v>50</v>
      </c>
      <c r="J4619">
        <v>4.8</v>
      </c>
      <c r="K4619" t="s">
        <v>902</v>
      </c>
      <c r="L4619">
        <v>14</v>
      </c>
      <c r="M4619" t="s">
        <v>33</v>
      </c>
      <c r="N4619" t="s">
        <v>34</v>
      </c>
      <c r="O4619" t="s">
        <v>54</v>
      </c>
      <c r="P4619" t="s">
        <v>36</v>
      </c>
      <c r="Q4619" t="s">
        <v>36</v>
      </c>
      <c r="R4619">
        <v>25</v>
      </c>
      <c r="S4619" t="s">
        <v>37</v>
      </c>
      <c r="T4619" t="s">
        <v>63</v>
      </c>
      <c r="U4619" t="s">
        <v>46</v>
      </c>
      <c r="W4619" t="s">
        <v>149</v>
      </c>
      <c r="X4619">
        <v>253788</v>
      </c>
      <c r="Y4619">
        <v>7180</v>
      </c>
      <c r="Z4619">
        <v>41.878100000000003</v>
      </c>
      <c r="AA4619">
        <v>-87.629800000000003</v>
      </c>
      <c r="AB4619" t="str">
        <f>IF(Restaurants[[#This Row],[Years_Operating]]&lt;5,"New",
IF(Restaurants[[#This Row],[Years_Operating]]&lt;15,"Established","Legacy"))</f>
        <v>Established</v>
      </c>
      <c r="AC4619" t="str">
        <f>IF(Restaurants[[#This Row],[Country]]="India","Yes","No")</f>
        <v>No</v>
      </c>
      <c r="AD4619" t="str">
        <f>IF(AND(Restaurants[[#This Row],[Has Online Delivery]]="Yes",Restaurants[[#This Row],[Has Table Booking]]="Yes"),"Online + Table",
IF(Restaurants[[#This Row],[Has Online Delivery]]="Yes","Online Only",
IF(Restaurants[[#This Row],[Has Table Booking]]="Yes","Table Only","None")))</f>
        <v>Online + Table</v>
      </c>
      <c r="AE4619" t="str">
        <f>IF(Restaurants[[#This Row],[Rating]]&gt;=4.5,"Excellent",
IF(Restaurants[[#This Row],[Rating]]&gt;=4,"Very Good",
IF(Restaurants[[#This Row],[Rating]]&gt;=3.5,"Good","Average/Low")))</f>
        <v>Excellent</v>
      </c>
    </row>
    <row r="4620" spans="1:31" x14ac:dyDescent="0.3">
      <c r="A4620" t="s">
        <v>92</v>
      </c>
      <c r="B4620" t="s">
        <v>921</v>
      </c>
      <c r="C4620" t="s">
        <v>251</v>
      </c>
      <c r="D4620" t="s">
        <v>263</v>
      </c>
      <c r="E4620">
        <v>3</v>
      </c>
      <c r="F4620">
        <v>345</v>
      </c>
      <c r="G4620" t="s">
        <v>95</v>
      </c>
      <c r="H4620">
        <v>2011</v>
      </c>
      <c r="I4620">
        <v>50</v>
      </c>
      <c r="J4620">
        <v>4.8</v>
      </c>
      <c r="K4620" t="s">
        <v>264</v>
      </c>
      <c r="L4620">
        <v>14</v>
      </c>
      <c r="M4620" t="s">
        <v>33</v>
      </c>
      <c r="N4620" t="s">
        <v>34</v>
      </c>
      <c r="O4620" t="s">
        <v>54</v>
      </c>
      <c r="P4620" t="s">
        <v>37</v>
      </c>
      <c r="Q4620" t="s">
        <v>37</v>
      </c>
      <c r="R4620">
        <v>20</v>
      </c>
      <c r="S4620" t="s">
        <v>37</v>
      </c>
      <c r="T4620" t="s">
        <v>55</v>
      </c>
      <c r="U4620" t="s">
        <v>46</v>
      </c>
      <c r="V4620" t="s">
        <v>1979</v>
      </c>
      <c r="W4620" t="s">
        <v>103</v>
      </c>
      <c r="X4620">
        <v>246150</v>
      </c>
      <c r="Y4620">
        <v>7197</v>
      </c>
      <c r="Z4620">
        <v>26.912400000000002</v>
      </c>
      <c r="AA4620">
        <v>75.787300000000002</v>
      </c>
      <c r="AB4620" t="str">
        <f>IF(Restaurants[[#This Row],[Years_Operating]]&lt;5,"New",
IF(Restaurants[[#This Row],[Years_Operating]]&lt;15,"Established","Legacy"))</f>
        <v>Established</v>
      </c>
      <c r="AC4620" t="str">
        <f>IF(Restaurants[[#This Row],[Country]]="India","Yes","No")</f>
        <v>Yes</v>
      </c>
      <c r="AD4620" t="str">
        <f>IF(AND(Restaurants[[#This Row],[Has Online Delivery]]="Yes",Restaurants[[#This Row],[Has Table Booking]]="Yes"),"Online + Table",
IF(Restaurants[[#This Row],[Has Online Delivery]]="Yes","Online Only",
IF(Restaurants[[#This Row],[Has Table Booking]]="Yes","Table Only","None")))</f>
        <v>None</v>
      </c>
      <c r="AE4620" t="str">
        <f>IF(Restaurants[[#This Row],[Rating]]&gt;=4.5,"Excellent",
IF(Restaurants[[#This Row],[Rating]]&gt;=4,"Very Good",
IF(Restaurants[[#This Row],[Rating]]&gt;=3.5,"Good","Average/Low")))</f>
        <v>Excellent</v>
      </c>
    </row>
    <row r="4621" spans="1:31" x14ac:dyDescent="0.3">
      <c r="A4621" t="s">
        <v>212</v>
      </c>
      <c r="B4621" t="s">
        <v>105</v>
      </c>
      <c r="C4621" t="s">
        <v>29</v>
      </c>
      <c r="D4621" t="s">
        <v>83</v>
      </c>
      <c r="E4621">
        <v>0</v>
      </c>
      <c r="F4621">
        <v>165</v>
      </c>
      <c r="G4621" t="s">
        <v>214</v>
      </c>
      <c r="H4621">
        <v>2009</v>
      </c>
      <c r="I4621">
        <v>36</v>
      </c>
      <c r="J4621">
        <v>4.7</v>
      </c>
      <c r="K4621" t="s">
        <v>85</v>
      </c>
      <c r="L4621">
        <v>16</v>
      </c>
      <c r="M4621" t="s">
        <v>160</v>
      </c>
      <c r="N4621" t="s">
        <v>210</v>
      </c>
      <c r="O4621" t="s">
        <v>211</v>
      </c>
      <c r="P4621" t="s">
        <v>37</v>
      </c>
      <c r="Q4621" t="s">
        <v>37</v>
      </c>
      <c r="R4621">
        <v>21</v>
      </c>
      <c r="S4621" t="s">
        <v>37</v>
      </c>
      <c r="T4621" t="s">
        <v>86</v>
      </c>
      <c r="U4621" t="s">
        <v>69</v>
      </c>
      <c r="W4621" t="s">
        <v>80</v>
      </c>
      <c r="X4621">
        <v>51650</v>
      </c>
      <c r="Y4621">
        <v>4102</v>
      </c>
      <c r="Z4621">
        <v>41.902799999999999</v>
      </c>
      <c r="AA4621">
        <v>12.4964</v>
      </c>
      <c r="AB4621" t="str">
        <f>IF(Restaurants[[#This Row],[Years_Operating]]&lt;5,"New",
IF(Restaurants[[#This Row],[Years_Operating]]&lt;15,"Established","Legacy"))</f>
        <v>Legacy</v>
      </c>
      <c r="AC4621" t="str">
        <f>IF(Restaurants[[#This Row],[Country]]="India","Yes","No")</f>
        <v>No</v>
      </c>
      <c r="AD4621" t="str">
        <f>IF(AND(Restaurants[[#This Row],[Has Online Delivery]]="Yes",Restaurants[[#This Row],[Has Table Booking]]="Yes"),"Online + Table",
IF(Restaurants[[#This Row],[Has Online Delivery]]="Yes","Online Only",
IF(Restaurants[[#This Row],[Has Table Booking]]="Yes","Table Only","None")))</f>
        <v>None</v>
      </c>
      <c r="AE4621" t="str">
        <f>IF(Restaurants[[#This Row],[Rating]]&gt;=4.5,"Excellent",
IF(Restaurants[[#This Row],[Rating]]&gt;=4,"Very Good",
IF(Restaurants[[#This Row],[Rating]]&gt;=3.5,"Good","Average/Low")))</f>
        <v>Excellent</v>
      </c>
    </row>
    <row r="4622" spans="1:31" x14ac:dyDescent="0.3">
      <c r="A4622" t="s">
        <v>212</v>
      </c>
      <c r="B4622" t="s">
        <v>880</v>
      </c>
      <c r="C4622" t="s">
        <v>50</v>
      </c>
      <c r="D4622" t="s">
        <v>878</v>
      </c>
      <c r="E4622">
        <v>0</v>
      </c>
      <c r="F4622">
        <v>165</v>
      </c>
      <c r="G4622" t="s">
        <v>214</v>
      </c>
      <c r="H4622">
        <v>2009</v>
      </c>
      <c r="I4622">
        <v>36</v>
      </c>
      <c r="J4622">
        <v>4.7</v>
      </c>
      <c r="K4622" t="s">
        <v>879</v>
      </c>
      <c r="L4622">
        <v>16</v>
      </c>
      <c r="M4622" t="s">
        <v>160</v>
      </c>
      <c r="N4622" t="s">
        <v>210</v>
      </c>
      <c r="O4622" t="s">
        <v>211</v>
      </c>
      <c r="P4622" t="s">
        <v>36</v>
      </c>
      <c r="Q4622" t="s">
        <v>37</v>
      </c>
      <c r="R4622">
        <v>70</v>
      </c>
      <c r="S4622" t="s">
        <v>37</v>
      </c>
      <c r="T4622" t="s">
        <v>86</v>
      </c>
      <c r="U4622" t="s">
        <v>69</v>
      </c>
      <c r="W4622" t="s">
        <v>47</v>
      </c>
      <c r="X4622">
        <v>495639</v>
      </c>
      <c r="Y4622">
        <v>2242</v>
      </c>
      <c r="Z4622">
        <v>29.760400000000001</v>
      </c>
      <c r="AA4622">
        <v>-95.369799999999998</v>
      </c>
      <c r="AB4622" t="str">
        <f>IF(Restaurants[[#This Row],[Years_Operating]]&lt;5,"New",
IF(Restaurants[[#This Row],[Years_Operating]]&lt;15,"Established","Legacy"))</f>
        <v>Legacy</v>
      </c>
      <c r="AC4622" t="str">
        <f>IF(Restaurants[[#This Row],[Country]]="India","Yes","No")</f>
        <v>No</v>
      </c>
      <c r="AD4622" t="str">
        <f>IF(AND(Restaurants[[#This Row],[Has Online Delivery]]="Yes",Restaurants[[#This Row],[Has Table Booking]]="Yes"),"Online + Table",
IF(Restaurants[[#This Row],[Has Online Delivery]]="Yes","Online Only",
IF(Restaurants[[#This Row],[Has Table Booking]]="Yes","Table Only","None")))</f>
        <v>Online Only</v>
      </c>
      <c r="AE4622" t="str">
        <f>IF(Restaurants[[#This Row],[Rating]]&gt;=4.5,"Excellent",
IF(Restaurants[[#This Row],[Rating]]&gt;=4,"Very Good",
IF(Restaurants[[#This Row],[Rating]]&gt;=3.5,"Good","Average/Low")))</f>
        <v>Excellent</v>
      </c>
    </row>
    <row r="4623" spans="1:31" x14ac:dyDescent="0.3">
      <c r="A4623" t="s">
        <v>117</v>
      </c>
      <c r="B4623" t="s">
        <v>903</v>
      </c>
      <c r="C4623" t="s">
        <v>196</v>
      </c>
      <c r="D4623" t="s">
        <v>892</v>
      </c>
      <c r="E4623">
        <v>3</v>
      </c>
      <c r="F4623">
        <v>420</v>
      </c>
      <c r="G4623" t="s">
        <v>121</v>
      </c>
      <c r="H4623">
        <v>2007</v>
      </c>
      <c r="I4623">
        <v>40</v>
      </c>
      <c r="J4623">
        <v>4.7</v>
      </c>
      <c r="K4623" t="s">
        <v>893</v>
      </c>
      <c r="L4623">
        <v>18</v>
      </c>
      <c r="M4623" t="s">
        <v>62</v>
      </c>
      <c r="N4623" t="s">
        <v>34</v>
      </c>
      <c r="O4623" t="s">
        <v>35</v>
      </c>
      <c r="P4623" t="s">
        <v>37</v>
      </c>
      <c r="Q4623" t="s">
        <v>36</v>
      </c>
      <c r="R4623">
        <v>25</v>
      </c>
      <c r="S4623" t="s">
        <v>37</v>
      </c>
      <c r="T4623" t="s">
        <v>38</v>
      </c>
      <c r="U4623" t="s">
        <v>69</v>
      </c>
      <c r="W4623" t="s">
        <v>149</v>
      </c>
      <c r="X4623">
        <v>461836</v>
      </c>
      <c r="Y4623">
        <v>5407</v>
      </c>
      <c r="Z4623">
        <v>53.800800000000002</v>
      </c>
      <c r="AA4623">
        <v>-1.5490999999999999</v>
      </c>
      <c r="AB4623" t="str">
        <f>IF(Restaurants[[#This Row],[Years_Operating]]&lt;5,"New",
IF(Restaurants[[#This Row],[Years_Operating]]&lt;15,"Established","Legacy"))</f>
        <v>Legacy</v>
      </c>
      <c r="AC4623" t="str">
        <f>IF(Restaurants[[#This Row],[Country]]="India","Yes","No")</f>
        <v>No</v>
      </c>
      <c r="AD4623" t="str">
        <f>IF(AND(Restaurants[[#This Row],[Has Online Delivery]]="Yes",Restaurants[[#This Row],[Has Table Booking]]="Yes"),"Online + Table",
IF(Restaurants[[#This Row],[Has Online Delivery]]="Yes","Online Only",
IF(Restaurants[[#This Row],[Has Table Booking]]="Yes","Table Only","None")))</f>
        <v>Table Only</v>
      </c>
      <c r="AE4623" t="str">
        <f>IF(Restaurants[[#This Row],[Rating]]&gt;=4.5,"Excellent",
IF(Restaurants[[#This Row],[Rating]]&gt;=4,"Very Good",
IF(Restaurants[[#This Row],[Rating]]&gt;=3.5,"Good","Average/Low")))</f>
        <v>Excellent</v>
      </c>
    </row>
    <row r="4624" spans="1:31" x14ac:dyDescent="0.3">
      <c r="A4624" t="s">
        <v>144</v>
      </c>
      <c r="B4624" t="s">
        <v>125</v>
      </c>
      <c r="C4624" t="s">
        <v>50</v>
      </c>
      <c r="D4624" t="s">
        <v>901</v>
      </c>
      <c r="E4624">
        <v>2</v>
      </c>
      <c r="F4624">
        <v>280</v>
      </c>
      <c r="G4624" t="s">
        <v>148</v>
      </c>
      <c r="H4624">
        <v>2007</v>
      </c>
      <c r="I4624">
        <v>26</v>
      </c>
      <c r="J4624">
        <v>4.7</v>
      </c>
      <c r="K4624" t="s">
        <v>902</v>
      </c>
      <c r="L4624">
        <v>18</v>
      </c>
      <c r="M4624" t="s">
        <v>33</v>
      </c>
      <c r="N4624" t="s">
        <v>143</v>
      </c>
      <c r="O4624" t="s">
        <v>45</v>
      </c>
      <c r="P4624" t="s">
        <v>36</v>
      </c>
      <c r="Q4624" t="s">
        <v>37</v>
      </c>
      <c r="R4624">
        <v>64</v>
      </c>
      <c r="S4624" t="s">
        <v>37</v>
      </c>
      <c r="T4624" t="s">
        <v>63</v>
      </c>
      <c r="U4624" t="s">
        <v>69</v>
      </c>
      <c r="W4624" t="s">
        <v>80</v>
      </c>
      <c r="X4624">
        <v>303110</v>
      </c>
      <c r="Y4624">
        <v>34</v>
      </c>
      <c r="Z4624">
        <v>41.878100000000003</v>
      </c>
      <c r="AA4624">
        <v>-87.629800000000003</v>
      </c>
      <c r="AB4624" t="str">
        <f>IF(Restaurants[[#This Row],[Years_Operating]]&lt;5,"New",
IF(Restaurants[[#This Row],[Years_Operating]]&lt;15,"Established","Legacy"))</f>
        <v>Legacy</v>
      </c>
      <c r="AC4624" t="str">
        <f>IF(Restaurants[[#This Row],[Country]]="India","Yes","No")</f>
        <v>No</v>
      </c>
      <c r="AD4624" t="str">
        <f>IF(AND(Restaurants[[#This Row],[Has Online Delivery]]="Yes",Restaurants[[#This Row],[Has Table Booking]]="Yes"),"Online + Table",
IF(Restaurants[[#This Row],[Has Online Delivery]]="Yes","Online Only",
IF(Restaurants[[#This Row],[Has Table Booking]]="Yes","Table Only","None")))</f>
        <v>Online Only</v>
      </c>
      <c r="AE4624" t="str">
        <f>IF(Restaurants[[#This Row],[Rating]]&gt;=4.5,"Excellent",
IF(Restaurants[[#This Row],[Rating]]&gt;=4,"Very Good",
IF(Restaurants[[#This Row],[Rating]]&gt;=3.5,"Good","Average/Low")))</f>
        <v>Excellent</v>
      </c>
    </row>
    <row r="4625" spans="1:31" x14ac:dyDescent="0.3">
      <c r="A4625" t="s">
        <v>220</v>
      </c>
      <c r="B4625" t="s">
        <v>921</v>
      </c>
      <c r="C4625" t="s">
        <v>251</v>
      </c>
      <c r="D4625" t="s">
        <v>935</v>
      </c>
      <c r="E4625">
        <v>0</v>
      </c>
      <c r="F4625">
        <v>195</v>
      </c>
      <c r="G4625" t="s">
        <v>220</v>
      </c>
      <c r="H4625">
        <v>2017</v>
      </c>
      <c r="I4625">
        <v>14</v>
      </c>
      <c r="J4625">
        <v>4.5999999999999996</v>
      </c>
      <c r="K4625" t="s">
        <v>936</v>
      </c>
      <c r="L4625">
        <v>8</v>
      </c>
      <c r="M4625" t="s">
        <v>160</v>
      </c>
      <c r="N4625" t="s">
        <v>210</v>
      </c>
      <c r="O4625" t="s">
        <v>45</v>
      </c>
      <c r="P4625" t="s">
        <v>36</v>
      </c>
      <c r="Q4625" t="s">
        <v>36</v>
      </c>
      <c r="R4625">
        <v>67</v>
      </c>
      <c r="S4625" t="s">
        <v>37</v>
      </c>
      <c r="T4625" t="s">
        <v>38</v>
      </c>
      <c r="U4625" t="s">
        <v>39</v>
      </c>
      <c r="V4625" t="s">
        <v>1980</v>
      </c>
      <c r="W4625" t="s">
        <v>64</v>
      </c>
      <c r="X4625">
        <v>20435</v>
      </c>
      <c r="Y4625">
        <v>4132</v>
      </c>
      <c r="Z4625">
        <v>26.912400000000002</v>
      </c>
      <c r="AA4625">
        <v>75.787300000000002</v>
      </c>
      <c r="AB4625" t="str">
        <f>IF(Restaurants[[#This Row],[Years_Operating]]&lt;5,"New",
IF(Restaurants[[#This Row],[Years_Operating]]&lt;15,"Established","Legacy"))</f>
        <v>Established</v>
      </c>
      <c r="AC4625" t="str">
        <f>IF(Restaurants[[#This Row],[Country]]="India","Yes","No")</f>
        <v>Yes</v>
      </c>
      <c r="AD4625" t="str">
        <f>IF(AND(Restaurants[[#This Row],[Has Online Delivery]]="Yes",Restaurants[[#This Row],[Has Table Booking]]="Yes"),"Online + Table",
IF(Restaurants[[#This Row],[Has Online Delivery]]="Yes","Online Only",
IF(Restaurants[[#This Row],[Has Table Booking]]="Yes","Table Only","None")))</f>
        <v>Online + Table</v>
      </c>
      <c r="AE4625" t="str">
        <f>IF(Restaurants[[#This Row],[Rating]]&gt;=4.5,"Excellent",
IF(Restaurants[[#This Row],[Rating]]&gt;=4,"Very Good",
IF(Restaurants[[#This Row],[Rating]]&gt;=3.5,"Good","Average/Low")))</f>
        <v>Excellent</v>
      </c>
    </row>
    <row r="4626" spans="1:31" x14ac:dyDescent="0.3">
      <c r="A4626" t="s">
        <v>234</v>
      </c>
      <c r="B4626" t="s">
        <v>866</v>
      </c>
      <c r="C4626" t="s">
        <v>251</v>
      </c>
      <c r="D4626" t="s">
        <v>263</v>
      </c>
      <c r="E4626">
        <v>0</v>
      </c>
      <c r="F4626">
        <v>285</v>
      </c>
      <c r="G4626" t="s">
        <v>237</v>
      </c>
      <c r="H4626">
        <v>2004</v>
      </c>
      <c r="I4626">
        <v>70</v>
      </c>
      <c r="J4626">
        <v>4.5999999999999996</v>
      </c>
      <c r="K4626" t="s">
        <v>310</v>
      </c>
      <c r="L4626">
        <v>21</v>
      </c>
      <c r="M4626" t="s">
        <v>33</v>
      </c>
      <c r="N4626" t="s">
        <v>210</v>
      </c>
      <c r="O4626" t="s">
        <v>54</v>
      </c>
      <c r="P4626" t="s">
        <v>36</v>
      </c>
      <c r="Q4626" t="s">
        <v>37</v>
      </c>
      <c r="R4626">
        <v>50</v>
      </c>
      <c r="S4626" t="s">
        <v>36</v>
      </c>
      <c r="T4626" t="s">
        <v>86</v>
      </c>
      <c r="U4626" t="s">
        <v>32</v>
      </c>
      <c r="V4626" t="s">
        <v>1981</v>
      </c>
      <c r="W4626" t="s">
        <v>132</v>
      </c>
      <c r="X4626">
        <v>99607</v>
      </c>
      <c r="Y4626">
        <v>4316</v>
      </c>
      <c r="Z4626">
        <v>23.022500000000001</v>
      </c>
      <c r="AA4626">
        <v>72.571399999999997</v>
      </c>
      <c r="AB4626" t="str">
        <f>IF(Restaurants[[#This Row],[Years_Operating]]&lt;5,"New",
IF(Restaurants[[#This Row],[Years_Operating]]&lt;15,"Established","Legacy"))</f>
        <v>Legacy</v>
      </c>
      <c r="AC4626" t="str">
        <f>IF(Restaurants[[#This Row],[Country]]="India","Yes","No")</f>
        <v>Yes</v>
      </c>
      <c r="AD4626" t="str">
        <f>IF(AND(Restaurants[[#This Row],[Has Online Delivery]]="Yes",Restaurants[[#This Row],[Has Table Booking]]="Yes"),"Online + Table",
IF(Restaurants[[#This Row],[Has Online Delivery]]="Yes","Online Only",
IF(Restaurants[[#This Row],[Has Table Booking]]="Yes","Table Only","None")))</f>
        <v>Online Only</v>
      </c>
      <c r="AE4626" t="str">
        <f>IF(Restaurants[[#This Row],[Rating]]&gt;=4.5,"Excellent",
IF(Restaurants[[#This Row],[Rating]]&gt;=4,"Very Good",
IF(Restaurants[[#This Row],[Rating]]&gt;=3.5,"Good","Average/Low")))</f>
        <v>Excellent</v>
      </c>
    </row>
    <row r="4627" spans="1:31" x14ac:dyDescent="0.3">
      <c r="A4627" t="s">
        <v>154</v>
      </c>
      <c r="B4627" t="s">
        <v>866</v>
      </c>
      <c r="C4627" t="s">
        <v>251</v>
      </c>
      <c r="D4627" t="s">
        <v>278</v>
      </c>
      <c r="E4627">
        <v>2</v>
      </c>
      <c r="F4627">
        <v>245</v>
      </c>
      <c r="G4627" t="s">
        <v>158</v>
      </c>
      <c r="H4627">
        <v>2010</v>
      </c>
      <c r="I4627">
        <v>48</v>
      </c>
      <c r="J4627">
        <v>4.7</v>
      </c>
      <c r="K4627" t="s">
        <v>299</v>
      </c>
      <c r="L4627">
        <v>15</v>
      </c>
      <c r="M4627" t="s">
        <v>160</v>
      </c>
      <c r="N4627" t="s">
        <v>143</v>
      </c>
      <c r="O4627" t="s">
        <v>35</v>
      </c>
      <c r="P4627" t="s">
        <v>37</v>
      </c>
      <c r="Q4627" t="s">
        <v>37</v>
      </c>
      <c r="R4627">
        <v>38</v>
      </c>
      <c r="S4627" t="s">
        <v>36</v>
      </c>
      <c r="T4627" t="s">
        <v>38</v>
      </c>
      <c r="U4627" t="s">
        <v>46</v>
      </c>
      <c r="V4627" t="s">
        <v>1982</v>
      </c>
      <c r="W4627" t="s">
        <v>64</v>
      </c>
      <c r="X4627">
        <v>51024</v>
      </c>
      <c r="Y4627">
        <v>4612</v>
      </c>
      <c r="Z4627">
        <v>23.022500000000001</v>
      </c>
      <c r="AA4627">
        <v>72.571399999999997</v>
      </c>
      <c r="AB4627" t="str">
        <f>IF(Restaurants[[#This Row],[Years_Operating]]&lt;5,"New",
IF(Restaurants[[#This Row],[Years_Operating]]&lt;15,"Established","Legacy"))</f>
        <v>Legacy</v>
      </c>
      <c r="AC4627" t="str">
        <f>IF(Restaurants[[#This Row],[Country]]="India","Yes","No")</f>
        <v>Yes</v>
      </c>
      <c r="AD4627" t="str">
        <f>IF(AND(Restaurants[[#This Row],[Has Online Delivery]]="Yes",Restaurants[[#This Row],[Has Table Booking]]="Yes"),"Online + Table",
IF(Restaurants[[#This Row],[Has Online Delivery]]="Yes","Online Only",
IF(Restaurants[[#This Row],[Has Table Booking]]="Yes","Table Only","None")))</f>
        <v>None</v>
      </c>
      <c r="AE4627" t="str">
        <f>IF(Restaurants[[#This Row],[Rating]]&gt;=4.5,"Excellent",
IF(Restaurants[[#This Row],[Rating]]&gt;=4,"Very Good",
IF(Restaurants[[#This Row],[Rating]]&gt;=3.5,"Good","Average/Low")))</f>
        <v>Excellent</v>
      </c>
    </row>
    <row r="4628" spans="1:31" x14ac:dyDescent="0.3">
      <c r="A4628" t="s">
        <v>92</v>
      </c>
      <c r="B4628" t="s">
        <v>880</v>
      </c>
      <c r="C4628" t="s">
        <v>50</v>
      </c>
      <c r="D4628" t="s">
        <v>916</v>
      </c>
      <c r="E4628">
        <v>3</v>
      </c>
      <c r="F4628">
        <v>345</v>
      </c>
      <c r="G4628" t="s">
        <v>95</v>
      </c>
      <c r="H4628">
        <v>2011</v>
      </c>
      <c r="I4628">
        <v>50</v>
      </c>
      <c r="J4628">
        <v>4.8</v>
      </c>
      <c r="K4628" t="s">
        <v>917</v>
      </c>
      <c r="L4628">
        <v>14</v>
      </c>
      <c r="M4628" t="s">
        <v>33</v>
      </c>
      <c r="N4628" t="s">
        <v>34</v>
      </c>
      <c r="O4628" t="s">
        <v>54</v>
      </c>
      <c r="P4628" t="s">
        <v>36</v>
      </c>
      <c r="Q4628" t="s">
        <v>36</v>
      </c>
      <c r="R4628">
        <v>22</v>
      </c>
      <c r="S4628" t="s">
        <v>37</v>
      </c>
      <c r="T4628" t="s">
        <v>38</v>
      </c>
      <c r="U4628" t="s">
        <v>32</v>
      </c>
      <c r="W4628" t="s">
        <v>70</v>
      </c>
      <c r="X4628">
        <v>183312</v>
      </c>
      <c r="Y4628">
        <v>6033</v>
      </c>
      <c r="Z4628">
        <v>29.760400000000001</v>
      </c>
      <c r="AA4628">
        <v>-95.369799999999998</v>
      </c>
      <c r="AB4628" t="str">
        <f>IF(Restaurants[[#This Row],[Years_Operating]]&lt;5,"New",
IF(Restaurants[[#This Row],[Years_Operating]]&lt;15,"Established","Legacy"))</f>
        <v>Established</v>
      </c>
      <c r="AC4628" t="str">
        <f>IF(Restaurants[[#This Row],[Country]]="India","Yes","No")</f>
        <v>No</v>
      </c>
      <c r="AD4628" t="str">
        <f>IF(AND(Restaurants[[#This Row],[Has Online Delivery]]="Yes",Restaurants[[#This Row],[Has Table Booking]]="Yes"),"Online + Table",
IF(Restaurants[[#This Row],[Has Online Delivery]]="Yes","Online Only",
IF(Restaurants[[#This Row],[Has Table Booking]]="Yes","Table Only","None")))</f>
        <v>Online + Table</v>
      </c>
      <c r="AE4628" t="str">
        <f>IF(Restaurants[[#This Row],[Rating]]&gt;=4.5,"Excellent",
IF(Restaurants[[#This Row],[Rating]]&gt;=4,"Very Good",
IF(Restaurants[[#This Row],[Rating]]&gt;=3.5,"Good","Average/Low")))</f>
        <v>Excellent</v>
      </c>
    </row>
    <row r="4629" spans="1:31" x14ac:dyDescent="0.3">
      <c r="A4629" t="s">
        <v>182</v>
      </c>
      <c r="B4629" t="s">
        <v>896</v>
      </c>
      <c r="C4629" t="s">
        <v>59</v>
      </c>
      <c r="D4629" t="s">
        <v>897</v>
      </c>
      <c r="E4629">
        <v>2</v>
      </c>
      <c r="F4629">
        <v>275</v>
      </c>
      <c r="G4629" t="s">
        <v>185</v>
      </c>
      <c r="H4629">
        <v>1998</v>
      </c>
      <c r="I4629">
        <v>20</v>
      </c>
      <c r="J4629">
        <v>4.5999999999999996</v>
      </c>
      <c r="K4629" t="s">
        <v>987</v>
      </c>
      <c r="L4629">
        <v>27</v>
      </c>
      <c r="M4629" t="s">
        <v>33</v>
      </c>
      <c r="N4629" t="s">
        <v>143</v>
      </c>
      <c r="O4629" t="s">
        <v>35</v>
      </c>
      <c r="P4629" t="s">
        <v>36</v>
      </c>
      <c r="Q4629" t="s">
        <v>36</v>
      </c>
      <c r="R4629">
        <v>32</v>
      </c>
      <c r="S4629" t="s">
        <v>37</v>
      </c>
      <c r="T4629" t="s">
        <v>55</v>
      </c>
      <c r="U4629" t="s">
        <v>39</v>
      </c>
      <c r="W4629" t="s">
        <v>40</v>
      </c>
      <c r="X4629">
        <v>327704</v>
      </c>
      <c r="Y4629">
        <v>5595</v>
      </c>
      <c r="Z4629">
        <v>45.764000000000003</v>
      </c>
      <c r="AA4629">
        <v>4.8357000000000001</v>
      </c>
      <c r="AB4629" t="str">
        <f>IF(Restaurants[[#This Row],[Years_Operating]]&lt;5,"New",
IF(Restaurants[[#This Row],[Years_Operating]]&lt;15,"Established","Legacy"))</f>
        <v>Legacy</v>
      </c>
      <c r="AC4629" t="str">
        <f>IF(Restaurants[[#This Row],[Country]]="India","Yes","No")</f>
        <v>No</v>
      </c>
      <c r="AD4629" t="str">
        <f>IF(AND(Restaurants[[#This Row],[Has Online Delivery]]="Yes",Restaurants[[#This Row],[Has Table Booking]]="Yes"),"Online + Table",
IF(Restaurants[[#This Row],[Has Online Delivery]]="Yes","Online Only",
IF(Restaurants[[#This Row],[Has Table Booking]]="Yes","Table Only","None")))</f>
        <v>Online + Table</v>
      </c>
      <c r="AE4629" t="str">
        <f>IF(Restaurants[[#This Row],[Rating]]&gt;=4.5,"Excellent",
IF(Restaurants[[#This Row],[Rating]]&gt;=4,"Very Good",
IF(Restaurants[[#This Row],[Rating]]&gt;=3.5,"Good","Average/Low")))</f>
        <v>Excellent</v>
      </c>
    </row>
    <row r="4630" spans="1:31" x14ac:dyDescent="0.3">
      <c r="A4630" t="s">
        <v>133</v>
      </c>
      <c r="B4630" t="s">
        <v>971</v>
      </c>
      <c r="C4630" t="s">
        <v>942</v>
      </c>
      <c r="D4630" t="s">
        <v>901</v>
      </c>
      <c r="E4630">
        <v>3</v>
      </c>
      <c r="F4630">
        <v>265</v>
      </c>
      <c r="G4630" t="s">
        <v>135</v>
      </c>
      <c r="H4630">
        <v>2005</v>
      </c>
      <c r="I4630">
        <v>45</v>
      </c>
      <c r="J4630">
        <v>4.7</v>
      </c>
      <c r="K4630" t="s">
        <v>902</v>
      </c>
      <c r="L4630">
        <v>20</v>
      </c>
      <c r="M4630" t="s">
        <v>33</v>
      </c>
      <c r="N4630" t="s">
        <v>34</v>
      </c>
      <c r="O4630" t="s">
        <v>35</v>
      </c>
      <c r="P4630" t="s">
        <v>36</v>
      </c>
      <c r="Q4630" t="s">
        <v>37</v>
      </c>
      <c r="R4630">
        <v>57</v>
      </c>
      <c r="S4630" t="s">
        <v>36</v>
      </c>
      <c r="T4630" t="s">
        <v>38</v>
      </c>
      <c r="U4630" t="s">
        <v>69</v>
      </c>
      <c r="W4630" t="s">
        <v>149</v>
      </c>
      <c r="X4630">
        <v>118443</v>
      </c>
      <c r="Y4630">
        <v>5774</v>
      </c>
      <c r="Z4630">
        <v>43.653199999999998</v>
      </c>
      <c r="AA4630">
        <v>-79.383200000000002</v>
      </c>
      <c r="AB4630" t="str">
        <f>IF(Restaurants[[#This Row],[Years_Operating]]&lt;5,"New",
IF(Restaurants[[#This Row],[Years_Operating]]&lt;15,"Established","Legacy"))</f>
        <v>Legacy</v>
      </c>
      <c r="AC4630" t="str">
        <f>IF(Restaurants[[#This Row],[Country]]="India","Yes","No")</f>
        <v>No</v>
      </c>
      <c r="AD4630" t="str">
        <f>IF(AND(Restaurants[[#This Row],[Has Online Delivery]]="Yes",Restaurants[[#This Row],[Has Table Booking]]="Yes"),"Online + Table",
IF(Restaurants[[#This Row],[Has Online Delivery]]="Yes","Online Only",
IF(Restaurants[[#This Row],[Has Table Booking]]="Yes","Table Only","None")))</f>
        <v>Online Only</v>
      </c>
      <c r="AE4630" t="str">
        <f>IF(Restaurants[[#This Row],[Rating]]&gt;=4.5,"Excellent",
IF(Restaurants[[#This Row],[Rating]]&gt;=4,"Very Good",
IF(Restaurants[[#This Row],[Rating]]&gt;=3.5,"Good","Average/Low")))</f>
        <v>Excellent</v>
      </c>
    </row>
    <row r="4631" spans="1:31" x14ac:dyDescent="0.3">
      <c r="A4631" t="s">
        <v>215</v>
      </c>
      <c r="B4631" t="s">
        <v>272</v>
      </c>
      <c r="C4631" t="s">
        <v>251</v>
      </c>
      <c r="D4631" t="s">
        <v>252</v>
      </c>
      <c r="E4631">
        <v>0</v>
      </c>
      <c r="F4631">
        <v>155</v>
      </c>
      <c r="G4631" t="s">
        <v>219</v>
      </c>
      <c r="H4631">
        <v>2000</v>
      </c>
      <c r="I4631">
        <v>55</v>
      </c>
      <c r="J4631">
        <v>4.7</v>
      </c>
      <c r="K4631" t="s">
        <v>256</v>
      </c>
      <c r="L4631">
        <v>25</v>
      </c>
      <c r="M4631" t="s">
        <v>160</v>
      </c>
      <c r="N4631" t="s">
        <v>210</v>
      </c>
      <c r="O4631" t="s">
        <v>54</v>
      </c>
      <c r="P4631" t="s">
        <v>37</v>
      </c>
      <c r="Q4631" t="s">
        <v>37</v>
      </c>
      <c r="R4631">
        <v>21</v>
      </c>
      <c r="S4631" t="s">
        <v>36</v>
      </c>
      <c r="T4631" t="s">
        <v>38</v>
      </c>
      <c r="U4631" t="s">
        <v>69</v>
      </c>
      <c r="V4631" t="s">
        <v>1983</v>
      </c>
      <c r="W4631" t="s">
        <v>70</v>
      </c>
      <c r="X4631">
        <v>20315</v>
      </c>
      <c r="Y4631">
        <v>7549</v>
      </c>
      <c r="Z4631">
        <v>13.082700000000001</v>
      </c>
      <c r="AA4631">
        <v>80.270700000000005</v>
      </c>
      <c r="AB4631" t="str">
        <f>IF(Restaurants[[#This Row],[Years_Operating]]&lt;5,"New",
IF(Restaurants[[#This Row],[Years_Operating]]&lt;15,"Established","Legacy"))</f>
        <v>Legacy</v>
      </c>
      <c r="AC4631" t="str">
        <f>IF(Restaurants[[#This Row],[Country]]="India","Yes","No")</f>
        <v>Yes</v>
      </c>
      <c r="AD4631" t="str">
        <f>IF(AND(Restaurants[[#This Row],[Has Online Delivery]]="Yes",Restaurants[[#This Row],[Has Table Booking]]="Yes"),"Online + Table",
IF(Restaurants[[#This Row],[Has Online Delivery]]="Yes","Online Only",
IF(Restaurants[[#This Row],[Has Table Booking]]="Yes","Table Only","None")))</f>
        <v>None</v>
      </c>
      <c r="AE4631" t="str">
        <f>IF(Restaurants[[#This Row],[Rating]]&gt;=4.5,"Excellent",
IF(Restaurants[[#This Row],[Rating]]&gt;=4,"Very Good",
IF(Restaurants[[#This Row],[Rating]]&gt;=3.5,"Good","Average/Low")))</f>
        <v>Excellent</v>
      </c>
    </row>
    <row r="4632" spans="1:31" x14ac:dyDescent="0.3">
      <c r="A4632" t="s">
        <v>182</v>
      </c>
      <c r="B4632" t="s">
        <v>266</v>
      </c>
      <c r="C4632" t="s">
        <v>251</v>
      </c>
      <c r="D4632" t="s">
        <v>935</v>
      </c>
      <c r="E4632">
        <v>2</v>
      </c>
      <c r="F4632">
        <v>275</v>
      </c>
      <c r="G4632" t="s">
        <v>185</v>
      </c>
      <c r="H4632">
        <v>1998</v>
      </c>
      <c r="I4632">
        <v>20</v>
      </c>
      <c r="J4632">
        <v>4.5999999999999996</v>
      </c>
      <c r="K4632" t="s">
        <v>936</v>
      </c>
      <c r="L4632">
        <v>27</v>
      </c>
      <c r="M4632" t="s">
        <v>33</v>
      </c>
      <c r="N4632" t="s">
        <v>143</v>
      </c>
      <c r="O4632" t="s">
        <v>35</v>
      </c>
      <c r="P4632" t="s">
        <v>36</v>
      </c>
      <c r="Q4632" t="s">
        <v>37</v>
      </c>
      <c r="R4632">
        <v>46</v>
      </c>
      <c r="S4632" t="s">
        <v>37</v>
      </c>
      <c r="T4632" t="s">
        <v>86</v>
      </c>
      <c r="U4632" t="s">
        <v>39</v>
      </c>
      <c r="V4632" t="s">
        <v>1984</v>
      </c>
      <c r="W4632" t="s">
        <v>80</v>
      </c>
      <c r="X4632">
        <v>110268</v>
      </c>
      <c r="Y4632">
        <v>2728</v>
      </c>
      <c r="Z4632">
        <v>12.9716</v>
      </c>
      <c r="AA4632">
        <v>77.5946</v>
      </c>
      <c r="AB4632" t="str">
        <f>IF(Restaurants[[#This Row],[Years_Operating]]&lt;5,"New",
IF(Restaurants[[#This Row],[Years_Operating]]&lt;15,"Established","Legacy"))</f>
        <v>Legacy</v>
      </c>
      <c r="AC4632" t="str">
        <f>IF(Restaurants[[#This Row],[Country]]="India","Yes","No")</f>
        <v>Yes</v>
      </c>
      <c r="AD4632" t="str">
        <f>IF(AND(Restaurants[[#This Row],[Has Online Delivery]]="Yes",Restaurants[[#This Row],[Has Table Booking]]="Yes"),"Online + Table",
IF(Restaurants[[#This Row],[Has Online Delivery]]="Yes","Online Only",
IF(Restaurants[[#This Row],[Has Table Booking]]="Yes","Table Only","None")))</f>
        <v>Online Only</v>
      </c>
      <c r="AE4632" t="str">
        <f>IF(Restaurants[[#This Row],[Rating]]&gt;=4.5,"Excellent",
IF(Restaurants[[#This Row],[Rating]]&gt;=4,"Very Good",
IF(Restaurants[[#This Row],[Rating]]&gt;=3.5,"Good","Average/Low")))</f>
        <v>Excellent</v>
      </c>
    </row>
    <row r="4633" spans="1:31" x14ac:dyDescent="0.3">
      <c r="A4633" t="s">
        <v>173</v>
      </c>
      <c r="B4633" t="s">
        <v>125</v>
      </c>
      <c r="C4633" t="s">
        <v>50</v>
      </c>
      <c r="D4633" t="s">
        <v>901</v>
      </c>
      <c r="E4633">
        <v>2</v>
      </c>
      <c r="F4633">
        <v>285</v>
      </c>
      <c r="G4633" t="s">
        <v>174</v>
      </c>
      <c r="H4633">
        <v>2010</v>
      </c>
      <c r="I4633">
        <v>30</v>
      </c>
      <c r="J4633">
        <v>4.7</v>
      </c>
      <c r="K4633" t="s">
        <v>902</v>
      </c>
      <c r="L4633">
        <v>15</v>
      </c>
      <c r="M4633" t="s">
        <v>33</v>
      </c>
      <c r="N4633" t="s">
        <v>143</v>
      </c>
      <c r="O4633" t="s">
        <v>45</v>
      </c>
      <c r="P4633" t="s">
        <v>37</v>
      </c>
      <c r="Q4633" t="s">
        <v>37</v>
      </c>
      <c r="R4633">
        <v>42</v>
      </c>
      <c r="S4633" t="s">
        <v>37</v>
      </c>
      <c r="T4633" t="s">
        <v>63</v>
      </c>
      <c r="U4633" t="s">
        <v>46</v>
      </c>
      <c r="W4633" t="s">
        <v>80</v>
      </c>
      <c r="X4633">
        <v>33370</v>
      </c>
      <c r="Y4633">
        <v>2060</v>
      </c>
      <c r="Z4633">
        <v>41.878100000000003</v>
      </c>
      <c r="AA4633">
        <v>-87.629800000000003</v>
      </c>
      <c r="AB4633" t="str">
        <f>IF(Restaurants[[#This Row],[Years_Operating]]&lt;5,"New",
IF(Restaurants[[#This Row],[Years_Operating]]&lt;15,"Established","Legacy"))</f>
        <v>Legacy</v>
      </c>
      <c r="AC4633" t="str">
        <f>IF(Restaurants[[#This Row],[Country]]="India","Yes","No")</f>
        <v>No</v>
      </c>
      <c r="AD4633" t="str">
        <f>IF(AND(Restaurants[[#This Row],[Has Online Delivery]]="Yes",Restaurants[[#This Row],[Has Table Booking]]="Yes"),"Online + Table",
IF(Restaurants[[#This Row],[Has Online Delivery]]="Yes","Online Only",
IF(Restaurants[[#This Row],[Has Table Booking]]="Yes","Table Only","None")))</f>
        <v>None</v>
      </c>
      <c r="AE4633" t="str">
        <f>IF(Restaurants[[#This Row],[Rating]]&gt;=4.5,"Excellent",
IF(Restaurants[[#This Row],[Rating]]&gt;=4,"Very Good",
IF(Restaurants[[#This Row],[Rating]]&gt;=3.5,"Good","Average/Low")))</f>
        <v>Excellent</v>
      </c>
    </row>
    <row r="4634" spans="1:31" x14ac:dyDescent="0.3">
      <c r="A4634" t="s">
        <v>109</v>
      </c>
      <c r="B4634" t="s">
        <v>921</v>
      </c>
      <c r="C4634" t="s">
        <v>251</v>
      </c>
      <c r="D4634" t="s">
        <v>935</v>
      </c>
      <c r="E4634">
        <v>3</v>
      </c>
      <c r="F4634">
        <v>270</v>
      </c>
      <c r="G4634" t="s">
        <v>109</v>
      </c>
      <c r="H4634">
        <v>1989</v>
      </c>
      <c r="I4634">
        <v>48</v>
      </c>
      <c r="J4634">
        <v>4.8</v>
      </c>
      <c r="K4634" t="s">
        <v>936</v>
      </c>
      <c r="L4634">
        <v>36</v>
      </c>
      <c r="M4634" t="s">
        <v>33</v>
      </c>
      <c r="N4634" t="s">
        <v>34</v>
      </c>
      <c r="O4634" t="s">
        <v>35</v>
      </c>
      <c r="P4634" t="s">
        <v>37</v>
      </c>
      <c r="Q4634" t="s">
        <v>37</v>
      </c>
      <c r="R4634">
        <v>29</v>
      </c>
      <c r="S4634" t="s">
        <v>36</v>
      </c>
      <c r="T4634" t="s">
        <v>63</v>
      </c>
      <c r="U4634" t="s">
        <v>69</v>
      </c>
      <c r="V4634" t="s">
        <v>1985</v>
      </c>
      <c r="W4634" t="s">
        <v>64</v>
      </c>
      <c r="X4634">
        <v>288042</v>
      </c>
      <c r="Y4634">
        <v>4875</v>
      </c>
      <c r="Z4634">
        <v>26.912400000000002</v>
      </c>
      <c r="AA4634">
        <v>75.787300000000002</v>
      </c>
      <c r="AB4634" t="str">
        <f>IF(Restaurants[[#This Row],[Years_Operating]]&lt;5,"New",
IF(Restaurants[[#This Row],[Years_Operating]]&lt;15,"Established","Legacy"))</f>
        <v>Legacy</v>
      </c>
      <c r="AC4634" t="str">
        <f>IF(Restaurants[[#This Row],[Country]]="India","Yes","No")</f>
        <v>Yes</v>
      </c>
      <c r="AD4634" t="str">
        <f>IF(AND(Restaurants[[#This Row],[Has Online Delivery]]="Yes",Restaurants[[#This Row],[Has Table Booking]]="Yes"),"Online + Table",
IF(Restaurants[[#This Row],[Has Online Delivery]]="Yes","Online Only",
IF(Restaurants[[#This Row],[Has Table Booking]]="Yes","Table Only","None")))</f>
        <v>None</v>
      </c>
      <c r="AE4634" t="str">
        <f>IF(Restaurants[[#This Row],[Rating]]&gt;=4.5,"Excellent",
IF(Restaurants[[#This Row],[Rating]]&gt;=4,"Very Good",
IF(Restaurants[[#This Row],[Rating]]&gt;=3.5,"Good","Average/Low")))</f>
        <v>Excellent</v>
      </c>
    </row>
    <row r="4635" spans="1:31" x14ac:dyDescent="0.3">
      <c r="A4635" t="s">
        <v>117</v>
      </c>
      <c r="B4635" t="s">
        <v>896</v>
      </c>
      <c r="C4635" t="s">
        <v>59</v>
      </c>
      <c r="D4635" t="s">
        <v>51</v>
      </c>
      <c r="E4635">
        <v>3</v>
      </c>
      <c r="F4635">
        <v>420</v>
      </c>
      <c r="G4635" t="s">
        <v>121</v>
      </c>
      <c r="H4635">
        <v>2007</v>
      </c>
      <c r="I4635">
        <v>40</v>
      </c>
      <c r="J4635">
        <v>4.7</v>
      </c>
      <c r="K4635" t="s">
        <v>178</v>
      </c>
      <c r="L4635">
        <v>18</v>
      </c>
      <c r="M4635" t="s">
        <v>62</v>
      </c>
      <c r="N4635" t="s">
        <v>34</v>
      </c>
      <c r="O4635" t="s">
        <v>35</v>
      </c>
      <c r="P4635" t="s">
        <v>36</v>
      </c>
      <c r="Q4635" t="s">
        <v>36</v>
      </c>
      <c r="R4635">
        <v>37</v>
      </c>
      <c r="S4635" t="s">
        <v>37</v>
      </c>
      <c r="T4635" t="s">
        <v>63</v>
      </c>
      <c r="U4635" t="s">
        <v>39</v>
      </c>
      <c r="W4635" t="s">
        <v>56</v>
      </c>
      <c r="X4635">
        <v>339627</v>
      </c>
      <c r="Y4635">
        <v>6931</v>
      </c>
      <c r="Z4635">
        <v>45.764000000000003</v>
      </c>
      <c r="AA4635">
        <v>4.8357000000000001</v>
      </c>
      <c r="AB4635" t="str">
        <f>IF(Restaurants[[#This Row],[Years_Operating]]&lt;5,"New",
IF(Restaurants[[#This Row],[Years_Operating]]&lt;15,"Established","Legacy"))</f>
        <v>Legacy</v>
      </c>
      <c r="AC4635" t="str">
        <f>IF(Restaurants[[#This Row],[Country]]="India","Yes","No")</f>
        <v>No</v>
      </c>
      <c r="AD4635" t="str">
        <f>IF(AND(Restaurants[[#This Row],[Has Online Delivery]]="Yes",Restaurants[[#This Row],[Has Table Booking]]="Yes"),"Online + Table",
IF(Restaurants[[#This Row],[Has Online Delivery]]="Yes","Online Only",
IF(Restaurants[[#This Row],[Has Table Booking]]="Yes","Table Only","None")))</f>
        <v>Online + Table</v>
      </c>
      <c r="AE4635" t="str">
        <f>IF(Restaurants[[#This Row],[Rating]]&gt;=4.5,"Excellent",
IF(Restaurants[[#This Row],[Rating]]&gt;=4,"Very Good",
IF(Restaurants[[#This Row],[Rating]]&gt;=3.5,"Good","Average/Low")))</f>
        <v>Excellent</v>
      </c>
    </row>
    <row r="4636" spans="1:31" x14ac:dyDescent="0.3">
      <c r="A4636" t="s">
        <v>117</v>
      </c>
      <c r="B4636" t="s">
        <v>250</v>
      </c>
      <c r="C4636" t="s">
        <v>251</v>
      </c>
      <c r="D4636" t="s">
        <v>935</v>
      </c>
      <c r="E4636">
        <v>3</v>
      </c>
      <c r="F4636">
        <v>420</v>
      </c>
      <c r="G4636" t="s">
        <v>121</v>
      </c>
      <c r="H4636">
        <v>2007</v>
      </c>
      <c r="I4636">
        <v>40</v>
      </c>
      <c r="J4636">
        <v>4.7</v>
      </c>
      <c r="K4636" t="s">
        <v>948</v>
      </c>
      <c r="L4636">
        <v>18</v>
      </c>
      <c r="M4636" t="s">
        <v>62</v>
      </c>
      <c r="N4636" t="s">
        <v>34</v>
      </c>
      <c r="O4636" t="s">
        <v>35</v>
      </c>
      <c r="P4636" t="s">
        <v>37</v>
      </c>
      <c r="Q4636" t="s">
        <v>37</v>
      </c>
      <c r="R4636">
        <v>32</v>
      </c>
      <c r="S4636" t="s">
        <v>37</v>
      </c>
      <c r="T4636" t="s">
        <v>86</v>
      </c>
      <c r="U4636" t="s">
        <v>32</v>
      </c>
      <c r="V4636" t="s">
        <v>1986</v>
      </c>
      <c r="W4636" t="s">
        <v>108</v>
      </c>
      <c r="X4636">
        <v>248007</v>
      </c>
      <c r="Y4636">
        <v>7826</v>
      </c>
      <c r="Z4636">
        <v>28.7041</v>
      </c>
      <c r="AA4636">
        <v>77.102500000000006</v>
      </c>
      <c r="AB4636" t="str">
        <f>IF(Restaurants[[#This Row],[Years_Operating]]&lt;5,"New",
IF(Restaurants[[#This Row],[Years_Operating]]&lt;15,"Established","Legacy"))</f>
        <v>Legacy</v>
      </c>
      <c r="AC4636" t="str">
        <f>IF(Restaurants[[#This Row],[Country]]="India","Yes","No")</f>
        <v>Yes</v>
      </c>
      <c r="AD4636" t="str">
        <f>IF(AND(Restaurants[[#This Row],[Has Online Delivery]]="Yes",Restaurants[[#This Row],[Has Table Booking]]="Yes"),"Online + Table",
IF(Restaurants[[#This Row],[Has Online Delivery]]="Yes","Online Only",
IF(Restaurants[[#This Row],[Has Table Booking]]="Yes","Table Only","None")))</f>
        <v>None</v>
      </c>
      <c r="AE4636" t="str">
        <f>IF(Restaurants[[#This Row],[Rating]]&gt;=4.5,"Excellent",
IF(Restaurants[[#This Row],[Rating]]&gt;=4,"Very Good",
IF(Restaurants[[#This Row],[Rating]]&gt;=3.5,"Good","Average/Low")))</f>
        <v>Excellent</v>
      </c>
    </row>
    <row r="4637" spans="1:31" x14ac:dyDescent="0.3">
      <c r="A4637" t="s">
        <v>76</v>
      </c>
      <c r="B4637" t="s">
        <v>1038</v>
      </c>
      <c r="C4637" t="s">
        <v>877</v>
      </c>
      <c r="D4637" t="s">
        <v>878</v>
      </c>
      <c r="E4637">
        <v>3</v>
      </c>
      <c r="F4637">
        <v>295</v>
      </c>
      <c r="G4637" t="s">
        <v>79</v>
      </c>
      <c r="H4637">
        <v>1972</v>
      </c>
      <c r="I4637">
        <v>62</v>
      </c>
      <c r="J4637">
        <v>4.8</v>
      </c>
      <c r="K4637" t="s">
        <v>911</v>
      </c>
      <c r="L4637">
        <v>53</v>
      </c>
      <c r="M4637" t="s">
        <v>33</v>
      </c>
      <c r="N4637" t="s">
        <v>34</v>
      </c>
      <c r="O4637" t="s">
        <v>54</v>
      </c>
      <c r="P4637" t="s">
        <v>36</v>
      </c>
      <c r="Q4637" t="s">
        <v>36</v>
      </c>
      <c r="R4637">
        <v>23</v>
      </c>
      <c r="S4637" t="s">
        <v>36</v>
      </c>
      <c r="T4637" t="s">
        <v>55</v>
      </c>
      <c r="U4637" t="s">
        <v>32</v>
      </c>
      <c r="W4637" t="s">
        <v>132</v>
      </c>
      <c r="X4637">
        <v>272225</v>
      </c>
      <c r="Y4637">
        <v>2645</v>
      </c>
      <c r="Z4637">
        <v>-37.813600000000001</v>
      </c>
      <c r="AA4637">
        <v>144.9631</v>
      </c>
      <c r="AB4637" t="str">
        <f>IF(Restaurants[[#This Row],[Years_Operating]]&lt;5,"New",
IF(Restaurants[[#This Row],[Years_Operating]]&lt;15,"Established","Legacy"))</f>
        <v>Legacy</v>
      </c>
      <c r="AC4637" t="str">
        <f>IF(Restaurants[[#This Row],[Country]]="India","Yes","No")</f>
        <v>No</v>
      </c>
      <c r="AD4637" t="str">
        <f>IF(AND(Restaurants[[#This Row],[Has Online Delivery]]="Yes",Restaurants[[#This Row],[Has Table Booking]]="Yes"),"Online + Table",
IF(Restaurants[[#This Row],[Has Online Delivery]]="Yes","Online Only",
IF(Restaurants[[#This Row],[Has Table Booking]]="Yes","Table Only","None")))</f>
        <v>Online + Table</v>
      </c>
      <c r="AE4637" t="str">
        <f>IF(Restaurants[[#This Row],[Rating]]&gt;=4.5,"Excellent",
IF(Restaurants[[#This Row],[Rating]]&gt;=4,"Very Good",
IF(Restaurants[[#This Row],[Rating]]&gt;=3.5,"Good","Average/Low")))</f>
        <v>Excellent</v>
      </c>
    </row>
    <row r="4638" spans="1:31" x14ac:dyDescent="0.3">
      <c r="A4638" t="s">
        <v>48</v>
      </c>
      <c r="B4638" t="s">
        <v>93</v>
      </c>
      <c r="C4638" t="s">
        <v>50</v>
      </c>
      <c r="D4638" t="s">
        <v>870</v>
      </c>
      <c r="E4638">
        <v>3</v>
      </c>
      <c r="F4638">
        <v>390</v>
      </c>
      <c r="G4638" t="s">
        <v>52</v>
      </c>
      <c r="H4638">
        <v>1994</v>
      </c>
      <c r="I4638">
        <v>60</v>
      </c>
      <c r="J4638">
        <v>4.9000000000000004</v>
      </c>
      <c r="K4638" t="s">
        <v>871</v>
      </c>
      <c r="L4638">
        <v>31</v>
      </c>
      <c r="M4638" t="s">
        <v>33</v>
      </c>
      <c r="N4638" t="s">
        <v>34</v>
      </c>
      <c r="O4638" t="s">
        <v>54</v>
      </c>
      <c r="P4638" t="s">
        <v>37</v>
      </c>
      <c r="Q4638" t="s">
        <v>37</v>
      </c>
      <c r="R4638">
        <v>69</v>
      </c>
      <c r="S4638" t="s">
        <v>37</v>
      </c>
      <c r="T4638" t="s">
        <v>38</v>
      </c>
      <c r="U4638" t="s">
        <v>32</v>
      </c>
      <c r="W4638" t="s">
        <v>132</v>
      </c>
      <c r="X4638">
        <v>94599</v>
      </c>
      <c r="Y4638">
        <v>1570</v>
      </c>
      <c r="Z4638">
        <v>37.774900000000002</v>
      </c>
      <c r="AA4638">
        <v>-122.4194</v>
      </c>
      <c r="AB4638" t="str">
        <f>IF(Restaurants[[#This Row],[Years_Operating]]&lt;5,"New",
IF(Restaurants[[#This Row],[Years_Operating]]&lt;15,"Established","Legacy"))</f>
        <v>Legacy</v>
      </c>
      <c r="AC4638" t="str">
        <f>IF(Restaurants[[#This Row],[Country]]="India","Yes","No")</f>
        <v>No</v>
      </c>
      <c r="AD4638" t="str">
        <f>IF(AND(Restaurants[[#This Row],[Has Online Delivery]]="Yes",Restaurants[[#This Row],[Has Table Booking]]="Yes"),"Online + Table",
IF(Restaurants[[#This Row],[Has Online Delivery]]="Yes","Online Only",
IF(Restaurants[[#This Row],[Has Table Booking]]="Yes","Table Only","None")))</f>
        <v>None</v>
      </c>
      <c r="AE4638" t="str">
        <f>IF(Restaurants[[#This Row],[Rating]]&gt;=4.5,"Excellent",
IF(Restaurants[[#This Row],[Rating]]&gt;=4,"Very Good",
IF(Restaurants[[#This Row],[Rating]]&gt;=3.5,"Good","Average/Low")))</f>
        <v>Excellent</v>
      </c>
    </row>
    <row r="4639" spans="1:31" x14ac:dyDescent="0.3">
      <c r="A4639" t="s">
        <v>202</v>
      </c>
      <c r="B4639" t="s">
        <v>933</v>
      </c>
      <c r="C4639" t="s">
        <v>251</v>
      </c>
      <c r="D4639" t="s">
        <v>263</v>
      </c>
      <c r="E4639">
        <v>1</v>
      </c>
      <c r="F4639">
        <v>95</v>
      </c>
      <c r="G4639" t="s">
        <v>203</v>
      </c>
      <c r="H4639">
        <v>2011</v>
      </c>
      <c r="I4639">
        <v>28</v>
      </c>
      <c r="J4639">
        <v>4.5</v>
      </c>
      <c r="K4639" t="s">
        <v>273</v>
      </c>
      <c r="L4639">
        <v>14</v>
      </c>
      <c r="M4639" t="s">
        <v>204</v>
      </c>
      <c r="N4639" t="s">
        <v>193</v>
      </c>
      <c r="O4639" t="s">
        <v>35</v>
      </c>
      <c r="P4639" t="s">
        <v>37</v>
      </c>
      <c r="Q4639" t="s">
        <v>37</v>
      </c>
      <c r="R4639">
        <v>59</v>
      </c>
      <c r="S4639" t="s">
        <v>37</v>
      </c>
      <c r="T4639" t="s">
        <v>55</v>
      </c>
      <c r="U4639" t="s">
        <v>69</v>
      </c>
      <c r="V4639" t="s">
        <v>1987</v>
      </c>
      <c r="W4639" t="s">
        <v>56</v>
      </c>
      <c r="X4639">
        <v>32625</v>
      </c>
      <c r="Y4639">
        <v>664</v>
      </c>
      <c r="Z4639">
        <v>22.7196</v>
      </c>
      <c r="AA4639">
        <v>75.857699999999994</v>
      </c>
      <c r="AB4639" t="str">
        <f>IF(Restaurants[[#This Row],[Years_Operating]]&lt;5,"New",
IF(Restaurants[[#This Row],[Years_Operating]]&lt;15,"Established","Legacy"))</f>
        <v>Established</v>
      </c>
      <c r="AC4639" t="str">
        <f>IF(Restaurants[[#This Row],[Country]]="India","Yes","No")</f>
        <v>Yes</v>
      </c>
      <c r="AD4639" t="str">
        <f>IF(AND(Restaurants[[#This Row],[Has Online Delivery]]="Yes",Restaurants[[#This Row],[Has Table Booking]]="Yes"),"Online + Table",
IF(Restaurants[[#This Row],[Has Online Delivery]]="Yes","Online Only",
IF(Restaurants[[#This Row],[Has Table Booking]]="Yes","Table Only","None")))</f>
        <v>None</v>
      </c>
      <c r="AE4639" t="str">
        <f>IF(Restaurants[[#This Row],[Rating]]&gt;=4.5,"Excellent",
IF(Restaurants[[#This Row],[Rating]]&gt;=4,"Very Good",
IF(Restaurants[[#This Row],[Rating]]&gt;=3.5,"Good","Average/Low")))</f>
        <v>Excellent</v>
      </c>
    </row>
    <row r="4640" spans="1:31" x14ac:dyDescent="0.3">
      <c r="A4640" t="s">
        <v>199</v>
      </c>
      <c r="B4640" t="s">
        <v>880</v>
      </c>
      <c r="C4640" t="s">
        <v>50</v>
      </c>
      <c r="D4640" t="s">
        <v>916</v>
      </c>
      <c r="E4640">
        <v>1</v>
      </c>
      <c r="F4640">
        <v>165</v>
      </c>
      <c r="G4640" t="s">
        <v>201</v>
      </c>
      <c r="H4640">
        <v>2013</v>
      </c>
      <c r="I4640">
        <v>26</v>
      </c>
      <c r="J4640">
        <v>4.5999999999999996</v>
      </c>
      <c r="K4640" t="s">
        <v>930</v>
      </c>
      <c r="L4640">
        <v>12</v>
      </c>
      <c r="M4640" t="s">
        <v>160</v>
      </c>
      <c r="N4640" t="s">
        <v>193</v>
      </c>
      <c r="O4640" t="s">
        <v>45</v>
      </c>
      <c r="P4640" t="s">
        <v>37</v>
      </c>
      <c r="Q4640" t="s">
        <v>36</v>
      </c>
      <c r="R4640">
        <v>35</v>
      </c>
      <c r="S4640" t="s">
        <v>37</v>
      </c>
      <c r="T4640" t="s">
        <v>55</v>
      </c>
      <c r="U4640" t="s">
        <v>39</v>
      </c>
      <c r="W4640" t="s">
        <v>40</v>
      </c>
      <c r="X4640">
        <v>88391</v>
      </c>
      <c r="Y4640">
        <v>4046</v>
      </c>
      <c r="Z4640">
        <v>29.760400000000001</v>
      </c>
      <c r="AA4640">
        <v>-95.369799999999998</v>
      </c>
      <c r="AB4640" t="str">
        <f>IF(Restaurants[[#This Row],[Years_Operating]]&lt;5,"New",
IF(Restaurants[[#This Row],[Years_Operating]]&lt;15,"Established","Legacy"))</f>
        <v>Established</v>
      </c>
      <c r="AC4640" t="str">
        <f>IF(Restaurants[[#This Row],[Country]]="India","Yes","No")</f>
        <v>No</v>
      </c>
      <c r="AD4640" t="str">
        <f>IF(AND(Restaurants[[#This Row],[Has Online Delivery]]="Yes",Restaurants[[#This Row],[Has Table Booking]]="Yes"),"Online + Table",
IF(Restaurants[[#This Row],[Has Online Delivery]]="Yes","Online Only",
IF(Restaurants[[#This Row],[Has Table Booking]]="Yes","Table Only","None")))</f>
        <v>Table Only</v>
      </c>
      <c r="AE4640" t="str">
        <f>IF(Restaurants[[#This Row],[Rating]]&gt;=4.5,"Excellent",
IF(Restaurants[[#This Row],[Rating]]&gt;=4,"Very Good",
IF(Restaurants[[#This Row],[Rating]]&gt;=3.5,"Good","Average/Low")))</f>
        <v>Excellent</v>
      </c>
    </row>
    <row r="4641" spans="1:31" x14ac:dyDescent="0.3">
      <c r="A4641" t="s">
        <v>104</v>
      </c>
      <c r="B4641" t="s">
        <v>58</v>
      </c>
      <c r="C4641" t="s">
        <v>59</v>
      </c>
      <c r="D4641" t="s">
        <v>897</v>
      </c>
      <c r="E4641">
        <v>3</v>
      </c>
      <c r="F4641">
        <v>310</v>
      </c>
      <c r="G4641" t="s">
        <v>107</v>
      </c>
      <c r="H4641">
        <v>1994</v>
      </c>
      <c r="I4641">
        <v>50</v>
      </c>
      <c r="J4641">
        <v>4.8</v>
      </c>
      <c r="K4641" t="s">
        <v>898</v>
      </c>
      <c r="L4641">
        <v>31</v>
      </c>
      <c r="M4641" t="s">
        <v>33</v>
      </c>
      <c r="N4641" t="s">
        <v>34</v>
      </c>
      <c r="O4641" t="s">
        <v>35</v>
      </c>
      <c r="P4641" t="s">
        <v>36</v>
      </c>
      <c r="Q4641" t="s">
        <v>37</v>
      </c>
      <c r="R4641">
        <v>47</v>
      </c>
      <c r="S4641" t="s">
        <v>37</v>
      </c>
      <c r="T4641" t="s">
        <v>55</v>
      </c>
      <c r="U4641" t="s">
        <v>69</v>
      </c>
      <c r="W4641" t="s">
        <v>149</v>
      </c>
      <c r="X4641">
        <v>191384</v>
      </c>
      <c r="Y4641">
        <v>5357</v>
      </c>
      <c r="Z4641">
        <v>48.8566</v>
      </c>
      <c r="AA4641">
        <v>2.3521999999999998</v>
      </c>
      <c r="AB4641" t="str">
        <f>IF(Restaurants[[#This Row],[Years_Operating]]&lt;5,"New",
IF(Restaurants[[#This Row],[Years_Operating]]&lt;15,"Established","Legacy"))</f>
        <v>Legacy</v>
      </c>
      <c r="AC4641" t="str">
        <f>IF(Restaurants[[#This Row],[Country]]="India","Yes","No")</f>
        <v>No</v>
      </c>
      <c r="AD4641" t="str">
        <f>IF(AND(Restaurants[[#This Row],[Has Online Delivery]]="Yes",Restaurants[[#This Row],[Has Table Booking]]="Yes"),"Online + Table",
IF(Restaurants[[#This Row],[Has Online Delivery]]="Yes","Online Only",
IF(Restaurants[[#This Row],[Has Table Booking]]="Yes","Table Only","None")))</f>
        <v>Online Only</v>
      </c>
      <c r="AE4641" t="str">
        <f>IF(Restaurants[[#This Row],[Rating]]&gt;=4.5,"Excellent",
IF(Restaurants[[#This Row],[Rating]]&gt;=4,"Very Good",
IF(Restaurants[[#This Row],[Rating]]&gt;=3.5,"Good","Average/Low")))</f>
        <v>Excellent</v>
      </c>
    </row>
    <row r="4642" spans="1:31" x14ac:dyDescent="0.3">
      <c r="A4642" t="s">
        <v>212</v>
      </c>
      <c r="B4642" t="s">
        <v>195</v>
      </c>
      <c r="C4642" t="s">
        <v>196</v>
      </c>
      <c r="D4642" t="s">
        <v>892</v>
      </c>
      <c r="E4642">
        <v>0</v>
      </c>
      <c r="F4642">
        <v>165</v>
      </c>
      <c r="G4642" t="s">
        <v>214</v>
      </c>
      <c r="H4642">
        <v>2009</v>
      </c>
      <c r="I4642">
        <v>36</v>
      </c>
      <c r="J4642">
        <v>4.7</v>
      </c>
      <c r="K4642" t="s">
        <v>893</v>
      </c>
      <c r="L4642">
        <v>16</v>
      </c>
      <c r="M4642" t="s">
        <v>160</v>
      </c>
      <c r="N4642" t="s">
        <v>210</v>
      </c>
      <c r="O4642" t="s">
        <v>211</v>
      </c>
      <c r="P4642" t="s">
        <v>37</v>
      </c>
      <c r="Q4642" t="s">
        <v>37</v>
      </c>
      <c r="R4642">
        <v>54</v>
      </c>
      <c r="S4642" t="s">
        <v>37</v>
      </c>
      <c r="T4642" t="s">
        <v>38</v>
      </c>
      <c r="U4642" t="s">
        <v>46</v>
      </c>
      <c r="W4642" t="s">
        <v>80</v>
      </c>
      <c r="X4642">
        <v>387631</v>
      </c>
      <c r="Y4642">
        <v>3825</v>
      </c>
      <c r="Z4642">
        <v>51.507399999999997</v>
      </c>
      <c r="AA4642">
        <v>-0.1278</v>
      </c>
      <c r="AB4642" t="str">
        <f>IF(Restaurants[[#This Row],[Years_Operating]]&lt;5,"New",
IF(Restaurants[[#This Row],[Years_Operating]]&lt;15,"Established","Legacy"))</f>
        <v>Legacy</v>
      </c>
      <c r="AC4642" t="str">
        <f>IF(Restaurants[[#This Row],[Country]]="India","Yes","No")</f>
        <v>No</v>
      </c>
      <c r="AD4642" t="str">
        <f>IF(AND(Restaurants[[#This Row],[Has Online Delivery]]="Yes",Restaurants[[#This Row],[Has Table Booking]]="Yes"),"Online + Table",
IF(Restaurants[[#This Row],[Has Online Delivery]]="Yes","Online Only",
IF(Restaurants[[#This Row],[Has Table Booking]]="Yes","Table Only","None")))</f>
        <v>None</v>
      </c>
      <c r="AE4642" t="str">
        <f>IF(Restaurants[[#This Row],[Rating]]&gt;=4.5,"Excellent",
IF(Restaurants[[#This Row],[Rating]]&gt;=4,"Very Good",
IF(Restaurants[[#This Row],[Rating]]&gt;=3.5,"Good","Average/Low")))</f>
        <v>Excellent</v>
      </c>
    </row>
    <row r="4643" spans="1:31" x14ac:dyDescent="0.3">
      <c r="A4643" t="s">
        <v>104</v>
      </c>
      <c r="B4643" t="s">
        <v>58</v>
      </c>
      <c r="C4643" t="s">
        <v>59</v>
      </c>
      <c r="D4643" t="s">
        <v>51</v>
      </c>
      <c r="E4643">
        <v>3</v>
      </c>
      <c r="F4643">
        <v>310</v>
      </c>
      <c r="G4643" t="s">
        <v>107</v>
      </c>
      <c r="H4643">
        <v>1994</v>
      </c>
      <c r="I4643">
        <v>50</v>
      </c>
      <c r="J4643">
        <v>4.8</v>
      </c>
      <c r="K4643" t="s">
        <v>53</v>
      </c>
      <c r="L4643">
        <v>31</v>
      </c>
      <c r="M4643" t="s">
        <v>33</v>
      </c>
      <c r="N4643" t="s">
        <v>34</v>
      </c>
      <c r="O4643" t="s">
        <v>35</v>
      </c>
      <c r="P4643" t="s">
        <v>37</v>
      </c>
      <c r="Q4643" t="s">
        <v>37</v>
      </c>
      <c r="R4643">
        <v>38</v>
      </c>
      <c r="S4643" t="s">
        <v>36</v>
      </c>
      <c r="T4643" t="s">
        <v>86</v>
      </c>
      <c r="U4643" t="s">
        <v>69</v>
      </c>
      <c r="W4643" t="s">
        <v>132</v>
      </c>
      <c r="X4643">
        <v>415805</v>
      </c>
      <c r="Y4643">
        <v>5688</v>
      </c>
      <c r="Z4643">
        <v>48.8566</v>
      </c>
      <c r="AA4643">
        <v>2.3521999999999998</v>
      </c>
      <c r="AB4643" t="str">
        <f>IF(Restaurants[[#This Row],[Years_Operating]]&lt;5,"New",
IF(Restaurants[[#This Row],[Years_Operating]]&lt;15,"Established","Legacy"))</f>
        <v>Legacy</v>
      </c>
      <c r="AC4643" t="str">
        <f>IF(Restaurants[[#This Row],[Country]]="India","Yes","No")</f>
        <v>No</v>
      </c>
      <c r="AD4643" t="str">
        <f>IF(AND(Restaurants[[#This Row],[Has Online Delivery]]="Yes",Restaurants[[#This Row],[Has Table Booking]]="Yes"),"Online + Table",
IF(Restaurants[[#This Row],[Has Online Delivery]]="Yes","Online Only",
IF(Restaurants[[#This Row],[Has Table Booking]]="Yes","Table Only","None")))</f>
        <v>None</v>
      </c>
      <c r="AE4643" t="str">
        <f>IF(Restaurants[[#This Row],[Rating]]&gt;=4.5,"Excellent",
IF(Restaurants[[#This Row],[Rating]]&gt;=4,"Very Good",
IF(Restaurants[[#This Row],[Rating]]&gt;=3.5,"Good","Average/Low")))</f>
        <v>Excellent</v>
      </c>
    </row>
    <row r="4644" spans="1:31" x14ac:dyDescent="0.3">
      <c r="A4644" t="s">
        <v>122</v>
      </c>
      <c r="B4644" t="s">
        <v>866</v>
      </c>
      <c r="C4644" t="s">
        <v>251</v>
      </c>
      <c r="D4644" t="s">
        <v>278</v>
      </c>
      <c r="E4644">
        <v>3</v>
      </c>
      <c r="F4644">
        <v>365</v>
      </c>
      <c r="G4644" t="s">
        <v>123</v>
      </c>
      <c r="H4644">
        <v>1998</v>
      </c>
      <c r="I4644">
        <v>80</v>
      </c>
      <c r="J4644">
        <v>4.7</v>
      </c>
      <c r="K4644" t="s">
        <v>299</v>
      </c>
      <c r="L4644">
        <v>27</v>
      </c>
      <c r="M4644" t="s">
        <v>33</v>
      </c>
      <c r="N4644" t="s">
        <v>34</v>
      </c>
      <c r="O4644" t="s">
        <v>54</v>
      </c>
      <c r="P4644" t="s">
        <v>37</v>
      </c>
      <c r="Q4644" t="s">
        <v>37</v>
      </c>
      <c r="R4644">
        <v>41</v>
      </c>
      <c r="S4644" t="s">
        <v>36</v>
      </c>
      <c r="T4644" t="s">
        <v>55</v>
      </c>
      <c r="U4644" t="s">
        <v>46</v>
      </c>
      <c r="V4644" t="s">
        <v>1988</v>
      </c>
      <c r="W4644" t="s">
        <v>80</v>
      </c>
      <c r="X4644">
        <v>212551</v>
      </c>
      <c r="Y4644">
        <v>483</v>
      </c>
      <c r="Z4644">
        <v>23.022500000000001</v>
      </c>
      <c r="AA4644">
        <v>72.571399999999997</v>
      </c>
      <c r="AB4644" t="str">
        <f>IF(Restaurants[[#This Row],[Years_Operating]]&lt;5,"New",
IF(Restaurants[[#This Row],[Years_Operating]]&lt;15,"Established","Legacy"))</f>
        <v>Legacy</v>
      </c>
      <c r="AC4644" t="str">
        <f>IF(Restaurants[[#This Row],[Country]]="India","Yes","No")</f>
        <v>Yes</v>
      </c>
      <c r="AD4644" t="str">
        <f>IF(AND(Restaurants[[#This Row],[Has Online Delivery]]="Yes",Restaurants[[#This Row],[Has Table Booking]]="Yes"),"Online + Table",
IF(Restaurants[[#This Row],[Has Online Delivery]]="Yes","Online Only",
IF(Restaurants[[#This Row],[Has Table Booking]]="Yes","Table Only","None")))</f>
        <v>None</v>
      </c>
      <c r="AE4644" t="str">
        <f>IF(Restaurants[[#This Row],[Rating]]&gt;=4.5,"Excellent",
IF(Restaurants[[#This Row],[Rating]]&gt;=4,"Very Good",
IF(Restaurants[[#This Row],[Rating]]&gt;=3.5,"Good","Average/Low")))</f>
        <v>Excellent</v>
      </c>
    </row>
    <row r="4645" spans="1:31" x14ac:dyDescent="0.3">
      <c r="A4645" t="s">
        <v>229</v>
      </c>
      <c r="B4645" t="s">
        <v>255</v>
      </c>
      <c r="C4645" t="s">
        <v>251</v>
      </c>
      <c r="D4645" t="s">
        <v>267</v>
      </c>
      <c r="E4645">
        <v>0</v>
      </c>
      <c r="F4645">
        <v>145</v>
      </c>
      <c r="G4645" t="s">
        <v>233</v>
      </c>
      <c r="H4645">
        <v>2006</v>
      </c>
      <c r="I4645">
        <v>40</v>
      </c>
      <c r="J4645">
        <v>4.5999999999999996</v>
      </c>
      <c r="K4645" t="s">
        <v>307</v>
      </c>
      <c r="L4645">
        <v>19</v>
      </c>
      <c r="M4645" t="s">
        <v>204</v>
      </c>
      <c r="N4645" t="s">
        <v>210</v>
      </c>
      <c r="O4645" t="s">
        <v>211</v>
      </c>
      <c r="P4645" t="s">
        <v>37</v>
      </c>
      <c r="Q4645" t="s">
        <v>37</v>
      </c>
      <c r="R4645">
        <v>65</v>
      </c>
      <c r="S4645" t="s">
        <v>36</v>
      </c>
      <c r="T4645" t="s">
        <v>38</v>
      </c>
      <c r="U4645" t="s">
        <v>39</v>
      </c>
      <c r="V4645" t="s">
        <v>1989</v>
      </c>
      <c r="W4645" t="s">
        <v>149</v>
      </c>
      <c r="X4645">
        <v>214950</v>
      </c>
      <c r="Y4645">
        <v>7687</v>
      </c>
      <c r="Z4645">
        <v>19.076000000000001</v>
      </c>
      <c r="AA4645">
        <v>72.877700000000004</v>
      </c>
      <c r="AB4645" t="str">
        <f>IF(Restaurants[[#This Row],[Years_Operating]]&lt;5,"New",
IF(Restaurants[[#This Row],[Years_Operating]]&lt;15,"Established","Legacy"))</f>
        <v>Legacy</v>
      </c>
      <c r="AC4645" t="str">
        <f>IF(Restaurants[[#This Row],[Country]]="India","Yes","No")</f>
        <v>Yes</v>
      </c>
      <c r="AD4645" t="str">
        <f>IF(AND(Restaurants[[#This Row],[Has Online Delivery]]="Yes",Restaurants[[#This Row],[Has Table Booking]]="Yes"),"Online + Table",
IF(Restaurants[[#This Row],[Has Online Delivery]]="Yes","Online Only",
IF(Restaurants[[#This Row],[Has Table Booking]]="Yes","Table Only","None")))</f>
        <v>None</v>
      </c>
      <c r="AE4645" t="str">
        <f>IF(Restaurants[[#This Row],[Rating]]&gt;=4.5,"Excellent",
IF(Restaurants[[#This Row],[Rating]]&gt;=4,"Very Good",
IF(Restaurants[[#This Row],[Rating]]&gt;=3.5,"Good","Average/Low")))</f>
        <v>Excellent</v>
      </c>
    </row>
    <row r="4646" spans="1:31" x14ac:dyDescent="0.3">
      <c r="A4646" t="s">
        <v>124</v>
      </c>
      <c r="B4646" t="s">
        <v>896</v>
      </c>
      <c r="C4646" t="s">
        <v>59</v>
      </c>
      <c r="D4646" t="s">
        <v>51</v>
      </c>
      <c r="E4646">
        <v>3</v>
      </c>
      <c r="F4646">
        <v>385</v>
      </c>
      <c r="G4646" t="s">
        <v>127</v>
      </c>
      <c r="H4646">
        <v>2005</v>
      </c>
      <c r="I4646">
        <v>64</v>
      </c>
      <c r="J4646">
        <v>4.7</v>
      </c>
      <c r="K4646" t="s">
        <v>178</v>
      </c>
      <c r="L4646">
        <v>20</v>
      </c>
      <c r="M4646" t="s">
        <v>33</v>
      </c>
      <c r="N4646" t="s">
        <v>34</v>
      </c>
      <c r="O4646" t="s">
        <v>54</v>
      </c>
      <c r="P4646" t="s">
        <v>37</v>
      </c>
      <c r="Q4646" t="s">
        <v>36</v>
      </c>
      <c r="R4646">
        <v>68</v>
      </c>
      <c r="S4646" t="s">
        <v>37</v>
      </c>
      <c r="T4646" t="s">
        <v>63</v>
      </c>
      <c r="U4646" t="s">
        <v>46</v>
      </c>
      <c r="W4646" t="s">
        <v>80</v>
      </c>
      <c r="X4646">
        <v>258629</v>
      </c>
      <c r="Y4646">
        <v>6218</v>
      </c>
      <c r="Z4646">
        <v>45.764000000000003</v>
      </c>
      <c r="AA4646">
        <v>4.8357000000000001</v>
      </c>
      <c r="AB4646" t="str">
        <f>IF(Restaurants[[#This Row],[Years_Operating]]&lt;5,"New",
IF(Restaurants[[#This Row],[Years_Operating]]&lt;15,"Established","Legacy"))</f>
        <v>Legacy</v>
      </c>
      <c r="AC4646" t="str">
        <f>IF(Restaurants[[#This Row],[Country]]="India","Yes","No")</f>
        <v>No</v>
      </c>
      <c r="AD4646" t="str">
        <f>IF(AND(Restaurants[[#This Row],[Has Online Delivery]]="Yes",Restaurants[[#This Row],[Has Table Booking]]="Yes"),"Online + Table",
IF(Restaurants[[#This Row],[Has Online Delivery]]="Yes","Online Only",
IF(Restaurants[[#This Row],[Has Table Booking]]="Yes","Table Only","None")))</f>
        <v>Table Only</v>
      </c>
      <c r="AE4646" t="str">
        <f>IF(Restaurants[[#This Row],[Rating]]&gt;=4.5,"Excellent",
IF(Restaurants[[#This Row],[Rating]]&gt;=4,"Very Good",
IF(Restaurants[[#This Row],[Rating]]&gt;=3.5,"Good","Average/Low")))</f>
        <v>Excellent</v>
      </c>
    </row>
    <row r="4647" spans="1:31" x14ac:dyDescent="0.3">
      <c r="A4647" t="s">
        <v>111</v>
      </c>
      <c r="B4647" t="s">
        <v>261</v>
      </c>
      <c r="C4647" t="s">
        <v>251</v>
      </c>
      <c r="D4647" t="s">
        <v>267</v>
      </c>
      <c r="E4647">
        <v>3</v>
      </c>
      <c r="F4647">
        <v>305</v>
      </c>
      <c r="G4647" t="s">
        <v>112</v>
      </c>
      <c r="H4647">
        <v>2000</v>
      </c>
      <c r="I4647">
        <v>25</v>
      </c>
      <c r="J4647">
        <v>4.8</v>
      </c>
      <c r="K4647" t="s">
        <v>268</v>
      </c>
      <c r="L4647">
        <v>25</v>
      </c>
      <c r="M4647" t="s">
        <v>33</v>
      </c>
      <c r="N4647" t="s">
        <v>34</v>
      </c>
      <c r="O4647" t="s">
        <v>35</v>
      </c>
      <c r="P4647" t="s">
        <v>36</v>
      </c>
      <c r="Q4647" t="s">
        <v>36</v>
      </c>
      <c r="R4647">
        <v>56</v>
      </c>
      <c r="S4647" t="s">
        <v>37</v>
      </c>
      <c r="T4647" t="s">
        <v>38</v>
      </c>
      <c r="U4647" t="s">
        <v>39</v>
      </c>
      <c r="V4647" t="s">
        <v>1990</v>
      </c>
      <c r="W4647" t="s">
        <v>64</v>
      </c>
      <c r="X4647">
        <v>428805</v>
      </c>
      <c r="Y4647">
        <v>6957</v>
      </c>
      <c r="Z4647">
        <v>22.572600000000001</v>
      </c>
      <c r="AA4647">
        <v>88.363900000000001</v>
      </c>
      <c r="AB4647" t="str">
        <f>IF(Restaurants[[#This Row],[Years_Operating]]&lt;5,"New",
IF(Restaurants[[#This Row],[Years_Operating]]&lt;15,"Established","Legacy"))</f>
        <v>Legacy</v>
      </c>
      <c r="AC4647" t="str">
        <f>IF(Restaurants[[#This Row],[Country]]="India","Yes","No")</f>
        <v>Yes</v>
      </c>
      <c r="AD4647" t="str">
        <f>IF(AND(Restaurants[[#This Row],[Has Online Delivery]]="Yes",Restaurants[[#This Row],[Has Table Booking]]="Yes"),"Online + Table",
IF(Restaurants[[#This Row],[Has Online Delivery]]="Yes","Online Only",
IF(Restaurants[[#This Row],[Has Table Booking]]="Yes","Table Only","None")))</f>
        <v>Online + Table</v>
      </c>
      <c r="AE4647" t="str">
        <f>IF(Restaurants[[#This Row],[Rating]]&gt;=4.5,"Excellent",
IF(Restaurants[[#This Row],[Rating]]&gt;=4,"Very Good",
IF(Restaurants[[#This Row],[Rating]]&gt;=3.5,"Good","Average/Low")))</f>
        <v>Excellent</v>
      </c>
    </row>
    <row r="4648" spans="1:31" x14ac:dyDescent="0.3">
      <c r="A4648" t="s">
        <v>41</v>
      </c>
      <c r="B4648" t="s">
        <v>888</v>
      </c>
      <c r="C4648" t="s">
        <v>59</v>
      </c>
      <c r="D4648" t="s">
        <v>51</v>
      </c>
      <c r="E4648">
        <v>3</v>
      </c>
      <c r="F4648">
        <v>320</v>
      </c>
      <c r="G4648" t="s">
        <v>44</v>
      </c>
      <c r="H4648">
        <v>2008</v>
      </c>
      <c r="I4648">
        <v>32</v>
      </c>
      <c r="J4648">
        <v>4.9000000000000004</v>
      </c>
      <c r="K4648" t="s">
        <v>53</v>
      </c>
      <c r="L4648">
        <v>17</v>
      </c>
      <c r="M4648" t="s">
        <v>33</v>
      </c>
      <c r="N4648" t="s">
        <v>34</v>
      </c>
      <c r="O4648" t="s">
        <v>45</v>
      </c>
      <c r="P4648" t="s">
        <v>37</v>
      </c>
      <c r="Q4648" t="s">
        <v>36</v>
      </c>
      <c r="R4648">
        <v>42</v>
      </c>
      <c r="S4648" t="s">
        <v>37</v>
      </c>
      <c r="T4648" t="s">
        <v>63</v>
      </c>
      <c r="U4648" t="s">
        <v>32</v>
      </c>
      <c r="W4648" t="s">
        <v>70</v>
      </c>
      <c r="X4648">
        <v>17566</v>
      </c>
      <c r="Y4648">
        <v>2822</v>
      </c>
      <c r="Z4648">
        <v>43.7102</v>
      </c>
      <c r="AA4648">
        <v>7.2619999999999996</v>
      </c>
      <c r="AB4648" t="str">
        <f>IF(Restaurants[[#This Row],[Years_Operating]]&lt;5,"New",
IF(Restaurants[[#This Row],[Years_Operating]]&lt;15,"Established","Legacy"))</f>
        <v>Legacy</v>
      </c>
      <c r="AC4648" t="str">
        <f>IF(Restaurants[[#This Row],[Country]]="India","Yes","No")</f>
        <v>No</v>
      </c>
      <c r="AD4648" t="str">
        <f>IF(AND(Restaurants[[#This Row],[Has Online Delivery]]="Yes",Restaurants[[#This Row],[Has Table Booking]]="Yes"),"Online + Table",
IF(Restaurants[[#This Row],[Has Online Delivery]]="Yes","Online Only",
IF(Restaurants[[#This Row],[Has Table Booking]]="Yes","Table Only","None")))</f>
        <v>Table Only</v>
      </c>
      <c r="AE4648" t="str">
        <f>IF(Restaurants[[#This Row],[Rating]]&gt;=4.5,"Excellent",
IF(Restaurants[[#This Row],[Rating]]&gt;=4,"Very Good",
IF(Restaurants[[#This Row],[Rating]]&gt;=3.5,"Good","Average/Low")))</f>
        <v>Excellent</v>
      </c>
    </row>
    <row r="4649" spans="1:31" x14ac:dyDescent="0.3">
      <c r="A4649" t="s">
        <v>189</v>
      </c>
      <c r="B4649" t="s">
        <v>913</v>
      </c>
      <c r="C4649" t="s">
        <v>146</v>
      </c>
      <c r="D4649" t="s">
        <v>905</v>
      </c>
      <c r="E4649">
        <v>1</v>
      </c>
      <c r="F4649">
        <v>210</v>
      </c>
      <c r="G4649" t="s">
        <v>192</v>
      </c>
      <c r="H4649">
        <v>1990</v>
      </c>
      <c r="I4649">
        <v>30</v>
      </c>
      <c r="J4649">
        <v>4.7</v>
      </c>
      <c r="K4649" t="s">
        <v>906</v>
      </c>
      <c r="L4649">
        <v>35</v>
      </c>
      <c r="M4649" t="s">
        <v>160</v>
      </c>
      <c r="N4649" t="s">
        <v>193</v>
      </c>
      <c r="O4649" t="s">
        <v>35</v>
      </c>
      <c r="P4649" t="s">
        <v>36</v>
      </c>
      <c r="Q4649" t="s">
        <v>37</v>
      </c>
      <c r="R4649">
        <v>71</v>
      </c>
      <c r="S4649" t="s">
        <v>37</v>
      </c>
      <c r="T4649" t="s">
        <v>38</v>
      </c>
      <c r="U4649" t="s">
        <v>32</v>
      </c>
      <c r="W4649" t="s">
        <v>80</v>
      </c>
      <c r="X4649">
        <v>38573</v>
      </c>
      <c r="Y4649">
        <v>1678</v>
      </c>
      <c r="Z4649">
        <v>34.6937</v>
      </c>
      <c r="AA4649">
        <v>135.50229999999999</v>
      </c>
      <c r="AB4649" t="str">
        <f>IF(Restaurants[[#This Row],[Years_Operating]]&lt;5,"New",
IF(Restaurants[[#This Row],[Years_Operating]]&lt;15,"Established","Legacy"))</f>
        <v>Legacy</v>
      </c>
      <c r="AC4649" t="str">
        <f>IF(Restaurants[[#This Row],[Country]]="India","Yes","No")</f>
        <v>No</v>
      </c>
      <c r="AD4649" t="str">
        <f>IF(AND(Restaurants[[#This Row],[Has Online Delivery]]="Yes",Restaurants[[#This Row],[Has Table Booking]]="Yes"),"Online + Table",
IF(Restaurants[[#This Row],[Has Online Delivery]]="Yes","Online Only",
IF(Restaurants[[#This Row],[Has Table Booking]]="Yes","Table Only","None")))</f>
        <v>Online Only</v>
      </c>
      <c r="AE4649" t="str">
        <f>IF(Restaurants[[#This Row],[Rating]]&gt;=4.5,"Excellent",
IF(Restaurants[[#This Row],[Rating]]&gt;=4,"Very Good",
IF(Restaurants[[#This Row],[Rating]]&gt;=3.5,"Good","Average/Low")))</f>
        <v>Excellent</v>
      </c>
    </row>
    <row r="4650" spans="1:31" x14ac:dyDescent="0.3">
      <c r="A4650" t="s">
        <v>202</v>
      </c>
      <c r="B4650" t="s">
        <v>889</v>
      </c>
      <c r="C4650" t="s">
        <v>29</v>
      </c>
      <c r="D4650" t="s">
        <v>886</v>
      </c>
      <c r="E4650">
        <v>1</v>
      </c>
      <c r="F4650">
        <v>95</v>
      </c>
      <c r="G4650" t="s">
        <v>203</v>
      </c>
      <c r="H4650">
        <v>2011</v>
      </c>
      <c r="I4650">
        <v>28</v>
      </c>
      <c r="J4650">
        <v>4.5</v>
      </c>
      <c r="K4650" t="s">
        <v>887</v>
      </c>
      <c r="L4650">
        <v>14</v>
      </c>
      <c r="M4650" t="s">
        <v>204</v>
      </c>
      <c r="N4650" t="s">
        <v>193</v>
      </c>
      <c r="O4650" t="s">
        <v>35</v>
      </c>
      <c r="P4650" t="s">
        <v>37</v>
      </c>
      <c r="Q4650" t="s">
        <v>36</v>
      </c>
      <c r="R4650">
        <v>68</v>
      </c>
      <c r="S4650" t="s">
        <v>37</v>
      </c>
      <c r="T4650" t="s">
        <v>63</v>
      </c>
      <c r="U4650" t="s">
        <v>32</v>
      </c>
      <c r="W4650" t="s">
        <v>103</v>
      </c>
      <c r="X4650">
        <v>185632</v>
      </c>
      <c r="Y4650">
        <v>486</v>
      </c>
      <c r="Z4650">
        <v>43.769599999999997</v>
      </c>
      <c r="AA4650">
        <v>11.255800000000001</v>
      </c>
      <c r="AB4650" t="str">
        <f>IF(Restaurants[[#This Row],[Years_Operating]]&lt;5,"New",
IF(Restaurants[[#This Row],[Years_Operating]]&lt;15,"Established","Legacy"))</f>
        <v>Established</v>
      </c>
      <c r="AC4650" t="str">
        <f>IF(Restaurants[[#This Row],[Country]]="India","Yes","No")</f>
        <v>No</v>
      </c>
      <c r="AD4650" t="str">
        <f>IF(AND(Restaurants[[#This Row],[Has Online Delivery]]="Yes",Restaurants[[#This Row],[Has Table Booking]]="Yes"),"Online + Table",
IF(Restaurants[[#This Row],[Has Online Delivery]]="Yes","Online Only",
IF(Restaurants[[#This Row],[Has Table Booking]]="Yes","Table Only","None")))</f>
        <v>Table Only</v>
      </c>
      <c r="AE4650" t="str">
        <f>IF(Restaurants[[#This Row],[Rating]]&gt;=4.5,"Excellent",
IF(Restaurants[[#This Row],[Rating]]&gt;=4,"Very Good",
IF(Restaurants[[#This Row],[Rating]]&gt;=3.5,"Good","Average/Low")))</f>
        <v>Excellent</v>
      </c>
    </row>
    <row r="4651" spans="1:31" x14ac:dyDescent="0.3">
      <c r="A4651" t="s">
        <v>128</v>
      </c>
      <c r="B4651" t="s">
        <v>266</v>
      </c>
      <c r="C4651" t="s">
        <v>251</v>
      </c>
      <c r="D4651" t="s">
        <v>918</v>
      </c>
      <c r="E4651">
        <v>3</v>
      </c>
      <c r="F4651">
        <v>290</v>
      </c>
      <c r="G4651" t="s">
        <v>130</v>
      </c>
      <c r="H4651">
        <v>1981</v>
      </c>
      <c r="I4651">
        <v>50</v>
      </c>
      <c r="J4651">
        <v>4.7</v>
      </c>
      <c r="K4651" t="s">
        <v>919</v>
      </c>
      <c r="L4651">
        <v>44</v>
      </c>
      <c r="M4651" t="s">
        <v>33</v>
      </c>
      <c r="N4651" t="s">
        <v>34</v>
      </c>
      <c r="O4651" t="s">
        <v>35</v>
      </c>
      <c r="P4651" t="s">
        <v>37</v>
      </c>
      <c r="Q4651" t="s">
        <v>36</v>
      </c>
      <c r="R4651">
        <v>59</v>
      </c>
      <c r="S4651" t="s">
        <v>36</v>
      </c>
      <c r="T4651" t="s">
        <v>63</v>
      </c>
      <c r="U4651" t="s">
        <v>46</v>
      </c>
      <c r="V4651" t="s">
        <v>1991</v>
      </c>
      <c r="W4651" t="s">
        <v>40</v>
      </c>
      <c r="X4651">
        <v>234021</v>
      </c>
      <c r="Y4651">
        <v>7746</v>
      </c>
      <c r="Z4651">
        <v>12.9716</v>
      </c>
      <c r="AA4651">
        <v>77.5946</v>
      </c>
      <c r="AB4651" t="str">
        <f>IF(Restaurants[[#This Row],[Years_Operating]]&lt;5,"New",
IF(Restaurants[[#This Row],[Years_Operating]]&lt;15,"Established","Legacy"))</f>
        <v>Legacy</v>
      </c>
      <c r="AC4651" t="str">
        <f>IF(Restaurants[[#This Row],[Country]]="India","Yes","No")</f>
        <v>Yes</v>
      </c>
      <c r="AD4651" t="str">
        <f>IF(AND(Restaurants[[#This Row],[Has Online Delivery]]="Yes",Restaurants[[#This Row],[Has Table Booking]]="Yes"),"Online + Table",
IF(Restaurants[[#This Row],[Has Online Delivery]]="Yes","Online Only",
IF(Restaurants[[#This Row],[Has Table Booking]]="Yes","Table Only","None")))</f>
        <v>Table Only</v>
      </c>
      <c r="AE4651" t="str">
        <f>IF(Restaurants[[#This Row],[Rating]]&gt;=4.5,"Excellent",
IF(Restaurants[[#This Row],[Rating]]&gt;=4,"Very Good",
IF(Restaurants[[#This Row],[Rating]]&gt;=3.5,"Good","Average/Low")))</f>
        <v>Excellent</v>
      </c>
    </row>
    <row r="4652" spans="1:31" x14ac:dyDescent="0.3">
      <c r="A4652" t="s">
        <v>199</v>
      </c>
      <c r="B4652" t="s">
        <v>971</v>
      </c>
      <c r="C4652" t="s">
        <v>942</v>
      </c>
      <c r="D4652" t="s">
        <v>976</v>
      </c>
      <c r="E4652">
        <v>1</v>
      </c>
      <c r="F4652">
        <v>165</v>
      </c>
      <c r="G4652" t="s">
        <v>201</v>
      </c>
      <c r="H4652">
        <v>2013</v>
      </c>
      <c r="I4652">
        <v>26</v>
      </c>
      <c r="J4652">
        <v>4.5999999999999996</v>
      </c>
      <c r="K4652" t="s">
        <v>977</v>
      </c>
      <c r="L4652">
        <v>12</v>
      </c>
      <c r="M4652" t="s">
        <v>160</v>
      </c>
      <c r="N4652" t="s">
        <v>193</v>
      </c>
      <c r="O4652" t="s">
        <v>45</v>
      </c>
      <c r="P4652" t="s">
        <v>36</v>
      </c>
      <c r="Q4652" t="s">
        <v>37</v>
      </c>
      <c r="R4652">
        <v>28</v>
      </c>
      <c r="S4652" t="s">
        <v>36</v>
      </c>
      <c r="T4652" t="s">
        <v>63</v>
      </c>
      <c r="U4652" t="s">
        <v>39</v>
      </c>
      <c r="W4652" t="s">
        <v>64</v>
      </c>
      <c r="X4652">
        <v>163976</v>
      </c>
      <c r="Y4652">
        <v>6305</v>
      </c>
      <c r="Z4652">
        <v>43.653199999999998</v>
      </c>
      <c r="AA4652">
        <v>-79.383200000000002</v>
      </c>
      <c r="AB4652" t="str">
        <f>IF(Restaurants[[#This Row],[Years_Operating]]&lt;5,"New",
IF(Restaurants[[#This Row],[Years_Operating]]&lt;15,"Established","Legacy"))</f>
        <v>Established</v>
      </c>
      <c r="AC4652" t="str">
        <f>IF(Restaurants[[#This Row],[Country]]="India","Yes","No")</f>
        <v>No</v>
      </c>
      <c r="AD4652" t="str">
        <f>IF(AND(Restaurants[[#This Row],[Has Online Delivery]]="Yes",Restaurants[[#This Row],[Has Table Booking]]="Yes"),"Online + Table",
IF(Restaurants[[#This Row],[Has Online Delivery]]="Yes","Online Only",
IF(Restaurants[[#This Row],[Has Table Booking]]="Yes","Table Only","None")))</f>
        <v>Online Only</v>
      </c>
      <c r="AE4652" t="str">
        <f>IF(Restaurants[[#This Row],[Rating]]&gt;=4.5,"Excellent",
IF(Restaurants[[#This Row],[Rating]]&gt;=4,"Very Good",
IF(Restaurants[[#This Row],[Rating]]&gt;=3.5,"Good","Average/Low")))</f>
        <v>Excellent</v>
      </c>
    </row>
    <row r="4653" spans="1:31" x14ac:dyDescent="0.3">
      <c r="A4653" t="s">
        <v>161</v>
      </c>
      <c r="B4653" t="s">
        <v>125</v>
      </c>
      <c r="C4653" t="s">
        <v>50</v>
      </c>
      <c r="D4653" t="s">
        <v>916</v>
      </c>
      <c r="E4653">
        <v>2</v>
      </c>
      <c r="F4653">
        <v>275</v>
      </c>
      <c r="G4653" t="s">
        <v>163</v>
      </c>
      <c r="H4653">
        <v>2003</v>
      </c>
      <c r="I4653">
        <v>36</v>
      </c>
      <c r="J4653">
        <v>4.7</v>
      </c>
      <c r="K4653" t="s">
        <v>917</v>
      </c>
      <c r="L4653">
        <v>22</v>
      </c>
      <c r="M4653" t="s">
        <v>33</v>
      </c>
      <c r="N4653" t="s">
        <v>143</v>
      </c>
      <c r="O4653" t="s">
        <v>45</v>
      </c>
      <c r="P4653" t="s">
        <v>36</v>
      </c>
      <c r="Q4653" t="s">
        <v>36</v>
      </c>
      <c r="R4653">
        <v>74</v>
      </c>
      <c r="S4653" t="s">
        <v>37</v>
      </c>
      <c r="T4653" t="s">
        <v>86</v>
      </c>
      <c r="U4653" t="s">
        <v>39</v>
      </c>
      <c r="W4653" t="s">
        <v>64</v>
      </c>
      <c r="X4653">
        <v>406617</v>
      </c>
      <c r="Y4653">
        <v>2426</v>
      </c>
      <c r="Z4653">
        <v>41.878100000000003</v>
      </c>
      <c r="AA4653">
        <v>-87.629800000000003</v>
      </c>
      <c r="AB4653" t="str">
        <f>IF(Restaurants[[#This Row],[Years_Operating]]&lt;5,"New",
IF(Restaurants[[#This Row],[Years_Operating]]&lt;15,"Established","Legacy"))</f>
        <v>Legacy</v>
      </c>
      <c r="AC4653" t="str">
        <f>IF(Restaurants[[#This Row],[Country]]="India","Yes","No")</f>
        <v>No</v>
      </c>
      <c r="AD4653" t="str">
        <f>IF(AND(Restaurants[[#This Row],[Has Online Delivery]]="Yes",Restaurants[[#This Row],[Has Table Booking]]="Yes"),"Online + Table",
IF(Restaurants[[#This Row],[Has Online Delivery]]="Yes","Online Only",
IF(Restaurants[[#This Row],[Has Table Booking]]="Yes","Table Only","None")))</f>
        <v>Online + Table</v>
      </c>
      <c r="AE4653" t="str">
        <f>IF(Restaurants[[#This Row],[Rating]]&gt;=4.5,"Excellent",
IF(Restaurants[[#This Row],[Rating]]&gt;=4,"Very Good",
IF(Restaurants[[#This Row],[Rating]]&gt;=3.5,"Good","Average/Low")))</f>
        <v>Excellent</v>
      </c>
    </row>
    <row r="4654" spans="1:31" x14ac:dyDescent="0.3">
      <c r="A4654" t="s">
        <v>133</v>
      </c>
      <c r="B4654" t="s">
        <v>921</v>
      </c>
      <c r="C4654" t="s">
        <v>251</v>
      </c>
      <c r="D4654" t="s">
        <v>267</v>
      </c>
      <c r="E4654">
        <v>3</v>
      </c>
      <c r="F4654">
        <v>265</v>
      </c>
      <c r="G4654" t="s">
        <v>135</v>
      </c>
      <c r="H4654">
        <v>2005</v>
      </c>
      <c r="I4654">
        <v>45</v>
      </c>
      <c r="J4654">
        <v>4.7</v>
      </c>
      <c r="K4654" t="s">
        <v>307</v>
      </c>
      <c r="L4654">
        <v>20</v>
      </c>
      <c r="M4654" t="s">
        <v>33</v>
      </c>
      <c r="N4654" t="s">
        <v>34</v>
      </c>
      <c r="O4654" t="s">
        <v>35</v>
      </c>
      <c r="P4654" t="s">
        <v>37</v>
      </c>
      <c r="Q4654" t="s">
        <v>37</v>
      </c>
      <c r="R4654">
        <v>67</v>
      </c>
      <c r="S4654" t="s">
        <v>36</v>
      </c>
      <c r="T4654" t="s">
        <v>86</v>
      </c>
      <c r="U4654" t="s">
        <v>32</v>
      </c>
      <c r="V4654" t="s">
        <v>1992</v>
      </c>
      <c r="W4654" t="s">
        <v>149</v>
      </c>
      <c r="X4654">
        <v>223991</v>
      </c>
      <c r="Y4654">
        <v>823</v>
      </c>
      <c r="Z4654">
        <v>26.912400000000002</v>
      </c>
      <c r="AA4654">
        <v>75.787300000000002</v>
      </c>
      <c r="AB4654" t="str">
        <f>IF(Restaurants[[#This Row],[Years_Operating]]&lt;5,"New",
IF(Restaurants[[#This Row],[Years_Operating]]&lt;15,"Established","Legacy"))</f>
        <v>Legacy</v>
      </c>
      <c r="AC4654" t="str">
        <f>IF(Restaurants[[#This Row],[Country]]="India","Yes","No")</f>
        <v>Yes</v>
      </c>
      <c r="AD4654" t="str">
        <f>IF(AND(Restaurants[[#This Row],[Has Online Delivery]]="Yes",Restaurants[[#This Row],[Has Table Booking]]="Yes"),"Online + Table",
IF(Restaurants[[#This Row],[Has Online Delivery]]="Yes","Online Only",
IF(Restaurants[[#This Row],[Has Table Booking]]="Yes","Table Only","None")))</f>
        <v>None</v>
      </c>
      <c r="AE4654" t="str">
        <f>IF(Restaurants[[#This Row],[Rating]]&gt;=4.5,"Excellent",
IF(Restaurants[[#This Row],[Rating]]&gt;=4,"Very Good",
IF(Restaurants[[#This Row],[Rating]]&gt;=3.5,"Good","Average/Low")))</f>
        <v>Excellent</v>
      </c>
    </row>
    <row r="4655" spans="1:31" x14ac:dyDescent="0.3">
      <c r="A4655" t="s">
        <v>124</v>
      </c>
      <c r="B4655" t="s">
        <v>145</v>
      </c>
      <c r="C4655" t="s">
        <v>146</v>
      </c>
      <c r="D4655" t="s">
        <v>894</v>
      </c>
      <c r="E4655">
        <v>3</v>
      </c>
      <c r="F4655">
        <v>385</v>
      </c>
      <c r="G4655" t="s">
        <v>127</v>
      </c>
      <c r="H4655">
        <v>2005</v>
      </c>
      <c r="I4655">
        <v>64</v>
      </c>
      <c r="J4655">
        <v>4.7</v>
      </c>
      <c r="K4655" t="s">
        <v>1080</v>
      </c>
      <c r="L4655">
        <v>20</v>
      </c>
      <c r="M4655" t="s">
        <v>33</v>
      </c>
      <c r="N4655" t="s">
        <v>34</v>
      </c>
      <c r="O4655" t="s">
        <v>54</v>
      </c>
      <c r="P4655" t="s">
        <v>37</v>
      </c>
      <c r="Q4655" t="s">
        <v>36</v>
      </c>
      <c r="R4655">
        <v>53</v>
      </c>
      <c r="S4655" t="s">
        <v>36</v>
      </c>
      <c r="T4655" t="s">
        <v>38</v>
      </c>
      <c r="U4655" t="s">
        <v>39</v>
      </c>
      <c r="W4655" t="s">
        <v>103</v>
      </c>
      <c r="X4655">
        <v>350302</v>
      </c>
      <c r="Y4655">
        <v>5442</v>
      </c>
      <c r="Z4655">
        <v>35.689500000000002</v>
      </c>
      <c r="AA4655">
        <v>139.6917</v>
      </c>
      <c r="AB4655" t="str">
        <f>IF(Restaurants[[#This Row],[Years_Operating]]&lt;5,"New",
IF(Restaurants[[#This Row],[Years_Operating]]&lt;15,"Established","Legacy"))</f>
        <v>Legacy</v>
      </c>
      <c r="AC4655" t="str">
        <f>IF(Restaurants[[#This Row],[Country]]="India","Yes","No")</f>
        <v>No</v>
      </c>
      <c r="AD4655" t="str">
        <f>IF(AND(Restaurants[[#This Row],[Has Online Delivery]]="Yes",Restaurants[[#This Row],[Has Table Booking]]="Yes"),"Online + Table",
IF(Restaurants[[#This Row],[Has Online Delivery]]="Yes","Online Only",
IF(Restaurants[[#This Row],[Has Table Booking]]="Yes","Table Only","None")))</f>
        <v>Table Only</v>
      </c>
      <c r="AE4655" t="str">
        <f>IF(Restaurants[[#This Row],[Rating]]&gt;=4.5,"Excellent",
IF(Restaurants[[#This Row],[Rating]]&gt;=4,"Very Good",
IF(Restaurants[[#This Row],[Rating]]&gt;=3.5,"Good","Average/Low")))</f>
        <v>Excellent</v>
      </c>
    </row>
    <row r="4656" spans="1:31" x14ac:dyDescent="0.3">
      <c r="A4656" t="s">
        <v>136</v>
      </c>
      <c r="B4656" t="s">
        <v>888</v>
      </c>
      <c r="C4656" t="s">
        <v>59</v>
      </c>
      <c r="D4656" t="s">
        <v>94</v>
      </c>
      <c r="E4656">
        <v>3</v>
      </c>
      <c r="F4656">
        <v>570</v>
      </c>
      <c r="G4656" t="s">
        <v>140</v>
      </c>
      <c r="H4656">
        <v>2012</v>
      </c>
      <c r="I4656">
        <v>10</v>
      </c>
      <c r="J4656">
        <v>4.5999999999999996</v>
      </c>
      <c r="K4656" t="s">
        <v>96</v>
      </c>
      <c r="L4656">
        <v>13</v>
      </c>
      <c r="M4656" t="s">
        <v>62</v>
      </c>
      <c r="N4656" t="s">
        <v>34</v>
      </c>
      <c r="O4656" t="s">
        <v>45</v>
      </c>
      <c r="P4656" t="s">
        <v>37</v>
      </c>
      <c r="Q4656" t="s">
        <v>36</v>
      </c>
      <c r="R4656">
        <v>58</v>
      </c>
      <c r="S4656" t="s">
        <v>36</v>
      </c>
      <c r="T4656" t="s">
        <v>86</v>
      </c>
      <c r="U4656" t="s">
        <v>46</v>
      </c>
      <c r="W4656" t="s">
        <v>56</v>
      </c>
      <c r="X4656">
        <v>263024</v>
      </c>
      <c r="Y4656">
        <v>773</v>
      </c>
      <c r="Z4656">
        <v>43.7102</v>
      </c>
      <c r="AA4656">
        <v>7.2619999999999996</v>
      </c>
      <c r="AB4656" t="str">
        <f>IF(Restaurants[[#This Row],[Years_Operating]]&lt;5,"New",
IF(Restaurants[[#This Row],[Years_Operating]]&lt;15,"Established","Legacy"))</f>
        <v>Established</v>
      </c>
      <c r="AC4656" t="str">
        <f>IF(Restaurants[[#This Row],[Country]]="India","Yes","No")</f>
        <v>No</v>
      </c>
      <c r="AD4656" t="str">
        <f>IF(AND(Restaurants[[#This Row],[Has Online Delivery]]="Yes",Restaurants[[#This Row],[Has Table Booking]]="Yes"),"Online + Table",
IF(Restaurants[[#This Row],[Has Online Delivery]]="Yes","Online Only",
IF(Restaurants[[#This Row],[Has Table Booking]]="Yes","Table Only","None")))</f>
        <v>Table Only</v>
      </c>
      <c r="AE4656" t="str">
        <f>IF(Restaurants[[#This Row],[Rating]]&gt;=4.5,"Excellent",
IF(Restaurants[[#This Row],[Rating]]&gt;=4,"Very Good",
IF(Restaurants[[#This Row],[Rating]]&gt;=3.5,"Good","Average/Low")))</f>
        <v>Excellent</v>
      </c>
    </row>
    <row r="4657" spans="1:31" x14ac:dyDescent="0.3">
      <c r="A4657" t="s">
        <v>71</v>
      </c>
      <c r="B4657" t="s">
        <v>921</v>
      </c>
      <c r="C4657" t="s">
        <v>251</v>
      </c>
      <c r="D4657" t="s">
        <v>935</v>
      </c>
      <c r="E4657">
        <v>3</v>
      </c>
      <c r="F4657">
        <v>380</v>
      </c>
      <c r="G4657" t="s">
        <v>75</v>
      </c>
      <c r="H4657">
        <v>2008</v>
      </c>
      <c r="I4657">
        <v>23</v>
      </c>
      <c r="J4657">
        <v>4.8</v>
      </c>
      <c r="K4657" t="s">
        <v>936</v>
      </c>
      <c r="L4657">
        <v>17</v>
      </c>
      <c r="M4657" t="s">
        <v>33</v>
      </c>
      <c r="N4657" t="s">
        <v>34</v>
      </c>
      <c r="O4657" t="s">
        <v>35</v>
      </c>
      <c r="P4657" t="s">
        <v>37</v>
      </c>
      <c r="Q4657" t="s">
        <v>37</v>
      </c>
      <c r="R4657">
        <v>35</v>
      </c>
      <c r="S4657" t="s">
        <v>36</v>
      </c>
      <c r="T4657" t="s">
        <v>38</v>
      </c>
      <c r="U4657" t="s">
        <v>32</v>
      </c>
      <c r="V4657" t="s">
        <v>1993</v>
      </c>
      <c r="W4657" t="s">
        <v>40</v>
      </c>
      <c r="X4657">
        <v>359453</v>
      </c>
      <c r="Y4657">
        <v>5777</v>
      </c>
      <c r="Z4657">
        <v>26.912400000000002</v>
      </c>
      <c r="AA4657">
        <v>75.787300000000002</v>
      </c>
      <c r="AB4657" t="str">
        <f>IF(Restaurants[[#This Row],[Years_Operating]]&lt;5,"New",
IF(Restaurants[[#This Row],[Years_Operating]]&lt;15,"Established","Legacy"))</f>
        <v>Legacy</v>
      </c>
      <c r="AC4657" t="str">
        <f>IF(Restaurants[[#This Row],[Country]]="India","Yes","No")</f>
        <v>Yes</v>
      </c>
      <c r="AD4657" t="str">
        <f>IF(AND(Restaurants[[#This Row],[Has Online Delivery]]="Yes",Restaurants[[#This Row],[Has Table Booking]]="Yes"),"Online + Table",
IF(Restaurants[[#This Row],[Has Online Delivery]]="Yes","Online Only",
IF(Restaurants[[#This Row],[Has Table Booking]]="Yes","Table Only","None")))</f>
        <v>None</v>
      </c>
      <c r="AE4657" t="str">
        <f>IF(Restaurants[[#This Row],[Rating]]&gt;=4.5,"Excellent",
IF(Restaurants[[#This Row],[Rating]]&gt;=4,"Very Good",
IF(Restaurants[[#This Row],[Rating]]&gt;=3.5,"Good","Average/Low")))</f>
        <v>Excellent</v>
      </c>
    </row>
    <row r="4658" spans="1:31" x14ac:dyDescent="0.3">
      <c r="A4658" t="s">
        <v>154</v>
      </c>
      <c r="B4658" t="s">
        <v>77</v>
      </c>
      <c r="C4658" t="s">
        <v>50</v>
      </c>
      <c r="D4658" t="s">
        <v>901</v>
      </c>
      <c r="E4658">
        <v>2</v>
      </c>
      <c r="F4658">
        <v>245</v>
      </c>
      <c r="G4658" t="s">
        <v>158</v>
      </c>
      <c r="H4658">
        <v>2010</v>
      </c>
      <c r="I4658">
        <v>48</v>
      </c>
      <c r="J4658">
        <v>4.7</v>
      </c>
      <c r="K4658" t="s">
        <v>902</v>
      </c>
      <c r="L4658">
        <v>15</v>
      </c>
      <c r="M4658" t="s">
        <v>160</v>
      </c>
      <c r="N4658" t="s">
        <v>143</v>
      </c>
      <c r="O4658" t="s">
        <v>35</v>
      </c>
      <c r="P4658" t="s">
        <v>36</v>
      </c>
      <c r="Q4658" t="s">
        <v>36</v>
      </c>
      <c r="R4658">
        <v>43</v>
      </c>
      <c r="S4658" t="s">
        <v>36</v>
      </c>
      <c r="T4658" t="s">
        <v>63</v>
      </c>
      <c r="U4658" t="s">
        <v>69</v>
      </c>
      <c r="W4658" t="s">
        <v>149</v>
      </c>
      <c r="X4658">
        <v>296779</v>
      </c>
      <c r="Y4658">
        <v>4400</v>
      </c>
      <c r="Z4658">
        <v>40.712800000000001</v>
      </c>
      <c r="AA4658">
        <v>-74.006</v>
      </c>
      <c r="AB4658" t="str">
        <f>IF(Restaurants[[#This Row],[Years_Operating]]&lt;5,"New",
IF(Restaurants[[#This Row],[Years_Operating]]&lt;15,"Established","Legacy"))</f>
        <v>Legacy</v>
      </c>
      <c r="AC4658" t="str">
        <f>IF(Restaurants[[#This Row],[Country]]="India","Yes","No")</f>
        <v>No</v>
      </c>
      <c r="AD4658" t="str">
        <f>IF(AND(Restaurants[[#This Row],[Has Online Delivery]]="Yes",Restaurants[[#This Row],[Has Table Booking]]="Yes"),"Online + Table",
IF(Restaurants[[#This Row],[Has Online Delivery]]="Yes","Online Only",
IF(Restaurants[[#This Row],[Has Table Booking]]="Yes","Table Only","None")))</f>
        <v>Online + Table</v>
      </c>
      <c r="AE4658" t="str">
        <f>IF(Restaurants[[#This Row],[Rating]]&gt;=4.5,"Excellent",
IF(Restaurants[[#This Row],[Rating]]&gt;=4,"Very Good",
IF(Restaurants[[#This Row],[Rating]]&gt;=3.5,"Good","Average/Low")))</f>
        <v>Excellent</v>
      </c>
    </row>
    <row r="4659" spans="1:31" x14ac:dyDescent="0.3">
      <c r="A4659" t="s">
        <v>41</v>
      </c>
      <c r="B4659" t="s">
        <v>1002</v>
      </c>
      <c r="C4659" t="s">
        <v>877</v>
      </c>
      <c r="D4659" t="s">
        <v>157</v>
      </c>
      <c r="E4659">
        <v>3</v>
      </c>
      <c r="F4659">
        <v>320</v>
      </c>
      <c r="G4659" t="s">
        <v>44</v>
      </c>
      <c r="H4659">
        <v>2008</v>
      </c>
      <c r="I4659">
        <v>32</v>
      </c>
      <c r="J4659">
        <v>4.9000000000000004</v>
      </c>
      <c r="K4659" t="s">
        <v>159</v>
      </c>
      <c r="L4659">
        <v>17</v>
      </c>
      <c r="M4659" t="s">
        <v>33</v>
      </c>
      <c r="N4659" t="s">
        <v>34</v>
      </c>
      <c r="O4659" t="s">
        <v>45</v>
      </c>
      <c r="P4659" t="s">
        <v>37</v>
      </c>
      <c r="Q4659" t="s">
        <v>37</v>
      </c>
      <c r="R4659">
        <v>68</v>
      </c>
      <c r="S4659" t="s">
        <v>36</v>
      </c>
      <c r="T4659" t="s">
        <v>86</v>
      </c>
      <c r="U4659" t="s">
        <v>69</v>
      </c>
      <c r="W4659" t="s">
        <v>108</v>
      </c>
      <c r="X4659">
        <v>62428</v>
      </c>
      <c r="Y4659">
        <v>3363</v>
      </c>
      <c r="Z4659">
        <v>-27.469799999999999</v>
      </c>
      <c r="AA4659">
        <v>153.02510000000001</v>
      </c>
      <c r="AB4659" t="str">
        <f>IF(Restaurants[[#This Row],[Years_Operating]]&lt;5,"New",
IF(Restaurants[[#This Row],[Years_Operating]]&lt;15,"Established","Legacy"))</f>
        <v>Legacy</v>
      </c>
      <c r="AC4659" t="str">
        <f>IF(Restaurants[[#This Row],[Country]]="India","Yes","No")</f>
        <v>No</v>
      </c>
      <c r="AD4659" t="str">
        <f>IF(AND(Restaurants[[#This Row],[Has Online Delivery]]="Yes",Restaurants[[#This Row],[Has Table Booking]]="Yes"),"Online + Table",
IF(Restaurants[[#This Row],[Has Online Delivery]]="Yes","Online Only",
IF(Restaurants[[#This Row],[Has Table Booking]]="Yes","Table Only","None")))</f>
        <v>None</v>
      </c>
      <c r="AE4659" t="str">
        <f>IF(Restaurants[[#This Row],[Rating]]&gt;=4.5,"Excellent",
IF(Restaurants[[#This Row],[Rating]]&gt;=4,"Very Good",
IF(Restaurants[[#This Row],[Rating]]&gt;=3.5,"Good","Average/Low")))</f>
        <v>Excellent</v>
      </c>
    </row>
    <row r="4660" spans="1:31" x14ac:dyDescent="0.3">
      <c r="A4660" t="s">
        <v>128</v>
      </c>
      <c r="B4660" t="s">
        <v>1002</v>
      </c>
      <c r="C4660" t="s">
        <v>877</v>
      </c>
      <c r="D4660" t="s">
        <v>157</v>
      </c>
      <c r="E4660">
        <v>3</v>
      </c>
      <c r="F4660">
        <v>290</v>
      </c>
      <c r="G4660" t="s">
        <v>130</v>
      </c>
      <c r="H4660">
        <v>1981</v>
      </c>
      <c r="I4660">
        <v>50</v>
      </c>
      <c r="J4660">
        <v>4.7</v>
      </c>
      <c r="K4660" t="s">
        <v>159</v>
      </c>
      <c r="L4660">
        <v>44</v>
      </c>
      <c r="M4660" t="s">
        <v>33</v>
      </c>
      <c r="N4660" t="s">
        <v>34</v>
      </c>
      <c r="O4660" t="s">
        <v>35</v>
      </c>
      <c r="P4660" t="s">
        <v>37</v>
      </c>
      <c r="Q4660" t="s">
        <v>37</v>
      </c>
      <c r="R4660">
        <v>71</v>
      </c>
      <c r="S4660" t="s">
        <v>36</v>
      </c>
      <c r="T4660" t="s">
        <v>86</v>
      </c>
      <c r="U4660" t="s">
        <v>69</v>
      </c>
      <c r="W4660" t="s">
        <v>132</v>
      </c>
      <c r="X4660">
        <v>72467</v>
      </c>
      <c r="Y4660">
        <v>5568</v>
      </c>
      <c r="Z4660">
        <v>-27.469799999999999</v>
      </c>
      <c r="AA4660">
        <v>153.02510000000001</v>
      </c>
      <c r="AB4660" t="str">
        <f>IF(Restaurants[[#This Row],[Years_Operating]]&lt;5,"New",
IF(Restaurants[[#This Row],[Years_Operating]]&lt;15,"Established","Legacy"))</f>
        <v>Legacy</v>
      </c>
      <c r="AC4660" t="str">
        <f>IF(Restaurants[[#This Row],[Country]]="India","Yes","No")</f>
        <v>No</v>
      </c>
      <c r="AD4660" t="str">
        <f>IF(AND(Restaurants[[#This Row],[Has Online Delivery]]="Yes",Restaurants[[#This Row],[Has Table Booking]]="Yes"),"Online + Table",
IF(Restaurants[[#This Row],[Has Online Delivery]]="Yes","Online Only",
IF(Restaurants[[#This Row],[Has Table Booking]]="Yes","Table Only","None")))</f>
        <v>None</v>
      </c>
      <c r="AE4660" t="str">
        <f>IF(Restaurants[[#This Row],[Rating]]&gt;=4.5,"Excellent",
IF(Restaurants[[#This Row],[Rating]]&gt;=4,"Very Good",
IF(Restaurants[[#This Row],[Rating]]&gt;=3.5,"Good","Average/Low")))</f>
        <v>Excellent</v>
      </c>
    </row>
    <row r="4661" spans="1:31" x14ac:dyDescent="0.3">
      <c r="A4661" t="s">
        <v>199</v>
      </c>
      <c r="B4661" t="s">
        <v>266</v>
      </c>
      <c r="C4661" t="s">
        <v>251</v>
      </c>
      <c r="D4661" t="s">
        <v>258</v>
      </c>
      <c r="E4661">
        <v>1</v>
      </c>
      <c r="F4661">
        <v>165</v>
      </c>
      <c r="G4661" t="s">
        <v>201</v>
      </c>
      <c r="H4661">
        <v>2013</v>
      </c>
      <c r="I4661">
        <v>26</v>
      </c>
      <c r="J4661">
        <v>4.5999999999999996</v>
      </c>
      <c r="K4661" t="s">
        <v>284</v>
      </c>
      <c r="L4661">
        <v>12</v>
      </c>
      <c r="M4661" t="s">
        <v>160</v>
      </c>
      <c r="N4661" t="s">
        <v>193</v>
      </c>
      <c r="O4661" t="s">
        <v>45</v>
      </c>
      <c r="P4661" t="s">
        <v>37</v>
      </c>
      <c r="Q4661" t="s">
        <v>36</v>
      </c>
      <c r="R4661">
        <v>52</v>
      </c>
      <c r="S4661" t="s">
        <v>37</v>
      </c>
      <c r="T4661" t="s">
        <v>38</v>
      </c>
      <c r="U4661" t="s">
        <v>69</v>
      </c>
      <c r="V4661" t="s">
        <v>1994</v>
      </c>
      <c r="W4661" t="s">
        <v>80</v>
      </c>
      <c r="X4661">
        <v>421998</v>
      </c>
      <c r="Y4661">
        <v>2487</v>
      </c>
      <c r="Z4661">
        <v>12.9716</v>
      </c>
      <c r="AA4661">
        <v>77.5946</v>
      </c>
      <c r="AB4661" t="str">
        <f>IF(Restaurants[[#This Row],[Years_Operating]]&lt;5,"New",
IF(Restaurants[[#This Row],[Years_Operating]]&lt;15,"Established","Legacy"))</f>
        <v>Established</v>
      </c>
      <c r="AC4661" t="str">
        <f>IF(Restaurants[[#This Row],[Country]]="India","Yes","No")</f>
        <v>Yes</v>
      </c>
      <c r="AD4661" t="str">
        <f>IF(AND(Restaurants[[#This Row],[Has Online Delivery]]="Yes",Restaurants[[#This Row],[Has Table Booking]]="Yes"),"Online + Table",
IF(Restaurants[[#This Row],[Has Online Delivery]]="Yes","Online Only",
IF(Restaurants[[#This Row],[Has Table Booking]]="Yes","Table Only","None")))</f>
        <v>Table Only</v>
      </c>
      <c r="AE4661" t="str">
        <f>IF(Restaurants[[#This Row],[Rating]]&gt;=4.5,"Excellent",
IF(Restaurants[[#This Row],[Rating]]&gt;=4,"Very Good",
IF(Restaurants[[#This Row],[Rating]]&gt;=3.5,"Good","Average/Low")))</f>
        <v>Excellent</v>
      </c>
    </row>
    <row r="4662" spans="1:31" x14ac:dyDescent="0.3">
      <c r="A4662" t="s">
        <v>87</v>
      </c>
      <c r="B4662" t="s">
        <v>77</v>
      </c>
      <c r="C4662" t="s">
        <v>50</v>
      </c>
      <c r="D4662" t="s">
        <v>870</v>
      </c>
      <c r="E4662">
        <v>3</v>
      </c>
      <c r="F4662">
        <v>295</v>
      </c>
      <c r="G4662" t="s">
        <v>91</v>
      </c>
      <c r="H4662">
        <v>1897</v>
      </c>
      <c r="I4662">
        <v>50</v>
      </c>
      <c r="J4662">
        <v>4.8</v>
      </c>
      <c r="K4662" t="s">
        <v>871</v>
      </c>
      <c r="L4662">
        <v>128</v>
      </c>
      <c r="M4662" t="s">
        <v>33</v>
      </c>
      <c r="N4662" t="s">
        <v>34</v>
      </c>
      <c r="O4662" t="s">
        <v>35</v>
      </c>
      <c r="P4662" t="s">
        <v>36</v>
      </c>
      <c r="Q4662" t="s">
        <v>36</v>
      </c>
      <c r="R4662">
        <v>27</v>
      </c>
      <c r="S4662" t="s">
        <v>37</v>
      </c>
      <c r="T4662" t="s">
        <v>63</v>
      </c>
      <c r="U4662" t="s">
        <v>69</v>
      </c>
      <c r="W4662" t="s">
        <v>80</v>
      </c>
      <c r="X4662">
        <v>479278</v>
      </c>
      <c r="Y4662">
        <v>4907</v>
      </c>
      <c r="Z4662">
        <v>40.712800000000001</v>
      </c>
      <c r="AA4662">
        <v>-74.006</v>
      </c>
      <c r="AB4662" t="str">
        <f>IF(Restaurants[[#This Row],[Years_Operating]]&lt;5,"New",
IF(Restaurants[[#This Row],[Years_Operating]]&lt;15,"Established","Legacy"))</f>
        <v>Legacy</v>
      </c>
      <c r="AC4662" t="str">
        <f>IF(Restaurants[[#This Row],[Country]]="India","Yes","No")</f>
        <v>No</v>
      </c>
      <c r="AD4662" t="str">
        <f>IF(AND(Restaurants[[#This Row],[Has Online Delivery]]="Yes",Restaurants[[#This Row],[Has Table Booking]]="Yes"),"Online + Table",
IF(Restaurants[[#This Row],[Has Online Delivery]]="Yes","Online Only",
IF(Restaurants[[#This Row],[Has Table Booking]]="Yes","Table Only","None")))</f>
        <v>Online + Table</v>
      </c>
      <c r="AE4662" t="str">
        <f>IF(Restaurants[[#This Row],[Rating]]&gt;=4.5,"Excellent",
IF(Restaurants[[#This Row],[Rating]]&gt;=4,"Very Good",
IF(Restaurants[[#This Row],[Rating]]&gt;=3.5,"Good","Average/Low")))</f>
        <v>Excellent</v>
      </c>
    </row>
    <row r="4663" spans="1:31" x14ac:dyDescent="0.3">
      <c r="A4663" t="s">
        <v>104</v>
      </c>
      <c r="B4663" t="s">
        <v>255</v>
      </c>
      <c r="C4663" t="s">
        <v>251</v>
      </c>
      <c r="D4663" t="s">
        <v>267</v>
      </c>
      <c r="E4663">
        <v>3</v>
      </c>
      <c r="F4663">
        <v>310</v>
      </c>
      <c r="G4663" t="s">
        <v>107</v>
      </c>
      <c r="H4663">
        <v>1994</v>
      </c>
      <c r="I4663">
        <v>50</v>
      </c>
      <c r="J4663">
        <v>4.8</v>
      </c>
      <c r="K4663" t="s">
        <v>312</v>
      </c>
      <c r="L4663">
        <v>31</v>
      </c>
      <c r="M4663" t="s">
        <v>33</v>
      </c>
      <c r="N4663" t="s">
        <v>34</v>
      </c>
      <c r="O4663" t="s">
        <v>35</v>
      </c>
      <c r="P4663" t="s">
        <v>37</v>
      </c>
      <c r="Q4663" t="s">
        <v>36</v>
      </c>
      <c r="R4663">
        <v>63</v>
      </c>
      <c r="S4663" t="s">
        <v>37</v>
      </c>
      <c r="T4663" t="s">
        <v>55</v>
      </c>
      <c r="U4663" t="s">
        <v>32</v>
      </c>
      <c r="V4663" t="s">
        <v>1995</v>
      </c>
      <c r="W4663" t="s">
        <v>56</v>
      </c>
      <c r="X4663">
        <v>161123</v>
      </c>
      <c r="Y4663">
        <v>1356</v>
      </c>
      <c r="Z4663">
        <v>19.076000000000001</v>
      </c>
      <c r="AA4663">
        <v>72.877700000000004</v>
      </c>
      <c r="AB4663" t="str">
        <f>IF(Restaurants[[#This Row],[Years_Operating]]&lt;5,"New",
IF(Restaurants[[#This Row],[Years_Operating]]&lt;15,"Established","Legacy"))</f>
        <v>Legacy</v>
      </c>
      <c r="AC4663" t="str">
        <f>IF(Restaurants[[#This Row],[Country]]="India","Yes","No")</f>
        <v>Yes</v>
      </c>
      <c r="AD4663" t="str">
        <f>IF(AND(Restaurants[[#This Row],[Has Online Delivery]]="Yes",Restaurants[[#This Row],[Has Table Booking]]="Yes"),"Online + Table",
IF(Restaurants[[#This Row],[Has Online Delivery]]="Yes","Online Only",
IF(Restaurants[[#This Row],[Has Table Booking]]="Yes","Table Only","None")))</f>
        <v>Table Only</v>
      </c>
      <c r="AE4663" t="str">
        <f>IF(Restaurants[[#This Row],[Rating]]&gt;=4.5,"Excellent",
IF(Restaurants[[#This Row],[Rating]]&gt;=4,"Very Good",
IF(Restaurants[[#This Row],[Rating]]&gt;=3.5,"Good","Average/Low")))</f>
        <v>Excellent</v>
      </c>
    </row>
    <row r="4664" spans="1:31" x14ac:dyDescent="0.3">
      <c r="A4664" t="s">
        <v>111</v>
      </c>
      <c r="B4664" t="s">
        <v>250</v>
      </c>
      <c r="C4664" t="s">
        <v>251</v>
      </c>
      <c r="D4664" t="s">
        <v>935</v>
      </c>
      <c r="E4664">
        <v>3</v>
      </c>
      <c r="F4664">
        <v>305</v>
      </c>
      <c r="G4664" t="s">
        <v>112</v>
      </c>
      <c r="H4664">
        <v>2000</v>
      </c>
      <c r="I4664">
        <v>25</v>
      </c>
      <c r="J4664">
        <v>4.8</v>
      </c>
      <c r="K4664" t="s">
        <v>936</v>
      </c>
      <c r="L4664">
        <v>25</v>
      </c>
      <c r="M4664" t="s">
        <v>33</v>
      </c>
      <c r="N4664" t="s">
        <v>34</v>
      </c>
      <c r="O4664" t="s">
        <v>35</v>
      </c>
      <c r="P4664" t="s">
        <v>36</v>
      </c>
      <c r="Q4664" t="s">
        <v>37</v>
      </c>
      <c r="R4664">
        <v>20</v>
      </c>
      <c r="S4664" t="s">
        <v>36</v>
      </c>
      <c r="T4664" t="s">
        <v>63</v>
      </c>
      <c r="U4664" t="s">
        <v>39</v>
      </c>
      <c r="V4664" t="s">
        <v>1996</v>
      </c>
      <c r="W4664" t="s">
        <v>132</v>
      </c>
      <c r="X4664">
        <v>270909</v>
      </c>
      <c r="Y4664">
        <v>6946</v>
      </c>
      <c r="Z4664">
        <v>28.7041</v>
      </c>
      <c r="AA4664">
        <v>77.102500000000006</v>
      </c>
      <c r="AB4664" t="str">
        <f>IF(Restaurants[[#This Row],[Years_Operating]]&lt;5,"New",
IF(Restaurants[[#This Row],[Years_Operating]]&lt;15,"Established","Legacy"))</f>
        <v>Legacy</v>
      </c>
      <c r="AC4664" t="str">
        <f>IF(Restaurants[[#This Row],[Country]]="India","Yes","No")</f>
        <v>Yes</v>
      </c>
      <c r="AD4664" t="str">
        <f>IF(AND(Restaurants[[#This Row],[Has Online Delivery]]="Yes",Restaurants[[#This Row],[Has Table Booking]]="Yes"),"Online + Table",
IF(Restaurants[[#This Row],[Has Online Delivery]]="Yes","Online Only",
IF(Restaurants[[#This Row],[Has Table Booking]]="Yes","Table Only","None")))</f>
        <v>Online Only</v>
      </c>
      <c r="AE4664" t="str">
        <f>IF(Restaurants[[#This Row],[Rating]]&gt;=4.5,"Excellent",
IF(Restaurants[[#This Row],[Rating]]&gt;=4,"Very Good",
IF(Restaurants[[#This Row],[Rating]]&gt;=3.5,"Good","Average/Low")))</f>
        <v>Excellent</v>
      </c>
    </row>
    <row r="4665" spans="1:31" x14ac:dyDescent="0.3">
      <c r="A4665" t="s">
        <v>173</v>
      </c>
      <c r="B4665" t="s">
        <v>77</v>
      </c>
      <c r="C4665" t="s">
        <v>50</v>
      </c>
      <c r="D4665" t="s">
        <v>878</v>
      </c>
      <c r="E4665">
        <v>2</v>
      </c>
      <c r="F4665">
        <v>285</v>
      </c>
      <c r="G4665" t="s">
        <v>174</v>
      </c>
      <c r="H4665">
        <v>2010</v>
      </c>
      <c r="I4665">
        <v>30</v>
      </c>
      <c r="J4665">
        <v>4.7</v>
      </c>
      <c r="K4665" t="s">
        <v>879</v>
      </c>
      <c r="L4665">
        <v>15</v>
      </c>
      <c r="M4665" t="s">
        <v>33</v>
      </c>
      <c r="N4665" t="s">
        <v>143</v>
      </c>
      <c r="O4665" t="s">
        <v>45</v>
      </c>
      <c r="P4665" t="s">
        <v>36</v>
      </c>
      <c r="Q4665" t="s">
        <v>36</v>
      </c>
      <c r="R4665">
        <v>38</v>
      </c>
      <c r="S4665" t="s">
        <v>37</v>
      </c>
      <c r="T4665" t="s">
        <v>55</v>
      </c>
      <c r="U4665" t="s">
        <v>69</v>
      </c>
      <c r="W4665" t="s">
        <v>103</v>
      </c>
      <c r="X4665">
        <v>269054</v>
      </c>
      <c r="Y4665">
        <v>118</v>
      </c>
      <c r="Z4665">
        <v>40.712800000000001</v>
      </c>
      <c r="AA4665">
        <v>-74.006</v>
      </c>
      <c r="AB4665" t="str">
        <f>IF(Restaurants[[#This Row],[Years_Operating]]&lt;5,"New",
IF(Restaurants[[#This Row],[Years_Operating]]&lt;15,"Established","Legacy"))</f>
        <v>Legacy</v>
      </c>
      <c r="AC4665" t="str">
        <f>IF(Restaurants[[#This Row],[Country]]="India","Yes","No")</f>
        <v>No</v>
      </c>
      <c r="AD4665" t="str">
        <f>IF(AND(Restaurants[[#This Row],[Has Online Delivery]]="Yes",Restaurants[[#This Row],[Has Table Booking]]="Yes"),"Online + Table",
IF(Restaurants[[#This Row],[Has Online Delivery]]="Yes","Online Only",
IF(Restaurants[[#This Row],[Has Table Booking]]="Yes","Table Only","None")))</f>
        <v>Online + Table</v>
      </c>
      <c r="AE4665" t="str">
        <f>IF(Restaurants[[#This Row],[Rating]]&gt;=4.5,"Excellent",
IF(Restaurants[[#This Row],[Rating]]&gt;=4,"Very Good",
IF(Restaurants[[#This Row],[Rating]]&gt;=3.5,"Good","Average/Low")))</f>
        <v>Excellent</v>
      </c>
    </row>
    <row r="4666" spans="1:31" x14ac:dyDescent="0.3">
      <c r="A4666" t="s">
        <v>179</v>
      </c>
      <c r="B4666" t="s">
        <v>889</v>
      </c>
      <c r="C4666" t="s">
        <v>29</v>
      </c>
      <c r="D4666" t="s">
        <v>874</v>
      </c>
      <c r="E4666">
        <v>2</v>
      </c>
      <c r="F4666">
        <v>250</v>
      </c>
      <c r="G4666" t="s">
        <v>181</v>
      </c>
      <c r="H4666">
        <v>2014</v>
      </c>
      <c r="I4666">
        <v>52</v>
      </c>
      <c r="J4666">
        <v>4.5999999999999996</v>
      </c>
      <c r="K4666" t="s">
        <v>875</v>
      </c>
      <c r="L4666">
        <v>11</v>
      </c>
      <c r="M4666" t="s">
        <v>33</v>
      </c>
      <c r="N4666" t="s">
        <v>143</v>
      </c>
      <c r="O4666" t="s">
        <v>35</v>
      </c>
      <c r="P4666" t="s">
        <v>36</v>
      </c>
      <c r="Q4666" t="s">
        <v>37</v>
      </c>
      <c r="R4666">
        <v>74</v>
      </c>
      <c r="S4666" t="s">
        <v>37</v>
      </c>
      <c r="T4666" t="s">
        <v>63</v>
      </c>
      <c r="U4666" t="s">
        <v>39</v>
      </c>
      <c r="W4666" t="s">
        <v>149</v>
      </c>
      <c r="X4666">
        <v>185509</v>
      </c>
      <c r="Y4666">
        <v>6258</v>
      </c>
      <c r="Z4666">
        <v>43.769599999999997</v>
      </c>
      <c r="AA4666">
        <v>11.255800000000001</v>
      </c>
      <c r="AB4666" t="str">
        <f>IF(Restaurants[[#This Row],[Years_Operating]]&lt;5,"New",
IF(Restaurants[[#This Row],[Years_Operating]]&lt;15,"Established","Legacy"))</f>
        <v>Established</v>
      </c>
      <c r="AC4666" t="str">
        <f>IF(Restaurants[[#This Row],[Country]]="India","Yes","No")</f>
        <v>No</v>
      </c>
      <c r="AD4666" t="str">
        <f>IF(AND(Restaurants[[#This Row],[Has Online Delivery]]="Yes",Restaurants[[#This Row],[Has Table Booking]]="Yes"),"Online + Table",
IF(Restaurants[[#This Row],[Has Online Delivery]]="Yes","Online Only",
IF(Restaurants[[#This Row],[Has Table Booking]]="Yes","Table Only","None")))</f>
        <v>Online Only</v>
      </c>
      <c r="AE4666" t="str">
        <f>IF(Restaurants[[#This Row],[Rating]]&gt;=4.5,"Excellent",
IF(Restaurants[[#This Row],[Rating]]&gt;=4,"Very Good",
IF(Restaurants[[#This Row],[Rating]]&gt;=3.5,"Good","Average/Low")))</f>
        <v>Excellent</v>
      </c>
    </row>
    <row r="4667" spans="1:31" x14ac:dyDescent="0.3">
      <c r="A4667" t="s">
        <v>234</v>
      </c>
      <c r="B4667" t="s">
        <v>275</v>
      </c>
      <c r="C4667" t="s">
        <v>251</v>
      </c>
      <c r="D4667" t="s">
        <v>263</v>
      </c>
      <c r="E4667">
        <v>0</v>
      </c>
      <c r="F4667">
        <v>285</v>
      </c>
      <c r="G4667" t="s">
        <v>237</v>
      </c>
      <c r="H4667">
        <v>2004</v>
      </c>
      <c r="I4667">
        <v>70</v>
      </c>
      <c r="J4667">
        <v>4.5999999999999996</v>
      </c>
      <c r="K4667" t="s">
        <v>310</v>
      </c>
      <c r="L4667">
        <v>21</v>
      </c>
      <c r="M4667" t="s">
        <v>33</v>
      </c>
      <c r="N4667" t="s">
        <v>210</v>
      </c>
      <c r="O4667" t="s">
        <v>54</v>
      </c>
      <c r="P4667" t="s">
        <v>36</v>
      </c>
      <c r="Q4667" t="s">
        <v>37</v>
      </c>
      <c r="R4667">
        <v>71</v>
      </c>
      <c r="S4667" t="s">
        <v>36</v>
      </c>
      <c r="T4667" t="s">
        <v>86</v>
      </c>
      <c r="U4667" t="s">
        <v>46</v>
      </c>
      <c r="V4667" t="s">
        <v>1997</v>
      </c>
      <c r="W4667" t="s">
        <v>47</v>
      </c>
      <c r="X4667">
        <v>403961</v>
      </c>
      <c r="Y4667">
        <v>7719</v>
      </c>
      <c r="Z4667">
        <v>18.520399999999999</v>
      </c>
      <c r="AA4667">
        <v>73.856700000000004</v>
      </c>
      <c r="AB4667" t="str">
        <f>IF(Restaurants[[#This Row],[Years_Operating]]&lt;5,"New",
IF(Restaurants[[#This Row],[Years_Operating]]&lt;15,"Established","Legacy"))</f>
        <v>Legacy</v>
      </c>
      <c r="AC4667" t="str">
        <f>IF(Restaurants[[#This Row],[Country]]="India","Yes","No")</f>
        <v>Yes</v>
      </c>
      <c r="AD4667" t="str">
        <f>IF(AND(Restaurants[[#This Row],[Has Online Delivery]]="Yes",Restaurants[[#This Row],[Has Table Booking]]="Yes"),"Online + Table",
IF(Restaurants[[#This Row],[Has Online Delivery]]="Yes","Online Only",
IF(Restaurants[[#This Row],[Has Table Booking]]="Yes","Table Only","None")))</f>
        <v>Online Only</v>
      </c>
      <c r="AE4667" t="str">
        <f>IF(Restaurants[[#This Row],[Rating]]&gt;=4.5,"Excellent",
IF(Restaurants[[#This Row],[Rating]]&gt;=4,"Very Good",
IF(Restaurants[[#This Row],[Rating]]&gt;=3.5,"Good","Average/Low")))</f>
        <v>Excellent</v>
      </c>
    </row>
    <row r="4668" spans="1:31" x14ac:dyDescent="0.3">
      <c r="A4668" t="s">
        <v>71</v>
      </c>
      <c r="B4668" t="s">
        <v>921</v>
      </c>
      <c r="C4668" t="s">
        <v>251</v>
      </c>
      <c r="D4668" t="s">
        <v>263</v>
      </c>
      <c r="E4668">
        <v>3</v>
      </c>
      <c r="F4668">
        <v>380</v>
      </c>
      <c r="G4668" t="s">
        <v>75</v>
      </c>
      <c r="H4668">
        <v>2008</v>
      </c>
      <c r="I4668">
        <v>23</v>
      </c>
      <c r="J4668">
        <v>4.8</v>
      </c>
      <c r="K4668" t="s">
        <v>264</v>
      </c>
      <c r="L4668">
        <v>17</v>
      </c>
      <c r="M4668" t="s">
        <v>33</v>
      </c>
      <c r="N4668" t="s">
        <v>34</v>
      </c>
      <c r="O4668" t="s">
        <v>35</v>
      </c>
      <c r="P4668" t="s">
        <v>36</v>
      </c>
      <c r="Q4668" t="s">
        <v>37</v>
      </c>
      <c r="R4668">
        <v>53</v>
      </c>
      <c r="S4668" t="s">
        <v>37</v>
      </c>
      <c r="T4668" t="s">
        <v>38</v>
      </c>
      <c r="U4668" t="s">
        <v>46</v>
      </c>
      <c r="V4668" t="s">
        <v>1998</v>
      </c>
      <c r="W4668" t="s">
        <v>70</v>
      </c>
      <c r="X4668">
        <v>14363</v>
      </c>
      <c r="Y4668">
        <v>5263</v>
      </c>
      <c r="Z4668">
        <v>26.912400000000002</v>
      </c>
      <c r="AA4668">
        <v>75.787300000000002</v>
      </c>
      <c r="AB4668" t="str">
        <f>IF(Restaurants[[#This Row],[Years_Operating]]&lt;5,"New",
IF(Restaurants[[#This Row],[Years_Operating]]&lt;15,"Established","Legacy"))</f>
        <v>Legacy</v>
      </c>
      <c r="AC4668" t="str">
        <f>IF(Restaurants[[#This Row],[Country]]="India","Yes","No")</f>
        <v>Yes</v>
      </c>
      <c r="AD4668" t="str">
        <f>IF(AND(Restaurants[[#This Row],[Has Online Delivery]]="Yes",Restaurants[[#This Row],[Has Table Booking]]="Yes"),"Online + Table",
IF(Restaurants[[#This Row],[Has Online Delivery]]="Yes","Online Only",
IF(Restaurants[[#This Row],[Has Table Booking]]="Yes","Table Only","None")))</f>
        <v>Online Only</v>
      </c>
      <c r="AE4668" t="str">
        <f>IF(Restaurants[[#This Row],[Rating]]&gt;=4.5,"Excellent",
IF(Restaurants[[#This Row],[Rating]]&gt;=4,"Very Good",
IF(Restaurants[[#This Row],[Rating]]&gt;=3.5,"Good","Average/Low")))</f>
        <v>Excellent</v>
      </c>
    </row>
    <row r="4669" spans="1:31" x14ac:dyDescent="0.3">
      <c r="A4669" t="s">
        <v>194</v>
      </c>
      <c r="B4669" t="s">
        <v>876</v>
      </c>
      <c r="C4669" t="s">
        <v>877</v>
      </c>
      <c r="D4669" t="s">
        <v>157</v>
      </c>
      <c r="E4669">
        <v>1</v>
      </c>
      <c r="F4669">
        <v>165</v>
      </c>
      <c r="G4669" t="s">
        <v>198</v>
      </c>
      <c r="H4669">
        <v>2013</v>
      </c>
      <c r="I4669">
        <v>40</v>
      </c>
      <c r="J4669">
        <v>4.5999999999999996</v>
      </c>
      <c r="K4669" t="s">
        <v>159</v>
      </c>
      <c r="L4669">
        <v>12</v>
      </c>
      <c r="M4669" t="s">
        <v>160</v>
      </c>
      <c r="N4669" t="s">
        <v>193</v>
      </c>
      <c r="O4669" t="s">
        <v>35</v>
      </c>
      <c r="P4669" t="s">
        <v>37</v>
      </c>
      <c r="Q4669" t="s">
        <v>36</v>
      </c>
      <c r="R4669">
        <v>71</v>
      </c>
      <c r="S4669" t="s">
        <v>36</v>
      </c>
      <c r="T4669" t="s">
        <v>38</v>
      </c>
      <c r="U4669" t="s">
        <v>69</v>
      </c>
      <c r="W4669" t="s">
        <v>149</v>
      </c>
      <c r="X4669">
        <v>378091</v>
      </c>
      <c r="Y4669">
        <v>7948</v>
      </c>
      <c r="Z4669">
        <v>-33.8688</v>
      </c>
      <c r="AA4669">
        <v>151.20930000000001</v>
      </c>
      <c r="AB4669" t="str">
        <f>IF(Restaurants[[#This Row],[Years_Operating]]&lt;5,"New",
IF(Restaurants[[#This Row],[Years_Operating]]&lt;15,"Established","Legacy"))</f>
        <v>Established</v>
      </c>
      <c r="AC4669" t="str">
        <f>IF(Restaurants[[#This Row],[Country]]="India","Yes","No")</f>
        <v>No</v>
      </c>
      <c r="AD4669" t="str">
        <f>IF(AND(Restaurants[[#This Row],[Has Online Delivery]]="Yes",Restaurants[[#This Row],[Has Table Booking]]="Yes"),"Online + Table",
IF(Restaurants[[#This Row],[Has Online Delivery]]="Yes","Online Only",
IF(Restaurants[[#This Row],[Has Table Booking]]="Yes","Table Only","None")))</f>
        <v>Table Only</v>
      </c>
      <c r="AE4669" t="str">
        <f>IF(Restaurants[[#This Row],[Rating]]&gt;=4.5,"Excellent",
IF(Restaurants[[#This Row],[Rating]]&gt;=4,"Very Good",
IF(Restaurants[[#This Row],[Rating]]&gt;=3.5,"Good","Average/Low")))</f>
        <v>Excellent</v>
      </c>
    </row>
    <row r="4670" spans="1:31" x14ac:dyDescent="0.3">
      <c r="A4670" t="s">
        <v>65</v>
      </c>
      <c r="B4670" t="s">
        <v>125</v>
      </c>
      <c r="C4670" t="s">
        <v>50</v>
      </c>
      <c r="D4670" t="s">
        <v>870</v>
      </c>
      <c r="E4670">
        <v>3</v>
      </c>
      <c r="F4670">
        <v>350</v>
      </c>
      <c r="G4670" t="s">
        <v>68</v>
      </c>
      <c r="H4670">
        <v>1991</v>
      </c>
      <c r="I4670">
        <v>36</v>
      </c>
      <c r="J4670">
        <v>4.8</v>
      </c>
      <c r="K4670" t="s">
        <v>871</v>
      </c>
      <c r="L4670">
        <v>34</v>
      </c>
      <c r="M4670" t="s">
        <v>33</v>
      </c>
      <c r="N4670" t="s">
        <v>34</v>
      </c>
      <c r="O4670" t="s">
        <v>35</v>
      </c>
      <c r="P4670" t="s">
        <v>36</v>
      </c>
      <c r="Q4670" t="s">
        <v>36</v>
      </c>
      <c r="R4670">
        <v>70</v>
      </c>
      <c r="S4670" t="s">
        <v>37</v>
      </c>
      <c r="T4670" t="s">
        <v>63</v>
      </c>
      <c r="U4670" t="s">
        <v>46</v>
      </c>
      <c r="W4670" t="s">
        <v>56</v>
      </c>
      <c r="X4670">
        <v>277506</v>
      </c>
      <c r="Y4670">
        <v>2701</v>
      </c>
      <c r="Z4670">
        <v>41.878100000000003</v>
      </c>
      <c r="AA4670">
        <v>-87.629800000000003</v>
      </c>
      <c r="AB4670" t="str">
        <f>IF(Restaurants[[#This Row],[Years_Operating]]&lt;5,"New",
IF(Restaurants[[#This Row],[Years_Operating]]&lt;15,"Established","Legacy"))</f>
        <v>Legacy</v>
      </c>
      <c r="AC4670" t="str">
        <f>IF(Restaurants[[#This Row],[Country]]="India","Yes","No")</f>
        <v>No</v>
      </c>
      <c r="AD4670" t="str">
        <f>IF(AND(Restaurants[[#This Row],[Has Online Delivery]]="Yes",Restaurants[[#This Row],[Has Table Booking]]="Yes"),"Online + Table",
IF(Restaurants[[#This Row],[Has Online Delivery]]="Yes","Online Only",
IF(Restaurants[[#This Row],[Has Table Booking]]="Yes","Table Only","None")))</f>
        <v>Online + Table</v>
      </c>
      <c r="AE4670" t="str">
        <f>IF(Restaurants[[#This Row],[Rating]]&gt;=4.5,"Excellent",
IF(Restaurants[[#This Row],[Rating]]&gt;=4,"Very Good",
IF(Restaurants[[#This Row],[Rating]]&gt;=3.5,"Good","Average/Low")))</f>
        <v>Excellent</v>
      </c>
    </row>
    <row r="4671" spans="1:31" x14ac:dyDescent="0.3">
      <c r="A4671" t="s">
        <v>144</v>
      </c>
      <c r="B4671" t="s">
        <v>903</v>
      </c>
      <c r="C4671" t="s">
        <v>196</v>
      </c>
      <c r="D4671" t="s">
        <v>953</v>
      </c>
      <c r="E4671">
        <v>2</v>
      </c>
      <c r="F4671">
        <v>280</v>
      </c>
      <c r="G4671" t="s">
        <v>148</v>
      </c>
      <c r="H4671">
        <v>2007</v>
      </c>
      <c r="I4671">
        <v>26</v>
      </c>
      <c r="J4671">
        <v>4.7</v>
      </c>
      <c r="K4671" t="s">
        <v>1091</v>
      </c>
      <c r="L4671">
        <v>18</v>
      </c>
      <c r="M4671" t="s">
        <v>33</v>
      </c>
      <c r="N4671" t="s">
        <v>143</v>
      </c>
      <c r="O4671" t="s">
        <v>45</v>
      </c>
      <c r="P4671" t="s">
        <v>37</v>
      </c>
      <c r="Q4671" t="s">
        <v>37</v>
      </c>
      <c r="R4671">
        <v>30</v>
      </c>
      <c r="S4671" t="s">
        <v>37</v>
      </c>
      <c r="T4671" t="s">
        <v>86</v>
      </c>
      <c r="U4671" t="s">
        <v>69</v>
      </c>
      <c r="W4671" t="s">
        <v>80</v>
      </c>
      <c r="X4671">
        <v>284311</v>
      </c>
      <c r="Y4671">
        <v>7153</v>
      </c>
      <c r="Z4671">
        <v>53.800800000000002</v>
      </c>
      <c r="AA4671">
        <v>-1.5490999999999999</v>
      </c>
      <c r="AB4671" t="str">
        <f>IF(Restaurants[[#This Row],[Years_Operating]]&lt;5,"New",
IF(Restaurants[[#This Row],[Years_Operating]]&lt;15,"Established","Legacy"))</f>
        <v>Legacy</v>
      </c>
      <c r="AC4671" t="str">
        <f>IF(Restaurants[[#This Row],[Country]]="India","Yes","No")</f>
        <v>No</v>
      </c>
      <c r="AD4671" t="str">
        <f>IF(AND(Restaurants[[#This Row],[Has Online Delivery]]="Yes",Restaurants[[#This Row],[Has Table Booking]]="Yes"),"Online + Table",
IF(Restaurants[[#This Row],[Has Online Delivery]]="Yes","Online Only",
IF(Restaurants[[#This Row],[Has Table Booking]]="Yes","Table Only","None")))</f>
        <v>None</v>
      </c>
      <c r="AE4671" t="str">
        <f>IF(Restaurants[[#This Row],[Rating]]&gt;=4.5,"Excellent",
IF(Restaurants[[#This Row],[Rating]]&gt;=4,"Very Good",
IF(Restaurants[[#This Row],[Rating]]&gt;=3.5,"Good","Average/Low")))</f>
        <v>Excellent</v>
      </c>
    </row>
    <row r="4672" spans="1:31" x14ac:dyDescent="0.3">
      <c r="A4672" t="s">
        <v>179</v>
      </c>
      <c r="B4672" t="s">
        <v>1002</v>
      </c>
      <c r="C4672" t="s">
        <v>877</v>
      </c>
      <c r="D4672" t="s">
        <v>157</v>
      </c>
      <c r="E4672">
        <v>2</v>
      </c>
      <c r="F4672">
        <v>250</v>
      </c>
      <c r="G4672" t="s">
        <v>181</v>
      </c>
      <c r="H4672">
        <v>2014</v>
      </c>
      <c r="I4672">
        <v>52</v>
      </c>
      <c r="J4672">
        <v>4.5999999999999996</v>
      </c>
      <c r="K4672" t="s">
        <v>159</v>
      </c>
      <c r="L4672">
        <v>11</v>
      </c>
      <c r="M4672" t="s">
        <v>33</v>
      </c>
      <c r="N4672" t="s">
        <v>143</v>
      </c>
      <c r="O4672" t="s">
        <v>35</v>
      </c>
      <c r="P4672" t="s">
        <v>36</v>
      </c>
      <c r="Q4672" t="s">
        <v>37</v>
      </c>
      <c r="R4672">
        <v>50</v>
      </c>
      <c r="S4672" t="s">
        <v>36</v>
      </c>
      <c r="T4672" t="s">
        <v>55</v>
      </c>
      <c r="U4672" t="s">
        <v>46</v>
      </c>
      <c r="W4672" t="s">
        <v>56</v>
      </c>
      <c r="X4672">
        <v>11894</v>
      </c>
      <c r="Y4672">
        <v>2179</v>
      </c>
      <c r="Z4672">
        <v>-27.469799999999999</v>
      </c>
      <c r="AA4672">
        <v>153.02510000000001</v>
      </c>
      <c r="AB4672" t="str">
        <f>IF(Restaurants[[#This Row],[Years_Operating]]&lt;5,"New",
IF(Restaurants[[#This Row],[Years_Operating]]&lt;15,"Established","Legacy"))</f>
        <v>Established</v>
      </c>
      <c r="AC4672" t="str">
        <f>IF(Restaurants[[#This Row],[Country]]="India","Yes","No")</f>
        <v>No</v>
      </c>
      <c r="AD4672" t="str">
        <f>IF(AND(Restaurants[[#This Row],[Has Online Delivery]]="Yes",Restaurants[[#This Row],[Has Table Booking]]="Yes"),"Online + Table",
IF(Restaurants[[#This Row],[Has Online Delivery]]="Yes","Online Only",
IF(Restaurants[[#This Row],[Has Table Booking]]="Yes","Table Only","None")))</f>
        <v>Online Only</v>
      </c>
      <c r="AE4672" t="str">
        <f>IF(Restaurants[[#This Row],[Rating]]&gt;=4.5,"Excellent",
IF(Restaurants[[#This Row],[Rating]]&gt;=4,"Very Good",
IF(Restaurants[[#This Row],[Rating]]&gt;=3.5,"Good","Average/Low")))</f>
        <v>Excellent</v>
      </c>
    </row>
    <row r="4673" spans="1:31" x14ac:dyDescent="0.3">
      <c r="A4673" t="s">
        <v>109</v>
      </c>
      <c r="B4673" t="s">
        <v>272</v>
      </c>
      <c r="C4673" t="s">
        <v>251</v>
      </c>
      <c r="D4673" t="s">
        <v>863</v>
      </c>
      <c r="E4673">
        <v>3</v>
      </c>
      <c r="F4673">
        <v>270</v>
      </c>
      <c r="G4673" t="s">
        <v>109</v>
      </c>
      <c r="H4673">
        <v>1989</v>
      </c>
      <c r="I4673">
        <v>48</v>
      </c>
      <c r="J4673">
        <v>4.8</v>
      </c>
      <c r="K4673" t="s">
        <v>864</v>
      </c>
      <c r="L4673">
        <v>36</v>
      </c>
      <c r="M4673" t="s">
        <v>33</v>
      </c>
      <c r="N4673" t="s">
        <v>34</v>
      </c>
      <c r="O4673" t="s">
        <v>35</v>
      </c>
      <c r="P4673" t="s">
        <v>37</v>
      </c>
      <c r="Q4673" t="s">
        <v>37</v>
      </c>
      <c r="R4673">
        <v>57</v>
      </c>
      <c r="S4673" t="s">
        <v>36</v>
      </c>
      <c r="T4673" t="s">
        <v>55</v>
      </c>
      <c r="U4673" t="s">
        <v>69</v>
      </c>
      <c r="V4673" t="s">
        <v>1999</v>
      </c>
      <c r="W4673" t="s">
        <v>40</v>
      </c>
      <c r="X4673">
        <v>23467</v>
      </c>
      <c r="Y4673">
        <v>6888</v>
      </c>
      <c r="Z4673">
        <v>13.082700000000001</v>
      </c>
      <c r="AA4673">
        <v>80.270700000000005</v>
      </c>
      <c r="AB4673" t="str">
        <f>IF(Restaurants[[#This Row],[Years_Operating]]&lt;5,"New",
IF(Restaurants[[#This Row],[Years_Operating]]&lt;15,"Established","Legacy"))</f>
        <v>Legacy</v>
      </c>
      <c r="AC4673" t="str">
        <f>IF(Restaurants[[#This Row],[Country]]="India","Yes","No")</f>
        <v>Yes</v>
      </c>
      <c r="AD4673" t="str">
        <f>IF(AND(Restaurants[[#This Row],[Has Online Delivery]]="Yes",Restaurants[[#This Row],[Has Table Booking]]="Yes"),"Online + Table",
IF(Restaurants[[#This Row],[Has Online Delivery]]="Yes","Online Only",
IF(Restaurants[[#This Row],[Has Table Booking]]="Yes","Table Only","None")))</f>
        <v>None</v>
      </c>
      <c r="AE4673" t="str">
        <f>IF(Restaurants[[#This Row],[Rating]]&gt;=4.5,"Excellent",
IF(Restaurants[[#This Row],[Rating]]&gt;=4,"Very Good",
IF(Restaurants[[#This Row],[Rating]]&gt;=3.5,"Good","Average/Low")))</f>
        <v>Excellent</v>
      </c>
    </row>
    <row r="4674" spans="1:31" x14ac:dyDescent="0.3">
      <c r="A4674" t="s">
        <v>104</v>
      </c>
      <c r="B4674" t="s">
        <v>250</v>
      </c>
      <c r="C4674" t="s">
        <v>251</v>
      </c>
      <c r="D4674" t="s">
        <v>935</v>
      </c>
      <c r="E4674">
        <v>3</v>
      </c>
      <c r="F4674">
        <v>310</v>
      </c>
      <c r="G4674" t="s">
        <v>107</v>
      </c>
      <c r="H4674">
        <v>1994</v>
      </c>
      <c r="I4674">
        <v>50</v>
      </c>
      <c r="J4674">
        <v>4.8</v>
      </c>
      <c r="K4674" t="s">
        <v>948</v>
      </c>
      <c r="L4674">
        <v>31</v>
      </c>
      <c r="M4674" t="s">
        <v>33</v>
      </c>
      <c r="N4674" t="s">
        <v>34</v>
      </c>
      <c r="O4674" t="s">
        <v>35</v>
      </c>
      <c r="P4674" t="s">
        <v>37</v>
      </c>
      <c r="Q4674" t="s">
        <v>36</v>
      </c>
      <c r="R4674">
        <v>36</v>
      </c>
      <c r="S4674" t="s">
        <v>37</v>
      </c>
      <c r="T4674" t="s">
        <v>55</v>
      </c>
      <c r="U4674" t="s">
        <v>46</v>
      </c>
      <c r="V4674" t="s">
        <v>2000</v>
      </c>
      <c r="W4674" t="s">
        <v>108</v>
      </c>
      <c r="X4674">
        <v>496884</v>
      </c>
      <c r="Y4674">
        <v>4125</v>
      </c>
      <c r="Z4674">
        <v>28.7041</v>
      </c>
      <c r="AA4674">
        <v>77.102500000000006</v>
      </c>
      <c r="AB4674" t="str">
        <f>IF(Restaurants[[#This Row],[Years_Operating]]&lt;5,"New",
IF(Restaurants[[#This Row],[Years_Operating]]&lt;15,"Established","Legacy"))</f>
        <v>Legacy</v>
      </c>
      <c r="AC4674" t="str">
        <f>IF(Restaurants[[#This Row],[Country]]="India","Yes","No")</f>
        <v>Yes</v>
      </c>
      <c r="AD4674" t="str">
        <f>IF(AND(Restaurants[[#This Row],[Has Online Delivery]]="Yes",Restaurants[[#This Row],[Has Table Booking]]="Yes"),"Online + Table",
IF(Restaurants[[#This Row],[Has Online Delivery]]="Yes","Online Only",
IF(Restaurants[[#This Row],[Has Table Booking]]="Yes","Table Only","None")))</f>
        <v>Table Only</v>
      </c>
      <c r="AE4674" t="str">
        <f>IF(Restaurants[[#This Row],[Rating]]&gt;=4.5,"Excellent",
IF(Restaurants[[#This Row],[Rating]]&gt;=4,"Very Good",
IF(Restaurants[[#This Row],[Rating]]&gt;=3.5,"Good","Average/Low")))</f>
        <v>Excellent</v>
      </c>
    </row>
    <row r="4675" spans="1:31" x14ac:dyDescent="0.3">
      <c r="A4675" t="s">
        <v>215</v>
      </c>
      <c r="B4675" t="s">
        <v>903</v>
      </c>
      <c r="C4675" t="s">
        <v>196</v>
      </c>
      <c r="D4675" t="s">
        <v>892</v>
      </c>
      <c r="E4675">
        <v>0</v>
      </c>
      <c r="F4675">
        <v>155</v>
      </c>
      <c r="G4675" t="s">
        <v>219</v>
      </c>
      <c r="H4675">
        <v>2000</v>
      </c>
      <c r="I4675">
        <v>55</v>
      </c>
      <c r="J4675">
        <v>4.7</v>
      </c>
      <c r="K4675" t="s">
        <v>893</v>
      </c>
      <c r="L4675">
        <v>25</v>
      </c>
      <c r="M4675" t="s">
        <v>160</v>
      </c>
      <c r="N4675" t="s">
        <v>210</v>
      </c>
      <c r="O4675" t="s">
        <v>54</v>
      </c>
      <c r="P4675" t="s">
        <v>37</v>
      </c>
      <c r="Q4675" t="s">
        <v>36</v>
      </c>
      <c r="R4675">
        <v>45</v>
      </c>
      <c r="S4675" t="s">
        <v>37</v>
      </c>
      <c r="T4675" t="s">
        <v>55</v>
      </c>
      <c r="U4675" t="s">
        <v>69</v>
      </c>
      <c r="W4675" t="s">
        <v>132</v>
      </c>
      <c r="X4675">
        <v>381476</v>
      </c>
      <c r="Y4675">
        <v>5691</v>
      </c>
      <c r="Z4675">
        <v>53.800800000000002</v>
      </c>
      <c r="AA4675">
        <v>-1.5490999999999999</v>
      </c>
      <c r="AB4675" t="str">
        <f>IF(Restaurants[[#This Row],[Years_Operating]]&lt;5,"New",
IF(Restaurants[[#This Row],[Years_Operating]]&lt;15,"Established","Legacy"))</f>
        <v>Legacy</v>
      </c>
      <c r="AC4675" t="str">
        <f>IF(Restaurants[[#This Row],[Country]]="India","Yes","No")</f>
        <v>No</v>
      </c>
      <c r="AD4675" t="str">
        <f>IF(AND(Restaurants[[#This Row],[Has Online Delivery]]="Yes",Restaurants[[#This Row],[Has Table Booking]]="Yes"),"Online + Table",
IF(Restaurants[[#This Row],[Has Online Delivery]]="Yes","Online Only",
IF(Restaurants[[#This Row],[Has Table Booking]]="Yes","Table Only","None")))</f>
        <v>Table Only</v>
      </c>
      <c r="AE4675" t="str">
        <f>IF(Restaurants[[#This Row],[Rating]]&gt;=4.5,"Excellent",
IF(Restaurants[[#This Row],[Rating]]&gt;=4,"Very Good",
IF(Restaurants[[#This Row],[Rating]]&gt;=3.5,"Good","Average/Low")))</f>
        <v>Excellent</v>
      </c>
    </row>
    <row r="4676" spans="1:31" x14ac:dyDescent="0.3">
      <c r="A4676" t="s">
        <v>41</v>
      </c>
      <c r="B4676" t="s">
        <v>145</v>
      </c>
      <c r="C4676" t="s">
        <v>146</v>
      </c>
      <c r="D4676" t="s">
        <v>894</v>
      </c>
      <c r="E4676">
        <v>3</v>
      </c>
      <c r="F4676">
        <v>320</v>
      </c>
      <c r="G4676" t="s">
        <v>44</v>
      </c>
      <c r="H4676">
        <v>2008</v>
      </c>
      <c r="I4676">
        <v>32</v>
      </c>
      <c r="J4676">
        <v>4.9000000000000004</v>
      </c>
      <c r="K4676" t="s">
        <v>1080</v>
      </c>
      <c r="L4676">
        <v>17</v>
      </c>
      <c r="M4676" t="s">
        <v>33</v>
      </c>
      <c r="N4676" t="s">
        <v>34</v>
      </c>
      <c r="O4676" t="s">
        <v>45</v>
      </c>
      <c r="P4676" t="s">
        <v>37</v>
      </c>
      <c r="Q4676" t="s">
        <v>37</v>
      </c>
      <c r="R4676">
        <v>63</v>
      </c>
      <c r="S4676" t="s">
        <v>36</v>
      </c>
      <c r="T4676" t="s">
        <v>55</v>
      </c>
      <c r="U4676" t="s">
        <v>32</v>
      </c>
      <c r="W4676" t="s">
        <v>149</v>
      </c>
      <c r="X4676">
        <v>140901</v>
      </c>
      <c r="Y4676">
        <v>2832</v>
      </c>
      <c r="Z4676">
        <v>35.689500000000002</v>
      </c>
      <c r="AA4676">
        <v>139.6917</v>
      </c>
      <c r="AB4676" t="str">
        <f>IF(Restaurants[[#This Row],[Years_Operating]]&lt;5,"New",
IF(Restaurants[[#This Row],[Years_Operating]]&lt;15,"Established","Legacy"))</f>
        <v>Legacy</v>
      </c>
      <c r="AC4676" t="str">
        <f>IF(Restaurants[[#This Row],[Country]]="India","Yes","No")</f>
        <v>No</v>
      </c>
      <c r="AD4676" t="str">
        <f>IF(AND(Restaurants[[#This Row],[Has Online Delivery]]="Yes",Restaurants[[#This Row],[Has Table Booking]]="Yes"),"Online + Table",
IF(Restaurants[[#This Row],[Has Online Delivery]]="Yes","Online Only",
IF(Restaurants[[#This Row],[Has Table Booking]]="Yes","Table Only","None")))</f>
        <v>None</v>
      </c>
      <c r="AE4676" t="str">
        <f>IF(Restaurants[[#This Row],[Rating]]&gt;=4.5,"Excellent",
IF(Restaurants[[#This Row],[Rating]]&gt;=4,"Very Good",
IF(Restaurants[[#This Row],[Rating]]&gt;=3.5,"Good","Average/Low")))</f>
        <v>Excellent</v>
      </c>
    </row>
    <row r="4677" spans="1:31" x14ac:dyDescent="0.3">
      <c r="A4677" t="s">
        <v>215</v>
      </c>
      <c r="B4677" t="s">
        <v>900</v>
      </c>
      <c r="C4677" t="s">
        <v>50</v>
      </c>
      <c r="D4677" t="s">
        <v>878</v>
      </c>
      <c r="E4677">
        <v>0</v>
      </c>
      <c r="F4677">
        <v>155</v>
      </c>
      <c r="G4677" t="s">
        <v>219</v>
      </c>
      <c r="H4677">
        <v>2000</v>
      </c>
      <c r="I4677">
        <v>55</v>
      </c>
      <c r="J4677">
        <v>4.7</v>
      </c>
      <c r="K4677" t="s">
        <v>911</v>
      </c>
      <c r="L4677">
        <v>25</v>
      </c>
      <c r="M4677" t="s">
        <v>160</v>
      </c>
      <c r="N4677" t="s">
        <v>210</v>
      </c>
      <c r="O4677" t="s">
        <v>54</v>
      </c>
      <c r="P4677" t="s">
        <v>37</v>
      </c>
      <c r="Q4677" t="s">
        <v>37</v>
      </c>
      <c r="R4677">
        <v>49</v>
      </c>
      <c r="S4677" t="s">
        <v>36</v>
      </c>
      <c r="T4677" t="s">
        <v>38</v>
      </c>
      <c r="U4677" t="s">
        <v>39</v>
      </c>
      <c r="W4677" t="s">
        <v>64</v>
      </c>
      <c r="X4677">
        <v>315917</v>
      </c>
      <c r="Y4677">
        <v>2473</v>
      </c>
      <c r="Z4677">
        <v>34.052199999999999</v>
      </c>
      <c r="AA4677">
        <v>-118.2437</v>
      </c>
      <c r="AB4677" t="str">
        <f>IF(Restaurants[[#This Row],[Years_Operating]]&lt;5,"New",
IF(Restaurants[[#This Row],[Years_Operating]]&lt;15,"Established","Legacy"))</f>
        <v>Legacy</v>
      </c>
      <c r="AC4677" t="str">
        <f>IF(Restaurants[[#This Row],[Country]]="India","Yes","No")</f>
        <v>No</v>
      </c>
      <c r="AD4677" t="str">
        <f>IF(AND(Restaurants[[#This Row],[Has Online Delivery]]="Yes",Restaurants[[#This Row],[Has Table Booking]]="Yes"),"Online + Table",
IF(Restaurants[[#This Row],[Has Online Delivery]]="Yes","Online Only",
IF(Restaurants[[#This Row],[Has Table Booking]]="Yes","Table Only","None")))</f>
        <v>None</v>
      </c>
      <c r="AE4677" t="str">
        <f>IF(Restaurants[[#This Row],[Rating]]&gt;=4.5,"Excellent",
IF(Restaurants[[#This Row],[Rating]]&gt;=4,"Very Good",
IF(Restaurants[[#This Row],[Rating]]&gt;=3.5,"Good","Average/Low")))</f>
        <v>Excellent</v>
      </c>
    </row>
    <row r="4678" spans="1:31" x14ac:dyDescent="0.3">
      <c r="A4678" t="s">
        <v>199</v>
      </c>
      <c r="B4678" t="s">
        <v>933</v>
      </c>
      <c r="C4678" t="s">
        <v>251</v>
      </c>
      <c r="D4678" t="s">
        <v>258</v>
      </c>
      <c r="E4678">
        <v>1</v>
      </c>
      <c r="F4678">
        <v>165</v>
      </c>
      <c r="G4678" t="s">
        <v>201</v>
      </c>
      <c r="H4678">
        <v>2013</v>
      </c>
      <c r="I4678">
        <v>26</v>
      </c>
      <c r="J4678">
        <v>4.5999999999999996</v>
      </c>
      <c r="K4678" t="s">
        <v>284</v>
      </c>
      <c r="L4678">
        <v>12</v>
      </c>
      <c r="M4678" t="s">
        <v>160</v>
      </c>
      <c r="N4678" t="s">
        <v>193</v>
      </c>
      <c r="O4678" t="s">
        <v>45</v>
      </c>
      <c r="P4678" t="s">
        <v>36</v>
      </c>
      <c r="Q4678" t="s">
        <v>36</v>
      </c>
      <c r="R4678">
        <v>23</v>
      </c>
      <c r="S4678" t="s">
        <v>37</v>
      </c>
      <c r="T4678" t="s">
        <v>55</v>
      </c>
      <c r="U4678" t="s">
        <v>69</v>
      </c>
      <c r="V4678" t="s">
        <v>2001</v>
      </c>
      <c r="W4678" t="s">
        <v>149</v>
      </c>
      <c r="X4678">
        <v>495481</v>
      </c>
      <c r="Y4678">
        <v>368</v>
      </c>
      <c r="Z4678">
        <v>22.7196</v>
      </c>
      <c r="AA4678">
        <v>75.857699999999994</v>
      </c>
      <c r="AB4678" t="str">
        <f>IF(Restaurants[[#This Row],[Years_Operating]]&lt;5,"New",
IF(Restaurants[[#This Row],[Years_Operating]]&lt;15,"Established","Legacy"))</f>
        <v>Established</v>
      </c>
      <c r="AC4678" t="str">
        <f>IF(Restaurants[[#This Row],[Country]]="India","Yes","No")</f>
        <v>Yes</v>
      </c>
      <c r="AD4678" t="str">
        <f>IF(AND(Restaurants[[#This Row],[Has Online Delivery]]="Yes",Restaurants[[#This Row],[Has Table Booking]]="Yes"),"Online + Table",
IF(Restaurants[[#This Row],[Has Online Delivery]]="Yes","Online Only",
IF(Restaurants[[#This Row],[Has Table Booking]]="Yes","Table Only","None")))</f>
        <v>Online + Table</v>
      </c>
      <c r="AE4678" t="str">
        <f>IF(Restaurants[[#This Row],[Rating]]&gt;=4.5,"Excellent",
IF(Restaurants[[#This Row],[Rating]]&gt;=4,"Very Good",
IF(Restaurants[[#This Row],[Rating]]&gt;=3.5,"Good","Average/Low")))</f>
        <v>Excellent</v>
      </c>
    </row>
    <row r="4679" spans="1:31" x14ac:dyDescent="0.3">
      <c r="A4679" t="s">
        <v>194</v>
      </c>
      <c r="B4679" t="s">
        <v>973</v>
      </c>
      <c r="C4679" t="s">
        <v>196</v>
      </c>
      <c r="D4679" t="s">
        <v>928</v>
      </c>
      <c r="E4679">
        <v>1</v>
      </c>
      <c r="F4679">
        <v>165</v>
      </c>
      <c r="G4679" t="s">
        <v>198</v>
      </c>
      <c r="H4679">
        <v>2013</v>
      </c>
      <c r="I4679">
        <v>40</v>
      </c>
      <c r="J4679">
        <v>4.5999999999999996</v>
      </c>
      <c r="K4679" t="s">
        <v>929</v>
      </c>
      <c r="L4679">
        <v>12</v>
      </c>
      <c r="M4679" t="s">
        <v>160</v>
      </c>
      <c r="N4679" t="s">
        <v>193</v>
      </c>
      <c r="O4679" t="s">
        <v>35</v>
      </c>
      <c r="P4679" t="s">
        <v>36</v>
      </c>
      <c r="Q4679" t="s">
        <v>37</v>
      </c>
      <c r="R4679">
        <v>36</v>
      </c>
      <c r="S4679" t="s">
        <v>36</v>
      </c>
      <c r="T4679" t="s">
        <v>55</v>
      </c>
      <c r="U4679" t="s">
        <v>69</v>
      </c>
      <c r="W4679" t="s">
        <v>80</v>
      </c>
      <c r="X4679">
        <v>170964</v>
      </c>
      <c r="Y4679">
        <v>2450</v>
      </c>
      <c r="Z4679">
        <v>52.486199999999997</v>
      </c>
      <c r="AA4679">
        <v>-1.8904000000000001</v>
      </c>
      <c r="AB4679" t="str">
        <f>IF(Restaurants[[#This Row],[Years_Operating]]&lt;5,"New",
IF(Restaurants[[#This Row],[Years_Operating]]&lt;15,"Established","Legacy"))</f>
        <v>Established</v>
      </c>
      <c r="AC4679" t="str">
        <f>IF(Restaurants[[#This Row],[Country]]="India","Yes","No")</f>
        <v>No</v>
      </c>
      <c r="AD4679" t="str">
        <f>IF(AND(Restaurants[[#This Row],[Has Online Delivery]]="Yes",Restaurants[[#This Row],[Has Table Booking]]="Yes"),"Online + Table",
IF(Restaurants[[#This Row],[Has Online Delivery]]="Yes","Online Only",
IF(Restaurants[[#This Row],[Has Table Booking]]="Yes","Table Only","None")))</f>
        <v>Online Only</v>
      </c>
      <c r="AE4679" t="str">
        <f>IF(Restaurants[[#This Row],[Rating]]&gt;=4.5,"Excellent",
IF(Restaurants[[#This Row],[Rating]]&gt;=4,"Very Good",
IF(Restaurants[[#This Row],[Rating]]&gt;=3.5,"Good","Average/Low")))</f>
        <v>Excellent</v>
      </c>
    </row>
    <row r="4680" spans="1:31" x14ac:dyDescent="0.3">
      <c r="A4680" t="s">
        <v>76</v>
      </c>
      <c r="B4680" t="s">
        <v>973</v>
      </c>
      <c r="C4680" t="s">
        <v>196</v>
      </c>
      <c r="D4680" t="s">
        <v>928</v>
      </c>
      <c r="E4680">
        <v>3</v>
      </c>
      <c r="F4680">
        <v>295</v>
      </c>
      <c r="G4680" t="s">
        <v>79</v>
      </c>
      <c r="H4680">
        <v>1972</v>
      </c>
      <c r="I4680">
        <v>62</v>
      </c>
      <c r="J4680">
        <v>4.8</v>
      </c>
      <c r="K4680" t="s">
        <v>929</v>
      </c>
      <c r="L4680">
        <v>53</v>
      </c>
      <c r="M4680" t="s">
        <v>33</v>
      </c>
      <c r="N4680" t="s">
        <v>34</v>
      </c>
      <c r="O4680" t="s">
        <v>54</v>
      </c>
      <c r="P4680" t="s">
        <v>36</v>
      </c>
      <c r="Q4680" t="s">
        <v>37</v>
      </c>
      <c r="R4680">
        <v>72</v>
      </c>
      <c r="S4680" t="s">
        <v>37</v>
      </c>
      <c r="T4680" t="s">
        <v>63</v>
      </c>
      <c r="U4680" t="s">
        <v>46</v>
      </c>
      <c r="W4680" t="s">
        <v>149</v>
      </c>
      <c r="X4680">
        <v>22251</v>
      </c>
      <c r="Y4680">
        <v>2462</v>
      </c>
      <c r="Z4680">
        <v>52.486199999999997</v>
      </c>
      <c r="AA4680">
        <v>-1.8904000000000001</v>
      </c>
      <c r="AB4680" t="str">
        <f>IF(Restaurants[[#This Row],[Years_Operating]]&lt;5,"New",
IF(Restaurants[[#This Row],[Years_Operating]]&lt;15,"Established","Legacy"))</f>
        <v>Legacy</v>
      </c>
      <c r="AC4680" t="str">
        <f>IF(Restaurants[[#This Row],[Country]]="India","Yes","No")</f>
        <v>No</v>
      </c>
      <c r="AD4680" t="str">
        <f>IF(AND(Restaurants[[#This Row],[Has Online Delivery]]="Yes",Restaurants[[#This Row],[Has Table Booking]]="Yes"),"Online + Table",
IF(Restaurants[[#This Row],[Has Online Delivery]]="Yes","Online Only",
IF(Restaurants[[#This Row],[Has Table Booking]]="Yes","Table Only","None")))</f>
        <v>Online Only</v>
      </c>
      <c r="AE4680" t="str">
        <f>IF(Restaurants[[#This Row],[Rating]]&gt;=4.5,"Excellent",
IF(Restaurants[[#This Row],[Rating]]&gt;=4,"Very Good",
IF(Restaurants[[#This Row],[Rating]]&gt;=3.5,"Good","Average/Low")))</f>
        <v>Excellent</v>
      </c>
    </row>
    <row r="4681" spans="1:31" x14ac:dyDescent="0.3">
      <c r="A4681" t="s">
        <v>136</v>
      </c>
      <c r="B4681" t="s">
        <v>921</v>
      </c>
      <c r="C4681" t="s">
        <v>251</v>
      </c>
      <c r="D4681" t="s">
        <v>263</v>
      </c>
      <c r="E4681">
        <v>3</v>
      </c>
      <c r="F4681">
        <v>570</v>
      </c>
      <c r="G4681" t="s">
        <v>140</v>
      </c>
      <c r="H4681">
        <v>2012</v>
      </c>
      <c r="I4681">
        <v>10</v>
      </c>
      <c r="J4681">
        <v>4.5999999999999996</v>
      </c>
      <c r="K4681" t="s">
        <v>264</v>
      </c>
      <c r="L4681">
        <v>13</v>
      </c>
      <c r="M4681" t="s">
        <v>62</v>
      </c>
      <c r="N4681" t="s">
        <v>34</v>
      </c>
      <c r="O4681" t="s">
        <v>45</v>
      </c>
      <c r="P4681" t="s">
        <v>37</v>
      </c>
      <c r="Q4681" t="s">
        <v>37</v>
      </c>
      <c r="R4681">
        <v>20</v>
      </c>
      <c r="S4681" t="s">
        <v>37</v>
      </c>
      <c r="T4681" t="s">
        <v>38</v>
      </c>
      <c r="U4681" t="s">
        <v>69</v>
      </c>
      <c r="V4681" t="s">
        <v>2002</v>
      </c>
      <c r="W4681" t="s">
        <v>149</v>
      </c>
      <c r="X4681">
        <v>392327</v>
      </c>
      <c r="Y4681">
        <v>3223</v>
      </c>
      <c r="Z4681">
        <v>26.912400000000002</v>
      </c>
      <c r="AA4681">
        <v>75.787300000000002</v>
      </c>
      <c r="AB4681" t="str">
        <f>IF(Restaurants[[#This Row],[Years_Operating]]&lt;5,"New",
IF(Restaurants[[#This Row],[Years_Operating]]&lt;15,"Established","Legacy"))</f>
        <v>Established</v>
      </c>
      <c r="AC4681" t="str">
        <f>IF(Restaurants[[#This Row],[Country]]="India","Yes","No")</f>
        <v>Yes</v>
      </c>
      <c r="AD4681" t="str">
        <f>IF(AND(Restaurants[[#This Row],[Has Online Delivery]]="Yes",Restaurants[[#This Row],[Has Table Booking]]="Yes"),"Online + Table",
IF(Restaurants[[#This Row],[Has Online Delivery]]="Yes","Online Only",
IF(Restaurants[[#This Row],[Has Table Booking]]="Yes","Table Only","None")))</f>
        <v>None</v>
      </c>
      <c r="AE4681" t="str">
        <f>IF(Restaurants[[#This Row],[Rating]]&gt;=4.5,"Excellent",
IF(Restaurants[[#This Row],[Rating]]&gt;=4,"Very Good",
IF(Restaurants[[#This Row],[Rating]]&gt;=3.5,"Good","Average/Low")))</f>
        <v>Excellent</v>
      </c>
    </row>
    <row r="4682" spans="1:31" x14ac:dyDescent="0.3">
      <c r="A4682" t="s">
        <v>154</v>
      </c>
      <c r="B4682" t="s">
        <v>889</v>
      </c>
      <c r="C4682" t="s">
        <v>29</v>
      </c>
      <c r="D4682" t="s">
        <v>886</v>
      </c>
      <c r="E4682">
        <v>2</v>
      </c>
      <c r="F4682">
        <v>245</v>
      </c>
      <c r="G4682" t="s">
        <v>158</v>
      </c>
      <c r="H4682">
        <v>2010</v>
      </c>
      <c r="I4682">
        <v>48</v>
      </c>
      <c r="J4682">
        <v>4.7</v>
      </c>
      <c r="K4682" t="s">
        <v>887</v>
      </c>
      <c r="L4682">
        <v>15</v>
      </c>
      <c r="M4682" t="s">
        <v>160</v>
      </c>
      <c r="N4682" t="s">
        <v>143</v>
      </c>
      <c r="O4682" t="s">
        <v>35</v>
      </c>
      <c r="P4682" t="s">
        <v>37</v>
      </c>
      <c r="Q4682" t="s">
        <v>37</v>
      </c>
      <c r="R4682">
        <v>39</v>
      </c>
      <c r="S4682" t="s">
        <v>36</v>
      </c>
      <c r="T4682" t="s">
        <v>38</v>
      </c>
      <c r="U4682" t="s">
        <v>46</v>
      </c>
      <c r="W4682" t="s">
        <v>47</v>
      </c>
      <c r="X4682">
        <v>238053</v>
      </c>
      <c r="Y4682">
        <v>1199</v>
      </c>
      <c r="Z4682">
        <v>43.769599999999997</v>
      </c>
      <c r="AA4682">
        <v>11.255800000000001</v>
      </c>
      <c r="AB4682" t="str">
        <f>IF(Restaurants[[#This Row],[Years_Operating]]&lt;5,"New",
IF(Restaurants[[#This Row],[Years_Operating]]&lt;15,"Established","Legacy"))</f>
        <v>Legacy</v>
      </c>
      <c r="AC4682" t="str">
        <f>IF(Restaurants[[#This Row],[Country]]="India","Yes","No")</f>
        <v>No</v>
      </c>
      <c r="AD4682" t="str">
        <f>IF(AND(Restaurants[[#This Row],[Has Online Delivery]]="Yes",Restaurants[[#This Row],[Has Table Booking]]="Yes"),"Online + Table",
IF(Restaurants[[#This Row],[Has Online Delivery]]="Yes","Online Only",
IF(Restaurants[[#This Row],[Has Table Booking]]="Yes","Table Only","None")))</f>
        <v>None</v>
      </c>
      <c r="AE4682" t="str">
        <f>IF(Restaurants[[#This Row],[Rating]]&gt;=4.5,"Excellent",
IF(Restaurants[[#This Row],[Rating]]&gt;=4,"Very Good",
IF(Restaurants[[#This Row],[Rating]]&gt;=3.5,"Good","Average/Low")))</f>
        <v>Excellent</v>
      </c>
    </row>
    <row r="4683" spans="1:31" x14ac:dyDescent="0.3">
      <c r="A4683" t="s">
        <v>65</v>
      </c>
      <c r="B4683" t="s">
        <v>1002</v>
      </c>
      <c r="C4683" t="s">
        <v>877</v>
      </c>
      <c r="D4683" t="s">
        <v>157</v>
      </c>
      <c r="E4683">
        <v>3</v>
      </c>
      <c r="F4683">
        <v>350</v>
      </c>
      <c r="G4683" t="s">
        <v>68</v>
      </c>
      <c r="H4683">
        <v>1991</v>
      </c>
      <c r="I4683">
        <v>36</v>
      </c>
      <c r="J4683">
        <v>4.8</v>
      </c>
      <c r="K4683" t="s">
        <v>159</v>
      </c>
      <c r="L4683">
        <v>34</v>
      </c>
      <c r="M4683" t="s">
        <v>33</v>
      </c>
      <c r="N4683" t="s">
        <v>34</v>
      </c>
      <c r="O4683" t="s">
        <v>35</v>
      </c>
      <c r="P4683" t="s">
        <v>36</v>
      </c>
      <c r="Q4683" t="s">
        <v>36</v>
      </c>
      <c r="R4683">
        <v>24</v>
      </c>
      <c r="S4683" t="s">
        <v>37</v>
      </c>
      <c r="T4683" t="s">
        <v>55</v>
      </c>
      <c r="U4683" t="s">
        <v>32</v>
      </c>
      <c r="W4683" t="s">
        <v>70</v>
      </c>
      <c r="X4683">
        <v>9903</v>
      </c>
      <c r="Y4683">
        <v>2112</v>
      </c>
      <c r="Z4683">
        <v>-27.469799999999999</v>
      </c>
      <c r="AA4683">
        <v>153.02510000000001</v>
      </c>
      <c r="AB4683" t="str">
        <f>IF(Restaurants[[#This Row],[Years_Operating]]&lt;5,"New",
IF(Restaurants[[#This Row],[Years_Operating]]&lt;15,"Established","Legacy"))</f>
        <v>Legacy</v>
      </c>
      <c r="AC4683" t="str">
        <f>IF(Restaurants[[#This Row],[Country]]="India","Yes","No")</f>
        <v>No</v>
      </c>
      <c r="AD4683" t="str">
        <f>IF(AND(Restaurants[[#This Row],[Has Online Delivery]]="Yes",Restaurants[[#This Row],[Has Table Booking]]="Yes"),"Online + Table",
IF(Restaurants[[#This Row],[Has Online Delivery]]="Yes","Online Only",
IF(Restaurants[[#This Row],[Has Table Booking]]="Yes","Table Only","None")))</f>
        <v>Online + Table</v>
      </c>
      <c r="AE4683" t="str">
        <f>IF(Restaurants[[#This Row],[Rating]]&gt;=4.5,"Excellent",
IF(Restaurants[[#This Row],[Rating]]&gt;=4,"Very Good",
IF(Restaurants[[#This Row],[Rating]]&gt;=3.5,"Good","Average/Low")))</f>
        <v>Excellent</v>
      </c>
    </row>
    <row r="4684" spans="1:31" x14ac:dyDescent="0.3">
      <c r="A4684" t="s">
        <v>76</v>
      </c>
      <c r="B4684" t="s">
        <v>105</v>
      </c>
      <c r="C4684" t="s">
        <v>29</v>
      </c>
      <c r="D4684" t="s">
        <v>886</v>
      </c>
      <c r="E4684">
        <v>3</v>
      </c>
      <c r="F4684">
        <v>295</v>
      </c>
      <c r="G4684" t="s">
        <v>79</v>
      </c>
      <c r="H4684">
        <v>1972</v>
      </c>
      <c r="I4684">
        <v>62</v>
      </c>
      <c r="J4684">
        <v>4.8</v>
      </c>
      <c r="K4684" t="s">
        <v>887</v>
      </c>
      <c r="L4684">
        <v>53</v>
      </c>
      <c r="M4684" t="s">
        <v>33</v>
      </c>
      <c r="N4684" t="s">
        <v>34</v>
      </c>
      <c r="O4684" t="s">
        <v>54</v>
      </c>
      <c r="P4684" t="s">
        <v>36</v>
      </c>
      <c r="Q4684" t="s">
        <v>37</v>
      </c>
      <c r="R4684">
        <v>30</v>
      </c>
      <c r="S4684" t="s">
        <v>37</v>
      </c>
      <c r="T4684" t="s">
        <v>55</v>
      </c>
      <c r="U4684" t="s">
        <v>39</v>
      </c>
      <c r="W4684" t="s">
        <v>70</v>
      </c>
      <c r="X4684">
        <v>477575</v>
      </c>
      <c r="Y4684">
        <v>5853</v>
      </c>
      <c r="Z4684">
        <v>41.902799999999999</v>
      </c>
      <c r="AA4684">
        <v>12.4964</v>
      </c>
      <c r="AB4684" t="str">
        <f>IF(Restaurants[[#This Row],[Years_Operating]]&lt;5,"New",
IF(Restaurants[[#This Row],[Years_Operating]]&lt;15,"Established","Legacy"))</f>
        <v>Legacy</v>
      </c>
      <c r="AC4684" t="str">
        <f>IF(Restaurants[[#This Row],[Country]]="India","Yes","No")</f>
        <v>No</v>
      </c>
      <c r="AD4684" t="str">
        <f>IF(AND(Restaurants[[#This Row],[Has Online Delivery]]="Yes",Restaurants[[#This Row],[Has Table Booking]]="Yes"),"Online + Table",
IF(Restaurants[[#This Row],[Has Online Delivery]]="Yes","Online Only",
IF(Restaurants[[#This Row],[Has Table Booking]]="Yes","Table Only","None")))</f>
        <v>Online Only</v>
      </c>
      <c r="AE4684" t="str">
        <f>IF(Restaurants[[#This Row],[Rating]]&gt;=4.5,"Excellent",
IF(Restaurants[[#This Row],[Rating]]&gt;=4,"Very Good",
IF(Restaurants[[#This Row],[Rating]]&gt;=3.5,"Good","Average/Low")))</f>
        <v>Excellent</v>
      </c>
    </row>
    <row r="4685" spans="1:31" x14ac:dyDescent="0.3">
      <c r="A4685" t="s">
        <v>144</v>
      </c>
      <c r="B4685" t="s">
        <v>880</v>
      </c>
      <c r="C4685" t="s">
        <v>50</v>
      </c>
      <c r="D4685" t="s">
        <v>870</v>
      </c>
      <c r="E4685">
        <v>2</v>
      </c>
      <c r="F4685">
        <v>280</v>
      </c>
      <c r="G4685" t="s">
        <v>148</v>
      </c>
      <c r="H4685">
        <v>2007</v>
      </c>
      <c r="I4685">
        <v>26</v>
      </c>
      <c r="J4685">
        <v>4.7</v>
      </c>
      <c r="K4685" t="s">
        <v>932</v>
      </c>
      <c r="L4685">
        <v>18</v>
      </c>
      <c r="M4685" t="s">
        <v>33</v>
      </c>
      <c r="N4685" t="s">
        <v>143</v>
      </c>
      <c r="O4685" t="s">
        <v>45</v>
      </c>
      <c r="P4685" t="s">
        <v>37</v>
      </c>
      <c r="Q4685" t="s">
        <v>37</v>
      </c>
      <c r="R4685">
        <v>40</v>
      </c>
      <c r="S4685" t="s">
        <v>37</v>
      </c>
      <c r="T4685" t="s">
        <v>38</v>
      </c>
      <c r="U4685" t="s">
        <v>39</v>
      </c>
      <c r="W4685" t="s">
        <v>47</v>
      </c>
      <c r="X4685">
        <v>499065</v>
      </c>
      <c r="Y4685">
        <v>5374</v>
      </c>
      <c r="Z4685">
        <v>29.760400000000001</v>
      </c>
      <c r="AA4685">
        <v>-95.369799999999998</v>
      </c>
      <c r="AB4685" t="str">
        <f>IF(Restaurants[[#This Row],[Years_Operating]]&lt;5,"New",
IF(Restaurants[[#This Row],[Years_Operating]]&lt;15,"Established","Legacy"))</f>
        <v>Legacy</v>
      </c>
      <c r="AC4685" t="str">
        <f>IF(Restaurants[[#This Row],[Country]]="India","Yes","No")</f>
        <v>No</v>
      </c>
      <c r="AD4685" t="str">
        <f>IF(AND(Restaurants[[#This Row],[Has Online Delivery]]="Yes",Restaurants[[#This Row],[Has Table Booking]]="Yes"),"Online + Table",
IF(Restaurants[[#This Row],[Has Online Delivery]]="Yes","Online Only",
IF(Restaurants[[#This Row],[Has Table Booking]]="Yes","Table Only","None")))</f>
        <v>None</v>
      </c>
      <c r="AE4685" t="str">
        <f>IF(Restaurants[[#This Row],[Rating]]&gt;=4.5,"Excellent",
IF(Restaurants[[#This Row],[Rating]]&gt;=4,"Very Good",
IF(Restaurants[[#This Row],[Rating]]&gt;=3.5,"Good","Average/Low")))</f>
        <v>Excellent</v>
      </c>
    </row>
    <row r="4686" spans="1:31" x14ac:dyDescent="0.3">
      <c r="A4686" t="s">
        <v>189</v>
      </c>
      <c r="B4686" t="s">
        <v>888</v>
      </c>
      <c r="C4686" t="s">
        <v>59</v>
      </c>
      <c r="D4686" t="s">
        <v>94</v>
      </c>
      <c r="E4686">
        <v>1</v>
      </c>
      <c r="F4686">
        <v>210</v>
      </c>
      <c r="G4686" t="s">
        <v>192</v>
      </c>
      <c r="H4686">
        <v>1990</v>
      </c>
      <c r="I4686">
        <v>30</v>
      </c>
      <c r="J4686">
        <v>4.7</v>
      </c>
      <c r="K4686" t="s">
        <v>96</v>
      </c>
      <c r="L4686">
        <v>35</v>
      </c>
      <c r="M4686" t="s">
        <v>160</v>
      </c>
      <c r="N4686" t="s">
        <v>193</v>
      </c>
      <c r="O4686" t="s">
        <v>35</v>
      </c>
      <c r="P4686" t="s">
        <v>37</v>
      </c>
      <c r="Q4686" t="s">
        <v>36</v>
      </c>
      <c r="R4686">
        <v>68</v>
      </c>
      <c r="S4686" t="s">
        <v>36</v>
      </c>
      <c r="T4686" t="s">
        <v>55</v>
      </c>
      <c r="U4686" t="s">
        <v>69</v>
      </c>
      <c r="W4686" t="s">
        <v>64</v>
      </c>
      <c r="X4686">
        <v>297034</v>
      </c>
      <c r="Y4686">
        <v>3703</v>
      </c>
      <c r="Z4686">
        <v>43.7102</v>
      </c>
      <c r="AA4686">
        <v>7.2619999999999996</v>
      </c>
      <c r="AB4686" t="str">
        <f>IF(Restaurants[[#This Row],[Years_Operating]]&lt;5,"New",
IF(Restaurants[[#This Row],[Years_Operating]]&lt;15,"Established","Legacy"))</f>
        <v>Legacy</v>
      </c>
      <c r="AC4686" t="str">
        <f>IF(Restaurants[[#This Row],[Country]]="India","Yes","No")</f>
        <v>No</v>
      </c>
      <c r="AD4686" t="str">
        <f>IF(AND(Restaurants[[#This Row],[Has Online Delivery]]="Yes",Restaurants[[#This Row],[Has Table Booking]]="Yes"),"Online + Table",
IF(Restaurants[[#This Row],[Has Online Delivery]]="Yes","Online Only",
IF(Restaurants[[#This Row],[Has Table Booking]]="Yes","Table Only","None")))</f>
        <v>Table Only</v>
      </c>
      <c r="AE4686" t="str">
        <f>IF(Restaurants[[#This Row],[Rating]]&gt;=4.5,"Excellent",
IF(Restaurants[[#This Row],[Rating]]&gt;=4,"Very Good",
IF(Restaurants[[#This Row],[Rating]]&gt;=3.5,"Good","Average/Low")))</f>
        <v>Excellent</v>
      </c>
    </row>
    <row r="4687" spans="1:31" x14ac:dyDescent="0.3">
      <c r="A4687" t="s">
        <v>97</v>
      </c>
      <c r="B4687" t="s">
        <v>290</v>
      </c>
      <c r="C4687" t="s">
        <v>251</v>
      </c>
      <c r="D4687" t="s">
        <v>258</v>
      </c>
      <c r="E4687">
        <v>3</v>
      </c>
      <c r="F4687">
        <v>298</v>
      </c>
      <c r="G4687" t="s">
        <v>99</v>
      </c>
      <c r="H4687">
        <v>2010</v>
      </c>
      <c r="I4687">
        <v>56</v>
      </c>
      <c r="J4687">
        <v>4.8</v>
      </c>
      <c r="K4687" t="s">
        <v>284</v>
      </c>
      <c r="L4687">
        <v>15</v>
      </c>
      <c r="M4687" t="s">
        <v>33</v>
      </c>
      <c r="N4687" t="s">
        <v>34</v>
      </c>
      <c r="O4687" t="s">
        <v>54</v>
      </c>
      <c r="P4687" t="s">
        <v>37</v>
      </c>
      <c r="Q4687" t="s">
        <v>37</v>
      </c>
      <c r="R4687">
        <v>44</v>
      </c>
      <c r="S4687" t="s">
        <v>37</v>
      </c>
      <c r="T4687" t="s">
        <v>38</v>
      </c>
      <c r="U4687" t="s">
        <v>39</v>
      </c>
      <c r="V4687" t="s">
        <v>2003</v>
      </c>
      <c r="W4687" t="s">
        <v>149</v>
      </c>
      <c r="X4687">
        <v>260707</v>
      </c>
      <c r="Y4687">
        <v>6992</v>
      </c>
      <c r="Z4687">
        <v>17.385000000000002</v>
      </c>
      <c r="AA4687">
        <v>78.486699999999999</v>
      </c>
      <c r="AB4687" t="str">
        <f>IF(Restaurants[[#This Row],[Years_Operating]]&lt;5,"New",
IF(Restaurants[[#This Row],[Years_Operating]]&lt;15,"Established","Legacy"))</f>
        <v>Legacy</v>
      </c>
      <c r="AC4687" t="str">
        <f>IF(Restaurants[[#This Row],[Country]]="India","Yes","No")</f>
        <v>Yes</v>
      </c>
      <c r="AD4687" t="str">
        <f>IF(AND(Restaurants[[#This Row],[Has Online Delivery]]="Yes",Restaurants[[#This Row],[Has Table Booking]]="Yes"),"Online + Table",
IF(Restaurants[[#This Row],[Has Online Delivery]]="Yes","Online Only",
IF(Restaurants[[#This Row],[Has Table Booking]]="Yes","Table Only","None")))</f>
        <v>None</v>
      </c>
      <c r="AE4687" t="str">
        <f>IF(Restaurants[[#This Row],[Rating]]&gt;=4.5,"Excellent",
IF(Restaurants[[#This Row],[Rating]]&gt;=4,"Very Good",
IF(Restaurants[[#This Row],[Rating]]&gt;=3.5,"Good","Average/Low")))</f>
        <v>Excellent</v>
      </c>
    </row>
    <row r="4688" spans="1:31" x14ac:dyDescent="0.3">
      <c r="A4688" t="s">
        <v>71</v>
      </c>
      <c r="B4688" t="s">
        <v>255</v>
      </c>
      <c r="C4688" t="s">
        <v>251</v>
      </c>
      <c r="D4688" t="s">
        <v>252</v>
      </c>
      <c r="E4688">
        <v>3</v>
      </c>
      <c r="F4688">
        <v>380</v>
      </c>
      <c r="G4688" t="s">
        <v>75</v>
      </c>
      <c r="H4688">
        <v>2008</v>
      </c>
      <c r="I4688">
        <v>23</v>
      </c>
      <c r="J4688">
        <v>4.8</v>
      </c>
      <c r="K4688" t="s">
        <v>256</v>
      </c>
      <c r="L4688">
        <v>17</v>
      </c>
      <c r="M4688" t="s">
        <v>33</v>
      </c>
      <c r="N4688" t="s">
        <v>34</v>
      </c>
      <c r="O4688" t="s">
        <v>35</v>
      </c>
      <c r="P4688" t="s">
        <v>36</v>
      </c>
      <c r="Q4688" t="s">
        <v>37</v>
      </c>
      <c r="R4688">
        <v>32</v>
      </c>
      <c r="S4688" t="s">
        <v>36</v>
      </c>
      <c r="T4688" t="s">
        <v>63</v>
      </c>
      <c r="U4688" t="s">
        <v>32</v>
      </c>
      <c r="V4688" t="s">
        <v>2004</v>
      </c>
      <c r="W4688" t="s">
        <v>47</v>
      </c>
      <c r="X4688">
        <v>494406</v>
      </c>
      <c r="Y4688">
        <v>5493</v>
      </c>
      <c r="Z4688">
        <v>19.076000000000001</v>
      </c>
      <c r="AA4688">
        <v>72.877700000000004</v>
      </c>
      <c r="AB4688" t="str">
        <f>IF(Restaurants[[#This Row],[Years_Operating]]&lt;5,"New",
IF(Restaurants[[#This Row],[Years_Operating]]&lt;15,"Established","Legacy"))</f>
        <v>Legacy</v>
      </c>
      <c r="AC4688" t="str">
        <f>IF(Restaurants[[#This Row],[Country]]="India","Yes","No")</f>
        <v>Yes</v>
      </c>
      <c r="AD4688" t="str">
        <f>IF(AND(Restaurants[[#This Row],[Has Online Delivery]]="Yes",Restaurants[[#This Row],[Has Table Booking]]="Yes"),"Online + Table",
IF(Restaurants[[#This Row],[Has Online Delivery]]="Yes","Online Only",
IF(Restaurants[[#This Row],[Has Table Booking]]="Yes","Table Only","None")))</f>
        <v>Online Only</v>
      </c>
      <c r="AE4688" t="str">
        <f>IF(Restaurants[[#This Row],[Rating]]&gt;=4.5,"Excellent",
IF(Restaurants[[#This Row],[Rating]]&gt;=4,"Very Good",
IF(Restaurants[[#This Row],[Rating]]&gt;=3.5,"Good","Average/Low")))</f>
        <v>Excellent</v>
      </c>
    </row>
    <row r="4689" spans="1:31" x14ac:dyDescent="0.3">
      <c r="A4689" t="s">
        <v>194</v>
      </c>
      <c r="B4689" t="s">
        <v>125</v>
      </c>
      <c r="C4689" t="s">
        <v>50</v>
      </c>
      <c r="D4689" t="s">
        <v>878</v>
      </c>
      <c r="E4689">
        <v>1</v>
      </c>
      <c r="F4689">
        <v>165</v>
      </c>
      <c r="G4689" t="s">
        <v>198</v>
      </c>
      <c r="H4689">
        <v>2013</v>
      </c>
      <c r="I4689">
        <v>40</v>
      </c>
      <c r="J4689">
        <v>4.5999999999999996</v>
      </c>
      <c r="K4689" t="s">
        <v>879</v>
      </c>
      <c r="L4689">
        <v>12</v>
      </c>
      <c r="M4689" t="s">
        <v>160</v>
      </c>
      <c r="N4689" t="s">
        <v>193</v>
      </c>
      <c r="O4689" t="s">
        <v>35</v>
      </c>
      <c r="P4689" t="s">
        <v>36</v>
      </c>
      <c r="Q4689" t="s">
        <v>37</v>
      </c>
      <c r="R4689">
        <v>46</v>
      </c>
      <c r="S4689" t="s">
        <v>36</v>
      </c>
      <c r="T4689" t="s">
        <v>86</v>
      </c>
      <c r="U4689" t="s">
        <v>39</v>
      </c>
      <c r="W4689" t="s">
        <v>40</v>
      </c>
      <c r="X4689">
        <v>196957</v>
      </c>
      <c r="Y4689">
        <v>4635</v>
      </c>
      <c r="Z4689">
        <v>41.878100000000003</v>
      </c>
      <c r="AA4689">
        <v>-87.629800000000003</v>
      </c>
      <c r="AB4689" t="str">
        <f>IF(Restaurants[[#This Row],[Years_Operating]]&lt;5,"New",
IF(Restaurants[[#This Row],[Years_Operating]]&lt;15,"Established","Legacy"))</f>
        <v>Established</v>
      </c>
      <c r="AC4689" t="str">
        <f>IF(Restaurants[[#This Row],[Country]]="India","Yes","No")</f>
        <v>No</v>
      </c>
      <c r="AD4689" t="str">
        <f>IF(AND(Restaurants[[#This Row],[Has Online Delivery]]="Yes",Restaurants[[#This Row],[Has Table Booking]]="Yes"),"Online + Table",
IF(Restaurants[[#This Row],[Has Online Delivery]]="Yes","Online Only",
IF(Restaurants[[#This Row],[Has Table Booking]]="Yes","Table Only","None")))</f>
        <v>Online Only</v>
      </c>
      <c r="AE4689" t="str">
        <f>IF(Restaurants[[#This Row],[Rating]]&gt;=4.5,"Excellent",
IF(Restaurants[[#This Row],[Rating]]&gt;=4,"Very Good",
IF(Restaurants[[#This Row],[Rating]]&gt;=3.5,"Good","Average/Low")))</f>
        <v>Excellent</v>
      </c>
    </row>
    <row r="4690" spans="1:31" x14ac:dyDescent="0.3">
      <c r="A4690" t="s">
        <v>161</v>
      </c>
      <c r="B4690" t="s">
        <v>880</v>
      </c>
      <c r="C4690" t="s">
        <v>50</v>
      </c>
      <c r="D4690" t="s">
        <v>870</v>
      </c>
      <c r="E4690">
        <v>2</v>
      </c>
      <c r="F4690">
        <v>275</v>
      </c>
      <c r="G4690" t="s">
        <v>163</v>
      </c>
      <c r="H4690">
        <v>2003</v>
      </c>
      <c r="I4690">
        <v>36</v>
      </c>
      <c r="J4690">
        <v>4.7</v>
      </c>
      <c r="K4690" t="s">
        <v>932</v>
      </c>
      <c r="L4690">
        <v>22</v>
      </c>
      <c r="M4690" t="s">
        <v>33</v>
      </c>
      <c r="N4690" t="s">
        <v>143</v>
      </c>
      <c r="O4690" t="s">
        <v>45</v>
      </c>
      <c r="P4690" t="s">
        <v>36</v>
      </c>
      <c r="Q4690" t="s">
        <v>36</v>
      </c>
      <c r="R4690">
        <v>34</v>
      </c>
      <c r="S4690" t="s">
        <v>36</v>
      </c>
      <c r="T4690" t="s">
        <v>38</v>
      </c>
      <c r="U4690" t="s">
        <v>69</v>
      </c>
      <c r="W4690" t="s">
        <v>108</v>
      </c>
      <c r="X4690">
        <v>260316</v>
      </c>
      <c r="Y4690">
        <v>3407</v>
      </c>
      <c r="Z4690">
        <v>29.760400000000001</v>
      </c>
      <c r="AA4690">
        <v>-95.369799999999998</v>
      </c>
      <c r="AB4690" t="str">
        <f>IF(Restaurants[[#This Row],[Years_Operating]]&lt;5,"New",
IF(Restaurants[[#This Row],[Years_Operating]]&lt;15,"Established","Legacy"))</f>
        <v>Legacy</v>
      </c>
      <c r="AC4690" t="str">
        <f>IF(Restaurants[[#This Row],[Country]]="India","Yes","No")</f>
        <v>No</v>
      </c>
      <c r="AD4690" t="str">
        <f>IF(AND(Restaurants[[#This Row],[Has Online Delivery]]="Yes",Restaurants[[#This Row],[Has Table Booking]]="Yes"),"Online + Table",
IF(Restaurants[[#This Row],[Has Online Delivery]]="Yes","Online Only",
IF(Restaurants[[#This Row],[Has Table Booking]]="Yes","Table Only","None")))</f>
        <v>Online + Table</v>
      </c>
      <c r="AE4690" t="str">
        <f>IF(Restaurants[[#This Row],[Rating]]&gt;=4.5,"Excellent",
IF(Restaurants[[#This Row],[Rating]]&gt;=4,"Very Good",
IF(Restaurants[[#This Row],[Rating]]&gt;=3.5,"Good","Average/Low")))</f>
        <v>Excellent</v>
      </c>
    </row>
    <row r="4691" spans="1:31" x14ac:dyDescent="0.3">
      <c r="A4691" t="s">
        <v>124</v>
      </c>
      <c r="B4691" t="s">
        <v>272</v>
      </c>
      <c r="C4691" t="s">
        <v>251</v>
      </c>
      <c r="D4691" t="s">
        <v>263</v>
      </c>
      <c r="E4691">
        <v>3</v>
      </c>
      <c r="F4691">
        <v>385</v>
      </c>
      <c r="G4691" t="s">
        <v>127</v>
      </c>
      <c r="H4691">
        <v>2005</v>
      </c>
      <c r="I4691">
        <v>64</v>
      </c>
      <c r="J4691">
        <v>4.7</v>
      </c>
      <c r="K4691" t="s">
        <v>273</v>
      </c>
      <c r="L4691">
        <v>20</v>
      </c>
      <c r="M4691" t="s">
        <v>33</v>
      </c>
      <c r="N4691" t="s">
        <v>34</v>
      </c>
      <c r="O4691" t="s">
        <v>54</v>
      </c>
      <c r="P4691" t="s">
        <v>37</v>
      </c>
      <c r="Q4691" t="s">
        <v>37</v>
      </c>
      <c r="R4691">
        <v>26</v>
      </c>
      <c r="S4691" t="s">
        <v>37</v>
      </c>
      <c r="T4691" t="s">
        <v>55</v>
      </c>
      <c r="U4691" t="s">
        <v>69</v>
      </c>
      <c r="V4691" t="s">
        <v>2005</v>
      </c>
      <c r="W4691" t="s">
        <v>70</v>
      </c>
      <c r="X4691">
        <v>135748</v>
      </c>
      <c r="Y4691">
        <v>280</v>
      </c>
      <c r="Z4691">
        <v>13.082700000000001</v>
      </c>
      <c r="AA4691">
        <v>80.270700000000005</v>
      </c>
      <c r="AB4691" t="str">
        <f>IF(Restaurants[[#This Row],[Years_Operating]]&lt;5,"New",
IF(Restaurants[[#This Row],[Years_Operating]]&lt;15,"Established","Legacy"))</f>
        <v>Legacy</v>
      </c>
      <c r="AC4691" t="str">
        <f>IF(Restaurants[[#This Row],[Country]]="India","Yes","No")</f>
        <v>Yes</v>
      </c>
      <c r="AD4691" t="str">
        <f>IF(AND(Restaurants[[#This Row],[Has Online Delivery]]="Yes",Restaurants[[#This Row],[Has Table Booking]]="Yes"),"Online + Table",
IF(Restaurants[[#This Row],[Has Online Delivery]]="Yes","Online Only",
IF(Restaurants[[#This Row],[Has Table Booking]]="Yes","Table Only","None")))</f>
        <v>None</v>
      </c>
      <c r="AE4691" t="str">
        <f>IF(Restaurants[[#This Row],[Rating]]&gt;=4.5,"Excellent",
IF(Restaurants[[#This Row],[Rating]]&gt;=4,"Very Good",
IF(Restaurants[[#This Row],[Rating]]&gt;=3.5,"Good","Average/Low")))</f>
        <v>Excellent</v>
      </c>
    </row>
    <row r="4692" spans="1:31" x14ac:dyDescent="0.3">
      <c r="A4692" t="s">
        <v>109</v>
      </c>
      <c r="B4692" t="s">
        <v>275</v>
      </c>
      <c r="C4692" t="s">
        <v>251</v>
      </c>
      <c r="D4692" t="s">
        <v>258</v>
      </c>
      <c r="E4692">
        <v>3</v>
      </c>
      <c r="F4692">
        <v>270</v>
      </c>
      <c r="G4692" t="s">
        <v>109</v>
      </c>
      <c r="H4692">
        <v>1989</v>
      </c>
      <c r="I4692">
        <v>48</v>
      </c>
      <c r="J4692">
        <v>4.8</v>
      </c>
      <c r="K4692" t="s">
        <v>259</v>
      </c>
      <c r="L4692">
        <v>36</v>
      </c>
      <c r="M4692" t="s">
        <v>33</v>
      </c>
      <c r="N4692" t="s">
        <v>34</v>
      </c>
      <c r="O4692" t="s">
        <v>35</v>
      </c>
      <c r="P4692" t="s">
        <v>37</v>
      </c>
      <c r="Q4692" t="s">
        <v>36</v>
      </c>
      <c r="R4692">
        <v>34</v>
      </c>
      <c r="S4692" t="s">
        <v>37</v>
      </c>
      <c r="T4692" t="s">
        <v>55</v>
      </c>
      <c r="U4692" t="s">
        <v>69</v>
      </c>
      <c r="V4692" t="s">
        <v>2006</v>
      </c>
      <c r="W4692" t="s">
        <v>103</v>
      </c>
      <c r="X4692">
        <v>336003</v>
      </c>
      <c r="Y4692">
        <v>5027</v>
      </c>
      <c r="Z4692">
        <v>18.520399999999999</v>
      </c>
      <c r="AA4692">
        <v>73.856700000000004</v>
      </c>
      <c r="AB4692" t="str">
        <f>IF(Restaurants[[#This Row],[Years_Operating]]&lt;5,"New",
IF(Restaurants[[#This Row],[Years_Operating]]&lt;15,"Established","Legacy"))</f>
        <v>Legacy</v>
      </c>
      <c r="AC4692" t="str">
        <f>IF(Restaurants[[#This Row],[Country]]="India","Yes","No")</f>
        <v>Yes</v>
      </c>
      <c r="AD4692" t="str">
        <f>IF(AND(Restaurants[[#This Row],[Has Online Delivery]]="Yes",Restaurants[[#This Row],[Has Table Booking]]="Yes"),"Online + Table",
IF(Restaurants[[#This Row],[Has Online Delivery]]="Yes","Online Only",
IF(Restaurants[[#This Row],[Has Table Booking]]="Yes","Table Only","None")))</f>
        <v>Table Only</v>
      </c>
      <c r="AE4692" t="str">
        <f>IF(Restaurants[[#This Row],[Rating]]&gt;=4.5,"Excellent",
IF(Restaurants[[#This Row],[Rating]]&gt;=4,"Very Good",
IF(Restaurants[[#This Row],[Rating]]&gt;=3.5,"Good","Average/Low")))</f>
        <v>Excellent</v>
      </c>
    </row>
    <row r="4693" spans="1:31" x14ac:dyDescent="0.3">
      <c r="A4693" t="s">
        <v>87</v>
      </c>
      <c r="B4693" t="s">
        <v>866</v>
      </c>
      <c r="C4693" t="s">
        <v>251</v>
      </c>
      <c r="D4693" t="s">
        <v>267</v>
      </c>
      <c r="E4693">
        <v>3</v>
      </c>
      <c r="F4693">
        <v>295</v>
      </c>
      <c r="G4693" t="s">
        <v>91</v>
      </c>
      <c r="H4693">
        <v>1897</v>
      </c>
      <c r="I4693">
        <v>50</v>
      </c>
      <c r="J4693">
        <v>4.8</v>
      </c>
      <c r="K4693" t="s">
        <v>312</v>
      </c>
      <c r="L4693">
        <v>128</v>
      </c>
      <c r="M4693" t="s">
        <v>33</v>
      </c>
      <c r="N4693" t="s">
        <v>34</v>
      </c>
      <c r="O4693" t="s">
        <v>35</v>
      </c>
      <c r="P4693" t="s">
        <v>36</v>
      </c>
      <c r="Q4693" t="s">
        <v>36</v>
      </c>
      <c r="R4693">
        <v>24</v>
      </c>
      <c r="S4693" t="s">
        <v>37</v>
      </c>
      <c r="T4693" t="s">
        <v>55</v>
      </c>
      <c r="U4693" t="s">
        <v>69</v>
      </c>
      <c r="V4693" t="s">
        <v>2007</v>
      </c>
      <c r="W4693" t="s">
        <v>108</v>
      </c>
      <c r="X4693">
        <v>441606</v>
      </c>
      <c r="Y4693">
        <v>204</v>
      </c>
      <c r="Z4693">
        <v>23.022500000000001</v>
      </c>
      <c r="AA4693">
        <v>72.571399999999997</v>
      </c>
      <c r="AB4693" t="str">
        <f>IF(Restaurants[[#This Row],[Years_Operating]]&lt;5,"New",
IF(Restaurants[[#This Row],[Years_Operating]]&lt;15,"Established","Legacy"))</f>
        <v>Legacy</v>
      </c>
      <c r="AC4693" t="str">
        <f>IF(Restaurants[[#This Row],[Country]]="India","Yes","No")</f>
        <v>Yes</v>
      </c>
      <c r="AD4693" t="str">
        <f>IF(AND(Restaurants[[#This Row],[Has Online Delivery]]="Yes",Restaurants[[#This Row],[Has Table Booking]]="Yes"),"Online + Table",
IF(Restaurants[[#This Row],[Has Online Delivery]]="Yes","Online Only",
IF(Restaurants[[#This Row],[Has Table Booking]]="Yes","Table Only","None")))</f>
        <v>Online + Table</v>
      </c>
      <c r="AE4693" t="str">
        <f>IF(Restaurants[[#This Row],[Rating]]&gt;=4.5,"Excellent",
IF(Restaurants[[#This Row],[Rating]]&gt;=4,"Very Good",
IF(Restaurants[[#This Row],[Rating]]&gt;=3.5,"Good","Average/Low")))</f>
        <v>Excellent</v>
      </c>
    </row>
    <row r="4694" spans="1:31" x14ac:dyDescent="0.3">
      <c r="A4694" t="s">
        <v>173</v>
      </c>
      <c r="B4694" t="s">
        <v>93</v>
      </c>
      <c r="C4694" t="s">
        <v>50</v>
      </c>
      <c r="D4694" t="s">
        <v>916</v>
      </c>
      <c r="E4694">
        <v>2</v>
      </c>
      <c r="F4694">
        <v>285</v>
      </c>
      <c r="G4694" t="s">
        <v>174</v>
      </c>
      <c r="H4694">
        <v>2010</v>
      </c>
      <c r="I4694">
        <v>30</v>
      </c>
      <c r="J4694">
        <v>4.7</v>
      </c>
      <c r="K4694" t="s">
        <v>917</v>
      </c>
      <c r="L4694">
        <v>15</v>
      </c>
      <c r="M4694" t="s">
        <v>33</v>
      </c>
      <c r="N4694" t="s">
        <v>143</v>
      </c>
      <c r="O4694" t="s">
        <v>45</v>
      </c>
      <c r="P4694" t="s">
        <v>37</v>
      </c>
      <c r="Q4694" t="s">
        <v>37</v>
      </c>
      <c r="R4694">
        <v>31</v>
      </c>
      <c r="S4694" t="s">
        <v>36</v>
      </c>
      <c r="T4694" t="s">
        <v>55</v>
      </c>
      <c r="U4694" t="s">
        <v>69</v>
      </c>
      <c r="W4694" t="s">
        <v>149</v>
      </c>
      <c r="X4694">
        <v>2463</v>
      </c>
      <c r="Y4694">
        <v>5243</v>
      </c>
      <c r="Z4694">
        <v>37.774900000000002</v>
      </c>
      <c r="AA4694">
        <v>-122.4194</v>
      </c>
      <c r="AB4694" t="str">
        <f>IF(Restaurants[[#This Row],[Years_Operating]]&lt;5,"New",
IF(Restaurants[[#This Row],[Years_Operating]]&lt;15,"Established","Legacy"))</f>
        <v>Legacy</v>
      </c>
      <c r="AC4694" t="str">
        <f>IF(Restaurants[[#This Row],[Country]]="India","Yes","No")</f>
        <v>No</v>
      </c>
      <c r="AD4694" t="str">
        <f>IF(AND(Restaurants[[#This Row],[Has Online Delivery]]="Yes",Restaurants[[#This Row],[Has Table Booking]]="Yes"),"Online + Table",
IF(Restaurants[[#This Row],[Has Online Delivery]]="Yes","Online Only",
IF(Restaurants[[#This Row],[Has Table Booking]]="Yes","Table Only","None")))</f>
        <v>None</v>
      </c>
      <c r="AE4694" t="str">
        <f>IF(Restaurants[[#This Row],[Rating]]&gt;=4.5,"Excellent",
IF(Restaurants[[#This Row],[Rating]]&gt;=4,"Very Good",
IF(Restaurants[[#This Row],[Rating]]&gt;=3.5,"Good","Average/Low")))</f>
        <v>Excellent</v>
      </c>
    </row>
    <row r="4695" spans="1:31" x14ac:dyDescent="0.3">
      <c r="A4695" t="s">
        <v>234</v>
      </c>
      <c r="B4695" t="s">
        <v>889</v>
      </c>
      <c r="C4695" t="s">
        <v>29</v>
      </c>
      <c r="D4695" t="s">
        <v>83</v>
      </c>
      <c r="E4695">
        <v>0</v>
      </c>
      <c r="F4695">
        <v>285</v>
      </c>
      <c r="G4695" t="s">
        <v>237</v>
      </c>
      <c r="H4695">
        <v>2004</v>
      </c>
      <c r="I4695">
        <v>70</v>
      </c>
      <c r="J4695">
        <v>4.5999999999999996</v>
      </c>
      <c r="K4695" t="s">
        <v>131</v>
      </c>
      <c r="L4695">
        <v>21</v>
      </c>
      <c r="M4695" t="s">
        <v>33</v>
      </c>
      <c r="N4695" t="s">
        <v>210</v>
      </c>
      <c r="O4695" t="s">
        <v>54</v>
      </c>
      <c r="P4695" t="s">
        <v>37</v>
      </c>
      <c r="Q4695" t="s">
        <v>37</v>
      </c>
      <c r="R4695">
        <v>30</v>
      </c>
      <c r="S4695" t="s">
        <v>36</v>
      </c>
      <c r="T4695" t="s">
        <v>55</v>
      </c>
      <c r="U4695" t="s">
        <v>46</v>
      </c>
      <c r="W4695" t="s">
        <v>70</v>
      </c>
      <c r="X4695">
        <v>256311</v>
      </c>
      <c r="Y4695">
        <v>639</v>
      </c>
      <c r="Z4695">
        <v>43.769599999999997</v>
      </c>
      <c r="AA4695">
        <v>11.255800000000001</v>
      </c>
      <c r="AB4695" t="str">
        <f>IF(Restaurants[[#This Row],[Years_Operating]]&lt;5,"New",
IF(Restaurants[[#This Row],[Years_Operating]]&lt;15,"Established","Legacy"))</f>
        <v>Legacy</v>
      </c>
      <c r="AC4695" t="str">
        <f>IF(Restaurants[[#This Row],[Country]]="India","Yes","No")</f>
        <v>No</v>
      </c>
      <c r="AD4695" t="str">
        <f>IF(AND(Restaurants[[#This Row],[Has Online Delivery]]="Yes",Restaurants[[#This Row],[Has Table Booking]]="Yes"),"Online + Table",
IF(Restaurants[[#This Row],[Has Online Delivery]]="Yes","Online Only",
IF(Restaurants[[#This Row],[Has Table Booking]]="Yes","Table Only","None")))</f>
        <v>None</v>
      </c>
      <c r="AE4695" t="str">
        <f>IF(Restaurants[[#This Row],[Rating]]&gt;=4.5,"Excellent",
IF(Restaurants[[#This Row],[Rating]]&gt;=4,"Very Good",
IF(Restaurants[[#This Row],[Rating]]&gt;=3.5,"Good","Average/Low")))</f>
        <v>Excellent</v>
      </c>
    </row>
    <row r="4696" spans="1:31" x14ac:dyDescent="0.3">
      <c r="A4696" t="s">
        <v>87</v>
      </c>
      <c r="B4696" t="s">
        <v>896</v>
      </c>
      <c r="C4696" t="s">
        <v>59</v>
      </c>
      <c r="D4696" t="s">
        <v>897</v>
      </c>
      <c r="E4696">
        <v>3</v>
      </c>
      <c r="F4696">
        <v>295</v>
      </c>
      <c r="G4696" t="s">
        <v>91</v>
      </c>
      <c r="H4696">
        <v>1897</v>
      </c>
      <c r="I4696">
        <v>50</v>
      </c>
      <c r="J4696">
        <v>4.8</v>
      </c>
      <c r="K4696" t="s">
        <v>898</v>
      </c>
      <c r="L4696">
        <v>128</v>
      </c>
      <c r="M4696" t="s">
        <v>33</v>
      </c>
      <c r="N4696" t="s">
        <v>34</v>
      </c>
      <c r="O4696" t="s">
        <v>35</v>
      </c>
      <c r="P4696" t="s">
        <v>37</v>
      </c>
      <c r="Q4696" t="s">
        <v>37</v>
      </c>
      <c r="R4696">
        <v>28</v>
      </c>
      <c r="S4696" t="s">
        <v>37</v>
      </c>
      <c r="T4696" t="s">
        <v>55</v>
      </c>
      <c r="U4696" t="s">
        <v>46</v>
      </c>
      <c r="W4696" t="s">
        <v>64</v>
      </c>
      <c r="X4696">
        <v>176411</v>
      </c>
      <c r="Y4696">
        <v>266</v>
      </c>
      <c r="Z4696">
        <v>45.764000000000003</v>
      </c>
      <c r="AA4696">
        <v>4.8357000000000001</v>
      </c>
      <c r="AB4696" t="str">
        <f>IF(Restaurants[[#This Row],[Years_Operating]]&lt;5,"New",
IF(Restaurants[[#This Row],[Years_Operating]]&lt;15,"Established","Legacy"))</f>
        <v>Legacy</v>
      </c>
      <c r="AC4696" t="str">
        <f>IF(Restaurants[[#This Row],[Country]]="India","Yes","No")</f>
        <v>No</v>
      </c>
      <c r="AD4696" t="str">
        <f>IF(AND(Restaurants[[#This Row],[Has Online Delivery]]="Yes",Restaurants[[#This Row],[Has Table Booking]]="Yes"),"Online + Table",
IF(Restaurants[[#This Row],[Has Online Delivery]]="Yes","Online Only",
IF(Restaurants[[#This Row],[Has Table Booking]]="Yes","Table Only","None")))</f>
        <v>None</v>
      </c>
      <c r="AE4696" t="str">
        <f>IF(Restaurants[[#This Row],[Rating]]&gt;=4.5,"Excellent",
IF(Restaurants[[#This Row],[Rating]]&gt;=4,"Very Good",
IF(Restaurants[[#This Row],[Rating]]&gt;=3.5,"Good","Average/Low")))</f>
        <v>Excellent</v>
      </c>
    </row>
    <row r="4697" spans="1:31" x14ac:dyDescent="0.3">
      <c r="A4697" t="s">
        <v>111</v>
      </c>
      <c r="B4697" t="s">
        <v>1002</v>
      </c>
      <c r="C4697" t="s">
        <v>877</v>
      </c>
      <c r="D4697" t="s">
        <v>956</v>
      </c>
      <c r="E4697">
        <v>3</v>
      </c>
      <c r="F4697">
        <v>305</v>
      </c>
      <c r="G4697" t="s">
        <v>112</v>
      </c>
      <c r="H4697">
        <v>2000</v>
      </c>
      <c r="I4697">
        <v>25</v>
      </c>
      <c r="J4697">
        <v>4.8</v>
      </c>
      <c r="K4697" t="s">
        <v>991</v>
      </c>
      <c r="L4697">
        <v>25</v>
      </c>
      <c r="M4697" t="s">
        <v>33</v>
      </c>
      <c r="N4697" t="s">
        <v>34</v>
      </c>
      <c r="O4697" t="s">
        <v>35</v>
      </c>
      <c r="P4697" t="s">
        <v>37</v>
      </c>
      <c r="Q4697" t="s">
        <v>36</v>
      </c>
      <c r="R4697">
        <v>35</v>
      </c>
      <c r="S4697" t="s">
        <v>37</v>
      </c>
      <c r="T4697" t="s">
        <v>63</v>
      </c>
      <c r="U4697" t="s">
        <v>69</v>
      </c>
      <c r="W4697" t="s">
        <v>108</v>
      </c>
      <c r="X4697">
        <v>208298</v>
      </c>
      <c r="Y4697">
        <v>2077</v>
      </c>
      <c r="Z4697">
        <v>-27.469799999999999</v>
      </c>
      <c r="AA4697">
        <v>153.02510000000001</v>
      </c>
      <c r="AB4697" t="str">
        <f>IF(Restaurants[[#This Row],[Years_Operating]]&lt;5,"New",
IF(Restaurants[[#This Row],[Years_Operating]]&lt;15,"Established","Legacy"))</f>
        <v>Legacy</v>
      </c>
      <c r="AC4697" t="str">
        <f>IF(Restaurants[[#This Row],[Country]]="India","Yes","No")</f>
        <v>No</v>
      </c>
      <c r="AD4697" t="str">
        <f>IF(AND(Restaurants[[#This Row],[Has Online Delivery]]="Yes",Restaurants[[#This Row],[Has Table Booking]]="Yes"),"Online + Table",
IF(Restaurants[[#This Row],[Has Online Delivery]]="Yes","Online Only",
IF(Restaurants[[#This Row],[Has Table Booking]]="Yes","Table Only","None")))</f>
        <v>Table Only</v>
      </c>
      <c r="AE4697" t="str">
        <f>IF(Restaurants[[#This Row],[Rating]]&gt;=4.5,"Excellent",
IF(Restaurants[[#This Row],[Rating]]&gt;=4,"Very Good",
IF(Restaurants[[#This Row],[Rating]]&gt;=3.5,"Good","Average/Low")))</f>
        <v>Excellent</v>
      </c>
    </row>
    <row r="4698" spans="1:31" x14ac:dyDescent="0.3">
      <c r="A4698" t="s">
        <v>81</v>
      </c>
      <c r="B4698" t="s">
        <v>125</v>
      </c>
      <c r="C4698" t="s">
        <v>50</v>
      </c>
      <c r="D4698" t="s">
        <v>916</v>
      </c>
      <c r="E4698">
        <v>3</v>
      </c>
      <c r="F4698">
        <v>310</v>
      </c>
      <c r="G4698" t="s">
        <v>84</v>
      </c>
      <c r="H4698">
        <v>2005</v>
      </c>
      <c r="I4698">
        <v>35</v>
      </c>
      <c r="J4698">
        <v>4.8</v>
      </c>
      <c r="K4698" t="s">
        <v>930</v>
      </c>
      <c r="L4698">
        <v>20</v>
      </c>
      <c r="M4698" t="s">
        <v>33</v>
      </c>
      <c r="N4698" t="s">
        <v>34</v>
      </c>
      <c r="O4698" t="s">
        <v>35</v>
      </c>
      <c r="P4698" t="s">
        <v>36</v>
      </c>
      <c r="Q4698" t="s">
        <v>37</v>
      </c>
      <c r="R4698">
        <v>27</v>
      </c>
      <c r="S4698" t="s">
        <v>36</v>
      </c>
      <c r="T4698" t="s">
        <v>86</v>
      </c>
      <c r="U4698" t="s">
        <v>39</v>
      </c>
      <c r="W4698" t="s">
        <v>149</v>
      </c>
      <c r="X4698">
        <v>298828</v>
      </c>
      <c r="Y4698">
        <v>7417</v>
      </c>
      <c r="Z4698">
        <v>41.878100000000003</v>
      </c>
      <c r="AA4698">
        <v>-87.629800000000003</v>
      </c>
      <c r="AB4698" t="str">
        <f>IF(Restaurants[[#This Row],[Years_Operating]]&lt;5,"New",
IF(Restaurants[[#This Row],[Years_Operating]]&lt;15,"Established","Legacy"))</f>
        <v>Legacy</v>
      </c>
      <c r="AC4698" t="str">
        <f>IF(Restaurants[[#This Row],[Country]]="India","Yes","No")</f>
        <v>No</v>
      </c>
      <c r="AD4698" t="str">
        <f>IF(AND(Restaurants[[#This Row],[Has Online Delivery]]="Yes",Restaurants[[#This Row],[Has Table Booking]]="Yes"),"Online + Table",
IF(Restaurants[[#This Row],[Has Online Delivery]]="Yes","Online Only",
IF(Restaurants[[#This Row],[Has Table Booking]]="Yes","Table Only","None")))</f>
        <v>Online Only</v>
      </c>
      <c r="AE4698" t="str">
        <f>IF(Restaurants[[#This Row],[Rating]]&gt;=4.5,"Excellent",
IF(Restaurants[[#This Row],[Rating]]&gt;=4,"Very Good",
IF(Restaurants[[#This Row],[Rating]]&gt;=3.5,"Good","Average/Low")))</f>
        <v>Excellent</v>
      </c>
    </row>
    <row r="4699" spans="1:31" x14ac:dyDescent="0.3">
      <c r="A4699" t="s">
        <v>104</v>
      </c>
      <c r="B4699" t="s">
        <v>913</v>
      </c>
      <c r="C4699" t="s">
        <v>146</v>
      </c>
      <c r="D4699" t="s">
        <v>883</v>
      </c>
      <c r="E4699">
        <v>3</v>
      </c>
      <c r="F4699">
        <v>310</v>
      </c>
      <c r="G4699" t="s">
        <v>107</v>
      </c>
      <c r="H4699">
        <v>1994</v>
      </c>
      <c r="I4699">
        <v>50</v>
      </c>
      <c r="J4699">
        <v>4.8</v>
      </c>
      <c r="K4699" t="s">
        <v>884</v>
      </c>
      <c r="L4699">
        <v>31</v>
      </c>
      <c r="M4699" t="s">
        <v>33</v>
      </c>
      <c r="N4699" t="s">
        <v>34</v>
      </c>
      <c r="O4699" t="s">
        <v>35</v>
      </c>
      <c r="P4699" t="s">
        <v>37</v>
      </c>
      <c r="Q4699" t="s">
        <v>36</v>
      </c>
      <c r="R4699">
        <v>72</v>
      </c>
      <c r="S4699" t="s">
        <v>36</v>
      </c>
      <c r="T4699" t="s">
        <v>55</v>
      </c>
      <c r="U4699" t="s">
        <v>69</v>
      </c>
      <c r="W4699" t="s">
        <v>149</v>
      </c>
      <c r="X4699">
        <v>378107</v>
      </c>
      <c r="Y4699">
        <v>6225</v>
      </c>
      <c r="Z4699">
        <v>34.6937</v>
      </c>
      <c r="AA4699">
        <v>135.50229999999999</v>
      </c>
      <c r="AB4699" t="str">
        <f>IF(Restaurants[[#This Row],[Years_Operating]]&lt;5,"New",
IF(Restaurants[[#This Row],[Years_Operating]]&lt;15,"Established","Legacy"))</f>
        <v>Legacy</v>
      </c>
      <c r="AC4699" t="str">
        <f>IF(Restaurants[[#This Row],[Country]]="India","Yes","No")</f>
        <v>No</v>
      </c>
      <c r="AD4699" t="str">
        <f>IF(AND(Restaurants[[#This Row],[Has Online Delivery]]="Yes",Restaurants[[#This Row],[Has Table Booking]]="Yes"),"Online + Table",
IF(Restaurants[[#This Row],[Has Online Delivery]]="Yes","Online Only",
IF(Restaurants[[#This Row],[Has Table Booking]]="Yes","Table Only","None")))</f>
        <v>Table Only</v>
      </c>
      <c r="AE4699" t="str">
        <f>IF(Restaurants[[#This Row],[Rating]]&gt;=4.5,"Excellent",
IF(Restaurants[[#This Row],[Rating]]&gt;=4,"Very Good",
IF(Restaurants[[#This Row],[Rating]]&gt;=3.5,"Good","Average/Low")))</f>
        <v>Excellent</v>
      </c>
    </row>
    <row r="4700" spans="1:31" x14ac:dyDescent="0.3">
      <c r="A4700" t="s">
        <v>113</v>
      </c>
      <c r="B4700" t="s">
        <v>255</v>
      </c>
      <c r="C4700" t="s">
        <v>251</v>
      </c>
      <c r="D4700" t="s">
        <v>935</v>
      </c>
      <c r="E4700">
        <v>3</v>
      </c>
      <c r="F4700">
        <v>280</v>
      </c>
      <c r="G4700" t="s">
        <v>116</v>
      </c>
      <c r="H4700">
        <v>1986</v>
      </c>
      <c r="I4700">
        <v>45</v>
      </c>
      <c r="J4700">
        <v>4.7</v>
      </c>
      <c r="K4700" t="s">
        <v>948</v>
      </c>
      <c r="L4700">
        <v>39</v>
      </c>
      <c r="M4700" t="s">
        <v>33</v>
      </c>
      <c r="N4700" t="s">
        <v>34</v>
      </c>
      <c r="O4700" t="s">
        <v>35</v>
      </c>
      <c r="P4700" t="s">
        <v>36</v>
      </c>
      <c r="Q4700" t="s">
        <v>37</v>
      </c>
      <c r="R4700">
        <v>50</v>
      </c>
      <c r="S4700" t="s">
        <v>37</v>
      </c>
      <c r="T4700" t="s">
        <v>38</v>
      </c>
      <c r="U4700" t="s">
        <v>69</v>
      </c>
      <c r="V4700" t="s">
        <v>2008</v>
      </c>
      <c r="W4700" t="s">
        <v>40</v>
      </c>
      <c r="X4700">
        <v>497000</v>
      </c>
      <c r="Y4700">
        <v>4849</v>
      </c>
      <c r="Z4700">
        <v>19.076000000000001</v>
      </c>
      <c r="AA4700">
        <v>72.877700000000004</v>
      </c>
      <c r="AB4700" t="str">
        <f>IF(Restaurants[[#This Row],[Years_Operating]]&lt;5,"New",
IF(Restaurants[[#This Row],[Years_Operating]]&lt;15,"Established","Legacy"))</f>
        <v>Legacy</v>
      </c>
      <c r="AC4700" t="str">
        <f>IF(Restaurants[[#This Row],[Country]]="India","Yes","No")</f>
        <v>Yes</v>
      </c>
      <c r="AD4700" t="str">
        <f>IF(AND(Restaurants[[#This Row],[Has Online Delivery]]="Yes",Restaurants[[#This Row],[Has Table Booking]]="Yes"),"Online + Table",
IF(Restaurants[[#This Row],[Has Online Delivery]]="Yes","Online Only",
IF(Restaurants[[#This Row],[Has Table Booking]]="Yes","Table Only","None")))</f>
        <v>Online Only</v>
      </c>
      <c r="AE4700" t="str">
        <f>IF(Restaurants[[#This Row],[Rating]]&gt;=4.5,"Excellent",
IF(Restaurants[[#This Row],[Rating]]&gt;=4,"Very Good",
IF(Restaurants[[#This Row],[Rating]]&gt;=3.5,"Good","Average/Low")))</f>
        <v>Excellent</v>
      </c>
    </row>
    <row r="4701" spans="1:31" x14ac:dyDescent="0.3">
      <c r="A4701" t="s">
        <v>179</v>
      </c>
      <c r="B4701" t="s">
        <v>921</v>
      </c>
      <c r="C4701" t="s">
        <v>251</v>
      </c>
      <c r="D4701" t="s">
        <v>267</v>
      </c>
      <c r="E4701">
        <v>2</v>
      </c>
      <c r="F4701">
        <v>250</v>
      </c>
      <c r="G4701" t="s">
        <v>181</v>
      </c>
      <c r="H4701">
        <v>2014</v>
      </c>
      <c r="I4701">
        <v>52</v>
      </c>
      <c r="J4701">
        <v>4.5999999999999996</v>
      </c>
      <c r="K4701" t="s">
        <v>307</v>
      </c>
      <c r="L4701">
        <v>11</v>
      </c>
      <c r="M4701" t="s">
        <v>33</v>
      </c>
      <c r="N4701" t="s">
        <v>143</v>
      </c>
      <c r="O4701" t="s">
        <v>35</v>
      </c>
      <c r="P4701" t="s">
        <v>37</v>
      </c>
      <c r="Q4701" t="s">
        <v>37</v>
      </c>
      <c r="R4701">
        <v>30</v>
      </c>
      <c r="S4701" t="s">
        <v>37</v>
      </c>
      <c r="T4701" t="s">
        <v>55</v>
      </c>
      <c r="U4701" t="s">
        <v>46</v>
      </c>
      <c r="V4701" t="s">
        <v>2009</v>
      </c>
      <c r="W4701" t="s">
        <v>149</v>
      </c>
      <c r="X4701">
        <v>62559</v>
      </c>
      <c r="Y4701">
        <v>6397</v>
      </c>
      <c r="Z4701">
        <v>26.912400000000002</v>
      </c>
      <c r="AA4701">
        <v>75.787300000000002</v>
      </c>
      <c r="AB4701" t="str">
        <f>IF(Restaurants[[#This Row],[Years_Operating]]&lt;5,"New",
IF(Restaurants[[#This Row],[Years_Operating]]&lt;15,"Established","Legacy"))</f>
        <v>Established</v>
      </c>
      <c r="AC4701" t="str">
        <f>IF(Restaurants[[#This Row],[Country]]="India","Yes","No")</f>
        <v>Yes</v>
      </c>
      <c r="AD4701" t="str">
        <f>IF(AND(Restaurants[[#This Row],[Has Online Delivery]]="Yes",Restaurants[[#This Row],[Has Table Booking]]="Yes"),"Online + Table",
IF(Restaurants[[#This Row],[Has Online Delivery]]="Yes","Online Only",
IF(Restaurants[[#This Row],[Has Table Booking]]="Yes","Table Only","None")))</f>
        <v>None</v>
      </c>
      <c r="AE4701" t="str">
        <f>IF(Restaurants[[#This Row],[Rating]]&gt;=4.5,"Excellent",
IF(Restaurants[[#This Row],[Rating]]&gt;=4,"Very Good",
IF(Restaurants[[#This Row],[Rating]]&gt;=3.5,"Good","Average/Low")))</f>
        <v>Excellent</v>
      </c>
    </row>
    <row r="4702" spans="1:31" x14ac:dyDescent="0.3">
      <c r="A4702" t="s">
        <v>150</v>
      </c>
      <c r="B4702" t="s">
        <v>290</v>
      </c>
      <c r="C4702" t="s">
        <v>251</v>
      </c>
      <c r="D4702" t="s">
        <v>935</v>
      </c>
      <c r="E4702">
        <v>2</v>
      </c>
      <c r="F4702">
        <v>325</v>
      </c>
      <c r="G4702" t="s">
        <v>153</v>
      </c>
      <c r="H4702">
        <v>2016</v>
      </c>
      <c r="I4702">
        <v>48</v>
      </c>
      <c r="J4702">
        <v>4.7</v>
      </c>
      <c r="K4702" t="s">
        <v>936</v>
      </c>
      <c r="L4702">
        <v>9</v>
      </c>
      <c r="M4702" t="s">
        <v>33</v>
      </c>
      <c r="N4702" t="s">
        <v>143</v>
      </c>
      <c r="O4702" t="s">
        <v>54</v>
      </c>
      <c r="P4702" t="s">
        <v>37</v>
      </c>
      <c r="Q4702" t="s">
        <v>36</v>
      </c>
      <c r="R4702">
        <v>66</v>
      </c>
      <c r="S4702" t="s">
        <v>37</v>
      </c>
      <c r="T4702" t="s">
        <v>38</v>
      </c>
      <c r="U4702" t="s">
        <v>46</v>
      </c>
      <c r="V4702" t="s">
        <v>2010</v>
      </c>
      <c r="W4702" t="s">
        <v>64</v>
      </c>
      <c r="X4702">
        <v>386659</v>
      </c>
      <c r="Y4702">
        <v>6592</v>
      </c>
      <c r="Z4702">
        <v>17.385000000000002</v>
      </c>
      <c r="AA4702">
        <v>78.486699999999999</v>
      </c>
      <c r="AB4702" t="str">
        <f>IF(Restaurants[[#This Row],[Years_Operating]]&lt;5,"New",
IF(Restaurants[[#This Row],[Years_Operating]]&lt;15,"Established","Legacy"))</f>
        <v>Established</v>
      </c>
      <c r="AC4702" t="str">
        <f>IF(Restaurants[[#This Row],[Country]]="India","Yes","No")</f>
        <v>Yes</v>
      </c>
      <c r="AD4702" t="str">
        <f>IF(AND(Restaurants[[#This Row],[Has Online Delivery]]="Yes",Restaurants[[#This Row],[Has Table Booking]]="Yes"),"Online + Table",
IF(Restaurants[[#This Row],[Has Online Delivery]]="Yes","Online Only",
IF(Restaurants[[#This Row],[Has Table Booking]]="Yes","Table Only","None")))</f>
        <v>Table Only</v>
      </c>
      <c r="AE4702" t="str">
        <f>IF(Restaurants[[#This Row],[Rating]]&gt;=4.5,"Excellent",
IF(Restaurants[[#This Row],[Rating]]&gt;=4,"Very Good",
IF(Restaurants[[#This Row],[Rating]]&gt;=3.5,"Good","Average/Low")))</f>
        <v>Excellent</v>
      </c>
    </row>
    <row r="4703" spans="1:31" x14ac:dyDescent="0.3">
      <c r="A4703" t="s">
        <v>199</v>
      </c>
      <c r="B4703" t="s">
        <v>266</v>
      </c>
      <c r="C4703" t="s">
        <v>251</v>
      </c>
      <c r="D4703" t="s">
        <v>918</v>
      </c>
      <c r="E4703">
        <v>1</v>
      </c>
      <c r="F4703">
        <v>165</v>
      </c>
      <c r="G4703" t="s">
        <v>201</v>
      </c>
      <c r="H4703">
        <v>2013</v>
      </c>
      <c r="I4703">
        <v>26</v>
      </c>
      <c r="J4703">
        <v>4.5999999999999996</v>
      </c>
      <c r="K4703" t="s">
        <v>919</v>
      </c>
      <c r="L4703">
        <v>12</v>
      </c>
      <c r="M4703" t="s">
        <v>160</v>
      </c>
      <c r="N4703" t="s">
        <v>193</v>
      </c>
      <c r="O4703" t="s">
        <v>45</v>
      </c>
      <c r="P4703" t="s">
        <v>37</v>
      </c>
      <c r="Q4703" t="s">
        <v>37</v>
      </c>
      <c r="R4703">
        <v>68</v>
      </c>
      <c r="S4703" t="s">
        <v>37</v>
      </c>
      <c r="T4703" t="s">
        <v>86</v>
      </c>
      <c r="U4703" t="s">
        <v>46</v>
      </c>
      <c r="V4703" t="s">
        <v>2011</v>
      </c>
      <c r="W4703" t="s">
        <v>80</v>
      </c>
      <c r="X4703">
        <v>445793</v>
      </c>
      <c r="Y4703">
        <v>2025</v>
      </c>
      <c r="Z4703">
        <v>12.9716</v>
      </c>
      <c r="AA4703">
        <v>77.5946</v>
      </c>
      <c r="AB4703" t="str">
        <f>IF(Restaurants[[#This Row],[Years_Operating]]&lt;5,"New",
IF(Restaurants[[#This Row],[Years_Operating]]&lt;15,"Established","Legacy"))</f>
        <v>Established</v>
      </c>
      <c r="AC4703" t="str">
        <f>IF(Restaurants[[#This Row],[Country]]="India","Yes","No")</f>
        <v>Yes</v>
      </c>
      <c r="AD4703" t="str">
        <f>IF(AND(Restaurants[[#This Row],[Has Online Delivery]]="Yes",Restaurants[[#This Row],[Has Table Booking]]="Yes"),"Online + Table",
IF(Restaurants[[#This Row],[Has Online Delivery]]="Yes","Online Only",
IF(Restaurants[[#This Row],[Has Table Booking]]="Yes","Table Only","None")))</f>
        <v>None</v>
      </c>
      <c r="AE4703" t="str">
        <f>IF(Restaurants[[#This Row],[Rating]]&gt;=4.5,"Excellent",
IF(Restaurants[[#This Row],[Rating]]&gt;=4,"Very Good",
IF(Restaurants[[#This Row],[Rating]]&gt;=3.5,"Good","Average/Low")))</f>
        <v>Excellent</v>
      </c>
    </row>
    <row r="4704" spans="1:31" x14ac:dyDescent="0.3">
      <c r="A4704" t="s">
        <v>104</v>
      </c>
      <c r="B4704" t="s">
        <v>973</v>
      </c>
      <c r="C4704" t="s">
        <v>196</v>
      </c>
      <c r="D4704" t="s">
        <v>928</v>
      </c>
      <c r="E4704">
        <v>3</v>
      </c>
      <c r="F4704">
        <v>310</v>
      </c>
      <c r="G4704" t="s">
        <v>107</v>
      </c>
      <c r="H4704">
        <v>1994</v>
      </c>
      <c r="I4704">
        <v>50</v>
      </c>
      <c r="J4704">
        <v>4.8</v>
      </c>
      <c r="K4704" t="s">
        <v>929</v>
      </c>
      <c r="L4704">
        <v>31</v>
      </c>
      <c r="M4704" t="s">
        <v>33</v>
      </c>
      <c r="N4704" t="s">
        <v>34</v>
      </c>
      <c r="O4704" t="s">
        <v>35</v>
      </c>
      <c r="P4704" t="s">
        <v>36</v>
      </c>
      <c r="Q4704" t="s">
        <v>36</v>
      </c>
      <c r="R4704">
        <v>22</v>
      </c>
      <c r="S4704" t="s">
        <v>37</v>
      </c>
      <c r="T4704" t="s">
        <v>38</v>
      </c>
      <c r="U4704" t="s">
        <v>69</v>
      </c>
      <c r="W4704" t="s">
        <v>47</v>
      </c>
      <c r="X4704">
        <v>445617</v>
      </c>
      <c r="Y4704">
        <v>3236</v>
      </c>
      <c r="Z4704">
        <v>52.486199999999997</v>
      </c>
      <c r="AA4704">
        <v>-1.8904000000000001</v>
      </c>
      <c r="AB4704" t="str">
        <f>IF(Restaurants[[#This Row],[Years_Operating]]&lt;5,"New",
IF(Restaurants[[#This Row],[Years_Operating]]&lt;15,"Established","Legacy"))</f>
        <v>Legacy</v>
      </c>
      <c r="AC4704" t="str">
        <f>IF(Restaurants[[#This Row],[Country]]="India","Yes","No")</f>
        <v>No</v>
      </c>
      <c r="AD4704" t="str">
        <f>IF(AND(Restaurants[[#This Row],[Has Online Delivery]]="Yes",Restaurants[[#This Row],[Has Table Booking]]="Yes"),"Online + Table",
IF(Restaurants[[#This Row],[Has Online Delivery]]="Yes","Online Only",
IF(Restaurants[[#This Row],[Has Table Booking]]="Yes","Table Only","None")))</f>
        <v>Online + Table</v>
      </c>
      <c r="AE4704" t="str">
        <f>IF(Restaurants[[#This Row],[Rating]]&gt;=4.5,"Excellent",
IF(Restaurants[[#This Row],[Rating]]&gt;=4,"Very Good",
IF(Restaurants[[#This Row],[Rating]]&gt;=3.5,"Good","Average/Low")))</f>
        <v>Excellent</v>
      </c>
    </row>
    <row r="4705" spans="1:31" x14ac:dyDescent="0.3">
      <c r="A4705" t="s">
        <v>113</v>
      </c>
      <c r="B4705" t="s">
        <v>866</v>
      </c>
      <c r="C4705" t="s">
        <v>251</v>
      </c>
      <c r="D4705" t="s">
        <v>252</v>
      </c>
      <c r="E4705">
        <v>3</v>
      </c>
      <c r="F4705">
        <v>280</v>
      </c>
      <c r="G4705" t="s">
        <v>116</v>
      </c>
      <c r="H4705">
        <v>1986</v>
      </c>
      <c r="I4705">
        <v>45</v>
      </c>
      <c r="J4705">
        <v>4.7</v>
      </c>
      <c r="K4705" t="s">
        <v>253</v>
      </c>
      <c r="L4705">
        <v>39</v>
      </c>
      <c r="M4705" t="s">
        <v>33</v>
      </c>
      <c r="N4705" t="s">
        <v>34</v>
      </c>
      <c r="O4705" t="s">
        <v>35</v>
      </c>
      <c r="P4705" t="s">
        <v>36</v>
      </c>
      <c r="Q4705" t="s">
        <v>37</v>
      </c>
      <c r="R4705">
        <v>53</v>
      </c>
      <c r="S4705" t="s">
        <v>37</v>
      </c>
      <c r="T4705" t="s">
        <v>55</v>
      </c>
      <c r="U4705" t="s">
        <v>39</v>
      </c>
      <c r="V4705" t="s">
        <v>2012</v>
      </c>
      <c r="W4705" t="s">
        <v>108</v>
      </c>
      <c r="X4705">
        <v>368506</v>
      </c>
      <c r="Y4705">
        <v>1884</v>
      </c>
      <c r="Z4705">
        <v>23.022500000000001</v>
      </c>
      <c r="AA4705">
        <v>72.571399999999997</v>
      </c>
      <c r="AB4705" t="str">
        <f>IF(Restaurants[[#This Row],[Years_Operating]]&lt;5,"New",
IF(Restaurants[[#This Row],[Years_Operating]]&lt;15,"Established","Legacy"))</f>
        <v>Legacy</v>
      </c>
      <c r="AC4705" t="str">
        <f>IF(Restaurants[[#This Row],[Country]]="India","Yes","No")</f>
        <v>Yes</v>
      </c>
      <c r="AD4705" t="str">
        <f>IF(AND(Restaurants[[#This Row],[Has Online Delivery]]="Yes",Restaurants[[#This Row],[Has Table Booking]]="Yes"),"Online + Table",
IF(Restaurants[[#This Row],[Has Online Delivery]]="Yes","Online Only",
IF(Restaurants[[#This Row],[Has Table Booking]]="Yes","Table Only","None")))</f>
        <v>Online Only</v>
      </c>
      <c r="AE4705" t="str">
        <f>IF(Restaurants[[#This Row],[Rating]]&gt;=4.5,"Excellent",
IF(Restaurants[[#This Row],[Rating]]&gt;=4,"Very Good",
IF(Restaurants[[#This Row],[Rating]]&gt;=3.5,"Good","Average/Low")))</f>
        <v>Excellent</v>
      </c>
    </row>
    <row r="4706" spans="1:31" x14ac:dyDescent="0.3">
      <c r="A4706" t="s">
        <v>122</v>
      </c>
      <c r="B4706" t="s">
        <v>900</v>
      </c>
      <c r="C4706" t="s">
        <v>50</v>
      </c>
      <c r="D4706" t="s">
        <v>916</v>
      </c>
      <c r="E4706">
        <v>3</v>
      </c>
      <c r="F4706">
        <v>365</v>
      </c>
      <c r="G4706" t="s">
        <v>123</v>
      </c>
      <c r="H4706">
        <v>1998</v>
      </c>
      <c r="I4706">
        <v>80</v>
      </c>
      <c r="J4706">
        <v>4.7</v>
      </c>
      <c r="K4706" t="s">
        <v>917</v>
      </c>
      <c r="L4706">
        <v>27</v>
      </c>
      <c r="M4706" t="s">
        <v>33</v>
      </c>
      <c r="N4706" t="s">
        <v>34</v>
      </c>
      <c r="O4706" t="s">
        <v>54</v>
      </c>
      <c r="P4706" t="s">
        <v>36</v>
      </c>
      <c r="Q4706" t="s">
        <v>36</v>
      </c>
      <c r="R4706">
        <v>37</v>
      </c>
      <c r="S4706" t="s">
        <v>37</v>
      </c>
      <c r="T4706" t="s">
        <v>63</v>
      </c>
      <c r="U4706" t="s">
        <v>46</v>
      </c>
      <c r="W4706" t="s">
        <v>56</v>
      </c>
      <c r="X4706">
        <v>2891</v>
      </c>
      <c r="Y4706">
        <v>6719</v>
      </c>
      <c r="Z4706">
        <v>34.052199999999999</v>
      </c>
      <c r="AA4706">
        <v>-118.2437</v>
      </c>
      <c r="AB4706" t="str">
        <f>IF(Restaurants[[#This Row],[Years_Operating]]&lt;5,"New",
IF(Restaurants[[#This Row],[Years_Operating]]&lt;15,"Established","Legacy"))</f>
        <v>Legacy</v>
      </c>
      <c r="AC4706" t="str">
        <f>IF(Restaurants[[#This Row],[Country]]="India","Yes","No")</f>
        <v>No</v>
      </c>
      <c r="AD4706" t="str">
        <f>IF(AND(Restaurants[[#This Row],[Has Online Delivery]]="Yes",Restaurants[[#This Row],[Has Table Booking]]="Yes"),"Online + Table",
IF(Restaurants[[#This Row],[Has Online Delivery]]="Yes","Online Only",
IF(Restaurants[[#This Row],[Has Table Booking]]="Yes","Table Only","None")))</f>
        <v>Online + Table</v>
      </c>
      <c r="AE4706" t="str">
        <f>IF(Restaurants[[#This Row],[Rating]]&gt;=4.5,"Excellent",
IF(Restaurants[[#This Row],[Rating]]&gt;=4,"Very Good",
IF(Restaurants[[#This Row],[Rating]]&gt;=3.5,"Good","Average/Low")))</f>
        <v>Excellent</v>
      </c>
    </row>
    <row r="4707" spans="1:31" x14ac:dyDescent="0.3">
      <c r="A4707" t="s">
        <v>215</v>
      </c>
      <c r="B4707" t="s">
        <v>900</v>
      </c>
      <c r="C4707" t="s">
        <v>50</v>
      </c>
      <c r="D4707" t="s">
        <v>870</v>
      </c>
      <c r="E4707">
        <v>0</v>
      </c>
      <c r="F4707">
        <v>155</v>
      </c>
      <c r="G4707" t="s">
        <v>219</v>
      </c>
      <c r="H4707">
        <v>2000</v>
      </c>
      <c r="I4707">
        <v>55</v>
      </c>
      <c r="J4707">
        <v>4.7</v>
      </c>
      <c r="K4707" t="s">
        <v>871</v>
      </c>
      <c r="L4707">
        <v>25</v>
      </c>
      <c r="M4707" t="s">
        <v>160</v>
      </c>
      <c r="N4707" t="s">
        <v>210</v>
      </c>
      <c r="O4707" t="s">
        <v>54</v>
      </c>
      <c r="P4707" t="s">
        <v>37</v>
      </c>
      <c r="Q4707" t="s">
        <v>37</v>
      </c>
      <c r="R4707">
        <v>52</v>
      </c>
      <c r="S4707" t="s">
        <v>37</v>
      </c>
      <c r="T4707" t="s">
        <v>63</v>
      </c>
      <c r="U4707" t="s">
        <v>39</v>
      </c>
      <c r="W4707" t="s">
        <v>149</v>
      </c>
      <c r="X4707">
        <v>349089</v>
      </c>
      <c r="Y4707">
        <v>3749</v>
      </c>
      <c r="Z4707">
        <v>34.052199999999999</v>
      </c>
      <c r="AA4707">
        <v>-118.2437</v>
      </c>
      <c r="AB4707" t="str">
        <f>IF(Restaurants[[#This Row],[Years_Operating]]&lt;5,"New",
IF(Restaurants[[#This Row],[Years_Operating]]&lt;15,"Established","Legacy"))</f>
        <v>Legacy</v>
      </c>
      <c r="AC4707" t="str">
        <f>IF(Restaurants[[#This Row],[Country]]="India","Yes","No")</f>
        <v>No</v>
      </c>
      <c r="AD4707" t="str">
        <f>IF(AND(Restaurants[[#This Row],[Has Online Delivery]]="Yes",Restaurants[[#This Row],[Has Table Booking]]="Yes"),"Online + Table",
IF(Restaurants[[#This Row],[Has Online Delivery]]="Yes","Online Only",
IF(Restaurants[[#This Row],[Has Table Booking]]="Yes","Table Only","None")))</f>
        <v>None</v>
      </c>
      <c r="AE4707" t="str">
        <f>IF(Restaurants[[#This Row],[Rating]]&gt;=4.5,"Excellent",
IF(Restaurants[[#This Row],[Rating]]&gt;=4,"Very Good",
IF(Restaurants[[#This Row],[Rating]]&gt;=3.5,"Good","Average/Low")))</f>
        <v>Excellent</v>
      </c>
    </row>
    <row r="4708" spans="1:31" x14ac:dyDescent="0.3">
      <c r="A4708" t="s">
        <v>117</v>
      </c>
      <c r="B4708" t="s">
        <v>266</v>
      </c>
      <c r="C4708" t="s">
        <v>251</v>
      </c>
      <c r="D4708" t="s">
        <v>863</v>
      </c>
      <c r="E4708">
        <v>3</v>
      </c>
      <c r="F4708">
        <v>420</v>
      </c>
      <c r="G4708" t="s">
        <v>121</v>
      </c>
      <c r="H4708">
        <v>2007</v>
      </c>
      <c r="I4708">
        <v>40</v>
      </c>
      <c r="J4708">
        <v>4.7</v>
      </c>
      <c r="K4708" t="s">
        <v>926</v>
      </c>
      <c r="L4708">
        <v>18</v>
      </c>
      <c r="M4708" t="s">
        <v>62</v>
      </c>
      <c r="N4708" t="s">
        <v>34</v>
      </c>
      <c r="O4708" t="s">
        <v>35</v>
      </c>
      <c r="P4708" t="s">
        <v>37</v>
      </c>
      <c r="Q4708" t="s">
        <v>37</v>
      </c>
      <c r="R4708">
        <v>24</v>
      </c>
      <c r="S4708" t="s">
        <v>36</v>
      </c>
      <c r="T4708" t="s">
        <v>86</v>
      </c>
      <c r="U4708" t="s">
        <v>46</v>
      </c>
      <c r="V4708" t="s">
        <v>2013</v>
      </c>
      <c r="W4708" t="s">
        <v>108</v>
      </c>
      <c r="X4708">
        <v>206026</v>
      </c>
      <c r="Y4708">
        <v>6778</v>
      </c>
      <c r="Z4708">
        <v>12.9716</v>
      </c>
      <c r="AA4708">
        <v>77.5946</v>
      </c>
      <c r="AB4708" t="str">
        <f>IF(Restaurants[[#This Row],[Years_Operating]]&lt;5,"New",
IF(Restaurants[[#This Row],[Years_Operating]]&lt;15,"Established","Legacy"))</f>
        <v>Legacy</v>
      </c>
      <c r="AC4708" t="str">
        <f>IF(Restaurants[[#This Row],[Country]]="India","Yes","No")</f>
        <v>Yes</v>
      </c>
      <c r="AD4708" t="str">
        <f>IF(AND(Restaurants[[#This Row],[Has Online Delivery]]="Yes",Restaurants[[#This Row],[Has Table Booking]]="Yes"),"Online + Table",
IF(Restaurants[[#This Row],[Has Online Delivery]]="Yes","Online Only",
IF(Restaurants[[#This Row],[Has Table Booking]]="Yes","Table Only","None")))</f>
        <v>None</v>
      </c>
      <c r="AE4708" t="str">
        <f>IF(Restaurants[[#This Row],[Rating]]&gt;=4.5,"Excellent",
IF(Restaurants[[#This Row],[Rating]]&gt;=4,"Very Good",
IF(Restaurants[[#This Row],[Rating]]&gt;=3.5,"Good","Average/Low")))</f>
        <v>Excellent</v>
      </c>
    </row>
    <row r="4709" spans="1:31" x14ac:dyDescent="0.3">
      <c r="A4709" t="s">
        <v>144</v>
      </c>
      <c r="B4709" t="s">
        <v>880</v>
      </c>
      <c r="C4709" t="s">
        <v>50</v>
      </c>
      <c r="D4709" t="s">
        <v>916</v>
      </c>
      <c r="E4709">
        <v>2</v>
      </c>
      <c r="F4709">
        <v>280</v>
      </c>
      <c r="G4709" t="s">
        <v>148</v>
      </c>
      <c r="H4709">
        <v>2007</v>
      </c>
      <c r="I4709">
        <v>26</v>
      </c>
      <c r="J4709">
        <v>4.7</v>
      </c>
      <c r="K4709" t="s">
        <v>930</v>
      </c>
      <c r="L4709">
        <v>18</v>
      </c>
      <c r="M4709" t="s">
        <v>33</v>
      </c>
      <c r="N4709" t="s">
        <v>143</v>
      </c>
      <c r="O4709" t="s">
        <v>45</v>
      </c>
      <c r="P4709" t="s">
        <v>37</v>
      </c>
      <c r="Q4709" t="s">
        <v>36</v>
      </c>
      <c r="R4709">
        <v>73</v>
      </c>
      <c r="S4709" t="s">
        <v>37</v>
      </c>
      <c r="T4709" t="s">
        <v>63</v>
      </c>
      <c r="U4709" t="s">
        <v>69</v>
      </c>
      <c r="W4709" t="s">
        <v>40</v>
      </c>
      <c r="X4709">
        <v>284062</v>
      </c>
      <c r="Y4709">
        <v>1543</v>
      </c>
      <c r="Z4709">
        <v>29.760400000000001</v>
      </c>
      <c r="AA4709">
        <v>-95.369799999999998</v>
      </c>
      <c r="AB4709" t="str">
        <f>IF(Restaurants[[#This Row],[Years_Operating]]&lt;5,"New",
IF(Restaurants[[#This Row],[Years_Operating]]&lt;15,"Established","Legacy"))</f>
        <v>Legacy</v>
      </c>
      <c r="AC4709" t="str">
        <f>IF(Restaurants[[#This Row],[Country]]="India","Yes","No")</f>
        <v>No</v>
      </c>
      <c r="AD4709" t="str">
        <f>IF(AND(Restaurants[[#This Row],[Has Online Delivery]]="Yes",Restaurants[[#This Row],[Has Table Booking]]="Yes"),"Online + Table",
IF(Restaurants[[#This Row],[Has Online Delivery]]="Yes","Online Only",
IF(Restaurants[[#This Row],[Has Table Booking]]="Yes","Table Only","None")))</f>
        <v>Table Only</v>
      </c>
      <c r="AE4709" t="str">
        <f>IF(Restaurants[[#This Row],[Rating]]&gt;=4.5,"Excellent",
IF(Restaurants[[#This Row],[Rating]]&gt;=4,"Very Good",
IF(Restaurants[[#This Row],[Rating]]&gt;=3.5,"Good","Average/Low")))</f>
        <v>Excellent</v>
      </c>
    </row>
    <row r="4710" spans="1:31" x14ac:dyDescent="0.3">
      <c r="A4710" t="s">
        <v>41</v>
      </c>
      <c r="B4710" t="s">
        <v>58</v>
      </c>
      <c r="C4710" t="s">
        <v>59</v>
      </c>
      <c r="D4710" t="s">
        <v>897</v>
      </c>
      <c r="E4710">
        <v>3</v>
      </c>
      <c r="F4710">
        <v>320</v>
      </c>
      <c r="G4710" t="s">
        <v>44</v>
      </c>
      <c r="H4710">
        <v>2008</v>
      </c>
      <c r="I4710">
        <v>32</v>
      </c>
      <c r="J4710">
        <v>4.9000000000000004</v>
      </c>
      <c r="K4710" t="s">
        <v>898</v>
      </c>
      <c r="L4710">
        <v>17</v>
      </c>
      <c r="M4710" t="s">
        <v>33</v>
      </c>
      <c r="N4710" t="s">
        <v>34</v>
      </c>
      <c r="O4710" t="s">
        <v>45</v>
      </c>
      <c r="P4710" t="s">
        <v>37</v>
      </c>
      <c r="Q4710" t="s">
        <v>36</v>
      </c>
      <c r="R4710">
        <v>43</v>
      </c>
      <c r="S4710" t="s">
        <v>36</v>
      </c>
      <c r="T4710" t="s">
        <v>86</v>
      </c>
      <c r="U4710" t="s">
        <v>32</v>
      </c>
      <c r="W4710" t="s">
        <v>132</v>
      </c>
      <c r="X4710">
        <v>307426</v>
      </c>
      <c r="Y4710">
        <v>1824</v>
      </c>
      <c r="Z4710">
        <v>48.8566</v>
      </c>
      <c r="AA4710">
        <v>2.3521999999999998</v>
      </c>
      <c r="AB4710" t="str">
        <f>IF(Restaurants[[#This Row],[Years_Operating]]&lt;5,"New",
IF(Restaurants[[#This Row],[Years_Operating]]&lt;15,"Established","Legacy"))</f>
        <v>Legacy</v>
      </c>
      <c r="AC4710" t="str">
        <f>IF(Restaurants[[#This Row],[Country]]="India","Yes","No")</f>
        <v>No</v>
      </c>
      <c r="AD4710" t="str">
        <f>IF(AND(Restaurants[[#This Row],[Has Online Delivery]]="Yes",Restaurants[[#This Row],[Has Table Booking]]="Yes"),"Online + Table",
IF(Restaurants[[#This Row],[Has Online Delivery]]="Yes","Online Only",
IF(Restaurants[[#This Row],[Has Table Booking]]="Yes","Table Only","None")))</f>
        <v>Table Only</v>
      </c>
      <c r="AE4710" t="str">
        <f>IF(Restaurants[[#This Row],[Rating]]&gt;=4.5,"Excellent",
IF(Restaurants[[#This Row],[Rating]]&gt;=4,"Very Good",
IF(Restaurants[[#This Row],[Rating]]&gt;=3.5,"Good","Average/Low")))</f>
        <v>Excellent</v>
      </c>
    </row>
    <row r="4711" spans="1:31" x14ac:dyDescent="0.3">
      <c r="A4711" t="s">
        <v>124</v>
      </c>
      <c r="B4711" t="s">
        <v>125</v>
      </c>
      <c r="C4711" t="s">
        <v>50</v>
      </c>
      <c r="D4711" t="s">
        <v>901</v>
      </c>
      <c r="E4711">
        <v>3</v>
      </c>
      <c r="F4711">
        <v>385</v>
      </c>
      <c r="G4711" t="s">
        <v>127</v>
      </c>
      <c r="H4711">
        <v>2005</v>
      </c>
      <c r="I4711">
        <v>64</v>
      </c>
      <c r="J4711">
        <v>4.7</v>
      </c>
      <c r="K4711" t="s">
        <v>902</v>
      </c>
      <c r="L4711">
        <v>20</v>
      </c>
      <c r="M4711" t="s">
        <v>33</v>
      </c>
      <c r="N4711" t="s">
        <v>34</v>
      </c>
      <c r="O4711" t="s">
        <v>54</v>
      </c>
      <c r="P4711" t="s">
        <v>36</v>
      </c>
      <c r="Q4711" t="s">
        <v>36</v>
      </c>
      <c r="R4711">
        <v>43</v>
      </c>
      <c r="S4711" t="s">
        <v>36</v>
      </c>
      <c r="T4711" t="s">
        <v>86</v>
      </c>
      <c r="U4711" t="s">
        <v>69</v>
      </c>
      <c r="W4711" t="s">
        <v>108</v>
      </c>
      <c r="X4711">
        <v>121852</v>
      </c>
      <c r="Y4711">
        <v>5523</v>
      </c>
      <c r="Z4711">
        <v>41.878100000000003</v>
      </c>
      <c r="AA4711">
        <v>-87.629800000000003</v>
      </c>
      <c r="AB4711" t="str">
        <f>IF(Restaurants[[#This Row],[Years_Operating]]&lt;5,"New",
IF(Restaurants[[#This Row],[Years_Operating]]&lt;15,"Established","Legacy"))</f>
        <v>Legacy</v>
      </c>
      <c r="AC4711" t="str">
        <f>IF(Restaurants[[#This Row],[Country]]="India","Yes","No")</f>
        <v>No</v>
      </c>
      <c r="AD4711" t="str">
        <f>IF(AND(Restaurants[[#This Row],[Has Online Delivery]]="Yes",Restaurants[[#This Row],[Has Table Booking]]="Yes"),"Online + Table",
IF(Restaurants[[#This Row],[Has Online Delivery]]="Yes","Online Only",
IF(Restaurants[[#This Row],[Has Table Booking]]="Yes","Table Only","None")))</f>
        <v>Online + Table</v>
      </c>
      <c r="AE4711" t="str">
        <f>IF(Restaurants[[#This Row],[Rating]]&gt;=4.5,"Excellent",
IF(Restaurants[[#This Row],[Rating]]&gt;=4,"Very Good",
IF(Restaurants[[#This Row],[Rating]]&gt;=3.5,"Good","Average/Low")))</f>
        <v>Excellent</v>
      </c>
    </row>
    <row r="4712" spans="1:31" x14ac:dyDescent="0.3">
      <c r="A4712" t="s">
        <v>71</v>
      </c>
      <c r="B4712" t="s">
        <v>125</v>
      </c>
      <c r="C4712" t="s">
        <v>50</v>
      </c>
      <c r="D4712" t="s">
        <v>870</v>
      </c>
      <c r="E4712">
        <v>3</v>
      </c>
      <c r="F4712">
        <v>380</v>
      </c>
      <c r="G4712" t="s">
        <v>75</v>
      </c>
      <c r="H4712">
        <v>2008</v>
      </c>
      <c r="I4712">
        <v>23</v>
      </c>
      <c r="J4712">
        <v>4.8</v>
      </c>
      <c r="K4712" t="s">
        <v>871</v>
      </c>
      <c r="L4712">
        <v>17</v>
      </c>
      <c r="M4712" t="s">
        <v>33</v>
      </c>
      <c r="N4712" t="s">
        <v>34</v>
      </c>
      <c r="O4712" t="s">
        <v>35</v>
      </c>
      <c r="P4712" t="s">
        <v>36</v>
      </c>
      <c r="Q4712" t="s">
        <v>36</v>
      </c>
      <c r="R4712">
        <v>65</v>
      </c>
      <c r="S4712" t="s">
        <v>36</v>
      </c>
      <c r="T4712" t="s">
        <v>86</v>
      </c>
      <c r="U4712" t="s">
        <v>69</v>
      </c>
      <c r="W4712" t="s">
        <v>149</v>
      </c>
      <c r="X4712">
        <v>79535</v>
      </c>
      <c r="Y4712">
        <v>4109</v>
      </c>
      <c r="Z4712">
        <v>41.878100000000003</v>
      </c>
      <c r="AA4712">
        <v>-87.629800000000003</v>
      </c>
      <c r="AB4712" t="str">
        <f>IF(Restaurants[[#This Row],[Years_Operating]]&lt;5,"New",
IF(Restaurants[[#This Row],[Years_Operating]]&lt;15,"Established","Legacy"))</f>
        <v>Legacy</v>
      </c>
      <c r="AC4712" t="str">
        <f>IF(Restaurants[[#This Row],[Country]]="India","Yes","No")</f>
        <v>No</v>
      </c>
      <c r="AD4712" t="str">
        <f>IF(AND(Restaurants[[#This Row],[Has Online Delivery]]="Yes",Restaurants[[#This Row],[Has Table Booking]]="Yes"),"Online + Table",
IF(Restaurants[[#This Row],[Has Online Delivery]]="Yes","Online Only",
IF(Restaurants[[#This Row],[Has Table Booking]]="Yes","Table Only","None")))</f>
        <v>Online + Table</v>
      </c>
      <c r="AE4712" t="str">
        <f>IF(Restaurants[[#This Row],[Rating]]&gt;=4.5,"Excellent",
IF(Restaurants[[#This Row],[Rating]]&gt;=4,"Very Good",
IF(Restaurants[[#This Row],[Rating]]&gt;=3.5,"Good","Average/Low")))</f>
        <v>Excellent</v>
      </c>
    </row>
    <row r="4713" spans="1:31" x14ac:dyDescent="0.3">
      <c r="A4713" t="s">
        <v>27</v>
      </c>
      <c r="B4713" t="s">
        <v>896</v>
      </c>
      <c r="C4713" t="s">
        <v>59</v>
      </c>
      <c r="D4713" t="s">
        <v>94</v>
      </c>
      <c r="E4713">
        <v>3</v>
      </c>
      <c r="F4713">
        <v>320</v>
      </c>
      <c r="G4713" t="s">
        <v>31</v>
      </c>
      <c r="H4713">
        <v>1995</v>
      </c>
      <c r="I4713">
        <v>28</v>
      </c>
      <c r="J4713">
        <v>4.9000000000000004</v>
      </c>
      <c r="K4713" t="s">
        <v>96</v>
      </c>
      <c r="L4713">
        <v>30</v>
      </c>
      <c r="M4713" t="s">
        <v>33</v>
      </c>
      <c r="N4713" t="s">
        <v>34</v>
      </c>
      <c r="O4713" t="s">
        <v>35</v>
      </c>
      <c r="P4713" t="s">
        <v>36</v>
      </c>
      <c r="Q4713" t="s">
        <v>37</v>
      </c>
      <c r="R4713">
        <v>38</v>
      </c>
      <c r="S4713" t="s">
        <v>36</v>
      </c>
      <c r="T4713" t="s">
        <v>86</v>
      </c>
      <c r="U4713" t="s">
        <v>46</v>
      </c>
      <c r="W4713" t="s">
        <v>64</v>
      </c>
      <c r="X4713">
        <v>277282</v>
      </c>
      <c r="Y4713">
        <v>4653</v>
      </c>
      <c r="Z4713">
        <v>45.764000000000003</v>
      </c>
      <c r="AA4713">
        <v>4.8357000000000001</v>
      </c>
      <c r="AB4713" t="str">
        <f>IF(Restaurants[[#This Row],[Years_Operating]]&lt;5,"New",
IF(Restaurants[[#This Row],[Years_Operating]]&lt;15,"Established","Legacy"))</f>
        <v>Legacy</v>
      </c>
      <c r="AC4713" t="str">
        <f>IF(Restaurants[[#This Row],[Country]]="India","Yes","No")</f>
        <v>No</v>
      </c>
      <c r="AD4713" t="str">
        <f>IF(AND(Restaurants[[#This Row],[Has Online Delivery]]="Yes",Restaurants[[#This Row],[Has Table Booking]]="Yes"),"Online + Table",
IF(Restaurants[[#This Row],[Has Online Delivery]]="Yes","Online Only",
IF(Restaurants[[#This Row],[Has Table Booking]]="Yes","Table Only","None")))</f>
        <v>Online Only</v>
      </c>
      <c r="AE4713" t="str">
        <f>IF(Restaurants[[#This Row],[Rating]]&gt;=4.5,"Excellent",
IF(Restaurants[[#This Row],[Rating]]&gt;=4,"Very Good",
IF(Restaurants[[#This Row],[Rating]]&gt;=3.5,"Good","Average/Low")))</f>
        <v>Excellent</v>
      </c>
    </row>
    <row r="4714" spans="1:31" x14ac:dyDescent="0.3">
      <c r="A4714" t="s">
        <v>104</v>
      </c>
      <c r="B4714" t="s">
        <v>77</v>
      </c>
      <c r="C4714" t="s">
        <v>50</v>
      </c>
      <c r="D4714" t="s">
        <v>916</v>
      </c>
      <c r="E4714">
        <v>3</v>
      </c>
      <c r="F4714">
        <v>310</v>
      </c>
      <c r="G4714" t="s">
        <v>107</v>
      </c>
      <c r="H4714">
        <v>1994</v>
      </c>
      <c r="I4714">
        <v>50</v>
      </c>
      <c r="J4714">
        <v>4.8</v>
      </c>
      <c r="K4714" t="s">
        <v>917</v>
      </c>
      <c r="L4714">
        <v>31</v>
      </c>
      <c r="M4714" t="s">
        <v>33</v>
      </c>
      <c r="N4714" t="s">
        <v>34</v>
      </c>
      <c r="O4714" t="s">
        <v>35</v>
      </c>
      <c r="P4714" t="s">
        <v>36</v>
      </c>
      <c r="Q4714" t="s">
        <v>37</v>
      </c>
      <c r="R4714">
        <v>60</v>
      </c>
      <c r="S4714" t="s">
        <v>36</v>
      </c>
      <c r="T4714" t="s">
        <v>86</v>
      </c>
      <c r="U4714" t="s">
        <v>46</v>
      </c>
      <c r="W4714" t="s">
        <v>108</v>
      </c>
      <c r="X4714">
        <v>294352</v>
      </c>
      <c r="Y4714">
        <v>3015</v>
      </c>
      <c r="Z4714">
        <v>40.712800000000001</v>
      </c>
      <c r="AA4714">
        <v>-74.006</v>
      </c>
      <c r="AB4714" t="str">
        <f>IF(Restaurants[[#This Row],[Years_Operating]]&lt;5,"New",
IF(Restaurants[[#This Row],[Years_Operating]]&lt;15,"Established","Legacy"))</f>
        <v>Legacy</v>
      </c>
      <c r="AC4714" t="str">
        <f>IF(Restaurants[[#This Row],[Country]]="India","Yes","No")</f>
        <v>No</v>
      </c>
      <c r="AD4714" t="str">
        <f>IF(AND(Restaurants[[#This Row],[Has Online Delivery]]="Yes",Restaurants[[#This Row],[Has Table Booking]]="Yes"),"Online + Table",
IF(Restaurants[[#This Row],[Has Online Delivery]]="Yes","Online Only",
IF(Restaurants[[#This Row],[Has Table Booking]]="Yes","Table Only","None")))</f>
        <v>Online Only</v>
      </c>
      <c r="AE4714" t="str">
        <f>IF(Restaurants[[#This Row],[Rating]]&gt;=4.5,"Excellent",
IF(Restaurants[[#This Row],[Rating]]&gt;=4,"Very Good",
IF(Restaurants[[#This Row],[Rating]]&gt;=3.5,"Good","Average/Low")))</f>
        <v>Excellent</v>
      </c>
    </row>
    <row r="4715" spans="1:31" x14ac:dyDescent="0.3">
      <c r="A4715" t="s">
        <v>124</v>
      </c>
      <c r="B4715" t="s">
        <v>145</v>
      </c>
      <c r="C4715" t="s">
        <v>146</v>
      </c>
      <c r="D4715" t="s">
        <v>883</v>
      </c>
      <c r="E4715">
        <v>3</v>
      </c>
      <c r="F4715">
        <v>385</v>
      </c>
      <c r="G4715" t="s">
        <v>127</v>
      </c>
      <c r="H4715">
        <v>2005</v>
      </c>
      <c r="I4715">
        <v>64</v>
      </c>
      <c r="J4715">
        <v>4.7</v>
      </c>
      <c r="K4715" t="s">
        <v>914</v>
      </c>
      <c r="L4715">
        <v>20</v>
      </c>
      <c r="M4715" t="s">
        <v>33</v>
      </c>
      <c r="N4715" t="s">
        <v>34</v>
      </c>
      <c r="O4715" t="s">
        <v>54</v>
      </c>
      <c r="P4715" t="s">
        <v>36</v>
      </c>
      <c r="Q4715" t="s">
        <v>37</v>
      </c>
      <c r="R4715">
        <v>33</v>
      </c>
      <c r="S4715" t="s">
        <v>37</v>
      </c>
      <c r="T4715" t="s">
        <v>38</v>
      </c>
      <c r="U4715" t="s">
        <v>69</v>
      </c>
      <c r="W4715" t="s">
        <v>80</v>
      </c>
      <c r="X4715">
        <v>381607</v>
      </c>
      <c r="Y4715">
        <v>6408</v>
      </c>
      <c r="Z4715">
        <v>35.689500000000002</v>
      </c>
      <c r="AA4715">
        <v>139.6917</v>
      </c>
      <c r="AB4715" t="str">
        <f>IF(Restaurants[[#This Row],[Years_Operating]]&lt;5,"New",
IF(Restaurants[[#This Row],[Years_Operating]]&lt;15,"Established","Legacy"))</f>
        <v>Legacy</v>
      </c>
      <c r="AC4715" t="str">
        <f>IF(Restaurants[[#This Row],[Country]]="India","Yes","No")</f>
        <v>No</v>
      </c>
      <c r="AD4715" t="str">
        <f>IF(AND(Restaurants[[#This Row],[Has Online Delivery]]="Yes",Restaurants[[#This Row],[Has Table Booking]]="Yes"),"Online + Table",
IF(Restaurants[[#This Row],[Has Online Delivery]]="Yes","Online Only",
IF(Restaurants[[#This Row],[Has Table Booking]]="Yes","Table Only","None")))</f>
        <v>Online Only</v>
      </c>
      <c r="AE4715" t="str">
        <f>IF(Restaurants[[#This Row],[Rating]]&gt;=4.5,"Excellent",
IF(Restaurants[[#This Row],[Rating]]&gt;=4,"Very Good",
IF(Restaurants[[#This Row],[Rating]]&gt;=3.5,"Good","Average/Low")))</f>
        <v>Excellent</v>
      </c>
    </row>
    <row r="4716" spans="1:31" x14ac:dyDescent="0.3">
      <c r="A4716" t="s">
        <v>81</v>
      </c>
      <c r="B4716" t="s">
        <v>272</v>
      </c>
      <c r="C4716" t="s">
        <v>251</v>
      </c>
      <c r="D4716" t="s">
        <v>258</v>
      </c>
      <c r="E4716">
        <v>3</v>
      </c>
      <c r="F4716">
        <v>310</v>
      </c>
      <c r="G4716" t="s">
        <v>84</v>
      </c>
      <c r="H4716">
        <v>2005</v>
      </c>
      <c r="I4716">
        <v>35</v>
      </c>
      <c r="J4716">
        <v>4.8</v>
      </c>
      <c r="K4716" t="s">
        <v>270</v>
      </c>
      <c r="L4716">
        <v>20</v>
      </c>
      <c r="M4716" t="s">
        <v>33</v>
      </c>
      <c r="N4716" t="s">
        <v>34</v>
      </c>
      <c r="O4716" t="s">
        <v>35</v>
      </c>
      <c r="P4716" t="s">
        <v>36</v>
      </c>
      <c r="Q4716" t="s">
        <v>37</v>
      </c>
      <c r="R4716">
        <v>34</v>
      </c>
      <c r="S4716" t="s">
        <v>36</v>
      </c>
      <c r="T4716" t="s">
        <v>63</v>
      </c>
      <c r="U4716" t="s">
        <v>39</v>
      </c>
      <c r="V4716" t="s">
        <v>2014</v>
      </c>
      <c r="W4716" t="s">
        <v>132</v>
      </c>
      <c r="X4716">
        <v>300402</v>
      </c>
      <c r="Y4716">
        <v>7166</v>
      </c>
      <c r="Z4716">
        <v>13.082700000000001</v>
      </c>
      <c r="AA4716">
        <v>80.270700000000005</v>
      </c>
      <c r="AB4716" t="str">
        <f>IF(Restaurants[[#This Row],[Years_Operating]]&lt;5,"New",
IF(Restaurants[[#This Row],[Years_Operating]]&lt;15,"Established","Legacy"))</f>
        <v>Legacy</v>
      </c>
      <c r="AC4716" t="str">
        <f>IF(Restaurants[[#This Row],[Country]]="India","Yes","No")</f>
        <v>Yes</v>
      </c>
      <c r="AD4716" t="str">
        <f>IF(AND(Restaurants[[#This Row],[Has Online Delivery]]="Yes",Restaurants[[#This Row],[Has Table Booking]]="Yes"),"Online + Table",
IF(Restaurants[[#This Row],[Has Online Delivery]]="Yes","Online Only",
IF(Restaurants[[#This Row],[Has Table Booking]]="Yes","Table Only","None")))</f>
        <v>Online Only</v>
      </c>
      <c r="AE4716" t="str">
        <f>IF(Restaurants[[#This Row],[Rating]]&gt;=4.5,"Excellent",
IF(Restaurants[[#This Row],[Rating]]&gt;=4,"Very Good",
IF(Restaurants[[#This Row],[Rating]]&gt;=3.5,"Good","Average/Low")))</f>
        <v>Excellent</v>
      </c>
    </row>
    <row r="4717" spans="1:31" x14ac:dyDescent="0.3">
      <c r="A4717" t="s">
        <v>136</v>
      </c>
      <c r="B4717" t="s">
        <v>261</v>
      </c>
      <c r="C4717" t="s">
        <v>251</v>
      </c>
      <c r="D4717" t="s">
        <v>278</v>
      </c>
      <c r="E4717">
        <v>3</v>
      </c>
      <c r="F4717">
        <v>570</v>
      </c>
      <c r="G4717" t="s">
        <v>140</v>
      </c>
      <c r="H4717">
        <v>2012</v>
      </c>
      <c r="I4717">
        <v>10</v>
      </c>
      <c r="J4717">
        <v>4.5999999999999996</v>
      </c>
      <c r="K4717" t="s">
        <v>279</v>
      </c>
      <c r="L4717">
        <v>13</v>
      </c>
      <c r="M4717" t="s">
        <v>62</v>
      </c>
      <c r="N4717" t="s">
        <v>34</v>
      </c>
      <c r="O4717" t="s">
        <v>45</v>
      </c>
      <c r="P4717" t="s">
        <v>36</v>
      </c>
      <c r="Q4717" t="s">
        <v>37</v>
      </c>
      <c r="R4717">
        <v>66</v>
      </c>
      <c r="S4717" t="s">
        <v>37</v>
      </c>
      <c r="T4717" t="s">
        <v>63</v>
      </c>
      <c r="U4717" t="s">
        <v>69</v>
      </c>
      <c r="V4717" t="s">
        <v>2015</v>
      </c>
      <c r="W4717" t="s">
        <v>132</v>
      </c>
      <c r="X4717">
        <v>270551</v>
      </c>
      <c r="Y4717">
        <v>7856</v>
      </c>
      <c r="Z4717">
        <v>22.572600000000001</v>
      </c>
      <c r="AA4717">
        <v>88.363900000000001</v>
      </c>
      <c r="AB4717" t="str">
        <f>IF(Restaurants[[#This Row],[Years_Operating]]&lt;5,"New",
IF(Restaurants[[#This Row],[Years_Operating]]&lt;15,"Established","Legacy"))</f>
        <v>Established</v>
      </c>
      <c r="AC4717" t="str">
        <f>IF(Restaurants[[#This Row],[Country]]="India","Yes","No")</f>
        <v>Yes</v>
      </c>
      <c r="AD4717" t="str">
        <f>IF(AND(Restaurants[[#This Row],[Has Online Delivery]]="Yes",Restaurants[[#This Row],[Has Table Booking]]="Yes"),"Online + Table",
IF(Restaurants[[#This Row],[Has Online Delivery]]="Yes","Online Only",
IF(Restaurants[[#This Row],[Has Table Booking]]="Yes","Table Only","None")))</f>
        <v>Online Only</v>
      </c>
      <c r="AE4717" t="str">
        <f>IF(Restaurants[[#This Row],[Rating]]&gt;=4.5,"Excellent",
IF(Restaurants[[#This Row],[Rating]]&gt;=4,"Very Good",
IF(Restaurants[[#This Row],[Rating]]&gt;=3.5,"Good","Average/Low")))</f>
        <v>Excellent</v>
      </c>
    </row>
    <row r="4718" spans="1:31" x14ac:dyDescent="0.3">
      <c r="A4718" t="s">
        <v>27</v>
      </c>
      <c r="B4718" t="s">
        <v>903</v>
      </c>
      <c r="C4718" t="s">
        <v>196</v>
      </c>
      <c r="D4718" t="s">
        <v>892</v>
      </c>
      <c r="E4718">
        <v>3</v>
      </c>
      <c r="F4718">
        <v>320</v>
      </c>
      <c r="G4718" t="s">
        <v>31</v>
      </c>
      <c r="H4718">
        <v>1995</v>
      </c>
      <c r="I4718">
        <v>28</v>
      </c>
      <c r="J4718">
        <v>4.9000000000000004</v>
      </c>
      <c r="K4718" t="s">
        <v>893</v>
      </c>
      <c r="L4718">
        <v>30</v>
      </c>
      <c r="M4718" t="s">
        <v>33</v>
      </c>
      <c r="N4718" t="s">
        <v>34</v>
      </c>
      <c r="O4718" t="s">
        <v>35</v>
      </c>
      <c r="P4718" t="s">
        <v>36</v>
      </c>
      <c r="Q4718" t="s">
        <v>37</v>
      </c>
      <c r="R4718">
        <v>66</v>
      </c>
      <c r="S4718" t="s">
        <v>36</v>
      </c>
      <c r="T4718" t="s">
        <v>86</v>
      </c>
      <c r="U4718" t="s">
        <v>39</v>
      </c>
      <c r="W4718" t="s">
        <v>64</v>
      </c>
      <c r="X4718">
        <v>141053</v>
      </c>
      <c r="Y4718">
        <v>5148</v>
      </c>
      <c r="Z4718">
        <v>53.800800000000002</v>
      </c>
      <c r="AA4718">
        <v>-1.5490999999999999</v>
      </c>
      <c r="AB4718" t="str">
        <f>IF(Restaurants[[#This Row],[Years_Operating]]&lt;5,"New",
IF(Restaurants[[#This Row],[Years_Operating]]&lt;15,"Established","Legacy"))</f>
        <v>Legacy</v>
      </c>
      <c r="AC4718" t="str">
        <f>IF(Restaurants[[#This Row],[Country]]="India","Yes","No")</f>
        <v>No</v>
      </c>
      <c r="AD4718" t="str">
        <f>IF(AND(Restaurants[[#This Row],[Has Online Delivery]]="Yes",Restaurants[[#This Row],[Has Table Booking]]="Yes"),"Online + Table",
IF(Restaurants[[#This Row],[Has Online Delivery]]="Yes","Online Only",
IF(Restaurants[[#This Row],[Has Table Booking]]="Yes","Table Only","None")))</f>
        <v>Online Only</v>
      </c>
      <c r="AE4718" t="str">
        <f>IF(Restaurants[[#This Row],[Rating]]&gt;=4.5,"Excellent",
IF(Restaurants[[#This Row],[Rating]]&gt;=4,"Very Good",
IF(Restaurants[[#This Row],[Rating]]&gt;=3.5,"Good","Average/Low")))</f>
        <v>Excellent</v>
      </c>
    </row>
    <row r="4719" spans="1:31" x14ac:dyDescent="0.3">
      <c r="A4719" t="s">
        <v>154</v>
      </c>
      <c r="B4719" t="s">
        <v>862</v>
      </c>
      <c r="C4719" t="s">
        <v>251</v>
      </c>
      <c r="D4719" t="s">
        <v>258</v>
      </c>
      <c r="E4719">
        <v>2</v>
      </c>
      <c r="F4719">
        <v>245</v>
      </c>
      <c r="G4719" t="s">
        <v>158</v>
      </c>
      <c r="H4719">
        <v>2010</v>
      </c>
      <c r="I4719">
        <v>48</v>
      </c>
      <c r="J4719">
        <v>4.7</v>
      </c>
      <c r="K4719" t="s">
        <v>270</v>
      </c>
      <c r="L4719">
        <v>15</v>
      </c>
      <c r="M4719" t="s">
        <v>160</v>
      </c>
      <c r="N4719" t="s">
        <v>143</v>
      </c>
      <c r="O4719" t="s">
        <v>35</v>
      </c>
      <c r="P4719" t="s">
        <v>37</v>
      </c>
      <c r="Q4719" t="s">
        <v>37</v>
      </c>
      <c r="R4719">
        <v>42</v>
      </c>
      <c r="S4719" t="s">
        <v>36</v>
      </c>
      <c r="T4719" t="s">
        <v>63</v>
      </c>
      <c r="U4719" t="s">
        <v>69</v>
      </c>
      <c r="V4719" t="s">
        <v>2016</v>
      </c>
      <c r="W4719" t="s">
        <v>40</v>
      </c>
      <c r="X4719">
        <v>407707</v>
      </c>
      <c r="Y4719">
        <v>1528</v>
      </c>
      <c r="Z4719">
        <v>21.170200000000001</v>
      </c>
      <c r="AA4719">
        <v>72.831100000000006</v>
      </c>
      <c r="AB4719" t="str">
        <f>IF(Restaurants[[#This Row],[Years_Operating]]&lt;5,"New",
IF(Restaurants[[#This Row],[Years_Operating]]&lt;15,"Established","Legacy"))</f>
        <v>Legacy</v>
      </c>
      <c r="AC4719" t="str">
        <f>IF(Restaurants[[#This Row],[Country]]="India","Yes","No")</f>
        <v>Yes</v>
      </c>
      <c r="AD4719" t="str">
        <f>IF(AND(Restaurants[[#This Row],[Has Online Delivery]]="Yes",Restaurants[[#This Row],[Has Table Booking]]="Yes"),"Online + Table",
IF(Restaurants[[#This Row],[Has Online Delivery]]="Yes","Online Only",
IF(Restaurants[[#This Row],[Has Table Booking]]="Yes","Table Only","None")))</f>
        <v>None</v>
      </c>
      <c r="AE4719" t="str">
        <f>IF(Restaurants[[#This Row],[Rating]]&gt;=4.5,"Excellent",
IF(Restaurants[[#This Row],[Rating]]&gt;=4,"Very Good",
IF(Restaurants[[#This Row],[Rating]]&gt;=3.5,"Good","Average/Low")))</f>
        <v>Excellent</v>
      </c>
    </row>
    <row r="4720" spans="1:31" x14ac:dyDescent="0.3">
      <c r="A4720" t="s">
        <v>171</v>
      </c>
      <c r="B4720" t="s">
        <v>880</v>
      </c>
      <c r="C4720" t="s">
        <v>50</v>
      </c>
      <c r="D4720" t="s">
        <v>901</v>
      </c>
      <c r="E4720">
        <v>2</v>
      </c>
      <c r="F4720">
        <v>285</v>
      </c>
      <c r="G4720" t="s">
        <v>172</v>
      </c>
      <c r="H4720">
        <v>2008</v>
      </c>
      <c r="I4720">
        <v>12</v>
      </c>
      <c r="J4720">
        <v>4.7</v>
      </c>
      <c r="K4720" t="s">
        <v>902</v>
      </c>
      <c r="L4720">
        <v>17</v>
      </c>
      <c r="M4720" t="s">
        <v>33</v>
      </c>
      <c r="N4720" t="s">
        <v>143</v>
      </c>
      <c r="O4720" t="s">
        <v>54</v>
      </c>
      <c r="P4720" t="s">
        <v>36</v>
      </c>
      <c r="Q4720" t="s">
        <v>37</v>
      </c>
      <c r="R4720">
        <v>26</v>
      </c>
      <c r="S4720" t="s">
        <v>36</v>
      </c>
      <c r="T4720" t="s">
        <v>63</v>
      </c>
      <c r="U4720" t="s">
        <v>32</v>
      </c>
      <c r="W4720" t="s">
        <v>70</v>
      </c>
      <c r="X4720">
        <v>436180</v>
      </c>
      <c r="Y4720">
        <v>5397</v>
      </c>
      <c r="Z4720">
        <v>29.760400000000001</v>
      </c>
      <c r="AA4720">
        <v>-95.369799999999998</v>
      </c>
      <c r="AB4720" t="str">
        <f>IF(Restaurants[[#This Row],[Years_Operating]]&lt;5,"New",
IF(Restaurants[[#This Row],[Years_Operating]]&lt;15,"Established","Legacy"))</f>
        <v>Legacy</v>
      </c>
      <c r="AC4720" t="str">
        <f>IF(Restaurants[[#This Row],[Country]]="India","Yes","No")</f>
        <v>No</v>
      </c>
      <c r="AD4720" t="str">
        <f>IF(AND(Restaurants[[#This Row],[Has Online Delivery]]="Yes",Restaurants[[#This Row],[Has Table Booking]]="Yes"),"Online + Table",
IF(Restaurants[[#This Row],[Has Online Delivery]]="Yes","Online Only",
IF(Restaurants[[#This Row],[Has Table Booking]]="Yes","Table Only","None")))</f>
        <v>Online Only</v>
      </c>
      <c r="AE4720" t="str">
        <f>IF(Restaurants[[#This Row],[Rating]]&gt;=4.5,"Excellent",
IF(Restaurants[[#This Row],[Rating]]&gt;=4,"Very Good",
IF(Restaurants[[#This Row],[Rating]]&gt;=3.5,"Good","Average/Low")))</f>
        <v>Excellent</v>
      </c>
    </row>
    <row r="4721" spans="1:31" x14ac:dyDescent="0.3">
      <c r="A4721" t="s">
        <v>81</v>
      </c>
      <c r="B4721" t="s">
        <v>77</v>
      </c>
      <c r="C4721" t="s">
        <v>50</v>
      </c>
      <c r="D4721" t="s">
        <v>878</v>
      </c>
      <c r="E4721">
        <v>3</v>
      </c>
      <c r="F4721">
        <v>310</v>
      </c>
      <c r="G4721" t="s">
        <v>84</v>
      </c>
      <c r="H4721">
        <v>2005</v>
      </c>
      <c r="I4721">
        <v>35</v>
      </c>
      <c r="J4721">
        <v>4.8</v>
      </c>
      <c r="K4721" t="s">
        <v>911</v>
      </c>
      <c r="L4721">
        <v>20</v>
      </c>
      <c r="M4721" t="s">
        <v>33</v>
      </c>
      <c r="N4721" t="s">
        <v>34</v>
      </c>
      <c r="O4721" t="s">
        <v>35</v>
      </c>
      <c r="P4721" t="s">
        <v>36</v>
      </c>
      <c r="Q4721" t="s">
        <v>37</v>
      </c>
      <c r="R4721">
        <v>25</v>
      </c>
      <c r="S4721" t="s">
        <v>36</v>
      </c>
      <c r="T4721" t="s">
        <v>38</v>
      </c>
      <c r="U4721" t="s">
        <v>32</v>
      </c>
      <c r="W4721" t="s">
        <v>103</v>
      </c>
      <c r="X4721">
        <v>200276</v>
      </c>
      <c r="Y4721">
        <v>5746</v>
      </c>
      <c r="Z4721">
        <v>40.712800000000001</v>
      </c>
      <c r="AA4721">
        <v>-74.006</v>
      </c>
      <c r="AB4721" t="str">
        <f>IF(Restaurants[[#This Row],[Years_Operating]]&lt;5,"New",
IF(Restaurants[[#This Row],[Years_Operating]]&lt;15,"Established","Legacy"))</f>
        <v>Legacy</v>
      </c>
      <c r="AC4721" t="str">
        <f>IF(Restaurants[[#This Row],[Country]]="India","Yes","No")</f>
        <v>No</v>
      </c>
      <c r="AD4721" t="str">
        <f>IF(AND(Restaurants[[#This Row],[Has Online Delivery]]="Yes",Restaurants[[#This Row],[Has Table Booking]]="Yes"),"Online + Table",
IF(Restaurants[[#This Row],[Has Online Delivery]]="Yes","Online Only",
IF(Restaurants[[#This Row],[Has Table Booking]]="Yes","Table Only","None")))</f>
        <v>Online Only</v>
      </c>
      <c r="AE4721" t="str">
        <f>IF(Restaurants[[#This Row],[Rating]]&gt;=4.5,"Excellent",
IF(Restaurants[[#This Row],[Rating]]&gt;=4,"Very Good",
IF(Restaurants[[#This Row],[Rating]]&gt;=3.5,"Good","Average/Low")))</f>
        <v>Excellent</v>
      </c>
    </row>
    <row r="4722" spans="1:31" x14ac:dyDescent="0.3">
      <c r="A4722" t="s">
        <v>144</v>
      </c>
      <c r="B4722" t="s">
        <v>903</v>
      </c>
      <c r="C4722" t="s">
        <v>196</v>
      </c>
      <c r="D4722" t="s">
        <v>953</v>
      </c>
      <c r="E4722">
        <v>2</v>
      </c>
      <c r="F4722">
        <v>280</v>
      </c>
      <c r="G4722" t="s">
        <v>148</v>
      </c>
      <c r="H4722">
        <v>2007</v>
      </c>
      <c r="I4722">
        <v>26</v>
      </c>
      <c r="J4722">
        <v>4.7</v>
      </c>
      <c r="K4722" t="s">
        <v>954</v>
      </c>
      <c r="L4722">
        <v>18</v>
      </c>
      <c r="M4722" t="s">
        <v>33</v>
      </c>
      <c r="N4722" t="s">
        <v>143</v>
      </c>
      <c r="O4722" t="s">
        <v>45</v>
      </c>
      <c r="P4722" t="s">
        <v>36</v>
      </c>
      <c r="Q4722" t="s">
        <v>37</v>
      </c>
      <c r="R4722">
        <v>69</v>
      </c>
      <c r="S4722" t="s">
        <v>36</v>
      </c>
      <c r="T4722" t="s">
        <v>38</v>
      </c>
      <c r="U4722" t="s">
        <v>39</v>
      </c>
      <c r="W4722" t="s">
        <v>149</v>
      </c>
      <c r="X4722">
        <v>429339</v>
      </c>
      <c r="Y4722">
        <v>3600</v>
      </c>
      <c r="Z4722">
        <v>53.800800000000002</v>
      </c>
      <c r="AA4722">
        <v>-1.5490999999999999</v>
      </c>
      <c r="AB4722" t="str">
        <f>IF(Restaurants[[#This Row],[Years_Operating]]&lt;5,"New",
IF(Restaurants[[#This Row],[Years_Operating]]&lt;15,"Established","Legacy"))</f>
        <v>Legacy</v>
      </c>
      <c r="AC4722" t="str">
        <f>IF(Restaurants[[#This Row],[Country]]="India","Yes","No")</f>
        <v>No</v>
      </c>
      <c r="AD4722" t="str">
        <f>IF(AND(Restaurants[[#This Row],[Has Online Delivery]]="Yes",Restaurants[[#This Row],[Has Table Booking]]="Yes"),"Online + Table",
IF(Restaurants[[#This Row],[Has Online Delivery]]="Yes","Online Only",
IF(Restaurants[[#This Row],[Has Table Booking]]="Yes","Table Only","None")))</f>
        <v>Online Only</v>
      </c>
      <c r="AE4722" t="str">
        <f>IF(Restaurants[[#This Row],[Rating]]&gt;=4.5,"Excellent",
IF(Restaurants[[#This Row],[Rating]]&gt;=4,"Very Good",
IF(Restaurants[[#This Row],[Rating]]&gt;=3.5,"Good","Average/Low")))</f>
        <v>Excellent</v>
      </c>
    </row>
    <row r="4723" spans="1:31" x14ac:dyDescent="0.3">
      <c r="A4723" t="s">
        <v>234</v>
      </c>
      <c r="B4723" t="s">
        <v>888</v>
      </c>
      <c r="C4723" t="s">
        <v>59</v>
      </c>
      <c r="D4723" t="s">
        <v>94</v>
      </c>
      <c r="E4723">
        <v>0</v>
      </c>
      <c r="F4723">
        <v>285</v>
      </c>
      <c r="G4723" t="s">
        <v>237</v>
      </c>
      <c r="H4723">
        <v>2004</v>
      </c>
      <c r="I4723">
        <v>70</v>
      </c>
      <c r="J4723">
        <v>4.5999999999999996</v>
      </c>
      <c r="K4723" t="s">
        <v>96</v>
      </c>
      <c r="L4723">
        <v>21</v>
      </c>
      <c r="M4723" t="s">
        <v>33</v>
      </c>
      <c r="N4723" t="s">
        <v>210</v>
      </c>
      <c r="O4723" t="s">
        <v>54</v>
      </c>
      <c r="P4723" t="s">
        <v>37</v>
      </c>
      <c r="Q4723" t="s">
        <v>36</v>
      </c>
      <c r="R4723">
        <v>33</v>
      </c>
      <c r="S4723" t="s">
        <v>36</v>
      </c>
      <c r="T4723" t="s">
        <v>63</v>
      </c>
      <c r="U4723" t="s">
        <v>69</v>
      </c>
      <c r="W4723" t="s">
        <v>40</v>
      </c>
      <c r="X4723">
        <v>5120</v>
      </c>
      <c r="Y4723">
        <v>2558</v>
      </c>
      <c r="Z4723">
        <v>43.7102</v>
      </c>
      <c r="AA4723">
        <v>7.2619999999999996</v>
      </c>
      <c r="AB4723" t="str">
        <f>IF(Restaurants[[#This Row],[Years_Operating]]&lt;5,"New",
IF(Restaurants[[#This Row],[Years_Operating]]&lt;15,"Established","Legacy"))</f>
        <v>Legacy</v>
      </c>
      <c r="AC4723" t="str">
        <f>IF(Restaurants[[#This Row],[Country]]="India","Yes","No")</f>
        <v>No</v>
      </c>
      <c r="AD4723" t="str">
        <f>IF(AND(Restaurants[[#This Row],[Has Online Delivery]]="Yes",Restaurants[[#This Row],[Has Table Booking]]="Yes"),"Online + Table",
IF(Restaurants[[#This Row],[Has Online Delivery]]="Yes","Online Only",
IF(Restaurants[[#This Row],[Has Table Booking]]="Yes","Table Only","None")))</f>
        <v>Table Only</v>
      </c>
      <c r="AE4723" t="str">
        <f>IF(Restaurants[[#This Row],[Rating]]&gt;=4.5,"Excellent",
IF(Restaurants[[#This Row],[Rating]]&gt;=4,"Very Good",
IF(Restaurants[[#This Row],[Rating]]&gt;=3.5,"Good","Average/Low")))</f>
        <v>Excellent</v>
      </c>
    </row>
    <row r="4724" spans="1:31" x14ac:dyDescent="0.3">
      <c r="A4724" t="s">
        <v>92</v>
      </c>
      <c r="B4724" t="s">
        <v>93</v>
      </c>
      <c r="C4724" t="s">
        <v>50</v>
      </c>
      <c r="D4724" t="s">
        <v>878</v>
      </c>
      <c r="E4724">
        <v>3</v>
      </c>
      <c r="F4724">
        <v>345</v>
      </c>
      <c r="G4724" t="s">
        <v>95</v>
      </c>
      <c r="H4724">
        <v>2011</v>
      </c>
      <c r="I4724">
        <v>50</v>
      </c>
      <c r="J4724">
        <v>4.8</v>
      </c>
      <c r="K4724" t="s">
        <v>879</v>
      </c>
      <c r="L4724">
        <v>14</v>
      </c>
      <c r="M4724" t="s">
        <v>33</v>
      </c>
      <c r="N4724" t="s">
        <v>34</v>
      </c>
      <c r="O4724" t="s">
        <v>54</v>
      </c>
      <c r="P4724" t="s">
        <v>36</v>
      </c>
      <c r="Q4724" t="s">
        <v>37</v>
      </c>
      <c r="R4724">
        <v>48</v>
      </c>
      <c r="S4724" t="s">
        <v>37</v>
      </c>
      <c r="T4724" t="s">
        <v>55</v>
      </c>
      <c r="U4724" t="s">
        <v>69</v>
      </c>
      <c r="W4724" t="s">
        <v>40</v>
      </c>
      <c r="X4724">
        <v>246716</v>
      </c>
      <c r="Y4724">
        <v>7458</v>
      </c>
      <c r="Z4724">
        <v>37.774900000000002</v>
      </c>
      <c r="AA4724">
        <v>-122.4194</v>
      </c>
      <c r="AB4724" t="str">
        <f>IF(Restaurants[[#This Row],[Years_Operating]]&lt;5,"New",
IF(Restaurants[[#This Row],[Years_Operating]]&lt;15,"Established","Legacy"))</f>
        <v>Established</v>
      </c>
      <c r="AC4724" t="str">
        <f>IF(Restaurants[[#This Row],[Country]]="India","Yes","No")</f>
        <v>No</v>
      </c>
      <c r="AD4724" t="str">
        <f>IF(AND(Restaurants[[#This Row],[Has Online Delivery]]="Yes",Restaurants[[#This Row],[Has Table Booking]]="Yes"),"Online + Table",
IF(Restaurants[[#This Row],[Has Online Delivery]]="Yes","Online Only",
IF(Restaurants[[#This Row],[Has Table Booking]]="Yes","Table Only","None")))</f>
        <v>Online Only</v>
      </c>
      <c r="AE4724" t="str">
        <f>IF(Restaurants[[#This Row],[Rating]]&gt;=4.5,"Excellent",
IF(Restaurants[[#This Row],[Rating]]&gt;=4,"Very Good",
IF(Restaurants[[#This Row],[Rating]]&gt;=3.5,"Good","Average/Low")))</f>
        <v>Excellent</v>
      </c>
    </row>
    <row r="4725" spans="1:31" x14ac:dyDescent="0.3">
      <c r="A4725" t="s">
        <v>194</v>
      </c>
      <c r="B4725" t="s">
        <v>58</v>
      </c>
      <c r="C4725" t="s">
        <v>59</v>
      </c>
      <c r="D4725" t="s">
        <v>94</v>
      </c>
      <c r="E4725">
        <v>1</v>
      </c>
      <c r="F4725">
        <v>165</v>
      </c>
      <c r="G4725" t="s">
        <v>198</v>
      </c>
      <c r="H4725">
        <v>2013</v>
      </c>
      <c r="I4725">
        <v>40</v>
      </c>
      <c r="J4725">
        <v>4.5999999999999996</v>
      </c>
      <c r="K4725" t="s">
        <v>96</v>
      </c>
      <c r="L4725">
        <v>12</v>
      </c>
      <c r="M4725" t="s">
        <v>160</v>
      </c>
      <c r="N4725" t="s">
        <v>193</v>
      </c>
      <c r="O4725" t="s">
        <v>35</v>
      </c>
      <c r="P4725" t="s">
        <v>36</v>
      </c>
      <c r="Q4725" t="s">
        <v>37</v>
      </c>
      <c r="R4725">
        <v>28</v>
      </c>
      <c r="S4725" t="s">
        <v>37</v>
      </c>
      <c r="T4725" t="s">
        <v>38</v>
      </c>
      <c r="U4725" t="s">
        <v>39</v>
      </c>
      <c r="W4725" t="s">
        <v>47</v>
      </c>
      <c r="X4725">
        <v>472616</v>
      </c>
      <c r="Y4725">
        <v>2185</v>
      </c>
      <c r="Z4725">
        <v>48.8566</v>
      </c>
      <c r="AA4725">
        <v>2.3521999999999998</v>
      </c>
      <c r="AB4725" t="str">
        <f>IF(Restaurants[[#This Row],[Years_Operating]]&lt;5,"New",
IF(Restaurants[[#This Row],[Years_Operating]]&lt;15,"Established","Legacy"))</f>
        <v>Established</v>
      </c>
      <c r="AC4725" t="str">
        <f>IF(Restaurants[[#This Row],[Country]]="India","Yes","No")</f>
        <v>No</v>
      </c>
      <c r="AD4725" t="str">
        <f>IF(AND(Restaurants[[#This Row],[Has Online Delivery]]="Yes",Restaurants[[#This Row],[Has Table Booking]]="Yes"),"Online + Table",
IF(Restaurants[[#This Row],[Has Online Delivery]]="Yes","Online Only",
IF(Restaurants[[#This Row],[Has Table Booking]]="Yes","Table Only","None")))</f>
        <v>Online Only</v>
      </c>
      <c r="AE4725" t="str">
        <f>IF(Restaurants[[#This Row],[Rating]]&gt;=4.5,"Excellent",
IF(Restaurants[[#This Row],[Rating]]&gt;=4,"Very Good",
IF(Restaurants[[#This Row],[Rating]]&gt;=3.5,"Good","Average/Low")))</f>
        <v>Excellent</v>
      </c>
    </row>
    <row r="4726" spans="1:31" x14ac:dyDescent="0.3">
      <c r="A4726" t="s">
        <v>27</v>
      </c>
      <c r="B4726" t="s">
        <v>272</v>
      </c>
      <c r="C4726" t="s">
        <v>251</v>
      </c>
      <c r="D4726" t="s">
        <v>863</v>
      </c>
      <c r="E4726">
        <v>3</v>
      </c>
      <c r="F4726">
        <v>320</v>
      </c>
      <c r="G4726" t="s">
        <v>31</v>
      </c>
      <c r="H4726">
        <v>1995</v>
      </c>
      <c r="I4726">
        <v>28</v>
      </c>
      <c r="J4726">
        <v>4.9000000000000004</v>
      </c>
      <c r="K4726" t="s">
        <v>926</v>
      </c>
      <c r="L4726">
        <v>30</v>
      </c>
      <c r="M4726" t="s">
        <v>33</v>
      </c>
      <c r="N4726" t="s">
        <v>34</v>
      </c>
      <c r="O4726" t="s">
        <v>35</v>
      </c>
      <c r="P4726" t="s">
        <v>36</v>
      </c>
      <c r="Q4726" t="s">
        <v>36</v>
      </c>
      <c r="R4726">
        <v>59</v>
      </c>
      <c r="S4726" t="s">
        <v>37</v>
      </c>
      <c r="T4726" t="s">
        <v>55</v>
      </c>
      <c r="U4726" t="s">
        <v>32</v>
      </c>
      <c r="V4726" t="s">
        <v>2017</v>
      </c>
      <c r="W4726" t="s">
        <v>108</v>
      </c>
      <c r="X4726">
        <v>61866</v>
      </c>
      <c r="Y4726">
        <v>4306</v>
      </c>
      <c r="Z4726">
        <v>13.082700000000001</v>
      </c>
      <c r="AA4726">
        <v>80.270700000000005</v>
      </c>
      <c r="AB4726" t="str">
        <f>IF(Restaurants[[#This Row],[Years_Operating]]&lt;5,"New",
IF(Restaurants[[#This Row],[Years_Operating]]&lt;15,"Established","Legacy"))</f>
        <v>Legacy</v>
      </c>
      <c r="AC4726" t="str">
        <f>IF(Restaurants[[#This Row],[Country]]="India","Yes","No")</f>
        <v>Yes</v>
      </c>
      <c r="AD4726" t="str">
        <f>IF(AND(Restaurants[[#This Row],[Has Online Delivery]]="Yes",Restaurants[[#This Row],[Has Table Booking]]="Yes"),"Online + Table",
IF(Restaurants[[#This Row],[Has Online Delivery]]="Yes","Online Only",
IF(Restaurants[[#This Row],[Has Table Booking]]="Yes","Table Only","None")))</f>
        <v>Online + Table</v>
      </c>
      <c r="AE4726" t="str">
        <f>IF(Restaurants[[#This Row],[Rating]]&gt;=4.5,"Excellent",
IF(Restaurants[[#This Row],[Rating]]&gt;=4,"Very Good",
IF(Restaurants[[#This Row],[Rating]]&gt;=3.5,"Good","Average/Low")))</f>
        <v>Excellent</v>
      </c>
    </row>
    <row r="4727" spans="1:31" x14ac:dyDescent="0.3">
      <c r="A4727" t="s">
        <v>122</v>
      </c>
      <c r="B4727" t="s">
        <v>880</v>
      </c>
      <c r="C4727" t="s">
        <v>50</v>
      </c>
      <c r="D4727" t="s">
        <v>916</v>
      </c>
      <c r="E4727">
        <v>3</v>
      </c>
      <c r="F4727">
        <v>365</v>
      </c>
      <c r="G4727" t="s">
        <v>123</v>
      </c>
      <c r="H4727">
        <v>1998</v>
      </c>
      <c r="I4727">
        <v>80</v>
      </c>
      <c r="J4727">
        <v>4.7</v>
      </c>
      <c r="K4727" t="s">
        <v>930</v>
      </c>
      <c r="L4727">
        <v>27</v>
      </c>
      <c r="M4727" t="s">
        <v>33</v>
      </c>
      <c r="N4727" t="s">
        <v>34</v>
      </c>
      <c r="O4727" t="s">
        <v>54</v>
      </c>
      <c r="P4727" t="s">
        <v>36</v>
      </c>
      <c r="Q4727" t="s">
        <v>36</v>
      </c>
      <c r="R4727">
        <v>72</v>
      </c>
      <c r="S4727" t="s">
        <v>37</v>
      </c>
      <c r="T4727" t="s">
        <v>86</v>
      </c>
      <c r="U4727" t="s">
        <v>39</v>
      </c>
      <c r="W4727" t="s">
        <v>149</v>
      </c>
      <c r="X4727">
        <v>240445</v>
      </c>
      <c r="Y4727">
        <v>1457</v>
      </c>
      <c r="Z4727">
        <v>29.760400000000001</v>
      </c>
      <c r="AA4727">
        <v>-95.369799999999998</v>
      </c>
      <c r="AB4727" t="str">
        <f>IF(Restaurants[[#This Row],[Years_Operating]]&lt;5,"New",
IF(Restaurants[[#This Row],[Years_Operating]]&lt;15,"Established","Legacy"))</f>
        <v>Legacy</v>
      </c>
      <c r="AC4727" t="str">
        <f>IF(Restaurants[[#This Row],[Country]]="India","Yes","No")</f>
        <v>No</v>
      </c>
      <c r="AD4727" t="str">
        <f>IF(AND(Restaurants[[#This Row],[Has Online Delivery]]="Yes",Restaurants[[#This Row],[Has Table Booking]]="Yes"),"Online + Table",
IF(Restaurants[[#This Row],[Has Online Delivery]]="Yes","Online Only",
IF(Restaurants[[#This Row],[Has Table Booking]]="Yes","Table Only","None")))</f>
        <v>Online + Table</v>
      </c>
      <c r="AE4727" t="str">
        <f>IF(Restaurants[[#This Row],[Rating]]&gt;=4.5,"Excellent",
IF(Restaurants[[#This Row],[Rating]]&gt;=4,"Very Good",
IF(Restaurants[[#This Row],[Rating]]&gt;=3.5,"Good","Average/Low")))</f>
        <v>Excellent</v>
      </c>
    </row>
    <row r="4728" spans="1:31" x14ac:dyDescent="0.3">
      <c r="A4728" t="s">
        <v>92</v>
      </c>
      <c r="B4728" t="s">
        <v>889</v>
      </c>
      <c r="C4728" t="s">
        <v>29</v>
      </c>
      <c r="D4728" t="s">
        <v>83</v>
      </c>
      <c r="E4728">
        <v>3</v>
      </c>
      <c r="F4728">
        <v>345</v>
      </c>
      <c r="G4728" t="s">
        <v>95</v>
      </c>
      <c r="H4728">
        <v>2011</v>
      </c>
      <c r="I4728">
        <v>50</v>
      </c>
      <c r="J4728">
        <v>4.8</v>
      </c>
      <c r="K4728" t="s">
        <v>85</v>
      </c>
      <c r="L4728">
        <v>14</v>
      </c>
      <c r="M4728" t="s">
        <v>33</v>
      </c>
      <c r="N4728" t="s">
        <v>34</v>
      </c>
      <c r="O4728" t="s">
        <v>54</v>
      </c>
      <c r="P4728" t="s">
        <v>37</v>
      </c>
      <c r="Q4728" t="s">
        <v>37</v>
      </c>
      <c r="R4728">
        <v>73</v>
      </c>
      <c r="S4728" t="s">
        <v>36</v>
      </c>
      <c r="T4728" t="s">
        <v>63</v>
      </c>
      <c r="U4728" t="s">
        <v>69</v>
      </c>
      <c r="W4728" t="s">
        <v>80</v>
      </c>
      <c r="X4728">
        <v>425627</v>
      </c>
      <c r="Y4728">
        <v>4882</v>
      </c>
      <c r="Z4728">
        <v>43.769599999999997</v>
      </c>
      <c r="AA4728">
        <v>11.255800000000001</v>
      </c>
      <c r="AB4728" t="str">
        <f>IF(Restaurants[[#This Row],[Years_Operating]]&lt;5,"New",
IF(Restaurants[[#This Row],[Years_Operating]]&lt;15,"Established","Legacy"))</f>
        <v>Established</v>
      </c>
      <c r="AC4728" t="str">
        <f>IF(Restaurants[[#This Row],[Country]]="India","Yes","No")</f>
        <v>No</v>
      </c>
      <c r="AD4728" t="str">
        <f>IF(AND(Restaurants[[#This Row],[Has Online Delivery]]="Yes",Restaurants[[#This Row],[Has Table Booking]]="Yes"),"Online + Table",
IF(Restaurants[[#This Row],[Has Online Delivery]]="Yes","Online Only",
IF(Restaurants[[#This Row],[Has Table Booking]]="Yes","Table Only","None")))</f>
        <v>None</v>
      </c>
      <c r="AE4728" t="str">
        <f>IF(Restaurants[[#This Row],[Rating]]&gt;=4.5,"Excellent",
IF(Restaurants[[#This Row],[Rating]]&gt;=4,"Very Good",
IF(Restaurants[[#This Row],[Rating]]&gt;=3.5,"Good","Average/Low")))</f>
        <v>Excellent</v>
      </c>
    </row>
    <row r="4729" spans="1:31" x14ac:dyDescent="0.3">
      <c r="A4729" t="s">
        <v>224</v>
      </c>
      <c r="B4729" t="s">
        <v>275</v>
      </c>
      <c r="C4729" t="s">
        <v>251</v>
      </c>
      <c r="D4729" t="s">
        <v>863</v>
      </c>
      <c r="E4729">
        <v>0</v>
      </c>
      <c r="F4729">
        <v>140</v>
      </c>
      <c r="G4729" t="s">
        <v>225</v>
      </c>
      <c r="H4729">
        <v>2012</v>
      </c>
      <c r="I4729">
        <v>48</v>
      </c>
      <c r="J4729">
        <v>4.5999999999999996</v>
      </c>
      <c r="K4729" t="s">
        <v>926</v>
      </c>
      <c r="L4729">
        <v>13</v>
      </c>
      <c r="M4729" t="s">
        <v>204</v>
      </c>
      <c r="N4729" t="s">
        <v>210</v>
      </c>
      <c r="O4729" t="s">
        <v>54</v>
      </c>
      <c r="P4729" t="s">
        <v>36</v>
      </c>
      <c r="Q4729" t="s">
        <v>37</v>
      </c>
      <c r="R4729">
        <v>45</v>
      </c>
      <c r="S4729" t="s">
        <v>36</v>
      </c>
      <c r="T4729" t="s">
        <v>55</v>
      </c>
      <c r="U4729" t="s">
        <v>39</v>
      </c>
      <c r="V4729" t="s">
        <v>2018</v>
      </c>
      <c r="W4729" t="s">
        <v>56</v>
      </c>
      <c r="X4729">
        <v>376531</v>
      </c>
      <c r="Y4729">
        <v>7834</v>
      </c>
      <c r="Z4729">
        <v>18.520399999999999</v>
      </c>
      <c r="AA4729">
        <v>73.856700000000004</v>
      </c>
      <c r="AB4729" t="str">
        <f>IF(Restaurants[[#This Row],[Years_Operating]]&lt;5,"New",
IF(Restaurants[[#This Row],[Years_Operating]]&lt;15,"Established","Legacy"))</f>
        <v>Established</v>
      </c>
      <c r="AC4729" t="str">
        <f>IF(Restaurants[[#This Row],[Country]]="India","Yes","No")</f>
        <v>Yes</v>
      </c>
      <c r="AD4729" t="str">
        <f>IF(AND(Restaurants[[#This Row],[Has Online Delivery]]="Yes",Restaurants[[#This Row],[Has Table Booking]]="Yes"),"Online + Table",
IF(Restaurants[[#This Row],[Has Online Delivery]]="Yes","Online Only",
IF(Restaurants[[#This Row],[Has Table Booking]]="Yes","Table Only","None")))</f>
        <v>Online Only</v>
      </c>
      <c r="AE4729" t="str">
        <f>IF(Restaurants[[#This Row],[Rating]]&gt;=4.5,"Excellent",
IF(Restaurants[[#This Row],[Rating]]&gt;=4,"Very Good",
IF(Restaurants[[#This Row],[Rating]]&gt;=3.5,"Good","Average/Low")))</f>
        <v>Excellent</v>
      </c>
    </row>
    <row r="4730" spans="1:31" x14ac:dyDescent="0.3">
      <c r="A4730" t="s">
        <v>144</v>
      </c>
      <c r="B4730" t="s">
        <v>250</v>
      </c>
      <c r="C4730" t="s">
        <v>251</v>
      </c>
      <c r="D4730" t="s">
        <v>252</v>
      </c>
      <c r="E4730">
        <v>2</v>
      </c>
      <c r="F4730">
        <v>280</v>
      </c>
      <c r="G4730" t="s">
        <v>148</v>
      </c>
      <c r="H4730">
        <v>2007</v>
      </c>
      <c r="I4730">
        <v>26</v>
      </c>
      <c r="J4730">
        <v>4.7</v>
      </c>
      <c r="K4730" t="s">
        <v>253</v>
      </c>
      <c r="L4730">
        <v>18</v>
      </c>
      <c r="M4730" t="s">
        <v>33</v>
      </c>
      <c r="N4730" t="s">
        <v>143</v>
      </c>
      <c r="O4730" t="s">
        <v>45</v>
      </c>
      <c r="P4730" t="s">
        <v>37</v>
      </c>
      <c r="Q4730" t="s">
        <v>37</v>
      </c>
      <c r="R4730">
        <v>25</v>
      </c>
      <c r="S4730" t="s">
        <v>37</v>
      </c>
      <c r="T4730" t="s">
        <v>38</v>
      </c>
      <c r="U4730" t="s">
        <v>69</v>
      </c>
      <c r="V4730" t="s">
        <v>2019</v>
      </c>
      <c r="W4730" t="s">
        <v>132</v>
      </c>
      <c r="X4730">
        <v>366241</v>
      </c>
      <c r="Y4730">
        <v>2984</v>
      </c>
      <c r="Z4730">
        <v>28.7041</v>
      </c>
      <c r="AA4730">
        <v>77.102500000000006</v>
      </c>
      <c r="AB4730" t="str">
        <f>IF(Restaurants[[#This Row],[Years_Operating]]&lt;5,"New",
IF(Restaurants[[#This Row],[Years_Operating]]&lt;15,"Established","Legacy"))</f>
        <v>Legacy</v>
      </c>
      <c r="AC4730" t="str">
        <f>IF(Restaurants[[#This Row],[Country]]="India","Yes","No")</f>
        <v>Yes</v>
      </c>
      <c r="AD4730" t="str">
        <f>IF(AND(Restaurants[[#This Row],[Has Online Delivery]]="Yes",Restaurants[[#This Row],[Has Table Booking]]="Yes"),"Online + Table",
IF(Restaurants[[#This Row],[Has Online Delivery]]="Yes","Online Only",
IF(Restaurants[[#This Row],[Has Table Booking]]="Yes","Table Only","None")))</f>
        <v>None</v>
      </c>
      <c r="AE4730" t="str">
        <f>IF(Restaurants[[#This Row],[Rating]]&gt;=4.5,"Excellent",
IF(Restaurants[[#This Row],[Rating]]&gt;=4,"Very Good",
IF(Restaurants[[#This Row],[Rating]]&gt;=3.5,"Good","Average/Low")))</f>
        <v>Excellent</v>
      </c>
    </row>
    <row r="4731" spans="1:31" x14ac:dyDescent="0.3">
      <c r="A4731" t="s">
        <v>111</v>
      </c>
      <c r="B4731" t="s">
        <v>900</v>
      </c>
      <c r="C4731" t="s">
        <v>50</v>
      </c>
      <c r="D4731" t="s">
        <v>916</v>
      </c>
      <c r="E4731">
        <v>3</v>
      </c>
      <c r="F4731">
        <v>305</v>
      </c>
      <c r="G4731" t="s">
        <v>112</v>
      </c>
      <c r="H4731">
        <v>2000</v>
      </c>
      <c r="I4731">
        <v>25</v>
      </c>
      <c r="J4731">
        <v>4.8</v>
      </c>
      <c r="K4731" t="s">
        <v>917</v>
      </c>
      <c r="L4731">
        <v>25</v>
      </c>
      <c r="M4731" t="s">
        <v>33</v>
      </c>
      <c r="N4731" t="s">
        <v>34</v>
      </c>
      <c r="O4731" t="s">
        <v>35</v>
      </c>
      <c r="P4731" t="s">
        <v>37</v>
      </c>
      <c r="Q4731" t="s">
        <v>37</v>
      </c>
      <c r="R4731">
        <v>26</v>
      </c>
      <c r="S4731" t="s">
        <v>37</v>
      </c>
      <c r="T4731" t="s">
        <v>63</v>
      </c>
      <c r="U4731" t="s">
        <v>69</v>
      </c>
      <c r="W4731" t="s">
        <v>108</v>
      </c>
      <c r="X4731">
        <v>405038</v>
      </c>
      <c r="Y4731">
        <v>7362</v>
      </c>
      <c r="Z4731">
        <v>34.052199999999999</v>
      </c>
      <c r="AA4731">
        <v>-118.2437</v>
      </c>
      <c r="AB4731" t="str">
        <f>IF(Restaurants[[#This Row],[Years_Operating]]&lt;5,"New",
IF(Restaurants[[#This Row],[Years_Operating]]&lt;15,"Established","Legacy"))</f>
        <v>Legacy</v>
      </c>
      <c r="AC4731" t="str">
        <f>IF(Restaurants[[#This Row],[Country]]="India","Yes","No")</f>
        <v>No</v>
      </c>
      <c r="AD4731" t="str">
        <f>IF(AND(Restaurants[[#This Row],[Has Online Delivery]]="Yes",Restaurants[[#This Row],[Has Table Booking]]="Yes"),"Online + Table",
IF(Restaurants[[#This Row],[Has Online Delivery]]="Yes","Online Only",
IF(Restaurants[[#This Row],[Has Table Booking]]="Yes","Table Only","None")))</f>
        <v>None</v>
      </c>
      <c r="AE4731" t="str">
        <f>IF(Restaurants[[#This Row],[Rating]]&gt;=4.5,"Excellent",
IF(Restaurants[[#This Row],[Rating]]&gt;=4,"Very Good",
IF(Restaurants[[#This Row],[Rating]]&gt;=3.5,"Good","Average/Low")))</f>
        <v>Excellent</v>
      </c>
    </row>
    <row r="4732" spans="1:31" x14ac:dyDescent="0.3">
      <c r="A4732" t="s">
        <v>154</v>
      </c>
      <c r="B4732" t="s">
        <v>145</v>
      </c>
      <c r="C4732" t="s">
        <v>146</v>
      </c>
      <c r="D4732" t="s">
        <v>894</v>
      </c>
      <c r="E4732">
        <v>2</v>
      </c>
      <c r="F4732">
        <v>245</v>
      </c>
      <c r="G4732" t="s">
        <v>158</v>
      </c>
      <c r="H4732">
        <v>2010</v>
      </c>
      <c r="I4732">
        <v>48</v>
      </c>
      <c r="J4732">
        <v>4.7</v>
      </c>
      <c r="K4732" t="s">
        <v>895</v>
      </c>
      <c r="L4732">
        <v>15</v>
      </c>
      <c r="M4732" t="s">
        <v>160</v>
      </c>
      <c r="N4732" t="s">
        <v>143</v>
      </c>
      <c r="O4732" t="s">
        <v>35</v>
      </c>
      <c r="P4732" t="s">
        <v>36</v>
      </c>
      <c r="Q4732" t="s">
        <v>37</v>
      </c>
      <c r="R4732">
        <v>55</v>
      </c>
      <c r="S4732" t="s">
        <v>36</v>
      </c>
      <c r="T4732" t="s">
        <v>63</v>
      </c>
      <c r="U4732" t="s">
        <v>69</v>
      </c>
      <c r="W4732" t="s">
        <v>70</v>
      </c>
      <c r="X4732">
        <v>218386</v>
      </c>
      <c r="Y4732">
        <v>2848</v>
      </c>
      <c r="Z4732">
        <v>35.689500000000002</v>
      </c>
      <c r="AA4732">
        <v>139.6917</v>
      </c>
      <c r="AB4732" t="str">
        <f>IF(Restaurants[[#This Row],[Years_Operating]]&lt;5,"New",
IF(Restaurants[[#This Row],[Years_Operating]]&lt;15,"Established","Legacy"))</f>
        <v>Legacy</v>
      </c>
      <c r="AC4732" t="str">
        <f>IF(Restaurants[[#This Row],[Country]]="India","Yes","No")</f>
        <v>No</v>
      </c>
      <c r="AD4732" t="str">
        <f>IF(AND(Restaurants[[#This Row],[Has Online Delivery]]="Yes",Restaurants[[#This Row],[Has Table Booking]]="Yes"),"Online + Table",
IF(Restaurants[[#This Row],[Has Online Delivery]]="Yes","Online Only",
IF(Restaurants[[#This Row],[Has Table Booking]]="Yes","Table Only","None")))</f>
        <v>Online Only</v>
      </c>
      <c r="AE4732" t="str">
        <f>IF(Restaurants[[#This Row],[Rating]]&gt;=4.5,"Excellent",
IF(Restaurants[[#This Row],[Rating]]&gt;=4,"Very Good",
IF(Restaurants[[#This Row],[Rating]]&gt;=3.5,"Good","Average/Low")))</f>
        <v>Excellent</v>
      </c>
    </row>
    <row r="4733" spans="1:31" x14ac:dyDescent="0.3">
      <c r="A4733" t="s">
        <v>150</v>
      </c>
      <c r="B4733" t="s">
        <v>866</v>
      </c>
      <c r="C4733" t="s">
        <v>251</v>
      </c>
      <c r="D4733" t="s">
        <v>935</v>
      </c>
      <c r="E4733">
        <v>2</v>
      </c>
      <c r="F4733">
        <v>325</v>
      </c>
      <c r="G4733" t="s">
        <v>153</v>
      </c>
      <c r="H4733">
        <v>2016</v>
      </c>
      <c r="I4733">
        <v>48</v>
      </c>
      <c r="J4733">
        <v>4.7</v>
      </c>
      <c r="K4733" t="s">
        <v>936</v>
      </c>
      <c r="L4733">
        <v>9</v>
      </c>
      <c r="M4733" t="s">
        <v>33</v>
      </c>
      <c r="N4733" t="s">
        <v>143</v>
      </c>
      <c r="O4733" t="s">
        <v>54</v>
      </c>
      <c r="P4733" t="s">
        <v>36</v>
      </c>
      <c r="Q4733" t="s">
        <v>36</v>
      </c>
      <c r="R4733">
        <v>54</v>
      </c>
      <c r="S4733" t="s">
        <v>37</v>
      </c>
      <c r="T4733" t="s">
        <v>86</v>
      </c>
      <c r="U4733" t="s">
        <v>46</v>
      </c>
      <c r="V4733" t="s">
        <v>2020</v>
      </c>
      <c r="W4733" t="s">
        <v>149</v>
      </c>
      <c r="X4733">
        <v>160661</v>
      </c>
      <c r="Y4733">
        <v>6996</v>
      </c>
      <c r="Z4733">
        <v>23.022500000000001</v>
      </c>
      <c r="AA4733">
        <v>72.571399999999997</v>
      </c>
      <c r="AB4733" t="str">
        <f>IF(Restaurants[[#This Row],[Years_Operating]]&lt;5,"New",
IF(Restaurants[[#This Row],[Years_Operating]]&lt;15,"Established","Legacy"))</f>
        <v>Established</v>
      </c>
      <c r="AC4733" t="str">
        <f>IF(Restaurants[[#This Row],[Country]]="India","Yes","No")</f>
        <v>Yes</v>
      </c>
      <c r="AD4733" t="str">
        <f>IF(AND(Restaurants[[#This Row],[Has Online Delivery]]="Yes",Restaurants[[#This Row],[Has Table Booking]]="Yes"),"Online + Table",
IF(Restaurants[[#This Row],[Has Online Delivery]]="Yes","Online Only",
IF(Restaurants[[#This Row],[Has Table Booking]]="Yes","Table Only","None")))</f>
        <v>Online + Table</v>
      </c>
      <c r="AE4733" t="str">
        <f>IF(Restaurants[[#This Row],[Rating]]&gt;=4.5,"Excellent",
IF(Restaurants[[#This Row],[Rating]]&gt;=4,"Very Good",
IF(Restaurants[[#This Row],[Rating]]&gt;=3.5,"Good","Average/Low")))</f>
        <v>Excellent</v>
      </c>
    </row>
    <row r="4734" spans="1:31" x14ac:dyDescent="0.3">
      <c r="A4734" t="s">
        <v>212</v>
      </c>
      <c r="B4734" t="s">
        <v>275</v>
      </c>
      <c r="C4734" t="s">
        <v>251</v>
      </c>
      <c r="D4734" t="s">
        <v>918</v>
      </c>
      <c r="E4734">
        <v>0</v>
      </c>
      <c r="F4734">
        <v>165</v>
      </c>
      <c r="G4734" t="s">
        <v>214</v>
      </c>
      <c r="H4734">
        <v>2009</v>
      </c>
      <c r="I4734">
        <v>36</v>
      </c>
      <c r="J4734">
        <v>4.7</v>
      </c>
      <c r="K4734" t="s">
        <v>939</v>
      </c>
      <c r="L4734">
        <v>16</v>
      </c>
      <c r="M4734" t="s">
        <v>160</v>
      </c>
      <c r="N4734" t="s">
        <v>210</v>
      </c>
      <c r="O4734" t="s">
        <v>211</v>
      </c>
      <c r="P4734" t="s">
        <v>36</v>
      </c>
      <c r="Q4734" t="s">
        <v>37</v>
      </c>
      <c r="R4734">
        <v>53</v>
      </c>
      <c r="S4734" t="s">
        <v>37</v>
      </c>
      <c r="T4734" t="s">
        <v>38</v>
      </c>
      <c r="U4734" t="s">
        <v>32</v>
      </c>
      <c r="V4734" t="s">
        <v>2021</v>
      </c>
      <c r="W4734" t="s">
        <v>56</v>
      </c>
      <c r="X4734">
        <v>93448</v>
      </c>
      <c r="Y4734">
        <v>3774</v>
      </c>
      <c r="Z4734">
        <v>18.520399999999999</v>
      </c>
      <c r="AA4734">
        <v>73.856700000000004</v>
      </c>
      <c r="AB4734" t="str">
        <f>IF(Restaurants[[#This Row],[Years_Operating]]&lt;5,"New",
IF(Restaurants[[#This Row],[Years_Operating]]&lt;15,"Established","Legacy"))</f>
        <v>Legacy</v>
      </c>
      <c r="AC4734" t="str">
        <f>IF(Restaurants[[#This Row],[Country]]="India","Yes","No")</f>
        <v>Yes</v>
      </c>
      <c r="AD4734" t="str">
        <f>IF(AND(Restaurants[[#This Row],[Has Online Delivery]]="Yes",Restaurants[[#This Row],[Has Table Booking]]="Yes"),"Online + Table",
IF(Restaurants[[#This Row],[Has Online Delivery]]="Yes","Online Only",
IF(Restaurants[[#This Row],[Has Table Booking]]="Yes","Table Only","None")))</f>
        <v>Online Only</v>
      </c>
      <c r="AE4734" t="str">
        <f>IF(Restaurants[[#This Row],[Rating]]&gt;=4.5,"Excellent",
IF(Restaurants[[#This Row],[Rating]]&gt;=4,"Very Good",
IF(Restaurants[[#This Row],[Rating]]&gt;=3.5,"Good","Average/Low")))</f>
        <v>Excellent</v>
      </c>
    </row>
    <row r="4735" spans="1:31" x14ac:dyDescent="0.3">
      <c r="A4735" t="s">
        <v>202</v>
      </c>
      <c r="B4735" t="s">
        <v>866</v>
      </c>
      <c r="C4735" t="s">
        <v>251</v>
      </c>
      <c r="D4735" t="s">
        <v>263</v>
      </c>
      <c r="E4735">
        <v>1</v>
      </c>
      <c r="F4735">
        <v>95</v>
      </c>
      <c r="G4735" t="s">
        <v>203</v>
      </c>
      <c r="H4735">
        <v>2011</v>
      </c>
      <c r="I4735">
        <v>28</v>
      </c>
      <c r="J4735">
        <v>4.5</v>
      </c>
      <c r="K4735" t="s">
        <v>264</v>
      </c>
      <c r="L4735">
        <v>14</v>
      </c>
      <c r="M4735" t="s">
        <v>204</v>
      </c>
      <c r="N4735" t="s">
        <v>193</v>
      </c>
      <c r="O4735" t="s">
        <v>35</v>
      </c>
      <c r="P4735" t="s">
        <v>37</v>
      </c>
      <c r="Q4735" t="s">
        <v>36</v>
      </c>
      <c r="R4735">
        <v>28</v>
      </c>
      <c r="S4735" t="s">
        <v>36</v>
      </c>
      <c r="T4735" t="s">
        <v>38</v>
      </c>
      <c r="U4735" t="s">
        <v>32</v>
      </c>
      <c r="V4735" t="s">
        <v>2022</v>
      </c>
      <c r="W4735" t="s">
        <v>47</v>
      </c>
      <c r="X4735">
        <v>233403</v>
      </c>
      <c r="Y4735">
        <v>5020</v>
      </c>
      <c r="Z4735">
        <v>23.022500000000001</v>
      </c>
      <c r="AA4735">
        <v>72.571399999999997</v>
      </c>
      <c r="AB4735" t="str">
        <f>IF(Restaurants[[#This Row],[Years_Operating]]&lt;5,"New",
IF(Restaurants[[#This Row],[Years_Operating]]&lt;15,"Established","Legacy"))</f>
        <v>Established</v>
      </c>
      <c r="AC4735" t="str">
        <f>IF(Restaurants[[#This Row],[Country]]="India","Yes","No")</f>
        <v>Yes</v>
      </c>
      <c r="AD4735" t="str">
        <f>IF(AND(Restaurants[[#This Row],[Has Online Delivery]]="Yes",Restaurants[[#This Row],[Has Table Booking]]="Yes"),"Online + Table",
IF(Restaurants[[#This Row],[Has Online Delivery]]="Yes","Online Only",
IF(Restaurants[[#This Row],[Has Table Booking]]="Yes","Table Only","None")))</f>
        <v>Table Only</v>
      </c>
      <c r="AE4735" t="str">
        <f>IF(Restaurants[[#This Row],[Rating]]&gt;=4.5,"Excellent",
IF(Restaurants[[#This Row],[Rating]]&gt;=4,"Very Good",
IF(Restaurants[[#This Row],[Rating]]&gt;=3.5,"Good","Average/Low")))</f>
        <v>Excellent</v>
      </c>
    </row>
    <row r="4736" spans="1:31" x14ac:dyDescent="0.3">
      <c r="A4736" t="s">
        <v>238</v>
      </c>
      <c r="B4736" t="s">
        <v>888</v>
      </c>
      <c r="C4736" t="s">
        <v>59</v>
      </c>
      <c r="D4736" t="s">
        <v>51</v>
      </c>
      <c r="E4736">
        <v>0</v>
      </c>
      <c r="F4736">
        <v>220</v>
      </c>
      <c r="G4736" t="s">
        <v>242</v>
      </c>
      <c r="H4736">
        <v>2011</v>
      </c>
      <c r="I4736">
        <v>50</v>
      </c>
      <c r="J4736">
        <v>4.5</v>
      </c>
      <c r="K4736" t="s">
        <v>53</v>
      </c>
      <c r="L4736">
        <v>14</v>
      </c>
      <c r="M4736" t="s">
        <v>160</v>
      </c>
      <c r="N4736" t="s">
        <v>210</v>
      </c>
      <c r="O4736" t="s">
        <v>35</v>
      </c>
      <c r="P4736" t="s">
        <v>37</v>
      </c>
      <c r="Q4736" t="s">
        <v>36</v>
      </c>
      <c r="R4736">
        <v>26</v>
      </c>
      <c r="S4736" t="s">
        <v>36</v>
      </c>
      <c r="T4736" t="s">
        <v>38</v>
      </c>
      <c r="U4736" t="s">
        <v>32</v>
      </c>
      <c r="W4736" t="s">
        <v>149</v>
      </c>
      <c r="X4736">
        <v>427866</v>
      </c>
      <c r="Y4736">
        <v>132</v>
      </c>
      <c r="Z4736">
        <v>43.7102</v>
      </c>
      <c r="AA4736">
        <v>7.2619999999999996</v>
      </c>
      <c r="AB4736" t="str">
        <f>IF(Restaurants[[#This Row],[Years_Operating]]&lt;5,"New",
IF(Restaurants[[#This Row],[Years_Operating]]&lt;15,"Established","Legacy"))</f>
        <v>Established</v>
      </c>
      <c r="AC4736" t="str">
        <f>IF(Restaurants[[#This Row],[Country]]="India","Yes","No")</f>
        <v>No</v>
      </c>
      <c r="AD4736" t="str">
        <f>IF(AND(Restaurants[[#This Row],[Has Online Delivery]]="Yes",Restaurants[[#This Row],[Has Table Booking]]="Yes"),"Online + Table",
IF(Restaurants[[#This Row],[Has Online Delivery]]="Yes","Online Only",
IF(Restaurants[[#This Row],[Has Table Booking]]="Yes","Table Only","None")))</f>
        <v>Table Only</v>
      </c>
      <c r="AE4736" t="str">
        <f>IF(Restaurants[[#This Row],[Rating]]&gt;=4.5,"Excellent",
IF(Restaurants[[#This Row],[Rating]]&gt;=4,"Very Good",
IF(Restaurants[[#This Row],[Rating]]&gt;=3.5,"Good","Average/Low")))</f>
        <v>Excellent</v>
      </c>
    </row>
    <row r="4737" spans="1:31" x14ac:dyDescent="0.3">
      <c r="A4737" t="s">
        <v>175</v>
      </c>
      <c r="B4737" t="s">
        <v>266</v>
      </c>
      <c r="C4737" t="s">
        <v>251</v>
      </c>
      <c r="D4737" t="s">
        <v>935</v>
      </c>
      <c r="E4737">
        <v>2</v>
      </c>
      <c r="F4737">
        <v>245</v>
      </c>
      <c r="G4737" t="s">
        <v>177</v>
      </c>
      <c r="H4737">
        <v>2005</v>
      </c>
      <c r="I4737">
        <v>46</v>
      </c>
      <c r="J4737">
        <v>4.7</v>
      </c>
      <c r="K4737" t="s">
        <v>936</v>
      </c>
      <c r="L4737">
        <v>20</v>
      </c>
      <c r="M4737" t="s">
        <v>160</v>
      </c>
      <c r="N4737" t="s">
        <v>143</v>
      </c>
      <c r="O4737" t="s">
        <v>45</v>
      </c>
      <c r="P4737" t="s">
        <v>36</v>
      </c>
      <c r="Q4737" t="s">
        <v>37</v>
      </c>
      <c r="R4737">
        <v>65</v>
      </c>
      <c r="S4737" t="s">
        <v>36</v>
      </c>
      <c r="T4737" t="s">
        <v>38</v>
      </c>
      <c r="U4737" t="s">
        <v>39</v>
      </c>
      <c r="V4737" t="s">
        <v>2023</v>
      </c>
      <c r="W4737" t="s">
        <v>40</v>
      </c>
      <c r="X4737">
        <v>409271</v>
      </c>
      <c r="Y4737">
        <v>7165</v>
      </c>
      <c r="Z4737">
        <v>12.9716</v>
      </c>
      <c r="AA4737">
        <v>77.5946</v>
      </c>
      <c r="AB4737" t="str">
        <f>IF(Restaurants[[#This Row],[Years_Operating]]&lt;5,"New",
IF(Restaurants[[#This Row],[Years_Operating]]&lt;15,"Established","Legacy"))</f>
        <v>Legacy</v>
      </c>
      <c r="AC4737" t="str">
        <f>IF(Restaurants[[#This Row],[Country]]="India","Yes","No")</f>
        <v>Yes</v>
      </c>
      <c r="AD4737" t="str">
        <f>IF(AND(Restaurants[[#This Row],[Has Online Delivery]]="Yes",Restaurants[[#This Row],[Has Table Booking]]="Yes"),"Online + Table",
IF(Restaurants[[#This Row],[Has Online Delivery]]="Yes","Online Only",
IF(Restaurants[[#This Row],[Has Table Booking]]="Yes","Table Only","None")))</f>
        <v>Online Only</v>
      </c>
      <c r="AE4737" t="str">
        <f>IF(Restaurants[[#This Row],[Rating]]&gt;=4.5,"Excellent",
IF(Restaurants[[#This Row],[Rating]]&gt;=4,"Very Good",
IF(Restaurants[[#This Row],[Rating]]&gt;=3.5,"Good","Average/Low")))</f>
        <v>Excellent</v>
      </c>
    </row>
    <row r="4738" spans="1:31" x14ac:dyDescent="0.3">
      <c r="A4738" t="s">
        <v>234</v>
      </c>
      <c r="B4738" t="s">
        <v>93</v>
      </c>
      <c r="C4738" t="s">
        <v>50</v>
      </c>
      <c r="D4738" t="s">
        <v>901</v>
      </c>
      <c r="E4738">
        <v>0</v>
      </c>
      <c r="F4738">
        <v>285</v>
      </c>
      <c r="G4738" t="s">
        <v>237</v>
      </c>
      <c r="H4738">
        <v>2004</v>
      </c>
      <c r="I4738">
        <v>70</v>
      </c>
      <c r="J4738">
        <v>4.5999999999999996</v>
      </c>
      <c r="K4738" t="s">
        <v>902</v>
      </c>
      <c r="L4738">
        <v>21</v>
      </c>
      <c r="M4738" t="s">
        <v>33</v>
      </c>
      <c r="N4738" t="s">
        <v>210</v>
      </c>
      <c r="O4738" t="s">
        <v>54</v>
      </c>
      <c r="P4738" t="s">
        <v>36</v>
      </c>
      <c r="Q4738" t="s">
        <v>37</v>
      </c>
      <c r="R4738">
        <v>34</v>
      </c>
      <c r="S4738" t="s">
        <v>36</v>
      </c>
      <c r="T4738" t="s">
        <v>86</v>
      </c>
      <c r="U4738" t="s">
        <v>46</v>
      </c>
      <c r="W4738" t="s">
        <v>56</v>
      </c>
      <c r="X4738">
        <v>117834</v>
      </c>
      <c r="Y4738">
        <v>884</v>
      </c>
      <c r="Z4738">
        <v>37.774900000000002</v>
      </c>
      <c r="AA4738">
        <v>-122.4194</v>
      </c>
      <c r="AB4738" t="str">
        <f>IF(Restaurants[[#This Row],[Years_Operating]]&lt;5,"New",
IF(Restaurants[[#This Row],[Years_Operating]]&lt;15,"Established","Legacy"))</f>
        <v>Legacy</v>
      </c>
      <c r="AC4738" t="str">
        <f>IF(Restaurants[[#This Row],[Country]]="India","Yes","No")</f>
        <v>No</v>
      </c>
      <c r="AD4738" t="str">
        <f>IF(AND(Restaurants[[#This Row],[Has Online Delivery]]="Yes",Restaurants[[#This Row],[Has Table Booking]]="Yes"),"Online + Table",
IF(Restaurants[[#This Row],[Has Online Delivery]]="Yes","Online Only",
IF(Restaurants[[#This Row],[Has Table Booking]]="Yes","Table Only","None")))</f>
        <v>Online Only</v>
      </c>
      <c r="AE4738" t="str">
        <f>IF(Restaurants[[#This Row],[Rating]]&gt;=4.5,"Excellent",
IF(Restaurants[[#This Row],[Rating]]&gt;=4,"Very Good",
IF(Restaurants[[#This Row],[Rating]]&gt;=3.5,"Good","Average/Low")))</f>
        <v>Excellent</v>
      </c>
    </row>
    <row r="4739" spans="1:31" x14ac:dyDescent="0.3">
      <c r="A4739" t="s">
        <v>202</v>
      </c>
      <c r="B4739" t="s">
        <v>93</v>
      </c>
      <c r="C4739" t="s">
        <v>50</v>
      </c>
      <c r="D4739" t="s">
        <v>878</v>
      </c>
      <c r="E4739">
        <v>1</v>
      </c>
      <c r="F4739">
        <v>95</v>
      </c>
      <c r="G4739" t="s">
        <v>203</v>
      </c>
      <c r="H4739">
        <v>2011</v>
      </c>
      <c r="I4739">
        <v>28</v>
      </c>
      <c r="J4739">
        <v>4.5</v>
      </c>
      <c r="K4739" t="s">
        <v>911</v>
      </c>
      <c r="L4739">
        <v>14</v>
      </c>
      <c r="M4739" t="s">
        <v>204</v>
      </c>
      <c r="N4739" t="s">
        <v>193</v>
      </c>
      <c r="O4739" t="s">
        <v>35</v>
      </c>
      <c r="P4739" t="s">
        <v>36</v>
      </c>
      <c r="Q4739" t="s">
        <v>37</v>
      </c>
      <c r="R4739">
        <v>44</v>
      </c>
      <c r="S4739" t="s">
        <v>37</v>
      </c>
      <c r="T4739" t="s">
        <v>86</v>
      </c>
      <c r="U4739" t="s">
        <v>39</v>
      </c>
      <c r="W4739" t="s">
        <v>80</v>
      </c>
      <c r="X4739">
        <v>275223</v>
      </c>
      <c r="Y4739">
        <v>2327</v>
      </c>
      <c r="Z4739">
        <v>37.774900000000002</v>
      </c>
      <c r="AA4739">
        <v>-122.4194</v>
      </c>
      <c r="AB4739" t="str">
        <f>IF(Restaurants[[#This Row],[Years_Operating]]&lt;5,"New",
IF(Restaurants[[#This Row],[Years_Operating]]&lt;15,"Established","Legacy"))</f>
        <v>Established</v>
      </c>
      <c r="AC4739" t="str">
        <f>IF(Restaurants[[#This Row],[Country]]="India","Yes","No")</f>
        <v>No</v>
      </c>
      <c r="AD4739" t="str">
        <f>IF(AND(Restaurants[[#This Row],[Has Online Delivery]]="Yes",Restaurants[[#This Row],[Has Table Booking]]="Yes"),"Online + Table",
IF(Restaurants[[#This Row],[Has Online Delivery]]="Yes","Online Only",
IF(Restaurants[[#This Row],[Has Table Booking]]="Yes","Table Only","None")))</f>
        <v>Online Only</v>
      </c>
      <c r="AE4739" t="str">
        <f>IF(Restaurants[[#This Row],[Rating]]&gt;=4.5,"Excellent",
IF(Restaurants[[#This Row],[Rating]]&gt;=4,"Very Good",
IF(Restaurants[[#This Row],[Rating]]&gt;=3.5,"Good","Average/Low")))</f>
        <v>Excellent</v>
      </c>
    </row>
    <row r="4740" spans="1:31" x14ac:dyDescent="0.3">
      <c r="A4740" t="s">
        <v>76</v>
      </c>
      <c r="B4740" t="s">
        <v>261</v>
      </c>
      <c r="C4740" t="s">
        <v>251</v>
      </c>
      <c r="D4740" t="s">
        <v>863</v>
      </c>
      <c r="E4740">
        <v>3</v>
      </c>
      <c r="F4740">
        <v>295</v>
      </c>
      <c r="G4740" t="s">
        <v>79</v>
      </c>
      <c r="H4740">
        <v>1972</v>
      </c>
      <c r="I4740">
        <v>62</v>
      </c>
      <c r="J4740">
        <v>4.8</v>
      </c>
      <c r="K4740" t="s">
        <v>864</v>
      </c>
      <c r="L4740">
        <v>53</v>
      </c>
      <c r="M4740" t="s">
        <v>33</v>
      </c>
      <c r="N4740" t="s">
        <v>34</v>
      </c>
      <c r="O4740" t="s">
        <v>54</v>
      </c>
      <c r="P4740" t="s">
        <v>36</v>
      </c>
      <c r="Q4740" t="s">
        <v>36</v>
      </c>
      <c r="R4740">
        <v>36</v>
      </c>
      <c r="S4740" t="s">
        <v>37</v>
      </c>
      <c r="T4740" t="s">
        <v>63</v>
      </c>
      <c r="U4740" t="s">
        <v>46</v>
      </c>
      <c r="V4740" t="s">
        <v>2024</v>
      </c>
      <c r="W4740" t="s">
        <v>70</v>
      </c>
      <c r="X4740">
        <v>65185</v>
      </c>
      <c r="Y4740">
        <v>4112</v>
      </c>
      <c r="Z4740">
        <v>22.572600000000001</v>
      </c>
      <c r="AA4740">
        <v>88.363900000000001</v>
      </c>
      <c r="AB4740" t="str">
        <f>IF(Restaurants[[#This Row],[Years_Operating]]&lt;5,"New",
IF(Restaurants[[#This Row],[Years_Operating]]&lt;15,"Established","Legacy"))</f>
        <v>Legacy</v>
      </c>
      <c r="AC4740" t="str">
        <f>IF(Restaurants[[#This Row],[Country]]="India","Yes","No")</f>
        <v>Yes</v>
      </c>
      <c r="AD4740" t="str">
        <f>IF(AND(Restaurants[[#This Row],[Has Online Delivery]]="Yes",Restaurants[[#This Row],[Has Table Booking]]="Yes"),"Online + Table",
IF(Restaurants[[#This Row],[Has Online Delivery]]="Yes","Online Only",
IF(Restaurants[[#This Row],[Has Table Booking]]="Yes","Table Only","None")))</f>
        <v>Online + Table</v>
      </c>
      <c r="AE4740" t="str">
        <f>IF(Restaurants[[#This Row],[Rating]]&gt;=4.5,"Excellent",
IF(Restaurants[[#This Row],[Rating]]&gt;=4,"Very Good",
IF(Restaurants[[#This Row],[Rating]]&gt;=3.5,"Good","Average/Low")))</f>
        <v>Excellent</v>
      </c>
    </row>
    <row r="4741" spans="1:31" x14ac:dyDescent="0.3">
      <c r="A4741" t="s">
        <v>111</v>
      </c>
      <c r="B4741" t="s">
        <v>266</v>
      </c>
      <c r="C4741" t="s">
        <v>251</v>
      </c>
      <c r="D4741" t="s">
        <v>918</v>
      </c>
      <c r="E4741">
        <v>3</v>
      </c>
      <c r="F4741">
        <v>305</v>
      </c>
      <c r="G4741" t="s">
        <v>112</v>
      </c>
      <c r="H4741">
        <v>2000</v>
      </c>
      <c r="I4741">
        <v>25</v>
      </c>
      <c r="J4741">
        <v>4.8</v>
      </c>
      <c r="K4741" t="s">
        <v>919</v>
      </c>
      <c r="L4741">
        <v>25</v>
      </c>
      <c r="M4741" t="s">
        <v>33</v>
      </c>
      <c r="N4741" t="s">
        <v>34</v>
      </c>
      <c r="O4741" t="s">
        <v>35</v>
      </c>
      <c r="P4741" t="s">
        <v>37</v>
      </c>
      <c r="Q4741" t="s">
        <v>37</v>
      </c>
      <c r="R4741">
        <v>70</v>
      </c>
      <c r="S4741" t="s">
        <v>37</v>
      </c>
      <c r="T4741" t="s">
        <v>38</v>
      </c>
      <c r="U4741" t="s">
        <v>46</v>
      </c>
      <c r="V4741" t="s">
        <v>2025</v>
      </c>
      <c r="W4741" t="s">
        <v>40</v>
      </c>
      <c r="X4741">
        <v>173707</v>
      </c>
      <c r="Y4741">
        <v>7991</v>
      </c>
      <c r="Z4741">
        <v>12.9716</v>
      </c>
      <c r="AA4741">
        <v>77.5946</v>
      </c>
      <c r="AB4741" t="str">
        <f>IF(Restaurants[[#This Row],[Years_Operating]]&lt;5,"New",
IF(Restaurants[[#This Row],[Years_Operating]]&lt;15,"Established","Legacy"))</f>
        <v>Legacy</v>
      </c>
      <c r="AC4741" t="str">
        <f>IF(Restaurants[[#This Row],[Country]]="India","Yes","No")</f>
        <v>Yes</v>
      </c>
      <c r="AD4741" t="str">
        <f>IF(AND(Restaurants[[#This Row],[Has Online Delivery]]="Yes",Restaurants[[#This Row],[Has Table Booking]]="Yes"),"Online + Table",
IF(Restaurants[[#This Row],[Has Online Delivery]]="Yes","Online Only",
IF(Restaurants[[#This Row],[Has Table Booking]]="Yes","Table Only","None")))</f>
        <v>None</v>
      </c>
      <c r="AE4741" t="str">
        <f>IF(Restaurants[[#This Row],[Rating]]&gt;=4.5,"Excellent",
IF(Restaurants[[#This Row],[Rating]]&gt;=4,"Very Good",
IF(Restaurants[[#This Row],[Rating]]&gt;=3.5,"Good","Average/Low")))</f>
        <v>Excellent</v>
      </c>
    </row>
    <row r="4742" spans="1:31" x14ac:dyDescent="0.3">
      <c r="A4742" t="s">
        <v>215</v>
      </c>
      <c r="B4742" t="s">
        <v>105</v>
      </c>
      <c r="C4742" t="s">
        <v>29</v>
      </c>
      <c r="D4742" t="s">
        <v>886</v>
      </c>
      <c r="E4742">
        <v>0</v>
      </c>
      <c r="F4742">
        <v>155</v>
      </c>
      <c r="G4742" t="s">
        <v>219</v>
      </c>
      <c r="H4742">
        <v>2000</v>
      </c>
      <c r="I4742">
        <v>55</v>
      </c>
      <c r="J4742">
        <v>4.7</v>
      </c>
      <c r="K4742" t="s">
        <v>887</v>
      </c>
      <c r="L4742">
        <v>25</v>
      </c>
      <c r="M4742" t="s">
        <v>160</v>
      </c>
      <c r="N4742" t="s">
        <v>210</v>
      </c>
      <c r="O4742" t="s">
        <v>54</v>
      </c>
      <c r="P4742" t="s">
        <v>36</v>
      </c>
      <c r="Q4742" t="s">
        <v>36</v>
      </c>
      <c r="R4742">
        <v>26</v>
      </c>
      <c r="S4742" t="s">
        <v>36</v>
      </c>
      <c r="T4742" t="s">
        <v>86</v>
      </c>
      <c r="U4742" t="s">
        <v>39</v>
      </c>
      <c r="W4742" t="s">
        <v>132</v>
      </c>
      <c r="X4742">
        <v>44172</v>
      </c>
      <c r="Y4742">
        <v>6001</v>
      </c>
      <c r="Z4742">
        <v>41.902799999999999</v>
      </c>
      <c r="AA4742">
        <v>12.4964</v>
      </c>
      <c r="AB4742" t="str">
        <f>IF(Restaurants[[#This Row],[Years_Operating]]&lt;5,"New",
IF(Restaurants[[#This Row],[Years_Operating]]&lt;15,"Established","Legacy"))</f>
        <v>Legacy</v>
      </c>
      <c r="AC4742" t="str">
        <f>IF(Restaurants[[#This Row],[Country]]="India","Yes","No")</f>
        <v>No</v>
      </c>
      <c r="AD4742" t="str">
        <f>IF(AND(Restaurants[[#This Row],[Has Online Delivery]]="Yes",Restaurants[[#This Row],[Has Table Booking]]="Yes"),"Online + Table",
IF(Restaurants[[#This Row],[Has Online Delivery]]="Yes","Online Only",
IF(Restaurants[[#This Row],[Has Table Booking]]="Yes","Table Only","None")))</f>
        <v>Online + Table</v>
      </c>
      <c r="AE4742" t="str">
        <f>IF(Restaurants[[#This Row],[Rating]]&gt;=4.5,"Excellent",
IF(Restaurants[[#This Row],[Rating]]&gt;=4,"Very Good",
IF(Restaurants[[#This Row],[Rating]]&gt;=3.5,"Good","Average/Low")))</f>
        <v>Excellent</v>
      </c>
    </row>
    <row r="4743" spans="1:31" x14ac:dyDescent="0.3">
      <c r="A4743" t="s">
        <v>179</v>
      </c>
      <c r="B4743" t="s">
        <v>266</v>
      </c>
      <c r="C4743" t="s">
        <v>251</v>
      </c>
      <c r="D4743" t="s">
        <v>918</v>
      </c>
      <c r="E4743">
        <v>2</v>
      </c>
      <c r="F4743">
        <v>250</v>
      </c>
      <c r="G4743" t="s">
        <v>181</v>
      </c>
      <c r="H4743">
        <v>2014</v>
      </c>
      <c r="I4743">
        <v>52</v>
      </c>
      <c r="J4743">
        <v>4.5999999999999996</v>
      </c>
      <c r="K4743" t="s">
        <v>939</v>
      </c>
      <c r="L4743">
        <v>11</v>
      </c>
      <c r="M4743" t="s">
        <v>33</v>
      </c>
      <c r="N4743" t="s">
        <v>143</v>
      </c>
      <c r="O4743" t="s">
        <v>35</v>
      </c>
      <c r="P4743" t="s">
        <v>36</v>
      </c>
      <c r="Q4743" t="s">
        <v>36</v>
      </c>
      <c r="R4743">
        <v>45</v>
      </c>
      <c r="S4743" t="s">
        <v>36</v>
      </c>
      <c r="T4743" t="s">
        <v>55</v>
      </c>
      <c r="U4743" t="s">
        <v>69</v>
      </c>
      <c r="V4743" t="s">
        <v>2026</v>
      </c>
      <c r="W4743" t="s">
        <v>56</v>
      </c>
      <c r="X4743">
        <v>488509</v>
      </c>
      <c r="Y4743">
        <v>1071</v>
      </c>
      <c r="Z4743">
        <v>12.9716</v>
      </c>
      <c r="AA4743">
        <v>77.5946</v>
      </c>
      <c r="AB4743" t="str">
        <f>IF(Restaurants[[#This Row],[Years_Operating]]&lt;5,"New",
IF(Restaurants[[#This Row],[Years_Operating]]&lt;15,"Established","Legacy"))</f>
        <v>Established</v>
      </c>
      <c r="AC4743" t="str">
        <f>IF(Restaurants[[#This Row],[Country]]="India","Yes","No")</f>
        <v>Yes</v>
      </c>
      <c r="AD4743" t="str">
        <f>IF(AND(Restaurants[[#This Row],[Has Online Delivery]]="Yes",Restaurants[[#This Row],[Has Table Booking]]="Yes"),"Online + Table",
IF(Restaurants[[#This Row],[Has Online Delivery]]="Yes","Online Only",
IF(Restaurants[[#This Row],[Has Table Booking]]="Yes","Table Only","None")))</f>
        <v>Online + Table</v>
      </c>
      <c r="AE4743" t="str">
        <f>IF(Restaurants[[#This Row],[Rating]]&gt;=4.5,"Excellent",
IF(Restaurants[[#This Row],[Rating]]&gt;=4,"Very Good",
IF(Restaurants[[#This Row],[Rating]]&gt;=3.5,"Good","Average/Low")))</f>
        <v>Excellent</v>
      </c>
    </row>
    <row r="4744" spans="1:31" x14ac:dyDescent="0.3">
      <c r="A4744" t="s">
        <v>136</v>
      </c>
      <c r="B4744" t="s">
        <v>889</v>
      </c>
      <c r="C4744" t="s">
        <v>29</v>
      </c>
      <c r="D4744" t="s">
        <v>874</v>
      </c>
      <c r="E4744">
        <v>3</v>
      </c>
      <c r="F4744">
        <v>570</v>
      </c>
      <c r="G4744" t="s">
        <v>140</v>
      </c>
      <c r="H4744">
        <v>2012</v>
      </c>
      <c r="I4744">
        <v>10</v>
      </c>
      <c r="J4744">
        <v>4.5999999999999996</v>
      </c>
      <c r="K4744" t="s">
        <v>890</v>
      </c>
      <c r="L4744">
        <v>13</v>
      </c>
      <c r="M4744" t="s">
        <v>62</v>
      </c>
      <c r="N4744" t="s">
        <v>34</v>
      </c>
      <c r="O4744" t="s">
        <v>45</v>
      </c>
      <c r="P4744" t="s">
        <v>37</v>
      </c>
      <c r="Q4744" t="s">
        <v>36</v>
      </c>
      <c r="R4744">
        <v>60</v>
      </c>
      <c r="S4744" t="s">
        <v>36</v>
      </c>
      <c r="T4744" t="s">
        <v>86</v>
      </c>
      <c r="U4744" t="s">
        <v>39</v>
      </c>
      <c r="W4744" t="s">
        <v>70</v>
      </c>
      <c r="X4744">
        <v>186597</v>
      </c>
      <c r="Y4744">
        <v>5649</v>
      </c>
      <c r="Z4744">
        <v>43.769599999999997</v>
      </c>
      <c r="AA4744">
        <v>11.255800000000001</v>
      </c>
      <c r="AB4744" t="str">
        <f>IF(Restaurants[[#This Row],[Years_Operating]]&lt;5,"New",
IF(Restaurants[[#This Row],[Years_Operating]]&lt;15,"Established","Legacy"))</f>
        <v>Established</v>
      </c>
      <c r="AC4744" t="str">
        <f>IF(Restaurants[[#This Row],[Country]]="India","Yes","No")</f>
        <v>No</v>
      </c>
      <c r="AD4744" t="str">
        <f>IF(AND(Restaurants[[#This Row],[Has Online Delivery]]="Yes",Restaurants[[#This Row],[Has Table Booking]]="Yes"),"Online + Table",
IF(Restaurants[[#This Row],[Has Online Delivery]]="Yes","Online Only",
IF(Restaurants[[#This Row],[Has Table Booking]]="Yes","Table Only","None")))</f>
        <v>Table Only</v>
      </c>
      <c r="AE4744" t="str">
        <f>IF(Restaurants[[#This Row],[Rating]]&gt;=4.5,"Excellent",
IF(Restaurants[[#This Row],[Rating]]&gt;=4,"Very Good",
IF(Restaurants[[#This Row],[Rating]]&gt;=3.5,"Good","Average/Low")))</f>
        <v>Excellent</v>
      </c>
    </row>
    <row r="4745" spans="1:31" x14ac:dyDescent="0.3">
      <c r="A4745" t="s">
        <v>124</v>
      </c>
      <c r="B4745" t="s">
        <v>882</v>
      </c>
      <c r="C4745" t="s">
        <v>146</v>
      </c>
      <c r="D4745" t="s">
        <v>894</v>
      </c>
      <c r="E4745">
        <v>3</v>
      </c>
      <c r="F4745">
        <v>385</v>
      </c>
      <c r="G4745" t="s">
        <v>127</v>
      </c>
      <c r="H4745">
        <v>2005</v>
      </c>
      <c r="I4745">
        <v>64</v>
      </c>
      <c r="J4745">
        <v>4.7</v>
      </c>
      <c r="K4745" t="s">
        <v>895</v>
      </c>
      <c r="L4745">
        <v>20</v>
      </c>
      <c r="M4745" t="s">
        <v>33</v>
      </c>
      <c r="N4745" t="s">
        <v>34</v>
      </c>
      <c r="O4745" t="s">
        <v>54</v>
      </c>
      <c r="P4745" t="s">
        <v>36</v>
      </c>
      <c r="Q4745" t="s">
        <v>37</v>
      </c>
      <c r="R4745">
        <v>25</v>
      </c>
      <c r="S4745" t="s">
        <v>36</v>
      </c>
      <c r="T4745" t="s">
        <v>55</v>
      </c>
      <c r="U4745" t="s">
        <v>46</v>
      </c>
      <c r="W4745" t="s">
        <v>103</v>
      </c>
      <c r="X4745">
        <v>166347</v>
      </c>
      <c r="Y4745">
        <v>4718</v>
      </c>
      <c r="Z4745">
        <v>35.011600000000001</v>
      </c>
      <c r="AA4745">
        <v>135.7681</v>
      </c>
      <c r="AB4745" t="str">
        <f>IF(Restaurants[[#This Row],[Years_Operating]]&lt;5,"New",
IF(Restaurants[[#This Row],[Years_Operating]]&lt;15,"Established","Legacy"))</f>
        <v>Legacy</v>
      </c>
      <c r="AC4745" t="str">
        <f>IF(Restaurants[[#This Row],[Country]]="India","Yes","No")</f>
        <v>No</v>
      </c>
      <c r="AD4745" t="str">
        <f>IF(AND(Restaurants[[#This Row],[Has Online Delivery]]="Yes",Restaurants[[#This Row],[Has Table Booking]]="Yes"),"Online + Table",
IF(Restaurants[[#This Row],[Has Online Delivery]]="Yes","Online Only",
IF(Restaurants[[#This Row],[Has Table Booking]]="Yes","Table Only","None")))</f>
        <v>Online Only</v>
      </c>
      <c r="AE4745" t="str">
        <f>IF(Restaurants[[#This Row],[Rating]]&gt;=4.5,"Excellent",
IF(Restaurants[[#This Row],[Rating]]&gt;=4,"Very Good",
IF(Restaurants[[#This Row],[Rating]]&gt;=3.5,"Good","Average/Low")))</f>
        <v>Excellent</v>
      </c>
    </row>
    <row r="4746" spans="1:31" x14ac:dyDescent="0.3">
      <c r="A4746" t="s">
        <v>71</v>
      </c>
      <c r="B4746" t="s">
        <v>921</v>
      </c>
      <c r="C4746" t="s">
        <v>251</v>
      </c>
      <c r="D4746" t="s">
        <v>263</v>
      </c>
      <c r="E4746">
        <v>3</v>
      </c>
      <c r="F4746">
        <v>380</v>
      </c>
      <c r="G4746" t="s">
        <v>75</v>
      </c>
      <c r="H4746">
        <v>2008</v>
      </c>
      <c r="I4746">
        <v>23</v>
      </c>
      <c r="J4746">
        <v>4.8</v>
      </c>
      <c r="K4746" t="s">
        <v>264</v>
      </c>
      <c r="L4746">
        <v>17</v>
      </c>
      <c r="M4746" t="s">
        <v>33</v>
      </c>
      <c r="N4746" t="s">
        <v>34</v>
      </c>
      <c r="O4746" t="s">
        <v>35</v>
      </c>
      <c r="P4746" t="s">
        <v>37</v>
      </c>
      <c r="Q4746" t="s">
        <v>36</v>
      </c>
      <c r="R4746">
        <v>54</v>
      </c>
      <c r="S4746" t="s">
        <v>37</v>
      </c>
      <c r="T4746" t="s">
        <v>55</v>
      </c>
      <c r="U4746" t="s">
        <v>46</v>
      </c>
      <c r="V4746" t="s">
        <v>2027</v>
      </c>
      <c r="W4746" t="s">
        <v>132</v>
      </c>
      <c r="X4746">
        <v>290512</v>
      </c>
      <c r="Y4746">
        <v>2456</v>
      </c>
      <c r="Z4746">
        <v>26.912400000000002</v>
      </c>
      <c r="AA4746">
        <v>75.787300000000002</v>
      </c>
      <c r="AB4746" t="str">
        <f>IF(Restaurants[[#This Row],[Years_Operating]]&lt;5,"New",
IF(Restaurants[[#This Row],[Years_Operating]]&lt;15,"Established","Legacy"))</f>
        <v>Legacy</v>
      </c>
      <c r="AC4746" t="str">
        <f>IF(Restaurants[[#This Row],[Country]]="India","Yes","No")</f>
        <v>Yes</v>
      </c>
      <c r="AD4746" t="str">
        <f>IF(AND(Restaurants[[#This Row],[Has Online Delivery]]="Yes",Restaurants[[#This Row],[Has Table Booking]]="Yes"),"Online + Table",
IF(Restaurants[[#This Row],[Has Online Delivery]]="Yes","Online Only",
IF(Restaurants[[#This Row],[Has Table Booking]]="Yes","Table Only","None")))</f>
        <v>Table Only</v>
      </c>
      <c r="AE4746" t="str">
        <f>IF(Restaurants[[#This Row],[Rating]]&gt;=4.5,"Excellent",
IF(Restaurants[[#This Row],[Rating]]&gt;=4,"Very Good",
IF(Restaurants[[#This Row],[Rating]]&gt;=3.5,"Good","Average/Low")))</f>
        <v>Excellent</v>
      </c>
    </row>
    <row r="4747" spans="1:31" x14ac:dyDescent="0.3">
      <c r="A4747" t="s">
        <v>154</v>
      </c>
      <c r="B4747" t="s">
        <v>888</v>
      </c>
      <c r="C4747" t="s">
        <v>59</v>
      </c>
      <c r="D4747" t="s">
        <v>51</v>
      </c>
      <c r="E4747">
        <v>2</v>
      </c>
      <c r="F4747">
        <v>245</v>
      </c>
      <c r="G4747" t="s">
        <v>158</v>
      </c>
      <c r="H4747">
        <v>2010</v>
      </c>
      <c r="I4747">
        <v>48</v>
      </c>
      <c r="J4747">
        <v>4.7</v>
      </c>
      <c r="K4747" t="s">
        <v>178</v>
      </c>
      <c r="L4747">
        <v>15</v>
      </c>
      <c r="M4747" t="s">
        <v>160</v>
      </c>
      <c r="N4747" t="s">
        <v>143</v>
      </c>
      <c r="O4747" t="s">
        <v>35</v>
      </c>
      <c r="P4747" t="s">
        <v>36</v>
      </c>
      <c r="Q4747" t="s">
        <v>37</v>
      </c>
      <c r="R4747">
        <v>73</v>
      </c>
      <c r="S4747" t="s">
        <v>37</v>
      </c>
      <c r="T4747" t="s">
        <v>86</v>
      </c>
      <c r="U4747" t="s">
        <v>69</v>
      </c>
      <c r="W4747" t="s">
        <v>132</v>
      </c>
      <c r="X4747">
        <v>426835</v>
      </c>
      <c r="Y4747">
        <v>587</v>
      </c>
      <c r="Z4747">
        <v>43.7102</v>
      </c>
      <c r="AA4747">
        <v>7.2619999999999996</v>
      </c>
      <c r="AB4747" t="str">
        <f>IF(Restaurants[[#This Row],[Years_Operating]]&lt;5,"New",
IF(Restaurants[[#This Row],[Years_Operating]]&lt;15,"Established","Legacy"))</f>
        <v>Legacy</v>
      </c>
      <c r="AC4747" t="str">
        <f>IF(Restaurants[[#This Row],[Country]]="India","Yes","No")</f>
        <v>No</v>
      </c>
      <c r="AD4747" t="str">
        <f>IF(AND(Restaurants[[#This Row],[Has Online Delivery]]="Yes",Restaurants[[#This Row],[Has Table Booking]]="Yes"),"Online + Table",
IF(Restaurants[[#This Row],[Has Online Delivery]]="Yes","Online Only",
IF(Restaurants[[#This Row],[Has Table Booking]]="Yes","Table Only","None")))</f>
        <v>Online Only</v>
      </c>
      <c r="AE4747" t="str">
        <f>IF(Restaurants[[#This Row],[Rating]]&gt;=4.5,"Excellent",
IF(Restaurants[[#This Row],[Rating]]&gt;=4,"Very Good",
IF(Restaurants[[#This Row],[Rating]]&gt;=3.5,"Good","Average/Low")))</f>
        <v>Excellent</v>
      </c>
    </row>
    <row r="4748" spans="1:31" x14ac:dyDescent="0.3">
      <c r="A4748" t="s">
        <v>92</v>
      </c>
      <c r="B4748" t="s">
        <v>1002</v>
      </c>
      <c r="C4748" t="s">
        <v>877</v>
      </c>
      <c r="D4748" t="s">
        <v>956</v>
      </c>
      <c r="E4748">
        <v>3</v>
      </c>
      <c r="F4748">
        <v>345</v>
      </c>
      <c r="G4748" t="s">
        <v>95</v>
      </c>
      <c r="H4748">
        <v>2011</v>
      </c>
      <c r="I4748">
        <v>50</v>
      </c>
      <c r="J4748">
        <v>4.8</v>
      </c>
      <c r="K4748" t="s">
        <v>957</v>
      </c>
      <c r="L4748">
        <v>14</v>
      </c>
      <c r="M4748" t="s">
        <v>33</v>
      </c>
      <c r="N4748" t="s">
        <v>34</v>
      </c>
      <c r="O4748" t="s">
        <v>54</v>
      </c>
      <c r="P4748" t="s">
        <v>36</v>
      </c>
      <c r="Q4748" t="s">
        <v>36</v>
      </c>
      <c r="R4748">
        <v>27</v>
      </c>
      <c r="S4748" t="s">
        <v>37</v>
      </c>
      <c r="T4748" t="s">
        <v>38</v>
      </c>
      <c r="U4748" t="s">
        <v>69</v>
      </c>
      <c r="W4748" t="s">
        <v>70</v>
      </c>
      <c r="X4748">
        <v>199870</v>
      </c>
      <c r="Y4748">
        <v>1765</v>
      </c>
      <c r="Z4748">
        <v>-27.469799999999999</v>
      </c>
      <c r="AA4748">
        <v>153.02510000000001</v>
      </c>
      <c r="AB4748" t="str">
        <f>IF(Restaurants[[#This Row],[Years_Operating]]&lt;5,"New",
IF(Restaurants[[#This Row],[Years_Operating]]&lt;15,"Established","Legacy"))</f>
        <v>Established</v>
      </c>
      <c r="AC4748" t="str">
        <f>IF(Restaurants[[#This Row],[Country]]="India","Yes","No")</f>
        <v>No</v>
      </c>
      <c r="AD4748" t="str">
        <f>IF(AND(Restaurants[[#This Row],[Has Online Delivery]]="Yes",Restaurants[[#This Row],[Has Table Booking]]="Yes"),"Online + Table",
IF(Restaurants[[#This Row],[Has Online Delivery]]="Yes","Online Only",
IF(Restaurants[[#This Row],[Has Table Booking]]="Yes","Table Only","None")))</f>
        <v>Online + Table</v>
      </c>
      <c r="AE4748" t="str">
        <f>IF(Restaurants[[#This Row],[Rating]]&gt;=4.5,"Excellent",
IF(Restaurants[[#This Row],[Rating]]&gt;=4,"Very Good",
IF(Restaurants[[#This Row],[Rating]]&gt;=3.5,"Good","Average/Low")))</f>
        <v>Excellent</v>
      </c>
    </row>
    <row r="4749" spans="1:31" x14ac:dyDescent="0.3">
      <c r="A4749" t="s">
        <v>166</v>
      </c>
      <c r="B4749" t="s">
        <v>889</v>
      </c>
      <c r="C4749" t="s">
        <v>29</v>
      </c>
      <c r="D4749" t="s">
        <v>886</v>
      </c>
      <c r="E4749">
        <v>2</v>
      </c>
      <c r="F4749">
        <v>265</v>
      </c>
      <c r="G4749" t="s">
        <v>170</v>
      </c>
      <c r="H4749">
        <v>2005</v>
      </c>
      <c r="I4749">
        <v>60</v>
      </c>
      <c r="J4749">
        <v>4.7</v>
      </c>
      <c r="K4749" t="s">
        <v>887</v>
      </c>
      <c r="L4749">
        <v>20</v>
      </c>
      <c r="M4749" t="s">
        <v>33</v>
      </c>
      <c r="N4749" t="s">
        <v>143</v>
      </c>
      <c r="O4749" t="s">
        <v>35</v>
      </c>
      <c r="P4749" t="s">
        <v>36</v>
      </c>
      <c r="Q4749" t="s">
        <v>36</v>
      </c>
      <c r="R4749">
        <v>74</v>
      </c>
      <c r="S4749" t="s">
        <v>37</v>
      </c>
      <c r="T4749" t="s">
        <v>86</v>
      </c>
      <c r="U4749" t="s">
        <v>46</v>
      </c>
      <c r="W4749" t="s">
        <v>47</v>
      </c>
      <c r="X4749">
        <v>297371</v>
      </c>
      <c r="Y4749">
        <v>5614</v>
      </c>
      <c r="Z4749">
        <v>43.769599999999997</v>
      </c>
      <c r="AA4749">
        <v>11.255800000000001</v>
      </c>
      <c r="AB4749" t="str">
        <f>IF(Restaurants[[#This Row],[Years_Operating]]&lt;5,"New",
IF(Restaurants[[#This Row],[Years_Operating]]&lt;15,"Established","Legacy"))</f>
        <v>Legacy</v>
      </c>
      <c r="AC4749" t="str">
        <f>IF(Restaurants[[#This Row],[Country]]="India","Yes","No")</f>
        <v>No</v>
      </c>
      <c r="AD4749" t="str">
        <f>IF(AND(Restaurants[[#This Row],[Has Online Delivery]]="Yes",Restaurants[[#This Row],[Has Table Booking]]="Yes"),"Online + Table",
IF(Restaurants[[#This Row],[Has Online Delivery]]="Yes","Online Only",
IF(Restaurants[[#This Row],[Has Table Booking]]="Yes","Table Only","None")))</f>
        <v>Online + Table</v>
      </c>
      <c r="AE4749" t="str">
        <f>IF(Restaurants[[#This Row],[Rating]]&gt;=4.5,"Excellent",
IF(Restaurants[[#This Row],[Rating]]&gt;=4,"Very Good",
IF(Restaurants[[#This Row],[Rating]]&gt;=3.5,"Good","Average/Low")))</f>
        <v>Excellent</v>
      </c>
    </row>
    <row r="4750" spans="1:31" x14ac:dyDescent="0.3">
      <c r="A4750" t="s">
        <v>109</v>
      </c>
      <c r="B4750" t="s">
        <v>913</v>
      </c>
      <c r="C4750" t="s">
        <v>146</v>
      </c>
      <c r="D4750" t="s">
        <v>905</v>
      </c>
      <c r="E4750">
        <v>3</v>
      </c>
      <c r="F4750">
        <v>270</v>
      </c>
      <c r="G4750" t="s">
        <v>109</v>
      </c>
      <c r="H4750">
        <v>1989</v>
      </c>
      <c r="I4750">
        <v>48</v>
      </c>
      <c r="J4750">
        <v>4.8</v>
      </c>
      <c r="K4750" t="s">
        <v>906</v>
      </c>
      <c r="L4750">
        <v>36</v>
      </c>
      <c r="M4750" t="s">
        <v>33</v>
      </c>
      <c r="N4750" t="s">
        <v>34</v>
      </c>
      <c r="O4750" t="s">
        <v>35</v>
      </c>
      <c r="P4750" t="s">
        <v>36</v>
      </c>
      <c r="Q4750" t="s">
        <v>36</v>
      </c>
      <c r="R4750">
        <v>46</v>
      </c>
      <c r="S4750" t="s">
        <v>36</v>
      </c>
      <c r="T4750" t="s">
        <v>63</v>
      </c>
      <c r="U4750" t="s">
        <v>69</v>
      </c>
      <c r="W4750" t="s">
        <v>103</v>
      </c>
      <c r="X4750">
        <v>81207</v>
      </c>
      <c r="Y4750">
        <v>6036</v>
      </c>
      <c r="Z4750">
        <v>34.6937</v>
      </c>
      <c r="AA4750">
        <v>135.50229999999999</v>
      </c>
      <c r="AB4750" t="str">
        <f>IF(Restaurants[[#This Row],[Years_Operating]]&lt;5,"New",
IF(Restaurants[[#This Row],[Years_Operating]]&lt;15,"Established","Legacy"))</f>
        <v>Legacy</v>
      </c>
      <c r="AC4750" t="str">
        <f>IF(Restaurants[[#This Row],[Country]]="India","Yes","No")</f>
        <v>No</v>
      </c>
      <c r="AD4750" t="str">
        <f>IF(AND(Restaurants[[#This Row],[Has Online Delivery]]="Yes",Restaurants[[#This Row],[Has Table Booking]]="Yes"),"Online + Table",
IF(Restaurants[[#This Row],[Has Online Delivery]]="Yes","Online Only",
IF(Restaurants[[#This Row],[Has Table Booking]]="Yes","Table Only","None")))</f>
        <v>Online + Table</v>
      </c>
      <c r="AE4750" t="str">
        <f>IF(Restaurants[[#This Row],[Rating]]&gt;=4.5,"Excellent",
IF(Restaurants[[#This Row],[Rating]]&gt;=4,"Very Good",
IF(Restaurants[[#This Row],[Rating]]&gt;=3.5,"Good","Average/Low")))</f>
        <v>Excellent</v>
      </c>
    </row>
    <row r="4751" spans="1:31" x14ac:dyDescent="0.3">
      <c r="A4751" t="s">
        <v>87</v>
      </c>
      <c r="B4751" t="s">
        <v>889</v>
      </c>
      <c r="C4751" t="s">
        <v>29</v>
      </c>
      <c r="D4751" t="s">
        <v>83</v>
      </c>
      <c r="E4751">
        <v>3</v>
      </c>
      <c r="F4751">
        <v>295</v>
      </c>
      <c r="G4751" t="s">
        <v>91</v>
      </c>
      <c r="H4751">
        <v>1897</v>
      </c>
      <c r="I4751">
        <v>50</v>
      </c>
      <c r="J4751">
        <v>4.8</v>
      </c>
      <c r="K4751" t="s">
        <v>131</v>
      </c>
      <c r="L4751">
        <v>128</v>
      </c>
      <c r="M4751" t="s">
        <v>33</v>
      </c>
      <c r="N4751" t="s">
        <v>34</v>
      </c>
      <c r="O4751" t="s">
        <v>35</v>
      </c>
      <c r="P4751" t="s">
        <v>36</v>
      </c>
      <c r="Q4751" t="s">
        <v>37</v>
      </c>
      <c r="R4751">
        <v>57</v>
      </c>
      <c r="S4751" t="s">
        <v>36</v>
      </c>
      <c r="T4751" t="s">
        <v>38</v>
      </c>
      <c r="U4751" t="s">
        <v>69</v>
      </c>
      <c r="W4751" t="s">
        <v>103</v>
      </c>
      <c r="X4751">
        <v>212549</v>
      </c>
      <c r="Y4751">
        <v>4447</v>
      </c>
      <c r="Z4751">
        <v>43.769599999999997</v>
      </c>
      <c r="AA4751">
        <v>11.255800000000001</v>
      </c>
      <c r="AB4751" t="str">
        <f>IF(Restaurants[[#This Row],[Years_Operating]]&lt;5,"New",
IF(Restaurants[[#This Row],[Years_Operating]]&lt;15,"Established","Legacy"))</f>
        <v>Legacy</v>
      </c>
      <c r="AC4751" t="str">
        <f>IF(Restaurants[[#This Row],[Country]]="India","Yes","No")</f>
        <v>No</v>
      </c>
      <c r="AD4751" t="str">
        <f>IF(AND(Restaurants[[#This Row],[Has Online Delivery]]="Yes",Restaurants[[#This Row],[Has Table Booking]]="Yes"),"Online + Table",
IF(Restaurants[[#This Row],[Has Online Delivery]]="Yes","Online Only",
IF(Restaurants[[#This Row],[Has Table Booking]]="Yes","Table Only","None")))</f>
        <v>Online Only</v>
      </c>
      <c r="AE4751" t="str">
        <f>IF(Restaurants[[#This Row],[Rating]]&gt;=4.5,"Excellent",
IF(Restaurants[[#This Row],[Rating]]&gt;=4,"Very Good",
IF(Restaurants[[#This Row],[Rating]]&gt;=3.5,"Good","Average/Low")))</f>
        <v>Excellent</v>
      </c>
    </row>
    <row r="4752" spans="1:31" x14ac:dyDescent="0.3">
      <c r="A4752" t="s">
        <v>202</v>
      </c>
      <c r="B4752" t="s">
        <v>261</v>
      </c>
      <c r="C4752" t="s">
        <v>251</v>
      </c>
      <c r="D4752" t="s">
        <v>918</v>
      </c>
      <c r="E4752">
        <v>1</v>
      </c>
      <c r="F4752">
        <v>95</v>
      </c>
      <c r="G4752" t="s">
        <v>203</v>
      </c>
      <c r="H4752">
        <v>2011</v>
      </c>
      <c r="I4752">
        <v>28</v>
      </c>
      <c r="J4752">
        <v>4.5</v>
      </c>
      <c r="K4752" t="s">
        <v>919</v>
      </c>
      <c r="L4752">
        <v>14</v>
      </c>
      <c r="M4752" t="s">
        <v>204</v>
      </c>
      <c r="N4752" t="s">
        <v>193</v>
      </c>
      <c r="O4752" t="s">
        <v>35</v>
      </c>
      <c r="P4752" t="s">
        <v>37</v>
      </c>
      <c r="Q4752" t="s">
        <v>37</v>
      </c>
      <c r="R4752">
        <v>49</v>
      </c>
      <c r="S4752" t="s">
        <v>37</v>
      </c>
      <c r="T4752" t="s">
        <v>86</v>
      </c>
      <c r="U4752" t="s">
        <v>69</v>
      </c>
      <c r="V4752" t="s">
        <v>2028</v>
      </c>
      <c r="W4752" t="s">
        <v>80</v>
      </c>
      <c r="X4752">
        <v>399301</v>
      </c>
      <c r="Y4752">
        <v>7042</v>
      </c>
      <c r="Z4752">
        <v>22.572600000000001</v>
      </c>
      <c r="AA4752">
        <v>88.363900000000001</v>
      </c>
      <c r="AB4752" t="str">
        <f>IF(Restaurants[[#This Row],[Years_Operating]]&lt;5,"New",
IF(Restaurants[[#This Row],[Years_Operating]]&lt;15,"Established","Legacy"))</f>
        <v>Established</v>
      </c>
      <c r="AC4752" t="str">
        <f>IF(Restaurants[[#This Row],[Country]]="India","Yes","No")</f>
        <v>Yes</v>
      </c>
      <c r="AD4752" t="str">
        <f>IF(AND(Restaurants[[#This Row],[Has Online Delivery]]="Yes",Restaurants[[#This Row],[Has Table Booking]]="Yes"),"Online + Table",
IF(Restaurants[[#This Row],[Has Online Delivery]]="Yes","Online Only",
IF(Restaurants[[#This Row],[Has Table Booking]]="Yes","Table Only","None")))</f>
        <v>None</v>
      </c>
      <c r="AE4752" t="str">
        <f>IF(Restaurants[[#This Row],[Rating]]&gt;=4.5,"Excellent",
IF(Restaurants[[#This Row],[Rating]]&gt;=4,"Very Good",
IF(Restaurants[[#This Row],[Rating]]&gt;=3.5,"Good","Average/Low")))</f>
        <v>Excellent</v>
      </c>
    </row>
    <row r="4753" spans="1:31" x14ac:dyDescent="0.3">
      <c r="A4753" t="s">
        <v>92</v>
      </c>
      <c r="B4753" t="s">
        <v>290</v>
      </c>
      <c r="C4753" t="s">
        <v>251</v>
      </c>
      <c r="D4753" t="s">
        <v>258</v>
      </c>
      <c r="E4753">
        <v>3</v>
      </c>
      <c r="F4753">
        <v>345</v>
      </c>
      <c r="G4753" t="s">
        <v>95</v>
      </c>
      <c r="H4753">
        <v>2011</v>
      </c>
      <c r="I4753">
        <v>50</v>
      </c>
      <c r="J4753">
        <v>4.8</v>
      </c>
      <c r="K4753" t="s">
        <v>259</v>
      </c>
      <c r="L4753">
        <v>14</v>
      </c>
      <c r="M4753" t="s">
        <v>33</v>
      </c>
      <c r="N4753" t="s">
        <v>34</v>
      </c>
      <c r="O4753" t="s">
        <v>54</v>
      </c>
      <c r="P4753" t="s">
        <v>37</v>
      </c>
      <c r="Q4753" t="s">
        <v>36</v>
      </c>
      <c r="R4753">
        <v>62</v>
      </c>
      <c r="S4753" t="s">
        <v>36</v>
      </c>
      <c r="T4753" t="s">
        <v>55</v>
      </c>
      <c r="U4753" t="s">
        <v>39</v>
      </c>
      <c r="V4753" t="s">
        <v>2029</v>
      </c>
      <c r="W4753" t="s">
        <v>80</v>
      </c>
      <c r="X4753">
        <v>59566</v>
      </c>
      <c r="Y4753">
        <v>7394</v>
      </c>
      <c r="Z4753">
        <v>17.385000000000002</v>
      </c>
      <c r="AA4753">
        <v>78.486699999999999</v>
      </c>
      <c r="AB4753" t="str">
        <f>IF(Restaurants[[#This Row],[Years_Operating]]&lt;5,"New",
IF(Restaurants[[#This Row],[Years_Operating]]&lt;15,"Established","Legacy"))</f>
        <v>Established</v>
      </c>
      <c r="AC4753" t="str">
        <f>IF(Restaurants[[#This Row],[Country]]="India","Yes","No")</f>
        <v>Yes</v>
      </c>
      <c r="AD4753" t="str">
        <f>IF(AND(Restaurants[[#This Row],[Has Online Delivery]]="Yes",Restaurants[[#This Row],[Has Table Booking]]="Yes"),"Online + Table",
IF(Restaurants[[#This Row],[Has Online Delivery]]="Yes","Online Only",
IF(Restaurants[[#This Row],[Has Table Booking]]="Yes","Table Only","None")))</f>
        <v>Table Only</v>
      </c>
      <c r="AE4753" t="str">
        <f>IF(Restaurants[[#This Row],[Rating]]&gt;=4.5,"Excellent",
IF(Restaurants[[#This Row],[Rating]]&gt;=4,"Very Good",
IF(Restaurants[[#This Row],[Rating]]&gt;=3.5,"Good","Average/Low")))</f>
        <v>Excellent</v>
      </c>
    </row>
    <row r="4754" spans="1:31" x14ac:dyDescent="0.3">
      <c r="A4754" t="s">
        <v>124</v>
      </c>
      <c r="B4754" t="s">
        <v>145</v>
      </c>
      <c r="C4754" t="s">
        <v>146</v>
      </c>
      <c r="D4754" t="s">
        <v>905</v>
      </c>
      <c r="E4754">
        <v>3</v>
      </c>
      <c r="F4754">
        <v>385</v>
      </c>
      <c r="G4754" t="s">
        <v>127</v>
      </c>
      <c r="H4754">
        <v>2005</v>
      </c>
      <c r="I4754">
        <v>64</v>
      </c>
      <c r="J4754">
        <v>4.7</v>
      </c>
      <c r="K4754" t="s">
        <v>906</v>
      </c>
      <c r="L4754">
        <v>20</v>
      </c>
      <c r="M4754" t="s">
        <v>33</v>
      </c>
      <c r="N4754" t="s">
        <v>34</v>
      </c>
      <c r="O4754" t="s">
        <v>54</v>
      </c>
      <c r="P4754" t="s">
        <v>36</v>
      </c>
      <c r="Q4754" t="s">
        <v>37</v>
      </c>
      <c r="R4754">
        <v>60</v>
      </c>
      <c r="S4754" t="s">
        <v>36</v>
      </c>
      <c r="T4754" t="s">
        <v>38</v>
      </c>
      <c r="U4754" t="s">
        <v>32</v>
      </c>
      <c r="W4754" t="s">
        <v>70</v>
      </c>
      <c r="X4754">
        <v>49695</v>
      </c>
      <c r="Y4754">
        <v>1274</v>
      </c>
      <c r="Z4754">
        <v>35.689500000000002</v>
      </c>
      <c r="AA4754">
        <v>139.6917</v>
      </c>
      <c r="AB4754" t="str">
        <f>IF(Restaurants[[#This Row],[Years_Operating]]&lt;5,"New",
IF(Restaurants[[#This Row],[Years_Operating]]&lt;15,"Established","Legacy"))</f>
        <v>Legacy</v>
      </c>
      <c r="AC4754" t="str">
        <f>IF(Restaurants[[#This Row],[Country]]="India","Yes","No")</f>
        <v>No</v>
      </c>
      <c r="AD4754" t="str">
        <f>IF(AND(Restaurants[[#This Row],[Has Online Delivery]]="Yes",Restaurants[[#This Row],[Has Table Booking]]="Yes"),"Online + Table",
IF(Restaurants[[#This Row],[Has Online Delivery]]="Yes","Online Only",
IF(Restaurants[[#This Row],[Has Table Booking]]="Yes","Table Only","None")))</f>
        <v>Online Only</v>
      </c>
      <c r="AE4754" t="str">
        <f>IF(Restaurants[[#This Row],[Rating]]&gt;=4.5,"Excellent",
IF(Restaurants[[#This Row],[Rating]]&gt;=4,"Very Good",
IF(Restaurants[[#This Row],[Rating]]&gt;=3.5,"Good","Average/Low")))</f>
        <v>Excellent</v>
      </c>
    </row>
    <row r="4755" spans="1:31" x14ac:dyDescent="0.3">
      <c r="A4755" t="s">
        <v>189</v>
      </c>
      <c r="B4755" t="s">
        <v>933</v>
      </c>
      <c r="C4755" t="s">
        <v>251</v>
      </c>
      <c r="D4755" t="s">
        <v>252</v>
      </c>
      <c r="E4755">
        <v>1</v>
      </c>
      <c r="F4755">
        <v>210</v>
      </c>
      <c r="G4755" t="s">
        <v>192</v>
      </c>
      <c r="H4755">
        <v>1990</v>
      </c>
      <c r="I4755">
        <v>30</v>
      </c>
      <c r="J4755">
        <v>4.7</v>
      </c>
      <c r="K4755" t="s">
        <v>256</v>
      </c>
      <c r="L4755">
        <v>35</v>
      </c>
      <c r="M4755" t="s">
        <v>160</v>
      </c>
      <c r="N4755" t="s">
        <v>193</v>
      </c>
      <c r="O4755" t="s">
        <v>35</v>
      </c>
      <c r="P4755" t="s">
        <v>36</v>
      </c>
      <c r="Q4755" t="s">
        <v>37</v>
      </c>
      <c r="R4755">
        <v>70</v>
      </c>
      <c r="S4755" t="s">
        <v>36</v>
      </c>
      <c r="T4755" t="s">
        <v>55</v>
      </c>
      <c r="U4755" t="s">
        <v>69</v>
      </c>
      <c r="V4755" t="s">
        <v>2030</v>
      </c>
      <c r="W4755" t="s">
        <v>47</v>
      </c>
      <c r="X4755">
        <v>472584</v>
      </c>
      <c r="Y4755">
        <v>3251</v>
      </c>
      <c r="Z4755">
        <v>22.7196</v>
      </c>
      <c r="AA4755">
        <v>75.857699999999994</v>
      </c>
      <c r="AB4755" t="str">
        <f>IF(Restaurants[[#This Row],[Years_Operating]]&lt;5,"New",
IF(Restaurants[[#This Row],[Years_Operating]]&lt;15,"Established","Legacy"))</f>
        <v>Legacy</v>
      </c>
      <c r="AC4755" t="str">
        <f>IF(Restaurants[[#This Row],[Country]]="India","Yes","No")</f>
        <v>Yes</v>
      </c>
      <c r="AD4755" t="str">
        <f>IF(AND(Restaurants[[#This Row],[Has Online Delivery]]="Yes",Restaurants[[#This Row],[Has Table Booking]]="Yes"),"Online + Table",
IF(Restaurants[[#This Row],[Has Online Delivery]]="Yes","Online Only",
IF(Restaurants[[#This Row],[Has Table Booking]]="Yes","Table Only","None")))</f>
        <v>Online Only</v>
      </c>
      <c r="AE4755" t="str">
        <f>IF(Restaurants[[#This Row],[Rating]]&gt;=4.5,"Excellent",
IF(Restaurants[[#This Row],[Rating]]&gt;=4,"Very Good",
IF(Restaurants[[#This Row],[Rating]]&gt;=3.5,"Good","Average/Low")))</f>
        <v>Excellent</v>
      </c>
    </row>
    <row r="4756" spans="1:31" x14ac:dyDescent="0.3">
      <c r="A4756" t="s">
        <v>215</v>
      </c>
      <c r="B4756" t="s">
        <v>1038</v>
      </c>
      <c r="C4756" t="s">
        <v>877</v>
      </c>
      <c r="D4756" t="s">
        <v>878</v>
      </c>
      <c r="E4756">
        <v>0</v>
      </c>
      <c r="F4756">
        <v>155</v>
      </c>
      <c r="G4756" t="s">
        <v>219</v>
      </c>
      <c r="H4756">
        <v>2000</v>
      </c>
      <c r="I4756">
        <v>55</v>
      </c>
      <c r="J4756">
        <v>4.7</v>
      </c>
      <c r="K4756" t="s">
        <v>879</v>
      </c>
      <c r="L4756">
        <v>25</v>
      </c>
      <c r="M4756" t="s">
        <v>160</v>
      </c>
      <c r="N4756" t="s">
        <v>210</v>
      </c>
      <c r="O4756" t="s">
        <v>54</v>
      </c>
      <c r="P4756" t="s">
        <v>36</v>
      </c>
      <c r="Q4756" t="s">
        <v>36</v>
      </c>
      <c r="R4756">
        <v>31</v>
      </c>
      <c r="S4756" t="s">
        <v>36</v>
      </c>
      <c r="T4756" t="s">
        <v>63</v>
      </c>
      <c r="U4756" t="s">
        <v>39</v>
      </c>
      <c r="W4756" t="s">
        <v>80</v>
      </c>
      <c r="X4756">
        <v>465786</v>
      </c>
      <c r="Y4756">
        <v>3949</v>
      </c>
      <c r="Z4756">
        <v>-37.813600000000001</v>
      </c>
      <c r="AA4756">
        <v>144.9631</v>
      </c>
      <c r="AB4756" t="str">
        <f>IF(Restaurants[[#This Row],[Years_Operating]]&lt;5,"New",
IF(Restaurants[[#This Row],[Years_Operating]]&lt;15,"Established","Legacy"))</f>
        <v>Legacy</v>
      </c>
      <c r="AC4756" t="str">
        <f>IF(Restaurants[[#This Row],[Country]]="India","Yes","No")</f>
        <v>No</v>
      </c>
      <c r="AD4756" t="str">
        <f>IF(AND(Restaurants[[#This Row],[Has Online Delivery]]="Yes",Restaurants[[#This Row],[Has Table Booking]]="Yes"),"Online + Table",
IF(Restaurants[[#This Row],[Has Online Delivery]]="Yes","Online Only",
IF(Restaurants[[#This Row],[Has Table Booking]]="Yes","Table Only","None")))</f>
        <v>Online + Table</v>
      </c>
      <c r="AE4756" t="str">
        <f>IF(Restaurants[[#This Row],[Rating]]&gt;=4.5,"Excellent",
IF(Restaurants[[#This Row],[Rating]]&gt;=4,"Very Good",
IF(Restaurants[[#This Row],[Rating]]&gt;=3.5,"Good","Average/Low")))</f>
        <v>Excellent</v>
      </c>
    </row>
    <row r="4757" spans="1:31" x14ac:dyDescent="0.3">
      <c r="A4757" t="s">
        <v>48</v>
      </c>
      <c r="B4757" t="s">
        <v>58</v>
      </c>
      <c r="C4757" t="s">
        <v>59</v>
      </c>
      <c r="D4757" t="s">
        <v>897</v>
      </c>
      <c r="E4757">
        <v>3</v>
      </c>
      <c r="F4757">
        <v>390</v>
      </c>
      <c r="G4757" t="s">
        <v>52</v>
      </c>
      <c r="H4757">
        <v>1994</v>
      </c>
      <c r="I4757">
        <v>60</v>
      </c>
      <c r="J4757">
        <v>4.9000000000000004</v>
      </c>
      <c r="K4757" t="s">
        <v>987</v>
      </c>
      <c r="L4757">
        <v>31</v>
      </c>
      <c r="M4757" t="s">
        <v>33</v>
      </c>
      <c r="N4757" t="s">
        <v>34</v>
      </c>
      <c r="O4757" t="s">
        <v>54</v>
      </c>
      <c r="P4757" t="s">
        <v>37</v>
      </c>
      <c r="Q4757" t="s">
        <v>37</v>
      </c>
      <c r="R4757">
        <v>55</v>
      </c>
      <c r="S4757" t="s">
        <v>37</v>
      </c>
      <c r="T4757" t="s">
        <v>86</v>
      </c>
      <c r="U4757" t="s">
        <v>69</v>
      </c>
      <c r="W4757" t="s">
        <v>47</v>
      </c>
      <c r="X4757">
        <v>140630</v>
      </c>
      <c r="Y4757">
        <v>1507</v>
      </c>
      <c r="Z4757">
        <v>48.8566</v>
      </c>
      <c r="AA4757">
        <v>2.3521999999999998</v>
      </c>
      <c r="AB4757" t="str">
        <f>IF(Restaurants[[#This Row],[Years_Operating]]&lt;5,"New",
IF(Restaurants[[#This Row],[Years_Operating]]&lt;15,"Established","Legacy"))</f>
        <v>Legacy</v>
      </c>
      <c r="AC4757" t="str">
        <f>IF(Restaurants[[#This Row],[Country]]="India","Yes","No")</f>
        <v>No</v>
      </c>
      <c r="AD4757" t="str">
        <f>IF(AND(Restaurants[[#This Row],[Has Online Delivery]]="Yes",Restaurants[[#This Row],[Has Table Booking]]="Yes"),"Online + Table",
IF(Restaurants[[#This Row],[Has Online Delivery]]="Yes","Online Only",
IF(Restaurants[[#This Row],[Has Table Booking]]="Yes","Table Only","None")))</f>
        <v>None</v>
      </c>
      <c r="AE4757" t="str">
        <f>IF(Restaurants[[#This Row],[Rating]]&gt;=4.5,"Excellent",
IF(Restaurants[[#This Row],[Rating]]&gt;=4,"Very Good",
IF(Restaurants[[#This Row],[Rating]]&gt;=3.5,"Good","Average/Low")))</f>
        <v>Excellent</v>
      </c>
    </row>
    <row r="4758" spans="1:31" x14ac:dyDescent="0.3">
      <c r="A4758" t="s">
        <v>248</v>
      </c>
      <c r="B4758" t="s">
        <v>889</v>
      </c>
      <c r="C4758" t="s">
        <v>29</v>
      </c>
      <c r="D4758" t="s">
        <v>874</v>
      </c>
      <c r="E4758">
        <v>0</v>
      </c>
      <c r="F4758">
        <v>85</v>
      </c>
      <c r="G4758" t="s">
        <v>249</v>
      </c>
      <c r="H4758">
        <v>2014</v>
      </c>
      <c r="I4758">
        <v>38</v>
      </c>
      <c r="J4758">
        <v>4.5</v>
      </c>
      <c r="K4758" t="s">
        <v>890</v>
      </c>
      <c r="L4758">
        <v>11</v>
      </c>
      <c r="M4758" t="s">
        <v>204</v>
      </c>
      <c r="N4758" t="s">
        <v>210</v>
      </c>
      <c r="O4758" t="s">
        <v>35</v>
      </c>
      <c r="P4758" t="s">
        <v>36</v>
      </c>
      <c r="Q4758" t="s">
        <v>36</v>
      </c>
      <c r="R4758">
        <v>63</v>
      </c>
      <c r="S4758" t="s">
        <v>36</v>
      </c>
      <c r="T4758" t="s">
        <v>63</v>
      </c>
      <c r="U4758" t="s">
        <v>32</v>
      </c>
      <c r="W4758" t="s">
        <v>64</v>
      </c>
      <c r="X4758">
        <v>70386</v>
      </c>
      <c r="Y4758">
        <v>4507</v>
      </c>
      <c r="Z4758">
        <v>43.769599999999997</v>
      </c>
      <c r="AA4758">
        <v>11.255800000000001</v>
      </c>
      <c r="AB4758" t="str">
        <f>IF(Restaurants[[#This Row],[Years_Operating]]&lt;5,"New",
IF(Restaurants[[#This Row],[Years_Operating]]&lt;15,"Established","Legacy"))</f>
        <v>Established</v>
      </c>
      <c r="AC4758" t="str">
        <f>IF(Restaurants[[#This Row],[Country]]="India","Yes","No")</f>
        <v>No</v>
      </c>
      <c r="AD4758" t="str">
        <f>IF(AND(Restaurants[[#This Row],[Has Online Delivery]]="Yes",Restaurants[[#This Row],[Has Table Booking]]="Yes"),"Online + Table",
IF(Restaurants[[#This Row],[Has Online Delivery]]="Yes","Online Only",
IF(Restaurants[[#This Row],[Has Table Booking]]="Yes","Table Only","None")))</f>
        <v>Online + Table</v>
      </c>
      <c r="AE4758" t="str">
        <f>IF(Restaurants[[#This Row],[Rating]]&gt;=4.5,"Excellent",
IF(Restaurants[[#This Row],[Rating]]&gt;=4,"Very Good",
IF(Restaurants[[#This Row],[Rating]]&gt;=3.5,"Good","Average/Low")))</f>
        <v>Excellent</v>
      </c>
    </row>
    <row r="4759" spans="1:31" x14ac:dyDescent="0.3">
      <c r="A4759" t="s">
        <v>161</v>
      </c>
      <c r="B4759" t="s">
        <v>903</v>
      </c>
      <c r="C4759" t="s">
        <v>196</v>
      </c>
      <c r="D4759" t="s">
        <v>953</v>
      </c>
      <c r="E4759">
        <v>2</v>
      </c>
      <c r="F4759">
        <v>275</v>
      </c>
      <c r="G4759" t="s">
        <v>163</v>
      </c>
      <c r="H4759">
        <v>2003</v>
      </c>
      <c r="I4759">
        <v>36</v>
      </c>
      <c r="J4759">
        <v>4.7</v>
      </c>
      <c r="K4759" t="s">
        <v>1091</v>
      </c>
      <c r="L4759">
        <v>22</v>
      </c>
      <c r="M4759" t="s">
        <v>33</v>
      </c>
      <c r="N4759" t="s">
        <v>143</v>
      </c>
      <c r="O4759" t="s">
        <v>45</v>
      </c>
      <c r="P4759" t="s">
        <v>37</v>
      </c>
      <c r="Q4759" t="s">
        <v>37</v>
      </c>
      <c r="R4759">
        <v>52</v>
      </c>
      <c r="S4759" t="s">
        <v>37</v>
      </c>
      <c r="T4759" t="s">
        <v>86</v>
      </c>
      <c r="U4759" t="s">
        <v>32</v>
      </c>
      <c r="W4759" t="s">
        <v>80</v>
      </c>
      <c r="X4759">
        <v>364636</v>
      </c>
      <c r="Y4759">
        <v>3308</v>
      </c>
      <c r="Z4759">
        <v>53.800800000000002</v>
      </c>
      <c r="AA4759">
        <v>-1.5490999999999999</v>
      </c>
      <c r="AB4759" t="str">
        <f>IF(Restaurants[[#This Row],[Years_Operating]]&lt;5,"New",
IF(Restaurants[[#This Row],[Years_Operating]]&lt;15,"Established","Legacy"))</f>
        <v>Legacy</v>
      </c>
      <c r="AC4759" t="str">
        <f>IF(Restaurants[[#This Row],[Country]]="India","Yes","No")</f>
        <v>No</v>
      </c>
      <c r="AD4759" t="str">
        <f>IF(AND(Restaurants[[#This Row],[Has Online Delivery]]="Yes",Restaurants[[#This Row],[Has Table Booking]]="Yes"),"Online + Table",
IF(Restaurants[[#This Row],[Has Online Delivery]]="Yes","Online Only",
IF(Restaurants[[#This Row],[Has Table Booking]]="Yes","Table Only","None")))</f>
        <v>None</v>
      </c>
      <c r="AE4759" t="str">
        <f>IF(Restaurants[[#This Row],[Rating]]&gt;=4.5,"Excellent",
IF(Restaurants[[#This Row],[Rating]]&gt;=4,"Very Good",
IF(Restaurants[[#This Row],[Rating]]&gt;=3.5,"Good","Average/Low")))</f>
        <v>Excellent</v>
      </c>
    </row>
    <row r="4760" spans="1:31" x14ac:dyDescent="0.3">
      <c r="A4760" t="s">
        <v>199</v>
      </c>
      <c r="B4760" t="s">
        <v>913</v>
      </c>
      <c r="C4760" t="s">
        <v>146</v>
      </c>
      <c r="D4760" t="s">
        <v>894</v>
      </c>
      <c r="E4760">
        <v>1</v>
      </c>
      <c r="F4760">
        <v>165</v>
      </c>
      <c r="G4760" t="s">
        <v>201</v>
      </c>
      <c r="H4760">
        <v>2013</v>
      </c>
      <c r="I4760">
        <v>26</v>
      </c>
      <c r="J4760">
        <v>4.5999999999999996</v>
      </c>
      <c r="K4760" t="s">
        <v>895</v>
      </c>
      <c r="L4760">
        <v>12</v>
      </c>
      <c r="M4760" t="s">
        <v>160</v>
      </c>
      <c r="N4760" t="s">
        <v>193</v>
      </c>
      <c r="O4760" t="s">
        <v>45</v>
      </c>
      <c r="P4760" t="s">
        <v>36</v>
      </c>
      <c r="Q4760" t="s">
        <v>36</v>
      </c>
      <c r="R4760">
        <v>45</v>
      </c>
      <c r="S4760" t="s">
        <v>36</v>
      </c>
      <c r="T4760" t="s">
        <v>38</v>
      </c>
      <c r="U4760" t="s">
        <v>32</v>
      </c>
      <c r="W4760" t="s">
        <v>108</v>
      </c>
      <c r="X4760">
        <v>368562</v>
      </c>
      <c r="Y4760">
        <v>3607</v>
      </c>
      <c r="Z4760">
        <v>34.6937</v>
      </c>
      <c r="AA4760">
        <v>135.50229999999999</v>
      </c>
      <c r="AB4760" t="str">
        <f>IF(Restaurants[[#This Row],[Years_Operating]]&lt;5,"New",
IF(Restaurants[[#This Row],[Years_Operating]]&lt;15,"Established","Legacy"))</f>
        <v>Established</v>
      </c>
      <c r="AC4760" t="str">
        <f>IF(Restaurants[[#This Row],[Country]]="India","Yes","No")</f>
        <v>No</v>
      </c>
      <c r="AD4760" t="str">
        <f>IF(AND(Restaurants[[#This Row],[Has Online Delivery]]="Yes",Restaurants[[#This Row],[Has Table Booking]]="Yes"),"Online + Table",
IF(Restaurants[[#This Row],[Has Online Delivery]]="Yes","Online Only",
IF(Restaurants[[#This Row],[Has Table Booking]]="Yes","Table Only","None")))</f>
        <v>Online + Table</v>
      </c>
      <c r="AE4760" t="str">
        <f>IF(Restaurants[[#This Row],[Rating]]&gt;=4.5,"Excellent",
IF(Restaurants[[#This Row],[Rating]]&gt;=4,"Very Good",
IF(Restaurants[[#This Row],[Rating]]&gt;=3.5,"Good","Average/Low")))</f>
        <v>Excellent</v>
      </c>
    </row>
    <row r="4761" spans="1:31" x14ac:dyDescent="0.3">
      <c r="A4761" t="s">
        <v>71</v>
      </c>
      <c r="B4761" t="s">
        <v>290</v>
      </c>
      <c r="C4761" t="s">
        <v>251</v>
      </c>
      <c r="D4761" t="s">
        <v>267</v>
      </c>
      <c r="E4761">
        <v>3</v>
      </c>
      <c r="F4761">
        <v>380</v>
      </c>
      <c r="G4761" t="s">
        <v>75</v>
      </c>
      <c r="H4761">
        <v>2008</v>
      </c>
      <c r="I4761">
        <v>23</v>
      </c>
      <c r="J4761">
        <v>4.8</v>
      </c>
      <c r="K4761" t="s">
        <v>268</v>
      </c>
      <c r="L4761">
        <v>17</v>
      </c>
      <c r="M4761" t="s">
        <v>33</v>
      </c>
      <c r="N4761" t="s">
        <v>34</v>
      </c>
      <c r="O4761" t="s">
        <v>35</v>
      </c>
      <c r="P4761" t="s">
        <v>37</v>
      </c>
      <c r="Q4761" t="s">
        <v>36</v>
      </c>
      <c r="R4761">
        <v>24</v>
      </c>
      <c r="S4761" t="s">
        <v>37</v>
      </c>
      <c r="T4761" t="s">
        <v>55</v>
      </c>
      <c r="U4761" t="s">
        <v>69</v>
      </c>
      <c r="V4761" t="s">
        <v>2031</v>
      </c>
      <c r="W4761" t="s">
        <v>149</v>
      </c>
      <c r="X4761">
        <v>65379</v>
      </c>
      <c r="Y4761">
        <v>3362</v>
      </c>
      <c r="Z4761">
        <v>17.385000000000002</v>
      </c>
      <c r="AA4761">
        <v>78.486699999999999</v>
      </c>
      <c r="AB4761" t="str">
        <f>IF(Restaurants[[#This Row],[Years_Operating]]&lt;5,"New",
IF(Restaurants[[#This Row],[Years_Operating]]&lt;15,"Established","Legacy"))</f>
        <v>Legacy</v>
      </c>
      <c r="AC4761" t="str">
        <f>IF(Restaurants[[#This Row],[Country]]="India","Yes","No")</f>
        <v>Yes</v>
      </c>
      <c r="AD4761" t="str">
        <f>IF(AND(Restaurants[[#This Row],[Has Online Delivery]]="Yes",Restaurants[[#This Row],[Has Table Booking]]="Yes"),"Online + Table",
IF(Restaurants[[#This Row],[Has Online Delivery]]="Yes","Online Only",
IF(Restaurants[[#This Row],[Has Table Booking]]="Yes","Table Only","None")))</f>
        <v>Table Only</v>
      </c>
      <c r="AE4761" t="str">
        <f>IF(Restaurants[[#This Row],[Rating]]&gt;=4.5,"Excellent",
IF(Restaurants[[#This Row],[Rating]]&gt;=4,"Very Good",
IF(Restaurants[[#This Row],[Rating]]&gt;=3.5,"Good","Average/Low")))</f>
        <v>Excellent</v>
      </c>
    </row>
    <row r="4762" spans="1:31" x14ac:dyDescent="0.3">
      <c r="A4762" t="s">
        <v>97</v>
      </c>
      <c r="B4762" t="s">
        <v>77</v>
      </c>
      <c r="C4762" t="s">
        <v>50</v>
      </c>
      <c r="D4762" t="s">
        <v>878</v>
      </c>
      <c r="E4762">
        <v>3</v>
      </c>
      <c r="F4762">
        <v>298</v>
      </c>
      <c r="G4762" t="s">
        <v>99</v>
      </c>
      <c r="H4762">
        <v>2010</v>
      </c>
      <c r="I4762">
        <v>56</v>
      </c>
      <c r="J4762">
        <v>4.8</v>
      </c>
      <c r="K4762" t="s">
        <v>879</v>
      </c>
      <c r="L4762">
        <v>15</v>
      </c>
      <c r="M4762" t="s">
        <v>33</v>
      </c>
      <c r="N4762" t="s">
        <v>34</v>
      </c>
      <c r="O4762" t="s">
        <v>54</v>
      </c>
      <c r="P4762" t="s">
        <v>36</v>
      </c>
      <c r="Q4762" t="s">
        <v>36</v>
      </c>
      <c r="R4762">
        <v>24</v>
      </c>
      <c r="S4762" t="s">
        <v>36</v>
      </c>
      <c r="T4762" t="s">
        <v>86</v>
      </c>
      <c r="U4762" t="s">
        <v>46</v>
      </c>
      <c r="W4762" t="s">
        <v>149</v>
      </c>
      <c r="X4762">
        <v>207305</v>
      </c>
      <c r="Y4762">
        <v>7424</v>
      </c>
      <c r="Z4762">
        <v>40.712800000000001</v>
      </c>
      <c r="AA4762">
        <v>-74.006</v>
      </c>
      <c r="AB4762" t="str">
        <f>IF(Restaurants[[#This Row],[Years_Operating]]&lt;5,"New",
IF(Restaurants[[#This Row],[Years_Operating]]&lt;15,"Established","Legacy"))</f>
        <v>Legacy</v>
      </c>
      <c r="AC4762" t="str">
        <f>IF(Restaurants[[#This Row],[Country]]="India","Yes","No")</f>
        <v>No</v>
      </c>
      <c r="AD4762" t="str">
        <f>IF(AND(Restaurants[[#This Row],[Has Online Delivery]]="Yes",Restaurants[[#This Row],[Has Table Booking]]="Yes"),"Online + Table",
IF(Restaurants[[#This Row],[Has Online Delivery]]="Yes","Online Only",
IF(Restaurants[[#This Row],[Has Table Booking]]="Yes","Table Only","None")))</f>
        <v>Online + Table</v>
      </c>
      <c r="AE4762" t="str">
        <f>IF(Restaurants[[#This Row],[Rating]]&gt;=4.5,"Excellent",
IF(Restaurants[[#This Row],[Rating]]&gt;=4,"Very Good",
IF(Restaurants[[#This Row],[Rating]]&gt;=3.5,"Good","Average/Low")))</f>
        <v>Excellent</v>
      </c>
    </row>
    <row r="4763" spans="1:31" x14ac:dyDescent="0.3">
      <c r="A4763" t="s">
        <v>205</v>
      </c>
      <c r="B4763" t="s">
        <v>275</v>
      </c>
      <c r="C4763" t="s">
        <v>251</v>
      </c>
      <c r="D4763" t="s">
        <v>263</v>
      </c>
      <c r="E4763">
        <v>0</v>
      </c>
      <c r="F4763">
        <v>180</v>
      </c>
      <c r="G4763" t="s">
        <v>209</v>
      </c>
      <c r="H4763">
        <v>2008</v>
      </c>
      <c r="I4763">
        <v>50</v>
      </c>
      <c r="J4763">
        <v>4.8</v>
      </c>
      <c r="K4763" t="s">
        <v>264</v>
      </c>
      <c r="L4763">
        <v>17</v>
      </c>
      <c r="M4763" t="s">
        <v>160</v>
      </c>
      <c r="N4763" t="s">
        <v>210</v>
      </c>
      <c r="O4763" t="s">
        <v>211</v>
      </c>
      <c r="P4763" t="s">
        <v>37</v>
      </c>
      <c r="Q4763" t="s">
        <v>37</v>
      </c>
      <c r="R4763">
        <v>36</v>
      </c>
      <c r="S4763" t="s">
        <v>36</v>
      </c>
      <c r="T4763" t="s">
        <v>86</v>
      </c>
      <c r="U4763" t="s">
        <v>46</v>
      </c>
      <c r="V4763" t="s">
        <v>2032</v>
      </c>
      <c r="W4763" t="s">
        <v>56</v>
      </c>
      <c r="X4763">
        <v>5639</v>
      </c>
      <c r="Y4763">
        <v>2922</v>
      </c>
      <c r="Z4763">
        <v>18.520399999999999</v>
      </c>
      <c r="AA4763">
        <v>73.856700000000004</v>
      </c>
      <c r="AB4763" t="str">
        <f>IF(Restaurants[[#This Row],[Years_Operating]]&lt;5,"New",
IF(Restaurants[[#This Row],[Years_Operating]]&lt;15,"Established","Legacy"))</f>
        <v>Legacy</v>
      </c>
      <c r="AC4763" t="str">
        <f>IF(Restaurants[[#This Row],[Country]]="India","Yes","No")</f>
        <v>Yes</v>
      </c>
      <c r="AD4763" t="str">
        <f>IF(AND(Restaurants[[#This Row],[Has Online Delivery]]="Yes",Restaurants[[#This Row],[Has Table Booking]]="Yes"),"Online + Table",
IF(Restaurants[[#This Row],[Has Online Delivery]]="Yes","Online Only",
IF(Restaurants[[#This Row],[Has Table Booking]]="Yes","Table Only","None")))</f>
        <v>None</v>
      </c>
      <c r="AE4763" t="str">
        <f>IF(Restaurants[[#This Row],[Rating]]&gt;=4.5,"Excellent",
IF(Restaurants[[#This Row],[Rating]]&gt;=4,"Very Good",
IF(Restaurants[[#This Row],[Rating]]&gt;=3.5,"Good","Average/Low")))</f>
        <v>Excellent</v>
      </c>
    </row>
    <row r="4764" spans="1:31" x14ac:dyDescent="0.3">
      <c r="A4764" t="s">
        <v>128</v>
      </c>
      <c r="B4764" t="s">
        <v>255</v>
      </c>
      <c r="C4764" t="s">
        <v>251</v>
      </c>
      <c r="D4764" t="s">
        <v>267</v>
      </c>
      <c r="E4764">
        <v>3</v>
      </c>
      <c r="F4764">
        <v>290</v>
      </c>
      <c r="G4764" t="s">
        <v>130</v>
      </c>
      <c r="H4764">
        <v>1981</v>
      </c>
      <c r="I4764">
        <v>50</v>
      </c>
      <c r="J4764">
        <v>4.7</v>
      </c>
      <c r="K4764" t="s">
        <v>307</v>
      </c>
      <c r="L4764">
        <v>44</v>
      </c>
      <c r="M4764" t="s">
        <v>33</v>
      </c>
      <c r="N4764" t="s">
        <v>34</v>
      </c>
      <c r="O4764" t="s">
        <v>35</v>
      </c>
      <c r="P4764" t="s">
        <v>36</v>
      </c>
      <c r="Q4764" t="s">
        <v>36</v>
      </c>
      <c r="R4764">
        <v>43</v>
      </c>
      <c r="S4764" t="s">
        <v>36</v>
      </c>
      <c r="T4764" t="s">
        <v>86</v>
      </c>
      <c r="U4764" t="s">
        <v>46</v>
      </c>
      <c r="V4764" t="s">
        <v>2033</v>
      </c>
      <c r="W4764" t="s">
        <v>40</v>
      </c>
      <c r="X4764">
        <v>181962</v>
      </c>
      <c r="Y4764">
        <v>7303</v>
      </c>
      <c r="Z4764">
        <v>19.076000000000001</v>
      </c>
      <c r="AA4764">
        <v>72.877700000000004</v>
      </c>
      <c r="AB4764" t="str">
        <f>IF(Restaurants[[#This Row],[Years_Operating]]&lt;5,"New",
IF(Restaurants[[#This Row],[Years_Operating]]&lt;15,"Established","Legacy"))</f>
        <v>Legacy</v>
      </c>
      <c r="AC4764" t="str">
        <f>IF(Restaurants[[#This Row],[Country]]="India","Yes","No")</f>
        <v>Yes</v>
      </c>
      <c r="AD4764" t="str">
        <f>IF(AND(Restaurants[[#This Row],[Has Online Delivery]]="Yes",Restaurants[[#This Row],[Has Table Booking]]="Yes"),"Online + Table",
IF(Restaurants[[#This Row],[Has Online Delivery]]="Yes","Online Only",
IF(Restaurants[[#This Row],[Has Table Booking]]="Yes","Table Only","None")))</f>
        <v>Online + Table</v>
      </c>
      <c r="AE4764" t="str">
        <f>IF(Restaurants[[#This Row],[Rating]]&gt;=4.5,"Excellent",
IF(Restaurants[[#This Row],[Rating]]&gt;=4,"Very Good",
IF(Restaurants[[#This Row],[Rating]]&gt;=3.5,"Good","Average/Low")))</f>
        <v>Excellent</v>
      </c>
    </row>
    <row r="4765" spans="1:31" x14ac:dyDescent="0.3">
      <c r="A4765" t="s">
        <v>41</v>
      </c>
      <c r="B4765" t="s">
        <v>933</v>
      </c>
      <c r="C4765" t="s">
        <v>251</v>
      </c>
      <c r="D4765" t="s">
        <v>918</v>
      </c>
      <c r="E4765">
        <v>3</v>
      </c>
      <c r="F4765">
        <v>320</v>
      </c>
      <c r="G4765" t="s">
        <v>44</v>
      </c>
      <c r="H4765">
        <v>2008</v>
      </c>
      <c r="I4765">
        <v>32</v>
      </c>
      <c r="J4765">
        <v>4.9000000000000004</v>
      </c>
      <c r="K4765" t="s">
        <v>939</v>
      </c>
      <c r="L4765">
        <v>17</v>
      </c>
      <c r="M4765" t="s">
        <v>33</v>
      </c>
      <c r="N4765" t="s">
        <v>34</v>
      </c>
      <c r="O4765" t="s">
        <v>45</v>
      </c>
      <c r="P4765" t="s">
        <v>36</v>
      </c>
      <c r="Q4765" t="s">
        <v>36</v>
      </c>
      <c r="R4765">
        <v>60</v>
      </c>
      <c r="S4765" t="s">
        <v>36</v>
      </c>
      <c r="T4765" t="s">
        <v>55</v>
      </c>
      <c r="U4765" t="s">
        <v>39</v>
      </c>
      <c r="V4765" t="s">
        <v>2034</v>
      </c>
      <c r="W4765" t="s">
        <v>40</v>
      </c>
      <c r="X4765">
        <v>130857</v>
      </c>
      <c r="Y4765">
        <v>4080</v>
      </c>
      <c r="Z4765">
        <v>22.7196</v>
      </c>
      <c r="AA4765">
        <v>75.857699999999994</v>
      </c>
      <c r="AB4765" t="str">
        <f>IF(Restaurants[[#This Row],[Years_Operating]]&lt;5,"New",
IF(Restaurants[[#This Row],[Years_Operating]]&lt;15,"Established","Legacy"))</f>
        <v>Legacy</v>
      </c>
      <c r="AC4765" t="str">
        <f>IF(Restaurants[[#This Row],[Country]]="India","Yes","No")</f>
        <v>Yes</v>
      </c>
      <c r="AD4765" t="str">
        <f>IF(AND(Restaurants[[#This Row],[Has Online Delivery]]="Yes",Restaurants[[#This Row],[Has Table Booking]]="Yes"),"Online + Table",
IF(Restaurants[[#This Row],[Has Online Delivery]]="Yes","Online Only",
IF(Restaurants[[#This Row],[Has Table Booking]]="Yes","Table Only","None")))</f>
        <v>Online + Table</v>
      </c>
      <c r="AE4765" t="str">
        <f>IF(Restaurants[[#This Row],[Rating]]&gt;=4.5,"Excellent",
IF(Restaurants[[#This Row],[Rating]]&gt;=4,"Very Good",
IF(Restaurants[[#This Row],[Rating]]&gt;=3.5,"Good","Average/Low")))</f>
        <v>Excellent</v>
      </c>
    </row>
    <row r="4766" spans="1:31" x14ac:dyDescent="0.3">
      <c r="A4766" t="s">
        <v>92</v>
      </c>
      <c r="B4766" t="s">
        <v>866</v>
      </c>
      <c r="C4766" t="s">
        <v>251</v>
      </c>
      <c r="D4766" t="s">
        <v>263</v>
      </c>
      <c r="E4766">
        <v>3</v>
      </c>
      <c r="F4766">
        <v>345</v>
      </c>
      <c r="G4766" t="s">
        <v>95</v>
      </c>
      <c r="H4766">
        <v>2011</v>
      </c>
      <c r="I4766">
        <v>50</v>
      </c>
      <c r="J4766">
        <v>4.8</v>
      </c>
      <c r="K4766" t="s">
        <v>264</v>
      </c>
      <c r="L4766">
        <v>14</v>
      </c>
      <c r="M4766" t="s">
        <v>33</v>
      </c>
      <c r="N4766" t="s">
        <v>34</v>
      </c>
      <c r="O4766" t="s">
        <v>54</v>
      </c>
      <c r="P4766" t="s">
        <v>36</v>
      </c>
      <c r="Q4766" t="s">
        <v>36</v>
      </c>
      <c r="R4766">
        <v>53</v>
      </c>
      <c r="S4766" t="s">
        <v>37</v>
      </c>
      <c r="T4766" t="s">
        <v>63</v>
      </c>
      <c r="U4766" t="s">
        <v>69</v>
      </c>
      <c r="V4766" t="s">
        <v>2035</v>
      </c>
      <c r="W4766" t="s">
        <v>80</v>
      </c>
      <c r="X4766">
        <v>261542</v>
      </c>
      <c r="Y4766">
        <v>5476</v>
      </c>
      <c r="Z4766">
        <v>23.022500000000001</v>
      </c>
      <c r="AA4766">
        <v>72.571399999999997</v>
      </c>
      <c r="AB4766" t="str">
        <f>IF(Restaurants[[#This Row],[Years_Operating]]&lt;5,"New",
IF(Restaurants[[#This Row],[Years_Operating]]&lt;15,"Established","Legacy"))</f>
        <v>Established</v>
      </c>
      <c r="AC4766" t="str">
        <f>IF(Restaurants[[#This Row],[Country]]="India","Yes","No")</f>
        <v>Yes</v>
      </c>
      <c r="AD4766" t="str">
        <f>IF(AND(Restaurants[[#This Row],[Has Online Delivery]]="Yes",Restaurants[[#This Row],[Has Table Booking]]="Yes"),"Online + Table",
IF(Restaurants[[#This Row],[Has Online Delivery]]="Yes","Online Only",
IF(Restaurants[[#This Row],[Has Table Booking]]="Yes","Table Only","None")))</f>
        <v>Online + Table</v>
      </c>
      <c r="AE4766" t="str">
        <f>IF(Restaurants[[#This Row],[Rating]]&gt;=4.5,"Excellent",
IF(Restaurants[[#This Row],[Rating]]&gt;=4,"Very Good",
IF(Restaurants[[#This Row],[Rating]]&gt;=3.5,"Good","Average/Low")))</f>
        <v>Excellent</v>
      </c>
    </row>
    <row r="4767" spans="1:31" x14ac:dyDescent="0.3">
      <c r="A4767" t="s">
        <v>215</v>
      </c>
      <c r="B4767" t="s">
        <v>882</v>
      </c>
      <c r="C4767" t="s">
        <v>146</v>
      </c>
      <c r="D4767" t="s">
        <v>883</v>
      </c>
      <c r="E4767">
        <v>0</v>
      </c>
      <c r="F4767">
        <v>155</v>
      </c>
      <c r="G4767" t="s">
        <v>219</v>
      </c>
      <c r="H4767">
        <v>2000</v>
      </c>
      <c r="I4767">
        <v>55</v>
      </c>
      <c r="J4767">
        <v>4.7</v>
      </c>
      <c r="K4767" t="s">
        <v>914</v>
      </c>
      <c r="L4767">
        <v>25</v>
      </c>
      <c r="M4767" t="s">
        <v>160</v>
      </c>
      <c r="N4767" t="s">
        <v>210</v>
      </c>
      <c r="O4767" t="s">
        <v>54</v>
      </c>
      <c r="P4767" t="s">
        <v>36</v>
      </c>
      <c r="Q4767" t="s">
        <v>36</v>
      </c>
      <c r="R4767">
        <v>46</v>
      </c>
      <c r="S4767" t="s">
        <v>37</v>
      </c>
      <c r="T4767" t="s">
        <v>86</v>
      </c>
      <c r="U4767" t="s">
        <v>69</v>
      </c>
      <c r="W4767" t="s">
        <v>40</v>
      </c>
      <c r="X4767">
        <v>236031</v>
      </c>
      <c r="Y4767">
        <v>3169</v>
      </c>
      <c r="Z4767">
        <v>35.011600000000001</v>
      </c>
      <c r="AA4767">
        <v>135.7681</v>
      </c>
      <c r="AB4767" t="str">
        <f>IF(Restaurants[[#This Row],[Years_Operating]]&lt;5,"New",
IF(Restaurants[[#This Row],[Years_Operating]]&lt;15,"Established","Legacy"))</f>
        <v>Legacy</v>
      </c>
      <c r="AC4767" t="str">
        <f>IF(Restaurants[[#This Row],[Country]]="India","Yes","No")</f>
        <v>No</v>
      </c>
      <c r="AD4767" t="str">
        <f>IF(AND(Restaurants[[#This Row],[Has Online Delivery]]="Yes",Restaurants[[#This Row],[Has Table Booking]]="Yes"),"Online + Table",
IF(Restaurants[[#This Row],[Has Online Delivery]]="Yes","Online Only",
IF(Restaurants[[#This Row],[Has Table Booking]]="Yes","Table Only","None")))</f>
        <v>Online + Table</v>
      </c>
      <c r="AE4767" t="str">
        <f>IF(Restaurants[[#This Row],[Rating]]&gt;=4.5,"Excellent",
IF(Restaurants[[#This Row],[Rating]]&gt;=4,"Very Good",
IF(Restaurants[[#This Row],[Rating]]&gt;=3.5,"Good","Average/Low")))</f>
        <v>Excellent</v>
      </c>
    </row>
    <row r="4768" spans="1:31" x14ac:dyDescent="0.3">
      <c r="A4768" t="s">
        <v>87</v>
      </c>
      <c r="B4768" t="s">
        <v>105</v>
      </c>
      <c r="C4768" t="s">
        <v>29</v>
      </c>
      <c r="D4768" t="s">
        <v>874</v>
      </c>
      <c r="E4768">
        <v>3</v>
      </c>
      <c r="F4768">
        <v>295</v>
      </c>
      <c r="G4768" t="s">
        <v>91</v>
      </c>
      <c r="H4768">
        <v>1897</v>
      </c>
      <c r="I4768">
        <v>50</v>
      </c>
      <c r="J4768">
        <v>4.8</v>
      </c>
      <c r="K4768" t="s">
        <v>875</v>
      </c>
      <c r="L4768">
        <v>128</v>
      </c>
      <c r="M4768" t="s">
        <v>33</v>
      </c>
      <c r="N4768" t="s">
        <v>34</v>
      </c>
      <c r="O4768" t="s">
        <v>35</v>
      </c>
      <c r="P4768" t="s">
        <v>36</v>
      </c>
      <c r="Q4768" t="s">
        <v>37</v>
      </c>
      <c r="R4768">
        <v>46</v>
      </c>
      <c r="S4768" t="s">
        <v>36</v>
      </c>
      <c r="T4768" t="s">
        <v>38</v>
      </c>
      <c r="U4768" t="s">
        <v>32</v>
      </c>
      <c r="W4768" t="s">
        <v>47</v>
      </c>
      <c r="X4768">
        <v>461162</v>
      </c>
      <c r="Y4768">
        <v>362</v>
      </c>
      <c r="Z4768">
        <v>41.902799999999999</v>
      </c>
      <c r="AA4768">
        <v>12.4964</v>
      </c>
      <c r="AB4768" t="str">
        <f>IF(Restaurants[[#This Row],[Years_Operating]]&lt;5,"New",
IF(Restaurants[[#This Row],[Years_Operating]]&lt;15,"Established","Legacy"))</f>
        <v>Legacy</v>
      </c>
      <c r="AC4768" t="str">
        <f>IF(Restaurants[[#This Row],[Country]]="India","Yes","No")</f>
        <v>No</v>
      </c>
      <c r="AD4768" t="str">
        <f>IF(AND(Restaurants[[#This Row],[Has Online Delivery]]="Yes",Restaurants[[#This Row],[Has Table Booking]]="Yes"),"Online + Table",
IF(Restaurants[[#This Row],[Has Online Delivery]]="Yes","Online Only",
IF(Restaurants[[#This Row],[Has Table Booking]]="Yes","Table Only","None")))</f>
        <v>Online Only</v>
      </c>
      <c r="AE4768" t="str">
        <f>IF(Restaurants[[#This Row],[Rating]]&gt;=4.5,"Excellent",
IF(Restaurants[[#This Row],[Rating]]&gt;=4,"Very Good",
IF(Restaurants[[#This Row],[Rating]]&gt;=3.5,"Good","Average/Low")))</f>
        <v>Excellent</v>
      </c>
    </row>
    <row r="4769" spans="1:31" x14ac:dyDescent="0.3">
      <c r="A4769" t="s">
        <v>76</v>
      </c>
      <c r="B4769" t="s">
        <v>973</v>
      </c>
      <c r="C4769" t="s">
        <v>196</v>
      </c>
      <c r="D4769" t="s">
        <v>953</v>
      </c>
      <c r="E4769">
        <v>3</v>
      </c>
      <c r="F4769">
        <v>295</v>
      </c>
      <c r="G4769" t="s">
        <v>79</v>
      </c>
      <c r="H4769">
        <v>1972</v>
      </c>
      <c r="I4769">
        <v>62</v>
      </c>
      <c r="J4769">
        <v>4.8</v>
      </c>
      <c r="K4769" t="s">
        <v>1091</v>
      </c>
      <c r="L4769">
        <v>53</v>
      </c>
      <c r="M4769" t="s">
        <v>33</v>
      </c>
      <c r="N4769" t="s">
        <v>34</v>
      </c>
      <c r="O4769" t="s">
        <v>54</v>
      </c>
      <c r="P4769" t="s">
        <v>37</v>
      </c>
      <c r="Q4769" t="s">
        <v>37</v>
      </c>
      <c r="R4769">
        <v>70</v>
      </c>
      <c r="S4769" t="s">
        <v>36</v>
      </c>
      <c r="T4769" t="s">
        <v>38</v>
      </c>
      <c r="U4769" t="s">
        <v>69</v>
      </c>
      <c r="W4769" t="s">
        <v>40</v>
      </c>
      <c r="X4769">
        <v>72065</v>
      </c>
      <c r="Y4769">
        <v>5240</v>
      </c>
      <c r="Z4769">
        <v>52.486199999999997</v>
      </c>
      <c r="AA4769">
        <v>-1.8904000000000001</v>
      </c>
      <c r="AB4769" t="str">
        <f>IF(Restaurants[[#This Row],[Years_Operating]]&lt;5,"New",
IF(Restaurants[[#This Row],[Years_Operating]]&lt;15,"Established","Legacy"))</f>
        <v>Legacy</v>
      </c>
      <c r="AC4769" t="str">
        <f>IF(Restaurants[[#This Row],[Country]]="India","Yes","No")</f>
        <v>No</v>
      </c>
      <c r="AD4769" t="str">
        <f>IF(AND(Restaurants[[#This Row],[Has Online Delivery]]="Yes",Restaurants[[#This Row],[Has Table Booking]]="Yes"),"Online + Table",
IF(Restaurants[[#This Row],[Has Online Delivery]]="Yes","Online Only",
IF(Restaurants[[#This Row],[Has Table Booking]]="Yes","Table Only","None")))</f>
        <v>None</v>
      </c>
      <c r="AE4769" t="str">
        <f>IF(Restaurants[[#This Row],[Rating]]&gt;=4.5,"Excellent",
IF(Restaurants[[#This Row],[Rating]]&gt;=4,"Very Good",
IF(Restaurants[[#This Row],[Rating]]&gt;=3.5,"Good","Average/Low")))</f>
        <v>Excellent</v>
      </c>
    </row>
    <row r="4770" spans="1:31" x14ac:dyDescent="0.3">
      <c r="A4770" t="s">
        <v>48</v>
      </c>
      <c r="B4770" t="s">
        <v>913</v>
      </c>
      <c r="C4770" t="s">
        <v>146</v>
      </c>
      <c r="D4770" t="s">
        <v>905</v>
      </c>
      <c r="E4770">
        <v>3</v>
      </c>
      <c r="F4770">
        <v>390</v>
      </c>
      <c r="G4770" t="s">
        <v>52</v>
      </c>
      <c r="H4770">
        <v>1994</v>
      </c>
      <c r="I4770">
        <v>60</v>
      </c>
      <c r="J4770">
        <v>4.9000000000000004</v>
      </c>
      <c r="K4770" t="s">
        <v>906</v>
      </c>
      <c r="L4770">
        <v>31</v>
      </c>
      <c r="M4770" t="s">
        <v>33</v>
      </c>
      <c r="N4770" t="s">
        <v>34</v>
      </c>
      <c r="O4770" t="s">
        <v>54</v>
      </c>
      <c r="P4770" t="s">
        <v>36</v>
      </c>
      <c r="Q4770" t="s">
        <v>36</v>
      </c>
      <c r="R4770">
        <v>47</v>
      </c>
      <c r="S4770" t="s">
        <v>36</v>
      </c>
      <c r="T4770" t="s">
        <v>38</v>
      </c>
      <c r="U4770" t="s">
        <v>69</v>
      </c>
      <c r="W4770" t="s">
        <v>149</v>
      </c>
      <c r="X4770">
        <v>197127</v>
      </c>
      <c r="Y4770">
        <v>954</v>
      </c>
      <c r="Z4770">
        <v>34.6937</v>
      </c>
      <c r="AA4770">
        <v>135.50229999999999</v>
      </c>
      <c r="AB4770" t="str">
        <f>IF(Restaurants[[#This Row],[Years_Operating]]&lt;5,"New",
IF(Restaurants[[#This Row],[Years_Operating]]&lt;15,"Established","Legacy"))</f>
        <v>Legacy</v>
      </c>
      <c r="AC4770" t="str">
        <f>IF(Restaurants[[#This Row],[Country]]="India","Yes","No")</f>
        <v>No</v>
      </c>
      <c r="AD4770" t="str">
        <f>IF(AND(Restaurants[[#This Row],[Has Online Delivery]]="Yes",Restaurants[[#This Row],[Has Table Booking]]="Yes"),"Online + Table",
IF(Restaurants[[#This Row],[Has Online Delivery]]="Yes","Online Only",
IF(Restaurants[[#This Row],[Has Table Booking]]="Yes","Table Only","None")))</f>
        <v>Online + Table</v>
      </c>
      <c r="AE4770" t="str">
        <f>IF(Restaurants[[#This Row],[Rating]]&gt;=4.5,"Excellent",
IF(Restaurants[[#This Row],[Rating]]&gt;=4,"Very Good",
IF(Restaurants[[#This Row],[Rating]]&gt;=3.5,"Good","Average/Low")))</f>
        <v>Excellent</v>
      </c>
    </row>
    <row r="4771" spans="1:31" x14ac:dyDescent="0.3">
      <c r="A4771" t="s">
        <v>57</v>
      </c>
      <c r="B4771" t="s">
        <v>921</v>
      </c>
      <c r="C4771" t="s">
        <v>251</v>
      </c>
      <c r="D4771" t="s">
        <v>252</v>
      </c>
      <c r="E4771">
        <v>3</v>
      </c>
      <c r="F4771">
        <v>425</v>
      </c>
      <c r="G4771" t="s">
        <v>61</v>
      </c>
      <c r="H4771">
        <v>1986</v>
      </c>
      <c r="I4771">
        <v>40</v>
      </c>
      <c r="J4771">
        <v>4.9000000000000004</v>
      </c>
      <c r="K4771" t="s">
        <v>253</v>
      </c>
      <c r="L4771">
        <v>39</v>
      </c>
      <c r="M4771" t="s">
        <v>62</v>
      </c>
      <c r="N4771" t="s">
        <v>34</v>
      </c>
      <c r="O4771" t="s">
        <v>35</v>
      </c>
      <c r="P4771" t="s">
        <v>37</v>
      </c>
      <c r="Q4771" t="s">
        <v>36</v>
      </c>
      <c r="R4771">
        <v>55</v>
      </c>
      <c r="S4771" t="s">
        <v>36</v>
      </c>
      <c r="T4771" t="s">
        <v>63</v>
      </c>
      <c r="U4771" t="s">
        <v>39</v>
      </c>
      <c r="V4771" t="s">
        <v>2036</v>
      </c>
      <c r="W4771" t="s">
        <v>70</v>
      </c>
      <c r="X4771">
        <v>256305</v>
      </c>
      <c r="Y4771">
        <v>5971</v>
      </c>
      <c r="Z4771">
        <v>26.912400000000002</v>
      </c>
      <c r="AA4771">
        <v>75.787300000000002</v>
      </c>
      <c r="AB4771" t="str">
        <f>IF(Restaurants[[#This Row],[Years_Operating]]&lt;5,"New",
IF(Restaurants[[#This Row],[Years_Operating]]&lt;15,"Established","Legacy"))</f>
        <v>Legacy</v>
      </c>
      <c r="AC4771" t="str">
        <f>IF(Restaurants[[#This Row],[Country]]="India","Yes","No")</f>
        <v>Yes</v>
      </c>
      <c r="AD4771" t="str">
        <f>IF(AND(Restaurants[[#This Row],[Has Online Delivery]]="Yes",Restaurants[[#This Row],[Has Table Booking]]="Yes"),"Online + Table",
IF(Restaurants[[#This Row],[Has Online Delivery]]="Yes","Online Only",
IF(Restaurants[[#This Row],[Has Table Booking]]="Yes","Table Only","None")))</f>
        <v>Table Only</v>
      </c>
      <c r="AE4771" t="str">
        <f>IF(Restaurants[[#This Row],[Rating]]&gt;=4.5,"Excellent",
IF(Restaurants[[#This Row],[Rating]]&gt;=4,"Very Good",
IF(Restaurants[[#This Row],[Rating]]&gt;=3.5,"Good","Average/Low")))</f>
        <v>Excellent</v>
      </c>
    </row>
    <row r="4772" spans="1:31" x14ac:dyDescent="0.3">
      <c r="A4772" t="s">
        <v>76</v>
      </c>
      <c r="B4772" t="s">
        <v>900</v>
      </c>
      <c r="C4772" t="s">
        <v>50</v>
      </c>
      <c r="D4772" t="s">
        <v>901</v>
      </c>
      <c r="E4772">
        <v>3</v>
      </c>
      <c r="F4772">
        <v>295</v>
      </c>
      <c r="G4772" t="s">
        <v>79</v>
      </c>
      <c r="H4772">
        <v>1972</v>
      </c>
      <c r="I4772">
        <v>62</v>
      </c>
      <c r="J4772">
        <v>4.8</v>
      </c>
      <c r="K4772" t="s">
        <v>902</v>
      </c>
      <c r="L4772">
        <v>53</v>
      </c>
      <c r="M4772" t="s">
        <v>33</v>
      </c>
      <c r="N4772" t="s">
        <v>34</v>
      </c>
      <c r="O4772" t="s">
        <v>54</v>
      </c>
      <c r="P4772" t="s">
        <v>37</v>
      </c>
      <c r="Q4772" t="s">
        <v>36</v>
      </c>
      <c r="R4772">
        <v>51</v>
      </c>
      <c r="S4772" t="s">
        <v>36</v>
      </c>
      <c r="T4772" t="s">
        <v>55</v>
      </c>
      <c r="U4772" t="s">
        <v>32</v>
      </c>
      <c r="W4772" t="s">
        <v>108</v>
      </c>
      <c r="X4772">
        <v>203603</v>
      </c>
      <c r="Y4772">
        <v>1036</v>
      </c>
      <c r="Z4772">
        <v>34.052199999999999</v>
      </c>
      <c r="AA4772">
        <v>-118.2437</v>
      </c>
      <c r="AB4772" t="str">
        <f>IF(Restaurants[[#This Row],[Years_Operating]]&lt;5,"New",
IF(Restaurants[[#This Row],[Years_Operating]]&lt;15,"Established","Legacy"))</f>
        <v>Legacy</v>
      </c>
      <c r="AC4772" t="str">
        <f>IF(Restaurants[[#This Row],[Country]]="India","Yes","No")</f>
        <v>No</v>
      </c>
      <c r="AD4772" t="str">
        <f>IF(AND(Restaurants[[#This Row],[Has Online Delivery]]="Yes",Restaurants[[#This Row],[Has Table Booking]]="Yes"),"Online + Table",
IF(Restaurants[[#This Row],[Has Online Delivery]]="Yes","Online Only",
IF(Restaurants[[#This Row],[Has Table Booking]]="Yes","Table Only","None")))</f>
        <v>Table Only</v>
      </c>
      <c r="AE4772" t="str">
        <f>IF(Restaurants[[#This Row],[Rating]]&gt;=4.5,"Excellent",
IF(Restaurants[[#This Row],[Rating]]&gt;=4,"Very Good",
IF(Restaurants[[#This Row],[Rating]]&gt;=3.5,"Good","Average/Low")))</f>
        <v>Excellent</v>
      </c>
    </row>
    <row r="4773" spans="1:31" x14ac:dyDescent="0.3">
      <c r="A4773" t="s">
        <v>175</v>
      </c>
      <c r="B4773" t="s">
        <v>125</v>
      </c>
      <c r="C4773" t="s">
        <v>50</v>
      </c>
      <c r="D4773" t="s">
        <v>901</v>
      </c>
      <c r="E4773">
        <v>2</v>
      </c>
      <c r="F4773">
        <v>245</v>
      </c>
      <c r="G4773" t="s">
        <v>177</v>
      </c>
      <c r="H4773">
        <v>2005</v>
      </c>
      <c r="I4773">
        <v>46</v>
      </c>
      <c r="J4773">
        <v>4.7</v>
      </c>
      <c r="K4773" t="s">
        <v>902</v>
      </c>
      <c r="L4773">
        <v>20</v>
      </c>
      <c r="M4773" t="s">
        <v>160</v>
      </c>
      <c r="N4773" t="s">
        <v>143</v>
      </c>
      <c r="O4773" t="s">
        <v>45</v>
      </c>
      <c r="P4773" t="s">
        <v>36</v>
      </c>
      <c r="Q4773" t="s">
        <v>37</v>
      </c>
      <c r="R4773">
        <v>38</v>
      </c>
      <c r="S4773" t="s">
        <v>36</v>
      </c>
      <c r="T4773" t="s">
        <v>63</v>
      </c>
      <c r="U4773" t="s">
        <v>32</v>
      </c>
      <c r="W4773" t="s">
        <v>108</v>
      </c>
      <c r="X4773">
        <v>286705</v>
      </c>
      <c r="Y4773">
        <v>6452</v>
      </c>
      <c r="Z4773">
        <v>41.878100000000003</v>
      </c>
      <c r="AA4773">
        <v>-87.629800000000003</v>
      </c>
      <c r="AB4773" t="str">
        <f>IF(Restaurants[[#This Row],[Years_Operating]]&lt;5,"New",
IF(Restaurants[[#This Row],[Years_Operating]]&lt;15,"Established","Legacy"))</f>
        <v>Legacy</v>
      </c>
      <c r="AC4773" t="str">
        <f>IF(Restaurants[[#This Row],[Country]]="India","Yes","No")</f>
        <v>No</v>
      </c>
      <c r="AD4773" t="str">
        <f>IF(AND(Restaurants[[#This Row],[Has Online Delivery]]="Yes",Restaurants[[#This Row],[Has Table Booking]]="Yes"),"Online + Table",
IF(Restaurants[[#This Row],[Has Online Delivery]]="Yes","Online Only",
IF(Restaurants[[#This Row],[Has Table Booking]]="Yes","Table Only","None")))</f>
        <v>Online Only</v>
      </c>
      <c r="AE4773" t="str">
        <f>IF(Restaurants[[#This Row],[Rating]]&gt;=4.5,"Excellent",
IF(Restaurants[[#This Row],[Rating]]&gt;=4,"Very Good",
IF(Restaurants[[#This Row],[Rating]]&gt;=3.5,"Good","Average/Low")))</f>
        <v>Excellent</v>
      </c>
    </row>
    <row r="4774" spans="1:31" x14ac:dyDescent="0.3">
      <c r="A4774" t="s">
        <v>48</v>
      </c>
      <c r="B4774" t="s">
        <v>933</v>
      </c>
      <c r="C4774" t="s">
        <v>251</v>
      </c>
      <c r="D4774" t="s">
        <v>863</v>
      </c>
      <c r="E4774">
        <v>3</v>
      </c>
      <c r="F4774">
        <v>390</v>
      </c>
      <c r="G4774" t="s">
        <v>52</v>
      </c>
      <c r="H4774">
        <v>1994</v>
      </c>
      <c r="I4774">
        <v>60</v>
      </c>
      <c r="J4774">
        <v>4.9000000000000004</v>
      </c>
      <c r="K4774" t="s">
        <v>926</v>
      </c>
      <c r="L4774">
        <v>31</v>
      </c>
      <c r="M4774" t="s">
        <v>33</v>
      </c>
      <c r="N4774" t="s">
        <v>34</v>
      </c>
      <c r="O4774" t="s">
        <v>54</v>
      </c>
      <c r="P4774" t="s">
        <v>37</v>
      </c>
      <c r="Q4774" t="s">
        <v>36</v>
      </c>
      <c r="R4774">
        <v>61</v>
      </c>
      <c r="S4774" t="s">
        <v>37</v>
      </c>
      <c r="T4774" t="s">
        <v>38</v>
      </c>
      <c r="U4774" t="s">
        <v>46</v>
      </c>
      <c r="V4774" t="s">
        <v>2037</v>
      </c>
      <c r="W4774" t="s">
        <v>132</v>
      </c>
      <c r="X4774">
        <v>310914</v>
      </c>
      <c r="Y4774">
        <v>2914</v>
      </c>
      <c r="Z4774">
        <v>22.7196</v>
      </c>
      <c r="AA4774">
        <v>75.857699999999994</v>
      </c>
      <c r="AB4774" t="str">
        <f>IF(Restaurants[[#This Row],[Years_Operating]]&lt;5,"New",
IF(Restaurants[[#This Row],[Years_Operating]]&lt;15,"Established","Legacy"))</f>
        <v>Legacy</v>
      </c>
      <c r="AC4774" t="str">
        <f>IF(Restaurants[[#This Row],[Country]]="India","Yes","No")</f>
        <v>Yes</v>
      </c>
      <c r="AD4774" t="str">
        <f>IF(AND(Restaurants[[#This Row],[Has Online Delivery]]="Yes",Restaurants[[#This Row],[Has Table Booking]]="Yes"),"Online + Table",
IF(Restaurants[[#This Row],[Has Online Delivery]]="Yes","Online Only",
IF(Restaurants[[#This Row],[Has Table Booking]]="Yes","Table Only","None")))</f>
        <v>Table Only</v>
      </c>
      <c r="AE4774" t="str">
        <f>IF(Restaurants[[#This Row],[Rating]]&gt;=4.5,"Excellent",
IF(Restaurants[[#This Row],[Rating]]&gt;=4,"Very Good",
IF(Restaurants[[#This Row],[Rating]]&gt;=3.5,"Good","Average/Low")))</f>
        <v>Excellent</v>
      </c>
    </row>
    <row r="4775" spans="1:31" x14ac:dyDescent="0.3">
      <c r="A4775" t="s">
        <v>161</v>
      </c>
      <c r="B4775" t="s">
        <v>105</v>
      </c>
      <c r="C4775" t="s">
        <v>29</v>
      </c>
      <c r="D4775" t="s">
        <v>886</v>
      </c>
      <c r="E4775">
        <v>2</v>
      </c>
      <c r="F4775">
        <v>275</v>
      </c>
      <c r="G4775" t="s">
        <v>163</v>
      </c>
      <c r="H4775">
        <v>2003</v>
      </c>
      <c r="I4775">
        <v>36</v>
      </c>
      <c r="J4775">
        <v>4.7</v>
      </c>
      <c r="K4775" t="s">
        <v>887</v>
      </c>
      <c r="L4775">
        <v>22</v>
      </c>
      <c r="M4775" t="s">
        <v>33</v>
      </c>
      <c r="N4775" t="s">
        <v>143</v>
      </c>
      <c r="O4775" t="s">
        <v>45</v>
      </c>
      <c r="P4775" t="s">
        <v>36</v>
      </c>
      <c r="Q4775" t="s">
        <v>36</v>
      </c>
      <c r="R4775">
        <v>33</v>
      </c>
      <c r="S4775" t="s">
        <v>37</v>
      </c>
      <c r="T4775" t="s">
        <v>55</v>
      </c>
      <c r="U4775" t="s">
        <v>32</v>
      </c>
      <c r="W4775" t="s">
        <v>80</v>
      </c>
      <c r="X4775">
        <v>265012</v>
      </c>
      <c r="Y4775">
        <v>2956</v>
      </c>
      <c r="Z4775">
        <v>41.902799999999999</v>
      </c>
      <c r="AA4775">
        <v>12.4964</v>
      </c>
      <c r="AB4775" t="str">
        <f>IF(Restaurants[[#This Row],[Years_Operating]]&lt;5,"New",
IF(Restaurants[[#This Row],[Years_Operating]]&lt;15,"Established","Legacy"))</f>
        <v>Legacy</v>
      </c>
      <c r="AC4775" t="str">
        <f>IF(Restaurants[[#This Row],[Country]]="India","Yes","No")</f>
        <v>No</v>
      </c>
      <c r="AD4775" t="str">
        <f>IF(AND(Restaurants[[#This Row],[Has Online Delivery]]="Yes",Restaurants[[#This Row],[Has Table Booking]]="Yes"),"Online + Table",
IF(Restaurants[[#This Row],[Has Online Delivery]]="Yes","Online Only",
IF(Restaurants[[#This Row],[Has Table Booking]]="Yes","Table Only","None")))</f>
        <v>Online + Table</v>
      </c>
      <c r="AE4775" t="str">
        <f>IF(Restaurants[[#This Row],[Rating]]&gt;=4.5,"Excellent",
IF(Restaurants[[#This Row],[Rating]]&gt;=4,"Very Good",
IF(Restaurants[[#This Row],[Rating]]&gt;=3.5,"Good","Average/Low")))</f>
        <v>Excellent</v>
      </c>
    </row>
    <row r="4776" spans="1:31" x14ac:dyDescent="0.3">
      <c r="A4776" t="s">
        <v>173</v>
      </c>
      <c r="B4776" t="s">
        <v>876</v>
      </c>
      <c r="C4776" t="s">
        <v>877</v>
      </c>
      <c r="D4776" t="s">
        <v>157</v>
      </c>
      <c r="E4776">
        <v>2</v>
      </c>
      <c r="F4776">
        <v>285</v>
      </c>
      <c r="G4776" t="s">
        <v>174</v>
      </c>
      <c r="H4776">
        <v>2010</v>
      </c>
      <c r="I4776">
        <v>30</v>
      </c>
      <c r="J4776">
        <v>4.7</v>
      </c>
      <c r="K4776" t="s">
        <v>159</v>
      </c>
      <c r="L4776">
        <v>15</v>
      </c>
      <c r="M4776" t="s">
        <v>33</v>
      </c>
      <c r="N4776" t="s">
        <v>143</v>
      </c>
      <c r="O4776" t="s">
        <v>45</v>
      </c>
      <c r="P4776" t="s">
        <v>37</v>
      </c>
      <c r="Q4776" t="s">
        <v>37</v>
      </c>
      <c r="R4776">
        <v>32</v>
      </c>
      <c r="S4776" t="s">
        <v>36</v>
      </c>
      <c r="T4776" t="s">
        <v>55</v>
      </c>
      <c r="U4776" t="s">
        <v>69</v>
      </c>
      <c r="W4776" t="s">
        <v>64</v>
      </c>
      <c r="X4776">
        <v>305765</v>
      </c>
      <c r="Y4776">
        <v>2894</v>
      </c>
      <c r="Z4776">
        <v>-33.8688</v>
      </c>
      <c r="AA4776">
        <v>151.20930000000001</v>
      </c>
      <c r="AB4776" t="str">
        <f>IF(Restaurants[[#This Row],[Years_Operating]]&lt;5,"New",
IF(Restaurants[[#This Row],[Years_Operating]]&lt;15,"Established","Legacy"))</f>
        <v>Legacy</v>
      </c>
      <c r="AC4776" t="str">
        <f>IF(Restaurants[[#This Row],[Country]]="India","Yes","No")</f>
        <v>No</v>
      </c>
      <c r="AD4776" t="str">
        <f>IF(AND(Restaurants[[#This Row],[Has Online Delivery]]="Yes",Restaurants[[#This Row],[Has Table Booking]]="Yes"),"Online + Table",
IF(Restaurants[[#This Row],[Has Online Delivery]]="Yes","Online Only",
IF(Restaurants[[#This Row],[Has Table Booking]]="Yes","Table Only","None")))</f>
        <v>None</v>
      </c>
      <c r="AE4776" t="str">
        <f>IF(Restaurants[[#This Row],[Rating]]&gt;=4.5,"Excellent",
IF(Restaurants[[#This Row],[Rating]]&gt;=4,"Very Good",
IF(Restaurants[[#This Row],[Rating]]&gt;=3.5,"Good","Average/Low")))</f>
        <v>Excellent</v>
      </c>
    </row>
    <row r="4777" spans="1:31" x14ac:dyDescent="0.3">
      <c r="A4777" t="s">
        <v>104</v>
      </c>
      <c r="B4777" t="s">
        <v>880</v>
      </c>
      <c r="C4777" t="s">
        <v>50</v>
      </c>
      <c r="D4777" t="s">
        <v>901</v>
      </c>
      <c r="E4777">
        <v>3</v>
      </c>
      <c r="F4777">
        <v>310</v>
      </c>
      <c r="G4777" t="s">
        <v>107</v>
      </c>
      <c r="H4777">
        <v>1994</v>
      </c>
      <c r="I4777">
        <v>50</v>
      </c>
      <c r="J4777">
        <v>4.8</v>
      </c>
      <c r="K4777" t="s">
        <v>902</v>
      </c>
      <c r="L4777">
        <v>31</v>
      </c>
      <c r="M4777" t="s">
        <v>33</v>
      </c>
      <c r="N4777" t="s">
        <v>34</v>
      </c>
      <c r="O4777" t="s">
        <v>35</v>
      </c>
      <c r="P4777" t="s">
        <v>37</v>
      </c>
      <c r="Q4777" t="s">
        <v>37</v>
      </c>
      <c r="R4777">
        <v>57</v>
      </c>
      <c r="S4777" t="s">
        <v>36</v>
      </c>
      <c r="T4777" t="s">
        <v>63</v>
      </c>
      <c r="U4777" t="s">
        <v>69</v>
      </c>
      <c r="W4777" t="s">
        <v>40</v>
      </c>
      <c r="X4777">
        <v>147386</v>
      </c>
      <c r="Y4777">
        <v>7875</v>
      </c>
      <c r="Z4777">
        <v>29.760400000000001</v>
      </c>
      <c r="AA4777">
        <v>-95.369799999999998</v>
      </c>
      <c r="AB4777" t="str">
        <f>IF(Restaurants[[#This Row],[Years_Operating]]&lt;5,"New",
IF(Restaurants[[#This Row],[Years_Operating]]&lt;15,"Established","Legacy"))</f>
        <v>Legacy</v>
      </c>
      <c r="AC4777" t="str">
        <f>IF(Restaurants[[#This Row],[Country]]="India","Yes","No")</f>
        <v>No</v>
      </c>
      <c r="AD4777" t="str">
        <f>IF(AND(Restaurants[[#This Row],[Has Online Delivery]]="Yes",Restaurants[[#This Row],[Has Table Booking]]="Yes"),"Online + Table",
IF(Restaurants[[#This Row],[Has Online Delivery]]="Yes","Online Only",
IF(Restaurants[[#This Row],[Has Table Booking]]="Yes","Table Only","None")))</f>
        <v>None</v>
      </c>
      <c r="AE4777" t="str">
        <f>IF(Restaurants[[#This Row],[Rating]]&gt;=4.5,"Excellent",
IF(Restaurants[[#This Row],[Rating]]&gt;=4,"Very Good",
IF(Restaurants[[#This Row],[Rating]]&gt;=3.5,"Good","Average/Low")))</f>
        <v>Excellent</v>
      </c>
    </row>
    <row r="4778" spans="1:31" x14ac:dyDescent="0.3">
      <c r="A4778" t="s">
        <v>87</v>
      </c>
      <c r="B4778" t="s">
        <v>93</v>
      </c>
      <c r="C4778" t="s">
        <v>50</v>
      </c>
      <c r="D4778" t="s">
        <v>916</v>
      </c>
      <c r="E4778">
        <v>3</v>
      </c>
      <c r="F4778">
        <v>295</v>
      </c>
      <c r="G4778" t="s">
        <v>91</v>
      </c>
      <c r="H4778">
        <v>1897</v>
      </c>
      <c r="I4778">
        <v>50</v>
      </c>
      <c r="J4778">
        <v>4.8</v>
      </c>
      <c r="K4778" t="s">
        <v>930</v>
      </c>
      <c r="L4778">
        <v>128</v>
      </c>
      <c r="M4778" t="s">
        <v>33</v>
      </c>
      <c r="N4778" t="s">
        <v>34</v>
      </c>
      <c r="O4778" t="s">
        <v>35</v>
      </c>
      <c r="P4778" t="s">
        <v>36</v>
      </c>
      <c r="Q4778" t="s">
        <v>36</v>
      </c>
      <c r="R4778">
        <v>28</v>
      </c>
      <c r="S4778" t="s">
        <v>37</v>
      </c>
      <c r="T4778" t="s">
        <v>86</v>
      </c>
      <c r="U4778" t="s">
        <v>69</v>
      </c>
      <c r="W4778" t="s">
        <v>64</v>
      </c>
      <c r="X4778">
        <v>244684</v>
      </c>
      <c r="Y4778">
        <v>7628</v>
      </c>
      <c r="Z4778">
        <v>37.774900000000002</v>
      </c>
      <c r="AA4778">
        <v>-122.4194</v>
      </c>
      <c r="AB4778" t="str">
        <f>IF(Restaurants[[#This Row],[Years_Operating]]&lt;5,"New",
IF(Restaurants[[#This Row],[Years_Operating]]&lt;15,"Established","Legacy"))</f>
        <v>Legacy</v>
      </c>
      <c r="AC4778" t="str">
        <f>IF(Restaurants[[#This Row],[Country]]="India","Yes","No")</f>
        <v>No</v>
      </c>
      <c r="AD4778" t="str">
        <f>IF(AND(Restaurants[[#This Row],[Has Online Delivery]]="Yes",Restaurants[[#This Row],[Has Table Booking]]="Yes"),"Online + Table",
IF(Restaurants[[#This Row],[Has Online Delivery]]="Yes","Online Only",
IF(Restaurants[[#This Row],[Has Table Booking]]="Yes","Table Only","None")))</f>
        <v>Online + Table</v>
      </c>
      <c r="AE4778" t="str">
        <f>IF(Restaurants[[#This Row],[Rating]]&gt;=4.5,"Excellent",
IF(Restaurants[[#This Row],[Rating]]&gt;=4,"Very Good",
IF(Restaurants[[#This Row],[Rating]]&gt;=3.5,"Good","Average/Low")))</f>
        <v>Excellent</v>
      </c>
    </row>
    <row r="4779" spans="1:31" x14ac:dyDescent="0.3">
      <c r="A4779" t="s">
        <v>100</v>
      </c>
      <c r="B4779" t="s">
        <v>272</v>
      </c>
      <c r="C4779" t="s">
        <v>251</v>
      </c>
      <c r="D4779" t="s">
        <v>278</v>
      </c>
      <c r="E4779">
        <v>3</v>
      </c>
      <c r="F4779">
        <v>385</v>
      </c>
      <c r="G4779" t="s">
        <v>102</v>
      </c>
      <c r="H4779">
        <v>2003</v>
      </c>
      <c r="I4779">
        <v>55</v>
      </c>
      <c r="J4779">
        <v>4.8</v>
      </c>
      <c r="K4779" t="s">
        <v>279</v>
      </c>
      <c r="L4779">
        <v>22</v>
      </c>
      <c r="M4779" t="s">
        <v>33</v>
      </c>
      <c r="N4779" t="s">
        <v>34</v>
      </c>
      <c r="O4779" t="s">
        <v>35</v>
      </c>
      <c r="P4779" t="s">
        <v>37</v>
      </c>
      <c r="Q4779" t="s">
        <v>36</v>
      </c>
      <c r="R4779">
        <v>36</v>
      </c>
      <c r="S4779" t="s">
        <v>37</v>
      </c>
      <c r="T4779" t="s">
        <v>86</v>
      </c>
      <c r="U4779" t="s">
        <v>69</v>
      </c>
      <c r="V4779" t="s">
        <v>2038</v>
      </c>
      <c r="W4779" t="s">
        <v>56</v>
      </c>
      <c r="X4779">
        <v>365487</v>
      </c>
      <c r="Y4779">
        <v>1063</v>
      </c>
      <c r="Z4779">
        <v>13.082700000000001</v>
      </c>
      <c r="AA4779">
        <v>80.270700000000005</v>
      </c>
      <c r="AB4779" t="str">
        <f>IF(Restaurants[[#This Row],[Years_Operating]]&lt;5,"New",
IF(Restaurants[[#This Row],[Years_Operating]]&lt;15,"Established","Legacy"))</f>
        <v>Legacy</v>
      </c>
      <c r="AC4779" t="str">
        <f>IF(Restaurants[[#This Row],[Country]]="India","Yes","No")</f>
        <v>Yes</v>
      </c>
      <c r="AD4779" t="str">
        <f>IF(AND(Restaurants[[#This Row],[Has Online Delivery]]="Yes",Restaurants[[#This Row],[Has Table Booking]]="Yes"),"Online + Table",
IF(Restaurants[[#This Row],[Has Online Delivery]]="Yes","Online Only",
IF(Restaurants[[#This Row],[Has Table Booking]]="Yes","Table Only","None")))</f>
        <v>Table Only</v>
      </c>
      <c r="AE4779" t="str">
        <f>IF(Restaurants[[#This Row],[Rating]]&gt;=4.5,"Excellent",
IF(Restaurants[[#This Row],[Rating]]&gt;=4,"Very Good",
IF(Restaurants[[#This Row],[Rating]]&gt;=3.5,"Good","Average/Low")))</f>
        <v>Excellent</v>
      </c>
    </row>
    <row r="4780" spans="1:31" x14ac:dyDescent="0.3">
      <c r="A4780" t="s">
        <v>238</v>
      </c>
      <c r="B4780" t="s">
        <v>891</v>
      </c>
      <c r="C4780" t="s">
        <v>196</v>
      </c>
      <c r="D4780" t="s">
        <v>928</v>
      </c>
      <c r="E4780">
        <v>0</v>
      </c>
      <c r="F4780">
        <v>220</v>
      </c>
      <c r="G4780" t="s">
        <v>242</v>
      </c>
      <c r="H4780">
        <v>2011</v>
      </c>
      <c r="I4780">
        <v>50</v>
      </c>
      <c r="J4780">
        <v>4.5</v>
      </c>
      <c r="K4780" t="s">
        <v>929</v>
      </c>
      <c r="L4780">
        <v>14</v>
      </c>
      <c r="M4780" t="s">
        <v>160</v>
      </c>
      <c r="N4780" t="s">
        <v>210</v>
      </c>
      <c r="O4780" t="s">
        <v>35</v>
      </c>
      <c r="P4780" t="s">
        <v>36</v>
      </c>
      <c r="Q4780" t="s">
        <v>36</v>
      </c>
      <c r="R4780">
        <v>49</v>
      </c>
      <c r="S4780" t="s">
        <v>37</v>
      </c>
      <c r="T4780" t="s">
        <v>86</v>
      </c>
      <c r="U4780" t="s">
        <v>32</v>
      </c>
      <c r="W4780" t="s">
        <v>56</v>
      </c>
      <c r="X4780">
        <v>303733</v>
      </c>
      <c r="Y4780">
        <v>7296</v>
      </c>
      <c r="Z4780">
        <v>53.480800000000002</v>
      </c>
      <c r="AA4780">
        <v>-2.2425999999999999</v>
      </c>
      <c r="AB4780" t="str">
        <f>IF(Restaurants[[#This Row],[Years_Operating]]&lt;5,"New",
IF(Restaurants[[#This Row],[Years_Operating]]&lt;15,"Established","Legacy"))</f>
        <v>Established</v>
      </c>
      <c r="AC4780" t="str">
        <f>IF(Restaurants[[#This Row],[Country]]="India","Yes","No")</f>
        <v>No</v>
      </c>
      <c r="AD4780" t="str">
        <f>IF(AND(Restaurants[[#This Row],[Has Online Delivery]]="Yes",Restaurants[[#This Row],[Has Table Booking]]="Yes"),"Online + Table",
IF(Restaurants[[#This Row],[Has Online Delivery]]="Yes","Online Only",
IF(Restaurants[[#This Row],[Has Table Booking]]="Yes","Table Only","None")))</f>
        <v>Online + Table</v>
      </c>
      <c r="AE4780" t="str">
        <f>IF(Restaurants[[#This Row],[Rating]]&gt;=4.5,"Excellent",
IF(Restaurants[[#This Row],[Rating]]&gt;=4,"Very Good",
IF(Restaurants[[#This Row],[Rating]]&gt;=3.5,"Good","Average/Low")))</f>
        <v>Excellent</v>
      </c>
    </row>
    <row r="4781" spans="1:31" x14ac:dyDescent="0.3">
      <c r="A4781" t="s">
        <v>202</v>
      </c>
      <c r="B4781" t="s">
        <v>876</v>
      </c>
      <c r="C4781" t="s">
        <v>877</v>
      </c>
      <c r="D4781" t="s">
        <v>878</v>
      </c>
      <c r="E4781">
        <v>1</v>
      </c>
      <c r="F4781">
        <v>95</v>
      </c>
      <c r="G4781" t="s">
        <v>203</v>
      </c>
      <c r="H4781">
        <v>2011</v>
      </c>
      <c r="I4781">
        <v>28</v>
      </c>
      <c r="J4781">
        <v>4.5</v>
      </c>
      <c r="K4781" t="s">
        <v>911</v>
      </c>
      <c r="L4781">
        <v>14</v>
      </c>
      <c r="M4781" t="s">
        <v>204</v>
      </c>
      <c r="N4781" t="s">
        <v>193</v>
      </c>
      <c r="O4781" t="s">
        <v>35</v>
      </c>
      <c r="P4781" t="s">
        <v>37</v>
      </c>
      <c r="Q4781" t="s">
        <v>37</v>
      </c>
      <c r="R4781">
        <v>70</v>
      </c>
      <c r="S4781" t="s">
        <v>37</v>
      </c>
      <c r="T4781" t="s">
        <v>38</v>
      </c>
      <c r="U4781" t="s">
        <v>32</v>
      </c>
      <c r="W4781" t="s">
        <v>80</v>
      </c>
      <c r="X4781">
        <v>282291</v>
      </c>
      <c r="Y4781">
        <v>5555</v>
      </c>
      <c r="Z4781">
        <v>-33.8688</v>
      </c>
      <c r="AA4781">
        <v>151.20930000000001</v>
      </c>
      <c r="AB4781" t="str">
        <f>IF(Restaurants[[#This Row],[Years_Operating]]&lt;5,"New",
IF(Restaurants[[#This Row],[Years_Operating]]&lt;15,"Established","Legacy"))</f>
        <v>Established</v>
      </c>
      <c r="AC4781" t="str">
        <f>IF(Restaurants[[#This Row],[Country]]="India","Yes","No")</f>
        <v>No</v>
      </c>
      <c r="AD4781" t="str">
        <f>IF(AND(Restaurants[[#This Row],[Has Online Delivery]]="Yes",Restaurants[[#This Row],[Has Table Booking]]="Yes"),"Online + Table",
IF(Restaurants[[#This Row],[Has Online Delivery]]="Yes","Online Only",
IF(Restaurants[[#This Row],[Has Table Booking]]="Yes","Table Only","None")))</f>
        <v>None</v>
      </c>
      <c r="AE4781" t="str">
        <f>IF(Restaurants[[#This Row],[Rating]]&gt;=4.5,"Excellent",
IF(Restaurants[[#This Row],[Rating]]&gt;=4,"Very Good",
IF(Restaurants[[#This Row],[Rating]]&gt;=3.5,"Good","Average/Low")))</f>
        <v>Excellent</v>
      </c>
    </row>
    <row r="4782" spans="1:31" x14ac:dyDescent="0.3">
      <c r="A4782" t="s">
        <v>104</v>
      </c>
      <c r="B4782" t="s">
        <v>921</v>
      </c>
      <c r="C4782" t="s">
        <v>251</v>
      </c>
      <c r="D4782" t="s">
        <v>258</v>
      </c>
      <c r="E4782">
        <v>3</v>
      </c>
      <c r="F4782">
        <v>310</v>
      </c>
      <c r="G4782" t="s">
        <v>107</v>
      </c>
      <c r="H4782">
        <v>1994</v>
      </c>
      <c r="I4782">
        <v>50</v>
      </c>
      <c r="J4782">
        <v>4.8</v>
      </c>
      <c r="K4782" t="s">
        <v>259</v>
      </c>
      <c r="L4782">
        <v>31</v>
      </c>
      <c r="M4782" t="s">
        <v>33</v>
      </c>
      <c r="N4782" t="s">
        <v>34</v>
      </c>
      <c r="O4782" t="s">
        <v>35</v>
      </c>
      <c r="P4782" t="s">
        <v>36</v>
      </c>
      <c r="Q4782" t="s">
        <v>37</v>
      </c>
      <c r="R4782">
        <v>26</v>
      </c>
      <c r="S4782" t="s">
        <v>36</v>
      </c>
      <c r="T4782" t="s">
        <v>86</v>
      </c>
      <c r="U4782" t="s">
        <v>32</v>
      </c>
      <c r="V4782" t="s">
        <v>2039</v>
      </c>
      <c r="W4782" t="s">
        <v>132</v>
      </c>
      <c r="X4782">
        <v>384718</v>
      </c>
      <c r="Y4782">
        <v>1358</v>
      </c>
      <c r="Z4782">
        <v>26.912400000000002</v>
      </c>
      <c r="AA4782">
        <v>75.787300000000002</v>
      </c>
      <c r="AB4782" t="str">
        <f>IF(Restaurants[[#This Row],[Years_Operating]]&lt;5,"New",
IF(Restaurants[[#This Row],[Years_Operating]]&lt;15,"Established","Legacy"))</f>
        <v>Legacy</v>
      </c>
      <c r="AC4782" t="str">
        <f>IF(Restaurants[[#This Row],[Country]]="India","Yes","No")</f>
        <v>Yes</v>
      </c>
      <c r="AD4782" t="str">
        <f>IF(AND(Restaurants[[#This Row],[Has Online Delivery]]="Yes",Restaurants[[#This Row],[Has Table Booking]]="Yes"),"Online + Table",
IF(Restaurants[[#This Row],[Has Online Delivery]]="Yes","Online Only",
IF(Restaurants[[#This Row],[Has Table Booking]]="Yes","Table Only","None")))</f>
        <v>Online Only</v>
      </c>
      <c r="AE4782" t="str">
        <f>IF(Restaurants[[#This Row],[Rating]]&gt;=4.5,"Excellent",
IF(Restaurants[[#This Row],[Rating]]&gt;=4,"Very Good",
IF(Restaurants[[#This Row],[Rating]]&gt;=3.5,"Good","Average/Low")))</f>
        <v>Excellent</v>
      </c>
    </row>
    <row r="4783" spans="1:31" x14ac:dyDescent="0.3">
      <c r="A4783" t="s">
        <v>243</v>
      </c>
      <c r="B4783" t="s">
        <v>896</v>
      </c>
      <c r="C4783" t="s">
        <v>59</v>
      </c>
      <c r="D4783" t="s">
        <v>51</v>
      </c>
      <c r="E4783">
        <v>0</v>
      </c>
      <c r="F4783">
        <v>125</v>
      </c>
      <c r="G4783" t="s">
        <v>247</v>
      </c>
      <c r="H4783">
        <v>2007</v>
      </c>
      <c r="I4783">
        <v>45</v>
      </c>
      <c r="J4783">
        <v>4.5</v>
      </c>
      <c r="K4783" t="s">
        <v>178</v>
      </c>
      <c r="L4783">
        <v>18</v>
      </c>
      <c r="M4783" t="s">
        <v>204</v>
      </c>
      <c r="N4783" t="s">
        <v>210</v>
      </c>
      <c r="O4783" t="s">
        <v>211</v>
      </c>
      <c r="P4783" t="s">
        <v>36</v>
      </c>
      <c r="Q4783" t="s">
        <v>37</v>
      </c>
      <c r="R4783">
        <v>65</v>
      </c>
      <c r="S4783" t="s">
        <v>37</v>
      </c>
      <c r="T4783" t="s">
        <v>63</v>
      </c>
      <c r="U4783" t="s">
        <v>69</v>
      </c>
      <c r="W4783" t="s">
        <v>40</v>
      </c>
      <c r="X4783">
        <v>214613</v>
      </c>
      <c r="Y4783">
        <v>7283</v>
      </c>
      <c r="Z4783">
        <v>45.764000000000003</v>
      </c>
      <c r="AA4783">
        <v>4.8357000000000001</v>
      </c>
      <c r="AB4783" t="str">
        <f>IF(Restaurants[[#This Row],[Years_Operating]]&lt;5,"New",
IF(Restaurants[[#This Row],[Years_Operating]]&lt;15,"Established","Legacy"))</f>
        <v>Legacy</v>
      </c>
      <c r="AC4783" t="str">
        <f>IF(Restaurants[[#This Row],[Country]]="India","Yes","No")</f>
        <v>No</v>
      </c>
      <c r="AD4783" t="str">
        <f>IF(AND(Restaurants[[#This Row],[Has Online Delivery]]="Yes",Restaurants[[#This Row],[Has Table Booking]]="Yes"),"Online + Table",
IF(Restaurants[[#This Row],[Has Online Delivery]]="Yes","Online Only",
IF(Restaurants[[#This Row],[Has Table Booking]]="Yes","Table Only","None")))</f>
        <v>Online Only</v>
      </c>
      <c r="AE4783" t="str">
        <f>IF(Restaurants[[#This Row],[Rating]]&gt;=4.5,"Excellent",
IF(Restaurants[[#This Row],[Rating]]&gt;=4,"Very Good",
IF(Restaurants[[#This Row],[Rating]]&gt;=3.5,"Good","Average/Low")))</f>
        <v>Excellent</v>
      </c>
    </row>
    <row r="4784" spans="1:31" x14ac:dyDescent="0.3">
      <c r="A4784" t="s">
        <v>238</v>
      </c>
      <c r="B4784" t="s">
        <v>266</v>
      </c>
      <c r="C4784" t="s">
        <v>251</v>
      </c>
      <c r="D4784" t="s">
        <v>935</v>
      </c>
      <c r="E4784">
        <v>0</v>
      </c>
      <c r="F4784">
        <v>220</v>
      </c>
      <c r="G4784" t="s">
        <v>242</v>
      </c>
      <c r="H4784">
        <v>2011</v>
      </c>
      <c r="I4784">
        <v>50</v>
      </c>
      <c r="J4784">
        <v>4.5</v>
      </c>
      <c r="K4784" t="s">
        <v>936</v>
      </c>
      <c r="L4784">
        <v>14</v>
      </c>
      <c r="M4784" t="s">
        <v>160</v>
      </c>
      <c r="N4784" t="s">
        <v>210</v>
      </c>
      <c r="O4784" t="s">
        <v>35</v>
      </c>
      <c r="P4784" t="s">
        <v>37</v>
      </c>
      <c r="Q4784" t="s">
        <v>36</v>
      </c>
      <c r="R4784">
        <v>48</v>
      </c>
      <c r="S4784" t="s">
        <v>36</v>
      </c>
      <c r="T4784" t="s">
        <v>55</v>
      </c>
      <c r="U4784" t="s">
        <v>69</v>
      </c>
      <c r="V4784" t="s">
        <v>2040</v>
      </c>
      <c r="W4784" t="s">
        <v>70</v>
      </c>
      <c r="X4784">
        <v>100832</v>
      </c>
      <c r="Y4784">
        <v>6838</v>
      </c>
      <c r="Z4784">
        <v>12.9716</v>
      </c>
      <c r="AA4784">
        <v>77.5946</v>
      </c>
      <c r="AB4784" t="str">
        <f>IF(Restaurants[[#This Row],[Years_Operating]]&lt;5,"New",
IF(Restaurants[[#This Row],[Years_Operating]]&lt;15,"Established","Legacy"))</f>
        <v>Established</v>
      </c>
      <c r="AC4784" t="str">
        <f>IF(Restaurants[[#This Row],[Country]]="India","Yes","No")</f>
        <v>Yes</v>
      </c>
      <c r="AD4784" t="str">
        <f>IF(AND(Restaurants[[#This Row],[Has Online Delivery]]="Yes",Restaurants[[#This Row],[Has Table Booking]]="Yes"),"Online + Table",
IF(Restaurants[[#This Row],[Has Online Delivery]]="Yes","Online Only",
IF(Restaurants[[#This Row],[Has Table Booking]]="Yes","Table Only","None")))</f>
        <v>Table Only</v>
      </c>
      <c r="AE4784" t="str">
        <f>IF(Restaurants[[#This Row],[Rating]]&gt;=4.5,"Excellent",
IF(Restaurants[[#This Row],[Rating]]&gt;=4,"Very Good",
IF(Restaurants[[#This Row],[Rating]]&gt;=3.5,"Good","Average/Low")))</f>
        <v>Excellent</v>
      </c>
    </row>
    <row r="4785" spans="1:31" x14ac:dyDescent="0.3">
      <c r="A4785" t="s">
        <v>27</v>
      </c>
      <c r="B4785" t="s">
        <v>933</v>
      </c>
      <c r="C4785" t="s">
        <v>251</v>
      </c>
      <c r="D4785" t="s">
        <v>863</v>
      </c>
      <c r="E4785">
        <v>3</v>
      </c>
      <c r="F4785">
        <v>320</v>
      </c>
      <c r="G4785" t="s">
        <v>31</v>
      </c>
      <c r="H4785">
        <v>1995</v>
      </c>
      <c r="I4785">
        <v>28</v>
      </c>
      <c r="J4785">
        <v>4.9000000000000004</v>
      </c>
      <c r="K4785" t="s">
        <v>926</v>
      </c>
      <c r="L4785">
        <v>30</v>
      </c>
      <c r="M4785" t="s">
        <v>33</v>
      </c>
      <c r="N4785" t="s">
        <v>34</v>
      </c>
      <c r="O4785" t="s">
        <v>35</v>
      </c>
      <c r="P4785" t="s">
        <v>37</v>
      </c>
      <c r="Q4785" t="s">
        <v>37</v>
      </c>
      <c r="R4785">
        <v>74</v>
      </c>
      <c r="S4785" t="s">
        <v>37</v>
      </c>
      <c r="T4785" t="s">
        <v>38</v>
      </c>
      <c r="U4785" t="s">
        <v>32</v>
      </c>
      <c r="V4785" t="s">
        <v>2041</v>
      </c>
      <c r="W4785" t="s">
        <v>108</v>
      </c>
      <c r="X4785">
        <v>247989</v>
      </c>
      <c r="Y4785">
        <v>407</v>
      </c>
      <c r="Z4785">
        <v>22.7196</v>
      </c>
      <c r="AA4785">
        <v>75.857699999999994</v>
      </c>
      <c r="AB4785" t="str">
        <f>IF(Restaurants[[#This Row],[Years_Operating]]&lt;5,"New",
IF(Restaurants[[#This Row],[Years_Operating]]&lt;15,"Established","Legacy"))</f>
        <v>Legacy</v>
      </c>
      <c r="AC4785" t="str">
        <f>IF(Restaurants[[#This Row],[Country]]="India","Yes","No")</f>
        <v>Yes</v>
      </c>
      <c r="AD4785" t="str">
        <f>IF(AND(Restaurants[[#This Row],[Has Online Delivery]]="Yes",Restaurants[[#This Row],[Has Table Booking]]="Yes"),"Online + Table",
IF(Restaurants[[#This Row],[Has Online Delivery]]="Yes","Online Only",
IF(Restaurants[[#This Row],[Has Table Booking]]="Yes","Table Only","None")))</f>
        <v>None</v>
      </c>
      <c r="AE4785" t="str">
        <f>IF(Restaurants[[#This Row],[Rating]]&gt;=4.5,"Excellent",
IF(Restaurants[[#This Row],[Rating]]&gt;=4,"Very Good",
IF(Restaurants[[#This Row],[Rating]]&gt;=3.5,"Good","Average/Low")))</f>
        <v>Excellent</v>
      </c>
    </row>
    <row r="4786" spans="1:31" x14ac:dyDescent="0.3">
      <c r="A4786" t="s">
        <v>104</v>
      </c>
      <c r="B4786" t="s">
        <v>862</v>
      </c>
      <c r="C4786" t="s">
        <v>251</v>
      </c>
      <c r="D4786" t="s">
        <v>278</v>
      </c>
      <c r="E4786">
        <v>3</v>
      </c>
      <c r="F4786">
        <v>310</v>
      </c>
      <c r="G4786" t="s">
        <v>107</v>
      </c>
      <c r="H4786">
        <v>1994</v>
      </c>
      <c r="I4786">
        <v>50</v>
      </c>
      <c r="J4786">
        <v>4.8</v>
      </c>
      <c r="K4786" t="s">
        <v>291</v>
      </c>
      <c r="L4786">
        <v>31</v>
      </c>
      <c r="M4786" t="s">
        <v>33</v>
      </c>
      <c r="N4786" t="s">
        <v>34</v>
      </c>
      <c r="O4786" t="s">
        <v>35</v>
      </c>
      <c r="P4786" t="s">
        <v>37</v>
      </c>
      <c r="Q4786" t="s">
        <v>37</v>
      </c>
      <c r="R4786">
        <v>70</v>
      </c>
      <c r="S4786" t="s">
        <v>37</v>
      </c>
      <c r="T4786" t="s">
        <v>86</v>
      </c>
      <c r="U4786" t="s">
        <v>39</v>
      </c>
      <c r="V4786" t="s">
        <v>2042</v>
      </c>
      <c r="W4786" t="s">
        <v>108</v>
      </c>
      <c r="X4786">
        <v>124990</v>
      </c>
      <c r="Y4786">
        <v>5636</v>
      </c>
      <c r="Z4786">
        <v>21.170200000000001</v>
      </c>
      <c r="AA4786">
        <v>72.831100000000006</v>
      </c>
      <c r="AB4786" t="str">
        <f>IF(Restaurants[[#This Row],[Years_Operating]]&lt;5,"New",
IF(Restaurants[[#This Row],[Years_Operating]]&lt;15,"Established","Legacy"))</f>
        <v>Legacy</v>
      </c>
      <c r="AC4786" t="str">
        <f>IF(Restaurants[[#This Row],[Country]]="India","Yes","No")</f>
        <v>Yes</v>
      </c>
      <c r="AD4786" t="str">
        <f>IF(AND(Restaurants[[#This Row],[Has Online Delivery]]="Yes",Restaurants[[#This Row],[Has Table Booking]]="Yes"),"Online + Table",
IF(Restaurants[[#This Row],[Has Online Delivery]]="Yes","Online Only",
IF(Restaurants[[#This Row],[Has Table Booking]]="Yes","Table Only","None")))</f>
        <v>None</v>
      </c>
      <c r="AE4786" t="str">
        <f>IF(Restaurants[[#This Row],[Rating]]&gt;=4.5,"Excellent",
IF(Restaurants[[#This Row],[Rating]]&gt;=4,"Very Good",
IF(Restaurants[[#This Row],[Rating]]&gt;=3.5,"Good","Average/Low")))</f>
        <v>Excellent</v>
      </c>
    </row>
    <row r="4787" spans="1:31" x14ac:dyDescent="0.3">
      <c r="A4787" t="s">
        <v>229</v>
      </c>
      <c r="B4787" t="s">
        <v>941</v>
      </c>
      <c r="C4787" t="s">
        <v>942</v>
      </c>
      <c r="D4787" t="s">
        <v>901</v>
      </c>
      <c r="E4787">
        <v>0</v>
      </c>
      <c r="F4787">
        <v>145</v>
      </c>
      <c r="G4787" t="s">
        <v>233</v>
      </c>
      <c r="H4787">
        <v>2006</v>
      </c>
      <c r="I4787">
        <v>40</v>
      </c>
      <c r="J4787">
        <v>4.5999999999999996</v>
      </c>
      <c r="K4787" t="s">
        <v>902</v>
      </c>
      <c r="L4787">
        <v>19</v>
      </c>
      <c r="M4787" t="s">
        <v>204</v>
      </c>
      <c r="N4787" t="s">
        <v>210</v>
      </c>
      <c r="O4787" t="s">
        <v>211</v>
      </c>
      <c r="P4787" t="s">
        <v>36</v>
      </c>
      <c r="Q4787" t="s">
        <v>36</v>
      </c>
      <c r="R4787">
        <v>69</v>
      </c>
      <c r="S4787" t="s">
        <v>36</v>
      </c>
      <c r="T4787" t="s">
        <v>86</v>
      </c>
      <c r="U4787" t="s">
        <v>46</v>
      </c>
      <c r="W4787" t="s">
        <v>70</v>
      </c>
      <c r="X4787">
        <v>243525</v>
      </c>
      <c r="Y4787">
        <v>3006</v>
      </c>
      <c r="Z4787">
        <v>49.282699999999998</v>
      </c>
      <c r="AA4787">
        <v>-123.1207</v>
      </c>
      <c r="AB4787" t="str">
        <f>IF(Restaurants[[#This Row],[Years_Operating]]&lt;5,"New",
IF(Restaurants[[#This Row],[Years_Operating]]&lt;15,"Established","Legacy"))</f>
        <v>Legacy</v>
      </c>
      <c r="AC4787" t="str">
        <f>IF(Restaurants[[#This Row],[Country]]="India","Yes","No")</f>
        <v>No</v>
      </c>
      <c r="AD4787" t="str">
        <f>IF(AND(Restaurants[[#This Row],[Has Online Delivery]]="Yes",Restaurants[[#This Row],[Has Table Booking]]="Yes"),"Online + Table",
IF(Restaurants[[#This Row],[Has Online Delivery]]="Yes","Online Only",
IF(Restaurants[[#This Row],[Has Table Booking]]="Yes","Table Only","None")))</f>
        <v>Online + Table</v>
      </c>
      <c r="AE4787" t="str">
        <f>IF(Restaurants[[#This Row],[Rating]]&gt;=4.5,"Excellent",
IF(Restaurants[[#This Row],[Rating]]&gt;=4,"Very Good",
IF(Restaurants[[#This Row],[Rating]]&gt;=3.5,"Good","Average/Low")))</f>
        <v>Excellent</v>
      </c>
    </row>
    <row r="4788" spans="1:31" x14ac:dyDescent="0.3">
      <c r="A4788" t="s">
        <v>202</v>
      </c>
      <c r="B4788" t="s">
        <v>195</v>
      </c>
      <c r="C4788" t="s">
        <v>196</v>
      </c>
      <c r="D4788" t="s">
        <v>953</v>
      </c>
      <c r="E4788">
        <v>1</v>
      </c>
      <c r="F4788">
        <v>95</v>
      </c>
      <c r="G4788" t="s">
        <v>203</v>
      </c>
      <c r="H4788">
        <v>2011</v>
      </c>
      <c r="I4788">
        <v>28</v>
      </c>
      <c r="J4788">
        <v>4.5</v>
      </c>
      <c r="K4788" t="s">
        <v>954</v>
      </c>
      <c r="L4788">
        <v>14</v>
      </c>
      <c r="M4788" t="s">
        <v>204</v>
      </c>
      <c r="N4788" t="s">
        <v>193</v>
      </c>
      <c r="O4788" t="s">
        <v>35</v>
      </c>
      <c r="P4788" t="s">
        <v>36</v>
      </c>
      <c r="Q4788" t="s">
        <v>36</v>
      </c>
      <c r="R4788">
        <v>23</v>
      </c>
      <c r="S4788" t="s">
        <v>37</v>
      </c>
      <c r="T4788" t="s">
        <v>38</v>
      </c>
      <c r="U4788" t="s">
        <v>69</v>
      </c>
      <c r="W4788" t="s">
        <v>64</v>
      </c>
      <c r="X4788">
        <v>253404</v>
      </c>
      <c r="Y4788">
        <v>6145</v>
      </c>
      <c r="Z4788">
        <v>51.507399999999997</v>
      </c>
      <c r="AA4788">
        <v>-0.1278</v>
      </c>
      <c r="AB4788" t="str">
        <f>IF(Restaurants[[#This Row],[Years_Operating]]&lt;5,"New",
IF(Restaurants[[#This Row],[Years_Operating]]&lt;15,"Established","Legacy"))</f>
        <v>Established</v>
      </c>
      <c r="AC4788" t="str">
        <f>IF(Restaurants[[#This Row],[Country]]="India","Yes","No")</f>
        <v>No</v>
      </c>
      <c r="AD4788" t="str">
        <f>IF(AND(Restaurants[[#This Row],[Has Online Delivery]]="Yes",Restaurants[[#This Row],[Has Table Booking]]="Yes"),"Online + Table",
IF(Restaurants[[#This Row],[Has Online Delivery]]="Yes","Online Only",
IF(Restaurants[[#This Row],[Has Table Booking]]="Yes","Table Only","None")))</f>
        <v>Online + Table</v>
      </c>
      <c r="AE4788" t="str">
        <f>IF(Restaurants[[#This Row],[Rating]]&gt;=4.5,"Excellent",
IF(Restaurants[[#This Row],[Rating]]&gt;=4,"Very Good",
IF(Restaurants[[#This Row],[Rating]]&gt;=3.5,"Good","Average/Low")))</f>
        <v>Excellent</v>
      </c>
    </row>
    <row r="4789" spans="1:31" x14ac:dyDescent="0.3">
      <c r="A4789" t="s">
        <v>212</v>
      </c>
      <c r="B4789" t="s">
        <v>891</v>
      </c>
      <c r="C4789" t="s">
        <v>196</v>
      </c>
      <c r="D4789" t="s">
        <v>953</v>
      </c>
      <c r="E4789">
        <v>0</v>
      </c>
      <c r="F4789">
        <v>165</v>
      </c>
      <c r="G4789" t="s">
        <v>214</v>
      </c>
      <c r="H4789">
        <v>2009</v>
      </c>
      <c r="I4789">
        <v>36</v>
      </c>
      <c r="J4789">
        <v>4.7</v>
      </c>
      <c r="K4789" t="s">
        <v>954</v>
      </c>
      <c r="L4789">
        <v>16</v>
      </c>
      <c r="M4789" t="s">
        <v>160</v>
      </c>
      <c r="N4789" t="s">
        <v>210</v>
      </c>
      <c r="O4789" t="s">
        <v>211</v>
      </c>
      <c r="P4789" t="s">
        <v>36</v>
      </c>
      <c r="Q4789" t="s">
        <v>36</v>
      </c>
      <c r="R4789">
        <v>30</v>
      </c>
      <c r="S4789" t="s">
        <v>37</v>
      </c>
      <c r="T4789" t="s">
        <v>86</v>
      </c>
      <c r="U4789" t="s">
        <v>32</v>
      </c>
      <c r="W4789" t="s">
        <v>64</v>
      </c>
      <c r="X4789">
        <v>145347</v>
      </c>
      <c r="Y4789">
        <v>7284</v>
      </c>
      <c r="Z4789">
        <v>53.480800000000002</v>
      </c>
      <c r="AA4789">
        <v>-2.2425999999999999</v>
      </c>
      <c r="AB4789" t="str">
        <f>IF(Restaurants[[#This Row],[Years_Operating]]&lt;5,"New",
IF(Restaurants[[#This Row],[Years_Operating]]&lt;15,"Established","Legacy"))</f>
        <v>Legacy</v>
      </c>
      <c r="AC4789" t="str">
        <f>IF(Restaurants[[#This Row],[Country]]="India","Yes","No")</f>
        <v>No</v>
      </c>
      <c r="AD4789" t="str">
        <f>IF(AND(Restaurants[[#This Row],[Has Online Delivery]]="Yes",Restaurants[[#This Row],[Has Table Booking]]="Yes"),"Online + Table",
IF(Restaurants[[#This Row],[Has Online Delivery]]="Yes","Online Only",
IF(Restaurants[[#This Row],[Has Table Booking]]="Yes","Table Only","None")))</f>
        <v>Online + Table</v>
      </c>
      <c r="AE4789" t="str">
        <f>IF(Restaurants[[#This Row],[Rating]]&gt;=4.5,"Excellent",
IF(Restaurants[[#This Row],[Rating]]&gt;=4,"Very Good",
IF(Restaurants[[#This Row],[Rating]]&gt;=3.5,"Good","Average/Low")))</f>
        <v>Excellent</v>
      </c>
    </row>
    <row r="4790" spans="1:31" x14ac:dyDescent="0.3">
      <c r="A4790" t="s">
        <v>150</v>
      </c>
      <c r="B4790" t="s">
        <v>973</v>
      </c>
      <c r="C4790" t="s">
        <v>196</v>
      </c>
      <c r="D4790" t="s">
        <v>892</v>
      </c>
      <c r="E4790">
        <v>2</v>
      </c>
      <c r="F4790">
        <v>325</v>
      </c>
      <c r="G4790" t="s">
        <v>153</v>
      </c>
      <c r="H4790">
        <v>2016</v>
      </c>
      <c r="I4790">
        <v>48</v>
      </c>
      <c r="J4790">
        <v>4.7</v>
      </c>
      <c r="K4790" t="s">
        <v>893</v>
      </c>
      <c r="L4790">
        <v>9</v>
      </c>
      <c r="M4790" t="s">
        <v>33</v>
      </c>
      <c r="N4790" t="s">
        <v>143</v>
      </c>
      <c r="O4790" t="s">
        <v>54</v>
      </c>
      <c r="P4790" t="s">
        <v>36</v>
      </c>
      <c r="Q4790" t="s">
        <v>36</v>
      </c>
      <c r="R4790">
        <v>74</v>
      </c>
      <c r="S4790" t="s">
        <v>37</v>
      </c>
      <c r="T4790" t="s">
        <v>63</v>
      </c>
      <c r="U4790" t="s">
        <v>39</v>
      </c>
      <c r="W4790" t="s">
        <v>70</v>
      </c>
      <c r="X4790">
        <v>208578</v>
      </c>
      <c r="Y4790">
        <v>1701</v>
      </c>
      <c r="Z4790">
        <v>52.486199999999997</v>
      </c>
      <c r="AA4790">
        <v>-1.8904000000000001</v>
      </c>
      <c r="AB4790" t="str">
        <f>IF(Restaurants[[#This Row],[Years_Operating]]&lt;5,"New",
IF(Restaurants[[#This Row],[Years_Operating]]&lt;15,"Established","Legacy"))</f>
        <v>Established</v>
      </c>
      <c r="AC4790" t="str">
        <f>IF(Restaurants[[#This Row],[Country]]="India","Yes","No")</f>
        <v>No</v>
      </c>
      <c r="AD4790" t="str">
        <f>IF(AND(Restaurants[[#This Row],[Has Online Delivery]]="Yes",Restaurants[[#This Row],[Has Table Booking]]="Yes"),"Online + Table",
IF(Restaurants[[#This Row],[Has Online Delivery]]="Yes","Online Only",
IF(Restaurants[[#This Row],[Has Table Booking]]="Yes","Table Only","None")))</f>
        <v>Online + Table</v>
      </c>
      <c r="AE4790" t="str">
        <f>IF(Restaurants[[#This Row],[Rating]]&gt;=4.5,"Excellent",
IF(Restaurants[[#This Row],[Rating]]&gt;=4,"Very Good",
IF(Restaurants[[#This Row],[Rating]]&gt;=3.5,"Good","Average/Low")))</f>
        <v>Excellent</v>
      </c>
    </row>
    <row r="4791" spans="1:31" x14ac:dyDescent="0.3">
      <c r="A4791" t="s">
        <v>57</v>
      </c>
      <c r="B4791" t="s">
        <v>903</v>
      </c>
      <c r="C4791" t="s">
        <v>196</v>
      </c>
      <c r="D4791" t="s">
        <v>892</v>
      </c>
      <c r="E4791">
        <v>3</v>
      </c>
      <c r="F4791">
        <v>425</v>
      </c>
      <c r="G4791" t="s">
        <v>61</v>
      </c>
      <c r="H4791">
        <v>1986</v>
      </c>
      <c r="I4791">
        <v>40</v>
      </c>
      <c r="J4791">
        <v>4.9000000000000004</v>
      </c>
      <c r="K4791" t="s">
        <v>960</v>
      </c>
      <c r="L4791">
        <v>39</v>
      </c>
      <c r="M4791" t="s">
        <v>62</v>
      </c>
      <c r="N4791" t="s">
        <v>34</v>
      </c>
      <c r="O4791" t="s">
        <v>35</v>
      </c>
      <c r="P4791" t="s">
        <v>36</v>
      </c>
      <c r="Q4791" t="s">
        <v>37</v>
      </c>
      <c r="R4791">
        <v>71</v>
      </c>
      <c r="S4791" t="s">
        <v>37</v>
      </c>
      <c r="T4791" t="s">
        <v>86</v>
      </c>
      <c r="U4791" t="s">
        <v>39</v>
      </c>
      <c r="W4791" t="s">
        <v>149</v>
      </c>
      <c r="X4791">
        <v>481864</v>
      </c>
      <c r="Y4791">
        <v>2191</v>
      </c>
      <c r="Z4791">
        <v>53.800800000000002</v>
      </c>
      <c r="AA4791">
        <v>-1.5490999999999999</v>
      </c>
      <c r="AB4791" t="str">
        <f>IF(Restaurants[[#This Row],[Years_Operating]]&lt;5,"New",
IF(Restaurants[[#This Row],[Years_Operating]]&lt;15,"Established","Legacy"))</f>
        <v>Legacy</v>
      </c>
      <c r="AC4791" t="str">
        <f>IF(Restaurants[[#This Row],[Country]]="India","Yes","No")</f>
        <v>No</v>
      </c>
      <c r="AD4791" t="str">
        <f>IF(AND(Restaurants[[#This Row],[Has Online Delivery]]="Yes",Restaurants[[#This Row],[Has Table Booking]]="Yes"),"Online + Table",
IF(Restaurants[[#This Row],[Has Online Delivery]]="Yes","Online Only",
IF(Restaurants[[#This Row],[Has Table Booking]]="Yes","Table Only","None")))</f>
        <v>Online Only</v>
      </c>
      <c r="AE4791" t="str">
        <f>IF(Restaurants[[#This Row],[Rating]]&gt;=4.5,"Excellent",
IF(Restaurants[[#This Row],[Rating]]&gt;=4,"Very Good",
IF(Restaurants[[#This Row],[Rating]]&gt;=3.5,"Good","Average/Low")))</f>
        <v>Excellent</v>
      </c>
    </row>
    <row r="4792" spans="1:31" x14ac:dyDescent="0.3">
      <c r="A4792" t="s">
        <v>229</v>
      </c>
      <c r="B4792" t="s">
        <v>880</v>
      </c>
      <c r="C4792" t="s">
        <v>50</v>
      </c>
      <c r="D4792" t="s">
        <v>878</v>
      </c>
      <c r="E4792">
        <v>0</v>
      </c>
      <c r="F4792">
        <v>145</v>
      </c>
      <c r="G4792" t="s">
        <v>233</v>
      </c>
      <c r="H4792">
        <v>2006</v>
      </c>
      <c r="I4792">
        <v>40</v>
      </c>
      <c r="J4792">
        <v>4.5999999999999996</v>
      </c>
      <c r="K4792" t="s">
        <v>911</v>
      </c>
      <c r="L4792">
        <v>19</v>
      </c>
      <c r="M4792" t="s">
        <v>204</v>
      </c>
      <c r="N4792" t="s">
        <v>210</v>
      </c>
      <c r="O4792" t="s">
        <v>211</v>
      </c>
      <c r="P4792" t="s">
        <v>36</v>
      </c>
      <c r="Q4792" t="s">
        <v>36</v>
      </c>
      <c r="R4792">
        <v>31</v>
      </c>
      <c r="S4792" t="s">
        <v>37</v>
      </c>
      <c r="T4792" t="s">
        <v>55</v>
      </c>
      <c r="U4792" t="s">
        <v>69</v>
      </c>
      <c r="W4792" t="s">
        <v>56</v>
      </c>
      <c r="X4792">
        <v>311641</v>
      </c>
      <c r="Y4792">
        <v>7258</v>
      </c>
      <c r="Z4792">
        <v>29.760400000000001</v>
      </c>
      <c r="AA4792">
        <v>-95.369799999999998</v>
      </c>
      <c r="AB4792" t="str">
        <f>IF(Restaurants[[#This Row],[Years_Operating]]&lt;5,"New",
IF(Restaurants[[#This Row],[Years_Operating]]&lt;15,"Established","Legacy"))</f>
        <v>Legacy</v>
      </c>
      <c r="AC4792" t="str">
        <f>IF(Restaurants[[#This Row],[Country]]="India","Yes","No")</f>
        <v>No</v>
      </c>
      <c r="AD4792" t="str">
        <f>IF(AND(Restaurants[[#This Row],[Has Online Delivery]]="Yes",Restaurants[[#This Row],[Has Table Booking]]="Yes"),"Online + Table",
IF(Restaurants[[#This Row],[Has Online Delivery]]="Yes","Online Only",
IF(Restaurants[[#This Row],[Has Table Booking]]="Yes","Table Only","None")))</f>
        <v>Online + Table</v>
      </c>
      <c r="AE4792" t="str">
        <f>IF(Restaurants[[#This Row],[Rating]]&gt;=4.5,"Excellent",
IF(Restaurants[[#This Row],[Rating]]&gt;=4,"Very Good",
IF(Restaurants[[#This Row],[Rating]]&gt;=3.5,"Good","Average/Low")))</f>
        <v>Excellent</v>
      </c>
    </row>
    <row r="4793" spans="1:31" x14ac:dyDescent="0.3">
      <c r="A4793" t="s">
        <v>81</v>
      </c>
      <c r="B4793" t="s">
        <v>272</v>
      </c>
      <c r="C4793" t="s">
        <v>251</v>
      </c>
      <c r="D4793" t="s">
        <v>918</v>
      </c>
      <c r="E4793">
        <v>3</v>
      </c>
      <c r="F4793">
        <v>310</v>
      </c>
      <c r="G4793" t="s">
        <v>84</v>
      </c>
      <c r="H4793">
        <v>2005</v>
      </c>
      <c r="I4793">
        <v>35</v>
      </c>
      <c r="J4793">
        <v>4.8</v>
      </c>
      <c r="K4793" t="s">
        <v>919</v>
      </c>
      <c r="L4793">
        <v>20</v>
      </c>
      <c r="M4793" t="s">
        <v>33</v>
      </c>
      <c r="N4793" t="s">
        <v>34</v>
      </c>
      <c r="O4793" t="s">
        <v>35</v>
      </c>
      <c r="P4793" t="s">
        <v>36</v>
      </c>
      <c r="Q4793" t="s">
        <v>36</v>
      </c>
      <c r="R4793">
        <v>61</v>
      </c>
      <c r="S4793" t="s">
        <v>37</v>
      </c>
      <c r="T4793" t="s">
        <v>63</v>
      </c>
      <c r="U4793" t="s">
        <v>32</v>
      </c>
      <c r="V4793" t="s">
        <v>2043</v>
      </c>
      <c r="W4793" t="s">
        <v>108</v>
      </c>
      <c r="X4793">
        <v>169430</v>
      </c>
      <c r="Y4793">
        <v>7010</v>
      </c>
      <c r="Z4793">
        <v>13.082700000000001</v>
      </c>
      <c r="AA4793">
        <v>80.270700000000005</v>
      </c>
      <c r="AB4793" t="str">
        <f>IF(Restaurants[[#This Row],[Years_Operating]]&lt;5,"New",
IF(Restaurants[[#This Row],[Years_Operating]]&lt;15,"Established","Legacy"))</f>
        <v>Legacy</v>
      </c>
      <c r="AC4793" t="str">
        <f>IF(Restaurants[[#This Row],[Country]]="India","Yes","No")</f>
        <v>Yes</v>
      </c>
      <c r="AD4793" t="str">
        <f>IF(AND(Restaurants[[#This Row],[Has Online Delivery]]="Yes",Restaurants[[#This Row],[Has Table Booking]]="Yes"),"Online + Table",
IF(Restaurants[[#This Row],[Has Online Delivery]]="Yes","Online Only",
IF(Restaurants[[#This Row],[Has Table Booking]]="Yes","Table Only","None")))</f>
        <v>Online + Table</v>
      </c>
      <c r="AE4793" t="str">
        <f>IF(Restaurants[[#This Row],[Rating]]&gt;=4.5,"Excellent",
IF(Restaurants[[#This Row],[Rating]]&gt;=4,"Very Good",
IF(Restaurants[[#This Row],[Rating]]&gt;=3.5,"Good","Average/Low")))</f>
        <v>Excellent</v>
      </c>
    </row>
    <row r="4794" spans="1:31" x14ac:dyDescent="0.3">
      <c r="A4794" t="s">
        <v>65</v>
      </c>
      <c r="B4794" t="s">
        <v>888</v>
      </c>
      <c r="C4794" t="s">
        <v>59</v>
      </c>
      <c r="D4794" t="s">
        <v>51</v>
      </c>
      <c r="E4794">
        <v>3</v>
      </c>
      <c r="F4794">
        <v>350</v>
      </c>
      <c r="G4794" t="s">
        <v>68</v>
      </c>
      <c r="H4794">
        <v>1991</v>
      </c>
      <c r="I4794">
        <v>36</v>
      </c>
      <c r="J4794">
        <v>4.8</v>
      </c>
      <c r="K4794" t="s">
        <v>53</v>
      </c>
      <c r="L4794">
        <v>34</v>
      </c>
      <c r="M4794" t="s">
        <v>33</v>
      </c>
      <c r="N4794" t="s">
        <v>34</v>
      </c>
      <c r="O4794" t="s">
        <v>35</v>
      </c>
      <c r="P4794" t="s">
        <v>36</v>
      </c>
      <c r="Q4794" t="s">
        <v>36</v>
      </c>
      <c r="R4794">
        <v>29</v>
      </c>
      <c r="S4794" t="s">
        <v>37</v>
      </c>
      <c r="T4794" t="s">
        <v>55</v>
      </c>
      <c r="U4794" t="s">
        <v>46</v>
      </c>
      <c r="W4794" t="s">
        <v>132</v>
      </c>
      <c r="X4794">
        <v>297846</v>
      </c>
      <c r="Y4794">
        <v>3512</v>
      </c>
      <c r="Z4794">
        <v>43.7102</v>
      </c>
      <c r="AA4794">
        <v>7.2619999999999996</v>
      </c>
      <c r="AB4794" t="str">
        <f>IF(Restaurants[[#This Row],[Years_Operating]]&lt;5,"New",
IF(Restaurants[[#This Row],[Years_Operating]]&lt;15,"Established","Legacy"))</f>
        <v>Legacy</v>
      </c>
      <c r="AC4794" t="str">
        <f>IF(Restaurants[[#This Row],[Country]]="India","Yes","No")</f>
        <v>No</v>
      </c>
      <c r="AD4794" t="str">
        <f>IF(AND(Restaurants[[#This Row],[Has Online Delivery]]="Yes",Restaurants[[#This Row],[Has Table Booking]]="Yes"),"Online + Table",
IF(Restaurants[[#This Row],[Has Online Delivery]]="Yes","Online Only",
IF(Restaurants[[#This Row],[Has Table Booking]]="Yes","Table Only","None")))</f>
        <v>Online + Table</v>
      </c>
      <c r="AE4794" t="str">
        <f>IF(Restaurants[[#This Row],[Rating]]&gt;=4.5,"Excellent",
IF(Restaurants[[#This Row],[Rating]]&gt;=4,"Very Good",
IF(Restaurants[[#This Row],[Rating]]&gt;=3.5,"Good","Average/Low")))</f>
        <v>Excellent</v>
      </c>
    </row>
    <row r="4795" spans="1:31" x14ac:dyDescent="0.3">
      <c r="A4795" t="s">
        <v>111</v>
      </c>
      <c r="B4795" t="s">
        <v>58</v>
      </c>
      <c r="C4795" t="s">
        <v>59</v>
      </c>
      <c r="D4795" t="s">
        <v>897</v>
      </c>
      <c r="E4795">
        <v>3</v>
      </c>
      <c r="F4795">
        <v>305</v>
      </c>
      <c r="G4795" t="s">
        <v>112</v>
      </c>
      <c r="H4795">
        <v>2000</v>
      </c>
      <c r="I4795">
        <v>25</v>
      </c>
      <c r="J4795">
        <v>4.8</v>
      </c>
      <c r="K4795" t="s">
        <v>987</v>
      </c>
      <c r="L4795">
        <v>25</v>
      </c>
      <c r="M4795" t="s">
        <v>33</v>
      </c>
      <c r="N4795" t="s">
        <v>34</v>
      </c>
      <c r="O4795" t="s">
        <v>35</v>
      </c>
      <c r="P4795" t="s">
        <v>36</v>
      </c>
      <c r="Q4795" t="s">
        <v>36</v>
      </c>
      <c r="R4795">
        <v>43</v>
      </c>
      <c r="S4795" t="s">
        <v>37</v>
      </c>
      <c r="T4795" t="s">
        <v>86</v>
      </c>
      <c r="U4795" t="s">
        <v>32</v>
      </c>
      <c r="W4795" t="s">
        <v>56</v>
      </c>
      <c r="X4795">
        <v>79401</v>
      </c>
      <c r="Y4795">
        <v>6292</v>
      </c>
      <c r="Z4795">
        <v>48.8566</v>
      </c>
      <c r="AA4795">
        <v>2.3521999999999998</v>
      </c>
      <c r="AB4795" t="str">
        <f>IF(Restaurants[[#This Row],[Years_Operating]]&lt;5,"New",
IF(Restaurants[[#This Row],[Years_Operating]]&lt;15,"Established","Legacy"))</f>
        <v>Legacy</v>
      </c>
      <c r="AC4795" t="str">
        <f>IF(Restaurants[[#This Row],[Country]]="India","Yes","No")</f>
        <v>No</v>
      </c>
      <c r="AD4795" t="str">
        <f>IF(AND(Restaurants[[#This Row],[Has Online Delivery]]="Yes",Restaurants[[#This Row],[Has Table Booking]]="Yes"),"Online + Table",
IF(Restaurants[[#This Row],[Has Online Delivery]]="Yes","Online Only",
IF(Restaurants[[#This Row],[Has Table Booking]]="Yes","Table Only","None")))</f>
        <v>Online + Table</v>
      </c>
      <c r="AE4795" t="str">
        <f>IF(Restaurants[[#This Row],[Rating]]&gt;=4.5,"Excellent",
IF(Restaurants[[#This Row],[Rating]]&gt;=4,"Very Good",
IF(Restaurants[[#This Row],[Rating]]&gt;=3.5,"Good","Average/Low")))</f>
        <v>Excellent</v>
      </c>
    </row>
    <row r="4796" spans="1:31" x14ac:dyDescent="0.3">
      <c r="A4796" t="s">
        <v>182</v>
      </c>
      <c r="B4796" t="s">
        <v>862</v>
      </c>
      <c r="C4796" t="s">
        <v>251</v>
      </c>
      <c r="D4796" t="s">
        <v>258</v>
      </c>
      <c r="E4796">
        <v>2</v>
      </c>
      <c r="F4796">
        <v>275</v>
      </c>
      <c r="G4796" t="s">
        <v>185</v>
      </c>
      <c r="H4796">
        <v>1998</v>
      </c>
      <c r="I4796">
        <v>20</v>
      </c>
      <c r="J4796">
        <v>4.5999999999999996</v>
      </c>
      <c r="K4796" t="s">
        <v>259</v>
      </c>
      <c r="L4796">
        <v>27</v>
      </c>
      <c r="M4796" t="s">
        <v>33</v>
      </c>
      <c r="N4796" t="s">
        <v>143</v>
      </c>
      <c r="O4796" t="s">
        <v>35</v>
      </c>
      <c r="P4796" t="s">
        <v>36</v>
      </c>
      <c r="Q4796" t="s">
        <v>37</v>
      </c>
      <c r="R4796">
        <v>52</v>
      </c>
      <c r="S4796" t="s">
        <v>37</v>
      </c>
      <c r="T4796" t="s">
        <v>86</v>
      </c>
      <c r="U4796" t="s">
        <v>32</v>
      </c>
      <c r="V4796" t="s">
        <v>2044</v>
      </c>
      <c r="W4796" t="s">
        <v>132</v>
      </c>
      <c r="X4796">
        <v>195179</v>
      </c>
      <c r="Y4796">
        <v>2064</v>
      </c>
      <c r="Z4796">
        <v>21.170200000000001</v>
      </c>
      <c r="AA4796">
        <v>72.831100000000006</v>
      </c>
      <c r="AB4796" t="str">
        <f>IF(Restaurants[[#This Row],[Years_Operating]]&lt;5,"New",
IF(Restaurants[[#This Row],[Years_Operating]]&lt;15,"Established","Legacy"))</f>
        <v>Legacy</v>
      </c>
      <c r="AC4796" t="str">
        <f>IF(Restaurants[[#This Row],[Country]]="India","Yes","No")</f>
        <v>Yes</v>
      </c>
      <c r="AD4796" t="str">
        <f>IF(AND(Restaurants[[#This Row],[Has Online Delivery]]="Yes",Restaurants[[#This Row],[Has Table Booking]]="Yes"),"Online + Table",
IF(Restaurants[[#This Row],[Has Online Delivery]]="Yes","Online Only",
IF(Restaurants[[#This Row],[Has Table Booking]]="Yes","Table Only","None")))</f>
        <v>Online Only</v>
      </c>
      <c r="AE4796" t="str">
        <f>IF(Restaurants[[#This Row],[Rating]]&gt;=4.5,"Excellent",
IF(Restaurants[[#This Row],[Rating]]&gt;=4,"Very Good",
IF(Restaurants[[#This Row],[Rating]]&gt;=3.5,"Good","Average/Low")))</f>
        <v>Excellent</v>
      </c>
    </row>
    <row r="4797" spans="1:31" x14ac:dyDescent="0.3">
      <c r="A4797" t="s">
        <v>104</v>
      </c>
      <c r="B4797" t="s">
        <v>903</v>
      </c>
      <c r="C4797" t="s">
        <v>196</v>
      </c>
      <c r="D4797" t="s">
        <v>928</v>
      </c>
      <c r="E4797">
        <v>3</v>
      </c>
      <c r="F4797">
        <v>310</v>
      </c>
      <c r="G4797" t="s">
        <v>107</v>
      </c>
      <c r="H4797">
        <v>1994</v>
      </c>
      <c r="I4797">
        <v>50</v>
      </c>
      <c r="J4797">
        <v>4.8</v>
      </c>
      <c r="K4797" t="s">
        <v>929</v>
      </c>
      <c r="L4797">
        <v>31</v>
      </c>
      <c r="M4797" t="s">
        <v>33</v>
      </c>
      <c r="N4797" t="s">
        <v>34</v>
      </c>
      <c r="O4797" t="s">
        <v>35</v>
      </c>
      <c r="P4797" t="s">
        <v>37</v>
      </c>
      <c r="Q4797" t="s">
        <v>36</v>
      </c>
      <c r="R4797">
        <v>37</v>
      </c>
      <c r="S4797" t="s">
        <v>37</v>
      </c>
      <c r="T4797" t="s">
        <v>63</v>
      </c>
      <c r="U4797" t="s">
        <v>39</v>
      </c>
      <c r="W4797" t="s">
        <v>64</v>
      </c>
      <c r="X4797">
        <v>430827</v>
      </c>
      <c r="Y4797">
        <v>3943</v>
      </c>
      <c r="Z4797">
        <v>53.800800000000002</v>
      </c>
      <c r="AA4797">
        <v>-1.5490999999999999</v>
      </c>
      <c r="AB4797" t="str">
        <f>IF(Restaurants[[#This Row],[Years_Operating]]&lt;5,"New",
IF(Restaurants[[#This Row],[Years_Operating]]&lt;15,"Established","Legacy"))</f>
        <v>Legacy</v>
      </c>
      <c r="AC4797" t="str">
        <f>IF(Restaurants[[#This Row],[Country]]="India","Yes","No")</f>
        <v>No</v>
      </c>
      <c r="AD4797" t="str">
        <f>IF(AND(Restaurants[[#This Row],[Has Online Delivery]]="Yes",Restaurants[[#This Row],[Has Table Booking]]="Yes"),"Online + Table",
IF(Restaurants[[#This Row],[Has Online Delivery]]="Yes","Online Only",
IF(Restaurants[[#This Row],[Has Table Booking]]="Yes","Table Only","None")))</f>
        <v>Table Only</v>
      </c>
      <c r="AE4797" t="str">
        <f>IF(Restaurants[[#This Row],[Rating]]&gt;=4.5,"Excellent",
IF(Restaurants[[#This Row],[Rating]]&gt;=4,"Very Good",
IF(Restaurants[[#This Row],[Rating]]&gt;=3.5,"Good","Average/Low")))</f>
        <v>Excellent</v>
      </c>
    </row>
    <row r="4798" spans="1:31" x14ac:dyDescent="0.3">
      <c r="A4798" t="s">
        <v>194</v>
      </c>
      <c r="B4798" t="s">
        <v>275</v>
      </c>
      <c r="C4798" t="s">
        <v>251</v>
      </c>
      <c r="D4798" t="s">
        <v>918</v>
      </c>
      <c r="E4798">
        <v>1</v>
      </c>
      <c r="F4798">
        <v>165</v>
      </c>
      <c r="G4798" t="s">
        <v>198</v>
      </c>
      <c r="H4798">
        <v>2013</v>
      </c>
      <c r="I4798">
        <v>40</v>
      </c>
      <c r="J4798">
        <v>4.5999999999999996</v>
      </c>
      <c r="K4798" t="s">
        <v>939</v>
      </c>
      <c r="L4798">
        <v>12</v>
      </c>
      <c r="M4798" t="s">
        <v>160</v>
      </c>
      <c r="N4798" t="s">
        <v>193</v>
      </c>
      <c r="O4798" t="s">
        <v>35</v>
      </c>
      <c r="P4798" t="s">
        <v>36</v>
      </c>
      <c r="Q4798" t="s">
        <v>36</v>
      </c>
      <c r="R4798">
        <v>33</v>
      </c>
      <c r="S4798" t="s">
        <v>36</v>
      </c>
      <c r="T4798" t="s">
        <v>86</v>
      </c>
      <c r="U4798" t="s">
        <v>39</v>
      </c>
      <c r="V4798" t="s">
        <v>2045</v>
      </c>
      <c r="W4798" t="s">
        <v>80</v>
      </c>
      <c r="X4798">
        <v>340633</v>
      </c>
      <c r="Y4798">
        <v>2496</v>
      </c>
      <c r="Z4798">
        <v>18.520399999999999</v>
      </c>
      <c r="AA4798">
        <v>73.856700000000004</v>
      </c>
      <c r="AB4798" t="str">
        <f>IF(Restaurants[[#This Row],[Years_Operating]]&lt;5,"New",
IF(Restaurants[[#This Row],[Years_Operating]]&lt;15,"Established","Legacy"))</f>
        <v>Established</v>
      </c>
      <c r="AC4798" t="str">
        <f>IF(Restaurants[[#This Row],[Country]]="India","Yes","No")</f>
        <v>Yes</v>
      </c>
      <c r="AD4798" t="str">
        <f>IF(AND(Restaurants[[#This Row],[Has Online Delivery]]="Yes",Restaurants[[#This Row],[Has Table Booking]]="Yes"),"Online + Table",
IF(Restaurants[[#This Row],[Has Online Delivery]]="Yes","Online Only",
IF(Restaurants[[#This Row],[Has Table Booking]]="Yes","Table Only","None")))</f>
        <v>Online + Table</v>
      </c>
      <c r="AE4798" t="str">
        <f>IF(Restaurants[[#This Row],[Rating]]&gt;=4.5,"Excellent",
IF(Restaurants[[#This Row],[Rating]]&gt;=4,"Very Good",
IF(Restaurants[[#This Row],[Rating]]&gt;=3.5,"Good","Average/Low")))</f>
        <v>Excellent</v>
      </c>
    </row>
    <row r="4799" spans="1:31" x14ac:dyDescent="0.3">
      <c r="A4799" t="s">
        <v>173</v>
      </c>
      <c r="B4799" t="s">
        <v>195</v>
      </c>
      <c r="C4799" t="s">
        <v>196</v>
      </c>
      <c r="D4799" t="s">
        <v>953</v>
      </c>
      <c r="E4799">
        <v>2</v>
      </c>
      <c r="F4799">
        <v>285</v>
      </c>
      <c r="G4799" t="s">
        <v>174</v>
      </c>
      <c r="H4799">
        <v>2010</v>
      </c>
      <c r="I4799">
        <v>30</v>
      </c>
      <c r="J4799">
        <v>4.7</v>
      </c>
      <c r="K4799" t="s">
        <v>954</v>
      </c>
      <c r="L4799">
        <v>15</v>
      </c>
      <c r="M4799" t="s">
        <v>33</v>
      </c>
      <c r="N4799" t="s">
        <v>143</v>
      </c>
      <c r="O4799" t="s">
        <v>45</v>
      </c>
      <c r="P4799" t="s">
        <v>37</v>
      </c>
      <c r="Q4799" t="s">
        <v>37</v>
      </c>
      <c r="R4799">
        <v>45</v>
      </c>
      <c r="S4799" t="s">
        <v>37</v>
      </c>
      <c r="T4799" t="s">
        <v>55</v>
      </c>
      <c r="U4799" t="s">
        <v>32</v>
      </c>
      <c r="W4799" t="s">
        <v>64</v>
      </c>
      <c r="X4799">
        <v>151206</v>
      </c>
      <c r="Y4799">
        <v>5273</v>
      </c>
      <c r="Z4799">
        <v>51.507399999999997</v>
      </c>
      <c r="AA4799">
        <v>-0.1278</v>
      </c>
      <c r="AB4799" t="str">
        <f>IF(Restaurants[[#This Row],[Years_Operating]]&lt;5,"New",
IF(Restaurants[[#This Row],[Years_Operating]]&lt;15,"Established","Legacy"))</f>
        <v>Legacy</v>
      </c>
      <c r="AC4799" t="str">
        <f>IF(Restaurants[[#This Row],[Country]]="India","Yes","No")</f>
        <v>No</v>
      </c>
      <c r="AD4799" t="str">
        <f>IF(AND(Restaurants[[#This Row],[Has Online Delivery]]="Yes",Restaurants[[#This Row],[Has Table Booking]]="Yes"),"Online + Table",
IF(Restaurants[[#This Row],[Has Online Delivery]]="Yes","Online Only",
IF(Restaurants[[#This Row],[Has Table Booking]]="Yes","Table Only","None")))</f>
        <v>None</v>
      </c>
      <c r="AE4799" t="str">
        <f>IF(Restaurants[[#This Row],[Rating]]&gt;=4.5,"Excellent",
IF(Restaurants[[#This Row],[Rating]]&gt;=4,"Very Good",
IF(Restaurants[[#This Row],[Rating]]&gt;=3.5,"Good","Average/Low")))</f>
        <v>Excellent</v>
      </c>
    </row>
    <row r="4800" spans="1:31" x14ac:dyDescent="0.3">
      <c r="A4800" t="s">
        <v>122</v>
      </c>
      <c r="B4800" t="s">
        <v>866</v>
      </c>
      <c r="C4800" t="s">
        <v>251</v>
      </c>
      <c r="D4800" t="s">
        <v>263</v>
      </c>
      <c r="E4800">
        <v>3</v>
      </c>
      <c r="F4800">
        <v>365</v>
      </c>
      <c r="G4800" t="s">
        <v>123</v>
      </c>
      <c r="H4800">
        <v>1998</v>
      </c>
      <c r="I4800">
        <v>80</v>
      </c>
      <c r="J4800">
        <v>4.7</v>
      </c>
      <c r="K4800" t="s">
        <v>264</v>
      </c>
      <c r="L4800">
        <v>27</v>
      </c>
      <c r="M4800" t="s">
        <v>33</v>
      </c>
      <c r="N4800" t="s">
        <v>34</v>
      </c>
      <c r="O4800" t="s">
        <v>54</v>
      </c>
      <c r="P4800" t="s">
        <v>36</v>
      </c>
      <c r="Q4800" t="s">
        <v>36</v>
      </c>
      <c r="R4800">
        <v>45</v>
      </c>
      <c r="S4800" t="s">
        <v>36</v>
      </c>
      <c r="T4800" t="s">
        <v>63</v>
      </c>
      <c r="U4800" t="s">
        <v>69</v>
      </c>
      <c r="V4800" t="s">
        <v>2046</v>
      </c>
      <c r="W4800" t="s">
        <v>70</v>
      </c>
      <c r="X4800">
        <v>142484</v>
      </c>
      <c r="Y4800">
        <v>2462</v>
      </c>
      <c r="Z4800">
        <v>23.022500000000001</v>
      </c>
      <c r="AA4800">
        <v>72.571399999999997</v>
      </c>
      <c r="AB4800" t="str">
        <f>IF(Restaurants[[#This Row],[Years_Operating]]&lt;5,"New",
IF(Restaurants[[#This Row],[Years_Operating]]&lt;15,"Established","Legacy"))</f>
        <v>Legacy</v>
      </c>
      <c r="AC4800" t="str">
        <f>IF(Restaurants[[#This Row],[Country]]="India","Yes","No")</f>
        <v>Yes</v>
      </c>
      <c r="AD4800" t="str">
        <f>IF(AND(Restaurants[[#This Row],[Has Online Delivery]]="Yes",Restaurants[[#This Row],[Has Table Booking]]="Yes"),"Online + Table",
IF(Restaurants[[#This Row],[Has Online Delivery]]="Yes","Online Only",
IF(Restaurants[[#This Row],[Has Table Booking]]="Yes","Table Only","None")))</f>
        <v>Online + Table</v>
      </c>
      <c r="AE4800" t="str">
        <f>IF(Restaurants[[#This Row],[Rating]]&gt;=4.5,"Excellent",
IF(Restaurants[[#This Row],[Rating]]&gt;=4,"Very Good",
IF(Restaurants[[#This Row],[Rating]]&gt;=3.5,"Good","Average/Low")))</f>
        <v>Excellent</v>
      </c>
    </row>
    <row r="4801" spans="1:31" x14ac:dyDescent="0.3">
      <c r="A4801" t="s">
        <v>65</v>
      </c>
      <c r="B4801" t="s">
        <v>93</v>
      </c>
      <c r="C4801" t="s">
        <v>50</v>
      </c>
      <c r="D4801" t="s">
        <v>901</v>
      </c>
      <c r="E4801">
        <v>3</v>
      </c>
      <c r="F4801">
        <v>350</v>
      </c>
      <c r="G4801" t="s">
        <v>68</v>
      </c>
      <c r="H4801">
        <v>1991</v>
      </c>
      <c r="I4801">
        <v>36</v>
      </c>
      <c r="J4801">
        <v>4.8</v>
      </c>
      <c r="K4801" t="s">
        <v>902</v>
      </c>
      <c r="L4801">
        <v>34</v>
      </c>
      <c r="M4801" t="s">
        <v>33</v>
      </c>
      <c r="N4801" t="s">
        <v>34</v>
      </c>
      <c r="O4801" t="s">
        <v>35</v>
      </c>
      <c r="P4801" t="s">
        <v>37</v>
      </c>
      <c r="Q4801" t="s">
        <v>37</v>
      </c>
      <c r="R4801">
        <v>24</v>
      </c>
      <c r="S4801" t="s">
        <v>36</v>
      </c>
      <c r="T4801" t="s">
        <v>63</v>
      </c>
      <c r="U4801" t="s">
        <v>32</v>
      </c>
      <c r="W4801" t="s">
        <v>40</v>
      </c>
      <c r="X4801">
        <v>270393</v>
      </c>
      <c r="Y4801">
        <v>4170</v>
      </c>
      <c r="Z4801">
        <v>37.774900000000002</v>
      </c>
      <c r="AA4801">
        <v>-122.4194</v>
      </c>
      <c r="AB4801" t="str">
        <f>IF(Restaurants[[#This Row],[Years_Operating]]&lt;5,"New",
IF(Restaurants[[#This Row],[Years_Operating]]&lt;15,"Established","Legacy"))</f>
        <v>Legacy</v>
      </c>
      <c r="AC4801" t="str">
        <f>IF(Restaurants[[#This Row],[Country]]="India","Yes","No")</f>
        <v>No</v>
      </c>
      <c r="AD4801" t="str">
        <f>IF(AND(Restaurants[[#This Row],[Has Online Delivery]]="Yes",Restaurants[[#This Row],[Has Table Booking]]="Yes"),"Online + Table",
IF(Restaurants[[#This Row],[Has Online Delivery]]="Yes","Online Only",
IF(Restaurants[[#This Row],[Has Table Booking]]="Yes","Table Only","None")))</f>
        <v>None</v>
      </c>
      <c r="AE4801" t="str">
        <f>IF(Restaurants[[#This Row],[Rating]]&gt;=4.5,"Excellent",
IF(Restaurants[[#This Row],[Rating]]&gt;=4,"Very Good",
IF(Restaurants[[#This Row],[Rating]]&gt;=3.5,"Good","Average/Low")))</f>
        <v>Excellent</v>
      </c>
    </row>
    <row r="4802" spans="1:31" x14ac:dyDescent="0.3">
      <c r="A4802" t="s">
        <v>87</v>
      </c>
      <c r="B4802" t="s">
        <v>255</v>
      </c>
      <c r="C4802" t="s">
        <v>251</v>
      </c>
      <c r="D4802" t="s">
        <v>258</v>
      </c>
      <c r="E4802">
        <v>3</v>
      </c>
      <c r="F4802">
        <v>295</v>
      </c>
      <c r="G4802" t="s">
        <v>91</v>
      </c>
      <c r="H4802">
        <v>1897</v>
      </c>
      <c r="I4802">
        <v>50</v>
      </c>
      <c r="J4802">
        <v>4.8</v>
      </c>
      <c r="K4802" t="s">
        <v>259</v>
      </c>
      <c r="L4802">
        <v>128</v>
      </c>
      <c r="M4802" t="s">
        <v>33</v>
      </c>
      <c r="N4802" t="s">
        <v>34</v>
      </c>
      <c r="O4802" t="s">
        <v>35</v>
      </c>
      <c r="P4802" t="s">
        <v>37</v>
      </c>
      <c r="Q4802" t="s">
        <v>37</v>
      </c>
      <c r="R4802">
        <v>41</v>
      </c>
      <c r="S4802" t="s">
        <v>37</v>
      </c>
      <c r="T4802" t="s">
        <v>63</v>
      </c>
      <c r="U4802" t="s">
        <v>46</v>
      </c>
      <c r="V4802" t="s">
        <v>2047</v>
      </c>
      <c r="W4802" t="s">
        <v>56</v>
      </c>
      <c r="X4802">
        <v>279659</v>
      </c>
      <c r="Y4802">
        <v>941</v>
      </c>
      <c r="Z4802">
        <v>19.076000000000001</v>
      </c>
      <c r="AA4802">
        <v>72.877700000000004</v>
      </c>
      <c r="AB4802" t="str">
        <f>IF(Restaurants[[#This Row],[Years_Operating]]&lt;5,"New",
IF(Restaurants[[#This Row],[Years_Operating]]&lt;15,"Established","Legacy"))</f>
        <v>Legacy</v>
      </c>
      <c r="AC4802" t="str">
        <f>IF(Restaurants[[#This Row],[Country]]="India","Yes","No")</f>
        <v>Yes</v>
      </c>
      <c r="AD4802" t="str">
        <f>IF(AND(Restaurants[[#This Row],[Has Online Delivery]]="Yes",Restaurants[[#This Row],[Has Table Booking]]="Yes"),"Online + Table",
IF(Restaurants[[#This Row],[Has Online Delivery]]="Yes","Online Only",
IF(Restaurants[[#This Row],[Has Table Booking]]="Yes","Table Only","None")))</f>
        <v>None</v>
      </c>
      <c r="AE4802" t="str">
        <f>IF(Restaurants[[#This Row],[Rating]]&gt;=4.5,"Excellent",
IF(Restaurants[[#This Row],[Rating]]&gt;=4,"Very Good",
IF(Restaurants[[#This Row],[Rating]]&gt;=3.5,"Good","Average/Low")))</f>
        <v>Excellent</v>
      </c>
    </row>
    <row r="4803" spans="1:31" x14ac:dyDescent="0.3">
      <c r="A4803" t="s">
        <v>97</v>
      </c>
      <c r="B4803" t="s">
        <v>941</v>
      </c>
      <c r="C4803" t="s">
        <v>942</v>
      </c>
      <c r="D4803" t="s">
        <v>976</v>
      </c>
      <c r="E4803">
        <v>3</v>
      </c>
      <c r="F4803">
        <v>298</v>
      </c>
      <c r="G4803" t="s">
        <v>99</v>
      </c>
      <c r="H4803">
        <v>2010</v>
      </c>
      <c r="I4803">
        <v>56</v>
      </c>
      <c r="J4803">
        <v>4.8</v>
      </c>
      <c r="K4803" t="s">
        <v>977</v>
      </c>
      <c r="L4803">
        <v>15</v>
      </c>
      <c r="M4803" t="s">
        <v>33</v>
      </c>
      <c r="N4803" t="s">
        <v>34</v>
      </c>
      <c r="O4803" t="s">
        <v>54</v>
      </c>
      <c r="P4803" t="s">
        <v>36</v>
      </c>
      <c r="Q4803" t="s">
        <v>37</v>
      </c>
      <c r="R4803">
        <v>46</v>
      </c>
      <c r="S4803" t="s">
        <v>37</v>
      </c>
      <c r="T4803" t="s">
        <v>38</v>
      </c>
      <c r="U4803" t="s">
        <v>39</v>
      </c>
      <c r="W4803" t="s">
        <v>132</v>
      </c>
      <c r="X4803">
        <v>192617</v>
      </c>
      <c r="Y4803">
        <v>2242</v>
      </c>
      <c r="Z4803">
        <v>49.282699999999998</v>
      </c>
      <c r="AA4803">
        <v>-123.1207</v>
      </c>
      <c r="AB4803" t="str">
        <f>IF(Restaurants[[#This Row],[Years_Operating]]&lt;5,"New",
IF(Restaurants[[#This Row],[Years_Operating]]&lt;15,"Established","Legacy"))</f>
        <v>Legacy</v>
      </c>
      <c r="AC4803" t="str">
        <f>IF(Restaurants[[#This Row],[Country]]="India","Yes","No")</f>
        <v>No</v>
      </c>
      <c r="AD4803" t="str">
        <f>IF(AND(Restaurants[[#This Row],[Has Online Delivery]]="Yes",Restaurants[[#This Row],[Has Table Booking]]="Yes"),"Online + Table",
IF(Restaurants[[#This Row],[Has Online Delivery]]="Yes","Online Only",
IF(Restaurants[[#This Row],[Has Table Booking]]="Yes","Table Only","None")))</f>
        <v>Online Only</v>
      </c>
      <c r="AE4803" t="str">
        <f>IF(Restaurants[[#This Row],[Rating]]&gt;=4.5,"Excellent",
IF(Restaurants[[#This Row],[Rating]]&gt;=4,"Very Good",
IF(Restaurants[[#This Row],[Rating]]&gt;=3.5,"Good","Average/Low")))</f>
        <v>Excellent</v>
      </c>
    </row>
    <row r="4804" spans="1:31" x14ac:dyDescent="0.3">
      <c r="A4804" t="s">
        <v>226</v>
      </c>
      <c r="B4804" t="s">
        <v>862</v>
      </c>
      <c r="C4804" t="s">
        <v>251</v>
      </c>
      <c r="D4804" t="s">
        <v>267</v>
      </c>
      <c r="E4804">
        <v>0</v>
      </c>
      <c r="F4804">
        <v>185</v>
      </c>
      <c r="G4804" t="s">
        <v>228</v>
      </c>
      <c r="H4804">
        <v>2014</v>
      </c>
      <c r="I4804">
        <v>48</v>
      </c>
      <c r="J4804">
        <v>4.5999999999999996</v>
      </c>
      <c r="K4804" t="s">
        <v>268</v>
      </c>
      <c r="L4804">
        <v>11</v>
      </c>
      <c r="M4804" t="s">
        <v>160</v>
      </c>
      <c r="N4804" t="s">
        <v>210</v>
      </c>
      <c r="O4804" t="s">
        <v>45</v>
      </c>
      <c r="P4804" t="s">
        <v>37</v>
      </c>
      <c r="Q4804" t="s">
        <v>36</v>
      </c>
      <c r="R4804">
        <v>44</v>
      </c>
      <c r="S4804" t="s">
        <v>37</v>
      </c>
      <c r="T4804" t="s">
        <v>63</v>
      </c>
      <c r="U4804" t="s">
        <v>39</v>
      </c>
      <c r="V4804" t="s">
        <v>2048</v>
      </c>
      <c r="W4804" t="s">
        <v>103</v>
      </c>
      <c r="X4804">
        <v>318152</v>
      </c>
      <c r="Y4804">
        <v>3517</v>
      </c>
      <c r="Z4804">
        <v>21.170200000000001</v>
      </c>
      <c r="AA4804">
        <v>72.831100000000006</v>
      </c>
      <c r="AB4804" t="str">
        <f>IF(Restaurants[[#This Row],[Years_Operating]]&lt;5,"New",
IF(Restaurants[[#This Row],[Years_Operating]]&lt;15,"Established","Legacy"))</f>
        <v>Established</v>
      </c>
      <c r="AC4804" t="str">
        <f>IF(Restaurants[[#This Row],[Country]]="India","Yes","No")</f>
        <v>Yes</v>
      </c>
      <c r="AD4804" t="str">
        <f>IF(AND(Restaurants[[#This Row],[Has Online Delivery]]="Yes",Restaurants[[#This Row],[Has Table Booking]]="Yes"),"Online + Table",
IF(Restaurants[[#This Row],[Has Online Delivery]]="Yes","Online Only",
IF(Restaurants[[#This Row],[Has Table Booking]]="Yes","Table Only","None")))</f>
        <v>Table Only</v>
      </c>
      <c r="AE4804" t="str">
        <f>IF(Restaurants[[#This Row],[Rating]]&gt;=4.5,"Excellent",
IF(Restaurants[[#This Row],[Rating]]&gt;=4,"Very Good",
IF(Restaurants[[#This Row],[Rating]]&gt;=3.5,"Good","Average/Low")))</f>
        <v>Excellent</v>
      </c>
    </row>
    <row r="4805" spans="1:31" x14ac:dyDescent="0.3">
      <c r="A4805" t="s">
        <v>234</v>
      </c>
      <c r="B4805" t="s">
        <v>261</v>
      </c>
      <c r="C4805" t="s">
        <v>251</v>
      </c>
      <c r="D4805" t="s">
        <v>252</v>
      </c>
      <c r="E4805">
        <v>0</v>
      </c>
      <c r="F4805">
        <v>285</v>
      </c>
      <c r="G4805" t="s">
        <v>237</v>
      </c>
      <c r="H4805">
        <v>2004</v>
      </c>
      <c r="I4805">
        <v>70</v>
      </c>
      <c r="J4805">
        <v>4.5999999999999996</v>
      </c>
      <c r="K4805" t="s">
        <v>256</v>
      </c>
      <c r="L4805">
        <v>21</v>
      </c>
      <c r="M4805" t="s">
        <v>33</v>
      </c>
      <c r="N4805" t="s">
        <v>210</v>
      </c>
      <c r="O4805" t="s">
        <v>54</v>
      </c>
      <c r="P4805" t="s">
        <v>36</v>
      </c>
      <c r="Q4805" t="s">
        <v>37</v>
      </c>
      <c r="R4805">
        <v>57</v>
      </c>
      <c r="S4805" t="s">
        <v>36</v>
      </c>
      <c r="T4805" t="s">
        <v>55</v>
      </c>
      <c r="U4805" t="s">
        <v>32</v>
      </c>
      <c r="V4805" t="s">
        <v>2049</v>
      </c>
      <c r="W4805" t="s">
        <v>56</v>
      </c>
      <c r="X4805">
        <v>286589</v>
      </c>
      <c r="Y4805">
        <v>2787</v>
      </c>
      <c r="Z4805">
        <v>22.572600000000001</v>
      </c>
      <c r="AA4805">
        <v>88.363900000000001</v>
      </c>
      <c r="AB4805" t="str">
        <f>IF(Restaurants[[#This Row],[Years_Operating]]&lt;5,"New",
IF(Restaurants[[#This Row],[Years_Operating]]&lt;15,"Established","Legacy"))</f>
        <v>Legacy</v>
      </c>
      <c r="AC4805" t="str">
        <f>IF(Restaurants[[#This Row],[Country]]="India","Yes","No")</f>
        <v>Yes</v>
      </c>
      <c r="AD4805" t="str">
        <f>IF(AND(Restaurants[[#This Row],[Has Online Delivery]]="Yes",Restaurants[[#This Row],[Has Table Booking]]="Yes"),"Online + Table",
IF(Restaurants[[#This Row],[Has Online Delivery]]="Yes","Online Only",
IF(Restaurants[[#This Row],[Has Table Booking]]="Yes","Table Only","None")))</f>
        <v>Online Only</v>
      </c>
      <c r="AE4805" t="str">
        <f>IF(Restaurants[[#This Row],[Rating]]&gt;=4.5,"Excellent",
IF(Restaurants[[#This Row],[Rating]]&gt;=4,"Very Good",
IF(Restaurants[[#This Row],[Rating]]&gt;=3.5,"Good","Average/Low")))</f>
        <v>Excellent</v>
      </c>
    </row>
    <row r="4806" spans="1:31" x14ac:dyDescent="0.3">
      <c r="A4806" t="s">
        <v>27</v>
      </c>
      <c r="B4806" t="s">
        <v>261</v>
      </c>
      <c r="C4806" t="s">
        <v>251</v>
      </c>
      <c r="D4806" t="s">
        <v>863</v>
      </c>
      <c r="E4806">
        <v>3</v>
      </c>
      <c r="F4806">
        <v>320</v>
      </c>
      <c r="G4806" t="s">
        <v>31</v>
      </c>
      <c r="H4806">
        <v>1995</v>
      </c>
      <c r="I4806">
        <v>28</v>
      </c>
      <c r="J4806">
        <v>4.9000000000000004</v>
      </c>
      <c r="K4806" t="s">
        <v>926</v>
      </c>
      <c r="L4806">
        <v>30</v>
      </c>
      <c r="M4806" t="s">
        <v>33</v>
      </c>
      <c r="N4806" t="s">
        <v>34</v>
      </c>
      <c r="O4806" t="s">
        <v>35</v>
      </c>
      <c r="P4806" t="s">
        <v>36</v>
      </c>
      <c r="Q4806" t="s">
        <v>36</v>
      </c>
      <c r="R4806">
        <v>42</v>
      </c>
      <c r="S4806" t="s">
        <v>36</v>
      </c>
      <c r="T4806" t="s">
        <v>63</v>
      </c>
      <c r="U4806" t="s">
        <v>39</v>
      </c>
      <c r="V4806" t="s">
        <v>2050</v>
      </c>
      <c r="W4806" t="s">
        <v>47</v>
      </c>
      <c r="X4806">
        <v>223053</v>
      </c>
      <c r="Y4806">
        <v>2924</v>
      </c>
      <c r="Z4806">
        <v>22.572600000000001</v>
      </c>
      <c r="AA4806">
        <v>88.363900000000001</v>
      </c>
      <c r="AB4806" t="str">
        <f>IF(Restaurants[[#This Row],[Years_Operating]]&lt;5,"New",
IF(Restaurants[[#This Row],[Years_Operating]]&lt;15,"Established","Legacy"))</f>
        <v>Legacy</v>
      </c>
      <c r="AC4806" t="str">
        <f>IF(Restaurants[[#This Row],[Country]]="India","Yes","No")</f>
        <v>Yes</v>
      </c>
      <c r="AD4806" t="str">
        <f>IF(AND(Restaurants[[#This Row],[Has Online Delivery]]="Yes",Restaurants[[#This Row],[Has Table Booking]]="Yes"),"Online + Table",
IF(Restaurants[[#This Row],[Has Online Delivery]]="Yes","Online Only",
IF(Restaurants[[#This Row],[Has Table Booking]]="Yes","Table Only","None")))</f>
        <v>Online + Table</v>
      </c>
      <c r="AE4806" t="str">
        <f>IF(Restaurants[[#This Row],[Rating]]&gt;=4.5,"Excellent",
IF(Restaurants[[#This Row],[Rating]]&gt;=4,"Very Good",
IF(Restaurants[[#This Row],[Rating]]&gt;=3.5,"Good","Average/Low")))</f>
        <v>Excellent</v>
      </c>
    </row>
    <row r="4807" spans="1:31" x14ac:dyDescent="0.3">
      <c r="A4807" t="s">
        <v>48</v>
      </c>
      <c r="B4807" t="s">
        <v>941</v>
      </c>
      <c r="C4807" t="s">
        <v>942</v>
      </c>
      <c r="D4807" t="s">
        <v>901</v>
      </c>
      <c r="E4807">
        <v>3</v>
      </c>
      <c r="F4807">
        <v>390</v>
      </c>
      <c r="G4807" t="s">
        <v>52</v>
      </c>
      <c r="H4807">
        <v>1994</v>
      </c>
      <c r="I4807">
        <v>60</v>
      </c>
      <c r="J4807">
        <v>4.9000000000000004</v>
      </c>
      <c r="K4807" t="s">
        <v>902</v>
      </c>
      <c r="L4807">
        <v>31</v>
      </c>
      <c r="M4807" t="s">
        <v>33</v>
      </c>
      <c r="N4807" t="s">
        <v>34</v>
      </c>
      <c r="O4807" t="s">
        <v>54</v>
      </c>
      <c r="P4807" t="s">
        <v>37</v>
      </c>
      <c r="Q4807" t="s">
        <v>37</v>
      </c>
      <c r="R4807">
        <v>28</v>
      </c>
      <c r="S4807" t="s">
        <v>37</v>
      </c>
      <c r="T4807" t="s">
        <v>63</v>
      </c>
      <c r="U4807" t="s">
        <v>32</v>
      </c>
      <c r="W4807" t="s">
        <v>40</v>
      </c>
      <c r="X4807">
        <v>154898</v>
      </c>
      <c r="Y4807">
        <v>7921</v>
      </c>
      <c r="Z4807">
        <v>49.282699999999998</v>
      </c>
      <c r="AA4807">
        <v>-123.1207</v>
      </c>
      <c r="AB4807" t="str">
        <f>IF(Restaurants[[#This Row],[Years_Operating]]&lt;5,"New",
IF(Restaurants[[#This Row],[Years_Operating]]&lt;15,"Established","Legacy"))</f>
        <v>Legacy</v>
      </c>
      <c r="AC4807" t="str">
        <f>IF(Restaurants[[#This Row],[Country]]="India","Yes","No")</f>
        <v>No</v>
      </c>
      <c r="AD4807" t="str">
        <f>IF(AND(Restaurants[[#This Row],[Has Online Delivery]]="Yes",Restaurants[[#This Row],[Has Table Booking]]="Yes"),"Online + Table",
IF(Restaurants[[#This Row],[Has Online Delivery]]="Yes","Online Only",
IF(Restaurants[[#This Row],[Has Table Booking]]="Yes","Table Only","None")))</f>
        <v>None</v>
      </c>
      <c r="AE4807" t="str">
        <f>IF(Restaurants[[#This Row],[Rating]]&gt;=4.5,"Excellent",
IF(Restaurants[[#This Row],[Rating]]&gt;=4,"Very Good",
IF(Restaurants[[#This Row],[Rating]]&gt;=3.5,"Good","Average/Low")))</f>
        <v>Excellent</v>
      </c>
    </row>
    <row r="4808" spans="1:31" x14ac:dyDescent="0.3">
      <c r="A4808" t="s">
        <v>81</v>
      </c>
      <c r="B4808" t="s">
        <v>261</v>
      </c>
      <c r="C4808" t="s">
        <v>251</v>
      </c>
      <c r="D4808" t="s">
        <v>278</v>
      </c>
      <c r="E4808">
        <v>3</v>
      </c>
      <c r="F4808">
        <v>310</v>
      </c>
      <c r="G4808" t="s">
        <v>84</v>
      </c>
      <c r="H4808">
        <v>2005</v>
      </c>
      <c r="I4808">
        <v>35</v>
      </c>
      <c r="J4808">
        <v>4.8</v>
      </c>
      <c r="K4808" t="s">
        <v>299</v>
      </c>
      <c r="L4808">
        <v>20</v>
      </c>
      <c r="M4808" t="s">
        <v>33</v>
      </c>
      <c r="N4808" t="s">
        <v>34</v>
      </c>
      <c r="O4808" t="s">
        <v>35</v>
      </c>
      <c r="P4808" t="s">
        <v>36</v>
      </c>
      <c r="Q4808" t="s">
        <v>37</v>
      </c>
      <c r="R4808">
        <v>57</v>
      </c>
      <c r="S4808" t="s">
        <v>37</v>
      </c>
      <c r="T4808" t="s">
        <v>55</v>
      </c>
      <c r="U4808" t="s">
        <v>69</v>
      </c>
      <c r="V4808" t="s">
        <v>2051</v>
      </c>
      <c r="W4808" t="s">
        <v>64</v>
      </c>
      <c r="X4808">
        <v>417677</v>
      </c>
      <c r="Y4808">
        <v>1798</v>
      </c>
      <c r="Z4808">
        <v>22.572600000000001</v>
      </c>
      <c r="AA4808">
        <v>88.363900000000001</v>
      </c>
      <c r="AB4808" t="str">
        <f>IF(Restaurants[[#This Row],[Years_Operating]]&lt;5,"New",
IF(Restaurants[[#This Row],[Years_Operating]]&lt;15,"Established","Legacy"))</f>
        <v>Legacy</v>
      </c>
      <c r="AC4808" t="str">
        <f>IF(Restaurants[[#This Row],[Country]]="India","Yes","No")</f>
        <v>Yes</v>
      </c>
      <c r="AD4808" t="str">
        <f>IF(AND(Restaurants[[#This Row],[Has Online Delivery]]="Yes",Restaurants[[#This Row],[Has Table Booking]]="Yes"),"Online + Table",
IF(Restaurants[[#This Row],[Has Online Delivery]]="Yes","Online Only",
IF(Restaurants[[#This Row],[Has Table Booking]]="Yes","Table Only","None")))</f>
        <v>Online Only</v>
      </c>
      <c r="AE4808" t="str">
        <f>IF(Restaurants[[#This Row],[Rating]]&gt;=4.5,"Excellent",
IF(Restaurants[[#This Row],[Rating]]&gt;=4,"Very Good",
IF(Restaurants[[#This Row],[Rating]]&gt;=3.5,"Good","Average/Low")))</f>
        <v>Excellent</v>
      </c>
    </row>
    <row r="4809" spans="1:31" x14ac:dyDescent="0.3">
      <c r="A4809" t="s">
        <v>224</v>
      </c>
      <c r="B4809" t="s">
        <v>913</v>
      </c>
      <c r="C4809" t="s">
        <v>146</v>
      </c>
      <c r="D4809" t="s">
        <v>883</v>
      </c>
      <c r="E4809">
        <v>0</v>
      </c>
      <c r="F4809">
        <v>140</v>
      </c>
      <c r="G4809" t="s">
        <v>225</v>
      </c>
      <c r="H4809">
        <v>2012</v>
      </c>
      <c r="I4809">
        <v>48</v>
      </c>
      <c r="J4809">
        <v>4.5999999999999996</v>
      </c>
      <c r="K4809" t="s">
        <v>914</v>
      </c>
      <c r="L4809">
        <v>13</v>
      </c>
      <c r="M4809" t="s">
        <v>204</v>
      </c>
      <c r="N4809" t="s">
        <v>210</v>
      </c>
      <c r="O4809" t="s">
        <v>54</v>
      </c>
      <c r="P4809" t="s">
        <v>37</v>
      </c>
      <c r="Q4809" t="s">
        <v>37</v>
      </c>
      <c r="R4809">
        <v>44</v>
      </c>
      <c r="S4809" t="s">
        <v>36</v>
      </c>
      <c r="T4809" t="s">
        <v>55</v>
      </c>
      <c r="U4809" t="s">
        <v>69</v>
      </c>
      <c r="W4809" t="s">
        <v>47</v>
      </c>
      <c r="X4809">
        <v>265351</v>
      </c>
      <c r="Y4809">
        <v>2538</v>
      </c>
      <c r="Z4809">
        <v>34.6937</v>
      </c>
      <c r="AA4809">
        <v>135.50229999999999</v>
      </c>
      <c r="AB4809" t="str">
        <f>IF(Restaurants[[#This Row],[Years_Operating]]&lt;5,"New",
IF(Restaurants[[#This Row],[Years_Operating]]&lt;15,"Established","Legacy"))</f>
        <v>Established</v>
      </c>
      <c r="AC4809" t="str">
        <f>IF(Restaurants[[#This Row],[Country]]="India","Yes","No")</f>
        <v>No</v>
      </c>
      <c r="AD4809" t="str">
        <f>IF(AND(Restaurants[[#This Row],[Has Online Delivery]]="Yes",Restaurants[[#This Row],[Has Table Booking]]="Yes"),"Online + Table",
IF(Restaurants[[#This Row],[Has Online Delivery]]="Yes","Online Only",
IF(Restaurants[[#This Row],[Has Table Booking]]="Yes","Table Only","None")))</f>
        <v>None</v>
      </c>
      <c r="AE4809" t="str">
        <f>IF(Restaurants[[#This Row],[Rating]]&gt;=4.5,"Excellent",
IF(Restaurants[[#This Row],[Rating]]&gt;=4,"Very Good",
IF(Restaurants[[#This Row],[Rating]]&gt;=3.5,"Good","Average/Low")))</f>
        <v>Excellent</v>
      </c>
    </row>
    <row r="4810" spans="1:31" x14ac:dyDescent="0.3">
      <c r="A4810" t="s">
        <v>205</v>
      </c>
      <c r="B4810" t="s">
        <v>272</v>
      </c>
      <c r="C4810" t="s">
        <v>251</v>
      </c>
      <c r="D4810" t="s">
        <v>258</v>
      </c>
      <c r="E4810">
        <v>0</v>
      </c>
      <c r="F4810">
        <v>180</v>
      </c>
      <c r="G4810" t="s">
        <v>209</v>
      </c>
      <c r="H4810">
        <v>2008</v>
      </c>
      <c r="I4810">
        <v>50</v>
      </c>
      <c r="J4810">
        <v>4.8</v>
      </c>
      <c r="K4810" t="s">
        <v>270</v>
      </c>
      <c r="L4810">
        <v>17</v>
      </c>
      <c r="M4810" t="s">
        <v>160</v>
      </c>
      <c r="N4810" t="s">
        <v>210</v>
      </c>
      <c r="O4810" t="s">
        <v>211</v>
      </c>
      <c r="P4810" t="s">
        <v>37</v>
      </c>
      <c r="Q4810" t="s">
        <v>36</v>
      </c>
      <c r="R4810">
        <v>47</v>
      </c>
      <c r="S4810" t="s">
        <v>36</v>
      </c>
      <c r="T4810" t="s">
        <v>38</v>
      </c>
      <c r="U4810" t="s">
        <v>69</v>
      </c>
      <c r="V4810" t="s">
        <v>2052</v>
      </c>
      <c r="W4810" t="s">
        <v>47</v>
      </c>
      <c r="X4810">
        <v>32969</v>
      </c>
      <c r="Y4810">
        <v>6911</v>
      </c>
      <c r="Z4810">
        <v>13.082700000000001</v>
      </c>
      <c r="AA4810">
        <v>80.270700000000005</v>
      </c>
      <c r="AB4810" t="str">
        <f>IF(Restaurants[[#This Row],[Years_Operating]]&lt;5,"New",
IF(Restaurants[[#This Row],[Years_Operating]]&lt;15,"Established","Legacy"))</f>
        <v>Legacy</v>
      </c>
      <c r="AC4810" t="str">
        <f>IF(Restaurants[[#This Row],[Country]]="India","Yes","No")</f>
        <v>Yes</v>
      </c>
      <c r="AD4810" t="str">
        <f>IF(AND(Restaurants[[#This Row],[Has Online Delivery]]="Yes",Restaurants[[#This Row],[Has Table Booking]]="Yes"),"Online + Table",
IF(Restaurants[[#This Row],[Has Online Delivery]]="Yes","Online Only",
IF(Restaurants[[#This Row],[Has Table Booking]]="Yes","Table Only","None")))</f>
        <v>Table Only</v>
      </c>
      <c r="AE4810" t="str">
        <f>IF(Restaurants[[#This Row],[Rating]]&gt;=4.5,"Excellent",
IF(Restaurants[[#This Row],[Rating]]&gt;=4,"Very Good",
IF(Restaurants[[#This Row],[Rating]]&gt;=3.5,"Good","Average/Low")))</f>
        <v>Excellent</v>
      </c>
    </row>
    <row r="4811" spans="1:31" x14ac:dyDescent="0.3">
      <c r="A4811" t="s">
        <v>111</v>
      </c>
      <c r="B4811" t="s">
        <v>866</v>
      </c>
      <c r="C4811" t="s">
        <v>251</v>
      </c>
      <c r="D4811" t="s">
        <v>278</v>
      </c>
      <c r="E4811">
        <v>3</v>
      </c>
      <c r="F4811">
        <v>305</v>
      </c>
      <c r="G4811" t="s">
        <v>112</v>
      </c>
      <c r="H4811">
        <v>2000</v>
      </c>
      <c r="I4811">
        <v>25</v>
      </c>
      <c r="J4811">
        <v>4.8</v>
      </c>
      <c r="K4811" t="s">
        <v>299</v>
      </c>
      <c r="L4811">
        <v>25</v>
      </c>
      <c r="M4811" t="s">
        <v>33</v>
      </c>
      <c r="N4811" t="s">
        <v>34</v>
      </c>
      <c r="O4811" t="s">
        <v>35</v>
      </c>
      <c r="P4811" t="s">
        <v>37</v>
      </c>
      <c r="Q4811" t="s">
        <v>37</v>
      </c>
      <c r="R4811">
        <v>39</v>
      </c>
      <c r="S4811" t="s">
        <v>36</v>
      </c>
      <c r="T4811" t="s">
        <v>55</v>
      </c>
      <c r="U4811" t="s">
        <v>32</v>
      </c>
      <c r="V4811" t="s">
        <v>2053</v>
      </c>
      <c r="W4811" t="s">
        <v>103</v>
      </c>
      <c r="X4811">
        <v>447799</v>
      </c>
      <c r="Y4811">
        <v>6725</v>
      </c>
      <c r="Z4811">
        <v>23.022500000000001</v>
      </c>
      <c r="AA4811">
        <v>72.571399999999997</v>
      </c>
      <c r="AB4811" t="str">
        <f>IF(Restaurants[[#This Row],[Years_Operating]]&lt;5,"New",
IF(Restaurants[[#This Row],[Years_Operating]]&lt;15,"Established","Legacy"))</f>
        <v>Legacy</v>
      </c>
      <c r="AC4811" t="str">
        <f>IF(Restaurants[[#This Row],[Country]]="India","Yes","No")</f>
        <v>Yes</v>
      </c>
      <c r="AD4811" t="str">
        <f>IF(AND(Restaurants[[#This Row],[Has Online Delivery]]="Yes",Restaurants[[#This Row],[Has Table Booking]]="Yes"),"Online + Table",
IF(Restaurants[[#This Row],[Has Online Delivery]]="Yes","Online Only",
IF(Restaurants[[#This Row],[Has Table Booking]]="Yes","Table Only","None")))</f>
        <v>None</v>
      </c>
      <c r="AE4811" t="str">
        <f>IF(Restaurants[[#This Row],[Rating]]&gt;=4.5,"Excellent",
IF(Restaurants[[#This Row],[Rating]]&gt;=4,"Very Good",
IF(Restaurants[[#This Row],[Rating]]&gt;=3.5,"Good","Average/Low")))</f>
        <v>Excellent</v>
      </c>
    </row>
    <row r="4812" spans="1:31" x14ac:dyDescent="0.3">
      <c r="A4812" t="s">
        <v>238</v>
      </c>
      <c r="B4812" t="s">
        <v>882</v>
      </c>
      <c r="C4812" t="s">
        <v>146</v>
      </c>
      <c r="D4812" t="s">
        <v>905</v>
      </c>
      <c r="E4812">
        <v>0</v>
      </c>
      <c r="F4812">
        <v>220</v>
      </c>
      <c r="G4812" t="s">
        <v>242</v>
      </c>
      <c r="H4812">
        <v>2011</v>
      </c>
      <c r="I4812">
        <v>50</v>
      </c>
      <c r="J4812">
        <v>4.5</v>
      </c>
      <c r="K4812" t="s">
        <v>906</v>
      </c>
      <c r="L4812">
        <v>14</v>
      </c>
      <c r="M4812" t="s">
        <v>160</v>
      </c>
      <c r="N4812" t="s">
        <v>210</v>
      </c>
      <c r="O4812" t="s">
        <v>35</v>
      </c>
      <c r="P4812" t="s">
        <v>37</v>
      </c>
      <c r="Q4812" t="s">
        <v>37</v>
      </c>
      <c r="R4812">
        <v>24</v>
      </c>
      <c r="S4812" t="s">
        <v>36</v>
      </c>
      <c r="T4812" t="s">
        <v>63</v>
      </c>
      <c r="U4812" t="s">
        <v>39</v>
      </c>
      <c r="W4812" t="s">
        <v>132</v>
      </c>
      <c r="X4812">
        <v>43365</v>
      </c>
      <c r="Y4812">
        <v>4181</v>
      </c>
      <c r="Z4812">
        <v>35.011600000000001</v>
      </c>
      <c r="AA4812">
        <v>135.7681</v>
      </c>
      <c r="AB4812" t="str">
        <f>IF(Restaurants[[#This Row],[Years_Operating]]&lt;5,"New",
IF(Restaurants[[#This Row],[Years_Operating]]&lt;15,"Established","Legacy"))</f>
        <v>Established</v>
      </c>
      <c r="AC4812" t="str">
        <f>IF(Restaurants[[#This Row],[Country]]="India","Yes","No")</f>
        <v>No</v>
      </c>
      <c r="AD4812" t="str">
        <f>IF(AND(Restaurants[[#This Row],[Has Online Delivery]]="Yes",Restaurants[[#This Row],[Has Table Booking]]="Yes"),"Online + Table",
IF(Restaurants[[#This Row],[Has Online Delivery]]="Yes","Online Only",
IF(Restaurants[[#This Row],[Has Table Booking]]="Yes","Table Only","None")))</f>
        <v>None</v>
      </c>
      <c r="AE4812" t="str">
        <f>IF(Restaurants[[#This Row],[Rating]]&gt;=4.5,"Excellent",
IF(Restaurants[[#This Row],[Rating]]&gt;=4,"Very Good",
IF(Restaurants[[#This Row],[Rating]]&gt;=3.5,"Good","Average/Low")))</f>
        <v>Excellent</v>
      </c>
    </row>
    <row r="4813" spans="1:31" x14ac:dyDescent="0.3">
      <c r="A4813" t="s">
        <v>154</v>
      </c>
      <c r="B4813" t="s">
        <v>250</v>
      </c>
      <c r="C4813" t="s">
        <v>251</v>
      </c>
      <c r="D4813" t="s">
        <v>863</v>
      </c>
      <c r="E4813">
        <v>2</v>
      </c>
      <c r="F4813">
        <v>245</v>
      </c>
      <c r="G4813" t="s">
        <v>158</v>
      </c>
      <c r="H4813">
        <v>2010</v>
      </c>
      <c r="I4813">
        <v>48</v>
      </c>
      <c r="J4813">
        <v>4.7</v>
      </c>
      <c r="K4813" t="s">
        <v>994</v>
      </c>
      <c r="L4813">
        <v>15</v>
      </c>
      <c r="M4813" t="s">
        <v>160</v>
      </c>
      <c r="N4813" t="s">
        <v>143</v>
      </c>
      <c r="O4813" t="s">
        <v>35</v>
      </c>
      <c r="P4813" t="s">
        <v>36</v>
      </c>
      <c r="Q4813" t="s">
        <v>37</v>
      </c>
      <c r="R4813">
        <v>61</v>
      </c>
      <c r="S4813" t="s">
        <v>37</v>
      </c>
      <c r="T4813" t="s">
        <v>63</v>
      </c>
      <c r="U4813" t="s">
        <v>46</v>
      </c>
      <c r="V4813" t="s">
        <v>2054</v>
      </c>
      <c r="W4813" t="s">
        <v>40</v>
      </c>
      <c r="X4813">
        <v>378258</v>
      </c>
      <c r="Y4813">
        <v>5688</v>
      </c>
      <c r="Z4813">
        <v>28.7041</v>
      </c>
      <c r="AA4813">
        <v>77.102500000000006</v>
      </c>
      <c r="AB4813" t="str">
        <f>IF(Restaurants[[#This Row],[Years_Operating]]&lt;5,"New",
IF(Restaurants[[#This Row],[Years_Operating]]&lt;15,"Established","Legacy"))</f>
        <v>Legacy</v>
      </c>
      <c r="AC4813" t="str">
        <f>IF(Restaurants[[#This Row],[Country]]="India","Yes","No")</f>
        <v>Yes</v>
      </c>
      <c r="AD4813" t="str">
        <f>IF(AND(Restaurants[[#This Row],[Has Online Delivery]]="Yes",Restaurants[[#This Row],[Has Table Booking]]="Yes"),"Online + Table",
IF(Restaurants[[#This Row],[Has Online Delivery]]="Yes","Online Only",
IF(Restaurants[[#This Row],[Has Table Booking]]="Yes","Table Only","None")))</f>
        <v>Online Only</v>
      </c>
      <c r="AE4813" t="str">
        <f>IF(Restaurants[[#This Row],[Rating]]&gt;=4.5,"Excellent",
IF(Restaurants[[#This Row],[Rating]]&gt;=4,"Very Good",
IF(Restaurants[[#This Row],[Rating]]&gt;=3.5,"Good","Average/Low")))</f>
        <v>Excellent</v>
      </c>
    </row>
    <row r="4814" spans="1:31" x14ac:dyDescent="0.3">
      <c r="A4814" t="s">
        <v>141</v>
      </c>
      <c r="B4814" t="s">
        <v>866</v>
      </c>
      <c r="C4814" t="s">
        <v>251</v>
      </c>
      <c r="D4814" t="s">
        <v>935</v>
      </c>
      <c r="E4814">
        <v>2</v>
      </c>
      <c r="F4814">
        <v>450</v>
      </c>
      <c r="G4814" t="s">
        <v>142</v>
      </c>
      <c r="H4814">
        <v>2003</v>
      </c>
      <c r="I4814">
        <v>40</v>
      </c>
      <c r="J4814">
        <v>4.8</v>
      </c>
      <c r="K4814" t="s">
        <v>948</v>
      </c>
      <c r="L4814">
        <v>22</v>
      </c>
      <c r="M4814" t="s">
        <v>62</v>
      </c>
      <c r="N4814" t="s">
        <v>143</v>
      </c>
      <c r="O4814" t="s">
        <v>35</v>
      </c>
      <c r="P4814" t="s">
        <v>37</v>
      </c>
      <c r="Q4814" t="s">
        <v>37</v>
      </c>
      <c r="R4814">
        <v>59</v>
      </c>
      <c r="S4814" t="s">
        <v>36</v>
      </c>
      <c r="T4814" t="s">
        <v>55</v>
      </c>
      <c r="U4814" t="s">
        <v>32</v>
      </c>
      <c r="V4814" t="s">
        <v>2055</v>
      </c>
      <c r="W4814" t="s">
        <v>132</v>
      </c>
      <c r="X4814">
        <v>444119</v>
      </c>
      <c r="Y4814">
        <v>4083</v>
      </c>
      <c r="Z4814">
        <v>23.022500000000001</v>
      </c>
      <c r="AA4814">
        <v>72.571399999999997</v>
      </c>
      <c r="AB4814" t="str">
        <f>IF(Restaurants[[#This Row],[Years_Operating]]&lt;5,"New",
IF(Restaurants[[#This Row],[Years_Operating]]&lt;15,"Established","Legacy"))</f>
        <v>Legacy</v>
      </c>
      <c r="AC4814" t="str">
        <f>IF(Restaurants[[#This Row],[Country]]="India","Yes","No")</f>
        <v>Yes</v>
      </c>
      <c r="AD4814" t="str">
        <f>IF(AND(Restaurants[[#This Row],[Has Online Delivery]]="Yes",Restaurants[[#This Row],[Has Table Booking]]="Yes"),"Online + Table",
IF(Restaurants[[#This Row],[Has Online Delivery]]="Yes","Online Only",
IF(Restaurants[[#This Row],[Has Table Booking]]="Yes","Table Only","None")))</f>
        <v>None</v>
      </c>
      <c r="AE4814" t="str">
        <f>IF(Restaurants[[#This Row],[Rating]]&gt;=4.5,"Excellent",
IF(Restaurants[[#This Row],[Rating]]&gt;=4,"Very Good",
IF(Restaurants[[#This Row],[Rating]]&gt;=3.5,"Good","Average/Low")))</f>
        <v>Excellent</v>
      </c>
    </row>
    <row r="4815" spans="1:31" x14ac:dyDescent="0.3">
      <c r="A4815" t="s">
        <v>229</v>
      </c>
      <c r="B4815" t="s">
        <v>973</v>
      </c>
      <c r="C4815" t="s">
        <v>196</v>
      </c>
      <c r="D4815" t="s">
        <v>892</v>
      </c>
      <c r="E4815">
        <v>0</v>
      </c>
      <c r="F4815">
        <v>145</v>
      </c>
      <c r="G4815" t="s">
        <v>233</v>
      </c>
      <c r="H4815">
        <v>2006</v>
      </c>
      <c r="I4815">
        <v>40</v>
      </c>
      <c r="J4815">
        <v>4.5999999999999996</v>
      </c>
      <c r="K4815" t="s">
        <v>960</v>
      </c>
      <c r="L4815">
        <v>19</v>
      </c>
      <c r="M4815" t="s">
        <v>204</v>
      </c>
      <c r="N4815" t="s">
        <v>210</v>
      </c>
      <c r="O4815" t="s">
        <v>211</v>
      </c>
      <c r="P4815" t="s">
        <v>37</v>
      </c>
      <c r="Q4815" t="s">
        <v>37</v>
      </c>
      <c r="R4815">
        <v>56</v>
      </c>
      <c r="S4815" t="s">
        <v>36</v>
      </c>
      <c r="T4815" t="s">
        <v>55</v>
      </c>
      <c r="U4815" t="s">
        <v>39</v>
      </c>
      <c r="W4815" t="s">
        <v>108</v>
      </c>
      <c r="X4815">
        <v>337928</v>
      </c>
      <c r="Y4815">
        <v>5523</v>
      </c>
      <c r="Z4815">
        <v>52.486199999999997</v>
      </c>
      <c r="AA4815">
        <v>-1.8904000000000001</v>
      </c>
      <c r="AB4815" t="str">
        <f>IF(Restaurants[[#This Row],[Years_Operating]]&lt;5,"New",
IF(Restaurants[[#This Row],[Years_Operating]]&lt;15,"Established","Legacy"))</f>
        <v>Legacy</v>
      </c>
      <c r="AC4815" t="str">
        <f>IF(Restaurants[[#This Row],[Country]]="India","Yes","No")</f>
        <v>No</v>
      </c>
      <c r="AD4815" t="str">
        <f>IF(AND(Restaurants[[#This Row],[Has Online Delivery]]="Yes",Restaurants[[#This Row],[Has Table Booking]]="Yes"),"Online + Table",
IF(Restaurants[[#This Row],[Has Online Delivery]]="Yes","Online Only",
IF(Restaurants[[#This Row],[Has Table Booking]]="Yes","Table Only","None")))</f>
        <v>None</v>
      </c>
      <c r="AE4815" t="str">
        <f>IF(Restaurants[[#This Row],[Rating]]&gt;=4.5,"Excellent",
IF(Restaurants[[#This Row],[Rating]]&gt;=4,"Very Good",
IF(Restaurants[[#This Row],[Rating]]&gt;=3.5,"Good","Average/Low")))</f>
        <v>Excellent</v>
      </c>
    </row>
    <row r="4816" spans="1:31" x14ac:dyDescent="0.3">
      <c r="A4816" t="s">
        <v>175</v>
      </c>
      <c r="B4816" t="s">
        <v>866</v>
      </c>
      <c r="C4816" t="s">
        <v>251</v>
      </c>
      <c r="D4816" t="s">
        <v>935</v>
      </c>
      <c r="E4816">
        <v>2</v>
      </c>
      <c r="F4816">
        <v>245</v>
      </c>
      <c r="G4816" t="s">
        <v>177</v>
      </c>
      <c r="H4816">
        <v>2005</v>
      </c>
      <c r="I4816">
        <v>46</v>
      </c>
      <c r="J4816">
        <v>4.7</v>
      </c>
      <c r="K4816" t="s">
        <v>948</v>
      </c>
      <c r="L4816">
        <v>20</v>
      </c>
      <c r="M4816" t="s">
        <v>160</v>
      </c>
      <c r="N4816" t="s">
        <v>143</v>
      </c>
      <c r="O4816" t="s">
        <v>45</v>
      </c>
      <c r="P4816" t="s">
        <v>37</v>
      </c>
      <c r="Q4816" t="s">
        <v>37</v>
      </c>
      <c r="R4816">
        <v>28</v>
      </c>
      <c r="S4816" t="s">
        <v>36</v>
      </c>
      <c r="T4816" t="s">
        <v>55</v>
      </c>
      <c r="U4816" t="s">
        <v>46</v>
      </c>
      <c r="V4816" t="s">
        <v>2056</v>
      </c>
      <c r="W4816" t="s">
        <v>108</v>
      </c>
      <c r="X4816">
        <v>289730</v>
      </c>
      <c r="Y4816">
        <v>4784</v>
      </c>
      <c r="Z4816">
        <v>23.022500000000001</v>
      </c>
      <c r="AA4816">
        <v>72.571399999999997</v>
      </c>
      <c r="AB4816" t="str">
        <f>IF(Restaurants[[#This Row],[Years_Operating]]&lt;5,"New",
IF(Restaurants[[#This Row],[Years_Operating]]&lt;15,"Established","Legacy"))</f>
        <v>Legacy</v>
      </c>
      <c r="AC4816" t="str">
        <f>IF(Restaurants[[#This Row],[Country]]="India","Yes","No")</f>
        <v>Yes</v>
      </c>
      <c r="AD4816" t="str">
        <f>IF(AND(Restaurants[[#This Row],[Has Online Delivery]]="Yes",Restaurants[[#This Row],[Has Table Booking]]="Yes"),"Online + Table",
IF(Restaurants[[#This Row],[Has Online Delivery]]="Yes","Online Only",
IF(Restaurants[[#This Row],[Has Table Booking]]="Yes","Table Only","None")))</f>
        <v>None</v>
      </c>
      <c r="AE4816" t="str">
        <f>IF(Restaurants[[#This Row],[Rating]]&gt;=4.5,"Excellent",
IF(Restaurants[[#This Row],[Rating]]&gt;=4,"Very Good",
IF(Restaurants[[#This Row],[Rating]]&gt;=3.5,"Good","Average/Low")))</f>
        <v>Excellent</v>
      </c>
    </row>
    <row r="4817" spans="1:31" x14ac:dyDescent="0.3">
      <c r="A4817" t="s">
        <v>224</v>
      </c>
      <c r="B4817" t="s">
        <v>882</v>
      </c>
      <c r="C4817" t="s">
        <v>146</v>
      </c>
      <c r="D4817" t="s">
        <v>894</v>
      </c>
      <c r="E4817">
        <v>0</v>
      </c>
      <c r="F4817">
        <v>140</v>
      </c>
      <c r="G4817" t="s">
        <v>225</v>
      </c>
      <c r="H4817">
        <v>2012</v>
      </c>
      <c r="I4817">
        <v>48</v>
      </c>
      <c r="J4817">
        <v>4.5999999999999996</v>
      </c>
      <c r="K4817" t="s">
        <v>1080</v>
      </c>
      <c r="L4817">
        <v>13</v>
      </c>
      <c r="M4817" t="s">
        <v>204</v>
      </c>
      <c r="N4817" t="s">
        <v>210</v>
      </c>
      <c r="O4817" t="s">
        <v>54</v>
      </c>
      <c r="P4817" t="s">
        <v>36</v>
      </c>
      <c r="Q4817" t="s">
        <v>36</v>
      </c>
      <c r="R4817">
        <v>54</v>
      </c>
      <c r="S4817" t="s">
        <v>37</v>
      </c>
      <c r="T4817" t="s">
        <v>63</v>
      </c>
      <c r="U4817" t="s">
        <v>32</v>
      </c>
      <c r="W4817" t="s">
        <v>103</v>
      </c>
      <c r="X4817">
        <v>200562</v>
      </c>
      <c r="Y4817">
        <v>1661</v>
      </c>
      <c r="Z4817">
        <v>35.011600000000001</v>
      </c>
      <c r="AA4817">
        <v>135.7681</v>
      </c>
      <c r="AB4817" t="str">
        <f>IF(Restaurants[[#This Row],[Years_Operating]]&lt;5,"New",
IF(Restaurants[[#This Row],[Years_Operating]]&lt;15,"Established","Legacy"))</f>
        <v>Established</v>
      </c>
      <c r="AC4817" t="str">
        <f>IF(Restaurants[[#This Row],[Country]]="India","Yes","No")</f>
        <v>No</v>
      </c>
      <c r="AD4817" t="str">
        <f>IF(AND(Restaurants[[#This Row],[Has Online Delivery]]="Yes",Restaurants[[#This Row],[Has Table Booking]]="Yes"),"Online + Table",
IF(Restaurants[[#This Row],[Has Online Delivery]]="Yes","Online Only",
IF(Restaurants[[#This Row],[Has Table Booking]]="Yes","Table Only","None")))</f>
        <v>Online + Table</v>
      </c>
      <c r="AE4817" t="str">
        <f>IF(Restaurants[[#This Row],[Rating]]&gt;=4.5,"Excellent",
IF(Restaurants[[#This Row],[Rating]]&gt;=4,"Very Good",
IF(Restaurants[[#This Row],[Rating]]&gt;=3.5,"Good","Average/Low")))</f>
        <v>Excellent</v>
      </c>
    </row>
    <row r="4818" spans="1:31" x14ac:dyDescent="0.3">
      <c r="A4818" t="s">
        <v>194</v>
      </c>
      <c r="B4818" t="s">
        <v>272</v>
      </c>
      <c r="C4818" t="s">
        <v>251</v>
      </c>
      <c r="D4818" t="s">
        <v>267</v>
      </c>
      <c r="E4818">
        <v>1</v>
      </c>
      <c r="F4818">
        <v>165</v>
      </c>
      <c r="G4818" t="s">
        <v>198</v>
      </c>
      <c r="H4818">
        <v>2013</v>
      </c>
      <c r="I4818">
        <v>40</v>
      </c>
      <c r="J4818">
        <v>4.5999999999999996</v>
      </c>
      <c r="K4818" t="s">
        <v>307</v>
      </c>
      <c r="L4818">
        <v>12</v>
      </c>
      <c r="M4818" t="s">
        <v>160</v>
      </c>
      <c r="N4818" t="s">
        <v>193</v>
      </c>
      <c r="O4818" t="s">
        <v>35</v>
      </c>
      <c r="P4818" t="s">
        <v>36</v>
      </c>
      <c r="Q4818" t="s">
        <v>36</v>
      </c>
      <c r="R4818">
        <v>48</v>
      </c>
      <c r="S4818" t="s">
        <v>37</v>
      </c>
      <c r="T4818" t="s">
        <v>55</v>
      </c>
      <c r="U4818" t="s">
        <v>69</v>
      </c>
      <c r="V4818" t="s">
        <v>2057</v>
      </c>
      <c r="W4818" t="s">
        <v>132</v>
      </c>
      <c r="X4818">
        <v>319511</v>
      </c>
      <c r="Y4818">
        <v>5576</v>
      </c>
      <c r="Z4818">
        <v>13.082700000000001</v>
      </c>
      <c r="AA4818">
        <v>80.270700000000005</v>
      </c>
      <c r="AB4818" t="str">
        <f>IF(Restaurants[[#This Row],[Years_Operating]]&lt;5,"New",
IF(Restaurants[[#This Row],[Years_Operating]]&lt;15,"Established","Legacy"))</f>
        <v>Established</v>
      </c>
      <c r="AC4818" t="str">
        <f>IF(Restaurants[[#This Row],[Country]]="India","Yes","No")</f>
        <v>Yes</v>
      </c>
      <c r="AD4818" t="str">
        <f>IF(AND(Restaurants[[#This Row],[Has Online Delivery]]="Yes",Restaurants[[#This Row],[Has Table Booking]]="Yes"),"Online + Table",
IF(Restaurants[[#This Row],[Has Online Delivery]]="Yes","Online Only",
IF(Restaurants[[#This Row],[Has Table Booking]]="Yes","Table Only","None")))</f>
        <v>Online + Table</v>
      </c>
      <c r="AE4818" t="str">
        <f>IF(Restaurants[[#This Row],[Rating]]&gt;=4.5,"Excellent",
IF(Restaurants[[#This Row],[Rating]]&gt;=4,"Very Good",
IF(Restaurants[[#This Row],[Rating]]&gt;=3.5,"Good","Average/Low")))</f>
        <v>Excellent</v>
      </c>
    </row>
    <row r="4819" spans="1:31" x14ac:dyDescent="0.3">
      <c r="A4819" t="s">
        <v>226</v>
      </c>
      <c r="B4819" t="s">
        <v>921</v>
      </c>
      <c r="C4819" t="s">
        <v>251</v>
      </c>
      <c r="D4819" t="s">
        <v>263</v>
      </c>
      <c r="E4819">
        <v>0</v>
      </c>
      <c r="F4819">
        <v>185</v>
      </c>
      <c r="G4819" t="s">
        <v>228</v>
      </c>
      <c r="H4819">
        <v>2014</v>
      </c>
      <c r="I4819">
        <v>48</v>
      </c>
      <c r="J4819">
        <v>4.5999999999999996</v>
      </c>
      <c r="K4819" t="s">
        <v>310</v>
      </c>
      <c r="L4819">
        <v>11</v>
      </c>
      <c r="M4819" t="s">
        <v>160</v>
      </c>
      <c r="N4819" t="s">
        <v>210</v>
      </c>
      <c r="O4819" t="s">
        <v>45</v>
      </c>
      <c r="P4819" t="s">
        <v>36</v>
      </c>
      <c r="Q4819" t="s">
        <v>37</v>
      </c>
      <c r="R4819">
        <v>54</v>
      </c>
      <c r="S4819" t="s">
        <v>37</v>
      </c>
      <c r="T4819" t="s">
        <v>86</v>
      </c>
      <c r="U4819" t="s">
        <v>46</v>
      </c>
      <c r="V4819" t="s">
        <v>2058</v>
      </c>
      <c r="W4819" t="s">
        <v>70</v>
      </c>
      <c r="X4819">
        <v>420469</v>
      </c>
      <c r="Y4819">
        <v>3395</v>
      </c>
      <c r="Z4819">
        <v>26.912400000000002</v>
      </c>
      <c r="AA4819">
        <v>75.787300000000002</v>
      </c>
      <c r="AB4819" t="str">
        <f>IF(Restaurants[[#This Row],[Years_Operating]]&lt;5,"New",
IF(Restaurants[[#This Row],[Years_Operating]]&lt;15,"Established","Legacy"))</f>
        <v>Established</v>
      </c>
      <c r="AC4819" t="str">
        <f>IF(Restaurants[[#This Row],[Country]]="India","Yes","No")</f>
        <v>Yes</v>
      </c>
      <c r="AD4819" t="str">
        <f>IF(AND(Restaurants[[#This Row],[Has Online Delivery]]="Yes",Restaurants[[#This Row],[Has Table Booking]]="Yes"),"Online + Table",
IF(Restaurants[[#This Row],[Has Online Delivery]]="Yes","Online Only",
IF(Restaurants[[#This Row],[Has Table Booking]]="Yes","Table Only","None")))</f>
        <v>Online Only</v>
      </c>
      <c r="AE4819" t="str">
        <f>IF(Restaurants[[#This Row],[Rating]]&gt;=4.5,"Excellent",
IF(Restaurants[[#This Row],[Rating]]&gt;=4,"Very Good",
IF(Restaurants[[#This Row],[Rating]]&gt;=3.5,"Good","Average/Low")))</f>
        <v>Excellent</v>
      </c>
    </row>
    <row r="4820" spans="1:31" x14ac:dyDescent="0.3">
      <c r="A4820" t="s">
        <v>48</v>
      </c>
      <c r="B4820" t="s">
        <v>903</v>
      </c>
      <c r="C4820" t="s">
        <v>196</v>
      </c>
      <c r="D4820" t="s">
        <v>892</v>
      </c>
      <c r="E4820">
        <v>3</v>
      </c>
      <c r="F4820">
        <v>390</v>
      </c>
      <c r="G4820" t="s">
        <v>52</v>
      </c>
      <c r="H4820">
        <v>1994</v>
      </c>
      <c r="I4820">
        <v>60</v>
      </c>
      <c r="J4820">
        <v>4.9000000000000004</v>
      </c>
      <c r="K4820" t="s">
        <v>893</v>
      </c>
      <c r="L4820">
        <v>31</v>
      </c>
      <c r="M4820" t="s">
        <v>33</v>
      </c>
      <c r="N4820" t="s">
        <v>34</v>
      </c>
      <c r="O4820" t="s">
        <v>54</v>
      </c>
      <c r="P4820" t="s">
        <v>37</v>
      </c>
      <c r="Q4820" t="s">
        <v>37</v>
      </c>
      <c r="R4820">
        <v>49</v>
      </c>
      <c r="S4820" t="s">
        <v>36</v>
      </c>
      <c r="T4820" t="s">
        <v>86</v>
      </c>
      <c r="U4820" t="s">
        <v>69</v>
      </c>
      <c r="W4820" t="s">
        <v>80</v>
      </c>
      <c r="X4820">
        <v>137729</v>
      </c>
      <c r="Y4820">
        <v>4993</v>
      </c>
      <c r="Z4820">
        <v>53.800800000000002</v>
      </c>
      <c r="AA4820">
        <v>-1.5490999999999999</v>
      </c>
      <c r="AB4820" t="str">
        <f>IF(Restaurants[[#This Row],[Years_Operating]]&lt;5,"New",
IF(Restaurants[[#This Row],[Years_Operating]]&lt;15,"Established","Legacy"))</f>
        <v>Legacy</v>
      </c>
      <c r="AC4820" t="str">
        <f>IF(Restaurants[[#This Row],[Country]]="India","Yes","No")</f>
        <v>No</v>
      </c>
      <c r="AD4820" t="str">
        <f>IF(AND(Restaurants[[#This Row],[Has Online Delivery]]="Yes",Restaurants[[#This Row],[Has Table Booking]]="Yes"),"Online + Table",
IF(Restaurants[[#This Row],[Has Online Delivery]]="Yes","Online Only",
IF(Restaurants[[#This Row],[Has Table Booking]]="Yes","Table Only","None")))</f>
        <v>None</v>
      </c>
      <c r="AE4820" t="str">
        <f>IF(Restaurants[[#This Row],[Rating]]&gt;=4.5,"Excellent",
IF(Restaurants[[#This Row],[Rating]]&gt;=4,"Very Good",
IF(Restaurants[[#This Row],[Rating]]&gt;=3.5,"Good","Average/Low")))</f>
        <v>Excellent</v>
      </c>
    </row>
    <row r="4821" spans="1:31" x14ac:dyDescent="0.3">
      <c r="A4821" t="s">
        <v>164</v>
      </c>
      <c r="B4821" t="s">
        <v>290</v>
      </c>
      <c r="C4821" t="s">
        <v>251</v>
      </c>
      <c r="D4821" t="s">
        <v>252</v>
      </c>
      <c r="E4821">
        <v>2</v>
      </c>
      <c r="F4821">
        <v>235</v>
      </c>
      <c r="G4821" t="s">
        <v>165</v>
      </c>
      <c r="H4821">
        <v>2009</v>
      </c>
      <c r="I4821">
        <v>28</v>
      </c>
      <c r="J4821">
        <v>4.7</v>
      </c>
      <c r="K4821" t="s">
        <v>256</v>
      </c>
      <c r="L4821">
        <v>16</v>
      </c>
      <c r="M4821" t="s">
        <v>160</v>
      </c>
      <c r="N4821" t="s">
        <v>143</v>
      </c>
      <c r="O4821" t="s">
        <v>45</v>
      </c>
      <c r="P4821" t="s">
        <v>37</v>
      </c>
      <c r="Q4821" t="s">
        <v>37</v>
      </c>
      <c r="R4821">
        <v>23</v>
      </c>
      <c r="S4821" t="s">
        <v>36</v>
      </c>
      <c r="T4821" t="s">
        <v>86</v>
      </c>
      <c r="U4821" t="s">
        <v>69</v>
      </c>
      <c r="V4821" t="s">
        <v>2059</v>
      </c>
      <c r="W4821" t="s">
        <v>80</v>
      </c>
      <c r="X4821">
        <v>344359</v>
      </c>
      <c r="Y4821">
        <v>7766</v>
      </c>
      <c r="Z4821">
        <v>17.385000000000002</v>
      </c>
      <c r="AA4821">
        <v>78.486699999999999</v>
      </c>
      <c r="AB4821" t="str">
        <f>IF(Restaurants[[#This Row],[Years_Operating]]&lt;5,"New",
IF(Restaurants[[#This Row],[Years_Operating]]&lt;15,"Established","Legacy"))</f>
        <v>Legacy</v>
      </c>
      <c r="AC4821" t="str">
        <f>IF(Restaurants[[#This Row],[Country]]="India","Yes","No")</f>
        <v>Yes</v>
      </c>
      <c r="AD4821" t="str">
        <f>IF(AND(Restaurants[[#This Row],[Has Online Delivery]]="Yes",Restaurants[[#This Row],[Has Table Booking]]="Yes"),"Online + Table",
IF(Restaurants[[#This Row],[Has Online Delivery]]="Yes","Online Only",
IF(Restaurants[[#This Row],[Has Table Booking]]="Yes","Table Only","None")))</f>
        <v>None</v>
      </c>
      <c r="AE4821" t="str">
        <f>IF(Restaurants[[#This Row],[Rating]]&gt;=4.5,"Excellent",
IF(Restaurants[[#This Row],[Rating]]&gt;=4,"Very Good",
IF(Restaurants[[#This Row],[Rating]]&gt;=3.5,"Good","Average/Low")))</f>
        <v>Excellent</v>
      </c>
    </row>
    <row r="4822" spans="1:31" x14ac:dyDescent="0.3">
      <c r="A4822" t="s">
        <v>104</v>
      </c>
      <c r="B4822" t="s">
        <v>889</v>
      </c>
      <c r="C4822" t="s">
        <v>29</v>
      </c>
      <c r="D4822" t="s">
        <v>83</v>
      </c>
      <c r="E4822">
        <v>3</v>
      </c>
      <c r="F4822">
        <v>310</v>
      </c>
      <c r="G4822" t="s">
        <v>107</v>
      </c>
      <c r="H4822">
        <v>1994</v>
      </c>
      <c r="I4822">
        <v>50</v>
      </c>
      <c r="J4822">
        <v>4.8</v>
      </c>
      <c r="K4822" t="s">
        <v>131</v>
      </c>
      <c r="L4822">
        <v>31</v>
      </c>
      <c r="M4822" t="s">
        <v>33</v>
      </c>
      <c r="N4822" t="s">
        <v>34</v>
      </c>
      <c r="O4822" t="s">
        <v>35</v>
      </c>
      <c r="P4822" t="s">
        <v>37</v>
      </c>
      <c r="Q4822" t="s">
        <v>36</v>
      </c>
      <c r="R4822">
        <v>54</v>
      </c>
      <c r="S4822" t="s">
        <v>37</v>
      </c>
      <c r="T4822" t="s">
        <v>38</v>
      </c>
      <c r="U4822" t="s">
        <v>69</v>
      </c>
      <c r="W4822" t="s">
        <v>149</v>
      </c>
      <c r="X4822">
        <v>239260</v>
      </c>
      <c r="Y4822">
        <v>7486</v>
      </c>
      <c r="Z4822">
        <v>43.769599999999997</v>
      </c>
      <c r="AA4822">
        <v>11.255800000000001</v>
      </c>
      <c r="AB4822" t="str">
        <f>IF(Restaurants[[#This Row],[Years_Operating]]&lt;5,"New",
IF(Restaurants[[#This Row],[Years_Operating]]&lt;15,"Established","Legacy"))</f>
        <v>Legacy</v>
      </c>
      <c r="AC4822" t="str">
        <f>IF(Restaurants[[#This Row],[Country]]="India","Yes","No")</f>
        <v>No</v>
      </c>
      <c r="AD4822" t="str">
        <f>IF(AND(Restaurants[[#This Row],[Has Online Delivery]]="Yes",Restaurants[[#This Row],[Has Table Booking]]="Yes"),"Online + Table",
IF(Restaurants[[#This Row],[Has Online Delivery]]="Yes","Online Only",
IF(Restaurants[[#This Row],[Has Table Booking]]="Yes","Table Only","None")))</f>
        <v>Table Only</v>
      </c>
      <c r="AE4822" t="str">
        <f>IF(Restaurants[[#This Row],[Rating]]&gt;=4.5,"Excellent",
IF(Restaurants[[#This Row],[Rating]]&gt;=4,"Very Good",
IF(Restaurants[[#This Row],[Rating]]&gt;=3.5,"Good","Average/Low")))</f>
        <v>Excellent</v>
      </c>
    </row>
    <row r="4823" spans="1:31" x14ac:dyDescent="0.3">
      <c r="A4823" t="s">
        <v>104</v>
      </c>
      <c r="B4823" t="s">
        <v>882</v>
      </c>
      <c r="C4823" t="s">
        <v>146</v>
      </c>
      <c r="D4823" t="s">
        <v>905</v>
      </c>
      <c r="E4823">
        <v>3</v>
      </c>
      <c r="F4823">
        <v>310</v>
      </c>
      <c r="G4823" t="s">
        <v>107</v>
      </c>
      <c r="H4823">
        <v>1994</v>
      </c>
      <c r="I4823">
        <v>50</v>
      </c>
      <c r="J4823">
        <v>4.8</v>
      </c>
      <c r="K4823" t="s">
        <v>906</v>
      </c>
      <c r="L4823">
        <v>31</v>
      </c>
      <c r="M4823" t="s">
        <v>33</v>
      </c>
      <c r="N4823" t="s">
        <v>34</v>
      </c>
      <c r="O4823" t="s">
        <v>35</v>
      </c>
      <c r="P4823" t="s">
        <v>36</v>
      </c>
      <c r="Q4823" t="s">
        <v>37</v>
      </c>
      <c r="R4823">
        <v>74</v>
      </c>
      <c r="S4823" t="s">
        <v>37</v>
      </c>
      <c r="T4823" t="s">
        <v>55</v>
      </c>
      <c r="U4823" t="s">
        <v>69</v>
      </c>
      <c r="W4823" t="s">
        <v>132</v>
      </c>
      <c r="X4823">
        <v>35137</v>
      </c>
      <c r="Y4823">
        <v>4391</v>
      </c>
      <c r="Z4823">
        <v>35.011600000000001</v>
      </c>
      <c r="AA4823">
        <v>135.7681</v>
      </c>
      <c r="AB4823" t="str">
        <f>IF(Restaurants[[#This Row],[Years_Operating]]&lt;5,"New",
IF(Restaurants[[#This Row],[Years_Operating]]&lt;15,"Established","Legacy"))</f>
        <v>Legacy</v>
      </c>
      <c r="AC4823" t="str">
        <f>IF(Restaurants[[#This Row],[Country]]="India","Yes","No")</f>
        <v>No</v>
      </c>
      <c r="AD4823" t="str">
        <f>IF(AND(Restaurants[[#This Row],[Has Online Delivery]]="Yes",Restaurants[[#This Row],[Has Table Booking]]="Yes"),"Online + Table",
IF(Restaurants[[#This Row],[Has Online Delivery]]="Yes","Online Only",
IF(Restaurants[[#This Row],[Has Table Booking]]="Yes","Table Only","None")))</f>
        <v>Online Only</v>
      </c>
      <c r="AE4823" t="str">
        <f>IF(Restaurants[[#This Row],[Rating]]&gt;=4.5,"Excellent",
IF(Restaurants[[#This Row],[Rating]]&gt;=4,"Very Good",
IF(Restaurants[[#This Row],[Rating]]&gt;=3.5,"Good","Average/Low")))</f>
        <v>Excellent</v>
      </c>
    </row>
    <row r="4824" spans="1:31" x14ac:dyDescent="0.3">
      <c r="A4824" t="s">
        <v>92</v>
      </c>
      <c r="B4824" t="s">
        <v>862</v>
      </c>
      <c r="C4824" t="s">
        <v>251</v>
      </c>
      <c r="D4824" t="s">
        <v>935</v>
      </c>
      <c r="E4824">
        <v>3</v>
      </c>
      <c r="F4824">
        <v>345</v>
      </c>
      <c r="G4824" t="s">
        <v>95</v>
      </c>
      <c r="H4824">
        <v>2011</v>
      </c>
      <c r="I4824">
        <v>50</v>
      </c>
      <c r="J4824">
        <v>4.8</v>
      </c>
      <c r="K4824" t="s">
        <v>936</v>
      </c>
      <c r="L4824">
        <v>14</v>
      </c>
      <c r="M4824" t="s">
        <v>33</v>
      </c>
      <c r="N4824" t="s">
        <v>34</v>
      </c>
      <c r="O4824" t="s">
        <v>54</v>
      </c>
      <c r="P4824" t="s">
        <v>36</v>
      </c>
      <c r="Q4824" t="s">
        <v>37</v>
      </c>
      <c r="R4824">
        <v>26</v>
      </c>
      <c r="S4824" t="s">
        <v>37</v>
      </c>
      <c r="T4824" t="s">
        <v>38</v>
      </c>
      <c r="U4824" t="s">
        <v>69</v>
      </c>
      <c r="V4824" t="s">
        <v>2060</v>
      </c>
      <c r="W4824" t="s">
        <v>108</v>
      </c>
      <c r="X4824">
        <v>323398</v>
      </c>
      <c r="Y4824">
        <v>7516</v>
      </c>
      <c r="Z4824">
        <v>21.170200000000001</v>
      </c>
      <c r="AA4824">
        <v>72.831100000000006</v>
      </c>
      <c r="AB4824" t="str">
        <f>IF(Restaurants[[#This Row],[Years_Operating]]&lt;5,"New",
IF(Restaurants[[#This Row],[Years_Operating]]&lt;15,"Established","Legacy"))</f>
        <v>Established</v>
      </c>
      <c r="AC4824" t="str">
        <f>IF(Restaurants[[#This Row],[Country]]="India","Yes","No")</f>
        <v>Yes</v>
      </c>
      <c r="AD4824" t="str">
        <f>IF(AND(Restaurants[[#This Row],[Has Online Delivery]]="Yes",Restaurants[[#This Row],[Has Table Booking]]="Yes"),"Online + Table",
IF(Restaurants[[#This Row],[Has Online Delivery]]="Yes","Online Only",
IF(Restaurants[[#This Row],[Has Table Booking]]="Yes","Table Only","None")))</f>
        <v>Online Only</v>
      </c>
      <c r="AE4824" t="str">
        <f>IF(Restaurants[[#This Row],[Rating]]&gt;=4.5,"Excellent",
IF(Restaurants[[#This Row],[Rating]]&gt;=4,"Very Good",
IF(Restaurants[[#This Row],[Rating]]&gt;=3.5,"Good","Average/Low")))</f>
        <v>Excellent</v>
      </c>
    </row>
    <row r="4825" spans="1:31" x14ac:dyDescent="0.3">
      <c r="A4825" t="s">
        <v>199</v>
      </c>
      <c r="B4825" t="s">
        <v>272</v>
      </c>
      <c r="C4825" t="s">
        <v>251</v>
      </c>
      <c r="D4825" t="s">
        <v>863</v>
      </c>
      <c r="E4825">
        <v>1</v>
      </c>
      <c r="F4825">
        <v>165</v>
      </c>
      <c r="G4825" t="s">
        <v>201</v>
      </c>
      <c r="H4825">
        <v>2013</v>
      </c>
      <c r="I4825">
        <v>26</v>
      </c>
      <c r="J4825">
        <v>4.5999999999999996</v>
      </c>
      <c r="K4825" t="s">
        <v>994</v>
      </c>
      <c r="L4825">
        <v>12</v>
      </c>
      <c r="M4825" t="s">
        <v>160</v>
      </c>
      <c r="N4825" t="s">
        <v>193</v>
      </c>
      <c r="O4825" t="s">
        <v>45</v>
      </c>
      <c r="P4825" t="s">
        <v>36</v>
      </c>
      <c r="Q4825" t="s">
        <v>36</v>
      </c>
      <c r="R4825">
        <v>35</v>
      </c>
      <c r="S4825" t="s">
        <v>36</v>
      </c>
      <c r="T4825" t="s">
        <v>38</v>
      </c>
      <c r="U4825" t="s">
        <v>39</v>
      </c>
      <c r="V4825" t="s">
        <v>2061</v>
      </c>
      <c r="W4825" t="s">
        <v>132</v>
      </c>
      <c r="X4825">
        <v>59375</v>
      </c>
      <c r="Y4825">
        <v>6970</v>
      </c>
      <c r="Z4825">
        <v>13.082700000000001</v>
      </c>
      <c r="AA4825">
        <v>80.270700000000005</v>
      </c>
      <c r="AB4825" t="str">
        <f>IF(Restaurants[[#This Row],[Years_Operating]]&lt;5,"New",
IF(Restaurants[[#This Row],[Years_Operating]]&lt;15,"Established","Legacy"))</f>
        <v>Established</v>
      </c>
      <c r="AC4825" t="str">
        <f>IF(Restaurants[[#This Row],[Country]]="India","Yes","No")</f>
        <v>Yes</v>
      </c>
      <c r="AD4825" t="str">
        <f>IF(AND(Restaurants[[#This Row],[Has Online Delivery]]="Yes",Restaurants[[#This Row],[Has Table Booking]]="Yes"),"Online + Table",
IF(Restaurants[[#This Row],[Has Online Delivery]]="Yes","Online Only",
IF(Restaurants[[#This Row],[Has Table Booking]]="Yes","Table Only","None")))</f>
        <v>Online + Table</v>
      </c>
      <c r="AE4825" t="str">
        <f>IF(Restaurants[[#This Row],[Rating]]&gt;=4.5,"Excellent",
IF(Restaurants[[#This Row],[Rating]]&gt;=4,"Very Good",
IF(Restaurants[[#This Row],[Rating]]&gt;=3.5,"Good","Average/Low")))</f>
        <v>Excellent</v>
      </c>
    </row>
    <row r="4826" spans="1:31" x14ac:dyDescent="0.3">
      <c r="A4826" t="s">
        <v>179</v>
      </c>
      <c r="B4826" t="s">
        <v>195</v>
      </c>
      <c r="C4826" t="s">
        <v>196</v>
      </c>
      <c r="D4826" t="s">
        <v>953</v>
      </c>
      <c r="E4826">
        <v>2</v>
      </c>
      <c r="F4826">
        <v>250</v>
      </c>
      <c r="G4826" t="s">
        <v>181</v>
      </c>
      <c r="H4826">
        <v>2014</v>
      </c>
      <c r="I4826">
        <v>52</v>
      </c>
      <c r="J4826">
        <v>4.5999999999999996</v>
      </c>
      <c r="K4826" t="s">
        <v>1091</v>
      </c>
      <c r="L4826">
        <v>11</v>
      </c>
      <c r="M4826" t="s">
        <v>33</v>
      </c>
      <c r="N4826" t="s">
        <v>143</v>
      </c>
      <c r="O4826" t="s">
        <v>35</v>
      </c>
      <c r="P4826" t="s">
        <v>37</v>
      </c>
      <c r="Q4826" t="s">
        <v>37</v>
      </c>
      <c r="R4826">
        <v>22</v>
      </c>
      <c r="S4826" t="s">
        <v>37</v>
      </c>
      <c r="T4826" t="s">
        <v>38</v>
      </c>
      <c r="U4826" t="s">
        <v>46</v>
      </c>
      <c r="W4826" t="s">
        <v>40</v>
      </c>
      <c r="X4826">
        <v>54759</v>
      </c>
      <c r="Y4826">
        <v>440</v>
      </c>
      <c r="Z4826">
        <v>51.507399999999997</v>
      </c>
      <c r="AA4826">
        <v>-0.1278</v>
      </c>
      <c r="AB4826" t="str">
        <f>IF(Restaurants[[#This Row],[Years_Operating]]&lt;5,"New",
IF(Restaurants[[#This Row],[Years_Operating]]&lt;15,"Established","Legacy"))</f>
        <v>Established</v>
      </c>
      <c r="AC4826" t="str">
        <f>IF(Restaurants[[#This Row],[Country]]="India","Yes","No")</f>
        <v>No</v>
      </c>
      <c r="AD4826" t="str">
        <f>IF(AND(Restaurants[[#This Row],[Has Online Delivery]]="Yes",Restaurants[[#This Row],[Has Table Booking]]="Yes"),"Online + Table",
IF(Restaurants[[#This Row],[Has Online Delivery]]="Yes","Online Only",
IF(Restaurants[[#This Row],[Has Table Booking]]="Yes","Table Only","None")))</f>
        <v>None</v>
      </c>
      <c r="AE4826" t="str">
        <f>IF(Restaurants[[#This Row],[Rating]]&gt;=4.5,"Excellent",
IF(Restaurants[[#This Row],[Rating]]&gt;=4,"Very Good",
IF(Restaurants[[#This Row],[Rating]]&gt;=3.5,"Good","Average/Low")))</f>
        <v>Excellent</v>
      </c>
    </row>
    <row r="4827" spans="1:31" x14ac:dyDescent="0.3">
      <c r="A4827" t="s">
        <v>113</v>
      </c>
      <c r="B4827" t="s">
        <v>93</v>
      </c>
      <c r="C4827" t="s">
        <v>50</v>
      </c>
      <c r="D4827" t="s">
        <v>901</v>
      </c>
      <c r="E4827">
        <v>3</v>
      </c>
      <c r="F4827">
        <v>280</v>
      </c>
      <c r="G4827" t="s">
        <v>116</v>
      </c>
      <c r="H4827">
        <v>1986</v>
      </c>
      <c r="I4827">
        <v>45</v>
      </c>
      <c r="J4827">
        <v>4.7</v>
      </c>
      <c r="K4827" t="s">
        <v>902</v>
      </c>
      <c r="L4827">
        <v>39</v>
      </c>
      <c r="M4827" t="s">
        <v>33</v>
      </c>
      <c r="N4827" t="s">
        <v>34</v>
      </c>
      <c r="O4827" t="s">
        <v>35</v>
      </c>
      <c r="P4827" t="s">
        <v>36</v>
      </c>
      <c r="Q4827" t="s">
        <v>37</v>
      </c>
      <c r="R4827">
        <v>24</v>
      </c>
      <c r="S4827" t="s">
        <v>36</v>
      </c>
      <c r="T4827" t="s">
        <v>55</v>
      </c>
      <c r="U4827" t="s">
        <v>46</v>
      </c>
      <c r="W4827" t="s">
        <v>70</v>
      </c>
      <c r="X4827">
        <v>402271</v>
      </c>
      <c r="Y4827">
        <v>365</v>
      </c>
      <c r="Z4827">
        <v>37.774900000000002</v>
      </c>
      <c r="AA4827">
        <v>-122.4194</v>
      </c>
      <c r="AB4827" t="str">
        <f>IF(Restaurants[[#This Row],[Years_Operating]]&lt;5,"New",
IF(Restaurants[[#This Row],[Years_Operating]]&lt;15,"Established","Legacy"))</f>
        <v>Legacy</v>
      </c>
      <c r="AC4827" t="str">
        <f>IF(Restaurants[[#This Row],[Country]]="India","Yes","No")</f>
        <v>No</v>
      </c>
      <c r="AD4827" t="str">
        <f>IF(AND(Restaurants[[#This Row],[Has Online Delivery]]="Yes",Restaurants[[#This Row],[Has Table Booking]]="Yes"),"Online + Table",
IF(Restaurants[[#This Row],[Has Online Delivery]]="Yes","Online Only",
IF(Restaurants[[#This Row],[Has Table Booking]]="Yes","Table Only","None")))</f>
        <v>Online Only</v>
      </c>
      <c r="AE4827" t="str">
        <f>IF(Restaurants[[#This Row],[Rating]]&gt;=4.5,"Excellent",
IF(Restaurants[[#This Row],[Rating]]&gt;=4,"Very Good",
IF(Restaurants[[#This Row],[Rating]]&gt;=3.5,"Good","Average/Low")))</f>
        <v>Excellent</v>
      </c>
    </row>
    <row r="4828" spans="1:31" x14ac:dyDescent="0.3">
      <c r="A4828" t="s">
        <v>202</v>
      </c>
      <c r="B4828" t="s">
        <v>58</v>
      </c>
      <c r="C4828" t="s">
        <v>59</v>
      </c>
      <c r="D4828" t="s">
        <v>94</v>
      </c>
      <c r="E4828">
        <v>1</v>
      </c>
      <c r="F4828">
        <v>95</v>
      </c>
      <c r="G4828" t="s">
        <v>203</v>
      </c>
      <c r="H4828">
        <v>2011</v>
      </c>
      <c r="I4828">
        <v>28</v>
      </c>
      <c r="J4828">
        <v>4.5</v>
      </c>
      <c r="K4828" t="s">
        <v>96</v>
      </c>
      <c r="L4828">
        <v>14</v>
      </c>
      <c r="M4828" t="s">
        <v>204</v>
      </c>
      <c r="N4828" t="s">
        <v>193</v>
      </c>
      <c r="O4828" t="s">
        <v>35</v>
      </c>
      <c r="P4828" t="s">
        <v>36</v>
      </c>
      <c r="Q4828" t="s">
        <v>36</v>
      </c>
      <c r="R4828">
        <v>69</v>
      </c>
      <c r="S4828" t="s">
        <v>36</v>
      </c>
      <c r="T4828" t="s">
        <v>63</v>
      </c>
      <c r="U4828" t="s">
        <v>32</v>
      </c>
      <c r="W4828" t="s">
        <v>80</v>
      </c>
      <c r="X4828">
        <v>29012</v>
      </c>
      <c r="Y4828">
        <v>6178</v>
      </c>
      <c r="Z4828">
        <v>48.8566</v>
      </c>
      <c r="AA4828">
        <v>2.3521999999999998</v>
      </c>
      <c r="AB4828" t="str">
        <f>IF(Restaurants[[#This Row],[Years_Operating]]&lt;5,"New",
IF(Restaurants[[#This Row],[Years_Operating]]&lt;15,"Established","Legacy"))</f>
        <v>Established</v>
      </c>
      <c r="AC4828" t="str">
        <f>IF(Restaurants[[#This Row],[Country]]="India","Yes","No")</f>
        <v>No</v>
      </c>
      <c r="AD4828" t="str">
        <f>IF(AND(Restaurants[[#This Row],[Has Online Delivery]]="Yes",Restaurants[[#This Row],[Has Table Booking]]="Yes"),"Online + Table",
IF(Restaurants[[#This Row],[Has Online Delivery]]="Yes","Online Only",
IF(Restaurants[[#This Row],[Has Table Booking]]="Yes","Table Only","None")))</f>
        <v>Online + Table</v>
      </c>
      <c r="AE4828" t="str">
        <f>IF(Restaurants[[#This Row],[Rating]]&gt;=4.5,"Excellent",
IF(Restaurants[[#This Row],[Rating]]&gt;=4,"Very Good",
IF(Restaurants[[#This Row],[Rating]]&gt;=3.5,"Good","Average/Low")))</f>
        <v>Excellent</v>
      </c>
    </row>
    <row r="4829" spans="1:31" x14ac:dyDescent="0.3">
      <c r="A4829" t="s">
        <v>150</v>
      </c>
      <c r="B4829" t="s">
        <v>866</v>
      </c>
      <c r="C4829" t="s">
        <v>251</v>
      </c>
      <c r="D4829" t="s">
        <v>863</v>
      </c>
      <c r="E4829">
        <v>2</v>
      </c>
      <c r="F4829">
        <v>325</v>
      </c>
      <c r="G4829" t="s">
        <v>153</v>
      </c>
      <c r="H4829">
        <v>2016</v>
      </c>
      <c r="I4829">
        <v>48</v>
      </c>
      <c r="J4829">
        <v>4.7</v>
      </c>
      <c r="K4829" t="s">
        <v>864</v>
      </c>
      <c r="L4829">
        <v>9</v>
      </c>
      <c r="M4829" t="s">
        <v>33</v>
      </c>
      <c r="N4829" t="s">
        <v>143</v>
      </c>
      <c r="O4829" t="s">
        <v>54</v>
      </c>
      <c r="P4829" t="s">
        <v>37</v>
      </c>
      <c r="Q4829" t="s">
        <v>36</v>
      </c>
      <c r="R4829">
        <v>56</v>
      </c>
      <c r="S4829" t="s">
        <v>36</v>
      </c>
      <c r="T4829" t="s">
        <v>55</v>
      </c>
      <c r="U4829" t="s">
        <v>69</v>
      </c>
      <c r="V4829" t="s">
        <v>2062</v>
      </c>
      <c r="W4829" t="s">
        <v>103</v>
      </c>
      <c r="X4829">
        <v>74165</v>
      </c>
      <c r="Y4829">
        <v>3165</v>
      </c>
      <c r="Z4829">
        <v>23.022500000000001</v>
      </c>
      <c r="AA4829">
        <v>72.571399999999997</v>
      </c>
      <c r="AB4829" t="str">
        <f>IF(Restaurants[[#This Row],[Years_Operating]]&lt;5,"New",
IF(Restaurants[[#This Row],[Years_Operating]]&lt;15,"Established","Legacy"))</f>
        <v>Established</v>
      </c>
      <c r="AC4829" t="str">
        <f>IF(Restaurants[[#This Row],[Country]]="India","Yes","No")</f>
        <v>Yes</v>
      </c>
      <c r="AD4829" t="str">
        <f>IF(AND(Restaurants[[#This Row],[Has Online Delivery]]="Yes",Restaurants[[#This Row],[Has Table Booking]]="Yes"),"Online + Table",
IF(Restaurants[[#This Row],[Has Online Delivery]]="Yes","Online Only",
IF(Restaurants[[#This Row],[Has Table Booking]]="Yes","Table Only","None")))</f>
        <v>Table Only</v>
      </c>
      <c r="AE4829" t="str">
        <f>IF(Restaurants[[#This Row],[Rating]]&gt;=4.5,"Excellent",
IF(Restaurants[[#This Row],[Rating]]&gt;=4,"Very Good",
IF(Restaurants[[#This Row],[Rating]]&gt;=3.5,"Good","Average/Low")))</f>
        <v>Excellent</v>
      </c>
    </row>
    <row r="4830" spans="1:31" x14ac:dyDescent="0.3">
      <c r="A4830" t="s">
        <v>87</v>
      </c>
      <c r="B4830" t="s">
        <v>900</v>
      </c>
      <c r="C4830" t="s">
        <v>50</v>
      </c>
      <c r="D4830" t="s">
        <v>878</v>
      </c>
      <c r="E4830">
        <v>3</v>
      </c>
      <c r="F4830">
        <v>295</v>
      </c>
      <c r="G4830" t="s">
        <v>91</v>
      </c>
      <c r="H4830">
        <v>1897</v>
      </c>
      <c r="I4830">
        <v>50</v>
      </c>
      <c r="J4830">
        <v>4.8</v>
      </c>
      <c r="K4830" t="s">
        <v>911</v>
      </c>
      <c r="L4830">
        <v>128</v>
      </c>
      <c r="M4830" t="s">
        <v>33</v>
      </c>
      <c r="N4830" t="s">
        <v>34</v>
      </c>
      <c r="O4830" t="s">
        <v>35</v>
      </c>
      <c r="P4830" t="s">
        <v>36</v>
      </c>
      <c r="Q4830" t="s">
        <v>37</v>
      </c>
      <c r="R4830">
        <v>52</v>
      </c>
      <c r="S4830" t="s">
        <v>36</v>
      </c>
      <c r="T4830" t="s">
        <v>38</v>
      </c>
      <c r="U4830" t="s">
        <v>32</v>
      </c>
      <c r="W4830" t="s">
        <v>56</v>
      </c>
      <c r="X4830">
        <v>458576</v>
      </c>
      <c r="Y4830">
        <v>7327</v>
      </c>
      <c r="Z4830">
        <v>34.052199999999999</v>
      </c>
      <c r="AA4830">
        <v>-118.2437</v>
      </c>
      <c r="AB4830" t="str">
        <f>IF(Restaurants[[#This Row],[Years_Operating]]&lt;5,"New",
IF(Restaurants[[#This Row],[Years_Operating]]&lt;15,"Established","Legacy"))</f>
        <v>Legacy</v>
      </c>
      <c r="AC4830" t="str">
        <f>IF(Restaurants[[#This Row],[Country]]="India","Yes","No")</f>
        <v>No</v>
      </c>
      <c r="AD4830" t="str">
        <f>IF(AND(Restaurants[[#This Row],[Has Online Delivery]]="Yes",Restaurants[[#This Row],[Has Table Booking]]="Yes"),"Online + Table",
IF(Restaurants[[#This Row],[Has Online Delivery]]="Yes","Online Only",
IF(Restaurants[[#This Row],[Has Table Booking]]="Yes","Table Only","None")))</f>
        <v>Online Only</v>
      </c>
      <c r="AE4830" t="str">
        <f>IF(Restaurants[[#This Row],[Rating]]&gt;=4.5,"Excellent",
IF(Restaurants[[#This Row],[Rating]]&gt;=4,"Very Good",
IF(Restaurants[[#This Row],[Rating]]&gt;=3.5,"Good","Average/Low")))</f>
        <v>Excellent</v>
      </c>
    </row>
    <row r="4831" spans="1:31" x14ac:dyDescent="0.3">
      <c r="A4831" t="s">
        <v>243</v>
      </c>
      <c r="B4831" t="s">
        <v>255</v>
      </c>
      <c r="C4831" t="s">
        <v>251</v>
      </c>
      <c r="D4831" t="s">
        <v>263</v>
      </c>
      <c r="E4831">
        <v>0</v>
      </c>
      <c r="F4831">
        <v>125</v>
      </c>
      <c r="G4831" t="s">
        <v>247</v>
      </c>
      <c r="H4831">
        <v>2007</v>
      </c>
      <c r="I4831">
        <v>45</v>
      </c>
      <c r="J4831">
        <v>4.5</v>
      </c>
      <c r="K4831" t="s">
        <v>273</v>
      </c>
      <c r="L4831">
        <v>18</v>
      </c>
      <c r="M4831" t="s">
        <v>204</v>
      </c>
      <c r="N4831" t="s">
        <v>210</v>
      </c>
      <c r="O4831" t="s">
        <v>211</v>
      </c>
      <c r="P4831" t="s">
        <v>36</v>
      </c>
      <c r="Q4831" t="s">
        <v>36</v>
      </c>
      <c r="R4831">
        <v>50</v>
      </c>
      <c r="S4831" t="s">
        <v>37</v>
      </c>
      <c r="T4831" t="s">
        <v>38</v>
      </c>
      <c r="U4831" t="s">
        <v>69</v>
      </c>
      <c r="V4831" t="s">
        <v>2063</v>
      </c>
      <c r="W4831" t="s">
        <v>132</v>
      </c>
      <c r="X4831">
        <v>4981</v>
      </c>
      <c r="Y4831">
        <v>620</v>
      </c>
      <c r="Z4831">
        <v>19.076000000000001</v>
      </c>
      <c r="AA4831">
        <v>72.877700000000004</v>
      </c>
      <c r="AB4831" t="str">
        <f>IF(Restaurants[[#This Row],[Years_Operating]]&lt;5,"New",
IF(Restaurants[[#This Row],[Years_Operating]]&lt;15,"Established","Legacy"))</f>
        <v>Legacy</v>
      </c>
      <c r="AC4831" t="str">
        <f>IF(Restaurants[[#This Row],[Country]]="India","Yes","No")</f>
        <v>Yes</v>
      </c>
      <c r="AD4831" t="str">
        <f>IF(AND(Restaurants[[#This Row],[Has Online Delivery]]="Yes",Restaurants[[#This Row],[Has Table Booking]]="Yes"),"Online + Table",
IF(Restaurants[[#This Row],[Has Online Delivery]]="Yes","Online Only",
IF(Restaurants[[#This Row],[Has Table Booking]]="Yes","Table Only","None")))</f>
        <v>Online + Table</v>
      </c>
      <c r="AE4831" t="str">
        <f>IF(Restaurants[[#This Row],[Rating]]&gt;=4.5,"Excellent",
IF(Restaurants[[#This Row],[Rating]]&gt;=4,"Very Good",
IF(Restaurants[[#This Row],[Rating]]&gt;=3.5,"Good","Average/Low")))</f>
        <v>Excellent</v>
      </c>
    </row>
    <row r="4832" spans="1:31" x14ac:dyDescent="0.3">
      <c r="A4832" t="s">
        <v>243</v>
      </c>
      <c r="B4832" t="s">
        <v>891</v>
      </c>
      <c r="C4832" t="s">
        <v>196</v>
      </c>
      <c r="D4832" t="s">
        <v>892</v>
      </c>
      <c r="E4832">
        <v>0</v>
      </c>
      <c r="F4832">
        <v>125</v>
      </c>
      <c r="G4832" t="s">
        <v>247</v>
      </c>
      <c r="H4832">
        <v>2007</v>
      </c>
      <c r="I4832">
        <v>45</v>
      </c>
      <c r="J4832">
        <v>4.5</v>
      </c>
      <c r="K4832" t="s">
        <v>893</v>
      </c>
      <c r="L4832">
        <v>18</v>
      </c>
      <c r="M4832" t="s">
        <v>204</v>
      </c>
      <c r="N4832" t="s">
        <v>210</v>
      </c>
      <c r="O4832" t="s">
        <v>211</v>
      </c>
      <c r="P4832" t="s">
        <v>36</v>
      </c>
      <c r="Q4832" t="s">
        <v>36</v>
      </c>
      <c r="R4832">
        <v>70</v>
      </c>
      <c r="S4832" t="s">
        <v>37</v>
      </c>
      <c r="T4832" t="s">
        <v>38</v>
      </c>
      <c r="U4832" t="s">
        <v>46</v>
      </c>
      <c r="W4832" t="s">
        <v>80</v>
      </c>
      <c r="X4832">
        <v>493428</v>
      </c>
      <c r="Y4832">
        <v>6326</v>
      </c>
      <c r="Z4832">
        <v>53.480800000000002</v>
      </c>
      <c r="AA4832">
        <v>-2.2425999999999999</v>
      </c>
      <c r="AB4832" t="str">
        <f>IF(Restaurants[[#This Row],[Years_Operating]]&lt;5,"New",
IF(Restaurants[[#This Row],[Years_Operating]]&lt;15,"Established","Legacy"))</f>
        <v>Legacy</v>
      </c>
      <c r="AC4832" t="str">
        <f>IF(Restaurants[[#This Row],[Country]]="India","Yes","No")</f>
        <v>No</v>
      </c>
      <c r="AD4832" t="str">
        <f>IF(AND(Restaurants[[#This Row],[Has Online Delivery]]="Yes",Restaurants[[#This Row],[Has Table Booking]]="Yes"),"Online + Table",
IF(Restaurants[[#This Row],[Has Online Delivery]]="Yes","Online Only",
IF(Restaurants[[#This Row],[Has Table Booking]]="Yes","Table Only","None")))</f>
        <v>Online + Table</v>
      </c>
      <c r="AE4832" t="str">
        <f>IF(Restaurants[[#This Row],[Rating]]&gt;=4.5,"Excellent",
IF(Restaurants[[#This Row],[Rating]]&gt;=4,"Very Good",
IF(Restaurants[[#This Row],[Rating]]&gt;=3.5,"Good","Average/Low")))</f>
        <v>Excellent</v>
      </c>
    </row>
    <row r="4833" spans="1:31" x14ac:dyDescent="0.3">
      <c r="A4833" t="s">
        <v>92</v>
      </c>
      <c r="B4833" t="s">
        <v>255</v>
      </c>
      <c r="C4833" t="s">
        <v>251</v>
      </c>
      <c r="D4833" t="s">
        <v>267</v>
      </c>
      <c r="E4833">
        <v>3</v>
      </c>
      <c r="F4833">
        <v>345</v>
      </c>
      <c r="G4833" t="s">
        <v>95</v>
      </c>
      <c r="H4833">
        <v>2011</v>
      </c>
      <c r="I4833">
        <v>50</v>
      </c>
      <c r="J4833">
        <v>4.8</v>
      </c>
      <c r="K4833" t="s">
        <v>268</v>
      </c>
      <c r="L4833">
        <v>14</v>
      </c>
      <c r="M4833" t="s">
        <v>33</v>
      </c>
      <c r="N4833" t="s">
        <v>34</v>
      </c>
      <c r="O4833" t="s">
        <v>54</v>
      </c>
      <c r="P4833" t="s">
        <v>37</v>
      </c>
      <c r="Q4833" t="s">
        <v>36</v>
      </c>
      <c r="R4833">
        <v>49</v>
      </c>
      <c r="S4833" t="s">
        <v>36</v>
      </c>
      <c r="T4833" t="s">
        <v>63</v>
      </c>
      <c r="U4833" t="s">
        <v>69</v>
      </c>
      <c r="V4833" t="s">
        <v>2064</v>
      </c>
      <c r="W4833" t="s">
        <v>40</v>
      </c>
      <c r="X4833">
        <v>251083</v>
      </c>
      <c r="Y4833">
        <v>1503</v>
      </c>
      <c r="Z4833">
        <v>19.076000000000001</v>
      </c>
      <c r="AA4833">
        <v>72.877700000000004</v>
      </c>
      <c r="AB4833" t="str">
        <f>IF(Restaurants[[#This Row],[Years_Operating]]&lt;5,"New",
IF(Restaurants[[#This Row],[Years_Operating]]&lt;15,"Established","Legacy"))</f>
        <v>Established</v>
      </c>
      <c r="AC4833" t="str">
        <f>IF(Restaurants[[#This Row],[Country]]="India","Yes","No")</f>
        <v>Yes</v>
      </c>
      <c r="AD4833" t="str">
        <f>IF(AND(Restaurants[[#This Row],[Has Online Delivery]]="Yes",Restaurants[[#This Row],[Has Table Booking]]="Yes"),"Online + Table",
IF(Restaurants[[#This Row],[Has Online Delivery]]="Yes","Online Only",
IF(Restaurants[[#This Row],[Has Table Booking]]="Yes","Table Only","None")))</f>
        <v>Table Only</v>
      </c>
      <c r="AE4833" t="str">
        <f>IF(Restaurants[[#This Row],[Rating]]&gt;=4.5,"Excellent",
IF(Restaurants[[#This Row],[Rating]]&gt;=4,"Very Good",
IF(Restaurants[[#This Row],[Rating]]&gt;=3.5,"Good","Average/Low")))</f>
        <v>Excellent</v>
      </c>
    </row>
    <row r="4834" spans="1:31" x14ac:dyDescent="0.3">
      <c r="A4834" t="s">
        <v>111</v>
      </c>
      <c r="B4834" t="s">
        <v>272</v>
      </c>
      <c r="C4834" t="s">
        <v>251</v>
      </c>
      <c r="D4834" t="s">
        <v>252</v>
      </c>
      <c r="E4834">
        <v>3</v>
      </c>
      <c r="F4834">
        <v>305</v>
      </c>
      <c r="G4834" t="s">
        <v>112</v>
      </c>
      <c r="H4834">
        <v>2000</v>
      </c>
      <c r="I4834">
        <v>25</v>
      </c>
      <c r="J4834">
        <v>4.8</v>
      </c>
      <c r="K4834" t="s">
        <v>256</v>
      </c>
      <c r="L4834">
        <v>25</v>
      </c>
      <c r="M4834" t="s">
        <v>33</v>
      </c>
      <c r="N4834" t="s">
        <v>34</v>
      </c>
      <c r="O4834" t="s">
        <v>35</v>
      </c>
      <c r="P4834" t="s">
        <v>36</v>
      </c>
      <c r="Q4834" t="s">
        <v>37</v>
      </c>
      <c r="R4834">
        <v>29</v>
      </c>
      <c r="S4834" t="s">
        <v>36</v>
      </c>
      <c r="T4834" t="s">
        <v>38</v>
      </c>
      <c r="U4834" t="s">
        <v>39</v>
      </c>
      <c r="V4834" t="s">
        <v>2065</v>
      </c>
      <c r="W4834" t="s">
        <v>80</v>
      </c>
      <c r="X4834">
        <v>357423</v>
      </c>
      <c r="Y4834">
        <v>7597</v>
      </c>
      <c r="Z4834">
        <v>13.082700000000001</v>
      </c>
      <c r="AA4834">
        <v>80.270700000000005</v>
      </c>
      <c r="AB4834" t="str">
        <f>IF(Restaurants[[#This Row],[Years_Operating]]&lt;5,"New",
IF(Restaurants[[#This Row],[Years_Operating]]&lt;15,"Established","Legacy"))</f>
        <v>Legacy</v>
      </c>
      <c r="AC4834" t="str">
        <f>IF(Restaurants[[#This Row],[Country]]="India","Yes","No")</f>
        <v>Yes</v>
      </c>
      <c r="AD4834" t="str">
        <f>IF(AND(Restaurants[[#This Row],[Has Online Delivery]]="Yes",Restaurants[[#This Row],[Has Table Booking]]="Yes"),"Online + Table",
IF(Restaurants[[#This Row],[Has Online Delivery]]="Yes","Online Only",
IF(Restaurants[[#This Row],[Has Table Booking]]="Yes","Table Only","None")))</f>
        <v>Online Only</v>
      </c>
      <c r="AE4834" t="str">
        <f>IF(Restaurants[[#This Row],[Rating]]&gt;=4.5,"Excellent",
IF(Restaurants[[#This Row],[Rating]]&gt;=4,"Very Good",
IF(Restaurants[[#This Row],[Rating]]&gt;=3.5,"Good","Average/Low")))</f>
        <v>Excellent</v>
      </c>
    </row>
    <row r="4835" spans="1:31" x14ac:dyDescent="0.3">
      <c r="A4835" t="s">
        <v>154</v>
      </c>
      <c r="B4835" t="s">
        <v>921</v>
      </c>
      <c r="C4835" t="s">
        <v>251</v>
      </c>
      <c r="D4835" t="s">
        <v>278</v>
      </c>
      <c r="E4835">
        <v>2</v>
      </c>
      <c r="F4835">
        <v>245</v>
      </c>
      <c r="G4835" t="s">
        <v>158</v>
      </c>
      <c r="H4835">
        <v>2010</v>
      </c>
      <c r="I4835">
        <v>48</v>
      </c>
      <c r="J4835">
        <v>4.7</v>
      </c>
      <c r="K4835" t="s">
        <v>291</v>
      </c>
      <c r="L4835">
        <v>15</v>
      </c>
      <c r="M4835" t="s">
        <v>160</v>
      </c>
      <c r="N4835" t="s">
        <v>143</v>
      </c>
      <c r="O4835" t="s">
        <v>35</v>
      </c>
      <c r="P4835" t="s">
        <v>36</v>
      </c>
      <c r="Q4835" t="s">
        <v>37</v>
      </c>
      <c r="R4835">
        <v>37</v>
      </c>
      <c r="S4835" t="s">
        <v>36</v>
      </c>
      <c r="T4835" t="s">
        <v>55</v>
      </c>
      <c r="U4835" t="s">
        <v>46</v>
      </c>
      <c r="V4835" t="s">
        <v>2066</v>
      </c>
      <c r="W4835" t="s">
        <v>70</v>
      </c>
      <c r="X4835">
        <v>47821</v>
      </c>
      <c r="Y4835">
        <v>756</v>
      </c>
      <c r="Z4835">
        <v>26.912400000000002</v>
      </c>
      <c r="AA4835">
        <v>75.787300000000002</v>
      </c>
      <c r="AB4835" t="str">
        <f>IF(Restaurants[[#This Row],[Years_Operating]]&lt;5,"New",
IF(Restaurants[[#This Row],[Years_Operating]]&lt;15,"Established","Legacy"))</f>
        <v>Legacy</v>
      </c>
      <c r="AC4835" t="str">
        <f>IF(Restaurants[[#This Row],[Country]]="India","Yes","No")</f>
        <v>Yes</v>
      </c>
      <c r="AD4835" t="str">
        <f>IF(AND(Restaurants[[#This Row],[Has Online Delivery]]="Yes",Restaurants[[#This Row],[Has Table Booking]]="Yes"),"Online + Table",
IF(Restaurants[[#This Row],[Has Online Delivery]]="Yes","Online Only",
IF(Restaurants[[#This Row],[Has Table Booking]]="Yes","Table Only","None")))</f>
        <v>Online Only</v>
      </c>
      <c r="AE4835" t="str">
        <f>IF(Restaurants[[#This Row],[Rating]]&gt;=4.5,"Excellent",
IF(Restaurants[[#This Row],[Rating]]&gt;=4,"Very Good",
IF(Restaurants[[#This Row],[Rating]]&gt;=3.5,"Good","Average/Low")))</f>
        <v>Excellent</v>
      </c>
    </row>
    <row r="4836" spans="1:31" x14ac:dyDescent="0.3">
      <c r="A4836" t="s">
        <v>141</v>
      </c>
      <c r="B4836" t="s">
        <v>880</v>
      </c>
      <c r="C4836" t="s">
        <v>50</v>
      </c>
      <c r="D4836" t="s">
        <v>901</v>
      </c>
      <c r="E4836">
        <v>2</v>
      </c>
      <c r="F4836">
        <v>450</v>
      </c>
      <c r="G4836" t="s">
        <v>142</v>
      </c>
      <c r="H4836">
        <v>2003</v>
      </c>
      <c r="I4836">
        <v>40</v>
      </c>
      <c r="J4836">
        <v>4.8</v>
      </c>
      <c r="K4836" t="s">
        <v>902</v>
      </c>
      <c r="L4836">
        <v>22</v>
      </c>
      <c r="M4836" t="s">
        <v>62</v>
      </c>
      <c r="N4836" t="s">
        <v>143</v>
      </c>
      <c r="O4836" t="s">
        <v>35</v>
      </c>
      <c r="P4836" t="s">
        <v>37</v>
      </c>
      <c r="Q4836" t="s">
        <v>37</v>
      </c>
      <c r="R4836">
        <v>66</v>
      </c>
      <c r="S4836" t="s">
        <v>36</v>
      </c>
      <c r="T4836" t="s">
        <v>38</v>
      </c>
      <c r="U4836" t="s">
        <v>46</v>
      </c>
      <c r="W4836" t="s">
        <v>40</v>
      </c>
      <c r="X4836">
        <v>296402</v>
      </c>
      <c r="Y4836">
        <v>4757</v>
      </c>
      <c r="Z4836">
        <v>29.760400000000001</v>
      </c>
      <c r="AA4836">
        <v>-95.369799999999998</v>
      </c>
      <c r="AB4836" t="str">
        <f>IF(Restaurants[[#This Row],[Years_Operating]]&lt;5,"New",
IF(Restaurants[[#This Row],[Years_Operating]]&lt;15,"Established","Legacy"))</f>
        <v>Legacy</v>
      </c>
      <c r="AC4836" t="str">
        <f>IF(Restaurants[[#This Row],[Country]]="India","Yes","No")</f>
        <v>No</v>
      </c>
      <c r="AD4836" t="str">
        <f>IF(AND(Restaurants[[#This Row],[Has Online Delivery]]="Yes",Restaurants[[#This Row],[Has Table Booking]]="Yes"),"Online + Table",
IF(Restaurants[[#This Row],[Has Online Delivery]]="Yes","Online Only",
IF(Restaurants[[#This Row],[Has Table Booking]]="Yes","Table Only","None")))</f>
        <v>None</v>
      </c>
      <c r="AE4836" t="str">
        <f>IF(Restaurants[[#This Row],[Rating]]&gt;=4.5,"Excellent",
IF(Restaurants[[#This Row],[Rating]]&gt;=4,"Very Good",
IF(Restaurants[[#This Row],[Rating]]&gt;=3.5,"Good","Average/Low")))</f>
        <v>Excellent</v>
      </c>
    </row>
    <row r="4837" spans="1:31" x14ac:dyDescent="0.3">
      <c r="A4837" t="s">
        <v>57</v>
      </c>
      <c r="B4837" t="s">
        <v>275</v>
      </c>
      <c r="C4837" t="s">
        <v>251</v>
      </c>
      <c r="D4837" t="s">
        <v>258</v>
      </c>
      <c r="E4837">
        <v>3</v>
      </c>
      <c r="F4837">
        <v>425</v>
      </c>
      <c r="G4837" t="s">
        <v>61</v>
      </c>
      <c r="H4837">
        <v>1986</v>
      </c>
      <c r="I4837">
        <v>40</v>
      </c>
      <c r="J4837">
        <v>4.9000000000000004</v>
      </c>
      <c r="K4837" t="s">
        <v>270</v>
      </c>
      <c r="L4837">
        <v>39</v>
      </c>
      <c r="M4837" t="s">
        <v>62</v>
      </c>
      <c r="N4837" t="s">
        <v>34</v>
      </c>
      <c r="O4837" t="s">
        <v>35</v>
      </c>
      <c r="P4837" t="s">
        <v>36</v>
      </c>
      <c r="Q4837" t="s">
        <v>37</v>
      </c>
      <c r="R4837">
        <v>56</v>
      </c>
      <c r="S4837" t="s">
        <v>36</v>
      </c>
      <c r="T4837" t="s">
        <v>86</v>
      </c>
      <c r="U4837" t="s">
        <v>39</v>
      </c>
      <c r="V4837" t="s">
        <v>2067</v>
      </c>
      <c r="W4837" t="s">
        <v>70</v>
      </c>
      <c r="X4837">
        <v>372747</v>
      </c>
      <c r="Y4837">
        <v>3339</v>
      </c>
      <c r="Z4837">
        <v>18.520399999999999</v>
      </c>
      <c r="AA4837">
        <v>73.856700000000004</v>
      </c>
      <c r="AB4837" t="str">
        <f>IF(Restaurants[[#This Row],[Years_Operating]]&lt;5,"New",
IF(Restaurants[[#This Row],[Years_Operating]]&lt;15,"Established","Legacy"))</f>
        <v>Legacy</v>
      </c>
      <c r="AC4837" t="str">
        <f>IF(Restaurants[[#This Row],[Country]]="India","Yes","No")</f>
        <v>Yes</v>
      </c>
      <c r="AD4837" t="str">
        <f>IF(AND(Restaurants[[#This Row],[Has Online Delivery]]="Yes",Restaurants[[#This Row],[Has Table Booking]]="Yes"),"Online + Table",
IF(Restaurants[[#This Row],[Has Online Delivery]]="Yes","Online Only",
IF(Restaurants[[#This Row],[Has Table Booking]]="Yes","Table Only","None")))</f>
        <v>Online Only</v>
      </c>
      <c r="AE4837" t="str">
        <f>IF(Restaurants[[#This Row],[Rating]]&gt;=4.5,"Excellent",
IF(Restaurants[[#This Row],[Rating]]&gt;=4,"Very Good",
IF(Restaurants[[#This Row],[Rating]]&gt;=3.5,"Good","Average/Low")))</f>
        <v>Excellent</v>
      </c>
    </row>
    <row r="4838" spans="1:31" x14ac:dyDescent="0.3">
      <c r="A4838" t="s">
        <v>243</v>
      </c>
      <c r="B4838" t="s">
        <v>125</v>
      </c>
      <c r="C4838" t="s">
        <v>50</v>
      </c>
      <c r="D4838" t="s">
        <v>878</v>
      </c>
      <c r="E4838">
        <v>0</v>
      </c>
      <c r="F4838">
        <v>125</v>
      </c>
      <c r="G4838" t="s">
        <v>247</v>
      </c>
      <c r="H4838">
        <v>2007</v>
      </c>
      <c r="I4838">
        <v>45</v>
      </c>
      <c r="J4838">
        <v>4.5</v>
      </c>
      <c r="K4838" t="s">
        <v>911</v>
      </c>
      <c r="L4838">
        <v>18</v>
      </c>
      <c r="M4838" t="s">
        <v>204</v>
      </c>
      <c r="N4838" t="s">
        <v>210</v>
      </c>
      <c r="O4838" t="s">
        <v>211</v>
      </c>
      <c r="P4838" t="s">
        <v>37</v>
      </c>
      <c r="Q4838" t="s">
        <v>37</v>
      </c>
      <c r="R4838">
        <v>46</v>
      </c>
      <c r="S4838" t="s">
        <v>36</v>
      </c>
      <c r="T4838" t="s">
        <v>55</v>
      </c>
      <c r="U4838" t="s">
        <v>39</v>
      </c>
      <c r="W4838" t="s">
        <v>40</v>
      </c>
      <c r="X4838">
        <v>40392</v>
      </c>
      <c r="Y4838">
        <v>2706</v>
      </c>
      <c r="Z4838">
        <v>41.878100000000003</v>
      </c>
      <c r="AA4838">
        <v>-87.629800000000003</v>
      </c>
      <c r="AB4838" t="str">
        <f>IF(Restaurants[[#This Row],[Years_Operating]]&lt;5,"New",
IF(Restaurants[[#This Row],[Years_Operating]]&lt;15,"Established","Legacy"))</f>
        <v>Legacy</v>
      </c>
      <c r="AC4838" t="str">
        <f>IF(Restaurants[[#This Row],[Country]]="India","Yes","No")</f>
        <v>No</v>
      </c>
      <c r="AD4838" t="str">
        <f>IF(AND(Restaurants[[#This Row],[Has Online Delivery]]="Yes",Restaurants[[#This Row],[Has Table Booking]]="Yes"),"Online + Table",
IF(Restaurants[[#This Row],[Has Online Delivery]]="Yes","Online Only",
IF(Restaurants[[#This Row],[Has Table Booking]]="Yes","Table Only","None")))</f>
        <v>None</v>
      </c>
      <c r="AE4838" t="str">
        <f>IF(Restaurants[[#This Row],[Rating]]&gt;=4.5,"Excellent",
IF(Restaurants[[#This Row],[Rating]]&gt;=4,"Very Good",
IF(Restaurants[[#This Row],[Rating]]&gt;=3.5,"Good","Average/Low")))</f>
        <v>Excellent</v>
      </c>
    </row>
    <row r="4839" spans="1:31" x14ac:dyDescent="0.3">
      <c r="A4839" t="s">
        <v>41</v>
      </c>
      <c r="B4839" t="s">
        <v>973</v>
      </c>
      <c r="C4839" t="s">
        <v>196</v>
      </c>
      <c r="D4839" t="s">
        <v>892</v>
      </c>
      <c r="E4839">
        <v>3</v>
      </c>
      <c r="F4839">
        <v>320</v>
      </c>
      <c r="G4839" t="s">
        <v>44</v>
      </c>
      <c r="H4839">
        <v>2008</v>
      </c>
      <c r="I4839">
        <v>32</v>
      </c>
      <c r="J4839">
        <v>4.9000000000000004</v>
      </c>
      <c r="K4839" t="s">
        <v>960</v>
      </c>
      <c r="L4839">
        <v>17</v>
      </c>
      <c r="M4839" t="s">
        <v>33</v>
      </c>
      <c r="N4839" t="s">
        <v>34</v>
      </c>
      <c r="O4839" t="s">
        <v>45</v>
      </c>
      <c r="P4839" t="s">
        <v>37</v>
      </c>
      <c r="Q4839" t="s">
        <v>36</v>
      </c>
      <c r="R4839">
        <v>68</v>
      </c>
      <c r="S4839" t="s">
        <v>37</v>
      </c>
      <c r="T4839" t="s">
        <v>63</v>
      </c>
      <c r="U4839" t="s">
        <v>46</v>
      </c>
      <c r="W4839" t="s">
        <v>70</v>
      </c>
      <c r="X4839">
        <v>34055</v>
      </c>
      <c r="Y4839">
        <v>5172</v>
      </c>
      <c r="Z4839">
        <v>52.486199999999997</v>
      </c>
      <c r="AA4839">
        <v>-1.8904000000000001</v>
      </c>
      <c r="AB4839" t="str">
        <f>IF(Restaurants[[#This Row],[Years_Operating]]&lt;5,"New",
IF(Restaurants[[#This Row],[Years_Operating]]&lt;15,"Established","Legacy"))</f>
        <v>Legacy</v>
      </c>
      <c r="AC4839" t="str">
        <f>IF(Restaurants[[#This Row],[Country]]="India","Yes","No")</f>
        <v>No</v>
      </c>
      <c r="AD4839" t="str">
        <f>IF(AND(Restaurants[[#This Row],[Has Online Delivery]]="Yes",Restaurants[[#This Row],[Has Table Booking]]="Yes"),"Online + Table",
IF(Restaurants[[#This Row],[Has Online Delivery]]="Yes","Online Only",
IF(Restaurants[[#This Row],[Has Table Booking]]="Yes","Table Only","None")))</f>
        <v>Table Only</v>
      </c>
      <c r="AE4839" t="str">
        <f>IF(Restaurants[[#This Row],[Rating]]&gt;=4.5,"Excellent",
IF(Restaurants[[#This Row],[Rating]]&gt;=4,"Very Good",
IF(Restaurants[[#This Row],[Rating]]&gt;=3.5,"Good","Average/Low")))</f>
        <v>Excellent</v>
      </c>
    </row>
    <row r="4840" spans="1:31" x14ac:dyDescent="0.3">
      <c r="A4840" t="s">
        <v>186</v>
      </c>
      <c r="B4840" t="s">
        <v>866</v>
      </c>
      <c r="C4840" t="s">
        <v>251</v>
      </c>
      <c r="D4840" t="s">
        <v>278</v>
      </c>
      <c r="E4840">
        <v>2</v>
      </c>
      <c r="F4840">
        <v>550</v>
      </c>
      <c r="G4840" t="s">
        <v>188</v>
      </c>
      <c r="H4840">
        <v>2015</v>
      </c>
      <c r="I4840">
        <v>50</v>
      </c>
      <c r="J4840">
        <v>4.5</v>
      </c>
      <c r="K4840" t="s">
        <v>299</v>
      </c>
      <c r="L4840">
        <v>10</v>
      </c>
      <c r="M4840" t="s">
        <v>62</v>
      </c>
      <c r="N4840" t="s">
        <v>143</v>
      </c>
      <c r="O4840" t="s">
        <v>35</v>
      </c>
      <c r="P4840" t="s">
        <v>36</v>
      </c>
      <c r="Q4840" t="s">
        <v>37</v>
      </c>
      <c r="R4840">
        <v>61</v>
      </c>
      <c r="S4840" t="s">
        <v>36</v>
      </c>
      <c r="T4840" t="s">
        <v>55</v>
      </c>
      <c r="U4840" t="s">
        <v>39</v>
      </c>
      <c r="V4840" t="s">
        <v>2068</v>
      </c>
      <c r="W4840" t="s">
        <v>132</v>
      </c>
      <c r="X4840">
        <v>427521</v>
      </c>
      <c r="Y4840">
        <v>4989</v>
      </c>
      <c r="Z4840">
        <v>23.022500000000001</v>
      </c>
      <c r="AA4840">
        <v>72.571399999999997</v>
      </c>
      <c r="AB4840" t="str">
        <f>IF(Restaurants[[#This Row],[Years_Operating]]&lt;5,"New",
IF(Restaurants[[#This Row],[Years_Operating]]&lt;15,"Established","Legacy"))</f>
        <v>Established</v>
      </c>
      <c r="AC4840" t="str">
        <f>IF(Restaurants[[#This Row],[Country]]="India","Yes","No")</f>
        <v>Yes</v>
      </c>
      <c r="AD4840" t="str">
        <f>IF(AND(Restaurants[[#This Row],[Has Online Delivery]]="Yes",Restaurants[[#This Row],[Has Table Booking]]="Yes"),"Online + Table",
IF(Restaurants[[#This Row],[Has Online Delivery]]="Yes","Online Only",
IF(Restaurants[[#This Row],[Has Table Booking]]="Yes","Table Only","None")))</f>
        <v>Online Only</v>
      </c>
      <c r="AE4840" t="str">
        <f>IF(Restaurants[[#This Row],[Rating]]&gt;=4.5,"Excellent",
IF(Restaurants[[#This Row],[Rating]]&gt;=4,"Very Good",
IF(Restaurants[[#This Row],[Rating]]&gt;=3.5,"Good","Average/Low")))</f>
        <v>Excellent</v>
      </c>
    </row>
    <row r="4841" spans="1:31" x14ac:dyDescent="0.3">
      <c r="A4841" t="s">
        <v>220</v>
      </c>
      <c r="B4841" t="s">
        <v>290</v>
      </c>
      <c r="C4841" t="s">
        <v>251</v>
      </c>
      <c r="D4841" t="s">
        <v>263</v>
      </c>
      <c r="E4841">
        <v>0</v>
      </c>
      <c r="F4841">
        <v>195</v>
      </c>
      <c r="G4841" t="s">
        <v>220</v>
      </c>
      <c r="H4841">
        <v>2017</v>
      </c>
      <c r="I4841">
        <v>14</v>
      </c>
      <c r="J4841">
        <v>4.5999999999999996</v>
      </c>
      <c r="K4841" t="s">
        <v>264</v>
      </c>
      <c r="L4841">
        <v>8</v>
      </c>
      <c r="M4841" t="s">
        <v>160</v>
      </c>
      <c r="N4841" t="s">
        <v>210</v>
      </c>
      <c r="O4841" t="s">
        <v>45</v>
      </c>
      <c r="P4841" t="s">
        <v>37</v>
      </c>
      <c r="Q4841" t="s">
        <v>37</v>
      </c>
      <c r="R4841">
        <v>67</v>
      </c>
      <c r="S4841" t="s">
        <v>37</v>
      </c>
      <c r="T4841" t="s">
        <v>63</v>
      </c>
      <c r="U4841" t="s">
        <v>46</v>
      </c>
      <c r="V4841" t="s">
        <v>2069</v>
      </c>
      <c r="W4841" t="s">
        <v>64</v>
      </c>
      <c r="X4841">
        <v>360010</v>
      </c>
      <c r="Y4841">
        <v>5837</v>
      </c>
      <c r="Z4841">
        <v>17.385000000000002</v>
      </c>
      <c r="AA4841">
        <v>78.486699999999999</v>
      </c>
      <c r="AB4841" t="str">
        <f>IF(Restaurants[[#This Row],[Years_Operating]]&lt;5,"New",
IF(Restaurants[[#This Row],[Years_Operating]]&lt;15,"Established","Legacy"))</f>
        <v>Established</v>
      </c>
      <c r="AC4841" t="str">
        <f>IF(Restaurants[[#This Row],[Country]]="India","Yes","No")</f>
        <v>Yes</v>
      </c>
      <c r="AD4841" t="str">
        <f>IF(AND(Restaurants[[#This Row],[Has Online Delivery]]="Yes",Restaurants[[#This Row],[Has Table Booking]]="Yes"),"Online + Table",
IF(Restaurants[[#This Row],[Has Online Delivery]]="Yes","Online Only",
IF(Restaurants[[#This Row],[Has Table Booking]]="Yes","Table Only","None")))</f>
        <v>None</v>
      </c>
      <c r="AE4841" t="str">
        <f>IF(Restaurants[[#This Row],[Rating]]&gt;=4.5,"Excellent",
IF(Restaurants[[#This Row],[Rating]]&gt;=4,"Very Good",
IF(Restaurants[[#This Row],[Rating]]&gt;=3.5,"Good","Average/Low")))</f>
        <v>Excellent</v>
      </c>
    </row>
    <row r="4842" spans="1:31" x14ac:dyDescent="0.3">
      <c r="A4842" t="s">
        <v>243</v>
      </c>
      <c r="B4842" t="s">
        <v>866</v>
      </c>
      <c r="C4842" t="s">
        <v>251</v>
      </c>
      <c r="D4842" t="s">
        <v>258</v>
      </c>
      <c r="E4842">
        <v>0</v>
      </c>
      <c r="F4842">
        <v>125</v>
      </c>
      <c r="G4842" t="s">
        <v>247</v>
      </c>
      <c r="H4842">
        <v>2007</v>
      </c>
      <c r="I4842">
        <v>45</v>
      </c>
      <c r="J4842">
        <v>4.5</v>
      </c>
      <c r="K4842" t="s">
        <v>270</v>
      </c>
      <c r="L4842">
        <v>18</v>
      </c>
      <c r="M4842" t="s">
        <v>204</v>
      </c>
      <c r="N4842" t="s">
        <v>210</v>
      </c>
      <c r="O4842" t="s">
        <v>211</v>
      </c>
      <c r="P4842" t="s">
        <v>37</v>
      </c>
      <c r="Q4842" t="s">
        <v>36</v>
      </c>
      <c r="R4842">
        <v>59</v>
      </c>
      <c r="S4842" t="s">
        <v>37</v>
      </c>
      <c r="T4842" t="s">
        <v>63</v>
      </c>
      <c r="U4842" t="s">
        <v>46</v>
      </c>
      <c r="V4842" t="s">
        <v>2070</v>
      </c>
      <c r="W4842" t="s">
        <v>108</v>
      </c>
      <c r="X4842">
        <v>238961</v>
      </c>
      <c r="Y4842">
        <v>130</v>
      </c>
      <c r="Z4842">
        <v>23.022500000000001</v>
      </c>
      <c r="AA4842">
        <v>72.571399999999997</v>
      </c>
      <c r="AB4842" t="str">
        <f>IF(Restaurants[[#This Row],[Years_Operating]]&lt;5,"New",
IF(Restaurants[[#This Row],[Years_Operating]]&lt;15,"Established","Legacy"))</f>
        <v>Legacy</v>
      </c>
      <c r="AC4842" t="str">
        <f>IF(Restaurants[[#This Row],[Country]]="India","Yes","No")</f>
        <v>Yes</v>
      </c>
      <c r="AD4842" t="str">
        <f>IF(AND(Restaurants[[#This Row],[Has Online Delivery]]="Yes",Restaurants[[#This Row],[Has Table Booking]]="Yes"),"Online + Table",
IF(Restaurants[[#This Row],[Has Online Delivery]]="Yes","Online Only",
IF(Restaurants[[#This Row],[Has Table Booking]]="Yes","Table Only","None")))</f>
        <v>Table Only</v>
      </c>
      <c r="AE4842" t="str">
        <f>IF(Restaurants[[#This Row],[Rating]]&gt;=4.5,"Excellent",
IF(Restaurants[[#This Row],[Rating]]&gt;=4,"Very Good",
IF(Restaurants[[#This Row],[Rating]]&gt;=3.5,"Good","Average/Low")))</f>
        <v>Excellent</v>
      </c>
    </row>
    <row r="4843" spans="1:31" x14ac:dyDescent="0.3">
      <c r="A4843" t="s">
        <v>27</v>
      </c>
      <c r="B4843" t="s">
        <v>1002</v>
      </c>
      <c r="C4843" t="s">
        <v>877</v>
      </c>
      <c r="D4843" t="s">
        <v>878</v>
      </c>
      <c r="E4843">
        <v>3</v>
      </c>
      <c r="F4843">
        <v>320</v>
      </c>
      <c r="G4843" t="s">
        <v>31</v>
      </c>
      <c r="H4843">
        <v>1995</v>
      </c>
      <c r="I4843">
        <v>28</v>
      </c>
      <c r="J4843">
        <v>4.9000000000000004</v>
      </c>
      <c r="K4843" t="s">
        <v>911</v>
      </c>
      <c r="L4843">
        <v>30</v>
      </c>
      <c r="M4843" t="s">
        <v>33</v>
      </c>
      <c r="N4843" t="s">
        <v>34</v>
      </c>
      <c r="O4843" t="s">
        <v>35</v>
      </c>
      <c r="P4843" t="s">
        <v>36</v>
      </c>
      <c r="Q4843" t="s">
        <v>37</v>
      </c>
      <c r="R4843">
        <v>55</v>
      </c>
      <c r="S4843" t="s">
        <v>37</v>
      </c>
      <c r="T4843" t="s">
        <v>63</v>
      </c>
      <c r="U4843" t="s">
        <v>39</v>
      </c>
      <c r="W4843" t="s">
        <v>132</v>
      </c>
      <c r="X4843">
        <v>209382</v>
      </c>
      <c r="Y4843">
        <v>2786</v>
      </c>
      <c r="Z4843">
        <v>-27.469799999999999</v>
      </c>
      <c r="AA4843">
        <v>153.02510000000001</v>
      </c>
      <c r="AB4843" t="str">
        <f>IF(Restaurants[[#This Row],[Years_Operating]]&lt;5,"New",
IF(Restaurants[[#This Row],[Years_Operating]]&lt;15,"Established","Legacy"))</f>
        <v>Legacy</v>
      </c>
      <c r="AC4843" t="str">
        <f>IF(Restaurants[[#This Row],[Country]]="India","Yes","No")</f>
        <v>No</v>
      </c>
      <c r="AD4843" t="str">
        <f>IF(AND(Restaurants[[#This Row],[Has Online Delivery]]="Yes",Restaurants[[#This Row],[Has Table Booking]]="Yes"),"Online + Table",
IF(Restaurants[[#This Row],[Has Online Delivery]]="Yes","Online Only",
IF(Restaurants[[#This Row],[Has Table Booking]]="Yes","Table Only","None")))</f>
        <v>Online Only</v>
      </c>
      <c r="AE4843" t="str">
        <f>IF(Restaurants[[#This Row],[Rating]]&gt;=4.5,"Excellent",
IF(Restaurants[[#This Row],[Rating]]&gt;=4,"Very Good",
IF(Restaurants[[#This Row],[Rating]]&gt;=3.5,"Good","Average/Low")))</f>
        <v>Excellent</v>
      </c>
    </row>
    <row r="4844" spans="1:31" x14ac:dyDescent="0.3">
      <c r="A4844" t="s">
        <v>186</v>
      </c>
      <c r="B4844" t="s">
        <v>900</v>
      </c>
      <c r="C4844" t="s">
        <v>50</v>
      </c>
      <c r="D4844" t="s">
        <v>870</v>
      </c>
      <c r="E4844">
        <v>2</v>
      </c>
      <c r="F4844">
        <v>550</v>
      </c>
      <c r="G4844" t="s">
        <v>188</v>
      </c>
      <c r="H4844">
        <v>2015</v>
      </c>
      <c r="I4844">
        <v>50</v>
      </c>
      <c r="J4844">
        <v>4.5</v>
      </c>
      <c r="K4844" t="s">
        <v>871</v>
      </c>
      <c r="L4844">
        <v>10</v>
      </c>
      <c r="M4844" t="s">
        <v>62</v>
      </c>
      <c r="N4844" t="s">
        <v>143</v>
      </c>
      <c r="O4844" t="s">
        <v>35</v>
      </c>
      <c r="P4844" t="s">
        <v>36</v>
      </c>
      <c r="Q4844" t="s">
        <v>36</v>
      </c>
      <c r="R4844">
        <v>45</v>
      </c>
      <c r="S4844" t="s">
        <v>36</v>
      </c>
      <c r="T4844" t="s">
        <v>55</v>
      </c>
      <c r="U4844" t="s">
        <v>69</v>
      </c>
      <c r="W4844" t="s">
        <v>103</v>
      </c>
      <c r="X4844">
        <v>19971</v>
      </c>
      <c r="Y4844">
        <v>2642</v>
      </c>
      <c r="Z4844">
        <v>34.052199999999999</v>
      </c>
      <c r="AA4844">
        <v>-118.2437</v>
      </c>
      <c r="AB4844" t="str">
        <f>IF(Restaurants[[#This Row],[Years_Operating]]&lt;5,"New",
IF(Restaurants[[#This Row],[Years_Operating]]&lt;15,"Established","Legacy"))</f>
        <v>Established</v>
      </c>
      <c r="AC4844" t="str">
        <f>IF(Restaurants[[#This Row],[Country]]="India","Yes","No")</f>
        <v>No</v>
      </c>
      <c r="AD4844" t="str">
        <f>IF(AND(Restaurants[[#This Row],[Has Online Delivery]]="Yes",Restaurants[[#This Row],[Has Table Booking]]="Yes"),"Online + Table",
IF(Restaurants[[#This Row],[Has Online Delivery]]="Yes","Online Only",
IF(Restaurants[[#This Row],[Has Table Booking]]="Yes","Table Only","None")))</f>
        <v>Online + Table</v>
      </c>
      <c r="AE4844" t="str">
        <f>IF(Restaurants[[#This Row],[Rating]]&gt;=4.5,"Excellent",
IF(Restaurants[[#This Row],[Rating]]&gt;=4,"Very Good",
IF(Restaurants[[#This Row],[Rating]]&gt;=3.5,"Good","Average/Low")))</f>
        <v>Excellent</v>
      </c>
    </row>
    <row r="4845" spans="1:31" x14ac:dyDescent="0.3">
      <c r="A4845" t="s">
        <v>166</v>
      </c>
      <c r="B4845" t="s">
        <v>255</v>
      </c>
      <c r="C4845" t="s">
        <v>251</v>
      </c>
      <c r="D4845" t="s">
        <v>267</v>
      </c>
      <c r="E4845">
        <v>2</v>
      </c>
      <c r="F4845">
        <v>265</v>
      </c>
      <c r="G4845" t="s">
        <v>170</v>
      </c>
      <c r="H4845">
        <v>2005</v>
      </c>
      <c r="I4845">
        <v>60</v>
      </c>
      <c r="J4845">
        <v>4.7</v>
      </c>
      <c r="K4845" t="s">
        <v>307</v>
      </c>
      <c r="L4845">
        <v>20</v>
      </c>
      <c r="M4845" t="s">
        <v>33</v>
      </c>
      <c r="N4845" t="s">
        <v>143</v>
      </c>
      <c r="O4845" t="s">
        <v>35</v>
      </c>
      <c r="P4845" t="s">
        <v>36</v>
      </c>
      <c r="Q4845" t="s">
        <v>36</v>
      </c>
      <c r="R4845">
        <v>73</v>
      </c>
      <c r="S4845" t="s">
        <v>37</v>
      </c>
      <c r="T4845" t="s">
        <v>86</v>
      </c>
      <c r="U4845" t="s">
        <v>69</v>
      </c>
      <c r="V4845" t="s">
        <v>2071</v>
      </c>
      <c r="W4845" t="s">
        <v>103</v>
      </c>
      <c r="X4845">
        <v>111805</v>
      </c>
      <c r="Y4845">
        <v>1467</v>
      </c>
      <c r="Z4845">
        <v>19.076000000000001</v>
      </c>
      <c r="AA4845">
        <v>72.877700000000004</v>
      </c>
      <c r="AB4845" t="str">
        <f>IF(Restaurants[[#This Row],[Years_Operating]]&lt;5,"New",
IF(Restaurants[[#This Row],[Years_Operating]]&lt;15,"Established","Legacy"))</f>
        <v>Legacy</v>
      </c>
      <c r="AC4845" t="str">
        <f>IF(Restaurants[[#This Row],[Country]]="India","Yes","No")</f>
        <v>Yes</v>
      </c>
      <c r="AD4845" t="str">
        <f>IF(AND(Restaurants[[#This Row],[Has Online Delivery]]="Yes",Restaurants[[#This Row],[Has Table Booking]]="Yes"),"Online + Table",
IF(Restaurants[[#This Row],[Has Online Delivery]]="Yes","Online Only",
IF(Restaurants[[#This Row],[Has Table Booking]]="Yes","Table Only","None")))</f>
        <v>Online + Table</v>
      </c>
      <c r="AE4845" t="str">
        <f>IF(Restaurants[[#This Row],[Rating]]&gt;=4.5,"Excellent",
IF(Restaurants[[#This Row],[Rating]]&gt;=4,"Very Good",
IF(Restaurants[[#This Row],[Rating]]&gt;=3.5,"Good","Average/Low")))</f>
        <v>Excellent</v>
      </c>
    </row>
    <row r="4846" spans="1:31" x14ac:dyDescent="0.3">
      <c r="A4846" t="s">
        <v>111</v>
      </c>
      <c r="B4846" t="s">
        <v>195</v>
      </c>
      <c r="C4846" t="s">
        <v>196</v>
      </c>
      <c r="D4846" t="s">
        <v>892</v>
      </c>
      <c r="E4846">
        <v>3</v>
      </c>
      <c r="F4846">
        <v>305</v>
      </c>
      <c r="G4846" t="s">
        <v>112</v>
      </c>
      <c r="H4846">
        <v>2000</v>
      </c>
      <c r="I4846">
        <v>25</v>
      </c>
      <c r="J4846">
        <v>4.8</v>
      </c>
      <c r="K4846" t="s">
        <v>960</v>
      </c>
      <c r="L4846">
        <v>25</v>
      </c>
      <c r="M4846" t="s">
        <v>33</v>
      </c>
      <c r="N4846" t="s">
        <v>34</v>
      </c>
      <c r="O4846" t="s">
        <v>35</v>
      </c>
      <c r="P4846" t="s">
        <v>36</v>
      </c>
      <c r="Q4846" t="s">
        <v>37</v>
      </c>
      <c r="R4846">
        <v>54</v>
      </c>
      <c r="S4846" t="s">
        <v>36</v>
      </c>
      <c r="T4846" t="s">
        <v>38</v>
      </c>
      <c r="U4846" t="s">
        <v>32</v>
      </c>
      <c r="W4846" t="s">
        <v>40</v>
      </c>
      <c r="X4846">
        <v>115066</v>
      </c>
      <c r="Y4846">
        <v>5371</v>
      </c>
      <c r="Z4846">
        <v>51.507399999999997</v>
      </c>
      <c r="AA4846">
        <v>-0.1278</v>
      </c>
      <c r="AB4846" t="str">
        <f>IF(Restaurants[[#This Row],[Years_Operating]]&lt;5,"New",
IF(Restaurants[[#This Row],[Years_Operating]]&lt;15,"Established","Legacy"))</f>
        <v>Legacy</v>
      </c>
      <c r="AC4846" t="str">
        <f>IF(Restaurants[[#This Row],[Country]]="India","Yes","No")</f>
        <v>No</v>
      </c>
      <c r="AD4846" t="str">
        <f>IF(AND(Restaurants[[#This Row],[Has Online Delivery]]="Yes",Restaurants[[#This Row],[Has Table Booking]]="Yes"),"Online + Table",
IF(Restaurants[[#This Row],[Has Online Delivery]]="Yes","Online Only",
IF(Restaurants[[#This Row],[Has Table Booking]]="Yes","Table Only","None")))</f>
        <v>Online Only</v>
      </c>
      <c r="AE4846" t="str">
        <f>IF(Restaurants[[#This Row],[Rating]]&gt;=4.5,"Excellent",
IF(Restaurants[[#This Row],[Rating]]&gt;=4,"Very Good",
IF(Restaurants[[#This Row],[Rating]]&gt;=3.5,"Good","Average/Low")))</f>
        <v>Excellent</v>
      </c>
    </row>
    <row r="4847" spans="1:31" x14ac:dyDescent="0.3">
      <c r="A4847" t="s">
        <v>215</v>
      </c>
      <c r="B4847" t="s">
        <v>266</v>
      </c>
      <c r="C4847" t="s">
        <v>251</v>
      </c>
      <c r="D4847" t="s">
        <v>918</v>
      </c>
      <c r="E4847">
        <v>0</v>
      </c>
      <c r="F4847">
        <v>155</v>
      </c>
      <c r="G4847" t="s">
        <v>219</v>
      </c>
      <c r="H4847">
        <v>2000</v>
      </c>
      <c r="I4847">
        <v>55</v>
      </c>
      <c r="J4847">
        <v>4.7</v>
      </c>
      <c r="K4847" t="s">
        <v>939</v>
      </c>
      <c r="L4847">
        <v>25</v>
      </c>
      <c r="M4847" t="s">
        <v>160</v>
      </c>
      <c r="N4847" t="s">
        <v>210</v>
      </c>
      <c r="O4847" t="s">
        <v>54</v>
      </c>
      <c r="P4847" t="s">
        <v>36</v>
      </c>
      <c r="Q4847" t="s">
        <v>37</v>
      </c>
      <c r="R4847">
        <v>44</v>
      </c>
      <c r="S4847" t="s">
        <v>37</v>
      </c>
      <c r="T4847" t="s">
        <v>38</v>
      </c>
      <c r="U4847" t="s">
        <v>69</v>
      </c>
      <c r="V4847" t="s">
        <v>2072</v>
      </c>
      <c r="W4847" t="s">
        <v>47</v>
      </c>
      <c r="X4847">
        <v>323444</v>
      </c>
      <c r="Y4847">
        <v>1227</v>
      </c>
      <c r="Z4847">
        <v>12.9716</v>
      </c>
      <c r="AA4847">
        <v>77.5946</v>
      </c>
      <c r="AB4847" t="str">
        <f>IF(Restaurants[[#This Row],[Years_Operating]]&lt;5,"New",
IF(Restaurants[[#This Row],[Years_Operating]]&lt;15,"Established","Legacy"))</f>
        <v>Legacy</v>
      </c>
      <c r="AC4847" t="str">
        <f>IF(Restaurants[[#This Row],[Country]]="India","Yes","No")</f>
        <v>Yes</v>
      </c>
      <c r="AD4847" t="str">
        <f>IF(AND(Restaurants[[#This Row],[Has Online Delivery]]="Yes",Restaurants[[#This Row],[Has Table Booking]]="Yes"),"Online + Table",
IF(Restaurants[[#This Row],[Has Online Delivery]]="Yes","Online Only",
IF(Restaurants[[#This Row],[Has Table Booking]]="Yes","Table Only","None")))</f>
        <v>Online Only</v>
      </c>
      <c r="AE4847" t="str">
        <f>IF(Restaurants[[#This Row],[Rating]]&gt;=4.5,"Excellent",
IF(Restaurants[[#This Row],[Rating]]&gt;=4,"Very Good",
IF(Restaurants[[#This Row],[Rating]]&gt;=3.5,"Good","Average/Low")))</f>
        <v>Excellent</v>
      </c>
    </row>
    <row r="4848" spans="1:31" x14ac:dyDescent="0.3">
      <c r="A4848" t="s">
        <v>87</v>
      </c>
      <c r="B4848" t="s">
        <v>971</v>
      </c>
      <c r="C4848" t="s">
        <v>942</v>
      </c>
      <c r="D4848" t="s">
        <v>901</v>
      </c>
      <c r="E4848">
        <v>3</v>
      </c>
      <c r="F4848">
        <v>295</v>
      </c>
      <c r="G4848" t="s">
        <v>91</v>
      </c>
      <c r="H4848">
        <v>1897</v>
      </c>
      <c r="I4848">
        <v>50</v>
      </c>
      <c r="J4848">
        <v>4.8</v>
      </c>
      <c r="K4848" t="s">
        <v>902</v>
      </c>
      <c r="L4848">
        <v>128</v>
      </c>
      <c r="M4848" t="s">
        <v>33</v>
      </c>
      <c r="N4848" t="s">
        <v>34</v>
      </c>
      <c r="O4848" t="s">
        <v>35</v>
      </c>
      <c r="P4848" t="s">
        <v>36</v>
      </c>
      <c r="Q4848" t="s">
        <v>36</v>
      </c>
      <c r="R4848">
        <v>51</v>
      </c>
      <c r="S4848" t="s">
        <v>37</v>
      </c>
      <c r="T4848" t="s">
        <v>55</v>
      </c>
      <c r="U4848" t="s">
        <v>39</v>
      </c>
      <c r="W4848" t="s">
        <v>47</v>
      </c>
      <c r="X4848">
        <v>390030</v>
      </c>
      <c r="Y4848">
        <v>3328</v>
      </c>
      <c r="Z4848">
        <v>43.653199999999998</v>
      </c>
      <c r="AA4848">
        <v>-79.383200000000002</v>
      </c>
      <c r="AB4848" t="str">
        <f>IF(Restaurants[[#This Row],[Years_Operating]]&lt;5,"New",
IF(Restaurants[[#This Row],[Years_Operating]]&lt;15,"Established","Legacy"))</f>
        <v>Legacy</v>
      </c>
      <c r="AC4848" t="str">
        <f>IF(Restaurants[[#This Row],[Country]]="India","Yes","No")</f>
        <v>No</v>
      </c>
      <c r="AD4848" t="str">
        <f>IF(AND(Restaurants[[#This Row],[Has Online Delivery]]="Yes",Restaurants[[#This Row],[Has Table Booking]]="Yes"),"Online + Table",
IF(Restaurants[[#This Row],[Has Online Delivery]]="Yes","Online Only",
IF(Restaurants[[#This Row],[Has Table Booking]]="Yes","Table Only","None")))</f>
        <v>Online + Table</v>
      </c>
      <c r="AE4848" t="str">
        <f>IF(Restaurants[[#This Row],[Rating]]&gt;=4.5,"Excellent",
IF(Restaurants[[#This Row],[Rating]]&gt;=4,"Very Good",
IF(Restaurants[[#This Row],[Rating]]&gt;=3.5,"Good","Average/Low")))</f>
        <v>Excellent</v>
      </c>
    </row>
    <row r="4849" spans="1:31" x14ac:dyDescent="0.3">
      <c r="A4849" t="s">
        <v>57</v>
      </c>
      <c r="B4849" t="s">
        <v>290</v>
      </c>
      <c r="C4849" t="s">
        <v>251</v>
      </c>
      <c r="D4849" t="s">
        <v>252</v>
      </c>
      <c r="E4849">
        <v>3</v>
      </c>
      <c r="F4849">
        <v>425</v>
      </c>
      <c r="G4849" t="s">
        <v>61</v>
      </c>
      <c r="H4849">
        <v>1986</v>
      </c>
      <c r="I4849">
        <v>40</v>
      </c>
      <c r="J4849">
        <v>4.9000000000000004</v>
      </c>
      <c r="K4849" t="s">
        <v>253</v>
      </c>
      <c r="L4849">
        <v>39</v>
      </c>
      <c r="M4849" t="s">
        <v>62</v>
      </c>
      <c r="N4849" t="s">
        <v>34</v>
      </c>
      <c r="O4849" t="s">
        <v>35</v>
      </c>
      <c r="P4849" t="s">
        <v>36</v>
      </c>
      <c r="Q4849" t="s">
        <v>37</v>
      </c>
      <c r="R4849">
        <v>56</v>
      </c>
      <c r="S4849" t="s">
        <v>37</v>
      </c>
      <c r="T4849" t="s">
        <v>63</v>
      </c>
      <c r="U4849" t="s">
        <v>39</v>
      </c>
      <c r="V4849" t="s">
        <v>2073</v>
      </c>
      <c r="W4849" t="s">
        <v>132</v>
      </c>
      <c r="X4849">
        <v>3591</v>
      </c>
      <c r="Y4849">
        <v>5978</v>
      </c>
      <c r="Z4849">
        <v>17.385000000000002</v>
      </c>
      <c r="AA4849">
        <v>78.486699999999999</v>
      </c>
      <c r="AB4849" t="str">
        <f>IF(Restaurants[[#This Row],[Years_Operating]]&lt;5,"New",
IF(Restaurants[[#This Row],[Years_Operating]]&lt;15,"Established","Legacy"))</f>
        <v>Legacy</v>
      </c>
      <c r="AC4849" t="str">
        <f>IF(Restaurants[[#This Row],[Country]]="India","Yes","No")</f>
        <v>Yes</v>
      </c>
      <c r="AD4849" t="str">
        <f>IF(AND(Restaurants[[#This Row],[Has Online Delivery]]="Yes",Restaurants[[#This Row],[Has Table Booking]]="Yes"),"Online + Table",
IF(Restaurants[[#This Row],[Has Online Delivery]]="Yes","Online Only",
IF(Restaurants[[#This Row],[Has Table Booking]]="Yes","Table Only","None")))</f>
        <v>Online Only</v>
      </c>
      <c r="AE4849" t="str">
        <f>IF(Restaurants[[#This Row],[Rating]]&gt;=4.5,"Excellent",
IF(Restaurants[[#This Row],[Rating]]&gt;=4,"Very Good",
IF(Restaurants[[#This Row],[Rating]]&gt;=3.5,"Good","Average/Low")))</f>
        <v>Excellent</v>
      </c>
    </row>
    <row r="4850" spans="1:31" x14ac:dyDescent="0.3">
      <c r="A4850" t="s">
        <v>141</v>
      </c>
      <c r="B4850" t="s">
        <v>1002</v>
      </c>
      <c r="C4850" t="s">
        <v>877</v>
      </c>
      <c r="D4850" t="s">
        <v>157</v>
      </c>
      <c r="E4850">
        <v>2</v>
      </c>
      <c r="F4850">
        <v>450</v>
      </c>
      <c r="G4850" t="s">
        <v>142</v>
      </c>
      <c r="H4850">
        <v>2003</v>
      </c>
      <c r="I4850">
        <v>40</v>
      </c>
      <c r="J4850">
        <v>4.8</v>
      </c>
      <c r="K4850" t="s">
        <v>159</v>
      </c>
      <c r="L4850">
        <v>22</v>
      </c>
      <c r="M4850" t="s">
        <v>62</v>
      </c>
      <c r="N4850" t="s">
        <v>143</v>
      </c>
      <c r="O4850" t="s">
        <v>35</v>
      </c>
      <c r="P4850" t="s">
        <v>36</v>
      </c>
      <c r="Q4850" t="s">
        <v>37</v>
      </c>
      <c r="R4850">
        <v>45</v>
      </c>
      <c r="S4850" t="s">
        <v>36</v>
      </c>
      <c r="T4850" t="s">
        <v>63</v>
      </c>
      <c r="U4850" t="s">
        <v>39</v>
      </c>
      <c r="W4850" t="s">
        <v>47</v>
      </c>
      <c r="X4850">
        <v>118955</v>
      </c>
      <c r="Y4850">
        <v>5407</v>
      </c>
      <c r="Z4850">
        <v>-27.469799999999999</v>
      </c>
      <c r="AA4850">
        <v>153.02510000000001</v>
      </c>
      <c r="AB4850" t="str">
        <f>IF(Restaurants[[#This Row],[Years_Operating]]&lt;5,"New",
IF(Restaurants[[#This Row],[Years_Operating]]&lt;15,"Established","Legacy"))</f>
        <v>Legacy</v>
      </c>
      <c r="AC4850" t="str">
        <f>IF(Restaurants[[#This Row],[Country]]="India","Yes","No")</f>
        <v>No</v>
      </c>
      <c r="AD4850" t="str">
        <f>IF(AND(Restaurants[[#This Row],[Has Online Delivery]]="Yes",Restaurants[[#This Row],[Has Table Booking]]="Yes"),"Online + Table",
IF(Restaurants[[#This Row],[Has Online Delivery]]="Yes","Online Only",
IF(Restaurants[[#This Row],[Has Table Booking]]="Yes","Table Only","None")))</f>
        <v>Online Only</v>
      </c>
      <c r="AE4850" t="str">
        <f>IF(Restaurants[[#This Row],[Rating]]&gt;=4.5,"Excellent",
IF(Restaurants[[#This Row],[Rating]]&gt;=4,"Very Good",
IF(Restaurants[[#This Row],[Rating]]&gt;=3.5,"Good","Average/Low")))</f>
        <v>Excellent</v>
      </c>
    </row>
    <row r="4851" spans="1:31" x14ac:dyDescent="0.3">
      <c r="A4851" t="s">
        <v>229</v>
      </c>
      <c r="B4851" t="s">
        <v>145</v>
      </c>
      <c r="C4851" t="s">
        <v>146</v>
      </c>
      <c r="D4851" t="s">
        <v>905</v>
      </c>
      <c r="E4851">
        <v>0</v>
      </c>
      <c r="F4851">
        <v>145</v>
      </c>
      <c r="G4851" t="s">
        <v>233</v>
      </c>
      <c r="H4851">
        <v>2006</v>
      </c>
      <c r="I4851">
        <v>40</v>
      </c>
      <c r="J4851">
        <v>4.5999999999999996</v>
      </c>
      <c r="K4851" t="s">
        <v>906</v>
      </c>
      <c r="L4851">
        <v>19</v>
      </c>
      <c r="M4851" t="s">
        <v>204</v>
      </c>
      <c r="N4851" t="s">
        <v>210</v>
      </c>
      <c r="O4851" t="s">
        <v>211</v>
      </c>
      <c r="P4851" t="s">
        <v>37</v>
      </c>
      <c r="Q4851" t="s">
        <v>36</v>
      </c>
      <c r="R4851">
        <v>31</v>
      </c>
      <c r="S4851" t="s">
        <v>36</v>
      </c>
      <c r="T4851" t="s">
        <v>86</v>
      </c>
      <c r="U4851" t="s">
        <v>46</v>
      </c>
      <c r="W4851" t="s">
        <v>132</v>
      </c>
      <c r="X4851">
        <v>233069</v>
      </c>
      <c r="Y4851">
        <v>2486</v>
      </c>
      <c r="Z4851">
        <v>35.689500000000002</v>
      </c>
      <c r="AA4851">
        <v>139.6917</v>
      </c>
      <c r="AB4851" t="str">
        <f>IF(Restaurants[[#This Row],[Years_Operating]]&lt;5,"New",
IF(Restaurants[[#This Row],[Years_Operating]]&lt;15,"Established","Legacy"))</f>
        <v>Legacy</v>
      </c>
      <c r="AC4851" t="str">
        <f>IF(Restaurants[[#This Row],[Country]]="India","Yes","No")</f>
        <v>No</v>
      </c>
      <c r="AD4851" t="str">
        <f>IF(AND(Restaurants[[#This Row],[Has Online Delivery]]="Yes",Restaurants[[#This Row],[Has Table Booking]]="Yes"),"Online + Table",
IF(Restaurants[[#This Row],[Has Online Delivery]]="Yes","Online Only",
IF(Restaurants[[#This Row],[Has Table Booking]]="Yes","Table Only","None")))</f>
        <v>Table Only</v>
      </c>
      <c r="AE4851" t="str">
        <f>IF(Restaurants[[#This Row],[Rating]]&gt;=4.5,"Excellent",
IF(Restaurants[[#This Row],[Rating]]&gt;=4,"Very Good",
IF(Restaurants[[#This Row],[Rating]]&gt;=3.5,"Good","Average/Low")))</f>
        <v>Excellent</v>
      </c>
    </row>
    <row r="4852" spans="1:31" x14ac:dyDescent="0.3">
      <c r="A4852" t="s">
        <v>122</v>
      </c>
      <c r="B4852" t="s">
        <v>195</v>
      </c>
      <c r="C4852" t="s">
        <v>196</v>
      </c>
      <c r="D4852" t="s">
        <v>953</v>
      </c>
      <c r="E4852">
        <v>3</v>
      </c>
      <c r="F4852">
        <v>365</v>
      </c>
      <c r="G4852" t="s">
        <v>123</v>
      </c>
      <c r="H4852">
        <v>1998</v>
      </c>
      <c r="I4852">
        <v>80</v>
      </c>
      <c r="J4852">
        <v>4.7</v>
      </c>
      <c r="K4852" t="s">
        <v>1091</v>
      </c>
      <c r="L4852">
        <v>27</v>
      </c>
      <c r="M4852" t="s">
        <v>33</v>
      </c>
      <c r="N4852" t="s">
        <v>34</v>
      </c>
      <c r="O4852" t="s">
        <v>54</v>
      </c>
      <c r="P4852" t="s">
        <v>37</v>
      </c>
      <c r="Q4852" t="s">
        <v>36</v>
      </c>
      <c r="R4852">
        <v>31</v>
      </c>
      <c r="S4852" t="s">
        <v>37</v>
      </c>
      <c r="T4852" t="s">
        <v>63</v>
      </c>
      <c r="U4852" t="s">
        <v>39</v>
      </c>
      <c r="W4852" t="s">
        <v>132</v>
      </c>
      <c r="X4852">
        <v>286189</v>
      </c>
      <c r="Y4852">
        <v>1423</v>
      </c>
      <c r="Z4852">
        <v>51.507399999999997</v>
      </c>
      <c r="AA4852">
        <v>-0.1278</v>
      </c>
      <c r="AB4852" t="str">
        <f>IF(Restaurants[[#This Row],[Years_Operating]]&lt;5,"New",
IF(Restaurants[[#This Row],[Years_Operating]]&lt;15,"Established","Legacy"))</f>
        <v>Legacy</v>
      </c>
      <c r="AC4852" t="str">
        <f>IF(Restaurants[[#This Row],[Country]]="India","Yes","No")</f>
        <v>No</v>
      </c>
      <c r="AD4852" t="str">
        <f>IF(AND(Restaurants[[#This Row],[Has Online Delivery]]="Yes",Restaurants[[#This Row],[Has Table Booking]]="Yes"),"Online + Table",
IF(Restaurants[[#This Row],[Has Online Delivery]]="Yes","Online Only",
IF(Restaurants[[#This Row],[Has Table Booking]]="Yes","Table Only","None")))</f>
        <v>Table Only</v>
      </c>
      <c r="AE4852" t="str">
        <f>IF(Restaurants[[#This Row],[Rating]]&gt;=4.5,"Excellent",
IF(Restaurants[[#This Row],[Rating]]&gt;=4,"Very Good",
IF(Restaurants[[#This Row],[Rating]]&gt;=3.5,"Good","Average/Low")))</f>
        <v>Excellent</v>
      </c>
    </row>
    <row r="4853" spans="1:31" x14ac:dyDescent="0.3">
      <c r="A4853" t="s">
        <v>164</v>
      </c>
      <c r="B4853" t="s">
        <v>250</v>
      </c>
      <c r="C4853" t="s">
        <v>251</v>
      </c>
      <c r="D4853" t="s">
        <v>252</v>
      </c>
      <c r="E4853">
        <v>2</v>
      </c>
      <c r="F4853">
        <v>235</v>
      </c>
      <c r="G4853" t="s">
        <v>165</v>
      </c>
      <c r="H4853">
        <v>2009</v>
      </c>
      <c r="I4853">
        <v>28</v>
      </c>
      <c r="J4853">
        <v>4.7</v>
      </c>
      <c r="K4853" t="s">
        <v>256</v>
      </c>
      <c r="L4853">
        <v>16</v>
      </c>
      <c r="M4853" t="s">
        <v>160</v>
      </c>
      <c r="N4853" t="s">
        <v>143</v>
      </c>
      <c r="O4853" t="s">
        <v>45</v>
      </c>
      <c r="P4853" t="s">
        <v>36</v>
      </c>
      <c r="Q4853" t="s">
        <v>36</v>
      </c>
      <c r="R4853">
        <v>36</v>
      </c>
      <c r="S4853" t="s">
        <v>37</v>
      </c>
      <c r="T4853" t="s">
        <v>55</v>
      </c>
      <c r="U4853" t="s">
        <v>69</v>
      </c>
      <c r="V4853" t="s">
        <v>2074</v>
      </c>
      <c r="W4853" t="s">
        <v>70</v>
      </c>
      <c r="X4853">
        <v>32027</v>
      </c>
      <c r="Y4853">
        <v>3490</v>
      </c>
      <c r="Z4853">
        <v>28.7041</v>
      </c>
      <c r="AA4853">
        <v>77.102500000000006</v>
      </c>
      <c r="AB4853" t="str">
        <f>IF(Restaurants[[#This Row],[Years_Operating]]&lt;5,"New",
IF(Restaurants[[#This Row],[Years_Operating]]&lt;15,"Established","Legacy"))</f>
        <v>Legacy</v>
      </c>
      <c r="AC4853" t="str">
        <f>IF(Restaurants[[#This Row],[Country]]="India","Yes","No")</f>
        <v>Yes</v>
      </c>
      <c r="AD4853" t="str">
        <f>IF(AND(Restaurants[[#This Row],[Has Online Delivery]]="Yes",Restaurants[[#This Row],[Has Table Booking]]="Yes"),"Online + Table",
IF(Restaurants[[#This Row],[Has Online Delivery]]="Yes","Online Only",
IF(Restaurants[[#This Row],[Has Table Booking]]="Yes","Table Only","None")))</f>
        <v>Online + Table</v>
      </c>
      <c r="AE4853" t="str">
        <f>IF(Restaurants[[#This Row],[Rating]]&gt;=4.5,"Excellent",
IF(Restaurants[[#This Row],[Rating]]&gt;=4,"Very Good",
IF(Restaurants[[#This Row],[Rating]]&gt;=3.5,"Good","Average/Low")))</f>
        <v>Excellent</v>
      </c>
    </row>
    <row r="4854" spans="1:31" x14ac:dyDescent="0.3">
      <c r="A4854" t="s">
        <v>141</v>
      </c>
      <c r="B4854" t="s">
        <v>58</v>
      </c>
      <c r="C4854" t="s">
        <v>59</v>
      </c>
      <c r="D4854" t="s">
        <v>94</v>
      </c>
      <c r="E4854">
        <v>2</v>
      </c>
      <c r="F4854">
        <v>450</v>
      </c>
      <c r="G4854" t="s">
        <v>142</v>
      </c>
      <c r="H4854">
        <v>2003</v>
      </c>
      <c r="I4854">
        <v>40</v>
      </c>
      <c r="J4854">
        <v>4.8</v>
      </c>
      <c r="K4854" t="s">
        <v>96</v>
      </c>
      <c r="L4854">
        <v>22</v>
      </c>
      <c r="M4854" t="s">
        <v>62</v>
      </c>
      <c r="N4854" t="s">
        <v>143</v>
      </c>
      <c r="O4854" t="s">
        <v>35</v>
      </c>
      <c r="P4854" t="s">
        <v>36</v>
      </c>
      <c r="Q4854" t="s">
        <v>37</v>
      </c>
      <c r="R4854">
        <v>22</v>
      </c>
      <c r="S4854" t="s">
        <v>37</v>
      </c>
      <c r="T4854" t="s">
        <v>55</v>
      </c>
      <c r="U4854" t="s">
        <v>39</v>
      </c>
      <c r="W4854" t="s">
        <v>56</v>
      </c>
      <c r="X4854">
        <v>326946</v>
      </c>
      <c r="Y4854">
        <v>3719</v>
      </c>
      <c r="Z4854">
        <v>48.8566</v>
      </c>
      <c r="AA4854">
        <v>2.3521999999999998</v>
      </c>
      <c r="AB4854" t="str">
        <f>IF(Restaurants[[#This Row],[Years_Operating]]&lt;5,"New",
IF(Restaurants[[#This Row],[Years_Operating]]&lt;15,"Established","Legacy"))</f>
        <v>Legacy</v>
      </c>
      <c r="AC4854" t="str">
        <f>IF(Restaurants[[#This Row],[Country]]="India","Yes","No")</f>
        <v>No</v>
      </c>
      <c r="AD4854" t="str">
        <f>IF(AND(Restaurants[[#This Row],[Has Online Delivery]]="Yes",Restaurants[[#This Row],[Has Table Booking]]="Yes"),"Online + Table",
IF(Restaurants[[#This Row],[Has Online Delivery]]="Yes","Online Only",
IF(Restaurants[[#This Row],[Has Table Booking]]="Yes","Table Only","None")))</f>
        <v>Online Only</v>
      </c>
      <c r="AE4854" t="str">
        <f>IF(Restaurants[[#This Row],[Rating]]&gt;=4.5,"Excellent",
IF(Restaurants[[#This Row],[Rating]]&gt;=4,"Very Good",
IF(Restaurants[[#This Row],[Rating]]&gt;=3.5,"Good","Average/Low")))</f>
        <v>Excellent</v>
      </c>
    </row>
    <row r="4855" spans="1:31" x14ac:dyDescent="0.3">
      <c r="A4855" t="s">
        <v>27</v>
      </c>
      <c r="B4855" t="s">
        <v>873</v>
      </c>
      <c r="C4855" t="s">
        <v>29</v>
      </c>
      <c r="D4855" t="s">
        <v>874</v>
      </c>
      <c r="E4855">
        <v>3</v>
      </c>
      <c r="F4855">
        <v>320</v>
      </c>
      <c r="G4855" t="s">
        <v>31</v>
      </c>
      <c r="H4855">
        <v>1995</v>
      </c>
      <c r="I4855">
        <v>28</v>
      </c>
      <c r="J4855">
        <v>4.9000000000000004</v>
      </c>
      <c r="K4855" t="s">
        <v>890</v>
      </c>
      <c r="L4855">
        <v>30</v>
      </c>
      <c r="M4855" t="s">
        <v>33</v>
      </c>
      <c r="N4855" t="s">
        <v>34</v>
      </c>
      <c r="O4855" t="s">
        <v>35</v>
      </c>
      <c r="P4855" t="s">
        <v>36</v>
      </c>
      <c r="Q4855" t="s">
        <v>36</v>
      </c>
      <c r="R4855">
        <v>39</v>
      </c>
      <c r="S4855" t="s">
        <v>37</v>
      </c>
      <c r="T4855" t="s">
        <v>86</v>
      </c>
      <c r="U4855" t="s">
        <v>32</v>
      </c>
      <c r="W4855" t="s">
        <v>149</v>
      </c>
      <c r="X4855">
        <v>72161</v>
      </c>
      <c r="Y4855">
        <v>6540</v>
      </c>
      <c r="Z4855">
        <v>45.464199999999998</v>
      </c>
      <c r="AA4855">
        <v>9.19</v>
      </c>
      <c r="AB4855" t="str">
        <f>IF(Restaurants[[#This Row],[Years_Operating]]&lt;5,"New",
IF(Restaurants[[#This Row],[Years_Operating]]&lt;15,"Established","Legacy"))</f>
        <v>Legacy</v>
      </c>
      <c r="AC4855" t="str">
        <f>IF(Restaurants[[#This Row],[Country]]="India","Yes","No")</f>
        <v>No</v>
      </c>
      <c r="AD4855" t="str">
        <f>IF(AND(Restaurants[[#This Row],[Has Online Delivery]]="Yes",Restaurants[[#This Row],[Has Table Booking]]="Yes"),"Online + Table",
IF(Restaurants[[#This Row],[Has Online Delivery]]="Yes","Online Only",
IF(Restaurants[[#This Row],[Has Table Booking]]="Yes","Table Only","None")))</f>
        <v>Online + Table</v>
      </c>
      <c r="AE4855" t="str">
        <f>IF(Restaurants[[#This Row],[Rating]]&gt;=4.5,"Excellent",
IF(Restaurants[[#This Row],[Rating]]&gt;=4,"Very Good",
IF(Restaurants[[#This Row],[Rating]]&gt;=3.5,"Good","Average/Low")))</f>
        <v>Excellent</v>
      </c>
    </row>
    <row r="4856" spans="1:31" x14ac:dyDescent="0.3">
      <c r="A4856" t="s">
        <v>202</v>
      </c>
      <c r="B4856" t="s">
        <v>866</v>
      </c>
      <c r="C4856" t="s">
        <v>251</v>
      </c>
      <c r="D4856" t="s">
        <v>918</v>
      </c>
      <c r="E4856">
        <v>1</v>
      </c>
      <c r="F4856">
        <v>95</v>
      </c>
      <c r="G4856" t="s">
        <v>203</v>
      </c>
      <c r="H4856">
        <v>2011</v>
      </c>
      <c r="I4856">
        <v>28</v>
      </c>
      <c r="J4856">
        <v>4.5</v>
      </c>
      <c r="K4856" t="s">
        <v>939</v>
      </c>
      <c r="L4856">
        <v>14</v>
      </c>
      <c r="M4856" t="s">
        <v>204</v>
      </c>
      <c r="N4856" t="s">
        <v>193</v>
      </c>
      <c r="O4856" t="s">
        <v>35</v>
      </c>
      <c r="P4856" t="s">
        <v>36</v>
      </c>
      <c r="Q4856" t="s">
        <v>36</v>
      </c>
      <c r="R4856">
        <v>47</v>
      </c>
      <c r="S4856" t="s">
        <v>37</v>
      </c>
      <c r="T4856" t="s">
        <v>63</v>
      </c>
      <c r="U4856" t="s">
        <v>32</v>
      </c>
      <c r="V4856" t="s">
        <v>2075</v>
      </c>
      <c r="W4856" t="s">
        <v>40</v>
      </c>
      <c r="X4856">
        <v>420469</v>
      </c>
      <c r="Y4856">
        <v>6859</v>
      </c>
      <c r="Z4856">
        <v>23.022500000000001</v>
      </c>
      <c r="AA4856">
        <v>72.571399999999997</v>
      </c>
      <c r="AB4856" t="str">
        <f>IF(Restaurants[[#This Row],[Years_Operating]]&lt;5,"New",
IF(Restaurants[[#This Row],[Years_Operating]]&lt;15,"Established","Legacy"))</f>
        <v>Established</v>
      </c>
      <c r="AC4856" t="str">
        <f>IF(Restaurants[[#This Row],[Country]]="India","Yes","No")</f>
        <v>Yes</v>
      </c>
      <c r="AD4856" t="str">
        <f>IF(AND(Restaurants[[#This Row],[Has Online Delivery]]="Yes",Restaurants[[#This Row],[Has Table Booking]]="Yes"),"Online + Table",
IF(Restaurants[[#This Row],[Has Online Delivery]]="Yes","Online Only",
IF(Restaurants[[#This Row],[Has Table Booking]]="Yes","Table Only","None")))</f>
        <v>Online + Table</v>
      </c>
      <c r="AE4856" t="str">
        <f>IF(Restaurants[[#This Row],[Rating]]&gt;=4.5,"Excellent",
IF(Restaurants[[#This Row],[Rating]]&gt;=4,"Very Good",
IF(Restaurants[[#This Row],[Rating]]&gt;=3.5,"Good","Average/Low")))</f>
        <v>Excellent</v>
      </c>
    </row>
    <row r="4857" spans="1:31" x14ac:dyDescent="0.3">
      <c r="A4857" t="s">
        <v>173</v>
      </c>
      <c r="B4857" t="s">
        <v>290</v>
      </c>
      <c r="C4857" t="s">
        <v>251</v>
      </c>
      <c r="D4857" t="s">
        <v>918</v>
      </c>
      <c r="E4857">
        <v>2</v>
      </c>
      <c r="F4857">
        <v>285</v>
      </c>
      <c r="G4857" t="s">
        <v>174</v>
      </c>
      <c r="H4857">
        <v>2010</v>
      </c>
      <c r="I4857">
        <v>30</v>
      </c>
      <c r="J4857">
        <v>4.7</v>
      </c>
      <c r="K4857" t="s">
        <v>939</v>
      </c>
      <c r="L4857">
        <v>15</v>
      </c>
      <c r="M4857" t="s">
        <v>33</v>
      </c>
      <c r="N4857" t="s">
        <v>143</v>
      </c>
      <c r="O4857" t="s">
        <v>45</v>
      </c>
      <c r="P4857" t="s">
        <v>37</v>
      </c>
      <c r="Q4857" t="s">
        <v>36</v>
      </c>
      <c r="R4857">
        <v>25</v>
      </c>
      <c r="S4857" t="s">
        <v>37</v>
      </c>
      <c r="T4857" t="s">
        <v>86</v>
      </c>
      <c r="U4857" t="s">
        <v>69</v>
      </c>
      <c r="V4857" t="s">
        <v>2076</v>
      </c>
      <c r="W4857" t="s">
        <v>40</v>
      </c>
      <c r="X4857">
        <v>288966</v>
      </c>
      <c r="Y4857">
        <v>6280</v>
      </c>
      <c r="Z4857">
        <v>17.385000000000002</v>
      </c>
      <c r="AA4857">
        <v>78.486699999999999</v>
      </c>
      <c r="AB4857" t="str">
        <f>IF(Restaurants[[#This Row],[Years_Operating]]&lt;5,"New",
IF(Restaurants[[#This Row],[Years_Operating]]&lt;15,"Established","Legacy"))</f>
        <v>Legacy</v>
      </c>
      <c r="AC4857" t="str">
        <f>IF(Restaurants[[#This Row],[Country]]="India","Yes","No")</f>
        <v>Yes</v>
      </c>
      <c r="AD4857" t="str">
        <f>IF(AND(Restaurants[[#This Row],[Has Online Delivery]]="Yes",Restaurants[[#This Row],[Has Table Booking]]="Yes"),"Online + Table",
IF(Restaurants[[#This Row],[Has Online Delivery]]="Yes","Online Only",
IF(Restaurants[[#This Row],[Has Table Booking]]="Yes","Table Only","None")))</f>
        <v>Table Only</v>
      </c>
      <c r="AE4857" t="str">
        <f>IF(Restaurants[[#This Row],[Rating]]&gt;=4.5,"Excellent",
IF(Restaurants[[#This Row],[Rating]]&gt;=4,"Very Good",
IF(Restaurants[[#This Row],[Rating]]&gt;=3.5,"Good","Average/Low")))</f>
        <v>Excellent</v>
      </c>
    </row>
    <row r="4858" spans="1:31" x14ac:dyDescent="0.3">
      <c r="A4858" t="s">
        <v>92</v>
      </c>
      <c r="B4858" t="s">
        <v>1002</v>
      </c>
      <c r="C4858" t="s">
        <v>877</v>
      </c>
      <c r="D4858" t="s">
        <v>956</v>
      </c>
      <c r="E4858">
        <v>3</v>
      </c>
      <c r="F4858">
        <v>345</v>
      </c>
      <c r="G4858" t="s">
        <v>95</v>
      </c>
      <c r="H4858">
        <v>2011</v>
      </c>
      <c r="I4858">
        <v>50</v>
      </c>
      <c r="J4858">
        <v>4.8</v>
      </c>
      <c r="K4858" t="s">
        <v>991</v>
      </c>
      <c r="L4858">
        <v>14</v>
      </c>
      <c r="M4858" t="s">
        <v>33</v>
      </c>
      <c r="N4858" t="s">
        <v>34</v>
      </c>
      <c r="O4858" t="s">
        <v>54</v>
      </c>
      <c r="P4858" t="s">
        <v>36</v>
      </c>
      <c r="Q4858" t="s">
        <v>36</v>
      </c>
      <c r="R4858">
        <v>64</v>
      </c>
      <c r="S4858" t="s">
        <v>37</v>
      </c>
      <c r="T4858" t="s">
        <v>63</v>
      </c>
      <c r="U4858" t="s">
        <v>69</v>
      </c>
      <c r="W4858" t="s">
        <v>70</v>
      </c>
      <c r="X4858">
        <v>427473</v>
      </c>
      <c r="Y4858">
        <v>7077</v>
      </c>
      <c r="Z4858">
        <v>-27.469799999999999</v>
      </c>
      <c r="AA4858">
        <v>153.02510000000001</v>
      </c>
      <c r="AB4858" t="str">
        <f>IF(Restaurants[[#This Row],[Years_Operating]]&lt;5,"New",
IF(Restaurants[[#This Row],[Years_Operating]]&lt;15,"Established","Legacy"))</f>
        <v>Established</v>
      </c>
      <c r="AC4858" t="str">
        <f>IF(Restaurants[[#This Row],[Country]]="India","Yes","No")</f>
        <v>No</v>
      </c>
      <c r="AD4858" t="str">
        <f>IF(AND(Restaurants[[#This Row],[Has Online Delivery]]="Yes",Restaurants[[#This Row],[Has Table Booking]]="Yes"),"Online + Table",
IF(Restaurants[[#This Row],[Has Online Delivery]]="Yes","Online Only",
IF(Restaurants[[#This Row],[Has Table Booking]]="Yes","Table Only","None")))</f>
        <v>Online + Table</v>
      </c>
      <c r="AE4858" t="str">
        <f>IF(Restaurants[[#This Row],[Rating]]&gt;=4.5,"Excellent",
IF(Restaurants[[#This Row],[Rating]]&gt;=4,"Very Good",
IF(Restaurants[[#This Row],[Rating]]&gt;=3.5,"Good","Average/Low")))</f>
        <v>Excellent</v>
      </c>
    </row>
    <row r="4859" spans="1:31" x14ac:dyDescent="0.3">
      <c r="A4859" t="s">
        <v>215</v>
      </c>
      <c r="B4859" t="s">
        <v>880</v>
      </c>
      <c r="C4859" t="s">
        <v>50</v>
      </c>
      <c r="D4859" t="s">
        <v>916</v>
      </c>
      <c r="E4859">
        <v>0</v>
      </c>
      <c r="F4859">
        <v>155</v>
      </c>
      <c r="G4859" t="s">
        <v>219</v>
      </c>
      <c r="H4859">
        <v>2000</v>
      </c>
      <c r="I4859">
        <v>55</v>
      </c>
      <c r="J4859">
        <v>4.7</v>
      </c>
      <c r="K4859" t="s">
        <v>930</v>
      </c>
      <c r="L4859">
        <v>25</v>
      </c>
      <c r="M4859" t="s">
        <v>160</v>
      </c>
      <c r="N4859" t="s">
        <v>210</v>
      </c>
      <c r="O4859" t="s">
        <v>54</v>
      </c>
      <c r="P4859" t="s">
        <v>36</v>
      </c>
      <c r="Q4859" t="s">
        <v>36</v>
      </c>
      <c r="R4859">
        <v>37</v>
      </c>
      <c r="S4859" t="s">
        <v>37</v>
      </c>
      <c r="T4859" t="s">
        <v>86</v>
      </c>
      <c r="U4859" t="s">
        <v>69</v>
      </c>
      <c r="W4859" t="s">
        <v>80</v>
      </c>
      <c r="X4859">
        <v>214609</v>
      </c>
      <c r="Y4859">
        <v>6039</v>
      </c>
      <c r="Z4859">
        <v>29.760400000000001</v>
      </c>
      <c r="AA4859">
        <v>-95.369799999999998</v>
      </c>
      <c r="AB4859" t="str">
        <f>IF(Restaurants[[#This Row],[Years_Operating]]&lt;5,"New",
IF(Restaurants[[#This Row],[Years_Operating]]&lt;15,"Established","Legacy"))</f>
        <v>Legacy</v>
      </c>
      <c r="AC4859" t="str">
        <f>IF(Restaurants[[#This Row],[Country]]="India","Yes","No")</f>
        <v>No</v>
      </c>
      <c r="AD4859" t="str">
        <f>IF(AND(Restaurants[[#This Row],[Has Online Delivery]]="Yes",Restaurants[[#This Row],[Has Table Booking]]="Yes"),"Online + Table",
IF(Restaurants[[#This Row],[Has Online Delivery]]="Yes","Online Only",
IF(Restaurants[[#This Row],[Has Table Booking]]="Yes","Table Only","None")))</f>
        <v>Online + Table</v>
      </c>
      <c r="AE4859" t="str">
        <f>IF(Restaurants[[#This Row],[Rating]]&gt;=4.5,"Excellent",
IF(Restaurants[[#This Row],[Rating]]&gt;=4,"Very Good",
IF(Restaurants[[#This Row],[Rating]]&gt;=3.5,"Good","Average/Low")))</f>
        <v>Excellent</v>
      </c>
    </row>
    <row r="4860" spans="1:31" x14ac:dyDescent="0.3">
      <c r="A4860" t="s">
        <v>76</v>
      </c>
      <c r="B4860" t="s">
        <v>1038</v>
      </c>
      <c r="C4860" t="s">
        <v>877</v>
      </c>
      <c r="D4860" t="s">
        <v>878</v>
      </c>
      <c r="E4860">
        <v>3</v>
      </c>
      <c r="F4860">
        <v>295</v>
      </c>
      <c r="G4860" t="s">
        <v>79</v>
      </c>
      <c r="H4860">
        <v>1972</v>
      </c>
      <c r="I4860">
        <v>62</v>
      </c>
      <c r="J4860">
        <v>4.8</v>
      </c>
      <c r="K4860" t="s">
        <v>911</v>
      </c>
      <c r="L4860">
        <v>53</v>
      </c>
      <c r="M4860" t="s">
        <v>33</v>
      </c>
      <c r="N4860" t="s">
        <v>34</v>
      </c>
      <c r="O4860" t="s">
        <v>54</v>
      </c>
      <c r="P4860" t="s">
        <v>37</v>
      </c>
      <c r="Q4860" t="s">
        <v>36</v>
      </c>
      <c r="R4860">
        <v>57</v>
      </c>
      <c r="S4860" t="s">
        <v>37</v>
      </c>
      <c r="T4860" t="s">
        <v>86</v>
      </c>
      <c r="U4860" t="s">
        <v>32</v>
      </c>
      <c r="W4860" t="s">
        <v>132</v>
      </c>
      <c r="X4860">
        <v>124253</v>
      </c>
      <c r="Y4860">
        <v>3861</v>
      </c>
      <c r="Z4860">
        <v>-37.813600000000001</v>
      </c>
      <c r="AA4860">
        <v>144.9631</v>
      </c>
      <c r="AB4860" t="str">
        <f>IF(Restaurants[[#This Row],[Years_Operating]]&lt;5,"New",
IF(Restaurants[[#This Row],[Years_Operating]]&lt;15,"Established","Legacy"))</f>
        <v>Legacy</v>
      </c>
      <c r="AC4860" t="str">
        <f>IF(Restaurants[[#This Row],[Country]]="India","Yes","No")</f>
        <v>No</v>
      </c>
      <c r="AD4860" t="str">
        <f>IF(AND(Restaurants[[#This Row],[Has Online Delivery]]="Yes",Restaurants[[#This Row],[Has Table Booking]]="Yes"),"Online + Table",
IF(Restaurants[[#This Row],[Has Online Delivery]]="Yes","Online Only",
IF(Restaurants[[#This Row],[Has Table Booking]]="Yes","Table Only","None")))</f>
        <v>Table Only</v>
      </c>
      <c r="AE4860" t="str">
        <f>IF(Restaurants[[#This Row],[Rating]]&gt;=4.5,"Excellent",
IF(Restaurants[[#This Row],[Rating]]&gt;=4,"Very Good",
IF(Restaurants[[#This Row],[Rating]]&gt;=3.5,"Good","Average/Low")))</f>
        <v>Excellent</v>
      </c>
    </row>
    <row r="4861" spans="1:31" x14ac:dyDescent="0.3">
      <c r="A4861" t="s">
        <v>100</v>
      </c>
      <c r="B4861" t="s">
        <v>862</v>
      </c>
      <c r="C4861" t="s">
        <v>251</v>
      </c>
      <c r="D4861" t="s">
        <v>918</v>
      </c>
      <c r="E4861">
        <v>3</v>
      </c>
      <c r="F4861">
        <v>385</v>
      </c>
      <c r="G4861" t="s">
        <v>102</v>
      </c>
      <c r="H4861">
        <v>2003</v>
      </c>
      <c r="I4861">
        <v>55</v>
      </c>
      <c r="J4861">
        <v>4.8</v>
      </c>
      <c r="K4861" t="s">
        <v>939</v>
      </c>
      <c r="L4861">
        <v>22</v>
      </c>
      <c r="M4861" t="s">
        <v>33</v>
      </c>
      <c r="N4861" t="s">
        <v>34</v>
      </c>
      <c r="O4861" t="s">
        <v>35</v>
      </c>
      <c r="P4861" t="s">
        <v>37</v>
      </c>
      <c r="Q4861" t="s">
        <v>36</v>
      </c>
      <c r="R4861">
        <v>25</v>
      </c>
      <c r="S4861" t="s">
        <v>36</v>
      </c>
      <c r="T4861" t="s">
        <v>63</v>
      </c>
      <c r="U4861" t="s">
        <v>69</v>
      </c>
      <c r="V4861" t="s">
        <v>2077</v>
      </c>
      <c r="W4861" t="s">
        <v>70</v>
      </c>
      <c r="X4861">
        <v>4434</v>
      </c>
      <c r="Y4861">
        <v>5922</v>
      </c>
      <c r="Z4861">
        <v>21.170200000000001</v>
      </c>
      <c r="AA4861">
        <v>72.831100000000006</v>
      </c>
      <c r="AB4861" t="str">
        <f>IF(Restaurants[[#This Row],[Years_Operating]]&lt;5,"New",
IF(Restaurants[[#This Row],[Years_Operating]]&lt;15,"Established","Legacy"))</f>
        <v>Legacy</v>
      </c>
      <c r="AC4861" t="str">
        <f>IF(Restaurants[[#This Row],[Country]]="India","Yes","No")</f>
        <v>Yes</v>
      </c>
      <c r="AD4861" t="str">
        <f>IF(AND(Restaurants[[#This Row],[Has Online Delivery]]="Yes",Restaurants[[#This Row],[Has Table Booking]]="Yes"),"Online + Table",
IF(Restaurants[[#This Row],[Has Online Delivery]]="Yes","Online Only",
IF(Restaurants[[#This Row],[Has Table Booking]]="Yes","Table Only","None")))</f>
        <v>Table Only</v>
      </c>
      <c r="AE4861" t="str">
        <f>IF(Restaurants[[#This Row],[Rating]]&gt;=4.5,"Excellent",
IF(Restaurants[[#This Row],[Rating]]&gt;=4,"Very Good",
IF(Restaurants[[#This Row],[Rating]]&gt;=3.5,"Good","Average/Low")))</f>
        <v>Excellent</v>
      </c>
    </row>
    <row r="4862" spans="1:31" x14ac:dyDescent="0.3">
      <c r="A4862" t="s">
        <v>215</v>
      </c>
      <c r="B4862" t="s">
        <v>145</v>
      </c>
      <c r="C4862" t="s">
        <v>146</v>
      </c>
      <c r="D4862" t="s">
        <v>894</v>
      </c>
      <c r="E4862">
        <v>0</v>
      </c>
      <c r="F4862">
        <v>155</v>
      </c>
      <c r="G4862" t="s">
        <v>219</v>
      </c>
      <c r="H4862">
        <v>2000</v>
      </c>
      <c r="I4862">
        <v>55</v>
      </c>
      <c r="J4862">
        <v>4.7</v>
      </c>
      <c r="K4862" t="s">
        <v>1080</v>
      </c>
      <c r="L4862">
        <v>25</v>
      </c>
      <c r="M4862" t="s">
        <v>160</v>
      </c>
      <c r="N4862" t="s">
        <v>210</v>
      </c>
      <c r="O4862" t="s">
        <v>54</v>
      </c>
      <c r="P4862" t="s">
        <v>37</v>
      </c>
      <c r="Q4862" t="s">
        <v>36</v>
      </c>
      <c r="R4862">
        <v>39</v>
      </c>
      <c r="S4862" t="s">
        <v>37</v>
      </c>
      <c r="T4862" t="s">
        <v>38</v>
      </c>
      <c r="U4862" t="s">
        <v>69</v>
      </c>
      <c r="W4862" t="s">
        <v>149</v>
      </c>
      <c r="X4862">
        <v>206977</v>
      </c>
      <c r="Y4862">
        <v>7119</v>
      </c>
      <c r="Z4862">
        <v>35.689500000000002</v>
      </c>
      <c r="AA4862">
        <v>139.6917</v>
      </c>
      <c r="AB4862" t="str">
        <f>IF(Restaurants[[#This Row],[Years_Operating]]&lt;5,"New",
IF(Restaurants[[#This Row],[Years_Operating]]&lt;15,"Established","Legacy"))</f>
        <v>Legacy</v>
      </c>
      <c r="AC4862" t="str">
        <f>IF(Restaurants[[#This Row],[Country]]="India","Yes","No")</f>
        <v>No</v>
      </c>
      <c r="AD4862" t="str">
        <f>IF(AND(Restaurants[[#This Row],[Has Online Delivery]]="Yes",Restaurants[[#This Row],[Has Table Booking]]="Yes"),"Online + Table",
IF(Restaurants[[#This Row],[Has Online Delivery]]="Yes","Online Only",
IF(Restaurants[[#This Row],[Has Table Booking]]="Yes","Table Only","None")))</f>
        <v>Table Only</v>
      </c>
      <c r="AE4862" t="str">
        <f>IF(Restaurants[[#This Row],[Rating]]&gt;=4.5,"Excellent",
IF(Restaurants[[#This Row],[Rating]]&gt;=4,"Very Good",
IF(Restaurants[[#This Row],[Rating]]&gt;=3.5,"Good","Average/Low")))</f>
        <v>Excellent</v>
      </c>
    </row>
    <row r="4863" spans="1:31" x14ac:dyDescent="0.3">
      <c r="A4863" t="s">
        <v>243</v>
      </c>
      <c r="B4863" t="s">
        <v>77</v>
      </c>
      <c r="C4863" t="s">
        <v>50</v>
      </c>
      <c r="D4863" t="s">
        <v>901</v>
      </c>
      <c r="E4863">
        <v>0</v>
      </c>
      <c r="F4863">
        <v>125</v>
      </c>
      <c r="G4863" t="s">
        <v>247</v>
      </c>
      <c r="H4863">
        <v>2007</v>
      </c>
      <c r="I4863">
        <v>45</v>
      </c>
      <c r="J4863">
        <v>4.5</v>
      </c>
      <c r="K4863" t="s">
        <v>902</v>
      </c>
      <c r="L4863">
        <v>18</v>
      </c>
      <c r="M4863" t="s">
        <v>204</v>
      </c>
      <c r="N4863" t="s">
        <v>210</v>
      </c>
      <c r="O4863" t="s">
        <v>211</v>
      </c>
      <c r="P4863" t="s">
        <v>36</v>
      </c>
      <c r="Q4863" t="s">
        <v>36</v>
      </c>
      <c r="R4863">
        <v>52</v>
      </c>
      <c r="S4863" t="s">
        <v>37</v>
      </c>
      <c r="T4863" t="s">
        <v>55</v>
      </c>
      <c r="U4863" t="s">
        <v>32</v>
      </c>
      <c r="W4863" t="s">
        <v>40</v>
      </c>
      <c r="X4863">
        <v>258583</v>
      </c>
      <c r="Y4863">
        <v>5366</v>
      </c>
      <c r="Z4863">
        <v>40.712800000000001</v>
      </c>
      <c r="AA4863">
        <v>-74.006</v>
      </c>
      <c r="AB4863" t="str">
        <f>IF(Restaurants[[#This Row],[Years_Operating]]&lt;5,"New",
IF(Restaurants[[#This Row],[Years_Operating]]&lt;15,"Established","Legacy"))</f>
        <v>Legacy</v>
      </c>
      <c r="AC4863" t="str">
        <f>IF(Restaurants[[#This Row],[Country]]="India","Yes","No")</f>
        <v>No</v>
      </c>
      <c r="AD4863" t="str">
        <f>IF(AND(Restaurants[[#This Row],[Has Online Delivery]]="Yes",Restaurants[[#This Row],[Has Table Booking]]="Yes"),"Online + Table",
IF(Restaurants[[#This Row],[Has Online Delivery]]="Yes","Online Only",
IF(Restaurants[[#This Row],[Has Table Booking]]="Yes","Table Only","None")))</f>
        <v>Online + Table</v>
      </c>
      <c r="AE4863" t="str">
        <f>IF(Restaurants[[#This Row],[Rating]]&gt;=4.5,"Excellent",
IF(Restaurants[[#This Row],[Rating]]&gt;=4,"Very Good",
IF(Restaurants[[#This Row],[Rating]]&gt;=3.5,"Good","Average/Low")))</f>
        <v>Excellent</v>
      </c>
    </row>
    <row r="4864" spans="1:31" x14ac:dyDescent="0.3">
      <c r="A4864" t="s">
        <v>133</v>
      </c>
      <c r="B4864" t="s">
        <v>290</v>
      </c>
      <c r="C4864" t="s">
        <v>251</v>
      </c>
      <c r="D4864" t="s">
        <v>258</v>
      </c>
      <c r="E4864">
        <v>3</v>
      </c>
      <c r="F4864">
        <v>265</v>
      </c>
      <c r="G4864" t="s">
        <v>135</v>
      </c>
      <c r="H4864">
        <v>2005</v>
      </c>
      <c r="I4864">
        <v>45</v>
      </c>
      <c r="J4864">
        <v>4.7</v>
      </c>
      <c r="K4864" t="s">
        <v>259</v>
      </c>
      <c r="L4864">
        <v>20</v>
      </c>
      <c r="M4864" t="s">
        <v>33</v>
      </c>
      <c r="N4864" t="s">
        <v>34</v>
      </c>
      <c r="O4864" t="s">
        <v>35</v>
      </c>
      <c r="P4864" t="s">
        <v>36</v>
      </c>
      <c r="Q4864" t="s">
        <v>37</v>
      </c>
      <c r="R4864">
        <v>26</v>
      </c>
      <c r="S4864" t="s">
        <v>36</v>
      </c>
      <c r="T4864" t="s">
        <v>63</v>
      </c>
      <c r="U4864" t="s">
        <v>69</v>
      </c>
      <c r="V4864" t="s">
        <v>2078</v>
      </c>
      <c r="W4864" t="s">
        <v>70</v>
      </c>
      <c r="X4864">
        <v>117100</v>
      </c>
      <c r="Y4864">
        <v>3670</v>
      </c>
      <c r="Z4864">
        <v>17.385000000000002</v>
      </c>
      <c r="AA4864">
        <v>78.486699999999999</v>
      </c>
      <c r="AB4864" t="str">
        <f>IF(Restaurants[[#This Row],[Years_Operating]]&lt;5,"New",
IF(Restaurants[[#This Row],[Years_Operating]]&lt;15,"Established","Legacy"))</f>
        <v>Legacy</v>
      </c>
      <c r="AC4864" t="str">
        <f>IF(Restaurants[[#This Row],[Country]]="India","Yes","No")</f>
        <v>Yes</v>
      </c>
      <c r="AD4864" t="str">
        <f>IF(AND(Restaurants[[#This Row],[Has Online Delivery]]="Yes",Restaurants[[#This Row],[Has Table Booking]]="Yes"),"Online + Table",
IF(Restaurants[[#This Row],[Has Online Delivery]]="Yes","Online Only",
IF(Restaurants[[#This Row],[Has Table Booking]]="Yes","Table Only","None")))</f>
        <v>Online Only</v>
      </c>
      <c r="AE4864" t="str">
        <f>IF(Restaurants[[#This Row],[Rating]]&gt;=4.5,"Excellent",
IF(Restaurants[[#This Row],[Rating]]&gt;=4,"Very Good",
IF(Restaurants[[#This Row],[Rating]]&gt;=3.5,"Good","Average/Low")))</f>
        <v>Excellent</v>
      </c>
    </row>
    <row r="4865" spans="1:31" x14ac:dyDescent="0.3">
      <c r="A4865" t="s">
        <v>109</v>
      </c>
      <c r="B4865" t="s">
        <v>882</v>
      </c>
      <c r="C4865" t="s">
        <v>146</v>
      </c>
      <c r="D4865" t="s">
        <v>894</v>
      </c>
      <c r="E4865">
        <v>3</v>
      </c>
      <c r="F4865">
        <v>270</v>
      </c>
      <c r="G4865" t="s">
        <v>109</v>
      </c>
      <c r="H4865">
        <v>1989</v>
      </c>
      <c r="I4865">
        <v>48</v>
      </c>
      <c r="J4865">
        <v>4.8</v>
      </c>
      <c r="K4865" t="s">
        <v>895</v>
      </c>
      <c r="L4865">
        <v>36</v>
      </c>
      <c r="M4865" t="s">
        <v>33</v>
      </c>
      <c r="N4865" t="s">
        <v>34</v>
      </c>
      <c r="O4865" t="s">
        <v>35</v>
      </c>
      <c r="P4865" t="s">
        <v>37</v>
      </c>
      <c r="Q4865" t="s">
        <v>36</v>
      </c>
      <c r="R4865">
        <v>28</v>
      </c>
      <c r="S4865" t="s">
        <v>37</v>
      </c>
      <c r="T4865" t="s">
        <v>63</v>
      </c>
      <c r="U4865" t="s">
        <v>46</v>
      </c>
      <c r="W4865" t="s">
        <v>40</v>
      </c>
      <c r="X4865">
        <v>18585</v>
      </c>
      <c r="Y4865">
        <v>4714</v>
      </c>
      <c r="Z4865">
        <v>35.011600000000001</v>
      </c>
      <c r="AA4865">
        <v>135.7681</v>
      </c>
      <c r="AB4865" t="str">
        <f>IF(Restaurants[[#This Row],[Years_Operating]]&lt;5,"New",
IF(Restaurants[[#This Row],[Years_Operating]]&lt;15,"Established","Legacy"))</f>
        <v>Legacy</v>
      </c>
      <c r="AC4865" t="str">
        <f>IF(Restaurants[[#This Row],[Country]]="India","Yes","No")</f>
        <v>No</v>
      </c>
      <c r="AD4865" t="str">
        <f>IF(AND(Restaurants[[#This Row],[Has Online Delivery]]="Yes",Restaurants[[#This Row],[Has Table Booking]]="Yes"),"Online + Table",
IF(Restaurants[[#This Row],[Has Online Delivery]]="Yes","Online Only",
IF(Restaurants[[#This Row],[Has Table Booking]]="Yes","Table Only","None")))</f>
        <v>Table Only</v>
      </c>
      <c r="AE4865" t="str">
        <f>IF(Restaurants[[#This Row],[Rating]]&gt;=4.5,"Excellent",
IF(Restaurants[[#This Row],[Rating]]&gt;=4,"Very Good",
IF(Restaurants[[#This Row],[Rating]]&gt;=3.5,"Good","Average/Low")))</f>
        <v>Excellent</v>
      </c>
    </row>
    <row r="4866" spans="1:31" x14ac:dyDescent="0.3">
      <c r="A4866" t="s">
        <v>226</v>
      </c>
      <c r="B4866" t="s">
        <v>272</v>
      </c>
      <c r="C4866" t="s">
        <v>251</v>
      </c>
      <c r="D4866" t="s">
        <v>252</v>
      </c>
      <c r="E4866">
        <v>0</v>
      </c>
      <c r="F4866">
        <v>185</v>
      </c>
      <c r="G4866" t="s">
        <v>228</v>
      </c>
      <c r="H4866">
        <v>2014</v>
      </c>
      <c r="I4866">
        <v>48</v>
      </c>
      <c r="J4866">
        <v>4.5999999999999996</v>
      </c>
      <c r="K4866" t="s">
        <v>256</v>
      </c>
      <c r="L4866">
        <v>11</v>
      </c>
      <c r="M4866" t="s">
        <v>160</v>
      </c>
      <c r="N4866" t="s">
        <v>210</v>
      </c>
      <c r="O4866" t="s">
        <v>45</v>
      </c>
      <c r="P4866" t="s">
        <v>36</v>
      </c>
      <c r="Q4866" t="s">
        <v>36</v>
      </c>
      <c r="R4866">
        <v>72</v>
      </c>
      <c r="S4866" t="s">
        <v>36</v>
      </c>
      <c r="T4866" t="s">
        <v>55</v>
      </c>
      <c r="U4866" t="s">
        <v>69</v>
      </c>
      <c r="V4866" t="s">
        <v>2079</v>
      </c>
      <c r="W4866" t="s">
        <v>47</v>
      </c>
      <c r="X4866">
        <v>294263</v>
      </c>
      <c r="Y4866">
        <v>5725</v>
      </c>
      <c r="Z4866">
        <v>13.082700000000001</v>
      </c>
      <c r="AA4866">
        <v>80.270700000000005</v>
      </c>
      <c r="AB4866" t="str">
        <f>IF(Restaurants[[#This Row],[Years_Operating]]&lt;5,"New",
IF(Restaurants[[#This Row],[Years_Operating]]&lt;15,"Established","Legacy"))</f>
        <v>Established</v>
      </c>
      <c r="AC4866" t="str">
        <f>IF(Restaurants[[#This Row],[Country]]="India","Yes","No")</f>
        <v>Yes</v>
      </c>
      <c r="AD4866" t="str">
        <f>IF(AND(Restaurants[[#This Row],[Has Online Delivery]]="Yes",Restaurants[[#This Row],[Has Table Booking]]="Yes"),"Online + Table",
IF(Restaurants[[#This Row],[Has Online Delivery]]="Yes","Online Only",
IF(Restaurants[[#This Row],[Has Table Booking]]="Yes","Table Only","None")))</f>
        <v>Online + Table</v>
      </c>
      <c r="AE4866" t="str">
        <f>IF(Restaurants[[#This Row],[Rating]]&gt;=4.5,"Excellent",
IF(Restaurants[[#This Row],[Rating]]&gt;=4,"Very Good",
IF(Restaurants[[#This Row],[Rating]]&gt;=3.5,"Good","Average/Low")))</f>
        <v>Excellent</v>
      </c>
    </row>
    <row r="4867" spans="1:31" x14ac:dyDescent="0.3">
      <c r="A4867" t="s">
        <v>186</v>
      </c>
      <c r="B4867" t="s">
        <v>93</v>
      </c>
      <c r="C4867" t="s">
        <v>50</v>
      </c>
      <c r="D4867" t="s">
        <v>901</v>
      </c>
      <c r="E4867">
        <v>2</v>
      </c>
      <c r="F4867">
        <v>550</v>
      </c>
      <c r="G4867" t="s">
        <v>188</v>
      </c>
      <c r="H4867">
        <v>2015</v>
      </c>
      <c r="I4867">
        <v>50</v>
      </c>
      <c r="J4867">
        <v>4.5</v>
      </c>
      <c r="K4867" t="s">
        <v>902</v>
      </c>
      <c r="L4867">
        <v>10</v>
      </c>
      <c r="M4867" t="s">
        <v>62</v>
      </c>
      <c r="N4867" t="s">
        <v>143</v>
      </c>
      <c r="O4867" t="s">
        <v>35</v>
      </c>
      <c r="P4867" t="s">
        <v>36</v>
      </c>
      <c r="Q4867" t="s">
        <v>36</v>
      </c>
      <c r="R4867">
        <v>61</v>
      </c>
      <c r="S4867" t="s">
        <v>37</v>
      </c>
      <c r="T4867" t="s">
        <v>86</v>
      </c>
      <c r="U4867" t="s">
        <v>69</v>
      </c>
      <c r="W4867" t="s">
        <v>132</v>
      </c>
      <c r="X4867">
        <v>17649</v>
      </c>
      <c r="Y4867">
        <v>4211</v>
      </c>
      <c r="Z4867">
        <v>37.774900000000002</v>
      </c>
      <c r="AA4867">
        <v>-122.4194</v>
      </c>
      <c r="AB4867" t="str">
        <f>IF(Restaurants[[#This Row],[Years_Operating]]&lt;5,"New",
IF(Restaurants[[#This Row],[Years_Operating]]&lt;15,"Established","Legacy"))</f>
        <v>Established</v>
      </c>
      <c r="AC4867" t="str">
        <f>IF(Restaurants[[#This Row],[Country]]="India","Yes","No")</f>
        <v>No</v>
      </c>
      <c r="AD4867" t="str">
        <f>IF(AND(Restaurants[[#This Row],[Has Online Delivery]]="Yes",Restaurants[[#This Row],[Has Table Booking]]="Yes"),"Online + Table",
IF(Restaurants[[#This Row],[Has Online Delivery]]="Yes","Online Only",
IF(Restaurants[[#This Row],[Has Table Booking]]="Yes","Table Only","None")))</f>
        <v>Online + Table</v>
      </c>
      <c r="AE4867" t="str">
        <f>IF(Restaurants[[#This Row],[Rating]]&gt;=4.5,"Excellent",
IF(Restaurants[[#This Row],[Rating]]&gt;=4,"Very Good",
IF(Restaurants[[#This Row],[Rating]]&gt;=3.5,"Good","Average/Low")))</f>
        <v>Excellent</v>
      </c>
    </row>
    <row r="4868" spans="1:31" x14ac:dyDescent="0.3">
      <c r="A4868" t="s">
        <v>179</v>
      </c>
      <c r="B4868" t="s">
        <v>1038</v>
      </c>
      <c r="C4868" t="s">
        <v>877</v>
      </c>
      <c r="D4868" t="s">
        <v>956</v>
      </c>
      <c r="E4868">
        <v>2</v>
      </c>
      <c r="F4868">
        <v>250</v>
      </c>
      <c r="G4868" t="s">
        <v>181</v>
      </c>
      <c r="H4868">
        <v>2014</v>
      </c>
      <c r="I4868">
        <v>52</v>
      </c>
      <c r="J4868">
        <v>4.5999999999999996</v>
      </c>
      <c r="K4868" t="s">
        <v>957</v>
      </c>
      <c r="L4868">
        <v>11</v>
      </c>
      <c r="M4868" t="s">
        <v>33</v>
      </c>
      <c r="N4868" t="s">
        <v>143</v>
      </c>
      <c r="O4868" t="s">
        <v>35</v>
      </c>
      <c r="P4868" t="s">
        <v>37</v>
      </c>
      <c r="Q4868" t="s">
        <v>37</v>
      </c>
      <c r="R4868">
        <v>20</v>
      </c>
      <c r="S4868" t="s">
        <v>37</v>
      </c>
      <c r="T4868" t="s">
        <v>55</v>
      </c>
      <c r="U4868" t="s">
        <v>32</v>
      </c>
      <c r="W4868" t="s">
        <v>80</v>
      </c>
      <c r="X4868">
        <v>477017</v>
      </c>
      <c r="Y4868">
        <v>3802</v>
      </c>
      <c r="Z4868">
        <v>-37.813600000000001</v>
      </c>
      <c r="AA4868">
        <v>144.9631</v>
      </c>
      <c r="AB4868" t="str">
        <f>IF(Restaurants[[#This Row],[Years_Operating]]&lt;5,"New",
IF(Restaurants[[#This Row],[Years_Operating]]&lt;15,"Established","Legacy"))</f>
        <v>Established</v>
      </c>
      <c r="AC4868" t="str">
        <f>IF(Restaurants[[#This Row],[Country]]="India","Yes","No")</f>
        <v>No</v>
      </c>
      <c r="AD4868" t="str">
        <f>IF(AND(Restaurants[[#This Row],[Has Online Delivery]]="Yes",Restaurants[[#This Row],[Has Table Booking]]="Yes"),"Online + Table",
IF(Restaurants[[#This Row],[Has Online Delivery]]="Yes","Online Only",
IF(Restaurants[[#This Row],[Has Table Booking]]="Yes","Table Only","None")))</f>
        <v>None</v>
      </c>
      <c r="AE4868" t="str">
        <f>IF(Restaurants[[#This Row],[Rating]]&gt;=4.5,"Excellent",
IF(Restaurants[[#This Row],[Rating]]&gt;=4,"Very Good",
IF(Restaurants[[#This Row],[Rating]]&gt;=3.5,"Good","Average/Low")))</f>
        <v>Excellent</v>
      </c>
    </row>
    <row r="4869" spans="1:31" x14ac:dyDescent="0.3">
      <c r="A4869" t="s">
        <v>175</v>
      </c>
      <c r="B4869" t="s">
        <v>891</v>
      </c>
      <c r="C4869" t="s">
        <v>196</v>
      </c>
      <c r="D4869" t="s">
        <v>953</v>
      </c>
      <c r="E4869">
        <v>2</v>
      </c>
      <c r="F4869">
        <v>245</v>
      </c>
      <c r="G4869" t="s">
        <v>177</v>
      </c>
      <c r="H4869">
        <v>2005</v>
      </c>
      <c r="I4869">
        <v>46</v>
      </c>
      <c r="J4869">
        <v>4.7</v>
      </c>
      <c r="K4869" t="s">
        <v>1091</v>
      </c>
      <c r="L4869">
        <v>20</v>
      </c>
      <c r="M4869" t="s">
        <v>160</v>
      </c>
      <c r="N4869" t="s">
        <v>143</v>
      </c>
      <c r="O4869" t="s">
        <v>45</v>
      </c>
      <c r="P4869" t="s">
        <v>37</v>
      </c>
      <c r="Q4869" t="s">
        <v>36</v>
      </c>
      <c r="R4869">
        <v>31</v>
      </c>
      <c r="S4869" t="s">
        <v>36</v>
      </c>
      <c r="T4869" t="s">
        <v>63</v>
      </c>
      <c r="U4869" t="s">
        <v>39</v>
      </c>
      <c r="W4869" t="s">
        <v>103</v>
      </c>
      <c r="X4869">
        <v>435552</v>
      </c>
      <c r="Y4869">
        <v>3395</v>
      </c>
      <c r="Z4869">
        <v>53.480800000000002</v>
      </c>
      <c r="AA4869">
        <v>-2.2425999999999999</v>
      </c>
      <c r="AB4869" t="str">
        <f>IF(Restaurants[[#This Row],[Years_Operating]]&lt;5,"New",
IF(Restaurants[[#This Row],[Years_Operating]]&lt;15,"Established","Legacy"))</f>
        <v>Legacy</v>
      </c>
      <c r="AC4869" t="str">
        <f>IF(Restaurants[[#This Row],[Country]]="India","Yes","No")</f>
        <v>No</v>
      </c>
      <c r="AD4869" t="str">
        <f>IF(AND(Restaurants[[#This Row],[Has Online Delivery]]="Yes",Restaurants[[#This Row],[Has Table Booking]]="Yes"),"Online + Table",
IF(Restaurants[[#This Row],[Has Online Delivery]]="Yes","Online Only",
IF(Restaurants[[#This Row],[Has Table Booking]]="Yes","Table Only","None")))</f>
        <v>Table Only</v>
      </c>
      <c r="AE4869" t="str">
        <f>IF(Restaurants[[#This Row],[Rating]]&gt;=4.5,"Excellent",
IF(Restaurants[[#This Row],[Rating]]&gt;=4,"Very Good",
IF(Restaurants[[#This Row],[Rating]]&gt;=3.5,"Good","Average/Low")))</f>
        <v>Excellent</v>
      </c>
    </row>
    <row r="4870" spans="1:31" x14ac:dyDescent="0.3">
      <c r="A4870" t="s">
        <v>202</v>
      </c>
      <c r="B4870" t="s">
        <v>862</v>
      </c>
      <c r="C4870" t="s">
        <v>251</v>
      </c>
      <c r="D4870" t="s">
        <v>258</v>
      </c>
      <c r="E4870">
        <v>1</v>
      </c>
      <c r="F4870">
        <v>95</v>
      </c>
      <c r="G4870" t="s">
        <v>203</v>
      </c>
      <c r="H4870">
        <v>2011</v>
      </c>
      <c r="I4870">
        <v>28</v>
      </c>
      <c r="J4870">
        <v>4.5</v>
      </c>
      <c r="K4870" t="s">
        <v>259</v>
      </c>
      <c r="L4870">
        <v>14</v>
      </c>
      <c r="M4870" t="s">
        <v>204</v>
      </c>
      <c r="N4870" t="s">
        <v>193</v>
      </c>
      <c r="O4870" t="s">
        <v>35</v>
      </c>
      <c r="P4870" t="s">
        <v>37</v>
      </c>
      <c r="Q4870" t="s">
        <v>37</v>
      </c>
      <c r="R4870">
        <v>23</v>
      </c>
      <c r="S4870" t="s">
        <v>37</v>
      </c>
      <c r="T4870" t="s">
        <v>55</v>
      </c>
      <c r="U4870" t="s">
        <v>69</v>
      </c>
      <c r="V4870" t="s">
        <v>2080</v>
      </c>
      <c r="W4870" t="s">
        <v>80</v>
      </c>
      <c r="X4870">
        <v>360166</v>
      </c>
      <c r="Y4870">
        <v>6658</v>
      </c>
      <c r="Z4870">
        <v>21.170200000000001</v>
      </c>
      <c r="AA4870">
        <v>72.831100000000006</v>
      </c>
      <c r="AB4870" t="str">
        <f>IF(Restaurants[[#This Row],[Years_Operating]]&lt;5,"New",
IF(Restaurants[[#This Row],[Years_Operating]]&lt;15,"Established","Legacy"))</f>
        <v>Established</v>
      </c>
      <c r="AC4870" t="str">
        <f>IF(Restaurants[[#This Row],[Country]]="India","Yes","No")</f>
        <v>Yes</v>
      </c>
      <c r="AD4870" t="str">
        <f>IF(AND(Restaurants[[#This Row],[Has Online Delivery]]="Yes",Restaurants[[#This Row],[Has Table Booking]]="Yes"),"Online + Table",
IF(Restaurants[[#This Row],[Has Online Delivery]]="Yes","Online Only",
IF(Restaurants[[#This Row],[Has Table Booking]]="Yes","Table Only","None")))</f>
        <v>None</v>
      </c>
      <c r="AE4870" t="str">
        <f>IF(Restaurants[[#This Row],[Rating]]&gt;=4.5,"Excellent",
IF(Restaurants[[#This Row],[Rating]]&gt;=4,"Very Good",
IF(Restaurants[[#This Row],[Rating]]&gt;=3.5,"Good","Average/Low")))</f>
        <v>Excellent</v>
      </c>
    </row>
    <row r="4871" spans="1:31" x14ac:dyDescent="0.3">
      <c r="A4871" t="s">
        <v>194</v>
      </c>
      <c r="B4871" t="s">
        <v>888</v>
      </c>
      <c r="C4871" t="s">
        <v>59</v>
      </c>
      <c r="D4871" t="s">
        <v>51</v>
      </c>
      <c r="E4871">
        <v>1</v>
      </c>
      <c r="F4871">
        <v>165</v>
      </c>
      <c r="G4871" t="s">
        <v>198</v>
      </c>
      <c r="H4871">
        <v>2013</v>
      </c>
      <c r="I4871">
        <v>40</v>
      </c>
      <c r="J4871">
        <v>4.5999999999999996</v>
      </c>
      <c r="K4871" t="s">
        <v>178</v>
      </c>
      <c r="L4871">
        <v>12</v>
      </c>
      <c r="M4871" t="s">
        <v>160</v>
      </c>
      <c r="N4871" t="s">
        <v>193</v>
      </c>
      <c r="O4871" t="s">
        <v>35</v>
      </c>
      <c r="P4871" t="s">
        <v>36</v>
      </c>
      <c r="Q4871" t="s">
        <v>37</v>
      </c>
      <c r="R4871">
        <v>62</v>
      </c>
      <c r="S4871" t="s">
        <v>37</v>
      </c>
      <c r="T4871" t="s">
        <v>86</v>
      </c>
      <c r="U4871" t="s">
        <v>46</v>
      </c>
      <c r="W4871" t="s">
        <v>108</v>
      </c>
      <c r="X4871">
        <v>244298</v>
      </c>
      <c r="Y4871">
        <v>5711</v>
      </c>
      <c r="Z4871">
        <v>43.7102</v>
      </c>
      <c r="AA4871">
        <v>7.2619999999999996</v>
      </c>
      <c r="AB4871" t="str">
        <f>IF(Restaurants[[#This Row],[Years_Operating]]&lt;5,"New",
IF(Restaurants[[#This Row],[Years_Operating]]&lt;15,"Established","Legacy"))</f>
        <v>Established</v>
      </c>
      <c r="AC4871" t="str">
        <f>IF(Restaurants[[#This Row],[Country]]="India","Yes","No")</f>
        <v>No</v>
      </c>
      <c r="AD4871" t="str">
        <f>IF(AND(Restaurants[[#This Row],[Has Online Delivery]]="Yes",Restaurants[[#This Row],[Has Table Booking]]="Yes"),"Online + Table",
IF(Restaurants[[#This Row],[Has Online Delivery]]="Yes","Online Only",
IF(Restaurants[[#This Row],[Has Table Booking]]="Yes","Table Only","None")))</f>
        <v>Online Only</v>
      </c>
      <c r="AE4871" t="str">
        <f>IF(Restaurants[[#This Row],[Rating]]&gt;=4.5,"Excellent",
IF(Restaurants[[#This Row],[Rating]]&gt;=4,"Very Good",
IF(Restaurants[[#This Row],[Rating]]&gt;=3.5,"Good","Average/Low")))</f>
        <v>Excellent</v>
      </c>
    </row>
    <row r="4872" spans="1:31" x14ac:dyDescent="0.3">
      <c r="A4872" t="s">
        <v>186</v>
      </c>
      <c r="B4872" t="s">
        <v>866</v>
      </c>
      <c r="C4872" t="s">
        <v>251</v>
      </c>
      <c r="D4872" t="s">
        <v>258</v>
      </c>
      <c r="E4872">
        <v>2</v>
      </c>
      <c r="F4872">
        <v>550</v>
      </c>
      <c r="G4872" t="s">
        <v>188</v>
      </c>
      <c r="H4872">
        <v>2015</v>
      </c>
      <c r="I4872">
        <v>50</v>
      </c>
      <c r="J4872">
        <v>4.5</v>
      </c>
      <c r="K4872" t="s">
        <v>284</v>
      </c>
      <c r="L4872">
        <v>10</v>
      </c>
      <c r="M4872" t="s">
        <v>62</v>
      </c>
      <c r="N4872" t="s">
        <v>143</v>
      </c>
      <c r="O4872" t="s">
        <v>35</v>
      </c>
      <c r="P4872" t="s">
        <v>36</v>
      </c>
      <c r="Q4872" t="s">
        <v>37</v>
      </c>
      <c r="R4872">
        <v>35</v>
      </c>
      <c r="S4872" t="s">
        <v>36</v>
      </c>
      <c r="T4872" t="s">
        <v>63</v>
      </c>
      <c r="U4872" t="s">
        <v>32</v>
      </c>
      <c r="V4872" t="s">
        <v>2081</v>
      </c>
      <c r="W4872" t="s">
        <v>80</v>
      </c>
      <c r="X4872">
        <v>298406</v>
      </c>
      <c r="Y4872">
        <v>5279</v>
      </c>
      <c r="Z4872">
        <v>23.022500000000001</v>
      </c>
      <c r="AA4872">
        <v>72.571399999999997</v>
      </c>
      <c r="AB4872" t="str">
        <f>IF(Restaurants[[#This Row],[Years_Operating]]&lt;5,"New",
IF(Restaurants[[#This Row],[Years_Operating]]&lt;15,"Established","Legacy"))</f>
        <v>Established</v>
      </c>
      <c r="AC4872" t="str">
        <f>IF(Restaurants[[#This Row],[Country]]="India","Yes","No")</f>
        <v>Yes</v>
      </c>
      <c r="AD4872" t="str">
        <f>IF(AND(Restaurants[[#This Row],[Has Online Delivery]]="Yes",Restaurants[[#This Row],[Has Table Booking]]="Yes"),"Online + Table",
IF(Restaurants[[#This Row],[Has Online Delivery]]="Yes","Online Only",
IF(Restaurants[[#This Row],[Has Table Booking]]="Yes","Table Only","None")))</f>
        <v>Online Only</v>
      </c>
      <c r="AE4872" t="str">
        <f>IF(Restaurants[[#This Row],[Rating]]&gt;=4.5,"Excellent",
IF(Restaurants[[#This Row],[Rating]]&gt;=4,"Very Good",
IF(Restaurants[[#This Row],[Rating]]&gt;=3.5,"Good","Average/Low")))</f>
        <v>Excellent</v>
      </c>
    </row>
    <row r="4873" spans="1:31" x14ac:dyDescent="0.3">
      <c r="A4873" t="s">
        <v>133</v>
      </c>
      <c r="B4873" t="s">
        <v>125</v>
      </c>
      <c r="C4873" t="s">
        <v>50</v>
      </c>
      <c r="D4873" t="s">
        <v>870</v>
      </c>
      <c r="E4873">
        <v>3</v>
      </c>
      <c r="F4873">
        <v>265</v>
      </c>
      <c r="G4873" t="s">
        <v>135</v>
      </c>
      <c r="H4873">
        <v>2005</v>
      </c>
      <c r="I4873">
        <v>45</v>
      </c>
      <c r="J4873">
        <v>4.7</v>
      </c>
      <c r="K4873" t="s">
        <v>871</v>
      </c>
      <c r="L4873">
        <v>20</v>
      </c>
      <c r="M4873" t="s">
        <v>33</v>
      </c>
      <c r="N4873" t="s">
        <v>34</v>
      </c>
      <c r="O4873" t="s">
        <v>35</v>
      </c>
      <c r="P4873" t="s">
        <v>36</v>
      </c>
      <c r="Q4873" t="s">
        <v>36</v>
      </c>
      <c r="R4873">
        <v>21</v>
      </c>
      <c r="S4873" t="s">
        <v>36</v>
      </c>
      <c r="T4873" t="s">
        <v>55</v>
      </c>
      <c r="U4873" t="s">
        <v>69</v>
      </c>
      <c r="W4873" t="s">
        <v>132</v>
      </c>
      <c r="X4873">
        <v>21005</v>
      </c>
      <c r="Y4873">
        <v>7226</v>
      </c>
      <c r="Z4873">
        <v>41.878100000000003</v>
      </c>
      <c r="AA4873">
        <v>-87.629800000000003</v>
      </c>
      <c r="AB4873" t="str">
        <f>IF(Restaurants[[#This Row],[Years_Operating]]&lt;5,"New",
IF(Restaurants[[#This Row],[Years_Operating]]&lt;15,"Established","Legacy"))</f>
        <v>Legacy</v>
      </c>
      <c r="AC4873" t="str">
        <f>IF(Restaurants[[#This Row],[Country]]="India","Yes","No")</f>
        <v>No</v>
      </c>
      <c r="AD4873" t="str">
        <f>IF(AND(Restaurants[[#This Row],[Has Online Delivery]]="Yes",Restaurants[[#This Row],[Has Table Booking]]="Yes"),"Online + Table",
IF(Restaurants[[#This Row],[Has Online Delivery]]="Yes","Online Only",
IF(Restaurants[[#This Row],[Has Table Booking]]="Yes","Table Only","None")))</f>
        <v>Online + Table</v>
      </c>
      <c r="AE4873" t="str">
        <f>IF(Restaurants[[#This Row],[Rating]]&gt;=4.5,"Excellent",
IF(Restaurants[[#This Row],[Rating]]&gt;=4,"Very Good",
IF(Restaurants[[#This Row],[Rating]]&gt;=3.5,"Good","Average/Low")))</f>
        <v>Excellent</v>
      </c>
    </row>
    <row r="4874" spans="1:31" x14ac:dyDescent="0.3">
      <c r="A4874" t="s">
        <v>57</v>
      </c>
      <c r="B4874" t="s">
        <v>261</v>
      </c>
      <c r="C4874" t="s">
        <v>251</v>
      </c>
      <c r="D4874" t="s">
        <v>267</v>
      </c>
      <c r="E4874">
        <v>3</v>
      </c>
      <c r="F4874">
        <v>425</v>
      </c>
      <c r="G4874" t="s">
        <v>61</v>
      </c>
      <c r="H4874">
        <v>1986</v>
      </c>
      <c r="I4874">
        <v>40</v>
      </c>
      <c r="J4874">
        <v>4.9000000000000004</v>
      </c>
      <c r="K4874" t="s">
        <v>268</v>
      </c>
      <c r="L4874">
        <v>39</v>
      </c>
      <c r="M4874" t="s">
        <v>62</v>
      </c>
      <c r="N4874" t="s">
        <v>34</v>
      </c>
      <c r="O4874" t="s">
        <v>35</v>
      </c>
      <c r="P4874" t="s">
        <v>36</v>
      </c>
      <c r="Q4874" t="s">
        <v>37</v>
      </c>
      <c r="R4874">
        <v>20</v>
      </c>
      <c r="S4874" t="s">
        <v>36</v>
      </c>
      <c r="T4874" t="s">
        <v>38</v>
      </c>
      <c r="U4874" t="s">
        <v>46</v>
      </c>
      <c r="V4874" t="s">
        <v>2082</v>
      </c>
      <c r="W4874" t="s">
        <v>103</v>
      </c>
      <c r="X4874">
        <v>153833</v>
      </c>
      <c r="Y4874">
        <v>2319</v>
      </c>
      <c r="Z4874">
        <v>22.572600000000001</v>
      </c>
      <c r="AA4874">
        <v>88.363900000000001</v>
      </c>
      <c r="AB4874" t="str">
        <f>IF(Restaurants[[#This Row],[Years_Operating]]&lt;5,"New",
IF(Restaurants[[#This Row],[Years_Operating]]&lt;15,"Established","Legacy"))</f>
        <v>Legacy</v>
      </c>
      <c r="AC4874" t="str">
        <f>IF(Restaurants[[#This Row],[Country]]="India","Yes","No")</f>
        <v>Yes</v>
      </c>
      <c r="AD4874" t="str">
        <f>IF(AND(Restaurants[[#This Row],[Has Online Delivery]]="Yes",Restaurants[[#This Row],[Has Table Booking]]="Yes"),"Online + Table",
IF(Restaurants[[#This Row],[Has Online Delivery]]="Yes","Online Only",
IF(Restaurants[[#This Row],[Has Table Booking]]="Yes","Table Only","None")))</f>
        <v>Online Only</v>
      </c>
      <c r="AE4874" t="str">
        <f>IF(Restaurants[[#This Row],[Rating]]&gt;=4.5,"Excellent",
IF(Restaurants[[#This Row],[Rating]]&gt;=4,"Very Good",
IF(Restaurants[[#This Row],[Rating]]&gt;=3.5,"Good","Average/Low")))</f>
        <v>Excellent</v>
      </c>
    </row>
    <row r="4875" spans="1:31" x14ac:dyDescent="0.3">
      <c r="A4875" t="s">
        <v>27</v>
      </c>
      <c r="B4875" t="s">
        <v>105</v>
      </c>
      <c r="C4875" t="s">
        <v>29</v>
      </c>
      <c r="D4875" t="s">
        <v>886</v>
      </c>
      <c r="E4875">
        <v>3</v>
      </c>
      <c r="F4875">
        <v>320</v>
      </c>
      <c r="G4875" t="s">
        <v>31</v>
      </c>
      <c r="H4875">
        <v>1995</v>
      </c>
      <c r="I4875">
        <v>28</v>
      </c>
      <c r="J4875">
        <v>4.9000000000000004</v>
      </c>
      <c r="K4875" t="s">
        <v>887</v>
      </c>
      <c r="L4875">
        <v>30</v>
      </c>
      <c r="M4875" t="s">
        <v>33</v>
      </c>
      <c r="N4875" t="s">
        <v>34</v>
      </c>
      <c r="O4875" t="s">
        <v>35</v>
      </c>
      <c r="P4875" t="s">
        <v>37</v>
      </c>
      <c r="Q4875" t="s">
        <v>36</v>
      </c>
      <c r="R4875">
        <v>53</v>
      </c>
      <c r="S4875" t="s">
        <v>36</v>
      </c>
      <c r="T4875" t="s">
        <v>55</v>
      </c>
      <c r="U4875" t="s">
        <v>46</v>
      </c>
      <c r="W4875" t="s">
        <v>47</v>
      </c>
      <c r="X4875">
        <v>1880</v>
      </c>
      <c r="Y4875">
        <v>4721</v>
      </c>
      <c r="Z4875">
        <v>41.902799999999999</v>
      </c>
      <c r="AA4875">
        <v>12.4964</v>
      </c>
      <c r="AB4875" t="str">
        <f>IF(Restaurants[[#This Row],[Years_Operating]]&lt;5,"New",
IF(Restaurants[[#This Row],[Years_Operating]]&lt;15,"Established","Legacy"))</f>
        <v>Legacy</v>
      </c>
      <c r="AC4875" t="str">
        <f>IF(Restaurants[[#This Row],[Country]]="India","Yes","No")</f>
        <v>No</v>
      </c>
      <c r="AD4875" t="str">
        <f>IF(AND(Restaurants[[#This Row],[Has Online Delivery]]="Yes",Restaurants[[#This Row],[Has Table Booking]]="Yes"),"Online + Table",
IF(Restaurants[[#This Row],[Has Online Delivery]]="Yes","Online Only",
IF(Restaurants[[#This Row],[Has Table Booking]]="Yes","Table Only","None")))</f>
        <v>Table Only</v>
      </c>
      <c r="AE4875" t="str">
        <f>IF(Restaurants[[#This Row],[Rating]]&gt;=4.5,"Excellent",
IF(Restaurants[[#This Row],[Rating]]&gt;=4,"Very Good",
IF(Restaurants[[#This Row],[Rating]]&gt;=3.5,"Good","Average/Low")))</f>
        <v>Excellent</v>
      </c>
    </row>
    <row r="4876" spans="1:31" x14ac:dyDescent="0.3">
      <c r="A4876" t="s">
        <v>243</v>
      </c>
      <c r="B4876" t="s">
        <v>275</v>
      </c>
      <c r="C4876" t="s">
        <v>251</v>
      </c>
      <c r="D4876" t="s">
        <v>935</v>
      </c>
      <c r="E4876">
        <v>0</v>
      </c>
      <c r="F4876">
        <v>125</v>
      </c>
      <c r="G4876" t="s">
        <v>247</v>
      </c>
      <c r="H4876">
        <v>2007</v>
      </c>
      <c r="I4876">
        <v>45</v>
      </c>
      <c r="J4876">
        <v>4.5</v>
      </c>
      <c r="K4876" t="s">
        <v>936</v>
      </c>
      <c r="L4876">
        <v>18</v>
      </c>
      <c r="M4876" t="s">
        <v>204</v>
      </c>
      <c r="N4876" t="s">
        <v>210</v>
      </c>
      <c r="O4876" t="s">
        <v>211</v>
      </c>
      <c r="P4876" t="s">
        <v>36</v>
      </c>
      <c r="Q4876" t="s">
        <v>37</v>
      </c>
      <c r="R4876">
        <v>49</v>
      </c>
      <c r="S4876" t="s">
        <v>37</v>
      </c>
      <c r="T4876" t="s">
        <v>63</v>
      </c>
      <c r="U4876" t="s">
        <v>69</v>
      </c>
      <c r="V4876" t="s">
        <v>2083</v>
      </c>
      <c r="W4876" t="s">
        <v>47</v>
      </c>
      <c r="X4876">
        <v>385014</v>
      </c>
      <c r="Y4876">
        <v>4309</v>
      </c>
      <c r="Z4876">
        <v>18.520399999999999</v>
      </c>
      <c r="AA4876">
        <v>73.856700000000004</v>
      </c>
      <c r="AB4876" t="str">
        <f>IF(Restaurants[[#This Row],[Years_Operating]]&lt;5,"New",
IF(Restaurants[[#This Row],[Years_Operating]]&lt;15,"Established","Legacy"))</f>
        <v>Legacy</v>
      </c>
      <c r="AC4876" t="str">
        <f>IF(Restaurants[[#This Row],[Country]]="India","Yes","No")</f>
        <v>Yes</v>
      </c>
      <c r="AD4876" t="str">
        <f>IF(AND(Restaurants[[#This Row],[Has Online Delivery]]="Yes",Restaurants[[#This Row],[Has Table Booking]]="Yes"),"Online + Table",
IF(Restaurants[[#This Row],[Has Online Delivery]]="Yes","Online Only",
IF(Restaurants[[#This Row],[Has Table Booking]]="Yes","Table Only","None")))</f>
        <v>Online Only</v>
      </c>
      <c r="AE4876" t="str">
        <f>IF(Restaurants[[#This Row],[Rating]]&gt;=4.5,"Excellent",
IF(Restaurants[[#This Row],[Rating]]&gt;=4,"Very Good",
IF(Restaurants[[#This Row],[Rating]]&gt;=3.5,"Good","Average/Low")))</f>
        <v>Excellent</v>
      </c>
    </row>
    <row r="4877" spans="1:31" x14ac:dyDescent="0.3">
      <c r="A4877" t="s">
        <v>224</v>
      </c>
      <c r="B4877" t="s">
        <v>145</v>
      </c>
      <c r="C4877" t="s">
        <v>146</v>
      </c>
      <c r="D4877" t="s">
        <v>894</v>
      </c>
      <c r="E4877">
        <v>0</v>
      </c>
      <c r="F4877">
        <v>140</v>
      </c>
      <c r="G4877" t="s">
        <v>225</v>
      </c>
      <c r="H4877">
        <v>2012</v>
      </c>
      <c r="I4877">
        <v>48</v>
      </c>
      <c r="J4877">
        <v>4.5999999999999996</v>
      </c>
      <c r="K4877" t="s">
        <v>895</v>
      </c>
      <c r="L4877">
        <v>13</v>
      </c>
      <c r="M4877" t="s">
        <v>204</v>
      </c>
      <c r="N4877" t="s">
        <v>210</v>
      </c>
      <c r="O4877" t="s">
        <v>54</v>
      </c>
      <c r="P4877" t="s">
        <v>37</v>
      </c>
      <c r="Q4877" t="s">
        <v>36</v>
      </c>
      <c r="R4877">
        <v>40</v>
      </c>
      <c r="S4877" t="s">
        <v>37</v>
      </c>
      <c r="T4877" t="s">
        <v>86</v>
      </c>
      <c r="U4877" t="s">
        <v>32</v>
      </c>
      <c r="W4877" t="s">
        <v>132</v>
      </c>
      <c r="X4877">
        <v>295861</v>
      </c>
      <c r="Y4877">
        <v>187</v>
      </c>
      <c r="Z4877">
        <v>35.689500000000002</v>
      </c>
      <c r="AA4877">
        <v>139.6917</v>
      </c>
      <c r="AB4877" t="str">
        <f>IF(Restaurants[[#This Row],[Years_Operating]]&lt;5,"New",
IF(Restaurants[[#This Row],[Years_Operating]]&lt;15,"Established","Legacy"))</f>
        <v>Established</v>
      </c>
      <c r="AC4877" t="str">
        <f>IF(Restaurants[[#This Row],[Country]]="India","Yes","No")</f>
        <v>No</v>
      </c>
      <c r="AD4877" t="str">
        <f>IF(AND(Restaurants[[#This Row],[Has Online Delivery]]="Yes",Restaurants[[#This Row],[Has Table Booking]]="Yes"),"Online + Table",
IF(Restaurants[[#This Row],[Has Online Delivery]]="Yes","Online Only",
IF(Restaurants[[#This Row],[Has Table Booking]]="Yes","Table Only","None")))</f>
        <v>Table Only</v>
      </c>
      <c r="AE4877" t="str">
        <f>IF(Restaurants[[#This Row],[Rating]]&gt;=4.5,"Excellent",
IF(Restaurants[[#This Row],[Rating]]&gt;=4,"Very Good",
IF(Restaurants[[#This Row],[Rating]]&gt;=3.5,"Good","Average/Low")))</f>
        <v>Excellent</v>
      </c>
    </row>
    <row r="4878" spans="1:31" x14ac:dyDescent="0.3">
      <c r="A4878" t="s">
        <v>205</v>
      </c>
      <c r="B4878" t="s">
        <v>888</v>
      </c>
      <c r="C4878" t="s">
        <v>59</v>
      </c>
      <c r="D4878" t="s">
        <v>51</v>
      </c>
      <c r="E4878">
        <v>0</v>
      </c>
      <c r="F4878">
        <v>180</v>
      </c>
      <c r="G4878" t="s">
        <v>209</v>
      </c>
      <c r="H4878">
        <v>2008</v>
      </c>
      <c r="I4878">
        <v>50</v>
      </c>
      <c r="J4878">
        <v>4.8</v>
      </c>
      <c r="K4878" t="s">
        <v>53</v>
      </c>
      <c r="L4878">
        <v>17</v>
      </c>
      <c r="M4878" t="s">
        <v>160</v>
      </c>
      <c r="N4878" t="s">
        <v>210</v>
      </c>
      <c r="O4878" t="s">
        <v>211</v>
      </c>
      <c r="P4878" t="s">
        <v>37</v>
      </c>
      <c r="Q4878" t="s">
        <v>37</v>
      </c>
      <c r="R4878">
        <v>62</v>
      </c>
      <c r="S4878" t="s">
        <v>37</v>
      </c>
      <c r="T4878" t="s">
        <v>86</v>
      </c>
      <c r="U4878" t="s">
        <v>32</v>
      </c>
      <c r="W4878" t="s">
        <v>132</v>
      </c>
      <c r="X4878">
        <v>444687</v>
      </c>
      <c r="Y4878">
        <v>2158</v>
      </c>
      <c r="Z4878">
        <v>43.7102</v>
      </c>
      <c r="AA4878">
        <v>7.2619999999999996</v>
      </c>
      <c r="AB4878" t="str">
        <f>IF(Restaurants[[#This Row],[Years_Operating]]&lt;5,"New",
IF(Restaurants[[#This Row],[Years_Operating]]&lt;15,"Established","Legacy"))</f>
        <v>Legacy</v>
      </c>
      <c r="AC4878" t="str">
        <f>IF(Restaurants[[#This Row],[Country]]="India","Yes","No")</f>
        <v>No</v>
      </c>
      <c r="AD4878" t="str">
        <f>IF(AND(Restaurants[[#This Row],[Has Online Delivery]]="Yes",Restaurants[[#This Row],[Has Table Booking]]="Yes"),"Online + Table",
IF(Restaurants[[#This Row],[Has Online Delivery]]="Yes","Online Only",
IF(Restaurants[[#This Row],[Has Table Booking]]="Yes","Table Only","None")))</f>
        <v>None</v>
      </c>
      <c r="AE4878" t="str">
        <f>IF(Restaurants[[#This Row],[Rating]]&gt;=4.5,"Excellent",
IF(Restaurants[[#This Row],[Rating]]&gt;=4,"Very Good",
IF(Restaurants[[#This Row],[Rating]]&gt;=3.5,"Good","Average/Low")))</f>
        <v>Excellent</v>
      </c>
    </row>
    <row r="4879" spans="1:31" x14ac:dyDescent="0.3">
      <c r="A4879" t="s">
        <v>175</v>
      </c>
      <c r="B4879" t="s">
        <v>889</v>
      </c>
      <c r="C4879" t="s">
        <v>29</v>
      </c>
      <c r="D4879" t="s">
        <v>886</v>
      </c>
      <c r="E4879">
        <v>2</v>
      </c>
      <c r="F4879">
        <v>245</v>
      </c>
      <c r="G4879" t="s">
        <v>177</v>
      </c>
      <c r="H4879">
        <v>2005</v>
      </c>
      <c r="I4879">
        <v>46</v>
      </c>
      <c r="J4879">
        <v>4.7</v>
      </c>
      <c r="K4879" t="s">
        <v>887</v>
      </c>
      <c r="L4879">
        <v>20</v>
      </c>
      <c r="M4879" t="s">
        <v>160</v>
      </c>
      <c r="N4879" t="s">
        <v>143</v>
      </c>
      <c r="O4879" t="s">
        <v>45</v>
      </c>
      <c r="P4879" t="s">
        <v>37</v>
      </c>
      <c r="Q4879" t="s">
        <v>37</v>
      </c>
      <c r="R4879">
        <v>38</v>
      </c>
      <c r="S4879" t="s">
        <v>37</v>
      </c>
      <c r="T4879" t="s">
        <v>86</v>
      </c>
      <c r="U4879" t="s">
        <v>32</v>
      </c>
      <c r="W4879" t="s">
        <v>132</v>
      </c>
      <c r="X4879">
        <v>428932</v>
      </c>
      <c r="Y4879">
        <v>6448</v>
      </c>
      <c r="Z4879">
        <v>43.769599999999997</v>
      </c>
      <c r="AA4879">
        <v>11.255800000000001</v>
      </c>
      <c r="AB4879" t="str">
        <f>IF(Restaurants[[#This Row],[Years_Operating]]&lt;5,"New",
IF(Restaurants[[#This Row],[Years_Operating]]&lt;15,"Established","Legacy"))</f>
        <v>Legacy</v>
      </c>
      <c r="AC4879" t="str">
        <f>IF(Restaurants[[#This Row],[Country]]="India","Yes","No")</f>
        <v>No</v>
      </c>
      <c r="AD4879" t="str">
        <f>IF(AND(Restaurants[[#This Row],[Has Online Delivery]]="Yes",Restaurants[[#This Row],[Has Table Booking]]="Yes"),"Online + Table",
IF(Restaurants[[#This Row],[Has Online Delivery]]="Yes","Online Only",
IF(Restaurants[[#This Row],[Has Table Booking]]="Yes","Table Only","None")))</f>
        <v>None</v>
      </c>
      <c r="AE4879" t="str">
        <f>IF(Restaurants[[#This Row],[Rating]]&gt;=4.5,"Excellent",
IF(Restaurants[[#This Row],[Rating]]&gt;=4,"Very Good",
IF(Restaurants[[#This Row],[Rating]]&gt;=3.5,"Good","Average/Low")))</f>
        <v>Excellent</v>
      </c>
    </row>
    <row r="4880" spans="1:31" x14ac:dyDescent="0.3">
      <c r="A4880" t="s">
        <v>81</v>
      </c>
      <c r="B4880" t="s">
        <v>900</v>
      </c>
      <c r="C4880" t="s">
        <v>50</v>
      </c>
      <c r="D4880" t="s">
        <v>870</v>
      </c>
      <c r="E4880">
        <v>3</v>
      </c>
      <c r="F4880">
        <v>310</v>
      </c>
      <c r="G4880" t="s">
        <v>84</v>
      </c>
      <c r="H4880">
        <v>2005</v>
      </c>
      <c r="I4880">
        <v>35</v>
      </c>
      <c r="J4880">
        <v>4.8</v>
      </c>
      <c r="K4880" t="s">
        <v>932</v>
      </c>
      <c r="L4880">
        <v>20</v>
      </c>
      <c r="M4880" t="s">
        <v>33</v>
      </c>
      <c r="N4880" t="s">
        <v>34</v>
      </c>
      <c r="O4880" t="s">
        <v>35</v>
      </c>
      <c r="P4880" t="s">
        <v>37</v>
      </c>
      <c r="Q4880" t="s">
        <v>36</v>
      </c>
      <c r="R4880">
        <v>60</v>
      </c>
      <c r="S4880" t="s">
        <v>36</v>
      </c>
      <c r="T4880" t="s">
        <v>38</v>
      </c>
      <c r="U4880" t="s">
        <v>46</v>
      </c>
      <c r="W4880" t="s">
        <v>56</v>
      </c>
      <c r="X4880">
        <v>498141</v>
      </c>
      <c r="Y4880">
        <v>2611</v>
      </c>
      <c r="Z4880">
        <v>34.052199999999999</v>
      </c>
      <c r="AA4880">
        <v>-118.2437</v>
      </c>
      <c r="AB4880" t="str">
        <f>IF(Restaurants[[#This Row],[Years_Operating]]&lt;5,"New",
IF(Restaurants[[#This Row],[Years_Operating]]&lt;15,"Established","Legacy"))</f>
        <v>Legacy</v>
      </c>
      <c r="AC4880" t="str">
        <f>IF(Restaurants[[#This Row],[Country]]="India","Yes","No")</f>
        <v>No</v>
      </c>
      <c r="AD4880" t="str">
        <f>IF(AND(Restaurants[[#This Row],[Has Online Delivery]]="Yes",Restaurants[[#This Row],[Has Table Booking]]="Yes"),"Online + Table",
IF(Restaurants[[#This Row],[Has Online Delivery]]="Yes","Online Only",
IF(Restaurants[[#This Row],[Has Table Booking]]="Yes","Table Only","None")))</f>
        <v>Table Only</v>
      </c>
      <c r="AE4880" t="str">
        <f>IF(Restaurants[[#This Row],[Rating]]&gt;=4.5,"Excellent",
IF(Restaurants[[#This Row],[Rating]]&gt;=4,"Very Good",
IF(Restaurants[[#This Row],[Rating]]&gt;=3.5,"Good","Average/Low")))</f>
        <v>Excellent</v>
      </c>
    </row>
    <row r="4881" spans="1:31" x14ac:dyDescent="0.3">
      <c r="A4881" t="s">
        <v>171</v>
      </c>
      <c r="B4881" t="s">
        <v>77</v>
      </c>
      <c r="C4881" t="s">
        <v>50</v>
      </c>
      <c r="D4881" t="s">
        <v>916</v>
      </c>
      <c r="E4881">
        <v>2</v>
      </c>
      <c r="F4881">
        <v>285</v>
      </c>
      <c r="G4881" t="s">
        <v>172</v>
      </c>
      <c r="H4881">
        <v>2008</v>
      </c>
      <c r="I4881">
        <v>12</v>
      </c>
      <c r="J4881">
        <v>4.7</v>
      </c>
      <c r="K4881" t="s">
        <v>930</v>
      </c>
      <c r="L4881">
        <v>17</v>
      </c>
      <c r="M4881" t="s">
        <v>33</v>
      </c>
      <c r="N4881" t="s">
        <v>143</v>
      </c>
      <c r="O4881" t="s">
        <v>54</v>
      </c>
      <c r="P4881" t="s">
        <v>36</v>
      </c>
      <c r="Q4881" t="s">
        <v>37</v>
      </c>
      <c r="R4881">
        <v>22</v>
      </c>
      <c r="S4881" t="s">
        <v>36</v>
      </c>
      <c r="T4881" t="s">
        <v>63</v>
      </c>
      <c r="U4881" t="s">
        <v>69</v>
      </c>
      <c r="W4881" t="s">
        <v>40</v>
      </c>
      <c r="X4881">
        <v>429693</v>
      </c>
      <c r="Y4881">
        <v>3728</v>
      </c>
      <c r="Z4881">
        <v>40.712800000000001</v>
      </c>
      <c r="AA4881">
        <v>-74.006</v>
      </c>
      <c r="AB4881" t="str">
        <f>IF(Restaurants[[#This Row],[Years_Operating]]&lt;5,"New",
IF(Restaurants[[#This Row],[Years_Operating]]&lt;15,"Established","Legacy"))</f>
        <v>Legacy</v>
      </c>
      <c r="AC4881" t="str">
        <f>IF(Restaurants[[#This Row],[Country]]="India","Yes","No")</f>
        <v>No</v>
      </c>
      <c r="AD4881" t="str">
        <f>IF(AND(Restaurants[[#This Row],[Has Online Delivery]]="Yes",Restaurants[[#This Row],[Has Table Booking]]="Yes"),"Online + Table",
IF(Restaurants[[#This Row],[Has Online Delivery]]="Yes","Online Only",
IF(Restaurants[[#This Row],[Has Table Booking]]="Yes","Table Only","None")))</f>
        <v>Online Only</v>
      </c>
      <c r="AE4881" t="str">
        <f>IF(Restaurants[[#This Row],[Rating]]&gt;=4.5,"Excellent",
IF(Restaurants[[#This Row],[Rating]]&gt;=4,"Very Good",
IF(Restaurants[[#This Row],[Rating]]&gt;=3.5,"Good","Average/Low")))</f>
        <v>Excellent</v>
      </c>
    </row>
    <row r="4882" spans="1:31" x14ac:dyDescent="0.3">
      <c r="A4882" t="s">
        <v>87</v>
      </c>
      <c r="B4882" t="s">
        <v>866</v>
      </c>
      <c r="C4882" t="s">
        <v>251</v>
      </c>
      <c r="D4882" t="s">
        <v>267</v>
      </c>
      <c r="E4882">
        <v>3</v>
      </c>
      <c r="F4882">
        <v>295</v>
      </c>
      <c r="G4882" t="s">
        <v>91</v>
      </c>
      <c r="H4882">
        <v>1897</v>
      </c>
      <c r="I4882">
        <v>50</v>
      </c>
      <c r="J4882">
        <v>4.8</v>
      </c>
      <c r="K4882" t="s">
        <v>268</v>
      </c>
      <c r="L4882">
        <v>128</v>
      </c>
      <c r="M4882" t="s">
        <v>33</v>
      </c>
      <c r="N4882" t="s">
        <v>34</v>
      </c>
      <c r="O4882" t="s">
        <v>35</v>
      </c>
      <c r="P4882" t="s">
        <v>36</v>
      </c>
      <c r="Q4882" t="s">
        <v>36</v>
      </c>
      <c r="R4882">
        <v>70</v>
      </c>
      <c r="S4882" t="s">
        <v>37</v>
      </c>
      <c r="T4882" t="s">
        <v>86</v>
      </c>
      <c r="U4882" t="s">
        <v>46</v>
      </c>
      <c r="V4882" t="s">
        <v>2084</v>
      </c>
      <c r="W4882" t="s">
        <v>47</v>
      </c>
      <c r="X4882">
        <v>487034</v>
      </c>
      <c r="Y4882">
        <v>7822</v>
      </c>
      <c r="Z4882">
        <v>23.022500000000001</v>
      </c>
      <c r="AA4882">
        <v>72.571399999999997</v>
      </c>
      <c r="AB4882" t="str">
        <f>IF(Restaurants[[#This Row],[Years_Operating]]&lt;5,"New",
IF(Restaurants[[#This Row],[Years_Operating]]&lt;15,"Established","Legacy"))</f>
        <v>Legacy</v>
      </c>
      <c r="AC4882" t="str">
        <f>IF(Restaurants[[#This Row],[Country]]="India","Yes","No")</f>
        <v>Yes</v>
      </c>
      <c r="AD4882" t="str">
        <f>IF(AND(Restaurants[[#This Row],[Has Online Delivery]]="Yes",Restaurants[[#This Row],[Has Table Booking]]="Yes"),"Online + Table",
IF(Restaurants[[#This Row],[Has Online Delivery]]="Yes","Online Only",
IF(Restaurants[[#This Row],[Has Table Booking]]="Yes","Table Only","None")))</f>
        <v>Online + Table</v>
      </c>
      <c r="AE4882" t="str">
        <f>IF(Restaurants[[#This Row],[Rating]]&gt;=4.5,"Excellent",
IF(Restaurants[[#This Row],[Rating]]&gt;=4,"Very Good",
IF(Restaurants[[#This Row],[Rating]]&gt;=3.5,"Good","Average/Low")))</f>
        <v>Excellent</v>
      </c>
    </row>
    <row r="4883" spans="1:31" x14ac:dyDescent="0.3">
      <c r="A4883" t="s">
        <v>229</v>
      </c>
      <c r="B4883" t="s">
        <v>973</v>
      </c>
      <c r="C4883" t="s">
        <v>196</v>
      </c>
      <c r="D4883" t="s">
        <v>953</v>
      </c>
      <c r="E4883">
        <v>0</v>
      </c>
      <c r="F4883">
        <v>145</v>
      </c>
      <c r="G4883" t="s">
        <v>233</v>
      </c>
      <c r="H4883">
        <v>2006</v>
      </c>
      <c r="I4883">
        <v>40</v>
      </c>
      <c r="J4883">
        <v>4.5999999999999996</v>
      </c>
      <c r="K4883" t="s">
        <v>954</v>
      </c>
      <c r="L4883">
        <v>19</v>
      </c>
      <c r="M4883" t="s">
        <v>204</v>
      </c>
      <c r="N4883" t="s">
        <v>210</v>
      </c>
      <c r="O4883" t="s">
        <v>211</v>
      </c>
      <c r="P4883" t="s">
        <v>37</v>
      </c>
      <c r="Q4883" t="s">
        <v>36</v>
      </c>
      <c r="R4883">
        <v>55</v>
      </c>
      <c r="S4883" t="s">
        <v>37</v>
      </c>
      <c r="T4883" t="s">
        <v>86</v>
      </c>
      <c r="U4883" t="s">
        <v>39</v>
      </c>
      <c r="W4883" t="s">
        <v>47</v>
      </c>
      <c r="X4883">
        <v>368282</v>
      </c>
      <c r="Y4883">
        <v>4870</v>
      </c>
      <c r="Z4883">
        <v>52.486199999999997</v>
      </c>
      <c r="AA4883">
        <v>-1.8904000000000001</v>
      </c>
      <c r="AB4883" t="str">
        <f>IF(Restaurants[[#This Row],[Years_Operating]]&lt;5,"New",
IF(Restaurants[[#This Row],[Years_Operating]]&lt;15,"Established","Legacy"))</f>
        <v>Legacy</v>
      </c>
      <c r="AC4883" t="str">
        <f>IF(Restaurants[[#This Row],[Country]]="India","Yes","No")</f>
        <v>No</v>
      </c>
      <c r="AD4883" t="str">
        <f>IF(AND(Restaurants[[#This Row],[Has Online Delivery]]="Yes",Restaurants[[#This Row],[Has Table Booking]]="Yes"),"Online + Table",
IF(Restaurants[[#This Row],[Has Online Delivery]]="Yes","Online Only",
IF(Restaurants[[#This Row],[Has Table Booking]]="Yes","Table Only","None")))</f>
        <v>Table Only</v>
      </c>
      <c r="AE4883" t="str">
        <f>IF(Restaurants[[#This Row],[Rating]]&gt;=4.5,"Excellent",
IF(Restaurants[[#This Row],[Rating]]&gt;=4,"Very Good",
IF(Restaurants[[#This Row],[Rating]]&gt;=3.5,"Good","Average/Low")))</f>
        <v>Excellent</v>
      </c>
    </row>
    <row r="4884" spans="1:31" x14ac:dyDescent="0.3">
      <c r="A4884" t="s">
        <v>117</v>
      </c>
      <c r="B4884" t="s">
        <v>888</v>
      </c>
      <c r="C4884" t="s">
        <v>59</v>
      </c>
      <c r="D4884" t="s">
        <v>897</v>
      </c>
      <c r="E4884">
        <v>3</v>
      </c>
      <c r="F4884">
        <v>420</v>
      </c>
      <c r="G4884" t="s">
        <v>121</v>
      </c>
      <c r="H4884">
        <v>2007</v>
      </c>
      <c r="I4884">
        <v>40</v>
      </c>
      <c r="J4884">
        <v>4.7</v>
      </c>
      <c r="K4884" t="s">
        <v>987</v>
      </c>
      <c r="L4884">
        <v>18</v>
      </c>
      <c r="M4884" t="s">
        <v>62</v>
      </c>
      <c r="N4884" t="s">
        <v>34</v>
      </c>
      <c r="O4884" t="s">
        <v>35</v>
      </c>
      <c r="P4884" t="s">
        <v>37</v>
      </c>
      <c r="Q4884" t="s">
        <v>36</v>
      </c>
      <c r="R4884">
        <v>24</v>
      </c>
      <c r="S4884" t="s">
        <v>36</v>
      </c>
      <c r="T4884" t="s">
        <v>86</v>
      </c>
      <c r="U4884" t="s">
        <v>39</v>
      </c>
      <c r="W4884" t="s">
        <v>40</v>
      </c>
      <c r="X4884">
        <v>387904</v>
      </c>
      <c r="Y4884">
        <v>5445</v>
      </c>
      <c r="Z4884">
        <v>43.7102</v>
      </c>
      <c r="AA4884">
        <v>7.2619999999999996</v>
      </c>
      <c r="AB4884" t="str">
        <f>IF(Restaurants[[#This Row],[Years_Operating]]&lt;5,"New",
IF(Restaurants[[#This Row],[Years_Operating]]&lt;15,"Established","Legacy"))</f>
        <v>Legacy</v>
      </c>
      <c r="AC4884" t="str">
        <f>IF(Restaurants[[#This Row],[Country]]="India","Yes","No")</f>
        <v>No</v>
      </c>
      <c r="AD4884" t="str">
        <f>IF(AND(Restaurants[[#This Row],[Has Online Delivery]]="Yes",Restaurants[[#This Row],[Has Table Booking]]="Yes"),"Online + Table",
IF(Restaurants[[#This Row],[Has Online Delivery]]="Yes","Online Only",
IF(Restaurants[[#This Row],[Has Table Booking]]="Yes","Table Only","None")))</f>
        <v>Table Only</v>
      </c>
      <c r="AE4884" t="str">
        <f>IF(Restaurants[[#This Row],[Rating]]&gt;=4.5,"Excellent",
IF(Restaurants[[#This Row],[Rating]]&gt;=4,"Very Good",
IF(Restaurants[[#This Row],[Rating]]&gt;=3.5,"Good","Average/Low")))</f>
        <v>Excellent</v>
      </c>
    </row>
    <row r="4885" spans="1:31" x14ac:dyDescent="0.3">
      <c r="A4885" t="s">
        <v>76</v>
      </c>
      <c r="B4885" t="s">
        <v>255</v>
      </c>
      <c r="C4885" t="s">
        <v>251</v>
      </c>
      <c r="D4885" t="s">
        <v>263</v>
      </c>
      <c r="E4885">
        <v>3</v>
      </c>
      <c r="F4885">
        <v>295</v>
      </c>
      <c r="G4885" t="s">
        <v>79</v>
      </c>
      <c r="H4885">
        <v>1972</v>
      </c>
      <c r="I4885">
        <v>62</v>
      </c>
      <c r="J4885">
        <v>4.8</v>
      </c>
      <c r="K4885" t="s">
        <v>310</v>
      </c>
      <c r="L4885">
        <v>53</v>
      </c>
      <c r="M4885" t="s">
        <v>33</v>
      </c>
      <c r="N4885" t="s">
        <v>34</v>
      </c>
      <c r="O4885" t="s">
        <v>54</v>
      </c>
      <c r="P4885" t="s">
        <v>37</v>
      </c>
      <c r="Q4885" t="s">
        <v>37</v>
      </c>
      <c r="R4885">
        <v>67</v>
      </c>
      <c r="S4885" t="s">
        <v>36</v>
      </c>
      <c r="T4885" t="s">
        <v>63</v>
      </c>
      <c r="U4885" t="s">
        <v>69</v>
      </c>
      <c r="V4885" t="s">
        <v>2085</v>
      </c>
      <c r="W4885" t="s">
        <v>108</v>
      </c>
      <c r="X4885">
        <v>495904</v>
      </c>
      <c r="Y4885">
        <v>3873</v>
      </c>
      <c r="Z4885">
        <v>19.076000000000001</v>
      </c>
      <c r="AA4885">
        <v>72.877700000000004</v>
      </c>
      <c r="AB4885" t="str">
        <f>IF(Restaurants[[#This Row],[Years_Operating]]&lt;5,"New",
IF(Restaurants[[#This Row],[Years_Operating]]&lt;15,"Established","Legacy"))</f>
        <v>Legacy</v>
      </c>
      <c r="AC4885" t="str">
        <f>IF(Restaurants[[#This Row],[Country]]="India","Yes","No")</f>
        <v>Yes</v>
      </c>
      <c r="AD4885" t="str">
        <f>IF(AND(Restaurants[[#This Row],[Has Online Delivery]]="Yes",Restaurants[[#This Row],[Has Table Booking]]="Yes"),"Online + Table",
IF(Restaurants[[#This Row],[Has Online Delivery]]="Yes","Online Only",
IF(Restaurants[[#This Row],[Has Table Booking]]="Yes","Table Only","None")))</f>
        <v>None</v>
      </c>
      <c r="AE4885" t="str">
        <f>IF(Restaurants[[#This Row],[Rating]]&gt;=4.5,"Excellent",
IF(Restaurants[[#This Row],[Rating]]&gt;=4,"Very Good",
IF(Restaurants[[#This Row],[Rating]]&gt;=3.5,"Good","Average/Low")))</f>
        <v>Excellent</v>
      </c>
    </row>
    <row r="4886" spans="1:31" x14ac:dyDescent="0.3">
      <c r="A4886" t="s">
        <v>154</v>
      </c>
      <c r="B4886" t="s">
        <v>888</v>
      </c>
      <c r="C4886" t="s">
        <v>59</v>
      </c>
      <c r="D4886" t="s">
        <v>51</v>
      </c>
      <c r="E4886">
        <v>2</v>
      </c>
      <c r="F4886">
        <v>245</v>
      </c>
      <c r="G4886" t="s">
        <v>158</v>
      </c>
      <c r="H4886">
        <v>2010</v>
      </c>
      <c r="I4886">
        <v>48</v>
      </c>
      <c r="J4886">
        <v>4.7</v>
      </c>
      <c r="K4886" t="s">
        <v>53</v>
      </c>
      <c r="L4886">
        <v>15</v>
      </c>
      <c r="M4886" t="s">
        <v>160</v>
      </c>
      <c r="N4886" t="s">
        <v>143</v>
      </c>
      <c r="O4886" t="s">
        <v>35</v>
      </c>
      <c r="P4886" t="s">
        <v>37</v>
      </c>
      <c r="Q4886" t="s">
        <v>37</v>
      </c>
      <c r="R4886">
        <v>39</v>
      </c>
      <c r="S4886" t="s">
        <v>37</v>
      </c>
      <c r="T4886" t="s">
        <v>86</v>
      </c>
      <c r="U4886" t="s">
        <v>39</v>
      </c>
      <c r="W4886" t="s">
        <v>47</v>
      </c>
      <c r="X4886">
        <v>218836</v>
      </c>
      <c r="Y4886">
        <v>7729</v>
      </c>
      <c r="Z4886">
        <v>43.7102</v>
      </c>
      <c r="AA4886">
        <v>7.2619999999999996</v>
      </c>
      <c r="AB4886" t="str">
        <f>IF(Restaurants[[#This Row],[Years_Operating]]&lt;5,"New",
IF(Restaurants[[#This Row],[Years_Operating]]&lt;15,"Established","Legacy"))</f>
        <v>Legacy</v>
      </c>
      <c r="AC4886" t="str">
        <f>IF(Restaurants[[#This Row],[Country]]="India","Yes","No")</f>
        <v>No</v>
      </c>
      <c r="AD4886" t="str">
        <f>IF(AND(Restaurants[[#This Row],[Has Online Delivery]]="Yes",Restaurants[[#This Row],[Has Table Booking]]="Yes"),"Online + Table",
IF(Restaurants[[#This Row],[Has Online Delivery]]="Yes","Online Only",
IF(Restaurants[[#This Row],[Has Table Booking]]="Yes","Table Only","None")))</f>
        <v>None</v>
      </c>
      <c r="AE4886" t="str">
        <f>IF(Restaurants[[#This Row],[Rating]]&gt;=4.5,"Excellent",
IF(Restaurants[[#This Row],[Rating]]&gt;=4,"Very Good",
IF(Restaurants[[#This Row],[Rating]]&gt;=3.5,"Good","Average/Low")))</f>
        <v>Excellent</v>
      </c>
    </row>
    <row r="4887" spans="1:31" x14ac:dyDescent="0.3">
      <c r="A4887" t="s">
        <v>97</v>
      </c>
      <c r="B4887" t="s">
        <v>266</v>
      </c>
      <c r="C4887" t="s">
        <v>251</v>
      </c>
      <c r="D4887" t="s">
        <v>258</v>
      </c>
      <c r="E4887">
        <v>3</v>
      </c>
      <c r="F4887">
        <v>298</v>
      </c>
      <c r="G4887" t="s">
        <v>99</v>
      </c>
      <c r="H4887">
        <v>2010</v>
      </c>
      <c r="I4887">
        <v>56</v>
      </c>
      <c r="J4887">
        <v>4.8</v>
      </c>
      <c r="K4887" t="s">
        <v>259</v>
      </c>
      <c r="L4887">
        <v>15</v>
      </c>
      <c r="M4887" t="s">
        <v>33</v>
      </c>
      <c r="N4887" t="s">
        <v>34</v>
      </c>
      <c r="O4887" t="s">
        <v>54</v>
      </c>
      <c r="P4887" t="s">
        <v>37</v>
      </c>
      <c r="Q4887" t="s">
        <v>36</v>
      </c>
      <c r="R4887">
        <v>32</v>
      </c>
      <c r="S4887" t="s">
        <v>37</v>
      </c>
      <c r="T4887" t="s">
        <v>55</v>
      </c>
      <c r="U4887" t="s">
        <v>32</v>
      </c>
      <c r="V4887" t="s">
        <v>2086</v>
      </c>
      <c r="W4887" t="s">
        <v>40</v>
      </c>
      <c r="X4887">
        <v>358350</v>
      </c>
      <c r="Y4887">
        <v>7905</v>
      </c>
      <c r="Z4887">
        <v>12.9716</v>
      </c>
      <c r="AA4887">
        <v>77.5946</v>
      </c>
      <c r="AB4887" t="str">
        <f>IF(Restaurants[[#This Row],[Years_Operating]]&lt;5,"New",
IF(Restaurants[[#This Row],[Years_Operating]]&lt;15,"Established","Legacy"))</f>
        <v>Legacy</v>
      </c>
      <c r="AC4887" t="str">
        <f>IF(Restaurants[[#This Row],[Country]]="India","Yes","No")</f>
        <v>Yes</v>
      </c>
      <c r="AD4887" t="str">
        <f>IF(AND(Restaurants[[#This Row],[Has Online Delivery]]="Yes",Restaurants[[#This Row],[Has Table Booking]]="Yes"),"Online + Table",
IF(Restaurants[[#This Row],[Has Online Delivery]]="Yes","Online Only",
IF(Restaurants[[#This Row],[Has Table Booking]]="Yes","Table Only","None")))</f>
        <v>Table Only</v>
      </c>
      <c r="AE4887" t="str">
        <f>IF(Restaurants[[#This Row],[Rating]]&gt;=4.5,"Excellent",
IF(Restaurants[[#This Row],[Rating]]&gt;=4,"Very Good",
IF(Restaurants[[#This Row],[Rating]]&gt;=3.5,"Good","Average/Low")))</f>
        <v>Excellent</v>
      </c>
    </row>
    <row r="4888" spans="1:31" x14ac:dyDescent="0.3">
      <c r="A4888" t="s">
        <v>202</v>
      </c>
      <c r="B4888" t="s">
        <v>195</v>
      </c>
      <c r="C4888" t="s">
        <v>196</v>
      </c>
      <c r="D4888" t="s">
        <v>892</v>
      </c>
      <c r="E4888">
        <v>1</v>
      </c>
      <c r="F4888">
        <v>95</v>
      </c>
      <c r="G4888" t="s">
        <v>203</v>
      </c>
      <c r="H4888">
        <v>2011</v>
      </c>
      <c r="I4888">
        <v>28</v>
      </c>
      <c r="J4888">
        <v>4.5</v>
      </c>
      <c r="K4888" t="s">
        <v>960</v>
      </c>
      <c r="L4888">
        <v>14</v>
      </c>
      <c r="M4888" t="s">
        <v>204</v>
      </c>
      <c r="N4888" t="s">
        <v>193</v>
      </c>
      <c r="O4888" t="s">
        <v>35</v>
      </c>
      <c r="P4888" t="s">
        <v>36</v>
      </c>
      <c r="Q4888" t="s">
        <v>36</v>
      </c>
      <c r="R4888">
        <v>65</v>
      </c>
      <c r="S4888" t="s">
        <v>36</v>
      </c>
      <c r="T4888" t="s">
        <v>63</v>
      </c>
      <c r="U4888" t="s">
        <v>39</v>
      </c>
      <c r="W4888" t="s">
        <v>47</v>
      </c>
      <c r="X4888">
        <v>268916</v>
      </c>
      <c r="Y4888">
        <v>854</v>
      </c>
      <c r="Z4888">
        <v>51.507399999999997</v>
      </c>
      <c r="AA4888">
        <v>-0.1278</v>
      </c>
      <c r="AB4888" t="str">
        <f>IF(Restaurants[[#This Row],[Years_Operating]]&lt;5,"New",
IF(Restaurants[[#This Row],[Years_Operating]]&lt;15,"Established","Legacy"))</f>
        <v>Established</v>
      </c>
      <c r="AC4888" t="str">
        <f>IF(Restaurants[[#This Row],[Country]]="India","Yes","No")</f>
        <v>No</v>
      </c>
      <c r="AD4888" t="str">
        <f>IF(AND(Restaurants[[#This Row],[Has Online Delivery]]="Yes",Restaurants[[#This Row],[Has Table Booking]]="Yes"),"Online + Table",
IF(Restaurants[[#This Row],[Has Online Delivery]]="Yes","Online Only",
IF(Restaurants[[#This Row],[Has Table Booking]]="Yes","Table Only","None")))</f>
        <v>Online + Table</v>
      </c>
      <c r="AE4888" t="str">
        <f>IF(Restaurants[[#This Row],[Rating]]&gt;=4.5,"Excellent",
IF(Restaurants[[#This Row],[Rating]]&gt;=4,"Very Good",
IF(Restaurants[[#This Row],[Rating]]&gt;=3.5,"Good","Average/Low")))</f>
        <v>Excellent</v>
      </c>
    </row>
    <row r="4889" spans="1:31" x14ac:dyDescent="0.3">
      <c r="A4889" t="s">
        <v>111</v>
      </c>
      <c r="B4889" t="s">
        <v>933</v>
      </c>
      <c r="C4889" t="s">
        <v>251</v>
      </c>
      <c r="D4889" t="s">
        <v>252</v>
      </c>
      <c r="E4889">
        <v>3</v>
      </c>
      <c r="F4889">
        <v>305</v>
      </c>
      <c r="G4889" t="s">
        <v>112</v>
      </c>
      <c r="H4889">
        <v>2000</v>
      </c>
      <c r="I4889">
        <v>25</v>
      </c>
      <c r="J4889">
        <v>4.8</v>
      </c>
      <c r="K4889" t="s">
        <v>253</v>
      </c>
      <c r="L4889">
        <v>25</v>
      </c>
      <c r="M4889" t="s">
        <v>33</v>
      </c>
      <c r="N4889" t="s">
        <v>34</v>
      </c>
      <c r="O4889" t="s">
        <v>35</v>
      </c>
      <c r="P4889" t="s">
        <v>37</v>
      </c>
      <c r="Q4889" t="s">
        <v>37</v>
      </c>
      <c r="R4889">
        <v>44</v>
      </c>
      <c r="S4889" t="s">
        <v>36</v>
      </c>
      <c r="T4889" t="s">
        <v>55</v>
      </c>
      <c r="U4889" t="s">
        <v>46</v>
      </c>
      <c r="V4889" t="s">
        <v>2087</v>
      </c>
      <c r="W4889" t="s">
        <v>108</v>
      </c>
      <c r="X4889">
        <v>147248</v>
      </c>
      <c r="Y4889">
        <v>2241</v>
      </c>
      <c r="Z4889">
        <v>22.7196</v>
      </c>
      <c r="AA4889">
        <v>75.857699999999994</v>
      </c>
      <c r="AB4889" t="str">
        <f>IF(Restaurants[[#This Row],[Years_Operating]]&lt;5,"New",
IF(Restaurants[[#This Row],[Years_Operating]]&lt;15,"Established","Legacy"))</f>
        <v>Legacy</v>
      </c>
      <c r="AC4889" t="str">
        <f>IF(Restaurants[[#This Row],[Country]]="India","Yes","No")</f>
        <v>Yes</v>
      </c>
      <c r="AD4889" t="str">
        <f>IF(AND(Restaurants[[#This Row],[Has Online Delivery]]="Yes",Restaurants[[#This Row],[Has Table Booking]]="Yes"),"Online + Table",
IF(Restaurants[[#This Row],[Has Online Delivery]]="Yes","Online Only",
IF(Restaurants[[#This Row],[Has Table Booking]]="Yes","Table Only","None")))</f>
        <v>None</v>
      </c>
      <c r="AE4889" t="str">
        <f>IF(Restaurants[[#This Row],[Rating]]&gt;=4.5,"Excellent",
IF(Restaurants[[#This Row],[Rating]]&gt;=4,"Very Good",
IF(Restaurants[[#This Row],[Rating]]&gt;=3.5,"Good","Average/Low")))</f>
        <v>Excellent</v>
      </c>
    </row>
    <row r="4890" spans="1:31" x14ac:dyDescent="0.3">
      <c r="A4890" t="s">
        <v>215</v>
      </c>
      <c r="B4890" t="s">
        <v>1002</v>
      </c>
      <c r="C4890" t="s">
        <v>877</v>
      </c>
      <c r="D4890" t="s">
        <v>878</v>
      </c>
      <c r="E4890">
        <v>0</v>
      </c>
      <c r="F4890">
        <v>155</v>
      </c>
      <c r="G4890" t="s">
        <v>219</v>
      </c>
      <c r="H4890">
        <v>2000</v>
      </c>
      <c r="I4890">
        <v>55</v>
      </c>
      <c r="J4890">
        <v>4.7</v>
      </c>
      <c r="K4890" t="s">
        <v>911</v>
      </c>
      <c r="L4890">
        <v>25</v>
      </c>
      <c r="M4890" t="s">
        <v>160</v>
      </c>
      <c r="N4890" t="s">
        <v>210</v>
      </c>
      <c r="O4890" t="s">
        <v>54</v>
      </c>
      <c r="P4890" t="s">
        <v>37</v>
      </c>
      <c r="Q4890" t="s">
        <v>37</v>
      </c>
      <c r="R4890">
        <v>62</v>
      </c>
      <c r="S4890" t="s">
        <v>36</v>
      </c>
      <c r="T4890" t="s">
        <v>38</v>
      </c>
      <c r="U4890" t="s">
        <v>69</v>
      </c>
      <c r="W4890" t="s">
        <v>103</v>
      </c>
      <c r="X4890">
        <v>450465</v>
      </c>
      <c r="Y4890">
        <v>2375</v>
      </c>
      <c r="Z4890">
        <v>-27.469799999999999</v>
      </c>
      <c r="AA4890">
        <v>153.02510000000001</v>
      </c>
      <c r="AB4890" t="str">
        <f>IF(Restaurants[[#This Row],[Years_Operating]]&lt;5,"New",
IF(Restaurants[[#This Row],[Years_Operating]]&lt;15,"Established","Legacy"))</f>
        <v>Legacy</v>
      </c>
      <c r="AC4890" t="str">
        <f>IF(Restaurants[[#This Row],[Country]]="India","Yes","No")</f>
        <v>No</v>
      </c>
      <c r="AD4890" t="str">
        <f>IF(AND(Restaurants[[#This Row],[Has Online Delivery]]="Yes",Restaurants[[#This Row],[Has Table Booking]]="Yes"),"Online + Table",
IF(Restaurants[[#This Row],[Has Online Delivery]]="Yes","Online Only",
IF(Restaurants[[#This Row],[Has Table Booking]]="Yes","Table Only","None")))</f>
        <v>None</v>
      </c>
      <c r="AE4890" t="str">
        <f>IF(Restaurants[[#This Row],[Rating]]&gt;=4.5,"Excellent",
IF(Restaurants[[#This Row],[Rating]]&gt;=4,"Very Good",
IF(Restaurants[[#This Row],[Rating]]&gt;=3.5,"Good","Average/Low")))</f>
        <v>Excellent</v>
      </c>
    </row>
    <row r="4891" spans="1:31" x14ac:dyDescent="0.3">
      <c r="A4891" t="s">
        <v>186</v>
      </c>
      <c r="B4891" t="s">
        <v>921</v>
      </c>
      <c r="C4891" t="s">
        <v>251</v>
      </c>
      <c r="D4891" t="s">
        <v>863</v>
      </c>
      <c r="E4891">
        <v>2</v>
      </c>
      <c r="F4891">
        <v>550</v>
      </c>
      <c r="G4891" t="s">
        <v>188</v>
      </c>
      <c r="H4891">
        <v>2015</v>
      </c>
      <c r="I4891">
        <v>50</v>
      </c>
      <c r="J4891">
        <v>4.5</v>
      </c>
      <c r="K4891" t="s">
        <v>864</v>
      </c>
      <c r="L4891">
        <v>10</v>
      </c>
      <c r="M4891" t="s">
        <v>62</v>
      </c>
      <c r="N4891" t="s">
        <v>143</v>
      </c>
      <c r="O4891" t="s">
        <v>35</v>
      </c>
      <c r="P4891" t="s">
        <v>36</v>
      </c>
      <c r="Q4891" t="s">
        <v>37</v>
      </c>
      <c r="R4891">
        <v>73</v>
      </c>
      <c r="S4891" t="s">
        <v>36</v>
      </c>
      <c r="T4891" t="s">
        <v>63</v>
      </c>
      <c r="U4891" t="s">
        <v>32</v>
      </c>
      <c r="V4891" t="s">
        <v>2088</v>
      </c>
      <c r="W4891" t="s">
        <v>132</v>
      </c>
      <c r="X4891">
        <v>50433</v>
      </c>
      <c r="Y4891">
        <v>6722</v>
      </c>
      <c r="Z4891">
        <v>26.912400000000002</v>
      </c>
      <c r="AA4891">
        <v>75.787300000000002</v>
      </c>
      <c r="AB4891" t="str">
        <f>IF(Restaurants[[#This Row],[Years_Operating]]&lt;5,"New",
IF(Restaurants[[#This Row],[Years_Operating]]&lt;15,"Established","Legacy"))</f>
        <v>Established</v>
      </c>
      <c r="AC4891" t="str">
        <f>IF(Restaurants[[#This Row],[Country]]="India","Yes","No")</f>
        <v>Yes</v>
      </c>
      <c r="AD4891" t="str">
        <f>IF(AND(Restaurants[[#This Row],[Has Online Delivery]]="Yes",Restaurants[[#This Row],[Has Table Booking]]="Yes"),"Online + Table",
IF(Restaurants[[#This Row],[Has Online Delivery]]="Yes","Online Only",
IF(Restaurants[[#This Row],[Has Table Booking]]="Yes","Table Only","None")))</f>
        <v>Online Only</v>
      </c>
      <c r="AE4891" t="str">
        <f>IF(Restaurants[[#This Row],[Rating]]&gt;=4.5,"Excellent",
IF(Restaurants[[#This Row],[Rating]]&gt;=4,"Very Good",
IF(Restaurants[[#This Row],[Rating]]&gt;=3.5,"Good","Average/Low")))</f>
        <v>Excellent</v>
      </c>
    </row>
    <row r="4892" spans="1:31" x14ac:dyDescent="0.3">
      <c r="A4892" t="s">
        <v>173</v>
      </c>
      <c r="B4892" t="s">
        <v>77</v>
      </c>
      <c r="C4892" t="s">
        <v>50</v>
      </c>
      <c r="D4892" t="s">
        <v>878</v>
      </c>
      <c r="E4892">
        <v>2</v>
      </c>
      <c r="F4892">
        <v>285</v>
      </c>
      <c r="G4892" t="s">
        <v>174</v>
      </c>
      <c r="H4892">
        <v>2010</v>
      </c>
      <c r="I4892">
        <v>30</v>
      </c>
      <c r="J4892">
        <v>4.7</v>
      </c>
      <c r="K4892" t="s">
        <v>879</v>
      </c>
      <c r="L4892">
        <v>15</v>
      </c>
      <c r="M4892" t="s">
        <v>33</v>
      </c>
      <c r="N4892" t="s">
        <v>143</v>
      </c>
      <c r="O4892" t="s">
        <v>45</v>
      </c>
      <c r="P4892" t="s">
        <v>37</v>
      </c>
      <c r="Q4892" t="s">
        <v>37</v>
      </c>
      <c r="R4892">
        <v>45</v>
      </c>
      <c r="S4892" t="s">
        <v>36</v>
      </c>
      <c r="T4892" t="s">
        <v>55</v>
      </c>
      <c r="U4892" t="s">
        <v>69</v>
      </c>
      <c r="W4892" t="s">
        <v>103</v>
      </c>
      <c r="X4892">
        <v>291574</v>
      </c>
      <c r="Y4892">
        <v>3064</v>
      </c>
      <c r="Z4892">
        <v>40.712800000000001</v>
      </c>
      <c r="AA4892">
        <v>-74.006</v>
      </c>
      <c r="AB4892" t="str">
        <f>IF(Restaurants[[#This Row],[Years_Operating]]&lt;5,"New",
IF(Restaurants[[#This Row],[Years_Operating]]&lt;15,"Established","Legacy"))</f>
        <v>Legacy</v>
      </c>
      <c r="AC4892" t="str">
        <f>IF(Restaurants[[#This Row],[Country]]="India","Yes","No")</f>
        <v>No</v>
      </c>
      <c r="AD4892" t="str">
        <f>IF(AND(Restaurants[[#This Row],[Has Online Delivery]]="Yes",Restaurants[[#This Row],[Has Table Booking]]="Yes"),"Online + Table",
IF(Restaurants[[#This Row],[Has Online Delivery]]="Yes","Online Only",
IF(Restaurants[[#This Row],[Has Table Booking]]="Yes","Table Only","None")))</f>
        <v>None</v>
      </c>
      <c r="AE4892" t="str">
        <f>IF(Restaurants[[#This Row],[Rating]]&gt;=4.5,"Excellent",
IF(Restaurants[[#This Row],[Rating]]&gt;=4,"Very Good",
IF(Restaurants[[#This Row],[Rating]]&gt;=3.5,"Good","Average/Low")))</f>
        <v>Excellent</v>
      </c>
    </row>
    <row r="4893" spans="1:31" x14ac:dyDescent="0.3">
      <c r="A4893" t="s">
        <v>65</v>
      </c>
      <c r="B4893" t="s">
        <v>105</v>
      </c>
      <c r="C4893" t="s">
        <v>29</v>
      </c>
      <c r="D4893" t="s">
        <v>886</v>
      </c>
      <c r="E4893">
        <v>3</v>
      </c>
      <c r="F4893">
        <v>350</v>
      </c>
      <c r="G4893" t="s">
        <v>68</v>
      </c>
      <c r="H4893">
        <v>1991</v>
      </c>
      <c r="I4893">
        <v>36</v>
      </c>
      <c r="J4893">
        <v>4.8</v>
      </c>
      <c r="K4893" t="s">
        <v>887</v>
      </c>
      <c r="L4893">
        <v>34</v>
      </c>
      <c r="M4893" t="s">
        <v>33</v>
      </c>
      <c r="N4893" t="s">
        <v>34</v>
      </c>
      <c r="O4893" t="s">
        <v>35</v>
      </c>
      <c r="P4893" t="s">
        <v>36</v>
      </c>
      <c r="Q4893" t="s">
        <v>36</v>
      </c>
      <c r="R4893">
        <v>42</v>
      </c>
      <c r="S4893" t="s">
        <v>37</v>
      </c>
      <c r="T4893" t="s">
        <v>38</v>
      </c>
      <c r="U4893" t="s">
        <v>69</v>
      </c>
      <c r="W4893" t="s">
        <v>70</v>
      </c>
      <c r="X4893">
        <v>76972</v>
      </c>
      <c r="Y4893">
        <v>6869</v>
      </c>
      <c r="Z4893">
        <v>41.902799999999999</v>
      </c>
      <c r="AA4893">
        <v>12.4964</v>
      </c>
      <c r="AB4893" t="str">
        <f>IF(Restaurants[[#This Row],[Years_Operating]]&lt;5,"New",
IF(Restaurants[[#This Row],[Years_Operating]]&lt;15,"Established","Legacy"))</f>
        <v>Legacy</v>
      </c>
      <c r="AC4893" t="str">
        <f>IF(Restaurants[[#This Row],[Country]]="India","Yes","No")</f>
        <v>No</v>
      </c>
      <c r="AD4893" t="str">
        <f>IF(AND(Restaurants[[#This Row],[Has Online Delivery]]="Yes",Restaurants[[#This Row],[Has Table Booking]]="Yes"),"Online + Table",
IF(Restaurants[[#This Row],[Has Online Delivery]]="Yes","Online Only",
IF(Restaurants[[#This Row],[Has Table Booking]]="Yes","Table Only","None")))</f>
        <v>Online + Table</v>
      </c>
      <c r="AE4893" t="str">
        <f>IF(Restaurants[[#This Row],[Rating]]&gt;=4.5,"Excellent",
IF(Restaurants[[#This Row],[Rating]]&gt;=4,"Very Good",
IF(Restaurants[[#This Row],[Rating]]&gt;=3.5,"Good","Average/Low")))</f>
        <v>Excellent</v>
      </c>
    </row>
    <row r="4894" spans="1:31" x14ac:dyDescent="0.3">
      <c r="A4894" t="s">
        <v>199</v>
      </c>
      <c r="B4894" t="s">
        <v>876</v>
      </c>
      <c r="C4894" t="s">
        <v>877</v>
      </c>
      <c r="D4894" t="s">
        <v>956</v>
      </c>
      <c r="E4894">
        <v>1</v>
      </c>
      <c r="F4894">
        <v>165</v>
      </c>
      <c r="G4894" t="s">
        <v>201</v>
      </c>
      <c r="H4894">
        <v>2013</v>
      </c>
      <c r="I4894">
        <v>26</v>
      </c>
      <c r="J4894">
        <v>4.5999999999999996</v>
      </c>
      <c r="K4894" t="s">
        <v>991</v>
      </c>
      <c r="L4894">
        <v>12</v>
      </c>
      <c r="M4894" t="s">
        <v>160</v>
      </c>
      <c r="N4894" t="s">
        <v>193</v>
      </c>
      <c r="O4894" t="s">
        <v>45</v>
      </c>
      <c r="P4894" t="s">
        <v>36</v>
      </c>
      <c r="Q4894" t="s">
        <v>36</v>
      </c>
      <c r="R4894">
        <v>62</v>
      </c>
      <c r="S4894" t="s">
        <v>36</v>
      </c>
      <c r="T4894" t="s">
        <v>55</v>
      </c>
      <c r="U4894" t="s">
        <v>32</v>
      </c>
      <c r="W4894" t="s">
        <v>132</v>
      </c>
      <c r="X4894">
        <v>88243</v>
      </c>
      <c r="Y4894">
        <v>351</v>
      </c>
      <c r="Z4894">
        <v>-33.8688</v>
      </c>
      <c r="AA4894">
        <v>151.20930000000001</v>
      </c>
      <c r="AB4894" t="str">
        <f>IF(Restaurants[[#This Row],[Years_Operating]]&lt;5,"New",
IF(Restaurants[[#This Row],[Years_Operating]]&lt;15,"Established","Legacy"))</f>
        <v>Established</v>
      </c>
      <c r="AC4894" t="str">
        <f>IF(Restaurants[[#This Row],[Country]]="India","Yes","No")</f>
        <v>No</v>
      </c>
      <c r="AD4894" t="str">
        <f>IF(AND(Restaurants[[#This Row],[Has Online Delivery]]="Yes",Restaurants[[#This Row],[Has Table Booking]]="Yes"),"Online + Table",
IF(Restaurants[[#This Row],[Has Online Delivery]]="Yes","Online Only",
IF(Restaurants[[#This Row],[Has Table Booking]]="Yes","Table Only","None")))</f>
        <v>Online + Table</v>
      </c>
      <c r="AE4894" t="str">
        <f>IF(Restaurants[[#This Row],[Rating]]&gt;=4.5,"Excellent",
IF(Restaurants[[#This Row],[Rating]]&gt;=4,"Very Good",
IF(Restaurants[[#This Row],[Rating]]&gt;=3.5,"Good","Average/Low")))</f>
        <v>Excellent</v>
      </c>
    </row>
    <row r="4895" spans="1:31" x14ac:dyDescent="0.3">
      <c r="A4895" t="s">
        <v>161</v>
      </c>
      <c r="B4895" t="s">
        <v>261</v>
      </c>
      <c r="C4895" t="s">
        <v>251</v>
      </c>
      <c r="D4895" t="s">
        <v>863</v>
      </c>
      <c r="E4895">
        <v>2</v>
      </c>
      <c r="F4895">
        <v>275</v>
      </c>
      <c r="G4895" t="s">
        <v>163</v>
      </c>
      <c r="H4895">
        <v>2003</v>
      </c>
      <c r="I4895">
        <v>36</v>
      </c>
      <c r="J4895">
        <v>4.7</v>
      </c>
      <c r="K4895" t="s">
        <v>994</v>
      </c>
      <c r="L4895">
        <v>22</v>
      </c>
      <c r="M4895" t="s">
        <v>33</v>
      </c>
      <c r="N4895" t="s">
        <v>143</v>
      </c>
      <c r="O4895" t="s">
        <v>45</v>
      </c>
      <c r="P4895" t="s">
        <v>36</v>
      </c>
      <c r="Q4895" t="s">
        <v>37</v>
      </c>
      <c r="R4895">
        <v>26</v>
      </c>
      <c r="S4895" t="s">
        <v>37</v>
      </c>
      <c r="T4895" t="s">
        <v>86</v>
      </c>
      <c r="U4895" t="s">
        <v>39</v>
      </c>
      <c r="V4895" t="s">
        <v>2089</v>
      </c>
      <c r="W4895" t="s">
        <v>103</v>
      </c>
      <c r="X4895">
        <v>249324</v>
      </c>
      <c r="Y4895">
        <v>4989</v>
      </c>
      <c r="Z4895">
        <v>22.572600000000001</v>
      </c>
      <c r="AA4895">
        <v>88.363900000000001</v>
      </c>
      <c r="AB4895" t="str">
        <f>IF(Restaurants[[#This Row],[Years_Operating]]&lt;5,"New",
IF(Restaurants[[#This Row],[Years_Operating]]&lt;15,"Established","Legacy"))</f>
        <v>Legacy</v>
      </c>
      <c r="AC4895" t="str">
        <f>IF(Restaurants[[#This Row],[Country]]="India","Yes","No")</f>
        <v>Yes</v>
      </c>
      <c r="AD4895" t="str">
        <f>IF(AND(Restaurants[[#This Row],[Has Online Delivery]]="Yes",Restaurants[[#This Row],[Has Table Booking]]="Yes"),"Online + Table",
IF(Restaurants[[#This Row],[Has Online Delivery]]="Yes","Online Only",
IF(Restaurants[[#This Row],[Has Table Booking]]="Yes","Table Only","None")))</f>
        <v>Online Only</v>
      </c>
      <c r="AE4895" t="str">
        <f>IF(Restaurants[[#This Row],[Rating]]&gt;=4.5,"Excellent",
IF(Restaurants[[#This Row],[Rating]]&gt;=4,"Very Good",
IF(Restaurants[[#This Row],[Rating]]&gt;=3.5,"Good","Average/Low")))</f>
        <v>Excellent</v>
      </c>
    </row>
    <row r="4896" spans="1:31" x14ac:dyDescent="0.3">
      <c r="A4896" t="s">
        <v>243</v>
      </c>
      <c r="B4896" t="s">
        <v>1002</v>
      </c>
      <c r="C4896" t="s">
        <v>877</v>
      </c>
      <c r="D4896" t="s">
        <v>956</v>
      </c>
      <c r="E4896">
        <v>0</v>
      </c>
      <c r="F4896">
        <v>125</v>
      </c>
      <c r="G4896" t="s">
        <v>247</v>
      </c>
      <c r="H4896">
        <v>2007</v>
      </c>
      <c r="I4896">
        <v>45</v>
      </c>
      <c r="J4896">
        <v>4.5</v>
      </c>
      <c r="K4896" t="s">
        <v>991</v>
      </c>
      <c r="L4896">
        <v>18</v>
      </c>
      <c r="M4896" t="s">
        <v>204</v>
      </c>
      <c r="N4896" t="s">
        <v>210</v>
      </c>
      <c r="O4896" t="s">
        <v>211</v>
      </c>
      <c r="P4896" t="s">
        <v>36</v>
      </c>
      <c r="Q4896" t="s">
        <v>36</v>
      </c>
      <c r="R4896">
        <v>35</v>
      </c>
      <c r="S4896" t="s">
        <v>36</v>
      </c>
      <c r="T4896" t="s">
        <v>55</v>
      </c>
      <c r="U4896" t="s">
        <v>39</v>
      </c>
      <c r="W4896" t="s">
        <v>40</v>
      </c>
      <c r="X4896">
        <v>351597</v>
      </c>
      <c r="Y4896">
        <v>2725</v>
      </c>
      <c r="Z4896">
        <v>-27.469799999999999</v>
      </c>
      <c r="AA4896">
        <v>153.02510000000001</v>
      </c>
      <c r="AB4896" t="str">
        <f>IF(Restaurants[[#This Row],[Years_Operating]]&lt;5,"New",
IF(Restaurants[[#This Row],[Years_Operating]]&lt;15,"Established","Legacy"))</f>
        <v>Legacy</v>
      </c>
      <c r="AC4896" t="str">
        <f>IF(Restaurants[[#This Row],[Country]]="India","Yes","No")</f>
        <v>No</v>
      </c>
      <c r="AD4896" t="str">
        <f>IF(AND(Restaurants[[#This Row],[Has Online Delivery]]="Yes",Restaurants[[#This Row],[Has Table Booking]]="Yes"),"Online + Table",
IF(Restaurants[[#This Row],[Has Online Delivery]]="Yes","Online Only",
IF(Restaurants[[#This Row],[Has Table Booking]]="Yes","Table Only","None")))</f>
        <v>Online + Table</v>
      </c>
      <c r="AE4896" t="str">
        <f>IF(Restaurants[[#This Row],[Rating]]&gt;=4.5,"Excellent",
IF(Restaurants[[#This Row],[Rating]]&gt;=4,"Very Good",
IF(Restaurants[[#This Row],[Rating]]&gt;=3.5,"Good","Average/Low")))</f>
        <v>Excellent</v>
      </c>
    </row>
    <row r="4897" spans="1:31" x14ac:dyDescent="0.3">
      <c r="A4897" t="s">
        <v>41</v>
      </c>
      <c r="B4897" t="s">
        <v>266</v>
      </c>
      <c r="C4897" t="s">
        <v>251</v>
      </c>
      <c r="D4897" t="s">
        <v>263</v>
      </c>
      <c r="E4897">
        <v>3</v>
      </c>
      <c r="F4897">
        <v>320</v>
      </c>
      <c r="G4897" t="s">
        <v>44</v>
      </c>
      <c r="H4897">
        <v>2008</v>
      </c>
      <c r="I4897">
        <v>32</v>
      </c>
      <c r="J4897">
        <v>4.9000000000000004</v>
      </c>
      <c r="K4897" t="s">
        <v>264</v>
      </c>
      <c r="L4897">
        <v>17</v>
      </c>
      <c r="M4897" t="s">
        <v>33</v>
      </c>
      <c r="N4897" t="s">
        <v>34</v>
      </c>
      <c r="O4897" t="s">
        <v>45</v>
      </c>
      <c r="P4897" t="s">
        <v>36</v>
      </c>
      <c r="Q4897" t="s">
        <v>36</v>
      </c>
      <c r="R4897">
        <v>55</v>
      </c>
      <c r="S4897" t="s">
        <v>37</v>
      </c>
      <c r="T4897" t="s">
        <v>86</v>
      </c>
      <c r="U4897" t="s">
        <v>39</v>
      </c>
      <c r="V4897" t="s">
        <v>2090</v>
      </c>
      <c r="W4897" t="s">
        <v>70</v>
      </c>
      <c r="X4897">
        <v>172274</v>
      </c>
      <c r="Y4897">
        <v>7537</v>
      </c>
      <c r="Z4897">
        <v>12.9716</v>
      </c>
      <c r="AA4897">
        <v>77.5946</v>
      </c>
      <c r="AB4897" t="str">
        <f>IF(Restaurants[[#This Row],[Years_Operating]]&lt;5,"New",
IF(Restaurants[[#This Row],[Years_Operating]]&lt;15,"Established","Legacy"))</f>
        <v>Legacy</v>
      </c>
      <c r="AC4897" t="str">
        <f>IF(Restaurants[[#This Row],[Country]]="India","Yes","No")</f>
        <v>Yes</v>
      </c>
      <c r="AD4897" t="str">
        <f>IF(AND(Restaurants[[#This Row],[Has Online Delivery]]="Yes",Restaurants[[#This Row],[Has Table Booking]]="Yes"),"Online + Table",
IF(Restaurants[[#This Row],[Has Online Delivery]]="Yes","Online Only",
IF(Restaurants[[#This Row],[Has Table Booking]]="Yes","Table Only","None")))</f>
        <v>Online + Table</v>
      </c>
      <c r="AE4897" t="str">
        <f>IF(Restaurants[[#This Row],[Rating]]&gt;=4.5,"Excellent",
IF(Restaurants[[#This Row],[Rating]]&gt;=4,"Very Good",
IF(Restaurants[[#This Row],[Rating]]&gt;=3.5,"Good","Average/Low")))</f>
        <v>Excellent</v>
      </c>
    </row>
    <row r="4898" spans="1:31" x14ac:dyDescent="0.3">
      <c r="A4898" t="s">
        <v>154</v>
      </c>
      <c r="B4898" t="s">
        <v>272</v>
      </c>
      <c r="C4898" t="s">
        <v>251</v>
      </c>
      <c r="D4898" t="s">
        <v>863</v>
      </c>
      <c r="E4898">
        <v>2</v>
      </c>
      <c r="F4898">
        <v>245</v>
      </c>
      <c r="G4898" t="s">
        <v>158</v>
      </c>
      <c r="H4898">
        <v>2010</v>
      </c>
      <c r="I4898">
        <v>48</v>
      </c>
      <c r="J4898">
        <v>4.7</v>
      </c>
      <c r="K4898" t="s">
        <v>926</v>
      </c>
      <c r="L4898">
        <v>15</v>
      </c>
      <c r="M4898" t="s">
        <v>160</v>
      </c>
      <c r="N4898" t="s">
        <v>143</v>
      </c>
      <c r="O4898" t="s">
        <v>35</v>
      </c>
      <c r="P4898" t="s">
        <v>37</v>
      </c>
      <c r="Q4898" t="s">
        <v>36</v>
      </c>
      <c r="R4898">
        <v>58</v>
      </c>
      <c r="S4898" t="s">
        <v>37</v>
      </c>
      <c r="T4898" t="s">
        <v>86</v>
      </c>
      <c r="U4898" t="s">
        <v>32</v>
      </c>
      <c r="V4898" t="s">
        <v>2091</v>
      </c>
      <c r="W4898" t="s">
        <v>56</v>
      </c>
      <c r="X4898">
        <v>332989</v>
      </c>
      <c r="Y4898">
        <v>402</v>
      </c>
      <c r="Z4898">
        <v>13.082700000000001</v>
      </c>
      <c r="AA4898">
        <v>80.270700000000005</v>
      </c>
      <c r="AB4898" t="str">
        <f>IF(Restaurants[[#This Row],[Years_Operating]]&lt;5,"New",
IF(Restaurants[[#This Row],[Years_Operating]]&lt;15,"Established","Legacy"))</f>
        <v>Legacy</v>
      </c>
      <c r="AC4898" t="str">
        <f>IF(Restaurants[[#This Row],[Country]]="India","Yes","No")</f>
        <v>Yes</v>
      </c>
      <c r="AD4898" t="str">
        <f>IF(AND(Restaurants[[#This Row],[Has Online Delivery]]="Yes",Restaurants[[#This Row],[Has Table Booking]]="Yes"),"Online + Table",
IF(Restaurants[[#This Row],[Has Online Delivery]]="Yes","Online Only",
IF(Restaurants[[#This Row],[Has Table Booking]]="Yes","Table Only","None")))</f>
        <v>Table Only</v>
      </c>
      <c r="AE4898" t="str">
        <f>IF(Restaurants[[#This Row],[Rating]]&gt;=4.5,"Excellent",
IF(Restaurants[[#This Row],[Rating]]&gt;=4,"Very Good",
IF(Restaurants[[#This Row],[Rating]]&gt;=3.5,"Good","Average/Low")))</f>
        <v>Excellent</v>
      </c>
    </row>
    <row r="4899" spans="1:31" x14ac:dyDescent="0.3">
      <c r="A4899" t="s">
        <v>87</v>
      </c>
      <c r="B4899" t="s">
        <v>880</v>
      </c>
      <c r="C4899" t="s">
        <v>50</v>
      </c>
      <c r="D4899" t="s">
        <v>916</v>
      </c>
      <c r="E4899">
        <v>3</v>
      </c>
      <c r="F4899">
        <v>295</v>
      </c>
      <c r="G4899" t="s">
        <v>91</v>
      </c>
      <c r="H4899">
        <v>1897</v>
      </c>
      <c r="I4899">
        <v>50</v>
      </c>
      <c r="J4899">
        <v>4.8</v>
      </c>
      <c r="K4899" t="s">
        <v>917</v>
      </c>
      <c r="L4899">
        <v>128</v>
      </c>
      <c r="M4899" t="s">
        <v>33</v>
      </c>
      <c r="N4899" t="s">
        <v>34</v>
      </c>
      <c r="O4899" t="s">
        <v>35</v>
      </c>
      <c r="P4899" t="s">
        <v>37</v>
      </c>
      <c r="Q4899" t="s">
        <v>36</v>
      </c>
      <c r="R4899">
        <v>48</v>
      </c>
      <c r="S4899" t="s">
        <v>37</v>
      </c>
      <c r="T4899" t="s">
        <v>38</v>
      </c>
      <c r="U4899" t="s">
        <v>69</v>
      </c>
      <c r="W4899" t="s">
        <v>80</v>
      </c>
      <c r="X4899">
        <v>184910</v>
      </c>
      <c r="Y4899">
        <v>3676</v>
      </c>
      <c r="Z4899">
        <v>29.760400000000001</v>
      </c>
      <c r="AA4899">
        <v>-95.369799999999998</v>
      </c>
      <c r="AB4899" t="str">
        <f>IF(Restaurants[[#This Row],[Years_Operating]]&lt;5,"New",
IF(Restaurants[[#This Row],[Years_Operating]]&lt;15,"Established","Legacy"))</f>
        <v>Legacy</v>
      </c>
      <c r="AC4899" t="str">
        <f>IF(Restaurants[[#This Row],[Country]]="India","Yes","No")</f>
        <v>No</v>
      </c>
      <c r="AD4899" t="str">
        <f>IF(AND(Restaurants[[#This Row],[Has Online Delivery]]="Yes",Restaurants[[#This Row],[Has Table Booking]]="Yes"),"Online + Table",
IF(Restaurants[[#This Row],[Has Online Delivery]]="Yes","Online Only",
IF(Restaurants[[#This Row],[Has Table Booking]]="Yes","Table Only","None")))</f>
        <v>Table Only</v>
      </c>
      <c r="AE4899" t="str">
        <f>IF(Restaurants[[#This Row],[Rating]]&gt;=4.5,"Excellent",
IF(Restaurants[[#This Row],[Rating]]&gt;=4,"Very Good",
IF(Restaurants[[#This Row],[Rating]]&gt;=3.5,"Good","Average/Low")))</f>
        <v>Excellent</v>
      </c>
    </row>
    <row r="4900" spans="1:31" x14ac:dyDescent="0.3">
      <c r="A4900" t="s">
        <v>189</v>
      </c>
      <c r="B4900" t="s">
        <v>105</v>
      </c>
      <c r="C4900" t="s">
        <v>29</v>
      </c>
      <c r="D4900" t="s">
        <v>83</v>
      </c>
      <c r="E4900">
        <v>1</v>
      </c>
      <c r="F4900">
        <v>210</v>
      </c>
      <c r="G4900" t="s">
        <v>192</v>
      </c>
      <c r="H4900">
        <v>1990</v>
      </c>
      <c r="I4900">
        <v>30</v>
      </c>
      <c r="J4900">
        <v>4.7</v>
      </c>
      <c r="K4900" t="s">
        <v>131</v>
      </c>
      <c r="L4900">
        <v>35</v>
      </c>
      <c r="M4900" t="s">
        <v>160</v>
      </c>
      <c r="N4900" t="s">
        <v>193</v>
      </c>
      <c r="O4900" t="s">
        <v>35</v>
      </c>
      <c r="P4900" t="s">
        <v>37</v>
      </c>
      <c r="Q4900" t="s">
        <v>36</v>
      </c>
      <c r="R4900">
        <v>49</v>
      </c>
      <c r="S4900" t="s">
        <v>36</v>
      </c>
      <c r="T4900" t="s">
        <v>63</v>
      </c>
      <c r="U4900" t="s">
        <v>32</v>
      </c>
      <c r="W4900" t="s">
        <v>64</v>
      </c>
      <c r="X4900">
        <v>58261</v>
      </c>
      <c r="Y4900">
        <v>7580</v>
      </c>
      <c r="Z4900">
        <v>41.902799999999999</v>
      </c>
      <c r="AA4900">
        <v>12.4964</v>
      </c>
      <c r="AB4900" t="str">
        <f>IF(Restaurants[[#This Row],[Years_Operating]]&lt;5,"New",
IF(Restaurants[[#This Row],[Years_Operating]]&lt;15,"Established","Legacy"))</f>
        <v>Legacy</v>
      </c>
      <c r="AC4900" t="str">
        <f>IF(Restaurants[[#This Row],[Country]]="India","Yes","No")</f>
        <v>No</v>
      </c>
      <c r="AD4900" t="str">
        <f>IF(AND(Restaurants[[#This Row],[Has Online Delivery]]="Yes",Restaurants[[#This Row],[Has Table Booking]]="Yes"),"Online + Table",
IF(Restaurants[[#This Row],[Has Online Delivery]]="Yes","Online Only",
IF(Restaurants[[#This Row],[Has Table Booking]]="Yes","Table Only","None")))</f>
        <v>Table Only</v>
      </c>
      <c r="AE4900" t="str">
        <f>IF(Restaurants[[#This Row],[Rating]]&gt;=4.5,"Excellent",
IF(Restaurants[[#This Row],[Rating]]&gt;=4,"Very Good",
IF(Restaurants[[#This Row],[Rating]]&gt;=3.5,"Good","Average/Low")))</f>
        <v>Excellent</v>
      </c>
    </row>
    <row r="4901" spans="1:31" x14ac:dyDescent="0.3">
      <c r="A4901" t="s">
        <v>205</v>
      </c>
      <c r="B4901" t="s">
        <v>900</v>
      </c>
      <c r="C4901" t="s">
        <v>50</v>
      </c>
      <c r="D4901" t="s">
        <v>901</v>
      </c>
      <c r="E4901">
        <v>0</v>
      </c>
      <c r="F4901">
        <v>180</v>
      </c>
      <c r="G4901" t="s">
        <v>209</v>
      </c>
      <c r="H4901">
        <v>2008</v>
      </c>
      <c r="I4901">
        <v>50</v>
      </c>
      <c r="J4901">
        <v>4.8</v>
      </c>
      <c r="K4901" t="s">
        <v>902</v>
      </c>
      <c r="L4901">
        <v>17</v>
      </c>
      <c r="M4901" t="s">
        <v>160</v>
      </c>
      <c r="N4901" t="s">
        <v>210</v>
      </c>
      <c r="O4901" t="s">
        <v>211</v>
      </c>
      <c r="P4901" t="s">
        <v>37</v>
      </c>
      <c r="Q4901" t="s">
        <v>36</v>
      </c>
      <c r="R4901">
        <v>61</v>
      </c>
      <c r="S4901" t="s">
        <v>37</v>
      </c>
      <c r="T4901" t="s">
        <v>38</v>
      </c>
      <c r="U4901" t="s">
        <v>39</v>
      </c>
      <c r="W4901" t="s">
        <v>80</v>
      </c>
      <c r="X4901">
        <v>165310</v>
      </c>
      <c r="Y4901">
        <v>4963</v>
      </c>
      <c r="Z4901">
        <v>34.052199999999999</v>
      </c>
      <c r="AA4901">
        <v>-118.2437</v>
      </c>
      <c r="AB4901" t="str">
        <f>IF(Restaurants[[#This Row],[Years_Operating]]&lt;5,"New",
IF(Restaurants[[#This Row],[Years_Operating]]&lt;15,"Established","Legacy"))</f>
        <v>Legacy</v>
      </c>
      <c r="AC4901" t="str">
        <f>IF(Restaurants[[#This Row],[Country]]="India","Yes","No")</f>
        <v>No</v>
      </c>
      <c r="AD4901" t="str">
        <f>IF(AND(Restaurants[[#This Row],[Has Online Delivery]]="Yes",Restaurants[[#This Row],[Has Table Booking]]="Yes"),"Online + Table",
IF(Restaurants[[#This Row],[Has Online Delivery]]="Yes","Online Only",
IF(Restaurants[[#This Row],[Has Table Booking]]="Yes","Table Only","None")))</f>
        <v>Table Only</v>
      </c>
      <c r="AE4901" t="str">
        <f>IF(Restaurants[[#This Row],[Rating]]&gt;=4.5,"Excellent",
IF(Restaurants[[#This Row],[Rating]]&gt;=4,"Very Good",
IF(Restaurants[[#This Row],[Rating]]&gt;=3.5,"Good","Average/Low")))</f>
        <v>Excellent</v>
      </c>
    </row>
    <row r="4902" spans="1:31" x14ac:dyDescent="0.3">
      <c r="A4902" t="s">
        <v>220</v>
      </c>
      <c r="B4902" t="s">
        <v>77</v>
      </c>
      <c r="C4902" t="s">
        <v>50</v>
      </c>
      <c r="D4902" t="s">
        <v>901</v>
      </c>
      <c r="E4902">
        <v>0</v>
      </c>
      <c r="F4902">
        <v>195</v>
      </c>
      <c r="G4902" t="s">
        <v>220</v>
      </c>
      <c r="H4902">
        <v>2017</v>
      </c>
      <c r="I4902">
        <v>14</v>
      </c>
      <c r="J4902">
        <v>4.5999999999999996</v>
      </c>
      <c r="K4902" t="s">
        <v>902</v>
      </c>
      <c r="L4902">
        <v>8</v>
      </c>
      <c r="M4902" t="s">
        <v>160</v>
      </c>
      <c r="N4902" t="s">
        <v>210</v>
      </c>
      <c r="O4902" t="s">
        <v>45</v>
      </c>
      <c r="P4902" t="s">
        <v>37</v>
      </c>
      <c r="Q4902" t="s">
        <v>36</v>
      </c>
      <c r="R4902">
        <v>23</v>
      </c>
      <c r="S4902" t="s">
        <v>37</v>
      </c>
      <c r="T4902" t="s">
        <v>38</v>
      </c>
      <c r="U4902" t="s">
        <v>39</v>
      </c>
      <c r="W4902" t="s">
        <v>70</v>
      </c>
      <c r="X4902">
        <v>202574</v>
      </c>
      <c r="Y4902">
        <v>6300</v>
      </c>
      <c r="Z4902">
        <v>40.712800000000001</v>
      </c>
      <c r="AA4902">
        <v>-74.006</v>
      </c>
      <c r="AB4902" t="str">
        <f>IF(Restaurants[[#This Row],[Years_Operating]]&lt;5,"New",
IF(Restaurants[[#This Row],[Years_Operating]]&lt;15,"Established","Legacy"))</f>
        <v>Established</v>
      </c>
      <c r="AC4902" t="str">
        <f>IF(Restaurants[[#This Row],[Country]]="India","Yes","No")</f>
        <v>No</v>
      </c>
      <c r="AD4902" t="str">
        <f>IF(AND(Restaurants[[#This Row],[Has Online Delivery]]="Yes",Restaurants[[#This Row],[Has Table Booking]]="Yes"),"Online + Table",
IF(Restaurants[[#This Row],[Has Online Delivery]]="Yes","Online Only",
IF(Restaurants[[#This Row],[Has Table Booking]]="Yes","Table Only","None")))</f>
        <v>Table Only</v>
      </c>
      <c r="AE4902" t="str">
        <f>IF(Restaurants[[#This Row],[Rating]]&gt;=4.5,"Excellent",
IF(Restaurants[[#This Row],[Rating]]&gt;=4,"Very Good",
IF(Restaurants[[#This Row],[Rating]]&gt;=3.5,"Good","Average/Low")))</f>
        <v>Excellent</v>
      </c>
    </row>
    <row r="4903" spans="1:31" x14ac:dyDescent="0.3">
      <c r="A4903" t="s">
        <v>48</v>
      </c>
      <c r="B4903" t="s">
        <v>933</v>
      </c>
      <c r="C4903" t="s">
        <v>251</v>
      </c>
      <c r="D4903" t="s">
        <v>263</v>
      </c>
      <c r="E4903">
        <v>3</v>
      </c>
      <c r="F4903">
        <v>390</v>
      </c>
      <c r="G4903" t="s">
        <v>52</v>
      </c>
      <c r="H4903">
        <v>1994</v>
      </c>
      <c r="I4903">
        <v>60</v>
      </c>
      <c r="J4903">
        <v>4.9000000000000004</v>
      </c>
      <c r="K4903" t="s">
        <v>273</v>
      </c>
      <c r="L4903">
        <v>31</v>
      </c>
      <c r="M4903" t="s">
        <v>33</v>
      </c>
      <c r="N4903" t="s">
        <v>34</v>
      </c>
      <c r="O4903" t="s">
        <v>54</v>
      </c>
      <c r="P4903" t="s">
        <v>37</v>
      </c>
      <c r="Q4903" t="s">
        <v>37</v>
      </c>
      <c r="R4903">
        <v>71</v>
      </c>
      <c r="S4903" t="s">
        <v>36</v>
      </c>
      <c r="T4903" t="s">
        <v>86</v>
      </c>
      <c r="U4903" t="s">
        <v>39</v>
      </c>
      <c r="V4903" t="s">
        <v>2092</v>
      </c>
      <c r="W4903" t="s">
        <v>103</v>
      </c>
      <c r="X4903">
        <v>138567</v>
      </c>
      <c r="Y4903">
        <v>1139</v>
      </c>
      <c r="Z4903">
        <v>22.7196</v>
      </c>
      <c r="AA4903">
        <v>75.857699999999994</v>
      </c>
      <c r="AB4903" t="str">
        <f>IF(Restaurants[[#This Row],[Years_Operating]]&lt;5,"New",
IF(Restaurants[[#This Row],[Years_Operating]]&lt;15,"Established","Legacy"))</f>
        <v>Legacy</v>
      </c>
      <c r="AC4903" t="str">
        <f>IF(Restaurants[[#This Row],[Country]]="India","Yes","No")</f>
        <v>Yes</v>
      </c>
      <c r="AD4903" t="str">
        <f>IF(AND(Restaurants[[#This Row],[Has Online Delivery]]="Yes",Restaurants[[#This Row],[Has Table Booking]]="Yes"),"Online + Table",
IF(Restaurants[[#This Row],[Has Online Delivery]]="Yes","Online Only",
IF(Restaurants[[#This Row],[Has Table Booking]]="Yes","Table Only","None")))</f>
        <v>None</v>
      </c>
      <c r="AE4903" t="str">
        <f>IF(Restaurants[[#This Row],[Rating]]&gt;=4.5,"Excellent",
IF(Restaurants[[#This Row],[Rating]]&gt;=4,"Very Good",
IF(Restaurants[[#This Row],[Rating]]&gt;=3.5,"Good","Average/Low")))</f>
        <v>Excellent</v>
      </c>
    </row>
    <row r="4904" spans="1:31" x14ac:dyDescent="0.3">
      <c r="A4904" t="s">
        <v>166</v>
      </c>
      <c r="B4904" t="s">
        <v>125</v>
      </c>
      <c r="C4904" t="s">
        <v>50</v>
      </c>
      <c r="D4904" t="s">
        <v>870</v>
      </c>
      <c r="E4904">
        <v>2</v>
      </c>
      <c r="F4904">
        <v>265</v>
      </c>
      <c r="G4904" t="s">
        <v>170</v>
      </c>
      <c r="H4904">
        <v>2005</v>
      </c>
      <c r="I4904">
        <v>60</v>
      </c>
      <c r="J4904">
        <v>4.7</v>
      </c>
      <c r="K4904" t="s">
        <v>932</v>
      </c>
      <c r="L4904">
        <v>20</v>
      </c>
      <c r="M4904" t="s">
        <v>33</v>
      </c>
      <c r="N4904" t="s">
        <v>143</v>
      </c>
      <c r="O4904" t="s">
        <v>35</v>
      </c>
      <c r="P4904" t="s">
        <v>36</v>
      </c>
      <c r="Q4904" t="s">
        <v>37</v>
      </c>
      <c r="R4904">
        <v>62</v>
      </c>
      <c r="S4904" t="s">
        <v>36</v>
      </c>
      <c r="T4904" t="s">
        <v>55</v>
      </c>
      <c r="U4904" t="s">
        <v>32</v>
      </c>
      <c r="W4904" t="s">
        <v>64</v>
      </c>
      <c r="X4904">
        <v>67452</v>
      </c>
      <c r="Y4904">
        <v>2900</v>
      </c>
      <c r="Z4904">
        <v>41.878100000000003</v>
      </c>
      <c r="AA4904">
        <v>-87.629800000000003</v>
      </c>
      <c r="AB4904" t="str">
        <f>IF(Restaurants[[#This Row],[Years_Operating]]&lt;5,"New",
IF(Restaurants[[#This Row],[Years_Operating]]&lt;15,"Established","Legacy"))</f>
        <v>Legacy</v>
      </c>
      <c r="AC4904" t="str">
        <f>IF(Restaurants[[#This Row],[Country]]="India","Yes","No")</f>
        <v>No</v>
      </c>
      <c r="AD4904" t="str">
        <f>IF(AND(Restaurants[[#This Row],[Has Online Delivery]]="Yes",Restaurants[[#This Row],[Has Table Booking]]="Yes"),"Online + Table",
IF(Restaurants[[#This Row],[Has Online Delivery]]="Yes","Online Only",
IF(Restaurants[[#This Row],[Has Table Booking]]="Yes","Table Only","None")))</f>
        <v>Online Only</v>
      </c>
      <c r="AE4904" t="str">
        <f>IF(Restaurants[[#This Row],[Rating]]&gt;=4.5,"Excellent",
IF(Restaurants[[#This Row],[Rating]]&gt;=4,"Very Good",
IF(Restaurants[[#This Row],[Rating]]&gt;=3.5,"Good","Average/Low")))</f>
        <v>Excellent</v>
      </c>
    </row>
    <row r="4905" spans="1:31" x14ac:dyDescent="0.3">
      <c r="A4905" t="s">
        <v>194</v>
      </c>
      <c r="B4905" t="s">
        <v>93</v>
      </c>
      <c r="C4905" t="s">
        <v>50</v>
      </c>
      <c r="D4905" t="s">
        <v>916</v>
      </c>
      <c r="E4905">
        <v>1</v>
      </c>
      <c r="F4905">
        <v>165</v>
      </c>
      <c r="G4905" t="s">
        <v>198</v>
      </c>
      <c r="H4905">
        <v>2013</v>
      </c>
      <c r="I4905">
        <v>40</v>
      </c>
      <c r="J4905">
        <v>4.5999999999999996</v>
      </c>
      <c r="K4905" t="s">
        <v>930</v>
      </c>
      <c r="L4905">
        <v>12</v>
      </c>
      <c r="M4905" t="s">
        <v>160</v>
      </c>
      <c r="N4905" t="s">
        <v>193</v>
      </c>
      <c r="O4905" t="s">
        <v>35</v>
      </c>
      <c r="P4905" t="s">
        <v>37</v>
      </c>
      <c r="Q4905" t="s">
        <v>36</v>
      </c>
      <c r="R4905">
        <v>29</v>
      </c>
      <c r="S4905" t="s">
        <v>37</v>
      </c>
      <c r="T4905" t="s">
        <v>38</v>
      </c>
      <c r="U4905" t="s">
        <v>32</v>
      </c>
      <c r="W4905" t="s">
        <v>80</v>
      </c>
      <c r="X4905">
        <v>97964</v>
      </c>
      <c r="Y4905">
        <v>1850</v>
      </c>
      <c r="Z4905">
        <v>37.774900000000002</v>
      </c>
      <c r="AA4905">
        <v>-122.4194</v>
      </c>
      <c r="AB4905" t="str">
        <f>IF(Restaurants[[#This Row],[Years_Operating]]&lt;5,"New",
IF(Restaurants[[#This Row],[Years_Operating]]&lt;15,"Established","Legacy"))</f>
        <v>Established</v>
      </c>
      <c r="AC4905" t="str">
        <f>IF(Restaurants[[#This Row],[Country]]="India","Yes","No")</f>
        <v>No</v>
      </c>
      <c r="AD4905" t="str">
        <f>IF(AND(Restaurants[[#This Row],[Has Online Delivery]]="Yes",Restaurants[[#This Row],[Has Table Booking]]="Yes"),"Online + Table",
IF(Restaurants[[#This Row],[Has Online Delivery]]="Yes","Online Only",
IF(Restaurants[[#This Row],[Has Table Booking]]="Yes","Table Only","None")))</f>
        <v>Table Only</v>
      </c>
      <c r="AE4905" t="str">
        <f>IF(Restaurants[[#This Row],[Rating]]&gt;=4.5,"Excellent",
IF(Restaurants[[#This Row],[Rating]]&gt;=4,"Very Good",
IF(Restaurants[[#This Row],[Rating]]&gt;=3.5,"Good","Average/Low")))</f>
        <v>Excellent</v>
      </c>
    </row>
    <row r="4906" spans="1:31" x14ac:dyDescent="0.3">
      <c r="A4906" t="s">
        <v>224</v>
      </c>
      <c r="B4906" t="s">
        <v>900</v>
      </c>
      <c r="C4906" t="s">
        <v>50</v>
      </c>
      <c r="D4906" t="s">
        <v>870</v>
      </c>
      <c r="E4906">
        <v>0</v>
      </c>
      <c r="F4906">
        <v>140</v>
      </c>
      <c r="G4906" t="s">
        <v>225</v>
      </c>
      <c r="H4906">
        <v>2012</v>
      </c>
      <c r="I4906">
        <v>48</v>
      </c>
      <c r="J4906">
        <v>4.5999999999999996</v>
      </c>
      <c r="K4906" t="s">
        <v>932</v>
      </c>
      <c r="L4906">
        <v>13</v>
      </c>
      <c r="M4906" t="s">
        <v>204</v>
      </c>
      <c r="N4906" t="s">
        <v>210</v>
      </c>
      <c r="O4906" t="s">
        <v>54</v>
      </c>
      <c r="P4906" t="s">
        <v>36</v>
      </c>
      <c r="Q4906" t="s">
        <v>37</v>
      </c>
      <c r="R4906">
        <v>26</v>
      </c>
      <c r="S4906" t="s">
        <v>36</v>
      </c>
      <c r="T4906" t="s">
        <v>63</v>
      </c>
      <c r="U4906" t="s">
        <v>69</v>
      </c>
      <c r="W4906" t="s">
        <v>149</v>
      </c>
      <c r="X4906">
        <v>166664</v>
      </c>
      <c r="Y4906">
        <v>7912</v>
      </c>
      <c r="Z4906">
        <v>34.052199999999999</v>
      </c>
      <c r="AA4906">
        <v>-118.2437</v>
      </c>
      <c r="AB4906" t="str">
        <f>IF(Restaurants[[#This Row],[Years_Operating]]&lt;5,"New",
IF(Restaurants[[#This Row],[Years_Operating]]&lt;15,"Established","Legacy"))</f>
        <v>Established</v>
      </c>
      <c r="AC4906" t="str">
        <f>IF(Restaurants[[#This Row],[Country]]="India","Yes","No")</f>
        <v>No</v>
      </c>
      <c r="AD4906" t="str">
        <f>IF(AND(Restaurants[[#This Row],[Has Online Delivery]]="Yes",Restaurants[[#This Row],[Has Table Booking]]="Yes"),"Online + Table",
IF(Restaurants[[#This Row],[Has Online Delivery]]="Yes","Online Only",
IF(Restaurants[[#This Row],[Has Table Booking]]="Yes","Table Only","None")))</f>
        <v>Online Only</v>
      </c>
      <c r="AE4906" t="str">
        <f>IF(Restaurants[[#This Row],[Rating]]&gt;=4.5,"Excellent",
IF(Restaurants[[#This Row],[Rating]]&gt;=4,"Very Good",
IF(Restaurants[[#This Row],[Rating]]&gt;=3.5,"Good","Average/Low")))</f>
        <v>Excellent</v>
      </c>
    </row>
    <row r="4907" spans="1:31" x14ac:dyDescent="0.3">
      <c r="A4907" t="s">
        <v>194</v>
      </c>
      <c r="B4907" t="s">
        <v>900</v>
      </c>
      <c r="C4907" t="s">
        <v>50</v>
      </c>
      <c r="D4907" t="s">
        <v>901</v>
      </c>
      <c r="E4907">
        <v>1</v>
      </c>
      <c r="F4907">
        <v>165</v>
      </c>
      <c r="G4907" t="s">
        <v>198</v>
      </c>
      <c r="H4907">
        <v>2013</v>
      </c>
      <c r="I4907">
        <v>40</v>
      </c>
      <c r="J4907">
        <v>4.5999999999999996</v>
      </c>
      <c r="K4907" t="s">
        <v>902</v>
      </c>
      <c r="L4907">
        <v>12</v>
      </c>
      <c r="M4907" t="s">
        <v>160</v>
      </c>
      <c r="N4907" t="s">
        <v>193</v>
      </c>
      <c r="O4907" t="s">
        <v>35</v>
      </c>
      <c r="P4907" t="s">
        <v>36</v>
      </c>
      <c r="Q4907" t="s">
        <v>37</v>
      </c>
      <c r="R4907">
        <v>29</v>
      </c>
      <c r="S4907" t="s">
        <v>37</v>
      </c>
      <c r="T4907" t="s">
        <v>38</v>
      </c>
      <c r="U4907" t="s">
        <v>46</v>
      </c>
      <c r="W4907" t="s">
        <v>70</v>
      </c>
      <c r="X4907">
        <v>477344</v>
      </c>
      <c r="Y4907">
        <v>7053</v>
      </c>
      <c r="Z4907">
        <v>34.052199999999999</v>
      </c>
      <c r="AA4907">
        <v>-118.2437</v>
      </c>
      <c r="AB4907" t="str">
        <f>IF(Restaurants[[#This Row],[Years_Operating]]&lt;5,"New",
IF(Restaurants[[#This Row],[Years_Operating]]&lt;15,"Established","Legacy"))</f>
        <v>Established</v>
      </c>
      <c r="AC4907" t="str">
        <f>IF(Restaurants[[#This Row],[Country]]="India","Yes","No")</f>
        <v>No</v>
      </c>
      <c r="AD4907" t="str">
        <f>IF(AND(Restaurants[[#This Row],[Has Online Delivery]]="Yes",Restaurants[[#This Row],[Has Table Booking]]="Yes"),"Online + Table",
IF(Restaurants[[#This Row],[Has Online Delivery]]="Yes","Online Only",
IF(Restaurants[[#This Row],[Has Table Booking]]="Yes","Table Only","None")))</f>
        <v>Online Only</v>
      </c>
      <c r="AE4907" t="str">
        <f>IF(Restaurants[[#This Row],[Rating]]&gt;=4.5,"Excellent",
IF(Restaurants[[#This Row],[Rating]]&gt;=4,"Very Good",
IF(Restaurants[[#This Row],[Rating]]&gt;=3.5,"Good","Average/Low")))</f>
        <v>Excellent</v>
      </c>
    </row>
    <row r="4908" spans="1:31" x14ac:dyDescent="0.3">
      <c r="A4908" t="s">
        <v>141</v>
      </c>
      <c r="B4908" t="s">
        <v>862</v>
      </c>
      <c r="C4908" t="s">
        <v>251</v>
      </c>
      <c r="D4908" t="s">
        <v>258</v>
      </c>
      <c r="E4908">
        <v>2</v>
      </c>
      <c r="F4908">
        <v>450</v>
      </c>
      <c r="G4908" t="s">
        <v>142</v>
      </c>
      <c r="H4908">
        <v>2003</v>
      </c>
      <c r="I4908">
        <v>40</v>
      </c>
      <c r="J4908">
        <v>4.8</v>
      </c>
      <c r="K4908" t="s">
        <v>259</v>
      </c>
      <c r="L4908">
        <v>22</v>
      </c>
      <c r="M4908" t="s">
        <v>62</v>
      </c>
      <c r="N4908" t="s">
        <v>143</v>
      </c>
      <c r="O4908" t="s">
        <v>35</v>
      </c>
      <c r="P4908" t="s">
        <v>37</v>
      </c>
      <c r="Q4908" t="s">
        <v>36</v>
      </c>
      <c r="R4908">
        <v>73</v>
      </c>
      <c r="S4908" t="s">
        <v>36</v>
      </c>
      <c r="T4908" t="s">
        <v>63</v>
      </c>
      <c r="U4908" t="s">
        <v>46</v>
      </c>
      <c r="V4908" t="s">
        <v>2093</v>
      </c>
      <c r="W4908" t="s">
        <v>132</v>
      </c>
      <c r="X4908">
        <v>349492</v>
      </c>
      <c r="Y4908">
        <v>1818</v>
      </c>
      <c r="Z4908">
        <v>21.170200000000001</v>
      </c>
      <c r="AA4908">
        <v>72.831100000000006</v>
      </c>
      <c r="AB4908" t="str">
        <f>IF(Restaurants[[#This Row],[Years_Operating]]&lt;5,"New",
IF(Restaurants[[#This Row],[Years_Operating]]&lt;15,"Established","Legacy"))</f>
        <v>Legacy</v>
      </c>
      <c r="AC4908" t="str">
        <f>IF(Restaurants[[#This Row],[Country]]="India","Yes","No")</f>
        <v>Yes</v>
      </c>
      <c r="AD4908" t="str">
        <f>IF(AND(Restaurants[[#This Row],[Has Online Delivery]]="Yes",Restaurants[[#This Row],[Has Table Booking]]="Yes"),"Online + Table",
IF(Restaurants[[#This Row],[Has Online Delivery]]="Yes","Online Only",
IF(Restaurants[[#This Row],[Has Table Booking]]="Yes","Table Only","None")))</f>
        <v>Table Only</v>
      </c>
      <c r="AE4908" t="str">
        <f>IF(Restaurants[[#This Row],[Rating]]&gt;=4.5,"Excellent",
IF(Restaurants[[#This Row],[Rating]]&gt;=4,"Very Good",
IF(Restaurants[[#This Row],[Rating]]&gt;=3.5,"Good","Average/Low")))</f>
        <v>Excellent</v>
      </c>
    </row>
    <row r="4909" spans="1:31" x14ac:dyDescent="0.3">
      <c r="A4909" t="s">
        <v>100</v>
      </c>
      <c r="B4909" t="s">
        <v>290</v>
      </c>
      <c r="C4909" t="s">
        <v>251</v>
      </c>
      <c r="D4909" t="s">
        <v>863</v>
      </c>
      <c r="E4909">
        <v>3</v>
      </c>
      <c r="F4909">
        <v>385</v>
      </c>
      <c r="G4909" t="s">
        <v>102</v>
      </c>
      <c r="H4909">
        <v>2003</v>
      </c>
      <c r="I4909">
        <v>55</v>
      </c>
      <c r="J4909">
        <v>4.8</v>
      </c>
      <c r="K4909" t="s">
        <v>994</v>
      </c>
      <c r="L4909">
        <v>22</v>
      </c>
      <c r="M4909" t="s">
        <v>33</v>
      </c>
      <c r="N4909" t="s">
        <v>34</v>
      </c>
      <c r="O4909" t="s">
        <v>35</v>
      </c>
      <c r="P4909" t="s">
        <v>36</v>
      </c>
      <c r="Q4909" t="s">
        <v>36</v>
      </c>
      <c r="R4909">
        <v>64</v>
      </c>
      <c r="S4909" t="s">
        <v>36</v>
      </c>
      <c r="T4909" t="s">
        <v>63</v>
      </c>
      <c r="U4909" t="s">
        <v>39</v>
      </c>
      <c r="V4909" t="s">
        <v>2094</v>
      </c>
      <c r="W4909" t="s">
        <v>80</v>
      </c>
      <c r="X4909">
        <v>391109</v>
      </c>
      <c r="Y4909">
        <v>3286</v>
      </c>
      <c r="Z4909">
        <v>17.385000000000002</v>
      </c>
      <c r="AA4909">
        <v>78.486699999999999</v>
      </c>
      <c r="AB4909" t="str">
        <f>IF(Restaurants[[#This Row],[Years_Operating]]&lt;5,"New",
IF(Restaurants[[#This Row],[Years_Operating]]&lt;15,"Established","Legacy"))</f>
        <v>Legacy</v>
      </c>
      <c r="AC4909" t="str">
        <f>IF(Restaurants[[#This Row],[Country]]="India","Yes","No")</f>
        <v>Yes</v>
      </c>
      <c r="AD4909" t="str">
        <f>IF(AND(Restaurants[[#This Row],[Has Online Delivery]]="Yes",Restaurants[[#This Row],[Has Table Booking]]="Yes"),"Online + Table",
IF(Restaurants[[#This Row],[Has Online Delivery]]="Yes","Online Only",
IF(Restaurants[[#This Row],[Has Table Booking]]="Yes","Table Only","None")))</f>
        <v>Online + Table</v>
      </c>
      <c r="AE4909" t="str">
        <f>IF(Restaurants[[#This Row],[Rating]]&gt;=4.5,"Excellent",
IF(Restaurants[[#This Row],[Rating]]&gt;=4,"Very Good",
IF(Restaurants[[#This Row],[Rating]]&gt;=3.5,"Good","Average/Low")))</f>
        <v>Excellent</v>
      </c>
    </row>
    <row r="4910" spans="1:31" x14ac:dyDescent="0.3">
      <c r="A4910" t="s">
        <v>238</v>
      </c>
      <c r="B4910" t="s">
        <v>195</v>
      </c>
      <c r="C4910" t="s">
        <v>196</v>
      </c>
      <c r="D4910" t="s">
        <v>953</v>
      </c>
      <c r="E4910">
        <v>0</v>
      </c>
      <c r="F4910">
        <v>220</v>
      </c>
      <c r="G4910" t="s">
        <v>242</v>
      </c>
      <c r="H4910">
        <v>2011</v>
      </c>
      <c r="I4910">
        <v>50</v>
      </c>
      <c r="J4910">
        <v>4.5</v>
      </c>
      <c r="K4910" t="s">
        <v>1091</v>
      </c>
      <c r="L4910">
        <v>14</v>
      </c>
      <c r="M4910" t="s">
        <v>160</v>
      </c>
      <c r="N4910" t="s">
        <v>210</v>
      </c>
      <c r="O4910" t="s">
        <v>35</v>
      </c>
      <c r="P4910" t="s">
        <v>36</v>
      </c>
      <c r="Q4910" t="s">
        <v>36</v>
      </c>
      <c r="R4910">
        <v>32</v>
      </c>
      <c r="S4910" t="s">
        <v>37</v>
      </c>
      <c r="T4910" t="s">
        <v>38</v>
      </c>
      <c r="U4910" t="s">
        <v>46</v>
      </c>
      <c r="W4910" t="s">
        <v>64</v>
      </c>
      <c r="X4910">
        <v>59917</v>
      </c>
      <c r="Y4910">
        <v>6576</v>
      </c>
      <c r="Z4910">
        <v>51.507399999999997</v>
      </c>
      <c r="AA4910">
        <v>-0.1278</v>
      </c>
      <c r="AB4910" t="str">
        <f>IF(Restaurants[[#This Row],[Years_Operating]]&lt;5,"New",
IF(Restaurants[[#This Row],[Years_Operating]]&lt;15,"Established","Legacy"))</f>
        <v>Established</v>
      </c>
      <c r="AC4910" t="str">
        <f>IF(Restaurants[[#This Row],[Country]]="India","Yes","No")</f>
        <v>No</v>
      </c>
      <c r="AD4910" t="str">
        <f>IF(AND(Restaurants[[#This Row],[Has Online Delivery]]="Yes",Restaurants[[#This Row],[Has Table Booking]]="Yes"),"Online + Table",
IF(Restaurants[[#This Row],[Has Online Delivery]]="Yes","Online Only",
IF(Restaurants[[#This Row],[Has Table Booking]]="Yes","Table Only","None")))</f>
        <v>Online + Table</v>
      </c>
      <c r="AE4910" t="str">
        <f>IF(Restaurants[[#This Row],[Rating]]&gt;=4.5,"Excellent",
IF(Restaurants[[#This Row],[Rating]]&gt;=4,"Very Good",
IF(Restaurants[[#This Row],[Rating]]&gt;=3.5,"Good","Average/Low")))</f>
        <v>Excellent</v>
      </c>
    </row>
    <row r="4911" spans="1:31" x14ac:dyDescent="0.3">
      <c r="A4911" t="s">
        <v>124</v>
      </c>
      <c r="B4911" t="s">
        <v>876</v>
      </c>
      <c r="C4911" t="s">
        <v>877</v>
      </c>
      <c r="D4911" t="s">
        <v>878</v>
      </c>
      <c r="E4911">
        <v>3</v>
      </c>
      <c r="F4911">
        <v>385</v>
      </c>
      <c r="G4911" t="s">
        <v>127</v>
      </c>
      <c r="H4911">
        <v>2005</v>
      </c>
      <c r="I4911">
        <v>64</v>
      </c>
      <c r="J4911">
        <v>4.7</v>
      </c>
      <c r="K4911" t="s">
        <v>879</v>
      </c>
      <c r="L4911">
        <v>20</v>
      </c>
      <c r="M4911" t="s">
        <v>33</v>
      </c>
      <c r="N4911" t="s">
        <v>34</v>
      </c>
      <c r="O4911" t="s">
        <v>54</v>
      </c>
      <c r="P4911" t="s">
        <v>37</v>
      </c>
      <c r="Q4911" t="s">
        <v>36</v>
      </c>
      <c r="R4911">
        <v>39</v>
      </c>
      <c r="S4911" t="s">
        <v>37</v>
      </c>
      <c r="T4911" t="s">
        <v>86</v>
      </c>
      <c r="U4911" t="s">
        <v>46</v>
      </c>
      <c r="W4911" t="s">
        <v>40</v>
      </c>
      <c r="X4911">
        <v>262916</v>
      </c>
      <c r="Y4911">
        <v>4371</v>
      </c>
      <c r="Z4911">
        <v>-33.8688</v>
      </c>
      <c r="AA4911">
        <v>151.20930000000001</v>
      </c>
      <c r="AB4911" t="str">
        <f>IF(Restaurants[[#This Row],[Years_Operating]]&lt;5,"New",
IF(Restaurants[[#This Row],[Years_Operating]]&lt;15,"Established","Legacy"))</f>
        <v>Legacy</v>
      </c>
      <c r="AC4911" t="str">
        <f>IF(Restaurants[[#This Row],[Country]]="India","Yes","No")</f>
        <v>No</v>
      </c>
      <c r="AD4911" t="str">
        <f>IF(AND(Restaurants[[#This Row],[Has Online Delivery]]="Yes",Restaurants[[#This Row],[Has Table Booking]]="Yes"),"Online + Table",
IF(Restaurants[[#This Row],[Has Online Delivery]]="Yes","Online Only",
IF(Restaurants[[#This Row],[Has Table Booking]]="Yes","Table Only","None")))</f>
        <v>Table Only</v>
      </c>
      <c r="AE4911" t="str">
        <f>IF(Restaurants[[#This Row],[Rating]]&gt;=4.5,"Excellent",
IF(Restaurants[[#This Row],[Rating]]&gt;=4,"Very Good",
IF(Restaurants[[#This Row],[Rating]]&gt;=3.5,"Good","Average/Low")))</f>
        <v>Excellent</v>
      </c>
    </row>
    <row r="4912" spans="1:31" x14ac:dyDescent="0.3">
      <c r="A4912" t="s">
        <v>48</v>
      </c>
      <c r="B4912" t="s">
        <v>93</v>
      </c>
      <c r="C4912" t="s">
        <v>50</v>
      </c>
      <c r="D4912" t="s">
        <v>870</v>
      </c>
      <c r="E4912">
        <v>3</v>
      </c>
      <c r="F4912">
        <v>390</v>
      </c>
      <c r="G4912" t="s">
        <v>52</v>
      </c>
      <c r="H4912">
        <v>1994</v>
      </c>
      <c r="I4912">
        <v>60</v>
      </c>
      <c r="J4912">
        <v>4.9000000000000004</v>
      </c>
      <c r="K4912" t="s">
        <v>871</v>
      </c>
      <c r="L4912">
        <v>31</v>
      </c>
      <c r="M4912" t="s">
        <v>33</v>
      </c>
      <c r="N4912" t="s">
        <v>34</v>
      </c>
      <c r="O4912" t="s">
        <v>54</v>
      </c>
      <c r="P4912" t="s">
        <v>37</v>
      </c>
      <c r="Q4912" t="s">
        <v>37</v>
      </c>
      <c r="R4912">
        <v>21</v>
      </c>
      <c r="S4912" t="s">
        <v>36</v>
      </c>
      <c r="T4912" t="s">
        <v>55</v>
      </c>
      <c r="U4912" t="s">
        <v>39</v>
      </c>
      <c r="W4912" t="s">
        <v>47</v>
      </c>
      <c r="X4912">
        <v>430608</v>
      </c>
      <c r="Y4912">
        <v>4735</v>
      </c>
      <c r="Z4912">
        <v>37.774900000000002</v>
      </c>
      <c r="AA4912">
        <v>-122.4194</v>
      </c>
      <c r="AB4912" t="str">
        <f>IF(Restaurants[[#This Row],[Years_Operating]]&lt;5,"New",
IF(Restaurants[[#This Row],[Years_Operating]]&lt;15,"Established","Legacy"))</f>
        <v>Legacy</v>
      </c>
      <c r="AC4912" t="str">
        <f>IF(Restaurants[[#This Row],[Country]]="India","Yes","No")</f>
        <v>No</v>
      </c>
      <c r="AD4912" t="str">
        <f>IF(AND(Restaurants[[#This Row],[Has Online Delivery]]="Yes",Restaurants[[#This Row],[Has Table Booking]]="Yes"),"Online + Table",
IF(Restaurants[[#This Row],[Has Online Delivery]]="Yes","Online Only",
IF(Restaurants[[#This Row],[Has Table Booking]]="Yes","Table Only","None")))</f>
        <v>None</v>
      </c>
      <c r="AE4912" t="str">
        <f>IF(Restaurants[[#This Row],[Rating]]&gt;=4.5,"Excellent",
IF(Restaurants[[#This Row],[Rating]]&gt;=4,"Very Good",
IF(Restaurants[[#This Row],[Rating]]&gt;=3.5,"Good","Average/Low")))</f>
        <v>Excellent</v>
      </c>
    </row>
    <row r="4913" spans="1:31" x14ac:dyDescent="0.3">
      <c r="A4913" t="s">
        <v>161</v>
      </c>
      <c r="B4913" t="s">
        <v>873</v>
      </c>
      <c r="C4913" t="s">
        <v>29</v>
      </c>
      <c r="D4913" t="s">
        <v>886</v>
      </c>
      <c r="E4913">
        <v>2</v>
      </c>
      <c r="F4913">
        <v>275</v>
      </c>
      <c r="G4913" t="s">
        <v>163</v>
      </c>
      <c r="H4913">
        <v>2003</v>
      </c>
      <c r="I4913">
        <v>36</v>
      </c>
      <c r="J4913">
        <v>4.7</v>
      </c>
      <c r="K4913" t="s">
        <v>887</v>
      </c>
      <c r="L4913">
        <v>22</v>
      </c>
      <c r="M4913" t="s">
        <v>33</v>
      </c>
      <c r="N4913" t="s">
        <v>143</v>
      </c>
      <c r="O4913" t="s">
        <v>45</v>
      </c>
      <c r="P4913" t="s">
        <v>37</v>
      </c>
      <c r="Q4913" t="s">
        <v>36</v>
      </c>
      <c r="R4913">
        <v>31</v>
      </c>
      <c r="S4913" t="s">
        <v>37</v>
      </c>
      <c r="T4913" t="s">
        <v>63</v>
      </c>
      <c r="U4913" t="s">
        <v>32</v>
      </c>
      <c r="W4913" t="s">
        <v>132</v>
      </c>
      <c r="X4913">
        <v>245753</v>
      </c>
      <c r="Y4913">
        <v>3699</v>
      </c>
      <c r="Z4913">
        <v>45.464199999999998</v>
      </c>
      <c r="AA4913">
        <v>9.19</v>
      </c>
      <c r="AB4913" t="str">
        <f>IF(Restaurants[[#This Row],[Years_Operating]]&lt;5,"New",
IF(Restaurants[[#This Row],[Years_Operating]]&lt;15,"Established","Legacy"))</f>
        <v>Legacy</v>
      </c>
      <c r="AC4913" t="str">
        <f>IF(Restaurants[[#This Row],[Country]]="India","Yes","No")</f>
        <v>No</v>
      </c>
      <c r="AD4913" t="str">
        <f>IF(AND(Restaurants[[#This Row],[Has Online Delivery]]="Yes",Restaurants[[#This Row],[Has Table Booking]]="Yes"),"Online + Table",
IF(Restaurants[[#This Row],[Has Online Delivery]]="Yes","Online Only",
IF(Restaurants[[#This Row],[Has Table Booking]]="Yes","Table Only","None")))</f>
        <v>Table Only</v>
      </c>
      <c r="AE4913" t="str">
        <f>IF(Restaurants[[#This Row],[Rating]]&gt;=4.5,"Excellent",
IF(Restaurants[[#This Row],[Rating]]&gt;=4,"Very Good",
IF(Restaurants[[#This Row],[Rating]]&gt;=3.5,"Good","Average/Low")))</f>
        <v>Excellent</v>
      </c>
    </row>
    <row r="4914" spans="1:31" x14ac:dyDescent="0.3">
      <c r="A4914" t="s">
        <v>57</v>
      </c>
      <c r="B4914" t="s">
        <v>921</v>
      </c>
      <c r="C4914" t="s">
        <v>251</v>
      </c>
      <c r="D4914" t="s">
        <v>267</v>
      </c>
      <c r="E4914">
        <v>3</v>
      </c>
      <c r="F4914">
        <v>425</v>
      </c>
      <c r="G4914" t="s">
        <v>61</v>
      </c>
      <c r="H4914">
        <v>1986</v>
      </c>
      <c r="I4914">
        <v>40</v>
      </c>
      <c r="J4914">
        <v>4.9000000000000004</v>
      </c>
      <c r="K4914" t="s">
        <v>268</v>
      </c>
      <c r="L4914">
        <v>39</v>
      </c>
      <c r="M4914" t="s">
        <v>62</v>
      </c>
      <c r="N4914" t="s">
        <v>34</v>
      </c>
      <c r="O4914" t="s">
        <v>35</v>
      </c>
      <c r="P4914" t="s">
        <v>36</v>
      </c>
      <c r="Q4914" t="s">
        <v>36</v>
      </c>
      <c r="R4914">
        <v>68</v>
      </c>
      <c r="S4914" t="s">
        <v>36</v>
      </c>
      <c r="T4914" t="s">
        <v>38</v>
      </c>
      <c r="U4914" t="s">
        <v>46</v>
      </c>
      <c r="V4914" t="s">
        <v>2095</v>
      </c>
      <c r="W4914" t="s">
        <v>149</v>
      </c>
      <c r="X4914">
        <v>420163</v>
      </c>
      <c r="Y4914">
        <v>7622</v>
      </c>
      <c r="Z4914">
        <v>26.912400000000002</v>
      </c>
      <c r="AA4914">
        <v>75.787300000000002</v>
      </c>
      <c r="AB4914" t="str">
        <f>IF(Restaurants[[#This Row],[Years_Operating]]&lt;5,"New",
IF(Restaurants[[#This Row],[Years_Operating]]&lt;15,"Established","Legacy"))</f>
        <v>Legacy</v>
      </c>
      <c r="AC4914" t="str">
        <f>IF(Restaurants[[#This Row],[Country]]="India","Yes","No")</f>
        <v>Yes</v>
      </c>
      <c r="AD4914" t="str">
        <f>IF(AND(Restaurants[[#This Row],[Has Online Delivery]]="Yes",Restaurants[[#This Row],[Has Table Booking]]="Yes"),"Online + Table",
IF(Restaurants[[#This Row],[Has Online Delivery]]="Yes","Online Only",
IF(Restaurants[[#This Row],[Has Table Booking]]="Yes","Table Only","None")))</f>
        <v>Online + Table</v>
      </c>
      <c r="AE4914" t="str">
        <f>IF(Restaurants[[#This Row],[Rating]]&gt;=4.5,"Excellent",
IF(Restaurants[[#This Row],[Rating]]&gt;=4,"Very Good",
IF(Restaurants[[#This Row],[Rating]]&gt;=3.5,"Good","Average/Low")))</f>
        <v>Excellent</v>
      </c>
    </row>
    <row r="4915" spans="1:31" x14ac:dyDescent="0.3">
      <c r="A4915" t="s">
        <v>41</v>
      </c>
      <c r="B4915" t="s">
        <v>77</v>
      </c>
      <c r="C4915" t="s">
        <v>50</v>
      </c>
      <c r="D4915" t="s">
        <v>916</v>
      </c>
      <c r="E4915">
        <v>3</v>
      </c>
      <c r="F4915">
        <v>320</v>
      </c>
      <c r="G4915" t="s">
        <v>44</v>
      </c>
      <c r="H4915">
        <v>2008</v>
      </c>
      <c r="I4915">
        <v>32</v>
      </c>
      <c r="J4915">
        <v>4.9000000000000004</v>
      </c>
      <c r="K4915" t="s">
        <v>930</v>
      </c>
      <c r="L4915">
        <v>17</v>
      </c>
      <c r="M4915" t="s">
        <v>33</v>
      </c>
      <c r="N4915" t="s">
        <v>34</v>
      </c>
      <c r="O4915" t="s">
        <v>45</v>
      </c>
      <c r="P4915" t="s">
        <v>36</v>
      </c>
      <c r="Q4915" t="s">
        <v>37</v>
      </c>
      <c r="R4915">
        <v>20</v>
      </c>
      <c r="S4915" t="s">
        <v>36</v>
      </c>
      <c r="T4915" t="s">
        <v>55</v>
      </c>
      <c r="U4915" t="s">
        <v>32</v>
      </c>
      <c r="W4915" t="s">
        <v>40</v>
      </c>
      <c r="X4915">
        <v>227977</v>
      </c>
      <c r="Y4915">
        <v>808</v>
      </c>
      <c r="Z4915">
        <v>40.712800000000001</v>
      </c>
      <c r="AA4915">
        <v>-74.006</v>
      </c>
      <c r="AB4915" t="str">
        <f>IF(Restaurants[[#This Row],[Years_Operating]]&lt;5,"New",
IF(Restaurants[[#This Row],[Years_Operating]]&lt;15,"Established","Legacy"))</f>
        <v>Legacy</v>
      </c>
      <c r="AC4915" t="str">
        <f>IF(Restaurants[[#This Row],[Country]]="India","Yes","No")</f>
        <v>No</v>
      </c>
      <c r="AD4915" t="str">
        <f>IF(AND(Restaurants[[#This Row],[Has Online Delivery]]="Yes",Restaurants[[#This Row],[Has Table Booking]]="Yes"),"Online + Table",
IF(Restaurants[[#This Row],[Has Online Delivery]]="Yes","Online Only",
IF(Restaurants[[#This Row],[Has Table Booking]]="Yes","Table Only","None")))</f>
        <v>Online Only</v>
      </c>
      <c r="AE4915" t="str">
        <f>IF(Restaurants[[#This Row],[Rating]]&gt;=4.5,"Excellent",
IF(Restaurants[[#This Row],[Rating]]&gt;=4,"Very Good",
IF(Restaurants[[#This Row],[Rating]]&gt;=3.5,"Good","Average/Low")))</f>
        <v>Excellent</v>
      </c>
    </row>
    <row r="4916" spans="1:31" x14ac:dyDescent="0.3">
      <c r="A4916" t="s">
        <v>173</v>
      </c>
      <c r="B4916" t="s">
        <v>921</v>
      </c>
      <c r="C4916" t="s">
        <v>251</v>
      </c>
      <c r="D4916" t="s">
        <v>252</v>
      </c>
      <c r="E4916">
        <v>2</v>
      </c>
      <c r="F4916">
        <v>285</v>
      </c>
      <c r="G4916" t="s">
        <v>174</v>
      </c>
      <c r="H4916">
        <v>2010</v>
      </c>
      <c r="I4916">
        <v>30</v>
      </c>
      <c r="J4916">
        <v>4.7</v>
      </c>
      <c r="K4916" t="s">
        <v>253</v>
      </c>
      <c r="L4916">
        <v>15</v>
      </c>
      <c r="M4916" t="s">
        <v>33</v>
      </c>
      <c r="N4916" t="s">
        <v>143</v>
      </c>
      <c r="O4916" t="s">
        <v>45</v>
      </c>
      <c r="P4916" t="s">
        <v>37</v>
      </c>
      <c r="Q4916" t="s">
        <v>36</v>
      </c>
      <c r="R4916">
        <v>66</v>
      </c>
      <c r="S4916" t="s">
        <v>37</v>
      </c>
      <c r="T4916" t="s">
        <v>63</v>
      </c>
      <c r="U4916" t="s">
        <v>46</v>
      </c>
      <c r="V4916" t="s">
        <v>2096</v>
      </c>
      <c r="W4916" t="s">
        <v>40</v>
      </c>
      <c r="X4916">
        <v>426502</v>
      </c>
      <c r="Y4916">
        <v>1347</v>
      </c>
      <c r="Z4916">
        <v>26.912400000000002</v>
      </c>
      <c r="AA4916">
        <v>75.787300000000002</v>
      </c>
      <c r="AB4916" t="str">
        <f>IF(Restaurants[[#This Row],[Years_Operating]]&lt;5,"New",
IF(Restaurants[[#This Row],[Years_Operating]]&lt;15,"Established","Legacy"))</f>
        <v>Legacy</v>
      </c>
      <c r="AC4916" t="str">
        <f>IF(Restaurants[[#This Row],[Country]]="India","Yes","No")</f>
        <v>Yes</v>
      </c>
      <c r="AD4916" t="str">
        <f>IF(AND(Restaurants[[#This Row],[Has Online Delivery]]="Yes",Restaurants[[#This Row],[Has Table Booking]]="Yes"),"Online + Table",
IF(Restaurants[[#This Row],[Has Online Delivery]]="Yes","Online Only",
IF(Restaurants[[#This Row],[Has Table Booking]]="Yes","Table Only","None")))</f>
        <v>Table Only</v>
      </c>
      <c r="AE4916" t="str">
        <f>IF(Restaurants[[#This Row],[Rating]]&gt;=4.5,"Excellent",
IF(Restaurants[[#This Row],[Rating]]&gt;=4,"Very Good",
IF(Restaurants[[#This Row],[Rating]]&gt;=3.5,"Good","Average/Low")))</f>
        <v>Excellent</v>
      </c>
    </row>
    <row r="4917" spans="1:31" x14ac:dyDescent="0.3">
      <c r="A4917" t="s">
        <v>117</v>
      </c>
      <c r="B4917" t="s">
        <v>275</v>
      </c>
      <c r="C4917" t="s">
        <v>251</v>
      </c>
      <c r="D4917" t="s">
        <v>278</v>
      </c>
      <c r="E4917">
        <v>3</v>
      </c>
      <c r="F4917">
        <v>420</v>
      </c>
      <c r="G4917" t="s">
        <v>121</v>
      </c>
      <c r="H4917">
        <v>2007</v>
      </c>
      <c r="I4917">
        <v>40</v>
      </c>
      <c r="J4917">
        <v>4.7</v>
      </c>
      <c r="K4917" t="s">
        <v>279</v>
      </c>
      <c r="L4917">
        <v>18</v>
      </c>
      <c r="M4917" t="s">
        <v>62</v>
      </c>
      <c r="N4917" t="s">
        <v>34</v>
      </c>
      <c r="O4917" t="s">
        <v>35</v>
      </c>
      <c r="P4917" t="s">
        <v>37</v>
      </c>
      <c r="Q4917" t="s">
        <v>37</v>
      </c>
      <c r="R4917">
        <v>52</v>
      </c>
      <c r="S4917" t="s">
        <v>36</v>
      </c>
      <c r="T4917" t="s">
        <v>86</v>
      </c>
      <c r="U4917" t="s">
        <v>32</v>
      </c>
      <c r="V4917" t="s">
        <v>2097</v>
      </c>
      <c r="W4917" t="s">
        <v>40</v>
      </c>
      <c r="X4917">
        <v>482078</v>
      </c>
      <c r="Y4917">
        <v>1137</v>
      </c>
      <c r="Z4917">
        <v>18.520399999999999</v>
      </c>
      <c r="AA4917">
        <v>73.856700000000004</v>
      </c>
      <c r="AB4917" t="str">
        <f>IF(Restaurants[[#This Row],[Years_Operating]]&lt;5,"New",
IF(Restaurants[[#This Row],[Years_Operating]]&lt;15,"Established","Legacy"))</f>
        <v>Legacy</v>
      </c>
      <c r="AC4917" t="str">
        <f>IF(Restaurants[[#This Row],[Country]]="India","Yes","No")</f>
        <v>Yes</v>
      </c>
      <c r="AD4917" t="str">
        <f>IF(AND(Restaurants[[#This Row],[Has Online Delivery]]="Yes",Restaurants[[#This Row],[Has Table Booking]]="Yes"),"Online + Table",
IF(Restaurants[[#This Row],[Has Online Delivery]]="Yes","Online Only",
IF(Restaurants[[#This Row],[Has Table Booking]]="Yes","Table Only","None")))</f>
        <v>None</v>
      </c>
      <c r="AE4917" t="str">
        <f>IF(Restaurants[[#This Row],[Rating]]&gt;=4.5,"Excellent",
IF(Restaurants[[#This Row],[Rating]]&gt;=4,"Very Good",
IF(Restaurants[[#This Row],[Rating]]&gt;=3.5,"Good","Average/Low")))</f>
        <v>Excellent</v>
      </c>
    </row>
    <row r="4918" spans="1:31" x14ac:dyDescent="0.3">
      <c r="A4918" t="s">
        <v>202</v>
      </c>
      <c r="B4918" t="s">
        <v>866</v>
      </c>
      <c r="C4918" t="s">
        <v>251</v>
      </c>
      <c r="D4918" t="s">
        <v>263</v>
      </c>
      <c r="E4918">
        <v>1</v>
      </c>
      <c r="F4918">
        <v>95</v>
      </c>
      <c r="G4918" t="s">
        <v>203</v>
      </c>
      <c r="H4918">
        <v>2011</v>
      </c>
      <c r="I4918">
        <v>28</v>
      </c>
      <c r="J4918">
        <v>4.5</v>
      </c>
      <c r="K4918" t="s">
        <v>273</v>
      </c>
      <c r="L4918">
        <v>14</v>
      </c>
      <c r="M4918" t="s">
        <v>204</v>
      </c>
      <c r="N4918" t="s">
        <v>193</v>
      </c>
      <c r="O4918" t="s">
        <v>35</v>
      </c>
      <c r="P4918" t="s">
        <v>37</v>
      </c>
      <c r="Q4918" t="s">
        <v>36</v>
      </c>
      <c r="R4918">
        <v>30</v>
      </c>
      <c r="S4918" t="s">
        <v>36</v>
      </c>
      <c r="T4918" t="s">
        <v>55</v>
      </c>
      <c r="U4918" t="s">
        <v>46</v>
      </c>
      <c r="V4918" t="s">
        <v>2098</v>
      </c>
      <c r="W4918" t="s">
        <v>40</v>
      </c>
      <c r="X4918">
        <v>126028</v>
      </c>
      <c r="Y4918">
        <v>4524</v>
      </c>
      <c r="Z4918">
        <v>23.022500000000001</v>
      </c>
      <c r="AA4918">
        <v>72.571399999999997</v>
      </c>
      <c r="AB4918" t="str">
        <f>IF(Restaurants[[#This Row],[Years_Operating]]&lt;5,"New",
IF(Restaurants[[#This Row],[Years_Operating]]&lt;15,"Established","Legacy"))</f>
        <v>Established</v>
      </c>
      <c r="AC4918" t="str">
        <f>IF(Restaurants[[#This Row],[Country]]="India","Yes","No")</f>
        <v>Yes</v>
      </c>
      <c r="AD4918" t="str">
        <f>IF(AND(Restaurants[[#This Row],[Has Online Delivery]]="Yes",Restaurants[[#This Row],[Has Table Booking]]="Yes"),"Online + Table",
IF(Restaurants[[#This Row],[Has Online Delivery]]="Yes","Online Only",
IF(Restaurants[[#This Row],[Has Table Booking]]="Yes","Table Only","None")))</f>
        <v>Table Only</v>
      </c>
      <c r="AE4918" t="str">
        <f>IF(Restaurants[[#This Row],[Rating]]&gt;=4.5,"Excellent",
IF(Restaurants[[#This Row],[Rating]]&gt;=4,"Very Good",
IF(Restaurants[[#This Row],[Rating]]&gt;=3.5,"Good","Average/Low")))</f>
        <v>Excellent</v>
      </c>
    </row>
    <row r="4919" spans="1:31" x14ac:dyDescent="0.3">
      <c r="A4919" t="s">
        <v>97</v>
      </c>
      <c r="B4919" t="s">
        <v>973</v>
      </c>
      <c r="C4919" t="s">
        <v>196</v>
      </c>
      <c r="D4919" t="s">
        <v>928</v>
      </c>
      <c r="E4919">
        <v>3</v>
      </c>
      <c r="F4919">
        <v>298</v>
      </c>
      <c r="G4919" t="s">
        <v>99</v>
      </c>
      <c r="H4919">
        <v>2010</v>
      </c>
      <c r="I4919">
        <v>56</v>
      </c>
      <c r="J4919">
        <v>4.8</v>
      </c>
      <c r="K4919" t="s">
        <v>929</v>
      </c>
      <c r="L4919">
        <v>15</v>
      </c>
      <c r="M4919" t="s">
        <v>33</v>
      </c>
      <c r="N4919" t="s">
        <v>34</v>
      </c>
      <c r="O4919" t="s">
        <v>54</v>
      </c>
      <c r="P4919" t="s">
        <v>37</v>
      </c>
      <c r="Q4919" t="s">
        <v>37</v>
      </c>
      <c r="R4919">
        <v>45</v>
      </c>
      <c r="S4919" t="s">
        <v>37</v>
      </c>
      <c r="T4919" t="s">
        <v>38</v>
      </c>
      <c r="U4919" t="s">
        <v>32</v>
      </c>
      <c r="W4919" t="s">
        <v>40</v>
      </c>
      <c r="X4919">
        <v>181504</v>
      </c>
      <c r="Y4919">
        <v>1171</v>
      </c>
      <c r="Z4919">
        <v>52.486199999999997</v>
      </c>
      <c r="AA4919">
        <v>-1.8904000000000001</v>
      </c>
      <c r="AB4919" t="str">
        <f>IF(Restaurants[[#This Row],[Years_Operating]]&lt;5,"New",
IF(Restaurants[[#This Row],[Years_Operating]]&lt;15,"Established","Legacy"))</f>
        <v>Legacy</v>
      </c>
      <c r="AC4919" t="str">
        <f>IF(Restaurants[[#This Row],[Country]]="India","Yes","No")</f>
        <v>No</v>
      </c>
      <c r="AD4919" t="str">
        <f>IF(AND(Restaurants[[#This Row],[Has Online Delivery]]="Yes",Restaurants[[#This Row],[Has Table Booking]]="Yes"),"Online + Table",
IF(Restaurants[[#This Row],[Has Online Delivery]]="Yes","Online Only",
IF(Restaurants[[#This Row],[Has Table Booking]]="Yes","Table Only","None")))</f>
        <v>None</v>
      </c>
      <c r="AE4919" t="str">
        <f>IF(Restaurants[[#This Row],[Rating]]&gt;=4.5,"Excellent",
IF(Restaurants[[#This Row],[Rating]]&gt;=4,"Very Good",
IF(Restaurants[[#This Row],[Rating]]&gt;=3.5,"Good","Average/Low")))</f>
        <v>Excellent</v>
      </c>
    </row>
    <row r="4920" spans="1:31" x14ac:dyDescent="0.3">
      <c r="A4920" t="s">
        <v>122</v>
      </c>
      <c r="B4920" t="s">
        <v>93</v>
      </c>
      <c r="C4920" t="s">
        <v>50</v>
      </c>
      <c r="D4920" t="s">
        <v>870</v>
      </c>
      <c r="E4920">
        <v>3</v>
      </c>
      <c r="F4920">
        <v>365</v>
      </c>
      <c r="G4920" t="s">
        <v>123</v>
      </c>
      <c r="H4920">
        <v>1998</v>
      </c>
      <c r="I4920">
        <v>80</v>
      </c>
      <c r="J4920">
        <v>4.7</v>
      </c>
      <c r="K4920" t="s">
        <v>932</v>
      </c>
      <c r="L4920">
        <v>27</v>
      </c>
      <c r="M4920" t="s">
        <v>33</v>
      </c>
      <c r="N4920" t="s">
        <v>34</v>
      </c>
      <c r="O4920" t="s">
        <v>54</v>
      </c>
      <c r="P4920" t="s">
        <v>37</v>
      </c>
      <c r="Q4920" t="s">
        <v>36</v>
      </c>
      <c r="R4920">
        <v>57</v>
      </c>
      <c r="S4920" t="s">
        <v>37</v>
      </c>
      <c r="T4920" t="s">
        <v>55</v>
      </c>
      <c r="U4920" t="s">
        <v>69</v>
      </c>
      <c r="W4920" t="s">
        <v>64</v>
      </c>
      <c r="X4920">
        <v>274714</v>
      </c>
      <c r="Y4920">
        <v>1482</v>
      </c>
      <c r="Z4920">
        <v>37.774900000000002</v>
      </c>
      <c r="AA4920">
        <v>-122.4194</v>
      </c>
      <c r="AB4920" t="str">
        <f>IF(Restaurants[[#This Row],[Years_Operating]]&lt;5,"New",
IF(Restaurants[[#This Row],[Years_Operating]]&lt;15,"Established","Legacy"))</f>
        <v>Legacy</v>
      </c>
      <c r="AC4920" t="str">
        <f>IF(Restaurants[[#This Row],[Country]]="India","Yes","No")</f>
        <v>No</v>
      </c>
      <c r="AD4920" t="str">
        <f>IF(AND(Restaurants[[#This Row],[Has Online Delivery]]="Yes",Restaurants[[#This Row],[Has Table Booking]]="Yes"),"Online + Table",
IF(Restaurants[[#This Row],[Has Online Delivery]]="Yes","Online Only",
IF(Restaurants[[#This Row],[Has Table Booking]]="Yes","Table Only","None")))</f>
        <v>Table Only</v>
      </c>
      <c r="AE4920" t="str">
        <f>IF(Restaurants[[#This Row],[Rating]]&gt;=4.5,"Excellent",
IF(Restaurants[[#This Row],[Rating]]&gt;=4,"Very Good",
IF(Restaurants[[#This Row],[Rating]]&gt;=3.5,"Good","Average/Low")))</f>
        <v>Excellent</v>
      </c>
    </row>
    <row r="4921" spans="1:31" x14ac:dyDescent="0.3">
      <c r="A4921" t="s">
        <v>234</v>
      </c>
      <c r="B4921" t="s">
        <v>105</v>
      </c>
      <c r="C4921" t="s">
        <v>29</v>
      </c>
      <c r="D4921" t="s">
        <v>886</v>
      </c>
      <c r="E4921">
        <v>0</v>
      </c>
      <c r="F4921">
        <v>285</v>
      </c>
      <c r="G4921" t="s">
        <v>237</v>
      </c>
      <c r="H4921">
        <v>2004</v>
      </c>
      <c r="I4921">
        <v>70</v>
      </c>
      <c r="J4921">
        <v>4.5999999999999996</v>
      </c>
      <c r="K4921" t="s">
        <v>887</v>
      </c>
      <c r="L4921">
        <v>21</v>
      </c>
      <c r="M4921" t="s">
        <v>33</v>
      </c>
      <c r="N4921" t="s">
        <v>210</v>
      </c>
      <c r="O4921" t="s">
        <v>54</v>
      </c>
      <c r="P4921" t="s">
        <v>37</v>
      </c>
      <c r="Q4921" t="s">
        <v>36</v>
      </c>
      <c r="R4921">
        <v>55</v>
      </c>
      <c r="S4921" t="s">
        <v>36</v>
      </c>
      <c r="T4921" t="s">
        <v>38</v>
      </c>
      <c r="U4921" t="s">
        <v>39</v>
      </c>
      <c r="W4921" t="s">
        <v>108</v>
      </c>
      <c r="X4921">
        <v>349294</v>
      </c>
      <c r="Y4921">
        <v>6914</v>
      </c>
      <c r="Z4921">
        <v>41.902799999999999</v>
      </c>
      <c r="AA4921">
        <v>12.4964</v>
      </c>
      <c r="AB4921" t="str">
        <f>IF(Restaurants[[#This Row],[Years_Operating]]&lt;5,"New",
IF(Restaurants[[#This Row],[Years_Operating]]&lt;15,"Established","Legacy"))</f>
        <v>Legacy</v>
      </c>
      <c r="AC4921" t="str">
        <f>IF(Restaurants[[#This Row],[Country]]="India","Yes","No")</f>
        <v>No</v>
      </c>
      <c r="AD4921" t="str">
        <f>IF(AND(Restaurants[[#This Row],[Has Online Delivery]]="Yes",Restaurants[[#This Row],[Has Table Booking]]="Yes"),"Online + Table",
IF(Restaurants[[#This Row],[Has Online Delivery]]="Yes","Online Only",
IF(Restaurants[[#This Row],[Has Table Booking]]="Yes","Table Only","None")))</f>
        <v>Table Only</v>
      </c>
      <c r="AE4921" t="str">
        <f>IF(Restaurants[[#This Row],[Rating]]&gt;=4.5,"Excellent",
IF(Restaurants[[#This Row],[Rating]]&gt;=4,"Very Good",
IF(Restaurants[[#This Row],[Rating]]&gt;=3.5,"Good","Average/Low")))</f>
        <v>Excellent</v>
      </c>
    </row>
    <row r="4922" spans="1:31" x14ac:dyDescent="0.3">
      <c r="A4922" t="s">
        <v>175</v>
      </c>
      <c r="B4922" t="s">
        <v>882</v>
      </c>
      <c r="C4922" t="s">
        <v>146</v>
      </c>
      <c r="D4922" t="s">
        <v>894</v>
      </c>
      <c r="E4922">
        <v>2</v>
      </c>
      <c r="F4922">
        <v>245</v>
      </c>
      <c r="G4922" t="s">
        <v>177</v>
      </c>
      <c r="H4922">
        <v>2005</v>
      </c>
      <c r="I4922">
        <v>46</v>
      </c>
      <c r="J4922">
        <v>4.7</v>
      </c>
      <c r="K4922" t="s">
        <v>895</v>
      </c>
      <c r="L4922">
        <v>20</v>
      </c>
      <c r="M4922" t="s">
        <v>160</v>
      </c>
      <c r="N4922" t="s">
        <v>143</v>
      </c>
      <c r="O4922" t="s">
        <v>45</v>
      </c>
      <c r="P4922" t="s">
        <v>36</v>
      </c>
      <c r="Q4922" t="s">
        <v>37</v>
      </c>
      <c r="R4922">
        <v>59</v>
      </c>
      <c r="S4922" t="s">
        <v>37</v>
      </c>
      <c r="T4922" t="s">
        <v>38</v>
      </c>
      <c r="U4922" t="s">
        <v>69</v>
      </c>
      <c r="W4922" t="s">
        <v>56</v>
      </c>
      <c r="X4922">
        <v>435567</v>
      </c>
      <c r="Y4922">
        <v>5442</v>
      </c>
      <c r="Z4922">
        <v>35.011600000000001</v>
      </c>
      <c r="AA4922">
        <v>135.7681</v>
      </c>
      <c r="AB4922" t="str">
        <f>IF(Restaurants[[#This Row],[Years_Operating]]&lt;5,"New",
IF(Restaurants[[#This Row],[Years_Operating]]&lt;15,"Established","Legacy"))</f>
        <v>Legacy</v>
      </c>
      <c r="AC4922" t="str">
        <f>IF(Restaurants[[#This Row],[Country]]="India","Yes","No")</f>
        <v>No</v>
      </c>
      <c r="AD4922" t="str">
        <f>IF(AND(Restaurants[[#This Row],[Has Online Delivery]]="Yes",Restaurants[[#This Row],[Has Table Booking]]="Yes"),"Online + Table",
IF(Restaurants[[#This Row],[Has Online Delivery]]="Yes","Online Only",
IF(Restaurants[[#This Row],[Has Table Booking]]="Yes","Table Only","None")))</f>
        <v>Online Only</v>
      </c>
      <c r="AE4922" t="str">
        <f>IF(Restaurants[[#This Row],[Rating]]&gt;=4.5,"Excellent",
IF(Restaurants[[#This Row],[Rating]]&gt;=4,"Very Good",
IF(Restaurants[[#This Row],[Rating]]&gt;=3.5,"Good","Average/Low")))</f>
        <v>Excellent</v>
      </c>
    </row>
    <row r="4923" spans="1:31" x14ac:dyDescent="0.3">
      <c r="A4923" t="s">
        <v>202</v>
      </c>
      <c r="B4923" t="s">
        <v>272</v>
      </c>
      <c r="C4923" t="s">
        <v>251</v>
      </c>
      <c r="D4923" t="s">
        <v>263</v>
      </c>
      <c r="E4923">
        <v>1</v>
      </c>
      <c r="F4923">
        <v>95</v>
      </c>
      <c r="G4923" t="s">
        <v>203</v>
      </c>
      <c r="H4923">
        <v>2011</v>
      </c>
      <c r="I4923">
        <v>28</v>
      </c>
      <c r="J4923">
        <v>4.5</v>
      </c>
      <c r="K4923" t="s">
        <v>273</v>
      </c>
      <c r="L4923">
        <v>14</v>
      </c>
      <c r="M4923" t="s">
        <v>204</v>
      </c>
      <c r="N4923" t="s">
        <v>193</v>
      </c>
      <c r="O4923" t="s">
        <v>35</v>
      </c>
      <c r="P4923" t="s">
        <v>36</v>
      </c>
      <c r="Q4923" t="s">
        <v>36</v>
      </c>
      <c r="R4923">
        <v>54</v>
      </c>
      <c r="S4923" t="s">
        <v>36</v>
      </c>
      <c r="T4923" t="s">
        <v>86</v>
      </c>
      <c r="U4923" t="s">
        <v>46</v>
      </c>
      <c r="V4923" t="s">
        <v>2099</v>
      </c>
      <c r="W4923" t="s">
        <v>64</v>
      </c>
      <c r="X4923">
        <v>27129</v>
      </c>
      <c r="Y4923">
        <v>5178</v>
      </c>
      <c r="Z4923">
        <v>13.082700000000001</v>
      </c>
      <c r="AA4923">
        <v>80.270700000000005</v>
      </c>
      <c r="AB4923" t="str">
        <f>IF(Restaurants[[#This Row],[Years_Operating]]&lt;5,"New",
IF(Restaurants[[#This Row],[Years_Operating]]&lt;15,"Established","Legacy"))</f>
        <v>Established</v>
      </c>
      <c r="AC4923" t="str">
        <f>IF(Restaurants[[#This Row],[Country]]="India","Yes","No")</f>
        <v>Yes</v>
      </c>
      <c r="AD4923" t="str">
        <f>IF(AND(Restaurants[[#This Row],[Has Online Delivery]]="Yes",Restaurants[[#This Row],[Has Table Booking]]="Yes"),"Online + Table",
IF(Restaurants[[#This Row],[Has Online Delivery]]="Yes","Online Only",
IF(Restaurants[[#This Row],[Has Table Booking]]="Yes","Table Only","None")))</f>
        <v>Online + Table</v>
      </c>
      <c r="AE4923" t="str">
        <f>IF(Restaurants[[#This Row],[Rating]]&gt;=4.5,"Excellent",
IF(Restaurants[[#This Row],[Rating]]&gt;=4,"Very Good",
IF(Restaurants[[#This Row],[Rating]]&gt;=3.5,"Good","Average/Low")))</f>
        <v>Excellent</v>
      </c>
    </row>
    <row r="4924" spans="1:31" x14ac:dyDescent="0.3">
      <c r="A4924" t="s">
        <v>220</v>
      </c>
      <c r="B4924" t="s">
        <v>272</v>
      </c>
      <c r="C4924" t="s">
        <v>251</v>
      </c>
      <c r="D4924" t="s">
        <v>252</v>
      </c>
      <c r="E4924">
        <v>0</v>
      </c>
      <c r="F4924">
        <v>195</v>
      </c>
      <c r="G4924" t="s">
        <v>220</v>
      </c>
      <c r="H4924">
        <v>2017</v>
      </c>
      <c r="I4924">
        <v>14</v>
      </c>
      <c r="J4924">
        <v>4.5999999999999996</v>
      </c>
      <c r="K4924" t="s">
        <v>256</v>
      </c>
      <c r="L4924">
        <v>8</v>
      </c>
      <c r="M4924" t="s">
        <v>160</v>
      </c>
      <c r="N4924" t="s">
        <v>210</v>
      </c>
      <c r="O4924" t="s">
        <v>45</v>
      </c>
      <c r="P4924" t="s">
        <v>36</v>
      </c>
      <c r="Q4924" t="s">
        <v>37</v>
      </c>
      <c r="R4924">
        <v>69</v>
      </c>
      <c r="S4924" t="s">
        <v>37</v>
      </c>
      <c r="T4924" t="s">
        <v>38</v>
      </c>
      <c r="U4924" t="s">
        <v>32</v>
      </c>
      <c r="V4924" t="s">
        <v>2100</v>
      </c>
      <c r="W4924" t="s">
        <v>80</v>
      </c>
      <c r="X4924">
        <v>317500</v>
      </c>
      <c r="Y4924">
        <v>2017</v>
      </c>
      <c r="Z4924">
        <v>13.082700000000001</v>
      </c>
      <c r="AA4924">
        <v>80.270700000000005</v>
      </c>
      <c r="AB4924" t="str">
        <f>IF(Restaurants[[#This Row],[Years_Operating]]&lt;5,"New",
IF(Restaurants[[#This Row],[Years_Operating]]&lt;15,"Established","Legacy"))</f>
        <v>Established</v>
      </c>
      <c r="AC4924" t="str">
        <f>IF(Restaurants[[#This Row],[Country]]="India","Yes","No")</f>
        <v>Yes</v>
      </c>
      <c r="AD4924" t="str">
        <f>IF(AND(Restaurants[[#This Row],[Has Online Delivery]]="Yes",Restaurants[[#This Row],[Has Table Booking]]="Yes"),"Online + Table",
IF(Restaurants[[#This Row],[Has Online Delivery]]="Yes","Online Only",
IF(Restaurants[[#This Row],[Has Table Booking]]="Yes","Table Only","None")))</f>
        <v>Online Only</v>
      </c>
      <c r="AE4924" t="str">
        <f>IF(Restaurants[[#This Row],[Rating]]&gt;=4.5,"Excellent",
IF(Restaurants[[#This Row],[Rating]]&gt;=4,"Very Good",
IF(Restaurants[[#This Row],[Rating]]&gt;=3.5,"Good","Average/Low")))</f>
        <v>Excellent</v>
      </c>
    </row>
    <row r="4925" spans="1:31" x14ac:dyDescent="0.3">
      <c r="A4925" t="s">
        <v>238</v>
      </c>
      <c r="B4925" t="s">
        <v>145</v>
      </c>
      <c r="C4925" t="s">
        <v>146</v>
      </c>
      <c r="D4925" t="s">
        <v>905</v>
      </c>
      <c r="E4925">
        <v>0</v>
      </c>
      <c r="F4925">
        <v>220</v>
      </c>
      <c r="G4925" t="s">
        <v>242</v>
      </c>
      <c r="H4925">
        <v>2011</v>
      </c>
      <c r="I4925">
        <v>50</v>
      </c>
      <c r="J4925">
        <v>4.5</v>
      </c>
      <c r="K4925" t="s">
        <v>906</v>
      </c>
      <c r="L4925">
        <v>14</v>
      </c>
      <c r="M4925" t="s">
        <v>160</v>
      </c>
      <c r="N4925" t="s">
        <v>210</v>
      </c>
      <c r="O4925" t="s">
        <v>35</v>
      </c>
      <c r="P4925" t="s">
        <v>37</v>
      </c>
      <c r="Q4925" t="s">
        <v>37</v>
      </c>
      <c r="R4925">
        <v>65</v>
      </c>
      <c r="S4925" t="s">
        <v>37</v>
      </c>
      <c r="T4925" t="s">
        <v>55</v>
      </c>
      <c r="U4925" t="s">
        <v>32</v>
      </c>
      <c r="W4925" t="s">
        <v>47</v>
      </c>
      <c r="X4925">
        <v>267765</v>
      </c>
      <c r="Y4925">
        <v>618</v>
      </c>
      <c r="Z4925">
        <v>35.689500000000002</v>
      </c>
      <c r="AA4925">
        <v>139.6917</v>
      </c>
      <c r="AB4925" t="str">
        <f>IF(Restaurants[[#This Row],[Years_Operating]]&lt;5,"New",
IF(Restaurants[[#This Row],[Years_Operating]]&lt;15,"Established","Legacy"))</f>
        <v>Established</v>
      </c>
      <c r="AC4925" t="str">
        <f>IF(Restaurants[[#This Row],[Country]]="India","Yes","No")</f>
        <v>No</v>
      </c>
      <c r="AD4925" t="str">
        <f>IF(AND(Restaurants[[#This Row],[Has Online Delivery]]="Yes",Restaurants[[#This Row],[Has Table Booking]]="Yes"),"Online + Table",
IF(Restaurants[[#This Row],[Has Online Delivery]]="Yes","Online Only",
IF(Restaurants[[#This Row],[Has Table Booking]]="Yes","Table Only","None")))</f>
        <v>None</v>
      </c>
      <c r="AE4925" t="str">
        <f>IF(Restaurants[[#This Row],[Rating]]&gt;=4.5,"Excellent",
IF(Restaurants[[#This Row],[Rating]]&gt;=4,"Very Good",
IF(Restaurants[[#This Row],[Rating]]&gt;=3.5,"Good","Average/Low")))</f>
        <v>Excellent</v>
      </c>
    </row>
    <row r="4926" spans="1:31" x14ac:dyDescent="0.3">
      <c r="A4926" t="s">
        <v>179</v>
      </c>
      <c r="B4926" t="s">
        <v>900</v>
      </c>
      <c r="C4926" t="s">
        <v>50</v>
      </c>
      <c r="D4926" t="s">
        <v>878</v>
      </c>
      <c r="E4926">
        <v>2</v>
      </c>
      <c r="F4926">
        <v>250</v>
      </c>
      <c r="G4926" t="s">
        <v>181</v>
      </c>
      <c r="H4926">
        <v>2014</v>
      </c>
      <c r="I4926">
        <v>52</v>
      </c>
      <c r="J4926">
        <v>4.5999999999999996</v>
      </c>
      <c r="K4926" t="s">
        <v>879</v>
      </c>
      <c r="L4926">
        <v>11</v>
      </c>
      <c r="M4926" t="s">
        <v>33</v>
      </c>
      <c r="N4926" t="s">
        <v>143</v>
      </c>
      <c r="O4926" t="s">
        <v>35</v>
      </c>
      <c r="P4926" t="s">
        <v>36</v>
      </c>
      <c r="Q4926" t="s">
        <v>37</v>
      </c>
      <c r="R4926">
        <v>26</v>
      </c>
      <c r="S4926" t="s">
        <v>36</v>
      </c>
      <c r="T4926" t="s">
        <v>38</v>
      </c>
      <c r="U4926" t="s">
        <v>39</v>
      </c>
      <c r="W4926" t="s">
        <v>103</v>
      </c>
      <c r="X4926">
        <v>347003</v>
      </c>
      <c r="Y4926">
        <v>2424</v>
      </c>
      <c r="Z4926">
        <v>34.052199999999999</v>
      </c>
      <c r="AA4926">
        <v>-118.2437</v>
      </c>
      <c r="AB4926" t="str">
        <f>IF(Restaurants[[#This Row],[Years_Operating]]&lt;5,"New",
IF(Restaurants[[#This Row],[Years_Operating]]&lt;15,"Established","Legacy"))</f>
        <v>Established</v>
      </c>
      <c r="AC4926" t="str">
        <f>IF(Restaurants[[#This Row],[Country]]="India","Yes","No")</f>
        <v>No</v>
      </c>
      <c r="AD4926" t="str">
        <f>IF(AND(Restaurants[[#This Row],[Has Online Delivery]]="Yes",Restaurants[[#This Row],[Has Table Booking]]="Yes"),"Online + Table",
IF(Restaurants[[#This Row],[Has Online Delivery]]="Yes","Online Only",
IF(Restaurants[[#This Row],[Has Table Booking]]="Yes","Table Only","None")))</f>
        <v>Online Only</v>
      </c>
      <c r="AE4926" t="str">
        <f>IF(Restaurants[[#This Row],[Rating]]&gt;=4.5,"Excellent",
IF(Restaurants[[#This Row],[Rating]]&gt;=4,"Very Good",
IF(Restaurants[[#This Row],[Rating]]&gt;=3.5,"Good","Average/Low")))</f>
        <v>Excellent</v>
      </c>
    </row>
    <row r="4927" spans="1:31" x14ac:dyDescent="0.3">
      <c r="A4927" t="s">
        <v>161</v>
      </c>
      <c r="B4927" t="s">
        <v>261</v>
      </c>
      <c r="C4927" t="s">
        <v>251</v>
      </c>
      <c r="D4927" t="s">
        <v>252</v>
      </c>
      <c r="E4927">
        <v>2</v>
      </c>
      <c r="F4927">
        <v>275</v>
      </c>
      <c r="G4927" t="s">
        <v>163</v>
      </c>
      <c r="H4927">
        <v>2003</v>
      </c>
      <c r="I4927">
        <v>36</v>
      </c>
      <c r="J4927">
        <v>4.7</v>
      </c>
      <c r="K4927" t="s">
        <v>253</v>
      </c>
      <c r="L4927">
        <v>22</v>
      </c>
      <c r="M4927" t="s">
        <v>33</v>
      </c>
      <c r="N4927" t="s">
        <v>143</v>
      </c>
      <c r="O4927" t="s">
        <v>45</v>
      </c>
      <c r="P4927" t="s">
        <v>36</v>
      </c>
      <c r="Q4927" t="s">
        <v>36</v>
      </c>
      <c r="R4927">
        <v>63</v>
      </c>
      <c r="S4927" t="s">
        <v>37</v>
      </c>
      <c r="T4927" t="s">
        <v>63</v>
      </c>
      <c r="U4927" t="s">
        <v>39</v>
      </c>
      <c r="V4927" t="s">
        <v>2101</v>
      </c>
      <c r="W4927" t="s">
        <v>47</v>
      </c>
      <c r="X4927">
        <v>368774</v>
      </c>
      <c r="Y4927">
        <v>6414</v>
      </c>
      <c r="Z4927">
        <v>22.572600000000001</v>
      </c>
      <c r="AA4927">
        <v>88.363900000000001</v>
      </c>
      <c r="AB4927" t="str">
        <f>IF(Restaurants[[#This Row],[Years_Operating]]&lt;5,"New",
IF(Restaurants[[#This Row],[Years_Operating]]&lt;15,"Established","Legacy"))</f>
        <v>Legacy</v>
      </c>
      <c r="AC4927" t="str">
        <f>IF(Restaurants[[#This Row],[Country]]="India","Yes","No")</f>
        <v>Yes</v>
      </c>
      <c r="AD4927" t="str">
        <f>IF(AND(Restaurants[[#This Row],[Has Online Delivery]]="Yes",Restaurants[[#This Row],[Has Table Booking]]="Yes"),"Online + Table",
IF(Restaurants[[#This Row],[Has Online Delivery]]="Yes","Online Only",
IF(Restaurants[[#This Row],[Has Table Booking]]="Yes","Table Only","None")))</f>
        <v>Online + Table</v>
      </c>
      <c r="AE4927" t="str">
        <f>IF(Restaurants[[#This Row],[Rating]]&gt;=4.5,"Excellent",
IF(Restaurants[[#This Row],[Rating]]&gt;=4,"Very Good",
IF(Restaurants[[#This Row],[Rating]]&gt;=3.5,"Good","Average/Low")))</f>
        <v>Excellent</v>
      </c>
    </row>
    <row r="4928" spans="1:31" x14ac:dyDescent="0.3">
      <c r="A4928" t="s">
        <v>48</v>
      </c>
      <c r="B4928" t="s">
        <v>882</v>
      </c>
      <c r="C4928" t="s">
        <v>146</v>
      </c>
      <c r="D4928" t="s">
        <v>883</v>
      </c>
      <c r="E4928">
        <v>3</v>
      </c>
      <c r="F4928">
        <v>390</v>
      </c>
      <c r="G4928" t="s">
        <v>52</v>
      </c>
      <c r="H4928">
        <v>1994</v>
      </c>
      <c r="I4928">
        <v>60</v>
      </c>
      <c r="J4928">
        <v>4.9000000000000004</v>
      </c>
      <c r="K4928" t="s">
        <v>914</v>
      </c>
      <c r="L4928">
        <v>31</v>
      </c>
      <c r="M4928" t="s">
        <v>33</v>
      </c>
      <c r="N4928" t="s">
        <v>34</v>
      </c>
      <c r="O4928" t="s">
        <v>54</v>
      </c>
      <c r="P4928" t="s">
        <v>37</v>
      </c>
      <c r="Q4928" t="s">
        <v>36</v>
      </c>
      <c r="R4928">
        <v>37</v>
      </c>
      <c r="S4928" t="s">
        <v>37</v>
      </c>
      <c r="T4928" t="s">
        <v>86</v>
      </c>
      <c r="U4928" t="s">
        <v>32</v>
      </c>
      <c r="W4928" t="s">
        <v>103</v>
      </c>
      <c r="X4928">
        <v>5964</v>
      </c>
      <c r="Y4928">
        <v>1596</v>
      </c>
      <c r="Z4928">
        <v>35.011600000000001</v>
      </c>
      <c r="AA4928">
        <v>135.7681</v>
      </c>
      <c r="AB4928" t="str">
        <f>IF(Restaurants[[#This Row],[Years_Operating]]&lt;5,"New",
IF(Restaurants[[#This Row],[Years_Operating]]&lt;15,"Established","Legacy"))</f>
        <v>Legacy</v>
      </c>
      <c r="AC4928" t="str">
        <f>IF(Restaurants[[#This Row],[Country]]="India","Yes","No")</f>
        <v>No</v>
      </c>
      <c r="AD4928" t="str">
        <f>IF(AND(Restaurants[[#This Row],[Has Online Delivery]]="Yes",Restaurants[[#This Row],[Has Table Booking]]="Yes"),"Online + Table",
IF(Restaurants[[#This Row],[Has Online Delivery]]="Yes","Online Only",
IF(Restaurants[[#This Row],[Has Table Booking]]="Yes","Table Only","None")))</f>
        <v>Table Only</v>
      </c>
      <c r="AE4928" t="str">
        <f>IF(Restaurants[[#This Row],[Rating]]&gt;=4.5,"Excellent",
IF(Restaurants[[#This Row],[Rating]]&gt;=4,"Very Good",
IF(Restaurants[[#This Row],[Rating]]&gt;=3.5,"Good","Average/Low")))</f>
        <v>Excellent</v>
      </c>
    </row>
    <row r="4929" spans="1:31" x14ac:dyDescent="0.3">
      <c r="A4929" t="s">
        <v>215</v>
      </c>
      <c r="B4929" t="s">
        <v>266</v>
      </c>
      <c r="C4929" t="s">
        <v>251</v>
      </c>
      <c r="D4929" t="s">
        <v>278</v>
      </c>
      <c r="E4929">
        <v>0</v>
      </c>
      <c r="F4929">
        <v>155</v>
      </c>
      <c r="G4929" t="s">
        <v>219</v>
      </c>
      <c r="H4929">
        <v>2000</v>
      </c>
      <c r="I4929">
        <v>55</v>
      </c>
      <c r="J4929">
        <v>4.7</v>
      </c>
      <c r="K4929" t="s">
        <v>279</v>
      </c>
      <c r="L4929">
        <v>25</v>
      </c>
      <c r="M4929" t="s">
        <v>160</v>
      </c>
      <c r="N4929" t="s">
        <v>210</v>
      </c>
      <c r="O4929" t="s">
        <v>54</v>
      </c>
      <c r="P4929" t="s">
        <v>36</v>
      </c>
      <c r="Q4929" t="s">
        <v>37</v>
      </c>
      <c r="R4929">
        <v>51</v>
      </c>
      <c r="S4929" t="s">
        <v>36</v>
      </c>
      <c r="T4929" t="s">
        <v>55</v>
      </c>
      <c r="U4929" t="s">
        <v>46</v>
      </c>
      <c r="V4929" t="s">
        <v>2102</v>
      </c>
      <c r="W4929" t="s">
        <v>108</v>
      </c>
      <c r="X4929">
        <v>133594</v>
      </c>
      <c r="Y4929">
        <v>5629</v>
      </c>
      <c r="Z4929">
        <v>12.9716</v>
      </c>
      <c r="AA4929">
        <v>77.5946</v>
      </c>
      <c r="AB4929" t="str">
        <f>IF(Restaurants[[#This Row],[Years_Operating]]&lt;5,"New",
IF(Restaurants[[#This Row],[Years_Operating]]&lt;15,"Established","Legacy"))</f>
        <v>Legacy</v>
      </c>
      <c r="AC4929" t="str">
        <f>IF(Restaurants[[#This Row],[Country]]="India","Yes","No")</f>
        <v>Yes</v>
      </c>
      <c r="AD4929" t="str">
        <f>IF(AND(Restaurants[[#This Row],[Has Online Delivery]]="Yes",Restaurants[[#This Row],[Has Table Booking]]="Yes"),"Online + Table",
IF(Restaurants[[#This Row],[Has Online Delivery]]="Yes","Online Only",
IF(Restaurants[[#This Row],[Has Table Booking]]="Yes","Table Only","None")))</f>
        <v>Online Only</v>
      </c>
      <c r="AE4929" t="str">
        <f>IF(Restaurants[[#This Row],[Rating]]&gt;=4.5,"Excellent",
IF(Restaurants[[#This Row],[Rating]]&gt;=4,"Very Good",
IF(Restaurants[[#This Row],[Rating]]&gt;=3.5,"Good","Average/Low")))</f>
        <v>Excellent</v>
      </c>
    </row>
    <row r="4930" spans="1:31" x14ac:dyDescent="0.3">
      <c r="A4930" t="s">
        <v>104</v>
      </c>
      <c r="B4930" t="s">
        <v>266</v>
      </c>
      <c r="C4930" t="s">
        <v>251</v>
      </c>
      <c r="D4930" t="s">
        <v>263</v>
      </c>
      <c r="E4930">
        <v>3</v>
      </c>
      <c r="F4930">
        <v>310</v>
      </c>
      <c r="G4930" t="s">
        <v>107</v>
      </c>
      <c r="H4930">
        <v>1994</v>
      </c>
      <c r="I4930">
        <v>50</v>
      </c>
      <c r="J4930">
        <v>4.8</v>
      </c>
      <c r="K4930" t="s">
        <v>273</v>
      </c>
      <c r="L4930">
        <v>31</v>
      </c>
      <c r="M4930" t="s">
        <v>33</v>
      </c>
      <c r="N4930" t="s">
        <v>34</v>
      </c>
      <c r="O4930" t="s">
        <v>35</v>
      </c>
      <c r="P4930" t="s">
        <v>37</v>
      </c>
      <c r="Q4930" t="s">
        <v>36</v>
      </c>
      <c r="R4930">
        <v>41</v>
      </c>
      <c r="S4930" t="s">
        <v>36</v>
      </c>
      <c r="T4930" t="s">
        <v>63</v>
      </c>
      <c r="U4930" t="s">
        <v>46</v>
      </c>
      <c r="V4930" t="s">
        <v>2103</v>
      </c>
      <c r="W4930" t="s">
        <v>80</v>
      </c>
      <c r="X4930">
        <v>198987</v>
      </c>
      <c r="Y4930">
        <v>5180</v>
      </c>
      <c r="Z4930">
        <v>12.9716</v>
      </c>
      <c r="AA4930">
        <v>77.5946</v>
      </c>
      <c r="AB4930" t="str">
        <f>IF(Restaurants[[#This Row],[Years_Operating]]&lt;5,"New",
IF(Restaurants[[#This Row],[Years_Operating]]&lt;15,"Established","Legacy"))</f>
        <v>Legacy</v>
      </c>
      <c r="AC4930" t="str">
        <f>IF(Restaurants[[#This Row],[Country]]="India","Yes","No")</f>
        <v>Yes</v>
      </c>
      <c r="AD4930" t="str">
        <f>IF(AND(Restaurants[[#This Row],[Has Online Delivery]]="Yes",Restaurants[[#This Row],[Has Table Booking]]="Yes"),"Online + Table",
IF(Restaurants[[#This Row],[Has Online Delivery]]="Yes","Online Only",
IF(Restaurants[[#This Row],[Has Table Booking]]="Yes","Table Only","None")))</f>
        <v>Table Only</v>
      </c>
      <c r="AE4930" t="str">
        <f>IF(Restaurants[[#This Row],[Rating]]&gt;=4.5,"Excellent",
IF(Restaurants[[#This Row],[Rating]]&gt;=4,"Very Good",
IF(Restaurants[[#This Row],[Rating]]&gt;=3.5,"Good","Average/Low")))</f>
        <v>Excellent</v>
      </c>
    </row>
    <row r="4931" spans="1:31" x14ac:dyDescent="0.3">
      <c r="A4931" t="s">
        <v>136</v>
      </c>
      <c r="B4931" t="s">
        <v>933</v>
      </c>
      <c r="C4931" t="s">
        <v>251</v>
      </c>
      <c r="D4931" t="s">
        <v>252</v>
      </c>
      <c r="E4931">
        <v>3</v>
      </c>
      <c r="F4931">
        <v>570</v>
      </c>
      <c r="G4931" t="s">
        <v>140</v>
      </c>
      <c r="H4931">
        <v>2012</v>
      </c>
      <c r="I4931">
        <v>10</v>
      </c>
      <c r="J4931">
        <v>4.5999999999999996</v>
      </c>
      <c r="K4931" t="s">
        <v>256</v>
      </c>
      <c r="L4931">
        <v>13</v>
      </c>
      <c r="M4931" t="s">
        <v>62</v>
      </c>
      <c r="N4931" t="s">
        <v>34</v>
      </c>
      <c r="O4931" t="s">
        <v>45</v>
      </c>
      <c r="P4931" t="s">
        <v>36</v>
      </c>
      <c r="Q4931" t="s">
        <v>37</v>
      </c>
      <c r="R4931">
        <v>34</v>
      </c>
      <c r="S4931" t="s">
        <v>36</v>
      </c>
      <c r="T4931" t="s">
        <v>86</v>
      </c>
      <c r="U4931" t="s">
        <v>32</v>
      </c>
      <c r="V4931" t="s">
        <v>2104</v>
      </c>
      <c r="W4931" t="s">
        <v>64</v>
      </c>
      <c r="X4931">
        <v>308033</v>
      </c>
      <c r="Y4931">
        <v>2062</v>
      </c>
      <c r="Z4931">
        <v>22.7196</v>
      </c>
      <c r="AA4931">
        <v>75.857699999999994</v>
      </c>
      <c r="AB4931" t="str">
        <f>IF(Restaurants[[#This Row],[Years_Operating]]&lt;5,"New",
IF(Restaurants[[#This Row],[Years_Operating]]&lt;15,"Established","Legacy"))</f>
        <v>Established</v>
      </c>
      <c r="AC4931" t="str">
        <f>IF(Restaurants[[#This Row],[Country]]="India","Yes","No")</f>
        <v>Yes</v>
      </c>
      <c r="AD4931" t="str">
        <f>IF(AND(Restaurants[[#This Row],[Has Online Delivery]]="Yes",Restaurants[[#This Row],[Has Table Booking]]="Yes"),"Online + Table",
IF(Restaurants[[#This Row],[Has Online Delivery]]="Yes","Online Only",
IF(Restaurants[[#This Row],[Has Table Booking]]="Yes","Table Only","None")))</f>
        <v>Online Only</v>
      </c>
      <c r="AE4931" t="str">
        <f>IF(Restaurants[[#This Row],[Rating]]&gt;=4.5,"Excellent",
IF(Restaurants[[#This Row],[Rating]]&gt;=4,"Very Good",
IF(Restaurants[[#This Row],[Rating]]&gt;=3.5,"Good","Average/Low")))</f>
        <v>Excellent</v>
      </c>
    </row>
    <row r="4932" spans="1:31" x14ac:dyDescent="0.3">
      <c r="A4932" t="s">
        <v>224</v>
      </c>
      <c r="B4932" t="s">
        <v>889</v>
      </c>
      <c r="C4932" t="s">
        <v>29</v>
      </c>
      <c r="D4932" t="s">
        <v>886</v>
      </c>
      <c r="E4932">
        <v>0</v>
      </c>
      <c r="F4932">
        <v>140</v>
      </c>
      <c r="G4932" t="s">
        <v>225</v>
      </c>
      <c r="H4932">
        <v>2012</v>
      </c>
      <c r="I4932">
        <v>48</v>
      </c>
      <c r="J4932">
        <v>4.5999999999999996</v>
      </c>
      <c r="K4932" t="s">
        <v>887</v>
      </c>
      <c r="L4932">
        <v>13</v>
      </c>
      <c r="M4932" t="s">
        <v>204</v>
      </c>
      <c r="N4932" t="s">
        <v>210</v>
      </c>
      <c r="O4932" t="s">
        <v>54</v>
      </c>
      <c r="P4932" t="s">
        <v>36</v>
      </c>
      <c r="Q4932" t="s">
        <v>37</v>
      </c>
      <c r="R4932">
        <v>40</v>
      </c>
      <c r="S4932" t="s">
        <v>37</v>
      </c>
      <c r="T4932" t="s">
        <v>55</v>
      </c>
      <c r="U4932" t="s">
        <v>69</v>
      </c>
      <c r="W4932" t="s">
        <v>56</v>
      </c>
      <c r="X4932">
        <v>498722</v>
      </c>
      <c r="Y4932">
        <v>7773</v>
      </c>
      <c r="Z4932">
        <v>43.769599999999997</v>
      </c>
      <c r="AA4932">
        <v>11.255800000000001</v>
      </c>
      <c r="AB4932" t="str">
        <f>IF(Restaurants[[#This Row],[Years_Operating]]&lt;5,"New",
IF(Restaurants[[#This Row],[Years_Operating]]&lt;15,"Established","Legacy"))</f>
        <v>Established</v>
      </c>
      <c r="AC4932" t="str">
        <f>IF(Restaurants[[#This Row],[Country]]="India","Yes","No")</f>
        <v>No</v>
      </c>
      <c r="AD4932" t="str">
        <f>IF(AND(Restaurants[[#This Row],[Has Online Delivery]]="Yes",Restaurants[[#This Row],[Has Table Booking]]="Yes"),"Online + Table",
IF(Restaurants[[#This Row],[Has Online Delivery]]="Yes","Online Only",
IF(Restaurants[[#This Row],[Has Table Booking]]="Yes","Table Only","None")))</f>
        <v>Online Only</v>
      </c>
      <c r="AE4932" t="str">
        <f>IF(Restaurants[[#This Row],[Rating]]&gt;=4.5,"Excellent",
IF(Restaurants[[#This Row],[Rating]]&gt;=4,"Very Good",
IF(Restaurants[[#This Row],[Rating]]&gt;=3.5,"Good","Average/Low")))</f>
        <v>Excellent</v>
      </c>
    </row>
    <row r="4933" spans="1:31" x14ac:dyDescent="0.3">
      <c r="A4933" t="s">
        <v>161</v>
      </c>
      <c r="B4933" t="s">
        <v>261</v>
      </c>
      <c r="C4933" t="s">
        <v>251</v>
      </c>
      <c r="D4933" t="s">
        <v>863</v>
      </c>
      <c r="E4933">
        <v>2</v>
      </c>
      <c r="F4933">
        <v>275</v>
      </c>
      <c r="G4933" t="s">
        <v>163</v>
      </c>
      <c r="H4933">
        <v>2003</v>
      </c>
      <c r="I4933">
        <v>36</v>
      </c>
      <c r="J4933">
        <v>4.7</v>
      </c>
      <c r="K4933" t="s">
        <v>864</v>
      </c>
      <c r="L4933">
        <v>22</v>
      </c>
      <c r="M4933" t="s">
        <v>33</v>
      </c>
      <c r="N4933" t="s">
        <v>143</v>
      </c>
      <c r="O4933" t="s">
        <v>45</v>
      </c>
      <c r="P4933" t="s">
        <v>36</v>
      </c>
      <c r="Q4933" t="s">
        <v>36</v>
      </c>
      <c r="R4933">
        <v>68</v>
      </c>
      <c r="S4933" t="s">
        <v>36</v>
      </c>
      <c r="T4933" t="s">
        <v>55</v>
      </c>
      <c r="U4933" t="s">
        <v>69</v>
      </c>
      <c r="V4933" t="s">
        <v>2105</v>
      </c>
      <c r="W4933" t="s">
        <v>108</v>
      </c>
      <c r="X4933">
        <v>415671</v>
      </c>
      <c r="Y4933">
        <v>6794</v>
      </c>
      <c r="Z4933">
        <v>22.572600000000001</v>
      </c>
      <c r="AA4933">
        <v>88.363900000000001</v>
      </c>
      <c r="AB4933" t="str">
        <f>IF(Restaurants[[#This Row],[Years_Operating]]&lt;5,"New",
IF(Restaurants[[#This Row],[Years_Operating]]&lt;15,"Established","Legacy"))</f>
        <v>Legacy</v>
      </c>
      <c r="AC4933" t="str">
        <f>IF(Restaurants[[#This Row],[Country]]="India","Yes","No")</f>
        <v>Yes</v>
      </c>
      <c r="AD4933" t="str">
        <f>IF(AND(Restaurants[[#This Row],[Has Online Delivery]]="Yes",Restaurants[[#This Row],[Has Table Booking]]="Yes"),"Online + Table",
IF(Restaurants[[#This Row],[Has Online Delivery]]="Yes","Online Only",
IF(Restaurants[[#This Row],[Has Table Booking]]="Yes","Table Only","None")))</f>
        <v>Online + Table</v>
      </c>
      <c r="AE4933" t="str">
        <f>IF(Restaurants[[#This Row],[Rating]]&gt;=4.5,"Excellent",
IF(Restaurants[[#This Row],[Rating]]&gt;=4,"Very Good",
IF(Restaurants[[#This Row],[Rating]]&gt;=3.5,"Good","Average/Low")))</f>
        <v>Excellent</v>
      </c>
    </row>
    <row r="4934" spans="1:31" x14ac:dyDescent="0.3">
      <c r="A4934" t="s">
        <v>224</v>
      </c>
      <c r="B4934" t="s">
        <v>913</v>
      </c>
      <c r="C4934" t="s">
        <v>146</v>
      </c>
      <c r="D4934" t="s">
        <v>905</v>
      </c>
      <c r="E4934">
        <v>0</v>
      </c>
      <c r="F4934">
        <v>140</v>
      </c>
      <c r="G4934" t="s">
        <v>225</v>
      </c>
      <c r="H4934">
        <v>2012</v>
      </c>
      <c r="I4934">
        <v>48</v>
      </c>
      <c r="J4934">
        <v>4.5999999999999996</v>
      </c>
      <c r="K4934" t="s">
        <v>906</v>
      </c>
      <c r="L4934">
        <v>13</v>
      </c>
      <c r="M4934" t="s">
        <v>204</v>
      </c>
      <c r="N4934" t="s">
        <v>210</v>
      </c>
      <c r="O4934" t="s">
        <v>54</v>
      </c>
      <c r="P4934" t="s">
        <v>37</v>
      </c>
      <c r="Q4934" t="s">
        <v>37</v>
      </c>
      <c r="R4934">
        <v>66</v>
      </c>
      <c r="S4934" t="s">
        <v>37</v>
      </c>
      <c r="T4934" t="s">
        <v>63</v>
      </c>
      <c r="U4934" t="s">
        <v>69</v>
      </c>
      <c r="W4934" t="s">
        <v>70</v>
      </c>
      <c r="X4934">
        <v>35581</v>
      </c>
      <c r="Y4934">
        <v>4184</v>
      </c>
      <c r="Z4934">
        <v>34.6937</v>
      </c>
      <c r="AA4934">
        <v>135.50229999999999</v>
      </c>
      <c r="AB4934" t="str">
        <f>IF(Restaurants[[#This Row],[Years_Operating]]&lt;5,"New",
IF(Restaurants[[#This Row],[Years_Operating]]&lt;15,"Established","Legacy"))</f>
        <v>Established</v>
      </c>
      <c r="AC4934" t="str">
        <f>IF(Restaurants[[#This Row],[Country]]="India","Yes","No")</f>
        <v>No</v>
      </c>
      <c r="AD4934" t="str">
        <f>IF(AND(Restaurants[[#This Row],[Has Online Delivery]]="Yes",Restaurants[[#This Row],[Has Table Booking]]="Yes"),"Online + Table",
IF(Restaurants[[#This Row],[Has Online Delivery]]="Yes","Online Only",
IF(Restaurants[[#This Row],[Has Table Booking]]="Yes","Table Only","None")))</f>
        <v>None</v>
      </c>
      <c r="AE4934" t="str">
        <f>IF(Restaurants[[#This Row],[Rating]]&gt;=4.5,"Excellent",
IF(Restaurants[[#This Row],[Rating]]&gt;=4,"Very Good",
IF(Restaurants[[#This Row],[Rating]]&gt;=3.5,"Good","Average/Low")))</f>
        <v>Excellent</v>
      </c>
    </row>
    <row r="4935" spans="1:31" x14ac:dyDescent="0.3">
      <c r="A4935" t="s">
        <v>186</v>
      </c>
      <c r="B4935" t="s">
        <v>876</v>
      </c>
      <c r="C4935" t="s">
        <v>877</v>
      </c>
      <c r="D4935" t="s">
        <v>878</v>
      </c>
      <c r="E4935">
        <v>2</v>
      </c>
      <c r="F4935">
        <v>550</v>
      </c>
      <c r="G4935" t="s">
        <v>188</v>
      </c>
      <c r="H4935">
        <v>2015</v>
      </c>
      <c r="I4935">
        <v>50</v>
      </c>
      <c r="J4935">
        <v>4.5</v>
      </c>
      <c r="K4935" t="s">
        <v>879</v>
      </c>
      <c r="L4935">
        <v>10</v>
      </c>
      <c r="M4935" t="s">
        <v>62</v>
      </c>
      <c r="N4935" t="s">
        <v>143</v>
      </c>
      <c r="O4935" t="s">
        <v>35</v>
      </c>
      <c r="P4935" t="s">
        <v>36</v>
      </c>
      <c r="Q4935" t="s">
        <v>36</v>
      </c>
      <c r="R4935">
        <v>42</v>
      </c>
      <c r="S4935" t="s">
        <v>37</v>
      </c>
      <c r="T4935" t="s">
        <v>63</v>
      </c>
      <c r="U4935" t="s">
        <v>32</v>
      </c>
      <c r="W4935" t="s">
        <v>40</v>
      </c>
      <c r="X4935">
        <v>440512</v>
      </c>
      <c r="Y4935">
        <v>2353</v>
      </c>
      <c r="Z4935">
        <v>-33.8688</v>
      </c>
      <c r="AA4935">
        <v>151.20930000000001</v>
      </c>
      <c r="AB4935" t="str">
        <f>IF(Restaurants[[#This Row],[Years_Operating]]&lt;5,"New",
IF(Restaurants[[#This Row],[Years_Operating]]&lt;15,"Established","Legacy"))</f>
        <v>Established</v>
      </c>
      <c r="AC4935" t="str">
        <f>IF(Restaurants[[#This Row],[Country]]="India","Yes","No")</f>
        <v>No</v>
      </c>
      <c r="AD4935" t="str">
        <f>IF(AND(Restaurants[[#This Row],[Has Online Delivery]]="Yes",Restaurants[[#This Row],[Has Table Booking]]="Yes"),"Online + Table",
IF(Restaurants[[#This Row],[Has Online Delivery]]="Yes","Online Only",
IF(Restaurants[[#This Row],[Has Table Booking]]="Yes","Table Only","None")))</f>
        <v>Online + Table</v>
      </c>
      <c r="AE4935" t="str">
        <f>IF(Restaurants[[#This Row],[Rating]]&gt;=4.5,"Excellent",
IF(Restaurants[[#This Row],[Rating]]&gt;=4,"Very Good",
IF(Restaurants[[#This Row],[Rating]]&gt;=3.5,"Good","Average/Low")))</f>
        <v>Excellent</v>
      </c>
    </row>
    <row r="4936" spans="1:31" x14ac:dyDescent="0.3">
      <c r="A4936" t="s">
        <v>92</v>
      </c>
      <c r="B4936" t="s">
        <v>933</v>
      </c>
      <c r="C4936" t="s">
        <v>251</v>
      </c>
      <c r="D4936" t="s">
        <v>258</v>
      </c>
      <c r="E4936">
        <v>3</v>
      </c>
      <c r="F4936">
        <v>345</v>
      </c>
      <c r="G4936" t="s">
        <v>95</v>
      </c>
      <c r="H4936">
        <v>2011</v>
      </c>
      <c r="I4936">
        <v>50</v>
      </c>
      <c r="J4936">
        <v>4.8</v>
      </c>
      <c r="K4936" t="s">
        <v>270</v>
      </c>
      <c r="L4936">
        <v>14</v>
      </c>
      <c r="M4936" t="s">
        <v>33</v>
      </c>
      <c r="N4936" t="s">
        <v>34</v>
      </c>
      <c r="O4936" t="s">
        <v>54</v>
      </c>
      <c r="P4936" t="s">
        <v>36</v>
      </c>
      <c r="Q4936" t="s">
        <v>37</v>
      </c>
      <c r="R4936">
        <v>48</v>
      </c>
      <c r="S4936" t="s">
        <v>37</v>
      </c>
      <c r="T4936" t="s">
        <v>86</v>
      </c>
      <c r="U4936" t="s">
        <v>39</v>
      </c>
      <c r="V4936" t="s">
        <v>2106</v>
      </c>
      <c r="W4936" t="s">
        <v>47</v>
      </c>
      <c r="X4936">
        <v>103826</v>
      </c>
      <c r="Y4936">
        <v>2498</v>
      </c>
      <c r="Z4936">
        <v>22.7196</v>
      </c>
      <c r="AA4936">
        <v>75.857699999999994</v>
      </c>
      <c r="AB4936" t="str">
        <f>IF(Restaurants[[#This Row],[Years_Operating]]&lt;5,"New",
IF(Restaurants[[#This Row],[Years_Operating]]&lt;15,"Established","Legacy"))</f>
        <v>Established</v>
      </c>
      <c r="AC4936" t="str">
        <f>IF(Restaurants[[#This Row],[Country]]="India","Yes","No")</f>
        <v>Yes</v>
      </c>
      <c r="AD4936" t="str">
        <f>IF(AND(Restaurants[[#This Row],[Has Online Delivery]]="Yes",Restaurants[[#This Row],[Has Table Booking]]="Yes"),"Online + Table",
IF(Restaurants[[#This Row],[Has Online Delivery]]="Yes","Online Only",
IF(Restaurants[[#This Row],[Has Table Booking]]="Yes","Table Only","None")))</f>
        <v>Online Only</v>
      </c>
      <c r="AE4936" t="str">
        <f>IF(Restaurants[[#This Row],[Rating]]&gt;=4.5,"Excellent",
IF(Restaurants[[#This Row],[Rating]]&gt;=4,"Very Good",
IF(Restaurants[[#This Row],[Rating]]&gt;=3.5,"Good","Average/Low")))</f>
        <v>Excellent</v>
      </c>
    </row>
    <row r="4937" spans="1:31" x14ac:dyDescent="0.3">
      <c r="A4937" t="s">
        <v>128</v>
      </c>
      <c r="B4937" t="s">
        <v>261</v>
      </c>
      <c r="C4937" t="s">
        <v>251</v>
      </c>
      <c r="D4937" t="s">
        <v>258</v>
      </c>
      <c r="E4937">
        <v>3</v>
      </c>
      <c r="F4937">
        <v>290</v>
      </c>
      <c r="G4937" t="s">
        <v>130</v>
      </c>
      <c r="H4937">
        <v>1981</v>
      </c>
      <c r="I4937">
        <v>50</v>
      </c>
      <c r="J4937">
        <v>4.7</v>
      </c>
      <c r="K4937" t="s">
        <v>270</v>
      </c>
      <c r="L4937">
        <v>44</v>
      </c>
      <c r="M4937" t="s">
        <v>33</v>
      </c>
      <c r="N4937" t="s">
        <v>34</v>
      </c>
      <c r="O4937" t="s">
        <v>35</v>
      </c>
      <c r="P4937" t="s">
        <v>37</v>
      </c>
      <c r="Q4937" t="s">
        <v>36</v>
      </c>
      <c r="R4937">
        <v>70</v>
      </c>
      <c r="S4937" t="s">
        <v>37</v>
      </c>
      <c r="T4937" t="s">
        <v>38</v>
      </c>
      <c r="U4937" t="s">
        <v>69</v>
      </c>
      <c r="V4937" t="s">
        <v>2107</v>
      </c>
      <c r="W4937" t="s">
        <v>70</v>
      </c>
      <c r="X4937">
        <v>187836</v>
      </c>
      <c r="Y4937">
        <v>7355</v>
      </c>
      <c r="Z4937">
        <v>22.572600000000001</v>
      </c>
      <c r="AA4937">
        <v>88.363900000000001</v>
      </c>
      <c r="AB4937" t="str">
        <f>IF(Restaurants[[#This Row],[Years_Operating]]&lt;5,"New",
IF(Restaurants[[#This Row],[Years_Operating]]&lt;15,"Established","Legacy"))</f>
        <v>Legacy</v>
      </c>
      <c r="AC4937" t="str">
        <f>IF(Restaurants[[#This Row],[Country]]="India","Yes","No")</f>
        <v>Yes</v>
      </c>
      <c r="AD4937" t="str">
        <f>IF(AND(Restaurants[[#This Row],[Has Online Delivery]]="Yes",Restaurants[[#This Row],[Has Table Booking]]="Yes"),"Online + Table",
IF(Restaurants[[#This Row],[Has Online Delivery]]="Yes","Online Only",
IF(Restaurants[[#This Row],[Has Table Booking]]="Yes","Table Only","None")))</f>
        <v>Table Only</v>
      </c>
      <c r="AE4937" t="str">
        <f>IF(Restaurants[[#This Row],[Rating]]&gt;=4.5,"Excellent",
IF(Restaurants[[#This Row],[Rating]]&gt;=4,"Very Good",
IF(Restaurants[[#This Row],[Rating]]&gt;=3.5,"Good","Average/Low")))</f>
        <v>Excellent</v>
      </c>
    </row>
    <row r="4938" spans="1:31" x14ac:dyDescent="0.3">
      <c r="A4938" t="s">
        <v>175</v>
      </c>
      <c r="B4938" t="s">
        <v>876</v>
      </c>
      <c r="C4938" t="s">
        <v>877</v>
      </c>
      <c r="D4938" t="s">
        <v>878</v>
      </c>
      <c r="E4938">
        <v>2</v>
      </c>
      <c r="F4938">
        <v>245</v>
      </c>
      <c r="G4938" t="s">
        <v>177</v>
      </c>
      <c r="H4938">
        <v>2005</v>
      </c>
      <c r="I4938">
        <v>46</v>
      </c>
      <c r="J4938">
        <v>4.7</v>
      </c>
      <c r="K4938" t="s">
        <v>879</v>
      </c>
      <c r="L4938">
        <v>20</v>
      </c>
      <c r="M4938" t="s">
        <v>160</v>
      </c>
      <c r="N4938" t="s">
        <v>143</v>
      </c>
      <c r="O4938" t="s">
        <v>45</v>
      </c>
      <c r="P4938" t="s">
        <v>37</v>
      </c>
      <c r="Q4938" t="s">
        <v>36</v>
      </c>
      <c r="R4938">
        <v>69</v>
      </c>
      <c r="S4938" t="s">
        <v>36</v>
      </c>
      <c r="T4938" t="s">
        <v>38</v>
      </c>
      <c r="U4938" t="s">
        <v>69</v>
      </c>
      <c r="W4938" t="s">
        <v>80</v>
      </c>
      <c r="X4938">
        <v>89007</v>
      </c>
      <c r="Y4938">
        <v>2671</v>
      </c>
      <c r="Z4938">
        <v>-33.8688</v>
      </c>
      <c r="AA4938">
        <v>151.20930000000001</v>
      </c>
      <c r="AB4938" t="str">
        <f>IF(Restaurants[[#This Row],[Years_Operating]]&lt;5,"New",
IF(Restaurants[[#This Row],[Years_Operating]]&lt;15,"Established","Legacy"))</f>
        <v>Legacy</v>
      </c>
      <c r="AC4938" t="str">
        <f>IF(Restaurants[[#This Row],[Country]]="India","Yes","No")</f>
        <v>No</v>
      </c>
      <c r="AD4938" t="str">
        <f>IF(AND(Restaurants[[#This Row],[Has Online Delivery]]="Yes",Restaurants[[#This Row],[Has Table Booking]]="Yes"),"Online + Table",
IF(Restaurants[[#This Row],[Has Online Delivery]]="Yes","Online Only",
IF(Restaurants[[#This Row],[Has Table Booking]]="Yes","Table Only","None")))</f>
        <v>Table Only</v>
      </c>
      <c r="AE4938" t="str">
        <f>IF(Restaurants[[#This Row],[Rating]]&gt;=4.5,"Excellent",
IF(Restaurants[[#This Row],[Rating]]&gt;=4,"Very Good",
IF(Restaurants[[#This Row],[Rating]]&gt;=3.5,"Good","Average/Low")))</f>
        <v>Excellent</v>
      </c>
    </row>
    <row r="4939" spans="1:31" x14ac:dyDescent="0.3">
      <c r="A4939" t="s">
        <v>141</v>
      </c>
      <c r="B4939" t="s">
        <v>971</v>
      </c>
      <c r="C4939" t="s">
        <v>942</v>
      </c>
      <c r="D4939" t="s">
        <v>943</v>
      </c>
      <c r="E4939">
        <v>2</v>
      </c>
      <c r="F4939">
        <v>450</v>
      </c>
      <c r="G4939" t="s">
        <v>142</v>
      </c>
      <c r="H4939">
        <v>2003</v>
      </c>
      <c r="I4939">
        <v>40</v>
      </c>
      <c r="J4939">
        <v>4.8</v>
      </c>
      <c r="K4939" t="s">
        <v>944</v>
      </c>
      <c r="L4939">
        <v>22</v>
      </c>
      <c r="M4939" t="s">
        <v>62</v>
      </c>
      <c r="N4939" t="s">
        <v>143</v>
      </c>
      <c r="O4939" t="s">
        <v>35</v>
      </c>
      <c r="P4939" t="s">
        <v>36</v>
      </c>
      <c r="Q4939" t="s">
        <v>36</v>
      </c>
      <c r="R4939">
        <v>51</v>
      </c>
      <c r="S4939" t="s">
        <v>36</v>
      </c>
      <c r="T4939" t="s">
        <v>55</v>
      </c>
      <c r="U4939" t="s">
        <v>69</v>
      </c>
      <c r="W4939" t="s">
        <v>103</v>
      </c>
      <c r="X4939">
        <v>22191</v>
      </c>
      <c r="Y4939">
        <v>6614</v>
      </c>
      <c r="Z4939">
        <v>43.653199999999998</v>
      </c>
      <c r="AA4939">
        <v>-79.383200000000002</v>
      </c>
      <c r="AB4939" t="str">
        <f>IF(Restaurants[[#This Row],[Years_Operating]]&lt;5,"New",
IF(Restaurants[[#This Row],[Years_Operating]]&lt;15,"Established","Legacy"))</f>
        <v>Legacy</v>
      </c>
      <c r="AC4939" t="str">
        <f>IF(Restaurants[[#This Row],[Country]]="India","Yes","No")</f>
        <v>No</v>
      </c>
      <c r="AD4939" t="str">
        <f>IF(AND(Restaurants[[#This Row],[Has Online Delivery]]="Yes",Restaurants[[#This Row],[Has Table Booking]]="Yes"),"Online + Table",
IF(Restaurants[[#This Row],[Has Online Delivery]]="Yes","Online Only",
IF(Restaurants[[#This Row],[Has Table Booking]]="Yes","Table Only","None")))</f>
        <v>Online + Table</v>
      </c>
      <c r="AE4939" t="str">
        <f>IF(Restaurants[[#This Row],[Rating]]&gt;=4.5,"Excellent",
IF(Restaurants[[#This Row],[Rating]]&gt;=4,"Very Good",
IF(Restaurants[[#This Row],[Rating]]&gt;=3.5,"Good","Average/Low")))</f>
        <v>Excellent</v>
      </c>
    </row>
    <row r="4940" spans="1:31" x14ac:dyDescent="0.3">
      <c r="A4940" t="s">
        <v>171</v>
      </c>
      <c r="B4940" t="s">
        <v>125</v>
      </c>
      <c r="C4940" t="s">
        <v>50</v>
      </c>
      <c r="D4940" t="s">
        <v>916</v>
      </c>
      <c r="E4940">
        <v>2</v>
      </c>
      <c r="F4940">
        <v>285</v>
      </c>
      <c r="G4940" t="s">
        <v>172</v>
      </c>
      <c r="H4940">
        <v>2008</v>
      </c>
      <c r="I4940">
        <v>12</v>
      </c>
      <c r="J4940">
        <v>4.7</v>
      </c>
      <c r="K4940" t="s">
        <v>930</v>
      </c>
      <c r="L4940">
        <v>17</v>
      </c>
      <c r="M4940" t="s">
        <v>33</v>
      </c>
      <c r="N4940" t="s">
        <v>143</v>
      </c>
      <c r="O4940" t="s">
        <v>54</v>
      </c>
      <c r="P4940" t="s">
        <v>37</v>
      </c>
      <c r="Q4940" t="s">
        <v>37</v>
      </c>
      <c r="R4940">
        <v>20</v>
      </c>
      <c r="S4940" t="s">
        <v>36</v>
      </c>
      <c r="T4940" t="s">
        <v>86</v>
      </c>
      <c r="U4940" t="s">
        <v>32</v>
      </c>
      <c r="W4940" t="s">
        <v>47</v>
      </c>
      <c r="X4940">
        <v>287790</v>
      </c>
      <c r="Y4940">
        <v>6796</v>
      </c>
      <c r="Z4940">
        <v>41.878100000000003</v>
      </c>
      <c r="AA4940">
        <v>-87.629800000000003</v>
      </c>
      <c r="AB4940" t="str">
        <f>IF(Restaurants[[#This Row],[Years_Operating]]&lt;5,"New",
IF(Restaurants[[#This Row],[Years_Operating]]&lt;15,"Established","Legacy"))</f>
        <v>Legacy</v>
      </c>
      <c r="AC4940" t="str">
        <f>IF(Restaurants[[#This Row],[Country]]="India","Yes","No")</f>
        <v>No</v>
      </c>
      <c r="AD4940" t="str">
        <f>IF(AND(Restaurants[[#This Row],[Has Online Delivery]]="Yes",Restaurants[[#This Row],[Has Table Booking]]="Yes"),"Online + Table",
IF(Restaurants[[#This Row],[Has Online Delivery]]="Yes","Online Only",
IF(Restaurants[[#This Row],[Has Table Booking]]="Yes","Table Only","None")))</f>
        <v>None</v>
      </c>
      <c r="AE4940" t="str">
        <f>IF(Restaurants[[#This Row],[Rating]]&gt;=4.5,"Excellent",
IF(Restaurants[[#This Row],[Rating]]&gt;=4,"Very Good",
IF(Restaurants[[#This Row],[Rating]]&gt;=3.5,"Good","Average/Low")))</f>
        <v>Excellent</v>
      </c>
    </row>
    <row r="4941" spans="1:31" x14ac:dyDescent="0.3">
      <c r="A4941" t="s">
        <v>205</v>
      </c>
      <c r="B4941" t="s">
        <v>261</v>
      </c>
      <c r="C4941" t="s">
        <v>251</v>
      </c>
      <c r="D4941" t="s">
        <v>263</v>
      </c>
      <c r="E4941">
        <v>0</v>
      </c>
      <c r="F4941">
        <v>180</v>
      </c>
      <c r="G4941" t="s">
        <v>209</v>
      </c>
      <c r="H4941">
        <v>2008</v>
      </c>
      <c r="I4941">
        <v>50</v>
      </c>
      <c r="J4941">
        <v>4.8</v>
      </c>
      <c r="K4941" t="s">
        <v>264</v>
      </c>
      <c r="L4941">
        <v>17</v>
      </c>
      <c r="M4941" t="s">
        <v>160</v>
      </c>
      <c r="N4941" t="s">
        <v>210</v>
      </c>
      <c r="O4941" t="s">
        <v>211</v>
      </c>
      <c r="P4941" t="s">
        <v>37</v>
      </c>
      <c r="Q4941" t="s">
        <v>37</v>
      </c>
      <c r="R4941">
        <v>43</v>
      </c>
      <c r="S4941" t="s">
        <v>36</v>
      </c>
      <c r="T4941" t="s">
        <v>38</v>
      </c>
      <c r="U4941" t="s">
        <v>32</v>
      </c>
      <c r="V4941" t="s">
        <v>2108</v>
      </c>
      <c r="W4941" t="s">
        <v>56</v>
      </c>
      <c r="X4941">
        <v>344388</v>
      </c>
      <c r="Y4941">
        <v>1219</v>
      </c>
      <c r="Z4941">
        <v>22.572600000000001</v>
      </c>
      <c r="AA4941">
        <v>88.363900000000001</v>
      </c>
      <c r="AB4941" t="str">
        <f>IF(Restaurants[[#This Row],[Years_Operating]]&lt;5,"New",
IF(Restaurants[[#This Row],[Years_Operating]]&lt;15,"Established","Legacy"))</f>
        <v>Legacy</v>
      </c>
      <c r="AC4941" t="str">
        <f>IF(Restaurants[[#This Row],[Country]]="India","Yes","No")</f>
        <v>Yes</v>
      </c>
      <c r="AD4941" t="str">
        <f>IF(AND(Restaurants[[#This Row],[Has Online Delivery]]="Yes",Restaurants[[#This Row],[Has Table Booking]]="Yes"),"Online + Table",
IF(Restaurants[[#This Row],[Has Online Delivery]]="Yes","Online Only",
IF(Restaurants[[#This Row],[Has Table Booking]]="Yes","Table Only","None")))</f>
        <v>None</v>
      </c>
      <c r="AE4941" t="str">
        <f>IF(Restaurants[[#This Row],[Rating]]&gt;=4.5,"Excellent",
IF(Restaurants[[#This Row],[Rating]]&gt;=4,"Very Good",
IF(Restaurants[[#This Row],[Rating]]&gt;=3.5,"Good","Average/Low")))</f>
        <v>Excellent</v>
      </c>
    </row>
    <row r="4942" spans="1:31" x14ac:dyDescent="0.3">
      <c r="A4942" t="s">
        <v>224</v>
      </c>
      <c r="B4942" t="s">
        <v>145</v>
      </c>
      <c r="C4942" t="s">
        <v>146</v>
      </c>
      <c r="D4942" t="s">
        <v>905</v>
      </c>
      <c r="E4942">
        <v>0</v>
      </c>
      <c r="F4942">
        <v>140</v>
      </c>
      <c r="G4942" t="s">
        <v>225</v>
      </c>
      <c r="H4942">
        <v>2012</v>
      </c>
      <c r="I4942">
        <v>48</v>
      </c>
      <c r="J4942">
        <v>4.5999999999999996</v>
      </c>
      <c r="K4942" t="s">
        <v>906</v>
      </c>
      <c r="L4942">
        <v>13</v>
      </c>
      <c r="M4942" t="s">
        <v>204</v>
      </c>
      <c r="N4942" t="s">
        <v>210</v>
      </c>
      <c r="O4942" t="s">
        <v>54</v>
      </c>
      <c r="P4942" t="s">
        <v>36</v>
      </c>
      <c r="Q4942" t="s">
        <v>36</v>
      </c>
      <c r="R4942">
        <v>37</v>
      </c>
      <c r="S4942" t="s">
        <v>37</v>
      </c>
      <c r="T4942" t="s">
        <v>55</v>
      </c>
      <c r="U4942" t="s">
        <v>32</v>
      </c>
      <c r="W4942" t="s">
        <v>64</v>
      </c>
      <c r="X4942">
        <v>61802</v>
      </c>
      <c r="Y4942">
        <v>6143</v>
      </c>
      <c r="Z4942">
        <v>35.689500000000002</v>
      </c>
      <c r="AA4942">
        <v>139.6917</v>
      </c>
      <c r="AB4942" t="str">
        <f>IF(Restaurants[[#This Row],[Years_Operating]]&lt;5,"New",
IF(Restaurants[[#This Row],[Years_Operating]]&lt;15,"Established","Legacy"))</f>
        <v>Established</v>
      </c>
      <c r="AC4942" t="str">
        <f>IF(Restaurants[[#This Row],[Country]]="India","Yes","No")</f>
        <v>No</v>
      </c>
      <c r="AD4942" t="str">
        <f>IF(AND(Restaurants[[#This Row],[Has Online Delivery]]="Yes",Restaurants[[#This Row],[Has Table Booking]]="Yes"),"Online + Table",
IF(Restaurants[[#This Row],[Has Online Delivery]]="Yes","Online Only",
IF(Restaurants[[#This Row],[Has Table Booking]]="Yes","Table Only","None")))</f>
        <v>Online + Table</v>
      </c>
      <c r="AE4942" t="str">
        <f>IF(Restaurants[[#This Row],[Rating]]&gt;=4.5,"Excellent",
IF(Restaurants[[#This Row],[Rating]]&gt;=4,"Very Good",
IF(Restaurants[[#This Row],[Rating]]&gt;=3.5,"Good","Average/Low")))</f>
        <v>Excellent</v>
      </c>
    </row>
    <row r="4943" spans="1:31" x14ac:dyDescent="0.3">
      <c r="A4943" t="s">
        <v>113</v>
      </c>
      <c r="B4943" t="s">
        <v>933</v>
      </c>
      <c r="C4943" t="s">
        <v>251</v>
      </c>
      <c r="D4943" t="s">
        <v>863</v>
      </c>
      <c r="E4943">
        <v>3</v>
      </c>
      <c r="F4943">
        <v>280</v>
      </c>
      <c r="G4943" t="s">
        <v>116</v>
      </c>
      <c r="H4943">
        <v>1986</v>
      </c>
      <c r="I4943">
        <v>45</v>
      </c>
      <c r="J4943">
        <v>4.7</v>
      </c>
      <c r="K4943" t="s">
        <v>864</v>
      </c>
      <c r="L4943">
        <v>39</v>
      </c>
      <c r="M4943" t="s">
        <v>33</v>
      </c>
      <c r="N4943" t="s">
        <v>34</v>
      </c>
      <c r="O4943" t="s">
        <v>35</v>
      </c>
      <c r="P4943" t="s">
        <v>37</v>
      </c>
      <c r="Q4943" t="s">
        <v>36</v>
      </c>
      <c r="R4943">
        <v>50</v>
      </c>
      <c r="S4943" t="s">
        <v>36</v>
      </c>
      <c r="T4943" t="s">
        <v>55</v>
      </c>
      <c r="U4943" t="s">
        <v>39</v>
      </c>
      <c r="V4943" t="s">
        <v>2109</v>
      </c>
      <c r="W4943" t="s">
        <v>132</v>
      </c>
      <c r="X4943">
        <v>380241</v>
      </c>
      <c r="Y4943">
        <v>2085</v>
      </c>
      <c r="Z4943">
        <v>22.7196</v>
      </c>
      <c r="AA4943">
        <v>75.857699999999994</v>
      </c>
      <c r="AB4943" t="str">
        <f>IF(Restaurants[[#This Row],[Years_Operating]]&lt;5,"New",
IF(Restaurants[[#This Row],[Years_Operating]]&lt;15,"Established","Legacy"))</f>
        <v>Legacy</v>
      </c>
      <c r="AC4943" t="str">
        <f>IF(Restaurants[[#This Row],[Country]]="India","Yes","No")</f>
        <v>Yes</v>
      </c>
      <c r="AD4943" t="str">
        <f>IF(AND(Restaurants[[#This Row],[Has Online Delivery]]="Yes",Restaurants[[#This Row],[Has Table Booking]]="Yes"),"Online + Table",
IF(Restaurants[[#This Row],[Has Online Delivery]]="Yes","Online Only",
IF(Restaurants[[#This Row],[Has Table Booking]]="Yes","Table Only","None")))</f>
        <v>Table Only</v>
      </c>
      <c r="AE4943" t="str">
        <f>IF(Restaurants[[#This Row],[Rating]]&gt;=4.5,"Excellent",
IF(Restaurants[[#This Row],[Rating]]&gt;=4,"Very Good",
IF(Restaurants[[#This Row],[Rating]]&gt;=3.5,"Good","Average/Low")))</f>
        <v>Excellent</v>
      </c>
    </row>
    <row r="4944" spans="1:31" x14ac:dyDescent="0.3">
      <c r="A4944" t="s">
        <v>76</v>
      </c>
      <c r="B4944" t="s">
        <v>900</v>
      </c>
      <c r="C4944" t="s">
        <v>50</v>
      </c>
      <c r="D4944" t="s">
        <v>878</v>
      </c>
      <c r="E4944">
        <v>3</v>
      </c>
      <c r="F4944">
        <v>295</v>
      </c>
      <c r="G4944" t="s">
        <v>79</v>
      </c>
      <c r="H4944">
        <v>1972</v>
      </c>
      <c r="I4944">
        <v>62</v>
      </c>
      <c r="J4944">
        <v>4.8</v>
      </c>
      <c r="K4944" t="s">
        <v>879</v>
      </c>
      <c r="L4944">
        <v>53</v>
      </c>
      <c r="M4944" t="s">
        <v>33</v>
      </c>
      <c r="N4944" t="s">
        <v>34</v>
      </c>
      <c r="O4944" t="s">
        <v>54</v>
      </c>
      <c r="P4944" t="s">
        <v>36</v>
      </c>
      <c r="Q4944" t="s">
        <v>37</v>
      </c>
      <c r="R4944">
        <v>48</v>
      </c>
      <c r="S4944" t="s">
        <v>37</v>
      </c>
      <c r="T4944" t="s">
        <v>55</v>
      </c>
      <c r="U4944" t="s">
        <v>39</v>
      </c>
      <c r="W4944" t="s">
        <v>40</v>
      </c>
      <c r="X4944">
        <v>60943</v>
      </c>
      <c r="Y4944">
        <v>4916</v>
      </c>
      <c r="Z4944">
        <v>34.052199999999999</v>
      </c>
      <c r="AA4944">
        <v>-118.2437</v>
      </c>
      <c r="AB4944" t="str">
        <f>IF(Restaurants[[#This Row],[Years_Operating]]&lt;5,"New",
IF(Restaurants[[#This Row],[Years_Operating]]&lt;15,"Established","Legacy"))</f>
        <v>Legacy</v>
      </c>
      <c r="AC4944" t="str">
        <f>IF(Restaurants[[#This Row],[Country]]="India","Yes","No")</f>
        <v>No</v>
      </c>
      <c r="AD4944" t="str">
        <f>IF(AND(Restaurants[[#This Row],[Has Online Delivery]]="Yes",Restaurants[[#This Row],[Has Table Booking]]="Yes"),"Online + Table",
IF(Restaurants[[#This Row],[Has Online Delivery]]="Yes","Online Only",
IF(Restaurants[[#This Row],[Has Table Booking]]="Yes","Table Only","None")))</f>
        <v>Online Only</v>
      </c>
      <c r="AE4944" t="str">
        <f>IF(Restaurants[[#This Row],[Rating]]&gt;=4.5,"Excellent",
IF(Restaurants[[#This Row],[Rating]]&gt;=4,"Very Good",
IF(Restaurants[[#This Row],[Rating]]&gt;=3.5,"Good","Average/Low")))</f>
        <v>Excellent</v>
      </c>
    </row>
    <row r="4945" spans="1:31" x14ac:dyDescent="0.3">
      <c r="A4945" t="s">
        <v>154</v>
      </c>
      <c r="B4945" t="s">
        <v>862</v>
      </c>
      <c r="C4945" t="s">
        <v>251</v>
      </c>
      <c r="D4945" t="s">
        <v>258</v>
      </c>
      <c r="E4945">
        <v>2</v>
      </c>
      <c r="F4945">
        <v>245</v>
      </c>
      <c r="G4945" t="s">
        <v>158</v>
      </c>
      <c r="H4945">
        <v>2010</v>
      </c>
      <c r="I4945">
        <v>48</v>
      </c>
      <c r="J4945">
        <v>4.7</v>
      </c>
      <c r="K4945" t="s">
        <v>259</v>
      </c>
      <c r="L4945">
        <v>15</v>
      </c>
      <c r="M4945" t="s">
        <v>160</v>
      </c>
      <c r="N4945" t="s">
        <v>143</v>
      </c>
      <c r="O4945" t="s">
        <v>35</v>
      </c>
      <c r="P4945" t="s">
        <v>36</v>
      </c>
      <c r="Q4945" t="s">
        <v>37</v>
      </c>
      <c r="R4945">
        <v>61</v>
      </c>
      <c r="S4945" t="s">
        <v>36</v>
      </c>
      <c r="T4945" t="s">
        <v>86</v>
      </c>
      <c r="U4945" t="s">
        <v>46</v>
      </c>
      <c r="V4945" t="s">
        <v>2110</v>
      </c>
      <c r="W4945" t="s">
        <v>70</v>
      </c>
      <c r="X4945">
        <v>404527</v>
      </c>
      <c r="Y4945">
        <v>2179</v>
      </c>
      <c r="Z4945">
        <v>21.170200000000001</v>
      </c>
      <c r="AA4945">
        <v>72.831100000000006</v>
      </c>
      <c r="AB4945" t="str">
        <f>IF(Restaurants[[#This Row],[Years_Operating]]&lt;5,"New",
IF(Restaurants[[#This Row],[Years_Operating]]&lt;15,"Established","Legacy"))</f>
        <v>Legacy</v>
      </c>
      <c r="AC4945" t="str">
        <f>IF(Restaurants[[#This Row],[Country]]="India","Yes","No")</f>
        <v>Yes</v>
      </c>
      <c r="AD4945" t="str">
        <f>IF(AND(Restaurants[[#This Row],[Has Online Delivery]]="Yes",Restaurants[[#This Row],[Has Table Booking]]="Yes"),"Online + Table",
IF(Restaurants[[#This Row],[Has Online Delivery]]="Yes","Online Only",
IF(Restaurants[[#This Row],[Has Table Booking]]="Yes","Table Only","None")))</f>
        <v>Online Only</v>
      </c>
      <c r="AE4945" t="str">
        <f>IF(Restaurants[[#This Row],[Rating]]&gt;=4.5,"Excellent",
IF(Restaurants[[#This Row],[Rating]]&gt;=4,"Very Good",
IF(Restaurants[[#This Row],[Rating]]&gt;=3.5,"Good","Average/Low")))</f>
        <v>Excellent</v>
      </c>
    </row>
    <row r="4946" spans="1:31" x14ac:dyDescent="0.3">
      <c r="A4946" t="s">
        <v>133</v>
      </c>
      <c r="B4946" t="s">
        <v>862</v>
      </c>
      <c r="C4946" t="s">
        <v>251</v>
      </c>
      <c r="D4946" t="s">
        <v>918</v>
      </c>
      <c r="E4946">
        <v>3</v>
      </c>
      <c r="F4946">
        <v>265</v>
      </c>
      <c r="G4946" t="s">
        <v>135</v>
      </c>
      <c r="H4946">
        <v>2005</v>
      </c>
      <c r="I4946">
        <v>45</v>
      </c>
      <c r="J4946">
        <v>4.7</v>
      </c>
      <c r="K4946" t="s">
        <v>939</v>
      </c>
      <c r="L4946">
        <v>20</v>
      </c>
      <c r="M4946" t="s">
        <v>33</v>
      </c>
      <c r="N4946" t="s">
        <v>34</v>
      </c>
      <c r="O4946" t="s">
        <v>35</v>
      </c>
      <c r="P4946" t="s">
        <v>36</v>
      </c>
      <c r="Q4946" t="s">
        <v>37</v>
      </c>
      <c r="R4946">
        <v>21</v>
      </c>
      <c r="S4946" t="s">
        <v>36</v>
      </c>
      <c r="T4946" t="s">
        <v>86</v>
      </c>
      <c r="U4946" t="s">
        <v>32</v>
      </c>
      <c r="V4946" t="s">
        <v>2111</v>
      </c>
      <c r="W4946" t="s">
        <v>149</v>
      </c>
      <c r="X4946">
        <v>241916</v>
      </c>
      <c r="Y4946">
        <v>5110</v>
      </c>
      <c r="Z4946">
        <v>21.170200000000001</v>
      </c>
      <c r="AA4946">
        <v>72.831100000000006</v>
      </c>
      <c r="AB4946" t="str">
        <f>IF(Restaurants[[#This Row],[Years_Operating]]&lt;5,"New",
IF(Restaurants[[#This Row],[Years_Operating]]&lt;15,"Established","Legacy"))</f>
        <v>Legacy</v>
      </c>
      <c r="AC4946" t="str">
        <f>IF(Restaurants[[#This Row],[Country]]="India","Yes","No")</f>
        <v>Yes</v>
      </c>
      <c r="AD4946" t="str">
        <f>IF(AND(Restaurants[[#This Row],[Has Online Delivery]]="Yes",Restaurants[[#This Row],[Has Table Booking]]="Yes"),"Online + Table",
IF(Restaurants[[#This Row],[Has Online Delivery]]="Yes","Online Only",
IF(Restaurants[[#This Row],[Has Table Booking]]="Yes","Table Only","None")))</f>
        <v>Online Only</v>
      </c>
      <c r="AE4946" t="str">
        <f>IF(Restaurants[[#This Row],[Rating]]&gt;=4.5,"Excellent",
IF(Restaurants[[#This Row],[Rating]]&gt;=4,"Very Good",
IF(Restaurants[[#This Row],[Rating]]&gt;=3.5,"Good","Average/Low")))</f>
        <v>Excellent</v>
      </c>
    </row>
    <row r="4947" spans="1:31" x14ac:dyDescent="0.3">
      <c r="A4947" t="s">
        <v>186</v>
      </c>
      <c r="B4947" t="s">
        <v>250</v>
      </c>
      <c r="C4947" t="s">
        <v>251</v>
      </c>
      <c r="D4947" t="s">
        <v>863</v>
      </c>
      <c r="E4947">
        <v>2</v>
      </c>
      <c r="F4947">
        <v>550</v>
      </c>
      <c r="G4947" t="s">
        <v>188</v>
      </c>
      <c r="H4947">
        <v>2015</v>
      </c>
      <c r="I4947">
        <v>50</v>
      </c>
      <c r="J4947">
        <v>4.5</v>
      </c>
      <c r="K4947" t="s">
        <v>994</v>
      </c>
      <c r="L4947">
        <v>10</v>
      </c>
      <c r="M4947" t="s">
        <v>62</v>
      </c>
      <c r="N4947" t="s">
        <v>143</v>
      </c>
      <c r="O4947" t="s">
        <v>35</v>
      </c>
      <c r="P4947" t="s">
        <v>37</v>
      </c>
      <c r="Q4947" t="s">
        <v>37</v>
      </c>
      <c r="R4947">
        <v>32</v>
      </c>
      <c r="S4947" t="s">
        <v>36</v>
      </c>
      <c r="T4947" t="s">
        <v>86</v>
      </c>
      <c r="U4947" t="s">
        <v>69</v>
      </c>
      <c r="V4947" t="s">
        <v>2112</v>
      </c>
      <c r="W4947" t="s">
        <v>80</v>
      </c>
      <c r="X4947">
        <v>324720</v>
      </c>
      <c r="Y4947">
        <v>7249</v>
      </c>
      <c r="Z4947">
        <v>28.7041</v>
      </c>
      <c r="AA4947">
        <v>77.102500000000006</v>
      </c>
      <c r="AB4947" t="str">
        <f>IF(Restaurants[[#This Row],[Years_Operating]]&lt;5,"New",
IF(Restaurants[[#This Row],[Years_Operating]]&lt;15,"Established","Legacy"))</f>
        <v>Established</v>
      </c>
      <c r="AC4947" t="str">
        <f>IF(Restaurants[[#This Row],[Country]]="India","Yes","No")</f>
        <v>Yes</v>
      </c>
      <c r="AD4947" t="str">
        <f>IF(AND(Restaurants[[#This Row],[Has Online Delivery]]="Yes",Restaurants[[#This Row],[Has Table Booking]]="Yes"),"Online + Table",
IF(Restaurants[[#This Row],[Has Online Delivery]]="Yes","Online Only",
IF(Restaurants[[#This Row],[Has Table Booking]]="Yes","Table Only","None")))</f>
        <v>None</v>
      </c>
      <c r="AE4947" t="str">
        <f>IF(Restaurants[[#This Row],[Rating]]&gt;=4.5,"Excellent",
IF(Restaurants[[#This Row],[Rating]]&gt;=4,"Very Good",
IF(Restaurants[[#This Row],[Rating]]&gt;=3.5,"Good","Average/Low")))</f>
        <v>Excellent</v>
      </c>
    </row>
    <row r="4948" spans="1:31" x14ac:dyDescent="0.3">
      <c r="A4948" t="s">
        <v>194</v>
      </c>
      <c r="B4948" t="s">
        <v>272</v>
      </c>
      <c r="C4948" t="s">
        <v>251</v>
      </c>
      <c r="D4948" t="s">
        <v>918</v>
      </c>
      <c r="E4948">
        <v>1</v>
      </c>
      <c r="F4948">
        <v>165</v>
      </c>
      <c r="G4948" t="s">
        <v>198</v>
      </c>
      <c r="H4948">
        <v>2013</v>
      </c>
      <c r="I4948">
        <v>40</v>
      </c>
      <c r="J4948">
        <v>4.5999999999999996</v>
      </c>
      <c r="K4948" t="s">
        <v>919</v>
      </c>
      <c r="L4948">
        <v>12</v>
      </c>
      <c r="M4948" t="s">
        <v>160</v>
      </c>
      <c r="N4948" t="s">
        <v>193</v>
      </c>
      <c r="O4948" t="s">
        <v>35</v>
      </c>
      <c r="P4948" t="s">
        <v>37</v>
      </c>
      <c r="Q4948" t="s">
        <v>36</v>
      </c>
      <c r="R4948">
        <v>49</v>
      </c>
      <c r="S4948" t="s">
        <v>36</v>
      </c>
      <c r="T4948" t="s">
        <v>63</v>
      </c>
      <c r="U4948" t="s">
        <v>69</v>
      </c>
      <c r="V4948" t="s">
        <v>2113</v>
      </c>
      <c r="W4948" t="s">
        <v>108</v>
      </c>
      <c r="X4948">
        <v>377413</v>
      </c>
      <c r="Y4948">
        <v>1040</v>
      </c>
      <c r="Z4948">
        <v>13.082700000000001</v>
      </c>
      <c r="AA4948">
        <v>80.270700000000005</v>
      </c>
      <c r="AB4948" t="str">
        <f>IF(Restaurants[[#This Row],[Years_Operating]]&lt;5,"New",
IF(Restaurants[[#This Row],[Years_Operating]]&lt;15,"Established","Legacy"))</f>
        <v>Established</v>
      </c>
      <c r="AC4948" t="str">
        <f>IF(Restaurants[[#This Row],[Country]]="India","Yes","No")</f>
        <v>Yes</v>
      </c>
      <c r="AD4948" t="str">
        <f>IF(AND(Restaurants[[#This Row],[Has Online Delivery]]="Yes",Restaurants[[#This Row],[Has Table Booking]]="Yes"),"Online + Table",
IF(Restaurants[[#This Row],[Has Online Delivery]]="Yes","Online Only",
IF(Restaurants[[#This Row],[Has Table Booking]]="Yes","Table Only","None")))</f>
        <v>Table Only</v>
      </c>
      <c r="AE4948" t="str">
        <f>IF(Restaurants[[#This Row],[Rating]]&gt;=4.5,"Excellent",
IF(Restaurants[[#This Row],[Rating]]&gt;=4,"Very Good",
IF(Restaurants[[#This Row],[Rating]]&gt;=3.5,"Good","Average/Low")))</f>
        <v>Excellent</v>
      </c>
    </row>
    <row r="4949" spans="1:31" x14ac:dyDescent="0.3">
      <c r="A4949" t="s">
        <v>215</v>
      </c>
      <c r="B4949" t="s">
        <v>93</v>
      </c>
      <c r="C4949" t="s">
        <v>50</v>
      </c>
      <c r="D4949" t="s">
        <v>901</v>
      </c>
      <c r="E4949">
        <v>0</v>
      </c>
      <c r="F4949">
        <v>155</v>
      </c>
      <c r="G4949" t="s">
        <v>219</v>
      </c>
      <c r="H4949">
        <v>2000</v>
      </c>
      <c r="I4949">
        <v>55</v>
      </c>
      <c r="J4949">
        <v>4.7</v>
      </c>
      <c r="K4949" t="s">
        <v>902</v>
      </c>
      <c r="L4949">
        <v>25</v>
      </c>
      <c r="M4949" t="s">
        <v>160</v>
      </c>
      <c r="N4949" t="s">
        <v>210</v>
      </c>
      <c r="O4949" t="s">
        <v>54</v>
      </c>
      <c r="P4949" t="s">
        <v>36</v>
      </c>
      <c r="Q4949" t="s">
        <v>37</v>
      </c>
      <c r="R4949">
        <v>27</v>
      </c>
      <c r="S4949" t="s">
        <v>37</v>
      </c>
      <c r="T4949" t="s">
        <v>86</v>
      </c>
      <c r="U4949" t="s">
        <v>46</v>
      </c>
      <c r="W4949" t="s">
        <v>149</v>
      </c>
      <c r="X4949">
        <v>354798</v>
      </c>
      <c r="Y4949">
        <v>152</v>
      </c>
      <c r="Z4949">
        <v>37.774900000000002</v>
      </c>
      <c r="AA4949">
        <v>-122.4194</v>
      </c>
      <c r="AB4949" t="str">
        <f>IF(Restaurants[[#This Row],[Years_Operating]]&lt;5,"New",
IF(Restaurants[[#This Row],[Years_Operating]]&lt;15,"Established","Legacy"))</f>
        <v>Legacy</v>
      </c>
      <c r="AC4949" t="str">
        <f>IF(Restaurants[[#This Row],[Country]]="India","Yes","No")</f>
        <v>No</v>
      </c>
      <c r="AD4949" t="str">
        <f>IF(AND(Restaurants[[#This Row],[Has Online Delivery]]="Yes",Restaurants[[#This Row],[Has Table Booking]]="Yes"),"Online + Table",
IF(Restaurants[[#This Row],[Has Online Delivery]]="Yes","Online Only",
IF(Restaurants[[#This Row],[Has Table Booking]]="Yes","Table Only","None")))</f>
        <v>Online Only</v>
      </c>
      <c r="AE4949" t="str">
        <f>IF(Restaurants[[#This Row],[Rating]]&gt;=4.5,"Excellent",
IF(Restaurants[[#This Row],[Rating]]&gt;=4,"Very Good",
IF(Restaurants[[#This Row],[Rating]]&gt;=3.5,"Good","Average/Low")))</f>
        <v>Excellent</v>
      </c>
    </row>
    <row r="4950" spans="1:31" x14ac:dyDescent="0.3">
      <c r="A4950" t="s">
        <v>166</v>
      </c>
      <c r="B4950" t="s">
        <v>58</v>
      </c>
      <c r="C4950" t="s">
        <v>59</v>
      </c>
      <c r="D4950" t="s">
        <v>94</v>
      </c>
      <c r="E4950">
        <v>2</v>
      </c>
      <c r="F4950">
        <v>265</v>
      </c>
      <c r="G4950" t="s">
        <v>170</v>
      </c>
      <c r="H4950">
        <v>2005</v>
      </c>
      <c r="I4950">
        <v>60</v>
      </c>
      <c r="J4950">
        <v>4.7</v>
      </c>
      <c r="K4950" t="s">
        <v>96</v>
      </c>
      <c r="L4950">
        <v>20</v>
      </c>
      <c r="M4950" t="s">
        <v>33</v>
      </c>
      <c r="N4950" t="s">
        <v>143</v>
      </c>
      <c r="O4950" t="s">
        <v>35</v>
      </c>
      <c r="P4950" t="s">
        <v>37</v>
      </c>
      <c r="Q4950" t="s">
        <v>37</v>
      </c>
      <c r="R4950">
        <v>43</v>
      </c>
      <c r="S4950" t="s">
        <v>37</v>
      </c>
      <c r="T4950" t="s">
        <v>63</v>
      </c>
      <c r="U4950" t="s">
        <v>69</v>
      </c>
      <c r="W4950" t="s">
        <v>47</v>
      </c>
      <c r="X4950">
        <v>350301</v>
      </c>
      <c r="Y4950">
        <v>3966</v>
      </c>
      <c r="Z4950">
        <v>48.8566</v>
      </c>
      <c r="AA4950">
        <v>2.3521999999999998</v>
      </c>
      <c r="AB4950" t="str">
        <f>IF(Restaurants[[#This Row],[Years_Operating]]&lt;5,"New",
IF(Restaurants[[#This Row],[Years_Operating]]&lt;15,"Established","Legacy"))</f>
        <v>Legacy</v>
      </c>
      <c r="AC4950" t="str">
        <f>IF(Restaurants[[#This Row],[Country]]="India","Yes","No")</f>
        <v>No</v>
      </c>
      <c r="AD4950" t="str">
        <f>IF(AND(Restaurants[[#This Row],[Has Online Delivery]]="Yes",Restaurants[[#This Row],[Has Table Booking]]="Yes"),"Online + Table",
IF(Restaurants[[#This Row],[Has Online Delivery]]="Yes","Online Only",
IF(Restaurants[[#This Row],[Has Table Booking]]="Yes","Table Only","None")))</f>
        <v>None</v>
      </c>
      <c r="AE4950" t="str">
        <f>IF(Restaurants[[#This Row],[Rating]]&gt;=4.5,"Excellent",
IF(Restaurants[[#This Row],[Rating]]&gt;=4,"Very Good",
IF(Restaurants[[#This Row],[Rating]]&gt;=3.5,"Good","Average/Low")))</f>
        <v>Excellent</v>
      </c>
    </row>
    <row r="4951" spans="1:31" x14ac:dyDescent="0.3">
      <c r="A4951" t="s">
        <v>179</v>
      </c>
      <c r="B4951" t="s">
        <v>195</v>
      </c>
      <c r="C4951" t="s">
        <v>196</v>
      </c>
      <c r="D4951" t="s">
        <v>928</v>
      </c>
      <c r="E4951">
        <v>2</v>
      </c>
      <c r="F4951">
        <v>250</v>
      </c>
      <c r="G4951" t="s">
        <v>181</v>
      </c>
      <c r="H4951">
        <v>2014</v>
      </c>
      <c r="I4951">
        <v>52</v>
      </c>
      <c r="J4951">
        <v>4.5999999999999996</v>
      </c>
      <c r="K4951" t="s">
        <v>929</v>
      </c>
      <c r="L4951">
        <v>11</v>
      </c>
      <c r="M4951" t="s">
        <v>33</v>
      </c>
      <c r="N4951" t="s">
        <v>143</v>
      </c>
      <c r="O4951" t="s">
        <v>35</v>
      </c>
      <c r="P4951" t="s">
        <v>36</v>
      </c>
      <c r="Q4951" t="s">
        <v>36</v>
      </c>
      <c r="R4951">
        <v>74</v>
      </c>
      <c r="S4951" t="s">
        <v>36</v>
      </c>
      <c r="T4951" t="s">
        <v>55</v>
      </c>
      <c r="U4951" t="s">
        <v>39</v>
      </c>
      <c r="W4951" t="s">
        <v>108</v>
      </c>
      <c r="X4951">
        <v>367781</v>
      </c>
      <c r="Y4951">
        <v>1526</v>
      </c>
      <c r="Z4951">
        <v>51.507399999999997</v>
      </c>
      <c r="AA4951">
        <v>-0.1278</v>
      </c>
      <c r="AB4951" t="str">
        <f>IF(Restaurants[[#This Row],[Years_Operating]]&lt;5,"New",
IF(Restaurants[[#This Row],[Years_Operating]]&lt;15,"Established","Legacy"))</f>
        <v>Established</v>
      </c>
      <c r="AC4951" t="str">
        <f>IF(Restaurants[[#This Row],[Country]]="India","Yes","No")</f>
        <v>No</v>
      </c>
      <c r="AD4951" t="str">
        <f>IF(AND(Restaurants[[#This Row],[Has Online Delivery]]="Yes",Restaurants[[#This Row],[Has Table Booking]]="Yes"),"Online + Table",
IF(Restaurants[[#This Row],[Has Online Delivery]]="Yes","Online Only",
IF(Restaurants[[#This Row],[Has Table Booking]]="Yes","Table Only","None")))</f>
        <v>Online + Table</v>
      </c>
      <c r="AE4951" t="str">
        <f>IF(Restaurants[[#This Row],[Rating]]&gt;=4.5,"Excellent",
IF(Restaurants[[#This Row],[Rating]]&gt;=4,"Very Good",
IF(Restaurants[[#This Row],[Rating]]&gt;=3.5,"Good","Average/Low")))</f>
        <v>Excellent</v>
      </c>
    </row>
    <row r="4952" spans="1:31" x14ac:dyDescent="0.3">
      <c r="A4952" t="s">
        <v>104</v>
      </c>
      <c r="B4952" t="s">
        <v>880</v>
      </c>
      <c r="C4952" t="s">
        <v>50</v>
      </c>
      <c r="D4952" t="s">
        <v>901</v>
      </c>
      <c r="E4952">
        <v>3</v>
      </c>
      <c r="F4952">
        <v>310</v>
      </c>
      <c r="G4952" t="s">
        <v>107</v>
      </c>
      <c r="H4952">
        <v>1994</v>
      </c>
      <c r="I4952">
        <v>50</v>
      </c>
      <c r="J4952">
        <v>4.8</v>
      </c>
      <c r="K4952" t="s">
        <v>902</v>
      </c>
      <c r="L4952">
        <v>31</v>
      </c>
      <c r="M4952" t="s">
        <v>33</v>
      </c>
      <c r="N4952" t="s">
        <v>34</v>
      </c>
      <c r="O4952" t="s">
        <v>35</v>
      </c>
      <c r="P4952" t="s">
        <v>37</v>
      </c>
      <c r="Q4952" t="s">
        <v>36</v>
      </c>
      <c r="R4952">
        <v>50</v>
      </c>
      <c r="S4952" t="s">
        <v>36</v>
      </c>
      <c r="T4952" t="s">
        <v>38</v>
      </c>
      <c r="U4952" t="s">
        <v>46</v>
      </c>
      <c r="W4952" t="s">
        <v>103</v>
      </c>
      <c r="X4952">
        <v>88887</v>
      </c>
      <c r="Y4952">
        <v>1755</v>
      </c>
      <c r="Z4952">
        <v>29.760400000000001</v>
      </c>
      <c r="AA4952">
        <v>-95.369799999999998</v>
      </c>
      <c r="AB4952" t="str">
        <f>IF(Restaurants[[#This Row],[Years_Operating]]&lt;5,"New",
IF(Restaurants[[#This Row],[Years_Operating]]&lt;15,"Established","Legacy"))</f>
        <v>Legacy</v>
      </c>
      <c r="AC4952" t="str">
        <f>IF(Restaurants[[#This Row],[Country]]="India","Yes","No")</f>
        <v>No</v>
      </c>
      <c r="AD4952" t="str">
        <f>IF(AND(Restaurants[[#This Row],[Has Online Delivery]]="Yes",Restaurants[[#This Row],[Has Table Booking]]="Yes"),"Online + Table",
IF(Restaurants[[#This Row],[Has Online Delivery]]="Yes","Online Only",
IF(Restaurants[[#This Row],[Has Table Booking]]="Yes","Table Only","None")))</f>
        <v>Table Only</v>
      </c>
      <c r="AE4952" t="str">
        <f>IF(Restaurants[[#This Row],[Rating]]&gt;=4.5,"Excellent",
IF(Restaurants[[#This Row],[Rating]]&gt;=4,"Very Good",
IF(Restaurants[[#This Row],[Rating]]&gt;=3.5,"Good","Average/Low")))</f>
        <v>Excellent</v>
      </c>
    </row>
    <row r="4953" spans="1:31" x14ac:dyDescent="0.3">
      <c r="A4953" t="s">
        <v>150</v>
      </c>
      <c r="B4953" t="s">
        <v>880</v>
      </c>
      <c r="C4953" t="s">
        <v>50</v>
      </c>
      <c r="D4953" t="s">
        <v>916</v>
      </c>
      <c r="E4953">
        <v>2</v>
      </c>
      <c r="F4953">
        <v>325</v>
      </c>
      <c r="G4953" t="s">
        <v>153</v>
      </c>
      <c r="H4953">
        <v>2016</v>
      </c>
      <c r="I4953">
        <v>48</v>
      </c>
      <c r="J4953">
        <v>4.7</v>
      </c>
      <c r="K4953" t="s">
        <v>917</v>
      </c>
      <c r="L4953">
        <v>9</v>
      </c>
      <c r="M4953" t="s">
        <v>33</v>
      </c>
      <c r="N4953" t="s">
        <v>143</v>
      </c>
      <c r="O4953" t="s">
        <v>54</v>
      </c>
      <c r="P4953" t="s">
        <v>36</v>
      </c>
      <c r="Q4953" t="s">
        <v>36</v>
      </c>
      <c r="R4953">
        <v>44</v>
      </c>
      <c r="S4953" t="s">
        <v>36</v>
      </c>
      <c r="T4953" t="s">
        <v>55</v>
      </c>
      <c r="U4953" t="s">
        <v>46</v>
      </c>
      <c r="W4953" t="s">
        <v>56</v>
      </c>
      <c r="X4953">
        <v>53864</v>
      </c>
      <c r="Y4953">
        <v>2020</v>
      </c>
      <c r="Z4953">
        <v>29.760400000000001</v>
      </c>
      <c r="AA4953">
        <v>-95.369799999999998</v>
      </c>
      <c r="AB4953" t="str">
        <f>IF(Restaurants[[#This Row],[Years_Operating]]&lt;5,"New",
IF(Restaurants[[#This Row],[Years_Operating]]&lt;15,"Established","Legacy"))</f>
        <v>Established</v>
      </c>
      <c r="AC4953" t="str">
        <f>IF(Restaurants[[#This Row],[Country]]="India","Yes","No")</f>
        <v>No</v>
      </c>
      <c r="AD4953" t="str">
        <f>IF(AND(Restaurants[[#This Row],[Has Online Delivery]]="Yes",Restaurants[[#This Row],[Has Table Booking]]="Yes"),"Online + Table",
IF(Restaurants[[#This Row],[Has Online Delivery]]="Yes","Online Only",
IF(Restaurants[[#This Row],[Has Table Booking]]="Yes","Table Only","None")))</f>
        <v>Online + Table</v>
      </c>
      <c r="AE4953" t="str">
        <f>IF(Restaurants[[#This Row],[Rating]]&gt;=4.5,"Excellent",
IF(Restaurants[[#This Row],[Rating]]&gt;=4,"Very Good",
IF(Restaurants[[#This Row],[Rating]]&gt;=3.5,"Good","Average/Low")))</f>
        <v>Excellent</v>
      </c>
    </row>
    <row r="4954" spans="1:31" x14ac:dyDescent="0.3">
      <c r="A4954" t="s">
        <v>175</v>
      </c>
      <c r="B4954" t="s">
        <v>913</v>
      </c>
      <c r="C4954" t="s">
        <v>146</v>
      </c>
      <c r="D4954" t="s">
        <v>883</v>
      </c>
      <c r="E4954">
        <v>2</v>
      </c>
      <c r="F4954">
        <v>245</v>
      </c>
      <c r="G4954" t="s">
        <v>177</v>
      </c>
      <c r="H4954">
        <v>2005</v>
      </c>
      <c r="I4954">
        <v>46</v>
      </c>
      <c r="J4954">
        <v>4.7</v>
      </c>
      <c r="K4954" t="s">
        <v>914</v>
      </c>
      <c r="L4954">
        <v>20</v>
      </c>
      <c r="M4954" t="s">
        <v>160</v>
      </c>
      <c r="N4954" t="s">
        <v>143</v>
      </c>
      <c r="O4954" t="s">
        <v>45</v>
      </c>
      <c r="P4954" t="s">
        <v>36</v>
      </c>
      <c r="Q4954" t="s">
        <v>36</v>
      </c>
      <c r="R4954">
        <v>47</v>
      </c>
      <c r="S4954" t="s">
        <v>36</v>
      </c>
      <c r="T4954" t="s">
        <v>86</v>
      </c>
      <c r="U4954" t="s">
        <v>39</v>
      </c>
      <c r="W4954" t="s">
        <v>149</v>
      </c>
      <c r="X4954">
        <v>109806</v>
      </c>
      <c r="Y4954">
        <v>6522</v>
      </c>
      <c r="Z4954">
        <v>34.6937</v>
      </c>
      <c r="AA4954">
        <v>135.50229999999999</v>
      </c>
      <c r="AB4954" t="str">
        <f>IF(Restaurants[[#This Row],[Years_Operating]]&lt;5,"New",
IF(Restaurants[[#This Row],[Years_Operating]]&lt;15,"Established","Legacy"))</f>
        <v>Legacy</v>
      </c>
      <c r="AC4954" t="str">
        <f>IF(Restaurants[[#This Row],[Country]]="India","Yes","No")</f>
        <v>No</v>
      </c>
      <c r="AD4954" t="str">
        <f>IF(AND(Restaurants[[#This Row],[Has Online Delivery]]="Yes",Restaurants[[#This Row],[Has Table Booking]]="Yes"),"Online + Table",
IF(Restaurants[[#This Row],[Has Online Delivery]]="Yes","Online Only",
IF(Restaurants[[#This Row],[Has Table Booking]]="Yes","Table Only","None")))</f>
        <v>Online + Table</v>
      </c>
      <c r="AE4954" t="str">
        <f>IF(Restaurants[[#This Row],[Rating]]&gt;=4.5,"Excellent",
IF(Restaurants[[#This Row],[Rating]]&gt;=4,"Very Good",
IF(Restaurants[[#This Row],[Rating]]&gt;=3.5,"Good","Average/Low")))</f>
        <v>Excellent</v>
      </c>
    </row>
    <row r="4955" spans="1:31" x14ac:dyDescent="0.3">
      <c r="A4955" t="s">
        <v>122</v>
      </c>
      <c r="B4955" t="s">
        <v>125</v>
      </c>
      <c r="C4955" t="s">
        <v>50</v>
      </c>
      <c r="D4955" t="s">
        <v>870</v>
      </c>
      <c r="E4955">
        <v>3</v>
      </c>
      <c r="F4955">
        <v>365</v>
      </c>
      <c r="G4955" t="s">
        <v>123</v>
      </c>
      <c r="H4955">
        <v>1998</v>
      </c>
      <c r="I4955">
        <v>80</v>
      </c>
      <c r="J4955">
        <v>4.7</v>
      </c>
      <c r="K4955" t="s">
        <v>871</v>
      </c>
      <c r="L4955">
        <v>27</v>
      </c>
      <c r="M4955" t="s">
        <v>33</v>
      </c>
      <c r="N4955" t="s">
        <v>34</v>
      </c>
      <c r="O4955" t="s">
        <v>54</v>
      </c>
      <c r="P4955" t="s">
        <v>37</v>
      </c>
      <c r="Q4955" t="s">
        <v>37</v>
      </c>
      <c r="R4955">
        <v>45</v>
      </c>
      <c r="S4955" t="s">
        <v>36</v>
      </c>
      <c r="T4955" t="s">
        <v>86</v>
      </c>
      <c r="U4955" t="s">
        <v>32</v>
      </c>
      <c r="W4955" t="s">
        <v>40</v>
      </c>
      <c r="X4955">
        <v>268888</v>
      </c>
      <c r="Y4955">
        <v>468</v>
      </c>
      <c r="Z4955">
        <v>41.878100000000003</v>
      </c>
      <c r="AA4955">
        <v>-87.629800000000003</v>
      </c>
      <c r="AB4955" t="str">
        <f>IF(Restaurants[[#This Row],[Years_Operating]]&lt;5,"New",
IF(Restaurants[[#This Row],[Years_Operating]]&lt;15,"Established","Legacy"))</f>
        <v>Legacy</v>
      </c>
      <c r="AC4955" t="str">
        <f>IF(Restaurants[[#This Row],[Country]]="India","Yes","No")</f>
        <v>No</v>
      </c>
      <c r="AD4955" t="str">
        <f>IF(AND(Restaurants[[#This Row],[Has Online Delivery]]="Yes",Restaurants[[#This Row],[Has Table Booking]]="Yes"),"Online + Table",
IF(Restaurants[[#This Row],[Has Online Delivery]]="Yes","Online Only",
IF(Restaurants[[#This Row],[Has Table Booking]]="Yes","Table Only","None")))</f>
        <v>None</v>
      </c>
      <c r="AE4955" t="str">
        <f>IF(Restaurants[[#This Row],[Rating]]&gt;=4.5,"Excellent",
IF(Restaurants[[#This Row],[Rating]]&gt;=4,"Very Good",
IF(Restaurants[[#This Row],[Rating]]&gt;=3.5,"Good","Average/Low")))</f>
        <v>Excellent</v>
      </c>
    </row>
    <row r="4956" spans="1:31" x14ac:dyDescent="0.3">
      <c r="A4956" t="s">
        <v>182</v>
      </c>
      <c r="B4956" t="s">
        <v>290</v>
      </c>
      <c r="C4956" t="s">
        <v>251</v>
      </c>
      <c r="D4956" t="s">
        <v>935</v>
      </c>
      <c r="E4956">
        <v>2</v>
      </c>
      <c r="F4956">
        <v>275</v>
      </c>
      <c r="G4956" t="s">
        <v>185</v>
      </c>
      <c r="H4956">
        <v>1998</v>
      </c>
      <c r="I4956">
        <v>20</v>
      </c>
      <c r="J4956">
        <v>4.5999999999999996</v>
      </c>
      <c r="K4956" t="s">
        <v>936</v>
      </c>
      <c r="L4956">
        <v>27</v>
      </c>
      <c r="M4956" t="s">
        <v>33</v>
      </c>
      <c r="N4956" t="s">
        <v>143</v>
      </c>
      <c r="O4956" t="s">
        <v>35</v>
      </c>
      <c r="P4956" t="s">
        <v>36</v>
      </c>
      <c r="Q4956" t="s">
        <v>36</v>
      </c>
      <c r="R4956">
        <v>60</v>
      </c>
      <c r="S4956" t="s">
        <v>37</v>
      </c>
      <c r="T4956" t="s">
        <v>55</v>
      </c>
      <c r="U4956" t="s">
        <v>39</v>
      </c>
      <c r="V4956" t="s">
        <v>2114</v>
      </c>
      <c r="W4956" t="s">
        <v>132</v>
      </c>
      <c r="X4956">
        <v>20737</v>
      </c>
      <c r="Y4956">
        <v>2993</v>
      </c>
      <c r="Z4956">
        <v>17.385000000000002</v>
      </c>
      <c r="AA4956">
        <v>78.486699999999999</v>
      </c>
      <c r="AB4956" t="str">
        <f>IF(Restaurants[[#This Row],[Years_Operating]]&lt;5,"New",
IF(Restaurants[[#This Row],[Years_Operating]]&lt;15,"Established","Legacy"))</f>
        <v>Legacy</v>
      </c>
      <c r="AC4956" t="str">
        <f>IF(Restaurants[[#This Row],[Country]]="India","Yes","No")</f>
        <v>Yes</v>
      </c>
      <c r="AD4956" t="str">
        <f>IF(AND(Restaurants[[#This Row],[Has Online Delivery]]="Yes",Restaurants[[#This Row],[Has Table Booking]]="Yes"),"Online + Table",
IF(Restaurants[[#This Row],[Has Online Delivery]]="Yes","Online Only",
IF(Restaurants[[#This Row],[Has Table Booking]]="Yes","Table Only","None")))</f>
        <v>Online + Table</v>
      </c>
      <c r="AE4956" t="str">
        <f>IF(Restaurants[[#This Row],[Rating]]&gt;=4.5,"Excellent",
IF(Restaurants[[#This Row],[Rating]]&gt;=4,"Very Good",
IF(Restaurants[[#This Row],[Rating]]&gt;=3.5,"Good","Average/Low")))</f>
        <v>Excellent</v>
      </c>
    </row>
    <row r="4957" spans="1:31" x14ac:dyDescent="0.3">
      <c r="A4957" t="s">
        <v>144</v>
      </c>
      <c r="B4957" t="s">
        <v>900</v>
      </c>
      <c r="C4957" t="s">
        <v>50</v>
      </c>
      <c r="D4957" t="s">
        <v>901</v>
      </c>
      <c r="E4957">
        <v>2</v>
      </c>
      <c r="F4957">
        <v>280</v>
      </c>
      <c r="G4957" t="s">
        <v>148</v>
      </c>
      <c r="H4957">
        <v>2007</v>
      </c>
      <c r="I4957">
        <v>26</v>
      </c>
      <c r="J4957">
        <v>4.7</v>
      </c>
      <c r="K4957" t="s">
        <v>902</v>
      </c>
      <c r="L4957">
        <v>18</v>
      </c>
      <c r="M4957" t="s">
        <v>33</v>
      </c>
      <c r="N4957" t="s">
        <v>143</v>
      </c>
      <c r="O4957" t="s">
        <v>45</v>
      </c>
      <c r="P4957" t="s">
        <v>37</v>
      </c>
      <c r="Q4957" t="s">
        <v>37</v>
      </c>
      <c r="R4957">
        <v>39</v>
      </c>
      <c r="S4957" t="s">
        <v>36</v>
      </c>
      <c r="T4957" t="s">
        <v>38</v>
      </c>
      <c r="U4957" t="s">
        <v>32</v>
      </c>
      <c r="W4957" t="s">
        <v>40</v>
      </c>
      <c r="X4957">
        <v>337517</v>
      </c>
      <c r="Y4957">
        <v>1704</v>
      </c>
      <c r="Z4957">
        <v>34.052199999999999</v>
      </c>
      <c r="AA4957">
        <v>-118.2437</v>
      </c>
      <c r="AB4957" t="str">
        <f>IF(Restaurants[[#This Row],[Years_Operating]]&lt;5,"New",
IF(Restaurants[[#This Row],[Years_Operating]]&lt;15,"Established","Legacy"))</f>
        <v>Legacy</v>
      </c>
      <c r="AC4957" t="str">
        <f>IF(Restaurants[[#This Row],[Country]]="India","Yes","No")</f>
        <v>No</v>
      </c>
      <c r="AD4957" t="str">
        <f>IF(AND(Restaurants[[#This Row],[Has Online Delivery]]="Yes",Restaurants[[#This Row],[Has Table Booking]]="Yes"),"Online + Table",
IF(Restaurants[[#This Row],[Has Online Delivery]]="Yes","Online Only",
IF(Restaurants[[#This Row],[Has Table Booking]]="Yes","Table Only","None")))</f>
        <v>None</v>
      </c>
      <c r="AE4957" t="str">
        <f>IF(Restaurants[[#This Row],[Rating]]&gt;=4.5,"Excellent",
IF(Restaurants[[#This Row],[Rating]]&gt;=4,"Very Good",
IF(Restaurants[[#This Row],[Rating]]&gt;=3.5,"Good","Average/Low")))</f>
        <v>Excellent</v>
      </c>
    </row>
    <row r="4958" spans="1:31" x14ac:dyDescent="0.3">
      <c r="A4958" t="s">
        <v>226</v>
      </c>
      <c r="B4958" t="s">
        <v>866</v>
      </c>
      <c r="C4958" t="s">
        <v>251</v>
      </c>
      <c r="D4958" t="s">
        <v>935</v>
      </c>
      <c r="E4958">
        <v>0</v>
      </c>
      <c r="F4958">
        <v>185</v>
      </c>
      <c r="G4958" t="s">
        <v>228</v>
      </c>
      <c r="H4958">
        <v>2014</v>
      </c>
      <c r="I4958">
        <v>48</v>
      </c>
      <c r="J4958">
        <v>4.5999999999999996</v>
      </c>
      <c r="K4958" t="s">
        <v>936</v>
      </c>
      <c r="L4958">
        <v>11</v>
      </c>
      <c r="M4958" t="s">
        <v>160</v>
      </c>
      <c r="N4958" t="s">
        <v>210</v>
      </c>
      <c r="O4958" t="s">
        <v>45</v>
      </c>
      <c r="P4958" t="s">
        <v>36</v>
      </c>
      <c r="Q4958" t="s">
        <v>37</v>
      </c>
      <c r="R4958">
        <v>22</v>
      </c>
      <c r="S4958" t="s">
        <v>37</v>
      </c>
      <c r="T4958" t="s">
        <v>55</v>
      </c>
      <c r="U4958" t="s">
        <v>46</v>
      </c>
      <c r="V4958" t="s">
        <v>2115</v>
      </c>
      <c r="W4958" t="s">
        <v>47</v>
      </c>
      <c r="X4958">
        <v>323465</v>
      </c>
      <c r="Y4958">
        <v>6991</v>
      </c>
      <c r="Z4958">
        <v>23.022500000000001</v>
      </c>
      <c r="AA4958">
        <v>72.571399999999997</v>
      </c>
      <c r="AB4958" t="str">
        <f>IF(Restaurants[[#This Row],[Years_Operating]]&lt;5,"New",
IF(Restaurants[[#This Row],[Years_Operating]]&lt;15,"Established","Legacy"))</f>
        <v>Established</v>
      </c>
      <c r="AC4958" t="str">
        <f>IF(Restaurants[[#This Row],[Country]]="India","Yes","No")</f>
        <v>Yes</v>
      </c>
      <c r="AD4958" t="str">
        <f>IF(AND(Restaurants[[#This Row],[Has Online Delivery]]="Yes",Restaurants[[#This Row],[Has Table Booking]]="Yes"),"Online + Table",
IF(Restaurants[[#This Row],[Has Online Delivery]]="Yes","Online Only",
IF(Restaurants[[#This Row],[Has Table Booking]]="Yes","Table Only","None")))</f>
        <v>Online Only</v>
      </c>
      <c r="AE4958" t="str">
        <f>IF(Restaurants[[#This Row],[Rating]]&gt;=4.5,"Excellent",
IF(Restaurants[[#This Row],[Rating]]&gt;=4,"Very Good",
IF(Restaurants[[#This Row],[Rating]]&gt;=3.5,"Good","Average/Low")))</f>
        <v>Excellent</v>
      </c>
    </row>
    <row r="4959" spans="1:31" x14ac:dyDescent="0.3">
      <c r="A4959" t="s">
        <v>150</v>
      </c>
      <c r="B4959" t="s">
        <v>266</v>
      </c>
      <c r="C4959" t="s">
        <v>251</v>
      </c>
      <c r="D4959" t="s">
        <v>935</v>
      </c>
      <c r="E4959">
        <v>2</v>
      </c>
      <c r="F4959">
        <v>325</v>
      </c>
      <c r="G4959" t="s">
        <v>153</v>
      </c>
      <c r="H4959">
        <v>2016</v>
      </c>
      <c r="I4959">
        <v>48</v>
      </c>
      <c r="J4959">
        <v>4.7</v>
      </c>
      <c r="K4959" t="s">
        <v>936</v>
      </c>
      <c r="L4959">
        <v>9</v>
      </c>
      <c r="M4959" t="s">
        <v>33</v>
      </c>
      <c r="N4959" t="s">
        <v>143</v>
      </c>
      <c r="O4959" t="s">
        <v>54</v>
      </c>
      <c r="P4959" t="s">
        <v>36</v>
      </c>
      <c r="Q4959" t="s">
        <v>36</v>
      </c>
      <c r="R4959">
        <v>63</v>
      </c>
      <c r="S4959" t="s">
        <v>37</v>
      </c>
      <c r="T4959" t="s">
        <v>55</v>
      </c>
      <c r="U4959" t="s">
        <v>46</v>
      </c>
      <c r="V4959" t="s">
        <v>2116</v>
      </c>
      <c r="W4959" t="s">
        <v>64</v>
      </c>
      <c r="X4959">
        <v>480285</v>
      </c>
      <c r="Y4959">
        <v>5431</v>
      </c>
      <c r="Z4959">
        <v>12.9716</v>
      </c>
      <c r="AA4959">
        <v>77.5946</v>
      </c>
      <c r="AB4959" t="str">
        <f>IF(Restaurants[[#This Row],[Years_Operating]]&lt;5,"New",
IF(Restaurants[[#This Row],[Years_Operating]]&lt;15,"Established","Legacy"))</f>
        <v>Established</v>
      </c>
      <c r="AC4959" t="str">
        <f>IF(Restaurants[[#This Row],[Country]]="India","Yes","No")</f>
        <v>Yes</v>
      </c>
      <c r="AD4959" t="str">
        <f>IF(AND(Restaurants[[#This Row],[Has Online Delivery]]="Yes",Restaurants[[#This Row],[Has Table Booking]]="Yes"),"Online + Table",
IF(Restaurants[[#This Row],[Has Online Delivery]]="Yes","Online Only",
IF(Restaurants[[#This Row],[Has Table Booking]]="Yes","Table Only","None")))</f>
        <v>Online + Table</v>
      </c>
      <c r="AE4959" t="str">
        <f>IF(Restaurants[[#This Row],[Rating]]&gt;=4.5,"Excellent",
IF(Restaurants[[#This Row],[Rating]]&gt;=4,"Very Good",
IF(Restaurants[[#This Row],[Rating]]&gt;=3.5,"Good","Average/Low")))</f>
        <v>Excellent</v>
      </c>
    </row>
    <row r="4960" spans="1:31" x14ac:dyDescent="0.3">
      <c r="A4960" t="s">
        <v>27</v>
      </c>
      <c r="B4960" t="s">
        <v>876</v>
      </c>
      <c r="C4960" t="s">
        <v>877</v>
      </c>
      <c r="D4960" t="s">
        <v>878</v>
      </c>
      <c r="E4960">
        <v>3</v>
      </c>
      <c r="F4960">
        <v>320</v>
      </c>
      <c r="G4960" t="s">
        <v>31</v>
      </c>
      <c r="H4960">
        <v>1995</v>
      </c>
      <c r="I4960">
        <v>28</v>
      </c>
      <c r="J4960">
        <v>4.9000000000000004</v>
      </c>
      <c r="K4960" t="s">
        <v>879</v>
      </c>
      <c r="L4960">
        <v>30</v>
      </c>
      <c r="M4960" t="s">
        <v>33</v>
      </c>
      <c r="N4960" t="s">
        <v>34</v>
      </c>
      <c r="O4960" t="s">
        <v>35</v>
      </c>
      <c r="P4960" t="s">
        <v>37</v>
      </c>
      <c r="Q4960" t="s">
        <v>37</v>
      </c>
      <c r="R4960">
        <v>60</v>
      </c>
      <c r="S4960" t="s">
        <v>37</v>
      </c>
      <c r="T4960" t="s">
        <v>38</v>
      </c>
      <c r="U4960" t="s">
        <v>39</v>
      </c>
      <c r="W4960" t="s">
        <v>40</v>
      </c>
      <c r="X4960">
        <v>226270</v>
      </c>
      <c r="Y4960">
        <v>1163</v>
      </c>
      <c r="Z4960">
        <v>-33.8688</v>
      </c>
      <c r="AA4960">
        <v>151.20930000000001</v>
      </c>
      <c r="AB4960" t="str">
        <f>IF(Restaurants[[#This Row],[Years_Operating]]&lt;5,"New",
IF(Restaurants[[#This Row],[Years_Operating]]&lt;15,"Established","Legacy"))</f>
        <v>Legacy</v>
      </c>
      <c r="AC4960" t="str">
        <f>IF(Restaurants[[#This Row],[Country]]="India","Yes","No")</f>
        <v>No</v>
      </c>
      <c r="AD4960" t="str">
        <f>IF(AND(Restaurants[[#This Row],[Has Online Delivery]]="Yes",Restaurants[[#This Row],[Has Table Booking]]="Yes"),"Online + Table",
IF(Restaurants[[#This Row],[Has Online Delivery]]="Yes","Online Only",
IF(Restaurants[[#This Row],[Has Table Booking]]="Yes","Table Only","None")))</f>
        <v>None</v>
      </c>
      <c r="AE4960" t="str">
        <f>IF(Restaurants[[#This Row],[Rating]]&gt;=4.5,"Excellent",
IF(Restaurants[[#This Row],[Rating]]&gt;=4,"Very Good",
IF(Restaurants[[#This Row],[Rating]]&gt;=3.5,"Good","Average/Low")))</f>
        <v>Excellent</v>
      </c>
    </row>
    <row r="4961" spans="1:31" x14ac:dyDescent="0.3">
      <c r="A4961" t="s">
        <v>109</v>
      </c>
      <c r="B4961" t="s">
        <v>873</v>
      </c>
      <c r="C4961" t="s">
        <v>29</v>
      </c>
      <c r="D4961" t="s">
        <v>874</v>
      </c>
      <c r="E4961">
        <v>3</v>
      </c>
      <c r="F4961">
        <v>270</v>
      </c>
      <c r="G4961" t="s">
        <v>109</v>
      </c>
      <c r="H4961">
        <v>1989</v>
      </c>
      <c r="I4961">
        <v>48</v>
      </c>
      <c r="J4961">
        <v>4.8</v>
      </c>
      <c r="K4961" t="s">
        <v>890</v>
      </c>
      <c r="L4961">
        <v>36</v>
      </c>
      <c r="M4961" t="s">
        <v>33</v>
      </c>
      <c r="N4961" t="s">
        <v>34</v>
      </c>
      <c r="O4961" t="s">
        <v>35</v>
      </c>
      <c r="P4961" t="s">
        <v>37</v>
      </c>
      <c r="Q4961" t="s">
        <v>37</v>
      </c>
      <c r="R4961">
        <v>34</v>
      </c>
      <c r="S4961" t="s">
        <v>37</v>
      </c>
      <c r="T4961" t="s">
        <v>86</v>
      </c>
      <c r="U4961" t="s">
        <v>39</v>
      </c>
      <c r="W4961" t="s">
        <v>132</v>
      </c>
      <c r="X4961">
        <v>40792</v>
      </c>
      <c r="Y4961">
        <v>5632</v>
      </c>
      <c r="Z4961">
        <v>45.464199999999998</v>
      </c>
      <c r="AA4961">
        <v>9.19</v>
      </c>
      <c r="AB4961" t="str">
        <f>IF(Restaurants[[#This Row],[Years_Operating]]&lt;5,"New",
IF(Restaurants[[#This Row],[Years_Operating]]&lt;15,"Established","Legacy"))</f>
        <v>Legacy</v>
      </c>
      <c r="AC4961" t="str">
        <f>IF(Restaurants[[#This Row],[Country]]="India","Yes","No")</f>
        <v>No</v>
      </c>
      <c r="AD4961" t="str">
        <f>IF(AND(Restaurants[[#This Row],[Has Online Delivery]]="Yes",Restaurants[[#This Row],[Has Table Booking]]="Yes"),"Online + Table",
IF(Restaurants[[#This Row],[Has Online Delivery]]="Yes","Online Only",
IF(Restaurants[[#This Row],[Has Table Booking]]="Yes","Table Only","None")))</f>
        <v>None</v>
      </c>
      <c r="AE4961" t="str">
        <f>IF(Restaurants[[#This Row],[Rating]]&gt;=4.5,"Excellent",
IF(Restaurants[[#This Row],[Rating]]&gt;=4,"Very Good",
IF(Restaurants[[#This Row],[Rating]]&gt;=3.5,"Good","Average/Low")))</f>
        <v>Excellent</v>
      </c>
    </row>
    <row r="4962" spans="1:31" x14ac:dyDescent="0.3">
      <c r="A4962" t="s">
        <v>215</v>
      </c>
      <c r="B4962" t="s">
        <v>921</v>
      </c>
      <c r="C4962" t="s">
        <v>251</v>
      </c>
      <c r="D4962" t="s">
        <v>863</v>
      </c>
      <c r="E4962">
        <v>0</v>
      </c>
      <c r="F4962">
        <v>155</v>
      </c>
      <c r="G4962" t="s">
        <v>219</v>
      </c>
      <c r="H4962">
        <v>2000</v>
      </c>
      <c r="I4962">
        <v>55</v>
      </c>
      <c r="J4962">
        <v>4.7</v>
      </c>
      <c r="K4962" t="s">
        <v>994</v>
      </c>
      <c r="L4962">
        <v>25</v>
      </c>
      <c r="M4962" t="s">
        <v>160</v>
      </c>
      <c r="N4962" t="s">
        <v>210</v>
      </c>
      <c r="O4962" t="s">
        <v>54</v>
      </c>
      <c r="P4962" t="s">
        <v>37</v>
      </c>
      <c r="Q4962" t="s">
        <v>37</v>
      </c>
      <c r="R4962">
        <v>57</v>
      </c>
      <c r="S4962" t="s">
        <v>37</v>
      </c>
      <c r="T4962" t="s">
        <v>55</v>
      </c>
      <c r="U4962" t="s">
        <v>32</v>
      </c>
      <c r="V4962" t="s">
        <v>2117</v>
      </c>
      <c r="W4962" t="s">
        <v>70</v>
      </c>
      <c r="X4962">
        <v>239679</v>
      </c>
      <c r="Y4962">
        <v>2515</v>
      </c>
      <c r="Z4962">
        <v>26.912400000000002</v>
      </c>
      <c r="AA4962">
        <v>75.787300000000002</v>
      </c>
      <c r="AB4962" t="str">
        <f>IF(Restaurants[[#This Row],[Years_Operating]]&lt;5,"New",
IF(Restaurants[[#This Row],[Years_Operating]]&lt;15,"Established","Legacy"))</f>
        <v>Legacy</v>
      </c>
      <c r="AC4962" t="str">
        <f>IF(Restaurants[[#This Row],[Country]]="India","Yes","No")</f>
        <v>Yes</v>
      </c>
      <c r="AD4962" t="str">
        <f>IF(AND(Restaurants[[#This Row],[Has Online Delivery]]="Yes",Restaurants[[#This Row],[Has Table Booking]]="Yes"),"Online + Table",
IF(Restaurants[[#This Row],[Has Online Delivery]]="Yes","Online Only",
IF(Restaurants[[#This Row],[Has Table Booking]]="Yes","Table Only","None")))</f>
        <v>None</v>
      </c>
      <c r="AE4962" t="str">
        <f>IF(Restaurants[[#This Row],[Rating]]&gt;=4.5,"Excellent",
IF(Restaurants[[#This Row],[Rating]]&gt;=4,"Very Good",
IF(Restaurants[[#This Row],[Rating]]&gt;=3.5,"Good","Average/Low")))</f>
        <v>Excellent</v>
      </c>
    </row>
    <row r="4963" spans="1:31" x14ac:dyDescent="0.3">
      <c r="A4963" t="s">
        <v>57</v>
      </c>
      <c r="B4963" t="s">
        <v>1002</v>
      </c>
      <c r="C4963" t="s">
        <v>877</v>
      </c>
      <c r="D4963" t="s">
        <v>878</v>
      </c>
      <c r="E4963">
        <v>3</v>
      </c>
      <c r="F4963">
        <v>425</v>
      </c>
      <c r="G4963" t="s">
        <v>61</v>
      </c>
      <c r="H4963">
        <v>1986</v>
      </c>
      <c r="I4963">
        <v>40</v>
      </c>
      <c r="J4963">
        <v>4.9000000000000004</v>
      </c>
      <c r="K4963" t="s">
        <v>911</v>
      </c>
      <c r="L4963">
        <v>39</v>
      </c>
      <c r="M4963" t="s">
        <v>62</v>
      </c>
      <c r="N4963" t="s">
        <v>34</v>
      </c>
      <c r="O4963" t="s">
        <v>35</v>
      </c>
      <c r="P4963" t="s">
        <v>36</v>
      </c>
      <c r="Q4963" t="s">
        <v>37</v>
      </c>
      <c r="R4963">
        <v>42</v>
      </c>
      <c r="S4963" t="s">
        <v>36</v>
      </c>
      <c r="T4963" t="s">
        <v>38</v>
      </c>
      <c r="U4963" t="s">
        <v>69</v>
      </c>
      <c r="W4963" t="s">
        <v>70</v>
      </c>
      <c r="X4963">
        <v>304070</v>
      </c>
      <c r="Y4963">
        <v>2976</v>
      </c>
      <c r="Z4963">
        <v>-27.469799999999999</v>
      </c>
      <c r="AA4963">
        <v>153.02510000000001</v>
      </c>
      <c r="AB4963" t="str">
        <f>IF(Restaurants[[#This Row],[Years_Operating]]&lt;5,"New",
IF(Restaurants[[#This Row],[Years_Operating]]&lt;15,"Established","Legacy"))</f>
        <v>Legacy</v>
      </c>
      <c r="AC4963" t="str">
        <f>IF(Restaurants[[#This Row],[Country]]="India","Yes","No")</f>
        <v>No</v>
      </c>
      <c r="AD4963" t="str">
        <f>IF(AND(Restaurants[[#This Row],[Has Online Delivery]]="Yes",Restaurants[[#This Row],[Has Table Booking]]="Yes"),"Online + Table",
IF(Restaurants[[#This Row],[Has Online Delivery]]="Yes","Online Only",
IF(Restaurants[[#This Row],[Has Table Booking]]="Yes","Table Only","None")))</f>
        <v>Online Only</v>
      </c>
      <c r="AE4963" t="str">
        <f>IF(Restaurants[[#This Row],[Rating]]&gt;=4.5,"Excellent",
IF(Restaurants[[#This Row],[Rating]]&gt;=4,"Very Good",
IF(Restaurants[[#This Row],[Rating]]&gt;=3.5,"Good","Average/Low")))</f>
        <v>Excellent</v>
      </c>
    </row>
    <row r="4964" spans="1:31" x14ac:dyDescent="0.3">
      <c r="A4964" t="s">
        <v>122</v>
      </c>
      <c r="B4964" t="s">
        <v>900</v>
      </c>
      <c r="C4964" t="s">
        <v>50</v>
      </c>
      <c r="D4964" t="s">
        <v>878</v>
      </c>
      <c r="E4964">
        <v>3</v>
      </c>
      <c r="F4964">
        <v>365</v>
      </c>
      <c r="G4964" t="s">
        <v>123</v>
      </c>
      <c r="H4964">
        <v>1998</v>
      </c>
      <c r="I4964">
        <v>80</v>
      </c>
      <c r="J4964">
        <v>4.7</v>
      </c>
      <c r="K4964" t="s">
        <v>911</v>
      </c>
      <c r="L4964">
        <v>27</v>
      </c>
      <c r="M4964" t="s">
        <v>33</v>
      </c>
      <c r="N4964" t="s">
        <v>34</v>
      </c>
      <c r="O4964" t="s">
        <v>54</v>
      </c>
      <c r="P4964" t="s">
        <v>36</v>
      </c>
      <c r="Q4964" t="s">
        <v>36</v>
      </c>
      <c r="R4964">
        <v>29</v>
      </c>
      <c r="S4964" t="s">
        <v>37</v>
      </c>
      <c r="T4964" t="s">
        <v>55</v>
      </c>
      <c r="U4964" t="s">
        <v>32</v>
      </c>
      <c r="W4964" t="s">
        <v>56</v>
      </c>
      <c r="X4964">
        <v>482927</v>
      </c>
      <c r="Y4964">
        <v>3147</v>
      </c>
      <c r="Z4964">
        <v>34.052199999999999</v>
      </c>
      <c r="AA4964">
        <v>-118.2437</v>
      </c>
      <c r="AB4964" t="str">
        <f>IF(Restaurants[[#This Row],[Years_Operating]]&lt;5,"New",
IF(Restaurants[[#This Row],[Years_Operating]]&lt;15,"Established","Legacy"))</f>
        <v>Legacy</v>
      </c>
      <c r="AC4964" t="str">
        <f>IF(Restaurants[[#This Row],[Country]]="India","Yes","No")</f>
        <v>No</v>
      </c>
      <c r="AD4964" t="str">
        <f>IF(AND(Restaurants[[#This Row],[Has Online Delivery]]="Yes",Restaurants[[#This Row],[Has Table Booking]]="Yes"),"Online + Table",
IF(Restaurants[[#This Row],[Has Online Delivery]]="Yes","Online Only",
IF(Restaurants[[#This Row],[Has Table Booking]]="Yes","Table Only","None")))</f>
        <v>Online + Table</v>
      </c>
      <c r="AE4964" t="str">
        <f>IF(Restaurants[[#This Row],[Rating]]&gt;=4.5,"Excellent",
IF(Restaurants[[#This Row],[Rating]]&gt;=4,"Very Good",
IF(Restaurants[[#This Row],[Rating]]&gt;=3.5,"Good","Average/Low")))</f>
        <v>Excellent</v>
      </c>
    </row>
    <row r="4965" spans="1:31" x14ac:dyDescent="0.3">
      <c r="A4965" t="s">
        <v>92</v>
      </c>
      <c r="B4965" t="s">
        <v>105</v>
      </c>
      <c r="C4965" t="s">
        <v>29</v>
      </c>
      <c r="D4965" t="s">
        <v>83</v>
      </c>
      <c r="E4965">
        <v>3</v>
      </c>
      <c r="F4965">
        <v>345</v>
      </c>
      <c r="G4965" t="s">
        <v>95</v>
      </c>
      <c r="H4965">
        <v>2011</v>
      </c>
      <c r="I4965">
        <v>50</v>
      </c>
      <c r="J4965">
        <v>4.8</v>
      </c>
      <c r="K4965" t="s">
        <v>131</v>
      </c>
      <c r="L4965">
        <v>14</v>
      </c>
      <c r="M4965" t="s">
        <v>33</v>
      </c>
      <c r="N4965" t="s">
        <v>34</v>
      </c>
      <c r="O4965" t="s">
        <v>54</v>
      </c>
      <c r="P4965" t="s">
        <v>37</v>
      </c>
      <c r="Q4965" t="s">
        <v>36</v>
      </c>
      <c r="R4965">
        <v>29</v>
      </c>
      <c r="S4965" t="s">
        <v>37</v>
      </c>
      <c r="T4965" t="s">
        <v>63</v>
      </c>
      <c r="U4965" t="s">
        <v>32</v>
      </c>
      <c r="W4965" t="s">
        <v>47</v>
      </c>
      <c r="X4965">
        <v>212060</v>
      </c>
      <c r="Y4965">
        <v>948</v>
      </c>
      <c r="Z4965">
        <v>41.902799999999999</v>
      </c>
      <c r="AA4965">
        <v>12.4964</v>
      </c>
      <c r="AB4965" t="str">
        <f>IF(Restaurants[[#This Row],[Years_Operating]]&lt;5,"New",
IF(Restaurants[[#This Row],[Years_Operating]]&lt;15,"Established","Legacy"))</f>
        <v>Established</v>
      </c>
      <c r="AC4965" t="str">
        <f>IF(Restaurants[[#This Row],[Country]]="India","Yes","No")</f>
        <v>No</v>
      </c>
      <c r="AD4965" t="str">
        <f>IF(AND(Restaurants[[#This Row],[Has Online Delivery]]="Yes",Restaurants[[#This Row],[Has Table Booking]]="Yes"),"Online + Table",
IF(Restaurants[[#This Row],[Has Online Delivery]]="Yes","Online Only",
IF(Restaurants[[#This Row],[Has Table Booking]]="Yes","Table Only","None")))</f>
        <v>Table Only</v>
      </c>
      <c r="AE4965" t="str">
        <f>IF(Restaurants[[#This Row],[Rating]]&gt;=4.5,"Excellent",
IF(Restaurants[[#This Row],[Rating]]&gt;=4,"Very Good",
IF(Restaurants[[#This Row],[Rating]]&gt;=3.5,"Good","Average/Low")))</f>
        <v>Excellent</v>
      </c>
    </row>
    <row r="4966" spans="1:31" x14ac:dyDescent="0.3">
      <c r="A4966" t="s">
        <v>175</v>
      </c>
      <c r="B4966" t="s">
        <v>58</v>
      </c>
      <c r="C4966" t="s">
        <v>59</v>
      </c>
      <c r="D4966" t="s">
        <v>94</v>
      </c>
      <c r="E4966">
        <v>2</v>
      </c>
      <c r="F4966">
        <v>245</v>
      </c>
      <c r="G4966" t="s">
        <v>177</v>
      </c>
      <c r="H4966">
        <v>2005</v>
      </c>
      <c r="I4966">
        <v>46</v>
      </c>
      <c r="J4966">
        <v>4.7</v>
      </c>
      <c r="K4966" t="s">
        <v>96</v>
      </c>
      <c r="L4966">
        <v>20</v>
      </c>
      <c r="M4966" t="s">
        <v>160</v>
      </c>
      <c r="N4966" t="s">
        <v>143</v>
      </c>
      <c r="O4966" t="s">
        <v>45</v>
      </c>
      <c r="P4966" t="s">
        <v>36</v>
      </c>
      <c r="Q4966" t="s">
        <v>37</v>
      </c>
      <c r="R4966">
        <v>33</v>
      </c>
      <c r="S4966" t="s">
        <v>37</v>
      </c>
      <c r="T4966" t="s">
        <v>86</v>
      </c>
      <c r="U4966" t="s">
        <v>32</v>
      </c>
      <c r="W4966" t="s">
        <v>108</v>
      </c>
      <c r="X4966">
        <v>167061</v>
      </c>
      <c r="Y4966">
        <v>2432</v>
      </c>
      <c r="Z4966">
        <v>48.8566</v>
      </c>
      <c r="AA4966">
        <v>2.3521999999999998</v>
      </c>
      <c r="AB4966" t="str">
        <f>IF(Restaurants[[#This Row],[Years_Operating]]&lt;5,"New",
IF(Restaurants[[#This Row],[Years_Operating]]&lt;15,"Established","Legacy"))</f>
        <v>Legacy</v>
      </c>
      <c r="AC4966" t="str">
        <f>IF(Restaurants[[#This Row],[Country]]="India","Yes","No")</f>
        <v>No</v>
      </c>
      <c r="AD4966" t="str">
        <f>IF(AND(Restaurants[[#This Row],[Has Online Delivery]]="Yes",Restaurants[[#This Row],[Has Table Booking]]="Yes"),"Online + Table",
IF(Restaurants[[#This Row],[Has Online Delivery]]="Yes","Online Only",
IF(Restaurants[[#This Row],[Has Table Booking]]="Yes","Table Only","None")))</f>
        <v>Online Only</v>
      </c>
      <c r="AE4966" t="str">
        <f>IF(Restaurants[[#This Row],[Rating]]&gt;=4.5,"Excellent",
IF(Restaurants[[#This Row],[Rating]]&gt;=4,"Very Good",
IF(Restaurants[[#This Row],[Rating]]&gt;=3.5,"Good","Average/Low")))</f>
        <v>Excellent</v>
      </c>
    </row>
    <row r="4967" spans="1:31" x14ac:dyDescent="0.3">
      <c r="A4967" t="s">
        <v>104</v>
      </c>
      <c r="B4967" t="s">
        <v>903</v>
      </c>
      <c r="C4967" t="s">
        <v>196</v>
      </c>
      <c r="D4967" t="s">
        <v>953</v>
      </c>
      <c r="E4967">
        <v>3</v>
      </c>
      <c r="F4967">
        <v>310</v>
      </c>
      <c r="G4967" t="s">
        <v>107</v>
      </c>
      <c r="H4967">
        <v>1994</v>
      </c>
      <c r="I4967">
        <v>50</v>
      </c>
      <c r="J4967">
        <v>4.8</v>
      </c>
      <c r="K4967" t="s">
        <v>1091</v>
      </c>
      <c r="L4967">
        <v>31</v>
      </c>
      <c r="M4967" t="s">
        <v>33</v>
      </c>
      <c r="N4967" t="s">
        <v>34</v>
      </c>
      <c r="O4967" t="s">
        <v>35</v>
      </c>
      <c r="P4967" t="s">
        <v>37</v>
      </c>
      <c r="Q4967" t="s">
        <v>36</v>
      </c>
      <c r="R4967">
        <v>21</v>
      </c>
      <c r="S4967" t="s">
        <v>36</v>
      </c>
      <c r="T4967" t="s">
        <v>86</v>
      </c>
      <c r="U4967" t="s">
        <v>46</v>
      </c>
      <c r="W4967" t="s">
        <v>56</v>
      </c>
      <c r="X4967">
        <v>499299</v>
      </c>
      <c r="Y4967">
        <v>5855</v>
      </c>
      <c r="Z4967">
        <v>53.800800000000002</v>
      </c>
      <c r="AA4967">
        <v>-1.5490999999999999</v>
      </c>
      <c r="AB4967" t="str">
        <f>IF(Restaurants[[#This Row],[Years_Operating]]&lt;5,"New",
IF(Restaurants[[#This Row],[Years_Operating]]&lt;15,"Established","Legacy"))</f>
        <v>Legacy</v>
      </c>
      <c r="AC4967" t="str">
        <f>IF(Restaurants[[#This Row],[Country]]="India","Yes","No")</f>
        <v>No</v>
      </c>
      <c r="AD4967" t="str">
        <f>IF(AND(Restaurants[[#This Row],[Has Online Delivery]]="Yes",Restaurants[[#This Row],[Has Table Booking]]="Yes"),"Online + Table",
IF(Restaurants[[#This Row],[Has Online Delivery]]="Yes","Online Only",
IF(Restaurants[[#This Row],[Has Table Booking]]="Yes","Table Only","None")))</f>
        <v>Table Only</v>
      </c>
      <c r="AE4967" t="str">
        <f>IF(Restaurants[[#This Row],[Rating]]&gt;=4.5,"Excellent",
IF(Restaurants[[#This Row],[Rating]]&gt;=4,"Very Good",
IF(Restaurants[[#This Row],[Rating]]&gt;=3.5,"Good","Average/Low")))</f>
        <v>Excellent</v>
      </c>
    </row>
    <row r="4968" spans="1:31" x14ac:dyDescent="0.3">
      <c r="A4968" t="s">
        <v>92</v>
      </c>
      <c r="B4968" t="s">
        <v>888</v>
      </c>
      <c r="C4968" t="s">
        <v>59</v>
      </c>
      <c r="D4968" t="s">
        <v>51</v>
      </c>
      <c r="E4968">
        <v>3</v>
      </c>
      <c r="F4968">
        <v>345</v>
      </c>
      <c r="G4968" t="s">
        <v>95</v>
      </c>
      <c r="H4968">
        <v>2011</v>
      </c>
      <c r="I4968">
        <v>50</v>
      </c>
      <c r="J4968">
        <v>4.8</v>
      </c>
      <c r="K4968" t="s">
        <v>178</v>
      </c>
      <c r="L4968">
        <v>14</v>
      </c>
      <c r="M4968" t="s">
        <v>33</v>
      </c>
      <c r="N4968" t="s">
        <v>34</v>
      </c>
      <c r="O4968" t="s">
        <v>54</v>
      </c>
      <c r="P4968" t="s">
        <v>36</v>
      </c>
      <c r="Q4968" t="s">
        <v>36</v>
      </c>
      <c r="R4968">
        <v>26</v>
      </c>
      <c r="S4968" t="s">
        <v>36</v>
      </c>
      <c r="T4968" t="s">
        <v>63</v>
      </c>
      <c r="U4968" t="s">
        <v>46</v>
      </c>
      <c r="W4968" t="s">
        <v>40</v>
      </c>
      <c r="X4968">
        <v>161356</v>
      </c>
      <c r="Y4968">
        <v>3561</v>
      </c>
      <c r="Z4968">
        <v>43.7102</v>
      </c>
      <c r="AA4968">
        <v>7.2619999999999996</v>
      </c>
      <c r="AB4968" t="str">
        <f>IF(Restaurants[[#This Row],[Years_Operating]]&lt;5,"New",
IF(Restaurants[[#This Row],[Years_Operating]]&lt;15,"Established","Legacy"))</f>
        <v>Established</v>
      </c>
      <c r="AC4968" t="str">
        <f>IF(Restaurants[[#This Row],[Country]]="India","Yes","No")</f>
        <v>No</v>
      </c>
      <c r="AD4968" t="str">
        <f>IF(AND(Restaurants[[#This Row],[Has Online Delivery]]="Yes",Restaurants[[#This Row],[Has Table Booking]]="Yes"),"Online + Table",
IF(Restaurants[[#This Row],[Has Online Delivery]]="Yes","Online Only",
IF(Restaurants[[#This Row],[Has Table Booking]]="Yes","Table Only","None")))</f>
        <v>Online + Table</v>
      </c>
      <c r="AE4968" t="str">
        <f>IF(Restaurants[[#This Row],[Rating]]&gt;=4.5,"Excellent",
IF(Restaurants[[#This Row],[Rating]]&gt;=4,"Very Good",
IF(Restaurants[[#This Row],[Rating]]&gt;=3.5,"Good","Average/Low")))</f>
        <v>Excellent</v>
      </c>
    </row>
    <row r="4969" spans="1:31" x14ac:dyDescent="0.3">
      <c r="A4969" t="s">
        <v>97</v>
      </c>
      <c r="B4969" t="s">
        <v>275</v>
      </c>
      <c r="C4969" t="s">
        <v>251</v>
      </c>
      <c r="D4969" t="s">
        <v>252</v>
      </c>
      <c r="E4969">
        <v>3</v>
      </c>
      <c r="F4969">
        <v>298</v>
      </c>
      <c r="G4969" t="s">
        <v>99</v>
      </c>
      <c r="H4969">
        <v>2010</v>
      </c>
      <c r="I4969">
        <v>56</v>
      </c>
      <c r="J4969">
        <v>4.8</v>
      </c>
      <c r="K4969" t="s">
        <v>256</v>
      </c>
      <c r="L4969">
        <v>15</v>
      </c>
      <c r="M4969" t="s">
        <v>33</v>
      </c>
      <c r="N4969" t="s">
        <v>34</v>
      </c>
      <c r="O4969" t="s">
        <v>54</v>
      </c>
      <c r="P4969" t="s">
        <v>36</v>
      </c>
      <c r="Q4969" t="s">
        <v>37</v>
      </c>
      <c r="R4969">
        <v>25</v>
      </c>
      <c r="S4969" t="s">
        <v>36</v>
      </c>
      <c r="T4969" t="s">
        <v>38</v>
      </c>
      <c r="U4969" t="s">
        <v>46</v>
      </c>
      <c r="V4969" t="s">
        <v>2118</v>
      </c>
      <c r="W4969" t="s">
        <v>80</v>
      </c>
      <c r="X4969">
        <v>349918</v>
      </c>
      <c r="Y4969">
        <v>6965</v>
      </c>
      <c r="Z4969">
        <v>18.520399999999999</v>
      </c>
      <c r="AA4969">
        <v>73.856700000000004</v>
      </c>
      <c r="AB4969" t="str">
        <f>IF(Restaurants[[#This Row],[Years_Operating]]&lt;5,"New",
IF(Restaurants[[#This Row],[Years_Operating]]&lt;15,"Established","Legacy"))</f>
        <v>Legacy</v>
      </c>
      <c r="AC4969" t="str">
        <f>IF(Restaurants[[#This Row],[Country]]="India","Yes","No")</f>
        <v>Yes</v>
      </c>
      <c r="AD4969" t="str">
        <f>IF(AND(Restaurants[[#This Row],[Has Online Delivery]]="Yes",Restaurants[[#This Row],[Has Table Booking]]="Yes"),"Online + Table",
IF(Restaurants[[#This Row],[Has Online Delivery]]="Yes","Online Only",
IF(Restaurants[[#This Row],[Has Table Booking]]="Yes","Table Only","None")))</f>
        <v>Online Only</v>
      </c>
      <c r="AE4969" t="str">
        <f>IF(Restaurants[[#This Row],[Rating]]&gt;=4.5,"Excellent",
IF(Restaurants[[#This Row],[Rating]]&gt;=4,"Very Good",
IF(Restaurants[[#This Row],[Rating]]&gt;=3.5,"Good","Average/Low")))</f>
        <v>Excellent</v>
      </c>
    </row>
    <row r="4970" spans="1:31" x14ac:dyDescent="0.3">
      <c r="A4970" t="s">
        <v>234</v>
      </c>
      <c r="B4970" t="s">
        <v>255</v>
      </c>
      <c r="C4970" t="s">
        <v>251</v>
      </c>
      <c r="D4970" t="s">
        <v>863</v>
      </c>
      <c r="E4970">
        <v>0</v>
      </c>
      <c r="F4970">
        <v>285</v>
      </c>
      <c r="G4970" t="s">
        <v>237</v>
      </c>
      <c r="H4970">
        <v>2004</v>
      </c>
      <c r="I4970">
        <v>70</v>
      </c>
      <c r="J4970">
        <v>4.5999999999999996</v>
      </c>
      <c r="K4970" t="s">
        <v>994</v>
      </c>
      <c r="L4970">
        <v>21</v>
      </c>
      <c r="M4970" t="s">
        <v>33</v>
      </c>
      <c r="N4970" t="s">
        <v>210</v>
      </c>
      <c r="O4970" t="s">
        <v>54</v>
      </c>
      <c r="P4970" t="s">
        <v>37</v>
      </c>
      <c r="Q4970" t="s">
        <v>36</v>
      </c>
      <c r="R4970">
        <v>49</v>
      </c>
      <c r="S4970" t="s">
        <v>36</v>
      </c>
      <c r="T4970" t="s">
        <v>63</v>
      </c>
      <c r="U4970" t="s">
        <v>46</v>
      </c>
      <c r="V4970" t="s">
        <v>2119</v>
      </c>
      <c r="W4970" t="s">
        <v>56</v>
      </c>
      <c r="X4970">
        <v>358100</v>
      </c>
      <c r="Y4970">
        <v>3955</v>
      </c>
      <c r="Z4970">
        <v>19.076000000000001</v>
      </c>
      <c r="AA4970">
        <v>72.877700000000004</v>
      </c>
      <c r="AB4970" t="str">
        <f>IF(Restaurants[[#This Row],[Years_Operating]]&lt;5,"New",
IF(Restaurants[[#This Row],[Years_Operating]]&lt;15,"Established","Legacy"))</f>
        <v>Legacy</v>
      </c>
      <c r="AC4970" t="str">
        <f>IF(Restaurants[[#This Row],[Country]]="India","Yes","No")</f>
        <v>Yes</v>
      </c>
      <c r="AD4970" t="str">
        <f>IF(AND(Restaurants[[#This Row],[Has Online Delivery]]="Yes",Restaurants[[#This Row],[Has Table Booking]]="Yes"),"Online + Table",
IF(Restaurants[[#This Row],[Has Online Delivery]]="Yes","Online Only",
IF(Restaurants[[#This Row],[Has Table Booking]]="Yes","Table Only","None")))</f>
        <v>Table Only</v>
      </c>
      <c r="AE4970" t="str">
        <f>IF(Restaurants[[#This Row],[Rating]]&gt;=4.5,"Excellent",
IF(Restaurants[[#This Row],[Rating]]&gt;=4,"Very Good",
IF(Restaurants[[#This Row],[Rating]]&gt;=3.5,"Good","Average/Low")))</f>
        <v>Excellent</v>
      </c>
    </row>
    <row r="4971" spans="1:31" x14ac:dyDescent="0.3">
      <c r="A4971" t="s">
        <v>179</v>
      </c>
      <c r="B4971" t="s">
        <v>275</v>
      </c>
      <c r="C4971" t="s">
        <v>251</v>
      </c>
      <c r="D4971" t="s">
        <v>267</v>
      </c>
      <c r="E4971">
        <v>2</v>
      </c>
      <c r="F4971">
        <v>250</v>
      </c>
      <c r="G4971" t="s">
        <v>181</v>
      </c>
      <c r="H4971">
        <v>2014</v>
      </c>
      <c r="I4971">
        <v>52</v>
      </c>
      <c r="J4971">
        <v>4.5999999999999996</v>
      </c>
      <c r="K4971" t="s">
        <v>312</v>
      </c>
      <c r="L4971">
        <v>11</v>
      </c>
      <c r="M4971" t="s">
        <v>33</v>
      </c>
      <c r="N4971" t="s">
        <v>143</v>
      </c>
      <c r="O4971" t="s">
        <v>35</v>
      </c>
      <c r="P4971" t="s">
        <v>37</v>
      </c>
      <c r="Q4971" t="s">
        <v>37</v>
      </c>
      <c r="R4971">
        <v>27</v>
      </c>
      <c r="S4971" t="s">
        <v>37</v>
      </c>
      <c r="T4971" t="s">
        <v>86</v>
      </c>
      <c r="U4971" t="s">
        <v>46</v>
      </c>
      <c r="V4971" t="s">
        <v>2120</v>
      </c>
      <c r="W4971" t="s">
        <v>64</v>
      </c>
      <c r="X4971">
        <v>401654</v>
      </c>
      <c r="Y4971">
        <v>1985</v>
      </c>
      <c r="Z4971">
        <v>18.520399999999999</v>
      </c>
      <c r="AA4971">
        <v>73.856700000000004</v>
      </c>
      <c r="AB4971" t="str">
        <f>IF(Restaurants[[#This Row],[Years_Operating]]&lt;5,"New",
IF(Restaurants[[#This Row],[Years_Operating]]&lt;15,"Established","Legacy"))</f>
        <v>Established</v>
      </c>
      <c r="AC4971" t="str">
        <f>IF(Restaurants[[#This Row],[Country]]="India","Yes","No")</f>
        <v>Yes</v>
      </c>
      <c r="AD4971" t="str">
        <f>IF(AND(Restaurants[[#This Row],[Has Online Delivery]]="Yes",Restaurants[[#This Row],[Has Table Booking]]="Yes"),"Online + Table",
IF(Restaurants[[#This Row],[Has Online Delivery]]="Yes","Online Only",
IF(Restaurants[[#This Row],[Has Table Booking]]="Yes","Table Only","None")))</f>
        <v>None</v>
      </c>
      <c r="AE4971" t="str">
        <f>IF(Restaurants[[#This Row],[Rating]]&gt;=4.5,"Excellent",
IF(Restaurants[[#This Row],[Rating]]&gt;=4,"Very Good",
IF(Restaurants[[#This Row],[Rating]]&gt;=3.5,"Good","Average/Low")))</f>
        <v>Excellent</v>
      </c>
    </row>
    <row r="4972" spans="1:31" x14ac:dyDescent="0.3">
      <c r="A4972" t="s">
        <v>205</v>
      </c>
      <c r="B4972" t="s">
        <v>896</v>
      </c>
      <c r="C4972" t="s">
        <v>59</v>
      </c>
      <c r="D4972" t="s">
        <v>51</v>
      </c>
      <c r="E4972">
        <v>0</v>
      </c>
      <c r="F4972">
        <v>180</v>
      </c>
      <c r="G4972" t="s">
        <v>209</v>
      </c>
      <c r="H4972">
        <v>2008</v>
      </c>
      <c r="I4972">
        <v>50</v>
      </c>
      <c r="J4972">
        <v>4.8</v>
      </c>
      <c r="K4972" t="s">
        <v>178</v>
      </c>
      <c r="L4972">
        <v>17</v>
      </c>
      <c r="M4972" t="s">
        <v>160</v>
      </c>
      <c r="N4972" t="s">
        <v>210</v>
      </c>
      <c r="O4972" t="s">
        <v>211</v>
      </c>
      <c r="P4972" t="s">
        <v>36</v>
      </c>
      <c r="Q4972" t="s">
        <v>36</v>
      </c>
      <c r="R4972">
        <v>68</v>
      </c>
      <c r="S4972" t="s">
        <v>36</v>
      </c>
      <c r="T4972" t="s">
        <v>86</v>
      </c>
      <c r="U4972" t="s">
        <v>69</v>
      </c>
      <c r="W4972" t="s">
        <v>149</v>
      </c>
      <c r="X4972">
        <v>257461</v>
      </c>
      <c r="Y4972">
        <v>375</v>
      </c>
      <c r="Z4972">
        <v>45.764000000000003</v>
      </c>
      <c r="AA4972">
        <v>4.8357000000000001</v>
      </c>
      <c r="AB4972" t="str">
        <f>IF(Restaurants[[#This Row],[Years_Operating]]&lt;5,"New",
IF(Restaurants[[#This Row],[Years_Operating]]&lt;15,"Established","Legacy"))</f>
        <v>Legacy</v>
      </c>
      <c r="AC4972" t="str">
        <f>IF(Restaurants[[#This Row],[Country]]="India","Yes","No")</f>
        <v>No</v>
      </c>
      <c r="AD4972" t="str">
        <f>IF(AND(Restaurants[[#This Row],[Has Online Delivery]]="Yes",Restaurants[[#This Row],[Has Table Booking]]="Yes"),"Online + Table",
IF(Restaurants[[#This Row],[Has Online Delivery]]="Yes","Online Only",
IF(Restaurants[[#This Row],[Has Table Booking]]="Yes","Table Only","None")))</f>
        <v>Online + Table</v>
      </c>
      <c r="AE4972" t="str">
        <f>IF(Restaurants[[#This Row],[Rating]]&gt;=4.5,"Excellent",
IF(Restaurants[[#This Row],[Rating]]&gt;=4,"Very Good",
IF(Restaurants[[#This Row],[Rating]]&gt;=3.5,"Good","Average/Low")))</f>
        <v>Excellent</v>
      </c>
    </row>
    <row r="4973" spans="1:31" x14ac:dyDescent="0.3">
      <c r="A4973" t="s">
        <v>133</v>
      </c>
      <c r="B4973" t="s">
        <v>880</v>
      </c>
      <c r="C4973" t="s">
        <v>50</v>
      </c>
      <c r="D4973" t="s">
        <v>878</v>
      </c>
      <c r="E4973">
        <v>3</v>
      </c>
      <c r="F4973">
        <v>265</v>
      </c>
      <c r="G4973" t="s">
        <v>135</v>
      </c>
      <c r="H4973">
        <v>2005</v>
      </c>
      <c r="I4973">
        <v>45</v>
      </c>
      <c r="J4973">
        <v>4.7</v>
      </c>
      <c r="K4973" t="s">
        <v>879</v>
      </c>
      <c r="L4973">
        <v>20</v>
      </c>
      <c r="M4973" t="s">
        <v>33</v>
      </c>
      <c r="N4973" t="s">
        <v>34</v>
      </c>
      <c r="O4973" t="s">
        <v>35</v>
      </c>
      <c r="P4973" t="s">
        <v>36</v>
      </c>
      <c r="Q4973" t="s">
        <v>36</v>
      </c>
      <c r="R4973">
        <v>49</v>
      </c>
      <c r="S4973" t="s">
        <v>37</v>
      </c>
      <c r="T4973" t="s">
        <v>38</v>
      </c>
      <c r="U4973" t="s">
        <v>39</v>
      </c>
      <c r="W4973" t="s">
        <v>108</v>
      </c>
      <c r="X4973">
        <v>484527</v>
      </c>
      <c r="Y4973">
        <v>2417</v>
      </c>
      <c r="Z4973">
        <v>29.760400000000001</v>
      </c>
      <c r="AA4973">
        <v>-95.369799999999998</v>
      </c>
      <c r="AB4973" t="str">
        <f>IF(Restaurants[[#This Row],[Years_Operating]]&lt;5,"New",
IF(Restaurants[[#This Row],[Years_Operating]]&lt;15,"Established","Legacy"))</f>
        <v>Legacy</v>
      </c>
      <c r="AC4973" t="str">
        <f>IF(Restaurants[[#This Row],[Country]]="India","Yes","No")</f>
        <v>No</v>
      </c>
      <c r="AD4973" t="str">
        <f>IF(AND(Restaurants[[#This Row],[Has Online Delivery]]="Yes",Restaurants[[#This Row],[Has Table Booking]]="Yes"),"Online + Table",
IF(Restaurants[[#This Row],[Has Online Delivery]]="Yes","Online Only",
IF(Restaurants[[#This Row],[Has Table Booking]]="Yes","Table Only","None")))</f>
        <v>Online + Table</v>
      </c>
      <c r="AE4973" t="str">
        <f>IF(Restaurants[[#This Row],[Rating]]&gt;=4.5,"Excellent",
IF(Restaurants[[#This Row],[Rating]]&gt;=4,"Very Good",
IF(Restaurants[[#This Row],[Rating]]&gt;=3.5,"Good","Average/Low")))</f>
        <v>Excellent</v>
      </c>
    </row>
    <row r="4974" spans="1:31" x14ac:dyDescent="0.3">
      <c r="A4974" t="s">
        <v>97</v>
      </c>
      <c r="B4974" t="s">
        <v>195</v>
      </c>
      <c r="C4974" t="s">
        <v>196</v>
      </c>
      <c r="D4974" t="s">
        <v>892</v>
      </c>
      <c r="E4974">
        <v>3</v>
      </c>
      <c r="F4974">
        <v>298</v>
      </c>
      <c r="G4974" t="s">
        <v>99</v>
      </c>
      <c r="H4974">
        <v>2010</v>
      </c>
      <c r="I4974">
        <v>56</v>
      </c>
      <c r="J4974">
        <v>4.8</v>
      </c>
      <c r="K4974" t="s">
        <v>893</v>
      </c>
      <c r="L4974">
        <v>15</v>
      </c>
      <c r="M4974" t="s">
        <v>33</v>
      </c>
      <c r="N4974" t="s">
        <v>34</v>
      </c>
      <c r="O4974" t="s">
        <v>54</v>
      </c>
      <c r="P4974" t="s">
        <v>37</v>
      </c>
      <c r="Q4974" t="s">
        <v>36</v>
      </c>
      <c r="R4974">
        <v>49</v>
      </c>
      <c r="S4974" t="s">
        <v>37</v>
      </c>
      <c r="T4974" t="s">
        <v>38</v>
      </c>
      <c r="U4974" t="s">
        <v>39</v>
      </c>
      <c r="W4974" t="s">
        <v>40</v>
      </c>
      <c r="X4974">
        <v>338651</v>
      </c>
      <c r="Y4974">
        <v>4724</v>
      </c>
      <c r="Z4974">
        <v>51.507399999999997</v>
      </c>
      <c r="AA4974">
        <v>-0.1278</v>
      </c>
      <c r="AB4974" t="str">
        <f>IF(Restaurants[[#This Row],[Years_Operating]]&lt;5,"New",
IF(Restaurants[[#This Row],[Years_Operating]]&lt;15,"Established","Legacy"))</f>
        <v>Legacy</v>
      </c>
      <c r="AC4974" t="str">
        <f>IF(Restaurants[[#This Row],[Country]]="India","Yes","No")</f>
        <v>No</v>
      </c>
      <c r="AD4974" t="str">
        <f>IF(AND(Restaurants[[#This Row],[Has Online Delivery]]="Yes",Restaurants[[#This Row],[Has Table Booking]]="Yes"),"Online + Table",
IF(Restaurants[[#This Row],[Has Online Delivery]]="Yes","Online Only",
IF(Restaurants[[#This Row],[Has Table Booking]]="Yes","Table Only","None")))</f>
        <v>Table Only</v>
      </c>
      <c r="AE4974" t="str">
        <f>IF(Restaurants[[#This Row],[Rating]]&gt;=4.5,"Excellent",
IF(Restaurants[[#This Row],[Rating]]&gt;=4,"Very Good",
IF(Restaurants[[#This Row],[Rating]]&gt;=3.5,"Good","Average/Low")))</f>
        <v>Excellent</v>
      </c>
    </row>
    <row r="4975" spans="1:31" x14ac:dyDescent="0.3">
      <c r="A4975" t="s">
        <v>133</v>
      </c>
      <c r="B4975" t="s">
        <v>873</v>
      </c>
      <c r="C4975" t="s">
        <v>29</v>
      </c>
      <c r="D4975" t="s">
        <v>83</v>
      </c>
      <c r="E4975">
        <v>3</v>
      </c>
      <c r="F4975">
        <v>265</v>
      </c>
      <c r="G4975" t="s">
        <v>135</v>
      </c>
      <c r="H4975">
        <v>2005</v>
      </c>
      <c r="I4975">
        <v>45</v>
      </c>
      <c r="J4975">
        <v>4.7</v>
      </c>
      <c r="K4975" t="s">
        <v>85</v>
      </c>
      <c r="L4975">
        <v>20</v>
      </c>
      <c r="M4975" t="s">
        <v>33</v>
      </c>
      <c r="N4975" t="s">
        <v>34</v>
      </c>
      <c r="O4975" t="s">
        <v>35</v>
      </c>
      <c r="P4975" t="s">
        <v>37</v>
      </c>
      <c r="Q4975" t="s">
        <v>36</v>
      </c>
      <c r="R4975">
        <v>39</v>
      </c>
      <c r="S4975" t="s">
        <v>36</v>
      </c>
      <c r="T4975" t="s">
        <v>86</v>
      </c>
      <c r="U4975" t="s">
        <v>39</v>
      </c>
      <c r="W4975" t="s">
        <v>132</v>
      </c>
      <c r="X4975">
        <v>278649</v>
      </c>
      <c r="Y4975">
        <v>662</v>
      </c>
      <c r="Z4975">
        <v>45.464199999999998</v>
      </c>
      <c r="AA4975">
        <v>9.19</v>
      </c>
      <c r="AB4975" t="str">
        <f>IF(Restaurants[[#This Row],[Years_Operating]]&lt;5,"New",
IF(Restaurants[[#This Row],[Years_Operating]]&lt;15,"Established","Legacy"))</f>
        <v>Legacy</v>
      </c>
      <c r="AC4975" t="str">
        <f>IF(Restaurants[[#This Row],[Country]]="India","Yes","No")</f>
        <v>No</v>
      </c>
      <c r="AD4975" t="str">
        <f>IF(AND(Restaurants[[#This Row],[Has Online Delivery]]="Yes",Restaurants[[#This Row],[Has Table Booking]]="Yes"),"Online + Table",
IF(Restaurants[[#This Row],[Has Online Delivery]]="Yes","Online Only",
IF(Restaurants[[#This Row],[Has Table Booking]]="Yes","Table Only","None")))</f>
        <v>Table Only</v>
      </c>
      <c r="AE4975" t="str">
        <f>IF(Restaurants[[#This Row],[Rating]]&gt;=4.5,"Excellent",
IF(Restaurants[[#This Row],[Rating]]&gt;=4,"Very Good",
IF(Restaurants[[#This Row],[Rating]]&gt;=3.5,"Good","Average/Low")))</f>
        <v>Excellent</v>
      </c>
    </row>
    <row r="4976" spans="1:31" x14ac:dyDescent="0.3">
      <c r="A4976" t="s">
        <v>92</v>
      </c>
      <c r="B4976" t="s">
        <v>272</v>
      </c>
      <c r="C4976" t="s">
        <v>251</v>
      </c>
      <c r="D4976" t="s">
        <v>918</v>
      </c>
      <c r="E4976">
        <v>3</v>
      </c>
      <c r="F4976">
        <v>345</v>
      </c>
      <c r="G4976" t="s">
        <v>95</v>
      </c>
      <c r="H4976">
        <v>2011</v>
      </c>
      <c r="I4976">
        <v>50</v>
      </c>
      <c r="J4976">
        <v>4.8</v>
      </c>
      <c r="K4976" t="s">
        <v>939</v>
      </c>
      <c r="L4976">
        <v>14</v>
      </c>
      <c r="M4976" t="s">
        <v>33</v>
      </c>
      <c r="N4976" t="s">
        <v>34</v>
      </c>
      <c r="O4976" t="s">
        <v>54</v>
      </c>
      <c r="P4976" t="s">
        <v>37</v>
      </c>
      <c r="Q4976" t="s">
        <v>36</v>
      </c>
      <c r="R4976">
        <v>72</v>
      </c>
      <c r="S4976" t="s">
        <v>37</v>
      </c>
      <c r="T4976" t="s">
        <v>55</v>
      </c>
      <c r="U4976" t="s">
        <v>39</v>
      </c>
      <c r="V4976" t="s">
        <v>2121</v>
      </c>
      <c r="W4976" t="s">
        <v>47</v>
      </c>
      <c r="X4976">
        <v>412502</v>
      </c>
      <c r="Y4976">
        <v>7301</v>
      </c>
      <c r="Z4976">
        <v>13.082700000000001</v>
      </c>
      <c r="AA4976">
        <v>80.270700000000005</v>
      </c>
      <c r="AB4976" t="str">
        <f>IF(Restaurants[[#This Row],[Years_Operating]]&lt;5,"New",
IF(Restaurants[[#This Row],[Years_Operating]]&lt;15,"Established","Legacy"))</f>
        <v>Established</v>
      </c>
      <c r="AC4976" t="str">
        <f>IF(Restaurants[[#This Row],[Country]]="India","Yes","No")</f>
        <v>Yes</v>
      </c>
      <c r="AD4976" t="str">
        <f>IF(AND(Restaurants[[#This Row],[Has Online Delivery]]="Yes",Restaurants[[#This Row],[Has Table Booking]]="Yes"),"Online + Table",
IF(Restaurants[[#This Row],[Has Online Delivery]]="Yes","Online Only",
IF(Restaurants[[#This Row],[Has Table Booking]]="Yes","Table Only","None")))</f>
        <v>Table Only</v>
      </c>
      <c r="AE4976" t="str">
        <f>IF(Restaurants[[#This Row],[Rating]]&gt;=4.5,"Excellent",
IF(Restaurants[[#This Row],[Rating]]&gt;=4,"Very Good",
IF(Restaurants[[#This Row],[Rating]]&gt;=3.5,"Good","Average/Low")))</f>
        <v>Excellent</v>
      </c>
    </row>
    <row r="4977" spans="1:31" x14ac:dyDescent="0.3">
      <c r="A4977" t="s">
        <v>117</v>
      </c>
      <c r="B4977" t="s">
        <v>866</v>
      </c>
      <c r="C4977" t="s">
        <v>251</v>
      </c>
      <c r="D4977" t="s">
        <v>252</v>
      </c>
      <c r="E4977">
        <v>3</v>
      </c>
      <c r="F4977">
        <v>420</v>
      </c>
      <c r="G4977" t="s">
        <v>121</v>
      </c>
      <c r="H4977">
        <v>2007</v>
      </c>
      <c r="I4977">
        <v>40</v>
      </c>
      <c r="J4977">
        <v>4.7</v>
      </c>
      <c r="K4977" t="s">
        <v>256</v>
      </c>
      <c r="L4977">
        <v>18</v>
      </c>
      <c r="M4977" t="s">
        <v>62</v>
      </c>
      <c r="N4977" t="s">
        <v>34</v>
      </c>
      <c r="O4977" t="s">
        <v>35</v>
      </c>
      <c r="P4977" t="s">
        <v>37</v>
      </c>
      <c r="Q4977" t="s">
        <v>37</v>
      </c>
      <c r="R4977">
        <v>64</v>
      </c>
      <c r="S4977" t="s">
        <v>37</v>
      </c>
      <c r="T4977" t="s">
        <v>55</v>
      </c>
      <c r="U4977" t="s">
        <v>39</v>
      </c>
      <c r="V4977" t="s">
        <v>2122</v>
      </c>
      <c r="W4977" t="s">
        <v>70</v>
      </c>
      <c r="X4977">
        <v>100233</v>
      </c>
      <c r="Y4977">
        <v>7639</v>
      </c>
      <c r="Z4977">
        <v>23.022500000000001</v>
      </c>
      <c r="AA4977">
        <v>72.571399999999997</v>
      </c>
      <c r="AB4977" t="str">
        <f>IF(Restaurants[[#This Row],[Years_Operating]]&lt;5,"New",
IF(Restaurants[[#This Row],[Years_Operating]]&lt;15,"Established","Legacy"))</f>
        <v>Legacy</v>
      </c>
      <c r="AC4977" t="str">
        <f>IF(Restaurants[[#This Row],[Country]]="India","Yes","No")</f>
        <v>Yes</v>
      </c>
      <c r="AD4977" t="str">
        <f>IF(AND(Restaurants[[#This Row],[Has Online Delivery]]="Yes",Restaurants[[#This Row],[Has Table Booking]]="Yes"),"Online + Table",
IF(Restaurants[[#This Row],[Has Online Delivery]]="Yes","Online Only",
IF(Restaurants[[#This Row],[Has Table Booking]]="Yes","Table Only","None")))</f>
        <v>None</v>
      </c>
      <c r="AE4977" t="str">
        <f>IF(Restaurants[[#This Row],[Rating]]&gt;=4.5,"Excellent",
IF(Restaurants[[#This Row],[Rating]]&gt;=4,"Very Good",
IF(Restaurants[[#This Row],[Rating]]&gt;=3.5,"Good","Average/Low")))</f>
        <v>Excellent</v>
      </c>
    </row>
    <row r="4978" spans="1:31" x14ac:dyDescent="0.3">
      <c r="A4978" t="s">
        <v>171</v>
      </c>
      <c r="B4978" t="s">
        <v>105</v>
      </c>
      <c r="C4978" t="s">
        <v>29</v>
      </c>
      <c r="D4978" t="s">
        <v>874</v>
      </c>
      <c r="E4978">
        <v>2</v>
      </c>
      <c r="F4978">
        <v>285</v>
      </c>
      <c r="G4978" t="s">
        <v>172</v>
      </c>
      <c r="H4978">
        <v>2008</v>
      </c>
      <c r="I4978">
        <v>12</v>
      </c>
      <c r="J4978">
        <v>4.7</v>
      </c>
      <c r="K4978" t="s">
        <v>890</v>
      </c>
      <c r="L4978">
        <v>17</v>
      </c>
      <c r="M4978" t="s">
        <v>33</v>
      </c>
      <c r="N4978" t="s">
        <v>143</v>
      </c>
      <c r="O4978" t="s">
        <v>54</v>
      </c>
      <c r="P4978" t="s">
        <v>36</v>
      </c>
      <c r="Q4978" t="s">
        <v>37</v>
      </c>
      <c r="R4978">
        <v>72</v>
      </c>
      <c r="S4978" t="s">
        <v>36</v>
      </c>
      <c r="T4978" t="s">
        <v>63</v>
      </c>
      <c r="U4978" t="s">
        <v>39</v>
      </c>
      <c r="W4978" t="s">
        <v>132</v>
      </c>
      <c r="X4978">
        <v>133130</v>
      </c>
      <c r="Y4978">
        <v>2306</v>
      </c>
      <c r="Z4978">
        <v>41.902799999999999</v>
      </c>
      <c r="AA4978">
        <v>12.4964</v>
      </c>
      <c r="AB4978" t="str">
        <f>IF(Restaurants[[#This Row],[Years_Operating]]&lt;5,"New",
IF(Restaurants[[#This Row],[Years_Operating]]&lt;15,"Established","Legacy"))</f>
        <v>Legacy</v>
      </c>
      <c r="AC4978" t="str">
        <f>IF(Restaurants[[#This Row],[Country]]="India","Yes","No")</f>
        <v>No</v>
      </c>
      <c r="AD4978" t="str">
        <f>IF(AND(Restaurants[[#This Row],[Has Online Delivery]]="Yes",Restaurants[[#This Row],[Has Table Booking]]="Yes"),"Online + Table",
IF(Restaurants[[#This Row],[Has Online Delivery]]="Yes","Online Only",
IF(Restaurants[[#This Row],[Has Table Booking]]="Yes","Table Only","None")))</f>
        <v>Online Only</v>
      </c>
      <c r="AE4978" t="str">
        <f>IF(Restaurants[[#This Row],[Rating]]&gt;=4.5,"Excellent",
IF(Restaurants[[#This Row],[Rating]]&gt;=4,"Very Good",
IF(Restaurants[[#This Row],[Rating]]&gt;=3.5,"Good","Average/Low")))</f>
        <v>Excellent</v>
      </c>
    </row>
    <row r="4979" spans="1:31" x14ac:dyDescent="0.3">
      <c r="A4979" t="s">
        <v>175</v>
      </c>
      <c r="B4979" t="s">
        <v>921</v>
      </c>
      <c r="C4979" t="s">
        <v>251</v>
      </c>
      <c r="D4979" t="s">
        <v>278</v>
      </c>
      <c r="E4979">
        <v>2</v>
      </c>
      <c r="F4979">
        <v>245</v>
      </c>
      <c r="G4979" t="s">
        <v>177</v>
      </c>
      <c r="H4979">
        <v>2005</v>
      </c>
      <c r="I4979">
        <v>46</v>
      </c>
      <c r="J4979">
        <v>4.7</v>
      </c>
      <c r="K4979" t="s">
        <v>291</v>
      </c>
      <c r="L4979">
        <v>20</v>
      </c>
      <c r="M4979" t="s">
        <v>160</v>
      </c>
      <c r="N4979" t="s">
        <v>143</v>
      </c>
      <c r="O4979" t="s">
        <v>45</v>
      </c>
      <c r="P4979" t="s">
        <v>37</v>
      </c>
      <c r="Q4979" t="s">
        <v>37</v>
      </c>
      <c r="R4979">
        <v>55</v>
      </c>
      <c r="S4979" t="s">
        <v>36</v>
      </c>
      <c r="T4979" t="s">
        <v>86</v>
      </c>
      <c r="U4979" t="s">
        <v>32</v>
      </c>
      <c r="V4979" t="s">
        <v>2123</v>
      </c>
      <c r="W4979" t="s">
        <v>40</v>
      </c>
      <c r="X4979">
        <v>436437</v>
      </c>
      <c r="Y4979">
        <v>4837</v>
      </c>
      <c r="Z4979">
        <v>26.912400000000002</v>
      </c>
      <c r="AA4979">
        <v>75.787300000000002</v>
      </c>
      <c r="AB4979" t="str">
        <f>IF(Restaurants[[#This Row],[Years_Operating]]&lt;5,"New",
IF(Restaurants[[#This Row],[Years_Operating]]&lt;15,"Established","Legacy"))</f>
        <v>Legacy</v>
      </c>
      <c r="AC4979" t="str">
        <f>IF(Restaurants[[#This Row],[Country]]="India","Yes","No")</f>
        <v>Yes</v>
      </c>
      <c r="AD4979" t="str">
        <f>IF(AND(Restaurants[[#This Row],[Has Online Delivery]]="Yes",Restaurants[[#This Row],[Has Table Booking]]="Yes"),"Online + Table",
IF(Restaurants[[#This Row],[Has Online Delivery]]="Yes","Online Only",
IF(Restaurants[[#This Row],[Has Table Booking]]="Yes","Table Only","None")))</f>
        <v>None</v>
      </c>
      <c r="AE4979" t="str">
        <f>IF(Restaurants[[#This Row],[Rating]]&gt;=4.5,"Excellent",
IF(Restaurants[[#This Row],[Rating]]&gt;=4,"Very Good",
IF(Restaurants[[#This Row],[Rating]]&gt;=3.5,"Good","Average/Low")))</f>
        <v>Excellent</v>
      </c>
    </row>
    <row r="4980" spans="1:31" x14ac:dyDescent="0.3">
      <c r="A4980" t="s">
        <v>194</v>
      </c>
      <c r="B4980" t="s">
        <v>145</v>
      </c>
      <c r="C4980" t="s">
        <v>146</v>
      </c>
      <c r="D4980" t="s">
        <v>883</v>
      </c>
      <c r="E4980">
        <v>1</v>
      </c>
      <c r="F4980">
        <v>165</v>
      </c>
      <c r="G4980" t="s">
        <v>198</v>
      </c>
      <c r="H4980">
        <v>2013</v>
      </c>
      <c r="I4980">
        <v>40</v>
      </c>
      <c r="J4980">
        <v>4.5999999999999996</v>
      </c>
      <c r="K4980" t="s">
        <v>914</v>
      </c>
      <c r="L4980">
        <v>12</v>
      </c>
      <c r="M4980" t="s">
        <v>160</v>
      </c>
      <c r="N4980" t="s">
        <v>193</v>
      </c>
      <c r="O4980" t="s">
        <v>35</v>
      </c>
      <c r="P4980" t="s">
        <v>37</v>
      </c>
      <c r="Q4980" t="s">
        <v>36</v>
      </c>
      <c r="R4980">
        <v>73</v>
      </c>
      <c r="S4980" t="s">
        <v>36</v>
      </c>
      <c r="T4980" t="s">
        <v>63</v>
      </c>
      <c r="U4980" t="s">
        <v>46</v>
      </c>
      <c r="W4980" t="s">
        <v>56</v>
      </c>
      <c r="X4980">
        <v>257623</v>
      </c>
      <c r="Y4980">
        <v>1802</v>
      </c>
      <c r="Z4980">
        <v>35.689500000000002</v>
      </c>
      <c r="AA4980">
        <v>139.6917</v>
      </c>
      <c r="AB4980" t="str">
        <f>IF(Restaurants[[#This Row],[Years_Operating]]&lt;5,"New",
IF(Restaurants[[#This Row],[Years_Operating]]&lt;15,"Established","Legacy"))</f>
        <v>Established</v>
      </c>
      <c r="AC4980" t="str">
        <f>IF(Restaurants[[#This Row],[Country]]="India","Yes","No")</f>
        <v>No</v>
      </c>
      <c r="AD4980" t="str">
        <f>IF(AND(Restaurants[[#This Row],[Has Online Delivery]]="Yes",Restaurants[[#This Row],[Has Table Booking]]="Yes"),"Online + Table",
IF(Restaurants[[#This Row],[Has Online Delivery]]="Yes","Online Only",
IF(Restaurants[[#This Row],[Has Table Booking]]="Yes","Table Only","None")))</f>
        <v>Table Only</v>
      </c>
      <c r="AE4980" t="str">
        <f>IF(Restaurants[[#This Row],[Rating]]&gt;=4.5,"Excellent",
IF(Restaurants[[#This Row],[Rating]]&gt;=4,"Very Good",
IF(Restaurants[[#This Row],[Rating]]&gt;=3.5,"Good","Average/Low")))</f>
        <v>Excellent</v>
      </c>
    </row>
    <row r="4981" spans="1:31" x14ac:dyDescent="0.3">
      <c r="A4981" t="s">
        <v>248</v>
      </c>
      <c r="B4981" t="s">
        <v>195</v>
      </c>
      <c r="C4981" t="s">
        <v>196</v>
      </c>
      <c r="D4981" t="s">
        <v>928</v>
      </c>
      <c r="E4981">
        <v>0</v>
      </c>
      <c r="F4981">
        <v>85</v>
      </c>
      <c r="G4981" t="s">
        <v>249</v>
      </c>
      <c r="H4981">
        <v>2014</v>
      </c>
      <c r="I4981">
        <v>38</v>
      </c>
      <c r="J4981">
        <v>4.5</v>
      </c>
      <c r="K4981" t="s">
        <v>929</v>
      </c>
      <c r="L4981">
        <v>11</v>
      </c>
      <c r="M4981" t="s">
        <v>204</v>
      </c>
      <c r="N4981" t="s">
        <v>210</v>
      </c>
      <c r="O4981" t="s">
        <v>35</v>
      </c>
      <c r="P4981" t="s">
        <v>36</v>
      </c>
      <c r="Q4981" t="s">
        <v>37</v>
      </c>
      <c r="R4981">
        <v>45</v>
      </c>
      <c r="S4981" t="s">
        <v>37</v>
      </c>
      <c r="T4981" t="s">
        <v>63</v>
      </c>
      <c r="U4981" t="s">
        <v>32</v>
      </c>
      <c r="W4981" t="s">
        <v>47</v>
      </c>
      <c r="X4981">
        <v>213424</v>
      </c>
      <c r="Y4981">
        <v>517</v>
      </c>
      <c r="Z4981">
        <v>51.507399999999997</v>
      </c>
      <c r="AA4981">
        <v>-0.1278</v>
      </c>
      <c r="AB4981" t="str">
        <f>IF(Restaurants[[#This Row],[Years_Operating]]&lt;5,"New",
IF(Restaurants[[#This Row],[Years_Operating]]&lt;15,"Established","Legacy"))</f>
        <v>Established</v>
      </c>
      <c r="AC4981" t="str">
        <f>IF(Restaurants[[#This Row],[Country]]="India","Yes","No")</f>
        <v>No</v>
      </c>
      <c r="AD4981" t="str">
        <f>IF(AND(Restaurants[[#This Row],[Has Online Delivery]]="Yes",Restaurants[[#This Row],[Has Table Booking]]="Yes"),"Online + Table",
IF(Restaurants[[#This Row],[Has Online Delivery]]="Yes","Online Only",
IF(Restaurants[[#This Row],[Has Table Booking]]="Yes","Table Only","None")))</f>
        <v>Online Only</v>
      </c>
      <c r="AE4981" t="str">
        <f>IF(Restaurants[[#This Row],[Rating]]&gt;=4.5,"Excellent",
IF(Restaurants[[#This Row],[Rating]]&gt;=4,"Very Good",
IF(Restaurants[[#This Row],[Rating]]&gt;=3.5,"Good","Average/Low")))</f>
        <v>Excellent</v>
      </c>
    </row>
    <row r="4982" spans="1:31" x14ac:dyDescent="0.3">
      <c r="A4982" t="s">
        <v>173</v>
      </c>
      <c r="B4982" t="s">
        <v>973</v>
      </c>
      <c r="C4982" t="s">
        <v>196</v>
      </c>
      <c r="D4982" t="s">
        <v>928</v>
      </c>
      <c r="E4982">
        <v>2</v>
      </c>
      <c r="F4982">
        <v>285</v>
      </c>
      <c r="G4982" t="s">
        <v>174</v>
      </c>
      <c r="H4982">
        <v>2010</v>
      </c>
      <c r="I4982">
        <v>30</v>
      </c>
      <c r="J4982">
        <v>4.7</v>
      </c>
      <c r="K4982" t="s">
        <v>929</v>
      </c>
      <c r="L4982">
        <v>15</v>
      </c>
      <c r="M4982" t="s">
        <v>33</v>
      </c>
      <c r="N4982" t="s">
        <v>143</v>
      </c>
      <c r="O4982" t="s">
        <v>45</v>
      </c>
      <c r="P4982" t="s">
        <v>36</v>
      </c>
      <c r="Q4982" t="s">
        <v>36</v>
      </c>
      <c r="R4982">
        <v>28</v>
      </c>
      <c r="S4982" t="s">
        <v>36</v>
      </c>
      <c r="T4982" t="s">
        <v>63</v>
      </c>
      <c r="U4982" t="s">
        <v>39</v>
      </c>
      <c r="W4982" t="s">
        <v>70</v>
      </c>
      <c r="X4982">
        <v>244114</v>
      </c>
      <c r="Y4982">
        <v>6574</v>
      </c>
      <c r="Z4982">
        <v>52.486199999999997</v>
      </c>
      <c r="AA4982">
        <v>-1.8904000000000001</v>
      </c>
      <c r="AB4982" t="str">
        <f>IF(Restaurants[[#This Row],[Years_Operating]]&lt;5,"New",
IF(Restaurants[[#This Row],[Years_Operating]]&lt;15,"Established","Legacy"))</f>
        <v>Legacy</v>
      </c>
      <c r="AC4982" t="str">
        <f>IF(Restaurants[[#This Row],[Country]]="India","Yes","No")</f>
        <v>No</v>
      </c>
      <c r="AD4982" t="str">
        <f>IF(AND(Restaurants[[#This Row],[Has Online Delivery]]="Yes",Restaurants[[#This Row],[Has Table Booking]]="Yes"),"Online + Table",
IF(Restaurants[[#This Row],[Has Online Delivery]]="Yes","Online Only",
IF(Restaurants[[#This Row],[Has Table Booking]]="Yes","Table Only","None")))</f>
        <v>Online + Table</v>
      </c>
      <c r="AE4982" t="str">
        <f>IF(Restaurants[[#This Row],[Rating]]&gt;=4.5,"Excellent",
IF(Restaurants[[#This Row],[Rating]]&gt;=4,"Very Good",
IF(Restaurants[[#This Row],[Rating]]&gt;=3.5,"Good","Average/Low")))</f>
        <v>Excellent</v>
      </c>
    </row>
    <row r="4983" spans="1:31" x14ac:dyDescent="0.3">
      <c r="A4983" t="s">
        <v>71</v>
      </c>
      <c r="B4983" t="s">
        <v>1002</v>
      </c>
      <c r="C4983" t="s">
        <v>877</v>
      </c>
      <c r="D4983" t="s">
        <v>878</v>
      </c>
      <c r="E4983">
        <v>3</v>
      </c>
      <c r="F4983">
        <v>380</v>
      </c>
      <c r="G4983" t="s">
        <v>75</v>
      </c>
      <c r="H4983">
        <v>2008</v>
      </c>
      <c r="I4983">
        <v>23</v>
      </c>
      <c r="J4983">
        <v>4.8</v>
      </c>
      <c r="K4983" t="s">
        <v>911</v>
      </c>
      <c r="L4983">
        <v>17</v>
      </c>
      <c r="M4983" t="s">
        <v>33</v>
      </c>
      <c r="N4983" t="s">
        <v>34</v>
      </c>
      <c r="O4983" t="s">
        <v>35</v>
      </c>
      <c r="P4983" t="s">
        <v>36</v>
      </c>
      <c r="Q4983" t="s">
        <v>36</v>
      </c>
      <c r="R4983">
        <v>47</v>
      </c>
      <c r="S4983" t="s">
        <v>37</v>
      </c>
      <c r="T4983" t="s">
        <v>86</v>
      </c>
      <c r="U4983" t="s">
        <v>46</v>
      </c>
      <c r="W4983" t="s">
        <v>149</v>
      </c>
      <c r="X4983">
        <v>392298</v>
      </c>
      <c r="Y4983">
        <v>943</v>
      </c>
      <c r="Z4983">
        <v>-27.469799999999999</v>
      </c>
      <c r="AA4983">
        <v>153.02510000000001</v>
      </c>
      <c r="AB4983" t="str">
        <f>IF(Restaurants[[#This Row],[Years_Operating]]&lt;5,"New",
IF(Restaurants[[#This Row],[Years_Operating]]&lt;15,"Established","Legacy"))</f>
        <v>Legacy</v>
      </c>
      <c r="AC4983" t="str">
        <f>IF(Restaurants[[#This Row],[Country]]="India","Yes","No")</f>
        <v>No</v>
      </c>
      <c r="AD4983" t="str">
        <f>IF(AND(Restaurants[[#This Row],[Has Online Delivery]]="Yes",Restaurants[[#This Row],[Has Table Booking]]="Yes"),"Online + Table",
IF(Restaurants[[#This Row],[Has Online Delivery]]="Yes","Online Only",
IF(Restaurants[[#This Row],[Has Table Booking]]="Yes","Table Only","None")))</f>
        <v>Online + Table</v>
      </c>
      <c r="AE4983" t="str">
        <f>IF(Restaurants[[#This Row],[Rating]]&gt;=4.5,"Excellent",
IF(Restaurants[[#This Row],[Rating]]&gt;=4,"Very Good",
IF(Restaurants[[#This Row],[Rating]]&gt;=3.5,"Good","Average/Low")))</f>
        <v>Excellent</v>
      </c>
    </row>
    <row r="4984" spans="1:31" x14ac:dyDescent="0.3">
      <c r="A4984" t="s">
        <v>166</v>
      </c>
      <c r="B4984" t="s">
        <v>973</v>
      </c>
      <c r="C4984" t="s">
        <v>196</v>
      </c>
      <c r="D4984" t="s">
        <v>928</v>
      </c>
      <c r="E4984">
        <v>2</v>
      </c>
      <c r="F4984">
        <v>265</v>
      </c>
      <c r="G4984" t="s">
        <v>170</v>
      </c>
      <c r="H4984">
        <v>2005</v>
      </c>
      <c r="I4984">
        <v>60</v>
      </c>
      <c r="J4984">
        <v>4.7</v>
      </c>
      <c r="K4984" t="s">
        <v>929</v>
      </c>
      <c r="L4984">
        <v>20</v>
      </c>
      <c r="M4984" t="s">
        <v>33</v>
      </c>
      <c r="N4984" t="s">
        <v>143</v>
      </c>
      <c r="O4984" t="s">
        <v>35</v>
      </c>
      <c r="P4984" t="s">
        <v>36</v>
      </c>
      <c r="Q4984" t="s">
        <v>37</v>
      </c>
      <c r="R4984">
        <v>49</v>
      </c>
      <c r="S4984" t="s">
        <v>36</v>
      </c>
      <c r="T4984" t="s">
        <v>86</v>
      </c>
      <c r="U4984" t="s">
        <v>39</v>
      </c>
      <c r="W4984" t="s">
        <v>149</v>
      </c>
      <c r="X4984">
        <v>224468</v>
      </c>
      <c r="Y4984">
        <v>5536</v>
      </c>
      <c r="Z4984">
        <v>52.486199999999997</v>
      </c>
      <c r="AA4984">
        <v>-1.8904000000000001</v>
      </c>
      <c r="AB4984" t="str">
        <f>IF(Restaurants[[#This Row],[Years_Operating]]&lt;5,"New",
IF(Restaurants[[#This Row],[Years_Operating]]&lt;15,"Established","Legacy"))</f>
        <v>Legacy</v>
      </c>
      <c r="AC4984" t="str">
        <f>IF(Restaurants[[#This Row],[Country]]="India","Yes","No")</f>
        <v>No</v>
      </c>
      <c r="AD4984" t="str">
        <f>IF(AND(Restaurants[[#This Row],[Has Online Delivery]]="Yes",Restaurants[[#This Row],[Has Table Booking]]="Yes"),"Online + Table",
IF(Restaurants[[#This Row],[Has Online Delivery]]="Yes","Online Only",
IF(Restaurants[[#This Row],[Has Table Booking]]="Yes","Table Only","None")))</f>
        <v>Online Only</v>
      </c>
      <c r="AE4984" t="str">
        <f>IF(Restaurants[[#This Row],[Rating]]&gt;=4.5,"Excellent",
IF(Restaurants[[#This Row],[Rating]]&gt;=4,"Very Good",
IF(Restaurants[[#This Row],[Rating]]&gt;=3.5,"Good","Average/Low")))</f>
        <v>Excellent</v>
      </c>
    </row>
    <row r="4985" spans="1:31" x14ac:dyDescent="0.3">
      <c r="A4985" t="s">
        <v>117</v>
      </c>
      <c r="B4985" t="s">
        <v>866</v>
      </c>
      <c r="C4985" t="s">
        <v>251</v>
      </c>
      <c r="D4985" t="s">
        <v>278</v>
      </c>
      <c r="E4985">
        <v>3</v>
      </c>
      <c r="F4985">
        <v>420</v>
      </c>
      <c r="G4985" t="s">
        <v>121</v>
      </c>
      <c r="H4985">
        <v>2007</v>
      </c>
      <c r="I4985">
        <v>40</v>
      </c>
      <c r="J4985">
        <v>4.7</v>
      </c>
      <c r="K4985" t="s">
        <v>279</v>
      </c>
      <c r="L4985">
        <v>18</v>
      </c>
      <c r="M4985" t="s">
        <v>62</v>
      </c>
      <c r="N4985" t="s">
        <v>34</v>
      </c>
      <c r="O4985" t="s">
        <v>35</v>
      </c>
      <c r="P4985" t="s">
        <v>36</v>
      </c>
      <c r="Q4985" t="s">
        <v>36</v>
      </c>
      <c r="R4985">
        <v>45</v>
      </c>
      <c r="S4985" t="s">
        <v>37</v>
      </c>
      <c r="T4985" t="s">
        <v>38</v>
      </c>
      <c r="U4985" t="s">
        <v>32</v>
      </c>
      <c r="V4985" t="s">
        <v>2124</v>
      </c>
      <c r="W4985" t="s">
        <v>56</v>
      </c>
      <c r="X4985">
        <v>163068</v>
      </c>
      <c r="Y4985">
        <v>1173</v>
      </c>
      <c r="Z4985">
        <v>23.022500000000001</v>
      </c>
      <c r="AA4985">
        <v>72.571399999999997</v>
      </c>
      <c r="AB4985" t="str">
        <f>IF(Restaurants[[#This Row],[Years_Operating]]&lt;5,"New",
IF(Restaurants[[#This Row],[Years_Operating]]&lt;15,"Established","Legacy"))</f>
        <v>Legacy</v>
      </c>
      <c r="AC4985" t="str">
        <f>IF(Restaurants[[#This Row],[Country]]="India","Yes","No")</f>
        <v>Yes</v>
      </c>
      <c r="AD4985" t="str">
        <f>IF(AND(Restaurants[[#This Row],[Has Online Delivery]]="Yes",Restaurants[[#This Row],[Has Table Booking]]="Yes"),"Online + Table",
IF(Restaurants[[#This Row],[Has Online Delivery]]="Yes","Online Only",
IF(Restaurants[[#This Row],[Has Table Booking]]="Yes","Table Only","None")))</f>
        <v>Online + Table</v>
      </c>
      <c r="AE4985" t="str">
        <f>IF(Restaurants[[#This Row],[Rating]]&gt;=4.5,"Excellent",
IF(Restaurants[[#This Row],[Rating]]&gt;=4,"Very Good",
IF(Restaurants[[#This Row],[Rating]]&gt;=3.5,"Good","Average/Low")))</f>
        <v>Excellent</v>
      </c>
    </row>
    <row r="4986" spans="1:31" x14ac:dyDescent="0.3">
      <c r="A4986" t="s">
        <v>117</v>
      </c>
      <c r="B4986" t="s">
        <v>862</v>
      </c>
      <c r="C4986" t="s">
        <v>251</v>
      </c>
      <c r="D4986" t="s">
        <v>252</v>
      </c>
      <c r="E4986">
        <v>3</v>
      </c>
      <c r="F4986">
        <v>420</v>
      </c>
      <c r="G4986" t="s">
        <v>121</v>
      </c>
      <c r="H4986">
        <v>2007</v>
      </c>
      <c r="I4986">
        <v>40</v>
      </c>
      <c r="J4986">
        <v>4.7</v>
      </c>
      <c r="K4986" t="s">
        <v>253</v>
      </c>
      <c r="L4986">
        <v>18</v>
      </c>
      <c r="M4986" t="s">
        <v>62</v>
      </c>
      <c r="N4986" t="s">
        <v>34</v>
      </c>
      <c r="O4986" t="s">
        <v>35</v>
      </c>
      <c r="P4986" t="s">
        <v>37</v>
      </c>
      <c r="Q4986" t="s">
        <v>37</v>
      </c>
      <c r="R4986">
        <v>73</v>
      </c>
      <c r="S4986" t="s">
        <v>36</v>
      </c>
      <c r="T4986" t="s">
        <v>38</v>
      </c>
      <c r="U4986" t="s">
        <v>39</v>
      </c>
      <c r="V4986" t="s">
        <v>2125</v>
      </c>
      <c r="W4986" t="s">
        <v>70</v>
      </c>
      <c r="X4986">
        <v>467489</v>
      </c>
      <c r="Y4986">
        <v>6205</v>
      </c>
      <c r="Z4986">
        <v>21.170200000000001</v>
      </c>
      <c r="AA4986">
        <v>72.831100000000006</v>
      </c>
      <c r="AB4986" t="str">
        <f>IF(Restaurants[[#This Row],[Years_Operating]]&lt;5,"New",
IF(Restaurants[[#This Row],[Years_Operating]]&lt;15,"Established","Legacy"))</f>
        <v>Legacy</v>
      </c>
      <c r="AC4986" t="str">
        <f>IF(Restaurants[[#This Row],[Country]]="India","Yes","No")</f>
        <v>Yes</v>
      </c>
      <c r="AD4986" t="str">
        <f>IF(AND(Restaurants[[#This Row],[Has Online Delivery]]="Yes",Restaurants[[#This Row],[Has Table Booking]]="Yes"),"Online + Table",
IF(Restaurants[[#This Row],[Has Online Delivery]]="Yes","Online Only",
IF(Restaurants[[#This Row],[Has Table Booking]]="Yes","Table Only","None")))</f>
        <v>None</v>
      </c>
      <c r="AE4986" t="str">
        <f>IF(Restaurants[[#This Row],[Rating]]&gt;=4.5,"Excellent",
IF(Restaurants[[#This Row],[Rating]]&gt;=4,"Very Good",
IF(Restaurants[[#This Row],[Rating]]&gt;=3.5,"Good","Average/Low")))</f>
        <v>Excellent</v>
      </c>
    </row>
    <row r="4987" spans="1:31" x14ac:dyDescent="0.3">
      <c r="A4987" t="s">
        <v>124</v>
      </c>
      <c r="B4987" t="s">
        <v>93</v>
      </c>
      <c r="C4987" t="s">
        <v>50</v>
      </c>
      <c r="D4987" t="s">
        <v>870</v>
      </c>
      <c r="E4987">
        <v>3</v>
      </c>
      <c r="F4987">
        <v>385</v>
      </c>
      <c r="G4987" t="s">
        <v>127</v>
      </c>
      <c r="H4987">
        <v>2005</v>
      </c>
      <c r="I4987">
        <v>64</v>
      </c>
      <c r="J4987">
        <v>4.7</v>
      </c>
      <c r="K4987" t="s">
        <v>932</v>
      </c>
      <c r="L4987">
        <v>20</v>
      </c>
      <c r="M4987" t="s">
        <v>33</v>
      </c>
      <c r="N4987" t="s">
        <v>34</v>
      </c>
      <c r="O4987" t="s">
        <v>54</v>
      </c>
      <c r="P4987" t="s">
        <v>37</v>
      </c>
      <c r="Q4987" t="s">
        <v>37</v>
      </c>
      <c r="R4987">
        <v>73</v>
      </c>
      <c r="S4987" t="s">
        <v>36</v>
      </c>
      <c r="T4987" t="s">
        <v>63</v>
      </c>
      <c r="U4987" t="s">
        <v>46</v>
      </c>
      <c r="W4987" t="s">
        <v>40</v>
      </c>
      <c r="X4987">
        <v>328033</v>
      </c>
      <c r="Y4987">
        <v>3402</v>
      </c>
      <c r="Z4987">
        <v>37.774900000000002</v>
      </c>
      <c r="AA4987">
        <v>-122.4194</v>
      </c>
      <c r="AB4987" t="str">
        <f>IF(Restaurants[[#This Row],[Years_Operating]]&lt;5,"New",
IF(Restaurants[[#This Row],[Years_Operating]]&lt;15,"Established","Legacy"))</f>
        <v>Legacy</v>
      </c>
      <c r="AC4987" t="str">
        <f>IF(Restaurants[[#This Row],[Country]]="India","Yes","No")</f>
        <v>No</v>
      </c>
      <c r="AD4987" t="str">
        <f>IF(AND(Restaurants[[#This Row],[Has Online Delivery]]="Yes",Restaurants[[#This Row],[Has Table Booking]]="Yes"),"Online + Table",
IF(Restaurants[[#This Row],[Has Online Delivery]]="Yes","Online Only",
IF(Restaurants[[#This Row],[Has Table Booking]]="Yes","Table Only","None")))</f>
        <v>None</v>
      </c>
      <c r="AE4987" t="str">
        <f>IF(Restaurants[[#This Row],[Rating]]&gt;=4.5,"Excellent",
IF(Restaurants[[#This Row],[Rating]]&gt;=4,"Very Good",
IF(Restaurants[[#This Row],[Rating]]&gt;=3.5,"Good","Average/Low")))</f>
        <v>Excellent</v>
      </c>
    </row>
    <row r="4988" spans="1:31" x14ac:dyDescent="0.3">
      <c r="A4988" t="s">
        <v>144</v>
      </c>
      <c r="B4988" t="s">
        <v>1005</v>
      </c>
      <c r="C4988" t="s">
        <v>942</v>
      </c>
      <c r="D4988" t="s">
        <v>943</v>
      </c>
      <c r="E4988">
        <v>2</v>
      </c>
      <c r="F4988">
        <v>280</v>
      </c>
      <c r="G4988" t="s">
        <v>148</v>
      </c>
      <c r="H4988">
        <v>2007</v>
      </c>
      <c r="I4988">
        <v>26</v>
      </c>
      <c r="J4988">
        <v>4.7</v>
      </c>
      <c r="K4988" t="s">
        <v>944</v>
      </c>
      <c r="L4988">
        <v>18</v>
      </c>
      <c r="M4988" t="s">
        <v>33</v>
      </c>
      <c r="N4988" t="s">
        <v>143</v>
      </c>
      <c r="O4988" t="s">
        <v>45</v>
      </c>
      <c r="P4988" t="s">
        <v>36</v>
      </c>
      <c r="Q4988" t="s">
        <v>36</v>
      </c>
      <c r="R4988">
        <v>67</v>
      </c>
      <c r="S4988" t="s">
        <v>36</v>
      </c>
      <c r="T4988" t="s">
        <v>38</v>
      </c>
      <c r="U4988" t="s">
        <v>32</v>
      </c>
      <c r="W4988" t="s">
        <v>56</v>
      </c>
      <c r="X4988">
        <v>371906</v>
      </c>
      <c r="Y4988">
        <v>2868</v>
      </c>
      <c r="Z4988">
        <v>45.5017</v>
      </c>
      <c r="AA4988">
        <v>-73.567300000000003</v>
      </c>
      <c r="AB4988" t="str">
        <f>IF(Restaurants[[#This Row],[Years_Operating]]&lt;5,"New",
IF(Restaurants[[#This Row],[Years_Operating]]&lt;15,"Established","Legacy"))</f>
        <v>Legacy</v>
      </c>
      <c r="AC4988" t="str">
        <f>IF(Restaurants[[#This Row],[Country]]="India","Yes","No")</f>
        <v>No</v>
      </c>
      <c r="AD4988" t="str">
        <f>IF(AND(Restaurants[[#This Row],[Has Online Delivery]]="Yes",Restaurants[[#This Row],[Has Table Booking]]="Yes"),"Online + Table",
IF(Restaurants[[#This Row],[Has Online Delivery]]="Yes","Online Only",
IF(Restaurants[[#This Row],[Has Table Booking]]="Yes","Table Only","None")))</f>
        <v>Online + Table</v>
      </c>
      <c r="AE4988" t="str">
        <f>IF(Restaurants[[#This Row],[Rating]]&gt;=4.5,"Excellent",
IF(Restaurants[[#This Row],[Rating]]&gt;=4,"Very Good",
IF(Restaurants[[#This Row],[Rating]]&gt;=3.5,"Good","Average/Low")))</f>
        <v>Excellent</v>
      </c>
    </row>
    <row r="4989" spans="1:31" x14ac:dyDescent="0.3">
      <c r="A4989" t="s">
        <v>173</v>
      </c>
      <c r="B4989" t="s">
        <v>882</v>
      </c>
      <c r="C4989" t="s">
        <v>146</v>
      </c>
      <c r="D4989" t="s">
        <v>883</v>
      </c>
      <c r="E4989">
        <v>2</v>
      </c>
      <c r="F4989">
        <v>285</v>
      </c>
      <c r="G4989" t="s">
        <v>174</v>
      </c>
      <c r="H4989">
        <v>2010</v>
      </c>
      <c r="I4989">
        <v>30</v>
      </c>
      <c r="J4989">
        <v>4.7</v>
      </c>
      <c r="K4989" t="s">
        <v>914</v>
      </c>
      <c r="L4989">
        <v>15</v>
      </c>
      <c r="M4989" t="s">
        <v>33</v>
      </c>
      <c r="N4989" t="s">
        <v>143</v>
      </c>
      <c r="O4989" t="s">
        <v>45</v>
      </c>
      <c r="P4989" t="s">
        <v>37</v>
      </c>
      <c r="Q4989" t="s">
        <v>36</v>
      </c>
      <c r="R4989">
        <v>38</v>
      </c>
      <c r="S4989" t="s">
        <v>37</v>
      </c>
      <c r="T4989" t="s">
        <v>38</v>
      </c>
      <c r="U4989" t="s">
        <v>32</v>
      </c>
      <c r="W4989" t="s">
        <v>64</v>
      </c>
      <c r="X4989">
        <v>405610</v>
      </c>
      <c r="Y4989">
        <v>7152</v>
      </c>
      <c r="Z4989">
        <v>35.011600000000001</v>
      </c>
      <c r="AA4989">
        <v>135.7681</v>
      </c>
      <c r="AB4989" t="str">
        <f>IF(Restaurants[[#This Row],[Years_Operating]]&lt;5,"New",
IF(Restaurants[[#This Row],[Years_Operating]]&lt;15,"Established","Legacy"))</f>
        <v>Legacy</v>
      </c>
      <c r="AC4989" t="str">
        <f>IF(Restaurants[[#This Row],[Country]]="India","Yes","No")</f>
        <v>No</v>
      </c>
      <c r="AD4989" t="str">
        <f>IF(AND(Restaurants[[#This Row],[Has Online Delivery]]="Yes",Restaurants[[#This Row],[Has Table Booking]]="Yes"),"Online + Table",
IF(Restaurants[[#This Row],[Has Online Delivery]]="Yes","Online Only",
IF(Restaurants[[#This Row],[Has Table Booking]]="Yes","Table Only","None")))</f>
        <v>Table Only</v>
      </c>
      <c r="AE4989" t="str">
        <f>IF(Restaurants[[#This Row],[Rating]]&gt;=4.5,"Excellent",
IF(Restaurants[[#This Row],[Rating]]&gt;=4,"Very Good",
IF(Restaurants[[#This Row],[Rating]]&gt;=3.5,"Good","Average/Low")))</f>
        <v>Excellent</v>
      </c>
    </row>
    <row r="4990" spans="1:31" x14ac:dyDescent="0.3">
      <c r="A4990" t="s">
        <v>226</v>
      </c>
      <c r="B4990" t="s">
        <v>880</v>
      </c>
      <c r="C4990" t="s">
        <v>50</v>
      </c>
      <c r="D4990" t="s">
        <v>901</v>
      </c>
      <c r="E4990">
        <v>0</v>
      </c>
      <c r="F4990">
        <v>185</v>
      </c>
      <c r="G4990" t="s">
        <v>228</v>
      </c>
      <c r="H4990">
        <v>2014</v>
      </c>
      <c r="I4990">
        <v>48</v>
      </c>
      <c r="J4990">
        <v>4.5999999999999996</v>
      </c>
      <c r="K4990" t="s">
        <v>902</v>
      </c>
      <c r="L4990">
        <v>11</v>
      </c>
      <c r="M4990" t="s">
        <v>160</v>
      </c>
      <c r="N4990" t="s">
        <v>210</v>
      </c>
      <c r="O4990" t="s">
        <v>45</v>
      </c>
      <c r="P4990" t="s">
        <v>37</v>
      </c>
      <c r="Q4990" t="s">
        <v>36</v>
      </c>
      <c r="R4990">
        <v>72</v>
      </c>
      <c r="S4990" t="s">
        <v>36</v>
      </c>
      <c r="T4990" t="s">
        <v>38</v>
      </c>
      <c r="U4990" t="s">
        <v>39</v>
      </c>
      <c r="W4990" t="s">
        <v>56</v>
      </c>
      <c r="X4990">
        <v>126450</v>
      </c>
      <c r="Y4990">
        <v>1512</v>
      </c>
      <c r="Z4990">
        <v>29.760400000000001</v>
      </c>
      <c r="AA4990">
        <v>-95.369799999999998</v>
      </c>
      <c r="AB4990" t="str">
        <f>IF(Restaurants[[#This Row],[Years_Operating]]&lt;5,"New",
IF(Restaurants[[#This Row],[Years_Operating]]&lt;15,"Established","Legacy"))</f>
        <v>Established</v>
      </c>
      <c r="AC4990" t="str">
        <f>IF(Restaurants[[#This Row],[Country]]="India","Yes","No")</f>
        <v>No</v>
      </c>
      <c r="AD4990" t="str">
        <f>IF(AND(Restaurants[[#This Row],[Has Online Delivery]]="Yes",Restaurants[[#This Row],[Has Table Booking]]="Yes"),"Online + Table",
IF(Restaurants[[#This Row],[Has Online Delivery]]="Yes","Online Only",
IF(Restaurants[[#This Row],[Has Table Booking]]="Yes","Table Only","None")))</f>
        <v>Table Only</v>
      </c>
      <c r="AE4990" t="str">
        <f>IF(Restaurants[[#This Row],[Rating]]&gt;=4.5,"Excellent",
IF(Restaurants[[#This Row],[Rating]]&gt;=4,"Very Good",
IF(Restaurants[[#This Row],[Rating]]&gt;=3.5,"Good","Average/Low")))</f>
        <v>Excellent</v>
      </c>
    </row>
    <row r="4991" spans="1:31" x14ac:dyDescent="0.3">
      <c r="A4991" t="s">
        <v>243</v>
      </c>
      <c r="B4991" t="s">
        <v>896</v>
      </c>
      <c r="C4991" t="s">
        <v>59</v>
      </c>
      <c r="D4991" t="s">
        <v>897</v>
      </c>
      <c r="E4991">
        <v>0</v>
      </c>
      <c r="F4991">
        <v>125</v>
      </c>
      <c r="G4991" t="s">
        <v>247</v>
      </c>
      <c r="H4991">
        <v>2007</v>
      </c>
      <c r="I4991">
        <v>45</v>
      </c>
      <c r="J4991">
        <v>4.5</v>
      </c>
      <c r="K4991" t="s">
        <v>898</v>
      </c>
      <c r="L4991">
        <v>18</v>
      </c>
      <c r="M4991" t="s">
        <v>204</v>
      </c>
      <c r="N4991" t="s">
        <v>210</v>
      </c>
      <c r="O4991" t="s">
        <v>211</v>
      </c>
      <c r="P4991" t="s">
        <v>36</v>
      </c>
      <c r="Q4991" t="s">
        <v>36</v>
      </c>
      <c r="R4991">
        <v>30</v>
      </c>
      <c r="S4991" t="s">
        <v>36</v>
      </c>
      <c r="T4991" t="s">
        <v>63</v>
      </c>
      <c r="U4991" t="s">
        <v>69</v>
      </c>
      <c r="W4991" t="s">
        <v>108</v>
      </c>
      <c r="X4991">
        <v>190568</v>
      </c>
      <c r="Y4991">
        <v>6721</v>
      </c>
      <c r="Z4991">
        <v>45.764000000000003</v>
      </c>
      <c r="AA4991">
        <v>4.8357000000000001</v>
      </c>
      <c r="AB4991" t="str">
        <f>IF(Restaurants[[#This Row],[Years_Operating]]&lt;5,"New",
IF(Restaurants[[#This Row],[Years_Operating]]&lt;15,"Established","Legacy"))</f>
        <v>Legacy</v>
      </c>
      <c r="AC4991" t="str">
        <f>IF(Restaurants[[#This Row],[Country]]="India","Yes","No")</f>
        <v>No</v>
      </c>
      <c r="AD4991" t="str">
        <f>IF(AND(Restaurants[[#This Row],[Has Online Delivery]]="Yes",Restaurants[[#This Row],[Has Table Booking]]="Yes"),"Online + Table",
IF(Restaurants[[#This Row],[Has Online Delivery]]="Yes","Online Only",
IF(Restaurants[[#This Row],[Has Table Booking]]="Yes","Table Only","None")))</f>
        <v>Online + Table</v>
      </c>
      <c r="AE4991" t="str">
        <f>IF(Restaurants[[#This Row],[Rating]]&gt;=4.5,"Excellent",
IF(Restaurants[[#This Row],[Rating]]&gt;=4,"Very Good",
IF(Restaurants[[#This Row],[Rating]]&gt;=3.5,"Good","Average/Low")))</f>
        <v>Excellent</v>
      </c>
    </row>
    <row r="4992" spans="1:31" x14ac:dyDescent="0.3">
      <c r="A4992" t="s">
        <v>202</v>
      </c>
      <c r="B4992" t="s">
        <v>93</v>
      </c>
      <c r="C4992" t="s">
        <v>50</v>
      </c>
      <c r="D4992" t="s">
        <v>878</v>
      </c>
      <c r="E4992">
        <v>1</v>
      </c>
      <c r="F4992">
        <v>95</v>
      </c>
      <c r="G4992" t="s">
        <v>203</v>
      </c>
      <c r="H4992">
        <v>2011</v>
      </c>
      <c r="I4992">
        <v>28</v>
      </c>
      <c r="J4992">
        <v>4.5</v>
      </c>
      <c r="K4992" t="s">
        <v>879</v>
      </c>
      <c r="L4992">
        <v>14</v>
      </c>
      <c r="M4992" t="s">
        <v>204</v>
      </c>
      <c r="N4992" t="s">
        <v>193</v>
      </c>
      <c r="O4992" t="s">
        <v>35</v>
      </c>
      <c r="P4992" t="s">
        <v>37</v>
      </c>
      <c r="Q4992" t="s">
        <v>37</v>
      </c>
      <c r="R4992">
        <v>35</v>
      </c>
      <c r="S4992" t="s">
        <v>37</v>
      </c>
      <c r="T4992" t="s">
        <v>86</v>
      </c>
      <c r="U4992" t="s">
        <v>69</v>
      </c>
      <c r="W4992" t="s">
        <v>70</v>
      </c>
      <c r="X4992">
        <v>476851</v>
      </c>
      <c r="Y4992">
        <v>7708</v>
      </c>
      <c r="Z4992">
        <v>37.774900000000002</v>
      </c>
      <c r="AA4992">
        <v>-122.4194</v>
      </c>
      <c r="AB4992" t="str">
        <f>IF(Restaurants[[#This Row],[Years_Operating]]&lt;5,"New",
IF(Restaurants[[#This Row],[Years_Operating]]&lt;15,"Established","Legacy"))</f>
        <v>Established</v>
      </c>
      <c r="AC4992" t="str">
        <f>IF(Restaurants[[#This Row],[Country]]="India","Yes","No")</f>
        <v>No</v>
      </c>
      <c r="AD4992" t="str">
        <f>IF(AND(Restaurants[[#This Row],[Has Online Delivery]]="Yes",Restaurants[[#This Row],[Has Table Booking]]="Yes"),"Online + Table",
IF(Restaurants[[#This Row],[Has Online Delivery]]="Yes","Online Only",
IF(Restaurants[[#This Row],[Has Table Booking]]="Yes","Table Only","None")))</f>
        <v>None</v>
      </c>
      <c r="AE4992" t="str">
        <f>IF(Restaurants[[#This Row],[Rating]]&gt;=4.5,"Excellent",
IF(Restaurants[[#This Row],[Rating]]&gt;=4,"Very Good",
IF(Restaurants[[#This Row],[Rating]]&gt;=3.5,"Good","Average/Low")))</f>
        <v>Excellent</v>
      </c>
    </row>
    <row r="4993" spans="1:31" x14ac:dyDescent="0.3">
      <c r="A4993" t="s">
        <v>226</v>
      </c>
      <c r="B4993" t="s">
        <v>913</v>
      </c>
      <c r="C4993" t="s">
        <v>146</v>
      </c>
      <c r="D4993" t="s">
        <v>883</v>
      </c>
      <c r="E4993">
        <v>0</v>
      </c>
      <c r="F4993">
        <v>185</v>
      </c>
      <c r="G4993" t="s">
        <v>228</v>
      </c>
      <c r="H4993">
        <v>2014</v>
      </c>
      <c r="I4993">
        <v>48</v>
      </c>
      <c r="J4993">
        <v>4.5999999999999996</v>
      </c>
      <c r="K4993" t="s">
        <v>884</v>
      </c>
      <c r="L4993">
        <v>11</v>
      </c>
      <c r="M4993" t="s">
        <v>160</v>
      </c>
      <c r="N4993" t="s">
        <v>210</v>
      </c>
      <c r="O4993" t="s">
        <v>45</v>
      </c>
      <c r="P4993" t="s">
        <v>37</v>
      </c>
      <c r="Q4993" t="s">
        <v>37</v>
      </c>
      <c r="R4993">
        <v>41</v>
      </c>
      <c r="S4993" t="s">
        <v>37</v>
      </c>
      <c r="T4993" t="s">
        <v>63</v>
      </c>
      <c r="U4993" t="s">
        <v>39</v>
      </c>
      <c r="W4993" t="s">
        <v>56</v>
      </c>
      <c r="X4993">
        <v>310063</v>
      </c>
      <c r="Y4993">
        <v>3131</v>
      </c>
      <c r="Z4993">
        <v>34.6937</v>
      </c>
      <c r="AA4993">
        <v>135.50229999999999</v>
      </c>
      <c r="AB4993" t="str">
        <f>IF(Restaurants[[#This Row],[Years_Operating]]&lt;5,"New",
IF(Restaurants[[#This Row],[Years_Operating]]&lt;15,"Established","Legacy"))</f>
        <v>Established</v>
      </c>
      <c r="AC4993" t="str">
        <f>IF(Restaurants[[#This Row],[Country]]="India","Yes","No")</f>
        <v>No</v>
      </c>
      <c r="AD4993" t="str">
        <f>IF(AND(Restaurants[[#This Row],[Has Online Delivery]]="Yes",Restaurants[[#This Row],[Has Table Booking]]="Yes"),"Online + Table",
IF(Restaurants[[#This Row],[Has Online Delivery]]="Yes","Online Only",
IF(Restaurants[[#This Row],[Has Table Booking]]="Yes","Table Only","None")))</f>
        <v>None</v>
      </c>
      <c r="AE4993" t="str">
        <f>IF(Restaurants[[#This Row],[Rating]]&gt;=4.5,"Excellent",
IF(Restaurants[[#This Row],[Rating]]&gt;=4,"Very Good",
IF(Restaurants[[#This Row],[Rating]]&gt;=3.5,"Good","Average/Low")))</f>
        <v>Excellent</v>
      </c>
    </row>
    <row r="4994" spans="1:31" x14ac:dyDescent="0.3">
      <c r="A4994" t="s">
        <v>179</v>
      </c>
      <c r="B4994" t="s">
        <v>266</v>
      </c>
      <c r="C4994" t="s">
        <v>251</v>
      </c>
      <c r="D4994" t="s">
        <v>863</v>
      </c>
      <c r="E4994">
        <v>2</v>
      </c>
      <c r="F4994">
        <v>250</v>
      </c>
      <c r="G4994" t="s">
        <v>181</v>
      </c>
      <c r="H4994">
        <v>2014</v>
      </c>
      <c r="I4994">
        <v>52</v>
      </c>
      <c r="J4994">
        <v>4.5999999999999996</v>
      </c>
      <c r="K4994" t="s">
        <v>864</v>
      </c>
      <c r="L4994">
        <v>11</v>
      </c>
      <c r="M4994" t="s">
        <v>33</v>
      </c>
      <c r="N4994" t="s">
        <v>143</v>
      </c>
      <c r="O4994" t="s">
        <v>35</v>
      </c>
      <c r="P4994" t="s">
        <v>37</v>
      </c>
      <c r="Q4994" t="s">
        <v>37</v>
      </c>
      <c r="R4994">
        <v>22</v>
      </c>
      <c r="S4994" t="s">
        <v>36</v>
      </c>
      <c r="T4994" t="s">
        <v>63</v>
      </c>
      <c r="U4994" t="s">
        <v>69</v>
      </c>
      <c r="V4994" t="s">
        <v>2126</v>
      </c>
      <c r="W4994" t="s">
        <v>64</v>
      </c>
      <c r="X4994">
        <v>397222</v>
      </c>
      <c r="Y4994">
        <v>620</v>
      </c>
      <c r="Z4994">
        <v>12.9716</v>
      </c>
      <c r="AA4994">
        <v>77.5946</v>
      </c>
      <c r="AB4994" t="str">
        <f>IF(Restaurants[[#This Row],[Years_Operating]]&lt;5,"New",
IF(Restaurants[[#This Row],[Years_Operating]]&lt;15,"Established","Legacy"))</f>
        <v>Established</v>
      </c>
      <c r="AC4994" t="str">
        <f>IF(Restaurants[[#This Row],[Country]]="India","Yes","No")</f>
        <v>Yes</v>
      </c>
      <c r="AD4994" t="str">
        <f>IF(AND(Restaurants[[#This Row],[Has Online Delivery]]="Yes",Restaurants[[#This Row],[Has Table Booking]]="Yes"),"Online + Table",
IF(Restaurants[[#This Row],[Has Online Delivery]]="Yes","Online Only",
IF(Restaurants[[#This Row],[Has Table Booking]]="Yes","Table Only","None")))</f>
        <v>None</v>
      </c>
      <c r="AE4994" t="str">
        <f>IF(Restaurants[[#This Row],[Rating]]&gt;=4.5,"Excellent",
IF(Restaurants[[#This Row],[Rating]]&gt;=4,"Very Good",
IF(Restaurants[[#This Row],[Rating]]&gt;=3.5,"Good","Average/Low")))</f>
        <v>Excellent</v>
      </c>
    </row>
    <row r="4995" spans="1:31" x14ac:dyDescent="0.3">
      <c r="A4995" t="s">
        <v>243</v>
      </c>
      <c r="B4995" t="s">
        <v>93</v>
      </c>
      <c r="C4995" t="s">
        <v>50</v>
      </c>
      <c r="D4995" t="s">
        <v>901</v>
      </c>
      <c r="E4995">
        <v>0</v>
      </c>
      <c r="F4995">
        <v>125</v>
      </c>
      <c r="G4995" t="s">
        <v>247</v>
      </c>
      <c r="H4995">
        <v>2007</v>
      </c>
      <c r="I4995">
        <v>45</v>
      </c>
      <c r="J4995">
        <v>4.5</v>
      </c>
      <c r="K4995" t="s">
        <v>902</v>
      </c>
      <c r="L4995">
        <v>18</v>
      </c>
      <c r="M4995" t="s">
        <v>204</v>
      </c>
      <c r="N4995" t="s">
        <v>210</v>
      </c>
      <c r="O4995" t="s">
        <v>211</v>
      </c>
      <c r="P4995" t="s">
        <v>36</v>
      </c>
      <c r="Q4995" t="s">
        <v>37</v>
      </c>
      <c r="R4995">
        <v>51</v>
      </c>
      <c r="S4995" t="s">
        <v>36</v>
      </c>
      <c r="T4995" t="s">
        <v>38</v>
      </c>
      <c r="U4995" t="s">
        <v>46</v>
      </c>
      <c r="W4995" t="s">
        <v>132</v>
      </c>
      <c r="X4995">
        <v>227843</v>
      </c>
      <c r="Y4995">
        <v>2973</v>
      </c>
      <c r="Z4995">
        <v>37.774900000000002</v>
      </c>
      <c r="AA4995">
        <v>-122.4194</v>
      </c>
      <c r="AB4995" t="str">
        <f>IF(Restaurants[[#This Row],[Years_Operating]]&lt;5,"New",
IF(Restaurants[[#This Row],[Years_Operating]]&lt;15,"Established","Legacy"))</f>
        <v>Legacy</v>
      </c>
      <c r="AC4995" t="str">
        <f>IF(Restaurants[[#This Row],[Country]]="India","Yes","No")</f>
        <v>No</v>
      </c>
      <c r="AD4995" t="str">
        <f>IF(AND(Restaurants[[#This Row],[Has Online Delivery]]="Yes",Restaurants[[#This Row],[Has Table Booking]]="Yes"),"Online + Table",
IF(Restaurants[[#This Row],[Has Online Delivery]]="Yes","Online Only",
IF(Restaurants[[#This Row],[Has Table Booking]]="Yes","Table Only","None")))</f>
        <v>Online Only</v>
      </c>
      <c r="AE4995" t="str">
        <f>IF(Restaurants[[#This Row],[Rating]]&gt;=4.5,"Excellent",
IF(Restaurants[[#This Row],[Rating]]&gt;=4,"Very Good",
IF(Restaurants[[#This Row],[Rating]]&gt;=3.5,"Good","Average/Low")))</f>
        <v>Excellent</v>
      </c>
    </row>
    <row r="4996" spans="1:31" x14ac:dyDescent="0.3">
      <c r="A4996" t="s">
        <v>179</v>
      </c>
      <c r="B4996" t="s">
        <v>891</v>
      </c>
      <c r="C4996" t="s">
        <v>196</v>
      </c>
      <c r="D4996" t="s">
        <v>953</v>
      </c>
      <c r="E4996">
        <v>2</v>
      </c>
      <c r="F4996">
        <v>250</v>
      </c>
      <c r="G4996" t="s">
        <v>181</v>
      </c>
      <c r="H4996">
        <v>2014</v>
      </c>
      <c r="I4996">
        <v>52</v>
      </c>
      <c r="J4996">
        <v>4.5999999999999996</v>
      </c>
      <c r="K4996" t="s">
        <v>954</v>
      </c>
      <c r="L4996">
        <v>11</v>
      </c>
      <c r="M4996" t="s">
        <v>33</v>
      </c>
      <c r="N4996" t="s">
        <v>143</v>
      </c>
      <c r="O4996" t="s">
        <v>35</v>
      </c>
      <c r="P4996" t="s">
        <v>37</v>
      </c>
      <c r="Q4996" t="s">
        <v>36</v>
      </c>
      <c r="R4996">
        <v>21</v>
      </c>
      <c r="S4996" t="s">
        <v>36</v>
      </c>
      <c r="T4996" t="s">
        <v>55</v>
      </c>
      <c r="U4996" t="s">
        <v>46</v>
      </c>
      <c r="W4996" t="s">
        <v>103</v>
      </c>
      <c r="X4996">
        <v>14760</v>
      </c>
      <c r="Y4996">
        <v>7469</v>
      </c>
      <c r="Z4996">
        <v>53.480800000000002</v>
      </c>
      <c r="AA4996">
        <v>-2.2425999999999999</v>
      </c>
      <c r="AB4996" t="str">
        <f>IF(Restaurants[[#This Row],[Years_Operating]]&lt;5,"New",
IF(Restaurants[[#This Row],[Years_Operating]]&lt;15,"Established","Legacy"))</f>
        <v>Established</v>
      </c>
      <c r="AC4996" t="str">
        <f>IF(Restaurants[[#This Row],[Country]]="India","Yes","No")</f>
        <v>No</v>
      </c>
      <c r="AD4996" t="str">
        <f>IF(AND(Restaurants[[#This Row],[Has Online Delivery]]="Yes",Restaurants[[#This Row],[Has Table Booking]]="Yes"),"Online + Table",
IF(Restaurants[[#This Row],[Has Online Delivery]]="Yes","Online Only",
IF(Restaurants[[#This Row],[Has Table Booking]]="Yes","Table Only","None")))</f>
        <v>Table Only</v>
      </c>
      <c r="AE4996" t="str">
        <f>IF(Restaurants[[#This Row],[Rating]]&gt;=4.5,"Excellent",
IF(Restaurants[[#This Row],[Rating]]&gt;=4,"Very Good",
IF(Restaurants[[#This Row],[Rating]]&gt;=3.5,"Good","Average/Low")))</f>
        <v>Excellent</v>
      </c>
    </row>
    <row r="4997" spans="1:31" x14ac:dyDescent="0.3">
      <c r="A4997" t="s">
        <v>136</v>
      </c>
      <c r="B4997" t="s">
        <v>913</v>
      </c>
      <c r="C4997" t="s">
        <v>146</v>
      </c>
      <c r="D4997" t="s">
        <v>883</v>
      </c>
      <c r="E4997">
        <v>3</v>
      </c>
      <c r="F4997">
        <v>570</v>
      </c>
      <c r="G4997" t="s">
        <v>140</v>
      </c>
      <c r="H4997">
        <v>2012</v>
      </c>
      <c r="I4997">
        <v>10</v>
      </c>
      <c r="J4997">
        <v>4.5999999999999996</v>
      </c>
      <c r="K4997" t="s">
        <v>914</v>
      </c>
      <c r="L4997">
        <v>13</v>
      </c>
      <c r="M4997" t="s">
        <v>62</v>
      </c>
      <c r="N4997" t="s">
        <v>34</v>
      </c>
      <c r="O4997" t="s">
        <v>45</v>
      </c>
      <c r="P4997" t="s">
        <v>37</v>
      </c>
      <c r="Q4997" t="s">
        <v>37</v>
      </c>
      <c r="R4997">
        <v>55</v>
      </c>
      <c r="S4997" t="s">
        <v>37</v>
      </c>
      <c r="T4997" t="s">
        <v>63</v>
      </c>
      <c r="U4997" t="s">
        <v>46</v>
      </c>
      <c r="W4997" t="s">
        <v>47</v>
      </c>
      <c r="X4997">
        <v>375290</v>
      </c>
      <c r="Y4997">
        <v>841</v>
      </c>
      <c r="Z4997">
        <v>34.6937</v>
      </c>
      <c r="AA4997">
        <v>135.50229999999999</v>
      </c>
      <c r="AB4997" t="str">
        <f>IF(Restaurants[[#This Row],[Years_Operating]]&lt;5,"New",
IF(Restaurants[[#This Row],[Years_Operating]]&lt;15,"Established","Legacy"))</f>
        <v>Established</v>
      </c>
      <c r="AC4997" t="str">
        <f>IF(Restaurants[[#This Row],[Country]]="India","Yes","No")</f>
        <v>No</v>
      </c>
      <c r="AD4997" t="str">
        <f>IF(AND(Restaurants[[#This Row],[Has Online Delivery]]="Yes",Restaurants[[#This Row],[Has Table Booking]]="Yes"),"Online + Table",
IF(Restaurants[[#This Row],[Has Online Delivery]]="Yes","Online Only",
IF(Restaurants[[#This Row],[Has Table Booking]]="Yes","Table Only","None")))</f>
        <v>None</v>
      </c>
      <c r="AE4997" t="str">
        <f>IF(Restaurants[[#This Row],[Rating]]&gt;=4.5,"Excellent",
IF(Restaurants[[#This Row],[Rating]]&gt;=4,"Very Good",
IF(Restaurants[[#This Row],[Rating]]&gt;=3.5,"Good","Average/Low")))</f>
        <v>Excellent</v>
      </c>
    </row>
    <row r="4998" spans="1:31" x14ac:dyDescent="0.3">
      <c r="A4998" t="s">
        <v>136</v>
      </c>
      <c r="B4998" t="s">
        <v>873</v>
      </c>
      <c r="C4998" t="s">
        <v>29</v>
      </c>
      <c r="D4998" t="s">
        <v>83</v>
      </c>
      <c r="E4998">
        <v>3</v>
      </c>
      <c r="F4998">
        <v>570</v>
      </c>
      <c r="G4998" t="s">
        <v>140</v>
      </c>
      <c r="H4998">
        <v>2012</v>
      </c>
      <c r="I4998">
        <v>10</v>
      </c>
      <c r="J4998">
        <v>4.5999999999999996</v>
      </c>
      <c r="K4998" t="s">
        <v>131</v>
      </c>
      <c r="L4998">
        <v>13</v>
      </c>
      <c r="M4998" t="s">
        <v>62</v>
      </c>
      <c r="N4998" t="s">
        <v>34</v>
      </c>
      <c r="O4998" t="s">
        <v>45</v>
      </c>
      <c r="P4998" t="s">
        <v>36</v>
      </c>
      <c r="Q4998" t="s">
        <v>37</v>
      </c>
      <c r="R4998">
        <v>27</v>
      </c>
      <c r="S4998" t="s">
        <v>37</v>
      </c>
      <c r="T4998" t="s">
        <v>38</v>
      </c>
      <c r="U4998" t="s">
        <v>46</v>
      </c>
      <c r="W4998" t="s">
        <v>40</v>
      </c>
      <c r="X4998">
        <v>442082</v>
      </c>
      <c r="Y4998">
        <v>1229</v>
      </c>
      <c r="Z4998">
        <v>45.464199999999998</v>
      </c>
      <c r="AA4998">
        <v>9.19</v>
      </c>
      <c r="AB4998" t="str">
        <f>IF(Restaurants[[#This Row],[Years_Operating]]&lt;5,"New",
IF(Restaurants[[#This Row],[Years_Operating]]&lt;15,"Established","Legacy"))</f>
        <v>Established</v>
      </c>
      <c r="AC4998" t="str">
        <f>IF(Restaurants[[#This Row],[Country]]="India","Yes","No")</f>
        <v>No</v>
      </c>
      <c r="AD4998" t="str">
        <f>IF(AND(Restaurants[[#This Row],[Has Online Delivery]]="Yes",Restaurants[[#This Row],[Has Table Booking]]="Yes"),"Online + Table",
IF(Restaurants[[#This Row],[Has Online Delivery]]="Yes","Online Only",
IF(Restaurants[[#This Row],[Has Table Booking]]="Yes","Table Only","None")))</f>
        <v>Online Only</v>
      </c>
      <c r="AE4998" t="str">
        <f>IF(Restaurants[[#This Row],[Rating]]&gt;=4.5,"Excellent",
IF(Restaurants[[#This Row],[Rating]]&gt;=4,"Very Good",
IF(Restaurants[[#This Row],[Rating]]&gt;=3.5,"Good","Average/Low")))</f>
        <v>Excellent</v>
      </c>
    </row>
    <row r="4999" spans="1:31" x14ac:dyDescent="0.3">
      <c r="A4999" t="s">
        <v>229</v>
      </c>
      <c r="B4999" t="s">
        <v>933</v>
      </c>
      <c r="C4999" t="s">
        <v>251</v>
      </c>
      <c r="D4999" t="s">
        <v>278</v>
      </c>
      <c r="E4999">
        <v>0</v>
      </c>
      <c r="F4999">
        <v>145</v>
      </c>
      <c r="G4999" t="s">
        <v>233</v>
      </c>
      <c r="H4999">
        <v>2006</v>
      </c>
      <c r="I4999">
        <v>40</v>
      </c>
      <c r="J4999">
        <v>4.5999999999999996</v>
      </c>
      <c r="K4999" t="s">
        <v>279</v>
      </c>
      <c r="L4999">
        <v>19</v>
      </c>
      <c r="M4999" t="s">
        <v>204</v>
      </c>
      <c r="N4999" t="s">
        <v>210</v>
      </c>
      <c r="O4999" t="s">
        <v>211</v>
      </c>
      <c r="P4999" t="s">
        <v>37</v>
      </c>
      <c r="Q4999" t="s">
        <v>36</v>
      </c>
      <c r="R4999">
        <v>72</v>
      </c>
      <c r="S4999" t="s">
        <v>37</v>
      </c>
      <c r="T4999" t="s">
        <v>55</v>
      </c>
      <c r="U4999" t="s">
        <v>39</v>
      </c>
      <c r="V4999" t="s">
        <v>2127</v>
      </c>
      <c r="W4999" t="s">
        <v>47</v>
      </c>
      <c r="X4999">
        <v>442195</v>
      </c>
      <c r="Y4999">
        <v>1847</v>
      </c>
      <c r="Z4999">
        <v>22.7196</v>
      </c>
      <c r="AA4999">
        <v>75.857699999999994</v>
      </c>
      <c r="AB4999" t="str">
        <f>IF(Restaurants[[#This Row],[Years_Operating]]&lt;5,"New",
IF(Restaurants[[#This Row],[Years_Operating]]&lt;15,"Established","Legacy"))</f>
        <v>Legacy</v>
      </c>
      <c r="AC4999" t="str">
        <f>IF(Restaurants[[#This Row],[Country]]="India","Yes","No")</f>
        <v>Yes</v>
      </c>
      <c r="AD4999" t="str">
        <f>IF(AND(Restaurants[[#This Row],[Has Online Delivery]]="Yes",Restaurants[[#This Row],[Has Table Booking]]="Yes"),"Online + Table",
IF(Restaurants[[#This Row],[Has Online Delivery]]="Yes","Online Only",
IF(Restaurants[[#This Row],[Has Table Booking]]="Yes","Table Only","None")))</f>
        <v>Table Only</v>
      </c>
      <c r="AE4999" t="str">
        <f>IF(Restaurants[[#This Row],[Rating]]&gt;=4.5,"Excellent",
IF(Restaurants[[#This Row],[Rating]]&gt;=4,"Very Good",
IF(Restaurants[[#This Row],[Rating]]&gt;=3.5,"Good","Average/Low")))</f>
        <v>Excellent</v>
      </c>
    </row>
    <row r="5000" spans="1:31" x14ac:dyDescent="0.3">
      <c r="A5000" t="s">
        <v>179</v>
      </c>
      <c r="B5000" t="s">
        <v>255</v>
      </c>
      <c r="C5000" t="s">
        <v>251</v>
      </c>
      <c r="D5000" t="s">
        <v>278</v>
      </c>
      <c r="E5000">
        <v>2</v>
      </c>
      <c r="F5000">
        <v>250</v>
      </c>
      <c r="G5000" t="s">
        <v>181</v>
      </c>
      <c r="H5000">
        <v>2014</v>
      </c>
      <c r="I5000">
        <v>52</v>
      </c>
      <c r="J5000">
        <v>4.5999999999999996</v>
      </c>
      <c r="K5000" t="s">
        <v>279</v>
      </c>
      <c r="L5000">
        <v>11</v>
      </c>
      <c r="M5000" t="s">
        <v>33</v>
      </c>
      <c r="N5000" t="s">
        <v>143</v>
      </c>
      <c r="O5000" t="s">
        <v>35</v>
      </c>
      <c r="P5000" t="s">
        <v>37</v>
      </c>
      <c r="Q5000" t="s">
        <v>36</v>
      </c>
      <c r="R5000">
        <v>57</v>
      </c>
      <c r="S5000" t="s">
        <v>37</v>
      </c>
      <c r="T5000" t="s">
        <v>38</v>
      </c>
      <c r="U5000" t="s">
        <v>69</v>
      </c>
      <c r="V5000" t="s">
        <v>2128</v>
      </c>
      <c r="W5000" t="s">
        <v>103</v>
      </c>
      <c r="X5000">
        <v>110526</v>
      </c>
      <c r="Y5000">
        <v>265</v>
      </c>
      <c r="Z5000">
        <v>19.076000000000001</v>
      </c>
      <c r="AA5000">
        <v>72.877700000000004</v>
      </c>
      <c r="AB5000" t="str">
        <f>IF(Restaurants[[#This Row],[Years_Operating]]&lt;5,"New",
IF(Restaurants[[#This Row],[Years_Operating]]&lt;15,"Established","Legacy"))</f>
        <v>Established</v>
      </c>
      <c r="AC5000" t="str">
        <f>IF(Restaurants[[#This Row],[Country]]="India","Yes","No")</f>
        <v>Yes</v>
      </c>
      <c r="AD5000" t="str">
        <f>IF(AND(Restaurants[[#This Row],[Has Online Delivery]]="Yes",Restaurants[[#This Row],[Has Table Booking]]="Yes"),"Online + Table",
IF(Restaurants[[#This Row],[Has Online Delivery]]="Yes","Online Only",
IF(Restaurants[[#This Row],[Has Table Booking]]="Yes","Table Only","None")))</f>
        <v>Table Only</v>
      </c>
      <c r="AE5000" t="str">
        <f>IF(Restaurants[[#This Row],[Rating]]&gt;=4.5,"Excellent",
IF(Restaurants[[#This Row],[Rating]]&gt;=4,"Very Good",
IF(Restaurants[[#This Row],[Rating]]&gt;=3.5,"Good","Average/Low")))</f>
        <v>Excellent</v>
      </c>
    </row>
    <row r="5001" spans="1:31" x14ac:dyDescent="0.3">
      <c r="A5001" t="s">
        <v>104</v>
      </c>
      <c r="B5001" t="s">
        <v>145</v>
      </c>
      <c r="C5001" t="s">
        <v>146</v>
      </c>
      <c r="D5001" t="s">
        <v>894</v>
      </c>
      <c r="E5001">
        <v>3</v>
      </c>
      <c r="F5001">
        <v>310</v>
      </c>
      <c r="G5001" t="s">
        <v>107</v>
      </c>
      <c r="H5001">
        <v>1994</v>
      </c>
      <c r="I5001">
        <v>50</v>
      </c>
      <c r="J5001">
        <v>4.8</v>
      </c>
      <c r="K5001" t="s">
        <v>895</v>
      </c>
      <c r="L5001">
        <v>31</v>
      </c>
      <c r="M5001" t="s">
        <v>33</v>
      </c>
      <c r="N5001" t="s">
        <v>34</v>
      </c>
      <c r="O5001" t="s">
        <v>35</v>
      </c>
      <c r="P5001" t="s">
        <v>37</v>
      </c>
      <c r="Q5001" t="s">
        <v>36</v>
      </c>
      <c r="R5001">
        <v>47</v>
      </c>
      <c r="S5001" t="s">
        <v>36</v>
      </c>
      <c r="T5001" t="s">
        <v>38</v>
      </c>
      <c r="U5001" t="s">
        <v>46</v>
      </c>
      <c r="W5001" t="s">
        <v>47</v>
      </c>
      <c r="X5001">
        <v>440275</v>
      </c>
      <c r="Y5001">
        <v>6880</v>
      </c>
      <c r="Z5001">
        <v>35.689500000000002</v>
      </c>
      <c r="AA5001">
        <v>139.6917</v>
      </c>
      <c r="AB5001" t="str">
        <f>IF(Restaurants[[#This Row],[Years_Operating]]&lt;5,"New",
IF(Restaurants[[#This Row],[Years_Operating]]&lt;15,"Established","Legacy"))</f>
        <v>Legacy</v>
      </c>
      <c r="AC5001" t="str">
        <f>IF(Restaurants[[#This Row],[Country]]="India","Yes","No")</f>
        <v>No</v>
      </c>
      <c r="AD5001" t="str">
        <f>IF(AND(Restaurants[[#This Row],[Has Online Delivery]]="Yes",Restaurants[[#This Row],[Has Table Booking]]="Yes"),"Online + Table",
IF(Restaurants[[#This Row],[Has Online Delivery]]="Yes","Online Only",
IF(Restaurants[[#This Row],[Has Table Booking]]="Yes","Table Only","None")))</f>
        <v>Table Only</v>
      </c>
      <c r="AE5001" t="str">
        <f>IF(Restaurants[[#This Row],[Rating]]&gt;=4.5,"Excellent",
IF(Restaurants[[#This Row],[Rating]]&gt;=4,"Very Good",
IF(Restaurants[[#This Row],[Rating]]&gt;=3.5,"Good","Average/Low")))</f>
        <v>Excellent</v>
      </c>
    </row>
    <row r="5002" spans="1:31" x14ac:dyDescent="0.3">
      <c r="A5002" t="s">
        <v>136</v>
      </c>
      <c r="B5002" t="s">
        <v>971</v>
      </c>
      <c r="C5002" t="s">
        <v>942</v>
      </c>
      <c r="D5002" t="s">
        <v>901</v>
      </c>
      <c r="E5002">
        <v>3</v>
      </c>
      <c r="F5002">
        <v>570</v>
      </c>
      <c r="G5002" t="s">
        <v>140</v>
      </c>
      <c r="H5002">
        <v>2012</v>
      </c>
      <c r="I5002">
        <v>10</v>
      </c>
      <c r="J5002">
        <v>4.5999999999999996</v>
      </c>
      <c r="K5002" t="s">
        <v>902</v>
      </c>
      <c r="L5002">
        <v>13</v>
      </c>
      <c r="M5002" t="s">
        <v>62</v>
      </c>
      <c r="N5002" t="s">
        <v>34</v>
      </c>
      <c r="O5002" t="s">
        <v>45</v>
      </c>
      <c r="P5002" t="s">
        <v>36</v>
      </c>
      <c r="Q5002" t="s">
        <v>37</v>
      </c>
      <c r="R5002">
        <v>38</v>
      </c>
      <c r="S5002" t="s">
        <v>37</v>
      </c>
      <c r="T5002" t="s">
        <v>55</v>
      </c>
      <c r="U5002" t="s">
        <v>39</v>
      </c>
      <c r="W5002" t="s">
        <v>40</v>
      </c>
      <c r="X5002">
        <v>341841</v>
      </c>
      <c r="Y5002">
        <v>2240</v>
      </c>
      <c r="Z5002">
        <v>43.653199999999998</v>
      </c>
      <c r="AA5002">
        <v>-79.383200000000002</v>
      </c>
      <c r="AB5002" t="str">
        <f>IF(Restaurants[[#This Row],[Years_Operating]]&lt;5,"New",
IF(Restaurants[[#This Row],[Years_Operating]]&lt;15,"Established","Legacy"))</f>
        <v>Established</v>
      </c>
      <c r="AC5002" t="str">
        <f>IF(Restaurants[[#This Row],[Country]]="India","Yes","No")</f>
        <v>No</v>
      </c>
      <c r="AD5002" t="str">
        <f>IF(AND(Restaurants[[#This Row],[Has Online Delivery]]="Yes",Restaurants[[#This Row],[Has Table Booking]]="Yes"),"Online + Table",
IF(Restaurants[[#This Row],[Has Online Delivery]]="Yes","Online Only",
IF(Restaurants[[#This Row],[Has Table Booking]]="Yes","Table Only","None")))</f>
        <v>Online Only</v>
      </c>
      <c r="AE5002" t="str">
        <f>IF(Restaurants[[#This Row],[Rating]]&gt;=4.5,"Excellent",
IF(Restaurants[[#This Row],[Rating]]&gt;=4,"Very Good",
IF(Restaurants[[#This Row],[Rating]]&gt;=3.5,"Good","Average/Low")))</f>
        <v>Excellent</v>
      </c>
    </row>
    <row r="5003" spans="1:31" x14ac:dyDescent="0.3">
      <c r="A5003" t="s">
        <v>205</v>
      </c>
      <c r="B5003" t="s">
        <v>862</v>
      </c>
      <c r="C5003" t="s">
        <v>251</v>
      </c>
      <c r="D5003" t="s">
        <v>263</v>
      </c>
      <c r="E5003">
        <v>0</v>
      </c>
      <c r="F5003">
        <v>180</v>
      </c>
      <c r="G5003" t="s">
        <v>209</v>
      </c>
      <c r="H5003">
        <v>2008</v>
      </c>
      <c r="I5003">
        <v>50</v>
      </c>
      <c r="J5003">
        <v>4.8</v>
      </c>
      <c r="K5003" t="s">
        <v>264</v>
      </c>
      <c r="L5003">
        <v>17</v>
      </c>
      <c r="M5003" t="s">
        <v>160</v>
      </c>
      <c r="N5003" t="s">
        <v>210</v>
      </c>
      <c r="O5003" t="s">
        <v>211</v>
      </c>
      <c r="P5003" t="s">
        <v>37</v>
      </c>
      <c r="Q5003" t="s">
        <v>37</v>
      </c>
      <c r="R5003">
        <v>39</v>
      </c>
      <c r="S5003" t="s">
        <v>37</v>
      </c>
      <c r="T5003" t="s">
        <v>86</v>
      </c>
      <c r="U5003" t="s">
        <v>69</v>
      </c>
      <c r="V5003" t="s">
        <v>2129</v>
      </c>
      <c r="W5003" t="s">
        <v>80</v>
      </c>
      <c r="X5003">
        <v>150402</v>
      </c>
      <c r="Y5003">
        <v>3818</v>
      </c>
      <c r="Z5003">
        <v>21.170200000000001</v>
      </c>
      <c r="AA5003">
        <v>72.831100000000006</v>
      </c>
      <c r="AB5003" t="str">
        <f>IF(Restaurants[[#This Row],[Years_Operating]]&lt;5,"New",
IF(Restaurants[[#This Row],[Years_Operating]]&lt;15,"Established","Legacy"))</f>
        <v>Legacy</v>
      </c>
      <c r="AC5003" t="str">
        <f>IF(Restaurants[[#This Row],[Country]]="India","Yes","No")</f>
        <v>Yes</v>
      </c>
      <c r="AD5003" t="str">
        <f>IF(AND(Restaurants[[#This Row],[Has Online Delivery]]="Yes",Restaurants[[#This Row],[Has Table Booking]]="Yes"),"Online + Table",
IF(Restaurants[[#This Row],[Has Online Delivery]]="Yes","Online Only",
IF(Restaurants[[#This Row],[Has Table Booking]]="Yes","Table Only","None")))</f>
        <v>None</v>
      </c>
      <c r="AE5003" t="str">
        <f>IF(Restaurants[[#This Row],[Rating]]&gt;=4.5,"Excellent",
IF(Restaurants[[#This Row],[Rating]]&gt;=4,"Very Good",
IF(Restaurants[[#This Row],[Rating]]&gt;=3.5,"Good","Average/Low")))</f>
        <v>Excellent</v>
      </c>
    </row>
    <row r="5004" spans="1:31" x14ac:dyDescent="0.3">
      <c r="A5004" t="s">
        <v>173</v>
      </c>
      <c r="B5004" t="s">
        <v>921</v>
      </c>
      <c r="C5004" t="s">
        <v>251</v>
      </c>
      <c r="D5004" t="s">
        <v>918</v>
      </c>
      <c r="E5004">
        <v>2</v>
      </c>
      <c r="F5004">
        <v>285</v>
      </c>
      <c r="G5004" t="s">
        <v>174</v>
      </c>
      <c r="H5004">
        <v>2010</v>
      </c>
      <c r="I5004">
        <v>30</v>
      </c>
      <c r="J5004">
        <v>4.7</v>
      </c>
      <c r="K5004" t="s">
        <v>939</v>
      </c>
      <c r="L5004">
        <v>15</v>
      </c>
      <c r="M5004" t="s">
        <v>33</v>
      </c>
      <c r="N5004" t="s">
        <v>143</v>
      </c>
      <c r="O5004" t="s">
        <v>45</v>
      </c>
      <c r="P5004" t="s">
        <v>36</v>
      </c>
      <c r="Q5004" t="s">
        <v>37</v>
      </c>
      <c r="R5004">
        <v>25</v>
      </c>
      <c r="S5004" t="s">
        <v>36</v>
      </c>
      <c r="T5004" t="s">
        <v>63</v>
      </c>
      <c r="U5004" t="s">
        <v>39</v>
      </c>
      <c r="V5004" t="s">
        <v>2130</v>
      </c>
      <c r="W5004" t="s">
        <v>56</v>
      </c>
      <c r="X5004">
        <v>475538</v>
      </c>
      <c r="Y5004">
        <v>4148</v>
      </c>
      <c r="Z5004">
        <v>26.912400000000002</v>
      </c>
      <c r="AA5004">
        <v>75.787300000000002</v>
      </c>
      <c r="AB5004" t="str">
        <f>IF(Restaurants[[#This Row],[Years_Operating]]&lt;5,"New",
IF(Restaurants[[#This Row],[Years_Operating]]&lt;15,"Established","Legacy"))</f>
        <v>Legacy</v>
      </c>
      <c r="AC5004" t="str">
        <f>IF(Restaurants[[#This Row],[Country]]="India","Yes","No")</f>
        <v>Yes</v>
      </c>
      <c r="AD5004" t="str">
        <f>IF(AND(Restaurants[[#This Row],[Has Online Delivery]]="Yes",Restaurants[[#This Row],[Has Table Booking]]="Yes"),"Online + Table",
IF(Restaurants[[#This Row],[Has Online Delivery]]="Yes","Online Only",
IF(Restaurants[[#This Row],[Has Table Booking]]="Yes","Table Only","None")))</f>
        <v>Online Only</v>
      </c>
      <c r="AE5004" t="str">
        <f>IF(Restaurants[[#This Row],[Rating]]&gt;=4.5,"Excellent",
IF(Restaurants[[#This Row],[Rating]]&gt;=4,"Very Good",
IF(Restaurants[[#This Row],[Rating]]&gt;=3.5,"Good","Average/Low")))</f>
        <v>Excellent</v>
      </c>
    </row>
    <row r="5005" spans="1:31" x14ac:dyDescent="0.3">
      <c r="A5005" t="s">
        <v>194</v>
      </c>
      <c r="B5005" t="s">
        <v>882</v>
      </c>
      <c r="C5005" t="s">
        <v>146</v>
      </c>
      <c r="D5005" t="s">
        <v>905</v>
      </c>
      <c r="E5005">
        <v>1</v>
      </c>
      <c r="F5005">
        <v>165</v>
      </c>
      <c r="G5005" t="s">
        <v>198</v>
      </c>
      <c r="H5005">
        <v>2013</v>
      </c>
      <c r="I5005">
        <v>40</v>
      </c>
      <c r="J5005">
        <v>4.5999999999999996</v>
      </c>
      <c r="K5005" t="s">
        <v>906</v>
      </c>
      <c r="L5005">
        <v>12</v>
      </c>
      <c r="M5005" t="s">
        <v>160</v>
      </c>
      <c r="N5005" t="s">
        <v>193</v>
      </c>
      <c r="O5005" t="s">
        <v>35</v>
      </c>
      <c r="P5005" t="s">
        <v>36</v>
      </c>
      <c r="Q5005" t="s">
        <v>37</v>
      </c>
      <c r="R5005">
        <v>21</v>
      </c>
      <c r="S5005" t="s">
        <v>37</v>
      </c>
      <c r="T5005" t="s">
        <v>63</v>
      </c>
      <c r="U5005" t="s">
        <v>69</v>
      </c>
      <c r="W5005" t="s">
        <v>70</v>
      </c>
      <c r="X5005">
        <v>145048</v>
      </c>
      <c r="Y5005">
        <v>2402</v>
      </c>
      <c r="Z5005">
        <v>35.011600000000001</v>
      </c>
      <c r="AA5005">
        <v>135.7681</v>
      </c>
      <c r="AB5005" t="str">
        <f>IF(Restaurants[[#This Row],[Years_Operating]]&lt;5,"New",
IF(Restaurants[[#This Row],[Years_Operating]]&lt;15,"Established","Legacy"))</f>
        <v>Established</v>
      </c>
      <c r="AC5005" t="str">
        <f>IF(Restaurants[[#This Row],[Country]]="India","Yes","No")</f>
        <v>No</v>
      </c>
      <c r="AD5005" t="str">
        <f>IF(AND(Restaurants[[#This Row],[Has Online Delivery]]="Yes",Restaurants[[#This Row],[Has Table Booking]]="Yes"),"Online + Table",
IF(Restaurants[[#This Row],[Has Online Delivery]]="Yes","Online Only",
IF(Restaurants[[#This Row],[Has Table Booking]]="Yes","Table Only","None")))</f>
        <v>Online Only</v>
      </c>
      <c r="AE5005" t="str">
        <f>IF(Restaurants[[#This Row],[Rating]]&gt;=4.5,"Excellent",
IF(Restaurants[[#This Row],[Rating]]&gt;=4,"Very Good",
IF(Restaurants[[#This Row],[Rating]]&gt;=3.5,"Good","Average/Low")))</f>
        <v>Excellent</v>
      </c>
    </row>
    <row r="5006" spans="1:31" x14ac:dyDescent="0.3">
      <c r="A5006" t="s">
        <v>173</v>
      </c>
      <c r="B5006" t="s">
        <v>1038</v>
      </c>
      <c r="C5006" t="s">
        <v>877</v>
      </c>
      <c r="D5006" t="s">
        <v>878</v>
      </c>
      <c r="E5006">
        <v>2</v>
      </c>
      <c r="F5006">
        <v>285</v>
      </c>
      <c r="G5006" t="s">
        <v>174</v>
      </c>
      <c r="H5006">
        <v>2010</v>
      </c>
      <c r="I5006">
        <v>30</v>
      </c>
      <c r="J5006">
        <v>4.7</v>
      </c>
      <c r="K5006" t="s">
        <v>911</v>
      </c>
      <c r="L5006">
        <v>15</v>
      </c>
      <c r="M5006" t="s">
        <v>33</v>
      </c>
      <c r="N5006" t="s">
        <v>143</v>
      </c>
      <c r="O5006" t="s">
        <v>45</v>
      </c>
      <c r="P5006" t="s">
        <v>36</v>
      </c>
      <c r="Q5006" t="s">
        <v>37</v>
      </c>
      <c r="R5006">
        <v>35</v>
      </c>
      <c r="S5006" t="s">
        <v>37</v>
      </c>
      <c r="T5006" t="s">
        <v>38</v>
      </c>
      <c r="U5006" t="s">
        <v>32</v>
      </c>
      <c r="W5006" t="s">
        <v>80</v>
      </c>
      <c r="X5006">
        <v>192002</v>
      </c>
      <c r="Y5006">
        <v>7446</v>
      </c>
      <c r="Z5006">
        <v>-37.813600000000001</v>
      </c>
      <c r="AA5006">
        <v>144.9631</v>
      </c>
      <c r="AB5006" t="str">
        <f>IF(Restaurants[[#This Row],[Years_Operating]]&lt;5,"New",
IF(Restaurants[[#This Row],[Years_Operating]]&lt;15,"Established","Legacy"))</f>
        <v>Legacy</v>
      </c>
      <c r="AC5006" t="str">
        <f>IF(Restaurants[[#This Row],[Country]]="India","Yes","No")</f>
        <v>No</v>
      </c>
      <c r="AD5006" t="str">
        <f>IF(AND(Restaurants[[#This Row],[Has Online Delivery]]="Yes",Restaurants[[#This Row],[Has Table Booking]]="Yes"),"Online + Table",
IF(Restaurants[[#This Row],[Has Online Delivery]]="Yes","Online Only",
IF(Restaurants[[#This Row],[Has Table Booking]]="Yes","Table Only","None")))</f>
        <v>Online Only</v>
      </c>
      <c r="AE5006" t="str">
        <f>IF(Restaurants[[#This Row],[Rating]]&gt;=4.5,"Excellent",
IF(Restaurants[[#This Row],[Rating]]&gt;=4,"Very Good",
IF(Restaurants[[#This Row],[Rating]]&gt;=3.5,"Good","Average/Low")))</f>
        <v>Excellent</v>
      </c>
    </row>
    <row r="5007" spans="1:31" x14ac:dyDescent="0.3">
      <c r="A5007" t="s">
        <v>202</v>
      </c>
      <c r="B5007" t="s">
        <v>275</v>
      </c>
      <c r="C5007" t="s">
        <v>251</v>
      </c>
      <c r="D5007" t="s">
        <v>252</v>
      </c>
      <c r="E5007">
        <v>1</v>
      </c>
      <c r="F5007">
        <v>95</v>
      </c>
      <c r="G5007" t="s">
        <v>203</v>
      </c>
      <c r="H5007">
        <v>2011</v>
      </c>
      <c r="I5007">
        <v>28</v>
      </c>
      <c r="J5007">
        <v>4.5</v>
      </c>
      <c r="K5007" t="s">
        <v>256</v>
      </c>
      <c r="L5007">
        <v>14</v>
      </c>
      <c r="M5007" t="s">
        <v>204</v>
      </c>
      <c r="N5007" t="s">
        <v>193</v>
      </c>
      <c r="O5007" t="s">
        <v>35</v>
      </c>
      <c r="P5007" t="s">
        <v>37</v>
      </c>
      <c r="Q5007" t="s">
        <v>36</v>
      </c>
      <c r="R5007">
        <v>64</v>
      </c>
      <c r="S5007" t="s">
        <v>36</v>
      </c>
      <c r="T5007" t="s">
        <v>38</v>
      </c>
      <c r="U5007" t="s">
        <v>46</v>
      </c>
      <c r="V5007" t="s">
        <v>2131</v>
      </c>
      <c r="W5007" t="s">
        <v>149</v>
      </c>
      <c r="X5007">
        <v>399370</v>
      </c>
      <c r="Y5007">
        <v>4005</v>
      </c>
      <c r="Z5007">
        <v>18.520399999999999</v>
      </c>
      <c r="AA5007">
        <v>73.856700000000004</v>
      </c>
      <c r="AB5007" t="str">
        <f>IF(Restaurants[[#This Row],[Years_Operating]]&lt;5,"New",
IF(Restaurants[[#This Row],[Years_Operating]]&lt;15,"Established","Legacy"))</f>
        <v>Established</v>
      </c>
      <c r="AC5007" t="str">
        <f>IF(Restaurants[[#This Row],[Country]]="India","Yes","No")</f>
        <v>Yes</v>
      </c>
      <c r="AD5007" t="str">
        <f>IF(AND(Restaurants[[#This Row],[Has Online Delivery]]="Yes",Restaurants[[#This Row],[Has Table Booking]]="Yes"),"Online + Table",
IF(Restaurants[[#This Row],[Has Online Delivery]]="Yes","Online Only",
IF(Restaurants[[#This Row],[Has Table Booking]]="Yes","Table Only","None")))</f>
        <v>Table Only</v>
      </c>
      <c r="AE5007" t="str">
        <f>IF(Restaurants[[#This Row],[Rating]]&gt;=4.5,"Excellent",
IF(Restaurants[[#This Row],[Rating]]&gt;=4,"Very Good",
IF(Restaurants[[#This Row],[Rating]]&gt;=3.5,"Good","Average/Low")))</f>
        <v>Excellent</v>
      </c>
    </row>
    <row r="5008" spans="1:31" x14ac:dyDescent="0.3">
      <c r="A5008" t="s">
        <v>117</v>
      </c>
      <c r="B5008" t="s">
        <v>261</v>
      </c>
      <c r="C5008" t="s">
        <v>251</v>
      </c>
      <c r="D5008" t="s">
        <v>935</v>
      </c>
      <c r="E5008">
        <v>3</v>
      </c>
      <c r="F5008">
        <v>420</v>
      </c>
      <c r="G5008" t="s">
        <v>121</v>
      </c>
      <c r="H5008">
        <v>2007</v>
      </c>
      <c r="I5008">
        <v>40</v>
      </c>
      <c r="J5008">
        <v>4.7</v>
      </c>
      <c r="K5008" t="s">
        <v>948</v>
      </c>
      <c r="L5008">
        <v>18</v>
      </c>
      <c r="M5008" t="s">
        <v>62</v>
      </c>
      <c r="N5008" t="s">
        <v>34</v>
      </c>
      <c r="O5008" t="s">
        <v>35</v>
      </c>
      <c r="P5008" t="s">
        <v>37</v>
      </c>
      <c r="Q5008" t="s">
        <v>36</v>
      </c>
      <c r="R5008">
        <v>62</v>
      </c>
      <c r="S5008" t="s">
        <v>37</v>
      </c>
      <c r="T5008" t="s">
        <v>86</v>
      </c>
      <c r="U5008" t="s">
        <v>46</v>
      </c>
      <c r="V5008" t="s">
        <v>2132</v>
      </c>
      <c r="W5008" t="s">
        <v>64</v>
      </c>
      <c r="X5008">
        <v>161460</v>
      </c>
      <c r="Y5008">
        <v>4495</v>
      </c>
      <c r="Z5008">
        <v>22.572600000000001</v>
      </c>
      <c r="AA5008">
        <v>88.363900000000001</v>
      </c>
      <c r="AB5008" t="str">
        <f>IF(Restaurants[[#This Row],[Years_Operating]]&lt;5,"New",
IF(Restaurants[[#This Row],[Years_Operating]]&lt;15,"Established","Legacy"))</f>
        <v>Legacy</v>
      </c>
      <c r="AC5008" t="str">
        <f>IF(Restaurants[[#This Row],[Country]]="India","Yes","No")</f>
        <v>Yes</v>
      </c>
      <c r="AD5008" t="str">
        <f>IF(AND(Restaurants[[#This Row],[Has Online Delivery]]="Yes",Restaurants[[#This Row],[Has Table Booking]]="Yes"),"Online + Table",
IF(Restaurants[[#This Row],[Has Online Delivery]]="Yes","Online Only",
IF(Restaurants[[#This Row],[Has Table Booking]]="Yes","Table Only","None")))</f>
        <v>Table Only</v>
      </c>
      <c r="AE5008" t="str">
        <f>IF(Restaurants[[#This Row],[Rating]]&gt;=4.5,"Excellent",
IF(Restaurants[[#This Row],[Rating]]&gt;=4,"Very Good",
IF(Restaurants[[#This Row],[Rating]]&gt;=3.5,"Good","Average/Low")))</f>
        <v>Excellent</v>
      </c>
    </row>
    <row r="5009" spans="1:31" x14ac:dyDescent="0.3">
      <c r="A5009" t="s">
        <v>175</v>
      </c>
      <c r="B5009" t="s">
        <v>125</v>
      </c>
      <c r="C5009" t="s">
        <v>50</v>
      </c>
      <c r="D5009" t="s">
        <v>878</v>
      </c>
      <c r="E5009">
        <v>2</v>
      </c>
      <c r="F5009">
        <v>245</v>
      </c>
      <c r="G5009" t="s">
        <v>177</v>
      </c>
      <c r="H5009">
        <v>2005</v>
      </c>
      <c r="I5009">
        <v>46</v>
      </c>
      <c r="J5009">
        <v>4.7</v>
      </c>
      <c r="K5009" t="s">
        <v>911</v>
      </c>
      <c r="L5009">
        <v>20</v>
      </c>
      <c r="M5009" t="s">
        <v>160</v>
      </c>
      <c r="N5009" t="s">
        <v>143</v>
      </c>
      <c r="O5009" t="s">
        <v>45</v>
      </c>
      <c r="P5009" t="s">
        <v>37</v>
      </c>
      <c r="Q5009" t="s">
        <v>36</v>
      </c>
      <c r="R5009">
        <v>52</v>
      </c>
      <c r="S5009" t="s">
        <v>37</v>
      </c>
      <c r="T5009" t="s">
        <v>38</v>
      </c>
      <c r="U5009" t="s">
        <v>32</v>
      </c>
      <c r="W5009" t="s">
        <v>108</v>
      </c>
      <c r="X5009">
        <v>168512</v>
      </c>
      <c r="Y5009">
        <v>6928</v>
      </c>
      <c r="Z5009">
        <v>41.878100000000003</v>
      </c>
      <c r="AA5009">
        <v>-87.629800000000003</v>
      </c>
      <c r="AB5009" t="str">
        <f>IF(Restaurants[[#This Row],[Years_Operating]]&lt;5,"New",
IF(Restaurants[[#This Row],[Years_Operating]]&lt;15,"Established","Legacy"))</f>
        <v>Legacy</v>
      </c>
      <c r="AC5009" t="str">
        <f>IF(Restaurants[[#This Row],[Country]]="India","Yes","No")</f>
        <v>No</v>
      </c>
      <c r="AD5009" t="str">
        <f>IF(AND(Restaurants[[#This Row],[Has Online Delivery]]="Yes",Restaurants[[#This Row],[Has Table Booking]]="Yes"),"Online + Table",
IF(Restaurants[[#This Row],[Has Online Delivery]]="Yes","Online Only",
IF(Restaurants[[#This Row],[Has Table Booking]]="Yes","Table Only","None")))</f>
        <v>Table Only</v>
      </c>
      <c r="AE5009" t="str">
        <f>IF(Restaurants[[#This Row],[Rating]]&gt;=4.5,"Excellent",
IF(Restaurants[[#This Row],[Rating]]&gt;=4,"Very Good",
IF(Restaurants[[#This Row],[Rating]]&gt;=3.5,"Good","Average/Low")))</f>
        <v>Excellent</v>
      </c>
    </row>
    <row r="5010" spans="1:31" x14ac:dyDescent="0.3">
      <c r="A5010" t="s">
        <v>122</v>
      </c>
      <c r="B5010" t="s">
        <v>272</v>
      </c>
      <c r="C5010" t="s">
        <v>251</v>
      </c>
      <c r="D5010" t="s">
        <v>918</v>
      </c>
      <c r="E5010">
        <v>3</v>
      </c>
      <c r="F5010">
        <v>365</v>
      </c>
      <c r="G5010" t="s">
        <v>123</v>
      </c>
      <c r="H5010">
        <v>1998</v>
      </c>
      <c r="I5010">
        <v>80</v>
      </c>
      <c r="J5010">
        <v>4.7</v>
      </c>
      <c r="K5010" t="s">
        <v>939</v>
      </c>
      <c r="L5010">
        <v>27</v>
      </c>
      <c r="M5010" t="s">
        <v>33</v>
      </c>
      <c r="N5010" t="s">
        <v>34</v>
      </c>
      <c r="O5010" t="s">
        <v>54</v>
      </c>
      <c r="P5010" t="s">
        <v>37</v>
      </c>
      <c r="Q5010" t="s">
        <v>36</v>
      </c>
      <c r="R5010">
        <v>62</v>
      </c>
      <c r="S5010" t="s">
        <v>36</v>
      </c>
      <c r="T5010" t="s">
        <v>63</v>
      </c>
      <c r="U5010" t="s">
        <v>39</v>
      </c>
      <c r="V5010" t="s">
        <v>2133</v>
      </c>
      <c r="W5010" t="s">
        <v>64</v>
      </c>
      <c r="X5010">
        <v>480653</v>
      </c>
      <c r="Y5010">
        <v>6155</v>
      </c>
      <c r="Z5010">
        <v>13.082700000000001</v>
      </c>
      <c r="AA5010">
        <v>80.270700000000005</v>
      </c>
      <c r="AB5010" t="str">
        <f>IF(Restaurants[[#This Row],[Years_Operating]]&lt;5,"New",
IF(Restaurants[[#This Row],[Years_Operating]]&lt;15,"Established","Legacy"))</f>
        <v>Legacy</v>
      </c>
      <c r="AC5010" t="str">
        <f>IF(Restaurants[[#This Row],[Country]]="India","Yes","No")</f>
        <v>Yes</v>
      </c>
      <c r="AD5010" t="str">
        <f>IF(AND(Restaurants[[#This Row],[Has Online Delivery]]="Yes",Restaurants[[#This Row],[Has Table Booking]]="Yes"),"Online + Table",
IF(Restaurants[[#This Row],[Has Online Delivery]]="Yes","Online Only",
IF(Restaurants[[#This Row],[Has Table Booking]]="Yes","Table Only","None")))</f>
        <v>Table Only</v>
      </c>
      <c r="AE5010" t="str">
        <f>IF(Restaurants[[#This Row],[Rating]]&gt;=4.5,"Excellent",
IF(Restaurants[[#This Row],[Rating]]&gt;=4,"Very Good",
IF(Restaurants[[#This Row],[Rating]]&gt;=3.5,"Good","Average/Low")))</f>
        <v>Excellent</v>
      </c>
    </row>
    <row r="5011" spans="1:31" x14ac:dyDescent="0.3">
      <c r="A5011" t="s">
        <v>141</v>
      </c>
      <c r="B5011" t="s">
        <v>105</v>
      </c>
      <c r="C5011" t="s">
        <v>29</v>
      </c>
      <c r="D5011" t="s">
        <v>874</v>
      </c>
      <c r="E5011">
        <v>2</v>
      </c>
      <c r="F5011">
        <v>450</v>
      </c>
      <c r="G5011" t="s">
        <v>142</v>
      </c>
      <c r="H5011">
        <v>2003</v>
      </c>
      <c r="I5011">
        <v>40</v>
      </c>
      <c r="J5011">
        <v>4.8</v>
      </c>
      <c r="K5011" t="s">
        <v>890</v>
      </c>
      <c r="L5011">
        <v>22</v>
      </c>
      <c r="M5011" t="s">
        <v>62</v>
      </c>
      <c r="N5011" t="s">
        <v>143</v>
      </c>
      <c r="O5011" t="s">
        <v>35</v>
      </c>
      <c r="P5011" t="s">
        <v>36</v>
      </c>
      <c r="Q5011" t="s">
        <v>37</v>
      </c>
      <c r="R5011">
        <v>62</v>
      </c>
      <c r="S5011" t="s">
        <v>36</v>
      </c>
      <c r="T5011" t="s">
        <v>55</v>
      </c>
      <c r="U5011" t="s">
        <v>39</v>
      </c>
      <c r="W5011" t="s">
        <v>108</v>
      </c>
      <c r="X5011">
        <v>85069</v>
      </c>
      <c r="Y5011">
        <v>2082</v>
      </c>
      <c r="Z5011">
        <v>41.902799999999999</v>
      </c>
      <c r="AA5011">
        <v>12.4964</v>
      </c>
      <c r="AB5011" t="str">
        <f>IF(Restaurants[[#This Row],[Years_Operating]]&lt;5,"New",
IF(Restaurants[[#This Row],[Years_Operating]]&lt;15,"Established","Legacy"))</f>
        <v>Legacy</v>
      </c>
      <c r="AC5011" t="str">
        <f>IF(Restaurants[[#This Row],[Country]]="India","Yes","No")</f>
        <v>No</v>
      </c>
      <c r="AD5011" t="str">
        <f>IF(AND(Restaurants[[#This Row],[Has Online Delivery]]="Yes",Restaurants[[#This Row],[Has Table Booking]]="Yes"),"Online + Table",
IF(Restaurants[[#This Row],[Has Online Delivery]]="Yes","Online Only",
IF(Restaurants[[#This Row],[Has Table Booking]]="Yes","Table Only","None")))</f>
        <v>Online Only</v>
      </c>
      <c r="AE5011" t="str">
        <f>IF(Restaurants[[#This Row],[Rating]]&gt;=4.5,"Excellent",
IF(Restaurants[[#This Row],[Rating]]&gt;=4,"Very Good",
IF(Restaurants[[#This Row],[Rating]]&gt;=3.5,"Good","Average/Low")))</f>
        <v>Excellent</v>
      </c>
    </row>
    <row r="5012" spans="1:31" x14ac:dyDescent="0.3">
      <c r="A5012" t="s">
        <v>154</v>
      </c>
      <c r="B5012" t="s">
        <v>889</v>
      </c>
      <c r="C5012" t="s">
        <v>29</v>
      </c>
      <c r="D5012" t="s">
        <v>886</v>
      </c>
      <c r="E5012">
        <v>2</v>
      </c>
      <c r="F5012">
        <v>245</v>
      </c>
      <c r="G5012" t="s">
        <v>158</v>
      </c>
      <c r="H5012">
        <v>2010</v>
      </c>
      <c r="I5012">
        <v>48</v>
      </c>
      <c r="J5012">
        <v>4.7</v>
      </c>
      <c r="K5012" t="s">
        <v>887</v>
      </c>
      <c r="L5012">
        <v>15</v>
      </c>
      <c r="M5012" t="s">
        <v>160</v>
      </c>
      <c r="N5012" t="s">
        <v>143</v>
      </c>
      <c r="O5012" t="s">
        <v>35</v>
      </c>
      <c r="P5012" t="s">
        <v>36</v>
      </c>
      <c r="Q5012" t="s">
        <v>36</v>
      </c>
      <c r="R5012">
        <v>53</v>
      </c>
      <c r="S5012" t="s">
        <v>37</v>
      </c>
      <c r="T5012" t="s">
        <v>86</v>
      </c>
      <c r="U5012" t="s">
        <v>39</v>
      </c>
      <c r="W5012" t="s">
        <v>56</v>
      </c>
      <c r="X5012">
        <v>103905</v>
      </c>
      <c r="Y5012">
        <v>3345</v>
      </c>
      <c r="Z5012">
        <v>43.769599999999997</v>
      </c>
      <c r="AA5012">
        <v>11.255800000000001</v>
      </c>
      <c r="AB5012" t="str">
        <f>IF(Restaurants[[#This Row],[Years_Operating]]&lt;5,"New",
IF(Restaurants[[#This Row],[Years_Operating]]&lt;15,"Established","Legacy"))</f>
        <v>Legacy</v>
      </c>
      <c r="AC5012" t="str">
        <f>IF(Restaurants[[#This Row],[Country]]="India","Yes","No")</f>
        <v>No</v>
      </c>
      <c r="AD5012" t="str">
        <f>IF(AND(Restaurants[[#This Row],[Has Online Delivery]]="Yes",Restaurants[[#This Row],[Has Table Booking]]="Yes"),"Online + Table",
IF(Restaurants[[#This Row],[Has Online Delivery]]="Yes","Online Only",
IF(Restaurants[[#This Row],[Has Table Booking]]="Yes","Table Only","None")))</f>
        <v>Online + Table</v>
      </c>
      <c r="AE5012" t="str">
        <f>IF(Restaurants[[#This Row],[Rating]]&gt;=4.5,"Excellent",
IF(Restaurants[[#This Row],[Rating]]&gt;=4,"Very Good",
IF(Restaurants[[#This Row],[Rating]]&gt;=3.5,"Good","Average/Low")))</f>
        <v>Excellent</v>
      </c>
    </row>
    <row r="5013" spans="1:31" x14ac:dyDescent="0.3">
      <c r="A5013" t="s">
        <v>136</v>
      </c>
      <c r="B5013" t="s">
        <v>913</v>
      </c>
      <c r="C5013" t="s">
        <v>146</v>
      </c>
      <c r="D5013" t="s">
        <v>883</v>
      </c>
      <c r="E5013">
        <v>3</v>
      </c>
      <c r="F5013">
        <v>570</v>
      </c>
      <c r="G5013" t="s">
        <v>140</v>
      </c>
      <c r="H5013">
        <v>2012</v>
      </c>
      <c r="I5013">
        <v>10</v>
      </c>
      <c r="J5013">
        <v>4.5999999999999996</v>
      </c>
      <c r="K5013" t="s">
        <v>914</v>
      </c>
      <c r="L5013">
        <v>13</v>
      </c>
      <c r="M5013" t="s">
        <v>62</v>
      </c>
      <c r="N5013" t="s">
        <v>34</v>
      </c>
      <c r="O5013" t="s">
        <v>45</v>
      </c>
      <c r="P5013" t="s">
        <v>37</v>
      </c>
      <c r="Q5013" t="s">
        <v>36</v>
      </c>
      <c r="R5013">
        <v>51</v>
      </c>
      <c r="S5013" t="s">
        <v>36</v>
      </c>
      <c r="T5013" t="s">
        <v>55</v>
      </c>
      <c r="U5013" t="s">
        <v>32</v>
      </c>
      <c r="W5013" t="s">
        <v>149</v>
      </c>
      <c r="X5013">
        <v>283876</v>
      </c>
      <c r="Y5013">
        <v>3806</v>
      </c>
      <c r="Z5013">
        <v>34.6937</v>
      </c>
      <c r="AA5013">
        <v>135.50229999999999</v>
      </c>
      <c r="AB5013" t="str">
        <f>IF(Restaurants[[#This Row],[Years_Operating]]&lt;5,"New",
IF(Restaurants[[#This Row],[Years_Operating]]&lt;15,"Established","Legacy"))</f>
        <v>Established</v>
      </c>
      <c r="AC5013" t="str">
        <f>IF(Restaurants[[#This Row],[Country]]="India","Yes","No")</f>
        <v>No</v>
      </c>
      <c r="AD5013" t="str">
        <f>IF(AND(Restaurants[[#This Row],[Has Online Delivery]]="Yes",Restaurants[[#This Row],[Has Table Booking]]="Yes"),"Online + Table",
IF(Restaurants[[#This Row],[Has Online Delivery]]="Yes","Online Only",
IF(Restaurants[[#This Row],[Has Table Booking]]="Yes","Table Only","None")))</f>
        <v>Table Only</v>
      </c>
      <c r="AE5013" t="str">
        <f>IF(Restaurants[[#This Row],[Rating]]&gt;=4.5,"Excellent",
IF(Restaurants[[#This Row],[Rating]]&gt;=4,"Very Good",
IF(Restaurants[[#This Row],[Rating]]&gt;=3.5,"Good","Average/Low")))</f>
        <v>Excellent</v>
      </c>
    </row>
    <row r="5014" spans="1:31" x14ac:dyDescent="0.3">
      <c r="A5014" t="s">
        <v>179</v>
      </c>
      <c r="B5014" t="s">
        <v>1038</v>
      </c>
      <c r="C5014" t="s">
        <v>877</v>
      </c>
      <c r="D5014" t="s">
        <v>157</v>
      </c>
      <c r="E5014">
        <v>2</v>
      </c>
      <c r="F5014">
        <v>250</v>
      </c>
      <c r="G5014" t="s">
        <v>181</v>
      </c>
      <c r="H5014">
        <v>2014</v>
      </c>
      <c r="I5014">
        <v>52</v>
      </c>
      <c r="J5014">
        <v>4.5999999999999996</v>
      </c>
      <c r="K5014" t="s">
        <v>159</v>
      </c>
      <c r="L5014">
        <v>11</v>
      </c>
      <c r="M5014" t="s">
        <v>33</v>
      </c>
      <c r="N5014" t="s">
        <v>143</v>
      </c>
      <c r="O5014" t="s">
        <v>35</v>
      </c>
      <c r="P5014" t="s">
        <v>37</v>
      </c>
      <c r="Q5014" t="s">
        <v>37</v>
      </c>
      <c r="R5014">
        <v>39</v>
      </c>
      <c r="S5014" t="s">
        <v>37</v>
      </c>
      <c r="T5014" t="s">
        <v>55</v>
      </c>
      <c r="U5014" t="s">
        <v>39</v>
      </c>
      <c r="W5014" t="s">
        <v>40</v>
      </c>
      <c r="X5014">
        <v>256004</v>
      </c>
      <c r="Y5014">
        <v>7444</v>
      </c>
      <c r="Z5014">
        <v>-37.813600000000001</v>
      </c>
      <c r="AA5014">
        <v>144.9631</v>
      </c>
      <c r="AB5014" t="str">
        <f>IF(Restaurants[[#This Row],[Years_Operating]]&lt;5,"New",
IF(Restaurants[[#This Row],[Years_Operating]]&lt;15,"Established","Legacy"))</f>
        <v>Established</v>
      </c>
      <c r="AC5014" t="str">
        <f>IF(Restaurants[[#This Row],[Country]]="India","Yes","No")</f>
        <v>No</v>
      </c>
      <c r="AD5014" t="str">
        <f>IF(AND(Restaurants[[#This Row],[Has Online Delivery]]="Yes",Restaurants[[#This Row],[Has Table Booking]]="Yes"),"Online + Table",
IF(Restaurants[[#This Row],[Has Online Delivery]]="Yes","Online Only",
IF(Restaurants[[#This Row],[Has Table Booking]]="Yes","Table Only","None")))</f>
        <v>None</v>
      </c>
      <c r="AE5014" t="str">
        <f>IF(Restaurants[[#This Row],[Rating]]&gt;=4.5,"Excellent",
IF(Restaurants[[#This Row],[Rating]]&gt;=4,"Very Good",
IF(Restaurants[[#This Row],[Rating]]&gt;=3.5,"Good","Average/Low")))</f>
        <v>Excellent</v>
      </c>
    </row>
    <row r="5015" spans="1:31" x14ac:dyDescent="0.3">
      <c r="A5015" t="s">
        <v>226</v>
      </c>
      <c r="B5015" t="s">
        <v>93</v>
      </c>
      <c r="C5015" t="s">
        <v>50</v>
      </c>
      <c r="D5015" t="s">
        <v>870</v>
      </c>
      <c r="E5015">
        <v>0</v>
      </c>
      <c r="F5015">
        <v>185</v>
      </c>
      <c r="G5015" t="s">
        <v>228</v>
      </c>
      <c r="H5015">
        <v>2014</v>
      </c>
      <c r="I5015">
        <v>48</v>
      </c>
      <c r="J5015">
        <v>4.5999999999999996</v>
      </c>
      <c r="K5015" t="s">
        <v>871</v>
      </c>
      <c r="L5015">
        <v>11</v>
      </c>
      <c r="M5015" t="s">
        <v>160</v>
      </c>
      <c r="N5015" t="s">
        <v>210</v>
      </c>
      <c r="O5015" t="s">
        <v>45</v>
      </c>
      <c r="P5015" t="s">
        <v>36</v>
      </c>
      <c r="Q5015" t="s">
        <v>37</v>
      </c>
      <c r="R5015">
        <v>57</v>
      </c>
      <c r="S5015" t="s">
        <v>37</v>
      </c>
      <c r="T5015" t="s">
        <v>86</v>
      </c>
      <c r="U5015" t="s">
        <v>39</v>
      </c>
      <c r="W5015" t="s">
        <v>64</v>
      </c>
      <c r="X5015">
        <v>108121</v>
      </c>
      <c r="Y5015">
        <v>5965</v>
      </c>
      <c r="Z5015">
        <v>37.774900000000002</v>
      </c>
      <c r="AA5015">
        <v>-122.4194</v>
      </c>
      <c r="AB5015" t="str">
        <f>IF(Restaurants[[#This Row],[Years_Operating]]&lt;5,"New",
IF(Restaurants[[#This Row],[Years_Operating]]&lt;15,"Established","Legacy"))</f>
        <v>Established</v>
      </c>
      <c r="AC5015" t="str">
        <f>IF(Restaurants[[#This Row],[Country]]="India","Yes","No")</f>
        <v>No</v>
      </c>
      <c r="AD5015" t="str">
        <f>IF(AND(Restaurants[[#This Row],[Has Online Delivery]]="Yes",Restaurants[[#This Row],[Has Table Booking]]="Yes"),"Online + Table",
IF(Restaurants[[#This Row],[Has Online Delivery]]="Yes","Online Only",
IF(Restaurants[[#This Row],[Has Table Booking]]="Yes","Table Only","None")))</f>
        <v>Online Only</v>
      </c>
      <c r="AE5015" t="str">
        <f>IF(Restaurants[[#This Row],[Rating]]&gt;=4.5,"Excellent",
IF(Restaurants[[#This Row],[Rating]]&gt;=4,"Very Good",
IF(Restaurants[[#This Row],[Rating]]&gt;=3.5,"Good","Average/Low")))</f>
        <v>Excellent</v>
      </c>
    </row>
    <row r="5016" spans="1:31" x14ac:dyDescent="0.3">
      <c r="A5016" t="s">
        <v>76</v>
      </c>
      <c r="B5016" t="s">
        <v>903</v>
      </c>
      <c r="C5016" t="s">
        <v>196</v>
      </c>
      <c r="D5016" t="s">
        <v>928</v>
      </c>
      <c r="E5016">
        <v>3</v>
      </c>
      <c r="F5016">
        <v>295</v>
      </c>
      <c r="G5016" t="s">
        <v>79</v>
      </c>
      <c r="H5016">
        <v>1972</v>
      </c>
      <c r="I5016">
        <v>62</v>
      </c>
      <c r="J5016">
        <v>4.8</v>
      </c>
      <c r="K5016" t="s">
        <v>929</v>
      </c>
      <c r="L5016">
        <v>53</v>
      </c>
      <c r="M5016" t="s">
        <v>33</v>
      </c>
      <c r="N5016" t="s">
        <v>34</v>
      </c>
      <c r="O5016" t="s">
        <v>54</v>
      </c>
      <c r="P5016" t="s">
        <v>36</v>
      </c>
      <c r="Q5016" t="s">
        <v>37</v>
      </c>
      <c r="R5016">
        <v>62</v>
      </c>
      <c r="S5016" t="s">
        <v>36</v>
      </c>
      <c r="T5016" t="s">
        <v>55</v>
      </c>
      <c r="U5016" t="s">
        <v>39</v>
      </c>
      <c r="W5016" t="s">
        <v>149</v>
      </c>
      <c r="X5016">
        <v>39586</v>
      </c>
      <c r="Y5016">
        <v>7590</v>
      </c>
      <c r="Z5016">
        <v>53.800800000000002</v>
      </c>
      <c r="AA5016">
        <v>-1.5490999999999999</v>
      </c>
      <c r="AB5016" t="str">
        <f>IF(Restaurants[[#This Row],[Years_Operating]]&lt;5,"New",
IF(Restaurants[[#This Row],[Years_Operating]]&lt;15,"Established","Legacy"))</f>
        <v>Legacy</v>
      </c>
      <c r="AC5016" t="str">
        <f>IF(Restaurants[[#This Row],[Country]]="India","Yes","No")</f>
        <v>No</v>
      </c>
      <c r="AD5016" t="str">
        <f>IF(AND(Restaurants[[#This Row],[Has Online Delivery]]="Yes",Restaurants[[#This Row],[Has Table Booking]]="Yes"),"Online + Table",
IF(Restaurants[[#This Row],[Has Online Delivery]]="Yes","Online Only",
IF(Restaurants[[#This Row],[Has Table Booking]]="Yes","Table Only","None")))</f>
        <v>Online Only</v>
      </c>
      <c r="AE5016" t="str">
        <f>IF(Restaurants[[#This Row],[Rating]]&gt;=4.5,"Excellent",
IF(Restaurants[[#This Row],[Rating]]&gt;=4,"Very Good",
IF(Restaurants[[#This Row],[Rating]]&gt;=3.5,"Good","Average/Low")))</f>
        <v>Excellent</v>
      </c>
    </row>
    <row r="5017" spans="1:31" x14ac:dyDescent="0.3">
      <c r="A5017" t="s">
        <v>104</v>
      </c>
      <c r="B5017" t="s">
        <v>58</v>
      </c>
      <c r="C5017" t="s">
        <v>59</v>
      </c>
      <c r="D5017" t="s">
        <v>94</v>
      </c>
      <c r="E5017">
        <v>3</v>
      </c>
      <c r="F5017">
        <v>310</v>
      </c>
      <c r="G5017" t="s">
        <v>107</v>
      </c>
      <c r="H5017">
        <v>1994</v>
      </c>
      <c r="I5017">
        <v>50</v>
      </c>
      <c r="J5017">
        <v>4.8</v>
      </c>
      <c r="K5017" t="s">
        <v>96</v>
      </c>
      <c r="L5017">
        <v>31</v>
      </c>
      <c r="M5017" t="s">
        <v>33</v>
      </c>
      <c r="N5017" t="s">
        <v>34</v>
      </c>
      <c r="O5017" t="s">
        <v>35</v>
      </c>
      <c r="P5017" t="s">
        <v>37</v>
      </c>
      <c r="Q5017" t="s">
        <v>36</v>
      </c>
      <c r="R5017">
        <v>57</v>
      </c>
      <c r="S5017" t="s">
        <v>36</v>
      </c>
      <c r="T5017" t="s">
        <v>38</v>
      </c>
      <c r="U5017" t="s">
        <v>46</v>
      </c>
      <c r="W5017" t="s">
        <v>70</v>
      </c>
      <c r="X5017">
        <v>160827</v>
      </c>
      <c r="Y5017">
        <v>718</v>
      </c>
      <c r="Z5017">
        <v>48.8566</v>
      </c>
      <c r="AA5017">
        <v>2.3521999999999998</v>
      </c>
      <c r="AB5017" t="str">
        <f>IF(Restaurants[[#This Row],[Years_Operating]]&lt;5,"New",
IF(Restaurants[[#This Row],[Years_Operating]]&lt;15,"Established","Legacy"))</f>
        <v>Legacy</v>
      </c>
      <c r="AC5017" t="str">
        <f>IF(Restaurants[[#This Row],[Country]]="India","Yes","No")</f>
        <v>No</v>
      </c>
      <c r="AD5017" t="str">
        <f>IF(AND(Restaurants[[#This Row],[Has Online Delivery]]="Yes",Restaurants[[#This Row],[Has Table Booking]]="Yes"),"Online + Table",
IF(Restaurants[[#This Row],[Has Online Delivery]]="Yes","Online Only",
IF(Restaurants[[#This Row],[Has Table Booking]]="Yes","Table Only","None")))</f>
        <v>Table Only</v>
      </c>
      <c r="AE5017" t="str">
        <f>IF(Restaurants[[#This Row],[Rating]]&gt;=4.5,"Excellent",
IF(Restaurants[[#This Row],[Rating]]&gt;=4,"Very Good",
IF(Restaurants[[#This Row],[Rating]]&gt;=3.5,"Good","Average/Low")))</f>
        <v>Excellent</v>
      </c>
    </row>
    <row r="5018" spans="1:31" x14ac:dyDescent="0.3">
      <c r="A5018" t="s">
        <v>238</v>
      </c>
      <c r="B5018" t="s">
        <v>145</v>
      </c>
      <c r="C5018" t="s">
        <v>146</v>
      </c>
      <c r="D5018" t="s">
        <v>894</v>
      </c>
      <c r="E5018">
        <v>0</v>
      </c>
      <c r="F5018">
        <v>220</v>
      </c>
      <c r="G5018" t="s">
        <v>242</v>
      </c>
      <c r="H5018">
        <v>2011</v>
      </c>
      <c r="I5018">
        <v>50</v>
      </c>
      <c r="J5018">
        <v>4.5</v>
      </c>
      <c r="K5018" t="s">
        <v>1080</v>
      </c>
      <c r="L5018">
        <v>14</v>
      </c>
      <c r="M5018" t="s">
        <v>160</v>
      </c>
      <c r="N5018" t="s">
        <v>210</v>
      </c>
      <c r="O5018" t="s">
        <v>35</v>
      </c>
      <c r="P5018" t="s">
        <v>37</v>
      </c>
      <c r="Q5018" t="s">
        <v>36</v>
      </c>
      <c r="R5018">
        <v>70</v>
      </c>
      <c r="S5018" t="s">
        <v>37</v>
      </c>
      <c r="T5018" t="s">
        <v>55</v>
      </c>
      <c r="U5018" t="s">
        <v>46</v>
      </c>
      <c r="W5018" t="s">
        <v>80</v>
      </c>
      <c r="X5018">
        <v>83001</v>
      </c>
      <c r="Y5018">
        <v>7400</v>
      </c>
      <c r="Z5018">
        <v>35.689500000000002</v>
      </c>
      <c r="AA5018">
        <v>139.6917</v>
      </c>
      <c r="AB5018" t="str">
        <f>IF(Restaurants[[#This Row],[Years_Operating]]&lt;5,"New",
IF(Restaurants[[#This Row],[Years_Operating]]&lt;15,"Established","Legacy"))</f>
        <v>Established</v>
      </c>
      <c r="AC5018" t="str">
        <f>IF(Restaurants[[#This Row],[Country]]="India","Yes","No")</f>
        <v>No</v>
      </c>
      <c r="AD5018" t="str">
        <f>IF(AND(Restaurants[[#This Row],[Has Online Delivery]]="Yes",Restaurants[[#This Row],[Has Table Booking]]="Yes"),"Online + Table",
IF(Restaurants[[#This Row],[Has Online Delivery]]="Yes","Online Only",
IF(Restaurants[[#This Row],[Has Table Booking]]="Yes","Table Only","None")))</f>
        <v>Table Only</v>
      </c>
      <c r="AE5018" t="str">
        <f>IF(Restaurants[[#This Row],[Rating]]&gt;=4.5,"Excellent",
IF(Restaurants[[#This Row],[Rating]]&gt;=4,"Very Good",
IF(Restaurants[[#This Row],[Rating]]&gt;=3.5,"Good","Average/Low")))</f>
        <v>Excellent</v>
      </c>
    </row>
    <row r="5019" spans="1:31" x14ac:dyDescent="0.3">
      <c r="A5019" t="s">
        <v>92</v>
      </c>
      <c r="B5019" t="s">
        <v>862</v>
      </c>
      <c r="C5019" t="s">
        <v>251</v>
      </c>
      <c r="D5019" t="s">
        <v>918</v>
      </c>
      <c r="E5019">
        <v>3</v>
      </c>
      <c r="F5019">
        <v>345</v>
      </c>
      <c r="G5019" t="s">
        <v>95</v>
      </c>
      <c r="H5019">
        <v>2011</v>
      </c>
      <c r="I5019">
        <v>50</v>
      </c>
      <c r="J5019">
        <v>4.8</v>
      </c>
      <c r="K5019" t="s">
        <v>939</v>
      </c>
      <c r="L5019">
        <v>14</v>
      </c>
      <c r="M5019" t="s">
        <v>33</v>
      </c>
      <c r="N5019" t="s">
        <v>34</v>
      </c>
      <c r="O5019" t="s">
        <v>54</v>
      </c>
      <c r="P5019" t="s">
        <v>37</v>
      </c>
      <c r="Q5019" t="s">
        <v>36</v>
      </c>
      <c r="R5019">
        <v>27</v>
      </c>
      <c r="S5019" t="s">
        <v>36</v>
      </c>
      <c r="T5019" t="s">
        <v>63</v>
      </c>
      <c r="U5019" t="s">
        <v>69</v>
      </c>
      <c r="V5019" t="s">
        <v>2134</v>
      </c>
      <c r="W5019" t="s">
        <v>70</v>
      </c>
      <c r="X5019">
        <v>412778</v>
      </c>
      <c r="Y5019">
        <v>1553</v>
      </c>
      <c r="Z5019">
        <v>21.170200000000001</v>
      </c>
      <c r="AA5019">
        <v>72.831100000000006</v>
      </c>
      <c r="AB5019" t="str">
        <f>IF(Restaurants[[#This Row],[Years_Operating]]&lt;5,"New",
IF(Restaurants[[#This Row],[Years_Operating]]&lt;15,"Established","Legacy"))</f>
        <v>Established</v>
      </c>
      <c r="AC5019" t="str">
        <f>IF(Restaurants[[#This Row],[Country]]="India","Yes","No")</f>
        <v>Yes</v>
      </c>
      <c r="AD5019" t="str">
        <f>IF(AND(Restaurants[[#This Row],[Has Online Delivery]]="Yes",Restaurants[[#This Row],[Has Table Booking]]="Yes"),"Online + Table",
IF(Restaurants[[#This Row],[Has Online Delivery]]="Yes","Online Only",
IF(Restaurants[[#This Row],[Has Table Booking]]="Yes","Table Only","None")))</f>
        <v>Table Only</v>
      </c>
      <c r="AE5019" t="str">
        <f>IF(Restaurants[[#This Row],[Rating]]&gt;=4.5,"Excellent",
IF(Restaurants[[#This Row],[Rating]]&gt;=4,"Very Good",
IF(Restaurants[[#This Row],[Rating]]&gt;=3.5,"Good","Average/Low")))</f>
        <v>Excellent</v>
      </c>
    </row>
    <row r="5020" spans="1:31" x14ac:dyDescent="0.3">
      <c r="A5020" t="s">
        <v>48</v>
      </c>
      <c r="B5020" t="s">
        <v>275</v>
      </c>
      <c r="C5020" t="s">
        <v>251</v>
      </c>
      <c r="D5020" t="s">
        <v>252</v>
      </c>
      <c r="E5020">
        <v>3</v>
      </c>
      <c r="F5020">
        <v>390</v>
      </c>
      <c r="G5020" t="s">
        <v>52</v>
      </c>
      <c r="H5020">
        <v>1994</v>
      </c>
      <c r="I5020">
        <v>60</v>
      </c>
      <c r="J5020">
        <v>4.9000000000000004</v>
      </c>
      <c r="K5020" t="s">
        <v>256</v>
      </c>
      <c r="L5020">
        <v>31</v>
      </c>
      <c r="M5020" t="s">
        <v>33</v>
      </c>
      <c r="N5020" t="s">
        <v>34</v>
      </c>
      <c r="O5020" t="s">
        <v>54</v>
      </c>
      <c r="P5020" t="s">
        <v>37</v>
      </c>
      <c r="Q5020" t="s">
        <v>36</v>
      </c>
      <c r="R5020">
        <v>49</v>
      </c>
      <c r="S5020" t="s">
        <v>37</v>
      </c>
      <c r="T5020" t="s">
        <v>55</v>
      </c>
      <c r="U5020" t="s">
        <v>32</v>
      </c>
      <c r="V5020" t="s">
        <v>2135</v>
      </c>
      <c r="W5020" t="s">
        <v>80</v>
      </c>
      <c r="X5020">
        <v>137106</v>
      </c>
      <c r="Y5020">
        <v>2498</v>
      </c>
      <c r="Z5020">
        <v>18.520399999999999</v>
      </c>
      <c r="AA5020">
        <v>73.856700000000004</v>
      </c>
      <c r="AB5020" t="str">
        <f>IF(Restaurants[[#This Row],[Years_Operating]]&lt;5,"New",
IF(Restaurants[[#This Row],[Years_Operating]]&lt;15,"Established","Legacy"))</f>
        <v>Legacy</v>
      </c>
      <c r="AC5020" t="str">
        <f>IF(Restaurants[[#This Row],[Country]]="India","Yes","No")</f>
        <v>Yes</v>
      </c>
      <c r="AD5020" t="str">
        <f>IF(AND(Restaurants[[#This Row],[Has Online Delivery]]="Yes",Restaurants[[#This Row],[Has Table Booking]]="Yes"),"Online + Table",
IF(Restaurants[[#This Row],[Has Online Delivery]]="Yes","Online Only",
IF(Restaurants[[#This Row],[Has Table Booking]]="Yes","Table Only","None")))</f>
        <v>Table Only</v>
      </c>
      <c r="AE5020" t="str">
        <f>IF(Restaurants[[#This Row],[Rating]]&gt;=4.5,"Excellent",
IF(Restaurants[[#This Row],[Rating]]&gt;=4,"Very Good",
IF(Restaurants[[#This Row],[Rating]]&gt;=3.5,"Good","Average/Low")))</f>
        <v>Excellent</v>
      </c>
    </row>
    <row r="5021" spans="1:31" x14ac:dyDescent="0.3">
      <c r="A5021" t="s">
        <v>175</v>
      </c>
      <c r="B5021" t="s">
        <v>889</v>
      </c>
      <c r="C5021" t="s">
        <v>29</v>
      </c>
      <c r="D5021" t="s">
        <v>874</v>
      </c>
      <c r="E5021">
        <v>2</v>
      </c>
      <c r="F5021">
        <v>245</v>
      </c>
      <c r="G5021" t="s">
        <v>177</v>
      </c>
      <c r="H5021">
        <v>2005</v>
      </c>
      <c r="I5021">
        <v>46</v>
      </c>
      <c r="J5021">
        <v>4.7</v>
      </c>
      <c r="K5021" t="s">
        <v>890</v>
      </c>
      <c r="L5021">
        <v>20</v>
      </c>
      <c r="M5021" t="s">
        <v>160</v>
      </c>
      <c r="N5021" t="s">
        <v>143</v>
      </c>
      <c r="O5021" t="s">
        <v>45</v>
      </c>
      <c r="P5021" t="s">
        <v>37</v>
      </c>
      <c r="Q5021" t="s">
        <v>36</v>
      </c>
      <c r="R5021">
        <v>72</v>
      </c>
      <c r="S5021" t="s">
        <v>36</v>
      </c>
      <c r="T5021" t="s">
        <v>63</v>
      </c>
      <c r="U5021" t="s">
        <v>69</v>
      </c>
      <c r="W5021" t="s">
        <v>70</v>
      </c>
      <c r="X5021">
        <v>183883</v>
      </c>
      <c r="Y5021">
        <v>420</v>
      </c>
      <c r="Z5021">
        <v>43.769599999999997</v>
      </c>
      <c r="AA5021">
        <v>11.255800000000001</v>
      </c>
      <c r="AB5021" t="str">
        <f>IF(Restaurants[[#This Row],[Years_Operating]]&lt;5,"New",
IF(Restaurants[[#This Row],[Years_Operating]]&lt;15,"Established","Legacy"))</f>
        <v>Legacy</v>
      </c>
      <c r="AC5021" t="str">
        <f>IF(Restaurants[[#This Row],[Country]]="India","Yes","No")</f>
        <v>No</v>
      </c>
      <c r="AD5021" t="str">
        <f>IF(AND(Restaurants[[#This Row],[Has Online Delivery]]="Yes",Restaurants[[#This Row],[Has Table Booking]]="Yes"),"Online + Table",
IF(Restaurants[[#This Row],[Has Online Delivery]]="Yes","Online Only",
IF(Restaurants[[#This Row],[Has Table Booking]]="Yes","Table Only","None")))</f>
        <v>Table Only</v>
      </c>
      <c r="AE5021" t="str">
        <f>IF(Restaurants[[#This Row],[Rating]]&gt;=4.5,"Excellent",
IF(Restaurants[[#This Row],[Rating]]&gt;=4,"Very Good",
IF(Restaurants[[#This Row],[Rating]]&gt;=3.5,"Good","Average/Low")))</f>
        <v>Excellent</v>
      </c>
    </row>
    <row r="5022" spans="1:31" x14ac:dyDescent="0.3">
      <c r="A5022" t="s">
        <v>248</v>
      </c>
      <c r="B5022" t="s">
        <v>973</v>
      </c>
      <c r="C5022" t="s">
        <v>196</v>
      </c>
      <c r="D5022" t="s">
        <v>892</v>
      </c>
      <c r="E5022">
        <v>0</v>
      </c>
      <c r="F5022">
        <v>85</v>
      </c>
      <c r="G5022" t="s">
        <v>249</v>
      </c>
      <c r="H5022">
        <v>2014</v>
      </c>
      <c r="I5022">
        <v>38</v>
      </c>
      <c r="J5022">
        <v>4.5</v>
      </c>
      <c r="K5022" t="s">
        <v>893</v>
      </c>
      <c r="L5022">
        <v>11</v>
      </c>
      <c r="M5022" t="s">
        <v>204</v>
      </c>
      <c r="N5022" t="s">
        <v>210</v>
      </c>
      <c r="O5022" t="s">
        <v>35</v>
      </c>
      <c r="P5022" t="s">
        <v>36</v>
      </c>
      <c r="Q5022" t="s">
        <v>37</v>
      </c>
      <c r="R5022">
        <v>64</v>
      </c>
      <c r="S5022" t="s">
        <v>36</v>
      </c>
      <c r="T5022" t="s">
        <v>86</v>
      </c>
      <c r="U5022" t="s">
        <v>69</v>
      </c>
      <c r="W5022" t="s">
        <v>47</v>
      </c>
      <c r="X5022">
        <v>308185</v>
      </c>
      <c r="Y5022">
        <v>6636</v>
      </c>
      <c r="Z5022">
        <v>52.486199999999997</v>
      </c>
      <c r="AA5022">
        <v>-1.8904000000000001</v>
      </c>
      <c r="AB5022" t="str">
        <f>IF(Restaurants[[#This Row],[Years_Operating]]&lt;5,"New",
IF(Restaurants[[#This Row],[Years_Operating]]&lt;15,"Established","Legacy"))</f>
        <v>Established</v>
      </c>
      <c r="AC5022" t="str">
        <f>IF(Restaurants[[#This Row],[Country]]="India","Yes","No")</f>
        <v>No</v>
      </c>
      <c r="AD5022" t="str">
        <f>IF(AND(Restaurants[[#This Row],[Has Online Delivery]]="Yes",Restaurants[[#This Row],[Has Table Booking]]="Yes"),"Online + Table",
IF(Restaurants[[#This Row],[Has Online Delivery]]="Yes","Online Only",
IF(Restaurants[[#This Row],[Has Table Booking]]="Yes","Table Only","None")))</f>
        <v>Online Only</v>
      </c>
      <c r="AE5022" t="str">
        <f>IF(Restaurants[[#This Row],[Rating]]&gt;=4.5,"Excellent",
IF(Restaurants[[#This Row],[Rating]]&gt;=4,"Very Good",
IF(Restaurants[[#This Row],[Rating]]&gt;=3.5,"Good","Average/Low")))</f>
        <v>Excellent</v>
      </c>
    </row>
    <row r="5023" spans="1:31" x14ac:dyDescent="0.3">
      <c r="A5023" t="s">
        <v>76</v>
      </c>
      <c r="B5023" t="s">
        <v>866</v>
      </c>
      <c r="C5023" t="s">
        <v>251</v>
      </c>
      <c r="D5023" t="s">
        <v>263</v>
      </c>
      <c r="E5023">
        <v>3</v>
      </c>
      <c r="F5023">
        <v>295</v>
      </c>
      <c r="G5023" t="s">
        <v>79</v>
      </c>
      <c r="H5023">
        <v>1972</v>
      </c>
      <c r="I5023">
        <v>62</v>
      </c>
      <c r="J5023">
        <v>4.8</v>
      </c>
      <c r="K5023" t="s">
        <v>264</v>
      </c>
      <c r="L5023">
        <v>53</v>
      </c>
      <c r="M5023" t="s">
        <v>33</v>
      </c>
      <c r="N5023" t="s">
        <v>34</v>
      </c>
      <c r="O5023" t="s">
        <v>54</v>
      </c>
      <c r="P5023" t="s">
        <v>37</v>
      </c>
      <c r="Q5023" t="s">
        <v>37</v>
      </c>
      <c r="R5023">
        <v>68</v>
      </c>
      <c r="S5023" t="s">
        <v>36</v>
      </c>
      <c r="T5023" t="s">
        <v>86</v>
      </c>
      <c r="U5023" t="s">
        <v>39</v>
      </c>
      <c r="V5023" t="s">
        <v>2136</v>
      </c>
      <c r="W5023" t="s">
        <v>149</v>
      </c>
      <c r="X5023">
        <v>270844</v>
      </c>
      <c r="Y5023">
        <v>3667</v>
      </c>
      <c r="Z5023">
        <v>23.022500000000001</v>
      </c>
      <c r="AA5023">
        <v>72.571399999999997</v>
      </c>
      <c r="AB5023" t="str">
        <f>IF(Restaurants[[#This Row],[Years_Operating]]&lt;5,"New",
IF(Restaurants[[#This Row],[Years_Operating]]&lt;15,"Established","Legacy"))</f>
        <v>Legacy</v>
      </c>
      <c r="AC5023" t="str">
        <f>IF(Restaurants[[#This Row],[Country]]="India","Yes","No")</f>
        <v>Yes</v>
      </c>
      <c r="AD5023" t="str">
        <f>IF(AND(Restaurants[[#This Row],[Has Online Delivery]]="Yes",Restaurants[[#This Row],[Has Table Booking]]="Yes"),"Online + Table",
IF(Restaurants[[#This Row],[Has Online Delivery]]="Yes","Online Only",
IF(Restaurants[[#This Row],[Has Table Booking]]="Yes","Table Only","None")))</f>
        <v>None</v>
      </c>
      <c r="AE5023" t="str">
        <f>IF(Restaurants[[#This Row],[Rating]]&gt;=4.5,"Excellent",
IF(Restaurants[[#This Row],[Rating]]&gt;=4,"Very Good",
IF(Restaurants[[#This Row],[Rating]]&gt;=3.5,"Good","Average/Low")))</f>
        <v>Excellent</v>
      </c>
    </row>
    <row r="5024" spans="1:31" x14ac:dyDescent="0.3">
      <c r="A5024" t="s">
        <v>81</v>
      </c>
      <c r="B5024" t="s">
        <v>105</v>
      </c>
      <c r="C5024" t="s">
        <v>29</v>
      </c>
      <c r="D5024" t="s">
        <v>83</v>
      </c>
      <c r="E5024">
        <v>3</v>
      </c>
      <c r="F5024">
        <v>310</v>
      </c>
      <c r="G5024" t="s">
        <v>84</v>
      </c>
      <c r="H5024">
        <v>2005</v>
      </c>
      <c r="I5024">
        <v>35</v>
      </c>
      <c r="J5024">
        <v>4.8</v>
      </c>
      <c r="K5024" t="s">
        <v>85</v>
      </c>
      <c r="L5024">
        <v>20</v>
      </c>
      <c r="M5024" t="s">
        <v>33</v>
      </c>
      <c r="N5024" t="s">
        <v>34</v>
      </c>
      <c r="O5024" t="s">
        <v>35</v>
      </c>
      <c r="P5024" t="s">
        <v>36</v>
      </c>
      <c r="Q5024" t="s">
        <v>36</v>
      </c>
      <c r="R5024">
        <v>35</v>
      </c>
      <c r="S5024" t="s">
        <v>36</v>
      </c>
      <c r="T5024" t="s">
        <v>63</v>
      </c>
      <c r="U5024" t="s">
        <v>46</v>
      </c>
      <c r="W5024" t="s">
        <v>40</v>
      </c>
      <c r="X5024">
        <v>461895</v>
      </c>
      <c r="Y5024">
        <v>6321</v>
      </c>
      <c r="Z5024">
        <v>41.902799999999999</v>
      </c>
      <c r="AA5024">
        <v>12.4964</v>
      </c>
      <c r="AB5024" t="str">
        <f>IF(Restaurants[[#This Row],[Years_Operating]]&lt;5,"New",
IF(Restaurants[[#This Row],[Years_Operating]]&lt;15,"Established","Legacy"))</f>
        <v>Legacy</v>
      </c>
      <c r="AC5024" t="str">
        <f>IF(Restaurants[[#This Row],[Country]]="India","Yes","No")</f>
        <v>No</v>
      </c>
      <c r="AD5024" t="str">
        <f>IF(AND(Restaurants[[#This Row],[Has Online Delivery]]="Yes",Restaurants[[#This Row],[Has Table Booking]]="Yes"),"Online + Table",
IF(Restaurants[[#This Row],[Has Online Delivery]]="Yes","Online Only",
IF(Restaurants[[#This Row],[Has Table Booking]]="Yes","Table Only","None")))</f>
        <v>Online + Table</v>
      </c>
      <c r="AE5024" t="str">
        <f>IF(Restaurants[[#This Row],[Rating]]&gt;=4.5,"Excellent",
IF(Restaurants[[#This Row],[Rating]]&gt;=4,"Very Good",
IF(Restaurants[[#This Row],[Rating]]&gt;=3.5,"Good","Average/Low")))</f>
        <v>Excellent</v>
      </c>
    </row>
    <row r="5025" spans="1:31" x14ac:dyDescent="0.3">
      <c r="A5025" t="s">
        <v>117</v>
      </c>
      <c r="B5025" t="s">
        <v>873</v>
      </c>
      <c r="C5025" t="s">
        <v>29</v>
      </c>
      <c r="D5025" t="s">
        <v>874</v>
      </c>
      <c r="E5025">
        <v>3</v>
      </c>
      <c r="F5025">
        <v>420</v>
      </c>
      <c r="G5025" t="s">
        <v>121</v>
      </c>
      <c r="H5025">
        <v>2007</v>
      </c>
      <c r="I5025">
        <v>40</v>
      </c>
      <c r="J5025">
        <v>4.7</v>
      </c>
      <c r="K5025" t="s">
        <v>875</v>
      </c>
      <c r="L5025">
        <v>18</v>
      </c>
      <c r="M5025" t="s">
        <v>62</v>
      </c>
      <c r="N5025" t="s">
        <v>34</v>
      </c>
      <c r="O5025" t="s">
        <v>35</v>
      </c>
      <c r="P5025" t="s">
        <v>36</v>
      </c>
      <c r="Q5025" t="s">
        <v>36</v>
      </c>
      <c r="R5025">
        <v>47</v>
      </c>
      <c r="S5025" t="s">
        <v>36</v>
      </c>
      <c r="T5025" t="s">
        <v>86</v>
      </c>
      <c r="U5025" t="s">
        <v>39</v>
      </c>
      <c r="W5025" t="s">
        <v>47</v>
      </c>
      <c r="X5025">
        <v>298480</v>
      </c>
      <c r="Y5025">
        <v>545</v>
      </c>
      <c r="Z5025">
        <v>45.464199999999998</v>
      </c>
      <c r="AA5025">
        <v>9.19</v>
      </c>
      <c r="AB5025" t="str">
        <f>IF(Restaurants[[#This Row],[Years_Operating]]&lt;5,"New",
IF(Restaurants[[#This Row],[Years_Operating]]&lt;15,"Established","Legacy"))</f>
        <v>Legacy</v>
      </c>
      <c r="AC5025" t="str">
        <f>IF(Restaurants[[#This Row],[Country]]="India","Yes","No")</f>
        <v>No</v>
      </c>
      <c r="AD5025" t="str">
        <f>IF(AND(Restaurants[[#This Row],[Has Online Delivery]]="Yes",Restaurants[[#This Row],[Has Table Booking]]="Yes"),"Online + Table",
IF(Restaurants[[#This Row],[Has Online Delivery]]="Yes","Online Only",
IF(Restaurants[[#This Row],[Has Table Booking]]="Yes","Table Only","None")))</f>
        <v>Online + Table</v>
      </c>
      <c r="AE5025" t="str">
        <f>IF(Restaurants[[#This Row],[Rating]]&gt;=4.5,"Excellent",
IF(Restaurants[[#This Row],[Rating]]&gt;=4,"Very Good",
IF(Restaurants[[#This Row],[Rating]]&gt;=3.5,"Good","Average/Low")))</f>
        <v>Excellent</v>
      </c>
    </row>
    <row r="5026" spans="1:31" x14ac:dyDescent="0.3">
      <c r="A5026" t="s">
        <v>48</v>
      </c>
      <c r="B5026" t="s">
        <v>880</v>
      </c>
      <c r="C5026" t="s">
        <v>50</v>
      </c>
      <c r="D5026" t="s">
        <v>916</v>
      </c>
      <c r="E5026">
        <v>3</v>
      </c>
      <c r="F5026">
        <v>390</v>
      </c>
      <c r="G5026" t="s">
        <v>52</v>
      </c>
      <c r="H5026">
        <v>1994</v>
      </c>
      <c r="I5026">
        <v>60</v>
      </c>
      <c r="J5026">
        <v>4.9000000000000004</v>
      </c>
      <c r="K5026" t="s">
        <v>917</v>
      </c>
      <c r="L5026">
        <v>31</v>
      </c>
      <c r="M5026" t="s">
        <v>33</v>
      </c>
      <c r="N5026" t="s">
        <v>34</v>
      </c>
      <c r="O5026" t="s">
        <v>54</v>
      </c>
      <c r="P5026" t="s">
        <v>36</v>
      </c>
      <c r="Q5026" t="s">
        <v>36</v>
      </c>
      <c r="R5026">
        <v>60</v>
      </c>
      <c r="S5026" t="s">
        <v>37</v>
      </c>
      <c r="T5026" t="s">
        <v>63</v>
      </c>
      <c r="U5026" t="s">
        <v>69</v>
      </c>
      <c r="W5026" t="s">
        <v>103</v>
      </c>
      <c r="X5026">
        <v>339895</v>
      </c>
      <c r="Y5026">
        <v>4380</v>
      </c>
      <c r="Z5026">
        <v>29.760400000000001</v>
      </c>
      <c r="AA5026">
        <v>-95.369799999999998</v>
      </c>
      <c r="AB5026" t="str">
        <f>IF(Restaurants[[#This Row],[Years_Operating]]&lt;5,"New",
IF(Restaurants[[#This Row],[Years_Operating]]&lt;15,"Established","Legacy"))</f>
        <v>Legacy</v>
      </c>
      <c r="AC5026" t="str">
        <f>IF(Restaurants[[#This Row],[Country]]="India","Yes","No")</f>
        <v>No</v>
      </c>
      <c r="AD5026" t="str">
        <f>IF(AND(Restaurants[[#This Row],[Has Online Delivery]]="Yes",Restaurants[[#This Row],[Has Table Booking]]="Yes"),"Online + Table",
IF(Restaurants[[#This Row],[Has Online Delivery]]="Yes","Online Only",
IF(Restaurants[[#This Row],[Has Table Booking]]="Yes","Table Only","None")))</f>
        <v>Online + Table</v>
      </c>
      <c r="AE5026" t="str">
        <f>IF(Restaurants[[#This Row],[Rating]]&gt;=4.5,"Excellent",
IF(Restaurants[[#This Row],[Rating]]&gt;=4,"Very Good",
IF(Restaurants[[#This Row],[Rating]]&gt;=3.5,"Good","Average/Low")))</f>
        <v>Excellent</v>
      </c>
    </row>
    <row r="5027" spans="1:31" x14ac:dyDescent="0.3">
      <c r="A5027" t="s">
        <v>186</v>
      </c>
      <c r="B5027" t="s">
        <v>900</v>
      </c>
      <c r="C5027" t="s">
        <v>50</v>
      </c>
      <c r="D5027" t="s">
        <v>870</v>
      </c>
      <c r="E5027">
        <v>2</v>
      </c>
      <c r="F5027">
        <v>550</v>
      </c>
      <c r="G5027" t="s">
        <v>188</v>
      </c>
      <c r="H5027">
        <v>2015</v>
      </c>
      <c r="I5027">
        <v>50</v>
      </c>
      <c r="J5027">
        <v>4.5</v>
      </c>
      <c r="K5027" t="s">
        <v>932</v>
      </c>
      <c r="L5027">
        <v>10</v>
      </c>
      <c r="M5027" t="s">
        <v>62</v>
      </c>
      <c r="N5027" t="s">
        <v>143</v>
      </c>
      <c r="O5027" t="s">
        <v>35</v>
      </c>
      <c r="P5027" t="s">
        <v>36</v>
      </c>
      <c r="Q5027" t="s">
        <v>36</v>
      </c>
      <c r="R5027">
        <v>63</v>
      </c>
      <c r="S5027" t="s">
        <v>37</v>
      </c>
      <c r="T5027" t="s">
        <v>38</v>
      </c>
      <c r="U5027" t="s">
        <v>69</v>
      </c>
      <c r="W5027" t="s">
        <v>132</v>
      </c>
      <c r="X5027">
        <v>434805</v>
      </c>
      <c r="Y5027">
        <v>2058</v>
      </c>
      <c r="Z5027">
        <v>34.052199999999999</v>
      </c>
      <c r="AA5027">
        <v>-118.2437</v>
      </c>
      <c r="AB5027" t="str">
        <f>IF(Restaurants[[#This Row],[Years_Operating]]&lt;5,"New",
IF(Restaurants[[#This Row],[Years_Operating]]&lt;15,"Established","Legacy"))</f>
        <v>Established</v>
      </c>
      <c r="AC5027" t="str">
        <f>IF(Restaurants[[#This Row],[Country]]="India","Yes","No")</f>
        <v>No</v>
      </c>
      <c r="AD5027" t="str">
        <f>IF(AND(Restaurants[[#This Row],[Has Online Delivery]]="Yes",Restaurants[[#This Row],[Has Table Booking]]="Yes"),"Online + Table",
IF(Restaurants[[#This Row],[Has Online Delivery]]="Yes","Online Only",
IF(Restaurants[[#This Row],[Has Table Booking]]="Yes","Table Only","None")))</f>
        <v>Online + Table</v>
      </c>
      <c r="AE5027" t="str">
        <f>IF(Restaurants[[#This Row],[Rating]]&gt;=4.5,"Excellent",
IF(Restaurants[[#This Row],[Rating]]&gt;=4,"Very Good",
IF(Restaurants[[#This Row],[Rating]]&gt;=3.5,"Good","Average/Low")))</f>
        <v>Excellent</v>
      </c>
    </row>
    <row r="5028" spans="1:31" x14ac:dyDescent="0.3">
      <c r="A5028" t="s">
        <v>182</v>
      </c>
      <c r="B5028" t="s">
        <v>1002</v>
      </c>
      <c r="C5028" t="s">
        <v>877</v>
      </c>
      <c r="D5028" t="s">
        <v>157</v>
      </c>
      <c r="E5028">
        <v>2</v>
      </c>
      <c r="F5028">
        <v>275</v>
      </c>
      <c r="G5028" t="s">
        <v>185</v>
      </c>
      <c r="H5028">
        <v>1998</v>
      </c>
      <c r="I5028">
        <v>20</v>
      </c>
      <c r="J5028">
        <v>4.5999999999999996</v>
      </c>
      <c r="K5028" t="s">
        <v>159</v>
      </c>
      <c r="L5028">
        <v>27</v>
      </c>
      <c r="M5028" t="s">
        <v>33</v>
      </c>
      <c r="N5028" t="s">
        <v>143</v>
      </c>
      <c r="O5028" t="s">
        <v>35</v>
      </c>
      <c r="P5028" t="s">
        <v>36</v>
      </c>
      <c r="Q5028" t="s">
        <v>36</v>
      </c>
      <c r="R5028">
        <v>53</v>
      </c>
      <c r="S5028" t="s">
        <v>36</v>
      </c>
      <c r="T5028" t="s">
        <v>86</v>
      </c>
      <c r="U5028" t="s">
        <v>69</v>
      </c>
      <c r="W5028" t="s">
        <v>47</v>
      </c>
      <c r="X5028">
        <v>226888</v>
      </c>
      <c r="Y5028">
        <v>4361</v>
      </c>
      <c r="Z5028">
        <v>-27.469799999999999</v>
      </c>
      <c r="AA5028">
        <v>153.02510000000001</v>
      </c>
      <c r="AB5028" t="str">
        <f>IF(Restaurants[[#This Row],[Years_Operating]]&lt;5,"New",
IF(Restaurants[[#This Row],[Years_Operating]]&lt;15,"Established","Legacy"))</f>
        <v>Legacy</v>
      </c>
      <c r="AC5028" t="str">
        <f>IF(Restaurants[[#This Row],[Country]]="India","Yes","No")</f>
        <v>No</v>
      </c>
      <c r="AD5028" t="str">
        <f>IF(AND(Restaurants[[#This Row],[Has Online Delivery]]="Yes",Restaurants[[#This Row],[Has Table Booking]]="Yes"),"Online + Table",
IF(Restaurants[[#This Row],[Has Online Delivery]]="Yes","Online Only",
IF(Restaurants[[#This Row],[Has Table Booking]]="Yes","Table Only","None")))</f>
        <v>Online + Table</v>
      </c>
      <c r="AE5028" t="str">
        <f>IF(Restaurants[[#This Row],[Rating]]&gt;=4.5,"Excellent",
IF(Restaurants[[#This Row],[Rating]]&gt;=4,"Very Good",
IF(Restaurants[[#This Row],[Rating]]&gt;=3.5,"Good","Average/Low")))</f>
        <v>Excellent</v>
      </c>
    </row>
    <row r="5029" spans="1:31" x14ac:dyDescent="0.3">
      <c r="A5029" t="s">
        <v>182</v>
      </c>
      <c r="B5029" t="s">
        <v>266</v>
      </c>
      <c r="C5029" t="s">
        <v>251</v>
      </c>
      <c r="D5029" t="s">
        <v>918</v>
      </c>
      <c r="E5029">
        <v>2</v>
      </c>
      <c r="F5029">
        <v>275</v>
      </c>
      <c r="G5029" t="s">
        <v>185</v>
      </c>
      <c r="H5029">
        <v>1998</v>
      </c>
      <c r="I5029">
        <v>20</v>
      </c>
      <c r="J5029">
        <v>4.5999999999999996</v>
      </c>
      <c r="K5029" t="s">
        <v>919</v>
      </c>
      <c r="L5029">
        <v>27</v>
      </c>
      <c r="M5029" t="s">
        <v>33</v>
      </c>
      <c r="N5029" t="s">
        <v>143</v>
      </c>
      <c r="O5029" t="s">
        <v>35</v>
      </c>
      <c r="P5029" t="s">
        <v>36</v>
      </c>
      <c r="Q5029" t="s">
        <v>36</v>
      </c>
      <c r="R5029">
        <v>25</v>
      </c>
      <c r="S5029" t="s">
        <v>36</v>
      </c>
      <c r="T5029" t="s">
        <v>55</v>
      </c>
      <c r="U5029" t="s">
        <v>46</v>
      </c>
      <c r="V5029" t="s">
        <v>2137</v>
      </c>
      <c r="W5029" t="s">
        <v>64</v>
      </c>
      <c r="X5029">
        <v>110096</v>
      </c>
      <c r="Y5029">
        <v>3065</v>
      </c>
      <c r="Z5029">
        <v>12.9716</v>
      </c>
      <c r="AA5029">
        <v>77.5946</v>
      </c>
      <c r="AB5029" t="str">
        <f>IF(Restaurants[[#This Row],[Years_Operating]]&lt;5,"New",
IF(Restaurants[[#This Row],[Years_Operating]]&lt;15,"Established","Legacy"))</f>
        <v>Legacy</v>
      </c>
      <c r="AC5029" t="str">
        <f>IF(Restaurants[[#This Row],[Country]]="India","Yes","No")</f>
        <v>Yes</v>
      </c>
      <c r="AD5029" t="str">
        <f>IF(AND(Restaurants[[#This Row],[Has Online Delivery]]="Yes",Restaurants[[#This Row],[Has Table Booking]]="Yes"),"Online + Table",
IF(Restaurants[[#This Row],[Has Online Delivery]]="Yes","Online Only",
IF(Restaurants[[#This Row],[Has Table Booking]]="Yes","Table Only","None")))</f>
        <v>Online + Table</v>
      </c>
      <c r="AE5029" t="str">
        <f>IF(Restaurants[[#This Row],[Rating]]&gt;=4.5,"Excellent",
IF(Restaurants[[#This Row],[Rating]]&gt;=4,"Very Good",
IF(Restaurants[[#This Row],[Rating]]&gt;=3.5,"Good","Average/Low")))</f>
        <v>Excellent</v>
      </c>
    </row>
    <row r="5030" spans="1:31" x14ac:dyDescent="0.3">
      <c r="A5030" t="s">
        <v>150</v>
      </c>
      <c r="B5030" t="s">
        <v>250</v>
      </c>
      <c r="C5030" t="s">
        <v>251</v>
      </c>
      <c r="D5030" t="s">
        <v>258</v>
      </c>
      <c r="E5030">
        <v>2</v>
      </c>
      <c r="F5030">
        <v>325</v>
      </c>
      <c r="G5030" t="s">
        <v>153</v>
      </c>
      <c r="H5030">
        <v>2016</v>
      </c>
      <c r="I5030">
        <v>48</v>
      </c>
      <c r="J5030">
        <v>4.7</v>
      </c>
      <c r="K5030" t="s">
        <v>284</v>
      </c>
      <c r="L5030">
        <v>9</v>
      </c>
      <c r="M5030" t="s">
        <v>33</v>
      </c>
      <c r="N5030" t="s">
        <v>143</v>
      </c>
      <c r="O5030" t="s">
        <v>54</v>
      </c>
      <c r="P5030" t="s">
        <v>37</v>
      </c>
      <c r="Q5030" t="s">
        <v>36</v>
      </c>
      <c r="R5030">
        <v>50</v>
      </c>
      <c r="S5030" t="s">
        <v>37</v>
      </c>
      <c r="T5030" t="s">
        <v>55</v>
      </c>
      <c r="U5030" t="s">
        <v>39</v>
      </c>
      <c r="V5030" t="s">
        <v>2138</v>
      </c>
      <c r="W5030" t="s">
        <v>47</v>
      </c>
      <c r="X5030">
        <v>466045</v>
      </c>
      <c r="Y5030">
        <v>5245</v>
      </c>
      <c r="Z5030">
        <v>28.7041</v>
      </c>
      <c r="AA5030">
        <v>77.102500000000006</v>
      </c>
      <c r="AB5030" t="str">
        <f>IF(Restaurants[[#This Row],[Years_Operating]]&lt;5,"New",
IF(Restaurants[[#This Row],[Years_Operating]]&lt;15,"Established","Legacy"))</f>
        <v>Established</v>
      </c>
      <c r="AC5030" t="str">
        <f>IF(Restaurants[[#This Row],[Country]]="India","Yes","No")</f>
        <v>Yes</v>
      </c>
      <c r="AD5030" t="str">
        <f>IF(AND(Restaurants[[#This Row],[Has Online Delivery]]="Yes",Restaurants[[#This Row],[Has Table Booking]]="Yes"),"Online + Table",
IF(Restaurants[[#This Row],[Has Online Delivery]]="Yes","Online Only",
IF(Restaurants[[#This Row],[Has Table Booking]]="Yes","Table Only","None")))</f>
        <v>Table Only</v>
      </c>
      <c r="AE5030" t="str">
        <f>IF(Restaurants[[#This Row],[Rating]]&gt;=4.5,"Excellent",
IF(Restaurants[[#This Row],[Rating]]&gt;=4,"Very Good",
IF(Restaurants[[#This Row],[Rating]]&gt;=3.5,"Good","Average/Low")))</f>
        <v>Excellent</v>
      </c>
    </row>
    <row r="5031" spans="1:31" x14ac:dyDescent="0.3">
      <c r="A5031" t="s">
        <v>100</v>
      </c>
      <c r="B5031" t="s">
        <v>77</v>
      </c>
      <c r="C5031" t="s">
        <v>50</v>
      </c>
      <c r="D5031" t="s">
        <v>878</v>
      </c>
      <c r="E5031">
        <v>3</v>
      </c>
      <c r="F5031">
        <v>385</v>
      </c>
      <c r="G5031" t="s">
        <v>102</v>
      </c>
      <c r="H5031">
        <v>2003</v>
      </c>
      <c r="I5031">
        <v>55</v>
      </c>
      <c r="J5031">
        <v>4.8</v>
      </c>
      <c r="K5031" t="s">
        <v>879</v>
      </c>
      <c r="L5031">
        <v>22</v>
      </c>
      <c r="M5031" t="s">
        <v>33</v>
      </c>
      <c r="N5031" t="s">
        <v>34</v>
      </c>
      <c r="O5031" t="s">
        <v>35</v>
      </c>
      <c r="P5031" t="s">
        <v>36</v>
      </c>
      <c r="Q5031" t="s">
        <v>37</v>
      </c>
      <c r="R5031">
        <v>48</v>
      </c>
      <c r="S5031" t="s">
        <v>37</v>
      </c>
      <c r="T5031" t="s">
        <v>55</v>
      </c>
      <c r="U5031" t="s">
        <v>46</v>
      </c>
      <c r="W5031" t="s">
        <v>70</v>
      </c>
      <c r="X5031">
        <v>428033</v>
      </c>
      <c r="Y5031">
        <v>5374</v>
      </c>
      <c r="Z5031">
        <v>40.712800000000001</v>
      </c>
      <c r="AA5031">
        <v>-74.006</v>
      </c>
      <c r="AB5031" t="str">
        <f>IF(Restaurants[[#This Row],[Years_Operating]]&lt;5,"New",
IF(Restaurants[[#This Row],[Years_Operating]]&lt;15,"Established","Legacy"))</f>
        <v>Legacy</v>
      </c>
      <c r="AC5031" t="str">
        <f>IF(Restaurants[[#This Row],[Country]]="India","Yes","No")</f>
        <v>No</v>
      </c>
      <c r="AD5031" t="str">
        <f>IF(AND(Restaurants[[#This Row],[Has Online Delivery]]="Yes",Restaurants[[#This Row],[Has Table Booking]]="Yes"),"Online + Table",
IF(Restaurants[[#This Row],[Has Online Delivery]]="Yes","Online Only",
IF(Restaurants[[#This Row],[Has Table Booking]]="Yes","Table Only","None")))</f>
        <v>Online Only</v>
      </c>
      <c r="AE5031" t="str">
        <f>IF(Restaurants[[#This Row],[Rating]]&gt;=4.5,"Excellent",
IF(Restaurants[[#This Row],[Rating]]&gt;=4,"Very Good",
IF(Restaurants[[#This Row],[Rating]]&gt;=3.5,"Good","Average/Low")))</f>
        <v>Excellent</v>
      </c>
    </row>
    <row r="5032" spans="1:31" x14ac:dyDescent="0.3">
      <c r="A5032" t="s">
        <v>150</v>
      </c>
      <c r="B5032" t="s">
        <v>275</v>
      </c>
      <c r="C5032" t="s">
        <v>251</v>
      </c>
      <c r="D5032" t="s">
        <v>918</v>
      </c>
      <c r="E5032">
        <v>2</v>
      </c>
      <c r="F5032">
        <v>325</v>
      </c>
      <c r="G5032" t="s">
        <v>153</v>
      </c>
      <c r="H5032">
        <v>2016</v>
      </c>
      <c r="I5032">
        <v>48</v>
      </c>
      <c r="J5032">
        <v>4.7</v>
      </c>
      <c r="K5032" t="s">
        <v>939</v>
      </c>
      <c r="L5032">
        <v>9</v>
      </c>
      <c r="M5032" t="s">
        <v>33</v>
      </c>
      <c r="N5032" t="s">
        <v>143</v>
      </c>
      <c r="O5032" t="s">
        <v>54</v>
      </c>
      <c r="P5032" t="s">
        <v>37</v>
      </c>
      <c r="Q5032" t="s">
        <v>37</v>
      </c>
      <c r="R5032">
        <v>35</v>
      </c>
      <c r="S5032" t="s">
        <v>37</v>
      </c>
      <c r="T5032" t="s">
        <v>38</v>
      </c>
      <c r="U5032" t="s">
        <v>69</v>
      </c>
      <c r="V5032" t="s">
        <v>2139</v>
      </c>
      <c r="W5032" t="s">
        <v>64</v>
      </c>
      <c r="X5032">
        <v>378144</v>
      </c>
      <c r="Y5032">
        <v>4412</v>
      </c>
      <c r="Z5032">
        <v>18.520399999999999</v>
      </c>
      <c r="AA5032">
        <v>73.856700000000004</v>
      </c>
      <c r="AB5032" t="str">
        <f>IF(Restaurants[[#This Row],[Years_Operating]]&lt;5,"New",
IF(Restaurants[[#This Row],[Years_Operating]]&lt;15,"Established","Legacy"))</f>
        <v>Established</v>
      </c>
      <c r="AC5032" t="str">
        <f>IF(Restaurants[[#This Row],[Country]]="India","Yes","No")</f>
        <v>Yes</v>
      </c>
      <c r="AD5032" t="str">
        <f>IF(AND(Restaurants[[#This Row],[Has Online Delivery]]="Yes",Restaurants[[#This Row],[Has Table Booking]]="Yes"),"Online + Table",
IF(Restaurants[[#This Row],[Has Online Delivery]]="Yes","Online Only",
IF(Restaurants[[#This Row],[Has Table Booking]]="Yes","Table Only","None")))</f>
        <v>None</v>
      </c>
      <c r="AE5032" t="str">
        <f>IF(Restaurants[[#This Row],[Rating]]&gt;=4.5,"Excellent",
IF(Restaurants[[#This Row],[Rating]]&gt;=4,"Very Good",
IF(Restaurants[[#This Row],[Rating]]&gt;=3.5,"Good","Average/Low")))</f>
        <v>Excellent</v>
      </c>
    </row>
    <row r="5033" spans="1:31" x14ac:dyDescent="0.3">
      <c r="A5033" t="s">
        <v>141</v>
      </c>
      <c r="B5033" t="s">
        <v>889</v>
      </c>
      <c r="C5033" t="s">
        <v>29</v>
      </c>
      <c r="D5033" t="s">
        <v>83</v>
      </c>
      <c r="E5033">
        <v>2</v>
      </c>
      <c r="F5033">
        <v>450</v>
      </c>
      <c r="G5033" t="s">
        <v>142</v>
      </c>
      <c r="H5033">
        <v>2003</v>
      </c>
      <c r="I5033">
        <v>40</v>
      </c>
      <c r="J5033">
        <v>4.8</v>
      </c>
      <c r="K5033" t="s">
        <v>85</v>
      </c>
      <c r="L5033">
        <v>22</v>
      </c>
      <c r="M5033" t="s">
        <v>62</v>
      </c>
      <c r="N5033" t="s">
        <v>143</v>
      </c>
      <c r="O5033" t="s">
        <v>35</v>
      </c>
      <c r="P5033" t="s">
        <v>37</v>
      </c>
      <c r="Q5033" t="s">
        <v>36</v>
      </c>
      <c r="R5033">
        <v>33</v>
      </c>
      <c r="S5033" t="s">
        <v>36</v>
      </c>
      <c r="T5033" t="s">
        <v>55</v>
      </c>
      <c r="U5033" t="s">
        <v>69</v>
      </c>
      <c r="W5033" t="s">
        <v>40</v>
      </c>
      <c r="X5033">
        <v>149758</v>
      </c>
      <c r="Y5033">
        <v>1617</v>
      </c>
      <c r="Z5033">
        <v>43.769599999999997</v>
      </c>
      <c r="AA5033">
        <v>11.255800000000001</v>
      </c>
      <c r="AB5033" t="str">
        <f>IF(Restaurants[[#This Row],[Years_Operating]]&lt;5,"New",
IF(Restaurants[[#This Row],[Years_Operating]]&lt;15,"Established","Legacy"))</f>
        <v>Legacy</v>
      </c>
      <c r="AC5033" t="str">
        <f>IF(Restaurants[[#This Row],[Country]]="India","Yes","No")</f>
        <v>No</v>
      </c>
      <c r="AD5033" t="str">
        <f>IF(AND(Restaurants[[#This Row],[Has Online Delivery]]="Yes",Restaurants[[#This Row],[Has Table Booking]]="Yes"),"Online + Table",
IF(Restaurants[[#This Row],[Has Online Delivery]]="Yes","Online Only",
IF(Restaurants[[#This Row],[Has Table Booking]]="Yes","Table Only","None")))</f>
        <v>Table Only</v>
      </c>
      <c r="AE5033" t="str">
        <f>IF(Restaurants[[#This Row],[Rating]]&gt;=4.5,"Excellent",
IF(Restaurants[[#This Row],[Rating]]&gt;=4,"Very Good",
IF(Restaurants[[#This Row],[Rating]]&gt;=3.5,"Good","Average/Low")))</f>
        <v>Excellent</v>
      </c>
    </row>
    <row r="5034" spans="1:31" x14ac:dyDescent="0.3">
      <c r="A5034" t="s">
        <v>27</v>
      </c>
      <c r="B5034" t="s">
        <v>272</v>
      </c>
      <c r="C5034" t="s">
        <v>251</v>
      </c>
      <c r="D5034" t="s">
        <v>258</v>
      </c>
      <c r="E5034">
        <v>3</v>
      </c>
      <c r="F5034">
        <v>320</v>
      </c>
      <c r="G5034" t="s">
        <v>31</v>
      </c>
      <c r="H5034">
        <v>1995</v>
      </c>
      <c r="I5034">
        <v>28</v>
      </c>
      <c r="J5034">
        <v>4.9000000000000004</v>
      </c>
      <c r="K5034" t="s">
        <v>284</v>
      </c>
      <c r="L5034">
        <v>30</v>
      </c>
      <c r="M5034" t="s">
        <v>33</v>
      </c>
      <c r="N5034" t="s">
        <v>34</v>
      </c>
      <c r="O5034" t="s">
        <v>35</v>
      </c>
      <c r="P5034" t="s">
        <v>36</v>
      </c>
      <c r="Q5034" t="s">
        <v>36</v>
      </c>
      <c r="R5034">
        <v>30</v>
      </c>
      <c r="S5034" t="s">
        <v>36</v>
      </c>
      <c r="T5034" t="s">
        <v>86</v>
      </c>
      <c r="U5034" t="s">
        <v>39</v>
      </c>
      <c r="V5034" t="s">
        <v>2140</v>
      </c>
      <c r="W5034" t="s">
        <v>108</v>
      </c>
      <c r="X5034">
        <v>22854</v>
      </c>
      <c r="Y5034">
        <v>7817</v>
      </c>
      <c r="Z5034">
        <v>13.082700000000001</v>
      </c>
      <c r="AA5034">
        <v>80.270700000000005</v>
      </c>
      <c r="AB5034" t="str">
        <f>IF(Restaurants[[#This Row],[Years_Operating]]&lt;5,"New",
IF(Restaurants[[#This Row],[Years_Operating]]&lt;15,"Established","Legacy"))</f>
        <v>Legacy</v>
      </c>
      <c r="AC5034" t="str">
        <f>IF(Restaurants[[#This Row],[Country]]="India","Yes","No")</f>
        <v>Yes</v>
      </c>
      <c r="AD5034" t="str">
        <f>IF(AND(Restaurants[[#This Row],[Has Online Delivery]]="Yes",Restaurants[[#This Row],[Has Table Booking]]="Yes"),"Online + Table",
IF(Restaurants[[#This Row],[Has Online Delivery]]="Yes","Online Only",
IF(Restaurants[[#This Row],[Has Table Booking]]="Yes","Table Only","None")))</f>
        <v>Online + Table</v>
      </c>
      <c r="AE5034" t="str">
        <f>IF(Restaurants[[#This Row],[Rating]]&gt;=4.5,"Excellent",
IF(Restaurants[[#This Row],[Rating]]&gt;=4,"Very Good",
IF(Restaurants[[#This Row],[Rating]]&gt;=3.5,"Good","Average/Low")))</f>
        <v>Excellent</v>
      </c>
    </row>
    <row r="5035" spans="1:31" x14ac:dyDescent="0.3">
      <c r="A5035" t="s">
        <v>205</v>
      </c>
      <c r="B5035" t="s">
        <v>903</v>
      </c>
      <c r="C5035" t="s">
        <v>196</v>
      </c>
      <c r="D5035" t="s">
        <v>953</v>
      </c>
      <c r="E5035">
        <v>0</v>
      </c>
      <c r="F5035">
        <v>180</v>
      </c>
      <c r="G5035" t="s">
        <v>209</v>
      </c>
      <c r="H5035">
        <v>2008</v>
      </c>
      <c r="I5035">
        <v>50</v>
      </c>
      <c r="J5035">
        <v>4.8</v>
      </c>
      <c r="K5035" t="s">
        <v>954</v>
      </c>
      <c r="L5035">
        <v>17</v>
      </c>
      <c r="M5035" t="s">
        <v>160</v>
      </c>
      <c r="N5035" t="s">
        <v>210</v>
      </c>
      <c r="O5035" t="s">
        <v>211</v>
      </c>
      <c r="P5035" t="s">
        <v>37</v>
      </c>
      <c r="Q5035" t="s">
        <v>36</v>
      </c>
      <c r="R5035">
        <v>72</v>
      </c>
      <c r="S5035" t="s">
        <v>37</v>
      </c>
      <c r="T5035" t="s">
        <v>55</v>
      </c>
      <c r="U5035" t="s">
        <v>69</v>
      </c>
      <c r="W5035" t="s">
        <v>108</v>
      </c>
      <c r="X5035">
        <v>189022</v>
      </c>
      <c r="Y5035">
        <v>7098</v>
      </c>
      <c r="Z5035">
        <v>53.800800000000002</v>
      </c>
      <c r="AA5035">
        <v>-1.5490999999999999</v>
      </c>
      <c r="AB5035" t="str">
        <f>IF(Restaurants[[#This Row],[Years_Operating]]&lt;5,"New",
IF(Restaurants[[#This Row],[Years_Operating]]&lt;15,"Established","Legacy"))</f>
        <v>Legacy</v>
      </c>
      <c r="AC5035" t="str">
        <f>IF(Restaurants[[#This Row],[Country]]="India","Yes","No")</f>
        <v>No</v>
      </c>
      <c r="AD5035" t="str">
        <f>IF(AND(Restaurants[[#This Row],[Has Online Delivery]]="Yes",Restaurants[[#This Row],[Has Table Booking]]="Yes"),"Online + Table",
IF(Restaurants[[#This Row],[Has Online Delivery]]="Yes","Online Only",
IF(Restaurants[[#This Row],[Has Table Booking]]="Yes","Table Only","None")))</f>
        <v>Table Only</v>
      </c>
      <c r="AE5035" t="str">
        <f>IF(Restaurants[[#This Row],[Rating]]&gt;=4.5,"Excellent",
IF(Restaurants[[#This Row],[Rating]]&gt;=4,"Very Good",
IF(Restaurants[[#This Row],[Rating]]&gt;=3.5,"Good","Average/Low")))</f>
        <v>Excellent</v>
      </c>
    </row>
    <row r="5036" spans="1:31" x14ac:dyDescent="0.3">
      <c r="A5036" t="s">
        <v>171</v>
      </c>
      <c r="B5036" t="s">
        <v>888</v>
      </c>
      <c r="C5036" t="s">
        <v>59</v>
      </c>
      <c r="D5036" t="s">
        <v>897</v>
      </c>
      <c r="E5036">
        <v>2</v>
      </c>
      <c r="F5036">
        <v>285</v>
      </c>
      <c r="G5036" t="s">
        <v>172</v>
      </c>
      <c r="H5036">
        <v>2008</v>
      </c>
      <c r="I5036">
        <v>12</v>
      </c>
      <c r="J5036">
        <v>4.7</v>
      </c>
      <c r="K5036" t="s">
        <v>987</v>
      </c>
      <c r="L5036">
        <v>17</v>
      </c>
      <c r="M5036" t="s">
        <v>33</v>
      </c>
      <c r="N5036" t="s">
        <v>143</v>
      </c>
      <c r="O5036" t="s">
        <v>54</v>
      </c>
      <c r="P5036" t="s">
        <v>37</v>
      </c>
      <c r="Q5036" t="s">
        <v>36</v>
      </c>
      <c r="R5036">
        <v>22</v>
      </c>
      <c r="S5036" t="s">
        <v>37</v>
      </c>
      <c r="T5036" t="s">
        <v>86</v>
      </c>
      <c r="U5036" t="s">
        <v>32</v>
      </c>
      <c r="W5036" t="s">
        <v>70</v>
      </c>
      <c r="X5036">
        <v>373134</v>
      </c>
      <c r="Y5036">
        <v>5823</v>
      </c>
      <c r="Z5036">
        <v>43.7102</v>
      </c>
      <c r="AA5036">
        <v>7.2619999999999996</v>
      </c>
      <c r="AB5036" t="str">
        <f>IF(Restaurants[[#This Row],[Years_Operating]]&lt;5,"New",
IF(Restaurants[[#This Row],[Years_Operating]]&lt;15,"Established","Legacy"))</f>
        <v>Legacy</v>
      </c>
      <c r="AC5036" t="str">
        <f>IF(Restaurants[[#This Row],[Country]]="India","Yes","No")</f>
        <v>No</v>
      </c>
      <c r="AD5036" t="str">
        <f>IF(AND(Restaurants[[#This Row],[Has Online Delivery]]="Yes",Restaurants[[#This Row],[Has Table Booking]]="Yes"),"Online + Table",
IF(Restaurants[[#This Row],[Has Online Delivery]]="Yes","Online Only",
IF(Restaurants[[#This Row],[Has Table Booking]]="Yes","Table Only","None")))</f>
        <v>Table Only</v>
      </c>
      <c r="AE5036" t="str">
        <f>IF(Restaurants[[#This Row],[Rating]]&gt;=4.5,"Excellent",
IF(Restaurants[[#This Row],[Rating]]&gt;=4,"Very Good",
IF(Restaurants[[#This Row],[Rating]]&gt;=3.5,"Good","Average/Low")))</f>
        <v>Excellent</v>
      </c>
    </row>
    <row r="5037" spans="1:31" x14ac:dyDescent="0.3">
      <c r="A5037" t="s">
        <v>97</v>
      </c>
      <c r="B5037" t="s">
        <v>261</v>
      </c>
      <c r="C5037" t="s">
        <v>251</v>
      </c>
      <c r="D5037" t="s">
        <v>258</v>
      </c>
      <c r="E5037">
        <v>3</v>
      </c>
      <c r="F5037">
        <v>298</v>
      </c>
      <c r="G5037" t="s">
        <v>99</v>
      </c>
      <c r="H5037">
        <v>2010</v>
      </c>
      <c r="I5037">
        <v>56</v>
      </c>
      <c r="J5037">
        <v>4.8</v>
      </c>
      <c r="K5037" t="s">
        <v>284</v>
      </c>
      <c r="L5037">
        <v>15</v>
      </c>
      <c r="M5037" t="s">
        <v>33</v>
      </c>
      <c r="N5037" t="s">
        <v>34</v>
      </c>
      <c r="O5037" t="s">
        <v>54</v>
      </c>
      <c r="P5037" t="s">
        <v>36</v>
      </c>
      <c r="Q5037" t="s">
        <v>37</v>
      </c>
      <c r="R5037">
        <v>73</v>
      </c>
      <c r="S5037" t="s">
        <v>37</v>
      </c>
      <c r="T5037" t="s">
        <v>63</v>
      </c>
      <c r="U5037" t="s">
        <v>46</v>
      </c>
      <c r="V5037" t="s">
        <v>2141</v>
      </c>
      <c r="W5037" t="s">
        <v>47</v>
      </c>
      <c r="X5037">
        <v>178360</v>
      </c>
      <c r="Y5037">
        <v>1781</v>
      </c>
      <c r="Z5037">
        <v>22.572600000000001</v>
      </c>
      <c r="AA5037">
        <v>88.363900000000001</v>
      </c>
      <c r="AB5037" t="str">
        <f>IF(Restaurants[[#This Row],[Years_Operating]]&lt;5,"New",
IF(Restaurants[[#This Row],[Years_Operating]]&lt;15,"Established","Legacy"))</f>
        <v>Legacy</v>
      </c>
      <c r="AC5037" t="str">
        <f>IF(Restaurants[[#This Row],[Country]]="India","Yes","No")</f>
        <v>Yes</v>
      </c>
      <c r="AD5037" t="str">
        <f>IF(AND(Restaurants[[#This Row],[Has Online Delivery]]="Yes",Restaurants[[#This Row],[Has Table Booking]]="Yes"),"Online + Table",
IF(Restaurants[[#This Row],[Has Online Delivery]]="Yes","Online Only",
IF(Restaurants[[#This Row],[Has Table Booking]]="Yes","Table Only","None")))</f>
        <v>Online Only</v>
      </c>
      <c r="AE5037" t="str">
        <f>IF(Restaurants[[#This Row],[Rating]]&gt;=4.5,"Excellent",
IF(Restaurants[[#This Row],[Rating]]&gt;=4,"Very Good",
IF(Restaurants[[#This Row],[Rating]]&gt;=3.5,"Good","Average/Low")))</f>
        <v>Excellent</v>
      </c>
    </row>
    <row r="5038" spans="1:31" x14ac:dyDescent="0.3">
      <c r="A5038" t="s">
        <v>226</v>
      </c>
      <c r="B5038" t="s">
        <v>973</v>
      </c>
      <c r="C5038" t="s">
        <v>196</v>
      </c>
      <c r="D5038" t="s">
        <v>928</v>
      </c>
      <c r="E5038">
        <v>0</v>
      </c>
      <c r="F5038">
        <v>185</v>
      </c>
      <c r="G5038" t="s">
        <v>228</v>
      </c>
      <c r="H5038">
        <v>2014</v>
      </c>
      <c r="I5038">
        <v>48</v>
      </c>
      <c r="J5038">
        <v>4.5999999999999996</v>
      </c>
      <c r="K5038" t="s">
        <v>929</v>
      </c>
      <c r="L5038">
        <v>11</v>
      </c>
      <c r="M5038" t="s">
        <v>160</v>
      </c>
      <c r="N5038" t="s">
        <v>210</v>
      </c>
      <c r="O5038" t="s">
        <v>45</v>
      </c>
      <c r="P5038" t="s">
        <v>36</v>
      </c>
      <c r="Q5038" t="s">
        <v>37</v>
      </c>
      <c r="R5038">
        <v>74</v>
      </c>
      <c r="S5038" t="s">
        <v>37</v>
      </c>
      <c r="T5038" t="s">
        <v>63</v>
      </c>
      <c r="U5038" t="s">
        <v>32</v>
      </c>
      <c r="W5038" t="s">
        <v>56</v>
      </c>
      <c r="X5038">
        <v>421369</v>
      </c>
      <c r="Y5038">
        <v>4793</v>
      </c>
      <c r="Z5038">
        <v>52.486199999999997</v>
      </c>
      <c r="AA5038">
        <v>-1.8904000000000001</v>
      </c>
      <c r="AB5038" t="str">
        <f>IF(Restaurants[[#This Row],[Years_Operating]]&lt;5,"New",
IF(Restaurants[[#This Row],[Years_Operating]]&lt;15,"Established","Legacy"))</f>
        <v>Established</v>
      </c>
      <c r="AC5038" t="str">
        <f>IF(Restaurants[[#This Row],[Country]]="India","Yes","No")</f>
        <v>No</v>
      </c>
      <c r="AD5038" t="str">
        <f>IF(AND(Restaurants[[#This Row],[Has Online Delivery]]="Yes",Restaurants[[#This Row],[Has Table Booking]]="Yes"),"Online + Table",
IF(Restaurants[[#This Row],[Has Online Delivery]]="Yes","Online Only",
IF(Restaurants[[#This Row],[Has Table Booking]]="Yes","Table Only","None")))</f>
        <v>Online Only</v>
      </c>
      <c r="AE5038" t="str">
        <f>IF(Restaurants[[#This Row],[Rating]]&gt;=4.5,"Excellent",
IF(Restaurants[[#This Row],[Rating]]&gt;=4,"Very Good",
IF(Restaurants[[#This Row],[Rating]]&gt;=3.5,"Good","Average/Low")))</f>
        <v>Excellent</v>
      </c>
    </row>
    <row r="5039" spans="1:31" x14ac:dyDescent="0.3">
      <c r="A5039" t="s">
        <v>229</v>
      </c>
      <c r="B5039" t="s">
        <v>880</v>
      </c>
      <c r="C5039" t="s">
        <v>50</v>
      </c>
      <c r="D5039" t="s">
        <v>901</v>
      </c>
      <c r="E5039">
        <v>0</v>
      </c>
      <c r="F5039">
        <v>145</v>
      </c>
      <c r="G5039" t="s">
        <v>233</v>
      </c>
      <c r="H5039">
        <v>2006</v>
      </c>
      <c r="I5039">
        <v>40</v>
      </c>
      <c r="J5039">
        <v>4.5999999999999996</v>
      </c>
      <c r="K5039" t="s">
        <v>902</v>
      </c>
      <c r="L5039">
        <v>19</v>
      </c>
      <c r="M5039" t="s">
        <v>204</v>
      </c>
      <c r="N5039" t="s">
        <v>210</v>
      </c>
      <c r="O5039" t="s">
        <v>211</v>
      </c>
      <c r="P5039" t="s">
        <v>37</v>
      </c>
      <c r="Q5039" t="s">
        <v>37</v>
      </c>
      <c r="R5039">
        <v>56</v>
      </c>
      <c r="S5039" t="s">
        <v>36</v>
      </c>
      <c r="T5039" t="s">
        <v>63</v>
      </c>
      <c r="U5039" t="s">
        <v>32</v>
      </c>
      <c r="W5039" t="s">
        <v>132</v>
      </c>
      <c r="X5039">
        <v>147716</v>
      </c>
      <c r="Y5039">
        <v>6639</v>
      </c>
      <c r="Z5039">
        <v>29.760400000000001</v>
      </c>
      <c r="AA5039">
        <v>-95.369799999999998</v>
      </c>
      <c r="AB5039" t="str">
        <f>IF(Restaurants[[#This Row],[Years_Operating]]&lt;5,"New",
IF(Restaurants[[#This Row],[Years_Operating]]&lt;15,"Established","Legacy"))</f>
        <v>Legacy</v>
      </c>
      <c r="AC5039" t="str">
        <f>IF(Restaurants[[#This Row],[Country]]="India","Yes","No")</f>
        <v>No</v>
      </c>
      <c r="AD5039" t="str">
        <f>IF(AND(Restaurants[[#This Row],[Has Online Delivery]]="Yes",Restaurants[[#This Row],[Has Table Booking]]="Yes"),"Online + Table",
IF(Restaurants[[#This Row],[Has Online Delivery]]="Yes","Online Only",
IF(Restaurants[[#This Row],[Has Table Booking]]="Yes","Table Only","None")))</f>
        <v>None</v>
      </c>
      <c r="AE5039" t="str">
        <f>IF(Restaurants[[#This Row],[Rating]]&gt;=4.5,"Excellent",
IF(Restaurants[[#This Row],[Rating]]&gt;=4,"Very Good",
IF(Restaurants[[#This Row],[Rating]]&gt;=3.5,"Good","Average/Low")))</f>
        <v>Excellent</v>
      </c>
    </row>
    <row r="5040" spans="1:31" x14ac:dyDescent="0.3">
      <c r="A5040" t="s">
        <v>57</v>
      </c>
      <c r="B5040" t="s">
        <v>882</v>
      </c>
      <c r="C5040" t="s">
        <v>146</v>
      </c>
      <c r="D5040" t="s">
        <v>905</v>
      </c>
      <c r="E5040">
        <v>3</v>
      </c>
      <c r="F5040">
        <v>425</v>
      </c>
      <c r="G5040" t="s">
        <v>61</v>
      </c>
      <c r="H5040">
        <v>1986</v>
      </c>
      <c r="I5040">
        <v>40</v>
      </c>
      <c r="J5040">
        <v>4.9000000000000004</v>
      </c>
      <c r="K5040" t="s">
        <v>906</v>
      </c>
      <c r="L5040">
        <v>39</v>
      </c>
      <c r="M5040" t="s">
        <v>62</v>
      </c>
      <c r="N5040" t="s">
        <v>34</v>
      </c>
      <c r="O5040" t="s">
        <v>35</v>
      </c>
      <c r="P5040" t="s">
        <v>36</v>
      </c>
      <c r="Q5040" t="s">
        <v>37</v>
      </c>
      <c r="R5040">
        <v>34</v>
      </c>
      <c r="S5040" t="s">
        <v>37</v>
      </c>
      <c r="T5040" t="s">
        <v>63</v>
      </c>
      <c r="U5040" t="s">
        <v>69</v>
      </c>
      <c r="W5040" t="s">
        <v>80</v>
      </c>
      <c r="X5040">
        <v>392171</v>
      </c>
      <c r="Y5040">
        <v>7590</v>
      </c>
      <c r="Z5040">
        <v>35.011600000000001</v>
      </c>
      <c r="AA5040">
        <v>135.7681</v>
      </c>
      <c r="AB5040" t="str">
        <f>IF(Restaurants[[#This Row],[Years_Operating]]&lt;5,"New",
IF(Restaurants[[#This Row],[Years_Operating]]&lt;15,"Established","Legacy"))</f>
        <v>Legacy</v>
      </c>
      <c r="AC5040" t="str">
        <f>IF(Restaurants[[#This Row],[Country]]="India","Yes","No")</f>
        <v>No</v>
      </c>
      <c r="AD5040" t="str">
        <f>IF(AND(Restaurants[[#This Row],[Has Online Delivery]]="Yes",Restaurants[[#This Row],[Has Table Booking]]="Yes"),"Online + Table",
IF(Restaurants[[#This Row],[Has Online Delivery]]="Yes","Online Only",
IF(Restaurants[[#This Row],[Has Table Booking]]="Yes","Table Only","None")))</f>
        <v>Online Only</v>
      </c>
      <c r="AE5040" t="str">
        <f>IF(Restaurants[[#This Row],[Rating]]&gt;=4.5,"Excellent",
IF(Restaurants[[#This Row],[Rating]]&gt;=4,"Very Good",
IF(Restaurants[[#This Row],[Rating]]&gt;=3.5,"Good","Average/Low")))</f>
        <v>Excellent</v>
      </c>
    </row>
    <row r="5041" spans="1:31" x14ac:dyDescent="0.3">
      <c r="A5041" t="s">
        <v>41</v>
      </c>
      <c r="B5041" t="s">
        <v>145</v>
      </c>
      <c r="C5041" t="s">
        <v>146</v>
      </c>
      <c r="D5041" t="s">
        <v>894</v>
      </c>
      <c r="E5041">
        <v>3</v>
      </c>
      <c r="F5041">
        <v>320</v>
      </c>
      <c r="G5041" t="s">
        <v>44</v>
      </c>
      <c r="H5041">
        <v>2008</v>
      </c>
      <c r="I5041">
        <v>32</v>
      </c>
      <c r="J5041">
        <v>4.9000000000000004</v>
      </c>
      <c r="K5041" t="s">
        <v>895</v>
      </c>
      <c r="L5041">
        <v>17</v>
      </c>
      <c r="M5041" t="s">
        <v>33</v>
      </c>
      <c r="N5041" t="s">
        <v>34</v>
      </c>
      <c r="O5041" t="s">
        <v>45</v>
      </c>
      <c r="P5041" t="s">
        <v>36</v>
      </c>
      <c r="Q5041" t="s">
        <v>37</v>
      </c>
      <c r="R5041">
        <v>33</v>
      </c>
      <c r="S5041" t="s">
        <v>37</v>
      </c>
      <c r="T5041" t="s">
        <v>86</v>
      </c>
      <c r="U5041" t="s">
        <v>32</v>
      </c>
      <c r="W5041" t="s">
        <v>56</v>
      </c>
      <c r="X5041">
        <v>63104</v>
      </c>
      <c r="Y5041">
        <v>4823</v>
      </c>
      <c r="Z5041">
        <v>35.689500000000002</v>
      </c>
      <c r="AA5041">
        <v>139.6917</v>
      </c>
      <c r="AB5041" t="str">
        <f>IF(Restaurants[[#This Row],[Years_Operating]]&lt;5,"New",
IF(Restaurants[[#This Row],[Years_Operating]]&lt;15,"Established","Legacy"))</f>
        <v>Legacy</v>
      </c>
      <c r="AC5041" t="str">
        <f>IF(Restaurants[[#This Row],[Country]]="India","Yes","No")</f>
        <v>No</v>
      </c>
      <c r="AD5041" t="str">
        <f>IF(AND(Restaurants[[#This Row],[Has Online Delivery]]="Yes",Restaurants[[#This Row],[Has Table Booking]]="Yes"),"Online + Table",
IF(Restaurants[[#This Row],[Has Online Delivery]]="Yes","Online Only",
IF(Restaurants[[#This Row],[Has Table Booking]]="Yes","Table Only","None")))</f>
        <v>Online Only</v>
      </c>
      <c r="AE5041" t="str">
        <f>IF(Restaurants[[#This Row],[Rating]]&gt;=4.5,"Excellent",
IF(Restaurants[[#This Row],[Rating]]&gt;=4,"Very Good",
IF(Restaurants[[#This Row],[Rating]]&gt;=3.5,"Good","Average/Low")))</f>
        <v>Excellent</v>
      </c>
    </row>
    <row r="5042" spans="1:31" x14ac:dyDescent="0.3">
      <c r="A5042" t="s">
        <v>238</v>
      </c>
      <c r="B5042" t="s">
        <v>876</v>
      </c>
      <c r="C5042" t="s">
        <v>877</v>
      </c>
      <c r="D5042" t="s">
        <v>157</v>
      </c>
      <c r="E5042">
        <v>0</v>
      </c>
      <c r="F5042">
        <v>220</v>
      </c>
      <c r="G5042" t="s">
        <v>242</v>
      </c>
      <c r="H5042">
        <v>2011</v>
      </c>
      <c r="I5042">
        <v>50</v>
      </c>
      <c r="J5042">
        <v>4.5</v>
      </c>
      <c r="K5042" t="s">
        <v>159</v>
      </c>
      <c r="L5042">
        <v>14</v>
      </c>
      <c r="M5042" t="s">
        <v>160</v>
      </c>
      <c r="N5042" t="s">
        <v>210</v>
      </c>
      <c r="O5042" t="s">
        <v>35</v>
      </c>
      <c r="P5042" t="s">
        <v>37</v>
      </c>
      <c r="Q5042" t="s">
        <v>36</v>
      </c>
      <c r="R5042">
        <v>34</v>
      </c>
      <c r="S5042" t="s">
        <v>37</v>
      </c>
      <c r="T5042" t="s">
        <v>55</v>
      </c>
      <c r="U5042" t="s">
        <v>32</v>
      </c>
      <c r="W5042" t="s">
        <v>80</v>
      </c>
      <c r="X5042">
        <v>39672</v>
      </c>
      <c r="Y5042">
        <v>616</v>
      </c>
      <c r="Z5042">
        <v>-33.8688</v>
      </c>
      <c r="AA5042">
        <v>151.20930000000001</v>
      </c>
      <c r="AB5042" t="str">
        <f>IF(Restaurants[[#This Row],[Years_Operating]]&lt;5,"New",
IF(Restaurants[[#This Row],[Years_Operating]]&lt;15,"Established","Legacy"))</f>
        <v>Established</v>
      </c>
      <c r="AC5042" t="str">
        <f>IF(Restaurants[[#This Row],[Country]]="India","Yes","No")</f>
        <v>No</v>
      </c>
      <c r="AD5042" t="str">
        <f>IF(AND(Restaurants[[#This Row],[Has Online Delivery]]="Yes",Restaurants[[#This Row],[Has Table Booking]]="Yes"),"Online + Table",
IF(Restaurants[[#This Row],[Has Online Delivery]]="Yes","Online Only",
IF(Restaurants[[#This Row],[Has Table Booking]]="Yes","Table Only","None")))</f>
        <v>Table Only</v>
      </c>
      <c r="AE5042" t="str">
        <f>IF(Restaurants[[#This Row],[Rating]]&gt;=4.5,"Excellent",
IF(Restaurants[[#This Row],[Rating]]&gt;=4,"Very Good",
IF(Restaurants[[#This Row],[Rating]]&gt;=3.5,"Good","Average/Low")))</f>
        <v>Excellent</v>
      </c>
    </row>
    <row r="5043" spans="1:31" x14ac:dyDescent="0.3">
      <c r="A5043" t="s">
        <v>166</v>
      </c>
      <c r="B5043" t="s">
        <v>77</v>
      </c>
      <c r="C5043" t="s">
        <v>50</v>
      </c>
      <c r="D5043" t="s">
        <v>901</v>
      </c>
      <c r="E5043">
        <v>2</v>
      </c>
      <c r="F5043">
        <v>265</v>
      </c>
      <c r="G5043" t="s">
        <v>170</v>
      </c>
      <c r="H5043">
        <v>2005</v>
      </c>
      <c r="I5043">
        <v>60</v>
      </c>
      <c r="J5043">
        <v>4.7</v>
      </c>
      <c r="K5043" t="s">
        <v>902</v>
      </c>
      <c r="L5043">
        <v>20</v>
      </c>
      <c r="M5043" t="s">
        <v>33</v>
      </c>
      <c r="N5043" t="s">
        <v>143</v>
      </c>
      <c r="O5043" t="s">
        <v>35</v>
      </c>
      <c r="P5043" t="s">
        <v>37</v>
      </c>
      <c r="Q5043" t="s">
        <v>36</v>
      </c>
      <c r="R5043">
        <v>27</v>
      </c>
      <c r="S5043" t="s">
        <v>37</v>
      </c>
      <c r="T5043" t="s">
        <v>55</v>
      </c>
      <c r="U5043" t="s">
        <v>39</v>
      </c>
      <c r="W5043" t="s">
        <v>149</v>
      </c>
      <c r="X5043">
        <v>55022</v>
      </c>
      <c r="Y5043">
        <v>3245</v>
      </c>
      <c r="Z5043">
        <v>40.712800000000001</v>
      </c>
      <c r="AA5043">
        <v>-74.006</v>
      </c>
      <c r="AB5043" t="str">
        <f>IF(Restaurants[[#This Row],[Years_Operating]]&lt;5,"New",
IF(Restaurants[[#This Row],[Years_Operating]]&lt;15,"Established","Legacy"))</f>
        <v>Legacy</v>
      </c>
      <c r="AC5043" t="str">
        <f>IF(Restaurants[[#This Row],[Country]]="India","Yes","No")</f>
        <v>No</v>
      </c>
      <c r="AD5043" t="str">
        <f>IF(AND(Restaurants[[#This Row],[Has Online Delivery]]="Yes",Restaurants[[#This Row],[Has Table Booking]]="Yes"),"Online + Table",
IF(Restaurants[[#This Row],[Has Online Delivery]]="Yes","Online Only",
IF(Restaurants[[#This Row],[Has Table Booking]]="Yes","Table Only","None")))</f>
        <v>Table Only</v>
      </c>
      <c r="AE5043" t="str">
        <f>IF(Restaurants[[#This Row],[Rating]]&gt;=4.5,"Excellent",
IF(Restaurants[[#This Row],[Rating]]&gt;=4,"Very Good",
IF(Restaurants[[#This Row],[Rating]]&gt;=3.5,"Good","Average/Low")))</f>
        <v>Excellent</v>
      </c>
    </row>
    <row r="5044" spans="1:31" x14ac:dyDescent="0.3">
      <c r="A5044" t="s">
        <v>154</v>
      </c>
      <c r="B5044" t="s">
        <v>272</v>
      </c>
      <c r="C5044" t="s">
        <v>251</v>
      </c>
      <c r="D5044" t="s">
        <v>263</v>
      </c>
      <c r="E5044">
        <v>2</v>
      </c>
      <c r="F5044">
        <v>245</v>
      </c>
      <c r="G5044" t="s">
        <v>158</v>
      </c>
      <c r="H5044">
        <v>2010</v>
      </c>
      <c r="I5044">
        <v>48</v>
      </c>
      <c r="J5044">
        <v>4.7</v>
      </c>
      <c r="K5044" t="s">
        <v>264</v>
      </c>
      <c r="L5044">
        <v>15</v>
      </c>
      <c r="M5044" t="s">
        <v>160</v>
      </c>
      <c r="N5044" t="s">
        <v>143</v>
      </c>
      <c r="O5044" t="s">
        <v>35</v>
      </c>
      <c r="P5044" t="s">
        <v>36</v>
      </c>
      <c r="Q5044" t="s">
        <v>37</v>
      </c>
      <c r="R5044">
        <v>45</v>
      </c>
      <c r="S5044" t="s">
        <v>37</v>
      </c>
      <c r="T5044" t="s">
        <v>63</v>
      </c>
      <c r="U5044" t="s">
        <v>39</v>
      </c>
      <c r="V5044" t="s">
        <v>2142</v>
      </c>
      <c r="W5044" t="s">
        <v>80</v>
      </c>
      <c r="X5044">
        <v>126824</v>
      </c>
      <c r="Y5044">
        <v>3069</v>
      </c>
      <c r="Z5044">
        <v>13.082700000000001</v>
      </c>
      <c r="AA5044">
        <v>80.270700000000005</v>
      </c>
      <c r="AB5044" t="str">
        <f>IF(Restaurants[[#This Row],[Years_Operating]]&lt;5,"New",
IF(Restaurants[[#This Row],[Years_Operating]]&lt;15,"Established","Legacy"))</f>
        <v>Legacy</v>
      </c>
      <c r="AC5044" t="str">
        <f>IF(Restaurants[[#This Row],[Country]]="India","Yes","No")</f>
        <v>Yes</v>
      </c>
      <c r="AD5044" t="str">
        <f>IF(AND(Restaurants[[#This Row],[Has Online Delivery]]="Yes",Restaurants[[#This Row],[Has Table Booking]]="Yes"),"Online + Table",
IF(Restaurants[[#This Row],[Has Online Delivery]]="Yes","Online Only",
IF(Restaurants[[#This Row],[Has Table Booking]]="Yes","Table Only","None")))</f>
        <v>Online Only</v>
      </c>
      <c r="AE5044" t="str">
        <f>IF(Restaurants[[#This Row],[Rating]]&gt;=4.5,"Excellent",
IF(Restaurants[[#This Row],[Rating]]&gt;=4,"Very Good",
IF(Restaurants[[#This Row],[Rating]]&gt;=3.5,"Good","Average/Low")))</f>
        <v>Excellent</v>
      </c>
    </row>
    <row r="5045" spans="1:31" x14ac:dyDescent="0.3">
      <c r="A5045" t="s">
        <v>81</v>
      </c>
      <c r="B5045" t="s">
        <v>862</v>
      </c>
      <c r="C5045" t="s">
        <v>251</v>
      </c>
      <c r="D5045" t="s">
        <v>252</v>
      </c>
      <c r="E5045">
        <v>3</v>
      </c>
      <c r="F5045">
        <v>310</v>
      </c>
      <c r="G5045" t="s">
        <v>84</v>
      </c>
      <c r="H5045">
        <v>2005</v>
      </c>
      <c r="I5045">
        <v>35</v>
      </c>
      <c r="J5045">
        <v>4.8</v>
      </c>
      <c r="K5045" t="s">
        <v>253</v>
      </c>
      <c r="L5045">
        <v>20</v>
      </c>
      <c r="M5045" t="s">
        <v>33</v>
      </c>
      <c r="N5045" t="s">
        <v>34</v>
      </c>
      <c r="O5045" t="s">
        <v>35</v>
      </c>
      <c r="P5045" t="s">
        <v>36</v>
      </c>
      <c r="Q5045" t="s">
        <v>37</v>
      </c>
      <c r="R5045">
        <v>53</v>
      </c>
      <c r="S5045" t="s">
        <v>37</v>
      </c>
      <c r="T5045" t="s">
        <v>86</v>
      </c>
      <c r="U5045" t="s">
        <v>69</v>
      </c>
      <c r="V5045" t="s">
        <v>2143</v>
      </c>
      <c r="W5045" t="s">
        <v>47</v>
      </c>
      <c r="X5045">
        <v>63372</v>
      </c>
      <c r="Y5045">
        <v>6607</v>
      </c>
      <c r="Z5045">
        <v>21.170200000000001</v>
      </c>
      <c r="AA5045">
        <v>72.831100000000006</v>
      </c>
      <c r="AB5045" t="str">
        <f>IF(Restaurants[[#This Row],[Years_Operating]]&lt;5,"New",
IF(Restaurants[[#This Row],[Years_Operating]]&lt;15,"Established","Legacy"))</f>
        <v>Legacy</v>
      </c>
      <c r="AC5045" t="str">
        <f>IF(Restaurants[[#This Row],[Country]]="India","Yes","No")</f>
        <v>Yes</v>
      </c>
      <c r="AD5045" t="str">
        <f>IF(AND(Restaurants[[#This Row],[Has Online Delivery]]="Yes",Restaurants[[#This Row],[Has Table Booking]]="Yes"),"Online + Table",
IF(Restaurants[[#This Row],[Has Online Delivery]]="Yes","Online Only",
IF(Restaurants[[#This Row],[Has Table Booking]]="Yes","Table Only","None")))</f>
        <v>Online Only</v>
      </c>
      <c r="AE5045" t="str">
        <f>IF(Restaurants[[#This Row],[Rating]]&gt;=4.5,"Excellent",
IF(Restaurants[[#This Row],[Rating]]&gt;=4,"Very Good",
IF(Restaurants[[#This Row],[Rating]]&gt;=3.5,"Good","Average/Low")))</f>
        <v>Excellent</v>
      </c>
    </row>
    <row r="5046" spans="1:31" x14ac:dyDescent="0.3">
      <c r="A5046" t="s">
        <v>41</v>
      </c>
      <c r="B5046" t="s">
        <v>1038</v>
      </c>
      <c r="C5046" t="s">
        <v>877</v>
      </c>
      <c r="D5046" t="s">
        <v>878</v>
      </c>
      <c r="E5046">
        <v>3</v>
      </c>
      <c r="F5046">
        <v>320</v>
      </c>
      <c r="G5046" t="s">
        <v>44</v>
      </c>
      <c r="H5046">
        <v>2008</v>
      </c>
      <c r="I5046">
        <v>32</v>
      </c>
      <c r="J5046">
        <v>4.9000000000000004</v>
      </c>
      <c r="K5046" t="s">
        <v>879</v>
      </c>
      <c r="L5046">
        <v>17</v>
      </c>
      <c r="M5046" t="s">
        <v>33</v>
      </c>
      <c r="N5046" t="s">
        <v>34</v>
      </c>
      <c r="O5046" t="s">
        <v>45</v>
      </c>
      <c r="P5046" t="s">
        <v>37</v>
      </c>
      <c r="Q5046" t="s">
        <v>36</v>
      </c>
      <c r="R5046">
        <v>63</v>
      </c>
      <c r="S5046" t="s">
        <v>37</v>
      </c>
      <c r="T5046" t="s">
        <v>86</v>
      </c>
      <c r="U5046" t="s">
        <v>32</v>
      </c>
      <c r="W5046" t="s">
        <v>56</v>
      </c>
      <c r="X5046">
        <v>218475</v>
      </c>
      <c r="Y5046">
        <v>4569</v>
      </c>
      <c r="Z5046">
        <v>-37.813600000000001</v>
      </c>
      <c r="AA5046">
        <v>144.9631</v>
      </c>
      <c r="AB5046" t="str">
        <f>IF(Restaurants[[#This Row],[Years_Operating]]&lt;5,"New",
IF(Restaurants[[#This Row],[Years_Operating]]&lt;15,"Established","Legacy"))</f>
        <v>Legacy</v>
      </c>
      <c r="AC5046" t="str">
        <f>IF(Restaurants[[#This Row],[Country]]="India","Yes","No")</f>
        <v>No</v>
      </c>
      <c r="AD5046" t="str">
        <f>IF(AND(Restaurants[[#This Row],[Has Online Delivery]]="Yes",Restaurants[[#This Row],[Has Table Booking]]="Yes"),"Online + Table",
IF(Restaurants[[#This Row],[Has Online Delivery]]="Yes","Online Only",
IF(Restaurants[[#This Row],[Has Table Booking]]="Yes","Table Only","None")))</f>
        <v>Table Only</v>
      </c>
      <c r="AE5046" t="str">
        <f>IF(Restaurants[[#This Row],[Rating]]&gt;=4.5,"Excellent",
IF(Restaurants[[#This Row],[Rating]]&gt;=4,"Very Good",
IF(Restaurants[[#This Row],[Rating]]&gt;=3.5,"Good","Average/Low")))</f>
        <v>Excellent</v>
      </c>
    </row>
    <row r="5047" spans="1:31" x14ac:dyDescent="0.3">
      <c r="A5047" t="s">
        <v>150</v>
      </c>
      <c r="B5047" t="s">
        <v>873</v>
      </c>
      <c r="C5047" t="s">
        <v>29</v>
      </c>
      <c r="D5047" t="s">
        <v>874</v>
      </c>
      <c r="E5047">
        <v>2</v>
      </c>
      <c r="F5047">
        <v>325</v>
      </c>
      <c r="G5047" t="s">
        <v>153</v>
      </c>
      <c r="H5047">
        <v>2016</v>
      </c>
      <c r="I5047">
        <v>48</v>
      </c>
      <c r="J5047">
        <v>4.7</v>
      </c>
      <c r="K5047" t="s">
        <v>875</v>
      </c>
      <c r="L5047">
        <v>9</v>
      </c>
      <c r="M5047" t="s">
        <v>33</v>
      </c>
      <c r="N5047" t="s">
        <v>143</v>
      </c>
      <c r="O5047" t="s">
        <v>54</v>
      </c>
      <c r="P5047" t="s">
        <v>37</v>
      </c>
      <c r="Q5047" t="s">
        <v>36</v>
      </c>
      <c r="R5047">
        <v>60</v>
      </c>
      <c r="S5047" t="s">
        <v>37</v>
      </c>
      <c r="T5047" t="s">
        <v>86</v>
      </c>
      <c r="U5047" t="s">
        <v>69</v>
      </c>
      <c r="W5047" t="s">
        <v>103</v>
      </c>
      <c r="X5047">
        <v>386187</v>
      </c>
      <c r="Y5047">
        <v>3017</v>
      </c>
      <c r="Z5047">
        <v>45.464199999999998</v>
      </c>
      <c r="AA5047">
        <v>9.19</v>
      </c>
      <c r="AB5047" t="str">
        <f>IF(Restaurants[[#This Row],[Years_Operating]]&lt;5,"New",
IF(Restaurants[[#This Row],[Years_Operating]]&lt;15,"Established","Legacy"))</f>
        <v>Established</v>
      </c>
      <c r="AC5047" t="str">
        <f>IF(Restaurants[[#This Row],[Country]]="India","Yes","No")</f>
        <v>No</v>
      </c>
      <c r="AD5047" t="str">
        <f>IF(AND(Restaurants[[#This Row],[Has Online Delivery]]="Yes",Restaurants[[#This Row],[Has Table Booking]]="Yes"),"Online + Table",
IF(Restaurants[[#This Row],[Has Online Delivery]]="Yes","Online Only",
IF(Restaurants[[#This Row],[Has Table Booking]]="Yes","Table Only","None")))</f>
        <v>Table Only</v>
      </c>
      <c r="AE5047" t="str">
        <f>IF(Restaurants[[#This Row],[Rating]]&gt;=4.5,"Excellent",
IF(Restaurants[[#This Row],[Rating]]&gt;=4,"Very Good",
IF(Restaurants[[#This Row],[Rating]]&gt;=3.5,"Good","Average/Low")))</f>
        <v>Excellent</v>
      </c>
    </row>
    <row r="5048" spans="1:31" x14ac:dyDescent="0.3">
      <c r="A5048" t="s">
        <v>87</v>
      </c>
      <c r="B5048" t="s">
        <v>913</v>
      </c>
      <c r="C5048" t="s">
        <v>146</v>
      </c>
      <c r="D5048" t="s">
        <v>883</v>
      </c>
      <c r="E5048">
        <v>3</v>
      </c>
      <c r="F5048">
        <v>295</v>
      </c>
      <c r="G5048" t="s">
        <v>91</v>
      </c>
      <c r="H5048">
        <v>1897</v>
      </c>
      <c r="I5048">
        <v>50</v>
      </c>
      <c r="J5048">
        <v>4.8</v>
      </c>
      <c r="K5048" t="s">
        <v>914</v>
      </c>
      <c r="L5048">
        <v>128</v>
      </c>
      <c r="M5048" t="s">
        <v>33</v>
      </c>
      <c r="N5048" t="s">
        <v>34</v>
      </c>
      <c r="O5048" t="s">
        <v>35</v>
      </c>
      <c r="P5048" t="s">
        <v>37</v>
      </c>
      <c r="Q5048" t="s">
        <v>37</v>
      </c>
      <c r="R5048">
        <v>66</v>
      </c>
      <c r="S5048" t="s">
        <v>37</v>
      </c>
      <c r="T5048" t="s">
        <v>63</v>
      </c>
      <c r="U5048" t="s">
        <v>39</v>
      </c>
      <c r="W5048" t="s">
        <v>80</v>
      </c>
      <c r="X5048">
        <v>225307</v>
      </c>
      <c r="Y5048">
        <v>6666</v>
      </c>
      <c r="Z5048">
        <v>34.6937</v>
      </c>
      <c r="AA5048">
        <v>135.50229999999999</v>
      </c>
      <c r="AB5048" t="str">
        <f>IF(Restaurants[[#This Row],[Years_Operating]]&lt;5,"New",
IF(Restaurants[[#This Row],[Years_Operating]]&lt;15,"Established","Legacy"))</f>
        <v>Legacy</v>
      </c>
      <c r="AC5048" t="str">
        <f>IF(Restaurants[[#This Row],[Country]]="India","Yes","No")</f>
        <v>No</v>
      </c>
      <c r="AD5048" t="str">
        <f>IF(AND(Restaurants[[#This Row],[Has Online Delivery]]="Yes",Restaurants[[#This Row],[Has Table Booking]]="Yes"),"Online + Table",
IF(Restaurants[[#This Row],[Has Online Delivery]]="Yes","Online Only",
IF(Restaurants[[#This Row],[Has Table Booking]]="Yes","Table Only","None")))</f>
        <v>None</v>
      </c>
      <c r="AE5048" t="str">
        <f>IF(Restaurants[[#This Row],[Rating]]&gt;=4.5,"Excellent",
IF(Restaurants[[#This Row],[Rating]]&gt;=4,"Very Good",
IF(Restaurants[[#This Row],[Rating]]&gt;=3.5,"Good","Average/Low")))</f>
        <v>Excellent</v>
      </c>
    </row>
    <row r="5049" spans="1:31" x14ac:dyDescent="0.3">
      <c r="A5049" t="s">
        <v>41</v>
      </c>
      <c r="B5049" t="s">
        <v>275</v>
      </c>
      <c r="C5049" t="s">
        <v>251</v>
      </c>
      <c r="D5049" t="s">
        <v>278</v>
      </c>
      <c r="E5049">
        <v>3</v>
      </c>
      <c r="F5049">
        <v>320</v>
      </c>
      <c r="G5049" t="s">
        <v>44</v>
      </c>
      <c r="H5049">
        <v>2008</v>
      </c>
      <c r="I5049">
        <v>32</v>
      </c>
      <c r="J5049">
        <v>4.9000000000000004</v>
      </c>
      <c r="K5049" t="s">
        <v>291</v>
      </c>
      <c r="L5049">
        <v>17</v>
      </c>
      <c r="M5049" t="s">
        <v>33</v>
      </c>
      <c r="N5049" t="s">
        <v>34</v>
      </c>
      <c r="O5049" t="s">
        <v>45</v>
      </c>
      <c r="P5049" t="s">
        <v>37</v>
      </c>
      <c r="Q5049" t="s">
        <v>36</v>
      </c>
      <c r="R5049">
        <v>73</v>
      </c>
      <c r="S5049" t="s">
        <v>37</v>
      </c>
      <c r="T5049" t="s">
        <v>86</v>
      </c>
      <c r="U5049" t="s">
        <v>32</v>
      </c>
      <c r="V5049" t="s">
        <v>2144</v>
      </c>
      <c r="W5049" t="s">
        <v>64</v>
      </c>
      <c r="X5049">
        <v>302721</v>
      </c>
      <c r="Y5049">
        <v>7090</v>
      </c>
      <c r="Z5049">
        <v>18.520399999999999</v>
      </c>
      <c r="AA5049">
        <v>73.856700000000004</v>
      </c>
      <c r="AB5049" t="str">
        <f>IF(Restaurants[[#This Row],[Years_Operating]]&lt;5,"New",
IF(Restaurants[[#This Row],[Years_Operating]]&lt;15,"Established","Legacy"))</f>
        <v>Legacy</v>
      </c>
      <c r="AC5049" t="str">
        <f>IF(Restaurants[[#This Row],[Country]]="India","Yes","No")</f>
        <v>Yes</v>
      </c>
      <c r="AD5049" t="str">
        <f>IF(AND(Restaurants[[#This Row],[Has Online Delivery]]="Yes",Restaurants[[#This Row],[Has Table Booking]]="Yes"),"Online + Table",
IF(Restaurants[[#This Row],[Has Online Delivery]]="Yes","Online Only",
IF(Restaurants[[#This Row],[Has Table Booking]]="Yes","Table Only","None")))</f>
        <v>Table Only</v>
      </c>
      <c r="AE5049" t="str">
        <f>IF(Restaurants[[#This Row],[Rating]]&gt;=4.5,"Excellent",
IF(Restaurants[[#This Row],[Rating]]&gt;=4,"Very Good",
IF(Restaurants[[#This Row],[Rating]]&gt;=3.5,"Good","Average/Low")))</f>
        <v>Excellent</v>
      </c>
    </row>
    <row r="5050" spans="1:31" x14ac:dyDescent="0.3">
      <c r="A5050" t="s">
        <v>205</v>
      </c>
      <c r="B5050" t="s">
        <v>255</v>
      </c>
      <c r="C5050" t="s">
        <v>251</v>
      </c>
      <c r="D5050" t="s">
        <v>258</v>
      </c>
      <c r="E5050">
        <v>0</v>
      </c>
      <c r="F5050">
        <v>180</v>
      </c>
      <c r="G5050" t="s">
        <v>209</v>
      </c>
      <c r="H5050">
        <v>2008</v>
      </c>
      <c r="I5050">
        <v>50</v>
      </c>
      <c r="J5050">
        <v>4.8</v>
      </c>
      <c r="K5050" t="s">
        <v>270</v>
      </c>
      <c r="L5050">
        <v>17</v>
      </c>
      <c r="M5050" t="s">
        <v>160</v>
      </c>
      <c r="N5050" t="s">
        <v>210</v>
      </c>
      <c r="O5050" t="s">
        <v>211</v>
      </c>
      <c r="P5050" t="s">
        <v>37</v>
      </c>
      <c r="Q5050" t="s">
        <v>37</v>
      </c>
      <c r="R5050">
        <v>63</v>
      </c>
      <c r="S5050" t="s">
        <v>36</v>
      </c>
      <c r="T5050" t="s">
        <v>38</v>
      </c>
      <c r="U5050" t="s">
        <v>46</v>
      </c>
      <c r="V5050" t="s">
        <v>2145</v>
      </c>
      <c r="W5050" t="s">
        <v>108</v>
      </c>
      <c r="X5050">
        <v>216635</v>
      </c>
      <c r="Y5050">
        <v>6337</v>
      </c>
      <c r="Z5050">
        <v>19.076000000000001</v>
      </c>
      <c r="AA5050">
        <v>72.877700000000004</v>
      </c>
      <c r="AB5050" t="str">
        <f>IF(Restaurants[[#This Row],[Years_Operating]]&lt;5,"New",
IF(Restaurants[[#This Row],[Years_Operating]]&lt;15,"Established","Legacy"))</f>
        <v>Legacy</v>
      </c>
      <c r="AC5050" t="str">
        <f>IF(Restaurants[[#This Row],[Country]]="India","Yes","No")</f>
        <v>Yes</v>
      </c>
      <c r="AD5050" t="str">
        <f>IF(AND(Restaurants[[#This Row],[Has Online Delivery]]="Yes",Restaurants[[#This Row],[Has Table Booking]]="Yes"),"Online + Table",
IF(Restaurants[[#This Row],[Has Online Delivery]]="Yes","Online Only",
IF(Restaurants[[#This Row],[Has Table Booking]]="Yes","Table Only","None")))</f>
        <v>None</v>
      </c>
      <c r="AE5050" t="str">
        <f>IF(Restaurants[[#This Row],[Rating]]&gt;=4.5,"Excellent",
IF(Restaurants[[#This Row],[Rating]]&gt;=4,"Very Good",
IF(Restaurants[[#This Row],[Rating]]&gt;=3.5,"Good","Average/Low")))</f>
        <v>Excellent</v>
      </c>
    </row>
    <row r="5051" spans="1:31" x14ac:dyDescent="0.3">
      <c r="A5051" t="s">
        <v>182</v>
      </c>
      <c r="B5051" t="s">
        <v>272</v>
      </c>
      <c r="C5051" t="s">
        <v>251</v>
      </c>
      <c r="D5051" t="s">
        <v>267</v>
      </c>
      <c r="E5051">
        <v>2</v>
      </c>
      <c r="F5051">
        <v>275</v>
      </c>
      <c r="G5051" t="s">
        <v>185</v>
      </c>
      <c r="H5051">
        <v>1998</v>
      </c>
      <c r="I5051">
        <v>20</v>
      </c>
      <c r="J5051">
        <v>4.5999999999999996</v>
      </c>
      <c r="K5051" t="s">
        <v>312</v>
      </c>
      <c r="L5051">
        <v>27</v>
      </c>
      <c r="M5051" t="s">
        <v>33</v>
      </c>
      <c r="N5051" t="s">
        <v>143</v>
      </c>
      <c r="O5051" t="s">
        <v>35</v>
      </c>
      <c r="P5051" t="s">
        <v>37</v>
      </c>
      <c r="Q5051" t="s">
        <v>37</v>
      </c>
      <c r="R5051">
        <v>37</v>
      </c>
      <c r="S5051" t="s">
        <v>36</v>
      </c>
      <c r="T5051" t="s">
        <v>38</v>
      </c>
      <c r="U5051" t="s">
        <v>46</v>
      </c>
      <c r="V5051" t="s">
        <v>2146</v>
      </c>
      <c r="W5051" t="s">
        <v>70</v>
      </c>
      <c r="X5051">
        <v>348463</v>
      </c>
      <c r="Y5051">
        <v>3983</v>
      </c>
      <c r="Z5051">
        <v>13.082700000000001</v>
      </c>
      <c r="AA5051">
        <v>80.270700000000005</v>
      </c>
      <c r="AB5051" t="str">
        <f>IF(Restaurants[[#This Row],[Years_Operating]]&lt;5,"New",
IF(Restaurants[[#This Row],[Years_Operating]]&lt;15,"Established","Legacy"))</f>
        <v>Legacy</v>
      </c>
      <c r="AC5051" t="str">
        <f>IF(Restaurants[[#This Row],[Country]]="India","Yes","No")</f>
        <v>Yes</v>
      </c>
      <c r="AD5051" t="str">
        <f>IF(AND(Restaurants[[#This Row],[Has Online Delivery]]="Yes",Restaurants[[#This Row],[Has Table Booking]]="Yes"),"Online + Table",
IF(Restaurants[[#This Row],[Has Online Delivery]]="Yes","Online Only",
IF(Restaurants[[#This Row],[Has Table Booking]]="Yes","Table Only","None")))</f>
        <v>None</v>
      </c>
      <c r="AE5051" t="str">
        <f>IF(Restaurants[[#This Row],[Rating]]&gt;=4.5,"Excellent",
IF(Restaurants[[#This Row],[Rating]]&gt;=4,"Very Good",
IF(Restaurants[[#This Row],[Rating]]&gt;=3.5,"Good","Average/Low")))</f>
        <v>Excellent</v>
      </c>
    </row>
    <row r="5052" spans="1:31" x14ac:dyDescent="0.3">
      <c r="A5052" t="s">
        <v>154</v>
      </c>
      <c r="B5052" t="s">
        <v>873</v>
      </c>
      <c r="C5052" t="s">
        <v>29</v>
      </c>
      <c r="D5052" t="s">
        <v>886</v>
      </c>
      <c r="E5052">
        <v>2</v>
      </c>
      <c r="F5052">
        <v>245</v>
      </c>
      <c r="G5052" t="s">
        <v>158</v>
      </c>
      <c r="H5052">
        <v>2010</v>
      </c>
      <c r="I5052">
        <v>48</v>
      </c>
      <c r="J5052">
        <v>4.7</v>
      </c>
      <c r="K5052" t="s">
        <v>887</v>
      </c>
      <c r="L5052">
        <v>15</v>
      </c>
      <c r="M5052" t="s">
        <v>160</v>
      </c>
      <c r="N5052" t="s">
        <v>143</v>
      </c>
      <c r="O5052" t="s">
        <v>35</v>
      </c>
      <c r="P5052" t="s">
        <v>36</v>
      </c>
      <c r="Q5052" t="s">
        <v>36</v>
      </c>
      <c r="R5052">
        <v>59</v>
      </c>
      <c r="S5052" t="s">
        <v>37</v>
      </c>
      <c r="T5052" t="s">
        <v>86</v>
      </c>
      <c r="U5052" t="s">
        <v>39</v>
      </c>
      <c r="W5052" t="s">
        <v>56</v>
      </c>
      <c r="X5052">
        <v>362740</v>
      </c>
      <c r="Y5052">
        <v>3285</v>
      </c>
      <c r="Z5052">
        <v>45.464199999999998</v>
      </c>
      <c r="AA5052">
        <v>9.19</v>
      </c>
      <c r="AB5052" t="str">
        <f>IF(Restaurants[[#This Row],[Years_Operating]]&lt;5,"New",
IF(Restaurants[[#This Row],[Years_Operating]]&lt;15,"Established","Legacy"))</f>
        <v>Legacy</v>
      </c>
      <c r="AC5052" t="str">
        <f>IF(Restaurants[[#This Row],[Country]]="India","Yes","No")</f>
        <v>No</v>
      </c>
      <c r="AD5052" t="str">
        <f>IF(AND(Restaurants[[#This Row],[Has Online Delivery]]="Yes",Restaurants[[#This Row],[Has Table Booking]]="Yes"),"Online + Table",
IF(Restaurants[[#This Row],[Has Online Delivery]]="Yes","Online Only",
IF(Restaurants[[#This Row],[Has Table Booking]]="Yes","Table Only","None")))</f>
        <v>Online + Table</v>
      </c>
      <c r="AE5052" t="str">
        <f>IF(Restaurants[[#This Row],[Rating]]&gt;=4.5,"Excellent",
IF(Restaurants[[#This Row],[Rating]]&gt;=4,"Very Good",
IF(Restaurants[[#This Row],[Rating]]&gt;=3.5,"Good","Average/Low")))</f>
        <v>Excellent</v>
      </c>
    </row>
    <row r="5053" spans="1:31" x14ac:dyDescent="0.3">
      <c r="A5053" t="s">
        <v>229</v>
      </c>
      <c r="B5053" t="s">
        <v>275</v>
      </c>
      <c r="C5053" t="s">
        <v>251</v>
      </c>
      <c r="D5053" t="s">
        <v>863</v>
      </c>
      <c r="E5053">
        <v>0</v>
      </c>
      <c r="F5053">
        <v>145</v>
      </c>
      <c r="G5053" t="s">
        <v>233</v>
      </c>
      <c r="H5053">
        <v>2006</v>
      </c>
      <c r="I5053">
        <v>40</v>
      </c>
      <c r="J5053">
        <v>4.5999999999999996</v>
      </c>
      <c r="K5053" t="s">
        <v>864</v>
      </c>
      <c r="L5053">
        <v>19</v>
      </c>
      <c r="M5053" t="s">
        <v>204</v>
      </c>
      <c r="N5053" t="s">
        <v>210</v>
      </c>
      <c r="O5053" t="s">
        <v>211</v>
      </c>
      <c r="P5053" t="s">
        <v>36</v>
      </c>
      <c r="Q5053" t="s">
        <v>36</v>
      </c>
      <c r="R5053">
        <v>42</v>
      </c>
      <c r="S5053" t="s">
        <v>37</v>
      </c>
      <c r="T5053" t="s">
        <v>38</v>
      </c>
      <c r="U5053" t="s">
        <v>39</v>
      </c>
      <c r="V5053" t="s">
        <v>2147</v>
      </c>
      <c r="W5053" t="s">
        <v>70</v>
      </c>
      <c r="X5053">
        <v>231276</v>
      </c>
      <c r="Y5053">
        <v>7635</v>
      </c>
      <c r="Z5053">
        <v>18.520399999999999</v>
      </c>
      <c r="AA5053">
        <v>73.856700000000004</v>
      </c>
      <c r="AB5053" t="str">
        <f>IF(Restaurants[[#This Row],[Years_Operating]]&lt;5,"New",
IF(Restaurants[[#This Row],[Years_Operating]]&lt;15,"Established","Legacy"))</f>
        <v>Legacy</v>
      </c>
      <c r="AC5053" t="str">
        <f>IF(Restaurants[[#This Row],[Country]]="India","Yes","No")</f>
        <v>Yes</v>
      </c>
      <c r="AD5053" t="str">
        <f>IF(AND(Restaurants[[#This Row],[Has Online Delivery]]="Yes",Restaurants[[#This Row],[Has Table Booking]]="Yes"),"Online + Table",
IF(Restaurants[[#This Row],[Has Online Delivery]]="Yes","Online Only",
IF(Restaurants[[#This Row],[Has Table Booking]]="Yes","Table Only","None")))</f>
        <v>Online + Table</v>
      </c>
      <c r="AE5053" t="str">
        <f>IF(Restaurants[[#This Row],[Rating]]&gt;=4.5,"Excellent",
IF(Restaurants[[#This Row],[Rating]]&gt;=4,"Very Good",
IF(Restaurants[[#This Row],[Rating]]&gt;=3.5,"Good","Average/Low")))</f>
        <v>Excellent</v>
      </c>
    </row>
    <row r="5054" spans="1:31" x14ac:dyDescent="0.3">
      <c r="A5054" t="s">
        <v>238</v>
      </c>
      <c r="B5054" t="s">
        <v>900</v>
      </c>
      <c r="C5054" t="s">
        <v>50</v>
      </c>
      <c r="D5054" t="s">
        <v>878</v>
      </c>
      <c r="E5054">
        <v>0</v>
      </c>
      <c r="F5054">
        <v>220</v>
      </c>
      <c r="G5054" t="s">
        <v>242</v>
      </c>
      <c r="H5054">
        <v>2011</v>
      </c>
      <c r="I5054">
        <v>50</v>
      </c>
      <c r="J5054">
        <v>4.5</v>
      </c>
      <c r="K5054" t="s">
        <v>879</v>
      </c>
      <c r="L5054">
        <v>14</v>
      </c>
      <c r="M5054" t="s">
        <v>160</v>
      </c>
      <c r="N5054" t="s">
        <v>210</v>
      </c>
      <c r="O5054" t="s">
        <v>35</v>
      </c>
      <c r="P5054" t="s">
        <v>36</v>
      </c>
      <c r="Q5054" t="s">
        <v>37</v>
      </c>
      <c r="R5054">
        <v>42</v>
      </c>
      <c r="S5054" t="s">
        <v>37</v>
      </c>
      <c r="T5054" t="s">
        <v>86</v>
      </c>
      <c r="U5054" t="s">
        <v>46</v>
      </c>
      <c r="W5054" t="s">
        <v>149</v>
      </c>
      <c r="X5054">
        <v>92399</v>
      </c>
      <c r="Y5054">
        <v>4369</v>
      </c>
      <c r="Z5054">
        <v>34.052199999999999</v>
      </c>
      <c r="AA5054">
        <v>-118.2437</v>
      </c>
      <c r="AB5054" t="str">
        <f>IF(Restaurants[[#This Row],[Years_Operating]]&lt;5,"New",
IF(Restaurants[[#This Row],[Years_Operating]]&lt;15,"Established","Legacy"))</f>
        <v>Established</v>
      </c>
      <c r="AC5054" t="str">
        <f>IF(Restaurants[[#This Row],[Country]]="India","Yes","No")</f>
        <v>No</v>
      </c>
      <c r="AD5054" t="str">
        <f>IF(AND(Restaurants[[#This Row],[Has Online Delivery]]="Yes",Restaurants[[#This Row],[Has Table Booking]]="Yes"),"Online + Table",
IF(Restaurants[[#This Row],[Has Online Delivery]]="Yes","Online Only",
IF(Restaurants[[#This Row],[Has Table Booking]]="Yes","Table Only","None")))</f>
        <v>Online Only</v>
      </c>
      <c r="AE5054" t="str">
        <f>IF(Restaurants[[#This Row],[Rating]]&gt;=4.5,"Excellent",
IF(Restaurants[[#This Row],[Rating]]&gt;=4,"Very Good",
IF(Restaurants[[#This Row],[Rating]]&gt;=3.5,"Good","Average/Low")))</f>
        <v>Excellent</v>
      </c>
    </row>
    <row r="5055" spans="1:31" x14ac:dyDescent="0.3">
      <c r="A5055" t="s">
        <v>161</v>
      </c>
      <c r="B5055" t="s">
        <v>290</v>
      </c>
      <c r="C5055" t="s">
        <v>251</v>
      </c>
      <c r="D5055" t="s">
        <v>252</v>
      </c>
      <c r="E5055">
        <v>2</v>
      </c>
      <c r="F5055">
        <v>275</v>
      </c>
      <c r="G5055" t="s">
        <v>163</v>
      </c>
      <c r="H5055">
        <v>2003</v>
      </c>
      <c r="I5055">
        <v>36</v>
      </c>
      <c r="J5055">
        <v>4.7</v>
      </c>
      <c r="K5055" t="s">
        <v>253</v>
      </c>
      <c r="L5055">
        <v>22</v>
      </c>
      <c r="M5055" t="s">
        <v>33</v>
      </c>
      <c r="N5055" t="s">
        <v>143</v>
      </c>
      <c r="O5055" t="s">
        <v>45</v>
      </c>
      <c r="P5055" t="s">
        <v>36</v>
      </c>
      <c r="Q5055" t="s">
        <v>37</v>
      </c>
      <c r="R5055">
        <v>65</v>
      </c>
      <c r="S5055" t="s">
        <v>37</v>
      </c>
      <c r="T5055" t="s">
        <v>38</v>
      </c>
      <c r="U5055" t="s">
        <v>46</v>
      </c>
      <c r="V5055" t="s">
        <v>2148</v>
      </c>
      <c r="W5055" t="s">
        <v>80</v>
      </c>
      <c r="X5055">
        <v>201146</v>
      </c>
      <c r="Y5055">
        <v>7295</v>
      </c>
      <c r="Z5055">
        <v>17.385000000000002</v>
      </c>
      <c r="AA5055">
        <v>78.486699999999999</v>
      </c>
      <c r="AB5055" t="str">
        <f>IF(Restaurants[[#This Row],[Years_Operating]]&lt;5,"New",
IF(Restaurants[[#This Row],[Years_Operating]]&lt;15,"Established","Legacy"))</f>
        <v>Legacy</v>
      </c>
      <c r="AC5055" t="str">
        <f>IF(Restaurants[[#This Row],[Country]]="India","Yes","No")</f>
        <v>Yes</v>
      </c>
      <c r="AD5055" t="str">
        <f>IF(AND(Restaurants[[#This Row],[Has Online Delivery]]="Yes",Restaurants[[#This Row],[Has Table Booking]]="Yes"),"Online + Table",
IF(Restaurants[[#This Row],[Has Online Delivery]]="Yes","Online Only",
IF(Restaurants[[#This Row],[Has Table Booking]]="Yes","Table Only","None")))</f>
        <v>Online Only</v>
      </c>
      <c r="AE5055" t="str">
        <f>IF(Restaurants[[#This Row],[Rating]]&gt;=4.5,"Excellent",
IF(Restaurants[[#This Row],[Rating]]&gt;=4,"Very Good",
IF(Restaurants[[#This Row],[Rating]]&gt;=3.5,"Good","Average/Low")))</f>
        <v>Excellent</v>
      </c>
    </row>
    <row r="5056" spans="1:31" x14ac:dyDescent="0.3">
      <c r="A5056" t="s">
        <v>238</v>
      </c>
      <c r="B5056" t="s">
        <v>921</v>
      </c>
      <c r="C5056" t="s">
        <v>251</v>
      </c>
      <c r="D5056" t="s">
        <v>267</v>
      </c>
      <c r="E5056">
        <v>0</v>
      </c>
      <c r="F5056">
        <v>220</v>
      </c>
      <c r="G5056" t="s">
        <v>242</v>
      </c>
      <c r="H5056">
        <v>2011</v>
      </c>
      <c r="I5056">
        <v>50</v>
      </c>
      <c r="J5056">
        <v>4.5</v>
      </c>
      <c r="K5056" t="s">
        <v>312</v>
      </c>
      <c r="L5056">
        <v>14</v>
      </c>
      <c r="M5056" t="s">
        <v>160</v>
      </c>
      <c r="N5056" t="s">
        <v>210</v>
      </c>
      <c r="O5056" t="s">
        <v>35</v>
      </c>
      <c r="P5056" t="s">
        <v>37</v>
      </c>
      <c r="Q5056" t="s">
        <v>37</v>
      </c>
      <c r="R5056">
        <v>53</v>
      </c>
      <c r="S5056" t="s">
        <v>36</v>
      </c>
      <c r="T5056" t="s">
        <v>63</v>
      </c>
      <c r="U5056" t="s">
        <v>39</v>
      </c>
      <c r="V5056" t="s">
        <v>2149</v>
      </c>
      <c r="W5056" t="s">
        <v>56</v>
      </c>
      <c r="X5056">
        <v>235253</v>
      </c>
      <c r="Y5056">
        <v>398</v>
      </c>
      <c r="Z5056">
        <v>26.912400000000002</v>
      </c>
      <c r="AA5056">
        <v>75.787300000000002</v>
      </c>
      <c r="AB5056" t="str">
        <f>IF(Restaurants[[#This Row],[Years_Operating]]&lt;5,"New",
IF(Restaurants[[#This Row],[Years_Operating]]&lt;15,"Established","Legacy"))</f>
        <v>Established</v>
      </c>
      <c r="AC5056" t="str">
        <f>IF(Restaurants[[#This Row],[Country]]="India","Yes","No")</f>
        <v>Yes</v>
      </c>
      <c r="AD5056" t="str">
        <f>IF(AND(Restaurants[[#This Row],[Has Online Delivery]]="Yes",Restaurants[[#This Row],[Has Table Booking]]="Yes"),"Online + Table",
IF(Restaurants[[#This Row],[Has Online Delivery]]="Yes","Online Only",
IF(Restaurants[[#This Row],[Has Table Booking]]="Yes","Table Only","None")))</f>
        <v>None</v>
      </c>
      <c r="AE5056" t="str">
        <f>IF(Restaurants[[#This Row],[Rating]]&gt;=4.5,"Excellent",
IF(Restaurants[[#This Row],[Rating]]&gt;=4,"Very Good",
IF(Restaurants[[#This Row],[Rating]]&gt;=3.5,"Good","Average/Low")))</f>
        <v>Excellent</v>
      </c>
    </row>
    <row r="5057" spans="1:31" x14ac:dyDescent="0.3">
      <c r="A5057" t="s">
        <v>81</v>
      </c>
      <c r="B5057" t="s">
        <v>1005</v>
      </c>
      <c r="C5057" t="s">
        <v>942</v>
      </c>
      <c r="D5057" t="s">
        <v>901</v>
      </c>
      <c r="E5057">
        <v>3</v>
      </c>
      <c r="F5057">
        <v>310</v>
      </c>
      <c r="G5057" t="s">
        <v>84</v>
      </c>
      <c r="H5057">
        <v>2005</v>
      </c>
      <c r="I5057">
        <v>35</v>
      </c>
      <c r="J5057">
        <v>4.8</v>
      </c>
      <c r="K5057" t="s">
        <v>902</v>
      </c>
      <c r="L5057">
        <v>20</v>
      </c>
      <c r="M5057" t="s">
        <v>33</v>
      </c>
      <c r="N5057" t="s">
        <v>34</v>
      </c>
      <c r="O5057" t="s">
        <v>35</v>
      </c>
      <c r="P5057" t="s">
        <v>36</v>
      </c>
      <c r="Q5057" t="s">
        <v>37</v>
      </c>
      <c r="R5057">
        <v>29</v>
      </c>
      <c r="S5057" t="s">
        <v>36</v>
      </c>
      <c r="T5057" t="s">
        <v>38</v>
      </c>
      <c r="U5057" t="s">
        <v>69</v>
      </c>
      <c r="W5057" t="s">
        <v>40</v>
      </c>
      <c r="X5057">
        <v>34946</v>
      </c>
      <c r="Y5057">
        <v>7862</v>
      </c>
      <c r="Z5057">
        <v>45.5017</v>
      </c>
      <c r="AA5057">
        <v>-73.567300000000003</v>
      </c>
      <c r="AB5057" t="str">
        <f>IF(Restaurants[[#This Row],[Years_Operating]]&lt;5,"New",
IF(Restaurants[[#This Row],[Years_Operating]]&lt;15,"Established","Legacy"))</f>
        <v>Legacy</v>
      </c>
      <c r="AC5057" t="str">
        <f>IF(Restaurants[[#This Row],[Country]]="India","Yes","No")</f>
        <v>No</v>
      </c>
      <c r="AD5057" t="str">
        <f>IF(AND(Restaurants[[#This Row],[Has Online Delivery]]="Yes",Restaurants[[#This Row],[Has Table Booking]]="Yes"),"Online + Table",
IF(Restaurants[[#This Row],[Has Online Delivery]]="Yes","Online Only",
IF(Restaurants[[#This Row],[Has Table Booking]]="Yes","Table Only","None")))</f>
        <v>Online Only</v>
      </c>
      <c r="AE5057" t="str">
        <f>IF(Restaurants[[#This Row],[Rating]]&gt;=4.5,"Excellent",
IF(Restaurants[[#This Row],[Rating]]&gt;=4,"Very Good",
IF(Restaurants[[#This Row],[Rating]]&gt;=3.5,"Good","Average/Low")))</f>
        <v>Excellent</v>
      </c>
    </row>
    <row r="5058" spans="1:31" x14ac:dyDescent="0.3">
      <c r="A5058" t="s">
        <v>136</v>
      </c>
      <c r="B5058" t="s">
        <v>888</v>
      </c>
      <c r="C5058" t="s">
        <v>59</v>
      </c>
      <c r="D5058" t="s">
        <v>51</v>
      </c>
      <c r="E5058">
        <v>3</v>
      </c>
      <c r="F5058">
        <v>570</v>
      </c>
      <c r="G5058" t="s">
        <v>140</v>
      </c>
      <c r="H5058">
        <v>2012</v>
      </c>
      <c r="I5058">
        <v>10</v>
      </c>
      <c r="J5058">
        <v>4.5999999999999996</v>
      </c>
      <c r="K5058" t="s">
        <v>53</v>
      </c>
      <c r="L5058">
        <v>13</v>
      </c>
      <c r="M5058" t="s">
        <v>62</v>
      </c>
      <c r="N5058" t="s">
        <v>34</v>
      </c>
      <c r="O5058" t="s">
        <v>45</v>
      </c>
      <c r="P5058" t="s">
        <v>36</v>
      </c>
      <c r="Q5058" t="s">
        <v>36</v>
      </c>
      <c r="R5058">
        <v>59</v>
      </c>
      <c r="S5058" t="s">
        <v>37</v>
      </c>
      <c r="T5058" t="s">
        <v>55</v>
      </c>
      <c r="U5058" t="s">
        <v>32</v>
      </c>
      <c r="W5058" t="s">
        <v>70</v>
      </c>
      <c r="X5058">
        <v>429905</v>
      </c>
      <c r="Y5058">
        <v>5646</v>
      </c>
      <c r="Z5058">
        <v>43.7102</v>
      </c>
      <c r="AA5058">
        <v>7.2619999999999996</v>
      </c>
      <c r="AB5058" t="str">
        <f>IF(Restaurants[[#This Row],[Years_Operating]]&lt;5,"New",
IF(Restaurants[[#This Row],[Years_Operating]]&lt;15,"Established","Legacy"))</f>
        <v>Established</v>
      </c>
      <c r="AC5058" t="str">
        <f>IF(Restaurants[[#This Row],[Country]]="India","Yes","No")</f>
        <v>No</v>
      </c>
      <c r="AD5058" t="str">
        <f>IF(AND(Restaurants[[#This Row],[Has Online Delivery]]="Yes",Restaurants[[#This Row],[Has Table Booking]]="Yes"),"Online + Table",
IF(Restaurants[[#This Row],[Has Online Delivery]]="Yes","Online Only",
IF(Restaurants[[#This Row],[Has Table Booking]]="Yes","Table Only","None")))</f>
        <v>Online + Table</v>
      </c>
      <c r="AE5058" t="str">
        <f>IF(Restaurants[[#This Row],[Rating]]&gt;=4.5,"Excellent",
IF(Restaurants[[#This Row],[Rating]]&gt;=4,"Very Good",
IF(Restaurants[[#This Row],[Rating]]&gt;=3.5,"Good","Average/Low")))</f>
        <v>Excellent</v>
      </c>
    </row>
    <row r="5059" spans="1:31" x14ac:dyDescent="0.3">
      <c r="A5059" t="s">
        <v>161</v>
      </c>
      <c r="B5059" t="s">
        <v>1005</v>
      </c>
      <c r="C5059" t="s">
        <v>942</v>
      </c>
      <c r="D5059" t="s">
        <v>901</v>
      </c>
      <c r="E5059">
        <v>2</v>
      </c>
      <c r="F5059">
        <v>275</v>
      </c>
      <c r="G5059" t="s">
        <v>163</v>
      </c>
      <c r="H5059">
        <v>2003</v>
      </c>
      <c r="I5059">
        <v>36</v>
      </c>
      <c r="J5059">
        <v>4.7</v>
      </c>
      <c r="K5059" t="s">
        <v>902</v>
      </c>
      <c r="L5059">
        <v>22</v>
      </c>
      <c r="M5059" t="s">
        <v>33</v>
      </c>
      <c r="N5059" t="s">
        <v>143</v>
      </c>
      <c r="O5059" t="s">
        <v>45</v>
      </c>
      <c r="P5059" t="s">
        <v>37</v>
      </c>
      <c r="Q5059" t="s">
        <v>36</v>
      </c>
      <c r="R5059">
        <v>36</v>
      </c>
      <c r="S5059" t="s">
        <v>37</v>
      </c>
      <c r="T5059" t="s">
        <v>55</v>
      </c>
      <c r="U5059" t="s">
        <v>32</v>
      </c>
      <c r="W5059" t="s">
        <v>40</v>
      </c>
      <c r="X5059">
        <v>337973</v>
      </c>
      <c r="Y5059">
        <v>6988</v>
      </c>
      <c r="Z5059">
        <v>45.5017</v>
      </c>
      <c r="AA5059">
        <v>-73.567300000000003</v>
      </c>
      <c r="AB5059" t="str">
        <f>IF(Restaurants[[#This Row],[Years_Operating]]&lt;5,"New",
IF(Restaurants[[#This Row],[Years_Operating]]&lt;15,"Established","Legacy"))</f>
        <v>Legacy</v>
      </c>
      <c r="AC5059" t="str">
        <f>IF(Restaurants[[#This Row],[Country]]="India","Yes","No")</f>
        <v>No</v>
      </c>
      <c r="AD5059" t="str">
        <f>IF(AND(Restaurants[[#This Row],[Has Online Delivery]]="Yes",Restaurants[[#This Row],[Has Table Booking]]="Yes"),"Online + Table",
IF(Restaurants[[#This Row],[Has Online Delivery]]="Yes","Online Only",
IF(Restaurants[[#This Row],[Has Table Booking]]="Yes","Table Only","None")))</f>
        <v>Table Only</v>
      </c>
      <c r="AE5059" t="str">
        <f>IF(Restaurants[[#This Row],[Rating]]&gt;=4.5,"Excellent",
IF(Restaurants[[#This Row],[Rating]]&gt;=4,"Very Good",
IF(Restaurants[[#This Row],[Rating]]&gt;=3.5,"Good","Average/Low")))</f>
        <v>Excellent</v>
      </c>
    </row>
    <row r="5060" spans="1:31" x14ac:dyDescent="0.3">
      <c r="A5060" t="s">
        <v>234</v>
      </c>
      <c r="B5060" t="s">
        <v>125</v>
      </c>
      <c r="C5060" t="s">
        <v>50</v>
      </c>
      <c r="D5060" t="s">
        <v>916</v>
      </c>
      <c r="E5060">
        <v>0</v>
      </c>
      <c r="F5060">
        <v>285</v>
      </c>
      <c r="G5060" t="s">
        <v>237</v>
      </c>
      <c r="H5060">
        <v>2004</v>
      </c>
      <c r="I5060">
        <v>70</v>
      </c>
      <c r="J5060">
        <v>4.5999999999999996</v>
      </c>
      <c r="K5060" t="s">
        <v>917</v>
      </c>
      <c r="L5060">
        <v>21</v>
      </c>
      <c r="M5060" t="s">
        <v>33</v>
      </c>
      <c r="N5060" t="s">
        <v>210</v>
      </c>
      <c r="O5060" t="s">
        <v>54</v>
      </c>
      <c r="P5060" t="s">
        <v>36</v>
      </c>
      <c r="Q5060" t="s">
        <v>37</v>
      </c>
      <c r="R5060">
        <v>39</v>
      </c>
      <c r="S5060" t="s">
        <v>37</v>
      </c>
      <c r="T5060" t="s">
        <v>55</v>
      </c>
      <c r="U5060" t="s">
        <v>46</v>
      </c>
      <c r="W5060" t="s">
        <v>47</v>
      </c>
      <c r="X5060">
        <v>360094</v>
      </c>
      <c r="Y5060">
        <v>3329</v>
      </c>
      <c r="Z5060">
        <v>41.878100000000003</v>
      </c>
      <c r="AA5060">
        <v>-87.629800000000003</v>
      </c>
      <c r="AB5060" t="str">
        <f>IF(Restaurants[[#This Row],[Years_Operating]]&lt;5,"New",
IF(Restaurants[[#This Row],[Years_Operating]]&lt;15,"Established","Legacy"))</f>
        <v>Legacy</v>
      </c>
      <c r="AC5060" t="str">
        <f>IF(Restaurants[[#This Row],[Country]]="India","Yes","No")</f>
        <v>No</v>
      </c>
      <c r="AD5060" t="str">
        <f>IF(AND(Restaurants[[#This Row],[Has Online Delivery]]="Yes",Restaurants[[#This Row],[Has Table Booking]]="Yes"),"Online + Table",
IF(Restaurants[[#This Row],[Has Online Delivery]]="Yes","Online Only",
IF(Restaurants[[#This Row],[Has Table Booking]]="Yes","Table Only","None")))</f>
        <v>Online Only</v>
      </c>
      <c r="AE5060" t="str">
        <f>IF(Restaurants[[#This Row],[Rating]]&gt;=4.5,"Excellent",
IF(Restaurants[[#This Row],[Rating]]&gt;=4,"Very Good",
IF(Restaurants[[#This Row],[Rating]]&gt;=3.5,"Good","Average/Low")))</f>
        <v>Excellent</v>
      </c>
    </row>
    <row r="5061" spans="1:31" x14ac:dyDescent="0.3">
      <c r="A5061" t="s">
        <v>224</v>
      </c>
      <c r="B5061" t="s">
        <v>866</v>
      </c>
      <c r="C5061" t="s">
        <v>251</v>
      </c>
      <c r="D5061" t="s">
        <v>278</v>
      </c>
      <c r="E5061">
        <v>0</v>
      </c>
      <c r="F5061">
        <v>140</v>
      </c>
      <c r="G5061" t="s">
        <v>225</v>
      </c>
      <c r="H5061">
        <v>2012</v>
      </c>
      <c r="I5061">
        <v>48</v>
      </c>
      <c r="J5061">
        <v>4.5999999999999996</v>
      </c>
      <c r="K5061" t="s">
        <v>291</v>
      </c>
      <c r="L5061">
        <v>13</v>
      </c>
      <c r="M5061" t="s">
        <v>204</v>
      </c>
      <c r="N5061" t="s">
        <v>210</v>
      </c>
      <c r="O5061" t="s">
        <v>54</v>
      </c>
      <c r="P5061" t="s">
        <v>37</v>
      </c>
      <c r="Q5061" t="s">
        <v>37</v>
      </c>
      <c r="R5061">
        <v>71</v>
      </c>
      <c r="S5061" t="s">
        <v>36</v>
      </c>
      <c r="T5061" t="s">
        <v>55</v>
      </c>
      <c r="U5061" t="s">
        <v>69</v>
      </c>
      <c r="V5061" t="s">
        <v>2150</v>
      </c>
      <c r="W5061" t="s">
        <v>103</v>
      </c>
      <c r="X5061">
        <v>396608</v>
      </c>
      <c r="Y5061">
        <v>5664</v>
      </c>
      <c r="Z5061">
        <v>23.022500000000001</v>
      </c>
      <c r="AA5061">
        <v>72.571399999999997</v>
      </c>
      <c r="AB5061" t="str">
        <f>IF(Restaurants[[#This Row],[Years_Operating]]&lt;5,"New",
IF(Restaurants[[#This Row],[Years_Operating]]&lt;15,"Established","Legacy"))</f>
        <v>Established</v>
      </c>
      <c r="AC5061" t="str">
        <f>IF(Restaurants[[#This Row],[Country]]="India","Yes","No")</f>
        <v>Yes</v>
      </c>
      <c r="AD5061" t="str">
        <f>IF(AND(Restaurants[[#This Row],[Has Online Delivery]]="Yes",Restaurants[[#This Row],[Has Table Booking]]="Yes"),"Online + Table",
IF(Restaurants[[#This Row],[Has Online Delivery]]="Yes","Online Only",
IF(Restaurants[[#This Row],[Has Table Booking]]="Yes","Table Only","None")))</f>
        <v>None</v>
      </c>
      <c r="AE5061" t="str">
        <f>IF(Restaurants[[#This Row],[Rating]]&gt;=4.5,"Excellent",
IF(Restaurants[[#This Row],[Rating]]&gt;=4,"Very Good",
IF(Restaurants[[#This Row],[Rating]]&gt;=3.5,"Good","Average/Low")))</f>
        <v>Excellent</v>
      </c>
    </row>
    <row r="5062" spans="1:31" x14ac:dyDescent="0.3">
      <c r="A5062" t="s">
        <v>124</v>
      </c>
      <c r="B5062" t="s">
        <v>125</v>
      </c>
      <c r="C5062" t="s">
        <v>50</v>
      </c>
      <c r="D5062" t="s">
        <v>878</v>
      </c>
      <c r="E5062">
        <v>3</v>
      </c>
      <c r="F5062">
        <v>385</v>
      </c>
      <c r="G5062" t="s">
        <v>127</v>
      </c>
      <c r="H5062">
        <v>2005</v>
      </c>
      <c r="I5062">
        <v>64</v>
      </c>
      <c r="J5062">
        <v>4.7</v>
      </c>
      <c r="K5062" t="s">
        <v>911</v>
      </c>
      <c r="L5062">
        <v>20</v>
      </c>
      <c r="M5062" t="s">
        <v>33</v>
      </c>
      <c r="N5062" t="s">
        <v>34</v>
      </c>
      <c r="O5062" t="s">
        <v>54</v>
      </c>
      <c r="P5062" t="s">
        <v>36</v>
      </c>
      <c r="Q5062" t="s">
        <v>36</v>
      </c>
      <c r="R5062">
        <v>44</v>
      </c>
      <c r="S5062" t="s">
        <v>36</v>
      </c>
      <c r="T5062" t="s">
        <v>38</v>
      </c>
      <c r="U5062" t="s">
        <v>39</v>
      </c>
      <c r="W5062" t="s">
        <v>108</v>
      </c>
      <c r="X5062">
        <v>43305</v>
      </c>
      <c r="Y5062">
        <v>4861</v>
      </c>
      <c r="Z5062">
        <v>41.878100000000003</v>
      </c>
      <c r="AA5062">
        <v>-87.629800000000003</v>
      </c>
      <c r="AB5062" t="str">
        <f>IF(Restaurants[[#This Row],[Years_Operating]]&lt;5,"New",
IF(Restaurants[[#This Row],[Years_Operating]]&lt;15,"Established","Legacy"))</f>
        <v>Legacy</v>
      </c>
      <c r="AC5062" t="str">
        <f>IF(Restaurants[[#This Row],[Country]]="India","Yes","No")</f>
        <v>No</v>
      </c>
      <c r="AD5062" t="str">
        <f>IF(AND(Restaurants[[#This Row],[Has Online Delivery]]="Yes",Restaurants[[#This Row],[Has Table Booking]]="Yes"),"Online + Table",
IF(Restaurants[[#This Row],[Has Online Delivery]]="Yes","Online Only",
IF(Restaurants[[#This Row],[Has Table Booking]]="Yes","Table Only","None")))</f>
        <v>Online + Table</v>
      </c>
      <c r="AE5062" t="str">
        <f>IF(Restaurants[[#This Row],[Rating]]&gt;=4.5,"Excellent",
IF(Restaurants[[#This Row],[Rating]]&gt;=4,"Very Good",
IF(Restaurants[[#This Row],[Rating]]&gt;=3.5,"Good","Average/Low")))</f>
        <v>Excellent</v>
      </c>
    </row>
    <row r="5063" spans="1:31" x14ac:dyDescent="0.3">
      <c r="A5063" t="s">
        <v>150</v>
      </c>
      <c r="B5063" t="s">
        <v>250</v>
      </c>
      <c r="C5063" t="s">
        <v>251</v>
      </c>
      <c r="D5063" t="s">
        <v>918</v>
      </c>
      <c r="E5063">
        <v>2</v>
      </c>
      <c r="F5063">
        <v>325</v>
      </c>
      <c r="G5063" t="s">
        <v>153</v>
      </c>
      <c r="H5063">
        <v>2016</v>
      </c>
      <c r="I5063">
        <v>48</v>
      </c>
      <c r="J5063">
        <v>4.7</v>
      </c>
      <c r="K5063" t="s">
        <v>919</v>
      </c>
      <c r="L5063">
        <v>9</v>
      </c>
      <c r="M5063" t="s">
        <v>33</v>
      </c>
      <c r="N5063" t="s">
        <v>143</v>
      </c>
      <c r="O5063" t="s">
        <v>54</v>
      </c>
      <c r="P5063" t="s">
        <v>37</v>
      </c>
      <c r="Q5063" t="s">
        <v>36</v>
      </c>
      <c r="R5063">
        <v>70</v>
      </c>
      <c r="S5063" t="s">
        <v>37</v>
      </c>
      <c r="T5063" t="s">
        <v>38</v>
      </c>
      <c r="U5063" t="s">
        <v>69</v>
      </c>
      <c r="V5063" t="s">
        <v>2151</v>
      </c>
      <c r="W5063" t="s">
        <v>132</v>
      </c>
      <c r="X5063">
        <v>394451</v>
      </c>
      <c r="Y5063">
        <v>4927</v>
      </c>
      <c r="Z5063">
        <v>28.7041</v>
      </c>
      <c r="AA5063">
        <v>77.102500000000006</v>
      </c>
      <c r="AB5063" t="str">
        <f>IF(Restaurants[[#This Row],[Years_Operating]]&lt;5,"New",
IF(Restaurants[[#This Row],[Years_Operating]]&lt;15,"Established","Legacy"))</f>
        <v>Established</v>
      </c>
      <c r="AC5063" t="str">
        <f>IF(Restaurants[[#This Row],[Country]]="India","Yes","No")</f>
        <v>Yes</v>
      </c>
      <c r="AD5063" t="str">
        <f>IF(AND(Restaurants[[#This Row],[Has Online Delivery]]="Yes",Restaurants[[#This Row],[Has Table Booking]]="Yes"),"Online + Table",
IF(Restaurants[[#This Row],[Has Online Delivery]]="Yes","Online Only",
IF(Restaurants[[#This Row],[Has Table Booking]]="Yes","Table Only","None")))</f>
        <v>Table Only</v>
      </c>
      <c r="AE5063" t="str">
        <f>IF(Restaurants[[#This Row],[Rating]]&gt;=4.5,"Excellent",
IF(Restaurants[[#This Row],[Rating]]&gt;=4,"Very Good",
IF(Restaurants[[#This Row],[Rating]]&gt;=3.5,"Good","Average/Low")))</f>
        <v>Excellent</v>
      </c>
    </row>
    <row r="5064" spans="1:31" x14ac:dyDescent="0.3">
      <c r="A5064" t="s">
        <v>48</v>
      </c>
      <c r="B5064" t="s">
        <v>125</v>
      </c>
      <c r="C5064" t="s">
        <v>50</v>
      </c>
      <c r="D5064" t="s">
        <v>878</v>
      </c>
      <c r="E5064">
        <v>3</v>
      </c>
      <c r="F5064">
        <v>390</v>
      </c>
      <c r="G5064" t="s">
        <v>52</v>
      </c>
      <c r="H5064">
        <v>1994</v>
      </c>
      <c r="I5064">
        <v>60</v>
      </c>
      <c r="J5064">
        <v>4.9000000000000004</v>
      </c>
      <c r="K5064" t="s">
        <v>879</v>
      </c>
      <c r="L5064">
        <v>31</v>
      </c>
      <c r="M5064" t="s">
        <v>33</v>
      </c>
      <c r="N5064" t="s">
        <v>34</v>
      </c>
      <c r="O5064" t="s">
        <v>54</v>
      </c>
      <c r="P5064" t="s">
        <v>36</v>
      </c>
      <c r="Q5064" t="s">
        <v>37</v>
      </c>
      <c r="R5064">
        <v>45</v>
      </c>
      <c r="S5064" t="s">
        <v>37</v>
      </c>
      <c r="T5064" t="s">
        <v>86</v>
      </c>
      <c r="U5064" t="s">
        <v>39</v>
      </c>
      <c r="W5064" t="s">
        <v>47</v>
      </c>
      <c r="X5064">
        <v>332104</v>
      </c>
      <c r="Y5064">
        <v>1187</v>
      </c>
      <c r="Z5064">
        <v>41.878100000000003</v>
      </c>
      <c r="AA5064">
        <v>-87.629800000000003</v>
      </c>
      <c r="AB5064" t="str">
        <f>IF(Restaurants[[#This Row],[Years_Operating]]&lt;5,"New",
IF(Restaurants[[#This Row],[Years_Operating]]&lt;15,"Established","Legacy"))</f>
        <v>Legacy</v>
      </c>
      <c r="AC5064" t="str">
        <f>IF(Restaurants[[#This Row],[Country]]="India","Yes","No")</f>
        <v>No</v>
      </c>
      <c r="AD5064" t="str">
        <f>IF(AND(Restaurants[[#This Row],[Has Online Delivery]]="Yes",Restaurants[[#This Row],[Has Table Booking]]="Yes"),"Online + Table",
IF(Restaurants[[#This Row],[Has Online Delivery]]="Yes","Online Only",
IF(Restaurants[[#This Row],[Has Table Booking]]="Yes","Table Only","None")))</f>
        <v>Online Only</v>
      </c>
      <c r="AE5064" t="str">
        <f>IF(Restaurants[[#This Row],[Rating]]&gt;=4.5,"Excellent",
IF(Restaurants[[#This Row],[Rating]]&gt;=4,"Very Good",
IF(Restaurants[[#This Row],[Rating]]&gt;=3.5,"Good","Average/Low")))</f>
        <v>Excellent</v>
      </c>
    </row>
    <row r="5065" spans="1:31" x14ac:dyDescent="0.3">
      <c r="A5065" t="s">
        <v>128</v>
      </c>
      <c r="B5065" t="s">
        <v>275</v>
      </c>
      <c r="C5065" t="s">
        <v>251</v>
      </c>
      <c r="D5065" t="s">
        <v>935</v>
      </c>
      <c r="E5065">
        <v>3</v>
      </c>
      <c r="F5065">
        <v>290</v>
      </c>
      <c r="G5065" t="s">
        <v>130</v>
      </c>
      <c r="H5065">
        <v>1981</v>
      </c>
      <c r="I5065">
        <v>50</v>
      </c>
      <c r="J5065">
        <v>4.7</v>
      </c>
      <c r="K5065" t="s">
        <v>948</v>
      </c>
      <c r="L5065">
        <v>44</v>
      </c>
      <c r="M5065" t="s">
        <v>33</v>
      </c>
      <c r="N5065" t="s">
        <v>34</v>
      </c>
      <c r="O5065" t="s">
        <v>35</v>
      </c>
      <c r="P5065" t="s">
        <v>37</v>
      </c>
      <c r="Q5065" t="s">
        <v>37</v>
      </c>
      <c r="R5065">
        <v>51</v>
      </c>
      <c r="S5065" t="s">
        <v>36</v>
      </c>
      <c r="T5065" t="s">
        <v>38</v>
      </c>
      <c r="U5065" t="s">
        <v>46</v>
      </c>
      <c r="V5065" t="s">
        <v>2152</v>
      </c>
      <c r="W5065" t="s">
        <v>64</v>
      </c>
      <c r="X5065">
        <v>323809</v>
      </c>
      <c r="Y5065">
        <v>3147</v>
      </c>
      <c r="Z5065">
        <v>18.520399999999999</v>
      </c>
      <c r="AA5065">
        <v>73.856700000000004</v>
      </c>
      <c r="AB5065" t="str">
        <f>IF(Restaurants[[#This Row],[Years_Operating]]&lt;5,"New",
IF(Restaurants[[#This Row],[Years_Operating]]&lt;15,"Established","Legacy"))</f>
        <v>Legacy</v>
      </c>
      <c r="AC5065" t="str">
        <f>IF(Restaurants[[#This Row],[Country]]="India","Yes","No")</f>
        <v>Yes</v>
      </c>
      <c r="AD5065" t="str">
        <f>IF(AND(Restaurants[[#This Row],[Has Online Delivery]]="Yes",Restaurants[[#This Row],[Has Table Booking]]="Yes"),"Online + Table",
IF(Restaurants[[#This Row],[Has Online Delivery]]="Yes","Online Only",
IF(Restaurants[[#This Row],[Has Table Booking]]="Yes","Table Only","None")))</f>
        <v>None</v>
      </c>
      <c r="AE5065" t="str">
        <f>IF(Restaurants[[#This Row],[Rating]]&gt;=4.5,"Excellent",
IF(Restaurants[[#This Row],[Rating]]&gt;=4,"Very Good",
IF(Restaurants[[#This Row],[Rating]]&gt;=3.5,"Good","Average/Low")))</f>
        <v>Excellent</v>
      </c>
    </row>
    <row r="5066" spans="1:31" x14ac:dyDescent="0.3">
      <c r="A5066" t="s">
        <v>226</v>
      </c>
      <c r="B5066" t="s">
        <v>921</v>
      </c>
      <c r="C5066" t="s">
        <v>251</v>
      </c>
      <c r="D5066" t="s">
        <v>258</v>
      </c>
      <c r="E5066">
        <v>0</v>
      </c>
      <c r="F5066">
        <v>185</v>
      </c>
      <c r="G5066" t="s">
        <v>228</v>
      </c>
      <c r="H5066">
        <v>2014</v>
      </c>
      <c r="I5066">
        <v>48</v>
      </c>
      <c r="J5066">
        <v>4.5999999999999996</v>
      </c>
      <c r="K5066" t="s">
        <v>270</v>
      </c>
      <c r="L5066">
        <v>11</v>
      </c>
      <c r="M5066" t="s">
        <v>160</v>
      </c>
      <c r="N5066" t="s">
        <v>210</v>
      </c>
      <c r="O5066" t="s">
        <v>45</v>
      </c>
      <c r="P5066" t="s">
        <v>36</v>
      </c>
      <c r="Q5066" t="s">
        <v>36</v>
      </c>
      <c r="R5066">
        <v>52</v>
      </c>
      <c r="S5066" t="s">
        <v>36</v>
      </c>
      <c r="T5066" t="s">
        <v>63</v>
      </c>
      <c r="U5066" t="s">
        <v>46</v>
      </c>
      <c r="V5066" t="s">
        <v>2153</v>
      </c>
      <c r="W5066" t="s">
        <v>80</v>
      </c>
      <c r="X5066">
        <v>366358</v>
      </c>
      <c r="Y5066">
        <v>5669</v>
      </c>
      <c r="Z5066">
        <v>26.912400000000002</v>
      </c>
      <c r="AA5066">
        <v>75.787300000000002</v>
      </c>
      <c r="AB5066" t="str">
        <f>IF(Restaurants[[#This Row],[Years_Operating]]&lt;5,"New",
IF(Restaurants[[#This Row],[Years_Operating]]&lt;15,"Established","Legacy"))</f>
        <v>Established</v>
      </c>
      <c r="AC5066" t="str">
        <f>IF(Restaurants[[#This Row],[Country]]="India","Yes","No")</f>
        <v>Yes</v>
      </c>
      <c r="AD5066" t="str">
        <f>IF(AND(Restaurants[[#This Row],[Has Online Delivery]]="Yes",Restaurants[[#This Row],[Has Table Booking]]="Yes"),"Online + Table",
IF(Restaurants[[#This Row],[Has Online Delivery]]="Yes","Online Only",
IF(Restaurants[[#This Row],[Has Table Booking]]="Yes","Table Only","None")))</f>
        <v>Online + Table</v>
      </c>
      <c r="AE5066" t="str">
        <f>IF(Restaurants[[#This Row],[Rating]]&gt;=4.5,"Excellent",
IF(Restaurants[[#This Row],[Rating]]&gt;=4,"Very Good",
IF(Restaurants[[#This Row],[Rating]]&gt;=3.5,"Good","Average/Low")))</f>
        <v>Excellent</v>
      </c>
    </row>
    <row r="5067" spans="1:31" x14ac:dyDescent="0.3">
      <c r="A5067" t="s">
        <v>161</v>
      </c>
      <c r="B5067" t="s">
        <v>862</v>
      </c>
      <c r="C5067" t="s">
        <v>251</v>
      </c>
      <c r="D5067" t="s">
        <v>252</v>
      </c>
      <c r="E5067">
        <v>2</v>
      </c>
      <c r="F5067">
        <v>275</v>
      </c>
      <c r="G5067" t="s">
        <v>163</v>
      </c>
      <c r="H5067">
        <v>2003</v>
      </c>
      <c r="I5067">
        <v>36</v>
      </c>
      <c r="J5067">
        <v>4.7</v>
      </c>
      <c r="K5067" t="s">
        <v>253</v>
      </c>
      <c r="L5067">
        <v>22</v>
      </c>
      <c r="M5067" t="s">
        <v>33</v>
      </c>
      <c r="N5067" t="s">
        <v>143</v>
      </c>
      <c r="O5067" t="s">
        <v>45</v>
      </c>
      <c r="P5067" t="s">
        <v>36</v>
      </c>
      <c r="Q5067" t="s">
        <v>36</v>
      </c>
      <c r="R5067">
        <v>53</v>
      </c>
      <c r="S5067" t="s">
        <v>36</v>
      </c>
      <c r="T5067" t="s">
        <v>55</v>
      </c>
      <c r="U5067" t="s">
        <v>32</v>
      </c>
      <c r="V5067" t="s">
        <v>2154</v>
      </c>
      <c r="W5067" t="s">
        <v>40</v>
      </c>
      <c r="X5067">
        <v>226073</v>
      </c>
      <c r="Y5067">
        <v>2581</v>
      </c>
      <c r="Z5067">
        <v>21.170200000000001</v>
      </c>
      <c r="AA5067">
        <v>72.831100000000006</v>
      </c>
      <c r="AB5067" t="str">
        <f>IF(Restaurants[[#This Row],[Years_Operating]]&lt;5,"New",
IF(Restaurants[[#This Row],[Years_Operating]]&lt;15,"Established","Legacy"))</f>
        <v>Legacy</v>
      </c>
      <c r="AC5067" t="str">
        <f>IF(Restaurants[[#This Row],[Country]]="India","Yes","No")</f>
        <v>Yes</v>
      </c>
      <c r="AD5067" t="str">
        <f>IF(AND(Restaurants[[#This Row],[Has Online Delivery]]="Yes",Restaurants[[#This Row],[Has Table Booking]]="Yes"),"Online + Table",
IF(Restaurants[[#This Row],[Has Online Delivery]]="Yes","Online Only",
IF(Restaurants[[#This Row],[Has Table Booking]]="Yes","Table Only","None")))</f>
        <v>Online + Table</v>
      </c>
      <c r="AE5067" t="str">
        <f>IF(Restaurants[[#This Row],[Rating]]&gt;=4.5,"Excellent",
IF(Restaurants[[#This Row],[Rating]]&gt;=4,"Very Good",
IF(Restaurants[[#This Row],[Rating]]&gt;=3.5,"Good","Average/Low")))</f>
        <v>Excellent</v>
      </c>
    </row>
    <row r="5068" spans="1:31" x14ac:dyDescent="0.3">
      <c r="A5068" t="s">
        <v>97</v>
      </c>
      <c r="B5068" t="s">
        <v>900</v>
      </c>
      <c r="C5068" t="s">
        <v>50</v>
      </c>
      <c r="D5068" t="s">
        <v>878</v>
      </c>
      <c r="E5068">
        <v>3</v>
      </c>
      <c r="F5068">
        <v>298</v>
      </c>
      <c r="G5068" t="s">
        <v>99</v>
      </c>
      <c r="H5068">
        <v>2010</v>
      </c>
      <c r="I5068">
        <v>56</v>
      </c>
      <c r="J5068">
        <v>4.8</v>
      </c>
      <c r="K5068" t="s">
        <v>911</v>
      </c>
      <c r="L5068">
        <v>15</v>
      </c>
      <c r="M5068" t="s">
        <v>33</v>
      </c>
      <c r="N5068" t="s">
        <v>34</v>
      </c>
      <c r="O5068" t="s">
        <v>54</v>
      </c>
      <c r="P5068" t="s">
        <v>37</v>
      </c>
      <c r="Q5068" t="s">
        <v>36</v>
      </c>
      <c r="R5068">
        <v>49</v>
      </c>
      <c r="S5068" t="s">
        <v>37</v>
      </c>
      <c r="T5068" t="s">
        <v>55</v>
      </c>
      <c r="U5068" t="s">
        <v>46</v>
      </c>
      <c r="W5068" t="s">
        <v>80</v>
      </c>
      <c r="X5068">
        <v>433939</v>
      </c>
      <c r="Y5068">
        <v>6158</v>
      </c>
      <c r="Z5068">
        <v>34.052199999999999</v>
      </c>
      <c r="AA5068">
        <v>-118.2437</v>
      </c>
      <c r="AB5068" t="str">
        <f>IF(Restaurants[[#This Row],[Years_Operating]]&lt;5,"New",
IF(Restaurants[[#This Row],[Years_Operating]]&lt;15,"Established","Legacy"))</f>
        <v>Legacy</v>
      </c>
      <c r="AC5068" t="str">
        <f>IF(Restaurants[[#This Row],[Country]]="India","Yes","No")</f>
        <v>No</v>
      </c>
      <c r="AD5068" t="str">
        <f>IF(AND(Restaurants[[#This Row],[Has Online Delivery]]="Yes",Restaurants[[#This Row],[Has Table Booking]]="Yes"),"Online + Table",
IF(Restaurants[[#This Row],[Has Online Delivery]]="Yes","Online Only",
IF(Restaurants[[#This Row],[Has Table Booking]]="Yes","Table Only","None")))</f>
        <v>Table Only</v>
      </c>
      <c r="AE5068" t="str">
        <f>IF(Restaurants[[#This Row],[Rating]]&gt;=4.5,"Excellent",
IF(Restaurants[[#This Row],[Rating]]&gt;=4,"Very Good",
IF(Restaurants[[#This Row],[Rating]]&gt;=3.5,"Good","Average/Low")))</f>
        <v>Excellent</v>
      </c>
    </row>
    <row r="5069" spans="1:31" x14ac:dyDescent="0.3">
      <c r="A5069" t="s">
        <v>229</v>
      </c>
      <c r="B5069" t="s">
        <v>866</v>
      </c>
      <c r="C5069" t="s">
        <v>251</v>
      </c>
      <c r="D5069" t="s">
        <v>252</v>
      </c>
      <c r="E5069">
        <v>0</v>
      </c>
      <c r="F5069">
        <v>145</v>
      </c>
      <c r="G5069" t="s">
        <v>233</v>
      </c>
      <c r="H5069">
        <v>2006</v>
      </c>
      <c r="I5069">
        <v>40</v>
      </c>
      <c r="J5069">
        <v>4.5999999999999996</v>
      </c>
      <c r="K5069" t="s">
        <v>253</v>
      </c>
      <c r="L5069">
        <v>19</v>
      </c>
      <c r="M5069" t="s">
        <v>204</v>
      </c>
      <c r="N5069" t="s">
        <v>210</v>
      </c>
      <c r="O5069" t="s">
        <v>211</v>
      </c>
      <c r="P5069" t="s">
        <v>37</v>
      </c>
      <c r="Q5069" t="s">
        <v>37</v>
      </c>
      <c r="R5069">
        <v>35</v>
      </c>
      <c r="S5069" t="s">
        <v>37</v>
      </c>
      <c r="T5069" t="s">
        <v>55</v>
      </c>
      <c r="U5069" t="s">
        <v>32</v>
      </c>
      <c r="V5069" t="s">
        <v>2155</v>
      </c>
      <c r="W5069" t="s">
        <v>108</v>
      </c>
      <c r="X5069">
        <v>165287</v>
      </c>
      <c r="Y5069">
        <v>5591</v>
      </c>
      <c r="Z5069">
        <v>23.022500000000001</v>
      </c>
      <c r="AA5069">
        <v>72.571399999999997</v>
      </c>
      <c r="AB5069" t="str">
        <f>IF(Restaurants[[#This Row],[Years_Operating]]&lt;5,"New",
IF(Restaurants[[#This Row],[Years_Operating]]&lt;15,"Established","Legacy"))</f>
        <v>Legacy</v>
      </c>
      <c r="AC5069" t="str">
        <f>IF(Restaurants[[#This Row],[Country]]="India","Yes","No")</f>
        <v>Yes</v>
      </c>
      <c r="AD5069" t="str">
        <f>IF(AND(Restaurants[[#This Row],[Has Online Delivery]]="Yes",Restaurants[[#This Row],[Has Table Booking]]="Yes"),"Online + Table",
IF(Restaurants[[#This Row],[Has Online Delivery]]="Yes","Online Only",
IF(Restaurants[[#This Row],[Has Table Booking]]="Yes","Table Only","None")))</f>
        <v>None</v>
      </c>
      <c r="AE5069" t="str">
        <f>IF(Restaurants[[#This Row],[Rating]]&gt;=4.5,"Excellent",
IF(Restaurants[[#This Row],[Rating]]&gt;=4,"Very Good",
IF(Restaurants[[#This Row],[Rating]]&gt;=3.5,"Good","Average/Low")))</f>
        <v>Excellent</v>
      </c>
    </row>
    <row r="5070" spans="1:31" x14ac:dyDescent="0.3">
      <c r="A5070" t="s">
        <v>65</v>
      </c>
      <c r="B5070" t="s">
        <v>880</v>
      </c>
      <c r="C5070" t="s">
        <v>50</v>
      </c>
      <c r="D5070" t="s">
        <v>878</v>
      </c>
      <c r="E5070">
        <v>3</v>
      </c>
      <c r="F5070">
        <v>350</v>
      </c>
      <c r="G5070" t="s">
        <v>68</v>
      </c>
      <c r="H5070">
        <v>1991</v>
      </c>
      <c r="I5070">
        <v>36</v>
      </c>
      <c r="J5070">
        <v>4.8</v>
      </c>
      <c r="K5070" t="s">
        <v>879</v>
      </c>
      <c r="L5070">
        <v>34</v>
      </c>
      <c r="M5070" t="s">
        <v>33</v>
      </c>
      <c r="N5070" t="s">
        <v>34</v>
      </c>
      <c r="O5070" t="s">
        <v>35</v>
      </c>
      <c r="P5070" t="s">
        <v>37</v>
      </c>
      <c r="Q5070" t="s">
        <v>37</v>
      </c>
      <c r="R5070">
        <v>49</v>
      </c>
      <c r="S5070" t="s">
        <v>36</v>
      </c>
      <c r="T5070" t="s">
        <v>55</v>
      </c>
      <c r="U5070" t="s">
        <v>39</v>
      </c>
      <c r="W5070" t="s">
        <v>56</v>
      </c>
      <c r="X5070">
        <v>300154</v>
      </c>
      <c r="Y5070">
        <v>2610</v>
      </c>
      <c r="Z5070">
        <v>29.760400000000001</v>
      </c>
      <c r="AA5070">
        <v>-95.369799999999998</v>
      </c>
      <c r="AB5070" t="str">
        <f>IF(Restaurants[[#This Row],[Years_Operating]]&lt;5,"New",
IF(Restaurants[[#This Row],[Years_Operating]]&lt;15,"Established","Legacy"))</f>
        <v>Legacy</v>
      </c>
      <c r="AC5070" t="str">
        <f>IF(Restaurants[[#This Row],[Country]]="India","Yes","No")</f>
        <v>No</v>
      </c>
      <c r="AD5070" t="str">
        <f>IF(AND(Restaurants[[#This Row],[Has Online Delivery]]="Yes",Restaurants[[#This Row],[Has Table Booking]]="Yes"),"Online + Table",
IF(Restaurants[[#This Row],[Has Online Delivery]]="Yes","Online Only",
IF(Restaurants[[#This Row],[Has Table Booking]]="Yes","Table Only","None")))</f>
        <v>None</v>
      </c>
      <c r="AE5070" t="str">
        <f>IF(Restaurants[[#This Row],[Rating]]&gt;=4.5,"Excellent",
IF(Restaurants[[#This Row],[Rating]]&gt;=4,"Very Good",
IF(Restaurants[[#This Row],[Rating]]&gt;=3.5,"Good","Average/Low")))</f>
        <v>Excellent</v>
      </c>
    </row>
    <row r="5071" spans="1:31" x14ac:dyDescent="0.3">
      <c r="A5071" t="s">
        <v>57</v>
      </c>
      <c r="B5071" t="s">
        <v>900</v>
      </c>
      <c r="C5071" t="s">
        <v>50</v>
      </c>
      <c r="D5071" t="s">
        <v>916</v>
      </c>
      <c r="E5071">
        <v>3</v>
      </c>
      <c r="F5071">
        <v>425</v>
      </c>
      <c r="G5071" t="s">
        <v>61</v>
      </c>
      <c r="H5071">
        <v>1986</v>
      </c>
      <c r="I5071">
        <v>40</v>
      </c>
      <c r="J5071">
        <v>4.9000000000000004</v>
      </c>
      <c r="K5071" t="s">
        <v>917</v>
      </c>
      <c r="L5071">
        <v>39</v>
      </c>
      <c r="M5071" t="s">
        <v>62</v>
      </c>
      <c r="N5071" t="s">
        <v>34</v>
      </c>
      <c r="O5071" t="s">
        <v>35</v>
      </c>
      <c r="P5071" t="s">
        <v>37</v>
      </c>
      <c r="Q5071" t="s">
        <v>36</v>
      </c>
      <c r="R5071">
        <v>59</v>
      </c>
      <c r="S5071" t="s">
        <v>37</v>
      </c>
      <c r="T5071" t="s">
        <v>86</v>
      </c>
      <c r="U5071" t="s">
        <v>46</v>
      </c>
      <c r="W5071" t="s">
        <v>103</v>
      </c>
      <c r="X5071">
        <v>346485</v>
      </c>
      <c r="Y5071">
        <v>3375</v>
      </c>
      <c r="Z5071">
        <v>34.052199999999999</v>
      </c>
      <c r="AA5071">
        <v>-118.2437</v>
      </c>
      <c r="AB5071" t="str">
        <f>IF(Restaurants[[#This Row],[Years_Operating]]&lt;5,"New",
IF(Restaurants[[#This Row],[Years_Operating]]&lt;15,"Established","Legacy"))</f>
        <v>Legacy</v>
      </c>
      <c r="AC5071" t="str">
        <f>IF(Restaurants[[#This Row],[Country]]="India","Yes","No")</f>
        <v>No</v>
      </c>
      <c r="AD5071" t="str">
        <f>IF(AND(Restaurants[[#This Row],[Has Online Delivery]]="Yes",Restaurants[[#This Row],[Has Table Booking]]="Yes"),"Online + Table",
IF(Restaurants[[#This Row],[Has Online Delivery]]="Yes","Online Only",
IF(Restaurants[[#This Row],[Has Table Booking]]="Yes","Table Only","None")))</f>
        <v>Table Only</v>
      </c>
      <c r="AE5071" t="str">
        <f>IF(Restaurants[[#This Row],[Rating]]&gt;=4.5,"Excellent",
IF(Restaurants[[#This Row],[Rating]]&gt;=4,"Very Good",
IF(Restaurants[[#This Row],[Rating]]&gt;=3.5,"Good","Average/Low")))</f>
        <v>Excellent</v>
      </c>
    </row>
    <row r="5072" spans="1:31" x14ac:dyDescent="0.3">
      <c r="A5072" t="s">
        <v>92</v>
      </c>
      <c r="B5072" t="s">
        <v>903</v>
      </c>
      <c r="C5072" t="s">
        <v>196</v>
      </c>
      <c r="D5072" t="s">
        <v>928</v>
      </c>
      <c r="E5072">
        <v>3</v>
      </c>
      <c r="F5072">
        <v>345</v>
      </c>
      <c r="G5072" t="s">
        <v>95</v>
      </c>
      <c r="H5072">
        <v>2011</v>
      </c>
      <c r="I5072">
        <v>50</v>
      </c>
      <c r="J5072">
        <v>4.8</v>
      </c>
      <c r="K5072" t="s">
        <v>929</v>
      </c>
      <c r="L5072">
        <v>14</v>
      </c>
      <c r="M5072" t="s">
        <v>33</v>
      </c>
      <c r="N5072" t="s">
        <v>34</v>
      </c>
      <c r="O5072" t="s">
        <v>54</v>
      </c>
      <c r="P5072" t="s">
        <v>36</v>
      </c>
      <c r="Q5072" t="s">
        <v>37</v>
      </c>
      <c r="R5072">
        <v>54</v>
      </c>
      <c r="S5072" t="s">
        <v>37</v>
      </c>
      <c r="T5072" t="s">
        <v>55</v>
      </c>
      <c r="U5072" t="s">
        <v>69</v>
      </c>
      <c r="W5072" t="s">
        <v>47</v>
      </c>
      <c r="X5072">
        <v>156991</v>
      </c>
      <c r="Y5072">
        <v>392</v>
      </c>
      <c r="Z5072">
        <v>53.800800000000002</v>
      </c>
      <c r="AA5072">
        <v>-1.5490999999999999</v>
      </c>
      <c r="AB5072" t="str">
        <f>IF(Restaurants[[#This Row],[Years_Operating]]&lt;5,"New",
IF(Restaurants[[#This Row],[Years_Operating]]&lt;15,"Established","Legacy"))</f>
        <v>Established</v>
      </c>
      <c r="AC5072" t="str">
        <f>IF(Restaurants[[#This Row],[Country]]="India","Yes","No")</f>
        <v>No</v>
      </c>
      <c r="AD5072" t="str">
        <f>IF(AND(Restaurants[[#This Row],[Has Online Delivery]]="Yes",Restaurants[[#This Row],[Has Table Booking]]="Yes"),"Online + Table",
IF(Restaurants[[#This Row],[Has Online Delivery]]="Yes","Online Only",
IF(Restaurants[[#This Row],[Has Table Booking]]="Yes","Table Only","None")))</f>
        <v>Online Only</v>
      </c>
      <c r="AE5072" t="str">
        <f>IF(Restaurants[[#This Row],[Rating]]&gt;=4.5,"Excellent",
IF(Restaurants[[#This Row],[Rating]]&gt;=4,"Very Good",
IF(Restaurants[[#This Row],[Rating]]&gt;=3.5,"Good","Average/Low")))</f>
        <v>Excellent</v>
      </c>
    </row>
    <row r="5073" spans="1:31" x14ac:dyDescent="0.3">
      <c r="A5073" t="s">
        <v>117</v>
      </c>
      <c r="B5073" t="s">
        <v>290</v>
      </c>
      <c r="C5073" t="s">
        <v>251</v>
      </c>
      <c r="D5073" t="s">
        <v>263</v>
      </c>
      <c r="E5073">
        <v>3</v>
      </c>
      <c r="F5073">
        <v>420</v>
      </c>
      <c r="G5073" t="s">
        <v>121</v>
      </c>
      <c r="H5073">
        <v>2007</v>
      </c>
      <c r="I5073">
        <v>40</v>
      </c>
      <c r="J5073">
        <v>4.7</v>
      </c>
      <c r="K5073" t="s">
        <v>264</v>
      </c>
      <c r="L5073">
        <v>18</v>
      </c>
      <c r="M5073" t="s">
        <v>62</v>
      </c>
      <c r="N5073" t="s">
        <v>34</v>
      </c>
      <c r="O5073" t="s">
        <v>35</v>
      </c>
      <c r="P5073" t="s">
        <v>37</v>
      </c>
      <c r="Q5073" t="s">
        <v>37</v>
      </c>
      <c r="R5073">
        <v>70</v>
      </c>
      <c r="S5073" t="s">
        <v>36</v>
      </c>
      <c r="T5073" t="s">
        <v>38</v>
      </c>
      <c r="U5073" t="s">
        <v>69</v>
      </c>
      <c r="V5073" t="s">
        <v>2156</v>
      </c>
      <c r="W5073" t="s">
        <v>108</v>
      </c>
      <c r="X5073">
        <v>94772</v>
      </c>
      <c r="Y5073">
        <v>3108</v>
      </c>
      <c r="Z5073">
        <v>17.385000000000002</v>
      </c>
      <c r="AA5073">
        <v>78.486699999999999</v>
      </c>
      <c r="AB5073" t="str">
        <f>IF(Restaurants[[#This Row],[Years_Operating]]&lt;5,"New",
IF(Restaurants[[#This Row],[Years_Operating]]&lt;15,"Established","Legacy"))</f>
        <v>Legacy</v>
      </c>
      <c r="AC5073" t="str">
        <f>IF(Restaurants[[#This Row],[Country]]="India","Yes","No")</f>
        <v>Yes</v>
      </c>
      <c r="AD5073" t="str">
        <f>IF(AND(Restaurants[[#This Row],[Has Online Delivery]]="Yes",Restaurants[[#This Row],[Has Table Booking]]="Yes"),"Online + Table",
IF(Restaurants[[#This Row],[Has Online Delivery]]="Yes","Online Only",
IF(Restaurants[[#This Row],[Has Table Booking]]="Yes","Table Only","None")))</f>
        <v>None</v>
      </c>
      <c r="AE5073" t="str">
        <f>IF(Restaurants[[#This Row],[Rating]]&gt;=4.5,"Excellent",
IF(Restaurants[[#This Row],[Rating]]&gt;=4,"Very Good",
IF(Restaurants[[#This Row],[Rating]]&gt;=3.5,"Good","Average/Low")))</f>
        <v>Excellent</v>
      </c>
    </row>
    <row r="5074" spans="1:31" x14ac:dyDescent="0.3">
      <c r="A5074" t="s">
        <v>205</v>
      </c>
      <c r="B5074" t="s">
        <v>250</v>
      </c>
      <c r="C5074" t="s">
        <v>251</v>
      </c>
      <c r="D5074" t="s">
        <v>278</v>
      </c>
      <c r="E5074">
        <v>0</v>
      </c>
      <c r="F5074">
        <v>180</v>
      </c>
      <c r="G5074" t="s">
        <v>209</v>
      </c>
      <c r="H5074">
        <v>2008</v>
      </c>
      <c r="I5074">
        <v>50</v>
      </c>
      <c r="J5074">
        <v>4.8</v>
      </c>
      <c r="K5074" t="s">
        <v>279</v>
      </c>
      <c r="L5074">
        <v>17</v>
      </c>
      <c r="M5074" t="s">
        <v>160</v>
      </c>
      <c r="N5074" t="s">
        <v>210</v>
      </c>
      <c r="O5074" t="s">
        <v>211</v>
      </c>
      <c r="P5074" t="s">
        <v>37</v>
      </c>
      <c r="Q5074" t="s">
        <v>37</v>
      </c>
      <c r="R5074">
        <v>61</v>
      </c>
      <c r="S5074" t="s">
        <v>36</v>
      </c>
      <c r="T5074" t="s">
        <v>63</v>
      </c>
      <c r="U5074" t="s">
        <v>32</v>
      </c>
      <c r="V5074" t="s">
        <v>2157</v>
      </c>
      <c r="W5074" t="s">
        <v>132</v>
      </c>
      <c r="X5074">
        <v>300175</v>
      </c>
      <c r="Y5074">
        <v>1954</v>
      </c>
      <c r="Z5074">
        <v>28.7041</v>
      </c>
      <c r="AA5074">
        <v>77.102500000000006</v>
      </c>
      <c r="AB5074" t="str">
        <f>IF(Restaurants[[#This Row],[Years_Operating]]&lt;5,"New",
IF(Restaurants[[#This Row],[Years_Operating]]&lt;15,"Established","Legacy"))</f>
        <v>Legacy</v>
      </c>
      <c r="AC5074" t="str">
        <f>IF(Restaurants[[#This Row],[Country]]="India","Yes","No")</f>
        <v>Yes</v>
      </c>
      <c r="AD5074" t="str">
        <f>IF(AND(Restaurants[[#This Row],[Has Online Delivery]]="Yes",Restaurants[[#This Row],[Has Table Booking]]="Yes"),"Online + Table",
IF(Restaurants[[#This Row],[Has Online Delivery]]="Yes","Online Only",
IF(Restaurants[[#This Row],[Has Table Booking]]="Yes","Table Only","None")))</f>
        <v>None</v>
      </c>
      <c r="AE5074" t="str">
        <f>IF(Restaurants[[#This Row],[Rating]]&gt;=4.5,"Excellent",
IF(Restaurants[[#This Row],[Rating]]&gt;=4,"Very Good",
IF(Restaurants[[#This Row],[Rating]]&gt;=3.5,"Good","Average/Low")))</f>
        <v>Excellent</v>
      </c>
    </row>
    <row r="5075" spans="1:31" x14ac:dyDescent="0.3">
      <c r="A5075" t="s">
        <v>179</v>
      </c>
      <c r="B5075" t="s">
        <v>889</v>
      </c>
      <c r="C5075" t="s">
        <v>29</v>
      </c>
      <c r="D5075" t="s">
        <v>874</v>
      </c>
      <c r="E5075">
        <v>2</v>
      </c>
      <c r="F5075">
        <v>250</v>
      </c>
      <c r="G5075" t="s">
        <v>181</v>
      </c>
      <c r="H5075">
        <v>2014</v>
      </c>
      <c r="I5075">
        <v>52</v>
      </c>
      <c r="J5075">
        <v>4.5999999999999996</v>
      </c>
      <c r="K5075" t="s">
        <v>875</v>
      </c>
      <c r="L5075">
        <v>11</v>
      </c>
      <c r="M5075" t="s">
        <v>33</v>
      </c>
      <c r="N5075" t="s">
        <v>143</v>
      </c>
      <c r="O5075" t="s">
        <v>35</v>
      </c>
      <c r="P5075" t="s">
        <v>37</v>
      </c>
      <c r="Q5075" t="s">
        <v>36</v>
      </c>
      <c r="R5075">
        <v>62</v>
      </c>
      <c r="S5075" t="s">
        <v>36</v>
      </c>
      <c r="T5075" t="s">
        <v>55</v>
      </c>
      <c r="U5075" t="s">
        <v>46</v>
      </c>
      <c r="W5075" t="s">
        <v>47</v>
      </c>
      <c r="X5075">
        <v>276749</v>
      </c>
      <c r="Y5075">
        <v>5985</v>
      </c>
      <c r="Z5075">
        <v>43.769599999999997</v>
      </c>
      <c r="AA5075">
        <v>11.255800000000001</v>
      </c>
      <c r="AB5075" t="str">
        <f>IF(Restaurants[[#This Row],[Years_Operating]]&lt;5,"New",
IF(Restaurants[[#This Row],[Years_Operating]]&lt;15,"Established","Legacy"))</f>
        <v>Established</v>
      </c>
      <c r="AC5075" t="str">
        <f>IF(Restaurants[[#This Row],[Country]]="India","Yes","No")</f>
        <v>No</v>
      </c>
      <c r="AD5075" t="str">
        <f>IF(AND(Restaurants[[#This Row],[Has Online Delivery]]="Yes",Restaurants[[#This Row],[Has Table Booking]]="Yes"),"Online + Table",
IF(Restaurants[[#This Row],[Has Online Delivery]]="Yes","Online Only",
IF(Restaurants[[#This Row],[Has Table Booking]]="Yes","Table Only","None")))</f>
        <v>Table Only</v>
      </c>
      <c r="AE5075" t="str">
        <f>IF(Restaurants[[#This Row],[Rating]]&gt;=4.5,"Excellent",
IF(Restaurants[[#This Row],[Rating]]&gt;=4,"Very Good",
IF(Restaurants[[#This Row],[Rating]]&gt;=3.5,"Good","Average/Low")))</f>
        <v>Excellent</v>
      </c>
    </row>
    <row r="5076" spans="1:31" x14ac:dyDescent="0.3">
      <c r="A5076" t="s">
        <v>173</v>
      </c>
      <c r="B5076" t="s">
        <v>866</v>
      </c>
      <c r="C5076" t="s">
        <v>251</v>
      </c>
      <c r="D5076" t="s">
        <v>278</v>
      </c>
      <c r="E5076">
        <v>2</v>
      </c>
      <c r="F5076">
        <v>285</v>
      </c>
      <c r="G5076" t="s">
        <v>174</v>
      </c>
      <c r="H5076">
        <v>2010</v>
      </c>
      <c r="I5076">
        <v>30</v>
      </c>
      <c r="J5076">
        <v>4.7</v>
      </c>
      <c r="K5076" t="s">
        <v>279</v>
      </c>
      <c r="L5076">
        <v>15</v>
      </c>
      <c r="M5076" t="s">
        <v>33</v>
      </c>
      <c r="N5076" t="s">
        <v>143</v>
      </c>
      <c r="O5076" t="s">
        <v>45</v>
      </c>
      <c r="P5076" t="s">
        <v>36</v>
      </c>
      <c r="Q5076" t="s">
        <v>37</v>
      </c>
      <c r="R5076">
        <v>48</v>
      </c>
      <c r="S5076" t="s">
        <v>37</v>
      </c>
      <c r="T5076" t="s">
        <v>38</v>
      </c>
      <c r="U5076" t="s">
        <v>39</v>
      </c>
      <c r="V5076" t="s">
        <v>2158</v>
      </c>
      <c r="W5076" t="s">
        <v>70</v>
      </c>
      <c r="X5076">
        <v>106384</v>
      </c>
      <c r="Y5076">
        <v>6669</v>
      </c>
      <c r="Z5076">
        <v>23.022500000000001</v>
      </c>
      <c r="AA5076">
        <v>72.571399999999997</v>
      </c>
      <c r="AB5076" t="str">
        <f>IF(Restaurants[[#This Row],[Years_Operating]]&lt;5,"New",
IF(Restaurants[[#This Row],[Years_Operating]]&lt;15,"Established","Legacy"))</f>
        <v>Legacy</v>
      </c>
      <c r="AC5076" t="str">
        <f>IF(Restaurants[[#This Row],[Country]]="India","Yes","No")</f>
        <v>Yes</v>
      </c>
      <c r="AD5076" t="str">
        <f>IF(AND(Restaurants[[#This Row],[Has Online Delivery]]="Yes",Restaurants[[#This Row],[Has Table Booking]]="Yes"),"Online + Table",
IF(Restaurants[[#This Row],[Has Online Delivery]]="Yes","Online Only",
IF(Restaurants[[#This Row],[Has Table Booking]]="Yes","Table Only","None")))</f>
        <v>Online Only</v>
      </c>
      <c r="AE5076" t="str">
        <f>IF(Restaurants[[#This Row],[Rating]]&gt;=4.5,"Excellent",
IF(Restaurants[[#This Row],[Rating]]&gt;=4,"Very Good",
IF(Restaurants[[#This Row],[Rating]]&gt;=3.5,"Good","Average/Low")))</f>
        <v>Excellent</v>
      </c>
    </row>
    <row r="5077" spans="1:31" x14ac:dyDescent="0.3">
      <c r="A5077" t="s">
        <v>124</v>
      </c>
      <c r="B5077" t="s">
        <v>896</v>
      </c>
      <c r="C5077" t="s">
        <v>59</v>
      </c>
      <c r="D5077" t="s">
        <v>51</v>
      </c>
      <c r="E5077">
        <v>3</v>
      </c>
      <c r="F5077">
        <v>385</v>
      </c>
      <c r="G5077" t="s">
        <v>127</v>
      </c>
      <c r="H5077">
        <v>2005</v>
      </c>
      <c r="I5077">
        <v>64</v>
      </c>
      <c r="J5077">
        <v>4.7</v>
      </c>
      <c r="K5077" t="s">
        <v>178</v>
      </c>
      <c r="L5077">
        <v>20</v>
      </c>
      <c r="M5077" t="s">
        <v>33</v>
      </c>
      <c r="N5077" t="s">
        <v>34</v>
      </c>
      <c r="O5077" t="s">
        <v>54</v>
      </c>
      <c r="P5077" t="s">
        <v>36</v>
      </c>
      <c r="Q5077" t="s">
        <v>37</v>
      </c>
      <c r="R5077">
        <v>52</v>
      </c>
      <c r="S5077" t="s">
        <v>37</v>
      </c>
      <c r="T5077" t="s">
        <v>38</v>
      </c>
      <c r="U5077" t="s">
        <v>46</v>
      </c>
      <c r="W5077" t="s">
        <v>64</v>
      </c>
      <c r="X5077">
        <v>340757</v>
      </c>
      <c r="Y5077">
        <v>6360</v>
      </c>
      <c r="Z5077">
        <v>45.764000000000003</v>
      </c>
      <c r="AA5077">
        <v>4.8357000000000001</v>
      </c>
      <c r="AB5077" t="str">
        <f>IF(Restaurants[[#This Row],[Years_Operating]]&lt;5,"New",
IF(Restaurants[[#This Row],[Years_Operating]]&lt;15,"Established","Legacy"))</f>
        <v>Legacy</v>
      </c>
      <c r="AC5077" t="str">
        <f>IF(Restaurants[[#This Row],[Country]]="India","Yes","No")</f>
        <v>No</v>
      </c>
      <c r="AD5077" t="str">
        <f>IF(AND(Restaurants[[#This Row],[Has Online Delivery]]="Yes",Restaurants[[#This Row],[Has Table Booking]]="Yes"),"Online + Table",
IF(Restaurants[[#This Row],[Has Online Delivery]]="Yes","Online Only",
IF(Restaurants[[#This Row],[Has Table Booking]]="Yes","Table Only","None")))</f>
        <v>Online Only</v>
      </c>
      <c r="AE5077" t="str">
        <f>IF(Restaurants[[#This Row],[Rating]]&gt;=4.5,"Excellent",
IF(Restaurants[[#This Row],[Rating]]&gt;=4,"Very Good",
IF(Restaurants[[#This Row],[Rating]]&gt;=3.5,"Good","Average/Low")))</f>
        <v>Excellent</v>
      </c>
    </row>
    <row r="5078" spans="1:31" x14ac:dyDescent="0.3">
      <c r="A5078" t="s">
        <v>141</v>
      </c>
      <c r="B5078" t="s">
        <v>272</v>
      </c>
      <c r="C5078" t="s">
        <v>251</v>
      </c>
      <c r="D5078" t="s">
        <v>258</v>
      </c>
      <c r="E5078">
        <v>2</v>
      </c>
      <c r="F5078">
        <v>450</v>
      </c>
      <c r="G5078" t="s">
        <v>142</v>
      </c>
      <c r="H5078">
        <v>2003</v>
      </c>
      <c r="I5078">
        <v>40</v>
      </c>
      <c r="J5078">
        <v>4.8</v>
      </c>
      <c r="K5078" t="s">
        <v>284</v>
      </c>
      <c r="L5078">
        <v>22</v>
      </c>
      <c r="M5078" t="s">
        <v>62</v>
      </c>
      <c r="N5078" t="s">
        <v>143</v>
      </c>
      <c r="O5078" t="s">
        <v>35</v>
      </c>
      <c r="P5078" t="s">
        <v>37</v>
      </c>
      <c r="Q5078" t="s">
        <v>36</v>
      </c>
      <c r="R5078">
        <v>55</v>
      </c>
      <c r="S5078" t="s">
        <v>36</v>
      </c>
      <c r="T5078" t="s">
        <v>38</v>
      </c>
      <c r="U5078" t="s">
        <v>69</v>
      </c>
      <c r="V5078" t="s">
        <v>2159</v>
      </c>
      <c r="W5078" t="s">
        <v>108</v>
      </c>
      <c r="X5078">
        <v>120992</v>
      </c>
      <c r="Y5078">
        <v>5587</v>
      </c>
      <c r="Z5078">
        <v>13.082700000000001</v>
      </c>
      <c r="AA5078">
        <v>80.270700000000005</v>
      </c>
      <c r="AB5078" t="str">
        <f>IF(Restaurants[[#This Row],[Years_Operating]]&lt;5,"New",
IF(Restaurants[[#This Row],[Years_Operating]]&lt;15,"Established","Legacy"))</f>
        <v>Legacy</v>
      </c>
      <c r="AC5078" t="str">
        <f>IF(Restaurants[[#This Row],[Country]]="India","Yes","No")</f>
        <v>Yes</v>
      </c>
      <c r="AD5078" t="str">
        <f>IF(AND(Restaurants[[#This Row],[Has Online Delivery]]="Yes",Restaurants[[#This Row],[Has Table Booking]]="Yes"),"Online + Table",
IF(Restaurants[[#This Row],[Has Online Delivery]]="Yes","Online Only",
IF(Restaurants[[#This Row],[Has Table Booking]]="Yes","Table Only","None")))</f>
        <v>Table Only</v>
      </c>
      <c r="AE5078" t="str">
        <f>IF(Restaurants[[#This Row],[Rating]]&gt;=4.5,"Excellent",
IF(Restaurants[[#This Row],[Rating]]&gt;=4,"Very Good",
IF(Restaurants[[#This Row],[Rating]]&gt;=3.5,"Good","Average/Low")))</f>
        <v>Excellent</v>
      </c>
    </row>
    <row r="5079" spans="1:31" x14ac:dyDescent="0.3">
      <c r="A5079" t="s">
        <v>212</v>
      </c>
      <c r="B5079" t="s">
        <v>873</v>
      </c>
      <c r="C5079" t="s">
        <v>29</v>
      </c>
      <c r="D5079" t="s">
        <v>886</v>
      </c>
      <c r="E5079">
        <v>0</v>
      </c>
      <c r="F5079">
        <v>165</v>
      </c>
      <c r="G5079" t="s">
        <v>214</v>
      </c>
      <c r="H5079">
        <v>2009</v>
      </c>
      <c r="I5079">
        <v>36</v>
      </c>
      <c r="J5079">
        <v>4.7</v>
      </c>
      <c r="K5079" t="s">
        <v>887</v>
      </c>
      <c r="L5079">
        <v>16</v>
      </c>
      <c r="M5079" t="s">
        <v>160</v>
      </c>
      <c r="N5079" t="s">
        <v>210</v>
      </c>
      <c r="O5079" t="s">
        <v>211</v>
      </c>
      <c r="P5079" t="s">
        <v>37</v>
      </c>
      <c r="Q5079" t="s">
        <v>37</v>
      </c>
      <c r="R5079">
        <v>22</v>
      </c>
      <c r="S5079" t="s">
        <v>37</v>
      </c>
      <c r="T5079" t="s">
        <v>86</v>
      </c>
      <c r="U5079" t="s">
        <v>69</v>
      </c>
      <c r="W5079" t="s">
        <v>47</v>
      </c>
      <c r="X5079">
        <v>281896</v>
      </c>
      <c r="Y5079">
        <v>5524</v>
      </c>
      <c r="Z5079">
        <v>45.464199999999998</v>
      </c>
      <c r="AA5079">
        <v>9.19</v>
      </c>
      <c r="AB5079" t="str">
        <f>IF(Restaurants[[#This Row],[Years_Operating]]&lt;5,"New",
IF(Restaurants[[#This Row],[Years_Operating]]&lt;15,"Established","Legacy"))</f>
        <v>Legacy</v>
      </c>
      <c r="AC5079" t="str">
        <f>IF(Restaurants[[#This Row],[Country]]="India","Yes","No")</f>
        <v>No</v>
      </c>
      <c r="AD5079" t="str">
        <f>IF(AND(Restaurants[[#This Row],[Has Online Delivery]]="Yes",Restaurants[[#This Row],[Has Table Booking]]="Yes"),"Online + Table",
IF(Restaurants[[#This Row],[Has Online Delivery]]="Yes","Online Only",
IF(Restaurants[[#This Row],[Has Table Booking]]="Yes","Table Only","None")))</f>
        <v>None</v>
      </c>
      <c r="AE5079" t="str">
        <f>IF(Restaurants[[#This Row],[Rating]]&gt;=4.5,"Excellent",
IF(Restaurants[[#This Row],[Rating]]&gt;=4,"Very Good",
IF(Restaurants[[#This Row],[Rating]]&gt;=3.5,"Good","Average/Low")))</f>
        <v>Excellent</v>
      </c>
    </row>
    <row r="5080" spans="1:31" x14ac:dyDescent="0.3">
      <c r="A5080" t="s">
        <v>117</v>
      </c>
      <c r="B5080" t="s">
        <v>272</v>
      </c>
      <c r="C5080" t="s">
        <v>251</v>
      </c>
      <c r="D5080" t="s">
        <v>278</v>
      </c>
      <c r="E5080">
        <v>3</v>
      </c>
      <c r="F5080">
        <v>420</v>
      </c>
      <c r="G5080" t="s">
        <v>121</v>
      </c>
      <c r="H5080">
        <v>2007</v>
      </c>
      <c r="I5080">
        <v>40</v>
      </c>
      <c r="J5080">
        <v>4.7</v>
      </c>
      <c r="K5080" t="s">
        <v>279</v>
      </c>
      <c r="L5080">
        <v>18</v>
      </c>
      <c r="M5080" t="s">
        <v>62</v>
      </c>
      <c r="N5080" t="s">
        <v>34</v>
      </c>
      <c r="O5080" t="s">
        <v>35</v>
      </c>
      <c r="P5080" t="s">
        <v>37</v>
      </c>
      <c r="Q5080" t="s">
        <v>37</v>
      </c>
      <c r="R5080">
        <v>42</v>
      </c>
      <c r="S5080" t="s">
        <v>37</v>
      </c>
      <c r="T5080" t="s">
        <v>86</v>
      </c>
      <c r="U5080" t="s">
        <v>46</v>
      </c>
      <c r="V5080" t="s">
        <v>2160</v>
      </c>
      <c r="W5080" t="s">
        <v>149</v>
      </c>
      <c r="X5080">
        <v>274686</v>
      </c>
      <c r="Y5080">
        <v>3449</v>
      </c>
      <c r="Z5080">
        <v>13.082700000000001</v>
      </c>
      <c r="AA5080">
        <v>80.270700000000005</v>
      </c>
      <c r="AB5080" t="str">
        <f>IF(Restaurants[[#This Row],[Years_Operating]]&lt;5,"New",
IF(Restaurants[[#This Row],[Years_Operating]]&lt;15,"Established","Legacy"))</f>
        <v>Legacy</v>
      </c>
      <c r="AC5080" t="str">
        <f>IF(Restaurants[[#This Row],[Country]]="India","Yes","No")</f>
        <v>Yes</v>
      </c>
      <c r="AD5080" t="str">
        <f>IF(AND(Restaurants[[#This Row],[Has Online Delivery]]="Yes",Restaurants[[#This Row],[Has Table Booking]]="Yes"),"Online + Table",
IF(Restaurants[[#This Row],[Has Online Delivery]]="Yes","Online Only",
IF(Restaurants[[#This Row],[Has Table Booking]]="Yes","Table Only","None")))</f>
        <v>None</v>
      </c>
      <c r="AE5080" t="str">
        <f>IF(Restaurants[[#This Row],[Rating]]&gt;=4.5,"Excellent",
IF(Restaurants[[#This Row],[Rating]]&gt;=4,"Very Good",
IF(Restaurants[[#This Row],[Rating]]&gt;=3.5,"Good","Average/Low")))</f>
        <v>Excellent</v>
      </c>
    </row>
    <row r="5081" spans="1:31" x14ac:dyDescent="0.3">
      <c r="A5081" t="s">
        <v>87</v>
      </c>
      <c r="B5081" t="s">
        <v>272</v>
      </c>
      <c r="C5081" t="s">
        <v>251</v>
      </c>
      <c r="D5081" t="s">
        <v>935</v>
      </c>
      <c r="E5081">
        <v>3</v>
      </c>
      <c r="F5081">
        <v>295</v>
      </c>
      <c r="G5081" t="s">
        <v>91</v>
      </c>
      <c r="H5081">
        <v>1897</v>
      </c>
      <c r="I5081">
        <v>50</v>
      </c>
      <c r="J5081">
        <v>4.8</v>
      </c>
      <c r="K5081" t="s">
        <v>936</v>
      </c>
      <c r="L5081">
        <v>128</v>
      </c>
      <c r="M5081" t="s">
        <v>33</v>
      </c>
      <c r="N5081" t="s">
        <v>34</v>
      </c>
      <c r="O5081" t="s">
        <v>35</v>
      </c>
      <c r="P5081" t="s">
        <v>37</v>
      </c>
      <c r="Q5081" t="s">
        <v>37</v>
      </c>
      <c r="R5081">
        <v>42</v>
      </c>
      <c r="S5081" t="s">
        <v>36</v>
      </c>
      <c r="T5081" t="s">
        <v>55</v>
      </c>
      <c r="U5081" t="s">
        <v>32</v>
      </c>
      <c r="V5081" t="s">
        <v>2161</v>
      </c>
      <c r="W5081" t="s">
        <v>56</v>
      </c>
      <c r="X5081">
        <v>289053</v>
      </c>
      <c r="Y5081">
        <v>4602</v>
      </c>
      <c r="Z5081">
        <v>13.082700000000001</v>
      </c>
      <c r="AA5081">
        <v>80.270700000000005</v>
      </c>
      <c r="AB5081" t="str">
        <f>IF(Restaurants[[#This Row],[Years_Operating]]&lt;5,"New",
IF(Restaurants[[#This Row],[Years_Operating]]&lt;15,"Established","Legacy"))</f>
        <v>Legacy</v>
      </c>
      <c r="AC5081" t="str">
        <f>IF(Restaurants[[#This Row],[Country]]="India","Yes","No")</f>
        <v>Yes</v>
      </c>
      <c r="AD5081" t="str">
        <f>IF(AND(Restaurants[[#This Row],[Has Online Delivery]]="Yes",Restaurants[[#This Row],[Has Table Booking]]="Yes"),"Online + Table",
IF(Restaurants[[#This Row],[Has Online Delivery]]="Yes","Online Only",
IF(Restaurants[[#This Row],[Has Table Booking]]="Yes","Table Only","None")))</f>
        <v>None</v>
      </c>
      <c r="AE5081" t="str">
        <f>IF(Restaurants[[#This Row],[Rating]]&gt;=4.5,"Excellent",
IF(Restaurants[[#This Row],[Rating]]&gt;=4,"Very Good",
IF(Restaurants[[#This Row],[Rating]]&gt;=3.5,"Good","Average/Low")))</f>
        <v>Excellent</v>
      </c>
    </row>
    <row r="5082" spans="1:31" x14ac:dyDescent="0.3">
      <c r="A5082" t="s">
        <v>27</v>
      </c>
      <c r="B5082" t="s">
        <v>888</v>
      </c>
      <c r="C5082" t="s">
        <v>59</v>
      </c>
      <c r="D5082" t="s">
        <v>51</v>
      </c>
      <c r="E5082">
        <v>3</v>
      </c>
      <c r="F5082">
        <v>320</v>
      </c>
      <c r="G5082" t="s">
        <v>31</v>
      </c>
      <c r="H5082">
        <v>1995</v>
      </c>
      <c r="I5082">
        <v>28</v>
      </c>
      <c r="J5082">
        <v>4.9000000000000004</v>
      </c>
      <c r="K5082" t="s">
        <v>178</v>
      </c>
      <c r="L5082">
        <v>30</v>
      </c>
      <c r="M5082" t="s">
        <v>33</v>
      </c>
      <c r="N5082" t="s">
        <v>34</v>
      </c>
      <c r="O5082" t="s">
        <v>35</v>
      </c>
      <c r="P5082" t="s">
        <v>36</v>
      </c>
      <c r="Q5082" t="s">
        <v>36</v>
      </c>
      <c r="R5082">
        <v>46</v>
      </c>
      <c r="S5082" t="s">
        <v>37</v>
      </c>
      <c r="T5082" t="s">
        <v>86</v>
      </c>
      <c r="U5082" t="s">
        <v>32</v>
      </c>
      <c r="W5082" t="s">
        <v>108</v>
      </c>
      <c r="X5082">
        <v>288988</v>
      </c>
      <c r="Y5082">
        <v>519</v>
      </c>
      <c r="Z5082">
        <v>43.7102</v>
      </c>
      <c r="AA5082">
        <v>7.2619999999999996</v>
      </c>
      <c r="AB5082" t="str">
        <f>IF(Restaurants[[#This Row],[Years_Operating]]&lt;5,"New",
IF(Restaurants[[#This Row],[Years_Operating]]&lt;15,"Established","Legacy"))</f>
        <v>Legacy</v>
      </c>
      <c r="AC5082" t="str">
        <f>IF(Restaurants[[#This Row],[Country]]="India","Yes","No")</f>
        <v>No</v>
      </c>
      <c r="AD5082" t="str">
        <f>IF(AND(Restaurants[[#This Row],[Has Online Delivery]]="Yes",Restaurants[[#This Row],[Has Table Booking]]="Yes"),"Online + Table",
IF(Restaurants[[#This Row],[Has Online Delivery]]="Yes","Online Only",
IF(Restaurants[[#This Row],[Has Table Booking]]="Yes","Table Only","None")))</f>
        <v>Online + Table</v>
      </c>
      <c r="AE5082" t="str">
        <f>IF(Restaurants[[#This Row],[Rating]]&gt;=4.5,"Excellent",
IF(Restaurants[[#This Row],[Rating]]&gt;=4,"Very Good",
IF(Restaurants[[#This Row],[Rating]]&gt;=3.5,"Good","Average/Low")))</f>
        <v>Excellent</v>
      </c>
    </row>
    <row r="5083" spans="1:31" x14ac:dyDescent="0.3">
      <c r="A5083" t="s">
        <v>141</v>
      </c>
      <c r="B5083" t="s">
        <v>125</v>
      </c>
      <c r="C5083" t="s">
        <v>50</v>
      </c>
      <c r="D5083" t="s">
        <v>878</v>
      </c>
      <c r="E5083">
        <v>2</v>
      </c>
      <c r="F5083">
        <v>450</v>
      </c>
      <c r="G5083" t="s">
        <v>142</v>
      </c>
      <c r="H5083">
        <v>2003</v>
      </c>
      <c r="I5083">
        <v>40</v>
      </c>
      <c r="J5083">
        <v>4.8</v>
      </c>
      <c r="K5083" t="s">
        <v>879</v>
      </c>
      <c r="L5083">
        <v>22</v>
      </c>
      <c r="M5083" t="s">
        <v>62</v>
      </c>
      <c r="N5083" t="s">
        <v>143</v>
      </c>
      <c r="O5083" t="s">
        <v>35</v>
      </c>
      <c r="P5083" t="s">
        <v>37</v>
      </c>
      <c r="Q5083" t="s">
        <v>37</v>
      </c>
      <c r="R5083">
        <v>47</v>
      </c>
      <c r="S5083" t="s">
        <v>36</v>
      </c>
      <c r="T5083" t="s">
        <v>55</v>
      </c>
      <c r="U5083" t="s">
        <v>46</v>
      </c>
      <c r="W5083" t="s">
        <v>56</v>
      </c>
      <c r="X5083">
        <v>257831</v>
      </c>
      <c r="Y5083">
        <v>5888</v>
      </c>
      <c r="Z5083">
        <v>41.878100000000003</v>
      </c>
      <c r="AA5083">
        <v>-87.629800000000003</v>
      </c>
      <c r="AB5083" t="str">
        <f>IF(Restaurants[[#This Row],[Years_Operating]]&lt;5,"New",
IF(Restaurants[[#This Row],[Years_Operating]]&lt;15,"Established","Legacy"))</f>
        <v>Legacy</v>
      </c>
      <c r="AC5083" t="str">
        <f>IF(Restaurants[[#This Row],[Country]]="India","Yes","No")</f>
        <v>No</v>
      </c>
      <c r="AD5083" t="str">
        <f>IF(AND(Restaurants[[#This Row],[Has Online Delivery]]="Yes",Restaurants[[#This Row],[Has Table Booking]]="Yes"),"Online + Table",
IF(Restaurants[[#This Row],[Has Online Delivery]]="Yes","Online Only",
IF(Restaurants[[#This Row],[Has Table Booking]]="Yes","Table Only","None")))</f>
        <v>None</v>
      </c>
      <c r="AE5083" t="str">
        <f>IF(Restaurants[[#This Row],[Rating]]&gt;=4.5,"Excellent",
IF(Restaurants[[#This Row],[Rating]]&gt;=4,"Very Good",
IF(Restaurants[[#This Row],[Rating]]&gt;=3.5,"Good","Average/Low")))</f>
        <v>Excellent</v>
      </c>
    </row>
    <row r="5084" spans="1:31" x14ac:dyDescent="0.3">
      <c r="A5084" t="s">
        <v>109</v>
      </c>
      <c r="B5084" t="s">
        <v>882</v>
      </c>
      <c r="C5084" t="s">
        <v>146</v>
      </c>
      <c r="D5084" t="s">
        <v>883</v>
      </c>
      <c r="E5084">
        <v>3</v>
      </c>
      <c r="F5084">
        <v>270</v>
      </c>
      <c r="G5084" t="s">
        <v>109</v>
      </c>
      <c r="H5084">
        <v>1989</v>
      </c>
      <c r="I5084">
        <v>48</v>
      </c>
      <c r="J5084">
        <v>4.8</v>
      </c>
      <c r="K5084" t="s">
        <v>914</v>
      </c>
      <c r="L5084">
        <v>36</v>
      </c>
      <c r="M5084" t="s">
        <v>33</v>
      </c>
      <c r="N5084" t="s">
        <v>34</v>
      </c>
      <c r="O5084" t="s">
        <v>35</v>
      </c>
      <c r="P5084" t="s">
        <v>37</v>
      </c>
      <c r="Q5084" t="s">
        <v>37</v>
      </c>
      <c r="R5084">
        <v>35</v>
      </c>
      <c r="S5084" t="s">
        <v>37</v>
      </c>
      <c r="T5084" t="s">
        <v>63</v>
      </c>
      <c r="U5084" t="s">
        <v>69</v>
      </c>
      <c r="W5084" t="s">
        <v>40</v>
      </c>
      <c r="X5084">
        <v>28889</v>
      </c>
      <c r="Y5084">
        <v>6220</v>
      </c>
      <c r="Z5084">
        <v>35.011600000000001</v>
      </c>
      <c r="AA5084">
        <v>135.7681</v>
      </c>
      <c r="AB5084" t="str">
        <f>IF(Restaurants[[#This Row],[Years_Operating]]&lt;5,"New",
IF(Restaurants[[#This Row],[Years_Operating]]&lt;15,"Established","Legacy"))</f>
        <v>Legacy</v>
      </c>
      <c r="AC5084" t="str">
        <f>IF(Restaurants[[#This Row],[Country]]="India","Yes","No")</f>
        <v>No</v>
      </c>
      <c r="AD5084" t="str">
        <f>IF(AND(Restaurants[[#This Row],[Has Online Delivery]]="Yes",Restaurants[[#This Row],[Has Table Booking]]="Yes"),"Online + Table",
IF(Restaurants[[#This Row],[Has Online Delivery]]="Yes","Online Only",
IF(Restaurants[[#This Row],[Has Table Booking]]="Yes","Table Only","None")))</f>
        <v>None</v>
      </c>
      <c r="AE5084" t="str">
        <f>IF(Restaurants[[#This Row],[Rating]]&gt;=4.5,"Excellent",
IF(Restaurants[[#This Row],[Rating]]&gt;=4,"Very Good",
IF(Restaurants[[#This Row],[Rating]]&gt;=3.5,"Good","Average/Low")))</f>
        <v>Excellent</v>
      </c>
    </row>
    <row r="5085" spans="1:31" x14ac:dyDescent="0.3">
      <c r="A5085" t="s">
        <v>144</v>
      </c>
      <c r="B5085" t="s">
        <v>261</v>
      </c>
      <c r="C5085" t="s">
        <v>251</v>
      </c>
      <c r="D5085" t="s">
        <v>267</v>
      </c>
      <c r="E5085">
        <v>2</v>
      </c>
      <c r="F5085">
        <v>280</v>
      </c>
      <c r="G5085" t="s">
        <v>148</v>
      </c>
      <c r="H5085">
        <v>2007</v>
      </c>
      <c r="I5085">
        <v>26</v>
      </c>
      <c r="J5085">
        <v>4.7</v>
      </c>
      <c r="K5085" t="s">
        <v>268</v>
      </c>
      <c r="L5085">
        <v>18</v>
      </c>
      <c r="M5085" t="s">
        <v>33</v>
      </c>
      <c r="N5085" t="s">
        <v>143</v>
      </c>
      <c r="O5085" t="s">
        <v>45</v>
      </c>
      <c r="P5085" t="s">
        <v>36</v>
      </c>
      <c r="Q5085" t="s">
        <v>37</v>
      </c>
      <c r="R5085">
        <v>34</v>
      </c>
      <c r="S5085" t="s">
        <v>36</v>
      </c>
      <c r="T5085" t="s">
        <v>86</v>
      </c>
      <c r="U5085" t="s">
        <v>39</v>
      </c>
      <c r="V5085" t="s">
        <v>2162</v>
      </c>
      <c r="W5085" t="s">
        <v>108</v>
      </c>
      <c r="X5085">
        <v>72865</v>
      </c>
      <c r="Y5085">
        <v>7548</v>
      </c>
      <c r="Z5085">
        <v>22.572600000000001</v>
      </c>
      <c r="AA5085">
        <v>88.363900000000001</v>
      </c>
      <c r="AB5085" t="str">
        <f>IF(Restaurants[[#This Row],[Years_Operating]]&lt;5,"New",
IF(Restaurants[[#This Row],[Years_Operating]]&lt;15,"Established","Legacy"))</f>
        <v>Legacy</v>
      </c>
      <c r="AC5085" t="str">
        <f>IF(Restaurants[[#This Row],[Country]]="India","Yes","No")</f>
        <v>Yes</v>
      </c>
      <c r="AD5085" t="str">
        <f>IF(AND(Restaurants[[#This Row],[Has Online Delivery]]="Yes",Restaurants[[#This Row],[Has Table Booking]]="Yes"),"Online + Table",
IF(Restaurants[[#This Row],[Has Online Delivery]]="Yes","Online Only",
IF(Restaurants[[#This Row],[Has Table Booking]]="Yes","Table Only","None")))</f>
        <v>Online Only</v>
      </c>
      <c r="AE5085" t="str">
        <f>IF(Restaurants[[#This Row],[Rating]]&gt;=4.5,"Excellent",
IF(Restaurants[[#This Row],[Rating]]&gt;=4,"Very Good",
IF(Restaurants[[#This Row],[Rating]]&gt;=3.5,"Good","Average/Low")))</f>
        <v>Excellent</v>
      </c>
    </row>
    <row r="5086" spans="1:31" x14ac:dyDescent="0.3">
      <c r="A5086" t="s">
        <v>100</v>
      </c>
      <c r="B5086" t="s">
        <v>290</v>
      </c>
      <c r="C5086" t="s">
        <v>251</v>
      </c>
      <c r="D5086" t="s">
        <v>258</v>
      </c>
      <c r="E5086">
        <v>3</v>
      </c>
      <c r="F5086">
        <v>385</v>
      </c>
      <c r="G5086" t="s">
        <v>102</v>
      </c>
      <c r="H5086">
        <v>2003</v>
      </c>
      <c r="I5086">
        <v>55</v>
      </c>
      <c r="J5086">
        <v>4.8</v>
      </c>
      <c r="K5086" t="s">
        <v>259</v>
      </c>
      <c r="L5086">
        <v>22</v>
      </c>
      <c r="M5086" t="s">
        <v>33</v>
      </c>
      <c r="N5086" t="s">
        <v>34</v>
      </c>
      <c r="O5086" t="s">
        <v>35</v>
      </c>
      <c r="P5086" t="s">
        <v>36</v>
      </c>
      <c r="Q5086" t="s">
        <v>37</v>
      </c>
      <c r="R5086">
        <v>59</v>
      </c>
      <c r="S5086" t="s">
        <v>37</v>
      </c>
      <c r="T5086" t="s">
        <v>63</v>
      </c>
      <c r="U5086" t="s">
        <v>46</v>
      </c>
      <c r="V5086" t="s">
        <v>2163</v>
      </c>
      <c r="W5086" t="s">
        <v>103</v>
      </c>
      <c r="X5086">
        <v>365335</v>
      </c>
      <c r="Y5086">
        <v>130</v>
      </c>
      <c r="Z5086">
        <v>17.385000000000002</v>
      </c>
      <c r="AA5086">
        <v>78.486699999999999</v>
      </c>
      <c r="AB5086" t="str">
        <f>IF(Restaurants[[#This Row],[Years_Operating]]&lt;5,"New",
IF(Restaurants[[#This Row],[Years_Operating]]&lt;15,"Established","Legacy"))</f>
        <v>Legacy</v>
      </c>
      <c r="AC5086" t="str">
        <f>IF(Restaurants[[#This Row],[Country]]="India","Yes","No")</f>
        <v>Yes</v>
      </c>
      <c r="AD5086" t="str">
        <f>IF(AND(Restaurants[[#This Row],[Has Online Delivery]]="Yes",Restaurants[[#This Row],[Has Table Booking]]="Yes"),"Online + Table",
IF(Restaurants[[#This Row],[Has Online Delivery]]="Yes","Online Only",
IF(Restaurants[[#This Row],[Has Table Booking]]="Yes","Table Only","None")))</f>
        <v>Online Only</v>
      </c>
      <c r="AE5086" t="str">
        <f>IF(Restaurants[[#This Row],[Rating]]&gt;=4.5,"Excellent",
IF(Restaurants[[#This Row],[Rating]]&gt;=4,"Very Good",
IF(Restaurants[[#This Row],[Rating]]&gt;=3.5,"Good","Average/Low")))</f>
        <v>Excellent</v>
      </c>
    </row>
    <row r="5087" spans="1:31" x14ac:dyDescent="0.3">
      <c r="A5087" t="s">
        <v>226</v>
      </c>
      <c r="B5087" t="s">
        <v>973</v>
      </c>
      <c r="C5087" t="s">
        <v>196</v>
      </c>
      <c r="D5087" t="s">
        <v>928</v>
      </c>
      <c r="E5087">
        <v>0</v>
      </c>
      <c r="F5087">
        <v>185</v>
      </c>
      <c r="G5087" t="s">
        <v>228</v>
      </c>
      <c r="H5087">
        <v>2014</v>
      </c>
      <c r="I5087">
        <v>48</v>
      </c>
      <c r="J5087">
        <v>4.5999999999999996</v>
      </c>
      <c r="K5087" t="s">
        <v>929</v>
      </c>
      <c r="L5087">
        <v>11</v>
      </c>
      <c r="M5087" t="s">
        <v>160</v>
      </c>
      <c r="N5087" t="s">
        <v>210</v>
      </c>
      <c r="O5087" t="s">
        <v>45</v>
      </c>
      <c r="P5087" t="s">
        <v>37</v>
      </c>
      <c r="Q5087" t="s">
        <v>37</v>
      </c>
      <c r="R5087">
        <v>74</v>
      </c>
      <c r="S5087" t="s">
        <v>36</v>
      </c>
      <c r="T5087" t="s">
        <v>86</v>
      </c>
      <c r="U5087" t="s">
        <v>69</v>
      </c>
      <c r="W5087" t="s">
        <v>70</v>
      </c>
      <c r="X5087">
        <v>3743</v>
      </c>
      <c r="Y5087">
        <v>162</v>
      </c>
      <c r="Z5087">
        <v>52.486199999999997</v>
      </c>
      <c r="AA5087">
        <v>-1.8904000000000001</v>
      </c>
      <c r="AB5087" t="str">
        <f>IF(Restaurants[[#This Row],[Years_Operating]]&lt;5,"New",
IF(Restaurants[[#This Row],[Years_Operating]]&lt;15,"Established","Legacy"))</f>
        <v>Established</v>
      </c>
      <c r="AC5087" t="str">
        <f>IF(Restaurants[[#This Row],[Country]]="India","Yes","No")</f>
        <v>No</v>
      </c>
      <c r="AD5087" t="str">
        <f>IF(AND(Restaurants[[#This Row],[Has Online Delivery]]="Yes",Restaurants[[#This Row],[Has Table Booking]]="Yes"),"Online + Table",
IF(Restaurants[[#This Row],[Has Online Delivery]]="Yes","Online Only",
IF(Restaurants[[#This Row],[Has Table Booking]]="Yes","Table Only","None")))</f>
        <v>None</v>
      </c>
      <c r="AE5087" t="str">
        <f>IF(Restaurants[[#This Row],[Rating]]&gt;=4.5,"Excellent",
IF(Restaurants[[#This Row],[Rating]]&gt;=4,"Very Good",
IF(Restaurants[[#This Row],[Rating]]&gt;=3.5,"Good","Average/Low")))</f>
        <v>Excellent</v>
      </c>
    </row>
    <row r="5088" spans="1:31" x14ac:dyDescent="0.3">
      <c r="A5088" t="s">
        <v>194</v>
      </c>
      <c r="B5088" t="s">
        <v>125</v>
      </c>
      <c r="C5088" t="s">
        <v>50</v>
      </c>
      <c r="D5088" t="s">
        <v>916</v>
      </c>
      <c r="E5088">
        <v>1</v>
      </c>
      <c r="F5088">
        <v>165</v>
      </c>
      <c r="G5088" t="s">
        <v>198</v>
      </c>
      <c r="H5088">
        <v>2013</v>
      </c>
      <c r="I5088">
        <v>40</v>
      </c>
      <c r="J5088">
        <v>4.5999999999999996</v>
      </c>
      <c r="K5088" t="s">
        <v>917</v>
      </c>
      <c r="L5088">
        <v>12</v>
      </c>
      <c r="M5088" t="s">
        <v>160</v>
      </c>
      <c r="N5088" t="s">
        <v>193</v>
      </c>
      <c r="O5088" t="s">
        <v>35</v>
      </c>
      <c r="P5088" t="s">
        <v>36</v>
      </c>
      <c r="Q5088" t="s">
        <v>36</v>
      </c>
      <c r="R5088">
        <v>49</v>
      </c>
      <c r="S5088" t="s">
        <v>36</v>
      </c>
      <c r="T5088" t="s">
        <v>86</v>
      </c>
      <c r="U5088" t="s">
        <v>46</v>
      </c>
      <c r="W5088" t="s">
        <v>103</v>
      </c>
      <c r="X5088">
        <v>56249</v>
      </c>
      <c r="Y5088">
        <v>3541</v>
      </c>
      <c r="Z5088">
        <v>41.878100000000003</v>
      </c>
      <c r="AA5088">
        <v>-87.629800000000003</v>
      </c>
      <c r="AB5088" t="str">
        <f>IF(Restaurants[[#This Row],[Years_Operating]]&lt;5,"New",
IF(Restaurants[[#This Row],[Years_Operating]]&lt;15,"Established","Legacy"))</f>
        <v>Established</v>
      </c>
      <c r="AC5088" t="str">
        <f>IF(Restaurants[[#This Row],[Country]]="India","Yes","No")</f>
        <v>No</v>
      </c>
      <c r="AD5088" t="str">
        <f>IF(AND(Restaurants[[#This Row],[Has Online Delivery]]="Yes",Restaurants[[#This Row],[Has Table Booking]]="Yes"),"Online + Table",
IF(Restaurants[[#This Row],[Has Online Delivery]]="Yes","Online Only",
IF(Restaurants[[#This Row],[Has Table Booking]]="Yes","Table Only","None")))</f>
        <v>Online + Table</v>
      </c>
      <c r="AE5088" t="str">
        <f>IF(Restaurants[[#This Row],[Rating]]&gt;=4.5,"Excellent",
IF(Restaurants[[#This Row],[Rating]]&gt;=4,"Very Good",
IF(Restaurants[[#This Row],[Rating]]&gt;=3.5,"Good","Average/Low")))</f>
        <v>Excellent</v>
      </c>
    </row>
    <row r="5089" spans="1:31" x14ac:dyDescent="0.3">
      <c r="A5089" t="s">
        <v>141</v>
      </c>
      <c r="B5089" t="s">
        <v>888</v>
      </c>
      <c r="C5089" t="s">
        <v>59</v>
      </c>
      <c r="D5089" t="s">
        <v>51</v>
      </c>
      <c r="E5089">
        <v>2</v>
      </c>
      <c r="F5089">
        <v>450</v>
      </c>
      <c r="G5089" t="s">
        <v>142</v>
      </c>
      <c r="H5089">
        <v>2003</v>
      </c>
      <c r="I5089">
        <v>40</v>
      </c>
      <c r="J5089">
        <v>4.8</v>
      </c>
      <c r="K5089" t="s">
        <v>53</v>
      </c>
      <c r="L5089">
        <v>22</v>
      </c>
      <c r="M5089" t="s">
        <v>62</v>
      </c>
      <c r="N5089" t="s">
        <v>143</v>
      </c>
      <c r="O5089" t="s">
        <v>35</v>
      </c>
      <c r="P5089" t="s">
        <v>37</v>
      </c>
      <c r="Q5089" t="s">
        <v>36</v>
      </c>
      <c r="R5089">
        <v>41</v>
      </c>
      <c r="S5089" t="s">
        <v>36</v>
      </c>
      <c r="T5089" t="s">
        <v>38</v>
      </c>
      <c r="U5089" t="s">
        <v>32</v>
      </c>
      <c r="W5089" t="s">
        <v>80</v>
      </c>
      <c r="X5089">
        <v>309529</v>
      </c>
      <c r="Y5089">
        <v>5032</v>
      </c>
      <c r="Z5089">
        <v>43.7102</v>
      </c>
      <c r="AA5089">
        <v>7.2619999999999996</v>
      </c>
      <c r="AB5089" t="str">
        <f>IF(Restaurants[[#This Row],[Years_Operating]]&lt;5,"New",
IF(Restaurants[[#This Row],[Years_Operating]]&lt;15,"Established","Legacy"))</f>
        <v>Legacy</v>
      </c>
      <c r="AC5089" t="str">
        <f>IF(Restaurants[[#This Row],[Country]]="India","Yes","No")</f>
        <v>No</v>
      </c>
      <c r="AD5089" t="str">
        <f>IF(AND(Restaurants[[#This Row],[Has Online Delivery]]="Yes",Restaurants[[#This Row],[Has Table Booking]]="Yes"),"Online + Table",
IF(Restaurants[[#This Row],[Has Online Delivery]]="Yes","Online Only",
IF(Restaurants[[#This Row],[Has Table Booking]]="Yes","Table Only","None")))</f>
        <v>Table Only</v>
      </c>
      <c r="AE5089" t="str">
        <f>IF(Restaurants[[#This Row],[Rating]]&gt;=4.5,"Excellent",
IF(Restaurants[[#This Row],[Rating]]&gt;=4,"Very Good",
IF(Restaurants[[#This Row],[Rating]]&gt;=3.5,"Good","Average/Low")))</f>
        <v>Excellent</v>
      </c>
    </row>
    <row r="5090" spans="1:31" x14ac:dyDescent="0.3">
      <c r="A5090" t="s">
        <v>117</v>
      </c>
      <c r="B5090" t="s">
        <v>1038</v>
      </c>
      <c r="C5090" t="s">
        <v>877</v>
      </c>
      <c r="D5090" t="s">
        <v>956</v>
      </c>
      <c r="E5090">
        <v>3</v>
      </c>
      <c r="F5090">
        <v>420</v>
      </c>
      <c r="G5090" t="s">
        <v>121</v>
      </c>
      <c r="H5090">
        <v>2007</v>
      </c>
      <c r="I5090">
        <v>40</v>
      </c>
      <c r="J5090">
        <v>4.7</v>
      </c>
      <c r="K5090" t="s">
        <v>991</v>
      </c>
      <c r="L5090">
        <v>18</v>
      </c>
      <c r="M5090" t="s">
        <v>62</v>
      </c>
      <c r="N5090" t="s">
        <v>34</v>
      </c>
      <c r="O5090" t="s">
        <v>35</v>
      </c>
      <c r="P5090" t="s">
        <v>36</v>
      </c>
      <c r="Q5090" t="s">
        <v>37</v>
      </c>
      <c r="R5090">
        <v>48</v>
      </c>
      <c r="S5090" t="s">
        <v>37</v>
      </c>
      <c r="T5090" t="s">
        <v>38</v>
      </c>
      <c r="U5090" t="s">
        <v>69</v>
      </c>
      <c r="W5090" t="s">
        <v>80</v>
      </c>
      <c r="X5090">
        <v>272633</v>
      </c>
      <c r="Y5090">
        <v>13</v>
      </c>
      <c r="Z5090">
        <v>-37.813600000000001</v>
      </c>
      <c r="AA5090">
        <v>144.9631</v>
      </c>
      <c r="AB5090" t="str">
        <f>IF(Restaurants[[#This Row],[Years_Operating]]&lt;5,"New",
IF(Restaurants[[#This Row],[Years_Operating]]&lt;15,"Established","Legacy"))</f>
        <v>Legacy</v>
      </c>
      <c r="AC5090" t="str">
        <f>IF(Restaurants[[#This Row],[Country]]="India","Yes","No")</f>
        <v>No</v>
      </c>
      <c r="AD5090" t="str">
        <f>IF(AND(Restaurants[[#This Row],[Has Online Delivery]]="Yes",Restaurants[[#This Row],[Has Table Booking]]="Yes"),"Online + Table",
IF(Restaurants[[#This Row],[Has Online Delivery]]="Yes","Online Only",
IF(Restaurants[[#This Row],[Has Table Booking]]="Yes","Table Only","None")))</f>
        <v>Online Only</v>
      </c>
      <c r="AE5090" t="str">
        <f>IF(Restaurants[[#This Row],[Rating]]&gt;=4.5,"Excellent",
IF(Restaurants[[#This Row],[Rating]]&gt;=4,"Very Good",
IF(Restaurants[[#This Row],[Rating]]&gt;=3.5,"Good","Average/Low")))</f>
        <v>Excellent</v>
      </c>
    </row>
    <row r="5091" spans="1:31" x14ac:dyDescent="0.3">
      <c r="A5091" t="s">
        <v>113</v>
      </c>
      <c r="B5091" t="s">
        <v>125</v>
      </c>
      <c r="C5091" t="s">
        <v>50</v>
      </c>
      <c r="D5091" t="s">
        <v>901</v>
      </c>
      <c r="E5091">
        <v>3</v>
      </c>
      <c r="F5091">
        <v>280</v>
      </c>
      <c r="G5091" t="s">
        <v>116</v>
      </c>
      <c r="H5091">
        <v>1986</v>
      </c>
      <c r="I5091">
        <v>45</v>
      </c>
      <c r="J5091">
        <v>4.7</v>
      </c>
      <c r="K5091" t="s">
        <v>902</v>
      </c>
      <c r="L5091">
        <v>39</v>
      </c>
      <c r="M5091" t="s">
        <v>33</v>
      </c>
      <c r="N5091" t="s">
        <v>34</v>
      </c>
      <c r="O5091" t="s">
        <v>35</v>
      </c>
      <c r="P5091" t="s">
        <v>37</v>
      </c>
      <c r="Q5091" t="s">
        <v>37</v>
      </c>
      <c r="R5091">
        <v>70</v>
      </c>
      <c r="S5091" t="s">
        <v>37</v>
      </c>
      <c r="T5091" t="s">
        <v>63</v>
      </c>
      <c r="U5091" t="s">
        <v>32</v>
      </c>
      <c r="W5091" t="s">
        <v>64</v>
      </c>
      <c r="X5091">
        <v>373928</v>
      </c>
      <c r="Y5091">
        <v>7383</v>
      </c>
      <c r="Z5091">
        <v>41.878100000000003</v>
      </c>
      <c r="AA5091">
        <v>-87.629800000000003</v>
      </c>
      <c r="AB5091" t="str">
        <f>IF(Restaurants[[#This Row],[Years_Operating]]&lt;5,"New",
IF(Restaurants[[#This Row],[Years_Operating]]&lt;15,"Established","Legacy"))</f>
        <v>Legacy</v>
      </c>
      <c r="AC5091" t="str">
        <f>IF(Restaurants[[#This Row],[Country]]="India","Yes","No")</f>
        <v>No</v>
      </c>
      <c r="AD5091" t="str">
        <f>IF(AND(Restaurants[[#This Row],[Has Online Delivery]]="Yes",Restaurants[[#This Row],[Has Table Booking]]="Yes"),"Online + Table",
IF(Restaurants[[#This Row],[Has Online Delivery]]="Yes","Online Only",
IF(Restaurants[[#This Row],[Has Table Booking]]="Yes","Table Only","None")))</f>
        <v>None</v>
      </c>
      <c r="AE5091" t="str">
        <f>IF(Restaurants[[#This Row],[Rating]]&gt;=4.5,"Excellent",
IF(Restaurants[[#This Row],[Rating]]&gt;=4,"Very Good",
IF(Restaurants[[#This Row],[Rating]]&gt;=3.5,"Good","Average/Low")))</f>
        <v>Excellent</v>
      </c>
    </row>
    <row r="5092" spans="1:31" x14ac:dyDescent="0.3">
      <c r="A5092" t="s">
        <v>41</v>
      </c>
      <c r="B5092" t="s">
        <v>275</v>
      </c>
      <c r="C5092" t="s">
        <v>251</v>
      </c>
      <c r="D5092" t="s">
        <v>863</v>
      </c>
      <c r="E5092">
        <v>3</v>
      </c>
      <c r="F5092">
        <v>320</v>
      </c>
      <c r="G5092" t="s">
        <v>44</v>
      </c>
      <c r="H5092">
        <v>2008</v>
      </c>
      <c r="I5092">
        <v>32</v>
      </c>
      <c r="J5092">
        <v>4.9000000000000004</v>
      </c>
      <c r="K5092" t="s">
        <v>864</v>
      </c>
      <c r="L5092">
        <v>17</v>
      </c>
      <c r="M5092" t="s">
        <v>33</v>
      </c>
      <c r="N5092" t="s">
        <v>34</v>
      </c>
      <c r="O5092" t="s">
        <v>45</v>
      </c>
      <c r="P5092" t="s">
        <v>37</v>
      </c>
      <c r="Q5092" t="s">
        <v>37</v>
      </c>
      <c r="R5092">
        <v>64</v>
      </c>
      <c r="S5092" t="s">
        <v>37</v>
      </c>
      <c r="T5092" t="s">
        <v>38</v>
      </c>
      <c r="U5092" t="s">
        <v>32</v>
      </c>
      <c r="V5092" t="s">
        <v>2164</v>
      </c>
      <c r="W5092" t="s">
        <v>80</v>
      </c>
      <c r="X5092">
        <v>129439</v>
      </c>
      <c r="Y5092">
        <v>6455</v>
      </c>
      <c r="Z5092">
        <v>18.520399999999999</v>
      </c>
      <c r="AA5092">
        <v>73.856700000000004</v>
      </c>
      <c r="AB5092" t="str">
        <f>IF(Restaurants[[#This Row],[Years_Operating]]&lt;5,"New",
IF(Restaurants[[#This Row],[Years_Operating]]&lt;15,"Established","Legacy"))</f>
        <v>Legacy</v>
      </c>
      <c r="AC5092" t="str">
        <f>IF(Restaurants[[#This Row],[Country]]="India","Yes","No")</f>
        <v>Yes</v>
      </c>
      <c r="AD5092" t="str">
        <f>IF(AND(Restaurants[[#This Row],[Has Online Delivery]]="Yes",Restaurants[[#This Row],[Has Table Booking]]="Yes"),"Online + Table",
IF(Restaurants[[#This Row],[Has Online Delivery]]="Yes","Online Only",
IF(Restaurants[[#This Row],[Has Table Booking]]="Yes","Table Only","None")))</f>
        <v>None</v>
      </c>
      <c r="AE5092" t="str">
        <f>IF(Restaurants[[#This Row],[Rating]]&gt;=4.5,"Excellent",
IF(Restaurants[[#This Row],[Rating]]&gt;=4,"Very Good",
IF(Restaurants[[#This Row],[Rating]]&gt;=3.5,"Good","Average/Low")))</f>
        <v>Excellent</v>
      </c>
    </row>
    <row r="5093" spans="1:31" x14ac:dyDescent="0.3">
      <c r="A5093" t="s">
        <v>124</v>
      </c>
      <c r="B5093" t="s">
        <v>1038</v>
      </c>
      <c r="C5093" t="s">
        <v>877</v>
      </c>
      <c r="D5093" t="s">
        <v>878</v>
      </c>
      <c r="E5093">
        <v>3</v>
      </c>
      <c r="F5093">
        <v>385</v>
      </c>
      <c r="G5093" t="s">
        <v>127</v>
      </c>
      <c r="H5093">
        <v>2005</v>
      </c>
      <c r="I5093">
        <v>64</v>
      </c>
      <c r="J5093">
        <v>4.7</v>
      </c>
      <c r="K5093" t="s">
        <v>879</v>
      </c>
      <c r="L5093">
        <v>20</v>
      </c>
      <c r="M5093" t="s">
        <v>33</v>
      </c>
      <c r="N5093" t="s">
        <v>34</v>
      </c>
      <c r="O5093" t="s">
        <v>54</v>
      </c>
      <c r="P5093" t="s">
        <v>36</v>
      </c>
      <c r="Q5093" t="s">
        <v>37</v>
      </c>
      <c r="R5093">
        <v>63</v>
      </c>
      <c r="S5093" t="s">
        <v>36</v>
      </c>
      <c r="T5093" t="s">
        <v>63</v>
      </c>
      <c r="U5093" t="s">
        <v>46</v>
      </c>
      <c r="W5093" t="s">
        <v>103</v>
      </c>
      <c r="X5093">
        <v>433894</v>
      </c>
      <c r="Y5093">
        <v>7452</v>
      </c>
      <c r="Z5093">
        <v>-37.813600000000001</v>
      </c>
      <c r="AA5093">
        <v>144.9631</v>
      </c>
      <c r="AB5093" t="str">
        <f>IF(Restaurants[[#This Row],[Years_Operating]]&lt;5,"New",
IF(Restaurants[[#This Row],[Years_Operating]]&lt;15,"Established","Legacy"))</f>
        <v>Legacy</v>
      </c>
      <c r="AC5093" t="str">
        <f>IF(Restaurants[[#This Row],[Country]]="India","Yes","No")</f>
        <v>No</v>
      </c>
      <c r="AD5093" t="str">
        <f>IF(AND(Restaurants[[#This Row],[Has Online Delivery]]="Yes",Restaurants[[#This Row],[Has Table Booking]]="Yes"),"Online + Table",
IF(Restaurants[[#This Row],[Has Online Delivery]]="Yes","Online Only",
IF(Restaurants[[#This Row],[Has Table Booking]]="Yes","Table Only","None")))</f>
        <v>Online Only</v>
      </c>
      <c r="AE5093" t="str">
        <f>IF(Restaurants[[#This Row],[Rating]]&gt;=4.5,"Excellent",
IF(Restaurants[[#This Row],[Rating]]&gt;=4,"Very Good",
IF(Restaurants[[#This Row],[Rating]]&gt;=3.5,"Good","Average/Low")))</f>
        <v>Excellent</v>
      </c>
    </row>
    <row r="5094" spans="1:31" x14ac:dyDescent="0.3">
      <c r="A5094" t="s">
        <v>238</v>
      </c>
      <c r="B5094" t="s">
        <v>272</v>
      </c>
      <c r="C5094" t="s">
        <v>251</v>
      </c>
      <c r="D5094" t="s">
        <v>863</v>
      </c>
      <c r="E5094">
        <v>0</v>
      </c>
      <c r="F5094">
        <v>220</v>
      </c>
      <c r="G5094" t="s">
        <v>242</v>
      </c>
      <c r="H5094">
        <v>2011</v>
      </c>
      <c r="I5094">
        <v>50</v>
      </c>
      <c r="J5094">
        <v>4.5</v>
      </c>
      <c r="K5094" t="s">
        <v>926</v>
      </c>
      <c r="L5094">
        <v>14</v>
      </c>
      <c r="M5094" t="s">
        <v>160</v>
      </c>
      <c r="N5094" t="s">
        <v>210</v>
      </c>
      <c r="O5094" t="s">
        <v>35</v>
      </c>
      <c r="P5094" t="s">
        <v>36</v>
      </c>
      <c r="Q5094" t="s">
        <v>36</v>
      </c>
      <c r="R5094">
        <v>63</v>
      </c>
      <c r="S5094" t="s">
        <v>37</v>
      </c>
      <c r="T5094" t="s">
        <v>63</v>
      </c>
      <c r="U5094" t="s">
        <v>32</v>
      </c>
      <c r="V5094" t="s">
        <v>2165</v>
      </c>
      <c r="W5094" t="s">
        <v>149</v>
      </c>
      <c r="X5094">
        <v>59618</v>
      </c>
      <c r="Y5094">
        <v>3628</v>
      </c>
      <c r="Z5094">
        <v>13.082700000000001</v>
      </c>
      <c r="AA5094">
        <v>80.270700000000005</v>
      </c>
      <c r="AB5094" t="str">
        <f>IF(Restaurants[[#This Row],[Years_Operating]]&lt;5,"New",
IF(Restaurants[[#This Row],[Years_Operating]]&lt;15,"Established","Legacy"))</f>
        <v>Established</v>
      </c>
      <c r="AC5094" t="str">
        <f>IF(Restaurants[[#This Row],[Country]]="India","Yes","No")</f>
        <v>Yes</v>
      </c>
      <c r="AD5094" t="str">
        <f>IF(AND(Restaurants[[#This Row],[Has Online Delivery]]="Yes",Restaurants[[#This Row],[Has Table Booking]]="Yes"),"Online + Table",
IF(Restaurants[[#This Row],[Has Online Delivery]]="Yes","Online Only",
IF(Restaurants[[#This Row],[Has Table Booking]]="Yes","Table Only","None")))</f>
        <v>Online + Table</v>
      </c>
      <c r="AE5094" t="str">
        <f>IF(Restaurants[[#This Row],[Rating]]&gt;=4.5,"Excellent",
IF(Restaurants[[#This Row],[Rating]]&gt;=4,"Very Good",
IF(Restaurants[[#This Row],[Rating]]&gt;=3.5,"Good","Average/Low")))</f>
        <v>Excellent</v>
      </c>
    </row>
    <row r="5095" spans="1:31" x14ac:dyDescent="0.3">
      <c r="A5095" t="s">
        <v>128</v>
      </c>
      <c r="B5095" t="s">
        <v>93</v>
      </c>
      <c r="C5095" t="s">
        <v>50</v>
      </c>
      <c r="D5095" t="s">
        <v>878</v>
      </c>
      <c r="E5095">
        <v>3</v>
      </c>
      <c r="F5095">
        <v>290</v>
      </c>
      <c r="G5095" t="s">
        <v>130</v>
      </c>
      <c r="H5095">
        <v>1981</v>
      </c>
      <c r="I5095">
        <v>50</v>
      </c>
      <c r="J5095">
        <v>4.7</v>
      </c>
      <c r="K5095" t="s">
        <v>911</v>
      </c>
      <c r="L5095">
        <v>44</v>
      </c>
      <c r="M5095" t="s">
        <v>33</v>
      </c>
      <c r="N5095" t="s">
        <v>34</v>
      </c>
      <c r="O5095" t="s">
        <v>35</v>
      </c>
      <c r="P5095" t="s">
        <v>37</v>
      </c>
      <c r="Q5095" t="s">
        <v>36</v>
      </c>
      <c r="R5095">
        <v>62</v>
      </c>
      <c r="S5095" t="s">
        <v>36</v>
      </c>
      <c r="T5095" t="s">
        <v>38</v>
      </c>
      <c r="U5095" t="s">
        <v>69</v>
      </c>
      <c r="W5095" t="s">
        <v>132</v>
      </c>
      <c r="X5095">
        <v>122485</v>
      </c>
      <c r="Y5095">
        <v>1471</v>
      </c>
      <c r="Z5095">
        <v>37.774900000000002</v>
      </c>
      <c r="AA5095">
        <v>-122.4194</v>
      </c>
      <c r="AB5095" t="str">
        <f>IF(Restaurants[[#This Row],[Years_Operating]]&lt;5,"New",
IF(Restaurants[[#This Row],[Years_Operating]]&lt;15,"Established","Legacy"))</f>
        <v>Legacy</v>
      </c>
      <c r="AC5095" t="str">
        <f>IF(Restaurants[[#This Row],[Country]]="India","Yes","No")</f>
        <v>No</v>
      </c>
      <c r="AD5095" t="str">
        <f>IF(AND(Restaurants[[#This Row],[Has Online Delivery]]="Yes",Restaurants[[#This Row],[Has Table Booking]]="Yes"),"Online + Table",
IF(Restaurants[[#This Row],[Has Online Delivery]]="Yes","Online Only",
IF(Restaurants[[#This Row],[Has Table Booking]]="Yes","Table Only","None")))</f>
        <v>Table Only</v>
      </c>
      <c r="AE5095" t="str">
        <f>IF(Restaurants[[#This Row],[Rating]]&gt;=4.5,"Excellent",
IF(Restaurants[[#This Row],[Rating]]&gt;=4,"Very Good",
IF(Restaurants[[#This Row],[Rating]]&gt;=3.5,"Good","Average/Low")))</f>
        <v>Excellent</v>
      </c>
    </row>
    <row r="5096" spans="1:31" x14ac:dyDescent="0.3">
      <c r="A5096" t="s">
        <v>133</v>
      </c>
      <c r="B5096" t="s">
        <v>921</v>
      </c>
      <c r="C5096" t="s">
        <v>251</v>
      </c>
      <c r="D5096" t="s">
        <v>935</v>
      </c>
      <c r="E5096">
        <v>3</v>
      </c>
      <c r="F5096">
        <v>265</v>
      </c>
      <c r="G5096" t="s">
        <v>135</v>
      </c>
      <c r="H5096">
        <v>2005</v>
      </c>
      <c r="I5096">
        <v>45</v>
      </c>
      <c r="J5096">
        <v>4.7</v>
      </c>
      <c r="K5096" t="s">
        <v>948</v>
      </c>
      <c r="L5096">
        <v>20</v>
      </c>
      <c r="M5096" t="s">
        <v>33</v>
      </c>
      <c r="N5096" t="s">
        <v>34</v>
      </c>
      <c r="O5096" t="s">
        <v>35</v>
      </c>
      <c r="P5096" t="s">
        <v>36</v>
      </c>
      <c r="Q5096" t="s">
        <v>36</v>
      </c>
      <c r="R5096">
        <v>60</v>
      </c>
      <c r="S5096" t="s">
        <v>37</v>
      </c>
      <c r="T5096" t="s">
        <v>38</v>
      </c>
      <c r="U5096" t="s">
        <v>69</v>
      </c>
      <c r="V5096" t="s">
        <v>2166</v>
      </c>
      <c r="W5096" t="s">
        <v>47</v>
      </c>
      <c r="X5096">
        <v>12024</v>
      </c>
      <c r="Y5096">
        <v>1249</v>
      </c>
      <c r="Z5096">
        <v>26.912400000000002</v>
      </c>
      <c r="AA5096">
        <v>75.787300000000002</v>
      </c>
      <c r="AB5096" t="str">
        <f>IF(Restaurants[[#This Row],[Years_Operating]]&lt;5,"New",
IF(Restaurants[[#This Row],[Years_Operating]]&lt;15,"Established","Legacy"))</f>
        <v>Legacy</v>
      </c>
      <c r="AC5096" t="str">
        <f>IF(Restaurants[[#This Row],[Country]]="India","Yes","No")</f>
        <v>Yes</v>
      </c>
      <c r="AD5096" t="str">
        <f>IF(AND(Restaurants[[#This Row],[Has Online Delivery]]="Yes",Restaurants[[#This Row],[Has Table Booking]]="Yes"),"Online + Table",
IF(Restaurants[[#This Row],[Has Online Delivery]]="Yes","Online Only",
IF(Restaurants[[#This Row],[Has Table Booking]]="Yes","Table Only","None")))</f>
        <v>Online + Table</v>
      </c>
      <c r="AE5096" t="str">
        <f>IF(Restaurants[[#This Row],[Rating]]&gt;=4.5,"Excellent",
IF(Restaurants[[#This Row],[Rating]]&gt;=4,"Very Good",
IF(Restaurants[[#This Row],[Rating]]&gt;=3.5,"Good","Average/Low")))</f>
        <v>Excellent</v>
      </c>
    </row>
    <row r="5097" spans="1:31" x14ac:dyDescent="0.3">
      <c r="A5097" t="s">
        <v>100</v>
      </c>
      <c r="B5097" t="s">
        <v>880</v>
      </c>
      <c r="C5097" t="s">
        <v>50</v>
      </c>
      <c r="D5097" t="s">
        <v>878</v>
      </c>
      <c r="E5097">
        <v>3</v>
      </c>
      <c r="F5097">
        <v>385</v>
      </c>
      <c r="G5097" t="s">
        <v>102</v>
      </c>
      <c r="H5097">
        <v>2003</v>
      </c>
      <c r="I5097">
        <v>55</v>
      </c>
      <c r="J5097">
        <v>4.8</v>
      </c>
      <c r="K5097" t="s">
        <v>911</v>
      </c>
      <c r="L5097">
        <v>22</v>
      </c>
      <c r="M5097" t="s">
        <v>33</v>
      </c>
      <c r="N5097" t="s">
        <v>34</v>
      </c>
      <c r="O5097" t="s">
        <v>35</v>
      </c>
      <c r="P5097" t="s">
        <v>36</v>
      </c>
      <c r="Q5097" t="s">
        <v>36</v>
      </c>
      <c r="R5097">
        <v>51</v>
      </c>
      <c r="S5097" t="s">
        <v>37</v>
      </c>
      <c r="T5097" t="s">
        <v>55</v>
      </c>
      <c r="U5097" t="s">
        <v>46</v>
      </c>
      <c r="W5097" t="s">
        <v>56</v>
      </c>
      <c r="X5097">
        <v>78720</v>
      </c>
      <c r="Y5097">
        <v>5756</v>
      </c>
      <c r="Z5097">
        <v>29.760400000000001</v>
      </c>
      <c r="AA5097">
        <v>-95.369799999999998</v>
      </c>
      <c r="AB5097" t="str">
        <f>IF(Restaurants[[#This Row],[Years_Operating]]&lt;5,"New",
IF(Restaurants[[#This Row],[Years_Operating]]&lt;15,"Established","Legacy"))</f>
        <v>Legacy</v>
      </c>
      <c r="AC5097" t="str">
        <f>IF(Restaurants[[#This Row],[Country]]="India","Yes","No")</f>
        <v>No</v>
      </c>
      <c r="AD5097" t="str">
        <f>IF(AND(Restaurants[[#This Row],[Has Online Delivery]]="Yes",Restaurants[[#This Row],[Has Table Booking]]="Yes"),"Online + Table",
IF(Restaurants[[#This Row],[Has Online Delivery]]="Yes","Online Only",
IF(Restaurants[[#This Row],[Has Table Booking]]="Yes","Table Only","None")))</f>
        <v>Online + Table</v>
      </c>
      <c r="AE5097" t="str">
        <f>IF(Restaurants[[#This Row],[Rating]]&gt;=4.5,"Excellent",
IF(Restaurants[[#This Row],[Rating]]&gt;=4,"Very Good",
IF(Restaurants[[#This Row],[Rating]]&gt;=3.5,"Good","Average/Low")))</f>
        <v>Excellent</v>
      </c>
    </row>
    <row r="5098" spans="1:31" x14ac:dyDescent="0.3">
      <c r="A5098" t="s">
        <v>117</v>
      </c>
      <c r="B5098" t="s">
        <v>125</v>
      </c>
      <c r="C5098" t="s">
        <v>50</v>
      </c>
      <c r="D5098" t="s">
        <v>901</v>
      </c>
      <c r="E5098">
        <v>3</v>
      </c>
      <c r="F5098">
        <v>420</v>
      </c>
      <c r="G5098" t="s">
        <v>121</v>
      </c>
      <c r="H5098">
        <v>2007</v>
      </c>
      <c r="I5098">
        <v>40</v>
      </c>
      <c r="J5098">
        <v>4.7</v>
      </c>
      <c r="K5098" t="s">
        <v>902</v>
      </c>
      <c r="L5098">
        <v>18</v>
      </c>
      <c r="M5098" t="s">
        <v>62</v>
      </c>
      <c r="N5098" t="s">
        <v>34</v>
      </c>
      <c r="O5098" t="s">
        <v>35</v>
      </c>
      <c r="P5098" t="s">
        <v>36</v>
      </c>
      <c r="Q5098" t="s">
        <v>36</v>
      </c>
      <c r="R5098">
        <v>20</v>
      </c>
      <c r="S5098" t="s">
        <v>37</v>
      </c>
      <c r="T5098" t="s">
        <v>63</v>
      </c>
      <c r="U5098" t="s">
        <v>46</v>
      </c>
      <c r="W5098" t="s">
        <v>80</v>
      </c>
      <c r="X5098">
        <v>453798</v>
      </c>
      <c r="Y5098">
        <v>6521</v>
      </c>
      <c r="Z5098">
        <v>41.878100000000003</v>
      </c>
      <c r="AA5098">
        <v>-87.629800000000003</v>
      </c>
      <c r="AB5098" t="str">
        <f>IF(Restaurants[[#This Row],[Years_Operating]]&lt;5,"New",
IF(Restaurants[[#This Row],[Years_Operating]]&lt;15,"Established","Legacy"))</f>
        <v>Legacy</v>
      </c>
      <c r="AC5098" t="str">
        <f>IF(Restaurants[[#This Row],[Country]]="India","Yes","No")</f>
        <v>No</v>
      </c>
      <c r="AD5098" t="str">
        <f>IF(AND(Restaurants[[#This Row],[Has Online Delivery]]="Yes",Restaurants[[#This Row],[Has Table Booking]]="Yes"),"Online + Table",
IF(Restaurants[[#This Row],[Has Online Delivery]]="Yes","Online Only",
IF(Restaurants[[#This Row],[Has Table Booking]]="Yes","Table Only","None")))</f>
        <v>Online + Table</v>
      </c>
      <c r="AE5098" t="str">
        <f>IF(Restaurants[[#This Row],[Rating]]&gt;=4.5,"Excellent",
IF(Restaurants[[#This Row],[Rating]]&gt;=4,"Very Good",
IF(Restaurants[[#This Row],[Rating]]&gt;=3.5,"Good","Average/Low")))</f>
        <v>Excellent</v>
      </c>
    </row>
    <row r="5099" spans="1:31" x14ac:dyDescent="0.3">
      <c r="A5099" t="s">
        <v>224</v>
      </c>
      <c r="B5099" t="s">
        <v>1038</v>
      </c>
      <c r="C5099" t="s">
        <v>877</v>
      </c>
      <c r="D5099" t="s">
        <v>157</v>
      </c>
      <c r="E5099">
        <v>0</v>
      </c>
      <c r="F5099">
        <v>140</v>
      </c>
      <c r="G5099" t="s">
        <v>225</v>
      </c>
      <c r="H5099">
        <v>2012</v>
      </c>
      <c r="I5099">
        <v>48</v>
      </c>
      <c r="J5099">
        <v>4.5999999999999996</v>
      </c>
      <c r="K5099" t="s">
        <v>159</v>
      </c>
      <c r="L5099">
        <v>13</v>
      </c>
      <c r="M5099" t="s">
        <v>204</v>
      </c>
      <c r="N5099" t="s">
        <v>210</v>
      </c>
      <c r="O5099" t="s">
        <v>54</v>
      </c>
      <c r="P5099" t="s">
        <v>37</v>
      </c>
      <c r="Q5099" t="s">
        <v>36</v>
      </c>
      <c r="R5099">
        <v>70</v>
      </c>
      <c r="S5099" t="s">
        <v>37</v>
      </c>
      <c r="T5099" t="s">
        <v>55</v>
      </c>
      <c r="U5099" t="s">
        <v>39</v>
      </c>
      <c r="W5099" t="s">
        <v>103</v>
      </c>
      <c r="X5099">
        <v>142142</v>
      </c>
      <c r="Y5099">
        <v>5589</v>
      </c>
      <c r="Z5099">
        <v>-37.813600000000001</v>
      </c>
      <c r="AA5099">
        <v>144.9631</v>
      </c>
      <c r="AB5099" t="str">
        <f>IF(Restaurants[[#This Row],[Years_Operating]]&lt;5,"New",
IF(Restaurants[[#This Row],[Years_Operating]]&lt;15,"Established","Legacy"))</f>
        <v>Established</v>
      </c>
      <c r="AC5099" t="str">
        <f>IF(Restaurants[[#This Row],[Country]]="India","Yes","No")</f>
        <v>No</v>
      </c>
      <c r="AD5099" t="str">
        <f>IF(AND(Restaurants[[#This Row],[Has Online Delivery]]="Yes",Restaurants[[#This Row],[Has Table Booking]]="Yes"),"Online + Table",
IF(Restaurants[[#This Row],[Has Online Delivery]]="Yes","Online Only",
IF(Restaurants[[#This Row],[Has Table Booking]]="Yes","Table Only","None")))</f>
        <v>Table Only</v>
      </c>
      <c r="AE5099" t="str">
        <f>IF(Restaurants[[#This Row],[Rating]]&gt;=4.5,"Excellent",
IF(Restaurants[[#This Row],[Rating]]&gt;=4,"Very Good",
IF(Restaurants[[#This Row],[Rating]]&gt;=3.5,"Good","Average/Low")))</f>
        <v>Excellent</v>
      </c>
    </row>
    <row r="5100" spans="1:31" x14ac:dyDescent="0.3">
      <c r="A5100" t="s">
        <v>189</v>
      </c>
      <c r="B5100" t="s">
        <v>275</v>
      </c>
      <c r="C5100" t="s">
        <v>251</v>
      </c>
      <c r="D5100" t="s">
        <v>935</v>
      </c>
      <c r="E5100">
        <v>1</v>
      </c>
      <c r="F5100">
        <v>210</v>
      </c>
      <c r="G5100" t="s">
        <v>192</v>
      </c>
      <c r="H5100">
        <v>1990</v>
      </c>
      <c r="I5100">
        <v>30</v>
      </c>
      <c r="J5100">
        <v>4.7</v>
      </c>
      <c r="K5100" t="s">
        <v>948</v>
      </c>
      <c r="L5100">
        <v>35</v>
      </c>
      <c r="M5100" t="s">
        <v>160</v>
      </c>
      <c r="N5100" t="s">
        <v>193</v>
      </c>
      <c r="O5100" t="s">
        <v>35</v>
      </c>
      <c r="P5100" t="s">
        <v>37</v>
      </c>
      <c r="Q5100" t="s">
        <v>36</v>
      </c>
      <c r="R5100">
        <v>54</v>
      </c>
      <c r="S5100" t="s">
        <v>36</v>
      </c>
      <c r="T5100" t="s">
        <v>55</v>
      </c>
      <c r="U5100" t="s">
        <v>69</v>
      </c>
      <c r="V5100" t="s">
        <v>2167</v>
      </c>
      <c r="W5100" t="s">
        <v>103</v>
      </c>
      <c r="X5100">
        <v>113216</v>
      </c>
      <c r="Y5100">
        <v>7360</v>
      </c>
      <c r="Z5100">
        <v>18.520399999999999</v>
      </c>
      <c r="AA5100">
        <v>73.856700000000004</v>
      </c>
      <c r="AB5100" t="str">
        <f>IF(Restaurants[[#This Row],[Years_Operating]]&lt;5,"New",
IF(Restaurants[[#This Row],[Years_Operating]]&lt;15,"Established","Legacy"))</f>
        <v>Legacy</v>
      </c>
      <c r="AC5100" t="str">
        <f>IF(Restaurants[[#This Row],[Country]]="India","Yes","No")</f>
        <v>Yes</v>
      </c>
      <c r="AD5100" t="str">
        <f>IF(AND(Restaurants[[#This Row],[Has Online Delivery]]="Yes",Restaurants[[#This Row],[Has Table Booking]]="Yes"),"Online + Table",
IF(Restaurants[[#This Row],[Has Online Delivery]]="Yes","Online Only",
IF(Restaurants[[#This Row],[Has Table Booking]]="Yes","Table Only","None")))</f>
        <v>Table Only</v>
      </c>
      <c r="AE5100" t="str">
        <f>IF(Restaurants[[#This Row],[Rating]]&gt;=4.5,"Excellent",
IF(Restaurants[[#This Row],[Rating]]&gt;=4,"Very Good",
IF(Restaurants[[#This Row],[Rating]]&gt;=3.5,"Good","Average/Low")))</f>
        <v>Excellent</v>
      </c>
    </row>
    <row r="5101" spans="1:31" x14ac:dyDescent="0.3">
      <c r="A5101" t="s">
        <v>234</v>
      </c>
      <c r="B5101" t="s">
        <v>888</v>
      </c>
      <c r="C5101" t="s">
        <v>59</v>
      </c>
      <c r="D5101" t="s">
        <v>94</v>
      </c>
      <c r="E5101">
        <v>0</v>
      </c>
      <c r="F5101">
        <v>285</v>
      </c>
      <c r="G5101" t="s">
        <v>237</v>
      </c>
      <c r="H5101">
        <v>2004</v>
      </c>
      <c r="I5101">
        <v>70</v>
      </c>
      <c r="J5101">
        <v>4.5999999999999996</v>
      </c>
      <c r="K5101" t="s">
        <v>96</v>
      </c>
      <c r="L5101">
        <v>21</v>
      </c>
      <c r="M5101" t="s">
        <v>33</v>
      </c>
      <c r="N5101" t="s">
        <v>210</v>
      </c>
      <c r="O5101" t="s">
        <v>54</v>
      </c>
      <c r="P5101" t="s">
        <v>37</v>
      </c>
      <c r="Q5101" t="s">
        <v>36</v>
      </c>
      <c r="R5101">
        <v>23</v>
      </c>
      <c r="S5101" t="s">
        <v>37</v>
      </c>
      <c r="T5101" t="s">
        <v>86</v>
      </c>
      <c r="U5101" t="s">
        <v>32</v>
      </c>
      <c r="W5101" t="s">
        <v>80</v>
      </c>
      <c r="X5101">
        <v>138690</v>
      </c>
      <c r="Y5101">
        <v>4983</v>
      </c>
      <c r="Z5101">
        <v>43.7102</v>
      </c>
      <c r="AA5101">
        <v>7.2619999999999996</v>
      </c>
      <c r="AB5101" t="str">
        <f>IF(Restaurants[[#This Row],[Years_Operating]]&lt;5,"New",
IF(Restaurants[[#This Row],[Years_Operating]]&lt;15,"Established","Legacy"))</f>
        <v>Legacy</v>
      </c>
      <c r="AC5101" t="str">
        <f>IF(Restaurants[[#This Row],[Country]]="India","Yes","No")</f>
        <v>No</v>
      </c>
      <c r="AD5101" t="str">
        <f>IF(AND(Restaurants[[#This Row],[Has Online Delivery]]="Yes",Restaurants[[#This Row],[Has Table Booking]]="Yes"),"Online + Table",
IF(Restaurants[[#This Row],[Has Online Delivery]]="Yes","Online Only",
IF(Restaurants[[#This Row],[Has Table Booking]]="Yes","Table Only","None")))</f>
        <v>Table Only</v>
      </c>
      <c r="AE5101" t="str">
        <f>IF(Restaurants[[#This Row],[Rating]]&gt;=4.5,"Excellent",
IF(Restaurants[[#This Row],[Rating]]&gt;=4,"Very Good",
IF(Restaurants[[#This Row],[Rating]]&gt;=3.5,"Good","Average/Low")))</f>
        <v>Excellent</v>
      </c>
    </row>
    <row r="5102" spans="1:31" x14ac:dyDescent="0.3">
      <c r="A5102" t="s">
        <v>97</v>
      </c>
      <c r="B5102" t="s">
        <v>880</v>
      </c>
      <c r="C5102" t="s">
        <v>50</v>
      </c>
      <c r="D5102" t="s">
        <v>901</v>
      </c>
      <c r="E5102">
        <v>3</v>
      </c>
      <c r="F5102">
        <v>298</v>
      </c>
      <c r="G5102" t="s">
        <v>99</v>
      </c>
      <c r="H5102">
        <v>2010</v>
      </c>
      <c r="I5102">
        <v>56</v>
      </c>
      <c r="J5102">
        <v>4.8</v>
      </c>
      <c r="K5102" t="s">
        <v>902</v>
      </c>
      <c r="L5102">
        <v>15</v>
      </c>
      <c r="M5102" t="s">
        <v>33</v>
      </c>
      <c r="N5102" t="s">
        <v>34</v>
      </c>
      <c r="O5102" t="s">
        <v>54</v>
      </c>
      <c r="P5102" t="s">
        <v>36</v>
      </c>
      <c r="Q5102" t="s">
        <v>36</v>
      </c>
      <c r="R5102">
        <v>40</v>
      </c>
      <c r="S5102" t="s">
        <v>37</v>
      </c>
      <c r="T5102" t="s">
        <v>55</v>
      </c>
      <c r="U5102" t="s">
        <v>32</v>
      </c>
      <c r="W5102" t="s">
        <v>108</v>
      </c>
      <c r="X5102">
        <v>351881</v>
      </c>
      <c r="Y5102">
        <v>131</v>
      </c>
      <c r="Z5102">
        <v>29.760400000000001</v>
      </c>
      <c r="AA5102">
        <v>-95.369799999999998</v>
      </c>
      <c r="AB5102" t="str">
        <f>IF(Restaurants[[#This Row],[Years_Operating]]&lt;5,"New",
IF(Restaurants[[#This Row],[Years_Operating]]&lt;15,"Established","Legacy"))</f>
        <v>Legacy</v>
      </c>
      <c r="AC5102" t="str">
        <f>IF(Restaurants[[#This Row],[Country]]="India","Yes","No")</f>
        <v>No</v>
      </c>
      <c r="AD5102" t="str">
        <f>IF(AND(Restaurants[[#This Row],[Has Online Delivery]]="Yes",Restaurants[[#This Row],[Has Table Booking]]="Yes"),"Online + Table",
IF(Restaurants[[#This Row],[Has Online Delivery]]="Yes","Online Only",
IF(Restaurants[[#This Row],[Has Table Booking]]="Yes","Table Only","None")))</f>
        <v>Online + Table</v>
      </c>
      <c r="AE5102" t="str">
        <f>IF(Restaurants[[#This Row],[Rating]]&gt;=4.5,"Excellent",
IF(Restaurants[[#This Row],[Rating]]&gt;=4,"Very Good",
IF(Restaurants[[#This Row],[Rating]]&gt;=3.5,"Good","Average/Low")))</f>
        <v>Excellent</v>
      </c>
    </row>
    <row r="5103" spans="1:31" x14ac:dyDescent="0.3">
      <c r="A5103" t="s">
        <v>76</v>
      </c>
      <c r="B5103" t="s">
        <v>933</v>
      </c>
      <c r="C5103" t="s">
        <v>251</v>
      </c>
      <c r="D5103" t="s">
        <v>267</v>
      </c>
      <c r="E5103">
        <v>3</v>
      </c>
      <c r="F5103">
        <v>295</v>
      </c>
      <c r="G5103" t="s">
        <v>79</v>
      </c>
      <c r="H5103">
        <v>1972</v>
      </c>
      <c r="I5103">
        <v>62</v>
      </c>
      <c r="J5103">
        <v>4.8</v>
      </c>
      <c r="K5103" t="s">
        <v>268</v>
      </c>
      <c r="L5103">
        <v>53</v>
      </c>
      <c r="M5103" t="s">
        <v>33</v>
      </c>
      <c r="N5103" t="s">
        <v>34</v>
      </c>
      <c r="O5103" t="s">
        <v>54</v>
      </c>
      <c r="P5103" t="s">
        <v>37</v>
      </c>
      <c r="Q5103" t="s">
        <v>37</v>
      </c>
      <c r="R5103">
        <v>61</v>
      </c>
      <c r="S5103" t="s">
        <v>37</v>
      </c>
      <c r="T5103" t="s">
        <v>63</v>
      </c>
      <c r="U5103" t="s">
        <v>69</v>
      </c>
      <c r="V5103" t="s">
        <v>2168</v>
      </c>
      <c r="W5103" t="s">
        <v>103</v>
      </c>
      <c r="X5103">
        <v>370150</v>
      </c>
      <c r="Y5103">
        <v>6076</v>
      </c>
      <c r="Z5103">
        <v>22.7196</v>
      </c>
      <c r="AA5103">
        <v>75.857699999999994</v>
      </c>
      <c r="AB5103" t="str">
        <f>IF(Restaurants[[#This Row],[Years_Operating]]&lt;5,"New",
IF(Restaurants[[#This Row],[Years_Operating]]&lt;15,"Established","Legacy"))</f>
        <v>Legacy</v>
      </c>
      <c r="AC5103" t="str">
        <f>IF(Restaurants[[#This Row],[Country]]="India","Yes","No")</f>
        <v>Yes</v>
      </c>
      <c r="AD5103" t="str">
        <f>IF(AND(Restaurants[[#This Row],[Has Online Delivery]]="Yes",Restaurants[[#This Row],[Has Table Booking]]="Yes"),"Online + Table",
IF(Restaurants[[#This Row],[Has Online Delivery]]="Yes","Online Only",
IF(Restaurants[[#This Row],[Has Table Booking]]="Yes","Table Only","None")))</f>
        <v>None</v>
      </c>
      <c r="AE5103" t="str">
        <f>IF(Restaurants[[#This Row],[Rating]]&gt;=4.5,"Excellent",
IF(Restaurants[[#This Row],[Rating]]&gt;=4,"Very Good",
IF(Restaurants[[#This Row],[Rating]]&gt;=3.5,"Good","Average/Low")))</f>
        <v>Excellent</v>
      </c>
    </row>
    <row r="5104" spans="1:31" x14ac:dyDescent="0.3">
      <c r="A5104" t="s">
        <v>238</v>
      </c>
      <c r="B5104" t="s">
        <v>876</v>
      </c>
      <c r="C5104" t="s">
        <v>877</v>
      </c>
      <c r="D5104" t="s">
        <v>956</v>
      </c>
      <c r="E5104">
        <v>0</v>
      </c>
      <c r="F5104">
        <v>220</v>
      </c>
      <c r="G5104" t="s">
        <v>242</v>
      </c>
      <c r="H5104">
        <v>2011</v>
      </c>
      <c r="I5104">
        <v>50</v>
      </c>
      <c r="J5104">
        <v>4.5</v>
      </c>
      <c r="K5104" t="s">
        <v>957</v>
      </c>
      <c r="L5104">
        <v>14</v>
      </c>
      <c r="M5104" t="s">
        <v>160</v>
      </c>
      <c r="N5104" t="s">
        <v>210</v>
      </c>
      <c r="O5104" t="s">
        <v>35</v>
      </c>
      <c r="P5104" t="s">
        <v>37</v>
      </c>
      <c r="Q5104" t="s">
        <v>36</v>
      </c>
      <c r="R5104">
        <v>65</v>
      </c>
      <c r="S5104" t="s">
        <v>36</v>
      </c>
      <c r="T5104" t="s">
        <v>38</v>
      </c>
      <c r="U5104" t="s">
        <v>32</v>
      </c>
      <c r="W5104" t="s">
        <v>103</v>
      </c>
      <c r="X5104">
        <v>151507</v>
      </c>
      <c r="Y5104">
        <v>241</v>
      </c>
      <c r="Z5104">
        <v>-33.8688</v>
      </c>
      <c r="AA5104">
        <v>151.20930000000001</v>
      </c>
      <c r="AB5104" t="str">
        <f>IF(Restaurants[[#This Row],[Years_Operating]]&lt;5,"New",
IF(Restaurants[[#This Row],[Years_Operating]]&lt;15,"Established","Legacy"))</f>
        <v>Established</v>
      </c>
      <c r="AC5104" t="str">
        <f>IF(Restaurants[[#This Row],[Country]]="India","Yes","No")</f>
        <v>No</v>
      </c>
      <c r="AD5104" t="str">
        <f>IF(AND(Restaurants[[#This Row],[Has Online Delivery]]="Yes",Restaurants[[#This Row],[Has Table Booking]]="Yes"),"Online + Table",
IF(Restaurants[[#This Row],[Has Online Delivery]]="Yes","Online Only",
IF(Restaurants[[#This Row],[Has Table Booking]]="Yes","Table Only","None")))</f>
        <v>Table Only</v>
      </c>
      <c r="AE5104" t="str">
        <f>IF(Restaurants[[#This Row],[Rating]]&gt;=4.5,"Excellent",
IF(Restaurants[[#This Row],[Rating]]&gt;=4,"Very Good",
IF(Restaurants[[#This Row],[Rating]]&gt;=3.5,"Good","Average/Low")))</f>
        <v>Excellent</v>
      </c>
    </row>
    <row r="5105" spans="1:31" x14ac:dyDescent="0.3">
      <c r="A5105" t="s">
        <v>194</v>
      </c>
      <c r="B5105" t="s">
        <v>921</v>
      </c>
      <c r="C5105" t="s">
        <v>251</v>
      </c>
      <c r="D5105" t="s">
        <v>258</v>
      </c>
      <c r="E5105">
        <v>1</v>
      </c>
      <c r="F5105">
        <v>165</v>
      </c>
      <c r="G5105" t="s">
        <v>198</v>
      </c>
      <c r="H5105">
        <v>2013</v>
      </c>
      <c r="I5105">
        <v>40</v>
      </c>
      <c r="J5105">
        <v>4.5999999999999996</v>
      </c>
      <c r="K5105" t="s">
        <v>284</v>
      </c>
      <c r="L5105">
        <v>12</v>
      </c>
      <c r="M5105" t="s">
        <v>160</v>
      </c>
      <c r="N5105" t="s">
        <v>193</v>
      </c>
      <c r="O5105" t="s">
        <v>35</v>
      </c>
      <c r="P5105" t="s">
        <v>37</v>
      </c>
      <c r="Q5105" t="s">
        <v>36</v>
      </c>
      <c r="R5105">
        <v>73</v>
      </c>
      <c r="S5105" t="s">
        <v>37</v>
      </c>
      <c r="T5105" t="s">
        <v>86</v>
      </c>
      <c r="U5105" t="s">
        <v>32</v>
      </c>
      <c r="V5105" t="s">
        <v>2169</v>
      </c>
      <c r="W5105" t="s">
        <v>70</v>
      </c>
      <c r="X5105">
        <v>152152</v>
      </c>
      <c r="Y5105">
        <v>7095</v>
      </c>
      <c r="Z5105">
        <v>26.912400000000002</v>
      </c>
      <c r="AA5105">
        <v>75.787300000000002</v>
      </c>
      <c r="AB5105" t="str">
        <f>IF(Restaurants[[#This Row],[Years_Operating]]&lt;5,"New",
IF(Restaurants[[#This Row],[Years_Operating]]&lt;15,"Established","Legacy"))</f>
        <v>Established</v>
      </c>
      <c r="AC5105" t="str">
        <f>IF(Restaurants[[#This Row],[Country]]="India","Yes","No")</f>
        <v>Yes</v>
      </c>
      <c r="AD5105" t="str">
        <f>IF(AND(Restaurants[[#This Row],[Has Online Delivery]]="Yes",Restaurants[[#This Row],[Has Table Booking]]="Yes"),"Online + Table",
IF(Restaurants[[#This Row],[Has Online Delivery]]="Yes","Online Only",
IF(Restaurants[[#This Row],[Has Table Booking]]="Yes","Table Only","None")))</f>
        <v>Table Only</v>
      </c>
      <c r="AE5105" t="str">
        <f>IF(Restaurants[[#This Row],[Rating]]&gt;=4.5,"Excellent",
IF(Restaurants[[#This Row],[Rating]]&gt;=4,"Very Good",
IF(Restaurants[[#This Row],[Rating]]&gt;=3.5,"Good","Average/Low")))</f>
        <v>Excellent</v>
      </c>
    </row>
    <row r="5106" spans="1:31" x14ac:dyDescent="0.3">
      <c r="A5106" t="s">
        <v>150</v>
      </c>
      <c r="B5106" t="s">
        <v>903</v>
      </c>
      <c r="C5106" t="s">
        <v>196</v>
      </c>
      <c r="D5106" t="s">
        <v>953</v>
      </c>
      <c r="E5106">
        <v>2</v>
      </c>
      <c r="F5106">
        <v>325</v>
      </c>
      <c r="G5106" t="s">
        <v>153</v>
      </c>
      <c r="H5106">
        <v>2016</v>
      </c>
      <c r="I5106">
        <v>48</v>
      </c>
      <c r="J5106">
        <v>4.7</v>
      </c>
      <c r="K5106" t="s">
        <v>1091</v>
      </c>
      <c r="L5106">
        <v>9</v>
      </c>
      <c r="M5106" t="s">
        <v>33</v>
      </c>
      <c r="N5106" t="s">
        <v>143</v>
      </c>
      <c r="O5106" t="s">
        <v>54</v>
      </c>
      <c r="P5106" t="s">
        <v>36</v>
      </c>
      <c r="Q5106" t="s">
        <v>36</v>
      </c>
      <c r="R5106">
        <v>36</v>
      </c>
      <c r="S5106" t="s">
        <v>36</v>
      </c>
      <c r="T5106" t="s">
        <v>63</v>
      </c>
      <c r="U5106" t="s">
        <v>46</v>
      </c>
      <c r="W5106" t="s">
        <v>103</v>
      </c>
      <c r="X5106">
        <v>7879</v>
      </c>
      <c r="Y5106">
        <v>378</v>
      </c>
      <c r="Z5106">
        <v>53.800800000000002</v>
      </c>
      <c r="AA5106">
        <v>-1.5490999999999999</v>
      </c>
      <c r="AB5106" t="str">
        <f>IF(Restaurants[[#This Row],[Years_Operating]]&lt;5,"New",
IF(Restaurants[[#This Row],[Years_Operating]]&lt;15,"Established","Legacy"))</f>
        <v>Established</v>
      </c>
      <c r="AC5106" t="str">
        <f>IF(Restaurants[[#This Row],[Country]]="India","Yes","No")</f>
        <v>No</v>
      </c>
      <c r="AD5106" t="str">
        <f>IF(AND(Restaurants[[#This Row],[Has Online Delivery]]="Yes",Restaurants[[#This Row],[Has Table Booking]]="Yes"),"Online + Table",
IF(Restaurants[[#This Row],[Has Online Delivery]]="Yes","Online Only",
IF(Restaurants[[#This Row],[Has Table Booking]]="Yes","Table Only","None")))</f>
        <v>Online + Table</v>
      </c>
      <c r="AE5106" t="str">
        <f>IF(Restaurants[[#This Row],[Rating]]&gt;=4.5,"Excellent",
IF(Restaurants[[#This Row],[Rating]]&gt;=4,"Very Good",
IF(Restaurants[[#This Row],[Rating]]&gt;=3.5,"Good","Average/Low")))</f>
        <v>Excellent</v>
      </c>
    </row>
    <row r="5107" spans="1:31" x14ac:dyDescent="0.3">
      <c r="A5107" t="s">
        <v>141</v>
      </c>
      <c r="B5107" t="s">
        <v>921</v>
      </c>
      <c r="C5107" t="s">
        <v>251</v>
      </c>
      <c r="D5107" t="s">
        <v>918</v>
      </c>
      <c r="E5107">
        <v>2</v>
      </c>
      <c r="F5107">
        <v>450</v>
      </c>
      <c r="G5107" t="s">
        <v>142</v>
      </c>
      <c r="H5107">
        <v>2003</v>
      </c>
      <c r="I5107">
        <v>40</v>
      </c>
      <c r="J5107">
        <v>4.8</v>
      </c>
      <c r="K5107" t="s">
        <v>939</v>
      </c>
      <c r="L5107">
        <v>22</v>
      </c>
      <c r="M5107" t="s">
        <v>62</v>
      </c>
      <c r="N5107" t="s">
        <v>143</v>
      </c>
      <c r="O5107" t="s">
        <v>35</v>
      </c>
      <c r="P5107" t="s">
        <v>37</v>
      </c>
      <c r="Q5107" t="s">
        <v>36</v>
      </c>
      <c r="R5107">
        <v>31</v>
      </c>
      <c r="S5107" t="s">
        <v>36</v>
      </c>
      <c r="T5107" t="s">
        <v>86</v>
      </c>
      <c r="U5107" t="s">
        <v>39</v>
      </c>
      <c r="V5107" t="s">
        <v>2170</v>
      </c>
      <c r="W5107" t="s">
        <v>70</v>
      </c>
      <c r="X5107">
        <v>205988</v>
      </c>
      <c r="Y5107">
        <v>1405</v>
      </c>
      <c r="Z5107">
        <v>26.912400000000002</v>
      </c>
      <c r="AA5107">
        <v>75.787300000000002</v>
      </c>
      <c r="AB5107" t="str">
        <f>IF(Restaurants[[#This Row],[Years_Operating]]&lt;5,"New",
IF(Restaurants[[#This Row],[Years_Operating]]&lt;15,"Established","Legacy"))</f>
        <v>Legacy</v>
      </c>
      <c r="AC5107" t="str">
        <f>IF(Restaurants[[#This Row],[Country]]="India","Yes","No")</f>
        <v>Yes</v>
      </c>
      <c r="AD5107" t="str">
        <f>IF(AND(Restaurants[[#This Row],[Has Online Delivery]]="Yes",Restaurants[[#This Row],[Has Table Booking]]="Yes"),"Online + Table",
IF(Restaurants[[#This Row],[Has Online Delivery]]="Yes","Online Only",
IF(Restaurants[[#This Row],[Has Table Booking]]="Yes","Table Only","None")))</f>
        <v>Table Only</v>
      </c>
      <c r="AE5107" t="str">
        <f>IF(Restaurants[[#This Row],[Rating]]&gt;=4.5,"Excellent",
IF(Restaurants[[#This Row],[Rating]]&gt;=4,"Very Good",
IF(Restaurants[[#This Row],[Rating]]&gt;=3.5,"Good","Average/Low")))</f>
        <v>Excellent</v>
      </c>
    </row>
    <row r="5108" spans="1:31" x14ac:dyDescent="0.3">
      <c r="A5108" t="s">
        <v>133</v>
      </c>
      <c r="B5108" t="s">
        <v>862</v>
      </c>
      <c r="C5108" t="s">
        <v>251</v>
      </c>
      <c r="D5108" t="s">
        <v>267</v>
      </c>
      <c r="E5108">
        <v>3</v>
      </c>
      <c r="F5108">
        <v>265</v>
      </c>
      <c r="G5108" t="s">
        <v>135</v>
      </c>
      <c r="H5108">
        <v>2005</v>
      </c>
      <c r="I5108">
        <v>45</v>
      </c>
      <c r="J5108">
        <v>4.7</v>
      </c>
      <c r="K5108" t="s">
        <v>312</v>
      </c>
      <c r="L5108">
        <v>20</v>
      </c>
      <c r="M5108" t="s">
        <v>33</v>
      </c>
      <c r="N5108" t="s">
        <v>34</v>
      </c>
      <c r="O5108" t="s">
        <v>35</v>
      </c>
      <c r="P5108" t="s">
        <v>36</v>
      </c>
      <c r="Q5108" t="s">
        <v>36</v>
      </c>
      <c r="R5108">
        <v>31</v>
      </c>
      <c r="S5108" t="s">
        <v>36</v>
      </c>
      <c r="T5108" t="s">
        <v>55</v>
      </c>
      <c r="U5108" t="s">
        <v>69</v>
      </c>
      <c r="V5108" t="s">
        <v>2171</v>
      </c>
      <c r="W5108" t="s">
        <v>80</v>
      </c>
      <c r="X5108">
        <v>1323</v>
      </c>
      <c r="Y5108">
        <v>2446</v>
      </c>
      <c r="Z5108">
        <v>21.170200000000001</v>
      </c>
      <c r="AA5108">
        <v>72.831100000000006</v>
      </c>
      <c r="AB5108" t="str">
        <f>IF(Restaurants[[#This Row],[Years_Operating]]&lt;5,"New",
IF(Restaurants[[#This Row],[Years_Operating]]&lt;15,"Established","Legacy"))</f>
        <v>Legacy</v>
      </c>
      <c r="AC5108" t="str">
        <f>IF(Restaurants[[#This Row],[Country]]="India","Yes","No")</f>
        <v>Yes</v>
      </c>
      <c r="AD5108" t="str">
        <f>IF(AND(Restaurants[[#This Row],[Has Online Delivery]]="Yes",Restaurants[[#This Row],[Has Table Booking]]="Yes"),"Online + Table",
IF(Restaurants[[#This Row],[Has Online Delivery]]="Yes","Online Only",
IF(Restaurants[[#This Row],[Has Table Booking]]="Yes","Table Only","None")))</f>
        <v>Online + Table</v>
      </c>
      <c r="AE5108" t="str">
        <f>IF(Restaurants[[#This Row],[Rating]]&gt;=4.5,"Excellent",
IF(Restaurants[[#This Row],[Rating]]&gt;=4,"Very Good",
IF(Restaurants[[#This Row],[Rating]]&gt;=3.5,"Good","Average/Low")))</f>
        <v>Excellent</v>
      </c>
    </row>
    <row r="5109" spans="1:31" x14ac:dyDescent="0.3">
      <c r="A5109" t="s">
        <v>122</v>
      </c>
      <c r="B5109" t="s">
        <v>250</v>
      </c>
      <c r="C5109" t="s">
        <v>251</v>
      </c>
      <c r="D5109" t="s">
        <v>278</v>
      </c>
      <c r="E5109">
        <v>3</v>
      </c>
      <c r="F5109">
        <v>365</v>
      </c>
      <c r="G5109" t="s">
        <v>123</v>
      </c>
      <c r="H5109">
        <v>1998</v>
      </c>
      <c r="I5109">
        <v>80</v>
      </c>
      <c r="J5109">
        <v>4.7</v>
      </c>
      <c r="K5109" t="s">
        <v>291</v>
      </c>
      <c r="L5109">
        <v>27</v>
      </c>
      <c r="M5109" t="s">
        <v>33</v>
      </c>
      <c r="N5109" t="s">
        <v>34</v>
      </c>
      <c r="O5109" t="s">
        <v>54</v>
      </c>
      <c r="P5109" t="s">
        <v>36</v>
      </c>
      <c r="Q5109" t="s">
        <v>37</v>
      </c>
      <c r="R5109">
        <v>33</v>
      </c>
      <c r="S5109" t="s">
        <v>37</v>
      </c>
      <c r="T5109" t="s">
        <v>63</v>
      </c>
      <c r="U5109" t="s">
        <v>46</v>
      </c>
      <c r="V5109" t="s">
        <v>2172</v>
      </c>
      <c r="W5109" t="s">
        <v>56</v>
      </c>
      <c r="X5109">
        <v>372289</v>
      </c>
      <c r="Y5109">
        <v>5773</v>
      </c>
      <c r="Z5109">
        <v>28.7041</v>
      </c>
      <c r="AA5109">
        <v>77.102500000000006</v>
      </c>
      <c r="AB5109" t="str">
        <f>IF(Restaurants[[#This Row],[Years_Operating]]&lt;5,"New",
IF(Restaurants[[#This Row],[Years_Operating]]&lt;15,"Established","Legacy"))</f>
        <v>Legacy</v>
      </c>
      <c r="AC5109" t="str">
        <f>IF(Restaurants[[#This Row],[Country]]="India","Yes","No")</f>
        <v>Yes</v>
      </c>
      <c r="AD5109" t="str">
        <f>IF(AND(Restaurants[[#This Row],[Has Online Delivery]]="Yes",Restaurants[[#This Row],[Has Table Booking]]="Yes"),"Online + Table",
IF(Restaurants[[#This Row],[Has Online Delivery]]="Yes","Online Only",
IF(Restaurants[[#This Row],[Has Table Booking]]="Yes","Table Only","None")))</f>
        <v>Online Only</v>
      </c>
      <c r="AE5109" t="str">
        <f>IF(Restaurants[[#This Row],[Rating]]&gt;=4.5,"Excellent",
IF(Restaurants[[#This Row],[Rating]]&gt;=4,"Very Good",
IF(Restaurants[[#This Row],[Rating]]&gt;=3.5,"Good","Average/Low")))</f>
        <v>Excellent</v>
      </c>
    </row>
    <row r="5110" spans="1:31" x14ac:dyDescent="0.3">
      <c r="A5110" t="s">
        <v>92</v>
      </c>
      <c r="B5110" t="s">
        <v>876</v>
      </c>
      <c r="C5110" t="s">
        <v>877</v>
      </c>
      <c r="D5110" t="s">
        <v>956</v>
      </c>
      <c r="E5110">
        <v>3</v>
      </c>
      <c r="F5110">
        <v>345</v>
      </c>
      <c r="G5110" t="s">
        <v>95</v>
      </c>
      <c r="H5110">
        <v>2011</v>
      </c>
      <c r="I5110">
        <v>50</v>
      </c>
      <c r="J5110">
        <v>4.8</v>
      </c>
      <c r="K5110" t="s">
        <v>957</v>
      </c>
      <c r="L5110">
        <v>14</v>
      </c>
      <c r="M5110" t="s">
        <v>33</v>
      </c>
      <c r="N5110" t="s">
        <v>34</v>
      </c>
      <c r="O5110" t="s">
        <v>54</v>
      </c>
      <c r="P5110" t="s">
        <v>37</v>
      </c>
      <c r="Q5110" t="s">
        <v>36</v>
      </c>
      <c r="R5110">
        <v>45</v>
      </c>
      <c r="S5110" t="s">
        <v>36</v>
      </c>
      <c r="T5110" t="s">
        <v>55</v>
      </c>
      <c r="U5110" t="s">
        <v>32</v>
      </c>
      <c r="W5110" t="s">
        <v>103</v>
      </c>
      <c r="X5110">
        <v>34552</v>
      </c>
      <c r="Y5110">
        <v>7701</v>
      </c>
      <c r="Z5110">
        <v>-33.8688</v>
      </c>
      <c r="AA5110">
        <v>151.20930000000001</v>
      </c>
      <c r="AB5110" t="str">
        <f>IF(Restaurants[[#This Row],[Years_Operating]]&lt;5,"New",
IF(Restaurants[[#This Row],[Years_Operating]]&lt;15,"Established","Legacy"))</f>
        <v>Established</v>
      </c>
      <c r="AC5110" t="str">
        <f>IF(Restaurants[[#This Row],[Country]]="India","Yes","No")</f>
        <v>No</v>
      </c>
      <c r="AD5110" t="str">
        <f>IF(AND(Restaurants[[#This Row],[Has Online Delivery]]="Yes",Restaurants[[#This Row],[Has Table Booking]]="Yes"),"Online + Table",
IF(Restaurants[[#This Row],[Has Online Delivery]]="Yes","Online Only",
IF(Restaurants[[#This Row],[Has Table Booking]]="Yes","Table Only","None")))</f>
        <v>Table Only</v>
      </c>
      <c r="AE5110" t="str">
        <f>IF(Restaurants[[#This Row],[Rating]]&gt;=4.5,"Excellent",
IF(Restaurants[[#This Row],[Rating]]&gt;=4,"Very Good",
IF(Restaurants[[#This Row],[Rating]]&gt;=3.5,"Good","Average/Low")))</f>
        <v>Excellent</v>
      </c>
    </row>
    <row r="5111" spans="1:31" x14ac:dyDescent="0.3">
      <c r="A5111" t="s">
        <v>144</v>
      </c>
      <c r="B5111" t="s">
        <v>275</v>
      </c>
      <c r="C5111" t="s">
        <v>251</v>
      </c>
      <c r="D5111" t="s">
        <v>252</v>
      </c>
      <c r="E5111">
        <v>2</v>
      </c>
      <c r="F5111">
        <v>280</v>
      </c>
      <c r="G5111" t="s">
        <v>148</v>
      </c>
      <c r="H5111">
        <v>2007</v>
      </c>
      <c r="I5111">
        <v>26</v>
      </c>
      <c r="J5111">
        <v>4.7</v>
      </c>
      <c r="K5111" t="s">
        <v>256</v>
      </c>
      <c r="L5111">
        <v>18</v>
      </c>
      <c r="M5111" t="s">
        <v>33</v>
      </c>
      <c r="N5111" t="s">
        <v>143</v>
      </c>
      <c r="O5111" t="s">
        <v>45</v>
      </c>
      <c r="P5111" t="s">
        <v>36</v>
      </c>
      <c r="Q5111" t="s">
        <v>37</v>
      </c>
      <c r="R5111">
        <v>31</v>
      </c>
      <c r="S5111" t="s">
        <v>37</v>
      </c>
      <c r="T5111" t="s">
        <v>63</v>
      </c>
      <c r="U5111" t="s">
        <v>69</v>
      </c>
      <c r="V5111" t="s">
        <v>2173</v>
      </c>
      <c r="W5111" t="s">
        <v>47</v>
      </c>
      <c r="X5111">
        <v>254039</v>
      </c>
      <c r="Y5111">
        <v>5996</v>
      </c>
      <c r="Z5111">
        <v>18.520399999999999</v>
      </c>
      <c r="AA5111">
        <v>73.856700000000004</v>
      </c>
      <c r="AB5111" t="str">
        <f>IF(Restaurants[[#This Row],[Years_Operating]]&lt;5,"New",
IF(Restaurants[[#This Row],[Years_Operating]]&lt;15,"Established","Legacy"))</f>
        <v>Legacy</v>
      </c>
      <c r="AC5111" t="str">
        <f>IF(Restaurants[[#This Row],[Country]]="India","Yes","No")</f>
        <v>Yes</v>
      </c>
      <c r="AD5111" t="str">
        <f>IF(AND(Restaurants[[#This Row],[Has Online Delivery]]="Yes",Restaurants[[#This Row],[Has Table Booking]]="Yes"),"Online + Table",
IF(Restaurants[[#This Row],[Has Online Delivery]]="Yes","Online Only",
IF(Restaurants[[#This Row],[Has Table Booking]]="Yes","Table Only","None")))</f>
        <v>Online Only</v>
      </c>
      <c r="AE5111" t="str">
        <f>IF(Restaurants[[#This Row],[Rating]]&gt;=4.5,"Excellent",
IF(Restaurants[[#This Row],[Rating]]&gt;=4,"Very Good",
IF(Restaurants[[#This Row],[Rating]]&gt;=3.5,"Good","Average/Low")))</f>
        <v>Excellent</v>
      </c>
    </row>
    <row r="5112" spans="1:31" x14ac:dyDescent="0.3">
      <c r="A5112" t="s">
        <v>199</v>
      </c>
      <c r="B5112" t="s">
        <v>105</v>
      </c>
      <c r="C5112" t="s">
        <v>29</v>
      </c>
      <c r="D5112" t="s">
        <v>886</v>
      </c>
      <c r="E5112">
        <v>1</v>
      </c>
      <c r="F5112">
        <v>165</v>
      </c>
      <c r="G5112" t="s">
        <v>201</v>
      </c>
      <c r="H5112">
        <v>2013</v>
      </c>
      <c r="I5112">
        <v>26</v>
      </c>
      <c r="J5112">
        <v>4.5999999999999996</v>
      </c>
      <c r="K5112" t="s">
        <v>887</v>
      </c>
      <c r="L5112">
        <v>12</v>
      </c>
      <c r="M5112" t="s">
        <v>160</v>
      </c>
      <c r="N5112" t="s">
        <v>193</v>
      </c>
      <c r="O5112" t="s">
        <v>45</v>
      </c>
      <c r="P5112" t="s">
        <v>37</v>
      </c>
      <c r="Q5112" t="s">
        <v>37</v>
      </c>
      <c r="R5112">
        <v>41</v>
      </c>
      <c r="S5112" t="s">
        <v>37</v>
      </c>
      <c r="T5112" t="s">
        <v>55</v>
      </c>
      <c r="U5112" t="s">
        <v>39</v>
      </c>
      <c r="W5112" t="s">
        <v>56</v>
      </c>
      <c r="X5112">
        <v>362271</v>
      </c>
      <c r="Y5112">
        <v>616</v>
      </c>
      <c r="Z5112">
        <v>41.902799999999999</v>
      </c>
      <c r="AA5112">
        <v>12.4964</v>
      </c>
      <c r="AB5112" t="str">
        <f>IF(Restaurants[[#This Row],[Years_Operating]]&lt;5,"New",
IF(Restaurants[[#This Row],[Years_Operating]]&lt;15,"Established","Legacy"))</f>
        <v>Established</v>
      </c>
      <c r="AC5112" t="str">
        <f>IF(Restaurants[[#This Row],[Country]]="India","Yes","No")</f>
        <v>No</v>
      </c>
      <c r="AD5112" t="str">
        <f>IF(AND(Restaurants[[#This Row],[Has Online Delivery]]="Yes",Restaurants[[#This Row],[Has Table Booking]]="Yes"),"Online + Table",
IF(Restaurants[[#This Row],[Has Online Delivery]]="Yes","Online Only",
IF(Restaurants[[#This Row],[Has Table Booking]]="Yes","Table Only","None")))</f>
        <v>None</v>
      </c>
      <c r="AE5112" t="str">
        <f>IF(Restaurants[[#This Row],[Rating]]&gt;=4.5,"Excellent",
IF(Restaurants[[#This Row],[Rating]]&gt;=4,"Very Good",
IF(Restaurants[[#This Row],[Rating]]&gt;=3.5,"Good","Average/Low")))</f>
        <v>Excellent</v>
      </c>
    </row>
    <row r="5113" spans="1:31" x14ac:dyDescent="0.3">
      <c r="A5113" t="s">
        <v>71</v>
      </c>
      <c r="B5113" t="s">
        <v>891</v>
      </c>
      <c r="C5113" t="s">
        <v>196</v>
      </c>
      <c r="D5113" t="s">
        <v>892</v>
      </c>
      <c r="E5113">
        <v>3</v>
      </c>
      <c r="F5113">
        <v>380</v>
      </c>
      <c r="G5113" t="s">
        <v>75</v>
      </c>
      <c r="H5113">
        <v>2008</v>
      </c>
      <c r="I5113">
        <v>23</v>
      </c>
      <c r="J5113">
        <v>4.8</v>
      </c>
      <c r="K5113" t="s">
        <v>893</v>
      </c>
      <c r="L5113">
        <v>17</v>
      </c>
      <c r="M5113" t="s">
        <v>33</v>
      </c>
      <c r="N5113" t="s">
        <v>34</v>
      </c>
      <c r="O5113" t="s">
        <v>35</v>
      </c>
      <c r="P5113" t="s">
        <v>36</v>
      </c>
      <c r="Q5113" t="s">
        <v>36</v>
      </c>
      <c r="R5113">
        <v>52</v>
      </c>
      <c r="S5113" t="s">
        <v>36</v>
      </c>
      <c r="T5113" t="s">
        <v>38</v>
      </c>
      <c r="U5113" t="s">
        <v>46</v>
      </c>
      <c r="W5113" t="s">
        <v>103</v>
      </c>
      <c r="X5113">
        <v>5556</v>
      </c>
      <c r="Y5113">
        <v>1079</v>
      </c>
      <c r="Z5113">
        <v>53.480800000000002</v>
      </c>
      <c r="AA5113">
        <v>-2.2425999999999999</v>
      </c>
      <c r="AB5113" t="str">
        <f>IF(Restaurants[[#This Row],[Years_Operating]]&lt;5,"New",
IF(Restaurants[[#This Row],[Years_Operating]]&lt;15,"Established","Legacy"))</f>
        <v>Legacy</v>
      </c>
      <c r="AC5113" t="str">
        <f>IF(Restaurants[[#This Row],[Country]]="India","Yes","No")</f>
        <v>No</v>
      </c>
      <c r="AD5113" t="str">
        <f>IF(AND(Restaurants[[#This Row],[Has Online Delivery]]="Yes",Restaurants[[#This Row],[Has Table Booking]]="Yes"),"Online + Table",
IF(Restaurants[[#This Row],[Has Online Delivery]]="Yes","Online Only",
IF(Restaurants[[#This Row],[Has Table Booking]]="Yes","Table Only","None")))</f>
        <v>Online + Table</v>
      </c>
      <c r="AE5113" t="str">
        <f>IF(Restaurants[[#This Row],[Rating]]&gt;=4.5,"Excellent",
IF(Restaurants[[#This Row],[Rating]]&gt;=4,"Very Good",
IF(Restaurants[[#This Row],[Rating]]&gt;=3.5,"Good","Average/Low")))</f>
        <v>Excellent</v>
      </c>
    </row>
    <row r="5114" spans="1:31" x14ac:dyDescent="0.3">
      <c r="A5114" t="s">
        <v>87</v>
      </c>
      <c r="B5114" t="s">
        <v>145</v>
      </c>
      <c r="C5114" t="s">
        <v>146</v>
      </c>
      <c r="D5114" t="s">
        <v>894</v>
      </c>
      <c r="E5114">
        <v>3</v>
      </c>
      <c r="F5114">
        <v>295</v>
      </c>
      <c r="G5114" t="s">
        <v>91</v>
      </c>
      <c r="H5114">
        <v>1897</v>
      </c>
      <c r="I5114">
        <v>50</v>
      </c>
      <c r="J5114">
        <v>4.8</v>
      </c>
      <c r="K5114" t="s">
        <v>1080</v>
      </c>
      <c r="L5114">
        <v>128</v>
      </c>
      <c r="M5114" t="s">
        <v>33</v>
      </c>
      <c r="N5114" t="s">
        <v>34</v>
      </c>
      <c r="O5114" t="s">
        <v>35</v>
      </c>
      <c r="P5114" t="s">
        <v>37</v>
      </c>
      <c r="Q5114" t="s">
        <v>37</v>
      </c>
      <c r="R5114">
        <v>34</v>
      </c>
      <c r="S5114" t="s">
        <v>37</v>
      </c>
      <c r="T5114" t="s">
        <v>38</v>
      </c>
      <c r="U5114" t="s">
        <v>39</v>
      </c>
      <c r="W5114" t="s">
        <v>64</v>
      </c>
      <c r="X5114">
        <v>396570</v>
      </c>
      <c r="Y5114">
        <v>4754</v>
      </c>
      <c r="Z5114">
        <v>35.689500000000002</v>
      </c>
      <c r="AA5114">
        <v>139.6917</v>
      </c>
      <c r="AB5114" t="str">
        <f>IF(Restaurants[[#This Row],[Years_Operating]]&lt;5,"New",
IF(Restaurants[[#This Row],[Years_Operating]]&lt;15,"Established","Legacy"))</f>
        <v>Legacy</v>
      </c>
      <c r="AC5114" t="str">
        <f>IF(Restaurants[[#This Row],[Country]]="India","Yes","No")</f>
        <v>No</v>
      </c>
      <c r="AD5114" t="str">
        <f>IF(AND(Restaurants[[#This Row],[Has Online Delivery]]="Yes",Restaurants[[#This Row],[Has Table Booking]]="Yes"),"Online + Table",
IF(Restaurants[[#This Row],[Has Online Delivery]]="Yes","Online Only",
IF(Restaurants[[#This Row],[Has Table Booking]]="Yes","Table Only","None")))</f>
        <v>None</v>
      </c>
      <c r="AE5114" t="str">
        <f>IF(Restaurants[[#This Row],[Rating]]&gt;=4.5,"Excellent",
IF(Restaurants[[#This Row],[Rating]]&gt;=4,"Very Good",
IF(Restaurants[[#This Row],[Rating]]&gt;=3.5,"Good","Average/Low")))</f>
        <v>Excellent</v>
      </c>
    </row>
    <row r="5115" spans="1:31" x14ac:dyDescent="0.3">
      <c r="A5115" t="s">
        <v>202</v>
      </c>
      <c r="B5115" t="s">
        <v>903</v>
      </c>
      <c r="C5115" t="s">
        <v>196</v>
      </c>
      <c r="D5115" t="s">
        <v>928</v>
      </c>
      <c r="E5115">
        <v>1</v>
      </c>
      <c r="F5115">
        <v>95</v>
      </c>
      <c r="G5115" t="s">
        <v>203</v>
      </c>
      <c r="H5115">
        <v>2011</v>
      </c>
      <c r="I5115">
        <v>28</v>
      </c>
      <c r="J5115">
        <v>4.5</v>
      </c>
      <c r="K5115" t="s">
        <v>929</v>
      </c>
      <c r="L5115">
        <v>14</v>
      </c>
      <c r="M5115" t="s">
        <v>204</v>
      </c>
      <c r="N5115" t="s">
        <v>193</v>
      </c>
      <c r="O5115" t="s">
        <v>35</v>
      </c>
      <c r="P5115" t="s">
        <v>36</v>
      </c>
      <c r="Q5115" t="s">
        <v>36</v>
      </c>
      <c r="R5115">
        <v>67</v>
      </c>
      <c r="S5115" t="s">
        <v>37</v>
      </c>
      <c r="T5115" t="s">
        <v>55</v>
      </c>
      <c r="U5115" t="s">
        <v>32</v>
      </c>
      <c r="W5115" t="s">
        <v>40</v>
      </c>
      <c r="X5115">
        <v>366128</v>
      </c>
      <c r="Y5115">
        <v>1247</v>
      </c>
      <c r="Z5115">
        <v>53.800800000000002</v>
      </c>
      <c r="AA5115">
        <v>-1.5490999999999999</v>
      </c>
      <c r="AB5115" t="str">
        <f>IF(Restaurants[[#This Row],[Years_Operating]]&lt;5,"New",
IF(Restaurants[[#This Row],[Years_Operating]]&lt;15,"Established","Legacy"))</f>
        <v>Established</v>
      </c>
      <c r="AC5115" t="str">
        <f>IF(Restaurants[[#This Row],[Country]]="India","Yes","No")</f>
        <v>No</v>
      </c>
      <c r="AD5115" t="str">
        <f>IF(AND(Restaurants[[#This Row],[Has Online Delivery]]="Yes",Restaurants[[#This Row],[Has Table Booking]]="Yes"),"Online + Table",
IF(Restaurants[[#This Row],[Has Online Delivery]]="Yes","Online Only",
IF(Restaurants[[#This Row],[Has Table Booking]]="Yes","Table Only","None")))</f>
        <v>Online + Table</v>
      </c>
      <c r="AE5115" t="str">
        <f>IF(Restaurants[[#This Row],[Rating]]&gt;=4.5,"Excellent",
IF(Restaurants[[#This Row],[Rating]]&gt;=4,"Very Good",
IF(Restaurants[[#This Row],[Rating]]&gt;=3.5,"Good","Average/Low")))</f>
        <v>Excellent</v>
      </c>
    </row>
    <row r="5116" spans="1:31" x14ac:dyDescent="0.3">
      <c r="A5116" t="s">
        <v>189</v>
      </c>
      <c r="B5116" t="s">
        <v>93</v>
      </c>
      <c r="C5116" t="s">
        <v>50</v>
      </c>
      <c r="D5116" t="s">
        <v>901</v>
      </c>
      <c r="E5116">
        <v>1</v>
      </c>
      <c r="F5116">
        <v>210</v>
      </c>
      <c r="G5116" t="s">
        <v>192</v>
      </c>
      <c r="H5116">
        <v>1990</v>
      </c>
      <c r="I5116">
        <v>30</v>
      </c>
      <c r="J5116">
        <v>4.7</v>
      </c>
      <c r="K5116" t="s">
        <v>902</v>
      </c>
      <c r="L5116">
        <v>35</v>
      </c>
      <c r="M5116" t="s">
        <v>160</v>
      </c>
      <c r="N5116" t="s">
        <v>193</v>
      </c>
      <c r="O5116" t="s">
        <v>35</v>
      </c>
      <c r="P5116" t="s">
        <v>36</v>
      </c>
      <c r="Q5116" t="s">
        <v>36</v>
      </c>
      <c r="R5116">
        <v>35</v>
      </c>
      <c r="S5116" t="s">
        <v>37</v>
      </c>
      <c r="T5116" t="s">
        <v>86</v>
      </c>
      <c r="U5116" t="s">
        <v>69</v>
      </c>
      <c r="W5116" t="s">
        <v>149</v>
      </c>
      <c r="X5116">
        <v>215826</v>
      </c>
      <c r="Y5116">
        <v>7880</v>
      </c>
      <c r="Z5116">
        <v>37.774900000000002</v>
      </c>
      <c r="AA5116">
        <v>-122.4194</v>
      </c>
      <c r="AB5116" t="str">
        <f>IF(Restaurants[[#This Row],[Years_Operating]]&lt;5,"New",
IF(Restaurants[[#This Row],[Years_Operating]]&lt;15,"Established","Legacy"))</f>
        <v>Legacy</v>
      </c>
      <c r="AC5116" t="str">
        <f>IF(Restaurants[[#This Row],[Country]]="India","Yes","No")</f>
        <v>No</v>
      </c>
      <c r="AD5116" t="str">
        <f>IF(AND(Restaurants[[#This Row],[Has Online Delivery]]="Yes",Restaurants[[#This Row],[Has Table Booking]]="Yes"),"Online + Table",
IF(Restaurants[[#This Row],[Has Online Delivery]]="Yes","Online Only",
IF(Restaurants[[#This Row],[Has Table Booking]]="Yes","Table Only","None")))</f>
        <v>Online + Table</v>
      </c>
      <c r="AE5116" t="str">
        <f>IF(Restaurants[[#This Row],[Rating]]&gt;=4.5,"Excellent",
IF(Restaurants[[#This Row],[Rating]]&gt;=4,"Very Good",
IF(Restaurants[[#This Row],[Rating]]&gt;=3.5,"Good","Average/Low")))</f>
        <v>Excellent</v>
      </c>
    </row>
    <row r="5117" spans="1:31" x14ac:dyDescent="0.3">
      <c r="A5117" t="s">
        <v>175</v>
      </c>
      <c r="B5117" t="s">
        <v>921</v>
      </c>
      <c r="C5117" t="s">
        <v>251</v>
      </c>
      <c r="D5117" t="s">
        <v>267</v>
      </c>
      <c r="E5117">
        <v>2</v>
      </c>
      <c r="F5117">
        <v>245</v>
      </c>
      <c r="G5117" t="s">
        <v>177</v>
      </c>
      <c r="H5117">
        <v>2005</v>
      </c>
      <c r="I5117">
        <v>46</v>
      </c>
      <c r="J5117">
        <v>4.7</v>
      </c>
      <c r="K5117" t="s">
        <v>312</v>
      </c>
      <c r="L5117">
        <v>20</v>
      </c>
      <c r="M5117" t="s">
        <v>160</v>
      </c>
      <c r="N5117" t="s">
        <v>143</v>
      </c>
      <c r="O5117" t="s">
        <v>45</v>
      </c>
      <c r="P5117" t="s">
        <v>36</v>
      </c>
      <c r="Q5117" t="s">
        <v>36</v>
      </c>
      <c r="R5117">
        <v>41</v>
      </c>
      <c r="S5117" t="s">
        <v>36</v>
      </c>
      <c r="T5117" t="s">
        <v>38</v>
      </c>
      <c r="U5117" t="s">
        <v>32</v>
      </c>
      <c r="V5117" t="s">
        <v>2174</v>
      </c>
      <c r="W5117" t="s">
        <v>64</v>
      </c>
      <c r="X5117">
        <v>476747</v>
      </c>
      <c r="Y5117">
        <v>5937</v>
      </c>
      <c r="Z5117">
        <v>26.912400000000002</v>
      </c>
      <c r="AA5117">
        <v>75.787300000000002</v>
      </c>
      <c r="AB5117" t="str">
        <f>IF(Restaurants[[#This Row],[Years_Operating]]&lt;5,"New",
IF(Restaurants[[#This Row],[Years_Operating]]&lt;15,"Established","Legacy"))</f>
        <v>Legacy</v>
      </c>
      <c r="AC5117" t="str">
        <f>IF(Restaurants[[#This Row],[Country]]="India","Yes","No")</f>
        <v>Yes</v>
      </c>
      <c r="AD5117" t="str">
        <f>IF(AND(Restaurants[[#This Row],[Has Online Delivery]]="Yes",Restaurants[[#This Row],[Has Table Booking]]="Yes"),"Online + Table",
IF(Restaurants[[#This Row],[Has Online Delivery]]="Yes","Online Only",
IF(Restaurants[[#This Row],[Has Table Booking]]="Yes","Table Only","None")))</f>
        <v>Online + Table</v>
      </c>
      <c r="AE5117" t="str">
        <f>IF(Restaurants[[#This Row],[Rating]]&gt;=4.5,"Excellent",
IF(Restaurants[[#This Row],[Rating]]&gt;=4,"Very Good",
IF(Restaurants[[#This Row],[Rating]]&gt;=3.5,"Good","Average/Low")))</f>
        <v>Excellent</v>
      </c>
    </row>
    <row r="5118" spans="1:31" x14ac:dyDescent="0.3">
      <c r="A5118" t="s">
        <v>173</v>
      </c>
      <c r="B5118" t="s">
        <v>105</v>
      </c>
      <c r="C5118" t="s">
        <v>29</v>
      </c>
      <c r="D5118" t="s">
        <v>874</v>
      </c>
      <c r="E5118">
        <v>2</v>
      </c>
      <c r="F5118">
        <v>285</v>
      </c>
      <c r="G5118" t="s">
        <v>174</v>
      </c>
      <c r="H5118">
        <v>2010</v>
      </c>
      <c r="I5118">
        <v>30</v>
      </c>
      <c r="J5118">
        <v>4.7</v>
      </c>
      <c r="K5118" t="s">
        <v>890</v>
      </c>
      <c r="L5118">
        <v>15</v>
      </c>
      <c r="M5118" t="s">
        <v>33</v>
      </c>
      <c r="N5118" t="s">
        <v>143</v>
      </c>
      <c r="O5118" t="s">
        <v>45</v>
      </c>
      <c r="P5118" t="s">
        <v>36</v>
      </c>
      <c r="Q5118" t="s">
        <v>36</v>
      </c>
      <c r="R5118">
        <v>41</v>
      </c>
      <c r="S5118" t="s">
        <v>36</v>
      </c>
      <c r="T5118" t="s">
        <v>55</v>
      </c>
      <c r="U5118" t="s">
        <v>32</v>
      </c>
      <c r="W5118" t="s">
        <v>70</v>
      </c>
      <c r="X5118">
        <v>211408</v>
      </c>
      <c r="Y5118">
        <v>2598</v>
      </c>
      <c r="Z5118">
        <v>41.902799999999999</v>
      </c>
      <c r="AA5118">
        <v>12.4964</v>
      </c>
      <c r="AB5118" t="str">
        <f>IF(Restaurants[[#This Row],[Years_Operating]]&lt;5,"New",
IF(Restaurants[[#This Row],[Years_Operating]]&lt;15,"Established","Legacy"))</f>
        <v>Legacy</v>
      </c>
      <c r="AC5118" t="str">
        <f>IF(Restaurants[[#This Row],[Country]]="India","Yes","No")</f>
        <v>No</v>
      </c>
      <c r="AD5118" t="str">
        <f>IF(AND(Restaurants[[#This Row],[Has Online Delivery]]="Yes",Restaurants[[#This Row],[Has Table Booking]]="Yes"),"Online + Table",
IF(Restaurants[[#This Row],[Has Online Delivery]]="Yes","Online Only",
IF(Restaurants[[#This Row],[Has Table Booking]]="Yes","Table Only","None")))</f>
        <v>Online + Table</v>
      </c>
      <c r="AE5118" t="str">
        <f>IF(Restaurants[[#This Row],[Rating]]&gt;=4.5,"Excellent",
IF(Restaurants[[#This Row],[Rating]]&gt;=4,"Very Good",
IF(Restaurants[[#This Row],[Rating]]&gt;=3.5,"Good","Average/Low")))</f>
        <v>Excellent</v>
      </c>
    </row>
    <row r="5119" spans="1:31" x14ac:dyDescent="0.3">
      <c r="A5119" t="s">
        <v>141</v>
      </c>
      <c r="B5119" t="s">
        <v>105</v>
      </c>
      <c r="C5119" t="s">
        <v>29</v>
      </c>
      <c r="D5119" t="s">
        <v>874</v>
      </c>
      <c r="E5119">
        <v>2</v>
      </c>
      <c r="F5119">
        <v>450</v>
      </c>
      <c r="G5119" t="s">
        <v>142</v>
      </c>
      <c r="H5119">
        <v>2003</v>
      </c>
      <c r="I5119">
        <v>40</v>
      </c>
      <c r="J5119">
        <v>4.8</v>
      </c>
      <c r="K5119" t="s">
        <v>890</v>
      </c>
      <c r="L5119">
        <v>22</v>
      </c>
      <c r="M5119" t="s">
        <v>62</v>
      </c>
      <c r="N5119" t="s">
        <v>143</v>
      </c>
      <c r="O5119" t="s">
        <v>35</v>
      </c>
      <c r="P5119" t="s">
        <v>37</v>
      </c>
      <c r="Q5119" t="s">
        <v>36</v>
      </c>
      <c r="R5119">
        <v>33</v>
      </c>
      <c r="S5119" t="s">
        <v>37</v>
      </c>
      <c r="T5119" t="s">
        <v>86</v>
      </c>
      <c r="U5119" t="s">
        <v>39</v>
      </c>
      <c r="W5119" t="s">
        <v>64</v>
      </c>
      <c r="X5119">
        <v>411432</v>
      </c>
      <c r="Y5119">
        <v>7463</v>
      </c>
      <c r="Z5119">
        <v>41.902799999999999</v>
      </c>
      <c r="AA5119">
        <v>12.4964</v>
      </c>
      <c r="AB5119" t="str">
        <f>IF(Restaurants[[#This Row],[Years_Operating]]&lt;5,"New",
IF(Restaurants[[#This Row],[Years_Operating]]&lt;15,"Established","Legacy"))</f>
        <v>Legacy</v>
      </c>
      <c r="AC5119" t="str">
        <f>IF(Restaurants[[#This Row],[Country]]="India","Yes","No")</f>
        <v>No</v>
      </c>
      <c r="AD5119" t="str">
        <f>IF(AND(Restaurants[[#This Row],[Has Online Delivery]]="Yes",Restaurants[[#This Row],[Has Table Booking]]="Yes"),"Online + Table",
IF(Restaurants[[#This Row],[Has Online Delivery]]="Yes","Online Only",
IF(Restaurants[[#This Row],[Has Table Booking]]="Yes","Table Only","None")))</f>
        <v>Table Only</v>
      </c>
      <c r="AE5119" t="str">
        <f>IF(Restaurants[[#This Row],[Rating]]&gt;=4.5,"Excellent",
IF(Restaurants[[#This Row],[Rating]]&gt;=4,"Very Good",
IF(Restaurants[[#This Row],[Rating]]&gt;=3.5,"Good","Average/Low")))</f>
        <v>Excellent</v>
      </c>
    </row>
    <row r="5120" spans="1:31" x14ac:dyDescent="0.3">
      <c r="A5120" t="s">
        <v>238</v>
      </c>
      <c r="B5120" t="s">
        <v>255</v>
      </c>
      <c r="C5120" t="s">
        <v>251</v>
      </c>
      <c r="D5120" t="s">
        <v>263</v>
      </c>
      <c r="E5120">
        <v>0</v>
      </c>
      <c r="F5120">
        <v>220</v>
      </c>
      <c r="G5120" t="s">
        <v>242</v>
      </c>
      <c r="H5120">
        <v>2011</v>
      </c>
      <c r="I5120">
        <v>50</v>
      </c>
      <c r="J5120">
        <v>4.5</v>
      </c>
      <c r="K5120" t="s">
        <v>264</v>
      </c>
      <c r="L5120">
        <v>14</v>
      </c>
      <c r="M5120" t="s">
        <v>160</v>
      </c>
      <c r="N5120" t="s">
        <v>210</v>
      </c>
      <c r="O5120" t="s">
        <v>35</v>
      </c>
      <c r="P5120" t="s">
        <v>36</v>
      </c>
      <c r="Q5120" t="s">
        <v>36</v>
      </c>
      <c r="R5120">
        <v>67</v>
      </c>
      <c r="S5120" t="s">
        <v>37</v>
      </c>
      <c r="T5120" t="s">
        <v>38</v>
      </c>
      <c r="U5120" t="s">
        <v>46</v>
      </c>
      <c r="V5120" t="s">
        <v>2175</v>
      </c>
      <c r="W5120" t="s">
        <v>64</v>
      </c>
      <c r="X5120">
        <v>130489</v>
      </c>
      <c r="Y5120">
        <v>6845</v>
      </c>
      <c r="Z5120">
        <v>19.076000000000001</v>
      </c>
      <c r="AA5120">
        <v>72.877700000000004</v>
      </c>
      <c r="AB5120" t="str">
        <f>IF(Restaurants[[#This Row],[Years_Operating]]&lt;5,"New",
IF(Restaurants[[#This Row],[Years_Operating]]&lt;15,"Established","Legacy"))</f>
        <v>Established</v>
      </c>
      <c r="AC5120" t="str">
        <f>IF(Restaurants[[#This Row],[Country]]="India","Yes","No")</f>
        <v>Yes</v>
      </c>
      <c r="AD5120" t="str">
        <f>IF(AND(Restaurants[[#This Row],[Has Online Delivery]]="Yes",Restaurants[[#This Row],[Has Table Booking]]="Yes"),"Online + Table",
IF(Restaurants[[#This Row],[Has Online Delivery]]="Yes","Online Only",
IF(Restaurants[[#This Row],[Has Table Booking]]="Yes","Table Only","None")))</f>
        <v>Online + Table</v>
      </c>
      <c r="AE5120" t="str">
        <f>IF(Restaurants[[#This Row],[Rating]]&gt;=4.5,"Excellent",
IF(Restaurants[[#This Row],[Rating]]&gt;=4,"Very Good",
IF(Restaurants[[#This Row],[Rating]]&gt;=3.5,"Good","Average/Low")))</f>
        <v>Excellent</v>
      </c>
    </row>
    <row r="5121" spans="1:31" x14ac:dyDescent="0.3">
      <c r="A5121" t="s">
        <v>182</v>
      </c>
      <c r="B5121" t="s">
        <v>880</v>
      </c>
      <c r="C5121" t="s">
        <v>50</v>
      </c>
      <c r="D5121" t="s">
        <v>870</v>
      </c>
      <c r="E5121">
        <v>2</v>
      </c>
      <c r="F5121">
        <v>275</v>
      </c>
      <c r="G5121" t="s">
        <v>185</v>
      </c>
      <c r="H5121">
        <v>1998</v>
      </c>
      <c r="I5121">
        <v>20</v>
      </c>
      <c r="J5121">
        <v>4.5999999999999996</v>
      </c>
      <c r="K5121" t="s">
        <v>932</v>
      </c>
      <c r="L5121">
        <v>27</v>
      </c>
      <c r="M5121" t="s">
        <v>33</v>
      </c>
      <c r="N5121" t="s">
        <v>143</v>
      </c>
      <c r="O5121" t="s">
        <v>35</v>
      </c>
      <c r="P5121" t="s">
        <v>36</v>
      </c>
      <c r="Q5121" t="s">
        <v>37</v>
      </c>
      <c r="R5121">
        <v>62</v>
      </c>
      <c r="S5121" t="s">
        <v>37</v>
      </c>
      <c r="T5121" t="s">
        <v>86</v>
      </c>
      <c r="U5121" t="s">
        <v>32</v>
      </c>
      <c r="W5121" t="s">
        <v>64</v>
      </c>
      <c r="X5121">
        <v>36720</v>
      </c>
      <c r="Y5121">
        <v>6465</v>
      </c>
      <c r="Z5121">
        <v>29.760400000000001</v>
      </c>
      <c r="AA5121">
        <v>-95.369799999999998</v>
      </c>
      <c r="AB5121" t="str">
        <f>IF(Restaurants[[#This Row],[Years_Operating]]&lt;5,"New",
IF(Restaurants[[#This Row],[Years_Operating]]&lt;15,"Established","Legacy"))</f>
        <v>Legacy</v>
      </c>
      <c r="AC5121" t="str">
        <f>IF(Restaurants[[#This Row],[Country]]="India","Yes","No")</f>
        <v>No</v>
      </c>
      <c r="AD5121" t="str">
        <f>IF(AND(Restaurants[[#This Row],[Has Online Delivery]]="Yes",Restaurants[[#This Row],[Has Table Booking]]="Yes"),"Online + Table",
IF(Restaurants[[#This Row],[Has Online Delivery]]="Yes","Online Only",
IF(Restaurants[[#This Row],[Has Table Booking]]="Yes","Table Only","None")))</f>
        <v>Online Only</v>
      </c>
      <c r="AE5121" t="str">
        <f>IF(Restaurants[[#This Row],[Rating]]&gt;=4.5,"Excellent",
IF(Restaurants[[#This Row],[Rating]]&gt;=4,"Very Good",
IF(Restaurants[[#This Row],[Rating]]&gt;=3.5,"Good","Average/Low")))</f>
        <v>Excellent</v>
      </c>
    </row>
    <row r="5122" spans="1:31" x14ac:dyDescent="0.3">
      <c r="A5122" t="s">
        <v>194</v>
      </c>
      <c r="B5122" t="s">
        <v>266</v>
      </c>
      <c r="C5122" t="s">
        <v>251</v>
      </c>
      <c r="D5122" t="s">
        <v>918</v>
      </c>
      <c r="E5122">
        <v>1</v>
      </c>
      <c r="F5122">
        <v>165</v>
      </c>
      <c r="G5122" t="s">
        <v>198</v>
      </c>
      <c r="H5122">
        <v>2013</v>
      </c>
      <c r="I5122">
        <v>40</v>
      </c>
      <c r="J5122">
        <v>4.5999999999999996</v>
      </c>
      <c r="K5122" t="s">
        <v>919</v>
      </c>
      <c r="L5122">
        <v>12</v>
      </c>
      <c r="M5122" t="s">
        <v>160</v>
      </c>
      <c r="N5122" t="s">
        <v>193</v>
      </c>
      <c r="O5122" t="s">
        <v>35</v>
      </c>
      <c r="P5122" t="s">
        <v>37</v>
      </c>
      <c r="Q5122" t="s">
        <v>36</v>
      </c>
      <c r="R5122">
        <v>70</v>
      </c>
      <c r="S5122" t="s">
        <v>37</v>
      </c>
      <c r="T5122" t="s">
        <v>38</v>
      </c>
      <c r="U5122" t="s">
        <v>69</v>
      </c>
      <c r="V5122" t="s">
        <v>2176</v>
      </c>
      <c r="W5122" t="s">
        <v>149</v>
      </c>
      <c r="X5122">
        <v>254795</v>
      </c>
      <c r="Y5122">
        <v>2244</v>
      </c>
      <c r="Z5122">
        <v>12.9716</v>
      </c>
      <c r="AA5122">
        <v>77.5946</v>
      </c>
      <c r="AB5122" t="str">
        <f>IF(Restaurants[[#This Row],[Years_Operating]]&lt;5,"New",
IF(Restaurants[[#This Row],[Years_Operating]]&lt;15,"Established","Legacy"))</f>
        <v>Established</v>
      </c>
      <c r="AC5122" t="str">
        <f>IF(Restaurants[[#This Row],[Country]]="India","Yes","No")</f>
        <v>Yes</v>
      </c>
      <c r="AD5122" t="str">
        <f>IF(AND(Restaurants[[#This Row],[Has Online Delivery]]="Yes",Restaurants[[#This Row],[Has Table Booking]]="Yes"),"Online + Table",
IF(Restaurants[[#This Row],[Has Online Delivery]]="Yes","Online Only",
IF(Restaurants[[#This Row],[Has Table Booking]]="Yes","Table Only","None")))</f>
        <v>Table Only</v>
      </c>
      <c r="AE5122" t="str">
        <f>IF(Restaurants[[#This Row],[Rating]]&gt;=4.5,"Excellent",
IF(Restaurants[[#This Row],[Rating]]&gt;=4,"Very Good",
IF(Restaurants[[#This Row],[Rating]]&gt;=3.5,"Good","Average/Low")))</f>
        <v>Excellent</v>
      </c>
    </row>
    <row r="5123" spans="1:31" x14ac:dyDescent="0.3">
      <c r="A5123" t="s">
        <v>173</v>
      </c>
      <c r="B5123" t="s">
        <v>261</v>
      </c>
      <c r="C5123" t="s">
        <v>251</v>
      </c>
      <c r="D5123" t="s">
        <v>935</v>
      </c>
      <c r="E5123">
        <v>2</v>
      </c>
      <c r="F5123">
        <v>285</v>
      </c>
      <c r="G5123" t="s">
        <v>174</v>
      </c>
      <c r="H5123">
        <v>2010</v>
      </c>
      <c r="I5123">
        <v>30</v>
      </c>
      <c r="J5123">
        <v>4.7</v>
      </c>
      <c r="K5123" t="s">
        <v>936</v>
      </c>
      <c r="L5123">
        <v>15</v>
      </c>
      <c r="M5123" t="s">
        <v>33</v>
      </c>
      <c r="N5123" t="s">
        <v>143</v>
      </c>
      <c r="O5123" t="s">
        <v>45</v>
      </c>
      <c r="P5123" t="s">
        <v>36</v>
      </c>
      <c r="Q5123" t="s">
        <v>36</v>
      </c>
      <c r="R5123">
        <v>40</v>
      </c>
      <c r="S5123" t="s">
        <v>36</v>
      </c>
      <c r="T5123" t="s">
        <v>55</v>
      </c>
      <c r="U5123" t="s">
        <v>69</v>
      </c>
      <c r="V5123" t="s">
        <v>2177</v>
      </c>
      <c r="W5123" t="s">
        <v>70</v>
      </c>
      <c r="X5123">
        <v>210152</v>
      </c>
      <c r="Y5123">
        <v>97</v>
      </c>
      <c r="Z5123">
        <v>22.572600000000001</v>
      </c>
      <c r="AA5123">
        <v>88.363900000000001</v>
      </c>
      <c r="AB5123" t="str">
        <f>IF(Restaurants[[#This Row],[Years_Operating]]&lt;5,"New",
IF(Restaurants[[#This Row],[Years_Operating]]&lt;15,"Established","Legacy"))</f>
        <v>Legacy</v>
      </c>
      <c r="AC5123" t="str">
        <f>IF(Restaurants[[#This Row],[Country]]="India","Yes","No")</f>
        <v>Yes</v>
      </c>
      <c r="AD5123" t="str">
        <f>IF(AND(Restaurants[[#This Row],[Has Online Delivery]]="Yes",Restaurants[[#This Row],[Has Table Booking]]="Yes"),"Online + Table",
IF(Restaurants[[#This Row],[Has Online Delivery]]="Yes","Online Only",
IF(Restaurants[[#This Row],[Has Table Booking]]="Yes","Table Only","None")))</f>
        <v>Online + Table</v>
      </c>
      <c r="AE5123" t="str">
        <f>IF(Restaurants[[#This Row],[Rating]]&gt;=4.5,"Excellent",
IF(Restaurants[[#This Row],[Rating]]&gt;=4,"Very Good",
IF(Restaurants[[#This Row],[Rating]]&gt;=3.5,"Good","Average/Low")))</f>
        <v>Excellent</v>
      </c>
    </row>
    <row r="5124" spans="1:31" x14ac:dyDescent="0.3">
      <c r="A5124" t="s">
        <v>104</v>
      </c>
      <c r="B5124" t="s">
        <v>891</v>
      </c>
      <c r="C5124" t="s">
        <v>196</v>
      </c>
      <c r="D5124" t="s">
        <v>928</v>
      </c>
      <c r="E5124">
        <v>3</v>
      </c>
      <c r="F5124">
        <v>310</v>
      </c>
      <c r="G5124" t="s">
        <v>107</v>
      </c>
      <c r="H5124">
        <v>1994</v>
      </c>
      <c r="I5124">
        <v>50</v>
      </c>
      <c r="J5124">
        <v>4.8</v>
      </c>
      <c r="K5124" t="s">
        <v>929</v>
      </c>
      <c r="L5124">
        <v>31</v>
      </c>
      <c r="M5124" t="s">
        <v>33</v>
      </c>
      <c r="N5124" t="s">
        <v>34</v>
      </c>
      <c r="O5124" t="s">
        <v>35</v>
      </c>
      <c r="P5124" t="s">
        <v>37</v>
      </c>
      <c r="Q5124" t="s">
        <v>36</v>
      </c>
      <c r="R5124">
        <v>68</v>
      </c>
      <c r="S5124" t="s">
        <v>37</v>
      </c>
      <c r="T5124" t="s">
        <v>55</v>
      </c>
      <c r="U5124" t="s">
        <v>32</v>
      </c>
      <c r="W5124" t="s">
        <v>132</v>
      </c>
      <c r="X5124">
        <v>201945</v>
      </c>
      <c r="Y5124">
        <v>3462</v>
      </c>
      <c r="Z5124">
        <v>53.480800000000002</v>
      </c>
      <c r="AA5124">
        <v>-2.2425999999999999</v>
      </c>
      <c r="AB5124" t="str">
        <f>IF(Restaurants[[#This Row],[Years_Operating]]&lt;5,"New",
IF(Restaurants[[#This Row],[Years_Operating]]&lt;15,"Established","Legacy"))</f>
        <v>Legacy</v>
      </c>
      <c r="AC5124" t="str">
        <f>IF(Restaurants[[#This Row],[Country]]="India","Yes","No")</f>
        <v>No</v>
      </c>
      <c r="AD5124" t="str">
        <f>IF(AND(Restaurants[[#This Row],[Has Online Delivery]]="Yes",Restaurants[[#This Row],[Has Table Booking]]="Yes"),"Online + Table",
IF(Restaurants[[#This Row],[Has Online Delivery]]="Yes","Online Only",
IF(Restaurants[[#This Row],[Has Table Booking]]="Yes","Table Only","None")))</f>
        <v>Table Only</v>
      </c>
      <c r="AE5124" t="str">
        <f>IF(Restaurants[[#This Row],[Rating]]&gt;=4.5,"Excellent",
IF(Restaurants[[#This Row],[Rating]]&gt;=4,"Very Good",
IF(Restaurants[[#This Row],[Rating]]&gt;=3.5,"Good","Average/Low")))</f>
        <v>Excellent</v>
      </c>
    </row>
    <row r="5125" spans="1:31" x14ac:dyDescent="0.3">
      <c r="A5125" t="s">
        <v>81</v>
      </c>
      <c r="B5125" t="s">
        <v>145</v>
      </c>
      <c r="C5125" t="s">
        <v>146</v>
      </c>
      <c r="D5125" t="s">
        <v>883</v>
      </c>
      <c r="E5125">
        <v>3</v>
      </c>
      <c r="F5125">
        <v>310</v>
      </c>
      <c r="G5125" t="s">
        <v>84</v>
      </c>
      <c r="H5125">
        <v>2005</v>
      </c>
      <c r="I5125">
        <v>35</v>
      </c>
      <c r="J5125">
        <v>4.8</v>
      </c>
      <c r="K5125" t="s">
        <v>914</v>
      </c>
      <c r="L5125">
        <v>20</v>
      </c>
      <c r="M5125" t="s">
        <v>33</v>
      </c>
      <c r="N5125" t="s">
        <v>34</v>
      </c>
      <c r="O5125" t="s">
        <v>35</v>
      </c>
      <c r="P5125" t="s">
        <v>36</v>
      </c>
      <c r="Q5125" t="s">
        <v>37</v>
      </c>
      <c r="R5125">
        <v>52</v>
      </c>
      <c r="S5125" t="s">
        <v>36</v>
      </c>
      <c r="T5125" t="s">
        <v>63</v>
      </c>
      <c r="U5125" t="s">
        <v>32</v>
      </c>
      <c r="W5125" t="s">
        <v>56</v>
      </c>
      <c r="X5125">
        <v>127031</v>
      </c>
      <c r="Y5125">
        <v>5031</v>
      </c>
      <c r="Z5125">
        <v>35.689500000000002</v>
      </c>
      <c r="AA5125">
        <v>139.6917</v>
      </c>
      <c r="AB5125" t="str">
        <f>IF(Restaurants[[#This Row],[Years_Operating]]&lt;5,"New",
IF(Restaurants[[#This Row],[Years_Operating]]&lt;15,"Established","Legacy"))</f>
        <v>Legacy</v>
      </c>
      <c r="AC5125" t="str">
        <f>IF(Restaurants[[#This Row],[Country]]="India","Yes","No")</f>
        <v>No</v>
      </c>
      <c r="AD5125" t="str">
        <f>IF(AND(Restaurants[[#This Row],[Has Online Delivery]]="Yes",Restaurants[[#This Row],[Has Table Booking]]="Yes"),"Online + Table",
IF(Restaurants[[#This Row],[Has Online Delivery]]="Yes","Online Only",
IF(Restaurants[[#This Row],[Has Table Booking]]="Yes","Table Only","None")))</f>
        <v>Online Only</v>
      </c>
      <c r="AE5125" t="str">
        <f>IF(Restaurants[[#This Row],[Rating]]&gt;=4.5,"Excellent",
IF(Restaurants[[#This Row],[Rating]]&gt;=4,"Very Good",
IF(Restaurants[[#This Row],[Rating]]&gt;=3.5,"Good","Average/Low")))</f>
        <v>Excellent</v>
      </c>
    </row>
    <row r="5126" spans="1:31" x14ac:dyDescent="0.3">
      <c r="A5126" t="s">
        <v>65</v>
      </c>
      <c r="B5126" t="s">
        <v>913</v>
      </c>
      <c r="C5126" t="s">
        <v>146</v>
      </c>
      <c r="D5126" t="s">
        <v>905</v>
      </c>
      <c r="E5126">
        <v>3</v>
      </c>
      <c r="F5126">
        <v>350</v>
      </c>
      <c r="G5126" t="s">
        <v>68</v>
      </c>
      <c r="H5126">
        <v>1991</v>
      </c>
      <c r="I5126">
        <v>36</v>
      </c>
      <c r="J5126">
        <v>4.8</v>
      </c>
      <c r="K5126" t="s">
        <v>906</v>
      </c>
      <c r="L5126">
        <v>34</v>
      </c>
      <c r="M5126" t="s">
        <v>33</v>
      </c>
      <c r="N5126" t="s">
        <v>34</v>
      </c>
      <c r="O5126" t="s">
        <v>35</v>
      </c>
      <c r="P5126" t="s">
        <v>37</v>
      </c>
      <c r="Q5126" t="s">
        <v>37</v>
      </c>
      <c r="R5126">
        <v>67</v>
      </c>
      <c r="S5126" t="s">
        <v>36</v>
      </c>
      <c r="T5126" t="s">
        <v>38</v>
      </c>
      <c r="U5126" t="s">
        <v>39</v>
      </c>
      <c r="W5126" t="s">
        <v>149</v>
      </c>
      <c r="X5126">
        <v>159629</v>
      </c>
      <c r="Y5126">
        <v>3305</v>
      </c>
      <c r="Z5126">
        <v>34.6937</v>
      </c>
      <c r="AA5126">
        <v>135.50229999999999</v>
      </c>
      <c r="AB5126" t="str">
        <f>IF(Restaurants[[#This Row],[Years_Operating]]&lt;5,"New",
IF(Restaurants[[#This Row],[Years_Operating]]&lt;15,"Established","Legacy"))</f>
        <v>Legacy</v>
      </c>
      <c r="AC5126" t="str">
        <f>IF(Restaurants[[#This Row],[Country]]="India","Yes","No")</f>
        <v>No</v>
      </c>
      <c r="AD5126" t="str">
        <f>IF(AND(Restaurants[[#This Row],[Has Online Delivery]]="Yes",Restaurants[[#This Row],[Has Table Booking]]="Yes"),"Online + Table",
IF(Restaurants[[#This Row],[Has Online Delivery]]="Yes","Online Only",
IF(Restaurants[[#This Row],[Has Table Booking]]="Yes","Table Only","None")))</f>
        <v>None</v>
      </c>
      <c r="AE5126" t="str">
        <f>IF(Restaurants[[#This Row],[Rating]]&gt;=4.5,"Excellent",
IF(Restaurants[[#This Row],[Rating]]&gt;=4,"Very Good",
IF(Restaurants[[#This Row],[Rating]]&gt;=3.5,"Good","Average/Low")))</f>
        <v>Excellent</v>
      </c>
    </row>
    <row r="5127" spans="1:31" x14ac:dyDescent="0.3">
      <c r="A5127" t="s">
        <v>71</v>
      </c>
      <c r="B5127" t="s">
        <v>1002</v>
      </c>
      <c r="C5127" t="s">
        <v>877</v>
      </c>
      <c r="D5127" t="s">
        <v>157</v>
      </c>
      <c r="E5127">
        <v>3</v>
      </c>
      <c r="F5127">
        <v>380</v>
      </c>
      <c r="G5127" t="s">
        <v>75</v>
      </c>
      <c r="H5127">
        <v>2008</v>
      </c>
      <c r="I5127">
        <v>23</v>
      </c>
      <c r="J5127">
        <v>4.8</v>
      </c>
      <c r="K5127" t="s">
        <v>159</v>
      </c>
      <c r="L5127">
        <v>17</v>
      </c>
      <c r="M5127" t="s">
        <v>33</v>
      </c>
      <c r="N5127" t="s">
        <v>34</v>
      </c>
      <c r="O5127" t="s">
        <v>35</v>
      </c>
      <c r="P5127" t="s">
        <v>37</v>
      </c>
      <c r="Q5127" t="s">
        <v>36</v>
      </c>
      <c r="R5127">
        <v>52</v>
      </c>
      <c r="S5127" t="s">
        <v>37</v>
      </c>
      <c r="T5127" t="s">
        <v>86</v>
      </c>
      <c r="U5127" t="s">
        <v>32</v>
      </c>
      <c r="W5127" t="s">
        <v>64</v>
      </c>
      <c r="X5127">
        <v>142213</v>
      </c>
      <c r="Y5127">
        <v>2190</v>
      </c>
      <c r="Z5127">
        <v>-27.469799999999999</v>
      </c>
      <c r="AA5127">
        <v>153.02510000000001</v>
      </c>
      <c r="AB5127" t="str">
        <f>IF(Restaurants[[#This Row],[Years_Operating]]&lt;5,"New",
IF(Restaurants[[#This Row],[Years_Operating]]&lt;15,"Established","Legacy"))</f>
        <v>Legacy</v>
      </c>
      <c r="AC5127" t="str">
        <f>IF(Restaurants[[#This Row],[Country]]="India","Yes","No")</f>
        <v>No</v>
      </c>
      <c r="AD5127" t="str">
        <f>IF(AND(Restaurants[[#This Row],[Has Online Delivery]]="Yes",Restaurants[[#This Row],[Has Table Booking]]="Yes"),"Online + Table",
IF(Restaurants[[#This Row],[Has Online Delivery]]="Yes","Online Only",
IF(Restaurants[[#This Row],[Has Table Booking]]="Yes","Table Only","None")))</f>
        <v>Table Only</v>
      </c>
      <c r="AE5127" t="str">
        <f>IF(Restaurants[[#This Row],[Rating]]&gt;=4.5,"Excellent",
IF(Restaurants[[#This Row],[Rating]]&gt;=4,"Very Good",
IF(Restaurants[[#This Row],[Rating]]&gt;=3.5,"Good","Average/Low")))</f>
        <v>Excellent</v>
      </c>
    </row>
    <row r="5128" spans="1:31" x14ac:dyDescent="0.3">
      <c r="A5128" t="s">
        <v>111</v>
      </c>
      <c r="B5128" t="s">
        <v>903</v>
      </c>
      <c r="C5128" t="s">
        <v>196</v>
      </c>
      <c r="D5128" t="s">
        <v>928</v>
      </c>
      <c r="E5128">
        <v>3</v>
      </c>
      <c r="F5128">
        <v>305</v>
      </c>
      <c r="G5128" t="s">
        <v>112</v>
      </c>
      <c r="H5128">
        <v>2000</v>
      </c>
      <c r="I5128">
        <v>25</v>
      </c>
      <c r="J5128">
        <v>4.8</v>
      </c>
      <c r="K5128" t="s">
        <v>929</v>
      </c>
      <c r="L5128">
        <v>25</v>
      </c>
      <c r="M5128" t="s">
        <v>33</v>
      </c>
      <c r="N5128" t="s">
        <v>34</v>
      </c>
      <c r="O5128" t="s">
        <v>35</v>
      </c>
      <c r="P5128" t="s">
        <v>36</v>
      </c>
      <c r="Q5128" t="s">
        <v>37</v>
      </c>
      <c r="R5128">
        <v>72</v>
      </c>
      <c r="S5128" t="s">
        <v>37</v>
      </c>
      <c r="T5128" t="s">
        <v>63</v>
      </c>
      <c r="U5128" t="s">
        <v>39</v>
      </c>
      <c r="W5128" t="s">
        <v>70</v>
      </c>
      <c r="X5128">
        <v>395327</v>
      </c>
      <c r="Y5128">
        <v>5171</v>
      </c>
      <c r="Z5128">
        <v>53.800800000000002</v>
      </c>
      <c r="AA5128">
        <v>-1.5490999999999999</v>
      </c>
      <c r="AB5128" t="str">
        <f>IF(Restaurants[[#This Row],[Years_Operating]]&lt;5,"New",
IF(Restaurants[[#This Row],[Years_Operating]]&lt;15,"Established","Legacy"))</f>
        <v>Legacy</v>
      </c>
      <c r="AC5128" t="str">
        <f>IF(Restaurants[[#This Row],[Country]]="India","Yes","No")</f>
        <v>No</v>
      </c>
      <c r="AD5128" t="str">
        <f>IF(AND(Restaurants[[#This Row],[Has Online Delivery]]="Yes",Restaurants[[#This Row],[Has Table Booking]]="Yes"),"Online + Table",
IF(Restaurants[[#This Row],[Has Online Delivery]]="Yes","Online Only",
IF(Restaurants[[#This Row],[Has Table Booking]]="Yes","Table Only","None")))</f>
        <v>Online Only</v>
      </c>
      <c r="AE5128" t="str">
        <f>IF(Restaurants[[#This Row],[Rating]]&gt;=4.5,"Excellent",
IF(Restaurants[[#This Row],[Rating]]&gt;=4,"Very Good",
IF(Restaurants[[#This Row],[Rating]]&gt;=3.5,"Good","Average/Low")))</f>
        <v>Excellent</v>
      </c>
    </row>
    <row r="5129" spans="1:31" x14ac:dyDescent="0.3">
      <c r="A5129" t="s">
        <v>76</v>
      </c>
      <c r="B5129" t="s">
        <v>1005</v>
      </c>
      <c r="C5129" t="s">
        <v>942</v>
      </c>
      <c r="D5129" t="s">
        <v>976</v>
      </c>
      <c r="E5129">
        <v>3</v>
      </c>
      <c r="F5129">
        <v>295</v>
      </c>
      <c r="G5129" t="s">
        <v>79</v>
      </c>
      <c r="H5129">
        <v>1972</v>
      </c>
      <c r="I5129">
        <v>62</v>
      </c>
      <c r="J5129">
        <v>4.8</v>
      </c>
      <c r="K5129" t="s">
        <v>977</v>
      </c>
      <c r="L5129">
        <v>53</v>
      </c>
      <c r="M5129" t="s">
        <v>33</v>
      </c>
      <c r="N5129" t="s">
        <v>34</v>
      </c>
      <c r="O5129" t="s">
        <v>54</v>
      </c>
      <c r="P5129" t="s">
        <v>37</v>
      </c>
      <c r="Q5129" t="s">
        <v>37</v>
      </c>
      <c r="R5129">
        <v>64</v>
      </c>
      <c r="S5129" t="s">
        <v>37</v>
      </c>
      <c r="T5129" t="s">
        <v>55</v>
      </c>
      <c r="U5129" t="s">
        <v>46</v>
      </c>
      <c r="W5129" t="s">
        <v>149</v>
      </c>
      <c r="X5129">
        <v>201524</v>
      </c>
      <c r="Y5129">
        <v>138</v>
      </c>
      <c r="Z5129">
        <v>45.5017</v>
      </c>
      <c r="AA5129">
        <v>-73.567300000000003</v>
      </c>
      <c r="AB5129" t="str">
        <f>IF(Restaurants[[#This Row],[Years_Operating]]&lt;5,"New",
IF(Restaurants[[#This Row],[Years_Operating]]&lt;15,"Established","Legacy"))</f>
        <v>Legacy</v>
      </c>
      <c r="AC5129" t="str">
        <f>IF(Restaurants[[#This Row],[Country]]="India","Yes","No")</f>
        <v>No</v>
      </c>
      <c r="AD5129" t="str">
        <f>IF(AND(Restaurants[[#This Row],[Has Online Delivery]]="Yes",Restaurants[[#This Row],[Has Table Booking]]="Yes"),"Online + Table",
IF(Restaurants[[#This Row],[Has Online Delivery]]="Yes","Online Only",
IF(Restaurants[[#This Row],[Has Table Booking]]="Yes","Table Only","None")))</f>
        <v>None</v>
      </c>
      <c r="AE5129" t="str">
        <f>IF(Restaurants[[#This Row],[Rating]]&gt;=4.5,"Excellent",
IF(Restaurants[[#This Row],[Rating]]&gt;=4,"Very Good",
IF(Restaurants[[#This Row],[Rating]]&gt;=3.5,"Good","Average/Low")))</f>
        <v>Excellent</v>
      </c>
    </row>
    <row r="5130" spans="1:31" x14ac:dyDescent="0.3">
      <c r="A5130" t="s">
        <v>87</v>
      </c>
      <c r="B5130" t="s">
        <v>888</v>
      </c>
      <c r="C5130" t="s">
        <v>59</v>
      </c>
      <c r="D5130" t="s">
        <v>897</v>
      </c>
      <c r="E5130">
        <v>3</v>
      </c>
      <c r="F5130">
        <v>295</v>
      </c>
      <c r="G5130" t="s">
        <v>91</v>
      </c>
      <c r="H5130">
        <v>1897</v>
      </c>
      <c r="I5130">
        <v>50</v>
      </c>
      <c r="J5130">
        <v>4.8</v>
      </c>
      <c r="K5130" t="s">
        <v>898</v>
      </c>
      <c r="L5130">
        <v>128</v>
      </c>
      <c r="M5130" t="s">
        <v>33</v>
      </c>
      <c r="N5130" t="s">
        <v>34</v>
      </c>
      <c r="O5130" t="s">
        <v>35</v>
      </c>
      <c r="P5130" t="s">
        <v>36</v>
      </c>
      <c r="Q5130" t="s">
        <v>36</v>
      </c>
      <c r="R5130">
        <v>28</v>
      </c>
      <c r="S5130" t="s">
        <v>37</v>
      </c>
      <c r="T5130" t="s">
        <v>86</v>
      </c>
      <c r="U5130" t="s">
        <v>39</v>
      </c>
      <c r="W5130" t="s">
        <v>70</v>
      </c>
      <c r="X5130">
        <v>275598</v>
      </c>
      <c r="Y5130">
        <v>776</v>
      </c>
      <c r="Z5130">
        <v>43.7102</v>
      </c>
      <c r="AA5130">
        <v>7.2619999999999996</v>
      </c>
      <c r="AB5130" t="str">
        <f>IF(Restaurants[[#This Row],[Years_Operating]]&lt;5,"New",
IF(Restaurants[[#This Row],[Years_Operating]]&lt;15,"Established","Legacy"))</f>
        <v>Legacy</v>
      </c>
      <c r="AC5130" t="str">
        <f>IF(Restaurants[[#This Row],[Country]]="India","Yes","No")</f>
        <v>No</v>
      </c>
      <c r="AD5130" t="str">
        <f>IF(AND(Restaurants[[#This Row],[Has Online Delivery]]="Yes",Restaurants[[#This Row],[Has Table Booking]]="Yes"),"Online + Table",
IF(Restaurants[[#This Row],[Has Online Delivery]]="Yes","Online Only",
IF(Restaurants[[#This Row],[Has Table Booking]]="Yes","Table Only","None")))</f>
        <v>Online + Table</v>
      </c>
      <c r="AE5130" t="str">
        <f>IF(Restaurants[[#This Row],[Rating]]&gt;=4.5,"Excellent",
IF(Restaurants[[#This Row],[Rating]]&gt;=4,"Very Good",
IF(Restaurants[[#This Row],[Rating]]&gt;=3.5,"Good","Average/Low")))</f>
        <v>Excellent</v>
      </c>
    </row>
    <row r="5131" spans="1:31" x14ac:dyDescent="0.3">
      <c r="A5131" t="s">
        <v>229</v>
      </c>
      <c r="B5131" t="s">
        <v>896</v>
      </c>
      <c r="C5131" t="s">
        <v>59</v>
      </c>
      <c r="D5131" t="s">
        <v>94</v>
      </c>
      <c r="E5131">
        <v>0</v>
      </c>
      <c r="F5131">
        <v>145</v>
      </c>
      <c r="G5131" t="s">
        <v>233</v>
      </c>
      <c r="H5131">
        <v>2006</v>
      </c>
      <c r="I5131">
        <v>40</v>
      </c>
      <c r="J5131">
        <v>4.5999999999999996</v>
      </c>
      <c r="K5131" t="s">
        <v>96</v>
      </c>
      <c r="L5131">
        <v>19</v>
      </c>
      <c r="M5131" t="s">
        <v>204</v>
      </c>
      <c r="N5131" t="s">
        <v>210</v>
      </c>
      <c r="O5131" t="s">
        <v>211</v>
      </c>
      <c r="P5131" t="s">
        <v>37</v>
      </c>
      <c r="Q5131" t="s">
        <v>37</v>
      </c>
      <c r="R5131">
        <v>26</v>
      </c>
      <c r="S5131" t="s">
        <v>37</v>
      </c>
      <c r="T5131" t="s">
        <v>86</v>
      </c>
      <c r="U5131" t="s">
        <v>69</v>
      </c>
      <c r="W5131" t="s">
        <v>80</v>
      </c>
      <c r="X5131">
        <v>16741</v>
      </c>
      <c r="Y5131">
        <v>6948</v>
      </c>
      <c r="Z5131">
        <v>45.764000000000003</v>
      </c>
      <c r="AA5131">
        <v>4.8357000000000001</v>
      </c>
      <c r="AB5131" t="str">
        <f>IF(Restaurants[[#This Row],[Years_Operating]]&lt;5,"New",
IF(Restaurants[[#This Row],[Years_Operating]]&lt;15,"Established","Legacy"))</f>
        <v>Legacy</v>
      </c>
      <c r="AC5131" t="str">
        <f>IF(Restaurants[[#This Row],[Country]]="India","Yes","No")</f>
        <v>No</v>
      </c>
      <c r="AD5131" t="str">
        <f>IF(AND(Restaurants[[#This Row],[Has Online Delivery]]="Yes",Restaurants[[#This Row],[Has Table Booking]]="Yes"),"Online + Table",
IF(Restaurants[[#This Row],[Has Online Delivery]]="Yes","Online Only",
IF(Restaurants[[#This Row],[Has Table Booking]]="Yes","Table Only","None")))</f>
        <v>None</v>
      </c>
      <c r="AE5131" t="str">
        <f>IF(Restaurants[[#This Row],[Rating]]&gt;=4.5,"Excellent",
IF(Restaurants[[#This Row],[Rating]]&gt;=4,"Very Good",
IF(Restaurants[[#This Row],[Rating]]&gt;=3.5,"Good","Average/Low")))</f>
        <v>Excellent</v>
      </c>
    </row>
    <row r="5132" spans="1:31" x14ac:dyDescent="0.3">
      <c r="A5132" t="s">
        <v>248</v>
      </c>
      <c r="B5132" t="s">
        <v>873</v>
      </c>
      <c r="C5132" t="s">
        <v>29</v>
      </c>
      <c r="D5132" t="s">
        <v>886</v>
      </c>
      <c r="E5132">
        <v>0</v>
      </c>
      <c r="F5132">
        <v>85</v>
      </c>
      <c r="G5132" t="s">
        <v>249</v>
      </c>
      <c r="H5132">
        <v>2014</v>
      </c>
      <c r="I5132">
        <v>38</v>
      </c>
      <c r="J5132">
        <v>4.5</v>
      </c>
      <c r="K5132" t="s">
        <v>887</v>
      </c>
      <c r="L5132">
        <v>11</v>
      </c>
      <c r="M5132" t="s">
        <v>204</v>
      </c>
      <c r="N5132" t="s">
        <v>210</v>
      </c>
      <c r="O5132" t="s">
        <v>35</v>
      </c>
      <c r="P5132" t="s">
        <v>37</v>
      </c>
      <c r="Q5132" t="s">
        <v>37</v>
      </c>
      <c r="R5132">
        <v>20</v>
      </c>
      <c r="S5132" t="s">
        <v>36</v>
      </c>
      <c r="T5132" t="s">
        <v>38</v>
      </c>
      <c r="U5132" t="s">
        <v>69</v>
      </c>
      <c r="W5132" t="s">
        <v>149</v>
      </c>
      <c r="X5132">
        <v>258535</v>
      </c>
      <c r="Y5132">
        <v>2331</v>
      </c>
      <c r="Z5132">
        <v>45.464199999999998</v>
      </c>
      <c r="AA5132">
        <v>9.19</v>
      </c>
      <c r="AB5132" t="str">
        <f>IF(Restaurants[[#This Row],[Years_Operating]]&lt;5,"New",
IF(Restaurants[[#This Row],[Years_Operating]]&lt;15,"Established","Legacy"))</f>
        <v>Established</v>
      </c>
      <c r="AC5132" t="str">
        <f>IF(Restaurants[[#This Row],[Country]]="India","Yes","No")</f>
        <v>No</v>
      </c>
      <c r="AD5132" t="str">
        <f>IF(AND(Restaurants[[#This Row],[Has Online Delivery]]="Yes",Restaurants[[#This Row],[Has Table Booking]]="Yes"),"Online + Table",
IF(Restaurants[[#This Row],[Has Online Delivery]]="Yes","Online Only",
IF(Restaurants[[#This Row],[Has Table Booking]]="Yes","Table Only","None")))</f>
        <v>None</v>
      </c>
      <c r="AE5132" t="str">
        <f>IF(Restaurants[[#This Row],[Rating]]&gt;=4.5,"Excellent",
IF(Restaurants[[#This Row],[Rating]]&gt;=4,"Very Good",
IF(Restaurants[[#This Row],[Rating]]&gt;=3.5,"Good","Average/Low")))</f>
        <v>Excellent</v>
      </c>
    </row>
    <row r="5133" spans="1:31" x14ac:dyDescent="0.3">
      <c r="A5133" t="s">
        <v>161</v>
      </c>
      <c r="B5133" t="s">
        <v>77</v>
      </c>
      <c r="C5133" t="s">
        <v>50</v>
      </c>
      <c r="D5133" t="s">
        <v>901</v>
      </c>
      <c r="E5133">
        <v>2</v>
      </c>
      <c r="F5133">
        <v>275</v>
      </c>
      <c r="G5133" t="s">
        <v>163</v>
      </c>
      <c r="H5133">
        <v>2003</v>
      </c>
      <c r="I5133">
        <v>36</v>
      </c>
      <c r="J5133">
        <v>4.7</v>
      </c>
      <c r="K5133" t="s">
        <v>902</v>
      </c>
      <c r="L5133">
        <v>22</v>
      </c>
      <c r="M5133" t="s">
        <v>33</v>
      </c>
      <c r="N5133" t="s">
        <v>143</v>
      </c>
      <c r="O5133" t="s">
        <v>45</v>
      </c>
      <c r="P5133" t="s">
        <v>37</v>
      </c>
      <c r="Q5133" t="s">
        <v>36</v>
      </c>
      <c r="R5133">
        <v>25</v>
      </c>
      <c r="S5133" t="s">
        <v>36</v>
      </c>
      <c r="T5133" t="s">
        <v>38</v>
      </c>
      <c r="U5133" t="s">
        <v>69</v>
      </c>
      <c r="W5133" t="s">
        <v>64</v>
      </c>
      <c r="X5133">
        <v>451862</v>
      </c>
      <c r="Y5133">
        <v>6250</v>
      </c>
      <c r="Z5133">
        <v>40.712800000000001</v>
      </c>
      <c r="AA5133">
        <v>-74.006</v>
      </c>
      <c r="AB5133" t="str">
        <f>IF(Restaurants[[#This Row],[Years_Operating]]&lt;5,"New",
IF(Restaurants[[#This Row],[Years_Operating]]&lt;15,"Established","Legacy"))</f>
        <v>Legacy</v>
      </c>
      <c r="AC5133" t="str">
        <f>IF(Restaurants[[#This Row],[Country]]="India","Yes","No")</f>
        <v>No</v>
      </c>
      <c r="AD5133" t="str">
        <f>IF(AND(Restaurants[[#This Row],[Has Online Delivery]]="Yes",Restaurants[[#This Row],[Has Table Booking]]="Yes"),"Online + Table",
IF(Restaurants[[#This Row],[Has Online Delivery]]="Yes","Online Only",
IF(Restaurants[[#This Row],[Has Table Booking]]="Yes","Table Only","None")))</f>
        <v>Table Only</v>
      </c>
      <c r="AE5133" t="str">
        <f>IF(Restaurants[[#This Row],[Rating]]&gt;=4.5,"Excellent",
IF(Restaurants[[#This Row],[Rating]]&gt;=4,"Very Good",
IF(Restaurants[[#This Row],[Rating]]&gt;=3.5,"Good","Average/Low")))</f>
        <v>Excellent</v>
      </c>
    </row>
    <row r="5134" spans="1:31" x14ac:dyDescent="0.3">
      <c r="A5134" t="s">
        <v>220</v>
      </c>
      <c r="B5134" t="s">
        <v>145</v>
      </c>
      <c r="C5134" t="s">
        <v>146</v>
      </c>
      <c r="D5134" t="s">
        <v>905</v>
      </c>
      <c r="E5134">
        <v>0</v>
      </c>
      <c r="F5134">
        <v>195</v>
      </c>
      <c r="G5134" t="s">
        <v>220</v>
      </c>
      <c r="H5134">
        <v>2017</v>
      </c>
      <c r="I5134">
        <v>14</v>
      </c>
      <c r="J5134">
        <v>4.5999999999999996</v>
      </c>
      <c r="K5134" t="s">
        <v>906</v>
      </c>
      <c r="L5134">
        <v>8</v>
      </c>
      <c r="M5134" t="s">
        <v>160</v>
      </c>
      <c r="N5134" t="s">
        <v>210</v>
      </c>
      <c r="O5134" t="s">
        <v>45</v>
      </c>
      <c r="P5134" t="s">
        <v>37</v>
      </c>
      <c r="Q5134" t="s">
        <v>36</v>
      </c>
      <c r="R5134">
        <v>50</v>
      </c>
      <c r="S5134" t="s">
        <v>37</v>
      </c>
      <c r="T5134" t="s">
        <v>38</v>
      </c>
      <c r="U5134" t="s">
        <v>69</v>
      </c>
      <c r="W5134" t="s">
        <v>47</v>
      </c>
      <c r="X5134">
        <v>327449</v>
      </c>
      <c r="Y5134">
        <v>3591</v>
      </c>
      <c r="Z5134">
        <v>35.689500000000002</v>
      </c>
      <c r="AA5134">
        <v>139.6917</v>
      </c>
      <c r="AB5134" t="str">
        <f>IF(Restaurants[[#This Row],[Years_Operating]]&lt;5,"New",
IF(Restaurants[[#This Row],[Years_Operating]]&lt;15,"Established","Legacy"))</f>
        <v>Established</v>
      </c>
      <c r="AC5134" t="str">
        <f>IF(Restaurants[[#This Row],[Country]]="India","Yes","No")</f>
        <v>No</v>
      </c>
      <c r="AD5134" t="str">
        <f>IF(AND(Restaurants[[#This Row],[Has Online Delivery]]="Yes",Restaurants[[#This Row],[Has Table Booking]]="Yes"),"Online + Table",
IF(Restaurants[[#This Row],[Has Online Delivery]]="Yes","Online Only",
IF(Restaurants[[#This Row],[Has Table Booking]]="Yes","Table Only","None")))</f>
        <v>Table Only</v>
      </c>
      <c r="AE5134" t="str">
        <f>IF(Restaurants[[#This Row],[Rating]]&gt;=4.5,"Excellent",
IF(Restaurants[[#This Row],[Rating]]&gt;=4,"Very Good",
IF(Restaurants[[#This Row],[Rating]]&gt;=3.5,"Good","Average/Low")))</f>
        <v>Excellent</v>
      </c>
    </row>
    <row r="5135" spans="1:31" x14ac:dyDescent="0.3">
      <c r="A5135" t="s">
        <v>194</v>
      </c>
      <c r="B5135" t="s">
        <v>255</v>
      </c>
      <c r="C5135" t="s">
        <v>251</v>
      </c>
      <c r="D5135" t="s">
        <v>935</v>
      </c>
      <c r="E5135">
        <v>1</v>
      </c>
      <c r="F5135">
        <v>165</v>
      </c>
      <c r="G5135" t="s">
        <v>198</v>
      </c>
      <c r="H5135">
        <v>2013</v>
      </c>
      <c r="I5135">
        <v>40</v>
      </c>
      <c r="J5135">
        <v>4.5999999999999996</v>
      </c>
      <c r="K5135" t="s">
        <v>948</v>
      </c>
      <c r="L5135">
        <v>12</v>
      </c>
      <c r="M5135" t="s">
        <v>160</v>
      </c>
      <c r="N5135" t="s">
        <v>193</v>
      </c>
      <c r="O5135" t="s">
        <v>35</v>
      </c>
      <c r="P5135" t="s">
        <v>36</v>
      </c>
      <c r="Q5135" t="s">
        <v>37</v>
      </c>
      <c r="R5135">
        <v>21</v>
      </c>
      <c r="S5135" t="s">
        <v>37</v>
      </c>
      <c r="T5135" t="s">
        <v>63</v>
      </c>
      <c r="U5135" t="s">
        <v>39</v>
      </c>
      <c r="V5135" t="s">
        <v>2178</v>
      </c>
      <c r="W5135" t="s">
        <v>40</v>
      </c>
      <c r="X5135">
        <v>173612</v>
      </c>
      <c r="Y5135">
        <v>3861</v>
      </c>
      <c r="Z5135">
        <v>19.076000000000001</v>
      </c>
      <c r="AA5135">
        <v>72.877700000000004</v>
      </c>
      <c r="AB5135" t="str">
        <f>IF(Restaurants[[#This Row],[Years_Operating]]&lt;5,"New",
IF(Restaurants[[#This Row],[Years_Operating]]&lt;15,"Established","Legacy"))</f>
        <v>Established</v>
      </c>
      <c r="AC5135" t="str">
        <f>IF(Restaurants[[#This Row],[Country]]="India","Yes","No")</f>
        <v>Yes</v>
      </c>
      <c r="AD5135" t="str">
        <f>IF(AND(Restaurants[[#This Row],[Has Online Delivery]]="Yes",Restaurants[[#This Row],[Has Table Booking]]="Yes"),"Online + Table",
IF(Restaurants[[#This Row],[Has Online Delivery]]="Yes","Online Only",
IF(Restaurants[[#This Row],[Has Table Booking]]="Yes","Table Only","None")))</f>
        <v>Online Only</v>
      </c>
      <c r="AE5135" t="str">
        <f>IF(Restaurants[[#This Row],[Rating]]&gt;=4.5,"Excellent",
IF(Restaurants[[#This Row],[Rating]]&gt;=4,"Very Good",
IF(Restaurants[[#This Row],[Rating]]&gt;=3.5,"Good","Average/Low")))</f>
        <v>Excellent</v>
      </c>
    </row>
    <row r="5136" spans="1:31" x14ac:dyDescent="0.3">
      <c r="A5136" t="s">
        <v>87</v>
      </c>
      <c r="B5136" t="s">
        <v>921</v>
      </c>
      <c r="C5136" t="s">
        <v>251</v>
      </c>
      <c r="D5136" t="s">
        <v>263</v>
      </c>
      <c r="E5136">
        <v>3</v>
      </c>
      <c r="F5136">
        <v>295</v>
      </c>
      <c r="G5136" t="s">
        <v>91</v>
      </c>
      <c r="H5136">
        <v>1897</v>
      </c>
      <c r="I5136">
        <v>50</v>
      </c>
      <c r="J5136">
        <v>4.8</v>
      </c>
      <c r="K5136" t="s">
        <v>264</v>
      </c>
      <c r="L5136">
        <v>128</v>
      </c>
      <c r="M5136" t="s">
        <v>33</v>
      </c>
      <c r="N5136" t="s">
        <v>34</v>
      </c>
      <c r="O5136" t="s">
        <v>35</v>
      </c>
      <c r="P5136" t="s">
        <v>37</v>
      </c>
      <c r="Q5136" t="s">
        <v>37</v>
      </c>
      <c r="R5136">
        <v>66</v>
      </c>
      <c r="S5136" t="s">
        <v>37</v>
      </c>
      <c r="T5136" t="s">
        <v>86</v>
      </c>
      <c r="U5136" t="s">
        <v>69</v>
      </c>
      <c r="V5136" t="s">
        <v>2179</v>
      </c>
      <c r="W5136" t="s">
        <v>40</v>
      </c>
      <c r="X5136">
        <v>426888</v>
      </c>
      <c r="Y5136">
        <v>4944</v>
      </c>
      <c r="Z5136">
        <v>26.912400000000002</v>
      </c>
      <c r="AA5136">
        <v>75.787300000000002</v>
      </c>
      <c r="AB5136" t="str">
        <f>IF(Restaurants[[#This Row],[Years_Operating]]&lt;5,"New",
IF(Restaurants[[#This Row],[Years_Operating]]&lt;15,"Established","Legacy"))</f>
        <v>Legacy</v>
      </c>
      <c r="AC5136" t="str">
        <f>IF(Restaurants[[#This Row],[Country]]="India","Yes","No")</f>
        <v>Yes</v>
      </c>
      <c r="AD5136" t="str">
        <f>IF(AND(Restaurants[[#This Row],[Has Online Delivery]]="Yes",Restaurants[[#This Row],[Has Table Booking]]="Yes"),"Online + Table",
IF(Restaurants[[#This Row],[Has Online Delivery]]="Yes","Online Only",
IF(Restaurants[[#This Row],[Has Table Booking]]="Yes","Table Only","None")))</f>
        <v>None</v>
      </c>
      <c r="AE5136" t="str">
        <f>IF(Restaurants[[#This Row],[Rating]]&gt;=4.5,"Excellent",
IF(Restaurants[[#This Row],[Rating]]&gt;=4,"Very Good",
IF(Restaurants[[#This Row],[Rating]]&gt;=3.5,"Good","Average/Low")))</f>
        <v>Excellent</v>
      </c>
    </row>
    <row r="5137" spans="1:31" x14ac:dyDescent="0.3">
      <c r="A5137" t="s">
        <v>199</v>
      </c>
      <c r="B5137" t="s">
        <v>973</v>
      </c>
      <c r="C5137" t="s">
        <v>196</v>
      </c>
      <c r="D5137" t="s">
        <v>892</v>
      </c>
      <c r="E5137">
        <v>1</v>
      </c>
      <c r="F5137">
        <v>165</v>
      </c>
      <c r="G5137" t="s">
        <v>201</v>
      </c>
      <c r="H5137">
        <v>2013</v>
      </c>
      <c r="I5137">
        <v>26</v>
      </c>
      <c r="J5137">
        <v>4.5999999999999996</v>
      </c>
      <c r="K5137" t="s">
        <v>893</v>
      </c>
      <c r="L5137">
        <v>12</v>
      </c>
      <c r="M5137" t="s">
        <v>160</v>
      </c>
      <c r="N5137" t="s">
        <v>193</v>
      </c>
      <c r="O5137" t="s">
        <v>45</v>
      </c>
      <c r="P5137" t="s">
        <v>36</v>
      </c>
      <c r="Q5137" t="s">
        <v>37</v>
      </c>
      <c r="R5137">
        <v>36</v>
      </c>
      <c r="S5137" t="s">
        <v>36</v>
      </c>
      <c r="T5137" t="s">
        <v>38</v>
      </c>
      <c r="U5137" t="s">
        <v>46</v>
      </c>
      <c r="W5137" t="s">
        <v>132</v>
      </c>
      <c r="X5137">
        <v>244074</v>
      </c>
      <c r="Y5137">
        <v>5228</v>
      </c>
      <c r="Z5137">
        <v>52.486199999999997</v>
      </c>
      <c r="AA5137">
        <v>-1.8904000000000001</v>
      </c>
      <c r="AB5137" t="str">
        <f>IF(Restaurants[[#This Row],[Years_Operating]]&lt;5,"New",
IF(Restaurants[[#This Row],[Years_Operating]]&lt;15,"Established","Legacy"))</f>
        <v>Established</v>
      </c>
      <c r="AC5137" t="str">
        <f>IF(Restaurants[[#This Row],[Country]]="India","Yes","No")</f>
        <v>No</v>
      </c>
      <c r="AD5137" t="str">
        <f>IF(AND(Restaurants[[#This Row],[Has Online Delivery]]="Yes",Restaurants[[#This Row],[Has Table Booking]]="Yes"),"Online + Table",
IF(Restaurants[[#This Row],[Has Online Delivery]]="Yes","Online Only",
IF(Restaurants[[#This Row],[Has Table Booking]]="Yes","Table Only","None")))</f>
        <v>Online Only</v>
      </c>
      <c r="AE5137" t="str">
        <f>IF(Restaurants[[#This Row],[Rating]]&gt;=4.5,"Excellent",
IF(Restaurants[[#This Row],[Rating]]&gt;=4,"Very Good",
IF(Restaurants[[#This Row],[Rating]]&gt;=3.5,"Good","Average/Low")))</f>
        <v>Excellent</v>
      </c>
    </row>
    <row r="5138" spans="1:31" x14ac:dyDescent="0.3">
      <c r="A5138" t="s">
        <v>41</v>
      </c>
      <c r="B5138" t="s">
        <v>290</v>
      </c>
      <c r="C5138" t="s">
        <v>251</v>
      </c>
      <c r="D5138" t="s">
        <v>267</v>
      </c>
      <c r="E5138">
        <v>3</v>
      </c>
      <c r="F5138">
        <v>320</v>
      </c>
      <c r="G5138" t="s">
        <v>44</v>
      </c>
      <c r="H5138">
        <v>2008</v>
      </c>
      <c r="I5138">
        <v>32</v>
      </c>
      <c r="J5138">
        <v>4.9000000000000004</v>
      </c>
      <c r="K5138" t="s">
        <v>312</v>
      </c>
      <c r="L5138">
        <v>17</v>
      </c>
      <c r="M5138" t="s">
        <v>33</v>
      </c>
      <c r="N5138" t="s">
        <v>34</v>
      </c>
      <c r="O5138" t="s">
        <v>45</v>
      </c>
      <c r="P5138" t="s">
        <v>36</v>
      </c>
      <c r="Q5138" t="s">
        <v>36</v>
      </c>
      <c r="R5138">
        <v>60</v>
      </c>
      <c r="S5138" t="s">
        <v>37</v>
      </c>
      <c r="T5138" t="s">
        <v>55</v>
      </c>
      <c r="U5138" t="s">
        <v>69</v>
      </c>
      <c r="V5138" t="s">
        <v>2180</v>
      </c>
      <c r="W5138" t="s">
        <v>80</v>
      </c>
      <c r="X5138">
        <v>135299</v>
      </c>
      <c r="Y5138">
        <v>1821</v>
      </c>
      <c r="Z5138">
        <v>17.385000000000002</v>
      </c>
      <c r="AA5138">
        <v>78.486699999999999</v>
      </c>
      <c r="AB5138" t="str">
        <f>IF(Restaurants[[#This Row],[Years_Operating]]&lt;5,"New",
IF(Restaurants[[#This Row],[Years_Operating]]&lt;15,"Established","Legacy"))</f>
        <v>Legacy</v>
      </c>
      <c r="AC5138" t="str">
        <f>IF(Restaurants[[#This Row],[Country]]="India","Yes","No")</f>
        <v>Yes</v>
      </c>
      <c r="AD5138" t="str">
        <f>IF(AND(Restaurants[[#This Row],[Has Online Delivery]]="Yes",Restaurants[[#This Row],[Has Table Booking]]="Yes"),"Online + Table",
IF(Restaurants[[#This Row],[Has Online Delivery]]="Yes","Online Only",
IF(Restaurants[[#This Row],[Has Table Booking]]="Yes","Table Only","None")))</f>
        <v>Online + Table</v>
      </c>
      <c r="AE5138" t="str">
        <f>IF(Restaurants[[#This Row],[Rating]]&gt;=4.5,"Excellent",
IF(Restaurants[[#This Row],[Rating]]&gt;=4,"Very Good",
IF(Restaurants[[#This Row],[Rating]]&gt;=3.5,"Good","Average/Low")))</f>
        <v>Excellent</v>
      </c>
    </row>
    <row r="5139" spans="1:31" x14ac:dyDescent="0.3">
      <c r="A5139" t="s">
        <v>128</v>
      </c>
      <c r="B5139" t="s">
        <v>1005</v>
      </c>
      <c r="C5139" t="s">
        <v>942</v>
      </c>
      <c r="D5139" t="s">
        <v>976</v>
      </c>
      <c r="E5139">
        <v>3</v>
      </c>
      <c r="F5139">
        <v>290</v>
      </c>
      <c r="G5139" t="s">
        <v>130</v>
      </c>
      <c r="H5139">
        <v>1981</v>
      </c>
      <c r="I5139">
        <v>50</v>
      </c>
      <c r="J5139">
        <v>4.7</v>
      </c>
      <c r="K5139" t="s">
        <v>977</v>
      </c>
      <c r="L5139">
        <v>44</v>
      </c>
      <c r="M5139" t="s">
        <v>33</v>
      </c>
      <c r="N5139" t="s">
        <v>34</v>
      </c>
      <c r="O5139" t="s">
        <v>35</v>
      </c>
      <c r="P5139" t="s">
        <v>36</v>
      </c>
      <c r="Q5139" t="s">
        <v>37</v>
      </c>
      <c r="R5139">
        <v>38</v>
      </c>
      <c r="S5139" t="s">
        <v>37</v>
      </c>
      <c r="T5139" t="s">
        <v>63</v>
      </c>
      <c r="U5139" t="s">
        <v>39</v>
      </c>
      <c r="W5139" t="s">
        <v>149</v>
      </c>
      <c r="X5139">
        <v>64184</v>
      </c>
      <c r="Y5139">
        <v>7398</v>
      </c>
      <c r="Z5139">
        <v>45.5017</v>
      </c>
      <c r="AA5139">
        <v>-73.567300000000003</v>
      </c>
      <c r="AB5139" t="str">
        <f>IF(Restaurants[[#This Row],[Years_Operating]]&lt;5,"New",
IF(Restaurants[[#This Row],[Years_Operating]]&lt;15,"Established","Legacy"))</f>
        <v>Legacy</v>
      </c>
      <c r="AC5139" t="str">
        <f>IF(Restaurants[[#This Row],[Country]]="India","Yes","No")</f>
        <v>No</v>
      </c>
      <c r="AD5139" t="str">
        <f>IF(AND(Restaurants[[#This Row],[Has Online Delivery]]="Yes",Restaurants[[#This Row],[Has Table Booking]]="Yes"),"Online + Table",
IF(Restaurants[[#This Row],[Has Online Delivery]]="Yes","Online Only",
IF(Restaurants[[#This Row],[Has Table Booking]]="Yes","Table Only","None")))</f>
        <v>Online Only</v>
      </c>
      <c r="AE5139" t="str">
        <f>IF(Restaurants[[#This Row],[Rating]]&gt;=4.5,"Excellent",
IF(Restaurants[[#This Row],[Rating]]&gt;=4,"Very Good",
IF(Restaurants[[#This Row],[Rating]]&gt;=3.5,"Good","Average/Low")))</f>
        <v>Excellent</v>
      </c>
    </row>
    <row r="5140" spans="1:31" x14ac:dyDescent="0.3">
      <c r="A5140" t="s">
        <v>27</v>
      </c>
      <c r="B5140" t="s">
        <v>933</v>
      </c>
      <c r="C5140" t="s">
        <v>251</v>
      </c>
      <c r="D5140" t="s">
        <v>267</v>
      </c>
      <c r="E5140">
        <v>3</v>
      </c>
      <c r="F5140">
        <v>320</v>
      </c>
      <c r="G5140" t="s">
        <v>31</v>
      </c>
      <c r="H5140">
        <v>1995</v>
      </c>
      <c r="I5140">
        <v>28</v>
      </c>
      <c r="J5140">
        <v>4.9000000000000004</v>
      </c>
      <c r="K5140" t="s">
        <v>268</v>
      </c>
      <c r="L5140">
        <v>30</v>
      </c>
      <c r="M5140" t="s">
        <v>33</v>
      </c>
      <c r="N5140" t="s">
        <v>34</v>
      </c>
      <c r="O5140" t="s">
        <v>35</v>
      </c>
      <c r="P5140" t="s">
        <v>36</v>
      </c>
      <c r="Q5140" t="s">
        <v>36</v>
      </c>
      <c r="R5140">
        <v>73</v>
      </c>
      <c r="S5140" t="s">
        <v>36</v>
      </c>
      <c r="T5140" t="s">
        <v>38</v>
      </c>
      <c r="U5140" t="s">
        <v>39</v>
      </c>
      <c r="V5140" t="s">
        <v>2181</v>
      </c>
      <c r="W5140" t="s">
        <v>64</v>
      </c>
      <c r="X5140">
        <v>377095</v>
      </c>
      <c r="Y5140">
        <v>134</v>
      </c>
      <c r="Z5140">
        <v>22.7196</v>
      </c>
      <c r="AA5140">
        <v>75.857699999999994</v>
      </c>
      <c r="AB5140" t="str">
        <f>IF(Restaurants[[#This Row],[Years_Operating]]&lt;5,"New",
IF(Restaurants[[#This Row],[Years_Operating]]&lt;15,"Established","Legacy"))</f>
        <v>Legacy</v>
      </c>
      <c r="AC5140" t="str">
        <f>IF(Restaurants[[#This Row],[Country]]="India","Yes","No")</f>
        <v>Yes</v>
      </c>
      <c r="AD5140" t="str">
        <f>IF(AND(Restaurants[[#This Row],[Has Online Delivery]]="Yes",Restaurants[[#This Row],[Has Table Booking]]="Yes"),"Online + Table",
IF(Restaurants[[#This Row],[Has Online Delivery]]="Yes","Online Only",
IF(Restaurants[[#This Row],[Has Table Booking]]="Yes","Table Only","None")))</f>
        <v>Online + Table</v>
      </c>
      <c r="AE5140" t="str">
        <f>IF(Restaurants[[#This Row],[Rating]]&gt;=4.5,"Excellent",
IF(Restaurants[[#This Row],[Rating]]&gt;=4,"Very Good",
IF(Restaurants[[#This Row],[Rating]]&gt;=3.5,"Good","Average/Low")))</f>
        <v>Excellent</v>
      </c>
    </row>
    <row r="5141" spans="1:31" x14ac:dyDescent="0.3">
      <c r="A5141" t="s">
        <v>224</v>
      </c>
      <c r="B5141" t="s">
        <v>933</v>
      </c>
      <c r="C5141" t="s">
        <v>251</v>
      </c>
      <c r="D5141" t="s">
        <v>267</v>
      </c>
      <c r="E5141">
        <v>0</v>
      </c>
      <c r="F5141">
        <v>140</v>
      </c>
      <c r="G5141" t="s">
        <v>225</v>
      </c>
      <c r="H5141">
        <v>2012</v>
      </c>
      <c r="I5141">
        <v>48</v>
      </c>
      <c r="J5141">
        <v>4.5999999999999996</v>
      </c>
      <c r="K5141" t="s">
        <v>307</v>
      </c>
      <c r="L5141">
        <v>13</v>
      </c>
      <c r="M5141" t="s">
        <v>204</v>
      </c>
      <c r="N5141" t="s">
        <v>210</v>
      </c>
      <c r="O5141" t="s">
        <v>54</v>
      </c>
      <c r="P5141" t="s">
        <v>36</v>
      </c>
      <c r="Q5141" t="s">
        <v>36</v>
      </c>
      <c r="R5141">
        <v>58</v>
      </c>
      <c r="S5141" t="s">
        <v>37</v>
      </c>
      <c r="T5141" t="s">
        <v>38</v>
      </c>
      <c r="U5141" t="s">
        <v>32</v>
      </c>
      <c r="V5141" t="s">
        <v>2182</v>
      </c>
      <c r="W5141" t="s">
        <v>70</v>
      </c>
      <c r="X5141">
        <v>16714</v>
      </c>
      <c r="Y5141">
        <v>4339</v>
      </c>
      <c r="Z5141">
        <v>22.7196</v>
      </c>
      <c r="AA5141">
        <v>75.857699999999994</v>
      </c>
      <c r="AB5141" t="str">
        <f>IF(Restaurants[[#This Row],[Years_Operating]]&lt;5,"New",
IF(Restaurants[[#This Row],[Years_Operating]]&lt;15,"Established","Legacy"))</f>
        <v>Established</v>
      </c>
      <c r="AC5141" t="str">
        <f>IF(Restaurants[[#This Row],[Country]]="India","Yes","No")</f>
        <v>Yes</v>
      </c>
      <c r="AD5141" t="str">
        <f>IF(AND(Restaurants[[#This Row],[Has Online Delivery]]="Yes",Restaurants[[#This Row],[Has Table Booking]]="Yes"),"Online + Table",
IF(Restaurants[[#This Row],[Has Online Delivery]]="Yes","Online Only",
IF(Restaurants[[#This Row],[Has Table Booking]]="Yes","Table Only","None")))</f>
        <v>Online + Table</v>
      </c>
      <c r="AE5141" t="str">
        <f>IF(Restaurants[[#This Row],[Rating]]&gt;=4.5,"Excellent",
IF(Restaurants[[#This Row],[Rating]]&gt;=4,"Very Good",
IF(Restaurants[[#This Row],[Rating]]&gt;=3.5,"Good","Average/Low")))</f>
        <v>Excellent</v>
      </c>
    </row>
    <row r="5142" spans="1:31" x14ac:dyDescent="0.3">
      <c r="A5142" t="s">
        <v>154</v>
      </c>
      <c r="B5142" t="s">
        <v>195</v>
      </c>
      <c r="C5142" t="s">
        <v>196</v>
      </c>
      <c r="D5142" t="s">
        <v>928</v>
      </c>
      <c r="E5142">
        <v>2</v>
      </c>
      <c r="F5142">
        <v>245</v>
      </c>
      <c r="G5142" t="s">
        <v>158</v>
      </c>
      <c r="H5142">
        <v>2010</v>
      </c>
      <c r="I5142">
        <v>48</v>
      </c>
      <c r="J5142">
        <v>4.7</v>
      </c>
      <c r="K5142" t="s">
        <v>929</v>
      </c>
      <c r="L5142">
        <v>15</v>
      </c>
      <c r="M5142" t="s">
        <v>160</v>
      </c>
      <c r="N5142" t="s">
        <v>143</v>
      </c>
      <c r="O5142" t="s">
        <v>35</v>
      </c>
      <c r="P5142" t="s">
        <v>36</v>
      </c>
      <c r="Q5142" t="s">
        <v>37</v>
      </c>
      <c r="R5142">
        <v>64</v>
      </c>
      <c r="S5142" t="s">
        <v>37</v>
      </c>
      <c r="T5142" t="s">
        <v>38</v>
      </c>
      <c r="U5142" t="s">
        <v>69</v>
      </c>
      <c r="W5142" t="s">
        <v>108</v>
      </c>
      <c r="X5142">
        <v>484886</v>
      </c>
      <c r="Y5142">
        <v>4178</v>
      </c>
      <c r="Z5142">
        <v>51.507399999999997</v>
      </c>
      <c r="AA5142">
        <v>-0.1278</v>
      </c>
      <c r="AB5142" t="str">
        <f>IF(Restaurants[[#This Row],[Years_Operating]]&lt;5,"New",
IF(Restaurants[[#This Row],[Years_Operating]]&lt;15,"Established","Legacy"))</f>
        <v>Legacy</v>
      </c>
      <c r="AC5142" t="str">
        <f>IF(Restaurants[[#This Row],[Country]]="India","Yes","No")</f>
        <v>No</v>
      </c>
      <c r="AD5142" t="str">
        <f>IF(AND(Restaurants[[#This Row],[Has Online Delivery]]="Yes",Restaurants[[#This Row],[Has Table Booking]]="Yes"),"Online + Table",
IF(Restaurants[[#This Row],[Has Online Delivery]]="Yes","Online Only",
IF(Restaurants[[#This Row],[Has Table Booking]]="Yes","Table Only","None")))</f>
        <v>Online Only</v>
      </c>
      <c r="AE5142" t="str">
        <f>IF(Restaurants[[#This Row],[Rating]]&gt;=4.5,"Excellent",
IF(Restaurants[[#This Row],[Rating]]&gt;=4,"Very Good",
IF(Restaurants[[#This Row],[Rating]]&gt;=3.5,"Good","Average/Low")))</f>
        <v>Excellent</v>
      </c>
    </row>
    <row r="5143" spans="1:31" x14ac:dyDescent="0.3">
      <c r="A5143" t="s">
        <v>111</v>
      </c>
      <c r="B5143" t="s">
        <v>1002</v>
      </c>
      <c r="C5143" t="s">
        <v>877</v>
      </c>
      <c r="D5143" t="s">
        <v>956</v>
      </c>
      <c r="E5143">
        <v>3</v>
      </c>
      <c r="F5143">
        <v>305</v>
      </c>
      <c r="G5143" t="s">
        <v>112</v>
      </c>
      <c r="H5143">
        <v>2000</v>
      </c>
      <c r="I5143">
        <v>25</v>
      </c>
      <c r="J5143">
        <v>4.8</v>
      </c>
      <c r="K5143" t="s">
        <v>991</v>
      </c>
      <c r="L5143">
        <v>25</v>
      </c>
      <c r="M5143" t="s">
        <v>33</v>
      </c>
      <c r="N5143" t="s">
        <v>34</v>
      </c>
      <c r="O5143" t="s">
        <v>35</v>
      </c>
      <c r="P5143" t="s">
        <v>36</v>
      </c>
      <c r="Q5143" t="s">
        <v>36</v>
      </c>
      <c r="R5143">
        <v>60</v>
      </c>
      <c r="S5143" t="s">
        <v>36</v>
      </c>
      <c r="T5143" t="s">
        <v>63</v>
      </c>
      <c r="U5143" t="s">
        <v>39</v>
      </c>
      <c r="W5143" t="s">
        <v>108</v>
      </c>
      <c r="X5143">
        <v>496715</v>
      </c>
      <c r="Y5143">
        <v>4042</v>
      </c>
      <c r="Z5143">
        <v>-27.469799999999999</v>
      </c>
      <c r="AA5143">
        <v>153.02510000000001</v>
      </c>
      <c r="AB5143" t="str">
        <f>IF(Restaurants[[#This Row],[Years_Operating]]&lt;5,"New",
IF(Restaurants[[#This Row],[Years_Operating]]&lt;15,"Established","Legacy"))</f>
        <v>Legacy</v>
      </c>
      <c r="AC5143" t="str">
        <f>IF(Restaurants[[#This Row],[Country]]="India","Yes","No")</f>
        <v>No</v>
      </c>
      <c r="AD5143" t="str">
        <f>IF(AND(Restaurants[[#This Row],[Has Online Delivery]]="Yes",Restaurants[[#This Row],[Has Table Booking]]="Yes"),"Online + Table",
IF(Restaurants[[#This Row],[Has Online Delivery]]="Yes","Online Only",
IF(Restaurants[[#This Row],[Has Table Booking]]="Yes","Table Only","None")))</f>
        <v>Online + Table</v>
      </c>
      <c r="AE5143" t="str">
        <f>IF(Restaurants[[#This Row],[Rating]]&gt;=4.5,"Excellent",
IF(Restaurants[[#This Row],[Rating]]&gt;=4,"Very Good",
IF(Restaurants[[#This Row],[Rating]]&gt;=3.5,"Good","Average/Low")))</f>
        <v>Excellent</v>
      </c>
    </row>
    <row r="5144" spans="1:31" x14ac:dyDescent="0.3">
      <c r="A5144" t="s">
        <v>199</v>
      </c>
      <c r="B5144" t="s">
        <v>973</v>
      </c>
      <c r="C5144" t="s">
        <v>196</v>
      </c>
      <c r="D5144" t="s">
        <v>892</v>
      </c>
      <c r="E5144">
        <v>1</v>
      </c>
      <c r="F5144">
        <v>165</v>
      </c>
      <c r="G5144" t="s">
        <v>201</v>
      </c>
      <c r="H5144">
        <v>2013</v>
      </c>
      <c r="I5144">
        <v>26</v>
      </c>
      <c r="J5144">
        <v>4.5999999999999996</v>
      </c>
      <c r="K5144" t="s">
        <v>893</v>
      </c>
      <c r="L5144">
        <v>12</v>
      </c>
      <c r="M5144" t="s">
        <v>160</v>
      </c>
      <c r="N5144" t="s">
        <v>193</v>
      </c>
      <c r="O5144" t="s">
        <v>45</v>
      </c>
      <c r="P5144" t="s">
        <v>37</v>
      </c>
      <c r="Q5144" t="s">
        <v>36</v>
      </c>
      <c r="R5144">
        <v>46</v>
      </c>
      <c r="S5144" t="s">
        <v>36</v>
      </c>
      <c r="T5144" t="s">
        <v>63</v>
      </c>
      <c r="U5144" t="s">
        <v>69</v>
      </c>
      <c r="W5144" t="s">
        <v>103</v>
      </c>
      <c r="X5144">
        <v>144283</v>
      </c>
      <c r="Y5144">
        <v>3825</v>
      </c>
      <c r="Z5144">
        <v>52.486199999999997</v>
      </c>
      <c r="AA5144">
        <v>-1.8904000000000001</v>
      </c>
      <c r="AB5144" t="str">
        <f>IF(Restaurants[[#This Row],[Years_Operating]]&lt;5,"New",
IF(Restaurants[[#This Row],[Years_Operating]]&lt;15,"Established","Legacy"))</f>
        <v>Established</v>
      </c>
      <c r="AC5144" t="str">
        <f>IF(Restaurants[[#This Row],[Country]]="India","Yes","No")</f>
        <v>No</v>
      </c>
      <c r="AD5144" t="str">
        <f>IF(AND(Restaurants[[#This Row],[Has Online Delivery]]="Yes",Restaurants[[#This Row],[Has Table Booking]]="Yes"),"Online + Table",
IF(Restaurants[[#This Row],[Has Online Delivery]]="Yes","Online Only",
IF(Restaurants[[#This Row],[Has Table Booking]]="Yes","Table Only","None")))</f>
        <v>Table Only</v>
      </c>
      <c r="AE5144" t="str">
        <f>IF(Restaurants[[#This Row],[Rating]]&gt;=4.5,"Excellent",
IF(Restaurants[[#This Row],[Rating]]&gt;=4,"Very Good",
IF(Restaurants[[#This Row],[Rating]]&gt;=3.5,"Good","Average/Low")))</f>
        <v>Excellent</v>
      </c>
    </row>
    <row r="5145" spans="1:31" x14ac:dyDescent="0.3">
      <c r="A5145" t="s">
        <v>229</v>
      </c>
      <c r="B5145" t="s">
        <v>903</v>
      </c>
      <c r="C5145" t="s">
        <v>196</v>
      </c>
      <c r="D5145" t="s">
        <v>892</v>
      </c>
      <c r="E5145">
        <v>0</v>
      </c>
      <c r="F5145">
        <v>145</v>
      </c>
      <c r="G5145" t="s">
        <v>233</v>
      </c>
      <c r="H5145">
        <v>2006</v>
      </c>
      <c r="I5145">
        <v>40</v>
      </c>
      <c r="J5145">
        <v>4.5999999999999996</v>
      </c>
      <c r="K5145" t="s">
        <v>893</v>
      </c>
      <c r="L5145">
        <v>19</v>
      </c>
      <c r="M5145" t="s">
        <v>204</v>
      </c>
      <c r="N5145" t="s">
        <v>210</v>
      </c>
      <c r="O5145" t="s">
        <v>211</v>
      </c>
      <c r="P5145" t="s">
        <v>37</v>
      </c>
      <c r="Q5145" t="s">
        <v>37</v>
      </c>
      <c r="R5145">
        <v>31</v>
      </c>
      <c r="S5145" t="s">
        <v>36</v>
      </c>
      <c r="T5145" t="s">
        <v>86</v>
      </c>
      <c r="U5145" t="s">
        <v>69</v>
      </c>
      <c r="W5145" t="s">
        <v>103</v>
      </c>
      <c r="X5145">
        <v>391147</v>
      </c>
      <c r="Y5145">
        <v>4022</v>
      </c>
      <c r="Z5145">
        <v>53.800800000000002</v>
      </c>
      <c r="AA5145">
        <v>-1.5490999999999999</v>
      </c>
      <c r="AB5145" t="str">
        <f>IF(Restaurants[[#This Row],[Years_Operating]]&lt;5,"New",
IF(Restaurants[[#This Row],[Years_Operating]]&lt;15,"Established","Legacy"))</f>
        <v>Legacy</v>
      </c>
      <c r="AC5145" t="str">
        <f>IF(Restaurants[[#This Row],[Country]]="India","Yes","No")</f>
        <v>No</v>
      </c>
      <c r="AD5145" t="str">
        <f>IF(AND(Restaurants[[#This Row],[Has Online Delivery]]="Yes",Restaurants[[#This Row],[Has Table Booking]]="Yes"),"Online + Table",
IF(Restaurants[[#This Row],[Has Online Delivery]]="Yes","Online Only",
IF(Restaurants[[#This Row],[Has Table Booking]]="Yes","Table Only","None")))</f>
        <v>None</v>
      </c>
      <c r="AE5145" t="str">
        <f>IF(Restaurants[[#This Row],[Rating]]&gt;=4.5,"Excellent",
IF(Restaurants[[#This Row],[Rating]]&gt;=4,"Very Good",
IF(Restaurants[[#This Row],[Rating]]&gt;=3.5,"Good","Average/Low")))</f>
        <v>Excellent</v>
      </c>
    </row>
    <row r="5146" spans="1:31" x14ac:dyDescent="0.3">
      <c r="A5146" t="s">
        <v>124</v>
      </c>
      <c r="B5146" t="s">
        <v>933</v>
      </c>
      <c r="C5146" t="s">
        <v>251</v>
      </c>
      <c r="D5146" t="s">
        <v>935</v>
      </c>
      <c r="E5146">
        <v>3</v>
      </c>
      <c r="F5146">
        <v>385</v>
      </c>
      <c r="G5146" t="s">
        <v>127</v>
      </c>
      <c r="H5146">
        <v>2005</v>
      </c>
      <c r="I5146">
        <v>64</v>
      </c>
      <c r="J5146">
        <v>4.7</v>
      </c>
      <c r="K5146" t="s">
        <v>936</v>
      </c>
      <c r="L5146">
        <v>20</v>
      </c>
      <c r="M5146" t="s">
        <v>33</v>
      </c>
      <c r="N5146" t="s">
        <v>34</v>
      </c>
      <c r="O5146" t="s">
        <v>54</v>
      </c>
      <c r="P5146" t="s">
        <v>37</v>
      </c>
      <c r="Q5146" t="s">
        <v>37</v>
      </c>
      <c r="R5146">
        <v>72</v>
      </c>
      <c r="S5146" t="s">
        <v>37</v>
      </c>
      <c r="T5146" t="s">
        <v>55</v>
      </c>
      <c r="U5146" t="s">
        <v>32</v>
      </c>
      <c r="V5146" t="s">
        <v>2183</v>
      </c>
      <c r="W5146" t="s">
        <v>47</v>
      </c>
      <c r="X5146">
        <v>325279</v>
      </c>
      <c r="Y5146">
        <v>3408</v>
      </c>
      <c r="Z5146">
        <v>22.7196</v>
      </c>
      <c r="AA5146">
        <v>75.857699999999994</v>
      </c>
      <c r="AB5146" t="str">
        <f>IF(Restaurants[[#This Row],[Years_Operating]]&lt;5,"New",
IF(Restaurants[[#This Row],[Years_Operating]]&lt;15,"Established","Legacy"))</f>
        <v>Legacy</v>
      </c>
      <c r="AC5146" t="str">
        <f>IF(Restaurants[[#This Row],[Country]]="India","Yes","No")</f>
        <v>Yes</v>
      </c>
      <c r="AD5146" t="str">
        <f>IF(AND(Restaurants[[#This Row],[Has Online Delivery]]="Yes",Restaurants[[#This Row],[Has Table Booking]]="Yes"),"Online + Table",
IF(Restaurants[[#This Row],[Has Online Delivery]]="Yes","Online Only",
IF(Restaurants[[#This Row],[Has Table Booking]]="Yes","Table Only","None")))</f>
        <v>None</v>
      </c>
      <c r="AE5146" t="str">
        <f>IF(Restaurants[[#This Row],[Rating]]&gt;=4.5,"Excellent",
IF(Restaurants[[#This Row],[Rating]]&gt;=4,"Very Good",
IF(Restaurants[[#This Row],[Rating]]&gt;=3.5,"Good","Average/Low")))</f>
        <v>Excellent</v>
      </c>
    </row>
    <row r="5147" spans="1:31" x14ac:dyDescent="0.3">
      <c r="A5147" t="s">
        <v>182</v>
      </c>
      <c r="B5147" t="s">
        <v>900</v>
      </c>
      <c r="C5147" t="s">
        <v>50</v>
      </c>
      <c r="D5147" t="s">
        <v>878</v>
      </c>
      <c r="E5147">
        <v>2</v>
      </c>
      <c r="F5147">
        <v>275</v>
      </c>
      <c r="G5147" t="s">
        <v>185</v>
      </c>
      <c r="H5147">
        <v>1998</v>
      </c>
      <c r="I5147">
        <v>20</v>
      </c>
      <c r="J5147">
        <v>4.5999999999999996</v>
      </c>
      <c r="K5147" t="s">
        <v>879</v>
      </c>
      <c r="L5147">
        <v>27</v>
      </c>
      <c r="M5147" t="s">
        <v>33</v>
      </c>
      <c r="N5147" t="s">
        <v>143</v>
      </c>
      <c r="O5147" t="s">
        <v>35</v>
      </c>
      <c r="P5147" t="s">
        <v>36</v>
      </c>
      <c r="Q5147" t="s">
        <v>36</v>
      </c>
      <c r="R5147">
        <v>62</v>
      </c>
      <c r="S5147" t="s">
        <v>37</v>
      </c>
      <c r="T5147" t="s">
        <v>38</v>
      </c>
      <c r="U5147" t="s">
        <v>69</v>
      </c>
      <c r="W5147" t="s">
        <v>64</v>
      </c>
      <c r="X5147">
        <v>64871</v>
      </c>
      <c r="Y5147">
        <v>1571</v>
      </c>
      <c r="Z5147">
        <v>34.052199999999999</v>
      </c>
      <c r="AA5147">
        <v>-118.2437</v>
      </c>
      <c r="AB5147" t="str">
        <f>IF(Restaurants[[#This Row],[Years_Operating]]&lt;5,"New",
IF(Restaurants[[#This Row],[Years_Operating]]&lt;15,"Established","Legacy"))</f>
        <v>Legacy</v>
      </c>
      <c r="AC5147" t="str">
        <f>IF(Restaurants[[#This Row],[Country]]="India","Yes","No")</f>
        <v>No</v>
      </c>
      <c r="AD5147" t="str">
        <f>IF(AND(Restaurants[[#This Row],[Has Online Delivery]]="Yes",Restaurants[[#This Row],[Has Table Booking]]="Yes"),"Online + Table",
IF(Restaurants[[#This Row],[Has Online Delivery]]="Yes","Online Only",
IF(Restaurants[[#This Row],[Has Table Booking]]="Yes","Table Only","None")))</f>
        <v>Online + Table</v>
      </c>
      <c r="AE5147" t="str">
        <f>IF(Restaurants[[#This Row],[Rating]]&gt;=4.5,"Excellent",
IF(Restaurants[[#This Row],[Rating]]&gt;=4,"Very Good",
IF(Restaurants[[#This Row],[Rating]]&gt;=3.5,"Good","Average/Low")))</f>
        <v>Excellent</v>
      </c>
    </row>
    <row r="5148" spans="1:31" x14ac:dyDescent="0.3">
      <c r="A5148" t="s">
        <v>199</v>
      </c>
      <c r="B5148" t="s">
        <v>272</v>
      </c>
      <c r="C5148" t="s">
        <v>251</v>
      </c>
      <c r="D5148" t="s">
        <v>252</v>
      </c>
      <c r="E5148">
        <v>1</v>
      </c>
      <c r="F5148">
        <v>165</v>
      </c>
      <c r="G5148" t="s">
        <v>201</v>
      </c>
      <c r="H5148">
        <v>2013</v>
      </c>
      <c r="I5148">
        <v>26</v>
      </c>
      <c r="J5148">
        <v>4.5999999999999996</v>
      </c>
      <c r="K5148" t="s">
        <v>253</v>
      </c>
      <c r="L5148">
        <v>12</v>
      </c>
      <c r="M5148" t="s">
        <v>160</v>
      </c>
      <c r="N5148" t="s">
        <v>193</v>
      </c>
      <c r="O5148" t="s">
        <v>45</v>
      </c>
      <c r="P5148" t="s">
        <v>36</v>
      </c>
      <c r="Q5148" t="s">
        <v>37</v>
      </c>
      <c r="R5148">
        <v>32</v>
      </c>
      <c r="S5148" t="s">
        <v>36</v>
      </c>
      <c r="T5148" t="s">
        <v>86</v>
      </c>
      <c r="U5148" t="s">
        <v>39</v>
      </c>
      <c r="V5148" t="s">
        <v>2184</v>
      </c>
      <c r="W5148" t="s">
        <v>64</v>
      </c>
      <c r="X5148">
        <v>304408</v>
      </c>
      <c r="Y5148">
        <v>3147</v>
      </c>
      <c r="Z5148">
        <v>13.082700000000001</v>
      </c>
      <c r="AA5148">
        <v>80.270700000000005</v>
      </c>
      <c r="AB5148" t="str">
        <f>IF(Restaurants[[#This Row],[Years_Operating]]&lt;5,"New",
IF(Restaurants[[#This Row],[Years_Operating]]&lt;15,"Established","Legacy"))</f>
        <v>Established</v>
      </c>
      <c r="AC5148" t="str">
        <f>IF(Restaurants[[#This Row],[Country]]="India","Yes","No")</f>
        <v>Yes</v>
      </c>
      <c r="AD5148" t="str">
        <f>IF(AND(Restaurants[[#This Row],[Has Online Delivery]]="Yes",Restaurants[[#This Row],[Has Table Booking]]="Yes"),"Online + Table",
IF(Restaurants[[#This Row],[Has Online Delivery]]="Yes","Online Only",
IF(Restaurants[[#This Row],[Has Table Booking]]="Yes","Table Only","None")))</f>
        <v>Online Only</v>
      </c>
      <c r="AE5148" t="str">
        <f>IF(Restaurants[[#This Row],[Rating]]&gt;=4.5,"Excellent",
IF(Restaurants[[#This Row],[Rating]]&gt;=4,"Very Good",
IF(Restaurants[[#This Row],[Rating]]&gt;=3.5,"Good","Average/Low")))</f>
        <v>Excellent</v>
      </c>
    </row>
    <row r="5149" spans="1:31" x14ac:dyDescent="0.3">
      <c r="A5149" t="s">
        <v>76</v>
      </c>
      <c r="B5149" t="s">
        <v>77</v>
      </c>
      <c r="C5149" t="s">
        <v>50</v>
      </c>
      <c r="D5149" t="s">
        <v>878</v>
      </c>
      <c r="E5149">
        <v>3</v>
      </c>
      <c r="F5149">
        <v>295</v>
      </c>
      <c r="G5149" t="s">
        <v>79</v>
      </c>
      <c r="H5149">
        <v>1972</v>
      </c>
      <c r="I5149">
        <v>62</v>
      </c>
      <c r="J5149">
        <v>4.8</v>
      </c>
      <c r="K5149" t="s">
        <v>879</v>
      </c>
      <c r="L5149">
        <v>53</v>
      </c>
      <c r="M5149" t="s">
        <v>33</v>
      </c>
      <c r="N5149" t="s">
        <v>34</v>
      </c>
      <c r="O5149" t="s">
        <v>54</v>
      </c>
      <c r="P5149" t="s">
        <v>36</v>
      </c>
      <c r="Q5149" t="s">
        <v>36</v>
      </c>
      <c r="R5149">
        <v>39</v>
      </c>
      <c r="S5149" t="s">
        <v>37</v>
      </c>
      <c r="T5149" t="s">
        <v>86</v>
      </c>
      <c r="U5149" t="s">
        <v>32</v>
      </c>
      <c r="W5149" t="s">
        <v>108</v>
      </c>
      <c r="X5149">
        <v>70283</v>
      </c>
      <c r="Y5149">
        <v>2617</v>
      </c>
      <c r="Z5149">
        <v>40.712800000000001</v>
      </c>
      <c r="AA5149">
        <v>-74.006</v>
      </c>
      <c r="AB5149" t="str">
        <f>IF(Restaurants[[#This Row],[Years_Operating]]&lt;5,"New",
IF(Restaurants[[#This Row],[Years_Operating]]&lt;15,"Established","Legacy"))</f>
        <v>Legacy</v>
      </c>
      <c r="AC5149" t="str">
        <f>IF(Restaurants[[#This Row],[Country]]="India","Yes","No")</f>
        <v>No</v>
      </c>
      <c r="AD5149" t="str">
        <f>IF(AND(Restaurants[[#This Row],[Has Online Delivery]]="Yes",Restaurants[[#This Row],[Has Table Booking]]="Yes"),"Online + Table",
IF(Restaurants[[#This Row],[Has Online Delivery]]="Yes","Online Only",
IF(Restaurants[[#This Row],[Has Table Booking]]="Yes","Table Only","None")))</f>
        <v>Online + Table</v>
      </c>
      <c r="AE5149" t="str">
        <f>IF(Restaurants[[#This Row],[Rating]]&gt;=4.5,"Excellent",
IF(Restaurants[[#This Row],[Rating]]&gt;=4,"Very Good",
IF(Restaurants[[#This Row],[Rating]]&gt;=3.5,"Good","Average/Low")))</f>
        <v>Excellent</v>
      </c>
    </row>
    <row r="5150" spans="1:31" x14ac:dyDescent="0.3">
      <c r="A5150" t="s">
        <v>81</v>
      </c>
      <c r="B5150" t="s">
        <v>272</v>
      </c>
      <c r="C5150" t="s">
        <v>251</v>
      </c>
      <c r="D5150" t="s">
        <v>263</v>
      </c>
      <c r="E5150">
        <v>3</v>
      </c>
      <c r="F5150">
        <v>310</v>
      </c>
      <c r="G5150" t="s">
        <v>84</v>
      </c>
      <c r="H5150">
        <v>2005</v>
      </c>
      <c r="I5150">
        <v>35</v>
      </c>
      <c r="J5150">
        <v>4.8</v>
      </c>
      <c r="K5150" t="s">
        <v>310</v>
      </c>
      <c r="L5150">
        <v>20</v>
      </c>
      <c r="M5150" t="s">
        <v>33</v>
      </c>
      <c r="N5150" t="s">
        <v>34</v>
      </c>
      <c r="O5150" t="s">
        <v>35</v>
      </c>
      <c r="P5150" t="s">
        <v>36</v>
      </c>
      <c r="Q5150" t="s">
        <v>37</v>
      </c>
      <c r="R5150">
        <v>65</v>
      </c>
      <c r="S5150" t="s">
        <v>36</v>
      </c>
      <c r="T5150" t="s">
        <v>86</v>
      </c>
      <c r="U5150" t="s">
        <v>39</v>
      </c>
      <c r="V5150" t="s">
        <v>2185</v>
      </c>
      <c r="W5150" t="s">
        <v>103</v>
      </c>
      <c r="X5150">
        <v>10922</v>
      </c>
      <c r="Y5150">
        <v>1495</v>
      </c>
      <c r="Z5150">
        <v>13.082700000000001</v>
      </c>
      <c r="AA5150">
        <v>80.270700000000005</v>
      </c>
      <c r="AB5150" t="str">
        <f>IF(Restaurants[[#This Row],[Years_Operating]]&lt;5,"New",
IF(Restaurants[[#This Row],[Years_Operating]]&lt;15,"Established","Legacy"))</f>
        <v>Legacy</v>
      </c>
      <c r="AC5150" t="str">
        <f>IF(Restaurants[[#This Row],[Country]]="India","Yes","No")</f>
        <v>Yes</v>
      </c>
      <c r="AD5150" t="str">
        <f>IF(AND(Restaurants[[#This Row],[Has Online Delivery]]="Yes",Restaurants[[#This Row],[Has Table Booking]]="Yes"),"Online + Table",
IF(Restaurants[[#This Row],[Has Online Delivery]]="Yes","Online Only",
IF(Restaurants[[#This Row],[Has Table Booking]]="Yes","Table Only","None")))</f>
        <v>Online Only</v>
      </c>
      <c r="AE5150" t="str">
        <f>IF(Restaurants[[#This Row],[Rating]]&gt;=4.5,"Excellent",
IF(Restaurants[[#This Row],[Rating]]&gt;=4,"Very Good",
IF(Restaurants[[#This Row],[Rating]]&gt;=3.5,"Good","Average/Low")))</f>
        <v>Excellent</v>
      </c>
    </row>
    <row r="5151" spans="1:31" x14ac:dyDescent="0.3">
      <c r="A5151" t="s">
        <v>87</v>
      </c>
      <c r="B5151" t="s">
        <v>1038</v>
      </c>
      <c r="C5151" t="s">
        <v>877</v>
      </c>
      <c r="D5151" t="s">
        <v>157</v>
      </c>
      <c r="E5151">
        <v>3</v>
      </c>
      <c r="F5151">
        <v>295</v>
      </c>
      <c r="G5151" t="s">
        <v>91</v>
      </c>
      <c r="H5151">
        <v>1897</v>
      </c>
      <c r="I5151">
        <v>50</v>
      </c>
      <c r="J5151">
        <v>4.8</v>
      </c>
      <c r="K5151" t="s">
        <v>159</v>
      </c>
      <c r="L5151">
        <v>128</v>
      </c>
      <c r="M5151" t="s">
        <v>33</v>
      </c>
      <c r="N5151" t="s">
        <v>34</v>
      </c>
      <c r="O5151" t="s">
        <v>35</v>
      </c>
      <c r="P5151" t="s">
        <v>36</v>
      </c>
      <c r="Q5151" t="s">
        <v>36</v>
      </c>
      <c r="R5151">
        <v>48</v>
      </c>
      <c r="S5151" t="s">
        <v>36</v>
      </c>
      <c r="T5151" t="s">
        <v>86</v>
      </c>
      <c r="U5151" t="s">
        <v>32</v>
      </c>
      <c r="W5151" t="s">
        <v>64</v>
      </c>
      <c r="X5151">
        <v>285966</v>
      </c>
      <c r="Y5151">
        <v>3852</v>
      </c>
      <c r="Z5151">
        <v>-37.813600000000001</v>
      </c>
      <c r="AA5151">
        <v>144.9631</v>
      </c>
      <c r="AB5151" t="str">
        <f>IF(Restaurants[[#This Row],[Years_Operating]]&lt;5,"New",
IF(Restaurants[[#This Row],[Years_Operating]]&lt;15,"Established","Legacy"))</f>
        <v>Legacy</v>
      </c>
      <c r="AC5151" t="str">
        <f>IF(Restaurants[[#This Row],[Country]]="India","Yes","No")</f>
        <v>No</v>
      </c>
      <c r="AD5151" t="str">
        <f>IF(AND(Restaurants[[#This Row],[Has Online Delivery]]="Yes",Restaurants[[#This Row],[Has Table Booking]]="Yes"),"Online + Table",
IF(Restaurants[[#This Row],[Has Online Delivery]]="Yes","Online Only",
IF(Restaurants[[#This Row],[Has Table Booking]]="Yes","Table Only","None")))</f>
        <v>Online + Table</v>
      </c>
      <c r="AE5151" t="str">
        <f>IF(Restaurants[[#This Row],[Rating]]&gt;=4.5,"Excellent",
IF(Restaurants[[#This Row],[Rating]]&gt;=4,"Very Good",
IF(Restaurants[[#This Row],[Rating]]&gt;=3.5,"Good","Average/Low")))</f>
        <v>Excellent</v>
      </c>
    </row>
    <row r="5152" spans="1:31" x14ac:dyDescent="0.3">
      <c r="A5152" t="s">
        <v>154</v>
      </c>
      <c r="B5152" t="s">
        <v>272</v>
      </c>
      <c r="C5152" t="s">
        <v>251</v>
      </c>
      <c r="D5152" t="s">
        <v>252</v>
      </c>
      <c r="E5152">
        <v>2</v>
      </c>
      <c r="F5152">
        <v>245</v>
      </c>
      <c r="G5152" t="s">
        <v>158</v>
      </c>
      <c r="H5152">
        <v>2010</v>
      </c>
      <c r="I5152">
        <v>48</v>
      </c>
      <c r="J5152">
        <v>4.7</v>
      </c>
      <c r="K5152" t="s">
        <v>256</v>
      </c>
      <c r="L5152">
        <v>15</v>
      </c>
      <c r="M5152" t="s">
        <v>160</v>
      </c>
      <c r="N5152" t="s">
        <v>143</v>
      </c>
      <c r="O5152" t="s">
        <v>35</v>
      </c>
      <c r="P5152" t="s">
        <v>36</v>
      </c>
      <c r="Q5152" t="s">
        <v>36</v>
      </c>
      <c r="R5152">
        <v>35</v>
      </c>
      <c r="S5152" t="s">
        <v>37</v>
      </c>
      <c r="T5152" t="s">
        <v>63</v>
      </c>
      <c r="U5152" t="s">
        <v>32</v>
      </c>
      <c r="V5152" t="s">
        <v>2186</v>
      </c>
      <c r="W5152" t="s">
        <v>80</v>
      </c>
      <c r="X5152">
        <v>296093</v>
      </c>
      <c r="Y5152">
        <v>6320</v>
      </c>
      <c r="Z5152">
        <v>13.082700000000001</v>
      </c>
      <c r="AA5152">
        <v>80.270700000000005</v>
      </c>
      <c r="AB5152" t="str">
        <f>IF(Restaurants[[#This Row],[Years_Operating]]&lt;5,"New",
IF(Restaurants[[#This Row],[Years_Operating]]&lt;15,"Established","Legacy"))</f>
        <v>Legacy</v>
      </c>
      <c r="AC5152" t="str">
        <f>IF(Restaurants[[#This Row],[Country]]="India","Yes","No")</f>
        <v>Yes</v>
      </c>
      <c r="AD5152" t="str">
        <f>IF(AND(Restaurants[[#This Row],[Has Online Delivery]]="Yes",Restaurants[[#This Row],[Has Table Booking]]="Yes"),"Online + Table",
IF(Restaurants[[#This Row],[Has Online Delivery]]="Yes","Online Only",
IF(Restaurants[[#This Row],[Has Table Booking]]="Yes","Table Only","None")))</f>
        <v>Online + Table</v>
      </c>
      <c r="AE5152" t="str">
        <f>IF(Restaurants[[#This Row],[Rating]]&gt;=4.5,"Excellent",
IF(Restaurants[[#This Row],[Rating]]&gt;=4,"Very Good",
IF(Restaurants[[#This Row],[Rating]]&gt;=3.5,"Good","Average/Low")))</f>
        <v>Excellent</v>
      </c>
    </row>
    <row r="5153" spans="1:31" x14ac:dyDescent="0.3">
      <c r="A5153" t="s">
        <v>87</v>
      </c>
      <c r="B5153" t="s">
        <v>93</v>
      </c>
      <c r="C5153" t="s">
        <v>50</v>
      </c>
      <c r="D5153" t="s">
        <v>901</v>
      </c>
      <c r="E5153">
        <v>3</v>
      </c>
      <c r="F5153">
        <v>295</v>
      </c>
      <c r="G5153" t="s">
        <v>91</v>
      </c>
      <c r="H5153">
        <v>1897</v>
      </c>
      <c r="I5153">
        <v>50</v>
      </c>
      <c r="J5153">
        <v>4.8</v>
      </c>
      <c r="K5153" t="s">
        <v>902</v>
      </c>
      <c r="L5153">
        <v>128</v>
      </c>
      <c r="M5153" t="s">
        <v>33</v>
      </c>
      <c r="N5153" t="s">
        <v>34</v>
      </c>
      <c r="O5153" t="s">
        <v>35</v>
      </c>
      <c r="P5153" t="s">
        <v>36</v>
      </c>
      <c r="Q5153" t="s">
        <v>37</v>
      </c>
      <c r="R5153">
        <v>24</v>
      </c>
      <c r="S5153" t="s">
        <v>36</v>
      </c>
      <c r="T5153" t="s">
        <v>55</v>
      </c>
      <c r="U5153" t="s">
        <v>46</v>
      </c>
      <c r="W5153" t="s">
        <v>80</v>
      </c>
      <c r="X5153">
        <v>387654</v>
      </c>
      <c r="Y5153">
        <v>721</v>
      </c>
      <c r="Z5153">
        <v>37.774900000000002</v>
      </c>
      <c r="AA5153">
        <v>-122.4194</v>
      </c>
      <c r="AB5153" t="str">
        <f>IF(Restaurants[[#This Row],[Years_Operating]]&lt;5,"New",
IF(Restaurants[[#This Row],[Years_Operating]]&lt;15,"Established","Legacy"))</f>
        <v>Legacy</v>
      </c>
      <c r="AC5153" t="str">
        <f>IF(Restaurants[[#This Row],[Country]]="India","Yes","No")</f>
        <v>No</v>
      </c>
      <c r="AD5153" t="str">
        <f>IF(AND(Restaurants[[#This Row],[Has Online Delivery]]="Yes",Restaurants[[#This Row],[Has Table Booking]]="Yes"),"Online + Table",
IF(Restaurants[[#This Row],[Has Online Delivery]]="Yes","Online Only",
IF(Restaurants[[#This Row],[Has Table Booking]]="Yes","Table Only","None")))</f>
        <v>Online Only</v>
      </c>
      <c r="AE5153" t="str">
        <f>IF(Restaurants[[#This Row],[Rating]]&gt;=4.5,"Excellent",
IF(Restaurants[[#This Row],[Rating]]&gt;=4,"Very Good",
IF(Restaurants[[#This Row],[Rating]]&gt;=3.5,"Good","Average/Low")))</f>
        <v>Excellent</v>
      </c>
    </row>
    <row r="5154" spans="1:31" x14ac:dyDescent="0.3">
      <c r="A5154" t="s">
        <v>229</v>
      </c>
      <c r="B5154" t="s">
        <v>903</v>
      </c>
      <c r="C5154" t="s">
        <v>196</v>
      </c>
      <c r="D5154" t="s">
        <v>928</v>
      </c>
      <c r="E5154">
        <v>0</v>
      </c>
      <c r="F5154">
        <v>145</v>
      </c>
      <c r="G5154" t="s">
        <v>233</v>
      </c>
      <c r="H5154">
        <v>2006</v>
      </c>
      <c r="I5154">
        <v>40</v>
      </c>
      <c r="J5154">
        <v>4.5999999999999996</v>
      </c>
      <c r="K5154" t="s">
        <v>929</v>
      </c>
      <c r="L5154">
        <v>19</v>
      </c>
      <c r="M5154" t="s">
        <v>204</v>
      </c>
      <c r="N5154" t="s">
        <v>210</v>
      </c>
      <c r="O5154" t="s">
        <v>211</v>
      </c>
      <c r="P5154" t="s">
        <v>37</v>
      </c>
      <c r="Q5154" t="s">
        <v>36</v>
      </c>
      <c r="R5154">
        <v>65</v>
      </c>
      <c r="S5154" t="s">
        <v>36</v>
      </c>
      <c r="T5154" t="s">
        <v>38</v>
      </c>
      <c r="U5154" t="s">
        <v>69</v>
      </c>
      <c r="W5154" t="s">
        <v>47</v>
      </c>
      <c r="X5154">
        <v>264876</v>
      </c>
      <c r="Y5154">
        <v>2362</v>
      </c>
      <c r="Z5154">
        <v>53.800800000000002</v>
      </c>
      <c r="AA5154">
        <v>-1.5490999999999999</v>
      </c>
      <c r="AB5154" t="str">
        <f>IF(Restaurants[[#This Row],[Years_Operating]]&lt;5,"New",
IF(Restaurants[[#This Row],[Years_Operating]]&lt;15,"Established","Legacy"))</f>
        <v>Legacy</v>
      </c>
      <c r="AC5154" t="str">
        <f>IF(Restaurants[[#This Row],[Country]]="India","Yes","No")</f>
        <v>No</v>
      </c>
      <c r="AD5154" t="str">
        <f>IF(AND(Restaurants[[#This Row],[Has Online Delivery]]="Yes",Restaurants[[#This Row],[Has Table Booking]]="Yes"),"Online + Table",
IF(Restaurants[[#This Row],[Has Online Delivery]]="Yes","Online Only",
IF(Restaurants[[#This Row],[Has Table Booking]]="Yes","Table Only","None")))</f>
        <v>Table Only</v>
      </c>
      <c r="AE5154" t="str">
        <f>IF(Restaurants[[#This Row],[Rating]]&gt;=4.5,"Excellent",
IF(Restaurants[[#This Row],[Rating]]&gt;=4,"Very Good",
IF(Restaurants[[#This Row],[Rating]]&gt;=3.5,"Good","Average/Low")))</f>
        <v>Excellent</v>
      </c>
    </row>
    <row r="5155" spans="1:31" x14ac:dyDescent="0.3">
      <c r="A5155" t="s">
        <v>113</v>
      </c>
      <c r="B5155" t="s">
        <v>261</v>
      </c>
      <c r="C5155" t="s">
        <v>251</v>
      </c>
      <c r="D5155" t="s">
        <v>263</v>
      </c>
      <c r="E5155">
        <v>3</v>
      </c>
      <c r="F5155">
        <v>280</v>
      </c>
      <c r="G5155" t="s">
        <v>116</v>
      </c>
      <c r="H5155">
        <v>1986</v>
      </c>
      <c r="I5155">
        <v>45</v>
      </c>
      <c r="J5155">
        <v>4.7</v>
      </c>
      <c r="K5155" t="s">
        <v>273</v>
      </c>
      <c r="L5155">
        <v>39</v>
      </c>
      <c r="M5155" t="s">
        <v>33</v>
      </c>
      <c r="N5155" t="s">
        <v>34</v>
      </c>
      <c r="O5155" t="s">
        <v>35</v>
      </c>
      <c r="P5155" t="s">
        <v>36</v>
      </c>
      <c r="Q5155" t="s">
        <v>37</v>
      </c>
      <c r="R5155">
        <v>64</v>
      </c>
      <c r="S5155" t="s">
        <v>36</v>
      </c>
      <c r="T5155" t="s">
        <v>63</v>
      </c>
      <c r="U5155" t="s">
        <v>39</v>
      </c>
      <c r="V5155" t="s">
        <v>2187</v>
      </c>
      <c r="W5155" t="s">
        <v>47</v>
      </c>
      <c r="X5155">
        <v>201086</v>
      </c>
      <c r="Y5155">
        <v>7558</v>
      </c>
      <c r="Z5155">
        <v>22.572600000000001</v>
      </c>
      <c r="AA5155">
        <v>88.363900000000001</v>
      </c>
      <c r="AB5155" t="str">
        <f>IF(Restaurants[[#This Row],[Years_Operating]]&lt;5,"New",
IF(Restaurants[[#This Row],[Years_Operating]]&lt;15,"Established","Legacy"))</f>
        <v>Legacy</v>
      </c>
      <c r="AC5155" t="str">
        <f>IF(Restaurants[[#This Row],[Country]]="India","Yes","No")</f>
        <v>Yes</v>
      </c>
      <c r="AD5155" t="str">
        <f>IF(AND(Restaurants[[#This Row],[Has Online Delivery]]="Yes",Restaurants[[#This Row],[Has Table Booking]]="Yes"),"Online + Table",
IF(Restaurants[[#This Row],[Has Online Delivery]]="Yes","Online Only",
IF(Restaurants[[#This Row],[Has Table Booking]]="Yes","Table Only","None")))</f>
        <v>Online Only</v>
      </c>
      <c r="AE5155" t="str">
        <f>IF(Restaurants[[#This Row],[Rating]]&gt;=4.5,"Excellent",
IF(Restaurants[[#This Row],[Rating]]&gt;=4,"Very Good",
IF(Restaurants[[#This Row],[Rating]]&gt;=3.5,"Good","Average/Low")))</f>
        <v>Excellent</v>
      </c>
    </row>
    <row r="5156" spans="1:31" x14ac:dyDescent="0.3">
      <c r="A5156" t="s">
        <v>124</v>
      </c>
      <c r="B5156" t="s">
        <v>896</v>
      </c>
      <c r="C5156" t="s">
        <v>59</v>
      </c>
      <c r="D5156" t="s">
        <v>94</v>
      </c>
      <c r="E5156">
        <v>3</v>
      </c>
      <c r="F5156">
        <v>385</v>
      </c>
      <c r="G5156" t="s">
        <v>127</v>
      </c>
      <c r="H5156">
        <v>2005</v>
      </c>
      <c r="I5156">
        <v>64</v>
      </c>
      <c r="J5156">
        <v>4.7</v>
      </c>
      <c r="K5156" t="s">
        <v>96</v>
      </c>
      <c r="L5156">
        <v>20</v>
      </c>
      <c r="M5156" t="s">
        <v>33</v>
      </c>
      <c r="N5156" t="s">
        <v>34</v>
      </c>
      <c r="O5156" t="s">
        <v>54</v>
      </c>
      <c r="P5156" t="s">
        <v>37</v>
      </c>
      <c r="Q5156" t="s">
        <v>36</v>
      </c>
      <c r="R5156">
        <v>51</v>
      </c>
      <c r="S5156" t="s">
        <v>36</v>
      </c>
      <c r="T5156" t="s">
        <v>38</v>
      </c>
      <c r="U5156" t="s">
        <v>69</v>
      </c>
      <c r="W5156" t="s">
        <v>70</v>
      </c>
      <c r="X5156">
        <v>215759</v>
      </c>
      <c r="Y5156">
        <v>138</v>
      </c>
      <c r="Z5156">
        <v>45.764000000000003</v>
      </c>
      <c r="AA5156">
        <v>4.8357000000000001</v>
      </c>
      <c r="AB5156" t="str">
        <f>IF(Restaurants[[#This Row],[Years_Operating]]&lt;5,"New",
IF(Restaurants[[#This Row],[Years_Operating]]&lt;15,"Established","Legacy"))</f>
        <v>Legacy</v>
      </c>
      <c r="AC5156" t="str">
        <f>IF(Restaurants[[#This Row],[Country]]="India","Yes","No")</f>
        <v>No</v>
      </c>
      <c r="AD5156" t="str">
        <f>IF(AND(Restaurants[[#This Row],[Has Online Delivery]]="Yes",Restaurants[[#This Row],[Has Table Booking]]="Yes"),"Online + Table",
IF(Restaurants[[#This Row],[Has Online Delivery]]="Yes","Online Only",
IF(Restaurants[[#This Row],[Has Table Booking]]="Yes","Table Only","None")))</f>
        <v>Table Only</v>
      </c>
      <c r="AE5156" t="str">
        <f>IF(Restaurants[[#This Row],[Rating]]&gt;=4.5,"Excellent",
IF(Restaurants[[#This Row],[Rating]]&gt;=4,"Very Good",
IF(Restaurants[[#This Row],[Rating]]&gt;=3.5,"Good","Average/Low")))</f>
        <v>Excellent</v>
      </c>
    </row>
    <row r="5157" spans="1:31" x14ac:dyDescent="0.3">
      <c r="A5157" t="s">
        <v>128</v>
      </c>
      <c r="B5157" t="s">
        <v>896</v>
      </c>
      <c r="C5157" t="s">
        <v>59</v>
      </c>
      <c r="D5157" t="s">
        <v>897</v>
      </c>
      <c r="E5157">
        <v>3</v>
      </c>
      <c r="F5157">
        <v>290</v>
      </c>
      <c r="G5157" t="s">
        <v>130</v>
      </c>
      <c r="H5157">
        <v>1981</v>
      </c>
      <c r="I5157">
        <v>50</v>
      </c>
      <c r="J5157">
        <v>4.7</v>
      </c>
      <c r="K5157" t="s">
        <v>898</v>
      </c>
      <c r="L5157">
        <v>44</v>
      </c>
      <c r="M5157" t="s">
        <v>33</v>
      </c>
      <c r="N5157" t="s">
        <v>34</v>
      </c>
      <c r="O5157" t="s">
        <v>35</v>
      </c>
      <c r="P5157" t="s">
        <v>36</v>
      </c>
      <c r="Q5157" t="s">
        <v>36</v>
      </c>
      <c r="R5157">
        <v>68</v>
      </c>
      <c r="S5157" t="s">
        <v>37</v>
      </c>
      <c r="T5157" t="s">
        <v>86</v>
      </c>
      <c r="U5157" t="s">
        <v>32</v>
      </c>
      <c r="W5157" t="s">
        <v>108</v>
      </c>
      <c r="X5157">
        <v>69521</v>
      </c>
      <c r="Y5157">
        <v>5610</v>
      </c>
      <c r="Z5157">
        <v>45.764000000000003</v>
      </c>
      <c r="AA5157">
        <v>4.8357000000000001</v>
      </c>
      <c r="AB5157" t="str">
        <f>IF(Restaurants[[#This Row],[Years_Operating]]&lt;5,"New",
IF(Restaurants[[#This Row],[Years_Operating]]&lt;15,"Established","Legacy"))</f>
        <v>Legacy</v>
      </c>
      <c r="AC5157" t="str">
        <f>IF(Restaurants[[#This Row],[Country]]="India","Yes","No")</f>
        <v>No</v>
      </c>
      <c r="AD5157" t="str">
        <f>IF(AND(Restaurants[[#This Row],[Has Online Delivery]]="Yes",Restaurants[[#This Row],[Has Table Booking]]="Yes"),"Online + Table",
IF(Restaurants[[#This Row],[Has Online Delivery]]="Yes","Online Only",
IF(Restaurants[[#This Row],[Has Table Booking]]="Yes","Table Only","None")))</f>
        <v>Online + Table</v>
      </c>
      <c r="AE5157" t="str">
        <f>IF(Restaurants[[#This Row],[Rating]]&gt;=4.5,"Excellent",
IF(Restaurants[[#This Row],[Rating]]&gt;=4,"Very Good",
IF(Restaurants[[#This Row],[Rating]]&gt;=3.5,"Good","Average/Low")))</f>
        <v>Excellent</v>
      </c>
    </row>
    <row r="5158" spans="1:31" x14ac:dyDescent="0.3">
      <c r="A5158" t="s">
        <v>104</v>
      </c>
      <c r="B5158" t="s">
        <v>873</v>
      </c>
      <c r="C5158" t="s">
        <v>29</v>
      </c>
      <c r="D5158" t="s">
        <v>886</v>
      </c>
      <c r="E5158">
        <v>3</v>
      </c>
      <c r="F5158">
        <v>310</v>
      </c>
      <c r="G5158" t="s">
        <v>107</v>
      </c>
      <c r="H5158">
        <v>1994</v>
      </c>
      <c r="I5158">
        <v>50</v>
      </c>
      <c r="J5158">
        <v>4.8</v>
      </c>
      <c r="K5158" t="s">
        <v>887</v>
      </c>
      <c r="L5158">
        <v>31</v>
      </c>
      <c r="M5158" t="s">
        <v>33</v>
      </c>
      <c r="N5158" t="s">
        <v>34</v>
      </c>
      <c r="O5158" t="s">
        <v>35</v>
      </c>
      <c r="P5158" t="s">
        <v>37</v>
      </c>
      <c r="Q5158" t="s">
        <v>36</v>
      </c>
      <c r="R5158">
        <v>22</v>
      </c>
      <c r="S5158" t="s">
        <v>37</v>
      </c>
      <c r="T5158" t="s">
        <v>38</v>
      </c>
      <c r="U5158" t="s">
        <v>46</v>
      </c>
      <c r="W5158" t="s">
        <v>64</v>
      </c>
      <c r="X5158">
        <v>291597</v>
      </c>
      <c r="Y5158">
        <v>7885</v>
      </c>
      <c r="Z5158">
        <v>45.464199999999998</v>
      </c>
      <c r="AA5158">
        <v>9.19</v>
      </c>
      <c r="AB5158" t="str">
        <f>IF(Restaurants[[#This Row],[Years_Operating]]&lt;5,"New",
IF(Restaurants[[#This Row],[Years_Operating]]&lt;15,"Established","Legacy"))</f>
        <v>Legacy</v>
      </c>
      <c r="AC5158" t="str">
        <f>IF(Restaurants[[#This Row],[Country]]="India","Yes","No")</f>
        <v>No</v>
      </c>
      <c r="AD5158" t="str">
        <f>IF(AND(Restaurants[[#This Row],[Has Online Delivery]]="Yes",Restaurants[[#This Row],[Has Table Booking]]="Yes"),"Online + Table",
IF(Restaurants[[#This Row],[Has Online Delivery]]="Yes","Online Only",
IF(Restaurants[[#This Row],[Has Table Booking]]="Yes","Table Only","None")))</f>
        <v>Table Only</v>
      </c>
      <c r="AE5158" t="str">
        <f>IF(Restaurants[[#This Row],[Rating]]&gt;=4.5,"Excellent",
IF(Restaurants[[#This Row],[Rating]]&gt;=4,"Very Good",
IF(Restaurants[[#This Row],[Rating]]&gt;=3.5,"Good","Average/Low")))</f>
        <v>Excellent</v>
      </c>
    </row>
    <row r="5159" spans="1:31" x14ac:dyDescent="0.3">
      <c r="A5159" t="s">
        <v>226</v>
      </c>
      <c r="B5159" t="s">
        <v>971</v>
      </c>
      <c r="C5159" t="s">
        <v>942</v>
      </c>
      <c r="D5159" t="s">
        <v>976</v>
      </c>
      <c r="E5159">
        <v>0</v>
      </c>
      <c r="F5159">
        <v>185</v>
      </c>
      <c r="G5159" t="s">
        <v>228</v>
      </c>
      <c r="H5159">
        <v>2014</v>
      </c>
      <c r="I5159">
        <v>48</v>
      </c>
      <c r="J5159">
        <v>4.5999999999999996</v>
      </c>
      <c r="K5159" t="s">
        <v>977</v>
      </c>
      <c r="L5159">
        <v>11</v>
      </c>
      <c r="M5159" t="s">
        <v>160</v>
      </c>
      <c r="N5159" t="s">
        <v>210</v>
      </c>
      <c r="O5159" t="s">
        <v>45</v>
      </c>
      <c r="P5159" t="s">
        <v>36</v>
      </c>
      <c r="Q5159" t="s">
        <v>37</v>
      </c>
      <c r="R5159">
        <v>38</v>
      </c>
      <c r="S5159" t="s">
        <v>37</v>
      </c>
      <c r="T5159" t="s">
        <v>55</v>
      </c>
      <c r="U5159" t="s">
        <v>46</v>
      </c>
      <c r="W5159" t="s">
        <v>64</v>
      </c>
      <c r="X5159">
        <v>352844</v>
      </c>
      <c r="Y5159">
        <v>2824</v>
      </c>
      <c r="Z5159">
        <v>43.653199999999998</v>
      </c>
      <c r="AA5159">
        <v>-79.383200000000002</v>
      </c>
      <c r="AB5159" t="str">
        <f>IF(Restaurants[[#This Row],[Years_Operating]]&lt;5,"New",
IF(Restaurants[[#This Row],[Years_Operating]]&lt;15,"Established","Legacy"))</f>
        <v>Established</v>
      </c>
      <c r="AC5159" t="str">
        <f>IF(Restaurants[[#This Row],[Country]]="India","Yes","No")</f>
        <v>No</v>
      </c>
      <c r="AD5159" t="str">
        <f>IF(AND(Restaurants[[#This Row],[Has Online Delivery]]="Yes",Restaurants[[#This Row],[Has Table Booking]]="Yes"),"Online + Table",
IF(Restaurants[[#This Row],[Has Online Delivery]]="Yes","Online Only",
IF(Restaurants[[#This Row],[Has Table Booking]]="Yes","Table Only","None")))</f>
        <v>Online Only</v>
      </c>
      <c r="AE5159" t="str">
        <f>IF(Restaurants[[#This Row],[Rating]]&gt;=4.5,"Excellent",
IF(Restaurants[[#This Row],[Rating]]&gt;=4,"Very Good",
IF(Restaurants[[#This Row],[Rating]]&gt;=3.5,"Good","Average/Low")))</f>
        <v>Excellent</v>
      </c>
    </row>
    <row r="5160" spans="1:31" x14ac:dyDescent="0.3">
      <c r="A5160" t="s">
        <v>238</v>
      </c>
      <c r="B5160" t="s">
        <v>105</v>
      </c>
      <c r="C5160" t="s">
        <v>29</v>
      </c>
      <c r="D5160" t="s">
        <v>83</v>
      </c>
      <c r="E5160">
        <v>0</v>
      </c>
      <c r="F5160">
        <v>220</v>
      </c>
      <c r="G5160" t="s">
        <v>242</v>
      </c>
      <c r="H5160">
        <v>2011</v>
      </c>
      <c r="I5160">
        <v>50</v>
      </c>
      <c r="J5160">
        <v>4.5</v>
      </c>
      <c r="K5160" t="s">
        <v>85</v>
      </c>
      <c r="L5160">
        <v>14</v>
      </c>
      <c r="M5160" t="s">
        <v>160</v>
      </c>
      <c r="N5160" t="s">
        <v>210</v>
      </c>
      <c r="O5160" t="s">
        <v>35</v>
      </c>
      <c r="P5160" t="s">
        <v>36</v>
      </c>
      <c r="Q5160" t="s">
        <v>36</v>
      </c>
      <c r="R5160">
        <v>62</v>
      </c>
      <c r="S5160" t="s">
        <v>36</v>
      </c>
      <c r="T5160" t="s">
        <v>38</v>
      </c>
      <c r="U5160" t="s">
        <v>39</v>
      </c>
      <c r="W5160" t="s">
        <v>149</v>
      </c>
      <c r="X5160">
        <v>263547</v>
      </c>
      <c r="Y5160">
        <v>1799</v>
      </c>
      <c r="Z5160">
        <v>41.902799999999999</v>
      </c>
      <c r="AA5160">
        <v>12.4964</v>
      </c>
      <c r="AB5160" t="str">
        <f>IF(Restaurants[[#This Row],[Years_Operating]]&lt;5,"New",
IF(Restaurants[[#This Row],[Years_Operating]]&lt;15,"Established","Legacy"))</f>
        <v>Established</v>
      </c>
      <c r="AC5160" t="str">
        <f>IF(Restaurants[[#This Row],[Country]]="India","Yes","No")</f>
        <v>No</v>
      </c>
      <c r="AD5160" t="str">
        <f>IF(AND(Restaurants[[#This Row],[Has Online Delivery]]="Yes",Restaurants[[#This Row],[Has Table Booking]]="Yes"),"Online + Table",
IF(Restaurants[[#This Row],[Has Online Delivery]]="Yes","Online Only",
IF(Restaurants[[#This Row],[Has Table Booking]]="Yes","Table Only","None")))</f>
        <v>Online + Table</v>
      </c>
      <c r="AE5160" t="str">
        <f>IF(Restaurants[[#This Row],[Rating]]&gt;=4.5,"Excellent",
IF(Restaurants[[#This Row],[Rating]]&gt;=4,"Very Good",
IF(Restaurants[[#This Row],[Rating]]&gt;=3.5,"Good","Average/Low")))</f>
        <v>Excellent</v>
      </c>
    </row>
    <row r="5161" spans="1:31" x14ac:dyDescent="0.3">
      <c r="A5161" t="s">
        <v>104</v>
      </c>
      <c r="B5161" t="s">
        <v>900</v>
      </c>
      <c r="C5161" t="s">
        <v>50</v>
      </c>
      <c r="D5161" t="s">
        <v>916</v>
      </c>
      <c r="E5161">
        <v>3</v>
      </c>
      <c r="F5161">
        <v>310</v>
      </c>
      <c r="G5161" t="s">
        <v>107</v>
      </c>
      <c r="H5161">
        <v>1994</v>
      </c>
      <c r="I5161">
        <v>50</v>
      </c>
      <c r="J5161">
        <v>4.8</v>
      </c>
      <c r="K5161" t="s">
        <v>917</v>
      </c>
      <c r="L5161">
        <v>31</v>
      </c>
      <c r="M5161" t="s">
        <v>33</v>
      </c>
      <c r="N5161" t="s">
        <v>34</v>
      </c>
      <c r="O5161" t="s">
        <v>35</v>
      </c>
      <c r="P5161" t="s">
        <v>37</v>
      </c>
      <c r="Q5161" t="s">
        <v>36</v>
      </c>
      <c r="R5161">
        <v>35</v>
      </c>
      <c r="S5161" t="s">
        <v>37</v>
      </c>
      <c r="T5161" t="s">
        <v>38</v>
      </c>
      <c r="U5161" t="s">
        <v>69</v>
      </c>
      <c r="W5161" t="s">
        <v>132</v>
      </c>
      <c r="X5161">
        <v>193045</v>
      </c>
      <c r="Y5161">
        <v>7019</v>
      </c>
      <c r="Z5161">
        <v>34.052199999999999</v>
      </c>
      <c r="AA5161">
        <v>-118.2437</v>
      </c>
      <c r="AB5161" t="str">
        <f>IF(Restaurants[[#This Row],[Years_Operating]]&lt;5,"New",
IF(Restaurants[[#This Row],[Years_Operating]]&lt;15,"Established","Legacy"))</f>
        <v>Legacy</v>
      </c>
      <c r="AC5161" t="str">
        <f>IF(Restaurants[[#This Row],[Country]]="India","Yes","No")</f>
        <v>No</v>
      </c>
      <c r="AD5161" t="str">
        <f>IF(AND(Restaurants[[#This Row],[Has Online Delivery]]="Yes",Restaurants[[#This Row],[Has Table Booking]]="Yes"),"Online + Table",
IF(Restaurants[[#This Row],[Has Online Delivery]]="Yes","Online Only",
IF(Restaurants[[#This Row],[Has Table Booking]]="Yes","Table Only","None")))</f>
        <v>Table Only</v>
      </c>
      <c r="AE5161" t="str">
        <f>IF(Restaurants[[#This Row],[Rating]]&gt;=4.5,"Excellent",
IF(Restaurants[[#This Row],[Rating]]&gt;=4,"Very Good",
IF(Restaurants[[#This Row],[Rating]]&gt;=3.5,"Good","Average/Low")))</f>
        <v>Excellent</v>
      </c>
    </row>
    <row r="5162" spans="1:31" x14ac:dyDescent="0.3">
      <c r="A5162" t="s">
        <v>87</v>
      </c>
      <c r="B5162" t="s">
        <v>261</v>
      </c>
      <c r="C5162" t="s">
        <v>251</v>
      </c>
      <c r="D5162" t="s">
        <v>263</v>
      </c>
      <c r="E5162">
        <v>3</v>
      </c>
      <c r="F5162">
        <v>295</v>
      </c>
      <c r="G5162" t="s">
        <v>91</v>
      </c>
      <c r="H5162">
        <v>1897</v>
      </c>
      <c r="I5162">
        <v>50</v>
      </c>
      <c r="J5162">
        <v>4.8</v>
      </c>
      <c r="K5162" t="s">
        <v>264</v>
      </c>
      <c r="L5162">
        <v>128</v>
      </c>
      <c r="M5162" t="s">
        <v>33</v>
      </c>
      <c r="N5162" t="s">
        <v>34</v>
      </c>
      <c r="O5162" t="s">
        <v>35</v>
      </c>
      <c r="P5162" t="s">
        <v>36</v>
      </c>
      <c r="Q5162" t="s">
        <v>36</v>
      </c>
      <c r="R5162">
        <v>46</v>
      </c>
      <c r="S5162" t="s">
        <v>36</v>
      </c>
      <c r="T5162" t="s">
        <v>55</v>
      </c>
      <c r="U5162" t="s">
        <v>46</v>
      </c>
      <c r="V5162" t="s">
        <v>2188</v>
      </c>
      <c r="W5162" t="s">
        <v>103</v>
      </c>
      <c r="X5162">
        <v>416741</v>
      </c>
      <c r="Y5162">
        <v>7418</v>
      </c>
      <c r="Z5162">
        <v>22.572600000000001</v>
      </c>
      <c r="AA5162">
        <v>88.363900000000001</v>
      </c>
      <c r="AB5162" t="str">
        <f>IF(Restaurants[[#This Row],[Years_Operating]]&lt;5,"New",
IF(Restaurants[[#This Row],[Years_Operating]]&lt;15,"Established","Legacy"))</f>
        <v>Legacy</v>
      </c>
      <c r="AC5162" t="str">
        <f>IF(Restaurants[[#This Row],[Country]]="India","Yes","No")</f>
        <v>Yes</v>
      </c>
      <c r="AD5162" t="str">
        <f>IF(AND(Restaurants[[#This Row],[Has Online Delivery]]="Yes",Restaurants[[#This Row],[Has Table Booking]]="Yes"),"Online + Table",
IF(Restaurants[[#This Row],[Has Online Delivery]]="Yes","Online Only",
IF(Restaurants[[#This Row],[Has Table Booking]]="Yes","Table Only","None")))</f>
        <v>Online + Table</v>
      </c>
      <c r="AE5162" t="str">
        <f>IF(Restaurants[[#This Row],[Rating]]&gt;=4.5,"Excellent",
IF(Restaurants[[#This Row],[Rating]]&gt;=4,"Very Good",
IF(Restaurants[[#This Row],[Rating]]&gt;=3.5,"Good","Average/Low")))</f>
        <v>Excellent</v>
      </c>
    </row>
    <row r="5163" spans="1:31" x14ac:dyDescent="0.3">
      <c r="A5163" t="s">
        <v>220</v>
      </c>
      <c r="B5163" t="s">
        <v>272</v>
      </c>
      <c r="C5163" t="s">
        <v>251</v>
      </c>
      <c r="D5163" t="s">
        <v>918</v>
      </c>
      <c r="E5163">
        <v>0</v>
      </c>
      <c r="F5163">
        <v>195</v>
      </c>
      <c r="G5163" t="s">
        <v>220</v>
      </c>
      <c r="H5163">
        <v>2017</v>
      </c>
      <c r="I5163">
        <v>14</v>
      </c>
      <c r="J5163">
        <v>4.5999999999999996</v>
      </c>
      <c r="K5163" t="s">
        <v>919</v>
      </c>
      <c r="L5163">
        <v>8</v>
      </c>
      <c r="M5163" t="s">
        <v>160</v>
      </c>
      <c r="N5163" t="s">
        <v>210</v>
      </c>
      <c r="O5163" t="s">
        <v>45</v>
      </c>
      <c r="P5163" t="s">
        <v>36</v>
      </c>
      <c r="Q5163" t="s">
        <v>36</v>
      </c>
      <c r="R5163">
        <v>57</v>
      </c>
      <c r="S5163" t="s">
        <v>36</v>
      </c>
      <c r="T5163" t="s">
        <v>86</v>
      </c>
      <c r="U5163" t="s">
        <v>69</v>
      </c>
      <c r="V5163" t="s">
        <v>2189</v>
      </c>
      <c r="W5163" t="s">
        <v>149</v>
      </c>
      <c r="X5163">
        <v>298430</v>
      </c>
      <c r="Y5163">
        <v>1273</v>
      </c>
      <c r="Z5163">
        <v>13.082700000000001</v>
      </c>
      <c r="AA5163">
        <v>80.270700000000005</v>
      </c>
      <c r="AB5163" t="str">
        <f>IF(Restaurants[[#This Row],[Years_Operating]]&lt;5,"New",
IF(Restaurants[[#This Row],[Years_Operating]]&lt;15,"Established","Legacy"))</f>
        <v>Established</v>
      </c>
      <c r="AC5163" t="str">
        <f>IF(Restaurants[[#This Row],[Country]]="India","Yes","No")</f>
        <v>Yes</v>
      </c>
      <c r="AD5163" t="str">
        <f>IF(AND(Restaurants[[#This Row],[Has Online Delivery]]="Yes",Restaurants[[#This Row],[Has Table Booking]]="Yes"),"Online + Table",
IF(Restaurants[[#This Row],[Has Online Delivery]]="Yes","Online Only",
IF(Restaurants[[#This Row],[Has Table Booking]]="Yes","Table Only","None")))</f>
        <v>Online + Table</v>
      </c>
      <c r="AE5163" t="str">
        <f>IF(Restaurants[[#This Row],[Rating]]&gt;=4.5,"Excellent",
IF(Restaurants[[#This Row],[Rating]]&gt;=4,"Very Good",
IF(Restaurants[[#This Row],[Rating]]&gt;=3.5,"Good","Average/Low")))</f>
        <v>Excellent</v>
      </c>
    </row>
    <row r="5164" spans="1:31" x14ac:dyDescent="0.3">
      <c r="A5164" t="s">
        <v>100</v>
      </c>
      <c r="B5164" t="s">
        <v>921</v>
      </c>
      <c r="C5164" t="s">
        <v>251</v>
      </c>
      <c r="D5164" t="s">
        <v>263</v>
      </c>
      <c r="E5164">
        <v>3</v>
      </c>
      <c r="F5164">
        <v>385</v>
      </c>
      <c r="G5164" t="s">
        <v>102</v>
      </c>
      <c r="H5164">
        <v>2003</v>
      </c>
      <c r="I5164">
        <v>55</v>
      </c>
      <c r="J5164">
        <v>4.8</v>
      </c>
      <c r="K5164" t="s">
        <v>310</v>
      </c>
      <c r="L5164">
        <v>22</v>
      </c>
      <c r="M5164" t="s">
        <v>33</v>
      </c>
      <c r="N5164" t="s">
        <v>34</v>
      </c>
      <c r="O5164" t="s">
        <v>35</v>
      </c>
      <c r="P5164" t="s">
        <v>36</v>
      </c>
      <c r="Q5164" t="s">
        <v>37</v>
      </c>
      <c r="R5164">
        <v>56</v>
      </c>
      <c r="S5164" t="s">
        <v>37</v>
      </c>
      <c r="T5164" t="s">
        <v>86</v>
      </c>
      <c r="U5164" t="s">
        <v>32</v>
      </c>
      <c r="V5164" t="s">
        <v>2190</v>
      </c>
      <c r="W5164" t="s">
        <v>64</v>
      </c>
      <c r="X5164">
        <v>175098</v>
      </c>
      <c r="Y5164">
        <v>2260</v>
      </c>
      <c r="Z5164">
        <v>26.912400000000002</v>
      </c>
      <c r="AA5164">
        <v>75.787300000000002</v>
      </c>
      <c r="AB5164" t="str">
        <f>IF(Restaurants[[#This Row],[Years_Operating]]&lt;5,"New",
IF(Restaurants[[#This Row],[Years_Operating]]&lt;15,"Established","Legacy"))</f>
        <v>Legacy</v>
      </c>
      <c r="AC5164" t="str">
        <f>IF(Restaurants[[#This Row],[Country]]="India","Yes","No")</f>
        <v>Yes</v>
      </c>
      <c r="AD5164" t="str">
        <f>IF(AND(Restaurants[[#This Row],[Has Online Delivery]]="Yes",Restaurants[[#This Row],[Has Table Booking]]="Yes"),"Online + Table",
IF(Restaurants[[#This Row],[Has Online Delivery]]="Yes","Online Only",
IF(Restaurants[[#This Row],[Has Table Booking]]="Yes","Table Only","None")))</f>
        <v>Online Only</v>
      </c>
      <c r="AE5164" t="str">
        <f>IF(Restaurants[[#This Row],[Rating]]&gt;=4.5,"Excellent",
IF(Restaurants[[#This Row],[Rating]]&gt;=4,"Very Good",
IF(Restaurants[[#This Row],[Rating]]&gt;=3.5,"Good","Average/Low")))</f>
        <v>Excellent</v>
      </c>
    </row>
    <row r="5165" spans="1:31" x14ac:dyDescent="0.3">
      <c r="A5165" t="s">
        <v>104</v>
      </c>
      <c r="B5165" t="s">
        <v>866</v>
      </c>
      <c r="C5165" t="s">
        <v>251</v>
      </c>
      <c r="D5165" t="s">
        <v>935</v>
      </c>
      <c r="E5165">
        <v>3</v>
      </c>
      <c r="F5165">
        <v>310</v>
      </c>
      <c r="G5165" t="s">
        <v>107</v>
      </c>
      <c r="H5165">
        <v>1994</v>
      </c>
      <c r="I5165">
        <v>50</v>
      </c>
      <c r="J5165">
        <v>4.8</v>
      </c>
      <c r="K5165" t="s">
        <v>936</v>
      </c>
      <c r="L5165">
        <v>31</v>
      </c>
      <c r="M5165" t="s">
        <v>33</v>
      </c>
      <c r="N5165" t="s">
        <v>34</v>
      </c>
      <c r="O5165" t="s">
        <v>35</v>
      </c>
      <c r="P5165" t="s">
        <v>37</v>
      </c>
      <c r="Q5165" t="s">
        <v>36</v>
      </c>
      <c r="R5165">
        <v>23</v>
      </c>
      <c r="S5165" t="s">
        <v>37</v>
      </c>
      <c r="T5165" t="s">
        <v>38</v>
      </c>
      <c r="U5165" t="s">
        <v>32</v>
      </c>
      <c r="V5165" t="s">
        <v>2191</v>
      </c>
      <c r="W5165" t="s">
        <v>149</v>
      </c>
      <c r="X5165">
        <v>215919</v>
      </c>
      <c r="Y5165">
        <v>3318</v>
      </c>
      <c r="Z5165">
        <v>23.022500000000001</v>
      </c>
      <c r="AA5165">
        <v>72.571399999999997</v>
      </c>
      <c r="AB5165" t="str">
        <f>IF(Restaurants[[#This Row],[Years_Operating]]&lt;5,"New",
IF(Restaurants[[#This Row],[Years_Operating]]&lt;15,"Established","Legacy"))</f>
        <v>Legacy</v>
      </c>
      <c r="AC5165" t="str">
        <f>IF(Restaurants[[#This Row],[Country]]="India","Yes","No")</f>
        <v>Yes</v>
      </c>
      <c r="AD5165" t="str">
        <f>IF(AND(Restaurants[[#This Row],[Has Online Delivery]]="Yes",Restaurants[[#This Row],[Has Table Booking]]="Yes"),"Online + Table",
IF(Restaurants[[#This Row],[Has Online Delivery]]="Yes","Online Only",
IF(Restaurants[[#This Row],[Has Table Booking]]="Yes","Table Only","None")))</f>
        <v>Table Only</v>
      </c>
      <c r="AE5165" t="str">
        <f>IF(Restaurants[[#This Row],[Rating]]&gt;=4.5,"Excellent",
IF(Restaurants[[#This Row],[Rating]]&gt;=4,"Very Good",
IF(Restaurants[[#This Row],[Rating]]&gt;=3.5,"Good","Average/Low")))</f>
        <v>Excellent</v>
      </c>
    </row>
    <row r="5166" spans="1:31" x14ac:dyDescent="0.3">
      <c r="A5166" t="s">
        <v>104</v>
      </c>
      <c r="B5166" t="s">
        <v>272</v>
      </c>
      <c r="C5166" t="s">
        <v>251</v>
      </c>
      <c r="D5166" t="s">
        <v>278</v>
      </c>
      <c r="E5166">
        <v>3</v>
      </c>
      <c r="F5166">
        <v>310</v>
      </c>
      <c r="G5166" t="s">
        <v>107</v>
      </c>
      <c r="H5166">
        <v>1994</v>
      </c>
      <c r="I5166">
        <v>50</v>
      </c>
      <c r="J5166">
        <v>4.8</v>
      </c>
      <c r="K5166" t="s">
        <v>291</v>
      </c>
      <c r="L5166">
        <v>31</v>
      </c>
      <c r="M5166" t="s">
        <v>33</v>
      </c>
      <c r="N5166" t="s">
        <v>34</v>
      </c>
      <c r="O5166" t="s">
        <v>35</v>
      </c>
      <c r="P5166" t="s">
        <v>37</v>
      </c>
      <c r="Q5166" t="s">
        <v>37</v>
      </c>
      <c r="R5166">
        <v>39</v>
      </c>
      <c r="S5166" t="s">
        <v>37</v>
      </c>
      <c r="T5166" t="s">
        <v>38</v>
      </c>
      <c r="U5166" t="s">
        <v>39</v>
      </c>
      <c r="V5166" t="s">
        <v>2192</v>
      </c>
      <c r="W5166" t="s">
        <v>103</v>
      </c>
      <c r="X5166">
        <v>36749</v>
      </c>
      <c r="Y5166">
        <v>5370</v>
      </c>
      <c r="Z5166">
        <v>13.082700000000001</v>
      </c>
      <c r="AA5166">
        <v>80.270700000000005</v>
      </c>
      <c r="AB5166" t="str">
        <f>IF(Restaurants[[#This Row],[Years_Operating]]&lt;5,"New",
IF(Restaurants[[#This Row],[Years_Operating]]&lt;15,"Established","Legacy"))</f>
        <v>Legacy</v>
      </c>
      <c r="AC5166" t="str">
        <f>IF(Restaurants[[#This Row],[Country]]="India","Yes","No")</f>
        <v>Yes</v>
      </c>
      <c r="AD5166" t="str">
        <f>IF(AND(Restaurants[[#This Row],[Has Online Delivery]]="Yes",Restaurants[[#This Row],[Has Table Booking]]="Yes"),"Online + Table",
IF(Restaurants[[#This Row],[Has Online Delivery]]="Yes","Online Only",
IF(Restaurants[[#This Row],[Has Table Booking]]="Yes","Table Only","None")))</f>
        <v>None</v>
      </c>
      <c r="AE5166" t="str">
        <f>IF(Restaurants[[#This Row],[Rating]]&gt;=4.5,"Excellent",
IF(Restaurants[[#This Row],[Rating]]&gt;=4,"Very Good",
IF(Restaurants[[#This Row],[Rating]]&gt;=3.5,"Good","Average/Low")))</f>
        <v>Excellent</v>
      </c>
    </row>
    <row r="5167" spans="1:31" x14ac:dyDescent="0.3">
      <c r="A5167" t="s">
        <v>199</v>
      </c>
      <c r="B5167" t="s">
        <v>896</v>
      </c>
      <c r="C5167" t="s">
        <v>59</v>
      </c>
      <c r="D5167" t="s">
        <v>51</v>
      </c>
      <c r="E5167">
        <v>1</v>
      </c>
      <c r="F5167">
        <v>165</v>
      </c>
      <c r="G5167" t="s">
        <v>201</v>
      </c>
      <c r="H5167">
        <v>2013</v>
      </c>
      <c r="I5167">
        <v>26</v>
      </c>
      <c r="J5167">
        <v>4.5999999999999996</v>
      </c>
      <c r="K5167" t="s">
        <v>178</v>
      </c>
      <c r="L5167">
        <v>12</v>
      </c>
      <c r="M5167" t="s">
        <v>160</v>
      </c>
      <c r="N5167" t="s">
        <v>193</v>
      </c>
      <c r="O5167" t="s">
        <v>45</v>
      </c>
      <c r="P5167" t="s">
        <v>36</v>
      </c>
      <c r="Q5167" t="s">
        <v>37</v>
      </c>
      <c r="R5167">
        <v>33</v>
      </c>
      <c r="S5167" t="s">
        <v>37</v>
      </c>
      <c r="T5167" t="s">
        <v>86</v>
      </c>
      <c r="U5167" t="s">
        <v>69</v>
      </c>
      <c r="W5167" t="s">
        <v>132</v>
      </c>
      <c r="X5167">
        <v>287394</v>
      </c>
      <c r="Y5167">
        <v>601</v>
      </c>
      <c r="Z5167">
        <v>45.764000000000003</v>
      </c>
      <c r="AA5167">
        <v>4.8357000000000001</v>
      </c>
      <c r="AB5167" t="str">
        <f>IF(Restaurants[[#This Row],[Years_Operating]]&lt;5,"New",
IF(Restaurants[[#This Row],[Years_Operating]]&lt;15,"Established","Legacy"))</f>
        <v>Established</v>
      </c>
      <c r="AC5167" t="str">
        <f>IF(Restaurants[[#This Row],[Country]]="India","Yes","No")</f>
        <v>No</v>
      </c>
      <c r="AD5167" t="str">
        <f>IF(AND(Restaurants[[#This Row],[Has Online Delivery]]="Yes",Restaurants[[#This Row],[Has Table Booking]]="Yes"),"Online + Table",
IF(Restaurants[[#This Row],[Has Online Delivery]]="Yes","Online Only",
IF(Restaurants[[#This Row],[Has Table Booking]]="Yes","Table Only","None")))</f>
        <v>Online Only</v>
      </c>
      <c r="AE5167" t="str">
        <f>IF(Restaurants[[#This Row],[Rating]]&gt;=4.5,"Excellent",
IF(Restaurants[[#This Row],[Rating]]&gt;=4,"Very Good",
IF(Restaurants[[#This Row],[Rating]]&gt;=3.5,"Good","Average/Low")))</f>
        <v>Excellent</v>
      </c>
    </row>
    <row r="5168" spans="1:31" x14ac:dyDescent="0.3">
      <c r="A5168" t="s">
        <v>144</v>
      </c>
      <c r="B5168" t="s">
        <v>882</v>
      </c>
      <c r="C5168" t="s">
        <v>146</v>
      </c>
      <c r="D5168" t="s">
        <v>905</v>
      </c>
      <c r="E5168">
        <v>2</v>
      </c>
      <c r="F5168">
        <v>280</v>
      </c>
      <c r="G5168" t="s">
        <v>148</v>
      </c>
      <c r="H5168">
        <v>2007</v>
      </c>
      <c r="I5168">
        <v>26</v>
      </c>
      <c r="J5168">
        <v>4.7</v>
      </c>
      <c r="K5168" t="s">
        <v>906</v>
      </c>
      <c r="L5168">
        <v>18</v>
      </c>
      <c r="M5168" t="s">
        <v>33</v>
      </c>
      <c r="N5168" t="s">
        <v>143</v>
      </c>
      <c r="O5168" t="s">
        <v>45</v>
      </c>
      <c r="P5168" t="s">
        <v>36</v>
      </c>
      <c r="Q5168" t="s">
        <v>37</v>
      </c>
      <c r="R5168">
        <v>69</v>
      </c>
      <c r="S5168" t="s">
        <v>37</v>
      </c>
      <c r="T5168" t="s">
        <v>86</v>
      </c>
      <c r="U5168" t="s">
        <v>69</v>
      </c>
      <c r="W5168" t="s">
        <v>40</v>
      </c>
      <c r="X5168">
        <v>322629</v>
      </c>
      <c r="Y5168">
        <v>5088</v>
      </c>
      <c r="Z5168">
        <v>35.011600000000001</v>
      </c>
      <c r="AA5168">
        <v>135.7681</v>
      </c>
      <c r="AB5168" t="str">
        <f>IF(Restaurants[[#This Row],[Years_Operating]]&lt;5,"New",
IF(Restaurants[[#This Row],[Years_Operating]]&lt;15,"Established","Legacy"))</f>
        <v>Legacy</v>
      </c>
      <c r="AC5168" t="str">
        <f>IF(Restaurants[[#This Row],[Country]]="India","Yes","No")</f>
        <v>No</v>
      </c>
      <c r="AD5168" t="str">
        <f>IF(AND(Restaurants[[#This Row],[Has Online Delivery]]="Yes",Restaurants[[#This Row],[Has Table Booking]]="Yes"),"Online + Table",
IF(Restaurants[[#This Row],[Has Online Delivery]]="Yes","Online Only",
IF(Restaurants[[#This Row],[Has Table Booking]]="Yes","Table Only","None")))</f>
        <v>Online Only</v>
      </c>
      <c r="AE5168" t="str">
        <f>IF(Restaurants[[#This Row],[Rating]]&gt;=4.5,"Excellent",
IF(Restaurants[[#This Row],[Rating]]&gt;=4,"Very Good",
IF(Restaurants[[#This Row],[Rating]]&gt;=3.5,"Good","Average/Low")))</f>
        <v>Excellent</v>
      </c>
    </row>
    <row r="5169" spans="1:31" x14ac:dyDescent="0.3">
      <c r="A5169" t="s">
        <v>164</v>
      </c>
      <c r="B5169" t="s">
        <v>880</v>
      </c>
      <c r="C5169" t="s">
        <v>50</v>
      </c>
      <c r="D5169" t="s">
        <v>878</v>
      </c>
      <c r="E5169">
        <v>2</v>
      </c>
      <c r="F5169">
        <v>235</v>
      </c>
      <c r="G5169" t="s">
        <v>165</v>
      </c>
      <c r="H5169">
        <v>2009</v>
      </c>
      <c r="I5169">
        <v>28</v>
      </c>
      <c r="J5169">
        <v>4.7</v>
      </c>
      <c r="K5169" t="s">
        <v>911</v>
      </c>
      <c r="L5169">
        <v>16</v>
      </c>
      <c r="M5169" t="s">
        <v>160</v>
      </c>
      <c r="N5169" t="s">
        <v>143</v>
      </c>
      <c r="O5169" t="s">
        <v>45</v>
      </c>
      <c r="P5169" t="s">
        <v>37</v>
      </c>
      <c r="Q5169" t="s">
        <v>36</v>
      </c>
      <c r="R5169">
        <v>27</v>
      </c>
      <c r="S5169" t="s">
        <v>37</v>
      </c>
      <c r="T5169" t="s">
        <v>55</v>
      </c>
      <c r="U5169" t="s">
        <v>32</v>
      </c>
      <c r="W5169" t="s">
        <v>132</v>
      </c>
      <c r="X5169">
        <v>453793</v>
      </c>
      <c r="Y5169">
        <v>7217</v>
      </c>
      <c r="Z5169">
        <v>29.760400000000001</v>
      </c>
      <c r="AA5169">
        <v>-95.369799999999998</v>
      </c>
      <c r="AB5169" t="str">
        <f>IF(Restaurants[[#This Row],[Years_Operating]]&lt;5,"New",
IF(Restaurants[[#This Row],[Years_Operating]]&lt;15,"Established","Legacy"))</f>
        <v>Legacy</v>
      </c>
      <c r="AC5169" t="str">
        <f>IF(Restaurants[[#This Row],[Country]]="India","Yes","No")</f>
        <v>No</v>
      </c>
      <c r="AD5169" t="str">
        <f>IF(AND(Restaurants[[#This Row],[Has Online Delivery]]="Yes",Restaurants[[#This Row],[Has Table Booking]]="Yes"),"Online + Table",
IF(Restaurants[[#This Row],[Has Online Delivery]]="Yes","Online Only",
IF(Restaurants[[#This Row],[Has Table Booking]]="Yes","Table Only","None")))</f>
        <v>Table Only</v>
      </c>
      <c r="AE5169" t="str">
        <f>IF(Restaurants[[#This Row],[Rating]]&gt;=4.5,"Excellent",
IF(Restaurants[[#This Row],[Rating]]&gt;=4,"Very Good",
IF(Restaurants[[#This Row],[Rating]]&gt;=3.5,"Good","Average/Low")))</f>
        <v>Excellent</v>
      </c>
    </row>
    <row r="5170" spans="1:31" x14ac:dyDescent="0.3">
      <c r="A5170" t="s">
        <v>113</v>
      </c>
      <c r="B5170" t="s">
        <v>275</v>
      </c>
      <c r="C5170" t="s">
        <v>251</v>
      </c>
      <c r="D5170" t="s">
        <v>267</v>
      </c>
      <c r="E5170">
        <v>3</v>
      </c>
      <c r="F5170">
        <v>280</v>
      </c>
      <c r="G5170" t="s">
        <v>116</v>
      </c>
      <c r="H5170">
        <v>1986</v>
      </c>
      <c r="I5170">
        <v>45</v>
      </c>
      <c r="J5170">
        <v>4.7</v>
      </c>
      <c r="K5170" t="s">
        <v>312</v>
      </c>
      <c r="L5170">
        <v>39</v>
      </c>
      <c r="M5170" t="s">
        <v>33</v>
      </c>
      <c r="N5170" t="s">
        <v>34</v>
      </c>
      <c r="O5170" t="s">
        <v>35</v>
      </c>
      <c r="P5170" t="s">
        <v>36</v>
      </c>
      <c r="Q5170" t="s">
        <v>36</v>
      </c>
      <c r="R5170">
        <v>34</v>
      </c>
      <c r="S5170" t="s">
        <v>36</v>
      </c>
      <c r="T5170" t="s">
        <v>38</v>
      </c>
      <c r="U5170" t="s">
        <v>69</v>
      </c>
      <c r="V5170" t="s">
        <v>2193</v>
      </c>
      <c r="W5170" t="s">
        <v>132</v>
      </c>
      <c r="X5170">
        <v>133502</v>
      </c>
      <c r="Y5170">
        <v>7513</v>
      </c>
      <c r="Z5170">
        <v>18.520399999999999</v>
      </c>
      <c r="AA5170">
        <v>73.856700000000004</v>
      </c>
      <c r="AB5170" t="str">
        <f>IF(Restaurants[[#This Row],[Years_Operating]]&lt;5,"New",
IF(Restaurants[[#This Row],[Years_Operating]]&lt;15,"Established","Legacy"))</f>
        <v>Legacy</v>
      </c>
      <c r="AC5170" t="str">
        <f>IF(Restaurants[[#This Row],[Country]]="India","Yes","No")</f>
        <v>Yes</v>
      </c>
      <c r="AD5170" t="str">
        <f>IF(AND(Restaurants[[#This Row],[Has Online Delivery]]="Yes",Restaurants[[#This Row],[Has Table Booking]]="Yes"),"Online + Table",
IF(Restaurants[[#This Row],[Has Online Delivery]]="Yes","Online Only",
IF(Restaurants[[#This Row],[Has Table Booking]]="Yes","Table Only","None")))</f>
        <v>Online + Table</v>
      </c>
      <c r="AE5170" t="str">
        <f>IF(Restaurants[[#This Row],[Rating]]&gt;=4.5,"Excellent",
IF(Restaurants[[#This Row],[Rating]]&gt;=4,"Very Good",
IF(Restaurants[[#This Row],[Rating]]&gt;=3.5,"Good","Average/Low")))</f>
        <v>Excellent</v>
      </c>
    </row>
    <row r="5171" spans="1:31" x14ac:dyDescent="0.3">
      <c r="A5171" t="s">
        <v>171</v>
      </c>
      <c r="B5171" t="s">
        <v>272</v>
      </c>
      <c r="C5171" t="s">
        <v>251</v>
      </c>
      <c r="D5171" t="s">
        <v>267</v>
      </c>
      <c r="E5171">
        <v>2</v>
      </c>
      <c r="F5171">
        <v>285</v>
      </c>
      <c r="G5171" t="s">
        <v>172</v>
      </c>
      <c r="H5171">
        <v>2008</v>
      </c>
      <c r="I5171">
        <v>12</v>
      </c>
      <c r="J5171">
        <v>4.7</v>
      </c>
      <c r="K5171" t="s">
        <v>312</v>
      </c>
      <c r="L5171">
        <v>17</v>
      </c>
      <c r="M5171" t="s">
        <v>33</v>
      </c>
      <c r="N5171" t="s">
        <v>143</v>
      </c>
      <c r="O5171" t="s">
        <v>54</v>
      </c>
      <c r="P5171" t="s">
        <v>37</v>
      </c>
      <c r="Q5171" t="s">
        <v>37</v>
      </c>
      <c r="R5171">
        <v>67</v>
      </c>
      <c r="S5171" t="s">
        <v>37</v>
      </c>
      <c r="T5171" t="s">
        <v>38</v>
      </c>
      <c r="U5171" t="s">
        <v>39</v>
      </c>
      <c r="V5171" t="s">
        <v>2194</v>
      </c>
      <c r="W5171" t="s">
        <v>80</v>
      </c>
      <c r="X5171">
        <v>262042</v>
      </c>
      <c r="Y5171">
        <v>4635</v>
      </c>
      <c r="Z5171">
        <v>13.082700000000001</v>
      </c>
      <c r="AA5171">
        <v>80.270700000000005</v>
      </c>
      <c r="AB5171" t="str">
        <f>IF(Restaurants[[#This Row],[Years_Operating]]&lt;5,"New",
IF(Restaurants[[#This Row],[Years_Operating]]&lt;15,"Established","Legacy"))</f>
        <v>Legacy</v>
      </c>
      <c r="AC5171" t="str">
        <f>IF(Restaurants[[#This Row],[Country]]="India","Yes","No")</f>
        <v>Yes</v>
      </c>
      <c r="AD5171" t="str">
        <f>IF(AND(Restaurants[[#This Row],[Has Online Delivery]]="Yes",Restaurants[[#This Row],[Has Table Booking]]="Yes"),"Online + Table",
IF(Restaurants[[#This Row],[Has Online Delivery]]="Yes","Online Only",
IF(Restaurants[[#This Row],[Has Table Booking]]="Yes","Table Only","None")))</f>
        <v>None</v>
      </c>
      <c r="AE5171" t="str">
        <f>IF(Restaurants[[#This Row],[Rating]]&gt;=4.5,"Excellent",
IF(Restaurants[[#This Row],[Rating]]&gt;=4,"Very Good",
IF(Restaurants[[#This Row],[Rating]]&gt;=3.5,"Good","Average/Low")))</f>
        <v>Excellent</v>
      </c>
    </row>
    <row r="5172" spans="1:31" x14ac:dyDescent="0.3">
      <c r="A5172" t="s">
        <v>81</v>
      </c>
      <c r="B5172" t="s">
        <v>896</v>
      </c>
      <c r="C5172" t="s">
        <v>59</v>
      </c>
      <c r="D5172" t="s">
        <v>94</v>
      </c>
      <c r="E5172">
        <v>3</v>
      </c>
      <c r="F5172">
        <v>310</v>
      </c>
      <c r="G5172" t="s">
        <v>84</v>
      </c>
      <c r="H5172">
        <v>2005</v>
      </c>
      <c r="I5172">
        <v>35</v>
      </c>
      <c r="J5172">
        <v>4.8</v>
      </c>
      <c r="K5172" t="s">
        <v>96</v>
      </c>
      <c r="L5172">
        <v>20</v>
      </c>
      <c r="M5172" t="s">
        <v>33</v>
      </c>
      <c r="N5172" t="s">
        <v>34</v>
      </c>
      <c r="O5172" t="s">
        <v>35</v>
      </c>
      <c r="P5172" t="s">
        <v>36</v>
      </c>
      <c r="Q5172" t="s">
        <v>36</v>
      </c>
      <c r="R5172">
        <v>42</v>
      </c>
      <c r="S5172" t="s">
        <v>37</v>
      </c>
      <c r="T5172" t="s">
        <v>63</v>
      </c>
      <c r="U5172" t="s">
        <v>32</v>
      </c>
      <c r="W5172" t="s">
        <v>40</v>
      </c>
      <c r="X5172">
        <v>140781</v>
      </c>
      <c r="Y5172">
        <v>7080</v>
      </c>
      <c r="Z5172">
        <v>45.764000000000003</v>
      </c>
      <c r="AA5172">
        <v>4.8357000000000001</v>
      </c>
      <c r="AB5172" t="str">
        <f>IF(Restaurants[[#This Row],[Years_Operating]]&lt;5,"New",
IF(Restaurants[[#This Row],[Years_Operating]]&lt;15,"Established","Legacy"))</f>
        <v>Legacy</v>
      </c>
      <c r="AC5172" t="str">
        <f>IF(Restaurants[[#This Row],[Country]]="India","Yes","No")</f>
        <v>No</v>
      </c>
      <c r="AD5172" t="str">
        <f>IF(AND(Restaurants[[#This Row],[Has Online Delivery]]="Yes",Restaurants[[#This Row],[Has Table Booking]]="Yes"),"Online + Table",
IF(Restaurants[[#This Row],[Has Online Delivery]]="Yes","Online Only",
IF(Restaurants[[#This Row],[Has Table Booking]]="Yes","Table Only","None")))</f>
        <v>Online + Table</v>
      </c>
      <c r="AE5172" t="str">
        <f>IF(Restaurants[[#This Row],[Rating]]&gt;=4.5,"Excellent",
IF(Restaurants[[#This Row],[Rating]]&gt;=4,"Very Good",
IF(Restaurants[[#This Row],[Rating]]&gt;=3.5,"Good","Average/Low")))</f>
        <v>Excellent</v>
      </c>
    </row>
    <row r="5173" spans="1:31" x14ac:dyDescent="0.3">
      <c r="A5173" t="s">
        <v>179</v>
      </c>
      <c r="B5173" t="s">
        <v>125</v>
      </c>
      <c r="C5173" t="s">
        <v>50</v>
      </c>
      <c r="D5173" t="s">
        <v>870</v>
      </c>
      <c r="E5173">
        <v>2</v>
      </c>
      <c r="F5173">
        <v>250</v>
      </c>
      <c r="G5173" t="s">
        <v>181</v>
      </c>
      <c r="H5173">
        <v>2014</v>
      </c>
      <c r="I5173">
        <v>52</v>
      </c>
      <c r="J5173">
        <v>4.5999999999999996</v>
      </c>
      <c r="K5173" t="s">
        <v>932</v>
      </c>
      <c r="L5173">
        <v>11</v>
      </c>
      <c r="M5173" t="s">
        <v>33</v>
      </c>
      <c r="N5173" t="s">
        <v>143</v>
      </c>
      <c r="O5173" t="s">
        <v>35</v>
      </c>
      <c r="P5173" t="s">
        <v>37</v>
      </c>
      <c r="Q5173" t="s">
        <v>37</v>
      </c>
      <c r="R5173">
        <v>58</v>
      </c>
      <c r="S5173" t="s">
        <v>37</v>
      </c>
      <c r="T5173" t="s">
        <v>63</v>
      </c>
      <c r="U5173" t="s">
        <v>69</v>
      </c>
      <c r="W5173" t="s">
        <v>132</v>
      </c>
      <c r="X5173">
        <v>352358</v>
      </c>
      <c r="Y5173">
        <v>4571</v>
      </c>
      <c r="Z5173">
        <v>41.878100000000003</v>
      </c>
      <c r="AA5173">
        <v>-87.629800000000003</v>
      </c>
      <c r="AB5173" t="str">
        <f>IF(Restaurants[[#This Row],[Years_Operating]]&lt;5,"New",
IF(Restaurants[[#This Row],[Years_Operating]]&lt;15,"Established","Legacy"))</f>
        <v>Established</v>
      </c>
      <c r="AC5173" t="str">
        <f>IF(Restaurants[[#This Row],[Country]]="India","Yes","No")</f>
        <v>No</v>
      </c>
      <c r="AD5173" t="str">
        <f>IF(AND(Restaurants[[#This Row],[Has Online Delivery]]="Yes",Restaurants[[#This Row],[Has Table Booking]]="Yes"),"Online + Table",
IF(Restaurants[[#This Row],[Has Online Delivery]]="Yes","Online Only",
IF(Restaurants[[#This Row],[Has Table Booking]]="Yes","Table Only","None")))</f>
        <v>None</v>
      </c>
      <c r="AE5173" t="str">
        <f>IF(Restaurants[[#This Row],[Rating]]&gt;=4.5,"Excellent",
IF(Restaurants[[#This Row],[Rating]]&gt;=4,"Very Good",
IF(Restaurants[[#This Row],[Rating]]&gt;=3.5,"Good","Average/Low")))</f>
        <v>Excellent</v>
      </c>
    </row>
    <row r="5174" spans="1:31" x14ac:dyDescent="0.3">
      <c r="A5174" t="s">
        <v>248</v>
      </c>
      <c r="B5174" t="s">
        <v>250</v>
      </c>
      <c r="C5174" t="s">
        <v>251</v>
      </c>
      <c r="D5174" t="s">
        <v>258</v>
      </c>
      <c r="E5174">
        <v>0</v>
      </c>
      <c r="F5174">
        <v>85</v>
      </c>
      <c r="G5174" t="s">
        <v>249</v>
      </c>
      <c r="H5174">
        <v>2014</v>
      </c>
      <c r="I5174">
        <v>38</v>
      </c>
      <c r="J5174">
        <v>4.5</v>
      </c>
      <c r="K5174" t="s">
        <v>270</v>
      </c>
      <c r="L5174">
        <v>11</v>
      </c>
      <c r="M5174" t="s">
        <v>204</v>
      </c>
      <c r="N5174" t="s">
        <v>210</v>
      </c>
      <c r="O5174" t="s">
        <v>35</v>
      </c>
      <c r="P5174" t="s">
        <v>36</v>
      </c>
      <c r="Q5174" t="s">
        <v>36</v>
      </c>
      <c r="R5174">
        <v>61</v>
      </c>
      <c r="S5174" t="s">
        <v>36</v>
      </c>
      <c r="T5174" t="s">
        <v>86</v>
      </c>
      <c r="U5174" t="s">
        <v>69</v>
      </c>
      <c r="V5174" t="s">
        <v>2195</v>
      </c>
      <c r="W5174" t="s">
        <v>40</v>
      </c>
      <c r="X5174">
        <v>231917</v>
      </c>
      <c r="Y5174">
        <v>6113</v>
      </c>
      <c r="Z5174">
        <v>28.7041</v>
      </c>
      <c r="AA5174">
        <v>77.102500000000006</v>
      </c>
      <c r="AB5174" t="str">
        <f>IF(Restaurants[[#This Row],[Years_Operating]]&lt;5,"New",
IF(Restaurants[[#This Row],[Years_Operating]]&lt;15,"Established","Legacy"))</f>
        <v>Established</v>
      </c>
      <c r="AC5174" t="str">
        <f>IF(Restaurants[[#This Row],[Country]]="India","Yes","No")</f>
        <v>Yes</v>
      </c>
      <c r="AD5174" t="str">
        <f>IF(AND(Restaurants[[#This Row],[Has Online Delivery]]="Yes",Restaurants[[#This Row],[Has Table Booking]]="Yes"),"Online + Table",
IF(Restaurants[[#This Row],[Has Online Delivery]]="Yes","Online Only",
IF(Restaurants[[#This Row],[Has Table Booking]]="Yes","Table Only","None")))</f>
        <v>Online + Table</v>
      </c>
      <c r="AE5174" t="str">
        <f>IF(Restaurants[[#This Row],[Rating]]&gt;=4.5,"Excellent",
IF(Restaurants[[#This Row],[Rating]]&gt;=4,"Very Good",
IF(Restaurants[[#This Row],[Rating]]&gt;=3.5,"Good","Average/Low")))</f>
        <v>Excellent</v>
      </c>
    </row>
    <row r="5175" spans="1:31" x14ac:dyDescent="0.3">
      <c r="A5175" t="s">
        <v>212</v>
      </c>
      <c r="B5175" t="s">
        <v>125</v>
      </c>
      <c r="C5175" t="s">
        <v>50</v>
      </c>
      <c r="D5175" t="s">
        <v>916</v>
      </c>
      <c r="E5175">
        <v>0</v>
      </c>
      <c r="F5175">
        <v>165</v>
      </c>
      <c r="G5175" t="s">
        <v>214</v>
      </c>
      <c r="H5175">
        <v>2009</v>
      </c>
      <c r="I5175">
        <v>36</v>
      </c>
      <c r="J5175">
        <v>4.7</v>
      </c>
      <c r="K5175" t="s">
        <v>917</v>
      </c>
      <c r="L5175">
        <v>16</v>
      </c>
      <c r="M5175" t="s">
        <v>160</v>
      </c>
      <c r="N5175" t="s">
        <v>210</v>
      </c>
      <c r="O5175" t="s">
        <v>211</v>
      </c>
      <c r="P5175" t="s">
        <v>36</v>
      </c>
      <c r="Q5175" t="s">
        <v>37</v>
      </c>
      <c r="R5175">
        <v>73</v>
      </c>
      <c r="S5175" t="s">
        <v>37</v>
      </c>
      <c r="T5175" t="s">
        <v>55</v>
      </c>
      <c r="U5175" t="s">
        <v>32</v>
      </c>
      <c r="W5175" t="s">
        <v>132</v>
      </c>
      <c r="X5175">
        <v>198706</v>
      </c>
      <c r="Y5175">
        <v>6807</v>
      </c>
      <c r="Z5175">
        <v>41.878100000000003</v>
      </c>
      <c r="AA5175">
        <v>-87.629800000000003</v>
      </c>
      <c r="AB5175" t="str">
        <f>IF(Restaurants[[#This Row],[Years_Operating]]&lt;5,"New",
IF(Restaurants[[#This Row],[Years_Operating]]&lt;15,"Established","Legacy"))</f>
        <v>Legacy</v>
      </c>
      <c r="AC5175" t="str">
        <f>IF(Restaurants[[#This Row],[Country]]="India","Yes","No")</f>
        <v>No</v>
      </c>
      <c r="AD5175" t="str">
        <f>IF(AND(Restaurants[[#This Row],[Has Online Delivery]]="Yes",Restaurants[[#This Row],[Has Table Booking]]="Yes"),"Online + Table",
IF(Restaurants[[#This Row],[Has Online Delivery]]="Yes","Online Only",
IF(Restaurants[[#This Row],[Has Table Booking]]="Yes","Table Only","None")))</f>
        <v>Online Only</v>
      </c>
      <c r="AE5175" t="str">
        <f>IF(Restaurants[[#This Row],[Rating]]&gt;=4.5,"Excellent",
IF(Restaurants[[#This Row],[Rating]]&gt;=4,"Very Good",
IF(Restaurants[[#This Row],[Rating]]&gt;=3.5,"Good","Average/Low")))</f>
        <v>Excellent</v>
      </c>
    </row>
    <row r="5176" spans="1:31" x14ac:dyDescent="0.3">
      <c r="A5176" t="s">
        <v>76</v>
      </c>
      <c r="B5176" t="s">
        <v>250</v>
      </c>
      <c r="C5176" t="s">
        <v>251</v>
      </c>
      <c r="D5176" t="s">
        <v>918</v>
      </c>
      <c r="E5176">
        <v>3</v>
      </c>
      <c r="F5176">
        <v>295</v>
      </c>
      <c r="G5176" t="s">
        <v>79</v>
      </c>
      <c r="H5176">
        <v>1972</v>
      </c>
      <c r="I5176">
        <v>62</v>
      </c>
      <c r="J5176">
        <v>4.8</v>
      </c>
      <c r="K5176" t="s">
        <v>939</v>
      </c>
      <c r="L5176">
        <v>53</v>
      </c>
      <c r="M5176" t="s">
        <v>33</v>
      </c>
      <c r="N5176" t="s">
        <v>34</v>
      </c>
      <c r="O5176" t="s">
        <v>54</v>
      </c>
      <c r="P5176" t="s">
        <v>37</v>
      </c>
      <c r="Q5176" t="s">
        <v>37</v>
      </c>
      <c r="R5176">
        <v>62</v>
      </c>
      <c r="S5176" t="s">
        <v>36</v>
      </c>
      <c r="T5176" t="s">
        <v>86</v>
      </c>
      <c r="U5176" t="s">
        <v>69</v>
      </c>
      <c r="V5176" t="s">
        <v>2196</v>
      </c>
      <c r="W5176" t="s">
        <v>80</v>
      </c>
      <c r="X5176">
        <v>442530</v>
      </c>
      <c r="Y5176">
        <v>5403</v>
      </c>
      <c r="Z5176">
        <v>28.7041</v>
      </c>
      <c r="AA5176">
        <v>77.102500000000006</v>
      </c>
      <c r="AB5176" t="str">
        <f>IF(Restaurants[[#This Row],[Years_Operating]]&lt;5,"New",
IF(Restaurants[[#This Row],[Years_Operating]]&lt;15,"Established","Legacy"))</f>
        <v>Legacy</v>
      </c>
      <c r="AC5176" t="str">
        <f>IF(Restaurants[[#This Row],[Country]]="India","Yes","No")</f>
        <v>Yes</v>
      </c>
      <c r="AD5176" t="str">
        <f>IF(AND(Restaurants[[#This Row],[Has Online Delivery]]="Yes",Restaurants[[#This Row],[Has Table Booking]]="Yes"),"Online + Table",
IF(Restaurants[[#This Row],[Has Online Delivery]]="Yes","Online Only",
IF(Restaurants[[#This Row],[Has Table Booking]]="Yes","Table Only","None")))</f>
        <v>None</v>
      </c>
      <c r="AE5176" t="str">
        <f>IF(Restaurants[[#This Row],[Rating]]&gt;=4.5,"Excellent",
IF(Restaurants[[#This Row],[Rating]]&gt;=4,"Very Good",
IF(Restaurants[[#This Row],[Rating]]&gt;=3.5,"Good","Average/Low")))</f>
        <v>Excellent</v>
      </c>
    </row>
    <row r="5177" spans="1:31" x14ac:dyDescent="0.3">
      <c r="A5177" t="s">
        <v>154</v>
      </c>
      <c r="B5177" t="s">
        <v>1005</v>
      </c>
      <c r="C5177" t="s">
        <v>942</v>
      </c>
      <c r="D5177" t="s">
        <v>976</v>
      </c>
      <c r="E5177">
        <v>2</v>
      </c>
      <c r="F5177">
        <v>245</v>
      </c>
      <c r="G5177" t="s">
        <v>158</v>
      </c>
      <c r="H5177">
        <v>2010</v>
      </c>
      <c r="I5177">
        <v>48</v>
      </c>
      <c r="J5177">
        <v>4.7</v>
      </c>
      <c r="K5177" t="s">
        <v>977</v>
      </c>
      <c r="L5177">
        <v>15</v>
      </c>
      <c r="M5177" t="s">
        <v>160</v>
      </c>
      <c r="N5177" t="s">
        <v>143</v>
      </c>
      <c r="O5177" t="s">
        <v>35</v>
      </c>
      <c r="P5177" t="s">
        <v>37</v>
      </c>
      <c r="Q5177" t="s">
        <v>36</v>
      </c>
      <c r="R5177">
        <v>74</v>
      </c>
      <c r="S5177" t="s">
        <v>37</v>
      </c>
      <c r="T5177" t="s">
        <v>63</v>
      </c>
      <c r="U5177" t="s">
        <v>39</v>
      </c>
      <c r="W5177" t="s">
        <v>132</v>
      </c>
      <c r="X5177">
        <v>102656</v>
      </c>
      <c r="Y5177">
        <v>4670</v>
      </c>
      <c r="Z5177">
        <v>45.5017</v>
      </c>
      <c r="AA5177">
        <v>-73.567300000000003</v>
      </c>
      <c r="AB5177" t="str">
        <f>IF(Restaurants[[#This Row],[Years_Operating]]&lt;5,"New",
IF(Restaurants[[#This Row],[Years_Operating]]&lt;15,"Established","Legacy"))</f>
        <v>Legacy</v>
      </c>
      <c r="AC5177" t="str">
        <f>IF(Restaurants[[#This Row],[Country]]="India","Yes","No")</f>
        <v>No</v>
      </c>
      <c r="AD5177" t="str">
        <f>IF(AND(Restaurants[[#This Row],[Has Online Delivery]]="Yes",Restaurants[[#This Row],[Has Table Booking]]="Yes"),"Online + Table",
IF(Restaurants[[#This Row],[Has Online Delivery]]="Yes","Online Only",
IF(Restaurants[[#This Row],[Has Table Booking]]="Yes","Table Only","None")))</f>
        <v>Table Only</v>
      </c>
      <c r="AE5177" t="str">
        <f>IF(Restaurants[[#This Row],[Rating]]&gt;=4.5,"Excellent",
IF(Restaurants[[#This Row],[Rating]]&gt;=4,"Very Good",
IF(Restaurants[[#This Row],[Rating]]&gt;=3.5,"Good","Average/Low")))</f>
        <v>Excellent</v>
      </c>
    </row>
    <row r="5178" spans="1:31" x14ac:dyDescent="0.3">
      <c r="A5178" t="s">
        <v>97</v>
      </c>
      <c r="B5178" t="s">
        <v>58</v>
      </c>
      <c r="C5178" t="s">
        <v>59</v>
      </c>
      <c r="D5178" t="s">
        <v>51</v>
      </c>
      <c r="E5178">
        <v>3</v>
      </c>
      <c r="F5178">
        <v>298</v>
      </c>
      <c r="G5178" t="s">
        <v>99</v>
      </c>
      <c r="H5178">
        <v>2010</v>
      </c>
      <c r="I5178">
        <v>56</v>
      </c>
      <c r="J5178">
        <v>4.8</v>
      </c>
      <c r="K5178" t="s">
        <v>53</v>
      </c>
      <c r="L5178">
        <v>15</v>
      </c>
      <c r="M5178" t="s">
        <v>33</v>
      </c>
      <c r="N5178" t="s">
        <v>34</v>
      </c>
      <c r="O5178" t="s">
        <v>54</v>
      </c>
      <c r="P5178" t="s">
        <v>37</v>
      </c>
      <c r="Q5178" t="s">
        <v>37</v>
      </c>
      <c r="R5178">
        <v>72</v>
      </c>
      <c r="S5178" t="s">
        <v>37</v>
      </c>
      <c r="T5178" t="s">
        <v>63</v>
      </c>
      <c r="U5178" t="s">
        <v>46</v>
      </c>
      <c r="W5178" t="s">
        <v>80</v>
      </c>
      <c r="X5178">
        <v>355684</v>
      </c>
      <c r="Y5178">
        <v>5036</v>
      </c>
      <c r="Z5178">
        <v>48.8566</v>
      </c>
      <c r="AA5178">
        <v>2.3521999999999998</v>
      </c>
      <c r="AB5178" t="str">
        <f>IF(Restaurants[[#This Row],[Years_Operating]]&lt;5,"New",
IF(Restaurants[[#This Row],[Years_Operating]]&lt;15,"Established","Legacy"))</f>
        <v>Legacy</v>
      </c>
      <c r="AC5178" t="str">
        <f>IF(Restaurants[[#This Row],[Country]]="India","Yes","No")</f>
        <v>No</v>
      </c>
      <c r="AD5178" t="str">
        <f>IF(AND(Restaurants[[#This Row],[Has Online Delivery]]="Yes",Restaurants[[#This Row],[Has Table Booking]]="Yes"),"Online + Table",
IF(Restaurants[[#This Row],[Has Online Delivery]]="Yes","Online Only",
IF(Restaurants[[#This Row],[Has Table Booking]]="Yes","Table Only","None")))</f>
        <v>None</v>
      </c>
      <c r="AE5178" t="str">
        <f>IF(Restaurants[[#This Row],[Rating]]&gt;=4.5,"Excellent",
IF(Restaurants[[#This Row],[Rating]]&gt;=4,"Very Good",
IF(Restaurants[[#This Row],[Rating]]&gt;=3.5,"Good","Average/Low")))</f>
        <v>Excellent</v>
      </c>
    </row>
    <row r="5179" spans="1:31" x14ac:dyDescent="0.3">
      <c r="A5179" t="s">
        <v>238</v>
      </c>
      <c r="B5179" t="s">
        <v>77</v>
      </c>
      <c r="C5179" t="s">
        <v>50</v>
      </c>
      <c r="D5179" t="s">
        <v>878</v>
      </c>
      <c r="E5179">
        <v>0</v>
      </c>
      <c r="F5179">
        <v>220</v>
      </c>
      <c r="G5179" t="s">
        <v>242</v>
      </c>
      <c r="H5179">
        <v>2011</v>
      </c>
      <c r="I5179">
        <v>50</v>
      </c>
      <c r="J5179">
        <v>4.5</v>
      </c>
      <c r="K5179" t="s">
        <v>879</v>
      </c>
      <c r="L5179">
        <v>14</v>
      </c>
      <c r="M5179" t="s">
        <v>160</v>
      </c>
      <c r="N5179" t="s">
        <v>210</v>
      </c>
      <c r="O5179" t="s">
        <v>35</v>
      </c>
      <c r="P5179" t="s">
        <v>37</v>
      </c>
      <c r="Q5179" t="s">
        <v>36</v>
      </c>
      <c r="R5179">
        <v>38</v>
      </c>
      <c r="S5179" t="s">
        <v>36</v>
      </c>
      <c r="T5179" t="s">
        <v>55</v>
      </c>
      <c r="U5179" t="s">
        <v>32</v>
      </c>
      <c r="W5179" t="s">
        <v>40</v>
      </c>
      <c r="X5179">
        <v>427685</v>
      </c>
      <c r="Y5179">
        <v>6390</v>
      </c>
      <c r="Z5179">
        <v>40.712800000000001</v>
      </c>
      <c r="AA5179">
        <v>-74.006</v>
      </c>
      <c r="AB5179" t="str">
        <f>IF(Restaurants[[#This Row],[Years_Operating]]&lt;5,"New",
IF(Restaurants[[#This Row],[Years_Operating]]&lt;15,"Established","Legacy"))</f>
        <v>Established</v>
      </c>
      <c r="AC5179" t="str">
        <f>IF(Restaurants[[#This Row],[Country]]="India","Yes","No")</f>
        <v>No</v>
      </c>
      <c r="AD5179" t="str">
        <f>IF(AND(Restaurants[[#This Row],[Has Online Delivery]]="Yes",Restaurants[[#This Row],[Has Table Booking]]="Yes"),"Online + Table",
IF(Restaurants[[#This Row],[Has Online Delivery]]="Yes","Online Only",
IF(Restaurants[[#This Row],[Has Table Booking]]="Yes","Table Only","None")))</f>
        <v>Table Only</v>
      </c>
      <c r="AE5179" t="str">
        <f>IF(Restaurants[[#This Row],[Rating]]&gt;=4.5,"Excellent",
IF(Restaurants[[#This Row],[Rating]]&gt;=4,"Very Good",
IF(Restaurants[[#This Row],[Rating]]&gt;=3.5,"Good","Average/Low")))</f>
        <v>Excellent</v>
      </c>
    </row>
    <row r="5180" spans="1:31" x14ac:dyDescent="0.3">
      <c r="A5180" t="s">
        <v>111</v>
      </c>
      <c r="B5180" t="s">
        <v>290</v>
      </c>
      <c r="C5180" t="s">
        <v>251</v>
      </c>
      <c r="D5180" t="s">
        <v>267</v>
      </c>
      <c r="E5180">
        <v>3</v>
      </c>
      <c r="F5180">
        <v>305</v>
      </c>
      <c r="G5180" t="s">
        <v>112</v>
      </c>
      <c r="H5180">
        <v>2000</v>
      </c>
      <c r="I5180">
        <v>25</v>
      </c>
      <c r="J5180">
        <v>4.8</v>
      </c>
      <c r="K5180" t="s">
        <v>307</v>
      </c>
      <c r="L5180">
        <v>25</v>
      </c>
      <c r="M5180" t="s">
        <v>33</v>
      </c>
      <c r="N5180" t="s">
        <v>34</v>
      </c>
      <c r="O5180" t="s">
        <v>35</v>
      </c>
      <c r="P5180" t="s">
        <v>36</v>
      </c>
      <c r="Q5180" t="s">
        <v>36</v>
      </c>
      <c r="R5180">
        <v>40</v>
      </c>
      <c r="S5180" t="s">
        <v>37</v>
      </c>
      <c r="T5180" t="s">
        <v>38</v>
      </c>
      <c r="U5180" t="s">
        <v>46</v>
      </c>
      <c r="V5180" t="s">
        <v>2197</v>
      </c>
      <c r="W5180" t="s">
        <v>40</v>
      </c>
      <c r="X5180">
        <v>487646</v>
      </c>
      <c r="Y5180">
        <v>2640</v>
      </c>
      <c r="Z5180">
        <v>17.385000000000002</v>
      </c>
      <c r="AA5180">
        <v>78.486699999999999</v>
      </c>
      <c r="AB5180" t="str">
        <f>IF(Restaurants[[#This Row],[Years_Operating]]&lt;5,"New",
IF(Restaurants[[#This Row],[Years_Operating]]&lt;15,"Established","Legacy"))</f>
        <v>Legacy</v>
      </c>
      <c r="AC5180" t="str">
        <f>IF(Restaurants[[#This Row],[Country]]="India","Yes","No")</f>
        <v>Yes</v>
      </c>
      <c r="AD5180" t="str">
        <f>IF(AND(Restaurants[[#This Row],[Has Online Delivery]]="Yes",Restaurants[[#This Row],[Has Table Booking]]="Yes"),"Online + Table",
IF(Restaurants[[#This Row],[Has Online Delivery]]="Yes","Online Only",
IF(Restaurants[[#This Row],[Has Table Booking]]="Yes","Table Only","None")))</f>
        <v>Online + Table</v>
      </c>
      <c r="AE5180" t="str">
        <f>IF(Restaurants[[#This Row],[Rating]]&gt;=4.5,"Excellent",
IF(Restaurants[[#This Row],[Rating]]&gt;=4,"Very Good",
IF(Restaurants[[#This Row],[Rating]]&gt;=3.5,"Good","Average/Low")))</f>
        <v>Excellent</v>
      </c>
    </row>
    <row r="5181" spans="1:31" x14ac:dyDescent="0.3">
      <c r="A5181" t="s">
        <v>202</v>
      </c>
      <c r="B5181" t="s">
        <v>889</v>
      </c>
      <c r="C5181" t="s">
        <v>29</v>
      </c>
      <c r="D5181" t="s">
        <v>874</v>
      </c>
      <c r="E5181">
        <v>1</v>
      </c>
      <c r="F5181">
        <v>95</v>
      </c>
      <c r="G5181" t="s">
        <v>203</v>
      </c>
      <c r="H5181">
        <v>2011</v>
      </c>
      <c r="I5181">
        <v>28</v>
      </c>
      <c r="J5181">
        <v>4.5</v>
      </c>
      <c r="K5181" t="s">
        <v>890</v>
      </c>
      <c r="L5181">
        <v>14</v>
      </c>
      <c r="M5181" t="s">
        <v>204</v>
      </c>
      <c r="N5181" t="s">
        <v>193</v>
      </c>
      <c r="O5181" t="s">
        <v>35</v>
      </c>
      <c r="P5181" t="s">
        <v>36</v>
      </c>
      <c r="Q5181" t="s">
        <v>36</v>
      </c>
      <c r="R5181">
        <v>50</v>
      </c>
      <c r="S5181" t="s">
        <v>37</v>
      </c>
      <c r="T5181" t="s">
        <v>63</v>
      </c>
      <c r="U5181" t="s">
        <v>39</v>
      </c>
      <c r="W5181" t="s">
        <v>64</v>
      </c>
      <c r="X5181">
        <v>274196</v>
      </c>
      <c r="Y5181">
        <v>7112</v>
      </c>
      <c r="Z5181">
        <v>43.769599999999997</v>
      </c>
      <c r="AA5181">
        <v>11.255800000000001</v>
      </c>
      <c r="AB5181" t="str">
        <f>IF(Restaurants[[#This Row],[Years_Operating]]&lt;5,"New",
IF(Restaurants[[#This Row],[Years_Operating]]&lt;15,"Established","Legacy"))</f>
        <v>Established</v>
      </c>
      <c r="AC5181" t="str">
        <f>IF(Restaurants[[#This Row],[Country]]="India","Yes","No")</f>
        <v>No</v>
      </c>
      <c r="AD5181" t="str">
        <f>IF(AND(Restaurants[[#This Row],[Has Online Delivery]]="Yes",Restaurants[[#This Row],[Has Table Booking]]="Yes"),"Online + Table",
IF(Restaurants[[#This Row],[Has Online Delivery]]="Yes","Online Only",
IF(Restaurants[[#This Row],[Has Table Booking]]="Yes","Table Only","None")))</f>
        <v>Online + Table</v>
      </c>
      <c r="AE5181" t="str">
        <f>IF(Restaurants[[#This Row],[Rating]]&gt;=4.5,"Excellent",
IF(Restaurants[[#This Row],[Rating]]&gt;=4,"Very Good",
IF(Restaurants[[#This Row],[Rating]]&gt;=3.5,"Good","Average/Low")))</f>
        <v>Excellent</v>
      </c>
    </row>
    <row r="5182" spans="1:31" x14ac:dyDescent="0.3">
      <c r="A5182" t="s">
        <v>48</v>
      </c>
      <c r="B5182" t="s">
        <v>105</v>
      </c>
      <c r="C5182" t="s">
        <v>29</v>
      </c>
      <c r="D5182" t="s">
        <v>886</v>
      </c>
      <c r="E5182">
        <v>3</v>
      </c>
      <c r="F5182">
        <v>390</v>
      </c>
      <c r="G5182" t="s">
        <v>52</v>
      </c>
      <c r="H5182">
        <v>1994</v>
      </c>
      <c r="I5182">
        <v>60</v>
      </c>
      <c r="J5182">
        <v>4.9000000000000004</v>
      </c>
      <c r="K5182" t="s">
        <v>887</v>
      </c>
      <c r="L5182">
        <v>31</v>
      </c>
      <c r="M5182" t="s">
        <v>33</v>
      </c>
      <c r="N5182" t="s">
        <v>34</v>
      </c>
      <c r="O5182" t="s">
        <v>54</v>
      </c>
      <c r="P5182" t="s">
        <v>36</v>
      </c>
      <c r="Q5182" t="s">
        <v>36</v>
      </c>
      <c r="R5182">
        <v>60</v>
      </c>
      <c r="S5182" t="s">
        <v>37</v>
      </c>
      <c r="T5182" t="s">
        <v>63</v>
      </c>
      <c r="U5182" t="s">
        <v>69</v>
      </c>
      <c r="W5182" t="s">
        <v>40</v>
      </c>
      <c r="X5182">
        <v>99391</v>
      </c>
      <c r="Y5182">
        <v>7653</v>
      </c>
      <c r="Z5182">
        <v>41.902799999999999</v>
      </c>
      <c r="AA5182">
        <v>12.4964</v>
      </c>
      <c r="AB5182" t="str">
        <f>IF(Restaurants[[#This Row],[Years_Operating]]&lt;5,"New",
IF(Restaurants[[#This Row],[Years_Operating]]&lt;15,"Established","Legacy"))</f>
        <v>Legacy</v>
      </c>
      <c r="AC5182" t="str">
        <f>IF(Restaurants[[#This Row],[Country]]="India","Yes","No")</f>
        <v>No</v>
      </c>
      <c r="AD5182" t="str">
        <f>IF(AND(Restaurants[[#This Row],[Has Online Delivery]]="Yes",Restaurants[[#This Row],[Has Table Booking]]="Yes"),"Online + Table",
IF(Restaurants[[#This Row],[Has Online Delivery]]="Yes","Online Only",
IF(Restaurants[[#This Row],[Has Table Booking]]="Yes","Table Only","None")))</f>
        <v>Online + Table</v>
      </c>
      <c r="AE5182" t="str">
        <f>IF(Restaurants[[#This Row],[Rating]]&gt;=4.5,"Excellent",
IF(Restaurants[[#This Row],[Rating]]&gt;=4,"Very Good",
IF(Restaurants[[#This Row],[Rating]]&gt;=3.5,"Good","Average/Low")))</f>
        <v>Excellent</v>
      </c>
    </row>
    <row r="5183" spans="1:31" x14ac:dyDescent="0.3">
      <c r="A5183" t="s">
        <v>179</v>
      </c>
      <c r="B5183" t="s">
        <v>1002</v>
      </c>
      <c r="C5183" t="s">
        <v>877</v>
      </c>
      <c r="D5183" t="s">
        <v>878</v>
      </c>
      <c r="E5183">
        <v>2</v>
      </c>
      <c r="F5183">
        <v>250</v>
      </c>
      <c r="G5183" t="s">
        <v>181</v>
      </c>
      <c r="H5183">
        <v>2014</v>
      </c>
      <c r="I5183">
        <v>52</v>
      </c>
      <c r="J5183">
        <v>4.5999999999999996</v>
      </c>
      <c r="K5183" t="s">
        <v>911</v>
      </c>
      <c r="L5183">
        <v>11</v>
      </c>
      <c r="M5183" t="s">
        <v>33</v>
      </c>
      <c r="N5183" t="s">
        <v>143</v>
      </c>
      <c r="O5183" t="s">
        <v>35</v>
      </c>
      <c r="P5183" t="s">
        <v>36</v>
      </c>
      <c r="Q5183" t="s">
        <v>37</v>
      </c>
      <c r="R5183">
        <v>51</v>
      </c>
      <c r="S5183" t="s">
        <v>37</v>
      </c>
      <c r="T5183" t="s">
        <v>55</v>
      </c>
      <c r="U5183" t="s">
        <v>69</v>
      </c>
      <c r="W5183" t="s">
        <v>132</v>
      </c>
      <c r="X5183">
        <v>263550</v>
      </c>
      <c r="Y5183">
        <v>403</v>
      </c>
      <c r="Z5183">
        <v>-27.469799999999999</v>
      </c>
      <c r="AA5183">
        <v>153.02510000000001</v>
      </c>
      <c r="AB5183" t="str">
        <f>IF(Restaurants[[#This Row],[Years_Operating]]&lt;5,"New",
IF(Restaurants[[#This Row],[Years_Operating]]&lt;15,"Established","Legacy"))</f>
        <v>Established</v>
      </c>
      <c r="AC5183" t="str">
        <f>IF(Restaurants[[#This Row],[Country]]="India","Yes","No")</f>
        <v>No</v>
      </c>
      <c r="AD5183" t="str">
        <f>IF(AND(Restaurants[[#This Row],[Has Online Delivery]]="Yes",Restaurants[[#This Row],[Has Table Booking]]="Yes"),"Online + Table",
IF(Restaurants[[#This Row],[Has Online Delivery]]="Yes","Online Only",
IF(Restaurants[[#This Row],[Has Table Booking]]="Yes","Table Only","None")))</f>
        <v>Online Only</v>
      </c>
      <c r="AE5183" t="str">
        <f>IF(Restaurants[[#This Row],[Rating]]&gt;=4.5,"Excellent",
IF(Restaurants[[#This Row],[Rating]]&gt;=4,"Very Good",
IF(Restaurants[[#This Row],[Rating]]&gt;=3.5,"Good","Average/Low")))</f>
        <v>Excellent</v>
      </c>
    </row>
    <row r="5184" spans="1:31" x14ac:dyDescent="0.3">
      <c r="A5184" t="s">
        <v>27</v>
      </c>
      <c r="B5184" t="s">
        <v>290</v>
      </c>
      <c r="C5184" t="s">
        <v>251</v>
      </c>
      <c r="D5184" t="s">
        <v>252</v>
      </c>
      <c r="E5184">
        <v>3</v>
      </c>
      <c r="F5184">
        <v>320</v>
      </c>
      <c r="G5184" t="s">
        <v>31</v>
      </c>
      <c r="H5184">
        <v>1995</v>
      </c>
      <c r="I5184">
        <v>28</v>
      </c>
      <c r="J5184">
        <v>4.9000000000000004</v>
      </c>
      <c r="K5184" t="s">
        <v>256</v>
      </c>
      <c r="L5184">
        <v>30</v>
      </c>
      <c r="M5184" t="s">
        <v>33</v>
      </c>
      <c r="N5184" t="s">
        <v>34</v>
      </c>
      <c r="O5184" t="s">
        <v>35</v>
      </c>
      <c r="P5184" t="s">
        <v>37</v>
      </c>
      <c r="Q5184" t="s">
        <v>37</v>
      </c>
      <c r="R5184">
        <v>64</v>
      </c>
      <c r="S5184" t="s">
        <v>36</v>
      </c>
      <c r="T5184" t="s">
        <v>63</v>
      </c>
      <c r="U5184" t="s">
        <v>32</v>
      </c>
      <c r="V5184" t="s">
        <v>2198</v>
      </c>
      <c r="W5184" t="s">
        <v>80</v>
      </c>
      <c r="X5184">
        <v>404146</v>
      </c>
      <c r="Y5184">
        <v>1016</v>
      </c>
      <c r="Z5184">
        <v>17.385000000000002</v>
      </c>
      <c r="AA5184">
        <v>78.486699999999999</v>
      </c>
      <c r="AB5184" t="str">
        <f>IF(Restaurants[[#This Row],[Years_Operating]]&lt;5,"New",
IF(Restaurants[[#This Row],[Years_Operating]]&lt;15,"Established","Legacy"))</f>
        <v>Legacy</v>
      </c>
      <c r="AC5184" t="str">
        <f>IF(Restaurants[[#This Row],[Country]]="India","Yes","No")</f>
        <v>Yes</v>
      </c>
      <c r="AD5184" t="str">
        <f>IF(AND(Restaurants[[#This Row],[Has Online Delivery]]="Yes",Restaurants[[#This Row],[Has Table Booking]]="Yes"),"Online + Table",
IF(Restaurants[[#This Row],[Has Online Delivery]]="Yes","Online Only",
IF(Restaurants[[#This Row],[Has Table Booking]]="Yes","Table Only","None")))</f>
        <v>None</v>
      </c>
      <c r="AE5184" t="str">
        <f>IF(Restaurants[[#This Row],[Rating]]&gt;=4.5,"Excellent",
IF(Restaurants[[#This Row],[Rating]]&gt;=4,"Very Good",
IF(Restaurants[[#This Row],[Rating]]&gt;=3.5,"Good","Average/Low")))</f>
        <v>Excellent</v>
      </c>
    </row>
    <row r="5185" spans="1:31" x14ac:dyDescent="0.3">
      <c r="A5185" t="s">
        <v>65</v>
      </c>
      <c r="B5185" t="s">
        <v>275</v>
      </c>
      <c r="C5185" t="s">
        <v>251</v>
      </c>
      <c r="D5185" t="s">
        <v>252</v>
      </c>
      <c r="E5185">
        <v>3</v>
      </c>
      <c r="F5185">
        <v>350</v>
      </c>
      <c r="G5185" t="s">
        <v>68</v>
      </c>
      <c r="H5185">
        <v>1991</v>
      </c>
      <c r="I5185">
        <v>36</v>
      </c>
      <c r="J5185">
        <v>4.8</v>
      </c>
      <c r="K5185" t="s">
        <v>253</v>
      </c>
      <c r="L5185">
        <v>34</v>
      </c>
      <c r="M5185" t="s">
        <v>33</v>
      </c>
      <c r="N5185" t="s">
        <v>34</v>
      </c>
      <c r="O5185" t="s">
        <v>35</v>
      </c>
      <c r="P5185" t="s">
        <v>37</v>
      </c>
      <c r="Q5185" t="s">
        <v>36</v>
      </c>
      <c r="R5185">
        <v>35</v>
      </c>
      <c r="S5185" t="s">
        <v>37</v>
      </c>
      <c r="T5185" t="s">
        <v>38</v>
      </c>
      <c r="U5185" t="s">
        <v>46</v>
      </c>
      <c r="V5185" t="s">
        <v>2199</v>
      </c>
      <c r="W5185" t="s">
        <v>149</v>
      </c>
      <c r="X5185">
        <v>30391</v>
      </c>
      <c r="Y5185">
        <v>7831</v>
      </c>
      <c r="Z5185">
        <v>18.520399999999999</v>
      </c>
      <c r="AA5185">
        <v>73.856700000000004</v>
      </c>
      <c r="AB5185" t="str">
        <f>IF(Restaurants[[#This Row],[Years_Operating]]&lt;5,"New",
IF(Restaurants[[#This Row],[Years_Operating]]&lt;15,"Established","Legacy"))</f>
        <v>Legacy</v>
      </c>
      <c r="AC5185" t="str">
        <f>IF(Restaurants[[#This Row],[Country]]="India","Yes","No")</f>
        <v>Yes</v>
      </c>
      <c r="AD5185" t="str">
        <f>IF(AND(Restaurants[[#This Row],[Has Online Delivery]]="Yes",Restaurants[[#This Row],[Has Table Booking]]="Yes"),"Online + Table",
IF(Restaurants[[#This Row],[Has Online Delivery]]="Yes","Online Only",
IF(Restaurants[[#This Row],[Has Table Booking]]="Yes","Table Only","None")))</f>
        <v>Table Only</v>
      </c>
      <c r="AE5185" t="str">
        <f>IF(Restaurants[[#This Row],[Rating]]&gt;=4.5,"Excellent",
IF(Restaurants[[#This Row],[Rating]]&gt;=4,"Very Good",
IF(Restaurants[[#This Row],[Rating]]&gt;=3.5,"Good","Average/Low")))</f>
        <v>Excellent</v>
      </c>
    </row>
    <row r="5186" spans="1:31" x14ac:dyDescent="0.3">
      <c r="A5186" t="s">
        <v>161</v>
      </c>
      <c r="B5186" t="s">
        <v>921</v>
      </c>
      <c r="C5186" t="s">
        <v>251</v>
      </c>
      <c r="D5186" t="s">
        <v>278</v>
      </c>
      <c r="E5186">
        <v>2</v>
      </c>
      <c r="F5186">
        <v>275</v>
      </c>
      <c r="G5186" t="s">
        <v>163</v>
      </c>
      <c r="H5186">
        <v>2003</v>
      </c>
      <c r="I5186">
        <v>36</v>
      </c>
      <c r="J5186">
        <v>4.7</v>
      </c>
      <c r="K5186" t="s">
        <v>291</v>
      </c>
      <c r="L5186">
        <v>22</v>
      </c>
      <c r="M5186" t="s">
        <v>33</v>
      </c>
      <c r="N5186" t="s">
        <v>143</v>
      </c>
      <c r="O5186" t="s">
        <v>45</v>
      </c>
      <c r="P5186" t="s">
        <v>37</v>
      </c>
      <c r="Q5186" t="s">
        <v>37</v>
      </c>
      <c r="R5186">
        <v>50</v>
      </c>
      <c r="S5186" t="s">
        <v>37</v>
      </c>
      <c r="T5186" t="s">
        <v>63</v>
      </c>
      <c r="U5186" t="s">
        <v>39</v>
      </c>
      <c r="V5186" t="s">
        <v>2200</v>
      </c>
      <c r="W5186" t="s">
        <v>103</v>
      </c>
      <c r="X5186">
        <v>160720</v>
      </c>
      <c r="Y5186">
        <v>976</v>
      </c>
      <c r="Z5186">
        <v>26.912400000000002</v>
      </c>
      <c r="AA5186">
        <v>75.787300000000002</v>
      </c>
      <c r="AB5186" t="str">
        <f>IF(Restaurants[[#This Row],[Years_Operating]]&lt;5,"New",
IF(Restaurants[[#This Row],[Years_Operating]]&lt;15,"Established","Legacy"))</f>
        <v>Legacy</v>
      </c>
      <c r="AC5186" t="str">
        <f>IF(Restaurants[[#This Row],[Country]]="India","Yes","No")</f>
        <v>Yes</v>
      </c>
      <c r="AD5186" t="str">
        <f>IF(AND(Restaurants[[#This Row],[Has Online Delivery]]="Yes",Restaurants[[#This Row],[Has Table Booking]]="Yes"),"Online + Table",
IF(Restaurants[[#This Row],[Has Online Delivery]]="Yes","Online Only",
IF(Restaurants[[#This Row],[Has Table Booking]]="Yes","Table Only","None")))</f>
        <v>None</v>
      </c>
      <c r="AE5186" t="str">
        <f>IF(Restaurants[[#This Row],[Rating]]&gt;=4.5,"Excellent",
IF(Restaurants[[#This Row],[Rating]]&gt;=4,"Very Good",
IF(Restaurants[[#This Row],[Rating]]&gt;=3.5,"Good","Average/Low")))</f>
        <v>Excellent</v>
      </c>
    </row>
    <row r="5187" spans="1:31" x14ac:dyDescent="0.3">
      <c r="A5187" t="s">
        <v>229</v>
      </c>
      <c r="B5187" t="s">
        <v>255</v>
      </c>
      <c r="C5187" t="s">
        <v>251</v>
      </c>
      <c r="D5187" t="s">
        <v>935</v>
      </c>
      <c r="E5187">
        <v>0</v>
      </c>
      <c r="F5187">
        <v>145</v>
      </c>
      <c r="G5187" t="s">
        <v>233</v>
      </c>
      <c r="H5187">
        <v>2006</v>
      </c>
      <c r="I5187">
        <v>40</v>
      </c>
      <c r="J5187">
        <v>4.5999999999999996</v>
      </c>
      <c r="K5187" t="s">
        <v>948</v>
      </c>
      <c r="L5187">
        <v>19</v>
      </c>
      <c r="M5187" t="s">
        <v>204</v>
      </c>
      <c r="N5187" t="s">
        <v>210</v>
      </c>
      <c r="O5187" t="s">
        <v>211</v>
      </c>
      <c r="P5187" t="s">
        <v>37</v>
      </c>
      <c r="Q5187" t="s">
        <v>37</v>
      </c>
      <c r="R5187">
        <v>54</v>
      </c>
      <c r="S5187" t="s">
        <v>36</v>
      </c>
      <c r="T5187" t="s">
        <v>55</v>
      </c>
      <c r="U5187" t="s">
        <v>69</v>
      </c>
      <c r="V5187" t="s">
        <v>2201</v>
      </c>
      <c r="W5187" t="s">
        <v>132</v>
      </c>
      <c r="X5187">
        <v>412662</v>
      </c>
      <c r="Y5187">
        <v>144</v>
      </c>
      <c r="Z5187">
        <v>19.076000000000001</v>
      </c>
      <c r="AA5187">
        <v>72.877700000000004</v>
      </c>
      <c r="AB5187" t="str">
        <f>IF(Restaurants[[#This Row],[Years_Operating]]&lt;5,"New",
IF(Restaurants[[#This Row],[Years_Operating]]&lt;15,"Established","Legacy"))</f>
        <v>Legacy</v>
      </c>
      <c r="AC5187" t="str">
        <f>IF(Restaurants[[#This Row],[Country]]="India","Yes","No")</f>
        <v>Yes</v>
      </c>
      <c r="AD5187" t="str">
        <f>IF(AND(Restaurants[[#This Row],[Has Online Delivery]]="Yes",Restaurants[[#This Row],[Has Table Booking]]="Yes"),"Online + Table",
IF(Restaurants[[#This Row],[Has Online Delivery]]="Yes","Online Only",
IF(Restaurants[[#This Row],[Has Table Booking]]="Yes","Table Only","None")))</f>
        <v>None</v>
      </c>
      <c r="AE5187" t="str">
        <f>IF(Restaurants[[#This Row],[Rating]]&gt;=4.5,"Excellent",
IF(Restaurants[[#This Row],[Rating]]&gt;=4,"Very Good",
IF(Restaurants[[#This Row],[Rating]]&gt;=3.5,"Good","Average/Low")))</f>
        <v>Excellent</v>
      </c>
    </row>
    <row r="5188" spans="1:31" x14ac:dyDescent="0.3">
      <c r="A5188" t="s">
        <v>100</v>
      </c>
      <c r="B5188" t="s">
        <v>933</v>
      </c>
      <c r="C5188" t="s">
        <v>251</v>
      </c>
      <c r="D5188" t="s">
        <v>258</v>
      </c>
      <c r="E5188">
        <v>3</v>
      </c>
      <c r="F5188">
        <v>385</v>
      </c>
      <c r="G5188" t="s">
        <v>102</v>
      </c>
      <c r="H5188">
        <v>2003</v>
      </c>
      <c r="I5188">
        <v>55</v>
      </c>
      <c r="J5188">
        <v>4.8</v>
      </c>
      <c r="K5188" t="s">
        <v>284</v>
      </c>
      <c r="L5188">
        <v>22</v>
      </c>
      <c r="M5188" t="s">
        <v>33</v>
      </c>
      <c r="N5188" t="s">
        <v>34</v>
      </c>
      <c r="O5188" t="s">
        <v>35</v>
      </c>
      <c r="P5188" t="s">
        <v>36</v>
      </c>
      <c r="Q5188" t="s">
        <v>36</v>
      </c>
      <c r="R5188">
        <v>61</v>
      </c>
      <c r="S5188" t="s">
        <v>37</v>
      </c>
      <c r="T5188" t="s">
        <v>55</v>
      </c>
      <c r="U5188" t="s">
        <v>32</v>
      </c>
      <c r="V5188" t="s">
        <v>2202</v>
      </c>
      <c r="W5188" t="s">
        <v>103</v>
      </c>
      <c r="X5188">
        <v>434626</v>
      </c>
      <c r="Y5188">
        <v>333</v>
      </c>
      <c r="Z5188">
        <v>22.7196</v>
      </c>
      <c r="AA5188">
        <v>75.857699999999994</v>
      </c>
      <c r="AB5188" t="str">
        <f>IF(Restaurants[[#This Row],[Years_Operating]]&lt;5,"New",
IF(Restaurants[[#This Row],[Years_Operating]]&lt;15,"Established","Legacy"))</f>
        <v>Legacy</v>
      </c>
      <c r="AC5188" t="str">
        <f>IF(Restaurants[[#This Row],[Country]]="India","Yes","No")</f>
        <v>Yes</v>
      </c>
      <c r="AD5188" t="str">
        <f>IF(AND(Restaurants[[#This Row],[Has Online Delivery]]="Yes",Restaurants[[#This Row],[Has Table Booking]]="Yes"),"Online + Table",
IF(Restaurants[[#This Row],[Has Online Delivery]]="Yes","Online Only",
IF(Restaurants[[#This Row],[Has Table Booking]]="Yes","Table Only","None")))</f>
        <v>Online + Table</v>
      </c>
      <c r="AE5188" t="str">
        <f>IF(Restaurants[[#This Row],[Rating]]&gt;=4.5,"Excellent",
IF(Restaurants[[#This Row],[Rating]]&gt;=4,"Very Good",
IF(Restaurants[[#This Row],[Rating]]&gt;=3.5,"Good","Average/Low")))</f>
        <v>Excellent</v>
      </c>
    </row>
    <row r="5189" spans="1:31" x14ac:dyDescent="0.3">
      <c r="A5189" t="s">
        <v>229</v>
      </c>
      <c r="B5189" t="s">
        <v>862</v>
      </c>
      <c r="C5189" t="s">
        <v>251</v>
      </c>
      <c r="D5189" t="s">
        <v>918</v>
      </c>
      <c r="E5189">
        <v>0</v>
      </c>
      <c r="F5189">
        <v>145</v>
      </c>
      <c r="G5189" t="s">
        <v>233</v>
      </c>
      <c r="H5189">
        <v>2006</v>
      </c>
      <c r="I5189">
        <v>40</v>
      </c>
      <c r="J5189">
        <v>4.5999999999999996</v>
      </c>
      <c r="K5189" t="s">
        <v>939</v>
      </c>
      <c r="L5189">
        <v>19</v>
      </c>
      <c r="M5189" t="s">
        <v>204</v>
      </c>
      <c r="N5189" t="s">
        <v>210</v>
      </c>
      <c r="O5189" t="s">
        <v>211</v>
      </c>
      <c r="P5189" t="s">
        <v>36</v>
      </c>
      <c r="Q5189" t="s">
        <v>37</v>
      </c>
      <c r="R5189">
        <v>49</v>
      </c>
      <c r="S5189" t="s">
        <v>37</v>
      </c>
      <c r="T5189" t="s">
        <v>38</v>
      </c>
      <c r="U5189" t="s">
        <v>69</v>
      </c>
      <c r="V5189" t="s">
        <v>2203</v>
      </c>
      <c r="W5189" t="s">
        <v>56</v>
      </c>
      <c r="X5189">
        <v>144079</v>
      </c>
      <c r="Y5189">
        <v>3414</v>
      </c>
      <c r="Z5189">
        <v>21.170200000000001</v>
      </c>
      <c r="AA5189">
        <v>72.831100000000006</v>
      </c>
      <c r="AB5189" t="str">
        <f>IF(Restaurants[[#This Row],[Years_Operating]]&lt;5,"New",
IF(Restaurants[[#This Row],[Years_Operating]]&lt;15,"Established","Legacy"))</f>
        <v>Legacy</v>
      </c>
      <c r="AC5189" t="str">
        <f>IF(Restaurants[[#This Row],[Country]]="India","Yes","No")</f>
        <v>Yes</v>
      </c>
      <c r="AD5189" t="str">
        <f>IF(AND(Restaurants[[#This Row],[Has Online Delivery]]="Yes",Restaurants[[#This Row],[Has Table Booking]]="Yes"),"Online + Table",
IF(Restaurants[[#This Row],[Has Online Delivery]]="Yes","Online Only",
IF(Restaurants[[#This Row],[Has Table Booking]]="Yes","Table Only","None")))</f>
        <v>Online Only</v>
      </c>
      <c r="AE5189" t="str">
        <f>IF(Restaurants[[#This Row],[Rating]]&gt;=4.5,"Excellent",
IF(Restaurants[[#This Row],[Rating]]&gt;=4,"Very Good",
IF(Restaurants[[#This Row],[Rating]]&gt;=3.5,"Good","Average/Low")))</f>
        <v>Excellent</v>
      </c>
    </row>
    <row r="5190" spans="1:31" x14ac:dyDescent="0.3">
      <c r="A5190" t="s">
        <v>27</v>
      </c>
      <c r="B5190" t="s">
        <v>275</v>
      </c>
      <c r="C5190" t="s">
        <v>251</v>
      </c>
      <c r="D5190" t="s">
        <v>863</v>
      </c>
      <c r="E5190">
        <v>3</v>
      </c>
      <c r="F5190">
        <v>320</v>
      </c>
      <c r="G5190" t="s">
        <v>31</v>
      </c>
      <c r="H5190">
        <v>1995</v>
      </c>
      <c r="I5190">
        <v>28</v>
      </c>
      <c r="J5190">
        <v>4.9000000000000004</v>
      </c>
      <c r="K5190" t="s">
        <v>864</v>
      </c>
      <c r="L5190">
        <v>30</v>
      </c>
      <c r="M5190" t="s">
        <v>33</v>
      </c>
      <c r="N5190" t="s">
        <v>34</v>
      </c>
      <c r="O5190" t="s">
        <v>35</v>
      </c>
      <c r="P5190" t="s">
        <v>37</v>
      </c>
      <c r="Q5190" t="s">
        <v>37</v>
      </c>
      <c r="R5190">
        <v>52</v>
      </c>
      <c r="S5190" t="s">
        <v>36</v>
      </c>
      <c r="T5190" t="s">
        <v>38</v>
      </c>
      <c r="U5190" t="s">
        <v>32</v>
      </c>
      <c r="V5190" t="s">
        <v>2204</v>
      </c>
      <c r="W5190" t="s">
        <v>70</v>
      </c>
      <c r="X5190">
        <v>465395</v>
      </c>
      <c r="Y5190">
        <v>5952</v>
      </c>
      <c r="Z5190">
        <v>18.520399999999999</v>
      </c>
      <c r="AA5190">
        <v>73.856700000000004</v>
      </c>
      <c r="AB5190" t="str">
        <f>IF(Restaurants[[#This Row],[Years_Operating]]&lt;5,"New",
IF(Restaurants[[#This Row],[Years_Operating]]&lt;15,"Established","Legacy"))</f>
        <v>Legacy</v>
      </c>
      <c r="AC5190" t="str">
        <f>IF(Restaurants[[#This Row],[Country]]="India","Yes","No")</f>
        <v>Yes</v>
      </c>
      <c r="AD5190" t="str">
        <f>IF(AND(Restaurants[[#This Row],[Has Online Delivery]]="Yes",Restaurants[[#This Row],[Has Table Booking]]="Yes"),"Online + Table",
IF(Restaurants[[#This Row],[Has Online Delivery]]="Yes","Online Only",
IF(Restaurants[[#This Row],[Has Table Booking]]="Yes","Table Only","None")))</f>
        <v>None</v>
      </c>
      <c r="AE5190" t="str">
        <f>IF(Restaurants[[#This Row],[Rating]]&gt;=4.5,"Excellent",
IF(Restaurants[[#This Row],[Rating]]&gt;=4,"Very Good",
IF(Restaurants[[#This Row],[Rating]]&gt;=3.5,"Good","Average/Low")))</f>
        <v>Excellent</v>
      </c>
    </row>
    <row r="5191" spans="1:31" x14ac:dyDescent="0.3">
      <c r="A5191" t="s">
        <v>100</v>
      </c>
      <c r="B5191" t="s">
        <v>880</v>
      </c>
      <c r="C5191" t="s">
        <v>50</v>
      </c>
      <c r="D5191" t="s">
        <v>870</v>
      </c>
      <c r="E5191">
        <v>3</v>
      </c>
      <c r="F5191">
        <v>385</v>
      </c>
      <c r="G5191" t="s">
        <v>102</v>
      </c>
      <c r="H5191">
        <v>2003</v>
      </c>
      <c r="I5191">
        <v>55</v>
      </c>
      <c r="J5191">
        <v>4.8</v>
      </c>
      <c r="K5191" t="s">
        <v>932</v>
      </c>
      <c r="L5191">
        <v>22</v>
      </c>
      <c r="M5191" t="s">
        <v>33</v>
      </c>
      <c r="N5191" t="s">
        <v>34</v>
      </c>
      <c r="O5191" t="s">
        <v>35</v>
      </c>
      <c r="P5191" t="s">
        <v>37</v>
      </c>
      <c r="Q5191" t="s">
        <v>36</v>
      </c>
      <c r="R5191">
        <v>44</v>
      </c>
      <c r="S5191" t="s">
        <v>37</v>
      </c>
      <c r="T5191" t="s">
        <v>38</v>
      </c>
      <c r="U5191" t="s">
        <v>69</v>
      </c>
      <c r="W5191" t="s">
        <v>149</v>
      </c>
      <c r="X5191">
        <v>26944</v>
      </c>
      <c r="Y5191">
        <v>2907</v>
      </c>
      <c r="Z5191">
        <v>29.760400000000001</v>
      </c>
      <c r="AA5191">
        <v>-95.369799999999998</v>
      </c>
      <c r="AB5191" t="str">
        <f>IF(Restaurants[[#This Row],[Years_Operating]]&lt;5,"New",
IF(Restaurants[[#This Row],[Years_Operating]]&lt;15,"Established","Legacy"))</f>
        <v>Legacy</v>
      </c>
      <c r="AC5191" t="str">
        <f>IF(Restaurants[[#This Row],[Country]]="India","Yes","No")</f>
        <v>No</v>
      </c>
      <c r="AD5191" t="str">
        <f>IF(AND(Restaurants[[#This Row],[Has Online Delivery]]="Yes",Restaurants[[#This Row],[Has Table Booking]]="Yes"),"Online + Table",
IF(Restaurants[[#This Row],[Has Online Delivery]]="Yes","Online Only",
IF(Restaurants[[#This Row],[Has Table Booking]]="Yes","Table Only","None")))</f>
        <v>Table Only</v>
      </c>
      <c r="AE5191" t="str">
        <f>IF(Restaurants[[#This Row],[Rating]]&gt;=4.5,"Excellent",
IF(Restaurants[[#This Row],[Rating]]&gt;=4,"Very Good",
IF(Restaurants[[#This Row],[Rating]]&gt;=3.5,"Good","Average/Low")))</f>
        <v>Excellent</v>
      </c>
    </row>
    <row r="5192" spans="1:31" x14ac:dyDescent="0.3">
      <c r="A5192" t="s">
        <v>238</v>
      </c>
      <c r="B5192" t="s">
        <v>93</v>
      </c>
      <c r="C5192" t="s">
        <v>50</v>
      </c>
      <c r="D5192" t="s">
        <v>878</v>
      </c>
      <c r="E5192">
        <v>0</v>
      </c>
      <c r="F5192">
        <v>220</v>
      </c>
      <c r="G5192" t="s">
        <v>242</v>
      </c>
      <c r="H5192">
        <v>2011</v>
      </c>
      <c r="I5192">
        <v>50</v>
      </c>
      <c r="J5192">
        <v>4.5</v>
      </c>
      <c r="K5192" t="s">
        <v>879</v>
      </c>
      <c r="L5192">
        <v>14</v>
      </c>
      <c r="M5192" t="s">
        <v>160</v>
      </c>
      <c r="N5192" t="s">
        <v>210</v>
      </c>
      <c r="O5192" t="s">
        <v>35</v>
      </c>
      <c r="P5192" t="s">
        <v>37</v>
      </c>
      <c r="Q5192" t="s">
        <v>36</v>
      </c>
      <c r="R5192">
        <v>33</v>
      </c>
      <c r="S5192" t="s">
        <v>37</v>
      </c>
      <c r="T5192" t="s">
        <v>55</v>
      </c>
      <c r="U5192" t="s">
        <v>39</v>
      </c>
      <c r="W5192" t="s">
        <v>80</v>
      </c>
      <c r="X5192">
        <v>100630</v>
      </c>
      <c r="Y5192">
        <v>221</v>
      </c>
      <c r="Z5192">
        <v>37.774900000000002</v>
      </c>
      <c r="AA5192">
        <v>-122.4194</v>
      </c>
      <c r="AB5192" t="str">
        <f>IF(Restaurants[[#This Row],[Years_Operating]]&lt;5,"New",
IF(Restaurants[[#This Row],[Years_Operating]]&lt;15,"Established","Legacy"))</f>
        <v>Established</v>
      </c>
      <c r="AC5192" t="str">
        <f>IF(Restaurants[[#This Row],[Country]]="India","Yes","No")</f>
        <v>No</v>
      </c>
      <c r="AD5192" t="str">
        <f>IF(AND(Restaurants[[#This Row],[Has Online Delivery]]="Yes",Restaurants[[#This Row],[Has Table Booking]]="Yes"),"Online + Table",
IF(Restaurants[[#This Row],[Has Online Delivery]]="Yes","Online Only",
IF(Restaurants[[#This Row],[Has Table Booking]]="Yes","Table Only","None")))</f>
        <v>Table Only</v>
      </c>
      <c r="AE5192" t="str">
        <f>IF(Restaurants[[#This Row],[Rating]]&gt;=4.5,"Excellent",
IF(Restaurants[[#This Row],[Rating]]&gt;=4,"Very Good",
IF(Restaurants[[#This Row],[Rating]]&gt;=3.5,"Good","Average/Low")))</f>
        <v>Excellent</v>
      </c>
    </row>
    <row r="5193" spans="1:31" x14ac:dyDescent="0.3">
      <c r="A5193" t="s">
        <v>65</v>
      </c>
      <c r="B5193" t="s">
        <v>93</v>
      </c>
      <c r="C5193" t="s">
        <v>50</v>
      </c>
      <c r="D5193" t="s">
        <v>878</v>
      </c>
      <c r="E5193">
        <v>3</v>
      </c>
      <c r="F5193">
        <v>350</v>
      </c>
      <c r="G5193" t="s">
        <v>68</v>
      </c>
      <c r="H5193">
        <v>1991</v>
      </c>
      <c r="I5193">
        <v>36</v>
      </c>
      <c r="J5193">
        <v>4.8</v>
      </c>
      <c r="K5193" t="s">
        <v>879</v>
      </c>
      <c r="L5193">
        <v>34</v>
      </c>
      <c r="M5193" t="s">
        <v>33</v>
      </c>
      <c r="N5193" t="s">
        <v>34</v>
      </c>
      <c r="O5193" t="s">
        <v>35</v>
      </c>
      <c r="P5193" t="s">
        <v>37</v>
      </c>
      <c r="Q5193" t="s">
        <v>37</v>
      </c>
      <c r="R5193">
        <v>40</v>
      </c>
      <c r="S5193" t="s">
        <v>37</v>
      </c>
      <c r="T5193" t="s">
        <v>86</v>
      </c>
      <c r="U5193" t="s">
        <v>39</v>
      </c>
      <c r="W5193" t="s">
        <v>64</v>
      </c>
      <c r="X5193">
        <v>464885</v>
      </c>
      <c r="Y5193">
        <v>4529</v>
      </c>
      <c r="Z5193">
        <v>37.774900000000002</v>
      </c>
      <c r="AA5193">
        <v>-122.4194</v>
      </c>
      <c r="AB5193" t="str">
        <f>IF(Restaurants[[#This Row],[Years_Operating]]&lt;5,"New",
IF(Restaurants[[#This Row],[Years_Operating]]&lt;15,"Established","Legacy"))</f>
        <v>Legacy</v>
      </c>
      <c r="AC5193" t="str">
        <f>IF(Restaurants[[#This Row],[Country]]="India","Yes","No")</f>
        <v>No</v>
      </c>
      <c r="AD5193" t="str">
        <f>IF(AND(Restaurants[[#This Row],[Has Online Delivery]]="Yes",Restaurants[[#This Row],[Has Table Booking]]="Yes"),"Online + Table",
IF(Restaurants[[#This Row],[Has Online Delivery]]="Yes","Online Only",
IF(Restaurants[[#This Row],[Has Table Booking]]="Yes","Table Only","None")))</f>
        <v>None</v>
      </c>
      <c r="AE5193" t="str">
        <f>IF(Restaurants[[#This Row],[Rating]]&gt;=4.5,"Excellent",
IF(Restaurants[[#This Row],[Rating]]&gt;=4,"Very Good",
IF(Restaurants[[#This Row],[Rating]]&gt;=3.5,"Good","Average/Low")))</f>
        <v>Excellent</v>
      </c>
    </row>
    <row r="5194" spans="1:31" x14ac:dyDescent="0.3">
      <c r="A5194" t="s">
        <v>202</v>
      </c>
      <c r="B5194" t="s">
        <v>77</v>
      </c>
      <c r="C5194" t="s">
        <v>50</v>
      </c>
      <c r="D5194" t="s">
        <v>916</v>
      </c>
      <c r="E5194">
        <v>1</v>
      </c>
      <c r="F5194">
        <v>95</v>
      </c>
      <c r="G5194" t="s">
        <v>203</v>
      </c>
      <c r="H5194">
        <v>2011</v>
      </c>
      <c r="I5194">
        <v>28</v>
      </c>
      <c r="J5194">
        <v>4.5</v>
      </c>
      <c r="K5194" t="s">
        <v>917</v>
      </c>
      <c r="L5194">
        <v>14</v>
      </c>
      <c r="M5194" t="s">
        <v>204</v>
      </c>
      <c r="N5194" t="s">
        <v>193</v>
      </c>
      <c r="O5194" t="s">
        <v>35</v>
      </c>
      <c r="P5194" t="s">
        <v>37</v>
      </c>
      <c r="Q5194" t="s">
        <v>36</v>
      </c>
      <c r="R5194">
        <v>68</v>
      </c>
      <c r="S5194" t="s">
        <v>37</v>
      </c>
      <c r="T5194" t="s">
        <v>38</v>
      </c>
      <c r="U5194" t="s">
        <v>39</v>
      </c>
      <c r="W5194" t="s">
        <v>40</v>
      </c>
      <c r="X5194">
        <v>295136</v>
      </c>
      <c r="Y5194">
        <v>1680</v>
      </c>
      <c r="Z5194">
        <v>40.712800000000001</v>
      </c>
      <c r="AA5194">
        <v>-74.006</v>
      </c>
      <c r="AB5194" t="str">
        <f>IF(Restaurants[[#This Row],[Years_Operating]]&lt;5,"New",
IF(Restaurants[[#This Row],[Years_Operating]]&lt;15,"Established","Legacy"))</f>
        <v>Established</v>
      </c>
      <c r="AC5194" t="str">
        <f>IF(Restaurants[[#This Row],[Country]]="India","Yes","No")</f>
        <v>No</v>
      </c>
      <c r="AD5194" t="str">
        <f>IF(AND(Restaurants[[#This Row],[Has Online Delivery]]="Yes",Restaurants[[#This Row],[Has Table Booking]]="Yes"),"Online + Table",
IF(Restaurants[[#This Row],[Has Online Delivery]]="Yes","Online Only",
IF(Restaurants[[#This Row],[Has Table Booking]]="Yes","Table Only","None")))</f>
        <v>Table Only</v>
      </c>
      <c r="AE5194" t="str">
        <f>IF(Restaurants[[#This Row],[Rating]]&gt;=4.5,"Excellent",
IF(Restaurants[[#This Row],[Rating]]&gt;=4,"Very Good",
IF(Restaurants[[#This Row],[Rating]]&gt;=3.5,"Good","Average/Low")))</f>
        <v>Excellent</v>
      </c>
    </row>
    <row r="5195" spans="1:31" x14ac:dyDescent="0.3">
      <c r="A5195" t="s">
        <v>189</v>
      </c>
      <c r="B5195" t="s">
        <v>145</v>
      </c>
      <c r="C5195" t="s">
        <v>146</v>
      </c>
      <c r="D5195" t="s">
        <v>883</v>
      </c>
      <c r="E5195">
        <v>1</v>
      </c>
      <c r="F5195">
        <v>210</v>
      </c>
      <c r="G5195" t="s">
        <v>192</v>
      </c>
      <c r="H5195">
        <v>1990</v>
      </c>
      <c r="I5195">
        <v>30</v>
      </c>
      <c r="J5195">
        <v>4.7</v>
      </c>
      <c r="K5195" t="s">
        <v>914</v>
      </c>
      <c r="L5195">
        <v>35</v>
      </c>
      <c r="M5195" t="s">
        <v>160</v>
      </c>
      <c r="N5195" t="s">
        <v>193</v>
      </c>
      <c r="O5195" t="s">
        <v>35</v>
      </c>
      <c r="P5195" t="s">
        <v>36</v>
      </c>
      <c r="Q5195" t="s">
        <v>36</v>
      </c>
      <c r="R5195">
        <v>31</v>
      </c>
      <c r="S5195" t="s">
        <v>36</v>
      </c>
      <c r="T5195" t="s">
        <v>86</v>
      </c>
      <c r="U5195" t="s">
        <v>69</v>
      </c>
      <c r="W5195" t="s">
        <v>108</v>
      </c>
      <c r="X5195">
        <v>112058</v>
      </c>
      <c r="Y5195">
        <v>3150</v>
      </c>
      <c r="Z5195">
        <v>35.689500000000002</v>
      </c>
      <c r="AA5195">
        <v>139.6917</v>
      </c>
      <c r="AB5195" t="str">
        <f>IF(Restaurants[[#This Row],[Years_Operating]]&lt;5,"New",
IF(Restaurants[[#This Row],[Years_Operating]]&lt;15,"Established","Legacy"))</f>
        <v>Legacy</v>
      </c>
      <c r="AC5195" t="str">
        <f>IF(Restaurants[[#This Row],[Country]]="India","Yes","No")</f>
        <v>No</v>
      </c>
      <c r="AD5195" t="str">
        <f>IF(AND(Restaurants[[#This Row],[Has Online Delivery]]="Yes",Restaurants[[#This Row],[Has Table Booking]]="Yes"),"Online + Table",
IF(Restaurants[[#This Row],[Has Online Delivery]]="Yes","Online Only",
IF(Restaurants[[#This Row],[Has Table Booking]]="Yes","Table Only","None")))</f>
        <v>Online + Table</v>
      </c>
      <c r="AE5195" t="str">
        <f>IF(Restaurants[[#This Row],[Rating]]&gt;=4.5,"Excellent",
IF(Restaurants[[#This Row],[Rating]]&gt;=4,"Very Good",
IF(Restaurants[[#This Row],[Rating]]&gt;=3.5,"Good","Average/Low")))</f>
        <v>Excellent</v>
      </c>
    </row>
    <row r="5196" spans="1:31" x14ac:dyDescent="0.3">
      <c r="A5196" t="s">
        <v>104</v>
      </c>
      <c r="B5196" t="s">
        <v>862</v>
      </c>
      <c r="C5196" t="s">
        <v>251</v>
      </c>
      <c r="D5196" t="s">
        <v>863</v>
      </c>
      <c r="E5196">
        <v>3</v>
      </c>
      <c r="F5196">
        <v>310</v>
      </c>
      <c r="G5196" t="s">
        <v>107</v>
      </c>
      <c r="H5196">
        <v>1994</v>
      </c>
      <c r="I5196">
        <v>50</v>
      </c>
      <c r="J5196">
        <v>4.8</v>
      </c>
      <c r="K5196" t="s">
        <v>994</v>
      </c>
      <c r="L5196">
        <v>31</v>
      </c>
      <c r="M5196" t="s">
        <v>33</v>
      </c>
      <c r="N5196" t="s">
        <v>34</v>
      </c>
      <c r="O5196" t="s">
        <v>35</v>
      </c>
      <c r="P5196" t="s">
        <v>36</v>
      </c>
      <c r="Q5196" t="s">
        <v>37</v>
      </c>
      <c r="R5196">
        <v>73</v>
      </c>
      <c r="S5196" t="s">
        <v>36</v>
      </c>
      <c r="T5196" t="s">
        <v>55</v>
      </c>
      <c r="U5196" t="s">
        <v>32</v>
      </c>
      <c r="V5196" t="s">
        <v>2205</v>
      </c>
      <c r="W5196" t="s">
        <v>47</v>
      </c>
      <c r="X5196">
        <v>161678</v>
      </c>
      <c r="Y5196">
        <v>3908</v>
      </c>
      <c r="Z5196">
        <v>21.170200000000001</v>
      </c>
      <c r="AA5196">
        <v>72.831100000000006</v>
      </c>
      <c r="AB5196" t="str">
        <f>IF(Restaurants[[#This Row],[Years_Operating]]&lt;5,"New",
IF(Restaurants[[#This Row],[Years_Operating]]&lt;15,"Established","Legacy"))</f>
        <v>Legacy</v>
      </c>
      <c r="AC5196" t="str">
        <f>IF(Restaurants[[#This Row],[Country]]="India","Yes","No")</f>
        <v>Yes</v>
      </c>
      <c r="AD5196" t="str">
        <f>IF(AND(Restaurants[[#This Row],[Has Online Delivery]]="Yes",Restaurants[[#This Row],[Has Table Booking]]="Yes"),"Online + Table",
IF(Restaurants[[#This Row],[Has Online Delivery]]="Yes","Online Only",
IF(Restaurants[[#This Row],[Has Table Booking]]="Yes","Table Only","None")))</f>
        <v>Online Only</v>
      </c>
      <c r="AE5196" t="str">
        <f>IF(Restaurants[[#This Row],[Rating]]&gt;=4.5,"Excellent",
IF(Restaurants[[#This Row],[Rating]]&gt;=4,"Very Good",
IF(Restaurants[[#This Row],[Rating]]&gt;=3.5,"Good","Average/Low")))</f>
        <v>Excellent</v>
      </c>
    </row>
    <row r="5197" spans="1:31" x14ac:dyDescent="0.3">
      <c r="A5197" t="s">
        <v>111</v>
      </c>
      <c r="B5197" t="s">
        <v>275</v>
      </c>
      <c r="C5197" t="s">
        <v>251</v>
      </c>
      <c r="D5197" t="s">
        <v>935</v>
      </c>
      <c r="E5197">
        <v>3</v>
      </c>
      <c r="F5197">
        <v>305</v>
      </c>
      <c r="G5197" t="s">
        <v>112</v>
      </c>
      <c r="H5197">
        <v>2000</v>
      </c>
      <c r="I5197">
        <v>25</v>
      </c>
      <c r="J5197">
        <v>4.8</v>
      </c>
      <c r="K5197" t="s">
        <v>936</v>
      </c>
      <c r="L5197">
        <v>25</v>
      </c>
      <c r="M5197" t="s">
        <v>33</v>
      </c>
      <c r="N5197" t="s">
        <v>34</v>
      </c>
      <c r="O5197" t="s">
        <v>35</v>
      </c>
      <c r="P5197" t="s">
        <v>36</v>
      </c>
      <c r="Q5197" t="s">
        <v>36</v>
      </c>
      <c r="R5197">
        <v>26</v>
      </c>
      <c r="S5197" t="s">
        <v>37</v>
      </c>
      <c r="T5197" t="s">
        <v>86</v>
      </c>
      <c r="U5197" t="s">
        <v>69</v>
      </c>
      <c r="V5197" t="s">
        <v>2206</v>
      </c>
      <c r="W5197" t="s">
        <v>70</v>
      </c>
      <c r="X5197">
        <v>431260</v>
      </c>
      <c r="Y5197">
        <v>2651</v>
      </c>
      <c r="Z5197">
        <v>18.520399999999999</v>
      </c>
      <c r="AA5197">
        <v>73.856700000000004</v>
      </c>
      <c r="AB5197" t="str">
        <f>IF(Restaurants[[#This Row],[Years_Operating]]&lt;5,"New",
IF(Restaurants[[#This Row],[Years_Operating]]&lt;15,"Established","Legacy"))</f>
        <v>Legacy</v>
      </c>
      <c r="AC5197" t="str">
        <f>IF(Restaurants[[#This Row],[Country]]="India","Yes","No")</f>
        <v>Yes</v>
      </c>
      <c r="AD5197" t="str">
        <f>IF(AND(Restaurants[[#This Row],[Has Online Delivery]]="Yes",Restaurants[[#This Row],[Has Table Booking]]="Yes"),"Online + Table",
IF(Restaurants[[#This Row],[Has Online Delivery]]="Yes","Online Only",
IF(Restaurants[[#This Row],[Has Table Booking]]="Yes","Table Only","None")))</f>
        <v>Online + Table</v>
      </c>
      <c r="AE5197" t="str">
        <f>IF(Restaurants[[#This Row],[Rating]]&gt;=4.5,"Excellent",
IF(Restaurants[[#This Row],[Rating]]&gt;=4,"Very Good",
IF(Restaurants[[#This Row],[Rating]]&gt;=3.5,"Good","Average/Low")))</f>
        <v>Excellent</v>
      </c>
    </row>
    <row r="5198" spans="1:31" x14ac:dyDescent="0.3">
      <c r="A5198" t="s">
        <v>81</v>
      </c>
      <c r="B5198" t="s">
        <v>903</v>
      </c>
      <c r="C5198" t="s">
        <v>196</v>
      </c>
      <c r="D5198" t="s">
        <v>953</v>
      </c>
      <c r="E5198">
        <v>3</v>
      </c>
      <c r="F5198">
        <v>310</v>
      </c>
      <c r="G5198" t="s">
        <v>84</v>
      </c>
      <c r="H5198">
        <v>2005</v>
      </c>
      <c r="I5198">
        <v>35</v>
      </c>
      <c r="J5198">
        <v>4.8</v>
      </c>
      <c r="K5198" t="s">
        <v>1091</v>
      </c>
      <c r="L5198">
        <v>20</v>
      </c>
      <c r="M5198" t="s">
        <v>33</v>
      </c>
      <c r="N5198" t="s">
        <v>34</v>
      </c>
      <c r="O5198" t="s">
        <v>35</v>
      </c>
      <c r="P5198" t="s">
        <v>36</v>
      </c>
      <c r="Q5198" t="s">
        <v>37</v>
      </c>
      <c r="R5198">
        <v>46</v>
      </c>
      <c r="S5198" t="s">
        <v>37</v>
      </c>
      <c r="T5198" t="s">
        <v>86</v>
      </c>
      <c r="U5198" t="s">
        <v>46</v>
      </c>
      <c r="W5198" t="s">
        <v>132</v>
      </c>
      <c r="X5198">
        <v>164775</v>
      </c>
      <c r="Y5198">
        <v>7729</v>
      </c>
      <c r="Z5198">
        <v>53.800800000000002</v>
      </c>
      <c r="AA5198">
        <v>-1.5490999999999999</v>
      </c>
      <c r="AB5198" t="str">
        <f>IF(Restaurants[[#This Row],[Years_Operating]]&lt;5,"New",
IF(Restaurants[[#This Row],[Years_Operating]]&lt;15,"Established","Legacy"))</f>
        <v>Legacy</v>
      </c>
      <c r="AC5198" t="str">
        <f>IF(Restaurants[[#This Row],[Country]]="India","Yes","No")</f>
        <v>No</v>
      </c>
      <c r="AD5198" t="str">
        <f>IF(AND(Restaurants[[#This Row],[Has Online Delivery]]="Yes",Restaurants[[#This Row],[Has Table Booking]]="Yes"),"Online + Table",
IF(Restaurants[[#This Row],[Has Online Delivery]]="Yes","Online Only",
IF(Restaurants[[#This Row],[Has Table Booking]]="Yes","Table Only","None")))</f>
        <v>Online Only</v>
      </c>
      <c r="AE5198" t="str">
        <f>IF(Restaurants[[#This Row],[Rating]]&gt;=4.5,"Excellent",
IF(Restaurants[[#This Row],[Rating]]&gt;=4,"Very Good",
IF(Restaurants[[#This Row],[Rating]]&gt;=3.5,"Good","Average/Low")))</f>
        <v>Excellent</v>
      </c>
    </row>
    <row r="5199" spans="1:31" x14ac:dyDescent="0.3">
      <c r="A5199" t="s">
        <v>111</v>
      </c>
      <c r="B5199" t="s">
        <v>290</v>
      </c>
      <c r="C5199" t="s">
        <v>251</v>
      </c>
      <c r="D5199" t="s">
        <v>918</v>
      </c>
      <c r="E5199">
        <v>3</v>
      </c>
      <c r="F5199">
        <v>305</v>
      </c>
      <c r="G5199" t="s">
        <v>112</v>
      </c>
      <c r="H5199">
        <v>2000</v>
      </c>
      <c r="I5199">
        <v>25</v>
      </c>
      <c r="J5199">
        <v>4.8</v>
      </c>
      <c r="K5199" t="s">
        <v>939</v>
      </c>
      <c r="L5199">
        <v>25</v>
      </c>
      <c r="M5199" t="s">
        <v>33</v>
      </c>
      <c r="N5199" t="s">
        <v>34</v>
      </c>
      <c r="O5199" t="s">
        <v>35</v>
      </c>
      <c r="P5199" t="s">
        <v>36</v>
      </c>
      <c r="Q5199" t="s">
        <v>36</v>
      </c>
      <c r="R5199">
        <v>40</v>
      </c>
      <c r="S5199" t="s">
        <v>36</v>
      </c>
      <c r="T5199" t="s">
        <v>55</v>
      </c>
      <c r="U5199" t="s">
        <v>69</v>
      </c>
      <c r="V5199" t="s">
        <v>2207</v>
      </c>
      <c r="W5199" t="s">
        <v>70</v>
      </c>
      <c r="X5199">
        <v>97770</v>
      </c>
      <c r="Y5199">
        <v>59</v>
      </c>
      <c r="Z5199">
        <v>17.385000000000002</v>
      </c>
      <c r="AA5199">
        <v>78.486699999999999</v>
      </c>
      <c r="AB5199" t="str">
        <f>IF(Restaurants[[#This Row],[Years_Operating]]&lt;5,"New",
IF(Restaurants[[#This Row],[Years_Operating]]&lt;15,"Established","Legacy"))</f>
        <v>Legacy</v>
      </c>
      <c r="AC5199" t="str">
        <f>IF(Restaurants[[#This Row],[Country]]="India","Yes","No")</f>
        <v>Yes</v>
      </c>
      <c r="AD5199" t="str">
        <f>IF(AND(Restaurants[[#This Row],[Has Online Delivery]]="Yes",Restaurants[[#This Row],[Has Table Booking]]="Yes"),"Online + Table",
IF(Restaurants[[#This Row],[Has Online Delivery]]="Yes","Online Only",
IF(Restaurants[[#This Row],[Has Table Booking]]="Yes","Table Only","None")))</f>
        <v>Online + Table</v>
      </c>
      <c r="AE5199" t="str">
        <f>IF(Restaurants[[#This Row],[Rating]]&gt;=4.5,"Excellent",
IF(Restaurants[[#This Row],[Rating]]&gt;=4,"Very Good",
IF(Restaurants[[#This Row],[Rating]]&gt;=3.5,"Good","Average/Low")))</f>
        <v>Excellent</v>
      </c>
    </row>
    <row r="5200" spans="1:31" x14ac:dyDescent="0.3">
      <c r="A5200" t="s">
        <v>144</v>
      </c>
      <c r="B5200" t="s">
        <v>255</v>
      </c>
      <c r="C5200" t="s">
        <v>251</v>
      </c>
      <c r="D5200" t="s">
        <v>263</v>
      </c>
      <c r="E5200">
        <v>2</v>
      </c>
      <c r="F5200">
        <v>280</v>
      </c>
      <c r="G5200" t="s">
        <v>148</v>
      </c>
      <c r="H5200">
        <v>2007</v>
      </c>
      <c r="I5200">
        <v>26</v>
      </c>
      <c r="J5200">
        <v>4.7</v>
      </c>
      <c r="K5200" t="s">
        <v>273</v>
      </c>
      <c r="L5200">
        <v>18</v>
      </c>
      <c r="M5200" t="s">
        <v>33</v>
      </c>
      <c r="N5200" t="s">
        <v>143</v>
      </c>
      <c r="O5200" t="s">
        <v>45</v>
      </c>
      <c r="P5200" t="s">
        <v>37</v>
      </c>
      <c r="Q5200" t="s">
        <v>37</v>
      </c>
      <c r="R5200">
        <v>65</v>
      </c>
      <c r="S5200" t="s">
        <v>37</v>
      </c>
      <c r="T5200" t="s">
        <v>55</v>
      </c>
      <c r="U5200" t="s">
        <v>46</v>
      </c>
      <c r="V5200" t="s">
        <v>2208</v>
      </c>
      <c r="W5200" t="s">
        <v>64</v>
      </c>
      <c r="X5200">
        <v>414551</v>
      </c>
      <c r="Y5200">
        <v>2958</v>
      </c>
      <c r="Z5200">
        <v>19.076000000000001</v>
      </c>
      <c r="AA5200">
        <v>72.877700000000004</v>
      </c>
      <c r="AB5200" t="str">
        <f>IF(Restaurants[[#This Row],[Years_Operating]]&lt;5,"New",
IF(Restaurants[[#This Row],[Years_Operating]]&lt;15,"Established","Legacy"))</f>
        <v>Legacy</v>
      </c>
      <c r="AC5200" t="str">
        <f>IF(Restaurants[[#This Row],[Country]]="India","Yes","No")</f>
        <v>Yes</v>
      </c>
      <c r="AD5200" t="str">
        <f>IF(AND(Restaurants[[#This Row],[Has Online Delivery]]="Yes",Restaurants[[#This Row],[Has Table Booking]]="Yes"),"Online + Table",
IF(Restaurants[[#This Row],[Has Online Delivery]]="Yes","Online Only",
IF(Restaurants[[#This Row],[Has Table Booking]]="Yes","Table Only","None")))</f>
        <v>None</v>
      </c>
      <c r="AE5200" t="str">
        <f>IF(Restaurants[[#This Row],[Rating]]&gt;=4.5,"Excellent",
IF(Restaurants[[#This Row],[Rating]]&gt;=4,"Very Good",
IF(Restaurants[[#This Row],[Rating]]&gt;=3.5,"Good","Average/Low")))</f>
        <v>Excellent</v>
      </c>
    </row>
    <row r="5201" spans="1:31" x14ac:dyDescent="0.3">
      <c r="A5201" t="s">
        <v>154</v>
      </c>
      <c r="B5201" t="s">
        <v>290</v>
      </c>
      <c r="C5201" t="s">
        <v>251</v>
      </c>
      <c r="D5201" t="s">
        <v>918</v>
      </c>
      <c r="E5201">
        <v>2</v>
      </c>
      <c r="F5201">
        <v>245</v>
      </c>
      <c r="G5201" t="s">
        <v>158</v>
      </c>
      <c r="H5201">
        <v>2010</v>
      </c>
      <c r="I5201">
        <v>48</v>
      </c>
      <c r="J5201">
        <v>4.7</v>
      </c>
      <c r="K5201" t="s">
        <v>939</v>
      </c>
      <c r="L5201">
        <v>15</v>
      </c>
      <c r="M5201" t="s">
        <v>160</v>
      </c>
      <c r="N5201" t="s">
        <v>143</v>
      </c>
      <c r="O5201" t="s">
        <v>35</v>
      </c>
      <c r="P5201" t="s">
        <v>37</v>
      </c>
      <c r="Q5201" t="s">
        <v>36</v>
      </c>
      <c r="R5201">
        <v>51</v>
      </c>
      <c r="S5201" t="s">
        <v>36</v>
      </c>
      <c r="T5201" t="s">
        <v>86</v>
      </c>
      <c r="U5201" t="s">
        <v>32</v>
      </c>
      <c r="V5201" t="s">
        <v>2209</v>
      </c>
      <c r="W5201" t="s">
        <v>56</v>
      </c>
      <c r="X5201">
        <v>196690</v>
      </c>
      <c r="Y5201">
        <v>2961</v>
      </c>
      <c r="Z5201">
        <v>17.385000000000002</v>
      </c>
      <c r="AA5201">
        <v>78.486699999999999</v>
      </c>
      <c r="AB5201" t="str">
        <f>IF(Restaurants[[#This Row],[Years_Operating]]&lt;5,"New",
IF(Restaurants[[#This Row],[Years_Operating]]&lt;15,"Established","Legacy"))</f>
        <v>Legacy</v>
      </c>
      <c r="AC5201" t="str">
        <f>IF(Restaurants[[#This Row],[Country]]="India","Yes","No")</f>
        <v>Yes</v>
      </c>
      <c r="AD5201" t="str">
        <f>IF(AND(Restaurants[[#This Row],[Has Online Delivery]]="Yes",Restaurants[[#This Row],[Has Table Booking]]="Yes"),"Online + Table",
IF(Restaurants[[#This Row],[Has Online Delivery]]="Yes","Online Only",
IF(Restaurants[[#This Row],[Has Table Booking]]="Yes","Table Only","None")))</f>
        <v>Table Only</v>
      </c>
      <c r="AE5201" t="str">
        <f>IF(Restaurants[[#This Row],[Rating]]&gt;=4.5,"Excellent",
IF(Restaurants[[#This Row],[Rating]]&gt;=4,"Very Good",
IF(Restaurants[[#This Row],[Rating]]&gt;=3.5,"Good","Average/Low")))</f>
        <v>Excellent</v>
      </c>
    </row>
    <row r="5202" spans="1:31" x14ac:dyDescent="0.3">
      <c r="A5202" t="s">
        <v>97</v>
      </c>
      <c r="B5202" t="s">
        <v>862</v>
      </c>
      <c r="C5202" t="s">
        <v>251</v>
      </c>
      <c r="D5202" t="s">
        <v>267</v>
      </c>
      <c r="E5202">
        <v>3</v>
      </c>
      <c r="F5202">
        <v>298</v>
      </c>
      <c r="G5202" t="s">
        <v>99</v>
      </c>
      <c r="H5202">
        <v>2010</v>
      </c>
      <c r="I5202">
        <v>56</v>
      </c>
      <c r="J5202">
        <v>4.8</v>
      </c>
      <c r="K5202" t="s">
        <v>268</v>
      </c>
      <c r="L5202">
        <v>15</v>
      </c>
      <c r="M5202" t="s">
        <v>33</v>
      </c>
      <c r="N5202" t="s">
        <v>34</v>
      </c>
      <c r="O5202" t="s">
        <v>54</v>
      </c>
      <c r="P5202" t="s">
        <v>36</v>
      </c>
      <c r="Q5202" t="s">
        <v>37</v>
      </c>
      <c r="R5202">
        <v>53</v>
      </c>
      <c r="S5202" t="s">
        <v>37</v>
      </c>
      <c r="T5202" t="s">
        <v>38</v>
      </c>
      <c r="U5202" t="s">
        <v>32</v>
      </c>
      <c r="V5202" t="s">
        <v>2210</v>
      </c>
      <c r="W5202" t="s">
        <v>108</v>
      </c>
      <c r="X5202">
        <v>114692</v>
      </c>
      <c r="Y5202">
        <v>3596</v>
      </c>
      <c r="Z5202">
        <v>21.170200000000001</v>
      </c>
      <c r="AA5202">
        <v>72.831100000000006</v>
      </c>
      <c r="AB5202" t="str">
        <f>IF(Restaurants[[#This Row],[Years_Operating]]&lt;5,"New",
IF(Restaurants[[#This Row],[Years_Operating]]&lt;15,"Established","Legacy"))</f>
        <v>Legacy</v>
      </c>
      <c r="AC5202" t="str">
        <f>IF(Restaurants[[#This Row],[Country]]="India","Yes","No")</f>
        <v>Yes</v>
      </c>
      <c r="AD5202" t="str">
        <f>IF(AND(Restaurants[[#This Row],[Has Online Delivery]]="Yes",Restaurants[[#This Row],[Has Table Booking]]="Yes"),"Online + Table",
IF(Restaurants[[#This Row],[Has Online Delivery]]="Yes","Online Only",
IF(Restaurants[[#This Row],[Has Table Booking]]="Yes","Table Only","None")))</f>
        <v>Online Only</v>
      </c>
      <c r="AE5202" t="str">
        <f>IF(Restaurants[[#This Row],[Rating]]&gt;=4.5,"Excellent",
IF(Restaurants[[#This Row],[Rating]]&gt;=4,"Very Good",
IF(Restaurants[[#This Row],[Rating]]&gt;=3.5,"Good","Average/Low")))</f>
        <v>Excellent</v>
      </c>
    </row>
    <row r="5203" spans="1:31" x14ac:dyDescent="0.3">
      <c r="A5203" t="s">
        <v>166</v>
      </c>
      <c r="B5203" t="s">
        <v>93</v>
      </c>
      <c r="C5203" t="s">
        <v>50</v>
      </c>
      <c r="D5203" t="s">
        <v>901</v>
      </c>
      <c r="E5203">
        <v>2</v>
      </c>
      <c r="F5203">
        <v>265</v>
      </c>
      <c r="G5203" t="s">
        <v>170</v>
      </c>
      <c r="H5203">
        <v>2005</v>
      </c>
      <c r="I5203">
        <v>60</v>
      </c>
      <c r="J5203">
        <v>4.7</v>
      </c>
      <c r="K5203" t="s">
        <v>902</v>
      </c>
      <c r="L5203">
        <v>20</v>
      </c>
      <c r="M5203" t="s">
        <v>33</v>
      </c>
      <c r="N5203" t="s">
        <v>143</v>
      </c>
      <c r="O5203" t="s">
        <v>35</v>
      </c>
      <c r="P5203" t="s">
        <v>36</v>
      </c>
      <c r="Q5203" t="s">
        <v>37</v>
      </c>
      <c r="R5203">
        <v>37</v>
      </c>
      <c r="S5203" t="s">
        <v>36</v>
      </c>
      <c r="T5203" t="s">
        <v>86</v>
      </c>
      <c r="U5203" t="s">
        <v>39</v>
      </c>
      <c r="W5203" t="s">
        <v>108</v>
      </c>
      <c r="X5203">
        <v>208065</v>
      </c>
      <c r="Y5203">
        <v>3990</v>
      </c>
      <c r="Z5203">
        <v>37.774900000000002</v>
      </c>
      <c r="AA5203">
        <v>-122.4194</v>
      </c>
      <c r="AB5203" t="str">
        <f>IF(Restaurants[[#This Row],[Years_Operating]]&lt;5,"New",
IF(Restaurants[[#This Row],[Years_Operating]]&lt;15,"Established","Legacy"))</f>
        <v>Legacy</v>
      </c>
      <c r="AC5203" t="str">
        <f>IF(Restaurants[[#This Row],[Country]]="India","Yes","No")</f>
        <v>No</v>
      </c>
      <c r="AD5203" t="str">
        <f>IF(AND(Restaurants[[#This Row],[Has Online Delivery]]="Yes",Restaurants[[#This Row],[Has Table Booking]]="Yes"),"Online + Table",
IF(Restaurants[[#This Row],[Has Online Delivery]]="Yes","Online Only",
IF(Restaurants[[#This Row],[Has Table Booking]]="Yes","Table Only","None")))</f>
        <v>Online Only</v>
      </c>
      <c r="AE5203" t="str">
        <f>IF(Restaurants[[#This Row],[Rating]]&gt;=4.5,"Excellent",
IF(Restaurants[[#This Row],[Rating]]&gt;=4,"Very Good",
IF(Restaurants[[#This Row],[Rating]]&gt;=3.5,"Good","Average/Low")))</f>
        <v>Excellent</v>
      </c>
    </row>
    <row r="5204" spans="1:31" x14ac:dyDescent="0.3">
      <c r="A5204" t="s">
        <v>226</v>
      </c>
      <c r="B5204" t="s">
        <v>882</v>
      </c>
      <c r="C5204" t="s">
        <v>146</v>
      </c>
      <c r="D5204" t="s">
        <v>905</v>
      </c>
      <c r="E5204">
        <v>0</v>
      </c>
      <c r="F5204">
        <v>185</v>
      </c>
      <c r="G5204" t="s">
        <v>228</v>
      </c>
      <c r="H5204">
        <v>2014</v>
      </c>
      <c r="I5204">
        <v>48</v>
      </c>
      <c r="J5204">
        <v>4.5999999999999996</v>
      </c>
      <c r="K5204" t="s">
        <v>906</v>
      </c>
      <c r="L5204">
        <v>11</v>
      </c>
      <c r="M5204" t="s">
        <v>160</v>
      </c>
      <c r="N5204" t="s">
        <v>210</v>
      </c>
      <c r="O5204" t="s">
        <v>45</v>
      </c>
      <c r="P5204" t="s">
        <v>36</v>
      </c>
      <c r="Q5204" t="s">
        <v>36</v>
      </c>
      <c r="R5204">
        <v>56</v>
      </c>
      <c r="S5204" t="s">
        <v>37</v>
      </c>
      <c r="T5204" t="s">
        <v>86</v>
      </c>
      <c r="U5204" t="s">
        <v>46</v>
      </c>
      <c r="W5204" t="s">
        <v>149</v>
      </c>
      <c r="X5204">
        <v>71736</v>
      </c>
      <c r="Y5204">
        <v>3992</v>
      </c>
      <c r="Z5204">
        <v>35.011600000000001</v>
      </c>
      <c r="AA5204">
        <v>135.7681</v>
      </c>
      <c r="AB5204" t="str">
        <f>IF(Restaurants[[#This Row],[Years_Operating]]&lt;5,"New",
IF(Restaurants[[#This Row],[Years_Operating]]&lt;15,"Established","Legacy"))</f>
        <v>Established</v>
      </c>
      <c r="AC5204" t="str">
        <f>IF(Restaurants[[#This Row],[Country]]="India","Yes","No")</f>
        <v>No</v>
      </c>
      <c r="AD5204" t="str">
        <f>IF(AND(Restaurants[[#This Row],[Has Online Delivery]]="Yes",Restaurants[[#This Row],[Has Table Booking]]="Yes"),"Online + Table",
IF(Restaurants[[#This Row],[Has Online Delivery]]="Yes","Online Only",
IF(Restaurants[[#This Row],[Has Table Booking]]="Yes","Table Only","None")))</f>
        <v>Online + Table</v>
      </c>
      <c r="AE5204" t="str">
        <f>IF(Restaurants[[#This Row],[Rating]]&gt;=4.5,"Excellent",
IF(Restaurants[[#This Row],[Rating]]&gt;=4,"Very Good",
IF(Restaurants[[#This Row],[Rating]]&gt;=3.5,"Good","Average/Low")))</f>
        <v>Excellent</v>
      </c>
    </row>
    <row r="5205" spans="1:31" x14ac:dyDescent="0.3">
      <c r="A5205" t="s">
        <v>122</v>
      </c>
      <c r="B5205" t="s">
        <v>58</v>
      </c>
      <c r="C5205" t="s">
        <v>59</v>
      </c>
      <c r="D5205" t="s">
        <v>897</v>
      </c>
      <c r="E5205">
        <v>3</v>
      </c>
      <c r="F5205">
        <v>365</v>
      </c>
      <c r="G5205" t="s">
        <v>123</v>
      </c>
      <c r="H5205">
        <v>1998</v>
      </c>
      <c r="I5205">
        <v>80</v>
      </c>
      <c r="J5205">
        <v>4.7</v>
      </c>
      <c r="K5205" t="s">
        <v>987</v>
      </c>
      <c r="L5205">
        <v>27</v>
      </c>
      <c r="M5205" t="s">
        <v>33</v>
      </c>
      <c r="N5205" t="s">
        <v>34</v>
      </c>
      <c r="O5205" t="s">
        <v>54</v>
      </c>
      <c r="P5205" t="s">
        <v>36</v>
      </c>
      <c r="Q5205" t="s">
        <v>37</v>
      </c>
      <c r="R5205">
        <v>57</v>
      </c>
      <c r="S5205" t="s">
        <v>37</v>
      </c>
      <c r="T5205" t="s">
        <v>38</v>
      </c>
      <c r="U5205" t="s">
        <v>46</v>
      </c>
      <c r="W5205" t="s">
        <v>70</v>
      </c>
      <c r="X5205">
        <v>295121</v>
      </c>
      <c r="Y5205">
        <v>6892</v>
      </c>
      <c r="Z5205">
        <v>48.8566</v>
      </c>
      <c r="AA5205">
        <v>2.3521999999999998</v>
      </c>
      <c r="AB5205" t="str">
        <f>IF(Restaurants[[#This Row],[Years_Operating]]&lt;5,"New",
IF(Restaurants[[#This Row],[Years_Operating]]&lt;15,"Established","Legacy"))</f>
        <v>Legacy</v>
      </c>
      <c r="AC5205" t="str">
        <f>IF(Restaurants[[#This Row],[Country]]="India","Yes","No")</f>
        <v>No</v>
      </c>
      <c r="AD5205" t="str">
        <f>IF(AND(Restaurants[[#This Row],[Has Online Delivery]]="Yes",Restaurants[[#This Row],[Has Table Booking]]="Yes"),"Online + Table",
IF(Restaurants[[#This Row],[Has Online Delivery]]="Yes","Online Only",
IF(Restaurants[[#This Row],[Has Table Booking]]="Yes","Table Only","None")))</f>
        <v>Online Only</v>
      </c>
      <c r="AE5205" t="str">
        <f>IF(Restaurants[[#This Row],[Rating]]&gt;=4.5,"Excellent",
IF(Restaurants[[#This Row],[Rating]]&gt;=4,"Very Good",
IF(Restaurants[[#This Row],[Rating]]&gt;=3.5,"Good","Average/Low")))</f>
        <v>Excellent</v>
      </c>
    </row>
    <row r="5206" spans="1:31" x14ac:dyDescent="0.3">
      <c r="A5206" t="s">
        <v>48</v>
      </c>
      <c r="B5206" t="s">
        <v>272</v>
      </c>
      <c r="C5206" t="s">
        <v>251</v>
      </c>
      <c r="D5206" t="s">
        <v>267</v>
      </c>
      <c r="E5206">
        <v>3</v>
      </c>
      <c r="F5206">
        <v>390</v>
      </c>
      <c r="G5206" t="s">
        <v>52</v>
      </c>
      <c r="H5206">
        <v>1994</v>
      </c>
      <c r="I5206">
        <v>60</v>
      </c>
      <c r="J5206">
        <v>4.9000000000000004</v>
      </c>
      <c r="K5206" t="s">
        <v>312</v>
      </c>
      <c r="L5206">
        <v>31</v>
      </c>
      <c r="M5206" t="s">
        <v>33</v>
      </c>
      <c r="N5206" t="s">
        <v>34</v>
      </c>
      <c r="O5206" t="s">
        <v>54</v>
      </c>
      <c r="P5206" t="s">
        <v>37</v>
      </c>
      <c r="Q5206" t="s">
        <v>37</v>
      </c>
      <c r="R5206">
        <v>48</v>
      </c>
      <c r="S5206" t="s">
        <v>36</v>
      </c>
      <c r="T5206" t="s">
        <v>63</v>
      </c>
      <c r="U5206" t="s">
        <v>46</v>
      </c>
      <c r="V5206" t="s">
        <v>2211</v>
      </c>
      <c r="W5206" t="s">
        <v>132</v>
      </c>
      <c r="X5206">
        <v>391268</v>
      </c>
      <c r="Y5206">
        <v>4054</v>
      </c>
      <c r="Z5206">
        <v>13.082700000000001</v>
      </c>
      <c r="AA5206">
        <v>80.270700000000005</v>
      </c>
      <c r="AB5206" t="str">
        <f>IF(Restaurants[[#This Row],[Years_Operating]]&lt;5,"New",
IF(Restaurants[[#This Row],[Years_Operating]]&lt;15,"Established","Legacy"))</f>
        <v>Legacy</v>
      </c>
      <c r="AC5206" t="str">
        <f>IF(Restaurants[[#This Row],[Country]]="India","Yes","No")</f>
        <v>Yes</v>
      </c>
      <c r="AD5206" t="str">
        <f>IF(AND(Restaurants[[#This Row],[Has Online Delivery]]="Yes",Restaurants[[#This Row],[Has Table Booking]]="Yes"),"Online + Table",
IF(Restaurants[[#This Row],[Has Online Delivery]]="Yes","Online Only",
IF(Restaurants[[#This Row],[Has Table Booking]]="Yes","Table Only","None")))</f>
        <v>None</v>
      </c>
      <c r="AE5206" t="str">
        <f>IF(Restaurants[[#This Row],[Rating]]&gt;=4.5,"Excellent",
IF(Restaurants[[#This Row],[Rating]]&gt;=4,"Very Good",
IF(Restaurants[[#This Row],[Rating]]&gt;=3.5,"Good","Average/Low")))</f>
        <v>Excellent</v>
      </c>
    </row>
    <row r="5207" spans="1:31" x14ac:dyDescent="0.3">
      <c r="A5207" t="s">
        <v>175</v>
      </c>
      <c r="B5207" t="s">
        <v>900</v>
      </c>
      <c r="C5207" t="s">
        <v>50</v>
      </c>
      <c r="D5207" t="s">
        <v>878</v>
      </c>
      <c r="E5207">
        <v>2</v>
      </c>
      <c r="F5207">
        <v>245</v>
      </c>
      <c r="G5207" t="s">
        <v>177</v>
      </c>
      <c r="H5207">
        <v>2005</v>
      </c>
      <c r="I5207">
        <v>46</v>
      </c>
      <c r="J5207">
        <v>4.7</v>
      </c>
      <c r="K5207" t="s">
        <v>911</v>
      </c>
      <c r="L5207">
        <v>20</v>
      </c>
      <c r="M5207" t="s">
        <v>160</v>
      </c>
      <c r="N5207" t="s">
        <v>143</v>
      </c>
      <c r="O5207" t="s">
        <v>45</v>
      </c>
      <c r="P5207" t="s">
        <v>36</v>
      </c>
      <c r="Q5207" t="s">
        <v>37</v>
      </c>
      <c r="R5207">
        <v>30</v>
      </c>
      <c r="S5207" t="s">
        <v>37</v>
      </c>
      <c r="T5207" t="s">
        <v>55</v>
      </c>
      <c r="U5207" t="s">
        <v>39</v>
      </c>
      <c r="W5207" t="s">
        <v>56</v>
      </c>
      <c r="X5207">
        <v>50863</v>
      </c>
      <c r="Y5207">
        <v>2612</v>
      </c>
      <c r="Z5207">
        <v>34.052199999999999</v>
      </c>
      <c r="AA5207">
        <v>-118.2437</v>
      </c>
      <c r="AB5207" t="str">
        <f>IF(Restaurants[[#This Row],[Years_Operating]]&lt;5,"New",
IF(Restaurants[[#This Row],[Years_Operating]]&lt;15,"Established","Legacy"))</f>
        <v>Legacy</v>
      </c>
      <c r="AC5207" t="str">
        <f>IF(Restaurants[[#This Row],[Country]]="India","Yes","No")</f>
        <v>No</v>
      </c>
      <c r="AD5207" t="str">
        <f>IF(AND(Restaurants[[#This Row],[Has Online Delivery]]="Yes",Restaurants[[#This Row],[Has Table Booking]]="Yes"),"Online + Table",
IF(Restaurants[[#This Row],[Has Online Delivery]]="Yes","Online Only",
IF(Restaurants[[#This Row],[Has Table Booking]]="Yes","Table Only","None")))</f>
        <v>Online Only</v>
      </c>
      <c r="AE5207" t="str">
        <f>IF(Restaurants[[#This Row],[Rating]]&gt;=4.5,"Excellent",
IF(Restaurants[[#This Row],[Rating]]&gt;=4,"Very Good",
IF(Restaurants[[#This Row],[Rating]]&gt;=3.5,"Good","Average/Low")))</f>
        <v>Excellent</v>
      </c>
    </row>
    <row r="5208" spans="1:31" x14ac:dyDescent="0.3">
      <c r="A5208" t="s">
        <v>171</v>
      </c>
      <c r="B5208" t="s">
        <v>77</v>
      </c>
      <c r="C5208" t="s">
        <v>50</v>
      </c>
      <c r="D5208" t="s">
        <v>878</v>
      </c>
      <c r="E5208">
        <v>2</v>
      </c>
      <c r="F5208">
        <v>285</v>
      </c>
      <c r="G5208" t="s">
        <v>172</v>
      </c>
      <c r="H5208">
        <v>2008</v>
      </c>
      <c r="I5208">
        <v>12</v>
      </c>
      <c r="J5208">
        <v>4.7</v>
      </c>
      <c r="K5208" t="s">
        <v>879</v>
      </c>
      <c r="L5208">
        <v>17</v>
      </c>
      <c r="M5208" t="s">
        <v>33</v>
      </c>
      <c r="N5208" t="s">
        <v>143</v>
      </c>
      <c r="O5208" t="s">
        <v>54</v>
      </c>
      <c r="P5208" t="s">
        <v>37</v>
      </c>
      <c r="Q5208" t="s">
        <v>37</v>
      </c>
      <c r="R5208">
        <v>59</v>
      </c>
      <c r="S5208" t="s">
        <v>37</v>
      </c>
      <c r="T5208" t="s">
        <v>63</v>
      </c>
      <c r="U5208" t="s">
        <v>32</v>
      </c>
      <c r="W5208" t="s">
        <v>108</v>
      </c>
      <c r="X5208">
        <v>54050</v>
      </c>
      <c r="Y5208">
        <v>1321</v>
      </c>
      <c r="Z5208">
        <v>40.712800000000001</v>
      </c>
      <c r="AA5208">
        <v>-74.006</v>
      </c>
      <c r="AB5208" t="str">
        <f>IF(Restaurants[[#This Row],[Years_Operating]]&lt;5,"New",
IF(Restaurants[[#This Row],[Years_Operating]]&lt;15,"Established","Legacy"))</f>
        <v>Legacy</v>
      </c>
      <c r="AC5208" t="str">
        <f>IF(Restaurants[[#This Row],[Country]]="India","Yes","No")</f>
        <v>No</v>
      </c>
      <c r="AD5208" t="str">
        <f>IF(AND(Restaurants[[#This Row],[Has Online Delivery]]="Yes",Restaurants[[#This Row],[Has Table Booking]]="Yes"),"Online + Table",
IF(Restaurants[[#This Row],[Has Online Delivery]]="Yes","Online Only",
IF(Restaurants[[#This Row],[Has Table Booking]]="Yes","Table Only","None")))</f>
        <v>None</v>
      </c>
      <c r="AE5208" t="str">
        <f>IF(Restaurants[[#This Row],[Rating]]&gt;=4.5,"Excellent",
IF(Restaurants[[#This Row],[Rating]]&gt;=4,"Very Good",
IF(Restaurants[[#This Row],[Rating]]&gt;=3.5,"Good","Average/Low")))</f>
        <v>Excellent</v>
      </c>
    </row>
    <row r="5209" spans="1:31" x14ac:dyDescent="0.3">
      <c r="A5209" t="s">
        <v>189</v>
      </c>
      <c r="B5209" t="s">
        <v>873</v>
      </c>
      <c r="C5209" t="s">
        <v>29</v>
      </c>
      <c r="D5209" t="s">
        <v>886</v>
      </c>
      <c r="E5209">
        <v>1</v>
      </c>
      <c r="F5209">
        <v>210</v>
      </c>
      <c r="G5209" t="s">
        <v>192</v>
      </c>
      <c r="H5209">
        <v>1990</v>
      </c>
      <c r="I5209">
        <v>30</v>
      </c>
      <c r="J5209">
        <v>4.7</v>
      </c>
      <c r="K5209" t="s">
        <v>887</v>
      </c>
      <c r="L5209">
        <v>35</v>
      </c>
      <c r="M5209" t="s">
        <v>160</v>
      </c>
      <c r="N5209" t="s">
        <v>193</v>
      </c>
      <c r="O5209" t="s">
        <v>35</v>
      </c>
      <c r="P5209" t="s">
        <v>36</v>
      </c>
      <c r="Q5209" t="s">
        <v>36</v>
      </c>
      <c r="R5209">
        <v>24</v>
      </c>
      <c r="S5209" t="s">
        <v>36</v>
      </c>
      <c r="T5209" t="s">
        <v>55</v>
      </c>
      <c r="U5209" t="s">
        <v>69</v>
      </c>
      <c r="W5209" t="s">
        <v>56</v>
      </c>
      <c r="X5209">
        <v>311200</v>
      </c>
      <c r="Y5209">
        <v>6544</v>
      </c>
      <c r="Z5209">
        <v>45.464199999999998</v>
      </c>
      <c r="AA5209">
        <v>9.19</v>
      </c>
      <c r="AB5209" t="str">
        <f>IF(Restaurants[[#This Row],[Years_Operating]]&lt;5,"New",
IF(Restaurants[[#This Row],[Years_Operating]]&lt;15,"Established","Legacy"))</f>
        <v>Legacy</v>
      </c>
      <c r="AC5209" t="str">
        <f>IF(Restaurants[[#This Row],[Country]]="India","Yes","No")</f>
        <v>No</v>
      </c>
      <c r="AD5209" t="str">
        <f>IF(AND(Restaurants[[#This Row],[Has Online Delivery]]="Yes",Restaurants[[#This Row],[Has Table Booking]]="Yes"),"Online + Table",
IF(Restaurants[[#This Row],[Has Online Delivery]]="Yes","Online Only",
IF(Restaurants[[#This Row],[Has Table Booking]]="Yes","Table Only","None")))</f>
        <v>Online + Table</v>
      </c>
      <c r="AE5209" t="str">
        <f>IF(Restaurants[[#This Row],[Rating]]&gt;=4.5,"Excellent",
IF(Restaurants[[#This Row],[Rating]]&gt;=4,"Very Good",
IF(Restaurants[[#This Row],[Rating]]&gt;=3.5,"Good","Average/Low")))</f>
        <v>Excellent</v>
      </c>
    </row>
    <row r="5210" spans="1:31" x14ac:dyDescent="0.3">
      <c r="A5210" t="s">
        <v>100</v>
      </c>
      <c r="B5210" t="s">
        <v>873</v>
      </c>
      <c r="C5210" t="s">
        <v>29</v>
      </c>
      <c r="D5210" t="s">
        <v>886</v>
      </c>
      <c r="E5210">
        <v>3</v>
      </c>
      <c r="F5210">
        <v>385</v>
      </c>
      <c r="G5210" t="s">
        <v>102</v>
      </c>
      <c r="H5210">
        <v>2003</v>
      </c>
      <c r="I5210">
        <v>55</v>
      </c>
      <c r="J5210">
        <v>4.8</v>
      </c>
      <c r="K5210" t="s">
        <v>887</v>
      </c>
      <c r="L5210">
        <v>22</v>
      </c>
      <c r="M5210" t="s">
        <v>33</v>
      </c>
      <c r="N5210" t="s">
        <v>34</v>
      </c>
      <c r="O5210" t="s">
        <v>35</v>
      </c>
      <c r="P5210" t="s">
        <v>37</v>
      </c>
      <c r="Q5210" t="s">
        <v>36</v>
      </c>
      <c r="R5210">
        <v>45</v>
      </c>
      <c r="S5210" t="s">
        <v>37</v>
      </c>
      <c r="T5210" t="s">
        <v>38</v>
      </c>
      <c r="U5210" t="s">
        <v>39</v>
      </c>
      <c r="W5210" t="s">
        <v>56</v>
      </c>
      <c r="X5210">
        <v>237960</v>
      </c>
      <c r="Y5210">
        <v>5291</v>
      </c>
      <c r="Z5210">
        <v>45.464199999999998</v>
      </c>
      <c r="AA5210">
        <v>9.19</v>
      </c>
      <c r="AB5210" t="str">
        <f>IF(Restaurants[[#This Row],[Years_Operating]]&lt;5,"New",
IF(Restaurants[[#This Row],[Years_Operating]]&lt;15,"Established","Legacy"))</f>
        <v>Legacy</v>
      </c>
      <c r="AC5210" t="str">
        <f>IF(Restaurants[[#This Row],[Country]]="India","Yes","No")</f>
        <v>No</v>
      </c>
      <c r="AD5210" t="str">
        <f>IF(AND(Restaurants[[#This Row],[Has Online Delivery]]="Yes",Restaurants[[#This Row],[Has Table Booking]]="Yes"),"Online + Table",
IF(Restaurants[[#This Row],[Has Online Delivery]]="Yes","Online Only",
IF(Restaurants[[#This Row],[Has Table Booking]]="Yes","Table Only","None")))</f>
        <v>Table Only</v>
      </c>
      <c r="AE5210" t="str">
        <f>IF(Restaurants[[#This Row],[Rating]]&gt;=4.5,"Excellent",
IF(Restaurants[[#This Row],[Rating]]&gt;=4,"Very Good",
IF(Restaurants[[#This Row],[Rating]]&gt;=3.5,"Good","Average/Low")))</f>
        <v>Excellent</v>
      </c>
    </row>
    <row r="5211" spans="1:31" x14ac:dyDescent="0.3">
      <c r="A5211" t="s">
        <v>175</v>
      </c>
      <c r="B5211" t="s">
        <v>275</v>
      </c>
      <c r="C5211" t="s">
        <v>251</v>
      </c>
      <c r="D5211" t="s">
        <v>935</v>
      </c>
      <c r="E5211">
        <v>2</v>
      </c>
      <c r="F5211">
        <v>245</v>
      </c>
      <c r="G5211" t="s">
        <v>177</v>
      </c>
      <c r="H5211">
        <v>2005</v>
      </c>
      <c r="I5211">
        <v>46</v>
      </c>
      <c r="J5211">
        <v>4.7</v>
      </c>
      <c r="K5211" t="s">
        <v>948</v>
      </c>
      <c r="L5211">
        <v>20</v>
      </c>
      <c r="M5211" t="s">
        <v>160</v>
      </c>
      <c r="N5211" t="s">
        <v>143</v>
      </c>
      <c r="O5211" t="s">
        <v>45</v>
      </c>
      <c r="P5211" t="s">
        <v>37</v>
      </c>
      <c r="Q5211" t="s">
        <v>37</v>
      </c>
      <c r="R5211">
        <v>43</v>
      </c>
      <c r="S5211" t="s">
        <v>37</v>
      </c>
      <c r="T5211" t="s">
        <v>86</v>
      </c>
      <c r="U5211" t="s">
        <v>39</v>
      </c>
      <c r="V5211" t="s">
        <v>2212</v>
      </c>
      <c r="W5211" t="s">
        <v>103</v>
      </c>
      <c r="X5211">
        <v>478471</v>
      </c>
      <c r="Y5211">
        <v>20</v>
      </c>
      <c r="Z5211">
        <v>18.520399999999999</v>
      </c>
      <c r="AA5211">
        <v>73.856700000000004</v>
      </c>
      <c r="AB5211" t="str">
        <f>IF(Restaurants[[#This Row],[Years_Operating]]&lt;5,"New",
IF(Restaurants[[#This Row],[Years_Operating]]&lt;15,"Established","Legacy"))</f>
        <v>Legacy</v>
      </c>
      <c r="AC5211" t="str">
        <f>IF(Restaurants[[#This Row],[Country]]="India","Yes","No")</f>
        <v>Yes</v>
      </c>
      <c r="AD5211" t="str">
        <f>IF(AND(Restaurants[[#This Row],[Has Online Delivery]]="Yes",Restaurants[[#This Row],[Has Table Booking]]="Yes"),"Online + Table",
IF(Restaurants[[#This Row],[Has Online Delivery]]="Yes","Online Only",
IF(Restaurants[[#This Row],[Has Table Booking]]="Yes","Table Only","None")))</f>
        <v>None</v>
      </c>
      <c r="AE5211" t="str">
        <f>IF(Restaurants[[#This Row],[Rating]]&gt;=4.5,"Excellent",
IF(Restaurants[[#This Row],[Rating]]&gt;=4,"Very Good",
IF(Restaurants[[#This Row],[Rating]]&gt;=3.5,"Good","Average/Low")))</f>
        <v>Excellent</v>
      </c>
    </row>
    <row r="5212" spans="1:31" x14ac:dyDescent="0.3">
      <c r="A5212" t="s">
        <v>104</v>
      </c>
      <c r="B5212" t="s">
        <v>880</v>
      </c>
      <c r="C5212" t="s">
        <v>50</v>
      </c>
      <c r="D5212" t="s">
        <v>901</v>
      </c>
      <c r="E5212">
        <v>3</v>
      </c>
      <c r="F5212">
        <v>310</v>
      </c>
      <c r="G5212" t="s">
        <v>107</v>
      </c>
      <c r="H5212">
        <v>1994</v>
      </c>
      <c r="I5212">
        <v>50</v>
      </c>
      <c r="J5212">
        <v>4.8</v>
      </c>
      <c r="K5212" t="s">
        <v>902</v>
      </c>
      <c r="L5212">
        <v>31</v>
      </c>
      <c r="M5212" t="s">
        <v>33</v>
      </c>
      <c r="N5212" t="s">
        <v>34</v>
      </c>
      <c r="O5212" t="s">
        <v>35</v>
      </c>
      <c r="P5212" t="s">
        <v>37</v>
      </c>
      <c r="Q5212" t="s">
        <v>37</v>
      </c>
      <c r="R5212">
        <v>57</v>
      </c>
      <c r="S5212" t="s">
        <v>37</v>
      </c>
      <c r="T5212" t="s">
        <v>63</v>
      </c>
      <c r="U5212" t="s">
        <v>69</v>
      </c>
      <c r="W5212" t="s">
        <v>149</v>
      </c>
      <c r="X5212">
        <v>316763</v>
      </c>
      <c r="Y5212">
        <v>3775</v>
      </c>
      <c r="Z5212">
        <v>29.760400000000001</v>
      </c>
      <c r="AA5212">
        <v>-95.369799999999998</v>
      </c>
      <c r="AB5212" t="str">
        <f>IF(Restaurants[[#This Row],[Years_Operating]]&lt;5,"New",
IF(Restaurants[[#This Row],[Years_Operating]]&lt;15,"Established","Legacy"))</f>
        <v>Legacy</v>
      </c>
      <c r="AC5212" t="str">
        <f>IF(Restaurants[[#This Row],[Country]]="India","Yes","No")</f>
        <v>No</v>
      </c>
      <c r="AD5212" t="str">
        <f>IF(AND(Restaurants[[#This Row],[Has Online Delivery]]="Yes",Restaurants[[#This Row],[Has Table Booking]]="Yes"),"Online + Table",
IF(Restaurants[[#This Row],[Has Online Delivery]]="Yes","Online Only",
IF(Restaurants[[#This Row],[Has Table Booking]]="Yes","Table Only","None")))</f>
        <v>None</v>
      </c>
      <c r="AE5212" t="str">
        <f>IF(Restaurants[[#This Row],[Rating]]&gt;=4.5,"Excellent",
IF(Restaurants[[#This Row],[Rating]]&gt;=4,"Very Good",
IF(Restaurants[[#This Row],[Rating]]&gt;=3.5,"Good","Average/Low")))</f>
        <v>Excellent</v>
      </c>
    </row>
    <row r="5213" spans="1:31" x14ac:dyDescent="0.3">
      <c r="A5213" t="s">
        <v>248</v>
      </c>
      <c r="B5213" t="s">
        <v>58</v>
      </c>
      <c r="C5213" t="s">
        <v>59</v>
      </c>
      <c r="D5213" t="s">
        <v>51</v>
      </c>
      <c r="E5213">
        <v>0</v>
      </c>
      <c r="F5213">
        <v>85</v>
      </c>
      <c r="G5213" t="s">
        <v>249</v>
      </c>
      <c r="H5213">
        <v>2014</v>
      </c>
      <c r="I5213">
        <v>38</v>
      </c>
      <c r="J5213">
        <v>4.5</v>
      </c>
      <c r="K5213" t="s">
        <v>178</v>
      </c>
      <c r="L5213">
        <v>11</v>
      </c>
      <c r="M5213" t="s">
        <v>204</v>
      </c>
      <c r="N5213" t="s">
        <v>210</v>
      </c>
      <c r="O5213" t="s">
        <v>35</v>
      </c>
      <c r="P5213" t="s">
        <v>36</v>
      </c>
      <c r="Q5213" t="s">
        <v>36</v>
      </c>
      <c r="R5213">
        <v>64</v>
      </c>
      <c r="S5213" t="s">
        <v>37</v>
      </c>
      <c r="T5213" t="s">
        <v>38</v>
      </c>
      <c r="U5213" t="s">
        <v>32</v>
      </c>
      <c r="W5213" t="s">
        <v>80</v>
      </c>
      <c r="X5213">
        <v>228419</v>
      </c>
      <c r="Y5213">
        <v>2393</v>
      </c>
      <c r="Z5213">
        <v>48.8566</v>
      </c>
      <c r="AA5213">
        <v>2.3521999999999998</v>
      </c>
      <c r="AB5213" t="str">
        <f>IF(Restaurants[[#This Row],[Years_Operating]]&lt;5,"New",
IF(Restaurants[[#This Row],[Years_Operating]]&lt;15,"Established","Legacy"))</f>
        <v>Established</v>
      </c>
      <c r="AC5213" t="str">
        <f>IF(Restaurants[[#This Row],[Country]]="India","Yes","No")</f>
        <v>No</v>
      </c>
      <c r="AD5213" t="str">
        <f>IF(AND(Restaurants[[#This Row],[Has Online Delivery]]="Yes",Restaurants[[#This Row],[Has Table Booking]]="Yes"),"Online + Table",
IF(Restaurants[[#This Row],[Has Online Delivery]]="Yes","Online Only",
IF(Restaurants[[#This Row],[Has Table Booking]]="Yes","Table Only","None")))</f>
        <v>Online + Table</v>
      </c>
      <c r="AE5213" t="str">
        <f>IF(Restaurants[[#This Row],[Rating]]&gt;=4.5,"Excellent",
IF(Restaurants[[#This Row],[Rating]]&gt;=4,"Very Good",
IF(Restaurants[[#This Row],[Rating]]&gt;=3.5,"Good","Average/Low")))</f>
        <v>Excellent</v>
      </c>
    </row>
    <row r="5214" spans="1:31" x14ac:dyDescent="0.3">
      <c r="A5214" t="s">
        <v>243</v>
      </c>
      <c r="B5214" t="s">
        <v>272</v>
      </c>
      <c r="C5214" t="s">
        <v>251</v>
      </c>
      <c r="D5214" t="s">
        <v>252</v>
      </c>
      <c r="E5214">
        <v>0</v>
      </c>
      <c r="F5214">
        <v>125</v>
      </c>
      <c r="G5214" t="s">
        <v>247</v>
      </c>
      <c r="H5214">
        <v>2007</v>
      </c>
      <c r="I5214">
        <v>45</v>
      </c>
      <c r="J5214">
        <v>4.5</v>
      </c>
      <c r="K5214" t="s">
        <v>253</v>
      </c>
      <c r="L5214">
        <v>18</v>
      </c>
      <c r="M5214" t="s">
        <v>204</v>
      </c>
      <c r="N5214" t="s">
        <v>210</v>
      </c>
      <c r="O5214" t="s">
        <v>211</v>
      </c>
      <c r="P5214" t="s">
        <v>36</v>
      </c>
      <c r="Q5214" t="s">
        <v>37</v>
      </c>
      <c r="R5214">
        <v>46</v>
      </c>
      <c r="S5214" t="s">
        <v>37</v>
      </c>
      <c r="T5214" t="s">
        <v>63</v>
      </c>
      <c r="U5214" t="s">
        <v>46</v>
      </c>
      <c r="V5214" t="s">
        <v>2213</v>
      </c>
      <c r="W5214" t="s">
        <v>149</v>
      </c>
      <c r="X5214">
        <v>491774</v>
      </c>
      <c r="Y5214">
        <v>3842</v>
      </c>
      <c r="Z5214">
        <v>13.082700000000001</v>
      </c>
      <c r="AA5214">
        <v>80.270700000000005</v>
      </c>
      <c r="AB5214" t="str">
        <f>IF(Restaurants[[#This Row],[Years_Operating]]&lt;5,"New",
IF(Restaurants[[#This Row],[Years_Operating]]&lt;15,"Established","Legacy"))</f>
        <v>Legacy</v>
      </c>
      <c r="AC5214" t="str">
        <f>IF(Restaurants[[#This Row],[Country]]="India","Yes","No")</f>
        <v>Yes</v>
      </c>
      <c r="AD5214" t="str">
        <f>IF(AND(Restaurants[[#This Row],[Has Online Delivery]]="Yes",Restaurants[[#This Row],[Has Table Booking]]="Yes"),"Online + Table",
IF(Restaurants[[#This Row],[Has Online Delivery]]="Yes","Online Only",
IF(Restaurants[[#This Row],[Has Table Booking]]="Yes","Table Only","None")))</f>
        <v>Online Only</v>
      </c>
      <c r="AE5214" t="str">
        <f>IF(Restaurants[[#This Row],[Rating]]&gt;=4.5,"Excellent",
IF(Restaurants[[#This Row],[Rating]]&gt;=4,"Very Good",
IF(Restaurants[[#This Row],[Rating]]&gt;=3.5,"Good","Average/Low")))</f>
        <v>Excellent</v>
      </c>
    </row>
    <row r="5215" spans="1:31" x14ac:dyDescent="0.3">
      <c r="A5215" t="s">
        <v>173</v>
      </c>
      <c r="B5215" t="s">
        <v>290</v>
      </c>
      <c r="C5215" t="s">
        <v>251</v>
      </c>
      <c r="D5215" t="s">
        <v>863</v>
      </c>
      <c r="E5215">
        <v>2</v>
      </c>
      <c r="F5215">
        <v>285</v>
      </c>
      <c r="G5215" t="s">
        <v>174</v>
      </c>
      <c r="H5215">
        <v>2010</v>
      </c>
      <c r="I5215">
        <v>30</v>
      </c>
      <c r="J5215">
        <v>4.7</v>
      </c>
      <c r="K5215" t="s">
        <v>926</v>
      </c>
      <c r="L5215">
        <v>15</v>
      </c>
      <c r="M5215" t="s">
        <v>33</v>
      </c>
      <c r="N5215" t="s">
        <v>143</v>
      </c>
      <c r="O5215" t="s">
        <v>45</v>
      </c>
      <c r="P5215" t="s">
        <v>36</v>
      </c>
      <c r="Q5215" t="s">
        <v>37</v>
      </c>
      <c r="R5215">
        <v>30</v>
      </c>
      <c r="S5215" t="s">
        <v>37</v>
      </c>
      <c r="T5215" t="s">
        <v>86</v>
      </c>
      <c r="U5215" t="s">
        <v>32</v>
      </c>
      <c r="V5215" t="s">
        <v>2214</v>
      </c>
      <c r="W5215" t="s">
        <v>132</v>
      </c>
      <c r="X5215">
        <v>231417</v>
      </c>
      <c r="Y5215">
        <v>73</v>
      </c>
      <c r="Z5215">
        <v>17.385000000000002</v>
      </c>
      <c r="AA5215">
        <v>78.486699999999999</v>
      </c>
      <c r="AB5215" t="str">
        <f>IF(Restaurants[[#This Row],[Years_Operating]]&lt;5,"New",
IF(Restaurants[[#This Row],[Years_Operating]]&lt;15,"Established","Legacy"))</f>
        <v>Legacy</v>
      </c>
      <c r="AC5215" t="str">
        <f>IF(Restaurants[[#This Row],[Country]]="India","Yes","No")</f>
        <v>Yes</v>
      </c>
      <c r="AD5215" t="str">
        <f>IF(AND(Restaurants[[#This Row],[Has Online Delivery]]="Yes",Restaurants[[#This Row],[Has Table Booking]]="Yes"),"Online + Table",
IF(Restaurants[[#This Row],[Has Online Delivery]]="Yes","Online Only",
IF(Restaurants[[#This Row],[Has Table Booking]]="Yes","Table Only","None")))</f>
        <v>Online Only</v>
      </c>
      <c r="AE5215" t="str">
        <f>IF(Restaurants[[#This Row],[Rating]]&gt;=4.5,"Excellent",
IF(Restaurants[[#This Row],[Rating]]&gt;=4,"Very Good",
IF(Restaurants[[#This Row],[Rating]]&gt;=3.5,"Good","Average/Low")))</f>
        <v>Excellent</v>
      </c>
    </row>
    <row r="5216" spans="1:31" x14ac:dyDescent="0.3">
      <c r="A5216" t="s">
        <v>150</v>
      </c>
      <c r="B5216" t="s">
        <v>873</v>
      </c>
      <c r="C5216" t="s">
        <v>29</v>
      </c>
      <c r="D5216" t="s">
        <v>83</v>
      </c>
      <c r="E5216">
        <v>2</v>
      </c>
      <c r="F5216">
        <v>325</v>
      </c>
      <c r="G5216" t="s">
        <v>153</v>
      </c>
      <c r="H5216">
        <v>2016</v>
      </c>
      <c r="I5216">
        <v>48</v>
      </c>
      <c r="J5216">
        <v>4.7</v>
      </c>
      <c r="K5216" t="s">
        <v>131</v>
      </c>
      <c r="L5216">
        <v>9</v>
      </c>
      <c r="M5216" t="s">
        <v>33</v>
      </c>
      <c r="N5216" t="s">
        <v>143</v>
      </c>
      <c r="O5216" t="s">
        <v>54</v>
      </c>
      <c r="P5216" t="s">
        <v>37</v>
      </c>
      <c r="Q5216" t="s">
        <v>36</v>
      </c>
      <c r="R5216">
        <v>58</v>
      </c>
      <c r="S5216" t="s">
        <v>37</v>
      </c>
      <c r="T5216" t="s">
        <v>63</v>
      </c>
      <c r="U5216" t="s">
        <v>32</v>
      </c>
      <c r="W5216" t="s">
        <v>64</v>
      </c>
      <c r="X5216">
        <v>482007</v>
      </c>
      <c r="Y5216">
        <v>812</v>
      </c>
      <c r="Z5216">
        <v>45.464199999999998</v>
      </c>
      <c r="AA5216">
        <v>9.19</v>
      </c>
      <c r="AB5216" t="str">
        <f>IF(Restaurants[[#This Row],[Years_Operating]]&lt;5,"New",
IF(Restaurants[[#This Row],[Years_Operating]]&lt;15,"Established","Legacy"))</f>
        <v>Established</v>
      </c>
      <c r="AC5216" t="str">
        <f>IF(Restaurants[[#This Row],[Country]]="India","Yes","No")</f>
        <v>No</v>
      </c>
      <c r="AD5216" t="str">
        <f>IF(AND(Restaurants[[#This Row],[Has Online Delivery]]="Yes",Restaurants[[#This Row],[Has Table Booking]]="Yes"),"Online + Table",
IF(Restaurants[[#This Row],[Has Online Delivery]]="Yes","Online Only",
IF(Restaurants[[#This Row],[Has Table Booking]]="Yes","Table Only","None")))</f>
        <v>Table Only</v>
      </c>
      <c r="AE5216" t="str">
        <f>IF(Restaurants[[#This Row],[Rating]]&gt;=4.5,"Excellent",
IF(Restaurants[[#This Row],[Rating]]&gt;=4,"Very Good",
IF(Restaurants[[#This Row],[Rating]]&gt;=3.5,"Good","Average/Low")))</f>
        <v>Excellent</v>
      </c>
    </row>
    <row r="5217" spans="1:31" x14ac:dyDescent="0.3">
      <c r="A5217" t="s">
        <v>179</v>
      </c>
      <c r="B5217" t="s">
        <v>261</v>
      </c>
      <c r="C5217" t="s">
        <v>251</v>
      </c>
      <c r="D5217" t="s">
        <v>935</v>
      </c>
      <c r="E5217">
        <v>2</v>
      </c>
      <c r="F5217">
        <v>250</v>
      </c>
      <c r="G5217" t="s">
        <v>181</v>
      </c>
      <c r="H5217">
        <v>2014</v>
      </c>
      <c r="I5217">
        <v>52</v>
      </c>
      <c r="J5217">
        <v>4.5999999999999996</v>
      </c>
      <c r="K5217" t="s">
        <v>948</v>
      </c>
      <c r="L5217">
        <v>11</v>
      </c>
      <c r="M5217" t="s">
        <v>33</v>
      </c>
      <c r="N5217" t="s">
        <v>143</v>
      </c>
      <c r="O5217" t="s">
        <v>35</v>
      </c>
      <c r="P5217" t="s">
        <v>36</v>
      </c>
      <c r="Q5217" t="s">
        <v>37</v>
      </c>
      <c r="R5217">
        <v>40</v>
      </c>
      <c r="S5217" t="s">
        <v>36</v>
      </c>
      <c r="T5217" t="s">
        <v>55</v>
      </c>
      <c r="U5217" t="s">
        <v>39</v>
      </c>
      <c r="V5217" t="s">
        <v>2215</v>
      </c>
      <c r="W5217" t="s">
        <v>103</v>
      </c>
      <c r="X5217">
        <v>238597</v>
      </c>
      <c r="Y5217">
        <v>7431</v>
      </c>
      <c r="Z5217">
        <v>22.572600000000001</v>
      </c>
      <c r="AA5217">
        <v>88.363900000000001</v>
      </c>
      <c r="AB5217" t="str">
        <f>IF(Restaurants[[#This Row],[Years_Operating]]&lt;5,"New",
IF(Restaurants[[#This Row],[Years_Operating]]&lt;15,"Established","Legacy"))</f>
        <v>Established</v>
      </c>
      <c r="AC5217" t="str">
        <f>IF(Restaurants[[#This Row],[Country]]="India","Yes","No")</f>
        <v>Yes</v>
      </c>
      <c r="AD5217" t="str">
        <f>IF(AND(Restaurants[[#This Row],[Has Online Delivery]]="Yes",Restaurants[[#This Row],[Has Table Booking]]="Yes"),"Online + Table",
IF(Restaurants[[#This Row],[Has Online Delivery]]="Yes","Online Only",
IF(Restaurants[[#This Row],[Has Table Booking]]="Yes","Table Only","None")))</f>
        <v>Online Only</v>
      </c>
      <c r="AE5217" t="str">
        <f>IF(Restaurants[[#This Row],[Rating]]&gt;=4.5,"Excellent",
IF(Restaurants[[#This Row],[Rating]]&gt;=4,"Very Good",
IF(Restaurants[[#This Row],[Rating]]&gt;=3.5,"Good","Average/Low")))</f>
        <v>Excellent</v>
      </c>
    </row>
    <row r="5218" spans="1:31" x14ac:dyDescent="0.3">
      <c r="A5218" t="s">
        <v>229</v>
      </c>
      <c r="B5218" t="s">
        <v>880</v>
      </c>
      <c r="C5218" t="s">
        <v>50</v>
      </c>
      <c r="D5218" t="s">
        <v>916</v>
      </c>
      <c r="E5218">
        <v>0</v>
      </c>
      <c r="F5218">
        <v>145</v>
      </c>
      <c r="G5218" t="s">
        <v>233</v>
      </c>
      <c r="H5218">
        <v>2006</v>
      </c>
      <c r="I5218">
        <v>40</v>
      </c>
      <c r="J5218">
        <v>4.5999999999999996</v>
      </c>
      <c r="K5218" t="s">
        <v>917</v>
      </c>
      <c r="L5218">
        <v>19</v>
      </c>
      <c r="M5218" t="s">
        <v>204</v>
      </c>
      <c r="N5218" t="s">
        <v>210</v>
      </c>
      <c r="O5218" t="s">
        <v>211</v>
      </c>
      <c r="P5218" t="s">
        <v>36</v>
      </c>
      <c r="Q5218" t="s">
        <v>37</v>
      </c>
      <c r="R5218">
        <v>49</v>
      </c>
      <c r="S5218" t="s">
        <v>37</v>
      </c>
      <c r="T5218" t="s">
        <v>38</v>
      </c>
      <c r="U5218" t="s">
        <v>39</v>
      </c>
      <c r="W5218" t="s">
        <v>40</v>
      </c>
      <c r="X5218">
        <v>34073</v>
      </c>
      <c r="Y5218">
        <v>497</v>
      </c>
      <c r="Z5218">
        <v>29.760400000000001</v>
      </c>
      <c r="AA5218">
        <v>-95.369799999999998</v>
      </c>
      <c r="AB5218" t="str">
        <f>IF(Restaurants[[#This Row],[Years_Operating]]&lt;5,"New",
IF(Restaurants[[#This Row],[Years_Operating]]&lt;15,"Established","Legacy"))</f>
        <v>Legacy</v>
      </c>
      <c r="AC5218" t="str">
        <f>IF(Restaurants[[#This Row],[Country]]="India","Yes","No")</f>
        <v>No</v>
      </c>
      <c r="AD5218" t="str">
        <f>IF(AND(Restaurants[[#This Row],[Has Online Delivery]]="Yes",Restaurants[[#This Row],[Has Table Booking]]="Yes"),"Online + Table",
IF(Restaurants[[#This Row],[Has Online Delivery]]="Yes","Online Only",
IF(Restaurants[[#This Row],[Has Table Booking]]="Yes","Table Only","None")))</f>
        <v>Online Only</v>
      </c>
      <c r="AE5218" t="str">
        <f>IF(Restaurants[[#This Row],[Rating]]&gt;=4.5,"Excellent",
IF(Restaurants[[#This Row],[Rating]]&gt;=4,"Very Good",
IF(Restaurants[[#This Row],[Rating]]&gt;=3.5,"Good","Average/Low")))</f>
        <v>Excellent</v>
      </c>
    </row>
    <row r="5219" spans="1:31" x14ac:dyDescent="0.3">
      <c r="A5219" t="s">
        <v>171</v>
      </c>
      <c r="B5219" t="s">
        <v>889</v>
      </c>
      <c r="C5219" t="s">
        <v>29</v>
      </c>
      <c r="D5219" t="s">
        <v>83</v>
      </c>
      <c r="E5219">
        <v>2</v>
      </c>
      <c r="F5219">
        <v>285</v>
      </c>
      <c r="G5219" t="s">
        <v>172</v>
      </c>
      <c r="H5219">
        <v>2008</v>
      </c>
      <c r="I5219">
        <v>12</v>
      </c>
      <c r="J5219">
        <v>4.7</v>
      </c>
      <c r="K5219" t="s">
        <v>85</v>
      </c>
      <c r="L5219">
        <v>17</v>
      </c>
      <c r="M5219" t="s">
        <v>33</v>
      </c>
      <c r="N5219" t="s">
        <v>143</v>
      </c>
      <c r="O5219" t="s">
        <v>54</v>
      </c>
      <c r="P5219" t="s">
        <v>37</v>
      </c>
      <c r="Q5219" t="s">
        <v>36</v>
      </c>
      <c r="R5219">
        <v>42</v>
      </c>
      <c r="S5219" t="s">
        <v>37</v>
      </c>
      <c r="T5219" t="s">
        <v>63</v>
      </c>
      <c r="U5219" t="s">
        <v>32</v>
      </c>
      <c r="W5219" t="s">
        <v>40</v>
      </c>
      <c r="X5219">
        <v>78816</v>
      </c>
      <c r="Y5219">
        <v>1752</v>
      </c>
      <c r="Z5219">
        <v>43.769599999999997</v>
      </c>
      <c r="AA5219">
        <v>11.255800000000001</v>
      </c>
      <c r="AB5219" t="str">
        <f>IF(Restaurants[[#This Row],[Years_Operating]]&lt;5,"New",
IF(Restaurants[[#This Row],[Years_Operating]]&lt;15,"Established","Legacy"))</f>
        <v>Legacy</v>
      </c>
      <c r="AC5219" t="str">
        <f>IF(Restaurants[[#This Row],[Country]]="India","Yes","No")</f>
        <v>No</v>
      </c>
      <c r="AD5219" t="str">
        <f>IF(AND(Restaurants[[#This Row],[Has Online Delivery]]="Yes",Restaurants[[#This Row],[Has Table Booking]]="Yes"),"Online + Table",
IF(Restaurants[[#This Row],[Has Online Delivery]]="Yes","Online Only",
IF(Restaurants[[#This Row],[Has Table Booking]]="Yes","Table Only","None")))</f>
        <v>Table Only</v>
      </c>
      <c r="AE5219" t="str">
        <f>IF(Restaurants[[#This Row],[Rating]]&gt;=4.5,"Excellent",
IF(Restaurants[[#This Row],[Rating]]&gt;=4,"Very Good",
IF(Restaurants[[#This Row],[Rating]]&gt;=3.5,"Good","Average/Low")))</f>
        <v>Excellent</v>
      </c>
    </row>
    <row r="5220" spans="1:31" x14ac:dyDescent="0.3">
      <c r="A5220" t="s">
        <v>166</v>
      </c>
      <c r="B5220" t="s">
        <v>896</v>
      </c>
      <c r="C5220" t="s">
        <v>59</v>
      </c>
      <c r="D5220" t="s">
        <v>897</v>
      </c>
      <c r="E5220">
        <v>2</v>
      </c>
      <c r="F5220">
        <v>265</v>
      </c>
      <c r="G5220" t="s">
        <v>170</v>
      </c>
      <c r="H5220">
        <v>2005</v>
      </c>
      <c r="I5220">
        <v>60</v>
      </c>
      <c r="J5220">
        <v>4.7</v>
      </c>
      <c r="K5220" t="s">
        <v>987</v>
      </c>
      <c r="L5220">
        <v>20</v>
      </c>
      <c r="M5220" t="s">
        <v>33</v>
      </c>
      <c r="N5220" t="s">
        <v>143</v>
      </c>
      <c r="O5220" t="s">
        <v>35</v>
      </c>
      <c r="P5220" t="s">
        <v>37</v>
      </c>
      <c r="Q5220" t="s">
        <v>36</v>
      </c>
      <c r="R5220">
        <v>43</v>
      </c>
      <c r="S5220" t="s">
        <v>36</v>
      </c>
      <c r="T5220" t="s">
        <v>86</v>
      </c>
      <c r="U5220" t="s">
        <v>46</v>
      </c>
      <c r="W5220" t="s">
        <v>108</v>
      </c>
      <c r="X5220">
        <v>171029</v>
      </c>
      <c r="Y5220">
        <v>151</v>
      </c>
      <c r="Z5220">
        <v>45.764000000000003</v>
      </c>
      <c r="AA5220">
        <v>4.8357000000000001</v>
      </c>
      <c r="AB5220" t="str">
        <f>IF(Restaurants[[#This Row],[Years_Operating]]&lt;5,"New",
IF(Restaurants[[#This Row],[Years_Operating]]&lt;15,"Established","Legacy"))</f>
        <v>Legacy</v>
      </c>
      <c r="AC5220" t="str">
        <f>IF(Restaurants[[#This Row],[Country]]="India","Yes","No")</f>
        <v>No</v>
      </c>
      <c r="AD5220" t="str">
        <f>IF(AND(Restaurants[[#This Row],[Has Online Delivery]]="Yes",Restaurants[[#This Row],[Has Table Booking]]="Yes"),"Online + Table",
IF(Restaurants[[#This Row],[Has Online Delivery]]="Yes","Online Only",
IF(Restaurants[[#This Row],[Has Table Booking]]="Yes","Table Only","None")))</f>
        <v>Table Only</v>
      </c>
      <c r="AE5220" t="str">
        <f>IF(Restaurants[[#This Row],[Rating]]&gt;=4.5,"Excellent",
IF(Restaurants[[#This Row],[Rating]]&gt;=4,"Very Good",
IF(Restaurants[[#This Row],[Rating]]&gt;=3.5,"Good","Average/Low")))</f>
        <v>Excellent</v>
      </c>
    </row>
    <row r="5221" spans="1:31" x14ac:dyDescent="0.3">
      <c r="A5221" t="s">
        <v>238</v>
      </c>
      <c r="B5221" t="s">
        <v>891</v>
      </c>
      <c r="C5221" t="s">
        <v>196</v>
      </c>
      <c r="D5221" t="s">
        <v>892</v>
      </c>
      <c r="E5221">
        <v>0</v>
      </c>
      <c r="F5221">
        <v>220</v>
      </c>
      <c r="G5221" t="s">
        <v>242</v>
      </c>
      <c r="H5221">
        <v>2011</v>
      </c>
      <c r="I5221">
        <v>50</v>
      </c>
      <c r="J5221">
        <v>4.5</v>
      </c>
      <c r="K5221" t="s">
        <v>960</v>
      </c>
      <c r="L5221">
        <v>14</v>
      </c>
      <c r="M5221" t="s">
        <v>160</v>
      </c>
      <c r="N5221" t="s">
        <v>210</v>
      </c>
      <c r="O5221" t="s">
        <v>35</v>
      </c>
      <c r="P5221" t="s">
        <v>36</v>
      </c>
      <c r="Q5221" t="s">
        <v>36</v>
      </c>
      <c r="R5221">
        <v>24</v>
      </c>
      <c r="S5221" t="s">
        <v>37</v>
      </c>
      <c r="T5221" t="s">
        <v>55</v>
      </c>
      <c r="U5221" t="s">
        <v>46</v>
      </c>
      <c r="W5221" t="s">
        <v>149</v>
      </c>
      <c r="X5221">
        <v>104292</v>
      </c>
      <c r="Y5221">
        <v>7385</v>
      </c>
      <c r="Z5221">
        <v>53.480800000000002</v>
      </c>
      <c r="AA5221">
        <v>-2.2425999999999999</v>
      </c>
      <c r="AB5221" t="str">
        <f>IF(Restaurants[[#This Row],[Years_Operating]]&lt;5,"New",
IF(Restaurants[[#This Row],[Years_Operating]]&lt;15,"Established","Legacy"))</f>
        <v>Established</v>
      </c>
      <c r="AC5221" t="str">
        <f>IF(Restaurants[[#This Row],[Country]]="India","Yes","No")</f>
        <v>No</v>
      </c>
      <c r="AD5221" t="str">
        <f>IF(AND(Restaurants[[#This Row],[Has Online Delivery]]="Yes",Restaurants[[#This Row],[Has Table Booking]]="Yes"),"Online + Table",
IF(Restaurants[[#This Row],[Has Online Delivery]]="Yes","Online Only",
IF(Restaurants[[#This Row],[Has Table Booking]]="Yes","Table Only","None")))</f>
        <v>Online + Table</v>
      </c>
      <c r="AE5221" t="str">
        <f>IF(Restaurants[[#This Row],[Rating]]&gt;=4.5,"Excellent",
IF(Restaurants[[#This Row],[Rating]]&gt;=4,"Very Good",
IF(Restaurants[[#This Row],[Rating]]&gt;=3.5,"Good","Average/Low")))</f>
        <v>Excellent</v>
      </c>
    </row>
    <row r="5222" spans="1:31" x14ac:dyDescent="0.3">
      <c r="A5222" t="s">
        <v>76</v>
      </c>
      <c r="B5222" t="s">
        <v>973</v>
      </c>
      <c r="C5222" t="s">
        <v>196</v>
      </c>
      <c r="D5222" t="s">
        <v>892</v>
      </c>
      <c r="E5222">
        <v>3</v>
      </c>
      <c r="F5222">
        <v>295</v>
      </c>
      <c r="G5222" t="s">
        <v>79</v>
      </c>
      <c r="H5222">
        <v>1972</v>
      </c>
      <c r="I5222">
        <v>62</v>
      </c>
      <c r="J5222">
        <v>4.8</v>
      </c>
      <c r="K5222" t="s">
        <v>893</v>
      </c>
      <c r="L5222">
        <v>53</v>
      </c>
      <c r="M5222" t="s">
        <v>33</v>
      </c>
      <c r="N5222" t="s">
        <v>34</v>
      </c>
      <c r="O5222" t="s">
        <v>54</v>
      </c>
      <c r="P5222" t="s">
        <v>37</v>
      </c>
      <c r="Q5222" t="s">
        <v>36</v>
      </c>
      <c r="R5222">
        <v>34</v>
      </c>
      <c r="S5222" t="s">
        <v>36</v>
      </c>
      <c r="T5222" t="s">
        <v>86</v>
      </c>
      <c r="U5222" t="s">
        <v>32</v>
      </c>
      <c r="W5222" t="s">
        <v>108</v>
      </c>
      <c r="X5222">
        <v>108789</v>
      </c>
      <c r="Y5222">
        <v>6635</v>
      </c>
      <c r="Z5222">
        <v>52.486199999999997</v>
      </c>
      <c r="AA5222">
        <v>-1.8904000000000001</v>
      </c>
      <c r="AB5222" t="str">
        <f>IF(Restaurants[[#This Row],[Years_Operating]]&lt;5,"New",
IF(Restaurants[[#This Row],[Years_Operating]]&lt;15,"Established","Legacy"))</f>
        <v>Legacy</v>
      </c>
      <c r="AC5222" t="str">
        <f>IF(Restaurants[[#This Row],[Country]]="India","Yes","No")</f>
        <v>No</v>
      </c>
      <c r="AD5222" t="str">
        <f>IF(AND(Restaurants[[#This Row],[Has Online Delivery]]="Yes",Restaurants[[#This Row],[Has Table Booking]]="Yes"),"Online + Table",
IF(Restaurants[[#This Row],[Has Online Delivery]]="Yes","Online Only",
IF(Restaurants[[#This Row],[Has Table Booking]]="Yes","Table Only","None")))</f>
        <v>Table Only</v>
      </c>
      <c r="AE5222" t="str">
        <f>IF(Restaurants[[#This Row],[Rating]]&gt;=4.5,"Excellent",
IF(Restaurants[[#This Row],[Rating]]&gt;=4,"Very Good",
IF(Restaurants[[#This Row],[Rating]]&gt;=3.5,"Good","Average/Low")))</f>
        <v>Excellent</v>
      </c>
    </row>
    <row r="5223" spans="1:31" x14ac:dyDescent="0.3">
      <c r="A5223" t="s">
        <v>226</v>
      </c>
      <c r="B5223" t="s">
        <v>933</v>
      </c>
      <c r="C5223" t="s">
        <v>251</v>
      </c>
      <c r="D5223" t="s">
        <v>935</v>
      </c>
      <c r="E5223">
        <v>0</v>
      </c>
      <c r="F5223">
        <v>185</v>
      </c>
      <c r="G5223" t="s">
        <v>228</v>
      </c>
      <c r="H5223">
        <v>2014</v>
      </c>
      <c r="I5223">
        <v>48</v>
      </c>
      <c r="J5223">
        <v>4.5999999999999996</v>
      </c>
      <c r="K5223" t="s">
        <v>936</v>
      </c>
      <c r="L5223">
        <v>11</v>
      </c>
      <c r="M5223" t="s">
        <v>160</v>
      </c>
      <c r="N5223" t="s">
        <v>210</v>
      </c>
      <c r="O5223" t="s">
        <v>45</v>
      </c>
      <c r="P5223" t="s">
        <v>37</v>
      </c>
      <c r="Q5223" t="s">
        <v>36</v>
      </c>
      <c r="R5223">
        <v>50</v>
      </c>
      <c r="S5223" t="s">
        <v>36</v>
      </c>
      <c r="T5223" t="s">
        <v>38</v>
      </c>
      <c r="U5223" t="s">
        <v>32</v>
      </c>
      <c r="V5223" t="s">
        <v>2216</v>
      </c>
      <c r="W5223" t="s">
        <v>40</v>
      </c>
      <c r="X5223">
        <v>305997</v>
      </c>
      <c r="Y5223">
        <v>1175</v>
      </c>
      <c r="Z5223">
        <v>22.7196</v>
      </c>
      <c r="AA5223">
        <v>75.857699999999994</v>
      </c>
      <c r="AB5223" t="str">
        <f>IF(Restaurants[[#This Row],[Years_Operating]]&lt;5,"New",
IF(Restaurants[[#This Row],[Years_Operating]]&lt;15,"Established","Legacy"))</f>
        <v>Established</v>
      </c>
      <c r="AC5223" t="str">
        <f>IF(Restaurants[[#This Row],[Country]]="India","Yes","No")</f>
        <v>Yes</v>
      </c>
      <c r="AD5223" t="str">
        <f>IF(AND(Restaurants[[#This Row],[Has Online Delivery]]="Yes",Restaurants[[#This Row],[Has Table Booking]]="Yes"),"Online + Table",
IF(Restaurants[[#This Row],[Has Online Delivery]]="Yes","Online Only",
IF(Restaurants[[#This Row],[Has Table Booking]]="Yes","Table Only","None")))</f>
        <v>Table Only</v>
      </c>
      <c r="AE5223" t="str">
        <f>IF(Restaurants[[#This Row],[Rating]]&gt;=4.5,"Excellent",
IF(Restaurants[[#This Row],[Rating]]&gt;=4,"Very Good",
IF(Restaurants[[#This Row],[Rating]]&gt;=3.5,"Good","Average/Low")))</f>
        <v>Excellent</v>
      </c>
    </row>
    <row r="5224" spans="1:31" x14ac:dyDescent="0.3">
      <c r="A5224" t="s">
        <v>27</v>
      </c>
      <c r="B5224" t="s">
        <v>862</v>
      </c>
      <c r="C5224" t="s">
        <v>251</v>
      </c>
      <c r="D5224" t="s">
        <v>267</v>
      </c>
      <c r="E5224">
        <v>3</v>
      </c>
      <c r="F5224">
        <v>320</v>
      </c>
      <c r="G5224" t="s">
        <v>31</v>
      </c>
      <c r="H5224">
        <v>1995</v>
      </c>
      <c r="I5224">
        <v>28</v>
      </c>
      <c r="J5224">
        <v>4.9000000000000004</v>
      </c>
      <c r="K5224" t="s">
        <v>312</v>
      </c>
      <c r="L5224">
        <v>30</v>
      </c>
      <c r="M5224" t="s">
        <v>33</v>
      </c>
      <c r="N5224" t="s">
        <v>34</v>
      </c>
      <c r="O5224" t="s">
        <v>35</v>
      </c>
      <c r="P5224" t="s">
        <v>36</v>
      </c>
      <c r="Q5224" t="s">
        <v>37</v>
      </c>
      <c r="R5224">
        <v>62</v>
      </c>
      <c r="S5224" t="s">
        <v>37</v>
      </c>
      <c r="T5224" t="s">
        <v>38</v>
      </c>
      <c r="U5224" t="s">
        <v>32</v>
      </c>
      <c r="V5224" t="s">
        <v>2217</v>
      </c>
      <c r="W5224" t="s">
        <v>149</v>
      </c>
      <c r="X5224">
        <v>211334</v>
      </c>
      <c r="Y5224">
        <v>7449</v>
      </c>
      <c r="Z5224">
        <v>21.170200000000001</v>
      </c>
      <c r="AA5224">
        <v>72.831100000000006</v>
      </c>
      <c r="AB5224" t="str">
        <f>IF(Restaurants[[#This Row],[Years_Operating]]&lt;5,"New",
IF(Restaurants[[#This Row],[Years_Operating]]&lt;15,"Established","Legacy"))</f>
        <v>Legacy</v>
      </c>
      <c r="AC5224" t="str">
        <f>IF(Restaurants[[#This Row],[Country]]="India","Yes","No")</f>
        <v>Yes</v>
      </c>
      <c r="AD5224" t="str">
        <f>IF(AND(Restaurants[[#This Row],[Has Online Delivery]]="Yes",Restaurants[[#This Row],[Has Table Booking]]="Yes"),"Online + Table",
IF(Restaurants[[#This Row],[Has Online Delivery]]="Yes","Online Only",
IF(Restaurants[[#This Row],[Has Table Booking]]="Yes","Table Only","None")))</f>
        <v>Online Only</v>
      </c>
      <c r="AE5224" t="str">
        <f>IF(Restaurants[[#This Row],[Rating]]&gt;=4.5,"Excellent",
IF(Restaurants[[#This Row],[Rating]]&gt;=4,"Very Good",
IF(Restaurants[[#This Row],[Rating]]&gt;=3.5,"Good","Average/Low")))</f>
        <v>Excellent</v>
      </c>
    </row>
    <row r="5225" spans="1:31" x14ac:dyDescent="0.3">
      <c r="A5225" t="s">
        <v>27</v>
      </c>
      <c r="B5225" t="s">
        <v>933</v>
      </c>
      <c r="C5225" t="s">
        <v>251</v>
      </c>
      <c r="D5225" t="s">
        <v>278</v>
      </c>
      <c r="E5225">
        <v>3</v>
      </c>
      <c r="F5225">
        <v>320</v>
      </c>
      <c r="G5225" t="s">
        <v>31</v>
      </c>
      <c r="H5225">
        <v>1995</v>
      </c>
      <c r="I5225">
        <v>28</v>
      </c>
      <c r="J5225">
        <v>4.9000000000000004</v>
      </c>
      <c r="K5225" t="s">
        <v>279</v>
      </c>
      <c r="L5225">
        <v>30</v>
      </c>
      <c r="M5225" t="s">
        <v>33</v>
      </c>
      <c r="N5225" t="s">
        <v>34</v>
      </c>
      <c r="O5225" t="s">
        <v>35</v>
      </c>
      <c r="P5225" t="s">
        <v>37</v>
      </c>
      <c r="Q5225" t="s">
        <v>37</v>
      </c>
      <c r="R5225">
        <v>47</v>
      </c>
      <c r="S5225" t="s">
        <v>37</v>
      </c>
      <c r="T5225" t="s">
        <v>63</v>
      </c>
      <c r="U5225" t="s">
        <v>46</v>
      </c>
      <c r="V5225" t="s">
        <v>2218</v>
      </c>
      <c r="W5225" t="s">
        <v>64</v>
      </c>
      <c r="X5225">
        <v>69297</v>
      </c>
      <c r="Y5225">
        <v>1452</v>
      </c>
      <c r="Z5225">
        <v>22.7196</v>
      </c>
      <c r="AA5225">
        <v>75.857699999999994</v>
      </c>
      <c r="AB5225" t="str">
        <f>IF(Restaurants[[#This Row],[Years_Operating]]&lt;5,"New",
IF(Restaurants[[#This Row],[Years_Operating]]&lt;15,"Established","Legacy"))</f>
        <v>Legacy</v>
      </c>
      <c r="AC5225" t="str">
        <f>IF(Restaurants[[#This Row],[Country]]="India","Yes","No")</f>
        <v>Yes</v>
      </c>
      <c r="AD5225" t="str">
        <f>IF(AND(Restaurants[[#This Row],[Has Online Delivery]]="Yes",Restaurants[[#This Row],[Has Table Booking]]="Yes"),"Online + Table",
IF(Restaurants[[#This Row],[Has Online Delivery]]="Yes","Online Only",
IF(Restaurants[[#This Row],[Has Table Booking]]="Yes","Table Only","None")))</f>
        <v>None</v>
      </c>
      <c r="AE5225" t="str">
        <f>IF(Restaurants[[#This Row],[Rating]]&gt;=4.5,"Excellent",
IF(Restaurants[[#This Row],[Rating]]&gt;=4,"Very Good",
IF(Restaurants[[#This Row],[Rating]]&gt;=3.5,"Good","Average/Low")))</f>
        <v>Excellent</v>
      </c>
    </row>
    <row r="5226" spans="1:31" x14ac:dyDescent="0.3">
      <c r="A5226" t="s">
        <v>199</v>
      </c>
      <c r="B5226" t="s">
        <v>913</v>
      </c>
      <c r="C5226" t="s">
        <v>146</v>
      </c>
      <c r="D5226" t="s">
        <v>883</v>
      </c>
      <c r="E5226">
        <v>1</v>
      </c>
      <c r="F5226">
        <v>165</v>
      </c>
      <c r="G5226" t="s">
        <v>201</v>
      </c>
      <c r="H5226">
        <v>2013</v>
      </c>
      <c r="I5226">
        <v>26</v>
      </c>
      <c r="J5226">
        <v>4.5999999999999996</v>
      </c>
      <c r="K5226" t="s">
        <v>914</v>
      </c>
      <c r="L5226">
        <v>12</v>
      </c>
      <c r="M5226" t="s">
        <v>160</v>
      </c>
      <c r="N5226" t="s">
        <v>193</v>
      </c>
      <c r="O5226" t="s">
        <v>45</v>
      </c>
      <c r="P5226" t="s">
        <v>36</v>
      </c>
      <c r="Q5226" t="s">
        <v>36</v>
      </c>
      <c r="R5226">
        <v>68</v>
      </c>
      <c r="S5226" t="s">
        <v>36</v>
      </c>
      <c r="T5226" t="s">
        <v>86</v>
      </c>
      <c r="U5226" t="s">
        <v>69</v>
      </c>
      <c r="W5226" t="s">
        <v>103</v>
      </c>
      <c r="X5226">
        <v>297135</v>
      </c>
      <c r="Y5226">
        <v>509</v>
      </c>
      <c r="Z5226">
        <v>34.6937</v>
      </c>
      <c r="AA5226">
        <v>135.50229999999999</v>
      </c>
      <c r="AB5226" t="str">
        <f>IF(Restaurants[[#This Row],[Years_Operating]]&lt;5,"New",
IF(Restaurants[[#This Row],[Years_Operating]]&lt;15,"Established","Legacy"))</f>
        <v>Established</v>
      </c>
      <c r="AC5226" t="str">
        <f>IF(Restaurants[[#This Row],[Country]]="India","Yes","No")</f>
        <v>No</v>
      </c>
      <c r="AD5226" t="str">
        <f>IF(AND(Restaurants[[#This Row],[Has Online Delivery]]="Yes",Restaurants[[#This Row],[Has Table Booking]]="Yes"),"Online + Table",
IF(Restaurants[[#This Row],[Has Online Delivery]]="Yes","Online Only",
IF(Restaurants[[#This Row],[Has Table Booking]]="Yes","Table Only","None")))</f>
        <v>Online + Table</v>
      </c>
      <c r="AE5226" t="str">
        <f>IF(Restaurants[[#This Row],[Rating]]&gt;=4.5,"Excellent",
IF(Restaurants[[#This Row],[Rating]]&gt;=4,"Very Good",
IF(Restaurants[[#This Row],[Rating]]&gt;=3.5,"Good","Average/Low")))</f>
        <v>Excellent</v>
      </c>
    </row>
    <row r="5227" spans="1:31" x14ac:dyDescent="0.3">
      <c r="A5227" t="s">
        <v>199</v>
      </c>
      <c r="B5227" t="s">
        <v>93</v>
      </c>
      <c r="C5227" t="s">
        <v>50</v>
      </c>
      <c r="D5227" t="s">
        <v>870</v>
      </c>
      <c r="E5227">
        <v>1</v>
      </c>
      <c r="F5227">
        <v>165</v>
      </c>
      <c r="G5227" t="s">
        <v>201</v>
      </c>
      <c r="H5227">
        <v>2013</v>
      </c>
      <c r="I5227">
        <v>26</v>
      </c>
      <c r="J5227">
        <v>4.5999999999999996</v>
      </c>
      <c r="K5227" t="s">
        <v>932</v>
      </c>
      <c r="L5227">
        <v>12</v>
      </c>
      <c r="M5227" t="s">
        <v>160</v>
      </c>
      <c r="N5227" t="s">
        <v>193</v>
      </c>
      <c r="O5227" t="s">
        <v>45</v>
      </c>
      <c r="P5227" t="s">
        <v>37</v>
      </c>
      <c r="Q5227" t="s">
        <v>37</v>
      </c>
      <c r="R5227">
        <v>50</v>
      </c>
      <c r="S5227" t="s">
        <v>37</v>
      </c>
      <c r="T5227" t="s">
        <v>63</v>
      </c>
      <c r="U5227" t="s">
        <v>32</v>
      </c>
      <c r="W5227" t="s">
        <v>56</v>
      </c>
      <c r="X5227">
        <v>322016</v>
      </c>
      <c r="Y5227">
        <v>6946</v>
      </c>
      <c r="Z5227">
        <v>37.774900000000002</v>
      </c>
      <c r="AA5227">
        <v>-122.4194</v>
      </c>
      <c r="AB5227" t="str">
        <f>IF(Restaurants[[#This Row],[Years_Operating]]&lt;5,"New",
IF(Restaurants[[#This Row],[Years_Operating]]&lt;15,"Established","Legacy"))</f>
        <v>Established</v>
      </c>
      <c r="AC5227" t="str">
        <f>IF(Restaurants[[#This Row],[Country]]="India","Yes","No")</f>
        <v>No</v>
      </c>
      <c r="AD5227" t="str">
        <f>IF(AND(Restaurants[[#This Row],[Has Online Delivery]]="Yes",Restaurants[[#This Row],[Has Table Booking]]="Yes"),"Online + Table",
IF(Restaurants[[#This Row],[Has Online Delivery]]="Yes","Online Only",
IF(Restaurants[[#This Row],[Has Table Booking]]="Yes","Table Only","None")))</f>
        <v>None</v>
      </c>
      <c r="AE5227" t="str">
        <f>IF(Restaurants[[#This Row],[Rating]]&gt;=4.5,"Excellent",
IF(Restaurants[[#This Row],[Rating]]&gt;=4,"Very Good",
IF(Restaurants[[#This Row],[Rating]]&gt;=3.5,"Good","Average/Low")))</f>
        <v>Excellent</v>
      </c>
    </row>
    <row r="5228" spans="1:31" x14ac:dyDescent="0.3">
      <c r="A5228" t="s">
        <v>27</v>
      </c>
      <c r="B5228" t="s">
        <v>891</v>
      </c>
      <c r="C5228" t="s">
        <v>196</v>
      </c>
      <c r="D5228" t="s">
        <v>928</v>
      </c>
      <c r="E5228">
        <v>3</v>
      </c>
      <c r="F5228">
        <v>320</v>
      </c>
      <c r="G5228" t="s">
        <v>31</v>
      </c>
      <c r="H5228">
        <v>1995</v>
      </c>
      <c r="I5228">
        <v>28</v>
      </c>
      <c r="J5228">
        <v>4.9000000000000004</v>
      </c>
      <c r="K5228" t="s">
        <v>929</v>
      </c>
      <c r="L5228">
        <v>30</v>
      </c>
      <c r="M5228" t="s">
        <v>33</v>
      </c>
      <c r="N5228" t="s">
        <v>34</v>
      </c>
      <c r="O5228" t="s">
        <v>35</v>
      </c>
      <c r="P5228" t="s">
        <v>36</v>
      </c>
      <c r="Q5228" t="s">
        <v>37</v>
      </c>
      <c r="R5228">
        <v>60</v>
      </c>
      <c r="S5228" t="s">
        <v>36</v>
      </c>
      <c r="T5228" t="s">
        <v>38</v>
      </c>
      <c r="U5228" t="s">
        <v>39</v>
      </c>
      <c r="W5228" t="s">
        <v>149</v>
      </c>
      <c r="X5228">
        <v>406380</v>
      </c>
      <c r="Y5228">
        <v>3629</v>
      </c>
      <c r="Z5228">
        <v>53.480800000000002</v>
      </c>
      <c r="AA5228">
        <v>-2.2425999999999999</v>
      </c>
      <c r="AB5228" t="str">
        <f>IF(Restaurants[[#This Row],[Years_Operating]]&lt;5,"New",
IF(Restaurants[[#This Row],[Years_Operating]]&lt;15,"Established","Legacy"))</f>
        <v>Legacy</v>
      </c>
      <c r="AC5228" t="str">
        <f>IF(Restaurants[[#This Row],[Country]]="India","Yes","No")</f>
        <v>No</v>
      </c>
      <c r="AD5228" t="str">
        <f>IF(AND(Restaurants[[#This Row],[Has Online Delivery]]="Yes",Restaurants[[#This Row],[Has Table Booking]]="Yes"),"Online + Table",
IF(Restaurants[[#This Row],[Has Online Delivery]]="Yes","Online Only",
IF(Restaurants[[#This Row],[Has Table Booking]]="Yes","Table Only","None")))</f>
        <v>Online Only</v>
      </c>
      <c r="AE5228" t="str">
        <f>IF(Restaurants[[#This Row],[Rating]]&gt;=4.5,"Excellent",
IF(Restaurants[[#This Row],[Rating]]&gt;=4,"Very Good",
IF(Restaurants[[#This Row],[Rating]]&gt;=3.5,"Good","Average/Low")))</f>
        <v>Excellent</v>
      </c>
    </row>
    <row r="5229" spans="1:31" x14ac:dyDescent="0.3">
      <c r="A5229" t="s">
        <v>141</v>
      </c>
      <c r="B5229" t="s">
        <v>873</v>
      </c>
      <c r="C5229" t="s">
        <v>29</v>
      </c>
      <c r="D5229" t="s">
        <v>886</v>
      </c>
      <c r="E5229">
        <v>2</v>
      </c>
      <c r="F5229">
        <v>450</v>
      </c>
      <c r="G5229" t="s">
        <v>142</v>
      </c>
      <c r="H5229">
        <v>2003</v>
      </c>
      <c r="I5229">
        <v>40</v>
      </c>
      <c r="J5229">
        <v>4.8</v>
      </c>
      <c r="K5229" t="s">
        <v>887</v>
      </c>
      <c r="L5229">
        <v>22</v>
      </c>
      <c r="M5229" t="s">
        <v>62</v>
      </c>
      <c r="N5229" t="s">
        <v>143</v>
      </c>
      <c r="O5229" t="s">
        <v>35</v>
      </c>
      <c r="P5229" t="s">
        <v>37</v>
      </c>
      <c r="Q5229" t="s">
        <v>37</v>
      </c>
      <c r="R5229">
        <v>58</v>
      </c>
      <c r="S5229" t="s">
        <v>37</v>
      </c>
      <c r="T5229" t="s">
        <v>86</v>
      </c>
      <c r="U5229" t="s">
        <v>39</v>
      </c>
      <c r="W5229" t="s">
        <v>80</v>
      </c>
      <c r="X5229">
        <v>283493</v>
      </c>
      <c r="Y5229">
        <v>6061</v>
      </c>
      <c r="Z5229">
        <v>45.464199999999998</v>
      </c>
      <c r="AA5229">
        <v>9.19</v>
      </c>
      <c r="AB5229" t="str">
        <f>IF(Restaurants[[#This Row],[Years_Operating]]&lt;5,"New",
IF(Restaurants[[#This Row],[Years_Operating]]&lt;15,"Established","Legacy"))</f>
        <v>Legacy</v>
      </c>
      <c r="AC5229" t="str">
        <f>IF(Restaurants[[#This Row],[Country]]="India","Yes","No")</f>
        <v>No</v>
      </c>
      <c r="AD5229" t="str">
        <f>IF(AND(Restaurants[[#This Row],[Has Online Delivery]]="Yes",Restaurants[[#This Row],[Has Table Booking]]="Yes"),"Online + Table",
IF(Restaurants[[#This Row],[Has Online Delivery]]="Yes","Online Only",
IF(Restaurants[[#This Row],[Has Table Booking]]="Yes","Table Only","None")))</f>
        <v>None</v>
      </c>
      <c r="AE5229" t="str">
        <f>IF(Restaurants[[#This Row],[Rating]]&gt;=4.5,"Excellent",
IF(Restaurants[[#This Row],[Rating]]&gt;=4,"Very Good",
IF(Restaurants[[#This Row],[Rating]]&gt;=3.5,"Good","Average/Low")))</f>
        <v>Excellent</v>
      </c>
    </row>
    <row r="5230" spans="1:31" x14ac:dyDescent="0.3">
      <c r="A5230" t="s">
        <v>48</v>
      </c>
      <c r="B5230" t="s">
        <v>973</v>
      </c>
      <c r="C5230" t="s">
        <v>196</v>
      </c>
      <c r="D5230" t="s">
        <v>953</v>
      </c>
      <c r="E5230">
        <v>3</v>
      </c>
      <c r="F5230">
        <v>390</v>
      </c>
      <c r="G5230" t="s">
        <v>52</v>
      </c>
      <c r="H5230">
        <v>1994</v>
      </c>
      <c r="I5230">
        <v>60</v>
      </c>
      <c r="J5230">
        <v>4.9000000000000004</v>
      </c>
      <c r="K5230" t="s">
        <v>1091</v>
      </c>
      <c r="L5230">
        <v>31</v>
      </c>
      <c r="M5230" t="s">
        <v>33</v>
      </c>
      <c r="N5230" t="s">
        <v>34</v>
      </c>
      <c r="O5230" t="s">
        <v>54</v>
      </c>
      <c r="P5230" t="s">
        <v>36</v>
      </c>
      <c r="Q5230" t="s">
        <v>37</v>
      </c>
      <c r="R5230">
        <v>38</v>
      </c>
      <c r="S5230" t="s">
        <v>36</v>
      </c>
      <c r="T5230" t="s">
        <v>86</v>
      </c>
      <c r="U5230" t="s">
        <v>39</v>
      </c>
      <c r="W5230" t="s">
        <v>56</v>
      </c>
      <c r="X5230">
        <v>56608</v>
      </c>
      <c r="Y5230">
        <v>5894</v>
      </c>
      <c r="Z5230">
        <v>52.486199999999997</v>
      </c>
      <c r="AA5230">
        <v>-1.8904000000000001</v>
      </c>
      <c r="AB5230" t="str">
        <f>IF(Restaurants[[#This Row],[Years_Operating]]&lt;5,"New",
IF(Restaurants[[#This Row],[Years_Operating]]&lt;15,"Established","Legacy"))</f>
        <v>Legacy</v>
      </c>
      <c r="AC5230" t="str">
        <f>IF(Restaurants[[#This Row],[Country]]="India","Yes","No")</f>
        <v>No</v>
      </c>
      <c r="AD5230" t="str">
        <f>IF(AND(Restaurants[[#This Row],[Has Online Delivery]]="Yes",Restaurants[[#This Row],[Has Table Booking]]="Yes"),"Online + Table",
IF(Restaurants[[#This Row],[Has Online Delivery]]="Yes","Online Only",
IF(Restaurants[[#This Row],[Has Table Booking]]="Yes","Table Only","None")))</f>
        <v>Online Only</v>
      </c>
      <c r="AE5230" t="str">
        <f>IF(Restaurants[[#This Row],[Rating]]&gt;=4.5,"Excellent",
IF(Restaurants[[#This Row],[Rating]]&gt;=4,"Very Good",
IF(Restaurants[[#This Row],[Rating]]&gt;=3.5,"Good","Average/Low")))</f>
        <v>Excellent</v>
      </c>
    </row>
    <row r="5231" spans="1:31" x14ac:dyDescent="0.3">
      <c r="A5231" t="s">
        <v>164</v>
      </c>
      <c r="B5231" t="s">
        <v>125</v>
      </c>
      <c r="C5231" t="s">
        <v>50</v>
      </c>
      <c r="D5231" t="s">
        <v>901</v>
      </c>
      <c r="E5231">
        <v>2</v>
      </c>
      <c r="F5231">
        <v>235</v>
      </c>
      <c r="G5231" t="s">
        <v>165</v>
      </c>
      <c r="H5231">
        <v>2009</v>
      </c>
      <c r="I5231">
        <v>28</v>
      </c>
      <c r="J5231">
        <v>4.7</v>
      </c>
      <c r="K5231" t="s">
        <v>902</v>
      </c>
      <c r="L5231">
        <v>16</v>
      </c>
      <c r="M5231" t="s">
        <v>160</v>
      </c>
      <c r="N5231" t="s">
        <v>143</v>
      </c>
      <c r="O5231" t="s">
        <v>45</v>
      </c>
      <c r="P5231" t="s">
        <v>37</v>
      </c>
      <c r="Q5231" t="s">
        <v>36</v>
      </c>
      <c r="R5231">
        <v>49</v>
      </c>
      <c r="S5231" t="s">
        <v>37</v>
      </c>
      <c r="T5231" t="s">
        <v>63</v>
      </c>
      <c r="U5231" t="s">
        <v>46</v>
      </c>
      <c r="W5231" t="s">
        <v>47</v>
      </c>
      <c r="X5231">
        <v>363168</v>
      </c>
      <c r="Y5231">
        <v>168</v>
      </c>
      <c r="Z5231">
        <v>41.878100000000003</v>
      </c>
      <c r="AA5231">
        <v>-87.629800000000003</v>
      </c>
      <c r="AB5231" t="str">
        <f>IF(Restaurants[[#This Row],[Years_Operating]]&lt;5,"New",
IF(Restaurants[[#This Row],[Years_Operating]]&lt;15,"Established","Legacy"))</f>
        <v>Legacy</v>
      </c>
      <c r="AC5231" t="str">
        <f>IF(Restaurants[[#This Row],[Country]]="India","Yes","No")</f>
        <v>No</v>
      </c>
      <c r="AD5231" t="str">
        <f>IF(AND(Restaurants[[#This Row],[Has Online Delivery]]="Yes",Restaurants[[#This Row],[Has Table Booking]]="Yes"),"Online + Table",
IF(Restaurants[[#This Row],[Has Online Delivery]]="Yes","Online Only",
IF(Restaurants[[#This Row],[Has Table Booking]]="Yes","Table Only","None")))</f>
        <v>Table Only</v>
      </c>
      <c r="AE5231" t="str">
        <f>IF(Restaurants[[#This Row],[Rating]]&gt;=4.5,"Excellent",
IF(Restaurants[[#This Row],[Rating]]&gt;=4,"Very Good",
IF(Restaurants[[#This Row],[Rating]]&gt;=3.5,"Good","Average/Low")))</f>
        <v>Excellent</v>
      </c>
    </row>
    <row r="5232" spans="1:31" x14ac:dyDescent="0.3">
      <c r="A5232" t="s">
        <v>171</v>
      </c>
      <c r="B5232" t="s">
        <v>93</v>
      </c>
      <c r="C5232" t="s">
        <v>50</v>
      </c>
      <c r="D5232" t="s">
        <v>916</v>
      </c>
      <c r="E5232">
        <v>2</v>
      </c>
      <c r="F5232">
        <v>285</v>
      </c>
      <c r="G5232" t="s">
        <v>172</v>
      </c>
      <c r="H5232">
        <v>2008</v>
      </c>
      <c r="I5232">
        <v>12</v>
      </c>
      <c r="J5232">
        <v>4.7</v>
      </c>
      <c r="K5232" t="s">
        <v>930</v>
      </c>
      <c r="L5232">
        <v>17</v>
      </c>
      <c r="M5232" t="s">
        <v>33</v>
      </c>
      <c r="N5232" t="s">
        <v>143</v>
      </c>
      <c r="O5232" t="s">
        <v>54</v>
      </c>
      <c r="P5232" t="s">
        <v>36</v>
      </c>
      <c r="Q5232" t="s">
        <v>36</v>
      </c>
      <c r="R5232">
        <v>54</v>
      </c>
      <c r="S5232" t="s">
        <v>37</v>
      </c>
      <c r="T5232" t="s">
        <v>38</v>
      </c>
      <c r="U5232" t="s">
        <v>32</v>
      </c>
      <c r="W5232" t="s">
        <v>56</v>
      </c>
      <c r="X5232">
        <v>455403</v>
      </c>
      <c r="Y5232">
        <v>122</v>
      </c>
      <c r="Z5232">
        <v>37.774900000000002</v>
      </c>
      <c r="AA5232">
        <v>-122.4194</v>
      </c>
      <c r="AB5232" t="str">
        <f>IF(Restaurants[[#This Row],[Years_Operating]]&lt;5,"New",
IF(Restaurants[[#This Row],[Years_Operating]]&lt;15,"Established","Legacy"))</f>
        <v>Legacy</v>
      </c>
      <c r="AC5232" t="str">
        <f>IF(Restaurants[[#This Row],[Country]]="India","Yes","No")</f>
        <v>No</v>
      </c>
      <c r="AD5232" t="str">
        <f>IF(AND(Restaurants[[#This Row],[Has Online Delivery]]="Yes",Restaurants[[#This Row],[Has Table Booking]]="Yes"),"Online + Table",
IF(Restaurants[[#This Row],[Has Online Delivery]]="Yes","Online Only",
IF(Restaurants[[#This Row],[Has Table Booking]]="Yes","Table Only","None")))</f>
        <v>Online + Table</v>
      </c>
      <c r="AE5232" t="str">
        <f>IF(Restaurants[[#This Row],[Rating]]&gt;=4.5,"Excellent",
IF(Restaurants[[#This Row],[Rating]]&gt;=4,"Very Good",
IF(Restaurants[[#This Row],[Rating]]&gt;=3.5,"Good","Average/Low")))</f>
        <v>Excellent</v>
      </c>
    </row>
    <row r="5233" spans="1:31" x14ac:dyDescent="0.3">
      <c r="A5233" t="s">
        <v>92</v>
      </c>
      <c r="B5233" t="s">
        <v>921</v>
      </c>
      <c r="C5233" t="s">
        <v>251</v>
      </c>
      <c r="D5233" t="s">
        <v>863</v>
      </c>
      <c r="E5233">
        <v>3</v>
      </c>
      <c r="F5233">
        <v>345</v>
      </c>
      <c r="G5233" t="s">
        <v>95</v>
      </c>
      <c r="H5233">
        <v>2011</v>
      </c>
      <c r="I5233">
        <v>50</v>
      </c>
      <c r="J5233">
        <v>4.8</v>
      </c>
      <c r="K5233" t="s">
        <v>864</v>
      </c>
      <c r="L5233">
        <v>14</v>
      </c>
      <c r="M5233" t="s">
        <v>33</v>
      </c>
      <c r="N5233" t="s">
        <v>34</v>
      </c>
      <c r="O5233" t="s">
        <v>54</v>
      </c>
      <c r="P5233" t="s">
        <v>36</v>
      </c>
      <c r="Q5233" t="s">
        <v>37</v>
      </c>
      <c r="R5233">
        <v>67</v>
      </c>
      <c r="S5233" t="s">
        <v>36</v>
      </c>
      <c r="T5233" t="s">
        <v>55</v>
      </c>
      <c r="U5233" t="s">
        <v>46</v>
      </c>
      <c r="V5233" t="s">
        <v>2219</v>
      </c>
      <c r="W5233" t="s">
        <v>64</v>
      </c>
      <c r="X5233">
        <v>113546</v>
      </c>
      <c r="Y5233">
        <v>2581</v>
      </c>
      <c r="Z5233">
        <v>26.912400000000002</v>
      </c>
      <c r="AA5233">
        <v>75.787300000000002</v>
      </c>
      <c r="AB5233" t="str">
        <f>IF(Restaurants[[#This Row],[Years_Operating]]&lt;5,"New",
IF(Restaurants[[#This Row],[Years_Operating]]&lt;15,"Established","Legacy"))</f>
        <v>Established</v>
      </c>
      <c r="AC5233" t="str">
        <f>IF(Restaurants[[#This Row],[Country]]="India","Yes","No")</f>
        <v>Yes</v>
      </c>
      <c r="AD5233" t="str">
        <f>IF(AND(Restaurants[[#This Row],[Has Online Delivery]]="Yes",Restaurants[[#This Row],[Has Table Booking]]="Yes"),"Online + Table",
IF(Restaurants[[#This Row],[Has Online Delivery]]="Yes","Online Only",
IF(Restaurants[[#This Row],[Has Table Booking]]="Yes","Table Only","None")))</f>
        <v>Online Only</v>
      </c>
      <c r="AE5233" t="str">
        <f>IF(Restaurants[[#This Row],[Rating]]&gt;=4.5,"Excellent",
IF(Restaurants[[#This Row],[Rating]]&gt;=4,"Very Good",
IF(Restaurants[[#This Row],[Rating]]&gt;=3.5,"Good","Average/Low")))</f>
        <v>Excellent</v>
      </c>
    </row>
    <row r="5234" spans="1:31" x14ac:dyDescent="0.3">
      <c r="A5234" t="s">
        <v>234</v>
      </c>
      <c r="B5234" t="s">
        <v>266</v>
      </c>
      <c r="C5234" t="s">
        <v>251</v>
      </c>
      <c r="D5234" t="s">
        <v>935</v>
      </c>
      <c r="E5234">
        <v>0</v>
      </c>
      <c r="F5234">
        <v>285</v>
      </c>
      <c r="G5234" t="s">
        <v>237</v>
      </c>
      <c r="H5234">
        <v>2004</v>
      </c>
      <c r="I5234">
        <v>70</v>
      </c>
      <c r="J5234">
        <v>4.5999999999999996</v>
      </c>
      <c r="K5234" t="s">
        <v>948</v>
      </c>
      <c r="L5234">
        <v>21</v>
      </c>
      <c r="M5234" t="s">
        <v>33</v>
      </c>
      <c r="N5234" t="s">
        <v>210</v>
      </c>
      <c r="O5234" t="s">
        <v>54</v>
      </c>
      <c r="P5234" t="s">
        <v>37</v>
      </c>
      <c r="Q5234" t="s">
        <v>36</v>
      </c>
      <c r="R5234">
        <v>43</v>
      </c>
      <c r="S5234" t="s">
        <v>36</v>
      </c>
      <c r="T5234" t="s">
        <v>38</v>
      </c>
      <c r="U5234" t="s">
        <v>69</v>
      </c>
      <c r="V5234" t="s">
        <v>2220</v>
      </c>
      <c r="W5234" t="s">
        <v>56</v>
      </c>
      <c r="X5234">
        <v>234100</v>
      </c>
      <c r="Y5234">
        <v>1048</v>
      </c>
      <c r="Z5234">
        <v>12.9716</v>
      </c>
      <c r="AA5234">
        <v>77.5946</v>
      </c>
      <c r="AB5234" t="str">
        <f>IF(Restaurants[[#This Row],[Years_Operating]]&lt;5,"New",
IF(Restaurants[[#This Row],[Years_Operating]]&lt;15,"Established","Legacy"))</f>
        <v>Legacy</v>
      </c>
      <c r="AC5234" t="str">
        <f>IF(Restaurants[[#This Row],[Country]]="India","Yes","No")</f>
        <v>Yes</v>
      </c>
      <c r="AD5234" t="str">
        <f>IF(AND(Restaurants[[#This Row],[Has Online Delivery]]="Yes",Restaurants[[#This Row],[Has Table Booking]]="Yes"),"Online + Table",
IF(Restaurants[[#This Row],[Has Online Delivery]]="Yes","Online Only",
IF(Restaurants[[#This Row],[Has Table Booking]]="Yes","Table Only","None")))</f>
        <v>Table Only</v>
      </c>
      <c r="AE5234" t="str">
        <f>IF(Restaurants[[#This Row],[Rating]]&gt;=4.5,"Excellent",
IF(Restaurants[[#This Row],[Rating]]&gt;=4,"Very Good",
IF(Restaurants[[#This Row],[Rating]]&gt;=3.5,"Good","Average/Low")))</f>
        <v>Excellent</v>
      </c>
    </row>
    <row r="5235" spans="1:31" x14ac:dyDescent="0.3">
      <c r="A5235" t="s">
        <v>141</v>
      </c>
      <c r="B5235" t="s">
        <v>896</v>
      </c>
      <c r="C5235" t="s">
        <v>59</v>
      </c>
      <c r="D5235" t="s">
        <v>897</v>
      </c>
      <c r="E5235">
        <v>2</v>
      </c>
      <c r="F5235">
        <v>450</v>
      </c>
      <c r="G5235" t="s">
        <v>142</v>
      </c>
      <c r="H5235">
        <v>2003</v>
      </c>
      <c r="I5235">
        <v>40</v>
      </c>
      <c r="J5235">
        <v>4.8</v>
      </c>
      <c r="K5235" t="s">
        <v>898</v>
      </c>
      <c r="L5235">
        <v>22</v>
      </c>
      <c r="M5235" t="s">
        <v>62</v>
      </c>
      <c r="N5235" t="s">
        <v>143</v>
      </c>
      <c r="O5235" t="s">
        <v>35</v>
      </c>
      <c r="P5235" t="s">
        <v>36</v>
      </c>
      <c r="Q5235" t="s">
        <v>36</v>
      </c>
      <c r="R5235">
        <v>71</v>
      </c>
      <c r="S5235" t="s">
        <v>37</v>
      </c>
      <c r="T5235" t="s">
        <v>55</v>
      </c>
      <c r="U5235" t="s">
        <v>39</v>
      </c>
      <c r="W5235" t="s">
        <v>149</v>
      </c>
      <c r="X5235">
        <v>402605</v>
      </c>
      <c r="Y5235">
        <v>1587</v>
      </c>
      <c r="Z5235">
        <v>45.764000000000003</v>
      </c>
      <c r="AA5235">
        <v>4.8357000000000001</v>
      </c>
      <c r="AB5235" t="str">
        <f>IF(Restaurants[[#This Row],[Years_Operating]]&lt;5,"New",
IF(Restaurants[[#This Row],[Years_Operating]]&lt;15,"Established","Legacy"))</f>
        <v>Legacy</v>
      </c>
      <c r="AC5235" t="str">
        <f>IF(Restaurants[[#This Row],[Country]]="India","Yes","No")</f>
        <v>No</v>
      </c>
      <c r="AD5235" t="str">
        <f>IF(AND(Restaurants[[#This Row],[Has Online Delivery]]="Yes",Restaurants[[#This Row],[Has Table Booking]]="Yes"),"Online + Table",
IF(Restaurants[[#This Row],[Has Online Delivery]]="Yes","Online Only",
IF(Restaurants[[#This Row],[Has Table Booking]]="Yes","Table Only","None")))</f>
        <v>Online + Table</v>
      </c>
      <c r="AE5235" t="str">
        <f>IF(Restaurants[[#This Row],[Rating]]&gt;=4.5,"Excellent",
IF(Restaurants[[#This Row],[Rating]]&gt;=4,"Very Good",
IF(Restaurants[[#This Row],[Rating]]&gt;=3.5,"Good","Average/Low")))</f>
        <v>Excellent</v>
      </c>
    </row>
    <row r="5236" spans="1:31" x14ac:dyDescent="0.3">
      <c r="A5236" t="s">
        <v>117</v>
      </c>
      <c r="B5236" t="s">
        <v>862</v>
      </c>
      <c r="C5236" t="s">
        <v>251</v>
      </c>
      <c r="D5236" t="s">
        <v>267</v>
      </c>
      <c r="E5236">
        <v>3</v>
      </c>
      <c r="F5236">
        <v>420</v>
      </c>
      <c r="G5236" t="s">
        <v>121</v>
      </c>
      <c r="H5236">
        <v>2007</v>
      </c>
      <c r="I5236">
        <v>40</v>
      </c>
      <c r="J5236">
        <v>4.7</v>
      </c>
      <c r="K5236" t="s">
        <v>312</v>
      </c>
      <c r="L5236">
        <v>18</v>
      </c>
      <c r="M5236" t="s">
        <v>62</v>
      </c>
      <c r="N5236" t="s">
        <v>34</v>
      </c>
      <c r="O5236" t="s">
        <v>35</v>
      </c>
      <c r="P5236" t="s">
        <v>37</v>
      </c>
      <c r="Q5236" t="s">
        <v>36</v>
      </c>
      <c r="R5236">
        <v>54</v>
      </c>
      <c r="S5236" t="s">
        <v>36</v>
      </c>
      <c r="T5236" t="s">
        <v>63</v>
      </c>
      <c r="U5236" t="s">
        <v>69</v>
      </c>
      <c r="V5236" t="s">
        <v>2221</v>
      </c>
      <c r="W5236" t="s">
        <v>70</v>
      </c>
      <c r="X5236">
        <v>188780</v>
      </c>
      <c r="Y5236">
        <v>3518</v>
      </c>
      <c r="Z5236">
        <v>21.170200000000001</v>
      </c>
      <c r="AA5236">
        <v>72.831100000000006</v>
      </c>
      <c r="AB5236" t="str">
        <f>IF(Restaurants[[#This Row],[Years_Operating]]&lt;5,"New",
IF(Restaurants[[#This Row],[Years_Operating]]&lt;15,"Established","Legacy"))</f>
        <v>Legacy</v>
      </c>
      <c r="AC5236" t="str">
        <f>IF(Restaurants[[#This Row],[Country]]="India","Yes","No")</f>
        <v>Yes</v>
      </c>
      <c r="AD5236" t="str">
        <f>IF(AND(Restaurants[[#This Row],[Has Online Delivery]]="Yes",Restaurants[[#This Row],[Has Table Booking]]="Yes"),"Online + Table",
IF(Restaurants[[#This Row],[Has Online Delivery]]="Yes","Online Only",
IF(Restaurants[[#This Row],[Has Table Booking]]="Yes","Table Only","None")))</f>
        <v>Table Only</v>
      </c>
      <c r="AE5236" t="str">
        <f>IF(Restaurants[[#This Row],[Rating]]&gt;=4.5,"Excellent",
IF(Restaurants[[#This Row],[Rating]]&gt;=4,"Very Good",
IF(Restaurants[[#This Row],[Rating]]&gt;=3.5,"Good","Average/Low")))</f>
        <v>Excellent</v>
      </c>
    </row>
    <row r="5237" spans="1:31" x14ac:dyDescent="0.3">
      <c r="A5237" t="s">
        <v>117</v>
      </c>
      <c r="B5237" t="s">
        <v>900</v>
      </c>
      <c r="C5237" t="s">
        <v>50</v>
      </c>
      <c r="D5237" t="s">
        <v>901</v>
      </c>
      <c r="E5237">
        <v>3</v>
      </c>
      <c r="F5237">
        <v>420</v>
      </c>
      <c r="G5237" t="s">
        <v>121</v>
      </c>
      <c r="H5237">
        <v>2007</v>
      </c>
      <c r="I5237">
        <v>40</v>
      </c>
      <c r="J5237">
        <v>4.7</v>
      </c>
      <c r="K5237" t="s">
        <v>902</v>
      </c>
      <c r="L5237">
        <v>18</v>
      </c>
      <c r="M5237" t="s">
        <v>62</v>
      </c>
      <c r="N5237" t="s">
        <v>34</v>
      </c>
      <c r="O5237" t="s">
        <v>35</v>
      </c>
      <c r="P5237" t="s">
        <v>37</v>
      </c>
      <c r="Q5237" t="s">
        <v>36</v>
      </c>
      <c r="R5237">
        <v>42</v>
      </c>
      <c r="S5237" t="s">
        <v>36</v>
      </c>
      <c r="T5237" t="s">
        <v>55</v>
      </c>
      <c r="U5237" t="s">
        <v>46</v>
      </c>
      <c r="W5237" t="s">
        <v>64</v>
      </c>
      <c r="X5237">
        <v>225372</v>
      </c>
      <c r="Y5237">
        <v>4990</v>
      </c>
      <c r="Z5237">
        <v>34.052199999999999</v>
      </c>
      <c r="AA5237">
        <v>-118.2437</v>
      </c>
      <c r="AB5237" t="str">
        <f>IF(Restaurants[[#This Row],[Years_Operating]]&lt;5,"New",
IF(Restaurants[[#This Row],[Years_Operating]]&lt;15,"Established","Legacy"))</f>
        <v>Legacy</v>
      </c>
      <c r="AC5237" t="str">
        <f>IF(Restaurants[[#This Row],[Country]]="India","Yes","No")</f>
        <v>No</v>
      </c>
      <c r="AD5237" t="str">
        <f>IF(AND(Restaurants[[#This Row],[Has Online Delivery]]="Yes",Restaurants[[#This Row],[Has Table Booking]]="Yes"),"Online + Table",
IF(Restaurants[[#This Row],[Has Online Delivery]]="Yes","Online Only",
IF(Restaurants[[#This Row],[Has Table Booking]]="Yes","Table Only","None")))</f>
        <v>Table Only</v>
      </c>
      <c r="AE5237" t="str">
        <f>IF(Restaurants[[#This Row],[Rating]]&gt;=4.5,"Excellent",
IF(Restaurants[[#This Row],[Rating]]&gt;=4,"Very Good",
IF(Restaurants[[#This Row],[Rating]]&gt;=3.5,"Good","Average/Low")))</f>
        <v>Excellent</v>
      </c>
    </row>
    <row r="5238" spans="1:31" x14ac:dyDescent="0.3">
      <c r="A5238" t="s">
        <v>141</v>
      </c>
      <c r="B5238" t="s">
        <v>891</v>
      </c>
      <c r="C5238" t="s">
        <v>196</v>
      </c>
      <c r="D5238" t="s">
        <v>928</v>
      </c>
      <c r="E5238">
        <v>2</v>
      </c>
      <c r="F5238">
        <v>450</v>
      </c>
      <c r="G5238" t="s">
        <v>142</v>
      </c>
      <c r="H5238">
        <v>2003</v>
      </c>
      <c r="I5238">
        <v>40</v>
      </c>
      <c r="J5238">
        <v>4.8</v>
      </c>
      <c r="K5238" t="s">
        <v>929</v>
      </c>
      <c r="L5238">
        <v>22</v>
      </c>
      <c r="M5238" t="s">
        <v>62</v>
      </c>
      <c r="N5238" t="s">
        <v>143</v>
      </c>
      <c r="O5238" t="s">
        <v>35</v>
      </c>
      <c r="P5238" t="s">
        <v>36</v>
      </c>
      <c r="Q5238" t="s">
        <v>36</v>
      </c>
      <c r="R5238">
        <v>62</v>
      </c>
      <c r="S5238" t="s">
        <v>37</v>
      </c>
      <c r="T5238" t="s">
        <v>55</v>
      </c>
      <c r="U5238" t="s">
        <v>39</v>
      </c>
      <c r="W5238" t="s">
        <v>64</v>
      </c>
      <c r="X5238">
        <v>75407</v>
      </c>
      <c r="Y5238">
        <v>6267</v>
      </c>
      <c r="Z5238">
        <v>53.480800000000002</v>
      </c>
      <c r="AA5238">
        <v>-2.2425999999999999</v>
      </c>
      <c r="AB5238" t="str">
        <f>IF(Restaurants[[#This Row],[Years_Operating]]&lt;5,"New",
IF(Restaurants[[#This Row],[Years_Operating]]&lt;15,"Established","Legacy"))</f>
        <v>Legacy</v>
      </c>
      <c r="AC5238" t="str">
        <f>IF(Restaurants[[#This Row],[Country]]="India","Yes","No")</f>
        <v>No</v>
      </c>
      <c r="AD5238" t="str">
        <f>IF(AND(Restaurants[[#This Row],[Has Online Delivery]]="Yes",Restaurants[[#This Row],[Has Table Booking]]="Yes"),"Online + Table",
IF(Restaurants[[#This Row],[Has Online Delivery]]="Yes","Online Only",
IF(Restaurants[[#This Row],[Has Table Booking]]="Yes","Table Only","None")))</f>
        <v>Online + Table</v>
      </c>
      <c r="AE5238" t="str">
        <f>IF(Restaurants[[#This Row],[Rating]]&gt;=4.5,"Excellent",
IF(Restaurants[[#This Row],[Rating]]&gt;=4,"Very Good",
IF(Restaurants[[#This Row],[Rating]]&gt;=3.5,"Good","Average/Low")))</f>
        <v>Excellent</v>
      </c>
    </row>
    <row r="5239" spans="1:31" x14ac:dyDescent="0.3">
      <c r="A5239" t="s">
        <v>71</v>
      </c>
      <c r="B5239" t="s">
        <v>58</v>
      </c>
      <c r="C5239" t="s">
        <v>59</v>
      </c>
      <c r="D5239" t="s">
        <v>897</v>
      </c>
      <c r="E5239">
        <v>3</v>
      </c>
      <c r="F5239">
        <v>380</v>
      </c>
      <c r="G5239" t="s">
        <v>75</v>
      </c>
      <c r="H5239">
        <v>2008</v>
      </c>
      <c r="I5239">
        <v>23</v>
      </c>
      <c r="J5239">
        <v>4.8</v>
      </c>
      <c r="K5239" t="s">
        <v>898</v>
      </c>
      <c r="L5239">
        <v>17</v>
      </c>
      <c r="M5239" t="s">
        <v>33</v>
      </c>
      <c r="N5239" t="s">
        <v>34</v>
      </c>
      <c r="O5239" t="s">
        <v>35</v>
      </c>
      <c r="P5239" t="s">
        <v>36</v>
      </c>
      <c r="Q5239" t="s">
        <v>36</v>
      </c>
      <c r="R5239">
        <v>39</v>
      </c>
      <c r="S5239" t="s">
        <v>37</v>
      </c>
      <c r="T5239" t="s">
        <v>63</v>
      </c>
      <c r="U5239" t="s">
        <v>69</v>
      </c>
      <c r="W5239" t="s">
        <v>56</v>
      </c>
      <c r="X5239">
        <v>12820</v>
      </c>
      <c r="Y5239">
        <v>5834</v>
      </c>
      <c r="Z5239">
        <v>48.8566</v>
      </c>
      <c r="AA5239">
        <v>2.3521999999999998</v>
      </c>
      <c r="AB5239" t="str">
        <f>IF(Restaurants[[#This Row],[Years_Operating]]&lt;5,"New",
IF(Restaurants[[#This Row],[Years_Operating]]&lt;15,"Established","Legacy"))</f>
        <v>Legacy</v>
      </c>
      <c r="AC5239" t="str">
        <f>IF(Restaurants[[#This Row],[Country]]="India","Yes","No")</f>
        <v>No</v>
      </c>
      <c r="AD5239" t="str">
        <f>IF(AND(Restaurants[[#This Row],[Has Online Delivery]]="Yes",Restaurants[[#This Row],[Has Table Booking]]="Yes"),"Online + Table",
IF(Restaurants[[#This Row],[Has Online Delivery]]="Yes","Online Only",
IF(Restaurants[[#This Row],[Has Table Booking]]="Yes","Table Only","None")))</f>
        <v>Online + Table</v>
      </c>
      <c r="AE5239" t="str">
        <f>IF(Restaurants[[#This Row],[Rating]]&gt;=4.5,"Excellent",
IF(Restaurants[[#This Row],[Rating]]&gt;=4,"Very Good",
IF(Restaurants[[#This Row],[Rating]]&gt;=3.5,"Good","Average/Low")))</f>
        <v>Excellent</v>
      </c>
    </row>
    <row r="5240" spans="1:31" x14ac:dyDescent="0.3">
      <c r="A5240" t="s">
        <v>194</v>
      </c>
      <c r="B5240" t="s">
        <v>880</v>
      </c>
      <c r="C5240" t="s">
        <v>50</v>
      </c>
      <c r="D5240" t="s">
        <v>870</v>
      </c>
      <c r="E5240">
        <v>1</v>
      </c>
      <c r="F5240">
        <v>165</v>
      </c>
      <c r="G5240" t="s">
        <v>198</v>
      </c>
      <c r="H5240">
        <v>2013</v>
      </c>
      <c r="I5240">
        <v>40</v>
      </c>
      <c r="J5240">
        <v>4.5999999999999996</v>
      </c>
      <c r="K5240" t="s">
        <v>871</v>
      </c>
      <c r="L5240">
        <v>12</v>
      </c>
      <c r="M5240" t="s">
        <v>160</v>
      </c>
      <c r="N5240" t="s">
        <v>193</v>
      </c>
      <c r="O5240" t="s">
        <v>35</v>
      </c>
      <c r="P5240" t="s">
        <v>36</v>
      </c>
      <c r="Q5240" t="s">
        <v>37</v>
      </c>
      <c r="R5240">
        <v>32</v>
      </c>
      <c r="S5240" t="s">
        <v>37</v>
      </c>
      <c r="T5240" t="s">
        <v>55</v>
      </c>
      <c r="U5240" t="s">
        <v>69</v>
      </c>
      <c r="W5240" t="s">
        <v>108</v>
      </c>
      <c r="X5240">
        <v>282708</v>
      </c>
      <c r="Y5240">
        <v>6052</v>
      </c>
      <c r="Z5240">
        <v>29.760400000000001</v>
      </c>
      <c r="AA5240">
        <v>-95.369799999999998</v>
      </c>
      <c r="AB5240" t="str">
        <f>IF(Restaurants[[#This Row],[Years_Operating]]&lt;5,"New",
IF(Restaurants[[#This Row],[Years_Operating]]&lt;15,"Established","Legacy"))</f>
        <v>Established</v>
      </c>
      <c r="AC5240" t="str">
        <f>IF(Restaurants[[#This Row],[Country]]="India","Yes","No")</f>
        <v>No</v>
      </c>
      <c r="AD5240" t="str">
        <f>IF(AND(Restaurants[[#This Row],[Has Online Delivery]]="Yes",Restaurants[[#This Row],[Has Table Booking]]="Yes"),"Online + Table",
IF(Restaurants[[#This Row],[Has Online Delivery]]="Yes","Online Only",
IF(Restaurants[[#This Row],[Has Table Booking]]="Yes","Table Only","None")))</f>
        <v>Online Only</v>
      </c>
      <c r="AE5240" t="str">
        <f>IF(Restaurants[[#This Row],[Rating]]&gt;=4.5,"Excellent",
IF(Restaurants[[#This Row],[Rating]]&gt;=4,"Very Good",
IF(Restaurants[[#This Row],[Rating]]&gt;=3.5,"Good","Average/Low")))</f>
        <v>Excellent</v>
      </c>
    </row>
    <row r="5241" spans="1:31" x14ac:dyDescent="0.3">
      <c r="A5241" t="s">
        <v>234</v>
      </c>
      <c r="B5241" t="s">
        <v>125</v>
      </c>
      <c r="C5241" t="s">
        <v>50</v>
      </c>
      <c r="D5241" t="s">
        <v>878</v>
      </c>
      <c r="E5241">
        <v>0</v>
      </c>
      <c r="F5241">
        <v>285</v>
      </c>
      <c r="G5241" t="s">
        <v>237</v>
      </c>
      <c r="H5241">
        <v>2004</v>
      </c>
      <c r="I5241">
        <v>70</v>
      </c>
      <c r="J5241">
        <v>4.5999999999999996</v>
      </c>
      <c r="K5241" t="s">
        <v>911</v>
      </c>
      <c r="L5241">
        <v>21</v>
      </c>
      <c r="M5241" t="s">
        <v>33</v>
      </c>
      <c r="N5241" t="s">
        <v>210</v>
      </c>
      <c r="O5241" t="s">
        <v>54</v>
      </c>
      <c r="P5241" t="s">
        <v>37</v>
      </c>
      <c r="Q5241" t="s">
        <v>36</v>
      </c>
      <c r="R5241">
        <v>33</v>
      </c>
      <c r="S5241" t="s">
        <v>36</v>
      </c>
      <c r="T5241" t="s">
        <v>63</v>
      </c>
      <c r="U5241" t="s">
        <v>46</v>
      </c>
      <c r="W5241" t="s">
        <v>80</v>
      </c>
      <c r="X5241">
        <v>268168</v>
      </c>
      <c r="Y5241">
        <v>2099</v>
      </c>
      <c r="Z5241">
        <v>41.878100000000003</v>
      </c>
      <c r="AA5241">
        <v>-87.629800000000003</v>
      </c>
      <c r="AB5241" t="str">
        <f>IF(Restaurants[[#This Row],[Years_Operating]]&lt;5,"New",
IF(Restaurants[[#This Row],[Years_Operating]]&lt;15,"Established","Legacy"))</f>
        <v>Legacy</v>
      </c>
      <c r="AC5241" t="str">
        <f>IF(Restaurants[[#This Row],[Country]]="India","Yes","No")</f>
        <v>No</v>
      </c>
      <c r="AD5241" t="str">
        <f>IF(AND(Restaurants[[#This Row],[Has Online Delivery]]="Yes",Restaurants[[#This Row],[Has Table Booking]]="Yes"),"Online + Table",
IF(Restaurants[[#This Row],[Has Online Delivery]]="Yes","Online Only",
IF(Restaurants[[#This Row],[Has Table Booking]]="Yes","Table Only","None")))</f>
        <v>Table Only</v>
      </c>
      <c r="AE5241" t="str">
        <f>IF(Restaurants[[#This Row],[Rating]]&gt;=4.5,"Excellent",
IF(Restaurants[[#This Row],[Rating]]&gt;=4,"Very Good",
IF(Restaurants[[#This Row],[Rating]]&gt;=3.5,"Good","Average/Low")))</f>
        <v>Excellent</v>
      </c>
    </row>
    <row r="5242" spans="1:31" x14ac:dyDescent="0.3">
      <c r="A5242" t="s">
        <v>133</v>
      </c>
      <c r="B5242" t="s">
        <v>125</v>
      </c>
      <c r="C5242" t="s">
        <v>50</v>
      </c>
      <c r="D5242" t="s">
        <v>916</v>
      </c>
      <c r="E5242">
        <v>3</v>
      </c>
      <c r="F5242">
        <v>265</v>
      </c>
      <c r="G5242" t="s">
        <v>135</v>
      </c>
      <c r="H5242">
        <v>2005</v>
      </c>
      <c r="I5242">
        <v>45</v>
      </c>
      <c r="J5242">
        <v>4.7</v>
      </c>
      <c r="K5242" t="s">
        <v>930</v>
      </c>
      <c r="L5242">
        <v>20</v>
      </c>
      <c r="M5242" t="s">
        <v>33</v>
      </c>
      <c r="N5242" t="s">
        <v>34</v>
      </c>
      <c r="O5242" t="s">
        <v>35</v>
      </c>
      <c r="P5242" t="s">
        <v>36</v>
      </c>
      <c r="Q5242" t="s">
        <v>36</v>
      </c>
      <c r="R5242">
        <v>63</v>
      </c>
      <c r="S5242" t="s">
        <v>36</v>
      </c>
      <c r="T5242" t="s">
        <v>86</v>
      </c>
      <c r="U5242" t="s">
        <v>32</v>
      </c>
      <c r="W5242" t="s">
        <v>108</v>
      </c>
      <c r="X5242">
        <v>119028</v>
      </c>
      <c r="Y5242">
        <v>7366</v>
      </c>
      <c r="Z5242">
        <v>41.878100000000003</v>
      </c>
      <c r="AA5242">
        <v>-87.629800000000003</v>
      </c>
      <c r="AB5242" t="str">
        <f>IF(Restaurants[[#This Row],[Years_Operating]]&lt;5,"New",
IF(Restaurants[[#This Row],[Years_Operating]]&lt;15,"Established","Legacy"))</f>
        <v>Legacy</v>
      </c>
      <c r="AC5242" t="str">
        <f>IF(Restaurants[[#This Row],[Country]]="India","Yes","No")</f>
        <v>No</v>
      </c>
      <c r="AD5242" t="str">
        <f>IF(AND(Restaurants[[#This Row],[Has Online Delivery]]="Yes",Restaurants[[#This Row],[Has Table Booking]]="Yes"),"Online + Table",
IF(Restaurants[[#This Row],[Has Online Delivery]]="Yes","Online Only",
IF(Restaurants[[#This Row],[Has Table Booking]]="Yes","Table Only","None")))</f>
        <v>Online + Table</v>
      </c>
      <c r="AE5242" t="str">
        <f>IF(Restaurants[[#This Row],[Rating]]&gt;=4.5,"Excellent",
IF(Restaurants[[#This Row],[Rating]]&gt;=4,"Very Good",
IF(Restaurants[[#This Row],[Rating]]&gt;=3.5,"Good","Average/Low")))</f>
        <v>Excellent</v>
      </c>
    </row>
    <row r="5243" spans="1:31" x14ac:dyDescent="0.3">
      <c r="A5243" t="s">
        <v>243</v>
      </c>
      <c r="B5243" t="s">
        <v>266</v>
      </c>
      <c r="C5243" t="s">
        <v>251</v>
      </c>
      <c r="D5243" t="s">
        <v>252</v>
      </c>
      <c r="E5243">
        <v>0</v>
      </c>
      <c r="F5243">
        <v>125</v>
      </c>
      <c r="G5243" t="s">
        <v>247</v>
      </c>
      <c r="H5243">
        <v>2007</v>
      </c>
      <c r="I5243">
        <v>45</v>
      </c>
      <c r="J5243">
        <v>4.5</v>
      </c>
      <c r="K5243" t="s">
        <v>253</v>
      </c>
      <c r="L5243">
        <v>18</v>
      </c>
      <c r="M5243" t="s">
        <v>204</v>
      </c>
      <c r="N5243" t="s">
        <v>210</v>
      </c>
      <c r="O5243" t="s">
        <v>211</v>
      </c>
      <c r="P5243" t="s">
        <v>37</v>
      </c>
      <c r="Q5243" t="s">
        <v>36</v>
      </c>
      <c r="R5243">
        <v>26</v>
      </c>
      <c r="S5243" t="s">
        <v>37</v>
      </c>
      <c r="T5243" t="s">
        <v>86</v>
      </c>
      <c r="U5243" t="s">
        <v>32</v>
      </c>
      <c r="V5243" t="s">
        <v>2222</v>
      </c>
      <c r="W5243" t="s">
        <v>103</v>
      </c>
      <c r="X5243">
        <v>166547</v>
      </c>
      <c r="Y5243">
        <v>6650</v>
      </c>
      <c r="Z5243">
        <v>12.9716</v>
      </c>
      <c r="AA5243">
        <v>77.5946</v>
      </c>
      <c r="AB5243" t="str">
        <f>IF(Restaurants[[#This Row],[Years_Operating]]&lt;5,"New",
IF(Restaurants[[#This Row],[Years_Operating]]&lt;15,"Established","Legacy"))</f>
        <v>Legacy</v>
      </c>
      <c r="AC5243" t="str">
        <f>IF(Restaurants[[#This Row],[Country]]="India","Yes","No")</f>
        <v>Yes</v>
      </c>
      <c r="AD5243" t="str">
        <f>IF(AND(Restaurants[[#This Row],[Has Online Delivery]]="Yes",Restaurants[[#This Row],[Has Table Booking]]="Yes"),"Online + Table",
IF(Restaurants[[#This Row],[Has Online Delivery]]="Yes","Online Only",
IF(Restaurants[[#This Row],[Has Table Booking]]="Yes","Table Only","None")))</f>
        <v>Table Only</v>
      </c>
      <c r="AE5243" t="str">
        <f>IF(Restaurants[[#This Row],[Rating]]&gt;=4.5,"Excellent",
IF(Restaurants[[#This Row],[Rating]]&gt;=4,"Very Good",
IF(Restaurants[[#This Row],[Rating]]&gt;=3.5,"Good","Average/Low")))</f>
        <v>Excellent</v>
      </c>
    </row>
    <row r="5244" spans="1:31" x14ac:dyDescent="0.3">
      <c r="A5244" t="s">
        <v>220</v>
      </c>
      <c r="B5244" t="s">
        <v>862</v>
      </c>
      <c r="C5244" t="s">
        <v>251</v>
      </c>
      <c r="D5244" t="s">
        <v>258</v>
      </c>
      <c r="E5244">
        <v>0</v>
      </c>
      <c r="F5244">
        <v>195</v>
      </c>
      <c r="G5244" t="s">
        <v>220</v>
      </c>
      <c r="H5244">
        <v>2017</v>
      </c>
      <c r="I5244">
        <v>14</v>
      </c>
      <c r="J5244">
        <v>4.5999999999999996</v>
      </c>
      <c r="K5244" t="s">
        <v>284</v>
      </c>
      <c r="L5244">
        <v>8</v>
      </c>
      <c r="M5244" t="s">
        <v>160</v>
      </c>
      <c r="N5244" t="s">
        <v>210</v>
      </c>
      <c r="O5244" t="s">
        <v>45</v>
      </c>
      <c r="P5244" t="s">
        <v>36</v>
      </c>
      <c r="Q5244" t="s">
        <v>37</v>
      </c>
      <c r="R5244">
        <v>71</v>
      </c>
      <c r="S5244" t="s">
        <v>37</v>
      </c>
      <c r="T5244" t="s">
        <v>86</v>
      </c>
      <c r="U5244" t="s">
        <v>32</v>
      </c>
      <c r="V5244" t="s">
        <v>2223</v>
      </c>
      <c r="W5244" t="s">
        <v>64</v>
      </c>
      <c r="X5244">
        <v>433414</v>
      </c>
      <c r="Y5244">
        <v>7240</v>
      </c>
      <c r="Z5244">
        <v>21.170200000000001</v>
      </c>
      <c r="AA5244">
        <v>72.831100000000006</v>
      </c>
      <c r="AB5244" t="str">
        <f>IF(Restaurants[[#This Row],[Years_Operating]]&lt;5,"New",
IF(Restaurants[[#This Row],[Years_Operating]]&lt;15,"Established","Legacy"))</f>
        <v>Established</v>
      </c>
      <c r="AC5244" t="str">
        <f>IF(Restaurants[[#This Row],[Country]]="India","Yes","No")</f>
        <v>Yes</v>
      </c>
      <c r="AD5244" t="str">
        <f>IF(AND(Restaurants[[#This Row],[Has Online Delivery]]="Yes",Restaurants[[#This Row],[Has Table Booking]]="Yes"),"Online + Table",
IF(Restaurants[[#This Row],[Has Online Delivery]]="Yes","Online Only",
IF(Restaurants[[#This Row],[Has Table Booking]]="Yes","Table Only","None")))</f>
        <v>Online Only</v>
      </c>
      <c r="AE5244" t="str">
        <f>IF(Restaurants[[#This Row],[Rating]]&gt;=4.5,"Excellent",
IF(Restaurants[[#This Row],[Rating]]&gt;=4,"Very Good",
IF(Restaurants[[#This Row],[Rating]]&gt;=3.5,"Good","Average/Low")))</f>
        <v>Excellent</v>
      </c>
    </row>
    <row r="5245" spans="1:31" x14ac:dyDescent="0.3">
      <c r="A5245" t="s">
        <v>229</v>
      </c>
      <c r="B5245" t="s">
        <v>125</v>
      </c>
      <c r="C5245" t="s">
        <v>50</v>
      </c>
      <c r="D5245" t="s">
        <v>878</v>
      </c>
      <c r="E5245">
        <v>0</v>
      </c>
      <c r="F5245">
        <v>145</v>
      </c>
      <c r="G5245" t="s">
        <v>233</v>
      </c>
      <c r="H5245">
        <v>2006</v>
      </c>
      <c r="I5245">
        <v>40</v>
      </c>
      <c r="J5245">
        <v>4.5999999999999996</v>
      </c>
      <c r="K5245" t="s">
        <v>879</v>
      </c>
      <c r="L5245">
        <v>19</v>
      </c>
      <c r="M5245" t="s">
        <v>204</v>
      </c>
      <c r="N5245" t="s">
        <v>210</v>
      </c>
      <c r="O5245" t="s">
        <v>211</v>
      </c>
      <c r="P5245" t="s">
        <v>37</v>
      </c>
      <c r="Q5245" t="s">
        <v>36</v>
      </c>
      <c r="R5245">
        <v>22</v>
      </c>
      <c r="S5245" t="s">
        <v>37</v>
      </c>
      <c r="T5245" t="s">
        <v>86</v>
      </c>
      <c r="U5245" t="s">
        <v>39</v>
      </c>
      <c r="W5245" t="s">
        <v>47</v>
      </c>
      <c r="X5245">
        <v>400881</v>
      </c>
      <c r="Y5245">
        <v>2453</v>
      </c>
      <c r="Z5245">
        <v>41.878100000000003</v>
      </c>
      <c r="AA5245">
        <v>-87.629800000000003</v>
      </c>
      <c r="AB5245" t="str">
        <f>IF(Restaurants[[#This Row],[Years_Operating]]&lt;5,"New",
IF(Restaurants[[#This Row],[Years_Operating]]&lt;15,"Established","Legacy"))</f>
        <v>Legacy</v>
      </c>
      <c r="AC5245" t="str">
        <f>IF(Restaurants[[#This Row],[Country]]="India","Yes","No")</f>
        <v>No</v>
      </c>
      <c r="AD5245" t="str">
        <f>IF(AND(Restaurants[[#This Row],[Has Online Delivery]]="Yes",Restaurants[[#This Row],[Has Table Booking]]="Yes"),"Online + Table",
IF(Restaurants[[#This Row],[Has Online Delivery]]="Yes","Online Only",
IF(Restaurants[[#This Row],[Has Table Booking]]="Yes","Table Only","None")))</f>
        <v>Table Only</v>
      </c>
      <c r="AE5245" t="str">
        <f>IF(Restaurants[[#This Row],[Rating]]&gt;=4.5,"Excellent",
IF(Restaurants[[#This Row],[Rating]]&gt;=4,"Very Good",
IF(Restaurants[[#This Row],[Rating]]&gt;=3.5,"Good","Average/Low")))</f>
        <v>Excellent</v>
      </c>
    </row>
    <row r="5246" spans="1:31" x14ac:dyDescent="0.3">
      <c r="A5246" t="s">
        <v>87</v>
      </c>
      <c r="B5246" t="s">
        <v>290</v>
      </c>
      <c r="C5246" t="s">
        <v>251</v>
      </c>
      <c r="D5246" t="s">
        <v>263</v>
      </c>
      <c r="E5246">
        <v>3</v>
      </c>
      <c r="F5246">
        <v>295</v>
      </c>
      <c r="G5246" t="s">
        <v>91</v>
      </c>
      <c r="H5246">
        <v>1897</v>
      </c>
      <c r="I5246">
        <v>50</v>
      </c>
      <c r="J5246">
        <v>4.8</v>
      </c>
      <c r="K5246" t="s">
        <v>310</v>
      </c>
      <c r="L5246">
        <v>128</v>
      </c>
      <c r="M5246" t="s">
        <v>33</v>
      </c>
      <c r="N5246" t="s">
        <v>34</v>
      </c>
      <c r="O5246" t="s">
        <v>35</v>
      </c>
      <c r="P5246" t="s">
        <v>36</v>
      </c>
      <c r="Q5246" t="s">
        <v>36</v>
      </c>
      <c r="R5246">
        <v>60</v>
      </c>
      <c r="S5246" t="s">
        <v>37</v>
      </c>
      <c r="T5246" t="s">
        <v>55</v>
      </c>
      <c r="U5246" t="s">
        <v>46</v>
      </c>
      <c r="V5246" t="s">
        <v>2224</v>
      </c>
      <c r="W5246" t="s">
        <v>132</v>
      </c>
      <c r="X5246">
        <v>402960</v>
      </c>
      <c r="Y5246">
        <v>1488</v>
      </c>
      <c r="Z5246">
        <v>17.385000000000002</v>
      </c>
      <c r="AA5246">
        <v>78.486699999999999</v>
      </c>
      <c r="AB5246" t="str">
        <f>IF(Restaurants[[#This Row],[Years_Operating]]&lt;5,"New",
IF(Restaurants[[#This Row],[Years_Operating]]&lt;15,"Established","Legacy"))</f>
        <v>Legacy</v>
      </c>
      <c r="AC5246" t="str">
        <f>IF(Restaurants[[#This Row],[Country]]="India","Yes","No")</f>
        <v>Yes</v>
      </c>
      <c r="AD5246" t="str">
        <f>IF(AND(Restaurants[[#This Row],[Has Online Delivery]]="Yes",Restaurants[[#This Row],[Has Table Booking]]="Yes"),"Online + Table",
IF(Restaurants[[#This Row],[Has Online Delivery]]="Yes","Online Only",
IF(Restaurants[[#This Row],[Has Table Booking]]="Yes","Table Only","None")))</f>
        <v>Online + Table</v>
      </c>
      <c r="AE5246" t="str">
        <f>IF(Restaurants[[#This Row],[Rating]]&gt;=4.5,"Excellent",
IF(Restaurants[[#This Row],[Rating]]&gt;=4,"Very Good",
IF(Restaurants[[#This Row],[Rating]]&gt;=3.5,"Good","Average/Low")))</f>
        <v>Excellent</v>
      </c>
    </row>
    <row r="5247" spans="1:31" x14ac:dyDescent="0.3">
      <c r="A5247" t="s">
        <v>189</v>
      </c>
      <c r="B5247" t="s">
        <v>250</v>
      </c>
      <c r="C5247" t="s">
        <v>251</v>
      </c>
      <c r="D5247" t="s">
        <v>267</v>
      </c>
      <c r="E5247">
        <v>1</v>
      </c>
      <c r="F5247">
        <v>210</v>
      </c>
      <c r="G5247" t="s">
        <v>192</v>
      </c>
      <c r="H5247">
        <v>1990</v>
      </c>
      <c r="I5247">
        <v>30</v>
      </c>
      <c r="J5247">
        <v>4.7</v>
      </c>
      <c r="K5247" t="s">
        <v>307</v>
      </c>
      <c r="L5247">
        <v>35</v>
      </c>
      <c r="M5247" t="s">
        <v>160</v>
      </c>
      <c r="N5247" t="s">
        <v>193</v>
      </c>
      <c r="O5247" t="s">
        <v>35</v>
      </c>
      <c r="P5247" t="s">
        <v>36</v>
      </c>
      <c r="Q5247" t="s">
        <v>37</v>
      </c>
      <c r="R5247">
        <v>59</v>
      </c>
      <c r="S5247" t="s">
        <v>36</v>
      </c>
      <c r="T5247" t="s">
        <v>38</v>
      </c>
      <c r="U5247" t="s">
        <v>46</v>
      </c>
      <c r="V5247" t="s">
        <v>2225</v>
      </c>
      <c r="W5247" t="s">
        <v>132</v>
      </c>
      <c r="X5247">
        <v>35566</v>
      </c>
      <c r="Y5247">
        <v>4577</v>
      </c>
      <c r="Z5247">
        <v>28.7041</v>
      </c>
      <c r="AA5247">
        <v>77.102500000000006</v>
      </c>
      <c r="AB5247" t="str">
        <f>IF(Restaurants[[#This Row],[Years_Operating]]&lt;5,"New",
IF(Restaurants[[#This Row],[Years_Operating]]&lt;15,"Established","Legacy"))</f>
        <v>Legacy</v>
      </c>
      <c r="AC5247" t="str">
        <f>IF(Restaurants[[#This Row],[Country]]="India","Yes","No")</f>
        <v>Yes</v>
      </c>
      <c r="AD5247" t="str">
        <f>IF(AND(Restaurants[[#This Row],[Has Online Delivery]]="Yes",Restaurants[[#This Row],[Has Table Booking]]="Yes"),"Online + Table",
IF(Restaurants[[#This Row],[Has Online Delivery]]="Yes","Online Only",
IF(Restaurants[[#This Row],[Has Table Booking]]="Yes","Table Only","None")))</f>
        <v>Online Only</v>
      </c>
      <c r="AE5247" t="str">
        <f>IF(Restaurants[[#This Row],[Rating]]&gt;=4.5,"Excellent",
IF(Restaurants[[#This Row],[Rating]]&gt;=4,"Very Good",
IF(Restaurants[[#This Row],[Rating]]&gt;=3.5,"Good","Average/Low")))</f>
        <v>Excellent</v>
      </c>
    </row>
    <row r="5248" spans="1:31" x14ac:dyDescent="0.3">
      <c r="A5248" t="s">
        <v>92</v>
      </c>
      <c r="B5248" t="s">
        <v>873</v>
      </c>
      <c r="C5248" t="s">
        <v>29</v>
      </c>
      <c r="D5248" t="s">
        <v>886</v>
      </c>
      <c r="E5248">
        <v>3</v>
      </c>
      <c r="F5248">
        <v>345</v>
      </c>
      <c r="G5248" t="s">
        <v>95</v>
      </c>
      <c r="H5248">
        <v>2011</v>
      </c>
      <c r="I5248">
        <v>50</v>
      </c>
      <c r="J5248">
        <v>4.8</v>
      </c>
      <c r="K5248" t="s">
        <v>887</v>
      </c>
      <c r="L5248">
        <v>14</v>
      </c>
      <c r="M5248" t="s">
        <v>33</v>
      </c>
      <c r="N5248" t="s">
        <v>34</v>
      </c>
      <c r="O5248" t="s">
        <v>54</v>
      </c>
      <c r="P5248" t="s">
        <v>37</v>
      </c>
      <c r="Q5248" t="s">
        <v>36</v>
      </c>
      <c r="R5248">
        <v>69</v>
      </c>
      <c r="S5248" t="s">
        <v>36</v>
      </c>
      <c r="T5248" t="s">
        <v>38</v>
      </c>
      <c r="U5248" t="s">
        <v>46</v>
      </c>
      <c r="W5248" t="s">
        <v>149</v>
      </c>
      <c r="X5248">
        <v>86430</v>
      </c>
      <c r="Y5248">
        <v>172</v>
      </c>
      <c r="Z5248">
        <v>45.464199999999998</v>
      </c>
      <c r="AA5248">
        <v>9.19</v>
      </c>
      <c r="AB5248" t="str">
        <f>IF(Restaurants[[#This Row],[Years_Operating]]&lt;5,"New",
IF(Restaurants[[#This Row],[Years_Operating]]&lt;15,"Established","Legacy"))</f>
        <v>Established</v>
      </c>
      <c r="AC5248" t="str">
        <f>IF(Restaurants[[#This Row],[Country]]="India","Yes","No")</f>
        <v>No</v>
      </c>
      <c r="AD5248" t="str">
        <f>IF(AND(Restaurants[[#This Row],[Has Online Delivery]]="Yes",Restaurants[[#This Row],[Has Table Booking]]="Yes"),"Online + Table",
IF(Restaurants[[#This Row],[Has Online Delivery]]="Yes","Online Only",
IF(Restaurants[[#This Row],[Has Table Booking]]="Yes","Table Only","None")))</f>
        <v>Table Only</v>
      </c>
      <c r="AE5248" t="str">
        <f>IF(Restaurants[[#This Row],[Rating]]&gt;=4.5,"Excellent",
IF(Restaurants[[#This Row],[Rating]]&gt;=4,"Very Good",
IF(Restaurants[[#This Row],[Rating]]&gt;=3.5,"Good","Average/Low")))</f>
        <v>Excellent</v>
      </c>
    </row>
    <row r="5249" spans="1:31" x14ac:dyDescent="0.3">
      <c r="A5249" t="s">
        <v>243</v>
      </c>
      <c r="B5249" t="s">
        <v>880</v>
      </c>
      <c r="C5249" t="s">
        <v>50</v>
      </c>
      <c r="D5249" t="s">
        <v>916</v>
      </c>
      <c r="E5249">
        <v>0</v>
      </c>
      <c r="F5249">
        <v>125</v>
      </c>
      <c r="G5249" t="s">
        <v>247</v>
      </c>
      <c r="H5249">
        <v>2007</v>
      </c>
      <c r="I5249">
        <v>45</v>
      </c>
      <c r="J5249">
        <v>4.5</v>
      </c>
      <c r="K5249" t="s">
        <v>930</v>
      </c>
      <c r="L5249">
        <v>18</v>
      </c>
      <c r="M5249" t="s">
        <v>204</v>
      </c>
      <c r="N5249" t="s">
        <v>210</v>
      </c>
      <c r="O5249" t="s">
        <v>211</v>
      </c>
      <c r="P5249" t="s">
        <v>36</v>
      </c>
      <c r="Q5249" t="s">
        <v>36</v>
      </c>
      <c r="R5249">
        <v>50</v>
      </c>
      <c r="S5249" t="s">
        <v>37</v>
      </c>
      <c r="T5249" t="s">
        <v>63</v>
      </c>
      <c r="U5249" t="s">
        <v>46</v>
      </c>
      <c r="W5249" t="s">
        <v>64</v>
      </c>
      <c r="X5249">
        <v>365928</v>
      </c>
      <c r="Y5249">
        <v>2894</v>
      </c>
      <c r="Z5249">
        <v>29.760400000000001</v>
      </c>
      <c r="AA5249">
        <v>-95.369799999999998</v>
      </c>
      <c r="AB5249" t="str">
        <f>IF(Restaurants[[#This Row],[Years_Operating]]&lt;5,"New",
IF(Restaurants[[#This Row],[Years_Operating]]&lt;15,"Established","Legacy"))</f>
        <v>Legacy</v>
      </c>
      <c r="AC5249" t="str">
        <f>IF(Restaurants[[#This Row],[Country]]="India","Yes","No")</f>
        <v>No</v>
      </c>
      <c r="AD5249" t="str">
        <f>IF(AND(Restaurants[[#This Row],[Has Online Delivery]]="Yes",Restaurants[[#This Row],[Has Table Booking]]="Yes"),"Online + Table",
IF(Restaurants[[#This Row],[Has Online Delivery]]="Yes","Online Only",
IF(Restaurants[[#This Row],[Has Table Booking]]="Yes","Table Only","None")))</f>
        <v>Online + Table</v>
      </c>
      <c r="AE5249" t="str">
        <f>IF(Restaurants[[#This Row],[Rating]]&gt;=4.5,"Excellent",
IF(Restaurants[[#This Row],[Rating]]&gt;=4,"Very Good",
IF(Restaurants[[#This Row],[Rating]]&gt;=3.5,"Good","Average/Low")))</f>
        <v>Excellent</v>
      </c>
    </row>
    <row r="5250" spans="1:31" x14ac:dyDescent="0.3">
      <c r="A5250" t="s">
        <v>133</v>
      </c>
      <c r="B5250" t="s">
        <v>888</v>
      </c>
      <c r="C5250" t="s">
        <v>59</v>
      </c>
      <c r="D5250" t="s">
        <v>51</v>
      </c>
      <c r="E5250">
        <v>3</v>
      </c>
      <c r="F5250">
        <v>265</v>
      </c>
      <c r="G5250" t="s">
        <v>135</v>
      </c>
      <c r="H5250">
        <v>2005</v>
      </c>
      <c r="I5250">
        <v>45</v>
      </c>
      <c r="J5250">
        <v>4.7</v>
      </c>
      <c r="K5250" t="s">
        <v>178</v>
      </c>
      <c r="L5250">
        <v>20</v>
      </c>
      <c r="M5250" t="s">
        <v>33</v>
      </c>
      <c r="N5250" t="s">
        <v>34</v>
      </c>
      <c r="O5250" t="s">
        <v>35</v>
      </c>
      <c r="P5250" t="s">
        <v>37</v>
      </c>
      <c r="Q5250" t="s">
        <v>36</v>
      </c>
      <c r="R5250">
        <v>27</v>
      </c>
      <c r="S5250" t="s">
        <v>37</v>
      </c>
      <c r="T5250" t="s">
        <v>38</v>
      </c>
      <c r="U5250" t="s">
        <v>46</v>
      </c>
      <c r="W5250" t="s">
        <v>56</v>
      </c>
      <c r="X5250">
        <v>455305</v>
      </c>
      <c r="Y5250">
        <v>249</v>
      </c>
      <c r="Z5250">
        <v>43.7102</v>
      </c>
      <c r="AA5250">
        <v>7.2619999999999996</v>
      </c>
      <c r="AB5250" t="str">
        <f>IF(Restaurants[[#This Row],[Years_Operating]]&lt;5,"New",
IF(Restaurants[[#This Row],[Years_Operating]]&lt;15,"Established","Legacy"))</f>
        <v>Legacy</v>
      </c>
      <c r="AC5250" t="str">
        <f>IF(Restaurants[[#This Row],[Country]]="India","Yes","No")</f>
        <v>No</v>
      </c>
      <c r="AD5250" t="str">
        <f>IF(AND(Restaurants[[#This Row],[Has Online Delivery]]="Yes",Restaurants[[#This Row],[Has Table Booking]]="Yes"),"Online + Table",
IF(Restaurants[[#This Row],[Has Online Delivery]]="Yes","Online Only",
IF(Restaurants[[#This Row],[Has Table Booking]]="Yes","Table Only","None")))</f>
        <v>Table Only</v>
      </c>
      <c r="AE5250" t="str">
        <f>IF(Restaurants[[#This Row],[Rating]]&gt;=4.5,"Excellent",
IF(Restaurants[[#This Row],[Rating]]&gt;=4,"Very Good",
IF(Restaurants[[#This Row],[Rating]]&gt;=3.5,"Good","Average/Low")))</f>
        <v>Excellent</v>
      </c>
    </row>
    <row r="5251" spans="1:31" x14ac:dyDescent="0.3">
      <c r="A5251" t="s">
        <v>248</v>
      </c>
      <c r="B5251" t="s">
        <v>125</v>
      </c>
      <c r="C5251" t="s">
        <v>50</v>
      </c>
      <c r="D5251" t="s">
        <v>901</v>
      </c>
      <c r="E5251">
        <v>0</v>
      </c>
      <c r="F5251">
        <v>85</v>
      </c>
      <c r="G5251" t="s">
        <v>249</v>
      </c>
      <c r="H5251">
        <v>2014</v>
      </c>
      <c r="I5251">
        <v>38</v>
      </c>
      <c r="J5251">
        <v>4.5</v>
      </c>
      <c r="K5251" t="s">
        <v>902</v>
      </c>
      <c r="L5251">
        <v>11</v>
      </c>
      <c r="M5251" t="s">
        <v>204</v>
      </c>
      <c r="N5251" t="s">
        <v>210</v>
      </c>
      <c r="O5251" t="s">
        <v>35</v>
      </c>
      <c r="P5251" t="s">
        <v>37</v>
      </c>
      <c r="Q5251" t="s">
        <v>37</v>
      </c>
      <c r="R5251">
        <v>34</v>
      </c>
      <c r="S5251" t="s">
        <v>36</v>
      </c>
      <c r="T5251" t="s">
        <v>63</v>
      </c>
      <c r="U5251" t="s">
        <v>46</v>
      </c>
      <c r="W5251" t="s">
        <v>108</v>
      </c>
      <c r="X5251">
        <v>456109</v>
      </c>
      <c r="Y5251">
        <v>4213</v>
      </c>
      <c r="Z5251">
        <v>41.878100000000003</v>
      </c>
      <c r="AA5251">
        <v>-87.629800000000003</v>
      </c>
      <c r="AB5251" t="str">
        <f>IF(Restaurants[[#This Row],[Years_Operating]]&lt;5,"New",
IF(Restaurants[[#This Row],[Years_Operating]]&lt;15,"Established","Legacy"))</f>
        <v>Established</v>
      </c>
      <c r="AC5251" t="str">
        <f>IF(Restaurants[[#This Row],[Country]]="India","Yes","No")</f>
        <v>No</v>
      </c>
      <c r="AD5251" t="str">
        <f>IF(AND(Restaurants[[#This Row],[Has Online Delivery]]="Yes",Restaurants[[#This Row],[Has Table Booking]]="Yes"),"Online + Table",
IF(Restaurants[[#This Row],[Has Online Delivery]]="Yes","Online Only",
IF(Restaurants[[#This Row],[Has Table Booking]]="Yes","Table Only","None")))</f>
        <v>None</v>
      </c>
      <c r="AE5251" t="str">
        <f>IF(Restaurants[[#This Row],[Rating]]&gt;=4.5,"Excellent",
IF(Restaurants[[#This Row],[Rating]]&gt;=4,"Very Good",
IF(Restaurants[[#This Row],[Rating]]&gt;=3.5,"Good","Average/Low")))</f>
        <v>Excellent</v>
      </c>
    </row>
    <row r="5252" spans="1:31" x14ac:dyDescent="0.3">
      <c r="A5252" t="s">
        <v>182</v>
      </c>
      <c r="B5252" t="s">
        <v>913</v>
      </c>
      <c r="C5252" t="s">
        <v>146</v>
      </c>
      <c r="D5252" t="s">
        <v>894</v>
      </c>
      <c r="E5252">
        <v>2</v>
      </c>
      <c r="F5252">
        <v>275</v>
      </c>
      <c r="G5252" t="s">
        <v>185</v>
      </c>
      <c r="H5252">
        <v>1998</v>
      </c>
      <c r="I5252">
        <v>20</v>
      </c>
      <c r="J5252">
        <v>4.5999999999999996</v>
      </c>
      <c r="K5252" t="s">
        <v>1080</v>
      </c>
      <c r="L5252">
        <v>27</v>
      </c>
      <c r="M5252" t="s">
        <v>33</v>
      </c>
      <c r="N5252" t="s">
        <v>143</v>
      </c>
      <c r="O5252" t="s">
        <v>35</v>
      </c>
      <c r="P5252" t="s">
        <v>37</v>
      </c>
      <c r="Q5252" t="s">
        <v>37</v>
      </c>
      <c r="R5252">
        <v>72</v>
      </c>
      <c r="S5252" t="s">
        <v>37</v>
      </c>
      <c r="T5252" t="s">
        <v>38</v>
      </c>
      <c r="U5252" t="s">
        <v>39</v>
      </c>
      <c r="W5252" t="s">
        <v>64</v>
      </c>
      <c r="X5252">
        <v>195265</v>
      </c>
      <c r="Y5252">
        <v>2625</v>
      </c>
      <c r="Z5252">
        <v>34.6937</v>
      </c>
      <c r="AA5252">
        <v>135.50229999999999</v>
      </c>
      <c r="AB5252" t="str">
        <f>IF(Restaurants[[#This Row],[Years_Operating]]&lt;5,"New",
IF(Restaurants[[#This Row],[Years_Operating]]&lt;15,"Established","Legacy"))</f>
        <v>Legacy</v>
      </c>
      <c r="AC5252" t="str">
        <f>IF(Restaurants[[#This Row],[Country]]="India","Yes","No")</f>
        <v>No</v>
      </c>
      <c r="AD5252" t="str">
        <f>IF(AND(Restaurants[[#This Row],[Has Online Delivery]]="Yes",Restaurants[[#This Row],[Has Table Booking]]="Yes"),"Online + Table",
IF(Restaurants[[#This Row],[Has Online Delivery]]="Yes","Online Only",
IF(Restaurants[[#This Row],[Has Table Booking]]="Yes","Table Only","None")))</f>
        <v>None</v>
      </c>
      <c r="AE5252" t="str">
        <f>IF(Restaurants[[#This Row],[Rating]]&gt;=4.5,"Excellent",
IF(Restaurants[[#This Row],[Rating]]&gt;=4,"Very Good",
IF(Restaurants[[#This Row],[Rating]]&gt;=3.5,"Good","Average/Low")))</f>
        <v>Excellent</v>
      </c>
    </row>
    <row r="5253" spans="1:31" x14ac:dyDescent="0.3">
      <c r="A5253" t="s">
        <v>150</v>
      </c>
      <c r="B5253" t="s">
        <v>921</v>
      </c>
      <c r="C5253" t="s">
        <v>251</v>
      </c>
      <c r="D5253" t="s">
        <v>267</v>
      </c>
      <c r="E5253">
        <v>2</v>
      </c>
      <c r="F5253">
        <v>325</v>
      </c>
      <c r="G5253" t="s">
        <v>153</v>
      </c>
      <c r="H5253">
        <v>2016</v>
      </c>
      <c r="I5253">
        <v>48</v>
      </c>
      <c r="J5253">
        <v>4.7</v>
      </c>
      <c r="K5253" t="s">
        <v>268</v>
      </c>
      <c r="L5253">
        <v>9</v>
      </c>
      <c r="M5253" t="s">
        <v>33</v>
      </c>
      <c r="N5253" t="s">
        <v>143</v>
      </c>
      <c r="O5253" t="s">
        <v>54</v>
      </c>
      <c r="P5253" t="s">
        <v>37</v>
      </c>
      <c r="Q5253" t="s">
        <v>36</v>
      </c>
      <c r="R5253">
        <v>31</v>
      </c>
      <c r="S5253" t="s">
        <v>37</v>
      </c>
      <c r="T5253" t="s">
        <v>63</v>
      </c>
      <c r="U5253" t="s">
        <v>32</v>
      </c>
      <c r="V5253" t="s">
        <v>2226</v>
      </c>
      <c r="W5253" t="s">
        <v>40</v>
      </c>
      <c r="X5253">
        <v>197188</v>
      </c>
      <c r="Y5253">
        <v>3921</v>
      </c>
      <c r="Z5253">
        <v>26.912400000000002</v>
      </c>
      <c r="AA5253">
        <v>75.787300000000002</v>
      </c>
      <c r="AB5253" t="str">
        <f>IF(Restaurants[[#This Row],[Years_Operating]]&lt;5,"New",
IF(Restaurants[[#This Row],[Years_Operating]]&lt;15,"Established","Legacy"))</f>
        <v>Established</v>
      </c>
      <c r="AC5253" t="str">
        <f>IF(Restaurants[[#This Row],[Country]]="India","Yes","No")</f>
        <v>Yes</v>
      </c>
      <c r="AD5253" t="str">
        <f>IF(AND(Restaurants[[#This Row],[Has Online Delivery]]="Yes",Restaurants[[#This Row],[Has Table Booking]]="Yes"),"Online + Table",
IF(Restaurants[[#This Row],[Has Online Delivery]]="Yes","Online Only",
IF(Restaurants[[#This Row],[Has Table Booking]]="Yes","Table Only","None")))</f>
        <v>Table Only</v>
      </c>
      <c r="AE5253" t="str">
        <f>IF(Restaurants[[#This Row],[Rating]]&gt;=4.5,"Excellent",
IF(Restaurants[[#This Row],[Rating]]&gt;=4,"Very Good",
IF(Restaurants[[#This Row],[Rating]]&gt;=3.5,"Good","Average/Low")))</f>
        <v>Excellent</v>
      </c>
    </row>
    <row r="5254" spans="1:31" x14ac:dyDescent="0.3">
      <c r="A5254" t="s">
        <v>87</v>
      </c>
      <c r="B5254" t="s">
        <v>900</v>
      </c>
      <c r="C5254" t="s">
        <v>50</v>
      </c>
      <c r="D5254" t="s">
        <v>870</v>
      </c>
      <c r="E5254">
        <v>3</v>
      </c>
      <c r="F5254">
        <v>295</v>
      </c>
      <c r="G5254" t="s">
        <v>91</v>
      </c>
      <c r="H5254">
        <v>1897</v>
      </c>
      <c r="I5254">
        <v>50</v>
      </c>
      <c r="J5254">
        <v>4.8</v>
      </c>
      <c r="K5254" t="s">
        <v>871</v>
      </c>
      <c r="L5254">
        <v>128</v>
      </c>
      <c r="M5254" t="s">
        <v>33</v>
      </c>
      <c r="N5254" t="s">
        <v>34</v>
      </c>
      <c r="O5254" t="s">
        <v>35</v>
      </c>
      <c r="P5254" t="s">
        <v>36</v>
      </c>
      <c r="Q5254" t="s">
        <v>36</v>
      </c>
      <c r="R5254">
        <v>32</v>
      </c>
      <c r="S5254" t="s">
        <v>36</v>
      </c>
      <c r="T5254" t="s">
        <v>55</v>
      </c>
      <c r="U5254" t="s">
        <v>69</v>
      </c>
      <c r="W5254" t="s">
        <v>132</v>
      </c>
      <c r="X5254">
        <v>328674</v>
      </c>
      <c r="Y5254">
        <v>3179</v>
      </c>
      <c r="Z5254">
        <v>34.052199999999999</v>
      </c>
      <c r="AA5254">
        <v>-118.2437</v>
      </c>
      <c r="AB5254" t="str">
        <f>IF(Restaurants[[#This Row],[Years_Operating]]&lt;5,"New",
IF(Restaurants[[#This Row],[Years_Operating]]&lt;15,"Established","Legacy"))</f>
        <v>Legacy</v>
      </c>
      <c r="AC5254" t="str">
        <f>IF(Restaurants[[#This Row],[Country]]="India","Yes","No")</f>
        <v>No</v>
      </c>
      <c r="AD5254" t="str">
        <f>IF(AND(Restaurants[[#This Row],[Has Online Delivery]]="Yes",Restaurants[[#This Row],[Has Table Booking]]="Yes"),"Online + Table",
IF(Restaurants[[#This Row],[Has Online Delivery]]="Yes","Online Only",
IF(Restaurants[[#This Row],[Has Table Booking]]="Yes","Table Only","None")))</f>
        <v>Online + Table</v>
      </c>
      <c r="AE5254" t="str">
        <f>IF(Restaurants[[#This Row],[Rating]]&gt;=4.5,"Excellent",
IF(Restaurants[[#This Row],[Rating]]&gt;=4,"Very Good",
IF(Restaurants[[#This Row],[Rating]]&gt;=3.5,"Good","Average/Low")))</f>
        <v>Excellent</v>
      </c>
    </row>
    <row r="5255" spans="1:31" x14ac:dyDescent="0.3">
      <c r="A5255" t="s">
        <v>166</v>
      </c>
      <c r="B5255" t="s">
        <v>77</v>
      </c>
      <c r="C5255" t="s">
        <v>50</v>
      </c>
      <c r="D5255" t="s">
        <v>901</v>
      </c>
      <c r="E5255">
        <v>2</v>
      </c>
      <c r="F5255">
        <v>265</v>
      </c>
      <c r="G5255" t="s">
        <v>170</v>
      </c>
      <c r="H5255">
        <v>2005</v>
      </c>
      <c r="I5255">
        <v>60</v>
      </c>
      <c r="J5255">
        <v>4.7</v>
      </c>
      <c r="K5255" t="s">
        <v>902</v>
      </c>
      <c r="L5255">
        <v>20</v>
      </c>
      <c r="M5255" t="s">
        <v>33</v>
      </c>
      <c r="N5255" t="s">
        <v>143</v>
      </c>
      <c r="O5255" t="s">
        <v>35</v>
      </c>
      <c r="P5255" t="s">
        <v>36</v>
      </c>
      <c r="Q5255" t="s">
        <v>36</v>
      </c>
      <c r="R5255">
        <v>66</v>
      </c>
      <c r="S5255" t="s">
        <v>36</v>
      </c>
      <c r="T5255" t="s">
        <v>86</v>
      </c>
      <c r="U5255" t="s">
        <v>39</v>
      </c>
      <c r="W5255" t="s">
        <v>149</v>
      </c>
      <c r="X5255">
        <v>154710</v>
      </c>
      <c r="Y5255">
        <v>4471</v>
      </c>
      <c r="Z5255">
        <v>40.712800000000001</v>
      </c>
      <c r="AA5255">
        <v>-74.006</v>
      </c>
      <c r="AB5255" t="str">
        <f>IF(Restaurants[[#This Row],[Years_Operating]]&lt;5,"New",
IF(Restaurants[[#This Row],[Years_Operating]]&lt;15,"Established","Legacy"))</f>
        <v>Legacy</v>
      </c>
      <c r="AC5255" t="str">
        <f>IF(Restaurants[[#This Row],[Country]]="India","Yes","No")</f>
        <v>No</v>
      </c>
      <c r="AD5255" t="str">
        <f>IF(AND(Restaurants[[#This Row],[Has Online Delivery]]="Yes",Restaurants[[#This Row],[Has Table Booking]]="Yes"),"Online + Table",
IF(Restaurants[[#This Row],[Has Online Delivery]]="Yes","Online Only",
IF(Restaurants[[#This Row],[Has Table Booking]]="Yes","Table Only","None")))</f>
        <v>Online + Table</v>
      </c>
      <c r="AE5255" t="str">
        <f>IF(Restaurants[[#This Row],[Rating]]&gt;=4.5,"Excellent",
IF(Restaurants[[#This Row],[Rating]]&gt;=4,"Very Good",
IF(Restaurants[[#This Row],[Rating]]&gt;=3.5,"Good","Average/Low")))</f>
        <v>Excellent</v>
      </c>
    </row>
    <row r="5256" spans="1:31" x14ac:dyDescent="0.3">
      <c r="A5256" t="s">
        <v>248</v>
      </c>
      <c r="B5256" t="s">
        <v>58</v>
      </c>
      <c r="C5256" t="s">
        <v>59</v>
      </c>
      <c r="D5256" t="s">
        <v>94</v>
      </c>
      <c r="E5256">
        <v>0</v>
      </c>
      <c r="F5256">
        <v>85</v>
      </c>
      <c r="G5256" t="s">
        <v>249</v>
      </c>
      <c r="H5256">
        <v>2014</v>
      </c>
      <c r="I5256">
        <v>38</v>
      </c>
      <c r="J5256">
        <v>4.5</v>
      </c>
      <c r="K5256" t="s">
        <v>96</v>
      </c>
      <c r="L5256">
        <v>11</v>
      </c>
      <c r="M5256" t="s">
        <v>204</v>
      </c>
      <c r="N5256" t="s">
        <v>210</v>
      </c>
      <c r="O5256" t="s">
        <v>35</v>
      </c>
      <c r="P5256" t="s">
        <v>36</v>
      </c>
      <c r="Q5256" t="s">
        <v>37</v>
      </c>
      <c r="R5256">
        <v>53</v>
      </c>
      <c r="S5256" t="s">
        <v>36</v>
      </c>
      <c r="T5256" t="s">
        <v>38</v>
      </c>
      <c r="U5256" t="s">
        <v>32</v>
      </c>
      <c r="W5256" t="s">
        <v>40</v>
      </c>
      <c r="X5256">
        <v>86420</v>
      </c>
      <c r="Y5256">
        <v>2981</v>
      </c>
      <c r="Z5256">
        <v>48.8566</v>
      </c>
      <c r="AA5256">
        <v>2.3521999999999998</v>
      </c>
      <c r="AB5256" t="str">
        <f>IF(Restaurants[[#This Row],[Years_Operating]]&lt;5,"New",
IF(Restaurants[[#This Row],[Years_Operating]]&lt;15,"Established","Legacy"))</f>
        <v>Established</v>
      </c>
      <c r="AC5256" t="str">
        <f>IF(Restaurants[[#This Row],[Country]]="India","Yes","No")</f>
        <v>No</v>
      </c>
      <c r="AD5256" t="str">
        <f>IF(AND(Restaurants[[#This Row],[Has Online Delivery]]="Yes",Restaurants[[#This Row],[Has Table Booking]]="Yes"),"Online + Table",
IF(Restaurants[[#This Row],[Has Online Delivery]]="Yes","Online Only",
IF(Restaurants[[#This Row],[Has Table Booking]]="Yes","Table Only","None")))</f>
        <v>Online Only</v>
      </c>
      <c r="AE5256" t="str">
        <f>IF(Restaurants[[#This Row],[Rating]]&gt;=4.5,"Excellent",
IF(Restaurants[[#This Row],[Rating]]&gt;=4,"Very Good",
IF(Restaurants[[#This Row],[Rating]]&gt;=3.5,"Good","Average/Low")))</f>
        <v>Excellent</v>
      </c>
    </row>
    <row r="5257" spans="1:31" x14ac:dyDescent="0.3">
      <c r="A5257" t="s">
        <v>212</v>
      </c>
      <c r="B5257" t="s">
        <v>896</v>
      </c>
      <c r="C5257" t="s">
        <v>59</v>
      </c>
      <c r="D5257" t="s">
        <v>897</v>
      </c>
      <c r="E5257">
        <v>0</v>
      </c>
      <c r="F5257">
        <v>165</v>
      </c>
      <c r="G5257" t="s">
        <v>214</v>
      </c>
      <c r="H5257">
        <v>2009</v>
      </c>
      <c r="I5257">
        <v>36</v>
      </c>
      <c r="J5257">
        <v>4.7</v>
      </c>
      <c r="K5257" t="s">
        <v>987</v>
      </c>
      <c r="L5257">
        <v>16</v>
      </c>
      <c r="M5257" t="s">
        <v>160</v>
      </c>
      <c r="N5257" t="s">
        <v>210</v>
      </c>
      <c r="O5257" t="s">
        <v>211</v>
      </c>
      <c r="P5257" t="s">
        <v>37</v>
      </c>
      <c r="Q5257" t="s">
        <v>36</v>
      </c>
      <c r="R5257">
        <v>46</v>
      </c>
      <c r="S5257" t="s">
        <v>37</v>
      </c>
      <c r="T5257" t="s">
        <v>63</v>
      </c>
      <c r="U5257" t="s">
        <v>46</v>
      </c>
      <c r="W5257" t="s">
        <v>40</v>
      </c>
      <c r="X5257">
        <v>440812</v>
      </c>
      <c r="Y5257">
        <v>5507</v>
      </c>
      <c r="Z5257">
        <v>45.764000000000003</v>
      </c>
      <c r="AA5257">
        <v>4.8357000000000001</v>
      </c>
      <c r="AB5257" t="str">
        <f>IF(Restaurants[[#This Row],[Years_Operating]]&lt;5,"New",
IF(Restaurants[[#This Row],[Years_Operating]]&lt;15,"Established","Legacy"))</f>
        <v>Legacy</v>
      </c>
      <c r="AC5257" t="str">
        <f>IF(Restaurants[[#This Row],[Country]]="India","Yes","No")</f>
        <v>No</v>
      </c>
      <c r="AD5257" t="str">
        <f>IF(AND(Restaurants[[#This Row],[Has Online Delivery]]="Yes",Restaurants[[#This Row],[Has Table Booking]]="Yes"),"Online + Table",
IF(Restaurants[[#This Row],[Has Online Delivery]]="Yes","Online Only",
IF(Restaurants[[#This Row],[Has Table Booking]]="Yes","Table Only","None")))</f>
        <v>Table Only</v>
      </c>
      <c r="AE5257" t="str">
        <f>IF(Restaurants[[#This Row],[Rating]]&gt;=4.5,"Excellent",
IF(Restaurants[[#This Row],[Rating]]&gt;=4,"Very Good",
IF(Restaurants[[#This Row],[Rating]]&gt;=3.5,"Good","Average/Low")))</f>
        <v>Excellent</v>
      </c>
    </row>
    <row r="5258" spans="1:31" x14ac:dyDescent="0.3">
      <c r="A5258" t="s">
        <v>141</v>
      </c>
      <c r="B5258" t="s">
        <v>866</v>
      </c>
      <c r="C5258" t="s">
        <v>251</v>
      </c>
      <c r="D5258" t="s">
        <v>267</v>
      </c>
      <c r="E5258">
        <v>2</v>
      </c>
      <c r="F5258">
        <v>450</v>
      </c>
      <c r="G5258" t="s">
        <v>142</v>
      </c>
      <c r="H5258">
        <v>2003</v>
      </c>
      <c r="I5258">
        <v>40</v>
      </c>
      <c r="J5258">
        <v>4.8</v>
      </c>
      <c r="K5258" t="s">
        <v>312</v>
      </c>
      <c r="L5258">
        <v>22</v>
      </c>
      <c r="M5258" t="s">
        <v>62</v>
      </c>
      <c r="N5258" t="s">
        <v>143</v>
      </c>
      <c r="O5258" t="s">
        <v>35</v>
      </c>
      <c r="P5258" t="s">
        <v>36</v>
      </c>
      <c r="Q5258" t="s">
        <v>36</v>
      </c>
      <c r="R5258">
        <v>45</v>
      </c>
      <c r="S5258" t="s">
        <v>37</v>
      </c>
      <c r="T5258" t="s">
        <v>55</v>
      </c>
      <c r="U5258" t="s">
        <v>46</v>
      </c>
      <c r="V5258" t="s">
        <v>2227</v>
      </c>
      <c r="W5258" t="s">
        <v>103</v>
      </c>
      <c r="X5258">
        <v>170365</v>
      </c>
      <c r="Y5258">
        <v>2055</v>
      </c>
      <c r="Z5258">
        <v>23.022500000000001</v>
      </c>
      <c r="AA5258">
        <v>72.571399999999997</v>
      </c>
      <c r="AB5258" t="str">
        <f>IF(Restaurants[[#This Row],[Years_Operating]]&lt;5,"New",
IF(Restaurants[[#This Row],[Years_Operating]]&lt;15,"Established","Legacy"))</f>
        <v>Legacy</v>
      </c>
      <c r="AC5258" t="str">
        <f>IF(Restaurants[[#This Row],[Country]]="India","Yes","No")</f>
        <v>Yes</v>
      </c>
      <c r="AD5258" t="str">
        <f>IF(AND(Restaurants[[#This Row],[Has Online Delivery]]="Yes",Restaurants[[#This Row],[Has Table Booking]]="Yes"),"Online + Table",
IF(Restaurants[[#This Row],[Has Online Delivery]]="Yes","Online Only",
IF(Restaurants[[#This Row],[Has Table Booking]]="Yes","Table Only","None")))</f>
        <v>Online + Table</v>
      </c>
      <c r="AE5258" t="str">
        <f>IF(Restaurants[[#This Row],[Rating]]&gt;=4.5,"Excellent",
IF(Restaurants[[#This Row],[Rating]]&gt;=4,"Very Good",
IF(Restaurants[[#This Row],[Rating]]&gt;=3.5,"Good","Average/Low")))</f>
        <v>Excellent</v>
      </c>
    </row>
    <row r="5259" spans="1:31" x14ac:dyDescent="0.3">
      <c r="A5259" t="s">
        <v>48</v>
      </c>
      <c r="B5259" t="s">
        <v>921</v>
      </c>
      <c r="C5259" t="s">
        <v>251</v>
      </c>
      <c r="D5259" t="s">
        <v>278</v>
      </c>
      <c r="E5259">
        <v>3</v>
      </c>
      <c r="F5259">
        <v>390</v>
      </c>
      <c r="G5259" t="s">
        <v>52</v>
      </c>
      <c r="H5259">
        <v>1994</v>
      </c>
      <c r="I5259">
        <v>60</v>
      </c>
      <c r="J5259">
        <v>4.9000000000000004</v>
      </c>
      <c r="K5259" t="s">
        <v>291</v>
      </c>
      <c r="L5259">
        <v>31</v>
      </c>
      <c r="M5259" t="s">
        <v>33</v>
      </c>
      <c r="N5259" t="s">
        <v>34</v>
      </c>
      <c r="O5259" t="s">
        <v>54</v>
      </c>
      <c r="P5259" t="s">
        <v>36</v>
      </c>
      <c r="Q5259" t="s">
        <v>36</v>
      </c>
      <c r="R5259">
        <v>27</v>
      </c>
      <c r="S5259" t="s">
        <v>37</v>
      </c>
      <c r="T5259" t="s">
        <v>38</v>
      </c>
      <c r="U5259" t="s">
        <v>46</v>
      </c>
      <c r="V5259" t="s">
        <v>2228</v>
      </c>
      <c r="W5259" t="s">
        <v>108</v>
      </c>
      <c r="X5259">
        <v>224257</v>
      </c>
      <c r="Y5259">
        <v>252</v>
      </c>
      <c r="Z5259">
        <v>26.912400000000002</v>
      </c>
      <c r="AA5259">
        <v>75.787300000000002</v>
      </c>
      <c r="AB5259" t="str">
        <f>IF(Restaurants[[#This Row],[Years_Operating]]&lt;5,"New",
IF(Restaurants[[#This Row],[Years_Operating]]&lt;15,"Established","Legacy"))</f>
        <v>Legacy</v>
      </c>
      <c r="AC5259" t="str">
        <f>IF(Restaurants[[#This Row],[Country]]="India","Yes","No")</f>
        <v>Yes</v>
      </c>
      <c r="AD5259" t="str">
        <f>IF(AND(Restaurants[[#This Row],[Has Online Delivery]]="Yes",Restaurants[[#This Row],[Has Table Booking]]="Yes"),"Online + Table",
IF(Restaurants[[#This Row],[Has Online Delivery]]="Yes","Online Only",
IF(Restaurants[[#This Row],[Has Table Booking]]="Yes","Table Only","None")))</f>
        <v>Online + Table</v>
      </c>
      <c r="AE5259" t="str">
        <f>IF(Restaurants[[#This Row],[Rating]]&gt;=4.5,"Excellent",
IF(Restaurants[[#This Row],[Rating]]&gt;=4,"Very Good",
IF(Restaurants[[#This Row],[Rating]]&gt;=3.5,"Good","Average/Low")))</f>
        <v>Excellent</v>
      </c>
    </row>
    <row r="5260" spans="1:31" x14ac:dyDescent="0.3">
      <c r="A5260" t="s">
        <v>48</v>
      </c>
      <c r="B5260" t="s">
        <v>250</v>
      </c>
      <c r="C5260" t="s">
        <v>251</v>
      </c>
      <c r="D5260" t="s">
        <v>258</v>
      </c>
      <c r="E5260">
        <v>3</v>
      </c>
      <c r="F5260">
        <v>390</v>
      </c>
      <c r="G5260" t="s">
        <v>52</v>
      </c>
      <c r="H5260">
        <v>1994</v>
      </c>
      <c r="I5260">
        <v>60</v>
      </c>
      <c r="J5260">
        <v>4.9000000000000004</v>
      </c>
      <c r="K5260" t="s">
        <v>284</v>
      </c>
      <c r="L5260">
        <v>31</v>
      </c>
      <c r="M5260" t="s">
        <v>33</v>
      </c>
      <c r="N5260" t="s">
        <v>34</v>
      </c>
      <c r="O5260" t="s">
        <v>54</v>
      </c>
      <c r="P5260" t="s">
        <v>37</v>
      </c>
      <c r="Q5260" t="s">
        <v>36</v>
      </c>
      <c r="R5260">
        <v>53</v>
      </c>
      <c r="S5260" t="s">
        <v>36</v>
      </c>
      <c r="T5260" t="s">
        <v>55</v>
      </c>
      <c r="U5260" t="s">
        <v>32</v>
      </c>
      <c r="V5260" t="s">
        <v>2229</v>
      </c>
      <c r="W5260" t="s">
        <v>108</v>
      </c>
      <c r="X5260">
        <v>98769</v>
      </c>
      <c r="Y5260">
        <v>7094</v>
      </c>
      <c r="Z5260">
        <v>28.7041</v>
      </c>
      <c r="AA5260">
        <v>77.102500000000006</v>
      </c>
      <c r="AB5260" t="str">
        <f>IF(Restaurants[[#This Row],[Years_Operating]]&lt;5,"New",
IF(Restaurants[[#This Row],[Years_Operating]]&lt;15,"Established","Legacy"))</f>
        <v>Legacy</v>
      </c>
      <c r="AC5260" t="str">
        <f>IF(Restaurants[[#This Row],[Country]]="India","Yes","No")</f>
        <v>Yes</v>
      </c>
      <c r="AD5260" t="str">
        <f>IF(AND(Restaurants[[#This Row],[Has Online Delivery]]="Yes",Restaurants[[#This Row],[Has Table Booking]]="Yes"),"Online + Table",
IF(Restaurants[[#This Row],[Has Online Delivery]]="Yes","Online Only",
IF(Restaurants[[#This Row],[Has Table Booking]]="Yes","Table Only","None")))</f>
        <v>Table Only</v>
      </c>
      <c r="AE5260" t="str">
        <f>IF(Restaurants[[#This Row],[Rating]]&gt;=4.5,"Excellent",
IF(Restaurants[[#This Row],[Rating]]&gt;=4,"Very Good",
IF(Restaurants[[#This Row],[Rating]]&gt;=3.5,"Good","Average/Low")))</f>
        <v>Excellent</v>
      </c>
    </row>
    <row r="5261" spans="1:31" x14ac:dyDescent="0.3">
      <c r="A5261" t="s">
        <v>179</v>
      </c>
      <c r="B5261" t="s">
        <v>250</v>
      </c>
      <c r="C5261" t="s">
        <v>251</v>
      </c>
      <c r="D5261" t="s">
        <v>267</v>
      </c>
      <c r="E5261">
        <v>2</v>
      </c>
      <c r="F5261">
        <v>250</v>
      </c>
      <c r="G5261" t="s">
        <v>181</v>
      </c>
      <c r="H5261">
        <v>2014</v>
      </c>
      <c r="I5261">
        <v>52</v>
      </c>
      <c r="J5261">
        <v>4.5999999999999996</v>
      </c>
      <c r="K5261" t="s">
        <v>268</v>
      </c>
      <c r="L5261">
        <v>11</v>
      </c>
      <c r="M5261" t="s">
        <v>33</v>
      </c>
      <c r="N5261" t="s">
        <v>143</v>
      </c>
      <c r="O5261" t="s">
        <v>35</v>
      </c>
      <c r="P5261" t="s">
        <v>36</v>
      </c>
      <c r="Q5261" t="s">
        <v>37</v>
      </c>
      <c r="R5261">
        <v>62</v>
      </c>
      <c r="S5261" t="s">
        <v>37</v>
      </c>
      <c r="T5261" t="s">
        <v>86</v>
      </c>
      <c r="U5261" t="s">
        <v>39</v>
      </c>
      <c r="V5261" t="s">
        <v>2230</v>
      </c>
      <c r="W5261" t="s">
        <v>64</v>
      </c>
      <c r="X5261">
        <v>362645</v>
      </c>
      <c r="Y5261">
        <v>3285</v>
      </c>
      <c r="Z5261">
        <v>28.7041</v>
      </c>
      <c r="AA5261">
        <v>77.102500000000006</v>
      </c>
      <c r="AB5261" t="str">
        <f>IF(Restaurants[[#This Row],[Years_Operating]]&lt;5,"New",
IF(Restaurants[[#This Row],[Years_Operating]]&lt;15,"Established","Legacy"))</f>
        <v>Established</v>
      </c>
      <c r="AC5261" t="str">
        <f>IF(Restaurants[[#This Row],[Country]]="India","Yes","No")</f>
        <v>Yes</v>
      </c>
      <c r="AD5261" t="str">
        <f>IF(AND(Restaurants[[#This Row],[Has Online Delivery]]="Yes",Restaurants[[#This Row],[Has Table Booking]]="Yes"),"Online + Table",
IF(Restaurants[[#This Row],[Has Online Delivery]]="Yes","Online Only",
IF(Restaurants[[#This Row],[Has Table Booking]]="Yes","Table Only","None")))</f>
        <v>Online Only</v>
      </c>
      <c r="AE5261" t="str">
        <f>IF(Restaurants[[#This Row],[Rating]]&gt;=4.5,"Excellent",
IF(Restaurants[[#This Row],[Rating]]&gt;=4,"Very Good",
IF(Restaurants[[#This Row],[Rating]]&gt;=3.5,"Good","Average/Low")))</f>
        <v>Excellent</v>
      </c>
    </row>
    <row r="5262" spans="1:31" x14ac:dyDescent="0.3">
      <c r="A5262" t="s">
        <v>194</v>
      </c>
      <c r="B5262" t="s">
        <v>880</v>
      </c>
      <c r="C5262" t="s">
        <v>50</v>
      </c>
      <c r="D5262" t="s">
        <v>916</v>
      </c>
      <c r="E5262">
        <v>1</v>
      </c>
      <c r="F5262">
        <v>165</v>
      </c>
      <c r="G5262" t="s">
        <v>198</v>
      </c>
      <c r="H5262">
        <v>2013</v>
      </c>
      <c r="I5262">
        <v>40</v>
      </c>
      <c r="J5262">
        <v>4.5999999999999996</v>
      </c>
      <c r="K5262" t="s">
        <v>930</v>
      </c>
      <c r="L5262">
        <v>12</v>
      </c>
      <c r="M5262" t="s">
        <v>160</v>
      </c>
      <c r="N5262" t="s">
        <v>193</v>
      </c>
      <c r="O5262" t="s">
        <v>35</v>
      </c>
      <c r="P5262" t="s">
        <v>36</v>
      </c>
      <c r="Q5262" t="s">
        <v>37</v>
      </c>
      <c r="R5262">
        <v>46</v>
      </c>
      <c r="S5262" t="s">
        <v>36</v>
      </c>
      <c r="T5262" t="s">
        <v>86</v>
      </c>
      <c r="U5262" t="s">
        <v>69</v>
      </c>
      <c r="W5262" t="s">
        <v>47</v>
      </c>
      <c r="X5262">
        <v>431735</v>
      </c>
      <c r="Y5262">
        <v>3535</v>
      </c>
      <c r="Z5262">
        <v>29.760400000000001</v>
      </c>
      <c r="AA5262">
        <v>-95.369799999999998</v>
      </c>
      <c r="AB5262" t="str">
        <f>IF(Restaurants[[#This Row],[Years_Operating]]&lt;5,"New",
IF(Restaurants[[#This Row],[Years_Operating]]&lt;15,"Established","Legacy"))</f>
        <v>Established</v>
      </c>
      <c r="AC5262" t="str">
        <f>IF(Restaurants[[#This Row],[Country]]="India","Yes","No")</f>
        <v>No</v>
      </c>
      <c r="AD5262" t="str">
        <f>IF(AND(Restaurants[[#This Row],[Has Online Delivery]]="Yes",Restaurants[[#This Row],[Has Table Booking]]="Yes"),"Online + Table",
IF(Restaurants[[#This Row],[Has Online Delivery]]="Yes","Online Only",
IF(Restaurants[[#This Row],[Has Table Booking]]="Yes","Table Only","None")))</f>
        <v>Online Only</v>
      </c>
      <c r="AE5262" t="str">
        <f>IF(Restaurants[[#This Row],[Rating]]&gt;=4.5,"Excellent",
IF(Restaurants[[#This Row],[Rating]]&gt;=4,"Very Good",
IF(Restaurants[[#This Row],[Rating]]&gt;=3.5,"Good","Average/Low")))</f>
        <v>Excellent</v>
      </c>
    </row>
    <row r="5263" spans="1:31" x14ac:dyDescent="0.3">
      <c r="A5263" t="s">
        <v>124</v>
      </c>
      <c r="B5263" t="s">
        <v>77</v>
      </c>
      <c r="C5263" t="s">
        <v>50</v>
      </c>
      <c r="D5263" t="s">
        <v>901</v>
      </c>
      <c r="E5263">
        <v>3</v>
      </c>
      <c r="F5263">
        <v>385</v>
      </c>
      <c r="G5263" t="s">
        <v>127</v>
      </c>
      <c r="H5263">
        <v>2005</v>
      </c>
      <c r="I5263">
        <v>64</v>
      </c>
      <c r="J5263">
        <v>4.7</v>
      </c>
      <c r="K5263" t="s">
        <v>902</v>
      </c>
      <c r="L5263">
        <v>20</v>
      </c>
      <c r="M5263" t="s">
        <v>33</v>
      </c>
      <c r="N5263" t="s">
        <v>34</v>
      </c>
      <c r="O5263" t="s">
        <v>54</v>
      </c>
      <c r="P5263" t="s">
        <v>37</v>
      </c>
      <c r="Q5263" t="s">
        <v>37</v>
      </c>
      <c r="R5263">
        <v>42</v>
      </c>
      <c r="S5263" t="s">
        <v>36</v>
      </c>
      <c r="T5263" t="s">
        <v>38</v>
      </c>
      <c r="U5263" t="s">
        <v>69</v>
      </c>
      <c r="W5263" t="s">
        <v>40</v>
      </c>
      <c r="X5263">
        <v>97689</v>
      </c>
      <c r="Y5263">
        <v>4470</v>
      </c>
      <c r="Z5263">
        <v>40.712800000000001</v>
      </c>
      <c r="AA5263">
        <v>-74.006</v>
      </c>
      <c r="AB5263" t="str">
        <f>IF(Restaurants[[#This Row],[Years_Operating]]&lt;5,"New",
IF(Restaurants[[#This Row],[Years_Operating]]&lt;15,"Established","Legacy"))</f>
        <v>Legacy</v>
      </c>
      <c r="AC5263" t="str">
        <f>IF(Restaurants[[#This Row],[Country]]="India","Yes","No")</f>
        <v>No</v>
      </c>
      <c r="AD5263" t="str">
        <f>IF(AND(Restaurants[[#This Row],[Has Online Delivery]]="Yes",Restaurants[[#This Row],[Has Table Booking]]="Yes"),"Online + Table",
IF(Restaurants[[#This Row],[Has Online Delivery]]="Yes","Online Only",
IF(Restaurants[[#This Row],[Has Table Booking]]="Yes","Table Only","None")))</f>
        <v>None</v>
      </c>
      <c r="AE5263" t="str">
        <f>IF(Restaurants[[#This Row],[Rating]]&gt;=4.5,"Excellent",
IF(Restaurants[[#This Row],[Rating]]&gt;=4,"Very Good",
IF(Restaurants[[#This Row],[Rating]]&gt;=3.5,"Good","Average/Low")))</f>
        <v>Excellent</v>
      </c>
    </row>
    <row r="5264" spans="1:31" x14ac:dyDescent="0.3">
      <c r="A5264" t="s">
        <v>238</v>
      </c>
      <c r="B5264" t="s">
        <v>77</v>
      </c>
      <c r="C5264" t="s">
        <v>50</v>
      </c>
      <c r="D5264" t="s">
        <v>916</v>
      </c>
      <c r="E5264">
        <v>0</v>
      </c>
      <c r="F5264">
        <v>220</v>
      </c>
      <c r="G5264" t="s">
        <v>242</v>
      </c>
      <c r="H5264">
        <v>2011</v>
      </c>
      <c r="I5264">
        <v>50</v>
      </c>
      <c r="J5264">
        <v>4.5</v>
      </c>
      <c r="K5264" t="s">
        <v>917</v>
      </c>
      <c r="L5264">
        <v>14</v>
      </c>
      <c r="M5264" t="s">
        <v>160</v>
      </c>
      <c r="N5264" t="s">
        <v>210</v>
      </c>
      <c r="O5264" t="s">
        <v>35</v>
      </c>
      <c r="P5264" t="s">
        <v>36</v>
      </c>
      <c r="Q5264" t="s">
        <v>36</v>
      </c>
      <c r="R5264">
        <v>25</v>
      </c>
      <c r="S5264" t="s">
        <v>37</v>
      </c>
      <c r="T5264" t="s">
        <v>86</v>
      </c>
      <c r="U5264" t="s">
        <v>32</v>
      </c>
      <c r="W5264" t="s">
        <v>149</v>
      </c>
      <c r="X5264">
        <v>295972</v>
      </c>
      <c r="Y5264">
        <v>6660</v>
      </c>
      <c r="Z5264">
        <v>40.712800000000001</v>
      </c>
      <c r="AA5264">
        <v>-74.006</v>
      </c>
      <c r="AB5264" t="str">
        <f>IF(Restaurants[[#This Row],[Years_Operating]]&lt;5,"New",
IF(Restaurants[[#This Row],[Years_Operating]]&lt;15,"Established","Legacy"))</f>
        <v>Established</v>
      </c>
      <c r="AC5264" t="str">
        <f>IF(Restaurants[[#This Row],[Country]]="India","Yes","No")</f>
        <v>No</v>
      </c>
      <c r="AD5264" t="str">
        <f>IF(AND(Restaurants[[#This Row],[Has Online Delivery]]="Yes",Restaurants[[#This Row],[Has Table Booking]]="Yes"),"Online + Table",
IF(Restaurants[[#This Row],[Has Online Delivery]]="Yes","Online Only",
IF(Restaurants[[#This Row],[Has Table Booking]]="Yes","Table Only","None")))</f>
        <v>Online + Table</v>
      </c>
      <c r="AE5264" t="str">
        <f>IF(Restaurants[[#This Row],[Rating]]&gt;=4.5,"Excellent",
IF(Restaurants[[#This Row],[Rating]]&gt;=4,"Very Good",
IF(Restaurants[[#This Row],[Rating]]&gt;=3.5,"Good","Average/Low")))</f>
        <v>Excellent</v>
      </c>
    </row>
    <row r="5265" spans="1:31" x14ac:dyDescent="0.3">
      <c r="A5265" t="s">
        <v>238</v>
      </c>
      <c r="B5265" t="s">
        <v>873</v>
      </c>
      <c r="C5265" t="s">
        <v>29</v>
      </c>
      <c r="D5265" t="s">
        <v>874</v>
      </c>
      <c r="E5265">
        <v>0</v>
      </c>
      <c r="F5265">
        <v>220</v>
      </c>
      <c r="G5265" t="s">
        <v>242</v>
      </c>
      <c r="H5265">
        <v>2011</v>
      </c>
      <c r="I5265">
        <v>50</v>
      </c>
      <c r="J5265">
        <v>4.5</v>
      </c>
      <c r="K5265" t="s">
        <v>875</v>
      </c>
      <c r="L5265">
        <v>14</v>
      </c>
      <c r="M5265" t="s">
        <v>160</v>
      </c>
      <c r="N5265" t="s">
        <v>210</v>
      </c>
      <c r="O5265" t="s">
        <v>35</v>
      </c>
      <c r="P5265" t="s">
        <v>37</v>
      </c>
      <c r="Q5265" t="s">
        <v>36</v>
      </c>
      <c r="R5265">
        <v>29</v>
      </c>
      <c r="S5265" t="s">
        <v>37</v>
      </c>
      <c r="T5265" t="s">
        <v>63</v>
      </c>
      <c r="U5265" t="s">
        <v>32</v>
      </c>
      <c r="W5265" t="s">
        <v>64</v>
      </c>
      <c r="X5265">
        <v>420699</v>
      </c>
      <c r="Y5265">
        <v>3036</v>
      </c>
      <c r="Z5265">
        <v>45.464199999999998</v>
      </c>
      <c r="AA5265">
        <v>9.19</v>
      </c>
      <c r="AB5265" t="str">
        <f>IF(Restaurants[[#This Row],[Years_Operating]]&lt;5,"New",
IF(Restaurants[[#This Row],[Years_Operating]]&lt;15,"Established","Legacy"))</f>
        <v>Established</v>
      </c>
      <c r="AC5265" t="str">
        <f>IF(Restaurants[[#This Row],[Country]]="India","Yes","No")</f>
        <v>No</v>
      </c>
      <c r="AD5265" t="str">
        <f>IF(AND(Restaurants[[#This Row],[Has Online Delivery]]="Yes",Restaurants[[#This Row],[Has Table Booking]]="Yes"),"Online + Table",
IF(Restaurants[[#This Row],[Has Online Delivery]]="Yes","Online Only",
IF(Restaurants[[#This Row],[Has Table Booking]]="Yes","Table Only","None")))</f>
        <v>Table Only</v>
      </c>
      <c r="AE5265" t="str">
        <f>IF(Restaurants[[#This Row],[Rating]]&gt;=4.5,"Excellent",
IF(Restaurants[[#This Row],[Rating]]&gt;=4,"Very Good",
IF(Restaurants[[#This Row],[Rating]]&gt;=3.5,"Good","Average/Low")))</f>
        <v>Excellent</v>
      </c>
    </row>
    <row r="5266" spans="1:31" x14ac:dyDescent="0.3">
      <c r="A5266" t="s">
        <v>179</v>
      </c>
      <c r="B5266" t="s">
        <v>921</v>
      </c>
      <c r="C5266" t="s">
        <v>251</v>
      </c>
      <c r="D5266" t="s">
        <v>263</v>
      </c>
      <c r="E5266">
        <v>2</v>
      </c>
      <c r="F5266">
        <v>250</v>
      </c>
      <c r="G5266" t="s">
        <v>181</v>
      </c>
      <c r="H5266">
        <v>2014</v>
      </c>
      <c r="I5266">
        <v>52</v>
      </c>
      <c r="J5266">
        <v>4.5999999999999996</v>
      </c>
      <c r="K5266" t="s">
        <v>310</v>
      </c>
      <c r="L5266">
        <v>11</v>
      </c>
      <c r="M5266" t="s">
        <v>33</v>
      </c>
      <c r="N5266" t="s">
        <v>143</v>
      </c>
      <c r="O5266" t="s">
        <v>35</v>
      </c>
      <c r="P5266" t="s">
        <v>37</v>
      </c>
      <c r="Q5266" t="s">
        <v>36</v>
      </c>
      <c r="R5266">
        <v>50</v>
      </c>
      <c r="S5266" t="s">
        <v>36</v>
      </c>
      <c r="T5266" t="s">
        <v>55</v>
      </c>
      <c r="U5266" t="s">
        <v>32</v>
      </c>
      <c r="V5266" t="s">
        <v>2231</v>
      </c>
      <c r="W5266" t="s">
        <v>40</v>
      </c>
      <c r="X5266">
        <v>371024</v>
      </c>
      <c r="Y5266">
        <v>4364</v>
      </c>
      <c r="Z5266">
        <v>26.912400000000002</v>
      </c>
      <c r="AA5266">
        <v>75.787300000000002</v>
      </c>
      <c r="AB5266" t="str">
        <f>IF(Restaurants[[#This Row],[Years_Operating]]&lt;5,"New",
IF(Restaurants[[#This Row],[Years_Operating]]&lt;15,"Established","Legacy"))</f>
        <v>Established</v>
      </c>
      <c r="AC5266" t="str">
        <f>IF(Restaurants[[#This Row],[Country]]="India","Yes","No")</f>
        <v>Yes</v>
      </c>
      <c r="AD5266" t="str">
        <f>IF(AND(Restaurants[[#This Row],[Has Online Delivery]]="Yes",Restaurants[[#This Row],[Has Table Booking]]="Yes"),"Online + Table",
IF(Restaurants[[#This Row],[Has Online Delivery]]="Yes","Online Only",
IF(Restaurants[[#This Row],[Has Table Booking]]="Yes","Table Only","None")))</f>
        <v>Table Only</v>
      </c>
      <c r="AE5266" t="str">
        <f>IF(Restaurants[[#This Row],[Rating]]&gt;=4.5,"Excellent",
IF(Restaurants[[#This Row],[Rating]]&gt;=4,"Very Good",
IF(Restaurants[[#This Row],[Rating]]&gt;=3.5,"Good","Average/Low")))</f>
        <v>Excellent</v>
      </c>
    </row>
    <row r="5267" spans="1:31" x14ac:dyDescent="0.3">
      <c r="A5267" t="s">
        <v>48</v>
      </c>
      <c r="B5267" t="s">
        <v>891</v>
      </c>
      <c r="C5267" t="s">
        <v>196</v>
      </c>
      <c r="D5267" t="s">
        <v>892</v>
      </c>
      <c r="E5267">
        <v>3</v>
      </c>
      <c r="F5267">
        <v>390</v>
      </c>
      <c r="G5267" t="s">
        <v>52</v>
      </c>
      <c r="H5267">
        <v>1994</v>
      </c>
      <c r="I5267">
        <v>60</v>
      </c>
      <c r="J5267">
        <v>4.9000000000000004</v>
      </c>
      <c r="K5267" t="s">
        <v>893</v>
      </c>
      <c r="L5267">
        <v>31</v>
      </c>
      <c r="M5267" t="s">
        <v>33</v>
      </c>
      <c r="N5267" t="s">
        <v>34</v>
      </c>
      <c r="O5267" t="s">
        <v>54</v>
      </c>
      <c r="P5267" t="s">
        <v>36</v>
      </c>
      <c r="Q5267" t="s">
        <v>37</v>
      </c>
      <c r="R5267">
        <v>41</v>
      </c>
      <c r="S5267" t="s">
        <v>36</v>
      </c>
      <c r="T5267" t="s">
        <v>86</v>
      </c>
      <c r="U5267" t="s">
        <v>32</v>
      </c>
      <c r="W5267" t="s">
        <v>70</v>
      </c>
      <c r="X5267">
        <v>394880</v>
      </c>
      <c r="Y5267">
        <v>3877</v>
      </c>
      <c r="Z5267">
        <v>53.480800000000002</v>
      </c>
      <c r="AA5267">
        <v>-2.2425999999999999</v>
      </c>
      <c r="AB5267" t="str">
        <f>IF(Restaurants[[#This Row],[Years_Operating]]&lt;5,"New",
IF(Restaurants[[#This Row],[Years_Operating]]&lt;15,"Established","Legacy"))</f>
        <v>Legacy</v>
      </c>
      <c r="AC5267" t="str">
        <f>IF(Restaurants[[#This Row],[Country]]="India","Yes","No")</f>
        <v>No</v>
      </c>
      <c r="AD5267" t="str">
        <f>IF(AND(Restaurants[[#This Row],[Has Online Delivery]]="Yes",Restaurants[[#This Row],[Has Table Booking]]="Yes"),"Online + Table",
IF(Restaurants[[#This Row],[Has Online Delivery]]="Yes","Online Only",
IF(Restaurants[[#This Row],[Has Table Booking]]="Yes","Table Only","None")))</f>
        <v>Online Only</v>
      </c>
      <c r="AE5267" t="str">
        <f>IF(Restaurants[[#This Row],[Rating]]&gt;=4.5,"Excellent",
IF(Restaurants[[#This Row],[Rating]]&gt;=4,"Very Good",
IF(Restaurants[[#This Row],[Rating]]&gt;=3.5,"Good","Average/Low")))</f>
        <v>Excellent</v>
      </c>
    </row>
    <row r="5268" spans="1:31" x14ac:dyDescent="0.3">
      <c r="A5268" t="s">
        <v>27</v>
      </c>
      <c r="B5268" t="s">
        <v>896</v>
      </c>
      <c r="C5268" t="s">
        <v>59</v>
      </c>
      <c r="D5268" t="s">
        <v>94</v>
      </c>
      <c r="E5268">
        <v>3</v>
      </c>
      <c r="F5268">
        <v>320</v>
      </c>
      <c r="G5268" t="s">
        <v>31</v>
      </c>
      <c r="H5268">
        <v>1995</v>
      </c>
      <c r="I5268">
        <v>28</v>
      </c>
      <c r="J5268">
        <v>4.9000000000000004</v>
      </c>
      <c r="K5268" t="s">
        <v>96</v>
      </c>
      <c r="L5268">
        <v>30</v>
      </c>
      <c r="M5268" t="s">
        <v>33</v>
      </c>
      <c r="N5268" t="s">
        <v>34</v>
      </c>
      <c r="O5268" t="s">
        <v>35</v>
      </c>
      <c r="P5268" t="s">
        <v>36</v>
      </c>
      <c r="Q5268" t="s">
        <v>36</v>
      </c>
      <c r="R5268">
        <v>62</v>
      </c>
      <c r="S5268" t="s">
        <v>37</v>
      </c>
      <c r="T5268" t="s">
        <v>86</v>
      </c>
      <c r="U5268" t="s">
        <v>39</v>
      </c>
      <c r="W5268" t="s">
        <v>70</v>
      </c>
      <c r="X5268">
        <v>47737</v>
      </c>
      <c r="Y5268">
        <v>3260</v>
      </c>
      <c r="Z5268">
        <v>45.764000000000003</v>
      </c>
      <c r="AA5268">
        <v>4.8357000000000001</v>
      </c>
      <c r="AB5268" t="str">
        <f>IF(Restaurants[[#This Row],[Years_Operating]]&lt;5,"New",
IF(Restaurants[[#This Row],[Years_Operating]]&lt;15,"Established","Legacy"))</f>
        <v>Legacy</v>
      </c>
      <c r="AC5268" t="str">
        <f>IF(Restaurants[[#This Row],[Country]]="India","Yes","No")</f>
        <v>No</v>
      </c>
      <c r="AD5268" t="str">
        <f>IF(AND(Restaurants[[#This Row],[Has Online Delivery]]="Yes",Restaurants[[#This Row],[Has Table Booking]]="Yes"),"Online + Table",
IF(Restaurants[[#This Row],[Has Online Delivery]]="Yes","Online Only",
IF(Restaurants[[#This Row],[Has Table Booking]]="Yes","Table Only","None")))</f>
        <v>Online + Table</v>
      </c>
      <c r="AE5268" t="str">
        <f>IF(Restaurants[[#This Row],[Rating]]&gt;=4.5,"Excellent",
IF(Restaurants[[#This Row],[Rating]]&gt;=4,"Very Good",
IF(Restaurants[[#This Row],[Rating]]&gt;=3.5,"Good","Average/Low")))</f>
        <v>Excellent</v>
      </c>
    </row>
    <row r="5269" spans="1:31" x14ac:dyDescent="0.3">
      <c r="A5269" t="s">
        <v>87</v>
      </c>
      <c r="B5269" t="s">
        <v>933</v>
      </c>
      <c r="C5269" t="s">
        <v>251</v>
      </c>
      <c r="D5269" t="s">
        <v>863</v>
      </c>
      <c r="E5269">
        <v>3</v>
      </c>
      <c r="F5269">
        <v>295</v>
      </c>
      <c r="G5269" t="s">
        <v>91</v>
      </c>
      <c r="H5269">
        <v>1897</v>
      </c>
      <c r="I5269">
        <v>50</v>
      </c>
      <c r="J5269">
        <v>4.8</v>
      </c>
      <c r="K5269" t="s">
        <v>864</v>
      </c>
      <c r="L5269">
        <v>128</v>
      </c>
      <c r="M5269" t="s">
        <v>33</v>
      </c>
      <c r="N5269" t="s">
        <v>34</v>
      </c>
      <c r="O5269" t="s">
        <v>35</v>
      </c>
      <c r="P5269" t="s">
        <v>37</v>
      </c>
      <c r="Q5269" t="s">
        <v>37</v>
      </c>
      <c r="R5269">
        <v>27</v>
      </c>
      <c r="S5269" t="s">
        <v>37</v>
      </c>
      <c r="T5269" t="s">
        <v>38</v>
      </c>
      <c r="U5269" t="s">
        <v>46</v>
      </c>
      <c r="V5269" t="s">
        <v>2232</v>
      </c>
      <c r="W5269" t="s">
        <v>47</v>
      </c>
      <c r="X5269">
        <v>238728</v>
      </c>
      <c r="Y5269">
        <v>377</v>
      </c>
      <c r="Z5269">
        <v>22.7196</v>
      </c>
      <c r="AA5269">
        <v>75.857699999999994</v>
      </c>
      <c r="AB5269" t="str">
        <f>IF(Restaurants[[#This Row],[Years_Operating]]&lt;5,"New",
IF(Restaurants[[#This Row],[Years_Operating]]&lt;15,"Established","Legacy"))</f>
        <v>Legacy</v>
      </c>
      <c r="AC5269" t="str">
        <f>IF(Restaurants[[#This Row],[Country]]="India","Yes","No")</f>
        <v>Yes</v>
      </c>
      <c r="AD5269" t="str">
        <f>IF(AND(Restaurants[[#This Row],[Has Online Delivery]]="Yes",Restaurants[[#This Row],[Has Table Booking]]="Yes"),"Online + Table",
IF(Restaurants[[#This Row],[Has Online Delivery]]="Yes","Online Only",
IF(Restaurants[[#This Row],[Has Table Booking]]="Yes","Table Only","None")))</f>
        <v>None</v>
      </c>
      <c r="AE5269" t="str">
        <f>IF(Restaurants[[#This Row],[Rating]]&gt;=4.5,"Excellent",
IF(Restaurants[[#This Row],[Rating]]&gt;=4,"Very Good",
IF(Restaurants[[#This Row],[Rating]]&gt;=3.5,"Good","Average/Low")))</f>
        <v>Excellent</v>
      </c>
    </row>
    <row r="5270" spans="1:31" x14ac:dyDescent="0.3">
      <c r="A5270" t="s">
        <v>189</v>
      </c>
      <c r="B5270" t="s">
        <v>250</v>
      </c>
      <c r="C5270" t="s">
        <v>251</v>
      </c>
      <c r="D5270" t="s">
        <v>918</v>
      </c>
      <c r="E5270">
        <v>1</v>
      </c>
      <c r="F5270">
        <v>210</v>
      </c>
      <c r="G5270" t="s">
        <v>192</v>
      </c>
      <c r="H5270">
        <v>1990</v>
      </c>
      <c r="I5270">
        <v>30</v>
      </c>
      <c r="J5270">
        <v>4.7</v>
      </c>
      <c r="K5270" t="s">
        <v>939</v>
      </c>
      <c r="L5270">
        <v>35</v>
      </c>
      <c r="M5270" t="s">
        <v>160</v>
      </c>
      <c r="N5270" t="s">
        <v>193</v>
      </c>
      <c r="O5270" t="s">
        <v>35</v>
      </c>
      <c r="P5270" t="s">
        <v>37</v>
      </c>
      <c r="Q5270" t="s">
        <v>36</v>
      </c>
      <c r="R5270">
        <v>52</v>
      </c>
      <c r="S5270" t="s">
        <v>37</v>
      </c>
      <c r="T5270" t="s">
        <v>38</v>
      </c>
      <c r="U5270" t="s">
        <v>39</v>
      </c>
      <c r="V5270" t="s">
        <v>2233</v>
      </c>
      <c r="W5270" t="s">
        <v>108</v>
      </c>
      <c r="X5270">
        <v>175054</v>
      </c>
      <c r="Y5270">
        <v>5145</v>
      </c>
      <c r="Z5270">
        <v>28.7041</v>
      </c>
      <c r="AA5270">
        <v>77.102500000000006</v>
      </c>
      <c r="AB5270" t="str">
        <f>IF(Restaurants[[#This Row],[Years_Operating]]&lt;5,"New",
IF(Restaurants[[#This Row],[Years_Operating]]&lt;15,"Established","Legacy"))</f>
        <v>Legacy</v>
      </c>
      <c r="AC5270" t="str">
        <f>IF(Restaurants[[#This Row],[Country]]="India","Yes","No")</f>
        <v>Yes</v>
      </c>
      <c r="AD5270" t="str">
        <f>IF(AND(Restaurants[[#This Row],[Has Online Delivery]]="Yes",Restaurants[[#This Row],[Has Table Booking]]="Yes"),"Online + Table",
IF(Restaurants[[#This Row],[Has Online Delivery]]="Yes","Online Only",
IF(Restaurants[[#This Row],[Has Table Booking]]="Yes","Table Only","None")))</f>
        <v>Table Only</v>
      </c>
      <c r="AE5270" t="str">
        <f>IF(Restaurants[[#This Row],[Rating]]&gt;=4.5,"Excellent",
IF(Restaurants[[#This Row],[Rating]]&gt;=4,"Very Good",
IF(Restaurants[[#This Row],[Rating]]&gt;=3.5,"Good","Average/Low")))</f>
        <v>Excellent</v>
      </c>
    </row>
    <row r="5271" spans="1:31" x14ac:dyDescent="0.3">
      <c r="A5271" t="s">
        <v>215</v>
      </c>
      <c r="B5271" t="s">
        <v>880</v>
      </c>
      <c r="C5271" t="s">
        <v>50</v>
      </c>
      <c r="D5271" t="s">
        <v>878</v>
      </c>
      <c r="E5271">
        <v>0</v>
      </c>
      <c r="F5271">
        <v>155</v>
      </c>
      <c r="G5271" t="s">
        <v>219</v>
      </c>
      <c r="H5271">
        <v>2000</v>
      </c>
      <c r="I5271">
        <v>55</v>
      </c>
      <c r="J5271">
        <v>4.7</v>
      </c>
      <c r="K5271" t="s">
        <v>879</v>
      </c>
      <c r="L5271">
        <v>25</v>
      </c>
      <c r="M5271" t="s">
        <v>160</v>
      </c>
      <c r="N5271" t="s">
        <v>210</v>
      </c>
      <c r="O5271" t="s">
        <v>54</v>
      </c>
      <c r="P5271" t="s">
        <v>36</v>
      </c>
      <c r="Q5271" t="s">
        <v>36</v>
      </c>
      <c r="R5271">
        <v>36</v>
      </c>
      <c r="S5271" t="s">
        <v>36</v>
      </c>
      <c r="T5271" t="s">
        <v>63</v>
      </c>
      <c r="U5271" t="s">
        <v>46</v>
      </c>
      <c r="W5271" t="s">
        <v>40</v>
      </c>
      <c r="X5271">
        <v>426853</v>
      </c>
      <c r="Y5271">
        <v>2958</v>
      </c>
      <c r="Z5271">
        <v>29.760400000000001</v>
      </c>
      <c r="AA5271">
        <v>-95.369799999999998</v>
      </c>
      <c r="AB5271" t="str">
        <f>IF(Restaurants[[#This Row],[Years_Operating]]&lt;5,"New",
IF(Restaurants[[#This Row],[Years_Operating]]&lt;15,"Established","Legacy"))</f>
        <v>Legacy</v>
      </c>
      <c r="AC5271" t="str">
        <f>IF(Restaurants[[#This Row],[Country]]="India","Yes","No")</f>
        <v>No</v>
      </c>
      <c r="AD5271" t="str">
        <f>IF(AND(Restaurants[[#This Row],[Has Online Delivery]]="Yes",Restaurants[[#This Row],[Has Table Booking]]="Yes"),"Online + Table",
IF(Restaurants[[#This Row],[Has Online Delivery]]="Yes","Online Only",
IF(Restaurants[[#This Row],[Has Table Booking]]="Yes","Table Only","None")))</f>
        <v>Online + Table</v>
      </c>
      <c r="AE5271" t="str">
        <f>IF(Restaurants[[#This Row],[Rating]]&gt;=4.5,"Excellent",
IF(Restaurants[[#This Row],[Rating]]&gt;=4,"Very Good",
IF(Restaurants[[#This Row],[Rating]]&gt;=3.5,"Good","Average/Low")))</f>
        <v>Excellent</v>
      </c>
    </row>
    <row r="5272" spans="1:31" x14ac:dyDescent="0.3">
      <c r="A5272" t="s">
        <v>243</v>
      </c>
      <c r="B5272" t="s">
        <v>900</v>
      </c>
      <c r="C5272" t="s">
        <v>50</v>
      </c>
      <c r="D5272" t="s">
        <v>916</v>
      </c>
      <c r="E5272">
        <v>0</v>
      </c>
      <c r="F5272">
        <v>125</v>
      </c>
      <c r="G5272" t="s">
        <v>247</v>
      </c>
      <c r="H5272">
        <v>2007</v>
      </c>
      <c r="I5272">
        <v>45</v>
      </c>
      <c r="J5272">
        <v>4.5</v>
      </c>
      <c r="K5272" t="s">
        <v>930</v>
      </c>
      <c r="L5272">
        <v>18</v>
      </c>
      <c r="M5272" t="s">
        <v>204</v>
      </c>
      <c r="N5272" t="s">
        <v>210</v>
      </c>
      <c r="O5272" t="s">
        <v>211</v>
      </c>
      <c r="P5272" t="s">
        <v>36</v>
      </c>
      <c r="Q5272" t="s">
        <v>37</v>
      </c>
      <c r="R5272">
        <v>66</v>
      </c>
      <c r="S5272" t="s">
        <v>37</v>
      </c>
      <c r="T5272" t="s">
        <v>86</v>
      </c>
      <c r="U5272" t="s">
        <v>69</v>
      </c>
      <c r="W5272" t="s">
        <v>80</v>
      </c>
      <c r="X5272">
        <v>14867</v>
      </c>
      <c r="Y5272">
        <v>7019</v>
      </c>
      <c r="Z5272">
        <v>34.052199999999999</v>
      </c>
      <c r="AA5272">
        <v>-118.2437</v>
      </c>
      <c r="AB5272" t="str">
        <f>IF(Restaurants[[#This Row],[Years_Operating]]&lt;5,"New",
IF(Restaurants[[#This Row],[Years_Operating]]&lt;15,"Established","Legacy"))</f>
        <v>Legacy</v>
      </c>
      <c r="AC5272" t="str">
        <f>IF(Restaurants[[#This Row],[Country]]="India","Yes","No")</f>
        <v>No</v>
      </c>
      <c r="AD5272" t="str">
        <f>IF(AND(Restaurants[[#This Row],[Has Online Delivery]]="Yes",Restaurants[[#This Row],[Has Table Booking]]="Yes"),"Online + Table",
IF(Restaurants[[#This Row],[Has Online Delivery]]="Yes","Online Only",
IF(Restaurants[[#This Row],[Has Table Booking]]="Yes","Table Only","None")))</f>
        <v>Online Only</v>
      </c>
      <c r="AE5272" t="str">
        <f>IF(Restaurants[[#This Row],[Rating]]&gt;=4.5,"Excellent",
IF(Restaurants[[#This Row],[Rating]]&gt;=4,"Very Good",
IF(Restaurants[[#This Row],[Rating]]&gt;=3.5,"Good","Average/Low")))</f>
        <v>Excellent</v>
      </c>
    </row>
    <row r="5273" spans="1:31" x14ac:dyDescent="0.3">
      <c r="A5273" t="s">
        <v>104</v>
      </c>
      <c r="B5273" t="s">
        <v>105</v>
      </c>
      <c r="C5273" t="s">
        <v>29</v>
      </c>
      <c r="D5273" t="s">
        <v>874</v>
      </c>
      <c r="E5273">
        <v>3</v>
      </c>
      <c r="F5273">
        <v>310</v>
      </c>
      <c r="G5273" t="s">
        <v>107</v>
      </c>
      <c r="H5273">
        <v>1994</v>
      </c>
      <c r="I5273">
        <v>50</v>
      </c>
      <c r="J5273">
        <v>4.8</v>
      </c>
      <c r="K5273" t="s">
        <v>890</v>
      </c>
      <c r="L5273">
        <v>31</v>
      </c>
      <c r="M5273" t="s">
        <v>33</v>
      </c>
      <c r="N5273" t="s">
        <v>34</v>
      </c>
      <c r="O5273" t="s">
        <v>35</v>
      </c>
      <c r="P5273" t="s">
        <v>36</v>
      </c>
      <c r="Q5273" t="s">
        <v>36</v>
      </c>
      <c r="R5273">
        <v>24</v>
      </c>
      <c r="S5273" t="s">
        <v>37</v>
      </c>
      <c r="T5273" t="s">
        <v>38</v>
      </c>
      <c r="U5273" t="s">
        <v>39</v>
      </c>
      <c r="W5273" t="s">
        <v>149</v>
      </c>
      <c r="X5273">
        <v>173357</v>
      </c>
      <c r="Y5273">
        <v>6729</v>
      </c>
      <c r="Z5273">
        <v>41.902799999999999</v>
      </c>
      <c r="AA5273">
        <v>12.4964</v>
      </c>
      <c r="AB5273" t="str">
        <f>IF(Restaurants[[#This Row],[Years_Operating]]&lt;5,"New",
IF(Restaurants[[#This Row],[Years_Operating]]&lt;15,"Established","Legacy"))</f>
        <v>Legacy</v>
      </c>
      <c r="AC5273" t="str">
        <f>IF(Restaurants[[#This Row],[Country]]="India","Yes","No")</f>
        <v>No</v>
      </c>
      <c r="AD5273" t="str">
        <f>IF(AND(Restaurants[[#This Row],[Has Online Delivery]]="Yes",Restaurants[[#This Row],[Has Table Booking]]="Yes"),"Online + Table",
IF(Restaurants[[#This Row],[Has Online Delivery]]="Yes","Online Only",
IF(Restaurants[[#This Row],[Has Table Booking]]="Yes","Table Only","None")))</f>
        <v>Online + Table</v>
      </c>
      <c r="AE5273" t="str">
        <f>IF(Restaurants[[#This Row],[Rating]]&gt;=4.5,"Excellent",
IF(Restaurants[[#This Row],[Rating]]&gt;=4,"Very Good",
IF(Restaurants[[#This Row],[Rating]]&gt;=3.5,"Good","Average/Low")))</f>
        <v>Excellent</v>
      </c>
    </row>
    <row r="5274" spans="1:31" x14ac:dyDescent="0.3">
      <c r="A5274" t="s">
        <v>189</v>
      </c>
      <c r="B5274" t="s">
        <v>275</v>
      </c>
      <c r="C5274" t="s">
        <v>251</v>
      </c>
      <c r="D5274" t="s">
        <v>252</v>
      </c>
      <c r="E5274">
        <v>1</v>
      </c>
      <c r="F5274">
        <v>210</v>
      </c>
      <c r="G5274" t="s">
        <v>192</v>
      </c>
      <c r="H5274">
        <v>1990</v>
      </c>
      <c r="I5274">
        <v>30</v>
      </c>
      <c r="J5274">
        <v>4.7</v>
      </c>
      <c r="K5274" t="s">
        <v>256</v>
      </c>
      <c r="L5274">
        <v>35</v>
      </c>
      <c r="M5274" t="s">
        <v>160</v>
      </c>
      <c r="N5274" t="s">
        <v>193</v>
      </c>
      <c r="O5274" t="s">
        <v>35</v>
      </c>
      <c r="P5274" t="s">
        <v>37</v>
      </c>
      <c r="Q5274" t="s">
        <v>36</v>
      </c>
      <c r="R5274">
        <v>62</v>
      </c>
      <c r="S5274" t="s">
        <v>36</v>
      </c>
      <c r="T5274" t="s">
        <v>55</v>
      </c>
      <c r="U5274" t="s">
        <v>46</v>
      </c>
      <c r="V5274" t="s">
        <v>2234</v>
      </c>
      <c r="W5274" t="s">
        <v>56</v>
      </c>
      <c r="X5274">
        <v>389803</v>
      </c>
      <c r="Y5274">
        <v>6402</v>
      </c>
      <c r="Z5274">
        <v>18.520399999999999</v>
      </c>
      <c r="AA5274">
        <v>73.856700000000004</v>
      </c>
      <c r="AB5274" t="str">
        <f>IF(Restaurants[[#This Row],[Years_Operating]]&lt;5,"New",
IF(Restaurants[[#This Row],[Years_Operating]]&lt;15,"Established","Legacy"))</f>
        <v>Legacy</v>
      </c>
      <c r="AC5274" t="str">
        <f>IF(Restaurants[[#This Row],[Country]]="India","Yes","No")</f>
        <v>Yes</v>
      </c>
      <c r="AD5274" t="str">
        <f>IF(AND(Restaurants[[#This Row],[Has Online Delivery]]="Yes",Restaurants[[#This Row],[Has Table Booking]]="Yes"),"Online + Table",
IF(Restaurants[[#This Row],[Has Online Delivery]]="Yes","Online Only",
IF(Restaurants[[#This Row],[Has Table Booking]]="Yes","Table Only","None")))</f>
        <v>Table Only</v>
      </c>
      <c r="AE5274" t="str">
        <f>IF(Restaurants[[#This Row],[Rating]]&gt;=4.5,"Excellent",
IF(Restaurants[[#This Row],[Rating]]&gt;=4,"Very Good",
IF(Restaurants[[#This Row],[Rating]]&gt;=3.5,"Good","Average/Low")))</f>
        <v>Excellent</v>
      </c>
    </row>
    <row r="5275" spans="1:31" x14ac:dyDescent="0.3">
      <c r="A5275" t="s">
        <v>199</v>
      </c>
      <c r="B5275" t="s">
        <v>261</v>
      </c>
      <c r="C5275" t="s">
        <v>251</v>
      </c>
      <c r="D5275" t="s">
        <v>258</v>
      </c>
      <c r="E5275">
        <v>1</v>
      </c>
      <c r="F5275">
        <v>165</v>
      </c>
      <c r="G5275" t="s">
        <v>201</v>
      </c>
      <c r="H5275">
        <v>2013</v>
      </c>
      <c r="I5275">
        <v>26</v>
      </c>
      <c r="J5275">
        <v>4.5999999999999996</v>
      </c>
      <c r="K5275" t="s">
        <v>284</v>
      </c>
      <c r="L5275">
        <v>12</v>
      </c>
      <c r="M5275" t="s">
        <v>160</v>
      </c>
      <c r="N5275" t="s">
        <v>193</v>
      </c>
      <c r="O5275" t="s">
        <v>45</v>
      </c>
      <c r="P5275" t="s">
        <v>36</v>
      </c>
      <c r="Q5275" t="s">
        <v>36</v>
      </c>
      <c r="R5275">
        <v>50</v>
      </c>
      <c r="S5275" t="s">
        <v>36</v>
      </c>
      <c r="T5275" t="s">
        <v>55</v>
      </c>
      <c r="U5275" t="s">
        <v>46</v>
      </c>
      <c r="V5275" t="s">
        <v>2235</v>
      </c>
      <c r="W5275" t="s">
        <v>56</v>
      </c>
      <c r="X5275">
        <v>465024</v>
      </c>
      <c r="Y5275">
        <v>4094</v>
      </c>
      <c r="Z5275">
        <v>22.572600000000001</v>
      </c>
      <c r="AA5275">
        <v>88.363900000000001</v>
      </c>
      <c r="AB5275" t="str">
        <f>IF(Restaurants[[#This Row],[Years_Operating]]&lt;5,"New",
IF(Restaurants[[#This Row],[Years_Operating]]&lt;15,"Established","Legacy"))</f>
        <v>Established</v>
      </c>
      <c r="AC5275" t="str">
        <f>IF(Restaurants[[#This Row],[Country]]="India","Yes","No")</f>
        <v>Yes</v>
      </c>
      <c r="AD5275" t="str">
        <f>IF(AND(Restaurants[[#This Row],[Has Online Delivery]]="Yes",Restaurants[[#This Row],[Has Table Booking]]="Yes"),"Online + Table",
IF(Restaurants[[#This Row],[Has Online Delivery]]="Yes","Online Only",
IF(Restaurants[[#This Row],[Has Table Booking]]="Yes","Table Only","None")))</f>
        <v>Online + Table</v>
      </c>
      <c r="AE5275" t="str">
        <f>IF(Restaurants[[#This Row],[Rating]]&gt;=4.5,"Excellent",
IF(Restaurants[[#This Row],[Rating]]&gt;=4,"Very Good",
IF(Restaurants[[#This Row],[Rating]]&gt;=3.5,"Good","Average/Low")))</f>
        <v>Excellent</v>
      </c>
    </row>
    <row r="5276" spans="1:31" x14ac:dyDescent="0.3">
      <c r="A5276" t="s">
        <v>189</v>
      </c>
      <c r="B5276" t="s">
        <v>900</v>
      </c>
      <c r="C5276" t="s">
        <v>50</v>
      </c>
      <c r="D5276" t="s">
        <v>901</v>
      </c>
      <c r="E5276">
        <v>1</v>
      </c>
      <c r="F5276">
        <v>210</v>
      </c>
      <c r="G5276" t="s">
        <v>192</v>
      </c>
      <c r="H5276">
        <v>1990</v>
      </c>
      <c r="I5276">
        <v>30</v>
      </c>
      <c r="J5276">
        <v>4.7</v>
      </c>
      <c r="K5276" t="s">
        <v>902</v>
      </c>
      <c r="L5276">
        <v>35</v>
      </c>
      <c r="M5276" t="s">
        <v>160</v>
      </c>
      <c r="N5276" t="s">
        <v>193</v>
      </c>
      <c r="O5276" t="s">
        <v>35</v>
      </c>
      <c r="P5276" t="s">
        <v>36</v>
      </c>
      <c r="Q5276" t="s">
        <v>36</v>
      </c>
      <c r="R5276">
        <v>42</v>
      </c>
      <c r="S5276" t="s">
        <v>37</v>
      </c>
      <c r="T5276" t="s">
        <v>55</v>
      </c>
      <c r="U5276" t="s">
        <v>46</v>
      </c>
      <c r="W5276" t="s">
        <v>64</v>
      </c>
      <c r="X5276">
        <v>95396</v>
      </c>
      <c r="Y5276">
        <v>4948</v>
      </c>
      <c r="Z5276">
        <v>34.052199999999999</v>
      </c>
      <c r="AA5276">
        <v>-118.2437</v>
      </c>
      <c r="AB5276" t="str">
        <f>IF(Restaurants[[#This Row],[Years_Operating]]&lt;5,"New",
IF(Restaurants[[#This Row],[Years_Operating]]&lt;15,"Established","Legacy"))</f>
        <v>Legacy</v>
      </c>
      <c r="AC5276" t="str">
        <f>IF(Restaurants[[#This Row],[Country]]="India","Yes","No")</f>
        <v>No</v>
      </c>
      <c r="AD5276" t="str">
        <f>IF(AND(Restaurants[[#This Row],[Has Online Delivery]]="Yes",Restaurants[[#This Row],[Has Table Booking]]="Yes"),"Online + Table",
IF(Restaurants[[#This Row],[Has Online Delivery]]="Yes","Online Only",
IF(Restaurants[[#This Row],[Has Table Booking]]="Yes","Table Only","None")))</f>
        <v>Online + Table</v>
      </c>
      <c r="AE5276" t="str">
        <f>IF(Restaurants[[#This Row],[Rating]]&gt;=4.5,"Excellent",
IF(Restaurants[[#This Row],[Rating]]&gt;=4,"Very Good",
IF(Restaurants[[#This Row],[Rating]]&gt;=3.5,"Good","Average/Low")))</f>
        <v>Excellent</v>
      </c>
    </row>
    <row r="5277" spans="1:31" x14ac:dyDescent="0.3">
      <c r="A5277" t="s">
        <v>48</v>
      </c>
      <c r="B5277" t="s">
        <v>93</v>
      </c>
      <c r="C5277" t="s">
        <v>50</v>
      </c>
      <c r="D5277" t="s">
        <v>870</v>
      </c>
      <c r="E5277">
        <v>3</v>
      </c>
      <c r="F5277">
        <v>390</v>
      </c>
      <c r="G5277" t="s">
        <v>52</v>
      </c>
      <c r="H5277">
        <v>1994</v>
      </c>
      <c r="I5277">
        <v>60</v>
      </c>
      <c r="J5277">
        <v>4.9000000000000004</v>
      </c>
      <c r="K5277" t="s">
        <v>871</v>
      </c>
      <c r="L5277">
        <v>31</v>
      </c>
      <c r="M5277" t="s">
        <v>33</v>
      </c>
      <c r="N5277" t="s">
        <v>34</v>
      </c>
      <c r="O5277" t="s">
        <v>54</v>
      </c>
      <c r="P5277" t="s">
        <v>36</v>
      </c>
      <c r="Q5277" t="s">
        <v>37</v>
      </c>
      <c r="R5277">
        <v>67</v>
      </c>
      <c r="S5277" t="s">
        <v>36</v>
      </c>
      <c r="T5277" t="s">
        <v>86</v>
      </c>
      <c r="U5277" t="s">
        <v>69</v>
      </c>
      <c r="W5277" t="s">
        <v>132</v>
      </c>
      <c r="X5277">
        <v>208067</v>
      </c>
      <c r="Y5277">
        <v>7491</v>
      </c>
      <c r="Z5277">
        <v>37.774900000000002</v>
      </c>
      <c r="AA5277">
        <v>-122.4194</v>
      </c>
      <c r="AB5277" t="str">
        <f>IF(Restaurants[[#This Row],[Years_Operating]]&lt;5,"New",
IF(Restaurants[[#This Row],[Years_Operating]]&lt;15,"Established","Legacy"))</f>
        <v>Legacy</v>
      </c>
      <c r="AC5277" t="str">
        <f>IF(Restaurants[[#This Row],[Country]]="India","Yes","No")</f>
        <v>No</v>
      </c>
      <c r="AD5277" t="str">
        <f>IF(AND(Restaurants[[#This Row],[Has Online Delivery]]="Yes",Restaurants[[#This Row],[Has Table Booking]]="Yes"),"Online + Table",
IF(Restaurants[[#This Row],[Has Online Delivery]]="Yes","Online Only",
IF(Restaurants[[#This Row],[Has Table Booking]]="Yes","Table Only","None")))</f>
        <v>Online Only</v>
      </c>
      <c r="AE5277" t="str">
        <f>IF(Restaurants[[#This Row],[Rating]]&gt;=4.5,"Excellent",
IF(Restaurants[[#This Row],[Rating]]&gt;=4,"Very Good",
IF(Restaurants[[#This Row],[Rating]]&gt;=3.5,"Good","Average/Low")))</f>
        <v>Excellent</v>
      </c>
    </row>
    <row r="5278" spans="1:31" x14ac:dyDescent="0.3">
      <c r="A5278" t="s">
        <v>81</v>
      </c>
      <c r="B5278" t="s">
        <v>77</v>
      </c>
      <c r="C5278" t="s">
        <v>50</v>
      </c>
      <c r="D5278" t="s">
        <v>878</v>
      </c>
      <c r="E5278">
        <v>3</v>
      </c>
      <c r="F5278">
        <v>310</v>
      </c>
      <c r="G5278" t="s">
        <v>84</v>
      </c>
      <c r="H5278">
        <v>2005</v>
      </c>
      <c r="I5278">
        <v>35</v>
      </c>
      <c r="J5278">
        <v>4.8</v>
      </c>
      <c r="K5278" t="s">
        <v>911</v>
      </c>
      <c r="L5278">
        <v>20</v>
      </c>
      <c r="M5278" t="s">
        <v>33</v>
      </c>
      <c r="N5278" t="s">
        <v>34</v>
      </c>
      <c r="O5278" t="s">
        <v>35</v>
      </c>
      <c r="P5278" t="s">
        <v>36</v>
      </c>
      <c r="Q5278" t="s">
        <v>36</v>
      </c>
      <c r="R5278">
        <v>72</v>
      </c>
      <c r="S5278" t="s">
        <v>36</v>
      </c>
      <c r="T5278" t="s">
        <v>55</v>
      </c>
      <c r="U5278" t="s">
        <v>32</v>
      </c>
      <c r="W5278" t="s">
        <v>149</v>
      </c>
      <c r="X5278">
        <v>233002</v>
      </c>
      <c r="Y5278">
        <v>1740</v>
      </c>
      <c r="Z5278">
        <v>40.712800000000001</v>
      </c>
      <c r="AA5278">
        <v>-74.006</v>
      </c>
      <c r="AB5278" t="str">
        <f>IF(Restaurants[[#This Row],[Years_Operating]]&lt;5,"New",
IF(Restaurants[[#This Row],[Years_Operating]]&lt;15,"Established","Legacy"))</f>
        <v>Legacy</v>
      </c>
      <c r="AC5278" t="str">
        <f>IF(Restaurants[[#This Row],[Country]]="India","Yes","No")</f>
        <v>No</v>
      </c>
      <c r="AD5278" t="str">
        <f>IF(AND(Restaurants[[#This Row],[Has Online Delivery]]="Yes",Restaurants[[#This Row],[Has Table Booking]]="Yes"),"Online + Table",
IF(Restaurants[[#This Row],[Has Online Delivery]]="Yes","Online Only",
IF(Restaurants[[#This Row],[Has Table Booking]]="Yes","Table Only","None")))</f>
        <v>Online + Table</v>
      </c>
      <c r="AE5278" t="str">
        <f>IF(Restaurants[[#This Row],[Rating]]&gt;=4.5,"Excellent",
IF(Restaurants[[#This Row],[Rating]]&gt;=4,"Very Good",
IF(Restaurants[[#This Row],[Rating]]&gt;=3.5,"Good","Average/Low")))</f>
        <v>Excellent</v>
      </c>
    </row>
    <row r="5279" spans="1:31" x14ac:dyDescent="0.3">
      <c r="A5279" t="s">
        <v>87</v>
      </c>
      <c r="B5279" t="s">
        <v>880</v>
      </c>
      <c r="C5279" t="s">
        <v>50</v>
      </c>
      <c r="D5279" t="s">
        <v>878</v>
      </c>
      <c r="E5279">
        <v>3</v>
      </c>
      <c r="F5279">
        <v>295</v>
      </c>
      <c r="G5279" t="s">
        <v>91</v>
      </c>
      <c r="H5279">
        <v>1897</v>
      </c>
      <c r="I5279">
        <v>50</v>
      </c>
      <c r="J5279">
        <v>4.8</v>
      </c>
      <c r="K5279" t="s">
        <v>879</v>
      </c>
      <c r="L5279">
        <v>128</v>
      </c>
      <c r="M5279" t="s">
        <v>33</v>
      </c>
      <c r="N5279" t="s">
        <v>34</v>
      </c>
      <c r="O5279" t="s">
        <v>35</v>
      </c>
      <c r="P5279" t="s">
        <v>37</v>
      </c>
      <c r="Q5279" t="s">
        <v>37</v>
      </c>
      <c r="R5279">
        <v>33</v>
      </c>
      <c r="S5279" t="s">
        <v>36</v>
      </c>
      <c r="T5279" t="s">
        <v>86</v>
      </c>
      <c r="U5279" t="s">
        <v>39</v>
      </c>
      <c r="W5279" t="s">
        <v>149</v>
      </c>
      <c r="X5279">
        <v>418153</v>
      </c>
      <c r="Y5279">
        <v>6941</v>
      </c>
      <c r="Z5279">
        <v>29.760400000000001</v>
      </c>
      <c r="AA5279">
        <v>-95.369799999999998</v>
      </c>
      <c r="AB5279" t="str">
        <f>IF(Restaurants[[#This Row],[Years_Operating]]&lt;5,"New",
IF(Restaurants[[#This Row],[Years_Operating]]&lt;15,"Established","Legacy"))</f>
        <v>Legacy</v>
      </c>
      <c r="AC5279" t="str">
        <f>IF(Restaurants[[#This Row],[Country]]="India","Yes","No")</f>
        <v>No</v>
      </c>
      <c r="AD5279" t="str">
        <f>IF(AND(Restaurants[[#This Row],[Has Online Delivery]]="Yes",Restaurants[[#This Row],[Has Table Booking]]="Yes"),"Online + Table",
IF(Restaurants[[#This Row],[Has Online Delivery]]="Yes","Online Only",
IF(Restaurants[[#This Row],[Has Table Booking]]="Yes","Table Only","None")))</f>
        <v>None</v>
      </c>
      <c r="AE5279" t="str">
        <f>IF(Restaurants[[#This Row],[Rating]]&gt;=4.5,"Excellent",
IF(Restaurants[[#This Row],[Rating]]&gt;=4,"Very Good",
IF(Restaurants[[#This Row],[Rating]]&gt;=3.5,"Good","Average/Low")))</f>
        <v>Excellent</v>
      </c>
    </row>
    <row r="5280" spans="1:31" x14ac:dyDescent="0.3">
      <c r="A5280" t="s">
        <v>57</v>
      </c>
      <c r="B5280" t="s">
        <v>275</v>
      </c>
      <c r="C5280" t="s">
        <v>251</v>
      </c>
      <c r="D5280" t="s">
        <v>263</v>
      </c>
      <c r="E5280">
        <v>3</v>
      </c>
      <c r="F5280">
        <v>425</v>
      </c>
      <c r="G5280" t="s">
        <v>61</v>
      </c>
      <c r="H5280">
        <v>1986</v>
      </c>
      <c r="I5280">
        <v>40</v>
      </c>
      <c r="J5280">
        <v>4.9000000000000004</v>
      </c>
      <c r="K5280" t="s">
        <v>264</v>
      </c>
      <c r="L5280">
        <v>39</v>
      </c>
      <c r="M5280" t="s">
        <v>62</v>
      </c>
      <c r="N5280" t="s">
        <v>34</v>
      </c>
      <c r="O5280" t="s">
        <v>35</v>
      </c>
      <c r="P5280" t="s">
        <v>36</v>
      </c>
      <c r="Q5280" t="s">
        <v>36</v>
      </c>
      <c r="R5280">
        <v>70</v>
      </c>
      <c r="S5280" t="s">
        <v>37</v>
      </c>
      <c r="T5280" t="s">
        <v>63</v>
      </c>
      <c r="U5280" t="s">
        <v>39</v>
      </c>
      <c r="V5280" t="s">
        <v>2236</v>
      </c>
      <c r="W5280" t="s">
        <v>40</v>
      </c>
      <c r="X5280">
        <v>445184</v>
      </c>
      <c r="Y5280">
        <v>196</v>
      </c>
      <c r="Z5280">
        <v>18.520399999999999</v>
      </c>
      <c r="AA5280">
        <v>73.856700000000004</v>
      </c>
      <c r="AB5280" t="str">
        <f>IF(Restaurants[[#This Row],[Years_Operating]]&lt;5,"New",
IF(Restaurants[[#This Row],[Years_Operating]]&lt;15,"Established","Legacy"))</f>
        <v>Legacy</v>
      </c>
      <c r="AC5280" t="str">
        <f>IF(Restaurants[[#This Row],[Country]]="India","Yes","No")</f>
        <v>Yes</v>
      </c>
      <c r="AD5280" t="str">
        <f>IF(AND(Restaurants[[#This Row],[Has Online Delivery]]="Yes",Restaurants[[#This Row],[Has Table Booking]]="Yes"),"Online + Table",
IF(Restaurants[[#This Row],[Has Online Delivery]]="Yes","Online Only",
IF(Restaurants[[#This Row],[Has Table Booking]]="Yes","Table Only","None")))</f>
        <v>Online + Table</v>
      </c>
      <c r="AE5280" t="str">
        <f>IF(Restaurants[[#This Row],[Rating]]&gt;=4.5,"Excellent",
IF(Restaurants[[#This Row],[Rating]]&gt;=4,"Very Good",
IF(Restaurants[[#This Row],[Rating]]&gt;=3.5,"Good","Average/Low")))</f>
        <v>Excellent</v>
      </c>
    </row>
    <row r="5281" spans="1:31" x14ac:dyDescent="0.3">
      <c r="A5281" t="s">
        <v>199</v>
      </c>
      <c r="B5281" t="s">
        <v>900</v>
      </c>
      <c r="C5281" t="s">
        <v>50</v>
      </c>
      <c r="D5281" t="s">
        <v>870</v>
      </c>
      <c r="E5281">
        <v>1</v>
      </c>
      <c r="F5281">
        <v>165</v>
      </c>
      <c r="G5281" t="s">
        <v>201</v>
      </c>
      <c r="H5281">
        <v>2013</v>
      </c>
      <c r="I5281">
        <v>26</v>
      </c>
      <c r="J5281">
        <v>4.5999999999999996</v>
      </c>
      <c r="K5281" t="s">
        <v>932</v>
      </c>
      <c r="L5281">
        <v>12</v>
      </c>
      <c r="M5281" t="s">
        <v>160</v>
      </c>
      <c r="N5281" t="s">
        <v>193</v>
      </c>
      <c r="O5281" t="s">
        <v>45</v>
      </c>
      <c r="P5281" t="s">
        <v>36</v>
      </c>
      <c r="Q5281" t="s">
        <v>36</v>
      </c>
      <c r="R5281">
        <v>34</v>
      </c>
      <c r="S5281" t="s">
        <v>37</v>
      </c>
      <c r="T5281" t="s">
        <v>86</v>
      </c>
      <c r="U5281" t="s">
        <v>69</v>
      </c>
      <c r="W5281" t="s">
        <v>70</v>
      </c>
      <c r="X5281">
        <v>242373</v>
      </c>
      <c r="Y5281">
        <v>2680</v>
      </c>
      <c r="Z5281">
        <v>34.052199999999999</v>
      </c>
      <c r="AA5281">
        <v>-118.2437</v>
      </c>
      <c r="AB5281" t="str">
        <f>IF(Restaurants[[#This Row],[Years_Operating]]&lt;5,"New",
IF(Restaurants[[#This Row],[Years_Operating]]&lt;15,"Established","Legacy"))</f>
        <v>Established</v>
      </c>
      <c r="AC5281" t="str">
        <f>IF(Restaurants[[#This Row],[Country]]="India","Yes","No")</f>
        <v>No</v>
      </c>
      <c r="AD5281" t="str">
        <f>IF(AND(Restaurants[[#This Row],[Has Online Delivery]]="Yes",Restaurants[[#This Row],[Has Table Booking]]="Yes"),"Online + Table",
IF(Restaurants[[#This Row],[Has Online Delivery]]="Yes","Online Only",
IF(Restaurants[[#This Row],[Has Table Booking]]="Yes","Table Only","None")))</f>
        <v>Online + Table</v>
      </c>
      <c r="AE5281" t="str">
        <f>IF(Restaurants[[#This Row],[Rating]]&gt;=4.5,"Excellent",
IF(Restaurants[[#This Row],[Rating]]&gt;=4,"Very Good",
IF(Restaurants[[#This Row],[Rating]]&gt;=3.5,"Good","Average/Low")))</f>
        <v>Excellent</v>
      </c>
    </row>
    <row r="5282" spans="1:31" x14ac:dyDescent="0.3">
      <c r="A5282" t="s">
        <v>215</v>
      </c>
      <c r="B5282" t="s">
        <v>250</v>
      </c>
      <c r="C5282" t="s">
        <v>251</v>
      </c>
      <c r="D5282" t="s">
        <v>258</v>
      </c>
      <c r="E5282">
        <v>0</v>
      </c>
      <c r="F5282">
        <v>155</v>
      </c>
      <c r="G5282" t="s">
        <v>219</v>
      </c>
      <c r="H5282">
        <v>2000</v>
      </c>
      <c r="I5282">
        <v>55</v>
      </c>
      <c r="J5282">
        <v>4.7</v>
      </c>
      <c r="K5282" t="s">
        <v>284</v>
      </c>
      <c r="L5282">
        <v>25</v>
      </c>
      <c r="M5282" t="s">
        <v>160</v>
      </c>
      <c r="N5282" t="s">
        <v>210</v>
      </c>
      <c r="O5282" t="s">
        <v>54</v>
      </c>
      <c r="P5282" t="s">
        <v>37</v>
      </c>
      <c r="Q5282" t="s">
        <v>37</v>
      </c>
      <c r="R5282">
        <v>63</v>
      </c>
      <c r="S5282" t="s">
        <v>37</v>
      </c>
      <c r="T5282" t="s">
        <v>86</v>
      </c>
      <c r="U5282" t="s">
        <v>39</v>
      </c>
      <c r="V5282" t="s">
        <v>2237</v>
      </c>
      <c r="W5282" t="s">
        <v>108</v>
      </c>
      <c r="X5282">
        <v>265030</v>
      </c>
      <c r="Y5282">
        <v>5287</v>
      </c>
      <c r="Z5282">
        <v>28.7041</v>
      </c>
      <c r="AA5282">
        <v>77.102500000000006</v>
      </c>
      <c r="AB5282" t="str">
        <f>IF(Restaurants[[#This Row],[Years_Operating]]&lt;5,"New",
IF(Restaurants[[#This Row],[Years_Operating]]&lt;15,"Established","Legacy"))</f>
        <v>Legacy</v>
      </c>
      <c r="AC5282" t="str">
        <f>IF(Restaurants[[#This Row],[Country]]="India","Yes","No")</f>
        <v>Yes</v>
      </c>
      <c r="AD5282" t="str">
        <f>IF(AND(Restaurants[[#This Row],[Has Online Delivery]]="Yes",Restaurants[[#This Row],[Has Table Booking]]="Yes"),"Online + Table",
IF(Restaurants[[#This Row],[Has Online Delivery]]="Yes","Online Only",
IF(Restaurants[[#This Row],[Has Table Booking]]="Yes","Table Only","None")))</f>
        <v>None</v>
      </c>
      <c r="AE5282" t="str">
        <f>IF(Restaurants[[#This Row],[Rating]]&gt;=4.5,"Excellent",
IF(Restaurants[[#This Row],[Rating]]&gt;=4,"Very Good",
IF(Restaurants[[#This Row],[Rating]]&gt;=3.5,"Good","Average/Low")))</f>
        <v>Excellent</v>
      </c>
    </row>
    <row r="5283" spans="1:31" x14ac:dyDescent="0.3">
      <c r="A5283" t="s">
        <v>150</v>
      </c>
      <c r="B5283" t="s">
        <v>903</v>
      </c>
      <c r="C5283" t="s">
        <v>196</v>
      </c>
      <c r="D5283" t="s">
        <v>953</v>
      </c>
      <c r="E5283">
        <v>2</v>
      </c>
      <c r="F5283">
        <v>325</v>
      </c>
      <c r="G5283" t="s">
        <v>153</v>
      </c>
      <c r="H5283">
        <v>2016</v>
      </c>
      <c r="I5283">
        <v>48</v>
      </c>
      <c r="J5283">
        <v>4.7</v>
      </c>
      <c r="K5283" t="s">
        <v>954</v>
      </c>
      <c r="L5283">
        <v>9</v>
      </c>
      <c r="M5283" t="s">
        <v>33</v>
      </c>
      <c r="N5283" t="s">
        <v>143</v>
      </c>
      <c r="O5283" t="s">
        <v>54</v>
      </c>
      <c r="P5283" t="s">
        <v>37</v>
      </c>
      <c r="Q5283" t="s">
        <v>36</v>
      </c>
      <c r="R5283">
        <v>70</v>
      </c>
      <c r="S5283" t="s">
        <v>36</v>
      </c>
      <c r="T5283" t="s">
        <v>55</v>
      </c>
      <c r="U5283" t="s">
        <v>39</v>
      </c>
      <c r="W5283" t="s">
        <v>64</v>
      </c>
      <c r="X5283">
        <v>5848</v>
      </c>
      <c r="Y5283">
        <v>487</v>
      </c>
      <c r="Z5283">
        <v>53.800800000000002</v>
      </c>
      <c r="AA5283">
        <v>-1.5490999999999999</v>
      </c>
      <c r="AB5283" t="str">
        <f>IF(Restaurants[[#This Row],[Years_Operating]]&lt;5,"New",
IF(Restaurants[[#This Row],[Years_Operating]]&lt;15,"Established","Legacy"))</f>
        <v>Established</v>
      </c>
      <c r="AC5283" t="str">
        <f>IF(Restaurants[[#This Row],[Country]]="India","Yes","No")</f>
        <v>No</v>
      </c>
      <c r="AD5283" t="str">
        <f>IF(AND(Restaurants[[#This Row],[Has Online Delivery]]="Yes",Restaurants[[#This Row],[Has Table Booking]]="Yes"),"Online + Table",
IF(Restaurants[[#This Row],[Has Online Delivery]]="Yes","Online Only",
IF(Restaurants[[#This Row],[Has Table Booking]]="Yes","Table Only","None")))</f>
        <v>Table Only</v>
      </c>
      <c r="AE5283" t="str">
        <f>IF(Restaurants[[#This Row],[Rating]]&gt;=4.5,"Excellent",
IF(Restaurants[[#This Row],[Rating]]&gt;=4,"Very Good",
IF(Restaurants[[#This Row],[Rating]]&gt;=3.5,"Good","Average/Low")))</f>
        <v>Excellent</v>
      </c>
    </row>
    <row r="5284" spans="1:31" x14ac:dyDescent="0.3">
      <c r="A5284" t="s">
        <v>161</v>
      </c>
      <c r="B5284" t="s">
        <v>866</v>
      </c>
      <c r="C5284" t="s">
        <v>251</v>
      </c>
      <c r="D5284" t="s">
        <v>863</v>
      </c>
      <c r="E5284">
        <v>2</v>
      </c>
      <c r="F5284">
        <v>275</v>
      </c>
      <c r="G5284" t="s">
        <v>163</v>
      </c>
      <c r="H5284">
        <v>2003</v>
      </c>
      <c r="I5284">
        <v>36</v>
      </c>
      <c r="J5284">
        <v>4.7</v>
      </c>
      <c r="K5284" t="s">
        <v>926</v>
      </c>
      <c r="L5284">
        <v>22</v>
      </c>
      <c r="M5284" t="s">
        <v>33</v>
      </c>
      <c r="N5284" t="s">
        <v>143</v>
      </c>
      <c r="O5284" t="s">
        <v>45</v>
      </c>
      <c r="P5284" t="s">
        <v>36</v>
      </c>
      <c r="Q5284" t="s">
        <v>37</v>
      </c>
      <c r="R5284">
        <v>59</v>
      </c>
      <c r="S5284" t="s">
        <v>37</v>
      </c>
      <c r="T5284" t="s">
        <v>86</v>
      </c>
      <c r="U5284" t="s">
        <v>32</v>
      </c>
      <c r="V5284" t="s">
        <v>2238</v>
      </c>
      <c r="W5284" t="s">
        <v>80</v>
      </c>
      <c r="X5284">
        <v>245825</v>
      </c>
      <c r="Y5284">
        <v>2817</v>
      </c>
      <c r="Z5284">
        <v>23.022500000000001</v>
      </c>
      <c r="AA5284">
        <v>72.571399999999997</v>
      </c>
      <c r="AB5284" t="str">
        <f>IF(Restaurants[[#This Row],[Years_Operating]]&lt;5,"New",
IF(Restaurants[[#This Row],[Years_Operating]]&lt;15,"Established","Legacy"))</f>
        <v>Legacy</v>
      </c>
      <c r="AC5284" t="str">
        <f>IF(Restaurants[[#This Row],[Country]]="India","Yes","No")</f>
        <v>Yes</v>
      </c>
      <c r="AD5284" t="str">
        <f>IF(AND(Restaurants[[#This Row],[Has Online Delivery]]="Yes",Restaurants[[#This Row],[Has Table Booking]]="Yes"),"Online + Table",
IF(Restaurants[[#This Row],[Has Online Delivery]]="Yes","Online Only",
IF(Restaurants[[#This Row],[Has Table Booking]]="Yes","Table Only","None")))</f>
        <v>Online Only</v>
      </c>
      <c r="AE5284" t="str">
        <f>IF(Restaurants[[#This Row],[Rating]]&gt;=4.5,"Excellent",
IF(Restaurants[[#This Row],[Rating]]&gt;=4,"Very Good",
IF(Restaurants[[#This Row],[Rating]]&gt;=3.5,"Good","Average/Low")))</f>
        <v>Excellent</v>
      </c>
    </row>
    <row r="5285" spans="1:31" x14ac:dyDescent="0.3">
      <c r="A5285" t="s">
        <v>226</v>
      </c>
      <c r="B5285" t="s">
        <v>125</v>
      </c>
      <c r="C5285" t="s">
        <v>50</v>
      </c>
      <c r="D5285" t="s">
        <v>901</v>
      </c>
      <c r="E5285">
        <v>0</v>
      </c>
      <c r="F5285">
        <v>185</v>
      </c>
      <c r="G5285" t="s">
        <v>228</v>
      </c>
      <c r="H5285">
        <v>2014</v>
      </c>
      <c r="I5285">
        <v>48</v>
      </c>
      <c r="J5285">
        <v>4.5999999999999996</v>
      </c>
      <c r="K5285" t="s">
        <v>902</v>
      </c>
      <c r="L5285">
        <v>11</v>
      </c>
      <c r="M5285" t="s">
        <v>160</v>
      </c>
      <c r="N5285" t="s">
        <v>210</v>
      </c>
      <c r="O5285" t="s">
        <v>45</v>
      </c>
      <c r="P5285" t="s">
        <v>37</v>
      </c>
      <c r="Q5285" t="s">
        <v>36</v>
      </c>
      <c r="R5285">
        <v>21</v>
      </c>
      <c r="S5285" t="s">
        <v>36</v>
      </c>
      <c r="T5285" t="s">
        <v>55</v>
      </c>
      <c r="U5285" t="s">
        <v>69</v>
      </c>
      <c r="W5285" t="s">
        <v>56</v>
      </c>
      <c r="X5285">
        <v>164853</v>
      </c>
      <c r="Y5285">
        <v>5331</v>
      </c>
      <c r="Z5285">
        <v>41.878100000000003</v>
      </c>
      <c r="AA5285">
        <v>-87.629800000000003</v>
      </c>
      <c r="AB5285" t="str">
        <f>IF(Restaurants[[#This Row],[Years_Operating]]&lt;5,"New",
IF(Restaurants[[#This Row],[Years_Operating]]&lt;15,"Established","Legacy"))</f>
        <v>Established</v>
      </c>
      <c r="AC5285" t="str">
        <f>IF(Restaurants[[#This Row],[Country]]="India","Yes","No")</f>
        <v>No</v>
      </c>
      <c r="AD5285" t="str">
        <f>IF(AND(Restaurants[[#This Row],[Has Online Delivery]]="Yes",Restaurants[[#This Row],[Has Table Booking]]="Yes"),"Online + Table",
IF(Restaurants[[#This Row],[Has Online Delivery]]="Yes","Online Only",
IF(Restaurants[[#This Row],[Has Table Booking]]="Yes","Table Only","None")))</f>
        <v>Table Only</v>
      </c>
      <c r="AE5285" t="str">
        <f>IF(Restaurants[[#This Row],[Rating]]&gt;=4.5,"Excellent",
IF(Restaurants[[#This Row],[Rating]]&gt;=4,"Very Good",
IF(Restaurants[[#This Row],[Rating]]&gt;=3.5,"Good","Average/Low")))</f>
        <v>Excellent</v>
      </c>
    </row>
    <row r="5286" spans="1:31" x14ac:dyDescent="0.3">
      <c r="A5286" t="s">
        <v>111</v>
      </c>
      <c r="B5286" t="s">
        <v>891</v>
      </c>
      <c r="C5286" t="s">
        <v>196</v>
      </c>
      <c r="D5286" t="s">
        <v>953</v>
      </c>
      <c r="E5286">
        <v>3</v>
      </c>
      <c r="F5286">
        <v>305</v>
      </c>
      <c r="G5286" t="s">
        <v>112</v>
      </c>
      <c r="H5286">
        <v>2000</v>
      </c>
      <c r="I5286">
        <v>25</v>
      </c>
      <c r="J5286">
        <v>4.8</v>
      </c>
      <c r="K5286" t="s">
        <v>1091</v>
      </c>
      <c r="L5286">
        <v>25</v>
      </c>
      <c r="M5286" t="s">
        <v>33</v>
      </c>
      <c r="N5286" t="s">
        <v>34</v>
      </c>
      <c r="O5286" t="s">
        <v>35</v>
      </c>
      <c r="P5286" t="s">
        <v>37</v>
      </c>
      <c r="Q5286" t="s">
        <v>37</v>
      </c>
      <c r="R5286">
        <v>40</v>
      </c>
      <c r="S5286" t="s">
        <v>37</v>
      </c>
      <c r="T5286" t="s">
        <v>38</v>
      </c>
      <c r="U5286" t="s">
        <v>39</v>
      </c>
      <c r="W5286" t="s">
        <v>64</v>
      </c>
      <c r="X5286">
        <v>266023</v>
      </c>
      <c r="Y5286">
        <v>1568</v>
      </c>
      <c r="Z5286">
        <v>53.480800000000002</v>
      </c>
      <c r="AA5286">
        <v>-2.2425999999999999</v>
      </c>
      <c r="AB5286" t="str">
        <f>IF(Restaurants[[#This Row],[Years_Operating]]&lt;5,"New",
IF(Restaurants[[#This Row],[Years_Operating]]&lt;15,"Established","Legacy"))</f>
        <v>Legacy</v>
      </c>
      <c r="AC5286" t="str">
        <f>IF(Restaurants[[#This Row],[Country]]="India","Yes","No")</f>
        <v>No</v>
      </c>
      <c r="AD5286" t="str">
        <f>IF(AND(Restaurants[[#This Row],[Has Online Delivery]]="Yes",Restaurants[[#This Row],[Has Table Booking]]="Yes"),"Online + Table",
IF(Restaurants[[#This Row],[Has Online Delivery]]="Yes","Online Only",
IF(Restaurants[[#This Row],[Has Table Booking]]="Yes","Table Only","None")))</f>
        <v>None</v>
      </c>
      <c r="AE5286" t="str">
        <f>IF(Restaurants[[#This Row],[Rating]]&gt;=4.5,"Excellent",
IF(Restaurants[[#This Row],[Rating]]&gt;=4,"Very Good",
IF(Restaurants[[#This Row],[Rating]]&gt;=3.5,"Good","Average/Low")))</f>
        <v>Excellent</v>
      </c>
    </row>
    <row r="5287" spans="1:31" x14ac:dyDescent="0.3">
      <c r="A5287" t="s">
        <v>141</v>
      </c>
      <c r="B5287" t="s">
        <v>873</v>
      </c>
      <c r="C5287" t="s">
        <v>29</v>
      </c>
      <c r="D5287" t="s">
        <v>83</v>
      </c>
      <c r="E5287">
        <v>2</v>
      </c>
      <c r="F5287">
        <v>450</v>
      </c>
      <c r="G5287" t="s">
        <v>142</v>
      </c>
      <c r="H5287">
        <v>2003</v>
      </c>
      <c r="I5287">
        <v>40</v>
      </c>
      <c r="J5287">
        <v>4.8</v>
      </c>
      <c r="K5287" t="s">
        <v>131</v>
      </c>
      <c r="L5287">
        <v>22</v>
      </c>
      <c r="M5287" t="s">
        <v>62</v>
      </c>
      <c r="N5287" t="s">
        <v>143</v>
      </c>
      <c r="O5287" t="s">
        <v>35</v>
      </c>
      <c r="P5287" t="s">
        <v>37</v>
      </c>
      <c r="Q5287" t="s">
        <v>36</v>
      </c>
      <c r="R5287">
        <v>57</v>
      </c>
      <c r="S5287" t="s">
        <v>37</v>
      </c>
      <c r="T5287" t="s">
        <v>38</v>
      </c>
      <c r="U5287" t="s">
        <v>46</v>
      </c>
      <c r="W5287" t="s">
        <v>132</v>
      </c>
      <c r="X5287">
        <v>369791</v>
      </c>
      <c r="Y5287">
        <v>375</v>
      </c>
      <c r="Z5287">
        <v>45.464199999999998</v>
      </c>
      <c r="AA5287">
        <v>9.19</v>
      </c>
      <c r="AB5287" t="str">
        <f>IF(Restaurants[[#This Row],[Years_Operating]]&lt;5,"New",
IF(Restaurants[[#This Row],[Years_Operating]]&lt;15,"Established","Legacy"))</f>
        <v>Legacy</v>
      </c>
      <c r="AC5287" t="str">
        <f>IF(Restaurants[[#This Row],[Country]]="India","Yes","No")</f>
        <v>No</v>
      </c>
      <c r="AD5287" t="str">
        <f>IF(AND(Restaurants[[#This Row],[Has Online Delivery]]="Yes",Restaurants[[#This Row],[Has Table Booking]]="Yes"),"Online + Table",
IF(Restaurants[[#This Row],[Has Online Delivery]]="Yes","Online Only",
IF(Restaurants[[#This Row],[Has Table Booking]]="Yes","Table Only","None")))</f>
        <v>Table Only</v>
      </c>
      <c r="AE5287" t="str">
        <f>IF(Restaurants[[#This Row],[Rating]]&gt;=4.5,"Excellent",
IF(Restaurants[[#This Row],[Rating]]&gt;=4,"Very Good",
IF(Restaurants[[#This Row],[Rating]]&gt;=3.5,"Good","Average/Low")))</f>
        <v>Excellent</v>
      </c>
    </row>
    <row r="5288" spans="1:31" x14ac:dyDescent="0.3">
      <c r="A5288" t="s">
        <v>154</v>
      </c>
      <c r="B5288" t="s">
        <v>900</v>
      </c>
      <c r="C5288" t="s">
        <v>50</v>
      </c>
      <c r="D5288" t="s">
        <v>878</v>
      </c>
      <c r="E5288">
        <v>2</v>
      </c>
      <c r="F5288">
        <v>245</v>
      </c>
      <c r="G5288" t="s">
        <v>158</v>
      </c>
      <c r="H5288">
        <v>2010</v>
      </c>
      <c r="I5288">
        <v>48</v>
      </c>
      <c r="J5288">
        <v>4.7</v>
      </c>
      <c r="K5288" t="s">
        <v>911</v>
      </c>
      <c r="L5288">
        <v>15</v>
      </c>
      <c r="M5288" t="s">
        <v>160</v>
      </c>
      <c r="N5288" t="s">
        <v>143</v>
      </c>
      <c r="O5288" t="s">
        <v>35</v>
      </c>
      <c r="P5288" t="s">
        <v>36</v>
      </c>
      <c r="Q5288" t="s">
        <v>36</v>
      </c>
      <c r="R5288">
        <v>39</v>
      </c>
      <c r="S5288" t="s">
        <v>36</v>
      </c>
      <c r="T5288" t="s">
        <v>86</v>
      </c>
      <c r="U5288" t="s">
        <v>39</v>
      </c>
      <c r="W5288" t="s">
        <v>80</v>
      </c>
      <c r="X5288">
        <v>44017</v>
      </c>
      <c r="Y5288">
        <v>189</v>
      </c>
      <c r="Z5288">
        <v>34.052199999999999</v>
      </c>
      <c r="AA5288">
        <v>-118.2437</v>
      </c>
      <c r="AB5288" t="str">
        <f>IF(Restaurants[[#This Row],[Years_Operating]]&lt;5,"New",
IF(Restaurants[[#This Row],[Years_Operating]]&lt;15,"Established","Legacy"))</f>
        <v>Legacy</v>
      </c>
      <c r="AC5288" t="str">
        <f>IF(Restaurants[[#This Row],[Country]]="India","Yes","No")</f>
        <v>No</v>
      </c>
      <c r="AD5288" t="str">
        <f>IF(AND(Restaurants[[#This Row],[Has Online Delivery]]="Yes",Restaurants[[#This Row],[Has Table Booking]]="Yes"),"Online + Table",
IF(Restaurants[[#This Row],[Has Online Delivery]]="Yes","Online Only",
IF(Restaurants[[#This Row],[Has Table Booking]]="Yes","Table Only","None")))</f>
        <v>Online + Table</v>
      </c>
      <c r="AE5288" t="str">
        <f>IF(Restaurants[[#This Row],[Rating]]&gt;=4.5,"Excellent",
IF(Restaurants[[#This Row],[Rating]]&gt;=4,"Very Good",
IF(Restaurants[[#This Row],[Rating]]&gt;=3.5,"Good","Average/Low")))</f>
        <v>Excellent</v>
      </c>
    </row>
    <row r="5289" spans="1:31" x14ac:dyDescent="0.3">
      <c r="A5289" t="s">
        <v>111</v>
      </c>
      <c r="B5289" t="s">
        <v>250</v>
      </c>
      <c r="C5289" t="s">
        <v>251</v>
      </c>
      <c r="D5289" t="s">
        <v>258</v>
      </c>
      <c r="E5289">
        <v>3</v>
      </c>
      <c r="F5289">
        <v>305</v>
      </c>
      <c r="G5289" t="s">
        <v>112</v>
      </c>
      <c r="H5289">
        <v>2000</v>
      </c>
      <c r="I5289">
        <v>25</v>
      </c>
      <c r="J5289">
        <v>4.8</v>
      </c>
      <c r="K5289" t="s">
        <v>259</v>
      </c>
      <c r="L5289">
        <v>25</v>
      </c>
      <c r="M5289" t="s">
        <v>33</v>
      </c>
      <c r="N5289" t="s">
        <v>34</v>
      </c>
      <c r="O5289" t="s">
        <v>35</v>
      </c>
      <c r="P5289" t="s">
        <v>36</v>
      </c>
      <c r="Q5289" t="s">
        <v>36</v>
      </c>
      <c r="R5289">
        <v>56</v>
      </c>
      <c r="S5289" t="s">
        <v>36</v>
      </c>
      <c r="T5289" t="s">
        <v>55</v>
      </c>
      <c r="U5289" t="s">
        <v>39</v>
      </c>
      <c r="V5289" t="s">
        <v>2239</v>
      </c>
      <c r="W5289" t="s">
        <v>56</v>
      </c>
      <c r="X5289">
        <v>499291</v>
      </c>
      <c r="Y5289">
        <v>1163</v>
      </c>
      <c r="Z5289">
        <v>28.7041</v>
      </c>
      <c r="AA5289">
        <v>77.102500000000006</v>
      </c>
      <c r="AB5289" t="str">
        <f>IF(Restaurants[[#This Row],[Years_Operating]]&lt;5,"New",
IF(Restaurants[[#This Row],[Years_Operating]]&lt;15,"Established","Legacy"))</f>
        <v>Legacy</v>
      </c>
      <c r="AC5289" t="str">
        <f>IF(Restaurants[[#This Row],[Country]]="India","Yes","No")</f>
        <v>Yes</v>
      </c>
      <c r="AD5289" t="str">
        <f>IF(AND(Restaurants[[#This Row],[Has Online Delivery]]="Yes",Restaurants[[#This Row],[Has Table Booking]]="Yes"),"Online + Table",
IF(Restaurants[[#This Row],[Has Online Delivery]]="Yes","Online Only",
IF(Restaurants[[#This Row],[Has Table Booking]]="Yes","Table Only","None")))</f>
        <v>Online + Table</v>
      </c>
      <c r="AE5289" t="str">
        <f>IF(Restaurants[[#This Row],[Rating]]&gt;=4.5,"Excellent",
IF(Restaurants[[#This Row],[Rating]]&gt;=4,"Very Good",
IF(Restaurants[[#This Row],[Rating]]&gt;=3.5,"Good","Average/Low")))</f>
        <v>Excellent</v>
      </c>
    </row>
    <row r="5290" spans="1:31" x14ac:dyDescent="0.3">
      <c r="A5290" t="s">
        <v>117</v>
      </c>
      <c r="B5290" t="s">
        <v>125</v>
      </c>
      <c r="C5290" t="s">
        <v>50</v>
      </c>
      <c r="D5290" t="s">
        <v>916</v>
      </c>
      <c r="E5290">
        <v>3</v>
      </c>
      <c r="F5290">
        <v>420</v>
      </c>
      <c r="G5290" t="s">
        <v>121</v>
      </c>
      <c r="H5290">
        <v>2007</v>
      </c>
      <c r="I5290">
        <v>40</v>
      </c>
      <c r="J5290">
        <v>4.7</v>
      </c>
      <c r="K5290" t="s">
        <v>917</v>
      </c>
      <c r="L5290">
        <v>18</v>
      </c>
      <c r="M5290" t="s">
        <v>62</v>
      </c>
      <c r="N5290" t="s">
        <v>34</v>
      </c>
      <c r="O5290" t="s">
        <v>35</v>
      </c>
      <c r="P5290" t="s">
        <v>36</v>
      </c>
      <c r="Q5290" t="s">
        <v>36</v>
      </c>
      <c r="R5290">
        <v>24</v>
      </c>
      <c r="S5290" t="s">
        <v>37</v>
      </c>
      <c r="T5290" t="s">
        <v>63</v>
      </c>
      <c r="U5290" t="s">
        <v>69</v>
      </c>
      <c r="W5290" t="s">
        <v>70</v>
      </c>
      <c r="X5290">
        <v>187193</v>
      </c>
      <c r="Y5290">
        <v>5731</v>
      </c>
      <c r="Z5290">
        <v>41.878100000000003</v>
      </c>
      <c r="AA5290">
        <v>-87.629800000000003</v>
      </c>
      <c r="AB5290" t="str">
        <f>IF(Restaurants[[#This Row],[Years_Operating]]&lt;5,"New",
IF(Restaurants[[#This Row],[Years_Operating]]&lt;15,"Established","Legacy"))</f>
        <v>Legacy</v>
      </c>
      <c r="AC5290" t="str">
        <f>IF(Restaurants[[#This Row],[Country]]="India","Yes","No")</f>
        <v>No</v>
      </c>
      <c r="AD5290" t="str">
        <f>IF(AND(Restaurants[[#This Row],[Has Online Delivery]]="Yes",Restaurants[[#This Row],[Has Table Booking]]="Yes"),"Online + Table",
IF(Restaurants[[#This Row],[Has Online Delivery]]="Yes","Online Only",
IF(Restaurants[[#This Row],[Has Table Booking]]="Yes","Table Only","None")))</f>
        <v>Online + Table</v>
      </c>
      <c r="AE5290" t="str">
        <f>IF(Restaurants[[#This Row],[Rating]]&gt;=4.5,"Excellent",
IF(Restaurants[[#This Row],[Rating]]&gt;=4,"Very Good",
IF(Restaurants[[#This Row],[Rating]]&gt;=3.5,"Good","Average/Low")))</f>
        <v>Excellent</v>
      </c>
    </row>
    <row r="5291" spans="1:31" x14ac:dyDescent="0.3">
      <c r="A5291" t="s">
        <v>166</v>
      </c>
      <c r="B5291" t="s">
        <v>275</v>
      </c>
      <c r="C5291" t="s">
        <v>251</v>
      </c>
      <c r="D5291" t="s">
        <v>267</v>
      </c>
      <c r="E5291">
        <v>2</v>
      </c>
      <c r="F5291">
        <v>265</v>
      </c>
      <c r="G5291" t="s">
        <v>170</v>
      </c>
      <c r="H5291">
        <v>2005</v>
      </c>
      <c r="I5291">
        <v>60</v>
      </c>
      <c r="J5291">
        <v>4.7</v>
      </c>
      <c r="K5291" t="s">
        <v>312</v>
      </c>
      <c r="L5291">
        <v>20</v>
      </c>
      <c r="M5291" t="s">
        <v>33</v>
      </c>
      <c r="N5291" t="s">
        <v>143</v>
      </c>
      <c r="O5291" t="s">
        <v>35</v>
      </c>
      <c r="P5291" t="s">
        <v>37</v>
      </c>
      <c r="Q5291" t="s">
        <v>37</v>
      </c>
      <c r="R5291">
        <v>47</v>
      </c>
      <c r="S5291" t="s">
        <v>37</v>
      </c>
      <c r="T5291" t="s">
        <v>55</v>
      </c>
      <c r="U5291" t="s">
        <v>46</v>
      </c>
      <c r="V5291" t="s">
        <v>2240</v>
      </c>
      <c r="W5291" t="s">
        <v>47</v>
      </c>
      <c r="X5291">
        <v>427002</v>
      </c>
      <c r="Y5291">
        <v>2983</v>
      </c>
      <c r="Z5291">
        <v>18.520399999999999</v>
      </c>
      <c r="AA5291">
        <v>73.856700000000004</v>
      </c>
      <c r="AB5291" t="str">
        <f>IF(Restaurants[[#This Row],[Years_Operating]]&lt;5,"New",
IF(Restaurants[[#This Row],[Years_Operating]]&lt;15,"Established","Legacy"))</f>
        <v>Legacy</v>
      </c>
      <c r="AC5291" t="str">
        <f>IF(Restaurants[[#This Row],[Country]]="India","Yes","No")</f>
        <v>Yes</v>
      </c>
      <c r="AD5291" t="str">
        <f>IF(AND(Restaurants[[#This Row],[Has Online Delivery]]="Yes",Restaurants[[#This Row],[Has Table Booking]]="Yes"),"Online + Table",
IF(Restaurants[[#This Row],[Has Online Delivery]]="Yes","Online Only",
IF(Restaurants[[#This Row],[Has Table Booking]]="Yes","Table Only","None")))</f>
        <v>None</v>
      </c>
      <c r="AE5291" t="str">
        <f>IF(Restaurants[[#This Row],[Rating]]&gt;=4.5,"Excellent",
IF(Restaurants[[#This Row],[Rating]]&gt;=4,"Very Good",
IF(Restaurants[[#This Row],[Rating]]&gt;=3.5,"Good","Average/Low")))</f>
        <v>Excellent</v>
      </c>
    </row>
    <row r="5292" spans="1:31" x14ac:dyDescent="0.3">
      <c r="A5292" t="s">
        <v>117</v>
      </c>
      <c r="B5292" t="s">
        <v>58</v>
      </c>
      <c r="C5292" t="s">
        <v>59</v>
      </c>
      <c r="D5292" t="s">
        <v>897</v>
      </c>
      <c r="E5292">
        <v>3</v>
      </c>
      <c r="F5292">
        <v>420</v>
      </c>
      <c r="G5292" t="s">
        <v>121</v>
      </c>
      <c r="H5292">
        <v>2007</v>
      </c>
      <c r="I5292">
        <v>40</v>
      </c>
      <c r="J5292">
        <v>4.7</v>
      </c>
      <c r="K5292" t="s">
        <v>898</v>
      </c>
      <c r="L5292">
        <v>18</v>
      </c>
      <c r="M5292" t="s">
        <v>62</v>
      </c>
      <c r="N5292" t="s">
        <v>34</v>
      </c>
      <c r="O5292" t="s">
        <v>35</v>
      </c>
      <c r="P5292" t="s">
        <v>36</v>
      </c>
      <c r="Q5292" t="s">
        <v>36</v>
      </c>
      <c r="R5292">
        <v>43</v>
      </c>
      <c r="S5292" t="s">
        <v>37</v>
      </c>
      <c r="T5292" t="s">
        <v>55</v>
      </c>
      <c r="U5292" t="s">
        <v>39</v>
      </c>
      <c r="W5292" t="s">
        <v>80</v>
      </c>
      <c r="X5292">
        <v>61537</v>
      </c>
      <c r="Y5292">
        <v>4143</v>
      </c>
      <c r="Z5292">
        <v>48.8566</v>
      </c>
      <c r="AA5292">
        <v>2.3521999999999998</v>
      </c>
      <c r="AB5292" t="str">
        <f>IF(Restaurants[[#This Row],[Years_Operating]]&lt;5,"New",
IF(Restaurants[[#This Row],[Years_Operating]]&lt;15,"Established","Legacy"))</f>
        <v>Legacy</v>
      </c>
      <c r="AC5292" t="str">
        <f>IF(Restaurants[[#This Row],[Country]]="India","Yes","No")</f>
        <v>No</v>
      </c>
      <c r="AD5292" t="str">
        <f>IF(AND(Restaurants[[#This Row],[Has Online Delivery]]="Yes",Restaurants[[#This Row],[Has Table Booking]]="Yes"),"Online + Table",
IF(Restaurants[[#This Row],[Has Online Delivery]]="Yes","Online Only",
IF(Restaurants[[#This Row],[Has Table Booking]]="Yes","Table Only","None")))</f>
        <v>Online + Table</v>
      </c>
      <c r="AE5292" t="str">
        <f>IF(Restaurants[[#This Row],[Rating]]&gt;=4.5,"Excellent",
IF(Restaurants[[#This Row],[Rating]]&gt;=4,"Very Good",
IF(Restaurants[[#This Row],[Rating]]&gt;=3.5,"Good","Average/Low")))</f>
        <v>Excellent</v>
      </c>
    </row>
    <row r="5293" spans="1:31" x14ac:dyDescent="0.3">
      <c r="A5293" t="s">
        <v>173</v>
      </c>
      <c r="B5293" t="s">
        <v>862</v>
      </c>
      <c r="C5293" t="s">
        <v>251</v>
      </c>
      <c r="D5293" t="s">
        <v>267</v>
      </c>
      <c r="E5293">
        <v>2</v>
      </c>
      <c r="F5293">
        <v>285</v>
      </c>
      <c r="G5293" t="s">
        <v>174</v>
      </c>
      <c r="H5293">
        <v>2010</v>
      </c>
      <c r="I5293">
        <v>30</v>
      </c>
      <c r="J5293">
        <v>4.7</v>
      </c>
      <c r="K5293" t="s">
        <v>312</v>
      </c>
      <c r="L5293">
        <v>15</v>
      </c>
      <c r="M5293" t="s">
        <v>33</v>
      </c>
      <c r="N5293" t="s">
        <v>143</v>
      </c>
      <c r="O5293" t="s">
        <v>45</v>
      </c>
      <c r="P5293" t="s">
        <v>36</v>
      </c>
      <c r="Q5293" t="s">
        <v>36</v>
      </c>
      <c r="R5293">
        <v>51</v>
      </c>
      <c r="S5293" t="s">
        <v>36</v>
      </c>
      <c r="T5293" t="s">
        <v>38</v>
      </c>
      <c r="U5293" t="s">
        <v>32</v>
      </c>
      <c r="V5293" t="s">
        <v>2241</v>
      </c>
      <c r="W5293" t="s">
        <v>80</v>
      </c>
      <c r="X5293">
        <v>419291</v>
      </c>
      <c r="Y5293">
        <v>2816</v>
      </c>
      <c r="Z5293">
        <v>21.170200000000001</v>
      </c>
      <c r="AA5293">
        <v>72.831100000000006</v>
      </c>
      <c r="AB5293" t="str">
        <f>IF(Restaurants[[#This Row],[Years_Operating]]&lt;5,"New",
IF(Restaurants[[#This Row],[Years_Operating]]&lt;15,"Established","Legacy"))</f>
        <v>Legacy</v>
      </c>
      <c r="AC5293" t="str">
        <f>IF(Restaurants[[#This Row],[Country]]="India","Yes","No")</f>
        <v>Yes</v>
      </c>
      <c r="AD5293" t="str">
        <f>IF(AND(Restaurants[[#This Row],[Has Online Delivery]]="Yes",Restaurants[[#This Row],[Has Table Booking]]="Yes"),"Online + Table",
IF(Restaurants[[#This Row],[Has Online Delivery]]="Yes","Online Only",
IF(Restaurants[[#This Row],[Has Table Booking]]="Yes","Table Only","None")))</f>
        <v>Online + Table</v>
      </c>
      <c r="AE5293" t="str">
        <f>IF(Restaurants[[#This Row],[Rating]]&gt;=4.5,"Excellent",
IF(Restaurants[[#This Row],[Rating]]&gt;=4,"Very Good",
IF(Restaurants[[#This Row],[Rating]]&gt;=3.5,"Good","Average/Low")))</f>
        <v>Excellent</v>
      </c>
    </row>
    <row r="5294" spans="1:31" x14ac:dyDescent="0.3">
      <c r="A5294" t="s">
        <v>27</v>
      </c>
      <c r="B5294" t="s">
        <v>255</v>
      </c>
      <c r="C5294" t="s">
        <v>251</v>
      </c>
      <c r="D5294" t="s">
        <v>252</v>
      </c>
      <c r="E5294">
        <v>3</v>
      </c>
      <c r="F5294">
        <v>320</v>
      </c>
      <c r="G5294" t="s">
        <v>31</v>
      </c>
      <c r="H5294">
        <v>1995</v>
      </c>
      <c r="I5294">
        <v>28</v>
      </c>
      <c r="J5294">
        <v>4.9000000000000004</v>
      </c>
      <c r="K5294" t="s">
        <v>256</v>
      </c>
      <c r="L5294">
        <v>30</v>
      </c>
      <c r="M5294" t="s">
        <v>33</v>
      </c>
      <c r="N5294" t="s">
        <v>34</v>
      </c>
      <c r="O5294" t="s">
        <v>35</v>
      </c>
      <c r="P5294" t="s">
        <v>36</v>
      </c>
      <c r="Q5294" t="s">
        <v>37</v>
      </c>
      <c r="R5294">
        <v>62</v>
      </c>
      <c r="S5294" t="s">
        <v>37</v>
      </c>
      <c r="T5294" t="s">
        <v>55</v>
      </c>
      <c r="U5294" t="s">
        <v>69</v>
      </c>
      <c r="V5294" t="s">
        <v>2242</v>
      </c>
      <c r="W5294" t="s">
        <v>132</v>
      </c>
      <c r="X5294">
        <v>402096</v>
      </c>
      <c r="Y5294">
        <v>1129</v>
      </c>
      <c r="Z5294">
        <v>19.076000000000001</v>
      </c>
      <c r="AA5294">
        <v>72.877700000000004</v>
      </c>
      <c r="AB5294" t="str">
        <f>IF(Restaurants[[#This Row],[Years_Operating]]&lt;5,"New",
IF(Restaurants[[#This Row],[Years_Operating]]&lt;15,"Established","Legacy"))</f>
        <v>Legacy</v>
      </c>
      <c r="AC5294" t="str">
        <f>IF(Restaurants[[#This Row],[Country]]="India","Yes","No")</f>
        <v>Yes</v>
      </c>
      <c r="AD5294" t="str">
        <f>IF(AND(Restaurants[[#This Row],[Has Online Delivery]]="Yes",Restaurants[[#This Row],[Has Table Booking]]="Yes"),"Online + Table",
IF(Restaurants[[#This Row],[Has Online Delivery]]="Yes","Online Only",
IF(Restaurants[[#This Row],[Has Table Booking]]="Yes","Table Only","None")))</f>
        <v>Online Only</v>
      </c>
      <c r="AE5294" t="str">
        <f>IF(Restaurants[[#This Row],[Rating]]&gt;=4.5,"Excellent",
IF(Restaurants[[#This Row],[Rating]]&gt;=4,"Very Good",
IF(Restaurants[[#This Row],[Rating]]&gt;=3.5,"Good","Average/Low")))</f>
        <v>Excellent</v>
      </c>
    </row>
    <row r="5295" spans="1:31" x14ac:dyDescent="0.3">
      <c r="A5295" t="s">
        <v>141</v>
      </c>
      <c r="B5295" t="s">
        <v>973</v>
      </c>
      <c r="C5295" t="s">
        <v>196</v>
      </c>
      <c r="D5295" t="s">
        <v>892</v>
      </c>
      <c r="E5295">
        <v>2</v>
      </c>
      <c r="F5295">
        <v>450</v>
      </c>
      <c r="G5295" t="s">
        <v>142</v>
      </c>
      <c r="H5295">
        <v>2003</v>
      </c>
      <c r="I5295">
        <v>40</v>
      </c>
      <c r="J5295">
        <v>4.8</v>
      </c>
      <c r="K5295" t="s">
        <v>960</v>
      </c>
      <c r="L5295">
        <v>22</v>
      </c>
      <c r="M5295" t="s">
        <v>62</v>
      </c>
      <c r="N5295" t="s">
        <v>143</v>
      </c>
      <c r="O5295" t="s">
        <v>35</v>
      </c>
      <c r="P5295" t="s">
        <v>36</v>
      </c>
      <c r="Q5295" t="s">
        <v>37</v>
      </c>
      <c r="R5295">
        <v>72</v>
      </c>
      <c r="S5295" t="s">
        <v>37</v>
      </c>
      <c r="T5295" t="s">
        <v>86</v>
      </c>
      <c r="U5295" t="s">
        <v>39</v>
      </c>
      <c r="W5295" t="s">
        <v>40</v>
      </c>
      <c r="X5295">
        <v>463075</v>
      </c>
      <c r="Y5295">
        <v>2290</v>
      </c>
      <c r="Z5295">
        <v>52.486199999999997</v>
      </c>
      <c r="AA5295">
        <v>-1.8904000000000001</v>
      </c>
      <c r="AB5295" t="str">
        <f>IF(Restaurants[[#This Row],[Years_Operating]]&lt;5,"New",
IF(Restaurants[[#This Row],[Years_Operating]]&lt;15,"Established","Legacy"))</f>
        <v>Legacy</v>
      </c>
      <c r="AC5295" t="str">
        <f>IF(Restaurants[[#This Row],[Country]]="India","Yes","No")</f>
        <v>No</v>
      </c>
      <c r="AD5295" t="str">
        <f>IF(AND(Restaurants[[#This Row],[Has Online Delivery]]="Yes",Restaurants[[#This Row],[Has Table Booking]]="Yes"),"Online + Table",
IF(Restaurants[[#This Row],[Has Online Delivery]]="Yes","Online Only",
IF(Restaurants[[#This Row],[Has Table Booking]]="Yes","Table Only","None")))</f>
        <v>Online Only</v>
      </c>
      <c r="AE5295" t="str">
        <f>IF(Restaurants[[#This Row],[Rating]]&gt;=4.5,"Excellent",
IF(Restaurants[[#This Row],[Rating]]&gt;=4,"Very Good",
IF(Restaurants[[#This Row],[Rating]]&gt;=3.5,"Good","Average/Low")))</f>
        <v>Excellent</v>
      </c>
    </row>
    <row r="5296" spans="1:31" x14ac:dyDescent="0.3">
      <c r="A5296" t="s">
        <v>243</v>
      </c>
      <c r="B5296" t="s">
        <v>866</v>
      </c>
      <c r="C5296" t="s">
        <v>251</v>
      </c>
      <c r="D5296" t="s">
        <v>863</v>
      </c>
      <c r="E5296">
        <v>0</v>
      </c>
      <c r="F5296">
        <v>125</v>
      </c>
      <c r="G5296" t="s">
        <v>247</v>
      </c>
      <c r="H5296">
        <v>2007</v>
      </c>
      <c r="I5296">
        <v>45</v>
      </c>
      <c r="J5296">
        <v>4.5</v>
      </c>
      <c r="K5296" t="s">
        <v>926</v>
      </c>
      <c r="L5296">
        <v>18</v>
      </c>
      <c r="M5296" t="s">
        <v>204</v>
      </c>
      <c r="N5296" t="s">
        <v>210</v>
      </c>
      <c r="O5296" t="s">
        <v>211</v>
      </c>
      <c r="P5296" t="s">
        <v>36</v>
      </c>
      <c r="Q5296" t="s">
        <v>36</v>
      </c>
      <c r="R5296">
        <v>57</v>
      </c>
      <c r="S5296" t="s">
        <v>36</v>
      </c>
      <c r="T5296" t="s">
        <v>63</v>
      </c>
      <c r="U5296" t="s">
        <v>39</v>
      </c>
      <c r="V5296" t="s">
        <v>2243</v>
      </c>
      <c r="W5296" t="s">
        <v>132</v>
      </c>
      <c r="X5296">
        <v>236135</v>
      </c>
      <c r="Y5296">
        <v>2101</v>
      </c>
      <c r="Z5296">
        <v>23.022500000000001</v>
      </c>
      <c r="AA5296">
        <v>72.571399999999997</v>
      </c>
      <c r="AB5296" t="str">
        <f>IF(Restaurants[[#This Row],[Years_Operating]]&lt;5,"New",
IF(Restaurants[[#This Row],[Years_Operating]]&lt;15,"Established","Legacy"))</f>
        <v>Legacy</v>
      </c>
      <c r="AC5296" t="str">
        <f>IF(Restaurants[[#This Row],[Country]]="India","Yes","No")</f>
        <v>Yes</v>
      </c>
      <c r="AD5296" t="str">
        <f>IF(AND(Restaurants[[#This Row],[Has Online Delivery]]="Yes",Restaurants[[#This Row],[Has Table Booking]]="Yes"),"Online + Table",
IF(Restaurants[[#This Row],[Has Online Delivery]]="Yes","Online Only",
IF(Restaurants[[#This Row],[Has Table Booking]]="Yes","Table Only","None")))</f>
        <v>Online + Table</v>
      </c>
      <c r="AE5296" t="str">
        <f>IF(Restaurants[[#This Row],[Rating]]&gt;=4.5,"Excellent",
IF(Restaurants[[#This Row],[Rating]]&gt;=4,"Very Good",
IF(Restaurants[[#This Row],[Rating]]&gt;=3.5,"Good","Average/Low")))</f>
        <v>Excellent</v>
      </c>
    </row>
    <row r="5297" spans="1:31" x14ac:dyDescent="0.3">
      <c r="A5297" t="s">
        <v>65</v>
      </c>
      <c r="B5297" t="s">
        <v>873</v>
      </c>
      <c r="C5297" t="s">
        <v>29</v>
      </c>
      <c r="D5297" t="s">
        <v>83</v>
      </c>
      <c r="E5297">
        <v>3</v>
      </c>
      <c r="F5297">
        <v>350</v>
      </c>
      <c r="G5297" t="s">
        <v>68</v>
      </c>
      <c r="H5297">
        <v>1991</v>
      </c>
      <c r="I5297">
        <v>36</v>
      </c>
      <c r="J5297">
        <v>4.8</v>
      </c>
      <c r="K5297" t="s">
        <v>85</v>
      </c>
      <c r="L5297">
        <v>34</v>
      </c>
      <c r="M5297" t="s">
        <v>33</v>
      </c>
      <c r="N5297" t="s">
        <v>34</v>
      </c>
      <c r="O5297" t="s">
        <v>35</v>
      </c>
      <c r="P5297" t="s">
        <v>37</v>
      </c>
      <c r="Q5297" t="s">
        <v>37</v>
      </c>
      <c r="R5297">
        <v>60</v>
      </c>
      <c r="S5297" t="s">
        <v>36</v>
      </c>
      <c r="T5297" t="s">
        <v>86</v>
      </c>
      <c r="U5297" t="s">
        <v>69</v>
      </c>
      <c r="W5297" t="s">
        <v>103</v>
      </c>
      <c r="X5297">
        <v>263056</v>
      </c>
      <c r="Y5297">
        <v>2892</v>
      </c>
      <c r="Z5297">
        <v>45.464199999999998</v>
      </c>
      <c r="AA5297">
        <v>9.19</v>
      </c>
      <c r="AB5297" t="str">
        <f>IF(Restaurants[[#This Row],[Years_Operating]]&lt;5,"New",
IF(Restaurants[[#This Row],[Years_Operating]]&lt;15,"Established","Legacy"))</f>
        <v>Legacy</v>
      </c>
      <c r="AC5297" t="str">
        <f>IF(Restaurants[[#This Row],[Country]]="India","Yes","No")</f>
        <v>No</v>
      </c>
      <c r="AD5297" t="str">
        <f>IF(AND(Restaurants[[#This Row],[Has Online Delivery]]="Yes",Restaurants[[#This Row],[Has Table Booking]]="Yes"),"Online + Table",
IF(Restaurants[[#This Row],[Has Online Delivery]]="Yes","Online Only",
IF(Restaurants[[#This Row],[Has Table Booking]]="Yes","Table Only","None")))</f>
        <v>None</v>
      </c>
      <c r="AE5297" t="str">
        <f>IF(Restaurants[[#This Row],[Rating]]&gt;=4.5,"Excellent",
IF(Restaurants[[#This Row],[Rating]]&gt;=4,"Very Good",
IF(Restaurants[[#This Row],[Rating]]&gt;=3.5,"Good","Average/Low")))</f>
        <v>Excellent</v>
      </c>
    </row>
    <row r="5298" spans="1:31" x14ac:dyDescent="0.3">
      <c r="A5298" t="s">
        <v>202</v>
      </c>
      <c r="B5298" t="s">
        <v>862</v>
      </c>
      <c r="C5298" t="s">
        <v>251</v>
      </c>
      <c r="D5298" t="s">
        <v>278</v>
      </c>
      <c r="E5298">
        <v>1</v>
      </c>
      <c r="F5298">
        <v>95</v>
      </c>
      <c r="G5298" t="s">
        <v>203</v>
      </c>
      <c r="H5298">
        <v>2011</v>
      </c>
      <c r="I5298">
        <v>28</v>
      </c>
      <c r="J5298">
        <v>4.5</v>
      </c>
      <c r="K5298" t="s">
        <v>279</v>
      </c>
      <c r="L5298">
        <v>14</v>
      </c>
      <c r="M5298" t="s">
        <v>204</v>
      </c>
      <c r="N5298" t="s">
        <v>193</v>
      </c>
      <c r="O5298" t="s">
        <v>35</v>
      </c>
      <c r="P5298" t="s">
        <v>36</v>
      </c>
      <c r="Q5298" t="s">
        <v>36</v>
      </c>
      <c r="R5298">
        <v>49</v>
      </c>
      <c r="S5298" t="s">
        <v>37</v>
      </c>
      <c r="T5298" t="s">
        <v>55</v>
      </c>
      <c r="U5298" t="s">
        <v>32</v>
      </c>
      <c r="V5298" t="s">
        <v>2244</v>
      </c>
      <c r="W5298" t="s">
        <v>70</v>
      </c>
      <c r="X5298">
        <v>184517</v>
      </c>
      <c r="Y5298">
        <v>5304</v>
      </c>
      <c r="Z5298">
        <v>21.170200000000001</v>
      </c>
      <c r="AA5298">
        <v>72.831100000000006</v>
      </c>
      <c r="AB5298" t="str">
        <f>IF(Restaurants[[#This Row],[Years_Operating]]&lt;5,"New",
IF(Restaurants[[#This Row],[Years_Operating]]&lt;15,"Established","Legacy"))</f>
        <v>Established</v>
      </c>
      <c r="AC5298" t="str">
        <f>IF(Restaurants[[#This Row],[Country]]="India","Yes","No")</f>
        <v>Yes</v>
      </c>
      <c r="AD5298" t="str">
        <f>IF(AND(Restaurants[[#This Row],[Has Online Delivery]]="Yes",Restaurants[[#This Row],[Has Table Booking]]="Yes"),"Online + Table",
IF(Restaurants[[#This Row],[Has Online Delivery]]="Yes","Online Only",
IF(Restaurants[[#This Row],[Has Table Booking]]="Yes","Table Only","None")))</f>
        <v>Online + Table</v>
      </c>
      <c r="AE5298" t="str">
        <f>IF(Restaurants[[#This Row],[Rating]]&gt;=4.5,"Excellent",
IF(Restaurants[[#This Row],[Rating]]&gt;=4,"Very Good",
IF(Restaurants[[#This Row],[Rating]]&gt;=3.5,"Good","Average/Low")))</f>
        <v>Excellent</v>
      </c>
    </row>
    <row r="5299" spans="1:31" x14ac:dyDescent="0.3">
      <c r="A5299" t="s">
        <v>205</v>
      </c>
      <c r="B5299" t="s">
        <v>77</v>
      </c>
      <c r="C5299" t="s">
        <v>50</v>
      </c>
      <c r="D5299" t="s">
        <v>901</v>
      </c>
      <c r="E5299">
        <v>0</v>
      </c>
      <c r="F5299">
        <v>180</v>
      </c>
      <c r="G5299" t="s">
        <v>209</v>
      </c>
      <c r="H5299">
        <v>2008</v>
      </c>
      <c r="I5299">
        <v>50</v>
      </c>
      <c r="J5299">
        <v>4.8</v>
      </c>
      <c r="K5299" t="s">
        <v>902</v>
      </c>
      <c r="L5299">
        <v>17</v>
      </c>
      <c r="M5299" t="s">
        <v>160</v>
      </c>
      <c r="N5299" t="s">
        <v>210</v>
      </c>
      <c r="O5299" t="s">
        <v>211</v>
      </c>
      <c r="P5299" t="s">
        <v>37</v>
      </c>
      <c r="Q5299" t="s">
        <v>36</v>
      </c>
      <c r="R5299">
        <v>33</v>
      </c>
      <c r="S5299" t="s">
        <v>36</v>
      </c>
      <c r="T5299" t="s">
        <v>38</v>
      </c>
      <c r="U5299" t="s">
        <v>32</v>
      </c>
      <c r="W5299" t="s">
        <v>70</v>
      </c>
      <c r="X5299">
        <v>302085</v>
      </c>
      <c r="Y5299">
        <v>5767</v>
      </c>
      <c r="Z5299">
        <v>40.712800000000001</v>
      </c>
      <c r="AA5299">
        <v>-74.006</v>
      </c>
      <c r="AB5299" t="str">
        <f>IF(Restaurants[[#This Row],[Years_Operating]]&lt;5,"New",
IF(Restaurants[[#This Row],[Years_Operating]]&lt;15,"Established","Legacy"))</f>
        <v>Legacy</v>
      </c>
      <c r="AC5299" t="str">
        <f>IF(Restaurants[[#This Row],[Country]]="India","Yes","No")</f>
        <v>No</v>
      </c>
      <c r="AD5299" t="str">
        <f>IF(AND(Restaurants[[#This Row],[Has Online Delivery]]="Yes",Restaurants[[#This Row],[Has Table Booking]]="Yes"),"Online + Table",
IF(Restaurants[[#This Row],[Has Online Delivery]]="Yes","Online Only",
IF(Restaurants[[#This Row],[Has Table Booking]]="Yes","Table Only","None")))</f>
        <v>Table Only</v>
      </c>
      <c r="AE5299" t="str">
        <f>IF(Restaurants[[#This Row],[Rating]]&gt;=4.5,"Excellent",
IF(Restaurants[[#This Row],[Rating]]&gt;=4,"Very Good",
IF(Restaurants[[#This Row],[Rating]]&gt;=3.5,"Good","Average/Low")))</f>
        <v>Excellent</v>
      </c>
    </row>
    <row r="5300" spans="1:31" x14ac:dyDescent="0.3">
      <c r="A5300" t="s">
        <v>161</v>
      </c>
      <c r="B5300" t="s">
        <v>882</v>
      </c>
      <c r="C5300" t="s">
        <v>146</v>
      </c>
      <c r="D5300" t="s">
        <v>905</v>
      </c>
      <c r="E5300">
        <v>2</v>
      </c>
      <c r="F5300">
        <v>275</v>
      </c>
      <c r="G5300" t="s">
        <v>163</v>
      </c>
      <c r="H5300">
        <v>2003</v>
      </c>
      <c r="I5300">
        <v>36</v>
      </c>
      <c r="J5300">
        <v>4.7</v>
      </c>
      <c r="K5300" t="s">
        <v>906</v>
      </c>
      <c r="L5300">
        <v>22</v>
      </c>
      <c r="M5300" t="s">
        <v>33</v>
      </c>
      <c r="N5300" t="s">
        <v>143</v>
      </c>
      <c r="O5300" t="s">
        <v>45</v>
      </c>
      <c r="P5300" t="s">
        <v>37</v>
      </c>
      <c r="Q5300" t="s">
        <v>36</v>
      </c>
      <c r="R5300">
        <v>23</v>
      </c>
      <c r="S5300" t="s">
        <v>37</v>
      </c>
      <c r="T5300" t="s">
        <v>63</v>
      </c>
      <c r="U5300" t="s">
        <v>46</v>
      </c>
      <c r="W5300" t="s">
        <v>70</v>
      </c>
      <c r="X5300">
        <v>485659</v>
      </c>
      <c r="Y5300">
        <v>1503</v>
      </c>
      <c r="Z5300">
        <v>35.011600000000001</v>
      </c>
      <c r="AA5300">
        <v>135.7681</v>
      </c>
      <c r="AB5300" t="str">
        <f>IF(Restaurants[[#This Row],[Years_Operating]]&lt;5,"New",
IF(Restaurants[[#This Row],[Years_Operating]]&lt;15,"Established","Legacy"))</f>
        <v>Legacy</v>
      </c>
      <c r="AC5300" t="str">
        <f>IF(Restaurants[[#This Row],[Country]]="India","Yes","No")</f>
        <v>No</v>
      </c>
      <c r="AD5300" t="str">
        <f>IF(AND(Restaurants[[#This Row],[Has Online Delivery]]="Yes",Restaurants[[#This Row],[Has Table Booking]]="Yes"),"Online + Table",
IF(Restaurants[[#This Row],[Has Online Delivery]]="Yes","Online Only",
IF(Restaurants[[#This Row],[Has Table Booking]]="Yes","Table Only","None")))</f>
        <v>Table Only</v>
      </c>
      <c r="AE5300" t="str">
        <f>IF(Restaurants[[#This Row],[Rating]]&gt;=4.5,"Excellent",
IF(Restaurants[[#This Row],[Rating]]&gt;=4,"Very Good",
IF(Restaurants[[#This Row],[Rating]]&gt;=3.5,"Good","Average/Low")))</f>
        <v>Excellent</v>
      </c>
    </row>
    <row r="5301" spans="1:31" x14ac:dyDescent="0.3">
      <c r="A5301" t="s">
        <v>150</v>
      </c>
      <c r="B5301" t="s">
        <v>290</v>
      </c>
      <c r="C5301" t="s">
        <v>251</v>
      </c>
      <c r="D5301" t="s">
        <v>252</v>
      </c>
      <c r="E5301">
        <v>2</v>
      </c>
      <c r="F5301">
        <v>325</v>
      </c>
      <c r="G5301" t="s">
        <v>153</v>
      </c>
      <c r="H5301">
        <v>2016</v>
      </c>
      <c r="I5301">
        <v>48</v>
      </c>
      <c r="J5301">
        <v>4.7</v>
      </c>
      <c r="K5301" t="s">
        <v>253</v>
      </c>
      <c r="L5301">
        <v>9</v>
      </c>
      <c r="M5301" t="s">
        <v>33</v>
      </c>
      <c r="N5301" t="s">
        <v>143</v>
      </c>
      <c r="O5301" t="s">
        <v>54</v>
      </c>
      <c r="P5301" t="s">
        <v>36</v>
      </c>
      <c r="Q5301" t="s">
        <v>37</v>
      </c>
      <c r="R5301">
        <v>33</v>
      </c>
      <c r="S5301" t="s">
        <v>36</v>
      </c>
      <c r="T5301" t="s">
        <v>38</v>
      </c>
      <c r="U5301" t="s">
        <v>39</v>
      </c>
      <c r="V5301" t="s">
        <v>2245</v>
      </c>
      <c r="W5301" t="s">
        <v>149</v>
      </c>
      <c r="X5301">
        <v>3049</v>
      </c>
      <c r="Y5301">
        <v>2070</v>
      </c>
      <c r="Z5301">
        <v>17.385000000000002</v>
      </c>
      <c r="AA5301">
        <v>78.486699999999999</v>
      </c>
      <c r="AB5301" t="str">
        <f>IF(Restaurants[[#This Row],[Years_Operating]]&lt;5,"New",
IF(Restaurants[[#This Row],[Years_Operating]]&lt;15,"Established","Legacy"))</f>
        <v>Established</v>
      </c>
      <c r="AC5301" t="str">
        <f>IF(Restaurants[[#This Row],[Country]]="India","Yes","No")</f>
        <v>Yes</v>
      </c>
      <c r="AD5301" t="str">
        <f>IF(AND(Restaurants[[#This Row],[Has Online Delivery]]="Yes",Restaurants[[#This Row],[Has Table Booking]]="Yes"),"Online + Table",
IF(Restaurants[[#This Row],[Has Online Delivery]]="Yes","Online Only",
IF(Restaurants[[#This Row],[Has Table Booking]]="Yes","Table Only","None")))</f>
        <v>Online Only</v>
      </c>
      <c r="AE5301" t="str">
        <f>IF(Restaurants[[#This Row],[Rating]]&gt;=4.5,"Excellent",
IF(Restaurants[[#This Row],[Rating]]&gt;=4,"Very Good",
IF(Restaurants[[#This Row],[Rating]]&gt;=3.5,"Good","Average/Low")))</f>
        <v>Excellent</v>
      </c>
    </row>
    <row r="5302" spans="1:31" x14ac:dyDescent="0.3">
      <c r="A5302" t="s">
        <v>76</v>
      </c>
      <c r="B5302" t="s">
        <v>290</v>
      </c>
      <c r="C5302" t="s">
        <v>251</v>
      </c>
      <c r="D5302" t="s">
        <v>935</v>
      </c>
      <c r="E5302">
        <v>3</v>
      </c>
      <c r="F5302">
        <v>295</v>
      </c>
      <c r="G5302" t="s">
        <v>79</v>
      </c>
      <c r="H5302">
        <v>1972</v>
      </c>
      <c r="I5302">
        <v>62</v>
      </c>
      <c r="J5302">
        <v>4.8</v>
      </c>
      <c r="K5302" t="s">
        <v>936</v>
      </c>
      <c r="L5302">
        <v>53</v>
      </c>
      <c r="M5302" t="s">
        <v>33</v>
      </c>
      <c r="N5302" t="s">
        <v>34</v>
      </c>
      <c r="O5302" t="s">
        <v>54</v>
      </c>
      <c r="P5302" t="s">
        <v>36</v>
      </c>
      <c r="Q5302" t="s">
        <v>37</v>
      </c>
      <c r="R5302">
        <v>41</v>
      </c>
      <c r="S5302" t="s">
        <v>36</v>
      </c>
      <c r="T5302" t="s">
        <v>38</v>
      </c>
      <c r="U5302" t="s">
        <v>39</v>
      </c>
      <c r="V5302" t="s">
        <v>2246</v>
      </c>
      <c r="W5302" t="s">
        <v>56</v>
      </c>
      <c r="X5302">
        <v>266735</v>
      </c>
      <c r="Y5302">
        <v>5009</v>
      </c>
      <c r="Z5302">
        <v>17.385000000000002</v>
      </c>
      <c r="AA5302">
        <v>78.486699999999999</v>
      </c>
      <c r="AB5302" t="str">
        <f>IF(Restaurants[[#This Row],[Years_Operating]]&lt;5,"New",
IF(Restaurants[[#This Row],[Years_Operating]]&lt;15,"Established","Legacy"))</f>
        <v>Legacy</v>
      </c>
      <c r="AC5302" t="str">
        <f>IF(Restaurants[[#This Row],[Country]]="India","Yes","No")</f>
        <v>Yes</v>
      </c>
      <c r="AD5302" t="str">
        <f>IF(AND(Restaurants[[#This Row],[Has Online Delivery]]="Yes",Restaurants[[#This Row],[Has Table Booking]]="Yes"),"Online + Table",
IF(Restaurants[[#This Row],[Has Online Delivery]]="Yes","Online Only",
IF(Restaurants[[#This Row],[Has Table Booking]]="Yes","Table Only","None")))</f>
        <v>Online Only</v>
      </c>
      <c r="AE5302" t="str">
        <f>IF(Restaurants[[#This Row],[Rating]]&gt;=4.5,"Excellent",
IF(Restaurants[[#This Row],[Rating]]&gt;=4,"Very Good",
IF(Restaurants[[#This Row],[Rating]]&gt;=3.5,"Good","Average/Low")))</f>
        <v>Excellent</v>
      </c>
    </row>
    <row r="5303" spans="1:31" x14ac:dyDescent="0.3">
      <c r="A5303" t="s">
        <v>166</v>
      </c>
      <c r="B5303" t="s">
        <v>145</v>
      </c>
      <c r="C5303" t="s">
        <v>146</v>
      </c>
      <c r="D5303" t="s">
        <v>894</v>
      </c>
      <c r="E5303">
        <v>2</v>
      </c>
      <c r="F5303">
        <v>265</v>
      </c>
      <c r="G5303" t="s">
        <v>170</v>
      </c>
      <c r="H5303">
        <v>2005</v>
      </c>
      <c r="I5303">
        <v>60</v>
      </c>
      <c r="J5303">
        <v>4.7</v>
      </c>
      <c r="K5303" t="s">
        <v>1080</v>
      </c>
      <c r="L5303">
        <v>20</v>
      </c>
      <c r="M5303" t="s">
        <v>33</v>
      </c>
      <c r="N5303" t="s">
        <v>143</v>
      </c>
      <c r="O5303" t="s">
        <v>35</v>
      </c>
      <c r="P5303" t="s">
        <v>37</v>
      </c>
      <c r="Q5303" t="s">
        <v>36</v>
      </c>
      <c r="R5303">
        <v>27</v>
      </c>
      <c r="S5303" t="s">
        <v>36</v>
      </c>
      <c r="T5303" t="s">
        <v>38</v>
      </c>
      <c r="U5303" t="s">
        <v>39</v>
      </c>
      <c r="W5303" t="s">
        <v>108</v>
      </c>
      <c r="X5303">
        <v>7098</v>
      </c>
      <c r="Y5303">
        <v>2413</v>
      </c>
      <c r="Z5303">
        <v>35.689500000000002</v>
      </c>
      <c r="AA5303">
        <v>139.6917</v>
      </c>
      <c r="AB5303" t="str">
        <f>IF(Restaurants[[#This Row],[Years_Operating]]&lt;5,"New",
IF(Restaurants[[#This Row],[Years_Operating]]&lt;15,"Established","Legacy"))</f>
        <v>Legacy</v>
      </c>
      <c r="AC5303" t="str">
        <f>IF(Restaurants[[#This Row],[Country]]="India","Yes","No")</f>
        <v>No</v>
      </c>
      <c r="AD5303" t="str">
        <f>IF(AND(Restaurants[[#This Row],[Has Online Delivery]]="Yes",Restaurants[[#This Row],[Has Table Booking]]="Yes"),"Online + Table",
IF(Restaurants[[#This Row],[Has Online Delivery]]="Yes","Online Only",
IF(Restaurants[[#This Row],[Has Table Booking]]="Yes","Table Only","None")))</f>
        <v>Table Only</v>
      </c>
      <c r="AE5303" t="str">
        <f>IF(Restaurants[[#This Row],[Rating]]&gt;=4.5,"Excellent",
IF(Restaurants[[#This Row],[Rating]]&gt;=4,"Very Good",
IF(Restaurants[[#This Row],[Rating]]&gt;=3.5,"Good","Average/Low")))</f>
        <v>Excellent</v>
      </c>
    </row>
    <row r="5304" spans="1:31" x14ac:dyDescent="0.3">
      <c r="A5304" t="s">
        <v>97</v>
      </c>
      <c r="B5304" t="s">
        <v>145</v>
      </c>
      <c r="C5304" t="s">
        <v>146</v>
      </c>
      <c r="D5304" t="s">
        <v>883</v>
      </c>
      <c r="E5304">
        <v>3</v>
      </c>
      <c r="F5304">
        <v>298</v>
      </c>
      <c r="G5304" t="s">
        <v>99</v>
      </c>
      <c r="H5304">
        <v>2010</v>
      </c>
      <c r="I5304">
        <v>56</v>
      </c>
      <c r="J5304">
        <v>4.8</v>
      </c>
      <c r="K5304" t="s">
        <v>914</v>
      </c>
      <c r="L5304">
        <v>15</v>
      </c>
      <c r="M5304" t="s">
        <v>33</v>
      </c>
      <c r="N5304" t="s">
        <v>34</v>
      </c>
      <c r="O5304" t="s">
        <v>54</v>
      </c>
      <c r="P5304" t="s">
        <v>37</v>
      </c>
      <c r="Q5304" t="s">
        <v>36</v>
      </c>
      <c r="R5304">
        <v>20</v>
      </c>
      <c r="S5304" t="s">
        <v>37</v>
      </c>
      <c r="T5304" t="s">
        <v>86</v>
      </c>
      <c r="U5304" t="s">
        <v>32</v>
      </c>
      <c r="W5304" t="s">
        <v>132</v>
      </c>
      <c r="X5304">
        <v>411571</v>
      </c>
      <c r="Y5304">
        <v>2485</v>
      </c>
      <c r="Z5304">
        <v>35.689500000000002</v>
      </c>
      <c r="AA5304">
        <v>139.6917</v>
      </c>
      <c r="AB5304" t="str">
        <f>IF(Restaurants[[#This Row],[Years_Operating]]&lt;5,"New",
IF(Restaurants[[#This Row],[Years_Operating]]&lt;15,"Established","Legacy"))</f>
        <v>Legacy</v>
      </c>
      <c r="AC5304" t="str">
        <f>IF(Restaurants[[#This Row],[Country]]="India","Yes","No")</f>
        <v>No</v>
      </c>
      <c r="AD5304" t="str">
        <f>IF(AND(Restaurants[[#This Row],[Has Online Delivery]]="Yes",Restaurants[[#This Row],[Has Table Booking]]="Yes"),"Online + Table",
IF(Restaurants[[#This Row],[Has Online Delivery]]="Yes","Online Only",
IF(Restaurants[[#This Row],[Has Table Booking]]="Yes","Table Only","None")))</f>
        <v>Table Only</v>
      </c>
      <c r="AE5304" t="str">
        <f>IF(Restaurants[[#This Row],[Rating]]&gt;=4.5,"Excellent",
IF(Restaurants[[#This Row],[Rating]]&gt;=4,"Very Good",
IF(Restaurants[[#This Row],[Rating]]&gt;=3.5,"Good","Average/Low")))</f>
        <v>Excellent</v>
      </c>
    </row>
    <row r="5305" spans="1:31" x14ac:dyDescent="0.3">
      <c r="A5305" t="s">
        <v>104</v>
      </c>
      <c r="B5305" t="s">
        <v>973</v>
      </c>
      <c r="C5305" t="s">
        <v>196</v>
      </c>
      <c r="D5305" t="s">
        <v>953</v>
      </c>
      <c r="E5305">
        <v>3</v>
      </c>
      <c r="F5305">
        <v>310</v>
      </c>
      <c r="G5305" t="s">
        <v>107</v>
      </c>
      <c r="H5305">
        <v>1994</v>
      </c>
      <c r="I5305">
        <v>50</v>
      </c>
      <c r="J5305">
        <v>4.8</v>
      </c>
      <c r="K5305" t="s">
        <v>1091</v>
      </c>
      <c r="L5305">
        <v>31</v>
      </c>
      <c r="M5305" t="s">
        <v>33</v>
      </c>
      <c r="N5305" t="s">
        <v>34</v>
      </c>
      <c r="O5305" t="s">
        <v>35</v>
      </c>
      <c r="P5305" t="s">
        <v>37</v>
      </c>
      <c r="Q5305" t="s">
        <v>37</v>
      </c>
      <c r="R5305">
        <v>73</v>
      </c>
      <c r="S5305" t="s">
        <v>37</v>
      </c>
      <c r="T5305" t="s">
        <v>86</v>
      </c>
      <c r="U5305" t="s">
        <v>39</v>
      </c>
      <c r="W5305" t="s">
        <v>103</v>
      </c>
      <c r="X5305">
        <v>376111</v>
      </c>
      <c r="Y5305">
        <v>1927</v>
      </c>
      <c r="Z5305">
        <v>52.486199999999997</v>
      </c>
      <c r="AA5305">
        <v>-1.8904000000000001</v>
      </c>
      <c r="AB5305" t="str">
        <f>IF(Restaurants[[#This Row],[Years_Operating]]&lt;5,"New",
IF(Restaurants[[#This Row],[Years_Operating]]&lt;15,"Established","Legacy"))</f>
        <v>Legacy</v>
      </c>
      <c r="AC5305" t="str">
        <f>IF(Restaurants[[#This Row],[Country]]="India","Yes","No")</f>
        <v>No</v>
      </c>
      <c r="AD5305" t="str">
        <f>IF(AND(Restaurants[[#This Row],[Has Online Delivery]]="Yes",Restaurants[[#This Row],[Has Table Booking]]="Yes"),"Online + Table",
IF(Restaurants[[#This Row],[Has Online Delivery]]="Yes","Online Only",
IF(Restaurants[[#This Row],[Has Table Booking]]="Yes","Table Only","None")))</f>
        <v>None</v>
      </c>
      <c r="AE5305" t="str">
        <f>IF(Restaurants[[#This Row],[Rating]]&gt;=4.5,"Excellent",
IF(Restaurants[[#This Row],[Rating]]&gt;=4,"Very Good",
IF(Restaurants[[#This Row],[Rating]]&gt;=3.5,"Good","Average/Low")))</f>
        <v>Excellent</v>
      </c>
    </row>
    <row r="5306" spans="1:31" x14ac:dyDescent="0.3">
      <c r="A5306" t="s">
        <v>215</v>
      </c>
      <c r="B5306" t="s">
        <v>93</v>
      </c>
      <c r="C5306" t="s">
        <v>50</v>
      </c>
      <c r="D5306" t="s">
        <v>901</v>
      </c>
      <c r="E5306">
        <v>0</v>
      </c>
      <c r="F5306">
        <v>155</v>
      </c>
      <c r="G5306" t="s">
        <v>219</v>
      </c>
      <c r="H5306">
        <v>2000</v>
      </c>
      <c r="I5306">
        <v>55</v>
      </c>
      <c r="J5306">
        <v>4.7</v>
      </c>
      <c r="K5306" t="s">
        <v>902</v>
      </c>
      <c r="L5306">
        <v>25</v>
      </c>
      <c r="M5306" t="s">
        <v>160</v>
      </c>
      <c r="N5306" t="s">
        <v>210</v>
      </c>
      <c r="O5306" t="s">
        <v>54</v>
      </c>
      <c r="P5306" t="s">
        <v>37</v>
      </c>
      <c r="Q5306" t="s">
        <v>37</v>
      </c>
      <c r="R5306">
        <v>64</v>
      </c>
      <c r="S5306" t="s">
        <v>37</v>
      </c>
      <c r="T5306" t="s">
        <v>55</v>
      </c>
      <c r="U5306" t="s">
        <v>46</v>
      </c>
      <c r="W5306" t="s">
        <v>70</v>
      </c>
      <c r="X5306">
        <v>438040</v>
      </c>
      <c r="Y5306">
        <v>823</v>
      </c>
      <c r="Z5306">
        <v>37.774900000000002</v>
      </c>
      <c r="AA5306">
        <v>-122.4194</v>
      </c>
      <c r="AB5306" t="str">
        <f>IF(Restaurants[[#This Row],[Years_Operating]]&lt;5,"New",
IF(Restaurants[[#This Row],[Years_Operating]]&lt;15,"Established","Legacy"))</f>
        <v>Legacy</v>
      </c>
      <c r="AC5306" t="str">
        <f>IF(Restaurants[[#This Row],[Country]]="India","Yes","No")</f>
        <v>No</v>
      </c>
      <c r="AD5306" t="str">
        <f>IF(AND(Restaurants[[#This Row],[Has Online Delivery]]="Yes",Restaurants[[#This Row],[Has Table Booking]]="Yes"),"Online + Table",
IF(Restaurants[[#This Row],[Has Online Delivery]]="Yes","Online Only",
IF(Restaurants[[#This Row],[Has Table Booking]]="Yes","Table Only","None")))</f>
        <v>None</v>
      </c>
      <c r="AE5306" t="str">
        <f>IF(Restaurants[[#This Row],[Rating]]&gt;=4.5,"Excellent",
IF(Restaurants[[#This Row],[Rating]]&gt;=4,"Very Good",
IF(Restaurants[[#This Row],[Rating]]&gt;=3.5,"Good","Average/Low")))</f>
        <v>Excellent</v>
      </c>
    </row>
    <row r="5307" spans="1:31" x14ac:dyDescent="0.3">
      <c r="A5307" t="s">
        <v>117</v>
      </c>
      <c r="B5307" t="s">
        <v>888</v>
      </c>
      <c r="C5307" t="s">
        <v>59</v>
      </c>
      <c r="D5307" t="s">
        <v>94</v>
      </c>
      <c r="E5307">
        <v>3</v>
      </c>
      <c r="F5307">
        <v>420</v>
      </c>
      <c r="G5307" t="s">
        <v>121</v>
      </c>
      <c r="H5307">
        <v>2007</v>
      </c>
      <c r="I5307">
        <v>40</v>
      </c>
      <c r="J5307">
        <v>4.7</v>
      </c>
      <c r="K5307" t="s">
        <v>96</v>
      </c>
      <c r="L5307">
        <v>18</v>
      </c>
      <c r="M5307" t="s">
        <v>62</v>
      </c>
      <c r="N5307" t="s">
        <v>34</v>
      </c>
      <c r="O5307" t="s">
        <v>35</v>
      </c>
      <c r="P5307" t="s">
        <v>37</v>
      </c>
      <c r="Q5307" t="s">
        <v>37</v>
      </c>
      <c r="R5307">
        <v>35</v>
      </c>
      <c r="S5307" t="s">
        <v>36</v>
      </c>
      <c r="T5307" t="s">
        <v>63</v>
      </c>
      <c r="U5307" t="s">
        <v>32</v>
      </c>
      <c r="W5307" t="s">
        <v>103</v>
      </c>
      <c r="X5307">
        <v>418917</v>
      </c>
      <c r="Y5307">
        <v>800</v>
      </c>
      <c r="Z5307">
        <v>43.7102</v>
      </c>
      <c r="AA5307">
        <v>7.2619999999999996</v>
      </c>
      <c r="AB5307" t="str">
        <f>IF(Restaurants[[#This Row],[Years_Operating]]&lt;5,"New",
IF(Restaurants[[#This Row],[Years_Operating]]&lt;15,"Established","Legacy"))</f>
        <v>Legacy</v>
      </c>
      <c r="AC5307" t="str">
        <f>IF(Restaurants[[#This Row],[Country]]="India","Yes","No")</f>
        <v>No</v>
      </c>
      <c r="AD5307" t="str">
        <f>IF(AND(Restaurants[[#This Row],[Has Online Delivery]]="Yes",Restaurants[[#This Row],[Has Table Booking]]="Yes"),"Online + Table",
IF(Restaurants[[#This Row],[Has Online Delivery]]="Yes","Online Only",
IF(Restaurants[[#This Row],[Has Table Booking]]="Yes","Table Only","None")))</f>
        <v>None</v>
      </c>
      <c r="AE5307" t="str">
        <f>IF(Restaurants[[#This Row],[Rating]]&gt;=4.5,"Excellent",
IF(Restaurants[[#This Row],[Rating]]&gt;=4,"Very Good",
IF(Restaurants[[#This Row],[Rating]]&gt;=3.5,"Good","Average/Low")))</f>
        <v>Excellent</v>
      </c>
    </row>
    <row r="5308" spans="1:31" x14ac:dyDescent="0.3">
      <c r="A5308" t="s">
        <v>48</v>
      </c>
      <c r="B5308" t="s">
        <v>93</v>
      </c>
      <c r="C5308" t="s">
        <v>50</v>
      </c>
      <c r="D5308" t="s">
        <v>901</v>
      </c>
      <c r="E5308">
        <v>3</v>
      </c>
      <c r="F5308">
        <v>390</v>
      </c>
      <c r="G5308" t="s">
        <v>52</v>
      </c>
      <c r="H5308">
        <v>1994</v>
      </c>
      <c r="I5308">
        <v>60</v>
      </c>
      <c r="J5308">
        <v>4.9000000000000004</v>
      </c>
      <c r="K5308" t="s">
        <v>902</v>
      </c>
      <c r="L5308">
        <v>31</v>
      </c>
      <c r="M5308" t="s">
        <v>33</v>
      </c>
      <c r="N5308" t="s">
        <v>34</v>
      </c>
      <c r="O5308" t="s">
        <v>54</v>
      </c>
      <c r="P5308" t="s">
        <v>37</v>
      </c>
      <c r="Q5308" t="s">
        <v>37</v>
      </c>
      <c r="R5308">
        <v>34</v>
      </c>
      <c r="S5308" t="s">
        <v>37</v>
      </c>
      <c r="T5308" t="s">
        <v>86</v>
      </c>
      <c r="U5308" t="s">
        <v>46</v>
      </c>
      <c r="W5308" t="s">
        <v>40</v>
      </c>
      <c r="X5308">
        <v>292582</v>
      </c>
      <c r="Y5308">
        <v>2738</v>
      </c>
      <c r="Z5308">
        <v>37.774900000000002</v>
      </c>
      <c r="AA5308">
        <v>-122.4194</v>
      </c>
      <c r="AB5308" t="str">
        <f>IF(Restaurants[[#This Row],[Years_Operating]]&lt;5,"New",
IF(Restaurants[[#This Row],[Years_Operating]]&lt;15,"Established","Legacy"))</f>
        <v>Legacy</v>
      </c>
      <c r="AC5308" t="str">
        <f>IF(Restaurants[[#This Row],[Country]]="India","Yes","No")</f>
        <v>No</v>
      </c>
      <c r="AD5308" t="str">
        <f>IF(AND(Restaurants[[#This Row],[Has Online Delivery]]="Yes",Restaurants[[#This Row],[Has Table Booking]]="Yes"),"Online + Table",
IF(Restaurants[[#This Row],[Has Online Delivery]]="Yes","Online Only",
IF(Restaurants[[#This Row],[Has Table Booking]]="Yes","Table Only","None")))</f>
        <v>None</v>
      </c>
      <c r="AE5308" t="str">
        <f>IF(Restaurants[[#This Row],[Rating]]&gt;=4.5,"Excellent",
IF(Restaurants[[#This Row],[Rating]]&gt;=4,"Very Good",
IF(Restaurants[[#This Row],[Rating]]&gt;=3.5,"Good","Average/Low")))</f>
        <v>Excellent</v>
      </c>
    </row>
    <row r="5309" spans="1:31" x14ac:dyDescent="0.3">
      <c r="A5309" t="s">
        <v>226</v>
      </c>
      <c r="B5309" t="s">
        <v>866</v>
      </c>
      <c r="C5309" t="s">
        <v>251</v>
      </c>
      <c r="D5309" t="s">
        <v>918</v>
      </c>
      <c r="E5309">
        <v>0</v>
      </c>
      <c r="F5309">
        <v>185</v>
      </c>
      <c r="G5309" t="s">
        <v>228</v>
      </c>
      <c r="H5309">
        <v>2014</v>
      </c>
      <c r="I5309">
        <v>48</v>
      </c>
      <c r="J5309">
        <v>4.5999999999999996</v>
      </c>
      <c r="K5309" t="s">
        <v>939</v>
      </c>
      <c r="L5309">
        <v>11</v>
      </c>
      <c r="M5309" t="s">
        <v>160</v>
      </c>
      <c r="N5309" t="s">
        <v>210</v>
      </c>
      <c r="O5309" t="s">
        <v>45</v>
      </c>
      <c r="P5309" t="s">
        <v>36</v>
      </c>
      <c r="Q5309" t="s">
        <v>37</v>
      </c>
      <c r="R5309">
        <v>48</v>
      </c>
      <c r="S5309" t="s">
        <v>36</v>
      </c>
      <c r="T5309" t="s">
        <v>86</v>
      </c>
      <c r="U5309" t="s">
        <v>69</v>
      </c>
      <c r="V5309" t="s">
        <v>2247</v>
      </c>
      <c r="W5309" t="s">
        <v>132</v>
      </c>
      <c r="X5309">
        <v>411586</v>
      </c>
      <c r="Y5309">
        <v>4519</v>
      </c>
      <c r="Z5309">
        <v>23.022500000000001</v>
      </c>
      <c r="AA5309">
        <v>72.571399999999997</v>
      </c>
      <c r="AB5309" t="str">
        <f>IF(Restaurants[[#This Row],[Years_Operating]]&lt;5,"New",
IF(Restaurants[[#This Row],[Years_Operating]]&lt;15,"Established","Legacy"))</f>
        <v>Established</v>
      </c>
      <c r="AC5309" t="str">
        <f>IF(Restaurants[[#This Row],[Country]]="India","Yes","No")</f>
        <v>Yes</v>
      </c>
      <c r="AD5309" t="str">
        <f>IF(AND(Restaurants[[#This Row],[Has Online Delivery]]="Yes",Restaurants[[#This Row],[Has Table Booking]]="Yes"),"Online + Table",
IF(Restaurants[[#This Row],[Has Online Delivery]]="Yes","Online Only",
IF(Restaurants[[#This Row],[Has Table Booking]]="Yes","Table Only","None")))</f>
        <v>Online Only</v>
      </c>
      <c r="AE5309" t="str">
        <f>IF(Restaurants[[#This Row],[Rating]]&gt;=4.5,"Excellent",
IF(Restaurants[[#This Row],[Rating]]&gt;=4,"Very Good",
IF(Restaurants[[#This Row],[Rating]]&gt;=3.5,"Good","Average/Low")))</f>
        <v>Excellent</v>
      </c>
    </row>
    <row r="5310" spans="1:31" x14ac:dyDescent="0.3">
      <c r="A5310" t="s">
        <v>71</v>
      </c>
      <c r="B5310" t="s">
        <v>250</v>
      </c>
      <c r="C5310" t="s">
        <v>251</v>
      </c>
      <c r="D5310" t="s">
        <v>863</v>
      </c>
      <c r="E5310">
        <v>3</v>
      </c>
      <c r="F5310">
        <v>380</v>
      </c>
      <c r="G5310" t="s">
        <v>75</v>
      </c>
      <c r="H5310">
        <v>2008</v>
      </c>
      <c r="I5310">
        <v>23</v>
      </c>
      <c r="J5310">
        <v>4.8</v>
      </c>
      <c r="K5310" t="s">
        <v>994</v>
      </c>
      <c r="L5310">
        <v>17</v>
      </c>
      <c r="M5310" t="s">
        <v>33</v>
      </c>
      <c r="N5310" t="s">
        <v>34</v>
      </c>
      <c r="O5310" t="s">
        <v>35</v>
      </c>
      <c r="P5310" t="s">
        <v>36</v>
      </c>
      <c r="Q5310" t="s">
        <v>36</v>
      </c>
      <c r="R5310">
        <v>64</v>
      </c>
      <c r="S5310" t="s">
        <v>37</v>
      </c>
      <c r="T5310" t="s">
        <v>63</v>
      </c>
      <c r="U5310" t="s">
        <v>69</v>
      </c>
      <c r="V5310" t="s">
        <v>2248</v>
      </c>
      <c r="W5310" t="s">
        <v>132</v>
      </c>
      <c r="X5310">
        <v>269641</v>
      </c>
      <c r="Y5310">
        <v>2823</v>
      </c>
      <c r="Z5310">
        <v>28.7041</v>
      </c>
      <c r="AA5310">
        <v>77.102500000000006</v>
      </c>
      <c r="AB5310" t="str">
        <f>IF(Restaurants[[#This Row],[Years_Operating]]&lt;5,"New",
IF(Restaurants[[#This Row],[Years_Operating]]&lt;15,"Established","Legacy"))</f>
        <v>Legacy</v>
      </c>
      <c r="AC5310" t="str">
        <f>IF(Restaurants[[#This Row],[Country]]="India","Yes","No")</f>
        <v>Yes</v>
      </c>
      <c r="AD5310" t="str">
        <f>IF(AND(Restaurants[[#This Row],[Has Online Delivery]]="Yes",Restaurants[[#This Row],[Has Table Booking]]="Yes"),"Online + Table",
IF(Restaurants[[#This Row],[Has Online Delivery]]="Yes","Online Only",
IF(Restaurants[[#This Row],[Has Table Booking]]="Yes","Table Only","None")))</f>
        <v>Online + Table</v>
      </c>
      <c r="AE5310" t="str">
        <f>IF(Restaurants[[#This Row],[Rating]]&gt;=4.5,"Excellent",
IF(Restaurants[[#This Row],[Rating]]&gt;=4,"Very Good",
IF(Restaurants[[#This Row],[Rating]]&gt;=3.5,"Good","Average/Low")))</f>
        <v>Excellent</v>
      </c>
    </row>
    <row r="5311" spans="1:31" x14ac:dyDescent="0.3">
      <c r="A5311" t="s">
        <v>179</v>
      </c>
      <c r="B5311" t="s">
        <v>275</v>
      </c>
      <c r="C5311" t="s">
        <v>251</v>
      </c>
      <c r="D5311" t="s">
        <v>258</v>
      </c>
      <c r="E5311">
        <v>2</v>
      </c>
      <c r="F5311">
        <v>250</v>
      </c>
      <c r="G5311" t="s">
        <v>181</v>
      </c>
      <c r="H5311">
        <v>2014</v>
      </c>
      <c r="I5311">
        <v>52</v>
      </c>
      <c r="J5311">
        <v>4.5999999999999996</v>
      </c>
      <c r="K5311" t="s">
        <v>284</v>
      </c>
      <c r="L5311">
        <v>11</v>
      </c>
      <c r="M5311" t="s">
        <v>33</v>
      </c>
      <c r="N5311" t="s">
        <v>143</v>
      </c>
      <c r="O5311" t="s">
        <v>35</v>
      </c>
      <c r="P5311" t="s">
        <v>37</v>
      </c>
      <c r="Q5311" t="s">
        <v>36</v>
      </c>
      <c r="R5311">
        <v>26</v>
      </c>
      <c r="S5311" t="s">
        <v>36</v>
      </c>
      <c r="T5311" t="s">
        <v>55</v>
      </c>
      <c r="U5311" t="s">
        <v>69</v>
      </c>
      <c r="V5311" t="s">
        <v>2249</v>
      </c>
      <c r="W5311" t="s">
        <v>108</v>
      </c>
      <c r="X5311">
        <v>75871</v>
      </c>
      <c r="Y5311">
        <v>2226</v>
      </c>
      <c r="Z5311">
        <v>18.520399999999999</v>
      </c>
      <c r="AA5311">
        <v>73.856700000000004</v>
      </c>
      <c r="AB5311" t="str">
        <f>IF(Restaurants[[#This Row],[Years_Operating]]&lt;5,"New",
IF(Restaurants[[#This Row],[Years_Operating]]&lt;15,"Established","Legacy"))</f>
        <v>Established</v>
      </c>
      <c r="AC5311" t="str">
        <f>IF(Restaurants[[#This Row],[Country]]="India","Yes","No")</f>
        <v>Yes</v>
      </c>
      <c r="AD5311" t="str">
        <f>IF(AND(Restaurants[[#This Row],[Has Online Delivery]]="Yes",Restaurants[[#This Row],[Has Table Booking]]="Yes"),"Online + Table",
IF(Restaurants[[#This Row],[Has Online Delivery]]="Yes","Online Only",
IF(Restaurants[[#This Row],[Has Table Booking]]="Yes","Table Only","None")))</f>
        <v>Table Only</v>
      </c>
      <c r="AE5311" t="str">
        <f>IF(Restaurants[[#This Row],[Rating]]&gt;=4.5,"Excellent",
IF(Restaurants[[#This Row],[Rating]]&gt;=4,"Very Good",
IF(Restaurants[[#This Row],[Rating]]&gt;=3.5,"Good","Average/Low")))</f>
        <v>Excellent</v>
      </c>
    </row>
    <row r="5312" spans="1:31" x14ac:dyDescent="0.3">
      <c r="A5312" t="s">
        <v>41</v>
      </c>
      <c r="B5312" t="s">
        <v>1002</v>
      </c>
      <c r="C5312" t="s">
        <v>877</v>
      </c>
      <c r="D5312" t="s">
        <v>878</v>
      </c>
      <c r="E5312">
        <v>3</v>
      </c>
      <c r="F5312">
        <v>320</v>
      </c>
      <c r="G5312" t="s">
        <v>44</v>
      </c>
      <c r="H5312">
        <v>2008</v>
      </c>
      <c r="I5312">
        <v>32</v>
      </c>
      <c r="J5312">
        <v>4.9000000000000004</v>
      </c>
      <c r="K5312" t="s">
        <v>911</v>
      </c>
      <c r="L5312">
        <v>17</v>
      </c>
      <c r="M5312" t="s">
        <v>33</v>
      </c>
      <c r="N5312" t="s">
        <v>34</v>
      </c>
      <c r="O5312" t="s">
        <v>45</v>
      </c>
      <c r="P5312" t="s">
        <v>37</v>
      </c>
      <c r="Q5312" t="s">
        <v>37</v>
      </c>
      <c r="R5312">
        <v>38</v>
      </c>
      <c r="S5312" t="s">
        <v>36</v>
      </c>
      <c r="T5312" t="s">
        <v>63</v>
      </c>
      <c r="U5312" t="s">
        <v>39</v>
      </c>
      <c r="W5312" t="s">
        <v>132</v>
      </c>
      <c r="X5312">
        <v>132815</v>
      </c>
      <c r="Y5312">
        <v>5095</v>
      </c>
      <c r="Z5312">
        <v>-27.469799999999999</v>
      </c>
      <c r="AA5312">
        <v>153.02510000000001</v>
      </c>
      <c r="AB5312" t="str">
        <f>IF(Restaurants[[#This Row],[Years_Operating]]&lt;5,"New",
IF(Restaurants[[#This Row],[Years_Operating]]&lt;15,"Established","Legacy"))</f>
        <v>Legacy</v>
      </c>
      <c r="AC5312" t="str">
        <f>IF(Restaurants[[#This Row],[Country]]="India","Yes","No")</f>
        <v>No</v>
      </c>
      <c r="AD5312" t="str">
        <f>IF(AND(Restaurants[[#This Row],[Has Online Delivery]]="Yes",Restaurants[[#This Row],[Has Table Booking]]="Yes"),"Online + Table",
IF(Restaurants[[#This Row],[Has Online Delivery]]="Yes","Online Only",
IF(Restaurants[[#This Row],[Has Table Booking]]="Yes","Table Only","None")))</f>
        <v>None</v>
      </c>
      <c r="AE5312" t="str">
        <f>IF(Restaurants[[#This Row],[Rating]]&gt;=4.5,"Excellent",
IF(Restaurants[[#This Row],[Rating]]&gt;=4,"Very Good",
IF(Restaurants[[#This Row],[Rating]]&gt;=3.5,"Good","Average/Low")))</f>
        <v>Excellent</v>
      </c>
    </row>
    <row r="5313" spans="1:31" x14ac:dyDescent="0.3">
      <c r="A5313" t="s">
        <v>226</v>
      </c>
      <c r="B5313" t="s">
        <v>77</v>
      </c>
      <c r="C5313" t="s">
        <v>50</v>
      </c>
      <c r="D5313" t="s">
        <v>916</v>
      </c>
      <c r="E5313">
        <v>0</v>
      </c>
      <c r="F5313">
        <v>185</v>
      </c>
      <c r="G5313" t="s">
        <v>228</v>
      </c>
      <c r="H5313">
        <v>2014</v>
      </c>
      <c r="I5313">
        <v>48</v>
      </c>
      <c r="J5313">
        <v>4.5999999999999996</v>
      </c>
      <c r="K5313" t="s">
        <v>917</v>
      </c>
      <c r="L5313">
        <v>11</v>
      </c>
      <c r="M5313" t="s">
        <v>160</v>
      </c>
      <c r="N5313" t="s">
        <v>210</v>
      </c>
      <c r="O5313" t="s">
        <v>45</v>
      </c>
      <c r="P5313" t="s">
        <v>37</v>
      </c>
      <c r="Q5313" t="s">
        <v>36</v>
      </c>
      <c r="R5313">
        <v>59</v>
      </c>
      <c r="S5313" t="s">
        <v>37</v>
      </c>
      <c r="T5313" t="s">
        <v>38</v>
      </c>
      <c r="U5313" t="s">
        <v>39</v>
      </c>
      <c r="W5313" t="s">
        <v>132</v>
      </c>
      <c r="X5313">
        <v>43946</v>
      </c>
      <c r="Y5313">
        <v>7357</v>
      </c>
      <c r="Z5313">
        <v>40.712800000000001</v>
      </c>
      <c r="AA5313">
        <v>-74.006</v>
      </c>
      <c r="AB5313" t="str">
        <f>IF(Restaurants[[#This Row],[Years_Operating]]&lt;5,"New",
IF(Restaurants[[#This Row],[Years_Operating]]&lt;15,"Established","Legacy"))</f>
        <v>Established</v>
      </c>
      <c r="AC5313" t="str">
        <f>IF(Restaurants[[#This Row],[Country]]="India","Yes","No")</f>
        <v>No</v>
      </c>
      <c r="AD5313" t="str">
        <f>IF(AND(Restaurants[[#This Row],[Has Online Delivery]]="Yes",Restaurants[[#This Row],[Has Table Booking]]="Yes"),"Online + Table",
IF(Restaurants[[#This Row],[Has Online Delivery]]="Yes","Online Only",
IF(Restaurants[[#This Row],[Has Table Booking]]="Yes","Table Only","None")))</f>
        <v>Table Only</v>
      </c>
      <c r="AE5313" t="str">
        <f>IF(Restaurants[[#This Row],[Rating]]&gt;=4.5,"Excellent",
IF(Restaurants[[#This Row],[Rating]]&gt;=4,"Very Good",
IF(Restaurants[[#This Row],[Rating]]&gt;=3.5,"Good","Average/Low")))</f>
        <v>Excellent</v>
      </c>
    </row>
    <row r="5314" spans="1:31" x14ac:dyDescent="0.3">
      <c r="A5314" t="s">
        <v>189</v>
      </c>
      <c r="B5314" t="s">
        <v>903</v>
      </c>
      <c r="C5314" t="s">
        <v>196</v>
      </c>
      <c r="D5314" t="s">
        <v>953</v>
      </c>
      <c r="E5314">
        <v>1</v>
      </c>
      <c r="F5314">
        <v>210</v>
      </c>
      <c r="G5314" t="s">
        <v>192</v>
      </c>
      <c r="H5314">
        <v>1990</v>
      </c>
      <c r="I5314">
        <v>30</v>
      </c>
      <c r="J5314">
        <v>4.7</v>
      </c>
      <c r="K5314" t="s">
        <v>1091</v>
      </c>
      <c r="L5314">
        <v>35</v>
      </c>
      <c r="M5314" t="s">
        <v>160</v>
      </c>
      <c r="N5314" t="s">
        <v>193</v>
      </c>
      <c r="O5314" t="s">
        <v>35</v>
      </c>
      <c r="P5314" t="s">
        <v>36</v>
      </c>
      <c r="Q5314" t="s">
        <v>36</v>
      </c>
      <c r="R5314">
        <v>29</v>
      </c>
      <c r="S5314" t="s">
        <v>37</v>
      </c>
      <c r="T5314" t="s">
        <v>86</v>
      </c>
      <c r="U5314" t="s">
        <v>46</v>
      </c>
      <c r="W5314" t="s">
        <v>56</v>
      </c>
      <c r="X5314">
        <v>37737</v>
      </c>
      <c r="Y5314">
        <v>5758</v>
      </c>
      <c r="Z5314">
        <v>53.800800000000002</v>
      </c>
      <c r="AA5314">
        <v>-1.5490999999999999</v>
      </c>
      <c r="AB5314" t="str">
        <f>IF(Restaurants[[#This Row],[Years_Operating]]&lt;5,"New",
IF(Restaurants[[#This Row],[Years_Operating]]&lt;15,"Established","Legacy"))</f>
        <v>Legacy</v>
      </c>
      <c r="AC5314" t="str">
        <f>IF(Restaurants[[#This Row],[Country]]="India","Yes","No")</f>
        <v>No</v>
      </c>
      <c r="AD5314" t="str">
        <f>IF(AND(Restaurants[[#This Row],[Has Online Delivery]]="Yes",Restaurants[[#This Row],[Has Table Booking]]="Yes"),"Online + Table",
IF(Restaurants[[#This Row],[Has Online Delivery]]="Yes","Online Only",
IF(Restaurants[[#This Row],[Has Table Booking]]="Yes","Table Only","None")))</f>
        <v>Online + Table</v>
      </c>
      <c r="AE5314" t="str">
        <f>IF(Restaurants[[#This Row],[Rating]]&gt;=4.5,"Excellent",
IF(Restaurants[[#This Row],[Rating]]&gt;=4,"Very Good",
IF(Restaurants[[#This Row],[Rating]]&gt;=3.5,"Good","Average/Low")))</f>
        <v>Excellent</v>
      </c>
    </row>
    <row r="5315" spans="1:31" x14ac:dyDescent="0.3">
      <c r="A5315" t="s">
        <v>173</v>
      </c>
      <c r="B5315" t="s">
        <v>93</v>
      </c>
      <c r="C5315" t="s">
        <v>50</v>
      </c>
      <c r="D5315" t="s">
        <v>916</v>
      </c>
      <c r="E5315">
        <v>2</v>
      </c>
      <c r="F5315">
        <v>285</v>
      </c>
      <c r="G5315" t="s">
        <v>174</v>
      </c>
      <c r="H5315">
        <v>2010</v>
      </c>
      <c r="I5315">
        <v>30</v>
      </c>
      <c r="J5315">
        <v>4.7</v>
      </c>
      <c r="K5315" t="s">
        <v>917</v>
      </c>
      <c r="L5315">
        <v>15</v>
      </c>
      <c r="M5315" t="s">
        <v>33</v>
      </c>
      <c r="N5315" t="s">
        <v>143</v>
      </c>
      <c r="O5315" t="s">
        <v>45</v>
      </c>
      <c r="P5315" t="s">
        <v>37</v>
      </c>
      <c r="Q5315" t="s">
        <v>36</v>
      </c>
      <c r="R5315">
        <v>30</v>
      </c>
      <c r="S5315" t="s">
        <v>36</v>
      </c>
      <c r="T5315" t="s">
        <v>86</v>
      </c>
      <c r="U5315" t="s">
        <v>46</v>
      </c>
      <c r="W5315" t="s">
        <v>149</v>
      </c>
      <c r="X5315">
        <v>259998</v>
      </c>
      <c r="Y5315">
        <v>6431</v>
      </c>
      <c r="Z5315">
        <v>37.774900000000002</v>
      </c>
      <c r="AA5315">
        <v>-122.4194</v>
      </c>
      <c r="AB5315" t="str">
        <f>IF(Restaurants[[#This Row],[Years_Operating]]&lt;5,"New",
IF(Restaurants[[#This Row],[Years_Operating]]&lt;15,"Established","Legacy"))</f>
        <v>Legacy</v>
      </c>
      <c r="AC5315" t="str">
        <f>IF(Restaurants[[#This Row],[Country]]="India","Yes","No")</f>
        <v>No</v>
      </c>
      <c r="AD5315" t="str">
        <f>IF(AND(Restaurants[[#This Row],[Has Online Delivery]]="Yes",Restaurants[[#This Row],[Has Table Booking]]="Yes"),"Online + Table",
IF(Restaurants[[#This Row],[Has Online Delivery]]="Yes","Online Only",
IF(Restaurants[[#This Row],[Has Table Booking]]="Yes","Table Only","None")))</f>
        <v>Table Only</v>
      </c>
      <c r="AE5315" t="str">
        <f>IF(Restaurants[[#This Row],[Rating]]&gt;=4.5,"Excellent",
IF(Restaurants[[#This Row],[Rating]]&gt;=4,"Very Good",
IF(Restaurants[[#This Row],[Rating]]&gt;=3.5,"Good","Average/Low")))</f>
        <v>Excellent</v>
      </c>
    </row>
    <row r="5316" spans="1:31" x14ac:dyDescent="0.3">
      <c r="A5316" t="s">
        <v>57</v>
      </c>
      <c r="B5316" t="s">
        <v>272</v>
      </c>
      <c r="C5316" t="s">
        <v>251</v>
      </c>
      <c r="D5316" t="s">
        <v>267</v>
      </c>
      <c r="E5316">
        <v>3</v>
      </c>
      <c r="F5316">
        <v>425</v>
      </c>
      <c r="G5316" t="s">
        <v>61</v>
      </c>
      <c r="H5316">
        <v>1986</v>
      </c>
      <c r="I5316">
        <v>40</v>
      </c>
      <c r="J5316">
        <v>4.9000000000000004</v>
      </c>
      <c r="K5316" t="s">
        <v>268</v>
      </c>
      <c r="L5316">
        <v>39</v>
      </c>
      <c r="M5316" t="s">
        <v>62</v>
      </c>
      <c r="N5316" t="s">
        <v>34</v>
      </c>
      <c r="O5316" t="s">
        <v>35</v>
      </c>
      <c r="P5316" t="s">
        <v>37</v>
      </c>
      <c r="Q5316" t="s">
        <v>37</v>
      </c>
      <c r="R5316">
        <v>23</v>
      </c>
      <c r="S5316" t="s">
        <v>37</v>
      </c>
      <c r="T5316" t="s">
        <v>38</v>
      </c>
      <c r="U5316" t="s">
        <v>46</v>
      </c>
      <c r="V5316" t="s">
        <v>2250</v>
      </c>
      <c r="W5316" t="s">
        <v>80</v>
      </c>
      <c r="X5316">
        <v>171673</v>
      </c>
      <c r="Y5316">
        <v>5646</v>
      </c>
      <c r="Z5316">
        <v>13.082700000000001</v>
      </c>
      <c r="AA5316">
        <v>80.270700000000005</v>
      </c>
      <c r="AB5316" t="str">
        <f>IF(Restaurants[[#This Row],[Years_Operating]]&lt;5,"New",
IF(Restaurants[[#This Row],[Years_Operating]]&lt;15,"Established","Legacy"))</f>
        <v>Legacy</v>
      </c>
      <c r="AC5316" t="str">
        <f>IF(Restaurants[[#This Row],[Country]]="India","Yes","No")</f>
        <v>Yes</v>
      </c>
      <c r="AD5316" t="str">
        <f>IF(AND(Restaurants[[#This Row],[Has Online Delivery]]="Yes",Restaurants[[#This Row],[Has Table Booking]]="Yes"),"Online + Table",
IF(Restaurants[[#This Row],[Has Online Delivery]]="Yes","Online Only",
IF(Restaurants[[#This Row],[Has Table Booking]]="Yes","Table Only","None")))</f>
        <v>None</v>
      </c>
      <c r="AE5316" t="str">
        <f>IF(Restaurants[[#This Row],[Rating]]&gt;=4.5,"Excellent",
IF(Restaurants[[#This Row],[Rating]]&gt;=4,"Very Good",
IF(Restaurants[[#This Row],[Rating]]&gt;=3.5,"Good","Average/Low")))</f>
        <v>Excellent</v>
      </c>
    </row>
    <row r="5317" spans="1:31" x14ac:dyDescent="0.3">
      <c r="A5317" t="s">
        <v>141</v>
      </c>
      <c r="B5317" t="s">
        <v>876</v>
      </c>
      <c r="C5317" t="s">
        <v>877</v>
      </c>
      <c r="D5317" t="s">
        <v>878</v>
      </c>
      <c r="E5317">
        <v>2</v>
      </c>
      <c r="F5317">
        <v>450</v>
      </c>
      <c r="G5317" t="s">
        <v>142</v>
      </c>
      <c r="H5317">
        <v>2003</v>
      </c>
      <c r="I5317">
        <v>40</v>
      </c>
      <c r="J5317">
        <v>4.8</v>
      </c>
      <c r="K5317" t="s">
        <v>911</v>
      </c>
      <c r="L5317">
        <v>22</v>
      </c>
      <c r="M5317" t="s">
        <v>62</v>
      </c>
      <c r="N5317" t="s">
        <v>143</v>
      </c>
      <c r="O5317" t="s">
        <v>35</v>
      </c>
      <c r="P5317" t="s">
        <v>36</v>
      </c>
      <c r="Q5317" t="s">
        <v>37</v>
      </c>
      <c r="R5317">
        <v>68</v>
      </c>
      <c r="S5317" t="s">
        <v>37</v>
      </c>
      <c r="T5317" t="s">
        <v>55</v>
      </c>
      <c r="U5317" t="s">
        <v>69</v>
      </c>
      <c r="W5317" t="s">
        <v>80</v>
      </c>
      <c r="X5317">
        <v>377731</v>
      </c>
      <c r="Y5317">
        <v>5241</v>
      </c>
      <c r="Z5317">
        <v>-33.8688</v>
      </c>
      <c r="AA5317">
        <v>151.20930000000001</v>
      </c>
      <c r="AB5317" t="str">
        <f>IF(Restaurants[[#This Row],[Years_Operating]]&lt;5,"New",
IF(Restaurants[[#This Row],[Years_Operating]]&lt;15,"Established","Legacy"))</f>
        <v>Legacy</v>
      </c>
      <c r="AC5317" t="str">
        <f>IF(Restaurants[[#This Row],[Country]]="India","Yes","No")</f>
        <v>No</v>
      </c>
      <c r="AD5317" t="str">
        <f>IF(AND(Restaurants[[#This Row],[Has Online Delivery]]="Yes",Restaurants[[#This Row],[Has Table Booking]]="Yes"),"Online + Table",
IF(Restaurants[[#This Row],[Has Online Delivery]]="Yes","Online Only",
IF(Restaurants[[#This Row],[Has Table Booking]]="Yes","Table Only","None")))</f>
        <v>Online Only</v>
      </c>
      <c r="AE5317" t="str">
        <f>IF(Restaurants[[#This Row],[Rating]]&gt;=4.5,"Excellent",
IF(Restaurants[[#This Row],[Rating]]&gt;=4,"Very Good",
IF(Restaurants[[#This Row],[Rating]]&gt;=3.5,"Good","Average/Low")))</f>
        <v>Excellent</v>
      </c>
    </row>
    <row r="5318" spans="1:31" x14ac:dyDescent="0.3">
      <c r="A5318" t="s">
        <v>144</v>
      </c>
      <c r="B5318" t="s">
        <v>275</v>
      </c>
      <c r="C5318" t="s">
        <v>251</v>
      </c>
      <c r="D5318" t="s">
        <v>918</v>
      </c>
      <c r="E5318">
        <v>2</v>
      </c>
      <c r="F5318">
        <v>280</v>
      </c>
      <c r="G5318" t="s">
        <v>148</v>
      </c>
      <c r="H5318">
        <v>2007</v>
      </c>
      <c r="I5318">
        <v>26</v>
      </c>
      <c r="J5318">
        <v>4.7</v>
      </c>
      <c r="K5318" t="s">
        <v>919</v>
      </c>
      <c r="L5318">
        <v>18</v>
      </c>
      <c r="M5318" t="s">
        <v>33</v>
      </c>
      <c r="N5318" t="s">
        <v>143</v>
      </c>
      <c r="O5318" t="s">
        <v>45</v>
      </c>
      <c r="P5318" t="s">
        <v>36</v>
      </c>
      <c r="Q5318" t="s">
        <v>36</v>
      </c>
      <c r="R5318">
        <v>25</v>
      </c>
      <c r="S5318" t="s">
        <v>36</v>
      </c>
      <c r="T5318" t="s">
        <v>55</v>
      </c>
      <c r="U5318" t="s">
        <v>46</v>
      </c>
      <c r="V5318" t="s">
        <v>2251</v>
      </c>
      <c r="W5318" t="s">
        <v>108</v>
      </c>
      <c r="X5318">
        <v>489251</v>
      </c>
      <c r="Y5318">
        <v>1750</v>
      </c>
      <c r="Z5318">
        <v>18.520399999999999</v>
      </c>
      <c r="AA5318">
        <v>73.856700000000004</v>
      </c>
      <c r="AB5318" t="str">
        <f>IF(Restaurants[[#This Row],[Years_Operating]]&lt;5,"New",
IF(Restaurants[[#This Row],[Years_Operating]]&lt;15,"Established","Legacy"))</f>
        <v>Legacy</v>
      </c>
      <c r="AC5318" t="str">
        <f>IF(Restaurants[[#This Row],[Country]]="India","Yes","No")</f>
        <v>Yes</v>
      </c>
      <c r="AD5318" t="str">
        <f>IF(AND(Restaurants[[#This Row],[Has Online Delivery]]="Yes",Restaurants[[#This Row],[Has Table Booking]]="Yes"),"Online + Table",
IF(Restaurants[[#This Row],[Has Online Delivery]]="Yes","Online Only",
IF(Restaurants[[#This Row],[Has Table Booking]]="Yes","Table Only","None")))</f>
        <v>Online + Table</v>
      </c>
      <c r="AE5318" t="str">
        <f>IF(Restaurants[[#This Row],[Rating]]&gt;=4.5,"Excellent",
IF(Restaurants[[#This Row],[Rating]]&gt;=4,"Very Good",
IF(Restaurants[[#This Row],[Rating]]&gt;=3.5,"Good","Average/Low")))</f>
        <v>Excellent</v>
      </c>
    </row>
    <row r="5319" spans="1:31" x14ac:dyDescent="0.3">
      <c r="A5319" t="s">
        <v>182</v>
      </c>
      <c r="B5319" t="s">
        <v>290</v>
      </c>
      <c r="C5319" t="s">
        <v>251</v>
      </c>
      <c r="D5319" t="s">
        <v>918</v>
      </c>
      <c r="E5319">
        <v>2</v>
      </c>
      <c r="F5319">
        <v>275</v>
      </c>
      <c r="G5319" t="s">
        <v>185</v>
      </c>
      <c r="H5319">
        <v>1998</v>
      </c>
      <c r="I5319">
        <v>20</v>
      </c>
      <c r="J5319">
        <v>4.5999999999999996</v>
      </c>
      <c r="K5319" t="s">
        <v>939</v>
      </c>
      <c r="L5319">
        <v>27</v>
      </c>
      <c r="M5319" t="s">
        <v>33</v>
      </c>
      <c r="N5319" t="s">
        <v>143</v>
      </c>
      <c r="O5319" t="s">
        <v>35</v>
      </c>
      <c r="P5319" t="s">
        <v>36</v>
      </c>
      <c r="Q5319" t="s">
        <v>36</v>
      </c>
      <c r="R5319">
        <v>66</v>
      </c>
      <c r="S5319" t="s">
        <v>36</v>
      </c>
      <c r="T5319" t="s">
        <v>38</v>
      </c>
      <c r="U5319" t="s">
        <v>39</v>
      </c>
      <c r="V5319" t="s">
        <v>2252</v>
      </c>
      <c r="W5319" t="s">
        <v>56</v>
      </c>
      <c r="X5319">
        <v>164979</v>
      </c>
      <c r="Y5319">
        <v>6498</v>
      </c>
      <c r="Z5319">
        <v>17.385000000000002</v>
      </c>
      <c r="AA5319">
        <v>78.486699999999999</v>
      </c>
      <c r="AB5319" t="str">
        <f>IF(Restaurants[[#This Row],[Years_Operating]]&lt;5,"New",
IF(Restaurants[[#This Row],[Years_Operating]]&lt;15,"Established","Legacy"))</f>
        <v>Legacy</v>
      </c>
      <c r="AC5319" t="str">
        <f>IF(Restaurants[[#This Row],[Country]]="India","Yes","No")</f>
        <v>Yes</v>
      </c>
      <c r="AD5319" t="str">
        <f>IF(AND(Restaurants[[#This Row],[Has Online Delivery]]="Yes",Restaurants[[#This Row],[Has Table Booking]]="Yes"),"Online + Table",
IF(Restaurants[[#This Row],[Has Online Delivery]]="Yes","Online Only",
IF(Restaurants[[#This Row],[Has Table Booking]]="Yes","Table Only","None")))</f>
        <v>Online + Table</v>
      </c>
      <c r="AE5319" t="str">
        <f>IF(Restaurants[[#This Row],[Rating]]&gt;=4.5,"Excellent",
IF(Restaurants[[#This Row],[Rating]]&gt;=4,"Very Good",
IF(Restaurants[[#This Row],[Rating]]&gt;=3.5,"Good","Average/Low")))</f>
        <v>Excellent</v>
      </c>
    </row>
    <row r="5320" spans="1:31" x14ac:dyDescent="0.3">
      <c r="A5320" t="s">
        <v>76</v>
      </c>
      <c r="B5320" t="s">
        <v>913</v>
      </c>
      <c r="C5320" t="s">
        <v>146</v>
      </c>
      <c r="D5320" t="s">
        <v>883</v>
      </c>
      <c r="E5320">
        <v>3</v>
      </c>
      <c r="F5320">
        <v>295</v>
      </c>
      <c r="G5320" t="s">
        <v>79</v>
      </c>
      <c r="H5320">
        <v>1972</v>
      </c>
      <c r="I5320">
        <v>62</v>
      </c>
      <c r="J5320">
        <v>4.8</v>
      </c>
      <c r="K5320" t="s">
        <v>884</v>
      </c>
      <c r="L5320">
        <v>53</v>
      </c>
      <c r="M5320" t="s">
        <v>33</v>
      </c>
      <c r="N5320" t="s">
        <v>34</v>
      </c>
      <c r="O5320" t="s">
        <v>54</v>
      </c>
      <c r="P5320" t="s">
        <v>37</v>
      </c>
      <c r="Q5320" t="s">
        <v>36</v>
      </c>
      <c r="R5320">
        <v>52</v>
      </c>
      <c r="S5320" t="s">
        <v>36</v>
      </c>
      <c r="T5320" t="s">
        <v>86</v>
      </c>
      <c r="U5320" t="s">
        <v>69</v>
      </c>
      <c r="W5320" t="s">
        <v>64</v>
      </c>
      <c r="X5320">
        <v>64700</v>
      </c>
      <c r="Y5320">
        <v>4133</v>
      </c>
      <c r="Z5320">
        <v>34.6937</v>
      </c>
      <c r="AA5320">
        <v>135.50229999999999</v>
      </c>
      <c r="AB5320" t="str">
        <f>IF(Restaurants[[#This Row],[Years_Operating]]&lt;5,"New",
IF(Restaurants[[#This Row],[Years_Operating]]&lt;15,"Established","Legacy"))</f>
        <v>Legacy</v>
      </c>
      <c r="AC5320" t="str">
        <f>IF(Restaurants[[#This Row],[Country]]="India","Yes","No")</f>
        <v>No</v>
      </c>
      <c r="AD5320" t="str">
        <f>IF(AND(Restaurants[[#This Row],[Has Online Delivery]]="Yes",Restaurants[[#This Row],[Has Table Booking]]="Yes"),"Online + Table",
IF(Restaurants[[#This Row],[Has Online Delivery]]="Yes","Online Only",
IF(Restaurants[[#This Row],[Has Table Booking]]="Yes","Table Only","None")))</f>
        <v>Table Only</v>
      </c>
      <c r="AE5320" t="str">
        <f>IF(Restaurants[[#This Row],[Rating]]&gt;=4.5,"Excellent",
IF(Restaurants[[#This Row],[Rating]]&gt;=4,"Very Good",
IF(Restaurants[[#This Row],[Rating]]&gt;=3.5,"Good","Average/Low")))</f>
        <v>Excellent</v>
      </c>
    </row>
    <row r="5321" spans="1:31" x14ac:dyDescent="0.3">
      <c r="A5321" t="s">
        <v>81</v>
      </c>
      <c r="B5321" t="s">
        <v>77</v>
      </c>
      <c r="C5321" t="s">
        <v>50</v>
      </c>
      <c r="D5321" t="s">
        <v>901</v>
      </c>
      <c r="E5321">
        <v>3</v>
      </c>
      <c r="F5321">
        <v>310</v>
      </c>
      <c r="G5321" t="s">
        <v>84</v>
      </c>
      <c r="H5321">
        <v>2005</v>
      </c>
      <c r="I5321">
        <v>35</v>
      </c>
      <c r="J5321">
        <v>4.8</v>
      </c>
      <c r="K5321" t="s">
        <v>902</v>
      </c>
      <c r="L5321">
        <v>20</v>
      </c>
      <c r="M5321" t="s">
        <v>33</v>
      </c>
      <c r="N5321" t="s">
        <v>34</v>
      </c>
      <c r="O5321" t="s">
        <v>35</v>
      </c>
      <c r="P5321" t="s">
        <v>37</v>
      </c>
      <c r="Q5321" t="s">
        <v>37</v>
      </c>
      <c r="R5321">
        <v>60</v>
      </c>
      <c r="S5321" t="s">
        <v>37</v>
      </c>
      <c r="T5321" t="s">
        <v>55</v>
      </c>
      <c r="U5321" t="s">
        <v>46</v>
      </c>
      <c r="W5321" t="s">
        <v>149</v>
      </c>
      <c r="X5321">
        <v>35970</v>
      </c>
      <c r="Y5321">
        <v>3581</v>
      </c>
      <c r="Z5321">
        <v>40.712800000000001</v>
      </c>
      <c r="AA5321">
        <v>-74.006</v>
      </c>
      <c r="AB5321" t="str">
        <f>IF(Restaurants[[#This Row],[Years_Operating]]&lt;5,"New",
IF(Restaurants[[#This Row],[Years_Operating]]&lt;15,"Established","Legacy"))</f>
        <v>Legacy</v>
      </c>
      <c r="AC5321" t="str">
        <f>IF(Restaurants[[#This Row],[Country]]="India","Yes","No")</f>
        <v>No</v>
      </c>
      <c r="AD5321" t="str">
        <f>IF(AND(Restaurants[[#This Row],[Has Online Delivery]]="Yes",Restaurants[[#This Row],[Has Table Booking]]="Yes"),"Online + Table",
IF(Restaurants[[#This Row],[Has Online Delivery]]="Yes","Online Only",
IF(Restaurants[[#This Row],[Has Table Booking]]="Yes","Table Only","None")))</f>
        <v>None</v>
      </c>
      <c r="AE5321" t="str">
        <f>IF(Restaurants[[#This Row],[Rating]]&gt;=4.5,"Excellent",
IF(Restaurants[[#This Row],[Rating]]&gt;=4,"Very Good",
IF(Restaurants[[#This Row],[Rating]]&gt;=3.5,"Good","Average/Low")))</f>
        <v>Excellent</v>
      </c>
    </row>
    <row r="5322" spans="1:31" x14ac:dyDescent="0.3">
      <c r="A5322" t="s">
        <v>171</v>
      </c>
      <c r="B5322" t="s">
        <v>105</v>
      </c>
      <c r="C5322" t="s">
        <v>29</v>
      </c>
      <c r="D5322" t="s">
        <v>874</v>
      </c>
      <c r="E5322">
        <v>2</v>
      </c>
      <c r="F5322">
        <v>285</v>
      </c>
      <c r="G5322" t="s">
        <v>172</v>
      </c>
      <c r="H5322">
        <v>2008</v>
      </c>
      <c r="I5322">
        <v>12</v>
      </c>
      <c r="J5322">
        <v>4.7</v>
      </c>
      <c r="K5322" t="s">
        <v>875</v>
      </c>
      <c r="L5322">
        <v>17</v>
      </c>
      <c r="M5322" t="s">
        <v>33</v>
      </c>
      <c r="N5322" t="s">
        <v>143</v>
      </c>
      <c r="O5322" t="s">
        <v>54</v>
      </c>
      <c r="P5322" t="s">
        <v>36</v>
      </c>
      <c r="Q5322" t="s">
        <v>37</v>
      </c>
      <c r="R5322">
        <v>52</v>
      </c>
      <c r="S5322" t="s">
        <v>36</v>
      </c>
      <c r="T5322" t="s">
        <v>63</v>
      </c>
      <c r="U5322" t="s">
        <v>39</v>
      </c>
      <c r="W5322" t="s">
        <v>108</v>
      </c>
      <c r="X5322">
        <v>307639</v>
      </c>
      <c r="Y5322">
        <v>6612</v>
      </c>
      <c r="Z5322">
        <v>41.902799999999999</v>
      </c>
      <c r="AA5322">
        <v>12.4964</v>
      </c>
      <c r="AB5322" t="str">
        <f>IF(Restaurants[[#This Row],[Years_Operating]]&lt;5,"New",
IF(Restaurants[[#This Row],[Years_Operating]]&lt;15,"Established","Legacy"))</f>
        <v>Legacy</v>
      </c>
      <c r="AC5322" t="str">
        <f>IF(Restaurants[[#This Row],[Country]]="India","Yes","No")</f>
        <v>No</v>
      </c>
      <c r="AD5322" t="str">
        <f>IF(AND(Restaurants[[#This Row],[Has Online Delivery]]="Yes",Restaurants[[#This Row],[Has Table Booking]]="Yes"),"Online + Table",
IF(Restaurants[[#This Row],[Has Online Delivery]]="Yes","Online Only",
IF(Restaurants[[#This Row],[Has Table Booking]]="Yes","Table Only","None")))</f>
        <v>Online Only</v>
      </c>
      <c r="AE5322" t="str">
        <f>IF(Restaurants[[#This Row],[Rating]]&gt;=4.5,"Excellent",
IF(Restaurants[[#This Row],[Rating]]&gt;=4,"Very Good",
IF(Restaurants[[#This Row],[Rating]]&gt;=3.5,"Good","Average/Low")))</f>
        <v>Excellent</v>
      </c>
    </row>
    <row r="5323" spans="1:31" x14ac:dyDescent="0.3">
      <c r="A5323" t="s">
        <v>243</v>
      </c>
      <c r="B5323" t="s">
        <v>195</v>
      </c>
      <c r="C5323" t="s">
        <v>196</v>
      </c>
      <c r="D5323" t="s">
        <v>928</v>
      </c>
      <c r="E5323">
        <v>0</v>
      </c>
      <c r="F5323">
        <v>125</v>
      </c>
      <c r="G5323" t="s">
        <v>247</v>
      </c>
      <c r="H5323">
        <v>2007</v>
      </c>
      <c r="I5323">
        <v>45</v>
      </c>
      <c r="J5323">
        <v>4.5</v>
      </c>
      <c r="K5323" t="s">
        <v>929</v>
      </c>
      <c r="L5323">
        <v>18</v>
      </c>
      <c r="M5323" t="s">
        <v>204</v>
      </c>
      <c r="N5323" t="s">
        <v>210</v>
      </c>
      <c r="O5323" t="s">
        <v>211</v>
      </c>
      <c r="P5323" t="s">
        <v>37</v>
      </c>
      <c r="Q5323" t="s">
        <v>37</v>
      </c>
      <c r="R5323">
        <v>27</v>
      </c>
      <c r="S5323" t="s">
        <v>36</v>
      </c>
      <c r="T5323" t="s">
        <v>38</v>
      </c>
      <c r="U5323" t="s">
        <v>39</v>
      </c>
      <c r="W5323" t="s">
        <v>47</v>
      </c>
      <c r="X5323">
        <v>366463</v>
      </c>
      <c r="Y5323">
        <v>1544</v>
      </c>
      <c r="Z5323">
        <v>51.507399999999997</v>
      </c>
      <c r="AA5323">
        <v>-0.1278</v>
      </c>
      <c r="AB5323" t="str">
        <f>IF(Restaurants[[#This Row],[Years_Operating]]&lt;5,"New",
IF(Restaurants[[#This Row],[Years_Operating]]&lt;15,"Established","Legacy"))</f>
        <v>Legacy</v>
      </c>
      <c r="AC5323" t="str">
        <f>IF(Restaurants[[#This Row],[Country]]="India","Yes","No")</f>
        <v>No</v>
      </c>
      <c r="AD5323" t="str">
        <f>IF(AND(Restaurants[[#This Row],[Has Online Delivery]]="Yes",Restaurants[[#This Row],[Has Table Booking]]="Yes"),"Online + Table",
IF(Restaurants[[#This Row],[Has Online Delivery]]="Yes","Online Only",
IF(Restaurants[[#This Row],[Has Table Booking]]="Yes","Table Only","None")))</f>
        <v>None</v>
      </c>
      <c r="AE5323" t="str">
        <f>IF(Restaurants[[#This Row],[Rating]]&gt;=4.5,"Excellent",
IF(Restaurants[[#This Row],[Rating]]&gt;=4,"Very Good",
IF(Restaurants[[#This Row],[Rating]]&gt;=3.5,"Good","Average/Low")))</f>
        <v>Excellent</v>
      </c>
    </row>
    <row r="5324" spans="1:31" x14ac:dyDescent="0.3">
      <c r="A5324" t="s">
        <v>133</v>
      </c>
      <c r="B5324" t="s">
        <v>1005</v>
      </c>
      <c r="C5324" t="s">
        <v>942</v>
      </c>
      <c r="D5324" t="s">
        <v>901</v>
      </c>
      <c r="E5324">
        <v>3</v>
      </c>
      <c r="F5324">
        <v>265</v>
      </c>
      <c r="G5324" t="s">
        <v>135</v>
      </c>
      <c r="H5324">
        <v>2005</v>
      </c>
      <c r="I5324">
        <v>45</v>
      </c>
      <c r="J5324">
        <v>4.7</v>
      </c>
      <c r="K5324" t="s">
        <v>902</v>
      </c>
      <c r="L5324">
        <v>20</v>
      </c>
      <c r="M5324" t="s">
        <v>33</v>
      </c>
      <c r="N5324" t="s">
        <v>34</v>
      </c>
      <c r="O5324" t="s">
        <v>35</v>
      </c>
      <c r="P5324" t="s">
        <v>36</v>
      </c>
      <c r="Q5324" t="s">
        <v>37</v>
      </c>
      <c r="R5324">
        <v>30</v>
      </c>
      <c r="S5324" t="s">
        <v>37</v>
      </c>
      <c r="T5324" t="s">
        <v>86</v>
      </c>
      <c r="U5324" t="s">
        <v>32</v>
      </c>
      <c r="W5324" t="s">
        <v>56</v>
      </c>
      <c r="X5324">
        <v>137001</v>
      </c>
      <c r="Y5324">
        <v>2487</v>
      </c>
      <c r="Z5324">
        <v>45.5017</v>
      </c>
      <c r="AA5324">
        <v>-73.567300000000003</v>
      </c>
      <c r="AB5324" t="str">
        <f>IF(Restaurants[[#This Row],[Years_Operating]]&lt;5,"New",
IF(Restaurants[[#This Row],[Years_Operating]]&lt;15,"Established","Legacy"))</f>
        <v>Legacy</v>
      </c>
      <c r="AC5324" t="str">
        <f>IF(Restaurants[[#This Row],[Country]]="India","Yes","No")</f>
        <v>No</v>
      </c>
      <c r="AD5324" t="str">
        <f>IF(AND(Restaurants[[#This Row],[Has Online Delivery]]="Yes",Restaurants[[#This Row],[Has Table Booking]]="Yes"),"Online + Table",
IF(Restaurants[[#This Row],[Has Online Delivery]]="Yes","Online Only",
IF(Restaurants[[#This Row],[Has Table Booking]]="Yes","Table Only","None")))</f>
        <v>Online Only</v>
      </c>
      <c r="AE5324" t="str">
        <f>IF(Restaurants[[#This Row],[Rating]]&gt;=4.5,"Excellent",
IF(Restaurants[[#This Row],[Rating]]&gt;=4,"Very Good",
IF(Restaurants[[#This Row],[Rating]]&gt;=3.5,"Good","Average/Low")))</f>
        <v>Excellent</v>
      </c>
    </row>
    <row r="5325" spans="1:31" x14ac:dyDescent="0.3">
      <c r="A5325" t="s">
        <v>144</v>
      </c>
      <c r="B5325" t="s">
        <v>145</v>
      </c>
      <c r="C5325" t="s">
        <v>146</v>
      </c>
      <c r="D5325" t="s">
        <v>894</v>
      </c>
      <c r="E5325">
        <v>2</v>
      </c>
      <c r="F5325">
        <v>280</v>
      </c>
      <c r="G5325" t="s">
        <v>148</v>
      </c>
      <c r="H5325">
        <v>2007</v>
      </c>
      <c r="I5325">
        <v>26</v>
      </c>
      <c r="J5325">
        <v>4.7</v>
      </c>
      <c r="K5325" t="s">
        <v>895</v>
      </c>
      <c r="L5325">
        <v>18</v>
      </c>
      <c r="M5325" t="s">
        <v>33</v>
      </c>
      <c r="N5325" t="s">
        <v>143</v>
      </c>
      <c r="O5325" t="s">
        <v>45</v>
      </c>
      <c r="P5325" t="s">
        <v>37</v>
      </c>
      <c r="Q5325" t="s">
        <v>37</v>
      </c>
      <c r="R5325">
        <v>46</v>
      </c>
      <c r="S5325" t="s">
        <v>36</v>
      </c>
      <c r="T5325" t="s">
        <v>38</v>
      </c>
      <c r="U5325" t="s">
        <v>69</v>
      </c>
      <c r="W5325" t="s">
        <v>149</v>
      </c>
      <c r="X5325">
        <v>220982</v>
      </c>
      <c r="Y5325">
        <v>7616</v>
      </c>
      <c r="Z5325">
        <v>35.689500000000002</v>
      </c>
      <c r="AA5325">
        <v>139.6917</v>
      </c>
      <c r="AB5325" t="str">
        <f>IF(Restaurants[[#This Row],[Years_Operating]]&lt;5,"New",
IF(Restaurants[[#This Row],[Years_Operating]]&lt;15,"Established","Legacy"))</f>
        <v>Legacy</v>
      </c>
      <c r="AC5325" t="str">
        <f>IF(Restaurants[[#This Row],[Country]]="India","Yes","No")</f>
        <v>No</v>
      </c>
      <c r="AD5325" t="str">
        <f>IF(AND(Restaurants[[#This Row],[Has Online Delivery]]="Yes",Restaurants[[#This Row],[Has Table Booking]]="Yes"),"Online + Table",
IF(Restaurants[[#This Row],[Has Online Delivery]]="Yes","Online Only",
IF(Restaurants[[#This Row],[Has Table Booking]]="Yes","Table Only","None")))</f>
        <v>None</v>
      </c>
      <c r="AE5325" t="str">
        <f>IF(Restaurants[[#This Row],[Rating]]&gt;=4.5,"Excellent",
IF(Restaurants[[#This Row],[Rating]]&gt;=4,"Very Good",
IF(Restaurants[[#This Row],[Rating]]&gt;=3.5,"Good","Average/Low")))</f>
        <v>Excellent</v>
      </c>
    </row>
    <row r="5326" spans="1:31" x14ac:dyDescent="0.3">
      <c r="A5326" t="s">
        <v>109</v>
      </c>
      <c r="B5326" t="s">
        <v>971</v>
      </c>
      <c r="C5326" t="s">
        <v>942</v>
      </c>
      <c r="D5326" t="s">
        <v>901</v>
      </c>
      <c r="E5326">
        <v>3</v>
      </c>
      <c r="F5326">
        <v>270</v>
      </c>
      <c r="G5326" t="s">
        <v>109</v>
      </c>
      <c r="H5326">
        <v>1989</v>
      </c>
      <c r="I5326">
        <v>48</v>
      </c>
      <c r="J5326">
        <v>4.8</v>
      </c>
      <c r="K5326" t="s">
        <v>902</v>
      </c>
      <c r="L5326">
        <v>36</v>
      </c>
      <c r="M5326" t="s">
        <v>33</v>
      </c>
      <c r="N5326" t="s">
        <v>34</v>
      </c>
      <c r="O5326" t="s">
        <v>35</v>
      </c>
      <c r="P5326" t="s">
        <v>36</v>
      </c>
      <c r="Q5326" t="s">
        <v>37</v>
      </c>
      <c r="R5326">
        <v>30</v>
      </c>
      <c r="S5326" t="s">
        <v>37</v>
      </c>
      <c r="T5326" t="s">
        <v>38</v>
      </c>
      <c r="U5326" t="s">
        <v>39</v>
      </c>
      <c r="W5326" t="s">
        <v>70</v>
      </c>
      <c r="X5326">
        <v>106847</v>
      </c>
      <c r="Y5326">
        <v>5177</v>
      </c>
      <c r="Z5326">
        <v>43.653199999999998</v>
      </c>
      <c r="AA5326">
        <v>-79.383200000000002</v>
      </c>
      <c r="AB5326" t="str">
        <f>IF(Restaurants[[#This Row],[Years_Operating]]&lt;5,"New",
IF(Restaurants[[#This Row],[Years_Operating]]&lt;15,"Established","Legacy"))</f>
        <v>Legacy</v>
      </c>
      <c r="AC5326" t="str">
        <f>IF(Restaurants[[#This Row],[Country]]="India","Yes","No")</f>
        <v>No</v>
      </c>
      <c r="AD5326" t="str">
        <f>IF(AND(Restaurants[[#This Row],[Has Online Delivery]]="Yes",Restaurants[[#This Row],[Has Table Booking]]="Yes"),"Online + Table",
IF(Restaurants[[#This Row],[Has Online Delivery]]="Yes","Online Only",
IF(Restaurants[[#This Row],[Has Table Booking]]="Yes","Table Only","None")))</f>
        <v>Online Only</v>
      </c>
      <c r="AE5326" t="str">
        <f>IF(Restaurants[[#This Row],[Rating]]&gt;=4.5,"Excellent",
IF(Restaurants[[#This Row],[Rating]]&gt;=4,"Very Good",
IF(Restaurants[[#This Row],[Rating]]&gt;=3.5,"Good","Average/Low")))</f>
        <v>Excellent</v>
      </c>
    </row>
    <row r="5327" spans="1:31" x14ac:dyDescent="0.3">
      <c r="A5327" t="s">
        <v>179</v>
      </c>
      <c r="B5327" t="s">
        <v>973</v>
      </c>
      <c r="C5327" t="s">
        <v>196</v>
      </c>
      <c r="D5327" t="s">
        <v>892</v>
      </c>
      <c r="E5327">
        <v>2</v>
      </c>
      <c r="F5327">
        <v>250</v>
      </c>
      <c r="G5327" t="s">
        <v>181</v>
      </c>
      <c r="H5327">
        <v>2014</v>
      </c>
      <c r="I5327">
        <v>52</v>
      </c>
      <c r="J5327">
        <v>4.5999999999999996</v>
      </c>
      <c r="K5327" t="s">
        <v>960</v>
      </c>
      <c r="L5327">
        <v>11</v>
      </c>
      <c r="M5327" t="s">
        <v>33</v>
      </c>
      <c r="N5327" t="s">
        <v>143</v>
      </c>
      <c r="O5327" t="s">
        <v>35</v>
      </c>
      <c r="P5327" t="s">
        <v>37</v>
      </c>
      <c r="Q5327" t="s">
        <v>37</v>
      </c>
      <c r="R5327">
        <v>45</v>
      </c>
      <c r="S5327" t="s">
        <v>36</v>
      </c>
      <c r="T5327" t="s">
        <v>38</v>
      </c>
      <c r="U5327" t="s">
        <v>32</v>
      </c>
      <c r="W5327" t="s">
        <v>56</v>
      </c>
      <c r="X5327">
        <v>404701</v>
      </c>
      <c r="Y5327">
        <v>2847</v>
      </c>
      <c r="Z5327">
        <v>52.486199999999997</v>
      </c>
      <c r="AA5327">
        <v>-1.8904000000000001</v>
      </c>
      <c r="AB5327" t="str">
        <f>IF(Restaurants[[#This Row],[Years_Operating]]&lt;5,"New",
IF(Restaurants[[#This Row],[Years_Operating]]&lt;15,"Established","Legacy"))</f>
        <v>Established</v>
      </c>
      <c r="AC5327" t="str">
        <f>IF(Restaurants[[#This Row],[Country]]="India","Yes","No")</f>
        <v>No</v>
      </c>
      <c r="AD5327" t="str">
        <f>IF(AND(Restaurants[[#This Row],[Has Online Delivery]]="Yes",Restaurants[[#This Row],[Has Table Booking]]="Yes"),"Online + Table",
IF(Restaurants[[#This Row],[Has Online Delivery]]="Yes","Online Only",
IF(Restaurants[[#This Row],[Has Table Booking]]="Yes","Table Only","None")))</f>
        <v>None</v>
      </c>
      <c r="AE5327" t="str">
        <f>IF(Restaurants[[#This Row],[Rating]]&gt;=4.5,"Excellent",
IF(Restaurants[[#This Row],[Rating]]&gt;=4,"Very Good",
IF(Restaurants[[#This Row],[Rating]]&gt;=3.5,"Good","Average/Low")))</f>
        <v>Excellent</v>
      </c>
    </row>
    <row r="5328" spans="1:31" x14ac:dyDescent="0.3">
      <c r="A5328" t="s">
        <v>202</v>
      </c>
      <c r="B5328" t="s">
        <v>873</v>
      </c>
      <c r="C5328" t="s">
        <v>29</v>
      </c>
      <c r="D5328" t="s">
        <v>874</v>
      </c>
      <c r="E5328">
        <v>1</v>
      </c>
      <c r="F5328">
        <v>95</v>
      </c>
      <c r="G5328" t="s">
        <v>203</v>
      </c>
      <c r="H5328">
        <v>2011</v>
      </c>
      <c r="I5328">
        <v>28</v>
      </c>
      <c r="J5328">
        <v>4.5</v>
      </c>
      <c r="K5328" t="s">
        <v>890</v>
      </c>
      <c r="L5328">
        <v>14</v>
      </c>
      <c r="M5328" t="s">
        <v>204</v>
      </c>
      <c r="N5328" t="s">
        <v>193</v>
      </c>
      <c r="O5328" t="s">
        <v>35</v>
      </c>
      <c r="P5328" t="s">
        <v>36</v>
      </c>
      <c r="Q5328" t="s">
        <v>36</v>
      </c>
      <c r="R5328">
        <v>51</v>
      </c>
      <c r="S5328" t="s">
        <v>36</v>
      </c>
      <c r="T5328" t="s">
        <v>38</v>
      </c>
      <c r="U5328" t="s">
        <v>32</v>
      </c>
      <c r="W5328" t="s">
        <v>47</v>
      </c>
      <c r="X5328">
        <v>73356</v>
      </c>
      <c r="Y5328">
        <v>5765</v>
      </c>
      <c r="Z5328">
        <v>45.464199999999998</v>
      </c>
      <c r="AA5328">
        <v>9.19</v>
      </c>
      <c r="AB5328" t="str">
        <f>IF(Restaurants[[#This Row],[Years_Operating]]&lt;5,"New",
IF(Restaurants[[#This Row],[Years_Operating]]&lt;15,"Established","Legacy"))</f>
        <v>Established</v>
      </c>
      <c r="AC5328" t="str">
        <f>IF(Restaurants[[#This Row],[Country]]="India","Yes","No")</f>
        <v>No</v>
      </c>
      <c r="AD5328" t="str">
        <f>IF(AND(Restaurants[[#This Row],[Has Online Delivery]]="Yes",Restaurants[[#This Row],[Has Table Booking]]="Yes"),"Online + Table",
IF(Restaurants[[#This Row],[Has Online Delivery]]="Yes","Online Only",
IF(Restaurants[[#This Row],[Has Table Booking]]="Yes","Table Only","None")))</f>
        <v>Online + Table</v>
      </c>
      <c r="AE5328" t="str">
        <f>IF(Restaurants[[#This Row],[Rating]]&gt;=4.5,"Excellent",
IF(Restaurants[[#This Row],[Rating]]&gt;=4,"Very Good",
IF(Restaurants[[#This Row],[Rating]]&gt;=3.5,"Good","Average/Low")))</f>
        <v>Excellent</v>
      </c>
    </row>
    <row r="5329" spans="1:31" x14ac:dyDescent="0.3">
      <c r="A5329" t="s">
        <v>57</v>
      </c>
      <c r="B5329" t="s">
        <v>889</v>
      </c>
      <c r="C5329" t="s">
        <v>29</v>
      </c>
      <c r="D5329" t="s">
        <v>83</v>
      </c>
      <c r="E5329">
        <v>3</v>
      </c>
      <c r="F5329">
        <v>425</v>
      </c>
      <c r="G5329" t="s">
        <v>61</v>
      </c>
      <c r="H5329">
        <v>1986</v>
      </c>
      <c r="I5329">
        <v>40</v>
      </c>
      <c r="J5329">
        <v>4.9000000000000004</v>
      </c>
      <c r="K5329" t="s">
        <v>131</v>
      </c>
      <c r="L5329">
        <v>39</v>
      </c>
      <c r="M5329" t="s">
        <v>62</v>
      </c>
      <c r="N5329" t="s">
        <v>34</v>
      </c>
      <c r="O5329" t="s">
        <v>35</v>
      </c>
      <c r="P5329" t="s">
        <v>36</v>
      </c>
      <c r="Q5329" t="s">
        <v>36</v>
      </c>
      <c r="R5329">
        <v>35</v>
      </c>
      <c r="S5329" t="s">
        <v>37</v>
      </c>
      <c r="T5329" t="s">
        <v>63</v>
      </c>
      <c r="U5329" t="s">
        <v>46</v>
      </c>
      <c r="W5329" t="s">
        <v>56</v>
      </c>
      <c r="X5329">
        <v>340287</v>
      </c>
      <c r="Y5329">
        <v>3025</v>
      </c>
      <c r="Z5329">
        <v>43.769599999999997</v>
      </c>
      <c r="AA5329">
        <v>11.255800000000001</v>
      </c>
      <c r="AB5329" t="str">
        <f>IF(Restaurants[[#This Row],[Years_Operating]]&lt;5,"New",
IF(Restaurants[[#This Row],[Years_Operating]]&lt;15,"Established","Legacy"))</f>
        <v>Legacy</v>
      </c>
      <c r="AC5329" t="str">
        <f>IF(Restaurants[[#This Row],[Country]]="India","Yes","No")</f>
        <v>No</v>
      </c>
      <c r="AD5329" t="str">
        <f>IF(AND(Restaurants[[#This Row],[Has Online Delivery]]="Yes",Restaurants[[#This Row],[Has Table Booking]]="Yes"),"Online + Table",
IF(Restaurants[[#This Row],[Has Online Delivery]]="Yes","Online Only",
IF(Restaurants[[#This Row],[Has Table Booking]]="Yes","Table Only","None")))</f>
        <v>Online + Table</v>
      </c>
      <c r="AE5329" t="str">
        <f>IF(Restaurants[[#This Row],[Rating]]&gt;=4.5,"Excellent",
IF(Restaurants[[#This Row],[Rating]]&gt;=4,"Very Good",
IF(Restaurants[[#This Row],[Rating]]&gt;=3.5,"Good","Average/Low")))</f>
        <v>Excellent</v>
      </c>
    </row>
    <row r="5330" spans="1:31" x14ac:dyDescent="0.3">
      <c r="A5330" t="s">
        <v>199</v>
      </c>
      <c r="B5330" t="s">
        <v>903</v>
      </c>
      <c r="C5330" t="s">
        <v>196</v>
      </c>
      <c r="D5330" t="s">
        <v>953</v>
      </c>
      <c r="E5330">
        <v>1</v>
      </c>
      <c r="F5330">
        <v>165</v>
      </c>
      <c r="G5330" t="s">
        <v>201</v>
      </c>
      <c r="H5330">
        <v>2013</v>
      </c>
      <c r="I5330">
        <v>26</v>
      </c>
      <c r="J5330">
        <v>4.5999999999999996</v>
      </c>
      <c r="K5330" t="s">
        <v>954</v>
      </c>
      <c r="L5330">
        <v>12</v>
      </c>
      <c r="M5330" t="s">
        <v>160</v>
      </c>
      <c r="N5330" t="s">
        <v>193</v>
      </c>
      <c r="O5330" t="s">
        <v>45</v>
      </c>
      <c r="P5330" t="s">
        <v>37</v>
      </c>
      <c r="Q5330" t="s">
        <v>37</v>
      </c>
      <c r="R5330">
        <v>29</v>
      </c>
      <c r="S5330" t="s">
        <v>37</v>
      </c>
      <c r="T5330" t="s">
        <v>86</v>
      </c>
      <c r="U5330" t="s">
        <v>39</v>
      </c>
      <c r="W5330" t="s">
        <v>70</v>
      </c>
      <c r="X5330">
        <v>253745</v>
      </c>
      <c r="Y5330">
        <v>2633</v>
      </c>
      <c r="Z5330">
        <v>53.800800000000002</v>
      </c>
      <c r="AA5330">
        <v>-1.5490999999999999</v>
      </c>
      <c r="AB5330" t="str">
        <f>IF(Restaurants[[#This Row],[Years_Operating]]&lt;5,"New",
IF(Restaurants[[#This Row],[Years_Operating]]&lt;15,"Established","Legacy"))</f>
        <v>Established</v>
      </c>
      <c r="AC5330" t="str">
        <f>IF(Restaurants[[#This Row],[Country]]="India","Yes","No")</f>
        <v>No</v>
      </c>
      <c r="AD5330" t="str">
        <f>IF(AND(Restaurants[[#This Row],[Has Online Delivery]]="Yes",Restaurants[[#This Row],[Has Table Booking]]="Yes"),"Online + Table",
IF(Restaurants[[#This Row],[Has Online Delivery]]="Yes","Online Only",
IF(Restaurants[[#This Row],[Has Table Booking]]="Yes","Table Only","None")))</f>
        <v>None</v>
      </c>
      <c r="AE5330" t="str">
        <f>IF(Restaurants[[#This Row],[Rating]]&gt;=4.5,"Excellent",
IF(Restaurants[[#This Row],[Rating]]&gt;=4,"Very Good",
IF(Restaurants[[#This Row],[Rating]]&gt;=3.5,"Good","Average/Low")))</f>
        <v>Excellent</v>
      </c>
    </row>
    <row r="5331" spans="1:31" x14ac:dyDescent="0.3">
      <c r="A5331" t="s">
        <v>238</v>
      </c>
      <c r="B5331" t="s">
        <v>255</v>
      </c>
      <c r="C5331" t="s">
        <v>251</v>
      </c>
      <c r="D5331" t="s">
        <v>252</v>
      </c>
      <c r="E5331">
        <v>0</v>
      </c>
      <c r="F5331">
        <v>220</v>
      </c>
      <c r="G5331" t="s">
        <v>242</v>
      </c>
      <c r="H5331">
        <v>2011</v>
      </c>
      <c r="I5331">
        <v>50</v>
      </c>
      <c r="J5331">
        <v>4.5</v>
      </c>
      <c r="K5331" t="s">
        <v>256</v>
      </c>
      <c r="L5331">
        <v>14</v>
      </c>
      <c r="M5331" t="s">
        <v>160</v>
      </c>
      <c r="N5331" t="s">
        <v>210</v>
      </c>
      <c r="O5331" t="s">
        <v>35</v>
      </c>
      <c r="P5331" t="s">
        <v>36</v>
      </c>
      <c r="Q5331" t="s">
        <v>37</v>
      </c>
      <c r="R5331">
        <v>39</v>
      </c>
      <c r="S5331" t="s">
        <v>36</v>
      </c>
      <c r="T5331" t="s">
        <v>55</v>
      </c>
      <c r="U5331" t="s">
        <v>69</v>
      </c>
      <c r="V5331" t="s">
        <v>2253</v>
      </c>
      <c r="W5331" t="s">
        <v>47</v>
      </c>
      <c r="X5331">
        <v>154259</v>
      </c>
      <c r="Y5331">
        <v>7854</v>
      </c>
      <c r="Z5331">
        <v>19.076000000000001</v>
      </c>
      <c r="AA5331">
        <v>72.877700000000004</v>
      </c>
      <c r="AB5331" t="str">
        <f>IF(Restaurants[[#This Row],[Years_Operating]]&lt;5,"New",
IF(Restaurants[[#This Row],[Years_Operating]]&lt;15,"Established","Legacy"))</f>
        <v>Established</v>
      </c>
      <c r="AC5331" t="str">
        <f>IF(Restaurants[[#This Row],[Country]]="India","Yes","No")</f>
        <v>Yes</v>
      </c>
      <c r="AD5331" t="str">
        <f>IF(AND(Restaurants[[#This Row],[Has Online Delivery]]="Yes",Restaurants[[#This Row],[Has Table Booking]]="Yes"),"Online + Table",
IF(Restaurants[[#This Row],[Has Online Delivery]]="Yes","Online Only",
IF(Restaurants[[#This Row],[Has Table Booking]]="Yes","Table Only","None")))</f>
        <v>Online Only</v>
      </c>
      <c r="AE5331" t="str">
        <f>IF(Restaurants[[#This Row],[Rating]]&gt;=4.5,"Excellent",
IF(Restaurants[[#This Row],[Rating]]&gt;=4,"Very Good",
IF(Restaurants[[#This Row],[Rating]]&gt;=3.5,"Good","Average/Low")))</f>
        <v>Excellent</v>
      </c>
    </row>
    <row r="5332" spans="1:31" x14ac:dyDescent="0.3">
      <c r="A5332" t="s">
        <v>97</v>
      </c>
      <c r="B5332" t="s">
        <v>866</v>
      </c>
      <c r="C5332" t="s">
        <v>251</v>
      </c>
      <c r="D5332" t="s">
        <v>935</v>
      </c>
      <c r="E5332">
        <v>3</v>
      </c>
      <c r="F5332">
        <v>298</v>
      </c>
      <c r="G5332" t="s">
        <v>99</v>
      </c>
      <c r="H5332">
        <v>2010</v>
      </c>
      <c r="I5332">
        <v>56</v>
      </c>
      <c r="J5332">
        <v>4.8</v>
      </c>
      <c r="K5332" t="s">
        <v>936</v>
      </c>
      <c r="L5332">
        <v>15</v>
      </c>
      <c r="M5332" t="s">
        <v>33</v>
      </c>
      <c r="N5332" t="s">
        <v>34</v>
      </c>
      <c r="O5332" t="s">
        <v>54</v>
      </c>
      <c r="P5332" t="s">
        <v>36</v>
      </c>
      <c r="Q5332" t="s">
        <v>37</v>
      </c>
      <c r="R5332">
        <v>33</v>
      </c>
      <c r="S5332" t="s">
        <v>36</v>
      </c>
      <c r="T5332" t="s">
        <v>86</v>
      </c>
      <c r="U5332" t="s">
        <v>46</v>
      </c>
      <c r="V5332" t="s">
        <v>2254</v>
      </c>
      <c r="W5332" t="s">
        <v>47</v>
      </c>
      <c r="X5332">
        <v>336001</v>
      </c>
      <c r="Y5332">
        <v>2889</v>
      </c>
      <c r="Z5332">
        <v>23.022500000000001</v>
      </c>
      <c r="AA5332">
        <v>72.571399999999997</v>
      </c>
      <c r="AB5332" t="str">
        <f>IF(Restaurants[[#This Row],[Years_Operating]]&lt;5,"New",
IF(Restaurants[[#This Row],[Years_Operating]]&lt;15,"Established","Legacy"))</f>
        <v>Legacy</v>
      </c>
      <c r="AC5332" t="str">
        <f>IF(Restaurants[[#This Row],[Country]]="India","Yes","No")</f>
        <v>Yes</v>
      </c>
      <c r="AD5332" t="str">
        <f>IF(AND(Restaurants[[#This Row],[Has Online Delivery]]="Yes",Restaurants[[#This Row],[Has Table Booking]]="Yes"),"Online + Table",
IF(Restaurants[[#This Row],[Has Online Delivery]]="Yes","Online Only",
IF(Restaurants[[#This Row],[Has Table Booking]]="Yes","Table Only","None")))</f>
        <v>Online Only</v>
      </c>
      <c r="AE5332" t="str">
        <f>IF(Restaurants[[#This Row],[Rating]]&gt;=4.5,"Excellent",
IF(Restaurants[[#This Row],[Rating]]&gt;=4,"Very Good",
IF(Restaurants[[#This Row],[Rating]]&gt;=3.5,"Good","Average/Low")))</f>
        <v>Excellent</v>
      </c>
    </row>
    <row r="5333" spans="1:31" x14ac:dyDescent="0.3">
      <c r="A5333" t="s">
        <v>215</v>
      </c>
      <c r="B5333" t="s">
        <v>973</v>
      </c>
      <c r="C5333" t="s">
        <v>196</v>
      </c>
      <c r="D5333" t="s">
        <v>892</v>
      </c>
      <c r="E5333">
        <v>0</v>
      </c>
      <c r="F5333">
        <v>155</v>
      </c>
      <c r="G5333" t="s">
        <v>219</v>
      </c>
      <c r="H5333">
        <v>2000</v>
      </c>
      <c r="I5333">
        <v>55</v>
      </c>
      <c r="J5333">
        <v>4.7</v>
      </c>
      <c r="K5333" t="s">
        <v>893</v>
      </c>
      <c r="L5333">
        <v>25</v>
      </c>
      <c r="M5333" t="s">
        <v>160</v>
      </c>
      <c r="N5333" t="s">
        <v>210</v>
      </c>
      <c r="O5333" t="s">
        <v>54</v>
      </c>
      <c r="P5333" t="s">
        <v>36</v>
      </c>
      <c r="Q5333" t="s">
        <v>37</v>
      </c>
      <c r="R5333">
        <v>34</v>
      </c>
      <c r="S5333" t="s">
        <v>36</v>
      </c>
      <c r="T5333" t="s">
        <v>86</v>
      </c>
      <c r="U5333" t="s">
        <v>69</v>
      </c>
      <c r="W5333" t="s">
        <v>132</v>
      </c>
      <c r="X5333">
        <v>347494</v>
      </c>
      <c r="Y5333">
        <v>7235</v>
      </c>
      <c r="Z5333">
        <v>52.486199999999997</v>
      </c>
      <c r="AA5333">
        <v>-1.8904000000000001</v>
      </c>
      <c r="AB5333" t="str">
        <f>IF(Restaurants[[#This Row],[Years_Operating]]&lt;5,"New",
IF(Restaurants[[#This Row],[Years_Operating]]&lt;15,"Established","Legacy"))</f>
        <v>Legacy</v>
      </c>
      <c r="AC5333" t="str">
        <f>IF(Restaurants[[#This Row],[Country]]="India","Yes","No")</f>
        <v>No</v>
      </c>
      <c r="AD5333" t="str">
        <f>IF(AND(Restaurants[[#This Row],[Has Online Delivery]]="Yes",Restaurants[[#This Row],[Has Table Booking]]="Yes"),"Online + Table",
IF(Restaurants[[#This Row],[Has Online Delivery]]="Yes","Online Only",
IF(Restaurants[[#This Row],[Has Table Booking]]="Yes","Table Only","None")))</f>
        <v>Online Only</v>
      </c>
      <c r="AE5333" t="str">
        <f>IF(Restaurants[[#This Row],[Rating]]&gt;=4.5,"Excellent",
IF(Restaurants[[#This Row],[Rating]]&gt;=4,"Very Good",
IF(Restaurants[[#This Row],[Rating]]&gt;=3.5,"Good","Average/Low")))</f>
        <v>Excellent</v>
      </c>
    </row>
    <row r="5334" spans="1:31" x14ac:dyDescent="0.3">
      <c r="A5334" t="s">
        <v>215</v>
      </c>
      <c r="B5334" t="s">
        <v>93</v>
      </c>
      <c r="C5334" t="s">
        <v>50</v>
      </c>
      <c r="D5334" t="s">
        <v>870</v>
      </c>
      <c r="E5334">
        <v>0</v>
      </c>
      <c r="F5334">
        <v>155</v>
      </c>
      <c r="G5334" t="s">
        <v>219</v>
      </c>
      <c r="H5334">
        <v>2000</v>
      </c>
      <c r="I5334">
        <v>55</v>
      </c>
      <c r="J5334">
        <v>4.7</v>
      </c>
      <c r="K5334" t="s">
        <v>871</v>
      </c>
      <c r="L5334">
        <v>25</v>
      </c>
      <c r="M5334" t="s">
        <v>160</v>
      </c>
      <c r="N5334" t="s">
        <v>210</v>
      </c>
      <c r="O5334" t="s">
        <v>54</v>
      </c>
      <c r="P5334" t="s">
        <v>36</v>
      </c>
      <c r="Q5334" t="s">
        <v>37</v>
      </c>
      <c r="R5334">
        <v>71</v>
      </c>
      <c r="S5334" t="s">
        <v>37</v>
      </c>
      <c r="T5334" t="s">
        <v>86</v>
      </c>
      <c r="U5334" t="s">
        <v>69</v>
      </c>
      <c r="W5334" t="s">
        <v>132</v>
      </c>
      <c r="X5334">
        <v>335604</v>
      </c>
      <c r="Y5334">
        <v>6493</v>
      </c>
      <c r="Z5334">
        <v>37.774900000000002</v>
      </c>
      <c r="AA5334">
        <v>-122.4194</v>
      </c>
      <c r="AB5334" t="str">
        <f>IF(Restaurants[[#This Row],[Years_Operating]]&lt;5,"New",
IF(Restaurants[[#This Row],[Years_Operating]]&lt;15,"Established","Legacy"))</f>
        <v>Legacy</v>
      </c>
      <c r="AC5334" t="str">
        <f>IF(Restaurants[[#This Row],[Country]]="India","Yes","No")</f>
        <v>No</v>
      </c>
      <c r="AD5334" t="str">
        <f>IF(AND(Restaurants[[#This Row],[Has Online Delivery]]="Yes",Restaurants[[#This Row],[Has Table Booking]]="Yes"),"Online + Table",
IF(Restaurants[[#This Row],[Has Online Delivery]]="Yes","Online Only",
IF(Restaurants[[#This Row],[Has Table Booking]]="Yes","Table Only","None")))</f>
        <v>Online Only</v>
      </c>
      <c r="AE5334" t="str">
        <f>IF(Restaurants[[#This Row],[Rating]]&gt;=4.5,"Excellent",
IF(Restaurants[[#This Row],[Rating]]&gt;=4,"Very Good",
IF(Restaurants[[#This Row],[Rating]]&gt;=3.5,"Good","Average/Low")))</f>
        <v>Excellent</v>
      </c>
    </row>
    <row r="5335" spans="1:31" x14ac:dyDescent="0.3">
      <c r="A5335" t="s">
        <v>229</v>
      </c>
      <c r="B5335" t="s">
        <v>941</v>
      </c>
      <c r="C5335" t="s">
        <v>942</v>
      </c>
      <c r="D5335" t="s">
        <v>976</v>
      </c>
      <c r="E5335">
        <v>0</v>
      </c>
      <c r="F5335">
        <v>145</v>
      </c>
      <c r="G5335" t="s">
        <v>233</v>
      </c>
      <c r="H5335">
        <v>2006</v>
      </c>
      <c r="I5335">
        <v>40</v>
      </c>
      <c r="J5335">
        <v>4.5999999999999996</v>
      </c>
      <c r="K5335" t="s">
        <v>977</v>
      </c>
      <c r="L5335">
        <v>19</v>
      </c>
      <c r="M5335" t="s">
        <v>204</v>
      </c>
      <c r="N5335" t="s">
        <v>210</v>
      </c>
      <c r="O5335" t="s">
        <v>211</v>
      </c>
      <c r="P5335" t="s">
        <v>36</v>
      </c>
      <c r="Q5335" t="s">
        <v>37</v>
      </c>
      <c r="R5335">
        <v>23</v>
      </c>
      <c r="S5335" t="s">
        <v>37</v>
      </c>
      <c r="T5335" t="s">
        <v>63</v>
      </c>
      <c r="U5335" t="s">
        <v>32</v>
      </c>
      <c r="W5335" t="s">
        <v>70</v>
      </c>
      <c r="X5335">
        <v>458950</v>
      </c>
      <c r="Y5335">
        <v>404</v>
      </c>
      <c r="Z5335">
        <v>49.282699999999998</v>
      </c>
      <c r="AA5335">
        <v>-123.1207</v>
      </c>
      <c r="AB5335" t="str">
        <f>IF(Restaurants[[#This Row],[Years_Operating]]&lt;5,"New",
IF(Restaurants[[#This Row],[Years_Operating]]&lt;15,"Established","Legacy"))</f>
        <v>Legacy</v>
      </c>
      <c r="AC5335" t="str">
        <f>IF(Restaurants[[#This Row],[Country]]="India","Yes","No")</f>
        <v>No</v>
      </c>
      <c r="AD5335" t="str">
        <f>IF(AND(Restaurants[[#This Row],[Has Online Delivery]]="Yes",Restaurants[[#This Row],[Has Table Booking]]="Yes"),"Online + Table",
IF(Restaurants[[#This Row],[Has Online Delivery]]="Yes","Online Only",
IF(Restaurants[[#This Row],[Has Table Booking]]="Yes","Table Only","None")))</f>
        <v>Online Only</v>
      </c>
      <c r="AE5335" t="str">
        <f>IF(Restaurants[[#This Row],[Rating]]&gt;=4.5,"Excellent",
IF(Restaurants[[#This Row],[Rating]]&gt;=4,"Very Good",
IF(Restaurants[[#This Row],[Rating]]&gt;=3.5,"Good","Average/Low")))</f>
        <v>Excellent</v>
      </c>
    </row>
    <row r="5336" spans="1:31" x14ac:dyDescent="0.3">
      <c r="A5336" t="s">
        <v>182</v>
      </c>
      <c r="B5336" t="s">
        <v>255</v>
      </c>
      <c r="C5336" t="s">
        <v>251</v>
      </c>
      <c r="D5336" t="s">
        <v>267</v>
      </c>
      <c r="E5336">
        <v>2</v>
      </c>
      <c r="F5336">
        <v>275</v>
      </c>
      <c r="G5336" t="s">
        <v>185</v>
      </c>
      <c r="H5336">
        <v>1998</v>
      </c>
      <c r="I5336">
        <v>20</v>
      </c>
      <c r="J5336">
        <v>4.5999999999999996</v>
      </c>
      <c r="K5336" t="s">
        <v>268</v>
      </c>
      <c r="L5336">
        <v>27</v>
      </c>
      <c r="M5336" t="s">
        <v>33</v>
      </c>
      <c r="N5336" t="s">
        <v>143</v>
      </c>
      <c r="O5336" t="s">
        <v>35</v>
      </c>
      <c r="P5336" t="s">
        <v>37</v>
      </c>
      <c r="Q5336" t="s">
        <v>36</v>
      </c>
      <c r="R5336">
        <v>65</v>
      </c>
      <c r="S5336" t="s">
        <v>37</v>
      </c>
      <c r="T5336" t="s">
        <v>55</v>
      </c>
      <c r="U5336" t="s">
        <v>32</v>
      </c>
      <c r="V5336" t="s">
        <v>2255</v>
      </c>
      <c r="W5336" t="s">
        <v>108</v>
      </c>
      <c r="X5336">
        <v>348944</v>
      </c>
      <c r="Y5336">
        <v>3061</v>
      </c>
      <c r="Z5336">
        <v>19.076000000000001</v>
      </c>
      <c r="AA5336">
        <v>72.877700000000004</v>
      </c>
      <c r="AB5336" t="str">
        <f>IF(Restaurants[[#This Row],[Years_Operating]]&lt;5,"New",
IF(Restaurants[[#This Row],[Years_Operating]]&lt;15,"Established","Legacy"))</f>
        <v>Legacy</v>
      </c>
      <c r="AC5336" t="str">
        <f>IF(Restaurants[[#This Row],[Country]]="India","Yes","No")</f>
        <v>Yes</v>
      </c>
      <c r="AD5336" t="str">
        <f>IF(AND(Restaurants[[#This Row],[Has Online Delivery]]="Yes",Restaurants[[#This Row],[Has Table Booking]]="Yes"),"Online + Table",
IF(Restaurants[[#This Row],[Has Online Delivery]]="Yes","Online Only",
IF(Restaurants[[#This Row],[Has Table Booking]]="Yes","Table Only","None")))</f>
        <v>Table Only</v>
      </c>
      <c r="AE5336" t="str">
        <f>IF(Restaurants[[#This Row],[Rating]]&gt;=4.5,"Excellent",
IF(Restaurants[[#This Row],[Rating]]&gt;=4,"Very Good",
IF(Restaurants[[#This Row],[Rating]]&gt;=3.5,"Good","Average/Low")))</f>
        <v>Excellent</v>
      </c>
    </row>
    <row r="5337" spans="1:31" x14ac:dyDescent="0.3">
      <c r="A5337" t="s">
        <v>161</v>
      </c>
      <c r="B5337" t="s">
        <v>880</v>
      </c>
      <c r="C5337" t="s">
        <v>50</v>
      </c>
      <c r="D5337" t="s">
        <v>901</v>
      </c>
      <c r="E5337">
        <v>2</v>
      </c>
      <c r="F5337">
        <v>275</v>
      </c>
      <c r="G5337" t="s">
        <v>163</v>
      </c>
      <c r="H5337">
        <v>2003</v>
      </c>
      <c r="I5337">
        <v>36</v>
      </c>
      <c r="J5337">
        <v>4.7</v>
      </c>
      <c r="K5337" t="s">
        <v>902</v>
      </c>
      <c r="L5337">
        <v>22</v>
      </c>
      <c r="M5337" t="s">
        <v>33</v>
      </c>
      <c r="N5337" t="s">
        <v>143</v>
      </c>
      <c r="O5337" t="s">
        <v>45</v>
      </c>
      <c r="P5337" t="s">
        <v>36</v>
      </c>
      <c r="Q5337" t="s">
        <v>36</v>
      </c>
      <c r="R5337">
        <v>48</v>
      </c>
      <c r="S5337" t="s">
        <v>37</v>
      </c>
      <c r="T5337" t="s">
        <v>86</v>
      </c>
      <c r="U5337" t="s">
        <v>39</v>
      </c>
      <c r="W5337" t="s">
        <v>70</v>
      </c>
      <c r="X5337">
        <v>453677</v>
      </c>
      <c r="Y5337">
        <v>3968</v>
      </c>
      <c r="Z5337">
        <v>29.760400000000001</v>
      </c>
      <c r="AA5337">
        <v>-95.369799999999998</v>
      </c>
      <c r="AB5337" t="str">
        <f>IF(Restaurants[[#This Row],[Years_Operating]]&lt;5,"New",
IF(Restaurants[[#This Row],[Years_Operating]]&lt;15,"Established","Legacy"))</f>
        <v>Legacy</v>
      </c>
      <c r="AC5337" t="str">
        <f>IF(Restaurants[[#This Row],[Country]]="India","Yes","No")</f>
        <v>No</v>
      </c>
      <c r="AD5337" t="str">
        <f>IF(AND(Restaurants[[#This Row],[Has Online Delivery]]="Yes",Restaurants[[#This Row],[Has Table Booking]]="Yes"),"Online + Table",
IF(Restaurants[[#This Row],[Has Online Delivery]]="Yes","Online Only",
IF(Restaurants[[#This Row],[Has Table Booking]]="Yes","Table Only","None")))</f>
        <v>Online + Table</v>
      </c>
      <c r="AE5337" t="str">
        <f>IF(Restaurants[[#This Row],[Rating]]&gt;=4.5,"Excellent",
IF(Restaurants[[#This Row],[Rating]]&gt;=4,"Very Good",
IF(Restaurants[[#This Row],[Rating]]&gt;=3.5,"Good","Average/Low")))</f>
        <v>Excellent</v>
      </c>
    </row>
    <row r="5338" spans="1:31" x14ac:dyDescent="0.3">
      <c r="A5338" t="s">
        <v>81</v>
      </c>
      <c r="B5338" t="s">
        <v>261</v>
      </c>
      <c r="C5338" t="s">
        <v>251</v>
      </c>
      <c r="D5338" t="s">
        <v>918</v>
      </c>
      <c r="E5338">
        <v>3</v>
      </c>
      <c r="F5338">
        <v>310</v>
      </c>
      <c r="G5338" t="s">
        <v>84</v>
      </c>
      <c r="H5338">
        <v>2005</v>
      </c>
      <c r="I5338">
        <v>35</v>
      </c>
      <c r="J5338">
        <v>4.8</v>
      </c>
      <c r="K5338" t="s">
        <v>939</v>
      </c>
      <c r="L5338">
        <v>20</v>
      </c>
      <c r="M5338" t="s">
        <v>33</v>
      </c>
      <c r="N5338" t="s">
        <v>34</v>
      </c>
      <c r="O5338" t="s">
        <v>35</v>
      </c>
      <c r="P5338" t="s">
        <v>37</v>
      </c>
      <c r="Q5338" t="s">
        <v>36</v>
      </c>
      <c r="R5338">
        <v>64</v>
      </c>
      <c r="S5338" t="s">
        <v>36</v>
      </c>
      <c r="T5338" t="s">
        <v>38</v>
      </c>
      <c r="U5338" t="s">
        <v>69</v>
      </c>
      <c r="V5338" t="s">
        <v>2256</v>
      </c>
      <c r="W5338" t="s">
        <v>80</v>
      </c>
      <c r="X5338">
        <v>101718</v>
      </c>
      <c r="Y5338">
        <v>2798</v>
      </c>
      <c r="Z5338">
        <v>22.572600000000001</v>
      </c>
      <c r="AA5338">
        <v>88.363900000000001</v>
      </c>
      <c r="AB5338" t="str">
        <f>IF(Restaurants[[#This Row],[Years_Operating]]&lt;5,"New",
IF(Restaurants[[#This Row],[Years_Operating]]&lt;15,"Established","Legacy"))</f>
        <v>Legacy</v>
      </c>
      <c r="AC5338" t="str">
        <f>IF(Restaurants[[#This Row],[Country]]="India","Yes","No")</f>
        <v>Yes</v>
      </c>
      <c r="AD5338" t="str">
        <f>IF(AND(Restaurants[[#This Row],[Has Online Delivery]]="Yes",Restaurants[[#This Row],[Has Table Booking]]="Yes"),"Online + Table",
IF(Restaurants[[#This Row],[Has Online Delivery]]="Yes","Online Only",
IF(Restaurants[[#This Row],[Has Table Booking]]="Yes","Table Only","None")))</f>
        <v>Table Only</v>
      </c>
      <c r="AE5338" t="str">
        <f>IF(Restaurants[[#This Row],[Rating]]&gt;=4.5,"Excellent",
IF(Restaurants[[#This Row],[Rating]]&gt;=4,"Very Good",
IF(Restaurants[[#This Row],[Rating]]&gt;=3.5,"Good","Average/Low")))</f>
        <v>Excellent</v>
      </c>
    </row>
    <row r="5339" spans="1:31" x14ac:dyDescent="0.3">
      <c r="A5339" t="s">
        <v>57</v>
      </c>
      <c r="B5339" t="s">
        <v>921</v>
      </c>
      <c r="C5339" t="s">
        <v>251</v>
      </c>
      <c r="D5339" t="s">
        <v>263</v>
      </c>
      <c r="E5339">
        <v>3</v>
      </c>
      <c r="F5339">
        <v>425</v>
      </c>
      <c r="G5339" t="s">
        <v>61</v>
      </c>
      <c r="H5339">
        <v>1986</v>
      </c>
      <c r="I5339">
        <v>40</v>
      </c>
      <c r="J5339">
        <v>4.9000000000000004</v>
      </c>
      <c r="K5339" t="s">
        <v>264</v>
      </c>
      <c r="L5339">
        <v>39</v>
      </c>
      <c r="M5339" t="s">
        <v>62</v>
      </c>
      <c r="N5339" t="s">
        <v>34</v>
      </c>
      <c r="O5339" t="s">
        <v>35</v>
      </c>
      <c r="P5339" t="s">
        <v>36</v>
      </c>
      <c r="Q5339" t="s">
        <v>36</v>
      </c>
      <c r="R5339">
        <v>51</v>
      </c>
      <c r="S5339" t="s">
        <v>36</v>
      </c>
      <c r="T5339" t="s">
        <v>38</v>
      </c>
      <c r="U5339" t="s">
        <v>69</v>
      </c>
      <c r="V5339" t="s">
        <v>2257</v>
      </c>
      <c r="W5339" t="s">
        <v>132</v>
      </c>
      <c r="X5339">
        <v>328840</v>
      </c>
      <c r="Y5339">
        <v>5279</v>
      </c>
      <c r="Z5339">
        <v>26.912400000000002</v>
      </c>
      <c r="AA5339">
        <v>75.787300000000002</v>
      </c>
      <c r="AB5339" t="str">
        <f>IF(Restaurants[[#This Row],[Years_Operating]]&lt;5,"New",
IF(Restaurants[[#This Row],[Years_Operating]]&lt;15,"Established","Legacy"))</f>
        <v>Legacy</v>
      </c>
      <c r="AC5339" t="str">
        <f>IF(Restaurants[[#This Row],[Country]]="India","Yes","No")</f>
        <v>Yes</v>
      </c>
      <c r="AD5339" t="str">
        <f>IF(AND(Restaurants[[#This Row],[Has Online Delivery]]="Yes",Restaurants[[#This Row],[Has Table Booking]]="Yes"),"Online + Table",
IF(Restaurants[[#This Row],[Has Online Delivery]]="Yes","Online Only",
IF(Restaurants[[#This Row],[Has Table Booking]]="Yes","Table Only","None")))</f>
        <v>Online + Table</v>
      </c>
      <c r="AE5339" t="str">
        <f>IF(Restaurants[[#This Row],[Rating]]&gt;=4.5,"Excellent",
IF(Restaurants[[#This Row],[Rating]]&gt;=4,"Very Good",
IF(Restaurants[[#This Row],[Rating]]&gt;=3.5,"Good","Average/Low")))</f>
        <v>Excellent</v>
      </c>
    </row>
    <row r="5340" spans="1:31" x14ac:dyDescent="0.3">
      <c r="A5340" t="s">
        <v>92</v>
      </c>
      <c r="B5340" t="s">
        <v>250</v>
      </c>
      <c r="C5340" t="s">
        <v>251</v>
      </c>
      <c r="D5340" t="s">
        <v>918</v>
      </c>
      <c r="E5340">
        <v>3</v>
      </c>
      <c r="F5340">
        <v>345</v>
      </c>
      <c r="G5340" t="s">
        <v>95</v>
      </c>
      <c r="H5340">
        <v>2011</v>
      </c>
      <c r="I5340">
        <v>50</v>
      </c>
      <c r="J5340">
        <v>4.8</v>
      </c>
      <c r="K5340" t="s">
        <v>919</v>
      </c>
      <c r="L5340">
        <v>14</v>
      </c>
      <c r="M5340" t="s">
        <v>33</v>
      </c>
      <c r="N5340" t="s">
        <v>34</v>
      </c>
      <c r="O5340" t="s">
        <v>54</v>
      </c>
      <c r="P5340" t="s">
        <v>36</v>
      </c>
      <c r="Q5340" t="s">
        <v>36</v>
      </c>
      <c r="R5340">
        <v>67</v>
      </c>
      <c r="S5340" t="s">
        <v>37</v>
      </c>
      <c r="T5340" t="s">
        <v>63</v>
      </c>
      <c r="U5340" t="s">
        <v>69</v>
      </c>
      <c r="V5340" t="s">
        <v>2258</v>
      </c>
      <c r="W5340" t="s">
        <v>56</v>
      </c>
      <c r="X5340">
        <v>33205</v>
      </c>
      <c r="Y5340">
        <v>7230</v>
      </c>
      <c r="Z5340">
        <v>28.7041</v>
      </c>
      <c r="AA5340">
        <v>77.102500000000006</v>
      </c>
      <c r="AB5340" t="str">
        <f>IF(Restaurants[[#This Row],[Years_Operating]]&lt;5,"New",
IF(Restaurants[[#This Row],[Years_Operating]]&lt;15,"Established","Legacy"))</f>
        <v>Established</v>
      </c>
      <c r="AC5340" t="str">
        <f>IF(Restaurants[[#This Row],[Country]]="India","Yes","No")</f>
        <v>Yes</v>
      </c>
      <c r="AD5340" t="str">
        <f>IF(AND(Restaurants[[#This Row],[Has Online Delivery]]="Yes",Restaurants[[#This Row],[Has Table Booking]]="Yes"),"Online + Table",
IF(Restaurants[[#This Row],[Has Online Delivery]]="Yes","Online Only",
IF(Restaurants[[#This Row],[Has Table Booking]]="Yes","Table Only","None")))</f>
        <v>Online + Table</v>
      </c>
      <c r="AE5340" t="str">
        <f>IF(Restaurants[[#This Row],[Rating]]&gt;=4.5,"Excellent",
IF(Restaurants[[#This Row],[Rating]]&gt;=4,"Very Good",
IF(Restaurants[[#This Row],[Rating]]&gt;=3.5,"Good","Average/Low")))</f>
        <v>Excellent</v>
      </c>
    </row>
    <row r="5341" spans="1:31" x14ac:dyDescent="0.3">
      <c r="A5341" t="s">
        <v>164</v>
      </c>
      <c r="B5341" t="s">
        <v>275</v>
      </c>
      <c r="C5341" t="s">
        <v>251</v>
      </c>
      <c r="D5341" t="s">
        <v>252</v>
      </c>
      <c r="E5341">
        <v>2</v>
      </c>
      <c r="F5341">
        <v>235</v>
      </c>
      <c r="G5341" t="s">
        <v>165</v>
      </c>
      <c r="H5341">
        <v>2009</v>
      </c>
      <c r="I5341">
        <v>28</v>
      </c>
      <c r="J5341">
        <v>4.7</v>
      </c>
      <c r="K5341" t="s">
        <v>256</v>
      </c>
      <c r="L5341">
        <v>16</v>
      </c>
      <c r="M5341" t="s">
        <v>160</v>
      </c>
      <c r="N5341" t="s">
        <v>143</v>
      </c>
      <c r="O5341" t="s">
        <v>45</v>
      </c>
      <c r="P5341" t="s">
        <v>36</v>
      </c>
      <c r="Q5341" t="s">
        <v>37</v>
      </c>
      <c r="R5341">
        <v>47</v>
      </c>
      <c r="S5341" t="s">
        <v>37</v>
      </c>
      <c r="T5341" t="s">
        <v>38</v>
      </c>
      <c r="U5341" t="s">
        <v>69</v>
      </c>
      <c r="V5341" t="s">
        <v>2259</v>
      </c>
      <c r="W5341" t="s">
        <v>64</v>
      </c>
      <c r="X5341">
        <v>164281</v>
      </c>
      <c r="Y5341">
        <v>7091</v>
      </c>
      <c r="Z5341">
        <v>18.520399999999999</v>
      </c>
      <c r="AA5341">
        <v>73.856700000000004</v>
      </c>
      <c r="AB5341" t="str">
        <f>IF(Restaurants[[#This Row],[Years_Operating]]&lt;5,"New",
IF(Restaurants[[#This Row],[Years_Operating]]&lt;15,"Established","Legacy"))</f>
        <v>Legacy</v>
      </c>
      <c r="AC5341" t="str">
        <f>IF(Restaurants[[#This Row],[Country]]="India","Yes","No")</f>
        <v>Yes</v>
      </c>
      <c r="AD5341" t="str">
        <f>IF(AND(Restaurants[[#This Row],[Has Online Delivery]]="Yes",Restaurants[[#This Row],[Has Table Booking]]="Yes"),"Online + Table",
IF(Restaurants[[#This Row],[Has Online Delivery]]="Yes","Online Only",
IF(Restaurants[[#This Row],[Has Table Booking]]="Yes","Table Only","None")))</f>
        <v>Online Only</v>
      </c>
      <c r="AE5341" t="str">
        <f>IF(Restaurants[[#This Row],[Rating]]&gt;=4.5,"Excellent",
IF(Restaurants[[#This Row],[Rating]]&gt;=4,"Very Good",
IF(Restaurants[[#This Row],[Rating]]&gt;=3.5,"Good","Average/Low")))</f>
        <v>Excellent</v>
      </c>
    </row>
    <row r="5342" spans="1:31" x14ac:dyDescent="0.3">
      <c r="A5342" t="s">
        <v>117</v>
      </c>
      <c r="B5342" t="s">
        <v>250</v>
      </c>
      <c r="C5342" t="s">
        <v>251</v>
      </c>
      <c r="D5342" t="s">
        <v>263</v>
      </c>
      <c r="E5342">
        <v>3</v>
      </c>
      <c r="F5342">
        <v>420</v>
      </c>
      <c r="G5342" t="s">
        <v>121</v>
      </c>
      <c r="H5342">
        <v>2007</v>
      </c>
      <c r="I5342">
        <v>40</v>
      </c>
      <c r="J5342">
        <v>4.7</v>
      </c>
      <c r="K5342" t="s">
        <v>273</v>
      </c>
      <c r="L5342">
        <v>18</v>
      </c>
      <c r="M5342" t="s">
        <v>62</v>
      </c>
      <c r="N5342" t="s">
        <v>34</v>
      </c>
      <c r="O5342" t="s">
        <v>35</v>
      </c>
      <c r="P5342" t="s">
        <v>36</v>
      </c>
      <c r="Q5342" t="s">
        <v>37</v>
      </c>
      <c r="R5342">
        <v>39</v>
      </c>
      <c r="S5342" t="s">
        <v>36</v>
      </c>
      <c r="T5342" t="s">
        <v>38</v>
      </c>
      <c r="U5342" t="s">
        <v>69</v>
      </c>
      <c r="V5342" t="s">
        <v>2260</v>
      </c>
      <c r="W5342" t="s">
        <v>70</v>
      </c>
      <c r="X5342">
        <v>416090</v>
      </c>
      <c r="Y5342">
        <v>4954</v>
      </c>
      <c r="Z5342">
        <v>28.7041</v>
      </c>
      <c r="AA5342">
        <v>77.102500000000006</v>
      </c>
      <c r="AB5342" t="str">
        <f>IF(Restaurants[[#This Row],[Years_Operating]]&lt;5,"New",
IF(Restaurants[[#This Row],[Years_Operating]]&lt;15,"Established","Legacy"))</f>
        <v>Legacy</v>
      </c>
      <c r="AC5342" t="str">
        <f>IF(Restaurants[[#This Row],[Country]]="India","Yes","No")</f>
        <v>Yes</v>
      </c>
      <c r="AD5342" t="str">
        <f>IF(AND(Restaurants[[#This Row],[Has Online Delivery]]="Yes",Restaurants[[#This Row],[Has Table Booking]]="Yes"),"Online + Table",
IF(Restaurants[[#This Row],[Has Online Delivery]]="Yes","Online Only",
IF(Restaurants[[#This Row],[Has Table Booking]]="Yes","Table Only","None")))</f>
        <v>Online Only</v>
      </c>
      <c r="AE5342" t="str">
        <f>IF(Restaurants[[#This Row],[Rating]]&gt;=4.5,"Excellent",
IF(Restaurants[[#This Row],[Rating]]&gt;=4,"Very Good",
IF(Restaurants[[#This Row],[Rating]]&gt;=3.5,"Good","Average/Low")))</f>
        <v>Excellent</v>
      </c>
    </row>
    <row r="5343" spans="1:31" x14ac:dyDescent="0.3">
      <c r="A5343" t="s">
        <v>81</v>
      </c>
      <c r="B5343" t="s">
        <v>921</v>
      </c>
      <c r="C5343" t="s">
        <v>251</v>
      </c>
      <c r="D5343" t="s">
        <v>267</v>
      </c>
      <c r="E5343">
        <v>3</v>
      </c>
      <c r="F5343">
        <v>310</v>
      </c>
      <c r="G5343" t="s">
        <v>84</v>
      </c>
      <c r="H5343">
        <v>2005</v>
      </c>
      <c r="I5343">
        <v>35</v>
      </c>
      <c r="J5343">
        <v>4.8</v>
      </c>
      <c r="K5343" t="s">
        <v>312</v>
      </c>
      <c r="L5343">
        <v>20</v>
      </c>
      <c r="M5343" t="s">
        <v>33</v>
      </c>
      <c r="N5343" t="s">
        <v>34</v>
      </c>
      <c r="O5343" t="s">
        <v>35</v>
      </c>
      <c r="P5343" t="s">
        <v>36</v>
      </c>
      <c r="Q5343" t="s">
        <v>37</v>
      </c>
      <c r="R5343">
        <v>33</v>
      </c>
      <c r="S5343" t="s">
        <v>36</v>
      </c>
      <c r="T5343" t="s">
        <v>55</v>
      </c>
      <c r="U5343" t="s">
        <v>39</v>
      </c>
      <c r="V5343" t="s">
        <v>2261</v>
      </c>
      <c r="W5343" t="s">
        <v>56</v>
      </c>
      <c r="X5343">
        <v>187733</v>
      </c>
      <c r="Y5343">
        <v>3089</v>
      </c>
      <c r="Z5343">
        <v>26.912400000000002</v>
      </c>
      <c r="AA5343">
        <v>75.787300000000002</v>
      </c>
      <c r="AB5343" t="str">
        <f>IF(Restaurants[[#This Row],[Years_Operating]]&lt;5,"New",
IF(Restaurants[[#This Row],[Years_Operating]]&lt;15,"Established","Legacy"))</f>
        <v>Legacy</v>
      </c>
      <c r="AC5343" t="str">
        <f>IF(Restaurants[[#This Row],[Country]]="India","Yes","No")</f>
        <v>Yes</v>
      </c>
      <c r="AD5343" t="str">
        <f>IF(AND(Restaurants[[#This Row],[Has Online Delivery]]="Yes",Restaurants[[#This Row],[Has Table Booking]]="Yes"),"Online + Table",
IF(Restaurants[[#This Row],[Has Online Delivery]]="Yes","Online Only",
IF(Restaurants[[#This Row],[Has Table Booking]]="Yes","Table Only","None")))</f>
        <v>Online Only</v>
      </c>
      <c r="AE5343" t="str">
        <f>IF(Restaurants[[#This Row],[Rating]]&gt;=4.5,"Excellent",
IF(Restaurants[[#This Row],[Rating]]&gt;=4,"Very Good",
IF(Restaurants[[#This Row],[Rating]]&gt;=3.5,"Good","Average/Low")))</f>
        <v>Excellent</v>
      </c>
    </row>
    <row r="5344" spans="1:31" x14ac:dyDescent="0.3">
      <c r="A5344" t="s">
        <v>186</v>
      </c>
      <c r="B5344" t="s">
        <v>888</v>
      </c>
      <c r="C5344" t="s">
        <v>59</v>
      </c>
      <c r="D5344" t="s">
        <v>94</v>
      </c>
      <c r="E5344">
        <v>2</v>
      </c>
      <c r="F5344">
        <v>550</v>
      </c>
      <c r="G5344" t="s">
        <v>188</v>
      </c>
      <c r="H5344">
        <v>2015</v>
      </c>
      <c r="I5344">
        <v>50</v>
      </c>
      <c r="J5344">
        <v>4.5</v>
      </c>
      <c r="K5344" t="s">
        <v>96</v>
      </c>
      <c r="L5344">
        <v>10</v>
      </c>
      <c r="M5344" t="s">
        <v>62</v>
      </c>
      <c r="N5344" t="s">
        <v>143</v>
      </c>
      <c r="O5344" t="s">
        <v>35</v>
      </c>
      <c r="P5344" t="s">
        <v>36</v>
      </c>
      <c r="Q5344" t="s">
        <v>36</v>
      </c>
      <c r="R5344">
        <v>51</v>
      </c>
      <c r="S5344" t="s">
        <v>36</v>
      </c>
      <c r="T5344" t="s">
        <v>86</v>
      </c>
      <c r="U5344" t="s">
        <v>46</v>
      </c>
      <c r="W5344" t="s">
        <v>108</v>
      </c>
      <c r="X5344">
        <v>227600</v>
      </c>
      <c r="Y5344">
        <v>5816</v>
      </c>
      <c r="Z5344">
        <v>43.7102</v>
      </c>
      <c r="AA5344">
        <v>7.2619999999999996</v>
      </c>
      <c r="AB5344" t="str">
        <f>IF(Restaurants[[#This Row],[Years_Operating]]&lt;5,"New",
IF(Restaurants[[#This Row],[Years_Operating]]&lt;15,"Established","Legacy"))</f>
        <v>Established</v>
      </c>
      <c r="AC5344" t="str">
        <f>IF(Restaurants[[#This Row],[Country]]="India","Yes","No")</f>
        <v>No</v>
      </c>
      <c r="AD5344" t="str">
        <f>IF(AND(Restaurants[[#This Row],[Has Online Delivery]]="Yes",Restaurants[[#This Row],[Has Table Booking]]="Yes"),"Online + Table",
IF(Restaurants[[#This Row],[Has Online Delivery]]="Yes","Online Only",
IF(Restaurants[[#This Row],[Has Table Booking]]="Yes","Table Only","None")))</f>
        <v>Online + Table</v>
      </c>
      <c r="AE5344" t="str">
        <f>IF(Restaurants[[#This Row],[Rating]]&gt;=4.5,"Excellent",
IF(Restaurants[[#This Row],[Rating]]&gt;=4,"Very Good",
IF(Restaurants[[#This Row],[Rating]]&gt;=3.5,"Good","Average/Low")))</f>
        <v>Excellent</v>
      </c>
    </row>
    <row r="5345" spans="1:31" x14ac:dyDescent="0.3">
      <c r="A5345" t="s">
        <v>65</v>
      </c>
      <c r="B5345" t="s">
        <v>933</v>
      </c>
      <c r="C5345" t="s">
        <v>251</v>
      </c>
      <c r="D5345" t="s">
        <v>918</v>
      </c>
      <c r="E5345">
        <v>3</v>
      </c>
      <c r="F5345">
        <v>350</v>
      </c>
      <c r="G5345" t="s">
        <v>68</v>
      </c>
      <c r="H5345">
        <v>1991</v>
      </c>
      <c r="I5345">
        <v>36</v>
      </c>
      <c r="J5345">
        <v>4.8</v>
      </c>
      <c r="K5345" t="s">
        <v>919</v>
      </c>
      <c r="L5345">
        <v>34</v>
      </c>
      <c r="M5345" t="s">
        <v>33</v>
      </c>
      <c r="N5345" t="s">
        <v>34</v>
      </c>
      <c r="O5345" t="s">
        <v>35</v>
      </c>
      <c r="P5345" t="s">
        <v>37</v>
      </c>
      <c r="Q5345" t="s">
        <v>36</v>
      </c>
      <c r="R5345">
        <v>46</v>
      </c>
      <c r="S5345" t="s">
        <v>37</v>
      </c>
      <c r="T5345" t="s">
        <v>63</v>
      </c>
      <c r="U5345" t="s">
        <v>46</v>
      </c>
      <c r="V5345" t="s">
        <v>2262</v>
      </c>
      <c r="W5345" t="s">
        <v>40</v>
      </c>
      <c r="X5345">
        <v>419972</v>
      </c>
      <c r="Y5345">
        <v>4877</v>
      </c>
      <c r="Z5345">
        <v>22.7196</v>
      </c>
      <c r="AA5345">
        <v>75.857699999999994</v>
      </c>
      <c r="AB5345" t="str">
        <f>IF(Restaurants[[#This Row],[Years_Operating]]&lt;5,"New",
IF(Restaurants[[#This Row],[Years_Operating]]&lt;15,"Established","Legacy"))</f>
        <v>Legacy</v>
      </c>
      <c r="AC5345" t="str">
        <f>IF(Restaurants[[#This Row],[Country]]="India","Yes","No")</f>
        <v>Yes</v>
      </c>
      <c r="AD5345" t="str">
        <f>IF(AND(Restaurants[[#This Row],[Has Online Delivery]]="Yes",Restaurants[[#This Row],[Has Table Booking]]="Yes"),"Online + Table",
IF(Restaurants[[#This Row],[Has Online Delivery]]="Yes","Online Only",
IF(Restaurants[[#This Row],[Has Table Booking]]="Yes","Table Only","None")))</f>
        <v>Table Only</v>
      </c>
      <c r="AE5345" t="str">
        <f>IF(Restaurants[[#This Row],[Rating]]&gt;=4.5,"Excellent",
IF(Restaurants[[#This Row],[Rating]]&gt;=4,"Very Good",
IF(Restaurants[[#This Row],[Rating]]&gt;=3.5,"Good","Average/Low")))</f>
        <v>Excellent</v>
      </c>
    </row>
    <row r="5346" spans="1:31" x14ac:dyDescent="0.3">
      <c r="A5346" t="s">
        <v>205</v>
      </c>
      <c r="B5346" t="s">
        <v>255</v>
      </c>
      <c r="C5346" t="s">
        <v>251</v>
      </c>
      <c r="D5346" t="s">
        <v>263</v>
      </c>
      <c r="E5346">
        <v>0</v>
      </c>
      <c r="F5346">
        <v>180</v>
      </c>
      <c r="G5346" t="s">
        <v>209</v>
      </c>
      <c r="H5346">
        <v>2008</v>
      </c>
      <c r="I5346">
        <v>50</v>
      </c>
      <c r="J5346">
        <v>4.8</v>
      </c>
      <c r="K5346" t="s">
        <v>264</v>
      </c>
      <c r="L5346">
        <v>17</v>
      </c>
      <c r="M5346" t="s">
        <v>160</v>
      </c>
      <c r="N5346" t="s">
        <v>210</v>
      </c>
      <c r="O5346" t="s">
        <v>211</v>
      </c>
      <c r="P5346" t="s">
        <v>36</v>
      </c>
      <c r="Q5346" t="s">
        <v>36</v>
      </c>
      <c r="R5346">
        <v>62</v>
      </c>
      <c r="S5346" t="s">
        <v>37</v>
      </c>
      <c r="T5346" t="s">
        <v>55</v>
      </c>
      <c r="U5346" t="s">
        <v>39</v>
      </c>
      <c r="V5346" t="s">
        <v>2263</v>
      </c>
      <c r="W5346" t="s">
        <v>40</v>
      </c>
      <c r="X5346">
        <v>188183</v>
      </c>
      <c r="Y5346">
        <v>7740</v>
      </c>
      <c r="Z5346">
        <v>19.076000000000001</v>
      </c>
      <c r="AA5346">
        <v>72.877700000000004</v>
      </c>
      <c r="AB5346" t="str">
        <f>IF(Restaurants[[#This Row],[Years_Operating]]&lt;5,"New",
IF(Restaurants[[#This Row],[Years_Operating]]&lt;15,"Established","Legacy"))</f>
        <v>Legacy</v>
      </c>
      <c r="AC5346" t="str">
        <f>IF(Restaurants[[#This Row],[Country]]="India","Yes","No")</f>
        <v>Yes</v>
      </c>
      <c r="AD5346" t="str">
        <f>IF(AND(Restaurants[[#This Row],[Has Online Delivery]]="Yes",Restaurants[[#This Row],[Has Table Booking]]="Yes"),"Online + Table",
IF(Restaurants[[#This Row],[Has Online Delivery]]="Yes","Online Only",
IF(Restaurants[[#This Row],[Has Table Booking]]="Yes","Table Only","None")))</f>
        <v>Online + Table</v>
      </c>
      <c r="AE5346" t="str">
        <f>IF(Restaurants[[#This Row],[Rating]]&gt;=4.5,"Excellent",
IF(Restaurants[[#This Row],[Rating]]&gt;=4,"Very Good",
IF(Restaurants[[#This Row],[Rating]]&gt;=3.5,"Good","Average/Low")))</f>
        <v>Excellent</v>
      </c>
    </row>
    <row r="5347" spans="1:31" x14ac:dyDescent="0.3">
      <c r="A5347" t="s">
        <v>154</v>
      </c>
      <c r="B5347" t="s">
        <v>889</v>
      </c>
      <c r="C5347" t="s">
        <v>29</v>
      </c>
      <c r="D5347" t="s">
        <v>886</v>
      </c>
      <c r="E5347">
        <v>2</v>
      </c>
      <c r="F5347">
        <v>245</v>
      </c>
      <c r="G5347" t="s">
        <v>158</v>
      </c>
      <c r="H5347">
        <v>2010</v>
      </c>
      <c r="I5347">
        <v>48</v>
      </c>
      <c r="J5347">
        <v>4.7</v>
      </c>
      <c r="K5347" t="s">
        <v>887</v>
      </c>
      <c r="L5347">
        <v>15</v>
      </c>
      <c r="M5347" t="s">
        <v>160</v>
      </c>
      <c r="N5347" t="s">
        <v>143</v>
      </c>
      <c r="O5347" t="s">
        <v>35</v>
      </c>
      <c r="P5347" t="s">
        <v>36</v>
      </c>
      <c r="Q5347" t="s">
        <v>37</v>
      </c>
      <c r="R5347">
        <v>71</v>
      </c>
      <c r="S5347" t="s">
        <v>37</v>
      </c>
      <c r="T5347" t="s">
        <v>38</v>
      </c>
      <c r="U5347" t="s">
        <v>69</v>
      </c>
      <c r="W5347" t="s">
        <v>56</v>
      </c>
      <c r="X5347">
        <v>306221</v>
      </c>
      <c r="Y5347">
        <v>6161</v>
      </c>
      <c r="Z5347">
        <v>43.769599999999997</v>
      </c>
      <c r="AA5347">
        <v>11.255800000000001</v>
      </c>
      <c r="AB5347" t="str">
        <f>IF(Restaurants[[#This Row],[Years_Operating]]&lt;5,"New",
IF(Restaurants[[#This Row],[Years_Operating]]&lt;15,"Established","Legacy"))</f>
        <v>Legacy</v>
      </c>
      <c r="AC5347" t="str">
        <f>IF(Restaurants[[#This Row],[Country]]="India","Yes","No")</f>
        <v>No</v>
      </c>
      <c r="AD5347" t="str">
        <f>IF(AND(Restaurants[[#This Row],[Has Online Delivery]]="Yes",Restaurants[[#This Row],[Has Table Booking]]="Yes"),"Online + Table",
IF(Restaurants[[#This Row],[Has Online Delivery]]="Yes","Online Only",
IF(Restaurants[[#This Row],[Has Table Booking]]="Yes","Table Only","None")))</f>
        <v>Online Only</v>
      </c>
      <c r="AE5347" t="str">
        <f>IF(Restaurants[[#This Row],[Rating]]&gt;=4.5,"Excellent",
IF(Restaurants[[#This Row],[Rating]]&gt;=4,"Very Good",
IF(Restaurants[[#This Row],[Rating]]&gt;=3.5,"Good","Average/Low")))</f>
        <v>Excellent</v>
      </c>
    </row>
    <row r="5348" spans="1:31" x14ac:dyDescent="0.3">
      <c r="A5348" t="s">
        <v>104</v>
      </c>
      <c r="B5348" t="s">
        <v>261</v>
      </c>
      <c r="C5348" t="s">
        <v>251</v>
      </c>
      <c r="D5348" t="s">
        <v>935</v>
      </c>
      <c r="E5348">
        <v>3</v>
      </c>
      <c r="F5348">
        <v>310</v>
      </c>
      <c r="G5348" t="s">
        <v>107</v>
      </c>
      <c r="H5348">
        <v>1994</v>
      </c>
      <c r="I5348">
        <v>50</v>
      </c>
      <c r="J5348">
        <v>4.8</v>
      </c>
      <c r="K5348" t="s">
        <v>936</v>
      </c>
      <c r="L5348">
        <v>31</v>
      </c>
      <c r="M5348" t="s">
        <v>33</v>
      </c>
      <c r="N5348" t="s">
        <v>34</v>
      </c>
      <c r="O5348" t="s">
        <v>35</v>
      </c>
      <c r="P5348" t="s">
        <v>37</v>
      </c>
      <c r="Q5348" t="s">
        <v>36</v>
      </c>
      <c r="R5348">
        <v>21</v>
      </c>
      <c r="S5348" t="s">
        <v>37</v>
      </c>
      <c r="T5348" t="s">
        <v>63</v>
      </c>
      <c r="U5348" t="s">
        <v>32</v>
      </c>
      <c r="V5348" t="s">
        <v>2264</v>
      </c>
      <c r="W5348" t="s">
        <v>103</v>
      </c>
      <c r="X5348">
        <v>64389</v>
      </c>
      <c r="Y5348">
        <v>5326</v>
      </c>
      <c r="Z5348">
        <v>22.572600000000001</v>
      </c>
      <c r="AA5348">
        <v>88.363900000000001</v>
      </c>
      <c r="AB5348" t="str">
        <f>IF(Restaurants[[#This Row],[Years_Operating]]&lt;5,"New",
IF(Restaurants[[#This Row],[Years_Operating]]&lt;15,"Established","Legacy"))</f>
        <v>Legacy</v>
      </c>
      <c r="AC5348" t="str">
        <f>IF(Restaurants[[#This Row],[Country]]="India","Yes","No")</f>
        <v>Yes</v>
      </c>
      <c r="AD5348" t="str">
        <f>IF(AND(Restaurants[[#This Row],[Has Online Delivery]]="Yes",Restaurants[[#This Row],[Has Table Booking]]="Yes"),"Online + Table",
IF(Restaurants[[#This Row],[Has Online Delivery]]="Yes","Online Only",
IF(Restaurants[[#This Row],[Has Table Booking]]="Yes","Table Only","None")))</f>
        <v>Table Only</v>
      </c>
      <c r="AE5348" t="str">
        <f>IF(Restaurants[[#This Row],[Rating]]&gt;=4.5,"Excellent",
IF(Restaurants[[#This Row],[Rating]]&gt;=4,"Very Good",
IF(Restaurants[[#This Row],[Rating]]&gt;=3.5,"Good","Average/Low")))</f>
        <v>Excellent</v>
      </c>
    </row>
    <row r="5349" spans="1:31" x14ac:dyDescent="0.3">
      <c r="A5349" t="s">
        <v>122</v>
      </c>
      <c r="B5349" t="s">
        <v>93</v>
      </c>
      <c r="C5349" t="s">
        <v>50</v>
      </c>
      <c r="D5349" t="s">
        <v>870</v>
      </c>
      <c r="E5349">
        <v>3</v>
      </c>
      <c r="F5349">
        <v>365</v>
      </c>
      <c r="G5349" t="s">
        <v>123</v>
      </c>
      <c r="H5349">
        <v>1998</v>
      </c>
      <c r="I5349">
        <v>80</v>
      </c>
      <c r="J5349">
        <v>4.7</v>
      </c>
      <c r="K5349" t="s">
        <v>871</v>
      </c>
      <c r="L5349">
        <v>27</v>
      </c>
      <c r="M5349" t="s">
        <v>33</v>
      </c>
      <c r="N5349" t="s">
        <v>34</v>
      </c>
      <c r="O5349" t="s">
        <v>54</v>
      </c>
      <c r="P5349" t="s">
        <v>37</v>
      </c>
      <c r="Q5349" t="s">
        <v>36</v>
      </c>
      <c r="R5349">
        <v>63</v>
      </c>
      <c r="S5349" t="s">
        <v>36</v>
      </c>
      <c r="T5349" t="s">
        <v>86</v>
      </c>
      <c r="U5349" t="s">
        <v>69</v>
      </c>
      <c r="W5349" t="s">
        <v>80</v>
      </c>
      <c r="X5349">
        <v>126794</v>
      </c>
      <c r="Y5349">
        <v>4969</v>
      </c>
      <c r="Z5349">
        <v>37.774900000000002</v>
      </c>
      <c r="AA5349">
        <v>-122.4194</v>
      </c>
      <c r="AB5349" t="str">
        <f>IF(Restaurants[[#This Row],[Years_Operating]]&lt;5,"New",
IF(Restaurants[[#This Row],[Years_Operating]]&lt;15,"Established","Legacy"))</f>
        <v>Legacy</v>
      </c>
      <c r="AC5349" t="str">
        <f>IF(Restaurants[[#This Row],[Country]]="India","Yes","No")</f>
        <v>No</v>
      </c>
      <c r="AD5349" t="str">
        <f>IF(AND(Restaurants[[#This Row],[Has Online Delivery]]="Yes",Restaurants[[#This Row],[Has Table Booking]]="Yes"),"Online + Table",
IF(Restaurants[[#This Row],[Has Online Delivery]]="Yes","Online Only",
IF(Restaurants[[#This Row],[Has Table Booking]]="Yes","Table Only","None")))</f>
        <v>Table Only</v>
      </c>
      <c r="AE5349" t="str">
        <f>IF(Restaurants[[#This Row],[Rating]]&gt;=4.5,"Excellent",
IF(Restaurants[[#This Row],[Rating]]&gt;=4,"Very Good",
IF(Restaurants[[#This Row],[Rating]]&gt;=3.5,"Good","Average/Low")))</f>
        <v>Excellent</v>
      </c>
    </row>
    <row r="5350" spans="1:31" x14ac:dyDescent="0.3">
      <c r="A5350" t="s">
        <v>100</v>
      </c>
      <c r="B5350" t="s">
        <v>250</v>
      </c>
      <c r="C5350" t="s">
        <v>251</v>
      </c>
      <c r="D5350" t="s">
        <v>863</v>
      </c>
      <c r="E5350">
        <v>3</v>
      </c>
      <c r="F5350">
        <v>385</v>
      </c>
      <c r="G5350" t="s">
        <v>102</v>
      </c>
      <c r="H5350">
        <v>2003</v>
      </c>
      <c r="I5350">
        <v>55</v>
      </c>
      <c r="J5350">
        <v>4.8</v>
      </c>
      <c r="K5350" t="s">
        <v>864</v>
      </c>
      <c r="L5350">
        <v>22</v>
      </c>
      <c r="M5350" t="s">
        <v>33</v>
      </c>
      <c r="N5350" t="s">
        <v>34</v>
      </c>
      <c r="O5350" t="s">
        <v>35</v>
      </c>
      <c r="P5350" t="s">
        <v>36</v>
      </c>
      <c r="Q5350" t="s">
        <v>36</v>
      </c>
      <c r="R5350">
        <v>59</v>
      </c>
      <c r="S5350" t="s">
        <v>37</v>
      </c>
      <c r="T5350" t="s">
        <v>55</v>
      </c>
      <c r="U5350" t="s">
        <v>69</v>
      </c>
      <c r="V5350" t="s">
        <v>2265</v>
      </c>
      <c r="W5350" t="s">
        <v>132</v>
      </c>
      <c r="X5350">
        <v>92217</v>
      </c>
      <c r="Y5350">
        <v>5143</v>
      </c>
      <c r="Z5350">
        <v>28.7041</v>
      </c>
      <c r="AA5350">
        <v>77.102500000000006</v>
      </c>
      <c r="AB5350" t="str">
        <f>IF(Restaurants[[#This Row],[Years_Operating]]&lt;5,"New",
IF(Restaurants[[#This Row],[Years_Operating]]&lt;15,"Established","Legacy"))</f>
        <v>Legacy</v>
      </c>
      <c r="AC5350" t="str">
        <f>IF(Restaurants[[#This Row],[Country]]="India","Yes","No")</f>
        <v>Yes</v>
      </c>
      <c r="AD5350" t="str">
        <f>IF(AND(Restaurants[[#This Row],[Has Online Delivery]]="Yes",Restaurants[[#This Row],[Has Table Booking]]="Yes"),"Online + Table",
IF(Restaurants[[#This Row],[Has Online Delivery]]="Yes","Online Only",
IF(Restaurants[[#This Row],[Has Table Booking]]="Yes","Table Only","None")))</f>
        <v>Online + Table</v>
      </c>
      <c r="AE5350" t="str">
        <f>IF(Restaurants[[#This Row],[Rating]]&gt;=4.5,"Excellent",
IF(Restaurants[[#This Row],[Rating]]&gt;=4,"Very Good",
IF(Restaurants[[#This Row],[Rating]]&gt;=3.5,"Good","Average/Low")))</f>
        <v>Excellent</v>
      </c>
    </row>
    <row r="5351" spans="1:31" x14ac:dyDescent="0.3">
      <c r="A5351" t="s">
        <v>111</v>
      </c>
      <c r="B5351" t="s">
        <v>880</v>
      </c>
      <c r="C5351" t="s">
        <v>50</v>
      </c>
      <c r="D5351" t="s">
        <v>870</v>
      </c>
      <c r="E5351">
        <v>3</v>
      </c>
      <c r="F5351">
        <v>305</v>
      </c>
      <c r="G5351" t="s">
        <v>112</v>
      </c>
      <c r="H5351">
        <v>2000</v>
      </c>
      <c r="I5351">
        <v>25</v>
      </c>
      <c r="J5351">
        <v>4.8</v>
      </c>
      <c r="K5351" t="s">
        <v>932</v>
      </c>
      <c r="L5351">
        <v>25</v>
      </c>
      <c r="M5351" t="s">
        <v>33</v>
      </c>
      <c r="N5351" t="s">
        <v>34</v>
      </c>
      <c r="O5351" t="s">
        <v>35</v>
      </c>
      <c r="P5351" t="s">
        <v>37</v>
      </c>
      <c r="Q5351" t="s">
        <v>36</v>
      </c>
      <c r="R5351">
        <v>45</v>
      </c>
      <c r="S5351" t="s">
        <v>36</v>
      </c>
      <c r="T5351" t="s">
        <v>55</v>
      </c>
      <c r="U5351" t="s">
        <v>32</v>
      </c>
      <c r="W5351" t="s">
        <v>108</v>
      </c>
      <c r="X5351">
        <v>2012</v>
      </c>
      <c r="Y5351">
        <v>2673</v>
      </c>
      <c r="Z5351">
        <v>29.760400000000001</v>
      </c>
      <c r="AA5351">
        <v>-95.369799999999998</v>
      </c>
      <c r="AB5351" t="str">
        <f>IF(Restaurants[[#This Row],[Years_Operating]]&lt;5,"New",
IF(Restaurants[[#This Row],[Years_Operating]]&lt;15,"Established","Legacy"))</f>
        <v>Legacy</v>
      </c>
      <c r="AC5351" t="str">
        <f>IF(Restaurants[[#This Row],[Country]]="India","Yes","No")</f>
        <v>No</v>
      </c>
      <c r="AD5351" t="str">
        <f>IF(AND(Restaurants[[#This Row],[Has Online Delivery]]="Yes",Restaurants[[#This Row],[Has Table Booking]]="Yes"),"Online + Table",
IF(Restaurants[[#This Row],[Has Online Delivery]]="Yes","Online Only",
IF(Restaurants[[#This Row],[Has Table Booking]]="Yes","Table Only","None")))</f>
        <v>Table Only</v>
      </c>
      <c r="AE5351" t="str">
        <f>IF(Restaurants[[#This Row],[Rating]]&gt;=4.5,"Excellent",
IF(Restaurants[[#This Row],[Rating]]&gt;=4,"Very Good",
IF(Restaurants[[#This Row],[Rating]]&gt;=3.5,"Good","Average/Low")))</f>
        <v>Excellent</v>
      </c>
    </row>
    <row r="5352" spans="1:31" x14ac:dyDescent="0.3">
      <c r="A5352" t="s">
        <v>141</v>
      </c>
      <c r="B5352" t="s">
        <v>255</v>
      </c>
      <c r="C5352" t="s">
        <v>251</v>
      </c>
      <c r="D5352" t="s">
        <v>252</v>
      </c>
      <c r="E5352">
        <v>2</v>
      </c>
      <c r="F5352">
        <v>450</v>
      </c>
      <c r="G5352" t="s">
        <v>142</v>
      </c>
      <c r="H5352">
        <v>2003</v>
      </c>
      <c r="I5352">
        <v>40</v>
      </c>
      <c r="J5352">
        <v>4.8</v>
      </c>
      <c r="K5352" t="s">
        <v>253</v>
      </c>
      <c r="L5352">
        <v>22</v>
      </c>
      <c r="M5352" t="s">
        <v>62</v>
      </c>
      <c r="N5352" t="s">
        <v>143</v>
      </c>
      <c r="O5352" t="s">
        <v>35</v>
      </c>
      <c r="P5352" t="s">
        <v>37</v>
      </c>
      <c r="Q5352" t="s">
        <v>37</v>
      </c>
      <c r="R5352">
        <v>72</v>
      </c>
      <c r="S5352" t="s">
        <v>37</v>
      </c>
      <c r="T5352" t="s">
        <v>38</v>
      </c>
      <c r="U5352" t="s">
        <v>32</v>
      </c>
      <c r="V5352" t="s">
        <v>2266</v>
      </c>
      <c r="W5352" t="s">
        <v>64</v>
      </c>
      <c r="X5352">
        <v>60603</v>
      </c>
      <c r="Y5352">
        <v>790</v>
      </c>
      <c r="Z5352">
        <v>19.076000000000001</v>
      </c>
      <c r="AA5352">
        <v>72.877700000000004</v>
      </c>
      <c r="AB5352" t="str">
        <f>IF(Restaurants[[#This Row],[Years_Operating]]&lt;5,"New",
IF(Restaurants[[#This Row],[Years_Operating]]&lt;15,"Established","Legacy"))</f>
        <v>Legacy</v>
      </c>
      <c r="AC5352" t="str">
        <f>IF(Restaurants[[#This Row],[Country]]="India","Yes","No")</f>
        <v>Yes</v>
      </c>
      <c r="AD5352" t="str">
        <f>IF(AND(Restaurants[[#This Row],[Has Online Delivery]]="Yes",Restaurants[[#This Row],[Has Table Booking]]="Yes"),"Online + Table",
IF(Restaurants[[#This Row],[Has Online Delivery]]="Yes","Online Only",
IF(Restaurants[[#This Row],[Has Table Booking]]="Yes","Table Only","None")))</f>
        <v>None</v>
      </c>
      <c r="AE5352" t="str">
        <f>IF(Restaurants[[#This Row],[Rating]]&gt;=4.5,"Excellent",
IF(Restaurants[[#This Row],[Rating]]&gt;=4,"Very Good",
IF(Restaurants[[#This Row],[Rating]]&gt;=3.5,"Good","Average/Low")))</f>
        <v>Excellent</v>
      </c>
    </row>
    <row r="5353" spans="1:31" x14ac:dyDescent="0.3">
      <c r="A5353" t="s">
        <v>186</v>
      </c>
      <c r="B5353" t="s">
        <v>93</v>
      </c>
      <c r="C5353" t="s">
        <v>50</v>
      </c>
      <c r="D5353" t="s">
        <v>870</v>
      </c>
      <c r="E5353">
        <v>2</v>
      </c>
      <c r="F5353">
        <v>550</v>
      </c>
      <c r="G5353" t="s">
        <v>188</v>
      </c>
      <c r="H5353">
        <v>2015</v>
      </c>
      <c r="I5353">
        <v>50</v>
      </c>
      <c r="J5353">
        <v>4.5</v>
      </c>
      <c r="K5353" t="s">
        <v>871</v>
      </c>
      <c r="L5353">
        <v>10</v>
      </c>
      <c r="M5353" t="s">
        <v>62</v>
      </c>
      <c r="N5353" t="s">
        <v>143</v>
      </c>
      <c r="O5353" t="s">
        <v>35</v>
      </c>
      <c r="P5353" t="s">
        <v>37</v>
      </c>
      <c r="Q5353" t="s">
        <v>37</v>
      </c>
      <c r="R5353">
        <v>41</v>
      </c>
      <c r="S5353" t="s">
        <v>37</v>
      </c>
      <c r="T5353" t="s">
        <v>55</v>
      </c>
      <c r="U5353" t="s">
        <v>46</v>
      </c>
      <c r="W5353" t="s">
        <v>149</v>
      </c>
      <c r="X5353">
        <v>142300</v>
      </c>
      <c r="Y5353">
        <v>500</v>
      </c>
      <c r="Z5353">
        <v>37.774900000000002</v>
      </c>
      <c r="AA5353">
        <v>-122.4194</v>
      </c>
      <c r="AB5353" t="str">
        <f>IF(Restaurants[[#This Row],[Years_Operating]]&lt;5,"New",
IF(Restaurants[[#This Row],[Years_Operating]]&lt;15,"Established","Legacy"))</f>
        <v>Established</v>
      </c>
      <c r="AC5353" t="str">
        <f>IF(Restaurants[[#This Row],[Country]]="India","Yes","No")</f>
        <v>No</v>
      </c>
      <c r="AD5353" t="str">
        <f>IF(AND(Restaurants[[#This Row],[Has Online Delivery]]="Yes",Restaurants[[#This Row],[Has Table Booking]]="Yes"),"Online + Table",
IF(Restaurants[[#This Row],[Has Online Delivery]]="Yes","Online Only",
IF(Restaurants[[#This Row],[Has Table Booking]]="Yes","Table Only","None")))</f>
        <v>None</v>
      </c>
      <c r="AE5353" t="str">
        <f>IF(Restaurants[[#This Row],[Rating]]&gt;=4.5,"Excellent",
IF(Restaurants[[#This Row],[Rating]]&gt;=4,"Very Good",
IF(Restaurants[[#This Row],[Rating]]&gt;=3.5,"Good","Average/Low")))</f>
        <v>Excellent</v>
      </c>
    </row>
    <row r="5354" spans="1:31" x14ac:dyDescent="0.3">
      <c r="A5354" t="s">
        <v>189</v>
      </c>
      <c r="B5354" t="s">
        <v>921</v>
      </c>
      <c r="C5354" t="s">
        <v>251</v>
      </c>
      <c r="D5354" t="s">
        <v>863</v>
      </c>
      <c r="E5354">
        <v>1</v>
      </c>
      <c r="F5354">
        <v>210</v>
      </c>
      <c r="G5354" t="s">
        <v>192</v>
      </c>
      <c r="H5354">
        <v>1990</v>
      </c>
      <c r="I5354">
        <v>30</v>
      </c>
      <c r="J5354">
        <v>4.7</v>
      </c>
      <c r="K5354" t="s">
        <v>926</v>
      </c>
      <c r="L5354">
        <v>35</v>
      </c>
      <c r="M5354" t="s">
        <v>160</v>
      </c>
      <c r="N5354" t="s">
        <v>193</v>
      </c>
      <c r="O5354" t="s">
        <v>35</v>
      </c>
      <c r="P5354" t="s">
        <v>37</v>
      </c>
      <c r="Q5354" t="s">
        <v>37</v>
      </c>
      <c r="R5354">
        <v>58</v>
      </c>
      <c r="S5354" t="s">
        <v>37</v>
      </c>
      <c r="T5354" t="s">
        <v>86</v>
      </c>
      <c r="U5354" t="s">
        <v>69</v>
      </c>
      <c r="V5354" t="s">
        <v>2267</v>
      </c>
      <c r="W5354" t="s">
        <v>64</v>
      </c>
      <c r="X5354">
        <v>363180</v>
      </c>
      <c r="Y5354">
        <v>2209</v>
      </c>
      <c r="Z5354">
        <v>26.912400000000002</v>
      </c>
      <c r="AA5354">
        <v>75.787300000000002</v>
      </c>
      <c r="AB5354" t="str">
        <f>IF(Restaurants[[#This Row],[Years_Operating]]&lt;5,"New",
IF(Restaurants[[#This Row],[Years_Operating]]&lt;15,"Established","Legacy"))</f>
        <v>Legacy</v>
      </c>
      <c r="AC5354" t="str">
        <f>IF(Restaurants[[#This Row],[Country]]="India","Yes","No")</f>
        <v>Yes</v>
      </c>
      <c r="AD5354" t="str">
        <f>IF(AND(Restaurants[[#This Row],[Has Online Delivery]]="Yes",Restaurants[[#This Row],[Has Table Booking]]="Yes"),"Online + Table",
IF(Restaurants[[#This Row],[Has Online Delivery]]="Yes","Online Only",
IF(Restaurants[[#This Row],[Has Table Booking]]="Yes","Table Only","None")))</f>
        <v>None</v>
      </c>
      <c r="AE5354" t="str">
        <f>IF(Restaurants[[#This Row],[Rating]]&gt;=4.5,"Excellent",
IF(Restaurants[[#This Row],[Rating]]&gt;=4,"Very Good",
IF(Restaurants[[#This Row],[Rating]]&gt;=3.5,"Good","Average/Low")))</f>
        <v>Excellent</v>
      </c>
    </row>
    <row r="5355" spans="1:31" x14ac:dyDescent="0.3">
      <c r="A5355" t="s">
        <v>76</v>
      </c>
      <c r="B5355" t="s">
        <v>77</v>
      </c>
      <c r="C5355" t="s">
        <v>50</v>
      </c>
      <c r="D5355" t="s">
        <v>870</v>
      </c>
      <c r="E5355">
        <v>3</v>
      </c>
      <c r="F5355">
        <v>295</v>
      </c>
      <c r="G5355" t="s">
        <v>79</v>
      </c>
      <c r="H5355">
        <v>1972</v>
      </c>
      <c r="I5355">
        <v>62</v>
      </c>
      <c r="J5355">
        <v>4.8</v>
      </c>
      <c r="K5355" t="s">
        <v>871</v>
      </c>
      <c r="L5355">
        <v>53</v>
      </c>
      <c r="M5355" t="s">
        <v>33</v>
      </c>
      <c r="N5355" t="s">
        <v>34</v>
      </c>
      <c r="O5355" t="s">
        <v>54</v>
      </c>
      <c r="P5355" t="s">
        <v>36</v>
      </c>
      <c r="Q5355" t="s">
        <v>37</v>
      </c>
      <c r="R5355">
        <v>44</v>
      </c>
      <c r="S5355" t="s">
        <v>37</v>
      </c>
      <c r="T5355" t="s">
        <v>55</v>
      </c>
      <c r="U5355" t="s">
        <v>46</v>
      </c>
      <c r="W5355" t="s">
        <v>108</v>
      </c>
      <c r="X5355">
        <v>354831</v>
      </c>
      <c r="Y5355">
        <v>6128</v>
      </c>
      <c r="Z5355">
        <v>40.712800000000001</v>
      </c>
      <c r="AA5355">
        <v>-74.006</v>
      </c>
      <c r="AB5355" t="str">
        <f>IF(Restaurants[[#This Row],[Years_Operating]]&lt;5,"New",
IF(Restaurants[[#This Row],[Years_Operating]]&lt;15,"Established","Legacy"))</f>
        <v>Legacy</v>
      </c>
      <c r="AC5355" t="str">
        <f>IF(Restaurants[[#This Row],[Country]]="India","Yes","No")</f>
        <v>No</v>
      </c>
      <c r="AD5355" t="str">
        <f>IF(AND(Restaurants[[#This Row],[Has Online Delivery]]="Yes",Restaurants[[#This Row],[Has Table Booking]]="Yes"),"Online + Table",
IF(Restaurants[[#This Row],[Has Online Delivery]]="Yes","Online Only",
IF(Restaurants[[#This Row],[Has Table Booking]]="Yes","Table Only","None")))</f>
        <v>Online Only</v>
      </c>
      <c r="AE5355" t="str">
        <f>IF(Restaurants[[#This Row],[Rating]]&gt;=4.5,"Excellent",
IF(Restaurants[[#This Row],[Rating]]&gt;=4,"Very Good",
IF(Restaurants[[#This Row],[Rating]]&gt;=3.5,"Good","Average/Low")))</f>
        <v>Excellent</v>
      </c>
    </row>
    <row r="5356" spans="1:31" x14ac:dyDescent="0.3">
      <c r="A5356" t="s">
        <v>41</v>
      </c>
      <c r="B5356" t="s">
        <v>275</v>
      </c>
      <c r="C5356" t="s">
        <v>251</v>
      </c>
      <c r="D5356" t="s">
        <v>267</v>
      </c>
      <c r="E5356">
        <v>3</v>
      </c>
      <c r="F5356">
        <v>320</v>
      </c>
      <c r="G5356" t="s">
        <v>44</v>
      </c>
      <c r="H5356">
        <v>2008</v>
      </c>
      <c r="I5356">
        <v>32</v>
      </c>
      <c r="J5356">
        <v>4.9000000000000004</v>
      </c>
      <c r="K5356" t="s">
        <v>307</v>
      </c>
      <c r="L5356">
        <v>17</v>
      </c>
      <c r="M5356" t="s">
        <v>33</v>
      </c>
      <c r="N5356" t="s">
        <v>34</v>
      </c>
      <c r="O5356" t="s">
        <v>45</v>
      </c>
      <c r="P5356" t="s">
        <v>36</v>
      </c>
      <c r="Q5356" t="s">
        <v>36</v>
      </c>
      <c r="R5356">
        <v>60</v>
      </c>
      <c r="S5356" t="s">
        <v>37</v>
      </c>
      <c r="T5356" t="s">
        <v>55</v>
      </c>
      <c r="U5356" t="s">
        <v>32</v>
      </c>
      <c r="V5356" t="s">
        <v>2268</v>
      </c>
      <c r="W5356" t="s">
        <v>103</v>
      </c>
      <c r="X5356">
        <v>16492</v>
      </c>
      <c r="Y5356">
        <v>1507</v>
      </c>
      <c r="Z5356">
        <v>18.520399999999999</v>
      </c>
      <c r="AA5356">
        <v>73.856700000000004</v>
      </c>
      <c r="AB5356" t="str">
        <f>IF(Restaurants[[#This Row],[Years_Operating]]&lt;5,"New",
IF(Restaurants[[#This Row],[Years_Operating]]&lt;15,"Established","Legacy"))</f>
        <v>Legacy</v>
      </c>
      <c r="AC5356" t="str">
        <f>IF(Restaurants[[#This Row],[Country]]="India","Yes","No")</f>
        <v>Yes</v>
      </c>
      <c r="AD5356" t="str">
        <f>IF(AND(Restaurants[[#This Row],[Has Online Delivery]]="Yes",Restaurants[[#This Row],[Has Table Booking]]="Yes"),"Online + Table",
IF(Restaurants[[#This Row],[Has Online Delivery]]="Yes","Online Only",
IF(Restaurants[[#This Row],[Has Table Booking]]="Yes","Table Only","None")))</f>
        <v>Online + Table</v>
      </c>
      <c r="AE5356" t="str">
        <f>IF(Restaurants[[#This Row],[Rating]]&gt;=4.5,"Excellent",
IF(Restaurants[[#This Row],[Rating]]&gt;=4,"Very Good",
IF(Restaurants[[#This Row],[Rating]]&gt;=3.5,"Good","Average/Low")))</f>
        <v>Excellent</v>
      </c>
    </row>
    <row r="5357" spans="1:31" x14ac:dyDescent="0.3">
      <c r="A5357" t="s">
        <v>141</v>
      </c>
      <c r="B5357" t="s">
        <v>933</v>
      </c>
      <c r="C5357" t="s">
        <v>251</v>
      </c>
      <c r="D5357" t="s">
        <v>918</v>
      </c>
      <c r="E5357">
        <v>2</v>
      </c>
      <c r="F5357">
        <v>450</v>
      </c>
      <c r="G5357" t="s">
        <v>142</v>
      </c>
      <c r="H5357">
        <v>2003</v>
      </c>
      <c r="I5357">
        <v>40</v>
      </c>
      <c r="J5357">
        <v>4.8</v>
      </c>
      <c r="K5357" t="s">
        <v>939</v>
      </c>
      <c r="L5357">
        <v>22</v>
      </c>
      <c r="M5357" t="s">
        <v>62</v>
      </c>
      <c r="N5357" t="s">
        <v>143</v>
      </c>
      <c r="O5357" t="s">
        <v>35</v>
      </c>
      <c r="P5357" t="s">
        <v>36</v>
      </c>
      <c r="Q5357" t="s">
        <v>36</v>
      </c>
      <c r="R5357">
        <v>39</v>
      </c>
      <c r="S5357" t="s">
        <v>37</v>
      </c>
      <c r="T5357" t="s">
        <v>63</v>
      </c>
      <c r="U5357" t="s">
        <v>46</v>
      </c>
      <c r="V5357" t="s">
        <v>2269</v>
      </c>
      <c r="W5357" t="s">
        <v>47</v>
      </c>
      <c r="X5357">
        <v>370738</v>
      </c>
      <c r="Y5357">
        <v>3655</v>
      </c>
      <c r="Z5357">
        <v>22.7196</v>
      </c>
      <c r="AA5357">
        <v>75.857699999999994</v>
      </c>
      <c r="AB5357" t="str">
        <f>IF(Restaurants[[#This Row],[Years_Operating]]&lt;5,"New",
IF(Restaurants[[#This Row],[Years_Operating]]&lt;15,"Established","Legacy"))</f>
        <v>Legacy</v>
      </c>
      <c r="AC5357" t="str">
        <f>IF(Restaurants[[#This Row],[Country]]="India","Yes","No")</f>
        <v>Yes</v>
      </c>
      <c r="AD5357" t="str">
        <f>IF(AND(Restaurants[[#This Row],[Has Online Delivery]]="Yes",Restaurants[[#This Row],[Has Table Booking]]="Yes"),"Online + Table",
IF(Restaurants[[#This Row],[Has Online Delivery]]="Yes","Online Only",
IF(Restaurants[[#This Row],[Has Table Booking]]="Yes","Table Only","None")))</f>
        <v>Online + Table</v>
      </c>
      <c r="AE5357" t="str">
        <f>IF(Restaurants[[#This Row],[Rating]]&gt;=4.5,"Excellent",
IF(Restaurants[[#This Row],[Rating]]&gt;=4,"Very Good",
IF(Restaurants[[#This Row],[Rating]]&gt;=3.5,"Good","Average/Low")))</f>
        <v>Excellent</v>
      </c>
    </row>
    <row r="5358" spans="1:31" x14ac:dyDescent="0.3">
      <c r="A5358" t="s">
        <v>133</v>
      </c>
      <c r="B5358" t="s">
        <v>77</v>
      </c>
      <c r="C5358" t="s">
        <v>50</v>
      </c>
      <c r="D5358" t="s">
        <v>916</v>
      </c>
      <c r="E5358">
        <v>3</v>
      </c>
      <c r="F5358">
        <v>265</v>
      </c>
      <c r="G5358" t="s">
        <v>135</v>
      </c>
      <c r="H5358">
        <v>2005</v>
      </c>
      <c r="I5358">
        <v>45</v>
      </c>
      <c r="J5358">
        <v>4.7</v>
      </c>
      <c r="K5358" t="s">
        <v>930</v>
      </c>
      <c r="L5358">
        <v>20</v>
      </c>
      <c r="M5358" t="s">
        <v>33</v>
      </c>
      <c r="N5358" t="s">
        <v>34</v>
      </c>
      <c r="O5358" t="s">
        <v>35</v>
      </c>
      <c r="P5358" t="s">
        <v>36</v>
      </c>
      <c r="Q5358" t="s">
        <v>36</v>
      </c>
      <c r="R5358">
        <v>47</v>
      </c>
      <c r="S5358" t="s">
        <v>37</v>
      </c>
      <c r="T5358" t="s">
        <v>63</v>
      </c>
      <c r="U5358" t="s">
        <v>32</v>
      </c>
      <c r="W5358" t="s">
        <v>47</v>
      </c>
      <c r="X5358">
        <v>147651</v>
      </c>
      <c r="Y5358">
        <v>442</v>
      </c>
      <c r="Z5358">
        <v>40.712800000000001</v>
      </c>
      <c r="AA5358">
        <v>-74.006</v>
      </c>
      <c r="AB5358" t="str">
        <f>IF(Restaurants[[#This Row],[Years_Operating]]&lt;5,"New",
IF(Restaurants[[#This Row],[Years_Operating]]&lt;15,"Established","Legacy"))</f>
        <v>Legacy</v>
      </c>
      <c r="AC5358" t="str">
        <f>IF(Restaurants[[#This Row],[Country]]="India","Yes","No")</f>
        <v>No</v>
      </c>
      <c r="AD5358" t="str">
        <f>IF(AND(Restaurants[[#This Row],[Has Online Delivery]]="Yes",Restaurants[[#This Row],[Has Table Booking]]="Yes"),"Online + Table",
IF(Restaurants[[#This Row],[Has Online Delivery]]="Yes","Online Only",
IF(Restaurants[[#This Row],[Has Table Booking]]="Yes","Table Only","None")))</f>
        <v>Online + Table</v>
      </c>
      <c r="AE5358" t="str">
        <f>IF(Restaurants[[#This Row],[Rating]]&gt;=4.5,"Excellent",
IF(Restaurants[[#This Row],[Rating]]&gt;=4,"Very Good",
IF(Restaurants[[#This Row],[Rating]]&gt;=3.5,"Good","Average/Low")))</f>
        <v>Excellent</v>
      </c>
    </row>
    <row r="5359" spans="1:31" x14ac:dyDescent="0.3">
      <c r="A5359" t="s">
        <v>65</v>
      </c>
      <c r="B5359" t="s">
        <v>77</v>
      </c>
      <c r="C5359" t="s">
        <v>50</v>
      </c>
      <c r="D5359" t="s">
        <v>870</v>
      </c>
      <c r="E5359">
        <v>3</v>
      </c>
      <c r="F5359">
        <v>350</v>
      </c>
      <c r="G5359" t="s">
        <v>68</v>
      </c>
      <c r="H5359">
        <v>1991</v>
      </c>
      <c r="I5359">
        <v>36</v>
      </c>
      <c r="J5359">
        <v>4.8</v>
      </c>
      <c r="K5359" t="s">
        <v>871</v>
      </c>
      <c r="L5359">
        <v>34</v>
      </c>
      <c r="M5359" t="s">
        <v>33</v>
      </c>
      <c r="N5359" t="s">
        <v>34</v>
      </c>
      <c r="O5359" t="s">
        <v>35</v>
      </c>
      <c r="P5359" t="s">
        <v>36</v>
      </c>
      <c r="Q5359" t="s">
        <v>36</v>
      </c>
      <c r="R5359">
        <v>29</v>
      </c>
      <c r="S5359" t="s">
        <v>36</v>
      </c>
      <c r="T5359" t="s">
        <v>55</v>
      </c>
      <c r="U5359" t="s">
        <v>46</v>
      </c>
      <c r="W5359" t="s">
        <v>80</v>
      </c>
      <c r="X5359">
        <v>248621</v>
      </c>
      <c r="Y5359">
        <v>5745</v>
      </c>
      <c r="Z5359">
        <v>40.712800000000001</v>
      </c>
      <c r="AA5359">
        <v>-74.006</v>
      </c>
      <c r="AB5359" t="str">
        <f>IF(Restaurants[[#This Row],[Years_Operating]]&lt;5,"New",
IF(Restaurants[[#This Row],[Years_Operating]]&lt;15,"Established","Legacy"))</f>
        <v>Legacy</v>
      </c>
      <c r="AC5359" t="str">
        <f>IF(Restaurants[[#This Row],[Country]]="India","Yes","No")</f>
        <v>No</v>
      </c>
      <c r="AD5359" t="str">
        <f>IF(AND(Restaurants[[#This Row],[Has Online Delivery]]="Yes",Restaurants[[#This Row],[Has Table Booking]]="Yes"),"Online + Table",
IF(Restaurants[[#This Row],[Has Online Delivery]]="Yes","Online Only",
IF(Restaurants[[#This Row],[Has Table Booking]]="Yes","Table Only","None")))</f>
        <v>Online + Table</v>
      </c>
      <c r="AE5359" t="str">
        <f>IF(Restaurants[[#This Row],[Rating]]&gt;=4.5,"Excellent",
IF(Restaurants[[#This Row],[Rating]]&gt;=4,"Very Good",
IF(Restaurants[[#This Row],[Rating]]&gt;=3.5,"Good","Average/Low")))</f>
        <v>Excellent</v>
      </c>
    </row>
    <row r="5360" spans="1:31" x14ac:dyDescent="0.3">
      <c r="A5360" t="s">
        <v>150</v>
      </c>
      <c r="B5360" t="s">
        <v>272</v>
      </c>
      <c r="C5360" t="s">
        <v>251</v>
      </c>
      <c r="D5360" t="s">
        <v>252</v>
      </c>
      <c r="E5360">
        <v>2</v>
      </c>
      <c r="F5360">
        <v>325</v>
      </c>
      <c r="G5360" t="s">
        <v>153</v>
      </c>
      <c r="H5360">
        <v>2016</v>
      </c>
      <c r="I5360">
        <v>48</v>
      </c>
      <c r="J5360">
        <v>4.7</v>
      </c>
      <c r="K5360" t="s">
        <v>253</v>
      </c>
      <c r="L5360">
        <v>9</v>
      </c>
      <c r="M5360" t="s">
        <v>33</v>
      </c>
      <c r="N5360" t="s">
        <v>143</v>
      </c>
      <c r="O5360" t="s">
        <v>54</v>
      </c>
      <c r="P5360" t="s">
        <v>37</v>
      </c>
      <c r="Q5360" t="s">
        <v>36</v>
      </c>
      <c r="R5360">
        <v>37</v>
      </c>
      <c r="S5360" t="s">
        <v>36</v>
      </c>
      <c r="T5360" t="s">
        <v>38</v>
      </c>
      <c r="U5360" t="s">
        <v>69</v>
      </c>
      <c r="V5360" t="s">
        <v>2270</v>
      </c>
      <c r="W5360" t="s">
        <v>56</v>
      </c>
      <c r="X5360">
        <v>440289</v>
      </c>
      <c r="Y5360">
        <v>3977</v>
      </c>
      <c r="Z5360">
        <v>13.082700000000001</v>
      </c>
      <c r="AA5360">
        <v>80.270700000000005</v>
      </c>
      <c r="AB5360" t="str">
        <f>IF(Restaurants[[#This Row],[Years_Operating]]&lt;5,"New",
IF(Restaurants[[#This Row],[Years_Operating]]&lt;15,"Established","Legacy"))</f>
        <v>Established</v>
      </c>
      <c r="AC5360" t="str">
        <f>IF(Restaurants[[#This Row],[Country]]="India","Yes","No")</f>
        <v>Yes</v>
      </c>
      <c r="AD5360" t="str">
        <f>IF(AND(Restaurants[[#This Row],[Has Online Delivery]]="Yes",Restaurants[[#This Row],[Has Table Booking]]="Yes"),"Online + Table",
IF(Restaurants[[#This Row],[Has Online Delivery]]="Yes","Online Only",
IF(Restaurants[[#This Row],[Has Table Booking]]="Yes","Table Only","None")))</f>
        <v>Table Only</v>
      </c>
      <c r="AE5360" t="str">
        <f>IF(Restaurants[[#This Row],[Rating]]&gt;=4.5,"Excellent",
IF(Restaurants[[#This Row],[Rating]]&gt;=4,"Very Good",
IF(Restaurants[[#This Row],[Rating]]&gt;=3.5,"Good","Average/Low")))</f>
        <v>Excellent</v>
      </c>
    </row>
    <row r="5361" spans="1:31" x14ac:dyDescent="0.3">
      <c r="A5361" t="s">
        <v>124</v>
      </c>
      <c r="B5361" t="s">
        <v>880</v>
      </c>
      <c r="C5361" t="s">
        <v>50</v>
      </c>
      <c r="D5361" t="s">
        <v>878</v>
      </c>
      <c r="E5361">
        <v>3</v>
      </c>
      <c r="F5361">
        <v>385</v>
      </c>
      <c r="G5361" t="s">
        <v>127</v>
      </c>
      <c r="H5361">
        <v>2005</v>
      </c>
      <c r="I5361">
        <v>64</v>
      </c>
      <c r="J5361">
        <v>4.7</v>
      </c>
      <c r="K5361" t="s">
        <v>911</v>
      </c>
      <c r="L5361">
        <v>20</v>
      </c>
      <c r="M5361" t="s">
        <v>33</v>
      </c>
      <c r="N5361" t="s">
        <v>34</v>
      </c>
      <c r="O5361" t="s">
        <v>54</v>
      </c>
      <c r="P5361" t="s">
        <v>37</v>
      </c>
      <c r="Q5361" t="s">
        <v>37</v>
      </c>
      <c r="R5361">
        <v>30</v>
      </c>
      <c r="S5361" t="s">
        <v>36</v>
      </c>
      <c r="T5361" t="s">
        <v>86</v>
      </c>
      <c r="U5361" t="s">
        <v>39</v>
      </c>
      <c r="W5361" t="s">
        <v>40</v>
      </c>
      <c r="X5361">
        <v>39212</v>
      </c>
      <c r="Y5361">
        <v>4414</v>
      </c>
      <c r="Z5361">
        <v>29.760400000000001</v>
      </c>
      <c r="AA5361">
        <v>-95.369799999999998</v>
      </c>
      <c r="AB5361" t="str">
        <f>IF(Restaurants[[#This Row],[Years_Operating]]&lt;5,"New",
IF(Restaurants[[#This Row],[Years_Operating]]&lt;15,"Established","Legacy"))</f>
        <v>Legacy</v>
      </c>
      <c r="AC5361" t="str">
        <f>IF(Restaurants[[#This Row],[Country]]="India","Yes","No")</f>
        <v>No</v>
      </c>
      <c r="AD5361" t="str">
        <f>IF(AND(Restaurants[[#This Row],[Has Online Delivery]]="Yes",Restaurants[[#This Row],[Has Table Booking]]="Yes"),"Online + Table",
IF(Restaurants[[#This Row],[Has Online Delivery]]="Yes","Online Only",
IF(Restaurants[[#This Row],[Has Table Booking]]="Yes","Table Only","None")))</f>
        <v>None</v>
      </c>
      <c r="AE5361" t="str">
        <f>IF(Restaurants[[#This Row],[Rating]]&gt;=4.5,"Excellent",
IF(Restaurants[[#This Row],[Rating]]&gt;=4,"Very Good",
IF(Restaurants[[#This Row],[Rating]]&gt;=3.5,"Good","Average/Low")))</f>
        <v>Excellent</v>
      </c>
    </row>
    <row r="5362" spans="1:31" x14ac:dyDescent="0.3">
      <c r="A5362" t="s">
        <v>173</v>
      </c>
      <c r="B5362" t="s">
        <v>866</v>
      </c>
      <c r="C5362" t="s">
        <v>251</v>
      </c>
      <c r="D5362" t="s">
        <v>935</v>
      </c>
      <c r="E5362">
        <v>2</v>
      </c>
      <c r="F5362">
        <v>285</v>
      </c>
      <c r="G5362" t="s">
        <v>174</v>
      </c>
      <c r="H5362">
        <v>2010</v>
      </c>
      <c r="I5362">
        <v>30</v>
      </c>
      <c r="J5362">
        <v>4.7</v>
      </c>
      <c r="K5362" t="s">
        <v>948</v>
      </c>
      <c r="L5362">
        <v>15</v>
      </c>
      <c r="M5362" t="s">
        <v>33</v>
      </c>
      <c r="N5362" t="s">
        <v>143</v>
      </c>
      <c r="O5362" t="s">
        <v>45</v>
      </c>
      <c r="P5362" t="s">
        <v>36</v>
      </c>
      <c r="Q5362" t="s">
        <v>36</v>
      </c>
      <c r="R5362">
        <v>22</v>
      </c>
      <c r="S5362" t="s">
        <v>36</v>
      </c>
      <c r="T5362" t="s">
        <v>86</v>
      </c>
      <c r="U5362" t="s">
        <v>46</v>
      </c>
      <c r="V5362" t="s">
        <v>2271</v>
      </c>
      <c r="W5362" t="s">
        <v>40</v>
      </c>
      <c r="X5362">
        <v>229278</v>
      </c>
      <c r="Y5362">
        <v>3430</v>
      </c>
      <c r="Z5362">
        <v>23.022500000000001</v>
      </c>
      <c r="AA5362">
        <v>72.571399999999997</v>
      </c>
      <c r="AB5362" t="str">
        <f>IF(Restaurants[[#This Row],[Years_Operating]]&lt;5,"New",
IF(Restaurants[[#This Row],[Years_Operating]]&lt;15,"Established","Legacy"))</f>
        <v>Legacy</v>
      </c>
      <c r="AC5362" t="str">
        <f>IF(Restaurants[[#This Row],[Country]]="India","Yes","No")</f>
        <v>Yes</v>
      </c>
      <c r="AD5362" t="str">
        <f>IF(AND(Restaurants[[#This Row],[Has Online Delivery]]="Yes",Restaurants[[#This Row],[Has Table Booking]]="Yes"),"Online + Table",
IF(Restaurants[[#This Row],[Has Online Delivery]]="Yes","Online Only",
IF(Restaurants[[#This Row],[Has Table Booking]]="Yes","Table Only","None")))</f>
        <v>Online + Table</v>
      </c>
      <c r="AE5362" t="str">
        <f>IF(Restaurants[[#This Row],[Rating]]&gt;=4.5,"Excellent",
IF(Restaurants[[#This Row],[Rating]]&gt;=4,"Very Good",
IF(Restaurants[[#This Row],[Rating]]&gt;=3.5,"Good","Average/Low")))</f>
        <v>Excellent</v>
      </c>
    </row>
    <row r="5363" spans="1:31" x14ac:dyDescent="0.3">
      <c r="A5363" t="s">
        <v>113</v>
      </c>
      <c r="B5363" t="s">
        <v>889</v>
      </c>
      <c r="C5363" t="s">
        <v>29</v>
      </c>
      <c r="D5363" t="s">
        <v>886</v>
      </c>
      <c r="E5363">
        <v>3</v>
      </c>
      <c r="F5363">
        <v>280</v>
      </c>
      <c r="G5363" t="s">
        <v>116</v>
      </c>
      <c r="H5363">
        <v>1986</v>
      </c>
      <c r="I5363">
        <v>45</v>
      </c>
      <c r="J5363">
        <v>4.7</v>
      </c>
      <c r="K5363" t="s">
        <v>887</v>
      </c>
      <c r="L5363">
        <v>39</v>
      </c>
      <c r="M5363" t="s">
        <v>33</v>
      </c>
      <c r="N5363" t="s">
        <v>34</v>
      </c>
      <c r="O5363" t="s">
        <v>35</v>
      </c>
      <c r="P5363" t="s">
        <v>37</v>
      </c>
      <c r="Q5363" t="s">
        <v>37</v>
      </c>
      <c r="R5363">
        <v>40</v>
      </c>
      <c r="S5363" t="s">
        <v>37</v>
      </c>
      <c r="T5363" t="s">
        <v>63</v>
      </c>
      <c r="U5363" t="s">
        <v>46</v>
      </c>
      <c r="W5363" t="s">
        <v>103</v>
      </c>
      <c r="X5363">
        <v>495964</v>
      </c>
      <c r="Y5363">
        <v>945</v>
      </c>
      <c r="Z5363">
        <v>43.769599999999997</v>
      </c>
      <c r="AA5363">
        <v>11.255800000000001</v>
      </c>
      <c r="AB5363" t="str">
        <f>IF(Restaurants[[#This Row],[Years_Operating]]&lt;5,"New",
IF(Restaurants[[#This Row],[Years_Operating]]&lt;15,"Established","Legacy"))</f>
        <v>Legacy</v>
      </c>
      <c r="AC5363" t="str">
        <f>IF(Restaurants[[#This Row],[Country]]="India","Yes","No")</f>
        <v>No</v>
      </c>
      <c r="AD5363" t="str">
        <f>IF(AND(Restaurants[[#This Row],[Has Online Delivery]]="Yes",Restaurants[[#This Row],[Has Table Booking]]="Yes"),"Online + Table",
IF(Restaurants[[#This Row],[Has Online Delivery]]="Yes","Online Only",
IF(Restaurants[[#This Row],[Has Table Booking]]="Yes","Table Only","None")))</f>
        <v>None</v>
      </c>
      <c r="AE5363" t="str">
        <f>IF(Restaurants[[#This Row],[Rating]]&gt;=4.5,"Excellent",
IF(Restaurants[[#This Row],[Rating]]&gt;=4,"Very Good",
IF(Restaurants[[#This Row],[Rating]]&gt;=3.5,"Good","Average/Low")))</f>
        <v>Excellent</v>
      </c>
    </row>
    <row r="5364" spans="1:31" x14ac:dyDescent="0.3">
      <c r="A5364" t="s">
        <v>144</v>
      </c>
      <c r="B5364" t="s">
        <v>933</v>
      </c>
      <c r="C5364" t="s">
        <v>251</v>
      </c>
      <c r="D5364" t="s">
        <v>863</v>
      </c>
      <c r="E5364">
        <v>2</v>
      </c>
      <c r="F5364">
        <v>280</v>
      </c>
      <c r="G5364" t="s">
        <v>148</v>
      </c>
      <c r="H5364">
        <v>2007</v>
      </c>
      <c r="I5364">
        <v>26</v>
      </c>
      <c r="J5364">
        <v>4.7</v>
      </c>
      <c r="K5364" t="s">
        <v>994</v>
      </c>
      <c r="L5364">
        <v>18</v>
      </c>
      <c r="M5364" t="s">
        <v>33</v>
      </c>
      <c r="N5364" t="s">
        <v>143</v>
      </c>
      <c r="O5364" t="s">
        <v>45</v>
      </c>
      <c r="P5364" t="s">
        <v>36</v>
      </c>
      <c r="Q5364" t="s">
        <v>37</v>
      </c>
      <c r="R5364">
        <v>52</v>
      </c>
      <c r="S5364" t="s">
        <v>37</v>
      </c>
      <c r="T5364" t="s">
        <v>38</v>
      </c>
      <c r="U5364" t="s">
        <v>69</v>
      </c>
      <c r="V5364" t="s">
        <v>2272</v>
      </c>
      <c r="W5364" t="s">
        <v>132</v>
      </c>
      <c r="X5364">
        <v>267389</v>
      </c>
      <c r="Y5364">
        <v>6111</v>
      </c>
      <c r="Z5364">
        <v>22.7196</v>
      </c>
      <c r="AA5364">
        <v>75.857699999999994</v>
      </c>
      <c r="AB5364" t="str">
        <f>IF(Restaurants[[#This Row],[Years_Operating]]&lt;5,"New",
IF(Restaurants[[#This Row],[Years_Operating]]&lt;15,"Established","Legacy"))</f>
        <v>Legacy</v>
      </c>
      <c r="AC5364" t="str">
        <f>IF(Restaurants[[#This Row],[Country]]="India","Yes","No")</f>
        <v>Yes</v>
      </c>
      <c r="AD5364" t="str">
        <f>IF(AND(Restaurants[[#This Row],[Has Online Delivery]]="Yes",Restaurants[[#This Row],[Has Table Booking]]="Yes"),"Online + Table",
IF(Restaurants[[#This Row],[Has Online Delivery]]="Yes","Online Only",
IF(Restaurants[[#This Row],[Has Table Booking]]="Yes","Table Only","None")))</f>
        <v>Online Only</v>
      </c>
      <c r="AE5364" t="str">
        <f>IF(Restaurants[[#This Row],[Rating]]&gt;=4.5,"Excellent",
IF(Restaurants[[#This Row],[Rating]]&gt;=4,"Very Good",
IF(Restaurants[[#This Row],[Rating]]&gt;=3.5,"Good","Average/Low")))</f>
        <v>Excellent</v>
      </c>
    </row>
    <row r="5365" spans="1:31" x14ac:dyDescent="0.3">
      <c r="A5365" t="s">
        <v>238</v>
      </c>
      <c r="B5365" t="s">
        <v>125</v>
      </c>
      <c r="C5365" t="s">
        <v>50</v>
      </c>
      <c r="D5365" t="s">
        <v>916</v>
      </c>
      <c r="E5365">
        <v>0</v>
      </c>
      <c r="F5365">
        <v>220</v>
      </c>
      <c r="G5365" t="s">
        <v>242</v>
      </c>
      <c r="H5365">
        <v>2011</v>
      </c>
      <c r="I5365">
        <v>50</v>
      </c>
      <c r="J5365">
        <v>4.5</v>
      </c>
      <c r="K5365" t="s">
        <v>930</v>
      </c>
      <c r="L5365">
        <v>14</v>
      </c>
      <c r="M5365" t="s">
        <v>160</v>
      </c>
      <c r="N5365" t="s">
        <v>210</v>
      </c>
      <c r="O5365" t="s">
        <v>35</v>
      </c>
      <c r="P5365" t="s">
        <v>37</v>
      </c>
      <c r="Q5365" t="s">
        <v>36</v>
      </c>
      <c r="R5365">
        <v>69</v>
      </c>
      <c r="S5365" t="s">
        <v>37</v>
      </c>
      <c r="T5365" t="s">
        <v>38</v>
      </c>
      <c r="U5365" t="s">
        <v>32</v>
      </c>
      <c r="W5365" t="s">
        <v>40</v>
      </c>
      <c r="X5365">
        <v>65641</v>
      </c>
      <c r="Y5365">
        <v>86</v>
      </c>
      <c r="Z5365">
        <v>41.878100000000003</v>
      </c>
      <c r="AA5365">
        <v>-87.629800000000003</v>
      </c>
      <c r="AB5365" t="str">
        <f>IF(Restaurants[[#This Row],[Years_Operating]]&lt;5,"New",
IF(Restaurants[[#This Row],[Years_Operating]]&lt;15,"Established","Legacy"))</f>
        <v>Established</v>
      </c>
      <c r="AC5365" t="str">
        <f>IF(Restaurants[[#This Row],[Country]]="India","Yes","No")</f>
        <v>No</v>
      </c>
      <c r="AD5365" t="str">
        <f>IF(AND(Restaurants[[#This Row],[Has Online Delivery]]="Yes",Restaurants[[#This Row],[Has Table Booking]]="Yes"),"Online + Table",
IF(Restaurants[[#This Row],[Has Online Delivery]]="Yes","Online Only",
IF(Restaurants[[#This Row],[Has Table Booking]]="Yes","Table Only","None")))</f>
        <v>Table Only</v>
      </c>
      <c r="AE5365" t="str">
        <f>IF(Restaurants[[#This Row],[Rating]]&gt;=4.5,"Excellent",
IF(Restaurants[[#This Row],[Rating]]&gt;=4,"Very Good",
IF(Restaurants[[#This Row],[Rating]]&gt;=3.5,"Good","Average/Low")))</f>
        <v>Excellent</v>
      </c>
    </row>
    <row r="5366" spans="1:31" x14ac:dyDescent="0.3">
      <c r="A5366" t="s">
        <v>179</v>
      </c>
      <c r="B5366" t="s">
        <v>93</v>
      </c>
      <c r="C5366" t="s">
        <v>50</v>
      </c>
      <c r="D5366" t="s">
        <v>870</v>
      </c>
      <c r="E5366">
        <v>2</v>
      </c>
      <c r="F5366">
        <v>250</v>
      </c>
      <c r="G5366" t="s">
        <v>181</v>
      </c>
      <c r="H5366">
        <v>2014</v>
      </c>
      <c r="I5366">
        <v>52</v>
      </c>
      <c r="J5366">
        <v>4.5999999999999996</v>
      </c>
      <c r="K5366" t="s">
        <v>871</v>
      </c>
      <c r="L5366">
        <v>11</v>
      </c>
      <c r="M5366" t="s">
        <v>33</v>
      </c>
      <c r="N5366" t="s">
        <v>143</v>
      </c>
      <c r="O5366" t="s">
        <v>35</v>
      </c>
      <c r="P5366" t="s">
        <v>36</v>
      </c>
      <c r="Q5366" t="s">
        <v>36</v>
      </c>
      <c r="R5366">
        <v>28</v>
      </c>
      <c r="S5366" t="s">
        <v>37</v>
      </c>
      <c r="T5366" t="s">
        <v>86</v>
      </c>
      <c r="U5366" t="s">
        <v>46</v>
      </c>
      <c r="W5366" t="s">
        <v>70</v>
      </c>
      <c r="X5366">
        <v>115546</v>
      </c>
      <c r="Y5366">
        <v>7596</v>
      </c>
      <c r="Z5366">
        <v>37.774900000000002</v>
      </c>
      <c r="AA5366">
        <v>-122.4194</v>
      </c>
      <c r="AB5366" t="str">
        <f>IF(Restaurants[[#This Row],[Years_Operating]]&lt;5,"New",
IF(Restaurants[[#This Row],[Years_Operating]]&lt;15,"Established","Legacy"))</f>
        <v>Established</v>
      </c>
      <c r="AC5366" t="str">
        <f>IF(Restaurants[[#This Row],[Country]]="India","Yes","No")</f>
        <v>No</v>
      </c>
      <c r="AD5366" t="str">
        <f>IF(AND(Restaurants[[#This Row],[Has Online Delivery]]="Yes",Restaurants[[#This Row],[Has Table Booking]]="Yes"),"Online + Table",
IF(Restaurants[[#This Row],[Has Online Delivery]]="Yes","Online Only",
IF(Restaurants[[#This Row],[Has Table Booking]]="Yes","Table Only","None")))</f>
        <v>Online + Table</v>
      </c>
      <c r="AE5366" t="str">
        <f>IF(Restaurants[[#This Row],[Rating]]&gt;=4.5,"Excellent",
IF(Restaurants[[#This Row],[Rating]]&gt;=4,"Very Good",
IF(Restaurants[[#This Row],[Rating]]&gt;=3.5,"Good","Average/Low")))</f>
        <v>Excellent</v>
      </c>
    </row>
    <row r="5367" spans="1:31" x14ac:dyDescent="0.3">
      <c r="A5367" t="s">
        <v>87</v>
      </c>
      <c r="B5367" t="s">
        <v>882</v>
      </c>
      <c r="C5367" t="s">
        <v>146</v>
      </c>
      <c r="D5367" t="s">
        <v>905</v>
      </c>
      <c r="E5367">
        <v>3</v>
      </c>
      <c r="F5367">
        <v>295</v>
      </c>
      <c r="G5367" t="s">
        <v>91</v>
      </c>
      <c r="H5367">
        <v>1897</v>
      </c>
      <c r="I5367">
        <v>50</v>
      </c>
      <c r="J5367">
        <v>4.8</v>
      </c>
      <c r="K5367" t="s">
        <v>906</v>
      </c>
      <c r="L5367">
        <v>128</v>
      </c>
      <c r="M5367" t="s">
        <v>33</v>
      </c>
      <c r="N5367" t="s">
        <v>34</v>
      </c>
      <c r="O5367" t="s">
        <v>35</v>
      </c>
      <c r="P5367" t="s">
        <v>36</v>
      </c>
      <c r="Q5367" t="s">
        <v>37</v>
      </c>
      <c r="R5367">
        <v>20</v>
      </c>
      <c r="S5367" t="s">
        <v>37</v>
      </c>
      <c r="T5367" t="s">
        <v>38</v>
      </c>
      <c r="U5367" t="s">
        <v>39</v>
      </c>
      <c r="W5367" t="s">
        <v>40</v>
      </c>
      <c r="X5367">
        <v>473314</v>
      </c>
      <c r="Y5367">
        <v>3381</v>
      </c>
      <c r="Z5367">
        <v>35.011600000000001</v>
      </c>
      <c r="AA5367">
        <v>135.7681</v>
      </c>
      <c r="AB5367" t="str">
        <f>IF(Restaurants[[#This Row],[Years_Operating]]&lt;5,"New",
IF(Restaurants[[#This Row],[Years_Operating]]&lt;15,"Established","Legacy"))</f>
        <v>Legacy</v>
      </c>
      <c r="AC5367" t="str">
        <f>IF(Restaurants[[#This Row],[Country]]="India","Yes","No")</f>
        <v>No</v>
      </c>
      <c r="AD5367" t="str">
        <f>IF(AND(Restaurants[[#This Row],[Has Online Delivery]]="Yes",Restaurants[[#This Row],[Has Table Booking]]="Yes"),"Online + Table",
IF(Restaurants[[#This Row],[Has Online Delivery]]="Yes","Online Only",
IF(Restaurants[[#This Row],[Has Table Booking]]="Yes","Table Only","None")))</f>
        <v>Online Only</v>
      </c>
      <c r="AE5367" t="str">
        <f>IF(Restaurants[[#This Row],[Rating]]&gt;=4.5,"Excellent",
IF(Restaurants[[#This Row],[Rating]]&gt;=4,"Very Good",
IF(Restaurants[[#This Row],[Rating]]&gt;=3.5,"Good","Average/Low")))</f>
        <v>Excellent</v>
      </c>
    </row>
    <row r="5368" spans="1:31" x14ac:dyDescent="0.3">
      <c r="A5368" t="s">
        <v>248</v>
      </c>
      <c r="B5368" t="s">
        <v>862</v>
      </c>
      <c r="C5368" t="s">
        <v>251</v>
      </c>
      <c r="D5368" t="s">
        <v>935</v>
      </c>
      <c r="E5368">
        <v>0</v>
      </c>
      <c r="F5368">
        <v>85</v>
      </c>
      <c r="G5368" t="s">
        <v>249</v>
      </c>
      <c r="H5368">
        <v>2014</v>
      </c>
      <c r="I5368">
        <v>38</v>
      </c>
      <c r="J5368">
        <v>4.5</v>
      </c>
      <c r="K5368" t="s">
        <v>948</v>
      </c>
      <c r="L5368">
        <v>11</v>
      </c>
      <c r="M5368" t="s">
        <v>204</v>
      </c>
      <c r="N5368" t="s">
        <v>210</v>
      </c>
      <c r="O5368" t="s">
        <v>35</v>
      </c>
      <c r="P5368" t="s">
        <v>36</v>
      </c>
      <c r="Q5368" t="s">
        <v>37</v>
      </c>
      <c r="R5368">
        <v>68</v>
      </c>
      <c r="S5368" t="s">
        <v>36</v>
      </c>
      <c r="T5368" t="s">
        <v>63</v>
      </c>
      <c r="U5368" t="s">
        <v>32</v>
      </c>
      <c r="V5368" t="s">
        <v>2273</v>
      </c>
      <c r="W5368" t="s">
        <v>56</v>
      </c>
      <c r="X5368">
        <v>355109</v>
      </c>
      <c r="Y5368">
        <v>5044</v>
      </c>
      <c r="Z5368">
        <v>21.170200000000001</v>
      </c>
      <c r="AA5368">
        <v>72.831100000000006</v>
      </c>
      <c r="AB5368" t="str">
        <f>IF(Restaurants[[#This Row],[Years_Operating]]&lt;5,"New",
IF(Restaurants[[#This Row],[Years_Operating]]&lt;15,"Established","Legacy"))</f>
        <v>Established</v>
      </c>
      <c r="AC5368" t="str">
        <f>IF(Restaurants[[#This Row],[Country]]="India","Yes","No")</f>
        <v>Yes</v>
      </c>
      <c r="AD5368" t="str">
        <f>IF(AND(Restaurants[[#This Row],[Has Online Delivery]]="Yes",Restaurants[[#This Row],[Has Table Booking]]="Yes"),"Online + Table",
IF(Restaurants[[#This Row],[Has Online Delivery]]="Yes","Online Only",
IF(Restaurants[[#This Row],[Has Table Booking]]="Yes","Table Only","None")))</f>
        <v>Online Only</v>
      </c>
      <c r="AE5368" t="str">
        <f>IF(Restaurants[[#This Row],[Rating]]&gt;=4.5,"Excellent",
IF(Restaurants[[#This Row],[Rating]]&gt;=4,"Very Good",
IF(Restaurants[[#This Row],[Rating]]&gt;=3.5,"Good","Average/Low")))</f>
        <v>Excellent</v>
      </c>
    </row>
    <row r="5369" spans="1:31" x14ac:dyDescent="0.3">
      <c r="A5369" t="s">
        <v>71</v>
      </c>
      <c r="B5369" t="s">
        <v>266</v>
      </c>
      <c r="C5369" t="s">
        <v>251</v>
      </c>
      <c r="D5369" t="s">
        <v>863</v>
      </c>
      <c r="E5369">
        <v>3</v>
      </c>
      <c r="F5369">
        <v>380</v>
      </c>
      <c r="G5369" t="s">
        <v>75</v>
      </c>
      <c r="H5369">
        <v>2008</v>
      </c>
      <c r="I5369">
        <v>23</v>
      </c>
      <c r="J5369">
        <v>4.8</v>
      </c>
      <c r="K5369" t="s">
        <v>864</v>
      </c>
      <c r="L5369">
        <v>17</v>
      </c>
      <c r="M5369" t="s">
        <v>33</v>
      </c>
      <c r="N5369" t="s">
        <v>34</v>
      </c>
      <c r="O5369" t="s">
        <v>35</v>
      </c>
      <c r="P5369" t="s">
        <v>37</v>
      </c>
      <c r="Q5369" t="s">
        <v>37</v>
      </c>
      <c r="R5369">
        <v>47</v>
      </c>
      <c r="S5369" t="s">
        <v>37</v>
      </c>
      <c r="T5369" t="s">
        <v>38</v>
      </c>
      <c r="U5369" t="s">
        <v>32</v>
      </c>
      <c r="V5369" t="s">
        <v>2274</v>
      </c>
      <c r="W5369" t="s">
        <v>80</v>
      </c>
      <c r="X5369">
        <v>235697</v>
      </c>
      <c r="Y5369">
        <v>7115</v>
      </c>
      <c r="Z5369">
        <v>12.9716</v>
      </c>
      <c r="AA5369">
        <v>77.5946</v>
      </c>
      <c r="AB5369" t="str">
        <f>IF(Restaurants[[#This Row],[Years_Operating]]&lt;5,"New",
IF(Restaurants[[#This Row],[Years_Operating]]&lt;15,"Established","Legacy"))</f>
        <v>Legacy</v>
      </c>
      <c r="AC5369" t="str">
        <f>IF(Restaurants[[#This Row],[Country]]="India","Yes","No")</f>
        <v>Yes</v>
      </c>
      <c r="AD5369" t="str">
        <f>IF(AND(Restaurants[[#This Row],[Has Online Delivery]]="Yes",Restaurants[[#This Row],[Has Table Booking]]="Yes"),"Online + Table",
IF(Restaurants[[#This Row],[Has Online Delivery]]="Yes","Online Only",
IF(Restaurants[[#This Row],[Has Table Booking]]="Yes","Table Only","None")))</f>
        <v>None</v>
      </c>
      <c r="AE5369" t="str">
        <f>IF(Restaurants[[#This Row],[Rating]]&gt;=4.5,"Excellent",
IF(Restaurants[[#This Row],[Rating]]&gt;=4,"Very Good",
IF(Restaurants[[#This Row],[Rating]]&gt;=3.5,"Good","Average/Low")))</f>
        <v>Excellent</v>
      </c>
    </row>
    <row r="5370" spans="1:31" x14ac:dyDescent="0.3">
      <c r="A5370" t="s">
        <v>27</v>
      </c>
      <c r="B5370" t="s">
        <v>272</v>
      </c>
      <c r="C5370" t="s">
        <v>251</v>
      </c>
      <c r="D5370" t="s">
        <v>935</v>
      </c>
      <c r="E5370">
        <v>3</v>
      </c>
      <c r="F5370">
        <v>320</v>
      </c>
      <c r="G5370" t="s">
        <v>31</v>
      </c>
      <c r="H5370">
        <v>1995</v>
      </c>
      <c r="I5370">
        <v>28</v>
      </c>
      <c r="J5370">
        <v>4.9000000000000004</v>
      </c>
      <c r="K5370" t="s">
        <v>936</v>
      </c>
      <c r="L5370">
        <v>30</v>
      </c>
      <c r="M5370" t="s">
        <v>33</v>
      </c>
      <c r="N5370" t="s">
        <v>34</v>
      </c>
      <c r="O5370" t="s">
        <v>35</v>
      </c>
      <c r="P5370" t="s">
        <v>37</v>
      </c>
      <c r="Q5370" t="s">
        <v>37</v>
      </c>
      <c r="R5370">
        <v>39</v>
      </c>
      <c r="S5370" t="s">
        <v>37</v>
      </c>
      <c r="T5370" t="s">
        <v>38</v>
      </c>
      <c r="U5370" t="s">
        <v>46</v>
      </c>
      <c r="V5370" t="s">
        <v>2275</v>
      </c>
      <c r="W5370" t="s">
        <v>80</v>
      </c>
      <c r="X5370">
        <v>151886</v>
      </c>
      <c r="Y5370">
        <v>494</v>
      </c>
      <c r="Z5370">
        <v>13.082700000000001</v>
      </c>
      <c r="AA5370">
        <v>80.270700000000005</v>
      </c>
      <c r="AB5370" t="str">
        <f>IF(Restaurants[[#This Row],[Years_Operating]]&lt;5,"New",
IF(Restaurants[[#This Row],[Years_Operating]]&lt;15,"Established","Legacy"))</f>
        <v>Legacy</v>
      </c>
      <c r="AC5370" t="str">
        <f>IF(Restaurants[[#This Row],[Country]]="India","Yes","No")</f>
        <v>Yes</v>
      </c>
      <c r="AD5370" t="str">
        <f>IF(AND(Restaurants[[#This Row],[Has Online Delivery]]="Yes",Restaurants[[#This Row],[Has Table Booking]]="Yes"),"Online + Table",
IF(Restaurants[[#This Row],[Has Online Delivery]]="Yes","Online Only",
IF(Restaurants[[#This Row],[Has Table Booking]]="Yes","Table Only","None")))</f>
        <v>None</v>
      </c>
      <c r="AE5370" t="str">
        <f>IF(Restaurants[[#This Row],[Rating]]&gt;=4.5,"Excellent",
IF(Restaurants[[#This Row],[Rating]]&gt;=4,"Very Good",
IF(Restaurants[[#This Row],[Rating]]&gt;=3.5,"Good","Average/Low")))</f>
        <v>Excellent</v>
      </c>
    </row>
    <row r="5371" spans="1:31" x14ac:dyDescent="0.3">
      <c r="A5371" t="s">
        <v>224</v>
      </c>
      <c r="B5371" t="s">
        <v>58</v>
      </c>
      <c r="C5371" t="s">
        <v>59</v>
      </c>
      <c r="D5371" t="s">
        <v>94</v>
      </c>
      <c r="E5371">
        <v>0</v>
      </c>
      <c r="F5371">
        <v>140</v>
      </c>
      <c r="G5371" t="s">
        <v>225</v>
      </c>
      <c r="H5371">
        <v>2012</v>
      </c>
      <c r="I5371">
        <v>48</v>
      </c>
      <c r="J5371">
        <v>4.5999999999999996</v>
      </c>
      <c r="K5371" t="s">
        <v>96</v>
      </c>
      <c r="L5371">
        <v>13</v>
      </c>
      <c r="M5371" t="s">
        <v>204</v>
      </c>
      <c r="N5371" t="s">
        <v>210</v>
      </c>
      <c r="O5371" t="s">
        <v>54</v>
      </c>
      <c r="P5371" t="s">
        <v>37</v>
      </c>
      <c r="Q5371" t="s">
        <v>37</v>
      </c>
      <c r="R5371">
        <v>69</v>
      </c>
      <c r="S5371" t="s">
        <v>36</v>
      </c>
      <c r="T5371" t="s">
        <v>55</v>
      </c>
      <c r="U5371" t="s">
        <v>69</v>
      </c>
      <c r="W5371" t="s">
        <v>47</v>
      </c>
      <c r="X5371">
        <v>170700</v>
      </c>
      <c r="Y5371">
        <v>1761</v>
      </c>
      <c r="Z5371">
        <v>48.8566</v>
      </c>
      <c r="AA5371">
        <v>2.3521999999999998</v>
      </c>
      <c r="AB5371" t="str">
        <f>IF(Restaurants[[#This Row],[Years_Operating]]&lt;5,"New",
IF(Restaurants[[#This Row],[Years_Operating]]&lt;15,"Established","Legacy"))</f>
        <v>Established</v>
      </c>
      <c r="AC5371" t="str">
        <f>IF(Restaurants[[#This Row],[Country]]="India","Yes","No")</f>
        <v>No</v>
      </c>
      <c r="AD5371" t="str">
        <f>IF(AND(Restaurants[[#This Row],[Has Online Delivery]]="Yes",Restaurants[[#This Row],[Has Table Booking]]="Yes"),"Online + Table",
IF(Restaurants[[#This Row],[Has Online Delivery]]="Yes","Online Only",
IF(Restaurants[[#This Row],[Has Table Booking]]="Yes","Table Only","None")))</f>
        <v>None</v>
      </c>
      <c r="AE5371" t="str">
        <f>IF(Restaurants[[#This Row],[Rating]]&gt;=4.5,"Excellent",
IF(Restaurants[[#This Row],[Rating]]&gt;=4,"Very Good",
IF(Restaurants[[#This Row],[Rating]]&gt;=3.5,"Good","Average/Low")))</f>
        <v>Excellent</v>
      </c>
    </row>
    <row r="5372" spans="1:31" x14ac:dyDescent="0.3">
      <c r="A5372" t="s">
        <v>92</v>
      </c>
      <c r="B5372" t="s">
        <v>933</v>
      </c>
      <c r="C5372" t="s">
        <v>251</v>
      </c>
      <c r="D5372" t="s">
        <v>935</v>
      </c>
      <c r="E5372">
        <v>3</v>
      </c>
      <c r="F5372">
        <v>345</v>
      </c>
      <c r="G5372" t="s">
        <v>95</v>
      </c>
      <c r="H5372">
        <v>2011</v>
      </c>
      <c r="I5372">
        <v>50</v>
      </c>
      <c r="J5372">
        <v>4.8</v>
      </c>
      <c r="K5372" t="s">
        <v>936</v>
      </c>
      <c r="L5372">
        <v>14</v>
      </c>
      <c r="M5372" t="s">
        <v>33</v>
      </c>
      <c r="N5372" t="s">
        <v>34</v>
      </c>
      <c r="O5372" t="s">
        <v>54</v>
      </c>
      <c r="P5372" t="s">
        <v>37</v>
      </c>
      <c r="Q5372" t="s">
        <v>36</v>
      </c>
      <c r="R5372">
        <v>62</v>
      </c>
      <c r="S5372" t="s">
        <v>37</v>
      </c>
      <c r="T5372" t="s">
        <v>86</v>
      </c>
      <c r="U5372" t="s">
        <v>32</v>
      </c>
      <c r="V5372" t="s">
        <v>2276</v>
      </c>
      <c r="W5372" t="s">
        <v>70</v>
      </c>
      <c r="X5372">
        <v>274559</v>
      </c>
      <c r="Y5372">
        <v>4792</v>
      </c>
      <c r="Z5372">
        <v>22.7196</v>
      </c>
      <c r="AA5372">
        <v>75.857699999999994</v>
      </c>
      <c r="AB5372" t="str">
        <f>IF(Restaurants[[#This Row],[Years_Operating]]&lt;5,"New",
IF(Restaurants[[#This Row],[Years_Operating]]&lt;15,"Established","Legacy"))</f>
        <v>Established</v>
      </c>
      <c r="AC5372" t="str">
        <f>IF(Restaurants[[#This Row],[Country]]="India","Yes","No")</f>
        <v>Yes</v>
      </c>
      <c r="AD5372" t="str">
        <f>IF(AND(Restaurants[[#This Row],[Has Online Delivery]]="Yes",Restaurants[[#This Row],[Has Table Booking]]="Yes"),"Online + Table",
IF(Restaurants[[#This Row],[Has Online Delivery]]="Yes","Online Only",
IF(Restaurants[[#This Row],[Has Table Booking]]="Yes","Table Only","None")))</f>
        <v>Table Only</v>
      </c>
      <c r="AE5372" t="str">
        <f>IF(Restaurants[[#This Row],[Rating]]&gt;=4.5,"Excellent",
IF(Restaurants[[#This Row],[Rating]]&gt;=4,"Very Good",
IF(Restaurants[[#This Row],[Rating]]&gt;=3.5,"Good","Average/Low")))</f>
        <v>Excellent</v>
      </c>
    </row>
    <row r="5373" spans="1:31" x14ac:dyDescent="0.3">
      <c r="A5373" t="s">
        <v>144</v>
      </c>
      <c r="B5373" t="s">
        <v>58</v>
      </c>
      <c r="C5373" t="s">
        <v>59</v>
      </c>
      <c r="D5373" t="s">
        <v>897</v>
      </c>
      <c r="E5373">
        <v>2</v>
      </c>
      <c r="F5373">
        <v>280</v>
      </c>
      <c r="G5373" t="s">
        <v>148</v>
      </c>
      <c r="H5373">
        <v>2007</v>
      </c>
      <c r="I5373">
        <v>26</v>
      </c>
      <c r="J5373">
        <v>4.7</v>
      </c>
      <c r="K5373" t="s">
        <v>898</v>
      </c>
      <c r="L5373">
        <v>18</v>
      </c>
      <c r="M5373" t="s">
        <v>33</v>
      </c>
      <c r="N5373" t="s">
        <v>143</v>
      </c>
      <c r="O5373" t="s">
        <v>45</v>
      </c>
      <c r="P5373" t="s">
        <v>37</v>
      </c>
      <c r="Q5373" t="s">
        <v>37</v>
      </c>
      <c r="R5373">
        <v>67</v>
      </c>
      <c r="S5373" t="s">
        <v>37</v>
      </c>
      <c r="T5373" t="s">
        <v>63</v>
      </c>
      <c r="U5373" t="s">
        <v>32</v>
      </c>
      <c r="W5373" t="s">
        <v>40</v>
      </c>
      <c r="X5373">
        <v>28092</v>
      </c>
      <c r="Y5373">
        <v>7589</v>
      </c>
      <c r="Z5373">
        <v>48.8566</v>
      </c>
      <c r="AA5373">
        <v>2.3521999999999998</v>
      </c>
      <c r="AB5373" t="str">
        <f>IF(Restaurants[[#This Row],[Years_Operating]]&lt;5,"New",
IF(Restaurants[[#This Row],[Years_Operating]]&lt;15,"Established","Legacy"))</f>
        <v>Legacy</v>
      </c>
      <c r="AC5373" t="str">
        <f>IF(Restaurants[[#This Row],[Country]]="India","Yes","No")</f>
        <v>No</v>
      </c>
      <c r="AD5373" t="str">
        <f>IF(AND(Restaurants[[#This Row],[Has Online Delivery]]="Yes",Restaurants[[#This Row],[Has Table Booking]]="Yes"),"Online + Table",
IF(Restaurants[[#This Row],[Has Online Delivery]]="Yes","Online Only",
IF(Restaurants[[#This Row],[Has Table Booking]]="Yes","Table Only","None")))</f>
        <v>None</v>
      </c>
      <c r="AE5373" t="str">
        <f>IF(Restaurants[[#This Row],[Rating]]&gt;=4.5,"Excellent",
IF(Restaurants[[#This Row],[Rating]]&gt;=4,"Very Good",
IF(Restaurants[[#This Row],[Rating]]&gt;=3.5,"Good","Average/Low")))</f>
        <v>Excellent</v>
      </c>
    </row>
    <row r="5374" spans="1:31" x14ac:dyDescent="0.3">
      <c r="A5374" t="s">
        <v>175</v>
      </c>
      <c r="B5374" t="s">
        <v>880</v>
      </c>
      <c r="C5374" t="s">
        <v>50</v>
      </c>
      <c r="D5374" t="s">
        <v>870</v>
      </c>
      <c r="E5374">
        <v>2</v>
      </c>
      <c r="F5374">
        <v>245</v>
      </c>
      <c r="G5374" t="s">
        <v>177</v>
      </c>
      <c r="H5374">
        <v>2005</v>
      </c>
      <c r="I5374">
        <v>46</v>
      </c>
      <c r="J5374">
        <v>4.7</v>
      </c>
      <c r="K5374" t="s">
        <v>871</v>
      </c>
      <c r="L5374">
        <v>20</v>
      </c>
      <c r="M5374" t="s">
        <v>160</v>
      </c>
      <c r="N5374" t="s">
        <v>143</v>
      </c>
      <c r="O5374" t="s">
        <v>45</v>
      </c>
      <c r="P5374" t="s">
        <v>37</v>
      </c>
      <c r="Q5374" t="s">
        <v>36</v>
      </c>
      <c r="R5374">
        <v>24</v>
      </c>
      <c r="S5374" t="s">
        <v>36</v>
      </c>
      <c r="T5374" t="s">
        <v>63</v>
      </c>
      <c r="U5374" t="s">
        <v>69</v>
      </c>
      <c r="W5374" t="s">
        <v>132</v>
      </c>
      <c r="X5374">
        <v>132493</v>
      </c>
      <c r="Y5374">
        <v>4101</v>
      </c>
      <c r="Z5374">
        <v>29.760400000000001</v>
      </c>
      <c r="AA5374">
        <v>-95.369799999999998</v>
      </c>
      <c r="AB5374" t="str">
        <f>IF(Restaurants[[#This Row],[Years_Operating]]&lt;5,"New",
IF(Restaurants[[#This Row],[Years_Operating]]&lt;15,"Established","Legacy"))</f>
        <v>Legacy</v>
      </c>
      <c r="AC5374" t="str">
        <f>IF(Restaurants[[#This Row],[Country]]="India","Yes","No")</f>
        <v>No</v>
      </c>
      <c r="AD5374" t="str">
        <f>IF(AND(Restaurants[[#This Row],[Has Online Delivery]]="Yes",Restaurants[[#This Row],[Has Table Booking]]="Yes"),"Online + Table",
IF(Restaurants[[#This Row],[Has Online Delivery]]="Yes","Online Only",
IF(Restaurants[[#This Row],[Has Table Booking]]="Yes","Table Only","None")))</f>
        <v>Table Only</v>
      </c>
      <c r="AE5374" t="str">
        <f>IF(Restaurants[[#This Row],[Rating]]&gt;=4.5,"Excellent",
IF(Restaurants[[#This Row],[Rating]]&gt;=4,"Very Good",
IF(Restaurants[[#This Row],[Rating]]&gt;=3.5,"Good","Average/Low")))</f>
        <v>Excellent</v>
      </c>
    </row>
    <row r="5375" spans="1:31" x14ac:dyDescent="0.3">
      <c r="A5375" t="s">
        <v>215</v>
      </c>
      <c r="B5375" t="s">
        <v>862</v>
      </c>
      <c r="C5375" t="s">
        <v>251</v>
      </c>
      <c r="D5375" t="s">
        <v>863</v>
      </c>
      <c r="E5375">
        <v>0</v>
      </c>
      <c r="F5375">
        <v>155</v>
      </c>
      <c r="G5375" t="s">
        <v>219</v>
      </c>
      <c r="H5375">
        <v>2000</v>
      </c>
      <c r="I5375">
        <v>55</v>
      </c>
      <c r="J5375">
        <v>4.7</v>
      </c>
      <c r="K5375" t="s">
        <v>994</v>
      </c>
      <c r="L5375">
        <v>25</v>
      </c>
      <c r="M5375" t="s">
        <v>160</v>
      </c>
      <c r="N5375" t="s">
        <v>210</v>
      </c>
      <c r="O5375" t="s">
        <v>54</v>
      </c>
      <c r="P5375" t="s">
        <v>36</v>
      </c>
      <c r="Q5375" t="s">
        <v>36</v>
      </c>
      <c r="R5375">
        <v>49</v>
      </c>
      <c r="S5375" t="s">
        <v>36</v>
      </c>
      <c r="T5375" t="s">
        <v>38</v>
      </c>
      <c r="U5375" t="s">
        <v>46</v>
      </c>
      <c r="V5375" t="s">
        <v>2277</v>
      </c>
      <c r="W5375" t="s">
        <v>40</v>
      </c>
      <c r="X5375">
        <v>187390</v>
      </c>
      <c r="Y5375">
        <v>7287</v>
      </c>
      <c r="Z5375">
        <v>21.170200000000001</v>
      </c>
      <c r="AA5375">
        <v>72.831100000000006</v>
      </c>
      <c r="AB5375" t="str">
        <f>IF(Restaurants[[#This Row],[Years_Operating]]&lt;5,"New",
IF(Restaurants[[#This Row],[Years_Operating]]&lt;15,"Established","Legacy"))</f>
        <v>Legacy</v>
      </c>
      <c r="AC5375" t="str">
        <f>IF(Restaurants[[#This Row],[Country]]="India","Yes","No")</f>
        <v>Yes</v>
      </c>
      <c r="AD5375" t="str">
        <f>IF(AND(Restaurants[[#This Row],[Has Online Delivery]]="Yes",Restaurants[[#This Row],[Has Table Booking]]="Yes"),"Online + Table",
IF(Restaurants[[#This Row],[Has Online Delivery]]="Yes","Online Only",
IF(Restaurants[[#This Row],[Has Table Booking]]="Yes","Table Only","None")))</f>
        <v>Online + Table</v>
      </c>
      <c r="AE5375" t="str">
        <f>IF(Restaurants[[#This Row],[Rating]]&gt;=4.5,"Excellent",
IF(Restaurants[[#This Row],[Rating]]&gt;=4,"Very Good",
IF(Restaurants[[#This Row],[Rating]]&gt;=3.5,"Good","Average/Low")))</f>
        <v>Excellent</v>
      </c>
    </row>
    <row r="5376" spans="1:31" x14ac:dyDescent="0.3">
      <c r="A5376" t="s">
        <v>161</v>
      </c>
      <c r="B5376" t="s">
        <v>77</v>
      </c>
      <c r="C5376" t="s">
        <v>50</v>
      </c>
      <c r="D5376" t="s">
        <v>916</v>
      </c>
      <c r="E5376">
        <v>2</v>
      </c>
      <c r="F5376">
        <v>275</v>
      </c>
      <c r="G5376" t="s">
        <v>163</v>
      </c>
      <c r="H5376">
        <v>2003</v>
      </c>
      <c r="I5376">
        <v>36</v>
      </c>
      <c r="J5376">
        <v>4.7</v>
      </c>
      <c r="K5376" t="s">
        <v>917</v>
      </c>
      <c r="L5376">
        <v>22</v>
      </c>
      <c r="M5376" t="s">
        <v>33</v>
      </c>
      <c r="N5376" t="s">
        <v>143</v>
      </c>
      <c r="O5376" t="s">
        <v>45</v>
      </c>
      <c r="P5376" t="s">
        <v>37</v>
      </c>
      <c r="Q5376" t="s">
        <v>37</v>
      </c>
      <c r="R5376">
        <v>41</v>
      </c>
      <c r="S5376" t="s">
        <v>37</v>
      </c>
      <c r="T5376" t="s">
        <v>55</v>
      </c>
      <c r="U5376" t="s">
        <v>46</v>
      </c>
      <c r="W5376" t="s">
        <v>108</v>
      </c>
      <c r="X5376">
        <v>403368</v>
      </c>
      <c r="Y5376">
        <v>5581</v>
      </c>
      <c r="Z5376">
        <v>40.712800000000001</v>
      </c>
      <c r="AA5376">
        <v>-74.006</v>
      </c>
      <c r="AB5376" t="str">
        <f>IF(Restaurants[[#This Row],[Years_Operating]]&lt;5,"New",
IF(Restaurants[[#This Row],[Years_Operating]]&lt;15,"Established","Legacy"))</f>
        <v>Legacy</v>
      </c>
      <c r="AC5376" t="str">
        <f>IF(Restaurants[[#This Row],[Country]]="India","Yes","No")</f>
        <v>No</v>
      </c>
      <c r="AD5376" t="str">
        <f>IF(AND(Restaurants[[#This Row],[Has Online Delivery]]="Yes",Restaurants[[#This Row],[Has Table Booking]]="Yes"),"Online + Table",
IF(Restaurants[[#This Row],[Has Online Delivery]]="Yes","Online Only",
IF(Restaurants[[#This Row],[Has Table Booking]]="Yes","Table Only","None")))</f>
        <v>None</v>
      </c>
      <c r="AE5376" t="str">
        <f>IF(Restaurants[[#This Row],[Rating]]&gt;=4.5,"Excellent",
IF(Restaurants[[#This Row],[Rating]]&gt;=4,"Very Good",
IF(Restaurants[[#This Row],[Rating]]&gt;=3.5,"Good","Average/Low")))</f>
        <v>Excellent</v>
      </c>
    </row>
    <row r="5377" spans="1:31" x14ac:dyDescent="0.3">
      <c r="A5377" t="s">
        <v>141</v>
      </c>
      <c r="B5377" t="s">
        <v>933</v>
      </c>
      <c r="C5377" t="s">
        <v>251</v>
      </c>
      <c r="D5377" t="s">
        <v>935</v>
      </c>
      <c r="E5377">
        <v>2</v>
      </c>
      <c r="F5377">
        <v>450</v>
      </c>
      <c r="G5377" t="s">
        <v>142</v>
      </c>
      <c r="H5377">
        <v>2003</v>
      </c>
      <c r="I5377">
        <v>40</v>
      </c>
      <c r="J5377">
        <v>4.8</v>
      </c>
      <c r="K5377" t="s">
        <v>948</v>
      </c>
      <c r="L5377">
        <v>22</v>
      </c>
      <c r="M5377" t="s">
        <v>62</v>
      </c>
      <c r="N5377" t="s">
        <v>143</v>
      </c>
      <c r="O5377" t="s">
        <v>35</v>
      </c>
      <c r="P5377" t="s">
        <v>37</v>
      </c>
      <c r="Q5377" t="s">
        <v>36</v>
      </c>
      <c r="R5377">
        <v>54</v>
      </c>
      <c r="S5377" t="s">
        <v>37</v>
      </c>
      <c r="T5377" t="s">
        <v>38</v>
      </c>
      <c r="U5377" t="s">
        <v>69</v>
      </c>
      <c r="V5377" t="s">
        <v>2278</v>
      </c>
      <c r="W5377" t="s">
        <v>56</v>
      </c>
      <c r="X5377">
        <v>414917</v>
      </c>
      <c r="Y5377">
        <v>7220</v>
      </c>
      <c r="Z5377">
        <v>22.7196</v>
      </c>
      <c r="AA5377">
        <v>75.857699999999994</v>
      </c>
      <c r="AB5377" t="str">
        <f>IF(Restaurants[[#This Row],[Years_Operating]]&lt;5,"New",
IF(Restaurants[[#This Row],[Years_Operating]]&lt;15,"Established","Legacy"))</f>
        <v>Legacy</v>
      </c>
      <c r="AC5377" t="str">
        <f>IF(Restaurants[[#This Row],[Country]]="India","Yes","No")</f>
        <v>Yes</v>
      </c>
      <c r="AD5377" t="str">
        <f>IF(AND(Restaurants[[#This Row],[Has Online Delivery]]="Yes",Restaurants[[#This Row],[Has Table Booking]]="Yes"),"Online + Table",
IF(Restaurants[[#This Row],[Has Online Delivery]]="Yes","Online Only",
IF(Restaurants[[#This Row],[Has Table Booking]]="Yes","Table Only","None")))</f>
        <v>Table Only</v>
      </c>
      <c r="AE5377" t="str">
        <f>IF(Restaurants[[#This Row],[Rating]]&gt;=4.5,"Excellent",
IF(Restaurants[[#This Row],[Rating]]&gt;=4,"Very Good",
IF(Restaurants[[#This Row],[Rating]]&gt;=3.5,"Good","Average/Low")))</f>
        <v>Excellent</v>
      </c>
    </row>
    <row r="5378" spans="1:31" x14ac:dyDescent="0.3">
      <c r="A5378" t="s">
        <v>171</v>
      </c>
      <c r="B5378" t="s">
        <v>275</v>
      </c>
      <c r="C5378" t="s">
        <v>251</v>
      </c>
      <c r="D5378" t="s">
        <v>252</v>
      </c>
      <c r="E5378">
        <v>2</v>
      </c>
      <c r="F5378">
        <v>285</v>
      </c>
      <c r="G5378" t="s">
        <v>172</v>
      </c>
      <c r="H5378">
        <v>2008</v>
      </c>
      <c r="I5378">
        <v>12</v>
      </c>
      <c r="J5378">
        <v>4.7</v>
      </c>
      <c r="K5378" t="s">
        <v>253</v>
      </c>
      <c r="L5378">
        <v>17</v>
      </c>
      <c r="M5378" t="s">
        <v>33</v>
      </c>
      <c r="N5378" t="s">
        <v>143</v>
      </c>
      <c r="O5378" t="s">
        <v>54</v>
      </c>
      <c r="P5378" t="s">
        <v>36</v>
      </c>
      <c r="Q5378" t="s">
        <v>36</v>
      </c>
      <c r="R5378">
        <v>66</v>
      </c>
      <c r="S5378" t="s">
        <v>36</v>
      </c>
      <c r="T5378" t="s">
        <v>38</v>
      </c>
      <c r="U5378" t="s">
        <v>69</v>
      </c>
      <c r="V5378" t="s">
        <v>2279</v>
      </c>
      <c r="W5378" t="s">
        <v>80</v>
      </c>
      <c r="X5378">
        <v>12262</v>
      </c>
      <c r="Y5378">
        <v>3602</v>
      </c>
      <c r="Z5378">
        <v>18.520399999999999</v>
      </c>
      <c r="AA5378">
        <v>73.856700000000004</v>
      </c>
      <c r="AB5378" t="str">
        <f>IF(Restaurants[[#This Row],[Years_Operating]]&lt;5,"New",
IF(Restaurants[[#This Row],[Years_Operating]]&lt;15,"Established","Legacy"))</f>
        <v>Legacy</v>
      </c>
      <c r="AC5378" t="str">
        <f>IF(Restaurants[[#This Row],[Country]]="India","Yes","No")</f>
        <v>Yes</v>
      </c>
      <c r="AD5378" t="str">
        <f>IF(AND(Restaurants[[#This Row],[Has Online Delivery]]="Yes",Restaurants[[#This Row],[Has Table Booking]]="Yes"),"Online + Table",
IF(Restaurants[[#This Row],[Has Online Delivery]]="Yes","Online Only",
IF(Restaurants[[#This Row],[Has Table Booking]]="Yes","Table Only","None")))</f>
        <v>Online + Table</v>
      </c>
      <c r="AE5378" t="str">
        <f>IF(Restaurants[[#This Row],[Rating]]&gt;=4.5,"Excellent",
IF(Restaurants[[#This Row],[Rating]]&gt;=4,"Very Good",
IF(Restaurants[[#This Row],[Rating]]&gt;=3.5,"Good","Average/Low")))</f>
        <v>Excellent</v>
      </c>
    </row>
    <row r="5379" spans="1:31" x14ac:dyDescent="0.3">
      <c r="A5379" t="s">
        <v>144</v>
      </c>
      <c r="B5379" t="s">
        <v>58</v>
      </c>
      <c r="C5379" t="s">
        <v>59</v>
      </c>
      <c r="D5379" t="s">
        <v>94</v>
      </c>
      <c r="E5379">
        <v>2</v>
      </c>
      <c r="F5379">
        <v>280</v>
      </c>
      <c r="G5379" t="s">
        <v>148</v>
      </c>
      <c r="H5379">
        <v>2007</v>
      </c>
      <c r="I5379">
        <v>26</v>
      </c>
      <c r="J5379">
        <v>4.7</v>
      </c>
      <c r="K5379" t="s">
        <v>96</v>
      </c>
      <c r="L5379">
        <v>18</v>
      </c>
      <c r="M5379" t="s">
        <v>33</v>
      </c>
      <c r="N5379" t="s">
        <v>143</v>
      </c>
      <c r="O5379" t="s">
        <v>45</v>
      </c>
      <c r="P5379" t="s">
        <v>37</v>
      </c>
      <c r="Q5379" t="s">
        <v>36</v>
      </c>
      <c r="R5379">
        <v>26</v>
      </c>
      <c r="S5379" t="s">
        <v>37</v>
      </c>
      <c r="T5379" t="s">
        <v>38</v>
      </c>
      <c r="U5379" t="s">
        <v>69</v>
      </c>
      <c r="W5379" t="s">
        <v>47</v>
      </c>
      <c r="X5379">
        <v>283466</v>
      </c>
      <c r="Y5379">
        <v>4272</v>
      </c>
      <c r="Z5379">
        <v>48.8566</v>
      </c>
      <c r="AA5379">
        <v>2.3521999999999998</v>
      </c>
      <c r="AB5379" t="str">
        <f>IF(Restaurants[[#This Row],[Years_Operating]]&lt;5,"New",
IF(Restaurants[[#This Row],[Years_Operating]]&lt;15,"Established","Legacy"))</f>
        <v>Legacy</v>
      </c>
      <c r="AC5379" t="str">
        <f>IF(Restaurants[[#This Row],[Country]]="India","Yes","No")</f>
        <v>No</v>
      </c>
      <c r="AD5379" t="str">
        <f>IF(AND(Restaurants[[#This Row],[Has Online Delivery]]="Yes",Restaurants[[#This Row],[Has Table Booking]]="Yes"),"Online + Table",
IF(Restaurants[[#This Row],[Has Online Delivery]]="Yes","Online Only",
IF(Restaurants[[#This Row],[Has Table Booking]]="Yes","Table Only","None")))</f>
        <v>Table Only</v>
      </c>
      <c r="AE5379" t="str">
        <f>IF(Restaurants[[#This Row],[Rating]]&gt;=4.5,"Excellent",
IF(Restaurants[[#This Row],[Rating]]&gt;=4,"Very Good",
IF(Restaurants[[#This Row],[Rating]]&gt;=3.5,"Good","Average/Low")))</f>
        <v>Excellent</v>
      </c>
    </row>
    <row r="5380" spans="1:31" x14ac:dyDescent="0.3">
      <c r="A5380" t="s">
        <v>97</v>
      </c>
      <c r="B5380" t="s">
        <v>125</v>
      </c>
      <c r="C5380" t="s">
        <v>50</v>
      </c>
      <c r="D5380" t="s">
        <v>901</v>
      </c>
      <c r="E5380">
        <v>3</v>
      </c>
      <c r="F5380">
        <v>298</v>
      </c>
      <c r="G5380" t="s">
        <v>99</v>
      </c>
      <c r="H5380">
        <v>2010</v>
      </c>
      <c r="I5380">
        <v>56</v>
      </c>
      <c r="J5380">
        <v>4.8</v>
      </c>
      <c r="K5380" t="s">
        <v>902</v>
      </c>
      <c r="L5380">
        <v>15</v>
      </c>
      <c r="M5380" t="s">
        <v>33</v>
      </c>
      <c r="N5380" t="s">
        <v>34</v>
      </c>
      <c r="O5380" t="s">
        <v>54</v>
      </c>
      <c r="P5380" t="s">
        <v>37</v>
      </c>
      <c r="Q5380" t="s">
        <v>37</v>
      </c>
      <c r="R5380">
        <v>33</v>
      </c>
      <c r="S5380" t="s">
        <v>36</v>
      </c>
      <c r="T5380" t="s">
        <v>63</v>
      </c>
      <c r="U5380" t="s">
        <v>69</v>
      </c>
      <c r="W5380" t="s">
        <v>80</v>
      </c>
      <c r="X5380">
        <v>106137</v>
      </c>
      <c r="Y5380">
        <v>4528</v>
      </c>
      <c r="Z5380">
        <v>41.878100000000003</v>
      </c>
      <c r="AA5380">
        <v>-87.629800000000003</v>
      </c>
      <c r="AB5380" t="str">
        <f>IF(Restaurants[[#This Row],[Years_Operating]]&lt;5,"New",
IF(Restaurants[[#This Row],[Years_Operating]]&lt;15,"Established","Legacy"))</f>
        <v>Legacy</v>
      </c>
      <c r="AC5380" t="str">
        <f>IF(Restaurants[[#This Row],[Country]]="India","Yes","No")</f>
        <v>No</v>
      </c>
      <c r="AD5380" t="str">
        <f>IF(AND(Restaurants[[#This Row],[Has Online Delivery]]="Yes",Restaurants[[#This Row],[Has Table Booking]]="Yes"),"Online + Table",
IF(Restaurants[[#This Row],[Has Online Delivery]]="Yes","Online Only",
IF(Restaurants[[#This Row],[Has Table Booking]]="Yes","Table Only","None")))</f>
        <v>None</v>
      </c>
      <c r="AE5380" t="str">
        <f>IF(Restaurants[[#This Row],[Rating]]&gt;=4.5,"Excellent",
IF(Restaurants[[#This Row],[Rating]]&gt;=4,"Very Good",
IF(Restaurants[[#This Row],[Rating]]&gt;=3.5,"Good","Average/Low")))</f>
        <v>Excellent</v>
      </c>
    </row>
    <row r="5381" spans="1:31" x14ac:dyDescent="0.3">
      <c r="A5381" t="s">
        <v>117</v>
      </c>
      <c r="B5381" t="s">
        <v>889</v>
      </c>
      <c r="C5381" t="s">
        <v>29</v>
      </c>
      <c r="D5381" t="s">
        <v>886</v>
      </c>
      <c r="E5381">
        <v>3</v>
      </c>
      <c r="F5381">
        <v>420</v>
      </c>
      <c r="G5381" t="s">
        <v>121</v>
      </c>
      <c r="H5381">
        <v>2007</v>
      </c>
      <c r="I5381">
        <v>40</v>
      </c>
      <c r="J5381">
        <v>4.7</v>
      </c>
      <c r="K5381" t="s">
        <v>887</v>
      </c>
      <c r="L5381">
        <v>18</v>
      </c>
      <c r="M5381" t="s">
        <v>62</v>
      </c>
      <c r="N5381" t="s">
        <v>34</v>
      </c>
      <c r="O5381" t="s">
        <v>35</v>
      </c>
      <c r="P5381" t="s">
        <v>37</v>
      </c>
      <c r="Q5381" t="s">
        <v>37</v>
      </c>
      <c r="R5381">
        <v>52</v>
      </c>
      <c r="S5381" t="s">
        <v>36</v>
      </c>
      <c r="T5381" t="s">
        <v>86</v>
      </c>
      <c r="U5381" t="s">
        <v>46</v>
      </c>
      <c r="W5381" t="s">
        <v>103</v>
      </c>
      <c r="X5381">
        <v>395888</v>
      </c>
      <c r="Y5381">
        <v>7369</v>
      </c>
      <c r="Z5381">
        <v>43.769599999999997</v>
      </c>
      <c r="AA5381">
        <v>11.255800000000001</v>
      </c>
      <c r="AB5381" t="str">
        <f>IF(Restaurants[[#This Row],[Years_Operating]]&lt;5,"New",
IF(Restaurants[[#This Row],[Years_Operating]]&lt;15,"Established","Legacy"))</f>
        <v>Legacy</v>
      </c>
      <c r="AC5381" t="str">
        <f>IF(Restaurants[[#This Row],[Country]]="India","Yes","No")</f>
        <v>No</v>
      </c>
      <c r="AD5381" t="str">
        <f>IF(AND(Restaurants[[#This Row],[Has Online Delivery]]="Yes",Restaurants[[#This Row],[Has Table Booking]]="Yes"),"Online + Table",
IF(Restaurants[[#This Row],[Has Online Delivery]]="Yes","Online Only",
IF(Restaurants[[#This Row],[Has Table Booking]]="Yes","Table Only","None")))</f>
        <v>None</v>
      </c>
      <c r="AE5381" t="str">
        <f>IF(Restaurants[[#This Row],[Rating]]&gt;=4.5,"Excellent",
IF(Restaurants[[#This Row],[Rating]]&gt;=4,"Very Good",
IF(Restaurants[[#This Row],[Rating]]&gt;=3.5,"Good","Average/Low")))</f>
        <v>Excellent</v>
      </c>
    </row>
    <row r="5382" spans="1:31" x14ac:dyDescent="0.3">
      <c r="A5382" t="s">
        <v>109</v>
      </c>
      <c r="B5382" t="s">
        <v>973</v>
      </c>
      <c r="C5382" t="s">
        <v>196</v>
      </c>
      <c r="D5382" t="s">
        <v>928</v>
      </c>
      <c r="E5382">
        <v>3</v>
      </c>
      <c r="F5382">
        <v>270</v>
      </c>
      <c r="G5382" t="s">
        <v>109</v>
      </c>
      <c r="H5382">
        <v>1989</v>
      </c>
      <c r="I5382">
        <v>48</v>
      </c>
      <c r="J5382">
        <v>4.8</v>
      </c>
      <c r="K5382" t="s">
        <v>929</v>
      </c>
      <c r="L5382">
        <v>36</v>
      </c>
      <c r="M5382" t="s">
        <v>33</v>
      </c>
      <c r="N5382" t="s">
        <v>34</v>
      </c>
      <c r="O5382" t="s">
        <v>35</v>
      </c>
      <c r="P5382" t="s">
        <v>37</v>
      </c>
      <c r="Q5382" t="s">
        <v>37</v>
      </c>
      <c r="R5382">
        <v>64</v>
      </c>
      <c r="S5382" t="s">
        <v>37</v>
      </c>
      <c r="T5382" t="s">
        <v>63</v>
      </c>
      <c r="U5382" t="s">
        <v>32</v>
      </c>
      <c r="W5382" t="s">
        <v>132</v>
      </c>
      <c r="X5382">
        <v>20758</v>
      </c>
      <c r="Y5382">
        <v>3128</v>
      </c>
      <c r="Z5382">
        <v>52.486199999999997</v>
      </c>
      <c r="AA5382">
        <v>-1.8904000000000001</v>
      </c>
      <c r="AB5382" t="str">
        <f>IF(Restaurants[[#This Row],[Years_Operating]]&lt;5,"New",
IF(Restaurants[[#This Row],[Years_Operating]]&lt;15,"Established","Legacy"))</f>
        <v>Legacy</v>
      </c>
      <c r="AC5382" t="str">
        <f>IF(Restaurants[[#This Row],[Country]]="India","Yes","No")</f>
        <v>No</v>
      </c>
      <c r="AD5382" t="str">
        <f>IF(AND(Restaurants[[#This Row],[Has Online Delivery]]="Yes",Restaurants[[#This Row],[Has Table Booking]]="Yes"),"Online + Table",
IF(Restaurants[[#This Row],[Has Online Delivery]]="Yes","Online Only",
IF(Restaurants[[#This Row],[Has Table Booking]]="Yes","Table Only","None")))</f>
        <v>None</v>
      </c>
      <c r="AE5382" t="str">
        <f>IF(Restaurants[[#This Row],[Rating]]&gt;=4.5,"Excellent",
IF(Restaurants[[#This Row],[Rating]]&gt;=4,"Very Good",
IF(Restaurants[[#This Row],[Rating]]&gt;=3.5,"Good","Average/Low")))</f>
        <v>Excellent</v>
      </c>
    </row>
    <row r="5383" spans="1:31" x14ac:dyDescent="0.3">
      <c r="A5383" t="s">
        <v>48</v>
      </c>
      <c r="B5383" t="s">
        <v>275</v>
      </c>
      <c r="C5383" t="s">
        <v>251</v>
      </c>
      <c r="D5383" t="s">
        <v>267</v>
      </c>
      <c r="E5383">
        <v>3</v>
      </c>
      <c r="F5383">
        <v>390</v>
      </c>
      <c r="G5383" t="s">
        <v>52</v>
      </c>
      <c r="H5383">
        <v>1994</v>
      </c>
      <c r="I5383">
        <v>60</v>
      </c>
      <c r="J5383">
        <v>4.9000000000000004</v>
      </c>
      <c r="K5383" t="s">
        <v>312</v>
      </c>
      <c r="L5383">
        <v>31</v>
      </c>
      <c r="M5383" t="s">
        <v>33</v>
      </c>
      <c r="N5383" t="s">
        <v>34</v>
      </c>
      <c r="O5383" t="s">
        <v>54</v>
      </c>
      <c r="P5383" t="s">
        <v>37</v>
      </c>
      <c r="Q5383" t="s">
        <v>37</v>
      </c>
      <c r="R5383">
        <v>67</v>
      </c>
      <c r="S5383" t="s">
        <v>37</v>
      </c>
      <c r="T5383" t="s">
        <v>63</v>
      </c>
      <c r="U5383" t="s">
        <v>69</v>
      </c>
      <c r="V5383" t="s">
        <v>2280</v>
      </c>
      <c r="W5383" t="s">
        <v>103</v>
      </c>
      <c r="X5383">
        <v>492615</v>
      </c>
      <c r="Y5383">
        <v>6823</v>
      </c>
      <c r="Z5383">
        <v>18.520399999999999</v>
      </c>
      <c r="AA5383">
        <v>73.856700000000004</v>
      </c>
      <c r="AB5383" t="str">
        <f>IF(Restaurants[[#This Row],[Years_Operating]]&lt;5,"New",
IF(Restaurants[[#This Row],[Years_Operating]]&lt;15,"Established","Legacy"))</f>
        <v>Legacy</v>
      </c>
      <c r="AC5383" t="str">
        <f>IF(Restaurants[[#This Row],[Country]]="India","Yes","No")</f>
        <v>Yes</v>
      </c>
      <c r="AD5383" t="str">
        <f>IF(AND(Restaurants[[#This Row],[Has Online Delivery]]="Yes",Restaurants[[#This Row],[Has Table Booking]]="Yes"),"Online + Table",
IF(Restaurants[[#This Row],[Has Online Delivery]]="Yes","Online Only",
IF(Restaurants[[#This Row],[Has Table Booking]]="Yes","Table Only","None")))</f>
        <v>None</v>
      </c>
      <c r="AE5383" t="str">
        <f>IF(Restaurants[[#This Row],[Rating]]&gt;=4.5,"Excellent",
IF(Restaurants[[#This Row],[Rating]]&gt;=4,"Very Good",
IF(Restaurants[[#This Row],[Rating]]&gt;=3.5,"Good","Average/Low")))</f>
        <v>Excellent</v>
      </c>
    </row>
    <row r="5384" spans="1:31" x14ac:dyDescent="0.3">
      <c r="A5384" t="s">
        <v>87</v>
      </c>
      <c r="B5384" t="s">
        <v>261</v>
      </c>
      <c r="C5384" t="s">
        <v>251</v>
      </c>
      <c r="D5384" t="s">
        <v>258</v>
      </c>
      <c r="E5384">
        <v>3</v>
      </c>
      <c r="F5384">
        <v>295</v>
      </c>
      <c r="G5384" t="s">
        <v>91</v>
      </c>
      <c r="H5384">
        <v>1897</v>
      </c>
      <c r="I5384">
        <v>50</v>
      </c>
      <c r="J5384">
        <v>4.8</v>
      </c>
      <c r="K5384" t="s">
        <v>259</v>
      </c>
      <c r="L5384">
        <v>128</v>
      </c>
      <c r="M5384" t="s">
        <v>33</v>
      </c>
      <c r="N5384" t="s">
        <v>34</v>
      </c>
      <c r="O5384" t="s">
        <v>35</v>
      </c>
      <c r="P5384" t="s">
        <v>36</v>
      </c>
      <c r="Q5384" t="s">
        <v>37</v>
      </c>
      <c r="R5384">
        <v>47</v>
      </c>
      <c r="S5384" t="s">
        <v>37</v>
      </c>
      <c r="T5384" t="s">
        <v>55</v>
      </c>
      <c r="U5384" t="s">
        <v>32</v>
      </c>
      <c r="V5384" t="s">
        <v>2281</v>
      </c>
      <c r="W5384" t="s">
        <v>149</v>
      </c>
      <c r="X5384">
        <v>216029</v>
      </c>
      <c r="Y5384">
        <v>7583</v>
      </c>
      <c r="Z5384">
        <v>22.572600000000001</v>
      </c>
      <c r="AA5384">
        <v>88.363900000000001</v>
      </c>
      <c r="AB5384" t="str">
        <f>IF(Restaurants[[#This Row],[Years_Operating]]&lt;5,"New",
IF(Restaurants[[#This Row],[Years_Operating]]&lt;15,"Established","Legacy"))</f>
        <v>Legacy</v>
      </c>
      <c r="AC5384" t="str">
        <f>IF(Restaurants[[#This Row],[Country]]="India","Yes","No")</f>
        <v>Yes</v>
      </c>
      <c r="AD5384" t="str">
        <f>IF(AND(Restaurants[[#This Row],[Has Online Delivery]]="Yes",Restaurants[[#This Row],[Has Table Booking]]="Yes"),"Online + Table",
IF(Restaurants[[#This Row],[Has Online Delivery]]="Yes","Online Only",
IF(Restaurants[[#This Row],[Has Table Booking]]="Yes","Table Only","None")))</f>
        <v>Online Only</v>
      </c>
      <c r="AE5384" t="str">
        <f>IF(Restaurants[[#This Row],[Rating]]&gt;=4.5,"Excellent",
IF(Restaurants[[#This Row],[Rating]]&gt;=4,"Very Good",
IF(Restaurants[[#This Row],[Rating]]&gt;=3.5,"Good","Average/Low")))</f>
        <v>Excellent</v>
      </c>
    </row>
    <row r="5385" spans="1:31" x14ac:dyDescent="0.3">
      <c r="A5385" t="s">
        <v>48</v>
      </c>
      <c r="B5385" t="s">
        <v>77</v>
      </c>
      <c r="C5385" t="s">
        <v>50</v>
      </c>
      <c r="D5385" t="s">
        <v>878</v>
      </c>
      <c r="E5385">
        <v>3</v>
      </c>
      <c r="F5385">
        <v>390</v>
      </c>
      <c r="G5385" t="s">
        <v>52</v>
      </c>
      <c r="H5385">
        <v>1994</v>
      </c>
      <c r="I5385">
        <v>60</v>
      </c>
      <c r="J5385">
        <v>4.9000000000000004</v>
      </c>
      <c r="K5385" t="s">
        <v>911</v>
      </c>
      <c r="L5385">
        <v>31</v>
      </c>
      <c r="M5385" t="s">
        <v>33</v>
      </c>
      <c r="N5385" t="s">
        <v>34</v>
      </c>
      <c r="O5385" t="s">
        <v>54</v>
      </c>
      <c r="P5385" t="s">
        <v>37</v>
      </c>
      <c r="Q5385" t="s">
        <v>37</v>
      </c>
      <c r="R5385">
        <v>71</v>
      </c>
      <c r="S5385" t="s">
        <v>37</v>
      </c>
      <c r="T5385" t="s">
        <v>55</v>
      </c>
      <c r="U5385" t="s">
        <v>32</v>
      </c>
      <c r="W5385" t="s">
        <v>108</v>
      </c>
      <c r="X5385">
        <v>72911</v>
      </c>
      <c r="Y5385">
        <v>5511</v>
      </c>
      <c r="Z5385">
        <v>40.712800000000001</v>
      </c>
      <c r="AA5385">
        <v>-74.006</v>
      </c>
      <c r="AB5385" t="str">
        <f>IF(Restaurants[[#This Row],[Years_Operating]]&lt;5,"New",
IF(Restaurants[[#This Row],[Years_Operating]]&lt;15,"Established","Legacy"))</f>
        <v>Legacy</v>
      </c>
      <c r="AC5385" t="str">
        <f>IF(Restaurants[[#This Row],[Country]]="India","Yes","No")</f>
        <v>No</v>
      </c>
      <c r="AD5385" t="str">
        <f>IF(AND(Restaurants[[#This Row],[Has Online Delivery]]="Yes",Restaurants[[#This Row],[Has Table Booking]]="Yes"),"Online + Table",
IF(Restaurants[[#This Row],[Has Online Delivery]]="Yes","Online Only",
IF(Restaurants[[#This Row],[Has Table Booking]]="Yes","Table Only","None")))</f>
        <v>None</v>
      </c>
      <c r="AE5385" t="str">
        <f>IF(Restaurants[[#This Row],[Rating]]&gt;=4.5,"Excellent",
IF(Restaurants[[#This Row],[Rating]]&gt;=4,"Very Good",
IF(Restaurants[[#This Row],[Rating]]&gt;=3.5,"Good","Average/Low")))</f>
        <v>Excellent</v>
      </c>
    </row>
    <row r="5386" spans="1:31" x14ac:dyDescent="0.3">
      <c r="A5386" t="s">
        <v>87</v>
      </c>
      <c r="B5386" t="s">
        <v>93</v>
      </c>
      <c r="C5386" t="s">
        <v>50</v>
      </c>
      <c r="D5386" t="s">
        <v>870</v>
      </c>
      <c r="E5386">
        <v>3</v>
      </c>
      <c r="F5386">
        <v>295</v>
      </c>
      <c r="G5386" t="s">
        <v>91</v>
      </c>
      <c r="H5386">
        <v>1897</v>
      </c>
      <c r="I5386">
        <v>50</v>
      </c>
      <c r="J5386">
        <v>4.8</v>
      </c>
      <c r="K5386" t="s">
        <v>871</v>
      </c>
      <c r="L5386">
        <v>128</v>
      </c>
      <c r="M5386" t="s">
        <v>33</v>
      </c>
      <c r="N5386" t="s">
        <v>34</v>
      </c>
      <c r="O5386" t="s">
        <v>35</v>
      </c>
      <c r="P5386" t="s">
        <v>36</v>
      </c>
      <c r="Q5386" t="s">
        <v>37</v>
      </c>
      <c r="R5386">
        <v>35</v>
      </c>
      <c r="S5386" t="s">
        <v>37</v>
      </c>
      <c r="T5386" t="s">
        <v>38</v>
      </c>
      <c r="U5386" t="s">
        <v>69</v>
      </c>
      <c r="W5386" t="s">
        <v>80</v>
      </c>
      <c r="X5386">
        <v>372232</v>
      </c>
      <c r="Y5386">
        <v>1472</v>
      </c>
      <c r="Z5386">
        <v>37.774900000000002</v>
      </c>
      <c r="AA5386">
        <v>-122.4194</v>
      </c>
      <c r="AB5386" t="str">
        <f>IF(Restaurants[[#This Row],[Years_Operating]]&lt;5,"New",
IF(Restaurants[[#This Row],[Years_Operating]]&lt;15,"Established","Legacy"))</f>
        <v>Legacy</v>
      </c>
      <c r="AC5386" t="str">
        <f>IF(Restaurants[[#This Row],[Country]]="India","Yes","No")</f>
        <v>No</v>
      </c>
      <c r="AD5386" t="str">
        <f>IF(AND(Restaurants[[#This Row],[Has Online Delivery]]="Yes",Restaurants[[#This Row],[Has Table Booking]]="Yes"),"Online + Table",
IF(Restaurants[[#This Row],[Has Online Delivery]]="Yes","Online Only",
IF(Restaurants[[#This Row],[Has Table Booking]]="Yes","Table Only","None")))</f>
        <v>Online Only</v>
      </c>
      <c r="AE5386" t="str">
        <f>IF(Restaurants[[#This Row],[Rating]]&gt;=4.5,"Excellent",
IF(Restaurants[[#This Row],[Rating]]&gt;=4,"Very Good",
IF(Restaurants[[#This Row],[Rating]]&gt;=3.5,"Good","Average/Low")))</f>
        <v>Excellent</v>
      </c>
    </row>
    <row r="5387" spans="1:31" x14ac:dyDescent="0.3">
      <c r="A5387" t="s">
        <v>202</v>
      </c>
      <c r="B5387" t="s">
        <v>933</v>
      </c>
      <c r="C5387" t="s">
        <v>251</v>
      </c>
      <c r="D5387" t="s">
        <v>918</v>
      </c>
      <c r="E5387">
        <v>1</v>
      </c>
      <c r="F5387">
        <v>95</v>
      </c>
      <c r="G5387" t="s">
        <v>203</v>
      </c>
      <c r="H5387">
        <v>2011</v>
      </c>
      <c r="I5387">
        <v>28</v>
      </c>
      <c r="J5387">
        <v>4.5</v>
      </c>
      <c r="K5387" t="s">
        <v>939</v>
      </c>
      <c r="L5387">
        <v>14</v>
      </c>
      <c r="M5387" t="s">
        <v>204</v>
      </c>
      <c r="N5387" t="s">
        <v>193</v>
      </c>
      <c r="O5387" t="s">
        <v>35</v>
      </c>
      <c r="P5387" t="s">
        <v>36</v>
      </c>
      <c r="Q5387" t="s">
        <v>37</v>
      </c>
      <c r="R5387">
        <v>63</v>
      </c>
      <c r="S5387" t="s">
        <v>36</v>
      </c>
      <c r="T5387" t="s">
        <v>38</v>
      </c>
      <c r="U5387" t="s">
        <v>69</v>
      </c>
      <c r="V5387" t="s">
        <v>2282</v>
      </c>
      <c r="W5387" t="s">
        <v>108</v>
      </c>
      <c r="X5387">
        <v>71930</v>
      </c>
      <c r="Y5387">
        <v>3700</v>
      </c>
      <c r="Z5387">
        <v>22.7196</v>
      </c>
      <c r="AA5387">
        <v>75.857699999999994</v>
      </c>
      <c r="AB5387" t="str">
        <f>IF(Restaurants[[#This Row],[Years_Operating]]&lt;5,"New",
IF(Restaurants[[#This Row],[Years_Operating]]&lt;15,"Established","Legacy"))</f>
        <v>Established</v>
      </c>
      <c r="AC5387" t="str">
        <f>IF(Restaurants[[#This Row],[Country]]="India","Yes","No")</f>
        <v>Yes</v>
      </c>
      <c r="AD5387" t="str">
        <f>IF(AND(Restaurants[[#This Row],[Has Online Delivery]]="Yes",Restaurants[[#This Row],[Has Table Booking]]="Yes"),"Online + Table",
IF(Restaurants[[#This Row],[Has Online Delivery]]="Yes","Online Only",
IF(Restaurants[[#This Row],[Has Table Booking]]="Yes","Table Only","None")))</f>
        <v>Online Only</v>
      </c>
      <c r="AE5387" t="str">
        <f>IF(Restaurants[[#This Row],[Rating]]&gt;=4.5,"Excellent",
IF(Restaurants[[#This Row],[Rating]]&gt;=4,"Very Good",
IF(Restaurants[[#This Row],[Rating]]&gt;=3.5,"Good","Average/Low")))</f>
        <v>Excellent</v>
      </c>
    </row>
    <row r="5388" spans="1:31" x14ac:dyDescent="0.3">
      <c r="A5388" t="s">
        <v>87</v>
      </c>
      <c r="B5388" t="s">
        <v>889</v>
      </c>
      <c r="C5388" t="s">
        <v>29</v>
      </c>
      <c r="D5388" t="s">
        <v>83</v>
      </c>
      <c r="E5388">
        <v>3</v>
      </c>
      <c r="F5388">
        <v>295</v>
      </c>
      <c r="G5388" t="s">
        <v>91</v>
      </c>
      <c r="H5388">
        <v>1897</v>
      </c>
      <c r="I5388">
        <v>50</v>
      </c>
      <c r="J5388">
        <v>4.8</v>
      </c>
      <c r="K5388" t="s">
        <v>85</v>
      </c>
      <c r="L5388">
        <v>128</v>
      </c>
      <c r="M5388" t="s">
        <v>33</v>
      </c>
      <c r="N5388" t="s">
        <v>34</v>
      </c>
      <c r="O5388" t="s">
        <v>35</v>
      </c>
      <c r="P5388" t="s">
        <v>37</v>
      </c>
      <c r="Q5388" t="s">
        <v>37</v>
      </c>
      <c r="R5388">
        <v>67</v>
      </c>
      <c r="S5388" t="s">
        <v>36</v>
      </c>
      <c r="T5388" t="s">
        <v>86</v>
      </c>
      <c r="U5388" t="s">
        <v>32</v>
      </c>
      <c r="W5388" t="s">
        <v>70</v>
      </c>
      <c r="X5388">
        <v>41266</v>
      </c>
      <c r="Y5388">
        <v>2609</v>
      </c>
      <c r="Z5388">
        <v>43.769599999999997</v>
      </c>
      <c r="AA5388">
        <v>11.255800000000001</v>
      </c>
      <c r="AB5388" t="str">
        <f>IF(Restaurants[[#This Row],[Years_Operating]]&lt;5,"New",
IF(Restaurants[[#This Row],[Years_Operating]]&lt;15,"Established","Legacy"))</f>
        <v>Legacy</v>
      </c>
      <c r="AC5388" t="str">
        <f>IF(Restaurants[[#This Row],[Country]]="India","Yes","No")</f>
        <v>No</v>
      </c>
      <c r="AD5388" t="str">
        <f>IF(AND(Restaurants[[#This Row],[Has Online Delivery]]="Yes",Restaurants[[#This Row],[Has Table Booking]]="Yes"),"Online + Table",
IF(Restaurants[[#This Row],[Has Online Delivery]]="Yes","Online Only",
IF(Restaurants[[#This Row],[Has Table Booking]]="Yes","Table Only","None")))</f>
        <v>None</v>
      </c>
      <c r="AE5388" t="str">
        <f>IF(Restaurants[[#This Row],[Rating]]&gt;=4.5,"Excellent",
IF(Restaurants[[#This Row],[Rating]]&gt;=4,"Very Good",
IF(Restaurants[[#This Row],[Rating]]&gt;=3.5,"Good","Average/Low")))</f>
        <v>Excellent</v>
      </c>
    </row>
    <row r="5389" spans="1:31" x14ac:dyDescent="0.3">
      <c r="A5389" t="s">
        <v>27</v>
      </c>
      <c r="B5389" t="s">
        <v>261</v>
      </c>
      <c r="C5389" t="s">
        <v>251</v>
      </c>
      <c r="D5389" t="s">
        <v>918</v>
      </c>
      <c r="E5389">
        <v>3</v>
      </c>
      <c r="F5389">
        <v>320</v>
      </c>
      <c r="G5389" t="s">
        <v>31</v>
      </c>
      <c r="H5389">
        <v>1995</v>
      </c>
      <c r="I5389">
        <v>28</v>
      </c>
      <c r="J5389">
        <v>4.9000000000000004</v>
      </c>
      <c r="K5389" t="s">
        <v>939</v>
      </c>
      <c r="L5389">
        <v>30</v>
      </c>
      <c r="M5389" t="s">
        <v>33</v>
      </c>
      <c r="N5389" t="s">
        <v>34</v>
      </c>
      <c r="O5389" t="s">
        <v>35</v>
      </c>
      <c r="P5389" t="s">
        <v>36</v>
      </c>
      <c r="Q5389" t="s">
        <v>37</v>
      </c>
      <c r="R5389">
        <v>59</v>
      </c>
      <c r="S5389" t="s">
        <v>36</v>
      </c>
      <c r="T5389" t="s">
        <v>63</v>
      </c>
      <c r="U5389" t="s">
        <v>69</v>
      </c>
      <c r="V5389" t="s">
        <v>2283</v>
      </c>
      <c r="W5389" t="s">
        <v>64</v>
      </c>
      <c r="X5389">
        <v>404364</v>
      </c>
      <c r="Y5389">
        <v>7487</v>
      </c>
      <c r="Z5389">
        <v>22.572600000000001</v>
      </c>
      <c r="AA5389">
        <v>88.363900000000001</v>
      </c>
      <c r="AB5389" t="str">
        <f>IF(Restaurants[[#This Row],[Years_Operating]]&lt;5,"New",
IF(Restaurants[[#This Row],[Years_Operating]]&lt;15,"Established","Legacy"))</f>
        <v>Legacy</v>
      </c>
      <c r="AC5389" t="str">
        <f>IF(Restaurants[[#This Row],[Country]]="India","Yes","No")</f>
        <v>Yes</v>
      </c>
      <c r="AD5389" t="str">
        <f>IF(AND(Restaurants[[#This Row],[Has Online Delivery]]="Yes",Restaurants[[#This Row],[Has Table Booking]]="Yes"),"Online + Table",
IF(Restaurants[[#This Row],[Has Online Delivery]]="Yes","Online Only",
IF(Restaurants[[#This Row],[Has Table Booking]]="Yes","Table Only","None")))</f>
        <v>Online Only</v>
      </c>
      <c r="AE5389" t="str">
        <f>IF(Restaurants[[#This Row],[Rating]]&gt;=4.5,"Excellent",
IF(Restaurants[[#This Row],[Rating]]&gt;=4,"Very Good",
IF(Restaurants[[#This Row],[Rating]]&gt;=3.5,"Good","Average/Low")))</f>
        <v>Excellent</v>
      </c>
    </row>
    <row r="5390" spans="1:31" x14ac:dyDescent="0.3">
      <c r="A5390" t="s">
        <v>212</v>
      </c>
      <c r="B5390" t="s">
        <v>1002</v>
      </c>
      <c r="C5390" t="s">
        <v>877</v>
      </c>
      <c r="D5390" t="s">
        <v>956</v>
      </c>
      <c r="E5390">
        <v>0</v>
      </c>
      <c r="F5390">
        <v>165</v>
      </c>
      <c r="G5390" t="s">
        <v>214</v>
      </c>
      <c r="H5390">
        <v>2009</v>
      </c>
      <c r="I5390">
        <v>36</v>
      </c>
      <c r="J5390">
        <v>4.7</v>
      </c>
      <c r="K5390" t="s">
        <v>991</v>
      </c>
      <c r="L5390">
        <v>16</v>
      </c>
      <c r="M5390" t="s">
        <v>160</v>
      </c>
      <c r="N5390" t="s">
        <v>210</v>
      </c>
      <c r="O5390" t="s">
        <v>211</v>
      </c>
      <c r="P5390" t="s">
        <v>36</v>
      </c>
      <c r="Q5390" t="s">
        <v>36</v>
      </c>
      <c r="R5390">
        <v>29</v>
      </c>
      <c r="S5390" t="s">
        <v>37</v>
      </c>
      <c r="T5390" t="s">
        <v>86</v>
      </c>
      <c r="U5390" t="s">
        <v>46</v>
      </c>
      <c r="W5390" t="s">
        <v>108</v>
      </c>
      <c r="X5390">
        <v>275215</v>
      </c>
      <c r="Y5390">
        <v>5995</v>
      </c>
      <c r="Z5390">
        <v>-27.469799999999999</v>
      </c>
      <c r="AA5390">
        <v>153.02510000000001</v>
      </c>
      <c r="AB5390" t="str">
        <f>IF(Restaurants[[#This Row],[Years_Operating]]&lt;5,"New",
IF(Restaurants[[#This Row],[Years_Operating]]&lt;15,"Established","Legacy"))</f>
        <v>Legacy</v>
      </c>
      <c r="AC5390" t="str">
        <f>IF(Restaurants[[#This Row],[Country]]="India","Yes","No")</f>
        <v>No</v>
      </c>
      <c r="AD5390" t="str">
        <f>IF(AND(Restaurants[[#This Row],[Has Online Delivery]]="Yes",Restaurants[[#This Row],[Has Table Booking]]="Yes"),"Online + Table",
IF(Restaurants[[#This Row],[Has Online Delivery]]="Yes","Online Only",
IF(Restaurants[[#This Row],[Has Table Booking]]="Yes","Table Only","None")))</f>
        <v>Online + Table</v>
      </c>
      <c r="AE5390" t="str">
        <f>IF(Restaurants[[#This Row],[Rating]]&gt;=4.5,"Excellent",
IF(Restaurants[[#This Row],[Rating]]&gt;=4,"Very Good",
IF(Restaurants[[#This Row],[Rating]]&gt;=3.5,"Good","Average/Low")))</f>
        <v>Excellent</v>
      </c>
    </row>
    <row r="5391" spans="1:31" x14ac:dyDescent="0.3">
      <c r="A5391" t="s">
        <v>97</v>
      </c>
      <c r="B5391" t="s">
        <v>77</v>
      </c>
      <c r="C5391" t="s">
        <v>50</v>
      </c>
      <c r="D5391" t="s">
        <v>916</v>
      </c>
      <c r="E5391">
        <v>3</v>
      </c>
      <c r="F5391">
        <v>298</v>
      </c>
      <c r="G5391" t="s">
        <v>99</v>
      </c>
      <c r="H5391">
        <v>2010</v>
      </c>
      <c r="I5391">
        <v>56</v>
      </c>
      <c r="J5391">
        <v>4.8</v>
      </c>
      <c r="K5391" t="s">
        <v>917</v>
      </c>
      <c r="L5391">
        <v>15</v>
      </c>
      <c r="M5391" t="s">
        <v>33</v>
      </c>
      <c r="N5391" t="s">
        <v>34</v>
      </c>
      <c r="O5391" t="s">
        <v>54</v>
      </c>
      <c r="P5391" t="s">
        <v>36</v>
      </c>
      <c r="Q5391" t="s">
        <v>37</v>
      </c>
      <c r="R5391">
        <v>65</v>
      </c>
      <c r="S5391" t="s">
        <v>36</v>
      </c>
      <c r="T5391" t="s">
        <v>86</v>
      </c>
      <c r="U5391" t="s">
        <v>46</v>
      </c>
      <c r="W5391" t="s">
        <v>108</v>
      </c>
      <c r="X5391">
        <v>381222</v>
      </c>
      <c r="Y5391">
        <v>6833</v>
      </c>
      <c r="Z5391">
        <v>40.712800000000001</v>
      </c>
      <c r="AA5391">
        <v>-74.006</v>
      </c>
      <c r="AB5391" t="str">
        <f>IF(Restaurants[[#This Row],[Years_Operating]]&lt;5,"New",
IF(Restaurants[[#This Row],[Years_Operating]]&lt;15,"Established","Legacy"))</f>
        <v>Legacy</v>
      </c>
      <c r="AC5391" t="str">
        <f>IF(Restaurants[[#This Row],[Country]]="India","Yes","No")</f>
        <v>No</v>
      </c>
      <c r="AD5391" t="str">
        <f>IF(AND(Restaurants[[#This Row],[Has Online Delivery]]="Yes",Restaurants[[#This Row],[Has Table Booking]]="Yes"),"Online + Table",
IF(Restaurants[[#This Row],[Has Online Delivery]]="Yes","Online Only",
IF(Restaurants[[#This Row],[Has Table Booking]]="Yes","Table Only","None")))</f>
        <v>Online Only</v>
      </c>
      <c r="AE5391" t="str">
        <f>IF(Restaurants[[#This Row],[Rating]]&gt;=4.5,"Excellent",
IF(Restaurants[[#This Row],[Rating]]&gt;=4,"Very Good",
IF(Restaurants[[#This Row],[Rating]]&gt;=3.5,"Good","Average/Low")))</f>
        <v>Excellent</v>
      </c>
    </row>
    <row r="5392" spans="1:31" x14ac:dyDescent="0.3">
      <c r="A5392" t="s">
        <v>122</v>
      </c>
      <c r="B5392" t="s">
        <v>889</v>
      </c>
      <c r="C5392" t="s">
        <v>29</v>
      </c>
      <c r="D5392" t="s">
        <v>886</v>
      </c>
      <c r="E5392">
        <v>3</v>
      </c>
      <c r="F5392">
        <v>365</v>
      </c>
      <c r="G5392" t="s">
        <v>123</v>
      </c>
      <c r="H5392">
        <v>1998</v>
      </c>
      <c r="I5392">
        <v>80</v>
      </c>
      <c r="J5392">
        <v>4.7</v>
      </c>
      <c r="K5392" t="s">
        <v>887</v>
      </c>
      <c r="L5392">
        <v>27</v>
      </c>
      <c r="M5392" t="s">
        <v>33</v>
      </c>
      <c r="N5392" t="s">
        <v>34</v>
      </c>
      <c r="O5392" t="s">
        <v>54</v>
      </c>
      <c r="P5392" t="s">
        <v>36</v>
      </c>
      <c r="Q5392" t="s">
        <v>37</v>
      </c>
      <c r="R5392">
        <v>29</v>
      </c>
      <c r="S5392" t="s">
        <v>37</v>
      </c>
      <c r="T5392" t="s">
        <v>86</v>
      </c>
      <c r="U5392" t="s">
        <v>46</v>
      </c>
      <c r="W5392" t="s">
        <v>56</v>
      </c>
      <c r="X5392">
        <v>133131</v>
      </c>
      <c r="Y5392">
        <v>7091</v>
      </c>
      <c r="Z5392">
        <v>43.769599999999997</v>
      </c>
      <c r="AA5392">
        <v>11.255800000000001</v>
      </c>
      <c r="AB5392" t="str">
        <f>IF(Restaurants[[#This Row],[Years_Operating]]&lt;5,"New",
IF(Restaurants[[#This Row],[Years_Operating]]&lt;15,"Established","Legacy"))</f>
        <v>Legacy</v>
      </c>
      <c r="AC5392" t="str">
        <f>IF(Restaurants[[#This Row],[Country]]="India","Yes","No")</f>
        <v>No</v>
      </c>
      <c r="AD5392" t="str">
        <f>IF(AND(Restaurants[[#This Row],[Has Online Delivery]]="Yes",Restaurants[[#This Row],[Has Table Booking]]="Yes"),"Online + Table",
IF(Restaurants[[#This Row],[Has Online Delivery]]="Yes","Online Only",
IF(Restaurants[[#This Row],[Has Table Booking]]="Yes","Table Only","None")))</f>
        <v>Online Only</v>
      </c>
      <c r="AE5392" t="str">
        <f>IF(Restaurants[[#This Row],[Rating]]&gt;=4.5,"Excellent",
IF(Restaurants[[#This Row],[Rating]]&gt;=4,"Very Good",
IF(Restaurants[[#This Row],[Rating]]&gt;=3.5,"Good","Average/Low")))</f>
        <v>Excellent</v>
      </c>
    </row>
    <row r="5393" spans="1:31" x14ac:dyDescent="0.3">
      <c r="A5393" t="s">
        <v>215</v>
      </c>
      <c r="B5393" t="s">
        <v>93</v>
      </c>
      <c r="C5393" t="s">
        <v>50</v>
      </c>
      <c r="D5393" t="s">
        <v>870</v>
      </c>
      <c r="E5393">
        <v>0</v>
      </c>
      <c r="F5393">
        <v>155</v>
      </c>
      <c r="G5393" t="s">
        <v>219</v>
      </c>
      <c r="H5393">
        <v>2000</v>
      </c>
      <c r="I5393">
        <v>55</v>
      </c>
      <c r="J5393">
        <v>4.7</v>
      </c>
      <c r="K5393" t="s">
        <v>932</v>
      </c>
      <c r="L5393">
        <v>25</v>
      </c>
      <c r="M5393" t="s">
        <v>160</v>
      </c>
      <c r="N5393" t="s">
        <v>210</v>
      </c>
      <c r="O5393" t="s">
        <v>54</v>
      </c>
      <c r="P5393" t="s">
        <v>37</v>
      </c>
      <c r="Q5393" t="s">
        <v>36</v>
      </c>
      <c r="R5393">
        <v>73</v>
      </c>
      <c r="S5393" t="s">
        <v>37</v>
      </c>
      <c r="T5393" t="s">
        <v>38</v>
      </c>
      <c r="U5393" t="s">
        <v>39</v>
      </c>
      <c r="W5393" t="s">
        <v>64</v>
      </c>
      <c r="X5393">
        <v>352096</v>
      </c>
      <c r="Y5393">
        <v>6173</v>
      </c>
      <c r="Z5393">
        <v>37.774900000000002</v>
      </c>
      <c r="AA5393">
        <v>-122.4194</v>
      </c>
      <c r="AB5393" t="str">
        <f>IF(Restaurants[[#This Row],[Years_Operating]]&lt;5,"New",
IF(Restaurants[[#This Row],[Years_Operating]]&lt;15,"Established","Legacy"))</f>
        <v>Legacy</v>
      </c>
      <c r="AC5393" t="str">
        <f>IF(Restaurants[[#This Row],[Country]]="India","Yes","No")</f>
        <v>No</v>
      </c>
      <c r="AD5393" t="str">
        <f>IF(AND(Restaurants[[#This Row],[Has Online Delivery]]="Yes",Restaurants[[#This Row],[Has Table Booking]]="Yes"),"Online + Table",
IF(Restaurants[[#This Row],[Has Online Delivery]]="Yes","Online Only",
IF(Restaurants[[#This Row],[Has Table Booking]]="Yes","Table Only","None")))</f>
        <v>Table Only</v>
      </c>
      <c r="AE5393" t="str">
        <f>IF(Restaurants[[#This Row],[Rating]]&gt;=4.5,"Excellent",
IF(Restaurants[[#This Row],[Rating]]&gt;=4,"Very Good",
IF(Restaurants[[#This Row],[Rating]]&gt;=3.5,"Good","Average/Low")))</f>
        <v>Excellent</v>
      </c>
    </row>
    <row r="5394" spans="1:31" x14ac:dyDescent="0.3">
      <c r="A5394" t="s">
        <v>104</v>
      </c>
      <c r="B5394" t="s">
        <v>105</v>
      </c>
      <c r="C5394" t="s">
        <v>29</v>
      </c>
      <c r="D5394" t="s">
        <v>886</v>
      </c>
      <c r="E5394">
        <v>3</v>
      </c>
      <c r="F5394">
        <v>310</v>
      </c>
      <c r="G5394" t="s">
        <v>107</v>
      </c>
      <c r="H5394">
        <v>1994</v>
      </c>
      <c r="I5394">
        <v>50</v>
      </c>
      <c r="J5394">
        <v>4.8</v>
      </c>
      <c r="K5394" t="s">
        <v>887</v>
      </c>
      <c r="L5394">
        <v>31</v>
      </c>
      <c r="M5394" t="s">
        <v>33</v>
      </c>
      <c r="N5394" t="s">
        <v>34</v>
      </c>
      <c r="O5394" t="s">
        <v>35</v>
      </c>
      <c r="P5394" t="s">
        <v>36</v>
      </c>
      <c r="Q5394" t="s">
        <v>37</v>
      </c>
      <c r="R5394">
        <v>32</v>
      </c>
      <c r="S5394" t="s">
        <v>37</v>
      </c>
      <c r="T5394" t="s">
        <v>86</v>
      </c>
      <c r="U5394" t="s">
        <v>46</v>
      </c>
      <c r="W5394" t="s">
        <v>80</v>
      </c>
      <c r="X5394">
        <v>15127</v>
      </c>
      <c r="Y5394">
        <v>4539</v>
      </c>
      <c r="Z5394">
        <v>41.902799999999999</v>
      </c>
      <c r="AA5394">
        <v>12.4964</v>
      </c>
      <c r="AB5394" t="str">
        <f>IF(Restaurants[[#This Row],[Years_Operating]]&lt;5,"New",
IF(Restaurants[[#This Row],[Years_Operating]]&lt;15,"Established","Legacy"))</f>
        <v>Legacy</v>
      </c>
      <c r="AC5394" t="str">
        <f>IF(Restaurants[[#This Row],[Country]]="India","Yes","No")</f>
        <v>No</v>
      </c>
      <c r="AD5394" t="str">
        <f>IF(AND(Restaurants[[#This Row],[Has Online Delivery]]="Yes",Restaurants[[#This Row],[Has Table Booking]]="Yes"),"Online + Table",
IF(Restaurants[[#This Row],[Has Online Delivery]]="Yes","Online Only",
IF(Restaurants[[#This Row],[Has Table Booking]]="Yes","Table Only","None")))</f>
        <v>Online Only</v>
      </c>
      <c r="AE5394" t="str">
        <f>IF(Restaurants[[#This Row],[Rating]]&gt;=4.5,"Excellent",
IF(Restaurants[[#This Row],[Rating]]&gt;=4,"Very Good",
IF(Restaurants[[#This Row],[Rating]]&gt;=3.5,"Good","Average/Low")))</f>
        <v>Excellent</v>
      </c>
    </row>
    <row r="5395" spans="1:31" x14ac:dyDescent="0.3">
      <c r="A5395" t="s">
        <v>117</v>
      </c>
      <c r="B5395" t="s">
        <v>862</v>
      </c>
      <c r="C5395" t="s">
        <v>251</v>
      </c>
      <c r="D5395" t="s">
        <v>252</v>
      </c>
      <c r="E5395">
        <v>3</v>
      </c>
      <c r="F5395">
        <v>420</v>
      </c>
      <c r="G5395" t="s">
        <v>121</v>
      </c>
      <c r="H5395">
        <v>2007</v>
      </c>
      <c r="I5395">
        <v>40</v>
      </c>
      <c r="J5395">
        <v>4.7</v>
      </c>
      <c r="K5395" t="s">
        <v>253</v>
      </c>
      <c r="L5395">
        <v>18</v>
      </c>
      <c r="M5395" t="s">
        <v>62</v>
      </c>
      <c r="N5395" t="s">
        <v>34</v>
      </c>
      <c r="O5395" t="s">
        <v>35</v>
      </c>
      <c r="P5395" t="s">
        <v>37</v>
      </c>
      <c r="Q5395" t="s">
        <v>36</v>
      </c>
      <c r="R5395">
        <v>40</v>
      </c>
      <c r="S5395" t="s">
        <v>37</v>
      </c>
      <c r="T5395" t="s">
        <v>55</v>
      </c>
      <c r="U5395" t="s">
        <v>46</v>
      </c>
      <c r="V5395" t="s">
        <v>2284</v>
      </c>
      <c r="W5395" t="s">
        <v>80</v>
      </c>
      <c r="X5395">
        <v>441293</v>
      </c>
      <c r="Y5395">
        <v>1958</v>
      </c>
      <c r="Z5395">
        <v>21.170200000000001</v>
      </c>
      <c r="AA5395">
        <v>72.831100000000006</v>
      </c>
      <c r="AB5395" t="str">
        <f>IF(Restaurants[[#This Row],[Years_Operating]]&lt;5,"New",
IF(Restaurants[[#This Row],[Years_Operating]]&lt;15,"Established","Legacy"))</f>
        <v>Legacy</v>
      </c>
      <c r="AC5395" t="str">
        <f>IF(Restaurants[[#This Row],[Country]]="India","Yes","No")</f>
        <v>Yes</v>
      </c>
      <c r="AD5395" t="str">
        <f>IF(AND(Restaurants[[#This Row],[Has Online Delivery]]="Yes",Restaurants[[#This Row],[Has Table Booking]]="Yes"),"Online + Table",
IF(Restaurants[[#This Row],[Has Online Delivery]]="Yes","Online Only",
IF(Restaurants[[#This Row],[Has Table Booking]]="Yes","Table Only","None")))</f>
        <v>Table Only</v>
      </c>
      <c r="AE5395" t="str">
        <f>IF(Restaurants[[#This Row],[Rating]]&gt;=4.5,"Excellent",
IF(Restaurants[[#This Row],[Rating]]&gt;=4,"Very Good",
IF(Restaurants[[#This Row],[Rating]]&gt;=3.5,"Good","Average/Low")))</f>
        <v>Excellent</v>
      </c>
    </row>
    <row r="5396" spans="1:31" x14ac:dyDescent="0.3">
      <c r="A5396" t="s">
        <v>104</v>
      </c>
      <c r="B5396" t="s">
        <v>1038</v>
      </c>
      <c r="C5396" t="s">
        <v>877</v>
      </c>
      <c r="D5396" t="s">
        <v>878</v>
      </c>
      <c r="E5396">
        <v>3</v>
      </c>
      <c r="F5396">
        <v>310</v>
      </c>
      <c r="G5396" t="s">
        <v>107</v>
      </c>
      <c r="H5396">
        <v>1994</v>
      </c>
      <c r="I5396">
        <v>50</v>
      </c>
      <c r="J5396">
        <v>4.8</v>
      </c>
      <c r="K5396" t="s">
        <v>879</v>
      </c>
      <c r="L5396">
        <v>31</v>
      </c>
      <c r="M5396" t="s">
        <v>33</v>
      </c>
      <c r="N5396" t="s">
        <v>34</v>
      </c>
      <c r="O5396" t="s">
        <v>35</v>
      </c>
      <c r="P5396" t="s">
        <v>36</v>
      </c>
      <c r="Q5396" t="s">
        <v>37</v>
      </c>
      <c r="R5396">
        <v>29</v>
      </c>
      <c r="S5396" t="s">
        <v>36</v>
      </c>
      <c r="T5396" t="s">
        <v>38</v>
      </c>
      <c r="U5396" t="s">
        <v>46</v>
      </c>
      <c r="W5396" t="s">
        <v>56</v>
      </c>
      <c r="X5396">
        <v>347632</v>
      </c>
      <c r="Y5396">
        <v>6348</v>
      </c>
      <c r="Z5396">
        <v>-37.813600000000001</v>
      </c>
      <c r="AA5396">
        <v>144.9631</v>
      </c>
      <c r="AB5396" t="str">
        <f>IF(Restaurants[[#This Row],[Years_Operating]]&lt;5,"New",
IF(Restaurants[[#This Row],[Years_Operating]]&lt;15,"Established","Legacy"))</f>
        <v>Legacy</v>
      </c>
      <c r="AC5396" t="str">
        <f>IF(Restaurants[[#This Row],[Country]]="India","Yes","No")</f>
        <v>No</v>
      </c>
      <c r="AD5396" t="str">
        <f>IF(AND(Restaurants[[#This Row],[Has Online Delivery]]="Yes",Restaurants[[#This Row],[Has Table Booking]]="Yes"),"Online + Table",
IF(Restaurants[[#This Row],[Has Online Delivery]]="Yes","Online Only",
IF(Restaurants[[#This Row],[Has Table Booking]]="Yes","Table Only","None")))</f>
        <v>Online Only</v>
      </c>
      <c r="AE5396" t="str">
        <f>IF(Restaurants[[#This Row],[Rating]]&gt;=4.5,"Excellent",
IF(Restaurants[[#This Row],[Rating]]&gt;=4,"Very Good",
IF(Restaurants[[#This Row],[Rating]]&gt;=3.5,"Good","Average/Low")))</f>
        <v>Excellent</v>
      </c>
    </row>
    <row r="5397" spans="1:31" x14ac:dyDescent="0.3">
      <c r="A5397" t="s">
        <v>65</v>
      </c>
      <c r="B5397" t="s">
        <v>266</v>
      </c>
      <c r="C5397" t="s">
        <v>251</v>
      </c>
      <c r="D5397" t="s">
        <v>252</v>
      </c>
      <c r="E5397">
        <v>3</v>
      </c>
      <c r="F5397">
        <v>350</v>
      </c>
      <c r="G5397" t="s">
        <v>68</v>
      </c>
      <c r="H5397">
        <v>1991</v>
      </c>
      <c r="I5397">
        <v>36</v>
      </c>
      <c r="J5397">
        <v>4.8</v>
      </c>
      <c r="K5397" t="s">
        <v>256</v>
      </c>
      <c r="L5397">
        <v>34</v>
      </c>
      <c r="M5397" t="s">
        <v>33</v>
      </c>
      <c r="N5397" t="s">
        <v>34</v>
      </c>
      <c r="O5397" t="s">
        <v>35</v>
      </c>
      <c r="P5397" t="s">
        <v>37</v>
      </c>
      <c r="Q5397" t="s">
        <v>37</v>
      </c>
      <c r="R5397">
        <v>50</v>
      </c>
      <c r="S5397" t="s">
        <v>37</v>
      </c>
      <c r="T5397" t="s">
        <v>86</v>
      </c>
      <c r="U5397" t="s">
        <v>46</v>
      </c>
      <c r="V5397" t="s">
        <v>2285</v>
      </c>
      <c r="W5397" t="s">
        <v>108</v>
      </c>
      <c r="X5397">
        <v>457125</v>
      </c>
      <c r="Y5397">
        <v>3317</v>
      </c>
      <c r="Z5397">
        <v>12.9716</v>
      </c>
      <c r="AA5397">
        <v>77.5946</v>
      </c>
      <c r="AB5397" t="str">
        <f>IF(Restaurants[[#This Row],[Years_Operating]]&lt;5,"New",
IF(Restaurants[[#This Row],[Years_Operating]]&lt;15,"Established","Legacy"))</f>
        <v>Legacy</v>
      </c>
      <c r="AC5397" t="str">
        <f>IF(Restaurants[[#This Row],[Country]]="India","Yes","No")</f>
        <v>Yes</v>
      </c>
      <c r="AD5397" t="str">
        <f>IF(AND(Restaurants[[#This Row],[Has Online Delivery]]="Yes",Restaurants[[#This Row],[Has Table Booking]]="Yes"),"Online + Table",
IF(Restaurants[[#This Row],[Has Online Delivery]]="Yes","Online Only",
IF(Restaurants[[#This Row],[Has Table Booking]]="Yes","Table Only","None")))</f>
        <v>None</v>
      </c>
      <c r="AE5397" t="str">
        <f>IF(Restaurants[[#This Row],[Rating]]&gt;=4.5,"Excellent",
IF(Restaurants[[#This Row],[Rating]]&gt;=4,"Very Good",
IF(Restaurants[[#This Row],[Rating]]&gt;=3.5,"Good","Average/Low")))</f>
        <v>Excellent</v>
      </c>
    </row>
    <row r="5398" spans="1:31" x14ac:dyDescent="0.3">
      <c r="A5398" t="s">
        <v>48</v>
      </c>
      <c r="B5398" t="s">
        <v>1002</v>
      </c>
      <c r="C5398" t="s">
        <v>877</v>
      </c>
      <c r="D5398" t="s">
        <v>878</v>
      </c>
      <c r="E5398">
        <v>3</v>
      </c>
      <c r="F5398">
        <v>390</v>
      </c>
      <c r="G5398" t="s">
        <v>52</v>
      </c>
      <c r="H5398">
        <v>1994</v>
      </c>
      <c r="I5398">
        <v>60</v>
      </c>
      <c r="J5398">
        <v>4.9000000000000004</v>
      </c>
      <c r="K5398" t="s">
        <v>879</v>
      </c>
      <c r="L5398">
        <v>31</v>
      </c>
      <c r="M5398" t="s">
        <v>33</v>
      </c>
      <c r="N5398" t="s">
        <v>34</v>
      </c>
      <c r="O5398" t="s">
        <v>54</v>
      </c>
      <c r="P5398" t="s">
        <v>37</v>
      </c>
      <c r="Q5398" t="s">
        <v>37</v>
      </c>
      <c r="R5398">
        <v>51</v>
      </c>
      <c r="S5398" t="s">
        <v>36</v>
      </c>
      <c r="T5398" t="s">
        <v>38</v>
      </c>
      <c r="U5398" t="s">
        <v>69</v>
      </c>
      <c r="W5398" t="s">
        <v>70</v>
      </c>
      <c r="X5398">
        <v>65035</v>
      </c>
      <c r="Y5398">
        <v>3971</v>
      </c>
      <c r="Z5398">
        <v>-27.469799999999999</v>
      </c>
      <c r="AA5398">
        <v>153.02510000000001</v>
      </c>
      <c r="AB5398" t="str">
        <f>IF(Restaurants[[#This Row],[Years_Operating]]&lt;5,"New",
IF(Restaurants[[#This Row],[Years_Operating]]&lt;15,"Established","Legacy"))</f>
        <v>Legacy</v>
      </c>
      <c r="AC5398" t="str">
        <f>IF(Restaurants[[#This Row],[Country]]="India","Yes","No")</f>
        <v>No</v>
      </c>
      <c r="AD5398" t="str">
        <f>IF(AND(Restaurants[[#This Row],[Has Online Delivery]]="Yes",Restaurants[[#This Row],[Has Table Booking]]="Yes"),"Online + Table",
IF(Restaurants[[#This Row],[Has Online Delivery]]="Yes","Online Only",
IF(Restaurants[[#This Row],[Has Table Booking]]="Yes","Table Only","None")))</f>
        <v>None</v>
      </c>
      <c r="AE5398" t="str">
        <f>IF(Restaurants[[#This Row],[Rating]]&gt;=4.5,"Excellent",
IF(Restaurants[[#This Row],[Rating]]&gt;=4,"Very Good",
IF(Restaurants[[#This Row],[Rating]]&gt;=3.5,"Good","Average/Low")))</f>
        <v>Excellent</v>
      </c>
    </row>
    <row r="5399" spans="1:31" x14ac:dyDescent="0.3">
      <c r="A5399" t="s">
        <v>141</v>
      </c>
      <c r="B5399" t="s">
        <v>272</v>
      </c>
      <c r="C5399" t="s">
        <v>251</v>
      </c>
      <c r="D5399" t="s">
        <v>863</v>
      </c>
      <c r="E5399">
        <v>2</v>
      </c>
      <c r="F5399">
        <v>450</v>
      </c>
      <c r="G5399" t="s">
        <v>142</v>
      </c>
      <c r="H5399">
        <v>2003</v>
      </c>
      <c r="I5399">
        <v>40</v>
      </c>
      <c r="J5399">
        <v>4.8</v>
      </c>
      <c r="K5399" t="s">
        <v>864</v>
      </c>
      <c r="L5399">
        <v>22</v>
      </c>
      <c r="M5399" t="s">
        <v>62</v>
      </c>
      <c r="N5399" t="s">
        <v>143</v>
      </c>
      <c r="O5399" t="s">
        <v>35</v>
      </c>
      <c r="P5399" t="s">
        <v>36</v>
      </c>
      <c r="Q5399" t="s">
        <v>36</v>
      </c>
      <c r="R5399">
        <v>52</v>
      </c>
      <c r="S5399" t="s">
        <v>36</v>
      </c>
      <c r="T5399" t="s">
        <v>86</v>
      </c>
      <c r="U5399" t="s">
        <v>32</v>
      </c>
      <c r="V5399" t="s">
        <v>2286</v>
      </c>
      <c r="W5399" t="s">
        <v>132</v>
      </c>
      <c r="X5399">
        <v>176763</v>
      </c>
      <c r="Y5399">
        <v>7074</v>
      </c>
      <c r="Z5399">
        <v>13.082700000000001</v>
      </c>
      <c r="AA5399">
        <v>80.270700000000005</v>
      </c>
      <c r="AB5399" t="str">
        <f>IF(Restaurants[[#This Row],[Years_Operating]]&lt;5,"New",
IF(Restaurants[[#This Row],[Years_Operating]]&lt;15,"Established","Legacy"))</f>
        <v>Legacy</v>
      </c>
      <c r="AC5399" t="str">
        <f>IF(Restaurants[[#This Row],[Country]]="India","Yes","No")</f>
        <v>Yes</v>
      </c>
      <c r="AD5399" t="str">
        <f>IF(AND(Restaurants[[#This Row],[Has Online Delivery]]="Yes",Restaurants[[#This Row],[Has Table Booking]]="Yes"),"Online + Table",
IF(Restaurants[[#This Row],[Has Online Delivery]]="Yes","Online Only",
IF(Restaurants[[#This Row],[Has Table Booking]]="Yes","Table Only","None")))</f>
        <v>Online + Table</v>
      </c>
      <c r="AE5399" t="str">
        <f>IF(Restaurants[[#This Row],[Rating]]&gt;=4.5,"Excellent",
IF(Restaurants[[#This Row],[Rating]]&gt;=4,"Very Good",
IF(Restaurants[[#This Row],[Rating]]&gt;=3.5,"Good","Average/Low")))</f>
        <v>Excellent</v>
      </c>
    </row>
    <row r="5400" spans="1:31" x14ac:dyDescent="0.3">
      <c r="A5400" t="s">
        <v>182</v>
      </c>
      <c r="B5400" t="s">
        <v>261</v>
      </c>
      <c r="C5400" t="s">
        <v>251</v>
      </c>
      <c r="D5400" t="s">
        <v>252</v>
      </c>
      <c r="E5400">
        <v>2</v>
      </c>
      <c r="F5400">
        <v>275</v>
      </c>
      <c r="G5400" t="s">
        <v>185</v>
      </c>
      <c r="H5400">
        <v>1998</v>
      </c>
      <c r="I5400">
        <v>20</v>
      </c>
      <c r="J5400">
        <v>4.5999999999999996</v>
      </c>
      <c r="K5400" t="s">
        <v>253</v>
      </c>
      <c r="L5400">
        <v>27</v>
      </c>
      <c r="M5400" t="s">
        <v>33</v>
      </c>
      <c r="N5400" t="s">
        <v>143</v>
      </c>
      <c r="O5400" t="s">
        <v>35</v>
      </c>
      <c r="P5400" t="s">
        <v>37</v>
      </c>
      <c r="Q5400" t="s">
        <v>36</v>
      </c>
      <c r="R5400">
        <v>35</v>
      </c>
      <c r="S5400" t="s">
        <v>36</v>
      </c>
      <c r="T5400" t="s">
        <v>55</v>
      </c>
      <c r="U5400" t="s">
        <v>46</v>
      </c>
      <c r="V5400" t="s">
        <v>2287</v>
      </c>
      <c r="W5400" t="s">
        <v>149</v>
      </c>
      <c r="X5400">
        <v>311893</v>
      </c>
      <c r="Y5400">
        <v>1705</v>
      </c>
      <c r="Z5400">
        <v>22.572600000000001</v>
      </c>
      <c r="AA5400">
        <v>88.363900000000001</v>
      </c>
      <c r="AB5400" t="str">
        <f>IF(Restaurants[[#This Row],[Years_Operating]]&lt;5,"New",
IF(Restaurants[[#This Row],[Years_Operating]]&lt;15,"Established","Legacy"))</f>
        <v>Legacy</v>
      </c>
      <c r="AC5400" t="str">
        <f>IF(Restaurants[[#This Row],[Country]]="India","Yes","No")</f>
        <v>Yes</v>
      </c>
      <c r="AD5400" t="str">
        <f>IF(AND(Restaurants[[#This Row],[Has Online Delivery]]="Yes",Restaurants[[#This Row],[Has Table Booking]]="Yes"),"Online + Table",
IF(Restaurants[[#This Row],[Has Online Delivery]]="Yes","Online Only",
IF(Restaurants[[#This Row],[Has Table Booking]]="Yes","Table Only","None")))</f>
        <v>Table Only</v>
      </c>
      <c r="AE5400" t="str">
        <f>IF(Restaurants[[#This Row],[Rating]]&gt;=4.5,"Excellent",
IF(Restaurants[[#This Row],[Rating]]&gt;=4,"Very Good",
IF(Restaurants[[#This Row],[Rating]]&gt;=3.5,"Good","Average/Low")))</f>
        <v>Excellent</v>
      </c>
    </row>
    <row r="5401" spans="1:31" x14ac:dyDescent="0.3">
      <c r="A5401" t="s">
        <v>117</v>
      </c>
      <c r="B5401" t="s">
        <v>880</v>
      </c>
      <c r="C5401" t="s">
        <v>50</v>
      </c>
      <c r="D5401" t="s">
        <v>901</v>
      </c>
      <c r="E5401">
        <v>3</v>
      </c>
      <c r="F5401">
        <v>420</v>
      </c>
      <c r="G5401" t="s">
        <v>121</v>
      </c>
      <c r="H5401">
        <v>2007</v>
      </c>
      <c r="I5401">
        <v>40</v>
      </c>
      <c r="J5401">
        <v>4.7</v>
      </c>
      <c r="K5401" t="s">
        <v>902</v>
      </c>
      <c r="L5401">
        <v>18</v>
      </c>
      <c r="M5401" t="s">
        <v>62</v>
      </c>
      <c r="N5401" t="s">
        <v>34</v>
      </c>
      <c r="O5401" t="s">
        <v>35</v>
      </c>
      <c r="P5401" t="s">
        <v>37</v>
      </c>
      <c r="Q5401" t="s">
        <v>37</v>
      </c>
      <c r="R5401">
        <v>66</v>
      </c>
      <c r="S5401" t="s">
        <v>37</v>
      </c>
      <c r="T5401" t="s">
        <v>38</v>
      </c>
      <c r="U5401" t="s">
        <v>69</v>
      </c>
      <c r="W5401" t="s">
        <v>108</v>
      </c>
      <c r="X5401">
        <v>205723</v>
      </c>
      <c r="Y5401">
        <v>7490</v>
      </c>
      <c r="Z5401">
        <v>29.760400000000001</v>
      </c>
      <c r="AA5401">
        <v>-95.369799999999998</v>
      </c>
      <c r="AB5401" t="str">
        <f>IF(Restaurants[[#This Row],[Years_Operating]]&lt;5,"New",
IF(Restaurants[[#This Row],[Years_Operating]]&lt;15,"Established","Legacy"))</f>
        <v>Legacy</v>
      </c>
      <c r="AC5401" t="str">
        <f>IF(Restaurants[[#This Row],[Country]]="India","Yes","No")</f>
        <v>No</v>
      </c>
      <c r="AD5401" t="str">
        <f>IF(AND(Restaurants[[#This Row],[Has Online Delivery]]="Yes",Restaurants[[#This Row],[Has Table Booking]]="Yes"),"Online + Table",
IF(Restaurants[[#This Row],[Has Online Delivery]]="Yes","Online Only",
IF(Restaurants[[#This Row],[Has Table Booking]]="Yes","Table Only","None")))</f>
        <v>None</v>
      </c>
      <c r="AE5401" t="str">
        <f>IF(Restaurants[[#This Row],[Rating]]&gt;=4.5,"Excellent",
IF(Restaurants[[#This Row],[Rating]]&gt;=4,"Very Good",
IF(Restaurants[[#This Row],[Rating]]&gt;=3.5,"Good","Average/Low")))</f>
        <v>Excellent</v>
      </c>
    </row>
    <row r="5402" spans="1:31" x14ac:dyDescent="0.3">
      <c r="A5402" t="s">
        <v>76</v>
      </c>
      <c r="B5402" t="s">
        <v>77</v>
      </c>
      <c r="C5402" t="s">
        <v>50</v>
      </c>
      <c r="D5402" t="s">
        <v>878</v>
      </c>
      <c r="E5402">
        <v>3</v>
      </c>
      <c r="F5402">
        <v>295</v>
      </c>
      <c r="G5402" t="s">
        <v>79</v>
      </c>
      <c r="H5402">
        <v>1972</v>
      </c>
      <c r="I5402">
        <v>62</v>
      </c>
      <c r="J5402">
        <v>4.8</v>
      </c>
      <c r="K5402" t="s">
        <v>879</v>
      </c>
      <c r="L5402">
        <v>53</v>
      </c>
      <c r="M5402" t="s">
        <v>33</v>
      </c>
      <c r="N5402" t="s">
        <v>34</v>
      </c>
      <c r="O5402" t="s">
        <v>54</v>
      </c>
      <c r="P5402" t="s">
        <v>37</v>
      </c>
      <c r="Q5402" t="s">
        <v>36</v>
      </c>
      <c r="R5402">
        <v>61</v>
      </c>
      <c r="S5402" t="s">
        <v>37</v>
      </c>
      <c r="T5402" t="s">
        <v>38</v>
      </c>
      <c r="U5402" t="s">
        <v>69</v>
      </c>
      <c r="W5402" t="s">
        <v>149</v>
      </c>
      <c r="X5402">
        <v>346647</v>
      </c>
      <c r="Y5402">
        <v>5059</v>
      </c>
      <c r="Z5402">
        <v>40.712800000000001</v>
      </c>
      <c r="AA5402">
        <v>-74.006</v>
      </c>
      <c r="AB5402" t="str">
        <f>IF(Restaurants[[#This Row],[Years_Operating]]&lt;5,"New",
IF(Restaurants[[#This Row],[Years_Operating]]&lt;15,"Established","Legacy"))</f>
        <v>Legacy</v>
      </c>
      <c r="AC5402" t="str">
        <f>IF(Restaurants[[#This Row],[Country]]="India","Yes","No")</f>
        <v>No</v>
      </c>
      <c r="AD5402" t="str">
        <f>IF(AND(Restaurants[[#This Row],[Has Online Delivery]]="Yes",Restaurants[[#This Row],[Has Table Booking]]="Yes"),"Online + Table",
IF(Restaurants[[#This Row],[Has Online Delivery]]="Yes","Online Only",
IF(Restaurants[[#This Row],[Has Table Booking]]="Yes","Table Only","None")))</f>
        <v>Table Only</v>
      </c>
      <c r="AE5402" t="str">
        <f>IF(Restaurants[[#This Row],[Rating]]&gt;=4.5,"Excellent",
IF(Restaurants[[#This Row],[Rating]]&gt;=4,"Very Good",
IF(Restaurants[[#This Row],[Rating]]&gt;=3.5,"Good","Average/Low")))</f>
        <v>Excellent</v>
      </c>
    </row>
    <row r="5403" spans="1:31" x14ac:dyDescent="0.3">
      <c r="A5403" t="s">
        <v>202</v>
      </c>
      <c r="B5403" t="s">
        <v>261</v>
      </c>
      <c r="C5403" t="s">
        <v>251</v>
      </c>
      <c r="D5403" t="s">
        <v>258</v>
      </c>
      <c r="E5403">
        <v>1</v>
      </c>
      <c r="F5403">
        <v>95</v>
      </c>
      <c r="G5403" t="s">
        <v>203</v>
      </c>
      <c r="H5403">
        <v>2011</v>
      </c>
      <c r="I5403">
        <v>28</v>
      </c>
      <c r="J5403">
        <v>4.5</v>
      </c>
      <c r="K5403" t="s">
        <v>259</v>
      </c>
      <c r="L5403">
        <v>14</v>
      </c>
      <c r="M5403" t="s">
        <v>204</v>
      </c>
      <c r="N5403" t="s">
        <v>193</v>
      </c>
      <c r="O5403" t="s">
        <v>35</v>
      </c>
      <c r="P5403" t="s">
        <v>37</v>
      </c>
      <c r="Q5403" t="s">
        <v>36</v>
      </c>
      <c r="R5403">
        <v>65</v>
      </c>
      <c r="S5403" t="s">
        <v>37</v>
      </c>
      <c r="T5403" t="s">
        <v>63</v>
      </c>
      <c r="U5403" t="s">
        <v>46</v>
      </c>
      <c r="V5403" t="s">
        <v>2288</v>
      </c>
      <c r="W5403" t="s">
        <v>103</v>
      </c>
      <c r="X5403">
        <v>45753</v>
      </c>
      <c r="Y5403">
        <v>5425</v>
      </c>
      <c r="Z5403">
        <v>22.572600000000001</v>
      </c>
      <c r="AA5403">
        <v>88.363900000000001</v>
      </c>
      <c r="AB5403" t="str">
        <f>IF(Restaurants[[#This Row],[Years_Operating]]&lt;5,"New",
IF(Restaurants[[#This Row],[Years_Operating]]&lt;15,"Established","Legacy"))</f>
        <v>Established</v>
      </c>
      <c r="AC5403" t="str">
        <f>IF(Restaurants[[#This Row],[Country]]="India","Yes","No")</f>
        <v>Yes</v>
      </c>
      <c r="AD5403" t="str">
        <f>IF(AND(Restaurants[[#This Row],[Has Online Delivery]]="Yes",Restaurants[[#This Row],[Has Table Booking]]="Yes"),"Online + Table",
IF(Restaurants[[#This Row],[Has Online Delivery]]="Yes","Online Only",
IF(Restaurants[[#This Row],[Has Table Booking]]="Yes","Table Only","None")))</f>
        <v>Table Only</v>
      </c>
      <c r="AE5403" t="str">
        <f>IF(Restaurants[[#This Row],[Rating]]&gt;=4.5,"Excellent",
IF(Restaurants[[#This Row],[Rating]]&gt;=4,"Very Good",
IF(Restaurants[[#This Row],[Rating]]&gt;=3.5,"Good","Average/Low")))</f>
        <v>Excellent</v>
      </c>
    </row>
    <row r="5404" spans="1:31" x14ac:dyDescent="0.3">
      <c r="A5404" t="s">
        <v>202</v>
      </c>
      <c r="B5404" t="s">
        <v>973</v>
      </c>
      <c r="C5404" t="s">
        <v>196</v>
      </c>
      <c r="D5404" t="s">
        <v>928</v>
      </c>
      <c r="E5404">
        <v>1</v>
      </c>
      <c r="F5404">
        <v>95</v>
      </c>
      <c r="G5404" t="s">
        <v>203</v>
      </c>
      <c r="H5404">
        <v>2011</v>
      </c>
      <c r="I5404">
        <v>28</v>
      </c>
      <c r="J5404">
        <v>4.5</v>
      </c>
      <c r="K5404" t="s">
        <v>929</v>
      </c>
      <c r="L5404">
        <v>14</v>
      </c>
      <c r="M5404" t="s">
        <v>204</v>
      </c>
      <c r="N5404" t="s">
        <v>193</v>
      </c>
      <c r="O5404" t="s">
        <v>35</v>
      </c>
      <c r="P5404" t="s">
        <v>36</v>
      </c>
      <c r="Q5404" t="s">
        <v>37</v>
      </c>
      <c r="R5404">
        <v>60</v>
      </c>
      <c r="S5404" t="s">
        <v>36</v>
      </c>
      <c r="T5404" t="s">
        <v>38</v>
      </c>
      <c r="U5404" t="s">
        <v>32</v>
      </c>
      <c r="W5404" t="s">
        <v>108</v>
      </c>
      <c r="X5404">
        <v>269224</v>
      </c>
      <c r="Y5404">
        <v>5310</v>
      </c>
      <c r="Z5404">
        <v>52.486199999999997</v>
      </c>
      <c r="AA5404">
        <v>-1.8904000000000001</v>
      </c>
      <c r="AB5404" t="str">
        <f>IF(Restaurants[[#This Row],[Years_Operating]]&lt;5,"New",
IF(Restaurants[[#This Row],[Years_Operating]]&lt;15,"Established","Legacy"))</f>
        <v>Established</v>
      </c>
      <c r="AC5404" t="str">
        <f>IF(Restaurants[[#This Row],[Country]]="India","Yes","No")</f>
        <v>No</v>
      </c>
      <c r="AD5404" t="str">
        <f>IF(AND(Restaurants[[#This Row],[Has Online Delivery]]="Yes",Restaurants[[#This Row],[Has Table Booking]]="Yes"),"Online + Table",
IF(Restaurants[[#This Row],[Has Online Delivery]]="Yes","Online Only",
IF(Restaurants[[#This Row],[Has Table Booking]]="Yes","Table Only","None")))</f>
        <v>Online Only</v>
      </c>
      <c r="AE5404" t="str">
        <f>IF(Restaurants[[#This Row],[Rating]]&gt;=4.5,"Excellent",
IF(Restaurants[[#This Row],[Rating]]&gt;=4,"Very Good",
IF(Restaurants[[#This Row],[Rating]]&gt;=3.5,"Good","Average/Low")))</f>
        <v>Excellent</v>
      </c>
    </row>
    <row r="5405" spans="1:31" x14ac:dyDescent="0.3">
      <c r="A5405" t="s">
        <v>182</v>
      </c>
      <c r="B5405" t="s">
        <v>903</v>
      </c>
      <c r="C5405" t="s">
        <v>196</v>
      </c>
      <c r="D5405" t="s">
        <v>928</v>
      </c>
      <c r="E5405">
        <v>2</v>
      </c>
      <c r="F5405">
        <v>275</v>
      </c>
      <c r="G5405" t="s">
        <v>185</v>
      </c>
      <c r="H5405">
        <v>1998</v>
      </c>
      <c r="I5405">
        <v>20</v>
      </c>
      <c r="J5405">
        <v>4.5999999999999996</v>
      </c>
      <c r="K5405" t="s">
        <v>929</v>
      </c>
      <c r="L5405">
        <v>27</v>
      </c>
      <c r="M5405" t="s">
        <v>33</v>
      </c>
      <c r="N5405" t="s">
        <v>143</v>
      </c>
      <c r="O5405" t="s">
        <v>35</v>
      </c>
      <c r="P5405" t="s">
        <v>37</v>
      </c>
      <c r="Q5405" t="s">
        <v>36</v>
      </c>
      <c r="R5405">
        <v>25</v>
      </c>
      <c r="S5405" t="s">
        <v>37</v>
      </c>
      <c r="T5405" t="s">
        <v>55</v>
      </c>
      <c r="U5405" t="s">
        <v>69</v>
      </c>
      <c r="W5405" t="s">
        <v>80</v>
      </c>
      <c r="X5405">
        <v>63528</v>
      </c>
      <c r="Y5405">
        <v>4769</v>
      </c>
      <c r="Z5405">
        <v>53.800800000000002</v>
      </c>
      <c r="AA5405">
        <v>-1.5490999999999999</v>
      </c>
      <c r="AB5405" t="str">
        <f>IF(Restaurants[[#This Row],[Years_Operating]]&lt;5,"New",
IF(Restaurants[[#This Row],[Years_Operating]]&lt;15,"Established","Legacy"))</f>
        <v>Legacy</v>
      </c>
      <c r="AC5405" t="str">
        <f>IF(Restaurants[[#This Row],[Country]]="India","Yes","No")</f>
        <v>No</v>
      </c>
      <c r="AD5405" t="str">
        <f>IF(AND(Restaurants[[#This Row],[Has Online Delivery]]="Yes",Restaurants[[#This Row],[Has Table Booking]]="Yes"),"Online + Table",
IF(Restaurants[[#This Row],[Has Online Delivery]]="Yes","Online Only",
IF(Restaurants[[#This Row],[Has Table Booking]]="Yes","Table Only","None")))</f>
        <v>Table Only</v>
      </c>
      <c r="AE5405" t="str">
        <f>IF(Restaurants[[#This Row],[Rating]]&gt;=4.5,"Excellent",
IF(Restaurants[[#This Row],[Rating]]&gt;=4,"Very Good",
IF(Restaurants[[#This Row],[Rating]]&gt;=3.5,"Good","Average/Low")))</f>
        <v>Excellent</v>
      </c>
    </row>
    <row r="5406" spans="1:31" x14ac:dyDescent="0.3">
      <c r="A5406" t="s">
        <v>122</v>
      </c>
      <c r="B5406" t="s">
        <v>250</v>
      </c>
      <c r="C5406" t="s">
        <v>251</v>
      </c>
      <c r="D5406" t="s">
        <v>258</v>
      </c>
      <c r="E5406">
        <v>3</v>
      </c>
      <c r="F5406">
        <v>365</v>
      </c>
      <c r="G5406" t="s">
        <v>123</v>
      </c>
      <c r="H5406">
        <v>1998</v>
      </c>
      <c r="I5406">
        <v>80</v>
      </c>
      <c r="J5406">
        <v>4.7</v>
      </c>
      <c r="K5406" t="s">
        <v>284</v>
      </c>
      <c r="L5406">
        <v>27</v>
      </c>
      <c r="M5406" t="s">
        <v>33</v>
      </c>
      <c r="N5406" t="s">
        <v>34</v>
      </c>
      <c r="O5406" t="s">
        <v>54</v>
      </c>
      <c r="P5406" t="s">
        <v>37</v>
      </c>
      <c r="Q5406" t="s">
        <v>36</v>
      </c>
      <c r="R5406">
        <v>72</v>
      </c>
      <c r="S5406" t="s">
        <v>37</v>
      </c>
      <c r="T5406" t="s">
        <v>63</v>
      </c>
      <c r="U5406" t="s">
        <v>39</v>
      </c>
      <c r="V5406" t="s">
        <v>2289</v>
      </c>
      <c r="W5406" t="s">
        <v>108</v>
      </c>
      <c r="X5406">
        <v>163948</v>
      </c>
      <c r="Y5406">
        <v>4669</v>
      </c>
      <c r="Z5406">
        <v>28.7041</v>
      </c>
      <c r="AA5406">
        <v>77.102500000000006</v>
      </c>
      <c r="AB5406" t="str">
        <f>IF(Restaurants[[#This Row],[Years_Operating]]&lt;5,"New",
IF(Restaurants[[#This Row],[Years_Operating]]&lt;15,"Established","Legacy"))</f>
        <v>Legacy</v>
      </c>
      <c r="AC5406" t="str">
        <f>IF(Restaurants[[#This Row],[Country]]="India","Yes","No")</f>
        <v>Yes</v>
      </c>
      <c r="AD5406" t="str">
        <f>IF(AND(Restaurants[[#This Row],[Has Online Delivery]]="Yes",Restaurants[[#This Row],[Has Table Booking]]="Yes"),"Online + Table",
IF(Restaurants[[#This Row],[Has Online Delivery]]="Yes","Online Only",
IF(Restaurants[[#This Row],[Has Table Booking]]="Yes","Table Only","None")))</f>
        <v>Table Only</v>
      </c>
      <c r="AE5406" t="str">
        <f>IF(Restaurants[[#This Row],[Rating]]&gt;=4.5,"Excellent",
IF(Restaurants[[#This Row],[Rating]]&gt;=4,"Very Good",
IF(Restaurants[[#This Row],[Rating]]&gt;=3.5,"Good","Average/Low")))</f>
        <v>Excellent</v>
      </c>
    </row>
    <row r="5407" spans="1:31" x14ac:dyDescent="0.3">
      <c r="A5407" t="s">
        <v>71</v>
      </c>
      <c r="B5407" t="s">
        <v>250</v>
      </c>
      <c r="C5407" t="s">
        <v>251</v>
      </c>
      <c r="D5407" t="s">
        <v>263</v>
      </c>
      <c r="E5407">
        <v>3</v>
      </c>
      <c r="F5407">
        <v>380</v>
      </c>
      <c r="G5407" t="s">
        <v>75</v>
      </c>
      <c r="H5407">
        <v>2008</v>
      </c>
      <c r="I5407">
        <v>23</v>
      </c>
      <c r="J5407">
        <v>4.8</v>
      </c>
      <c r="K5407" t="s">
        <v>264</v>
      </c>
      <c r="L5407">
        <v>17</v>
      </c>
      <c r="M5407" t="s">
        <v>33</v>
      </c>
      <c r="N5407" t="s">
        <v>34</v>
      </c>
      <c r="O5407" t="s">
        <v>35</v>
      </c>
      <c r="P5407" t="s">
        <v>36</v>
      </c>
      <c r="Q5407" t="s">
        <v>37</v>
      </c>
      <c r="R5407">
        <v>54</v>
      </c>
      <c r="S5407" t="s">
        <v>36</v>
      </c>
      <c r="T5407" t="s">
        <v>55</v>
      </c>
      <c r="U5407" t="s">
        <v>32</v>
      </c>
      <c r="V5407" t="s">
        <v>2290</v>
      </c>
      <c r="W5407" t="s">
        <v>132</v>
      </c>
      <c r="X5407">
        <v>401080</v>
      </c>
      <c r="Y5407">
        <v>1748</v>
      </c>
      <c r="Z5407">
        <v>28.7041</v>
      </c>
      <c r="AA5407">
        <v>77.102500000000006</v>
      </c>
      <c r="AB5407" t="str">
        <f>IF(Restaurants[[#This Row],[Years_Operating]]&lt;5,"New",
IF(Restaurants[[#This Row],[Years_Operating]]&lt;15,"Established","Legacy"))</f>
        <v>Legacy</v>
      </c>
      <c r="AC5407" t="str">
        <f>IF(Restaurants[[#This Row],[Country]]="India","Yes","No")</f>
        <v>Yes</v>
      </c>
      <c r="AD5407" t="str">
        <f>IF(AND(Restaurants[[#This Row],[Has Online Delivery]]="Yes",Restaurants[[#This Row],[Has Table Booking]]="Yes"),"Online + Table",
IF(Restaurants[[#This Row],[Has Online Delivery]]="Yes","Online Only",
IF(Restaurants[[#This Row],[Has Table Booking]]="Yes","Table Only","None")))</f>
        <v>Online Only</v>
      </c>
      <c r="AE5407" t="str">
        <f>IF(Restaurants[[#This Row],[Rating]]&gt;=4.5,"Excellent",
IF(Restaurants[[#This Row],[Rating]]&gt;=4,"Very Good",
IF(Restaurants[[#This Row],[Rating]]&gt;=3.5,"Good","Average/Low")))</f>
        <v>Excellent</v>
      </c>
    </row>
    <row r="5408" spans="1:31" x14ac:dyDescent="0.3">
      <c r="A5408" t="s">
        <v>224</v>
      </c>
      <c r="B5408" t="s">
        <v>290</v>
      </c>
      <c r="C5408" t="s">
        <v>251</v>
      </c>
      <c r="D5408" t="s">
        <v>863</v>
      </c>
      <c r="E5408">
        <v>0</v>
      </c>
      <c r="F5408">
        <v>140</v>
      </c>
      <c r="G5408" t="s">
        <v>225</v>
      </c>
      <c r="H5408">
        <v>2012</v>
      </c>
      <c r="I5408">
        <v>48</v>
      </c>
      <c r="J5408">
        <v>4.5999999999999996</v>
      </c>
      <c r="K5408" t="s">
        <v>926</v>
      </c>
      <c r="L5408">
        <v>13</v>
      </c>
      <c r="M5408" t="s">
        <v>204</v>
      </c>
      <c r="N5408" t="s">
        <v>210</v>
      </c>
      <c r="O5408" t="s">
        <v>54</v>
      </c>
      <c r="P5408" t="s">
        <v>37</v>
      </c>
      <c r="Q5408" t="s">
        <v>37</v>
      </c>
      <c r="R5408">
        <v>66</v>
      </c>
      <c r="S5408" t="s">
        <v>36</v>
      </c>
      <c r="T5408" t="s">
        <v>86</v>
      </c>
      <c r="U5408" t="s">
        <v>32</v>
      </c>
      <c r="V5408" t="s">
        <v>2291</v>
      </c>
      <c r="W5408" t="s">
        <v>149</v>
      </c>
      <c r="X5408">
        <v>120749</v>
      </c>
      <c r="Y5408">
        <v>6488</v>
      </c>
      <c r="Z5408">
        <v>17.385000000000002</v>
      </c>
      <c r="AA5408">
        <v>78.486699999999999</v>
      </c>
      <c r="AB5408" t="str">
        <f>IF(Restaurants[[#This Row],[Years_Operating]]&lt;5,"New",
IF(Restaurants[[#This Row],[Years_Operating]]&lt;15,"Established","Legacy"))</f>
        <v>Established</v>
      </c>
      <c r="AC5408" t="str">
        <f>IF(Restaurants[[#This Row],[Country]]="India","Yes","No")</f>
        <v>Yes</v>
      </c>
      <c r="AD5408" t="str">
        <f>IF(AND(Restaurants[[#This Row],[Has Online Delivery]]="Yes",Restaurants[[#This Row],[Has Table Booking]]="Yes"),"Online + Table",
IF(Restaurants[[#This Row],[Has Online Delivery]]="Yes","Online Only",
IF(Restaurants[[#This Row],[Has Table Booking]]="Yes","Table Only","None")))</f>
        <v>None</v>
      </c>
      <c r="AE5408" t="str">
        <f>IF(Restaurants[[#This Row],[Rating]]&gt;=4.5,"Excellent",
IF(Restaurants[[#This Row],[Rating]]&gt;=4,"Very Good",
IF(Restaurants[[#This Row],[Rating]]&gt;=3.5,"Good","Average/Low")))</f>
        <v>Excellent</v>
      </c>
    </row>
    <row r="5409" spans="1:31" x14ac:dyDescent="0.3">
      <c r="A5409" t="s">
        <v>212</v>
      </c>
      <c r="B5409" t="s">
        <v>913</v>
      </c>
      <c r="C5409" t="s">
        <v>146</v>
      </c>
      <c r="D5409" t="s">
        <v>883</v>
      </c>
      <c r="E5409">
        <v>0</v>
      </c>
      <c r="F5409">
        <v>165</v>
      </c>
      <c r="G5409" t="s">
        <v>214</v>
      </c>
      <c r="H5409">
        <v>2009</v>
      </c>
      <c r="I5409">
        <v>36</v>
      </c>
      <c r="J5409">
        <v>4.7</v>
      </c>
      <c r="K5409" t="s">
        <v>884</v>
      </c>
      <c r="L5409">
        <v>16</v>
      </c>
      <c r="M5409" t="s">
        <v>160</v>
      </c>
      <c r="N5409" t="s">
        <v>210</v>
      </c>
      <c r="O5409" t="s">
        <v>211</v>
      </c>
      <c r="P5409" t="s">
        <v>36</v>
      </c>
      <c r="Q5409" t="s">
        <v>37</v>
      </c>
      <c r="R5409">
        <v>48</v>
      </c>
      <c r="S5409" t="s">
        <v>36</v>
      </c>
      <c r="T5409" t="s">
        <v>55</v>
      </c>
      <c r="U5409" t="s">
        <v>39</v>
      </c>
      <c r="W5409" t="s">
        <v>40</v>
      </c>
      <c r="X5409">
        <v>313015</v>
      </c>
      <c r="Y5409">
        <v>1201</v>
      </c>
      <c r="Z5409">
        <v>34.6937</v>
      </c>
      <c r="AA5409">
        <v>135.50229999999999</v>
      </c>
      <c r="AB5409" t="str">
        <f>IF(Restaurants[[#This Row],[Years_Operating]]&lt;5,"New",
IF(Restaurants[[#This Row],[Years_Operating]]&lt;15,"Established","Legacy"))</f>
        <v>Legacy</v>
      </c>
      <c r="AC5409" t="str">
        <f>IF(Restaurants[[#This Row],[Country]]="India","Yes","No")</f>
        <v>No</v>
      </c>
      <c r="AD5409" t="str">
        <f>IF(AND(Restaurants[[#This Row],[Has Online Delivery]]="Yes",Restaurants[[#This Row],[Has Table Booking]]="Yes"),"Online + Table",
IF(Restaurants[[#This Row],[Has Online Delivery]]="Yes","Online Only",
IF(Restaurants[[#This Row],[Has Table Booking]]="Yes","Table Only","None")))</f>
        <v>Online Only</v>
      </c>
      <c r="AE5409" t="str">
        <f>IF(Restaurants[[#This Row],[Rating]]&gt;=4.5,"Excellent",
IF(Restaurants[[#This Row],[Rating]]&gt;=4,"Very Good",
IF(Restaurants[[#This Row],[Rating]]&gt;=3.5,"Good","Average/Low")))</f>
        <v>Excellent</v>
      </c>
    </row>
    <row r="5410" spans="1:31" x14ac:dyDescent="0.3">
      <c r="A5410" t="s">
        <v>97</v>
      </c>
      <c r="B5410" t="s">
        <v>250</v>
      </c>
      <c r="C5410" t="s">
        <v>251</v>
      </c>
      <c r="D5410" t="s">
        <v>267</v>
      </c>
      <c r="E5410">
        <v>3</v>
      </c>
      <c r="F5410">
        <v>298</v>
      </c>
      <c r="G5410" t="s">
        <v>99</v>
      </c>
      <c r="H5410">
        <v>2010</v>
      </c>
      <c r="I5410">
        <v>56</v>
      </c>
      <c r="J5410">
        <v>4.8</v>
      </c>
      <c r="K5410" t="s">
        <v>312</v>
      </c>
      <c r="L5410">
        <v>15</v>
      </c>
      <c r="M5410" t="s">
        <v>33</v>
      </c>
      <c r="N5410" t="s">
        <v>34</v>
      </c>
      <c r="O5410" t="s">
        <v>54</v>
      </c>
      <c r="P5410" t="s">
        <v>37</v>
      </c>
      <c r="Q5410" t="s">
        <v>37</v>
      </c>
      <c r="R5410">
        <v>55</v>
      </c>
      <c r="S5410" t="s">
        <v>37</v>
      </c>
      <c r="T5410" t="s">
        <v>38</v>
      </c>
      <c r="U5410" t="s">
        <v>39</v>
      </c>
      <c r="V5410" t="s">
        <v>2292</v>
      </c>
      <c r="W5410" t="s">
        <v>149</v>
      </c>
      <c r="X5410">
        <v>8934</v>
      </c>
      <c r="Y5410">
        <v>5085</v>
      </c>
      <c r="Z5410">
        <v>28.7041</v>
      </c>
      <c r="AA5410">
        <v>77.102500000000006</v>
      </c>
      <c r="AB5410" t="str">
        <f>IF(Restaurants[[#This Row],[Years_Operating]]&lt;5,"New",
IF(Restaurants[[#This Row],[Years_Operating]]&lt;15,"Established","Legacy"))</f>
        <v>Legacy</v>
      </c>
      <c r="AC5410" t="str">
        <f>IF(Restaurants[[#This Row],[Country]]="India","Yes","No")</f>
        <v>Yes</v>
      </c>
      <c r="AD5410" t="str">
        <f>IF(AND(Restaurants[[#This Row],[Has Online Delivery]]="Yes",Restaurants[[#This Row],[Has Table Booking]]="Yes"),"Online + Table",
IF(Restaurants[[#This Row],[Has Online Delivery]]="Yes","Online Only",
IF(Restaurants[[#This Row],[Has Table Booking]]="Yes","Table Only","None")))</f>
        <v>None</v>
      </c>
      <c r="AE5410" t="str">
        <f>IF(Restaurants[[#This Row],[Rating]]&gt;=4.5,"Excellent",
IF(Restaurants[[#This Row],[Rating]]&gt;=4,"Very Good",
IF(Restaurants[[#This Row],[Rating]]&gt;=3.5,"Good","Average/Low")))</f>
        <v>Excellent</v>
      </c>
    </row>
    <row r="5411" spans="1:31" x14ac:dyDescent="0.3">
      <c r="A5411" t="s">
        <v>154</v>
      </c>
      <c r="B5411" t="s">
        <v>275</v>
      </c>
      <c r="C5411" t="s">
        <v>251</v>
      </c>
      <c r="D5411" t="s">
        <v>935</v>
      </c>
      <c r="E5411">
        <v>2</v>
      </c>
      <c r="F5411">
        <v>245</v>
      </c>
      <c r="G5411" t="s">
        <v>158</v>
      </c>
      <c r="H5411">
        <v>2010</v>
      </c>
      <c r="I5411">
        <v>48</v>
      </c>
      <c r="J5411">
        <v>4.7</v>
      </c>
      <c r="K5411" t="s">
        <v>936</v>
      </c>
      <c r="L5411">
        <v>15</v>
      </c>
      <c r="M5411" t="s">
        <v>160</v>
      </c>
      <c r="N5411" t="s">
        <v>143</v>
      </c>
      <c r="O5411" t="s">
        <v>35</v>
      </c>
      <c r="P5411" t="s">
        <v>36</v>
      </c>
      <c r="Q5411" t="s">
        <v>36</v>
      </c>
      <c r="R5411">
        <v>21</v>
      </c>
      <c r="S5411" t="s">
        <v>36</v>
      </c>
      <c r="T5411" t="s">
        <v>63</v>
      </c>
      <c r="U5411" t="s">
        <v>39</v>
      </c>
      <c r="V5411" t="s">
        <v>2293</v>
      </c>
      <c r="W5411" t="s">
        <v>70</v>
      </c>
      <c r="X5411">
        <v>226716</v>
      </c>
      <c r="Y5411">
        <v>4644</v>
      </c>
      <c r="Z5411">
        <v>18.520399999999999</v>
      </c>
      <c r="AA5411">
        <v>73.856700000000004</v>
      </c>
      <c r="AB5411" t="str">
        <f>IF(Restaurants[[#This Row],[Years_Operating]]&lt;5,"New",
IF(Restaurants[[#This Row],[Years_Operating]]&lt;15,"Established","Legacy"))</f>
        <v>Legacy</v>
      </c>
      <c r="AC5411" t="str">
        <f>IF(Restaurants[[#This Row],[Country]]="India","Yes","No")</f>
        <v>Yes</v>
      </c>
      <c r="AD5411" t="str">
        <f>IF(AND(Restaurants[[#This Row],[Has Online Delivery]]="Yes",Restaurants[[#This Row],[Has Table Booking]]="Yes"),"Online + Table",
IF(Restaurants[[#This Row],[Has Online Delivery]]="Yes","Online Only",
IF(Restaurants[[#This Row],[Has Table Booking]]="Yes","Table Only","None")))</f>
        <v>Online + Table</v>
      </c>
      <c r="AE5411" t="str">
        <f>IF(Restaurants[[#This Row],[Rating]]&gt;=4.5,"Excellent",
IF(Restaurants[[#This Row],[Rating]]&gt;=4,"Very Good",
IF(Restaurants[[#This Row],[Rating]]&gt;=3.5,"Good","Average/Low")))</f>
        <v>Excellent</v>
      </c>
    </row>
    <row r="5412" spans="1:31" x14ac:dyDescent="0.3">
      <c r="A5412" t="s">
        <v>154</v>
      </c>
      <c r="B5412" t="s">
        <v>889</v>
      </c>
      <c r="C5412" t="s">
        <v>29</v>
      </c>
      <c r="D5412" t="s">
        <v>886</v>
      </c>
      <c r="E5412">
        <v>2</v>
      </c>
      <c r="F5412">
        <v>245</v>
      </c>
      <c r="G5412" t="s">
        <v>158</v>
      </c>
      <c r="H5412">
        <v>2010</v>
      </c>
      <c r="I5412">
        <v>48</v>
      </c>
      <c r="J5412">
        <v>4.7</v>
      </c>
      <c r="K5412" t="s">
        <v>887</v>
      </c>
      <c r="L5412">
        <v>15</v>
      </c>
      <c r="M5412" t="s">
        <v>160</v>
      </c>
      <c r="N5412" t="s">
        <v>143</v>
      </c>
      <c r="O5412" t="s">
        <v>35</v>
      </c>
      <c r="P5412" t="s">
        <v>36</v>
      </c>
      <c r="Q5412" t="s">
        <v>36</v>
      </c>
      <c r="R5412">
        <v>36</v>
      </c>
      <c r="S5412" t="s">
        <v>36</v>
      </c>
      <c r="T5412" t="s">
        <v>38</v>
      </c>
      <c r="U5412" t="s">
        <v>46</v>
      </c>
      <c r="W5412" t="s">
        <v>40</v>
      </c>
      <c r="X5412">
        <v>231694</v>
      </c>
      <c r="Y5412">
        <v>2929</v>
      </c>
      <c r="Z5412">
        <v>43.769599999999997</v>
      </c>
      <c r="AA5412">
        <v>11.255800000000001</v>
      </c>
      <c r="AB5412" t="str">
        <f>IF(Restaurants[[#This Row],[Years_Operating]]&lt;5,"New",
IF(Restaurants[[#This Row],[Years_Operating]]&lt;15,"Established","Legacy"))</f>
        <v>Legacy</v>
      </c>
      <c r="AC5412" t="str">
        <f>IF(Restaurants[[#This Row],[Country]]="India","Yes","No")</f>
        <v>No</v>
      </c>
      <c r="AD5412" t="str">
        <f>IF(AND(Restaurants[[#This Row],[Has Online Delivery]]="Yes",Restaurants[[#This Row],[Has Table Booking]]="Yes"),"Online + Table",
IF(Restaurants[[#This Row],[Has Online Delivery]]="Yes","Online Only",
IF(Restaurants[[#This Row],[Has Table Booking]]="Yes","Table Only","None")))</f>
        <v>Online + Table</v>
      </c>
      <c r="AE5412" t="str">
        <f>IF(Restaurants[[#This Row],[Rating]]&gt;=4.5,"Excellent",
IF(Restaurants[[#This Row],[Rating]]&gt;=4,"Very Good",
IF(Restaurants[[#This Row],[Rating]]&gt;=3.5,"Good","Average/Low")))</f>
        <v>Excellent</v>
      </c>
    </row>
    <row r="5413" spans="1:31" x14ac:dyDescent="0.3">
      <c r="A5413" t="s">
        <v>243</v>
      </c>
      <c r="B5413" t="s">
        <v>1038</v>
      </c>
      <c r="C5413" t="s">
        <v>877</v>
      </c>
      <c r="D5413" t="s">
        <v>878</v>
      </c>
      <c r="E5413">
        <v>0</v>
      </c>
      <c r="F5413">
        <v>125</v>
      </c>
      <c r="G5413" t="s">
        <v>247</v>
      </c>
      <c r="H5413">
        <v>2007</v>
      </c>
      <c r="I5413">
        <v>45</v>
      </c>
      <c r="J5413">
        <v>4.5</v>
      </c>
      <c r="K5413" t="s">
        <v>879</v>
      </c>
      <c r="L5413">
        <v>18</v>
      </c>
      <c r="M5413" t="s">
        <v>204</v>
      </c>
      <c r="N5413" t="s">
        <v>210</v>
      </c>
      <c r="O5413" t="s">
        <v>211</v>
      </c>
      <c r="P5413" t="s">
        <v>36</v>
      </c>
      <c r="Q5413" t="s">
        <v>36</v>
      </c>
      <c r="R5413">
        <v>30</v>
      </c>
      <c r="S5413" t="s">
        <v>36</v>
      </c>
      <c r="T5413" t="s">
        <v>63</v>
      </c>
      <c r="U5413" t="s">
        <v>46</v>
      </c>
      <c r="W5413" t="s">
        <v>56</v>
      </c>
      <c r="X5413">
        <v>183866</v>
      </c>
      <c r="Y5413">
        <v>3569</v>
      </c>
      <c r="Z5413">
        <v>-37.813600000000001</v>
      </c>
      <c r="AA5413">
        <v>144.9631</v>
      </c>
      <c r="AB5413" t="str">
        <f>IF(Restaurants[[#This Row],[Years_Operating]]&lt;5,"New",
IF(Restaurants[[#This Row],[Years_Operating]]&lt;15,"Established","Legacy"))</f>
        <v>Legacy</v>
      </c>
      <c r="AC5413" t="str">
        <f>IF(Restaurants[[#This Row],[Country]]="India","Yes","No")</f>
        <v>No</v>
      </c>
      <c r="AD5413" t="str">
        <f>IF(AND(Restaurants[[#This Row],[Has Online Delivery]]="Yes",Restaurants[[#This Row],[Has Table Booking]]="Yes"),"Online + Table",
IF(Restaurants[[#This Row],[Has Online Delivery]]="Yes","Online Only",
IF(Restaurants[[#This Row],[Has Table Booking]]="Yes","Table Only","None")))</f>
        <v>Online + Table</v>
      </c>
      <c r="AE5413" t="str">
        <f>IF(Restaurants[[#This Row],[Rating]]&gt;=4.5,"Excellent",
IF(Restaurants[[#This Row],[Rating]]&gt;=4,"Very Good",
IF(Restaurants[[#This Row],[Rating]]&gt;=3.5,"Good","Average/Low")))</f>
        <v>Excellent</v>
      </c>
    </row>
    <row r="5414" spans="1:31" x14ac:dyDescent="0.3">
      <c r="A5414" t="s">
        <v>65</v>
      </c>
      <c r="B5414" t="s">
        <v>866</v>
      </c>
      <c r="C5414" t="s">
        <v>251</v>
      </c>
      <c r="D5414" t="s">
        <v>252</v>
      </c>
      <c r="E5414">
        <v>3</v>
      </c>
      <c r="F5414">
        <v>350</v>
      </c>
      <c r="G5414" t="s">
        <v>68</v>
      </c>
      <c r="H5414">
        <v>1991</v>
      </c>
      <c r="I5414">
        <v>36</v>
      </c>
      <c r="J5414">
        <v>4.8</v>
      </c>
      <c r="K5414" t="s">
        <v>253</v>
      </c>
      <c r="L5414">
        <v>34</v>
      </c>
      <c r="M5414" t="s">
        <v>33</v>
      </c>
      <c r="N5414" t="s">
        <v>34</v>
      </c>
      <c r="O5414" t="s">
        <v>35</v>
      </c>
      <c r="P5414" t="s">
        <v>36</v>
      </c>
      <c r="Q5414" t="s">
        <v>36</v>
      </c>
      <c r="R5414">
        <v>57</v>
      </c>
      <c r="S5414" t="s">
        <v>36</v>
      </c>
      <c r="T5414" t="s">
        <v>55</v>
      </c>
      <c r="U5414" t="s">
        <v>32</v>
      </c>
      <c r="V5414" t="s">
        <v>2294</v>
      </c>
      <c r="W5414" t="s">
        <v>56</v>
      </c>
      <c r="X5414">
        <v>165991</v>
      </c>
      <c r="Y5414">
        <v>446</v>
      </c>
      <c r="Z5414">
        <v>23.022500000000001</v>
      </c>
      <c r="AA5414">
        <v>72.571399999999997</v>
      </c>
      <c r="AB5414" t="str">
        <f>IF(Restaurants[[#This Row],[Years_Operating]]&lt;5,"New",
IF(Restaurants[[#This Row],[Years_Operating]]&lt;15,"Established","Legacy"))</f>
        <v>Legacy</v>
      </c>
      <c r="AC5414" t="str">
        <f>IF(Restaurants[[#This Row],[Country]]="India","Yes","No")</f>
        <v>Yes</v>
      </c>
      <c r="AD5414" t="str">
        <f>IF(AND(Restaurants[[#This Row],[Has Online Delivery]]="Yes",Restaurants[[#This Row],[Has Table Booking]]="Yes"),"Online + Table",
IF(Restaurants[[#This Row],[Has Online Delivery]]="Yes","Online Only",
IF(Restaurants[[#This Row],[Has Table Booking]]="Yes","Table Only","None")))</f>
        <v>Online + Table</v>
      </c>
      <c r="AE5414" t="str">
        <f>IF(Restaurants[[#This Row],[Rating]]&gt;=4.5,"Excellent",
IF(Restaurants[[#This Row],[Rating]]&gt;=4,"Very Good",
IF(Restaurants[[#This Row],[Rating]]&gt;=3.5,"Good","Average/Low")))</f>
        <v>Excellent</v>
      </c>
    </row>
    <row r="5415" spans="1:31" x14ac:dyDescent="0.3">
      <c r="A5415" t="s">
        <v>109</v>
      </c>
      <c r="B5415" t="s">
        <v>125</v>
      </c>
      <c r="C5415" t="s">
        <v>50</v>
      </c>
      <c r="D5415" t="s">
        <v>916</v>
      </c>
      <c r="E5415">
        <v>3</v>
      </c>
      <c r="F5415">
        <v>270</v>
      </c>
      <c r="G5415" t="s">
        <v>109</v>
      </c>
      <c r="H5415">
        <v>1989</v>
      </c>
      <c r="I5415">
        <v>48</v>
      </c>
      <c r="J5415">
        <v>4.8</v>
      </c>
      <c r="K5415" t="s">
        <v>917</v>
      </c>
      <c r="L5415">
        <v>36</v>
      </c>
      <c r="M5415" t="s">
        <v>33</v>
      </c>
      <c r="N5415" t="s">
        <v>34</v>
      </c>
      <c r="O5415" t="s">
        <v>35</v>
      </c>
      <c r="P5415" t="s">
        <v>37</v>
      </c>
      <c r="Q5415" t="s">
        <v>37</v>
      </c>
      <c r="R5415">
        <v>62</v>
      </c>
      <c r="S5415" t="s">
        <v>37</v>
      </c>
      <c r="T5415" t="s">
        <v>38</v>
      </c>
      <c r="U5415" t="s">
        <v>46</v>
      </c>
      <c r="W5415" t="s">
        <v>70</v>
      </c>
      <c r="X5415">
        <v>5587</v>
      </c>
      <c r="Y5415">
        <v>3491</v>
      </c>
      <c r="Z5415">
        <v>41.878100000000003</v>
      </c>
      <c r="AA5415">
        <v>-87.629800000000003</v>
      </c>
      <c r="AB5415" t="str">
        <f>IF(Restaurants[[#This Row],[Years_Operating]]&lt;5,"New",
IF(Restaurants[[#This Row],[Years_Operating]]&lt;15,"Established","Legacy"))</f>
        <v>Legacy</v>
      </c>
      <c r="AC5415" t="str">
        <f>IF(Restaurants[[#This Row],[Country]]="India","Yes","No")</f>
        <v>No</v>
      </c>
      <c r="AD5415" t="str">
        <f>IF(AND(Restaurants[[#This Row],[Has Online Delivery]]="Yes",Restaurants[[#This Row],[Has Table Booking]]="Yes"),"Online + Table",
IF(Restaurants[[#This Row],[Has Online Delivery]]="Yes","Online Only",
IF(Restaurants[[#This Row],[Has Table Booking]]="Yes","Table Only","None")))</f>
        <v>None</v>
      </c>
      <c r="AE5415" t="str">
        <f>IF(Restaurants[[#This Row],[Rating]]&gt;=4.5,"Excellent",
IF(Restaurants[[#This Row],[Rating]]&gt;=4,"Very Good",
IF(Restaurants[[#This Row],[Rating]]&gt;=3.5,"Good","Average/Low")))</f>
        <v>Excellent</v>
      </c>
    </row>
    <row r="5416" spans="1:31" x14ac:dyDescent="0.3">
      <c r="A5416" t="s">
        <v>205</v>
      </c>
      <c r="B5416" t="s">
        <v>290</v>
      </c>
      <c r="C5416" t="s">
        <v>251</v>
      </c>
      <c r="D5416" t="s">
        <v>278</v>
      </c>
      <c r="E5416">
        <v>0</v>
      </c>
      <c r="F5416">
        <v>180</v>
      </c>
      <c r="G5416" t="s">
        <v>209</v>
      </c>
      <c r="H5416">
        <v>2008</v>
      </c>
      <c r="I5416">
        <v>50</v>
      </c>
      <c r="J5416">
        <v>4.8</v>
      </c>
      <c r="K5416" t="s">
        <v>299</v>
      </c>
      <c r="L5416">
        <v>17</v>
      </c>
      <c r="M5416" t="s">
        <v>160</v>
      </c>
      <c r="N5416" t="s">
        <v>210</v>
      </c>
      <c r="O5416" t="s">
        <v>211</v>
      </c>
      <c r="P5416" t="s">
        <v>37</v>
      </c>
      <c r="Q5416" t="s">
        <v>37</v>
      </c>
      <c r="R5416">
        <v>71</v>
      </c>
      <c r="S5416" t="s">
        <v>36</v>
      </c>
      <c r="T5416" t="s">
        <v>86</v>
      </c>
      <c r="U5416" t="s">
        <v>32</v>
      </c>
      <c r="V5416" t="s">
        <v>2295</v>
      </c>
      <c r="W5416" t="s">
        <v>40</v>
      </c>
      <c r="X5416">
        <v>407758</v>
      </c>
      <c r="Y5416">
        <v>4941</v>
      </c>
      <c r="Z5416">
        <v>17.385000000000002</v>
      </c>
      <c r="AA5416">
        <v>78.486699999999999</v>
      </c>
      <c r="AB5416" t="str">
        <f>IF(Restaurants[[#This Row],[Years_Operating]]&lt;5,"New",
IF(Restaurants[[#This Row],[Years_Operating]]&lt;15,"Established","Legacy"))</f>
        <v>Legacy</v>
      </c>
      <c r="AC5416" t="str">
        <f>IF(Restaurants[[#This Row],[Country]]="India","Yes","No")</f>
        <v>Yes</v>
      </c>
      <c r="AD5416" t="str">
        <f>IF(AND(Restaurants[[#This Row],[Has Online Delivery]]="Yes",Restaurants[[#This Row],[Has Table Booking]]="Yes"),"Online + Table",
IF(Restaurants[[#This Row],[Has Online Delivery]]="Yes","Online Only",
IF(Restaurants[[#This Row],[Has Table Booking]]="Yes","Table Only","None")))</f>
        <v>None</v>
      </c>
      <c r="AE5416" t="str">
        <f>IF(Restaurants[[#This Row],[Rating]]&gt;=4.5,"Excellent",
IF(Restaurants[[#This Row],[Rating]]&gt;=4,"Very Good",
IF(Restaurants[[#This Row],[Rating]]&gt;=3.5,"Good","Average/Low")))</f>
        <v>Excellent</v>
      </c>
    </row>
    <row r="5417" spans="1:31" x14ac:dyDescent="0.3">
      <c r="A5417" t="s">
        <v>92</v>
      </c>
      <c r="B5417" t="s">
        <v>971</v>
      </c>
      <c r="C5417" t="s">
        <v>942</v>
      </c>
      <c r="D5417" t="s">
        <v>976</v>
      </c>
      <c r="E5417">
        <v>3</v>
      </c>
      <c r="F5417">
        <v>345</v>
      </c>
      <c r="G5417" t="s">
        <v>95</v>
      </c>
      <c r="H5417">
        <v>2011</v>
      </c>
      <c r="I5417">
        <v>50</v>
      </c>
      <c r="J5417">
        <v>4.8</v>
      </c>
      <c r="K5417" t="s">
        <v>977</v>
      </c>
      <c r="L5417">
        <v>14</v>
      </c>
      <c r="M5417" t="s">
        <v>33</v>
      </c>
      <c r="N5417" t="s">
        <v>34</v>
      </c>
      <c r="O5417" t="s">
        <v>54</v>
      </c>
      <c r="P5417" t="s">
        <v>37</v>
      </c>
      <c r="Q5417" t="s">
        <v>36</v>
      </c>
      <c r="R5417">
        <v>38</v>
      </c>
      <c r="S5417" t="s">
        <v>36</v>
      </c>
      <c r="T5417" t="s">
        <v>63</v>
      </c>
      <c r="U5417" t="s">
        <v>39</v>
      </c>
      <c r="W5417" t="s">
        <v>56</v>
      </c>
      <c r="X5417">
        <v>220505</v>
      </c>
      <c r="Y5417">
        <v>5080</v>
      </c>
      <c r="Z5417">
        <v>43.653199999999998</v>
      </c>
      <c r="AA5417">
        <v>-79.383200000000002</v>
      </c>
      <c r="AB5417" t="str">
        <f>IF(Restaurants[[#This Row],[Years_Operating]]&lt;5,"New",
IF(Restaurants[[#This Row],[Years_Operating]]&lt;15,"Established","Legacy"))</f>
        <v>Established</v>
      </c>
      <c r="AC5417" t="str">
        <f>IF(Restaurants[[#This Row],[Country]]="India","Yes","No")</f>
        <v>No</v>
      </c>
      <c r="AD5417" t="str">
        <f>IF(AND(Restaurants[[#This Row],[Has Online Delivery]]="Yes",Restaurants[[#This Row],[Has Table Booking]]="Yes"),"Online + Table",
IF(Restaurants[[#This Row],[Has Online Delivery]]="Yes","Online Only",
IF(Restaurants[[#This Row],[Has Table Booking]]="Yes","Table Only","None")))</f>
        <v>Table Only</v>
      </c>
      <c r="AE5417" t="str">
        <f>IF(Restaurants[[#This Row],[Rating]]&gt;=4.5,"Excellent",
IF(Restaurants[[#This Row],[Rating]]&gt;=4,"Very Good",
IF(Restaurants[[#This Row],[Rating]]&gt;=3.5,"Good","Average/Low")))</f>
        <v>Excellent</v>
      </c>
    </row>
    <row r="5418" spans="1:31" x14ac:dyDescent="0.3">
      <c r="A5418" t="s">
        <v>173</v>
      </c>
      <c r="B5418" t="s">
        <v>913</v>
      </c>
      <c r="C5418" t="s">
        <v>146</v>
      </c>
      <c r="D5418" t="s">
        <v>905</v>
      </c>
      <c r="E5418">
        <v>2</v>
      </c>
      <c r="F5418">
        <v>285</v>
      </c>
      <c r="G5418" t="s">
        <v>174</v>
      </c>
      <c r="H5418">
        <v>2010</v>
      </c>
      <c r="I5418">
        <v>30</v>
      </c>
      <c r="J5418">
        <v>4.7</v>
      </c>
      <c r="K5418" t="s">
        <v>906</v>
      </c>
      <c r="L5418">
        <v>15</v>
      </c>
      <c r="M5418" t="s">
        <v>33</v>
      </c>
      <c r="N5418" t="s">
        <v>143</v>
      </c>
      <c r="O5418" t="s">
        <v>45</v>
      </c>
      <c r="P5418" t="s">
        <v>37</v>
      </c>
      <c r="Q5418" t="s">
        <v>37</v>
      </c>
      <c r="R5418">
        <v>25</v>
      </c>
      <c r="S5418" t="s">
        <v>36</v>
      </c>
      <c r="T5418" t="s">
        <v>38</v>
      </c>
      <c r="U5418" t="s">
        <v>46</v>
      </c>
      <c r="W5418" t="s">
        <v>64</v>
      </c>
      <c r="X5418">
        <v>69407</v>
      </c>
      <c r="Y5418">
        <v>6736</v>
      </c>
      <c r="Z5418">
        <v>34.6937</v>
      </c>
      <c r="AA5418">
        <v>135.50229999999999</v>
      </c>
      <c r="AB5418" t="str">
        <f>IF(Restaurants[[#This Row],[Years_Operating]]&lt;5,"New",
IF(Restaurants[[#This Row],[Years_Operating]]&lt;15,"Established","Legacy"))</f>
        <v>Legacy</v>
      </c>
      <c r="AC5418" t="str">
        <f>IF(Restaurants[[#This Row],[Country]]="India","Yes","No")</f>
        <v>No</v>
      </c>
      <c r="AD5418" t="str">
        <f>IF(AND(Restaurants[[#This Row],[Has Online Delivery]]="Yes",Restaurants[[#This Row],[Has Table Booking]]="Yes"),"Online + Table",
IF(Restaurants[[#This Row],[Has Online Delivery]]="Yes","Online Only",
IF(Restaurants[[#This Row],[Has Table Booking]]="Yes","Table Only","None")))</f>
        <v>None</v>
      </c>
      <c r="AE5418" t="str">
        <f>IF(Restaurants[[#This Row],[Rating]]&gt;=4.5,"Excellent",
IF(Restaurants[[#This Row],[Rating]]&gt;=4,"Very Good",
IF(Restaurants[[#This Row],[Rating]]&gt;=3.5,"Good","Average/Low")))</f>
        <v>Excellent</v>
      </c>
    </row>
    <row r="5419" spans="1:31" x14ac:dyDescent="0.3">
      <c r="A5419" t="s">
        <v>182</v>
      </c>
      <c r="B5419" t="s">
        <v>145</v>
      </c>
      <c r="C5419" t="s">
        <v>146</v>
      </c>
      <c r="D5419" t="s">
        <v>883</v>
      </c>
      <c r="E5419">
        <v>2</v>
      </c>
      <c r="F5419">
        <v>275</v>
      </c>
      <c r="G5419" t="s">
        <v>185</v>
      </c>
      <c r="H5419">
        <v>1998</v>
      </c>
      <c r="I5419">
        <v>20</v>
      </c>
      <c r="J5419">
        <v>4.5999999999999996</v>
      </c>
      <c r="K5419" t="s">
        <v>914</v>
      </c>
      <c r="L5419">
        <v>27</v>
      </c>
      <c r="M5419" t="s">
        <v>33</v>
      </c>
      <c r="N5419" t="s">
        <v>143</v>
      </c>
      <c r="O5419" t="s">
        <v>35</v>
      </c>
      <c r="P5419" t="s">
        <v>37</v>
      </c>
      <c r="Q5419" t="s">
        <v>37</v>
      </c>
      <c r="R5419">
        <v>54</v>
      </c>
      <c r="S5419" t="s">
        <v>37</v>
      </c>
      <c r="T5419" t="s">
        <v>38</v>
      </c>
      <c r="U5419" t="s">
        <v>32</v>
      </c>
      <c r="W5419" t="s">
        <v>47</v>
      </c>
      <c r="X5419">
        <v>261606</v>
      </c>
      <c r="Y5419">
        <v>3228</v>
      </c>
      <c r="Z5419">
        <v>35.689500000000002</v>
      </c>
      <c r="AA5419">
        <v>139.6917</v>
      </c>
      <c r="AB5419" t="str">
        <f>IF(Restaurants[[#This Row],[Years_Operating]]&lt;5,"New",
IF(Restaurants[[#This Row],[Years_Operating]]&lt;15,"Established","Legacy"))</f>
        <v>Legacy</v>
      </c>
      <c r="AC5419" t="str">
        <f>IF(Restaurants[[#This Row],[Country]]="India","Yes","No")</f>
        <v>No</v>
      </c>
      <c r="AD5419" t="str">
        <f>IF(AND(Restaurants[[#This Row],[Has Online Delivery]]="Yes",Restaurants[[#This Row],[Has Table Booking]]="Yes"),"Online + Table",
IF(Restaurants[[#This Row],[Has Online Delivery]]="Yes","Online Only",
IF(Restaurants[[#This Row],[Has Table Booking]]="Yes","Table Only","None")))</f>
        <v>None</v>
      </c>
      <c r="AE5419" t="str">
        <f>IF(Restaurants[[#This Row],[Rating]]&gt;=4.5,"Excellent",
IF(Restaurants[[#This Row],[Rating]]&gt;=4,"Very Good",
IF(Restaurants[[#This Row],[Rating]]&gt;=3.5,"Good","Average/Low")))</f>
        <v>Excellent</v>
      </c>
    </row>
    <row r="5420" spans="1:31" x14ac:dyDescent="0.3">
      <c r="A5420" t="s">
        <v>248</v>
      </c>
      <c r="B5420" t="s">
        <v>941</v>
      </c>
      <c r="C5420" t="s">
        <v>942</v>
      </c>
      <c r="D5420" t="s">
        <v>901</v>
      </c>
      <c r="E5420">
        <v>0</v>
      </c>
      <c r="F5420">
        <v>85</v>
      </c>
      <c r="G5420" t="s">
        <v>249</v>
      </c>
      <c r="H5420">
        <v>2014</v>
      </c>
      <c r="I5420">
        <v>38</v>
      </c>
      <c r="J5420">
        <v>4.5</v>
      </c>
      <c r="K5420" t="s">
        <v>902</v>
      </c>
      <c r="L5420">
        <v>11</v>
      </c>
      <c r="M5420" t="s">
        <v>204</v>
      </c>
      <c r="N5420" t="s">
        <v>210</v>
      </c>
      <c r="O5420" t="s">
        <v>35</v>
      </c>
      <c r="P5420" t="s">
        <v>36</v>
      </c>
      <c r="Q5420" t="s">
        <v>37</v>
      </c>
      <c r="R5420">
        <v>36</v>
      </c>
      <c r="S5420" t="s">
        <v>36</v>
      </c>
      <c r="T5420" t="s">
        <v>86</v>
      </c>
      <c r="U5420" t="s">
        <v>32</v>
      </c>
      <c r="W5420" t="s">
        <v>108</v>
      </c>
      <c r="X5420">
        <v>263172</v>
      </c>
      <c r="Y5420">
        <v>3365</v>
      </c>
      <c r="Z5420">
        <v>49.282699999999998</v>
      </c>
      <c r="AA5420">
        <v>-123.1207</v>
      </c>
      <c r="AB5420" t="str">
        <f>IF(Restaurants[[#This Row],[Years_Operating]]&lt;5,"New",
IF(Restaurants[[#This Row],[Years_Operating]]&lt;15,"Established","Legacy"))</f>
        <v>Established</v>
      </c>
      <c r="AC5420" t="str">
        <f>IF(Restaurants[[#This Row],[Country]]="India","Yes","No")</f>
        <v>No</v>
      </c>
      <c r="AD5420" t="str">
        <f>IF(AND(Restaurants[[#This Row],[Has Online Delivery]]="Yes",Restaurants[[#This Row],[Has Table Booking]]="Yes"),"Online + Table",
IF(Restaurants[[#This Row],[Has Online Delivery]]="Yes","Online Only",
IF(Restaurants[[#This Row],[Has Table Booking]]="Yes","Table Only","None")))</f>
        <v>Online Only</v>
      </c>
      <c r="AE5420" t="str">
        <f>IF(Restaurants[[#This Row],[Rating]]&gt;=4.5,"Excellent",
IF(Restaurants[[#This Row],[Rating]]&gt;=4,"Very Good",
IF(Restaurants[[#This Row],[Rating]]&gt;=3.5,"Good","Average/Low")))</f>
        <v>Excellent</v>
      </c>
    </row>
    <row r="5421" spans="1:31" x14ac:dyDescent="0.3">
      <c r="A5421" t="s">
        <v>161</v>
      </c>
      <c r="B5421" t="s">
        <v>888</v>
      </c>
      <c r="C5421" t="s">
        <v>59</v>
      </c>
      <c r="D5421" t="s">
        <v>94</v>
      </c>
      <c r="E5421">
        <v>2</v>
      </c>
      <c r="F5421">
        <v>275</v>
      </c>
      <c r="G5421" t="s">
        <v>163</v>
      </c>
      <c r="H5421">
        <v>2003</v>
      </c>
      <c r="I5421">
        <v>36</v>
      </c>
      <c r="J5421">
        <v>4.7</v>
      </c>
      <c r="K5421" t="s">
        <v>96</v>
      </c>
      <c r="L5421">
        <v>22</v>
      </c>
      <c r="M5421" t="s">
        <v>33</v>
      </c>
      <c r="N5421" t="s">
        <v>143</v>
      </c>
      <c r="O5421" t="s">
        <v>45</v>
      </c>
      <c r="P5421" t="s">
        <v>36</v>
      </c>
      <c r="Q5421" t="s">
        <v>36</v>
      </c>
      <c r="R5421">
        <v>44</v>
      </c>
      <c r="S5421" t="s">
        <v>37</v>
      </c>
      <c r="T5421" t="s">
        <v>38</v>
      </c>
      <c r="U5421" t="s">
        <v>39</v>
      </c>
      <c r="W5421" t="s">
        <v>103</v>
      </c>
      <c r="X5421">
        <v>29702</v>
      </c>
      <c r="Y5421">
        <v>4933</v>
      </c>
      <c r="Z5421">
        <v>43.7102</v>
      </c>
      <c r="AA5421">
        <v>7.2619999999999996</v>
      </c>
      <c r="AB5421" t="str">
        <f>IF(Restaurants[[#This Row],[Years_Operating]]&lt;5,"New",
IF(Restaurants[[#This Row],[Years_Operating]]&lt;15,"Established","Legacy"))</f>
        <v>Legacy</v>
      </c>
      <c r="AC5421" t="str">
        <f>IF(Restaurants[[#This Row],[Country]]="India","Yes","No")</f>
        <v>No</v>
      </c>
      <c r="AD5421" t="str">
        <f>IF(AND(Restaurants[[#This Row],[Has Online Delivery]]="Yes",Restaurants[[#This Row],[Has Table Booking]]="Yes"),"Online + Table",
IF(Restaurants[[#This Row],[Has Online Delivery]]="Yes","Online Only",
IF(Restaurants[[#This Row],[Has Table Booking]]="Yes","Table Only","None")))</f>
        <v>Online + Table</v>
      </c>
      <c r="AE5421" t="str">
        <f>IF(Restaurants[[#This Row],[Rating]]&gt;=4.5,"Excellent",
IF(Restaurants[[#This Row],[Rating]]&gt;=4,"Very Good",
IF(Restaurants[[#This Row],[Rating]]&gt;=3.5,"Good","Average/Low")))</f>
        <v>Excellent</v>
      </c>
    </row>
    <row r="5422" spans="1:31" x14ac:dyDescent="0.3">
      <c r="A5422" t="s">
        <v>189</v>
      </c>
      <c r="B5422" t="s">
        <v>866</v>
      </c>
      <c r="C5422" t="s">
        <v>251</v>
      </c>
      <c r="D5422" t="s">
        <v>258</v>
      </c>
      <c r="E5422">
        <v>1</v>
      </c>
      <c r="F5422">
        <v>210</v>
      </c>
      <c r="G5422" t="s">
        <v>192</v>
      </c>
      <c r="H5422">
        <v>1990</v>
      </c>
      <c r="I5422">
        <v>30</v>
      </c>
      <c r="J5422">
        <v>4.7</v>
      </c>
      <c r="K5422" t="s">
        <v>259</v>
      </c>
      <c r="L5422">
        <v>35</v>
      </c>
      <c r="M5422" t="s">
        <v>160</v>
      </c>
      <c r="N5422" t="s">
        <v>193</v>
      </c>
      <c r="O5422" t="s">
        <v>35</v>
      </c>
      <c r="P5422" t="s">
        <v>37</v>
      </c>
      <c r="Q5422" t="s">
        <v>36</v>
      </c>
      <c r="R5422">
        <v>74</v>
      </c>
      <c r="S5422" t="s">
        <v>37</v>
      </c>
      <c r="T5422" t="s">
        <v>55</v>
      </c>
      <c r="U5422" t="s">
        <v>46</v>
      </c>
      <c r="V5422" t="s">
        <v>2296</v>
      </c>
      <c r="W5422" t="s">
        <v>149</v>
      </c>
      <c r="X5422">
        <v>499345</v>
      </c>
      <c r="Y5422">
        <v>1646</v>
      </c>
      <c r="Z5422">
        <v>23.022500000000001</v>
      </c>
      <c r="AA5422">
        <v>72.571399999999997</v>
      </c>
      <c r="AB5422" t="str">
        <f>IF(Restaurants[[#This Row],[Years_Operating]]&lt;5,"New",
IF(Restaurants[[#This Row],[Years_Operating]]&lt;15,"Established","Legacy"))</f>
        <v>Legacy</v>
      </c>
      <c r="AC5422" t="str">
        <f>IF(Restaurants[[#This Row],[Country]]="India","Yes","No")</f>
        <v>Yes</v>
      </c>
      <c r="AD5422" t="str">
        <f>IF(AND(Restaurants[[#This Row],[Has Online Delivery]]="Yes",Restaurants[[#This Row],[Has Table Booking]]="Yes"),"Online + Table",
IF(Restaurants[[#This Row],[Has Online Delivery]]="Yes","Online Only",
IF(Restaurants[[#This Row],[Has Table Booking]]="Yes","Table Only","None")))</f>
        <v>Table Only</v>
      </c>
      <c r="AE5422" t="str">
        <f>IF(Restaurants[[#This Row],[Rating]]&gt;=4.5,"Excellent",
IF(Restaurants[[#This Row],[Rating]]&gt;=4,"Very Good",
IF(Restaurants[[#This Row],[Rating]]&gt;=3.5,"Good","Average/Low")))</f>
        <v>Excellent</v>
      </c>
    </row>
    <row r="5423" spans="1:31" x14ac:dyDescent="0.3">
      <c r="A5423" t="s">
        <v>133</v>
      </c>
      <c r="B5423" t="s">
        <v>275</v>
      </c>
      <c r="C5423" t="s">
        <v>251</v>
      </c>
      <c r="D5423" t="s">
        <v>278</v>
      </c>
      <c r="E5423">
        <v>3</v>
      </c>
      <c r="F5423">
        <v>265</v>
      </c>
      <c r="G5423" t="s">
        <v>135</v>
      </c>
      <c r="H5423">
        <v>2005</v>
      </c>
      <c r="I5423">
        <v>45</v>
      </c>
      <c r="J5423">
        <v>4.7</v>
      </c>
      <c r="K5423" t="s">
        <v>291</v>
      </c>
      <c r="L5423">
        <v>20</v>
      </c>
      <c r="M5423" t="s">
        <v>33</v>
      </c>
      <c r="N5423" t="s">
        <v>34</v>
      </c>
      <c r="O5423" t="s">
        <v>35</v>
      </c>
      <c r="P5423" t="s">
        <v>37</v>
      </c>
      <c r="Q5423" t="s">
        <v>36</v>
      </c>
      <c r="R5423">
        <v>32</v>
      </c>
      <c r="S5423" t="s">
        <v>37</v>
      </c>
      <c r="T5423" t="s">
        <v>55</v>
      </c>
      <c r="U5423" t="s">
        <v>69</v>
      </c>
      <c r="V5423" t="s">
        <v>2297</v>
      </c>
      <c r="W5423" t="s">
        <v>56</v>
      </c>
      <c r="X5423">
        <v>461938</v>
      </c>
      <c r="Y5423">
        <v>76</v>
      </c>
      <c r="Z5423">
        <v>18.520399999999999</v>
      </c>
      <c r="AA5423">
        <v>73.856700000000004</v>
      </c>
      <c r="AB5423" t="str">
        <f>IF(Restaurants[[#This Row],[Years_Operating]]&lt;5,"New",
IF(Restaurants[[#This Row],[Years_Operating]]&lt;15,"Established","Legacy"))</f>
        <v>Legacy</v>
      </c>
      <c r="AC5423" t="str">
        <f>IF(Restaurants[[#This Row],[Country]]="India","Yes","No")</f>
        <v>Yes</v>
      </c>
      <c r="AD5423" t="str">
        <f>IF(AND(Restaurants[[#This Row],[Has Online Delivery]]="Yes",Restaurants[[#This Row],[Has Table Booking]]="Yes"),"Online + Table",
IF(Restaurants[[#This Row],[Has Online Delivery]]="Yes","Online Only",
IF(Restaurants[[#This Row],[Has Table Booking]]="Yes","Table Only","None")))</f>
        <v>Table Only</v>
      </c>
      <c r="AE5423" t="str">
        <f>IF(Restaurants[[#This Row],[Rating]]&gt;=4.5,"Excellent",
IF(Restaurants[[#This Row],[Rating]]&gt;=4,"Very Good",
IF(Restaurants[[#This Row],[Rating]]&gt;=3.5,"Good","Average/Low")))</f>
        <v>Excellent</v>
      </c>
    </row>
    <row r="5424" spans="1:31" x14ac:dyDescent="0.3">
      <c r="A5424" t="s">
        <v>150</v>
      </c>
      <c r="B5424" t="s">
        <v>903</v>
      </c>
      <c r="C5424" t="s">
        <v>196</v>
      </c>
      <c r="D5424" t="s">
        <v>928</v>
      </c>
      <c r="E5424">
        <v>2</v>
      </c>
      <c r="F5424">
        <v>325</v>
      </c>
      <c r="G5424" t="s">
        <v>153</v>
      </c>
      <c r="H5424">
        <v>2016</v>
      </c>
      <c r="I5424">
        <v>48</v>
      </c>
      <c r="J5424">
        <v>4.7</v>
      </c>
      <c r="K5424" t="s">
        <v>929</v>
      </c>
      <c r="L5424">
        <v>9</v>
      </c>
      <c r="M5424" t="s">
        <v>33</v>
      </c>
      <c r="N5424" t="s">
        <v>143</v>
      </c>
      <c r="O5424" t="s">
        <v>54</v>
      </c>
      <c r="P5424" t="s">
        <v>36</v>
      </c>
      <c r="Q5424" t="s">
        <v>37</v>
      </c>
      <c r="R5424">
        <v>22</v>
      </c>
      <c r="S5424" t="s">
        <v>37</v>
      </c>
      <c r="T5424" t="s">
        <v>38</v>
      </c>
      <c r="U5424" t="s">
        <v>46</v>
      </c>
      <c r="W5424" t="s">
        <v>56</v>
      </c>
      <c r="X5424">
        <v>268468</v>
      </c>
      <c r="Y5424">
        <v>2948</v>
      </c>
      <c r="Z5424">
        <v>53.800800000000002</v>
      </c>
      <c r="AA5424">
        <v>-1.5490999999999999</v>
      </c>
      <c r="AB5424" t="str">
        <f>IF(Restaurants[[#This Row],[Years_Operating]]&lt;5,"New",
IF(Restaurants[[#This Row],[Years_Operating]]&lt;15,"Established","Legacy"))</f>
        <v>Established</v>
      </c>
      <c r="AC5424" t="str">
        <f>IF(Restaurants[[#This Row],[Country]]="India","Yes","No")</f>
        <v>No</v>
      </c>
      <c r="AD5424" t="str">
        <f>IF(AND(Restaurants[[#This Row],[Has Online Delivery]]="Yes",Restaurants[[#This Row],[Has Table Booking]]="Yes"),"Online + Table",
IF(Restaurants[[#This Row],[Has Online Delivery]]="Yes","Online Only",
IF(Restaurants[[#This Row],[Has Table Booking]]="Yes","Table Only","None")))</f>
        <v>Online Only</v>
      </c>
      <c r="AE5424" t="str">
        <f>IF(Restaurants[[#This Row],[Rating]]&gt;=4.5,"Excellent",
IF(Restaurants[[#This Row],[Rating]]&gt;=4,"Very Good",
IF(Restaurants[[#This Row],[Rating]]&gt;=3.5,"Good","Average/Low")))</f>
        <v>Excellent</v>
      </c>
    </row>
    <row r="5425" spans="1:31" x14ac:dyDescent="0.3">
      <c r="A5425" t="s">
        <v>124</v>
      </c>
      <c r="B5425" t="s">
        <v>1005</v>
      </c>
      <c r="C5425" t="s">
        <v>942</v>
      </c>
      <c r="D5425" t="s">
        <v>943</v>
      </c>
      <c r="E5425">
        <v>3</v>
      </c>
      <c r="F5425">
        <v>385</v>
      </c>
      <c r="G5425" t="s">
        <v>127</v>
      </c>
      <c r="H5425">
        <v>2005</v>
      </c>
      <c r="I5425">
        <v>64</v>
      </c>
      <c r="J5425">
        <v>4.7</v>
      </c>
      <c r="K5425" t="s">
        <v>944</v>
      </c>
      <c r="L5425">
        <v>20</v>
      </c>
      <c r="M5425" t="s">
        <v>33</v>
      </c>
      <c r="N5425" t="s">
        <v>34</v>
      </c>
      <c r="O5425" t="s">
        <v>54</v>
      </c>
      <c r="P5425" t="s">
        <v>36</v>
      </c>
      <c r="Q5425" t="s">
        <v>36</v>
      </c>
      <c r="R5425">
        <v>61</v>
      </c>
      <c r="S5425" t="s">
        <v>36</v>
      </c>
      <c r="T5425" t="s">
        <v>63</v>
      </c>
      <c r="U5425" t="s">
        <v>69</v>
      </c>
      <c r="W5425" t="s">
        <v>70</v>
      </c>
      <c r="X5425">
        <v>235151</v>
      </c>
      <c r="Y5425">
        <v>2129</v>
      </c>
      <c r="Z5425">
        <v>45.5017</v>
      </c>
      <c r="AA5425">
        <v>-73.567300000000003</v>
      </c>
      <c r="AB5425" t="str">
        <f>IF(Restaurants[[#This Row],[Years_Operating]]&lt;5,"New",
IF(Restaurants[[#This Row],[Years_Operating]]&lt;15,"Established","Legacy"))</f>
        <v>Legacy</v>
      </c>
      <c r="AC5425" t="str">
        <f>IF(Restaurants[[#This Row],[Country]]="India","Yes","No")</f>
        <v>No</v>
      </c>
      <c r="AD5425" t="str">
        <f>IF(AND(Restaurants[[#This Row],[Has Online Delivery]]="Yes",Restaurants[[#This Row],[Has Table Booking]]="Yes"),"Online + Table",
IF(Restaurants[[#This Row],[Has Online Delivery]]="Yes","Online Only",
IF(Restaurants[[#This Row],[Has Table Booking]]="Yes","Table Only","None")))</f>
        <v>Online + Table</v>
      </c>
      <c r="AE5425" t="str">
        <f>IF(Restaurants[[#This Row],[Rating]]&gt;=4.5,"Excellent",
IF(Restaurants[[#This Row],[Rating]]&gt;=4,"Very Good",
IF(Restaurants[[#This Row],[Rating]]&gt;=3.5,"Good","Average/Low")))</f>
        <v>Excellent</v>
      </c>
    </row>
    <row r="5426" spans="1:31" x14ac:dyDescent="0.3">
      <c r="A5426" t="s">
        <v>248</v>
      </c>
      <c r="B5426" t="s">
        <v>250</v>
      </c>
      <c r="C5426" t="s">
        <v>251</v>
      </c>
      <c r="D5426" t="s">
        <v>863</v>
      </c>
      <c r="E5426">
        <v>0</v>
      </c>
      <c r="F5426">
        <v>85</v>
      </c>
      <c r="G5426" t="s">
        <v>249</v>
      </c>
      <c r="H5426">
        <v>2014</v>
      </c>
      <c r="I5426">
        <v>38</v>
      </c>
      <c r="J5426">
        <v>4.5</v>
      </c>
      <c r="K5426" t="s">
        <v>926</v>
      </c>
      <c r="L5426">
        <v>11</v>
      </c>
      <c r="M5426" t="s">
        <v>204</v>
      </c>
      <c r="N5426" t="s">
        <v>210</v>
      </c>
      <c r="O5426" t="s">
        <v>35</v>
      </c>
      <c r="P5426" t="s">
        <v>36</v>
      </c>
      <c r="Q5426" t="s">
        <v>36</v>
      </c>
      <c r="R5426">
        <v>40</v>
      </c>
      <c r="S5426" t="s">
        <v>36</v>
      </c>
      <c r="T5426" t="s">
        <v>86</v>
      </c>
      <c r="U5426" t="s">
        <v>39</v>
      </c>
      <c r="V5426" t="s">
        <v>2298</v>
      </c>
      <c r="W5426" t="s">
        <v>56</v>
      </c>
      <c r="X5426">
        <v>93899</v>
      </c>
      <c r="Y5426">
        <v>3999</v>
      </c>
      <c r="Z5426">
        <v>28.7041</v>
      </c>
      <c r="AA5426">
        <v>77.102500000000006</v>
      </c>
      <c r="AB5426" t="str">
        <f>IF(Restaurants[[#This Row],[Years_Operating]]&lt;5,"New",
IF(Restaurants[[#This Row],[Years_Operating]]&lt;15,"Established","Legacy"))</f>
        <v>Established</v>
      </c>
      <c r="AC5426" t="str">
        <f>IF(Restaurants[[#This Row],[Country]]="India","Yes","No")</f>
        <v>Yes</v>
      </c>
      <c r="AD5426" t="str">
        <f>IF(AND(Restaurants[[#This Row],[Has Online Delivery]]="Yes",Restaurants[[#This Row],[Has Table Booking]]="Yes"),"Online + Table",
IF(Restaurants[[#This Row],[Has Online Delivery]]="Yes","Online Only",
IF(Restaurants[[#This Row],[Has Table Booking]]="Yes","Table Only","None")))</f>
        <v>Online + Table</v>
      </c>
      <c r="AE5426" t="str">
        <f>IF(Restaurants[[#This Row],[Rating]]&gt;=4.5,"Excellent",
IF(Restaurants[[#This Row],[Rating]]&gt;=4,"Very Good",
IF(Restaurants[[#This Row],[Rating]]&gt;=3.5,"Good","Average/Low")))</f>
        <v>Excellent</v>
      </c>
    </row>
    <row r="5427" spans="1:31" x14ac:dyDescent="0.3">
      <c r="A5427" t="s">
        <v>186</v>
      </c>
      <c r="B5427" t="s">
        <v>862</v>
      </c>
      <c r="C5427" t="s">
        <v>251</v>
      </c>
      <c r="D5427" t="s">
        <v>263</v>
      </c>
      <c r="E5427">
        <v>2</v>
      </c>
      <c r="F5427">
        <v>550</v>
      </c>
      <c r="G5427" t="s">
        <v>188</v>
      </c>
      <c r="H5427">
        <v>2015</v>
      </c>
      <c r="I5427">
        <v>50</v>
      </c>
      <c r="J5427">
        <v>4.5</v>
      </c>
      <c r="K5427" t="s">
        <v>273</v>
      </c>
      <c r="L5427">
        <v>10</v>
      </c>
      <c r="M5427" t="s">
        <v>62</v>
      </c>
      <c r="N5427" t="s">
        <v>143</v>
      </c>
      <c r="O5427" t="s">
        <v>35</v>
      </c>
      <c r="P5427" t="s">
        <v>36</v>
      </c>
      <c r="Q5427" t="s">
        <v>37</v>
      </c>
      <c r="R5427">
        <v>59</v>
      </c>
      <c r="S5427" t="s">
        <v>37</v>
      </c>
      <c r="T5427" t="s">
        <v>86</v>
      </c>
      <c r="U5427" t="s">
        <v>32</v>
      </c>
      <c r="V5427" t="s">
        <v>2299</v>
      </c>
      <c r="W5427" t="s">
        <v>108</v>
      </c>
      <c r="X5427">
        <v>274801</v>
      </c>
      <c r="Y5427">
        <v>4463</v>
      </c>
      <c r="Z5427">
        <v>21.170200000000001</v>
      </c>
      <c r="AA5427">
        <v>72.831100000000006</v>
      </c>
      <c r="AB5427" t="str">
        <f>IF(Restaurants[[#This Row],[Years_Operating]]&lt;5,"New",
IF(Restaurants[[#This Row],[Years_Operating]]&lt;15,"Established","Legacy"))</f>
        <v>Established</v>
      </c>
      <c r="AC5427" t="str">
        <f>IF(Restaurants[[#This Row],[Country]]="India","Yes","No")</f>
        <v>Yes</v>
      </c>
      <c r="AD5427" t="str">
        <f>IF(AND(Restaurants[[#This Row],[Has Online Delivery]]="Yes",Restaurants[[#This Row],[Has Table Booking]]="Yes"),"Online + Table",
IF(Restaurants[[#This Row],[Has Online Delivery]]="Yes","Online Only",
IF(Restaurants[[#This Row],[Has Table Booking]]="Yes","Table Only","None")))</f>
        <v>Online Only</v>
      </c>
      <c r="AE5427" t="str">
        <f>IF(Restaurants[[#This Row],[Rating]]&gt;=4.5,"Excellent",
IF(Restaurants[[#This Row],[Rating]]&gt;=4,"Very Good",
IF(Restaurants[[#This Row],[Rating]]&gt;=3.5,"Good","Average/Low")))</f>
        <v>Excellent</v>
      </c>
    </row>
    <row r="5428" spans="1:31" x14ac:dyDescent="0.3">
      <c r="A5428" t="s">
        <v>166</v>
      </c>
      <c r="B5428" t="s">
        <v>921</v>
      </c>
      <c r="C5428" t="s">
        <v>251</v>
      </c>
      <c r="D5428" t="s">
        <v>263</v>
      </c>
      <c r="E5428">
        <v>2</v>
      </c>
      <c r="F5428">
        <v>265</v>
      </c>
      <c r="G5428" t="s">
        <v>170</v>
      </c>
      <c r="H5428">
        <v>2005</v>
      </c>
      <c r="I5428">
        <v>60</v>
      </c>
      <c r="J5428">
        <v>4.7</v>
      </c>
      <c r="K5428" t="s">
        <v>310</v>
      </c>
      <c r="L5428">
        <v>20</v>
      </c>
      <c r="M5428" t="s">
        <v>33</v>
      </c>
      <c r="N5428" t="s">
        <v>143</v>
      </c>
      <c r="O5428" t="s">
        <v>35</v>
      </c>
      <c r="P5428" t="s">
        <v>36</v>
      </c>
      <c r="Q5428" t="s">
        <v>36</v>
      </c>
      <c r="R5428">
        <v>24</v>
      </c>
      <c r="S5428" t="s">
        <v>37</v>
      </c>
      <c r="T5428" t="s">
        <v>38</v>
      </c>
      <c r="U5428" t="s">
        <v>69</v>
      </c>
      <c r="V5428" t="s">
        <v>2300</v>
      </c>
      <c r="W5428" t="s">
        <v>47</v>
      </c>
      <c r="X5428">
        <v>486127</v>
      </c>
      <c r="Y5428">
        <v>1526</v>
      </c>
      <c r="Z5428">
        <v>26.912400000000002</v>
      </c>
      <c r="AA5428">
        <v>75.787300000000002</v>
      </c>
      <c r="AB5428" t="str">
        <f>IF(Restaurants[[#This Row],[Years_Operating]]&lt;5,"New",
IF(Restaurants[[#This Row],[Years_Operating]]&lt;15,"Established","Legacy"))</f>
        <v>Legacy</v>
      </c>
      <c r="AC5428" t="str">
        <f>IF(Restaurants[[#This Row],[Country]]="India","Yes","No")</f>
        <v>Yes</v>
      </c>
      <c r="AD5428" t="str">
        <f>IF(AND(Restaurants[[#This Row],[Has Online Delivery]]="Yes",Restaurants[[#This Row],[Has Table Booking]]="Yes"),"Online + Table",
IF(Restaurants[[#This Row],[Has Online Delivery]]="Yes","Online Only",
IF(Restaurants[[#This Row],[Has Table Booking]]="Yes","Table Only","None")))</f>
        <v>Online + Table</v>
      </c>
      <c r="AE5428" t="str">
        <f>IF(Restaurants[[#This Row],[Rating]]&gt;=4.5,"Excellent",
IF(Restaurants[[#This Row],[Rating]]&gt;=4,"Very Good",
IF(Restaurants[[#This Row],[Rating]]&gt;=3.5,"Good","Average/Low")))</f>
        <v>Excellent</v>
      </c>
    </row>
    <row r="5429" spans="1:31" x14ac:dyDescent="0.3">
      <c r="A5429" t="s">
        <v>109</v>
      </c>
      <c r="B5429" t="s">
        <v>145</v>
      </c>
      <c r="C5429" t="s">
        <v>146</v>
      </c>
      <c r="D5429" t="s">
        <v>894</v>
      </c>
      <c r="E5429">
        <v>3</v>
      </c>
      <c r="F5429">
        <v>270</v>
      </c>
      <c r="G5429" t="s">
        <v>109</v>
      </c>
      <c r="H5429">
        <v>1989</v>
      </c>
      <c r="I5429">
        <v>48</v>
      </c>
      <c r="J5429">
        <v>4.8</v>
      </c>
      <c r="K5429" t="s">
        <v>895</v>
      </c>
      <c r="L5429">
        <v>36</v>
      </c>
      <c r="M5429" t="s">
        <v>33</v>
      </c>
      <c r="N5429" t="s">
        <v>34</v>
      </c>
      <c r="O5429" t="s">
        <v>35</v>
      </c>
      <c r="P5429" t="s">
        <v>36</v>
      </c>
      <c r="Q5429" t="s">
        <v>36</v>
      </c>
      <c r="R5429">
        <v>31</v>
      </c>
      <c r="S5429" t="s">
        <v>36</v>
      </c>
      <c r="T5429" t="s">
        <v>86</v>
      </c>
      <c r="U5429" t="s">
        <v>69</v>
      </c>
      <c r="W5429" t="s">
        <v>56</v>
      </c>
      <c r="X5429">
        <v>56907</v>
      </c>
      <c r="Y5429">
        <v>2478</v>
      </c>
      <c r="Z5429">
        <v>35.689500000000002</v>
      </c>
      <c r="AA5429">
        <v>139.6917</v>
      </c>
      <c r="AB5429" t="str">
        <f>IF(Restaurants[[#This Row],[Years_Operating]]&lt;5,"New",
IF(Restaurants[[#This Row],[Years_Operating]]&lt;15,"Established","Legacy"))</f>
        <v>Legacy</v>
      </c>
      <c r="AC5429" t="str">
        <f>IF(Restaurants[[#This Row],[Country]]="India","Yes","No")</f>
        <v>No</v>
      </c>
      <c r="AD5429" t="str">
        <f>IF(AND(Restaurants[[#This Row],[Has Online Delivery]]="Yes",Restaurants[[#This Row],[Has Table Booking]]="Yes"),"Online + Table",
IF(Restaurants[[#This Row],[Has Online Delivery]]="Yes","Online Only",
IF(Restaurants[[#This Row],[Has Table Booking]]="Yes","Table Only","None")))</f>
        <v>Online + Table</v>
      </c>
      <c r="AE5429" t="str">
        <f>IF(Restaurants[[#This Row],[Rating]]&gt;=4.5,"Excellent",
IF(Restaurants[[#This Row],[Rating]]&gt;=4,"Very Good",
IF(Restaurants[[#This Row],[Rating]]&gt;=3.5,"Good","Average/Low")))</f>
        <v>Excellent</v>
      </c>
    </row>
    <row r="5430" spans="1:31" x14ac:dyDescent="0.3">
      <c r="A5430" t="s">
        <v>141</v>
      </c>
      <c r="B5430" t="s">
        <v>266</v>
      </c>
      <c r="C5430" t="s">
        <v>251</v>
      </c>
      <c r="D5430" t="s">
        <v>863</v>
      </c>
      <c r="E5430">
        <v>2</v>
      </c>
      <c r="F5430">
        <v>450</v>
      </c>
      <c r="G5430" t="s">
        <v>142</v>
      </c>
      <c r="H5430">
        <v>2003</v>
      </c>
      <c r="I5430">
        <v>40</v>
      </c>
      <c r="J5430">
        <v>4.8</v>
      </c>
      <c r="K5430" t="s">
        <v>864</v>
      </c>
      <c r="L5430">
        <v>22</v>
      </c>
      <c r="M5430" t="s">
        <v>62</v>
      </c>
      <c r="N5430" t="s">
        <v>143</v>
      </c>
      <c r="O5430" t="s">
        <v>35</v>
      </c>
      <c r="P5430" t="s">
        <v>36</v>
      </c>
      <c r="Q5430" t="s">
        <v>36</v>
      </c>
      <c r="R5430">
        <v>22</v>
      </c>
      <c r="S5430" t="s">
        <v>37</v>
      </c>
      <c r="T5430" t="s">
        <v>55</v>
      </c>
      <c r="U5430" t="s">
        <v>32</v>
      </c>
      <c r="V5430" t="s">
        <v>2301</v>
      </c>
      <c r="W5430" t="s">
        <v>56</v>
      </c>
      <c r="X5430">
        <v>272941</v>
      </c>
      <c r="Y5430">
        <v>7267</v>
      </c>
      <c r="Z5430">
        <v>12.9716</v>
      </c>
      <c r="AA5430">
        <v>77.5946</v>
      </c>
      <c r="AB5430" t="str">
        <f>IF(Restaurants[[#This Row],[Years_Operating]]&lt;5,"New",
IF(Restaurants[[#This Row],[Years_Operating]]&lt;15,"Established","Legacy"))</f>
        <v>Legacy</v>
      </c>
      <c r="AC5430" t="str">
        <f>IF(Restaurants[[#This Row],[Country]]="India","Yes","No")</f>
        <v>Yes</v>
      </c>
      <c r="AD5430" t="str">
        <f>IF(AND(Restaurants[[#This Row],[Has Online Delivery]]="Yes",Restaurants[[#This Row],[Has Table Booking]]="Yes"),"Online + Table",
IF(Restaurants[[#This Row],[Has Online Delivery]]="Yes","Online Only",
IF(Restaurants[[#This Row],[Has Table Booking]]="Yes","Table Only","None")))</f>
        <v>Online + Table</v>
      </c>
      <c r="AE5430" t="str">
        <f>IF(Restaurants[[#This Row],[Rating]]&gt;=4.5,"Excellent",
IF(Restaurants[[#This Row],[Rating]]&gt;=4,"Very Good",
IF(Restaurants[[#This Row],[Rating]]&gt;=3.5,"Good","Average/Low")))</f>
        <v>Excellent</v>
      </c>
    </row>
    <row r="5431" spans="1:31" x14ac:dyDescent="0.3">
      <c r="A5431" t="s">
        <v>92</v>
      </c>
      <c r="B5431" t="s">
        <v>921</v>
      </c>
      <c r="C5431" t="s">
        <v>251</v>
      </c>
      <c r="D5431" t="s">
        <v>267</v>
      </c>
      <c r="E5431">
        <v>3</v>
      </c>
      <c r="F5431">
        <v>345</v>
      </c>
      <c r="G5431" t="s">
        <v>95</v>
      </c>
      <c r="H5431">
        <v>2011</v>
      </c>
      <c r="I5431">
        <v>50</v>
      </c>
      <c r="J5431">
        <v>4.8</v>
      </c>
      <c r="K5431" t="s">
        <v>268</v>
      </c>
      <c r="L5431">
        <v>14</v>
      </c>
      <c r="M5431" t="s">
        <v>33</v>
      </c>
      <c r="N5431" t="s">
        <v>34</v>
      </c>
      <c r="O5431" t="s">
        <v>54</v>
      </c>
      <c r="P5431" t="s">
        <v>37</v>
      </c>
      <c r="Q5431" t="s">
        <v>36</v>
      </c>
      <c r="R5431">
        <v>44</v>
      </c>
      <c r="S5431" t="s">
        <v>37</v>
      </c>
      <c r="T5431" t="s">
        <v>63</v>
      </c>
      <c r="U5431" t="s">
        <v>32</v>
      </c>
      <c r="V5431" t="s">
        <v>2302</v>
      </c>
      <c r="W5431" t="s">
        <v>103</v>
      </c>
      <c r="X5431">
        <v>276296</v>
      </c>
      <c r="Y5431">
        <v>6407</v>
      </c>
      <c r="Z5431">
        <v>26.912400000000002</v>
      </c>
      <c r="AA5431">
        <v>75.787300000000002</v>
      </c>
      <c r="AB5431" t="str">
        <f>IF(Restaurants[[#This Row],[Years_Operating]]&lt;5,"New",
IF(Restaurants[[#This Row],[Years_Operating]]&lt;15,"Established","Legacy"))</f>
        <v>Established</v>
      </c>
      <c r="AC5431" t="str">
        <f>IF(Restaurants[[#This Row],[Country]]="India","Yes","No")</f>
        <v>Yes</v>
      </c>
      <c r="AD5431" t="str">
        <f>IF(AND(Restaurants[[#This Row],[Has Online Delivery]]="Yes",Restaurants[[#This Row],[Has Table Booking]]="Yes"),"Online + Table",
IF(Restaurants[[#This Row],[Has Online Delivery]]="Yes","Online Only",
IF(Restaurants[[#This Row],[Has Table Booking]]="Yes","Table Only","None")))</f>
        <v>Table Only</v>
      </c>
      <c r="AE5431" t="str">
        <f>IF(Restaurants[[#This Row],[Rating]]&gt;=4.5,"Excellent",
IF(Restaurants[[#This Row],[Rating]]&gt;=4,"Very Good",
IF(Restaurants[[#This Row],[Rating]]&gt;=3.5,"Good","Average/Low")))</f>
        <v>Excellent</v>
      </c>
    </row>
    <row r="5432" spans="1:31" x14ac:dyDescent="0.3">
      <c r="A5432" t="s">
        <v>248</v>
      </c>
      <c r="B5432" t="s">
        <v>921</v>
      </c>
      <c r="C5432" t="s">
        <v>251</v>
      </c>
      <c r="D5432" t="s">
        <v>278</v>
      </c>
      <c r="E5432">
        <v>0</v>
      </c>
      <c r="F5432">
        <v>85</v>
      </c>
      <c r="G5432" t="s">
        <v>249</v>
      </c>
      <c r="H5432">
        <v>2014</v>
      </c>
      <c r="I5432">
        <v>38</v>
      </c>
      <c r="J5432">
        <v>4.5</v>
      </c>
      <c r="K5432" t="s">
        <v>279</v>
      </c>
      <c r="L5432">
        <v>11</v>
      </c>
      <c r="M5432" t="s">
        <v>204</v>
      </c>
      <c r="N5432" t="s">
        <v>210</v>
      </c>
      <c r="O5432" t="s">
        <v>35</v>
      </c>
      <c r="P5432" t="s">
        <v>37</v>
      </c>
      <c r="Q5432" t="s">
        <v>36</v>
      </c>
      <c r="R5432">
        <v>73</v>
      </c>
      <c r="S5432" t="s">
        <v>36</v>
      </c>
      <c r="T5432" t="s">
        <v>55</v>
      </c>
      <c r="U5432" t="s">
        <v>46</v>
      </c>
      <c r="V5432" t="s">
        <v>2303</v>
      </c>
      <c r="W5432" t="s">
        <v>103</v>
      </c>
      <c r="X5432">
        <v>338248</v>
      </c>
      <c r="Y5432">
        <v>2262</v>
      </c>
      <c r="Z5432">
        <v>26.912400000000002</v>
      </c>
      <c r="AA5432">
        <v>75.787300000000002</v>
      </c>
      <c r="AB5432" t="str">
        <f>IF(Restaurants[[#This Row],[Years_Operating]]&lt;5,"New",
IF(Restaurants[[#This Row],[Years_Operating]]&lt;15,"Established","Legacy"))</f>
        <v>Established</v>
      </c>
      <c r="AC5432" t="str">
        <f>IF(Restaurants[[#This Row],[Country]]="India","Yes","No")</f>
        <v>Yes</v>
      </c>
      <c r="AD5432" t="str">
        <f>IF(AND(Restaurants[[#This Row],[Has Online Delivery]]="Yes",Restaurants[[#This Row],[Has Table Booking]]="Yes"),"Online + Table",
IF(Restaurants[[#This Row],[Has Online Delivery]]="Yes","Online Only",
IF(Restaurants[[#This Row],[Has Table Booking]]="Yes","Table Only","None")))</f>
        <v>Table Only</v>
      </c>
      <c r="AE5432" t="str">
        <f>IF(Restaurants[[#This Row],[Rating]]&gt;=4.5,"Excellent",
IF(Restaurants[[#This Row],[Rating]]&gt;=4,"Very Good",
IF(Restaurants[[#This Row],[Rating]]&gt;=3.5,"Good","Average/Low")))</f>
        <v>Excellent</v>
      </c>
    </row>
    <row r="5433" spans="1:31" x14ac:dyDescent="0.3">
      <c r="A5433" t="s">
        <v>87</v>
      </c>
      <c r="B5433" t="s">
        <v>903</v>
      </c>
      <c r="C5433" t="s">
        <v>196</v>
      </c>
      <c r="D5433" t="s">
        <v>928</v>
      </c>
      <c r="E5433">
        <v>3</v>
      </c>
      <c r="F5433">
        <v>295</v>
      </c>
      <c r="G5433" t="s">
        <v>91</v>
      </c>
      <c r="H5433">
        <v>1897</v>
      </c>
      <c r="I5433">
        <v>50</v>
      </c>
      <c r="J5433">
        <v>4.8</v>
      </c>
      <c r="K5433" t="s">
        <v>929</v>
      </c>
      <c r="L5433">
        <v>128</v>
      </c>
      <c r="M5433" t="s">
        <v>33</v>
      </c>
      <c r="N5433" t="s">
        <v>34</v>
      </c>
      <c r="O5433" t="s">
        <v>35</v>
      </c>
      <c r="P5433" t="s">
        <v>36</v>
      </c>
      <c r="Q5433" t="s">
        <v>36</v>
      </c>
      <c r="R5433">
        <v>38</v>
      </c>
      <c r="S5433" t="s">
        <v>37</v>
      </c>
      <c r="T5433" t="s">
        <v>86</v>
      </c>
      <c r="U5433" t="s">
        <v>39</v>
      </c>
      <c r="W5433" t="s">
        <v>56</v>
      </c>
      <c r="X5433">
        <v>305260</v>
      </c>
      <c r="Y5433">
        <v>5877</v>
      </c>
      <c r="Z5433">
        <v>53.800800000000002</v>
      </c>
      <c r="AA5433">
        <v>-1.5490999999999999</v>
      </c>
      <c r="AB5433" t="str">
        <f>IF(Restaurants[[#This Row],[Years_Operating]]&lt;5,"New",
IF(Restaurants[[#This Row],[Years_Operating]]&lt;15,"Established","Legacy"))</f>
        <v>Legacy</v>
      </c>
      <c r="AC5433" t="str">
        <f>IF(Restaurants[[#This Row],[Country]]="India","Yes","No")</f>
        <v>No</v>
      </c>
      <c r="AD5433" t="str">
        <f>IF(AND(Restaurants[[#This Row],[Has Online Delivery]]="Yes",Restaurants[[#This Row],[Has Table Booking]]="Yes"),"Online + Table",
IF(Restaurants[[#This Row],[Has Online Delivery]]="Yes","Online Only",
IF(Restaurants[[#This Row],[Has Table Booking]]="Yes","Table Only","None")))</f>
        <v>Online + Table</v>
      </c>
      <c r="AE5433" t="str">
        <f>IF(Restaurants[[#This Row],[Rating]]&gt;=4.5,"Excellent",
IF(Restaurants[[#This Row],[Rating]]&gt;=4,"Very Good",
IF(Restaurants[[#This Row],[Rating]]&gt;=3.5,"Good","Average/Low")))</f>
        <v>Excellent</v>
      </c>
    </row>
    <row r="5434" spans="1:31" x14ac:dyDescent="0.3">
      <c r="A5434" t="s">
        <v>133</v>
      </c>
      <c r="B5434" t="s">
        <v>250</v>
      </c>
      <c r="C5434" t="s">
        <v>251</v>
      </c>
      <c r="D5434" t="s">
        <v>863</v>
      </c>
      <c r="E5434">
        <v>3</v>
      </c>
      <c r="F5434">
        <v>265</v>
      </c>
      <c r="G5434" t="s">
        <v>135</v>
      </c>
      <c r="H5434">
        <v>2005</v>
      </c>
      <c r="I5434">
        <v>45</v>
      </c>
      <c r="J5434">
        <v>4.7</v>
      </c>
      <c r="K5434" t="s">
        <v>864</v>
      </c>
      <c r="L5434">
        <v>20</v>
      </c>
      <c r="M5434" t="s">
        <v>33</v>
      </c>
      <c r="N5434" t="s">
        <v>34</v>
      </c>
      <c r="O5434" t="s">
        <v>35</v>
      </c>
      <c r="P5434" t="s">
        <v>36</v>
      </c>
      <c r="Q5434" t="s">
        <v>37</v>
      </c>
      <c r="R5434">
        <v>51</v>
      </c>
      <c r="S5434" t="s">
        <v>36</v>
      </c>
      <c r="T5434" t="s">
        <v>63</v>
      </c>
      <c r="U5434" t="s">
        <v>69</v>
      </c>
      <c r="V5434" t="s">
        <v>2304</v>
      </c>
      <c r="W5434" t="s">
        <v>80</v>
      </c>
      <c r="X5434">
        <v>137426</v>
      </c>
      <c r="Y5434">
        <v>6515</v>
      </c>
      <c r="Z5434">
        <v>28.7041</v>
      </c>
      <c r="AA5434">
        <v>77.102500000000006</v>
      </c>
      <c r="AB5434" t="str">
        <f>IF(Restaurants[[#This Row],[Years_Operating]]&lt;5,"New",
IF(Restaurants[[#This Row],[Years_Operating]]&lt;15,"Established","Legacy"))</f>
        <v>Legacy</v>
      </c>
      <c r="AC5434" t="str">
        <f>IF(Restaurants[[#This Row],[Country]]="India","Yes","No")</f>
        <v>Yes</v>
      </c>
      <c r="AD5434" t="str">
        <f>IF(AND(Restaurants[[#This Row],[Has Online Delivery]]="Yes",Restaurants[[#This Row],[Has Table Booking]]="Yes"),"Online + Table",
IF(Restaurants[[#This Row],[Has Online Delivery]]="Yes","Online Only",
IF(Restaurants[[#This Row],[Has Table Booking]]="Yes","Table Only","None")))</f>
        <v>Online Only</v>
      </c>
      <c r="AE5434" t="str">
        <f>IF(Restaurants[[#This Row],[Rating]]&gt;=4.5,"Excellent",
IF(Restaurants[[#This Row],[Rating]]&gt;=4,"Very Good",
IF(Restaurants[[#This Row],[Rating]]&gt;=3.5,"Good","Average/Low")))</f>
        <v>Excellent</v>
      </c>
    </row>
    <row r="5435" spans="1:31" x14ac:dyDescent="0.3">
      <c r="A5435" t="s">
        <v>175</v>
      </c>
      <c r="B5435" t="s">
        <v>93</v>
      </c>
      <c r="C5435" t="s">
        <v>50</v>
      </c>
      <c r="D5435" t="s">
        <v>901</v>
      </c>
      <c r="E5435">
        <v>2</v>
      </c>
      <c r="F5435">
        <v>245</v>
      </c>
      <c r="G5435" t="s">
        <v>177</v>
      </c>
      <c r="H5435">
        <v>2005</v>
      </c>
      <c r="I5435">
        <v>46</v>
      </c>
      <c r="J5435">
        <v>4.7</v>
      </c>
      <c r="K5435" t="s">
        <v>902</v>
      </c>
      <c r="L5435">
        <v>20</v>
      </c>
      <c r="M5435" t="s">
        <v>160</v>
      </c>
      <c r="N5435" t="s">
        <v>143</v>
      </c>
      <c r="O5435" t="s">
        <v>45</v>
      </c>
      <c r="P5435" t="s">
        <v>37</v>
      </c>
      <c r="Q5435" t="s">
        <v>36</v>
      </c>
      <c r="R5435">
        <v>69</v>
      </c>
      <c r="S5435" t="s">
        <v>36</v>
      </c>
      <c r="T5435" t="s">
        <v>55</v>
      </c>
      <c r="U5435" t="s">
        <v>39</v>
      </c>
      <c r="W5435" t="s">
        <v>70</v>
      </c>
      <c r="X5435">
        <v>489971</v>
      </c>
      <c r="Y5435">
        <v>2358</v>
      </c>
      <c r="Z5435">
        <v>37.774900000000002</v>
      </c>
      <c r="AA5435">
        <v>-122.4194</v>
      </c>
      <c r="AB5435" t="str">
        <f>IF(Restaurants[[#This Row],[Years_Operating]]&lt;5,"New",
IF(Restaurants[[#This Row],[Years_Operating]]&lt;15,"Established","Legacy"))</f>
        <v>Legacy</v>
      </c>
      <c r="AC5435" t="str">
        <f>IF(Restaurants[[#This Row],[Country]]="India","Yes","No")</f>
        <v>No</v>
      </c>
      <c r="AD5435" t="str">
        <f>IF(AND(Restaurants[[#This Row],[Has Online Delivery]]="Yes",Restaurants[[#This Row],[Has Table Booking]]="Yes"),"Online + Table",
IF(Restaurants[[#This Row],[Has Online Delivery]]="Yes","Online Only",
IF(Restaurants[[#This Row],[Has Table Booking]]="Yes","Table Only","None")))</f>
        <v>Table Only</v>
      </c>
      <c r="AE5435" t="str">
        <f>IF(Restaurants[[#This Row],[Rating]]&gt;=4.5,"Excellent",
IF(Restaurants[[#This Row],[Rating]]&gt;=4,"Very Good",
IF(Restaurants[[#This Row],[Rating]]&gt;=3.5,"Good","Average/Low")))</f>
        <v>Excellent</v>
      </c>
    </row>
    <row r="5436" spans="1:31" x14ac:dyDescent="0.3">
      <c r="A5436" t="s">
        <v>154</v>
      </c>
      <c r="B5436" t="s">
        <v>862</v>
      </c>
      <c r="C5436" t="s">
        <v>251</v>
      </c>
      <c r="D5436" t="s">
        <v>918</v>
      </c>
      <c r="E5436">
        <v>2</v>
      </c>
      <c r="F5436">
        <v>245</v>
      </c>
      <c r="G5436" t="s">
        <v>158</v>
      </c>
      <c r="H5436">
        <v>2010</v>
      </c>
      <c r="I5436">
        <v>48</v>
      </c>
      <c r="J5436">
        <v>4.7</v>
      </c>
      <c r="K5436" t="s">
        <v>939</v>
      </c>
      <c r="L5436">
        <v>15</v>
      </c>
      <c r="M5436" t="s">
        <v>160</v>
      </c>
      <c r="N5436" t="s">
        <v>143</v>
      </c>
      <c r="O5436" t="s">
        <v>35</v>
      </c>
      <c r="P5436" t="s">
        <v>37</v>
      </c>
      <c r="Q5436" t="s">
        <v>36</v>
      </c>
      <c r="R5436">
        <v>48</v>
      </c>
      <c r="S5436" t="s">
        <v>36</v>
      </c>
      <c r="T5436" t="s">
        <v>38</v>
      </c>
      <c r="U5436" t="s">
        <v>69</v>
      </c>
      <c r="V5436" t="s">
        <v>2305</v>
      </c>
      <c r="W5436" t="s">
        <v>64</v>
      </c>
      <c r="X5436">
        <v>437850</v>
      </c>
      <c r="Y5436">
        <v>3749</v>
      </c>
      <c r="Z5436">
        <v>21.170200000000001</v>
      </c>
      <c r="AA5436">
        <v>72.831100000000006</v>
      </c>
      <c r="AB5436" t="str">
        <f>IF(Restaurants[[#This Row],[Years_Operating]]&lt;5,"New",
IF(Restaurants[[#This Row],[Years_Operating]]&lt;15,"Established","Legacy"))</f>
        <v>Legacy</v>
      </c>
      <c r="AC5436" t="str">
        <f>IF(Restaurants[[#This Row],[Country]]="India","Yes","No")</f>
        <v>Yes</v>
      </c>
      <c r="AD5436" t="str">
        <f>IF(AND(Restaurants[[#This Row],[Has Online Delivery]]="Yes",Restaurants[[#This Row],[Has Table Booking]]="Yes"),"Online + Table",
IF(Restaurants[[#This Row],[Has Online Delivery]]="Yes","Online Only",
IF(Restaurants[[#This Row],[Has Table Booking]]="Yes","Table Only","None")))</f>
        <v>Table Only</v>
      </c>
      <c r="AE5436" t="str">
        <f>IF(Restaurants[[#This Row],[Rating]]&gt;=4.5,"Excellent",
IF(Restaurants[[#This Row],[Rating]]&gt;=4,"Very Good",
IF(Restaurants[[#This Row],[Rating]]&gt;=3.5,"Good","Average/Low")))</f>
        <v>Excellent</v>
      </c>
    </row>
    <row r="5437" spans="1:31" x14ac:dyDescent="0.3">
      <c r="A5437" t="s">
        <v>48</v>
      </c>
      <c r="B5437" t="s">
        <v>900</v>
      </c>
      <c r="C5437" t="s">
        <v>50</v>
      </c>
      <c r="D5437" t="s">
        <v>916</v>
      </c>
      <c r="E5437">
        <v>3</v>
      </c>
      <c r="F5437">
        <v>390</v>
      </c>
      <c r="G5437" t="s">
        <v>52</v>
      </c>
      <c r="H5437">
        <v>1994</v>
      </c>
      <c r="I5437">
        <v>60</v>
      </c>
      <c r="J5437">
        <v>4.9000000000000004</v>
      </c>
      <c r="K5437" t="s">
        <v>930</v>
      </c>
      <c r="L5437">
        <v>31</v>
      </c>
      <c r="M5437" t="s">
        <v>33</v>
      </c>
      <c r="N5437" t="s">
        <v>34</v>
      </c>
      <c r="O5437" t="s">
        <v>54</v>
      </c>
      <c r="P5437" t="s">
        <v>36</v>
      </c>
      <c r="Q5437" t="s">
        <v>36</v>
      </c>
      <c r="R5437">
        <v>25</v>
      </c>
      <c r="S5437" t="s">
        <v>36</v>
      </c>
      <c r="T5437" t="s">
        <v>55</v>
      </c>
      <c r="U5437" t="s">
        <v>39</v>
      </c>
      <c r="W5437" t="s">
        <v>149</v>
      </c>
      <c r="X5437">
        <v>494758</v>
      </c>
      <c r="Y5437">
        <v>3688</v>
      </c>
      <c r="Z5437">
        <v>34.052199999999999</v>
      </c>
      <c r="AA5437">
        <v>-118.2437</v>
      </c>
      <c r="AB5437" t="str">
        <f>IF(Restaurants[[#This Row],[Years_Operating]]&lt;5,"New",
IF(Restaurants[[#This Row],[Years_Operating]]&lt;15,"Established","Legacy"))</f>
        <v>Legacy</v>
      </c>
      <c r="AC5437" t="str">
        <f>IF(Restaurants[[#This Row],[Country]]="India","Yes","No")</f>
        <v>No</v>
      </c>
      <c r="AD5437" t="str">
        <f>IF(AND(Restaurants[[#This Row],[Has Online Delivery]]="Yes",Restaurants[[#This Row],[Has Table Booking]]="Yes"),"Online + Table",
IF(Restaurants[[#This Row],[Has Online Delivery]]="Yes","Online Only",
IF(Restaurants[[#This Row],[Has Table Booking]]="Yes","Table Only","None")))</f>
        <v>Online + Table</v>
      </c>
      <c r="AE5437" t="str">
        <f>IF(Restaurants[[#This Row],[Rating]]&gt;=4.5,"Excellent",
IF(Restaurants[[#This Row],[Rating]]&gt;=4,"Very Good",
IF(Restaurants[[#This Row],[Rating]]&gt;=3.5,"Good","Average/Low")))</f>
        <v>Excellent</v>
      </c>
    </row>
    <row r="5438" spans="1:31" x14ac:dyDescent="0.3">
      <c r="A5438" t="s">
        <v>175</v>
      </c>
      <c r="B5438" t="s">
        <v>125</v>
      </c>
      <c r="C5438" t="s">
        <v>50</v>
      </c>
      <c r="D5438" t="s">
        <v>901</v>
      </c>
      <c r="E5438">
        <v>2</v>
      </c>
      <c r="F5438">
        <v>245</v>
      </c>
      <c r="G5438" t="s">
        <v>177</v>
      </c>
      <c r="H5438">
        <v>2005</v>
      </c>
      <c r="I5438">
        <v>46</v>
      </c>
      <c r="J5438">
        <v>4.7</v>
      </c>
      <c r="K5438" t="s">
        <v>902</v>
      </c>
      <c r="L5438">
        <v>20</v>
      </c>
      <c r="M5438" t="s">
        <v>160</v>
      </c>
      <c r="N5438" t="s">
        <v>143</v>
      </c>
      <c r="O5438" t="s">
        <v>45</v>
      </c>
      <c r="P5438" t="s">
        <v>36</v>
      </c>
      <c r="Q5438" t="s">
        <v>37</v>
      </c>
      <c r="R5438">
        <v>68</v>
      </c>
      <c r="S5438" t="s">
        <v>36</v>
      </c>
      <c r="T5438" t="s">
        <v>38</v>
      </c>
      <c r="U5438" t="s">
        <v>46</v>
      </c>
      <c r="W5438" t="s">
        <v>80</v>
      </c>
      <c r="X5438">
        <v>264776</v>
      </c>
      <c r="Y5438">
        <v>7380</v>
      </c>
      <c r="Z5438">
        <v>41.878100000000003</v>
      </c>
      <c r="AA5438">
        <v>-87.629800000000003</v>
      </c>
      <c r="AB5438" t="str">
        <f>IF(Restaurants[[#This Row],[Years_Operating]]&lt;5,"New",
IF(Restaurants[[#This Row],[Years_Operating]]&lt;15,"Established","Legacy"))</f>
        <v>Legacy</v>
      </c>
      <c r="AC5438" t="str">
        <f>IF(Restaurants[[#This Row],[Country]]="India","Yes","No")</f>
        <v>No</v>
      </c>
      <c r="AD5438" t="str">
        <f>IF(AND(Restaurants[[#This Row],[Has Online Delivery]]="Yes",Restaurants[[#This Row],[Has Table Booking]]="Yes"),"Online + Table",
IF(Restaurants[[#This Row],[Has Online Delivery]]="Yes","Online Only",
IF(Restaurants[[#This Row],[Has Table Booking]]="Yes","Table Only","None")))</f>
        <v>Online Only</v>
      </c>
      <c r="AE5438" t="str">
        <f>IF(Restaurants[[#This Row],[Rating]]&gt;=4.5,"Excellent",
IF(Restaurants[[#This Row],[Rating]]&gt;=4,"Very Good",
IF(Restaurants[[#This Row],[Rating]]&gt;=3.5,"Good","Average/Low")))</f>
        <v>Excellent</v>
      </c>
    </row>
    <row r="5439" spans="1:31" x14ac:dyDescent="0.3">
      <c r="A5439" t="s">
        <v>150</v>
      </c>
      <c r="B5439" t="s">
        <v>266</v>
      </c>
      <c r="C5439" t="s">
        <v>251</v>
      </c>
      <c r="D5439" t="s">
        <v>258</v>
      </c>
      <c r="E5439">
        <v>2</v>
      </c>
      <c r="F5439">
        <v>325</v>
      </c>
      <c r="G5439" t="s">
        <v>153</v>
      </c>
      <c r="H5439">
        <v>2016</v>
      </c>
      <c r="I5439">
        <v>48</v>
      </c>
      <c r="J5439">
        <v>4.7</v>
      </c>
      <c r="K5439" t="s">
        <v>284</v>
      </c>
      <c r="L5439">
        <v>9</v>
      </c>
      <c r="M5439" t="s">
        <v>33</v>
      </c>
      <c r="N5439" t="s">
        <v>143</v>
      </c>
      <c r="O5439" t="s">
        <v>54</v>
      </c>
      <c r="P5439" t="s">
        <v>36</v>
      </c>
      <c r="Q5439" t="s">
        <v>37</v>
      </c>
      <c r="R5439">
        <v>59</v>
      </c>
      <c r="S5439" t="s">
        <v>37</v>
      </c>
      <c r="T5439" t="s">
        <v>86</v>
      </c>
      <c r="U5439" t="s">
        <v>39</v>
      </c>
      <c r="V5439" t="s">
        <v>2306</v>
      </c>
      <c r="W5439" t="s">
        <v>149</v>
      </c>
      <c r="X5439">
        <v>342279</v>
      </c>
      <c r="Y5439">
        <v>3875</v>
      </c>
      <c r="Z5439">
        <v>12.9716</v>
      </c>
      <c r="AA5439">
        <v>77.5946</v>
      </c>
      <c r="AB5439" t="str">
        <f>IF(Restaurants[[#This Row],[Years_Operating]]&lt;5,"New",
IF(Restaurants[[#This Row],[Years_Operating]]&lt;15,"Established","Legacy"))</f>
        <v>Established</v>
      </c>
      <c r="AC5439" t="str">
        <f>IF(Restaurants[[#This Row],[Country]]="India","Yes","No")</f>
        <v>Yes</v>
      </c>
      <c r="AD5439" t="str">
        <f>IF(AND(Restaurants[[#This Row],[Has Online Delivery]]="Yes",Restaurants[[#This Row],[Has Table Booking]]="Yes"),"Online + Table",
IF(Restaurants[[#This Row],[Has Online Delivery]]="Yes","Online Only",
IF(Restaurants[[#This Row],[Has Table Booking]]="Yes","Table Only","None")))</f>
        <v>Online Only</v>
      </c>
      <c r="AE5439" t="str">
        <f>IF(Restaurants[[#This Row],[Rating]]&gt;=4.5,"Excellent",
IF(Restaurants[[#This Row],[Rating]]&gt;=4,"Very Good",
IF(Restaurants[[#This Row],[Rating]]&gt;=3.5,"Good","Average/Low")))</f>
        <v>Excellent</v>
      </c>
    </row>
    <row r="5440" spans="1:31" x14ac:dyDescent="0.3">
      <c r="A5440" t="s">
        <v>97</v>
      </c>
      <c r="B5440" t="s">
        <v>250</v>
      </c>
      <c r="C5440" t="s">
        <v>251</v>
      </c>
      <c r="D5440" t="s">
        <v>258</v>
      </c>
      <c r="E5440">
        <v>3</v>
      </c>
      <c r="F5440">
        <v>298</v>
      </c>
      <c r="G5440" t="s">
        <v>99</v>
      </c>
      <c r="H5440">
        <v>2010</v>
      </c>
      <c r="I5440">
        <v>56</v>
      </c>
      <c r="J5440">
        <v>4.8</v>
      </c>
      <c r="K5440" t="s">
        <v>284</v>
      </c>
      <c r="L5440">
        <v>15</v>
      </c>
      <c r="M5440" t="s">
        <v>33</v>
      </c>
      <c r="N5440" t="s">
        <v>34</v>
      </c>
      <c r="O5440" t="s">
        <v>54</v>
      </c>
      <c r="P5440" t="s">
        <v>37</v>
      </c>
      <c r="Q5440" t="s">
        <v>37</v>
      </c>
      <c r="R5440">
        <v>38</v>
      </c>
      <c r="S5440" t="s">
        <v>36</v>
      </c>
      <c r="T5440" t="s">
        <v>38</v>
      </c>
      <c r="U5440" t="s">
        <v>69</v>
      </c>
      <c r="V5440" t="s">
        <v>2307</v>
      </c>
      <c r="W5440" t="s">
        <v>56</v>
      </c>
      <c r="X5440">
        <v>258725</v>
      </c>
      <c r="Y5440">
        <v>6957</v>
      </c>
      <c r="Z5440">
        <v>28.7041</v>
      </c>
      <c r="AA5440">
        <v>77.102500000000006</v>
      </c>
      <c r="AB5440" t="str">
        <f>IF(Restaurants[[#This Row],[Years_Operating]]&lt;5,"New",
IF(Restaurants[[#This Row],[Years_Operating]]&lt;15,"Established","Legacy"))</f>
        <v>Legacy</v>
      </c>
      <c r="AC5440" t="str">
        <f>IF(Restaurants[[#This Row],[Country]]="India","Yes","No")</f>
        <v>Yes</v>
      </c>
      <c r="AD5440" t="str">
        <f>IF(AND(Restaurants[[#This Row],[Has Online Delivery]]="Yes",Restaurants[[#This Row],[Has Table Booking]]="Yes"),"Online + Table",
IF(Restaurants[[#This Row],[Has Online Delivery]]="Yes","Online Only",
IF(Restaurants[[#This Row],[Has Table Booking]]="Yes","Table Only","None")))</f>
        <v>None</v>
      </c>
      <c r="AE5440" t="str">
        <f>IF(Restaurants[[#This Row],[Rating]]&gt;=4.5,"Excellent",
IF(Restaurants[[#This Row],[Rating]]&gt;=4,"Very Good",
IF(Restaurants[[#This Row],[Rating]]&gt;=3.5,"Good","Average/Low")))</f>
        <v>Excellent</v>
      </c>
    </row>
    <row r="5441" spans="1:31" x14ac:dyDescent="0.3">
      <c r="A5441" t="s">
        <v>205</v>
      </c>
      <c r="B5441" t="s">
        <v>275</v>
      </c>
      <c r="C5441" t="s">
        <v>251</v>
      </c>
      <c r="D5441" t="s">
        <v>267</v>
      </c>
      <c r="E5441">
        <v>0</v>
      </c>
      <c r="F5441">
        <v>180</v>
      </c>
      <c r="G5441" t="s">
        <v>209</v>
      </c>
      <c r="H5441">
        <v>2008</v>
      </c>
      <c r="I5441">
        <v>50</v>
      </c>
      <c r="J5441">
        <v>4.8</v>
      </c>
      <c r="K5441" t="s">
        <v>312</v>
      </c>
      <c r="L5441">
        <v>17</v>
      </c>
      <c r="M5441" t="s">
        <v>160</v>
      </c>
      <c r="N5441" t="s">
        <v>210</v>
      </c>
      <c r="O5441" t="s">
        <v>211</v>
      </c>
      <c r="P5441" t="s">
        <v>37</v>
      </c>
      <c r="Q5441" t="s">
        <v>37</v>
      </c>
      <c r="R5441">
        <v>55</v>
      </c>
      <c r="S5441" t="s">
        <v>36</v>
      </c>
      <c r="T5441" t="s">
        <v>38</v>
      </c>
      <c r="U5441" t="s">
        <v>32</v>
      </c>
      <c r="V5441" t="s">
        <v>2308</v>
      </c>
      <c r="W5441" t="s">
        <v>149</v>
      </c>
      <c r="X5441">
        <v>396306</v>
      </c>
      <c r="Y5441">
        <v>5495</v>
      </c>
      <c r="Z5441">
        <v>18.520399999999999</v>
      </c>
      <c r="AA5441">
        <v>73.856700000000004</v>
      </c>
      <c r="AB5441" t="str">
        <f>IF(Restaurants[[#This Row],[Years_Operating]]&lt;5,"New",
IF(Restaurants[[#This Row],[Years_Operating]]&lt;15,"Established","Legacy"))</f>
        <v>Legacy</v>
      </c>
      <c r="AC5441" t="str">
        <f>IF(Restaurants[[#This Row],[Country]]="India","Yes","No")</f>
        <v>Yes</v>
      </c>
      <c r="AD5441" t="str">
        <f>IF(AND(Restaurants[[#This Row],[Has Online Delivery]]="Yes",Restaurants[[#This Row],[Has Table Booking]]="Yes"),"Online + Table",
IF(Restaurants[[#This Row],[Has Online Delivery]]="Yes","Online Only",
IF(Restaurants[[#This Row],[Has Table Booking]]="Yes","Table Only","None")))</f>
        <v>None</v>
      </c>
      <c r="AE5441" t="str">
        <f>IF(Restaurants[[#This Row],[Rating]]&gt;=4.5,"Excellent",
IF(Restaurants[[#This Row],[Rating]]&gt;=4,"Very Good",
IF(Restaurants[[#This Row],[Rating]]&gt;=3.5,"Good","Average/Low")))</f>
        <v>Excellent</v>
      </c>
    </row>
    <row r="5442" spans="1:31" x14ac:dyDescent="0.3">
      <c r="A5442" t="s">
        <v>166</v>
      </c>
      <c r="B5442" t="s">
        <v>933</v>
      </c>
      <c r="C5442" t="s">
        <v>251</v>
      </c>
      <c r="D5442" t="s">
        <v>263</v>
      </c>
      <c r="E5442">
        <v>2</v>
      </c>
      <c r="F5442">
        <v>265</v>
      </c>
      <c r="G5442" t="s">
        <v>170</v>
      </c>
      <c r="H5442">
        <v>2005</v>
      </c>
      <c r="I5442">
        <v>60</v>
      </c>
      <c r="J5442">
        <v>4.7</v>
      </c>
      <c r="K5442" t="s">
        <v>264</v>
      </c>
      <c r="L5442">
        <v>20</v>
      </c>
      <c r="M5442" t="s">
        <v>33</v>
      </c>
      <c r="N5442" t="s">
        <v>143</v>
      </c>
      <c r="O5442" t="s">
        <v>35</v>
      </c>
      <c r="P5442" t="s">
        <v>36</v>
      </c>
      <c r="Q5442" t="s">
        <v>37</v>
      </c>
      <c r="R5442">
        <v>69</v>
      </c>
      <c r="S5442" t="s">
        <v>37</v>
      </c>
      <c r="T5442" t="s">
        <v>38</v>
      </c>
      <c r="U5442" t="s">
        <v>69</v>
      </c>
      <c r="V5442" t="s">
        <v>2309</v>
      </c>
      <c r="W5442" t="s">
        <v>64</v>
      </c>
      <c r="X5442">
        <v>175388</v>
      </c>
      <c r="Y5442">
        <v>7161</v>
      </c>
      <c r="Z5442">
        <v>22.7196</v>
      </c>
      <c r="AA5442">
        <v>75.857699999999994</v>
      </c>
      <c r="AB5442" t="str">
        <f>IF(Restaurants[[#This Row],[Years_Operating]]&lt;5,"New",
IF(Restaurants[[#This Row],[Years_Operating]]&lt;15,"Established","Legacy"))</f>
        <v>Legacy</v>
      </c>
      <c r="AC5442" t="str">
        <f>IF(Restaurants[[#This Row],[Country]]="India","Yes","No")</f>
        <v>Yes</v>
      </c>
      <c r="AD5442" t="str">
        <f>IF(AND(Restaurants[[#This Row],[Has Online Delivery]]="Yes",Restaurants[[#This Row],[Has Table Booking]]="Yes"),"Online + Table",
IF(Restaurants[[#This Row],[Has Online Delivery]]="Yes","Online Only",
IF(Restaurants[[#This Row],[Has Table Booking]]="Yes","Table Only","None")))</f>
        <v>Online Only</v>
      </c>
      <c r="AE5442" t="str">
        <f>IF(Restaurants[[#This Row],[Rating]]&gt;=4.5,"Excellent",
IF(Restaurants[[#This Row],[Rating]]&gt;=4,"Very Good",
IF(Restaurants[[#This Row],[Rating]]&gt;=3.5,"Good","Average/Low")))</f>
        <v>Excellent</v>
      </c>
    </row>
    <row r="5443" spans="1:31" x14ac:dyDescent="0.3">
      <c r="A5443" t="s">
        <v>136</v>
      </c>
      <c r="B5443" t="s">
        <v>903</v>
      </c>
      <c r="C5443" t="s">
        <v>196</v>
      </c>
      <c r="D5443" t="s">
        <v>953</v>
      </c>
      <c r="E5443">
        <v>3</v>
      </c>
      <c r="F5443">
        <v>570</v>
      </c>
      <c r="G5443" t="s">
        <v>140</v>
      </c>
      <c r="H5443">
        <v>2012</v>
      </c>
      <c r="I5443">
        <v>10</v>
      </c>
      <c r="J5443">
        <v>4.5999999999999996</v>
      </c>
      <c r="K5443" t="s">
        <v>954</v>
      </c>
      <c r="L5443">
        <v>13</v>
      </c>
      <c r="M5443" t="s">
        <v>62</v>
      </c>
      <c r="N5443" t="s">
        <v>34</v>
      </c>
      <c r="O5443" t="s">
        <v>45</v>
      </c>
      <c r="P5443" t="s">
        <v>37</v>
      </c>
      <c r="Q5443" t="s">
        <v>36</v>
      </c>
      <c r="R5443">
        <v>52</v>
      </c>
      <c r="S5443" t="s">
        <v>36</v>
      </c>
      <c r="T5443" t="s">
        <v>86</v>
      </c>
      <c r="U5443" t="s">
        <v>32</v>
      </c>
      <c r="W5443" t="s">
        <v>108</v>
      </c>
      <c r="X5443">
        <v>309605</v>
      </c>
      <c r="Y5443">
        <v>5810</v>
      </c>
      <c r="Z5443">
        <v>53.800800000000002</v>
      </c>
      <c r="AA5443">
        <v>-1.5490999999999999</v>
      </c>
      <c r="AB5443" t="str">
        <f>IF(Restaurants[[#This Row],[Years_Operating]]&lt;5,"New",
IF(Restaurants[[#This Row],[Years_Operating]]&lt;15,"Established","Legacy"))</f>
        <v>Established</v>
      </c>
      <c r="AC5443" t="str">
        <f>IF(Restaurants[[#This Row],[Country]]="India","Yes","No")</f>
        <v>No</v>
      </c>
      <c r="AD5443" t="str">
        <f>IF(AND(Restaurants[[#This Row],[Has Online Delivery]]="Yes",Restaurants[[#This Row],[Has Table Booking]]="Yes"),"Online + Table",
IF(Restaurants[[#This Row],[Has Online Delivery]]="Yes","Online Only",
IF(Restaurants[[#This Row],[Has Table Booking]]="Yes","Table Only","None")))</f>
        <v>Table Only</v>
      </c>
      <c r="AE5443" t="str">
        <f>IF(Restaurants[[#This Row],[Rating]]&gt;=4.5,"Excellent",
IF(Restaurants[[#This Row],[Rating]]&gt;=4,"Very Good",
IF(Restaurants[[#This Row],[Rating]]&gt;=3.5,"Good","Average/Low")))</f>
        <v>Excellent</v>
      </c>
    </row>
    <row r="5444" spans="1:31" x14ac:dyDescent="0.3">
      <c r="A5444" t="s">
        <v>179</v>
      </c>
      <c r="B5444" t="s">
        <v>900</v>
      </c>
      <c r="C5444" t="s">
        <v>50</v>
      </c>
      <c r="D5444" t="s">
        <v>901</v>
      </c>
      <c r="E5444">
        <v>2</v>
      </c>
      <c r="F5444">
        <v>250</v>
      </c>
      <c r="G5444" t="s">
        <v>181</v>
      </c>
      <c r="H5444">
        <v>2014</v>
      </c>
      <c r="I5444">
        <v>52</v>
      </c>
      <c r="J5444">
        <v>4.5999999999999996</v>
      </c>
      <c r="K5444" t="s">
        <v>902</v>
      </c>
      <c r="L5444">
        <v>11</v>
      </c>
      <c r="M5444" t="s">
        <v>33</v>
      </c>
      <c r="N5444" t="s">
        <v>143</v>
      </c>
      <c r="O5444" t="s">
        <v>35</v>
      </c>
      <c r="P5444" t="s">
        <v>36</v>
      </c>
      <c r="Q5444" t="s">
        <v>37</v>
      </c>
      <c r="R5444">
        <v>23</v>
      </c>
      <c r="S5444" t="s">
        <v>37</v>
      </c>
      <c r="T5444" t="s">
        <v>86</v>
      </c>
      <c r="U5444" t="s">
        <v>32</v>
      </c>
      <c r="W5444" t="s">
        <v>103</v>
      </c>
      <c r="X5444">
        <v>409500</v>
      </c>
      <c r="Y5444">
        <v>4433</v>
      </c>
      <c r="Z5444">
        <v>34.052199999999999</v>
      </c>
      <c r="AA5444">
        <v>-118.2437</v>
      </c>
      <c r="AB5444" t="str">
        <f>IF(Restaurants[[#This Row],[Years_Operating]]&lt;5,"New",
IF(Restaurants[[#This Row],[Years_Operating]]&lt;15,"Established","Legacy"))</f>
        <v>Established</v>
      </c>
      <c r="AC5444" t="str">
        <f>IF(Restaurants[[#This Row],[Country]]="India","Yes","No")</f>
        <v>No</v>
      </c>
      <c r="AD5444" t="str">
        <f>IF(AND(Restaurants[[#This Row],[Has Online Delivery]]="Yes",Restaurants[[#This Row],[Has Table Booking]]="Yes"),"Online + Table",
IF(Restaurants[[#This Row],[Has Online Delivery]]="Yes","Online Only",
IF(Restaurants[[#This Row],[Has Table Booking]]="Yes","Table Only","None")))</f>
        <v>Online Only</v>
      </c>
      <c r="AE5444" t="str">
        <f>IF(Restaurants[[#This Row],[Rating]]&gt;=4.5,"Excellent",
IF(Restaurants[[#This Row],[Rating]]&gt;=4,"Very Good",
IF(Restaurants[[#This Row],[Rating]]&gt;=3.5,"Good","Average/Low")))</f>
        <v>Excellent</v>
      </c>
    </row>
    <row r="5445" spans="1:31" x14ac:dyDescent="0.3">
      <c r="A5445" t="s">
        <v>215</v>
      </c>
      <c r="B5445" t="s">
        <v>873</v>
      </c>
      <c r="C5445" t="s">
        <v>29</v>
      </c>
      <c r="D5445" t="s">
        <v>886</v>
      </c>
      <c r="E5445">
        <v>0</v>
      </c>
      <c r="F5445">
        <v>155</v>
      </c>
      <c r="G5445" t="s">
        <v>219</v>
      </c>
      <c r="H5445">
        <v>2000</v>
      </c>
      <c r="I5445">
        <v>55</v>
      </c>
      <c r="J5445">
        <v>4.7</v>
      </c>
      <c r="K5445" t="s">
        <v>887</v>
      </c>
      <c r="L5445">
        <v>25</v>
      </c>
      <c r="M5445" t="s">
        <v>160</v>
      </c>
      <c r="N5445" t="s">
        <v>210</v>
      </c>
      <c r="O5445" t="s">
        <v>54</v>
      </c>
      <c r="P5445" t="s">
        <v>37</v>
      </c>
      <c r="Q5445" t="s">
        <v>36</v>
      </c>
      <c r="R5445">
        <v>33</v>
      </c>
      <c r="S5445" t="s">
        <v>37</v>
      </c>
      <c r="T5445" t="s">
        <v>63</v>
      </c>
      <c r="U5445" t="s">
        <v>46</v>
      </c>
      <c r="W5445" t="s">
        <v>70</v>
      </c>
      <c r="X5445">
        <v>323628</v>
      </c>
      <c r="Y5445">
        <v>5687</v>
      </c>
      <c r="Z5445">
        <v>45.464199999999998</v>
      </c>
      <c r="AA5445">
        <v>9.19</v>
      </c>
      <c r="AB5445" t="str">
        <f>IF(Restaurants[[#This Row],[Years_Operating]]&lt;5,"New",
IF(Restaurants[[#This Row],[Years_Operating]]&lt;15,"Established","Legacy"))</f>
        <v>Legacy</v>
      </c>
      <c r="AC5445" t="str">
        <f>IF(Restaurants[[#This Row],[Country]]="India","Yes","No")</f>
        <v>No</v>
      </c>
      <c r="AD5445" t="str">
        <f>IF(AND(Restaurants[[#This Row],[Has Online Delivery]]="Yes",Restaurants[[#This Row],[Has Table Booking]]="Yes"),"Online + Table",
IF(Restaurants[[#This Row],[Has Online Delivery]]="Yes","Online Only",
IF(Restaurants[[#This Row],[Has Table Booking]]="Yes","Table Only","None")))</f>
        <v>Table Only</v>
      </c>
      <c r="AE5445" t="str">
        <f>IF(Restaurants[[#This Row],[Rating]]&gt;=4.5,"Excellent",
IF(Restaurants[[#This Row],[Rating]]&gt;=4,"Very Good",
IF(Restaurants[[#This Row],[Rating]]&gt;=3.5,"Good","Average/Low")))</f>
        <v>Excellent</v>
      </c>
    </row>
    <row r="5446" spans="1:31" x14ac:dyDescent="0.3">
      <c r="A5446" t="s">
        <v>141</v>
      </c>
      <c r="B5446" t="s">
        <v>145</v>
      </c>
      <c r="C5446" t="s">
        <v>146</v>
      </c>
      <c r="D5446" t="s">
        <v>883</v>
      </c>
      <c r="E5446">
        <v>2</v>
      </c>
      <c r="F5446">
        <v>450</v>
      </c>
      <c r="G5446" t="s">
        <v>142</v>
      </c>
      <c r="H5446">
        <v>2003</v>
      </c>
      <c r="I5446">
        <v>40</v>
      </c>
      <c r="J5446">
        <v>4.8</v>
      </c>
      <c r="K5446" t="s">
        <v>884</v>
      </c>
      <c r="L5446">
        <v>22</v>
      </c>
      <c r="M5446" t="s">
        <v>62</v>
      </c>
      <c r="N5446" t="s">
        <v>143</v>
      </c>
      <c r="O5446" t="s">
        <v>35</v>
      </c>
      <c r="P5446" t="s">
        <v>37</v>
      </c>
      <c r="Q5446" t="s">
        <v>36</v>
      </c>
      <c r="R5446">
        <v>27</v>
      </c>
      <c r="S5446" t="s">
        <v>37</v>
      </c>
      <c r="T5446" t="s">
        <v>38</v>
      </c>
      <c r="U5446" t="s">
        <v>32</v>
      </c>
      <c r="W5446" t="s">
        <v>149</v>
      </c>
      <c r="X5446">
        <v>467526</v>
      </c>
      <c r="Y5446">
        <v>1885</v>
      </c>
      <c r="Z5446">
        <v>35.689500000000002</v>
      </c>
      <c r="AA5446">
        <v>139.6917</v>
      </c>
      <c r="AB5446" t="str">
        <f>IF(Restaurants[[#This Row],[Years_Operating]]&lt;5,"New",
IF(Restaurants[[#This Row],[Years_Operating]]&lt;15,"Established","Legacy"))</f>
        <v>Legacy</v>
      </c>
      <c r="AC5446" t="str">
        <f>IF(Restaurants[[#This Row],[Country]]="India","Yes","No")</f>
        <v>No</v>
      </c>
      <c r="AD5446" t="str">
        <f>IF(AND(Restaurants[[#This Row],[Has Online Delivery]]="Yes",Restaurants[[#This Row],[Has Table Booking]]="Yes"),"Online + Table",
IF(Restaurants[[#This Row],[Has Online Delivery]]="Yes","Online Only",
IF(Restaurants[[#This Row],[Has Table Booking]]="Yes","Table Only","None")))</f>
        <v>Table Only</v>
      </c>
      <c r="AE5446" t="str">
        <f>IF(Restaurants[[#This Row],[Rating]]&gt;=4.5,"Excellent",
IF(Restaurants[[#This Row],[Rating]]&gt;=4,"Very Good",
IF(Restaurants[[#This Row],[Rating]]&gt;=3.5,"Good","Average/Low")))</f>
        <v>Excellent</v>
      </c>
    </row>
    <row r="5447" spans="1:31" x14ac:dyDescent="0.3">
      <c r="A5447" t="s">
        <v>65</v>
      </c>
      <c r="B5447" t="s">
        <v>272</v>
      </c>
      <c r="C5447" t="s">
        <v>251</v>
      </c>
      <c r="D5447" t="s">
        <v>918</v>
      </c>
      <c r="E5447">
        <v>3</v>
      </c>
      <c r="F5447">
        <v>350</v>
      </c>
      <c r="G5447" t="s">
        <v>68</v>
      </c>
      <c r="H5447">
        <v>1991</v>
      </c>
      <c r="I5447">
        <v>36</v>
      </c>
      <c r="J5447">
        <v>4.8</v>
      </c>
      <c r="K5447" t="s">
        <v>919</v>
      </c>
      <c r="L5447">
        <v>34</v>
      </c>
      <c r="M5447" t="s">
        <v>33</v>
      </c>
      <c r="N5447" t="s">
        <v>34</v>
      </c>
      <c r="O5447" t="s">
        <v>35</v>
      </c>
      <c r="P5447" t="s">
        <v>37</v>
      </c>
      <c r="Q5447" t="s">
        <v>36</v>
      </c>
      <c r="R5447">
        <v>23</v>
      </c>
      <c r="S5447" t="s">
        <v>37</v>
      </c>
      <c r="T5447" t="s">
        <v>63</v>
      </c>
      <c r="U5447" t="s">
        <v>69</v>
      </c>
      <c r="V5447" t="s">
        <v>2310</v>
      </c>
      <c r="W5447" t="s">
        <v>132</v>
      </c>
      <c r="X5447">
        <v>74361</v>
      </c>
      <c r="Y5447">
        <v>3598</v>
      </c>
      <c r="Z5447">
        <v>13.082700000000001</v>
      </c>
      <c r="AA5447">
        <v>80.270700000000005</v>
      </c>
      <c r="AB5447" t="str">
        <f>IF(Restaurants[[#This Row],[Years_Operating]]&lt;5,"New",
IF(Restaurants[[#This Row],[Years_Operating]]&lt;15,"Established","Legacy"))</f>
        <v>Legacy</v>
      </c>
      <c r="AC5447" t="str">
        <f>IF(Restaurants[[#This Row],[Country]]="India","Yes","No")</f>
        <v>Yes</v>
      </c>
      <c r="AD5447" t="str">
        <f>IF(AND(Restaurants[[#This Row],[Has Online Delivery]]="Yes",Restaurants[[#This Row],[Has Table Booking]]="Yes"),"Online + Table",
IF(Restaurants[[#This Row],[Has Online Delivery]]="Yes","Online Only",
IF(Restaurants[[#This Row],[Has Table Booking]]="Yes","Table Only","None")))</f>
        <v>Table Only</v>
      </c>
      <c r="AE5447" t="str">
        <f>IF(Restaurants[[#This Row],[Rating]]&gt;=4.5,"Excellent",
IF(Restaurants[[#This Row],[Rating]]&gt;=4,"Very Good",
IF(Restaurants[[#This Row],[Rating]]&gt;=3.5,"Good","Average/Low")))</f>
        <v>Excellent</v>
      </c>
    </row>
    <row r="5448" spans="1:31" x14ac:dyDescent="0.3">
      <c r="A5448" t="s">
        <v>171</v>
      </c>
      <c r="B5448" t="s">
        <v>873</v>
      </c>
      <c r="C5448" t="s">
        <v>29</v>
      </c>
      <c r="D5448" t="s">
        <v>83</v>
      </c>
      <c r="E5448">
        <v>2</v>
      </c>
      <c r="F5448">
        <v>285</v>
      </c>
      <c r="G5448" t="s">
        <v>172</v>
      </c>
      <c r="H5448">
        <v>2008</v>
      </c>
      <c r="I5448">
        <v>12</v>
      </c>
      <c r="J5448">
        <v>4.7</v>
      </c>
      <c r="K5448" t="s">
        <v>131</v>
      </c>
      <c r="L5448">
        <v>17</v>
      </c>
      <c r="M5448" t="s">
        <v>33</v>
      </c>
      <c r="N5448" t="s">
        <v>143</v>
      </c>
      <c r="O5448" t="s">
        <v>54</v>
      </c>
      <c r="P5448" t="s">
        <v>36</v>
      </c>
      <c r="Q5448" t="s">
        <v>37</v>
      </c>
      <c r="R5448">
        <v>72</v>
      </c>
      <c r="S5448" t="s">
        <v>37</v>
      </c>
      <c r="T5448" t="s">
        <v>63</v>
      </c>
      <c r="U5448" t="s">
        <v>39</v>
      </c>
      <c r="W5448" t="s">
        <v>132</v>
      </c>
      <c r="X5448">
        <v>69737</v>
      </c>
      <c r="Y5448">
        <v>1135</v>
      </c>
      <c r="Z5448">
        <v>45.464199999999998</v>
      </c>
      <c r="AA5448">
        <v>9.19</v>
      </c>
      <c r="AB5448" t="str">
        <f>IF(Restaurants[[#This Row],[Years_Operating]]&lt;5,"New",
IF(Restaurants[[#This Row],[Years_Operating]]&lt;15,"Established","Legacy"))</f>
        <v>Legacy</v>
      </c>
      <c r="AC5448" t="str">
        <f>IF(Restaurants[[#This Row],[Country]]="India","Yes","No")</f>
        <v>No</v>
      </c>
      <c r="AD5448" t="str">
        <f>IF(AND(Restaurants[[#This Row],[Has Online Delivery]]="Yes",Restaurants[[#This Row],[Has Table Booking]]="Yes"),"Online + Table",
IF(Restaurants[[#This Row],[Has Online Delivery]]="Yes","Online Only",
IF(Restaurants[[#This Row],[Has Table Booking]]="Yes","Table Only","None")))</f>
        <v>Online Only</v>
      </c>
      <c r="AE5448" t="str">
        <f>IF(Restaurants[[#This Row],[Rating]]&gt;=4.5,"Excellent",
IF(Restaurants[[#This Row],[Rating]]&gt;=4,"Very Good",
IF(Restaurants[[#This Row],[Rating]]&gt;=3.5,"Good","Average/Low")))</f>
        <v>Excellent</v>
      </c>
    </row>
    <row r="5449" spans="1:31" x14ac:dyDescent="0.3">
      <c r="A5449" t="s">
        <v>124</v>
      </c>
      <c r="B5449" t="s">
        <v>891</v>
      </c>
      <c r="C5449" t="s">
        <v>196</v>
      </c>
      <c r="D5449" t="s">
        <v>953</v>
      </c>
      <c r="E5449">
        <v>3</v>
      </c>
      <c r="F5449">
        <v>385</v>
      </c>
      <c r="G5449" t="s">
        <v>127</v>
      </c>
      <c r="H5449">
        <v>2005</v>
      </c>
      <c r="I5449">
        <v>64</v>
      </c>
      <c r="J5449">
        <v>4.7</v>
      </c>
      <c r="K5449" t="s">
        <v>954</v>
      </c>
      <c r="L5449">
        <v>20</v>
      </c>
      <c r="M5449" t="s">
        <v>33</v>
      </c>
      <c r="N5449" t="s">
        <v>34</v>
      </c>
      <c r="O5449" t="s">
        <v>54</v>
      </c>
      <c r="P5449" t="s">
        <v>36</v>
      </c>
      <c r="Q5449" t="s">
        <v>36</v>
      </c>
      <c r="R5449">
        <v>33</v>
      </c>
      <c r="S5449" t="s">
        <v>37</v>
      </c>
      <c r="T5449" t="s">
        <v>86</v>
      </c>
      <c r="U5449" t="s">
        <v>46</v>
      </c>
      <c r="W5449" t="s">
        <v>70</v>
      </c>
      <c r="X5449">
        <v>166586</v>
      </c>
      <c r="Y5449">
        <v>1886</v>
      </c>
      <c r="Z5449">
        <v>53.480800000000002</v>
      </c>
      <c r="AA5449">
        <v>-2.2425999999999999</v>
      </c>
      <c r="AB5449" t="str">
        <f>IF(Restaurants[[#This Row],[Years_Operating]]&lt;5,"New",
IF(Restaurants[[#This Row],[Years_Operating]]&lt;15,"Established","Legacy"))</f>
        <v>Legacy</v>
      </c>
      <c r="AC5449" t="str">
        <f>IF(Restaurants[[#This Row],[Country]]="India","Yes","No")</f>
        <v>No</v>
      </c>
      <c r="AD5449" t="str">
        <f>IF(AND(Restaurants[[#This Row],[Has Online Delivery]]="Yes",Restaurants[[#This Row],[Has Table Booking]]="Yes"),"Online + Table",
IF(Restaurants[[#This Row],[Has Online Delivery]]="Yes","Online Only",
IF(Restaurants[[#This Row],[Has Table Booking]]="Yes","Table Only","None")))</f>
        <v>Online + Table</v>
      </c>
      <c r="AE5449" t="str">
        <f>IF(Restaurants[[#This Row],[Rating]]&gt;=4.5,"Excellent",
IF(Restaurants[[#This Row],[Rating]]&gt;=4,"Very Good",
IF(Restaurants[[#This Row],[Rating]]&gt;=3.5,"Good","Average/Low")))</f>
        <v>Excellent</v>
      </c>
    </row>
    <row r="5450" spans="1:31" x14ac:dyDescent="0.3">
      <c r="A5450" t="s">
        <v>111</v>
      </c>
      <c r="B5450" t="s">
        <v>290</v>
      </c>
      <c r="C5450" t="s">
        <v>251</v>
      </c>
      <c r="D5450" t="s">
        <v>267</v>
      </c>
      <c r="E5450">
        <v>3</v>
      </c>
      <c r="F5450">
        <v>305</v>
      </c>
      <c r="G5450" t="s">
        <v>112</v>
      </c>
      <c r="H5450">
        <v>2000</v>
      </c>
      <c r="I5450">
        <v>25</v>
      </c>
      <c r="J5450">
        <v>4.8</v>
      </c>
      <c r="K5450" t="s">
        <v>268</v>
      </c>
      <c r="L5450">
        <v>25</v>
      </c>
      <c r="M5450" t="s">
        <v>33</v>
      </c>
      <c r="N5450" t="s">
        <v>34</v>
      </c>
      <c r="O5450" t="s">
        <v>35</v>
      </c>
      <c r="P5450" t="s">
        <v>37</v>
      </c>
      <c r="Q5450" t="s">
        <v>37</v>
      </c>
      <c r="R5450">
        <v>27</v>
      </c>
      <c r="S5450" t="s">
        <v>36</v>
      </c>
      <c r="T5450" t="s">
        <v>38</v>
      </c>
      <c r="U5450" t="s">
        <v>46</v>
      </c>
      <c r="V5450" t="s">
        <v>2311</v>
      </c>
      <c r="W5450" t="s">
        <v>40</v>
      </c>
      <c r="X5450">
        <v>20330</v>
      </c>
      <c r="Y5450">
        <v>4237</v>
      </c>
      <c r="Z5450">
        <v>17.385000000000002</v>
      </c>
      <c r="AA5450">
        <v>78.486699999999999</v>
      </c>
      <c r="AB5450" t="str">
        <f>IF(Restaurants[[#This Row],[Years_Operating]]&lt;5,"New",
IF(Restaurants[[#This Row],[Years_Operating]]&lt;15,"Established","Legacy"))</f>
        <v>Legacy</v>
      </c>
      <c r="AC5450" t="str">
        <f>IF(Restaurants[[#This Row],[Country]]="India","Yes","No")</f>
        <v>Yes</v>
      </c>
      <c r="AD5450" t="str">
        <f>IF(AND(Restaurants[[#This Row],[Has Online Delivery]]="Yes",Restaurants[[#This Row],[Has Table Booking]]="Yes"),"Online + Table",
IF(Restaurants[[#This Row],[Has Online Delivery]]="Yes","Online Only",
IF(Restaurants[[#This Row],[Has Table Booking]]="Yes","Table Only","None")))</f>
        <v>None</v>
      </c>
      <c r="AE5450" t="str">
        <f>IF(Restaurants[[#This Row],[Rating]]&gt;=4.5,"Excellent",
IF(Restaurants[[#This Row],[Rating]]&gt;=4,"Very Good",
IF(Restaurants[[#This Row],[Rating]]&gt;=3.5,"Good","Average/Low")))</f>
        <v>Excellent</v>
      </c>
    </row>
    <row r="5451" spans="1:31" x14ac:dyDescent="0.3">
      <c r="A5451" t="s">
        <v>136</v>
      </c>
      <c r="B5451" t="s">
        <v>862</v>
      </c>
      <c r="C5451" t="s">
        <v>251</v>
      </c>
      <c r="D5451" t="s">
        <v>263</v>
      </c>
      <c r="E5451">
        <v>3</v>
      </c>
      <c r="F5451">
        <v>570</v>
      </c>
      <c r="G5451" t="s">
        <v>140</v>
      </c>
      <c r="H5451">
        <v>2012</v>
      </c>
      <c r="I5451">
        <v>10</v>
      </c>
      <c r="J5451">
        <v>4.5999999999999996</v>
      </c>
      <c r="K5451" t="s">
        <v>273</v>
      </c>
      <c r="L5451">
        <v>13</v>
      </c>
      <c r="M5451" t="s">
        <v>62</v>
      </c>
      <c r="N5451" t="s">
        <v>34</v>
      </c>
      <c r="O5451" t="s">
        <v>45</v>
      </c>
      <c r="P5451" t="s">
        <v>36</v>
      </c>
      <c r="Q5451" t="s">
        <v>37</v>
      </c>
      <c r="R5451">
        <v>73</v>
      </c>
      <c r="S5451" t="s">
        <v>37</v>
      </c>
      <c r="T5451" t="s">
        <v>38</v>
      </c>
      <c r="U5451" t="s">
        <v>69</v>
      </c>
      <c r="V5451" t="s">
        <v>2312</v>
      </c>
      <c r="W5451" t="s">
        <v>80</v>
      </c>
      <c r="X5451">
        <v>311448</v>
      </c>
      <c r="Y5451">
        <v>4535</v>
      </c>
      <c r="Z5451">
        <v>21.170200000000001</v>
      </c>
      <c r="AA5451">
        <v>72.831100000000006</v>
      </c>
      <c r="AB5451" t="str">
        <f>IF(Restaurants[[#This Row],[Years_Operating]]&lt;5,"New",
IF(Restaurants[[#This Row],[Years_Operating]]&lt;15,"Established","Legacy"))</f>
        <v>Established</v>
      </c>
      <c r="AC5451" t="str">
        <f>IF(Restaurants[[#This Row],[Country]]="India","Yes","No")</f>
        <v>Yes</v>
      </c>
      <c r="AD5451" t="str">
        <f>IF(AND(Restaurants[[#This Row],[Has Online Delivery]]="Yes",Restaurants[[#This Row],[Has Table Booking]]="Yes"),"Online + Table",
IF(Restaurants[[#This Row],[Has Online Delivery]]="Yes","Online Only",
IF(Restaurants[[#This Row],[Has Table Booking]]="Yes","Table Only","None")))</f>
        <v>Online Only</v>
      </c>
      <c r="AE5451" t="str">
        <f>IF(Restaurants[[#This Row],[Rating]]&gt;=4.5,"Excellent",
IF(Restaurants[[#This Row],[Rating]]&gt;=4,"Very Good",
IF(Restaurants[[#This Row],[Rating]]&gt;=3.5,"Good","Average/Low")))</f>
        <v>Excellent</v>
      </c>
    </row>
    <row r="5452" spans="1:31" x14ac:dyDescent="0.3">
      <c r="A5452" t="s">
        <v>173</v>
      </c>
      <c r="B5452" t="s">
        <v>921</v>
      </c>
      <c r="C5452" t="s">
        <v>251</v>
      </c>
      <c r="D5452" t="s">
        <v>935</v>
      </c>
      <c r="E5452">
        <v>2</v>
      </c>
      <c r="F5452">
        <v>285</v>
      </c>
      <c r="G5452" t="s">
        <v>174</v>
      </c>
      <c r="H5452">
        <v>2010</v>
      </c>
      <c r="I5452">
        <v>30</v>
      </c>
      <c r="J5452">
        <v>4.7</v>
      </c>
      <c r="K5452" t="s">
        <v>936</v>
      </c>
      <c r="L5452">
        <v>15</v>
      </c>
      <c r="M5452" t="s">
        <v>33</v>
      </c>
      <c r="N5452" t="s">
        <v>143</v>
      </c>
      <c r="O5452" t="s">
        <v>45</v>
      </c>
      <c r="P5452" t="s">
        <v>36</v>
      </c>
      <c r="Q5452" t="s">
        <v>36</v>
      </c>
      <c r="R5452">
        <v>49</v>
      </c>
      <c r="S5452" t="s">
        <v>36</v>
      </c>
      <c r="T5452" t="s">
        <v>55</v>
      </c>
      <c r="U5452" t="s">
        <v>46</v>
      </c>
      <c r="V5452" t="s">
        <v>2313</v>
      </c>
      <c r="W5452" t="s">
        <v>149</v>
      </c>
      <c r="X5452">
        <v>271734</v>
      </c>
      <c r="Y5452">
        <v>1684</v>
      </c>
      <c r="Z5452">
        <v>26.912400000000002</v>
      </c>
      <c r="AA5452">
        <v>75.787300000000002</v>
      </c>
      <c r="AB5452" t="str">
        <f>IF(Restaurants[[#This Row],[Years_Operating]]&lt;5,"New",
IF(Restaurants[[#This Row],[Years_Operating]]&lt;15,"Established","Legacy"))</f>
        <v>Legacy</v>
      </c>
      <c r="AC5452" t="str">
        <f>IF(Restaurants[[#This Row],[Country]]="India","Yes","No")</f>
        <v>Yes</v>
      </c>
      <c r="AD5452" t="str">
        <f>IF(AND(Restaurants[[#This Row],[Has Online Delivery]]="Yes",Restaurants[[#This Row],[Has Table Booking]]="Yes"),"Online + Table",
IF(Restaurants[[#This Row],[Has Online Delivery]]="Yes","Online Only",
IF(Restaurants[[#This Row],[Has Table Booking]]="Yes","Table Only","None")))</f>
        <v>Online + Table</v>
      </c>
      <c r="AE5452" t="str">
        <f>IF(Restaurants[[#This Row],[Rating]]&gt;=4.5,"Excellent",
IF(Restaurants[[#This Row],[Rating]]&gt;=4,"Very Good",
IF(Restaurants[[#This Row],[Rating]]&gt;=3.5,"Good","Average/Low")))</f>
        <v>Excellent</v>
      </c>
    </row>
    <row r="5453" spans="1:31" x14ac:dyDescent="0.3">
      <c r="A5453" t="s">
        <v>182</v>
      </c>
      <c r="B5453" t="s">
        <v>900</v>
      </c>
      <c r="C5453" t="s">
        <v>50</v>
      </c>
      <c r="D5453" t="s">
        <v>870</v>
      </c>
      <c r="E5453">
        <v>2</v>
      </c>
      <c r="F5453">
        <v>275</v>
      </c>
      <c r="G5453" t="s">
        <v>185</v>
      </c>
      <c r="H5453">
        <v>1998</v>
      </c>
      <c r="I5453">
        <v>20</v>
      </c>
      <c r="J5453">
        <v>4.5999999999999996</v>
      </c>
      <c r="K5453" t="s">
        <v>871</v>
      </c>
      <c r="L5453">
        <v>27</v>
      </c>
      <c r="M5453" t="s">
        <v>33</v>
      </c>
      <c r="N5453" t="s">
        <v>143</v>
      </c>
      <c r="O5453" t="s">
        <v>35</v>
      </c>
      <c r="P5453" t="s">
        <v>36</v>
      </c>
      <c r="Q5453" t="s">
        <v>36</v>
      </c>
      <c r="R5453">
        <v>46</v>
      </c>
      <c r="S5453" t="s">
        <v>36</v>
      </c>
      <c r="T5453" t="s">
        <v>63</v>
      </c>
      <c r="U5453" t="s">
        <v>39</v>
      </c>
      <c r="W5453" t="s">
        <v>40</v>
      </c>
      <c r="X5453">
        <v>374252</v>
      </c>
      <c r="Y5453">
        <v>854</v>
      </c>
      <c r="Z5453">
        <v>34.052199999999999</v>
      </c>
      <c r="AA5453">
        <v>-118.2437</v>
      </c>
      <c r="AB5453" t="str">
        <f>IF(Restaurants[[#This Row],[Years_Operating]]&lt;5,"New",
IF(Restaurants[[#This Row],[Years_Operating]]&lt;15,"Established","Legacy"))</f>
        <v>Legacy</v>
      </c>
      <c r="AC5453" t="str">
        <f>IF(Restaurants[[#This Row],[Country]]="India","Yes","No")</f>
        <v>No</v>
      </c>
      <c r="AD5453" t="str">
        <f>IF(AND(Restaurants[[#This Row],[Has Online Delivery]]="Yes",Restaurants[[#This Row],[Has Table Booking]]="Yes"),"Online + Table",
IF(Restaurants[[#This Row],[Has Online Delivery]]="Yes","Online Only",
IF(Restaurants[[#This Row],[Has Table Booking]]="Yes","Table Only","None")))</f>
        <v>Online + Table</v>
      </c>
      <c r="AE5453" t="str">
        <f>IF(Restaurants[[#This Row],[Rating]]&gt;=4.5,"Excellent",
IF(Restaurants[[#This Row],[Rating]]&gt;=4,"Very Good",
IF(Restaurants[[#This Row],[Rating]]&gt;=3.5,"Good","Average/Low")))</f>
        <v>Excellent</v>
      </c>
    </row>
    <row r="5454" spans="1:31" x14ac:dyDescent="0.3">
      <c r="A5454" t="s">
        <v>122</v>
      </c>
      <c r="B5454" t="s">
        <v>125</v>
      </c>
      <c r="C5454" t="s">
        <v>50</v>
      </c>
      <c r="D5454" t="s">
        <v>870</v>
      </c>
      <c r="E5454">
        <v>3</v>
      </c>
      <c r="F5454">
        <v>365</v>
      </c>
      <c r="G5454" t="s">
        <v>123</v>
      </c>
      <c r="H5454">
        <v>1998</v>
      </c>
      <c r="I5454">
        <v>80</v>
      </c>
      <c r="J5454">
        <v>4.7</v>
      </c>
      <c r="K5454" t="s">
        <v>871</v>
      </c>
      <c r="L5454">
        <v>27</v>
      </c>
      <c r="M5454" t="s">
        <v>33</v>
      </c>
      <c r="N5454" t="s">
        <v>34</v>
      </c>
      <c r="O5454" t="s">
        <v>54</v>
      </c>
      <c r="P5454" t="s">
        <v>36</v>
      </c>
      <c r="Q5454" t="s">
        <v>36</v>
      </c>
      <c r="R5454">
        <v>20</v>
      </c>
      <c r="S5454" t="s">
        <v>37</v>
      </c>
      <c r="T5454" t="s">
        <v>86</v>
      </c>
      <c r="U5454" t="s">
        <v>39</v>
      </c>
      <c r="W5454" t="s">
        <v>80</v>
      </c>
      <c r="X5454">
        <v>178396</v>
      </c>
      <c r="Y5454">
        <v>4775</v>
      </c>
      <c r="Z5454">
        <v>41.878100000000003</v>
      </c>
      <c r="AA5454">
        <v>-87.629800000000003</v>
      </c>
      <c r="AB5454" t="str">
        <f>IF(Restaurants[[#This Row],[Years_Operating]]&lt;5,"New",
IF(Restaurants[[#This Row],[Years_Operating]]&lt;15,"Established","Legacy"))</f>
        <v>Legacy</v>
      </c>
      <c r="AC5454" t="str">
        <f>IF(Restaurants[[#This Row],[Country]]="India","Yes","No")</f>
        <v>No</v>
      </c>
      <c r="AD5454" t="str">
        <f>IF(AND(Restaurants[[#This Row],[Has Online Delivery]]="Yes",Restaurants[[#This Row],[Has Table Booking]]="Yes"),"Online + Table",
IF(Restaurants[[#This Row],[Has Online Delivery]]="Yes","Online Only",
IF(Restaurants[[#This Row],[Has Table Booking]]="Yes","Table Only","None")))</f>
        <v>Online + Table</v>
      </c>
      <c r="AE5454" t="str">
        <f>IF(Restaurants[[#This Row],[Rating]]&gt;=4.5,"Excellent",
IF(Restaurants[[#This Row],[Rating]]&gt;=4,"Very Good",
IF(Restaurants[[#This Row],[Rating]]&gt;=3.5,"Good","Average/Low")))</f>
        <v>Excellent</v>
      </c>
    </row>
    <row r="5455" spans="1:31" x14ac:dyDescent="0.3">
      <c r="A5455" t="s">
        <v>194</v>
      </c>
      <c r="B5455" t="s">
        <v>105</v>
      </c>
      <c r="C5455" t="s">
        <v>29</v>
      </c>
      <c r="D5455" t="s">
        <v>886</v>
      </c>
      <c r="E5455">
        <v>1</v>
      </c>
      <c r="F5455">
        <v>165</v>
      </c>
      <c r="G5455" t="s">
        <v>198</v>
      </c>
      <c r="H5455">
        <v>2013</v>
      </c>
      <c r="I5455">
        <v>40</v>
      </c>
      <c r="J5455">
        <v>4.5999999999999996</v>
      </c>
      <c r="K5455" t="s">
        <v>887</v>
      </c>
      <c r="L5455">
        <v>12</v>
      </c>
      <c r="M5455" t="s">
        <v>160</v>
      </c>
      <c r="N5455" t="s">
        <v>193</v>
      </c>
      <c r="O5455" t="s">
        <v>35</v>
      </c>
      <c r="P5455" t="s">
        <v>36</v>
      </c>
      <c r="Q5455" t="s">
        <v>36</v>
      </c>
      <c r="R5455">
        <v>33</v>
      </c>
      <c r="S5455" t="s">
        <v>37</v>
      </c>
      <c r="T5455" t="s">
        <v>38</v>
      </c>
      <c r="U5455" t="s">
        <v>32</v>
      </c>
      <c r="W5455" t="s">
        <v>108</v>
      </c>
      <c r="X5455">
        <v>158643</v>
      </c>
      <c r="Y5455">
        <v>4266</v>
      </c>
      <c r="Z5455">
        <v>41.902799999999999</v>
      </c>
      <c r="AA5455">
        <v>12.4964</v>
      </c>
      <c r="AB5455" t="str">
        <f>IF(Restaurants[[#This Row],[Years_Operating]]&lt;5,"New",
IF(Restaurants[[#This Row],[Years_Operating]]&lt;15,"Established","Legacy"))</f>
        <v>Established</v>
      </c>
      <c r="AC5455" t="str">
        <f>IF(Restaurants[[#This Row],[Country]]="India","Yes","No")</f>
        <v>No</v>
      </c>
      <c r="AD5455" t="str">
        <f>IF(AND(Restaurants[[#This Row],[Has Online Delivery]]="Yes",Restaurants[[#This Row],[Has Table Booking]]="Yes"),"Online + Table",
IF(Restaurants[[#This Row],[Has Online Delivery]]="Yes","Online Only",
IF(Restaurants[[#This Row],[Has Table Booking]]="Yes","Table Only","None")))</f>
        <v>Online + Table</v>
      </c>
      <c r="AE5455" t="str">
        <f>IF(Restaurants[[#This Row],[Rating]]&gt;=4.5,"Excellent",
IF(Restaurants[[#This Row],[Rating]]&gt;=4,"Very Good",
IF(Restaurants[[#This Row],[Rating]]&gt;=3.5,"Good","Average/Low")))</f>
        <v>Excellent</v>
      </c>
    </row>
    <row r="5456" spans="1:31" x14ac:dyDescent="0.3">
      <c r="A5456" t="s">
        <v>133</v>
      </c>
      <c r="B5456" t="s">
        <v>58</v>
      </c>
      <c r="C5456" t="s">
        <v>59</v>
      </c>
      <c r="D5456" t="s">
        <v>51</v>
      </c>
      <c r="E5456">
        <v>3</v>
      </c>
      <c r="F5456">
        <v>265</v>
      </c>
      <c r="G5456" t="s">
        <v>135</v>
      </c>
      <c r="H5456">
        <v>2005</v>
      </c>
      <c r="I5456">
        <v>45</v>
      </c>
      <c r="J5456">
        <v>4.7</v>
      </c>
      <c r="K5456" t="s">
        <v>178</v>
      </c>
      <c r="L5456">
        <v>20</v>
      </c>
      <c r="M5456" t="s">
        <v>33</v>
      </c>
      <c r="N5456" t="s">
        <v>34</v>
      </c>
      <c r="O5456" t="s">
        <v>35</v>
      </c>
      <c r="P5456" t="s">
        <v>37</v>
      </c>
      <c r="Q5456" t="s">
        <v>36</v>
      </c>
      <c r="R5456">
        <v>58</v>
      </c>
      <c r="S5456" t="s">
        <v>36</v>
      </c>
      <c r="T5456" t="s">
        <v>55</v>
      </c>
      <c r="U5456" t="s">
        <v>46</v>
      </c>
      <c r="W5456" t="s">
        <v>64</v>
      </c>
      <c r="X5456">
        <v>330282</v>
      </c>
      <c r="Y5456">
        <v>2963</v>
      </c>
      <c r="Z5456">
        <v>48.8566</v>
      </c>
      <c r="AA5456">
        <v>2.3521999999999998</v>
      </c>
      <c r="AB5456" t="str">
        <f>IF(Restaurants[[#This Row],[Years_Operating]]&lt;5,"New",
IF(Restaurants[[#This Row],[Years_Operating]]&lt;15,"Established","Legacy"))</f>
        <v>Legacy</v>
      </c>
      <c r="AC5456" t="str">
        <f>IF(Restaurants[[#This Row],[Country]]="India","Yes","No")</f>
        <v>No</v>
      </c>
      <c r="AD5456" t="str">
        <f>IF(AND(Restaurants[[#This Row],[Has Online Delivery]]="Yes",Restaurants[[#This Row],[Has Table Booking]]="Yes"),"Online + Table",
IF(Restaurants[[#This Row],[Has Online Delivery]]="Yes","Online Only",
IF(Restaurants[[#This Row],[Has Table Booking]]="Yes","Table Only","None")))</f>
        <v>Table Only</v>
      </c>
      <c r="AE5456" t="str">
        <f>IF(Restaurants[[#This Row],[Rating]]&gt;=4.5,"Excellent",
IF(Restaurants[[#This Row],[Rating]]&gt;=4,"Very Good",
IF(Restaurants[[#This Row],[Rating]]&gt;=3.5,"Good","Average/Low")))</f>
        <v>Excellent</v>
      </c>
    </row>
    <row r="5457" spans="1:31" x14ac:dyDescent="0.3">
      <c r="A5457" t="s">
        <v>150</v>
      </c>
      <c r="B5457" t="s">
        <v>889</v>
      </c>
      <c r="C5457" t="s">
        <v>29</v>
      </c>
      <c r="D5457" t="s">
        <v>83</v>
      </c>
      <c r="E5457">
        <v>2</v>
      </c>
      <c r="F5457">
        <v>325</v>
      </c>
      <c r="G5457" t="s">
        <v>153</v>
      </c>
      <c r="H5457">
        <v>2016</v>
      </c>
      <c r="I5457">
        <v>48</v>
      </c>
      <c r="J5457">
        <v>4.7</v>
      </c>
      <c r="K5457" t="s">
        <v>85</v>
      </c>
      <c r="L5457">
        <v>9</v>
      </c>
      <c r="M5457" t="s">
        <v>33</v>
      </c>
      <c r="N5457" t="s">
        <v>143</v>
      </c>
      <c r="O5457" t="s">
        <v>54</v>
      </c>
      <c r="P5457" t="s">
        <v>36</v>
      </c>
      <c r="Q5457" t="s">
        <v>36</v>
      </c>
      <c r="R5457">
        <v>53</v>
      </c>
      <c r="S5457" t="s">
        <v>36</v>
      </c>
      <c r="T5457" t="s">
        <v>86</v>
      </c>
      <c r="U5457" t="s">
        <v>32</v>
      </c>
      <c r="W5457" t="s">
        <v>132</v>
      </c>
      <c r="X5457">
        <v>107874</v>
      </c>
      <c r="Y5457">
        <v>3506</v>
      </c>
      <c r="Z5457">
        <v>43.769599999999997</v>
      </c>
      <c r="AA5457">
        <v>11.255800000000001</v>
      </c>
      <c r="AB5457" t="str">
        <f>IF(Restaurants[[#This Row],[Years_Operating]]&lt;5,"New",
IF(Restaurants[[#This Row],[Years_Operating]]&lt;15,"Established","Legacy"))</f>
        <v>Established</v>
      </c>
      <c r="AC5457" t="str">
        <f>IF(Restaurants[[#This Row],[Country]]="India","Yes","No")</f>
        <v>No</v>
      </c>
      <c r="AD5457" t="str">
        <f>IF(AND(Restaurants[[#This Row],[Has Online Delivery]]="Yes",Restaurants[[#This Row],[Has Table Booking]]="Yes"),"Online + Table",
IF(Restaurants[[#This Row],[Has Online Delivery]]="Yes","Online Only",
IF(Restaurants[[#This Row],[Has Table Booking]]="Yes","Table Only","None")))</f>
        <v>Online + Table</v>
      </c>
      <c r="AE5457" t="str">
        <f>IF(Restaurants[[#This Row],[Rating]]&gt;=4.5,"Excellent",
IF(Restaurants[[#This Row],[Rating]]&gt;=4,"Very Good",
IF(Restaurants[[#This Row],[Rating]]&gt;=3.5,"Good","Average/Low")))</f>
        <v>Excellent</v>
      </c>
    </row>
    <row r="5458" spans="1:31" x14ac:dyDescent="0.3">
      <c r="A5458" t="s">
        <v>97</v>
      </c>
      <c r="B5458" t="s">
        <v>862</v>
      </c>
      <c r="C5458" t="s">
        <v>251</v>
      </c>
      <c r="D5458" t="s">
        <v>267</v>
      </c>
      <c r="E5458">
        <v>3</v>
      </c>
      <c r="F5458">
        <v>298</v>
      </c>
      <c r="G5458" t="s">
        <v>99</v>
      </c>
      <c r="H5458">
        <v>2010</v>
      </c>
      <c r="I5458">
        <v>56</v>
      </c>
      <c r="J5458">
        <v>4.8</v>
      </c>
      <c r="K5458" t="s">
        <v>268</v>
      </c>
      <c r="L5458">
        <v>15</v>
      </c>
      <c r="M5458" t="s">
        <v>33</v>
      </c>
      <c r="N5458" t="s">
        <v>34</v>
      </c>
      <c r="O5458" t="s">
        <v>54</v>
      </c>
      <c r="P5458" t="s">
        <v>37</v>
      </c>
      <c r="Q5458" t="s">
        <v>36</v>
      </c>
      <c r="R5458">
        <v>74</v>
      </c>
      <c r="S5458" t="s">
        <v>36</v>
      </c>
      <c r="T5458" t="s">
        <v>55</v>
      </c>
      <c r="U5458" t="s">
        <v>39</v>
      </c>
      <c r="V5458" t="s">
        <v>2314</v>
      </c>
      <c r="W5458" t="s">
        <v>56</v>
      </c>
      <c r="X5458">
        <v>327853</v>
      </c>
      <c r="Y5458">
        <v>2298</v>
      </c>
      <c r="Z5458">
        <v>21.170200000000001</v>
      </c>
      <c r="AA5458">
        <v>72.831100000000006</v>
      </c>
      <c r="AB5458" t="str">
        <f>IF(Restaurants[[#This Row],[Years_Operating]]&lt;5,"New",
IF(Restaurants[[#This Row],[Years_Operating]]&lt;15,"Established","Legacy"))</f>
        <v>Legacy</v>
      </c>
      <c r="AC5458" t="str">
        <f>IF(Restaurants[[#This Row],[Country]]="India","Yes","No")</f>
        <v>Yes</v>
      </c>
      <c r="AD5458" t="str">
        <f>IF(AND(Restaurants[[#This Row],[Has Online Delivery]]="Yes",Restaurants[[#This Row],[Has Table Booking]]="Yes"),"Online + Table",
IF(Restaurants[[#This Row],[Has Online Delivery]]="Yes","Online Only",
IF(Restaurants[[#This Row],[Has Table Booking]]="Yes","Table Only","None")))</f>
        <v>Table Only</v>
      </c>
      <c r="AE5458" t="str">
        <f>IF(Restaurants[[#This Row],[Rating]]&gt;=4.5,"Excellent",
IF(Restaurants[[#This Row],[Rating]]&gt;=4,"Very Good",
IF(Restaurants[[#This Row],[Rating]]&gt;=3.5,"Good","Average/Low")))</f>
        <v>Excellent</v>
      </c>
    </row>
    <row r="5459" spans="1:31" x14ac:dyDescent="0.3">
      <c r="A5459" t="s">
        <v>27</v>
      </c>
      <c r="B5459" t="s">
        <v>913</v>
      </c>
      <c r="C5459" t="s">
        <v>146</v>
      </c>
      <c r="D5459" t="s">
        <v>905</v>
      </c>
      <c r="E5459">
        <v>3</v>
      </c>
      <c r="F5459">
        <v>320</v>
      </c>
      <c r="G5459" t="s">
        <v>31</v>
      </c>
      <c r="H5459">
        <v>1995</v>
      </c>
      <c r="I5459">
        <v>28</v>
      </c>
      <c r="J5459">
        <v>4.9000000000000004</v>
      </c>
      <c r="K5459" t="s">
        <v>906</v>
      </c>
      <c r="L5459">
        <v>30</v>
      </c>
      <c r="M5459" t="s">
        <v>33</v>
      </c>
      <c r="N5459" t="s">
        <v>34</v>
      </c>
      <c r="O5459" t="s">
        <v>35</v>
      </c>
      <c r="P5459" t="s">
        <v>36</v>
      </c>
      <c r="Q5459" t="s">
        <v>37</v>
      </c>
      <c r="R5459">
        <v>44</v>
      </c>
      <c r="S5459" t="s">
        <v>36</v>
      </c>
      <c r="T5459" t="s">
        <v>63</v>
      </c>
      <c r="U5459" t="s">
        <v>69</v>
      </c>
      <c r="W5459" t="s">
        <v>40</v>
      </c>
      <c r="X5459">
        <v>299406</v>
      </c>
      <c r="Y5459">
        <v>3863</v>
      </c>
      <c r="Z5459">
        <v>34.6937</v>
      </c>
      <c r="AA5459">
        <v>135.50229999999999</v>
      </c>
      <c r="AB5459" t="str">
        <f>IF(Restaurants[[#This Row],[Years_Operating]]&lt;5,"New",
IF(Restaurants[[#This Row],[Years_Operating]]&lt;15,"Established","Legacy"))</f>
        <v>Legacy</v>
      </c>
      <c r="AC5459" t="str">
        <f>IF(Restaurants[[#This Row],[Country]]="India","Yes","No")</f>
        <v>No</v>
      </c>
      <c r="AD5459" t="str">
        <f>IF(AND(Restaurants[[#This Row],[Has Online Delivery]]="Yes",Restaurants[[#This Row],[Has Table Booking]]="Yes"),"Online + Table",
IF(Restaurants[[#This Row],[Has Online Delivery]]="Yes","Online Only",
IF(Restaurants[[#This Row],[Has Table Booking]]="Yes","Table Only","None")))</f>
        <v>Online Only</v>
      </c>
      <c r="AE5459" t="str">
        <f>IF(Restaurants[[#This Row],[Rating]]&gt;=4.5,"Excellent",
IF(Restaurants[[#This Row],[Rating]]&gt;=4,"Very Good",
IF(Restaurants[[#This Row],[Rating]]&gt;=3.5,"Good","Average/Low")))</f>
        <v>Excellent</v>
      </c>
    </row>
    <row r="5460" spans="1:31" x14ac:dyDescent="0.3">
      <c r="A5460" t="s">
        <v>186</v>
      </c>
      <c r="B5460" t="s">
        <v>255</v>
      </c>
      <c r="C5460" t="s">
        <v>251</v>
      </c>
      <c r="D5460" t="s">
        <v>918</v>
      </c>
      <c r="E5460">
        <v>2</v>
      </c>
      <c r="F5460">
        <v>550</v>
      </c>
      <c r="G5460" t="s">
        <v>188</v>
      </c>
      <c r="H5460">
        <v>2015</v>
      </c>
      <c r="I5460">
        <v>50</v>
      </c>
      <c r="J5460">
        <v>4.5</v>
      </c>
      <c r="K5460" t="s">
        <v>939</v>
      </c>
      <c r="L5460">
        <v>10</v>
      </c>
      <c r="M5460" t="s">
        <v>62</v>
      </c>
      <c r="N5460" t="s">
        <v>143</v>
      </c>
      <c r="O5460" t="s">
        <v>35</v>
      </c>
      <c r="P5460" t="s">
        <v>36</v>
      </c>
      <c r="Q5460" t="s">
        <v>36</v>
      </c>
      <c r="R5460">
        <v>72</v>
      </c>
      <c r="S5460" t="s">
        <v>36</v>
      </c>
      <c r="T5460" t="s">
        <v>63</v>
      </c>
      <c r="U5460" t="s">
        <v>69</v>
      </c>
      <c r="V5460" t="s">
        <v>2315</v>
      </c>
      <c r="W5460" t="s">
        <v>103</v>
      </c>
      <c r="X5460">
        <v>146073</v>
      </c>
      <c r="Y5460">
        <v>4257</v>
      </c>
      <c r="Z5460">
        <v>19.076000000000001</v>
      </c>
      <c r="AA5460">
        <v>72.877700000000004</v>
      </c>
      <c r="AB5460" t="str">
        <f>IF(Restaurants[[#This Row],[Years_Operating]]&lt;5,"New",
IF(Restaurants[[#This Row],[Years_Operating]]&lt;15,"Established","Legacy"))</f>
        <v>Established</v>
      </c>
      <c r="AC5460" t="str">
        <f>IF(Restaurants[[#This Row],[Country]]="India","Yes","No")</f>
        <v>Yes</v>
      </c>
      <c r="AD5460" t="str">
        <f>IF(AND(Restaurants[[#This Row],[Has Online Delivery]]="Yes",Restaurants[[#This Row],[Has Table Booking]]="Yes"),"Online + Table",
IF(Restaurants[[#This Row],[Has Online Delivery]]="Yes","Online Only",
IF(Restaurants[[#This Row],[Has Table Booking]]="Yes","Table Only","None")))</f>
        <v>Online + Table</v>
      </c>
      <c r="AE5460" t="str">
        <f>IF(Restaurants[[#This Row],[Rating]]&gt;=4.5,"Excellent",
IF(Restaurants[[#This Row],[Rating]]&gt;=4,"Very Good",
IF(Restaurants[[#This Row],[Rating]]&gt;=3.5,"Good","Average/Low")))</f>
        <v>Excellent</v>
      </c>
    </row>
    <row r="5461" spans="1:31" x14ac:dyDescent="0.3">
      <c r="A5461" t="s">
        <v>205</v>
      </c>
      <c r="B5461" t="s">
        <v>913</v>
      </c>
      <c r="C5461" t="s">
        <v>146</v>
      </c>
      <c r="D5461" t="s">
        <v>883</v>
      </c>
      <c r="E5461">
        <v>0</v>
      </c>
      <c r="F5461">
        <v>180</v>
      </c>
      <c r="G5461" t="s">
        <v>209</v>
      </c>
      <c r="H5461">
        <v>2008</v>
      </c>
      <c r="I5461">
        <v>50</v>
      </c>
      <c r="J5461">
        <v>4.8</v>
      </c>
      <c r="K5461" t="s">
        <v>884</v>
      </c>
      <c r="L5461">
        <v>17</v>
      </c>
      <c r="M5461" t="s">
        <v>160</v>
      </c>
      <c r="N5461" t="s">
        <v>210</v>
      </c>
      <c r="O5461" t="s">
        <v>211</v>
      </c>
      <c r="P5461" t="s">
        <v>36</v>
      </c>
      <c r="Q5461" t="s">
        <v>37</v>
      </c>
      <c r="R5461">
        <v>51</v>
      </c>
      <c r="S5461" t="s">
        <v>37</v>
      </c>
      <c r="T5461" t="s">
        <v>38</v>
      </c>
      <c r="U5461" t="s">
        <v>69</v>
      </c>
      <c r="W5461" t="s">
        <v>47</v>
      </c>
      <c r="X5461">
        <v>148744</v>
      </c>
      <c r="Y5461">
        <v>6853</v>
      </c>
      <c r="Z5461">
        <v>34.6937</v>
      </c>
      <c r="AA5461">
        <v>135.50229999999999</v>
      </c>
      <c r="AB5461" t="str">
        <f>IF(Restaurants[[#This Row],[Years_Operating]]&lt;5,"New",
IF(Restaurants[[#This Row],[Years_Operating]]&lt;15,"Established","Legacy"))</f>
        <v>Legacy</v>
      </c>
      <c r="AC5461" t="str">
        <f>IF(Restaurants[[#This Row],[Country]]="India","Yes","No")</f>
        <v>No</v>
      </c>
      <c r="AD5461" t="str">
        <f>IF(AND(Restaurants[[#This Row],[Has Online Delivery]]="Yes",Restaurants[[#This Row],[Has Table Booking]]="Yes"),"Online + Table",
IF(Restaurants[[#This Row],[Has Online Delivery]]="Yes","Online Only",
IF(Restaurants[[#This Row],[Has Table Booking]]="Yes","Table Only","None")))</f>
        <v>Online Only</v>
      </c>
      <c r="AE5461" t="str">
        <f>IF(Restaurants[[#This Row],[Rating]]&gt;=4.5,"Excellent",
IF(Restaurants[[#This Row],[Rating]]&gt;=4,"Very Good",
IF(Restaurants[[#This Row],[Rating]]&gt;=3.5,"Good","Average/Low")))</f>
        <v>Excellent</v>
      </c>
    </row>
    <row r="5462" spans="1:31" x14ac:dyDescent="0.3">
      <c r="A5462" t="s">
        <v>243</v>
      </c>
      <c r="B5462" t="s">
        <v>266</v>
      </c>
      <c r="C5462" t="s">
        <v>251</v>
      </c>
      <c r="D5462" t="s">
        <v>935</v>
      </c>
      <c r="E5462">
        <v>0</v>
      </c>
      <c r="F5462">
        <v>125</v>
      </c>
      <c r="G5462" t="s">
        <v>247</v>
      </c>
      <c r="H5462">
        <v>2007</v>
      </c>
      <c r="I5462">
        <v>45</v>
      </c>
      <c r="J5462">
        <v>4.5</v>
      </c>
      <c r="K5462" t="s">
        <v>948</v>
      </c>
      <c r="L5462">
        <v>18</v>
      </c>
      <c r="M5462" t="s">
        <v>204</v>
      </c>
      <c r="N5462" t="s">
        <v>210</v>
      </c>
      <c r="O5462" t="s">
        <v>211</v>
      </c>
      <c r="P5462" t="s">
        <v>36</v>
      </c>
      <c r="Q5462" t="s">
        <v>36</v>
      </c>
      <c r="R5462">
        <v>54</v>
      </c>
      <c r="S5462" t="s">
        <v>37</v>
      </c>
      <c r="T5462" t="s">
        <v>86</v>
      </c>
      <c r="U5462" t="s">
        <v>39</v>
      </c>
      <c r="V5462" t="s">
        <v>2316</v>
      </c>
      <c r="W5462" t="s">
        <v>103</v>
      </c>
      <c r="X5462">
        <v>149088</v>
      </c>
      <c r="Y5462">
        <v>3234</v>
      </c>
      <c r="Z5462">
        <v>12.9716</v>
      </c>
      <c r="AA5462">
        <v>77.5946</v>
      </c>
      <c r="AB5462" t="str">
        <f>IF(Restaurants[[#This Row],[Years_Operating]]&lt;5,"New",
IF(Restaurants[[#This Row],[Years_Operating]]&lt;15,"Established","Legacy"))</f>
        <v>Legacy</v>
      </c>
      <c r="AC5462" t="str">
        <f>IF(Restaurants[[#This Row],[Country]]="India","Yes","No")</f>
        <v>Yes</v>
      </c>
      <c r="AD5462" t="str">
        <f>IF(AND(Restaurants[[#This Row],[Has Online Delivery]]="Yes",Restaurants[[#This Row],[Has Table Booking]]="Yes"),"Online + Table",
IF(Restaurants[[#This Row],[Has Online Delivery]]="Yes","Online Only",
IF(Restaurants[[#This Row],[Has Table Booking]]="Yes","Table Only","None")))</f>
        <v>Online + Table</v>
      </c>
      <c r="AE5462" t="str">
        <f>IF(Restaurants[[#This Row],[Rating]]&gt;=4.5,"Excellent",
IF(Restaurants[[#This Row],[Rating]]&gt;=4,"Very Good",
IF(Restaurants[[#This Row],[Rating]]&gt;=3.5,"Good","Average/Low")))</f>
        <v>Excellent</v>
      </c>
    </row>
    <row r="5463" spans="1:31" x14ac:dyDescent="0.3">
      <c r="A5463" t="s">
        <v>65</v>
      </c>
      <c r="B5463" t="s">
        <v>272</v>
      </c>
      <c r="C5463" t="s">
        <v>251</v>
      </c>
      <c r="D5463" t="s">
        <v>935</v>
      </c>
      <c r="E5463">
        <v>3</v>
      </c>
      <c r="F5463">
        <v>350</v>
      </c>
      <c r="G5463" t="s">
        <v>68</v>
      </c>
      <c r="H5463">
        <v>1991</v>
      </c>
      <c r="I5463">
        <v>36</v>
      </c>
      <c r="J5463">
        <v>4.8</v>
      </c>
      <c r="K5463" t="s">
        <v>936</v>
      </c>
      <c r="L5463">
        <v>34</v>
      </c>
      <c r="M5463" t="s">
        <v>33</v>
      </c>
      <c r="N5463" t="s">
        <v>34</v>
      </c>
      <c r="O5463" t="s">
        <v>35</v>
      </c>
      <c r="P5463" t="s">
        <v>37</v>
      </c>
      <c r="Q5463" t="s">
        <v>36</v>
      </c>
      <c r="R5463">
        <v>69</v>
      </c>
      <c r="S5463" t="s">
        <v>37</v>
      </c>
      <c r="T5463" t="s">
        <v>38</v>
      </c>
      <c r="U5463" t="s">
        <v>32</v>
      </c>
      <c r="V5463" t="s">
        <v>2317</v>
      </c>
      <c r="W5463" t="s">
        <v>70</v>
      </c>
      <c r="X5463">
        <v>356613</v>
      </c>
      <c r="Y5463">
        <v>1094</v>
      </c>
      <c r="Z5463">
        <v>13.082700000000001</v>
      </c>
      <c r="AA5463">
        <v>80.270700000000005</v>
      </c>
      <c r="AB5463" t="str">
        <f>IF(Restaurants[[#This Row],[Years_Operating]]&lt;5,"New",
IF(Restaurants[[#This Row],[Years_Operating]]&lt;15,"Established","Legacy"))</f>
        <v>Legacy</v>
      </c>
      <c r="AC5463" t="str">
        <f>IF(Restaurants[[#This Row],[Country]]="India","Yes","No")</f>
        <v>Yes</v>
      </c>
      <c r="AD5463" t="str">
        <f>IF(AND(Restaurants[[#This Row],[Has Online Delivery]]="Yes",Restaurants[[#This Row],[Has Table Booking]]="Yes"),"Online + Table",
IF(Restaurants[[#This Row],[Has Online Delivery]]="Yes","Online Only",
IF(Restaurants[[#This Row],[Has Table Booking]]="Yes","Table Only","None")))</f>
        <v>Table Only</v>
      </c>
      <c r="AE5463" t="str">
        <f>IF(Restaurants[[#This Row],[Rating]]&gt;=4.5,"Excellent",
IF(Restaurants[[#This Row],[Rating]]&gt;=4,"Very Good",
IF(Restaurants[[#This Row],[Rating]]&gt;=3.5,"Good","Average/Low")))</f>
        <v>Excellent</v>
      </c>
    </row>
    <row r="5464" spans="1:31" x14ac:dyDescent="0.3">
      <c r="A5464" t="s">
        <v>57</v>
      </c>
      <c r="B5464" t="s">
        <v>880</v>
      </c>
      <c r="C5464" t="s">
        <v>50</v>
      </c>
      <c r="D5464" t="s">
        <v>878</v>
      </c>
      <c r="E5464">
        <v>3</v>
      </c>
      <c r="F5464">
        <v>425</v>
      </c>
      <c r="G5464" t="s">
        <v>61</v>
      </c>
      <c r="H5464">
        <v>1986</v>
      </c>
      <c r="I5464">
        <v>40</v>
      </c>
      <c r="J5464">
        <v>4.9000000000000004</v>
      </c>
      <c r="K5464" t="s">
        <v>911</v>
      </c>
      <c r="L5464">
        <v>39</v>
      </c>
      <c r="M5464" t="s">
        <v>62</v>
      </c>
      <c r="N5464" t="s">
        <v>34</v>
      </c>
      <c r="O5464" t="s">
        <v>35</v>
      </c>
      <c r="P5464" t="s">
        <v>37</v>
      </c>
      <c r="Q5464" t="s">
        <v>36</v>
      </c>
      <c r="R5464">
        <v>69</v>
      </c>
      <c r="S5464" t="s">
        <v>37</v>
      </c>
      <c r="T5464" t="s">
        <v>63</v>
      </c>
      <c r="U5464" t="s">
        <v>39</v>
      </c>
      <c r="W5464" t="s">
        <v>64</v>
      </c>
      <c r="X5464">
        <v>491605</v>
      </c>
      <c r="Y5464">
        <v>1090</v>
      </c>
      <c r="Z5464">
        <v>29.760400000000001</v>
      </c>
      <c r="AA5464">
        <v>-95.369799999999998</v>
      </c>
      <c r="AB5464" t="str">
        <f>IF(Restaurants[[#This Row],[Years_Operating]]&lt;5,"New",
IF(Restaurants[[#This Row],[Years_Operating]]&lt;15,"Established","Legacy"))</f>
        <v>Legacy</v>
      </c>
      <c r="AC5464" t="str">
        <f>IF(Restaurants[[#This Row],[Country]]="India","Yes","No")</f>
        <v>No</v>
      </c>
      <c r="AD5464" t="str">
        <f>IF(AND(Restaurants[[#This Row],[Has Online Delivery]]="Yes",Restaurants[[#This Row],[Has Table Booking]]="Yes"),"Online + Table",
IF(Restaurants[[#This Row],[Has Online Delivery]]="Yes","Online Only",
IF(Restaurants[[#This Row],[Has Table Booking]]="Yes","Table Only","None")))</f>
        <v>Table Only</v>
      </c>
      <c r="AE5464" t="str">
        <f>IF(Restaurants[[#This Row],[Rating]]&gt;=4.5,"Excellent",
IF(Restaurants[[#This Row],[Rating]]&gt;=4,"Very Good",
IF(Restaurants[[#This Row],[Rating]]&gt;=3.5,"Good","Average/Low")))</f>
        <v>Excellent</v>
      </c>
    </row>
    <row r="5465" spans="1:31" x14ac:dyDescent="0.3">
      <c r="A5465" t="s">
        <v>97</v>
      </c>
      <c r="B5465" t="s">
        <v>93</v>
      </c>
      <c r="C5465" t="s">
        <v>50</v>
      </c>
      <c r="D5465" t="s">
        <v>901</v>
      </c>
      <c r="E5465">
        <v>3</v>
      </c>
      <c r="F5465">
        <v>298</v>
      </c>
      <c r="G5465" t="s">
        <v>99</v>
      </c>
      <c r="H5465">
        <v>2010</v>
      </c>
      <c r="I5465">
        <v>56</v>
      </c>
      <c r="J5465">
        <v>4.8</v>
      </c>
      <c r="K5465" t="s">
        <v>902</v>
      </c>
      <c r="L5465">
        <v>15</v>
      </c>
      <c r="M5465" t="s">
        <v>33</v>
      </c>
      <c r="N5465" t="s">
        <v>34</v>
      </c>
      <c r="O5465" t="s">
        <v>54</v>
      </c>
      <c r="P5465" t="s">
        <v>36</v>
      </c>
      <c r="Q5465" t="s">
        <v>37</v>
      </c>
      <c r="R5465">
        <v>20</v>
      </c>
      <c r="S5465" t="s">
        <v>36</v>
      </c>
      <c r="T5465" t="s">
        <v>86</v>
      </c>
      <c r="U5465" t="s">
        <v>46</v>
      </c>
      <c r="W5465" t="s">
        <v>64</v>
      </c>
      <c r="X5465">
        <v>177171</v>
      </c>
      <c r="Y5465">
        <v>6592</v>
      </c>
      <c r="Z5465">
        <v>37.774900000000002</v>
      </c>
      <c r="AA5465">
        <v>-122.4194</v>
      </c>
      <c r="AB5465" t="str">
        <f>IF(Restaurants[[#This Row],[Years_Operating]]&lt;5,"New",
IF(Restaurants[[#This Row],[Years_Operating]]&lt;15,"Established","Legacy"))</f>
        <v>Legacy</v>
      </c>
      <c r="AC5465" t="str">
        <f>IF(Restaurants[[#This Row],[Country]]="India","Yes","No")</f>
        <v>No</v>
      </c>
      <c r="AD5465" t="str">
        <f>IF(AND(Restaurants[[#This Row],[Has Online Delivery]]="Yes",Restaurants[[#This Row],[Has Table Booking]]="Yes"),"Online + Table",
IF(Restaurants[[#This Row],[Has Online Delivery]]="Yes","Online Only",
IF(Restaurants[[#This Row],[Has Table Booking]]="Yes","Table Only","None")))</f>
        <v>Online Only</v>
      </c>
      <c r="AE5465" t="str">
        <f>IF(Restaurants[[#This Row],[Rating]]&gt;=4.5,"Excellent",
IF(Restaurants[[#This Row],[Rating]]&gt;=4,"Very Good",
IF(Restaurants[[#This Row],[Rating]]&gt;=3.5,"Good","Average/Low")))</f>
        <v>Excellent</v>
      </c>
    </row>
    <row r="5466" spans="1:31" x14ac:dyDescent="0.3">
      <c r="A5466" t="s">
        <v>175</v>
      </c>
      <c r="B5466" t="s">
        <v>255</v>
      </c>
      <c r="C5466" t="s">
        <v>251</v>
      </c>
      <c r="D5466" t="s">
        <v>918</v>
      </c>
      <c r="E5466">
        <v>2</v>
      </c>
      <c r="F5466">
        <v>245</v>
      </c>
      <c r="G5466" t="s">
        <v>177</v>
      </c>
      <c r="H5466">
        <v>2005</v>
      </c>
      <c r="I5466">
        <v>46</v>
      </c>
      <c r="J5466">
        <v>4.7</v>
      </c>
      <c r="K5466" t="s">
        <v>939</v>
      </c>
      <c r="L5466">
        <v>20</v>
      </c>
      <c r="M5466" t="s">
        <v>160</v>
      </c>
      <c r="N5466" t="s">
        <v>143</v>
      </c>
      <c r="O5466" t="s">
        <v>45</v>
      </c>
      <c r="P5466" t="s">
        <v>37</v>
      </c>
      <c r="Q5466" t="s">
        <v>37</v>
      </c>
      <c r="R5466">
        <v>70</v>
      </c>
      <c r="S5466" t="s">
        <v>36</v>
      </c>
      <c r="T5466" t="s">
        <v>86</v>
      </c>
      <c r="U5466" t="s">
        <v>39</v>
      </c>
      <c r="V5466" t="s">
        <v>2318</v>
      </c>
      <c r="W5466" t="s">
        <v>103</v>
      </c>
      <c r="X5466">
        <v>485708</v>
      </c>
      <c r="Y5466">
        <v>558</v>
      </c>
      <c r="Z5466">
        <v>19.076000000000001</v>
      </c>
      <c r="AA5466">
        <v>72.877700000000004</v>
      </c>
      <c r="AB5466" t="str">
        <f>IF(Restaurants[[#This Row],[Years_Operating]]&lt;5,"New",
IF(Restaurants[[#This Row],[Years_Operating]]&lt;15,"Established","Legacy"))</f>
        <v>Legacy</v>
      </c>
      <c r="AC5466" t="str">
        <f>IF(Restaurants[[#This Row],[Country]]="India","Yes","No")</f>
        <v>Yes</v>
      </c>
      <c r="AD5466" t="str">
        <f>IF(AND(Restaurants[[#This Row],[Has Online Delivery]]="Yes",Restaurants[[#This Row],[Has Table Booking]]="Yes"),"Online + Table",
IF(Restaurants[[#This Row],[Has Online Delivery]]="Yes","Online Only",
IF(Restaurants[[#This Row],[Has Table Booking]]="Yes","Table Only","None")))</f>
        <v>None</v>
      </c>
      <c r="AE5466" t="str">
        <f>IF(Restaurants[[#This Row],[Rating]]&gt;=4.5,"Excellent",
IF(Restaurants[[#This Row],[Rating]]&gt;=4,"Very Good",
IF(Restaurants[[#This Row],[Rating]]&gt;=3.5,"Good","Average/Low")))</f>
        <v>Excellent</v>
      </c>
    </row>
    <row r="5467" spans="1:31" x14ac:dyDescent="0.3">
      <c r="A5467" t="s">
        <v>76</v>
      </c>
      <c r="B5467" t="s">
        <v>866</v>
      </c>
      <c r="C5467" t="s">
        <v>251</v>
      </c>
      <c r="D5467" t="s">
        <v>258</v>
      </c>
      <c r="E5467">
        <v>3</v>
      </c>
      <c r="F5467">
        <v>295</v>
      </c>
      <c r="G5467" t="s">
        <v>79</v>
      </c>
      <c r="H5467">
        <v>1972</v>
      </c>
      <c r="I5467">
        <v>62</v>
      </c>
      <c r="J5467">
        <v>4.8</v>
      </c>
      <c r="K5467" t="s">
        <v>259</v>
      </c>
      <c r="L5467">
        <v>53</v>
      </c>
      <c r="M5467" t="s">
        <v>33</v>
      </c>
      <c r="N5467" t="s">
        <v>34</v>
      </c>
      <c r="O5467" t="s">
        <v>54</v>
      </c>
      <c r="P5467" t="s">
        <v>37</v>
      </c>
      <c r="Q5467" t="s">
        <v>37</v>
      </c>
      <c r="R5467">
        <v>35</v>
      </c>
      <c r="S5467" t="s">
        <v>36</v>
      </c>
      <c r="T5467" t="s">
        <v>86</v>
      </c>
      <c r="U5467" t="s">
        <v>39</v>
      </c>
      <c r="V5467" t="s">
        <v>2319</v>
      </c>
      <c r="W5467" t="s">
        <v>56</v>
      </c>
      <c r="X5467">
        <v>440106</v>
      </c>
      <c r="Y5467">
        <v>4024</v>
      </c>
      <c r="Z5467">
        <v>23.022500000000001</v>
      </c>
      <c r="AA5467">
        <v>72.571399999999997</v>
      </c>
      <c r="AB5467" t="str">
        <f>IF(Restaurants[[#This Row],[Years_Operating]]&lt;5,"New",
IF(Restaurants[[#This Row],[Years_Operating]]&lt;15,"Established","Legacy"))</f>
        <v>Legacy</v>
      </c>
      <c r="AC5467" t="str">
        <f>IF(Restaurants[[#This Row],[Country]]="India","Yes","No")</f>
        <v>Yes</v>
      </c>
      <c r="AD5467" t="str">
        <f>IF(AND(Restaurants[[#This Row],[Has Online Delivery]]="Yes",Restaurants[[#This Row],[Has Table Booking]]="Yes"),"Online + Table",
IF(Restaurants[[#This Row],[Has Online Delivery]]="Yes","Online Only",
IF(Restaurants[[#This Row],[Has Table Booking]]="Yes","Table Only","None")))</f>
        <v>None</v>
      </c>
      <c r="AE5467" t="str">
        <f>IF(Restaurants[[#This Row],[Rating]]&gt;=4.5,"Excellent",
IF(Restaurants[[#This Row],[Rating]]&gt;=4,"Very Good",
IF(Restaurants[[#This Row],[Rating]]&gt;=3.5,"Good","Average/Low")))</f>
        <v>Excellent</v>
      </c>
    </row>
    <row r="5468" spans="1:31" x14ac:dyDescent="0.3">
      <c r="A5468" t="s">
        <v>113</v>
      </c>
      <c r="B5468" t="s">
        <v>900</v>
      </c>
      <c r="C5468" t="s">
        <v>50</v>
      </c>
      <c r="D5468" t="s">
        <v>916</v>
      </c>
      <c r="E5468">
        <v>3</v>
      </c>
      <c r="F5468">
        <v>280</v>
      </c>
      <c r="G5468" t="s">
        <v>116</v>
      </c>
      <c r="H5468">
        <v>1986</v>
      </c>
      <c r="I5468">
        <v>45</v>
      </c>
      <c r="J5468">
        <v>4.7</v>
      </c>
      <c r="K5468" t="s">
        <v>930</v>
      </c>
      <c r="L5468">
        <v>39</v>
      </c>
      <c r="M5468" t="s">
        <v>33</v>
      </c>
      <c r="N5468" t="s">
        <v>34</v>
      </c>
      <c r="O5468" t="s">
        <v>35</v>
      </c>
      <c r="P5468" t="s">
        <v>36</v>
      </c>
      <c r="Q5468" t="s">
        <v>37</v>
      </c>
      <c r="R5468">
        <v>48</v>
      </c>
      <c r="S5468" t="s">
        <v>36</v>
      </c>
      <c r="T5468" t="s">
        <v>55</v>
      </c>
      <c r="U5468" t="s">
        <v>32</v>
      </c>
      <c r="W5468" t="s">
        <v>103</v>
      </c>
      <c r="X5468">
        <v>166908</v>
      </c>
      <c r="Y5468">
        <v>3322</v>
      </c>
      <c r="Z5468">
        <v>34.052199999999999</v>
      </c>
      <c r="AA5468">
        <v>-118.2437</v>
      </c>
      <c r="AB5468" t="str">
        <f>IF(Restaurants[[#This Row],[Years_Operating]]&lt;5,"New",
IF(Restaurants[[#This Row],[Years_Operating]]&lt;15,"Established","Legacy"))</f>
        <v>Legacy</v>
      </c>
      <c r="AC5468" t="str">
        <f>IF(Restaurants[[#This Row],[Country]]="India","Yes","No")</f>
        <v>No</v>
      </c>
      <c r="AD5468" t="str">
        <f>IF(AND(Restaurants[[#This Row],[Has Online Delivery]]="Yes",Restaurants[[#This Row],[Has Table Booking]]="Yes"),"Online + Table",
IF(Restaurants[[#This Row],[Has Online Delivery]]="Yes","Online Only",
IF(Restaurants[[#This Row],[Has Table Booking]]="Yes","Table Only","None")))</f>
        <v>Online Only</v>
      </c>
      <c r="AE5468" t="str">
        <f>IF(Restaurants[[#This Row],[Rating]]&gt;=4.5,"Excellent",
IF(Restaurants[[#This Row],[Rating]]&gt;=4,"Very Good",
IF(Restaurants[[#This Row],[Rating]]&gt;=3.5,"Good","Average/Low")))</f>
        <v>Excellent</v>
      </c>
    </row>
    <row r="5469" spans="1:31" x14ac:dyDescent="0.3">
      <c r="A5469" t="s">
        <v>104</v>
      </c>
      <c r="B5469" t="s">
        <v>921</v>
      </c>
      <c r="C5469" t="s">
        <v>251</v>
      </c>
      <c r="D5469" t="s">
        <v>863</v>
      </c>
      <c r="E5469">
        <v>3</v>
      </c>
      <c r="F5469">
        <v>310</v>
      </c>
      <c r="G5469" t="s">
        <v>107</v>
      </c>
      <c r="H5469">
        <v>1994</v>
      </c>
      <c r="I5469">
        <v>50</v>
      </c>
      <c r="J5469">
        <v>4.8</v>
      </c>
      <c r="K5469" t="s">
        <v>864</v>
      </c>
      <c r="L5469">
        <v>31</v>
      </c>
      <c r="M5469" t="s">
        <v>33</v>
      </c>
      <c r="N5469" t="s">
        <v>34</v>
      </c>
      <c r="O5469" t="s">
        <v>35</v>
      </c>
      <c r="P5469" t="s">
        <v>36</v>
      </c>
      <c r="Q5469" t="s">
        <v>36</v>
      </c>
      <c r="R5469">
        <v>41</v>
      </c>
      <c r="S5469" t="s">
        <v>36</v>
      </c>
      <c r="T5469" t="s">
        <v>38</v>
      </c>
      <c r="U5469" t="s">
        <v>46</v>
      </c>
      <c r="V5469" t="s">
        <v>2320</v>
      </c>
      <c r="W5469" t="s">
        <v>70</v>
      </c>
      <c r="X5469">
        <v>148176</v>
      </c>
      <c r="Y5469">
        <v>4754</v>
      </c>
      <c r="Z5469">
        <v>26.912400000000002</v>
      </c>
      <c r="AA5469">
        <v>75.787300000000002</v>
      </c>
      <c r="AB5469" t="str">
        <f>IF(Restaurants[[#This Row],[Years_Operating]]&lt;5,"New",
IF(Restaurants[[#This Row],[Years_Operating]]&lt;15,"Established","Legacy"))</f>
        <v>Legacy</v>
      </c>
      <c r="AC5469" t="str">
        <f>IF(Restaurants[[#This Row],[Country]]="India","Yes","No")</f>
        <v>Yes</v>
      </c>
      <c r="AD5469" t="str">
        <f>IF(AND(Restaurants[[#This Row],[Has Online Delivery]]="Yes",Restaurants[[#This Row],[Has Table Booking]]="Yes"),"Online + Table",
IF(Restaurants[[#This Row],[Has Online Delivery]]="Yes","Online Only",
IF(Restaurants[[#This Row],[Has Table Booking]]="Yes","Table Only","None")))</f>
        <v>Online + Table</v>
      </c>
      <c r="AE5469" t="str">
        <f>IF(Restaurants[[#This Row],[Rating]]&gt;=4.5,"Excellent",
IF(Restaurants[[#This Row],[Rating]]&gt;=4,"Very Good",
IF(Restaurants[[#This Row],[Rating]]&gt;=3.5,"Good","Average/Low")))</f>
        <v>Excellent</v>
      </c>
    </row>
    <row r="5470" spans="1:31" x14ac:dyDescent="0.3">
      <c r="A5470" t="s">
        <v>179</v>
      </c>
      <c r="B5470" t="s">
        <v>290</v>
      </c>
      <c r="C5470" t="s">
        <v>251</v>
      </c>
      <c r="D5470" t="s">
        <v>252</v>
      </c>
      <c r="E5470">
        <v>2</v>
      </c>
      <c r="F5470">
        <v>250</v>
      </c>
      <c r="G5470" t="s">
        <v>181</v>
      </c>
      <c r="H5470">
        <v>2014</v>
      </c>
      <c r="I5470">
        <v>52</v>
      </c>
      <c r="J5470">
        <v>4.5999999999999996</v>
      </c>
      <c r="K5470" t="s">
        <v>253</v>
      </c>
      <c r="L5470">
        <v>11</v>
      </c>
      <c r="M5470" t="s">
        <v>33</v>
      </c>
      <c r="N5470" t="s">
        <v>143</v>
      </c>
      <c r="O5470" t="s">
        <v>35</v>
      </c>
      <c r="P5470" t="s">
        <v>37</v>
      </c>
      <c r="Q5470" t="s">
        <v>37</v>
      </c>
      <c r="R5470">
        <v>36</v>
      </c>
      <c r="S5470" t="s">
        <v>37</v>
      </c>
      <c r="T5470" t="s">
        <v>63</v>
      </c>
      <c r="U5470" t="s">
        <v>46</v>
      </c>
      <c r="V5470" t="s">
        <v>2321</v>
      </c>
      <c r="W5470" t="s">
        <v>108</v>
      </c>
      <c r="X5470">
        <v>69698</v>
      </c>
      <c r="Y5470">
        <v>5895</v>
      </c>
      <c r="Z5470">
        <v>17.385000000000002</v>
      </c>
      <c r="AA5470">
        <v>78.486699999999999</v>
      </c>
      <c r="AB5470" t="str">
        <f>IF(Restaurants[[#This Row],[Years_Operating]]&lt;5,"New",
IF(Restaurants[[#This Row],[Years_Operating]]&lt;15,"Established","Legacy"))</f>
        <v>Established</v>
      </c>
      <c r="AC5470" t="str">
        <f>IF(Restaurants[[#This Row],[Country]]="India","Yes","No")</f>
        <v>Yes</v>
      </c>
      <c r="AD5470" t="str">
        <f>IF(AND(Restaurants[[#This Row],[Has Online Delivery]]="Yes",Restaurants[[#This Row],[Has Table Booking]]="Yes"),"Online + Table",
IF(Restaurants[[#This Row],[Has Online Delivery]]="Yes","Online Only",
IF(Restaurants[[#This Row],[Has Table Booking]]="Yes","Table Only","None")))</f>
        <v>None</v>
      </c>
      <c r="AE5470" t="str">
        <f>IF(Restaurants[[#This Row],[Rating]]&gt;=4.5,"Excellent",
IF(Restaurants[[#This Row],[Rating]]&gt;=4,"Very Good",
IF(Restaurants[[#This Row],[Rating]]&gt;=3.5,"Good","Average/Low")))</f>
        <v>Excellent</v>
      </c>
    </row>
    <row r="5471" spans="1:31" x14ac:dyDescent="0.3">
      <c r="A5471" t="s">
        <v>238</v>
      </c>
      <c r="B5471" t="s">
        <v>1038</v>
      </c>
      <c r="C5471" t="s">
        <v>877</v>
      </c>
      <c r="D5471" t="s">
        <v>878</v>
      </c>
      <c r="E5471">
        <v>0</v>
      </c>
      <c r="F5471">
        <v>220</v>
      </c>
      <c r="G5471" t="s">
        <v>242</v>
      </c>
      <c r="H5471">
        <v>2011</v>
      </c>
      <c r="I5471">
        <v>50</v>
      </c>
      <c r="J5471">
        <v>4.5</v>
      </c>
      <c r="K5471" t="s">
        <v>911</v>
      </c>
      <c r="L5471">
        <v>14</v>
      </c>
      <c r="M5471" t="s">
        <v>160</v>
      </c>
      <c r="N5471" t="s">
        <v>210</v>
      </c>
      <c r="O5471" t="s">
        <v>35</v>
      </c>
      <c r="P5471" t="s">
        <v>37</v>
      </c>
      <c r="Q5471" t="s">
        <v>37</v>
      </c>
      <c r="R5471">
        <v>45</v>
      </c>
      <c r="S5471" t="s">
        <v>36</v>
      </c>
      <c r="T5471" t="s">
        <v>55</v>
      </c>
      <c r="U5471" t="s">
        <v>39</v>
      </c>
      <c r="W5471" t="s">
        <v>56</v>
      </c>
      <c r="X5471">
        <v>401644</v>
      </c>
      <c r="Y5471">
        <v>4660</v>
      </c>
      <c r="Z5471">
        <v>-37.813600000000001</v>
      </c>
      <c r="AA5471">
        <v>144.9631</v>
      </c>
      <c r="AB5471" t="str">
        <f>IF(Restaurants[[#This Row],[Years_Operating]]&lt;5,"New",
IF(Restaurants[[#This Row],[Years_Operating]]&lt;15,"Established","Legacy"))</f>
        <v>Established</v>
      </c>
      <c r="AC5471" t="str">
        <f>IF(Restaurants[[#This Row],[Country]]="India","Yes","No")</f>
        <v>No</v>
      </c>
      <c r="AD5471" t="str">
        <f>IF(AND(Restaurants[[#This Row],[Has Online Delivery]]="Yes",Restaurants[[#This Row],[Has Table Booking]]="Yes"),"Online + Table",
IF(Restaurants[[#This Row],[Has Online Delivery]]="Yes","Online Only",
IF(Restaurants[[#This Row],[Has Table Booking]]="Yes","Table Only","None")))</f>
        <v>None</v>
      </c>
      <c r="AE5471" t="str">
        <f>IF(Restaurants[[#This Row],[Rating]]&gt;=4.5,"Excellent",
IF(Restaurants[[#This Row],[Rating]]&gt;=4,"Very Good",
IF(Restaurants[[#This Row],[Rating]]&gt;=3.5,"Good","Average/Low")))</f>
        <v>Excellent</v>
      </c>
    </row>
    <row r="5472" spans="1:31" x14ac:dyDescent="0.3">
      <c r="A5472" t="s">
        <v>166</v>
      </c>
      <c r="B5472" t="s">
        <v>261</v>
      </c>
      <c r="C5472" t="s">
        <v>251</v>
      </c>
      <c r="D5472" t="s">
        <v>278</v>
      </c>
      <c r="E5472">
        <v>2</v>
      </c>
      <c r="F5472">
        <v>265</v>
      </c>
      <c r="G5472" t="s">
        <v>170</v>
      </c>
      <c r="H5472">
        <v>2005</v>
      </c>
      <c r="I5472">
        <v>60</v>
      </c>
      <c r="J5472">
        <v>4.7</v>
      </c>
      <c r="K5472" t="s">
        <v>299</v>
      </c>
      <c r="L5472">
        <v>20</v>
      </c>
      <c r="M5472" t="s">
        <v>33</v>
      </c>
      <c r="N5472" t="s">
        <v>143</v>
      </c>
      <c r="O5472" t="s">
        <v>35</v>
      </c>
      <c r="P5472" t="s">
        <v>36</v>
      </c>
      <c r="Q5472" t="s">
        <v>36</v>
      </c>
      <c r="R5472">
        <v>55</v>
      </c>
      <c r="S5472" t="s">
        <v>36</v>
      </c>
      <c r="T5472" t="s">
        <v>86</v>
      </c>
      <c r="U5472" t="s">
        <v>69</v>
      </c>
      <c r="V5472" t="s">
        <v>2322</v>
      </c>
      <c r="W5472" t="s">
        <v>103</v>
      </c>
      <c r="X5472">
        <v>87626</v>
      </c>
      <c r="Y5472">
        <v>6512</v>
      </c>
      <c r="Z5472">
        <v>22.572600000000001</v>
      </c>
      <c r="AA5472">
        <v>88.363900000000001</v>
      </c>
      <c r="AB5472" t="str">
        <f>IF(Restaurants[[#This Row],[Years_Operating]]&lt;5,"New",
IF(Restaurants[[#This Row],[Years_Operating]]&lt;15,"Established","Legacy"))</f>
        <v>Legacy</v>
      </c>
      <c r="AC5472" t="str">
        <f>IF(Restaurants[[#This Row],[Country]]="India","Yes","No")</f>
        <v>Yes</v>
      </c>
      <c r="AD5472" t="str">
        <f>IF(AND(Restaurants[[#This Row],[Has Online Delivery]]="Yes",Restaurants[[#This Row],[Has Table Booking]]="Yes"),"Online + Table",
IF(Restaurants[[#This Row],[Has Online Delivery]]="Yes","Online Only",
IF(Restaurants[[#This Row],[Has Table Booking]]="Yes","Table Only","None")))</f>
        <v>Online + Table</v>
      </c>
      <c r="AE5472" t="str">
        <f>IF(Restaurants[[#This Row],[Rating]]&gt;=4.5,"Excellent",
IF(Restaurants[[#This Row],[Rating]]&gt;=4,"Very Good",
IF(Restaurants[[#This Row],[Rating]]&gt;=3.5,"Good","Average/Low")))</f>
        <v>Excellent</v>
      </c>
    </row>
    <row r="5473" spans="1:31" x14ac:dyDescent="0.3">
      <c r="A5473" t="s">
        <v>27</v>
      </c>
      <c r="B5473" t="s">
        <v>866</v>
      </c>
      <c r="C5473" t="s">
        <v>251</v>
      </c>
      <c r="D5473" t="s">
        <v>252</v>
      </c>
      <c r="E5473">
        <v>3</v>
      </c>
      <c r="F5473">
        <v>320</v>
      </c>
      <c r="G5473" t="s">
        <v>31</v>
      </c>
      <c r="H5473">
        <v>1995</v>
      </c>
      <c r="I5473">
        <v>28</v>
      </c>
      <c r="J5473">
        <v>4.9000000000000004</v>
      </c>
      <c r="K5473" t="s">
        <v>256</v>
      </c>
      <c r="L5473">
        <v>30</v>
      </c>
      <c r="M5473" t="s">
        <v>33</v>
      </c>
      <c r="N5473" t="s">
        <v>34</v>
      </c>
      <c r="O5473" t="s">
        <v>35</v>
      </c>
      <c r="P5473" t="s">
        <v>37</v>
      </c>
      <c r="Q5473" t="s">
        <v>37</v>
      </c>
      <c r="R5473">
        <v>47</v>
      </c>
      <c r="S5473" t="s">
        <v>36</v>
      </c>
      <c r="T5473" t="s">
        <v>86</v>
      </c>
      <c r="U5473" t="s">
        <v>46</v>
      </c>
      <c r="V5473" t="s">
        <v>2323</v>
      </c>
      <c r="W5473" t="s">
        <v>47</v>
      </c>
      <c r="X5473">
        <v>270958</v>
      </c>
      <c r="Y5473">
        <v>5140</v>
      </c>
      <c r="Z5473">
        <v>23.022500000000001</v>
      </c>
      <c r="AA5473">
        <v>72.571399999999997</v>
      </c>
      <c r="AB5473" t="str">
        <f>IF(Restaurants[[#This Row],[Years_Operating]]&lt;5,"New",
IF(Restaurants[[#This Row],[Years_Operating]]&lt;15,"Established","Legacy"))</f>
        <v>Legacy</v>
      </c>
      <c r="AC5473" t="str">
        <f>IF(Restaurants[[#This Row],[Country]]="India","Yes","No")</f>
        <v>Yes</v>
      </c>
      <c r="AD5473" t="str">
        <f>IF(AND(Restaurants[[#This Row],[Has Online Delivery]]="Yes",Restaurants[[#This Row],[Has Table Booking]]="Yes"),"Online + Table",
IF(Restaurants[[#This Row],[Has Online Delivery]]="Yes","Online Only",
IF(Restaurants[[#This Row],[Has Table Booking]]="Yes","Table Only","None")))</f>
        <v>None</v>
      </c>
      <c r="AE5473" t="str">
        <f>IF(Restaurants[[#This Row],[Rating]]&gt;=4.5,"Excellent",
IF(Restaurants[[#This Row],[Rating]]&gt;=4,"Very Good",
IF(Restaurants[[#This Row],[Rating]]&gt;=3.5,"Good","Average/Low")))</f>
        <v>Excellent</v>
      </c>
    </row>
    <row r="5474" spans="1:31" x14ac:dyDescent="0.3">
      <c r="A5474" t="s">
        <v>186</v>
      </c>
      <c r="B5474" t="s">
        <v>873</v>
      </c>
      <c r="C5474" t="s">
        <v>29</v>
      </c>
      <c r="D5474" t="s">
        <v>874</v>
      </c>
      <c r="E5474">
        <v>2</v>
      </c>
      <c r="F5474">
        <v>550</v>
      </c>
      <c r="G5474" t="s">
        <v>188</v>
      </c>
      <c r="H5474">
        <v>2015</v>
      </c>
      <c r="I5474">
        <v>50</v>
      </c>
      <c r="J5474">
        <v>4.5</v>
      </c>
      <c r="K5474" t="s">
        <v>890</v>
      </c>
      <c r="L5474">
        <v>10</v>
      </c>
      <c r="M5474" t="s">
        <v>62</v>
      </c>
      <c r="N5474" t="s">
        <v>143</v>
      </c>
      <c r="O5474" t="s">
        <v>35</v>
      </c>
      <c r="P5474" t="s">
        <v>36</v>
      </c>
      <c r="Q5474" t="s">
        <v>37</v>
      </c>
      <c r="R5474">
        <v>35</v>
      </c>
      <c r="S5474" t="s">
        <v>37</v>
      </c>
      <c r="T5474" t="s">
        <v>38</v>
      </c>
      <c r="U5474" t="s">
        <v>46</v>
      </c>
      <c r="W5474" t="s">
        <v>103</v>
      </c>
      <c r="X5474">
        <v>409860</v>
      </c>
      <c r="Y5474">
        <v>3680</v>
      </c>
      <c r="Z5474">
        <v>45.464199999999998</v>
      </c>
      <c r="AA5474">
        <v>9.19</v>
      </c>
      <c r="AB5474" t="str">
        <f>IF(Restaurants[[#This Row],[Years_Operating]]&lt;5,"New",
IF(Restaurants[[#This Row],[Years_Operating]]&lt;15,"Established","Legacy"))</f>
        <v>Established</v>
      </c>
      <c r="AC5474" t="str">
        <f>IF(Restaurants[[#This Row],[Country]]="India","Yes","No")</f>
        <v>No</v>
      </c>
      <c r="AD5474" t="str">
        <f>IF(AND(Restaurants[[#This Row],[Has Online Delivery]]="Yes",Restaurants[[#This Row],[Has Table Booking]]="Yes"),"Online + Table",
IF(Restaurants[[#This Row],[Has Online Delivery]]="Yes","Online Only",
IF(Restaurants[[#This Row],[Has Table Booking]]="Yes","Table Only","None")))</f>
        <v>Online Only</v>
      </c>
      <c r="AE5474" t="str">
        <f>IF(Restaurants[[#This Row],[Rating]]&gt;=4.5,"Excellent",
IF(Restaurants[[#This Row],[Rating]]&gt;=4,"Very Good",
IF(Restaurants[[#This Row],[Rating]]&gt;=3.5,"Good","Average/Low")))</f>
        <v>Excellent</v>
      </c>
    </row>
    <row r="5475" spans="1:31" x14ac:dyDescent="0.3">
      <c r="A5475" t="s">
        <v>65</v>
      </c>
      <c r="B5475" t="s">
        <v>1038</v>
      </c>
      <c r="C5475" t="s">
        <v>877</v>
      </c>
      <c r="D5475" t="s">
        <v>157</v>
      </c>
      <c r="E5475">
        <v>3</v>
      </c>
      <c r="F5475">
        <v>350</v>
      </c>
      <c r="G5475" t="s">
        <v>68</v>
      </c>
      <c r="H5475">
        <v>1991</v>
      </c>
      <c r="I5475">
        <v>36</v>
      </c>
      <c r="J5475">
        <v>4.8</v>
      </c>
      <c r="K5475" t="s">
        <v>159</v>
      </c>
      <c r="L5475">
        <v>34</v>
      </c>
      <c r="M5475" t="s">
        <v>33</v>
      </c>
      <c r="N5475" t="s">
        <v>34</v>
      </c>
      <c r="O5475" t="s">
        <v>35</v>
      </c>
      <c r="P5475" t="s">
        <v>36</v>
      </c>
      <c r="Q5475" t="s">
        <v>37</v>
      </c>
      <c r="R5475">
        <v>42</v>
      </c>
      <c r="S5475" t="s">
        <v>37</v>
      </c>
      <c r="T5475" t="s">
        <v>86</v>
      </c>
      <c r="U5475" t="s">
        <v>32</v>
      </c>
      <c r="W5475" t="s">
        <v>47</v>
      </c>
      <c r="X5475">
        <v>24055</v>
      </c>
      <c r="Y5475">
        <v>6522</v>
      </c>
      <c r="Z5475">
        <v>-37.813600000000001</v>
      </c>
      <c r="AA5475">
        <v>144.9631</v>
      </c>
      <c r="AB5475" t="str">
        <f>IF(Restaurants[[#This Row],[Years_Operating]]&lt;5,"New",
IF(Restaurants[[#This Row],[Years_Operating]]&lt;15,"Established","Legacy"))</f>
        <v>Legacy</v>
      </c>
      <c r="AC5475" t="str">
        <f>IF(Restaurants[[#This Row],[Country]]="India","Yes","No")</f>
        <v>No</v>
      </c>
      <c r="AD5475" t="str">
        <f>IF(AND(Restaurants[[#This Row],[Has Online Delivery]]="Yes",Restaurants[[#This Row],[Has Table Booking]]="Yes"),"Online + Table",
IF(Restaurants[[#This Row],[Has Online Delivery]]="Yes","Online Only",
IF(Restaurants[[#This Row],[Has Table Booking]]="Yes","Table Only","None")))</f>
        <v>Online Only</v>
      </c>
      <c r="AE5475" t="str">
        <f>IF(Restaurants[[#This Row],[Rating]]&gt;=4.5,"Excellent",
IF(Restaurants[[#This Row],[Rating]]&gt;=4,"Very Good",
IF(Restaurants[[#This Row],[Rating]]&gt;=3.5,"Good","Average/Low")))</f>
        <v>Excellent</v>
      </c>
    </row>
    <row r="5476" spans="1:31" x14ac:dyDescent="0.3">
      <c r="A5476" t="s">
        <v>224</v>
      </c>
      <c r="B5476" t="s">
        <v>195</v>
      </c>
      <c r="C5476" t="s">
        <v>196</v>
      </c>
      <c r="D5476" t="s">
        <v>892</v>
      </c>
      <c r="E5476">
        <v>0</v>
      </c>
      <c r="F5476">
        <v>140</v>
      </c>
      <c r="G5476" t="s">
        <v>225</v>
      </c>
      <c r="H5476">
        <v>2012</v>
      </c>
      <c r="I5476">
        <v>48</v>
      </c>
      <c r="J5476">
        <v>4.5999999999999996</v>
      </c>
      <c r="K5476" t="s">
        <v>893</v>
      </c>
      <c r="L5476">
        <v>13</v>
      </c>
      <c r="M5476" t="s">
        <v>204</v>
      </c>
      <c r="N5476" t="s">
        <v>210</v>
      </c>
      <c r="O5476" t="s">
        <v>54</v>
      </c>
      <c r="P5476" t="s">
        <v>36</v>
      </c>
      <c r="Q5476" t="s">
        <v>37</v>
      </c>
      <c r="R5476">
        <v>55</v>
      </c>
      <c r="S5476" t="s">
        <v>37</v>
      </c>
      <c r="T5476" t="s">
        <v>86</v>
      </c>
      <c r="U5476" t="s">
        <v>69</v>
      </c>
      <c r="W5476" t="s">
        <v>70</v>
      </c>
      <c r="X5476">
        <v>95163</v>
      </c>
      <c r="Y5476">
        <v>2128</v>
      </c>
      <c r="Z5476">
        <v>51.507399999999997</v>
      </c>
      <c r="AA5476">
        <v>-0.1278</v>
      </c>
      <c r="AB5476" t="str">
        <f>IF(Restaurants[[#This Row],[Years_Operating]]&lt;5,"New",
IF(Restaurants[[#This Row],[Years_Operating]]&lt;15,"Established","Legacy"))</f>
        <v>Established</v>
      </c>
      <c r="AC5476" t="str">
        <f>IF(Restaurants[[#This Row],[Country]]="India","Yes","No")</f>
        <v>No</v>
      </c>
      <c r="AD5476" t="str">
        <f>IF(AND(Restaurants[[#This Row],[Has Online Delivery]]="Yes",Restaurants[[#This Row],[Has Table Booking]]="Yes"),"Online + Table",
IF(Restaurants[[#This Row],[Has Online Delivery]]="Yes","Online Only",
IF(Restaurants[[#This Row],[Has Table Booking]]="Yes","Table Only","None")))</f>
        <v>Online Only</v>
      </c>
      <c r="AE5476" t="str">
        <f>IF(Restaurants[[#This Row],[Rating]]&gt;=4.5,"Excellent",
IF(Restaurants[[#This Row],[Rating]]&gt;=4,"Very Good",
IF(Restaurants[[#This Row],[Rating]]&gt;=3.5,"Good","Average/Low")))</f>
        <v>Excellent</v>
      </c>
    </row>
    <row r="5477" spans="1:31" x14ac:dyDescent="0.3">
      <c r="A5477" t="s">
        <v>109</v>
      </c>
      <c r="B5477" t="s">
        <v>125</v>
      </c>
      <c r="C5477" t="s">
        <v>50</v>
      </c>
      <c r="D5477" t="s">
        <v>878</v>
      </c>
      <c r="E5477">
        <v>3</v>
      </c>
      <c r="F5477">
        <v>270</v>
      </c>
      <c r="G5477" t="s">
        <v>109</v>
      </c>
      <c r="H5477">
        <v>1989</v>
      </c>
      <c r="I5477">
        <v>48</v>
      </c>
      <c r="J5477">
        <v>4.8</v>
      </c>
      <c r="K5477" t="s">
        <v>911</v>
      </c>
      <c r="L5477">
        <v>36</v>
      </c>
      <c r="M5477" t="s">
        <v>33</v>
      </c>
      <c r="N5477" t="s">
        <v>34</v>
      </c>
      <c r="O5477" t="s">
        <v>35</v>
      </c>
      <c r="P5477" t="s">
        <v>37</v>
      </c>
      <c r="Q5477" t="s">
        <v>36</v>
      </c>
      <c r="R5477">
        <v>34</v>
      </c>
      <c r="S5477" t="s">
        <v>36</v>
      </c>
      <c r="T5477" t="s">
        <v>38</v>
      </c>
      <c r="U5477" t="s">
        <v>39</v>
      </c>
      <c r="W5477" t="s">
        <v>40</v>
      </c>
      <c r="X5477">
        <v>354950</v>
      </c>
      <c r="Y5477">
        <v>4821</v>
      </c>
      <c r="Z5477">
        <v>41.878100000000003</v>
      </c>
      <c r="AA5477">
        <v>-87.629800000000003</v>
      </c>
      <c r="AB5477" t="str">
        <f>IF(Restaurants[[#This Row],[Years_Operating]]&lt;5,"New",
IF(Restaurants[[#This Row],[Years_Operating]]&lt;15,"Established","Legacy"))</f>
        <v>Legacy</v>
      </c>
      <c r="AC5477" t="str">
        <f>IF(Restaurants[[#This Row],[Country]]="India","Yes","No")</f>
        <v>No</v>
      </c>
      <c r="AD5477" t="str">
        <f>IF(AND(Restaurants[[#This Row],[Has Online Delivery]]="Yes",Restaurants[[#This Row],[Has Table Booking]]="Yes"),"Online + Table",
IF(Restaurants[[#This Row],[Has Online Delivery]]="Yes","Online Only",
IF(Restaurants[[#This Row],[Has Table Booking]]="Yes","Table Only","None")))</f>
        <v>Table Only</v>
      </c>
      <c r="AE5477" t="str">
        <f>IF(Restaurants[[#This Row],[Rating]]&gt;=4.5,"Excellent",
IF(Restaurants[[#This Row],[Rating]]&gt;=4,"Very Good",
IF(Restaurants[[#This Row],[Rating]]&gt;=3.5,"Good","Average/Low")))</f>
        <v>Excellent</v>
      </c>
    </row>
    <row r="5478" spans="1:31" x14ac:dyDescent="0.3">
      <c r="A5478" t="s">
        <v>229</v>
      </c>
      <c r="B5478" t="s">
        <v>888</v>
      </c>
      <c r="C5478" t="s">
        <v>59</v>
      </c>
      <c r="D5478" t="s">
        <v>94</v>
      </c>
      <c r="E5478">
        <v>0</v>
      </c>
      <c r="F5478">
        <v>145</v>
      </c>
      <c r="G5478" t="s">
        <v>233</v>
      </c>
      <c r="H5478">
        <v>2006</v>
      </c>
      <c r="I5478">
        <v>40</v>
      </c>
      <c r="J5478">
        <v>4.5999999999999996</v>
      </c>
      <c r="K5478" t="s">
        <v>96</v>
      </c>
      <c r="L5478">
        <v>19</v>
      </c>
      <c r="M5478" t="s">
        <v>204</v>
      </c>
      <c r="N5478" t="s">
        <v>210</v>
      </c>
      <c r="O5478" t="s">
        <v>211</v>
      </c>
      <c r="P5478" t="s">
        <v>36</v>
      </c>
      <c r="Q5478" t="s">
        <v>37</v>
      </c>
      <c r="R5478">
        <v>25</v>
      </c>
      <c r="S5478" t="s">
        <v>36</v>
      </c>
      <c r="T5478" t="s">
        <v>86</v>
      </c>
      <c r="U5478" t="s">
        <v>32</v>
      </c>
      <c r="W5478" t="s">
        <v>132</v>
      </c>
      <c r="X5478">
        <v>157540</v>
      </c>
      <c r="Y5478">
        <v>3481</v>
      </c>
      <c r="Z5478">
        <v>43.7102</v>
      </c>
      <c r="AA5478">
        <v>7.2619999999999996</v>
      </c>
      <c r="AB5478" t="str">
        <f>IF(Restaurants[[#This Row],[Years_Operating]]&lt;5,"New",
IF(Restaurants[[#This Row],[Years_Operating]]&lt;15,"Established","Legacy"))</f>
        <v>Legacy</v>
      </c>
      <c r="AC5478" t="str">
        <f>IF(Restaurants[[#This Row],[Country]]="India","Yes","No")</f>
        <v>No</v>
      </c>
      <c r="AD5478" t="str">
        <f>IF(AND(Restaurants[[#This Row],[Has Online Delivery]]="Yes",Restaurants[[#This Row],[Has Table Booking]]="Yes"),"Online + Table",
IF(Restaurants[[#This Row],[Has Online Delivery]]="Yes","Online Only",
IF(Restaurants[[#This Row],[Has Table Booking]]="Yes","Table Only","None")))</f>
        <v>Online Only</v>
      </c>
      <c r="AE5478" t="str">
        <f>IF(Restaurants[[#This Row],[Rating]]&gt;=4.5,"Excellent",
IF(Restaurants[[#This Row],[Rating]]&gt;=4,"Very Good",
IF(Restaurants[[#This Row],[Rating]]&gt;=3.5,"Good","Average/Low")))</f>
        <v>Excellent</v>
      </c>
    </row>
    <row r="5479" spans="1:31" x14ac:dyDescent="0.3">
      <c r="A5479" t="s">
        <v>220</v>
      </c>
      <c r="B5479" t="s">
        <v>891</v>
      </c>
      <c r="C5479" t="s">
        <v>196</v>
      </c>
      <c r="D5479" t="s">
        <v>928</v>
      </c>
      <c r="E5479">
        <v>0</v>
      </c>
      <c r="F5479">
        <v>195</v>
      </c>
      <c r="G5479" t="s">
        <v>220</v>
      </c>
      <c r="H5479">
        <v>2017</v>
      </c>
      <c r="I5479">
        <v>14</v>
      </c>
      <c r="J5479">
        <v>4.5999999999999996</v>
      </c>
      <c r="K5479" t="s">
        <v>929</v>
      </c>
      <c r="L5479">
        <v>8</v>
      </c>
      <c r="M5479" t="s">
        <v>160</v>
      </c>
      <c r="N5479" t="s">
        <v>210</v>
      </c>
      <c r="O5479" t="s">
        <v>45</v>
      </c>
      <c r="P5479" t="s">
        <v>36</v>
      </c>
      <c r="Q5479" t="s">
        <v>36</v>
      </c>
      <c r="R5479">
        <v>72</v>
      </c>
      <c r="S5479" t="s">
        <v>37</v>
      </c>
      <c r="T5479" t="s">
        <v>86</v>
      </c>
      <c r="U5479" t="s">
        <v>39</v>
      </c>
      <c r="W5479" t="s">
        <v>80</v>
      </c>
      <c r="X5479">
        <v>69636</v>
      </c>
      <c r="Y5479">
        <v>2372</v>
      </c>
      <c r="Z5479">
        <v>53.480800000000002</v>
      </c>
      <c r="AA5479">
        <v>-2.2425999999999999</v>
      </c>
      <c r="AB5479" t="str">
        <f>IF(Restaurants[[#This Row],[Years_Operating]]&lt;5,"New",
IF(Restaurants[[#This Row],[Years_Operating]]&lt;15,"Established","Legacy"))</f>
        <v>Established</v>
      </c>
      <c r="AC5479" t="str">
        <f>IF(Restaurants[[#This Row],[Country]]="India","Yes","No")</f>
        <v>No</v>
      </c>
      <c r="AD5479" t="str">
        <f>IF(AND(Restaurants[[#This Row],[Has Online Delivery]]="Yes",Restaurants[[#This Row],[Has Table Booking]]="Yes"),"Online + Table",
IF(Restaurants[[#This Row],[Has Online Delivery]]="Yes","Online Only",
IF(Restaurants[[#This Row],[Has Table Booking]]="Yes","Table Only","None")))</f>
        <v>Online + Table</v>
      </c>
      <c r="AE5479" t="str">
        <f>IF(Restaurants[[#This Row],[Rating]]&gt;=4.5,"Excellent",
IF(Restaurants[[#This Row],[Rating]]&gt;=4,"Very Good",
IF(Restaurants[[#This Row],[Rating]]&gt;=3.5,"Good","Average/Low")))</f>
        <v>Excellent</v>
      </c>
    </row>
    <row r="5480" spans="1:31" x14ac:dyDescent="0.3">
      <c r="A5480" t="s">
        <v>212</v>
      </c>
      <c r="B5480" t="s">
        <v>290</v>
      </c>
      <c r="C5480" t="s">
        <v>251</v>
      </c>
      <c r="D5480" t="s">
        <v>863</v>
      </c>
      <c r="E5480">
        <v>0</v>
      </c>
      <c r="F5480">
        <v>165</v>
      </c>
      <c r="G5480" t="s">
        <v>214</v>
      </c>
      <c r="H5480">
        <v>2009</v>
      </c>
      <c r="I5480">
        <v>36</v>
      </c>
      <c r="J5480">
        <v>4.7</v>
      </c>
      <c r="K5480" t="s">
        <v>994</v>
      </c>
      <c r="L5480">
        <v>16</v>
      </c>
      <c r="M5480" t="s">
        <v>160</v>
      </c>
      <c r="N5480" t="s">
        <v>210</v>
      </c>
      <c r="O5480" t="s">
        <v>211</v>
      </c>
      <c r="P5480" t="s">
        <v>37</v>
      </c>
      <c r="Q5480" t="s">
        <v>36</v>
      </c>
      <c r="R5480">
        <v>68</v>
      </c>
      <c r="S5480" t="s">
        <v>36</v>
      </c>
      <c r="T5480" t="s">
        <v>38</v>
      </c>
      <c r="U5480" t="s">
        <v>46</v>
      </c>
      <c r="V5480" t="s">
        <v>2324</v>
      </c>
      <c r="W5480" t="s">
        <v>70</v>
      </c>
      <c r="X5480">
        <v>200610</v>
      </c>
      <c r="Y5480">
        <v>4082</v>
      </c>
      <c r="Z5480">
        <v>17.385000000000002</v>
      </c>
      <c r="AA5480">
        <v>78.486699999999999</v>
      </c>
      <c r="AB5480" t="str">
        <f>IF(Restaurants[[#This Row],[Years_Operating]]&lt;5,"New",
IF(Restaurants[[#This Row],[Years_Operating]]&lt;15,"Established","Legacy"))</f>
        <v>Legacy</v>
      </c>
      <c r="AC5480" t="str">
        <f>IF(Restaurants[[#This Row],[Country]]="India","Yes","No")</f>
        <v>Yes</v>
      </c>
      <c r="AD5480" t="str">
        <f>IF(AND(Restaurants[[#This Row],[Has Online Delivery]]="Yes",Restaurants[[#This Row],[Has Table Booking]]="Yes"),"Online + Table",
IF(Restaurants[[#This Row],[Has Online Delivery]]="Yes","Online Only",
IF(Restaurants[[#This Row],[Has Table Booking]]="Yes","Table Only","None")))</f>
        <v>Table Only</v>
      </c>
      <c r="AE5480" t="str">
        <f>IF(Restaurants[[#This Row],[Rating]]&gt;=4.5,"Excellent",
IF(Restaurants[[#This Row],[Rating]]&gt;=4,"Very Good",
IF(Restaurants[[#This Row],[Rating]]&gt;=3.5,"Good","Average/Low")))</f>
        <v>Excellent</v>
      </c>
    </row>
    <row r="5481" spans="1:31" x14ac:dyDescent="0.3">
      <c r="A5481" t="s">
        <v>136</v>
      </c>
      <c r="B5481" t="s">
        <v>900</v>
      </c>
      <c r="C5481" t="s">
        <v>50</v>
      </c>
      <c r="D5481" t="s">
        <v>916</v>
      </c>
      <c r="E5481">
        <v>3</v>
      </c>
      <c r="F5481">
        <v>570</v>
      </c>
      <c r="G5481" t="s">
        <v>140</v>
      </c>
      <c r="H5481">
        <v>2012</v>
      </c>
      <c r="I5481">
        <v>10</v>
      </c>
      <c r="J5481">
        <v>4.5999999999999996</v>
      </c>
      <c r="K5481" t="s">
        <v>917</v>
      </c>
      <c r="L5481">
        <v>13</v>
      </c>
      <c r="M5481" t="s">
        <v>62</v>
      </c>
      <c r="N5481" t="s">
        <v>34</v>
      </c>
      <c r="O5481" t="s">
        <v>45</v>
      </c>
      <c r="P5481" t="s">
        <v>37</v>
      </c>
      <c r="Q5481" t="s">
        <v>37</v>
      </c>
      <c r="R5481">
        <v>28</v>
      </c>
      <c r="S5481" t="s">
        <v>37</v>
      </c>
      <c r="T5481" t="s">
        <v>55</v>
      </c>
      <c r="U5481" t="s">
        <v>39</v>
      </c>
      <c r="W5481" t="s">
        <v>149</v>
      </c>
      <c r="X5481">
        <v>455930</v>
      </c>
      <c r="Y5481">
        <v>5502</v>
      </c>
      <c r="Z5481">
        <v>34.052199999999999</v>
      </c>
      <c r="AA5481">
        <v>-118.2437</v>
      </c>
      <c r="AB5481" t="str">
        <f>IF(Restaurants[[#This Row],[Years_Operating]]&lt;5,"New",
IF(Restaurants[[#This Row],[Years_Operating]]&lt;15,"Established","Legacy"))</f>
        <v>Established</v>
      </c>
      <c r="AC5481" t="str">
        <f>IF(Restaurants[[#This Row],[Country]]="India","Yes","No")</f>
        <v>No</v>
      </c>
      <c r="AD5481" t="str">
        <f>IF(AND(Restaurants[[#This Row],[Has Online Delivery]]="Yes",Restaurants[[#This Row],[Has Table Booking]]="Yes"),"Online + Table",
IF(Restaurants[[#This Row],[Has Online Delivery]]="Yes","Online Only",
IF(Restaurants[[#This Row],[Has Table Booking]]="Yes","Table Only","None")))</f>
        <v>None</v>
      </c>
      <c r="AE5481" t="str">
        <f>IF(Restaurants[[#This Row],[Rating]]&gt;=4.5,"Excellent",
IF(Restaurants[[#This Row],[Rating]]&gt;=4,"Very Good",
IF(Restaurants[[#This Row],[Rating]]&gt;=3.5,"Good","Average/Low")))</f>
        <v>Excellent</v>
      </c>
    </row>
    <row r="5482" spans="1:31" x14ac:dyDescent="0.3">
      <c r="A5482" t="s">
        <v>144</v>
      </c>
      <c r="B5482" t="s">
        <v>889</v>
      </c>
      <c r="C5482" t="s">
        <v>29</v>
      </c>
      <c r="D5482" t="s">
        <v>874</v>
      </c>
      <c r="E5482">
        <v>2</v>
      </c>
      <c r="F5482">
        <v>280</v>
      </c>
      <c r="G5482" t="s">
        <v>148</v>
      </c>
      <c r="H5482">
        <v>2007</v>
      </c>
      <c r="I5482">
        <v>26</v>
      </c>
      <c r="J5482">
        <v>4.7</v>
      </c>
      <c r="K5482" t="s">
        <v>890</v>
      </c>
      <c r="L5482">
        <v>18</v>
      </c>
      <c r="M5482" t="s">
        <v>33</v>
      </c>
      <c r="N5482" t="s">
        <v>143</v>
      </c>
      <c r="O5482" t="s">
        <v>45</v>
      </c>
      <c r="P5482" t="s">
        <v>36</v>
      </c>
      <c r="Q5482" t="s">
        <v>36</v>
      </c>
      <c r="R5482">
        <v>35</v>
      </c>
      <c r="S5482" t="s">
        <v>37</v>
      </c>
      <c r="T5482" t="s">
        <v>55</v>
      </c>
      <c r="U5482" t="s">
        <v>46</v>
      </c>
      <c r="W5482" t="s">
        <v>149</v>
      </c>
      <c r="X5482">
        <v>442939</v>
      </c>
      <c r="Y5482">
        <v>1385</v>
      </c>
      <c r="Z5482">
        <v>43.769599999999997</v>
      </c>
      <c r="AA5482">
        <v>11.255800000000001</v>
      </c>
      <c r="AB5482" t="str">
        <f>IF(Restaurants[[#This Row],[Years_Operating]]&lt;5,"New",
IF(Restaurants[[#This Row],[Years_Operating]]&lt;15,"Established","Legacy"))</f>
        <v>Legacy</v>
      </c>
      <c r="AC5482" t="str">
        <f>IF(Restaurants[[#This Row],[Country]]="India","Yes","No")</f>
        <v>No</v>
      </c>
      <c r="AD5482" t="str">
        <f>IF(AND(Restaurants[[#This Row],[Has Online Delivery]]="Yes",Restaurants[[#This Row],[Has Table Booking]]="Yes"),"Online + Table",
IF(Restaurants[[#This Row],[Has Online Delivery]]="Yes","Online Only",
IF(Restaurants[[#This Row],[Has Table Booking]]="Yes","Table Only","None")))</f>
        <v>Online + Table</v>
      </c>
      <c r="AE5482" t="str">
        <f>IF(Restaurants[[#This Row],[Rating]]&gt;=4.5,"Excellent",
IF(Restaurants[[#This Row],[Rating]]&gt;=4,"Very Good",
IF(Restaurants[[#This Row],[Rating]]&gt;=3.5,"Good","Average/Low")))</f>
        <v>Excellent</v>
      </c>
    </row>
    <row r="5483" spans="1:31" x14ac:dyDescent="0.3">
      <c r="A5483" t="s">
        <v>175</v>
      </c>
      <c r="B5483" t="s">
        <v>195</v>
      </c>
      <c r="C5483" t="s">
        <v>196</v>
      </c>
      <c r="D5483" t="s">
        <v>892</v>
      </c>
      <c r="E5483">
        <v>2</v>
      </c>
      <c r="F5483">
        <v>245</v>
      </c>
      <c r="G5483" t="s">
        <v>177</v>
      </c>
      <c r="H5483">
        <v>2005</v>
      </c>
      <c r="I5483">
        <v>46</v>
      </c>
      <c r="J5483">
        <v>4.7</v>
      </c>
      <c r="K5483" t="s">
        <v>893</v>
      </c>
      <c r="L5483">
        <v>20</v>
      </c>
      <c r="M5483" t="s">
        <v>160</v>
      </c>
      <c r="N5483" t="s">
        <v>143</v>
      </c>
      <c r="O5483" t="s">
        <v>45</v>
      </c>
      <c r="P5483" t="s">
        <v>36</v>
      </c>
      <c r="Q5483" t="s">
        <v>37</v>
      </c>
      <c r="R5483">
        <v>45</v>
      </c>
      <c r="S5483" t="s">
        <v>37</v>
      </c>
      <c r="T5483" t="s">
        <v>38</v>
      </c>
      <c r="U5483" t="s">
        <v>46</v>
      </c>
      <c r="W5483" t="s">
        <v>64</v>
      </c>
      <c r="X5483">
        <v>309800</v>
      </c>
      <c r="Y5483">
        <v>2507</v>
      </c>
      <c r="Z5483">
        <v>51.507399999999997</v>
      </c>
      <c r="AA5483">
        <v>-0.1278</v>
      </c>
      <c r="AB5483" t="str">
        <f>IF(Restaurants[[#This Row],[Years_Operating]]&lt;5,"New",
IF(Restaurants[[#This Row],[Years_Operating]]&lt;15,"Established","Legacy"))</f>
        <v>Legacy</v>
      </c>
      <c r="AC5483" t="str">
        <f>IF(Restaurants[[#This Row],[Country]]="India","Yes","No")</f>
        <v>No</v>
      </c>
      <c r="AD5483" t="str">
        <f>IF(AND(Restaurants[[#This Row],[Has Online Delivery]]="Yes",Restaurants[[#This Row],[Has Table Booking]]="Yes"),"Online + Table",
IF(Restaurants[[#This Row],[Has Online Delivery]]="Yes","Online Only",
IF(Restaurants[[#This Row],[Has Table Booking]]="Yes","Table Only","None")))</f>
        <v>Online Only</v>
      </c>
      <c r="AE5483" t="str">
        <f>IF(Restaurants[[#This Row],[Rating]]&gt;=4.5,"Excellent",
IF(Restaurants[[#This Row],[Rating]]&gt;=4,"Very Good",
IF(Restaurants[[#This Row],[Rating]]&gt;=3.5,"Good","Average/Low")))</f>
        <v>Excellent</v>
      </c>
    </row>
    <row r="5484" spans="1:31" x14ac:dyDescent="0.3">
      <c r="A5484" t="s">
        <v>182</v>
      </c>
      <c r="B5484" t="s">
        <v>77</v>
      </c>
      <c r="C5484" t="s">
        <v>50</v>
      </c>
      <c r="D5484" t="s">
        <v>878</v>
      </c>
      <c r="E5484">
        <v>2</v>
      </c>
      <c r="F5484">
        <v>275</v>
      </c>
      <c r="G5484" t="s">
        <v>185</v>
      </c>
      <c r="H5484">
        <v>1998</v>
      </c>
      <c r="I5484">
        <v>20</v>
      </c>
      <c r="J5484">
        <v>4.5999999999999996</v>
      </c>
      <c r="K5484" t="s">
        <v>879</v>
      </c>
      <c r="L5484">
        <v>27</v>
      </c>
      <c r="M5484" t="s">
        <v>33</v>
      </c>
      <c r="N5484" t="s">
        <v>143</v>
      </c>
      <c r="O5484" t="s">
        <v>35</v>
      </c>
      <c r="P5484" t="s">
        <v>36</v>
      </c>
      <c r="Q5484" t="s">
        <v>36</v>
      </c>
      <c r="R5484">
        <v>42</v>
      </c>
      <c r="S5484" t="s">
        <v>37</v>
      </c>
      <c r="T5484" t="s">
        <v>63</v>
      </c>
      <c r="U5484" t="s">
        <v>39</v>
      </c>
      <c r="W5484" t="s">
        <v>40</v>
      </c>
      <c r="X5484">
        <v>486585</v>
      </c>
      <c r="Y5484">
        <v>2303</v>
      </c>
      <c r="Z5484">
        <v>40.712800000000001</v>
      </c>
      <c r="AA5484">
        <v>-74.006</v>
      </c>
      <c r="AB5484" t="str">
        <f>IF(Restaurants[[#This Row],[Years_Operating]]&lt;5,"New",
IF(Restaurants[[#This Row],[Years_Operating]]&lt;15,"Established","Legacy"))</f>
        <v>Legacy</v>
      </c>
      <c r="AC5484" t="str">
        <f>IF(Restaurants[[#This Row],[Country]]="India","Yes","No")</f>
        <v>No</v>
      </c>
      <c r="AD5484" t="str">
        <f>IF(AND(Restaurants[[#This Row],[Has Online Delivery]]="Yes",Restaurants[[#This Row],[Has Table Booking]]="Yes"),"Online + Table",
IF(Restaurants[[#This Row],[Has Online Delivery]]="Yes","Online Only",
IF(Restaurants[[#This Row],[Has Table Booking]]="Yes","Table Only","None")))</f>
        <v>Online + Table</v>
      </c>
      <c r="AE5484" t="str">
        <f>IF(Restaurants[[#This Row],[Rating]]&gt;=4.5,"Excellent",
IF(Restaurants[[#This Row],[Rating]]&gt;=4,"Very Good",
IF(Restaurants[[#This Row],[Rating]]&gt;=3.5,"Good","Average/Low")))</f>
        <v>Excellent</v>
      </c>
    </row>
    <row r="5485" spans="1:31" x14ac:dyDescent="0.3">
      <c r="A5485" t="s">
        <v>57</v>
      </c>
      <c r="B5485" t="s">
        <v>275</v>
      </c>
      <c r="C5485" t="s">
        <v>251</v>
      </c>
      <c r="D5485" t="s">
        <v>278</v>
      </c>
      <c r="E5485">
        <v>3</v>
      </c>
      <c r="F5485">
        <v>425</v>
      </c>
      <c r="G5485" t="s">
        <v>61</v>
      </c>
      <c r="H5485">
        <v>1986</v>
      </c>
      <c r="I5485">
        <v>40</v>
      </c>
      <c r="J5485">
        <v>4.9000000000000004</v>
      </c>
      <c r="K5485" t="s">
        <v>279</v>
      </c>
      <c r="L5485">
        <v>39</v>
      </c>
      <c r="M5485" t="s">
        <v>62</v>
      </c>
      <c r="N5485" t="s">
        <v>34</v>
      </c>
      <c r="O5485" t="s">
        <v>35</v>
      </c>
      <c r="P5485" t="s">
        <v>37</v>
      </c>
      <c r="Q5485" t="s">
        <v>36</v>
      </c>
      <c r="R5485">
        <v>65</v>
      </c>
      <c r="S5485" t="s">
        <v>37</v>
      </c>
      <c r="T5485" t="s">
        <v>63</v>
      </c>
      <c r="U5485" t="s">
        <v>46</v>
      </c>
      <c r="V5485" t="s">
        <v>2325</v>
      </c>
      <c r="W5485" t="s">
        <v>64</v>
      </c>
      <c r="X5485">
        <v>408733</v>
      </c>
      <c r="Y5485">
        <v>7525</v>
      </c>
      <c r="Z5485">
        <v>18.520399999999999</v>
      </c>
      <c r="AA5485">
        <v>73.856700000000004</v>
      </c>
      <c r="AB5485" t="str">
        <f>IF(Restaurants[[#This Row],[Years_Operating]]&lt;5,"New",
IF(Restaurants[[#This Row],[Years_Operating]]&lt;15,"Established","Legacy"))</f>
        <v>Legacy</v>
      </c>
      <c r="AC5485" t="str">
        <f>IF(Restaurants[[#This Row],[Country]]="India","Yes","No")</f>
        <v>Yes</v>
      </c>
      <c r="AD5485" t="str">
        <f>IF(AND(Restaurants[[#This Row],[Has Online Delivery]]="Yes",Restaurants[[#This Row],[Has Table Booking]]="Yes"),"Online + Table",
IF(Restaurants[[#This Row],[Has Online Delivery]]="Yes","Online Only",
IF(Restaurants[[#This Row],[Has Table Booking]]="Yes","Table Only","None")))</f>
        <v>Table Only</v>
      </c>
      <c r="AE5485" t="str">
        <f>IF(Restaurants[[#This Row],[Rating]]&gt;=4.5,"Excellent",
IF(Restaurants[[#This Row],[Rating]]&gt;=4,"Very Good",
IF(Restaurants[[#This Row],[Rating]]&gt;=3.5,"Good","Average/Low")))</f>
        <v>Excellent</v>
      </c>
    </row>
    <row r="5486" spans="1:31" x14ac:dyDescent="0.3">
      <c r="A5486" t="s">
        <v>65</v>
      </c>
      <c r="B5486" t="s">
        <v>866</v>
      </c>
      <c r="C5486" t="s">
        <v>251</v>
      </c>
      <c r="D5486" t="s">
        <v>935</v>
      </c>
      <c r="E5486">
        <v>3</v>
      </c>
      <c r="F5486">
        <v>350</v>
      </c>
      <c r="G5486" t="s">
        <v>68</v>
      </c>
      <c r="H5486">
        <v>1991</v>
      </c>
      <c r="I5486">
        <v>36</v>
      </c>
      <c r="J5486">
        <v>4.8</v>
      </c>
      <c r="K5486" t="s">
        <v>948</v>
      </c>
      <c r="L5486">
        <v>34</v>
      </c>
      <c r="M5486" t="s">
        <v>33</v>
      </c>
      <c r="N5486" t="s">
        <v>34</v>
      </c>
      <c r="O5486" t="s">
        <v>35</v>
      </c>
      <c r="P5486" t="s">
        <v>37</v>
      </c>
      <c r="Q5486" t="s">
        <v>36</v>
      </c>
      <c r="R5486">
        <v>51</v>
      </c>
      <c r="S5486" t="s">
        <v>37</v>
      </c>
      <c r="T5486" t="s">
        <v>55</v>
      </c>
      <c r="U5486" t="s">
        <v>69</v>
      </c>
      <c r="V5486" t="s">
        <v>2326</v>
      </c>
      <c r="W5486" t="s">
        <v>149</v>
      </c>
      <c r="X5486">
        <v>464157</v>
      </c>
      <c r="Y5486">
        <v>3796</v>
      </c>
      <c r="Z5486">
        <v>23.022500000000001</v>
      </c>
      <c r="AA5486">
        <v>72.571399999999997</v>
      </c>
      <c r="AB5486" t="str">
        <f>IF(Restaurants[[#This Row],[Years_Operating]]&lt;5,"New",
IF(Restaurants[[#This Row],[Years_Operating]]&lt;15,"Established","Legacy"))</f>
        <v>Legacy</v>
      </c>
      <c r="AC5486" t="str">
        <f>IF(Restaurants[[#This Row],[Country]]="India","Yes","No")</f>
        <v>Yes</v>
      </c>
      <c r="AD5486" t="str">
        <f>IF(AND(Restaurants[[#This Row],[Has Online Delivery]]="Yes",Restaurants[[#This Row],[Has Table Booking]]="Yes"),"Online + Table",
IF(Restaurants[[#This Row],[Has Online Delivery]]="Yes","Online Only",
IF(Restaurants[[#This Row],[Has Table Booking]]="Yes","Table Only","None")))</f>
        <v>Table Only</v>
      </c>
      <c r="AE5486" t="str">
        <f>IF(Restaurants[[#This Row],[Rating]]&gt;=4.5,"Excellent",
IF(Restaurants[[#This Row],[Rating]]&gt;=4,"Very Good",
IF(Restaurants[[#This Row],[Rating]]&gt;=3.5,"Good","Average/Low")))</f>
        <v>Excellent</v>
      </c>
    </row>
    <row r="5487" spans="1:31" x14ac:dyDescent="0.3">
      <c r="A5487" t="s">
        <v>57</v>
      </c>
      <c r="B5487" t="s">
        <v>125</v>
      </c>
      <c r="C5487" t="s">
        <v>50</v>
      </c>
      <c r="D5487" t="s">
        <v>916</v>
      </c>
      <c r="E5487">
        <v>3</v>
      </c>
      <c r="F5487">
        <v>425</v>
      </c>
      <c r="G5487" t="s">
        <v>61</v>
      </c>
      <c r="H5487">
        <v>1986</v>
      </c>
      <c r="I5487">
        <v>40</v>
      </c>
      <c r="J5487">
        <v>4.9000000000000004</v>
      </c>
      <c r="K5487" t="s">
        <v>930</v>
      </c>
      <c r="L5487">
        <v>39</v>
      </c>
      <c r="M5487" t="s">
        <v>62</v>
      </c>
      <c r="N5487" t="s">
        <v>34</v>
      </c>
      <c r="O5487" t="s">
        <v>35</v>
      </c>
      <c r="P5487" t="s">
        <v>36</v>
      </c>
      <c r="Q5487" t="s">
        <v>36</v>
      </c>
      <c r="R5487">
        <v>32</v>
      </c>
      <c r="S5487" t="s">
        <v>37</v>
      </c>
      <c r="T5487" t="s">
        <v>38</v>
      </c>
      <c r="U5487" t="s">
        <v>32</v>
      </c>
      <c r="W5487" t="s">
        <v>149</v>
      </c>
      <c r="X5487">
        <v>23272</v>
      </c>
      <c r="Y5487">
        <v>6069</v>
      </c>
      <c r="Z5487">
        <v>41.878100000000003</v>
      </c>
      <c r="AA5487">
        <v>-87.629800000000003</v>
      </c>
      <c r="AB5487" t="str">
        <f>IF(Restaurants[[#This Row],[Years_Operating]]&lt;5,"New",
IF(Restaurants[[#This Row],[Years_Operating]]&lt;15,"Established","Legacy"))</f>
        <v>Legacy</v>
      </c>
      <c r="AC5487" t="str">
        <f>IF(Restaurants[[#This Row],[Country]]="India","Yes","No")</f>
        <v>No</v>
      </c>
      <c r="AD5487" t="str">
        <f>IF(AND(Restaurants[[#This Row],[Has Online Delivery]]="Yes",Restaurants[[#This Row],[Has Table Booking]]="Yes"),"Online + Table",
IF(Restaurants[[#This Row],[Has Online Delivery]]="Yes","Online Only",
IF(Restaurants[[#This Row],[Has Table Booking]]="Yes","Table Only","None")))</f>
        <v>Online + Table</v>
      </c>
      <c r="AE5487" t="str">
        <f>IF(Restaurants[[#This Row],[Rating]]&gt;=4.5,"Excellent",
IF(Restaurants[[#This Row],[Rating]]&gt;=4,"Very Good",
IF(Restaurants[[#This Row],[Rating]]&gt;=3.5,"Good","Average/Low")))</f>
        <v>Excellent</v>
      </c>
    </row>
    <row r="5488" spans="1:31" x14ac:dyDescent="0.3">
      <c r="A5488" t="s">
        <v>154</v>
      </c>
      <c r="B5488" t="s">
        <v>896</v>
      </c>
      <c r="C5488" t="s">
        <v>59</v>
      </c>
      <c r="D5488" t="s">
        <v>897</v>
      </c>
      <c r="E5488">
        <v>2</v>
      </c>
      <c r="F5488">
        <v>245</v>
      </c>
      <c r="G5488" t="s">
        <v>158</v>
      </c>
      <c r="H5488">
        <v>2010</v>
      </c>
      <c r="I5488">
        <v>48</v>
      </c>
      <c r="J5488">
        <v>4.7</v>
      </c>
      <c r="K5488" t="s">
        <v>987</v>
      </c>
      <c r="L5488">
        <v>15</v>
      </c>
      <c r="M5488" t="s">
        <v>160</v>
      </c>
      <c r="N5488" t="s">
        <v>143</v>
      </c>
      <c r="O5488" t="s">
        <v>35</v>
      </c>
      <c r="P5488" t="s">
        <v>36</v>
      </c>
      <c r="Q5488" t="s">
        <v>36</v>
      </c>
      <c r="R5488">
        <v>39</v>
      </c>
      <c r="S5488" t="s">
        <v>37</v>
      </c>
      <c r="T5488" t="s">
        <v>86</v>
      </c>
      <c r="U5488" t="s">
        <v>46</v>
      </c>
      <c r="W5488" t="s">
        <v>56</v>
      </c>
      <c r="X5488">
        <v>445188</v>
      </c>
      <c r="Y5488">
        <v>1790</v>
      </c>
      <c r="Z5488">
        <v>45.764000000000003</v>
      </c>
      <c r="AA5488">
        <v>4.8357000000000001</v>
      </c>
      <c r="AB5488" t="str">
        <f>IF(Restaurants[[#This Row],[Years_Operating]]&lt;5,"New",
IF(Restaurants[[#This Row],[Years_Operating]]&lt;15,"Established","Legacy"))</f>
        <v>Legacy</v>
      </c>
      <c r="AC5488" t="str">
        <f>IF(Restaurants[[#This Row],[Country]]="India","Yes","No")</f>
        <v>No</v>
      </c>
      <c r="AD5488" t="str">
        <f>IF(AND(Restaurants[[#This Row],[Has Online Delivery]]="Yes",Restaurants[[#This Row],[Has Table Booking]]="Yes"),"Online + Table",
IF(Restaurants[[#This Row],[Has Online Delivery]]="Yes","Online Only",
IF(Restaurants[[#This Row],[Has Table Booking]]="Yes","Table Only","None")))</f>
        <v>Online + Table</v>
      </c>
      <c r="AE5488" t="str">
        <f>IF(Restaurants[[#This Row],[Rating]]&gt;=4.5,"Excellent",
IF(Restaurants[[#This Row],[Rating]]&gt;=4,"Very Good",
IF(Restaurants[[#This Row],[Rating]]&gt;=3.5,"Good","Average/Low")))</f>
        <v>Excellent</v>
      </c>
    </row>
    <row r="5489" spans="1:31" x14ac:dyDescent="0.3">
      <c r="A5489" t="s">
        <v>202</v>
      </c>
      <c r="B5489" t="s">
        <v>933</v>
      </c>
      <c r="C5489" t="s">
        <v>251</v>
      </c>
      <c r="D5489" t="s">
        <v>278</v>
      </c>
      <c r="E5489">
        <v>1</v>
      </c>
      <c r="F5489">
        <v>95</v>
      </c>
      <c r="G5489" t="s">
        <v>203</v>
      </c>
      <c r="H5489">
        <v>2011</v>
      </c>
      <c r="I5489">
        <v>28</v>
      </c>
      <c r="J5489">
        <v>4.5</v>
      </c>
      <c r="K5489" t="s">
        <v>291</v>
      </c>
      <c r="L5489">
        <v>14</v>
      </c>
      <c r="M5489" t="s">
        <v>204</v>
      </c>
      <c r="N5489" t="s">
        <v>193</v>
      </c>
      <c r="O5489" t="s">
        <v>35</v>
      </c>
      <c r="P5489" t="s">
        <v>37</v>
      </c>
      <c r="Q5489" t="s">
        <v>37</v>
      </c>
      <c r="R5489">
        <v>50</v>
      </c>
      <c r="S5489" t="s">
        <v>36</v>
      </c>
      <c r="T5489" t="s">
        <v>63</v>
      </c>
      <c r="U5489" t="s">
        <v>39</v>
      </c>
      <c r="V5489" t="s">
        <v>2327</v>
      </c>
      <c r="W5489" t="s">
        <v>103</v>
      </c>
      <c r="X5489">
        <v>345200</v>
      </c>
      <c r="Y5489">
        <v>6564</v>
      </c>
      <c r="Z5489">
        <v>22.7196</v>
      </c>
      <c r="AA5489">
        <v>75.857699999999994</v>
      </c>
      <c r="AB5489" t="str">
        <f>IF(Restaurants[[#This Row],[Years_Operating]]&lt;5,"New",
IF(Restaurants[[#This Row],[Years_Operating]]&lt;15,"Established","Legacy"))</f>
        <v>Established</v>
      </c>
      <c r="AC5489" t="str">
        <f>IF(Restaurants[[#This Row],[Country]]="India","Yes","No")</f>
        <v>Yes</v>
      </c>
      <c r="AD5489" t="str">
        <f>IF(AND(Restaurants[[#This Row],[Has Online Delivery]]="Yes",Restaurants[[#This Row],[Has Table Booking]]="Yes"),"Online + Table",
IF(Restaurants[[#This Row],[Has Online Delivery]]="Yes","Online Only",
IF(Restaurants[[#This Row],[Has Table Booking]]="Yes","Table Only","None")))</f>
        <v>None</v>
      </c>
      <c r="AE5489" t="str">
        <f>IF(Restaurants[[#This Row],[Rating]]&gt;=4.5,"Excellent",
IF(Restaurants[[#This Row],[Rating]]&gt;=4,"Very Good",
IF(Restaurants[[#This Row],[Rating]]&gt;=3.5,"Good","Average/Low")))</f>
        <v>Excellent</v>
      </c>
    </row>
    <row r="5490" spans="1:31" x14ac:dyDescent="0.3">
      <c r="A5490" t="s">
        <v>224</v>
      </c>
      <c r="B5490" t="s">
        <v>77</v>
      </c>
      <c r="C5490" t="s">
        <v>50</v>
      </c>
      <c r="D5490" t="s">
        <v>878</v>
      </c>
      <c r="E5490">
        <v>0</v>
      </c>
      <c r="F5490">
        <v>140</v>
      </c>
      <c r="G5490" t="s">
        <v>225</v>
      </c>
      <c r="H5490">
        <v>2012</v>
      </c>
      <c r="I5490">
        <v>48</v>
      </c>
      <c r="J5490">
        <v>4.5999999999999996</v>
      </c>
      <c r="K5490" t="s">
        <v>879</v>
      </c>
      <c r="L5490">
        <v>13</v>
      </c>
      <c r="M5490" t="s">
        <v>204</v>
      </c>
      <c r="N5490" t="s">
        <v>210</v>
      </c>
      <c r="O5490" t="s">
        <v>54</v>
      </c>
      <c r="P5490" t="s">
        <v>37</v>
      </c>
      <c r="Q5490" t="s">
        <v>37</v>
      </c>
      <c r="R5490">
        <v>20</v>
      </c>
      <c r="S5490" t="s">
        <v>36</v>
      </c>
      <c r="T5490" t="s">
        <v>55</v>
      </c>
      <c r="U5490" t="s">
        <v>32</v>
      </c>
      <c r="W5490" t="s">
        <v>149</v>
      </c>
      <c r="X5490">
        <v>76400</v>
      </c>
      <c r="Y5490">
        <v>897</v>
      </c>
      <c r="Z5490">
        <v>40.712800000000001</v>
      </c>
      <c r="AA5490">
        <v>-74.006</v>
      </c>
      <c r="AB5490" t="str">
        <f>IF(Restaurants[[#This Row],[Years_Operating]]&lt;5,"New",
IF(Restaurants[[#This Row],[Years_Operating]]&lt;15,"Established","Legacy"))</f>
        <v>Established</v>
      </c>
      <c r="AC5490" t="str">
        <f>IF(Restaurants[[#This Row],[Country]]="India","Yes","No")</f>
        <v>No</v>
      </c>
      <c r="AD5490" t="str">
        <f>IF(AND(Restaurants[[#This Row],[Has Online Delivery]]="Yes",Restaurants[[#This Row],[Has Table Booking]]="Yes"),"Online + Table",
IF(Restaurants[[#This Row],[Has Online Delivery]]="Yes","Online Only",
IF(Restaurants[[#This Row],[Has Table Booking]]="Yes","Table Only","None")))</f>
        <v>None</v>
      </c>
      <c r="AE5490" t="str">
        <f>IF(Restaurants[[#This Row],[Rating]]&gt;=4.5,"Excellent",
IF(Restaurants[[#This Row],[Rating]]&gt;=4,"Very Good",
IF(Restaurants[[#This Row],[Rating]]&gt;=3.5,"Good","Average/Low")))</f>
        <v>Excellent</v>
      </c>
    </row>
    <row r="5491" spans="1:31" x14ac:dyDescent="0.3">
      <c r="A5491" t="s">
        <v>173</v>
      </c>
      <c r="B5491" t="s">
        <v>1005</v>
      </c>
      <c r="C5491" t="s">
        <v>942</v>
      </c>
      <c r="D5491" t="s">
        <v>943</v>
      </c>
      <c r="E5491">
        <v>2</v>
      </c>
      <c r="F5491">
        <v>285</v>
      </c>
      <c r="G5491" t="s">
        <v>174</v>
      </c>
      <c r="H5491">
        <v>2010</v>
      </c>
      <c r="I5491">
        <v>30</v>
      </c>
      <c r="J5491">
        <v>4.7</v>
      </c>
      <c r="K5491" t="s">
        <v>944</v>
      </c>
      <c r="L5491">
        <v>15</v>
      </c>
      <c r="M5491" t="s">
        <v>33</v>
      </c>
      <c r="N5491" t="s">
        <v>143</v>
      </c>
      <c r="O5491" t="s">
        <v>45</v>
      </c>
      <c r="P5491" t="s">
        <v>36</v>
      </c>
      <c r="Q5491" t="s">
        <v>36</v>
      </c>
      <c r="R5491">
        <v>70</v>
      </c>
      <c r="S5491" t="s">
        <v>37</v>
      </c>
      <c r="T5491" t="s">
        <v>86</v>
      </c>
      <c r="U5491" t="s">
        <v>69</v>
      </c>
      <c r="W5491" t="s">
        <v>108</v>
      </c>
      <c r="X5491">
        <v>410016</v>
      </c>
      <c r="Y5491">
        <v>7139</v>
      </c>
      <c r="Z5491">
        <v>45.5017</v>
      </c>
      <c r="AA5491">
        <v>-73.567300000000003</v>
      </c>
      <c r="AB5491" t="str">
        <f>IF(Restaurants[[#This Row],[Years_Operating]]&lt;5,"New",
IF(Restaurants[[#This Row],[Years_Operating]]&lt;15,"Established","Legacy"))</f>
        <v>Legacy</v>
      </c>
      <c r="AC5491" t="str">
        <f>IF(Restaurants[[#This Row],[Country]]="India","Yes","No")</f>
        <v>No</v>
      </c>
      <c r="AD5491" t="str">
        <f>IF(AND(Restaurants[[#This Row],[Has Online Delivery]]="Yes",Restaurants[[#This Row],[Has Table Booking]]="Yes"),"Online + Table",
IF(Restaurants[[#This Row],[Has Online Delivery]]="Yes","Online Only",
IF(Restaurants[[#This Row],[Has Table Booking]]="Yes","Table Only","None")))</f>
        <v>Online + Table</v>
      </c>
      <c r="AE5491" t="str">
        <f>IF(Restaurants[[#This Row],[Rating]]&gt;=4.5,"Excellent",
IF(Restaurants[[#This Row],[Rating]]&gt;=4,"Very Good",
IF(Restaurants[[#This Row],[Rating]]&gt;=3.5,"Good","Average/Low")))</f>
        <v>Excellent</v>
      </c>
    </row>
    <row r="5492" spans="1:31" x14ac:dyDescent="0.3">
      <c r="A5492" t="s">
        <v>71</v>
      </c>
      <c r="B5492" t="s">
        <v>866</v>
      </c>
      <c r="C5492" t="s">
        <v>251</v>
      </c>
      <c r="D5492" t="s">
        <v>258</v>
      </c>
      <c r="E5492">
        <v>3</v>
      </c>
      <c r="F5492">
        <v>380</v>
      </c>
      <c r="G5492" t="s">
        <v>75</v>
      </c>
      <c r="H5492">
        <v>2008</v>
      </c>
      <c r="I5492">
        <v>23</v>
      </c>
      <c r="J5492">
        <v>4.8</v>
      </c>
      <c r="K5492" t="s">
        <v>270</v>
      </c>
      <c r="L5492">
        <v>17</v>
      </c>
      <c r="M5492" t="s">
        <v>33</v>
      </c>
      <c r="N5492" t="s">
        <v>34</v>
      </c>
      <c r="O5492" t="s">
        <v>35</v>
      </c>
      <c r="P5492" t="s">
        <v>36</v>
      </c>
      <c r="Q5492" t="s">
        <v>37</v>
      </c>
      <c r="R5492">
        <v>47</v>
      </c>
      <c r="S5492" t="s">
        <v>37</v>
      </c>
      <c r="T5492" t="s">
        <v>86</v>
      </c>
      <c r="U5492" t="s">
        <v>69</v>
      </c>
      <c r="V5492" t="s">
        <v>2328</v>
      </c>
      <c r="W5492" t="s">
        <v>56</v>
      </c>
      <c r="X5492">
        <v>219000</v>
      </c>
      <c r="Y5492">
        <v>5331</v>
      </c>
      <c r="Z5492">
        <v>23.022500000000001</v>
      </c>
      <c r="AA5492">
        <v>72.571399999999997</v>
      </c>
      <c r="AB5492" t="str">
        <f>IF(Restaurants[[#This Row],[Years_Operating]]&lt;5,"New",
IF(Restaurants[[#This Row],[Years_Operating]]&lt;15,"Established","Legacy"))</f>
        <v>Legacy</v>
      </c>
      <c r="AC5492" t="str">
        <f>IF(Restaurants[[#This Row],[Country]]="India","Yes","No")</f>
        <v>Yes</v>
      </c>
      <c r="AD5492" t="str">
        <f>IF(AND(Restaurants[[#This Row],[Has Online Delivery]]="Yes",Restaurants[[#This Row],[Has Table Booking]]="Yes"),"Online + Table",
IF(Restaurants[[#This Row],[Has Online Delivery]]="Yes","Online Only",
IF(Restaurants[[#This Row],[Has Table Booking]]="Yes","Table Only","None")))</f>
        <v>Online Only</v>
      </c>
      <c r="AE5492" t="str">
        <f>IF(Restaurants[[#This Row],[Rating]]&gt;=4.5,"Excellent",
IF(Restaurants[[#This Row],[Rating]]&gt;=4,"Very Good",
IF(Restaurants[[#This Row],[Rating]]&gt;=3.5,"Good","Average/Low")))</f>
        <v>Excellent</v>
      </c>
    </row>
    <row r="5493" spans="1:31" x14ac:dyDescent="0.3">
      <c r="A5493" t="s">
        <v>100</v>
      </c>
      <c r="B5493" t="s">
        <v>921</v>
      </c>
      <c r="C5493" t="s">
        <v>251</v>
      </c>
      <c r="D5493" t="s">
        <v>918</v>
      </c>
      <c r="E5493">
        <v>3</v>
      </c>
      <c r="F5493">
        <v>385</v>
      </c>
      <c r="G5493" t="s">
        <v>102</v>
      </c>
      <c r="H5493">
        <v>2003</v>
      </c>
      <c r="I5493">
        <v>55</v>
      </c>
      <c r="J5493">
        <v>4.8</v>
      </c>
      <c r="K5493" t="s">
        <v>939</v>
      </c>
      <c r="L5493">
        <v>22</v>
      </c>
      <c r="M5493" t="s">
        <v>33</v>
      </c>
      <c r="N5493" t="s">
        <v>34</v>
      </c>
      <c r="O5493" t="s">
        <v>35</v>
      </c>
      <c r="P5493" t="s">
        <v>37</v>
      </c>
      <c r="Q5493" t="s">
        <v>36</v>
      </c>
      <c r="R5493">
        <v>22</v>
      </c>
      <c r="S5493" t="s">
        <v>37</v>
      </c>
      <c r="T5493" t="s">
        <v>86</v>
      </c>
      <c r="U5493" t="s">
        <v>46</v>
      </c>
      <c r="V5493" t="s">
        <v>2329</v>
      </c>
      <c r="W5493" t="s">
        <v>47</v>
      </c>
      <c r="X5493">
        <v>440856</v>
      </c>
      <c r="Y5493">
        <v>7113</v>
      </c>
      <c r="Z5493">
        <v>26.912400000000002</v>
      </c>
      <c r="AA5493">
        <v>75.787300000000002</v>
      </c>
      <c r="AB5493" t="str">
        <f>IF(Restaurants[[#This Row],[Years_Operating]]&lt;5,"New",
IF(Restaurants[[#This Row],[Years_Operating]]&lt;15,"Established","Legacy"))</f>
        <v>Legacy</v>
      </c>
      <c r="AC5493" t="str">
        <f>IF(Restaurants[[#This Row],[Country]]="India","Yes","No")</f>
        <v>Yes</v>
      </c>
      <c r="AD5493" t="str">
        <f>IF(AND(Restaurants[[#This Row],[Has Online Delivery]]="Yes",Restaurants[[#This Row],[Has Table Booking]]="Yes"),"Online + Table",
IF(Restaurants[[#This Row],[Has Online Delivery]]="Yes","Online Only",
IF(Restaurants[[#This Row],[Has Table Booking]]="Yes","Table Only","None")))</f>
        <v>Table Only</v>
      </c>
      <c r="AE5493" t="str">
        <f>IF(Restaurants[[#This Row],[Rating]]&gt;=4.5,"Excellent",
IF(Restaurants[[#This Row],[Rating]]&gt;=4,"Very Good",
IF(Restaurants[[#This Row],[Rating]]&gt;=3.5,"Good","Average/Low")))</f>
        <v>Excellent</v>
      </c>
    </row>
    <row r="5494" spans="1:31" x14ac:dyDescent="0.3">
      <c r="A5494" t="s">
        <v>215</v>
      </c>
      <c r="B5494" t="s">
        <v>891</v>
      </c>
      <c r="C5494" t="s">
        <v>196</v>
      </c>
      <c r="D5494" t="s">
        <v>953</v>
      </c>
      <c r="E5494">
        <v>0</v>
      </c>
      <c r="F5494">
        <v>155</v>
      </c>
      <c r="G5494" t="s">
        <v>219</v>
      </c>
      <c r="H5494">
        <v>2000</v>
      </c>
      <c r="I5494">
        <v>55</v>
      </c>
      <c r="J5494">
        <v>4.7</v>
      </c>
      <c r="K5494" t="s">
        <v>954</v>
      </c>
      <c r="L5494">
        <v>25</v>
      </c>
      <c r="M5494" t="s">
        <v>160</v>
      </c>
      <c r="N5494" t="s">
        <v>210</v>
      </c>
      <c r="O5494" t="s">
        <v>54</v>
      </c>
      <c r="P5494" t="s">
        <v>36</v>
      </c>
      <c r="Q5494" t="s">
        <v>36</v>
      </c>
      <c r="R5494">
        <v>73</v>
      </c>
      <c r="S5494" t="s">
        <v>36</v>
      </c>
      <c r="T5494" t="s">
        <v>86</v>
      </c>
      <c r="U5494" t="s">
        <v>69</v>
      </c>
      <c r="W5494" t="s">
        <v>64</v>
      </c>
      <c r="X5494">
        <v>272071</v>
      </c>
      <c r="Y5494">
        <v>571</v>
      </c>
      <c r="Z5494">
        <v>53.480800000000002</v>
      </c>
      <c r="AA5494">
        <v>-2.2425999999999999</v>
      </c>
      <c r="AB5494" t="str">
        <f>IF(Restaurants[[#This Row],[Years_Operating]]&lt;5,"New",
IF(Restaurants[[#This Row],[Years_Operating]]&lt;15,"Established","Legacy"))</f>
        <v>Legacy</v>
      </c>
      <c r="AC5494" t="str">
        <f>IF(Restaurants[[#This Row],[Country]]="India","Yes","No")</f>
        <v>No</v>
      </c>
      <c r="AD5494" t="str">
        <f>IF(AND(Restaurants[[#This Row],[Has Online Delivery]]="Yes",Restaurants[[#This Row],[Has Table Booking]]="Yes"),"Online + Table",
IF(Restaurants[[#This Row],[Has Online Delivery]]="Yes","Online Only",
IF(Restaurants[[#This Row],[Has Table Booking]]="Yes","Table Only","None")))</f>
        <v>Online + Table</v>
      </c>
      <c r="AE5494" t="str">
        <f>IF(Restaurants[[#This Row],[Rating]]&gt;=4.5,"Excellent",
IF(Restaurants[[#This Row],[Rating]]&gt;=4,"Very Good",
IF(Restaurants[[#This Row],[Rating]]&gt;=3.5,"Good","Average/Low")))</f>
        <v>Excellent</v>
      </c>
    </row>
    <row r="5495" spans="1:31" x14ac:dyDescent="0.3">
      <c r="A5495" t="s">
        <v>175</v>
      </c>
      <c r="B5495" t="s">
        <v>862</v>
      </c>
      <c r="C5495" t="s">
        <v>251</v>
      </c>
      <c r="D5495" t="s">
        <v>863</v>
      </c>
      <c r="E5495">
        <v>2</v>
      </c>
      <c r="F5495">
        <v>245</v>
      </c>
      <c r="G5495" t="s">
        <v>177</v>
      </c>
      <c r="H5495">
        <v>2005</v>
      </c>
      <c r="I5495">
        <v>46</v>
      </c>
      <c r="J5495">
        <v>4.7</v>
      </c>
      <c r="K5495" t="s">
        <v>994</v>
      </c>
      <c r="L5495">
        <v>20</v>
      </c>
      <c r="M5495" t="s">
        <v>160</v>
      </c>
      <c r="N5495" t="s">
        <v>143</v>
      </c>
      <c r="O5495" t="s">
        <v>45</v>
      </c>
      <c r="P5495" t="s">
        <v>37</v>
      </c>
      <c r="Q5495" t="s">
        <v>37</v>
      </c>
      <c r="R5495">
        <v>47</v>
      </c>
      <c r="S5495" t="s">
        <v>36</v>
      </c>
      <c r="T5495" t="s">
        <v>86</v>
      </c>
      <c r="U5495" t="s">
        <v>69</v>
      </c>
      <c r="V5495" t="s">
        <v>2330</v>
      </c>
      <c r="W5495" t="s">
        <v>80</v>
      </c>
      <c r="X5495">
        <v>458420</v>
      </c>
      <c r="Y5495">
        <v>898</v>
      </c>
      <c r="Z5495">
        <v>21.170200000000001</v>
      </c>
      <c r="AA5495">
        <v>72.831100000000006</v>
      </c>
      <c r="AB5495" t="str">
        <f>IF(Restaurants[[#This Row],[Years_Operating]]&lt;5,"New",
IF(Restaurants[[#This Row],[Years_Operating]]&lt;15,"Established","Legacy"))</f>
        <v>Legacy</v>
      </c>
      <c r="AC5495" t="str">
        <f>IF(Restaurants[[#This Row],[Country]]="India","Yes","No")</f>
        <v>Yes</v>
      </c>
      <c r="AD5495" t="str">
        <f>IF(AND(Restaurants[[#This Row],[Has Online Delivery]]="Yes",Restaurants[[#This Row],[Has Table Booking]]="Yes"),"Online + Table",
IF(Restaurants[[#This Row],[Has Online Delivery]]="Yes","Online Only",
IF(Restaurants[[#This Row],[Has Table Booking]]="Yes","Table Only","None")))</f>
        <v>None</v>
      </c>
      <c r="AE5495" t="str">
        <f>IF(Restaurants[[#This Row],[Rating]]&gt;=4.5,"Excellent",
IF(Restaurants[[#This Row],[Rating]]&gt;=4,"Very Good",
IF(Restaurants[[#This Row],[Rating]]&gt;=3.5,"Good","Average/Low")))</f>
        <v>Excellent</v>
      </c>
    </row>
    <row r="5496" spans="1:31" x14ac:dyDescent="0.3">
      <c r="A5496" t="s">
        <v>173</v>
      </c>
      <c r="B5496" t="s">
        <v>882</v>
      </c>
      <c r="C5496" t="s">
        <v>146</v>
      </c>
      <c r="D5496" t="s">
        <v>883</v>
      </c>
      <c r="E5496">
        <v>2</v>
      </c>
      <c r="F5496">
        <v>285</v>
      </c>
      <c r="G5496" t="s">
        <v>174</v>
      </c>
      <c r="H5496">
        <v>2010</v>
      </c>
      <c r="I5496">
        <v>30</v>
      </c>
      <c r="J5496">
        <v>4.7</v>
      </c>
      <c r="K5496" t="s">
        <v>884</v>
      </c>
      <c r="L5496">
        <v>15</v>
      </c>
      <c r="M5496" t="s">
        <v>33</v>
      </c>
      <c r="N5496" t="s">
        <v>143</v>
      </c>
      <c r="O5496" t="s">
        <v>45</v>
      </c>
      <c r="P5496" t="s">
        <v>36</v>
      </c>
      <c r="Q5496" t="s">
        <v>36</v>
      </c>
      <c r="R5496">
        <v>66</v>
      </c>
      <c r="S5496" t="s">
        <v>36</v>
      </c>
      <c r="T5496" t="s">
        <v>86</v>
      </c>
      <c r="U5496" t="s">
        <v>39</v>
      </c>
      <c r="W5496" t="s">
        <v>80</v>
      </c>
      <c r="X5496">
        <v>236624</v>
      </c>
      <c r="Y5496">
        <v>3455</v>
      </c>
      <c r="Z5496">
        <v>35.011600000000001</v>
      </c>
      <c r="AA5496">
        <v>135.7681</v>
      </c>
      <c r="AB5496" t="str">
        <f>IF(Restaurants[[#This Row],[Years_Operating]]&lt;5,"New",
IF(Restaurants[[#This Row],[Years_Operating]]&lt;15,"Established","Legacy"))</f>
        <v>Legacy</v>
      </c>
      <c r="AC5496" t="str">
        <f>IF(Restaurants[[#This Row],[Country]]="India","Yes","No")</f>
        <v>No</v>
      </c>
      <c r="AD5496" t="str">
        <f>IF(AND(Restaurants[[#This Row],[Has Online Delivery]]="Yes",Restaurants[[#This Row],[Has Table Booking]]="Yes"),"Online + Table",
IF(Restaurants[[#This Row],[Has Online Delivery]]="Yes","Online Only",
IF(Restaurants[[#This Row],[Has Table Booking]]="Yes","Table Only","None")))</f>
        <v>Online + Table</v>
      </c>
      <c r="AE5496" t="str">
        <f>IF(Restaurants[[#This Row],[Rating]]&gt;=4.5,"Excellent",
IF(Restaurants[[#This Row],[Rating]]&gt;=4,"Very Good",
IF(Restaurants[[#This Row],[Rating]]&gt;=3.5,"Good","Average/Low")))</f>
        <v>Excellent</v>
      </c>
    </row>
    <row r="5497" spans="1:31" x14ac:dyDescent="0.3">
      <c r="A5497" t="s">
        <v>243</v>
      </c>
      <c r="B5497" t="s">
        <v>903</v>
      </c>
      <c r="C5497" t="s">
        <v>196</v>
      </c>
      <c r="D5497" t="s">
        <v>892</v>
      </c>
      <c r="E5497">
        <v>0</v>
      </c>
      <c r="F5497">
        <v>125</v>
      </c>
      <c r="G5497" t="s">
        <v>247</v>
      </c>
      <c r="H5497">
        <v>2007</v>
      </c>
      <c r="I5497">
        <v>45</v>
      </c>
      <c r="J5497">
        <v>4.5</v>
      </c>
      <c r="K5497" t="s">
        <v>960</v>
      </c>
      <c r="L5497">
        <v>18</v>
      </c>
      <c r="M5497" t="s">
        <v>204</v>
      </c>
      <c r="N5497" t="s">
        <v>210</v>
      </c>
      <c r="O5497" t="s">
        <v>211</v>
      </c>
      <c r="P5497" t="s">
        <v>37</v>
      </c>
      <c r="Q5497" t="s">
        <v>37</v>
      </c>
      <c r="R5497">
        <v>70</v>
      </c>
      <c r="S5497" t="s">
        <v>36</v>
      </c>
      <c r="T5497" t="s">
        <v>55</v>
      </c>
      <c r="U5497" t="s">
        <v>46</v>
      </c>
      <c r="W5497" t="s">
        <v>132</v>
      </c>
      <c r="X5497">
        <v>396054</v>
      </c>
      <c r="Y5497">
        <v>73</v>
      </c>
      <c r="Z5497">
        <v>53.800800000000002</v>
      </c>
      <c r="AA5497">
        <v>-1.5490999999999999</v>
      </c>
      <c r="AB5497" t="str">
        <f>IF(Restaurants[[#This Row],[Years_Operating]]&lt;5,"New",
IF(Restaurants[[#This Row],[Years_Operating]]&lt;15,"Established","Legacy"))</f>
        <v>Legacy</v>
      </c>
      <c r="AC5497" t="str">
        <f>IF(Restaurants[[#This Row],[Country]]="India","Yes","No")</f>
        <v>No</v>
      </c>
      <c r="AD5497" t="str">
        <f>IF(AND(Restaurants[[#This Row],[Has Online Delivery]]="Yes",Restaurants[[#This Row],[Has Table Booking]]="Yes"),"Online + Table",
IF(Restaurants[[#This Row],[Has Online Delivery]]="Yes","Online Only",
IF(Restaurants[[#This Row],[Has Table Booking]]="Yes","Table Only","None")))</f>
        <v>None</v>
      </c>
      <c r="AE5497" t="str">
        <f>IF(Restaurants[[#This Row],[Rating]]&gt;=4.5,"Excellent",
IF(Restaurants[[#This Row],[Rating]]&gt;=4,"Very Good",
IF(Restaurants[[#This Row],[Rating]]&gt;=3.5,"Good","Average/Low")))</f>
        <v>Excellent</v>
      </c>
    </row>
    <row r="5498" spans="1:31" x14ac:dyDescent="0.3">
      <c r="A5498" t="s">
        <v>154</v>
      </c>
      <c r="B5498" t="s">
        <v>888</v>
      </c>
      <c r="C5498" t="s">
        <v>59</v>
      </c>
      <c r="D5498" t="s">
        <v>51</v>
      </c>
      <c r="E5498">
        <v>2</v>
      </c>
      <c r="F5498">
        <v>245</v>
      </c>
      <c r="G5498" t="s">
        <v>158</v>
      </c>
      <c r="H5498">
        <v>2010</v>
      </c>
      <c r="I5498">
        <v>48</v>
      </c>
      <c r="J5498">
        <v>4.7</v>
      </c>
      <c r="K5498" t="s">
        <v>53</v>
      </c>
      <c r="L5498">
        <v>15</v>
      </c>
      <c r="M5498" t="s">
        <v>160</v>
      </c>
      <c r="N5498" t="s">
        <v>143</v>
      </c>
      <c r="O5498" t="s">
        <v>35</v>
      </c>
      <c r="P5498" t="s">
        <v>36</v>
      </c>
      <c r="Q5498" t="s">
        <v>37</v>
      </c>
      <c r="R5498">
        <v>42</v>
      </c>
      <c r="S5498" t="s">
        <v>37</v>
      </c>
      <c r="T5498" t="s">
        <v>38</v>
      </c>
      <c r="U5498" t="s">
        <v>46</v>
      </c>
      <c r="W5498" t="s">
        <v>64</v>
      </c>
      <c r="X5498">
        <v>172474</v>
      </c>
      <c r="Y5498">
        <v>5946</v>
      </c>
      <c r="Z5498">
        <v>43.7102</v>
      </c>
      <c r="AA5498">
        <v>7.2619999999999996</v>
      </c>
      <c r="AB5498" t="str">
        <f>IF(Restaurants[[#This Row],[Years_Operating]]&lt;5,"New",
IF(Restaurants[[#This Row],[Years_Operating]]&lt;15,"Established","Legacy"))</f>
        <v>Legacy</v>
      </c>
      <c r="AC5498" t="str">
        <f>IF(Restaurants[[#This Row],[Country]]="India","Yes","No")</f>
        <v>No</v>
      </c>
      <c r="AD5498" t="str">
        <f>IF(AND(Restaurants[[#This Row],[Has Online Delivery]]="Yes",Restaurants[[#This Row],[Has Table Booking]]="Yes"),"Online + Table",
IF(Restaurants[[#This Row],[Has Online Delivery]]="Yes","Online Only",
IF(Restaurants[[#This Row],[Has Table Booking]]="Yes","Table Only","None")))</f>
        <v>Online Only</v>
      </c>
      <c r="AE5498" t="str">
        <f>IF(Restaurants[[#This Row],[Rating]]&gt;=4.5,"Excellent",
IF(Restaurants[[#This Row],[Rating]]&gt;=4,"Very Good",
IF(Restaurants[[#This Row],[Rating]]&gt;=3.5,"Good","Average/Low")))</f>
        <v>Excellent</v>
      </c>
    </row>
    <row r="5499" spans="1:31" x14ac:dyDescent="0.3">
      <c r="A5499" t="s">
        <v>186</v>
      </c>
      <c r="B5499" t="s">
        <v>1005</v>
      </c>
      <c r="C5499" t="s">
        <v>942</v>
      </c>
      <c r="D5499" t="s">
        <v>901</v>
      </c>
      <c r="E5499">
        <v>2</v>
      </c>
      <c r="F5499">
        <v>550</v>
      </c>
      <c r="G5499" t="s">
        <v>188</v>
      </c>
      <c r="H5499">
        <v>2015</v>
      </c>
      <c r="I5499">
        <v>50</v>
      </c>
      <c r="J5499">
        <v>4.5</v>
      </c>
      <c r="K5499" t="s">
        <v>902</v>
      </c>
      <c r="L5499">
        <v>10</v>
      </c>
      <c r="M5499" t="s">
        <v>62</v>
      </c>
      <c r="N5499" t="s">
        <v>143</v>
      </c>
      <c r="O5499" t="s">
        <v>35</v>
      </c>
      <c r="P5499" t="s">
        <v>37</v>
      </c>
      <c r="Q5499" t="s">
        <v>37</v>
      </c>
      <c r="R5499">
        <v>24</v>
      </c>
      <c r="S5499" t="s">
        <v>37</v>
      </c>
      <c r="T5499" t="s">
        <v>55</v>
      </c>
      <c r="U5499" t="s">
        <v>32</v>
      </c>
      <c r="W5499" t="s">
        <v>40</v>
      </c>
      <c r="X5499">
        <v>48042</v>
      </c>
      <c r="Y5499">
        <v>4541</v>
      </c>
      <c r="Z5499">
        <v>45.5017</v>
      </c>
      <c r="AA5499">
        <v>-73.567300000000003</v>
      </c>
      <c r="AB5499" t="str">
        <f>IF(Restaurants[[#This Row],[Years_Operating]]&lt;5,"New",
IF(Restaurants[[#This Row],[Years_Operating]]&lt;15,"Established","Legacy"))</f>
        <v>Established</v>
      </c>
      <c r="AC5499" t="str">
        <f>IF(Restaurants[[#This Row],[Country]]="India","Yes","No")</f>
        <v>No</v>
      </c>
      <c r="AD5499" t="str">
        <f>IF(AND(Restaurants[[#This Row],[Has Online Delivery]]="Yes",Restaurants[[#This Row],[Has Table Booking]]="Yes"),"Online + Table",
IF(Restaurants[[#This Row],[Has Online Delivery]]="Yes","Online Only",
IF(Restaurants[[#This Row],[Has Table Booking]]="Yes","Table Only","None")))</f>
        <v>None</v>
      </c>
      <c r="AE5499" t="str">
        <f>IF(Restaurants[[#This Row],[Rating]]&gt;=4.5,"Excellent",
IF(Restaurants[[#This Row],[Rating]]&gt;=4,"Very Good",
IF(Restaurants[[#This Row],[Rating]]&gt;=3.5,"Good","Average/Low")))</f>
        <v>Excellent</v>
      </c>
    </row>
    <row r="5500" spans="1:31" x14ac:dyDescent="0.3">
      <c r="A5500" t="s">
        <v>215</v>
      </c>
      <c r="B5500" t="s">
        <v>275</v>
      </c>
      <c r="C5500" t="s">
        <v>251</v>
      </c>
      <c r="D5500" t="s">
        <v>935</v>
      </c>
      <c r="E5500">
        <v>0</v>
      </c>
      <c r="F5500">
        <v>155</v>
      </c>
      <c r="G5500" t="s">
        <v>219</v>
      </c>
      <c r="H5500">
        <v>2000</v>
      </c>
      <c r="I5500">
        <v>55</v>
      </c>
      <c r="J5500">
        <v>4.7</v>
      </c>
      <c r="K5500" t="s">
        <v>948</v>
      </c>
      <c r="L5500">
        <v>25</v>
      </c>
      <c r="M5500" t="s">
        <v>160</v>
      </c>
      <c r="N5500" t="s">
        <v>210</v>
      </c>
      <c r="O5500" t="s">
        <v>54</v>
      </c>
      <c r="P5500" t="s">
        <v>36</v>
      </c>
      <c r="Q5500" t="s">
        <v>36</v>
      </c>
      <c r="R5500">
        <v>48</v>
      </c>
      <c r="S5500" t="s">
        <v>36</v>
      </c>
      <c r="T5500" t="s">
        <v>38</v>
      </c>
      <c r="U5500" t="s">
        <v>32</v>
      </c>
      <c r="V5500" t="s">
        <v>2331</v>
      </c>
      <c r="W5500" t="s">
        <v>47</v>
      </c>
      <c r="X5500">
        <v>270850</v>
      </c>
      <c r="Y5500">
        <v>208</v>
      </c>
      <c r="Z5500">
        <v>18.520399999999999</v>
      </c>
      <c r="AA5500">
        <v>73.856700000000004</v>
      </c>
      <c r="AB5500" t="str">
        <f>IF(Restaurants[[#This Row],[Years_Operating]]&lt;5,"New",
IF(Restaurants[[#This Row],[Years_Operating]]&lt;15,"Established","Legacy"))</f>
        <v>Legacy</v>
      </c>
      <c r="AC5500" t="str">
        <f>IF(Restaurants[[#This Row],[Country]]="India","Yes","No")</f>
        <v>Yes</v>
      </c>
      <c r="AD5500" t="str">
        <f>IF(AND(Restaurants[[#This Row],[Has Online Delivery]]="Yes",Restaurants[[#This Row],[Has Table Booking]]="Yes"),"Online + Table",
IF(Restaurants[[#This Row],[Has Online Delivery]]="Yes","Online Only",
IF(Restaurants[[#This Row],[Has Table Booking]]="Yes","Table Only","None")))</f>
        <v>Online + Table</v>
      </c>
      <c r="AE5500" t="str">
        <f>IF(Restaurants[[#This Row],[Rating]]&gt;=4.5,"Excellent",
IF(Restaurants[[#This Row],[Rating]]&gt;=4,"Very Good",
IF(Restaurants[[#This Row],[Rating]]&gt;=3.5,"Good","Average/Low")))</f>
        <v>Excellent</v>
      </c>
    </row>
    <row r="5501" spans="1:31" x14ac:dyDescent="0.3">
      <c r="A5501" t="s">
        <v>175</v>
      </c>
      <c r="B5501" t="s">
        <v>105</v>
      </c>
      <c r="C5501" t="s">
        <v>29</v>
      </c>
      <c r="D5501" t="s">
        <v>886</v>
      </c>
      <c r="E5501">
        <v>2</v>
      </c>
      <c r="F5501">
        <v>245</v>
      </c>
      <c r="G5501" t="s">
        <v>177</v>
      </c>
      <c r="H5501">
        <v>2005</v>
      </c>
      <c r="I5501">
        <v>46</v>
      </c>
      <c r="J5501">
        <v>4.7</v>
      </c>
      <c r="K5501" t="s">
        <v>887</v>
      </c>
      <c r="L5501">
        <v>20</v>
      </c>
      <c r="M5501" t="s">
        <v>160</v>
      </c>
      <c r="N5501" t="s">
        <v>143</v>
      </c>
      <c r="O5501" t="s">
        <v>45</v>
      </c>
      <c r="P5501" t="s">
        <v>36</v>
      </c>
      <c r="Q5501" t="s">
        <v>37</v>
      </c>
      <c r="R5501">
        <v>38</v>
      </c>
      <c r="S5501" t="s">
        <v>37</v>
      </c>
      <c r="T5501" t="s">
        <v>86</v>
      </c>
      <c r="U5501" t="s">
        <v>32</v>
      </c>
      <c r="W5501" t="s">
        <v>47</v>
      </c>
      <c r="X5501">
        <v>426081</v>
      </c>
      <c r="Y5501">
        <v>5487</v>
      </c>
      <c r="Z5501">
        <v>41.902799999999999</v>
      </c>
      <c r="AA5501">
        <v>12.4964</v>
      </c>
      <c r="AB5501" t="str">
        <f>IF(Restaurants[[#This Row],[Years_Operating]]&lt;5,"New",
IF(Restaurants[[#This Row],[Years_Operating]]&lt;15,"Established","Legacy"))</f>
        <v>Legacy</v>
      </c>
      <c r="AC5501" t="str">
        <f>IF(Restaurants[[#This Row],[Country]]="India","Yes","No")</f>
        <v>No</v>
      </c>
      <c r="AD5501" t="str">
        <f>IF(AND(Restaurants[[#This Row],[Has Online Delivery]]="Yes",Restaurants[[#This Row],[Has Table Booking]]="Yes"),"Online + Table",
IF(Restaurants[[#This Row],[Has Online Delivery]]="Yes","Online Only",
IF(Restaurants[[#This Row],[Has Table Booking]]="Yes","Table Only","None")))</f>
        <v>Online Only</v>
      </c>
      <c r="AE5501" t="str">
        <f>IF(Restaurants[[#This Row],[Rating]]&gt;=4.5,"Excellent",
IF(Restaurants[[#This Row],[Rating]]&gt;=4,"Very Good",
IF(Restaurants[[#This Row],[Rating]]&gt;=3.5,"Good","Average/Low")))</f>
        <v>Excellent</v>
      </c>
    </row>
    <row r="5502" spans="1:31" x14ac:dyDescent="0.3">
      <c r="A5502" t="s">
        <v>87</v>
      </c>
      <c r="B5502" t="s">
        <v>255</v>
      </c>
      <c r="C5502" t="s">
        <v>251</v>
      </c>
      <c r="D5502" t="s">
        <v>263</v>
      </c>
      <c r="E5502">
        <v>3</v>
      </c>
      <c r="F5502">
        <v>295</v>
      </c>
      <c r="G5502" t="s">
        <v>91</v>
      </c>
      <c r="H5502">
        <v>1897</v>
      </c>
      <c r="I5502">
        <v>50</v>
      </c>
      <c r="J5502">
        <v>4.8</v>
      </c>
      <c r="K5502" t="s">
        <v>264</v>
      </c>
      <c r="L5502">
        <v>128</v>
      </c>
      <c r="M5502" t="s">
        <v>33</v>
      </c>
      <c r="N5502" t="s">
        <v>34</v>
      </c>
      <c r="O5502" t="s">
        <v>35</v>
      </c>
      <c r="P5502" t="s">
        <v>37</v>
      </c>
      <c r="Q5502" t="s">
        <v>37</v>
      </c>
      <c r="R5502">
        <v>34</v>
      </c>
      <c r="S5502" t="s">
        <v>36</v>
      </c>
      <c r="T5502" t="s">
        <v>63</v>
      </c>
      <c r="U5502" t="s">
        <v>39</v>
      </c>
      <c r="V5502" t="s">
        <v>2332</v>
      </c>
      <c r="W5502" t="s">
        <v>56</v>
      </c>
      <c r="X5502">
        <v>221518</v>
      </c>
      <c r="Y5502">
        <v>2524</v>
      </c>
      <c r="Z5502">
        <v>19.076000000000001</v>
      </c>
      <c r="AA5502">
        <v>72.877700000000004</v>
      </c>
      <c r="AB5502" t="str">
        <f>IF(Restaurants[[#This Row],[Years_Operating]]&lt;5,"New",
IF(Restaurants[[#This Row],[Years_Operating]]&lt;15,"Established","Legacy"))</f>
        <v>Legacy</v>
      </c>
      <c r="AC5502" t="str">
        <f>IF(Restaurants[[#This Row],[Country]]="India","Yes","No")</f>
        <v>Yes</v>
      </c>
      <c r="AD5502" t="str">
        <f>IF(AND(Restaurants[[#This Row],[Has Online Delivery]]="Yes",Restaurants[[#This Row],[Has Table Booking]]="Yes"),"Online + Table",
IF(Restaurants[[#This Row],[Has Online Delivery]]="Yes","Online Only",
IF(Restaurants[[#This Row],[Has Table Booking]]="Yes","Table Only","None")))</f>
        <v>None</v>
      </c>
      <c r="AE5502" t="str">
        <f>IF(Restaurants[[#This Row],[Rating]]&gt;=4.5,"Excellent",
IF(Restaurants[[#This Row],[Rating]]&gt;=4,"Very Good",
IF(Restaurants[[#This Row],[Rating]]&gt;=3.5,"Good","Average/Low")))</f>
        <v>Excellent</v>
      </c>
    </row>
    <row r="5503" spans="1:31" x14ac:dyDescent="0.3">
      <c r="A5503" t="s">
        <v>234</v>
      </c>
      <c r="B5503" t="s">
        <v>896</v>
      </c>
      <c r="C5503" t="s">
        <v>59</v>
      </c>
      <c r="D5503" t="s">
        <v>897</v>
      </c>
      <c r="E5503">
        <v>0</v>
      </c>
      <c r="F5503">
        <v>285</v>
      </c>
      <c r="G5503" t="s">
        <v>237</v>
      </c>
      <c r="H5503">
        <v>2004</v>
      </c>
      <c r="I5503">
        <v>70</v>
      </c>
      <c r="J5503">
        <v>4.5999999999999996</v>
      </c>
      <c r="K5503" t="s">
        <v>987</v>
      </c>
      <c r="L5503">
        <v>21</v>
      </c>
      <c r="M5503" t="s">
        <v>33</v>
      </c>
      <c r="N5503" t="s">
        <v>210</v>
      </c>
      <c r="O5503" t="s">
        <v>54</v>
      </c>
      <c r="P5503" t="s">
        <v>37</v>
      </c>
      <c r="Q5503" t="s">
        <v>37</v>
      </c>
      <c r="R5503">
        <v>32</v>
      </c>
      <c r="S5503" t="s">
        <v>36</v>
      </c>
      <c r="T5503" t="s">
        <v>63</v>
      </c>
      <c r="U5503" t="s">
        <v>32</v>
      </c>
      <c r="W5503" t="s">
        <v>40</v>
      </c>
      <c r="X5503">
        <v>127066</v>
      </c>
      <c r="Y5503">
        <v>5524</v>
      </c>
      <c r="Z5503">
        <v>45.764000000000003</v>
      </c>
      <c r="AA5503">
        <v>4.8357000000000001</v>
      </c>
      <c r="AB5503" t="str">
        <f>IF(Restaurants[[#This Row],[Years_Operating]]&lt;5,"New",
IF(Restaurants[[#This Row],[Years_Operating]]&lt;15,"Established","Legacy"))</f>
        <v>Legacy</v>
      </c>
      <c r="AC5503" t="str">
        <f>IF(Restaurants[[#This Row],[Country]]="India","Yes","No")</f>
        <v>No</v>
      </c>
      <c r="AD5503" t="str">
        <f>IF(AND(Restaurants[[#This Row],[Has Online Delivery]]="Yes",Restaurants[[#This Row],[Has Table Booking]]="Yes"),"Online + Table",
IF(Restaurants[[#This Row],[Has Online Delivery]]="Yes","Online Only",
IF(Restaurants[[#This Row],[Has Table Booking]]="Yes","Table Only","None")))</f>
        <v>None</v>
      </c>
      <c r="AE5503" t="str">
        <f>IF(Restaurants[[#This Row],[Rating]]&gt;=4.5,"Excellent",
IF(Restaurants[[#This Row],[Rating]]&gt;=4,"Very Good",
IF(Restaurants[[#This Row],[Rating]]&gt;=3.5,"Good","Average/Low")))</f>
        <v>Excellent</v>
      </c>
    </row>
    <row r="5504" spans="1:31" x14ac:dyDescent="0.3">
      <c r="A5504" t="s">
        <v>113</v>
      </c>
      <c r="B5504" t="s">
        <v>896</v>
      </c>
      <c r="C5504" t="s">
        <v>59</v>
      </c>
      <c r="D5504" t="s">
        <v>51</v>
      </c>
      <c r="E5504">
        <v>3</v>
      </c>
      <c r="F5504">
        <v>280</v>
      </c>
      <c r="G5504" t="s">
        <v>116</v>
      </c>
      <c r="H5504">
        <v>1986</v>
      </c>
      <c r="I5504">
        <v>45</v>
      </c>
      <c r="J5504">
        <v>4.7</v>
      </c>
      <c r="K5504" t="s">
        <v>53</v>
      </c>
      <c r="L5504">
        <v>39</v>
      </c>
      <c r="M5504" t="s">
        <v>33</v>
      </c>
      <c r="N5504" t="s">
        <v>34</v>
      </c>
      <c r="O5504" t="s">
        <v>35</v>
      </c>
      <c r="P5504" t="s">
        <v>36</v>
      </c>
      <c r="Q5504" t="s">
        <v>37</v>
      </c>
      <c r="R5504">
        <v>30</v>
      </c>
      <c r="S5504" t="s">
        <v>37</v>
      </c>
      <c r="T5504" t="s">
        <v>86</v>
      </c>
      <c r="U5504" t="s">
        <v>39</v>
      </c>
      <c r="W5504" t="s">
        <v>103</v>
      </c>
      <c r="X5504">
        <v>297056</v>
      </c>
      <c r="Y5504">
        <v>5498</v>
      </c>
      <c r="Z5504">
        <v>45.764000000000003</v>
      </c>
      <c r="AA5504">
        <v>4.8357000000000001</v>
      </c>
      <c r="AB5504" t="str">
        <f>IF(Restaurants[[#This Row],[Years_Operating]]&lt;5,"New",
IF(Restaurants[[#This Row],[Years_Operating]]&lt;15,"Established","Legacy"))</f>
        <v>Legacy</v>
      </c>
      <c r="AC5504" t="str">
        <f>IF(Restaurants[[#This Row],[Country]]="India","Yes","No")</f>
        <v>No</v>
      </c>
      <c r="AD5504" t="str">
        <f>IF(AND(Restaurants[[#This Row],[Has Online Delivery]]="Yes",Restaurants[[#This Row],[Has Table Booking]]="Yes"),"Online + Table",
IF(Restaurants[[#This Row],[Has Online Delivery]]="Yes","Online Only",
IF(Restaurants[[#This Row],[Has Table Booking]]="Yes","Table Only","None")))</f>
        <v>Online Only</v>
      </c>
      <c r="AE5504" t="str">
        <f>IF(Restaurants[[#This Row],[Rating]]&gt;=4.5,"Excellent",
IF(Restaurants[[#This Row],[Rating]]&gt;=4,"Very Good",
IF(Restaurants[[#This Row],[Rating]]&gt;=3.5,"Good","Average/Low")))</f>
        <v>Excellent</v>
      </c>
    </row>
    <row r="5505" spans="1:31" x14ac:dyDescent="0.3">
      <c r="A5505" t="s">
        <v>171</v>
      </c>
      <c r="B5505" t="s">
        <v>873</v>
      </c>
      <c r="C5505" t="s">
        <v>29</v>
      </c>
      <c r="D5505" t="s">
        <v>83</v>
      </c>
      <c r="E5505">
        <v>2</v>
      </c>
      <c r="F5505">
        <v>285</v>
      </c>
      <c r="G5505" t="s">
        <v>172</v>
      </c>
      <c r="H5505">
        <v>2008</v>
      </c>
      <c r="I5505">
        <v>12</v>
      </c>
      <c r="J5505">
        <v>4.7</v>
      </c>
      <c r="K5505" t="s">
        <v>85</v>
      </c>
      <c r="L5505">
        <v>17</v>
      </c>
      <c r="M5505" t="s">
        <v>33</v>
      </c>
      <c r="N5505" t="s">
        <v>143</v>
      </c>
      <c r="O5505" t="s">
        <v>54</v>
      </c>
      <c r="P5505" t="s">
        <v>36</v>
      </c>
      <c r="Q5505" t="s">
        <v>36</v>
      </c>
      <c r="R5505">
        <v>37</v>
      </c>
      <c r="S5505" t="s">
        <v>37</v>
      </c>
      <c r="T5505" t="s">
        <v>86</v>
      </c>
      <c r="U5505" t="s">
        <v>46</v>
      </c>
      <c r="W5505" t="s">
        <v>149</v>
      </c>
      <c r="X5505">
        <v>194742</v>
      </c>
      <c r="Y5505">
        <v>6877</v>
      </c>
      <c r="Z5505">
        <v>45.464199999999998</v>
      </c>
      <c r="AA5505">
        <v>9.19</v>
      </c>
      <c r="AB5505" t="str">
        <f>IF(Restaurants[[#This Row],[Years_Operating]]&lt;5,"New",
IF(Restaurants[[#This Row],[Years_Operating]]&lt;15,"Established","Legacy"))</f>
        <v>Legacy</v>
      </c>
      <c r="AC5505" t="str">
        <f>IF(Restaurants[[#This Row],[Country]]="India","Yes","No")</f>
        <v>No</v>
      </c>
      <c r="AD5505" t="str">
        <f>IF(AND(Restaurants[[#This Row],[Has Online Delivery]]="Yes",Restaurants[[#This Row],[Has Table Booking]]="Yes"),"Online + Table",
IF(Restaurants[[#This Row],[Has Online Delivery]]="Yes","Online Only",
IF(Restaurants[[#This Row],[Has Table Booking]]="Yes","Table Only","None")))</f>
        <v>Online + Table</v>
      </c>
      <c r="AE5505" t="str">
        <f>IF(Restaurants[[#This Row],[Rating]]&gt;=4.5,"Excellent",
IF(Restaurants[[#This Row],[Rating]]&gt;=4,"Very Good",
IF(Restaurants[[#This Row],[Rating]]&gt;=3.5,"Good","Average/Low")))</f>
        <v>Excellent</v>
      </c>
    </row>
    <row r="5506" spans="1:31" x14ac:dyDescent="0.3">
      <c r="A5506" t="s">
        <v>57</v>
      </c>
      <c r="B5506" t="s">
        <v>93</v>
      </c>
      <c r="C5506" t="s">
        <v>50</v>
      </c>
      <c r="D5506" t="s">
        <v>878</v>
      </c>
      <c r="E5506">
        <v>3</v>
      </c>
      <c r="F5506">
        <v>425</v>
      </c>
      <c r="G5506" t="s">
        <v>61</v>
      </c>
      <c r="H5506">
        <v>1986</v>
      </c>
      <c r="I5506">
        <v>40</v>
      </c>
      <c r="J5506">
        <v>4.9000000000000004</v>
      </c>
      <c r="K5506" t="s">
        <v>879</v>
      </c>
      <c r="L5506">
        <v>39</v>
      </c>
      <c r="M5506" t="s">
        <v>62</v>
      </c>
      <c r="N5506" t="s">
        <v>34</v>
      </c>
      <c r="O5506" t="s">
        <v>35</v>
      </c>
      <c r="P5506" t="s">
        <v>37</v>
      </c>
      <c r="Q5506" t="s">
        <v>36</v>
      </c>
      <c r="R5506">
        <v>59</v>
      </c>
      <c r="S5506" t="s">
        <v>37</v>
      </c>
      <c r="T5506" t="s">
        <v>55</v>
      </c>
      <c r="U5506" t="s">
        <v>32</v>
      </c>
      <c r="W5506" t="s">
        <v>103</v>
      </c>
      <c r="X5506">
        <v>322936</v>
      </c>
      <c r="Y5506">
        <v>4494</v>
      </c>
      <c r="Z5506">
        <v>37.774900000000002</v>
      </c>
      <c r="AA5506">
        <v>-122.4194</v>
      </c>
      <c r="AB5506" t="str">
        <f>IF(Restaurants[[#This Row],[Years_Operating]]&lt;5,"New",
IF(Restaurants[[#This Row],[Years_Operating]]&lt;15,"Established","Legacy"))</f>
        <v>Legacy</v>
      </c>
      <c r="AC5506" t="str">
        <f>IF(Restaurants[[#This Row],[Country]]="India","Yes","No")</f>
        <v>No</v>
      </c>
      <c r="AD5506" t="str">
        <f>IF(AND(Restaurants[[#This Row],[Has Online Delivery]]="Yes",Restaurants[[#This Row],[Has Table Booking]]="Yes"),"Online + Table",
IF(Restaurants[[#This Row],[Has Online Delivery]]="Yes","Online Only",
IF(Restaurants[[#This Row],[Has Table Booking]]="Yes","Table Only","None")))</f>
        <v>Table Only</v>
      </c>
      <c r="AE5506" t="str">
        <f>IF(Restaurants[[#This Row],[Rating]]&gt;=4.5,"Excellent",
IF(Restaurants[[#This Row],[Rating]]&gt;=4,"Very Good",
IF(Restaurants[[#This Row],[Rating]]&gt;=3.5,"Good","Average/Low")))</f>
        <v>Excellent</v>
      </c>
    </row>
    <row r="5507" spans="1:31" x14ac:dyDescent="0.3">
      <c r="A5507" t="s">
        <v>100</v>
      </c>
      <c r="B5507" t="s">
        <v>882</v>
      </c>
      <c r="C5507" t="s">
        <v>146</v>
      </c>
      <c r="D5507" t="s">
        <v>883</v>
      </c>
      <c r="E5507">
        <v>3</v>
      </c>
      <c r="F5507">
        <v>385</v>
      </c>
      <c r="G5507" t="s">
        <v>102</v>
      </c>
      <c r="H5507">
        <v>2003</v>
      </c>
      <c r="I5507">
        <v>55</v>
      </c>
      <c r="J5507">
        <v>4.8</v>
      </c>
      <c r="K5507" t="s">
        <v>884</v>
      </c>
      <c r="L5507">
        <v>22</v>
      </c>
      <c r="M5507" t="s">
        <v>33</v>
      </c>
      <c r="N5507" t="s">
        <v>34</v>
      </c>
      <c r="O5507" t="s">
        <v>35</v>
      </c>
      <c r="P5507" t="s">
        <v>36</v>
      </c>
      <c r="Q5507" t="s">
        <v>36</v>
      </c>
      <c r="R5507">
        <v>41</v>
      </c>
      <c r="S5507" t="s">
        <v>37</v>
      </c>
      <c r="T5507" t="s">
        <v>38</v>
      </c>
      <c r="U5507" t="s">
        <v>39</v>
      </c>
      <c r="W5507" t="s">
        <v>70</v>
      </c>
      <c r="X5507">
        <v>45104</v>
      </c>
      <c r="Y5507">
        <v>2185</v>
      </c>
      <c r="Z5507">
        <v>35.011600000000001</v>
      </c>
      <c r="AA5507">
        <v>135.7681</v>
      </c>
      <c r="AB5507" t="str">
        <f>IF(Restaurants[[#This Row],[Years_Operating]]&lt;5,"New",
IF(Restaurants[[#This Row],[Years_Operating]]&lt;15,"Established","Legacy"))</f>
        <v>Legacy</v>
      </c>
      <c r="AC5507" t="str">
        <f>IF(Restaurants[[#This Row],[Country]]="India","Yes","No")</f>
        <v>No</v>
      </c>
      <c r="AD5507" t="str">
        <f>IF(AND(Restaurants[[#This Row],[Has Online Delivery]]="Yes",Restaurants[[#This Row],[Has Table Booking]]="Yes"),"Online + Table",
IF(Restaurants[[#This Row],[Has Online Delivery]]="Yes","Online Only",
IF(Restaurants[[#This Row],[Has Table Booking]]="Yes","Table Only","None")))</f>
        <v>Online + Table</v>
      </c>
      <c r="AE5507" t="str">
        <f>IF(Restaurants[[#This Row],[Rating]]&gt;=4.5,"Excellent",
IF(Restaurants[[#This Row],[Rating]]&gt;=4,"Very Good",
IF(Restaurants[[#This Row],[Rating]]&gt;=3.5,"Good","Average/Low")))</f>
        <v>Excellent</v>
      </c>
    </row>
    <row r="5508" spans="1:31" x14ac:dyDescent="0.3">
      <c r="A5508" t="s">
        <v>48</v>
      </c>
      <c r="B5508" t="s">
        <v>1005</v>
      </c>
      <c r="C5508" t="s">
        <v>942</v>
      </c>
      <c r="D5508" t="s">
        <v>901</v>
      </c>
      <c r="E5508">
        <v>3</v>
      </c>
      <c r="F5508">
        <v>390</v>
      </c>
      <c r="G5508" t="s">
        <v>52</v>
      </c>
      <c r="H5508">
        <v>1994</v>
      </c>
      <c r="I5508">
        <v>60</v>
      </c>
      <c r="J5508">
        <v>4.9000000000000004</v>
      </c>
      <c r="K5508" t="s">
        <v>902</v>
      </c>
      <c r="L5508">
        <v>31</v>
      </c>
      <c r="M5508" t="s">
        <v>33</v>
      </c>
      <c r="N5508" t="s">
        <v>34</v>
      </c>
      <c r="O5508" t="s">
        <v>54</v>
      </c>
      <c r="P5508" t="s">
        <v>37</v>
      </c>
      <c r="Q5508" t="s">
        <v>37</v>
      </c>
      <c r="R5508">
        <v>62</v>
      </c>
      <c r="S5508" t="s">
        <v>37</v>
      </c>
      <c r="T5508" t="s">
        <v>63</v>
      </c>
      <c r="U5508" t="s">
        <v>32</v>
      </c>
      <c r="W5508" t="s">
        <v>132</v>
      </c>
      <c r="X5508">
        <v>145329</v>
      </c>
      <c r="Y5508">
        <v>4762</v>
      </c>
      <c r="Z5508">
        <v>45.5017</v>
      </c>
      <c r="AA5508">
        <v>-73.567300000000003</v>
      </c>
      <c r="AB5508" t="str">
        <f>IF(Restaurants[[#This Row],[Years_Operating]]&lt;5,"New",
IF(Restaurants[[#This Row],[Years_Operating]]&lt;15,"Established","Legacy"))</f>
        <v>Legacy</v>
      </c>
      <c r="AC5508" t="str">
        <f>IF(Restaurants[[#This Row],[Country]]="India","Yes","No")</f>
        <v>No</v>
      </c>
      <c r="AD5508" t="str">
        <f>IF(AND(Restaurants[[#This Row],[Has Online Delivery]]="Yes",Restaurants[[#This Row],[Has Table Booking]]="Yes"),"Online + Table",
IF(Restaurants[[#This Row],[Has Online Delivery]]="Yes","Online Only",
IF(Restaurants[[#This Row],[Has Table Booking]]="Yes","Table Only","None")))</f>
        <v>None</v>
      </c>
      <c r="AE5508" t="str">
        <f>IF(Restaurants[[#This Row],[Rating]]&gt;=4.5,"Excellent",
IF(Restaurants[[#This Row],[Rating]]&gt;=4,"Very Good",
IF(Restaurants[[#This Row],[Rating]]&gt;=3.5,"Good","Average/Low")))</f>
        <v>Excellent</v>
      </c>
    </row>
    <row r="5509" spans="1:31" x14ac:dyDescent="0.3">
      <c r="A5509" t="s">
        <v>124</v>
      </c>
      <c r="B5509" t="s">
        <v>58</v>
      </c>
      <c r="C5509" t="s">
        <v>59</v>
      </c>
      <c r="D5509" t="s">
        <v>51</v>
      </c>
      <c r="E5509">
        <v>3</v>
      </c>
      <c r="F5509">
        <v>385</v>
      </c>
      <c r="G5509" t="s">
        <v>127</v>
      </c>
      <c r="H5509">
        <v>2005</v>
      </c>
      <c r="I5509">
        <v>64</v>
      </c>
      <c r="J5509">
        <v>4.7</v>
      </c>
      <c r="K5509" t="s">
        <v>53</v>
      </c>
      <c r="L5509">
        <v>20</v>
      </c>
      <c r="M5509" t="s">
        <v>33</v>
      </c>
      <c r="N5509" t="s">
        <v>34</v>
      </c>
      <c r="O5509" t="s">
        <v>54</v>
      </c>
      <c r="P5509" t="s">
        <v>37</v>
      </c>
      <c r="Q5509" t="s">
        <v>36</v>
      </c>
      <c r="R5509">
        <v>59</v>
      </c>
      <c r="S5509" t="s">
        <v>37</v>
      </c>
      <c r="T5509" t="s">
        <v>63</v>
      </c>
      <c r="U5509" t="s">
        <v>32</v>
      </c>
      <c r="W5509" t="s">
        <v>56</v>
      </c>
      <c r="X5509">
        <v>24153</v>
      </c>
      <c r="Y5509">
        <v>719</v>
      </c>
      <c r="Z5509">
        <v>48.8566</v>
      </c>
      <c r="AA5509">
        <v>2.3521999999999998</v>
      </c>
      <c r="AB5509" t="str">
        <f>IF(Restaurants[[#This Row],[Years_Operating]]&lt;5,"New",
IF(Restaurants[[#This Row],[Years_Operating]]&lt;15,"Established","Legacy"))</f>
        <v>Legacy</v>
      </c>
      <c r="AC5509" t="str">
        <f>IF(Restaurants[[#This Row],[Country]]="India","Yes","No")</f>
        <v>No</v>
      </c>
      <c r="AD5509" t="str">
        <f>IF(AND(Restaurants[[#This Row],[Has Online Delivery]]="Yes",Restaurants[[#This Row],[Has Table Booking]]="Yes"),"Online + Table",
IF(Restaurants[[#This Row],[Has Online Delivery]]="Yes","Online Only",
IF(Restaurants[[#This Row],[Has Table Booking]]="Yes","Table Only","None")))</f>
        <v>Table Only</v>
      </c>
      <c r="AE5509" t="str">
        <f>IF(Restaurants[[#This Row],[Rating]]&gt;=4.5,"Excellent",
IF(Restaurants[[#This Row],[Rating]]&gt;=4,"Very Good",
IF(Restaurants[[#This Row],[Rating]]&gt;=3.5,"Good","Average/Low")))</f>
        <v>Excellent</v>
      </c>
    </row>
    <row r="5510" spans="1:31" x14ac:dyDescent="0.3">
      <c r="A5510" t="s">
        <v>161</v>
      </c>
      <c r="B5510" t="s">
        <v>195</v>
      </c>
      <c r="C5510" t="s">
        <v>196</v>
      </c>
      <c r="D5510" t="s">
        <v>953</v>
      </c>
      <c r="E5510">
        <v>2</v>
      </c>
      <c r="F5510">
        <v>275</v>
      </c>
      <c r="G5510" t="s">
        <v>163</v>
      </c>
      <c r="H5510">
        <v>2003</v>
      </c>
      <c r="I5510">
        <v>36</v>
      </c>
      <c r="J5510">
        <v>4.7</v>
      </c>
      <c r="K5510" t="s">
        <v>1091</v>
      </c>
      <c r="L5510">
        <v>22</v>
      </c>
      <c r="M5510" t="s">
        <v>33</v>
      </c>
      <c r="N5510" t="s">
        <v>143</v>
      </c>
      <c r="O5510" t="s">
        <v>45</v>
      </c>
      <c r="P5510" t="s">
        <v>37</v>
      </c>
      <c r="Q5510" t="s">
        <v>37</v>
      </c>
      <c r="R5510">
        <v>37</v>
      </c>
      <c r="S5510" t="s">
        <v>37</v>
      </c>
      <c r="T5510" t="s">
        <v>55</v>
      </c>
      <c r="U5510" t="s">
        <v>32</v>
      </c>
      <c r="W5510" t="s">
        <v>56</v>
      </c>
      <c r="X5510">
        <v>60774</v>
      </c>
      <c r="Y5510">
        <v>957</v>
      </c>
      <c r="Z5510">
        <v>51.507399999999997</v>
      </c>
      <c r="AA5510">
        <v>-0.1278</v>
      </c>
      <c r="AB5510" t="str">
        <f>IF(Restaurants[[#This Row],[Years_Operating]]&lt;5,"New",
IF(Restaurants[[#This Row],[Years_Operating]]&lt;15,"Established","Legacy"))</f>
        <v>Legacy</v>
      </c>
      <c r="AC5510" t="str">
        <f>IF(Restaurants[[#This Row],[Country]]="India","Yes","No")</f>
        <v>No</v>
      </c>
      <c r="AD5510" t="str">
        <f>IF(AND(Restaurants[[#This Row],[Has Online Delivery]]="Yes",Restaurants[[#This Row],[Has Table Booking]]="Yes"),"Online + Table",
IF(Restaurants[[#This Row],[Has Online Delivery]]="Yes","Online Only",
IF(Restaurants[[#This Row],[Has Table Booking]]="Yes","Table Only","None")))</f>
        <v>None</v>
      </c>
      <c r="AE5510" t="str">
        <f>IF(Restaurants[[#This Row],[Rating]]&gt;=4.5,"Excellent",
IF(Restaurants[[#This Row],[Rating]]&gt;=4,"Very Good",
IF(Restaurants[[#This Row],[Rating]]&gt;=3.5,"Good","Average/Low")))</f>
        <v>Excellent</v>
      </c>
    </row>
    <row r="5511" spans="1:31" x14ac:dyDescent="0.3">
      <c r="A5511" t="s">
        <v>205</v>
      </c>
      <c r="B5511" t="s">
        <v>261</v>
      </c>
      <c r="C5511" t="s">
        <v>251</v>
      </c>
      <c r="D5511" t="s">
        <v>863</v>
      </c>
      <c r="E5511">
        <v>0</v>
      </c>
      <c r="F5511">
        <v>180</v>
      </c>
      <c r="G5511" t="s">
        <v>209</v>
      </c>
      <c r="H5511">
        <v>2008</v>
      </c>
      <c r="I5511">
        <v>50</v>
      </c>
      <c r="J5511">
        <v>4.8</v>
      </c>
      <c r="K5511" t="s">
        <v>926</v>
      </c>
      <c r="L5511">
        <v>17</v>
      </c>
      <c r="M5511" t="s">
        <v>160</v>
      </c>
      <c r="N5511" t="s">
        <v>210</v>
      </c>
      <c r="O5511" t="s">
        <v>211</v>
      </c>
      <c r="P5511" t="s">
        <v>37</v>
      </c>
      <c r="Q5511" t="s">
        <v>37</v>
      </c>
      <c r="R5511">
        <v>34</v>
      </c>
      <c r="S5511" t="s">
        <v>37</v>
      </c>
      <c r="T5511" t="s">
        <v>38</v>
      </c>
      <c r="U5511" t="s">
        <v>46</v>
      </c>
      <c r="V5511" t="s">
        <v>2333</v>
      </c>
      <c r="W5511" t="s">
        <v>64</v>
      </c>
      <c r="X5511">
        <v>166145</v>
      </c>
      <c r="Y5511">
        <v>7268</v>
      </c>
      <c r="Z5511">
        <v>22.572600000000001</v>
      </c>
      <c r="AA5511">
        <v>88.363900000000001</v>
      </c>
      <c r="AB5511" t="str">
        <f>IF(Restaurants[[#This Row],[Years_Operating]]&lt;5,"New",
IF(Restaurants[[#This Row],[Years_Operating]]&lt;15,"Established","Legacy"))</f>
        <v>Legacy</v>
      </c>
      <c r="AC5511" t="str">
        <f>IF(Restaurants[[#This Row],[Country]]="India","Yes","No")</f>
        <v>Yes</v>
      </c>
      <c r="AD5511" t="str">
        <f>IF(AND(Restaurants[[#This Row],[Has Online Delivery]]="Yes",Restaurants[[#This Row],[Has Table Booking]]="Yes"),"Online + Table",
IF(Restaurants[[#This Row],[Has Online Delivery]]="Yes","Online Only",
IF(Restaurants[[#This Row],[Has Table Booking]]="Yes","Table Only","None")))</f>
        <v>None</v>
      </c>
      <c r="AE5511" t="str">
        <f>IF(Restaurants[[#This Row],[Rating]]&gt;=4.5,"Excellent",
IF(Restaurants[[#This Row],[Rating]]&gt;=4,"Very Good",
IF(Restaurants[[#This Row],[Rating]]&gt;=3.5,"Good","Average/Low")))</f>
        <v>Excellent</v>
      </c>
    </row>
    <row r="5512" spans="1:31" x14ac:dyDescent="0.3">
      <c r="A5512" t="s">
        <v>179</v>
      </c>
      <c r="B5512" t="s">
        <v>105</v>
      </c>
      <c r="C5512" t="s">
        <v>29</v>
      </c>
      <c r="D5512" t="s">
        <v>874</v>
      </c>
      <c r="E5512">
        <v>2</v>
      </c>
      <c r="F5512">
        <v>250</v>
      </c>
      <c r="G5512" t="s">
        <v>181</v>
      </c>
      <c r="H5512">
        <v>2014</v>
      </c>
      <c r="I5512">
        <v>52</v>
      </c>
      <c r="J5512">
        <v>4.5999999999999996</v>
      </c>
      <c r="K5512" t="s">
        <v>875</v>
      </c>
      <c r="L5512">
        <v>11</v>
      </c>
      <c r="M5512" t="s">
        <v>33</v>
      </c>
      <c r="N5512" t="s">
        <v>143</v>
      </c>
      <c r="O5512" t="s">
        <v>35</v>
      </c>
      <c r="P5512" t="s">
        <v>37</v>
      </c>
      <c r="Q5512" t="s">
        <v>36</v>
      </c>
      <c r="R5512">
        <v>35</v>
      </c>
      <c r="S5512" t="s">
        <v>36</v>
      </c>
      <c r="T5512" t="s">
        <v>38</v>
      </c>
      <c r="U5512" t="s">
        <v>46</v>
      </c>
      <c r="W5512" t="s">
        <v>64</v>
      </c>
      <c r="X5512">
        <v>186508</v>
      </c>
      <c r="Y5512">
        <v>5703</v>
      </c>
      <c r="Z5512">
        <v>41.902799999999999</v>
      </c>
      <c r="AA5512">
        <v>12.4964</v>
      </c>
      <c r="AB5512" t="str">
        <f>IF(Restaurants[[#This Row],[Years_Operating]]&lt;5,"New",
IF(Restaurants[[#This Row],[Years_Operating]]&lt;15,"Established","Legacy"))</f>
        <v>Established</v>
      </c>
      <c r="AC5512" t="str">
        <f>IF(Restaurants[[#This Row],[Country]]="India","Yes","No")</f>
        <v>No</v>
      </c>
      <c r="AD5512" t="str">
        <f>IF(AND(Restaurants[[#This Row],[Has Online Delivery]]="Yes",Restaurants[[#This Row],[Has Table Booking]]="Yes"),"Online + Table",
IF(Restaurants[[#This Row],[Has Online Delivery]]="Yes","Online Only",
IF(Restaurants[[#This Row],[Has Table Booking]]="Yes","Table Only","None")))</f>
        <v>Table Only</v>
      </c>
      <c r="AE5512" t="str">
        <f>IF(Restaurants[[#This Row],[Rating]]&gt;=4.5,"Excellent",
IF(Restaurants[[#This Row],[Rating]]&gt;=4,"Very Good",
IF(Restaurants[[#This Row],[Rating]]&gt;=3.5,"Good","Average/Low")))</f>
        <v>Excellent</v>
      </c>
    </row>
    <row r="5513" spans="1:31" x14ac:dyDescent="0.3">
      <c r="A5513" t="s">
        <v>27</v>
      </c>
      <c r="B5513" t="s">
        <v>261</v>
      </c>
      <c r="C5513" t="s">
        <v>251</v>
      </c>
      <c r="D5513" t="s">
        <v>258</v>
      </c>
      <c r="E5513">
        <v>3</v>
      </c>
      <c r="F5513">
        <v>320</v>
      </c>
      <c r="G5513" t="s">
        <v>31</v>
      </c>
      <c r="H5513">
        <v>1995</v>
      </c>
      <c r="I5513">
        <v>28</v>
      </c>
      <c r="J5513">
        <v>4.9000000000000004</v>
      </c>
      <c r="K5513" t="s">
        <v>284</v>
      </c>
      <c r="L5513">
        <v>30</v>
      </c>
      <c r="M5513" t="s">
        <v>33</v>
      </c>
      <c r="N5513" t="s">
        <v>34</v>
      </c>
      <c r="O5513" t="s">
        <v>35</v>
      </c>
      <c r="P5513" t="s">
        <v>37</v>
      </c>
      <c r="Q5513" t="s">
        <v>37</v>
      </c>
      <c r="R5513">
        <v>67</v>
      </c>
      <c r="S5513" t="s">
        <v>37</v>
      </c>
      <c r="T5513" t="s">
        <v>63</v>
      </c>
      <c r="U5513" t="s">
        <v>69</v>
      </c>
      <c r="V5513" t="s">
        <v>2334</v>
      </c>
      <c r="W5513" t="s">
        <v>149</v>
      </c>
      <c r="X5513">
        <v>349228</v>
      </c>
      <c r="Y5513">
        <v>1033</v>
      </c>
      <c r="Z5513">
        <v>22.572600000000001</v>
      </c>
      <c r="AA5513">
        <v>88.363900000000001</v>
      </c>
      <c r="AB5513" t="str">
        <f>IF(Restaurants[[#This Row],[Years_Operating]]&lt;5,"New",
IF(Restaurants[[#This Row],[Years_Operating]]&lt;15,"Established","Legacy"))</f>
        <v>Legacy</v>
      </c>
      <c r="AC5513" t="str">
        <f>IF(Restaurants[[#This Row],[Country]]="India","Yes","No")</f>
        <v>Yes</v>
      </c>
      <c r="AD5513" t="str">
        <f>IF(AND(Restaurants[[#This Row],[Has Online Delivery]]="Yes",Restaurants[[#This Row],[Has Table Booking]]="Yes"),"Online + Table",
IF(Restaurants[[#This Row],[Has Online Delivery]]="Yes","Online Only",
IF(Restaurants[[#This Row],[Has Table Booking]]="Yes","Table Only","None")))</f>
        <v>None</v>
      </c>
      <c r="AE5513" t="str">
        <f>IF(Restaurants[[#This Row],[Rating]]&gt;=4.5,"Excellent",
IF(Restaurants[[#This Row],[Rating]]&gt;=4,"Very Good",
IF(Restaurants[[#This Row],[Rating]]&gt;=3.5,"Good","Average/Low")))</f>
        <v>Excellent</v>
      </c>
    </row>
    <row r="5514" spans="1:31" x14ac:dyDescent="0.3">
      <c r="A5514" t="s">
        <v>124</v>
      </c>
      <c r="B5514" t="s">
        <v>896</v>
      </c>
      <c r="C5514" t="s">
        <v>59</v>
      </c>
      <c r="D5514" t="s">
        <v>897</v>
      </c>
      <c r="E5514">
        <v>3</v>
      </c>
      <c r="F5514">
        <v>385</v>
      </c>
      <c r="G5514" t="s">
        <v>127</v>
      </c>
      <c r="H5514">
        <v>2005</v>
      </c>
      <c r="I5514">
        <v>64</v>
      </c>
      <c r="J5514">
        <v>4.7</v>
      </c>
      <c r="K5514" t="s">
        <v>987</v>
      </c>
      <c r="L5514">
        <v>20</v>
      </c>
      <c r="M5514" t="s">
        <v>33</v>
      </c>
      <c r="N5514" t="s">
        <v>34</v>
      </c>
      <c r="O5514" t="s">
        <v>54</v>
      </c>
      <c r="P5514" t="s">
        <v>37</v>
      </c>
      <c r="Q5514" t="s">
        <v>37</v>
      </c>
      <c r="R5514">
        <v>64</v>
      </c>
      <c r="S5514" t="s">
        <v>36</v>
      </c>
      <c r="T5514" t="s">
        <v>63</v>
      </c>
      <c r="U5514" t="s">
        <v>46</v>
      </c>
      <c r="W5514" t="s">
        <v>80</v>
      </c>
      <c r="X5514">
        <v>301986</v>
      </c>
      <c r="Y5514">
        <v>733</v>
      </c>
      <c r="Z5514">
        <v>45.764000000000003</v>
      </c>
      <c r="AA5514">
        <v>4.8357000000000001</v>
      </c>
      <c r="AB5514" t="str">
        <f>IF(Restaurants[[#This Row],[Years_Operating]]&lt;5,"New",
IF(Restaurants[[#This Row],[Years_Operating]]&lt;15,"Established","Legacy"))</f>
        <v>Legacy</v>
      </c>
      <c r="AC5514" t="str">
        <f>IF(Restaurants[[#This Row],[Country]]="India","Yes","No")</f>
        <v>No</v>
      </c>
      <c r="AD5514" t="str">
        <f>IF(AND(Restaurants[[#This Row],[Has Online Delivery]]="Yes",Restaurants[[#This Row],[Has Table Booking]]="Yes"),"Online + Table",
IF(Restaurants[[#This Row],[Has Online Delivery]]="Yes","Online Only",
IF(Restaurants[[#This Row],[Has Table Booking]]="Yes","Table Only","None")))</f>
        <v>None</v>
      </c>
      <c r="AE5514" t="str">
        <f>IF(Restaurants[[#This Row],[Rating]]&gt;=4.5,"Excellent",
IF(Restaurants[[#This Row],[Rating]]&gt;=4,"Very Good",
IF(Restaurants[[#This Row],[Rating]]&gt;=3.5,"Good","Average/Low")))</f>
        <v>Excellent</v>
      </c>
    </row>
    <row r="5515" spans="1:31" x14ac:dyDescent="0.3">
      <c r="A5515" t="s">
        <v>76</v>
      </c>
      <c r="B5515" t="s">
        <v>921</v>
      </c>
      <c r="C5515" t="s">
        <v>251</v>
      </c>
      <c r="D5515" t="s">
        <v>863</v>
      </c>
      <c r="E5515">
        <v>3</v>
      </c>
      <c r="F5515">
        <v>295</v>
      </c>
      <c r="G5515" t="s">
        <v>79</v>
      </c>
      <c r="H5515">
        <v>1972</v>
      </c>
      <c r="I5515">
        <v>62</v>
      </c>
      <c r="J5515">
        <v>4.8</v>
      </c>
      <c r="K5515" t="s">
        <v>994</v>
      </c>
      <c r="L5515">
        <v>53</v>
      </c>
      <c r="M5515" t="s">
        <v>33</v>
      </c>
      <c r="N5515" t="s">
        <v>34</v>
      </c>
      <c r="O5515" t="s">
        <v>54</v>
      </c>
      <c r="P5515" t="s">
        <v>36</v>
      </c>
      <c r="Q5515" t="s">
        <v>36</v>
      </c>
      <c r="R5515">
        <v>48</v>
      </c>
      <c r="S5515" t="s">
        <v>36</v>
      </c>
      <c r="T5515" t="s">
        <v>86</v>
      </c>
      <c r="U5515" t="s">
        <v>46</v>
      </c>
      <c r="V5515" t="s">
        <v>2335</v>
      </c>
      <c r="W5515" t="s">
        <v>40</v>
      </c>
      <c r="X5515">
        <v>482881</v>
      </c>
      <c r="Y5515">
        <v>2869</v>
      </c>
      <c r="Z5515">
        <v>26.912400000000002</v>
      </c>
      <c r="AA5515">
        <v>75.787300000000002</v>
      </c>
      <c r="AB5515" t="str">
        <f>IF(Restaurants[[#This Row],[Years_Operating]]&lt;5,"New",
IF(Restaurants[[#This Row],[Years_Operating]]&lt;15,"Established","Legacy"))</f>
        <v>Legacy</v>
      </c>
      <c r="AC5515" t="str">
        <f>IF(Restaurants[[#This Row],[Country]]="India","Yes","No")</f>
        <v>Yes</v>
      </c>
      <c r="AD5515" t="str">
        <f>IF(AND(Restaurants[[#This Row],[Has Online Delivery]]="Yes",Restaurants[[#This Row],[Has Table Booking]]="Yes"),"Online + Table",
IF(Restaurants[[#This Row],[Has Online Delivery]]="Yes","Online Only",
IF(Restaurants[[#This Row],[Has Table Booking]]="Yes","Table Only","None")))</f>
        <v>Online + Table</v>
      </c>
      <c r="AE5515" t="str">
        <f>IF(Restaurants[[#This Row],[Rating]]&gt;=4.5,"Excellent",
IF(Restaurants[[#This Row],[Rating]]&gt;=4,"Very Good",
IF(Restaurants[[#This Row],[Rating]]&gt;=3.5,"Good","Average/Low")))</f>
        <v>Excellent</v>
      </c>
    </row>
    <row r="5516" spans="1:31" x14ac:dyDescent="0.3">
      <c r="A5516" t="s">
        <v>141</v>
      </c>
      <c r="B5516" t="s">
        <v>58</v>
      </c>
      <c r="C5516" t="s">
        <v>59</v>
      </c>
      <c r="D5516" t="s">
        <v>51</v>
      </c>
      <c r="E5516">
        <v>2</v>
      </c>
      <c r="F5516">
        <v>450</v>
      </c>
      <c r="G5516" t="s">
        <v>142</v>
      </c>
      <c r="H5516">
        <v>2003</v>
      </c>
      <c r="I5516">
        <v>40</v>
      </c>
      <c r="J5516">
        <v>4.8</v>
      </c>
      <c r="K5516" t="s">
        <v>53</v>
      </c>
      <c r="L5516">
        <v>22</v>
      </c>
      <c r="M5516" t="s">
        <v>62</v>
      </c>
      <c r="N5516" t="s">
        <v>143</v>
      </c>
      <c r="O5516" t="s">
        <v>35</v>
      </c>
      <c r="P5516" t="s">
        <v>36</v>
      </c>
      <c r="Q5516" t="s">
        <v>37</v>
      </c>
      <c r="R5516">
        <v>42</v>
      </c>
      <c r="S5516" t="s">
        <v>37</v>
      </c>
      <c r="T5516" t="s">
        <v>38</v>
      </c>
      <c r="U5516" t="s">
        <v>32</v>
      </c>
      <c r="W5516" t="s">
        <v>80</v>
      </c>
      <c r="X5516">
        <v>377111</v>
      </c>
      <c r="Y5516">
        <v>291</v>
      </c>
      <c r="Z5516">
        <v>48.8566</v>
      </c>
      <c r="AA5516">
        <v>2.3521999999999998</v>
      </c>
      <c r="AB5516" t="str">
        <f>IF(Restaurants[[#This Row],[Years_Operating]]&lt;5,"New",
IF(Restaurants[[#This Row],[Years_Operating]]&lt;15,"Established","Legacy"))</f>
        <v>Legacy</v>
      </c>
      <c r="AC5516" t="str">
        <f>IF(Restaurants[[#This Row],[Country]]="India","Yes","No")</f>
        <v>No</v>
      </c>
      <c r="AD5516" t="str">
        <f>IF(AND(Restaurants[[#This Row],[Has Online Delivery]]="Yes",Restaurants[[#This Row],[Has Table Booking]]="Yes"),"Online + Table",
IF(Restaurants[[#This Row],[Has Online Delivery]]="Yes","Online Only",
IF(Restaurants[[#This Row],[Has Table Booking]]="Yes","Table Only","None")))</f>
        <v>Online Only</v>
      </c>
      <c r="AE5516" t="str">
        <f>IF(Restaurants[[#This Row],[Rating]]&gt;=4.5,"Excellent",
IF(Restaurants[[#This Row],[Rating]]&gt;=4,"Very Good",
IF(Restaurants[[#This Row],[Rating]]&gt;=3.5,"Good","Average/Low")))</f>
        <v>Excellent</v>
      </c>
    </row>
    <row r="5517" spans="1:31" x14ac:dyDescent="0.3">
      <c r="A5517" t="s">
        <v>215</v>
      </c>
      <c r="B5517" t="s">
        <v>290</v>
      </c>
      <c r="C5517" t="s">
        <v>251</v>
      </c>
      <c r="D5517" t="s">
        <v>263</v>
      </c>
      <c r="E5517">
        <v>0</v>
      </c>
      <c r="F5517">
        <v>155</v>
      </c>
      <c r="G5517" t="s">
        <v>219</v>
      </c>
      <c r="H5517">
        <v>2000</v>
      </c>
      <c r="I5517">
        <v>55</v>
      </c>
      <c r="J5517">
        <v>4.7</v>
      </c>
      <c r="K5517" t="s">
        <v>273</v>
      </c>
      <c r="L5517">
        <v>25</v>
      </c>
      <c r="M5517" t="s">
        <v>160</v>
      </c>
      <c r="N5517" t="s">
        <v>210</v>
      </c>
      <c r="O5517" t="s">
        <v>54</v>
      </c>
      <c r="P5517" t="s">
        <v>36</v>
      </c>
      <c r="Q5517" t="s">
        <v>36</v>
      </c>
      <c r="R5517">
        <v>70</v>
      </c>
      <c r="S5517" t="s">
        <v>37</v>
      </c>
      <c r="T5517" t="s">
        <v>55</v>
      </c>
      <c r="U5517" t="s">
        <v>46</v>
      </c>
      <c r="V5517" t="s">
        <v>2336</v>
      </c>
      <c r="W5517" t="s">
        <v>64</v>
      </c>
      <c r="X5517">
        <v>241861</v>
      </c>
      <c r="Y5517">
        <v>217</v>
      </c>
      <c r="Z5517">
        <v>17.385000000000002</v>
      </c>
      <c r="AA5517">
        <v>78.486699999999999</v>
      </c>
      <c r="AB5517" t="str">
        <f>IF(Restaurants[[#This Row],[Years_Operating]]&lt;5,"New",
IF(Restaurants[[#This Row],[Years_Operating]]&lt;15,"Established","Legacy"))</f>
        <v>Legacy</v>
      </c>
      <c r="AC5517" t="str">
        <f>IF(Restaurants[[#This Row],[Country]]="India","Yes","No")</f>
        <v>Yes</v>
      </c>
      <c r="AD5517" t="str">
        <f>IF(AND(Restaurants[[#This Row],[Has Online Delivery]]="Yes",Restaurants[[#This Row],[Has Table Booking]]="Yes"),"Online + Table",
IF(Restaurants[[#This Row],[Has Online Delivery]]="Yes","Online Only",
IF(Restaurants[[#This Row],[Has Table Booking]]="Yes","Table Only","None")))</f>
        <v>Online + Table</v>
      </c>
      <c r="AE5517" t="str">
        <f>IF(Restaurants[[#This Row],[Rating]]&gt;=4.5,"Excellent",
IF(Restaurants[[#This Row],[Rating]]&gt;=4,"Very Good",
IF(Restaurants[[#This Row],[Rating]]&gt;=3.5,"Good","Average/Low")))</f>
        <v>Excellent</v>
      </c>
    </row>
    <row r="5518" spans="1:31" x14ac:dyDescent="0.3">
      <c r="A5518" t="s">
        <v>104</v>
      </c>
      <c r="B5518" t="s">
        <v>880</v>
      </c>
      <c r="C5518" t="s">
        <v>50</v>
      </c>
      <c r="D5518" t="s">
        <v>916</v>
      </c>
      <c r="E5518">
        <v>3</v>
      </c>
      <c r="F5518">
        <v>310</v>
      </c>
      <c r="G5518" t="s">
        <v>107</v>
      </c>
      <c r="H5518">
        <v>1994</v>
      </c>
      <c r="I5518">
        <v>50</v>
      </c>
      <c r="J5518">
        <v>4.8</v>
      </c>
      <c r="K5518" t="s">
        <v>917</v>
      </c>
      <c r="L5518">
        <v>31</v>
      </c>
      <c r="M5518" t="s">
        <v>33</v>
      </c>
      <c r="N5518" t="s">
        <v>34</v>
      </c>
      <c r="O5518" t="s">
        <v>35</v>
      </c>
      <c r="P5518" t="s">
        <v>36</v>
      </c>
      <c r="Q5518" t="s">
        <v>36</v>
      </c>
      <c r="R5518">
        <v>34</v>
      </c>
      <c r="S5518" t="s">
        <v>36</v>
      </c>
      <c r="T5518" t="s">
        <v>55</v>
      </c>
      <c r="U5518" t="s">
        <v>39</v>
      </c>
      <c r="W5518" t="s">
        <v>108</v>
      </c>
      <c r="X5518">
        <v>107785</v>
      </c>
      <c r="Y5518">
        <v>5938</v>
      </c>
      <c r="Z5518">
        <v>29.760400000000001</v>
      </c>
      <c r="AA5518">
        <v>-95.369799999999998</v>
      </c>
      <c r="AB5518" t="str">
        <f>IF(Restaurants[[#This Row],[Years_Operating]]&lt;5,"New",
IF(Restaurants[[#This Row],[Years_Operating]]&lt;15,"Established","Legacy"))</f>
        <v>Legacy</v>
      </c>
      <c r="AC5518" t="str">
        <f>IF(Restaurants[[#This Row],[Country]]="India","Yes","No")</f>
        <v>No</v>
      </c>
      <c r="AD5518" t="str">
        <f>IF(AND(Restaurants[[#This Row],[Has Online Delivery]]="Yes",Restaurants[[#This Row],[Has Table Booking]]="Yes"),"Online + Table",
IF(Restaurants[[#This Row],[Has Online Delivery]]="Yes","Online Only",
IF(Restaurants[[#This Row],[Has Table Booking]]="Yes","Table Only","None")))</f>
        <v>Online + Table</v>
      </c>
      <c r="AE5518" t="str">
        <f>IF(Restaurants[[#This Row],[Rating]]&gt;=4.5,"Excellent",
IF(Restaurants[[#This Row],[Rating]]&gt;=4,"Very Good",
IF(Restaurants[[#This Row],[Rating]]&gt;=3.5,"Good","Average/Low")))</f>
        <v>Excellent</v>
      </c>
    </row>
    <row r="5519" spans="1:31" x14ac:dyDescent="0.3">
      <c r="A5519" t="s">
        <v>136</v>
      </c>
      <c r="B5519" t="s">
        <v>250</v>
      </c>
      <c r="C5519" t="s">
        <v>251</v>
      </c>
      <c r="D5519" t="s">
        <v>263</v>
      </c>
      <c r="E5519">
        <v>3</v>
      </c>
      <c r="F5519">
        <v>570</v>
      </c>
      <c r="G5519" t="s">
        <v>140</v>
      </c>
      <c r="H5519">
        <v>2012</v>
      </c>
      <c r="I5519">
        <v>10</v>
      </c>
      <c r="J5519">
        <v>4.5999999999999996</v>
      </c>
      <c r="K5519" t="s">
        <v>310</v>
      </c>
      <c r="L5519">
        <v>13</v>
      </c>
      <c r="M5519" t="s">
        <v>62</v>
      </c>
      <c r="N5519" t="s">
        <v>34</v>
      </c>
      <c r="O5519" t="s">
        <v>45</v>
      </c>
      <c r="P5519" t="s">
        <v>36</v>
      </c>
      <c r="Q5519" t="s">
        <v>36</v>
      </c>
      <c r="R5519">
        <v>31</v>
      </c>
      <c r="S5519" t="s">
        <v>36</v>
      </c>
      <c r="T5519" t="s">
        <v>86</v>
      </c>
      <c r="U5519" t="s">
        <v>46</v>
      </c>
      <c r="V5519" t="s">
        <v>2337</v>
      </c>
      <c r="W5519" t="s">
        <v>40</v>
      </c>
      <c r="X5519">
        <v>101565</v>
      </c>
      <c r="Y5519">
        <v>4037</v>
      </c>
      <c r="Z5519">
        <v>28.7041</v>
      </c>
      <c r="AA5519">
        <v>77.102500000000006</v>
      </c>
      <c r="AB5519" t="str">
        <f>IF(Restaurants[[#This Row],[Years_Operating]]&lt;5,"New",
IF(Restaurants[[#This Row],[Years_Operating]]&lt;15,"Established","Legacy"))</f>
        <v>Established</v>
      </c>
      <c r="AC5519" t="str">
        <f>IF(Restaurants[[#This Row],[Country]]="India","Yes","No")</f>
        <v>Yes</v>
      </c>
      <c r="AD5519" t="str">
        <f>IF(AND(Restaurants[[#This Row],[Has Online Delivery]]="Yes",Restaurants[[#This Row],[Has Table Booking]]="Yes"),"Online + Table",
IF(Restaurants[[#This Row],[Has Online Delivery]]="Yes","Online Only",
IF(Restaurants[[#This Row],[Has Table Booking]]="Yes","Table Only","None")))</f>
        <v>Online + Table</v>
      </c>
      <c r="AE5519" t="str">
        <f>IF(Restaurants[[#This Row],[Rating]]&gt;=4.5,"Excellent",
IF(Restaurants[[#This Row],[Rating]]&gt;=4,"Very Good",
IF(Restaurants[[#This Row],[Rating]]&gt;=3.5,"Good","Average/Low")))</f>
        <v>Excellent</v>
      </c>
    </row>
    <row r="5520" spans="1:31" x14ac:dyDescent="0.3">
      <c r="A5520" t="s">
        <v>76</v>
      </c>
      <c r="B5520" t="s">
        <v>195</v>
      </c>
      <c r="C5520" t="s">
        <v>196</v>
      </c>
      <c r="D5520" t="s">
        <v>928</v>
      </c>
      <c r="E5520">
        <v>3</v>
      </c>
      <c r="F5520">
        <v>295</v>
      </c>
      <c r="G5520" t="s">
        <v>79</v>
      </c>
      <c r="H5520">
        <v>1972</v>
      </c>
      <c r="I5520">
        <v>62</v>
      </c>
      <c r="J5520">
        <v>4.8</v>
      </c>
      <c r="K5520" t="s">
        <v>929</v>
      </c>
      <c r="L5520">
        <v>53</v>
      </c>
      <c r="M5520" t="s">
        <v>33</v>
      </c>
      <c r="N5520" t="s">
        <v>34</v>
      </c>
      <c r="O5520" t="s">
        <v>54</v>
      </c>
      <c r="P5520" t="s">
        <v>36</v>
      </c>
      <c r="Q5520" t="s">
        <v>37</v>
      </c>
      <c r="R5520">
        <v>45</v>
      </c>
      <c r="S5520" t="s">
        <v>36</v>
      </c>
      <c r="T5520" t="s">
        <v>86</v>
      </c>
      <c r="U5520" t="s">
        <v>69</v>
      </c>
      <c r="W5520" t="s">
        <v>40</v>
      </c>
      <c r="X5520">
        <v>398267</v>
      </c>
      <c r="Y5520">
        <v>2692</v>
      </c>
      <c r="Z5520">
        <v>51.507399999999997</v>
      </c>
      <c r="AA5520">
        <v>-0.1278</v>
      </c>
      <c r="AB5520" t="str">
        <f>IF(Restaurants[[#This Row],[Years_Operating]]&lt;5,"New",
IF(Restaurants[[#This Row],[Years_Operating]]&lt;15,"Established","Legacy"))</f>
        <v>Legacy</v>
      </c>
      <c r="AC5520" t="str">
        <f>IF(Restaurants[[#This Row],[Country]]="India","Yes","No")</f>
        <v>No</v>
      </c>
      <c r="AD5520" t="str">
        <f>IF(AND(Restaurants[[#This Row],[Has Online Delivery]]="Yes",Restaurants[[#This Row],[Has Table Booking]]="Yes"),"Online + Table",
IF(Restaurants[[#This Row],[Has Online Delivery]]="Yes","Online Only",
IF(Restaurants[[#This Row],[Has Table Booking]]="Yes","Table Only","None")))</f>
        <v>Online Only</v>
      </c>
      <c r="AE5520" t="str">
        <f>IF(Restaurants[[#This Row],[Rating]]&gt;=4.5,"Excellent",
IF(Restaurants[[#This Row],[Rating]]&gt;=4,"Very Good",
IF(Restaurants[[#This Row],[Rating]]&gt;=3.5,"Good","Average/Low")))</f>
        <v>Excellent</v>
      </c>
    </row>
    <row r="5521" spans="1:31" x14ac:dyDescent="0.3">
      <c r="A5521" t="s">
        <v>41</v>
      </c>
      <c r="B5521" t="s">
        <v>971</v>
      </c>
      <c r="C5521" t="s">
        <v>942</v>
      </c>
      <c r="D5521" t="s">
        <v>943</v>
      </c>
      <c r="E5521">
        <v>3</v>
      </c>
      <c r="F5521">
        <v>320</v>
      </c>
      <c r="G5521" t="s">
        <v>44</v>
      </c>
      <c r="H5521">
        <v>2008</v>
      </c>
      <c r="I5521">
        <v>32</v>
      </c>
      <c r="J5521">
        <v>4.9000000000000004</v>
      </c>
      <c r="K5521" t="s">
        <v>944</v>
      </c>
      <c r="L5521">
        <v>17</v>
      </c>
      <c r="M5521" t="s">
        <v>33</v>
      </c>
      <c r="N5521" t="s">
        <v>34</v>
      </c>
      <c r="O5521" t="s">
        <v>45</v>
      </c>
      <c r="P5521" t="s">
        <v>37</v>
      </c>
      <c r="Q5521" t="s">
        <v>36</v>
      </c>
      <c r="R5521">
        <v>73</v>
      </c>
      <c r="S5521" t="s">
        <v>36</v>
      </c>
      <c r="T5521" t="s">
        <v>55</v>
      </c>
      <c r="U5521" t="s">
        <v>46</v>
      </c>
      <c r="W5521" t="s">
        <v>149</v>
      </c>
      <c r="X5521">
        <v>306897</v>
      </c>
      <c r="Y5521">
        <v>1892</v>
      </c>
      <c r="Z5521">
        <v>43.653199999999998</v>
      </c>
      <c r="AA5521">
        <v>-79.383200000000002</v>
      </c>
      <c r="AB5521" t="str">
        <f>IF(Restaurants[[#This Row],[Years_Operating]]&lt;5,"New",
IF(Restaurants[[#This Row],[Years_Operating]]&lt;15,"Established","Legacy"))</f>
        <v>Legacy</v>
      </c>
      <c r="AC5521" t="str">
        <f>IF(Restaurants[[#This Row],[Country]]="India","Yes","No")</f>
        <v>No</v>
      </c>
      <c r="AD5521" t="str">
        <f>IF(AND(Restaurants[[#This Row],[Has Online Delivery]]="Yes",Restaurants[[#This Row],[Has Table Booking]]="Yes"),"Online + Table",
IF(Restaurants[[#This Row],[Has Online Delivery]]="Yes","Online Only",
IF(Restaurants[[#This Row],[Has Table Booking]]="Yes","Table Only","None")))</f>
        <v>Table Only</v>
      </c>
      <c r="AE5521" t="str">
        <f>IF(Restaurants[[#This Row],[Rating]]&gt;=4.5,"Excellent",
IF(Restaurants[[#This Row],[Rating]]&gt;=4,"Very Good",
IF(Restaurants[[#This Row],[Rating]]&gt;=3.5,"Good","Average/Low")))</f>
        <v>Excellent</v>
      </c>
    </row>
    <row r="5522" spans="1:31" x14ac:dyDescent="0.3">
      <c r="A5522" t="s">
        <v>215</v>
      </c>
      <c r="B5522" t="s">
        <v>58</v>
      </c>
      <c r="C5522" t="s">
        <v>59</v>
      </c>
      <c r="D5522" t="s">
        <v>94</v>
      </c>
      <c r="E5522">
        <v>0</v>
      </c>
      <c r="F5522">
        <v>155</v>
      </c>
      <c r="G5522" t="s">
        <v>219</v>
      </c>
      <c r="H5522">
        <v>2000</v>
      </c>
      <c r="I5522">
        <v>55</v>
      </c>
      <c r="J5522">
        <v>4.7</v>
      </c>
      <c r="K5522" t="s">
        <v>96</v>
      </c>
      <c r="L5522">
        <v>25</v>
      </c>
      <c r="M5522" t="s">
        <v>160</v>
      </c>
      <c r="N5522" t="s">
        <v>210</v>
      </c>
      <c r="O5522" t="s">
        <v>54</v>
      </c>
      <c r="P5522" t="s">
        <v>36</v>
      </c>
      <c r="Q5522" t="s">
        <v>37</v>
      </c>
      <c r="R5522">
        <v>48</v>
      </c>
      <c r="S5522" t="s">
        <v>36</v>
      </c>
      <c r="T5522" t="s">
        <v>63</v>
      </c>
      <c r="U5522" t="s">
        <v>39</v>
      </c>
      <c r="W5522" t="s">
        <v>132</v>
      </c>
      <c r="X5522">
        <v>377013</v>
      </c>
      <c r="Y5522">
        <v>1325</v>
      </c>
      <c r="Z5522">
        <v>48.8566</v>
      </c>
      <c r="AA5522">
        <v>2.3521999999999998</v>
      </c>
      <c r="AB5522" t="str">
        <f>IF(Restaurants[[#This Row],[Years_Operating]]&lt;5,"New",
IF(Restaurants[[#This Row],[Years_Operating]]&lt;15,"Established","Legacy"))</f>
        <v>Legacy</v>
      </c>
      <c r="AC5522" t="str">
        <f>IF(Restaurants[[#This Row],[Country]]="India","Yes","No")</f>
        <v>No</v>
      </c>
      <c r="AD5522" t="str">
        <f>IF(AND(Restaurants[[#This Row],[Has Online Delivery]]="Yes",Restaurants[[#This Row],[Has Table Booking]]="Yes"),"Online + Table",
IF(Restaurants[[#This Row],[Has Online Delivery]]="Yes","Online Only",
IF(Restaurants[[#This Row],[Has Table Booking]]="Yes","Table Only","None")))</f>
        <v>Online Only</v>
      </c>
      <c r="AE5522" t="str">
        <f>IF(Restaurants[[#This Row],[Rating]]&gt;=4.5,"Excellent",
IF(Restaurants[[#This Row],[Rating]]&gt;=4,"Very Good",
IF(Restaurants[[#This Row],[Rating]]&gt;=3.5,"Good","Average/Low")))</f>
        <v>Excellent</v>
      </c>
    </row>
    <row r="5523" spans="1:31" x14ac:dyDescent="0.3">
      <c r="A5523" t="s">
        <v>144</v>
      </c>
      <c r="B5523" t="s">
        <v>873</v>
      </c>
      <c r="C5523" t="s">
        <v>29</v>
      </c>
      <c r="D5523" t="s">
        <v>874</v>
      </c>
      <c r="E5523">
        <v>2</v>
      </c>
      <c r="F5523">
        <v>280</v>
      </c>
      <c r="G5523" t="s">
        <v>148</v>
      </c>
      <c r="H5523">
        <v>2007</v>
      </c>
      <c r="I5523">
        <v>26</v>
      </c>
      <c r="J5523">
        <v>4.7</v>
      </c>
      <c r="K5523" t="s">
        <v>890</v>
      </c>
      <c r="L5523">
        <v>18</v>
      </c>
      <c r="M5523" t="s">
        <v>33</v>
      </c>
      <c r="N5523" t="s">
        <v>143</v>
      </c>
      <c r="O5523" t="s">
        <v>45</v>
      </c>
      <c r="P5523" t="s">
        <v>36</v>
      </c>
      <c r="Q5523" t="s">
        <v>36</v>
      </c>
      <c r="R5523">
        <v>58</v>
      </c>
      <c r="S5523" t="s">
        <v>37</v>
      </c>
      <c r="T5523" t="s">
        <v>55</v>
      </c>
      <c r="U5523" t="s">
        <v>32</v>
      </c>
      <c r="W5523" t="s">
        <v>132</v>
      </c>
      <c r="X5523">
        <v>92249</v>
      </c>
      <c r="Y5523">
        <v>1813</v>
      </c>
      <c r="Z5523">
        <v>45.464199999999998</v>
      </c>
      <c r="AA5523">
        <v>9.19</v>
      </c>
      <c r="AB5523" t="str">
        <f>IF(Restaurants[[#This Row],[Years_Operating]]&lt;5,"New",
IF(Restaurants[[#This Row],[Years_Operating]]&lt;15,"Established","Legacy"))</f>
        <v>Legacy</v>
      </c>
      <c r="AC5523" t="str">
        <f>IF(Restaurants[[#This Row],[Country]]="India","Yes","No")</f>
        <v>No</v>
      </c>
      <c r="AD5523" t="str">
        <f>IF(AND(Restaurants[[#This Row],[Has Online Delivery]]="Yes",Restaurants[[#This Row],[Has Table Booking]]="Yes"),"Online + Table",
IF(Restaurants[[#This Row],[Has Online Delivery]]="Yes","Online Only",
IF(Restaurants[[#This Row],[Has Table Booking]]="Yes","Table Only","None")))</f>
        <v>Online + Table</v>
      </c>
      <c r="AE5523" t="str">
        <f>IF(Restaurants[[#This Row],[Rating]]&gt;=4.5,"Excellent",
IF(Restaurants[[#This Row],[Rating]]&gt;=4,"Very Good",
IF(Restaurants[[#This Row],[Rating]]&gt;=3.5,"Good","Average/Low")))</f>
        <v>Excellent</v>
      </c>
    </row>
    <row r="5524" spans="1:31" x14ac:dyDescent="0.3">
      <c r="A5524" t="s">
        <v>173</v>
      </c>
      <c r="B5524" t="s">
        <v>862</v>
      </c>
      <c r="C5524" t="s">
        <v>251</v>
      </c>
      <c r="D5524" t="s">
        <v>267</v>
      </c>
      <c r="E5524">
        <v>2</v>
      </c>
      <c r="F5524">
        <v>285</v>
      </c>
      <c r="G5524" t="s">
        <v>174</v>
      </c>
      <c r="H5524">
        <v>2010</v>
      </c>
      <c r="I5524">
        <v>30</v>
      </c>
      <c r="J5524">
        <v>4.7</v>
      </c>
      <c r="K5524" t="s">
        <v>307</v>
      </c>
      <c r="L5524">
        <v>15</v>
      </c>
      <c r="M5524" t="s">
        <v>33</v>
      </c>
      <c r="N5524" t="s">
        <v>143</v>
      </c>
      <c r="O5524" t="s">
        <v>45</v>
      </c>
      <c r="P5524" t="s">
        <v>36</v>
      </c>
      <c r="Q5524" t="s">
        <v>37</v>
      </c>
      <c r="R5524">
        <v>42</v>
      </c>
      <c r="S5524" t="s">
        <v>36</v>
      </c>
      <c r="T5524" t="s">
        <v>63</v>
      </c>
      <c r="U5524" t="s">
        <v>39</v>
      </c>
      <c r="V5524" t="s">
        <v>2338</v>
      </c>
      <c r="W5524" t="s">
        <v>56</v>
      </c>
      <c r="X5524">
        <v>11141</v>
      </c>
      <c r="Y5524">
        <v>4875</v>
      </c>
      <c r="Z5524">
        <v>21.170200000000001</v>
      </c>
      <c r="AA5524">
        <v>72.831100000000006</v>
      </c>
      <c r="AB5524" t="str">
        <f>IF(Restaurants[[#This Row],[Years_Operating]]&lt;5,"New",
IF(Restaurants[[#This Row],[Years_Operating]]&lt;15,"Established","Legacy"))</f>
        <v>Legacy</v>
      </c>
      <c r="AC5524" t="str">
        <f>IF(Restaurants[[#This Row],[Country]]="India","Yes","No")</f>
        <v>Yes</v>
      </c>
      <c r="AD5524" t="str">
        <f>IF(AND(Restaurants[[#This Row],[Has Online Delivery]]="Yes",Restaurants[[#This Row],[Has Table Booking]]="Yes"),"Online + Table",
IF(Restaurants[[#This Row],[Has Online Delivery]]="Yes","Online Only",
IF(Restaurants[[#This Row],[Has Table Booking]]="Yes","Table Only","None")))</f>
        <v>Online Only</v>
      </c>
      <c r="AE5524" t="str">
        <f>IF(Restaurants[[#This Row],[Rating]]&gt;=4.5,"Excellent",
IF(Restaurants[[#This Row],[Rating]]&gt;=4,"Very Good",
IF(Restaurants[[#This Row],[Rating]]&gt;=3.5,"Good","Average/Low")))</f>
        <v>Excellent</v>
      </c>
    </row>
    <row r="5525" spans="1:31" x14ac:dyDescent="0.3">
      <c r="A5525" t="s">
        <v>166</v>
      </c>
      <c r="B5525" t="s">
        <v>93</v>
      </c>
      <c r="C5525" t="s">
        <v>50</v>
      </c>
      <c r="D5525" t="s">
        <v>916</v>
      </c>
      <c r="E5525">
        <v>2</v>
      </c>
      <c r="F5525">
        <v>265</v>
      </c>
      <c r="G5525" t="s">
        <v>170</v>
      </c>
      <c r="H5525">
        <v>2005</v>
      </c>
      <c r="I5525">
        <v>60</v>
      </c>
      <c r="J5525">
        <v>4.7</v>
      </c>
      <c r="K5525" t="s">
        <v>930</v>
      </c>
      <c r="L5525">
        <v>20</v>
      </c>
      <c r="M5525" t="s">
        <v>33</v>
      </c>
      <c r="N5525" t="s">
        <v>143</v>
      </c>
      <c r="O5525" t="s">
        <v>35</v>
      </c>
      <c r="P5525" t="s">
        <v>37</v>
      </c>
      <c r="Q5525" t="s">
        <v>37</v>
      </c>
      <c r="R5525">
        <v>66</v>
      </c>
      <c r="S5525" t="s">
        <v>37</v>
      </c>
      <c r="T5525" t="s">
        <v>38</v>
      </c>
      <c r="U5525" t="s">
        <v>39</v>
      </c>
      <c r="W5525" t="s">
        <v>56</v>
      </c>
      <c r="X5525">
        <v>452041</v>
      </c>
      <c r="Y5525">
        <v>6639</v>
      </c>
      <c r="Z5525">
        <v>37.774900000000002</v>
      </c>
      <c r="AA5525">
        <v>-122.4194</v>
      </c>
      <c r="AB5525" t="str">
        <f>IF(Restaurants[[#This Row],[Years_Operating]]&lt;5,"New",
IF(Restaurants[[#This Row],[Years_Operating]]&lt;15,"Established","Legacy"))</f>
        <v>Legacy</v>
      </c>
      <c r="AC5525" t="str">
        <f>IF(Restaurants[[#This Row],[Country]]="India","Yes","No")</f>
        <v>No</v>
      </c>
      <c r="AD5525" t="str">
        <f>IF(AND(Restaurants[[#This Row],[Has Online Delivery]]="Yes",Restaurants[[#This Row],[Has Table Booking]]="Yes"),"Online + Table",
IF(Restaurants[[#This Row],[Has Online Delivery]]="Yes","Online Only",
IF(Restaurants[[#This Row],[Has Table Booking]]="Yes","Table Only","None")))</f>
        <v>None</v>
      </c>
      <c r="AE5525" t="str">
        <f>IF(Restaurants[[#This Row],[Rating]]&gt;=4.5,"Excellent",
IF(Restaurants[[#This Row],[Rating]]&gt;=4,"Very Good",
IF(Restaurants[[#This Row],[Rating]]&gt;=3.5,"Good","Average/Low")))</f>
        <v>Excellent</v>
      </c>
    </row>
    <row r="5526" spans="1:31" x14ac:dyDescent="0.3">
      <c r="A5526" t="s">
        <v>104</v>
      </c>
      <c r="B5526" t="s">
        <v>77</v>
      </c>
      <c r="C5526" t="s">
        <v>50</v>
      </c>
      <c r="D5526" t="s">
        <v>916</v>
      </c>
      <c r="E5526">
        <v>3</v>
      </c>
      <c r="F5526">
        <v>310</v>
      </c>
      <c r="G5526" t="s">
        <v>107</v>
      </c>
      <c r="H5526">
        <v>1994</v>
      </c>
      <c r="I5526">
        <v>50</v>
      </c>
      <c r="J5526">
        <v>4.8</v>
      </c>
      <c r="K5526" t="s">
        <v>930</v>
      </c>
      <c r="L5526">
        <v>31</v>
      </c>
      <c r="M5526" t="s">
        <v>33</v>
      </c>
      <c r="N5526" t="s">
        <v>34</v>
      </c>
      <c r="O5526" t="s">
        <v>35</v>
      </c>
      <c r="P5526" t="s">
        <v>37</v>
      </c>
      <c r="Q5526" t="s">
        <v>36</v>
      </c>
      <c r="R5526">
        <v>43</v>
      </c>
      <c r="S5526" t="s">
        <v>36</v>
      </c>
      <c r="T5526" t="s">
        <v>63</v>
      </c>
      <c r="U5526" t="s">
        <v>46</v>
      </c>
      <c r="W5526" t="s">
        <v>149</v>
      </c>
      <c r="X5526">
        <v>451110</v>
      </c>
      <c r="Y5526">
        <v>3443</v>
      </c>
      <c r="Z5526">
        <v>40.712800000000001</v>
      </c>
      <c r="AA5526">
        <v>-74.006</v>
      </c>
      <c r="AB5526" t="str">
        <f>IF(Restaurants[[#This Row],[Years_Operating]]&lt;5,"New",
IF(Restaurants[[#This Row],[Years_Operating]]&lt;15,"Established","Legacy"))</f>
        <v>Legacy</v>
      </c>
      <c r="AC5526" t="str">
        <f>IF(Restaurants[[#This Row],[Country]]="India","Yes","No")</f>
        <v>No</v>
      </c>
      <c r="AD5526" t="str">
        <f>IF(AND(Restaurants[[#This Row],[Has Online Delivery]]="Yes",Restaurants[[#This Row],[Has Table Booking]]="Yes"),"Online + Table",
IF(Restaurants[[#This Row],[Has Online Delivery]]="Yes","Online Only",
IF(Restaurants[[#This Row],[Has Table Booking]]="Yes","Table Only","None")))</f>
        <v>Table Only</v>
      </c>
      <c r="AE5526" t="str">
        <f>IF(Restaurants[[#This Row],[Rating]]&gt;=4.5,"Excellent",
IF(Restaurants[[#This Row],[Rating]]&gt;=4,"Very Good",
IF(Restaurants[[#This Row],[Rating]]&gt;=3.5,"Good","Average/Low")))</f>
        <v>Excellent</v>
      </c>
    </row>
    <row r="5527" spans="1:31" x14ac:dyDescent="0.3">
      <c r="A5527" t="s">
        <v>81</v>
      </c>
      <c r="B5527" t="s">
        <v>105</v>
      </c>
      <c r="C5527" t="s">
        <v>29</v>
      </c>
      <c r="D5527" t="s">
        <v>886</v>
      </c>
      <c r="E5527">
        <v>3</v>
      </c>
      <c r="F5527">
        <v>310</v>
      </c>
      <c r="G5527" t="s">
        <v>84</v>
      </c>
      <c r="H5527">
        <v>2005</v>
      </c>
      <c r="I5527">
        <v>35</v>
      </c>
      <c r="J5527">
        <v>4.8</v>
      </c>
      <c r="K5527" t="s">
        <v>887</v>
      </c>
      <c r="L5527">
        <v>20</v>
      </c>
      <c r="M5527" t="s">
        <v>33</v>
      </c>
      <c r="N5527" t="s">
        <v>34</v>
      </c>
      <c r="O5527" t="s">
        <v>35</v>
      </c>
      <c r="P5527" t="s">
        <v>36</v>
      </c>
      <c r="Q5527" t="s">
        <v>36</v>
      </c>
      <c r="R5527">
        <v>49</v>
      </c>
      <c r="S5527" t="s">
        <v>37</v>
      </c>
      <c r="T5527" t="s">
        <v>63</v>
      </c>
      <c r="U5527" t="s">
        <v>46</v>
      </c>
      <c r="W5527" t="s">
        <v>47</v>
      </c>
      <c r="X5527">
        <v>405058</v>
      </c>
      <c r="Y5527">
        <v>7416</v>
      </c>
      <c r="Z5527">
        <v>41.902799999999999</v>
      </c>
      <c r="AA5527">
        <v>12.4964</v>
      </c>
      <c r="AB5527" t="str">
        <f>IF(Restaurants[[#This Row],[Years_Operating]]&lt;5,"New",
IF(Restaurants[[#This Row],[Years_Operating]]&lt;15,"Established","Legacy"))</f>
        <v>Legacy</v>
      </c>
      <c r="AC5527" t="str">
        <f>IF(Restaurants[[#This Row],[Country]]="India","Yes","No")</f>
        <v>No</v>
      </c>
      <c r="AD5527" t="str">
        <f>IF(AND(Restaurants[[#This Row],[Has Online Delivery]]="Yes",Restaurants[[#This Row],[Has Table Booking]]="Yes"),"Online + Table",
IF(Restaurants[[#This Row],[Has Online Delivery]]="Yes","Online Only",
IF(Restaurants[[#This Row],[Has Table Booking]]="Yes","Table Only","None")))</f>
        <v>Online + Table</v>
      </c>
      <c r="AE5527" t="str">
        <f>IF(Restaurants[[#This Row],[Rating]]&gt;=4.5,"Excellent",
IF(Restaurants[[#This Row],[Rating]]&gt;=4,"Very Good",
IF(Restaurants[[#This Row],[Rating]]&gt;=3.5,"Good","Average/Low")))</f>
        <v>Excellent</v>
      </c>
    </row>
    <row r="5528" spans="1:31" x14ac:dyDescent="0.3">
      <c r="A5528" t="s">
        <v>248</v>
      </c>
      <c r="B5528" t="s">
        <v>1038</v>
      </c>
      <c r="C5528" t="s">
        <v>877</v>
      </c>
      <c r="D5528" t="s">
        <v>956</v>
      </c>
      <c r="E5528">
        <v>0</v>
      </c>
      <c r="F5528">
        <v>85</v>
      </c>
      <c r="G5528" t="s">
        <v>249</v>
      </c>
      <c r="H5528">
        <v>2014</v>
      </c>
      <c r="I5528">
        <v>38</v>
      </c>
      <c r="J5528">
        <v>4.5</v>
      </c>
      <c r="K5528" t="s">
        <v>991</v>
      </c>
      <c r="L5528">
        <v>11</v>
      </c>
      <c r="M5528" t="s">
        <v>204</v>
      </c>
      <c r="N5528" t="s">
        <v>210</v>
      </c>
      <c r="O5528" t="s">
        <v>35</v>
      </c>
      <c r="P5528" t="s">
        <v>36</v>
      </c>
      <c r="Q5528" t="s">
        <v>36</v>
      </c>
      <c r="R5528">
        <v>23</v>
      </c>
      <c r="S5528" t="s">
        <v>36</v>
      </c>
      <c r="T5528" t="s">
        <v>38</v>
      </c>
      <c r="U5528" t="s">
        <v>39</v>
      </c>
      <c r="W5528" t="s">
        <v>56</v>
      </c>
      <c r="X5528">
        <v>378122</v>
      </c>
      <c r="Y5528">
        <v>4207</v>
      </c>
      <c r="Z5528">
        <v>-37.813600000000001</v>
      </c>
      <c r="AA5528">
        <v>144.9631</v>
      </c>
      <c r="AB5528" t="str">
        <f>IF(Restaurants[[#This Row],[Years_Operating]]&lt;5,"New",
IF(Restaurants[[#This Row],[Years_Operating]]&lt;15,"Established","Legacy"))</f>
        <v>Established</v>
      </c>
      <c r="AC5528" t="str">
        <f>IF(Restaurants[[#This Row],[Country]]="India","Yes","No")</f>
        <v>No</v>
      </c>
      <c r="AD5528" t="str">
        <f>IF(AND(Restaurants[[#This Row],[Has Online Delivery]]="Yes",Restaurants[[#This Row],[Has Table Booking]]="Yes"),"Online + Table",
IF(Restaurants[[#This Row],[Has Online Delivery]]="Yes","Online Only",
IF(Restaurants[[#This Row],[Has Table Booking]]="Yes","Table Only","None")))</f>
        <v>Online + Table</v>
      </c>
      <c r="AE5528" t="str">
        <f>IF(Restaurants[[#This Row],[Rating]]&gt;=4.5,"Excellent",
IF(Restaurants[[#This Row],[Rating]]&gt;=4,"Very Good",
IF(Restaurants[[#This Row],[Rating]]&gt;=3.5,"Good","Average/Low")))</f>
        <v>Excellent</v>
      </c>
    </row>
    <row r="5529" spans="1:31" x14ac:dyDescent="0.3">
      <c r="A5529" t="s">
        <v>122</v>
      </c>
      <c r="B5529" t="s">
        <v>900</v>
      </c>
      <c r="C5529" t="s">
        <v>50</v>
      </c>
      <c r="D5529" t="s">
        <v>878</v>
      </c>
      <c r="E5529">
        <v>3</v>
      </c>
      <c r="F5529">
        <v>365</v>
      </c>
      <c r="G5529" t="s">
        <v>123</v>
      </c>
      <c r="H5529">
        <v>1998</v>
      </c>
      <c r="I5529">
        <v>80</v>
      </c>
      <c r="J5529">
        <v>4.7</v>
      </c>
      <c r="K5529" t="s">
        <v>911</v>
      </c>
      <c r="L5529">
        <v>27</v>
      </c>
      <c r="M5529" t="s">
        <v>33</v>
      </c>
      <c r="N5529" t="s">
        <v>34</v>
      </c>
      <c r="O5529" t="s">
        <v>54</v>
      </c>
      <c r="P5529" t="s">
        <v>36</v>
      </c>
      <c r="Q5529" t="s">
        <v>36</v>
      </c>
      <c r="R5529">
        <v>71</v>
      </c>
      <c r="S5529" t="s">
        <v>36</v>
      </c>
      <c r="T5529" t="s">
        <v>55</v>
      </c>
      <c r="U5529" t="s">
        <v>39</v>
      </c>
      <c r="W5529" t="s">
        <v>64</v>
      </c>
      <c r="X5529">
        <v>390588</v>
      </c>
      <c r="Y5529">
        <v>5958</v>
      </c>
      <c r="Z5529">
        <v>34.052199999999999</v>
      </c>
      <c r="AA5529">
        <v>-118.2437</v>
      </c>
      <c r="AB5529" t="str">
        <f>IF(Restaurants[[#This Row],[Years_Operating]]&lt;5,"New",
IF(Restaurants[[#This Row],[Years_Operating]]&lt;15,"Established","Legacy"))</f>
        <v>Legacy</v>
      </c>
      <c r="AC5529" t="str">
        <f>IF(Restaurants[[#This Row],[Country]]="India","Yes","No")</f>
        <v>No</v>
      </c>
      <c r="AD5529" t="str">
        <f>IF(AND(Restaurants[[#This Row],[Has Online Delivery]]="Yes",Restaurants[[#This Row],[Has Table Booking]]="Yes"),"Online + Table",
IF(Restaurants[[#This Row],[Has Online Delivery]]="Yes","Online Only",
IF(Restaurants[[#This Row],[Has Table Booking]]="Yes","Table Only","None")))</f>
        <v>Online + Table</v>
      </c>
      <c r="AE5529" t="str">
        <f>IF(Restaurants[[#This Row],[Rating]]&gt;=4.5,"Excellent",
IF(Restaurants[[#This Row],[Rating]]&gt;=4,"Very Good",
IF(Restaurants[[#This Row],[Rating]]&gt;=3.5,"Good","Average/Low")))</f>
        <v>Excellent</v>
      </c>
    </row>
    <row r="5530" spans="1:31" x14ac:dyDescent="0.3">
      <c r="A5530" t="s">
        <v>128</v>
      </c>
      <c r="B5530" t="s">
        <v>145</v>
      </c>
      <c r="C5530" t="s">
        <v>146</v>
      </c>
      <c r="D5530" t="s">
        <v>883</v>
      </c>
      <c r="E5530">
        <v>3</v>
      </c>
      <c r="F5530">
        <v>290</v>
      </c>
      <c r="G5530" t="s">
        <v>130</v>
      </c>
      <c r="H5530">
        <v>1981</v>
      </c>
      <c r="I5530">
        <v>50</v>
      </c>
      <c r="J5530">
        <v>4.7</v>
      </c>
      <c r="K5530" t="s">
        <v>884</v>
      </c>
      <c r="L5530">
        <v>44</v>
      </c>
      <c r="M5530" t="s">
        <v>33</v>
      </c>
      <c r="N5530" t="s">
        <v>34</v>
      </c>
      <c r="O5530" t="s">
        <v>35</v>
      </c>
      <c r="P5530" t="s">
        <v>36</v>
      </c>
      <c r="Q5530" t="s">
        <v>37</v>
      </c>
      <c r="R5530">
        <v>27</v>
      </c>
      <c r="S5530" t="s">
        <v>37</v>
      </c>
      <c r="T5530" t="s">
        <v>63</v>
      </c>
      <c r="U5530" t="s">
        <v>39</v>
      </c>
      <c r="W5530" t="s">
        <v>70</v>
      </c>
      <c r="X5530">
        <v>77606</v>
      </c>
      <c r="Y5530">
        <v>4803</v>
      </c>
      <c r="Z5530">
        <v>35.689500000000002</v>
      </c>
      <c r="AA5530">
        <v>139.6917</v>
      </c>
      <c r="AB5530" t="str">
        <f>IF(Restaurants[[#This Row],[Years_Operating]]&lt;5,"New",
IF(Restaurants[[#This Row],[Years_Operating]]&lt;15,"Established","Legacy"))</f>
        <v>Legacy</v>
      </c>
      <c r="AC5530" t="str">
        <f>IF(Restaurants[[#This Row],[Country]]="India","Yes","No")</f>
        <v>No</v>
      </c>
      <c r="AD5530" t="str">
        <f>IF(AND(Restaurants[[#This Row],[Has Online Delivery]]="Yes",Restaurants[[#This Row],[Has Table Booking]]="Yes"),"Online + Table",
IF(Restaurants[[#This Row],[Has Online Delivery]]="Yes","Online Only",
IF(Restaurants[[#This Row],[Has Table Booking]]="Yes","Table Only","None")))</f>
        <v>Online Only</v>
      </c>
      <c r="AE5530" t="str">
        <f>IF(Restaurants[[#This Row],[Rating]]&gt;=4.5,"Excellent",
IF(Restaurants[[#This Row],[Rating]]&gt;=4,"Very Good",
IF(Restaurants[[#This Row],[Rating]]&gt;=3.5,"Good","Average/Low")))</f>
        <v>Excellent</v>
      </c>
    </row>
    <row r="5531" spans="1:31" x14ac:dyDescent="0.3">
      <c r="A5531" t="s">
        <v>65</v>
      </c>
      <c r="B5531" t="s">
        <v>903</v>
      </c>
      <c r="C5531" t="s">
        <v>196</v>
      </c>
      <c r="D5531" t="s">
        <v>953</v>
      </c>
      <c r="E5531">
        <v>3</v>
      </c>
      <c r="F5531">
        <v>350</v>
      </c>
      <c r="G5531" t="s">
        <v>68</v>
      </c>
      <c r="H5531">
        <v>1991</v>
      </c>
      <c r="I5531">
        <v>36</v>
      </c>
      <c r="J5531">
        <v>4.8</v>
      </c>
      <c r="K5531" t="s">
        <v>954</v>
      </c>
      <c r="L5531">
        <v>34</v>
      </c>
      <c r="M5531" t="s">
        <v>33</v>
      </c>
      <c r="N5531" t="s">
        <v>34</v>
      </c>
      <c r="O5531" t="s">
        <v>35</v>
      </c>
      <c r="P5531" t="s">
        <v>37</v>
      </c>
      <c r="Q5531" t="s">
        <v>37</v>
      </c>
      <c r="R5531">
        <v>74</v>
      </c>
      <c r="S5531" t="s">
        <v>37</v>
      </c>
      <c r="T5531" t="s">
        <v>38</v>
      </c>
      <c r="U5531" t="s">
        <v>46</v>
      </c>
      <c r="W5531" t="s">
        <v>40</v>
      </c>
      <c r="X5531">
        <v>438913</v>
      </c>
      <c r="Y5531">
        <v>3331</v>
      </c>
      <c r="Z5531">
        <v>53.800800000000002</v>
      </c>
      <c r="AA5531">
        <v>-1.5490999999999999</v>
      </c>
      <c r="AB5531" t="str">
        <f>IF(Restaurants[[#This Row],[Years_Operating]]&lt;5,"New",
IF(Restaurants[[#This Row],[Years_Operating]]&lt;15,"Established","Legacy"))</f>
        <v>Legacy</v>
      </c>
      <c r="AC5531" t="str">
        <f>IF(Restaurants[[#This Row],[Country]]="India","Yes","No")</f>
        <v>No</v>
      </c>
      <c r="AD5531" t="str">
        <f>IF(AND(Restaurants[[#This Row],[Has Online Delivery]]="Yes",Restaurants[[#This Row],[Has Table Booking]]="Yes"),"Online + Table",
IF(Restaurants[[#This Row],[Has Online Delivery]]="Yes","Online Only",
IF(Restaurants[[#This Row],[Has Table Booking]]="Yes","Table Only","None")))</f>
        <v>None</v>
      </c>
      <c r="AE5531" t="str">
        <f>IF(Restaurants[[#This Row],[Rating]]&gt;=4.5,"Excellent",
IF(Restaurants[[#This Row],[Rating]]&gt;=4,"Very Good",
IF(Restaurants[[#This Row],[Rating]]&gt;=3.5,"Good","Average/Low")))</f>
        <v>Excellent</v>
      </c>
    </row>
    <row r="5532" spans="1:31" x14ac:dyDescent="0.3">
      <c r="A5532" t="s">
        <v>173</v>
      </c>
      <c r="B5532" t="s">
        <v>93</v>
      </c>
      <c r="C5532" t="s">
        <v>50</v>
      </c>
      <c r="D5532" t="s">
        <v>870</v>
      </c>
      <c r="E5532">
        <v>2</v>
      </c>
      <c r="F5532">
        <v>285</v>
      </c>
      <c r="G5532" t="s">
        <v>174</v>
      </c>
      <c r="H5532">
        <v>2010</v>
      </c>
      <c r="I5532">
        <v>30</v>
      </c>
      <c r="J5532">
        <v>4.7</v>
      </c>
      <c r="K5532" t="s">
        <v>932</v>
      </c>
      <c r="L5532">
        <v>15</v>
      </c>
      <c r="M5532" t="s">
        <v>33</v>
      </c>
      <c r="N5532" t="s">
        <v>143</v>
      </c>
      <c r="O5532" t="s">
        <v>45</v>
      </c>
      <c r="P5532" t="s">
        <v>36</v>
      </c>
      <c r="Q5532" t="s">
        <v>36</v>
      </c>
      <c r="R5532">
        <v>74</v>
      </c>
      <c r="S5532" t="s">
        <v>37</v>
      </c>
      <c r="T5532" t="s">
        <v>55</v>
      </c>
      <c r="U5532" t="s">
        <v>32</v>
      </c>
      <c r="W5532" t="s">
        <v>103</v>
      </c>
      <c r="X5532">
        <v>98111</v>
      </c>
      <c r="Y5532">
        <v>1893</v>
      </c>
      <c r="Z5532">
        <v>37.774900000000002</v>
      </c>
      <c r="AA5532">
        <v>-122.4194</v>
      </c>
      <c r="AB5532" t="str">
        <f>IF(Restaurants[[#This Row],[Years_Operating]]&lt;5,"New",
IF(Restaurants[[#This Row],[Years_Operating]]&lt;15,"Established","Legacy"))</f>
        <v>Legacy</v>
      </c>
      <c r="AC5532" t="str">
        <f>IF(Restaurants[[#This Row],[Country]]="India","Yes","No")</f>
        <v>No</v>
      </c>
      <c r="AD5532" t="str">
        <f>IF(AND(Restaurants[[#This Row],[Has Online Delivery]]="Yes",Restaurants[[#This Row],[Has Table Booking]]="Yes"),"Online + Table",
IF(Restaurants[[#This Row],[Has Online Delivery]]="Yes","Online Only",
IF(Restaurants[[#This Row],[Has Table Booking]]="Yes","Table Only","None")))</f>
        <v>Online + Table</v>
      </c>
      <c r="AE5532" t="str">
        <f>IF(Restaurants[[#This Row],[Rating]]&gt;=4.5,"Excellent",
IF(Restaurants[[#This Row],[Rating]]&gt;=4,"Very Good",
IF(Restaurants[[#This Row],[Rating]]&gt;=3.5,"Good","Average/Low")))</f>
        <v>Excellent</v>
      </c>
    </row>
    <row r="5533" spans="1:31" x14ac:dyDescent="0.3">
      <c r="A5533" t="s">
        <v>113</v>
      </c>
      <c r="B5533" t="s">
        <v>880</v>
      </c>
      <c r="C5533" t="s">
        <v>50</v>
      </c>
      <c r="D5533" t="s">
        <v>870</v>
      </c>
      <c r="E5533">
        <v>3</v>
      </c>
      <c r="F5533">
        <v>280</v>
      </c>
      <c r="G5533" t="s">
        <v>116</v>
      </c>
      <c r="H5533">
        <v>1986</v>
      </c>
      <c r="I5533">
        <v>45</v>
      </c>
      <c r="J5533">
        <v>4.7</v>
      </c>
      <c r="K5533" t="s">
        <v>871</v>
      </c>
      <c r="L5533">
        <v>39</v>
      </c>
      <c r="M5533" t="s">
        <v>33</v>
      </c>
      <c r="N5533" t="s">
        <v>34</v>
      </c>
      <c r="O5533" t="s">
        <v>35</v>
      </c>
      <c r="P5533" t="s">
        <v>36</v>
      </c>
      <c r="Q5533" t="s">
        <v>36</v>
      </c>
      <c r="R5533">
        <v>33</v>
      </c>
      <c r="S5533" t="s">
        <v>37</v>
      </c>
      <c r="T5533" t="s">
        <v>63</v>
      </c>
      <c r="U5533" t="s">
        <v>69</v>
      </c>
      <c r="W5533" t="s">
        <v>64</v>
      </c>
      <c r="X5533">
        <v>395481</v>
      </c>
      <c r="Y5533">
        <v>5672</v>
      </c>
      <c r="Z5533">
        <v>29.760400000000001</v>
      </c>
      <c r="AA5533">
        <v>-95.369799999999998</v>
      </c>
      <c r="AB5533" t="str">
        <f>IF(Restaurants[[#This Row],[Years_Operating]]&lt;5,"New",
IF(Restaurants[[#This Row],[Years_Operating]]&lt;15,"Established","Legacy"))</f>
        <v>Legacy</v>
      </c>
      <c r="AC5533" t="str">
        <f>IF(Restaurants[[#This Row],[Country]]="India","Yes","No")</f>
        <v>No</v>
      </c>
      <c r="AD5533" t="str">
        <f>IF(AND(Restaurants[[#This Row],[Has Online Delivery]]="Yes",Restaurants[[#This Row],[Has Table Booking]]="Yes"),"Online + Table",
IF(Restaurants[[#This Row],[Has Online Delivery]]="Yes","Online Only",
IF(Restaurants[[#This Row],[Has Table Booking]]="Yes","Table Only","None")))</f>
        <v>Online + Table</v>
      </c>
      <c r="AE5533" t="str">
        <f>IF(Restaurants[[#This Row],[Rating]]&gt;=4.5,"Excellent",
IF(Restaurants[[#This Row],[Rating]]&gt;=4,"Very Good",
IF(Restaurants[[#This Row],[Rating]]&gt;=3.5,"Good","Average/Low")))</f>
        <v>Excellent</v>
      </c>
    </row>
    <row r="5534" spans="1:31" x14ac:dyDescent="0.3">
      <c r="A5534" t="s">
        <v>154</v>
      </c>
      <c r="B5534" t="s">
        <v>900</v>
      </c>
      <c r="C5534" t="s">
        <v>50</v>
      </c>
      <c r="D5534" t="s">
        <v>878</v>
      </c>
      <c r="E5534">
        <v>2</v>
      </c>
      <c r="F5534">
        <v>245</v>
      </c>
      <c r="G5534" t="s">
        <v>158</v>
      </c>
      <c r="H5534">
        <v>2010</v>
      </c>
      <c r="I5534">
        <v>48</v>
      </c>
      <c r="J5534">
        <v>4.7</v>
      </c>
      <c r="K5534" t="s">
        <v>911</v>
      </c>
      <c r="L5534">
        <v>15</v>
      </c>
      <c r="M5534" t="s">
        <v>160</v>
      </c>
      <c r="N5534" t="s">
        <v>143</v>
      </c>
      <c r="O5534" t="s">
        <v>35</v>
      </c>
      <c r="P5534" t="s">
        <v>36</v>
      </c>
      <c r="Q5534" t="s">
        <v>37</v>
      </c>
      <c r="R5534">
        <v>45</v>
      </c>
      <c r="S5534" t="s">
        <v>37</v>
      </c>
      <c r="T5534" t="s">
        <v>55</v>
      </c>
      <c r="U5534" t="s">
        <v>39</v>
      </c>
      <c r="W5534" t="s">
        <v>132</v>
      </c>
      <c r="X5534">
        <v>453959</v>
      </c>
      <c r="Y5534">
        <v>2646</v>
      </c>
      <c r="Z5534">
        <v>34.052199999999999</v>
      </c>
      <c r="AA5534">
        <v>-118.2437</v>
      </c>
      <c r="AB5534" t="str">
        <f>IF(Restaurants[[#This Row],[Years_Operating]]&lt;5,"New",
IF(Restaurants[[#This Row],[Years_Operating]]&lt;15,"Established","Legacy"))</f>
        <v>Legacy</v>
      </c>
      <c r="AC5534" t="str">
        <f>IF(Restaurants[[#This Row],[Country]]="India","Yes","No")</f>
        <v>No</v>
      </c>
      <c r="AD5534" t="str">
        <f>IF(AND(Restaurants[[#This Row],[Has Online Delivery]]="Yes",Restaurants[[#This Row],[Has Table Booking]]="Yes"),"Online + Table",
IF(Restaurants[[#This Row],[Has Online Delivery]]="Yes","Online Only",
IF(Restaurants[[#This Row],[Has Table Booking]]="Yes","Table Only","None")))</f>
        <v>Online Only</v>
      </c>
      <c r="AE5534" t="str">
        <f>IF(Restaurants[[#This Row],[Rating]]&gt;=4.5,"Excellent",
IF(Restaurants[[#This Row],[Rating]]&gt;=4,"Very Good",
IF(Restaurants[[#This Row],[Rating]]&gt;=3.5,"Good","Average/Low")))</f>
        <v>Excellent</v>
      </c>
    </row>
    <row r="5535" spans="1:31" x14ac:dyDescent="0.3">
      <c r="A5535" t="s">
        <v>166</v>
      </c>
      <c r="B5535" t="s">
        <v>266</v>
      </c>
      <c r="C5535" t="s">
        <v>251</v>
      </c>
      <c r="D5535" t="s">
        <v>935</v>
      </c>
      <c r="E5535">
        <v>2</v>
      </c>
      <c r="F5535">
        <v>265</v>
      </c>
      <c r="G5535" t="s">
        <v>170</v>
      </c>
      <c r="H5535">
        <v>2005</v>
      </c>
      <c r="I5535">
        <v>60</v>
      </c>
      <c r="J5535">
        <v>4.7</v>
      </c>
      <c r="K5535" t="s">
        <v>936</v>
      </c>
      <c r="L5535">
        <v>20</v>
      </c>
      <c r="M5535" t="s">
        <v>33</v>
      </c>
      <c r="N5535" t="s">
        <v>143</v>
      </c>
      <c r="O5535" t="s">
        <v>35</v>
      </c>
      <c r="P5535" t="s">
        <v>36</v>
      </c>
      <c r="Q5535" t="s">
        <v>37</v>
      </c>
      <c r="R5535">
        <v>57</v>
      </c>
      <c r="S5535" t="s">
        <v>36</v>
      </c>
      <c r="T5535" t="s">
        <v>55</v>
      </c>
      <c r="U5535" t="s">
        <v>46</v>
      </c>
      <c r="V5535" t="s">
        <v>2339</v>
      </c>
      <c r="W5535" t="s">
        <v>56</v>
      </c>
      <c r="X5535">
        <v>168958</v>
      </c>
      <c r="Y5535">
        <v>5228</v>
      </c>
      <c r="Z5535">
        <v>12.9716</v>
      </c>
      <c r="AA5535">
        <v>77.5946</v>
      </c>
      <c r="AB5535" t="str">
        <f>IF(Restaurants[[#This Row],[Years_Operating]]&lt;5,"New",
IF(Restaurants[[#This Row],[Years_Operating]]&lt;15,"Established","Legacy"))</f>
        <v>Legacy</v>
      </c>
      <c r="AC5535" t="str">
        <f>IF(Restaurants[[#This Row],[Country]]="India","Yes","No")</f>
        <v>Yes</v>
      </c>
      <c r="AD5535" t="str">
        <f>IF(AND(Restaurants[[#This Row],[Has Online Delivery]]="Yes",Restaurants[[#This Row],[Has Table Booking]]="Yes"),"Online + Table",
IF(Restaurants[[#This Row],[Has Online Delivery]]="Yes","Online Only",
IF(Restaurants[[#This Row],[Has Table Booking]]="Yes","Table Only","None")))</f>
        <v>Online Only</v>
      </c>
      <c r="AE5535" t="str">
        <f>IF(Restaurants[[#This Row],[Rating]]&gt;=4.5,"Excellent",
IF(Restaurants[[#This Row],[Rating]]&gt;=4,"Very Good",
IF(Restaurants[[#This Row],[Rating]]&gt;=3.5,"Good","Average/Low")))</f>
        <v>Excellent</v>
      </c>
    </row>
    <row r="5536" spans="1:31" x14ac:dyDescent="0.3">
      <c r="A5536" t="s">
        <v>104</v>
      </c>
      <c r="B5536" t="s">
        <v>880</v>
      </c>
      <c r="C5536" t="s">
        <v>50</v>
      </c>
      <c r="D5536" t="s">
        <v>870</v>
      </c>
      <c r="E5536">
        <v>3</v>
      </c>
      <c r="F5536">
        <v>310</v>
      </c>
      <c r="G5536" t="s">
        <v>107</v>
      </c>
      <c r="H5536">
        <v>1994</v>
      </c>
      <c r="I5536">
        <v>50</v>
      </c>
      <c r="J5536">
        <v>4.8</v>
      </c>
      <c r="K5536" t="s">
        <v>871</v>
      </c>
      <c r="L5536">
        <v>31</v>
      </c>
      <c r="M5536" t="s">
        <v>33</v>
      </c>
      <c r="N5536" t="s">
        <v>34</v>
      </c>
      <c r="O5536" t="s">
        <v>35</v>
      </c>
      <c r="P5536" t="s">
        <v>37</v>
      </c>
      <c r="Q5536" t="s">
        <v>36</v>
      </c>
      <c r="R5536">
        <v>30</v>
      </c>
      <c r="S5536" t="s">
        <v>37</v>
      </c>
      <c r="T5536" t="s">
        <v>55</v>
      </c>
      <c r="U5536" t="s">
        <v>69</v>
      </c>
      <c r="W5536" t="s">
        <v>47</v>
      </c>
      <c r="X5536">
        <v>460674</v>
      </c>
      <c r="Y5536">
        <v>1426</v>
      </c>
      <c r="Z5536">
        <v>29.760400000000001</v>
      </c>
      <c r="AA5536">
        <v>-95.369799999999998</v>
      </c>
      <c r="AB5536" t="str">
        <f>IF(Restaurants[[#This Row],[Years_Operating]]&lt;5,"New",
IF(Restaurants[[#This Row],[Years_Operating]]&lt;15,"Established","Legacy"))</f>
        <v>Legacy</v>
      </c>
      <c r="AC5536" t="str">
        <f>IF(Restaurants[[#This Row],[Country]]="India","Yes","No")</f>
        <v>No</v>
      </c>
      <c r="AD5536" t="str">
        <f>IF(AND(Restaurants[[#This Row],[Has Online Delivery]]="Yes",Restaurants[[#This Row],[Has Table Booking]]="Yes"),"Online + Table",
IF(Restaurants[[#This Row],[Has Online Delivery]]="Yes","Online Only",
IF(Restaurants[[#This Row],[Has Table Booking]]="Yes","Table Only","None")))</f>
        <v>Table Only</v>
      </c>
      <c r="AE5536" t="str">
        <f>IF(Restaurants[[#This Row],[Rating]]&gt;=4.5,"Excellent",
IF(Restaurants[[#This Row],[Rating]]&gt;=4,"Very Good",
IF(Restaurants[[#This Row],[Rating]]&gt;=3.5,"Good","Average/Low")))</f>
        <v>Excellent</v>
      </c>
    </row>
    <row r="5537" spans="1:31" x14ac:dyDescent="0.3">
      <c r="A5537" t="s">
        <v>194</v>
      </c>
      <c r="B5537" t="s">
        <v>896</v>
      </c>
      <c r="C5537" t="s">
        <v>59</v>
      </c>
      <c r="D5537" t="s">
        <v>897</v>
      </c>
      <c r="E5537">
        <v>1</v>
      </c>
      <c r="F5537">
        <v>165</v>
      </c>
      <c r="G5537" t="s">
        <v>198</v>
      </c>
      <c r="H5537">
        <v>2013</v>
      </c>
      <c r="I5537">
        <v>40</v>
      </c>
      <c r="J5537">
        <v>4.5999999999999996</v>
      </c>
      <c r="K5537" t="s">
        <v>898</v>
      </c>
      <c r="L5537">
        <v>12</v>
      </c>
      <c r="M5537" t="s">
        <v>160</v>
      </c>
      <c r="N5537" t="s">
        <v>193</v>
      </c>
      <c r="O5537" t="s">
        <v>35</v>
      </c>
      <c r="P5537" t="s">
        <v>37</v>
      </c>
      <c r="Q5537" t="s">
        <v>37</v>
      </c>
      <c r="R5537">
        <v>37</v>
      </c>
      <c r="S5537" t="s">
        <v>36</v>
      </c>
      <c r="T5537" t="s">
        <v>38</v>
      </c>
      <c r="U5537" t="s">
        <v>32</v>
      </c>
      <c r="W5537" t="s">
        <v>40</v>
      </c>
      <c r="X5537">
        <v>93963</v>
      </c>
      <c r="Y5537">
        <v>4720</v>
      </c>
      <c r="Z5537">
        <v>45.764000000000003</v>
      </c>
      <c r="AA5537">
        <v>4.8357000000000001</v>
      </c>
      <c r="AB5537" t="str">
        <f>IF(Restaurants[[#This Row],[Years_Operating]]&lt;5,"New",
IF(Restaurants[[#This Row],[Years_Operating]]&lt;15,"Established","Legacy"))</f>
        <v>Established</v>
      </c>
      <c r="AC5537" t="str">
        <f>IF(Restaurants[[#This Row],[Country]]="India","Yes","No")</f>
        <v>No</v>
      </c>
      <c r="AD5537" t="str">
        <f>IF(AND(Restaurants[[#This Row],[Has Online Delivery]]="Yes",Restaurants[[#This Row],[Has Table Booking]]="Yes"),"Online + Table",
IF(Restaurants[[#This Row],[Has Online Delivery]]="Yes","Online Only",
IF(Restaurants[[#This Row],[Has Table Booking]]="Yes","Table Only","None")))</f>
        <v>None</v>
      </c>
      <c r="AE5537" t="str">
        <f>IF(Restaurants[[#This Row],[Rating]]&gt;=4.5,"Excellent",
IF(Restaurants[[#This Row],[Rating]]&gt;=4,"Very Good",
IF(Restaurants[[#This Row],[Rating]]&gt;=3.5,"Good","Average/Low")))</f>
        <v>Excellent</v>
      </c>
    </row>
    <row r="5538" spans="1:31" x14ac:dyDescent="0.3">
      <c r="A5538" t="s">
        <v>104</v>
      </c>
      <c r="B5538" t="s">
        <v>261</v>
      </c>
      <c r="C5538" t="s">
        <v>251</v>
      </c>
      <c r="D5538" t="s">
        <v>267</v>
      </c>
      <c r="E5538">
        <v>3</v>
      </c>
      <c r="F5538">
        <v>310</v>
      </c>
      <c r="G5538" t="s">
        <v>107</v>
      </c>
      <c r="H5538">
        <v>1994</v>
      </c>
      <c r="I5538">
        <v>50</v>
      </c>
      <c r="J5538">
        <v>4.8</v>
      </c>
      <c r="K5538" t="s">
        <v>268</v>
      </c>
      <c r="L5538">
        <v>31</v>
      </c>
      <c r="M5538" t="s">
        <v>33</v>
      </c>
      <c r="N5538" t="s">
        <v>34</v>
      </c>
      <c r="O5538" t="s">
        <v>35</v>
      </c>
      <c r="P5538" t="s">
        <v>37</v>
      </c>
      <c r="Q5538" t="s">
        <v>37</v>
      </c>
      <c r="R5538">
        <v>72</v>
      </c>
      <c r="S5538" t="s">
        <v>37</v>
      </c>
      <c r="T5538" t="s">
        <v>63</v>
      </c>
      <c r="U5538" t="s">
        <v>46</v>
      </c>
      <c r="V5538" t="s">
        <v>2340</v>
      </c>
      <c r="W5538" t="s">
        <v>47</v>
      </c>
      <c r="X5538">
        <v>80164</v>
      </c>
      <c r="Y5538">
        <v>4835</v>
      </c>
      <c r="Z5538">
        <v>22.572600000000001</v>
      </c>
      <c r="AA5538">
        <v>88.363900000000001</v>
      </c>
      <c r="AB5538" t="str">
        <f>IF(Restaurants[[#This Row],[Years_Operating]]&lt;5,"New",
IF(Restaurants[[#This Row],[Years_Operating]]&lt;15,"Established","Legacy"))</f>
        <v>Legacy</v>
      </c>
      <c r="AC5538" t="str">
        <f>IF(Restaurants[[#This Row],[Country]]="India","Yes","No")</f>
        <v>Yes</v>
      </c>
      <c r="AD5538" t="str">
        <f>IF(AND(Restaurants[[#This Row],[Has Online Delivery]]="Yes",Restaurants[[#This Row],[Has Table Booking]]="Yes"),"Online + Table",
IF(Restaurants[[#This Row],[Has Online Delivery]]="Yes","Online Only",
IF(Restaurants[[#This Row],[Has Table Booking]]="Yes","Table Only","None")))</f>
        <v>None</v>
      </c>
      <c r="AE5538" t="str">
        <f>IF(Restaurants[[#This Row],[Rating]]&gt;=4.5,"Excellent",
IF(Restaurants[[#This Row],[Rating]]&gt;=4,"Very Good",
IF(Restaurants[[#This Row],[Rating]]&gt;=3.5,"Good","Average/Low")))</f>
        <v>Excellent</v>
      </c>
    </row>
    <row r="5539" spans="1:31" x14ac:dyDescent="0.3">
      <c r="A5539" t="s">
        <v>81</v>
      </c>
      <c r="B5539" t="s">
        <v>862</v>
      </c>
      <c r="C5539" t="s">
        <v>251</v>
      </c>
      <c r="D5539" t="s">
        <v>863</v>
      </c>
      <c r="E5539">
        <v>3</v>
      </c>
      <c r="F5539">
        <v>310</v>
      </c>
      <c r="G5539" t="s">
        <v>84</v>
      </c>
      <c r="H5539">
        <v>2005</v>
      </c>
      <c r="I5539">
        <v>35</v>
      </c>
      <c r="J5539">
        <v>4.8</v>
      </c>
      <c r="K5539" t="s">
        <v>926</v>
      </c>
      <c r="L5539">
        <v>20</v>
      </c>
      <c r="M5539" t="s">
        <v>33</v>
      </c>
      <c r="N5539" t="s">
        <v>34</v>
      </c>
      <c r="O5539" t="s">
        <v>35</v>
      </c>
      <c r="P5539" t="s">
        <v>37</v>
      </c>
      <c r="Q5539" t="s">
        <v>37</v>
      </c>
      <c r="R5539">
        <v>66</v>
      </c>
      <c r="S5539" t="s">
        <v>37</v>
      </c>
      <c r="T5539" t="s">
        <v>86</v>
      </c>
      <c r="U5539" t="s">
        <v>46</v>
      </c>
      <c r="V5539" t="s">
        <v>2341</v>
      </c>
      <c r="W5539" t="s">
        <v>108</v>
      </c>
      <c r="X5539">
        <v>323432</v>
      </c>
      <c r="Y5539">
        <v>27</v>
      </c>
      <c r="Z5539">
        <v>21.170200000000001</v>
      </c>
      <c r="AA5539">
        <v>72.831100000000006</v>
      </c>
      <c r="AB5539" t="str">
        <f>IF(Restaurants[[#This Row],[Years_Operating]]&lt;5,"New",
IF(Restaurants[[#This Row],[Years_Operating]]&lt;15,"Established","Legacy"))</f>
        <v>Legacy</v>
      </c>
      <c r="AC5539" t="str">
        <f>IF(Restaurants[[#This Row],[Country]]="India","Yes","No")</f>
        <v>Yes</v>
      </c>
      <c r="AD5539" t="str">
        <f>IF(AND(Restaurants[[#This Row],[Has Online Delivery]]="Yes",Restaurants[[#This Row],[Has Table Booking]]="Yes"),"Online + Table",
IF(Restaurants[[#This Row],[Has Online Delivery]]="Yes","Online Only",
IF(Restaurants[[#This Row],[Has Table Booking]]="Yes","Table Only","None")))</f>
        <v>None</v>
      </c>
      <c r="AE5539" t="str">
        <f>IF(Restaurants[[#This Row],[Rating]]&gt;=4.5,"Excellent",
IF(Restaurants[[#This Row],[Rating]]&gt;=4,"Very Good",
IF(Restaurants[[#This Row],[Rating]]&gt;=3.5,"Good","Average/Low")))</f>
        <v>Excellent</v>
      </c>
    </row>
    <row r="5540" spans="1:31" x14ac:dyDescent="0.3">
      <c r="A5540" t="s">
        <v>229</v>
      </c>
      <c r="B5540" t="s">
        <v>900</v>
      </c>
      <c r="C5540" t="s">
        <v>50</v>
      </c>
      <c r="D5540" t="s">
        <v>878</v>
      </c>
      <c r="E5540">
        <v>0</v>
      </c>
      <c r="F5540">
        <v>145</v>
      </c>
      <c r="G5540" t="s">
        <v>233</v>
      </c>
      <c r="H5540">
        <v>2006</v>
      </c>
      <c r="I5540">
        <v>40</v>
      </c>
      <c r="J5540">
        <v>4.5999999999999996</v>
      </c>
      <c r="K5540" t="s">
        <v>879</v>
      </c>
      <c r="L5540">
        <v>19</v>
      </c>
      <c r="M5540" t="s">
        <v>204</v>
      </c>
      <c r="N5540" t="s">
        <v>210</v>
      </c>
      <c r="O5540" t="s">
        <v>211</v>
      </c>
      <c r="P5540" t="s">
        <v>37</v>
      </c>
      <c r="Q5540" t="s">
        <v>37</v>
      </c>
      <c r="R5540">
        <v>56</v>
      </c>
      <c r="S5540" t="s">
        <v>36</v>
      </c>
      <c r="T5540" t="s">
        <v>63</v>
      </c>
      <c r="U5540" t="s">
        <v>32</v>
      </c>
      <c r="W5540" t="s">
        <v>108</v>
      </c>
      <c r="X5540">
        <v>9392</v>
      </c>
      <c r="Y5540">
        <v>6943</v>
      </c>
      <c r="Z5540">
        <v>34.052199999999999</v>
      </c>
      <c r="AA5540">
        <v>-118.2437</v>
      </c>
      <c r="AB5540" t="str">
        <f>IF(Restaurants[[#This Row],[Years_Operating]]&lt;5,"New",
IF(Restaurants[[#This Row],[Years_Operating]]&lt;15,"Established","Legacy"))</f>
        <v>Legacy</v>
      </c>
      <c r="AC5540" t="str">
        <f>IF(Restaurants[[#This Row],[Country]]="India","Yes","No")</f>
        <v>No</v>
      </c>
      <c r="AD5540" t="str">
        <f>IF(AND(Restaurants[[#This Row],[Has Online Delivery]]="Yes",Restaurants[[#This Row],[Has Table Booking]]="Yes"),"Online + Table",
IF(Restaurants[[#This Row],[Has Online Delivery]]="Yes","Online Only",
IF(Restaurants[[#This Row],[Has Table Booking]]="Yes","Table Only","None")))</f>
        <v>None</v>
      </c>
      <c r="AE5540" t="str">
        <f>IF(Restaurants[[#This Row],[Rating]]&gt;=4.5,"Excellent",
IF(Restaurants[[#This Row],[Rating]]&gt;=4,"Very Good",
IF(Restaurants[[#This Row],[Rating]]&gt;=3.5,"Good","Average/Low")))</f>
        <v>Excellent</v>
      </c>
    </row>
    <row r="5541" spans="1:31" x14ac:dyDescent="0.3">
      <c r="A5541" t="s">
        <v>122</v>
      </c>
      <c r="B5541" t="s">
        <v>145</v>
      </c>
      <c r="C5541" t="s">
        <v>146</v>
      </c>
      <c r="D5541" t="s">
        <v>894</v>
      </c>
      <c r="E5541">
        <v>3</v>
      </c>
      <c r="F5541">
        <v>365</v>
      </c>
      <c r="G5541" t="s">
        <v>123</v>
      </c>
      <c r="H5541">
        <v>1998</v>
      </c>
      <c r="I5541">
        <v>80</v>
      </c>
      <c r="J5541">
        <v>4.7</v>
      </c>
      <c r="K5541" t="s">
        <v>1080</v>
      </c>
      <c r="L5541">
        <v>27</v>
      </c>
      <c r="M5541" t="s">
        <v>33</v>
      </c>
      <c r="N5541" t="s">
        <v>34</v>
      </c>
      <c r="O5541" t="s">
        <v>54</v>
      </c>
      <c r="P5541" t="s">
        <v>37</v>
      </c>
      <c r="Q5541" t="s">
        <v>36</v>
      </c>
      <c r="R5541">
        <v>41</v>
      </c>
      <c r="S5541" t="s">
        <v>37</v>
      </c>
      <c r="T5541" t="s">
        <v>55</v>
      </c>
      <c r="U5541" t="s">
        <v>46</v>
      </c>
      <c r="W5541" t="s">
        <v>108</v>
      </c>
      <c r="X5541">
        <v>245591</v>
      </c>
      <c r="Y5541">
        <v>4148</v>
      </c>
      <c r="Z5541">
        <v>35.689500000000002</v>
      </c>
      <c r="AA5541">
        <v>139.6917</v>
      </c>
      <c r="AB5541" t="str">
        <f>IF(Restaurants[[#This Row],[Years_Operating]]&lt;5,"New",
IF(Restaurants[[#This Row],[Years_Operating]]&lt;15,"Established","Legacy"))</f>
        <v>Legacy</v>
      </c>
      <c r="AC5541" t="str">
        <f>IF(Restaurants[[#This Row],[Country]]="India","Yes","No")</f>
        <v>No</v>
      </c>
      <c r="AD5541" t="str">
        <f>IF(AND(Restaurants[[#This Row],[Has Online Delivery]]="Yes",Restaurants[[#This Row],[Has Table Booking]]="Yes"),"Online + Table",
IF(Restaurants[[#This Row],[Has Online Delivery]]="Yes","Online Only",
IF(Restaurants[[#This Row],[Has Table Booking]]="Yes","Table Only","None")))</f>
        <v>Table Only</v>
      </c>
      <c r="AE5541" t="str">
        <f>IF(Restaurants[[#This Row],[Rating]]&gt;=4.5,"Excellent",
IF(Restaurants[[#This Row],[Rating]]&gt;=4,"Very Good",
IF(Restaurants[[#This Row],[Rating]]&gt;=3.5,"Good","Average/Low")))</f>
        <v>Excellent</v>
      </c>
    </row>
    <row r="5542" spans="1:31" x14ac:dyDescent="0.3">
      <c r="A5542" t="s">
        <v>48</v>
      </c>
      <c r="B5542" t="s">
        <v>275</v>
      </c>
      <c r="C5542" t="s">
        <v>251</v>
      </c>
      <c r="D5542" t="s">
        <v>935</v>
      </c>
      <c r="E5542">
        <v>3</v>
      </c>
      <c r="F5542">
        <v>390</v>
      </c>
      <c r="G5542" t="s">
        <v>52</v>
      </c>
      <c r="H5542">
        <v>1994</v>
      </c>
      <c r="I5542">
        <v>60</v>
      </c>
      <c r="J5542">
        <v>4.9000000000000004</v>
      </c>
      <c r="K5542" t="s">
        <v>936</v>
      </c>
      <c r="L5542">
        <v>31</v>
      </c>
      <c r="M5542" t="s">
        <v>33</v>
      </c>
      <c r="N5542" t="s">
        <v>34</v>
      </c>
      <c r="O5542" t="s">
        <v>54</v>
      </c>
      <c r="P5542" t="s">
        <v>36</v>
      </c>
      <c r="Q5542" t="s">
        <v>36</v>
      </c>
      <c r="R5542">
        <v>49</v>
      </c>
      <c r="S5542" t="s">
        <v>36</v>
      </c>
      <c r="T5542" t="s">
        <v>86</v>
      </c>
      <c r="U5542" t="s">
        <v>39</v>
      </c>
      <c r="V5542" t="s">
        <v>2342</v>
      </c>
      <c r="W5542" t="s">
        <v>80</v>
      </c>
      <c r="X5542">
        <v>441057</v>
      </c>
      <c r="Y5542">
        <v>5326</v>
      </c>
      <c r="Z5542">
        <v>18.520399999999999</v>
      </c>
      <c r="AA5542">
        <v>73.856700000000004</v>
      </c>
      <c r="AB5542" t="str">
        <f>IF(Restaurants[[#This Row],[Years_Operating]]&lt;5,"New",
IF(Restaurants[[#This Row],[Years_Operating]]&lt;15,"Established","Legacy"))</f>
        <v>Legacy</v>
      </c>
      <c r="AC5542" t="str">
        <f>IF(Restaurants[[#This Row],[Country]]="India","Yes","No")</f>
        <v>Yes</v>
      </c>
      <c r="AD5542" t="str">
        <f>IF(AND(Restaurants[[#This Row],[Has Online Delivery]]="Yes",Restaurants[[#This Row],[Has Table Booking]]="Yes"),"Online + Table",
IF(Restaurants[[#This Row],[Has Online Delivery]]="Yes","Online Only",
IF(Restaurants[[#This Row],[Has Table Booking]]="Yes","Table Only","None")))</f>
        <v>Online + Table</v>
      </c>
      <c r="AE5542" t="str">
        <f>IF(Restaurants[[#This Row],[Rating]]&gt;=4.5,"Excellent",
IF(Restaurants[[#This Row],[Rating]]&gt;=4,"Very Good",
IF(Restaurants[[#This Row],[Rating]]&gt;=3.5,"Good","Average/Low")))</f>
        <v>Excellent</v>
      </c>
    </row>
    <row r="5543" spans="1:31" x14ac:dyDescent="0.3">
      <c r="A5543" t="s">
        <v>141</v>
      </c>
      <c r="B5543" t="s">
        <v>973</v>
      </c>
      <c r="C5543" t="s">
        <v>196</v>
      </c>
      <c r="D5543" t="s">
        <v>892</v>
      </c>
      <c r="E5543">
        <v>2</v>
      </c>
      <c r="F5543">
        <v>450</v>
      </c>
      <c r="G5543" t="s">
        <v>142</v>
      </c>
      <c r="H5543">
        <v>2003</v>
      </c>
      <c r="I5543">
        <v>40</v>
      </c>
      <c r="J5543">
        <v>4.8</v>
      </c>
      <c r="K5543" t="s">
        <v>960</v>
      </c>
      <c r="L5543">
        <v>22</v>
      </c>
      <c r="M5543" t="s">
        <v>62</v>
      </c>
      <c r="N5543" t="s">
        <v>143</v>
      </c>
      <c r="O5543" t="s">
        <v>35</v>
      </c>
      <c r="P5543" t="s">
        <v>37</v>
      </c>
      <c r="Q5543" t="s">
        <v>36</v>
      </c>
      <c r="R5543">
        <v>35</v>
      </c>
      <c r="S5543" t="s">
        <v>37</v>
      </c>
      <c r="T5543" t="s">
        <v>86</v>
      </c>
      <c r="U5543" t="s">
        <v>32</v>
      </c>
      <c r="W5543" t="s">
        <v>40</v>
      </c>
      <c r="X5543">
        <v>55768</v>
      </c>
      <c r="Y5543">
        <v>2934</v>
      </c>
      <c r="Z5543">
        <v>52.486199999999997</v>
      </c>
      <c r="AA5543">
        <v>-1.8904000000000001</v>
      </c>
      <c r="AB5543" t="str">
        <f>IF(Restaurants[[#This Row],[Years_Operating]]&lt;5,"New",
IF(Restaurants[[#This Row],[Years_Operating]]&lt;15,"Established","Legacy"))</f>
        <v>Legacy</v>
      </c>
      <c r="AC5543" t="str">
        <f>IF(Restaurants[[#This Row],[Country]]="India","Yes","No")</f>
        <v>No</v>
      </c>
      <c r="AD5543" t="str">
        <f>IF(AND(Restaurants[[#This Row],[Has Online Delivery]]="Yes",Restaurants[[#This Row],[Has Table Booking]]="Yes"),"Online + Table",
IF(Restaurants[[#This Row],[Has Online Delivery]]="Yes","Online Only",
IF(Restaurants[[#This Row],[Has Table Booking]]="Yes","Table Only","None")))</f>
        <v>Table Only</v>
      </c>
      <c r="AE5543" t="str">
        <f>IF(Restaurants[[#This Row],[Rating]]&gt;=4.5,"Excellent",
IF(Restaurants[[#This Row],[Rating]]&gt;=4,"Very Good",
IF(Restaurants[[#This Row],[Rating]]&gt;=3.5,"Good","Average/Low")))</f>
        <v>Excellent</v>
      </c>
    </row>
    <row r="5544" spans="1:31" x14ac:dyDescent="0.3">
      <c r="A5544" t="s">
        <v>92</v>
      </c>
      <c r="B5544" t="s">
        <v>888</v>
      </c>
      <c r="C5544" t="s">
        <v>59</v>
      </c>
      <c r="D5544" t="s">
        <v>51</v>
      </c>
      <c r="E5544">
        <v>3</v>
      </c>
      <c r="F5544">
        <v>345</v>
      </c>
      <c r="G5544" t="s">
        <v>95</v>
      </c>
      <c r="H5544">
        <v>2011</v>
      </c>
      <c r="I5544">
        <v>50</v>
      </c>
      <c r="J5544">
        <v>4.8</v>
      </c>
      <c r="K5544" t="s">
        <v>53</v>
      </c>
      <c r="L5544">
        <v>14</v>
      </c>
      <c r="M5544" t="s">
        <v>33</v>
      </c>
      <c r="N5544" t="s">
        <v>34</v>
      </c>
      <c r="O5544" t="s">
        <v>54</v>
      </c>
      <c r="P5544" t="s">
        <v>36</v>
      </c>
      <c r="Q5544" t="s">
        <v>37</v>
      </c>
      <c r="R5544">
        <v>70</v>
      </c>
      <c r="S5544" t="s">
        <v>36</v>
      </c>
      <c r="T5544" t="s">
        <v>55</v>
      </c>
      <c r="U5544" t="s">
        <v>39</v>
      </c>
      <c r="W5544" t="s">
        <v>40</v>
      </c>
      <c r="X5544">
        <v>218380</v>
      </c>
      <c r="Y5544">
        <v>7331</v>
      </c>
      <c r="Z5544">
        <v>43.7102</v>
      </c>
      <c r="AA5544">
        <v>7.2619999999999996</v>
      </c>
      <c r="AB5544" t="str">
        <f>IF(Restaurants[[#This Row],[Years_Operating]]&lt;5,"New",
IF(Restaurants[[#This Row],[Years_Operating]]&lt;15,"Established","Legacy"))</f>
        <v>Established</v>
      </c>
      <c r="AC5544" t="str">
        <f>IF(Restaurants[[#This Row],[Country]]="India","Yes","No")</f>
        <v>No</v>
      </c>
      <c r="AD5544" t="str">
        <f>IF(AND(Restaurants[[#This Row],[Has Online Delivery]]="Yes",Restaurants[[#This Row],[Has Table Booking]]="Yes"),"Online + Table",
IF(Restaurants[[#This Row],[Has Online Delivery]]="Yes","Online Only",
IF(Restaurants[[#This Row],[Has Table Booking]]="Yes","Table Only","None")))</f>
        <v>Online Only</v>
      </c>
      <c r="AE5544" t="str">
        <f>IF(Restaurants[[#This Row],[Rating]]&gt;=4.5,"Excellent",
IF(Restaurants[[#This Row],[Rating]]&gt;=4,"Very Good",
IF(Restaurants[[#This Row],[Rating]]&gt;=3.5,"Good","Average/Low")))</f>
        <v>Excellent</v>
      </c>
    </row>
    <row r="5545" spans="1:31" x14ac:dyDescent="0.3">
      <c r="A5545" t="s">
        <v>194</v>
      </c>
      <c r="B5545" t="s">
        <v>973</v>
      </c>
      <c r="C5545" t="s">
        <v>196</v>
      </c>
      <c r="D5545" t="s">
        <v>953</v>
      </c>
      <c r="E5545">
        <v>1</v>
      </c>
      <c r="F5545">
        <v>165</v>
      </c>
      <c r="G5545" t="s">
        <v>198</v>
      </c>
      <c r="H5545">
        <v>2013</v>
      </c>
      <c r="I5545">
        <v>40</v>
      </c>
      <c r="J5545">
        <v>4.5999999999999996</v>
      </c>
      <c r="K5545" t="s">
        <v>954</v>
      </c>
      <c r="L5545">
        <v>12</v>
      </c>
      <c r="M5545" t="s">
        <v>160</v>
      </c>
      <c r="N5545" t="s">
        <v>193</v>
      </c>
      <c r="O5545" t="s">
        <v>35</v>
      </c>
      <c r="P5545" t="s">
        <v>37</v>
      </c>
      <c r="Q5545" t="s">
        <v>36</v>
      </c>
      <c r="R5545">
        <v>58</v>
      </c>
      <c r="S5545" t="s">
        <v>37</v>
      </c>
      <c r="T5545" t="s">
        <v>86</v>
      </c>
      <c r="U5545" t="s">
        <v>46</v>
      </c>
      <c r="W5545" t="s">
        <v>149</v>
      </c>
      <c r="X5545">
        <v>175575</v>
      </c>
      <c r="Y5545">
        <v>4037</v>
      </c>
      <c r="Z5545">
        <v>52.486199999999997</v>
      </c>
      <c r="AA5545">
        <v>-1.8904000000000001</v>
      </c>
      <c r="AB5545" t="str">
        <f>IF(Restaurants[[#This Row],[Years_Operating]]&lt;5,"New",
IF(Restaurants[[#This Row],[Years_Operating]]&lt;15,"Established","Legacy"))</f>
        <v>Established</v>
      </c>
      <c r="AC5545" t="str">
        <f>IF(Restaurants[[#This Row],[Country]]="India","Yes","No")</f>
        <v>No</v>
      </c>
      <c r="AD5545" t="str">
        <f>IF(AND(Restaurants[[#This Row],[Has Online Delivery]]="Yes",Restaurants[[#This Row],[Has Table Booking]]="Yes"),"Online + Table",
IF(Restaurants[[#This Row],[Has Online Delivery]]="Yes","Online Only",
IF(Restaurants[[#This Row],[Has Table Booking]]="Yes","Table Only","None")))</f>
        <v>Table Only</v>
      </c>
      <c r="AE5545" t="str">
        <f>IF(Restaurants[[#This Row],[Rating]]&gt;=4.5,"Excellent",
IF(Restaurants[[#This Row],[Rating]]&gt;=4,"Very Good",
IF(Restaurants[[#This Row],[Rating]]&gt;=3.5,"Good","Average/Low")))</f>
        <v>Excellent</v>
      </c>
    </row>
    <row r="5546" spans="1:31" x14ac:dyDescent="0.3">
      <c r="A5546" t="s">
        <v>100</v>
      </c>
      <c r="B5546" t="s">
        <v>873</v>
      </c>
      <c r="C5546" t="s">
        <v>29</v>
      </c>
      <c r="D5546" t="s">
        <v>83</v>
      </c>
      <c r="E5546">
        <v>3</v>
      </c>
      <c r="F5546">
        <v>385</v>
      </c>
      <c r="G5546" t="s">
        <v>102</v>
      </c>
      <c r="H5546">
        <v>2003</v>
      </c>
      <c r="I5546">
        <v>55</v>
      </c>
      <c r="J5546">
        <v>4.8</v>
      </c>
      <c r="K5546" t="s">
        <v>131</v>
      </c>
      <c r="L5546">
        <v>22</v>
      </c>
      <c r="M5546" t="s">
        <v>33</v>
      </c>
      <c r="N5546" t="s">
        <v>34</v>
      </c>
      <c r="O5546" t="s">
        <v>35</v>
      </c>
      <c r="P5546" t="s">
        <v>37</v>
      </c>
      <c r="Q5546" t="s">
        <v>37</v>
      </c>
      <c r="R5546">
        <v>47</v>
      </c>
      <c r="S5546" t="s">
        <v>36</v>
      </c>
      <c r="T5546" t="s">
        <v>63</v>
      </c>
      <c r="U5546" t="s">
        <v>69</v>
      </c>
      <c r="W5546" t="s">
        <v>132</v>
      </c>
      <c r="X5546">
        <v>254286</v>
      </c>
      <c r="Y5546">
        <v>5828</v>
      </c>
      <c r="Z5546">
        <v>45.464199999999998</v>
      </c>
      <c r="AA5546">
        <v>9.19</v>
      </c>
      <c r="AB5546" t="str">
        <f>IF(Restaurants[[#This Row],[Years_Operating]]&lt;5,"New",
IF(Restaurants[[#This Row],[Years_Operating]]&lt;15,"Established","Legacy"))</f>
        <v>Legacy</v>
      </c>
      <c r="AC5546" t="str">
        <f>IF(Restaurants[[#This Row],[Country]]="India","Yes","No")</f>
        <v>No</v>
      </c>
      <c r="AD5546" t="str">
        <f>IF(AND(Restaurants[[#This Row],[Has Online Delivery]]="Yes",Restaurants[[#This Row],[Has Table Booking]]="Yes"),"Online + Table",
IF(Restaurants[[#This Row],[Has Online Delivery]]="Yes","Online Only",
IF(Restaurants[[#This Row],[Has Table Booking]]="Yes","Table Only","None")))</f>
        <v>None</v>
      </c>
      <c r="AE5546" t="str">
        <f>IF(Restaurants[[#This Row],[Rating]]&gt;=4.5,"Excellent",
IF(Restaurants[[#This Row],[Rating]]&gt;=4,"Very Good",
IF(Restaurants[[#This Row],[Rating]]&gt;=3.5,"Good","Average/Low")))</f>
        <v>Excellent</v>
      </c>
    </row>
    <row r="5547" spans="1:31" x14ac:dyDescent="0.3">
      <c r="A5547" t="s">
        <v>76</v>
      </c>
      <c r="B5547" t="s">
        <v>880</v>
      </c>
      <c r="C5547" t="s">
        <v>50</v>
      </c>
      <c r="D5547" t="s">
        <v>878</v>
      </c>
      <c r="E5547">
        <v>3</v>
      </c>
      <c r="F5547">
        <v>295</v>
      </c>
      <c r="G5547" t="s">
        <v>79</v>
      </c>
      <c r="H5547">
        <v>1972</v>
      </c>
      <c r="I5547">
        <v>62</v>
      </c>
      <c r="J5547">
        <v>4.8</v>
      </c>
      <c r="K5547" t="s">
        <v>911</v>
      </c>
      <c r="L5547">
        <v>53</v>
      </c>
      <c r="M5547" t="s">
        <v>33</v>
      </c>
      <c r="N5547" t="s">
        <v>34</v>
      </c>
      <c r="O5547" t="s">
        <v>54</v>
      </c>
      <c r="P5547" t="s">
        <v>37</v>
      </c>
      <c r="Q5547" t="s">
        <v>36</v>
      </c>
      <c r="R5547">
        <v>53</v>
      </c>
      <c r="S5547" t="s">
        <v>37</v>
      </c>
      <c r="T5547" t="s">
        <v>55</v>
      </c>
      <c r="U5547" t="s">
        <v>46</v>
      </c>
      <c r="W5547" t="s">
        <v>47</v>
      </c>
      <c r="X5547">
        <v>304177</v>
      </c>
      <c r="Y5547">
        <v>806</v>
      </c>
      <c r="Z5547">
        <v>29.760400000000001</v>
      </c>
      <c r="AA5547">
        <v>-95.369799999999998</v>
      </c>
      <c r="AB5547" t="str">
        <f>IF(Restaurants[[#This Row],[Years_Operating]]&lt;5,"New",
IF(Restaurants[[#This Row],[Years_Operating]]&lt;15,"Established","Legacy"))</f>
        <v>Legacy</v>
      </c>
      <c r="AC5547" t="str">
        <f>IF(Restaurants[[#This Row],[Country]]="India","Yes","No")</f>
        <v>No</v>
      </c>
      <c r="AD5547" t="str">
        <f>IF(AND(Restaurants[[#This Row],[Has Online Delivery]]="Yes",Restaurants[[#This Row],[Has Table Booking]]="Yes"),"Online + Table",
IF(Restaurants[[#This Row],[Has Online Delivery]]="Yes","Online Only",
IF(Restaurants[[#This Row],[Has Table Booking]]="Yes","Table Only","None")))</f>
        <v>Table Only</v>
      </c>
      <c r="AE5547" t="str">
        <f>IF(Restaurants[[#This Row],[Rating]]&gt;=4.5,"Excellent",
IF(Restaurants[[#This Row],[Rating]]&gt;=4,"Very Good",
IF(Restaurants[[#This Row],[Rating]]&gt;=3.5,"Good","Average/Low")))</f>
        <v>Excellent</v>
      </c>
    </row>
    <row r="5548" spans="1:31" x14ac:dyDescent="0.3">
      <c r="A5548" t="s">
        <v>161</v>
      </c>
      <c r="B5548" t="s">
        <v>105</v>
      </c>
      <c r="C5548" t="s">
        <v>29</v>
      </c>
      <c r="D5548" t="s">
        <v>874</v>
      </c>
      <c r="E5548">
        <v>2</v>
      </c>
      <c r="F5548">
        <v>275</v>
      </c>
      <c r="G5548" t="s">
        <v>163</v>
      </c>
      <c r="H5548">
        <v>2003</v>
      </c>
      <c r="I5548">
        <v>36</v>
      </c>
      <c r="J5548">
        <v>4.7</v>
      </c>
      <c r="K5548" t="s">
        <v>875</v>
      </c>
      <c r="L5548">
        <v>22</v>
      </c>
      <c r="M5548" t="s">
        <v>33</v>
      </c>
      <c r="N5548" t="s">
        <v>143</v>
      </c>
      <c r="O5548" t="s">
        <v>45</v>
      </c>
      <c r="P5548" t="s">
        <v>37</v>
      </c>
      <c r="Q5548" t="s">
        <v>36</v>
      </c>
      <c r="R5548">
        <v>38</v>
      </c>
      <c r="S5548" t="s">
        <v>37</v>
      </c>
      <c r="T5548" t="s">
        <v>63</v>
      </c>
      <c r="U5548" t="s">
        <v>46</v>
      </c>
      <c r="W5548" t="s">
        <v>132</v>
      </c>
      <c r="X5548">
        <v>246260</v>
      </c>
      <c r="Y5548">
        <v>6028</v>
      </c>
      <c r="Z5548">
        <v>41.902799999999999</v>
      </c>
      <c r="AA5548">
        <v>12.4964</v>
      </c>
      <c r="AB5548" t="str">
        <f>IF(Restaurants[[#This Row],[Years_Operating]]&lt;5,"New",
IF(Restaurants[[#This Row],[Years_Operating]]&lt;15,"Established","Legacy"))</f>
        <v>Legacy</v>
      </c>
      <c r="AC5548" t="str">
        <f>IF(Restaurants[[#This Row],[Country]]="India","Yes","No")</f>
        <v>No</v>
      </c>
      <c r="AD5548" t="str">
        <f>IF(AND(Restaurants[[#This Row],[Has Online Delivery]]="Yes",Restaurants[[#This Row],[Has Table Booking]]="Yes"),"Online + Table",
IF(Restaurants[[#This Row],[Has Online Delivery]]="Yes","Online Only",
IF(Restaurants[[#This Row],[Has Table Booking]]="Yes","Table Only","None")))</f>
        <v>Table Only</v>
      </c>
      <c r="AE5548" t="str">
        <f>IF(Restaurants[[#This Row],[Rating]]&gt;=4.5,"Excellent",
IF(Restaurants[[#This Row],[Rating]]&gt;=4,"Very Good",
IF(Restaurants[[#This Row],[Rating]]&gt;=3.5,"Good","Average/Low")))</f>
        <v>Excellent</v>
      </c>
    </row>
    <row r="5549" spans="1:31" x14ac:dyDescent="0.3">
      <c r="A5549" t="s">
        <v>202</v>
      </c>
      <c r="B5549" t="s">
        <v>933</v>
      </c>
      <c r="C5549" t="s">
        <v>251</v>
      </c>
      <c r="D5549" t="s">
        <v>267</v>
      </c>
      <c r="E5549">
        <v>1</v>
      </c>
      <c r="F5549">
        <v>95</v>
      </c>
      <c r="G5549" t="s">
        <v>203</v>
      </c>
      <c r="H5549">
        <v>2011</v>
      </c>
      <c r="I5549">
        <v>28</v>
      </c>
      <c r="J5549">
        <v>4.5</v>
      </c>
      <c r="K5549" t="s">
        <v>307</v>
      </c>
      <c r="L5549">
        <v>14</v>
      </c>
      <c r="M5549" t="s">
        <v>204</v>
      </c>
      <c r="N5549" t="s">
        <v>193</v>
      </c>
      <c r="O5549" t="s">
        <v>35</v>
      </c>
      <c r="P5549" t="s">
        <v>37</v>
      </c>
      <c r="Q5549" t="s">
        <v>36</v>
      </c>
      <c r="R5549">
        <v>44</v>
      </c>
      <c r="S5549" t="s">
        <v>37</v>
      </c>
      <c r="T5549" t="s">
        <v>86</v>
      </c>
      <c r="U5549" t="s">
        <v>39</v>
      </c>
      <c r="V5549" t="s">
        <v>2343</v>
      </c>
      <c r="W5549" t="s">
        <v>70</v>
      </c>
      <c r="X5549">
        <v>317039</v>
      </c>
      <c r="Y5549">
        <v>5677</v>
      </c>
      <c r="Z5549">
        <v>22.7196</v>
      </c>
      <c r="AA5549">
        <v>75.857699999999994</v>
      </c>
      <c r="AB5549" t="str">
        <f>IF(Restaurants[[#This Row],[Years_Operating]]&lt;5,"New",
IF(Restaurants[[#This Row],[Years_Operating]]&lt;15,"Established","Legacy"))</f>
        <v>Established</v>
      </c>
      <c r="AC5549" t="str">
        <f>IF(Restaurants[[#This Row],[Country]]="India","Yes","No")</f>
        <v>Yes</v>
      </c>
      <c r="AD5549" t="str">
        <f>IF(AND(Restaurants[[#This Row],[Has Online Delivery]]="Yes",Restaurants[[#This Row],[Has Table Booking]]="Yes"),"Online + Table",
IF(Restaurants[[#This Row],[Has Online Delivery]]="Yes","Online Only",
IF(Restaurants[[#This Row],[Has Table Booking]]="Yes","Table Only","None")))</f>
        <v>Table Only</v>
      </c>
      <c r="AE5549" t="str">
        <f>IF(Restaurants[[#This Row],[Rating]]&gt;=4.5,"Excellent",
IF(Restaurants[[#This Row],[Rating]]&gt;=4,"Very Good",
IF(Restaurants[[#This Row],[Rating]]&gt;=3.5,"Good","Average/Low")))</f>
        <v>Excellent</v>
      </c>
    </row>
    <row r="5550" spans="1:31" x14ac:dyDescent="0.3">
      <c r="A5550" t="s">
        <v>189</v>
      </c>
      <c r="B5550" t="s">
        <v>913</v>
      </c>
      <c r="C5550" t="s">
        <v>146</v>
      </c>
      <c r="D5550" t="s">
        <v>883</v>
      </c>
      <c r="E5550">
        <v>1</v>
      </c>
      <c r="F5550">
        <v>210</v>
      </c>
      <c r="G5550" t="s">
        <v>192</v>
      </c>
      <c r="H5550">
        <v>1990</v>
      </c>
      <c r="I5550">
        <v>30</v>
      </c>
      <c r="J5550">
        <v>4.7</v>
      </c>
      <c r="K5550" t="s">
        <v>884</v>
      </c>
      <c r="L5550">
        <v>35</v>
      </c>
      <c r="M5550" t="s">
        <v>160</v>
      </c>
      <c r="N5550" t="s">
        <v>193</v>
      </c>
      <c r="O5550" t="s">
        <v>35</v>
      </c>
      <c r="P5550" t="s">
        <v>36</v>
      </c>
      <c r="Q5550" t="s">
        <v>36</v>
      </c>
      <c r="R5550">
        <v>65</v>
      </c>
      <c r="S5550" t="s">
        <v>37</v>
      </c>
      <c r="T5550" t="s">
        <v>86</v>
      </c>
      <c r="U5550" t="s">
        <v>39</v>
      </c>
      <c r="W5550" t="s">
        <v>149</v>
      </c>
      <c r="X5550">
        <v>399225</v>
      </c>
      <c r="Y5550">
        <v>4433</v>
      </c>
      <c r="Z5550">
        <v>34.6937</v>
      </c>
      <c r="AA5550">
        <v>135.50229999999999</v>
      </c>
      <c r="AB5550" t="str">
        <f>IF(Restaurants[[#This Row],[Years_Operating]]&lt;5,"New",
IF(Restaurants[[#This Row],[Years_Operating]]&lt;15,"Established","Legacy"))</f>
        <v>Legacy</v>
      </c>
      <c r="AC5550" t="str">
        <f>IF(Restaurants[[#This Row],[Country]]="India","Yes","No")</f>
        <v>No</v>
      </c>
      <c r="AD5550" t="str">
        <f>IF(AND(Restaurants[[#This Row],[Has Online Delivery]]="Yes",Restaurants[[#This Row],[Has Table Booking]]="Yes"),"Online + Table",
IF(Restaurants[[#This Row],[Has Online Delivery]]="Yes","Online Only",
IF(Restaurants[[#This Row],[Has Table Booking]]="Yes","Table Only","None")))</f>
        <v>Online + Table</v>
      </c>
      <c r="AE5550" t="str">
        <f>IF(Restaurants[[#This Row],[Rating]]&gt;=4.5,"Excellent",
IF(Restaurants[[#This Row],[Rating]]&gt;=4,"Very Good",
IF(Restaurants[[#This Row],[Rating]]&gt;=3.5,"Good","Average/Low")))</f>
        <v>Excellent</v>
      </c>
    </row>
    <row r="5551" spans="1:31" x14ac:dyDescent="0.3">
      <c r="A5551" t="s">
        <v>65</v>
      </c>
      <c r="B5551" t="s">
        <v>266</v>
      </c>
      <c r="C5551" t="s">
        <v>251</v>
      </c>
      <c r="D5551" t="s">
        <v>267</v>
      </c>
      <c r="E5551">
        <v>3</v>
      </c>
      <c r="F5551">
        <v>350</v>
      </c>
      <c r="G5551" t="s">
        <v>68</v>
      </c>
      <c r="H5551">
        <v>1991</v>
      </c>
      <c r="I5551">
        <v>36</v>
      </c>
      <c r="J5551">
        <v>4.8</v>
      </c>
      <c r="K5551" t="s">
        <v>307</v>
      </c>
      <c r="L5551">
        <v>34</v>
      </c>
      <c r="M5551" t="s">
        <v>33</v>
      </c>
      <c r="N5551" t="s">
        <v>34</v>
      </c>
      <c r="O5551" t="s">
        <v>35</v>
      </c>
      <c r="P5551" t="s">
        <v>37</v>
      </c>
      <c r="Q5551" t="s">
        <v>37</v>
      </c>
      <c r="R5551">
        <v>70</v>
      </c>
      <c r="S5551" t="s">
        <v>36</v>
      </c>
      <c r="T5551" t="s">
        <v>55</v>
      </c>
      <c r="U5551" t="s">
        <v>39</v>
      </c>
      <c r="V5551" t="s">
        <v>2344</v>
      </c>
      <c r="W5551" t="s">
        <v>40</v>
      </c>
      <c r="X5551">
        <v>110876</v>
      </c>
      <c r="Y5551">
        <v>5436</v>
      </c>
      <c r="Z5551">
        <v>12.9716</v>
      </c>
      <c r="AA5551">
        <v>77.5946</v>
      </c>
      <c r="AB5551" t="str">
        <f>IF(Restaurants[[#This Row],[Years_Operating]]&lt;5,"New",
IF(Restaurants[[#This Row],[Years_Operating]]&lt;15,"Established","Legacy"))</f>
        <v>Legacy</v>
      </c>
      <c r="AC5551" t="str">
        <f>IF(Restaurants[[#This Row],[Country]]="India","Yes","No")</f>
        <v>Yes</v>
      </c>
      <c r="AD5551" t="str">
        <f>IF(AND(Restaurants[[#This Row],[Has Online Delivery]]="Yes",Restaurants[[#This Row],[Has Table Booking]]="Yes"),"Online + Table",
IF(Restaurants[[#This Row],[Has Online Delivery]]="Yes","Online Only",
IF(Restaurants[[#This Row],[Has Table Booking]]="Yes","Table Only","None")))</f>
        <v>None</v>
      </c>
      <c r="AE5551" t="str">
        <f>IF(Restaurants[[#This Row],[Rating]]&gt;=4.5,"Excellent",
IF(Restaurants[[#This Row],[Rating]]&gt;=4,"Very Good",
IF(Restaurants[[#This Row],[Rating]]&gt;=3.5,"Good","Average/Low")))</f>
        <v>Excellent</v>
      </c>
    </row>
    <row r="5552" spans="1:31" x14ac:dyDescent="0.3">
      <c r="A5552" t="s">
        <v>144</v>
      </c>
      <c r="B5552" t="s">
        <v>250</v>
      </c>
      <c r="C5552" t="s">
        <v>251</v>
      </c>
      <c r="D5552" t="s">
        <v>918</v>
      </c>
      <c r="E5552">
        <v>2</v>
      </c>
      <c r="F5552">
        <v>280</v>
      </c>
      <c r="G5552" t="s">
        <v>148</v>
      </c>
      <c r="H5552">
        <v>2007</v>
      </c>
      <c r="I5552">
        <v>26</v>
      </c>
      <c r="J5552">
        <v>4.7</v>
      </c>
      <c r="K5552" t="s">
        <v>919</v>
      </c>
      <c r="L5552">
        <v>18</v>
      </c>
      <c r="M5552" t="s">
        <v>33</v>
      </c>
      <c r="N5552" t="s">
        <v>143</v>
      </c>
      <c r="O5552" t="s">
        <v>45</v>
      </c>
      <c r="P5552" t="s">
        <v>37</v>
      </c>
      <c r="Q5552" t="s">
        <v>37</v>
      </c>
      <c r="R5552">
        <v>24</v>
      </c>
      <c r="S5552" t="s">
        <v>37</v>
      </c>
      <c r="T5552" t="s">
        <v>63</v>
      </c>
      <c r="U5552" t="s">
        <v>39</v>
      </c>
      <c r="V5552" t="s">
        <v>2345</v>
      </c>
      <c r="W5552" t="s">
        <v>108</v>
      </c>
      <c r="X5552">
        <v>489695</v>
      </c>
      <c r="Y5552">
        <v>310</v>
      </c>
      <c r="Z5552">
        <v>28.7041</v>
      </c>
      <c r="AA5552">
        <v>77.102500000000006</v>
      </c>
      <c r="AB5552" t="str">
        <f>IF(Restaurants[[#This Row],[Years_Operating]]&lt;5,"New",
IF(Restaurants[[#This Row],[Years_Operating]]&lt;15,"Established","Legacy"))</f>
        <v>Legacy</v>
      </c>
      <c r="AC5552" t="str">
        <f>IF(Restaurants[[#This Row],[Country]]="India","Yes","No")</f>
        <v>Yes</v>
      </c>
      <c r="AD5552" t="str">
        <f>IF(AND(Restaurants[[#This Row],[Has Online Delivery]]="Yes",Restaurants[[#This Row],[Has Table Booking]]="Yes"),"Online + Table",
IF(Restaurants[[#This Row],[Has Online Delivery]]="Yes","Online Only",
IF(Restaurants[[#This Row],[Has Table Booking]]="Yes","Table Only","None")))</f>
        <v>None</v>
      </c>
      <c r="AE5552" t="str">
        <f>IF(Restaurants[[#This Row],[Rating]]&gt;=4.5,"Excellent",
IF(Restaurants[[#This Row],[Rating]]&gt;=4,"Very Good",
IF(Restaurants[[#This Row],[Rating]]&gt;=3.5,"Good","Average/Low")))</f>
        <v>Excellent</v>
      </c>
    </row>
    <row r="5553" spans="1:31" x14ac:dyDescent="0.3">
      <c r="A5553" t="s">
        <v>128</v>
      </c>
      <c r="B5553" t="s">
        <v>261</v>
      </c>
      <c r="C5553" t="s">
        <v>251</v>
      </c>
      <c r="D5553" t="s">
        <v>252</v>
      </c>
      <c r="E5553">
        <v>3</v>
      </c>
      <c r="F5553">
        <v>290</v>
      </c>
      <c r="G5553" t="s">
        <v>130</v>
      </c>
      <c r="H5553">
        <v>1981</v>
      </c>
      <c r="I5553">
        <v>50</v>
      </c>
      <c r="J5553">
        <v>4.7</v>
      </c>
      <c r="K5553" t="s">
        <v>256</v>
      </c>
      <c r="L5553">
        <v>44</v>
      </c>
      <c r="M5553" t="s">
        <v>33</v>
      </c>
      <c r="N5553" t="s">
        <v>34</v>
      </c>
      <c r="O5553" t="s">
        <v>35</v>
      </c>
      <c r="P5553" t="s">
        <v>37</v>
      </c>
      <c r="Q5553" t="s">
        <v>37</v>
      </c>
      <c r="R5553">
        <v>52</v>
      </c>
      <c r="S5553" t="s">
        <v>37</v>
      </c>
      <c r="T5553" t="s">
        <v>38</v>
      </c>
      <c r="U5553" t="s">
        <v>39</v>
      </c>
      <c r="V5553" t="s">
        <v>2346</v>
      </c>
      <c r="W5553" t="s">
        <v>108</v>
      </c>
      <c r="X5553">
        <v>444485</v>
      </c>
      <c r="Y5553">
        <v>3999</v>
      </c>
      <c r="Z5553">
        <v>22.572600000000001</v>
      </c>
      <c r="AA5553">
        <v>88.363900000000001</v>
      </c>
      <c r="AB5553" t="str">
        <f>IF(Restaurants[[#This Row],[Years_Operating]]&lt;5,"New",
IF(Restaurants[[#This Row],[Years_Operating]]&lt;15,"Established","Legacy"))</f>
        <v>Legacy</v>
      </c>
      <c r="AC5553" t="str">
        <f>IF(Restaurants[[#This Row],[Country]]="India","Yes","No")</f>
        <v>Yes</v>
      </c>
      <c r="AD5553" t="str">
        <f>IF(AND(Restaurants[[#This Row],[Has Online Delivery]]="Yes",Restaurants[[#This Row],[Has Table Booking]]="Yes"),"Online + Table",
IF(Restaurants[[#This Row],[Has Online Delivery]]="Yes","Online Only",
IF(Restaurants[[#This Row],[Has Table Booking]]="Yes","Table Only","None")))</f>
        <v>None</v>
      </c>
      <c r="AE5553" t="str">
        <f>IF(Restaurants[[#This Row],[Rating]]&gt;=4.5,"Excellent",
IF(Restaurants[[#This Row],[Rating]]&gt;=4,"Very Good",
IF(Restaurants[[#This Row],[Rating]]&gt;=3.5,"Good","Average/Low")))</f>
        <v>Excellent</v>
      </c>
    </row>
    <row r="5554" spans="1:31" x14ac:dyDescent="0.3">
      <c r="A5554" t="s">
        <v>92</v>
      </c>
      <c r="B5554" t="s">
        <v>250</v>
      </c>
      <c r="C5554" t="s">
        <v>251</v>
      </c>
      <c r="D5554" t="s">
        <v>863</v>
      </c>
      <c r="E5554">
        <v>3</v>
      </c>
      <c r="F5554">
        <v>345</v>
      </c>
      <c r="G5554" t="s">
        <v>95</v>
      </c>
      <c r="H5554">
        <v>2011</v>
      </c>
      <c r="I5554">
        <v>50</v>
      </c>
      <c r="J5554">
        <v>4.8</v>
      </c>
      <c r="K5554" t="s">
        <v>864</v>
      </c>
      <c r="L5554">
        <v>14</v>
      </c>
      <c r="M5554" t="s">
        <v>33</v>
      </c>
      <c r="N5554" t="s">
        <v>34</v>
      </c>
      <c r="O5554" t="s">
        <v>54</v>
      </c>
      <c r="P5554" t="s">
        <v>36</v>
      </c>
      <c r="Q5554" t="s">
        <v>37</v>
      </c>
      <c r="R5554">
        <v>20</v>
      </c>
      <c r="S5554" t="s">
        <v>36</v>
      </c>
      <c r="T5554" t="s">
        <v>38</v>
      </c>
      <c r="U5554" t="s">
        <v>39</v>
      </c>
      <c r="V5554" t="s">
        <v>2347</v>
      </c>
      <c r="W5554" t="s">
        <v>70</v>
      </c>
      <c r="X5554">
        <v>99817</v>
      </c>
      <c r="Y5554">
        <v>7666</v>
      </c>
      <c r="Z5554">
        <v>28.7041</v>
      </c>
      <c r="AA5554">
        <v>77.102500000000006</v>
      </c>
      <c r="AB5554" t="str">
        <f>IF(Restaurants[[#This Row],[Years_Operating]]&lt;5,"New",
IF(Restaurants[[#This Row],[Years_Operating]]&lt;15,"Established","Legacy"))</f>
        <v>Established</v>
      </c>
      <c r="AC5554" t="str">
        <f>IF(Restaurants[[#This Row],[Country]]="India","Yes","No")</f>
        <v>Yes</v>
      </c>
      <c r="AD5554" t="str">
        <f>IF(AND(Restaurants[[#This Row],[Has Online Delivery]]="Yes",Restaurants[[#This Row],[Has Table Booking]]="Yes"),"Online + Table",
IF(Restaurants[[#This Row],[Has Online Delivery]]="Yes","Online Only",
IF(Restaurants[[#This Row],[Has Table Booking]]="Yes","Table Only","None")))</f>
        <v>Online Only</v>
      </c>
      <c r="AE5554" t="str">
        <f>IF(Restaurants[[#This Row],[Rating]]&gt;=4.5,"Excellent",
IF(Restaurants[[#This Row],[Rating]]&gt;=4,"Very Good",
IF(Restaurants[[#This Row],[Rating]]&gt;=3.5,"Good","Average/Low")))</f>
        <v>Excellent</v>
      </c>
    </row>
    <row r="5555" spans="1:31" x14ac:dyDescent="0.3">
      <c r="A5555" t="s">
        <v>109</v>
      </c>
      <c r="B5555" t="s">
        <v>77</v>
      </c>
      <c r="C5555" t="s">
        <v>50</v>
      </c>
      <c r="D5555" t="s">
        <v>916</v>
      </c>
      <c r="E5555">
        <v>3</v>
      </c>
      <c r="F5555">
        <v>270</v>
      </c>
      <c r="G5555" t="s">
        <v>109</v>
      </c>
      <c r="H5555">
        <v>1989</v>
      </c>
      <c r="I5555">
        <v>48</v>
      </c>
      <c r="J5555">
        <v>4.8</v>
      </c>
      <c r="K5555" t="s">
        <v>917</v>
      </c>
      <c r="L5555">
        <v>36</v>
      </c>
      <c r="M5555" t="s">
        <v>33</v>
      </c>
      <c r="N5555" t="s">
        <v>34</v>
      </c>
      <c r="O5555" t="s">
        <v>35</v>
      </c>
      <c r="P5555" t="s">
        <v>37</v>
      </c>
      <c r="Q5555" t="s">
        <v>37</v>
      </c>
      <c r="R5555">
        <v>66</v>
      </c>
      <c r="S5555" t="s">
        <v>37</v>
      </c>
      <c r="T5555" t="s">
        <v>38</v>
      </c>
      <c r="U5555" t="s">
        <v>32</v>
      </c>
      <c r="W5555" t="s">
        <v>108</v>
      </c>
      <c r="X5555">
        <v>62484</v>
      </c>
      <c r="Y5555">
        <v>5722</v>
      </c>
      <c r="Z5555">
        <v>40.712800000000001</v>
      </c>
      <c r="AA5555">
        <v>-74.006</v>
      </c>
      <c r="AB5555" t="str">
        <f>IF(Restaurants[[#This Row],[Years_Operating]]&lt;5,"New",
IF(Restaurants[[#This Row],[Years_Operating]]&lt;15,"Established","Legacy"))</f>
        <v>Legacy</v>
      </c>
      <c r="AC5555" t="str">
        <f>IF(Restaurants[[#This Row],[Country]]="India","Yes","No")</f>
        <v>No</v>
      </c>
      <c r="AD5555" t="str">
        <f>IF(AND(Restaurants[[#This Row],[Has Online Delivery]]="Yes",Restaurants[[#This Row],[Has Table Booking]]="Yes"),"Online + Table",
IF(Restaurants[[#This Row],[Has Online Delivery]]="Yes","Online Only",
IF(Restaurants[[#This Row],[Has Table Booking]]="Yes","Table Only","None")))</f>
        <v>None</v>
      </c>
      <c r="AE5555" t="str">
        <f>IF(Restaurants[[#This Row],[Rating]]&gt;=4.5,"Excellent",
IF(Restaurants[[#This Row],[Rating]]&gt;=4,"Very Good",
IF(Restaurants[[#This Row],[Rating]]&gt;=3.5,"Good","Average/Low")))</f>
        <v>Excellent</v>
      </c>
    </row>
    <row r="5556" spans="1:31" x14ac:dyDescent="0.3">
      <c r="A5556" t="s">
        <v>111</v>
      </c>
      <c r="B5556" t="s">
        <v>891</v>
      </c>
      <c r="C5556" t="s">
        <v>196</v>
      </c>
      <c r="D5556" t="s">
        <v>953</v>
      </c>
      <c r="E5556">
        <v>3</v>
      </c>
      <c r="F5556">
        <v>305</v>
      </c>
      <c r="G5556" t="s">
        <v>112</v>
      </c>
      <c r="H5556">
        <v>2000</v>
      </c>
      <c r="I5556">
        <v>25</v>
      </c>
      <c r="J5556">
        <v>4.8</v>
      </c>
      <c r="K5556" t="s">
        <v>954</v>
      </c>
      <c r="L5556">
        <v>25</v>
      </c>
      <c r="M5556" t="s">
        <v>33</v>
      </c>
      <c r="N5556" t="s">
        <v>34</v>
      </c>
      <c r="O5556" t="s">
        <v>35</v>
      </c>
      <c r="P5556" t="s">
        <v>36</v>
      </c>
      <c r="Q5556" t="s">
        <v>36</v>
      </c>
      <c r="R5556">
        <v>22</v>
      </c>
      <c r="S5556" t="s">
        <v>36</v>
      </c>
      <c r="T5556" t="s">
        <v>55</v>
      </c>
      <c r="U5556" t="s">
        <v>69</v>
      </c>
      <c r="W5556" t="s">
        <v>47</v>
      </c>
      <c r="X5556">
        <v>481382</v>
      </c>
      <c r="Y5556">
        <v>2311</v>
      </c>
      <c r="Z5556">
        <v>53.480800000000002</v>
      </c>
      <c r="AA5556">
        <v>-2.2425999999999999</v>
      </c>
      <c r="AB5556" t="str">
        <f>IF(Restaurants[[#This Row],[Years_Operating]]&lt;5,"New",
IF(Restaurants[[#This Row],[Years_Operating]]&lt;15,"Established","Legacy"))</f>
        <v>Legacy</v>
      </c>
      <c r="AC5556" t="str">
        <f>IF(Restaurants[[#This Row],[Country]]="India","Yes","No")</f>
        <v>No</v>
      </c>
      <c r="AD5556" t="str">
        <f>IF(AND(Restaurants[[#This Row],[Has Online Delivery]]="Yes",Restaurants[[#This Row],[Has Table Booking]]="Yes"),"Online + Table",
IF(Restaurants[[#This Row],[Has Online Delivery]]="Yes","Online Only",
IF(Restaurants[[#This Row],[Has Table Booking]]="Yes","Table Only","None")))</f>
        <v>Online + Table</v>
      </c>
      <c r="AE5556" t="str">
        <f>IF(Restaurants[[#This Row],[Rating]]&gt;=4.5,"Excellent",
IF(Restaurants[[#This Row],[Rating]]&gt;=4,"Very Good",
IF(Restaurants[[#This Row],[Rating]]&gt;=3.5,"Good","Average/Low")))</f>
        <v>Excellent</v>
      </c>
    </row>
    <row r="5557" spans="1:31" x14ac:dyDescent="0.3">
      <c r="A5557" t="s">
        <v>136</v>
      </c>
      <c r="B5557" t="s">
        <v>933</v>
      </c>
      <c r="C5557" t="s">
        <v>251</v>
      </c>
      <c r="D5557" t="s">
        <v>935</v>
      </c>
      <c r="E5557">
        <v>3</v>
      </c>
      <c r="F5557">
        <v>570</v>
      </c>
      <c r="G5557" t="s">
        <v>140</v>
      </c>
      <c r="H5557">
        <v>2012</v>
      </c>
      <c r="I5557">
        <v>10</v>
      </c>
      <c r="J5557">
        <v>4.5999999999999996</v>
      </c>
      <c r="K5557" t="s">
        <v>948</v>
      </c>
      <c r="L5557">
        <v>13</v>
      </c>
      <c r="M5557" t="s">
        <v>62</v>
      </c>
      <c r="N5557" t="s">
        <v>34</v>
      </c>
      <c r="O5557" t="s">
        <v>45</v>
      </c>
      <c r="P5557" t="s">
        <v>37</v>
      </c>
      <c r="Q5557" t="s">
        <v>36</v>
      </c>
      <c r="R5557">
        <v>52</v>
      </c>
      <c r="S5557" t="s">
        <v>37</v>
      </c>
      <c r="T5557" t="s">
        <v>63</v>
      </c>
      <c r="U5557" t="s">
        <v>46</v>
      </c>
      <c r="V5557" t="s">
        <v>2348</v>
      </c>
      <c r="W5557" t="s">
        <v>56</v>
      </c>
      <c r="X5557">
        <v>404203</v>
      </c>
      <c r="Y5557">
        <v>5839</v>
      </c>
      <c r="Z5557">
        <v>22.7196</v>
      </c>
      <c r="AA5557">
        <v>75.857699999999994</v>
      </c>
      <c r="AB5557" t="str">
        <f>IF(Restaurants[[#This Row],[Years_Operating]]&lt;5,"New",
IF(Restaurants[[#This Row],[Years_Operating]]&lt;15,"Established","Legacy"))</f>
        <v>Established</v>
      </c>
      <c r="AC5557" t="str">
        <f>IF(Restaurants[[#This Row],[Country]]="India","Yes","No")</f>
        <v>Yes</v>
      </c>
      <c r="AD5557" t="str">
        <f>IF(AND(Restaurants[[#This Row],[Has Online Delivery]]="Yes",Restaurants[[#This Row],[Has Table Booking]]="Yes"),"Online + Table",
IF(Restaurants[[#This Row],[Has Online Delivery]]="Yes","Online Only",
IF(Restaurants[[#This Row],[Has Table Booking]]="Yes","Table Only","None")))</f>
        <v>Table Only</v>
      </c>
      <c r="AE5557" t="str">
        <f>IF(Restaurants[[#This Row],[Rating]]&gt;=4.5,"Excellent",
IF(Restaurants[[#This Row],[Rating]]&gt;=4,"Very Good",
IF(Restaurants[[#This Row],[Rating]]&gt;=3.5,"Good","Average/Low")))</f>
        <v>Excellent</v>
      </c>
    </row>
    <row r="5558" spans="1:31" x14ac:dyDescent="0.3">
      <c r="A5558" t="s">
        <v>248</v>
      </c>
      <c r="B5558" t="s">
        <v>255</v>
      </c>
      <c r="C5558" t="s">
        <v>251</v>
      </c>
      <c r="D5558" t="s">
        <v>258</v>
      </c>
      <c r="E5558">
        <v>0</v>
      </c>
      <c r="F5558">
        <v>85</v>
      </c>
      <c r="G5558" t="s">
        <v>249</v>
      </c>
      <c r="H5558">
        <v>2014</v>
      </c>
      <c r="I5558">
        <v>38</v>
      </c>
      <c r="J5558">
        <v>4.5</v>
      </c>
      <c r="K5558" t="s">
        <v>284</v>
      </c>
      <c r="L5558">
        <v>11</v>
      </c>
      <c r="M5558" t="s">
        <v>204</v>
      </c>
      <c r="N5558" t="s">
        <v>210</v>
      </c>
      <c r="O5558" t="s">
        <v>35</v>
      </c>
      <c r="P5558" t="s">
        <v>37</v>
      </c>
      <c r="Q5558" t="s">
        <v>36</v>
      </c>
      <c r="R5558">
        <v>25</v>
      </c>
      <c r="S5558" t="s">
        <v>36</v>
      </c>
      <c r="T5558" t="s">
        <v>63</v>
      </c>
      <c r="U5558" t="s">
        <v>32</v>
      </c>
      <c r="V5558" t="s">
        <v>2349</v>
      </c>
      <c r="W5558" t="s">
        <v>149</v>
      </c>
      <c r="X5558">
        <v>469543</v>
      </c>
      <c r="Y5558">
        <v>4621</v>
      </c>
      <c r="Z5558">
        <v>19.076000000000001</v>
      </c>
      <c r="AA5558">
        <v>72.877700000000004</v>
      </c>
      <c r="AB5558" t="str">
        <f>IF(Restaurants[[#This Row],[Years_Operating]]&lt;5,"New",
IF(Restaurants[[#This Row],[Years_Operating]]&lt;15,"Established","Legacy"))</f>
        <v>Established</v>
      </c>
      <c r="AC5558" t="str">
        <f>IF(Restaurants[[#This Row],[Country]]="India","Yes","No")</f>
        <v>Yes</v>
      </c>
      <c r="AD5558" t="str">
        <f>IF(AND(Restaurants[[#This Row],[Has Online Delivery]]="Yes",Restaurants[[#This Row],[Has Table Booking]]="Yes"),"Online + Table",
IF(Restaurants[[#This Row],[Has Online Delivery]]="Yes","Online Only",
IF(Restaurants[[#This Row],[Has Table Booking]]="Yes","Table Only","None")))</f>
        <v>Table Only</v>
      </c>
      <c r="AE5558" t="str">
        <f>IF(Restaurants[[#This Row],[Rating]]&gt;=4.5,"Excellent",
IF(Restaurants[[#This Row],[Rating]]&gt;=4,"Very Good",
IF(Restaurants[[#This Row],[Rating]]&gt;=3.5,"Good","Average/Low")))</f>
        <v>Excellent</v>
      </c>
    </row>
    <row r="5559" spans="1:31" x14ac:dyDescent="0.3">
      <c r="A5559" t="s">
        <v>150</v>
      </c>
      <c r="B5559" t="s">
        <v>903</v>
      </c>
      <c r="C5559" t="s">
        <v>196</v>
      </c>
      <c r="D5559" t="s">
        <v>892</v>
      </c>
      <c r="E5559">
        <v>2</v>
      </c>
      <c r="F5559">
        <v>325</v>
      </c>
      <c r="G5559" t="s">
        <v>153</v>
      </c>
      <c r="H5559">
        <v>2016</v>
      </c>
      <c r="I5559">
        <v>48</v>
      </c>
      <c r="J5559">
        <v>4.7</v>
      </c>
      <c r="K5559" t="s">
        <v>893</v>
      </c>
      <c r="L5559">
        <v>9</v>
      </c>
      <c r="M5559" t="s">
        <v>33</v>
      </c>
      <c r="N5559" t="s">
        <v>143</v>
      </c>
      <c r="O5559" t="s">
        <v>54</v>
      </c>
      <c r="P5559" t="s">
        <v>36</v>
      </c>
      <c r="Q5559" t="s">
        <v>36</v>
      </c>
      <c r="R5559">
        <v>66</v>
      </c>
      <c r="S5559" t="s">
        <v>37</v>
      </c>
      <c r="T5559" t="s">
        <v>55</v>
      </c>
      <c r="U5559" t="s">
        <v>39</v>
      </c>
      <c r="W5559" t="s">
        <v>149</v>
      </c>
      <c r="X5559">
        <v>158214</v>
      </c>
      <c r="Y5559">
        <v>1650</v>
      </c>
      <c r="Z5559">
        <v>53.800800000000002</v>
      </c>
      <c r="AA5559">
        <v>-1.5490999999999999</v>
      </c>
      <c r="AB5559" t="str">
        <f>IF(Restaurants[[#This Row],[Years_Operating]]&lt;5,"New",
IF(Restaurants[[#This Row],[Years_Operating]]&lt;15,"Established","Legacy"))</f>
        <v>Established</v>
      </c>
      <c r="AC5559" t="str">
        <f>IF(Restaurants[[#This Row],[Country]]="India","Yes","No")</f>
        <v>No</v>
      </c>
      <c r="AD5559" t="str">
        <f>IF(AND(Restaurants[[#This Row],[Has Online Delivery]]="Yes",Restaurants[[#This Row],[Has Table Booking]]="Yes"),"Online + Table",
IF(Restaurants[[#This Row],[Has Online Delivery]]="Yes","Online Only",
IF(Restaurants[[#This Row],[Has Table Booking]]="Yes","Table Only","None")))</f>
        <v>Online + Table</v>
      </c>
      <c r="AE5559" t="str">
        <f>IF(Restaurants[[#This Row],[Rating]]&gt;=4.5,"Excellent",
IF(Restaurants[[#This Row],[Rating]]&gt;=4,"Very Good",
IF(Restaurants[[#This Row],[Rating]]&gt;=3.5,"Good","Average/Low")))</f>
        <v>Excellent</v>
      </c>
    </row>
    <row r="5560" spans="1:31" x14ac:dyDescent="0.3">
      <c r="A5560" t="s">
        <v>220</v>
      </c>
      <c r="B5560" t="s">
        <v>272</v>
      </c>
      <c r="C5560" t="s">
        <v>251</v>
      </c>
      <c r="D5560" t="s">
        <v>918</v>
      </c>
      <c r="E5560">
        <v>0</v>
      </c>
      <c r="F5560">
        <v>195</v>
      </c>
      <c r="G5560" t="s">
        <v>220</v>
      </c>
      <c r="H5560">
        <v>2017</v>
      </c>
      <c r="I5560">
        <v>14</v>
      </c>
      <c r="J5560">
        <v>4.5999999999999996</v>
      </c>
      <c r="K5560" t="s">
        <v>919</v>
      </c>
      <c r="L5560">
        <v>8</v>
      </c>
      <c r="M5560" t="s">
        <v>160</v>
      </c>
      <c r="N5560" t="s">
        <v>210</v>
      </c>
      <c r="O5560" t="s">
        <v>45</v>
      </c>
      <c r="P5560" t="s">
        <v>37</v>
      </c>
      <c r="Q5560" t="s">
        <v>36</v>
      </c>
      <c r="R5560">
        <v>26</v>
      </c>
      <c r="S5560" t="s">
        <v>37</v>
      </c>
      <c r="T5560" t="s">
        <v>55</v>
      </c>
      <c r="U5560" t="s">
        <v>69</v>
      </c>
      <c r="V5560" t="s">
        <v>2350</v>
      </c>
      <c r="W5560" t="s">
        <v>103</v>
      </c>
      <c r="X5560">
        <v>291351</v>
      </c>
      <c r="Y5560">
        <v>1735</v>
      </c>
      <c r="Z5560">
        <v>13.082700000000001</v>
      </c>
      <c r="AA5560">
        <v>80.270700000000005</v>
      </c>
      <c r="AB5560" t="str">
        <f>IF(Restaurants[[#This Row],[Years_Operating]]&lt;5,"New",
IF(Restaurants[[#This Row],[Years_Operating]]&lt;15,"Established","Legacy"))</f>
        <v>Established</v>
      </c>
      <c r="AC5560" t="str">
        <f>IF(Restaurants[[#This Row],[Country]]="India","Yes","No")</f>
        <v>Yes</v>
      </c>
      <c r="AD5560" t="str">
        <f>IF(AND(Restaurants[[#This Row],[Has Online Delivery]]="Yes",Restaurants[[#This Row],[Has Table Booking]]="Yes"),"Online + Table",
IF(Restaurants[[#This Row],[Has Online Delivery]]="Yes","Online Only",
IF(Restaurants[[#This Row],[Has Table Booking]]="Yes","Table Only","None")))</f>
        <v>Table Only</v>
      </c>
      <c r="AE5560" t="str">
        <f>IF(Restaurants[[#This Row],[Rating]]&gt;=4.5,"Excellent",
IF(Restaurants[[#This Row],[Rating]]&gt;=4,"Very Good",
IF(Restaurants[[#This Row],[Rating]]&gt;=3.5,"Good","Average/Low")))</f>
        <v>Excellent</v>
      </c>
    </row>
    <row r="5561" spans="1:31" x14ac:dyDescent="0.3">
      <c r="A5561" t="s">
        <v>141</v>
      </c>
      <c r="B5561" t="s">
        <v>195</v>
      </c>
      <c r="C5561" t="s">
        <v>196</v>
      </c>
      <c r="D5561" t="s">
        <v>928</v>
      </c>
      <c r="E5561">
        <v>2</v>
      </c>
      <c r="F5561">
        <v>450</v>
      </c>
      <c r="G5561" t="s">
        <v>142</v>
      </c>
      <c r="H5561">
        <v>2003</v>
      </c>
      <c r="I5561">
        <v>40</v>
      </c>
      <c r="J5561">
        <v>4.8</v>
      </c>
      <c r="K5561" t="s">
        <v>929</v>
      </c>
      <c r="L5561">
        <v>22</v>
      </c>
      <c r="M5561" t="s">
        <v>62</v>
      </c>
      <c r="N5561" t="s">
        <v>143</v>
      </c>
      <c r="O5561" t="s">
        <v>35</v>
      </c>
      <c r="P5561" t="s">
        <v>36</v>
      </c>
      <c r="Q5561" t="s">
        <v>36</v>
      </c>
      <c r="R5561">
        <v>31</v>
      </c>
      <c r="S5561" t="s">
        <v>37</v>
      </c>
      <c r="T5561" t="s">
        <v>55</v>
      </c>
      <c r="U5561" t="s">
        <v>32</v>
      </c>
      <c r="W5561" t="s">
        <v>108</v>
      </c>
      <c r="X5561">
        <v>423916</v>
      </c>
      <c r="Y5561">
        <v>3583</v>
      </c>
      <c r="Z5561">
        <v>51.507399999999997</v>
      </c>
      <c r="AA5561">
        <v>-0.1278</v>
      </c>
      <c r="AB5561" t="str">
        <f>IF(Restaurants[[#This Row],[Years_Operating]]&lt;5,"New",
IF(Restaurants[[#This Row],[Years_Operating]]&lt;15,"Established","Legacy"))</f>
        <v>Legacy</v>
      </c>
      <c r="AC5561" t="str">
        <f>IF(Restaurants[[#This Row],[Country]]="India","Yes","No")</f>
        <v>No</v>
      </c>
      <c r="AD5561" t="str">
        <f>IF(AND(Restaurants[[#This Row],[Has Online Delivery]]="Yes",Restaurants[[#This Row],[Has Table Booking]]="Yes"),"Online + Table",
IF(Restaurants[[#This Row],[Has Online Delivery]]="Yes","Online Only",
IF(Restaurants[[#This Row],[Has Table Booking]]="Yes","Table Only","None")))</f>
        <v>Online + Table</v>
      </c>
      <c r="AE5561" t="str">
        <f>IF(Restaurants[[#This Row],[Rating]]&gt;=4.5,"Excellent",
IF(Restaurants[[#This Row],[Rating]]&gt;=4,"Very Good",
IF(Restaurants[[#This Row],[Rating]]&gt;=3.5,"Good","Average/Low")))</f>
        <v>Excellent</v>
      </c>
    </row>
    <row r="5562" spans="1:31" x14ac:dyDescent="0.3">
      <c r="A5562" t="s">
        <v>87</v>
      </c>
      <c r="B5562" t="s">
        <v>58</v>
      </c>
      <c r="C5562" t="s">
        <v>59</v>
      </c>
      <c r="D5562" t="s">
        <v>51</v>
      </c>
      <c r="E5562">
        <v>3</v>
      </c>
      <c r="F5562">
        <v>295</v>
      </c>
      <c r="G5562" t="s">
        <v>91</v>
      </c>
      <c r="H5562">
        <v>1897</v>
      </c>
      <c r="I5562">
        <v>50</v>
      </c>
      <c r="J5562">
        <v>4.8</v>
      </c>
      <c r="K5562" t="s">
        <v>178</v>
      </c>
      <c r="L5562">
        <v>128</v>
      </c>
      <c r="M5562" t="s">
        <v>33</v>
      </c>
      <c r="N5562" t="s">
        <v>34</v>
      </c>
      <c r="O5562" t="s">
        <v>35</v>
      </c>
      <c r="P5562" t="s">
        <v>36</v>
      </c>
      <c r="Q5562" t="s">
        <v>37</v>
      </c>
      <c r="R5562">
        <v>27</v>
      </c>
      <c r="S5562" t="s">
        <v>36</v>
      </c>
      <c r="T5562" t="s">
        <v>38</v>
      </c>
      <c r="U5562" t="s">
        <v>39</v>
      </c>
      <c r="W5562" t="s">
        <v>64</v>
      </c>
      <c r="X5562">
        <v>485672</v>
      </c>
      <c r="Y5562">
        <v>1838</v>
      </c>
      <c r="Z5562">
        <v>48.8566</v>
      </c>
      <c r="AA5562">
        <v>2.3521999999999998</v>
      </c>
      <c r="AB5562" t="str">
        <f>IF(Restaurants[[#This Row],[Years_Operating]]&lt;5,"New",
IF(Restaurants[[#This Row],[Years_Operating]]&lt;15,"Established","Legacy"))</f>
        <v>Legacy</v>
      </c>
      <c r="AC5562" t="str">
        <f>IF(Restaurants[[#This Row],[Country]]="India","Yes","No")</f>
        <v>No</v>
      </c>
      <c r="AD5562" t="str">
        <f>IF(AND(Restaurants[[#This Row],[Has Online Delivery]]="Yes",Restaurants[[#This Row],[Has Table Booking]]="Yes"),"Online + Table",
IF(Restaurants[[#This Row],[Has Online Delivery]]="Yes","Online Only",
IF(Restaurants[[#This Row],[Has Table Booking]]="Yes","Table Only","None")))</f>
        <v>Online Only</v>
      </c>
      <c r="AE5562" t="str">
        <f>IF(Restaurants[[#This Row],[Rating]]&gt;=4.5,"Excellent",
IF(Restaurants[[#This Row],[Rating]]&gt;=4,"Very Good",
IF(Restaurants[[#This Row],[Rating]]&gt;=3.5,"Good","Average/Low")))</f>
        <v>Excellent</v>
      </c>
    </row>
    <row r="5563" spans="1:31" x14ac:dyDescent="0.3">
      <c r="A5563" t="s">
        <v>48</v>
      </c>
      <c r="B5563" t="s">
        <v>888</v>
      </c>
      <c r="C5563" t="s">
        <v>59</v>
      </c>
      <c r="D5563" t="s">
        <v>94</v>
      </c>
      <c r="E5563">
        <v>3</v>
      </c>
      <c r="F5563">
        <v>390</v>
      </c>
      <c r="G5563" t="s">
        <v>52</v>
      </c>
      <c r="H5563">
        <v>1994</v>
      </c>
      <c r="I5563">
        <v>60</v>
      </c>
      <c r="J5563">
        <v>4.9000000000000004</v>
      </c>
      <c r="K5563" t="s">
        <v>96</v>
      </c>
      <c r="L5563">
        <v>31</v>
      </c>
      <c r="M5563" t="s">
        <v>33</v>
      </c>
      <c r="N5563" t="s">
        <v>34</v>
      </c>
      <c r="O5563" t="s">
        <v>54</v>
      </c>
      <c r="P5563" t="s">
        <v>36</v>
      </c>
      <c r="Q5563" t="s">
        <v>37</v>
      </c>
      <c r="R5563">
        <v>73</v>
      </c>
      <c r="S5563" t="s">
        <v>36</v>
      </c>
      <c r="T5563" t="s">
        <v>38</v>
      </c>
      <c r="U5563" t="s">
        <v>69</v>
      </c>
      <c r="W5563" t="s">
        <v>64</v>
      </c>
      <c r="X5563">
        <v>233421</v>
      </c>
      <c r="Y5563">
        <v>4793</v>
      </c>
      <c r="Z5563">
        <v>43.7102</v>
      </c>
      <c r="AA5563">
        <v>7.2619999999999996</v>
      </c>
      <c r="AB5563" t="str">
        <f>IF(Restaurants[[#This Row],[Years_Operating]]&lt;5,"New",
IF(Restaurants[[#This Row],[Years_Operating]]&lt;15,"Established","Legacy"))</f>
        <v>Legacy</v>
      </c>
      <c r="AC5563" t="str">
        <f>IF(Restaurants[[#This Row],[Country]]="India","Yes","No")</f>
        <v>No</v>
      </c>
      <c r="AD5563" t="str">
        <f>IF(AND(Restaurants[[#This Row],[Has Online Delivery]]="Yes",Restaurants[[#This Row],[Has Table Booking]]="Yes"),"Online + Table",
IF(Restaurants[[#This Row],[Has Online Delivery]]="Yes","Online Only",
IF(Restaurants[[#This Row],[Has Table Booking]]="Yes","Table Only","None")))</f>
        <v>Online Only</v>
      </c>
      <c r="AE5563" t="str">
        <f>IF(Restaurants[[#This Row],[Rating]]&gt;=4.5,"Excellent",
IF(Restaurants[[#This Row],[Rating]]&gt;=4,"Very Good",
IF(Restaurants[[#This Row],[Rating]]&gt;=3.5,"Good","Average/Low")))</f>
        <v>Excellent</v>
      </c>
    </row>
    <row r="5564" spans="1:31" x14ac:dyDescent="0.3">
      <c r="A5564" t="s">
        <v>243</v>
      </c>
      <c r="B5564" t="s">
        <v>58</v>
      </c>
      <c r="C5564" t="s">
        <v>59</v>
      </c>
      <c r="D5564" t="s">
        <v>897</v>
      </c>
      <c r="E5564">
        <v>0</v>
      </c>
      <c r="F5564">
        <v>125</v>
      </c>
      <c r="G5564" t="s">
        <v>247</v>
      </c>
      <c r="H5564">
        <v>2007</v>
      </c>
      <c r="I5564">
        <v>45</v>
      </c>
      <c r="J5564">
        <v>4.5</v>
      </c>
      <c r="K5564" t="s">
        <v>898</v>
      </c>
      <c r="L5564">
        <v>18</v>
      </c>
      <c r="M5564" t="s">
        <v>204</v>
      </c>
      <c r="N5564" t="s">
        <v>210</v>
      </c>
      <c r="O5564" t="s">
        <v>211</v>
      </c>
      <c r="P5564" t="s">
        <v>36</v>
      </c>
      <c r="Q5564" t="s">
        <v>36</v>
      </c>
      <c r="R5564">
        <v>21</v>
      </c>
      <c r="S5564" t="s">
        <v>37</v>
      </c>
      <c r="T5564" t="s">
        <v>86</v>
      </c>
      <c r="U5564" t="s">
        <v>69</v>
      </c>
      <c r="W5564" t="s">
        <v>108</v>
      </c>
      <c r="X5564">
        <v>172093</v>
      </c>
      <c r="Y5564">
        <v>2448</v>
      </c>
      <c r="Z5564">
        <v>48.8566</v>
      </c>
      <c r="AA5564">
        <v>2.3521999999999998</v>
      </c>
      <c r="AB5564" t="str">
        <f>IF(Restaurants[[#This Row],[Years_Operating]]&lt;5,"New",
IF(Restaurants[[#This Row],[Years_Operating]]&lt;15,"Established","Legacy"))</f>
        <v>Legacy</v>
      </c>
      <c r="AC5564" t="str">
        <f>IF(Restaurants[[#This Row],[Country]]="India","Yes","No")</f>
        <v>No</v>
      </c>
      <c r="AD5564" t="str">
        <f>IF(AND(Restaurants[[#This Row],[Has Online Delivery]]="Yes",Restaurants[[#This Row],[Has Table Booking]]="Yes"),"Online + Table",
IF(Restaurants[[#This Row],[Has Online Delivery]]="Yes","Online Only",
IF(Restaurants[[#This Row],[Has Table Booking]]="Yes","Table Only","None")))</f>
        <v>Online + Table</v>
      </c>
      <c r="AE5564" t="str">
        <f>IF(Restaurants[[#This Row],[Rating]]&gt;=4.5,"Excellent",
IF(Restaurants[[#This Row],[Rating]]&gt;=4,"Very Good",
IF(Restaurants[[#This Row],[Rating]]&gt;=3.5,"Good","Average/Low")))</f>
        <v>Excellent</v>
      </c>
    </row>
    <row r="5565" spans="1:31" x14ac:dyDescent="0.3">
      <c r="A5565" t="s">
        <v>150</v>
      </c>
      <c r="B5565" t="s">
        <v>58</v>
      </c>
      <c r="C5565" t="s">
        <v>59</v>
      </c>
      <c r="D5565" t="s">
        <v>94</v>
      </c>
      <c r="E5565">
        <v>2</v>
      </c>
      <c r="F5565">
        <v>325</v>
      </c>
      <c r="G5565" t="s">
        <v>153</v>
      </c>
      <c r="H5565">
        <v>2016</v>
      </c>
      <c r="I5565">
        <v>48</v>
      </c>
      <c r="J5565">
        <v>4.7</v>
      </c>
      <c r="K5565" t="s">
        <v>96</v>
      </c>
      <c r="L5565">
        <v>9</v>
      </c>
      <c r="M5565" t="s">
        <v>33</v>
      </c>
      <c r="N5565" t="s">
        <v>143</v>
      </c>
      <c r="O5565" t="s">
        <v>54</v>
      </c>
      <c r="P5565" t="s">
        <v>36</v>
      </c>
      <c r="Q5565" t="s">
        <v>36</v>
      </c>
      <c r="R5565">
        <v>27</v>
      </c>
      <c r="S5565" t="s">
        <v>36</v>
      </c>
      <c r="T5565" t="s">
        <v>63</v>
      </c>
      <c r="U5565" t="s">
        <v>69</v>
      </c>
      <c r="W5565" t="s">
        <v>108</v>
      </c>
      <c r="X5565">
        <v>106025</v>
      </c>
      <c r="Y5565">
        <v>3080</v>
      </c>
      <c r="Z5565">
        <v>48.8566</v>
      </c>
      <c r="AA5565">
        <v>2.3521999999999998</v>
      </c>
      <c r="AB5565" t="str">
        <f>IF(Restaurants[[#This Row],[Years_Operating]]&lt;5,"New",
IF(Restaurants[[#This Row],[Years_Operating]]&lt;15,"Established","Legacy"))</f>
        <v>Established</v>
      </c>
      <c r="AC5565" t="str">
        <f>IF(Restaurants[[#This Row],[Country]]="India","Yes","No")</f>
        <v>No</v>
      </c>
      <c r="AD5565" t="str">
        <f>IF(AND(Restaurants[[#This Row],[Has Online Delivery]]="Yes",Restaurants[[#This Row],[Has Table Booking]]="Yes"),"Online + Table",
IF(Restaurants[[#This Row],[Has Online Delivery]]="Yes","Online Only",
IF(Restaurants[[#This Row],[Has Table Booking]]="Yes","Table Only","None")))</f>
        <v>Online + Table</v>
      </c>
      <c r="AE5565" t="str">
        <f>IF(Restaurants[[#This Row],[Rating]]&gt;=4.5,"Excellent",
IF(Restaurants[[#This Row],[Rating]]&gt;=4,"Very Good",
IF(Restaurants[[#This Row],[Rating]]&gt;=3.5,"Good","Average/Low")))</f>
        <v>Excellent</v>
      </c>
    </row>
    <row r="5566" spans="1:31" x14ac:dyDescent="0.3">
      <c r="A5566" t="s">
        <v>243</v>
      </c>
      <c r="B5566" t="s">
        <v>888</v>
      </c>
      <c r="C5566" t="s">
        <v>59</v>
      </c>
      <c r="D5566" t="s">
        <v>51</v>
      </c>
      <c r="E5566">
        <v>0</v>
      </c>
      <c r="F5566">
        <v>125</v>
      </c>
      <c r="G5566" t="s">
        <v>247</v>
      </c>
      <c r="H5566">
        <v>2007</v>
      </c>
      <c r="I5566">
        <v>45</v>
      </c>
      <c r="J5566">
        <v>4.5</v>
      </c>
      <c r="K5566" t="s">
        <v>53</v>
      </c>
      <c r="L5566">
        <v>18</v>
      </c>
      <c r="M5566" t="s">
        <v>204</v>
      </c>
      <c r="N5566" t="s">
        <v>210</v>
      </c>
      <c r="O5566" t="s">
        <v>211</v>
      </c>
      <c r="P5566" t="s">
        <v>36</v>
      </c>
      <c r="Q5566" t="s">
        <v>37</v>
      </c>
      <c r="R5566">
        <v>26</v>
      </c>
      <c r="S5566" t="s">
        <v>37</v>
      </c>
      <c r="T5566" t="s">
        <v>63</v>
      </c>
      <c r="U5566" t="s">
        <v>32</v>
      </c>
      <c r="W5566" t="s">
        <v>103</v>
      </c>
      <c r="X5566">
        <v>80604</v>
      </c>
      <c r="Y5566">
        <v>935</v>
      </c>
      <c r="Z5566">
        <v>43.7102</v>
      </c>
      <c r="AA5566">
        <v>7.2619999999999996</v>
      </c>
      <c r="AB5566" t="str">
        <f>IF(Restaurants[[#This Row],[Years_Operating]]&lt;5,"New",
IF(Restaurants[[#This Row],[Years_Operating]]&lt;15,"Established","Legacy"))</f>
        <v>Legacy</v>
      </c>
      <c r="AC5566" t="str">
        <f>IF(Restaurants[[#This Row],[Country]]="India","Yes","No")</f>
        <v>No</v>
      </c>
      <c r="AD5566" t="str">
        <f>IF(AND(Restaurants[[#This Row],[Has Online Delivery]]="Yes",Restaurants[[#This Row],[Has Table Booking]]="Yes"),"Online + Table",
IF(Restaurants[[#This Row],[Has Online Delivery]]="Yes","Online Only",
IF(Restaurants[[#This Row],[Has Table Booking]]="Yes","Table Only","None")))</f>
        <v>Online Only</v>
      </c>
      <c r="AE5566" t="str">
        <f>IF(Restaurants[[#This Row],[Rating]]&gt;=4.5,"Excellent",
IF(Restaurants[[#This Row],[Rating]]&gt;=4,"Very Good",
IF(Restaurants[[#This Row],[Rating]]&gt;=3.5,"Good","Average/Low")))</f>
        <v>Excellent</v>
      </c>
    </row>
    <row r="5567" spans="1:31" x14ac:dyDescent="0.3">
      <c r="A5567" t="s">
        <v>124</v>
      </c>
      <c r="B5567" t="s">
        <v>913</v>
      </c>
      <c r="C5567" t="s">
        <v>146</v>
      </c>
      <c r="D5567" t="s">
        <v>905</v>
      </c>
      <c r="E5567">
        <v>3</v>
      </c>
      <c r="F5567">
        <v>385</v>
      </c>
      <c r="G5567" t="s">
        <v>127</v>
      </c>
      <c r="H5567">
        <v>2005</v>
      </c>
      <c r="I5567">
        <v>64</v>
      </c>
      <c r="J5567">
        <v>4.7</v>
      </c>
      <c r="K5567" t="s">
        <v>906</v>
      </c>
      <c r="L5567">
        <v>20</v>
      </c>
      <c r="M5567" t="s">
        <v>33</v>
      </c>
      <c r="N5567" t="s">
        <v>34</v>
      </c>
      <c r="O5567" t="s">
        <v>54</v>
      </c>
      <c r="P5567" t="s">
        <v>36</v>
      </c>
      <c r="Q5567" t="s">
        <v>37</v>
      </c>
      <c r="R5567">
        <v>67</v>
      </c>
      <c r="S5567" t="s">
        <v>37</v>
      </c>
      <c r="T5567" t="s">
        <v>55</v>
      </c>
      <c r="U5567" t="s">
        <v>32</v>
      </c>
      <c r="W5567" t="s">
        <v>149</v>
      </c>
      <c r="X5567">
        <v>28631</v>
      </c>
      <c r="Y5567">
        <v>7087</v>
      </c>
      <c r="Z5567">
        <v>34.6937</v>
      </c>
      <c r="AA5567">
        <v>135.50229999999999</v>
      </c>
      <c r="AB5567" t="str">
        <f>IF(Restaurants[[#This Row],[Years_Operating]]&lt;5,"New",
IF(Restaurants[[#This Row],[Years_Operating]]&lt;15,"Established","Legacy"))</f>
        <v>Legacy</v>
      </c>
      <c r="AC5567" t="str">
        <f>IF(Restaurants[[#This Row],[Country]]="India","Yes","No")</f>
        <v>No</v>
      </c>
      <c r="AD5567" t="str">
        <f>IF(AND(Restaurants[[#This Row],[Has Online Delivery]]="Yes",Restaurants[[#This Row],[Has Table Booking]]="Yes"),"Online + Table",
IF(Restaurants[[#This Row],[Has Online Delivery]]="Yes","Online Only",
IF(Restaurants[[#This Row],[Has Table Booking]]="Yes","Table Only","None")))</f>
        <v>Online Only</v>
      </c>
      <c r="AE5567" t="str">
        <f>IF(Restaurants[[#This Row],[Rating]]&gt;=4.5,"Excellent",
IF(Restaurants[[#This Row],[Rating]]&gt;=4,"Very Good",
IF(Restaurants[[#This Row],[Rating]]&gt;=3.5,"Good","Average/Low")))</f>
        <v>Excellent</v>
      </c>
    </row>
    <row r="5568" spans="1:31" x14ac:dyDescent="0.3">
      <c r="A5568" t="s">
        <v>133</v>
      </c>
      <c r="B5568" t="s">
        <v>290</v>
      </c>
      <c r="C5568" t="s">
        <v>251</v>
      </c>
      <c r="D5568" t="s">
        <v>258</v>
      </c>
      <c r="E5568">
        <v>3</v>
      </c>
      <c r="F5568">
        <v>265</v>
      </c>
      <c r="G5568" t="s">
        <v>135</v>
      </c>
      <c r="H5568">
        <v>2005</v>
      </c>
      <c r="I5568">
        <v>45</v>
      </c>
      <c r="J5568">
        <v>4.7</v>
      </c>
      <c r="K5568" t="s">
        <v>270</v>
      </c>
      <c r="L5568">
        <v>20</v>
      </c>
      <c r="M5568" t="s">
        <v>33</v>
      </c>
      <c r="N5568" t="s">
        <v>34</v>
      </c>
      <c r="O5568" t="s">
        <v>35</v>
      </c>
      <c r="P5568" t="s">
        <v>36</v>
      </c>
      <c r="Q5568" t="s">
        <v>37</v>
      </c>
      <c r="R5568">
        <v>50</v>
      </c>
      <c r="S5568" t="s">
        <v>37</v>
      </c>
      <c r="T5568" t="s">
        <v>38</v>
      </c>
      <c r="U5568" t="s">
        <v>32</v>
      </c>
      <c r="V5568" t="s">
        <v>2351</v>
      </c>
      <c r="W5568" t="s">
        <v>56</v>
      </c>
      <c r="X5568">
        <v>331185</v>
      </c>
      <c r="Y5568">
        <v>7619</v>
      </c>
      <c r="Z5568">
        <v>17.385000000000002</v>
      </c>
      <c r="AA5568">
        <v>78.486699999999999</v>
      </c>
      <c r="AB5568" t="str">
        <f>IF(Restaurants[[#This Row],[Years_Operating]]&lt;5,"New",
IF(Restaurants[[#This Row],[Years_Operating]]&lt;15,"Established","Legacy"))</f>
        <v>Legacy</v>
      </c>
      <c r="AC5568" t="str">
        <f>IF(Restaurants[[#This Row],[Country]]="India","Yes","No")</f>
        <v>Yes</v>
      </c>
      <c r="AD5568" t="str">
        <f>IF(AND(Restaurants[[#This Row],[Has Online Delivery]]="Yes",Restaurants[[#This Row],[Has Table Booking]]="Yes"),"Online + Table",
IF(Restaurants[[#This Row],[Has Online Delivery]]="Yes","Online Only",
IF(Restaurants[[#This Row],[Has Table Booking]]="Yes","Table Only","None")))</f>
        <v>Online Only</v>
      </c>
      <c r="AE5568" t="str">
        <f>IF(Restaurants[[#This Row],[Rating]]&gt;=4.5,"Excellent",
IF(Restaurants[[#This Row],[Rating]]&gt;=4,"Very Good",
IF(Restaurants[[#This Row],[Rating]]&gt;=3.5,"Good","Average/Low")))</f>
        <v>Excellent</v>
      </c>
    </row>
    <row r="5569" spans="1:31" x14ac:dyDescent="0.3">
      <c r="A5569" t="s">
        <v>144</v>
      </c>
      <c r="B5569" t="s">
        <v>290</v>
      </c>
      <c r="C5569" t="s">
        <v>251</v>
      </c>
      <c r="D5569" t="s">
        <v>267</v>
      </c>
      <c r="E5569">
        <v>2</v>
      </c>
      <c r="F5569">
        <v>280</v>
      </c>
      <c r="G5569" t="s">
        <v>148</v>
      </c>
      <c r="H5569">
        <v>2007</v>
      </c>
      <c r="I5569">
        <v>26</v>
      </c>
      <c r="J5569">
        <v>4.7</v>
      </c>
      <c r="K5569" t="s">
        <v>268</v>
      </c>
      <c r="L5569">
        <v>18</v>
      </c>
      <c r="M5569" t="s">
        <v>33</v>
      </c>
      <c r="N5569" t="s">
        <v>143</v>
      </c>
      <c r="O5569" t="s">
        <v>45</v>
      </c>
      <c r="P5569" t="s">
        <v>37</v>
      </c>
      <c r="Q5569" t="s">
        <v>36</v>
      </c>
      <c r="R5569">
        <v>69</v>
      </c>
      <c r="S5569" t="s">
        <v>36</v>
      </c>
      <c r="T5569" t="s">
        <v>86</v>
      </c>
      <c r="U5569" t="s">
        <v>69</v>
      </c>
      <c r="V5569" t="s">
        <v>2352</v>
      </c>
      <c r="W5569" t="s">
        <v>149</v>
      </c>
      <c r="X5569">
        <v>241190</v>
      </c>
      <c r="Y5569">
        <v>2179</v>
      </c>
      <c r="Z5569">
        <v>17.385000000000002</v>
      </c>
      <c r="AA5569">
        <v>78.486699999999999</v>
      </c>
      <c r="AB5569" t="str">
        <f>IF(Restaurants[[#This Row],[Years_Operating]]&lt;5,"New",
IF(Restaurants[[#This Row],[Years_Operating]]&lt;15,"Established","Legacy"))</f>
        <v>Legacy</v>
      </c>
      <c r="AC5569" t="str">
        <f>IF(Restaurants[[#This Row],[Country]]="India","Yes","No")</f>
        <v>Yes</v>
      </c>
      <c r="AD5569" t="str">
        <f>IF(AND(Restaurants[[#This Row],[Has Online Delivery]]="Yes",Restaurants[[#This Row],[Has Table Booking]]="Yes"),"Online + Table",
IF(Restaurants[[#This Row],[Has Online Delivery]]="Yes","Online Only",
IF(Restaurants[[#This Row],[Has Table Booking]]="Yes","Table Only","None")))</f>
        <v>Table Only</v>
      </c>
      <c r="AE5569" t="str">
        <f>IF(Restaurants[[#This Row],[Rating]]&gt;=4.5,"Excellent",
IF(Restaurants[[#This Row],[Rating]]&gt;=4,"Very Good",
IF(Restaurants[[#This Row],[Rating]]&gt;=3.5,"Good","Average/Low")))</f>
        <v>Excellent</v>
      </c>
    </row>
    <row r="5570" spans="1:31" x14ac:dyDescent="0.3">
      <c r="A5570" t="s">
        <v>226</v>
      </c>
      <c r="B5570" t="s">
        <v>250</v>
      </c>
      <c r="C5570" t="s">
        <v>251</v>
      </c>
      <c r="D5570" t="s">
        <v>267</v>
      </c>
      <c r="E5570">
        <v>0</v>
      </c>
      <c r="F5570">
        <v>185</v>
      </c>
      <c r="G5570" t="s">
        <v>228</v>
      </c>
      <c r="H5570">
        <v>2014</v>
      </c>
      <c r="I5570">
        <v>48</v>
      </c>
      <c r="J5570">
        <v>4.5999999999999996</v>
      </c>
      <c r="K5570" t="s">
        <v>312</v>
      </c>
      <c r="L5570">
        <v>11</v>
      </c>
      <c r="M5570" t="s">
        <v>160</v>
      </c>
      <c r="N5570" t="s">
        <v>210</v>
      </c>
      <c r="O5570" t="s">
        <v>45</v>
      </c>
      <c r="P5570" t="s">
        <v>36</v>
      </c>
      <c r="Q5570" t="s">
        <v>37</v>
      </c>
      <c r="R5570">
        <v>45</v>
      </c>
      <c r="S5570" t="s">
        <v>36</v>
      </c>
      <c r="T5570" t="s">
        <v>55</v>
      </c>
      <c r="U5570" t="s">
        <v>69</v>
      </c>
      <c r="V5570" t="s">
        <v>2353</v>
      </c>
      <c r="W5570" t="s">
        <v>64</v>
      </c>
      <c r="X5570">
        <v>106689</v>
      </c>
      <c r="Y5570">
        <v>6415</v>
      </c>
      <c r="Z5570">
        <v>28.7041</v>
      </c>
      <c r="AA5570">
        <v>77.102500000000006</v>
      </c>
      <c r="AB5570" t="str">
        <f>IF(Restaurants[[#This Row],[Years_Operating]]&lt;5,"New",
IF(Restaurants[[#This Row],[Years_Operating]]&lt;15,"Established","Legacy"))</f>
        <v>Established</v>
      </c>
      <c r="AC5570" t="str">
        <f>IF(Restaurants[[#This Row],[Country]]="India","Yes","No")</f>
        <v>Yes</v>
      </c>
      <c r="AD5570" t="str">
        <f>IF(AND(Restaurants[[#This Row],[Has Online Delivery]]="Yes",Restaurants[[#This Row],[Has Table Booking]]="Yes"),"Online + Table",
IF(Restaurants[[#This Row],[Has Online Delivery]]="Yes","Online Only",
IF(Restaurants[[#This Row],[Has Table Booking]]="Yes","Table Only","None")))</f>
        <v>Online Only</v>
      </c>
      <c r="AE5570" t="str">
        <f>IF(Restaurants[[#This Row],[Rating]]&gt;=4.5,"Excellent",
IF(Restaurants[[#This Row],[Rating]]&gt;=4,"Very Good",
IF(Restaurants[[#This Row],[Rating]]&gt;=3.5,"Good","Average/Low")))</f>
        <v>Excellent</v>
      </c>
    </row>
    <row r="5571" spans="1:31" x14ac:dyDescent="0.3">
      <c r="A5571" t="s">
        <v>226</v>
      </c>
      <c r="B5571" t="s">
        <v>896</v>
      </c>
      <c r="C5571" t="s">
        <v>59</v>
      </c>
      <c r="D5571" t="s">
        <v>51</v>
      </c>
      <c r="E5571">
        <v>0</v>
      </c>
      <c r="F5571">
        <v>185</v>
      </c>
      <c r="G5571" t="s">
        <v>228</v>
      </c>
      <c r="H5571">
        <v>2014</v>
      </c>
      <c r="I5571">
        <v>48</v>
      </c>
      <c r="J5571">
        <v>4.5999999999999996</v>
      </c>
      <c r="K5571" t="s">
        <v>53</v>
      </c>
      <c r="L5571">
        <v>11</v>
      </c>
      <c r="M5571" t="s">
        <v>160</v>
      </c>
      <c r="N5571" t="s">
        <v>210</v>
      </c>
      <c r="O5571" t="s">
        <v>45</v>
      </c>
      <c r="P5571" t="s">
        <v>37</v>
      </c>
      <c r="Q5571" t="s">
        <v>36</v>
      </c>
      <c r="R5571">
        <v>41</v>
      </c>
      <c r="S5571" t="s">
        <v>37</v>
      </c>
      <c r="T5571" t="s">
        <v>63</v>
      </c>
      <c r="U5571" t="s">
        <v>39</v>
      </c>
      <c r="W5571" t="s">
        <v>80</v>
      </c>
      <c r="X5571">
        <v>357179</v>
      </c>
      <c r="Y5571">
        <v>7154</v>
      </c>
      <c r="Z5571">
        <v>45.764000000000003</v>
      </c>
      <c r="AA5571">
        <v>4.8357000000000001</v>
      </c>
      <c r="AB5571" t="str">
        <f>IF(Restaurants[[#This Row],[Years_Operating]]&lt;5,"New",
IF(Restaurants[[#This Row],[Years_Operating]]&lt;15,"Established","Legacy"))</f>
        <v>Established</v>
      </c>
      <c r="AC5571" t="str">
        <f>IF(Restaurants[[#This Row],[Country]]="India","Yes","No")</f>
        <v>No</v>
      </c>
      <c r="AD5571" t="str">
        <f>IF(AND(Restaurants[[#This Row],[Has Online Delivery]]="Yes",Restaurants[[#This Row],[Has Table Booking]]="Yes"),"Online + Table",
IF(Restaurants[[#This Row],[Has Online Delivery]]="Yes","Online Only",
IF(Restaurants[[#This Row],[Has Table Booking]]="Yes","Table Only","None")))</f>
        <v>Table Only</v>
      </c>
      <c r="AE5571" t="str">
        <f>IF(Restaurants[[#This Row],[Rating]]&gt;=4.5,"Excellent",
IF(Restaurants[[#This Row],[Rating]]&gt;=4,"Very Good",
IF(Restaurants[[#This Row],[Rating]]&gt;=3.5,"Good","Average/Low")))</f>
        <v>Excellent</v>
      </c>
    </row>
    <row r="5572" spans="1:31" x14ac:dyDescent="0.3">
      <c r="A5572" t="s">
        <v>154</v>
      </c>
      <c r="B5572" t="s">
        <v>58</v>
      </c>
      <c r="C5572" t="s">
        <v>59</v>
      </c>
      <c r="D5572" t="s">
        <v>94</v>
      </c>
      <c r="E5572">
        <v>2</v>
      </c>
      <c r="F5572">
        <v>245</v>
      </c>
      <c r="G5572" t="s">
        <v>158</v>
      </c>
      <c r="H5572">
        <v>2010</v>
      </c>
      <c r="I5572">
        <v>48</v>
      </c>
      <c r="J5572">
        <v>4.7</v>
      </c>
      <c r="K5572" t="s">
        <v>96</v>
      </c>
      <c r="L5572">
        <v>15</v>
      </c>
      <c r="M5572" t="s">
        <v>160</v>
      </c>
      <c r="N5572" t="s">
        <v>143</v>
      </c>
      <c r="O5572" t="s">
        <v>35</v>
      </c>
      <c r="P5572" t="s">
        <v>36</v>
      </c>
      <c r="Q5572" t="s">
        <v>36</v>
      </c>
      <c r="R5572">
        <v>54</v>
      </c>
      <c r="S5572" t="s">
        <v>37</v>
      </c>
      <c r="T5572" t="s">
        <v>63</v>
      </c>
      <c r="U5572" t="s">
        <v>69</v>
      </c>
      <c r="W5572" t="s">
        <v>40</v>
      </c>
      <c r="X5572">
        <v>166263</v>
      </c>
      <c r="Y5572">
        <v>4869</v>
      </c>
      <c r="Z5572">
        <v>48.8566</v>
      </c>
      <c r="AA5572">
        <v>2.3521999999999998</v>
      </c>
      <c r="AB5572" t="str">
        <f>IF(Restaurants[[#This Row],[Years_Operating]]&lt;5,"New",
IF(Restaurants[[#This Row],[Years_Operating]]&lt;15,"Established","Legacy"))</f>
        <v>Legacy</v>
      </c>
      <c r="AC5572" t="str">
        <f>IF(Restaurants[[#This Row],[Country]]="India","Yes","No")</f>
        <v>No</v>
      </c>
      <c r="AD5572" t="str">
        <f>IF(AND(Restaurants[[#This Row],[Has Online Delivery]]="Yes",Restaurants[[#This Row],[Has Table Booking]]="Yes"),"Online + Table",
IF(Restaurants[[#This Row],[Has Online Delivery]]="Yes","Online Only",
IF(Restaurants[[#This Row],[Has Table Booking]]="Yes","Table Only","None")))</f>
        <v>Online + Table</v>
      </c>
      <c r="AE5572" t="str">
        <f>IF(Restaurants[[#This Row],[Rating]]&gt;=4.5,"Excellent",
IF(Restaurants[[#This Row],[Rating]]&gt;=4,"Very Good",
IF(Restaurants[[#This Row],[Rating]]&gt;=3.5,"Good","Average/Low")))</f>
        <v>Excellent</v>
      </c>
    </row>
    <row r="5573" spans="1:31" x14ac:dyDescent="0.3">
      <c r="A5573" t="s">
        <v>141</v>
      </c>
      <c r="B5573" t="s">
        <v>250</v>
      </c>
      <c r="C5573" t="s">
        <v>251</v>
      </c>
      <c r="D5573" t="s">
        <v>258</v>
      </c>
      <c r="E5573">
        <v>2</v>
      </c>
      <c r="F5573">
        <v>450</v>
      </c>
      <c r="G5573" t="s">
        <v>142</v>
      </c>
      <c r="H5573">
        <v>2003</v>
      </c>
      <c r="I5573">
        <v>40</v>
      </c>
      <c r="J5573">
        <v>4.8</v>
      </c>
      <c r="K5573" t="s">
        <v>284</v>
      </c>
      <c r="L5573">
        <v>22</v>
      </c>
      <c r="M5573" t="s">
        <v>62</v>
      </c>
      <c r="N5573" t="s">
        <v>143</v>
      </c>
      <c r="O5573" t="s">
        <v>35</v>
      </c>
      <c r="P5573" t="s">
        <v>36</v>
      </c>
      <c r="Q5573" t="s">
        <v>36</v>
      </c>
      <c r="R5573">
        <v>49</v>
      </c>
      <c r="S5573" t="s">
        <v>36</v>
      </c>
      <c r="T5573" t="s">
        <v>86</v>
      </c>
      <c r="U5573" t="s">
        <v>69</v>
      </c>
      <c r="V5573" t="s">
        <v>2354</v>
      </c>
      <c r="W5573" t="s">
        <v>40</v>
      </c>
      <c r="X5573">
        <v>132855</v>
      </c>
      <c r="Y5573">
        <v>6351</v>
      </c>
      <c r="Z5573">
        <v>28.7041</v>
      </c>
      <c r="AA5573">
        <v>77.102500000000006</v>
      </c>
      <c r="AB5573" t="str">
        <f>IF(Restaurants[[#This Row],[Years_Operating]]&lt;5,"New",
IF(Restaurants[[#This Row],[Years_Operating]]&lt;15,"Established","Legacy"))</f>
        <v>Legacy</v>
      </c>
      <c r="AC5573" t="str">
        <f>IF(Restaurants[[#This Row],[Country]]="India","Yes","No")</f>
        <v>Yes</v>
      </c>
      <c r="AD5573" t="str">
        <f>IF(AND(Restaurants[[#This Row],[Has Online Delivery]]="Yes",Restaurants[[#This Row],[Has Table Booking]]="Yes"),"Online + Table",
IF(Restaurants[[#This Row],[Has Online Delivery]]="Yes","Online Only",
IF(Restaurants[[#This Row],[Has Table Booking]]="Yes","Table Only","None")))</f>
        <v>Online + Table</v>
      </c>
      <c r="AE5573" t="str">
        <f>IF(Restaurants[[#This Row],[Rating]]&gt;=4.5,"Excellent",
IF(Restaurants[[#This Row],[Rating]]&gt;=4,"Very Good",
IF(Restaurants[[#This Row],[Rating]]&gt;=3.5,"Good","Average/Low")))</f>
        <v>Excellent</v>
      </c>
    </row>
    <row r="5574" spans="1:31" x14ac:dyDescent="0.3">
      <c r="A5574" t="s">
        <v>226</v>
      </c>
      <c r="B5574" t="s">
        <v>921</v>
      </c>
      <c r="C5574" t="s">
        <v>251</v>
      </c>
      <c r="D5574" t="s">
        <v>252</v>
      </c>
      <c r="E5574">
        <v>0</v>
      </c>
      <c r="F5574">
        <v>185</v>
      </c>
      <c r="G5574" t="s">
        <v>228</v>
      </c>
      <c r="H5574">
        <v>2014</v>
      </c>
      <c r="I5574">
        <v>48</v>
      </c>
      <c r="J5574">
        <v>4.5999999999999996</v>
      </c>
      <c r="K5574" t="s">
        <v>256</v>
      </c>
      <c r="L5574">
        <v>11</v>
      </c>
      <c r="M5574" t="s">
        <v>160</v>
      </c>
      <c r="N5574" t="s">
        <v>210</v>
      </c>
      <c r="O5574" t="s">
        <v>45</v>
      </c>
      <c r="P5574" t="s">
        <v>36</v>
      </c>
      <c r="Q5574" t="s">
        <v>36</v>
      </c>
      <c r="R5574">
        <v>62</v>
      </c>
      <c r="S5574" t="s">
        <v>36</v>
      </c>
      <c r="T5574" t="s">
        <v>38</v>
      </c>
      <c r="U5574" t="s">
        <v>69</v>
      </c>
      <c r="V5574" t="s">
        <v>2355</v>
      </c>
      <c r="W5574" t="s">
        <v>103</v>
      </c>
      <c r="X5574">
        <v>106783</v>
      </c>
      <c r="Y5574">
        <v>5117</v>
      </c>
      <c r="Z5574">
        <v>26.912400000000002</v>
      </c>
      <c r="AA5574">
        <v>75.787300000000002</v>
      </c>
      <c r="AB5574" t="str">
        <f>IF(Restaurants[[#This Row],[Years_Operating]]&lt;5,"New",
IF(Restaurants[[#This Row],[Years_Operating]]&lt;15,"Established","Legacy"))</f>
        <v>Established</v>
      </c>
      <c r="AC5574" t="str">
        <f>IF(Restaurants[[#This Row],[Country]]="India","Yes","No")</f>
        <v>Yes</v>
      </c>
      <c r="AD5574" t="str">
        <f>IF(AND(Restaurants[[#This Row],[Has Online Delivery]]="Yes",Restaurants[[#This Row],[Has Table Booking]]="Yes"),"Online + Table",
IF(Restaurants[[#This Row],[Has Online Delivery]]="Yes","Online Only",
IF(Restaurants[[#This Row],[Has Table Booking]]="Yes","Table Only","None")))</f>
        <v>Online + Table</v>
      </c>
      <c r="AE5574" t="str">
        <f>IF(Restaurants[[#This Row],[Rating]]&gt;=4.5,"Excellent",
IF(Restaurants[[#This Row],[Rating]]&gt;=4,"Very Good",
IF(Restaurants[[#This Row],[Rating]]&gt;=3.5,"Good","Average/Low")))</f>
        <v>Excellent</v>
      </c>
    </row>
    <row r="5575" spans="1:31" x14ac:dyDescent="0.3">
      <c r="A5575" t="s">
        <v>92</v>
      </c>
      <c r="B5575" t="s">
        <v>873</v>
      </c>
      <c r="C5575" t="s">
        <v>29</v>
      </c>
      <c r="D5575" t="s">
        <v>874</v>
      </c>
      <c r="E5575">
        <v>3</v>
      </c>
      <c r="F5575">
        <v>345</v>
      </c>
      <c r="G5575" t="s">
        <v>95</v>
      </c>
      <c r="H5575">
        <v>2011</v>
      </c>
      <c r="I5575">
        <v>50</v>
      </c>
      <c r="J5575">
        <v>4.8</v>
      </c>
      <c r="K5575" t="s">
        <v>875</v>
      </c>
      <c r="L5575">
        <v>14</v>
      </c>
      <c r="M5575" t="s">
        <v>33</v>
      </c>
      <c r="N5575" t="s">
        <v>34</v>
      </c>
      <c r="O5575" t="s">
        <v>54</v>
      </c>
      <c r="P5575" t="s">
        <v>37</v>
      </c>
      <c r="Q5575" t="s">
        <v>37</v>
      </c>
      <c r="R5575">
        <v>31</v>
      </c>
      <c r="S5575" t="s">
        <v>36</v>
      </c>
      <c r="T5575" t="s">
        <v>86</v>
      </c>
      <c r="U5575" t="s">
        <v>46</v>
      </c>
      <c r="W5575" t="s">
        <v>47</v>
      </c>
      <c r="X5575">
        <v>205682</v>
      </c>
      <c r="Y5575">
        <v>5097</v>
      </c>
      <c r="Z5575">
        <v>45.464199999999998</v>
      </c>
      <c r="AA5575">
        <v>9.19</v>
      </c>
      <c r="AB5575" t="str">
        <f>IF(Restaurants[[#This Row],[Years_Operating]]&lt;5,"New",
IF(Restaurants[[#This Row],[Years_Operating]]&lt;15,"Established","Legacy"))</f>
        <v>Established</v>
      </c>
      <c r="AC5575" t="str">
        <f>IF(Restaurants[[#This Row],[Country]]="India","Yes","No")</f>
        <v>No</v>
      </c>
      <c r="AD5575" t="str">
        <f>IF(AND(Restaurants[[#This Row],[Has Online Delivery]]="Yes",Restaurants[[#This Row],[Has Table Booking]]="Yes"),"Online + Table",
IF(Restaurants[[#This Row],[Has Online Delivery]]="Yes","Online Only",
IF(Restaurants[[#This Row],[Has Table Booking]]="Yes","Table Only","None")))</f>
        <v>None</v>
      </c>
      <c r="AE5575" t="str">
        <f>IF(Restaurants[[#This Row],[Rating]]&gt;=4.5,"Excellent",
IF(Restaurants[[#This Row],[Rating]]&gt;=4,"Very Good",
IF(Restaurants[[#This Row],[Rating]]&gt;=3.5,"Good","Average/Low")))</f>
        <v>Excellent</v>
      </c>
    </row>
    <row r="5576" spans="1:31" x14ac:dyDescent="0.3">
      <c r="A5576" t="s">
        <v>65</v>
      </c>
      <c r="B5576" t="s">
        <v>891</v>
      </c>
      <c r="C5576" t="s">
        <v>196</v>
      </c>
      <c r="D5576" t="s">
        <v>928</v>
      </c>
      <c r="E5576">
        <v>3</v>
      </c>
      <c r="F5576">
        <v>350</v>
      </c>
      <c r="G5576" t="s">
        <v>68</v>
      </c>
      <c r="H5576">
        <v>1991</v>
      </c>
      <c r="I5576">
        <v>36</v>
      </c>
      <c r="J5576">
        <v>4.8</v>
      </c>
      <c r="K5576" t="s">
        <v>929</v>
      </c>
      <c r="L5576">
        <v>34</v>
      </c>
      <c r="M5576" t="s">
        <v>33</v>
      </c>
      <c r="N5576" t="s">
        <v>34</v>
      </c>
      <c r="O5576" t="s">
        <v>35</v>
      </c>
      <c r="P5576" t="s">
        <v>37</v>
      </c>
      <c r="Q5576" t="s">
        <v>36</v>
      </c>
      <c r="R5576">
        <v>39</v>
      </c>
      <c r="S5576" t="s">
        <v>36</v>
      </c>
      <c r="T5576" t="s">
        <v>63</v>
      </c>
      <c r="U5576" t="s">
        <v>69</v>
      </c>
      <c r="W5576" t="s">
        <v>70</v>
      </c>
      <c r="X5576">
        <v>470848</v>
      </c>
      <c r="Y5576">
        <v>7880</v>
      </c>
      <c r="Z5576">
        <v>53.480800000000002</v>
      </c>
      <c r="AA5576">
        <v>-2.2425999999999999</v>
      </c>
      <c r="AB5576" t="str">
        <f>IF(Restaurants[[#This Row],[Years_Operating]]&lt;5,"New",
IF(Restaurants[[#This Row],[Years_Operating]]&lt;15,"Established","Legacy"))</f>
        <v>Legacy</v>
      </c>
      <c r="AC5576" t="str">
        <f>IF(Restaurants[[#This Row],[Country]]="India","Yes","No")</f>
        <v>No</v>
      </c>
      <c r="AD5576" t="str">
        <f>IF(AND(Restaurants[[#This Row],[Has Online Delivery]]="Yes",Restaurants[[#This Row],[Has Table Booking]]="Yes"),"Online + Table",
IF(Restaurants[[#This Row],[Has Online Delivery]]="Yes","Online Only",
IF(Restaurants[[#This Row],[Has Table Booking]]="Yes","Table Only","None")))</f>
        <v>Table Only</v>
      </c>
      <c r="AE5576" t="str">
        <f>IF(Restaurants[[#This Row],[Rating]]&gt;=4.5,"Excellent",
IF(Restaurants[[#This Row],[Rating]]&gt;=4,"Very Good",
IF(Restaurants[[#This Row],[Rating]]&gt;=3.5,"Good","Average/Low")))</f>
        <v>Excellent</v>
      </c>
    </row>
    <row r="5577" spans="1:31" x14ac:dyDescent="0.3">
      <c r="A5577" t="s">
        <v>122</v>
      </c>
      <c r="B5577" t="s">
        <v>913</v>
      </c>
      <c r="C5577" t="s">
        <v>146</v>
      </c>
      <c r="D5577" t="s">
        <v>894</v>
      </c>
      <c r="E5577">
        <v>3</v>
      </c>
      <c r="F5577">
        <v>365</v>
      </c>
      <c r="G5577" t="s">
        <v>123</v>
      </c>
      <c r="H5577">
        <v>1998</v>
      </c>
      <c r="I5577">
        <v>80</v>
      </c>
      <c r="J5577">
        <v>4.7</v>
      </c>
      <c r="K5577" t="s">
        <v>1080</v>
      </c>
      <c r="L5577">
        <v>27</v>
      </c>
      <c r="M5577" t="s">
        <v>33</v>
      </c>
      <c r="N5577" t="s">
        <v>34</v>
      </c>
      <c r="O5577" t="s">
        <v>54</v>
      </c>
      <c r="P5577" t="s">
        <v>37</v>
      </c>
      <c r="Q5577" t="s">
        <v>36</v>
      </c>
      <c r="R5577">
        <v>23</v>
      </c>
      <c r="S5577" t="s">
        <v>37</v>
      </c>
      <c r="T5577" t="s">
        <v>63</v>
      </c>
      <c r="U5577" t="s">
        <v>46</v>
      </c>
      <c r="W5577" t="s">
        <v>149</v>
      </c>
      <c r="X5577">
        <v>364860</v>
      </c>
      <c r="Y5577">
        <v>2834</v>
      </c>
      <c r="Z5577">
        <v>34.6937</v>
      </c>
      <c r="AA5577">
        <v>135.50229999999999</v>
      </c>
      <c r="AB5577" t="str">
        <f>IF(Restaurants[[#This Row],[Years_Operating]]&lt;5,"New",
IF(Restaurants[[#This Row],[Years_Operating]]&lt;15,"Established","Legacy"))</f>
        <v>Legacy</v>
      </c>
      <c r="AC5577" t="str">
        <f>IF(Restaurants[[#This Row],[Country]]="India","Yes","No")</f>
        <v>No</v>
      </c>
      <c r="AD5577" t="str">
        <f>IF(AND(Restaurants[[#This Row],[Has Online Delivery]]="Yes",Restaurants[[#This Row],[Has Table Booking]]="Yes"),"Online + Table",
IF(Restaurants[[#This Row],[Has Online Delivery]]="Yes","Online Only",
IF(Restaurants[[#This Row],[Has Table Booking]]="Yes","Table Only","None")))</f>
        <v>Table Only</v>
      </c>
      <c r="AE5577" t="str">
        <f>IF(Restaurants[[#This Row],[Rating]]&gt;=4.5,"Excellent",
IF(Restaurants[[#This Row],[Rating]]&gt;=4,"Very Good",
IF(Restaurants[[#This Row],[Rating]]&gt;=3.5,"Good","Average/Low")))</f>
        <v>Excellent</v>
      </c>
    </row>
    <row r="5578" spans="1:31" x14ac:dyDescent="0.3">
      <c r="A5578" t="s">
        <v>224</v>
      </c>
      <c r="B5578" t="s">
        <v>275</v>
      </c>
      <c r="C5578" t="s">
        <v>251</v>
      </c>
      <c r="D5578" t="s">
        <v>278</v>
      </c>
      <c r="E5578">
        <v>0</v>
      </c>
      <c r="F5578">
        <v>140</v>
      </c>
      <c r="G5578" t="s">
        <v>225</v>
      </c>
      <c r="H5578">
        <v>2012</v>
      </c>
      <c r="I5578">
        <v>48</v>
      </c>
      <c r="J5578">
        <v>4.5999999999999996</v>
      </c>
      <c r="K5578" t="s">
        <v>299</v>
      </c>
      <c r="L5578">
        <v>13</v>
      </c>
      <c r="M5578" t="s">
        <v>204</v>
      </c>
      <c r="N5578" t="s">
        <v>210</v>
      </c>
      <c r="O5578" t="s">
        <v>54</v>
      </c>
      <c r="P5578" t="s">
        <v>37</v>
      </c>
      <c r="Q5578" t="s">
        <v>37</v>
      </c>
      <c r="R5578">
        <v>30</v>
      </c>
      <c r="S5578" t="s">
        <v>36</v>
      </c>
      <c r="T5578" t="s">
        <v>55</v>
      </c>
      <c r="U5578" t="s">
        <v>39</v>
      </c>
      <c r="V5578" t="s">
        <v>2356</v>
      </c>
      <c r="W5578" t="s">
        <v>103</v>
      </c>
      <c r="X5578">
        <v>416812</v>
      </c>
      <c r="Y5578">
        <v>2083</v>
      </c>
      <c r="Z5578">
        <v>18.520399999999999</v>
      </c>
      <c r="AA5578">
        <v>73.856700000000004</v>
      </c>
      <c r="AB5578" t="str">
        <f>IF(Restaurants[[#This Row],[Years_Operating]]&lt;5,"New",
IF(Restaurants[[#This Row],[Years_Operating]]&lt;15,"Established","Legacy"))</f>
        <v>Established</v>
      </c>
      <c r="AC5578" t="str">
        <f>IF(Restaurants[[#This Row],[Country]]="India","Yes","No")</f>
        <v>Yes</v>
      </c>
      <c r="AD5578" t="str">
        <f>IF(AND(Restaurants[[#This Row],[Has Online Delivery]]="Yes",Restaurants[[#This Row],[Has Table Booking]]="Yes"),"Online + Table",
IF(Restaurants[[#This Row],[Has Online Delivery]]="Yes","Online Only",
IF(Restaurants[[#This Row],[Has Table Booking]]="Yes","Table Only","None")))</f>
        <v>None</v>
      </c>
      <c r="AE5578" t="str">
        <f>IF(Restaurants[[#This Row],[Rating]]&gt;=4.5,"Excellent",
IF(Restaurants[[#This Row],[Rating]]&gt;=4,"Very Good",
IF(Restaurants[[#This Row],[Rating]]&gt;=3.5,"Good","Average/Low")))</f>
        <v>Excellent</v>
      </c>
    </row>
    <row r="5579" spans="1:31" x14ac:dyDescent="0.3">
      <c r="A5579" t="s">
        <v>186</v>
      </c>
      <c r="B5579" t="s">
        <v>880</v>
      </c>
      <c r="C5579" t="s">
        <v>50</v>
      </c>
      <c r="D5579" t="s">
        <v>901</v>
      </c>
      <c r="E5579">
        <v>2</v>
      </c>
      <c r="F5579">
        <v>550</v>
      </c>
      <c r="G5579" t="s">
        <v>188</v>
      </c>
      <c r="H5579">
        <v>2015</v>
      </c>
      <c r="I5579">
        <v>50</v>
      </c>
      <c r="J5579">
        <v>4.5</v>
      </c>
      <c r="K5579" t="s">
        <v>902</v>
      </c>
      <c r="L5579">
        <v>10</v>
      </c>
      <c r="M5579" t="s">
        <v>62</v>
      </c>
      <c r="N5579" t="s">
        <v>143</v>
      </c>
      <c r="O5579" t="s">
        <v>35</v>
      </c>
      <c r="P5579" t="s">
        <v>37</v>
      </c>
      <c r="Q5579" t="s">
        <v>36</v>
      </c>
      <c r="R5579">
        <v>51</v>
      </c>
      <c r="S5579" t="s">
        <v>36</v>
      </c>
      <c r="T5579" t="s">
        <v>63</v>
      </c>
      <c r="U5579" t="s">
        <v>69</v>
      </c>
      <c r="W5579" t="s">
        <v>40</v>
      </c>
      <c r="X5579">
        <v>497738</v>
      </c>
      <c r="Y5579">
        <v>167</v>
      </c>
      <c r="Z5579">
        <v>29.760400000000001</v>
      </c>
      <c r="AA5579">
        <v>-95.369799999999998</v>
      </c>
      <c r="AB5579" t="str">
        <f>IF(Restaurants[[#This Row],[Years_Operating]]&lt;5,"New",
IF(Restaurants[[#This Row],[Years_Operating]]&lt;15,"Established","Legacy"))</f>
        <v>Established</v>
      </c>
      <c r="AC5579" t="str">
        <f>IF(Restaurants[[#This Row],[Country]]="India","Yes","No")</f>
        <v>No</v>
      </c>
      <c r="AD5579" t="str">
        <f>IF(AND(Restaurants[[#This Row],[Has Online Delivery]]="Yes",Restaurants[[#This Row],[Has Table Booking]]="Yes"),"Online + Table",
IF(Restaurants[[#This Row],[Has Online Delivery]]="Yes","Online Only",
IF(Restaurants[[#This Row],[Has Table Booking]]="Yes","Table Only","None")))</f>
        <v>Table Only</v>
      </c>
      <c r="AE5579" t="str">
        <f>IF(Restaurants[[#This Row],[Rating]]&gt;=4.5,"Excellent",
IF(Restaurants[[#This Row],[Rating]]&gt;=4,"Very Good",
IF(Restaurants[[#This Row],[Rating]]&gt;=3.5,"Good","Average/Low")))</f>
        <v>Excellent</v>
      </c>
    </row>
    <row r="5580" spans="1:31" x14ac:dyDescent="0.3">
      <c r="A5580" t="s">
        <v>87</v>
      </c>
      <c r="B5580" t="s">
        <v>973</v>
      </c>
      <c r="C5580" t="s">
        <v>196</v>
      </c>
      <c r="D5580" t="s">
        <v>928</v>
      </c>
      <c r="E5580">
        <v>3</v>
      </c>
      <c r="F5580">
        <v>295</v>
      </c>
      <c r="G5580" t="s">
        <v>91</v>
      </c>
      <c r="H5580">
        <v>1897</v>
      </c>
      <c r="I5580">
        <v>50</v>
      </c>
      <c r="J5580">
        <v>4.8</v>
      </c>
      <c r="K5580" t="s">
        <v>929</v>
      </c>
      <c r="L5580">
        <v>128</v>
      </c>
      <c r="M5580" t="s">
        <v>33</v>
      </c>
      <c r="N5580" t="s">
        <v>34</v>
      </c>
      <c r="O5580" t="s">
        <v>35</v>
      </c>
      <c r="P5580" t="s">
        <v>37</v>
      </c>
      <c r="Q5580" t="s">
        <v>37</v>
      </c>
      <c r="R5580">
        <v>46</v>
      </c>
      <c r="S5580" t="s">
        <v>36</v>
      </c>
      <c r="T5580" t="s">
        <v>38</v>
      </c>
      <c r="U5580" t="s">
        <v>46</v>
      </c>
      <c r="W5580" t="s">
        <v>64</v>
      </c>
      <c r="X5580">
        <v>294137</v>
      </c>
      <c r="Y5580">
        <v>2614</v>
      </c>
      <c r="Z5580">
        <v>52.486199999999997</v>
      </c>
      <c r="AA5580">
        <v>-1.8904000000000001</v>
      </c>
      <c r="AB5580" t="str">
        <f>IF(Restaurants[[#This Row],[Years_Operating]]&lt;5,"New",
IF(Restaurants[[#This Row],[Years_Operating]]&lt;15,"Established","Legacy"))</f>
        <v>Legacy</v>
      </c>
      <c r="AC5580" t="str">
        <f>IF(Restaurants[[#This Row],[Country]]="India","Yes","No")</f>
        <v>No</v>
      </c>
      <c r="AD5580" t="str">
        <f>IF(AND(Restaurants[[#This Row],[Has Online Delivery]]="Yes",Restaurants[[#This Row],[Has Table Booking]]="Yes"),"Online + Table",
IF(Restaurants[[#This Row],[Has Online Delivery]]="Yes","Online Only",
IF(Restaurants[[#This Row],[Has Table Booking]]="Yes","Table Only","None")))</f>
        <v>None</v>
      </c>
      <c r="AE5580" t="str">
        <f>IF(Restaurants[[#This Row],[Rating]]&gt;=4.5,"Excellent",
IF(Restaurants[[#This Row],[Rating]]&gt;=4,"Very Good",
IF(Restaurants[[#This Row],[Rating]]&gt;=3.5,"Good","Average/Low")))</f>
        <v>Excellent</v>
      </c>
    </row>
    <row r="5581" spans="1:31" x14ac:dyDescent="0.3">
      <c r="A5581" t="s">
        <v>154</v>
      </c>
      <c r="B5581" t="s">
        <v>255</v>
      </c>
      <c r="C5581" t="s">
        <v>251</v>
      </c>
      <c r="D5581" t="s">
        <v>263</v>
      </c>
      <c r="E5581">
        <v>2</v>
      </c>
      <c r="F5581">
        <v>245</v>
      </c>
      <c r="G5581" t="s">
        <v>158</v>
      </c>
      <c r="H5581">
        <v>2010</v>
      </c>
      <c r="I5581">
        <v>48</v>
      </c>
      <c r="J5581">
        <v>4.7</v>
      </c>
      <c r="K5581" t="s">
        <v>310</v>
      </c>
      <c r="L5581">
        <v>15</v>
      </c>
      <c r="M5581" t="s">
        <v>160</v>
      </c>
      <c r="N5581" t="s">
        <v>143</v>
      </c>
      <c r="O5581" t="s">
        <v>35</v>
      </c>
      <c r="P5581" t="s">
        <v>37</v>
      </c>
      <c r="Q5581" t="s">
        <v>37</v>
      </c>
      <c r="R5581">
        <v>53</v>
      </c>
      <c r="S5581" t="s">
        <v>36</v>
      </c>
      <c r="T5581" t="s">
        <v>63</v>
      </c>
      <c r="U5581" t="s">
        <v>32</v>
      </c>
      <c r="V5581" t="s">
        <v>2357</v>
      </c>
      <c r="W5581" t="s">
        <v>64</v>
      </c>
      <c r="X5581">
        <v>71620</v>
      </c>
      <c r="Y5581">
        <v>3591</v>
      </c>
      <c r="Z5581">
        <v>19.076000000000001</v>
      </c>
      <c r="AA5581">
        <v>72.877700000000004</v>
      </c>
      <c r="AB5581" t="str">
        <f>IF(Restaurants[[#This Row],[Years_Operating]]&lt;5,"New",
IF(Restaurants[[#This Row],[Years_Operating]]&lt;15,"Established","Legacy"))</f>
        <v>Legacy</v>
      </c>
      <c r="AC5581" t="str">
        <f>IF(Restaurants[[#This Row],[Country]]="India","Yes","No")</f>
        <v>Yes</v>
      </c>
      <c r="AD5581" t="str">
        <f>IF(AND(Restaurants[[#This Row],[Has Online Delivery]]="Yes",Restaurants[[#This Row],[Has Table Booking]]="Yes"),"Online + Table",
IF(Restaurants[[#This Row],[Has Online Delivery]]="Yes","Online Only",
IF(Restaurants[[#This Row],[Has Table Booking]]="Yes","Table Only","None")))</f>
        <v>None</v>
      </c>
      <c r="AE5581" t="str">
        <f>IF(Restaurants[[#This Row],[Rating]]&gt;=4.5,"Excellent",
IF(Restaurants[[#This Row],[Rating]]&gt;=4,"Very Good",
IF(Restaurants[[#This Row],[Rating]]&gt;=3.5,"Good","Average/Low")))</f>
        <v>Excellent</v>
      </c>
    </row>
    <row r="5582" spans="1:31" x14ac:dyDescent="0.3">
      <c r="A5582" t="s">
        <v>205</v>
      </c>
      <c r="B5582" t="s">
        <v>255</v>
      </c>
      <c r="C5582" t="s">
        <v>251</v>
      </c>
      <c r="D5582" t="s">
        <v>935</v>
      </c>
      <c r="E5582">
        <v>0</v>
      </c>
      <c r="F5582">
        <v>180</v>
      </c>
      <c r="G5582" t="s">
        <v>209</v>
      </c>
      <c r="H5582">
        <v>2008</v>
      </c>
      <c r="I5582">
        <v>50</v>
      </c>
      <c r="J5582">
        <v>4.8</v>
      </c>
      <c r="K5582" t="s">
        <v>936</v>
      </c>
      <c r="L5582">
        <v>17</v>
      </c>
      <c r="M5582" t="s">
        <v>160</v>
      </c>
      <c r="N5582" t="s">
        <v>210</v>
      </c>
      <c r="O5582" t="s">
        <v>211</v>
      </c>
      <c r="P5582" t="s">
        <v>36</v>
      </c>
      <c r="Q5582" t="s">
        <v>37</v>
      </c>
      <c r="R5582">
        <v>21</v>
      </c>
      <c r="S5582" t="s">
        <v>36</v>
      </c>
      <c r="T5582" t="s">
        <v>55</v>
      </c>
      <c r="U5582" t="s">
        <v>69</v>
      </c>
      <c r="V5582" t="s">
        <v>2358</v>
      </c>
      <c r="W5582" t="s">
        <v>103</v>
      </c>
      <c r="X5582">
        <v>53007</v>
      </c>
      <c r="Y5582">
        <v>153</v>
      </c>
      <c r="Z5582">
        <v>19.076000000000001</v>
      </c>
      <c r="AA5582">
        <v>72.877700000000004</v>
      </c>
      <c r="AB5582" t="str">
        <f>IF(Restaurants[[#This Row],[Years_Operating]]&lt;5,"New",
IF(Restaurants[[#This Row],[Years_Operating]]&lt;15,"Established","Legacy"))</f>
        <v>Legacy</v>
      </c>
      <c r="AC5582" t="str">
        <f>IF(Restaurants[[#This Row],[Country]]="India","Yes","No")</f>
        <v>Yes</v>
      </c>
      <c r="AD5582" t="str">
        <f>IF(AND(Restaurants[[#This Row],[Has Online Delivery]]="Yes",Restaurants[[#This Row],[Has Table Booking]]="Yes"),"Online + Table",
IF(Restaurants[[#This Row],[Has Online Delivery]]="Yes","Online Only",
IF(Restaurants[[#This Row],[Has Table Booking]]="Yes","Table Only","None")))</f>
        <v>Online Only</v>
      </c>
      <c r="AE5582" t="str">
        <f>IF(Restaurants[[#This Row],[Rating]]&gt;=4.5,"Excellent",
IF(Restaurants[[#This Row],[Rating]]&gt;=4,"Very Good",
IF(Restaurants[[#This Row],[Rating]]&gt;=3.5,"Good","Average/Low")))</f>
        <v>Excellent</v>
      </c>
    </row>
    <row r="5583" spans="1:31" x14ac:dyDescent="0.3">
      <c r="A5583" t="s">
        <v>173</v>
      </c>
      <c r="B5583" t="s">
        <v>933</v>
      </c>
      <c r="C5583" t="s">
        <v>251</v>
      </c>
      <c r="D5583" t="s">
        <v>863</v>
      </c>
      <c r="E5583">
        <v>2</v>
      </c>
      <c r="F5583">
        <v>285</v>
      </c>
      <c r="G5583" t="s">
        <v>174</v>
      </c>
      <c r="H5583">
        <v>2010</v>
      </c>
      <c r="I5583">
        <v>30</v>
      </c>
      <c r="J5583">
        <v>4.7</v>
      </c>
      <c r="K5583" t="s">
        <v>926</v>
      </c>
      <c r="L5583">
        <v>15</v>
      </c>
      <c r="M5583" t="s">
        <v>33</v>
      </c>
      <c r="N5583" t="s">
        <v>143</v>
      </c>
      <c r="O5583" t="s">
        <v>45</v>
      </c>
      <c r="P5583" t="s">
        <v>37</v>
      </c>
      <c r="Q5583" t="s">
        <v>37</v>
      </c>
      <c r="R5583">
        <v>20</v>
      </c>
      <c r="S5583" t="s">
        <v>37</v>
      </c>
      <c r="T5583" t="s">
        <v>63</v>
      </c>
      <c r="U5583" t="s">
        <v>69</v>
      </c>
      <c r="V5583" t="s">
        <v>2359</v>
      </c>
      <c r="W5583" t="s">
        <v>80</v>
      </c>
      <c r="X5583">
        <v>292002</v>
      </c>
      <c r="Y5583">
        <v>4666</v>
      </c>
      <c r="Z5583">
        <v>22.7196</v>
      </c>
      <c r="AA5583">
        <v>75.857699999999994</v>
      </c>
      <c r="AB5583" t="str">
        <f>IF(Restaurants[[#This Row],[Years_Operating]]&lt;5,"New",
IF(Restaurants[[#This Row],[Years_Operating]]&lt;15,"Established","Legacy"))</f>
        <v>Legacy</v>
      </c>
      <c r="AC5583" t="str">
        <f>IF(Restaurants[[#This Row],[Country]]="India","Yes","No")</f>
        <v>Yes</v>
      </c>
      <c r="AD5583" t="str">
        <f>IF(AND(Restaurants[[#This Row],[Has Online Delivery]]="Yes",Restaurants[[#This Row],[Has Table Booking]]="Yes"),"Online + Table",
IF(Restaurants[[#This Row],[Has Online Delivery]]="Yes","Online Only",
IF(Restaurants[[#This Row],[Has Table Booking]]="Yes","Table Only","None")))</f>
        <v>None</v>
      </c>
      <c r="AE5583" t="str">
        <f>IF(Restaurants[[#This Row],[Rating]]&gt;=4.5,"Excellent",
IF(Restaurants[[#This Row],[Rating]]&gt;=4,"Very Good",
IF(Restaurants[[#This Row],[Rating]]&gt;=3.5,"Good","Average/Low")))</f>
        <v>Excellent</v>
      </c>
    </row>
    <row r="5584" spans="1:31" x14ac:dyDescent="0.3">
      <c r="A5584" t="s">
        <v>161</v>
      </c>
      <c r="B5584" t="s">
        <v>77</v>
      </c>
      <c r="C5584" t="s">
        <v>50</v>
      </c>
      <c r="D5584" t="s">
        <v>878</v>
      </c>
      <c r="E5584">
        <v>2</v>
      </c>
      <c r="F5584">
        <v>275</v>
      </c>
      <c r="G5584" t="s">
        <v>163</v>
      </c>
      <c r="H5584">
        <v>2003</v>
      </c>
      <c r="I5584">
        <v>36</v>
      </c>
      <c r="J5584">
        <v>4.7</v>
      </c>
      <c r="K5584" t="s">
        <v>879</v>
      </c>
      <c r="L5584">
        <v>22</v>
      </c>
      <c r="M5584" t="s">
        <v>33</v>
      </c>
      <c r="N5584" t="s">
        <v>143</v>
      </c>
      <c r="O5584" t="s">
        <v>45</v>
      </c>
      <c r="P5584" t="s">
        <v>36</v>
      </c>
      <c r="Q5584" t="s">
        <v>36</v>
      </c>
      <c r="R5584">
        <v>39</v>
      </c>
      <c r="S5584" t="s">
        <v>37</v>
      </c>
      <c r="T5584" t="s">
        <v>55</v>
      </c>
      <c r="U5584" t="s">
        <v>39</v>
      </c>
      <c r="W5584" t="s">
        <v>80</v>
      </c>
      <c r="X5584">
        <v>163346</v>
      </c>
      <c r="Y5584">
        <v>7443</v>
      </c>
      <c r="Z5584">
        <v>40.712800000000001</v>
      </c>
      <c r="AA5584">
        <v>-74.006</v>
      </c>
      <c r="AB5584" t="str">
        <f>IF(Restaurants[[#This Row],[Years_Operating]]&lt;5,"New",
IF(Restaurants[[#This Row],[Years_Operating]]&lt;15,"Established","Legacy"))</f>
        <v>Legacy</v>
      </c>
      <c r="AC5584" t="str">
        <f>IF(Restaurants[[#This Row],[Country]]="India","Yes","No")</f>
        <v>No</v>
      </c>
      <c r="AD5584" t="str">
        <f>IF(AND(Restaurants[[#This Row],[Has Online Delivery]]="Yes",Restaurants[[#This Row],[Has Table Booking]]="Yes"),"Online + Table",
IF(Restaurants[[#This Row],[Has Online Delivery]]="Yes","Online Only",
IF(Restaurants[[#This Row],[Has Table Booking]]="Yes","Table Only","None")))</f>
        <v>Online + Table</v>
      </c>
      <c r="AE5584" t="str">
        <f>IF(Restaurants[[#This Row],[Rating]]&gt;=4.5,"Excellent",
IF(Restaurants[[#This Row],[Rating]]&gt;=4,"Very Good",
IF(Restaurants[[#This Row],[Rating]]&gt;=3.5,"Good","Average/Low")))</f>
        <v>Excellent</v>
      </c>
    </row>
    <row r="5585" spans="1:31" x14ac:dyDescent="0.3">
      <c r="A5585" t="s">
        <v>124</v>
      </c>
      <c r="B5585" t="s">
        <v>58</v>
      </c>
      <c r="C5585" t="s">
        <v>59</v>
      </c>
      <c r="D5585" t="s">
        <v>94</v>
      </c>
      <c r="E5585">
        <v>3</v>
      </c>
      <c r="F5585">
        <v>385</v>
      </c>
      <c r="G5585" t="s">
        <v>127</v>
      </c>
      <c r="H5585">
        <v>2005</v>
      </c>
      <c r="I5585">
        <v>64</v>
      </c>
      <c r="J5585">
        <v>4.7</v>
      </c>
      <c r="K5585" t="s">
        <v>96</v>
      </c>
      <c r="L5585">
        <v>20</v>
      </c>
      <c r="M5585" t="s">
        <v>33</v>
      </c>
      <c r="N5585" t="s">
        <v>34</v>
      </c>
      <c r="O5585" t="s">
        <v>54</v>
      </c>
      <c r="P5585" t="s">
        <v>37</v>
      </c>
      <c r="Q5585" t="s">
        <v>37</v>
      </c>
      <c r="R5585">
        <v>25</v>
      </c>
      <c r="S5585" t="s">
        <v>36</v>
      </c>
      <c r="T5585" t="s">
        <v>55</v>
      </c>
      <c r="U5585" t="s">
        <v>46</v>
      </c>
      <c r="W5585" t="s">
        <v>64</v>
      </c>
      <c r="X5585">
        <v>259502</v>
      </c>
      <c r="Y5585">
        <v>571</v>
      </c>
      <c r="Z5585">
        <v>48.8566</v>
      </c>
      <c r="AA5585">
        <v>2.3521999999999998</v>
      </c>
      <c r="AB5585" t="str">
        <f>IF(Restaurants[[#This Row],[Years_Operating]]&lt;5,"New",
IF(Restaurants[[#This Row],[Years_Operating]]&lt;15,"Established","Legacy"))</f>
        <v>Legacy</v>
      </c>
      <c r="AC5585" t="str">
        <f>IF(Restaurants[[#This Row],[Country]]="India","Yes","No")</f>
        <v>No</v>
      </c>
      <c r="AD5585" t="str">
        <f>IF(AND(Restaurants[[#This Row],[Has Online Delivery]]="Yes",Restaurants[[#This Row],[Has Table Booking]]="Yes"),"Online + Table",
IF(Restaurants[[#This Row],[Has Online Delivery]]="Yes","Online Only",
IF(Restaurants[[#This Row],[Has Table Booking]]="Yes","Table Only","None")))</f>
        <v>None</v>
      </c>
      <c r="AE5585" t="str">
        <f>IF(Restaurants[[#This Row],[Rating]]&gt;=4.5,"Excellent",
IF(Restaurants[[#This Row],[Rating]]&gt;=4,"Very Good",
IF(Restaurants[[#This Row],[Rating]]&gt;=3.5,"Good","Average/Low")))</f>
        <v>Excellent</v>
      </c>
    </row>
    <row r="5586" spans="1:31" x14ac:dyDescent="0.3">
      <c r="A5586" t="s">
        <v>128</v>
      </c>
      <c r="B5586" t="s">
        <v>290</v>
      </c>
      <c r="C5586" t="s">
        <v>251</v>
      </c>
      <c r="D5586" t="s">
        <v>252</v>
      </c>
      <c r="E5586">
        <v>3</v>
      </c>
      <c r="F5586">
        <v>290</v>
      </c>
      <c r="G5586" t="s">
        <v>130</v>
      </c>
      <c r="H5586">
        <v>1981</v>
      </c>
      <c r="I5586">
        <v>50</v>
      </c>
      <c r="J5586">
        <v>4.7</v>
      </c>
      <c r="K5586" t="s">
        <v>253</v>
      </c>
      <c r="L5586">
        <v>44</v>
      </c>
      <c r="M5586" t="s">
        <v>33</v>
      </c>
      <c r="N5586" t="s">
        <v>34</v>
      </c>
      <c r="O5586" t="s">
        <v>35</v>
      </c>
      <c r="P5586" t="s">
        <v>37</v>
      </c>
      <c r="Q5586" t="s">
        <v>36</v>
      </c>
      <c r="R5586">
        <v>30</v>
      </c>
      <c r="S5586" t="s">
        <v>36</v>
      </c>
      <c r="T5586" t="s">
        <v>63</v>
      </c>
      <c r="U5586" t="s">
        <v>39</v>
      </c>
      <c r="V5586" t="s">
        <v>2360</v>
      </c>
      <c r="W5586" t="s">
        <v>80</v>
      </c>
      <c r="X5586">
        <v>439369</v>
      </c>
      <c r="Y5586">
        <v>3090</v>
      </c>
      <c r="Z5586">
        <v>17.385000000000002</v>
      </c>
      <c r="AA5586">
        <v>78.486699999999999</v>
      </c>
      <c r="AB5586" t="str">
        <f>IF(Restaurants[[#This Row],[Years_Operating]]&lt;5,"New",
IF(Restaurants[[#This Row],[Years_Operating]]&lt;15,"Established","Legacy"))</f>
        <v>Legacy</v>
      </c>
      <c r="AC5586" t="str">
        <f>IF(Restaurants[[#This Row],[Country]]="India","Yes","No")</f>
        <v>Yes</v>
      </c>
      <c r="AD5586" t="str">
        <f>IF(AND(Restaurants[[#This Row],[Has Online Delivery]]="Yes",Restaurants[[#This Row],[Has Table Booking]]="Yes"),"Online + Table",
IF(Restaurants[[#This Row],[Has Online Delivery]]="Yes","Online Only",
IF(Restaurants[[#This Row],[Has Table Booking]]="Yes","Table Only","None")))</f>
        <v>Table Only</v>
      </c>
      <c r="AE5586" t="str">
        <f>IF(Restaurants[[#This Row],[Rating]]&gt;=4.5,"Excellent",
IF(Restaurants[[#This Row],[Rating]]&gt;=4,"Very Good",
IF(Restaurants[[#This Row],[Rating]]&gt;=3.5,"Good","Average/Low")))</f>
        <v>Excellent</v>
      </c>
    </row>
    <row r="5587" spans="1:31" x14ac:dyDescent="0.3">
      <c r="A5587" t="s">
        <v>186</v>
      </c>
      <c r="B5587" t="s">
        <v>973</v>
      </c>
      <c r="C5587" t="s">
        <v>196</v>
      </c>
      <c r="D5587" t="s">
        <v>892</v>
      </c>
      <c r="E5587">
        <v>2</v>
      </c>
      <c r="F5587">
        <v>550</v>
      </c>
      <c r="G5587" t="s">
        <v>188</v>
      </c>
      <c r="H5587">
        <v>2015</v>
      </c>
      <c r="I5587">
        <v>50</v>
      </c>
      <c r="J5587">
        <v>4.5</v>
      </c>
      <c r="K5587" t="s">
        <v>960</v>
      </c>
      <c r="L5587">
        <v>10</v>
      </c>
      <c r="M5587" t="s">
        <v>62</v>
      </c>
      <c r="N5587" t="s">
        <v>143</v>
      </c>
      <c r="O5587" t="s">
        <v>35</v>
      </c>
      <c r="P5587" t="s">
        <v>36</v>
      </c>
      <c r="Q5587" t="s">
        <v>36</v>
      </c>
      <c r="R5587">
        <v>65</v>
      </c>
      <c r="S5587" t="s">
        <v>37</v>
      </c>
      <c r="T5587" t="s">
        <v>55</v>
      </c>
      <c r="U5587" t="s">
        <v>69</v>
      </c>
      <c r="W5587" t="s">
        <v>149</v>
      </c>
      <c r="X5587">
        <v>462489</v>
      </c>
      <c r="Y5587">
        <v>7696</v>
      </c>
      <c r="Z5587">
        <v>52.486199999999997</v>
      </c>
      <c r="AA5587">
        <v>-1.8904000000000001</v>
      </c>
      <c r="AB5587" t="str">
        <f>IF(Restaurants[[#This Row],[Years_Operating]]&lt;5,"New",
IF(Restaurants[[#This Row],[Years_Operating]]&lt;15,"Established","Legacy"))</f>
        <v>Established</v>
      </c>
      <c r="AC5587" t="str">
        <f>IF(Restaurants[[#This Row],[Country]]="India","Yes","No")</f>
        <v>No</v>
      </c>
      <c r="AD5587" t="str">
        <f>IF(AND(Restaurants[[#This Row],[Has Online Delivery]]="Yes",Restaurants[[#This Row],[Has Table Booking]]="Yes"),"Online + Table",
IF(Restaurants[[#This Row],[Has Online Delivery]]="Yes","Online Only",
IF(Restaurants[[#This Row],[Has Table Booking]]="Yes","Table Only","None")))</f>
        <v>Online + Table</v>
      </c>
      <c r="AE5587" t="str">
        <f>IF(Restaurants[[#This Row],[Rating]]&gt;=4.5,"Excellent",
IF(Restaurants[[#This Row],[Rating]]&gt;=4,"Very Good",
IF(Restaurants[[#This Row],[Rating]]&gt;=3.5,"Good","Average/Low")))</f>
        <v>Excellent</v>
      </c>
    </row>
    <row r="5588" spans="1:31" x14ac:dyDescent="0.3">
      <c r="A5588" t="s">
        <v>111</v>
      </c>
      <c r="B5588" t="s">
        <v>250</v>
      </c>
      <c r="C5588" t="s">
        <v>251</v>
      </c>
      <c r="D5588" t="s">
        <v>267</v>
      </c>
      <c r="E5588">
        <v>3</v>
      </c>
      <c r="F5588">
        <v>305</v>
      </c>
      <c r="G5588" t="s">
        <v>112</v>
      </c>
      <c r="H5588">
        <v>2000</v>
      </c>
      <c r="I5588">
        <v>25</v>
      </c>
      <c r="J5588">
        <v>4.8</v>
      </c>
      <c r="K5588" t="s">
        <v>312</v>
      </c>
      <c r="L5588">
        <v>25</v>
      </c>
      <c r="M5588" t="s">
        <v>33</v>
      </c>
      <c r="N5588" t="s">
        <v>34</v>
      </c>
      <c r="O5588" t="s">
        <v>35</v>
      </c>
      <c r="P5588" t="s">
        <v>36</v>
      </c>
      <c r="Q5588" t="s">
        <v>36</v>
      </c>
      <c r="R5588">
        <v>30</v>
      </c>
      <c r="S5588" t="s">
        <v>37</v>
      </c>
      <c r="T5588" t="s">
        <v>55</v>
      </c>
      <c r="U5588" t="s">
        <v>69</v>
      </c>
      <c r="V5588" t="s">
        <v>2361</v>
      </c>
      <c r="W5588" t="s">
        <v>70</v>
      </c>
      <c r="X5588">
        <v>194234</v>
      </c>
      <c r="Y5588">
        <v>3205</v>
      </c>
      <c r="Z5588">
        <v>28.7041</v>
      </c>
      <c r="AA5588">
        <v>77.102500000000006</v>
      </c>
      <c r="AB5588" t="str">
        <f>IF(Restaurants[[#This Row],[Years_Operating]]&lt;5,"New",
IF(Restaurants[[#This Row],[Years_Operating]]&lt;15,"Established","Legacy"))</f>
        <v>Legacy</v>
      </c>
      <c r="AC5588" t="str">
        <f>IF(Restaurants[[#This Row],[Country]]="India","Yes","No")</f>
        <v>Yes</v>
      </c>
      <c r="AD5588" t="str">
        <f>IF(AND(Restaurants[[#This Row],[Has Online Delivery]]="Yes",Restaurants[[#This Row],[Has Table Booking]]="Yes"),"Online + Table",
IF(Restaurants[[#This Row],[Has Online Delivery]]="Yes","Online Only",
IF(Restaurants[[#This Row],[Has Table Booking]]="Yes","Table Only","None")))</f>
        <v>Online + Table</v>
      </c>
      <c r="AE5588" t="str">
        <f>IF(Restaurants[[#This Row],[Rating]]&gt;=4.5,"Excellent",
IF(Restaurants[[#This Row],[Rating]]&gt;=4,"Very Good",
IF(Restaurants[[#This Row],[Rating]]&gt;=3.5,"Good","Average/Low")))</f>
        <v>Excellent</v>
      </c>
    </row>
    <row r="5589" spans="1:31" x14ac:dyDescent="0.3">
      <c r="A5589" t="s">
        <v>229</v>
      </c>
      <c r="B5589" t="s">
        <v>876</v>
      </c>
      <c r="C5589" t="s">
        <v>877</v>
      </c>
      <c r="D5589" t="s">
        <v>878</v>
      </c>
      <c r="E5589">
        <v>0</v>
      </c>
      <c r="F5589">
        <v>145</v>
      </c>
      <c r="G5589" t="s">
        <v>233</v>
      </c>
      <c r="H5589">
        <v>2006</v>
      </c>
      <c r="I5589">
        <v>40</v>
      </c>
      <c r="J5589">
        <v>4.5999999999999996</v>
      </c>
      <c r="K5589" t="s">
        <v>879</v>
      </c>
      <c r="L5589">
        <v>19</v>
      </c>
      <c r="M5589" t="s">
        <v>204</v>
      </c>
      <c r="N5589" t="s">
        <v>210</v>
      </c>
      <c r="O5589" t="s">
        <v>211</v>
      </c>
      <c r="P5589" t="s">
        <v>36</v>
      </c>
      <c r="Q5589" t="s">
        <v>37</v>
      </c>
      <c r="R5589">
        <v>45</v>
      </c>
      <c r="S5589" t="s">
        <v>37</v>
      </c>
      <c r="T5589" t="s">
        <v>86</v>
      </c>
      <c r="U5589" t="s">
        <v>69</v>
      </c>
      <c r="W5589" t="s">
        <v>108</v>
      </c>
      <c r="X5589">
        <v>174796</v>
      </c>
      <c r="Y5589">
        <v>791</v>
      </c>
      <c r="Z5589">
        <v>-33.8688</v>
      </c>
      <c r="AA5589">
        <v>151.20930000000001</v>
      </c>
      <c r="AB5589" t="str">
        <f>IF(Restaurants[[#This Row],[Years_Operating]]&lt;5,"New",
IF(Restaurants[[#This Row],[Years_Operating]]&lt;15,"Established","Legacy"))</f>
        <v>Legacy</v>
      </c>
      <c r="AC5589" t="str">
        <f>IF(Restaurants[[#This Row],[Country]]="India","Yes","No")</f>
        <v>No</v>
      </c>
      <c r="AD5589" t="str">
        <f>IF(AND(Restaurants[[#This Row],[Has Online Delivery]]="Yes",Restaurants[[#This Row],[Has Table Booking]]="Yes"),"Online + Table",
IF(Restaurants[[#This Row],[Has Online Delivery]]="Yes","Online Only",
IF(Restaurants[[#This Row],[Has Table Booking]]="Yes","Table Only","None")))</f>
        <v>Online Only</v>
      </c>
      <c r="AE5589" t="str">
        <f>IF(Restaurants[[#This Row],[Rating]]&gt;=4.5,"Excellent",
IF(Restaurants[[#This Row],[Rating]]&gt;=4,"Very Good",
IF(Restaurants[[#This Row],[Rating]]&gt;=3.5,"Good","Average/Low")))</f>
        <v>Excellent</v>
      </c>
    </row>
    <row r="5590" spans="1:31" x14ac:dyDescent="0.3">
      <c r="A5590" t="s">
        <v>166</v>
      </c>
      <c r="B5590" t="s">
        <v>290</v>
      </c>
      <c r="C5590" t="s">
        <v>251</v>
      </c>
      <c r="D5590" t="s">
        <v>252</v>
      </c>
      <c r="E5590">
        <v>2</v>
      </c>
      <c r="F5590">
        <v>265</v>
      </c>
      <c r="G5590" t="s">
        <v>170</v>
      </c>
      <c r="H5590">
        <v>2005</v>
      </c>
      <c r="I5590">
        <v>60</v>
      </c>
      <c r="J5590">
        <v>4.7</v>
      </c>
      <c r="K5590" t="s">
        <v>253</v>
      </c>
      <c r="L5590">
        <v>20</v>
      </c>
      <c r="M5590" t="s">
        <v>33</v>
      </c>
      <c r="N5590" t="s">
        <v>143</v>
      </c>
      <c r="O5590" t="s">
        <v>35</v>
      </c>
      <c r="P5590" t="s">
        <v>37</v>
      </c>
      <c r="Q5590" t="s">
        <v>37</v>
      </c>
      <c r="R5590">
        <v>65</v>
      </c>
      <c r="S5590" t="s">
        <v>37</v>
      </c>
      <c r="T5590" t="s">
        <v>86</v>
      </c>
      <c r="U5590" t="s">
        <v>46</v>
      </c>
      <c r="V5590" t="s">
        <v>2362</v>
      </c>
      <c r="W5590" t="s">
        <v>47</v>
      </c>
      <c r="X5590">
        <v>309393</v>
      </c>
      <c r="Y5590">
        <v>176</v>
      </c>
      <c r="Z5590">
        <v>17.385000000000002</v>
      </c>
      <c r="AA5590">
        <v>78.486699999999999</v>
      </c>
      <c r="AB5590" t="str">
        <f>IF(Restaurants[[#This Row],[Years_Operating]]&lt;5,"New",
IF(Restaurants[[#This Row],[Years_Operating]]&lt;15,"Established","Legacy"))</f>
        <v>Legacy</v>
      </c>
      <c r="AC5590" t="str">
        <f>IF(Restaurants[[#This Row],[Country]]="India","Yes","No")</f>
        <v>Yes</v>
      </c>
      <c r="AD5590" t="str">
        <f>IF(AND(Restaurants[[#This Row],[Has Online Delivery]]="Yes",Restaurants[[#This Row],[Has Table Booking]]="Yes"),"Online + Table",
IF(Restaurants[[#This Row],[Has Online Delivery]]="Yes","Online Only",
IF(Restaurants[[#This Row],[Has Table Booking]]="Yes","Table Only","None")))</f>
        <v>None</v>
      </c>
      <c r="AE5590" t="str">
        <f>IF(Restaurants[[#This Row],[Rating]]&gt;=4.5,"Excellent",
IF(Restaurants[[#This Row],[Rating]]&gt;=4,"Very Good",
IF(Restaurants[[#This Row],[Rating]]&gt;=3.5,"Good","Average/Low")))</f>
        <v>Excellent</v>
      </c>
    </row>
    <row r="5591" spans="1:31" x14ac:dyDescent="0.3">
      <c r="A5591" t="s">
        <v>122</v>
      </c>
      <c r="B5591" t="s">
        <v>275</v>
      </c>
      <c r="C5591" t="s">
        <v>251</v>
      </c>
      <c r="D5591" t="s">
        <v>267</v>
      </c>
      <c r="E5591">
        <v>3</v>
      </c>
      <c r="F5591">
        <v>365</v>
      </c>
      <c r="G5591" t="s">
        <v>123</v>
      </c>
      <c r="H5591">
        <v>1998</v>
      </c>
      <c r="I5591">
        <v>80</v>
      </c>
      <c r="J5591">
        <v>4.7</v>
      </c>
      <c r="K5591" t="s">
        <v>307</v>
      </c>
      <c r="L5591">
        <v>27</v>
      </c>
      <c r="M5591" t="s">
        <v>33</v>
      </c>
      <c r="N5591" t="s">
        <v>34</v>
      </c>
      <c r="O5591" t="s">
        <v>54</v>
      </c>
      <c r="P5591" t="s">
        <v>36</v>
      </c>
      <c r="Q5591" t="s">
        <v>36</v>
      </c>
      <c r="R5591">
        <v>50</v>
      </c>
      <c r="S5591" t="s">
        <v>37</v>
      </c>
      <c r="T5591" t="s">
        <v>55</v>
      </c>
      <c r="U5591" t="s">
        <v>46</v>
      </c>
      <c r="V5591" t="s">
        <v>2363</v>
      </c>
      <c r="W5591" t="s">
        <v>56</v>
      </c>
      <c r="X5591">
        <v>251330</v>
      </c>
      <c r="Y5591">
        <v>569</v>
      </c>
      <c r="Z5591">
        <v>18.520399999999999</v>
      </c>
      <c r="AA5591">
        <v>73.856700000000004</v>
      </c>
      <c r="AB5591" t="str">
        <f>IF(Restaurants[[#This Row],[Years_Operating]]&lt;5,"New",
IF(Restaurants[[#This Row],[Years_Operating]]&lt;15,"Established","Legacy"))</f>
        <v>Legacy</v>
      </c>
      <c r="AC5591" t="str">
        <f>IF(Restaurants[[#This Row],[Country]]="India","Yes","No")</f>
        <v>Yes</v>
      </c>
      <c r="AD5591" t="str">
        <f>IF(AND(Restaurants[[#This Row],[Has Online Delivery]]="Yes",Restaurants[[#This Row],[Has Table Booking]]="Yes"),"Online + Table",
IF(Restaurants[[#This Row],[Has Online Delivery]]="Yes","Online Only",
IF(Restaurants[[#This Row],[Has Table Booking]]="Yes","Table Only","None")))</f>
        <v>Online + Table</v>
      </c>
      <c r="AE5591" t="str">
        <f>IF(Restaurants[[#This Row],[Rating]]&gt;=4.5,"Excellent",
IF(Restaurants[[#This Row],[Rating]]&gt;=4,"Very Good",
IF(Restaurants[[#This Row],[Rating]]&gt;=3.5,"Good","Average/Low")))</f>
        <v>Excellent</v>
      </c>
    </row>
    <row r="5592" spans="1:31" x14ac:dyDescent="0.3">
      <c r="A5592" t="s">
        <v>248</v>
      </c>
      <c r="B5592" t="s">
        <v>896</v>
      </c>
      <c r="C5592" t="s">
        <v>59</v>
      </c>
      <c r="D5592" t="s">
        <v>51</v>
      </c>
      <c r="E5592">
        <v>0</v>
      </c>
      <c r="F5592">
        <v>85</v>
      </c>
      <c r="G5592" t="s">
        <v>249</v>
      </c>
      <c r="H5592">
        <v>2014</v>
      </c>
      <c r="I5592">
        <v>38</v>
      </c>
      <c r="J5592">
        <v>4.5</v>
      </c>
      <c r="K5592" t="s">
        <v>178</v>
      </c>
      <c r="L5592">
        <v>11</v>
      </c>
      <c r="M5592" t="s">
        <v>204</v>
      </c>
      <c r="N5592" t="s">
        <v>210</v>
      </c>
      <c r="O5592" t="s">
        <v>35</v>
      </c>
      <c r="P5592" t="s">
        <v>36</v>
      </c>
      <c r="Q5592" t="s">
        <v>37</v>
      </c>
      <c r="R5592">
        <v>72</v>
      </c>
      <c r="S5592" t="s">
        <v>36</v>
      </c>
      <c r="T5592" t="s">
        <v>63</v>
      </c>
      <c r="U5592" t="s">
        <v>32</v>
      </c>
      <c r="W5592" t="s">
        <v>108</v>
      </c>
      <c r="X5592">
        <v>92148</v>
      </c>
      <c r="Y5592">
        <v>3997</v>
      </c>
      <c r="Z5592">
        <v>45.764000000000003</v>
      </c>
      <c r="AA5592">
        <v>4.8357000000000001</v>
      </c>
      <c r="AB5592" t="str">
        <f>IF(Restaurants[[#This Row],[Years_Operating]]&lt;5,"New",
IF(Restaurants[[#This Row],[Years_Operating]]&lt;15,"Established","Legacy"))</f>
        <v>Established</v>
      </c>
      <c r="AC5592" t="str">
        <f>IF(Restaurants[[#This Row],[Country]]="India","Yes","No")</f>
        <v>No</v>
      </c>
      <c r="AD5592" t="str">
        <f>IF(AND(Restaurants[[#This Row],[Has Online Delivery]]="Yes",Restaurants[[#This Row],[Has Table Booking]]="Yes"),"Online + Table",
IF(Restaurants[[#This Row],[Has Online Delivery]]="Yes","Online Only",
IF(Restaurants[[#This Row],[Has Table Booking]]="Yes","Table Only","None")))</f>
        <v>Online Only</v>
      </c>
      <c r="AE5592" t="str">
        <f>IF(Restaurants[[#This Row],[Rating]]&gt;=4.5,"Excellent",
IF(Restaurants[[#This Row],[Rating]]&gt;=4,"Very Good",
IF(Restaurants[[#This Row],[Rating]]&gt;=3.5,"Good","Average/Low")))</f>
        <v>Excellent</v>
      </c>
    </row>
    <row r="5593" spans="1:31" x14ac:dyDescent="0.3">
      <c r="A5593" t="s">
        <v>71</v>
      </c>
      <c r="B5593" t="s">
        <v>873</v>
      </c>
      <c r="C5593" t="s">
        <v>29</v>
      </c>
      <c r="D5593" t="s">
        <v>886</v>
      </c>
      <c r="E5593">
        <v>3</v>
      </c>
      <c r="F5593">
        <v>380</v>
      </c>
      <c r="G5593" t="s">
        <v>75</v>
      </c>
      <c r="H5593">
        <v>2008</v>
      </c>
      <c r="I5593">
        <v>23</v>
      </c>
      <c r="J5593">
        <v>4.8</v>
      </c>
      <c r="K5593" t="s">
        <v>887</v>
      </c>
      <c r="L5593">
        <v>17</v>
      </c>
      <c r="M5593" t="s">
        <v>33</v>
      </c>
      <c r="N5593" t="s">
        <v>34</v>
      </c>
      <c r="O5593" t="s">
        <v>35</v>
      </c>
      <c r="P5593" t="s">
        <v>36</v>
      </c>
      <c r="Q5593" t="s">
        <v>36</v>
      </c>
      <c r="R5593">
        <v>20</v>
      </c>
      <c r="S5593" t="s">
        <v>36</v>
      </c>
      <c r="T5593" t="s">
        <v>55</v>
      </c>
      <c r="U5593" t="s">
        <v>69</v>
      </c>
      <c r="W5593" t="s">
        <v>149</v>
      </c>
      <c r="X5593">
        <v>429154</v>
      </c>
      <c r="Y5593">
        <v>3240</v>
      </c>
      <c r="Z5593">
        <v>45.464199999999998</v>
      </c>
      <c r="AA5593">
        <v>9.19</v>
      </c>
      <c r="AB5593" t="str">
        <f>IF(Restaurants[[#This Row],[Years_Operating]]&lt;5,"New",
IF(Restaurants[[#This Row],[Years_Operating]]&lt;15,"Established","Legacy"))</f>
        <v>Legacy</v>
      </c>
      <c r="AC5593" t="str">
        <f>IF(Restaurants[[#This Row],[Country]]="India","Yes","No")</f>
        <v>No</v>
      </c>
      <c r="AD5593" t="str">
        <f>IF(AND(Restaurants[[#This Row],[Has Online Delivery]]="Yes",Restaurants[[#This Row],[Has Table Booking]]="Yes"),"Online + Table",
IF(Restaurants[[#This Row],[Has Online Delivery]]="Yes","Online Only",
IF(Restaurants[[#This Row],[Has Table Booking]]="Yes","Table Only","None")))</f>
        <v>Online + Table</v>
      </c>
      <c r="AE5593" t="str">
        <f>IF(Restaurants[[#This Row],[Rating]]&gt;=4.5,"Excellent",
IF(Restaurants[[#This Row],[Rating]]&gt;=4,"Very Good",
IF(Restaurants[[#This Row],[Rating]]&gt;=3.5,"Good","Average/Low")))</f>
        <v>Excellent</v>
      </c>
    </row>
    <row r="5594" spans="1:31" x14ac:dyDescent="0.3">
      <c r="A5594" t="s">
        <v>179</v>
      </c>
      <c r="B5594" t="s">
        <v>145</v>
      </c>
      <c r="C5594" t="s">
        <v>146</v>
      </c>
      <c r="D5594" t="s">
        <v>905</v>
      </c>
      <c r="E5594">
        <v>2</v>
      </c>
      <c r="F5594">
        <v>250</v>
      </c>
      <c r="G5594" t="s">
        <v>181</v>
      </c>
      <c r="H5594">
        <v>2014</v>
      </c>
      <c r="I5594">
        <v>52</v>
      </c>
      <c r="J5594">
        <v>4.5999999999999996</v>
      </c>
      <c r="K5594" t="s">
        <v>906</v>
      </c>
      <c r="L5594">
        <v>11</v>
      </c>
      <c r="M5594" t="s">
        <v>33</v>
      </c>
      <c r="N5594" t="s">
        <v>143</v>
      </c>
      <c r="O5594" t="s">
        <v>35</v>
      </c>
      <c r="P5594" t="s">
        <v>36</v>
      </c>
      <c r="Q5594" t="s">
        <v>36</v>
      </c>
      <c r="R5594">
        <v>21</v>
      </c>
      <c r="S5594" t="s">
        <v>37</v>
      </c>
      <c r="T5594" t="s">
        <v>38</v>
      </c>
      <c r="U5594" t="s">
        <v>69</v>
      </c>
      <c r="W5594" t="s">
        <v>149</v>
      </c>
      <c r="X5594">
        <v>498812</v>
      </c>
      <c r="Y5594">
        <v>1611</v>
      </c>
      <c r="Z5594">
        <v>35.689500000000002</v>
      </c>
      <c r="AA5594">
        <v>139.6917</v>
      </c>
      <c r="AB5594" t="str">
        <f>IF(Restaurants[[#This Row],[Years_Operating]]&lt;5,"New",
IF(Restaurants[[#This Row],[Years_Operating]]&lt;15,"Established","Legacy"))</f>
        <v>Established</v>
      </c>
      <c r="AC5594" t="str">
        <f>IF(Restaurants[[#This Row],[Country]]="India","Yes","No")</f>
        <v>No</v>
      </c>
      <c r="AD5594" t="str">
        <f>IF(AND(Restaurants[[#This Row],[Has Online Delivery]]="Yes",Restaurants[[#This Row],[Has Table Booking]]="Yes"),"Online + Table",
IF(Restaurants[[#This Row],[Has Online Delivery]]="Yes","Online Only",
IF(Restaurants[[#This Row],[Has Table Booking]]="Yes","Table Only","None")))</f>
        <v>Online + Table</v>
      </c>
      <c r="AE5594" t="str">
        <f>IF(Restaurants[[#This Row],[Rating]]&gt;=4.5,"Excellent",
IF(Restaurants[[#This Row],[Rating]]&gt;=4,"Very Good",
IF(Restaurants[[#This Row],[Rating]]&gt;=3.5,"Good","Average/Low")))</f>
        <v>Excellent</v>
      </c>
    </row>
    <row r="5595" spans="1:31" x14ac:dyDescent="0.3">
      <c r="A5595" t="s">
        <v>186</v>
      </c>
      <c r="B5595" t="s">
        <v>272</v>
      </c>
      <c r="C5595" t="s">
        <v>251</v>
      </c>
      <c r="D5595" t="s">
        <v>267</v>
      </c>
      <c r="E5595">
        <v>2</v>
      </c>
      <c r="F5595">
        <v>550</v>
      </c>
      <c r="G5595" t="s">
        <v>188</v>
      </c>
      <c r="H5595">
        <v>2015</v>
      </c>
      <c r="I5595">
        <v>50</v>
      </c>
      <c r="J5595">
        <v>4.5</v>
      </c>
      <c r="K5595" t="s">
        <v>307</v>
      </c>
      <c r="L5595">
        <v>10</v>
      </c>
      <c r="M5595" t="s">
        <v>62</v>
      </c>
      <c r="N5595" t="s">
        <v>143</v>
      </c>
      <c r="O5595" t="s">
        <v>35</v>
      </c>
      <c r="P5595" t="s">
        <v>36</v>
      </c>
      <c r="Q5595" t="s">
        <v>36</v>
      </c>
      <c r="R5595">
        <v>56</v>
      </c>
      <c r="S5595" t="s">
        <v>37</v>
      </c>
      <c r="T5595" t="s">
        <v>86</v>
      </c>
      <c r="U5595" t="s">
        <v>46</v>
      </c>
      <c r="V5595" t="s">
        <v>2364</v>
      </c>
      <c r="W5595" t="s">
        <v>103</v>
      </c>
      <c r="X5595">
        <v>68001</v>
      </c>
      <c r="Y5595">
        <v>5341</v>
      </c>
      <c r="Z5595">
        <v>13.082700000000001</v>
      </c>
      <c r="AA5595">
        <v>80.270700000000005</v>
      </c>
      <c r="AB5595" t="str">
        <f>IF(Restaurants[[#This Row],[Years_Operating]]&lt;5,"New",
IF(Restaurants[[#This Row],[Years_Operating]]&lt;15,"Established","Legacy"))</f>
        <v>Established</v>
      </c>
      <c r="AC5595" t="str">
        <f>IF(Restaurants[[#This Row],[Country]]="India","Yes","No")</f>
        <v>Yes</v>
      </c>
      <c r="AD5595" t="str">
        <f>IF(AND(Restaurants[[#This Row],[Has Online Delivery]]="Yes",Restaurants[[#This Row],[Has Table Booking]]="Yes"),"Online + Table",
IF(Restaurants[[#This Row],[Has Online Delivery]]="Yes","Online Only",
IF(Restaurants[[#This Row],[Has Table Booking]]="Yes","Table Only","None")))</f>
        <v>Online + Table</v>
      </c>
      <c r="AE5595" t="str">
        <f>IF(Restaurants[[#This Row],[Rating]]&gt;=4.5,"Excellent",
IF(Restaurants[[#This Row],[Rating]]&gt;=4,"Very Good",
IF(Restaurants[[#This Row],[Rating]]&gt;=3.5,"Good","Average/Low")))</f>
        <v>Excellent</v>
      </c>
    </row>
    <row r="5596" spans="1:31" x14ac:dyDescent="0.3">
      <c r="A5596" t="s">
        <v>87</v>
      </c>
      <c r="B5596" t="s">
        <v>888</v>
      </c>
      <c r="C5596" t="s">
        <v>59</v>
      </c>
      <c r="D5596" t="s">
        <v>897</v>
      </c>
      <c r="E5596">
        <v>3</v>
      </c>
      <c r="F5596">
        <v>295</v>
      </c>
      <c r="G5596" t="s">
        <v>91</v>
      </c>
      <c r="H5596">
        <v>1897</v>
      </c>
      <c r="I5596">
        <v>50</v>
      </c>
      <c r="J5596">
        <v>4.8</v>
      </c>
      <c r="K5596" t="s">
        <v>898</v>
      </c>
      <c r="L5596">
        <v>128</v>
      </c>
      <c r="M5596" t="s">
        <v>33</v>
      </c>
      <c r="N5596" t="s">
        <v>34</v>
      </c>
      <c r="O5596" t="s">
        <v>35</v>
      </c>
      <c r="P5596" t="s">
        <v>36</v>
      </c>
      <c r="Q5596" t="s">
        <v>37</v>
      </c>
      <c r="R5596">
        <v>67</v>
      </c>
      <c r="S5596" t="s">
        <v>36</v>
      </c>
      <c r="T5596" t="s">
        <v>38</v>
      </c>
      <c r="U5596" t="s">
        <v>39</v>
      </c>
      <c r="W5596" t="s">
        <v>103</v>
      </c>
      <c r="X5596">
        <v>140333</v>
      </c>
      <c r="Y5596">
        <v>4170</v>
      </c>
      <c r="Z5596">
        <v>43.7102</v>
      </c>
      <c r="AA5596">
        <v>7.2619999999999996</v>
      </c>
      <c r="AB5596" t="str">
        <f>IF(Restaurants[[#This Row],[Years_Operating]]&lt;5,"New",
IF(Restaurants[[#This Row],[Years_Operating]]&lt;15,"Established","Legacy"))</f>
        <v>Legacy</v>
      </c>
      <c r="AC5596" t="str">
        <f>IF(Restaurants[[#This Row],[Country]]="India","Yes","No")</f>
        <v>No</v>
      </c>
      <c r="AD5596" t="str">
        <f>IF(AND(Restaurants[[#This Row],[Has Online Delivery]]="Yes",Restaurants[[#This Row],[Has Table Booking]]="Yes"),"Online + Table",
IF(Restaurants[[#This Row],[Has Online Delivery]]="Yes","Online Only",
IF(Restaurants[[#This Row],[Has Table Booking]]="Yes","Table Only","None")))</f>
        <v>Online Only</v>
      </c>
      <c r="AE5596" t="str">
        <f>IF(Restaurants[[#This Row],[Rating]]&gt;=4.5,"Excellent",
IF(Restaurants[[#This Row],[Rating]]&gt;=4,"Very Good",
IF(Restaurants[[#This Row],[Rating]]&gt;=3.5,"Good","Average/Low")))</f>
        <v>Excellent</v>
      </c>
    </row>
    <row r="5597" spans="1:31" x14ac:dyDescent="0.3">
      <c r="A5597" t="s">
        <v>205</v>
      </c>
      <c r="B5597" t="s">
        <v>125</v>
      </c>
      <c r="C5597" t="s">
        <v>50</v>
      </c>
      <c r="D5597" t="s">
        <v>901</v>
      </c>
      <c r="E5597">
        <v>0</v>
      </c>
      <c r="F5597">
        <v>180</v>
      </c>
      <c r="G5597" t="s">
        <v>209</v>
      </c>
      <c r="H5597">
        <v>2008</v>
      </c>
      <c r="I5597">
        <v>50</v>
      </c>
      <c r="J5597">
        <v>4.8</v>
      </c>
      <c r="K5597" t="s">
        <v>902</v>
      </c>
      <c r="L5597">
        <v>17</v>
      </c>
      <c r="M5597" t="s">
        <v>160</v>
      </c>
      <c r="N5597" t="s">
        <v>210</v>
      </c>
      <c r="O5597" t="s">
        <v>211</v>
      </c>
      <c r="P5597" t="s">
        <v>37</v>
      </c>
      <c r="Q5597" t="s">
        <v>36</v>
      </c>
      <c r="R5597">
        <v>60</v>
      </c>
      <c r="S5597" t="s">
        <v>37</v>
      </c>
      <c r="T5597" t="s">
        <v>38</v>
      </c>
      <c r="U5597" t="s">
        <v>46</v>
      </c>
      <c r="W5597" t="s">
        <v>80</v>
      </c>
      <c r="X5597">
        <v>146246</v>
      </c>
      <c r="Y5597">
        <v>4369</v>
      </c>
      <c r="Z5597">
        <v>41.878100000000003</v>
      </c>
      <c r="AA5597">
        <v>-87.629800000000003</v>
      </c>
      <c r="AB5597" t="str">
        <f>IF(Restaurants[[#This Row],[Years_Operating]]&lt;5,"New",
IF(Restaurants[[#This Row],[Years_Operating]]&lt;15,"Established","Legacy"))</f>
        <v>Legacy</v>
      </c>
      <c r="AC5597" t="str">
        <f>IF(Restaurants[[#This Row],[Country]]="India","Yes","No")</f>
        <v>No</v>
      </c>
      <c r="AD5597" t="str">
        <f>IF(AND(Restaurants[[#This Row],[Has Online Delivery]]="Yes",Restaurants[[#This Row],[Has Table Booking]]="Yes"),"Online + Table",
IF(Restaurants[[#This Row],[Has Online Delivery]]="Yes","Online Only",
IF(Restaurants[[#This Row],[Has Table Booking]]="Yes","Table Only","None")))</f>
        <v>Table Only</v>
      </c>
      <c r="AE5597" t="str">
        <f>IF(Restaurants[[#This Row],[Rating]]&gt;=4.5,"Excellent",
IF(Restaurants[[#This Row],[Rating]]&gt;=4,"Very Good",
IF(Restaurants[[#This Row],[Rating]]&gt;=3.5,"Good","Average/Low")))</f>
        <v>Excellent</v>
      </c>
    </row>
    <row r="5598" spans="1:31" x14ac:dyDescent="0.3">
      <c r="A5598" t="s">
        <v>166</v>
      </c>
      <c r="B5598" t="s">
        <v>250</v>
      </c>
      <c r="C5598" t="s">
        <v>251</v>
      </c>
      <c r="D5598" t="s">
        <v>278</v>
      </c>
      <c r="E5598">
        <v>2</v>
      </c>
      <c r="F5598">
        <v>265</v>
      </c>
      <c r="G5598" t="s">
        <v>170</v>
      </c>
      <c r="H5598">
        <v>2005</v>
      </c>
      <c r="I5598">
        <v>60</v>
      </c>
      <c r="J5598">
        <v>4.7</v>
      </c>
      <c r="K5598" t="s">
        <v>279</v>
      </c>
      <c r="L5598">
        <v>20</v>
      </c>
      <c r="M5598" t="s">
        <v>33</v>
      </c>
      <c r="N5598" t="s">
        <v>143</v>
      </c>
      <c r="O5598" t="s">
        <v>35</v>
      </c>
      <c r="P5598" t="s">
        <v>37</v>
      </c>
      <c r="Q5598" t="s">
        <v>36</v>
      </c>
      <c r="R5598">
        <v>29</v>
      </c>
      <c r="S5598" t="s">
        <v>36</v>
      </c>
      <c r="T5598" t="s">
        <v>55</v>
      </c>
      <c r="U5598" t="s">
        <v>69</v>
      </c>
      <c r="V5598" t="s">
        <v>2365</v>
      </c>
      <c r="W5598" t="s">
        <v>80</v>
      </c>
      <c r="X5598">
        <v>486051</v>
      </c>
      <c r="Y5598">
        <v>5086</v>
      </c>
      <c r="Z5598">
        <v>28.7041</v>
      </c>
      <c r="AA5598">
        <v>77.102500000000006</v>
      </c>
      <c r="AB5598" t="str">
        <f>IF(Restaurants[[#This Row],[Years_Operating]]&lt;5,"New",
IF(Restaurants[[#This Row],[Years_Operating]]&lt;15,"Established","Legacy"))</f>
        <v>Legacy</v>
      </c>
      <c r="AC5598" t="str">
        <f>IF(Restaurants[[#This Row],[Country]]="India","Yes","No")</f>
        <v>Yes</v>
      </c>
      <c r="AD5598" t="str">
        <f>IF(AND(Restaurants[[#This Row],[Has Online Delivery]]="Yes",Restaurants[[#This Row],[Has Table Booking]]="Yes"),"Online + Table",
IF(Restaurants[[#This Row],[Has Online Delivery]]="Yes","Online Only",
IF(Restaurants[[#This Row],[Has Table Booking]]="Yes","Table Only","None")))</f>
        <v>Table Only</v>
      </c>
      <c r="AE5598" t="str">
        <f>IF(Restaurants[[#This Row],[Rating]]&gt;=4.5,"Excellent",
IF(Restaurants[[#This Row],[Rating]]&gt;=4,"Very Good",
IF(Restaurants[[#This Row],[Rating]]&gt;=3.5,"Good","Average/Low")))</f>
        <v>Excellent</v>
      </c>
    </row>
    <row r="5599" spans="1:31" x14ac:dyDescent="0.3">
      <c r="A5599" t="s">
        <v>104</v>
      </c>
      <c r="B5599" t="s">
        <v>913</v>
      </c>
      <c r="C5599" t="s">
        <v>146</v>
      </c>
      <c r="D5599" t="s">
        <v>905</v>
      </c>
      <c r="E5599">
        <v>3</v>
      </c>
      <c r="F5599">
        <v>310</v>
      </c>
      <c r="G5599" t="s">
        <v>107</v>
      </c>
      <c r="H5599">
        <v>1994</v>
      </c>
      <c r="I5599">
        <v>50</v>
      </c>
      <c r="J5599">
        <v>4.8</v>
      </c>
      <c r="K5599" t="s">
        <v>906</v>
      </c>
      <c r="L5599">
        <v>31</v>
      </c>
      <c r="M5599" t="s">
        <v>33</v>
      </c>
      <c r="N5599" t="s">
        <v>34</v>
      </c>
      <c r="O5599" t="s">
        <v>35</v>
      </c>
      <c r="P5599" t="s">
        <v>36</v>
      </c>
      <c r="Q5599" t="s">
        <v>37</v>
      </c>
      <c r="R5599">
        <v>41</v>
      </c>
      <c r="S5599" t="s">
        <v>36</v>
      </c>
      <c r="T5599" t="s">
        <v>86</v>
      </c>
      <c r="U5599" t="s">
        <v>39</v>
      </c>
      <c r="W5599" t="s">
        <v>80</v>
      </c>
      <c r="X5599">
        <v>418019</v>
      </c>
      <c r="Y5599">
        <v>4485</v>
      </c>
      <c r="Z5599">
        <v>34.6937</v>
      </c>
      <c r="AA5599">
        <v>135.50229999999999</v>
      </c>
      <c r="AB5599" t="str">
        <f>IF(Restaurants[[#This Row],[Years_Operating]]&lt;5,"New",
IF(Restaurants[[#This Row],[Years_Operating]]&lt;15,"Established","Legacy"))</f>
        <v>Legacy</v>
      </c>
      <c r="AC5599" t="str">
        <f>IF(Restaurants[[#This Row],[Country]]="India","Yes","No")</f>
        <v>No</v>
      </c>
      <c r="AD5599" t="str">
        <f>IF(AND(Restaurants[[#This Row],[Has Online Delivery]]="Yes",Restaurants[[#This Row],[Has Table Booking]]="Yes"),"Online + Table",
IF(Restaurants[[#This Row],[Has Online Delivery]]="Yes","Online Only",
IF(Restaurants[[#This Row],[Has Table Booking]]="Yes","Table Only","None")))</f>
        <v>Online Only</v>
      </c>
      <c r="AE5599" t="str">
        <f>IF(Restaurants[[#This Row],[Rating]]&gt;=4.5,"Excellent",
IF(Restaurants[[#This Row],[Rating]]&gt;=4,"Very Good",
IF(Restaurants[[#This Row],[Rating]]&gt;=3.5,"Good","Average/Low")))</f>
        <v>Excellent</v>
      </c>
    </row>
    <row r="5600" spans="1:31" x14ac:dyDescent="0.3">
      <c r="A5600" t="s">
        <v>71</v>
      </c>
      <c r="B5600" t="s">
        <v>105</v>
      </c>
      <c r="C5600" t="s">
        <v>29</v>
      </c>
      <c r="D5600" t="s">
        <v>886</v>
      </c>
      <c r="E5600">
        <v>3</v>
      </c>
      <c r="F5600">
        <v>380</v>
      </c>
      <c r="G5600" t="s">
        <v>75</v>
      </c>
      <c r="H5600">
        <v>2008</v>
      </c>
      <c r="I5600">
        <v>23</v>
      </c>
      <c r="J5600">
        <v>4.8</v>
      </c>
      <c r="K5600" t="s">
        <v>887</v>
      </c>
      <c r="L5600">
        <v>17</v>
      </c>
      <c r="M5600" t="s">
        <v>33</v>
      </c>
      <c r="N5600" t="s">
        <v>34</v>
      </c>
      <c r="O5600" t="s">
        <v>35</v>
      </c>
      <c r="P5600" t="s">
        <v>36</v>
      </c>
      <c r="Q5600" t="s">
        <v>36</v>
      </c>
      <c r="R5600">
        <v>47</v>
      </c>
      <c r="S5600" t="s">
        <v>36</v>
      </c>
      <c r="T5600" t="s">
        <v>38</v>
      </c>
      <c r="U5600" t="s">
        <v>69</v>
      </c>
      <c r="W5600" t="s">
        <v>108</v>
      </c>
      <c r="X5600">
        <v>316527</v>
      </c>
      <c r="Y5600">
        <v>5857</v>
      </c>
      <c r="Z5600">
        <v>41.902799999999999</v>
      </c>
      <c r="AA5600">
        <v>12.4964</v>
      </c>
      <c r="AB5600" t="str">
        <f>IF(Restaurants[[#This Row],[Years_Operating]]&lt;5,"New",
IF(Restaurants[[#This Row],[Years_Operating]]&lt;15,"Established","Legacy"))</f>
        <v>Legacy</v>
      </c>
      <c r="AC5600" t="str">
        <f>IF(Restaurants[[#This Row],[Country]]="India","Yes","No")</f>
        <v>No</v>
      </c>
      <c r="AD5600" t="str">
        <f>IF(AND(Restaurants[[#This Row],[Has Online Delivery]]="Yes",Restaurants[[#This Row],[Has Table Booking]]="Yes"),"Online + Table",
IF(Restaurants[[#This Row],[Has Online Delivery]]="Yes","Online Only",
IF(Restaurants[[#This Row],[Has Table Booking]]="Yes","Table Only","None")))</f>
        <v>Online + Table</v>
      </c>
      <c r="AE5600" t="str">
        <f>IF(Restaurants[[#This Row],[Rating]]&gt;=4.5,"Excellent",
IF(Restaurants[[#This Row],[Rating]]&gt;=4,"Very Good",
IF(Restaurants[[#This Row],[Rating]]&gt;=3.5,"Good","Average/Low")))</f>
        <v>Excellent</v>
      </c>
    </row>
    <row r="5601" spans="1:31" x14ac:dyDescent="0.3">
      <c r="A5601" t="s">
        <v>41</v>
      </c>
      <c r="B5601" t="s">
        <v>882</v>
      </c>
      <c r="C5601" t="s">
        <v>146</v>
      </c>
      <c r="D5601" t="s">
        <v>883</v>
      </c>
      <c r="E5601">
        <v>3</v>
      </c>
      <c r="F5601">
        <v>320</v>
      </c>
      <c r="G5601" t="s">
        <v>44</v>
      </c>
      <c r="H5601">
        <v>2008</v>
      </c>
      <c r="I5601">
        <v>32</v>
      </c>
      <c r="J5601">
        <v>4.9000000000000004</v>
      </c>
      <c r="K5601" t="s">
        <v>914</v>
      </c>
      <c r="L5601">
        <v>17</v>
      </c>
      <c r="M5601" t="s">
        <v>33</v>
      </c>
      <c r="N5601" t="s">
        <v>34</v>
      </c>
      <c r="O5601" t="s">
        <v>45</v>
      </c>
      <c r="P5601" t="s">
        <v>37</v>
      </c>
      <c r="Q5601" t="s">
        <v>36</v>
      </c>
      <c r="R5601">
        <v>52</v>
      </c>
      <c r="S5601" t="s">
        <v>36</v>
      </c>
      <c r="T5601" t="s">
        <v>38</v>
      </c>
      <c r="U5601" t="s">
        <v>32</v>
      </c>
      <c r="W5601" t="s">
        <v>132</v>
      </c>
      <c r="X5601">
        <v>156522</v>
      </c>
      <c r="Y5601">
        <v>6037</v>
      </c>
      <c r="Z5601">
        <v>35.011600000000001</v>
      </c>
      <c r="AA5601">
        <v>135.7681</v>
      </c>
      <c r="AB5601" t="str">
        <f>IF(Restaurants[[#This Row],[Years_Operating]]&lt;5,"New",
IF(Restaurants[[#This Row],[Years_Operating]]&lt;15,"Established","Legacy"))</f>
        <v>Legacy</v>
      </c>
      <c r="AC5601" t="str">
        <f>IF(Restaurants[[#This Row],[Country]]="India","Yes","No")</f>
        <v>No</v>
      </c>
      <c r="AD5601" t="str">
        <f>IF(AND(Restaurants[[#This Row],[Has Online Delivery]]="Yes",Restaurants[[#This Row],[Has Table Booking]]="Yes"),"Online + Table",
IF(Restaurants[[#This Row],[Has Online Delivery]]="Yes","Online Only",
IF(Restaurants[[#This Row],[Has Table Booking]]="Yes","Table Only","None")))</f>
        <v>Table Only</v>
      </c>
      <c r="AE5601" t="str">
        <f>IF(Restaurants[[#This Row],[Rating]]&gt;=4.5,"Excellent",
IF(Restaurants[[#This Row],[Rating]]&gt;=4,"Very Good",
IF(Restaurants[[#This Row],[Rating]]&gt;=3.5,"Good","Average/Low")))</f>
        <v>Excellent</v>
      </c>
    </row>
    <row r="5602" spans="1:31" x14ac:dyDescent="0.3">
      <c r="A5602" t="s">
        <v>164</v>
      </c>
      <c r="B5602" t="s">
        <v>105</v>
      </c>
      <c r="C5602" t="s">
        <v>29</v>
      </c>
      <c r="D5602" t="s">
        <v>886</v>
      </c>
      <c r="E5602">
        <v>2</v>
      </c>
      <c r="F5602">
        <v>235</v>
      </c>
      <c r="G5602" t="s">
        <v>165</v>
      </c>
      <c r="H5602">
        <v>2009</v>
      </c>
      <c r="I5602">
        <v>28</v>
      </c>
      <c r="J5602">
        <v>4.7</v>
      </c>
      <c r="K5602" t="s">
        <v>887</v>
      </c>
      <c r="L5602">
        <v>16</v>
      </c>
      <c r="M5602" t="s">
        <v>160</v>
      </c>
      <c r="N5602" t="s">
        <v>143</v>
      </c>
      <c r="O5602" t="s">
        <v>45</v>
      </c>
      <c r="P5602" t="s">
        <v>37</v>
      </c>
      <c r="Q5602" t="s">
        <v>37</v>
      </c>
      <c r="R5602">
        <v>65</v>
      </c>
      <c r="S5602" t="s">
        <v>37</v>
      </c>
      <c r="T5602" t="s">
        <v>86</v>
      </c>
      <c r="U5602" t="s">
        <v>46</v>
      </c>
      <c r="W5602" t="s">
        <v>70</v>
      </c>
      <c r="X5602">
        <v>123987</v>
      </c>
      <c r="Y5602">
        <v>78</v>
      </c>
      <c r="Z5602">
        <v>41.902799999999999</v>
      </c>
      <c r="AA5602">
        <v>12.4964</v>
      </c>
      <c r="AB5602" t="str">
        <f>IF(Restaurants[[#This Row],[Years_Operating]]&lt;5,"New",
IF(Restaurants[[#This Row],[Years_Operating]]&lt;15,"Established","Legacy"))</f>
        <v>Legacy</v>
      </c>
      <c r="AC5602" t="str">
        <f>IF(Restaurants[[#This Row],[Country]]="India","Yes","No")</f>
        <v>No</v>
      </c>
      <c r="AD5602" t="str">
        <f>IF(AND(Restaurants[[#This Row],[Has Online Delivery]]="Yes",Restaurants[[#This Row],[Has Table Booking]]="Yes"),"Online + Table",
IF(Restaurants[[#This Row],[Has Online Delivery]]="Yes","Online Only",
IF(Restaurants[[#This Row],[Has Table Booking]]="Yes","Table Only","None")))</f>
        <v>None</v>
      </c>
      <c r="AE5602" t="str">
        <f>IF(Restaurants[[#This Row],[Rating]]&gt;=4.5,"Excellent",
IF(Restaurants[[#This Row],[Rating]]&gt;=4,"Very Good",
IF(Restaurants[[#This Row],[Rating]]&gt;=3.5,"Good","Average/Low")))</f>
        <v>Excellent</v>
      </c>
    </row>
    <row r="5603" spans="1:31" x14ac:dyDescent="0.3">
      <c r="A5603" t="s">
        <v>48</v>
      </c>
      <c r="B5603" t="s">
        <v>913</v>
      </c>
      <c r="C5603" t="s">
        <v>146</v>
      </c>
      <c r="D5603" t="s">
        <v>905</v>
      </c>
      <c r="E5603">
        <v>3</v>
      </c>
      <c r="F5603">
        <v>390</v>
      </c>
      <c r="G5603" t="s">
        <v>52</v>
      </c>
      <c r="H5603">
        <v>1994</v>
      </c>
      <c r="I5603">
        <v>60</v>
      </c>
      <c r="J5603">
        <v>4.9000000000000004</v>
      </c>
      <c r="K5603" t="s">
        <v>906</v>
      </c>
      <c r="L5603">
        <v>31</v>
      </c>
      <c r="M5603" t="s">
        <v>33</v>
      </c>
      <c r="N5603" t="s">
        <v>34</v>
      </c>
      <c r="O5603" t="s">
        <v>54</v>
      </c>
      <c r="P5603" t="s">
        <v>36</v>
      </c>
      <c r="Q5603" t="s">
        <v>37</v>
      </c>
      <c r="R5603">
        <v>63</v>
      </c>
      <c r="S5603" t="s">
        <v>37</v>
      </c>
      <c r="T5603" t="s">
        <v>38</v>
      </c>
      <c r="U5603" t="s">
        <v>69</v>
      </c>
      <c r="W5603" t="s">
        <v>47</v>
      </c>
      <c r="X5603">
        <v>73488</v>
      </c>
      <c r="Y5603">
        <v>6697</v>
      </c>
      <c r="Z5603">
        <v>34.6937</v>
      </c>
      <c r="AA5603">
        <v>135.50229999999999</v>
      </c>
      <c r="AB5603" t="str">
        <f>IF(Restaurants[[#This Row],[Years_Operating]]&lt;5,"New",
IF(Restaurants[[#This Row],[Years_Operating]]&lt;15,"Established","Legacy"))</f>
        <v>Legacy</v>
      </c>
      <c r="AC5603" t="str">
        <f>IF(Restaurants[[#This Row],[Country]]="India","Yes","No")</f>
        <v>No</v>
      </c>
      <c r="AD5603" t="str">
        <f>IF(AND(Restaurants[[#This Row],[Has Online Delivery]]="Yes",Restaurants[[#This Row],[Has Table Booking]]="Yes"),"Online + Table",
IF(Restaurants[[#This Row],[Has Online Delivery]]="Yes","Online Only",
IF(Restaurants[[#This Row],[Has Table Booking]]="Yes","Table Only","None")))</f>
        <v>Online Only</v>
      </c>
      <c r="AE5603" t="str">
        <f>IF(Restaurants[[#This Row],[Rating]]&gt;=4.5,"Excellent",
IF(Restaurants[[#This Row],[Rating]]&gt;=4,"Very Good",
IF(Restaurants[[#This Row],[Rating]]&gt;=3.5,"Good","Average/Low")))</f>
        <v>Excellent</v>
      </c>
    </row>
    <row r="5604" spans="1:31" x14ac:dyDescent="0.3">
      <c r="A5604" t="s">
        <v>128</v>
      </c>
      <c r="B5604" t="s">
        <v>145</v>
      </c>
      <c r="C5604" t="s">
        <v>146</v>
      </c>
      <c r="D5604" t="s">
        <v>883</v>
      </c>
      <c r="E5604">
        <v>3</v>
      </c>
      <c r="F5604">
        <v>290</v>
      </c>
      <c r="G5604" t="s">
        <v>130</v>
      </c>
      <c r="H5604">
        <v>1981</v>
      </c>
      <c r="I5604">
        <v>50</v>
      </c>
      <c r="J5604">
        <v>4.7</v>
      </c>
      <c r="K5604" t="s">
        <v>884</v>
      </c>
      <c r="L5604">
        <v>44</v>
      </c>
      <c r="M5604" t="s">
        <v>33</v>
      </c>
      <c r="N5604" t="s">
        <v>34</v>
      </c>
      <c r="O5604" t="s">
        <v>35</v>
      </c>
      <c r="P5604" t="s">
        <v>37</v>
      </c>
      <c r="Q5604" t="s">
        <v>37</v>
      </c>
      <c r="R5604">
        <v>32</v>
      </c>
      <c r="S5604" t="s">
        <v>36</v>
      </c>
      <c r="T5604" t="s">
        <v>86</v>
      </c>
      <c r="U5604" t="s">
        <v>46</v>
      </c>
      <c r="W5604" t="s">
        <v>40</v>
      </c>
      <c r="X5604">
        <v>317583</v>
      </c>
      <c r="Y5604">
        <v>5812</v>
      </c>
      <c r="Z5604">
        <v>35.689500000000002</v>
      </c>
      <c r="AA5604">
        <v>139.6917</v>
      </c>
      <c r="AB5604" t="str">
        <f>IF(Restaurants[[#This Row],[Years_Operating]]&lt;5,"New",
IF(Restaurants[[#This Row],[Years_Operating]]&lt;15,"Established","Legacy"))</f>
        <v>Legacy</v>
      </c>
      <c r="AC5604" t="str">
        <f>IF(Restaurants[[#This Row],[Country]]="India","Yes","No")</f>
        <v>No</v>
      </c>
      <c r="AD5604" t="str">
        <f>IF(AND(Restaurants[[#This Row],[Has Online Delivery]]="Yes",Restaurants[[#This Row],[Has Table Booking]]="Yes"),"Online + Table",
IF(Restaurants[[#This Row],[Has Online Delivery]]="Yes","Online Only",
IF(Restaurants[[#This Row],[Has Table Booking]]="Yes","Table Only","None")))</f>
        <v>None</v>
      </c>
      <c r="AE5604" t="str">
        <f>IF(Restaurants[[#This Row],[Rating]]&gt;=4.5,"Excellent",
IF(Restaurants[[#This Row],[Rating]]&gt;=4,"Very Good",
IF(Restaurants[[#This Row],[Rating]]&gt;=3.5,"Good","Average/Low")))</f>
        <v>Excellent</v>
      </c>
    </row>
    <row r="5605" spans="1:31" x14ac:dyDescent="0.3">
      <c r="A5605" t="s">
        <v>57</v>
      </c>
      <c r="B5605" t="s">
        <v>862</v>
      </c>
      <c r="C5605" t="s">
        <v>251</v>
      </c>
      <c r="D5605" t="s">
        <v>252</v>
      </c>
      <c r="E5605">
        <v>3</v>
      </c>
      <c r="F5605">
        <v>425</v>
      </c>
      <c r="G5605" t="s">
        <v>61</v>
      </c>
      <c r="H5605">
        <v>1986</v>
      </c>
      <c r="I5605">
        <v>40</v>
      </c>
      <c r="J5605">
        <v>4.9000000000000004</v>
      </c>
      <c r="K5605" t="s">
        <v>256</v>
      </c>
      <c r="L5605">
        <v>39</v>
      </c>
      <c r="M5605" t="s">
        <v>62</v>
      </c>
      <c r="N5605" t="s">
        <v>34</v>
      </c>
      <c r="O5605" t="s">
        <v>35</v>
      </c>
      <c r="P5605" t="s">
        <v>36</v>
      </c>
      <c r="Q5605" t="s">
        <v>37</v>
      </c>
      <c r="R5605">
        <v>61</v>
      </c>
      <c r="S5605" t="s">
        <v>37</v>
      </c>
      <c r="T5605" t="s">
        <v>38</v>
      </c>
      <c r="U5605" t="s">
        <v>32</v>
      </c>
      <c r="V5605" t="s">
        <v>2366</v>
      </c>
      <c r="W5605" t="s">
        <v>149</v>
      </c>
      <c r="X5605">
        <v>177794</v>
      </c>
      <c r="Y5605">
        <v>2355</v>
      </c>
      <c r="Z5605">
        <v>21.170200000000001</v>
      </c>
      <c r="AA5605">
        <v>72.831100000000006</v>
      </c>
      <c r="AB5605" t="str">
        <f>IF(Restaurants[[#This Row],[Years_Operating]]&lt;5,"New",
IF(Restaurants[[#This Row],[Years_Operating]]&lt;15,"Established","Legacy"))</f>
        <v>Legacy</v>
      </c>
      <c r="AC5605" t="str">
        <f>IF(Restaurants[[#This Row],[Country]]="India","Yes","No")</f>
        <v>Yes</v>
      </c>
      <c r="AD5605" t="str">
        <f>IF(AND(Restaurants[[#This Row],[Has Online Delivery]]="Yes",Restaurants[[#This Row],[Has Table Booking]]="Yes"),"Online + Table",
IF(Restaurants[[#This Row],[Has Online Delivery]]="Yes","Online Only",
IF(Restaurants[[#This Row],[Has Table Booking]]="Yes","Table Only","None")))</f>
        <v>Online Only</v>
      </c>
      <c r="AE5605" t="str">
        <f>IF(Restaurants[[#This Row],[Rating]]&gt;=4.5,"Excellent",
IF(Restaurants[[#This Row],[Rating]]&gt;=4,"Very Good",
IF(Restaurants[[#This Row],[Rating]]&gt;=3.5,"Good","Average/Low")))</f>
        <v>Excellent</v>
      </c>
    </row>
    <row r="5606" spans="1:31" x14ac:dyDescent="0.3">
      <c r="A5606" t="s">
        <v>186</v>
      </c>
      <c r="B5606" t="s">
        <v>866</v>
      </c>
      <c r="C5606" t="s">
        <v>251</v>
      </c>
      <c r="D5606" t="s">
        <v>267</v>
      </c>
      <c r="E5606">
        <v>2</v>
      </c>
      <c r="F5606">
        <v>550</v>
      </c>
      <c r="G5606" t="s">
        <v>188</v>
      </c>
      <c r="H5606">
        <v>2015</v>
      </c>
      <c r="I5606">
        <v>50</v>
      </c>
      <c r="J5606">
        <v>4.5</v>
      </c>
      <c r="K5606" t="s">
        <v>312</v>
      </c>
      <c r="L5606">
        <v>10</v>
      </c>
      <c r="M5606" t="s">
        <v>62</v>
      </c>
      <c r="N5606" t="s">
        <v>143</v>
      </c>
      <c r="O5606" t="s">
        <v>35</v>
      </c>
      <c r="P5606" t="s">
        <v>37</v>
      </c>
      <c r="Q5606" t="s">
        <v>37</v>
      </c>
      <c r="R5606">
        <v>29</v>
      </c>
      <c r="S5606" t="s">
        <v>36</v>
      </c>
      <c r="T5606" t="s">
        <v>38</v>
      </c>
      <c r="U5606" t="s">
        <v>69</v>
      </c>
      <c r="V5606" t="s">
        <v>2367</v>
      </c>
      <c r="W5606" t="s">
        <v>132</v>
      </c>
      <c r="X5606">
        <v>137182</v>
      </c>
      <c r="Y5606">
        <v>201</v>
      </c>
      <c r="Z5606">
        <v>23.022500000000001</v>
      </c>
      <c r="AA5606">
        <v>72.571399999999997</v>
      </c>
      <c r="AB5606" t="str">
        <f>IF(Restaurants[[#This Row],[Years_Operating]]&lt;5,"New",
IF(Restaurants[[#This Row],[Years_Operating]]&lt;15,"Established","Legacy"))</f>
        <v>Established</v>
      </c>
      <c r="AC5606" t="str">
        <f>IF(Restaurants[[#This Row],[Country]]="India","Yes","No")</f>
        <v>Yes</v>
      </c>
      <c r="AD5606" t="str">
        <f>IF(AND(Restaurants[[#This Row],[Has Online Delivery]]="Yes",Restaurants[[#This Row],[Has Table Booking]]="Yes"),"Online + Table",
IF(Restaurants[[#This Row],[Has Online Delivery]]="Yes","Online Only",
IF(Restaurants[[#This Row],[Has Table Booking]]="Yes","Table Only","None")))</f>
        <v>None</v>
      </c>
      <c r="AE5606" t="str">
        <f>IF(Restaurants[[#This Row],[Rating]]&gt;=4.5,"Excellent",
IF(Restaurants[[#This Row],[Rating]]&gt;=4,"Very Good",
IF(Restaurants[[#This Row],[Rating]]&gt;=3.5,"Good","Average/Low")))</f>
        <v>Excellent</v>
      </c>
    </row>
    <row r="5607" spans="1:31" x14ac:dyDescent="0.3">
      <c r="A5607" t="s">
        <v>87</v>
      </c>
      <c r="B5607" t="s">
        <v>880</v>
      </c>
      <c r="C5607" t="s">
        <v>50</v>
      </c>
      <c r="D5607" t="s">
        <v>870</v>
      </c>
      <c r="E5607">
        <v>3</v>
      </c>
      <c r="F5607">
        <v>295</v>
      </c>
      <c r="G5607" t="s">
        <v>91</v>
      </c>
      <c r="H5607">
        <v>1897</v>
      </c>
      <c r="I5607">
        <v>50</v>
      </c>
      <c r="J5607">
        <v>4.8</v>
      </c>
      <c r="K5607" t="s">
        <v>871</v>
      </c>
      <c r="L5607">
        <v>128</v>
      </c>
      <c r="M5607" t="s">
        <v>33</v>
      </c>
      <c r="N5607" t="s">
        <v>34</v>
      </c>
      <c r="O5607" t="s">
        <v>35</v>
      </c>
      <c r="P5607" t="s">
        <v>37</v>
      </c>
      <c r="Q5607" t="s">
        <v>36</v>
      </c>
      <c r="R5607">
        <v>34</v>
      </c>
      <c r="S5607" t="s">
        <v>36</v>
      </c>
      <c r="T5607" t="s">
        <v>38</v>
      </c>
      <c r="U5607" t="s">
        <v>32</v>
      </c>
      <c r="W5607" t="s">
        <v>56</v>
      </c>
      <c r="X5607">
        <v>216890</v>
      </c>
      <c r="Y5607">
        <v>4249</v>
      </c>
      <c r="Z5607">
        <v>29.760400000000001</v>
      </c>
      <c r="AA5607">
        <v>-95.369799999999998</v>
      </c>
      <c r="AB5607" t="str">
        <f>IF(Restaurants[[#This Row],[Years_Operating]]&lt;5,"New",
IF(Restaurants[[#This Row],[Years_Operating]]&lt;15,"Established","Legacy"))</f>
        <v>Legacy</v>
      </c>
      <c r="AC5607" t="str">
        <f>IF(Restaurants[[#This Row],[Country]]="India","Yes","No")</f>
        <v>No</v>
      </c>
      <c r="AD5607" t="str">
        <f>IF(AND(Restaurants[[#This Row],[Has Online Delivery]]="Yes",Restaurants[[#This Row],[Has Table Booking]]="Yes"),"Online + Table",
IF(Restaurants[[#This Row],[Has Online Delivery]]="Yes","Online Only",
IF(Restaurants[[#This Row],[Has Table Booking]]="Yes","Table Only","None")))</f>
        <v>Table Only</v>
      </c>
      <c r="AE5607" t="str">
        <f>IF(Restaurants[[#This Row],[Rating]]&gt;=4.5,"Excellent",
IF(Restaurants[[#This Row],[Rating]]&gt;=4,"Very Good",
IF(Restaurants[[#This Row],[Rating]]&gt;=3.5,"Good","Average/Low")))</f>
        <v>Excellent</v>
      </c>
    </row>
    <row r="5608" spans="1:31" x14ac:dyDescent="0.3">
      <c r="A5608" t="s">
        <v>226</v>
      </c>
      <c r="B5608" t="s">
        <v>250</v>
      </c>
      <c r="C5608" t="s">
        <v>251</v>
      </c>
      <c r="D5608" t="s">
        <v>263</v>
      </c>
      <c r="E5608">
        <v>0</v>
      </c>
      <c r="F5608">
        <v>185</v>
      </c>
      <c r="G5608" t="s">
        <v>228</v>
      </c>
      <c r="H5608">
        <v>2014</v>
      </c>
      <c r="I5608">
        <v>48</v>
      </c>
      <c r="J5608">
        <v>4.5999999999999996</v>
      </c>
      <c r="K5608" t="s">
        <v>273</v>
      </c>
      <c r="L5608">
        <v>11</v>
      </c>
      <c r="M5608" t="s">
        <v>160</v>
      </c>
      <c r="N5608" t="s">
        <v>210</v>
      </c>
      <c r="O5608" t="s">
        <v>45</v>
      </c>
      <c r="P5608" t="s">
        <v>36</v>
      </c>
      <c r="Q5608" t="s">
        <v>36</v>
      </c>
      <c r="R5608">
        <v>50</v>
      </c>
      <c r="S5608" t="s">
        <v>37</v>
      </c>
      <c r="T5608" t="s">
        <v>38</v>
      </c>
      <c r="U5608" t="s">
        <v>39</v>
      </c>
      <c r="V5608" t="s">
        <v>2368</v>
      </c>
      <c r="W5608" t="s">
        <v>56</v>
      </c>
      <c r="X5608">
        <v>76096</v>
      </c>
      <c r="Y5608">
        <v>611</v>
      </c>
      <c r="Z5608">
        <v>28.7041</v>
      </c>
      <c r="AA5608">
        <v>77.102500000000006</v>
      </c>
      <c r="AB5608" t="str">
        <f>IF(Restaurants[[#This Row],[Years_Operating]]&lt;5,"New",
IF(Restaurants[[#This Row],[Years_Operating]]&lt;15,"Established","Legacy"))</f>
        <v>Established</v>
      </c>
      <c r="AC5608" t="str">
        <f>IF(Restaurants[[#This Row],[Country]]="India","Yes","No")</f>
        <v>Yes</v>
      </c>
      <c r="AD5608" t="str">
        <f>IF(AND(Restaurants[[#This Row],[Has Online Delivery]]="Yes",Restaurants[[#This Row],[Has Table Booking]]="Yes"),"Online + Table",
IF(Restaurants[[#This Row],[Has Online Delivery]]="Yes","Online Only",
IF(Restaurants[[#This Row],[Has Table Booking]]="Yes","Table Only","None")))</f>
        <v>Online + Table</v>
      </c>
      <c r="AE5608" t="str">
        <f>IF(Restaurants[[#This Row],[Rating]]&gt;=4.5,"Excellent",
IF(Restaurants[[#This Row],[Rating]]&gt;=4,"Very Good",
IF(Restaurants[[#This Row],[Rating]]&gt;=3.5,"Good","Average/Low")))</f>
        <v>Excellent</v>
      </c>
    </row>
    <row r="5609" spans="1:31" x14ac:dyDescent="0.3">
      <c r="A5609" t="s">
        <v>144</v>
      </c>
      <c r="B5609" t="s">
        <v>58</v>
      </c>
      <c r="C5609" t="s">
        <v>59</v>
      </c>
      <c r="D5609" t="s">
        <v>897</v>
      </c>
      <c r="E5609">
        <v>2</v>
      </c>
      <c r="F5609">
        <v>280</v>
      </c>
      <c r="G5609" t="s">
        <v>148</v>
      </c>
      <c r="H5609">
        <v>2007</v>
      </c>
      <c r="I5609">
        <v>26</v>
      </c>
      <c r="J5609">
        <v>4.7</v>
      </c>
      <c r="K5609" t="s">
        <v>898</v>
      </c>
      <c r="L5609">
        <v>18</v>
      </c>
      <c r="M5609" t="s">
        <v>33</v>
      </c>
      <c r="N5609" t="s">
        <v>143</v>
      </c>
      <c r="O5609" t="s">
        <v>45</v>
      </c>
      <c r="P5609" t="s">
        <v>37</v>
      </c>
      <c r="Q5609" t="s">
        <v>37</v>
      </c>
      <c r="R5609">
        <v>35</v>
      </c>
      <c r="S5609" t="s">
        <v>36</v>
      </c>
      <c r="T5609" t="s">
        <v>55</v>
      </c>
      <c r="U5609" t="s">
        <v>46</v>
      </c>
      <c r="W5609" t="s">
        <v>149</v>
      </c>
      <c r="X5609">
        <v>414202</v>
      </c>
      <c r="Y5609">
        <v>3690</v>
      </c>
      <c r="Z5609">
        <v>48.8566</v>
      </c>
      <c r="AA5609">
        <v>2.3521999999999998</v>
      </c>
      <c r="AB5609" t="str">
        <f>IF(Restaurants[[#This Row],[Years_Operating]]&lt;5,"New",
IF(Restaurants[[#This Row],[Years_Operating]]&lt;15,"Established","Legacy"))</f>
        <v>Legacy</v>
      </c>
      <c r="AC5609" t="str">
        <f>IF(Restaurants[[#This Row],[Country]]="India","Yes","No")</f>
        <v>No</v>
      </c>
      <c r="AD5609" t="str">
        <f>IF(AND(Restaurants[[#This Row],[Has Online Delivery]]="Yes",Restaurants[[#This Row],[Has Table Booking]]="Yes"),"Online + Table",
IF(Restaurants[[#This Row],[Has Online Delivery]]="Yes","Online Only",
IF(Restaurants[[#This Row],[Has Table Booking]]="Yes","Table Only","None")))</f>
        <v>None</v>
      </c>
      <c r="AE5609" t="str">
        <f>IF(Restaurants[[#This Row],[Rating]]&gt;=4.5,"Excellent",
IF(Restaurants[[#This Row],[Rating]]&gt;=4,"Very Good",
IF(Restaurants[[#This Row],[Rating]]&gt;=3.5,"Good","Average/Low")))</f>
        <v>Excellent</v>
      </c>
    </row>
    <row r="5610" spans="1:31" x14ac:dyDescent="0.3">
      <c r="A5610" t="s">
        <v>141</v>
      </c>
      <c r="B5610" t="s">
        <v>290</v>
      </c>
      <c r="C5610" t="s">
        <v>251</v>
      </c>
      <c r="D5610" t="s">
        <v>935</v>
      </c>
      <c r="E5610">
        <v>2</v>
      </c>
      <c r="F5610">
        <v>450</v>
      </c>
      <c r="G5610" t="s">
        <v>142</v>
      </c>
      <c r="H5610">
        <v>2003</v>
      </c>
      <c r="I5610">
        <v>40</v>
      </c>
      <c r="J5610">
        <v>4.8</v>
      </c>
      <c r="K5610" t="s">
        <v>948</v>
      </c>
      <c r="L5610">
        <v>22</v>
      </c>
      <c r="M5610" t="s">
        <v>62</v>
      </c>
      <c r="N5610" t="s">
        <v>143</v>
      </c>
      <c r="O5610" t="s">
        <v>35</v>
      </c>
      <c r="P5610" t="s">
        <v>37</v>
      </c>
      <c r="Q5610" t="s">
        <v>36</v>
      </c>
      <c r="R5610">
        <v>66</v>
      </c>
      <c r="S5610" t="s">
        <v>37</v>
      </c>
      <c r="T5610" t="s">
        <v>86</v>
      </c>
      <c r="U5610" t="s">
        <v>46</v>
      </c>
      <c r="V5610" t="s">
        <v>2369</v>
      </c>
      <c r="W5610" t="s">
        <v>132</v>
      </c>
      <c r="X5610">
        <v>399065</v>
      </c>
      <c r="Y5610">
        <v>5489</v>
      </c>
      <c r="Z5610">
        <v>17.385000000000002</v>
      </c>
      <c r="AA5610">
        <v>78.486699999999999</v>
      </c>
      <c r="AB5610" t="str">
        <f>IF(Restaurants[[#This Row],[Years_Operating]]&lt;5,"New",
IF(Restaurants[[#This Row],[Years_Operating]]&lt;15,"Established","Legacy"))</f>
        <v>Legacy</v>
      </c>
      <c r="AC5610" t="str">
        <f>IF(Restaurants[[#This Row],[Country]]="India","Yes","No")</f>
        <v>Yes</v>
      </c>
      <c r="AD5610" t="str">
        <f>IF(AND(Restaurants[[#This Row],[Has Online Delivery]]="Yes",Restaurants[[#This Row],[Has Table Booking]]="Yes"),"Online + Table",
IF(Restaurants[[#This Row],[Has Online Delivery]]="Yes","Online Only",
IF(Restaurants[[#This Row],[Has Table Booking]]="Yes","Table Only","None")))</f>
        <v>Table Only</v>
      </c>
      <c r="AE5610" t="str">
        <f>IF(Restaurants[[#This Row],[Rating]]&gt;=4.5,"Excellent",
IF(Restaurants[[#This Row],[Rating]]&gt;=4,"Very Good",
IF(Restaurants[[#This Row],[Rating]]&gt;=3.5,"Good","Average/Low")))</f>
        <v>Excellent</v>
      </c>
    </row>
    <row r="5611" spans="1:31" x14ac:dyDescent="0.3">
      <c r="A5611" t="s">
        <v>238</v>
      </c>
      <c r="B5611" t="s">
        <v>876</v>
      </c>
      <c r="C5611" t="s">
        <v>877</v>
      </c>
      <c r="D5611" t="s">
        <v>956</v>
      </c>
      <c r="E5611">
        <v>0</v>
      </c>
      <c r="F5611">
        <v>220</v>
      </c>
      <c r="G5611" t="s">
        <v>242</v>
      </c>
      <c r="H5611">
        <v>2011</v>
      </c>
      <c r="I5611">
        <v>50</v>
      </c>
      <c r="J5611">
        <v>4.5</v>
      </c>
      <c r="K5611" t="s">
        <v>957</v>
      </c>
      <c r="L5611">
        <v>14</v>
      </c>
      <c r="M5611" t="s">
        <v>160</v>
      </c>
      <c r="N5611" t="s">
        <v>210</v>
      </c>
      <c r="O5611" t="s">
        <v>35</v>
      </c>
      <c r="P5611" t="s">
        <v>37</v>
      </c>
      <c r="Q5611" t="s">
        <v>37</v>
      </c>
      <c r="R5611">
        <v>52</v>
      </c>
      <c r="S5611" t="s">
        <v>37</v>
      </c>
      <c r="T5611" t="s">
        <v>38</v>
      </c>
      <c r="U5611" t="s">
        <v>32</v>
      </c>
      <c r="W5611" t="s">
        <v>132</v>
      </c>
      <c r="X5611">
        <v>213706</v>
      </c>
      <c r="Y5611">
        <v>747</v>
      </c>
      <c r="Z5611">
        <v>-33.8688</v>
      </c>
      <c r="AA5611">
        <v>151.20930000000001</v>
      </c>
      <c r="AB5611" t="str">
        <f>IF(Restaurants[[#This Row],[Years_Operating]]&lt;5,"New",
IF(Restaurants[[#This Row],[Years_Operating]]&lt;15,"Established","Legacy"))</f>
        <v>Established</v>
      </c>
      <c r="AC5611" t="str">
        <f>IF(Restaurants[[#This Row],[Country]]="India","Yes","No")</f>
        <v>No</v>
      </c>
      <c r="AD5611" t="str">
        <f>IF(AND(Restaurants[[#This Row],[Has Online Delivery]]="Yes",Restaurants[[#This Row],[Has Table Booking]]="Yes"),"Online + Table",
IF(Restaurants[[#This Row],[Has Online Delivery]]="Yes","Online Only",
IF(Restaurants[[#This Row],[Has Table Booking]]="Yes","Table Only","None")))</f>
        <v>None</v>
      </c>
      <c r="AE5611" t="str">
        <f>IF(Restaurants[[#This Row],[Rating]]&gt;=4.5,"Excellent",
IF(Restaurants[[#This Row],[Rating]]&gt;=4,"Very Good",
IF(Restaurants[[#This Row],[Rating]]&gt;=3.5,"Good","Average/Low")))</f>
        <v>Excellent</v>
      </c>
    </row>
    <row r="5612" spans="1:31" x14ac:dyDescent="0.3">
      <c r="A5612" t="s">
        <v>100</v>
      </c>
      <c r="B5612" t="s">
        <v>1002</v>
      </c>
      <c r="C5612" t="s">
        <v>877</v>
      </c>
      <c r="D5612" t="s">
        <v>157</v>
      </c>
      <c r="E5612">
        <v>3</v>
      </c>
      <c r="F5612">
        <v>385</v>
      </c>
      <c r="G5612" t="s">
        <v>102</v>
      </c>
      <c r="H5612">
        <v>2003</v>
      </c>
      <c r="I5612">
        <v>55</v>
      </c>
      <c r="J5612">
        <v>4.8</v>
      </c>
      <c r="K5612" t="s">
        <v>159</v>
      </c>
      <c r="L5612">
        <v>22</v>
      </c>
      <c r="M5612" t="s">
        <v>33</v>
      </c>
      <c r="N5612" t="s">
        <v>34</v>
      </c>
      <c r="O5612" t="s">
        <v>35</v>
      </c>
      <c r="P5612" t="s">
        <v>36</v>
      </c>
      <c r="Q5612" t="s">
        <v>37</v>
      </c>
      <c r="R5612">
        <v>21</v>
      </c>
      <c r="S5612" t="s">
        <v>36</v>
      </c>
      <c r="T5612" t="s">
        <v>86</v>
      </c>
      <c r="U5612" t="s">
        <v>46</v>
      </c>
      <c r="W5612" t="s">
        <v>70</v>
      </c>
      <c r="X5612">
        <v>3763</v>
      </c>
      <c r="Y5612">
        <v>1629</v>
      </c>
      <c r="Z5612">
        <v>-27.469799999999999</v>
      </c>
      <c r="AA5612">
        <v>153.02510000000001</v>
      </c>
      <c r="AB5612" t="str">
        <f>IF(Restaurants[[#This Row],[Years_Operating]]&lt;5,"New",
IF(Restaurants[[#This Row],[Years_Operating]]&lt;15,"Established","Legacy"))</f>
        <v>Legacy</v>
      </c>
      <c r="AC5612" t="str">
        <f>IF(Restaurants[[#This Row],[Country]]="India","Yes","No")</f>
        <v>No</v>
      </c>
      <c r="AD5612" t="str">
        <f>IF(AND(Restaurants[[#This Row],[Has Online Delivery]]="Yes",Restaurants[[#This Row],[Has Table Booking]]="Yes"),"Online + Table",
IF(Restaurants[[#This Row],[Has Online Delivery]]="Yes","Online Only",
IF(Restaurants[[#This Row],[Has Table Booking]]="Yes","Table Only","None")))</f>
        <v>Online Only</v>
      </c>
      <c r="AE5612" t="str">
        <f>IF(Restaurants[[#This Row],[Rating]]&gt;=4.5,"Excellent",
IF(Restaurants[[#This Row],[Rating]]&gt;=4,"Very Good",
IF(Restaurants[[#This Row],[Rating]]&gt;=3.5,"Good","Average/Low")))</f>
        <v>Excellent</v>
      </c>
    </row>
    <row r="5613" spans="1:31" x14ac:dyDescent="0.3">
      <c r="A5613" t="s">
        <v>27</v>
      </c>
      <c r="B5613" t="s">
        <v>921</v>
      </c>
      <c r="C5613" t="s">
        <v>251</v>
      </c>
      <c r="D5613" t="s">
        <v>863</v>
      </c>
      <c r="E5613">
        <v>3</v>
      </c>
      <c r="F5613">
        <v>320</v>
      </c>
      <c r="G5613" t="s">
        <v>31</v>
      </c>
      <c r="H5613">
        <v>1995</v>
      </c>
      <c r="I5613">
        <v>28</v>
      </c>
      <c r="J5613">
        <v>4.9000000000000004</v>
      </c>
      <c r="K5613" t="s">
        <v>864</v>
      </c>
      <c r="L5613">
        <v>30</v>
      </c>
      <c r="M5613" t="s">
        <v>33</v>
      </c>
      <c r="N5613" t="s">
        <v>34</v>
      </c>
      <c r="O5613" t="s">
        <v>35</v>
      </c>
      <c r="P5613" t="s">
        <v>36</v>
      </c>
      <c r="Q5613" t="s">
        <v>36</v>
      </c>
      <c r="R5613">
        <v>35</v>
      </c>
      <c r="S5613" t="s">
        <v>37</v>
      </c>
      <c r="T5613" t="s">
        <v>86</v>
      </c>
      <c r="U5613" t="s">
        <v>69</v>
      </c>
      <c r="V5613" t="s">
        <v>2370</v>
      </c>
      <c r="W5613" t="s">
        <v>132</v>
      </c>
      <c r="X5613">
        <v>416208</v>
      </c>
      <c r="Y5613">
        <v>5026</v>
      </c>
      <c r="Z5613">
        <v>26.912400000000002</v>
      </c>
      <c r="AA5613">
        <v>75.787300000000002</v>
      </c>
      <c r="AB5613" t="str">
        <f>IF(Restaurants[[#This Row],[Years_Operating]]&lt;5,"New",
IF(Restaurants[[#This Row],[Years_Operating]]&lt;15,"Established","Legacy"))</f>
        <v>Legacy</v>
      </c>
      <c r="AC5613" t="str">
        <f>IF(Restaurants[[#This Row],[Country]]="India","Yes","No")</f>
        <v>Yes</v>
      </c>
      <c r="AD5613" t="str">
        <f>IF(AND(Restaurants[[#This Row],[Has Online Delivery]]="Yes",Restaurants[[#This Row],[Has Table Booking]]="Yes"),"Online + Table",
IF(Restaurants[[#This Row],[Has Online Delivery]]="Yes","Online Only",
IF(Restaurants[[#This Row],[Has Table Booking]]="Yes","Table Only","None")))</f>
        <v>Online + Table</v>
      </c>
      <c r="AE5613" t="str">
        <f>IF(Restaurants[[#This Row],[Rating]]&gt;=4.5,"Excellent",
IF(Restaurants[[#This Row],[Rating]]&gt;=4,"Very Good",
IF(Restaurants[[#This Row],[Rating]]&gt;=3.5,"Good","Average/Low")))</f>
        <v>Excellent</v>
      </c>
    </row>
    <row r="5614" spans="1:31" x14ac:dyDescent="0.3">
      <c r="A5614" t="s">
        <v>71</v>
      </c>
      <c r="B5614" t="s">
        <v>900</v>
      </c>
      <c r="C5614" t="s">
        <v>50</v>
      </c>
      <c r="D5614" t="s">
        <v>878</v>
      </c>
      <c r="E5614">
        <v>3</v>
      </c>
      <c r="F5614">
        <v>380</v>
      </c>
      <c r="G5614" t="s">
        <v>75</v>
      </c>
      <c r="H5614">
        <v>2008</v>
      </c>
      <c r="I5614">
        <v>23</v>
      </c>
      <c r="J5614">
        <v>4.8</v>
      </c>
      <c r="K5614" t="s">
        <v>879</v>
      </c>
      <c r="L5614">
        <v>17</v>
      </c>
      <c r="M5614" t="s">
        <v>33</v>
      </c>
      <c r="N5614" t="s">
        <v>34</v>
      </c>
      <c r="O5614" t="s">
        <v>35</v>
      </c>
      <c r="P5614" t="s">
        <v>37</v>
      </c>
      <c r="Q5614" t="s">
        <v>36</v>
      </c>
      <c r="R5614">
        <v>64</v>
      </c>
      <c r="S5614" t="s">
        <v>37</v>
      </c>
      <c r="T5614" t="s">
        <v>55</v>
      </c>
      <c r="U5614" t="s">
        <v>39</v>
      </c>
      <c r="W5614" t="s">
        <v>108</v>
      </c>
      <c r="X5614">
        <v>182515</v>
      </c>
      <c r="Y5614">
        <v>3601</v>
      </c>
      <c r="Z5614">
        <v>34.052199999999999</v>
      </c>
      <c r="AA5614">
        <v>-118.2437</v>
      </c>
      <c r="AB5614" t="str">
        <f>IF(Restaurants[[#This Row],[Years_Operating]]&lt;5,"New",
IF(Restaurants[[#This Row],[Years_Operating]]&lt;15,"Established","Legacy"))</f>
        <v>Legacy</v>
      </c>
      <c r="AC5614" t="str">
        <f>IF(Restaurants[[#This Row],[Country]]="India","Yes","No")</f>
        <v>No</v>
      </c>
      <c r="AD5614" t="str">
        <f>IF(AND(Restaurants[[#This Row],[Has Online Delivery]]="Yes",Restaurants[[#This Row],[Has Table Booking]]="Yes"),"Online + Table",
IF(Restaurants[[#This Row],[Has Online Delivery]]="Yes","Online Only",
IF(Restaurants[[#This Row],[Has Table Booking]]="Yes","Table Only","None")))</f>
        <v>Table Only</v>
      </c>
      <c r="AE5614" t="str">
        <f>IF(Restaurants[[#This Row],[Rating]]&gt;=4.5,"Excellent",
IF(Restaurants[[#This Row],[Rating]]&gt;=4,"Very Good",
IF(Restaurants[[#This Row],[Rating]]&gt;=3.5,"Good","Average/Low")))</f>
        <v>Excellent</v>
      </c>
    </row>
    <row r="5615" spans="1:31" x14ac:dyDescent="0.3">
      <c r="A5615" t="s">
        <v>124</v>
      </c>
      <c r="B5615" t="s">
        <v>891</v>
      </c>
      <c r="C5615" t="s">
        <v>196</v>
      </c>
      <c r="D5615" t="s">
        <v>928</v>
      </c>
      <c r="E5615">
        <v>3</v>
      </c>
      <c r="F5615">
        <v>385</v>
      </c>
      <c r="G5615" t="s">
        <v>127</v>
      </c>
      <c r="H5615">
        <v>2005</v>
      </c>
      <c r="I5615">
        <v>64</v>
      </c>
      <c r="J5615">
        <v>4.7</v>
      </c>
      <c r="K5615" t="s">
        <v>929</v>
      </c>
      <c r="L5615">
        <v>20</v>
      </c>
      <c r="M5615" t="s">
        <v>33</v>
      </c>
      <c r="N5615" t="s">
        <v>34</v>
      </c>
      <c r="O5615" t="s">
        <v>54</v>
      </c>
      <c r="P5615" t="s">
        <v>37</v>
      </c>
      <c r="Q5615" t="s">
        <v>36</v>
      </c>
      <c r="R5615">
        <v>63</v>
      </c>
      <c r="S5615" t="s">
        <v>36</v>
      </c>
      <c r="T5615" t="s">
        <v>38</v>
      </c>
      <c r="U5615" t="s">
        <v>32</v>
      </c>
      <c r="W5615" t="s">
        <v>64</v>
      </c>
      <c r="X5615">
        <v>5134</v>
      </c>
      <c r="Y5615">
        <v>3651</v>
      </c>
      <c r="Z5615">
        <v>53.480800000000002</v>
      </c>
      <c r="AA5615">
        <v>-2.2425999999999999</v>
      </c>
      <c r="AB5615" t="str">
        <f>IF(Restaurants[[#This Row],[Years_Operating]]&lt;5,"New",
IF(Restaurants[[#This Row],[Years_Operating]]&lt;15,"Established","Legacy"))</f>
        <v>Legacy</v>
      </c>
      <c r="AC5615" t="str">
        <f>IF(Restaurants[[#This Row],[Country]]="India","Yes","No")</f>
        <v>No</v>
      </c>
      <c r="AD5615" t="str">
        <f>IF(AND(Restaurants[[#This Row],[Has Online Delivery]]="Yes",Restaurants[[#This Row],[Has Table Booking]]="Yes"),"Online + Table",
IF(Restaurants[[#This Row],[Has Online Delivery]]="Yes","Online Only",
IF(Restaurants[[#This Row],[Has Table Booking]]="Yes","Table Only","None")))</f>
        <v>Table Only</v>
      </c>
      <c r="AE5615" t="str">
        <f>IF(Restaurants[[#This Row],[Rating]]&gt;=4.5,"Excellent",
IF(Restaurants[[#This Row],[Rating]]&gt;=4,"Very Good",
IF(Restaurants[[#This Row],[Rating]]&gt;=3.5,"Good","Average/Low")))</f>
        <v>Excellent</v>
      </c>
    </row>
    <row r="5616" spans="1:31" x14ac:dyDescent="0.3">
      <c r="A5616" t="s">
        <v>215</v>
      </c>
      <c r="B5616" t="s">
        <v>195</v>
      </c>
      <c r="C5616" t="s">
        <v>196</v>
      </c>
      <c r="D5616" t="s">
        <v>928</v>
      </c>
      <c r="E5616">
        <v>0</v>
      </c>
      <c r="F5616">
        <v>155</v>
      </c>
      <c r="G5616" t="s">
        <v>219</v>
      </c>
      <c r="H5616">
        <v>2000</v>
      </c>
      <c r="I5616">
        <v>55</v>
      </c>
      <c r="J5616">
        <v>4.7</v>
      </c>
      <c r="K5616" t="s">
        <v>929</v>
      </c>
      <c r="L5616">
        <v>25</v>
      </c>
      <c r="M5616" t="s">
        <v>160</v>
      </c>
      <c r="N5616" t="s">
        <v>210</v>
      </c>
      <c r="O5616" t="s">
        <v>54</v>
      </c>
      <c r="P5616" t="s">
        <v>37</v>
      </c>
      <c r="Q5616" t="s">
        <v>37</v>
      </c>
      <c r="R5616">
        <v>36</v>
      </c>
      <c r="S5616" t="s">
        <v>36</v>
      </c>
      <c r="T5616" t="s">
        <v>86</v>
      </c>
      <c r="U5616" t="s">
        <v>39</v>
      </c>
      <c r="W5616" t="s">
        <v>103</v>
      </c>
      <c r="X5616">
        <v>424778</v>
      </c>
      <c r="Y5616">
        <v>1533</v>
      </c>
      <c r="Z5616">
        <v>51.507399999999997</v>
      </c>
      <c r="AA5616">
        <v>-0.1278</v>
      </c>
      <c r="AB5616" t="str">
        <f>IF(Restaurants[[#This Row],[Years_Operating]]&lt;5,"New",
IF(Restaurants[[#This Row],[Years_Operating]]&lt;15,"Established","Legacy"))</f>
        <v>Legacy</v>
      </c>
      <c r="AC5616" t="str">
        <f>IF(Restaurants[[#This Row],[Country]]="India","Yes","No")</f>
        <v>No</v>
      </c>
      <c r="AD5616" t="str">
        <f>IF(AND(Restaurants[[#This Row],[Has Online Delivery]]="Yes",Restaurants[[#This Row],[Has Table Booking]]="Yes"),"Online + Table",
IF(Restaurants[[#This Row],[Has Online Delivery]]="Yes","Online Only",
IF(Restaurants[[#This Row],[Has Table Booking]]="Yes","Table Only","None")))</f>
        <v>None</v>
      </c>
      <c r="AE5616" t="str">
        <f>IF(Restaurants[[#This Row],[Rating]]&gt;=4.5,"Excellent",
IF(Restaurants[[#This Row],[Rating]]&gt;=4,"Very Good",
IF(Restaurants[[#This Row],[Rating]]&gt;=3.5,"Good","Average/Low")))</f>
        <v>Excellent</v>
      </c>
    </row>
    <row r="5617" spans="1:31" x14ac:dyDescent="0.3">
      <c r="A5617" t="s">
        <v>186</v>
      </c>
      <c r="B5617" t="s">
        <v>1005</v>
      </c>
      <c r="C5617" t="s">
        <v>942</v>
      </c>
      <c r="D5617" t="s">
        <v>901</v>
      </c>
      <c r="E5617">
        <v>2</v>
      </c>
      <c r="F5617">
        <v>550</v>
      </c>
      <c r="G5617" t="s">
        <v>188</v>
      </c>
      <c r="H5617">
        <v>2015</v>
      </c>
      <c r="I5617">
        <v>50</v>
      </c>
      <c r="J5617">
        <v>4.5</v>
      </c>
      <c r="K5617" t="s">
        <v>902</v>
      </c>
      <c r="L5617">
        <v>10</v>
      </c>
      <c r="M5617" t="s">
        <v>62</v>
      </c>
      <c r="N5617" t="s">
        <v>143</v>
      </c>
      <c r="O5617" t="s">
        <v>35</v>
      </c>
      <c r="P5617" t="s">
        <v>37</v>
      </c>
      <c r="Q5617" t="s">
        <v>36</v>
      </c>
      <c r="R5617">
        <v>30</v>
      </c>
      <c r="S5617" t="s">
        <v>36</v>
      </c>
      <c r="T5617" t="s">
        <v>55</v>
      </c>
      <c r="U5617" t="s">
        <v>32</v>
      </c>
      <c r="W5617" t="s">
        <v>149</v>
      </c>
      <c r="X5617">
        <v>474927</v>
      </c>
      <c r="Y5617">
        <v>3305</v>
      </c>
      <c r="Z5617">
        <v>45.5017</v>
      </c>
      <c r="AA5617">
        <v>-73.567300000000003</v>
      </c>
      <c r="AB5617" t="str">
        <f>IF(Restaurants[[#This Row],[Years_Operating]]&lt;5,"New",
IF(Restaurants[[#This Row],[Years_Operating]]&lt;15,"Established","Legacy"))</f>
        <v>Established</v>
      </c>
      <c r="AC5617" t="str">
        <f>IF(Restaurants[[#This Row],[Country]]="India","Yes","No")</f>
        <v>No</v>
      </c>
      <c r="AD5617" t="str">
        <f>IF(AND(Restaurants[[#This Row],[Has Online Delivery]]="Yes",Restaurants[[#This Row],[Has Table Booking]]="Yes"),"Online + Table",
IF(Restaurants[[#This Row],[Has Online Delivery]]="Yes","Online Only",
IF(Restaurants[[#This Row],[Has Table Booking]]="Yes","Table Only","None")))</f>
        <v>Table Only</v>
      </c>
      <c r="AE5617" t="str">
        <f>IF(Restaurants[[#This Row],[Rating]]&gt;=4.5,"Excellent",
IF(Restaurants[[#This Row],[Rating]]&gt;=4,"Very Good",
IF(Restaurants[[#This Row],[Rating]]&gt;=3.5,"Good","Average/Low")))</f>
        <v>Excellent</v>
      </c>
    </row>
    <row r="5618" spans="1:31" x14ac:dyDescent="0.3">
      <c r="A5618" t="s">
        <v>81</v>
      </c>
      <c r="B5618" t="s">
        <v>921</v>
      </c>
      <c r="C5618" t="s">
        <v>251</v>
      </c>
      <c r="D5618" t="s">
        <v>267</v>
      </c>
      <c r="E5618">
        <v>3</v>
      </c>
      <c r="F5618">
        <v>310</v>
      </c>
      <c r="G5618" t="s">
        <v>84</v>
      </c>
      <c r="H5618">
        <v>2005</v>
      </c>
      <c r="I5618">
        <v>35</v>
      </c>
      <c r="J5618">
        <v>4.8</v>
      </c>
      <c r="K5618" t="s">
        <v>312</v>
      </c>
      <c r="L5618">
        <v>20</v>
      </c>
      <c r="M5618" t="s">
        <v>33</v>
      </c>
      <c r="N5618" t="s">
        <v>34</v>
      </c>
      <c r="O5618" t="s">
        <v>35</v>
      </c>
      <c r="P5618" t="s">
        <v>36</v>
      </c>
      <c r="Q5618" t="s">
        <v>37</v>
      </c>
      <c r="R5618">
        <v>62</v>
      </c>
      <c r="S5618" t="s">
        <v>37</v>
      </c>
      <c r="T5618" t="s">
        <v>38</v>
      </c>
      <c r="U5618" t="s">
        <v>46</v>
      </c>
      <c r="V5618" t="s">
        <v>2371</v>
      </c>
      <c r="W5618" t="s">
        <v>108</v>
      </c>
      <c r="X5618">
        <v>52630</v>
      </c>
      <c r="Y5618">
        <v>3229</v>
      </c>
      <c r="Z5618">
        <v>26.912400000000002</v>
      </c>
      <c r="AA5618">
        <v>75.787300000000002</v>
      </c>
      <c r="AB5618" t="str">
        <f>IF(Restaurants[[#This Row],[Years_Operating]]&lt;5,"New",
IF(Restaurants[[#This Row],[Years_Operating]]&lt;15,"Established","Legacy"))</f>
        <v>Legacy</v>
      </c>
      <c r="AC5618" t="str">
        <f>IF(Restaurants[[#This Row],[Country]]="India","Yes","No")</f>
        <v>Yes</v>
      </c>
      <c r="AD5618" t="str">
        <f>IF(AND(Restaurants[[#This Row],[Has Online Delivery]]="Yes",Restaurants[[#This Row],[Has Table Booking]]="Yes"),"Online + Table",
IF(Restaurants[[#This Row],[Has Online Delivery]]="Yes","Online Only",
IF(Restaurants[[#This Row],[Has Table Booking]]="Yes","Table Only","None")))</f>
        <v>Online Only</v>
      </c>
      <c r="AE5618" t="str">
        <f>IF(Restaurants[[#This Row],[Rating]]&gt;=4.5,"Excellent",
IF(Restaurants[[#This Row],[Rating]]&gt;=4,"Very Good",
IF(Restaurants[[#This Row],[Rating]]&gt;=3.5,"Good","Average/Low")))</f>
        <v>Excellent</v>
      </c>
    </row>
    <row r="5619" spans="1:31" x14ac:dyDescent="0.3">
      <c r="A5619" t="s">
        <v>189</v>
      </c>
      <c r="B5619" t="s">
        <v>105</v>
      </c>
      <c r="C5619" t="s">
        <v>29</v>
      </c>
      <c r="D5619" t="s">
        <v>886</v>
      </c>
      <c r="E5619">
        <v>1</v>
      </c>
      <c r="F5619">
        <v>210</v>
      </c>
      <c r="G5619" t="s">
        <v>192</v>
      </c>
      <c r="H5619">
        <v>1990</v>
      </c>
      <c r="I5619">
        <v>30</v>
      </c>
      <c r="J5619">
        <v>4.7</v>
      </c>
      <c r="K5619" t="s">
        <v>887</v>
      </c>
      <c r="L5619">
        <v>35</v>
      </c>
      <c r="M5619" t="s">
        <v>160</v>
      </c>
      <c r="N5619" t="s">
        <v>193</v>
      </c>
      <c r="O5619" t="s">
        <v>35</v>
      </c>
      <c r="P5619" t="s">
        <v>36</v>
      </c>
      <c r="Q5619" t="s">
        <v>37</v>
      </c>
      <c r="R5619">
        <v>48</v>
      </c>
      <c r="S5619" t="s">
        <v>37</v>
      </c>
      <c r="T5619" t="s">
        <v>86</v>
      </c>
      <c r="U5619" t="s">
        <v>46</v>
      </c>
      <c r="W5619" t="s">
        <v>132</v>
      </c>
      <c r="X5619">
        <v>72548</v>
      </c>
      <c r="Y5619">
        <v>4369</v>
      </c>
      <c r="Z5619">
        <v>41.902799999999999</v>
      </c>
      <c r="AA5619">
        <v>12.4964</v>
      </c>
      <c r="AB5619" t="str">
        <f>IF(Restaurants[[#This Row],[Years_Operating]]&lt;5,"New",
IF(Restaurants[[#This Row],[Years_Operating]]&lt;15,"Established","Legacy"))</f>
        <v>Legacy</v>
      </c>
      <c r="AC5619" t="str">
        <f>IF(Restaurants[[#This Row],[Country]]="India","Yes","No")</f>
        <v>No</v>
      </c>
      <c r="AD5619" t="str">
        <f>IF(AND(Restaurants[[#This Row],[Has Online Delivery]]="Yes",Restaurants[[#This Row],[Has Table Booking]]="Yes"),"Online + Table",
IF(Restaurants[[#This Row],[Has Online Delivery]]="Yes","Online Only",
IF(Restaurants[[#This Row],[Has Table Booking]]="Yes","Table Only","None")))</f>
        <v>Online Only</v>
      </c>
      <c r="AE5619" t="str">
        <f>IF(Restaurants[[#This Row],[Rating]]&gt;=4.5,"Excellent",
IF(Restaurants[[#This Row],[Rating]]&gt;=4,"Very Good",
IF(Restaurants[[#This Row],[Rating]]&gt;=3.5,"Good","Average/Low")))</f>
        <v>Excellent</v>
      </c>
    </row>
    <row r="5620" spans="1:31" x14ac:dyDescent="0.3">
      <c r="A5620" t="s">
        <v>164</v>
      </c>
      <c r="B5620" t="s">
        <v>250</v>
      </c>
      <c r="C5620" t="s">
        <v>251</v>
      </c>
      <c r="D5620" t="s">
        <v>918</v>
      </c>
      <c r="E5620">
        <v>2</v>
      </c>
      <c r="F5620">
        <v>235</v>
      </c>
      <c r="G5620" t="s">
        <v>165</v>
      </c>
      <c r="H5620">
        <v>2009</v>
      </c>
      <c r="I5620">
        <v>28</v>
      </c>
      <c r="J5620">
        <v>4.7</v>
      </c>
      <c r="K5620" t="s">
        <v>919</v>
      </c>
      <c r="L5620">
        <v>16</v>
      </c>
      <c r="M5620" t="s">
        <v>160</v>
      </c>
      <c r="N5620" t="s">
        <v>143</v>
      </c>
      <c r="O5620" t="s">
        <v>45</v>
      </c>
      <c r="P5620" t="s">
        <v>37</v>
      </c>
      <c r="Q5620" t="s">
        <v>37</v>
      </c>
      <c r="R5620">
        <v>35</v>
      </c>
      <c r="S5620" t="s">
        <v>36</v>
      </c>
      <c r="T5620" t="s">
        <v>63</v>
      </c>
      <c r="U5620" t="s">
        <v>69</v>
      </c>
      <c r="V5620" t="s">
        <v>2372</v>
      </c>
      <c r="W5620" t="s">
        <v>70</v>
      </c>
      <c r="X5620">
        <v>222082</v>
      </c>
      <c r="Y5620">
        <v>575</v>
      </c>
      <c r="Z5620">
        <v>28.7041</v>
      </c>
      <c r="AA5620">
        <v>77.102500000000006</v>
      </c>
      <c r="AB5620" t="str">
        <f>IF(Restaurants[[#This Row],[Years_Operating]]&lt;5,"New",
IF(Restaurants[[#This Row],[Years_Operating]]&lt;15,"Established","Legacy"))</f>
        <v>Legacy</v>
      </c>
      <c r="AC5620" t="str">
        <f>IF(Restaurants[[#This Row],[Country]]="India","Yes","No")</f>
        <v>Yes</v>
      </c>
      <c r="AD5620" t="str">
        <f>IF(AND(Restaurants[[#This Row],[Has Online Delivery]]="Yes",Restaurants[[#This Row],[Has Table Booking]]="Yes"),"Online + Table",
IF(Restaurants[[#This Row],[Has Online Delivery]]="Yes","Online Only",
IF(Restaurants[[#This Row],[Has Table Booking]]="Yes","Table Only","None")))</f>
        <v>None</v>
      </c>
      <c r="AE5620" t="str">
        <f>IF(Restaurants[[#This Row],[Rating]]&gt;=4.5,"Excellent",
IF(Restaurants[[#This Row],[Rating]]&gt;=4,"Very Good",
IF(Restaurants[[#This Row],[Rating]]&gt;=3.5,"Good","Average/Low")))</f>
        <v>Excellent</v>
      </c>
    </row>
    <row r="5621" spans="1:31" x14ac:dyDescent="0.3">
      <c r="A5621" t="s">
        <v>48</v>
      </c>
      <c r="B5621" t="s">
        <v>888</v>
      </c>
      <c r="C5621" t="s">
        <v>59</v>
      </c>
      <c r="D5621" t="s">
        <v>94</v>
      </c>
      <c r="E5621">
        <v>3</v>
      </c>
      <c r="F5621">
        <v>390</v>
      </c>
      <c r="G5621" t="s">
        <v>52</v>
      </c>
      <c r="H5621">
        <v>1994</v>
      </c>
      <c r="I5621">
        <v>60</v>
      </c>
      <c r="J5621">
        <v>4.9000000000000004</v>
      </c>
      <c r="K5621" t="s">
        <v>96</v>
      </c>
      <c r="L5621">
        <v>31</v>
      </c>
      <c r="M5621" t="s">
        <v>33</v>
      </c>
      <c r="N5621" t="s">
        <v>34</v>
      </c>
      <c r="O5621" t="s">
        <v>54</v>
      </c>
      <c r="P5621" t="s">
        <v>36</v>
      </c>
      <c r="Q5621" t="s">
        <v>36</v>
      </c>
      <c r="R5621">
        <v>73</v>
      </c>
      <c r="S5621" t="s">
        <v>37</v>
      </c>
      <c r="T5621" t="s">
        <v>55</v>
      </c>
      <c r="U5621" t="s">
        <v>39</v>
      </c>
      <c r="W5621" t="s">
        <v>47</v>
      </c>
      <c r="X5621">
        <v>38250</v>
      </c>
      <c r="Y5621">
        <v>6767</v>
      </c>
      <c r="Z5621">
        <v>43.7102</v>
      </c>
      <c r="AA5621">
        <v>7.2619999999999996</v>
      </c>
      <c r="AB5621" t="str">
        <f>IF(Restaurants[[#This Row],[Years_Operating]]&lt;5,"New",
IF(Restaurants[[#This Row],[Years_Operating]]&lt;15,"Established","Legacy"))</f>
        <v>Legacy</v>
      </c>
      <c r="AC5621" t="str">
        <f>IF(Restaurants[[#This Row],[Country]]="India","Yes","No")</f>
        <v>No</v>
      </c>
      <c r="AD5621" t="str">
        <f>IF(AND(Restaurants[[#This Row],[Has Online Delivery]]="Yes",Restaurants[[#This Row],[Has Table Booking]]="Yes"),"Online + Table",
IF(Restaurants[[#This Row],[Has Online Delivery]]="Yes","Online Only",
IF(Restaurants[[#This Row],[Has Table Booking]]="Yes","Table Only","None")))</f>
        <v>Online + Table</v>
      </c>
      <c r="AE5621" t="str">
        <f>IF(Restaurants[[#This Row],[Rating]]&gt;=4.5,"Excellent",
IF(Restaurants[[#This Row],[Rating]]&gt;=4,"Very Good",
IF(Restaurants[[#This Row],[Rating]]&gt;=3.5,"Good","Average/Low")))</f>
        <v>Excellent</v>
      </c>
    </row>
    <row r="5622" spans="1:31" x14ac:dyDescent="0.3">
      <c r="A5622" t="s">
        <v>92</v>
      </c>
      <c r="B5622" t="s">
        <v>873</v>
      </c>
      <c r="C5622" t="s">
        <v>29</v>
      </c>
      <c r="D5622" t="s">
        <v>886</v>
      </c>
      <c r="E5622">
        <v>3</v>
      </c>
      <c r="F5622">
        <v>345</v>
      </c>
      <c r="G5622" t="s">
        <v>95</v>
      </c>
      <c r="H5622">
        <v>2011</v>
      </c>
      <c r="I5622">
        <v>50</v>
      </c>
      <c r="J5622">
        <v>4.8</v>
      </c>
      <c r="K5622" t="s">
        <v>887</v>
      </c>
      <c r="L5622">
        <v>14</v>
      </c>
      <c r="M5622" t="s">
        <v>33</v>
      </c>
      <c r="N5622" t="s">
        <v>34</v>
      </c>
      <c r="O5622" t="s">
        <v>54</v>
      </c>
      <c r="P5622" t="s">
        <v>37</v>
      </c>
      <c r="Q5622" t="s">
        <v>36</v>
      </c>
      <c r="R5622">
        <v>55</v>
      </c>
      <c r="S5622" t="s">
        <v>36</v>
      </c>
      <c r="T5622" t="s">
        <v>38</v>
      </c>
      <c r="U5622" t="s">
        <v>46</v>
      </c>
      <c r="W5622" t="s">
        <v>56</v>
      </c>
      <c r="X5622">
        <v>473094</v>
      </c>
      <c r="Y5622">
        <v>390</v>
      </c>
      <c r="Z5622">
        <v>45.464199999999998</v>
      </c>
      <c r="AA5622">
        <v>9.19</v>
      </c>
      <c r="AB5622" t="str">
        <f>IF(Restaurants[[#This Row],[Years_Operating]]&lt;5,"New",
IF(Restaurants[[#This Row],[Years_Operating]]&lt;15,"Established","Legacy"))</f>
        <v>Established</v>
      </c>
      <c r="AC5622" t="str">
        <f>IF(Restaurants[[#This Row],[Country]]="India","Yes","No")</f>
        <v>No</v>
      </c>
      <c r="AD5622" t="str">
        <f>IF(AND(Restaurants[[#This Row],[Has Online Delivery]]="Yes",Restaurants[[#This Row],[Has Table Booking]]="Yes"),"Online + Table",
IF(Restaurants[[#This Row],[Has Online Delivery]]="Yes","Online Only",
IF(Restaurants[[#This Row],[Has Table Booking]]="Yes","Table Only","None")))</f>
        <v>Table Only</v>
      </c>
      <c r="AE5622" t="str">
        <f>IF(Restaurants[[#This Row],[Rating]]&gt;=4.5,"Excellent",
IF(Restaurants[[#This Row],[Rating]]&gt;=4,"Very Good",
IF(Restaurants[[#This Row],[Rating]]&gt;=3.5,"Good","Average/Low")))</f>
        <v>Excellent</v>
      </c>
    </row>
    <row r="5623" spans="1:31" x14ac:dyDescent="0.3">
      <c r="A5623" t="s">
        <v>111</v>
      </c>
      <c r="B5623" t="s">
        <v>125</v>
      </c>
      <c r="C5623" t="s">
        <v>50</v>
      </c>
      <c r="D5623" t="s">
        <v>901</v>
      </c>
      <c r="E5623">
        <v>3</v>
      </c>
      <c r="F5623">
        <v>305</v>
      </c>
      <c r="G5623" t="s">
        <v>112</v>
      </c>
      <c r="H5623">
        <v>2000</v>
      </c>
      <c r="I5623">
        <v>25</v>
      </c>
      <c r="J5623">
        <v>4.8</v>
      </c>
      <c r="K5623" t="s">
        <v>902</v>
      </c>
      <c r="L5623">
        <v>25</v>
      </c>
      <c r="M5623" t="s">
        <v>33</v>
      </c>
      <c r="N5623" t="s">
        <v>34</v>
      </c>
      <c r="O5623" t="s">
        <v>35</v>
      </c>
      <c r="P5623" t="s">
        <v>37</v>
      </c>
      <c r="Q5623" t="s">
        <v>37</v>
      </c>
      <c r="R5623">
        <v>69</v>
      </c>
      <c r="S5623" t="s">
        <v>37</v>
      </c>
      <c r="T5623" t="s">
        <v>63</v>
      </c>
      <c r="U5623" t="s">
        <v>46</v>
      </c>
      <c r="W5623" t="s">
        <v>56</v>
      </c>
      <c r="X5623">
        <v>389929</v>
      </c>
      <c r="Y5623">
        <v>2705</v>
      </c>
      <c r="Z5623">
        <v>41.878100000000003</v>
      </c>
      <c r="AA5623">
        <v>-87.629800000000003</v>
      </c>
      <c r="AB5623" t="str">
        <f>IF(Restaurants[[#This Row],[Years_Operating]]&lt;5,"New",
IF(Restaurants[[#This Row],[Years_Operating]]&lt;15,"Established","Legacy"))</f>
        <v>Legacy</v>
      </c>
      <c r="AC5623" t="str">
        <f>IF(Restaurants[[#This Row],[Country]]="India","Yes","No")</f>
        <v>No</v>
      </c>
      <c r="AD5623" t="str">
        <f>IF(AND(Restaurants[[#This Row],[Has Online Delivery]]="Yes",Restaurants[[#This Row],[Has Table Booking]]="Yes"),"Online + Table",
IF(Restaurants[[#This Row],[Has Online Delivery]]="Yes","Online Only",
IF(Restaurants[[#This Row],[Has Table Booking]]="Yes","Table Only","None")))</f>
        <v>None</v>
      </c>
      <c r="AE5623" t="str">
        <f>IF(Restaurants[[#This Row],[Rating]]&gt;=4.5,"Excellent",
IF(Restaurants[[#This Row],[Rating]]&gt;=4,"Very Good",
IF(Restaurants[[#This Row],[Rating]]&gt;=3.5,"Good","Average/Low")))</f>
        <v>Excellent</v>
      </c>
    </row>
    <row r="5624" spans="1:31" x14ac:dyDescent="0.3">
      <c r="A5624" t="s">
        <v>133</v>
      </c>
      <c r="B5624" t="s">
        <v>1005</v>
      </c>
      <c r="C5624" t="s">
        <v>942</v>
      </c>
      <c r="D5624" t="s">
        <v>901</v>
      </c>
      <c r="E5624">
        <v>3</v>
      </c>
      <c r="F5624">
        <v>265</v>
      </c>
      <c r="G5624" t="s">
        <v>135</v>
      </c>
      <c r="H5624">
        <v>2005</v>
      </c>
      <c r="I5624">
        <v>45</v>
      </c>
      <c r="J5624">
        <v>4.7</v>
      </c>
      <c r="K5624" t="s">
        <v>902</v>
      </c>
      <c r="L5624">
        <v>20</v>
      </c>
      <c r="M5624" t="s">
        <v>33</v>
      </c>
      <c r="N5624" t="s">
        <v>34</v>
      </c>
      <c r="O5624" t="s">
        <v>35</v>
      </c>
      <c r="P5624" t="s">
        <v>36</v>
      </c>
      <c r="Q5624" t="s">
        <v>36</v>
      </c>
      <c r="R5624">
        <v>46</v>
      </c>
      <c r="S5624" t="s">
        <v>36</v>
      </c>
      <c r="T5624" t="s">
        <v>63</v>
      </c>
      <c r="U5624" t="s">
        <v>39</v>
      </c>
      <c r="W5624" t="s">
        <v>70</v>
      </c>
      <c r="X5624">
        <v>296933</v>
      </c>
      <c r="Y5624">
        <v>3049</v>
      </c>
      <c r="Z5624">
        <v>45.5017</v>
      </c>
      <c r="AA5624">
        <v>-73.567300000000003</v>
      </c>
      <c r="AB5624" t="str">
        <f>IF(Restaurants[[#This Row],[Years_Operating]]&lt;5,"New",
IF(Restaurants[[#This Row],[Years_Operating]]&lt;15,"Established","Legacy"))</f>
        <v>Legacy</v>
      </c>
      <c r="AC5624" t="str">
        <f>IF(Restaurants[[#This Row],[Country]]="India","Yes","No")</f>
        <v>No</v>
      </c>
      <c r="AD5624" t="str">
        <f>IF(AND(Restaurants[[#This Row],[Has Online Delivery]]="Yes",Restaurants[[#This Row],[Has Table Booking]]="Yes"),"Online + Table",
IF(Restaurants[[#This Row],[Has Online Delivery]]="Yes","Online Only",
IF(Restaurants[[#This Row],[Has Table Booking]]="Yes","Table Only","None")))</f>
        <v>Online + Table</v>
      </c>
      <c r="AE5624" t="str">
        <f>IF(Restaurants[[#This Row],[Rating]]&gt;=4.5,"Excellent",
IF(Restaurants[[#This Row],[Rating]]&gt;=4,"Very Good",
IF(Restaurants[[#This Row],[Rating]]&gt;=3.5,"Good","Average/Low")))</f>
        <v>Excellent</v>
      </c>
    </row>
    <row r="5625" spans="1:31" x14ac:dyDescent="0.3">
      <c r="A5625" t="s">
        <v>226</v>
      </c>
      <c r="B5625" t="s">
        <v>275</v>
      </c>
      <c r="C5625" t="s">
        <v>251</v>
      </c>
      <c r="D5625" t="s">
        <v>918</v>
      </c>
      <c r="E5625">
        <v>0</v>
      </c>
      <c r="F5625">
        <v>185</v>
      </c>
      <c r="G5625" t="s">
        <v>228</v>
      </c>
      <c r="H5625">
        <v>2014</v>
      </c>
      <c r="I5625">
        <v>48</v>
      </c>
      <c r="J5625">
        <v>4.5999999999999996</v>
      </c>
      <c r="K5625" t="s">
        <v>939</v>
      </c>
      <c r="L5625">
        <v>11</v>
      </c>
      <c r="M5625" t="s">
        <v>160</v>
      </c>
      <c r="N5625" t="s">
        <v>210</v>
      </c>
      <c r="O5625" t="s">
        <v>45</v>
      </c>
      <c r="P5625" t="s">
        <v>37</v>
      </c>
      <c r="Q5625" t="s">
        <v>37</v>
      </c>
      <c r="R5625">
        <v>46</v>
      </c>
      <c r="S5625" t="s">
        <v>36</v>
      </c>
      <c r="T5625" t="s">
        <v>86</v>
      </c>
      <c r="U5625" t="s">
        <v>46</v>
      </c>
      <c r="V5625" t="s">
        <v>2373</v>
      </c>
      <c r="W5625" t="s">
        <v>149</v>
      </c>
      <c r="X5625">
        <v>160313</v>
      </c>
      <c r="Y5625">
        <v>3558</v>
      </c>
      <c r="Z5625">
        <v>18.520399999999999</v>
      </c>
      <c r="AA5625">
        <v>73.856700000000004</v>
      </c>
      <c r="AB5625" t="str">
        <f>IF(Restaurants[[#This Row],[Years_Operating]]&lt;5,"New",
IF(Restaurants[[#This Row],[Years_Operating]]&lt;15,"Established","Legacy"))</f>
        <v>Established</v>
      </c>
      <c r="AC5625" t="str">
        <f>IF(Restaurants[[#This Row],[Country]]="India","Yes","No")</f>
        <v>Yes</v>
      </c>
      <c r="AD5625" t="str">
        <f>IF(AND(Restaurants[[#This Row],[Has Online Delivery]]="Yes",Restaurants[[#This Row],[Has Table Booking]]="Yes"),"Online + Table",
IF(Restaurants[[#This Row],[Has Online Delivery]]="Yes","Online Only",
IF(Restaurants[[#This Row],[Has Table Booking]]="Yes","Table Only","None")))</f>
        <v>None</v>
      </c>
      <c r="AE5625" t="str">
        <f>IF(Restaurants[[#This Row],[Rating]]&gt;=4.5,"Excellent",
IF(Restaurants[[#This Row],[Rating]]&gt;=4,"Very Good",
IF(Restaurants[[#This Row],[Rating]]&gt;=3.5,"Good","Average/Low")))</f>
        <v>Excellent</v>
      </c>
    </row>
    <row r="5626" spans="1:31" x14ac:dyDescent="0.3">
      <c r="A5626" t="s">
        <v>71</v>
      </c>
      <c r="B5626" t="s">
        <v>261</v>
      </c>
      <c r="C5626" t="s">
        <v>251</v>
      </c>
      <c r="D5626" t="s">
        <v>918</v>
      </c>
      <c r="E5626">
        <v>3</v>
      </c>
      <c r="F5626">
        <v>380</v>
      </c>
      <c r="G5626" t="s">
        <v>75</v>
      </c>
      <c r="H5626">
        <v>2008</v>
      </c>
      <c r="I5626">
        <v>23</v>
      </c>
      <c r="J5626">
        <v>4.8</v>
      </c>
      <c r="K5626" t="s">
        <v>939</v>
      </c>
      <c r="L5626">
        <v>17</v>
      </c>
      <c r="M5626" t="s">
        <v>33</v>
      </c>
      <c r="N5626" t="s">
        <v>34</v>
      </c>
      <c r="O5626" t="s">
        <v>35</v>
      </c>
      <c r="P5626" t="s">
        <v>37</v>
      </c>
      <c r="Q5626" t="s">
        <v>36</v>
      </c>
      <c r="R5626">
        <v>66</v>
      </c>
      <c r="S5626" t="s">
        <v>37</v>
      </c>
      <c r="T5626" t="s">
        <v>38</v>
      </c>
      <c r="U5626" t="s">
        <v>39</v>
      </c>
      <c r="V5626" t="s">
        <v>2374</v>
      </c>
      <c r="W5626" t="s">
        <v>80</v>
      </c>
      <c r="X5626">
        <v>373619</v>
      </c>
      <c r="Y5626">
        <v>3183</v>
      </c>
      <c r="Z5626">
        <v>22.572600000000001</v>
      </c>
      <c r="AA5626">
        <v>88.363900000000001</v>
      </c>
      <c r="AB5626" t="str">
        <f>IF(Restaurants[[#This Row],[Years_Operating]]&lt;5,"New",
IF(Restaurants[[#This Row],[Years_Operating]]&lt;15,"Established","Legacy"))</f>
        <v>Legacy</v>
      </c>
      <c r="AC5626" t="str">
        <f>IF(Restaurants[[#This Row],[Country]]="India","Yes","No")</f>
        <v>Yes</v>
      </c>
      <c r="AD5626" t="str">
        <f>IF(AND(Restaurants[[#This Row],[Has Online Delivery]]="Yes",Restaurants[[#This Row],[Has Table Booking]]="Yes"),"Online + Table",
IF(Restaurants[[#This Row],[Has Online Delivery]]="Yes","Online Only",
IF(Restaurants[[#This Row],[Has Table Booking]]="Yes","Table Only","None")))</f>
        <v>Table Only</v>
      </c>
      <c r="AE5626" t="str">
        <f>IF(Restaurants[[#This Row],[Rating]]&gt;=4.5,"Excellent",
IF(Restaurants[[#This Row],[Rating]]&gt;=4,"Very Good",
IF(Restaurants[[#This Row],[Rating]]&gt;=3.5,"Good","Average/Low")))</f>
        <v>Excellent</v>
      </c>
    </row>
    <row r="5627" spans="1:31" x14ac:dyDescent="0.3">
      <c r="A5627" t="s">
        <v>65</v>
      </c>
      <c r="B5627" t="s">
        <v>888</v>
      </c>
      <c r="C5627" t="s">
        <v>59</v>
      </c>
      <c r="D5627" t="s">
        <v>51</v>
      </c>
      <c r="E5627">
        <v>3</v>
      </c>
      <c r="F5627">
        <v>350</v>
      </c>
      <c r="G5627" t="s">
        <v>68</v>
      </c>
      <c r="H5627">
        <v>1991</v>
      </c>
      <c r="I5627">
        <v>36</v>
      </c>
      <c r="J5627">
        <v>4.8</v>
      </c>
      <c r="K5627" t="s">
        <v>178</v>
      </c>
      <c r="L5627">
        <v>34</v>
      </c>
      <c r="M5627" t="s">
        <v>33</v>
      </c>
      <c r="N5627" t="s">
        <v>34</v>
      </c>
      <c r="O5627" t="s">
        <v>35</v>
      </c>
      <c r="P5627" t="s">
        <v>37</v>
      </c>
      <c r="Q5627" t="s">
        <v>36</v>
      </c>
      <c r="R5627">
        <v>32</v>
      </c>
      <c r="S5627" t="s">
        <v>36</v>
      </c>
      <c r="T5627" t="s">
        <v>55</v>
      </c>
      <c r="U5627" t="s">
        <v>32</v>
      </c>
      <c r="W5627" t="s">
        <v>80</v>
      </c>
      <c r="X5627">
        <v>320800</v>
      </c>
      <c r="Y5627">
        <v>5112</v>
      </c>
      <c r="Z5627">
        <v>43.7102</v>
      </c>
      <c r="AA5627">
        <v>7.2619999999999996</v>
      </c>
      <c r="AB5627" t="str">
        <f>IF(Restaurants[[#This Row],[Years_Operating]]&lt;5,"New",
IF(Restaurants[[#This Row],[Years_Operating]]&lt;15,"Established","Legacy"))</f>
        <v>Legacy</v>
      </c>
      <c r="AC5627" t="str">
        <f>IF(Restaurants[[#This Row],[Country]]="India","Yes","No")</f>
        <v>No</v>
      </c>
      <c r="AD5627" t="str">
        <f>IF(AND(Restaurants[[#This Row],[Has Online Delivery]]="Yes",Restaurants[[#This Row],[Has Table Booking]]="Yes"),"Online + Table",
IF(Restaurants[[#This Row],[Has Online Delivery]]="Yes","Online Only",
IF(Restaurants[[#This Row],[Has Table Booking]]="Yes","Table Only","None")))</f>
        <v>Table Only</v>
      </c>
      <c r="AE5627" t="str">
        <f>IF(Restaurants[[#This Row],[Rating]]&gt;=4.5,"Excellent",
IF(Restaurants[[#This Row],[Rating]]&gt;=4,"Very Good",
IF(Restaurants[[#This Row],[Rating]]&gt;=3.5,"Good","Average/Low")))</f>
        <v>Excellent</v>
      </c>
    </row>
    <row r="5628" spans="1:31" x14ac:dyDescent="0.3">
      <c r="A5628" t="s">
        <v>171</v>
      </c>
      <c r="B5628" t="s">
        <v>933</v>
      </c>
      <c r="C5628" t="s">
        <v>251</v>
      </c>
      <c r="D5628" t="s">
        <v>267</v>
      </c>
      <c r="E5628">
        <v>2</v>
      </c>
      <c r="F5628">
        <v>285</v>
      </c>
      <c r="G5628" t="s">
        <v>172</v>
      </c>
      <c r="H5628">
        <v>2008</v>
      </c>
      <c r="I5628">
        <v>12</v>
      </c>
      <c r="J5628">
        <v>4.7</v>
      </c>
      <c r="K5628" t="s">
        <v>268</v>
      </c>
      <c r="L5628">
        <v>17</v>
      </c>
      <c r="M5628" t="s">
        <v>33</v>
      </c>
      <c r="N5628" t="s">
        <v>143</v>
      </c>
      <c r="O5628" t="s">
        <v>54</v>
      </c>
      <c r="P5628" t="s">
        <v>36</v>
      </c>
      <c r="Q5628" t="s">
        <v>37</v>
      </c>
      <c r="R5628">
        <v>64</v>
      </c>
      <c r="S5628" t="s">
        <v>36</v>
      </c>
      <c r="T5628" t="s">
        <v>38</v>
      </c>
      <c r="U5628" t="s">
        <v>46</v>
      </c>
      <c r="V5628" t="s">
        <v>2375</v>
      </c>
      <c r="W5628" t="s">
        <v>80</v>
      </c>
      <c r="X5628">
        <v>393607</v>
      </c>
      <c r="Y5628">
        <v>7687</v>
      </c>
      <c r="Z5628">
        <v>22.7196</v>
      </c>
      <c r="AA5628">
        <v>75.857699999999994</v>
      </c>
      <c r="AB5628" t="str">
        <f>IF(Restaurants[[#This Row],[Years_Operating]]&lt;5,"New",
IF(Restaurants[[#This Row],[Years_Operating]]&lt;15,"Established","Legacy"))</f>
        <v>Legacy</v>
      </c>
      <c r="AC5628" t="str">
        <f>IF(Restaurants[[#This Row],[Country]]="India","Yes","No")</f>
        <v>Yes</v>
      </c>
      <c r="AD5628" t="str">
        <f>IF(AND(Restaurants[[#This Row],[Has Online Delivery]]="Yes",Restaurants[[#This Row],[Has Table Booking]]="Yes"),"Online + Table",
IF(Restaurants[[#This Row],[Has Online Delivery]]="Yes","Online Only",
IF(Restaurants[[#This Row],[Has Table Booking]]="Yes","Table Only","None")))</f>
        <v>Online Only</v>
      </c>
      <c r="AE5628" t="str">
        <f>IF(Restaurants[[#This Row],[Rating]]&gt;=4.5,"Excellent",
IF(Restaurants[[#This Row],[Rating]]&gt;=4,"Very Good",
IF(Restaurants[[#This Row],[Rating]]&gt;=3.5,"Good","Average/Low")))</f>
        <v>Excellent</v>
      </c>
    </row>
    <row r="5629" spans="1:31" x14ac:dyDescent="0.3">
      <c r="A5629" t="s">
        <v>57</v>
      </c>
      <c r="B5629" t="s">
        <v>250</v>
      </c>
      <c r="C5629" t="s">
        <v>251</v>
      </c>
      <c r="D5629" t="s">
        <v>267</v>
      </c>
      <c r="E5629">
        <v>3</v>
      </c>
      <c r="F5629">
        <v>425</v>
      </c>
      <c r="G5629" t="s">
        <v>61</v>
      </c>
      <c r="H5629">
        <v>1986</v>
      </c>
      <c r="I5629">
        <v>40</v>
      </c>
      <c r="J5629">
        <v>4.9000000000000004</v>
      </c>
      <c r="K5629" t="s">
        <v>307</v>
      </c>
      <c r="L5629">
        <v>39</v>
      </c>
      <c r="M5629" t="s">
        <v>62</v>
      </c>
      <c r="N5629" t="s">
        <v>34</v>
      </c>
      <c r="O5629" t="s">
        <v>35</v>
      </c>
      <c r="P5629" t="s">
        <v>36</v>
      </c>
      <c r="Q5629" t="s">
        <v>36</v>
      </c>
      <c r="R5629">
        <v>46</v>
      </c>
      <c r="S5629" t="s">
        <v>37</v>
      </c>
      <c r="T5629" t="s">
        <v>86</v>
      </c>
      <c r="U5629" t="s">
        <v>46</v>
      </c>
      <c r="V5629" t="s">
        <v>2376</v>
      </c>
      <c r="W5629" t="s">
        <v>56</v>
      </c>
      <c r="X5629">
        <v>3585</v>
      </c>
      <c r="Y5629">
        <v>2838</v>
      </c>
      <c r="Z5629">
        <v>28.7041</v>
      </c>
      <c r="AA5629">
        <v>77.102500000000006</v>
      </c>
      <c r="AB5629" t="str">
        <f>IF(Restaurants[[#This Row],[Years_Operating]]&lt;5,"New",
IF(Restaurants[[#This Row],[Years_Operating]]&lt;15,"Established","Legacy"))</f>
        <v>Legacy</v>
      </c>
      <c r="AC5629" t="str">
        <f>IF(Restaurants[[#This Row],[Country]]="India","Yes","No")</f>
        <v>Yes</v>
      </c>
      <c r="AD5629" t="str">
        <f>IF(AND(Restaurants[[#This Row],[Has Online Delivery]]="Yes",Restaurants[[#This Row],[Has Table Booking]]="Yes"),"Online + Table",
IF(Restaurants[[#This Row],[Has Online Delivery]]="Yes","Online Only",
IF(Restaurants[[#This Row],[Has Table Booking]]="Yes","Table Only","None")))</f>
        <v>Online + Table</v>
      </c>
      <c r="AE5629" t="str">
        <f>IF(Restaurants[[#This Row],[Rating]]&gt;=4.5,"Excellent",
IF(Restaurants[[#This Row],[Rating]]&gt;=4,"Very Good",
IF(Restaurants[[#This Row],[Rating]]&gt;=3.5,"Good","Average/Low")))</f>
        <v>Excellent</v>
      </c>
    </row>
    <row r="5630" spans="1:31" x14ac:dyDescent="0.3">
      <c r="A5630" t="s">
        <v>117</v>
      </c>
      <c r="B5630" t="s">
        <v>275</v>
      </c>
      <c r="C5630" t="s">
        <v>251</v>
      </c>
      <c r="D5630" t="s">
        <v>258</v>
      </c>
      <c r="E5630">
        <v>3</v>
      </c>
      <c r="F5630">
        <v>420</v>
      </c>
      <c r="G5630" t="s">
        <v>121</v>
      </c>
      <c r="H5630">
        <v>2007</v>
      </c>
      <c r="I5630">
        <v>40</v>
      </c>
      <c r="J5630">
        <v>4.7</v>
      </c>
      <c r="K5630" t="s">
        <v>259</v>
      </c>
      <c r="L5630">
        <v>18</v>
      </c>
      <c r="M5630" t="s">
        <v>62</v>
      </c>
      <c r="N5630" t="s">
        <v>34</v>
      </c>
      <c r="O5630" t="s">
        <v>35</v>
      </c>
      <c r="P5630" t="s">
        <v>37</v>
      </c>
      <c r="Q5630" t="s">
        <v>37</v>
      </c>
      <c r="R5630">
        <v>38</v>
      </c>
      <c r="S5630" t="s">
        <v>36</v>
      </c>
      <c r="T5630" t="s">
        <v>38</v>
      </c>
      <c r="U5630" t="s">
        <v>39</v>
      </c>
      <c r="V5630" t="s">
        <v>2377</v>
      </c>
      <c r="W5630" t="s">
        <v>70</v>
      </c>
      <c r="X5630">
        <v>106456</v>
      </c>
      <c r="Y5630">
        <v>1168</v>
      </c>
      <c r="Z5630">
        <v>18.520399999999999</v>
      </c>
      <c r="AA5630">
        <v>73.856700000000004</v>
      </c>
      <c r="AB5630" t="str">
        <f>IF(Restaurants[[#This Row],[Years_Operating]]&lt;5,"New",
IF(Restaurants[[#This Row],[Years_Operating]]&lt;15,"Established","Legacy"))</f>
        <v>Legacy</v>
      </c>
      <c r="AC5630" t="str">
        <f>IF(Restaurants[[#This Row],[Country]]="India","Yes","No")</f>
        <v>Yes</v>
      </c>
      <c r="AD5630" t="str">
        <f>IF(AND(Restaurants[[#This Row],[Has Online Delivery]]="Yes",Restaurants[[#This Row],[Has Table Booking]]="Yes"),"Online + Table",
IF(Restaurants[[#This Row],[Has Online Delivery]]="Yes","Online Only",
IF(Restaurants[[#This Row],[Has Table Booking]]="Yes","Table Only","None")))</f>
        <v>None</v>
      </c>
      <c r="AE5630" t="str">
        <f>IF(Restaurants[[#This Row],[Rating]]&gt;=4.5,"Excellent",
IF(Restaurants[[#This Row],[Rating]]&gt;=4,"Very Good",
IF(Restaurants[[#This Row],[Rating]]&gt;=3.5,"Good","Average/Low")))</f>
        <v>Excellent</v>
      </c>
    </row>
    <row r="5631" spans="1:31" x14ac:dyDescent="0.3">
      <c r="A5631" t="s">
        <v>175</v>
      </c>
      <c r="B5631" t="s">
        <v>275</v>
      </c>
      <c r="C5631" t="s">
        <v>251</v>
      </c>
      <c r="D5631" t="s">
        <v>267</v>
      </c>
      <c r="E5631">
        <v>2</v>
      </c>
      <c r="F5631">
        <v>245</v>
      </c>
      <c r="G5631" t="s">
        <v>177</v>
      </c>
      <c r="H5631">
        <v>2005</v>
      </c>
      <c r="I5631">
        <v>46</v>
      </c>
      <c r="J5631">
        <v>4.7</v>
      </c>
      <c r="K5631" t="s">
        <v>307</v>
      </c>
      <c r="L5631">
        <v>20</v>
      </c>
      <c r="M5631" t="s">
        <v>160</v>
      </c>
      <c r="N5631" t="s">
        <v>143</v>
      </c>
      <c r="O5631" t="s">
        <v>45</v>
      </c>
      <c r="P5631" t="s">
        <v>37</v>
      </c>
      <c r="Q5631" t="s">
        <v>36</v>
      </c>
      <c r="R5631">
        <v>41</v>
      </c>
      <c r="S5631" t="s">
        <v>37</v>
      </c>
      <c r="T5631" t="s">
        <v>86</v>
      </c>
      <c r="U5631" t="s">
        <v>69</v>
      </c>
      <c r="V5631" t="s">
        <v>2378</v>
      </c>
      <c r="W5631" t="s">
        <v>103</v>
      </c>
      <c r="X5631">
        <v>93091</v>
      </c>
      <c r="Y5631">
        <v>4721</v>
      </c>
      <c r="Z5631">
        <v>18.520399999999999</v>
      </c>
      <c r="AA5631">
        <v>73.856700000000004</v>
      </c>
      <c r="AB5631" t="str">
        <f>IF(Restaurants[[#This Row],[Years_Operating]]&lt;5,"New",
IF(Restaurants[[#This Row],[Years_Operating]]&lt;15,"Established","Legacy"))</f>
        <v>Legacy</v>
      </c>
      <c r="AC5631" t="str">
        <f>IF(Restaurants[[#This Row],[Country]]="India","Yes","No")</f>
        <v>Yes</v>
      </c>
      <c r="AD5631" t="str">
        <f>IF(AND(Restaurants[[#This Row],[Has Online Delivery]]="Yes",Restaurants[[#This Row],[Has Table Booking]]="Yes"),"Online + Table",
IF(Restaurants[[#This Row],[Has Online Delivery]]="Yes","Online Only",
IF(Restaurants[[#This Row],[Has Table Booking]]="Yes","Table Only","None")))</f>
        <v>Table Only</v>
      </c>
      <c r="AE5631" t="str">
        <f>IF(Restaurants[[#This Row],[Rating]]&gt;=4.5,"Excellent",
IF(Restaurants[[#This Row],[Rating]]&gt;=4,"Very Good",
IF(Restaurants[[#This Row],[Rating]]&gt;=3.5,"Good","Average/Low")))</f>
        <v>Excellent</v>
      </c>
    </row>
    <row r="5632" spans="1:31" x14ac:dyDescent="0.3">
      <c r="A5632" t="s">
        <v>92</v>
      </c>
      <c r="B5632" t="s">
        <v>290</v>
      </c>
      <c r="C5632" t="s">
        <v>251</v>
      </c>
      <c r="D5632" t="s">
        <v>258</v>
      </c>
      <c r="E5632">
        <v>3</v>
      </c>
      <c r="F5632">
        <v>345</v>
      </c>
      <c r="G5632" t="s">
        <v>95</v>
      </c>
      <c r="H5632">
        <v>2011</v>
      </c>
      <c r="I5632">
        <v>50</v>
      </c>
      <c r="J5632">
        <v>4.8</v>
      </c>
      <c r="K5632" t="s">
        <v>270</v>
      </c>
      <c r="L5632">
        <v>14</v>
      </c>
      <c r="M5632" t="s">
        <v>33</v>
      </c>
      <c r="N5632" t="s">
        <v>34</v>
      </c>
      <c r="O5632" t="s">
        <v>54</v>
      </c>
      <c r="P5632" t="s">
        <v>36</v>
      </c>
      <c r="Q5632" t="s">
        <v>36</v>
      </c>
      <c r="R5632">
        <v>48</v>
      </c>
      <c r="S5632" t="s">
        <v>37</v>
      </c>
      <c r="T5632" t="s">
        <v>63</v>
      </c>
      <c r="U5632" t="s">
        <v>69</v>
      </c>
      <c r="V5632" t="s">
        <v>2379</v>
      </c>
      <c r="W5632" t="s">
        <v>56</v>
      </c>
      <c r="X5632">
        <v>128273</v>
      </c>
      <c r="Y5632">
        <v>1255</v>
      </c>
      <c r="Z5632">
        <v>17.385000000000002</v>
      </c>
      <c r="AA5632">
        <v>78.486699999999999</v>
      </c>
      <c r="AB5632" t="str">
        <f>IF(Restaurants[[#This Row],[Years_Operating]]&lt;5,"New",
IF(Restaurants[[#This Row],[Years_Operating]]&lt;15,"Established","Legacy"))</f>
        <v>Established</v>
      </c>
      <c r="AC5632" t="str">
        <f>IF(Restaurants[[#This Row],[Country]]="India","Yes","No")</f>
        <v>Yes</v>
      </c>
      <c r="AD5632" t="str">
        <f>IF(AND(Restaurants[[#This Row],[Has Online Delivery]]="Yes",Restaurants[[#This Row],[Has Table Booking]]="Yes"),"Online + Table",
IF(Restaurants[[#This Row],[Has Online Delivery]]="Yes","Online Only",
IF(Restaurants[[#This Row],[Has Table Booking]]="Yes","Table Only","None")))</f>
        <v>Online + Table</v>
      </c>
      <c r="AE5632" t="str">
        <f>IF(Restaurants[[#This Row],[Rating]]&gt;=4.5,"Excellent",
IF(Restaurants[[#This Row],[Rating]]&gt;=4,"Very Good",
IF(Restaurants[[#This Row],[Rating]]&gt;=3.5,"Good","Average/Low")))</f>
        <v>Excellent</v>
      </c>
    </row>
    <row r="5633" spans="1:31" x14ac:dyDescent="0.3">
      <c r="A5633" t="s">
        <v>128</v>
      </c>
      <c r="B5633" t="s">
        <v>913</v>
      </c>
      <c r="C5633" t="s">
        <v>146</v>
      </c>
      <c r="D5633" t="s">
        <v>894</v>
      </c>
      <c r="E5633">
        <v>3</v>
      </c>
      <c r="F5633">
        <v>290</v>
      </c>
      <c r="G5633" t="s">
        <v>130</v>
      </c>
      <c r="H5633">
        <v>1981</v>
      </c>
      <c r="I5633">
        <v>50</v>
      </c>
      <c r="J5633">
        <v>4.7</v>
      </c>
      <c r="K5633" t="s">
        <v>895</v>
      </c>
      <c r="L5633">
        <v>44</v>
      </c>
      <c r="M5633" t="s">
        <v>33</v>
      </c>
      <c r="N5633" t="s">
        <v>34</v>
      </c>
      <c r="O5633" t="s">
        <v>35</v>
      </c>
      <c r="P5633" t="s">
        <v>36</v>
      </c>
      <c r="Q5633" t="s">
        <v>37</v>
      </c>
      <c r="R5633">
        <v>53</v>
      </c>
      <c r="S5633" t="s">
        <v>36</v>
      </c>
      <c r="T5633" t="s">
        <v>86</v>
      </c>
      <c r="U5633" t="s">
        <v>46</v>
      </c>
      <c r="W5633" t="s">
        <v>40</v>
      </c>
      <c r="X5633">
        <v>173181</v>
      </c>
      <c r="Y5633">
        <v>7278</v>
      </c>
      <c r="Z5633">
        <v>34.6937</v>
      </c>
      <c r="AA5633">
        <v>135.50229999999999</v>
      </c>
      <c r="AB5633" t="str">
        <f>IF(Restaurants[[#This Row],[Years_Operating]]&lt;5,"New",
IF(Restaurants[[#This Row],[Years_Operating]]&lt;15,"Established","Legacy"))</f>
        <v>Legacy</v>
      </c>
      <c r="AC5633" t="str">
        <f>IF(Restaurants[[#This Row],[Country]]="India","Yes","No")</f>
        <v>No</v>
      </c>
      <c r="AD5633" t="str">
        <f>IF(AND(Restaurants[[#This Row],[Has Online Delivery]]="Yes",Restaurants[[#This Row],[Has Table Booking]]="Yes"),"Online + Table",
IF(Restaurants[[#This Row],[Has Online Delivery]]="Yes","Online Only",
IF(Restaurants[[#This Row],[Has Table Booking]]="Yes","Table Only","None")))</f>
        <v>Online Only</v>
      </c>
      <c r="AE5633" t="str">
        <f>IF(Restaurants[[#This Row],[Rating]]&gt;=4.5,"Excellent",
IF(Restaurants[[#This Row],[Rating]]&gt;=4,"Very Good",
IF(Restaurants[[#This Row],[Rating]]&gt;=3.5,"Good","Average/Low")))</f>
        <v>Excellent</v>
      </c>
    </row>
    <row r="5634" spans="1:31" x14ac:dyDescent="0.3">
      <c r="A5634" t="s">
        <v>104</v>
      </c>
      <c r="B5634" t="s">
        <v>873</v>
      </c>
      <c r="C5634" t="s">
        <v>29</v>
      </c>
      <c r="D5634" t="s">
        <v>83</v>
      </c>
      <c r="E5634">
        <v>3</v>
      </c>
      <c r="F5634">
        <v>310</v>
      </c>
      <c r="G5634" t="s">
        <v>107</v>
      </c>
      <c r="H5634">
        <v>1994</v>
      </c>
      <c r="I5634">
        <v>50</v>
      </c>
      <c r="J5634">
        <v>4.8</v>
      </c>
      <c r="K5634" t="s">
        <v>131</v>
      </c>
      <c r="L5634">
        <v>31</v>
      </c>
      <c r="M5634" t="s">
        <v>33</v>
      </c>
      <c r="N5634" t="s">
        <v>34</v>
      </c>
      <c r="O5634" t="s">
        <v>35</v>
      </c>
      <c r="P5634" t="s">
        <v>36</v>
      </c>
      <c r="Q5634" t="s">
        <v>37</v>
      </c>
      <c r="R5634">
        <v>40</v>
      </c>
      <c r="S5634" t="s">
        <v>36</v>
      </c>
      <c r="T5634" t="s">
        <v>63</v>
      </c>
      <c r="U5634" t="s">
        <v>32</v>
      </c>
      <c r="W5634" t="s">
        <v>56</v>
      </c>
      <c r="X5634">
        <v>481196</v>
      </c>
      <c r="Y5634">
        <v>3756</v>
      </c>
      <c r="Z5634">
        <v>45.464199999999998</v>
      </c>
      <c r="AA5634">
        <v>9.19</v>
      </c>
      <c r="AB5634" t="str">
        <f>IF(Restaurants[[#This Row],[Years_Operating]]&lt;5,"New",
IF(Restaurants[[#This Row],[Years_Operating]]&lt;15,"Established","Legacy"))</f>
        <v>Legacy</v>
      </c>
      <c r="AC5634" t="str">
        <f>IF(Restaurants[[#This Row],[Country]]="India","Yes","No")</f>
        <v>No</v>
      </c>
      <c r="AD5634" t="str">
        <f>IF(AND(Restaurants[[#This Row],[Has Online Delivery]]="Yes",Restaurants[[#This Row],[Has Table Booking]]="Yes"),"Online + Table",
IF(Restaurants[[#This Row],[Has Online Delivery]]="Yes","Online Only",
IF(Restaurants[[#This Row],[Has Table Booking]]="Yes","Table Only","None")))</f>
        <v>Online Only</v>
      </c>
      <c r="AE5634" t="str">
        <f>IF(Restaurants[[#This Row],[Rating]]&gt;=4.5,"Excellent",
IF(Restaurants[[#This Row],[Rating]]&gt;=4,"Very Good",
IF(Restaurants[[#This Row],[Rating]]&gt;=3.5,"Good","Average/Low")))</f>
        <v>Excellent</v>
      </c>
    </row>
    <row r="5635" spans="1:31" x14ac:dyDescent="0.3">
      <c r="A5635" t="s">
        <v>173</v>
      </c>
      <c r="B5635" t="s">
        <v>896</v>
      </c>
      <c r="C5635" t="s">
        <v>59</v>
      </c>
      <c r="D5635" t="s">
        <v>51</v>
      </c>
      <c r="E5635">
        <v>2</v>
      </c>
      <c r="F5635">
        <v>285</v>
      </c>
      <c r="G5635" t="s">
        <v>174</v>
      </c>
      <c r="H5635">
        <v>2010</v>
      </c>
      <c r="I5635">
        <v>30</v>
      </c>
      <c r="J5635">
        <v>4.7</v>
      </c>
      <c r="K5635" t="s">
        <v>178</v>
      </c>
      <c r="L5635">
        <v>15</v>
      </c>
      <c r="M5635" t="s">
        <v>33</v>
      </c>
      <c r="N5635" t="s">
        <v>143</v>
      </c>
      <c r="O5635" t="s">
        <v>45</v>
      </c>
      <c r="P5635" t="s">
        <v>37</v>
      </c>
      <c r="Q5635" t="s">
        <v>37</v>
      </c>
      <c r="R5635">
        <v>32</v>
      </c>
      <c r="S5635" t="s">
        <v>37</v>
      </c>
      <c r="T5635" t="s">
        <v>86</v>
      </c>
      <c r="U5635" t="s">
        <v>46</v>
      </c>
      <c r="W5635" t="s">
        <v>149</v>
      </c>
      <c r="X5635">
        <v>444085</v>
      </c>
      <c r="Y5635">
        <v>4059</v>
      </c>
      <c r="Z5635">
        <v>45.764000000000003</v>
      </c>
      <c r="AA5635">
        <v>4.8357000000000001</v>
      </c>
      <c r="AB5635" t="str">
        <f>IF(Restaurants[[#This Row],[Years_Operating]]&lt;5,"New",
IF(Restaurants[[#This Row],[Years_Operating]]&lt;15,"Established","Legacy"))</f>
        <v>Legacy</v>
      </c>
      <c r="AC5635" t="str">
        <f>IF(Restaurants[[#This Row],[Country]]="India","Yes","No")</f>
        <v>No</v>
      </c>
      <c r="AD5635" t="str">
        <f>IF(AND(Restaurants[[#This Row],[Has Online Delivery]]="Yes",Restaurants[[#This Row],[Has Table Booking]]="Yes"),"Online + Table",
IF(Restaurants[[#This Row],[Has Online Delivery]]="Yes","Online Only",
IF(Restaurants[[#This Row],[Has Table Booking]]="Yes","Table Only","None")))</f>
        <v>None</v>
      </c>
      <c r="AE5635" t="str">
        <f>IF(Restaurants[[#This Row],[Rating]]&gt;=4.5,"Excellent",
IF(Restaurants[[#This Row],[Rating]]&gt;=4,"Very Good",
IF(Restaurants[[#This Row],[Rating]]&gt;=3.5,"Good","Average/Low")))</f>
        <v>Excellent</v>
      </c>
    </row>
    <row r="5636" spans="1:31" x14ac:dyDescent="0.3">
      <c r="A5636" t="s">
        <v>173</v>
      </c>
      <c r="B5636" t="s">
        <v>266</v>
      </c>
      <c r="C5636" t="s">
        <v>251</v>
      </c>
      <c r="D5636" t="s">
        <v>267</v>
      </c>
      <c r="E5636">
        <v>2</v>
      </c>
      <c r="F5636">
        <v>285</v>
      </c>
      <c r="G5636" t="s">
        <v>174</v>
      </c>
      <c r="H5636">
        <v>2010</v>
      </c>
      <c r="I5636">
        <v>30</v>
      </c>
      <c r="J5636">
        <v>4.7</v>
      </c>
      <c r="K5636" t="s">
        <v>307</v>
      </c>
      <c r="L5636">
        <v>15</v>
      </c>
      <c r="M5636" t="s">
        <v>33</v>
      </c>
      <c r="N5636" t="s">
        <v>143</v>
      </c>
      <c r="O5636" t="s">
        <v>45</v>
      </c>
      <c r="P5636" t="s">
        <v>36</v>
      </c>
      <c r="Q5636" t="s">
        <v>36</v>
      </c>
      <c r="R5636">
        <v>31</v>
      </c>
      <c r="S5636" t="s">
        <v>37</v>
      </c>
      <c r="T5636" t="s">
        <v>86</v>
      </c>
      <c r="U5636" t="s">
        <v>39</v>
      </c>
      <c r="V5636" t="s">
        <v>2380</v>
      </c>
      <c r="W5636" t="s">
        <v>56</v>
      </c>
      <c r="X5636">
        <v>325315</v>
      </c>
      <c r="Y5636">
        <v>2957</v>
      </c>
      <c r="Z5636">
        <v>12.9716</v>
      </c>
      <c r="AA5636">
        <v>77.5946</v>
      </c>
      <c r="AB5636" t="str">
        <f>IF(Restaurants[[#This Row],[Years_Operating]]&lt;5,"New",
IF(Restaurants[[#This Row],[Years_Operating]]&lt;15,"Established","Legacy"))</f>
        <v>Legacy</v>
      </c>
      <c r="AC5636" t="str">
        <f>IF(Restaurants[[#This Row],[Country]]="India","Yes","No")</f>
        <v>Yes</v>
      </c>
      <c r="AD5636" t="str">
        <f>IF(AND(Restaurants[[#This Row],[Has Online Delivery]]="Yes",Restaurants[[#This Row],[Has Table Booking]]="Yes"),"Online + Table",
IF(Restaurants[[#This Row],[Has Online Delivery]]="Yes","Online Only",
IF(Restaurants[[#This Row],[Has Table Booking]]="Yes","Table Only","None")))</f>
        <v>Online + Table</v>
      </c>
      <c r="AE5636" t="str">
        <f>IF(Restaurants[[#This Row],[Rating]]&gt;=4.5,"Excellent",
IF(Restaurants[[#This Row],[Rating]]&gt;=4,"Very Good",
IF(Restaurants[[#This Row],[Rating]]&gt;=3.5,"Good","Average/Low")))</f>
        <v>Excellent</v>
      </c>
    </row>
    <row r="5637" spans="1:31" x14ac:dyDescent="0.3">
      <c r="A5637" t="s">
        <v>179</v>
      </c>
      <c r="B5637" t="s">
        <v>250</v>
      </c>
      <c r="C5637" t="s">
        <v>251</v>
      </c>
      <c r="D5637" t="s">
        <v>918</v>
      </c>
      <c r="E5637">
        <v>2</v>
      </c>
      <c r="F5637">
        <v>250</v>
      </c>
      <c r="G5637" t="s">
        <v>181</v>
      </c>
      <c r="H5637">
        <v>2014</v>
      </c>
      <c r="I5637">
        <v>52</v>
      </c>
      <c r="J5637">
        <v>4.5999999999999996</v>
      </c>
      <c r="K5637" t="s">
        <v>919</v>
      </c>
      <c r="L5637">
        <v>11</v>
      </c>
      <c r="M5637" t="s">
        <v>33</v>
      </c>
      <c r="N5637" t="s">
        <v>143</v>
      </c>
      <c r="O5637" t="s">
        <v>35</v>
      </c>
      <c r="P5637" t="s">
        <v>37</v>
      </c>
      <c r="Q5637" t="s">
        <v>36</v>
      </c>
      <c r="R5637">
        <v>52</v>
      </c>
      <c r="S5637" t="s">
        <v>37</v>
      </c>
      <c r="T5637" t="s">
        <v>86</v>
      </c>
      <c r="U5637" t="s">
        <v>39</v>
      </c>
      <c r="V5637" t="s">
        <v>2381</v>
      </c>
      <c r="W5637" t="s">
        <v>132</v>
      </c>
      <c r="X5637">
        <v>6902</v>
      </c>
      <c r="Y5637">
        <v>6066</v>
      </c>
      <c r="Z5637">
        <v>28.7041</v>
      </c>
      <c r="AA5637">
        <v>77.102500000000006</v>
      </c>
      <c r="AB5637" t="str">
        <f>IF(Restaurants[[#This Row],[Years_Operating]]&lt;5,"New",
IF(Restaurants[[#This Row],[Years_Operating]]&lt;15,"Established","Legacy"))</f>
        <v>Established</v>
      </c>
      <c r="AC5637" t="str">
        <f>IF(Restaurants[[#This Row],[Country]]="India","Yes","No")</f>
        <v>Yes</v>
      </c>
      <c r="AD5637" t="str">
        <f>IF(AND(Restaurants[[#This Row],[Has Online Delivery]]="Yes",Restaurants[[#This Row],[Has Table Booking]]="Yes"),"Online + Table",
IF(Restaurants[[#This Row],[Has Online Delivery]]="Yes","Online Only",
IF(Restaurants[[#This Row],[Has Table Booking]]="Yes","Table Only","None")))</f>
        <v>Table Only</v>
      </c>
      <c r="AE5637" t="str">
        <f>IF(Restaurants[[#This Row],[Rating]]&gt;=4.5,"Excellent",
IF(Restaurants[[#This Row],[Rating]]&gt;=4,"Very Good",
IF(Restaurants[[#This Row],[Rating]]&gt;=3.5,"Good","Average/Low")))</f>
        <v>Excellent</v>
      </c>
    </row>
    <row r="5638" spans="1:31" x14ac:dyDescent="0.3">
      <c r="A5638" t="s">
        <v>243</v>
      </c>
      <c r="B5638" t="s">
        <v>866</v>
      </c>
      <c r="C5638" t="s">
        <v>251</v>
      </c>
      <c r="D5638" t="s">
        <v>918</v>
      </c>
      <c r="E5638">
        <v>0</v>
      </c>
      <c r="F5638">
        <v>125</v>
      </c>
      <c r="G5638" t="s">
        <v>247</v>
      </c>
      <c r="H5638">
        <v>2007</v>
      </c>
      <c r="I5638">
        <v>45</v>
      </c>
      <c r="J5638">
        <v>4.5</v>
      </c>
      <c r="K5638" t="s">
        <v>939</v>
      </c>
      <c r="L5638">
        <v>18</v>
      </c>
      <c r="M5638" t="s">
        <v>204</v>
      </c>
      <c r="N5638" t="s">
        <v>210</v>
      </c>
      <c r="O5638" t="s">
        <v>211</v>
      </c>
      <c r="P5638" t="s">
        <v>36</v>
      </c>
      <c r="Q5638" t="s">
        <v>37</v>
      </c>
      <c r="R5638">
        <v>32</v>
      </c>
      <c r="S5638" t="s">
        <v>37</v>
      </c>
      <c r="T5638" t="s">
        <v>63</v>
      </c>
      <c r="U5638" t="s">
        <v>46</v>
      </c>
      <c r="V5638" t="s">
        <v>2382</v>
      </c>
      <c r="W5638" t="s">
        <v>149</v>
      </c>
      <c r="X5638">
        <v>419070</v>
      </c>
      <c r="Y5638">
        <v>5031</v>
      </c>
      <c r="Z5638">
        <v>23.022500000000001</v>
      </c>
      <c r="AA5638">
        <v>72.571399999999997</v>
      </c>
      <c r="AB5638" t="str">
        <f>IF(Restaurants[[#This Row],[Years_Operating]]&lt;5,"New",
IF(Restaurants[[#This Row],[Years_Operating]]&lt;15,"Established","Legacy"))</f>
        <v>Legacy</v>
      </c>
      <c r="AC5638" t="str">
        <f>IF(Restaurants[[#This Row],[Country]]="India","Yes","No")</f>
        <v>Yes</v>
      </c>
      <c r="AD5638" t="str">
        <f>IF(AND(Restaurants[[#This Row],[Has Online Delivery]]="Yes",Restaurants[[#This Row],[Has Table Booking]]="Yes"),"Online + Table",
IF(Restaurants[[#This Row],[Has Online Delivery]]="Yes","Online Only",
IF(Restaurants[[#This Row],[Has Table Booking]]="Yes","Table Only","None")))</f>
        <v>Online Only</v>
      </c>
      <c r="AE5638" t="str">
        <f>IF(Restaurants[[#This Row],[Rating]]&gt;=4.5,"Excellent",
IF(Restaurants[[#This Row],[Rating]]&gt;=4,"Very Good",
IF(Restaurants[[#This Row],[Rating]]&gt;=3.5,"Good","Average/Low")))</f>
        <v>Excellent</v>
      </c>
    </row>
    <row r="5639" spans="1:31" x14ac:dyDescent="0.3">
      <c r="A5639" t="s">
        <v>65</v>
      </c>
      <c r="B5639" t="s">
        <v>290</v>
      </c>
      <c r="C5639" t="s">
        <v>251</v>
      </c>
      <c r="D5639" t="s">
        <v>918</v>
      </c>
      <c r="E5639">
        <v>3</v>
      </c>
      <c r="F5639">
        <v>350</v>
      </c>
      <c r="G5639" t="s">
        <v>68</v>
      </c>
      <c r="H5639">
        <v>1991</v>
      </c>
      <c r="I5639">
        <v>36</v>
      </c>
      <c r="J5639">
        <v>4.8</v>
      </c>
      <c r="K5639" t="s">
        <v>939</v>
      </c>
      <c r="L5639">
        <v>34</v>
      </c>
      <c r="M5639" t="s">
        <v>33</v>
      </c>
      <c r="N5639" t="s">
        <v>34</v>
      </c>
      <c r="O5639" t="s">
        <v>35</v>
      </c>
      <c r="P5639" t="s">
        <v>37</v>
      </c>
      <c r="Q5639" t="s">
        <v>36</v>
      </c>
      <c r="R5639">
        <v>47</v>
      </c>
      <c r="S5639" t="s">
        <v>36</v>
      </c>
      <c r="T5639" t="s">
        <v>38</v>
      </c>
      <c r="U5639" t="s">
        <v>69</v>
      </c>
      <c r="V5639" t="s">
        <v>2383</v>
      </c>
      <c r="W5639" t="s">
        <v>70</v>
      </c>
      <c r="X5639">
        <v>167010</v>
      </c>
      <c r="Y5639">
        <v>2943</v>
      </c>
      <c r="Z5639">
        <v>17.385000000000002</v>
      </c>
      <c r="AA5639">
        <v>78.486699999999999</v>
      </c>
      <c r="AB5639" t="str">
        <f>IF(Restaurants[[#This Row],[Years_Operating]]&lt;5,"New",
IF(Restaurants[[#This Row],[Years_Operating]]&lt;15,"Established","Legacy"))</f>
        <v>Legacy</v>
      </c>
      <c r="AC5639" t="str">
        <f>IF(Restaurants[[#This Row],[Country]]="India","Yes","No")</f>
        <v>Yes</v>
      </c>
      <c r="AD5639" t="str">
        <f>IF(AND(Restaurants[[#This Row],[Has Online Delivery]]="Yes",Restaurants[[#This Row],[Has Table Booking]]="Yes"),"Online + Table",
IF(Restaurants[[#This Row],[Has Online Delivery]]="Yes","Online Only",
IF(Restaurants[[#This Row],[Has Table Booking]]="Yes","Table Only","None")))</f>
        <v>Table Only</v>
      </c>
      <c r="AE5639" t="str">
        <f>IF(Restaurants[[#This Row],[Rating]]&gt;=4.5,"Excellent",
IF(Restaurants[[#This Row],[Rating]]&gt;=4,"Very Good",
IF(Restaurants[[#This Row],[Rating]]&gt;=3.5,"Good","Average/Low")))</f>
        <v>Excellent</v>
      </c>
    </row>
    <row r="5640" spans="1:31" x14ac:dyDescent="0.3">
      <c r="A5640" t="s">
        <v>186</v>
      </c>
      <c r="B5640" t="s">
        <v>105</v>
      </c>
      <c r="C5640" t="s">
        <v>29</v>
      </c>
      <c r="D5640" t="s">
        <v>886</v>
      </c>
      <c r="E5640">
        <v>2</v>
      </c>
      <c r="F5640">
        <v>550</v>
      </c>
      <c r="G5640" t="s">
        <v>188</v>
      </c>
      <c r="H5640">
        <v>2015</v>
      </c>
      <c r="I5640">
        <v>50</v>
      </c>
      <c r="J5640">
        <v>4.5</v>
      </c>
      <c r="K5640" t="s">
        <v>887</v>
      </c>
      <c r="L5640">
        <v>10</v>
      </c>
      <c r="M5640" t="s">
        <v>62</v>
      </c>
      <c r="N5640" t="s">
        <v>143</v>
      </c>
      <c r="O5640" t="s">
        <v>35</v>
      </c>
      <c r="P5640" t="s">
        <v>36</v>
      </c>
      <c r="Q5640" t="s">
        <v>37</v>
      </c>
      <c r="R5640">
        <v>20</v>
      </c>
      <c r="S5640" t="s">
        <v>37</v>
      </c>
      <c r="T5640" t="s">
        <v>55</v>
      </c>
      <c r="U5640" t="s">
        <v>46</v>
      </c>
      <c r="W5640" t="s">
        <v>40</v>
      </c>
      <c r="X5640">
        <v>438594</v>
      </c>
      <c r="Y5640">
        <v>3658</v>
      </c>
      <c r="Z5640">
        <v>41.902799999999999</v>
      </c>
      <c r="AA5640">
        <v>12.4964</v>
      </c>
      <c r="AB5640" t="str">
        <f>IF(Restaurants[[#This Row],[Years_Operating]]&lt;5,"New",
IF(Restaurants[[#This Row],[Years_Operating]]&lt;15,"Established","Legacy"))</f>
        <v>Established</v>
      </c>
      <c r="AC5640" t="str">
        <f>IF(Restaurants[[#This Row],[Country]]="India","Yes","No")</f>
        <v>No</v>
      </c>
      <c r="AD5640" t="str">
        <f>IF(AND(Restaurants[[#This Row],[Has Online Delivery]]="Yes",Restaurants[[#This Row],[Has Table Booking]]="Yes"),"Online + Table",
IF(Restaurants[[#This Row],[Has Online Delivery]]="Yes","Online Only",
IF(Restaurants[[#This Row],[Has Table Booking]]="Yes","Table Only","None")))</f>
        <v>Online Only</v>
      </c>
      <c r="AE5640" t="str">
        <f>IF(Restaurants[[#This Row],[Rating]]&gt;=4.5,"Excellent",
IF(Restaurants[[#This Row],[Rating]]&gt;=4,"Very Good",
IF(Restaurants[[#This Row],[Rating]]&gt;=3.5,"Good","Average/Low")))</f>
        <v>Excellent</v>
      </c>
    </row>
    <row r="5641" spans="1:31" x14ac:dyDescent="0.3">
      <c r="A5641" t="s">
        <v>97</v>
      </c>
      <c r="B5641" t="s">
        <v>125</v>
      </c>
      <c r="C5641" t="s">
        <v>50</v>
      </c>
      <c r="D5641" t="s">
        <v>901</v>
      </c>
      <c r="E5641">
        <v>3</v>
      </c>
      <c r="F5641">
        <v>298</v>
      </c>
      <c r="G5641" t="s">
        <v>99</v>
      </c>
      <c r="H5641">
        <v>2010</v>
      </c>
      <c r="I5641">
        <v>56</v>
      </c>
      <c r="J5641">
        <v>4.8</v>
      </c>
      <c r="K5641" t="s">
        <v>902</v>
      </c>
      <c r="L5641">
        <v>15</v>
      </c>
      <c r="M5641" t="s">
        <v>33</v>
      </c>
      <c r="N5641" t="s">
        <v>34</v>
      </c>
      <c r="O5641" t="s">
        <v>54</v>
      </c>
      <c r="P5641" t="s">
        <v>37</v>
      </c>
      <c r="Q5641" t="s">
        <v>36</v>
      </c>
      <c r="R5641">
        <v>64</v>
      </c>
      <c r="S5641" t="s">
        <v>36</v>
      </c>
      <c r="T5641" t="s">
        <v>38</v>
      </c>
      <c r="U5641" t="s">
        <v>69</v>
      </c>
      <c r="W5641" t="s">
        <v>132</v>
      </c>
      <c r="X5641">
        <v>40787</v>
      </c>
      <c r="Y5641">
        <v>5797</v>
      </c>
      <c r="Z5641">
        <v>41.878100000000003</v>
      </c>
      <c r="AA5641">
        <v>-87.629800000000003</v>
      </c>
      <c r="AB5641" t="str">
        <f>IF(Restaurants[[#This Row],[Years_Operating]]&lt;5,"New",
IF(Restaurants[[#This Row],[Years_Operating]]&lt;15,"Established","Legacy"))</f>
        <v>Legacy</v>
      </c>
      <c r="AC5641" t="str">
        <f>IF(Restaurants[[#This Row],[Country]]="India","Yes","No")</f>
        <v>No</v>
      </c>
      <c r="AD5641" t="str">
        <f>IF(AND(Restaurants[[#This Row],[Has Online Delivery]]="Yes",Restaurants[[#This Row],[Has Table Booking]]="Yes"),"Online + Table",
IF(Restaurants[[#This Row],[Has Online Delivery]]="Yes","Online Only",
IF(Restaurants[[#This Row],[Has Table Booking]]="Yes","Table Only","None")))</f>
        <v>Table Only</v>
      </c>
      <c r="AE5641" t="str">
        <f>IF(Restaurants[[#This Row],[Rating]]&gt;=4.5,"Excellent",
IF(Restaurants[[#This Row],[Rating]]&gt;=4,"Very Good",
IF(Restaurants[[#This Row],[Rating]]&gt;=3.5,"Good","Average/Low")))</f>
        <v>Excellent</v>
      </c>
    </row>
    <row r="5642" spans="1:31" x14ac:dyDescent="0.3">
      <c r="A5642" t="s">
        <v>124</v>
      </c>
      <c r="B5642" t="s">
        <v>876</v>
      </c>
      <c r="C5642" t="s">
        <v>877</v>
      </c>
      <c r="D5642" t="s">
        <v>956</v>
      </c>
      <c r="E5642">
        <v>3</v>
      </c>
      <c r="F5642">
        <v>385</v>
      </c>
      <c r="G5642" t="s">
        <v>127</v>
      </c>
      <c r="H5642">
        <v>2005</v>
      </c>
      <c r="I5642">
        <v>64</v>
      </c>
      <c r="J5642">
        <v>4.7</v>
      </c>
      <c r="K5642" t="s">
        <v>957</v>
      </c>
      <c r="L5642">
        <v>20</v>
      </c>
      <c r="M5642" t="s">
        <v>33</v>
      </c>
      <c r="N5642" t="s">
        <v>34</v>
      </c>
      <c r="O5642" t="s">
        <v>54</v>
      </c>
      <c r="P5642" t="s">
        <v>37</v>
      </c>
      <c r="Q5642" t="s">
        <v>37</v>
      </c>
      <c r="R5642">
        <v>37</v>
      </c>
      <c r="S5642" t="s">
        <v>37</v>
      </c>
      <c r="T5642" t="s">
        <v>38</v>
      </c>
      <c r="U5642" t="s">
        <v>32</v>
      </c>
      <c r="W5642" t="s">
        <v>40</v>
      </c>
      <c r="X5642">
        <v>422551</v>
      </c>
      <c r="Y5642">
        <v>2642</v>
      </c>
      <c r="Z5642">
        <v>-33.8688</v>
      </c>
      <c r="AA5642">
        <v>151.20930000000001</v>
      </c>
      <c r="AB5642" t="str">
        <f>IF(Restaurants[[#This Row],[Years_Operating]]&lt;5,"New",
IF(Restaurants[[#This Row],[Years_Operating]]&lt;15,"Established","Legacy"))</f>
        <v>Legacy</v>
      </c>
      <c r="AC5642" t="str">
        <f>IF(Restaurants[[#This Row],[Country]]="India","Yes","No")</f>
        <v>No</v>
      </c>
      <c r="AD5642" t="str">
        <f>IF(AND(Restaurants[[#This Row],[Has Online Delivery]]="Yes",Restaurants[[#This Row],[Has Table Booking]]="Yes"),"Online + Table",
IF(Restaurants[[#This Row],[Has Online Delivery]]="Yes","Online Only",
IF(Restaurants[[#This Row],[Has Table Booking]]="Yes","Table Only","None")))</f>
        <v>None</v>
      </c>
      <c r="AE5642" t="str">
        <f>IF(Restaurants[[#This Row],[Rating]]&gt;=4.5,"Excellent",
IF(Restaurants[[#This Row],[Rating]]&gt;=4,"Very Good",
IF(Restaurants[[#This Row],[Rating]]&gt;=3.5,"Good","Average/Low")))</f>
        <v>Excellent</v>
      </c>
    </row>
    <row r="5643" spans="1:31" x14ac:dyDescent="0.3">
      <c r="A5643" t="s">
        <v>124</v>
      </c>
      <c r="B5643" t="s">
        <v>933</v>
      </c>
      <c r="C5643" t="s">
        <v>251</v>
      </c>
      <c r="D5643" t="s">
        <v>263</v>
      </c>
      <c r="E5643">
        <v>3</v>
      </c>
      <c r="F5643">
        <v>385</v>
      </c>
      <c r="G5643" t="s">
        <v>127</v>
      </c>
      <c r="H5643">
        <v>2005</v>
      </c>
      <c r="I5643">
        <v>64</v>
      </c>
      <c r="J5643">
        <v>4.7</v>
      </c>
      <c r="K5643" t="s">
        <v>273</v>
      </c>
      <c r="L5643">
        <v>20</v>
      </c>
      <c r="M5643" t="s">
        <v>33</v>
      </c>
      <c r="N5643" t="s">
        <v>34</v>
      </c>
      <c r="O5643" t="s">
        <v>54</v>
      </c>
      <c r="P5643" t="s">
        <v>37</v>
      </c>
      <c r="Q5643" t="s">
        <v>37</v>
      </c>
      <c r="R5643">
        <v>36</v>
      </c>
      <c r="S5643" t="s">
        <v>36</v>
      </c>
      <c r="T5643" t="s">
        <v>55</v>
      </c>
      <c r="U5643" t="s">
        <v>69</v>
      </c>
      <c r="V5643" t="s">
        <v>2384</v>
      </c>
      <c r="W5643" t="s">
        <v>149</v>
      </c>
      <c r="X5643">
        <v>155972</v>
      </c>
      <c r="Y5643">
        <v>342</v>
      </c>
      <c r="Z5643">
        <v>22.7196</v>
      </c>
      <c r="AA5643">
        <v>75.857699999999994</v>
      </c>
      <c r="AB5643" t="str">
        <f>IF(Restaurants[[#This Row],[Years_Operating]]&lt;5,"New",
IF(Restaurants[[#This Row],[Years_Operating]]&lt;15,"Established","Legacy"))</f>
        <v>Legacy</v>
      </c>
      <c r="AC5643" t="str">
        <f>IF(Restaurants[[#This Row],[Country]]="India","Yes","No")</f>
        <v>Yes</v>
      </c>
      <c r="AD5643" t="str">
        <f>IF(AND(Restaurants[[#This Row],[Has Online Delivery]]="Yes",Restaurants[[#This Row],[Has Table Booking]]="Yes"),"Online + Table",
IF(Restaurants[[#This Row],[Has Online Delivery]]="Yes","Online Only",
IF(Restaurants[[#This Row],[Has Table Booking]]="Yes","Table Only","None")))</f>
        <v>None</v>
      </c>
      <c r="AE5643" t="str">
        <f>IF(Restaurants[[#This Row],[Rating]]&gt;=4.5,"Excellent",
IF(Restaurants[[#This Row],[Rating]]&gt;=4,"Very Good",
IF(Restaurants[[#This Row],[Rating]]&gt;=3.5,"Good","Average/Low")))</f>
        <v>Excellent</v>
      </c>
    </row>
    <row r="5644" spans="1:31" x14ac:dyDescent="0.3">
      <c r="A5644" t="s">
        <v>226</v>
      </c>
      <c r="B5644" t="s">
        <v>896</v>
      </c>
      <c r="C5644" t="s">
        <v>59</v>
      </c>
      <c r="D5644" t="s">
        <v>897</v>
      </c>
      <c r="E5644">
        <v>0</v>
      </c>
      <c r="F5644">
        <v>185</v>
      </c>
      <c r="G5644" t="s">
        <v>228</v>
      </c>
      <c r="H5644">
        <v>2014</v>
      </c>
      <c r="I5644">
        <v>48</v>
      </c>
      <c r="J5644">
        <v>4.5999999999999996</v>
      </c>
      <c r="K5644" t="s">
        <v>898</v>
      </c>
      <c r="L5644">
        <v>11</v>
      </c>
      <c r="M5644" t="s">
        <v>160</v>
      </c>
      <c r="N5644" t="s">
        <v>210</v>
      </c>
      <c r="O5644" t="s">
        <v>45</v>
      </c>
      <c r="P5644" t="s">
        <v>36</v>
      </c>
      <c r="Q5644" t="s">
        <v>37</v>
      </c>
      <c r="R5644">
        <v>31</v>
      </c>
      <c r="S5644" t="s">
        <v>36</v>
      </c>
      <c r="T5644" t="s">
        <v>63</v>
      </c>
      <c r="U5644" t="s">
        <v>32</v>
      </c>
      <c r="W5644" t="s">
        <v>40</v>
      </c>
      <c r="X5644">
        <v>14920</v>
      </c>
      <c r="Y5644">
        <v>5730</v>
      </c>
      <c r="Z5644">
        <v>45.764000000000003</v>
      </c>
      <c r="AA5644">
        <v>4.8357000000000001</v>
      </c>
      <c r="AB5644" t="str">
        <f>IF(Restaurants[[#This Row],[Years_Operating]]&lt;5,"New",
IF(Restaurants[[#This Row],[Years_Operating]]&lt;15,"Established","Legacy"))</f>
        <v>Established</v>
      </c>
      <c r="AC5644" t="str">
        <f>IF(Restaurants[[#This Row],[Country]]="India","Yes","No")</f>
        <v>No</v>
      </c>
      <c r="AD5644" t="str">
        <f>IF(AND(Restaurants[[#This Row],[Has Online Delivery]]="Yes",Restaurants[[#This Row],[Has Table Booking]]="Yes"),"Online + Table",
IF(Restaurants[[#This Row],[Has Online Delivery]]="Yes","Online Only",
IF(Restaurants[[#This Row],[Has Table Booking]]="Yes","Table Only","None")))</f>
        <v>Online Only</v>
      </c>
      <c r="AE5644" t="str">
        <f>IF(Restaurants[[#This Row],[Rating]]&gt;=4.5,"Excellent",
IF(Restaurants[[#This Row],[Rating]]&gt;=4,"Very Good",
IF(Restaurants[[#This Row],[Rating]]&gt;=3.5,"Good","Average/Low")))</f>
        <v>Excellent</v>
      </c>
    </row>
    <row r="5645" spans="1:31" x14ac:dyDescent="0.3">
      <c r="A5645" t="s">
        <v>144</v>
      </c>
      <c r="B5645" t="s">
        <v>255</v>
      </c>
      <c r="C5645" t="s">
        <v>251</v>
      </c>
      <c r="D5645" t="s">
        <v>918</v>
      </c>
      <c r="E5645">
        <v>2</v>
      </c>
      <c r="F5645">
        <v>280</v>
      </c>
      <c r="G5645" t="s">
        <v>148</v>
      </c>
      <c r="H5645">
        <v>2007</v>
      </c>
      <c r="I5645">
        <v>26</v>
      </c>
      <c r="J5645">
        <v>4.7</v>
      </c>
      <c r="K5645" t="s">
        <v>939</v>
      </c>
      <c r="L5645">
        <v>18</v>
      </c>
      <c r="M5645" t="s">
        <v>33</v>
      </c>
      <c r="N5645" t="s">
        <v>143</v>
      </c>
      <c r="O5645" t="s">
        <v>45</v>
      </c>
      <c r="P5645" t="s">
        <v>37</v>
      </c>
      <c r="Q5645" t="s">
        <v>37</v>
      </c>
      <c r="R5645">
        <v>36</v>
      </c>
      <c r="S5645" t="s">
        <v>37</v>
      </c>
      <c r="T5645" t="s">
        <v>63</v>
      </c>
      <c r="U5645" t="s">
        <v>32</v>
      </c>
      <c r="V5645" t="s">
        <v>2385</v>
      </c>
      <c r="W5645" t="s">
        <v>64</v>
      </c>
      <c r="X5645">
        <v>95155</v>
      </c>
      <c r="Y5645">
        <v>1609</v>
      </c>
      <c r="Z5645">
        <v>19.076000000000001</v>
      </c>
      <c r="AA5645">
        <v>72.877700000000004</v>
      </c>
      <c r="AB5645" t="str">
        <f>IF(Restaurants[[#This Row],[Years_Operating]]&lt;5,"New",
IF(Restaurants[[#This Row],[Years_Operating]]&lt;15,"Established","Legacy"))</f>
        <v>Legacy</v>
      </c>
      <c r="AC5645" t="str">
        <f>IF(Restaurants[[#This Row],[Country]]="India","Yes","No")</f>
        <v>Yes</v>
      </c>
      <c r="AD5645" t="str">
        <f>IF(AND(Restaurants[[#This Row],[Has Online Delivery]]="Yes",Restaurants[[#This Row],[Has Table Booking]]="Yes"),"Online + Table",
IF(Restaurants[[#This Row],[Has Online Delivery]]="Yes","Online Only",
IF(Restaurants[[#This Row],[Has Table Booking]]="Yes","Table Only","None")))</f>
        <v>None</v>
      </c>
      <c r="AE5645" t="str">
        <f>IF(Restaurants[[#This Row],[Rating]]&gt;=4.5,"Excellent",
IF(Restaurants[[#This Row],[Rating]]&gt;=4,"Very Good",
IF(Restaurants[[#This Row],[Rating]]&gt;=3.5,"Good","Average/Low")))</f>
        <v>Excellent</v>
      </c>
    </row>
    <row r="5646" spans="1:31" x14ac:dyDescent="0.3">
      <c r="A5646" t="s">
        <v>248</v>
      </c>
      <c r="B5646" t="s">
        <v>275</v>
      </c>
      <c r="C5646" t="s">
        <v>251</v>
      </c>
      <c r="D5646" t="s">
        <v>935</v>
      </c>
      <c r="E5646">
        <v>0</v>
      </c>
      <c r="F5646">
        <v>85</v>
      </c>
      <c r="G5646" t="s">
        <v>249</v>
      </c>
      <c r="H5646">
        <v>2014</v>
      </c>
      <c r="I5646">
        <v>38</v>
      </c>
      <c r="J5646">
        <v>4.5</v>
      </c>
      <c r="K5646" t="s">
        <v>948</v>
      </c>
      <c r="L5646">
        <v>11</v>
      </c>
      <c r="M5646" t="s">
        <v>204</v>
      </c>
      <c r="N5646" t="s">
        <v>210</v>
      </c>
      <c r="O5646" t="s">
        <v>35</v>
      </c>
      <c r="P5646" t="s">
        <v>36</v>
      </c>
      <c r="Q5646" t="s">
        <v>36</v>
      </c>
      <c r="R5646">
        <v>29</v>
      </c>
      <c r="S5646" t="s">
        <v>36</v>
      </c>
      <c r="T5646" t="s">
        <v>38</v>
      </c>
      <c r="U5646" t="s">
        <v>46</v>
      </c>
      <c r="V5646" t="s">
        <v>2386</v>
      </c>
      <c r="W5646" t="s">
        <v>80</v>
      </c>
      <c r="X5646">
        <v>375447</v>
      </c>
      <c r="Y5646">
        <v>852</v>
      </c>
      <c r="Z5646">
        <v>18.520399999999999</v>
      </c>
      <c r="AA5646">
        <v>73.856700000000004</v>
      </c>
      <c r="AB5646" t="str">
        <f>IF(Restaurants[[#This Row],[Years_Operating]]&lt;5,"New",
IF(Restaurants[[#This Row],[Years_Operating]]&lt;15,"Established","Legacy"))</f>
        <v>Established</v>
      </c>
      <c r="AC5646" t="str">
        <f>IF(Restaurants[[#This Row],[Country]]="India","Yes","No")</f>
        <v>Yes</v>
      </c>
      <c r="AD5646" t="str">
        <f>IF(AND(Restaurants[[#This Row],[Has Online Delivery]]="Yes",Restaurants[[#This Row],[Has Table Booking]]="Yes"),"Online + Table",
IF(Restaurants[[#This Row],[Has Online Delivery]]="Yes","Online Only",
IF(Restaurants[[#This Row],[Has Table Booking]]="Yes","Table Only","None")))</f>
        <v>Online + Table</v>
      </c>
      <c r="AE5646" t="str">
        <f>IF(Restaurants[[#This Row],[Rating]]&gt;=4.5,"Excellent",
IF(Restaurants[[#This Row],[Rating]]&gt;=4,"Very Good",
IF(Restaurants[[#This Row],[Rating]]&gt;=3.5,"Good","Average/Low")))</f>
        <v>Excellent</v>
      </c>
    </row>
    <row r="5647" spans="1:31" x14ac:dyDescent="0.3">
      <c r="A5647" t="s">
        <v>150</v>
      </c>
      <c r="B5647" t="s">
        <v>266</v>
      </c>
      <c r="C5647" t="s">
        <v>251</v>
      </c>
      <c r="D5647" t="s">
        <v>863</v>
      </c>
      <c r="E5647">
        <v>2</v>
      </c>
      <c r="F5647">
        <v>325</v>
      </c>
      <c r="G5647" t="s">
        <v>153</v>
      </c>
      <c r="H5647">
        <v>2016</v>
      </c>
      <c r="I5647">
        <v>48</v>
      </c>
      <c r="J5647">
        <v>4.7</v>
      </c>
      <c r="K5647" t="s">
        <v>994</v>
      </c>
      <c r="L5647">
        <v>9</v>
      </c>
      <c r="M5647" t="s">
        <v>33</v>
      </c>
      <c r="N5647" t="s">
        <v>143</v>
      </c>
      <c r="O5647" t="s">
        <v>54</v>
      </c>
      <c r="P5647" t="s">
        <v>36</v>
      </c>
      <c r="Q5647" t="s">
        <v>37</v>
      </c>
      <c r="R5647">
        <v>67</v>
      </c>
      <c r="S5647" t="s">
        <v>37</v>
      </c>
      <c r="T5647" t="s">
        <v>38</v>
      </c>
      <c r="U5647" t="s">
        <v>69</v>
      </c>
      <c r="V5647" t="s">
        <v>2387</v>
      </c>
      <c r="W5647" t="s">
        <v>40</v>
      </c>
      <c r="X5647">
        <v>43668</v>
      </c>
      <c r="Y5647">
        <v>3043</v>
      </c>
      <c r="Z5647">
        <v>12.9716</v>
      </c>
      <c r="AA5647">
        <v>77.5946</v>
      </c>
      <c r="AB5647" t="str">
        <f>IF(Restaurants[[#This Row],[Years_Operating]]&lt;5,"New",
IF(Restaurants[[#This Row],[Years_Operating]]&lt;15,"Established","Legacy"))</f>
        <v>Established</v>
      </c>
      <c r="AC5647" t="str">
        <f>IF(Restaurants[[#This Row],[Country]]="India","Yes","No")</f>
        <v>Yes</v>
      </c>
      <c r="AD5647" t="str">
        <f>IF(AND(Restaurants[[#This Row],[Has Online Delivery]]="Yes",Restaurants[[#This Row],[Has Table Booking]]="Yes"),"Online + Table",
IF(Restaurants[[#This Row],[Has Online Delivery]]="Yes","Online Only",
IF(Restaurants[[#This Row],[Has Table Booking]]="Yes","Table Only","None")))</f>
        <v>Online Only</v>
      </c>
      <c r="AE5647" t="str">
        <f>IF(Restaurants[[#This Row],[Rating]]&gt;=4.5,"Excellent",
IF(Restaurants[[#This Row],[Rating]]&gt;=4,"Very Good",
IF(Restaurants[[#This Row],[Rating]]&gt;=3.5,"Good","Average/Low")))</f>
        <v>Excellent</v>
      </c>
    </row>
    <row r="5648" spans="1:31" x14ac:dyDescent="0.3">
      <c r="A5648" t="s">
        <v>171</v>
      </c>
      <c r="B5648" t="s">
        <v>261</v>
      </c>
      <c r="C5648" t="s">
        <v>251</v>
      </c>
      <c r="D5648" t="s">
        <v>267</v>
      </c>
      <c r="E5648">
        <v>2</v>
      </c>
      <c r="F5648">
        <v>285</v>
      </c>
      <c r="G5648" t="s">
        <v>172</v>
      </c>
      <c r="H5648">
        <v>2008</v>
      </c>
      <c r="I5648">
        <v>12</v>
      </c>
      <c r="J5648">
        <v>4.7</v>
      </c>
      <c r="K5648" t="s">
        <v>312</v>
      </c>
      <c r="L5648">
        <v>17</v>
      </c>
      <c r="M5648" t="s">
        <v>33</v>
      </c>
      <c r="N5648" t="s">
        <v>143</v>
      </c>
      <c r="O5648" t="s">
        <v>54</v>
      </c>
      <c r="P5648" t="s">
        <v>37</v>
      </c>
      <c r="Q5648" t="s">
        <v>36</v>
      </c>
      <c r="R5648">
        <v>32</v>
      </c>
      <c r="S5648" t="s">
        <v>36</v>
      </c>
      <c r="T5648" t="s">
        <v>86</v>
      </c>
      <c r="U5648" t="s">
        <v>46</v>
      </c>
      <c r="V5648" t="s">
        <v>2388</v>
      </c>
      <c r="W5648" t="s">
        <v>64</v>
      </c>
      <c r="X5648">
        <v>314034</v>
      </c>
      <c r="Y5648">
        <v>4108</v>
      </c>
      <c r="Z5648">
        <v>22.572600000000001</v>
      </c>
      <c r="AA5648">
        <v>88.363900000000001</v>
      </c>
      <c r="AB5648" t="str">
        <f>IF(Restaurants[[#This Row],[Years_Operating]]&lt;5,"New",
IF(Restaurants[[#This Row],[Years_Operating]]&lt;15,"Established","Legacy"))</f>
        <v>Legacy</v>
      </c>
      <c r="AC5648" t="str">
        <f>IF(Restaurants[[#This Row],[Country]]="India","Yes","No")</f>
        <v>Yes</v>
      </c>
      <c r="AD5648" t="str">
        <f>IF(AND(Restaurants[[#This Row],[Has Online Delivery]]="Yes",Restaurants[[#This Row],[Has Table Booking]]="Yes"),"Online + Table",
IF(Restaurants[[#This Row],[Has Online Delivery]]="Yes","Online Only",
IF(Restaurants[[#This Row],[Has Table Booking]]="Yes","Table Only","None")))</f>
        <v>Table Only</v>
      </c>
      <c r="AE5648" t="str">
        <f>IF(Restaurants[[#This Row],[Rating]]&gt;=4.5,"Excellent",
IF(Restaurants[[#This Row],[Rating]]&gt;=4,"Very Good",
IF(Restaurants[[#This Row],[Rating]]&gt;=3.5,"Good","Average/Low")))</f>
        <v>Excellent</v>
      </c>
    </row>
    <row r="5649" spans="1:31" x14ac:dyDescent="0.3">
      <c r="A5649" t="s">
        <v>100</v>
      </c>
      <c r="B5649" t="s">
        <v>896</v>
      </c>
      <c r="C5649" t="s">
        <v>59</v>
      </c>
      <c r="D5649" t="s">
        <v>897</v>
      </c>
      <c r="E5649">
        <v>3</v>
      </c>
      <c r="F5649">
        <v>385</v>
      </c>
      <c r="G5649" t="s">
        <v>102</v>
      </c>
      <c r="H5649">
        <v>2003</v>
      </c>
      <c r="I5649">
        <v>55</v>
      </c>
      <c r="J5649">
        <v>4.8</v>
      </c>
      <c r="K5649" t="s">
        <v>987</v>
      </c>
      <c r="L5649">
        <v>22</v>
      </c>
      <c r="M5649" t="s">
        <v>33</v>
      </c>
      <c r="N5649" t="s">
        <v>34</v>
      </c>
      <c r="O5649" t="s">
        <v>35</v>
      </c>
      <c r="P5649" t="s">
        <v>37</v>
      </c>
      <c r="Q5649" t="s">
        <v>36</v>
      </c>
      <c r="R5649">
        <v>66</v>
      </c>
      <c r="S5649" t="s">
        <v>37</v>
      </c>
      <c r="T5649" t="s">
        <v>55</v>
      </c>
      <c r="U5649" t="s">
        <v>39</v>
      </c>
      <c r="W5649" t="s">
        <v>64</v>
      </c>
      <c r="X5649">
        <v>20722</v>
      </c>
      <c r="Y5649">
        <v>6566</v>
      </c>
      <c r="Z5649">
        <v>45.764000000000003</v>
      </c>
      <c r="AA5649">
        <v>4.8357000000000001</v>
      </c>
      <c r="AB5649" t="str">
        <f>IF(Restaurants[[#This Row],[Years_Operating]]&lt;5,"New",
IF(Restaurants[[#This Row],[Years_Operating]]&lt;15,"Established","Legacy"))</f>
        <v>Legacy</v>
      </c>
      <c r="AC5649" t="str">
        <f>IF(Restaurants[[#This Row],[Country]]="India","Yes","No")</f>
        <v>No</v>
      </c>
      <c r="AD5649" t="str">
        <f>IF(AND(Restaurants[[#This Row],[Has Online Delivery]]="Yes",Restaurants[[#This Row],[Has Table Booking]]="Yes"),"Online + Table",
IF(Restaurants[[#This Row],[Has Online Delivery]]="Yes","Online Only",
IF(Restaurants[[#This Row],[Has Table Booking]]="Yes","Table Only","None")))</f>
        <v>Table Only</v>
      </c>
      <c r="AE5649" t="str">
        <f>IF(Restaurants[[#This Row],[Rating]]&gt;=4.5,"Excellent",
IF(Restaurants[[#This Row],[Rating]]&gt;=4,"Very Good",
IF(Restaurants[[#This Row],[Rating]]&gt;=3.5,"Good","Average/Low")))</f>
        <v>Excellent</v>
      </c>
    </row>
    <row r="5650" spans="1:31" x14ac:dyDescent="0.3">
      <c r="A5650" t="s">
        <v>133</v>
      </c>
      <c r="B5650" t="s">
        <v>250</v>
      </c>
      <c r="C5650" t="s">
        <v>251</v>
      </c>
      <c r="D5650" t="s">
        <v>863</v>
      </c>
      <c r="E5650">
        <v>3</v>
      </c>
      <c r="F5650">
        <v>265</v>
      </c>
      <c r="G5650" t="s">
        <v>135</v>
      </c>
      <c r="H5650">
        <v>2005</v>
      </c>
      <c r="I5650">
        <v>45</v>
      </c>
      <c r="J5650">
        <v>4.7</v>
      </c>
      <c r="K5650" t="s">
        <v>994</v>
      </c>
      <c r="L5650">
        <v>20</v>
      </c>
      <c r="M5650" t="s">
        <v>33</v>
      </c>
      <c r="N5650" t="s">
        <v>34</v>
      </c>
      <c r="O5650" t="s">
        <v>35</v>
      </c>
      <c r="P5650" t="s">
        <v>37</v>
      </c>
      <c r="Q5650" t="s">
        <v>37</v>
      </c>
      <c r="R5650">
        <v>66</v>
      </c>
      <c r="S5650" t="s">
        <v>36</v>
      </c>
      <c r="T5650" t="s">
        <v>86</v>
      </c>
      <c r="U5650" t="s">
        <v>39</v>
      </c>
      <c r="V5650" t="s">
        <v>2389</v>
      </c>
      <c r="W5650" t="s">
        <v>80</v>
      </c>
      <c r="X5650">
        <v>474551</v>
      </c>
      <c r="Y5650">
        <v>5439</v>
      </c>
      <c r="Z5650">
        <v>28.7041</v>
      </c>
      <c r="AA5650">
        <v>77.102500000000006</v>
      </c>
      <c r="AB5650" t="str">
        <f>IF(Restaurants[[#This Row],[Years_Operating]]&lt;5,"New",
IF(Restaurants[[#This Row],[Years_Operating]]&lt;15,"Established","Legacy"))</f>
        <v>Legacy</v>
      </c>
      <c r="AC5650" t="str">
        <f>IF(Restaurants[[#This Row],[Country]]="India","Yes","No")</f>
        <v>Yes</v>
      </c>
      <c r="AD5650" t="str">
        <f>IF(AND(Restaurants[[#This Row],[Has Online Delivery]]="Yes",Restaurants[[#This Row],[Has Table Booking]]="Yes"),"Online + Table",
IF(Restaurants[[#This Row],[Has Online Delivery]]="Yes","Online Only",
IF(Restaurants[[#This Row],[Has Table Booking]]="Yes","Table Only","None")))</f>
        <v>None</v>
      </c>
      <c r="AE5650" t="str">
        <f>IF(Restaurants[[#This Row],[Rating]]&gt;=4.5,"Excellent",
IF(Restaurants[[#This Row],[Rating]]&gt;=4,"Very Good",
IF(Restaurants[[#This Row],[Rating]]&gt;=3.5,"Good","Average/Low")))</f>
        <v>Excellent</v>
      </c>
    </row>
    <row r="5651" spans="1:31" x14ac:dyDescent="0.3">
      <c r="A5651" t="s">
        <v>171</v>
      </c>
      <c r="B5651" t="s">
        <v>261</v>
      </c>
      <c r="C5651" t="s">
        <v>251</v>
      </c>
      <c r="D5651" t="s">
        <v>258</v>
      </c>
      <c r="E5651">
        <v>2</v>
      </c>
      <c r="F5651">
        <v>285</v>
      </c>
      <c r="G5651" t="s">
        <v>172</v>
      </c>
      <c r="H5651">
        <v>2008</v>
      </c>
      <c r="I5651">
        <v>12</v>
      </c>
      <c r="J5651">
        <v>4.7</v>
      </c>
      <c r="K5651" t="s">
        <v>284</v>
      </c>
      <c r="L5651">
        <v>17</v>
      </c>
      <c r="M5651" t="s">
        <v>33</v>
      </c>
      <c r="N5651" t="s">
        <v>143</v>
      </c>
      <c r="O5651" t="s">
        <v>54</v>
      </c>
      <c r="P5651" t="s">
        <v>36</v>
      </c>
      <c r="Q5651" t="s">
        <v>37</v>
      </c>
      <c r="R5651">
        <v>53</v>
      </c>
      <c r="S5651" t="s">
        <v>36</v>
      </c>
      <c r="T5651" t="s">
        <v>86</v>
      </c>
      <c r="U5651" t="s">
        <v>39</v>
      </c>
      <c r="V5651" t="s">
        <v>2390</v>
      </c>
      <c r="W5651" t="s">
        <v>103</v>
      </c>
      <c r="X5651">
        <v>254908</v>
      </c>
      <c r="Y5651">
        <v>6677</v>
      </c>
      <c r="Z5651">
        <v>22.572600000000001</v>
      </c>
      <c r="AA5651">
        <v>88.363900000000001</v>
      </c>
      <c r="AB5651" t="str">
        <f>IF(Restaurants[[#This Row],[Years_Operating]]&lt;5,"New",
IF(Restaurants[[#This Row],[Years_Operating]]&lt;15,"Established","Legacy"))</f>
        <v>Legacy</v>
      </c>
      <c r="AC5651" t="str">
        <f>IF(Restaurants[[#This Row],[Country]]="India","Yes","No")</f>
        <v>Yes</v>
      </c>
      <c r="AD5651" t="str">
        <f>IF(AND(Restaurants[[#This Row],[Has Online Delivery]]="Yes",Restaurants[[#This Row],[Has Table Booking]]="Yes"),"Online + Table",
IF(Restaurants[[#This Row],[Has Online Delivery]]="Yes","Online Only",
IF(Restaurants[[#This Row],[Has Table Booking]]="Yes","Table Only","None")))</f>
        <v>Online Only</v>
      </c>
      <c r="AE5651" t="str">
        <f>IF(Restaurants[[#This Row],[Rating]]&gt;=4.5,"Excellent",
IF(Restaurants[[#This Row],[Rating]]&gt;=4,"Very Good",
IF(Restaurants[[#This Row],[Rating]]&gt;=3.5,"Good","Average/Low")))</f>
        <v>Excellent</v>
      </c>
    </row>
    <row r="5652" spans="1:31" x14ac:dyDescent="0.3">
      <c r="A5652" t="s">
        <v>171</v>
      </c>
      <c r="B5652" t="s">
        <v>195</v>
      </c>
      <c r="C5652" t="s">
        <v>196</v>
      </c>
      <c r="D5652" t="s">
        <v>892</v>
      </c>
      <c r="E5652">
        <v>2</v>
      </c>
      <c r="F5652">
        <v>285</v>
      </c>
      <c r="G5652" t="s">
        <v>172</v>
      </c>
      <c r="H5652">
        <v>2008</v>
      </c>
      <c r="I5652">
        <v>12</v>
      </c>
      <c r="J5652">
        <v>4.7</v>
      </c>
      <c r="K5652" t="s">
        <v>960</v>
      </c>
      <c r="L5652">
        <v>17</v>
      </c>
      <c r="M5652" t="s">
        <v>33</v>
      </c>
      <c r="N5652" t="s">
        <v>143</v>
      </c>
      <c r="O5652" t="s">
        <v>54</v>
      </c>
      <c r="P5652" t="s">
        <v>36</v>
      </c>
      <c r="Q5652" t="s">
        <v>37</v>
      </c>
      <c r="R5652">
        <v>29</v>
      </c>
      <c r="S5652" t="s">
        <v>37</v>
      </c>
      <c r="T5652" t="s">
        <v>38</v>
      </c>
      <c r="U5652" t="s">
        <v>39</v>
      </c>
      <c r="W5652" t="s">
        <v>56</v>
      </c>
      <c r="X5652">
        <v>23231</v>
      </c>
      <c r="Y5652">
        <v>6498</v>
      </c>
      <c r="Z5652">
        <v>51.507399999999997</v>
      </c>
      <c r="AA5652">
        <v>-0.1278</v>
      </c>
      <c r="AB5652" t="str">
        <f>IF(Restaurants[[#This Row],[Years_Operating]]&lt;5,"New",
IF(Restaurants[[#This Row],[Years_Operating]]&lt;15,"Established","Legacy"))</f>
        <v>Legacy</v>
      </c>
      <c r="AC5652" t="str">
        <f>IF(Restaurants[[#This Row],[Country]]="India","Yes","No")</f>
        <v>No</v>
      </c>
      <c r="AD5652" t="str">
        <f>IF(AND(Restaurants[[#This Row],[Has Online Delivery]]="Yes",Restaurants[[#This Row],[Has Table Booking]]="Yes"),"Online + Table",
IF(Restaurants[[#This Row],[Has Online Delivery]]="Yes","Online Only",
IF(Restaurants[[#This Row],[Has Table Booking]]="Yes","Table Only","None")))</f>
        <v>Online Only</v>
      </c>
      <c r="AE5652" t="str">
        <f>IF(Restaurants[[#This Row],[Rating]]&gt;=4.5,"Excellent",
IF(Restaurants[[#This Row],[Rating]]&gt;=4,"Very Good",
IF(Restaurants[[#This Row],[Rating]]&gt;=3.5,"Good","Average/Low")))</f>
        <v>Excellent</v>
      </c>
    </row>
    <row r="5653" spans="1:31" x14ac:dyDescent="0.3">
      <c r="A5653" t="s">
        <v>65</v>
      </c>
      <c r="B5653" t="s">
        <v>275</v>
      </c>
      <c r="C5653" t="s">
        <v>251</v>
      </c>
      <c r="D5653" t="s">
        <v>263</v>
      </c>
      <c r="E5653">
        <v>3</v>
      </c>
      <c r="F5653">
        <v>350</v>
      </c>
      <c r="G5653" t="s">
        <v>68</v>
      </c>
      <c r="H5653">
        <v>1991</v>
      </c>
      <c r="I5653">
        <v>36</v>
      </c>
      <c r="J5653">
        <v>4.8</v>
      </c>
      <c r="K5653" t="s">
        <v>310</v>
      </c>
      <c r="L5653">
        <v>34</v>
      </c>
      <c r="M5653" t="s">
        <v>33</v>
      </c>
      <c r="N5653" t="s">
        <v>34</v>
      </c>
      <c r="O5653" t="s">
        <v>35</v>
      </c>
      <c r="P5653" t="s">
        <v>36</v>
      </c>
      <c r="Q5653" t="s">
        <v>36</v>
      </c>
      <c r="R5653">
        <v>65</v>
      </c>
      <c r="S5653" t="s">
        <v>37</v>
      </c>
      <c r="T5653" t="s">
        <v>63</v>
      </c>
      <c r="U5653" t="s">
        <v>39</v>
      </c>
      <c r="V5653" t="s">
        <v>2391</v>
      </c>
      <c r="W5653" t="s">
        <v>149</v>
      </c>
      <c r="X5653">
        <v>360613</v>
      </c>
      <c r="Y5653">
        <v>6193</v>
      </c>
      <c r="Z5653">
        <v>18.520399999999999</v>
      </c>
      <c r="AA5653">
        <v>73.856700000000004</v>
      </c>
      <c r="AB5653" t="str">
        <f>IF(Restaurants[[#This Row],[Years_Operating]]&lt;5,"New",
IF(Restaurants[[#This Row],[Years_Operating]]&lt;15,"Established","Legacy"))</f>
        <v>Legacy</v>
      </c>
      <c r="AC5653" t="str">
        <f>IF(Restaurants[[#This Row],[Country]]="India","Yes","No")</f>
        <v>Yes</v>
      </c>
      <c r="AD5653" t="str">
        <f>IF(AND(Restaurants[[#This Row],[Has Online Delivery]]="Yes",Restaurants[[#This Row],[Has Table Booking]]="Yes"),"Online + Table",
IF(Restaurants[[#This Row],[Has Online Delivery]]="Yes","Online Only",
IF(Restaurants[[#This Row],[Has Table Booking]]="Yes","Table Only","None")))</f>
        <v>Online + Table</v>
      </c>
      <c r="AE5653" t="str">
        <f>IF(Restaurants[[#This Row],[Rating]]&gt;=4.5,"Excellent",
IF(Restaurants[[#This Row],[Rating]]&gt;=4,"Very Good",
IF(Restaurants[[#This Row],[Rating]]&gt;=3.5,"Good","Average/Low")))</f>
        <v>Excellent</v>
      </c>
    </row>
    <row r="5654" spans="1:31" x14ac:dyDescent="0.3">
      <c r="A5654" t="s">
        <v>122</v>
      </c>
      <c r="B5654" t="s">
        <v>862</v>
      </c>
      <c r="C5654" t="s">
        <v>251</v>
      </c>
      <c r="D5654" t="s">
        <v>935</v>
      </c>
      <c r="E5654">
        <v>3</v>
      </c>
      <c r="F5654">
        <v>365</v>
      </c>
      <c r="G5654" t="s">
        <v>123</v>
      </c>
      <c r="H5654">
        <v>1998</v>
      </c>
      <c r="I5654">
        <v>80</v>
      </c>
      <c r="J5654">
        <v>4.7</v>
      </c>
      <c r="K5654" t="s">
        <v>936</v>
      </c>
      <c r="L5654">
        <v>27</v>
      </c>
      <c r="M5654" t="s">
        <v>33</v>
      </c>
      <c r="N5654" t="s">
        <v>34</v>
      </c>
      <c r="O5654" t="s">
        <v>54</v>
      </c>
      <c r="P5654" t="s">
        <v>37</v>
      </c>
      <c r="Q5654" t="s">
        <v>36</v>
      </c>
      <c r="R5654">
        <v>41</v>
      </c>
      <c r="S5654" t="s">
        <v>37</v>
      </c>
      <c r="T5654" t="s">
        <v>63</v>
      </c>
      <c r="U5654" t="s">
        <v>46</v>
      </c>
      <c r="V5654" t="s">
        <v>2392</v>
      </c>
      <c r="W5654" t="s">
        <v>108</v>
      </c>
      <c r="X5654">
        <v>338947</v>
      </c>
      <c r="Y5654">
        <v>6533</v>
      </c>
      <c r="Z5654">
        <v>21.170200000000001</v>
      </c>
      <c r="AA5654">
        <v>72.831100000000006</v>
      </c>
      <c r="AB5654" t="str">
        <f>IF(Restaurants[[#This Row],[Years_Operating]]&lt;5,"New",
IF(Restaurants[[#This Row],[Years_Operating]]&lt;15,"Established","Legacy"))</f>
        <v>Legacy</v>
      </c>
      <c r="AC5654" t="str">
        <f>IF(Restaurants[[#This Row],[Country]]="India","Yes","No")</f>
        <v>Yes</v>
      </c>
      <c r="AD5654" t="str">
        <f>IF(AND(Restaurants[[#This Row],[Has Online Delivery]]="Yes",Restaurants[[#This Row],[Has Table Booking]]="Yes"),"Online + Table",
IF(Restaurants[[#This Row],[Has Online Delivery]]="Yes","Online Only",
IF(Restaurants[[#This Row],[Has Table Booking]]="Yes","Table Only","None")))</f>
        <v>Table Only</v>
      </c>
      <c r="AE5654" t="str">
        <f>IF(Restaurants[[#This Row],[Rating]]&gt;=4.5,"Excellent",
IF(Restaurants[[#This Row],[Rating]]&gt;=4,"Very Good",
IF(Restaurants[[#This Row],[Rating]]&gt;=3.5,"Good","Average/Low")))</f>
        <v>Excellent</v>
      </c>
    </row>
    <row r="5655" spans="1:31" x14ac:dyDescent="0.3">
      <c r="A5655" t="s">
        <v>81</v>
      </c>
      <c r="B5655" t="s">
        <v>891</v>
      </c>
      <c r="C5655" t="s">
        <v>196</v>
      </c>
      <c r="D5655" t="s">
        <v>953</v>
      </c>
      <c r="E5655">
        <v>3</v>
      </c>
      <c r="F5655">
        <v>310</v>
      </c>
      <c r="G5655" t="s">
        <v>84</v>
      </c>
      <c r="H5655">
        <v>2005</v>
      </c>
      <c r="I5655">
        <v>35</v>
      </c>
      <c r="J5655">
        <v>4.8</v>
      </c>
      <c r="K5655" t="s">
        <v>954</v>
      </c>
      <c r="L5655">
        <v>20</v>
      </c>
      <c r="M5655" t="s">
        <v>33</v>
      </c>
      <c r="N5655" t="s">
        <v>34</v>
      </c>
      <c r="O5655" t="s">
        <v>35</v>
      </c>
      <c r="P5655" t="s">
        <v>37</v>
      </c>
      <c r="Q5655" t="s">
        <v>36</v>
      </c>
      <c r="R5655">
        <v>50</v>
      </c>
      <c r="S5655" t="s">
        <v>37</v>
      </c>
      <c r="T5655" t="s">
        <v>63</v>
      </c>
      <c r="U5655" t="s">
        <v>69</v>
      </c>
      <c r="W5655" t="s">
        <v>103</v>
      </c>
      <c r="X5655">
        <v>149553</v>
      </c>
      <c r="Y5655">
        <v>5293</v>
      </c>
      <c r="Z5655">
        <v>53.480800000000002</v>
      </c>
      <c r="AA5655">
        <v>-2.2425999999999999</v>
      </c>
      <c r="AB5655" t="str">
        <f>IF(Restaurants[[#This Row],[Years_Operating]]&lt;5,"New",
IF(Restaurants[[#This Row],[Years_Operating]]&lt;15,"Established","Legacy"))</f>
        <v>Legacy</v>
      </c>
      <c r="AC5655" t="str">
        <f>IF(Restaurants[[#This Row],[Country]]="India","Yes","No")</f>
        <v>No</v>
      </c>
      <c r="AD5655" t="str">
        <f>IF(AND(Restaurants[[#This Row],[Has Online Delivery]]="Yes",Restaurants[[#This Row],[Has Table Booking]]="Yes"),"Online + Table",
IF(Restaurants[[#This Row],[Has Online Delivery]]="Yes","Online Only",
IF(Restaurants[[#This Row],[Has Table Booking]]="Yes","Table Only","None")))</f>
        <v>Table Only</v>
      </c>
      <c r="AE5655" t="str">
        <f>IF(Restaurants[[#This Row],[Rating]]&gt;=4.5,"Excellent",
IF(Restaurants[[#This Row],[Rating]]&gt;=4,"Very Good",
IF(Restaurants[[#This Row],[Rating]]&gt;=3.5,"Good","Average/Low")))</f>
        <v>Excellent</v>
      </c>
    </row>
    <row r="5656" spans="1:31" x14ac:dyDescent="0.3">
      <c r="A5656" t="s">
        <v>199</v>
      </c>
      <c r="B5656" t="s">
        <v>921</v>
      </c>
      <c r="C5656" t="s">
        <v>251</v>
      </c>
      <c r="D5656" t="s">
        <v>935</v>
      </c>
      <c r="E5656">
        <v>1</v>
      </c>
      <c r="F5656">
        <v>165</v>
      </c>
      <c r="G5656" t="s">
        <v>201</v>
      </c>
      <c r="H5656">
        <v>2013</v>
      </c>
      <c r="I5656">
        <v>26</v>
      </c>
      <c r="J5656">
        <v>4.5999999999999996</v>
      </c>
      <c r="K5656" t="s">
        <v>936</v>
      </c>
      <c r="L5656">
        <v>12</v>
      </c>
      <c r="M5656" t="s">
        <v>160</v>
      </c>
      <c r="N5656" t="s">
        <v>193</v>
      </c>
      <c r="O5656" t="s">
        <v>45</v>
      </c>
      <c r="P5656" t="s">
        <v>37</v>
      </c>
      <c r="Q5656" t="s">
        <v>36</v>
      </c>
      <c r="R5656">
        <v>65</v>
      </c>
      <c r="S5656" t="s">
        <v>36</v>
      </c>
      <c r="T5656" t="s">
        <v>55</v>
      </c>
      <c r="U5656" t="s">
        <v>32</v>
      </c>
      <c r="V5656" t="s">
        <v>2393</v>
      </c>
      <c r="W5656" t="s">
        <v>132</v>
      </c>
      <c r="X5656">
        <v>493716</v>
      </c>
      <c r="Y5656">
        <v>7199</v>
      </c>
      <c r="Z5656">
        <v>26.912400000000002</v>
      </c>
      <c r="AA5656">
        <v>75.787300000000002</v>
      </c>
      <c r="AB5656" t="str">
        <f>IF(Restaurants[[#This Row],[Years_Operating]]&lt;5,"New",
IF(Restaurants[[#This Row],[Years_Operating]]&lt;15,"Established","Legacy"))</f>
        <v>Established</v>
      </c>
      <c r="AC5656" t="str">
        <f>IF(Restaurants[[#This Row],[Country]]="India","Yes","No")</f>
        <v>Yes</v>
      </c>
      <c r="AD5656" t="str">
        <f>IF(AND(Restaurants[[#This Row],[Has Online Delivery]]="Yes",Restaurants[[#This Row],[Has Table Booking]]="Yes"),"Online + Table",
IF(Restaurants[[#This Row],[Has Online Delivery]]="Yes","Online Only",
IF(Restaurants[[#This Row],[Has Table Booking]]="Yes","Table Only","None")))</f>
        <v>Table Only</v>
      </c>
      <c r="AE5656" t="str">
        <f>IF(Restaurants[[#This Row],[Rating]]&gt;=4.5,"Excellent",
IF(Restaurants[[#This Row],[Rating]]&gt;=4,"Very Good",
IF(Restaurants[[#This Row],[Rating]]&gt;=3.5,"Good","Average/Low")))</f>
        <v>Excellent</v>
      </c>
    </row>
    <row r="5657" spans="1:31" x14ac:dyDescent="0.3">
      <c r="A5657" t="s">
        <v>238</v>
      </c>
      <c r="B5657" t="s">
        <v>93</v>
      </c>
      <c r="C5657" t="s">
        <v>50</v>
      </c>
      <c r="D5657" t="s">
        <v>916</v>
      </c>
      <c r="E5657">
        <v>0</v>
      </c>
      <c r="F5657">
        <v>220</v>
      </c>
      <c r="G5657" t="s">
        <v>242</v>
      </c>
      <c r="H5657">
        <v>2011</v>
      </c>
      <c r="I5657">
        <v>50</v>
      </c>
      <c r="J5657">
        <v>4.5</v>
      </c>
      <c r="K5657" t="s">
        <v>930</v>
      </c>
      <c r="L5657">
        <v>14</v>
      </c>
      <c r="M5657" t="s">
        <v>160</v>
      </c>
      <c r="N5657" t="s">
        <v>210</v>
      </c>
      <c r="O5657" t="s">
        <v>35</v>
      </c>
      <c r="P5657" t="s">
        <v>37</v>
      </c>
      <c r="Q5657" t="s">
        <v>36</v>
      </c>
      <c r="R5657">
        <v>29</v>
      </c>
      <c r="S5657" t="s">
        <v>37</v>
      </c>
      <c r="T5657" t="s">
        <v>55</v>
      </c>
      <c r="U5657" t="s">
        <v>39</v>
      </c>
      <c r="W5657" t="s">
        <v>64</v>
      </c>
      <c r="X5657">
        <v>135754</v>
      </c>
      <c r="Y5657">
        <v>7024</v>
      </c>
      <c r="Z5657">
        <v>37.774900000000002</v>
      </c>
      <c r="AA5657">
        <v>-122.4194</v>
      </c>
      <c r="AB5657" t="str">
        <f>IF(Restaurants[[#This Row],[Years_Operating]]&lt;5,"New",
IF(Restaurants[[#This Row],[Years_Operating]]&lt;15,"Established","Legacy"))</f>
        <v>Established</v>
      </c>
      <c r="AC5657" t="str">
        <f>IF(Restaurants[[#This Row],[Country]]="India","Yes","No")</f>
        <v>No</v>
      </c>
      <c r="AD5657" t="str">
        <f>IF(AND(Restaurants[[#This Row],[Has Online Delivery]]="Yes",Restaurants[[#This Row],[Has Table Booking]]="Yes"),"Online + Table",
IF(Restaurants[[#This Row],[Has Online Delivery]]="Yes","Online Only",
IF(Restaurants[[#This Row],[Has Table Booking]]="Yes","Table Only","None")))</f>
        <v>Table Only</v>
      </c>
      <c r="AE5657" t="str">
        <f>IF(Restaurants[[#This Row],[Rating]]&gt;=4.5,"Excellent",
IF(Restaurants[[#This Row],[Rating]]&gt;=4,"Very Good",
IF(Restaurants[[#This Row],[Rating]]&gt;=3.5,"Good","Average/Low")))</f>
        <v>Excellent</v>
      </c>
    </row>
    <row r="5658" spans="1:31" x14ac:dyDescent="0.3">
      <c r="A5658" t="s">
        <v>234</v>
      </c>
      <c r="B5658" t="s">
        <v>266</v>
      </c>
      <c r="C5658" t="s">
        <v>251</v>
      </c>
      <c r="D5658" t="s">
        <v>267</v>
      </c>
      <c r="E5658">
        <v>0</v>
      </c>
      <c r="F5658">
        <v>285</v>
      </c>
      <c r="G5658" t="s">
        <v>237</v>
      </c>
      <c r="H5658">
        <v>2004</v>
      </c>
      <c r="I5658">
        <v>70</v>
      </c>
      <c r="J5658">
        <v>4.5999999999999996</v>
      </c>
      <c r="K5658" t="s">
        <v>268</v>
      </c>
      <c r="L5658">
        <v>21</v>
      </c>
      <c r="M5658" t="s">
        <v>33</v>
      </c>
      <c r="N5658" t="s">
        <v>210</v>
      </c>
      <c r="O5658" t="s">
        <v>54</v>
      </c>
      <c r="P5658" t="s">
        <v>37</v>
      </c>
      <c r="Q5658" t="s">
        <v>36</v>
      </c>
      <c r="R5658">
        <v>67</v>
      </c>
      <c r="S5658" t="s">
        <v>36</v>
      </c>
      <c r="T5658" t="s">
        <v>63</v>
      </c>
      <c r="U5658" t="s">
        <v>39</v>
      </c>
      <c r="V5658" t="s">
        <v>2394</v>
      </c>
      <c r="W5658" t="s">
        <v>108</v>
      </c>
      <c r="X5658">
        <v>198937</v>
      </c>
      <c r="Y5658">
        <v>177</v>
      </c>
      <c r="Z5658">
        <v>12.9716</v>
      </c>
      <c r="AA5658">
        <v>77.5946</v>
      </c>
      <c r="AB5658" t="str">
        <f>IF(Restaurants[[#This Row],[Years_Operating]]&lt;5,"New",
IF(Restaurants[[#This Row],[Years_Operating]]&lt;15,"Established","Legacy"))</f>
        <v>Legacy</v>
      </c>
      <c r="AC5658" t="str">
        <f>IF(Restaurants[[#This Row],[Country]]="India","Yes","No")</f>
        <v>Yes</v>
      </c>
      <c r="AD5658" t="str">
        <f>IF(AND(Restaurants[[#This Row],[Has Online Delivery]]="Yes",Restaurants[[#This Row],[Has Table Booking]]="Yes"),"Online + Table",
IF(Restaurants[[#This Row],[Has Online Delivery]]="Yes","Online Only",
IF(Restaurants[[#This Row],[Has Table Booking]]="Yes","Table Only","None")))</f>
        <v>Table Only</v>
      </c>
      <c r="AE5658" t="str">
        <f>IF(Restaurants[[#This Row],[Rating]]&gt;=4.5,"Excellent",
IF(Restaurants[[#This Row],[Rating]]&gt;=4,"Very Good",
IF(Restaurants[[#This Row],[Rating]]&gt;=3.5,"Good","Average/Low")))</f>
        <v>Excellent</v>
      </c>
    </row>
    <row r="5659" spans="1:31" x14ac:dyDescent="0.3">
      <c r="A5659" t="s">
        <v>27</v>
      </c>
      <c r="B5659" t="s">
        <v>888</v>
      </c>
      <c r="C5659" t="s">
        <v>59</v>
      </c>
      <c r="D5659" t="s">
        <v>51</v>
      </c>
      <c r="E5659">
        <v>3</v>
      </c>
      <c r="F5659">
        <v>320</v>
      </c>
      <c r="G5659" t="s">
        <v>31</v>
      </c>
      <c r="H5659">
        <v>1995</v>
      </c>
      <c r="I5659">
        <v>28</v>
      </c>
      <c r="J5659">
        <v>4.9000000000000004</v>
      </c>
      <c r="K5659" t="s">
        <v>53</v>
      </c>
      <c r="L5659">
        <v>30</v>
      </c>
      <c r="M5659" t="s">
        <v>33</v>
      </c>
      <c r="N5659" t="s">
        <v>34</v>
      </c>
      <c r="O5659" t="s">
        <v>35</v>
      </c>
      <c r="P5659" t="s">
        <v>37</v>
      </c>
      <c r="Q5659" t="s">
        <v>37</v>
      </c>
      <c r="R5659">
        <v>30</v>
      </c>
      <c r="S5659" t="s">
        <v>36</v>
      </c>
      <c r="T5659" t="s">
        <v>86</v>
      </c>
      <c r="U5659" t="s">
        <v>46</v>
      </c>
      <c r="W5659" t="s">
        <v>47</v>
      </c>
      <c r="X5659">
        <v>260496</v>
      </c>
      <c r="Y5659">
        <v>6631</v>
      </c>
      <c r="Z5659">
        <v>43.7102</v>
      </c>
      <c r="AA5659">
        <v>7.2619999999999996</v>
      </c>
      <c r="AB5659" t="str">
        <f>IF(Restaurants[[#This Row],[Years_Operating]]&lt;5,"New",
IF(Restaurants[[#This Row],[Years_Operating]]&lt;15,"Established","Legacy"))</f>
        <v>Legacy</v>
      </c>
      <c r="AC5659" t="str">
        <f>IF(Restaurants[[#This Row],[Country]]="India","Yes","No")</f>
        <v>No</v>
      </c>
      <c r="AD5659" t="str">
        <f>IF(AND(Restaurants[[#This Row],[Has Online Delivery]]="Yes",Restaurants[[#This Row],[Has Table Booking]]="Yes"),"Online + Table",
IF(Restaurants[[#This Row],[Has Online Delivery]]="Yes","Online Only",
IF(Restaurants[[#This Row],[Has Table Booking]]="Yes","Table Only","None")))</f>
        <v>None</v>
      </c>
      <c r="AE5659" t="str">
        <f>IF(Restaurants[[#This Row],[Rating]]&gt;=4.5,"Excellent",
IF(Restaurants[[#This Row],[Rating]]&gt;=4,"Very Good",
IF(Restaurants[[#This Row],[Rating]]&gt;=3.5,"Good","Average/Low")))</f>
        <v>Excellent</v>
      </c>
    </row>
    <row r="5660" spans="1:31" x14ac:dyDescent="0.3">
      <c r="A5660" t="s">
        <v>182</v>
      </c>
      <c r="B5660" t="s">
        <v>255</v>
      </c>
      <c r="C5660" t="s">
        <v>251</v>
      </c>
      <c r="D5660" t="s">
        <v>278</v>
      </c>
      <c r="E5660">
        <v>2</v>
      </c>
      <c r="F5660">
        <v>275</v>
      </c>
      <c r="G5660" t="s">
        <v>185</v>
      </c>
      <c r="H5660">
        <v>1998</v>
      </c>
      <c r="I5660">
        <v>20</v>
      </c>
      <c r="J5660">
        <v>4.5999999999999996</v>
      </c>
      <c r="K5660" t="s">
        <v>291</v>
      </c>
      <c r="L5660">
        <v>27</v>
      </c>
      <c r="M5660" t="s">
        <v>33</v>
      </c>
      <c r="N5660" t="s">
        <v>143</v>
      </c>
      <c r="O5660" t="s">
        <v>35</v>
      </c>
      <c r="P5660" t="s">
        <v>36</v>
      </c>
      <c r="Q5660" t="s">
        <v>36</v>
      </c>
      <c r="R5660">
        <v>65</v>
      </c>
      <c r="S5660" t="s">
        <v>36</v>
      </c>
      <c r="T5660" t="s">
        <v>38</v>
      </c>
      <c r="U5660" t="s">
        <v>46</v>
      </c>
      <c r="V5660" t="s">
        <v>2395</v>
      </c>
      <c r="W5660" t="s">
        <v>64</v>
      </c>
      <c r="X5660">
        <v>132354</v>
      </c>
      <c r="Y5660">
        <v>1437</v>
      </c>
      <c r="Z5660">
        <v>19.076000000000001</v>
      </c>
      <c r="AA5660">
        <v>72.877700000000004</v>
      </c>
      <c r="AB5660" t="str">
        <f>IF(Restaurants[[#This Row],[Years_Operating]]&lt;5,"New",
IF(Restaurants[[#This Row],[Years_Operating]]&lt;15,"Established","Legacy"))</f>
        <v>Legacy</v>
      </c>
      <c r="AC5660" t="str">
        <f>IF(Restaurants[[#This Row],[Country]]="India","Yes","No")</f>
        <v>Yes</v>
      </c>
      <c r="AD5660" t="str">
        <f>IF(AND(Restaurants[[#This Row],[Has Online Delivery]]="Yes",Restaurants[[#This Row],[Has Table Booking]]="Yes"),"Online + Table",
IF(Restaurants[[#This Row],[Has Online Delivery]]="Yes","Online Only",
IF(Restaurants[[#This Row],[Has Table Booking]]="Yes","Table Only","None")))</f>
        <v>Online + Table</v>
      </c>
      <c r="AE5660" t="str">
        <f>IF(Restaurants[[#This Row],[Rating]]&gt;=4.5,"Excellent",
IF(Restaurants[[#This Row],[Rating]]&gt;=4,"Very Good",
IF(Restaurants[[#This Row],[Rating]]&gt;=3.5,"Good","Average/Low")))</f>
        <v>Excellent</v>
      </c>
    </row>
    <row r="5661" spans="1:31" x14ac:dyDescent="0.3">
      <c r="A5661" t="s">
        <v>76</v>
      </c>
      <c r="B5661" t="s">
        <v>913</v>
      </c>
      <c r="C5661" t="s">
        <v>146</v>
      </c>
      <c r="D5661" t="s">
        <v>883</v>
      </c>
      <c r="E5661">
        <v>3</v>
      </c>
      <c r="F5661">
        <v>295</v>
      </c>
      <c r="G5661" t="s">
        <v>79</v>
      </c>
      <c r="H5661">
        <v>1972</v>
      </c>
      <c r="I5661">
        <v>62</v>
      </c>
      <c r="J5661">
        <v>4.8</v>
      </c>
      <c r="K5661" t="s">
        <v>914</v>
      </c>
      <c r="L5661">
        <v>53</v>
      </c>
      <c r="M5661" t="s">
        <v>33</v>
      </c>
      <c r="N5661" t="s">
        <v>34</v>
      </c>
      <c r="O5661" t="s">
        <v>54</v>
      </c>
      <c r="P5661" t="s">
        <v>36</v>
      </c>
      <c r="Q5661" t="s">
        <v>36</v>
      </c>
      <c r="R5661">
        <v>64</v>
      </c>
      <c r="S5661" t="s">
        <v>36</v>
      </c>
      <c r="T5661" t="s">
        <v>38</v>
      </c>
      <c r="U5661" t="s">
        <v>46</v>
      </c>
      <c r="W5661" t="s">
        <v>70</v>
      </c>
      <c r="X5661">
        <v>244808</v>
      </c>
      <c r="Y5661">
        <v>4849</v>
      </c>
      <c r="Z5661">
        <v>34.6937</v>
      </c>
      <c r="AA5661">
        <v>135.50229999999999</v>
      </c>
      <c r="AB5661" t="str">
        <f>IF(Restaurants[[#This Row],[Years_Operating]]&lt;5,"New",
IF(Restaurants[[#This Row],[Years_Operating]]&lt;15,"Established","Legacy"))</f>
        <v>Legacy</v>
      </c>
      <c r="AC5661" t="str">
        <f>IF(Restaurants[[#This Row],[Country]]="India","Yes","No")</f>
        <v>No</v>
      </c>
      <c r="AD5661" t="str">
        <f>IF(AND(Restaurants[[#This Row],[Has Online Delivery]]="Yes",Restaurants[[#This Row],[Has Table Booking]]="Yes"),"Online + Table",
IF(Restaurants[[#This Row],[Has Online Delivery]]="Yes","Online Only",
IF(Restaurants[[#This Row],[Has Table Booking]]="Yes","Table Only","None")))</f>
        <v>Online + Table</v>
      </c>
      <c r="AE5661" t="str">
        <f>IF(Restaurants[[#This Row],[Rating]]&gt;=4.5,"Excellent",
IF(Restaurants[[#This Row],[Rating]]&gt;=4,"Very Good",
IF(Restaurants[[#This Row],[Rating]]&gt;=3.5,"Good","Average/Low")))</f>
        <v>Excellent</v>
      </c>
    </row>
    <row r="5662" spans="1:31" x14ac:dyDescent="0.3">
      <c r="A5662" t="s">
        <v>186</v>
      </c>
      <c r="B5662" t="s">
        <v>266</v>
      </c>
      <c r="C5662" t="s">
        <v>251</v>
      </c>
      <c r="D5662" t="s">
        <v>278</v>
      </c>
      <c r="E5662">
        <v>2</v>
      </c>
      <c r="F5662">
        <v>550</v>
      </c>
      <c r="G5662" t="s">
        <v>188</v>
      </c>
      <c r="H5662">
        <v>2015</v>
      </c>
      <c r="I5662">
        <v>50</v>
      </c>
      <c r="J5662">
        <v>4.5</v>
      </c>
      <c r="K5662" t="s">
        <v>279</v>
      </c>
      <c r="L5662">
        <v>10</v>
      </c>
      <c r="M5662" t="s">
        <v>62</v>
      </c>
      <c r="N5662" t="s">
        <v>143</v>
      </c>
      <c r="O5662" t="s">
        <v>35</v>
      </c>
      <c r="P5662" t="s">
        <v>36</v>
      </c>
      <c r="Q5662" t="s">
        <v>37</v>
      </c>
      <c r="R5662">
        <v>65</v>
      </c>
      <c r="S5662" t="s">
        <v>36</v>
      </c>
      <c r="T5662" t="s">
        <v>38</v>
      </c>
      <c r="U5662" t="s">
        <v>32</v>
      </c>
      <c r="V5662" t="s">
        <v>2396</v>
      </c>
      <c r="W5662" t="s">
        <v>132</v>
      </c>
      <c r="X5662">
        <v>151244</v>
      </c>
      <c r="Y5662">
        <v>2146</v>
      </c>
      <c r="Z5662">
        <v>12.9716</v>
      </c>
      <c r="AA5662">
        <v>77.5946</v>
      </c>
      <c r="AB5662" t="str">
        <f>IF(Restaurants[[#This Row],[Years_Operating]]&lt;5,"New",
IF(Restaurants[[#This Row],[Years_Operating]]&lt;15,"Established","Legacy"))</f>
        <v>Established</v>
      </c>
      <c r="AC5662" t="str">
        <f>IF(Restaurants[[#This Row],[Country]]="India","Yes","No")</f>
        <v>Yes</v>
      </c>
      <c r="AD5662" t="str">
        <f>IF(AND(Restaurants[[#This Row],[Has Online Delivery]]="Yes",Restaurants[[#This Row],[Has Table Booking]]="Yes"),"Online + Table",
IF(Restaurants[[#This Row],[Has Online Delivery]]="Yes","Online Only",
IF(Restaurants[[#This Row],[Has Table Booking]]="Yes","Table Only","None")))</f>
        <v>Online Only</v>
      </c>
      <c r="AE5662" t="str">
        <f>IF(Restaurants[[#This Row],[Rating]]&gt;=4.5,"Excellent",
IF(Restaurants[[#This Row],[Rating]]&gt;=4,"Very Good",
IF(Restaurants[[#This Row],[Rating]]&gt;=3.5,"Good","Average/Low")))</f>
        <v>Excellent</v>
      </c>
    </row>
    <row r="5663" spans="1:31" x14ac:dyDescent="0.3">
      <c r="A5663" t="s">
        <v>87</v>
      </c>
      <c r="B5663" t="s">
        <v>873</v>
      </c>
      <c r="C5663" t="s">
        <v>29</v>
      </c>
      <c r="D5663" t="s">
        <v>874</v>
      </c>
      <c r="E5663">
        <v>3</v>
      </c>
      <c r="F5663">
        <v>295</v>
      </c>
      <c r="G5663" t="s">
        <v>91</v>
      </c>
      <c r="H5663">
        <v>1897</v>
      </c>
      <c r="I5663">
        <v>50</v>
      </c>
      <c r="J5663">
        <v>4.8</v>
      </c>
      <c r="K5663" t="s">
        <v>875</v>
      </c>
      <c r="L5663">
        <v>128</v>
      </c>
      <c r="M5663" t="s">
        <v>33</v>
      </c>
      <c r="N5663" t="s">
        <v>34</v>
      </c>
      <c r="O5663" t="s">
        <v>35</v>
      </c>
      <c r="P5663" t="s">
        <v>36</v>
      </c>
      <c r="Q5663" t="s">
        <v>36</v>
      </c>
      <c r="R5663">
        <v>31</v>
      </c>
      <c r="S5663" t="s">
        <v>37</v>
      </c>
      <c r="T5663" t="s">
        <v>38</v>
      </c>
      <c r="U5663" t="s">
        <v>46</v>
      </c>
      <c r="W5663" t="s">
        <v>80</v>
      </c>
      <c r="X5663">
        <v>140657</v>
      </c>
      <c r="Y5663">
        <v>7267</v>
      </c>
      <c r="Z5663">
        <v>45.464199999999998</v>
      </c>
      <c r="AA5663">
        <v>9.19</v>
      </c>
      <c r="AB5663" t="str">
        <f>IF(Restaurants[[#This Row],[Years_Operating]]&lt;5,"New",
IF(Restaurants[[#This Row],[Years_Operating]]&lt;15,"Established","Legacy"))</f>
        <v>Legacy</v>
      </c>
      <c r="AC5663" t="str">
        <f>IF(Restaurants[[#This Row],[Country]]="India","Yes","No")</f>
        <v>No</v>
      </c>
      <c r="AD5663" t="str">
        <f>IF(AND(Restaurants[[#This Row],[Has Online Delivery]]="Yes",Restaurants[[#This Row],[Has Table Booking]]="Yes"),"Online + Table",
IF(Restaurants[[#This Row],[Has Online Delivery]]="Yes","Online Only",
IF(Restaurants[[#This Row],[Has Table Booking]]="Yes","Table Only","None")))</f>
        <v>Online + Table</v>
      </c>
      <c r="AE5663" t="str">
        <f>IF(Restaurants[[#This Row],[Rating]]&gt;=4.5,"Excellent",
IF(Restaurants[[#This Row],[Rating]]&gt;=4,"Very Good",
IF(Restaurants[[#This Row],[Rating]]&gt;=3.5,"Good","Average/Low")))</f>
        <v>Excellent</v>
      </c>
    </row>
    <row r="5664" spans="1:31" x14ac:dyDescent="0.3">
      <c r="A5664" t="s">
        <v>136</v>
      </c>
      <c r="B5664" t="s">
        <v>913</v>
      </c>
      <c r="C5664" t="s">
        <v>146</v>
      </c>
      <c r="D5664" t="s">
        <v>883</v>
      </c>
      <c r="E5664">
        <v>3</v>
      </c>
      <c r="F5664">
        <v>570</v>
      </c>
      <c r="G5664" t="s">
        <v>140</v>
      </c>
      <c r="H5664">
        <v>2012</v>
      </c>
      <c r="I5664">
        <v>10</v>
      </c>
      <c r="J5664">
        <v>4.5999999999999996</v>
      </c>
      <c r="K5664" t="s">
        <v>914</v>
      </c>
      <c r="L5664">
        <v>13</v>
      </c>
      <c r="M5664" t="s">
        <v>62</v>
      </c>
      <c r="N5664" t="s">
        <v>34</v>
      </c>
      <c r="O5664" t="s">
        <v>45</v>
      </c>
      <c r="P5664" t="s">
        <v>37</v>
      </c>
      <c r="Q5664" t="s">
        <v>36</v>
      </c>
      <c r="R5664">
        <v>33</v>
      </c>
      <c r="S5664" t="s">
        <v>37</v>
      </c>
      <c r="T5664" t="s">
        <v>55</v>
      </c>
      <c r="U5664" t="s">
        <v>39</v>
      </c>
      <c r="W5664" t="s">
        <v>56</v>
      </c>
      <c r="X5664">
        <v>59780</v>
      </c>
      <c r="Y5664">
        <v>7613</v>
      </c>
      <c r="Z5664">
        <v>34.6937</v>
      </c>
      <c r="AA5664">
        <v>135.50229999999999</v>
      </c>
      <c r="AB5664" t="str">
        <f>IF(Restaurants[[#This Row],[Years_Operating]]&lt;5,"New",
IF(Restaurants[[#This Row],[Years_Operating]]&lt;15,"Established","Legacy"))</f>
        <v>Established</v>
      </c>
      <c r="AC5664" t="str">
        <f>IF(Restaurants[[#This Row],[Country]]="India","Yes","No")</f>
        <v>No</v>
      </c>
      <c r="AD5664" t="str">
        <f>IF(AND(Restaurants[[#This Row],[Has Online Delivery]]="Yes",Restaurants[[#This Row],[Has Table Booking]]="Yes"),"Online + Table",
IF(Restaurants[[#This Row],[Has Online Delivery]]="Yes","Online Only",
IF(Restaurants[[#This Row],[Has Table Booking]]="Yes","Table Only","None")))</f>
        <v>Table Only</v>
      </c>
      <c r="AE5664" t="str">
        <f>IF(Restaurants[[#This Row],[Rating]]&gt;=4.5,"Excellent",
IF(Restaurants[[#This Row],[Rating]]&gt;=4,"Very Good",
IF(Restaurants[[#This Row],[Rating]]&gt;=3.5,"Good","Average/Low")))</f>
        <v>Excellent</v>
      </c>
    </row>
    <row r="5665" spans="1:31" x14ac:dyDescent="0.3">
      <c r="A5665" t="s">
        <v>87</v>
      </c>
      <c r="B5665" t="s">
        <v>58</v>
      </c>
      <c r="C5665" t="s">
        <v>59</v>
      </c>
      <c r="D5665" t="s">
        <v>94</v>
      </c>
      <c r="E5665">
        <v>3</v>
      </c>
      <c r="F5665">
        <v>295</v>
      </c>
      <c r="G5665" t="s">
        <v>91</v>
      </c>
      <c r="H5665">
        <v>1897</v>
      </c>
      <c r="I5665">
        <v>50</v>
      </c>
      <c r="J5665">
        <v>4.8</v>
      </c>
      <c r="K5665" t="s">
        <v>96</v>
      </c>
      <c r="L5665">
        <v>128</v>
      </c>
      <c r="M5665" t="s">
        <v>33</v>
      </c>
      <c r="N5665" t="s">
        <v>34</v>
      </c>
      <c r="O5665" t="s">
        <v>35</v>
      </c>
      <c r="P5665" t="s">
        <v>36</v>
      </c>
      <c r="Q5665" t="s">
        <v>36</v>
      </c>
      <c r="R5665">
        <v>46</v>
      </c>
      <c r="S5665" t="s">
        <v>37</v>
      </c>
      <c r="T5665" t="s">
        <v>86</v>
      </c>
      <c r="U5665" t="s">
        <v>32</v>
      </c>
      <c r="W5665" t="s">
        <v>132</v>
      </c>
      <c r="X5665">
        <v>417277</v>
      </c>
      <c r="Y5665">
        <v>3665</v>
      </c>
      <c r="Z5665">
        <v>48.8566</v>
      </c>
      <c r="AA5665">
        <v>2.3521999999999998</v>
      </c>
      <c r="AB5665" t="str">
        <f>IF(Restaurants[[#This Row],[Years_Operating]]&lt;5,"New",
IF(Restaurants[[#This Row],[Years_Operating]]&lt;15,"Established","Legacy"))</f>
        <v>Legacy</v>
      </c>
      <c r="AC5665" t="str">
        <f>IF(Restaurants[[#This Row],[Country]]="India","Yes","No")</f>
        <v>No</v>
      </c>
      <c r="AD5665" t="str">
        <f>IF(AND(Restaurants[[#This Row],[Has Online Delivery]]="Yes",Restaurants[[#This Row],[Has Table Booking]]="Yes"),"Online + Table",
IF(Restaurants[[#This Row],[Has Online Delivery]]="Yes","Online Only",
IF(Restaurants[[#This Row],[Has Table Booking]]="Yes","Table Only","None")))</f>
        <v>Online + Table</v>
      </c>
      <c r="AE5665" t="str">
        <f>IF(Restaurants[[#This Row],[Rating]]&gt;=4.5,"Excellent",
IF(Restaurants[[#This Row],[Rating]]&gt;=4,"Very Good",
IF(Restaurants[[#This Row],[Rating]]&gt;=3.5,"Good","Average/Low")))</f>
        <v>Excellent</v>
      </c>
    </row>
    <row r="5666" spans="1:31" x14ac:dyDescent="0.3">
      <c r="A5666" t="s">
        <v>76</v>
      </c>
      <c r="B5666" t="s">
        <v>941</v>
      </c>
      <c r="C5666" t="s">
        <v>942</v>
      </c>
      <c r="D5666" t="s">
        <v>901</v>
      </c>
      <c r="E5666">
        <v>3</v>
      </c>
      <c r="F5666">
        <v>295</v>
      </c>
      <c r="G5666" t="s">
        <v>79</v>
      </c>
      <c r="H5666">
        <v>1972</v>
      </c>
      <c r="I5666">
        <v>62</v>
      </c>
      <c r="J5666">
        <v>4.8</v>
      </c>
      <c r="K5666" t="s">
        <v>902</v>
      </c>
      <c r="L5666">
        <v>53</v>
      </c>
      <c r="M5666" t="s">
        <v>33</v>
      </c>
      <c r="N5666" t="s">
        <v>34</v>
      </c>
      <c r="O5666" t="s">
        <v>54</v>
      </c>
      <c r="P5666" t="s">
        <v>37</v>
      </c>
      <c r="Q5666" t="s">
        <v>36</v>
      </c>
      <c r="R5666">
        <v>29</v>
      </c>
      <c r="S5666" t="s">
        <v>36</v>
      </c>
      <c r="T5666" t="s">
        <v>38</v>
      </c>
      <c r="U5666" t="s">
        <v>32</v>
      </c>
      <c r="W5666" t="s">
        <v>56</v>
      </c>
      <c r="X5666">
        <v>124235</v>
      </c>
      <c r="Y5666">
        <v>4696</v>
      </c>
      <c r="Z5666">
        <v>49.282699999999998</v>
      </c>
      <c r="AA5666">
        <v>-123.1207</v>
      </c>
      <c r="AB5666" t="str">
        <f>IF(Restaurants[[#This Row],[Years_Operating]]&lt;5,"New",
IF(Restaurants[[#This Row],[Years_Operating]]&lt;15,"Established","Legacy"))</f>
        <v>Legacy</v>
      </c>
      <c r="AC5666" t="str">
        <f>IF(Restaurants[[#This Row],[Country]]="India","Yes","No")</f>
        <v>No</v>
      </c>
      <c r="AD5666" t="str">
        <f>IF(AND(Restaurants[[#This Row],[Has Online Delivery]]="Yes",Restaurants[[#This Row],[Has Table Booking]]="Yes"),"Online + Table",
IF(Restaurants[[#This Row],[Has Online Delivery]]="Yes","Online Only",
IF(Restaurants[[#This Row],[Has Table Booking]]="Yes","Table Only","None")))</f>
        <v>Table Only</v>
      </c>
      <c r="AE5666" t="str">
        <f>IF(Restaurants[[#This Row],[Rating]]&gt;=4.5,"Excellent",
IF(Restaurants[[#This Row],[Rating]]&gt;=4,"Very Good",
IF(Restaurants[[#This Row],[Rating]]&gt;=3.5,"Good","Average/Low")))</f>
        <v>Excellent</v>
      </c>
    </row>
    <row r="5667" spans="1:31" x14ac:dyDescent="0.3">
      <c r="A5667" t="s">
        <v>238</v>
      </c>
      <c r="B5667" t="s">
        <v>77</v>
      </c>
      <c r="C5667" t="s">
        <v>50</v>
      </c>
      <c r="D5667" t="s">
        <v>901</v>
      </c>
      <c r="E5667">
        <v>0</v>
      </c>
      <c r="F5667">
        <v>220</v>
      </c>
      <c r="G5667" t="s">
        <v>242</v>
      </c>
      <c r="H5667">
        <v>2011</v>
      </c>
      <c r="I5667">
        <v>50</v>
      </c>
      <c r="J5667">
        <v>4.5</v>
      </c>
      <c r="K5667" t="s">
        <v>902</v>
      </c>
      <c r="L5667">
        <v>14</v>
      </c>
      <c r="M5667" t="s">
        <v>160</v>
      </c>
      <c r="N5667" t="s">
        <v>210</v>
      </c>
      <c r="O5667" t="s">
        <v>35</v>
      </c>
      <c r="P5667" t="s">
        <v>36</v>
      </c>
      <c r="Q5667" t="s">
        <v>36</v>
      </c>
      <c r="R5667">
        <v>71</v>
      </c>
      <c r="S5667" t="s">
        <v>37</v>
      </c>
      <c r="T5667" t="s">
        <v>55</v>
      </c>
      <c r="U5667" t="s">
        <v>69</v>
      </c>
      <c r="W5667" t="s">
        <v>70</v>
      </c>
      <c r="X5667">
        <v>388929</v>
      </c>
      <c r="Y5667">
        <v>429</v>
      </c>
      <c r="Z5667">
        <v>40.712800000000001</v>
      </c>
      <c r="AA5667">
        <v>-74.006</v>
      </c>
      <c r="AB5667" t="str">
        <f>IF(Restaurants[[#This Row],[Years_Operating]]&lt;5,"New",
IF(Restaurants[[#This Row],[Years_Operating]]&lt;15,"Established","Legacy"))</f>
        <v>Established</v>
      </c>
      <c r="AC5667" t="str">
        <f>IF(Restaurants[[#This Row],[Country]]="India","Yes","No")</f>
        <v>No</v>
      </c>
      <c r="AD5667" t="str">
        <f>IF(AND(Restaurants[[#This Row],[Has Online Delivery]]="Yes",Restaurants[[#This Row],[Has Table Booking]]="Yes"),"Online + Table",
IF(Restaurants[[#This Row],[Has Online Delivery]]="Yes","Online Only",
IF(Restaurants[[#This Row],[Has Table Booking]]="Yes","Table Only","None")))</f>
        <v>Online + Table</v>
      </c>
      <c r="AE5667" t="str">
        <f>IF(Restaurants[[#This Row],[Rating]]&gt;=4.5,"Excellent",
IF(Restaurants[[#This Row],[Rating]]&gt;=4,"Very Good",
IF(Restaurants[[#This Row],[Rating]]&gt;=3.5,"Good","Average/Low")))</f>
        <v>Excellent</v>
      </c>
    </row>
    <row r="5668" spans="1:31" x14ac:dyDescent="0.3">
      <c r="A5668" t="s">
        <v>179</v>
      </c>
      <c r="B5668" t="s">
        <v>125</v>
      </c>
      <c r="C5668" t="s">
        <v>50</v>
      </c>
      <c r="D5668" t="s">
        <v>878</v>
      </c>
      <c r="E5668">
        <v>2</v>
      </c>
      <c r="F5668">
        <v>250</v>
      </c>
      <c r="G5668" t="s">
        <v>181</v>
      </c>
      <c r="H5668">
        <v>2014</v>
      </c>
      <c r="I5668">
        <v>52</v>
      </c>
      <c r="J5668">
        <v>4.5999999999999996</v>
      </c>
      <c r="K5668" t="s">
        <v>911</v>
      </c>
      <c r="L5668">
        <v>11</v>
      </c>
      <c r="M5668" t="s">
        <v>33</v>
      </c>
      <c r="N5668" t="s">
        <v>143</v>
      </c>
      <c r="O5668" t="s">
        <v>35</v>
      </c>
      <c r="P5668" t="s">
        <v>37</v>
      </c>
      <c r="Q5668" t="s">
        <v>37</v>
      </c>
      <c r="R5668">
        <v>67</v>
      </c>
      <c r="S5668" t="s">
        <v>37</v>
      </c>
      <c r="T5668" t="s">
        <v>55</v>
      </c>
      <c r="U5668" t="s">
        <v>39</v>
      </c>
      <c r="W5668" t="s">
        <v>40</v>
      </c>
      <c r="X5668">
        <v>428126</v>
      </c>
      <c r="Y5668">
        <v>4052</v>
      </c>
      <c r="Z5668">
        <v>41.878100000000003</v>
      </c>
      <c r="AA5668">
        <v>-87.629800000000003</v>
      </c>
      <c r="AB5668" t="str">
        <f>IF(Restaurants[[#This Row],[Years_Operating]]&lt;5,"New",
IF(Restaurants[[#This Row],[Years_Operating]]&lt;15,"Established","Legacy"))</f>
        <v>Established</v>
      </c>
      <c r="AC5668" t="str">
        <f>IF(Restaurants[[#This Row],[Country]]="India","Yes","No")</f>
        <v>No</v>
      </c>
      <c r="AD5668" t="str">
        <f>IF(AND(Restaurants[[#This Row],[Has Online Delivery]]="Yes",Restaurants[[#This Row],[Has Table Booking]]="Yes"),"Online + Table",
IF(Restaurants[[#This Row],[Has Online Delivery]]="Yes","Online Only",
IF(Restaurants[[#This Row],[Has Table Booking]]="Yes","Table Only","None")))</f>
        <v>None</v>
      </c>
      <c r="AE5668" t="str">
        <f>IF(Restaurants[[#This Row],[Rating]]&gt;=4.5,"Excellent",
IF(Restaurants[[#This Row],[Rating]]&gt;=4,"Very Good",
IF(Restaurants[[#This Row],[Rating]]&gt;=3.5,"Good","Average/Low")))</f>
        <v>Excellent</v>
      </c>
    </row>
    <row r="5669" spans="1:31" x14ac:dyDescent="0.3">
      <c r="A5669" t="s">
        <v>175</v>
      </c>
      <c r="B5669" t="s">
        <v>866</v>
      </c>
      <c r="C5669" t="s">
        <v>251</v>
      </c>
      <c r="D5669" t="s">
        <v>267</v>
      </c>
      <c r="E5669">
        <v>2</v>
      </c>
      <c r="F5669">
        <v>245</v>
      </c>
      <c r="G5669" t="s">
        <v>177</v>
      </c>
      <c r="H5669">
        <v>2005</v>
      </c>
      <c r="I5669">
        <v>46</v>
      </c>
      <c r="J5669">
        <v>4.7</v>
      </c>
      <c r="K5669" t="s">
        <v>268</v>
      </c>
      <c r="L5669">
        <v>20</v>
      </c>
      <c r="M5669" t="s">
        <v>160</v>
      </c>
      <c r="N5669" t="s">
        <v>143</v>
      </c>
      <c r="O5669" t="s">
        <v>45</v>
      </c>
      <c r="P5669" t="s">
        <v>37</v>
      </c>
      <c r="Q5669" t="s">
        <v>37</v>
      </c>
      <c r="R5669">
        <v>24</v>
      </c>
      <c r="S5669" t="s">
        <v>37</v>
      </c>
      <c r="T5669" t="s">
        <v>63</v>
      </c>
      <c r="U5669" t="s">
        <v>39</v>
      </c>
      <c r="V5669" t="s">
        <v>2397</v>
      </c>
      <c r="W5669" t="s">
        <v>149</v>
      </c>
      <c r="X5669">
        <v>140921</v>
      </c>
      <c r="Y5669">
        <v>13</v>
      </c>
      <c r="Z5669">
        <v>23.022500000000001</v>
      </c>
      <c r="AA5669">
        <v>72.571399999999997</v>
      </c>
      <c r="AB5669" t="str">
        <f>IF(Restaurants[[#This Row],[Years_Operating]]&lt;5,"New",
IF(Restaurants[[#This Row],[Years_Operating]]&lt;15,"Established","Legacy"))</f>
        <v>Legacy</v>
      </c>
      <c r="AC5669" t="str">
        <f>IF(Restaurants[[#This Row],[Country]]="India","Yes","No")</f>
        <v>Yes</v>
      </c>
      <c r="AD5669" t="str">
        <f>IF(AND(Restaurants[[#This Row],[Has Online Delivery]]="Yes",Restaurants[[#This Row],[Has Table Booking]]="Yes"),"Online + Table",
IF(Restaurants[[#This Row],[Has Online Delivery]]="Yes","Online Only",
IF(Restaurants[[#This Row],[Has Table Booking]]="Yes","Table Only","None")))</f>
        <v>None</v>
      </c>
      <c r="AE5669" t="str">
        <f>IF(Restaurants[[#This Row],[Rating]]&gt;=4.5,"Excellent",
IF(Restaurants[[#This Row],[Rating]]&gt;=4,"Very Good",
IF(Restaurants[[#This Row],[Rating]]&gt;=3.5,"Good","Average/Low")))</f>
        <v>Excellent</v>
      </c>
    </row>
    <row r="5670" spans="1:31" x14ac:dyDescent="0.3">
      <c r="A5670" t="s">
        <v>215</v>
      </c>
      <c r="B5670" t="s">
        <v>862</v>
      </c>
      <c r="C5670" t="s">
        <v>251</v>
      </c>
      <c r="D5670" t="s">
        <v>252</v>
      </c>
      <c r="E5670">
        <v>0</v>
      </c>
      <c r="F5670">
        <v>155</v>
      </c>
      <c r="G5670" t="s">
        <v>219</v>
      </c>
      <c r="H5670">
        <v>2000</v>
      </c>
      <c r="I5670">
        <v>55</v>
      </c>
      <c r="J5670">
        <v>4.7</v>
      </c>
      <c r="K5670" t="s">
        <v>256</v>
      </c>
      <c r="L5670">
        <v>25</v>
      </c>
      <c r="M5670" t="s">
        <v>160</v>
      </c>
      <c r="N5670" t="s">
        <v>210</v>
      </c>
      <c r="O5670" t="s">
        <v>54</v>
      </c>
      <c r="P5670" t="s">
        <v>36</v>
      </c>
      <c r="Q5670" t="s">
        <v>37</v>
      </c>
      <c r="R5670">
        <v>67</v>
      </c>
      <c r="S5670" t="s">
        <v>37</v>
      </c>
      <c r="T5670" t="s">
        <v>86</v>
      </c>
      <c r="U5670" t="s">
        <v>39</v>
      </c>
      <c r="V5670" t="s">
        <v>2398</v>
      </c>
      <c r="W5670" t="s">
        <v>132</v>
      </c>
      <c r="X5670">
        <v>392935</v>
      </c>
      <c r="Y5670">
        <v>6003</v>
      </c>
      <c r="Z5670">
        <v>21.170200000000001</v>
      </c>
      <c r="AA5670">
        <v>72.831100000000006</v>
      </c>
      <c r="AB5670" t="str">
        <f>IF(Restaurants[[#This Row],[Years_Operating]]&lt;5,"New",
IF(Restaurants[[#This Row],[Years_Operating]]&lt;15,"Established","Legacy"))</f>
        <v>Legacy</v>
      </c>
      <c r="AC5670" t="str">
        <f>IF(Restaurants[[#This Row],[Country]]="India","Yes","No")</f>
        <v>Yes</v>
      </c>
      <c r="AD5670" t="str">
        <f>IF(AND(Restaurants[[#This Row],[Has Online Delivery]]="Yes",Restaurants[[#This Row],[Has Table Booking]]="Yes"),"Online + Table",
IF(Restaurants[[#This Row],[Has Online Delivery]]="Yes","Online Only",
IF(Restaurants[[#This Row],[Has Table Booking]]="Yes","Table Only","None")))</f>
        <v>Online Only</v>
      </c>
      <c r="AE5670" t="str">
        <f>IF(Restaurants[[#This Row],[Rating]]&gt;=4.5,"Excellent",
IF(Restaurants[[#This Row],[Rating]]&gt;=4,"Very Good",
IF(Restaurants[[#This Row],[Rating]]&gt;=3.5,"Good","Average/Low")))</f>
        <v>Excellent</v>
      </c>
    </row>
    <row r="5671" spans="1:31" x14ac:dyDescent="0.3">
      <c r="A5671" t="s">
        <v>124</v>
      </c>
      <c r="B5671" t="s">
        <v>255</v>
      </c>
      <c r="C5671" t="s">
        <v>251</v>
      </c>
      <c r="D5671" t="s">
        <v>252</v>
      </c>
      <c r="E5671">
        <v>3</v>
      </c>
      <c r="F5671">
        <v>385</v>
      </c>
      <c r="G5671" t="s">
        <v>127</v>
      </c>
      <c r="H5671">
        <v>2005</v>
      </c>
      <c r="I5671">
        <v>64</v>
      </c>
      <c r="J5671">
        <v>4.7</v>
      </c>
      <c r="K5671" t="s">
        <v>256</v>
      </c>
      <c r="L5671">
        <v>20</v>
      </c>
      <c r="M5671" t="s">
        <v>33</v>
      </c>
      <c r="N5671" t="s">
        <v>34</v>
      </c>
      <c r="O5671" t="s">
        <v>54</v>
      </c>
      <c r="P5671" t="s">
        <v>36</v>
      </c>
      <c r="Q5671" t="s">
        <v>37</v>
      </c>
      <c r="R5671">
        <v>46</v>
      </c>
      <c r="S5671" t="s">
        <v>36</v>
      </c>
      <c r="T5671" t="s">
        <v>86</v>
      </c>
      <c r="U5671" t="s">
        <v>39</v>
      </c>
      <c r="V5671" t="s">
        <v>2399</v>
      </c>
      <c r="W5671" t="s">
        <v>47</v>
      </c>
      <c r="X5671">
        <v>271588</v>
      </c>
      <c r="Y5671">
        <v>4661</v>
      </c>
      <c r="Z5671">
        <v>19.076000000000001</v>
      </c>
      <c r="AA5671">
        <v>72.877700000000004</v>
      </c>
      <c r="AB5671" t="str">
        <f>IF(Restaurants[[#This Row],[Years_Operating]]&lt;5,"New",
IF(Restaurants[[#This Row],[Years_Operating]]&lt;15,"Established","Legacy"))</f>
        <v>Legacy</v>
      </c>
      <c r="AC5671" t="str">
        <f>IF(Restaurants[[#This Row],[Country]]="India","Yes","No")</f>
        <v>Yes</v>
      </c>
      <c r="AD5671" t="str">
        <f>IF(AND(Restaurants[[#This Row],[Has Online Delivery]]="Yes",Restaurants[[#This Row],[Has Table Booking]]="Yes"),"Online + Table",
IF(Restaurants[[#This Row],[Has Online Delivery]]="Yes","Online Only",
IF(Restaurants[[#This Row],[Has Table Booking]]="Yes","Table Only","None")))</f>
        <v>Online Only</v>
      </c>
      <c r="AE5671" t="str">
        <f>IF(Restaurants[[#This Row],[Rating]]&gt;=4.5,"Excellent",
IF(Restaurants[[#This Row],[Rating]]&gt;=4,"Very Good",
IF(Restaurants[[#This Row],[Rating]]&gt;=3.5,"Good","Average/Low")))</f>
        <v>Excellent</v>
      </c>
    </row>
    <row r="5672" spans="1:31" x14ac:dyDescent="0.3">
      <c r="A5672" t="s">
        <v>175</v>
      </c>
      <c r="B5672" t="s">
        <v>275</v>
      </c>
      <c r="C5672" t="s">
        <v>251</v>
      </c>
      <c r="D5672" t="s">
        <v>918</v>
      </c>
      <c r="E5672">
        <v>2</v>
      </c>
      <c r="F5672">
        <v>245</v>
      </c>
      <c r="G5672" t="s">
        <v>177</v>
      </c>
      <c r="H5672">
        <v>2005</v>
      </c>
      <c r="I5672">
        <v>46</v>
      </c>
      <c r="J5672">
        <v>4.7</v>
      </c>
      <c r="K5672" t="s">
        <v>939</v>
      </c>
      <c r="L5672">
        <v>20</v>
      </c>
      <c r="M5672" t="s">
        <v>160</v>
      </c>
      <c r="N5672" t="s">
        <v>143</v>
      </c>
      <c r="O5672" t="s">
        <v>45</v>
      </c>
      <c r="P5672" t="s">
        <v>36</v>
      </c>
      <c r="Q5672" t="s">
        <v>36</v>
      </c>
      <c r="R5672">
        <v>35</v>
      </c>
      <c r="S5672" t="s">
        <v>37</v>
      </c>
      <c r="T5672" t="s">
        <v>38</v>
      </c>
      <c r="U5672" t="s">
        <v>39</v>
      </c>
      <c r="V5672" t="s">
        <v>2400</v>
      </c>
      <c r="W5672" t="s">
        <v>64</v>
      </c>
      <c r="X5672">
        <v>494675</v>
      </c>
      <c r="Y5672">
        <v>4475</v>
      </c>
      <c r="Z5672">
        <v>18.520399999999999</v>
      </c>
      <c r="AA5672">
        <v>73.856700000000004</v>
      </c>
      <c r="AB5672" t="str">
        <f>IF(Restaurants[[#This Row],[Years_Operating]]&lt;5,"New",
IF(Restaurants[[#This Row],[Years_Operating]]&lt;15,"Established","Legacy"))</f>
        <v>Legacy</v>
      </c>
      <c r="AC5672" t="str">
        <f>IF(Restaurants[[#This Row],[Country]]="India","Yes","No")</f>
        <v>Yes</v>
      </c>
      <c r="AD5672" t="str">
        <f>IF(AND(Restaurants[[#This Row],[Has Online Delivery]]="Yes",Restaurants[[#This Row],[Has Table Booking]]="Yes"),"Online + Table",
IF(Restaurants[[#This Row],[Has Online Delivery]]="Yes","Online Only",
IF(Restaurants[[#This Row],[Has Table Booking]]="Yes","Table Only","None")))</f>
        <v>Online + Table</v>
      </c>
      <c r="AE5672" t="str">
        <f>IF(Restaurants[[#This Row],[Rating]]&gt;=4.5,"Excellent",
IF(Restaurants[[#This Row],[Rating]]&gt;=4,"Very Good",
IF(Restaurants[[#This Row],[Rating]]&gt;=3.5,"Good","Average/Low")))</f>
        <v>Excellent</v>
      </c>
    </row>
    <row r="5673" spans="1:31" x14ac:dyDescent="0.3">
      <c r="A5673" t="s">
        <v>104</v>
      </c>
      <c r="B5673" t="s">
        <v>913</v>
      </c>
      <c r="C5673" t="s">
        <v>146</v>
      </c>
      <c r="D5673" t="s">
        <v>883</v>
      </c>
      <c r="E5673">
        <v>3</v>
      </c>
      <c r="F5673">
        <v>310</v>
      </c>
      <c r="G5673" t="s">
        <v>107</v>
      </c>
      <c r="H5673">
        <v>1994</v>
      </c>
      <c r="I5673">
        <v>50</v>
      </c>
      <c r="J5673">
        <v>4.8</v>
      </c>
      <c r="K5673" t="s">
        <v>914</v>
      </c>
      <c r="L5673">
        <v>31</v>
      </c>
      <c r="M5673" t="s">
        <v>33</v>
      </c>
      <c r="N5673" t="s">
        <v>34</v>
      </c>
      <c r="O5673" t="s">
        <v>35</v>
      </c>
      <c r="P5673" t="s">
        <v>37</v>
      </c>
      <c r="Q5673" t="s">
        <v>37</v>
      </c>
      <c r="R5673">
        <v>62</v>
      </c>
      <c r="S5673" t="s">
        <v>37</v>
      </c>
      <c r="T5673" t="s">
        <v>38</v>
      </c>
      <c r="U5673" t="s">
        <v>46</v>
      </c>
      <c r="W5673" t="s">
        <v>149</v>
      </c>
      <c r="X5673">
        <v>285367</v>
      </c>
      <c r="Y5673">
        <v>6840</v>
      </c>
      <c r="Z5673">
        <v>34.6937</v>
      </c>
      <c r="AA5673">
        <v>135.50229999999999</v>
      </c>
      <c r="AB5673" t="str">
        <f>IF(Restaurants[[#This Row],[Years_Operating]]&lt;5,"New",
IF(Restaurants[[#This Row],[Years_Operating]]&lt;15,"Established","Legacy"))</f>
        <v>Legacy</v>
      </c>
      <c r="AC5673" t="str">
        <f>IF(Restaurants[[#This Row],[Country]]="India","Yes","No")</f>
        <v>No</v>
      </c>
      <c r="AD5673" t="str">
        <f>IF(AND(Restaurants[[#This Row],[Has Online Delivery]]="Yes",Restaurants[[#This Row],[Has Table Booking]]="Yes"),"Online + Table",
IF(Restaurants[[#This Row],[Has Online Delivery]]="Yes","Online Only",
IF(Restaurants[[#This Row],[Has Table Booking]]="Yes","Table Only","None")))</f>
        <v>None</v>
      </c>
      <c r="AE5673" t="str">
        <f>IF(Restaurants[[#This Row],[Rating]]&gt;=4.5,"Excellent",
IF(Restaurants[[#This Row],[Rating]]&gt;=4,"Very Good",
IF(Restaurants[[#This Row],[Rating]]&gt;=3.5,"Good","Average/Low")))</f>
        <v>Excellent</v>
      </c>
    </row>
    <row r="5674" spans="1:31" x14ac:dyDescent="0.3">
      <c r="A5674" t="s">
        <v>57</v>
      </c>
      <c r="B5674" t="s">
        <v>255</v>
      </c>
      <c r="C5674" t="s">
        <v>251</v>
      </c>
      <c r="D5674" t="s">
        <v>863</v>
      </c>
      <c r="E5674">
        <v>3</v>
      </c>
      <c r="F5674">
        <v>425</v>
      </c>
      <c r="G5674" t="s">
        <v>61</v>
      </c>
      <c r="H5674">
        <v>1986</v>
      </c>
      <c r="I5674">
        <v>40</v>
      </c>
      <c r="J5674">
        <v>4.9000000000000004</v>
      </c>
      <c r="K5674" t="s">
        <v>994</v>
      </c>
      <c r="L5674">
        <v>39</v>
      </c>
      <c r="M5674" t="s">
        <v>62</v>
      </c>
      <c r="N5674" t="s">
        <v>34</v>
      </c>
      <c r="O5674" t="s">
        <v>35</v>
      </c>
      <c r="P5674" t="s">
        <v>36</v>
      </c>
      <c r="Q5674" t="s">
        <v>36</v>
      </c>
      <c r="R5674">
        <v>43</v>
      </c>
      <c r="S5674" t="s">
        <v>37</v>
      </c>
      <c r="T5674" t="s">
        <v>86</v>
      </c>
      <c r="U5674" t="s">
        <v>39</v>
      </c>
      <c r="V5674" t="s">
        <v>2401</v>
      </c>
      <c r="W5674" t="s">
        <v>56</v>
      </c>
      <c r="X5674">
        <v>300129</v>
      </c>
      <c r="Y5674">
        <v>7380</v>
      </c>
      <c r="Z5674">
        <v>19.076000000000001</v>
      </c>
      <c r="AA5674">
        <v>72.877700000000004</v>
      </c>
      <c r="AB5674" t="str">
        <f>IF(Restaurants[[#This Row],[Years_Operating]]&lt;5,"New",
IF(Restaurants[[#This Row],[Years_Operating]]&lt;15,"Established","Legacy"))</f>
        <v>Legacy</v>
      </c>
      <c r="AC5674" t="str">
        <f>IF(Restaurants[[#This Row],[Country]]="India","Yes","No")</f>
        <v>Yes</v>
      </c>
      <c r="AD5674" t="str">
        <f>IF(AND(Restaurants[[#This Row],[Has Online Delivery]]="Yes",Restaurants[[#This Row],[Has Table Booking]]="Yes"),"Online + Table",
IF(Restaurants[[#This Row],[Has Online Delivery]]="Yes","Online Only",
IF(Restaurants[[#This Row],[Has Table Booking]]="Yes","Table Only","None")))</f>
        <v>Online + Table</v>
      </c>
      <c r="AE5674" t="str">
        <f>IF(Restaurants[[#This Row],[Rating]]&gt;=4.5,"Excellent",
IF(Restaurants[[#This Row],[Rating]]&gt;=4,"Very Good",
IF(Restaurants[[#This Row],[Rating]]&gt;=3.5,"Good","Average/Low")))</f>
        <v>Excellent</v>
      </c>
    </row>
    <row r="5675" spans="1:31" x14ac:dyDescent="0.3">
      <c r="A5675" t="s">
        <v>48</v>
      </c>
      <c r="B5675" t="s">
        <v>195</v>
      </c>
      <c r="C5675" t="s">
        <v>196</v>
      </c>
      <c r="D5675" t="s">
        <v>892</v>
      </c>
      <c r="E5675">
        <v>3</v>
      </c>
      <c r="F5675">
        <v>390</v>
      </c>
      <c r="G5675" t="s">
        <v>52</v>
      </c>
      <c r="H5675">
        <v>1994</v>
      </c>
      <c r="I5675">
        <v>60</v>
      </c>
      <c r="J5675">
        <v>4.9000000000000004</v>
      </c>
      <c r="K5675" t="s">
        <v>893</v>
      </c>
      <c r="L5675">
        <v>31</v>
      </c>
      <c r="M5675" t="s">
        <v>33</v>
      </c>
      <c r="N5675" t="s">
        <v>34</v>
      </c>
      <c r="O5675" t="s">
        <v>54</v>
      </c>
      <c r="P5675" t="s">
        <v>36</v>
      </c>
      <c r="Q5675" t="s">
        <v>36</v>
      </c>
      <c r="R5675">
        <v>40</v>
      </c>
      <c r="S5675" t="s">
        <v>36</v>
      </c>
      <c r="T5675" t="s">
        <v>55</v>
      </c>
      <c r="U5675" t="s">
        <v>39</v>
      </c>
      <c r="W5675" t="s">
        <v>108</v>
      </c>
      <c r="X5675">
        <v>326688</v>
      </c>
      <c r="Y5675">
        <v>6972</v>
      </c>
      <c r="Z5675">
        <v>51.507399999999997</v>
      </c>
      <c r="AA5675">
        <v>-0.1278</v>
      </c>
      <c r="AB5675" t="str">
        <f>IF(Restaurants[[#This Row],[Years_Operating]]&lt;5,"New",
IF(Restaurants[[#This Row],[Years_Operating]]&lt;15,"Established","Legacy"))</f>
        <v>Legacy</v>
      </c>
      <c r="AC5675" t="str">
        <f>IF(Restaurants[[#This Row],[Country]]="India","Yes","No")</f>
        <v>No</v>
      </c>
      <c r="AD5675" t="str">
        <f>IF(AND(Restaurants[[#This Row],[Has Online Delivery]]="Yes",Restaurants[[#This Row],[Has Table Booking]]="Yes"),"Online + Table",
IF(Restaurants[[#This Row],[Has Online Delivery]]="Yes","Online Only",
IF(Restaurants[[#This Row],[Has Table Booking]]="Yes","Table Only","None")))</f>
        <v>Online + Table</v>
      </c>
      <c r="AE5675" t="str">
        <f>IF(Restaurants[[#This Row],[Rating]]&gt;=4.5,"Excellent",
IF(Restaurants[[#This Row],[Rating]]&gt;=4,"Very Good",
IF(Restaurants[[#This Row],[Rating]]&gt;=3.5,"Good","Average/Low")))</f>
        <v>Excellent</v>
      </c>
    </row>
    <row r="5676" spans="1:31" x14ac:dyDescent="0.3">
      <c r="A5676" t="s">
        <v>87</v>
      </c>
      <c r="B5676" t="s">
        <v>903</v>
      </c>
      <c r="C5676" t="s">
        <v>196</v>
      </c>
      <c r="D5676" t="s">
        <v>892</v>
      </c>
      <c r="E5676">
        <v>3</v>
      </c>
      <c r="F5676">
        <v>295</v>
      </c>
      <c r="G5676" t="s">
        <v>91</v>
      </c>
      <c r="H5676">
        <v>1897</v>
      </c>
      <c r="I5676">
        <v>50</v>
      </c>
      <c r="J5676">
        <v>4.8</v>
      </c>
      <c r="K5676" t="s">
        <v>893</v>
      </c>
      <c r="L5676">
        <v>128</v>
      </c>
      <c r="M5676" t="s">
        <v>33</v>
      </c>
      <c r="N5676" t="s">
        <v>34</v>
      </c>
      <c r="O5676" t="s">
        <v>35</v>
      </c>
      <c r="P5676" t="s">
        <v>36</v>
      </c>
      <c r="Q5676" t="s">
        <v>36</v>
      </c>
      <c r="R5676">
        <v>60</v>
      </c>
      <c r="S5676" t="s">
        <v>37</v>
      </c>
      <c r="T5676" t="s">
        <v>86</v>
      </c>
      <c r="U5676" t="s">
        <v>32</v>
      </c>
      <c r="W5676" t="s">
        <v>149</v>
      </c>
      <c r="X5676">
        <v>226822</v>
      </c>
      <c r="Y5676">
        <v>913</v>
      </c>
      <c r="Z5676">
        <v>53.800800000000002</v>
      </c>
      <c r="AA5676">
        <v>-1.5490999999999999</v>
      </c>
      <c r="AB5676" t="str">
        <f>IF(Restaurants[[#This Row],[Years_Operating]]&lt;5,"New",
IF(Restaurants[[#This Row],[Years_Operating]]&lt;15,"Established","Legacy"))</f>
        <v>Legacy</v>
      </c>
      <c r="AC5676" t="str">
        <f>IF(Restaurants[[#This Row],[Country]]="India","Yes","No")</f>
        <v>No</v>
      </c>
      <c r="AD5676" t="str">
        <f>IF(AND(Restaurants[[#This Row],[Has Online Delivery]]="Yes",Restaurants[[#This Row],[Has Table Booking]]="Yes"),"Online + Table",
IF(Restaurants[[#This Row],[Has Online Delivery]]="Yes","Online Only",
IF(Restaurants[[#This Row],[Has Table Booking]]="Yes","Table Only","None")))</f>
        <v>Online + Table</v>
      </c>
      <c r="AE5676" t="str">
        <f>IF(Restaurants[[#This Row],[Rating]]&gt;=4.5,"Excellent",
IF(Restaurants[[#This Row],[Rating]]&gt;=4,"Very Good",
IF(Restaurants[[#This Row],[Rating]]&gt;=3.5,"Good","Average/Low")))</f>
        <v>Excellent</v>
      </c>
    </row>
    <row r="5677" spans="1:31" x14ac:dyDescent="0.3">
      <c r="A5677" t="s">
        <v>248</v>
      </c>
      <c r="B5677" t="s">
        <v>880</v>
      </c>
      <c r="C5677" t="s">
        <v>50</v>
      </c>
      <c r="D5677" t="s">
        <v>901</v>
      </c>
      <c r="E5677">
        <v>0</v>
      </c>
      <c r="F5677">
        <v>85</v>
      </c>
      <c r="G5677" t="s">
        <v>249</v>
      </c>
      <c r="H5677">
        <v>2014</v>
      </c>
      <c r="I5677">
        <v>38</v>
      </c>
      <c r="J5677">
        <v>4.5</v>
      </c>
      <c r="K5677" t="s">
        <v>902</v>
      </c>
      <c r="L5677">
        <v>11</v>
      </c>
      <c r="M5677" t="s">
        <v>204</v>
      </c>
      <c r="N5677" t="s">
        <v>210</v>
      </c>
      <c r="O5677" t="s">
        <v>35</v>
      </c>
      <c r="P5677" t="s">
        <v>37</v>
      </c>
      <c r="Q5677" t="s">
        <v>37</v>
      </c>
      <c r="R5677">
        <v>23</v>
      </c>
      <c r="S5677" t="s">
        <v>36</v>
      </c>
      <c r="T5677" t="s">
        <v>55</v>
      </c>
      <c r="U5677" t="s">
        <v>46</v>
      </c>
      <c r="W5677" t="s">
        <v>132</v>
      </c>
      <c r="X5677">
        <v>7929</v>
      </c>
      <c r="Y5677">
        <v>4487</v>
      </c>
      <c r="Z5677">
        <v>29.760400000000001</v>
      </c>
      <c r="AA5677">
        <v>-95.369799999999998</v>
      </c>
      <c r="AB5677" t="str">
        <f>IF(Restaurants[[#This Row],[Years_Operating]]&lt;5,"New",
IF(Restaurants[[#This Row],[Years_Operating]]&lt;15,"Established","Legacy"))</f>
        <v>Established</v>
      </c>
      <c r="AC5677" t="str">
        <f>IF(Restaurants[[#This Row],[Country]]="India","Yes","No")</f>
        <v>No</v>
      </c>
      <c r="AD5677" t="str">
        <f>IF(AND(Restaurants[[#This Row],[Has Online Delivery]]="Yes",Restaurants[[#This Row],[Has Table Booking]]="Yes"),"Online + Table",
IF(Restaurants[[#This Row],[Has Online Delivery]]="Yes","Online Only",
IF(Restaurants[[#This Row],[Has Table Booking]]="Yes","Table Only","None")))</f>
        <v>None</v>
      </c>
      <c r="AE5677" t="str">
        <f>IF(Restaurants[[#This Row],[Rating]]&gt;=4.5,"Excellent",
IF(Restaurants[[#This Row],[Rating]]&gt;=4,"Very Good",
IF(Restaurants[[#This Row],[Rating]]&gt;=3.5,"Good","Average/Low")))</f>
        <v>Excellent</v>
      </c>
    </row>
    <row r="5678" spans="1:31" x14ac:dyDescent="0.3">
      <c r="A5678" t="s">
        <v>205</v>
      </c>
      <c r="B5678" t="s">
        <v>862</v>
      </c>
      <c r="C5678" t="s">
        <v>251</v>
      </c>
      <c r="D5678" t="s">
        <v>258</v>
      </c>
      <c r="E5678">
        <v>0</v>
      </c>
      <c r="F5678">
        <v>180</v>
      </c>
      <c r="G5678" t="s">
        <v>209</v>
      </c>
      <c r="H5678">
        <v>2008</v>
      </c>
      <c r="I5678">
        <v>50</v>
      </c>
      <c r="J5678">
        <v>4.8</v>
      </c>
      <c r="K5678" t="s">
        <v>259</v>
      </c>
      <c r="L5678">
        <v>17</v>
      </c>
      <c r="M5678" t="s">
        <v>160</v>
      </c>
      <c r="N5678" t="s">
        <v>210</v>
      </c>
      <c r="O5678" t="s">
        <v>211</v>
      </c>
      <c r="P5678" t="s">
        <v>36</v>
      </c>
      <c r="Q5678" t="s">
        <v>36</v>
      </c>
      <c r="R5678">
        <v>45</v>
      </c>
      <c r="S5678" t="s">
        <v>36</v>
      </c>
      <c r="T5678" t="s">
        <v>55</v>
      </c>
      <c r="U5678" t="s">
        <v>69</v>
      </c>
      <c r="V5678" t="s">
        <v>2402</v>
      </c>
      <c r="W5678" t="s">
        <v>47</v>
      </c>
      <c r="X5678">
        <v>70706</v>
      </c>
      <c r="Y5678">
        <v>7725</v>
      </c>
      <c r="Z5678">
        <v>21.170200000000001</v>
      </c>
      <c r="AA5678">
        <v>72.831100000000006</v>
      </c>
      <c r="AB5678" t="str">
        <f>IF(Restaurants[[#This Row],[Years_Operating]]&lt;5,"New",
IF(Restaurants[[#This Row],[Years_Operating]]&lt;15,"Established","Legacy"))</f>
        <v>Legacy</v>
      </c>
      <c r="AC5678" t="str">
        <f>IF(Restaurants[[#This Row],[Country]]="India","Yes","No")</f>
        <v>Yes</v>
      </c>
      <c r="AD5678" t="str">
        <f>IF(AND(Restaurants[[#This Row],[Has Online Delivery]]="Yes",Restaurants[[#This Row],[Has Table Booking]]="Yes"),"Online + Table",
IF(Restaurants[[#This Row],[Has Online Delivery]]="Yes","Online Only",
IF(Restaurants[[#This Row],[Has Table Booking]]="Yes","Table Only","None")))</f>
        <v>Online + Table</v>
      </c>
      <c r="AE5678" t="str">
        <f>IF(Restaurants[[#This Row],[Rating]]&gt;=4.5,"Excellent",
IF(Restaurants[[#This Row],[Rating]]&gt;=4,"Very Good",
IF(Restaurants[[#This Row],[Rating]]&gt;=3.5,"Good","Average/Low")))</f>
        <v>Excellent</v>
      </c>
    </row>
    <row r="5679" spans="1:31" x14ac:dyDescent="0.3">
      <c r="A5679" t="s">
        <v>186</v>
      </c>
      <c r="B5679" t="s">
        <v>933</v>
      </c>
      <c r="C5679" t="s">
        <v>251</v>
      </c>
      <c r="D5679" t="s">
        <v>267</v>
      </c>
      <c r="E5679">
        <v>2</v>
      </c>
      <c r="F5679">
        <v>550</v>
      </c>
      <c r="G5679" t="s">
        <v>188</v>
      </c>
      <c r="H5679">
        <v>2015</v>
      </c>
      <c r="I5679">
        <v>50</v>
      </c>
      <c r="J5679">
        <v>4.5</v>
      </c>
      <c r="K5679" t="s">
        <v>307</v>
      </c>
      <c r="L5679">
        <v>10</v>
      </c>
      <c r="M5679" t="s">
        <v>62</v>
      </c>
      <c r="N5679" t="s">
        <v>143</v>
      </c>
      <c r="O5679" t="s">
        <v>35</v>
      </c>
      <c r="P5679" t="s">
        <v>36</v>
      </c>
      <c r="Q5679" t="s">
        <v>37</v>
      </c>
      <c r="R5679">
        <v>40</v>
      </c>
      <c r="S5679" t="s">
        <v>37</v>
      </c>
      <c r="T5679" t="s">
        <v>38</v>
      </c>
      <c r="U5679" t="s">
        <v>46</v>
      </c>
      <c r="V5679" t="s">
        <v>2403</v>
      </c>
      <c r="W5679" t="s">
        <v>70</v>
      </c>
      <c r="X5679">
        <v>208735</v>
      </c>
      <c r="Y5679">
        <v>4996</v>
      </c>
      <c r="Z5679">
        <v>22.7196</v>
      </c>
      <c r="AA5679">
        <v>75.857699999999994</v>
      </c>
      <c r="AB5679" t="str">
        <f>IF(Restaurants[[#This Row],[Years_Operating]]&lt;5,"New",
IF(Restaurants[[#This Row],[Years_Operating]]&lt;15,"Established","Legacy"))</f>
        <v>Established</v>
      </c>
      <c r="AC5679" t="str">
        <f>IF(Restaurants[[#This Row],[Country]]="India","Yes","No")</f>
        <v>Yes</v>
      </c>
      <c r="AD5679" t="str">
        <f>IF(AND(Restaurants[[#This Row],[Has Online Delivery]]="Yes",Restaurants[[#This Row],[Has Table Booking]]="Yes"),"Online + Table",
IF(Restaurants[[#This Row],[Has Online Delivery]]="Yes","Online Only",
IF(Restaurants[[#This Row],[Has Table Booking]]="Yes","Table Only","None")))</f>
        <v>Online Only</v>
      </c>
      <c r="AE5679" t="str">
        <f>IF(Restaurants[[#This Row],[Rating]]&gt;=4.5,"Excellent",
IF(Restaurants[[#This Row],[Rating]]&gt;=4,"Very Good",
IF(Restaurants[[#This Row],[Rating]]&gt;=3.5,"Good","Average/Low")))</f>
        <v>Excellent</v>
      </c>
    </row>
    <row r="5680" spans="1:31" x14ac:dyDescent="0.3">
      <c r="A5680" t="s">
        <v>205</v>
      </c>
      <c r="B5680" t="s">
        <v>275</v>
      </c>
      <c r="C5680" t="s">
        <v>251</v>
      </c>
      <c r="D5680" t="s">
        <v>252</v>
      </c>
      <c r="E5680">
        <v>0</v>
      </c>
      <c r="F5680">
        <v>180</v>
      </c>
      <c r="G5680" t="s">
        <v>209</v>
      </c>
      <c r="H5680">
        <v>2008</v>
      </c>
      <c r="I5680">
        <v>50</v>
      </c>
      <c r="J5680">
        <v>4.8</v>
      </c>
      <c r="K5680" t="s">
        <v>253</v>
      </c>
      <c r="L5680">
        <v>17</v>
      </c>
      <c r="M5680" t="s">
        <v>160</v>
      </c>
      <c r="N5680" t="s">
        <v>210</v>
      </c>
      <c r="O5680" t="s">
        <v>211</v>
      </c>
      <c r="P5680" t="s">
        <v>37</v>
      </c>
      <c r="Q5680" t="s">
        <v>37</v>
      </c>
      <c r="R5680">
        <v>62</v>
      </c>
      <c r="S5680" t="s">
        <v>37</v>
      </c>
      <c r="T5680" t="s">
        <v>38</v>
      </c>
      <c r="U5680" t="s">
        <v>39</v>
      </c>
      <c r="V5680" t="s">
        <v>2404</v>
      </c>
      <c r="W5680" t="s">
        <v>70</v>
      </c>
      <c r="X5680">
        <v>384098</v>
      </c>
      <c r="Y5680">
        <v>4653</v>
      </c>
      <c r="Z5680">
        <v>18.520399999999999</v>
      </c>
      <c r="AA5680">
        <v>73.856700000000004</v>
      </c>
      <c r="AB5680" t="str">
        <f>IF(Restaurants[[#This Row],[Years_Operating]]&lt;5,"New",
IF(Restaurants[[#This Row],[Years_Operating]]&lt;15,"Established","Legacy"))</f>
        <v>Legacy</v>
      </c>
      <c r="AC5680" t="str">
        <f>IF(Restaurants[[#This Row],[Country]]="India","Yes","No")</f>
        <v>Yes</v>
      </c>
      <c r="AD5680" t="str">
        <f>IF(AND(Restaurants[[#This Row],[Has Online Delivery]]="Yes",Restaurants[[#This Row],[Has Table Booking]]="Yes"),"Online + Table",
IF(Restaurants[[#This Row],[Has Online Delivery]]="Yes","Online Only",
IF(Restaurants[[#This Row],[Has Table Booking]]="Yes","Table Only","None")))</f>
        <v>None</v>
      </c>
      <c r="AE5680" t="str">
        <f>IF(Restaurants[[#This Row],[Rating]]&gt;=4.5,"Excellent",
IF(Restaurants[[#This Row],[Rating]]&gt;=4,"Very Good",
IF(Restaurants[[#This Row],[Rating]]&gt;=3.5,"Good","Average/Low")))</f>
        <v>Excellent</v>
      </c>
    </row>
    <row r="5681" spans="1:31" x14ac:dyDescent="0.3">
      <c r="A5681" t="s">
        <v>164</v>
      </c>
      <c r="B5681" t="s">
        <v>862</v>
      </c>
      <c r="C5681" t="s">
        <v>251</v>
      </c>
      <c r="D5681" t="s">
        <v>267</v>
      </c>
      <c r="E5681">
        <v>2</v>
      </c>
      <c r="F5681">
        <v>235</v>
      </c>
      <c r="G5681" t="s">
        <v>165</v>
      </c>
      <c r="H5681">
        <v>2009</v>
      </c>
      <c r="I5681">
        <v>28</v>
      </c>
      <c r="J5681">
        <v>4.7</v>
      </c>
      <c r="K5681" t="s">
        <v>268</v>
      </c>
      <c r="L5681">
        <v>16</v>
      </c>
      <c r="M5681" t="s">
        <v>160</v>
      </c>
      <c r="N5681" t="s">
        <v>143</v>
      </c>
      <c r="O5681" t="s">
        <v>45</v>
      </c>
      <c r="P5681" t="s">
        <v>37</v>
      </c>
      <c r="Q5681" t="s">
        <v>36</v>
      </c>
      <c r="R5681">
        <v>40</v>
      </c>
      <c r="S5681" t="s">
        <v>37</v>
      </c>
      <c r="T5681" t="s">
        <v>86</v>
      </c>
      <c r="U5681" t="s">
        <v>46</v>
      </c>
      <c r="V5681" t="s">
        <v>2405</v>
      </c>
      <c r="W5681" t="s">
        <v>56</v>
      </c>
      <c r="X5681">
        <v>344282</v>
      </c>
      <c r="Y5681">
        <v>5708</v>
      </c>
      <c r="Z5681">
        <v>21.170200000000001</v>
      </c>
      <c r="AA5681">
        <v>72.831100000000006</v>
      </c>
      <c r="AB5681" t="str">
        <f>IF(Restaurants[[#This Row],[Years_Operating]]&lt;5,"New",
IF(Restaurants[[#This Row],[Years_Operating]]&lt;15,"Established","Legacy"))</f>
        <v>Legacy</v>
      </c>
      <c r="AC5681" t="str">
        <f>IF(Restaurants[[#This Row],[Country]]="India","Yes","No")</f>
        <v>Yes</v>
      </c>
      <c r="AD5681" t="str">
        <f>IF(AND(Restaurants[[#This Row],[Has Online Delivery]]="Yes",Restaurants[[#This Row],[Has Table Booking]]="Yes"),"Online + Table",
IF(Restaurants[[#This Row],[Has Online Delivery]]="Yes","Online Only",
IF(Restaurants[[#This Row],[Has Table Booking]]="Yes","Table Only","None")))</f>
        <v>Table Only</v>
      </c>
      <c r="AE5681" t="str">
        <f>IF(Restaurants[[#This Row],[Rating]]&gt;=4.5,"Excellent",
IF(Restaurants[[#This Row],[Rating]]&gt;=4,"Very Good",
IF(Restaurants[[#This Row],[Rating]]&gt;=3.5,"Good","Average/Low")))</f>
        <v>Excellent</v>
      </c>
    </row>
    <row r="5682" spans="1:31" x14ac:dyDescent="0.3">
      <c r="A5682" t="s">
        <v>117</v>
      </c>
      <c r="B5682" t="s">
        <v>58</v>
      </c>
      <c r="C5682" t="s">
        <v>59</v>
      </c>
      <c r="D5682" t="s">
        <v>51</v>
      </c>
      <c r="E5682">
        <v>3</v>
      </c>
      <c r="F5682">
        <v>420</v>
      </c>
      <c r="G5682" t="s">
        <v>121</v>
      </c>
      <c r="H5682">
        <v>2007</v>
      </c>
      <c r="I5682">
        <v>40</v>
      </c>
      <c r="J5682">
        <v>4.7</v>
      </c>
      <c r="K5682" t="s">
        <v>178</v>
      </c>
      <c r="L5682">
        <v>18</v>
      </c>
      <c r="M5682" t="s">
        <v>62</v>
      </c>
      <c r="N5682" t="s">
        <v>34</v>
      </c>
      <c r="O5682" t="s">
        <v>35</v>
      </c>
      <c r="P5682" t="s">
        <v>37</v>
      </c>
      <c r="Q5682" t="s">
        <v>37</v>
      </c>
      <c r="R5682">
        <v>70</v>
      </c>
      <c r="S5682" t="s">
        <v>36</v>
      </c>
      <c r="T5682" t="s">
        <v>38</v>
      </c>
      <c r="U5682" t="s">
        <v>69</v>
      </c>
      <c r="W5682" t="s">
        <v>80</v>
      </c>
      <c r="X5682">
        <v>463976</v>
      </c>
      <c r="Y5682">
        <v>2691</v>
      </c>
      <c r="Z5682">
        <v>48.8566</v>
      </c>
      <c r="AA5682">
        <v>2.3521999999999998</v>
      </c>
      <c r="AB5682" t="str">
        <f>IF(Restaurants[[#This Row],[Years_Operating]]&lt;5,"New",
IF(Restaurants[[#This Row],[Years_Operating]]&lt;15,"Established","Legacy"))</f>
        <v>Legacy</v>
      </c>
      <c r="AC5682" t="str">
        <f>IF(Restaurants[[#This Row],[Country]]="India","Yes","No")</f>
        <v>No</v>
      </c>
      <c r="AD5682" t="str">
        <f>IF(AND(Restaurants[[#This Row],[Has Online Delivery]]="Yes",Restaurants[[#This Row],[Has Table Booking]]="Yes"),"Online + Table",
IF(Restaurants[[#This Row],[Has Online Delivery]]="Yes","Online Only",
IF(Restaurants[[#This Row],[Has Table Booking]]="Yes","Table Only","None")))</f>
        <v>None</v>
      </c>
      <c r="AE5682" t="str">
        <f>IF(Restaurants[[#This Row],[Rating]]&gt;=4.5,"Excellent",
IF(Restaurants[[#This Row],[Rating]]&gt;=4,"Very Good",
IF(Restaurants[[#This Row],[Rating]]&gt;=3.5,"Good","Average/Low")))</f>
        <v>Excellent</v>
      </c>
    </row>
    <row r="5683" spans="1:31" x14ac:dyDescent="0.3">
      <c r="A5683" t="s">
        <v>205</v>
      </c>
      <c r="B5683" t="s">
        <v>1002</v>
      </c>
      <c r="C5683" t="s">
        <v>877</v>
      </c>
      <c r="D5683" t="s">
        <v>956</v>
      </c>
      <c r="E5683">
        <v>0</v>
      </c>
      <c r="F5683">
        <v>180</v>
      </c>
      <c r="G5683" t="s">
        <v>209</v>
      </c>
      <c r="H5683">
        <v>2008</v>
      </c>
      <c r="I5683">
        <v>50</v>
      </c>
      <c r="J5683">
        <v>4.8</v>
      </c>
      <c r="K5683" t="s">
        <v>957</v>
      </c>
      <c r="L5683">
        <v>17</v>
      </c>
      <c r="M5683" t="s">
        <v>160</v>
      </c>
      <c r="N5683" t="s">
        <v>210</v>
      </c>
      <c r="O5683" t="s">
        <v>211</v>
      </c>
      <c r="P5683" t="s">
        <v>36</v>
      </c>
      <c r="Q5683" t="s">
        <v>37</v>
      </c>
      <c r="R5683">
        <v>42</v>
      </c>
      <c r="S5683" t="s">
        <v>37</v>
      </c>
      <c r="T5683" t="s">
        <v>63</v>
      </c>
      <c r="U5683" t="s">
        <v>46</v>
      </c>
      <c r="W5683" t="s">
        <v>103</v>
      </c>
      <c r="X5683">
        <v>484680</v>
      </c>
      <c r="Y5683">
        <v>453</v>
      </c>
      <c r="Z5683">
        <v>-27.469799999999999</v>
      </c>
      <c r="AA5683">
        <v>153.02510000000001</v>
      </c>
      <c r="AB5683" t="str">
        <f>IF(Restaurants[[#This Row],[Years_Operating]]&lt;5,"New",
IF(Restaurants[[#This Row],[Years_Operating]]&lt;15,"Established","Legacy"))</f>
        <v>Legacy</v>
      </c>
      <c r="AC5683" t="str">
        <f>IF(Restaurants[[#This Row],[Country]]="India","Yes","No")</f>
        <v>No</v>
      </c>
      <c r="AD5683" t="str">
        <f>IF(AND(Restaurants[[#This Row],[Has Online Delivery]]="Yes",Restaurants[[#This Row],[Has Table Booking]]="Yes"),"Online + Table",
IF(Restaurants[[#This Row],[Has Online Delivery]]="Yes","Online Only",
IF(Restaurants[[#This Row],[Has Table Booking]]="Yes","Table Only","None")))</f>
        <v>Online Only</v>
      </c>
      <c r="AE5683" t="str">
        <f>IF(Restaurants[[#This Row],[Rating]]&gt;=4.5,"Excellent",
IF(Restaurants[[#This Row],[Rating]]&gt;=4,"Very Good",
IF(Restaurants[[#This Row],[Rating]]&gt;=3.5,"Good","Average/Low")))</f>
        <v>Excellent</v>
      </c>
    </row>
    <row r="5684" spans="1:31" x14ac:dyDescent="0.3">
      <c r="A5684" t="s">
        <v>186</v>
      </c>
      <c r="B5684" t="s">
        <v>903</v>
      </c>
      <c r="C5684" t="s">
        <v>196</v>
      </c>
      <c r="D5684" t="s">
        <v>953</v>
      </c>
      <c r="E5684">
        <v>2</v>
      </c>
      <c r="F5684">
        <v>550</v>
      </c>
      <c r="G5684" t="s">
        <v>188</v>
      </c>
      <c r="H5684">
        <v>2015</v>
      </c>
      <c r="I5684">
        <v>50</v>
      </c>
      <c r="J5684">
        <v>4.5</v>
      </c>
      <c r="K5684" t="s">
        <v>1091</v>
      </c>
      <c r="L5684">
        <v>10</v>
      </c>
      <c r="M5684" t="s">
        <v>62</v>
      </c>
      <c r="N5684" t="s">
        <v>143</v>
      </c>
      <c r="O5684" t="s">
        <v>35</v>
      </c>
      <c r="P5684" t="s">
        <v>36</v>
      </c>
      <c r="Q5684" t="s">
        <v>36</v>
      </c>
      <c r="R5684">
        <v>43</v>
      </c>
      <c r="S5684" t="s">
        <v>37</v>
      </c>
      <c r="T5684" t="s">
        <v>63</v>
      </c>
      <c r="U5684" t="s">
        <v>46</v>
      </c>
      <c r="W5684" t="s">
        <v>80</v>
      </c>
      <c r="X5684">
        <v>108524</v>
      </c>
      <c r="Y5684">
        <v>5490</v>
      </c>
      <c r="Z5684">
        <v>53.800800000000002</v>
      </c>
      <c r="AA5684">
        <v>-1.5490999999999999</v>
      </c>
      <c r="AB5684" t="str">
        <f>IF(Restaurants[[#This Row],[Years_Operating]]&lt;5,"New",
IF(Restaurants[[#This Row],[Years_Operating]]&lt;15,"Established","Legacy"))</f>
        <v>Established</v>
      </c>
      <c r="AC5684" t="str">
        <f>IF(Restaurants[[#This Row],[Country]]="India","Yes","No")</f>
        <v>No</v>
      </c>
      <c r="AD5684" t="str">
        <f>IF(AND(Restaurants[[#This Row],[Has Online Delivery]]="Yes",Restaurants[[#This Row],[Has Table Booking]]="Yes"),"Online + Table",
IF(Restaurants[[#This Row],[Has Online Delivery]]="Yes","Online Only",
IF(Restaurants[[#This Row],[Has Table Booking]]="Yes","Table Only","None")))</f>
        <v>Online + Table</v>
      </c>
      <c r="AE5684" t="str">
        <f>IF(Restaurants[[#This Row],[Rating]]&gt;=4.5,"Excellent",
IF(Restaurants[[#This Row],[Rating]]&gt;=4,"Very Good",
IF(Restaurants[[#This Row],[Rating]]&gt;=3.5,"Good","Average/Low")))</f>
        <v>Excellent</v>
      </c>
    </row>
    <row r="5685" spans="1:31" x14ac:dyDescent="0.3">
      <c r="A5685" t="s">
        <v>136</v>
      </c>
      <c r="B5685" t="s">
        <v>889</v>
      </c>
      <c r="C5685" t="s">
        <v>29</v>
      </c>
      <c r="D5685" t="s">
        <v>874</v>
      </c>
      <c r="E5685">
        <v>3</v>
      </c>
      <c r="F5685">
        <v>570</v>
      </c>
      <c r="G5685" t="s">
        <v>140</v>
      </c>
      <c r="H5685">
        <v>2012</v>
      </c>
      <c r="I5685">
        <v>10</v>
      </c>
      <c r="J5685">
        <v>4.5999999999999996</v>
      </c>
      <c r="K5685" t="s">
        <v>875</v>
      </c>
      <c r="L5685">
        <v>13</v>
      </c>
      <c r="M5685" t="s">
        <v>62</v>
      </c>
      <c r="N5685" t="s">
        <v>34</v>
      </c>
      <c r="O5685" t="s">
        <v>45</v>
      </c>
      <c r="P5685" t="s">
        <v>37</v>
      </c>
      <c r="Q5685" t="s">
        <v>36</v>
      </c>
      <c r="R5685">
        <v>74</v>
      </c>
      <c r="S5685" t="s">
        <v>36</v>
      </c>
      <c r="T5685" t="s">
        <v>38</v>
      </c>
      <c r="U5685" t="s">
        <v>32</v>
      </c>
      <c r="W5685" t="s">
        <v>108</v>
      </c>
      <c r="X5685">
        <v>1173</v>
      </c>
      <c r="Y5685">
        <v>6754</v>
      </c>
      <c r="Z5685">
        <v>43.769599999999997</v>
      </c>
      <c r="AA5685">
        <v>11.255800000000001</v>
      </c>
      <c r="AB5685" t="str">
        <f>IF(Restaurants[[#This Row],[Years_Operating]]&lt;5,"New",
IF(Restaurants[[#This Row],[Years_Operating]]&lt;15,"Established","Legacy"))</f>
        <v>Established</v>
      </c>
      <c r="AC5685" t="str">
        <f>IF(Restaurants[[#This Row],[Country]]="India","Yes","No")</f>
        <v>No</v>
      </c>
      <c r="AD5685" t="str">
        <f>IF(AND(Restaurants[[#This Row],[Has Online Delivery]]="Yes",Restaurants[[#This Row],[Has Table Booking]]="Yes"),"Online + Table",
IF(Restaurants[[#This Row],[Has Online Delivery]]="Yes","Online Only",
IF(Restaurants[[#This Row],[Has Table Booking]]="Yes","Table Only","None")))</f>
        <v>Table Only</v>
      </c>
      <c r="AE5685" t="str">
        <f>IF(Restaurants[[#This Row],[Rating]]&gt;=4.5,"Excellent",
IF(Restaurants[[#This Row],[Rating]]&gt;=4,"Very Good",
IF(Restaurants[[#This Row],[Rating]]&gt;=3.5,"Good","Average/Low")))</f>
        <v>Excellent</v>
      </c>
    </row>
    <row r="5686" spans="1:31" x14ac:dyDescent="0.3">
      <c r="A5686" t="s">
        <v>212</v>
      </c>
      <c r="B5686" t="s">
        <v>903</v>
      </c>
      <c r="C5686" t="s">
        <v>196</v>
      </c>
      <c r="D5686" t="s">
        <v>928</v>
      </c>
      <c r="E5686">
        <v>0</v>
      </c>
      <c r="F5686">
        <v>165</v>
      </c>
      <c r="G5686" t="s">
        <v>214</v>
      </c>
      <c r="H5686">
        <v>2009</v>
      </c>
      <c r="I5686">
        <v>36</v>
      </c>
      <c r="J5686">
        <v>4.7</v>
      </c>
      <c r="K5686" t="s">
        <v>929</v>
      </c>
      <c r="L5686">
        <v>16</v>
      </c>
      <c r="M5686" t="s">
        <v>160</v>
      </c>
      <c r="N5686" t="s">
        <v>210</v>
      </c>
      <c r="O5686" t="s">
        <v>211</v>
      </c>
      <c r="P5686" t="s">
        <v>37</v>
      </c>
      <c r="Q5686" t="s">
        <v>36</v>
      </c>
      <c r="R5686">
        <v>21</v>
      </c>
      <c r="S5686" t="s">
        <v>36</v>
      </c>
      <c r="T5686" t="s">
        <v>38</v>
      </c>
      <c r="U5686" t="s">
        <v>69</v>
      </c>
      <c r="W5686" t="s">
        <v>40</v>
      </c>
      <c r="X5686">
        <v>285580</v>
      </c>
      <c r="Y5686">
        <v>2507</v>
      </c>
      <c r="Z5686">
        <v>53.800800000000002</v>
      </c>
      <c r="AA5686">
        <v>-1.5490999999999999</v>
      </c>
      <c r="AB5686" t="str">
        <f>IF(Restaurants[[#This Row],[Years_Operating]]&lt;5,"New",
IF(Restaurants[[#This Row],[Years_Operating]]&lt;15,"Established","Legacy"))</f>
        <v>Legacy</v>
      </c>
      <c r="AC5686" t="str">
        <f>IF(Restaurants[[#This Row],[Country]]="India","Yes","No")</f>
        <v>No</v>
      </c>
      <c r="AD5686" t="str">
        <f>IF(AND(Restaurants[[#This Row],[Has Online Delivery]]="Yes",Restaurants[[#This Row],[Has Table Booking]]="Yes"),"Online + Table",
IF(Restaurants[[#This Row],[Has Online Delivery]]="Yes","Online Only",
IF(Restaurants[[#This Row],[Has Table Booking]]="Yes","Table Only","None")))</f>
        <v>Table Only</v>
      </c>
      <c r="AE5686" t="str">
        <f>IF(Restaurants[[#This Row],[Rating]]&gt;=4.5,"Excellent",
IF(Restaurants[[#This Row],[Rating]]&gt;=4,"Very Good",
IF(Restaurants[[#This Row],[Rating]]&gt;=3.5,"Good","Average/Low")))</f>
        <v>Excellent</v>
      </c>
    </row>
    <row r="5687" spans="1:31" x14ac:dyDescent="0.3">
      <c r="A5687" t="s">
        <v>48</v>
      </c>
      <c r="B5687" t="s">
        <v>933</v>
      </c>
      <c r="C5687" t="s">
        <v>251</v>
      </c>
      <c r="D5687" t="s">
        <v>252</v>
      </c>
      <c r="E5687">
        <v>3</v>
      </c>
      <c r="F5687">
        <v>390</v>
      </c>
      <c r="G5687" t="s">
        <v>52</v>
      </c>
      <c r="H5687">
        <v>1994</v>
      </c>
      <c r="I5687">
        <v>60</v>
      </c>
      <c r="J5687">
        <v>4.9000000000000004</v>
      </c>
      <c r="K5687" t="s">
        <v>256</v>
      </c>
      <c r="L5687">
        <v>31</v>
      </c>
      <c r="M5687" t="s">
        <v>33</v>
      </c>
      <c r="N5687" t="s">
        <v>34</v>
      </c>
      <c r="O5687" t="s">
        <v>54</v>
      </c>
      <c r="P5687" t="s">
        <v>36</v>
      </c>
      <c r="Q5687" t="s">
        <v>37</v>
      </c>
      <c r="R5687">
        <v>27</v>
      </c>
      <c r="S5687" t="s">
        <v>36</v>
      </c>
      <c r="T5687" t="s">
        <v>86</v>
      </c>
      <c r="U5687" t="s">
        <v>69</v>
      </c>
      <c r="V5687" t="s">
        <v>2406</v>
      </c>
      <c r="W5687" t="s">
        <v>70</v>
      </c>
      <c r="X5687">
        <v>343367</v>
      </c>
      <c r="Y5687">
        <v>3354</v>
      </c>
      <c r="Z5687">
        <v>22.7196</v>
      </c>
      <c r="AA5687">
        <v>75.857699999999994</v>
      </c>
      <c r="AB5687" t="str">
        <f>IF(Restaurants[[#This Row],[Years_Operating]]&lt;5,"New",
IF(Restaurants[[#This Row],[Years_Operating]]&lt;15,"Established","Legacy"))</f>
        <v>Legacy</v>
      </c>
      <c r="AC5687" t="str">
        <f>IF(Restaurants[[#This Row],[Country]]="India","Yes","No")</f>
        <v>Yes</v>
      </c>
      <c r="AD5687" t="str">
        <f>IF(AND(Restaurants[[#This Row],[Has Online Delivery]]="Yes",Restaurants[[#This Row],[Has Table Booking]]="Yes"),"Online + Table",
IF(Restaurants[[#This Row],[Has Online Delivery]]="Yes","Online Only",
IF(Restaurants[[#This Row],[Has Table Booking]]="Yes","Table Only","None")))</f>
        <v>Online Only</v>
      </c>
      <c r="AE5687" t="str">
        <f>IF(Restaurants[[#This Row],[Rating]]&gt;=4.5,"Excellent",
IF(Restaurants[[#This Row],[Rating]]&gt;=4,"Very Good",
IF(Restaurants[[#This Row],[Rating]]&gt;=3.5,"Good","Average/Low")))</f>
        <v>Excellent</v>
      </c>
    </row>
    <row r="5688" spans="1:31" x14ac:dyDescent="0.3">
      <c r="A5688" t="s">
        <v>248</v>
      </c>
      <c r="B5688" t="s">
        <v>896</v>
      </c>
      <c r="C5688" t="s">
        <v>59</v>
      </c>
      <c r="D5688" t="s">
        <v>897</v>
      </c>
      <c r="E5688">
        <v>0</v>
      </c>
      <c r="F5688">
        <v>85</v>
      </c>
      <c r="G5688" t="s">
        <v>249</v>
      </c>
      <c r="H5688">
        <v>2014</v>
      </c>
      <c r="I5688">
        <v>38</v>
      </c>
      <c r="J5688">
        <v>4.5</v>
      </c>
      <c r="K5688" t="s">
        <v>987</v>
      </c>
      <c r="L5688">
        <v>11</v>
      </c>
      <c r="M5688" t="s">
        <v>204</v>
      </c>
      <c r="N5688" t="s">
        <v>210</v>
      </c>
      <c r="O5688" t="s">
        <v>35</v>
      </c>
      <c r="P5688" t="s">
        <v>37</v>
      </c>
      <c r="Q5688" t="s">
        <v>36</v>
      </c>
      <c r="R5688">
        <v>38</v>
      </c>
      <c r="S5688" t="s">
        <v>36</v>
      </c>
      <c r="T5688" t="s">
        <v>38</v>
      </c>
      <c r="U5688" t="s">
        <v>46</v>
      </c>
      <c r="W5688" t="s">
        <v>56</v>
      </c>
      <c r="X5688">
        <v>311827</v>
      </c>
      <c r="Y5688">
        <v>7653</v>
      </c>
      <c r="Z5688">
        <v>45.764000000000003</v>
      </c>
      <c r="AA5688">
        <v>4.8357000000000001</v>
      </c>
      <c r="AB5688" t="str">
        <f>IF(Restaurants[[#This Row],[Years_Operating]]&lt;5,"New",
IF(Restaurants[[#This Row],[Years_Operating]]&lt;15,"Established","Legacy"))</f>
        <v>Established</v>
      </c>
      <c r="AC5688" t="str">
        <f>IF(Restaurants[[#This Row],[Country]]="India","Yes","No")</f>
        <v>No</v>
      </c>
      <c r="AD5688" t="str">
        <f>IF(AND(Restaurants[[#This Row],[Has Online Delivery]]="Yes",Restaurants[[#This Row],[Has Table Booking]]="Yes"),"Online + Table",
IF(Restaurants[[#This Row],[Has Online Delivery]]="Yes","Online Only",
IF(Restaurants[[#This Row],[Has Table Booking]]="Yes","Table Only","None")))</f>
        <v>Table Only</v>
      </c>
      <c r="AE5688" t="str">
        <f>IF(Restaurants[[#This Row],[Rating]]&gt;=4.5,"Excellent",
IF(Restaurants[[#This Row],[Rating]]&gt;=4,"Very Good",
IF(Restaurants[[#This Row],[Rating]]&gt;=3.5,"Good","Average/Low")))</f>
        <v>Excellent</v>
      </c>
    </row>
    <row r="5689" spans="1:31" x14ac:dyDescent="0.3">
      <c r="A5689" t="s">
        <v>166</v>
      </c>
      <c r="B5689" t="s">
        <v>58</v>
      </c>
      <c r="C5689" t="s">
        <v>59</v>
      </c>
      <c r="D5689" t="s">
        <v>897</v>
      </c>
      <c r="E5689">
        <v>2</v>
      </c>
      <c r="F5689">
        <v>265</v>
      </c>
      <c r="G5689" t="s">
        <v>170</v>
      </c>
      <c r="H5689">
        <v>2005</v>
      </c>
      <c r="I5689">
        <v>60</v>
      </c>
      <c r="J5689">
        <v>4.7</v>
      </c>
      <c r="K5689" t="s">
        <v>898</v>
      </c>
      <c r="L5689">
        <v>20</v>
      </c>
      <c r="M5689" t="s">
        <v>33</v>
      </c>
      <c r="N5689" t="s">
        <v>143</v>
      </c>
      <c r="O5689" t="s">
        <v>35</v>
      </c>
      <c r="P5689" t="s">
        <v>36</v>
      </c>
      <c r="Q5689" t="s">
        <v>36</v>
      </c>
      <c r="R5689">
        <v>51</v>
      </c>
      <c r="S5689" t="s">
        <v>37</v>
      </c>
      <c r="T5689" t="s">
        <v>38</v>
      </c>
      <c r="U5689" t="s">
        <v>69</v>
      </c>
      <c r="W5689" t="s">
        <v>149</v>
      </c>
      <c r="X5689">
        <v>172975</v>
      </c>
      <c r="Y5689">
        <v>261</v>
      </c>
      <c r="Z5689">
        <v>48.8566</v>
      </c>
      <c r="AA5689">
        <v>2.3521999999999998</v>
      </c>
      <c r="AB5689" t="str">
        <f>IF(Restaurants[[#This Row],[Years_Operating]]&lt;5,"New",
IF(Restaurants[[#This Row],[Years_Operating]]&lt;15,"Established","Legacy"))</f>
        <v>Legacy</v>
      </c>
      <c r="AC5689" t="str">
        <f>IF(Restaurants[[#This Row],[Country]]="India","Yes","No")</f>
        <v>No</v>
      </c>
      <c r="AD5689" t="str">
        <f>IF(AND(Restaurants[[#This Row],[Has Online Delivery]]="Yes",Restaurants[[#This Row],[Has Table Booking]]="Yes"),"Online + Table",
IF(Restaurants[[#This Row],[Has Online Delivery]]="Yes","Online Only",
IF(Restaurants[[#This Row],[Has Table Booking]]="Yes","Table Only","None")))</f>
        <v>Online + Table</v>
      </c>
      <c r="AE5689" t="str">
        <f>IF(Restaurants[[#This Row],[Rating]]&gt;=4.5,"Excellent",
IF(Restaurants[[#This Row],[Rating]]&gt;=4,"Very Good",
IF(Restaurants[[#This Row],[Rating]]&gt;=3.5,"Good","Average/Low")))</f>
        <v>Excellent</v>
      </c>
    </row>
    <row r="5690" spans="1:31" x14ac:dyDescent="0.3">
      <c r="A5690" t="s">
        <v>113</v>
      </c>
      <c r="B5690" t="s">
        <v>921</v>
      </c>
      <c r="C5690" t="s">
        <v>251</v>
      </c>
      <c r="D5690" t="s">
        <v>263</v>
      </c>
      <c r="E5690">
        <v>3</v>
      </c>
      <c r="F5690">
        <v>280</v>
      </c>
      <c r="G5690" t="s">
        <v>116</v>
      </c>
      <c r="H5690">
        <v>1986</v>
      </c>
      <c r="I5690">
        <v>45</v>
      </c>
      <c r="J5690">
        <v>4.7</v>
      </c>
      <c r="K5690" t="s">
        <v>273</v>
      </c>
      <c r="L5690">
        <v>39</v>
      </c>
      <c r="M5690" t="s">
        <v>33</v>
      </c>
      <c r="N5690" t="s">
        <v>34</v>
      </c>
      <c r="O5690" t="s">
        <v>35</v>
      </c>
      <c r="P5690" t="s">
        <v>36</v>
      </c>
      <c r="Q5690" t="s">
        <v>37</v>
      </c>
      <c r="R5690">
        <v>21</v>
      </c>
      <c r="S5690" t="s">
        <v>36</v>
      </c>
      <c r="T5690" t="s">
        <v>55</v>
      </c>
      <c r="U5690" t="s">
        <v>46</v>
      </c>
      <c r="V5690" t="s">
        <v>2407</v>
      </c>
      <c r="W5690" t="s">
        <v>47</v>
      </c>
      <c r="X5690">
        <v>28505</v>
      </c>
      <c r="Y5690">
        <v>3050</v>
      </c>
      <c r="Z5690">
        <v>26.912400000000002</v>
      </c>
      <c r="AA5690">
        <v>75.787300000000002</v>
      </c>
      <c r="AB5690" t="str">
        <f>IF(Restaurants[[#This Row],[Years_Operating]]&lt;5,"New",
IF(Restaurants[[#This Row],[Years_Operating]]&lt;15,"Established","Legacy"))</f>
        <v>Legacy</v>
      </c>
      <c r="AC5690" t="str">
        <f>IF(Restaurants[[#This Row],[Country]]="India","Yes","No")</f>
        <v>Yes</v>
      </c>
      <c r="AD5690" t="str">
        <f>IF(AND(Restaurants[[#This Row],[Has Online Delivery]]="Yes",Restaurants[[#This Row],[Has Table Booking]]="Yes"),"Online + Table",
IF(Restaurants[[#This Row],[Has Online Delivery]]="Yes","Online Only",
IF(Restaurants[[#This Row],[Has Table Booking]]="Yes","Table Only","None")))</f>
        <v>Online Only</v>
      </c>
      <c r="AE5690" t="str">
        <f>IF(Restaurants[[#This Row],[Rating]]&gt;=4.5,"Excellent",
IF(Restaurants[[#This Row],[Rating]]&gt;=4,"Very Good",
IF(Restaurants[[#This Row],[Rating]]&gt;=3.5,"Good","Average/Low")))</f>
        <v>Excellent</v>
      </c>
    </row>
    <row r="5691" spans="1:31" x14ac:dyDescent="0.3">
      <c r="A5691" t="s">
        <v>104</v>
      </c>
      <c r="B5691" t="s">
        <v>266</v>
      </c>
      <c r="C5691" t="s">
        <v>251</v>
      </c>
      <c r="D5691" t="s">
        <v>863</v>
      </c>
      <c r="E5691">
        <v>3</v>
      </c>
      <c r="F5691">
        <v>310</v>
      </c>
      <c r="G5691" t="s">
        <v>107</v>
      </c>
      <c r="H5691">
        <v>1994</v>
      </c>
      <c r="I5691">
        <v>50</v>
      </c>
      <c r="J5691">
        <v>4.8</v>
      </c>
      <c r="K5691" t="s">
        <v>994</v>
      </c>
      <c r="L5691">
        <v>31</v>
      </c>
      <c r="M5691" t="s">
        <v>33</v>
      </c>
      <c r="N5691" t="s">
        <v>34</v>
      </c>
      <c r="O5691" t="s">
        <v>35</v>
      </c>
      <c r="P5691" t="s">
        <v>36</v>
      </c>
      <c r="Q5691" t="s">
        <v>37</v>
      </c>
      <c r="R5691">
        <v>70</v>
      </c>
      <c r="S5691" t="s">
        <v>36</v>
      </c>
      <c r="T5691" t="s">
        <v>38</v>
      </c>
      <c r="U5691" t="s">
        <v>69</v>
      </c>
      <c r="V5691" t="s">
        <v>2408</v>
      </c>
      <c r="W5691" t="s">
        <v>80</v>
      </c>
      <c r="X5691">
        <v>46119</v>
      </c>
      <c r="Y5691">
        <v>1911</v>
      </c>
      <c r="Z5691">
        <v>12.9716</v>
      </c>
      <c r="AA5691">
        <v>77.5946</v>
      </c>
      <c r="AB5691" t="str">
        <f>IF(Restaurants[[#This Row],[Years_Operating]]&lt;5,"New",
IF(Restaurants[[#This Row],[Years_Operating]]&lt;15,"Established","Legacy"))</f>
        <v>Legacy</v>
      </c>
      <c r="AC5691" t="str">
        <f>IF(Restaurants[[#This Row],[Country]]="India","Yes","No")</f>
        <v>Yes</v>
      </c>
      <c r="AD5691" t="str">
        <f>IF(AND(Restaurants[[#This Row],[Has Online Delivery]]="Yes",Restaurants[[#This Row],[Has Table Booking]]="Yes"),"Online + Table",
IF(Restaurants[[#This Row],[Has Online Delivery]]="Yes","Online Only",
IF(Restaurants[[#This Row],[Has Table Booking]]="Yes","Table Only","None")))</f>
        <v>Online Only</v>
      </c>
      <c r="AE5691" t="str">
        <f>IF(Restaurants[[#This Row],[Rating]]&gt;=4.5,"Excellent",
IF(Restaurants[[#This Row],[Rating]]&gt;=4,"Very Good",
IF(Restaurants[[#This Row],[Rating]]&gt;=3.5,"Good","Average/Low")))</f>
        <v>Excellent</v>
      </c>
    </row>
    <row r="5692" spans="1:31" x14ac:dyDescent="0.3">
      <c r="A5692" t="s">
        <v>154</v>
      </c>
      <c r="B5692" t="s">
        <v>882</v>
      </c>
      <c r="C5692" t="s">
        <v>146</v>
      </c>
      <c r="D5692" t="s">
        <v>883</v>
      </c>
      <c r="E5692">
        <v>2</v>
      </c>
      <c r="F5692">
        <v>245</v>
      </c>
      <c r="G5692" t="s">
        <v>158</v>
      </c>
      <c r="H5692">
        <v>2010</v>
      </c>
      <c r="I5692">
        <v>48</v>
      </c>
      <c r="J5692">
        <v>4.7</v>
      </c>
      <c r="K5692" t="s">
        <v>914</v>
      </c>
      <c r="L5692">
        <v>15</v>
      </c>
      <c r="M5692" t="s">
        <v>160</v>
      </c>
      <c r="N5692" t="s">
        <v>143</v>
      </c>
      <c r="O5692" t="s">
        <v>35</v>
      </c>
      <c r="P5692" t="s">
        <v>36</v>
      </c>
      <c r="Q5692" t="s">
        <v>36</v>
      </c>
      <c r="R5692">
        <v>49</v>
      </c>
      <c r="S5692" t="s">
        <v>37</v>
      </c>
      <c r="T5692" t="s">
        <v>86</v>
      </c>
      <c r="U5692" t="s">
        <v>32</v>
      </c>
      <c r="W5692" t="s">
        <v>70</v>
      </c>
      <c r="X5692">
        <v>447205</v>
      </c>
      <c r="Y5692">
        <v>2063</v>
      </c>
      <c r="Z5692">
        <v>35.011600000000001</v>
      </c>
      <c r="AA5692">
        <v>135.7681</v>
      </c>
      <c r="AB5692" t="str">
        <f>IF(Restaurants[[#This Row],[Years_Operating]]&lt;5,"New",
IF(Restaurants[[#This Row],[Years_Operating]]&lt;15,"Established","Legacy"))</f>
        <v>Legacy</v>
      </c>
      <c r="AC5692" t="str">
        <f>IF(Restaurants[[#This Row],[Country]]="India","Yes","No")</f>
        <v>No</v>
      </c>
      <c r="AD5692" t="str">
        <f>IF(AND(Restaurants[[#This Row],[Has Online Delivery]]="Yes",Restaurants[[#This Row],[Has Table Booking]]="Yes"),"Online + Table",
IF(Restaurants[[#This Row],[Has Online Delivery]]="Yes","Online Only",
IF(Restaurants[[#This Row],[Has Table Booking]]="Yes","Table Only","None")))</f>
        <v>Online + Table</v>
      </c>
      <c r="AE5692" t="str">
        <f>IF(Restaurants[[#This Row],[Rating]]&gt;=4.5,"Excellent",
IF(Restaurants[[#This Row],[Rating]]&gt;=4,"Very Good",
IF(Restaurants[[#This Row],[Rating]]&gt;=3.5,"Good","Average/Low")))</f>
        <v>Excellent</v>
      </c>
    </row>
    <row r="5693" spans="1:31" x14ac:dyDescent="0.3">
      <c r="A5693" t="s">
        <v>215</v>
      </c>
      <c r="B5693" t="s">
        <v>880</v>
      </c>
      <c r="C5693" t="s">
        <v>50</v>
      </c>
      <c r="D5693" t="s">
        <v>878</v>
      </c>
      <c r="E5693">
        <v>0</v>
      </c>
      <c r="F5693">
        <v>155</v>
      </c>
      <c r="G5693" t="s">
        <v>219</v>
      </c>
      <c r="H5693">
        <v>2000</v>
      </c>
      <c r="I5693">
        <v>55</v>
      </c>
      <c r="J5693">
        <v>4.7</v>
      </c>
      <c r="K5693" t="s">
        <v>911</v>
      </c>
      <c r="L5693">
        <v>25</v>
      </c>
      <c r="M5693" t="s">
        <v>160</v>
      </c>
      <c r="N5693" t="s">
        <v>210</v>
      </c>
      <c r="O5693" t="s">
        <v>54</v>
      </c>
      <c r="P5693" t="s">
        <v>36</v>
      </c>
      <c r="Q5693" t="s">
        <v>37</v>
      </c>
      <c r="R5693">
        <v>25</v>
      </c>
      <c r="S5693" t="s">
        <v>37</v>
      </c>
      <c r="T5693" t="s">
        <v>38</v>
      </c>
      <c r="U5693" t="s">
        <v>32</v>
      </c>
      <c r="W5693" t="s">
        <v>149</v>
      </c>
      <c r="X5693">
        <v>216231</v>
      </c>
      <c r="Y5693">
        <v>4600</v>
      </c>
      <c r="Z5693">
        <v>29.760400000000001</v>
      </c>
      <c r="AA5693">
        <v>-95.369799999999998</v>
      </c>
      <c r="AB5693" t="str">
        <f>IF(Restaurants[[#This Row],[Years_Operating]]&lt;5,"New",
IF(Restaurants[[#This Row],[Years_Operating]]&lt;15,"Established","Legacy"))</f>
        <v>Legacy</v>
      </c>
      <c r="AC5693" t="str">
        <f>IF(Restaurants[[#This Row],[Country]]="India","Yes","No")</f>
        <v>No</v>
      </c>
      <c r="AD5693" t="str">
        <f>IF(AND(Restaurants[[#This Row],[Has Online Delivery]]="Yes",Restaurants[[#This Row],[Has Table Booking]]="Yes"),"Online + Table",
IF(Restaurants[[#This Row],[Has Online Delivery]]="Yes","Online Only",
IF(Restaurants[[#This Row],[Has Table Booking]]="Yes","Table Only","None")))</f>
        <v>Online Only</v>
      </c>
      <c r="AE5693" t="str">
        <f>IF(Restaurants[[#This Row],[Rating]]&gt;=4.5,"Excellent",
IF(Restaurants[[#This Row],[Rating]]&gt;=4,"Very Good",
IF(Restaurants[[#This Row],[Rating]]&gt;=3.5,"Good","Average/Low")))</f>
        <v>Excellent</v>
      </c>
    </row>
    <row r="5694" spans="1:31" x14ac:dyDescent="0.3">
      <c r="A5694" t="s">
        <v>175</v>
      </c>
      <c r="B5694" t="s">
        <v>913</v>
      </c>
      <c r="C5694" t="s">
        <v>146</v>
      </c>
      <c r="D5694" t="s">
        <v>905</v>
      </c>
      <c r="E5694">
        <v>2</v>
      </c>
      <c r="F5694">
        <v>245</v>
      </c>
      <c r="G5694" t="s">
        <v>177</v>
      </c>
      <c r="H5694">
        <v>2005</v>
      </c>
      <c r="I5694">
        <v>46</v>
      </c>
      <c r="J5694">
        <v>4.7</v>
      </c>
      <c r="K5694" t="s">
        <v>906</v>
      </c>
      <c r="L5694">
        <v>20</v>
      </c>
      <c r="M5694" t="s">
        <v>160</v>
      </c>
      <c r="N5694" t="s">
        <v>143</v>
      </c>
      <c r="O5694" t="s">
        <v>45</v>
      </c>
      <c r="P5694" t="s">
        <v>37</v>
      </c>
      <c r="Q5694" t="s">
        <v>37</v>
      </c>
      <c r="R5694">
        <v>45</v>
      </c>
      <c r="S5694" t="s">
        <v>36</v>
      </c>
      <c r="T5694" t="s">
        <v>63</v>
      </c>
      <c r="U5694" t="s">
        <v>69</v>
      </c>
      <c r="W5694" t="s">
        <v>132</v>
      </c>
      <c r="X5694">
        <v>356607</v>
      </c>
      <c r="Y5694">
        <v>6082</v>
      </c>
      <c r="Z5694">
        <v>34.6937</v>
      </c>
      <c r="AA5694">
        <v>135.50229999999999</v>
      </c>
      <c r="AB5694" t="str">
        <f>IF(Restaurants[[#This Row],[Years_Operating]]&lt;5,"New",
IF(Restaurants[[#This Row],[Years_Operating]]&lt;15,"Established","Legacy"))</f>
        <v>Legacy</v>
      </c>
      <c r="AC5694" t="str">
        <f>IF(Restaurants[[#This Row],[Country]]="India","Yes","No")</f>
        <v>No</v>
      </c>
      <c r="AD5694" t="str">
        <f>IF(AND(Restaurants[[#This Row],[Has Online Delivery]]="Yes",Restaurants[[#This Row],[Has Table Booking]]="Yes"),"Online + Table",
IF(Restaurants[[#This Row],[Has Online Delivery]]="Yes","Online Only",
IF(Restaurants[[#This Row],[Has Table Booking]]="Yes","Table Only","None")))</f>
        <v>None</v>
      </c>
      <c r="AE5694" t="str">
        <f>IF(Restaurants[[#This Row],[Rating]]&gt;=4.5,"Excellent",
IF(Restaurants[[#This Row],[Rating]]&gt;=4,"Very Good",
IF(Restaurants[[#This Row],[Rating]]&gt;=3.5,"Good","Average/Low")))</f>
        <v>Excellent</v>
      </c>
    </row>
    <row r="5695" spans="1:31" x14ac:dyDescent="0.3">
      <c r="A5695" t="s">
        <v>144</v>
      </c>
      <c r="B5695" t="s">
        <v>266</v>
      </c>
      <c r="C5695" t="s">
        <v>251</v>
      </c>
      <c r="D5695" t="s">
        <v>267</v>
      </c>
      <c r="E5695">
        <v>2</v>
      </c>
      <c r="F5695">
        <v>280</v>
      </c>
      <c r="G5695" t="s">
        <v>148</v>
      </c>
      <c r="H5695">
        <v>2007</v>
      </c>
      <c r="I5695">
        <v>26</v>
      </c>
      <c r="J5695">
        <v>4.7</v>
      </c>
      <c r="K5695" t="s">
        <v>307</v>
      </c>
      <c r="L5695">
        <v>18</v>
      </c>
      <c r="M5695" t="s">
        <v>33</v>
      </c>
      <c r="N5695" t="s">
        <v>143</v>
      </c>
      <c r="O5695" t="s">
        <v>45</v>
      </c>
      <c r="P5695" t="s">
        <v>37</v>
      </c>
      <c r="Q5695" t="s">
        <v>37</v>
      </c>
      <c r="R5695">
        <v>43</v>
      </c>
      <c r="S5695" t="s">
        <v>37</v>
      </c>
      <c r="T5695" t="s">
        <v>63</v>
      </c>
      <c r="U5695" t="s">
        <v>32</v>
      </c>
      <c r="V5695" t="s">
        <v>2409</v>
      </c>
      <c r="W5695" t="s">
        <v>64</v>
      </c>
      <c r="X5695">
        <v>109918</v>
      </c>
      <c r="Y5695">
        <v>105</v>
      </c>
      <c r="Z5695">
        <v>12.9716</v>
      </c>
      <c r="AA5695">
        <v>77.5946</v>
      </c>
      <c r="AB5695" t="str">
        <f>IF(Restaurants[[#This Row],[Years_Operating]]&lt;5,"New",
IF(Restaurants[[#This Row],[Years_Operating]]&lt;15,"Established","Legacy"))</f>
        <v>Legacy</v>
      </c>
      <c r="AC5695" t="str">
        <f>IF(Restaurants[[#This Row],[Country]]="India","Yes","No")</f>
        <v>Yes</v>
      </c>
      <c r="AD5695" t="str">
        <f>IF(AND(Restaurants[[#This Row],[Has Online Delivery]]="Yes",Restaurants[[#This Row],[Has Table Booking]]="Yes"),"Online + Table",
IF(Restaurants[[#This Row],[Has Online Delivery]]="Yes","Online Only",
IF(Restaurants[[#This Row],[Has Table Booking]]="Yes","Table Only","None")))</f>
        <v>None</v>
      </c>
      <c r="AE5695" t="str">
        <f>IF(Restaurants[[#This Row],[Rating]]&gt;=4.5,"Excellent",
IF(Restaurants[[#This Row],[Rating]]&gt;=4,"Very Good",
IF(Restaurants[[#This Row],[Rating]]&gt;=3.5,"Good","Average/Low")))</f>
        <v>Excellent</v>
      </c>
    </row>
    <row r="5696" spans="1:31" x14ac:dyDescent="0.3">
      <c r="A5696" t="s">
        <v>122</v>
      </c>
      <c r="B5696" t="s">
        <v>261</v>
      </c>
      <c r="C5696" t="s">
        <v>251</v>
      </c>
      <c r="D5696" t="s">
        <v>863</v>
      </c>
      <c r="E5696">
        <v>3</v>
      </c>
      <c r="F5696">
        <v>365</v>
      </c>
      <c r="G5696" t="s">
        <v>123</v>
      </c>
      <c r="H5696">
        <v>1998</v>
      </c>
      <c r="I5696">
        <v>80</v>
      </c>
      <c r="J5696">
        <v>4.7</v>
      </c>
      <c r="K5696" t="s">
        <v>864</v>
      </c>
      <c r="L5696">
        <v>27</v>
      </c>
      <c r="M5696" t="s">
        <v>33</v>
      </c>
      <c r="N5696" t="s">
        <v>34</v>
      </c>
      <c r="O5696" t="s">
        <v>54</v>
      </c>
      <c r="P5696" t="s">
        <v>36</v>
      </c>
      <c r="Q5696" t="s">
        <v>37</v>
      </c>
      <c r="R5696">
        <v>54</v>
      </c>
      <c r="S5696" t="s">
        <v>37</v>
      </c>
      <c r="T5696" t="s">
        <v>55</v>
      </c>
      <c r="U5696" t="s">
        <v>39</v>
      </c>
      <c r="V5696" t="s">
        <v>2410</v>
      </c>
      <c r="W5696" t="s">
        <v>40</v>
      </c>
      <c r="X5696">
        <v>252060</v>
      </c>
      <c r="Y5696">
        <v>6907</v>
      </c>
      <c r="Z5696">
        <v>22.572600000000001</v>
      </c>
      <c r="AA5696">
        <v>88.363900000000001</v>
      </c>
      <c r="AB5696" t="str">
        <f>IF(Restaurants[[#This Row],[Years_Operating]]&lt;5,"New",
IF(Restaurants[[#This Row],[Years_Operating]]&lt;15,"Established","Legacy"))</f>
        <v>Legacy</v>
      </c>
      <c r="AC5696" t="str">
        <f>IF(Restaurants[[#This Row],[Country]]="India","Yes","No")</f>
        <v>Yes</v>
      </c>
      <c r="AD5696" t="str">
        <f>IF(AND(Restaurants[[#This Row],[Has Online Delivery]]="Yes",Restaurants[[#This Row],[Has Table Booking]]="Yes"),"Online + Table",
IF(Restaurants[[#This Row],[Has Online Delivery]]="Yes","Online Only",
IF(Restaurants[[#This Row],[Has Table Booking]]="Yes","Table Only","None")))</f>
        <v>Online Only</v>
      </c>
      <c r="AE5696" t="str">
        <f>IF(Restaurants[[#This Row],[Rating]]&gt;=4.5,"Excellent",
IF(Restaurants[[#This Row],[Rating]]&gt;=4,"Very Good",
IF(Restaurants[[#This Row],[Rating]]&gt;=3.5,"Good","Average/Low")))</f>
        <v>Excellent</v>
      </c>
    </row>
    <row r="5697" spans="1:31" x14ac:dyDescent="0.3">
      <c r="A5697" t="s">
        <v>229</v>
      </c>
      <c r="B5697" t="s">
        <v>1005</v>
      </c>
      <c r="C5697" t="s">
        <v>942</v>
      </c>
      <c r="D5697" t="s">
        <v>943</v>
      </c>
      <c r="E5697">
        <v>0</v>
      </c>
      <c r="F5697">
        <v>145</v>
      </c>
      <c r="G5697" t="s">
        <v>233</v>
      </c>
      <c r="H5697">
        <v>2006</v>
      </c>
      <c r="I5697">
        <v>40</v>
      </c>
      <c r="J5697">
        <v>4.5999999999999996</v>
      </c>
      <c r="K5697" t="s">
        <v>944</v>
      </c>
      <c r="L5697">
        <v>19</v>
      </c>
      <c r="M5697" t="s">
        <v>204</v>
      </c>
      <c r="N5697" t="s">
        <v>210</v>
      </c>
      <c r="O5697" t="s">
        <v>211</v>
      </c>
      <c r="P5697" t="s">
        <v>36</v>
      </c>
      <c r="Q5697" t="s">
        <v>37</v>
      </c>
      <c r="R5697">
        <v>26</v>
      </c>
      <c r="S5697" t="s">
        <v>36</v>
      </c>
      <c r="T5697" t="s">
        <v>63</v>
      </c>
      <c r="U5697" t="s">
        <v>69</v>
      </c>
      <c r="W5697" t="s">
        <v>108</v>
      </c>
      <c r="X5697">
        <v>268819</v>
      </c>
      <c r="Y5697">
        <v>2033</v>
      </c>
      <c r="Z5697">
        <v>45.5017</v>
      </c>
      <c r="AA5697">
        <v>-73.567300000000003</v>
      </c>
      <c r="AB5697" t="str">
        <f>IF(Restaurants[[#This Row],[Years_Operating]]&lt;5,"New",
IF(Restaurants[[#This Row],[Years_Operating]]&lt;15,"Established","Legacy"))</f>
        <v>Legacy</v>
      </c>
      <c r="AC5697" t="str">
        <f>IF(Restaurants[[#This Row],[Country]]="India","Yes","No")</f>
        <v>No</v>
      </c>
      <c r="AD5697" t="str">
        <f>IF(AND(Restaurants[[#This Row],[Has Online Delivery]]="Yes",Restaurants[[#This Row],[Has Table Booking]]="Yes"),"Online + Table",
IF(Restaurants[[#This Row],[Has Online Delivery]]="Yes","Online Only",
IF(Restaurants[[#This Row],[Has Table Booking]]="Yes","Table Only","None")))</f>
        <v>Online Only</v>
      </c>
      <c r="AE5697" t="str">
        <f>IF(Restaurants[[#This Row],[Rating]]&gt;=4.5,"Excellent",
IF(Restaurants[[#This Row],[Rating]]&gt;=4,"Very Good",
IF(Restaurants[[#This Row],[Rating]]&gt;=3.5,"Good","Average/Low")))</f>
        <v>Excellent</v>
      </c>
    </row>
    <row r="5698" spans="1:31" x14ac:dyDescent="0.3">
      <c r="A5698" t="s">
        <v>182</v>
      </c>
      <c r="B5698" t="s">
        <v>862</v>
      </c>
      <c r="C5698" t="s">
        <v>251</v>
      </c>
      <c r="D5698" t="s">
        <v>863</v>
      </c>
      <c r="E5698">
        <v>2</v>
      </c>
      <c r="F5698">
        <v>275</v>
      </c>
      <c r="G5698" t="s">
        <v>185</v>
      </c>
      <c r="H5698">
        <v>1998</v>
      </c>
      <c r="I5698">
        <v>20</v>
      </c>
      <c r="J5698">
        <v>4.5999999999999996</v>
      </c>
      <c r="K5698" t="s">
        <v>864</v>
      </c>
      <c r="L5698">
        <v>27</v>
      </c>
      <c r="M5698" t="s">
        <v>33</v>
      </c>
      <c r="N5698" t="s">
        <v>143</v>
      </c>
      <c r="O5698" t="s">
        <v>35</v>
      </c>
      <c r="P5698" t="s">
        <v>37</v>
      </c>
      <c r="Q5698" t="s">
        <v>37</v>
      </c>
      <c r="R5698">
        <v>53</v>
      </c>
      <c r="S5698" t="s">
        <v>36</v>
      </c>
      <c r="T5698" t="s">
        <v>63</v>
      </c>
      <c r="U5698" t="s">
        <v>39</v>
      </c>
      <c r="V5698" t="s">
        <v>2411</v>
      </c>
      <c r="W5698" t="s">
        <v>103</v>
      </c>
      <c r="X5698">
        <v>395745</v>
      </c>
      <c r="Y5698">
        <v>152</v>
      </c>
      <c r="Z5698">
        <v>21.170200000000001</v>
      </c>
      <c r="AA5698">
        <v>72.831100000000006</v>
      </c>
      <c r="AB5698" t="str">
        <f>IF(Restaurants[[#This Row],[Years_Operating]]&lt;5,"New",
IF(Restaurants[[#This Row],[Years_Operating]]&lt;15,"Established","Legacy"))</f>
        <v>Legacy</v>
      </c>
      <c r="AC5698" t="str">
        <f>IF(Restaurants[[#This Row],[Country]]="India","Yes","No")</f>
        <v>Yes</v>
      </c>
      <c r="AD5698" t="str">
        <f>IF(AND(Restaurants[[#This Row],[Has Online Delivery]]="Yes",Restaurants[[#This Row],[Has Table Booking]]="Yes"),"Online + Table",
IF(Restaurants[[#This Row],[Has Online Delivery]]="Yes","Online Only",
IF(Restaurants[[#This Row],[Has Table Booking]]="Yes","Table Only","None")))</f>
        <v>None</v>
      </c>
      <c r="AE5698" t="str">
        <f>IF(Restaurants[[#This Row],[Rating]]&gt;=4.5,"Excellent",
IF(Restaurants[[#This Row],[Rating]]&gt;=4,"Very Good",
IF(Restaurants[[#This Row],[Rating]]&gt;=3.5,"Good","Average/Low")))</f>
        <v>Excellent</v>
      </c>
    </row>
    <row r="5699" spans="1:31" x14ac:dyDescent="0.3">
      <c r="A5699" t="s">
        <v>104</v>
      </c>
      <c r="B5699" t="s">
        <v>77</v>
      </c>
      <c r="C5699" t="s">
        <v>50</v>
      </c>
      <c r="D5699" t="s">
        <v>916</v>
      </c>
      <c r="E5699">
        <v>3</v>
      </c>
      <c r="F5699">
        <v>310</v>
      </c>
      <c r="G5699" t="s">
        <v>107</v>
      </c>
      <c r="H5699">
        <v>1994</v>
      </c>
      <c r="I5699">
        <v>50</v>
      </c>
      <c r="J5699">
        <v>4.8</v>
      </c>
      <c r="K5699" t="s">
        <v>930</v>
      </c>
      <c r="L5699">
        <v>31</v>
      </c>
      <c r="M5699" t="s">
        <v>33</v>
      </c>
      <c r="N5699" t="s">
        <v>34</v>
      </c>
      <c r="O5699" t="s">
        <v>35</v>
      </c>
      <c r="P5699" t="s">
        <v>36</v>
      </c>
      <c r="Q5699" t="s">
        <v>36</v>
      </c>
      <c r="R5699">
        <v>54</v>
      </c>
      <c r="S5699" t="s">
        <v>37</v>
      </c>
      <c r="T5699" t="s">
        <v>38</v>
      </c>
      <c r="U5699" t="s">
        <v>46</v>
      </c>
      <c r="W5699" t="s">
        <v>108</v>
      </c>
      <c r="X5699">
        <v>35493</v>
      </c>
      <c r="Y5699">
        <v>7906</v>
      </c>
      <c r="Z5699">
        <v>40.712800000000001</v>
      </c>
      <c r="AA5699">
        <v>-74.006</v>
      </c>
      <c r="AB5699" t="str">
        <f>IF(Restaurants[[#This Row],[Years_Operating]]&lt;5,"New",
IF(Restaurants[[#This Row],[Years_Operating]]&lt;15,"Established","Legacy"))</f>
        <v>Legacy</v>
      </c>
      <c r="AC5699" t="str">
        <f>IF(Restaurants[[#This Row],[Country]]="India","Yes","No")</f>
        <v>No</v>
      </c>
      <c r="AD5699" t="str">
        <f>IF(AND(Restaurants[[#This Row],[Has Online Delivery]]="Yes",Restaurants[[#This Row],[Has Table Booking]]="Yes"),"Online + Table",
IF(Restaurants[[#This Row],[Has Online Delivery]]="Yes","Online Only",
IF(Restaurants[[#This Row],[Has Table Booking]]="Yes","Table Only","None")))</f>
        <v>Online + Table</v>
      </c>
      <c r="AE5699" t="str">
        <f>IF(Restaurants[[#This Row],[Rating]]&gt;=4.5,"Excellent",
IF(Restaurants[[#This Row],[Rating]]&gt;=4,"Very Good",
IF(Restaurants[[#This Row],[Rating]]&gt;=3.5,"Good","Average/Low")))</f>
        <v>Excellent</v>
      </c>
    </row>
    <row r="5700" spans="1:31" x14ac:dyDescent="0.3">
      <c r="A5700" t="s">
        <v>133</v>
      </c>
      <c r="B5700" t="s">
        <v>900</v>
      </c>
      <c r="C5700" t="s">
        <v>50</v>
      </c>
      <c r="D5700" t="s">
        <v>878</v>
      </c>
      <c r="E5700">
        <v>3</v>
      </c>
      <c r="F5700">
        <v>265</v>
      </c>
      <c r="G5700" t="s">
        <v>135</v>
      </c>
      <c r="H5700">
        <v>2005</v>
      </c>
      <c r="I5700">
        <v>45</v>
      </c>
      <c r="J5700">
        <v>4.7</v>
      </c>
      <c r="K5700" t="s">
        <v>911</v>
      </c>
      <c r="L5700">
        <v>20</v>
      </c>
      <c r="M5700" t="s">
        <v>33</v>
      </c>
      <c r="N5700" t="s">
        <v>34</v>
      </c>
      <c r="O5700" t="s">
        <v>35</v>
      </c>
      <c r="P5700" t="s">
        <v>36</v>
      </c>
      <c r="Q5700" t="s">
        <v>36</v>
      </c>
      <c r="R5700">
        <v>24</v>
      </c>
      <c r="S5700" t="s">
        <v>37</v>
      </c>
      <c r="T5700" t="s">
        <v>38</v>
      </c>
      <c r="U5700" t="s">
        <v>39</v>
      </c>
      <c r="W5700" t="s">
        <v>108</v>
      </c>
      <c r="X5700">
        <v>96378</v>
      </c>
      <c r="Y5700">
        <v>1170</v>
      </c>
      <c r="Z5700">
        <v>34.052199999999999</v>
      </c>
      <c r="AA5700">
        <v>-118.2437</v>
      </c>
      <c r="AB5700" t="str">
        <f>IF(Restaurants[[#This Row],[Years_Operating]]&lt;5,"New",
IF(Restaurants[[#This Row],[Years_Operating]]&lt;15,"Established","Legacy"))</f>
        <v>Legacy</v>
      </c>
      <c r="AC5700" t="str">
        <f>IF(Restaurants[[#This Row],[Country]]="India","Yes","No")</f>
        <v>No</v>
      </c>
      <c r="AD5700" t="str">
        <f>IF(AND(Restaurants[[#This Row],[Has Online Delivery]]="Yes",Restaurants[[#This Row],[Has Table Booking]]="Yes"),"Online + Table",
IF(Restaurants[[#This Row],[Has Online Delivery]]="Yes","Online Only",
IF(Restaurants[[#This Row],[Has Table Booking]]="Yes","Table Only","None")))</f>
        <v>Online + Table</v>
      </c>
      <c r="AE5700" t="str">
        <f>IF(Restaurants[[#This Row],[Rating]]&gt;=4.5,"Excellent",
IF(Restaurants[[#This Row],[Rating]]&gt;=4,"Very Good",
IF(Restaurants[[#This Row],[Rating]]&gt;=3.5,"Good","Average/Low")))</f>
        <v>Excellent</v>
      </c>
    </row>
    <row r="5701" spans="1:31" x14ac:dyDescent="0.3">
      <c r="A5701" t="s">
        <v>92</v>
      </c>
      <c r="B5701" t="s">
        <v>255</v>
      </c>
      <c r="C5701" t="s">
        <v>251</v>
      </c>
      <c r="D5701" t="s">
        <v>863</v>
      </c>
      <c r="E5701">
        <v>3</v>
      </c>
      <c r="F5701">
        <v>345</v>
      </c>
      <c r="G5701" t="s">
        <v>95</v>
      </c>
      <c r="H5701">
        <v>2011</v>
      </c>
      <c r="I5701">
        <v>50</v>
      </c>
      <c r="J5701">
        <v>4.8</v>
      </c>
      <c r="K5701" t="s">
        <v>926</v>
      </c>
      <c r="L5701">
        <v>14</v>
      </c>
      <c r="M5701" t="s">
        <v>33</v>
      </c>
      <c r="N5701" t="s">
        <v>34</v>
      </c>
      <c r="O5701" t="s">
        <v>54</v>
      </c>
      <c r="P5701" t="s">
        <v>37</v>
      </c>
      <c r="Q5701" t="s">
        <v>36</v>
      </c>
      <c r="R5701">
        <v>63</v>
      </c>
      <c r="S5701" t="s">
        <v>36</v>
      </c>
      <c r="T5701" t="s">
        <v>86</v>
      </c>
      <c r="U5701" t="s">
        <v>69</v>
      </c>
      <c r="V5701" t="s">
        <v>2412</v>
      </c>
      <c r="W5701" t="s">
        <v>64</v>
      </c>
      <c r="X5701">
        <v>13282</v>
      </c>
      <c r="Y5701">
        <v>7904</v>
      </c>
      <c r="Z5701">
        <v>19.076000000000001</v>
      </c>
      <c r="AA5701">
        <v>72.877700000000004</v>
      </c>
      <c r="AB5701" t="str">
        <f>IF(Restaurants[[#This Row],[Years_Operating]]&lt;5,"New",
IF(Restaurants[[#This Row],[Years_Operating]]&lt;15,"Established","Legacy"))</f>
        <v>Established</v>
      </c>
      <c r="AC5701" t="str">
        <f>IF(Restaurants[[#This Row],[Country]]="India","Yes","No")</f>
        <v>Yes</v>
      </c>
      <c r="AD5701" t="str">
        <f>IF(AND(Restaurants[[#This Row],[Has Online Delivery]]="Yes",Restaurants[[#This Row],[Has Table Booking]]="Yes"),"Online + Table",
IF(Restaurants[[#This Row],[Has Online Delivery]]="Yes","Online Only",
IF(Restaurants[[#This Row],[Has Table Booking]]="Yes","Table Only","None")))</f>
        <v>Table Only</v>
      </c>
      <c r="AE5701" t="str">
        <f>IF(Restaurants[[#This Row],[Rating]]&gt;=4.5,"Excellent",
IF(Restaurants[[#This Row],[Rating]]&gt;=4,"Very Good",
IF(Restaurants[[#This Row],[Rating]]&gt;=3.5,"Good","Average/Low")))</f>
        <v>Excellent</v>
      </c>
    </row>
    <row r="5702" spans="1:31" x14ac:dyDescent="0.3">
      <c r="A5702" t="s">
        <v>136</v>
      </c>
      <c r="B5702" t="s">
        <v>903</v>
      </c>
      <c r="C5702" t="s">
        <v>196</v>
      </c>
      <c r="D5702" t="s">
        <v>892</v>
      </c>
      <c r="E5702">
        <v>3</v>
      </c>
      <c r="F5702">
        <v>570</v>
      </c>
      <c r="G5702" t="s">
        <v>140</v>
      </c>
      <c r="H5702">
        <v>2012</v>
      </c>
      <c r="I5702">
        <v>10</v>
      </c>
      <c r="J5702">
        <v>4.5999999999999996</v>
      </c>
      <c r="K5702" t="s">
        <v>960</v>
      </c>
      <c r="L5702">
        <v>13</v>
      </c>
      <c r="M5702" t="s">
        <v>62</v>
      </c>
      <c r="N5702" t="s">
        <v>34</v>
      </c>
      <c r="O5702" t="s">
        <v>45</v>
      </c>
      <c r="P5702" t="s">
        <v>36</v>
      </c>
      <c r="Q5702" t="s">
        <v>36</v>
      </c>
      <c r="R5702">
        <v>28</v>
      </c>
      <c r="S5702" t="s">
        <v>36</v>
      </c>
      <c r="T5702" t="s">
        <v>63</v>
      </c>
      <c r="U5702" t="s">
        <v>39</v>
      </c>
      <c r="W5702" t="s">
        <v>56</v>
      </c>
      <c r="X5702">
        <v>295852</v>
      </c>
      <c r="Y5702">
        <v>3620</v>
      </c>
      <c r="Z5702">
        <v>53.800800000000002</v>
      </c>
      <c r="AA5702">
        <v>-1.5490999999999999</v>
      </c>
      <c r="AB5702" t="str">
        <f>IF(Restaurants[[#This Row],[Years_Operating]]&lt;5,"New",
IF(Restaurants[[#This Row],[Years_Operating]]&lt;15,"Established","Legacy"))</f>
        <v>Established</v>
      </c>
      <c r="AC5702" t="str">
        <f>IF(Restaurants[[#This Row],[Country]]="India","Yes","No")</f>
        <v>No</v>
      </c>
      <c r="AD5702" t="str">
        <f>IF(AND(Restaurants[[#This Row],[Has Online Delivery]]="Yes",Restaurants[[#This Row],[Has Table Booking]]="Yes"),"Online + Table",
IF(Restaurants[[#This Row],[Has Online Delivery]]="Yes","Online Only",
IF(Restaurants[[#This Row],[Has Table Booking]]="Yes","Table Only","None")))</f>
        <v>Online + Table</v>
      </c>
      <c r="AE5702" t="str">
        <f>IF(Restaurants[[#This Row],[Rating]]&gt;=4.5,"Excellent",
IF(Restaurants[[#This Row],[Rating]]&gt;=4,"Very Good",
IF(Restaurants[[#This Row],[Rating]]&gt;=3.5,"Good","Average/Low")))</f>
        <v>Excellent</v>
      </c>
    </row>
    <row r="5703" spans="1:31" x14ac:dyDescent="0.3">
      <c r="A5703" t="s">
        <v>164</v>
      </c>
      <c r="B5703" t="s">
        <v>250</v>
      </c>
      <c r="C5703" t="s">
        <v>251</v>
      </c>
      <c r="D5703" t="s">
        <v>267</v>
      </c>
      <c r="E5703">
        <v>2</v>
      </c>
      <c r="F5703">
        <v>235</v>
      </c>
      <c r="G5703" t="s">
        <v>165</v>
      </c>
      <c r="H5703">
        <v>2009</v>
      </c>
      <c r="I5703">
        <v>28</v>
      </c>
      <c r="J5703">
        <v>4.7</v>
      </c>
      <c r="K5703" t="s">
        <v>268</v>
      </c>
      <c r="L5703">
        <v>16</v>
      </c>
      <c r="M5703" t="s">
        <v>160</v>
      </c>
      <c r="N5703" t="s">
        <v>143</v>
      </c>
      <c r="O5703" t="s">
        <v>45</v>
      </c>
      <c r="P5703" t="s">
        <v>36</v>
      </c>
      <c r="Q5703" t="s">
        <v>36</v>
      </c>
      <c r="R5703">
        <v>63</v>
      </c>
      <c r="S5703" t="s">
        <v>37</v>
      </c>
      <c r="T5703" t="s">
        <v>63</v>
      </c>
      <c r="U5703" t="s">
        <v>46</v>
      </c>
      <c r="V5703" t="s">
        <v>2413</v>
      </c>
      <c r="W5703" t="s">
        <v>80</v>
      </c>
      <c r="X5703">
        <v>84123</v>
      </c>
      <c r="Y5703">
        <v>2761</v>
      </c>
      <c r="Z5703">
        <v>28.7041</v>
      </c>
      <c r="AA5703">
        <v>77.102500000000006</v>
      </c>
      <c r="AB5703" t="str">
        <f>IF(Restaurants[[#This Row],[Years_Operating]]&lt;5,"New",
IF(Restaurants[[#This Row],[Years_Operating]]&lt;15,"Established","Legacy"))</f>
        <v>Legacy</v>
      </c>
      <c r="AC5703" t="str">
        <f>IF(Restaurants[[#This Row],[Country]]="India","Yes","No")</f>
        <v>Yes</v>
      </c>
      <c r="AD5703" t="str">
        <f>IF(AND(Restaurants[[#This Row],[Has Online Delivery]]="Yes",Restaurants[[#This Row],[Has Table Booking]]="Yes"),"Online + Table",
IF(Restaurants[[#This Row],[Has Online Delivery]]="Yes","Online Only",
IF(Restaurants[[#This Row],[Has Table Booking]]="Yes","Table Only","None")))</f>
        <v>Online + Table</v>
      </c>
      <c r="AE5703" t="str">
        <f>IF(Restaurants[[#This Row],[Rating]]&gt;=4.5,"Excellent",
IF(Restaurants[[#This Row],[Rating]]&gt;=4,"Very Good",
IF(Restaurants[[#This Row],[Rating]]&gt;=3.5,"Good","Average/Low")))</f>
        <v>Excellent</v>
      </c>
    </row>
    <row r="5704" spans="1:31" x14ac:dyDescent="0.3">
      <c r="A5704" t="s">
        <v>199</v>
      </c>
      <c r="B5704" t="s">
        <v>145</v>
      </c>
      <c r="C5704" t="s">
        <v>146</v>
      </c>
      <c r="D5704" t="s">
        <v>905</v>
      </c>
      <c r="E5704">
        <v>1</v>
      </c>
      <c r="F5704">
        <v>165</v>
      </c>
      <c r="G5704" t="s">
        <v>201</v>
      </c>
      <c r="H5704">
        <v>2013</v>
      </c>
      <c r="I5704">
        <v>26</v>
      </c>
      <c r="J5704">
        <v>4.5999999999999996</v>
      </c>
      <c r="K5704" t="s">
        <v>906</v>
      </c>
      <c r="L5704">
        <v>12</v>
      </c>
      <c r="M5704" t="s">
        <v>160</v>
      </c>
      <c r="N5704" t="s">
        <v>193</v>
      </c>
      <c r="O5704" t="s">
        <v>45</v>
      </c>
      <c r="P5704" t="s">
        <v>36</v>
      </c>
      <c r="Q5704" t="s">
        <v>37</v>
      </c>
      <c r="R5704">
        <v>61</v>
      </c>
      <c r="S5704" t="s">
        <v>37</v>
      </c>
      <c r="T5704" t="s">
        <v>55</v>
      </c>
      <c r="U5704" t="s">
        <v>32</v>
      </c>
      <c r="W5704" t="s">
        <v>132</v>
      </c>
      <c r="X5704">
        <v>81867</v>
      </c>
      <c r="Y5704">
        <v>7404</v>
      </c>
      <c r="Z5704">
        <v>35.689500000000002</v>
      </c>
      <c r="AA5704">
        <v>139.6917</v>
      </c>
      <c r="AB5704" t="str">
        <f>IF(Restaurants[[#This Row],[Years_Operating]]&lt;5,"New",
IF(Restaurants[[#This Row],[Years_Operating]]&lt;15,"Established","Legacy"))</f>
        <v>Established</v>
      </c>
      <c r="AC5704" t="str">
        <f>IF(Restaurants[[#This Row],[Country]]="India","Yes","No")</f>
        <v>No</v>
      </c>
      <c r="AD5704" t="str">
        <f>IF(AND(Restaurants[[#This Row],[Has Online Delivery]]="Yes",Restaurants[[#This Row],[Has Table Booking]]="Yes"),"Online + Table",
IF(Restaurants[[#This Row],[Has Online Delivery]]="Yes","Online Only",
IF(Restaurants[[#This Row],[Has Table Booking]]="Yes","Table Only","None")))</f>
        <v>Online Only</v>
      </c>
      <c r="AE5704" t="str">
        <f>IF(Restaurants[[#This Row],[Rating]]&gt;=4.5,"Excellent",
IF(Restaurants[[#This Row],[Rating]]&gt;=4,"Very Good",
IF(Restaurants[[#This Row],[Rating]]&gt;=3.5,"Good","Average/Low")))</f>
        <v>Excellent</v>
      </c>
    </row>
    <row r="5705" spans="1:31" x14ac:dyDescent="0.3">
      <c r="A5705" t="s">
        <v>199</v>
      </c>
      <c r="B5705" t="s">
        <v>93</v>
      </c>
      <c r="C5705" t="s">
        <v>50</v>
      </c>
      <c r="D5705" t="s">
        <v>916</v>
      </c>
      <c r="E5705">
        <v>1</v>
      </c>
      <c r="F5705">
        <v>165</v>
      </c>
      <c r="G5705" t="s">
        <v>201</v>
      </c>
      <c r="H5705">
        <v>2013</v>
      </c>
      <c r="I5705">
        <v>26</v>
      </c>
      <c r="J5705">
        <v>4.5999999999999996</v>
      </c>
      <c r="K5705" t="s">
        <v>930</v>
      </c>
      <c r="L5705">
        <v>12</v>
      </c>
      <c r="M5705" t="s">
        <v>160</v>
      </c>
      <c r="N5705" t="s">
        <v>193</v>
      </c>
      <c r="O5705" t="s">
        <v>45</v>
      </c>
      <c r="P5705" t="s">
        <v>36</v>
      </c>
      <c r="Q5705" t="s">
        <v>36</v>
      </c>
      <c r="R5705">
        <v>35</v>
      </c>
      <c r="S5705" t="s">
        <v>36</v>
      </c>
      <c r="T5705" t="s">
        <v>86</v>
      </c>
      <c r="U5705" t="s">
        <v>46</v>
      </c>
      <c r="W5705" t="s">
        <v>80</v>
      </c>
      <c r="X5705">
        <v>64911</v>
      </c>
      <c r="Y5705">
        <v>1767</v>
      </c>
      <c r="Z5705">
        <v>37.774900000000002</v>
      </c>
      <c r="AA5705">
        <v>-122.4194</v>
      </c>
      <c r="AB5705" t="str">
        <f>IF(Restaurants[[#This Row],[Years_Operating]]&lt;5,"New",
IF(Restaurants[[#This Row],[Years_Operating]]&lt;15,"Established","Legacy"))</f>
        <v>Established</v>
      </c>
      <c r="AC5705" t="str">
        <f>IF(Restaurants[[#This Row],[Country]]="India","Yes","No")</f>
        <v>No</v>
      </c>
      <c r="AD5705" t="str">
        <f>IF(AND(Restaurants[[#This Row],[Has Online Delivery]]="Yes",Restaurants[[#This Row],[Has Table Booking]]="Yes"),"Online + Table",
IF(Restaurants[[#This Row],[Has Online Delivery]]="Yes","Online Only",
IF(Restaurants[[#This Row],[Has Table Booking]]="Yes","Table Only","None")))</f>
        <v>Online + Table</v>
      </c>
      <c r="AE5705" t="str">
        <f>IF(Restaurants[[#This Row],[Rating]]&gt;=4.5,"Excellent",
IF(Restaurants[[#This Row],[Rating]]&gt;=4,"Very Good",
IF(Restaurants[[#This Row],[Rating]]&gt;=3.5,"Good","Average/Low")))</f>
        <v>Excellent</v>
      </c>
    </row>
    <row r="5706" spans="1:31" x14ac:dyDescent="0.3">
      <c r="A5706" t="s">
        <v>76</v>
      </c>
      <c r="B5706" t="s">
        <v>250</v>
      </c>
      <c r="C5706" t="s">
        <v>251</v>
      </c>
      <c r="D5706" t="s">
        <v>935</v>
      </c>
      <c r="E5706">
        <v>3</v>
      </c>
      <c r="F5706">
        <v>295</v>
      </c>
      <c r="G5706" t="s">
        <v>79</v>
      </c>
      <c r="H5706">
        <v>1972</v>
      </c>
      <c r="I5706">
        <v>62</v>
      </c>
      <c r="J5706">
        <v>4.8</v>
      </c>
      <c r="K5706" t="s">
        <v>948</v>
      </c>
      <c r="L5706">
        <v>53</v>
      </c>
      <c r="M5706" t="s">
        <v>33</v>
      </c>
      <c r="N5706" t="s">
        <v>34</v>
      </c>
      <c r="O5706" t="s">
        <v>54</v>
      </c>
      <c r="P5706" t="s">
        <v>36</v>
      </c>
      <c r="Q5706" t="s">
        <v>37</v>
      </c>
      <c r="R5706">
        <v>35</v>
      </c>
      <c r="S5706" t="s">
        <v>37</v>
      </c>
      <c r="T5706" t="s">
        <v>86</v>
      </c>
      <c r="U5706" t="s">
        <v>46</v>
      </c>
      <c r="V5706" t="s">
        <v>2414</v>
      </c>
      <c r="W5706" t="s">
        <v>64</v>
      </c>
      <c r="X5706">
        <v>407337</v>
      </c>
      <c r="Y5706">
        <v>7396</v>
      </c>
      <c r="Z5706">
        <v>28.7041</v>
      </c>
      <c r="AA5706">
        <v>77.102500000000006</v>
      </c>
      <c r="AB5706" t="str">
        <f>IF(Restaurants[[#This Row],[Years_Operating]]&lt;5,"New",
IF(Restaurants[[#This Row],[Years_Operating]]&lt;15,"Established","Legacy"))</f>
        <v>Legacy</v>
      </c>
      <c r="AC5706" t="str">
        <f>IF(Restaurants[[#This Row],[Country]]="India","Yes","No")</f>
        <v>Yes</v>
      </c>
      <c r="AD5706" t="str">
        <f>IF(AND(Restaurants[[#This Row],[Has Online Delivery]]="Yes",Restaurants[[#This Row],[Has Table Booking]]="Yes"),"Online + Table",
IF(Restaurants[[#This Row],[Has Online Delivery]]="Yes","Online Only",
IF(Restaurants[[#This Row],[Has Table Booking]]="Yes","Table Only","None")))</f>
        <v>Online Only</v>
      </c>
      <c r="AE5706" t="str">
        <f>IF(Restaurants[[#This Row],[Rating]]&gt;=4.5,"Excellent",
IF(Restaurants[[#This Row],[Rating]]&gt;=4,"Very Good",
IF(Restaurants[[#This Row],[Rating]]&gt;=3.5,"Good","Average/Low")))</f>
        <v>Excellent</v>
      </c>
    </row>
    <row r="5707" spans="1:31" x14ac:dyDescent="0.3">
      <c r="A5707" t="s">
        <v>150</v>
      </c>
      <c r="B5707" t="s">
        <v>900</v>
      </c>
      <c r="C5707" t="s">
        <v>50</v>
      </c>
      <c r="D5707" t="s">
        <v>870</v>
      </c>
      <c r="E5707">
        <v>2</v>
      </c>
      <c r="F5707">
        <v>325</v>
      </c>
      <c r="G5707" t="s">
        <v>153</v>
      </c>
      <c r="H5707">
        <v>2016</v>
      </c>
      <c r="I5707">
        <v>48</v>
      </c>
      <c r="J5707">
        <v>4.7</v>
      </c>
      <c r="K5707" t="s">
        <v>871</v>
      </c>
      <c r="L5707">
        <v>9</v>
      </c>
      <c r="M5707" t="s">
        <v>33</v>
      </c>
      <c r="N5707" t="s">
        <v>143</v>
      </c>
      <c r="O5707" t="s">
        <v>54</v>
      </c>
      <c r="P5707" t="s">
        <v>37</v>
      </c>
      <c r="Q5707" t="s">
        <v>36</v>
      </c>
      <c r="R5707">
        <v>70</v>
      </c>
      <c r="S5707" t="s">
        <v>37</v>
      </c>
      <c r="T5707" t="s">
        <v>38</v>
      </c>
      <c r="U5707" t="s">
        <v>69</v>
      </c>
      <c r="W5707" t="s">
        <v>80</v>
      </c>
      <c r="X5707">
        <v>489928</v>
      </c>
      <c r="Y5707">
        <v>1581</v>
      </c>
      <c r="Z5707">
        <v>34.052199999999999</v>
      </c>
      <c r="AA5707">
        <v>-118.2437</v>
      </c>
      <c r="AB5707" t="str">
        <f>IF(Restaurants[[#This Row],[Years_Operating]]&lt;5,"New",
IF(Restaurants[[#This Row],[Years_Operating]]&lt;15,"Established","Legacy"))</f>
        <v>Established</v>
      </c>
      <c r="AC5707" t="str">
        <f>IF(Restaurants[[#This Row],[Country]]="India","Yes","No")</f>
        <v>No</v>
      </c>
      <c r="AD5707" t="str">
        <f>IF(AND(Restaurants[[#This Row],[Has Online Delivery]]="Yes",Restaurants[[#This Row],[Has Table Booking]]="Yes"),"Online + Table",
IF(Restaurants[[#This Row],[Has Online Delivery]]="Yes","Online Only",
IF(Restaurants[[#This Row],[Has Table Booking]]="Yes","Table Only","None")))</f>
        <v>Table Only</v>
      </c>
      <c r="AE5707" t="str">
        <f>IF(Restaurants[[#This Row],[Rating]]&gt;=4.5,"Excellent",
IF(Restaurants[[#This Row],[Rating]]&gt;=4,"Very Good",
IF(Restaurants[[#This Row],[Rating]]&gt;=3.5,"Good","Average/Low")))</f>
        <v>Excellent</v>
      </c>
    </row>
    <row r="5708" spans="1:31" x14ac:dyDescent="0.3">
      <c r="A5708" t="s">
        <v>104</v>
      </c>
      <c r="B5708" t="s">
        <v>250</v>
      </c>
      <c r="C5708" t="s">
        <v>251</v>
      </c>
      <c r="D5708" t="s">
        <v>258</v>
      </c>
      <c r="E5708">
        <v>3</v>
      </c>
      <c r="F5708">
        <v>310</v>
      </c>
      <c r="G5708" t="s">
        <v>107</v>
      </c>
      <c r="H5708">
        <v>1994</v>
      </c>
      <c r="I5708">
        <v>50</v>
      </c>
      <c r="J5708">
        <v>4.8</v>
      </c>
      <c r="K5708" t="s">
        <v>259</v>
      </c>
      <c r="L5708">
        <v>31</v>
      </c>
      <c r="M5708" t="s">
        <v>33</v>
      </c>
      <c r="N5708" t="s">
        <v>34</v>
      </c>
      <c r="O5708" t="s">
        <v>35</v>
      </c>
      <c r="P5708" t="s">
        <v>37</v>
      </c>
      <c r="Q5708" t="s">
        <v>37</v>
      </c>
      <c r="R5708">
        <v>50</v>
      </c>
      <c r="S5708" t="s">
        <v>37</v>
      </c>
      <c r="T5708" t="s">
        <v>55</v>
      </c>
      <c r="U5708" t="s">
        <v>32</v>
      </c>
      <c r="V5708" t="s">
        <v>2415</v>
      </c>
      <c r="W5708" t="s">
        <v>64</v>
      </c>
      <c r="X5708">
        <v>335493</v>
      </c>
      <c r="Y5708">
        <v>1009</v>
      </c>
      <c r="Z5708">
        <v>28.7041</v>
      </c>
      <c r="AA5708">
        <v>77.102500000000006</v>
      </c>
      <c r="AB5708" t="str">
        <f>IF(Restaurants[[#This Row],[Years_Operating]]&lt;5,"New",
IF(Restaurants[[#This Row],[Years_Operating]]&lt;15,"Established","Legacy"))</f>
        <v>Legacy</v>
      </c>
      <c r="AC5708" t="str">
        <f>IF(Restaurants[[#This Row],[Country]]="India","Yes","No")</f>
        <v>Yes</v>
      </c>
      <c r="AD5708" t="str">
        <f>IF(AND(Restaurants[[#This Row],[Has Online Delivery]]="Yes",Restaurants[[#This Row],[Has Table Booking]]="Yes"),"Online + Table",
IF(Restaurants[[#This Row],[Has Online Delivery]]="Yes","Online Only",
IF(Restaurants[[#This Row],[Has Table Booking]]="Yes","Table Only","None")))</f>
        <v>None</v>
      </c>
      <c r="AE5708" t="str">
        <f>IF(Restaurants[[#This Row],[Rating]]&gt;=4.5,"Excellent",
IF(Restaurants[[#This Row],[Rating]]&gt;=4,"Very Good",
IF(Restaurants[[#This Row],[Rating]]&gt;=3.5,"Good","Average/Low")))</f>
        <v>Excellent</v>
      </c>
    </row>
    <row r="5709" spans="1:31" x14ac:dyDescent="0.3">
      <c r="A5709" t="s">
        <v>226</v>
      </c>
      <c r="B5709" t="s">
        <v>903</v>
      </c>
      <c r="C5709" t="s">
        <v>196</v>
      </c>
      <c r="D5709" t="s">
        <v>953</v>
      </c>
      <c r="E5709">
        <v>0</v>
      </c>
      <c r="F5709">
        <v>185</v>
      </c>
      <c r="G5709" t="s">
        <v>228</v>
      </c>
      <c r="H5709">
        <v>2014</v>
      </c>
      <c r="I5709">
        <v>48</v>
      </c>
      <c r="J5709">
        <v>4.5999999999999996</v>
      </c>
      <c r="K5709" t="s">
        <v>954</v>
      </c>
      <c r="L5709">
        <v>11</v>
      </c>
      <c r="M5709" t="s">
        <v>160</v>
      </c>
      <c r="N5709" t="s">
        <v>210</v>
      </c>
      <c r="O5709" t="s">
        <v>45</v>
      </c>
      <c r="P5709" t="s">
        <v>36</v>
      </c>
      <c r="Q5709" t="s">
        <v>36</v>
      </c>
      <c r="R5709">
        <v>70</v>
      </c>
      <c r="S5709" t="s">
        <v>37</v>
      </c>
      <c r="T5709" t="s">
        <v>38</v>
      </c>
      <c r="U5709" t="s">
        <v>69</v>
      </c>
      <c r="W5709" t="s">
        <v>80</v>
      </c>
      <c r="X5709">
        <v>319174</v>
      </c>
      <c r="Y5709">
        <v>6772</v>
      </c>
      <c r="Z5709">
        <v>53.800800000000002</v>
      </c>
      <c r="AA5709">
        <v>-1.5490999999999999</v>
      </c>
      <c r="AB5709" t="str">
        <f>IF(Restaurants[[#This Row],[Years_Operating]]&lt;5,"New",
IF(Restaurants[[#This Row],[Years_Operating]]&lt;15,"Established","Legacy"))</f>
        <v>Established</v>
      </c>
      <c r="AC5709" t="str">
        <f>IF(Restaurants[[#This Row],[Country]]="India","Yes","No")</f>
        <v>No</v>
      </c>
      <c r="AD5709" t="str">
        <f>IF(AND(Restaurants[[#This Row],[Has Online Delivery]]="Yes",Restaurants[[#This Row],[Has Table Booking]]="Yes"),"Online + Table",
IF(Restaurants[[#This Row],[Has Online Delivery]]="Yes","Online Only",
IF(Restaurants[[#This Row],[Has Table Booking]]="Yes","Table Only","None")))</f>
        <v>Online + Table</v>
      </c>
      <c r="AE5709" t="str">
        <f>IF(Restaurants[[#This Row],[Rating]]&gt;=4.5,"Excellent",
IF(Restaurants[[#This Row],[Rating]]&gt;=4,"Very Good",
IF(Restaurants[[#This Row],[Rating]]&gt;=3.5,"Good","Average/Low")))</f>
        <v>Excellent</v>
      </c>
    </row>
    <row r="5710" spans="1:31" x14ac:dyDescent="0.3">
      <c r="A5710" t="s">
        <v>150</v>
      </c>
      <c r="B5710" t="s">
        <v>250</v>
      </c>
      <c r="C5710" t="s">
        <v>251</v>
      </c>
      <c r="D5710" t="s">
        <v>258</v>
      </c>
      <c r="E5710">
        <v>2</v>
      </c>
      <c r="F5710">
        <v>325</v>
      </c>
      <c r="G5710" t="s">
        <v>153</v>
      </c>
      <c r="H5710">
        <v>2016</v>
      </c>
      <c r="I5710">
        <v>48</v>
      </c>
      <c r="J5710">
        <v>4.7</v>
      </c>
      <c r="K5710" t="s">
        <v>270</v>
      </c>
      <c r="L5710">
        <v>9</v>
      </c>
      <c r="M5710" t="s">
        <v>33</v>
      </c>
      <c r="N5710" t="s">
        <v>143</v>
      </c>
      <c r="O5710" t="s">
        <v>54</v>
      </c>
      <c r="P5710" t="s">
        <v>37</v>
      </c>
      <c r="Q5710" t="s">
        <v>37</v>
      </c>
      <c r="R5710">
        <v>52</v>
      </c>
      <c r="S5710" t="s">
        <v>37</v>
      </c>
      <c r="T5710" t="s">
        <v>86</v>
      </c>
      <c r="U5710" t="s">
        <v>69</v>
      </c>
      <c r="V5710" t="s">
        <v>2416</v>
      </c>
      <c r="W5710" t="s">
        <v>64</v>
      </c>
      <c r="X5710">
        <v>407090</v>
      </c>
      <c r="Y5710">
        <v>7498</v>
      </c>
      <c r="Z5710">
        <v>28.7041</v>
      </c>
      <c r="AA5710">
        <v>77.102500000000006</v>
      </c>
      <c r="AB5710" t="str">
        <f>IF(Restaurants[[#This Row],[Years_Operating]]&lt;5,"New",
IF(Restaurants[[#This Row],[Years_Operating]]&lt;15,"Established","Legacy"))</f>
        <v>Established</v>
      </c>
      <c r="AC5710" t="str">
        <f>IF(Restaurants[[#This Row],[Country]]="India","Yes","No")</f>
        <v>Yes</v>
      </c>
      <c r="AD5710" t="str">
        <f>IF(AND(Restaurants[[#This Row],[Has Online Delivery]]="Yes",Restaurants[[#This Row],[Has Table Booking]]="Yes"),"Online + Table",
IF(Restaurants[[#This Row],[Has Online Delivery]]="Yes","Online Only",
IF(Restaurants[[#This Row],[Has Table Booking]]="Yes","Table Only","None")))</f>
        <v>None</v>
      </c>
      <c r="AE5710" t="str">
        <f>IF(Restaurants[[#This Row],[Rating]]&gt;=4.5,"Excellent",
IF(Restaurants[[#This Row],[Rating]]&gt;=4,"Very Good",
IF(Restaurants[[#This Row],[Rating]]&gt;=3.5,"Good","Average/Low")))</f>
        <v>Excellent</v>
      </c>
    </row>
    <row r="5711" spans="1:31" x14ac:dyDescent="0.3">
      <c r="A5711" t="s">
        <v>122</v>
      </c>
      <c r="B5711" t="s">
        <v>145</v>
      </c>
      <c r="C5711" t="s">
        <v>146</v>
      </c>
      <c r="D5711" t="s">
        <v>883</v>
      </c>
      <c r="E5711">
        <v>3</v>
      </c>
      <c r="F5711">
        <v>365</v>
      </c>
      <c r="G5711" t="s">
        <v>123</v>
      </c>
      <c r="H5711">
        <v>1998</v>
      </c>
      <c r="I5711">
        <v>80</v>
      </c>
      <c r="J5711">
        <v>4.7</v>
      </c>
      <c r="K5711" t="s">
        <v>884</v>
      </c>
      <c r="L5711">
        <v>27</v>
      </c>
      <c r="M5711" t="s">
        <v>33</v>
      </c>
      <c r="N5711" t="s">
        <v>34</v>
      </c>
      <c r="O5711" t="s">
        <v>54</v>
      </c>
      <c r="P5711" t="s">
        <v>36</v>
      </c>
      <c r="Q5711" t="s">
        <v>36</v>
      </c>
      <c r="R5711">
        <v>45</v>
      </c>
      <c r="S5711" t="s">
        <v>37</v>
      </c>
      <c r="T5711" t="s">
        <v>86</v>
      </c>
      <c r="U5711" t="s">
        <v>46</v>
      </c>
      <c r="W5711" t="s">
        <v>149</v>
      </c>
      <c r="X5711">
        <v>161448</v>
      </c>
      <c r="Y5711">
        <v>1293</v>
      </c>
      <c r="Z5711">
        <v>35.689500000000002</v>
      </c>
      <c r="AA5711">
        <v>139.6917</v>
      </c>
      <c r="AB5711" t="str">
        <f>IF(Restaurants[[#This Row],[Years_Operating]]&lt;5,"New",
IF(Restaurants[[#This Row],[Years_Operating]]&lt;15,"Established","Legacy"))</f>
        <v>Legacy</v>
      </c>
      <c r="AC5711" t="str">
        <f>IF(Restaurants[[#This Row],[Country]]="India","Yes","No")</f>
        <v>No</v>
      </c>
      <c r="AD5711" t="str">
        <f>IF(AND(Restaurants[[#This Row],[Has Online Delivery]]="Yes",Restaurants[[#This Row],[Has Table Booking]]="Yes"),"Online + Table",
IF(Restaurants[[#This Row],[Has Online Delivery]]="Yes","Online Only",
IF(Restaurants[[#This Row],[Has Table Booking]]="Yes","Table Only","None")))</f>
        <v>Online + Table</v>
      </c>
      <c r="AE5711" t="str">
        <f>IF(Restaurants[[#This Row],[Rating]]&gt;=4.5,"Excellent",
IF(Restaurants[[#This Row],[Rating]]&gt;=4,"Very Good",
IF(Restaurants[[#This Row],[Rating]]&gt;=3.5,"Good","Average/Low")))</f>
        <v>Excellent</v>
      </c>
    </row>
    <row r="5712" spans="1:31" x14ac:dyDescent="0.3">
      <c r="A5712" t="s">
        <v>224</v>
      </c>
      <c r="B5712" t="s">
        <v>77</v>
      </c>
      <c r="C5712" t="s">
        <v>50</v>
      </c>
      <c r="D5712" t="s">
        <v>901</v>
      </c>
      <c r="E5712">
        <v>0</v>
      </c>
      <c r="F5712">
        <v>140</v>
      </c>
      <c r="G5712" t="s">
        <v>225</v>
      </c>
      <c r="H5712">
        <v>2012</v>
      </c>
      <c r="I5712">
        <v>48</v>
      </c>
      <c r="J5712">
        <v>4.5999999999999996</v>
      </c>
      <c r="K5712" t="s">
        <v>902</v>
      </c>
      <c r="L5712">
        <v>13</v>
      </c>
      <c r="M5712" t="s">
        <v>204</v>
      </c>
      <c r="N5712" t="s">
        <v>210</v>
      </c>
      <c r="O5712" t="s">
        <v>54</v>
      </c>
      <c r="P5712" t="s">
        <v>37</v>
      </c>
      <c r="Q5712" t="s">
        <v>37</v>
      </c>
      <c r="R5712">
        <v>52</v>
      </c>
      <c r="S5712" t="s">
        <v>37</v>
      </c>
      <c r="T5712" t="s">
        <v>86</v>
      </c>
      <c r="U5712" t="s">
        <v>39</v>
      </c>
      <c r="W5712" t="s">
        <v>149</v>
      </c>
      <c r="X5712">
        <v>120938</v>
      </c>
      <c r="Y5712">
        <v>5335</v>
      </c>
      <c r="Z5712">
        <v>40.712800000000001</v>
      </c>
      <c r="AA5712">
        <v>-74.006</v>
      </c>
      <c r="AB5712" t="str">
        <f>IF(Restaurants[[#This Row],[Years_Operating]]&lt;5,"New",
IF(Restaurants[[#This Row],[Years_Operating]]&lt;15,"Established","Legacy"))</f>
        <v>Established</v>
      </c>
      <c r="AC5712" t="str">
        <f>IF(Restaurants[[#This Row],[Country]]="India","Yes","No")</f>
        <v>No</v>
      </c>
      <c r="AD5712" t="str">
        <f>IF(AND(Restaurants[[#This Row],[Has Online Delivery]]="Yes",Restaurants[[#This Row],[Has Table Booking]]="Yes"),"Online + Table",
IF(Restaurants[[#This Row],[Has Online Delivery]]="Yes","Online Only",
IF(Restaurants[[#This Row],[Has Table Booking]]="Yes","Table Only","None")))</f>
        <v>None</v>
      </c>
      <c r="AE5712" t="str">
        <f>IF(Restaurants[[#This Row],[Rating]]&gt;=4.5,"Excellent",
IF(Restaurants[[#This Row],[Rating]]&gt;=4,"Very Good",
IF(Restaurants[[#This Row],[Rating]]&gt;=3.5,"Good","Average/Low")))</f>
        <v>Excellent</v>
      </c>
    </row>
    <row r="5713" spans="1:31" x14ac:dyDescent="0.3">
      <c r="A5713" t="s">
        <v>164</v>
      </c>
      <c r="B5713" t="s">
        <v>255</v>
      </c>
      <c r="C5713" t="s">
        <v>251</v>
      </c>
      <c r="D5713" t="s">
        <v>258</v>
      </c>
      <c r="E5713">
        <v>2</v>
      </c>
      <c r="F5713">
        <v>235</v>
      </c>
      <c r="G5713" t="s">
        <v>165</v>
      </c>
      <c r="H5713">
        <v>2009</v>
      </c>
      <c r="I5713">
        <v>28</v>
      </c>
      <c r="J5713">
        <v>4.7</v>
      </c>
      <c r="K5713" t="s">
        <v>284</v>
      </c>
      <c r="L5713">
        <v>16</v>
      </c>
      <c r="M5713" t="s">
        <v>160</v>
      </c>
      <c r="N5713" t="s">
        <v>143</v>
      </c>
      <c r="O5713" t="s">
        <v>45</v>
      </c>
      <c r="P5713" t="s">
        <v>36</v>
      </c>
      <c r="Q5713" t="s">
        <v>36</v>
      </c>
      <c r="R5713">
        <v>70</v>
      </c>
      <c r="S5713" t="s">
        <v>36</v>
      </c>
      <c r="T5713" t="s">
        <v>86</v>
      </c>
      <c r="U5713" t="s">
        <v>69</v>
      </c>
      <c r="V5713" t="s">
        <v>2417</v>
      </c>
      <c r="W5713" t="s">
        <v>132</v>
      </c>
      <c r="X5713">
        <v>227880</v>
      </c>
      <c r="Y5713">
        <v>3834</v>
      </c>
      <c r="Z5713">
        <v>19.076000000000001</v>
      </c>
      <c r="AA5713">
        <v>72.877700000000004</v>
      </c>
      <c r="AB5713" t="str">
        <f>IF(Restaurants[[#This Row],[Years_Operating]]&lt;5,"New",
IF(Restaurants[[#This Row],[Years_Operating]]&lt;15,"Established","Legacy"))</f>
        <v>Legacy</v>
      </c>
      <c r="AC5713" t="str">
        <f>IF(Restaurants[[#This Row],[Country]]="India","Yes","No")</f>
        <v>Yes</v>
      </c>
      <c r="AD5713" t="str">
        <f>IF(AND(Restaurants[[#This Row],[Has Online Delivery]]="Yes",Restaurants[[#This Row],[Has Table Booking]]="Yes"),"Online + Table",
IF(Restaurants[[#This Row],[Has Online Delivery]]="Yes","Online Only",
IF(Restaurants[[#This Row],[Has Table Booking]]="Yes","Table Only","None")))</f>
        <v>Online + Table</v>
      </c>
      <c r="AE5713" t="str">
        <f>IF(Restaurants[[#This Row],[Rating]]&gt;=4.5,"Excellent",
IF(Restaurants[[#This Row],[Rating]]&gt;=4,"Very Good",
IF(Restaurants[[#This Row],[Rating]]&gt;=3.5,"Good","Average/Low")))</f>
        <v>Excellent</v>
      </c>
    </row>
    <row r="5714" spans="1:31" x14ac:dyDescent="0.3">
      <c r="A5714" t="s">
        <v>205</v>
      </c>
      <c r="B5714" t="s">
        <v>1002</v>
      </c>
      <c r="C5714" t="s">
        <v>877</v>
      </c>
      <c r="D5714" t="s">
        <v>878</v>
      </c>
      <c r="E5714">
        <v>0</v>
      </c>
      <c r="F5714">
        <v>180</v>
      </c>
      <c r="G5714" t="s">
        <v>209</v>
      </c>
      <c r="H5714">
        <v>2008</v>
      </c>
      <c r="I5714">
        <v>50</v>
      </c>
      <c r="J5714">
        <v>4.8</v>
      </c>
      <c r="K5714" t="s">
        <v>879</v>
      </c>
      <c r="L5714">
        <v>17</v>
      </c>
      <c r="M5714" t="s">
        <v>160</v>
      </c>
      <c r="N5714" t="s">
        <v>210</v>
      </c>
      <c r="O5714" t="s">
        <v>211</v>
      </c>
      <c r="P5714" t="s">
        <v>36</v>
      </c>
      <c r="Q5714" t="s">
        <v>36</v>
      </c>
      <c r="R5714">
        <v>65</v>
      </c>
      <c r="S5714" t="s">
        <v>37</v>
      </c>
      <c r="T5714" t="s">
        <v>38</v>
      </c>
      <c r="U5714" t="s">
        <v>46</v>
      </c>
      <c r="W5714" t="s">
        <v>80</v>
      </c>
      <c r="X5714">
        <v>170796</v>
      </c>
      <c r="Y5714">
        <v>460</v>
      </c>
      <c r="Z5714">
        <v>-27.469799999999999</v>
      </c>
      <c r="AA5714">
        <v>153.02510000000001</v>
      </c>
      <c r="AB5714" t="str">
        <f>IF(Restaurants[[#This Row],[Years_Operating]]&lt;5,"New",
IF(Restaurants[[#This Row],[Years_Operating]]&lt;15,"Established","Legacy"))</f>
        <v>Legacy</v>
      </c>
      <c r="AC5714" t="str">
        <f>IF(Restaurants[[#This Row],[Country]]="India","Yes","No")</f>
        <v>No</v>
      </c>
      <c r="AD5714" t="str">
        <f>IF(AND(Restaurants[[#This Row],[Has Online Delivery]]="Yes",Restaurants[[#This Row],[Has Table Booking]]="Yes"),"Online + Table",
IF(Restaurants[[#This Row],[Has Online Delivery]]="Yes","Online Only",
IF(Restaurants[[#This Row],[Has Table Booking]]="Yes","Table Only","None")))</f>
        <v>Online + Table</v>
      </c>
      <c r="AE5714" t="str">
        <f>IF(Restaurants[[#This Row],[Rating]]&gt;=4.5,"Excellent",
IF(Restaurants[[#This Row],[Rating]]&gt;=4,"Very Good",
IF(Restaurants[[#This Row],[Rating]]&gt;=3.5,"Good","Average/Low")))</f>
        <v>Excellent</v>
      </c>
    </row>
    <row r="5715" spans="1:31" x14ac:dyDescent="0.3">
      <c r="A5715" t="s">
        <v>136</v>
      </c>
      <c r="B5715" t="s">
        <v>862</v>
      </c>
      <c r="C5715" t="s">
        <v>251</v>
      </c>
      <c r="D5715" t="s">
        <v>252</v>
      </c>
      <c r="E5715">
        <v>3</v>
      </c>
      <c r="F5715">
        <v>570</v>
      </c>
      <c r="G5715" t="s">
        <v>140</v>
      </c>
      <c r="H5715">
        <v>2012</v>
      </c>
      <c r="I5715">
        <v>10</v>
      </c>
      <c r="J5715">
        <v>4.5999999999999996</v>
      </c>
      <c r="K5715" t="s">
        <v>253</v>
      </c>
      <c r="L5715">
        <v>13</v>
      </c>
      <c r="M5715" t="s">
        <v>62</v>
      </c>
      <c r="N5715" t="s">
        <v>34</v>
      </c>
      <c r="O5715" t="s">
        <v>45</v>
      </c>
      <c r="P5715" t="s">
        <v>36</v>
      </c>
      <c r="Q5715" t="s">
        <v>37</v>
      </c>
      <c r="R5715">
        <v>62</v>
      </c>
      <c r="S5715" t="s">
        <v>36</v>
      </c>
      <c r="T5715" t="s">
        <v>86</v>
      </c>
      <c r="U5715" t="s">
        <v>32</v>
      </c>
      <c r="V5715" t="s">
        <v>2418</v>
      </c>
      <c r="W5715" t="s">
        <v>132</v>
      </c>
      <c r="X5715">
        <v>53928</v>
      </c>
      <c r="Y5715">
        <v>4078</v>
      </c>
      <c r="Z5715">
        <v>21.170200000000001</v>
      </c>
      <c r="AA5715">
        <v>72.831100000000006</v>
      </c>
      <c r="AB5715" t="str">
        <f>IF(Restaurants[[#This Row],[Years_Operating]]&lt;5,"New",
IF(Restaurants[[#This Row],[Years_Operating]]&lt;15,"Established","Legacy"))</f>
        <v>Established</v>
      </c>
      <c r="AC5715" t="str">
        <f>IF(Restaurants[[#This Row],[Country]]="India","Yes","No")</f>
        <v>Yes</v>
      </c>
      <c r="AD5715" t="str">
        <f>IF(AND(Restaurants[[#This Row],[Has Online Delivery]]="Yes",Restaurants[[#This Row],[Has Table Booking]]="Yes"),"Online + Table",
IF(Restaurants[[#This Row],[Has Online Delivery]]="Yes","Online Only",
IF(Restaurants[[#This Row],[Has Table Booking]]="Yes","Table Only","None")))</f>
        <v>Online Only</v>
      </c>
      <c r="AE5715" t="str">
        <f>IF(Restaurants[[#This Row],[Rating]]&gt;=4.5,"Excellent",
IF(Restaurants[[#This Row],[Rating]]&gt;=4,"Very Good",
IF(Restaurants[[#This Row],[Rating]]&gt;=3.5,"Good","Average/Low")))</f>
        <v>Excellent</v>
      </c>
    </row>
    <row r="5716" spans="1:31" x14ac:dyDescent="0.3">
      <c r="A5716" t="s">
        <v>111</v>
      </c>
      <c r="B5716" t="s">
        <v>900</v>
      </c>
      <c r="C5716" t="s">
        <v>50</v>
      </c>
      <c r="D5716" t="s">
        <v>901</v>
      </c>
      <c r="E5716">
        <v>3</v>
      </c>
      <c r="F5716">
        <v>305</v>
      </c>
      <c r="G5716" t="s">
        <v>112</v>
      </c>
      <c r="H5716">
        <v>2000</v>
      </c>
      <c r="I5716">
        <v>25</v>
      </c>
      <c r="J5716">
        <v>4.8</v>
      </c>
      <c r="K5716" t="s">
        <v>902</v>
      </c>
      <c r="L5716">
        <v>25</v>
      </c>
      <c r="M5716" t="s">
        <v>33</v>
      </c>
      <c r="N5716" t="s">
        <v>34</v>
      </c>
      <c r="O5716" t="s">
        <v>35</v>
      </c>
      <c r="P5716" t="s">
        <v>37</v>
      </c>
      <c r="Q5716" t="s">
        <v>37</v>
      </c>
      <c r="R5716">
        <v>20</v>
      </c>
      <c r="S5716" t="s">
        <v>36</v>
      </c>
      <c r="T5716" t="s">
        <v>86</v>
      </c>
      <c r="U5716" t="s">
        <v>39</v>
      </c>
      <c r="W5716" t="s">
        <v>132</v>
      </c>
      <c r="X5716">
        <v>299577</v>
      </c>
      <c r="Y5716">
        <v>2846</v>
      </c>
      <c r="Z5716">
        <v>34.052199999999999</v>
      </c>
      <c r="AA5716">
        <v>-118.2437</v>
      </c>
      <c r="AB5716" t="str">
        <f>IF(Restaurants[[#This Row],[Years_Operating]]&lt;5,"New",
IF(Restaurants[[#This Row],[Years_Operating]]&lt;15,"Established","Legacy"))</f>
        <v>Legacy</v>
      </c>
      <c r="AC5716" t="str">
        <f>IF(Restaurants[[#This Row],[Country]]="India","Yes","No")</f>
        <v>No</v>
      </c>
      <c r="AD5716" t="str">
        <f>IF(AND(Restaurants[[#This Row],[Has Online Delivery]]="Yes",Restaurants[[#This Row],[Has Table Booking]]="Yes"),"Online + Table",
IF(Restaurants[[#This Row],[Has Online Delivery]]="Yes","Online Only",
IF(Restaurants[[#This Row],[Has Table Booking]]="Yes","Table Only","None")))</f>
        <v>None</v>
      </c>
      <c r="AE5716" t="str">
        <f>IF(Restaurants[[#This Row],[Rating]]&gt;=4.5,"Excellent",
IF(Restaurants[[#This Row],[Rating]]&gt;=4,"Very Good",
IF(Restaurants[[#This Row],[Rating]]&gt;=3.5,"Good","Average/Low")))</f>
        <v>Excellent</v>
      </c>
    </row>
    <row r="5717" spans="1:31" x14ac:dyDescent="0.3">
      <c r="A5717" t="s">
        <v>205</v>
      </c>
      <c r="B5717" t="s">
        <v>261</v>
      </c>
      <c r="C5717" t="s">
        <v>251</v>
      </c>
      <c r="D5717" t="s">
        <v>252</v>
      </c>
      <c r="E5717">
        <v>0</v>
      </c>
      <c r="F5717">
        <v>180</v>
      </c>
      <c r="G5717" t="s">
        <v>209</v>
      </c>
      <c r="H5717">
        <v>2008</v>
      </c>
      <c r="I5717">
        <v>50</v>
      </c>
      <c r="J5717">
        <v>4.8</v>
      </c>
      <c r="K5717" t="s">
        <v>253</v>
      </c>
      <c r="L5717">
        <v>17</v>
      </c>
      <c r="M5717" t="s">
        <v>160</v>
      </c>
      <c r="N5717" t="s">
        <v>210</v>
      </c>
      <c r="O5717" t="s">
        <v>211</v>
      </c>
      <c r="P5717" t="s">
        <v>36</v>
      </c>
      <c r="Q5717" t="s">
        <v>37</v>
      </c>
      <c r="R5717">
        <v>46</v>
      </c>
      <c r="S5717" t="s">
        <v>37</v>
      </c>
      <c r="T5717" t="s">
        <v>63</v>
      </c>
      <c r="U5717" t="s">
        <v>39</v>
      </c>
      <c r="V5717" t="s">
        <v>2419</v>
      </c>
      <c r="W5717" t="s">
        <v>47</v>
      </c>
      <c r="X5717">
        <v>112662</v>
      </c>
      <c r="Y5717">
        <v>6362</v>
      </c>
      <c r="Z5717">
        <v>22.572600000000001</v>
      </c>
      <c r="AA5717">
        <v>88.363900000000001</v>
      </c>
      <c r="AB5717" t="str">
        <f>IF(Restaurants[[#This Row],[Years_Operating]]&lt;5,"New",
IF(Restaurants[[#This Row],[Years_Operating]]&lt;15,"Established","Legacy"))</f>
        <v>Legacy</v>
      </c>
      <c r="AC5717" t="str">
        <f>IF(Restaurants[[#This Row],[Country]]="India","Yes","No")</f>
        <v>Yes</v>
      </c>
      <c r="AD5717" t="str">
        <f>IF(AND(Restaurants[[#This Row],[Has Online Delivery]]="Yes",Restaurants[[#This Row],[Has Table Booking]]="Yes"),"Online + Table",
IF(Restaurants[[#This Row],[Has Online Delivery]]="Yes","Online Only",
IF(Restaurants[[#This Row],[Has Table Booking]]="Yes","Table Only","None")))</f>
        <v>Online Only</v>
      </c>
      <c r="AE5717" t="str">
        <f>IF(Restaurants[[#This Row],[Rating]]&gt;=4.5,"Excellent",
IF(Restaurants[[#This Row],[Rating]]&gt;=4,"Very Good",
IF(Restaurants[[#This Row],[Rating]]&gt;=3.5,"Good","Average/Low")))</f>
        <v>Excellent</v>
      </c>
    </row>
    <row r="5718" spans="1:31" x14ac:dyDescent="0.3">
      <c r="A5718" t="s">
        <v>48</v>
      </c>
      <c r="B5718" t="s">
        <v>58</v>
      </c>
      <c r="C5718" t="s">
        <v>59</v>
      </c>
      <c r="D5718" t="s">
        <v>897</v>
      </c>
      <c r="E5718">
        <v>3</v>
      </c>
      <c r="F5718">
        <v>390</v>
      </c>
      <c r="G5718" t="s">
        <v>52</v>
      </c>
      <c r="H5718">
        <v>1994</v>
      </c>
      <c r="I5718">
        <v>60</v>
      </c>
      <c r="J5718">
        <v>4.9000000000000004</v>
      </c>
      <c r="K5718" t="s">
        <v>898</v>
      </c>
      <c r="L5718">
        <v>31</v>
      </c>
      <c r="M5718" t="s">
        <v>33</v>
      </c>
      <c r="N5718" t="s">
        <v>34</v>
      </c>
      <c r="O5718" t="s">
        <v>54</v>
      </c>
      <c r="P5718" t="s">
        <v>36</v>
      </c>
      <c r="Q5718" t="s">
        <v>36</v>
      </c>
      <c r="R5718">
        <v>25</v>
      </c>
      <c r="S5718" t="s">
        <v>37</v>
      </c>
      <c r="T5718" t="s">
        <v>38</v>
      </c>
      <c r="U5718" t="s">
        <v>39</v>
      </c>
      <c r="W5718" t="s">
        <v>132</v>
      </c>
      <c r="X5718">
        <v>303340</v>
      </c>
      <c r="Y5718">
        <v>6845</v>
      </c>
      <c r="Z5718">
        <v>48.8566</v>
      </c>
      <c r="AA5718">
        <v>2.3521999999999998</v>
      </c>
      <c r="AB5718" t="str">
        <f>IF(Restaurants[[#This Row],[Years_Operating]]&lt;5,"New",
IF(Restaurants[[#This Row],[Years_Operating]]&lt;15,"Established","Legacy"))</f>
        <v>Legacy</v>
      </c>
      <c r="AC5718" t="str">
        <f>IF(Restaurants[[#This Row],[Country]]="India","Yes","No")</f>
        <v>No</v>
      </c>
      <c r="AD5718" t="str">
        <f>IF(AND(Restaurants[[#This Row],[Has Online Delivery]]="Yes",Restaurants[[#This Row],[Has Table Booking]]="Yes"),"Online + Table",
IF(Restaurants[[#This Row],[Has Online Delivery]]="Yes","Online Only",
IF(Restaurants[[#This Row],[Has Table Booking]]="Yes","Table Only","None")))</f>
        <v>Online + Table</v>
      </c>
      <c r="AE5718" t="str">
        <f>IF(Restaurants[[#This Row],[Rating]]&gt;=4.5,"Excellent",
IF(Restaurants[[#This Row],[Rating]]&gt;=4,"Very Good",
IF(Restaurants[[#This Row],[Rating]]&gt;=3.5,"Good","Average/Low")))</f>
        <v>Excellent</v>
      </c>
    </row>
    <row r="5719" spans="1:31" x14ac:dyDescent="0.3">
      <c r="A5719" t="s">
        <v>128</v>
      </c>
      <c r="B5719" t="s">
        <v>145</v>
      </c>
      <c r="C5719" t="s">
        <v>146</v>
      </c>
      <c r="D5719" t="s">
        <v>883</v>
      </c>
      <c r="E5719">
        <v>3</v>
      </c>
      <c r="F5719">
        <v>290</v>
      </c>
      <c r="G5719" t="s">
        <v>130</v>
      </c>
      <c r="H5719">
        <v>1981</v>
      </c>
      <c r="I5719">
        <v>50</v>
      </c>
      <c r="J5719">
        <v>4.7</v>
      </c>
      <c r="K5719" t="s">
        <v>884</v>
      </c>
      <c r="L5719">
        <v>44</v>
      </c>
      <c r="M5719" t="s">
        <v>33</v>
      </c>
      <c r="N5719" t="s">
        <v>34</v>
      </c>
      <c r="O5719" t="s">
        <v>35</v>
      </c>
      <c r="P5719" t="s">
        <v>37</v>
      </c>
      <c r="Q5719" t="s">
        <v>37</v>
      </c>
      <c r="R5719">
        <v>72</v>
      </c>
      <c r="S5719" t="s">
        <v>37</v>
      </c>
      <c r="T5719" t="s">
        <v>55</v>
      </c>
      <c r="U5719" t="s">
        <v>39</v>
      </c>
      <c r="W5719" t="s">
        <v>149</v>
      </c>
      <c r="X5719">
        <v>321611</v>
      </c>
      <c r="Y5719">
        <v>6045</v>
      </c>
      <c r="Z5719">
        <v>35.689500000000002</v>
      </c>
      <c r="AA5719">
        <v>139.6917</v>
      </c>
      <c r="AB5719" t="str">
        <f>IF(Restaurants[[#This Row],[Years_Operating]]&lt;5,"New",
IF(Restaurants[[#This Row],[Years_Operating]]&lt;15,"Established","Legacy"))</f>
        <v>Legacy</v>
      </c>
      <c r="AC5719" t="str">
        <f>IF(Restaurants[[#This Row],[Country]]="India","Yes","No")</f>
        <v>No</v>
      </c>
      <c r="AD5719" t="str">
        <f>IF(AND(Restaurants[[#This Row],[Has Online Delivery]]="Yes",Restaurants[[#This Row],[Has Table Booking]]="Yes"),"Online + Table",
IF(Restaurants[[#This Row],[Has Online Delivery]]="Yes","Online Only",
IF(Restaurants[[#This Row],[Has Table Booking]]="Yes","Table Only","None")))</f>
        <v>None</v>
      </c>
      <c r="AE5719" t="str">
        <f>IF(Restaurants[[#This Row],[Rating]]&gt;=4.5,"Excellent",
IF(Restaurants[[#This Row],[Rating]]&gt;=4,"Very Good",
IF(Restaurants[[#This Row],[Rating]]&gt;=3.5,"Good","Average/Low")))</f>
        <v>Excellent</v>
      </c>
    </row>
    <row r="5720" spans="1:31" x14ac:dyDescent="0.3">
      <c r="A5720" t="s">
        <v>234</v>
      </c>
      <c r="B5720" t="s">
        <v>145</v>
      </c>
      <c r="C5720" t="s">
        <v>146</v>
      </c>
      <c r="D5720" t="s">
        <v>894</v>
      </c>
      <c r="E5720">
        <v>0</v>
      </c>
      <c r="F5720">
        <v>285</v>
      </c>
      <c r="G5720" t="s">
        <v>237</v>
      </c>
      <c r="H5720">
        <v>2004</v>
      </c>
      <c r="I5720">
        <v>70</v>
      </c>
      <c r="J5720">
        <v>4.5999999999999996</v>
      </c>
      <c r="K5720" t="s">
        <v>1080</v>
      </c>
      <c r="L5720">
        <v>21</v>
      </c>
      <c r="M5720" t="s">
        <v>33</v>
      </c>
      <c r="N5720" t="s">
        <v>210</v>
      </c>
      <c r="O5720" t="s">
        <v>54</v>
      </c>
      <c r="P5720" t="s">
        <v>36</v>
      </c>
      <c r="Q5720" t="s">
        <v>37</v>
      </c>
      <c r="R5720">
        <v>29</v>
      </c>
      <c r="S5720" t="s">
        <v>37</v>
      </c>
      <c r="T5720" t="s">
        <v>63</v>
      </c>
      <c r="U5720" t="s">
        <v>46</v>
      </c>
      <c r="W5720" t="s">
        <v>56</v>
      </c>
      <c r="X5720">
        <v>234591</v>
      </c>
      <c r="Y5720">
        <v>3672</v>
      </c>
      <c r="Z5720">
        <v>35.689500000000002</v>
      </c>
      <c r="AA5720">
        <v>139.6917</v>
      </c>
      <c r="AB5720" t="str">
        <f>IF(Restaurants[[#This Row],[Years_Operating]]&lt;5,"New",
IF(Restaurants[[#This Row],[Years_Operating]]&lt;15,"Established","Legacy"))</f>
        <v>Legacy</v>
      </c>
      <c r="AC5720" t="str">
        <f>IF(Restaurants[[#This Row],[Country]]="India","Yes","No")</f>
        <v>No</v>
      </c>
      <c r="AD5720" t="str">
        <f>IF(AND(Restaurants[[#This Row],[Has Online Delivery]]="Yes",Restaurants[[#This Row],[Has Table Booking]]="Yes"),"Online + Table",
IF(Restaurants[[#This Row],[Has Online Delivery]]="Yes","Online Only",
IF(Restaurants[[#This Row],[Has Table Booking]]="Yes","Table Only","None")))</f>
        <v>Online Only</v>
      </c>
      <c r="AE5720" t="str">
        <f>IF(Restaurants[[#This Row],[Rating]]&gt;=4.5,"Excellent",
IF(Restaurants[[#This Row],[Rating]]&gt;=4,"Very Good",
IF(Restaurants[[#This Row],[Rating]]&gt;=3.5,"Good","Average/Low")))</f>
        <v>Excellent</v>
      </c>
    </row>
    <row r="5721" spans="1:31" x14ac:dyDescent="0.3">
      <c r="A5721" t="s">
        <v>104</v>
      </c>
      <c r="B5721" t="s">
        <v>145</v>
      </c>
      <c r="C5721" t="s">
        <v>146</v>
      </c>
      <c r="D5721" t="s">
        <v>883</v>
      </c>
      <c r="E5721">
        <v>3</v>
      </c>
      <c r="F5721">
        <v>310</v>
      </c>
      <c r="G5721" t="s">
        <v>107</v>
      </c>
      <c r="H5721">
        <v>1994</v>
      </c>
      <c r="I5721">
        <v>50</v>
      </c>
      <c r="J5721">
        <v>4.8</v>
      </c>
      <c r="K5721" t="s">
        <v>914</v>
      </c>
      <c r="L5721">
        <v>31</v>
      </c>
      <c r="M5721" t="s">
        <v>33</v>
      </c>
      <c r="N5721" t="s">
        <v>34</v>
      </c>
      <c r="O5721" t="s">
        <v>35</v>
      </c>
      <c r="P5721" t="s">
        <v>36</v>
      </c>
      <c r="Q5721" t="s">
        <v>37</v>
      </c>
      <c r="R5721">
        <v>57</v>
      </c>
      <c r="S5721" t="s">
        <v>36</v>
      </c>
      <c r="T5721" t="s">
        <v>55</v>
      </c>
      <c r="U5721" t="s">
        <v>32</v>
      </c>
      <c r="W5721" t="s">
        <v>149</v>
      </c>
      <c r="X5721">
        <v>70978</v>
      </c>
      <c r="Y5721">
        <v>7922</v>
      </c>
      <c r="Z5721">
        <v>35.689500000000002</v>
      </c>
      <c r="AA5721">
        <v>139.6917</v>
      </c>
      <c r="AB5721" t="str">
        <f>IF(Restaurants[[#This Row],[Years_Operating]]&lt;5,"New",
IF(Restaurants[[#This Row],[Years_Operating]]&lt;15,"Established","Legacy"))</f>
        <v>Legacy</v>
      </c>
      <c r="AC5721" t="str">
        <f>IF(Restaurants[[#This Row],[Country]]="India","Yes","No")</f>
        <v>No</v>
      </c>
      <c r="AD5721" t="str">
        <f>IF(AND(Restaurants[[#This Row],[Has Online Delivery]]="Yes",Restaurants[[#This Row],[Has Table Booking]]="Yes"),"Online + Table",
IF(Restaurants[[#This Row],[Has Online Delivery]]="Yes","Online Only",
IF(Restaurants[[#This Row],[Has Table Booking]]="Yes","Table Only","None")))</f>
        <v>Online Only</v>
      </c>
      <c r="AE5721" t="str">
        <f>IF(Restaurants[[#This Row],[Rating]]&gt;=4.5,"Excellent",
IF(Restaurants[[#This Row],[Rating]]&gt;=4,"Very Good",
IF(Restaurants[[#This Row],[Rating]]&gt;=3.5,"Good","Average/Low")))</f>
        <v>Excellent</v>
      </c>
    </row>
    <row r="5722" spans="1:31" x14ac:dyDescent="0.3">
      <c r="A5722" t="s">
        <v>71</v>
      </c>
      <c r="B5722" t="s">
        <v>272</v>
      </c>
      <c r="C5722" t="s">
        <v>251</v>
      </c>
      <c r="D5722" t="s">
        <v>918</v>
      </c>
      <c r="E5722">
        <v>3</v>
      </c>
      <c r="F5722">
        <v>380</v>
      </c>
      <c r="G5722" t="s">
        <v>75</v>
      </c>
      <c r="H5722">
        <v>2008</v>
      </c>
      <c r="I5722">
        <v>23</v>
      </c>
      <c r="J5722">
        <v>4.8</v>
      </c>
      <c r="K5722" t="s">
        <v>939</v>
      </c>
      <c r="L5722">
        <v>17</v>
      </c>
      <c r="M5722" t="s">
        <v>33</v>
      </c>
      <c r="N5722" t="s">
        <v>34</v>
      </c>
      <c r="O5722" t="s">
        <v>35</v>
      </c>
      <c r="P5722" t="s">
        <v>37</v>
      </c>
      <c r="Q5722" t="s">
        <v>36</v>
      </c>
      <c r="R5722">
        <v>58</v>
      </c>
      <c r="S5722" t="s">
        <v>37</v>
      </c>
      <c r="T5722" t="s">
        <v>55</v>
      </c>
      <c r="U5722" t="s">
        <v>39</v>
      </c>
      <c r="V5722" t="s">
        <v>2420</v>
      </c>
      <c r="W5722" t="s">
        <v>132</v>
      </c>
      <c r="X5722">
        <v>398985</v>
      </c>
      <c r="Y5722">
        <v>7171</v>
      </c>
      <c r="Z5722">
        <v>13.082700000000001</v>
      </c>
      <c r="AA5722">
        <v>80.270700000000005</v>
      </c>
      <c r="AB5722" t="str">
        <f>IF(Restaurants[[#This Row],[Years_Operating]]&lt;5,"New",
IF(Restaurants[[#This Row],[Years_Operating]]&lt;15,"Established","Legacy"))</f>
        <v>Legacy</v>
      </c>
      <c r="AC5722" t="str">
        <f>IF(Restaurants[[#This Row],[Country]]="India","Yes","No")</f>
        <v>Yes</v>
      </c>
      <c r="AD5722" t="str">
        <f>IF(AND(Restaurants[[#This Row],[Has Online Delivery]]="Yes",Restaurants[[#This Row],[Has Table Booking]]="Yes"),"Online + Table",
IF(Restaurants[[#This Row],[Has Online Delivery]]="Yes","Online Only",
IF(Restaurants[[#This Row],[Has Table Booking]]="Yes","Table Only","None")))</f>
        <v>Table Only</v>
      </c>
      <c r="AE5722" t="str">
        <f>IF(Restaurants[[#This Row],[Rating]]&gt;=4.5,"Excellent",
IF(Restaurants[[#This Row],[Rating]]&gt;=4,"Very Good",
IF(Restaurants[[#This Row],[Rating]]&gt;=3.5,"Good","Average/Low")))</f>
        <v>Excellent</v>
      </c>
    </row>
    <row r="5723" spans="1:31" x14ac:dyDescent="0.3">
      <c r="A5723" t="s">
        <v>136</v>
      </c>
      <c r="B5723" t="s">
        <v>1038</v>
      </c>
      <c r="C5723" t="s">
        <v>877</v>
      </c>
      <c r="D5723" t="s">
        <v>956</v>
      </c>
      <c r="E5723">
        <v>3</v>
      </c>
      <c r="F5723">
        <v>570</v>
      </c>
      <c r="G5723" t="s">
        <v>140</v>
      </c>
      <c r="H5723">
        <v>2012</v>
      </c>
      <c r="I5723">
        <v>10</v>
      </c>
      <c r="J5723">
        <v>4.5999999999999996</v>
      </c>
      <c r="K5723" t="s">
        <v>991</v>
      </c>
      <c r="L5723">
        <v>13</v>
      </c>
      <c r="M5723" t="s">
        <v>62</v>
      </c>
      <c r="N5723" t="s">
        <v>34</v>
      </c>
      <c r="O5723" t="s">
        <v>45</v>
      </c>
      <c r="P5723" t="s">
        <v>37</v>
      </c>
      <c r="Q5723" t="s">
        <v>37</v>
      </c>
      <c r="R5723">
        <v>50</v>
      </c>
      <c r="S5723" t="s">
        <v>37</v>
      </c>
      <c r="T5723" t="s">
        <v>63</v>
      </c>
      <c r="U5723" t="s">
        <v>39</v>
      </c>
      <c r="W5723" t="s">
        <v>103</v>
      </c>
      <c r="X5723">
        <v>416114</v>
      </c>
      <c r="Y5723">
        <v>708</v>
      </c>
      <c r="Z5723">
        <v>-37.813600000000001</v>
      </c>
      <c r="AA5723">
        <v>144.9631</v>
      </c>
      <c r="AB5723" t="str">
        <f>IF(Restaurants[[#This Row],[Years_Operating]]&lt;5,"New",
IF(Restaurants[[#This Row],[Years_Operating]]&lt;15,"Established","Legacy"))</f>
        <v>Established</v>
      </c>
      <c r="AC5723" t="str">
        <f>IF(Restaurants[[#This Row],[Country]]="India","Yes","No")</f>
        <v>No</v>
      </c>
      <c r="AD5723" t="str">
        <f>IF(AND(Restaurants[[#This Row],[Has Online Delivery]]="Yes",Restaurants[[#This Row],[Has Table Booking]]="Yes"),"Online + Table",
IF(Restaurants[[#This Row],[Has Online Delivery]]="Yes","Online Only",
IF(Restaurants[[#This Row],[Has Table Booking]]="Yes","Table Only","None")))</f>
        <v>None</v>
      </c>
      <c r="AE5723" t="str">
        <f>IF(Restaurants[[#This Row],[Rating]]&gt;=4.5,"Excellent",
IF(Restaurants[[#This Row],[Rating]]&gt;=4,"Very Good",
IF(Restaurants[[#This Row],[Rating]]&gt;=3.5,"Good","Average/Low")))</f>
        <v>Excellent</v>
      </c>
    </row>
    <row r="5724" spans="1:31" x14ac:dyDescent="0.3">
      <c r="A5724" t="s">
        <v>229</v>
      </c>
      <c r="B5724" t="s">
        <v>933</v>
      </c>
      <c r="C5724" t="s">
        <v>251</v>
      </c>
      <c r="D5724" t="s">
        <v>258</v>
      </c>
      <c r="E5724">
        <v>0</v>
      </c>
      <c r="F5724">
        <v>145</v>
      </c>
      <c r="G5724" t="s">
        <v>233</v>
      </c>
      <c r="H5724">
        <v>2006</v>
      </c>
      <c r="I5724">
        <v>40</v>
      </c>
      <c r="J5724">
        <v>4.5999999999999996</v>
      </c>
      <c r="K5724" t="s">
        <v>284</v>
      </c>
      <c r="L5724">
        <v>19</v>
      </c>
      <c r="M5724" t="s">
        <v>204</v>
      </c>
      <c r="N5724" t="s">
        <v>210</v>
      </c>
      <c r="O5724" t="s">
        <v>211</v>
      </c>
      <c r="P5724" t="s">
        <v>36</v>
      </c>
      <c r="Q5724" t="s">
        <v>36</v>
      </c>
      <c r="R5724">
        <v>57</v>
      </c>
      <c r="S5724" t="s">
        <v>36</v>
      </c>
      <c r="T5724" t="s">
        <v>38</v>
      </c>
      <c r="U5724" t="s">
        <v>69</v>
      </c>
      <c r="V5724" t="s">
        <v>2421</v>
      </c>
      <c r="W5724" t="s">
        <v>103</v>
      </c>
      <c r="X5724">
        <v>426556</v>
      </c>
      <c r="Y5724">
        <v>7543</v>
      </c>
      <c r="Z5724">
        <v>22.7196</v>
      </c>
      <c r="AA5724">
        <v>75.857699999999994</v>
      </c>
      <c r="AB5724" t="str">
        <f>IF(Restaurants[[#This Row],[Years_Operating]]&lt;5,"New",
IF(Restaurants[[#This Row],[Years_Operating]]&lt;15,"Established","Legacy"))</f>
        <v>Legacy</v>
      </c>
      <c r="AC5724" t="str">
        <f>IF(Restaurants[[#This Row],[Country]]="India","Yes","No")</f>
        <v>Yes</v>
      </c>
      <c r="AD5724" t="str">
        <f>IF(AND(Restaurants[[#This Row],[Has Online Delivery]]="Yes",Restaurants[[#This Row],[Has Table Booking]]="Yes"),"Online + Table",
IF(Restaurants[[#This Row],[Has Online Delivery]]="Yes","Online Only",
IF(Restaurants[[#This Row],[Has Table Booking]]="Yes","Table Only","None")))</f>
        <v>Online + Table</v>
      </c>
      <c r="AE5724" t="str">
        <f>IF(Restaurants[[#This Row],[Rating]]&gt;=4.5,"Excellent",
IF(Restaurants[[#This Row],[Rating]]&gt;=4,"Very Good",
IF(Restaurants[[#This Row],[Rating]]&gt;=3.5,"Good","Average/Low")))</f>
        <v>Excellent</v>
      </c>
    </row>
    <row r="5725" spans="1:31" x14ac:dyDescent="0.3">
      <c r="A5725" t="s">
        <v>238</v>
      </c>
      <c r="B5725" t="s">
        <v>891</v>
      </c>
      <c r="C5725" t="s">
        <v>196</v>
      </c>
      <c r="D5725" t="s">
        <v>928</v>
      </c>
      <c r="E5725">
        <v>0</v>
      </c>
      <c r="F5725">
        <v>220</v>
      </c>
      <c r="G5725" t="s">
        <v>242</v>
      </c>
      <c r="H5725">
        <v>2011</v>
      </c>
      <c r="I5725">
        <v>50</v>
      </c>
      <c r="J5725">
        <v>4.5</v>
      </c>
      <c r="K5725" t="s">
        <v>929</v>
      </c>
      <c r="L5725">
        <v>14</v>
      </c>
      <c r="M5725" t="s">
        <v>160</v>
      </c>
      <c r="N5725" t="s">
        <v>210</v>
      </c>
      <c r="O5725" t="s">
        <v>35</v>
      </c>
      <c r="P5725" t="s">
        <v>37</v>
      </c>
      <c r="Q5725" t="s">
        <v>36</v>
      </c>
      <c r="R5725">
        <v>31</v>
      </c>
      <c r="S5725" t="s">
        <v>36</v>
      </c>
      <c r="T5725" t="s">
        <v>86</v>
      </c>
      <c r="U5725" t="s">
        <v>69</v>
      </c>
      <c r="W5725" t="s">
        <v>149</v>
      </c>
      <c r="X5725">
        <v>487862</v>
      </c>
      <c r="Y5725">
        <v>1037</v>
      </c>
      <c r="Z5725">
        <v>53.480800000000002</v>
      </c>
      <c r="AA5725">
        <v>-2.2425999999999999</v>
      </c>
      <c r="AB5725" t="str">
        <f>IF(Restaurants[[#This Row],[Years_Operating]]&lt;5,"New",
IF(Restaurants[[#This Row],[Years_Operating]]&lt;15,"Established","Legacy"))</f>
        <v>Established</v>
      </c>
      <c r="AC5725" t="str">
        <f>IF(Restaurants[[#This Row],[Country]]="India","Yes","No")</f>
        <v>No</v>
      </c>
      <c r="AD5725" t="str">
        <f>IF(AND(Restaurants[[#This Row],[Has Online Delivery]]="Yes",Restaurants[[#This Row],[Has Table Booking]]="Yes"),"Online + Table",
IF(Restaurants[[#This Row],[Has Online Delivery]]="Yes","Online Only",
IF(Restaurants[[#This Row],[Has Table Booking]]="Yes","Table Only","None")))</f>
        <v>Table Only</v>
      </c>
      <c r="AE5725" t="str">
        <f>IF(Restaurants[[#This Row],[Rating]]&gt;=4.5,"Excellent",
IF(Restaurants[[#This Row],[Rating]]&gt;=4,"Very Good",
IF(Restaurants[[#This Row],[Rating]]&gt;=3.5,"Good","Average/Low")))</f>
        <v>Excellent</v>
      </c>
    </row>
    <row r="5726" spans="1:31" x14ac:dyDescent="0.3">
      <c r="A5726" t="s">
        <v>243</v>
      </c>
      <c r="B5726" t="s">
        <v>913</v>
      </c>
      <c r="C5726" t="s">
        <v>146</v>
      </c>
      <c r="D5726" t="s">
        <v>905</v>
      </c>
      <c r="E5726">
        <v>0</v>
      </c>
      <c r="F5726">
        <v>125</v>
      </c>
      <c r="G5726" t="s">
        <v>247</v>
      </c>
      <c r="H5726">
        <v>2007</v>
      </c>
      <c r="I5726">
        <v>45</v>
      </c>
      <c r="J5726">
        <v>4.5</v>
      </c>
      <c r="K5726" t="s">
        <v>906</v>
      </c>
      <c r="L5726">
        <v>18</v>
      </c>
      <c r="M5726" t="s">
        <v>204</v>
      </c>
      <c r="N5726" t="s">
        <v>210</v>
      </c>
      <c r="O5726" t="s">
        <v>211</v>
      </c>
      <c r="P5726" t="s">
        <v>37</v>
      </c>
      <c r="Q5726" t="s">
        <v>36</v>
      </c>
      <c r="R5726">
        <v>46</v>
      </c>
      <c r="S5726" t="s">
        <v>36</v>
      </c>
      <c r="T5726" t="s">
        <v>55</v>
      </c>
      <c r="U5726" t="s">
        <v>46</v>
      </c>
      <c r="W5726" t="s">
        <v>108</v>
      </c>
      <c r="X5726">
        <v>65003</v>
      </c>
      <c r="Y5726">
        <v>1131</v>
      </c>
      <c r="Z5726">
        <v>34.6937</v>
      </c>
      <c r="AA5726">
        <v>135.50229999999999</v>
      </c>
      <c r="AB5726" t="str">
        <f>IF(Restaurants[[#This Row],[Years_Operating]]&lt;5,"New",
IF(Restaurants[[#This Row],[Years_Operating]]&lt;15,"Established","Legacy"))</f>
        <v>Legacy</v>
      </c>
      <c r="AC5726" t="str">
        <f>IF(Restaurants[[#This Row],[Country]]="India","Yes","No")</f>
        <v>No</v>
      </c>
      <c r="AD5726" t="str">
        <f>IF(AND(Restaurants[[#This Row],[Has Online Delivery]]="Yes",Restaurants[[#This Row],[Has Table Booking]]="Yes"),"Online + Table",
IF(Restaurants[[#This Row],[Has Online Delivery]]="Yes","Online Only",
IF(Restaurants[[#This Row],[Has Table Booking]]="Yes","Table Only","None")))</f>
        <v>Table Only</v>
      </c>
      <c r="AE5726" t="str">
        <f>IF(Restaurants[[#This Row],[Rating]]&gt;=4.5,"Excellent",
IF(Restaurants[[#This Row],[Rating]]&gt;=4,"Very Good",
IF(Restaurants[[#This Row],[Rating]]&gt;=3.5,"Good","Average/Low")))</f>
        <v>Excellent</v>
      </c>
    </row>
    <row r="5727" spans="1:31" x14ac:dyDescent="0.3">
      <c r="A5727" t="s">
        <v>113</v>
      </c>
      <c r="B5727" t="s">
        <v>900</v>
      </c>
      <c r="C5727" t="s">
        <v>50</v>
      </c>
      <c r="D5727" t="s">
        <v>878</v>
      </c>
      <c r="E5727">
        <v>3</v>
      </c>
      <c r="F5727">
        <v>280</v>
      </c>
      <c r="G5727" t="s">
        <v>116</v>
      </c>
      <c r="H5727">
        <v>1986</v>
      </c>
      <c r="I5727">
        <v>45</v>
      </c>
      <c r="J5727">
        <v>4.7</v>
      </c>
      <c r="K5727" t="s">
        <v>911</v>
      </c>
      <c r="L5727">
        <v>39</v>
      </c>
      <c r="M5727" t="s">
        <v>33</v>
      </c>
      <c r="N5727" t="s">
        <v>34</v>
      </c>
      <c r="O5727" t="s">
        <v>35</v>
      </c>
      <c r="P5727" t="s">
        <v>37</v>
      </c>
      <c r="Q5727" t="s">
        <v>37</v>
      </c>
      <c r="R5727">
        <v>42</v>
      </c>
      <c r="S5727" t="s">
        <v>36</v>
      </c>
      <c r="T5727" t="s">
        <v>63</v>
      </c>
      <c r="U5727" t="s">
        <v>39</v>
      </c>
      <c r="W5727" t="s">
        <v>108</v>
      </c>
      <c r="X5727">
        <v>223344</v>
      </c>
      <c r="Y5727">
        <v>1400</v>
      </c>
      <c r="Z5727">
        <v>34.052199999999999</v>
      </c>
      <c r="AA5727">
        <v>-118.2437</v>
      </c>
      <c r="AB5727" t="str">
        <f>IF(Restaurants[[#This Row],[Years_Operating]]&lt;5,"New",
IF(Restaurants[[#This Row],[Years_Operating]]&lt;15,"Established","Legacy"))</f>
        <v>Legacy</v>
      </c>
      <c r="AC5727" t="str">
        <f>IF(Restaurants[[#This Row],[Country]]="India","Yes","No")</f>
        <v>No</v>
      </c>
      <c r="AD5727" t="str">
        <f>IF(AND(Restaurants[[#This Row],[Has Online Delivery]]="Yes",Restaurants[[#This Row],[Has Table Booking]]="Yes"),"Online + Table",
IF(Restaurants[[#This Row],[Has Online Delivery]]="Yes","Online Only",
IF(Restaurants[[#This Row],[Has Table Booking]]="Yes","Table Only","None")))</f>
        <v>None</v>
      </c>
      <c r="AE5727" t="str">
        <f>IF(Restaurants[[#This Row],[Rating]]&gt;=4.5,"Excellent",
IF(Restaurants[[#This Row],[Rating]]&gt;=4,"Very Good",
IF(Restaurants[[#This Row],[Rating]]&gt;=3.5,"Good","Average/Low")))</f>
        <v>Excellent</v>
      </c>
    </row>
    <row r="5728" spans="1:31" x14ac:dyDescent="0.3">
      <c r="A5728" t="s">
        <v>97</v>
      </c>
      <c r="B5728" t="s">
        <v>903</v>
      </c>
      <c r="C5728" t="s">
        <v>196</v>
      </c>
      <c r="D5728" t="s">
        <v>928</v>
      </c>
      <c r="E5728">
        <v>3</v>
      </c>
      <c r="F5728">
        <v>298</v>
      </c>
      <c r="G5728" t="s">
        <v>99</v>
      </c>
      <c r="H5728">
        <v>2010</v>
      </c>
      <c r="I5728">
        <v>56</v>
      </c>
      <c r="J5728">
        <v>4.8</v>
      </c>
      <c r="K5728" t="s">
        <v>929</v>
      </c>
      <c r="L5728">
        <v>15</v>
      </c>
      <c r="M5728" t="s">
        <v>33</v>
      </c>
      <c r="N5728" t="s">
        <v>34</v>
      </c>
      <c r="O5728" t="s">
        <v>54</v>
      </c>
      <c r="P5728" t="s">
        <v>36</v>
      </c>
      <c r="Q5728" t="s">
        <v>36</v>
      </c>
      <c r="R5728">
        <v>41</v>
      </c>
      <c r="S5728" t="s">
        <v>36</v>
      </c>
      <c r="T5728" t="s">
        <v>55</v>
      </c>
      <c r="U5728" t="s">
        <v>39</v>
      </c>
      <c r="W5728" t="s">
        <v>132</v>
      </c>
      <c r="X5728">
        <v>84537</v>
      </c>
      <c r="Y5728">
        <v>5126</v>
      </c>
      <c r="Z5728">
        <v>53.800800000000002</v>
      </c>
      <c r="AA5728">
        <v>-1.5490999999999999</v>
      </c>
      <c r="AB5728" t="str">
        <f>IF(Restaurants[[#This Row],[Years_Operating]]&lt;5,"New",
IF(Restaurants[[#This Row],[Years_Operating]]&lt;15,"Established","Legacy"))</f>
        <v>Legacy</v>
      </c>
      <c r="AC5728" t="str">
        <f>IF(Restaurants[[#This Row],[Country]]="India","Yes","No")</f>
        <v>No</v>
      </c>
      <c r="AD5728" t="str">
        <f>IF(AND(Restaurants[[#This Row],[Has Online Delivery]]="Yes",Restaurants[[#This Row],[Has Table Booking]]="Yes"),"Online + Table",
IF(Restaurants[[#This Row],[Has Online Delivery]]="Yes","Online Only",
IF(Restaurants[[#This Row],[Has Table Booking]]="Yes","Table Only","None")))</f>
        <v>Online + Table</v>
      </c>
      <c r="AE5728" t="str">
        <f>IF(Restaurants[[#This Row],[Rating]]&gt;=4.5,"Excellent",
IF(Restaurants[[#This Row],[Rating]]&gt;=4,"Very Good",
IF(Restaurants[[#This Row],[Rating]]&gt;=3.5,"Good","Average/Low")))</f>
        <v>Excellent</v>
      </c>
    </row>
    <row r="5729" spans="1:31" x14ac:dyDescent="0.3">
      <c r="A5729" t="s">
        <v>164</v>
      </c>
      <c r="B5729" t="s">
        <v>866</v>
      </c>
      <c r="C5729" t="s">
        <v>251</v>
      </c>
      <c r="D5729" t="s">
        <v>263</v>
      </c>
      <c r="E5729">
        <v>2</v>
      </c>
      <c r="F5729">
        <v>235</v>
      </c>
      <c r="G5729" t="s">
        <v>165</v>
      </c>
      <c r="H5729">
        <v>2009</v>
      </c>
      <c r="I5729">
        <v>28</v>
      </c>
      <c r="J5729">
        <v>4.7</v>
      </c>
      <c r="K5729" t="s">
        <v>273</v>
      </c>
      <c r="L5729">
        <v>16</v>
      </c>
      <c r="M5729" t="s">
        <v>160</v>
      </c>
      <c r="N5729" t="s">
        <v>143</v>
      </c>
      <c r="O5729" t="s">
        <v>45</v>
      </c>
      <c r="P5729" t="s">
        <v>36</v>
      </c>
      <c r="Q5729" t="s">
        <v>36</v>
      </c>
      <c r="R5729">
        <v>50</v>
      </c>
      <c r="S5729" t="s">
        <v>37</v>
      </c>
      <c r="T5729" t="s">
        <v>86</v>
      </c>
      <c r="U5729" t="s">
        <v>69</v>
      </c>
      <c r="V5729" t="s">
        <v>2422</v>
      </c>
      <c r="W5729" t="s">
        <v>64</v>
      </c>
      <c r="X5729">
        <v>253030</v>
      </c>
      <c r="Y5729">
        <v>1856</v>
      </c>
      <c r="Z5729">
        <v>23.022500000000001</v>
      </c>
      <c r="AA5729">
        <v>72.571399999999997</v>
      </c>
      <c r="AB5729" t="str">
        <f>IF(Restaurants[[#This Row],[Years_Operating]]&lt;5,"New",
IF(Restaurants[[#This Row],[Years_Operating]]&lt;15,"Established","Legacy"))</f>
        <v>Legacy</v>
      </c>
      <c r="AC5729" t="str">
        <f>IF(Restaurants[[#This Row],[Country]]="India","Yes","No")</f>
        <v>Yes</v>
      </c>
      <c r="AD5729" t="str">
        <f>IF(AND(Restaurants[[#This Row],[Has Online Delivery]]="Yes",Restaurants[[#This Row],[Has Table Booking]]="Yes"),"Online + Table",
IF(Restaurants[[#This Row],[Has Online Delivery]]="Yes","Online Only",
IF(Restaurants[[#This Row],[Has Table Booking]]="Yes","Table Only","None")))</f>
        <v>Online + Table</v>
      </c>
      <c r="AE5729" t="str">
        <f>IF(Restaurants[[#This Row],[Rating]]&gt;=4.5,"Excellent",
IF(Restaurants[[#This Row],[Rating]]&gt;=4,"Very Good",
IF(Restaurants[[#This Row],[Rating]]&gt;=3.5,"Good","Average/Low")))</f>
        <v>Excellent</v>
      </c>
    </row>
    <row r="5730" spans="1:31" x14ac:dyDescent="0.3">
      <c r="A5730" t="s">
        <v>186</v>
      </c>
      <c r="B5730" t="s">
        <v>866</v>
      </c>
      <c r="C5730" t="s">
        <v>251</v>
      </c>
      <c r="D5730" t="s">
        <v>918</v>
      </c>
      <c r="E5730">
        <v>2</v>
      </c>
      <c r="F5730">
        <v>550</v>
      </c>
      <c r="G5730" t="s">
        <v>188</v>
      </c>
      <c r="H5730">
        <v>2015</v>
      </c>
      <c r="I5730">
        <v>50</v>
      </c>
      <c r="J5730">
        <v>4.5</v>
      </c>
      <c r="K5730" t="s">
        <v>939</v>
      </c>
      <c r="L5730">
        <v>10</v>
      </c>
      <c r="M5730" t="s">
        <v>62</v>
      </c>
      <c r="N5730" t="s">
        <v>143</v>
      </c>
      <c r="O5730" t="s">
        <v>35</v>
      </c>
      <c r="P5730" t="s">
        <v>37</v>
      </c>
      <c r="Q5730" t="s">
        <v>36</v>
      </c>
      <c r="R5730">
        <v>38</v>
      </c>
      <c r="S5730" t="s">
        <v>37</v>
      </c>
      <c r="T5730" t="s">
        <v>86</v>
      </c>
      <c r="U5730" t="s">
        <v>39</v>
      </c>
      <c r="V5730" t="s">
        <v>2423</v>
      </c>
      <c r="W5730" t="s">
        <v>80</v>
      </c>
      <c r="X5730">
        <v>180998</v>
      </c>
      <c r="Y5730">
        <v>3863</v>
      </c>
      <c r="Z5730">
        <v>23.022500000000001</v>
      </c>
      <c r="AA5730">
        <v>72.571399999999997</v>
      </c>
      <c r="AB5730" t="str">
        <f>IF(Restaurants[[#This Row],[Years_Operating]]&lt;5,"New",
IF(Restaurants[[#This Row],[Years_Operating]]&lt;15,"Established","Legacy"))</f>
        <v>Established</v>
      </c>
      <c r="AC5730" t="str">
        <f>IF(Restaurants[[#This Row],[Country]]="India","Yes","No")</f>
        <v>Yes</v>
      </c>
      <c r="AD5730" t="str">
        <f>IF(AND(Restaurants[[#This Row],[Has Online Delivery]]="Yes",Restaurants[[#This Row],[Has Table Booking]]="Yes"),"Online + Table",
IF(Restaurants[[#This Row],[Has Online Delivery]]="Yes","Online Only",
IF(Restaurants[[#This Row],[Has Table Booking]]="Yes","Table Only","None")))</f>
        <v>Table Only</v>
      </c>
      <c r="AE5730" t="str">
        <f>IF(Restaurants[[#This Row],[Rating]]&gt;=4.5,"Excellent",
IF(Restaurants[[#This Row],[Rating]]&gt;=4,"Very Good",
IF(Restaurants[[#This Row],[Rating]]&gt;=3.5,"Good","Average/Low")))</f>
        <v>Excellent</v>
      </c>
    </row>
    <row r="5731" spans="1:31" x14ac:dyDescent="0.3">
      <c r="A5731" t="s">
        <v>136</v>
      </c>
      <c r="B5731" t="s">
        <v>93</v>
      </c>
      <c r="C5731" t="s">
        <v>50</v>
      </c>
      <c r="D5731" t="s">
        <v>870</v>
      </c>
      <c r="E5731">
        <v>3</v>
      </c>
      <c r="F5731">
        <v>570</v>
      </c>
      <c r="G5731" t="s">
        <v>140</v>
      </c>
      <c r="H5731">
        <v>2012</v>
      </c>
      <c r="I5731">
        <v>10</v>
      </c>
      <c r="J5731">
        <v>4.5999999999999996</v>
      </c>
      <c r="K5731" t="s">
        <v>932</v>
      </c>
      <c r="L5731">
        <v>13</v>
      </c>
      <c r="M5731" t="s">
        <v>62</v>
      </c>
      <c r="N5731" t="s">
        <v>34</v>
      </c>
      <c r="O5731" t="s">
        <v>45</v>
      </c>
      <c r="P5731" t="s">
        <v>37</v>
      </c>
      <c r="Q5731" t="s">
        <v>37</v>
      </c>
      <c r="R5731">
        <v>34</v>
      </c>
      <c r="S5731" t="s">
        <v>37</v>
      </c>
      <c r="T5731" t="s">
        <v>63</v>
      </c>
      <c r="U5731" t="s">
        <v>32</v>
      </c>
      <c r="W5731" t="s">
        <v>108</v>
      </c>
      <c r="X5731">
        <v>178823</v>
      </c>
      <c r="Y5731">
        <v>7801</v>
      </c>
      <c r="Z5731">
        <v>37.774900000000002</v>
      </c>
      <c r="AA5731">
        <v>-122.4194</v>
      </c>
      <c r="AB5731" t="str">
        <f>IF(Restaurants[[#This Row],[Years_Operating]]&lt;5,"New",
IF(Restaurants[[#This Row],[Years_Operating]]&lt;15,"Established","Legacy"))</f>
        <v>Established</v>
      </c>
      <c r="AC5731" t="str">
        <f>IF(Restaurants[[#This Row],[Country]]="India","Yes","No")</f>
        <v>No</v>
      </c>
      <c r="AD5731" t="str">
        <f>IF(AND(Restaurants[[#This Row],[Has Online Delivery]]="Yes",Restaurants[[#This Row],[Has Table Booking]]="Yes"),"Online + Table",
IF(Restaurants[[#This Row],[Has Online Delivery]]="Yes","Online Only",
IF(Restaurants[[#This Row],[Has Table Booking]]="Yes","Table Only","None")))</f>
        <v>None</v>
      </c>
      <c r="AE5731" t="str">
        <f>IF(Restaurants[[#This Row],[Rating]]&gt;=4.5,"Excellent",
IF(Restaurants[[#This Row],[Rating]]&gt;=4,"Very Good",
IF(Restaurants[[#This Row],[Rating]]&gt;=3.5,"Good","Average/Low")))</f>
        <v>Excellent</v>
      </c>
    </row>
    <row r="5732" spans="1:31" x14ac:dyDescent="0.3">
      <c r="A5732" t="s">
        <v>220</v>
      </c>
      <c r="B5732" t="s">
        <v>900</v>
      </c>
      <c r="C5732" t="s">
        <v>50</v>
      </c>
      <c r="D5732" t="s">
        <v>901</v>
      </c>
      <c r="E5732">
        <v>0</v>
      </c>
      <c r="F5732">
        <v>195</v>
      </c>
      <c r="G5732" t="s">
        <v>220</v>
      </c>
      <c r="H5732">
        <v>2017</v>
      </c>
      <c r="I5732">
        <v>14</v>
      </c>
      <c r="J5732">
        <v>4.5999999999999996</v>
      </c>
      <c r="K5732" t="s">
        <v>902</v>
      </c>
      <c r="L5732">
        <v>8</v>
      </c>
      <c r="M5732" t="s">
        <v>160</v>
      </c>
      <c r="N5732" t="s">
        <v>210</v>
      </c>
      <c r="O5732" t="s">
        <v>45</v>
      </c>
      <c r="P5732" t="s">
        <v>36</v>
      </c>
      <c r="Q5732" t="s">
        <v>36</v>
      </c>
      <c r="R5732">
        <v>51</v>
      </c>
      <c r="S5732" t="s">
        <v>37</v>
      </c>
      <c r="T5732" t="s">
        <v>63</v>
      </c>
      <c r="U5732" t="s">
        <v>46</v>
      </c>
      <c r="W5732" t="s">
        <v>56</v>
      </c>
      <c r="X5732">
        <v>228769</v>
      </c>
      <c r="Y5732">
        <v>234</v>
      </c>
      <c r="Z5732">
        <v>34.052199999999999</v>
      </c>
      <c r="AA5732">
        <v>-118.2437</v>
      </c>
      <c r="AB5732" t="str">
        <f>IF(Restaurants[[#This Row],[Years_Operating]]&lt;5,"New",
IF(Restaurants[[#This Row],[Years_Operating]]&lt;15,"Established","Legacy"))</f>
        <v>Established</v>
      </c>
      <c r="AC5732" t="str">
        <f>IF(Restaurants[[#This Row],[Country]]="India","Yes","No")</f>
        <v>No</v>
      </c>
      <c r="AD5732" t="str">
        <f>IF(AND(Restaurants[[#This Row],[Has Online Delivery]]="Yes",Restaurants[[#This Row],[Has Table Booking]]="Yes"),"Online + Table",
IF(Restaurants[[#This Row],[Has Online Delivery]]="Yes","Online Only",
IF(Restaurants[[#This Row],[Has Table Booking]]="Yes","Table Only","None")))</f>
        <v>Online + Table</v>
      </c>
      <c r="AE5732" t="str">
        <f>IF(Restaurants[[#This Row],[Rating]]&gt;=4.5,"Excellent",
IF(Restaurants[[#This Row],[Rating]]&gt;=4,"Very Good",
IF(Restaurants[[#This Row],[Rating]]&gt;=3.5,"Good","Average/Low")))</f>
        <v>Excellent</v>
      </c>
    </row>
    <row r="5733" spans="1:31" x14ac:dyDescent="0.3">
      <c r="A5733" t="s">
        <v>154</v>
      </c>
      <c r="B5733" t="s">
        <v>921</v>
      </c>
      <c r="C5733" t="s">
        <v>251</v>
      </c>
      <c r="D5733" t="s">
        <v>258</v>
      </c>
      <c r="E5733">
        <v>2</v>
      </c>
      <c r="F5733">
        <v>245</v>
      </c>
      <c r="G5733" t="s">
        <v>158</v>
      </c>
      <c r="H5733">
        <v>2010</v>
      </c>
      <c r="I5733">
        <v>48</v>
      </c>
      <c r="J5733">
        <v>4.7</v>
      </c>
      <c r="K5733" t="s">
        <v>259</v>
      </c>
      <c r="L5733">
        <v>15</v>
      </c>
      <c r="M5733" t="s">
        <v>160</v>
      </c>
      <c r="N5733" t="s">
        <v>143</v>
      </c>
      <c r="O5733" t="s">
        <v>35</v>
      </c>
      <c r="P5733" t="s">
        <v>36</v>
      </c>
      <c r="Q5733" t="s">
        <v>36</v>
      </c>
      <c r="R5733">
        <v>30</v>
      </c>
      <c r="S5733" t="s">
        <v>36</v>
      </c>
      <c r="T5733" t="s">
        <v>86</v>
      </c>
      <c r="U5733" t="s">
        <v>69</v>
      </c>
      <c r="V5733" t="s">
        <v>2424</v>
      </c>
      <c r="W5733" t="s">
        <v>80</v>
      </c>
      <c r="X5733">
        <v>402428</v>
      </c>
      <c r="Y5733">
        <v>2384</v>
      </c>
      <c r="Z5733">
        <v>26.912400000000002</v>
      </c>
      <c r="AA5733">
        <v>75.787300000000002</v>
      </c>
      <c r="AB5733" t="str">
        <f>IF(Restaurants[[#This Row],[Years_Operating]]&lt;5,"New",
IF(Restaurants[[#This Row],[Years_Operating]]&lt;15,"Established","Legacy"))</f>
        <v>Legacy</v>
      </c>
      <c r="AC5733" t="str">
        <f>IF(Restaurants[[#This Row],[Country]]="India","Yes","No")</f>
        <v>Yes</v>
      </c>
      <c r="AD5733" t="str">
        <f>IF(AND(Restaurants[[#This Row],[Has Online Delivery]]="Yes",Restaurants[[#This Row],[Has Table Booking]]="Yes"),"Online + Table",
IF(Restaurants[[#This Row],[Has Online Delivery]]="Yes","Online Only",
IF(Restaurants[[#This Row],[Has Table Booking]]="Yes","Table Only","None")))</f>
        <v>Online + Table</v>
      </c>
      <c r="AE5733" t="str">
        <f>IF(Restaurants[[#This Row],[Rating]]&gt;=4.5,"Excellent",
IF(Restaurants[[#This Row],[Rating]]&gt;=4,"Very Good",
IF(Restaurants[[#This Row],[Rating]]&gt;=3.5,"Good","Average/Low")))</f>
        <v>Excellent</v>
      </c>
    </row>
    <row r="5734" spans="1:31" x14ac:dyDescent="0.3">
      <c r="A5734" t="s">
        <v>154</v>
      </c>
      <c r="B5734" t="s">
        <v>862</v>
      </c>
      <c r="C5734" t="s">
        <v>251</v>
      </c>
      <c r="D5734" t="s">
        <v>263</v>
      </c>
      <c r="E5734">
        <v>2</v>
      </c>
      <c r="F5734">
        <v>245</v>
      </c>
      <c r="G5734" t="s">
        <v>158</v>
      </c>
      <c r="H5734">
        <v>2010</v>
      </c>
      <c r="I5734">
        <v>48</v>
      </c>
      <c r="J5734">
        <v>4.7</v>
      </c>
      <c r="K5734" t="s">
        <v>273</v>
      </c>
      <c r="L5734">
        <v>15</v>
      </c>
      <c r="M5734" t="s">
        <v>160</v>
      </c>
      <c r="N5734" t="s">
        <v>143</v>
      </c>
      <c r="O5734" t="s">
        <v>35</v>
      </c>
      <c r="P5734" t="s">
        <v>36</v>
      </c>
      <c r="Q5734" t="s">
        <v>37</v>
      </c>
      <c r="R5734">
        <v>30</v>
      </c>
      <c r="S5734" t="s">
        <v>36</v>
      </c>
      <c r="T5734" t="s">
        <v>38</v>
      </c>
      <c r="U5734" t="s">
        <v>69</v>
      </c>
      <c r="V5734" t="s">
        <v>2425</v>
      </c>
      <c r="W5734" t="s">
        <v>47</v>
      </c>
      <c r="X5734">
        <v>235655</v>
      </c>
      <c r="Y5734">
        <v>7776</v>
      </c>
      <c r="Z5734">
        <v>21.170200000000001</v>
      </c>
      <c r="AA5734">
        <v>72.831100000000006</v>
      </c>
      <c r="AB5734" t="str">
        <f>IF(Restaurants[[#This Row],[Years_Operating]]&lt;5,"New",
IF(Restaurants[[#This Row],[Years_Operating]]&lt;15,"Established","Legacy"))</f>
        <v>Legacy</v>
      </c>
      <c r="AC5734" t="str">
        <f>IF(Restaurants[[#This Row],[Country]]="India","Yes","No")</f>
        <v>Yes</v>
      </c>
      <c r="AD5734" t="str">
        <f>IF(AND(Restaurants[[#This Row],[Has Online Delivery]]="Yes",Restaurants[[#This Row],[Has Table Booking]]="Yes"),"Online + Table",
IF(Restaurants[[#This Row],[Has Online Delivery]]="Yes","Online Only",
IF(Restaurants[[#This Row],[Has Table Booking]]="Yes","Table Only","None")))</f>
        <v>Online Only</v>
      </c>
      <c r="AE5734" t="str">
        <f>IF(Restaurants[[#This Row],[Rating]]&gt;=4.5,"Excellent",
IF(Restaurants[[#This Row],[Rating]]&gt;=4,"Very Good",
IF(Restaurants[[#This Row],[Rating]]&gt;=3.5,"Good","Average/Low")))</f>
        <v>Excellent</v>
      </c>
    </row>
    <row r="5735" spans="1:31" x14ac:dyDescent="0.3">
      <c r="A5735" t="s">
        <v>81</v>
      </c>
      <c r="B5735" t="s">
        <v>921</v>
      </c>
      <c r="C5735" t="s">
        <v>251</v>
      </c>
      <c r="D5735" t="s">
        <v>258</v>
      </c>
      <c r="E5735">
        <v>3</v>
      </c>
      <c r="F5735">
        <v>310</v>
      </c>
      <c r="G5735" t="s">
        <v>84</v>
      </c>
      <c r="H5735">
        <v>2005</v>
      </c>
      <c r="I5735">
        <v>35</v>
      </c>
      <c r="J5735">
        <v>4.8</v>
      </c>
      <c r="K5735" t="s">
        <v>270</v>
      </c>
      <c r="L5735">
        <v>20</v>
      </c>
      <c r="M5735" t="s">
        <v>33</v>
      </c>
      <c r="N5735" t="s">
        <v>34</v>
      </c>
      <c r="O5735" t="s">
        <v>35</v>
      </c>
      <c r="P5735" t="s">
        <v>37</v>
      </c>
      <c r="Q5735" t="s">
        <v>37</v>
      </c>
      <c r="R5735">
        <v>65</v>
      </c>
      <c r="S5735" t="s">
        <v>36</v>
      </c>
      <c r="T5735" t="s">
        <v>63</v>
      </c>
      <c r="U5735" t="s">
        <v>39</v>
      </c>
      <c r="V5735" t="s">
        <v>2426</v>
      </c>
      <c r="W5735" t="s">
        <v>80</v>
      </c>
      <c r="X5735">
        <v>476122</v>
      </c>
      <c r="Y5735">
        <v>7498</v>
      </c>
      <c r="Z5735">
        <v>26.912400000000002</v>
      </c>
      <c r="AA5735">
        <v>75.787300000000002</v>
      </c>
      <c r="AB5735" t="str">
        <f>IF(Restaurants[[#This Row],[Years_Operating]]&lt;5,"New",
IF(Restaurants[[#This Row],[Years_Operating]]&lt;15,"Established","Legacy"))</f>
        <v>Legacy</v>
      </c>
      <c r="AC5735" t="str">
        <f>IF(Restaurants[[#This Row],[Country]]="India","Yes","No")</f>
        <v>Yes</v>
      </c>
      <c r="AD5735" t="str">
        <f>IF(AND(Restaurants[[#This Row],[Has Online Delivery]]="Yes",Restaurants[[#This Row],[Has Table Booking]]="Yes"),"Online + Table",
IF(Restaurants[[#This Row],[Has Online Delivery]]="Yes","Online Only",
IF(Restaurants[[#This Row],[Has Table Booking]]="Yes","Table Only","None")))</f>
        <v>None</v>
      </c>
      <c r="AE5735" t="str">
        <f>IF(Restaurants[[#This Row],[Rating]]&gt;=4.5,"Excellent",
IF(Restaurants[[#This Row],[Rating]]&gt;=4,"Very Good",
IF(Restaurants[[#This Row],[Rating]]&gt;=3.5,"Good","Average/Low")))</f>
        <v>Excellent</v>
      </c>
    </row>
    <row r="5736" spans="1:31" x14ac:dyDescent="0.3">
      <c r="A5736" t="s">
        <v>76</v>
      </c>
      <c r="B5736" t="s">
        <v>941</v>
      </c>
      <c r="C5736" t="s">
        <v>942</v>
      </c>
      <c r="D5736" t="s">
        <v>901</v>
      </c>
      <c r="E5736">
        <v>3</v>
      </c>
      <c r="F5736">
        <v>295</v>
      </c>
      <c r="G5736" t="s">
        <v>79</v>
      </c>
      <c r="H5736">
        <v>1972</v>
      </c>
      <c r="I5736">
        <v>62</v>
      </c>
      <c r="J5736">
        <v>4.8</v>
      </c>
      <c r="K5736" t="s">
        <v>902</v>
      </c>
      <c r="L5736">
        <v>53</v>
      </c>
      <c r="M5736" t="s">
        <v>33</v>
      </c>
      <c r="N5736" t="s">
        <v>34</v>
      </c>
      <c r="O5736" t="s">
        <v>54</v>
      </c>
      <c r="P5736" t="s">
        <v>37</v>
      </c>
      <c r="Q5736" t="s">
        <v>37</v>
      </c>
      <c r="R5736">
        <v>24</v>
      </c>
      <c r="S5736" t="s">
        <v>36</v>
      </c>
      <c r="T5736" t="s">
        <v>38</v>
      </c>
      <c r="U5736" t="s">
        <v>32</v>
      </c>
      <c r="W5736" t="s">
        <v>56</v>
      </c>
      <c r="X5736">
        <v>427763</v>
      </c>
      <c r="Y5736">
        <v>1248</v>
      </c>
      <c r="Z5736">
        <v>49.282699999999998</v>
      </c>
      <c r="AA5736">
        <v>-123.1207</v>
      </c>
      <c r="AB5736" t="str">
        <f>IF(Restaurants[[#This Row],[Years_Operating]]&lt;5,"New",
IF(Restaurants[[#This Row],[Years_Operating]]&lt;15,"Established","Legacy"))</f>
        <v>Legacy</v>
      </c>
      <c r="AC5736" t="str">
        <f>IF(Restaurants[[#This Row],[Country]]="India","Yes","No")</f>
        <v>No</v>
      </c>
      <c r="AD5736" t="str">
        <f>IF(AND(Restaurants[[#This Row],[Has Online Delivery]]="Yes",Restaurants[[#This Row],[Has Table Booking]]="Yes"),"Online + Table",
IF(Restaurants[[#This Row],[Has Online Delivery]]="Yes","Online Only",
IF(Restaurants[[#This Row],[Has Table Booking]]="Yes","Table Only","None")))</f>
        <v>None</v>
      </c>
      <c r="AE5736" t="str">
        <f>IF(Restaurants[[#This Row],[Rating]]&gt;=4.5,"Excellent",
IF(Restaurants[[#This Row],[Rating]]&gt;=4,"Very Good",
IF(Restaurants[[#This Row],[Rating]]&gt;=3.5,"Good","Average/Low")))</f>
        <v>Excellent</v>
      </c>
    </row>
    <row r="5737" spans="1:31" x14ac:dyDescent="0.3">
      <c r="A5737" t="s">
        <v>150</v>
      </c>
      <c r="B5737" t="s">
        <v>971</v>
      </c>
      <c r="C5737" t="s">
        <v>942</v>
      </c>
      <c r="D5737" t="s">
        <v>943</v>
      </c>
      <c r="E5737">
        <v>2</v>
      </c>
      <c r="F5737">
        <v>325</v>
      </c>
      <c r="G5737" t="s">
        <v>153</v>
      </c>
      <c r="H5737">
        <v>2016</v>
      </c>
      <c r="I5737">
        <v>48</v>
      </c>
      <c r="J5737">
        <v>4.7</v>
      </c>
      <c r="K5737" t="s">
        <v>944</v>
      </c>
      <c r="L5737">
        <v>9</v>
      </c>
      <c r="M5737" t="s">
        <v>33</v>
      </c>
      <c r="N5737" t="s">
        <v>143</v>
      </c>
      <c r="O5737" t="s">
        <v>54</v>
      </c>
      <c r="P5737" t="s">
        <v>36</v>
      </c>
      <c r="Q5737" t="s">
        <v>36</v>
      </c>
      <c r="R5737">
        <v>22</v>
      </c>
      <c r="S5737" t="s">
        <v>36</v>
      </c>
      <c r="T5737" t="s">
        <v>38</v>
      </c>
      <c r="U5737" t="s">
        <v>46</v>
      </c>
      <c r="W5737" t="s">
        <v>70</v>
      </c>
      <c r="X5737">
        <v>223590</v>
      </c>
      <c r="Y5737">
        <v>6858</v>
      </c>
      <c r="Z5737">
        <v>43.653199999999998</v>
      </c>
      <c r="AA5737">
        <v>-79.383200000000002</v>
      </c>
      <c r="AB5737" t="str">
        <f>IF(Restaurants[[#This Row],[Years_Operating]]&lt;5,"New",
IF(Restaurants[[#This Row],[Years_Operating]]&lt;15,"Established","Legacy"))</f>
        <v>Established</v>
      </c>
      <c r="AC5737" t="str">
        <f>IF(Restaurants[[#This Row],[Country]]="India","Yes","No")</f>
        <v>No</v>
      </c>
      <c r="AD5737" t="str">
        <f>IF(AND(Restaurants[[#This Row],[Has Online Delivery]]="Yes",Restaurants[[#This Row],[Has Table Booking]]="Yes"),"Online + Table",
IF(Restaurants[[#This Row],[Has Online Delivery]]="Yes","Online Only",
IF(Restaurants[[#This Row],[Has Table Booking]]="Yes","Table Only","None")))</f>
        <v>Online + Table</v>
      </c>
      <c r="AE5737" t="str">
        <f>IF(Restaurants[[#This Row],[Rating]]&gt;=4.5,"Excellent",
IF(Restaurants[[#This Row],[Rating]]&gt;=4,"Very Good",
IF(Restaurants[[#This Row],[Rating]]&gt;=3.5,"Good","Average/Low")))</f>
        <v>Excellent</v>
      </c>
    </row>
    <row r="5738" spans="1:31" x14ac:dyDescent="0.3">
      <c r="A5738" t="s">
        <v>97</v>
      </c>
      <c r="B5738" t="s">
        <v>921</v>
      </c>
      <c r="C5738" t="s">
        <v>251</v>
      </c>
      <c r="D5738" t="s">
        <v>918</v>
      </c>
      <c r="E5738">
        <v>3</v>
      </c>
      <c r="F5738">
        <v>298</v>
      </c>
      <c r="G5738" t="s">
        <v>99</v>
      </c>
      <c r="H5738">
        <v>2010</v>
      </c>
      <c r="I5738">
        <v>56</v>
      </c>
      <c r="J5738">
        <v>4.8</v>
      </c>
      <c r="K5738" t="s">
        <v>939</v>
      </c>
      <c r="L5738">
        <v>15</v>
      </c>
      <c r="M5738" t="s">
        <v>33</v>
      </c>
      <c r="N5738" t="s">
        <v>34</v>
      </c>
      <c r="O5738" t="s">
        <v>54</v>
      </c>
      <c r="P5738" t="s">
        <v>36</v>
      </c>
      <c r="Q5738" t="s">
        <v>37</v>
      </c>
      <c r="R5738">
        <v>65</v>
      </c>
      <c r="S5738" t="s">
        <v>37</v>
      </c>
      <c r="T5738" t="s">
        <v>38</v>
      </c>
      <c r="U5738" t="s">
        <v>32</v>
      </c>
      <c r="V5738" t="s">
        <v>2427</v>
      </c>
      <c r="W5738" t="s">
        <v>103</v>
      </c>
      <c r="X5738">
        <v>36180</v>
      </c>
      <c r="Y5738">
        <v>2684</v>
      </c>
      <c r="Z5738">
        <v>26.912400000000002</v>
      </c>
      <c r="AA5738">
        <v>75.787300000000002</v>
      </c>
      <c r="AB5738" t="str">
        <f>IF(Restaurants[[#This Row],[Years_Operating]]&lt;5,"New",
IF(Restaurants[[#This Row],[Years_Operating]]&lt;15,"Established","Legacy"))</f>
        <v>Legacy</v>
      </c>
      <c r="AC5738" t="str">
        <f>IF(Restaurants[[#This Row],[Country]]="India","Yes","No")</f>
        <v>Yes</v>
      </c>
      <c r="AD5738" t="str">
        <f>IF(AND(Restaurants[[#This Row],[Has Online Delivery]]="Yes",Restaurants[[#This Row],[Has Table Booking]]="Yes"),"Online + Table",
IF(Restaurants[[#This Row],[Has Online Delivery]]="Yes","Online Only",
IF(Restaurants[[#This Row],[Has Table Booking]]="Yes","Table Only","None")))</f>
        <v>Online Only</v>
      </c>
      <c r="AE5738" t="str">
        <f>IF(Restaurants[[#This Row],[Rating]]&gt;=4.5,"Excellent",
IF(Restaurants[[#This Row],[Rating]]&gt;=4,"Very Good",
IF(Restaurants[[#This Row],[Rating]]&gt;=3.5,"Good","Average/Low")))</f>
        <v>Excellent</v>
      </c>
    </row>
    <row r="5739" spans="1:31" x14ac:dyDescent="0.3">
      <c r="A5739" t="s">
        <v>154</v>
      </c>
      <c r="B5739" t="s">
        <v>145</v>
      </c>
      <c r="C5739" t="s">
        <v>146</v>
      </c>
      <c r="D5739" t="s">
        <v>894</v>
      </c>
      <c r="E5739">
        <v>2</v>
      </c>
      <c r="F5739">
        <v>245</v>
      </c>
      <c r="G5739" t="s">
        <v>158</v>
      </c>
      <c r="H5739">
        <v>2010</v>
      </c>
      <c r="I5739">
        <v>48</v>
      </c>
      <c r="J5739">
        <v>4.7</v>
      </c>
      <c r="K5739" t="s">
        <v>895</v>
      </c>
      <c r="L5739">
        <v>15</v>
      </c>
      <c r="M5739" t="s">
        <v>160</v>
      </c>
      <c r="N5739" t="s">
        <v>143</v>
      </c>
      <c r="O5739" t="s">
        <v>35</v>
      </c>
      <c r="P5739" t="s">
        <v>36</v>
      </c>
      <c r="Q5739" t="s">
        <v>37</v>
      </c>
      <c r="R5739">
        <v>54</v>
      </c>
      <c r="S5739" t="s">
        <v>37</v>
      </c>
      <c r="T5739" t="s">
        <v>55</v>
      </c>
      <c r="U5739" t="s">
        <v>69</v>
      </c>
      <c r="W5739" t="s">
        <v>40</v>
      </c>
      <c r="X5739">
        <v>404228</v>
      </c>
      <c r="Y5739">
        <v>3586</v>
      </c>
      <c r="Z5739">
        <v>35.689500000000002</v>
      </c>
      <c r="AA5739">
        <v>139.6917</v>
      </c>
      <c r="AB5739" t="str">
        <f>IF(Restaurants[[#This Row],[Years_Operating]]&lt;5,"New",
IF(Restaurants[[#This Row],[Years_Operating]]&lt;15,"Established","Legacy"))</f>
        <v>Legacy</v>
      </c>
      <c r="AC5739" t="str">
        <f>IF(Restaurants[[#This Row],[Country]]="India","Yes","No")</f>
        <v>No</v>
      </c>
      <c r="AD5739" t="str">
        <f>IF(AND(Restaurants[[#This Row],[Has Online Delivery]]="Yes",Restaurants[[#This Row],[Has Table Booking]]="Yes"),"Online + Table",
IF(Restaurants[[#This Row],[Has Online Delivery]]="Yes","Online Only",
IF(Restaurants[[#This Row],[Has Table Booking]]="Yes","Table Only","None")))</f>
        <v>Online Only</v>
      </c>
      <c r="AE5739" t="str">
        <f>IF(Restaurants[[#This Row],[Rating]]&gt;=4.5,"Excellent",
IF(Restaurants[[#This Row],[Rating]]&gt;=4,"Very Good",
IF(Restaurants[[#This Row],[Rating]]&gt;=3.5,"Good","Average/Low")))</f>
        <v>Excellent</v>
      </c>
    </row>
    <row r="5740" spans="1:31" x14ac:dyDescent="0.3">
      <c r="A5740" t="s">
        <v>141</v>
      </c>
      <c r="B5740" t="s">
        <v>266</v>
      </c>
      <c r="C5740" t="s">
        <v>251</v>
      </c>
      <c r="D5740" t="s">
        <v>258</v>
      </c>
      <c r="E5740">
        <v>2</v>
      </c>
      <c r="F5740">
        <v>450</v>
      </c>
      <c r="G5740" t="s">
        <v>142</v>
      </c>
      <c r="H5740">
        <v>2003</v>
      </c>
      <c r="I5740">
        <v>40</v>
      </c>
      <c r="J5740">
        <v>4.8</v>
      </c>
      <c r="K5740" t="s">
        <v>259</v>
      </c>
      <c r="L5740">
        <v>22</v>
      </c>
      <c r="M5740" t="s">
        <v>62</v>
      </c>
      <c r="N5740" t="s">
        <v>143</v>
      </c>
      <c r="O5740" t="s">
        <v>35</v>
      </c>
      <c r="P5740" t="s">
        <v>36</v>
      </c>
      <c r="Q5740" t="s">
        <v>37</v>
      </c>
      <c r="R5740">
        <v>26</v>
      </c>
      <c r="S5740" t="s">
        <v>36</v>
      </c>
      <c r="T5740" t="s">
        <v>63</v>
      </c>
      <c r="U5740" t="s">
        <v>69</v>
      </c>
      <c r="V5740" t="s">
        <v>2428</v>
      </c>
      <c r="W5740" t="s">
        <v>132</v>
      </c>
      <c r="X5740">
        <v>446896</v>
      </c>
      <c r="Y5740">
        <v>7358</v>
      </c>
      <c r="Z5740">
        <v>12.9716</v>
      </c>
      <c r="AA5740">
        <v>77.5946</v>
      </c>
      <c r="AB5740" t="str">
        <f>IF(Restaurants[[#This Row],[Years_Operating]]&lt;5,"New",
IF(Restaurants[[#This Row],[Years_Operating]]&lt;15,"Established","Legacy"))</f>
        <v>Legacy</v>
      </c>
      <c r="AC5740" t="str">
        <f>IF(Restaurants[[#This Row],[Country]]="India","Yes","No")</f>
        <v>Yes</v>
      </c>
      <c r="AD5740" t="str">
        <f>IF(AND(Restaurants[[#This Row],[Has Online Delivery]]="Yes",Restaurants[[#This Row],[Has Table Booking]]="Yes"),"Online + Table",
IF(Restaurants[[#This Row],[Has Online Delivery]]="Yes","Online Only",
IF(Restaurants[[#This Row],[Has Table Booking]]="Yes","Table Only","None")))</f>
        <v>Online Only</v>
      </c>
      <c r="AE5740" t="str">
        <f>IF(Restaurants[[#This Row],[Rating]]&gt;=4.5,"Excellent",
IF(Restaurants[[#This Row],[Rating]]&gt;=4,"Very Good",
IF(Restaurants[[#This Row],[Rating]]&gt;=3.5,"Good","Average/Low")))</f>
        <v>Excellent</v>
      </c>
    </row>
    <row r="5741" spans="1:31" x14ac:dyDescent="0.3">
      <c r="A5741" t="s">
        <v>154</v>
      </c>
      <c r="B5741" t="s">
        <v>933</v>
      </c>
      <c r="C5741" t="s">
        <v>251</v>
      </c>
      <c r="D5741" t="s">
        <v>263</v>
      </c>
      <c r="E5741">
        <v>2</v>
      </c>
      <c r="F5741">
        <v>245</v>
      </c>
      <c r="G5741" t="s">
        <v>158</v>
      </c>
      <c r="H5741">
        <v>2010</v>
      </c>
      <c r="I5741">
        <v>48</v>
      </c>
      <c r="J5741">
        <v>4.7</v>
      </c>
      <c r="K5741" t="s">
        <v>273</v>
      </c>
      <c r="L5741">
        <v>15</v>
      </c>
      <c r="M5741" t="s">
        <v>160</v>
      </c>
      <c r="N5741" t="s">
        <v>143</v>
      </c>
      <c r="O5741" t="s">
        <v>35</v>
      </c>
      <c r="P5741" t="s">
        <v>37</v>
      </c>
      <c r="Q5741" t="s">
        <v>36</v>
      </c>
      <c r="R5741">
        <v>58</v>
      </c>
      <c r="S5741" t="s">
        <v>36</v>
      </c>
      <c r="T5741" t="s">
        <v>55</v>
      </c>
      <c r="U5741" t="s">
        <v>32</v>
      </c>
      <c r="V5741" t="s">
        <v>2429</v>
      </c>
      <c r="W5741" t="s">
        <v>64</v>
      </c>
      <c r="X5741">
        <v>58432</v>
      </c>
      <c r="Y5741">
        <v>1456</v>
      </c>
      <c r="Z5741">
        <v>22.7196</v>
      </c>
      <c r="AA5741">
        <v>75.857699999999994</v>
      </c>
      <c r="AB5741" t="str">
        <f>IF(Restaurants[[#This Row],[Years_Operating]]&lt;5,"New",
IF(Restaurants[[#This Row],[Years_Operating]]&lt;15,"Established","Legacy"))</f>
        <v>Legacy</v>
      </c>
      <c r="AC5741" t="str">
        <f>IF(Restaurants[[#This Row],[Country]]="India","Yes","No")</f>
        <v>Yes</v>
      </c>
      <c r="AD5741" t="str">
        <f>IF(AND(Restaurants[[#This Row],[Has Online Delivery]]="Yes",Restaurants[[#This Row],[Has Table Booking]]="Yes"),"Online + Table",
IF(Restaurants[[#This Row],[Has Online Delivery]]="Yes","Online Only",
IF(Restaurants[[#This Row],[Has Table Booking]]="Yes","Table Only","None")))</f>
        <v>Table Only</v>
      </c>
      <c r="AE5741" t="str">
        <f>IF(Restaurants[[#This Row],[Rating]]&gt;=4.5,"Excellent",
IF(Restaurants[[#This Row],[Rating]]&gt;=4,"Very Good",
IF(Restaurants[[#This Row],[Rating]]&gt;=3.5,"Good","Average/Low")))</f>
        <v>Excellent</v>
      </c>
    </row>
    <row r="5742" spans="1:31" x14ac:dyDescent="0.3">
      <c r="A5742" t="s">
        <v>164</v>
      </c>
      <c r="B5742" t="s">
        <v>891</v>
      </c>
      <c r="C5742" t="s">
        <v>196</v>
      </c>
      <c r="D5742" t="s">
        <v>953</v>
      </c>
      <c r="E5742">
        <v>2</v>
      </c>
      <c r="F5742">
        <v>235</v>
      </c>
      <c r="G5742" t="s">
        <v>165</v>
      </c>
      <c r="H5742">
        <v>2009</v>
      </c>
      <c r="I5742">
        <v>28</v>
      </c>
      <c r="J5742">
        <v>4.7</v>
      </c>
      <c r="K5742" t="s">
        <v>954</v>
      </c>
      <c r="L5742">
        <v>16</v>
      </c>
      <c r="M5742" t="s">
        <v>160</v>
      </c>
      <c r="N5742" t="s">
        <v>143</v>
      </c>
      <c r="O5742" t="s">
        <v>45</v>
      </c>
      <c r="P5742" t="s">
        <v>37</v>
      </c>
      <c r="Q5742" t="s">
        <v>36</v>
      </c>
      <c r="R5742">
        <v>68</v>
      </c>
      <c r="S5742" t="s">
        <v>36</v>
      </c>
      <c r="T5742" t="s">
        <v>38</v>
      </c>
      <c r="U5742" t="s">
        <v>39</v>
      </c>
      <c r="W5742" t="s">
        <v>108</v>
      </c>
      <c r="X5742">
        <v>423194</v>
      </c>
      <c r="Y5742">
        <v>1443</v>
      </c>
      <c r="Z5742">
        <v>53.480800000000002</v>
      </c>
      <c r="AA5742">
        <v>-2.2425999999999999</v>
      </c>
      <c r="AB5742" t="str">
        <f>IF(Restaurants[[#This Row],[Years_Operating]]&lt;5,"New",
IF(Restaurants[[#This Row],[Years_Operating]]&lt;15,"Established","Legacy"))</f>
        <v>Legacy</v>
      </c>
      <c r="AC5742" t="str">
        <f>IF(Restaurants[[#This Row],[Country]]="India","Yes","No")</f>
        <v>No</v>
      </c>
      <c r="AD5742" t="str">
        <f>IF(AND(Restaurants[[#This Row],[Has Online Delivery]]="Yes",Restaurants[[#This Row],[Has Table Booking]]="Yes"),"Online + Table",
IF(Restaurants[[#This Row],[Has Online Delivery]]="Yes","Online Only",
IF(Restaurants[[#This Row],[Has Table Booking]]="Yes","Table Only","None")))</f>
        <v>Table Only</v>
      </c>
      <c r="AE5742" t="str">
        <f>IF(Restaurants[[#This Row],[Rating]]&gt;=4.5,"Excellent",
IF(Restaurants[[#This Row],[Rating]]&gt;=4,"Very Good",
IF(Restaurants[[#This Row],[Rating]]&gt;=3.5,"Good","Average/Low")))</f>
        <v>Excellent</v>
      </c>
    </row>
    <row r="5743" spans="1:31" x14ac:dyDescent="0.3">
      <c r="A5743" t="s">
        <v>65</v>
      </c>
      <c r="B5743" t="s">
        <v>941</v>
      </c>
      <c r="C5743" t="s">
        <v>942</v>
      </c>
      <c r="D5743" t="s">
        <v>901</v>
      </c>
      <c r="E5743">
        <v>3</v>
      </c>
      <c r="F5743">
        <v>350</v>
      </c>
      <c r="G5743" t="s">
        <v>68</v>
      </c>
      <c r="H5743">
        <v>1991</v>
      </c>
      <c r="I5743">
        <v>36</v>
      </c>
      <c r="J5743">
        <v>4.8</v>
      </c>
      <c r="K5743" t="s">
        <v>902</v>
      </c>
      <c r="L5743">
        <v>34</v>
      </c>
      <c r="M5743" t="s">
        <v>33</v>
      </c>
      <c r="N5743" t="s">
        <v>34</v>
      </c>
      <c r="O5743" t="s">
        <v>35</v>
      </c>
      <c r="P5743" t="s">
        <v>37</v>
      </c>
      <c r="Q5743" t="s">
        <v>36</v>
      </c>
      <c r="R5743">
        <v>28</v>
      </c>
      <c r="S5743" t="s">
        <v>36</v>
      </c>
      <c r="T5743" t="s">
        <v>55</v>
      </c>
      <c r="U5743" t="s">
        <v>46</v>
      </c>
      <c r="W5743" t="s">
        <v>47</v>
      </c>
      <c r="X5743">
        <v>351736</v>
      </c>
      <c r="Y5743">
        <v>1467</v>
      </c>
      <c r="Z5743">
        <v>49.282699999999998</v>
      </c>
      <c r="AA5743">
        <v>-123.1207</v>
      </c>
      <c r="AB5743" t="str">
        <f>IF(Restaurants[[#This Row],[Years_Operating]]&lt;5,"New",
IF(Restaurants[[#This Row],[Years_Operating]]&lt;15,"Established","Legacy"))</f>
        <v>Legacy</v>
      </c>
      <c r="AC5743" t="str">
        <f>IF(Restaurants[[#This Row],[Country]]="India","Yes","No")</f>
        <v>No</v>
      </c>
      <c r="AD5743" t="str">
        <f>IF(AND(Restaurants[[#This Row],[Has Online Delivery]]="Yes",Restaurants[[#This Row],[Has Table Booking]]="Yes"),"Online + Table",
IF(Restaurants[[#This Row],[Has Online Delivery]]="Yes","Online Only",
IF(Restaurants[[#This Row],[Has Table Booking]]="Yes","Table Only","None")))</f>
        <v>Table Only</v>
      </c>
      <c r="AE5743" t="str">
        <f>IF(Restaurants[[#This Row],[Rating]]&gt;=4.5,"Excellent",
IF(Restaurants[[#This Row],[Rating]]&gt;=4,"Very Good",
IF(Restaurants[[#This Row],[Rating]]&gt;=3.5,"Good","Average/Low")))</f>
        <v>Excellent</v>
      </c>
    </row>
    <row r="5744" spans="1:31" x14ac:dyDescent="0.3">
      <c r="A5744" t="s">
        <v>87</v>
      </c>
      <c r="B5744" t="s">
        <v>77</v>
      </c>
      <c r="C5744" t="s">
        <v>50</v>
      </c>
      <c r="D5744" t="s">
        <v>901</v>
      </c>
      <c r="E5744">
        <v>3</v>
      </c>
      <c r="F5744">
        <v>295</v>
      </c>
      <c r="G5744" t="s">
        <v>91</v>
      </c>
      <c r="H5744">
        <v>1897</v>
      </c>
      <c r="I5744">
        <v>50</v>
      </c>
      <c r="J5744">
        <v>4.8</v>
      </c>
      <c r="K5744" t="s">
        <v>902</v>
      </c>
      <c r="L5744">
        <v>128</v>
      </c>
      <c r="M5744" t="s">
        <v>33</v>
      </c>
      <c r="N5744" t="s">
        <v>34</v>
      </c>
      <c r="O5744" t="s">
        <v>35</v>
      </c>
      <c r="P5744" t="s">
        <v>37</v>
      </c>
      <c r="Q5744" t="s">
        <v>36</v>
      </c>
      <c r="R5744">
        <v>36</v>
      </c>
      <c r="S5744" t="s">
        <v>36</v>
      </c>
      <c r="T5744" t="s">
        <v>63</v>
      </c>
      <c r="U5744" t="s">
        <v>39</v>
      </c>
      <c r="W5744" t="s">
        <v>70</v>
      </c>
      <c r="X5744">
        <v>493886</v>
      </c>
      <c r="Y5744">
        <v>5920</v>
      </c>
      <c r="Z5744">
        <v>40.712800000000001</v>
      </c>
      <c r="AA5744">
        <v>-74.006</v>
      </c>
      <c r="AB5744" t="str">
        <f>IF(Restaurants[[#This Row],[Years_Operating]]&lt;5,"New",
IF(Restaurants[[#This Row],[Years_Operating]]&lt;15,"Established","Legacy"))</f>
        <v>Legacy</v>
      </c>
      <c r="AC5744" t="str">
        <f>IF(Restaurants[[#This Row],[Country]]="India","Yes","No")</f>
        <v>No</v>
      </c>
      <c r="AD5744" t="str">
        <f>IF(AND(Restaurants[[#This Row],[Has Online Delivery]]="Yes",Restaurants[[#This Row],[Has Table Booking]]="Yes"),"Online + Table",
IF(Restaurants[[#This Row],[Has Online Delivery]]="Yes","Online Only",
IF(Restaurants[[#This Row],[Has Table Booking]]="Yes","Table Only","None")))</f>
        <v>Table Only</v>
      </c>
      <c r="AE5744" t="str">
        <f>IF(Restaurants[[#This Row],[Rating]]&gt;=4.5,"Excellent",
IF(Restaurants[[#This Row],[Rating]]&gt;=4,"Very Good",
IF(Restaurants[[#This Row],[Rating]]&gt;=3.5,"Good","Average/Low")))</f>
        <v>Excellent</v>
      </c>
    </row>
    <row r="5745" spans="1:31" x14ac:dyDescent="0.3">
      <c r="A5745" t="s">
        <v>124</v>
      </c>
      <c r="B5745" t="s">
        <v>913</v>
      </c>
      <c r="C5745" t="s">
        <v>146</v>
      </c>
      <c r="D5745" t="s">
        <v>894</v>
      </c>
      <c r="E5745">
        <v>3</v>
      </c>
      <c r="F5745">
        <v>385</v>
      </c>
      <c r="G5745" t="s">
        <v>127</v>
      </c>
      <c r="H5745">
        <v>2005</v>
      </c>
      <c r="I5745">
        <v>64</v>
      </c>
      <c r="J5745">
        <v>4.7</v>
      </c>
      <c r="K5745" t="s">
        <v>1080</v>
      </c>
      <c r="L5745">
        <v>20</v>
      </c>
      <c r="M5745" t="s">
        <v>33</v>
      </c>
      <c r="N5745" t="s">
        <v>34</v>
      </c>
      <c r="O5745" t="s">
        <v>54</v>
      </c>
      <c r="P5745" t="s">
        <v>37</v>
      </c>
      <c r="Q5745" t="s">
        <v>37</v>
      </c>
      <c r="R5745">
        <v>31</v>
      </c>
      <c r="S5745" t="s">
        <v>36</v>
      </c>
      <c r="T5745" t="s">
        <v>55</v>
      </c>
      <c r="U5745" t="s">
        <v>46</v>
      </c>
      <c r="W5745" t="s">
        <v>56</v>
      </c>
      <c r="X5745">
        <v>381218</v>
      </c>
      <c r="Y5745">
        <v>7222</v>
      </c>
      <c r="Z5745">
        <v>34.6937</v>
      </c>
      <c r="AA5745">
        <v>135.50229999999999</v>
      </c>
      <c r="AB5745" t="str">
        <f>IF(Restaurants[[#This Row],[Years_Operating]]&lt;5,"New",
IF(Restaurants[[#This Row],[Years_Operating]]&lt;15,"Established","Legacy"))</f>
        <v>Legacy</v>
      </c>
      <c r="AC5745" t="str">
        <f>IF(Restaurants[[#This Row],[Country]]="India","Yes","No")</f>
        <v>No</v>
      </c>
      <c r="AD5745" t="str">
        <f>IF(AND(Restaurants[[#This Row],[Has Online Delivery]]="Yes",Restaurants[[#This Row],[Has Table Booking]]="Yes"),"Online + Table",
IF(Restaurants[[#This Row],[Has Online Delivery]]="Yes","Online Only",
IF(Restaurants[[#This Row],[Has Table Booking]]="Yes","Table Only","None")))</f>
        <v>None</v>
      </c>
      <c r="AE5745" t="str">
        <f>IF(Restaurants[[#This Row],[Rating]]&gt;=4.5,"Excellent",
IF(Restaurants[[#This Row],[Rating]]&gt;=4,"Very Good",
IF(Restaurants[[#This Row],[Rating]]&gt;=3.5,"Good","Average/Low")))</f>
        <v>Excellent</v>
      </c>
    </row>
    <row r="5746" spans="1:31" x14ac:dyDescent="0.3">
      <c r="A5746" t="s">
        <v>92</v>
      </c>
      <c r="B5746" t="s">
        <v>93</v>
      </c>
      <c r="C5746" t="s">
        <v>50</v>
      </c>
      <c r="D5746" t="s">
        <v>870</v>
      </c>
      <c r="E5746">
        <v>3</v>
      </c>
      <c r="F5746">
        <v>345</v>
      </c>
      <c r="G5746" t="s">
        <v>95</v>
      </c>
      <c r="H5746">
        <v>2011</v>
      </c>
      <c r="I5746">
        <v>50</v>
      </c>
      <c r="J5746">
        <v>4.8</v>
      </c>
      <c r="K5746" t="s">
        <v>932</v>
      </c>
      <c r="L5746">
        <v>14</v>
      </c>
      <c r="M5746" t="s">
        <v>33</v>
      </c>
      <c r="N5746" t="s">
        <v>34</v>
      </c>
      <c r="O5746" t="s">
        <v>54</v>
      </c>
      <c r="P5746" t="s">
        <v>36</v>
      </c>
      <c r="Q5746" t="s">
        <v>37</v>
      </c>
      <c r="R5746">
        <v>42</v>
      </c>
      <c r="S5746" t="s">
        <v>36</v>
      </c>
      <c r="T5746" t="s">
        <v>63</v>
      </c>
      <c r="U5746" t="s">
        <v>46</v>
      </c>
      <c r="W5746" t="s">
        <v>70</v>
      </c>
      <c r="X5746">
        <v>426628</v>
      </c>
      <c r="Y5746">
        <v>2508</v>
      </c>
      <c r="Z5746">
        <v>37.774900000000002</v>
      </c>
      <c r="AA5746">
        <v>-122.4194</v>
      </c>
      <c r="AB5746" t="str">
        <f>IF(Restaurants[[#This Row],[Years_Operating]]&lt;5,"New",
IF(Restaurants[[#This Row],[Years_Operating]]&lt;15,"Established","Legacy"))</f>
        <v>Established</v>
      </c>
      <c r="AC5746" t="str">
        <f>IF(Restaurants[[#This Row],[Country]]="India","Yes","No")</f>
        <v>No</v>
      </c>
      <c r="AD5746" t="str">
        <f>IF(AND(Restaurants[[#This Row],[Has Online Delivery]]="Yes",Restaurants[[#This Row],[Has Table Booking]]="Yes"),"Online + Table",
IF(Restaurants[[#This Row],[Has Online Delivery]]="Yes","Online Only",
IF(Restaurants[[#This Row],[Has Table Booking]]="Yes","Table Only","None")))</f>
        <v>Online Only</v>
      </c>
      <c r="AE5746" t="str">
        <f>IF(Restaurants[[#This Row],[Rating]]&gt;=4.5,"Excellent",
IF(Restaurants[[#This Row],[Rating]]&gt;=4,"Very Good",
IF(Restaurants[[#This Row],[Rating]]&gt;=3.5,"Good","Average/Low")))</f>
        <v>Excellent</v>
      </c>
    </row>
    <row r="5747" spans="1:31" x14ac:dyDescent="0.3">
      <c r="A5747" t="s">
        <v>186</v>
      </c>
      <c r="B5747" t="s">
        <v>888</v>
      </c>
      <c r="C5747" t="s">
        <v>59</v>
      </c>
      <c r="D5747" t="s">
        <v>897</v>
      </c>
      <c r="E5747">
        <v>2</v>
      </c>
      <c r="F5747">
        <v>550</v>
      </c>
      <c r="G5747" t="s">
        <v>188</v>
      </c>
      <c r="H5747">
        <v>2015</v>
      </c>
      <c r="I5747">
        <v>50</v>
      </c>
      <c r="J5747">
        <v>4.5</v>
      </c>
      <c r="K5747" t="s">
        <v>898</v>
      </c>
      <c r="L5747">
        <v>10</v>
      </c>
      <c r="M5747" t="s">
        <v>62</v>
      </c>
      <c r="N5747" t="s">
        <v>143</v>
      </c>
      <c r="O5747" t="s">
        <v>35</v>
      </c>
      <c r="P5747" t="s">
        <v>37</v>
      </c>
      <c r="Q5747" t="s">
        <v>37</v>
      </c>
      <c r="R5747">
        <v>40</v>
      </c>
      <c r="S5747" t="s">
        <v>36</v>
      </c>
      <c r="T5747" t="s">
        <v>63</v>
      </c>
      <c r="U5747" t="s">
        <v>39</v>
      </c>
      <c r="W5747" t="s">
        <v>80</v>
      </c>
      <c r="X5747">
        <v>151519</v>
      </c>
      <c r="Y5747">
        <v>3516</v>
      </c>
      <c r="Z5747">
        <v>43.7102</v>
      </c>
      <c r="AA5747">
        <v>7.2619999999999996</v>
      </c>
      <c r="AB5747" t="str">
        <f>IF(Restaurants[[#This Row],[Years_Operating]]&lt;5,"New",
IF(Restaurants[[#This Row],[Years_Operating]]&lt;15,"Established","Legacy"))</f>
        <v>Established</v>
      </c>
      <c r="AC5747" t="str">
        <f>IF(Restaurants[[#This Row],[Country]]="India","Yes","No")</f>
        <v>No</v>
      </c>
      <c r="AD5747" t="str">
        <f>IF(AND(Restaurants[[#This Row],[Has Online Delivery]]="Yes",Restaurants[[#This Row],[Has Table Booking]]="Yes"),"Online + Table",
IF(Restaurants[[#This Row],[Has Online Delivery]]="Yes","Online Only",
IF(Restaurants[[#This Row],[Has Table Booking]]="Yes","Table Only","None")))</f>
        <v>None</v>
      </c>
      <c r="AE5747" t="str">
        <f>IF(Restaurants[[#This Row],[Rating]]&gt;=4.5,"Excellent",
IF(Restaurants[[#This Row],[Rating]]&gt;=4,"Very Good",
IF(Restaurants[[#This Row],[Rating]]&gt;=3.5,"Good","Average/Low")))</f>
        <v>Excellent</v>
      </c>
    </row>
    <row r="5748" spans="1:31" x14ac:dyDescent="0.3">
      <c r="A5748" t="s">
        <v>144</v>
      </c>
      <c r="B5748" t="s">
        <v>971</v>
      </c>
      <c r="C5748" t="s">
        <v>942</v>
      </c>
      <c r="D5748" t="s">
        <v>901</v>
      </c>
      <c r="E5748">
        <v>2</v>
      </c>
      <c r="F5748">
        <v>280</v>
      </c>
      <c r="G5748" t="s">
        <v>148</v>
      </c>
      <c r="H5748">
        <v>2007</v>
      </c>
      <c r="I5748">
        <v>26</v>
      </c>
      <c r="J5748">
        <v>4.7</v>
      </c>
      <c r="K5748" t="s">
        <v>902</v>
      </c>
      <c r="L5748">
        <v>18</v>
      </c>
      <c r="M5748" t="s">
        <v>33</v>
      </c>
      <c r="N5748" t="s">
        <v>143</v>
      </c>
      <c r="O5748" t="s">
        <v>45</v>
      </c>
      <c r="P5748" t="s">
        <v>36</v>
      </c>
      <c r="Q5748" t="s">
        <v>36</v>
      </c>
      <c r="R5748">
        <v>52</v>
      </c>
      <c r="S5748" t="s">
        <v>37</v>
      </c>
      <c r="T5748" t="s">
        <v>86</v>
      </c>
      <c r="U5748" t="s">
        <v>39</v>
      </c>
      <c r="W5748" t="s">
        <v>56</v>
      </c>
      <c r="X5748">
        <v>319589</v>
      </c>
      <c r="Y5748">
        <v>6221</v>
      </c>
      <c r="Z5748">
        <v>43.653199999999998</v>
      </c>
      <c r="AA5748">
        <v>-79.383200000000002</v>
      </c>
      <c r="AB5748" t="str">
        <f>IF(Restaurants[[#This Row],[Years_Operating]]&lt;5,"New",
IF(Restaurants[[#This Row],[Years_Operating]]&lt;15,"Established","Legacy"))</f>
        <v>Legacy</v>
      </c>
      <c r="AC5748" t="str">
        <f>IF(Restaurants[[#This Row],[Country]]="India","Yes","No")</f>
        <v>No</v>
      </c>
      <c r="AD5748" t="str">
        <f>IF(AND(Restaurants[[#This Row],[Has Online Delivery]]="Yes",Restaurants[[#This Row],[Has Table Booking]]="Yes"),"Online + Table",
IF(Restaurants[[#This Row],[Has Online Delivery]]="Yes","Online Only",
IF(Restaurants[[#This Row],[Has Table Booking]]="Yes","Table Only","None")))</f>
        <v>Online + Table</v>
      </c>
      <c r="AE5748" t="str">
        <f>IF(Restaurants[[#This Row],[Rating]]&gt;=4.5,"Excellent",
IF(Restaurants[[#This Row],[Rating]]&gt;=4,"Very Good",
IF(Restaurants[[#This Row],[Rating]]&gt;=3.5,"Good","Average/Low")))</f>
        <v>Excellent</v>
      </c>
    </row>
    <row r="5749" spans="1:31" x14ac:dyDescent="0.3">
      <c r="A5749" t="s">
        <v>92</v>
      </c>
      <c r="B5749" t="s">
        <v>1038</v>
      </c>
      <c r="C5749" t="s">
        <v>877</v>
      </c>
      <c r="D5749" t="s">
        <v>157</v>
      </c>
      <c r="E5749">
        <v>3</v>
      </c>
      <c r="F5749">
        <v>345</v>
      </c>
      <c r="G5749" t="s">
        <v>95</v>
      </c>
      <c r="H5749">
        <v>2011</v>
      </c>
      <c r="I5749">
        <v>50</v>
      </c>
      <c r="J5749">
        <v>4.8</v>
      </c>
      <c r="K5749" t="s">
        <v>159</v>
      </c>
      <c r="L5749">
        <v>14</v>
      </c>
      <c r="M5749" t="s">
        <v>33</v>
      </c>
      <c r="N5749" t="s">
        <v>34</v>
      </c>
      <c r="O5749" t="s">
        <v>54</v>
      </c>
      <c r="P5749" t="s">
        <v>37</v>
      </c>
      <c r="Q5749" t="s">
        <v>36</v>
      </c>
      <c r="R5749">
        <v>23</v>
      </c>
      <c r="S5749" t="s">
        <v>36</v>
      </c>
      <c r="T5749" t="s">
        <v>38</v>
      </c>
      <c r="U5749" t="s">
        <v>46</v>
      </c>
      <c r="W5749" t="s">
        <v>64</v>
      </c>
      <c r="X5749">
        <v>144733</v>
      </c>
      <c r="Y5749">
        <v>1112</v>
      </c>
      <c r="Z5749">
        <v>-37.813600000000001</v>
      </c>
      <c r="AA5749">
        <v>144.9631</v>
      </c>
      <c r="AB5749" t="str">
        <f>IF(Restaurants[[#This Row],[Years_Operating]]&lt;5,"New",
IF(Restaurants[[#This Row],[Years_Operating]]&lt;15,"Established","Legacy"))</f>
        <v>Established</v>
      </c>
      <c r="AC5749" t="str">
        <f>IF(Restaurants[[#This Row],[Country]]="India","Yes","No")</f>
        <v>No</v>
      </c>
      <c r="AD5749" t="str">
        <f>IF(AND(Restaurants[[#This Row],[Has Online Delivery]]="Yes",Restaurants[[#This Row],[Has Table Booking]]="Yes"),"Online + Table",
IF(Restaurants[[#This Row],[Has Online Delivery]]="Yes","Online Only",
IF(Restaurants[[#This Row],[Has Table Booking]]="Yes","Table Only","None")))</f>
        <v>Table Only</v>
      </c>
      <c r="AE5749" t="str">
        <f>IF(Restaurants[[#This Row],[Rating]]&gt;=4.5,"Excellent",
IF(Restaurants[[#This Row],[Rating]]&gt;=4,"Very Good",
IF(Restaurants[[#This Row],[Rating]]&gt;=3.5,"Good","Average/Low")))</f>
        <v>Excellent</v>
      </c>
    </row>
    <row r="5750" spans="1:31" x14ac:dyDescent="0.3">
      <c r="A5750" t="s">
        <v>175</v>
      </c>
      <c r="B5750" t="s">
        <v>290</v>
      </c>
      <c r="C5750" t="s">
        <v>251</v>
      </c>
      <c r="D5750" t="s">
        <v>278</v>
      </c>
      <c r="E5750">
        <v>2</v>
      </c>
      <c r="F5750">
        <v>245</v>
      </c>
      <c r="G5750" t="s">
        <v>177</v>
      </c>
      <c r="H5750">
        <v>2005</v>
      </c>
      <c r="I5750">
        <v>46</v>
      </c>
      <c r="J5750">
        <v>4.7</v>
      </c>
      <c r="K5750" t="s">
        <v>299</v>
      </c>
      <c r="L5750">
        <v>20</v>
      </c>
      <c r="M5750" t="s">
        <v>160</v>
      </c>
      <c r="N5750" t="s">
        <v>143</v>
      </c>
      <c r="O5750" t="s">
        <v>45</v>
      </c>
      <c r="P5750" t="s">
        <v>37</v>
      </c>
      <c r="Q5750" t="s">
        <v>37</v>
      </c>
      <c r="R5750">
        <v>39</v>
      </c>
      <c r="S5750" t="s">
        <v>37</v>
      </c>
      <c r="T5750" t="s">
        <v>55</v>
      </c>
      <c r="U5750" t="s">
        <v>46</v>
      </c>
      <c r="V5750" t="s">
        <v>2430</v>
      </c>
      <c r="W5750" t="s">
        <v>70</v>
      </c>
      <c r="X5750">
        <v>400216</v>
      </c>
      <c r="Y5750">
        <v>1948</v>
      </c>
      <c r="Z5750">
        <v>17.385000000000002</v>
      </c>
      <c r="AA5750">
        <v>78.486699999999999</v>
      </c>
      <c r="AB5750" t="str">
        <f>IF(Restaurants[[#This Row],[Years_Operating]]&lt;5,"New",
IF(Restaurants[[#This Row],[Years_Operating]]&lt;15,"Established","Legacy"))</f>
        <v>Legacy</v>
      </c>
      <c r="AC5750" t="str">
        <f>IF(Restaurants[[#This Row],[Country]]="India","Yes","No")</f>
        <v>Yes</v>
      </c>
      <c r="AD5750" t="str">
        <f>IF(AND(Restaurants[[#This Row],[Has Online Delivery]]="Yes",Restaurants[[#This Row],[Has Table Booking]]="Yes"),"Online + Table",
IF(Restaurants[[#This Row],[Has Online Delivery]]="Yes","Online Only",
IF(Restaurants[[#This Row],[Has Table Booking]]="Yes","Table Only","None")))</f>
        <v>None</v>
      </c>
      <c r="AE5750" t="str">
        <f>IF(Restaurants[[#This Row],[Rating]]&gt;=4.5,"Excellent",
IF(Restaurants[[#This Row],[Rating]]&gt;=4,"Very Good",
IF(Restaurants[[#This Row],[Rating]]&gt;=3.5,"Good","Average/Low")))</f>
        <v>Excellent</v>
      </c>
    </row>
    <row r="5751" spans="1:31" x14ac:dyDescent="0.3">
      <c r="A5751" t="s">
        <v>189</v>
      </c>
      <c r="B5751" t="s">
        <v>1002</v>
      </c>
      <c r="C5751" t="s">
        <v>877</v>
      </c>
      <c r="D5751" t="s">
        <v>157</v>
      </c>
      <c r="E5751">
        <v>1</v>
      </c>
      <c r="F5751">
        <v>210</v>
      </c>
      <c r="G5751" t="s">
        <v>192</v>
      </c>
      <c r="H5751">
        <v>1990</v>
      </c>
      <c r="I5751">
        <v>30</v>
      </c>
      <c r="J5751">
        <v>4.7</v>
      </c>
      <c r="K5751" t="s">
        <v>159</v>
      </c>
      <c r="L5751">
        <v>35</v>
      </c>
      <c r="M5751" t="s">
        <v>160</v>
      </c>
      <c r="N5751" t="s">
        <v>193</v>
      </c>
      <c r="O5751" t="s">
        <v>35</v>
      </c>
      <c r="P5751" t="s">
        <v>37</v>
      </c>
      <c r="Q5751" t="s">
        <v>37</v>
      </c>
      <c r="R5751">
        <v>49</v>
      </c>
      <c r="S5751" t="s">
        <v>36</v>
      </c>
      <c r="T5751" t="s">
        <v>38</v>
      </c>
      <c r="U5751" t="s">
        <v>46</v>
      </c>
      <c r="W5751" t="s">
        <v>132</v>
      </c>
      <c r="X5751">
        <v>348808</v>
      </c>
      <c r="Y5751">
        <v>1239</v>
      </c>
      <c r="Z5751">
        <v>-27.469799999999999</v>
      </c>
      <c r="AA5751">
        <v>153.02510000000001</v>
      </c>
      <c r="AB5751" t="str">
        <f>IF(Restaurants[[#This Row],[Years_Operating]]&lt;5,"New",
IF(Restaurants[[#This Row],[Years_Operating]]&lt;15,"Established","Legacy"))</f>
        <v>Legacy</v>
      </c>
      <c r="AC5751" t="str">
        <f>IF(Restaurants[[#This Row],[Country]]="India","Yes","No")</f>
        <v>No</v>
      </c>
      <c r="AD5751" t="str">
        <f>IF(AND(Restaurants[[#This Row],[Has Online Delivery]]="Yes",Restaurants[[#This Row],[Has Table Booking]]="Yes"),"Online + Table",
IF(Restaurants[[#This Row],[Has Online Delivery]]="Yes","Online Only",
IF(Restaurants[[#This Row],[Has Table Booking]]="Yes","Table Only","None")))</f>
        <v>None</v>
      </c>
      <c r="AE5751" t="str">
        <f>IF(Restaurants[[#This Row],[Rating]]&gt;=4.5,"Excellent",
IF(Restaurants[[#This Row],[Rating]]&gt;=4,"Very Good",
IF(Restaurants[[#This Row],[Rating]]&gt;=3.5,"Good","Average/Low")))</f>
        <v>Excellent</v>
      </c>
    </row>
    <row r="5752" spans="1:31" x14ac:dyDescent="0.3">
      <c r="A5752" t="s">
        <v>179</v>
      </c>
      <c r="B5752" t="s">
        <v>889</v>
      </c>
      <c r="C5752" t="s">
        <v>29</v>
      </c>
      <c r="D5752" t="s">
        <v>83</v>
      </c>
      <c r="E5752">
        <v>2</v>
      </c>
      <c r="F5752">
        <v>250</v>
      </c>
      <c r="G5752" t="s">
        <v>181</v>
      </c>
      <c r="H5752">
        <v>2014</v>
      </c>
      <c r="I5752">
        <v>52</v>
      </c>
      <c r="J5752">
        <v>4.5999999999999996</v>
      </c>
      <c r="K5752" t="s">
        <v>85</v>
      </c>
      <c r="L5752">
        <v>11</v>
      </c>
      <c r="M5752" t="s">
        <v>33</v>
      </c>
      <c r="N5752" t="s">
        <v>143</v>
      </c>
      <c r="O5752" t="s">
        <v>35</v>
      </c>
      <c r="P5752" t="s">
        <v>36</v>
      </c>
      <c r="Q5752" t="s">
        <v>36</v>
      </c>
      <c r="R5752">
        <v>44</v>
      </c>
      <c r="S5752" t="s">
        <v>37</v>
      </c>
      <c r="T5752" t="s">
        <v>86</v>
      </c>
      <c r="U5752" t="s">
        <v>69</v>
      </c>
      <c r="W5752" t="s">
        <v>40</v>
      </c>
      <c r="X5752">
        <v>116712</v>
      </c>
      <c r="Y5752">
        <v>4787</v>
      </c>
      <c r="Z5752">
        <v>43.769599999999997</v>
      </c>
      <c r="AA5752">
        <v>11.255800000000001</v>
      </c>
      <c r="AB5752" t="str">
        <f>IF(Restaurants[[#This Row],[Years_Operating]]&lt;5,"New",
IF(Restaurants[[#This Row],[Years_Operating]]&lt;15,"Established","Legacy"))</f>
        <v>Established</v>
      </c>
      <c r="AC5752" t="str">
        <f>IF(Restaurants[[#This Row],[Country]]="India","Yes","No")</f>
        <v>No</v>
      </c>
      <c r="AD5752" t="str">
        <f>IF(AND(Restaurants[[#This Row],[Has Online Delivery]]="Yes",Restaurants[[#This Row],[Has Table Booking]]="Yes"),"Online + Table",
IF(Restaurants[[#This Row],[Has Online Delivery]]="Yes","Online Only",
IF(Restaurants[[#This Row],[Has Table Booking]]="Yes","Table Only","None")))</f>
        <v>Online + Table</v>
      </c>
      <c r="AE5752" t="str">
        <f>IF(Restaurants[[#This Row],[Rating]]&gt;=4.5,"Excellent",
IF(Restaurants[[#This Row],[Rating]]&gt;=4,"Very Good",
IF(Restaurants[[#This Row],[Rating]]&gt;=3.5,"Good","Average/Low")))</f>
        <v>Excellent</v>
      </c>
    </row>
    <row r="5753" spans="1:31" x14ac:dyDescent="0.3">
      <c r="A5753" t="s">
        <v>92</v>
      </c>
      <c r="B5753" t="s">
        <v>880</v>
      </c>
      <c r="C5753" t="s">
        <v>50</v>
      </c>
      <c r="D5753" t="s">
        <v>870</v>
      </c>
      <c r="E5753">
        <v>3</v>
      </c>
      <c r="F5753">
        <v>345</v>
      </c>
      <c r="G5753" t="s">
        <v>95</v>
      </c>
      <c r="H5753">
        <v>2011</v>
      </c>
      <c r="I5753">
        <v>50</v>
      </c>
      <c r="J5753">
        <v>4.8</v>
      </c>
      <c r="K5753" t="s">
        <v>871</v>
      </c>
      <c r="L5753">
        <v>14</v>
      </c>
      <c r="M5753" t="s">
        <v>33</v>
      </c>
      <c r="N5753" t="s">
        <v>34</v>
      </c>
      <c r="O5753" t="s">
        <v>54</v>
      </c>
      <c r="P5753" t="s">
        <v>36</v>
      </c>
      <c r="Q5753" t="s">
        <v>37</v>
      </c>
      <c r="R5753">
        <v>25</v>
      </c>
      <c r="S5753" t="s">
        <v>36</v>
      </c>
      <c r="T5753" t="s">
        <v>38</v>
      </c>
      <c r="U5753" t="s">
        <v>46</v>
      </c>
      <c r="W5753" t="s">
        <v>56</v>
      </c>
      <c r="X5753">
        <v>260917</v>
      </c>
      <c r="Y5753">
        <v>7111</v>
      </c>
      <c r="Z5753">
        <v>29.760400000000001</v>
      </c>
      <c r="AA5753">
        <v>-95.369799999999998</v>
      </c>
      <c r="AB5753" t="str">
        <f>IF(Restaurants[[#This Row],[Years_Operating]]&lt;5,"New",
IF(Restaurants[[#This Row],[Years_Operating]]&lt;15,"Established","Legacy"))</f>
        <v>Established</v>
      </c>
      <c r="AC5753" t="str">
        <f>IF(Restaurants[[#This Row],[Country]]="India","Yes","No")</f>
        <v>No</v>
      </c>
      <c r="AD5753" t="str">
        <f>IF(AND(Restaurants[[#This Row],[Has Online Delivery]]="Yes",Restaurants[[#This Row],[Has Table Booking]]="Yes"),"Online + Table",
IF(Restaurants[[#This Row],[Has Online Delivery]]="Yes","Online Only",
IF(Restaurants[[#This Row],[Has Table Booking]]="Yes","Table Only","None")))</f>
        <v>Online Only</v>
      </c>
      <c r="AE5753" t="str">
        <f>IF(Restaurants[[#This Row],[Rating]]&gt;=4.5,"Excellent",
IF(Restaurants[[#This Row],[Rating]]&gt;=4,"Very Good",
IF(Restaurants[[#This Row],[Rating]]&gt;=3.5,"Good","Average/Low")))</f>
        <v>Excellent</v>
      </c>
    </row>
    <row r="5754" spans="1:31" x14ac:dyDescent="0.3">
      <c r="A5754" t="s">
        <v>87</v>
      </c>
      <c r="B5754" t="s">
        <v>250</v>
      </c>
      <c r="C5754" t="s">
        <v>251</v>
      </c>
      <c r="D5754" t="s">
        <v>278</v>
      </c>
      <c r="E5754">
        <v>3</v>
      </c>
      <c r="F5754">
        <v>295</v>
      </c>
      <c r="G5754" t="s">
        <v>91</v>
      </c>
      <c r="H5754">
        <v>1897</v>
      </c>
      <c r="I5754">
        <v>50</v>
      </c>
      <c r="J5754">
        <v>4.8</v>
      </c>
      <c r="K5754" t="s">
        <v>291</v>
      </c>
      <c r="L5754">
        <v>128</v>
      </c>
      <c r="M5754" t="s">
        <v>33</v>
      </c>
      <c r="N5754" t="s">
        <v>34</v>
      </c>
      <c r="O5754" t="s">
        <v>35</v>
      </c>
      <c r="P5754" t="s">
        <v>36</v>
      </c>
      <c r="Q5754" t="s">
        <v>37</v>
      </c>
      <c r="R5754">
        <v>69</v>
      </c>
      <c r="S5754" t="s">
        <v>37</v>
      </c>
      <c r="T5754" t="s">
        <v>38</v>
      </c>
      <c r="U5754" t="s">
        <v>32</v>
      </c>
      <c r="V5754" t="s">
        <v>2431</v>
      </c>
      <c r="W5754" t="s">
        <v>132</v>
      </c>
      <c r="X5754">
        <v>404923</v>
      </c>
      <c r="Y5754">
        <v>4845</v>
      </c>
      <c r="Z5754">
        <v>28.7041</v>
      </c>
      <c r="AA5754">
        <v>77.102500000000006</v>
      </c>
      <c r="AB5754" t="str">
        <f>IF(Restaurants[[#This Row],[Years_Operating]]&lt;5,"New",
IF(Restaurants[[#This Row],[Years_Operating]]&lt;15,"Established","Legacy"))</f>
        <v>Legacy</v>
      </c>
      <c r="AC5754" t="str">
        <f>IF(Restaurants[[#This Row],[Country]]="India","Yes","No")</f>
        <v>Yes</v>
      </c>
      <c r="AD5754" t="str">
        <f>IF(AND(Restaurants[[#This Row],[Has Online Delivery]]="Yes",Restaurants[[#This Row],[Has Table Booking]]="Yes"),"Online + Table",
IF(Restaurants[[#This Row],[Has Online Delivery]]="Yes","Online Only",
IF(Restaurants[[#This Row],[Has Table Booking]]="Yes","Table Only","None")))</f>
        <v>Online Only</v>
      </c>
      <c r="AE5754" t="str">
        <f>IF(Restaurants[[#This Row],[Rating]]&gt;=4.5,"Excellent",
IF(Restaurants[[#This Row],[Rating]]&gt;=4,"Very Good",
IF(Restaurants[[#This Row],[Rating]]&gt;=3.5,"Good","Average/Low")))</f>
        <v>Excellent</v>
      </c>
    </row>
    <row r="5755" spans="1:31" x14ac:dyDescent="0.3">
      <c r="A5755" t="s">
        <v>202</v>
      </c>
      <c r="B5755" t="s">
        <v>891</v>
      </c>
      <c r="C5755" t="s">
        <v>196</v>
      </c>
      <c r="D5755" t="s">
        <v>892</v>
      </c>
      <c r="E5755">
        <v>1</v>
      </c>
      <c r="F5755">
        <v>95</v>
      </c>
      <c r="G5755" t="s">
        <v>203</v>
      </c>
      <c r="H5755">
        <v>2011</v>
      </c>
      <c r="I5755">
        <v>28</v>
      </c>
      <c r="J5755">
        <v>4.5</v>
      </c>
      <c r="K5755" t="s">
        <v>960</v>
      </c>
      <c r="L5755">
        <v>14</v>
      </c>
      <c r="M5755" t="s">
        <v>204</v>
      </c>
      <c r="N5755" t="s">
        <v>193</v>
      </c>
      <c r="O5755" t="s">
        <v>35</v>
      </c>
      <c r="P5755" t="s">
        <v>36</v>
      </c>
      <c r="Q5755" t="s">
        <v>36</v>
      </c>
      <c r="R5755">
        <v>35</v>
      </c>
      <c r="S5755" t="s">
        <v>37</v>
      </c>
      <c r="T5755" t="s">
        <v>55</v>
      </c>
      <c r="U5755" t="s">
        <v>39</v>
      </c>
      <c r="W5755" t="s">
        <v>40</v>
      </c>
      <c r="X5755">
        <v>292202</v>
      </c>
      <c r="Y5755">
        <v>1114</v>
      </c>
      <c r="Z5755">
        <v>53.480800000000002</v>
      </c>
      <c r="AA5755">
        <v>-2.2425999999999999</v>
      </c>
      <c r="AB5755" t="str">
        <f>IF(Restaurants[[#This Row],[Years_Operating]]&lt;5,"New",
IF(Restaurants[[#This Row],[Years_Operating]]&lt;15,"Established","Legacy"))</f>
        <v>Established</v>
      </c>
      <c r="AC5755" t="str">
        <f>IF(Restaurants[[#This Row],[Country]]="India","Yes","No")</f>
        <v>No</v>
      </c>
      <c r="AD5755" t="str">
        <f>IF(AND(Restaurants[[#This Row],[Has Online Delivery]]="Yes",Restaurants[[#This Row],[Has Table Booking]]="Yes"),"Online + Table",
IF(Restaurants[[#This Row],[Has Online Delivery]]="Yes","Online Only",
IF(Restaurants[[#This Row],[Has Table Booking]]="Yes","Table Only","None")))</f>
        <v>Online + Table</v>
      </c>
      <c r="AE5755" t="str">
        <f>IF(Restaurants[[#This Row],[Rating]]&gt;=4.5,"Excellent",
IF(Restaurants[[#This Row],[Rating]]&gt;=4,"Very Good",
IF(Restaurants[[#This Row],[Rating]]&gt;=3.5,"Good","Average/Low")))</f>
        <v>Excellent</v>
      </c>
    </row>
    <row r="5756" spans="1:31" x14ac:dyDescent="0.3">
      <c r="A5756" t="s">
        <v>113</v>
      </c>
      <c r="B5756" t="s">
        <v>903</v>
      </c>
      <c r="C5756" t="s">
        <v>196</v>
      </c>
      <c r="D5756" t="s">
        <v>892</v>
      </c>
      <c r="E5756">
        <v>3</v>
      </c>
      <c r="F5756">
        <v>280</v>
      </c>
      <c r="G5756" t="s">
        <v>116</v>
      </c>
      <c r="H5756">
        <v>1986</v>
      </c>
      <c r="I5756">
        <v>45</v>
      </c>
      <c r="J5756">
        <v>4.7</v>
      </c>
      <c r="K5756" t="s">
        <v>960</v>
      </c>
      <c r="L5756">
        <v>39</v>
      </c>
      <c r="M5756" t="s">
        <v>33</v>
      </c>
      <c r="N5756" t="s">
        <v>34</v>
      </c>
      <c r="O5756" t="s">
        <v>35</v>
      </c>
      <c r="P5756" t="s">
        <v>37</v>
      </c>
      <c r="Q5756" t="s">
        <v>37</v>
      </c>
      <c r="R5756">
        <v>68</v>
      </c>
      <c r="S5756" t="s">
        <v>37</v>
      </c>
      <c r="T5756" t="s">
        <v>86</v>
      </c>
      <c r="U5756" t="s">
        <v>39</v>
      </c>
      <c r="W5756" t="s">
        <v>70</v>
      </c>
      <c r="X5756">
        <v>258331</v>
      </c>
      <c r="Y5756">
        <v>7433</v>
      </c>
      <c r="Z5756">
        <v>53.800800000000002</v>
      </c>
      <c r="AA5756">
        <v>-1.5490999999999999</v>
      </c>
      <c r="AB5756" t="str">
        <f>IF(Restaurants[[#This Row],[Years_Operating]]&lt;5,"New",
IF(Restaurants[[#This Row],[Years_Operating]]&lt;15,"Established","Legacy"))</f>
        <v>Legacy</v>
      </c>
      <c r="AC5756" t="str">
        <f>IF(Restaurants[[#This Row],[Country]]="India","Yes","No")</f>
        <v>No</v>
      </c>
      <c r="AD5756" t="str">
        <f>IF(AND(Restaurants[[#This Row],[Has Online Delivery]]="Yes",Restaurants[[#This Row],[Has Table Booking]]="Yes"),"Online + Table",
IF(Restaurants[[#This Row],[Has Online Delivery]]="Yes","Online Only",
IF(Restaurants[[#This Row],[Has Table Booking]]="Yes","Table Only","None")))</f>
        <v>None</v>
      </c>
      <c r="AE5756" t="str">
        <f>IF(Restaurants[[#This Row],[Rating]]&gt;=4.5,"Excellent",
IF(Restaurants[[#This Row],[Rating]]&gt;=4,"Very Good",
IF(Restaurants[[#This Row],[Rating]]&gt;=3.5,"Good","Average/Low")))</f>
        <v>Excellent</v>
      </c>
    </row>
    <row r="5757" spans="1:31" x14ac:dyDescent="0.3">
      <c r="A5757" t="s">
        <v>27</v>
      </c>
      <c r="B5757" t="s">
        <v>77</v>
      </c>
      <c r="C5757" t="s">
        <v>50</v>
      </c>
      <c r="D5757" t="s">
        <v>878</v>
      </c>
      <c r="E5757">
        <v>3</v>
      </c>
      <c r="F5757">
        <v>320</v>
      </c>
      <c r="G5757" t="s">
        <v>31</v>
      </c>
      <c r="H5757">
        <v>1995</v>
      </c>
      <c r="I5757">
        <v>28</v>
      </c>
      <c r="J5757">
        <v>4.9000000000000004</v>
      </c>
      <c r="K5757" t="s">
        <v>911</v>
      </c>
      <c r="L5757">
        <v>30</v>
      </c>
      <c r="M5757" t="s">
        <v>33</v>
      </c>
      <c r="N5757" t="s">
        <v>34</v>
      </c>
      <c r="O5757" t="s">
        <v>35</v>
      </c>
      <c r="P5757" t="s">
        <v>36</v>
      </c>
      <c r="Q5757" t="s">
        <v>37</v>
      </c>
      <c r="R5757">
        <v>56</v>
      </c>
      <c r="S5757" t="s">
        <v>36</v>
      </c>
      <c r="T5757" t="s">
        <v>86</v>
      </c>
      <c r="U5757" t="s">
        <v>46</v>
      </c>
      <c r="W5757" t="s">
        <v>40</v>
      </c>
      <c r="X5757">
        <v>322496</v>
      </c>
      <c r="Y5757">
        <v>3053</v>
      </c>
      <c r="Z5757">
        <v>40.712800000000001</v>
      </c>
      <c r="AA5757">
        <v>-74.006</v>
      </c>
      <c r="AB5757" t="str">
        <f>IF(Restaurants[[#This Row],[Years_Operating]]&lt;5,"New",
IF(Restaurants[[#This Row],[Years_Operating]]&lt;15,"Established","Legacy"))</f>
        <v>Legacy</v>
      </c>
      <c r="AC5757" t="str">
        <f>IF(Restaurants[[#This Row],[Country]]="India","Yes","No")</f>
        <v>No</v>
      </c>
      <c r="AD5757" t="str">
        <f>IF(AND(Restaurants[[#This Row],[Has Online Delivery]]="Yes",Restaurants[[#This Row],[Has Table Booking]]="Yes"),"Online + Table",
IF(Restaurants[[#This Row],[Has Online Delivery]]="Yes","Online Only",
IF(Restaurants[[#This Row],[Has Table Booking]]="Yes","Table Only","None")))</f>
        <v>Online Only</v>
      </c>
      <c r="AE5757" t="str">
        <f>IF(Restaurants[[#This Row],[Rating]]&gt;=4.5,"Excellent",
IF(Restaurants[[#This Row],[Rating]]&gt;=4,"Very Good",
IF(Restaurants[[#This Row],[Rating]]&gt;=3.5,"Good","Average/Low")))</f>
        <v>Excellent</v>
      </c>
    </row>
    <row r="5758" spans="1:31" x14ac:dyDescent="0.3">
      <c r="A5758" t="s">
        <v>220</v>
      </c>
      <c r="B5758" t="s">
        <v>882</v>
      </c>
      <c r="C5758" t="s">
        <v>146</v>
      </c>
      <c r="D5758" t="s">
        <v>905</v>
      </c>
      <c r="E5758">
        <v>0</v>
      </c>
      <c r="F5758">
        <v>195</v>
      </c>
      <c r="G5758" t="s">
        <v>220</v>
      </c>
      <c r="H5758">
        <v>2017</v>
      </c>
      <c r="I5758">
        <v>14</v>
      </c>
      <c r="J5758">
        <v>4.5999999999999996</v>
      </c>
      <c r="K5758" t="s">
        <v>906</v>
      </c>
      <c r="L5758">
        <v>8</v>
      </c>
      <c r="M5758" t="s">
        <v>160</v>
      </c>
      <c r="N5758" t="s">
        <v>210</v>
      </c>
      <c r="O5758" t="s">
        <v>45</v>
      </c>
      <c r="P5758" t="s">
        <v>36</v>
      </c>
      <c r="Q5758" t="s">
        <v>36</v>
      </c>
      <c r="R5758">
        <v>58</v>
      </c>
      <c r="S5758" t="s">
        <v>37</v>
      </c>
      <c r="T5758" t="s">
        <v>63</v>
      </c>
      <c r="U5758" t="s">
        <v>46</v>
      </c>
      <c r="W5758" t="s">
        <v>80</v>
      </c>
      <c r="X5758">
        <v>242899</v>
      </c>
      <c r="Y5758">
        <v>4311</v>
      </c>
      <c r="Z5758">
        <v>35.011600000000001</v>
      </c>
      <c r="AA5758">
        <v>135.7681</v>
      </c>
      <c r="AB5758" t="str">
        <f>IF(Restaurants[[#This Row],[Years_Operating]]&lt;5,"New",
IF(Restaurants[[#This Row],[Years_Operating]]&lt;15,"Established","Legacy"))</f>
        <v>Established</v>
      </c>
      <c r="AC5758" t="str">
        <f>IF(Restaurants[[#This Row],[Country]]="India","Yes","No")</f>
        <v>No</v>
      </c>
      <c r="AD5758" t="str">
        <f>IF(AND(Restaurants[[#This Row],[Has Online Delivery]]="Yes",Restaurants[[#This Row],[Has Table Booking]]="Yes"),"Online + Table",
IF(Restaurants[[#This Row],[Has Online Delivery]]="Yes","Online Only",
IF(Restaurants[[#This Row],[Has Table Booking]]="Yes","Table Only","None")))</f>
        <v>Online + Table</v>
      </c>
      <c r="AE5758" t="str">
        <f>IF(Restaurants[[#This Row],[Rating]]&gt;=4.5,"Excellent",
IF(Restaurants[[#This Row],[Rating]]&gt;=4,"Very Good",
IF(Restaurants[[#This Row],[Rating]]&gt;=3.5,"Good","Average/Low")))</f>
        <v>Excellent</v>
      </c>
    </row>
    <row r="5759" spans="1:31" x14ac:dyDescent="0.3">
      <c r="A5759" t="s">
        <v>100</v>
      </c>
      <c r="B5759" t="s">
        <v>921</v>
      </c>
      <c r="C5759" t="s">
        <v>251</v>
      </c>
      <c r="D5759" t="s">
        <v>263</v>
      </c>
      <c r="E5759">
        <v>3</v>
      </c>
      <c r="F5759">
        <v>385</v>
      </c>
      <c r="G5759" t="s">
        <v>102</v>
      </c>
      <c r="H5759">
        <v>2003</v>
      </c>
      <c r="I5759">
        <v>55</v>
      </c>
      <c r="J5759">
        <v>4.8</v>
      </c>
      <c r="K5759" t="s">
        <v>273</v>
      </c>
      <c r="L5759">
        <v>22</v>
      </c>
      <c r="M5759" t="s">
        <v>33</v>
      </c>
      <c r="N5759" t="s">
        <v>34</v>
      </c>
      <c r="O5759" t="s">
        <v>35</v>
      </c>
      <c r="P5759" t="s">
        <v>36</v>
      </c>
      <c r="Q5759" t="s">
        <v>36</v>
      </c>
      <c r="R5759">
        <v>70</v>
      </c>
      <c r="S5759" t="s">
        <v>36</v>
      </c>
      <c r="T5759" t="s">
        <v>86</v>
      </c>
      <c r="U5759" t="s">
        <v>32</v>
      </c>
      <c r="V5759" t="s">
        <v>2432</v>
      </c>
      <c r="W5759" t="s">
        <v>56</v>
      </c>
      <c r="X5759">
        <v>354931</v>
      </c>
      <c r="Y5759">
        <v>6487</v>
      </c>
      <c r="Z5759">
        <v>26.912400000000002</v>
      </c>
      <c r="AA5759">
        <v>75.787300000000002</v>
      </c>
      <c r="AB5759" t="str">
        <f>IF(Restaurants[[#This Row],[Years_Operating]]&lt;5,"New",
IF(Restaurants[[#This Row],[Years_Operating]]&lt;15,"Established","Legacy"))</f>
        <v>Legacy</v>
      </c>
      <c r="AC5759" t="str">
        <f>IF(Restaurants[[#This Row],[Country]]="India","Yes","No")</f>
        <v>Yes</v>
      </c>
      <c r="AD5759" t="str">
        <f>IF(AND(Restaurants[[#This Row],[Has Online Delivery]]="Yes",Restaurants[[#This Row],[Has Table Booking]]="Yes"),"Online + Table",
IF(Restaurants[[#This Row],[Has Online Delivery]]="Yes","Online Only",
IF(Restaurants[[#This Row],[Has Table Booking]]="Yes","Table Only","None")))</f>
        <v>Online + Table</v>
      </c>
      <c r="AE5759" t="str">
        <f>IF(Restaurants[[#This Row],[Rating]]&gt;=4.5,"Excellent",
IF(Restaurants[[#This Row],[Rating]]&gt;=4,"Very Good",
IF(Restaurants[[#This Row],[Rating]]&gt;=3.5,"Good","Average/Low")))</f>
        <v>Excellent</v>
      </c>
    </row>
    <row r="5760" spans="1:31" x14ac:dyDescent="0.3">
      <c r="A5760" t="s">
        <v>81</v>
      </c>
      <c r="B5760" t="s">
        <v>900</v>
      </c>
      <c r="C5760" t="s">
        <v>50</v>
      </c>
      <c r="D5760" t="s">
        <v>870</v>
      </c>
      <c r="E5760">
        <v>3</v>
      </c>
      <c r="F5760">
        <v>310</v>
      </c>
      <c r="G5760" t="s">
        <v>84</v>
      </c>
      <c r="H5760">
        <v>2005</v>
      </c>
      <c r="I5760">
        <v>35</v>
      </c>
      <c r="J5760">
        <v>4.8</v>
      </c>
      <c r="K5760" t="s">
        <v>871</v>
      </c>
      <c r="L5760">
        <v>20</v>
      </c>
      <c r="M5760" t="s">
        <v>33</v>
      </c>
      <c r="N5760" t="s">
        <v>34</v>
      </c>
      <c r="O5760" t="s">
        <v>35</v>
      </c>
      <c r="P5760" t="s">
        <v>36</v>
      </c>
      <c r="Q5760" t="s">
        <v>36</v>
      </c>
      <c r="R5760">
        <v>32</v>
      </c>
      <c r="S5760" t="s">
        <v>36</v>
      </c>
      <c r="T5760" t="s">
        <v>86</v>
      </c>
      <c r="U5760" t="s">
        <v>69</v>
      </c>
      <c r="W5760" t="s">
        <v>132</v>
      </c>
      <c r="X5760">
        <v>223648</v>
      </c>
      <c r="Y5760">
        <v>7118</v>
      </c>
      <c r="Z5760">
        <v>34.052199999999999</v>
      </c>
      <c r="AA5760">
        <v>-118.2437</v>
      </c>
      <c r="AB5760" t="str">
        <f>IF(Restaurants[[#This Row],[Years_Operating]]&lt;5,"New",
IF(Restaurants[[#This Row],[Years_Operating]]&lt;15,"Established","Legacy"))</f>
        <v>Legacy</v>
      </c>
      <c r="AC5760" t="str">
        <f>IF(Restaurants[[#This Row],[Country]]="India","Yes","No")</f>
        <v>No</v>
      </c>
      <c r="AD5760" t="str">
        <f>IF(AND(Restaurants[[#This Row],[Has Online Delivery]]="Yes",Restaurants[[#This Row],[Has Table Booking]]="Yes"),"Online + Table",
IF(Restaurants[[#This Row],[Has Online Delivery]]="Yes","Online Only",
IF(Restaurants[[#This Row],[Has Table Booking]]="Yes","Table Only","None")))</f>
        <v>Online + Table</v>
      </c>
      <c r="AE5760" t="str">
        <f>IF(Restaurants[[#This Row],[Rating]]&gt;=4.5,"Excellent",
IF(Restaurants[[#This Row],[Rating]]&gt;=4,"Very Good",
IF(Restaurants[[#This Row],[Rating]]&gt;=3.5,"Good","Average/Low")))</f>
        <v>Excellent</v>
      </c>
    </row>
    <row r="5761" spans="1:31" x14ac:dyDescent="0.3">
      <c r="A5761" t="s">
        <v>164</v>
      </c>
      <c r="B5761" t="s">
        <v>921</v>
      </c>
      <c r="C5761" t="s">
        <v>251</v>
      </c>
      <c r="D5761" t="s">
        <v>267</v>
      </c>
      <c r="E5761">
        <v>2</v>
      </c>
      <c r="F5761">
        <v>235</v>
      </c>
      <c r="G5761" t="s">
        <v>165</v>
      </c>
      <c r="H5761">
        <v>2009</v>
      </c>
      <c r="I5761">
        <v>28</v>
      </c>
      <c r="J5761">
        <v>4.7</v>
      </c>
      <c r="K5761" t="s">
        <v>268</v>
      </c>
      <c r="L5761">
        <v>16</v>
      </c>
      <c r="M5761" t="s">
        <v>160</v>
      </c>
      <c r="N5761" t="s">
        <v>143</v>
      </c>
      <c r="O5761" t="s">
        <v>45</v>
      </c>
      <c r="P5761" t="s">
        <v>36</v>
      </c>
      <c r="Q5761" t="s">
        <v>36</v>
      </c>
      <c r="R5761">
        <v>68</v>
      </c>
      <c r="S5761" t="s">
        <v>36</v>
      </c>
      <c r="T5761" t="s">
        <v>63</v>
      </c>
      <c r="U5761" t="s">
        <v>32</v>
      </c>
      <c r="V5761" t="s">
        <v>2433</v>
      </c>
      <c r="W5761" t="s">
        <v>108</v>
      </c>
      <c r="X5761">
        <v>433308</v>
      </c>
      <c r="Y5761">
        <v>2796</v>
      </c>
      <c r="Z5761">
        <v>26.912400000000002</v>
      </c>
      <c r="AA5761">
        <v>75.787300000000002</v>
      </c>
      <c r="AB5761" t="str">
        <f>IF(Restaurants[[#This Row],[Years_Operating]]&lt;5,"New",
IF(Restaurants[[#This Row],[Years_Operating]]&lt;15,"Established","Legacy"))</f>
        <v>Legacy</v>
      </c>
      <c r="AC5761" t="str">
        <f>IF(Restaurants[[#This Row],[Country]]="India","Yes","No")</f>
        <v>Yes</v>
      </c>
      <c r="AD5761" t="str">
        <f>IF(AND(Restaurants[[#This Row],[Has Online Delivery]]="Yes",Restaurants[[#This Row],[Has Table Booking]]="Yes"),"Online + Table",
IF(Restaurants[[#This Row],[Has Online Delivery]]="Yes","Online Only",
IF(Restaurants[[#This Row],[Has Table Booking]]="Yes","Table Only","None")))</f>
        <v>Online + Table</v>
      </c>
      <c r="AE5761" t="str">
        <f>IF(Restaurants[[#This Row],[Rating]]&gt;=4.5,"Excellent",
IF(Restaurants[[#This Row],[Rating]]&gt;=4,"Very Good",
IF(Restaurants[[#This Row],[Rating]]&gt;=3.5,"Good","Average/Low")))</f>
        <v>Excellent</v>
      </c>
    </row>
    <row r="5762" spans="1:31" x14ac:dyDescent="0.3">
      <c r="A5762" t="s">
        <v>109</v>
      </c>
      <c r="B5762" t="s">
        <v>261</v>
      </c>
      <c r="C5762" t="s">
        <v>251</v>
      </c>
      <c r="D5762" t="s">
        <v>258</v>
      </c>
      <c r="E5762">
        <v>3</v>
      </c>
      <c r="F5762">
        <v>270</v>
      </c>
      <c r="G5762" t="s">
        <v>109</v>
      </c>
      <c r="H5762">
        <v>1989</v>
      </c>
      <c r="I5762">
        <v>48</v>
      </c>
      <c r="J5762">
        <v>4.8</v>
      </c>
      <c r="K5762" t="s">
        <v>270</v>
      </c>
      <c r="L5762">
        <v>36</v>
      </c>
      <c r="M5762" t="s">
        <v>33</v>
      </c>
      <c r="N5762" t="s">
        <v>34</v>
      </c>
      <c r="O5762" t="s">
        <v>35</v>
      </c>
      <c r="P5762" t="s">
        <v>36</v>
      </c>
      <c r="Q5762" t="s">
        <v>37</v>
      </c>
      <c r="R5762">
        <v>36</v>
      </c>
      <c r="S5762" t="s">
        <v>37</v>
      </c>
      <c r="T5762" t="s">
        <v>63</v>
      </c>
      <c r="U5762" t="s">
        <v>46</v>
      </c>
      <c r="V5762" t="s">
        <v>2434</v>
      </c>
      <c r="W5762" t="s">
        <v>70</v>
      </c>
      <c r="X5762">
        <v>371274</v>
      </c>
      <c r="Y5762">
        <v>913</v>
      </c>
      <c r="Z5762">
        <v>22.572600000000001</v>
      </c>
      <c r="AA5762">
        <v>88.363900000000001</v>
      </c>
      <c r="AB5762" t="str">
        <f>IF(Restaurants[[#This Row],[Years_Operating]]&lt;5,"New",
IF(Restaurants[[#This Row],[Years_Operating]]&lt;15,"Established","Legacy"))</f>
        <v>Legacy</v>
      </c>
      <c r="AC5762" t="str">
        <f>IF(Restaurants[[#This Row],[Country]]="India","Yes","No")</f>
        <v>Yes</v>
      </c>
      <c r="AD5762" t="str">
        <f>IF(AND(Restaurants[[#This Row],[Has Online Delivery]]="Yes",Restaurants[[#This Row],[Has Table Booking]]="Yes"),"Online + Table",
IF(Restaurants[[#This Row],[Has Online Delivery]]="Yes","Online Only",
IF(Restaurants[[#This Row],[Has Table Booking]]="Yes","Table Only","None")))</f>
        <v>Online Only</v>
      </c>
      <c r="AE5762" t="str">
        <f>IF(Restaurants[[#This Row],[Rating]]&gt;=4.5,"Excellent",
IF(Restaurants[[#This Row],[Rating]]&gt;=4,"Very Good",
IF(Restaurants[[#This Row],[Rating]]&gt;=3.5,"Good","Average/Low")))</f>
        <v>Excellent</v>
      </c>
    </row>
    <row r="5763" spans="1:31" x14ac:dyDescent="0.3">
      <c r="A5763" t="s">
        <v>150</v>
      </c>
      <c r="B5763" t="s">
        <v>195</v>
      </c>
      <c r="C5763" t="s">
        <v>196</v>
      </c>
      <c r="D5763" t="s">
        <v>892</v>
      </c>
      <c r="E5763">
        <v>2</v>
      </c>
      <c r="F5763">
        <v>325</v>
      </c>
      <c r="G5763" t="s">
        <v>153</v>
      </c>
      <c r="H5763">
        <v>2016</v>
      </c>
      <c r="I5763">
        <v>48</v>
      </c>
      <c r="J5763">
        <v>4.7</v>
      </c>
      <c r="K5763" t="s">
        <v>893</v>
      </c>
      <c r="L5763">
        <v>9</v>
      </c>
      <c r="M5763" t="s">
        <v>33</v>
      </c>
      <c r="N5763" t="s">
        <v>143</v>
      </c>
      <c r="O5763" t="s">
        <v>54</v>
      </c>
      <c r="P5763" t="s">
        <v>37</v>
      </c>
      <c r="Q5763" t="s">
        <v>36</v>
      </c>
      <c r="R5763">
        <v>39</v>
      </c>
      <c r="S5763" t="s">
        <v>36</v>
      </c>
      <c r="T5763" t="s">
        <v>55</v>
      </c>
      <c r="U5763" t="s">
        <v>69</v>
      </c>
      <c r="W5763" t="s">
        <v>80</v>
      </c>
      <c r="X5763">
        <v>218971</v>
      </c>
      <c r="Y5763">
        <v>6870</v>
      </c>
      <c r="Z5763">
        <v>51.507399999999997</v>
      </c>
      <c r="AA5763">
        <v>-0.1278</v>
      </c>
      <c r="AB5763" t="str">
        <f>IF(Restaurants[[#This Row],[Years_Operating]]&lt;5,"New",
IF(Restaurants[[#This Row],[Years_Operating]]&lt;15,"Established","Legacy"))</f>
        <v>Established</v>
      </c>
      <c r="AC5763" t="str">
        <f>IF(Restaurants[[#This Row],[Country]]="India","Yes","No")</f>
        <v>No</v>
      </c>
      <c r="AD5763" t="str">
        <f>IF(AND(Restaurants[[#This Row],[Has Online Delivery]]="Yes",Restaurants[[#This Row],[Has Table Booking]]="Yes"),"Online + Table",
IF(Restaurants[[#This Row],[Has Online Delivery]]="Yes","Online Only",
IF(Restaurants[[#This Row],[Has Table Booking]]="Yes","Table Only","None")))</f>
        <v>Table Only</v>
      </c>
      <c r="AE5763" t="str">
        <f>IF(Restaurants[[#This Row],[Rating]]&gt;=4.5,"Excellent",
IF(Restaurants[[#This Row],[Rating]]&gt;=4,"Very Good",
IF(Restaurants[[#This Row],[Rating]]&gt;=3.5,"Good","Average/Low")))</f>
        <v>Excellent</v>
      </c>
    </row>
    <row r="5764" spans="1:31" x14ac:dyDescent="0.3">
      <c r="A5764" t="s">
        <v>215</v>
      </c>
      <c r="B5764" t="s">
        <v>93</v>
      </c>
      <c r="C5764" t="s">
        <v>50</v>
      </c>
      <c r="D5764" t="s">
        <v>870</v>
      </c>
      <c r="E5764">
        <v>0</v>
      </c>
      <c r="F5764">
        <v>155</v>
      </c>
      <c r="G5764" t="s">
        <v>219</v>
      </c>
      <c r="H5764">
        <v>2000</v>
      </c>
      <c r="I5764">
        <v>55</v>
      </c>
      <c r="J5764">
        <v>4.7</v>
      </c>
      <c r="K5764" t="s">
        <v>871</v>
      </c>
      <c r="L5764">
        <v>25</v>
      </c>
      <c r="M5764" t="s">
        <v>160</v>
      </c>
      <c r="N5764" t="s">
        <v>210</v>
      </c>
      <c r="O5764" t="s">
        <v>54</v>
      </c>
      <c r="P5764" t="s">
        <v>37</v>
      </c>
      <c r="Q5764" t="s">
        <v>37</v>
      </c>
      <c r="R5764">
        <v>46</v>
      </c>
      <c r="S5764" t="s">
        <v>36</v>
      </c>
      <c r="T5764" t="s">
        <v>38</v>
      </c>
      <c r="U5764" t="s">
        <v>69</v>
      </c>
      <c r="W5764" t="s">
        <v>64</v>
      </c>
      <c r="X5764">
        <v>163328</v>
      </c>
      <c r="Y5764">
        <v>5784</v>
      </c>
      <c r="Z5764">
        <v>37.774900000000002</v>
      </c>
      <c r="AA5764">
        <v>-122.4194</v>
      </c>
      <c r="AB5764" t="str">
        <f>IF(Restaurants[[#This Row],[Years_Operating]]&lt;5,"New",
IF(Restaurants[[#This Row],[Years_Operating]]&lt;15,"Established","Legacy"))</f>
        <v>Legacy</v>
      </c>
      <c r="AC5764" t="str">
        <f>IF(Restaurants[[#This Row],[Country]]="India","Yes","No")</f>
        <v>No</v>
      </c>
      <c r="AD5764" t="str">
        <f>IF(AND(Restaurants[[#This Row],[Has Online Delivery]]="Yes",Restaurants[[#This Row],[Has Table Booking]]="Yes"),"Online + Table",
IF(Restaurants[[#This Row],[Has Online Delivery]]="Yes","Online Only",
IF(Restaurants[[#This Row],[Has Table Booking]]="Yes","Table Only","None")))</f>
        <v>None</v>
      </c>
      <c r="AE5764" t="str">
        <f>IF(Restaurants[[#This Row],[Rating]]&gt;=4.5,"Excellent",
IF(Restaurants[[#This Row],[Rating]]&gt;=4,"Very Good",
IF(Restaurants[[#This Row],[Rating]]&gt;=3.5,"Good","Average/Low")))</f>
        <v>Excellent</v>
      </c>
    </row>
    <row r="5765" spans="1:31" x14ac:dyDescent="0.3">
      <c r="A5765" t="s">
        <v>133</v>
      </c>
      <c r="B5765" t="s">
        <v>290</v>
      </c>
      <c r="C5765" t="s">
        <v>251</v>
      </c>
      <c r="D5765" t="s">
        <v>252</v>
      </c>
      <c r="E5765">
        <v>3</v>
      </c>
      <c r="F5765">
        <v>265</v>
      </c>
      <c r="G5765" t="s">
        <v>135</v>
      </c>
      <c r="H5765">
        <v>2005</v>
      </c>
      <c r="I5765">
        <v>45</v>
      </c>
      <c r="J5765">
        <v>4.7</v>
      </c>
      <c r="K5765" t="s">
        <v>256</v>
      </c>
      <c r="L5765">
        <v>20</v>
      </c>
      <c r="M5765" t="s">
        <v>33</v>
      </c>
      <c r="N5765" t="s">
        <v>34</v>
      </c>
      <c r="O5765" t="s">
        <v>35</v>
      </c>
      <c r="P5765" t="s">
        <v>37</v>
      </c>
      <c r="Q5765" t="s">
        <v>36</v>
      </c>
      <c r="R5765">
        <v>41</v>
      </c>
      <c r="S5765" t="s">
        <v>36</v>
      </c>
      <c r="T5765" t="s">
        <v>55</v>
      </c>
      <c r="U5765" t="s">
        <v>32</v>
      </c>
      <c r="V5765" t="s">
        <v>2435</v>
      </c>
      <c r="W5765" t="s">
        <v>132</v>
      </c>
      <c r="X5765">
        <v>249201</v>
      </c>
      <c r="Y5765">
        <v>7837</v>
      </c>
      <c r="Z5765">
        <v>17.385000000000002</v>
      </c>
      <c r="AA5765">
        <v>78.486699999999999</v>
      </c>
      <c r="AB5765" t="str">
        <f>IF(Restaurants[[#This Row],[Years_Operating]]&lt;5,"New",
IF(Restaurants[[#This Row],[Years_Operating]]&lt;15,"Established","Legacy"))</f>
        <v>Legacy</v>
      </c>
      <c r="AC5765" t="str">
        <f>IF(Restaurants[[#This Row],[Country]]="India","Yes","No")</f>
        <v>Yes</v>
      </c>
      <c r="AD5765" t="str">
        <f>IF(AND(Restaurants[[#This Row],[Has Online Delivery]]="Yes",Restaurants[[#This Row],[Has Table Booking]]="Yes"),"Online + Table",
IF(Restaurants[[#This Row],[Has Online Delivery]]="Yes","Online Only",
IF(Restaurants[[#This Row],[Has Table Booking]]="Yes","Table Only","None")))</f>
        <v>Table Only</v>
      </c>
      <c r="AE5765" t="str">
        <f>IF(Restaurants[[#This Row],[Rating]]&gt;=4.5,"Excellent",
IF(Restaurants[[#This Row],[Rating]]&gt;=4,"Very Good",
IF(Restaurants[[#This Row],[Rating]]&gt;=3.5,"Good","Average/Low")))</f>
        <v>Excellent</v>
      </c>
    </row>
    <row r="5766" spans="1:31" x14ac:dyDescent="0.3">
      <c r="A5766" t="s">
        <v>144</v>
      </c>
      <c r="B5766" t="s">
        <v>1002</v>
      </c>
      <c r="C5766" t="s">
        <v>877</v>
      </c>
      <c r="D5766" t="s">
        <v>956</v>
      </c>
      <c r="E5766">
        <v>2</v>
      </c>
      <c r="F5766">
        <v>280</v>
      </c>
      <c r="G5766" t="s">
        <v>148</v>
      </c>
      <c r="H5766">
        <v>2007</v>
      </c>
      <c r="I5766">
        <v>26</v>
      </c>
      <c r="J5766">
        <v>4.7</v>
      </c>
      <c r="K5766" t="s">
        <v>991</v>
      </c>
      <c r="L5766">
        <v>18</v>
      </c>
      <c r="M5766" t="s">
        <v>33</v>
      </c>
      <c r="N5766" t="s">
        <v>143</v>
      </c>
      <c r="O5766" t="s">
        <v>45</v>
      </c>
      <c r="P5766" t="s">
        <v>36</v>
      </c>
      <c r="Q5766" t="s">
        <v>37</v>
      </c>
      <c r="R5766">
        <v>58</v>
      </c>
      <c r="S5766" t="s">
        <v>36</v>
      </c>
      <c r="T5766" t="s">
        <v>63</v>
      </c>
      <c r="U5766" t="s">
        <v>46</v>
      </c>
      <c r="W5766" t="s">
        <v>132</v>
      </c>
      <c r="X5766">
        <v>377351</v>
      </c>
      <c r="Y5766">
        <v>2689</v>
      </c>
      <c r="Z5766">
        <v>-27.469799999999999</v>
      </c>
      <c r="AA5766">
        <v>153.02510000000001</v>
      </c>
      <c r="AB5766" t="str">
        <f>IF(Restaurants[[#This Row],[Years_Operating]]&lt;5,"New",
IF(Restaurants[[#This Row],[Years_Operating]]&lt;15,"Established","Legacy"))</f>
        <v>Legacy</v>
      </c>
      <c r="AC5766" t="str">
        <f>IF(Restaurants[[#This Row],[Country]]="India","Yes","No")</f>
        <v>No</v>
      </c>
      <c r="AD5766" t="str">
        <f>IF(AND(Restaurants[[#This Row],[Has Online Delivery]]="Yes",Restaurants[[#This Row],[Has Table Booking]]="Yes"),"Online + Table",
IF(Restaurants[[#This Row],[Has Online Delivery]]="Yes","Online Only",
IF(Restaurants[[#This Row],[Has Table Booking]]="Yes","Table Only","None")))</f>
        <v>Online Only</v>
      </c>
      <c r="AE5766" t="str">
        <f>IF(Restaurants[[#This Row],[Rating]]&gt;=4.5,"Excellent",
IF(Restaurants[[#This Row],[Rating]]&gt;=4,"Very Good",
IF(Restaurants[[#This Row],[Rating]]&gt;=3.5,"Good","Average/Low")))</f>
        <v>Excellent</v>
      </c>
    </row>
    <row r="5767" spans="1:31" x14ac:dyDescent="0.3">
      <c r="A5767" t="s">
        <v>179</v>
      </c>
      <c r="B5767" t="s">
        <v>261</v>
      </c>
      <c r="C5767" t="s">
        <v>251</v>
      </c>
      <c r="D5767" t="s">
        <v>935</v>
      </c>
      <c r="E5767">
        <v>2</v>
      </c>
      <c r="F5767">
        <v>250</v>
      </c>
      <c r="G5767" t="s">
        <v>181</v>
      </c>
      <c r="H5767">
        <v>2014</v>
      </c>
      <c r="I5767">
        <v>52</v>
      </c>
      <c r="J5767">
        <v>4.5999999999999996</v>
      </c>
      <c r="K5767" t="s">
        <v>948</v>
      </c>
      <c r="L5767">
        <v>11</v>
      </c>
      <c r="M5767" t="s">
        <v>33</v>
      </c>
      <c r="N5767" t="s">
        <v>143</v>
      </c>
      <c r="O5767" t="s">
        <v>35</v>
      </c>
      <c r="P5767" t="s">
        <v>36</v>
      </c>
      <c r="Q5767" t="s">
        <v>36</v>
      </c>
      <c r="R5767">
        <v>32</v>
      </c>
      <c r="S5767" t="s">
        <v>37</v>
      </c>
      <c r="T5767" t="s">
        <v>38</v>
      </c>
      <c r="U5767" t="s">
        <v>69</v>
      </c>
      <c r="V5767" t="s">
        <v>2436</v>
      </c>
      <c r="W5767" t="s">
        <v>103</v>
      </c>
      <c r="X5767">
        <v>53116</v>
      </c>
      <c r="Y5767">
        <v>3342</v>
      </c>
      <c r="Z5767">
        <v>22.572600000000001</v>
      </c>
      <c r="AA5767">
        <v>88.363900000000001</v>
      </c>
      <c r="AB5767" t="str">
        <f>IF(Restaurants[[#This Row],[Years_Operating]]&lt;5,"New",
IF(Restaurants[[#This Row],[Years_Operating]]&lt;15,"Established","Legacy"))</f>
        <v>Established</v>
      </c>
      <c r="AC5767" t="str">
        <f>IF(Restaurants[[#This Row],[Country]]="India","Yes","No")</f>
        <v>Yes</v>
      </c>
      <c r="AD5767" t="str">
        <f>IF(AND(Restaurants[[#This Row],[Has Online Delivery]]="Yes",Restaurants[[#This Row],[Has Table Booking]]="Yes"),"Online + Table",
IF(Restaurants[[#This Row],[Has Online Delivery]]="Yes","Online Only",
IF(Restaurants[[#This Row],[Has Table Booking]]="Yes","Table Only","None")))</f>
        <v>Online + Table</v>
      </c>
      <c r="AE5767" t="str">
        <f>IF(Restaurants[[#This Row],[Rating]]&gt;=4.5,"Excellent",
IF(Restaurants[[#This Row],[Rating]]&gt;=4,"Very Good",
IF(Restaurants[[#This Row],[Rating]]&gt;=3.5,"Good","Average/Low")))</f>
        <v>Excellent</v>
      </c>
    </row>
    <row r="5768" spans="1:31" x14ac:dyDescent="0.3">
      <c r="A5768" t="s">
        <v>224</v>
      </c>
      <c r="B5768" t="s">
        <v>891</v>
      </c>
      <c r="C5768" t="s">
        <v>196</v>
      </c>
      <c r="D5768" t="s">
        <v>892</v>
      </c>
      <c r="E5768">
        <v>0</v>
      </c>
      <c r="F5768">
        <v>140</v>
      </c>
      <c r="G5768" t="s">
        <v>225</v>
      </c>
      <c r="H5768">
        <v>2012</v>
      </c>
      <c r="I5768">
        <v>48</v>
      </c>
      <c r="J5768">
        <v>4.5999999999999996</v>
      </c>
      <c r="K5768" t="s">
        <v>960</v>
      </c>
      <c r="L5768">
        <v>13</v>
      </c>
      <c r="M5768" t="s">
        <v>204</v>
      </c>
      <c r="N5768" t="s">
        <v>210</v>
      </c>
      <c r="O5768" t="s">
        <v>54</v>
      </c>
      <c r="P5768" t="s">
        <v>36</v>
      </c>
      <c r="Q5768" t="s">
        <v>37</v>
      </c>
      <c r="R5768">
        <v>30</v>
      </c>
      <c r="S5768" t="s">
        <v>36</v>
      </c>
      <c r="T5768" t="s">
        <v>63</v>
      </c>
      <c r="U5768" t="s">
        <v>69</v>
      </c>
      <c r="W5768" t="s">
        <v>108</v>
      </c>
      <c r="X5768">
        <v>321131</v>
      </c>
      <c r="Y5768">
        <v>2267</v>
      </c>
      <c r="Z5768">
        <v>53.480800000000002</v>
      </c>
      <c r="AA5768">
        <v>-2.2425999999999999</v>
      </c>
      <c r="AB5768" t="str">
        <f>IF(Restaurants[[#This Row],[Years_Operating]]&lt;5,"New",
IF(Restaurants[[#This Row],[Years_Operating]]&lt;15,"Established","Legacy"))</f>
        <v>Established</v>
      </c>
      <c r="AC5768" t="str">
        <f>IF(Restaurants[[#This Row],[Country]]="India","Yes","No")</f>
        <v>No</v>
      </c>
      <c r="AD5768" t="str">
        <f>IF(AND(Restaurants[[#This Row],[Has Online Delivery]]="Yes",Restaurants[[#This Row],[Has Table Booking]]="Yes"),"Online + Table",
IF(Restaurants[[#This Row],[Has Online Delivery]]="Yes","Online Only",
IF(Restaurants[[#This Row],[Has Table Booking]]="Yes","Table Only","None")))</f>
        <v>Online Only</v>
      </c>
      <c r="AE5768" t="str">
        <f>IF(Restaurants[[#This Row],[Rating]]&gt;=4.5,"Excellent",
IF(Restaurants[[#This Row],[Rating]]&gt;=4,"Very Good",
IF(Restaurants[[#This Row],[Rating]]&gt;=3.5,"Good","Average/Low")))</f>
        <v>Excellent</v>
      </c>
    </row>
    <row r="5769" spans="1:31" x14ac:dyDescent="0.3">
      <c r="A5769" t="s">
        <v>229</v>
      </c>
      <c r="B5769" t="s">
        <v>933</v>
      </c>
      <c r="C5769" t="s">
        <v>251</v>
      </c>
      <c r="D5769" t="s">
        <v>252</v>
      </c>
      <c r="E5769">
        <v>0</v>
      </c>
      <c r="F5769">
        <v>145</v>
      </c>
      <c r="G5769" t="s">
        <v>233</v>
      </c>
      <c r="H5769">
        <v>2006</v>
      </c>
      <c r="I5769">
        <v>40</v>
      </c>
      <c r="J5769">
        <v>4.5999999999999996</v>
      </c>
      <c r="K5769" t="s">
        <v>256</v>
      </c>
      <c r="L5769">
        <v>19</v>
      </c>
      <c r="M5769" t="s">
        <v>204</v>
      </c>
      <c r="N5769" t="s">
        <v>210</v>
      </c>
      <c r="O5769" t="s">
        <v>211</v>
      </c>
      <c r="P5769" t="s">
        <v>36</v>
      </c>
      <c r="Q5769" t="s">
        <v>36</v>
      </c>
      <c r="R5769">
        <v>48</v>
      </c>
      <c r="S5769" t="s">
        <v>37</v>
      </c>
      <c r="T5769" t="s">
        <v>86</v>
      </c>
      <c r="U5769" t="s">
        <v>46</v>
      </c>
      <c r="V5769" t="s">
        <v>2437</v>
      </c>
      <c r="W5769" t="s">
        <v>64</v>
      </c>
      <c r="X5769">
        <v>469727</v>
      </c>
      <c r="Y5769">
        <v>6874</v>
      </c>
      <c r="Z5769">
        <v>22.7196</v>
      </c>
      <c r="AA5769">
        <v>75.857699999999994</v>
      </c>
      <c r="AB5769" t="str">
        <f>IF(Restaurants[[#This Row],[Years_Operating]]&lt;5,"New",
IF(Restaurants[[#This Row],[Years_Operating]]&lt;15,"Established","Legacy"))</f>
        <v>Legacy</v>
      </c>
      <c r="AC5769" t="str">
        <f>IF(Restaurants[[#This Row],[Country]]="India","Yes","No")</f>
        <v>Yes</v>
      </c>
      <c r="AD5769" t="str">
        <f>IF(AND(Restaurants[[#This Row],[Has Online Delivery]]="Yes",Restaurants[[#This Row],[Has Table Booking]]="Yes"),"Online + Table",
IF(Restaurants[[#This Row],[Has Online Delivery]]="Yes","Online Only",
IF(Restaurants[[#This Row],[Has Table Booking]]="Yes","Table Only","None")))</f>
        <v>Online + Table</v>
      </c>
      <c r="AE5769" t="str">
        <f>IF(Restaurants[[#This Row],[Rating]]&gt;=4.5,"Excellent",
IF(Restaurants[[#This Row],[Rating]]&gt;=4,"Very Good",
IF(Restaurants[[#This Row],[Rating]]&gt;=3.5,"Good","Average/Low")))</f>
        <v>Excellent</v>
      </c>
    </row>
    <row r="5770" spans="1:31" x14ac:dyDescent="0.3">
      <c r="A5770" t="s">
        <v>238</v>
      </c>
      <c r="B5770" t="s">
        <v>862</v>
      </c>
      <c r="C5770" t="s">
        <v>251</v>
      </c>
      <c r="D5770" t="s">
        <v>863</v>
      </c>
      <c r="E5770">
        <v>0</v>
      </c>
      <c r="F5770">
        <v>220</v>
      </c>
      <c r="G5770" t="s">
        <v>242</v>
      </c>
      <c r="H5770">
        <v>2011</v>
      </c>
      <c r="I5770">
        <v>50</v>
      </c>
      <c r="J5770">
        <v>4.5</v>
      </c>
      <c r="K5770" t="s">
        <v>926</v>
      </c>
      <c r="L5770">
        <v>14</v>
      </c>
      <c r="M5770" t="s">
        <v>160</v>
      </c>
      <c r="N5770" t="s">
        <v>210</v>
      </c>
      <c r="O5770" t="s">
        <v>35</v>
      </c>
      <c r="P5770" t="s">
        <v>36</v>
      </c>
      <c r="Q5770" t="s">
        <v>36</v>
      </c>
      <c r="R5770">
        <v>39</v>
      </c>
      <c r="S5770" t="s">
        <v>37</v>
      </c>
      <c r="T5770" t="s">
        <v>63</v>
      </c>
      <c r="U5770" t="s">
        <v>46</v>
      </c>
      <c r="V5770" t="s">
        <v>2438</v>
      </c>
      <c r="W5770" t="s">
        <v>70</v>
      </c>
      <c r="X5770">
        <v>472651</v>
      </c>
      <c r="Y5770">
        <v>6506</v>
      </c>
      <c r="Z5770">
        <v>21.170200000000001</v>
      </c>
      <c r="AA5770">
        <v>72.831100000000006</v>
      </c>
      <c r="AB5770" t="str">
        <f>IF(Restaurants[[#This Row],[Years_Operating]]&lt;5,"New",
IF(Restaurants[[#This Row],[Years_Operating]]&lt;15,"Established","Legacy"))</f>
        <v>Established</v>
      </c>
      <c r="AC5770" t="str">
        <f>IF(Restaurants[[#This Row],[Country]]="India","Yes","No")</f>
        <v>Yes</v>
      </c>
      <c r="AD5770" t="str">
        <f>IF(AND(Restaurants[[#This Row],[Has Online Delivery]]="Yes",Restaurants[[#This Row],[Has Table Booking]]="Yes"),"Online + Table",
IF(Restaurants[[#This Row],[Has Online Delivery]]="Yes","Online Only",
IF(Restaurants[[#This Row],[Has Table Booking]]="Yes","Table Only","None")))</f>
        <v>Online + Table</v>
      </c>
      <c r="AE5770" t="str">
        <f>IF(Restaurants[[#This Row],[Rating]]&gt;=4.5,"Excellent",
IF(Restaurants[[#This Row],[Rating]]&gt;=4,"Very Good",
IF(Restaurants[[#This Row],[Rating]]&gt;=3.5,"Good","Average/Low")))</f>
        <v>Excellent</v>
      </c>
    </row>
    <row r="5771" spans="1:31" x14ac:dyDescent="0.3">
      <c r="A5771" t="s">
        <v>141</v>
      </c>
      <c r="B5771" t="s">
        <v>903</v>
      </c>
      <c r="C5771" t="s">
        <v>196</v>
      </c>
      <c r="D5771" t="s">
        <v>892</v>
      </c>
      <c r="E5771">
        <v>2</v>
      </c>
      <c r="F5771">
        <v>450</v>
      </c>
      <c r="G5771" t="s">
        <v>142</v>
      </c>
      <c r="H5771">
        <v>2003</v>
      </c>
      <c r="I5771">
        <v>40</v>
      </c>
      <c r="J5771">
        <v>4.8</v>
      </c>
      <c r="K5771" t="s">
        <v>960</v>
      </c>
      <c r="L5771">
        <v>22</v>
      </c>
      <c r="M5771" t="s">
        <v>62</v>
      </c>
      <c r="N5771" t="s">
        <v>143</v>
      </c>
      <c r="O5771" t="s">
        <v>35</v>
      </c>
      <c r="P5771" t="s">
        <v>37</v>
      </c>
      <c r="Q5771" t="s">
        <v>37</v>
      </c>
      <c r="R5771">
        <v>41</v>
      </c>
      <c r="S5771" t="s">
        <v>36</v>
      </c>
      <c r="T5771" t="s">
        <v>63</v>
      </c>
      <c r="U5771" t="s">
        <v>46</v>
      </c>
      <c r="W5771" t="s">
        <v>108</v>
      </c>
      <c r="X5771">
        <v>390712</v>
      </c>
      <c r="Y5771">
        <v>3005</v>
      </c>
      <c r="Z5771">
        <v>53.800800000000002</v>
      </c>
      <c r="AA5771">
        <v>-1.5490999999999999</v>
      </c>
      <c r="AB5771" t="str">
        <f>IF(Restaurants[[#This Row],[Years_Operating]]&lt;5,"New",
IF(Restaurants[[#This Row],[Years_Operating]]&lt;15,"Established","Legacy"))</f>
        <v>Legacy</v>
      </c>
      <c r="AC5771" t="str">
        <f>IF(Restaurants[[#This Row],[Country]]="India","Yes","No")</f>
        <v>No</v>
      </c>
      <c r="AD5771" t="str">
        <f>IF(AND(Restaurants[[#This Row],[Has Online Delivery]]="Yes",Restaurants[[#This Row],[Has Table Booking]]="Yes"),"Online + Table",
IF(Restaurants[[#This Row],[Has Online Delivery]]="Yes","Online Only",
IF(Restaurants[[#This Row],[Has Table Booking]]="Yes","Table Only","None")))</f>
        <v>None</v>
      </c>
      <c r="AE5771" t="str">
        <f>IF(Restaurants[[#This Row],[Rating]]&gt;=4.5,"Excellent",
IF(Restaurants[[#This Row],[Rating]]&gt;=4,"Very Good",
IF(Restaurants[[#This Row],[Rating]]&gt;=3.5,"Good","Average/Low")))</f>
        <v>Excellent</v>
      </c>
    </row>
    <row r="5772" spans="1:31" x14ac:dyDescent="0.3">
      <c r="A5772" t="s">
        <v>97</v>
      </c>
      <c r="B5772" t="s">
        <v>145</v>
      </c>
      <c r="C5772" t="s">
        <v>146</v>
      </c>
      <c r="D5772" t="s">
        <v>905</v>
      </c>
      <c r="E5772">
        <v>3</v>
      </c>
      <c r="F5772">
        <v>298</v>
      </c>
      <c r="G5772" t="s">
        <v>99</v>
      </c>
      <c r="H5772">
        <v>2010</v>
      </c>
      <c r="I5772">
        <v>56</v>
      </c>
      <c r="J5772">
        <v>4.8</v>
      </c>
      <c r="K5772" t="s">
        <v>906</v>
      </c>
      <c r="L5772">
        <v>15</v>
      </c>
      <c r="M5772" t="s">
        <v>33</v>
      </c>
      <c r="N5772" t="s">
        <v>34</v>
      </c>
      <c r="O5772" t="s">
        <v>54</v>
      </c>
      <c r="P5772" t="s">
        <v>36</v>
      </c>
      <c r="Q5772" t="s">
        <v>36</v>
      </c>
      <c r="R5772">
        <v>23</v>
      </c>
      <c r="S5772" t="s">
        <v>36</v>
      </c>
      <c r="T5772" t="s">
        <v>55</v>
      </c>
      <c r="U5772" t="s">
        <v>32</v>
      </c>
      <c r="W5772" t="s">
        <v>80</v>
      </c>
      <c r="X5772">
        <v>197216</v>
      </c>
      <c r="Y5772">
        <v>5251</v>
      </c>
      <c r="Z5772">
        <v>35.689500000000002</v>
      </c>
      <c r="AA5772">
        <v>139.6917</v>
      </c>
      <c r="AB5772" t="str">
        <f>IF(Restaurants[[#This Row],[Years_Operating]]&lt;5,"New",
IF(Restaurants[[#This Row],[Years_Operating]]&lt;15,"Established","Legacy"))</f>
        <v>Legacy</v>
      </c>
      <c r="AC5772" t="str">
        <f>IF(Restaurants[[#This Row],[Country]]="India","Yes","No")</f>
        <v>No</v>
      </c>
      <c r="AD5772" t="str">
        <f>IF(AND(Restaurants[[#This Row],[Has Online Delivery]]="Yes",Restaurants[[#This Row],[Has Table Booking]]="Yes"),"Online + Table",
IF(Restaurants[[#This Row],[Has Online Delivery]]="Yes","Online Only",
IF(Restaurants[[#This Row],[Has Table Booking]]="Yes","Table Only","None")))</f>
        <v>Online + Table</v>
      </c>
      <c r="AE5772" t="str">
        <f>IF(Restaurants[[#This Row],[Rating]]&gt;=4.5,"Excellent",
IF(Restaurants[[#This Row],[Rating]]&gt;=4,"Very Good",
IF(Restaurants[[#This Row],[Rating]]&gt;=3.5,"Good","Average/Low")))</f>
        <v>Excellent</v>
      </c>
    </row>
    <row r="5773" spans="1:31" x14ac:dyDescent="0.3">
      <c r="A5773" t="s">
        <v>27</v>
      </c>
      <c r="B5773" t="s">
        <v>866</v>
      </c>
      <c r="C5773" t="s">
        <v>251</v>
      </c>
      <c r="D5773" t="s">
        <v>252</v>
      </c>
      <c r="E5773">
        <v>3</v>
      </c>
      <c r="F5773">
        <v>320</v>
      </c>
      <c r="G5773" t="s">
        <v>31</v>
      </c>
      <c r="H5773">
        <v>1995</v>
      </c>
      <c r="I5773">
        <v>28</v>
      </c>
      <c r="J5773">
        <v>4.9000000000000004</v>
      </c>
      <c r="K5773" t="s">
        <v>256</v>
      </c>
      <c r="L5773">
        <v>30</v>
      </c>
      <c r="M5773" t="s">
        <v>33</v>
      </c>
      <c r="N5773" t="s">
        <v>34</v>
      </c>
      <c r="O5773" t="s">
        <v>35</v>
      </c>
      <c r="P5773" t="s">
        <v>36</v>
      </c>
      <c r="Q5773" t="s">
        <v>37</v>
      </c>
      <c r="R5773">
        <v>74</v>
      </c>
      <c r="S5773" t="s">
        <v>37</v>
      </c>
      <c r="T5773" t="s">
        <v>55</v>
      </c>
      <c r="U5773" t="s">
        <v>32</v>
      </c>
      <c r="V5773" t="s">
        <v>2439</v>
      </c>
      <c r="W5773" t="s">
        <v>40</v>
      </c>
      <c r="X5773">
        <v>242062</v>
      </c>
      <c r="Y5773">
        <v>1129</v>
      </c>
      <c r="Z5773">
        <v>23.022500000000001</v>
      </c>
      <c r="AA5773">
        <v>72.571399999999997</v>
      </c>
      <c r="AB5773" t="str">
        <f>IF(Restaurants[[#This Row],[Years_Operating]]&lt;5,"New",
IF(Restaurants[[#This Row],[Years_Operating]]&lt;15,"Established","Legacy"))</f>
        <v>Legacy</v>
      </c>
      <c r="AC5773" t="str">
        <f>IF(Restaurants[[#This Row],[Country]]="India","Yes","No")</f>
        <v>Yes</v>
      </c>
      <c r="AD5773" t="str">
        <f>IF(AND(Restaurants[[#This Row],[Has Online Delivery]]="Yes",Restaurants[[#This Row],[Has Table Booking]]="Yes"),"Online + Table",
IF(Restaurants[[#This Row],[Has Online Delivery]]="Yes","Online Only",
IF(Restaurants[[#This Row],[Has Table Booking]]="Yes","Table Only","None")))</f>
        <v>Online Only</v>
      </c>
      <c r="AE5773" t="str">
        <f>IF(Restaurants[[#This Row],[Rating]]&gt;=4.5,"Excellent",
IF(Restaurants[[#This Row],[Rating]]&gt;=4,"Very Good",
IF(Restaurants[[#This Row],[Rating]]&gt;=3.5,"Good","Average/Low")))</f>
        <v>Excellent</v>
      </c>
    </row>
    <row r="5774" spans="1:31" x14ac:dyDescent="0.3">
      <c r="A5774" t="s">
        <v>124</v>
      </c>
      <c r="B5774" t="s">
        <v>77</v>
      </c>
      <c r="C5774" t="s">
        <v>50</v>
      </c>
      <c r="D5774" t="s">
        <v>916</v>
      </c>
      <c r="E5774">
        <v>3</v>
      </c>
      <c r="F5774">
        <v>385</v>
      </c>
      <c r="G5774" t="s">
        <v>127</v>
      </c>
      <c r="H5774">
        <v>2005</v>
      </c>
      <c r="I5774">
        <v>64</v>
      </c>
      <c r="J5774">
        <v>4.7</v>
      </c>
      <c r="K5774" t="s">
        <v>930</v>
      </c>
      <c r="L5774">
        <v>20</v>
      </c>
      <c r="M5774" t="s">
        <v>33</v>
      </c>
      <c r="N5774" t="s">
        <v>34</v>
      </c>
      <c r="O5774" t="s">
        <v>54</v>
      </c>
      <c r="P5774" t="s">
        <v>37</v>
      </c>
      <c r="Q5774" t="s">
        <v>36</v>
      </c>
      <c r="R5774">
        <v>48</v>
      </c>
      <c r="S5774" t="s">
        <v>37</v>
      </c>
      <c r="T5774" t="s">
        <v>63</v>
      </c>
      <c r="U5774" t="s">
        <v>46</v>
      </c>
      <c r="W5774" t="s">
        <v>47</v>
      </c>
      <c r="X5774">
        <v>382345</v>
      </c>
      <c r="Y5774">
        <v>3770</v>
      </c>
      <c r="Z5774">
        <v>40.712800000000001</v>
      </c>
      <c r="AA5774">
        <v>-74.006</v>
      </c>
      <c r="AB5774" t="str">
        <f>IF(Restaurants[[#This Row],[Years_Operating]]&lt;5,"New",
IF(Restaurants[[#This Row],[Years_Operating]]&lt;15,"Established","Legacy"))</f>
        <v>Legacy</v>
      </c>
      <c r="AC5774" t="str">
        <f>IF(Restaurants[[#This Row],[Country]]="India","Yes","No")</f>
        <v>No</v>
      </c>
      <c r="AD5774" t="str">
        <f>IF(AND(Restaurants[[#This Row],[Has Online Delivery]]="Yes",Restaurants[[#This Row],[Has Table Booking]]="Yes"),"Online + Table",
IF(Restaurants[[#This Row],[Has Online Delivery]]="Yes","Online Only",
IF(Restaurants[[#This Row],[Has Table Booking]]="Yes","Table Only","None")))</f>
        <v>Table Only</v>
      </c>
      <c r="AE5774" t="str">
        <f>IF(Restaurants[[#This Row],[Rating]]&gt;=4.5,"Excellent",
IF(Restaurants[[#This Row],[Rating]]&gt;=4,"Very Good",
IF(Restaurants[[#This Row],[Rating]]&gt;=3.5,"Good","Average/Low")))</f>
        <v>Excellent</v>
      </c>
    </row>
    <row r="5775" spans="1:31" x14ac:dyDescent="0.3">
      <c r="A5775" t="s">
        <v>141</v>
      </c>
      <c r="B5775" t="s">
        <v>93</v>
      </c>
      <c r="C5775" t="s">
        <v>50</v>
      </c>
      <c r="D5775" t="s">
        <v>901</v>
      </c>
      <c r="E5775">
        <v>2</v>
      </c>
      <c r="F5775">
        <v>450</v>
      </c>
      <c r="G5775" t="s">
        <v>142</v>
      </c>
      <c r="H5775">
        <v>2003</v>
      </c>
      <c r="I5775">
        <v>40</v>
      </c>
      <c r="J5775">
        <v>4.8</v>
      </c>
      <c r="K5775" t="s">
        <v>902</v>
      </c>
      <c r="L5775">
        <v>22</v>
      </c>
      <c r="M5775" t="s">
        <v>62</v>
      </c>
      <c r="N5775" t="s">
        <v>143</v>
      </c>
      <c r="O5775" t="s">
        <v>35</v>
      </c>
      <c r="P5775" t="s">
        <v>37</v>
      </c>
      <c r="Q5775" t="s">
        <v>37</v>
      </c>
      <c r="R5775">
        <v>55</v>
      </c>
      <c r="S5775" t="s">
        <v>37</v>
      </c>
      <c r="T5775" t="s">
        <v>55</v>
      </c>
      <c r="U5775" t="s">
        <v>39</v>
      </c>
      <c r="W5775" t="s">
        <v>149</v>
      </c>
      <c r="X5775">
        <v>461799</v>
      </c>
      <c r="Y5775">
        <v>950</v>
      </c>
      <c r="Z5775">
        <v>37.774900000000002</v>
      </c>
      <c r="AA5775">
        <v>-122.4194</v>
      </c>
      <c r="AB5775" t="str">
        <f>IF(Restaurants[[#This Row],[Years_Operating]]&lt;5,"New",
IF(Restaurants[[#This Row],[Years_Operating]]&lt;15,"Established","Legacy"))</f>
        <v>Legacy</v>
      </c>
      <c r="AC5775" t="str">
        <f>IF(Restaurants[[#This Row],[Country]]="India","Yes","No")</f>
        <v>No</v>
      </c>
      <c r="AD5775" t="str">
        <f>IF(AND(Restaurants[[#This Row],[Has Online Delivery]]="Yes",Restaurants[[#This Row],[Has Table Booking]]="Yes"),"Online + Table",
IF(Restaurants[[#This Row],[Has Online Delivery]]="Yes","Online Only",
IF(Restaurants[[#This Row],[Has Table Booking]]="Yes","Table Only","None")))</f>
        <v>None</v>
      </c>
      <c r="AE5775" t="str">
        <f>IF(Restaurants[[#This Row],[Rating]]&gt;=4.5,"Excellent",
IF(Restaurants[[#This Row],[Rating]]&gt;=4,"Very Good",
IF(Restaurants[[#This Row],[Rating]]&gt;=3.5,"Good","Average/Low")))</f>
        <v>Excellent</v>
      </c>
    </row>
    <row r="5776" spans="1:31" x14ac:dyDescent="0.3">
      <c r="A5776" t="s">
        <v>92</v>
      </c>
      <c r="B5776" t="s">
        <v>933</v>
      </c>
      <c r="C5776" t="s">
        <v>251</v>
      </c>
      <c r="D5776" t="s">
        <v>935</v>
      </c>
      <c r="E5776">
        <v>3</v>
      </c>
      <c r="F5776">
        <v>345</v>
      </c>
      <c r="G5776" t="s">
        <v>95</v>
      </c>
      <c r="H5776">
        <v>2011</v>
      </c>
      <c r="I5776">
        <v>50</v>
      </c>
      <c r="J5776">
        <v>4.8</v>
      </c>
      <c r="K5776" t="s">
        <v>948</v>
      </c>
      <c r="L5776">
        <v>14</v>
      </c>
      <c r="M5776" t="s">
        <v>33</v>
      </c>
      <c r="N5776" t="s">
        <v>34</v>
      </c>
      <c r="O5776" t="s">
        <v>54</v>
      </c>
      <c r="P5776" t="s">
        <v>37</v>
      </c>
      <c r="Q5776" t="s">
        <v>36</v>
      </c>
      <c r="R5776">
        <v>64</v>
      </c>
      <c r="S5776" t="s">
        <v>37</v>
      </c>
      <c r="T5776" t="s">
        <v>86</v>
      </c>
      <c r="U5776" t="s">
        <v>39</v>
      </c>
      <c r="V5776" t="s">
        <v>2440</v>
      </c>
      <c r="W5776" t="s">
        <v>149</v>
      </c>
      <c r="X5776">
        <v>418064</v>
      </c>
      <c r="Y5776">
        <v>7211</v>
      </c>
      <c r="Z5776">
        <v>22.7196</v>
      </c>
      <c r="AA5776">
        <v>75.857699999999994</v>
      </c>
      <c r="AB5776" t="str">
        <f>IF(Restaurants[[#This Row],[Years_Operating]]&lt;5,"New",
IF(Restaurants[[#This Row],[Years_Operating]]&lt;15,"Established","Legacy"))</f>
        <v>Established</v>
      </c>
      <c r="AC5776" t="str">
        <f>IF(Restaurants[[#This Row],[Country]]="India","Yes","No")</f>
        <v>Yes</v>
      </c>
      <c r="AD5776" t="str">
        <f>IF(AND(Restaurants[[#This Row],[Has Online Delivery]]="Yes",Restaurants[[#This Row],[Has Table Booking]]="Yes"),"Online + Table",
IF(Restaurants[[#This Row],[Has Online Delivery]]="Yes","Online Only",
IF(Restaurants[[#This Row],[Has Table Booking]]="Yes","Table Only","None")))</f>
        <v>Table Only</v>
      </c>
      <c r="AE5776" t="str">
        <f>IF(Restaurants[[#This Row],[Rating]]&gt;=4.5,"Excellent",
IF(Restaurants[[#This Row],[Rating]]&gt;=4,"Very Good",
IF(Restaurants[[#This Row],[Rating]]&gt;=3.5,"Good","Average/Low")))</f>
        <v>Excellent</v>
      </c>
    </row>
    <row r="5777" spans="1:31" x14ac:dyDescent="0.3">
      <c r="A5777" t="s">
        <v>173</v>
      </c>
      <c r="B5777" t="s">
        <v>973</v>
      </c>
      <c r="C5777" t="s">
        <v>196</v>
      </c>
      <c r="D5777" t="s">
        <v>953</v>
      </c>
      <c r="E5777">
        <v>2</v>
      </c>
      <c r="F5777">
        <v>285</v>
      </c>
      <c r="G5777" t="s">
        <v>174</v>
      </c>
      <c r="H5777">
        <v>2010</v>
      </c>
      <c r="I5777">
        <v>30</v>
      </c>
      <c r="J5777">
        <v>4.7</v>
      </c>
      <c r="K5777" t="s">
        <v>1091</v>
      </c>
      <c r="L5777">
        <v>15</v>
      </c>
      <c r="M5777" t="s">
        <v>33</v>
      </c>
      <c r="N5777" t="s">
        <v>143</v>
      </c>
      <c r="O5777" t="s">
        <v>45</v>
      </c>
      <c r="P5777" t="s">
        <v>36</v>
      </c>
      <c r="Q5777" t="s">
        <v>36</v>
      </c>
      <c r="R5777">
        <v>46</v>
      </c>
      <c r="S5777" t="s">
        <v>37</v>
      </c>
      <c r="T5777" t="s">
        <v>38</v>
      </c>
      <c r="U5777" t="s">
        <v>39</v>
      </c>
      <c r="W5777" t="s">
        <v>103</v>
      </c>
      <c r="X5777">
        <v>221509</v>
      </c>
      <c r="Y5777">
        <v>1172</v>
      </c>
      <c r="Z5777">
        <v>52.486199999999997</v>
      </c>
      <c r="AA5777">
        <v>-1.8904000000000001</v>
      </c>
      <c r="AB5777" t="str">
        <f>IF(Restaurants[[#This Row],[Years_Operating]]&lt;5,"New",
IF(Restaurants[[#This Row],[Years_Operating]]&lt;15,"Established","Legacy"))</f>
        <v>Legacy</v>
      </c>
      <c r="AC5777" t="str">
        <f>IF(Restaurants[[#This Row],[Country]]="India","Yes","No")</f>
        <v>No</v>
      </c>
      <c r="AD5777" t="str">
        <f>IF(AND(Restaurants[[#This Row],[Has Online Delivery]]="Yes",Restaurants[[#This Row],[Has Table Booking]]="Yes"),"Online + Table",
IF(Restaurants[[#This Row],[Has Online Delivery]]="Yes","Online Only",
IF(Restaurants[[#This Row],[Has Table Booking]]="Yes","Table Only","None")))</f>
        <v>Online + Table</v>
      </c>
      <c r="AE5777" t="str">
        <f>IF(Restaurants[[#This Row],[Rating]]&gt;=4.5,"Excellent",
IF(Restaurants[[#This Row],[Rating]]&gt;=4,"Very Good",
IF(Restaurants[[#This Row],[Rating]]&gt;=3.5,"Good","Average/Low")))</f>
        <v>Excellent</v>
      </c>
    </row>
    <row r="5778" spans="1:31" x14ac:dyDescent="0.3">
      <c r="A5778" t="s">
        <v>27</v>
      </c>
      <c r="B5778" t="s">
        <v>921</v>
      </c>
      <c r="C5778" t="s">
        <v>251</v>
      </c>
      <c r="D5778" t="s">
        <v>918</v>
      </c>
      <c r="E5778">
        <v>3</v>
      </c>
      <c r="F5778">
        <v>320</v>
      </c>
      <c r="G5778" t="s">
        <v>31</v>
      </c>
      <c r="H5778">
        <v>1995</v>
      </c>
      <c r="I5778">
        <v>28</v>
      </c>
      <c r="J5778">
        <v>4.9000000000000004</v>
      </c>
      <c r="K5778" t="s">
        <v>939</v>
      </c>
      <c r="L5778">
        <v>30</v>
      </c>
      <c r="M5778" t="s">
        <v>33</v>
      </c>
      <c r="N5778" t="s">
        <v>34</v>
      </c>
      <c r="O5778" t="s">
        <v>35</v>
      </c>
      <c r="P5778" t="s">
        <v>36</v>
      </c>
      <c r="Q5778" t="s">
        <v>37</v>
      </c>
      <c r="R5778">
        <v>68</v>
      </c>
      <c r="S5778" t="s">
        <v>36</v>
      </c>
      <c r="T5778" t="s">
        <v>38</v>
      </c>
      <c r="U5778" t="s">
        <v>32</v>
      </c>
      <c r="V5778" t="s">
        <v>2441</v>
      </c>
      <c r="W5778" t="s">
        <v>40</v>
      </c>
      <c r="X5778">
        <v>132690</v>
      </c>
      <c r="Y5778">
        <v>6930</v>
      </c>
      <c r="Z5778">
        <v>26.912400000000002</v>
      </c>
      <c r="AA5778">
        <v>75.787300000000002</v>
      </c>
      <c r="AB5778" t="str">
        <f>IF(Restaurants[[#This Row],[Years_Operating]]&lt;5,"New",
IF(Restaurants[[#This Row],[Years_Operating]]&lt;15,"Established","Legacy"))</f>
        <v>Legacy</v>
      </c>
      <c r="AC5778" t="str">
        <f>IF(Restaurants[[#This Row],[Country]]="India","Yes","No")</f>
        <v>Yes</v>
      </c>
      <c r="AD5778" t="str">
        <f>IF(AND(Restaurants[[#This Row],[Has Online Delivery]]="Yes",Restaurants[[#This Row],[Has Table Booking]]="Yes"),"Online + Table",
IF(Restaurants[[#This Row],[Has Online Delivery]]="Yes","Online Only",
IF(Restaurants[[#This Row],[Has Table Booking]]="Yes","Table Only","None")))</f>
        <v>Online Only</v>
      </c>
      <c r="AE5778" t="str">
        <f>IF(Restaurants[[#This Row],[Rating]]&gt;=4.5,"Excellent",
IF(Restaurants[[#This Row],[Rating]]&gt;=4,"Very Good",
IF(Restaurants[[#This Row],[Rating]]&gt;=3.5,"Good","Average/Low")))</f>
        <v>Excellent</v>
      </c>
    </row>
    <row r="5779" spans="1:31" x14ac:dyDescent="0.3">
      <c r="A5779" t="s">
        <v>87</v>
      </c>
      <c r="B5779" t="s">
        <v>888</v>
      </c>
      <c r="C5779" t="s">
        <v>59</v>
      </c>
      <c r="D5779" t="s">
        <v>94</v>
      </c>
      <c r="E5779">
        <v>3</v>
      </c>
      <c r="F5779">
        <v>295</v>
      </c>
      <c r="G5779" t="s">
        <v>91</v>
      </c>
      <c r="H5779">
        <v>1897</v>
      </c>
      <c r="I5779">
        <v>50</v>
      </c>
      <c r="J5779">
        <v>4.8</v>
      </c>
      <c r="K5779" t="s">
        <v>96</v>
      </c>
      <c r="L5779">
        <v>128</v>
      </c>
      <c r="M5779" t="s">
        <v>33</v>
      </c>
      <c r="N5779" t="s">
        <v>34</v>
      </c>
      <c r="O5779" t="s">
        <v>35</v>
      </c>
      <c r="P5779" t="s">
        <v>36</v>
      </c>
      <c r="Q5779" t="s">
        <v>36</v>
      </c>
      <c r="R5779">
        <v>64</v>
      </c>
      <c r="S5779" t="s">
        <v>37</v>
      </c>
      <c r="T5779" t="s">
        <v>38</v>
      </c>
      <c r="U5779" t="s">
        <v>32</v>
      </c>
      <c r="W5779" t="s">
        <v>47</v>
      </c>
      <c r="X5779">
        <v>68251</v>
      </c>
      <c r="Y5779">
        <v>4270</v>
      </c>
      <c r="Z5779">
        <v>43.7102</v>
      </c>
      <c r="AA5779">
        <v>7.2619999999999996</v>
      </c>
      <c r="AB5779" t="str">
        <f>IF(Restaurants[[#This Row],[Years_Operating]]&lt;5,"New",
IF(Restaurants[[#This Row],[Years_Operating]]&lt;15,"Established","Legacy"))</f>
        <v>Legacy</v>
      </c>
      <c r="AC5779" t="str">
        <f>IF(Restaurants[[#This Row],[Country]]="India","Yes","No")</f>
        <v>No</v>
      </c>
      <c r="AD5779" t="str">
        <f>IF(AND(Restaurants[[#This Row],[Has Online Delivery]]="Yes",Restaurants[[#This Row],[Has Table Booking]]="Yes"),"Online + Table",
IF(Restaurants[[#This Row],[Has Online Delivery]]="Yes","Online Only",
IF(Restaurants[[#This Row],[Has Table Booking]]="Yes","Table Only","None")))</f>
        <v>Online + Table</v>
      </c>
      <c r="AE5779" t="str">
        <f>IF(Restaurants[[#This Row],[Rating]]&gt;=4.5,"Excellent",
IF(Restaurants[[#This Row],[Rating]]&gt;=4,"Very Good",
IF(Restaurants[[#This Row],[Rating]]&gt;=3.5,"Good","Average/Low")))</f>
        <v>Excellent</v>
      </c>
    </row>
    <row r="5780" spans="1:31" x14ac:dyDescent="0.3">
      <c r="A5780" t="s">
        <v>109</v>
      </c>
      <c r="B5780" t="s">
        <v>77</v>
      </c>
      <c r="C5780" t="s">
        <v>50</v>
      </c>
      <c r="D5780" t="s">
        <v>916</v>
      </c>
      <c r="E5780">
        <v>3</v>
      </c>
      <c r="F5780">
        <v>270</v>
      </c>
      <c r="G5780" t="s">
        <v>109</v>
      </c>
      <c r="H5780">
        <v>1989</v>
      </c>
      <c r="I5780">
        <v>48</v>
      </c>
      <c r="J5780">
        <v>4.8</v>
      </c>
      <c r="K5780" t="s">
        <v>930</v>
      </c>
      <c r="L5780">
        <v>36</v>
      </c>
      <c r="M5780" t="s">
        <v>33</v>
      </c>
      <c r="N5780" t="s">
        <v>34</v>
      </c>
      <c r="O5780" t="s">
        <v>35</v>
      </c>
      <c r="P5780" t="s">
        <v>36</v>
      </c>
      <c r="Q5780" t="s">
        <v>37</v>
      </c>
      <c r="R5780">
        <v>36</v>
      </c>
      <c r="S5780" t="s">
        <v>37</v>
      </c>
      <c r="T5780" t="s">
        <v>63</v>
      </c>
      <c r="U5780" t="s">
        <v>46</v>
      </c>
      <c r="W5780" t="s">
        <v>149</v>
      </c>
      <c r="X5780">
        <v>370794</v>
      </c>
      <c r="Y5780">
        <v>1899</v>
      </c>
      <c r="Z5780">
        <v>40.712800000000001</v>
      </c>
      <c r="AA5780">
        <v>-74.006</v>
      </c>
      <c r="AB5780" t="str">
        <f>IF(Restaurants[[#This Row],[Years_Operating]]&lt;5,"New",
IF(Restaurants[[#This Row],[Years_Operating]]&lt;15,"Established","Legacy"))</f>
        <v>Legacy</v>
      </c>
      <c r="AC5780" t="str">
        <f>IF(Restaurants[[#This Row],[Country]]="India","Yes","No")</f>
        <v>No</v>
      </c>
      <c r="AD5780" t="str">
        <f>IF(AND(Restaurants[[#This Row],[Has Online Delivery]]="Yes",Restaurants[[#This Row],[Has Table Booking]]="Yes"),"Online + Table",
IF(Restaurants[[#This Row],[Has Online Delivery]]="Yes","Online Only",
IF(Restaurants[[#This Row],[Has Table Booking]]="Yes","Table Only","None")))</f>
        <v>Online Only</v>
      </c>
      <c r="AE5780" t="str">
        <f>IF(Restaurants[[#This Row],[Rating]]&gt;=4.5,"Excellent",
IF(Restaurants[[#This Row],[Rating]]&gt;=4,"Very Good",
IF(Restaurants[[#This Row],[Rating]]&gt;=3.5,"Good","Average/Low")))</f>
        <v>Excellent</v>
      </c>
    </row>
    <row r="5781" spans="1:31" x14ac:dyDescent="0.3">
      <c r="A5781" t="s">
        <v>41</v>
      </c>
      <c r="B5781" t="s">
        <v>93</v>
      </c>
      <c r="C5781" t="s">
        <v>50</v>
      </c>
      <c r="D5781" t="s">
        <v>916</v>
      </c>
      <c r="E5781">
        <v>3</v>
      </c>
      <c r="F5781">
        <v>320</v>
      </c>
      <c r="G5781" t="s">
        <v>44</v>
      </c>
      <c r="H5781">
        <v>2008</v>
      </c>
      <c r="I5781">
        <v>32</v>
      </c>
      <c r="J5781">
        <v>4.9000000000000004</v>
      </c>
      <c r="K5781" t="s">
        <v>930</v>
      </c>
      <c r="L5781">
        <v>17</v>
      </c>
      <c r="M5781" t="s">
        <v>33</v>
      </c>
      <c r="N5781" t="s">
        <v>34</v>
      </c>
      <c r="O5781" t="s">
        <v>45</v>
      </c>
      <c r="P5781" t="s">
        <v>37</v>
      </c>
      <c r="Q5781" t="s">
        <v>37</v>
      </c>
      <c r="R5781">
        <v>72</v>
      </c>
      <c r="S5781" t="s">
        <v>37</v>
      </c>
      <c r="T5781" t="s">
        <v>38</v>
      </c>
      <c r="U5781" t="s">
        <v>46</v>
      </c>
      <c r="W5781" t="s">
        <v>149</v>
      </c>
      <c r="X5781">
        <v>42952</v>
      </c>
      <c r="Y5781">
        <v>5341</v>
      </c>
      <c r="Z5781">
        <v>37.774900000000002</v>
      </c>
      <c r="AA5781">
        <v>-122.4194</v>
      </c>
      <c r="AB5781" t="str">
        <f>IF(Restaurants[[#This Row],[Years_Operating]]&lt;5,"New",
IF(Restaurants[[#This Row],[Years_Operating]]&lt;15,"Established","Legacy"))</f>
        <v>Legacy</v>
      </c>
      <c r="AC5781" t="str">
        <f>IF(Restaurants[[#This Row],[Country]]="India","Yes","No")</f>
        <v>No</v>
      </c>
      <c r="AD5781" t="str">
        <f>IF(AND(Restaurants[[#This Row],[Has Online Delivery]]="Yes",Restaurants[[#This Row],[Has Table Booking]]="Yes"),"Online + Table",
IF(Restaurants[[#This Row],[Has Online Delivery]]="Yes","Online Only",
IF(Restaurants[[#This Row],[Has Table Booking]]="Yes","Table Only","None")))</f>
        <v>None</v>
      </c>
      <c r="AE5781" t="str">
        <f>IF(Restaurants[[#This Row],[Rating]]&gt;=4.5,"Excellent",
IF(Restaurants[[#This Row],[Rating]]&gt;=4,"Very Good",
IF(Restaurants[[#This Row],[Rating]]&gt;=3.5,"Good","Average/Low")))</f>
        <v>Excellent</v>
      </c>
    </row>
    <row r="5782" spans="1:31" x14ac:dyDescent="0.3">
      <c r="A5782" t="s">
        <v>92</v>
      </c>
      <c r="B5782" t="s">
        <v>866</v>
      </c>
      <c r="C5782" t="s">
        <v>251</v>
      </c>
      <c r="D5782" t="s">
        <v>267</v>
      </c>
      <c r="E5782">
        <v>3</v>
      </c>
      <c r="F5782">
        <v>345</v>
      </c>
      <c r="G5782" t="s">
        <v>95</v>
      </c>
      <c r="H5782">
        <v>2011</v>
      </c>
      <c r="I5782">
        <v>50</v>
      </c>
      <c r="J5782">
        <v>4.8</v>
      </c>
      <c r="K5782" t="s">
        <v>312</v>
      </c>
      <c r="L5782">
        <v>14</v>
      </c>
      <c r="M5782" t="s">
        <v>33</v>
      </c>
      <c r="N5782" t="s">
        <v>34</v>
      </c>
      <c r="O5782" t="s">
        <v>54</v>
      </c>
      <c r="P5782" t="s">
        <v>36</v>
      </c>
      <c r="Q5782" t="s">
        <v>37</v>
      </c>
      <c r="R5782">
        <v>60</v>
      </c>
      <c r="S5782" t="s">
        <v>36</v>
      </c>
      <c r="T5782" t="s">
        <v>55</v>
      </c>
      <c r="U5782" t="s">
        <v>69</v>
      </c>
      <c r="V5782" t="s">
        <v>2442</v>
      </c>
      <c r="W5782" t="s">
        <v>149</v>
      </c>
      <c r="X5782">
        <v>395989</v>
      </c>
      <c r="Y5782">
        <v>4237</v>
      </c>
      <c r="Z5782">
        <v>23.022500000000001</v>
      </c>
      <c r="AA5782">
        <v>72.571399999999997</v>
      </c>
      <c r="AB5782" t="str">
        <f>IF(Restaurants[[#This Row],[Years_Operating]]&lt;5,"New",
IF(Restaurants[[#This Row],[Years_Operating]]&lt;15,"Established","Legacy"))</f>
        <v>Established</v>
      </c>
      <c r="AC5782" t="str">
        <f>IF(Restaurants[[#This Row],[Country]]="India","Yes","No")</f>
        <v>Yes</v>
      </c>
      <c r="AD5782" t="str">
        <f>IF(AND(Restaurants[[#This Row],[Has Online Delivery]]="Yes",Restaurants[[#This Row],[Has Table Booking]]="Yes"),"Online + Table",
IF(Restaurants[[#This Row],[Has Online Delivery]]="Yes","Online Only",
IF(Restaurants[[#This Row],[Has Table Booking]]="Yes","Table Only","None")))</f>
        <v>Online Only</v>
      </c>
      <c r="AE5782" t="str">
        <f>IF(Restaurants[[#This Row],[Rating]]&gt;=4.5,"Excellent",
IF(Restaurants[[#This Row],[Rating]]&gt;=4,"Very Good",
IF(Restaurants[[#This Row],[Rating]]&gt;=3.5,"Good","Average/Low")))</f>
        <v>Excellent</v>
      </c>
    </row>
    <row r="5783" spans="1:31" x14ac:dyDescent="0.3">
      <c r="A5783" t="s">
        <v>81</v>
      </c>
      <c r="B5783" t="s">
        <v>250</v>
      </c>
      <c r="C5783" t="s">
        <v>251</v>
      </c>
      <c r="D5783" t="s">
        <v>278</v>
      </c>
      <c r="E5783">
        <v>3</v>
      </c>
      <c r="F5783">
        <v>310</v>
      </c>
      <c r="G5783" t="s">
        <v>84</v>
      </c>
      <c r="H5783">
        <v>2005</v>
      </c>
      <c r="I5783">
        <v>35</v>
      </c>
      <c r="J5783">
        <v>4.8</v>
      </c>
      <c r="K5783" t="s">
        <v>299</v>
      </c>
      <c r="L5783">
        <v>20</v>
      </c>
      <c r="M5783" t="s">
        <v>33</v>
      </c>
      <c r="N5783" t="s">
        <v>34</v>
      </c>
      <c r="O5783" t="s">
        <v>35</v>
      </c>
      <c r="P5783" t="s">
        <v>36</v>
      </c>
      <c r="Q5783" t="s">
        <v>37</v>
      </c>
      <c r="R5783">
        <v>48</v>
      </c>
      <c r="S5783" t="s">
        <v>37</v>
      </c>
      <c r="T5783" t="s">
        <v>63</v>
      </c>
      <c r="U5783" t="s">
        <v>46</v>
      </c>
      <c r="V5783" t="s">
        <v>2443</v>
      </c>
      <c r="W5783" t="s">
        <v>132</v>
      </c>
      <c r="X5783">
        <v>475742</v>
      </c>
      <c r="Y5783">
        <v>1645</v>
      </c>
      <c r="Z5783">
        <v>28.7041</v>
      </c>
      <c r="AA5783">
        <v>77.102500000000006</v>
      </c>
      <c r="AB5783" t="str">
        <f>IF(Restaurants[[#This Row],[Years_Operating]]&lt;5,"New",
IF(Restaurants[[#This Row],[Years_Operating]]&lt;15,"Established","Legacy"))</f>
        <v>Legacy</v>
      </c>
      <c r="AC5783" t="str">
        <f>IF(Restaurants[[#This Row],[Country]]="India","Yes","No")</f>
        <v>Yes</v>
      </c>
      <c r="AD5783" t="str">
        <f>IF(AND(Restaurants[[#This Row],[Has Online Delivery]]="Yes",Restaurants[[#This Row],[Has Table Booking]]="Yes"),"Online + Table",
IF(Restaurants[[#This Row],[Has Online Delivery]]="Yes","Online Only",
IF(Restaurants[[#This Row],[Has Table Booking]]="Yes","Table Only","None")))</f>
        <v>Online Only</v>
      </c>
      <c r="AE5783" t="str">
        <f>IF(Restaurants[[#This Row],[Rating]]&gt;=4.5,"Excellent",
IF(Restaurants[[#This Row],[Rating]]&gt;=4,"Very Good",
IF(Restaurants[[#This Row],[Rating]]&gt;=3.5,"Good","Average/Low")))</f>
        <v>Excellent</v>
      </c>
    </row>
    <row r="5784" spans="1:31" x14ac:dyDescent="0.3">
      <c r="A5784" t="s">
        <v>27</v>
      </c>
      <c r="B5784" t="s">
        <v>873</v>
      </c>
      <c r="C5784" t="s">
        <v>29</v>
      </c>
      <c r="D5784" t="s">
        <v>874</v>
      </c>
      <c r="E5784">
        <v>3</v>
      </c>
      <c r="F5784">
        <v>320</v>
      </c>
      <c r="G5784" t="s">
        <v>31</v>
      </c>
      <c r="H5784">
        <v>1995</v>
      </c>
      <c r="I5784">
        <v>28</v>
      </c>
      <c r="J5784">
        <v>4.9000000000000004</v>
      </c>
      <c r="K5784" t="s">
        <v>890</v>
      </c>
      <c r="L5784">
        <v>30</v>
      </c>
      <c r="M5784" t="s">
        <v>33</v>
      </c>
      <c r="N5784" t="s">
        <v>34</v>
      </c>
      <c r="O5784" t="s">
        <v>35</v>
      </c>
      <c r="P5784" t="s">
        <v>37</v>
      </c>
      <c r="Q5784" t="s">
        <v>37</v>
      </c>
      <c r="R5784">
        <v>24</v>
      </c>
      <c r="S5784" t="s">
        <v>37</v>
      </c>
      <c r="T5784" t="s">
        <v>55</v>
      </c>
      <c r="U5784" t="s">
        <v>32</v>
      </c>
      <c r="W5784" t="s">
        <v>108</v>
      </c>
      <c r="X5784">
        <v>410793</v>
      </c>
      <c r="Y5784">
        <v>171</v>
      </c>
      <c r="Z5784">
        <v>45.464199999999998</v>
      </c>
      <c r="AA5784">
        <v>9.19</v>
      </c>
      <c r="AB5784" t="str">
        <f>IF(Restaurants[[#This Row],[Years_Operating]]&lt;5,"New",
IF(Restaurants[[#This Row],[Years_Operating]]&lt;15,"Established","Legacy"))</f>
        <v>Legacy</v>
      </c>
      <c r="AC5784" t="str">
        <f>IF(Restaurants[[#This Row],[Country]]="India","Yes","No")</f>
        <v>No</v>
      </c>
      <c r="AD5784" t="str">
        <f>IF(AND(Restaurants[[#This Row],[Has Online Delivery]]="Yes",Restaurants[[#This Row],[Has Table Booking]]="Yes"),"Online + Table",
IF(Restaurants[[#This Row],[Has Online Delivery]]="Yes","Online Only",
IF(Restaurants[[#This Row],[Has Table Booking]]="Yes","Table Only","None")))</f>
        <v>None</v>
      </c>
      <c r="AE5784" t="str">
        <f>IF(Restaurants[[#This Row],[Rating]]&gt;=4.5,"Excellent",
IF(Restaurants[[#This Row],[Rating]]&gt;=4,"Very Good",
IF(Restaurants[[#This Row],[Rating]]&gt;=3.5,"Good","Average/Low")))</f>
        <v>Excellent</v>
      </c>
    </row>
    <row r="5785" spans="1:31" x14ac:dyDescent="0.3">
      <c r="A5785" t="s">
        <v>173</v>
      </c>
      <c r="B5785" t="s">
        <v>880</v>
      </c>
      <c r="C5785" t="s">
        <v>50</v>
      </c>
      <c r="D5785" t="s">
        <v>878</v>
      </c>
      <c r="E5785">
        <v>2</v>
      </c>
      <c r="F5785">
        <v>285</v>
      </c>
      <c r="G5785" t="s">
        <v>174</v>
      </c>
      <c r="H5785">
        <v>2010</v>
      </c>
      <c r="I5785">
        <v>30</v>
      </c>
      <c r="J5785">
        <v>4.7</v>
      </c>
      <c r="K5785" t="s">
        <v>879</v>
      </c>
      <c r="L5785">
        <v>15</v>
      </c>
      <c r="M5785" t="s">
        <v>33</v>
      </c>
      <c r="N5785" t="s">
        <v>143</v>
      </c>
      <c r="O5785" t="s">
        <v>45</v>
      </c>
      <c r="P5785" t="s">
        <v>37</v>
      </c>
      <c r="Q5785" t="s">
        <v>37</v>
      </c>
      <c r="R5785">
        <v>37</v>
      </c>
      <c r="S5785" t="s">
        <v>36</v>
      </c>
      <c r="T5785" t="s">
        <v>55</v>
      </c>
      <c r="U5785" t="s">
        <v>69</v>
      </c>
      <c r="W5785" t="s">
        <v>108</v>
      </c>
      <c r="X5785">
        <v>35127</v>
      </c>
      <c r="Y5785">
        <v>2528</v>
      </c>
      <c r="Z5785">
        <v>29.760400000000001</v>
      </c>
      <c r="AA5785">
        <v>-95.369799999999998</v>
      </c>
      <c r="AB5785" t="str">
        <f>IF(Restaurants[[#This Row],[Years_Operating]]&lt;5,"New",
IF(Restaurants[[#This Row],[Years_Operating]]&lt;15,"Established","Legacy"))</f>
        <v>Legacy</v>
      </c>
      <c r="AC5785" t="str">
        <f>IF(Restaurants[[#This Row],[Country]]="India","Yes","No")</f>
        <v>No</v>
      </c>
      <c r="AD5785" t="str">
        <f>IF(AND(Restaurants[[#This Row],[Has Online Delivery]]="Yes",Restaurants[[#This Row],[Has Table Booking]]="Yes"),"Online + Table",
IF(Restaurants[[#This Row],[Has Online Delivery]]="Yes","Online Only",
IF(Restaurants[[#This Row],[Has Table Booking]]="Yes","Table Only","None")))</f>
        <v>None</v>
      </c>
      <c r="AE5785" t="str">
        <f>IF(Restaurants[[#This Row],[Rating]]&gt;=4.5,"Excellent",
IF(Restaurants[[#This Row],[Rating]]&gt;=4,"Very Good",
IF(Restaurants[[#This Row],[Rating]]&gt;=3.5,"Good","Average/Low")))</f>
        <v>Excellent</v>
      </c>
    </row>
    <row r="5786" spans="1:31" x14ac:dyDescent="0.3">
      <c r="A5786" t="s">
        <v>57</v>
      </c>
      <c r="B5786" t="s">
        <v>290</v>
      </c>
      <c r="C5786" t="s">
        <v>251</v>
      </c>
      <c r="D5786" t="s">
        <v>863</v>
      </c>
      <c r="E5786">
        <v>3</v>
      </c>
      <c r="F5786">
        <v>425</v>
      </c>
      <c r="G5786" t="s">
        <v>61</v>
      </c>
      <c r="H5786">
        <v>1986</v>
      </c>
      <c r="I5786">
        <v>40</v>
      </c>
      <c r="J5786">
        <v>4.9000000000000004</v>
      </c>
      <c r="K5786" t="s">
        <v>926</v>
      </c>
      <c r="L5786">
        <v>39</v>
      </c>
      <c r="M5786" t="s">
        <v>62</v>
      </c>
      <c r="N5786" t="s">
        <v>34</v>
      </c>
      <c r="O5786" t="s">
        <v>35</v>
      </c>
      <c r="P5786" t="s">
        <v>36</v>
      </c>
      <c r="Q5786" t="s">
        <v>37</v>
      </c>
      <c r="R5786">
        <v>52</v>
      </c>
      <c r="S5786" t="s">
        <v>36</v>
      </c>
      <c r="T5786" t="s">
        <v>55</v>
      </c>
      <c r="U5786" t="s">
        <v>69</v>
      </c>
      <c r="V5786" t="s">
        <v>2444</v>
      </c>
      <c r="W5786" t="s">
        <v>56</v>
      </c>
      <c r="X5786">
        <v>75917</v>
      </c>
      <c r="Y5786">
        <v>5230</v>
      </c>
      <c r="Z5786">
        <v>17.385000000000002</v>
      </c>
      <c r="AA5786">
        <v>78.486699999999999</v>
      </c>
      <c r="AB5786" t="str">
        <f>IF(Restaurants[[#This Row],[Years_Operating]]&lt;5,"New",
IF(Restaurants[[#This Row],[Years_Operating]]&lt;15,"Established","Legacy"))</f>
        <v>Legacy</v>
      </c>
      <c r="AC5786" t="str">
        <f>IF(Restaurants[[#This Row],[Country]]="India","Yes","No")</f>
        <v>Yes</v>
      </c>
      <c r="AD5786" t="str">
        <f>IF(AND(Restaurants[[#This Row],[Has Online Delivery]]="Yes",Restaurants[[#This Row],[Has Table Booking]]="Yes"),"Online + Table",
IF(Restaurants[[#This Row],[Has Online Delivery]]="Yes","Online Only",
IF(Restaurants[[#This Row],[Has Table Booking]]="Yes","Table Only","None")))</f>
        <v>Online Only</v>
      </c>
      <c r="AE5786" t="str">
        <f>IF(Restaurants[[#This Row],[Rating]]&gt;=4.5,"Excellent",
IF(Restaurants[[#This Row],[Rating]]&gt;=4,"Very Good",
IF(Restaurants[[#This Row],[Rating]]&gt;=3.5,"Good","Average/Low")))</f>
        <v>Excellent</v>
      </c>
    </row>
    <row r="5787" spans="1:31" x14ac:dyDescent="0.3">
      <c r="A5787" t="s">
        <v>117</v>
      </c>
      <c r="B5787" t="s">
        <v>195</v>
      </c>
      <c r="C5787" t="s">
        <v>196</v>
      </c>
      <c r="D5787" t="s">
        <v>928</v>
      </c>
      <c r="E5787">
        <v>3</v>
      </c>
      <c r="F5787">
        <v>420</v>
      </c>
      <c r="G5787" t="s">
        <v>121</v>
      </c>
      <c r="H5787">
        <v>2007</v>
      </c>
      <c r="I5787">
        <v>40</v>
      </c>
      <c r="J5787">
        <v>4.7</v>
      </c>
      <c r="K5787" t="s">
        <v>929</v>
      </c>
      <c r="L5787">
        <v>18</v>
      </c>
      <c r="M5787" t="s">
        <v>62</v>
      </c>
      <c r="N5787" t="s">
        <v>34</v>
      </c>
      <c r="O5787" t="s">
        <v>35</v>
      </c>
      <c r="P5787" t="s">
        <v>36</v>
      </c>
      <c r="Q5787" t="s">
        <v>37</v>
      </c>
      <c r="R5787">
        <v>38</v>
      </c>
      <c r="S5787" t="s">
        <v>36</v>
      </c>
      <c r="T5787" t="s">
        <v>55</v>
      </c>
      <c r="U5787" t="s">
        <v>46</v>
      </c>
      <c r="W5787" t="s">
        <v>149</v>
      </c>
      <c r="X5787">
        <v>38032</v>
      </c>
      <c r="Y5787">
        <v>6756</v>
      </c>
      <c r="Z5787">
        <v>51.507399999999997</v>
      </c>
      <c r="AA5787">
        <v>-0.1278</v>
      </c>
      <c r="AB5787" t="str">
        <f>IF(Restaurants[[#This Row],[Years_Operating]]&lt;5,"New",
IF(Restaurants[[#This Row],[Years_Operating]]&lt;15,"Established","Legacy"))</f>
        <v>Legacy</v>
      </c>
      <c r="AC5787" t="str">
        <f>IF(Restaurants[[#This Row],[Country]]="India","Yes","No")</f>
        <v>No</v>
      </c>
      <c r="AD5787" t="str">
        <f>IF(AND(Restaurants[[#This Row],[Has Online Delivery]]="Yes",Restaurants[[#This Row],[Has Table Booking]]="Yes"),"Online + Table",
IF(Restaurants[[#This Row],[Has Online Delivery]]="Yes","Online Only",
IF(Restaurants[[#This Row],[Has Table Booking]]="Yes","Table Only","None")))</f>
        <v>Online Only</v>
      </c>
      <c r="AE5787" t="str">
        <f>IF(Restaurants[[#This Row],[Rating]]&gt;=4.5,"Excellent",
IF(Restaurants[[#This Row],[Rating]]&gt;=4,"Very Good",
IF(Restaurants[[#This Row],[Rating]]&gt;=3.5,"Good","Average/Low")))</f>
        <v>Excellent</v>
      </c>
    </row>
    <row r="5788" spans="1:31" x14ac:dyDescent="0.3">
      <c r="A5788" t="s">
        <v>104</v>
      </c>
      <c r="B5788" t="s">
        <v>275</v>
      </c>
      <c r="C5788" t="s">
        <v>251</v>
      </c>
      <c r="D5788" t="s">
        <v>267</v>
      </c>
      <c r="E5788">
        <v>3</v>
      </c>
      <c r="F5788">
        <v>310</v>
      </c>
      <c r="G5788" t="s">
        <v>107</v>
      </c>
      <c r="H5788">
        <v>1994</v>
      </c>
      <c r="I5788">
        <v>50</v>
      </c>
      <c r="J5788">
        <v>4.8</v>
      </c>
      <c r="K5788" t="s">
        <v>307</v>
      </c>
      <c r="L5788">
        <v>31</v>
      </c>
      <c r="M5788" t="s">
        <v>33</v>
      </c>
      <c r="N5788" t="s">
        <v>34</v>
      </c>
      <c r="O5788" t="s">
        <v>35</v>
      </c>
      <c r="P5788" t="s">
        <v>37</v>
      </c>
      <c r="Q5788" t="s">
        <v>36</v>
      </c>
      <c r="R5788">
        <v>58</v>
      </c>
      <c r="S5788" t="s">
        <v>37</v>
      </c>
      <c r="T5788" t="s">
        <v>38</v>
      </c>
      <c r="U5788" t="s">
        <v>69</v>
      </c>
      <c r="V5788" t="s">
        <v>2445</v>
      </c>
      <c r="W5788" t="s">
        <v>149</v>
      </c>
      <c r="X5788">
        <v>93553</v>
      </c>
      <c r="Y5788">
        <v>3919</v>
      </c>
      <c r="Z5788">
        <v>18.520399999999999</v>
      </c>
      <c r="AA5788">
        <v>73.856700000000004</v>
      </c>
      <c r="AB5788" t="str">
        <f>IF(Restaurants[[#This Row],[Years_Operating]]&lt;5,"New",
IF(Restaurants[[#This Row],[Years_Operating]]&lt;15,"Established","Legacy"))</f>
        <v>Legacy</v>
      </c>
      <c r="AC5788" t="str">
        <f>IF(Restaurants[[#This Row],[Country]]="India","Yes","No")</f>
        <v>Yes</v>
      </c>
      <c r="AD5788" t="str">
        <f>IF(AND(Restaurants[[#This Row],[Has Online Delivery]]="Yes",Restaurants[[#This Row],[Has Table Booking]]="Yes"),"Online + Table",
IF(Restaurants[[#This Row],[Has Online Delivery]]="Yes","Online Only",
IF(Restaurants[[#This Row],[Has Table Booking]]="Yes","Table Only","None")))</f>
        <v>Table Only</v>
      </c>
      <c r="AE5788" t="str">
        <f>IF(Restaurants[[#This Row],[Rating]]&gt;=4.5,"Excellent",
IF(Restaurants[[#This Row],[Rating]]&gt;=4,"Very Good",
IF(Restaurants[[#This Row],[Rating]]&gt;=3.5,"Good","Average/Low")))</f>
        <v>Excellent</v>
      </c>
    </row>
    <row r="5789" spans="1:31" x14ac:dyDescent="0.3">
      <c r="A5789" t="s">
        <v>97</v>
      </c>
      <c r="B5789" t="s">
        <v>275</v>
      </c>
      <c r="C5789" t="s">
        <v>251</v>
      </c>
      <c r="D5789" t="s">
        <v>278</v>
      </c>
      <c r="E5789">
        <v>3</v>
      </c>
      <c r="F5789">
        <v>298</v>
      </c>
      <c r="G5789" t="s">
        <v>99</v>
      </c>
      <c r="H5789">
        <v>2010</v>
      </c>
      <c r="I5789">
        <v>56</v>
      </c>
      <c r="J5789">
        <v>4.8</v>
      </c>
      <c r="K5789" t="s">
        <v>291</v>
      </c>
      <c r="L5789">
        <v>15</v>
      </c>
      <c r="M5789" t="s">
        <v>33</v>
      </c>
      <c r="N5789" t="s">
        <v>34</v>
      </c>
      <c r="O5789" t="s">
        <v>54</v>
      </c>
      <c r="P5789" t="s">
        <v>37</v>
      </c>
      <c r="Q5789" t="s">
        <v>36</v>
      </c>
      <c r="R5789">
        <v>39</v>
      </c>
      <c r="S5789" t="s">
        <v>36</v>
      </c>
      <c r="T5789" t="s">
        <v>86</v>
      </c>
      <c r="U5789" t="s">
        <v>69</v>
      </c>
      <c r="V5789" t="s">
        <v>2446</v>
      </c>
      <c r="W5789" t="s">
        <v>108</v>
      </c>
      <c r="X5789">
        <v>83150</v>
      </c>
      <c r="Y5789">
        <v>3421</v>
      </c>
      <c r="Z5789">
        <v>18.520399999999999</v>
      </c>
      <c r="AA5789">
        <v>73.856700000000004</v>
      </c>
      <c r="AB5789" t="str">
        <f>IF(Restaurants[[#This Row],[Years_Operating]]&lt;5,"New",
IF(Restaurants[[#This Row],[Years_Operating]]&lt;15,"Established","Legacy"))</f>
        <v>Legacy</v>
      </c>
      <c r="AC5789" t="str">
        <f>IF(Restaurants[[#This Row],[Country]]="India","Yes","No")</f>
        <v>Yes</v>
      </c>
      <c r="AD5789" t="str">
        <f>IF(AND(Restaurants[[#This Row],[Has Online Delivery]]="Yes",Restaurants[[#This Row],[Has Table Booking]]="Yes"),"Online + Table",
IF(Restaurants[[#This Row],[Has Online Delivery]]="Yes","Online Only",
IF(Restaurants[[#This Row],[Has Table Booking]]="Yes","Table Only","None")))</f>
        <v>Table Only</v>
      </c>
      <c r="AE5789" t="str">
        <f>IF(Restaurants[[#This Row],[Rating]]&gt;=4.5,"Excellent",
IF(Restaurants[[#This Row],[Rating]]&gt;=4,"Very Good",
IF(Restaurants[[#This Row],[Rating]]&gt;=3.5,"Good","Average/Low")))</f>
        <v>Excellent</v>
      </c>
    </row>
    <row r="5790" spans="1:31" x14ac:dyDescent="0.3">
      <c r="A5790" t="s">
        <v>194</v>
      </c>
      <c r="B5790" t="s">
        <v>973</v>
      </c>
      <c r="C5790" t="s">
        <v>196</v>
      </c>
      <c r="D5790" t="s">
        <v>953</v>
      </c>
      <c r="E5790">
        <v>1</v>
      </c>
      <c r="F5790">
        <v>165</v>
      </c>
      <c r="G5790" t="s">
        <v>198</v>
      </c>
      <c r="H5790">
        <v>2013</v>
      </c>
      <c r="I5790">
        <v>40</v>
      </c>
      <c r="J5790">
        <v>4.5999999999999996</v>
      </c>
      <c r="K5790" t="s">
        <v>954</v>
      </c>
      <c r="L5790">
        <v>12</v>
      </c>
      <c r="M5790" t="s">
        <v>160</v>
      </c>
      <c r="N5790" t="s">
        <v>193</v>
      </c>
      <c r="O5790" t="s">
        <v>35</v>
      </c>
      <c r="P5790" t="s">
        <v>36</v>
      </c>
      <c r="Q5790" t="s">
        <v>37</v>
      </c>
      <c r="R5790">
        <v>36</v>
      </c>
      <c r="S5790" t="s">
        <v>37</v>
      </c>
      <c r="T5790" t="s">
        <v>63</v>
      </c>
      <c r="U5790" t="s">
        <v>32</v>
      </c>
      <c r="W5790" t="s">
        <v>70</v>
      </c>
      <c r="X5790">
        <v>406476</v>
      </c>
      <c r="Y5790">
        <v>4707</v>
      </c>
      <c r="Z5790">
        <v>52.486199999999997</v>
      </c>
      <c r="AA5790">
        <v>-1.8904000000000001</v>
      </c>
      <c r="AB5790" t="str">
        <f>IF(Restaurants[[#This Row],[Years_Operating]]&lt;5,"New",
IF(Restaurants[[#This Row],[Years_Operating]]&lt;15,"Established","Legacy"))</f>
        <v>Established</v>
      </c>
      <c r="AC5790" t="str">
        <f>IF(Restaurants[[#This Row],[Country]]="India","Yes","No")</f>
        <v>No</v>
      </c>
      <c r="AD5790" t="str">
        <f>IF(AND(Restaurants[[#This Row],[Has Online Delivery]]="Yes",Restaurants[[#This Row],[Has Table Booking]]="Yes"),"Online + Table",
IF(Restaurants[[#This Row],[Has Online Delivery]]="Yes","Online Only",
IF(Restaurants[[#This Row],[Has Table Booking]]="Yes","Table Only","None")))</f>
        <v>Online Only</v>
      </c>
      <c r="AE5790" t="str">
        <f>IF(Restaurants[[#This Row],[Rating]]&gt;=4.5,"Excellent",
IF(Restaurants[[#This Row],[Rating]]&gt;=4,"Very Good",
IF(Restaurants[[#This Row],[Rating]]&gt;=3.5,"Good","Average/Low")))</f>
        <v>Excellent</v>
      </c>
    </row>
    <row r="5791" spans="1:31" x14ac:dyDescent="0.3">
      <c r="A5791" t="s">
        <v>92</v>
      </c>
      <c r="B5791" t="s">
        <v>255</v>
      </c>
      <c r="C5791" t="s">
        <v>251</v>
      </c>
      <c r="D5791" t="s">
        <v>863</v>
      </c>
      <c r="E5791">
        <v>3</v>
      </c>
      <c r="F5791">
        <v>345</v>
      </c>
      <c r="G5791" t="s">
        <v>95</v>
      </c>
      <c r="H5791">
        <v>2011</v>
      </c>
      <c r="I5791">
        <v>50</v>
      </c>
      <c r="J5791">
        <v>4.8</v>
      </c>
      <c r="K5791" t="s">
        <v>926</v>
      </c>
      <c r="L5791">
        <v>14</v>
      </c>
      <c r="M5791" t="s">
        <v>33</v>
      </c>
      <c r="N5791" t="s">
        <v>34</v>
      </c>
      <c r="O5791" t="s">
        <v>54</v>
      </c>
      <c r="P5791" t="s">
        <v>36</v>
      </c>
      <c r="Q5791" t="s">
        <v>36</v>
      </c>
      <c r="R5791">
        <v>51</v>
      </c>
      <c r="S5791" t="s">
        <v>37</v>
      </c>
      <c r="T5791" t="s">
        <v>63</v>
      </c>
      <c r="U5791" t="s">
        <v>46</v>
      </c>
      <c r="V5791" t="s">
        <v>2447</v>
      </c>
      <c r="W5791" t="s">
        <v>70</v>
      </c>
      <c r="X5791">
        <v>147971</v>
      </c>
      <c r="Y5791">
        <v>4623</v>
      </c>
      <c r="Z5791">
        <v>19.076000000000001</v>
      </c>
      <c r="AA5791">
        <v>72.877700000000004</v>
      </c>
      <c r="AB5791" t="str">
        <f>IF(Restaurants[[#This Row],[Years_Operating]]&lt;5,"New",
IF(Restaurants[[#This Row],[Years_Operating]]&lt;15,"Established","Legacy"))</f>
        <v>Established</v>
      </c>
      <c r="AC5791" t="str">
        <f>IF(Restaurants[[#This Row],[Country]]="India","Yes","No")</f>
        <v>Yes</v>
      </c>
      <c r="AD5791" t="str">
        <f>IF(AND(Restaurants[[#This Row],[Has Online Delivery]]="Yes",Restaurants[[#This Row],[Has Table Booking]]="Yes"),"Online + Table",
IF(Restaurants[[#This Row],[Has Online Delivery]]="Yes","Online Only",
IF(Restaurants[[#This Row],[Has Table Booking]]="Yes","Table Only","None")))</f>
        <v>Online + Table</v>
      </c>
      <c r="AE5791" t="str">
        <f>IF(Restaurants[[#This Row],[Rating]]&gt;=4.5,"Excellent",
IF(Restaurants[[#This Row],[Rating]]&gt;=4,"Very Good",
IF(Restaurants[[#This Row],[Rating]]&gt;=3.5,"Good","Average/Low")))</f>
        <v>Excellent</v>
      </c>
    </row>
    <row r="5792" spans="1:31" x14ac:dyDescent="0.3">
      <c r="A5792" t="s">
        <v>122</v>
      </c>
      <c r="B5792" t="s">
        <v>58</v>
      </c>
      <c r="C5792" t="s">
        <v>59</v>
      </c>
      <c r="D5792" t="s">
        <v>94</v>
      </c>
      <c r="E5792">
        <v>3</v>
      </c>
      <c r="F5792">
        <v>365</v>
      </c>
      <c r="G5792" t="s">
        <v>123</v>
      </c>
      <c r="H5792">
        <v>1998</v>
      </c>
      <c r="I5792">
        <v>80</v>
      </c>
      <c r="J5792">
        <v>4.7</v>
      </c>
      <c r="K5792" t="s">
        <v>96</v>
      </c>
      <c r="L5792">
        <v>27</v>
      </c>
      <c r="M5792" t="s">
        <v>33</v>
      </c>
      <c r="N5792" t="s">
        <v>34</v>
      </c>
      <c r="O5792" t="s">
        <v>54</v>
      </c>
      <c r="P5792" t="s">
        <v>36</v>
      </c>
      <c r="Q5792" t="s">
        <v>37</v>
      </c>
      <c r="R5792">
        <v>71</v>
      </c>
      <c r="S5792" t="s">
        <v>37</v>
      </c>
      <c r="T5792" t="s">
        <v>63</v>
      </c>
      <c r="U5792" t="s">
        <v>32</v>
      </c>
      <c r="W5792" t="s">
        <v>108</v>
      </c>
      <c r="X5792">
        <v>327710</v>
      </c>
      <c r="Y5792">
        <v>886</v>
      </c>
      <c r="Z5792">
        <v>48.8566</v>
      </c>
      <c r="AA5792">
        <v>2.3521999999999998</v>
      </c>
      <c r="AB5792" t="str">
        <f>IF(Restaurants[[#This Row],[Years_Operating]]&lt;5,"New",
IF(Restaurants[[#This Row],[Years_Operating]]&lt;15,"Established","Legacy"))</f>
        <v>Legacy</v>
      </c>
      <c r="AC5792" t="str">
        <f>IF(Restaurants[[#This Row],[Country]]="India","Yes","No")</f>
        <v>No</v>
      </c>
      <c r="AD5792" t="str">
        <f>IF(AND(Restaurants[[#This Row],[Has Online Delivery]]="Yes",Restaurants[[#This Row],[Has Table Booking]]="Yes"),"Online + Table",
IF(Restaurants[[#This Row],[Has Online Delivery]]="Yes","Online Only",
IF(Restaurants[[#This Row],[Has Table Booking]]="Yes","Table Only","None")))</f>
        <v>Online Only</v>
      </c>
      <c r="AE5792" t="str">
        <f>IF(Restaurants[[#This Row],[Rating]]&gt;=4.5,"Excellent",
IF(Restaurants[[#This Row],[Rating]]&gt;=4,"Very Good",
IF(Restaurants[[#This Row],[Rating]]&gt;=3.5,"Good","Average/Low")))</f>
        <v>Excellent</v>
      </c>
    </row>
    <row r="5793" spans="1:31" x14ac:dyDescent="0.3">
      <c r="A5793" t="s">
        <v>144</v>
      </c>
      <c r="B5793" t="s">
        <v>105</v>
      </c>
      <c r="C5793" t="s">
        <v>29</v>
      </c>
      <c r="D5793" t="s">
        <v>83</v>
      </c>
      <c r="E5793">
        <v>2</v>
      </c>
      <c r="F5793">
        <v>280</v>
      </c>
      <c r="G5793" t="s">
        <v>148</v>
      </c>
      <c r="H5793">
        <v>2007</v>
      </c>
      <c r="I5793">
        <v>26</v>
      </c>
      <c r="J5793">
        <v>4.7</v>
      </c>
      <c r="K5793" t="s">
        <v>131</v>
      </c>
      <c r="L5793">
        <v>18</v>
      </c>
      <c r="M5793" t="s">
        <v>33</v>
      </c>
      <c r="N5793" t="s">
        <v>143</v>
      </c>
      <c r="O5793" t="s">
        <v>45</v>
      </c>
      <c r="P5793" t="s">
        <v>36</v>
      </c>
      <c r="Q5793" t="s">
        <v>36</v>
      </c>
      <c r="R5793">
        <v>31</v>
      </c>
      <c r="S5793" t="s">
        <v>37</v>
      </c>
      <c r="T5793" t="s">
        <v>38</v>
      </c>
      <c r="U5793" t="s">
        <v>69</v>
      </c>
      <c r="W5793" t="s">
        <v>64</v>
      </c>
      <c r="X5793">
        <v>437347</v>
      </c>
      <c r="Y5793">
        <v>5707</v>
      </c>
      <c r="Z5793">
        <v>41.902799999999999</v>
      </c>
      <c r="AA5793">
        <v>12.4964</v>
      </c>
      <c r="AB5793" t="str">
        <f>IF(Restaurants[[#This Row],[Years_Operating]]&lt;5,"New",
IF(Restaurants[[#This Row],[Years_Operating]]&lt;15,"Established","Legacy"))</f>
        <v>Legacy</v>
      </c>
      <c r="AC5793" t="str">
        <f>IF(Restaurants[[#This Row],[Country]]="India","Yes","No")</f>
        <v>No</v>
      </c>
      <c r="AD5793" t="str">
        <f>IF(AND(Restaurants[[#This Row],[Has Online Delivery]]="Yes",Restaurants[[#This Row],[Has Table Booking]]="Yes"),"Online + Table",
IF(Restaurants[[#This Row],[Has Online Delivery]]="Yes","Online Only",
IF(Restaurants[[#This Row],[Has Table Booking]]="Yes","Table Only","None")))</f>
        <v>Online + Table</v>
      </c>
      <c r="AE5793" t="str">
        <f>IF(Restaurants[[#This Row],[Rating]]&gt;=4.5,"Excellent",
IF(Restaurants[[#This Row],[Rating]]&gt;=4,"Very Good",
IF(Restaurants[[#This Row],[Rating]]&gt;=3.5,"Good","Average/Low")))</f>
        <v>Excellent</v>
      </c>
    </row>
    <row r="5794" spans="1:31" x14ac:dyDescent="0.3">
      <c r="A5794" t="s">
        <v>92</v>
      </c>
      <c r="B5794" t="s">
        <v>272</v>
      </c>
      <c r="C5794" t="s">
        <v>251</v>
      </c>
      <c r="D5794" t="s">
        <v>263</v>
      </c>
      <c r="E5794">
        <v>3</v>
      </c>
      <c r="F5794">
        <v>345</v>
      </c>
      <c r="G5794" t="s">
        <v>95</v>
      </c>
      <c r="H5794">
        <v>2011</v>
      </c>
      <c r="I5794">
        <v>50</v>
      </c>
      <c r="J5794">
        <v>4.8</v>
      </c>
      <c r="K5794" t="s">
        <v>310</v>
      </c>
      <c r="L5794">
        <v>14</v>
      </c>
      <c r="M5794" t="s">
        <v>33</v>
      </c>
      <c r="N5794" t="s">
        <v>34</v>
      </c>
      <c r="O5794" t="s">
        <v>54</v>
      </c>
      <c r="P5794" t="s">
        <v>36</v>
      </c>
      <c r="Q5794" t="s">
        <v>36</v>
      </c>
      <c r="R5794">
        <v>45</v>
      </c>
      <c r="S5794" t="s">
        <v>37</v>
      </c>
      <c r="T5794" t="s">
        <v>38</v>
      </c>
      <c r="U5794" t="s">
        <v>69</v>
      </c>
      <c r="V5794" t="s">
        <v>2448</v>
      </c>
      <c r="W5794" t="s">
        <v>132</v>
      </c>
      <c r="X5794">
        <v>70805</v>
      </c>
      <c r="Y5794">
        <v>7881</v>
      </c>
      <c r="Z5794">
        <v>13.082700000000001</v>
      </c>
      <c r="AA5794">
        <v>80.270700000000005</v>
      </c>
      <c r="AB5794" t="str">
        <f>IF(Restaurants[[#This Row],[Years_Operating]]&lt;5,"New",
IF(Restaurants[[#This Row],[Years_Operating]]&lt;15,"Established","Legacy"))</f>
        <v>Established</v>
      </c>
      <c r="AC5794" t="str">
        <f>IF(Restaurants[[#This Row],[Country]]="India","Yes","No")</f>
        <v>Yes</v>
      </c>
      <c r="AD5794" t="str">
        <f>IF(AND(Restaurants[[#This Row],[Has Online Delivery]]="Yes",Restaurants[[#This Row],[Has Table Booking]]="Yes"),"Online + Table",
IF(Restaurants[[#This Row],[Has Online Delivery]]="Yes","Online Only",
IF(Restaurants[[#This Row],[Has Table Booking]]="Yes","Table Only","None")))</f>
        <v>Online + Table</v>
      </c>
      <c r="AE5794" t="str">
        <f>IF(Restaurants[[#This Row],[Rating]]&gt;=4.5,"Excellent",
IF(Restaurants[[#This Row],[Rating]]&gt;=4,"Very Good",
IF(Restaurants[[#This Row],[Rating]]&gt;=3.5,"Good","Average/Low")))</f>
        <v>Excellent</v>
      </c>
    </row>
    <row r="5795" spans="1:31" x14ac:dyDescent="0.3">
      <c r="A5795" t="s">
        <v>248</v>
      </c>
      <c r="B5795" t="s">
        <v>250</v>
      </c>
      <c r="C5795" t="s">
        <v>251</v>
      </c>
      <c r="D5795" t="s">
        <v>267</v>
      </c>
      <c r="E5795">
        <v>0</v>
      </c>
      <c r="F5795">
        <v>85</v>
      </c>
      <c r="G5795" t="s">
        <v>249</v>
      </c>
      <c r="H5795">
        <v>2014</v>
      </c>
      <c r="I5795">
        <v>38</v>
      </c>
      <c r="J5795">
        <v>4.5</v>
      </c>
      <c r="K5795" t="s">
        <v>312</v>
      </c>
      <c r="L5795">
        <v>11</v>
      </c>
      <c r="M5795" t="s">
        <v>204</v>
      </c>
      <c r="N5795" t="s">
        <v>210</v>
      </c>
      <c r="O5795" t="s">
        <v>35</v>
      </c>
      <c r="P5795" t="s">
        <v>37</v>
      </c>
      <c r="Q5795" t="s">
        <v>37</v>
      </c>
      <c r="R5795">
        <v>33</v>
      </c>
      <c r="S5795" t="s">
        <v>37</v>
      </c>
      <c r="T5795" t="s">
        <v>55</v>
      </c>
      <c r="U5795" t="s">
        <v>32</v>
      </c>
      <c r="V5795" t="s">
        <v>2449</v>
      </c>
      <c r="W5795" t="s">
        <v>149</v>
      </c>
      <c r="X5795">
        <v>441610</v>
      </c>
      <c r="Y5795">
        <v>659</v>
      </c>
      <c r="Z5795">
        <v>28.7041</v>
      </c>
      <c r="AA5795">
        <v>77.102500000000006</v>
      </c>
      <c r="AB5795" t="str">
        <f>IF(Restaurants[[#This Row],[Years_Operating]]&lt;5,"New",
IF(Restaurants[[#This Row],[Years_Operating]]&lt;15,"Established","Legacy"))</f>
        <v>Established</v>
      </c>
      <c r="AC5795" t="str">
        <f>IF(Restaurants[[#This Row],[Country]]="India","Yes","No")</f>
        <v>Yes</v>
      </c>
      <c r="AD5795" t="str">
        <f>IF(AND(Restaurants[[#This Row],[Has Online Delivery]]="Yes",Restaurants[[#This Row],[Has Table Booking]]="Yes"),"Online + Table",
IF(Restaurants[[#This Row],[Has Online Delivery]]="Yes","Online Only",
IF(Restaurants[[#This Row],[Has Table Booking]]="Yes","Table Only","None")))</f>
        <v>None</v>
      </c>
      <c r="AE5795" t="str">
        <f>IF(Restaurants[[#This Row],[Rating]]&gt;=4.5,"Excellent",
IF(Restaurants[[#This Row],[Rating]]&gt;=4,"Very Good",
IF(Restaurants[[#This Row],[Rating]]&gt;=3.5,"Good","Average/Low")))</f>
        <v>Excellent</v>
      </c>
    </row>
    <row r="5796" spans="1:31" x14ac:dyDescent="0.3">
      <c r="A5796" t="s">
        <v>113</v>
      </c>
      <c r="B5796" t="s">
        <v>1038</v>
      </c>
      <c r="C5796" t="s">
        <v>877</v>
      </c>
      <c r="D5796" t="s">
        <v>878</v>
      </c>
      <c r="E5796">
        <v>3</v>
      </c>
      <c r="F5796">
        <v>280</v>
      </c>
      <c r="G5796" t="s">
        <v>116</v>
      </c>
      <c r="H5796">
        <v>1986</v>
      </c>
      <c r="I5796">
        <v>45</v>
      </c>
      <c r="J5796">
        <v>4.7</v>
      </c>
      <c r="K5796" t="s">
        <v>911</v>
      </c>
      <c r="L5796">
        <v>39</v>
      </c>
      <c r="M5796" t="s">
        <v>33</v>
      </c>
      <c r="N5796" t="s">
        <v>34</v>
      </c>
      <c r="O5796" t="s">
        <v>35</v>
      </c>
      <c r="P5796" t="s">
        <v>36</v>
      </c>
      <c r="Q5796" t="s">
        <v>36</v>
      </c>
      <c r="R5796">
        <v>52</v>
      </c>
      <c r="S5796" t="s">
        <v>37</v>
      </c>
      <c r="T5796" t="s">
        <v>86</v>
      </c>
      <c r="U5796" t="s">
        <v>39</v>
      </c>
      <c r="W5796" t="s">
        <v>108</v>
      </c>
      <c r="X5796">
        <v>87838</v>
      </c>
      <c r="Y5796">
        <v>6275</v>
      </c>
      <c r="Z5796">
        <v>-37.813600000000001</v>
      </c>
      <c r="AA5796">
        <v>144.9631</v>
      </c>
      <c r="AB5796" t="str">
        <f>IF(Restaurants[[#This Row],[Years_Operating]]&lt;5,"New",
IF(Restaurants[[#This Row],[Years_Operating]]&lt;15,"Established","Legacy"))</f>
        <v>Legacy</v>
      </c>
      <c r="AC5796" t="str">
        <f>IF(Restaurants[[#This Row],[Country]]="India","Yes","No")</f>
        <v>No</v>
      </c>
      <c r="AD5796" t="str">
        <f>IF(AND(Restaurants[[#This Row],[Has Online Delivery]]="Yes",Restaurants[[#This Row],[Has Table Booking]]="Yes"),"Online + Table",
IF(Restaurants[[#This Row],[Has Online Delivery]]="Yes","Online Only",
IF(Restaurants[[#This Row],[Has Table Booking]]="Yes","Table Only","None")))</f>
        <v>Online + Table</v>
      </c>
      <c r="AE5796" t="str">
        <f>IF(Restaurants[[#This Row],[Rating]]&gt;=4.5,"Excellent",
IF(Restaurants[[#This Row],[Rating]]&gt;=4,"Very Good",
IF(Restaurants[[#This Row],[Rating]]&gt;=3.5,"Good","Average/Low")))</f>
        <v>Excellent</v>
      </c>
    </row>
    <row r="5797" spans="1:31" x14ac:dyDescent="0.3">
      <c r="A5797" t="s">
        <v>164</v>
      </c>
      <c r="B5797" t="s">
        <v>880</v>
      </c>
      <c r="C5797" t="s">
        <v>50</v>
      </c>
      <c r="D5797" t="s">
        <v>901</v>
      </c>
      <c r="E5797">
        <v>2</v>
      </c>
      <c r="F5797">
        <v>235</v>
      </c>
      <c r="G5797" t="s">
        <v>165</v>
      </c>
      <c r="H5797">
        <v>2009</v>
      </c>
      <c r="I5797">
        <v>28</v>
      </c>
      <c r="J5797">
        <v>4.7</v>
      </c>
      <c r="K5797" t="s">
        <v>902</v>
      </c>
      <c r="L5797">
        <v>16</v>
      </c>
      <c r="M5797" t="s">
        <v>160</v>
      </c>
      <c r="N5797" t="s">
        <v>143</v>
      </c>
      <c r="O5797" t="s">
        <v>45</v>
      </c>
      <c r="P5797" t="s">
        <v>37</v>
      </c>
      <c r="Q5797" t="s">
        <v>36</v>
      </c>
      <c r="R5797">
        <v>44</v>
      </c>
      <c r="S5797" t="s">
        <v>36</v>
      </c>
      <c r="T5797" t="s">
        <v>38</v>
      </c>
      <c r="U5797" t="s">
        <v>46</v>
      </c>
      <c r="W5797" t="s">
        <v>80</v>
      </c>
      <c r="X5797">
        <v>276861</v>
      </c>
      <c r="Y5797">
        <v>7606</v>
      </c>
      <c r="Z5797">
        <v>29.760400000000001</v>
      </c>
      <c r="AA5797">
        <v>-95.369799999999998</v>
      </c>
      <c r="AB5797" t="str">
        <f>IF(Restaurants[[#This Row],[Years_Operating]]&lt;5,"New",
IF(Restaurants[[#This Row],[Years_Operating]]&lt;15,"Established","Legacy"))</f>
        <v>Legacy</v>
      </c>
      <c r="AC5797" t="str">
        <f>IF(Restaurants[[#This Row],[Country]]="India","Yes","No")</f>
        <v>No</v>
      </c>
      <c r="AD5797" t="str">
        <f>IF(AND(Restaurants[[#This Row],[Has Online Delivery]]="Yes",Restaurants[[#This Row],[Has Table Booking]]="Yes"),"Online + Table",
IF(Restaurants[[#This Row],[Has Online Delivery]]="Yes","Online Only",
IF(Restaurants[[#This Row],[Has Table Booking]]="Yes","Table Only","None")))</f>
        <v>Table Only</v>
      </c>
      <c r="AE5797" t="str">
        <f>IF(Restaurants[[#This Row],[Rating]]&gt;=4.5,"Excellent",
IF(Restaurants[[#This Row],[Rating]]&gt;=4,"Very Good",
IF(Restaurants[[#This Row],[Rating]]&gt;=3.5,"Good","Average/Low")))</f>
        <v>Excellent</v>
      </c>
    </row>
    <row r="5798" spans="1:31" x14ac:dyDescent="0.3">
      <c r="A5798" t="s">
        <v>161</v>
      </c>
      <c r="B5798" t="s">
        <v>1038</v>
      </c>
      <c r="C5798" t="s">
        <v>877</v>
      </c>
      <c r="D5798" t="s">
        <v>956</v>
      </c>
      <c r="E5798">
        <v>2</v>
      </c>
      <c r="F5798">
        <v>275</v>
      </c>
      <c r="G5798" t="s">
        <v>163</v>
      </c>
      <c r="H5798">
        <v>2003</v>
      </c>
      <c r="I5798">
        <v>36</v>
      </c>
      <c r="J5798">
        <v>4.7</v>
      </c>
      <c r="K5798" t="s">
        <v>991</v>
      </c>
      <c r="L5798">
        <v>22</v>
      </c>
      <c r="M5798" t="s">
        <v>33</v>
      </c>
      <c r="N5798" t="s">
        <v>143</v>
      </c>
      <c r="O5798" t="s">
        <v>45</v>
      </c>
      <c r="P5798" t="s">
        <v>37</v>
      </c>
      <c r="Q5798" t="s">
        <v>37</v>
      </c>
      <c r="R5798">
        <v>30</v>
      </c>
      <c r="S5798" t="s">
        <v>37</v>
      </c>
      <c r="T5798" t="s">
        <v>86</v>
      </c>
      <c r="U5798" t="s">
        <v>32</v>
      </c>
      <c r="W5798" t="s">
        <v>108</v>
      </c>
      <c r="X5798">
        <v>164729</v>
      </c>
      <c r="Y5798">
        <v>2638</v>
      </c>
      <c r="Z5798">
        <v>-37.813600000000001</v>
      </c>
      <c r="AA5798">
        <v>144.9631</v>
      </c>
      <c r="AB5798" t="str">
        <f>IF(Restaurants[[#This Row],[Years_Operating]]&lt;5,"New",
IF(Restaurants[[#This Row],[Years_Operating]]&lt;15,"Established","Legacy"))</f>
        <v>Legacy</v>
      </c>
      <c r="AC5798" t="str">
        <f>IF(Restaurants[[#This Row],[Country]]="India","Yes","No")</f>
        <v>No</v>
      </c>
      <c r="AD5798" t="str">
        <f>IF(AND(Restaurants[[#This Row],[Has Online Delivery]]="Yes",Restaurants[[#This Row],[Has Table Booking]]="Yes"),"Online + Table",
IF(Restaurants[[#This Row],[Has Online Delivery]]="Yes","Online Only",
IF(Restaurants[[#This Row],[Has Table Booking]]="Yes","Table Only","None")))</f>
        <v>None</v>
      </c>
      <c r="AE5798" t="str">
        <f>IF(Restaurants[[#This Row],[Rating]]&gt;=4.5,"Excellent",
IF(Restaurants[[#This Row],[Rating]]&gt;=4,"Very Good",
IF(Restaurants[[#This Row],[Rating]]&gt;=3.5,"Good","Average/Low")))</f>
        <v>Excellent</v>
      </c>
    </row>
    <row r="5799" spans="1:31" x14ac:dyDescent="0.3">
      <c r="A5799" t="s">
        <v>243</v>
      </c>
      <c r="B5799" t="s">
        <v>145</v>
      </c>
      <c r="C5799" t="s">
        <v>146</v>
      </c>
      <c r="D5799" t="s">
        <v>883</v>
      </c>
      <c r="E5799">
        <v>0</v>
      </c>
      <c r="F5799">
        <v>125</v>
      </c>
      <c r="G5799" t="s">
        <v>247</v>
      </c>
      <c r="H5799">
        <v>2007</v>
      </c>
      <c r="I5799">
        <v>45</v>
      </c>
      <c r="J5799">
        <v>4.5</v>
      </c>
      <c r="K5799" t="s">
        <v>884</v>
      </c>
      <c r="L5799">
        <v>18</v>
      </c>
      <c r="M5799" t="s">
        <v>204</v>
      </c>
      <c r="N5799" t="s">
        <v>210</v>
      </c>
      <c r="O5799" t="s">
        <v>211</v>
      </c>
      <c r="P5799" t="s">
        <v>36</v>
      </c>
      <c r="Q5799" t="s">
        <v>36</v>
      </c>
      <c r="R5799">
        <v>58</v>
      </c>
      <c r="S5799" t="s">
        <v>37</v>
      </c>
      <c r="T5799" t="s">
        <v>63</v>
      </c>
      <c r="U5799" t="s">
        <v>46</v>
      </c>
      <c r="W5799" t="s">
        <v>56</v>
      </c>
      <c r="X5799">
        <v>489444</v>
      </c>
      <c r="Y5799">
        <v>1933</v>
      </c>
      <c r="Z5799">
        <v>35.689500000000002</v>
      </c>
      <c r="AA5799">
        <v>139.6917</v>
      </c>
      <c r="AB5799" t="str">
        <f>IF(Restaurants[[#This Row],[Years_Operating]]&lt;5,"New",
IF(Restaurants[[#This Row],[Years_Operating]]&lt;15,"Established","Legacy"))</f>
        <v>Legacy</v>
      </c>
      <c r="AC5799" t="str">
        <f>IF(Restaurants[[#This Row],[Country]]="India","Yes","No")</f>
        <v>No</v>
      </c>
      <c r="AD5799" t="str">
        <f>IF(AND(Restaurants[[#This Row],[Has Online Delivery]]="Yes",Restaurants[[#This Row],[Has Table Booking]]="Yes"),"Online + Table",
IF(Restaurants[[#This Row],[Has Online Delivery]]="Yes","Online Only",
IF(Restaurants[[#This Row],[Has Table Booking]]="Yes","Table Only","None")))</f>
        <v>Online + Table</v>
      </c>
      <c r="AE5799" t="str">
        <f>IF(Restaurants[[#This Row],[Rating]]&gt;=4.5,"Excellent",
IF(Restaurants[[#This Row],[Rating]]&gt;=4,"Very Good",
IF(Restaurants[[#This Row],[Rating]]&gt;=3.5,"Good","Average/Low")))</f>
        <v>Excellent</v>
      </c>
    </row>
    <row r="5800" spans="1:31" x14ac:dyDescent="0.3">
      <c r="A5800" t="s">
        <v>27</v>
      </c>
      <c r="B5800" t="s">
        <v>105</v>
      </c>
      <c r="C5800" t="s">
        <v>29</v>
      </c>
      <c r="D5800" t="s">
        <v>886</v>
      </c>
      <c r="E5800">
        <v>3</v>
      </c>
      <c r="F5800">
        <v>320</v>
      </c>
      <c r="G5800" t="s">
        <v>31</v>
      </c>
      <c r="H5800">
        <v>1995</v>
      </c>
      <c r="I5800">
        <v>28</v>
      </c>
      <c r="J5800">
        <v>4.9000000000000004</v>
      </c>
      <c r="K5800" t="s">
        <v>887</v>
      </c>
      <c r="L5800">
        <v>30</v>
      </c>
      <c r="M5800" t="s">
        <v>33</v>
      </c>
      <c r="N5800" t="s">
        <v>34</v>
      </c>
      <c r="O5800" t="s">
        <v>35</v>
      </c>
      <c r="P5800" t="s">
        <v>36</v>
      </c>
      <c r="Q5800" t="s">
        <v>36</v>
      </c>
      <c r="R5800">
        <v>21</v>
      </c>
      <c r="S5800" t="s">
        <v>37</v>
      </c>
      <c r="T5800" t="s">
        <v>86</v>
      </c>
      <c r="U5800" t="s">
        <v>46</v>
      </c>
      <c r="W5800" t="s">
        <v>132</v>
      </c>
      <c r="X5800">
        <v>12501</v>
      </c>
      <c r="Y5800">
        <v>149</v>
      </c>
      <c r="Z5800">
        <v>41.902799999999999</v>
      </c>
      <c r="AA5800">
        <v>12.4964</v>
      </c>
      <c r="AB5800" t="str">
        <f>IF(Restaurants[[#This Row],[Years_Operating]]&lt;5,"New",
IF(Restaurants[[#This Row],[Years_Operating]]&lt;15,"Established","Legacy"))</f>
        <v>Legacy</v>
      </c>
      <c r="AC5800" t="str">
        <f>IF(Restaurants[[#This Row],[Country]]="India","Yes","No")</f>
        <v>No</v>
      </c>
      <c r="AD5800" t="str">
        <f>IF(AND(Restaurants[[#This Row],[Has Online Delivery]]="Yes",Restaurants[[#This Row],[Has Table Booking]]="Yes"),"Online + Table",
IF(Restaurants[[#This Row],[Has Online Delivery]]="Yes","Online Only",
IF(Restaurants[[#This Row],[Has Table Booking]]="Yes","Table Only","None")))</f>
        <v>Online + Table</v>
      </c>
      <c r="AE5800" t="str">
        <f>IF(Restaurants[[#This Row],[Rating]]&gt;=4.5,"Excellent",
IF(Restaurants[[#This Row],[Rating]]&gt;=4,"Very Good",
IF(Restaurants[[#This Row],[Rating]]&gt;=3.5,"Good","Average/Low")))</f>
        <v>Excellent</v>
      </c>
    </row>
    <row r="5801" spans="1:31" x14ac:dyDescent="0.3">
      <c r="A5801" t="s">
        <v>173</v>
      </c>
      <c r="B5801" t="s">
        <v>933</v>
      </c>
      <c r="C5801" t="s">
        <v>251</v>
      </c>
      <c r="D5801" t="s">
        <v>267</v>
      </c>
      <c r="E5801">
        <v>2</v>
      </c>
      <c r="F5801">
        <v>285</v>
      </c>
      <c r="G5801" t="s">
        <v>174</v>
      </c>
      <c r="H5801">
        <v>2010</v>
      </c>
      <c r="I5801">
        <v>30</v>
      </c>
      <c r="J5801">
        <v>4.7</v>
      </c>
      <c r="K5801" t="s">
        <v>307</v>
      </c>
      <c r="L5801">
        <v>15</v>
      </c>
      <c r="M5801" t="s">
        <v>33</v>
      </c>
      <c r="N5801" t="s">
        <v>143</v>
      </c>
      <c r="O5801" t="s">
        <v>45</v>
      </c>
      <c r="P5801" t="s">
        <v>37</v>
      </c>
      <c r="Q5801" t="s">
        <v>37</v>
      </c>
      <c r="R5801">
        <v>44</v>
      </c>
      <c r="S5801" t="s">
        <v>37</v>
      </c>
      <c r="T5801" t="s">
        <v>86</v>
      </c>
      <c r="U5801" t="s">
        <v>69</v>
      </c>
      <c r="V5801" t="s">
        <v>2450</v>
      </c>
      <c r="W5801" t="s">
        <v>40</v>
      </c>
      <c r="X5801">
        <v>411025</v>
      </c>
      <c r="Y5801">
        <v>491</v>
      </c>
      <c r="Z5801">
        <v>22.7196</v>
      </c>
      <c r="AA5801">
        <v>75.857699999999994</v>
      </c>
      <c r="AB5801" t="str">
        <f>IF(Restaurants[[#This Row],[Years_Operating]]&lt;5,"New",
IF(Restaurants[[#This Row],[Years_Operating]]&lt;15,"Established","Legacy"))</f>
        <v>Legacy</v>
      </c>
      <c r="AC5801" t="str">
        <f>IF(Restaurants[[#This Row],[Country]]="India","Yes","No")</f>
        <v>Yes</v>
      </c>
      <c r="AD5801" t="str">
        <f>IF(AND(Restaurants[[#This Row],[Has Online Delivery]]="Yes",Restaurants[[#This Row],[Has Table Booking]]="Yes"),"Online + Table",
IF(Restaurants[[#This Row],[Has Online Delivery]]="Yes","Online Only",
IF(Restaurants[[#This Row],[Has Table Booking]]="Yes","Table Only","None")))</f>
        <v>None</v>
      </c>
      <c r="AE5801" t="str">
        <f>IF(Restaurants[[#This Row],[Rating]]&gt;=4.5,"Excellent",
IF(Restaurants[[#This Row],[Rating]]&gt;=4,"Very Good",
IF(Restaurants[[#This Row],[Rating]]&gt;=3.5,"Good","Average/Low")))</f>
        <v>Excellent</v>
      </c>
    </row>
    <row r="5802" spans="1:31" x14ac:dyDescent="0.3">
      <c r="A5802" t="s">
        <v>71</v>
      </c>
      <c r="B5802" t="s">
        <v>862</v>
      </c>
      <c r="C5802" t="s">
        <v>251</v>
      </c>
      <c r="D5802" t="s">
        <v>258</v>
      </c>
      <c r="E5802">
        <v>3</v>
      </c>
      <c r="F5802">
        <v>380</v>
      </c>
      <c r="G5802" t="s">
        <v>75</v>
      </c>
      <c r="H5802">
        <v>2008</v>
      </c>
      <c r="I5802">
        <v>23</v>
      </c>
      <c r="J5802">
        <v>4.8</v>
      </c>
      <c r="K5802" t="s">
        <v>259</v>
      </c>
      <c r="L5802">
        <v>17</v>
      </c>
      <c r="M5802" t="s">
        <v>33</v>
      </c>
      <c r="N5802" t="s">
        <v>34</v>
      </c>
      <c r="O5802" t="s">
        <v>35</v>
      </c>
      <c r="P5802" t="s">
        <v>37</v>
      </c>
      <c r="Q5802" t="s">
        <v>37</v>
      </c>
      <c r="R5802">
        <v>66</v>
      </c>
      <c r="S5802" t="s">
        <v>36</v>
      </c>
      <c r="T5802" t="s">
        <v>38</v>
      </c>
      <c r="U5802" t="s">
        <v>46</v>
      </c>
      <c r="V5802" t="s">
        <v>2451</v>
      </c>
      <c r="W5802" t="s">
        <v>47</v>
      </c>
      <c r="X5802">
        <v>133354</v>
      </c>
      <c r="Y5802">
        <v>7259</v>
      </c>
      <c r="Z5802">
        <v>21.170200000000001</v>
      </c>
      <c r="AA5802">
        <v>72.831100000000006</v>
      </c>
      <c r="AB5802" t="str">
        <f>IF(Restaurants[[#This Row],[Years_Operating]]&lt;5,"New",
IF(Restaurants[[#This Row],[Years_Operating]]&lt;15,"Established","Legacy"))</f>
        <v>Legacy</v>
      </c>
      <c r="AC5802" t="str">
        <f>IF(Restaurants[[#This Row],[Country]]="India","Yes","No")</f>
        <v>Yes</v>
      </c>
      <c r="AD5802" t="str">
        <f>IF(AND(Restaurants[[#This Row],[Has Online Delivery]]="Yes",Restaurants[[#This Row],[Has Table Booking]]="Yes"),"Online + Table",
IF(Restaurants[[#This Row],[Has Online Delivery]]="Yes","Online Only",
IF(Restaurants[[#This Row],[Has Table Booking]]="Yes","Table Only","None")))</f>
        <v>None</v>
      </c>
      <c r="AE5802" t="str">
        <f>IF(Restaurants[[#This Row],[Rating]]&gt;=4.5,"Excellent",
IF(Restaurants[[#This Row],[Rating]]&gt;=4,"Very Good",
IF(Restaurants[[#This Row],[Rating]]&gt;=3.5,"Good","Average/Low")))</f>
        <v>Excellent</v>
      </c>
    </row>
    <row r="5803" spans="1:31" x14ac:dyDescent="0.3">
      <c r="A5803" t="s">
        <v>133</v>
      </c>
      <c r="B5803" t="s">
        <v>933</v>
      </c>
      <c r="C5803" t="s">
        <v>251</v>
      </c>
      <c r="D5803" t="s">
        <v>278</v>
      </c>
      <c r="E5803">
        <v>3</v>
      </c>
      <c r="F5803">
        <v>265</v>
      </c>
      <c r="G5803" t="s">
        <v>135</v>
      </c>
      <c r="H5803">
        <v>2005</v>
      </c>
      <c r="I5803">
        <v>45</v>
      </c>
      <c r="J5803">
        <v>4.7</v>
      </c>
      <c r="K5803" t="s">
        <v>291</v>
      </c>
      <c r="L5803">
        <v>20</v>
      </c>
      <c r="M5803" t="s">
        <v>33</v>
      </c>
      <c r="N5803" t="s">
        <v>34</v>
      </c>
      <c r="O5803" t="s">
        <v>35</v>
      </c>
      <c r="P5803" t="s">
        <v>37</v>
      </c>
      <c r="Q5803" t="s">
        <v>36</v>
      </c>
      <c r="R5803">
        <v>38</v>
      </c>
      <c r="S5803" t="s">
        <v>37</v>
      </c>
      <c r="T5803" t="s">
        <v>55</v>
      </c>
      <c r="U5803" t="s">
        <v>69</v>
      </c>
      <c r="V5803" t="s">
        <v>2452</v>
      </c>
      <c r="W5803" t="s">
        <v>64</v>
      </c>
      <c r="X5803">
        <v>155782</v>
      </c>
      <c r="Y5803">
        <v>1748</v>
      </c>
      <c r="Z5803">
        <v>22.7196</v>
      </c>
      <c r="AA5803">
        <v>75.857699999999994</v>
      </c>
      <c r="AB5803" t="str">
        <f>IF(Restaurants[[#This Row],[Years_Operating]]&lt;5,"New",
IF(Restaurants[[#This Row],[Years_Operating]]&lt;15,"Established","Legacy"))</f>
        <v>Legacy</v>
      </c>
      <c r="AC5803" t="str">
        <f>IF(Restaurants[[#This Row],[Country]]="India","Yes","No")</f>
        <v>Yes</v>
      </c>
      <c r="AD5803" t="str">
        <f>IF(AND(Restaurants[[#This Row],[Has Online Delivery]]="Yes",Restaurants[[#This Row],[Has Table Booking]]="Yes"),"Online + Table",
IF(Restaurants[[#This Row],[Has Online Delivery]]="Yes","Online Only",
IF(Restaurants[[#This Row],[Has Table Booking]]="Yes","Table Only","None")))</f>
        <v>Table Only</v>
      </c>
      <c r="AE5803" t="str">
        <f>IF(Restaurants[[#This Row],[Rating]]&gt;=4.5,"Excellent",
IF(Restaurants[[#This Row],[Rating]]&gt;=4,"Very Good",
IF(Restaurants[[#This Row],[Rating]]&gt;=3.5,"Good","Average/Low")))</f>
        <v>Excellent</v>
      </c>
    </row>
    <row r="5804" spans="1:31" x14ac:dyDescent="0.3">
      <c r="A5804" t="s">
        <v>205</v>
      </c>
      <c r="B5804" t="s">
        <v>882</v>
      </c>
      <c r="C5804" t="s">
        <v>146</v>
      </c>
      <c r="D5804" t="s">
        <v>905</v>
      </c>
      <c r="E5804">
        <v>0</v>
      </c>
      <c r="F5804">
        <v>180</v>
      </c>
      <c r="G5804" t="s">
        <v>209</v>
      </c>
      <c r="H5804">
        <v>2008</v>
      </c>
      <c r="I5804">
        <v>50</v>
      </c>
      <c r="J5804">
        <v>4.8</v>
      </c>
      <c r="K5804" t="s">
        <v>906</v>
      </c>
      <c r="L5804">
        <v>17</v>
      </c>
      <c r="M5804" t="s">
        <v>160</v>
      </c>
      <c r="N5804" t="s">
        <v>210</v>
      </c>
      <c r="O5804" t="s">
        <v>211</v>
      </c>
      <c r="P5804" t="s">
        <v>36</v>
      </c>
      <c r="Q5804" t="s">
        <v>37</v>
      </c>
      <c r="R5804">
        <v>72</v>
      </c>
      <c r="S5804" t="s">
        <v>37</v>
      </c>
      <c r="T5804" t="s">
        <v>86</v>
      </c>
      <c r="U5804" t="s">
        <v>46</v>
      </c>
      <c r="W5804" t="s">
        <v>108</v>
      </c>
      <c r="X5804">
        <v>230868</v>
      </c>
      <c r="Y5804">
        <v>5709</v>
      </c>
      <c r="Z5804">
        <v>35.011600000000001</v>
      </c>
      <c r="AA5804">
        <v>135.7681</v>
      </c>
      <c r="AB5804" t="str">
        <f>IF(Restaurants[[#This Row],[Years_Operating]]&lt;5,"New",
IF(Restaurants[[#This Row],[Years_Operating]]&lt;15,"Established","Legacy"))</f>
        <v>Legacy</v>
      </c>
      <c r="AC5804" t="str">
        <f>IF(Restaurants[[#This Row],[Country]]="India","Yes","No")</f>
        <v>No</v>
      </c>
      <c r="AD5804" t="str">
        <f>IF(AND(Restaurants[[#This Row],[Has Online Delivery]]="Yes",Restaurants[[#This Row],[Has Table Booking]]="Yes"),"Online + Table",
IF(Restaurants[[#This Row],[Has Online Delivery]]="Yes","Online Only",
IF(Restaurants[[#This Row],[Has Table Booking]]="Yes","Table Only","None")))</f>
        <v>Online Only</v>
      </c>
      <c r="AE5804" t="str">
        <f>IF(Restaurants[[#This Row],[Rating]]&gt;=4.5,"Excellent",
IF(Restaurants[[#This Row],[Rating]]&gt;=4,"Very Good",
IF(Restaurants[[#This Row],[Rating]]&gt;=3.5,"Good","Average/Low")))</f>
        <v>Excellent</v>
      </c>
    </row>
    <row r="5805" spans="1:31" x14ac:dyDescent="0.3">
      <c r="A5805" t="s">
        <v>234</v>
      </c>
      <c r="B5805" t="s">
        <v>973</v>
      </c>
      <c r="C5805" t="s">
        <v>196</v>
      </c>
      <c r="D5805" t="s">
        <v>953</v>
      </c>
      <c r="E5805">
        <v>0</v>
      </c>
      <c r="F5805">
        <v>285</v>
      </c>
      <c r="G5805" t="s">
        <v>237</v>
      </c>
      <c r="H5805">
        <v>2004</v>
      </c>
      <c r="I5805">
        <v>70</v>
      </c>
      <c r="J5805">
        <v>4.5999999999999996</v>
      </c>
      <c r="K5805" t="s">
        <v>1091</v>
      </c>
      <c r="L5805">
        <v>21</v>
      </c>
      <c r="M5805" t="s">
        <v>33</v>
      </c>
      <c r="N5805" t="s">
        <v>210</v>
      </c>
      <c r="O5805" t="s">
        <v>54</v>
      </c>
      <c r="P5805" t="s">
        <v>37</v>
      </c>
      <c r="Q5805" t="s">
        <v>36</v>
      </c>
      <c r="R5805">
        <v>22</v>
      </c>
      <c r="S5805" t="s">
        <v>36</v>
      </c>
      <c r="T5805" t="s">
        <v>38</v>
      </c>
      <c r="U5805" t="s">
        <v>69</v>
      </c>
      <c r="W5805" t="s">
        <v>40</v>
      </c>
      <c r="X5805">
        <v>384331</v>
      </c>
      <c r="Y5805">
        <v>7817</v>
      </c>
      <c r="Z5805">
        <v>52.486199999999997</v>
      </c>
      <c r="AA5805">
        <v>-1.8904000000000001</v>
      </c>
      <c r="AB5805" t="str">
        <f>IF(Restaurants[[#This Row],[Years_Operating]]&lt;5,"New",
IF(Restaurants[[#This Row],[Years_Operating]]&lt;15,"Established","Legacy"))</f>
        <v>Legacy</v>
      </c>
      <c r="AC5805" t="str">
        <f>IF(Restaurants[[#This Row],[Country]]="India","Yes","No")</f>
        <v>No</v>
      </c>
      <c r="AD5805" t="str">
        <f>IF(AND(Restaurants[[#This Row],[Has Online Delivery]]="Yes",Restaurants[[#This Row],[Has Table Booking]]="Yes"),"Online + Table",
IF(Restaurants[[#This Row],[Has Online Delivery]]="Yes","Online Only",
IF(Restaurants[[#This Row],[Has Table Booking]]="Yes","Table Only","None")))</f>
        <v>Table Only</v>
      </c>
      <c r="AE5805" t="str">
        <f>IF(Restaurants[[#This Row],[Rating]]&gt;=4.5,"Excellent",
IF(Restaurants[[#This Row],[Rating]]&gt;=4,"Very Good",
IF(Restaurants[[#This Row],[Rating]]&gt;=3.5,"Good","Average/Low")))</f>
        <v>Excellent</v>
      </c>
    </row>
    <row r="5806" spans="1:31" x14ac:dyDescent="0.3">
      <c r="A5806" t="s">
        <v>161</v>
      </c>
      <c r="B5806" t="s">
        <v>261</v>
      </c>
      <c r="C5806" t="s">
        <v>251</v>
      </c>
      <c r="D5806" t="s">
        <v>252</v>
      </c>
      <c r="E5806">
        <v>2</v>
      </c>
      <c r="F5806">
        <v>275</v>
      </c>
      <c r="G5806" t="s">
        <v>163</v>
      </c>
      <c r="H5806">
        <v>2003</v>
      </c>
      <c r="I5806">
        <v>36</v>
      </c>
      <c r="J5806">
        <v>4.7</v>
      </c>
      <c r="K5806" t="s">
        <v>253</v>
      </c>
      <c r="L5806">
        <v>22</v>
      </c>
      <c r="M5806" t="s">
        <v>33</v>
      </c>
      <c r="N5806" t="s">
        <v>143</v>
      </c>
      <c r="O5806" t="s">
        <v>45</v>
      </c>
      <c r="P5806" t="s">
        <v>36</v>
      </c>
      <c r="Q5806" t="s">
        <v>36</v>
      </c>
      <c r="R5806">
        <v>58</v>
      </c>
      <c r="S5806" t="s">
        <v>37</v>
      </c>
      <c r="T5806" t="s">
        <v>63</v>
      </c>
      <c r="U5806" t="s">
        <v>46</v>
      </c>
      <c r="V5806" t="s">
        <v>2453</v>
      </c>
      <c r="W5806" t="s">
        <v>56</v>
      </c>
      <c r="X5806">
        <v>47352</v>
      </c>
      <c r="Y5806">
        <v>6390</v>
      </c>
      <c r="Z5806">
        <v>22.572600000000001</v>
      </c>
      <c r="AA5806">
        <v>88.363900000000001</v>
      </c>
      <c r="AB5806" t="str">
        <f>IF(Restaurants[[#This Row],[Years_Operating]]&lt;5,"New",
IF(Restaurants[[#This Row],[Years_Operating]]&lt;15,"Established","Legacy"))</f>
        <v>Legacy</v>
      </c>
      <c r="AC5806" t="str">
        <f>IF(Restaurants[[#This Row],[Country]]="India","Yes","No")</f>
        <v>Yes</v>
      </c>
      <c r="AD5806" t="str">
        <f>IF(AND(Restaurants[[#This Row],[Has Online Delivery]]="Yes",Restaurants[[#This Row],[Has Table Booking]]="Yes"),"Online + Table",
IF(Restaurants[[#This Row],[Has Online Delivery]]="Yes","Online Only",
IF(Restaurants[[#This Row],[Has Table Booking]]="Yes","Table Only","None")))</f>
        <v>Online + Table</v>
      </c>
      <c r="AE5806" t="str">
        <f>IF(Restaurants[[#This Row],[Rating]]&gt;=4.5,"Excellent",
IF(Restaurants[[#This Row],[Rating]]&gt;=4,"Very Good",
IF(Restaurants[[#This Row],[Rating]]&gt;=3.5,"Good","Average/Low")))</f>
        <v>Excellent</v>
      </c>
    </row>
    <row r="5807" spans="1:31" x14ac:dyDescent="0.3">
      <c r="A5807" t="s">
        <v>109</v>
      </c>
      <c r="B5807" t="s">
        <v>93</v>
      </c>
      <c r="C5807" t="s">
        <v>50</v>
      </c>
      <c r="D5807" t="s">
        <v>870</v>
      </c>
      <c r="E5807">
        <v>3</v>
      </c>
      <c r="F5807">
        <v>270</v>
      </c>
      <c r="G5807" t="s">
        <v>109</v>
      </c>
      <c r="H5807">
        <v>1989</v>
      </c>
      <c r="I5807">
        <v>48</v>
      </c>
      <c r="J5807">
        <v>4.8</v>
      </c>
      <c r="K5807" t="s">
        <v>932</v>
      </c>
      <c r="L5807">
        <v>36</v>
      </c>
      <c r="M5807" t="s">
        <v>33</v>
      </c>
      <c r="N5807" t="s">
        <v>34</v>
      </c>
      <c r="O5807" t="s">
        <v>35</v>
      </c>
      <c r="P5807" t="s">
        <v>37</v>
      </c>
      <c r="Q5807" t="s">
        <v>37</v>
      </c>
      <c r="R5807">
        <v>65</v>
      </c>
      <c r="S5807" t="s">
        <v>37</v>
      </c>
      <c r="T5807" t="s">
        <v>63</v>
      </c>
      <c r="U5807" t="s">
        <v>69</v>
      </c>
      <c r="W5807" t="s">
        <v>47</v>
      </c>
      <c r="X5807">
        <v>63165</v>
      </c>
      <c r="Y5807">
        <v>7942</v>
      </c>
      <c r="Z5807">
        <v>37.774900000000002</v>
      </c>
      <c r="AA5807">
        <v>-122.4194</v>
      </c>
      <c r="AB5807" t="str">
        <f>IF(Restaurants[[#This Row],[Years_Operating]]&lt;5,"New",
IF(Restaurants[[#This Row],[Years_Operating]]&lt;15,"Established","Legacy"))</f>
        <v>Legacy</v>
      </c>
      <c r="AC5807" t="str">
        <f>IF(Restaurants[[#This Row],[Country]]="India","Yes","No")</f>
        <v>No</v>
      </c>
      <c r="AD5807" t="str">
        <f>IF(AND(Restaurants[[#This Row],[Has Online Delivery]]="Yes",Restaurants[[#This Row],[Has Table Booking]]="Yes"),"Online + Table",
IF(Restaurants[[#This Row],[Has Online Delivery]]="Yes","Online Only",
IF(Restaurants[[#This Row],[Has Table Booking]]="Yes","Table Only","None")))</f>
        <v>None</v>
      </c>
      <c r="AE5807" t="str">
        <f>IF(Restaurants[[#This Row],[Rating]]&gt;=4.5,"Excellent",
IF(Restaurants[[#This Row],[Rating]]&gt;=4,"Very Good",
IF(Restaurants[[#This Row],[Rating]]&gt;=3.5,"Good","Average/Low")))</f>
        <v>Excellent</v>
      </c>
    </row>
    <row r="5808" spans="1:31" x14ac:dyDescent="0.3">
      <c r="A5808" t="s">
        <v>202</v>
      </c>
      <c r="B5808" t="s">
        <v>882</v>
      </c>
      <c r="C5808" t="s">
        <v>146</v>
      </c>
      <c r="D5808" t="s">
        <v>894</v>
      </c>
      <c r="E5808">
        <v>1</v>
      </c>
      <c r="F5808">
        <v>95</v>
      </c>
      <c r="G5808" t="s">
        <v>203</v>
      </c>
      <c r="H5808">
        <v>2011</v>
      </c>
      <c r="I5808">
        <v>28</v>
      </c>
      <c r="J5808">
        <v>4.5</v>
      </c>
      <c r="K5808" t="s">
        <v>1080</v>
      </c>
      <c r="L5808">
        <v>14</v>
      </c>
      <c r="M5808" t="s">
        <v>204</v>
      </c>
      <c r="N5808" t="s">
        <v>193</v>
      </c>
      <c r="O5808" t="s">
        <v>35</v>
      </c>
      <c r="P5808" t="s">
        <v>36</v>
      </c>
      <c r="Q5808" t="s">
        <v>36</v>
      </c>
      <c r="R5808">
        <v>32</v>
      </c>
      <c r="S5808" t="s">
        <v>37</v>
      </c>
      <c r="T5808" t="s">
        <v>63</v>
      </c>
      <c r="U5808" t="s">
        <v>46</v>
      </c>
      <c r="W5808" t="s">
        <v>47</v>
      </c>
      <c r="X5808">
        <v>143537</v>
      </c>
      <c r="Y5808">
        <v>875</v>
      </c>
      <c r="Z5808">
        <v>35.011600000000001</v>
      </c>
      <c r="AA5808">
        <v>135.7681</v>
      </c>
      <c r="AB5808" t="str">
        <f>IF(Restaurants[[#This Row],[Years_Operating]]&lt;5,"New",
IF(Restaurants[[#This Row],[Years_Operating]]&lt;15,"Established","Legacy"))</f>
        <v>Established</v>
      </c>
      <c r="AC5808" t="str">
        <f>IF(Restaurants[[#This Row],[Country]]="India","Yes","No")</f>
        <v>No</v>
      </c>
      <c r="AD5808" t="str">
        <f>IF(AND(Restaurants[[#This Row],[Has Online Delivery]]="Yes",Restaurants[[#This Row],[Has Table Booking]]="Yes"),"Online + Table",
IF(Restaurants[[#This Row],[Has Online Delivery]]="Yes","Online Only",
IF(Restaurants[[#This Row],[Has Table Booking]]="Yes","Table Only","None")))</f>
        <v>Online + Table</v>
      </c>
      <c r="AE5808" t="str">
        <f>IF(Restaurants[[#This Row],[Rating]]&gt;=4.5,"Excellent",
IF(Restaurants[[#This Row],[Rating]]&gt;=4,"Very Good",
IF(Restaurants[[#This Row],[Rating]]&gt;=3.5,"Good","Average/Low")))</f>
        <v>Excellent</v>
      </c>
    </row>
    <row r="5809" spans="1:31" x14ac:dyDescent="0.3">
      <c r="A5809" t="s">
        <v>175</v>
      </c>
      <c r="B5809" t="s">
        <v>900</v>
      </c>
      <c r="C5809" t="s">
        <v>50</v>
      </c>
      <c r="D5809" t="s">
        <v>916</v>
      </c>
      <c r="E5809">
        <v>2</v>
      </c>
      <c r="F5809">
        <v>245</v>
      </c>
      <c r="G5809" t="s">
        <v>177</v>
      </c>
      <c r="H5809">
        <v>2005</v>
      </c>
      <c r="I5809">
        <v>46</v>
      </c>
      <c r="J5809">
        <v>4.7</v>
      </c>
      <c r="K5809" t="s">
        <v>917</v>
      </c>
      <c r="L5809">
        <v>20</v>
      </c>
      <c r="M5809" t="s">
        <v>160</v>
      </c>
      <c r="N5809" t="s">
        <v>143</v>
      </c>
      <c r="O5809" t="s">
        <v>45</v>
      </c>
      <c r="P5809" t="s">
        <v>37</v>
      </c>
      <c r="Q5809" t="s">
        <v>36</v>
      </c>
      <c r="R5809">
        <v>72</v>
      </c>
      <c r="S5809" t="s">
        <v>37</v>
      </c>
      <c r="T5809" t="s">
        <v>55</v>
      </c>
      <c r="U5809" t="s">
        <v>46</v>
      </c>
      <c r="W5809" t="s">
        <v>103</v>
      </c>
      <c r="X5809">
        <v>292387</v>
      </c>
      <c r="Y5809">
        <v>3497</v>
      </c>
      <c r="Z5809">
        <v>34.052199999999999</v>
      </c>
      <c r="AA5809">
        <v>-118.2437</v>
      </c>
      <c r="AB5809" t="str">
        <f>IF(Restaurants[[#This Row],[Years_Operating]]&lt;5,"New",
IF(Restaurants[[#This Row],[Years_Operating]]&lt;15,"Established","Legacy"))</f>
        <v>Legacy</v>
      </c>
      <c r="AC5809" t="str">
        <f>IF(Restaurants[[#This Row],[Country]]="India","Yes","No")</f>
        <v>No</v>
      </c>
      <c r="AD5809" t="str">
        <f>IF(AND(Restaurants[[#This Row],[Has Online Delivery]]="Yes",Restaurants[[#This Row],[Has Table Booking]]="Yes"),"Online + Table",
IF(Restaurants[[#This Row],[Has Online Delivery]]="Yes","Online Only",
IF(Restaurants[[#This Row],[Has Table Booking]]="Yes","Table Only","None")))</f>
        <v>Table Only</v>
      </c>
      <c r="AE5809" t="str">
        <f>IF(Restaurants[[#This Row],[Rating]]&gt;=4.5,"Excellent",
IF(Restaurants[[#This Row],[Rating]]&gt;=4,"Very Good",
IF(Restaurants[[#This Row],[Rating]]&gt;=3.5,"Good","Average/Low")))</f>
        <v>Excellent</v>
      </c>
    </row>
    <row r="5810" spans="1:31" x14ac:dyDescent="0.3">
      <c r="A5810" t="s">
        <v>234</v>
      </c>
      <c r="B5810" t="s">
        <v>195</v>
      </c>
      <c r="C5810" t="s">
        <v>196</v>
      </c>
      <c r="D5810" t="s">
        <v>892</v>
      </c>
      <c r="E5810">
        <v>0</v>
      </c>
      <c r="F5810">
        <v>285</v>
      </c>
      <c r="G5810" t="s">
        <v>237</v>
      </c>
      <c r="H5810">
        <v>2004</v>
      </c>
      <c r="I5810">
        <v>70</v>
      </c>
      <c r="J5810">
        <v>4.5999999999999996</v>
      </c>
      <c r="K5810" t="s">
        <v>893</v>
      </c>
      <c r="L5810">
        <v>21</v>
      </c>
      <c r="M5810" t="s">
        <v>33</v>
      </c>
      <c r="N5810" t="s">
        <v>210</v>
      </c>
      <c r="O5810" t="s">
        <v>54</v>
      </c>
      <c r="P5810" t="s">
        <v>37</v>
      </c>
      <c r="Q5810" t="s">
        <v>37</v>
      </c>
      <c r="R5810">
        <v>25</v>
      </c>
      <c r="S5810" t="s">
        <v>36</v>
      </c>
      <c r="T5810" t="s">
        <v>38</v>
      </c>
      <c r="U5810" t="s">
        <v>32</v>
      </c>
      <c r="W5810" t="s">
        <v>149</v>
      </c>
      <c r="X5810">
        <v>92168</v>
      </c>
      <c r="Y5810">
        <v>7374</v>
      </c>
      <c r="Z5810">
        <v>51.507399999999997</v>
      </c>
      <c r="AA5810">
        <v>-0.1278</v>
      </c>
      <c r="AB5810" t="str">
        <f>IF(Restaurants[[#This Row],[Years_Operating]]&lt;5,"New",
IF(Restaurants[[#This Row],[Years_Operating]]&lt;15,"Established","Legacy"))</f>
        <v>Legacy</v>
      </c>
      <c r="AC5810" t="str">
        <f>IF(Restaurants[[#This Row],[Country]]="India","Yes","No")</f>
        <v>No</v>
      </c>
      <c r="AD5810" t="str">
        <f>IF(AND(Restaurants[[#This Row],[Has Online Delivery]]="Yes",Restaurants[[#This Row],[Has Table Booking]]="Yes"),"Online + Table",
IF(Restaurants[[#This Row],[Has Online Delivery]]="Yes","Online Only",
IF(Restaurants[[#This Row],[Has Table Booking]]="Yes","Table Only","None")))</f>
        <v>None</v>
      </c>
      <c r="AE5810" t="str">
        <f>IF(Restaurants[[#This Row],[Rating]]&gt;=4.5,"Excellent",
IF(Restaurants[[#This Row],[Rating]]&gt;=4,"Very Good",
IF(Restaurants[[#This Row],[Rating]]&gt;=3.5,"Good","Average/Low")))</f>
        <v>Excellent</v>
      </c>
    </row>
    <row r="5811" spans="1:31" x14ac:dyDescent="0.3">
      <c r="A5811" t="s">
        <v>248</v>
      </c>
      <c r="B5811" t="s">
        <v>195</v>
      </c>
      <c r="C5811" t="s">
        <v>196</v>
      </c>
      <c r="D5811" t="s">
        <v>928</v>
      </c>
      <c r="E5811">
        <v>0</v>
      </c>
      <c r="F5811">
        <v>85</v>
      </c>
      <c r="G5811" t="s">
        <v>249</v>
      </c>
      <c r="H5811">
        <v>2014</v>
      </c>
      <c r="I5811">
        <v>38</v>
      </c>
      <c r="J5811">
        <v>4.5</v>
      </c>
      <c r="K5811" t="s">
        <v>929</v>
      </c>
      <c r="L5811">
        <v>11</v>
      </c>
      <c r="M5811" t="s">
        <v>204</v>
      </c>
      <c r="N5811" t="s">
        <v>210</v>
      </c>
      <c r="O5811" t="s">
        <v>35</v>
      </c>
      <c r="P5811" t="s">
        <v>36</v>
      </c>
      <c r="Q5811" t="s">
        <v>37</v>
      </c>
      <c r="R5811">
        <v>54</v>
      </c>
      <c r="S5811" t="s">
        <v>36</v>
      </c>
      <c r="T5811" t="s">
        <v>55</v>
      </c>
      <c r="U5811" t="s">
        <v>32</v>
      </c>
      <c r="W5811" t="s">
        <v>80</v>
      </c>
      <c r="X5811">
        <v>214615</v>
      </c>
      <c r="Y5811">
        <v>2545</v>
      </c>
      <c r="Z5811">
        <v>51.507399999999997</v>
      </c>
      <c r="AA5811">
        <v>-0.1278</v>
      </c>
      <c r="AB5811" t="str">
        <f>IF(Restaurants[[#This Row],[Years_Operating]]&lt;5,"New",
IF(Restaurants[[#This Row],[Years_Operating]]&lt;15,"Established","Legacy"))</f>
        <v>Established</v>
      </c>
      <c r="AC5811" t="str">
        <f>IF(Restaurants[[#This Row],[Country]]="India","Yes","No")</f>
        <v>No</v>
      </c>
      <c r="AD5811" t="str">
        <f>IF(AND(Restaurants[[#This Row],[Has Online Delivery]]="Yes",Restaurants[[#This Row],[Has Table Booking]]="Yes"),"Online + Table",
IF(Restaurants[[#This Row],[Has Online Delivery]]="Yes","Online Only",
IF(Restaurants[[#This Row],[Has Table Booking]]="Yes","Table Only","None")))</f>
        <v>Online Only</v>
      </c>
      <c r="AE5811" t="str">
        <f>IF(Restaurants[[#This Row],[Rating]]&gt;=4.5,"Excellent",
IF(Restaurants[[#This Row],[Rating]]&gt;=4,"Very Good",
IF(Restaurants[[#This Row],[Rating]]&gt;=3.5,"Good","Average/Low")))</f>
        <v>Excellent</v>
      </c>
    </row>
    <row r="5812" spans="1:31" x14ac:dyDescent="0.3">
      <c r="A5812" t="s">
        <v>104</v>
      </c>
      <c r="B5812" t="s">
        <v>266</v>
      </c>
      <c r="C5812" t="s">
        <v>251</v>
      </c>
      <c r="D5812" t="s">
        <v>263</v>
      </c>
      <c r="E5812">
        <v>3</v>
      </c>
      <c r="F5812">
        <v>310</v>
      </c>
      <c r="G5812" t="s">
        <v>107</v>
      </c>
      <c r="H5812">
        <v>1994</v>
      </c>
      <c r="I5812">
        <v>50</v>
      </c>
      <c r="J5812">
        <v>4.8</v>
      </c>
      <c r="K5812" t="s">
        <v>310</v>
      </c>
      <c r="L5812">
        <v>31</v>
      </c>
      <c r="M5812" t="s">
        <v>33</v>
      </c>
      <c r="N5812" t="s">
        <v>34</v>
      </c>
      <c r="O5812" t="s">
        <v>35</v>
      </c>
      <c r="P5812" t="s">
        <v>36</v>
      </c>
      <c r="Q5812" t="s">
        <v>36</v>
      </c>
      <c r="R5812">
        <v>63</v>
      </c>
      <c r="S5812" t="s">
        <v>36</v>
      </c>
      <c r="T5812" t="s">
        <v>63</v>
      </c>
      <c r="U5812" t="s">
        <v>46</v>
      </c>
      <c r="V5812" t="s">
        <v>2454</v>
      </c>
      <c r="W5812" t="s">
        <v>132</v>
      </c>
      <c r="X5812">
        <v>376534</v>
      </c>
      <c r="Y5812">
        <v>6476</v>
      </c>
      <c r="Z5812">
        <v>12.9716</v>
      </c>
      <c r="AA5812">
        <v>77.5946</v>
      </c>
      <c r="AB5812" t="str">
        <f>IF(Restaurants[[#This Row],[Years_Operating]]&lt;5,"New",
IF(Restaurants[[#This Row],[Years_Operating]]&lt;15,"Established","Legacy"))</f>
        <v>Legacy</v>
      </c>
      <c r="AC5812" t="str">
        <f>IF(Restaurants[[#This Row],[Country]]="India","Yes","No")</f>
        <v>Yes</v>
      </c>
      <c r="AD5812" t="str">
        <f>IF(AND(Restaurants[[#This Row],[Has Online Delivery]]="Yes",Restaurants[[#This Row],[Has Table Booking]]="Yes"),"Online + Table",
IF(Restaurants[[#This Row],[Has Online Delivery]]="Yes","Online Only",
IF(Restaurants[[#This Row],[Has Table Booking]]="Yes","Table Only","None")))</f>
        <v>Online + Table</v>
      </c>
      <c r="AE5812" t="str">
        <f>IF(Restaurants[[#This Row],[Rating]]&gt;=4.5,"Excellent",
IF(Restaurants[[#This Row],[Rating]]&gt;=4,"Very Good",
IF(Restaurants[[#This Row],[Rating]]&gt;=3.5,"Good","Average/Low")))</f>
        <v>Excellent</v>
      </c>
    </row>
    <row r="5813" spans="1:31" x14ac:dyDescent="0.3">
      <c r="A5813" t="s">
        <v>202</v>
      </c>
      <c r="B5813" t="s">
        <v>93</v>
      </c>
      <c r="C5813" t="s">
        <v>50</v>
      </c>
      <c r="D5813" t="s">
        <v>878</v>
      </c>
      <c r="E5813">
        <v>1</v>
      </c>
      <c r="F5813">
        <v>95</v>
      </c>
      <c r="G5813" t="s">
        <v>203</v>
      </c>
      <c r="H5813">
        <v>2011</v>
      </c>
      <c r="I5813">
        <v>28</v>
      </c>
      <c r="J5813">
        <v>4.5</v>
      </c>
      <c r="K5813" t="s">
        <v>879</v>
      </c>
      <c r="L5813">
        <v>14</v>
      </c>
      <c r="M5813" t="s">
        <v>204</v>
      </c>
      <c r="N5813" t="s">
        <v>193</v>
      </c>
      <c r="O5813" t="s">
        <v>35</v>
      </c>
      <c r="P5813" t="s">
        <v>37</v>
      </c>
      <c r="Q5813" t="s">
        <v>36</v>
      </c>
      <c r="R5813">
        <v>21</v>
      </c>
      <c r="S5813" t="s">
        <v>37</v>
      </c>
      <c r="T5813" t="s">
        <v>55</v>
      </c>
      <c r="U5813" t="s">
        <v>69</v>
      </c>
      <c r="W5813" t="s">
        <v>103</v>
      </c>
      <c r="X5813">
        <v>425974</v>
      </c>
      <c r="Y5813">
        <v>131</v>
      </c>
      <c r="Z5813">
        <v>37.774900000000002</v>
      </c>
      <c r="AA5813">
        <v>-122.4194</v>
      </c>
      <c r="AB5813" t="str">
        <f>IF(Restaurants[[#This Row],[Years_Operating]]&lt;5,"New",
IF(Restaurants[[#This Row],[Years_Operating]]&lt;15,"Established","Legacy"))</f>
        <v>Established</v>
      </c>
      <c r="AC5813" t="str">
        <f>IF(Restaurants[[#This Row],[Country]]="India","Yes","No")</f>
        <v>No</v>
      </c>
      <c r="AD5813" t="str">
        <f>IF(AND(Restaurants[[#This Row],[Has Online Delivery]]="Yes",Restaurants[[#This Row],[Has Table Booking]]="Yes"),"Online + Table",
IF(Restaurants[[#This Row],[Has Online Delivery]]="Yes","Online Only",
IF(Restaurants[[#This Row],[Has Table Booking]]="Yes","Table Only","None")))</f>
        <v>Table Only</v>
      </c>
      <c r="AE5813" t="str">
        <f>IF(Restaurants[[#This Row],[Rating]]&gt;=4.5,"Excellent",
IF(Restaurants[[#This Row],[Rating]]&gt;=4,"Very Good",
IF(Restaurants[[#This Row],[Rating]]&gt;=3.5,"Good","Average/Low")))</f>
        <v>Excellent</v>
      </c>
    </row>
    <row r="5814" spans="1:31" x14ac:dyDescent="0.3">
      <c r="A5814" t="s">
        <v>124</v>
      </c>
      <c r="B5814" t="s">
        <v>933</v>
      </c>
      <c r="C5814" t="s">
        <v>251</v>
      </c>
      <c r="D5814" t="s">
        <v>935</v>
      </c>
      <c r="E5814">
        <v>3</v>
      </c>
      <c r="F5814">
        <v>385</v>
      </c>
      <c r="G5814" t="s">
        <v>127</v>
      </c>
      <c r="H5814">
        <v>2005</v>
      </c>
      <c r="I5814">
        <v>64</v>
      </c>
      <c r="J5814">
        <v>4.7</v>
      </c>
      <c r="K5814" t="s">
        <v>936</v>
      </c>
      <c r="L5814">
        <v>20</v>
      </c>
      <c r="M5814" t="s">
        <v>33</v>
      </c>
      <c r="N5814" t="s">
        <v>34</v>
      </c>
      <c r="O5814" t="s">
        <v>54</v>
      </c>
      <c r="P5814" t="s">
        <v>37</v>
      </c>
      <c r="Q5814" t="s">
        <v>36</v>
      </c>
      <c r="R5814">
        <v>33</v>
      </c>
      <c r="S5814" t="s">
        <v>36</v>
      </c>
      <c r="T5814" t="s">
        <v>55</v>
      </c>
      <c r="U5814" t="s">
        <v>32</v>
      </c>
      <c r="V5814" t="s">
        <v>2455</v>
      </c>
      <c r="W5814" t="s">
        <v>108</v>
      </c>
      <c r="X5814">
        <v>338636</v>
      </c>
      <c r="Y5814">
        <v>7160</v>
      </c>
      <c r="Z5814">
        <v>22.7196</v>
      </c>
      <c r="AA5814">
        <v>75.857699999999994</v>
      </c>
      <c r="AB5814" t="str">
        <f>IF(Restaurants[[#This Row],[Years_Operating]]&lt;5,"New",
IF(Restaurants[[#This Row],[Years_Operating]]&lt;15,"Established","Legacy"))</f>
        <v>Legacy</v>
      </c>
      <c r="AC5814" t="str">
        <f>IF(Restaurants[[#This Row],[Country]]="India","Yes","No")</f>
        <v>Yes</v>
      </c>
      <c r="AD5814" t="str">
        <f>IF(AND(Restaurants[[#This Row],[Has Online Delivery]]="Yes",Restaurants[[#This Row],[Has Table Booking]]="Yes"),"Online + Table",
IF(Restaurants[[#This Row],[Has Online Delivery]]="Yes","Online Only",
IF(Restaurants[[#This Row],[Has Table Booking]]="Yes","Table Only","None")))</f>
        <v>Table Only</v>
      </c>
      <c r="AE5814" t="str">
        <f>IF(Restaurants[[#This Row],[Rating]]&gt;=4.5,"Excellent",
IF(Restaurants[[#This Row],[Rating]]&gt;=4,"Very Good",
IF(Restaurants[[#This Row],[Rating]]&gt;=3.5,"Good","Average/Low")))</f>
        <v>Excellent</v>
      </c>
    </row>
    <row r="5815" spans="1:31" x14ac:dyDescent="0.3">
      <c r="A5815" t="s">
        <v>226</v>
      </c>
      <c r="B5815" t="s">
        <v>272</v>
      </c>
      <c r="C5815" t="s">
        <v>251</v>
      </c>
      <c r="D5815" t="s">
        <v>863</v>
      </c>
      <c r="E5815">
        <v>0</v>
      </c>
      <c r="F5815">
        <v>185</v>
      </c>
      <c r="G5815" t="s">
        <v>228</v>
      </c>
      <c r="H5815">
        <v>2014</v>
      </c>
      <c r="I5815">
        <v>48</v>
      </c>
      <c r="J5815">
        <v>4.5999999999999996</v>
      </c>
      <c r="K5815" t="s">
        <v>864</v>
      </c>
      <c r="L5815">
        <v>11</v>
      </c>
      <c r="M5815" t="s">
        <v>160</v>
      </c>
      <c r="N5815" t="s">
        <v>210</v>
      </c>
      <c r="O5815" t="s">
        <v>45</v>
      </c>
      <c r="P5815" t="s">
        <v>36</v>
      </c>
      <c r="Q5815" t="s">
        <v>37</v>
      </c>
      <c r="R5815">
        <v>48</v>
      </c>
      <c r="S5815" t="s">
        <v>36</v>
      </c>
      <c r="T5815" t="s">
        <v>55</v>
      </c>
      <c r="U5815" t="s">
        <v>46</v>
      </c>
      <c r="V5815" t="s">
        <v>2456</v>
      </c>
      <c r="W5815" t="s">
        <v>56</v>
      </c>
      <c r="X5815">
        <v>177821</v>
      </c>
      <c r="Y5815">
        <v>1693</v>
      </c>
      <c r="Z5815">
        <v>13.082700000000001</v>
      </c>
      <c r="AA5815">
        <v>80.270700000000005</v>
      </c>
      <c r="AB5815" t="str">
        <f>IF(Restaurants[[#This Row],[Years_Operating]]&lt;5,"New",
IF(Restaurants[[#This Row],[Years_Operating]]&lt;15,"Established","Legacy"))</f>
        <v>Established</v>
      </c>
      <c r="AC5815" t="str">
        <f>IF(Restaurants[[#This Row],[Country]]="India","Yes","No")</f>
        <v>Yes</v>
      </c>
      <c r="AD5815" t="str">
        <f>IF(AND(Restaurants[[#This Row],[Has Online Delivery]]="Yes",Restaurants[[#This Row],[Has Table Booking]]="Yes"),"Online + Table",
IF(Restaurants[[#This Row],[Has Online Delivery]]="Yes","Online Only",
IF(Restaurants[[#This Row],[Has Table Booking]]="Yes","Table Only","None")))</f>
        <v>Online Only</v>
      </c>
      <c r="AE5815" t="str">
        <f>IF(Restaurants[[#This Row],[Rating]]&gt;=4.5,"Excellent",
IF(Restaurants[[#This Row],[Rating]]&gt;=4,"Very Good",
IF(Restaurants[[#This Row],[Rating]]&gt;=3.5,"Good","Average/Low")))</f>
        <v>Excellent</v>
      </c>
    </row>
    <row r="5816" spans="1:31" x14ac:dyDescent="0.3">
      <c r="A5816" t="s">
        <v>65</v>
      </c>
      <c r="B5816" t="s">
        <v>921</v>
      </c>
      <c r="C5816" t="s">
        <v>251</v>
      </c>
      <c r="D5816" t="s">
        <v>252</v>
      </c>
      <c r="E5816">
        <v>3</v>
      </c>
      <c r="F5816">
        <v>350</v>
      </c>
      <c r="G5816" t="s">
        <v>68</v>
      </c>
      <c r="H5816">
        <v>1991</v>
      </c>
      <c r="I5816">
        <v>36</v>
      </c>
      <c r="J5816">
        <v>4.8</v>
      </c>
      <c r="K5816" t="s">
        <v>256</v>
      </c>
      <c r="L5816">
        <v>34</v>
      </c>
      <c r="M5816" t="s">
        <v>33</v>
      </c>
      <c r="N5816" t="s">
        <v>34</v>
      </c>
      <c r="O5816" t="s">
        <v>35</v>
      </c>
      <c r="P5816" t="s">
        <v>36</v>
      </c>
      <c r="Q5816" t="s">
        <v>37</v>
      </c>
      <c r="R5816">
        <v>60</v>
      </c>
      <c r="S5816" t="s">
        <v>36</v>
      </c>
      <c r="T5816" t="s">
        <v>38</v>
      </c>
      <c r="U5816" t="s">
        <v>32</v>
      </c>
      <c r="V5816" t="s">
        <v>2457</v>
      </c>
      <c r="W5816" t="s">
        <v>80</v>
      </c>
      <c r="X5816">
        <v>194778</v>
      </c>
      <c r="Y5816">
        <v>3916</v>
      </c>
      <c r="Z5816">
        <v>26.912400000000002</v>
      </c>
      <c r="AA5816">
        <v>75.787300000000002</v>
      </c>
      <c r="AB5816" t="str">
        <f>IF(Restaurants[[#This Row],[Years_Operating]]&lt;5,"New",
IF(Restaurants[[#This Row],[Years_Operating]]&lt;15,"Established","Legacy"))</f>
        <v>Legacy</v>
      </c>
      <c r="AC5816" t="str">
        <f>IF(Restaurants[[#This Row],[Country]]="India","Yes","No")</f>
        <v>Yes</v>
      </c>
      <c r="AD5816" t="str">
        <f>IF(AND(Restaurants[[#This Row],[Has Online Delivery]]="Yes",Restaurants[[#This Row],[Has Table Booking]]="Yes"),"Online + Table",
IF(Restaurants[[#This Row],[Has Online Delivery]]="Yes","Online Only",
IF(Restaurants[[#This Row],[Has Table Booking]]="Yes","Table Only","None")))</f>
        <v>Online Only</v>
      </c>
      <c r="AE5816" t="str">
        <f>IF(Restaurants[[#This Row],[Rating]]&gt;=4.5,"Excellent",
IF(Restaurants[[#This Row],[Rating]]&gt;=4,"Very Good",
IF(Restaurants[[#This Row],[Rating]]&gt;=3.5,"Good","Average/Low")))</f>
        <v>Excellent</v>
      </c>
    </row>
    <row r="5817" spans="1:31" x14ac:dyDescent="0.3">
      <c r="A5817" t="s">
        <v>100</v>
      </c>
      <c r="B5817" t="s">
        <v>862</v>
      </c>
      <c r="C5817" t="s">
        <v>251</v>
      </c>
      <c r="D5817" t="s">
        <v>918</v>
      </c>
      <c r="E5817">
        <v>3</v>
      </c>
      <c r="F5817">
        <v>385</v>
      </c>
      <c r="G5817" t="s">
        <v>102</v>
      </c>
      <c r="H5817">
        <v>2003</v>
      </c>
      <c r="I5817">
        <v>55</v>
      </c>
      <c r="J5817">
        <v>4.8</v>
      </c>
      <c r="K5817" t="s">
        <v>919</v>
      </c>
      <c r="L5817">
        <v>22</v>
      </c>
      <c r="M5817" t="s">
        <v>33</v>
      </c>
      <c r="N5817" t="s">
        <v>34</v>
      </c>
      <c r="O5817" t="s">
        <v>35</v>
      </c>
      <c r="P5817" t="s">
        <v>37</v>
      </c>
      <c r="Q5817" t="s">
        <v>37</v>
      </c>
      <c r="R5817">
        <v>70</v>
      </c>
      <c r="S5817" t="s">
        <v>37</v>
      </c>
      <c r="T5817" t="s">
        <v>38</v>
      </c>
      <c r="U5817" t="s">
        <v>32</v>
      </c>
      <c r="V5817" t="s">
        <v>2458</v>
      </c>
      <c r="W5817" t="s">
        <v>47</v>
      </c>
      <c r="X5817">
        <v>407107</v>
      </c>
      <c r="Y5817">
        <v>4108</v>
      </c>
      <c r="Z5817">
        <v>21.170200000000001</v>
      </c>
      <c r="AA5817">
        <v>72.831100000000006</v>
      </c>
      <c r="AB5817" t="str">
        <f>IF(Restaurants[[#This Row],[Years_Operating]]&lt;5,"New",
IF(Restaurants[[#This Row],[Years_Operating]]&lt;15,"Established","Legacy"))</f>
        <v>Legacy</v>
      </c>
      <c r="AC5817" t="str">
        <f>IF(Restaurants[[#This Row],[Country]]="India","Yes","No")</f>
        <v>Yes</v>
      </c>
      <c r="AD5817" t="str">
        <f>IF(AND(Restaurants[[#This Row],[Has Online Delivery]]="Yes",Restaurants[[#This Row],[Has Table Booking]]="Yes"),"Online + Table",
IF(Restaurants[[#This Row],[Has Online Delivery]]="Yes","Online Only",
IF(Restaurants[[#This Row],[Has Table Booking]]="Yes","Table Only","None")))</f>
        <v>None</v>
      </c>
      <c r="AE5817" t="str">
        <f>IF(Restaurants[[#This Row],[Rating]]&gt;=4.5,"Excellent",
IF(Restaurants[[#This Row],[Rating]]&gt;=4,"Very Good",
IF(Restaurants[[#This Row],[Rating]]&gt;=3.5,"Good","Average/Low")))</f>
        <v>Excellent</v>
      </c>
    </row>
    <row r="5818" spans="1:31" x14ac:dyDescent="0.3">
      <c r="A5818" t="s">
        <v>175</v>
      </c>
      <c r="B5818" t="s">
        <v>896</v>
      </c>
      <c r="C5818" t="s">
        <v>59</v>
      </c>
      <c r="D5818" t="s">
        <v>94</v>
      </c>
      <c r="E5818">
        <v>2</v>
      </c>
      <c r="F5818">
        <v>245</v>
      </c>
      <c r="G5818" t="s">
        <v>177</v>
      </c>
      <c r="H5818">
        <v>2005</v>
      </c>
      <c r="I5818">
        <v>46</v>
      </c>
      <c r="J5818">
        <v>4.7</v>
      </c>
      <c r="K5818" t="s">
        <v>96</v>
      </c>
      <c r="L5818">
        <v>20</v>
      </c>
      <c r="M5818" t="s">
        <v>160</v>
      </c>
      <c r="N5818" t="s">
        <v>143</v>
      </c>
      <c r="O5818" t="s">
        <v>45</v>
      </c>
      <c r="P5818" t="s">
        <v>36</v>
      </c>
      <c r="Q5818" t="s">
        <v>36</v>
      </c>
      <c r="R5818">
        <v>38</v>
      </c>
      <c r="S5818" t="s">
        <v>37</v>
      </c>
      <c r="T5818" t="s">
        <v>86</v>
      </c>
      <c r="U5818" t="s">
        <v>69</v>
      </c>
      <c r="W5818" t="s">
        <v>47</v>
      </c>
      <c r="X5818">
        <v>269050</v>
      </c>
      <c r="Y5818">
        <v>3565</v>
      </c>
      <c r="Z5818">
        <v>45.764000000000003</v>
      </c>
      <c r="AA5818">
        <v>4.8357000000000001</v>
      </c>
      <c r="AB5818" t="str">
        <f>IF(Restaurants[[#This Row],[Years_Operating]]&lt;5,"New",
IF(Restaurants[[#This Row],[Years_Operating]]&lt;15,"Established","Legacy"))</f>
        <v>Legacy</v>
      </c>
      <c r="AC5818" t="str">
        <f>IF(Restaurants[[#This Row],[Country]]="India","Yes","No")</f>
        <v>No</v>
      </c>
      <c r="AD5818" t="str">
        <f>IF(AND(Restaurants[[#This Row],[Has Online Delivery]]="Yes",Restaurants[[#This Row],[Has Table Booking]]="Yes"),"Online + Table",
IF(Restaurants[[#This Row],[Has Online Delivery]]="Yes","Online Only",
IF(Restaurants[[#This Row],[Has Table Booking]]="Yes","Table Only","None")))</f>
        <v>Online + Table</v>
      </c>
      <c r="AE5818" t="str">
        <f>IF(Restaurants[[#This Row],[Rating]]&gt;=4.5,"Excellent",
IF(Restaurants[[#This Row],[Rating]]&gt;=4,"Very Good",
IF(Restaurants[[#This Row],[Rating]]&gt;=3.5,"Good","Average/Low")))</f>
        <v>Excellent</v>
      </c>
    </row>
    <row r="5819" spans="1:31" x14ac:dyDescent="0.3">
      <c r="A5819" t="s">
        <v>48</v>
      </c>
      <c r="B5819" t="s">
        <v>58</v>
      </c>
      <c r="C5819" t="s">
        <v>59</v>
      </c>
      <c r="D5819" t="s">
        <v>51</v>
      </c>
      <c r="E5819">
        <v>3</v>
      </c>
      <c r="F5819">
        <v>390</v>
      </c>
      <c r="G5819" t="s">
        <v>52</v>
      </c>
      <c r="H5819">
        <v>1994</v>
      </c>
      <c r="I5819">
        <v>60</v>
      </c>
      <c r="J5819">
        <v>4.9000000000000004</v>
      </c>
      <c r="K5819" t="s">
        <v>178</v>
      </c>
      <c r="L5819">
        <v>31</v>
      </c>
      <c r="M5819" t="s">
        <v>33</v>
      </c>
      <c r="N5819" t="s">
        <v>34</v>
      </c>
      <c r="O5819" t="s">
        <v>54</v>
      </c>
      <c r="P5819" t="s">
        <v>36</v>
      </c>
      <c r="Q5819" t="s">
        <v>36</v>
      </c>
      <c r="R5819">
        <v>46</v>
      </c>
      <c r="S5819" t="s">
        <v>36</v>
      </c>
      <c r="T5819" t="s">
        <v>55</v>
      </c>
      <c r="U5819" t="s">
        <v>32</v>
      </c>
      <c r="W5819" t="s">
        <v>103</v>
      </c>
      <c r="X5819">
        <v>387807</v>
      </c>
      <c r="Y5819">
        <v>3193</v>
      </c>
      <c r="Z5819">
        <v>48.8566</v>
      </c>
      <c r="AA5819">
        <v>2.3521999999999998</v>
      </c>
      <c r="AB5819" t="str">
        <f>IF(Restaurants[[#This Row],[Years_Operating]]&lt;5,"New",
IF(Restaurants[[#This Row],[Years_Operating]]&lt;15,"Established","Legacy"))</f>
        <v>Legacy</v>
      </c>
      <c r="AC5819" t="str">
        <f>IF(Restaurants[[#This Row],[Country]]="India","Yes","No")</f>
        <v>No</v>
      </c>
      <c r="AD5819" t="str">
        <f>IF(AND(Restaurants[[#This Row],[Has Online Delivery]]="Yes",Restaurants[[#This Row],[Has Table Booking]]="Yes"),"Online + Table",
IF(Restaurants[[#This Row],[Has Online Delivery]]="Yes","Online Only",
IF(Restaurants[[#This Row],[Has Table Booking]]="Yes","Table Only","None")))</f>
        <v>Online + Table</v>
      </c>
      <c r="AE5819" t="str">
        <f>IF(Restaurants[[#This Row],[Rating]]&gt;=4.5,"Excellent",
IF(Restaurants[[#This Row],[Rating]]&gt;=4,"Very Good",
IF(Restaurants[[#This Row],[Rating]]&gt;=3.5,"Good","Average/Low")))</f>
        <v>Excellent</v>
      </c>
    </row>
    <row r="5820" spans="1:31" x14ac:dyDescent="0.3">
      <c r="A5820" t="s">
        <v>175</v>
      </c>
      <c r="B5820" t="s">
        <v>125</v>
      </c>
      <c r="C5820" t="s">
        <v>50</v>
      </c>
      <c r="D5820" t="s">
        <v>878</v>
      </c>
      <c r="E5820">
        <v>2</v>
      </c>
      <c r="F5820">
        <v>245</v>
      </c>
      <c r="G5820" t="s">
        <v>177</v>
      </c>
      <c r="H5820">
        <v>2005</v>
      </c>
      <c r="I5820">
        <v>46</v>
      </c>
      <c r="J5820">
        <v>4.7</v>
      </c>
      <c r="K5820" t="s">
        <v>879</v>
      </c>
      <c r="L5820">
        <v>20</v>
      </c>
      <c r="M5820" t="s">
        <v>160</v>
      </c>
      <c r="N5820" t="s">
        <v>143</v>
      </c>
      <c r="O5820" t="s">
        <v>45</v>
      </c>
      <c r="P5820" t="s">
        <v>37</v>
      </c>
      <c r="Q5820" t="s">
        <v>36</v>
      </c>
      <c r="R5820">
        <v>24</v>
      </c>
      <c r="S5820" t="s">
        <v>36</v>
      </c>
      <c r="T5820" t="s">
        <v>38</v>
      </c>
      <c r="U5820" t="s">
        <v>32</v>
      </c>
      <c r="W5820" t="s">
        <v>108</v>
      </c>
      <c r="X5820">
        <v>487570</v>
      </c>
      <c r="Y5820">
        <v>3711</v>
      </c>
      <c r="Z5820">
        <v>41.878100000000003</v>
      </c>
      <c r="AA5820">
        <v>-87.629800000000003</v>
      </c>
      <c r="AB5820" t="str">
        <f>IF(Restaurants[[#This Row],[Years_Operating]]&lt;5,"New",
IF(Restaurants[[#This Row],[Years_Operating]]&lt;15,"Established","Legacy"))</f>
        <v>Legacy</v>
      </c>
      <c r="AC5820" t="str">
        <f>IF(Restaurants[[#This Row],[Country]]="India","Yes","No")</f>
        <v>No</v>
      </c>
      <c r="AD5820" t="str">
        <f>IF(AND(Restaurants[[#This Row],[Has Online Delivery]]="Yes",Restaurants[[#This Row],[Has Table Booking]]="Yes"),"Online + Table",
IF(Restaurants[[#This Row],[Has Online Delivery]]="Yes","Online Only",
IF(Restaurants[[#This Row],[Has Table Booking]]="Yes","Table Only","None")))</f>
        <v>Table Only</v>
      </c>
      <c r="AE5820" t="str">
        <f>IF(Restaurants[[#This Row],[Rating]]&gt;=4.5,"Excellent",
IF(Restaurants[[#This Row],[Rating]]&gt;=4,"Very Good",
IF(Restaurants[[#This Row],[Rating]]&gt;=3.5,"Good","Average/Low")))</f>
        <v>Excellent</v>
      </c>
    </row>
    <row r="5821" spans="1:31" x14ac:dyDescent="0.3">
      <c r="A5821" t="s">
        <v>226</v>
      </c>
      <c r="B5821" t="s">
        <v>933</v>
      </c>
      <c r="C5821" t="s">
        <v>251</v>
      </c>
      <c r="D5821" t="s">
        <v>258</v>
      </c>
      <c r="E5821">
        <v>0</v>
      </c>
      <c r="F5821">
        <v>185</v>
      </c>
      <c r="G5821" t="s">
        <v>228</v>
      </c>
      <c r="H5821">
        <v>2014</v>
      </c>
      <c r="I5821">
        <v>48</v>
      </c>
      <c r="J5821">
        <v>4.5999999999999996</v>
      </c>
      <c r="K5821" t="s">
        <v>284</v>
      </c>
      <c r="L5821">
        <v>11</v>
      </c>
      <c r="M5821" t="s">
        <v>160</v>
      </c>
      <c r="N5821" t="s">
        <v>210</v>
      </c>
      <c r="O5821" t="s">
        <v>45</v>
      </c>
      <c r="P5821" t="s">
        <v>37</v>
      </c>
      <c r="Q5821" t="s">
        <v>36</v>
      </c>
      <c r="R5821">
        <v>36</v>
      </c>
      <c r="S5821" t="s">
        <v>37</v>
      </c>
      <c r="T5821" t="s">
        <v>86</v>
      </c>
      <c r="U5821" t="s">
        <v>46</v>
      </c>
      <c r="V5821" t="s">
        <v>2459</v>
      </c>
      <c r="W5821" t="s">
        <v>132</v>
      </c>
      <c r="X5821">
        <v>78198</v>
      </c>
      <c r="Y5821">
        <v>2872</v>
      </c>
      <c r="Z5821">
        <v>22.7196</v>
      </c>
      <c r="AA5821">
        <v>75.857699999999994</v>
      </c>
      <c r="AB5821" t="str">
        <f>IF(Restaurants[[#This Row],[Years_Operating]]&lt;5,"New",
IF(Restaurants[[#This Row],[Years_Operating]]&lt;15,"Established","Legacy"))</f>
        <v>Established</v>
      </c>
      <c r="AC5821" t="str">
        <f>IF(Restaurants[[#This Row],[Country]]="India","Yes","No")</f>
        <v>Yes</v>
      </c>
      <c r="AD5821" t="str">
        <f>IF(AND(Restaurants[[#This Row],[Has Online Delivery]]="Yes",Restaurants[[#This Row],[Has Table Booking]]="Yes"),"Online + Table",
IF(Restaurants[[#This Row],[Has Online Delivery]]="Yes","Online Only",
IF(Restaurants[[#This Row],[Has Table Booking]]="Yes","Table Only","None")))</f>
        <v>Table Only</v>
      </c>
      <c r="AE5821" t="str">
        <f>IF(Restaurants[[#This Row],[Rating]]&gt;=4.5,"Excellent",
IF(Restaurants[[#This Row],[Rating]]&gt;=4,"Very Good",
IF(Restaurants[[#This Row],[Rating]]&gt;=3.5,"Good","Average/Low")))</f>
        <v>Excellent</v>
      </c>
    </row>
    <row r="5822" spans="1:31" x14ac:dyDescent="0.3">
      <c r="A5822" t="s">
        <v>220</v>
      </c>
      <c r="B5822" t="s">
        <v>266</v>
      </c>
      <c r="C5822" t="s">
        <v>251</v>
      </c>
      <c r="D5822" t="s">
        <v>863</v>
      </c>
      <c r="E5822">
        <v>0</v>
      </c>
      <c r="F5822">
        <v>195</v>
      </c>
      <c r="G5822" t="s">
        <v>220</v>
      </c>
      <c r="H5822">
        <v>2017</v>
      </c>
      <c r="I5822">
        <v>14</v>
      </c>
      <c r="J5822">
        <v>4.5999999999999996</v>
      </c>
      <c r="K5822" t="s">
        <v>864</v>
      </c>
      <c r="L5822">
        <v>8</v>
      </c>
      <c r="M5822" t="s">
        <v>160</v>
      </c>
      <c r="N5822" t="s">
        <v>210</v>
      </c>
      <c r="O5822" t="s">
        <v>45</v>
      </c>
      <c r="P5822" t="s">
        <v>37</v>
      </c>
      <c r="Q5822" t="s">
        <v>37</v>
      </c>
      <c r="R5822">
        <v>48</v>
      </c>
      <c r="S5822" t="s">
        <v>36</v>
      </c>
      <c r="T5822" t="s">
        <v>86</v>
      </c>
      <c r="U5822" t="s">
        <v>46</v>
      </c>
      <c r="V5822" t="s">
        <v>2460</v>
      </c>
      <c r="W5822" t="s">
        <v>80</v>
      </c>
      <c r="X5822">
        <v>228390</v>
      </c>
      <c r="Y5822">
        <v>3699</v>
      </c>
      <c r="Z5822">
        <v>12.9716</v>
      </c>
      <c r="AA5822">
        <v>77.5946</v>
      </c>
      <c r="AB5822" t="str">
        <f>IF(Restaurants[[#This Row],[Years_Operating]]&lt;5,"New",
IF(Restaurants[[#This Row],[Years_Operating]]&lt;15,"Established","Legacy"))</f>
        <v>Established</v>
      </c>
      <c r="AC5822" t="str">
        <f>IF(Restaurants[[#This Row],[Country]]="India","Yes","No")</f>
        <v>Yes</v>
      </c>
      <c r="AD5822" t="str">
        <f>IF(AND(Restaurants[[#This Row],[Has Online Delivery]]="Yes",Restaurants[[#This Row],[Has Table Booking]]="Yes"),"Online + Table",
IF(Restaurants[[#This Row],[Has Online Delivery]]="Yes","Online Only",
IF(Restaurants[[#This Row],[Has Table Booking]]="Yes","Table Only","None")))</f>
        <v>None</v>
      </c>
      <c r="AE5822" t="str">
        <f>IF(Restaurants[[#This Row],[Rating]]&gt;=4.5,"Excellent",
IF(Restaurants[[#This Row],[Rating]]&gt;=4,"Very Good",
IF(Restaurants[[#This Row],[Rating]]&gt;=3.5,"Good","Average/Low")))</f>
        <v>Excellent</v>
      </c>
    </row>
    <row r="5823" spans="1:31" x14ac:dyDescent="0.3">
      <c r="A5823" t="s">
        <v>194</v>
      </c>
      <c r="B5823" t="s">
        <v>250</v>
      </c>
      <c r="C5823" t="s">
        <v>251</v>
      </c>
      <c r="D5823" t="s">
        <v>267</v>
      </c>
      <c r="E5823">
        <v>1</v>
      </c>
      <c r="F5823">
        <v>165</v>
      </c>
      <c r="G5823" t="s">
        <v>198</v>
      </c>
      <c r="H5823">
        <v>2013</v>
      </c>
      <c r="I5823">
        <v>40</v>
      </c>
      <c r="J5823">
        <v>4.5999999999999996</v>
      </c>
      <c r="K5823" t="s">
        <v>312</v>
      </c>
      <c r="L5823">
        <v>12</v>
      </c>
      <c r="M5823" t="s">
        <v>160</v>
      </c>
      <c r="N5823" t="s">
        <v>193</v>
      </c>
      <c r="O5823" t="s">
        <v>35</v>
      </c>
      <c r="P5823" t="s">
        <v>36</v>
      </c>
      <c r="Q5823" t="s">
        <v>37</v>
      </c>
      <c r="R5823">
        <v>74</v>
      </c>
      <c r="S5823" t="s">
        <v>36</v>
      </c>
      <c r="T5823" t="s">
        <v>86</v>
      </c>
      <c r="U5823" t="s">
        <v>46</v>
      </c>
      <c r="V5823" t="s">
        <v>2461</v>
      </c>
      <c r="W5823" t="s">
        <v>108</v>
      </c>
      <c r="X5823">
        <v>28563</v>
      </c>
      <c r="Y5823">
        <v>5149</v>
      </c>
      <c r="Z5823">
        <v>28.7041</v>
      </c>
      <c r="AA5823">
        <v>77.102500000000006</v>
      </c>
      <c r="AB5823" t="str">
        <f>IF(Restaurants[[#This Row],[Years_Operating]]&lt;5,"New",
IF(Restaurants[[#This Row],[Years_Operating]]&lt;15,"Established","Legacy"))</f>
        <v>Established</v>
      </c>
      <c r="AC5823" t="str">
        <f>IF(Restaurants[[#This Row],[Country]]="India","Yes","No")</f>
        <v>Yes</v>
      </c>
      <c r="AD5823" t="str">
        <f>IF(AND(Restaurants[[#This Row],[Has Online Delivery]]="Yes",Restaurants[[#This Row],[Has Table Booking]]="Yes"),"Online + Table",
IF(Restaurants[[#This Row],[Has Online Delivery]]="Yes","Online Only",
IF(Restaurants[[#This Row],[Has Table Booking]]="Yes","Table Only","None")))</f>
        <v>Online Only</v>
      </c>
      <c r="AE5823" t="str">
        <f>IF(Restaurants[[#This Row],[Rating]]&gt;=4.5,"Excellent",
IF(Restaurants[[#This Row],[Rating]]&gt;=4,"Very Good",
IF(Restaurants[[#This Row],[Rating]]&gt;=3.5,"Good","Average/Low")))</f>
        <v>Excellent</v>
      </c>
    </row>
    <row r="5824" spans="1:31" x14ac:dyDescent="0.3">
      <c r="A5824" t="s">
        <v>65</v>
      </c>
      <c r="B5824" t="s">
        <v>900</v>
      </c>
      <c r="C5824" t="s">
        <v>50</v>
      </c>
      <c r="D5824" t="s">
        <v>870</v>
      </c>
      <c r="E5824">
        <v>3</v>
      </c>
      <c r="F5824">
        <v>350</v>
      </c>
      <c r="G5824" t="s">
        <v>68</v>
      </c>
      <c r="H5824">
        <v>1991</v>
      </c>
      <c r="I5824">
        <v>36</v>
      </c>
      <c r="J5824">
        <v>4.8</v>
      </c>
      <c r="K5824" t="s">
        <v>932</v>
      </c>
      <c r="L5824">
        <v>34</v>
      </c>
      <c r="M5824" t="s">
        <v>33</v>
      </c>
      <c r="N5824" t="s">
        <v>34</v>
      </c>
      <c r="O5824" t="s">
        <v>35</v>
      </c>
      <c r="P5824" t="s">
        <v>36</v>
      </c>
      <c r="Q5824" t="s">
        <v>36</v>
      </c>
      <c r="R5824">
        <v>73</v>
      </c>
      <c r="S5824" t="s">
        <v>37</v>
      </c>
      <c r="T5824" t="s">
        <v>86</v>
      </c>
      <c r="U5824" t="s">
        <v>69</v>
      </c>
      <c r="W5824" t="s">
        <v>47</v>
      </c>
      <c r="X5824">
        <v>352923</v>
      </c>
      <c r="Y5824">
        <v>5496</v>
      </c>
      <c r="Z5824">
        <v>34.052199999999999</v>
      </c>
      <c r="AA5824">
        <v>-118.2437</v>
      </c>
      <c r="AB5824" t="str">
        <f>IF(Restaurants[[#This Row],[Years_Operating]]&lt;5,"New",
IF(Restaurants[[#This Row],[Years_Operating]]&lt;15,"Established","Legacy"))</f>
        <v>Legacy</v>
      </c>
      <c r="AC5824" t="str">
        <f>IF(Restaurants[[#This Row],[Country]]="India","Yes","No")</f>
        <v>No</v>
      </c>
      <c r="AD5824" t="str">
        <f>IF(AND(Restaurants[[#This Row],[Has Online Delivery]]="Yes",Restaurants[[#This Row],[Has Table Booking]]="Yes"),"Online + Table",
IF(Restaurants[[#This Row],[Has Online Delivery]]="Yes","Online Only",
IF(Restaurants[[#This Row],[Has Table Booking]]="Yes","Table Only","None")))</f>
        <v>Online + Table</v>
      </c>
      <c r="AE5824" t="str">
        <f>IF(Restaurants[[#This Row],[Rating]]&gt;=4.5,"Excellent",
IF(Restaurants[[#This Row],[Rating]]&gt;=4,"Very Good",
IF(Restaurants[[#This Row],[Rating]]&gt;=3.5,"Good","Average/Low")))</f>
        <v>Excellent</v>
      </c>
    </row>
    <row r="5825" spans="1:31" x14ac:dyDescent="0.3">
      <c r="A5825" t="s">
        <v>248</v>
      </c>
      <c r="B5825" t="s">
        <v>889</v>
      </c>
      <c r="C5825" t="s">
        <v>29</v>
      </c>
      <c r="D5825" t="s">
        <v>83</v>
      </c>
      <c r="E5825">
        <v>0</v>
      </c>
      <c r="F5825">
        <v>85</v>
      </c>
      <c r="G5825" t="s">
        <v>249</v>
      </c>
      <c r="H5825">
        <v>2014</v>
      </c>
      <c r="I5825">
        <v>38</v>
      </c>
      <c r="J5825">
        <v>4.5</v>
      </c>
      <c r="K5825" t="s">
        <v>85</v>
      </c>
      <c r="L5825">
        <v>11</v>
      </c>
      <c r="M5825" t="s">
        <v>204</v>
      </c>
      <c r="N5825" t="s">
        <v>210</v>
      </c>
      <c r="O5825" t="s">
        <v>35</v>
      </c>
      <c r="P5825" t="s">
        <v>36</v>
      </c>
      <c r="Q5825" t="s">
        <v>37</v>
      </c>
      <c r="R5825">
        <v>25</v>
      </c>
      <c r="S5825" t="s">
        <v>36</v>
      </c>
      <c r="T5825" t="s">
        <v>38</v>
      </c>
      <c r="U5825" t="s">
        <v>69</v>
      </c>
      <c r="W5825" t="s">
        <v>80</v>
      </c>
      <c r="X5825">
        <v>362558</v>
      </c>
      <c r="Y5825">
        <v>1749</v>
      </c>
      <c r="Z5825">
        <v>43.769599999999997</v>
      </c>
      <c r="AA5825">
        <v>11.255800000000001</v>
      </c>
      <c r="AB5825" t="str">
        <f>IF(Restaurants[[#This Row],[Years_Operating]]&lt;5,"New",
IF(Restaurants[[#This Row],[Years_Operating]]&lt;15,"Established","Legacy"))</f>
        <v>Established</v>
      </c>
      <c r="AC5825" t="str">
        <f>IF(Restaurants[[#This Row],[Country]]="India","Yes","No")</f>
        <v>No</v>
      </c>
      <c r="AD5825" t="str">
        <f>IF(AND(Restaurants[[#This Row],[Has Online Delivery]]="Yes",Restaurants[[#This Row],[Has Table Booking]]="Yes"),"Online + Table",
IF(Restaurants[[#This Row],[Has Online Delivery]]="Yes","Online Only",
IF(Restaurants[[#This Row],[Has Table Booking]]="Yes","Table Only","None")))</f>
        <v>Online Only</v>
      </c>
      <c r="AE5825" t="str">
        <f>IF(Restaurants[[#This Row],[Rating]]&gt;=4.5,"Excellent",
IF(Restaurants[[#This Row],[Rating]]&gt;=4,"Very Good",
IF(Restaurants[[#This Row],[Rating]]&gt;=3.5,"Good","Average/Low")))</f>
        <v>Excellent</v>
      </c>
    </row>
    <row r="5826" spans="1:31" x14ac:dyDescent="0.3">
      <c r="A5826" t="s">
        <v>226</v>
      </c>
      <c r="B5826" t="s">
        <v>941</v>
      </c>
      <c r="C5826" t="s">
        <v>942</v>
      </c>
      <c r="D5826" t="s">
        <v>901</v>
      </c>
      <c r="E5826">
        <v>0</v>
      </c>
      <c r="F5826">
        <v>185</v>
      </c>
      <c r="G5826" t="s">
        <v>228</v>
      </c>
      <c r="H5826">
        <v>2014</v>
      </c>
      <c r="I5826">
        <v>48</v>
      </c>
      <c r="J5826">
        <v>4.5999999999999996</v>
      </c>
      <c r="K5826" t="s">
        <v>902</v>
      </c>
      <c r="L5826">
        <v>11</v>
      </c>
      <c r="M5826" t="s">
        <v>160</v>
      </c>
      <c r="N5826" t="s">
        <v>210</v>
      </c>
      <c r="O5826" t="s">
        <v>45</v>
      </c>
      <c r="P5826" t="s">
        <v>37</v>
      </c>
      <c r="Q5826" t="s">
        <v>36</v>
      </c>
      <c r="R5826">
        <v>43</v>
      </c>
      <c r="S5826" t="s">
        <v>36</v>
      </c>
      <c r="T5826" t="s">
        <v>55</v>
      </c>
      <c r="U5826" t="s">
        <v>32</v>
      </c>
      <c r="W5826" t="s">
        <v>108</v>
      </c>
      <c r="X5826">
        <v>331198</v>
      </c>
      <c r="Y5826">
        <v>6898</v>
      </c>
      <c r="Z5826">
        <v>49.282699999999998</v>
      </c>
      <c r="AA5826">
        <v>-123.1207</v>
      </c>
      <c r="AB5826" t="str">
        <f>IF(Restaurants[[#This Row],[Years_Operating]]&lt;5,"New",
IF(Restaurants[[#This Row],[Years_Operating]]&lt;15,"Established","Legacy"))</f>
        <v>Established</v>
      </c>
      <c r="AC5826" t="str">
        <f>IF(Restaurants[[#This Row],[Country]]="India","Yes","No")</f>
        <v>No</v>
      </c>
      <c r="AD5826" t="str">
        <f>IF(AND(Restaurants[[#This Row],[Has Online Delivery]]="Yes",Restaurants[[#This Row],[Has Table Booking]]="Yes"),"Online + Table",
IF(Restaurants[[#This Row],[Has Online Delivery]]="Yes","Online Only",
IF(Restaurants[[#This Row],[Has Table Booking]]="Yes","Table Only","None")))</f>
        <v>Table Only</v>
      </c>
      <c r="AE5826" t="str">
        <f>IF(Restaurants[[#This Row],[Rating]]&gt;=4.5,"Excellent",
IF(Restaurants[[#This Row],[Rating]]&gt;=4,"Very Good",
IF(Restaurants[[#This Row],[Rating]]&gt;=3.5,"Good","Average/Low")))</f>
        <v>Excellent</v>
      </c>
    </row>
    <row r="5827" spans="1:31" x14ac:dyDescent="0.3">
      <c r="A5827" t="s">
        <v>179</v>
      </c>
      <c r="B5827" t="s">
        <v>290</v>
      </c>
      <c r="C5827" t="s">
        <v>251</v>
      </c>
      <c r="D5827" t="s">
        <v>918</v>
      </c>
      <c r="E5827">
        <v>2</v>
      </c>
      <c r="F5827">
        <v>250</v>
      </c>
      <c r="G5827" t="s">
        <v>181</v>
      </c>
      <c r="H5827">
        <v>2014</v>
      </c>
      <c r="I5827">
        <v>52</v>
      </c>
      <c r="J5827">
        <v>4.5999999999999996</v>
      </c>
      <c r="K5827" t="s">
        <v>939</v>
      </c>
      <c r="L5827">
        <v>11</v>
      </c>
      <c r="M5827" t="s">
        <v>33</v>
      </c>
      <c r="N5827" t="s">
        <v>143</v>
      </c>
      <c r="O5827" t="s">
        <v>35</v>
      </c>
      <c r="P5827" t="s">
        <v>36</v>
      </c>
      <c r="Q5827" t="s">
        <v>36</v>
      </c>
      <c r="R5827">
        <v>62</v>
      </c>
      <c r="S5827" t="s">
        <v>37</v>
      </c>
      <c r="T5827" t="s">
        <v>55</v>
      </c>
      <c r="U5827" t="s">
        <v>69</v>
      </c>
      <c r="V5827" t="s">
        <v>2462</v>
      </c>
      <c r="W5827" t="s">
        <v>40</v>
      </c>
      <c r="X5827">
        <v>190615</v>
      </c>
      <c r="Y5827">
        <v>7750</v>
      </c>
      <c r="Z5827">
        <v>17.385000000000002</v>
      </c>
      <c r="AA5827">
        <v>78.486699999999999</v>
      </c>
      <c r="AB5827" t="str">
        <f>IF(Restaurants[[#This Row],[Years_Operating]]&lt;5,"New",
IF(Restaurants[[#This Row],[Years_Operating]]&lt;15,"Established","Legacy"))</f>
        <v>Established</v>
      </c>
      <c r="AC5827" t="str">
        <f>IF(Restaurants[[#This Row],[Country]]="India","Yes","No")</f>
        <v>Yes</v>
      </c>
      <c r="AD5827" t="str">
        <f>IF(AND(Restaurants[[#This Row],[Has Online Delivery]]="Yes",Restaurants[[#This Row],[Has Table Booking]]="Yes"),"Online + Table",
IF(Restaurants[[#This Row],[Has Online Delivery]]="Yes","Online Only",
IF(Restaurants[[#This Row],[Has Table Booking]]="Yes","Table Only","None")))</f>
        <v>Online + Table</v>
      </c>
      <c r="AE5827" t="str">
        <f>IF(Restaurants[[#This Row],[Rating]]&gt;=4.5,"Excellent",
IF(Restaurants[[#This Row],[Rating]]&gt;=4,"Very Good",
IF(Restaurants[[#This Row],[Rating]]&gt;=3.5,"Good","Average/Low")))</f>
        <v>Excellent</v>
      </c>
    </row>
    <row r="5828" spans="1:31" x14ac:dyDescent="0.3">
      <c r="A5828" t="s">
        <v>57</v>
      </c>
      <c r="B5828" t="s">
        <v>255</v>
      </c>
      <c r="C5828" t="s">
        <v>251</v>
      </c>
      <c r="D5828" t="s">
        <v>258</v>
      </c>
      <c r="E5828">
        <v>3</v>
      </c>
      <c r="F5828">
        <v>425</v>
      </c>
      <c r="G5828" t="s">
        <v>61</v>
      </c>
      <c r="H5828">
        <v>1986</v>
      </c>
      <c r="I5828">
        <v>40</v>
      </c>
      <c r="J5828">
        <v>4.9000000000000004</v>
      </c>
      <c r="K5828" t="s">
        <v>259</v>
      </c>
      <c r="L5828">
        <v>39</v>
      </c>
      <c r="M5828" t="s">
        <v>62</v>
      </c>
      <c r="N5828" t="s">
        <v>34</v>
      </c>
      <c r="O5828" t="s">
        <v>35</v>
      </c>
      <c r="P5828" t="s">
        <v>36</v>
      </c>
      <c r="Q5828" t="s">
        <v>36</v>
      </c>
      <c r="R5828">
        <v>41</v>
      </c>
      <c r="S5828" t="s">
        <v>37</v>
      </c>
      <c r="T5828" t="s">
        <v>63</v>
      </c>
      <c r="U5828" t="s">
        <v>46</v>
      </c>
      <c r="V5828" t="s">
        <v>2463</v>
      </c>
      <c r="W5828" t="s">
        <v>149</v>
      </c>
      <c r="X5828">
        <v>391193</v>
      </c>
      <c r="Y5828">
        <v>1365</v>
      </c>
      <c r="Z5828">
        <v>19.076000000000001</v>
      </c>
      <c r="AA5828">
        <v>72.877700000000004</v>
      </c>
      <c r="AB5828" t="str">
        <f>IF(Restaurants[[#This Row],[Years_Operating]]&lt;5,"New",
IF(Restaurants[[#This Row],[Years_Operating]]&lt;15,"Established","Legacy"))</f>
        <v>Legacy</v>
      </c>
      <c r="AC5828" t="str">
        <f>IF(Restaurants[[#This Row],[Country]]="India","Yes","No")</f>
        <v>Yes</v>
      </c>
      <c r="AD5828" t="str">
        <f>IF(AND(Restaurants[[#This Row],[Has Online Delivery]]="Yes",Restaurants[[#This Row],[Has Table Booking]]="Yes"),"Online + Table",
IF(Restaurants[[#This Row],[Has Online Delivery]]="Yes","Online Only",
IF(Restaurants[[#This Row],[Has Table Booking]]="Yes","Table Only","None")))</f>
        <v>Online + Table</v>
      </c>
      <c r="AE5828" t="str">
        <f>IF(Restaurants[[#This Row],[Rating]]&gt;=4.5,"Excellent",
IF(Restaurants[[#This Row],[Rating]]&gt;=4,"Very Good",
IF(Restaurants[[#This Row],[Rating]]&gt;=3.5,"Good","Average/Low")))</f>
        <v>Excellent</v>
      </c>
    </row>
    <row r="5829" spans="1:31" x14ac:dyDescent="0.3">
      <c r="A5829" t="s">
        <v>175</v>
      </c>
      <c r="B5829" t="s">
        <v>93</v>
      </c>
      <c r="C5829" t="s">
        <v>50</v>
      </c>
      <c r="D5829" t="s">
        <v>901</v>
      </c>
      <c r="E5829">
        <v>2</v>
      </c>
      <c r="F5829">
        <v>245</v>
      </c>
      <c r="G5829" t="s">
        <v>177</v>
      </c>
      <c r="H5829">
        <v>2005</v>
      </c>
      <c r="I5829">
        <v>46</v>
      </c>
      <c r="J5829">
        <v>4.7</v>
      </c>
      <c r="K5829" t="s">
        <v>902</v>
      </c>
      <c r="L5829">
        <v>20</v>
      </c>
      <c r="M5829" t="s">
        <v>160</v>
      </c>
      <c r="N5829" t="s">
        <v>143</v>
      </c>
      <c r="O5829" t="s">
        <v>45</v>
      </c>
      <c r="P5829" t="s">
        <v>37</v>
      </c>
      <c r="Q5829" t="s">
        <v>37</v>
      </c>
      <c r="R5829">
        <v>74</v>
      </c>
      <c r="S5829" t="s">
        <v>36</v>
      </c>
      <c r="T5829" t="s">
        <v>38</v>
      </c>
      <c r="U5829" t="s">
        <v>69</v>
      </c>
      <c r="W5829" t="s">
        <v>80</v>
      </c>
      <c r="X5829">
        <v>289183</v>
      </c>
      <c r="Y5829">
        <v>1245</v>
      </c>
      <c r="Z5829">
        <v>37.774900000000002</v>
      </c>
      <c r="AA5829">
        <v>-122.4194</v>
      </c>
      <c r="AB5829" t="str">
        <f>IF(Restaurants[[#This Row],[Years_Operating]]&lt;5,"New",
IF(Restaurants[[#This Row],[Years_Operating]]&lt;15,"Established","Legacy"))</f>
        <v>Legacy</v>
      </c>
      <c r="AC5829" t="str">
        <f>IF(Restaurants[[#This Row],[Country]]="India","Yes","No")</f>
        <v>No</v>
      </c>
      <c r="AD5829" t="str">
        <f>IF(AND(Restaurants[[#This Row],[Has Online Delivery]]="Yes",Restaurants[[#This Row],[Has Table Booking]]="Yes"),"Online + Table",
IF(Restaurants[[#This Row],[Has Online Delivery]]="Yes","Online Only",
IF(Restaurants[[#This Row],[Has Table Booking]]="Yes","Table Only","None")))</f>
        <v>None</v>
      </c>
      <c r="AE5829" t="str">
        <f>IF(Restaurants[[#This Row],[Rating]]&gt;=4.5,"Excellent",
IF(Restaurants[[#This Row],[Rating]]&gt;=4,"Very Good",
IF(Restaurants[[#This Row],[Rating]]&gt;=3.5,"Good","Average/Low")))</f>
        <v>Excellent</v>
      </c>
    </row>
    <row r="5830" spans="1:31" x14ac:dyDescent="0.3">
      <c r="A5830" t="s">
        <v>182</v>
      </c>
      <c r="B5830" t="s">
        <v>272</v>
      </c>
      <c r="C5830" t="s">
        <v>251</v>
      </c>
      <c r="D5830" t="s">
        <v>267</v>
      </c>
      <c r="E5830">
        <v>2</v>
      </c>
      <c r="F5830">
        <v>275</v>
      </c>
      <c r="G5830" t="s">
        <v>185</v>
      </c>
      <c r="H5830">
        <v>1998</v>
      </c>
      <c r="I5830">
        <v>20</v>
      </c>
      <c r="J5830">
        <v>4.5999999999999996</v>
      </c>
      <c r="K5830" t="s">
        <v>312</v>
      </c>
      <c r="L5830">
        <v>27</v>
      </c>
      <c r="M5830" t="s">
        <v>33</v>
      </c>
      <c r="N5830" t="s">
        <v>143</v>
      </c>
      <c r="O5830" t="s">
        <v>35</v>
      </c>
      <c r="P5830" t="s">
        <v>37</v>
      </c>
      <c r="Q5830" t="s">
        <v>37</v>
      </c>
      <c r="R5830">
        <v>72</v>
      </c>
      <c r="S5830" t="s">
        <v>37</v>
      </c>
      <c r="T5830" t="s">
        <v>63</v>
      </c>
      <c r="U5830" t="s">
        <v>69</v>
      </c>
      <c r="V5830" t="s">
        <v>2464</v>
      </c>
      <c r="W5830" t="s">
        <v>56</v>
      </c>
      <c r="X5830">
        <v>152985</v>
      </c>
      <c r="Y5830">
        <v>2049</v>
      </c>
      <c r="Z5830">
        <v>13.082700000000001</v>
      </c>
      <c r="AA5830">
        <v>80.270700000000005</v>
      </c>
      <c r="AB5830" t="str">
        <f>IF(Restaurants[[#This Row],[Years_Operating]]&lt;5,"New",
IF(Restaurants[[#This Row],[Years_Operating]]&lt;15,"Established","Legacy"))</f>
        <v>Legacy</v>
      </c>
      <c r="AC5830" t="str">
        <f>IF(Restaurants[[#This Row],[Country]]="India","Yes","No")</f>
        <v>Yes</v>
      </c>
      <c r="AD5830" t="str">
        <f>IF(AND(Restaurants[[#This Row],[Has Online Delivery]]="Yes",Restaurants[[#This Row],[Has Table Booking]]="Yes"),"Online + Table",
IF(Restaurants[[#This Row],[Has Online Delivery]]="Yes","Online Only",
IF(Restaurants[[#This Row],[Has Table Booking]]="Yes","Table Only","None")))</f>
        <v>None</v>
      </c>
      <c r="AE5830" t="str">
        <f>IF(Restaurants[[#This Row],[Rating]]&gt;=4.5,"Excellent",
IF(Restaurants[[#This Row],[Rating]]&gt;=4,"Very Good",
IF(Restaurants[[#This Row],[Rating]]&gt;=3.5,"Good","Average/Low")))</f>
        <v>Excellent</v>
      </c>
    </row>
    <row r="5831" spans="1:31" x14ac:dyDescent="0.3">
      <c r="A5831" t="s">
        <v>124</v>
      </c>
      <c r="B5831" t="s">
        <v>903</v>
      </c>
      <c r="C5831" t="s">
        <v>196</v>
      </c>
      <c r="D5831" t="s">
        <v>953</v>
      </c>
      <c r="E5831">
        <v>3</v>
      </c>
      <c r="F5831">
        <v>385</v>
      </c>
      <c r="G5831" t="s">
        <v>127</v>
      </c>
      <c r="H5831">
        <v>2005</v>
      </c>
      <c r="I5831">
        <v>64</v>
      </c>
      <c r="J5831">
        <v>4.7</v>
      </c>
      <c r="K5831" t="s">
        <v>1091</v>
      </c>
      <c r="L5831">
        <v>20</v>
      </c>
      <c r="M5831" t="s">
        <v>33</v>
      </c>
      <c r="N5831" t="s">
        <v>34</v>
      </c>
      <c r="O5831" t="s">
        <v>54</v>
      </c>
      <c r="P5831" t="s">
        <v>37</v>
      </c>
      <c r="Q5831" t="s">
        <v>37</v>
      </c>
      <c r="R5831">
        <v>43</v>
      </c>
      <c r="S5831" t="s">
        <v>37</v>
      </c>
      <c r="T5831" t="s">
        <v>86</v>
      </c>
      <c r="U5831" t="s">
        <v>32</v>
      </c>
      <c r="W5831" t="s">
        <v>132</v>
      </c>
      <c r="X5831">
        <v>135366</v>
      </c>
      <c r="Y5831">
        <v>6425</v>
      </c>
      <c r="Z5831">
        <v>53.800800000000002</v>
      </c>
      <c r="AA5831">
        <v>-1.5490999999999999</v>
      </c>
      <c r="AB5831" t="str">
        <f>IF(Restaurants[[#This Row],[Years_Operating]]&lt;5,"New",
IF(Restaurants[[#This Row],[Years_Operating]]&lt;15,"Established","Legacy"))</f>
        <v>Legacy</v>
      </c>
      <c r="AC5831" t="str">
        <f>IF(Restaurants[[#This Row],[Country]]="India","Yes","No")</f>
        <v>No</v>
      </c>
      <c r="AD5831" t="str">
        <f>IF(AND(Restaurants[[#This Row],[Has Online Delivery]]="Yes",Restaurants[[#This Row],[Has Table Booking]]="Yes"),"Online + Table",
IF(Restaurants[[#This Row],[Has Online Delivery]]="Yes","Online Only",
IF(Restaurants[[#This Row],[Has Table Booking]]="Yes","Table Only","None")))</f>
        <v>None</v>
      </c>
      <c r="AE5831" t="str">
        <f>IF(Restaurants[[#This Row],[Rating]]&gt;=4.5,"Excellent",
IF(Restaurants[[#This Row],[Rating]]&gt;=4,"Very Good",
IF(Restaurants[[#This Row],[Rating]]&gt;=3.5,"Good","Average/Low")))</f>
        <v>Excellent</v>
      </c>
    </row>
    <row r="5832" spans="1:31" x14ac:dyDescent="0.3">
      <c r="A5832" t="s">
        <v>175</v>
      </c>
      <c r="B5832" t="s">
        <v>261</v>
      </c>
      <c r="C5832" t="s">
        <v>251</v>
      </c>
      <c r="D5832" t="s">
        <v>252</v>
      </c>
      <c r="E5832">
        <v>2</v>
      </c>
      <c r="F5832">
        <v>245</v>
      </c>
      <c r="G5832" t="s">
        <v>177</v>
      </c>
      <c r="H5832">
        <v>2005</v>
      </c>
      <c r="I5832">
        <v>46</v>
      </c>
      <c r="J5832">
        <v>4.7</v>
      </c>
      <c r="K5832" t="s">
        <v>253</v>
      </c>
      <c r="L5832">
        <v>20</v>
      </c>
      <c r="M5832" t="s">
        <v>160</v>
      </c>
      <c r="N5832" t="s">
        <v>143</v>
      </c>
      <c r="O5832" t="s">
        <v>45</v>
      </c>
      <c r="P5832" t="s">
        <v>37</v>
      </c>
      <c r="Q5832" t="s">
        <v>36</v>
      </c>
      <c r="R5832">
        <v>74</v>
      </c>
      <c r="S5832" t="s">
        <v>36</v>
      </c>
      <c r="T5832" t="s">
        <v>38</v>
      </c>
      <c r="U5832" t="s">
        <v>32</v>
      </c>
      <c r="V5832" t="s">
        <v>2465</v>
      </c>
      <c r="W5832" t="s">
        <v>132</v>
      </c>
      <c r="X5832">
        <v>270533</v>
      </c>
      <c r="Y5832">
        <v>7959</v>
      </c>
      <c r="Z5832">
        <v>22.572600000000001</v>
      </c>
      <c r="AA5832">
        <v>88.363900000000001</v>
      </c>
      <c r="AB5832" t="str">
        <f>IF(Restaurants[[#This Row],[Years_Operating]]&lt;5,"New",
IF(Restaurants[[#This Row],[Years_Operating]]&lt;15,"Established","Legacy"))</f>
        <v>Legacy</v>
      </c>
      <c r="AC5832" t="str">
        <f>IF(Restaurants[[#This Row],[Country]]="India","Yes","No")</f>
        <v>Yes</v>
      </c>
      <c r="AD5832" t="str">
        <f>IF(AND(Restaurants[[#This Row],[Has Online Delivery]]="Yes",Restaurants[[#This Row],[Has Table Booking]]="Yes"),"Online + Table",
IF(Restaurants[[#This Row],[Has Online Delivery]]="Yes","Online Only",
IF(Restaurants[[#This Row],[Has Table Booking]]="Yes","Table Only","None")))</f>
        <v>Table Only</v>
      </c>
      <c r="AE5832" t="str">
        <f>IF(Restaurants[[#This Row],[Rating]]&gt;=4.5,"Excellent",
IF(Restaurants[[#This Row],[Rating]]&gt;=4,"Very Good",
IF(Restaurants[[#This Row],[Rating]]&gt;=3.5,"Good","Average/Low")))</f>
        <v>Excellent</v>
      </c>
    </row>
    <row r="5833" spans="1:31" x14ac:dyDescent="0.3">
      <c r="A5833" t="s">
        <v>234</v>
      </c>
      <c r="B5833" t="s">
        <v>900</v>
      </c>
      <c r="C5833" t="s">
        <v>50</v>
      </c>
      <c r="D5833" t="s">
        <v>878</v>
      </c>
      <c r="E5833">
        <v>0</v>
      </c>
      <c r="F5833">
        <v>285</v>
      </c>
      <c r="G5833" t="s">
        <v>237</v>
      </c>
      <c r="H5833">
        <v>2004</v>
      </c>
      <c r="I5833">
        <v>70</v>
      </c>
      <c r="J5833">
        <v>4.5999999999999996</v>
      </c>
      <c r="K5833" t="s">
        <v>911</v>
      </c>
      <c r="L5833">
        <v>21</v>
      </c>
      <c r="M5833" t="s">
        <v>33</v>
      </c>
      <c r="N5833" t="s">
        <v>210</v>
      </c>
      <c r="O5833" t="s">
        <v>54</v>
      </c>
      <c r="P5833" t="s">
        <v>36</v>
      </c>
      <c r="Q5833" t="s">
        <v>37</v>
      </c>
      <c r="R5833">
        <v>55</v>
      </c>
      <c r="S5833" t="s">
        <v>37</v>
      </c>
      <c r="T5833" t="s">
        <v>38</v>
      </c>
      <c r="U5833" t="s">
        <v>39</v>
      </c>
      <c r="W5833" t="s">
        <v>40</v>
      </c>
      <c r="X5833">
        <v>282104</v>
      </c>
      <c r="Y5833">
        <v>2494</v>
      </c>
      <c r="Z5833">
        <v>34.052199999999999</v>
      </c>
      <c r="AA5833">
        <v>-118.2437</v>
      </c>
      <c r="AB5833" t="str">
        <f>IF(Restaurants[[#This Row],[Years_Operating]]&lt;5,"New",
IF(Restaurants[[#This Row],[Years_Operating]]&lt;15,"Established","Legacy"))</f>
        <v>Legacy</v>
      </c>
      <c r="AC5833" t="str">
        <f>IF(Restaurants[[#This Row],[Country]]="India","Yes","No")</f>
        <v>No</v>
      </c>
      <c r="AD5833" t="str">
        <f>IF(AND(Restaurants[[#This Row],[Has Online Delivery]]="Yes",Restaurants[[#This Row],[Has Table Booking]]="Yes"),"Online + Table",
IF(Restaurants[[#This Row],[Has Online Delivery]]="Yes","Online Only",
IF(Restaurants[[#This Row],[Has Table Booking]]="Yes","Table Only","None")))</f>
        <v>Online Only</v>
      </c>
      <c r="AE5833" t="str">
        <f>IF(Restaurants[[#This Row],[Rating]]&gt;=4.5,"Excellent",
IF(Restaurants[[#This Row],[Rating]]&gt;=4,"Very Good",
IF(Restaurants[[#This Row],[Rating]]&gt;=3.5,"Good","Average/Low")))</f>
        <v>Excellent</v>
      </c>
    </row>
    <row r="5834" spans="1:31" x14ac:dyDescent="0.3">
      <c r="A5834" t="s">
        <v>141</v>
      </c>
      <c r="B5834" t="s">
        <v>900</v>
      </c>
      <c r="C5834" t="s">
        <v>50</v>
      </c>
      <c r="D5834" t="s">
        <v>870</v>
      </c>
      <c r="E5834">
        <v>2</v>
      </c>
      <c r="F5834">
        <v>450</v>
      </c>
      <c r="G5834" t="s">
        <v>142</v>
      </c>
      <c r="H5834">
        <v>2003</v>
      </c>
      <c r="I5834">
        <v>40</v>
      </c>
      <c r="J5834">
        <v>4.8</v>
      </c>
      <c r="K5834" t="s">
        <v>871</v>
      </c>
      <c r="L5834">
        <v>22</v>
      </c>
      <c r="M5834" t="s">
        <v>62</v>
      </c>
      <c r="N5834" t="s">
        <v>143</v>
      </c>
      <c r="O5834" t="s">
        <v>35</v>
      </c>
      <c r="P5834" t="s">
        <v>37</v>
      </c>
      <c r="Q5834" t="s">
        <v>36</v>
      </c>
      <c r="R5834">
        <v>38</v>
      </c>
      <c r="S5834" t="s">
        <v>37</v>
      </c>
      <c r="T5834" t="s">
        <v>86</v>
      </c>
      <c r="U5834" t="s">
        <v>46</v>
      </c>
      <c r="W5834" t="s">
        <v>64</v>
      </c>
      <c r="X5834">
        <v>104967</v>
      </c>
      <c r="Y5834">
        <v>3174</v>
      </c>
      <c r="Z5834">
        <v>34.052199999999999</v>
      </c>
      <c r="AA5834">
        <v>-118.2437</v>
      </c>
      <c r="AB5834" t="str">
        <f>IF(Restaurants[[#This Row],[Years_Operating]]&lt;5,"New",
IF(Restaurants[[#This Row],[Years_Operating]]&lt;15,"Established","Legacy"))</f>
        <v>Legacy</v>
      </c>
      <c r="AC5834" t="str">
        <f>IF(Restaurants[[#This Row],[Country]]="India","Yes","No")</f>
        <v>No</v>
      </c>
      <c r="AD5834" t="str">
        <f>IF(AND(Restaurants[[#This Row],[Has Online Delivery]]="Yes",Restaurants[[#This Row],[Has Table Booking]]="Yes"),"Online + Table",
IF(Restaurants[[#This Row],[Has Online Delivery]]="Yes","Online Only",
IF(Restaurants[[#This Row],[Has Table Booking]]="Yes","Table Only","None")))</f>
        <v>Table Only</v>
      </c>
      <c r="AE5834" t="str">
        <f>IF(Restaurants[[#This Row],[Rating]]&gt;=4.5,"Excellent",
IF(Restaurants[[#This Row],[Rating]]&gt;=4,"Very Good",
IF(Restaurants[[#This Row],[Rating]]&gt;=3.5,"Good","Average/Low")))</f>
        <v>Excellent</v>
      </c>
    </row>
    <row r="5835" spans="1:31" x14ac:dyDescent="0.3">
      <c r="A5835" t="s">
        <v>248</v>
      </c>
      <c r="B5835" t="s">
        <v>888</v>
      </c>
      <c r="C5835" t="s">
        <v>59</v>
      </c>
      <c r="D5835" t="s">
        <v>897</v>
      </c>
      <c r="E5835">
        <v>0</v>
      </c>
      <c r="F5835">
        <v>85</v>
      </c>
      <c r="G5835" t="s">
        <v>249</v>
      </c>
      <c r="H5835">
        <v>2014</v>
      </c>
      <c r="I5835">
        <v>38</v>
      </c>
      <c r="J5835">
        <v>4.5</v>
      </c>
      <c r="K5835" t="s">
        <v>987</v>
      </c>
      <c r="L5835">
        <v>11</v>
      </c>
      <c r="M5835" t="s">
        <v>204</v>
      </c>
      <c r="N5835" t="s">
        <v>210</v>
      </c>
      <c r="O5835" t="s">
        <v>35</v>
      </c>
      <c r="P5835" t="s">
        <v>37</v>
      </c>
      <c r="Q5835" t="s">
        <v>37</v>
      </c>
      <c r="R5835">
        <v>24</v>
      </c>
      <c r="S5835" t="s">
        <v>36</v>
      </c>
      <c r="T5835" t="s">
        <v>38</v>
      </c>
      <c r="U5835" t="s">
        <v>46</v>
      </c>
      <c r="W5835" t="s">
        <v>56</v>
      </c>
      <c r="X5835">
        <v>63936</v>
      </c>
      <c r="Y5835">
        <v>4767</v>
      </c>
      <c r="Z5835">
        <v>43.7102</v>
      </c>
      <c r="AA5835">
        <v>7.2619999999999996</v>
      </c>
      <c r="AB5835" t="str">
        <f>IF(Restaurants[[#This Row],[Years_Operating]]&lt;5,"New",
IF(Restaurants[[#This Row],[Years_Operating]]&lt;15,"Established","Legacy"))</f>
        <v>Established</v>
      </c>
      <c r="AC5835" t="str">
        <f>IF(Restaurants[[#This Row],[Country]]="India","Yes","No")</f>
        <v>No</v>
      </c>
      <c r="AD5835" t="str">
        <f>IF(AND(Restaurants[[#This Row],[Has Online Delivery]]="Yes",Restaurants[[#This Row],[Has Table Booking]]="Yes"),"Online + Table",
IF(Restaurants[[#This Row],[Has Online Delivery]]="Yes","Online Only",
IF(Restaurants[[#This Row],[Has Table Booking]]="Yes","Table Only","None")))</f>
        <v>None</v>
      </c>
      <c r="AE5835" t="str">
        <f>IF(Restaurants[[#This Row],[Rating]]&gt;=4.5,"Excellent",
IF(Restaurants[[#This Row],[Rating]]&gt;=4,"Very Good",
IF(Restaurants[[#This Row],[Rating]]&gt;=3.5,"Good","Average/Low")))</f>
        <v>Excellent</v>
      </c>
    </row>
    <row r="5836" spans="1:31" x14ac:dyDescent="0.3">
      <c r="A5836" t="s">
        <v>202</v>
      </c>
      <c r="B5836" t="s">
        <v>876</v>
      </c>
      <c r="C5836" t="s">
        <v>877</v>
      </c>
      <c r="D5836" t="s">
        <v>878</v>
      </c>
      <c r="E5836">
        <v>1</v>
      </c>
      <c r="F5836">
        <v>95</v>
      </c>
      <c r="G5836" t="s">
        <v>203</v>
      </c>
      <c r="H5836">
        <v>2011</v>
      </c>
      <c r="I5836">
        <v>28</v>
      </c>
      <c r="J5836">
        <v>4.5</v>
      </c>
      <c r="K5836" t="s">
        <v>911</v>
      </c>
      <c r="L5836">
        <v>14</v>
      </c>
      <c r="M5836" t="s">
        <v>204</v>
      </c>
      <c r="N5836" t="s">
        <v>193</v>
      </c>
      <c r="O5836" t="s">
        <v>35</v>
      </c>
      <c r="P5836" t="s">
        <v>37</v>
      </c>
      <c r="Q5836" t="s">
        <v>36</v>
      </c>
      <c r="R5836">
        <v>32</v>
      </c>
      <c r="S5836" t="s">
        <v>37</v>
      </c>
      <c r="T5836" t="s">
        <v>38</v>
      </c>
      <c r="U5836" t="s">
        <v>69</v>
      </c>
      <c r="W5836" t="s">
        <v>132</v>
      </c>
      <c r="X5836">
        <v>279183</v>
      </c>
      <c r="Y5836">
        <v>4324</v>
      </c>
      <c r="Z5836">
        <v>-33.8688</v>
      </c>
      <c r="AA5836">
        <v>151.20930000000001</v>
      </c>
      <c r="AB5836" t="str">
        <f>IF(Restaurants[[#This Row],[Years_Operating]]&lt;5,"New",
IF(Restaurants[[#This Row],[Years_Operating]]&lt;15,"Established","Legacy"))</f>
        <v>Established</v>
      </c>
      <c r="AC5836" t="str">
        <f>IF(Restaurants[[#This Row],[Country]]="India","Yes","No")</f>
        <v>No</v>
      </c>
      <c r="AD5836" t="str">
        <f>IF(AND(Restaurants[[#This Row],[Has Online Delivery]]="Yes",Restaurants[[#This Row],[Has Table Booking]]="Yes"),"Online + Table",
IF(Restaurants[[#This Row],[Has Online Delivery]]="Yes","Online Only",
IF(Restaurants[[#This Row],[Has Table Booking]]="Yes","Table Only","None")))</f>
        <v>Table Only</v>
      </c>
      <c r="AE5836" t="str">
        <f>IF(Restaurants[[#This Row],[Rating]]&gt;=4.5,"Excellent",
IF(Restaurants[[#This Row],[Rating]]&gt;=4,"Very Good",
IF(Restaurants[[#This Row],[Rating]]&gt;=3.5,"Good","Average/Low")))</f>
        <v>Excellent</v>
      </c>
    </row>
    <row r="5837" spans="1:31" x14ac:dyDescent="0.3">
      <c r="A5837" t="s">
        <v>122</v>
      </c>
      <c r="B5837" t="s">
        <v>272</v>
      </c>
      <c r="C5837" t="s">
        <v>251</v>
      </c>
      <c r="D5837" t="s">
        <v>863</v>
      </c>
      <c r="E5837">
        <v>3</v>
      </c>
      <c r="F5837">
        <v>365</v>
      </c>
      <c r="G5837" t="s">
        <v>123</v>
      </c>
      <c r="H5837">
        <v>1998</v>
      </c>
      <c r="I5837">
        <v>80</v>
      </c>
      <c r="J5837">
        <v>4.7</v>
      </c>
      <c r="K5837" t="s">
        <v>864</v>
      </c>
      <c r="L5837">
        <v>27</v>
      </c>
      <c r="M5837" t="s">
        <v>33</v>
      </c>
      <c r="N5837" t="s">
        <v>34</v>
      </c>
      <c r="O5837" t="s">
        <v>54</v>
      </c>
      <c r="P5837" t="s">
        <v>36</v>
      </c>
      <c r="Q5837" t="s">
        <v>36</v>
      </c>
      <c r="R5837">
        <v>74</v>
      </c>
      <c r="S5837" t="s">
        <v>37</v>
      </c>
      <c r="T5837" t="s">
        <v>86</v>
      </c>
      <c r="U5837" t="s">
        <v>39</v>
      </c>
      <c r="V5837" t="s">
        <v>2466</v>
      </c>
      <c r="W5837" t="s">
        <v>70</v>
      </c>
      <c r="X5837">
        <v>31357</v>
      </c>
      <c r="Y5837">
        <v>1493</v>
      </c>
      <c r="Z5837">
        <v>13.082700000000001</v>
      </c>
      <c r="AA5837">
        <v>80.270700000000005</v>
      </c>
      <c r="AB5837" t="str">
        <f>IF(Restaurants[[#This Row],[Years_Operating]]&lt;5,"New",
IF(Restaurants[[#This Row],[Years_Operating]]&lt;15,"Established","Legacy"))</f>
        <v>Legacy</v>
      </c>
      <c r="AC5837" t="str">
        <f>IF(Restaurants[[#This Row],[Country]]="India","Yes","No")</f>
        <v>Yes</v>
      </c>
      <c r="AD5837" t="str">
        <f>IF(AND(Restaurants[[#This Row],[Has Online Delivery]]="Yes",Restaurants[[#This Row],[Has Table Booking]]="Yes"),"Online + Table",
IF(Restaurants[[#This Row],[Has Online Delivery]]="Yes","Online Only",
IF(Restaurants[[#This Row],[Has Table Booking]]="Yes","Table Only","None")))</f>
        <v>Online + Table</v>
      </c>
      <c r="AE5837" t="str">
        <f>IF(Restaurants[[#This Row],[Rating]]&gt;=4.5,"Excellent",
IF(Restaurants[[#This Row],[Rating]]&gt;=4,"Very Good",
IF(Restaurants[[#This Row],[Rating]]&gt;=3.5,"Good","Average/Low")))</f>
        <v>Excellent</v>
      </c>
    </row>
    <row r="5838" spans="1:31" x14ac:dyDescent="0.3">
      <c r="A5838" t="s">
        <v>212</v>
      </c>
      <c r="B5838" t="s">
        <v>903</v>
      </c>
      <c r="C5838" t="s">
        <v>196</v>
      </c>
      <c r="D5838" t="s">
        <v>953</v>
      </c>
      <c r="E5838">
        <v>0</v>
      </c>
      <c r="F5838">
        <v>165</v>
      </c>
      <c r="G5838" t="s">
        <v>214</v>
      </c>
      <c r="H5838">
        <v>2009</v>
      </c>
      <c r="I5838">
        <v>36</v>
      </c>
      <c r="J5838">
        <v>4.7</v>
      </c>
      <c r="K5838" t="s">
        <v>954</v>
      </c>
      <c r="L5838">
        <v>16</v>
      </c>
      <c r="M5838" t="s">
        <v>160</v>
      </c>
      <c r="N5838" t="s">
        <v>210</v>
      </c>
      <c r="O5838" t="s">
        <v>211</v>
      </c>
      <c r="P5838" t="s">
        <v>37</v>
      </c>
      <c r="Q5838" t="s">
        <v>37</v>
      </c>
      <c r="R5838">
        <v>71</v>
      </c>
      <c r="S5838" t="s">
        <v>37</v>
      </c>
      <c r="T5838" t="s">
        <v>63</v>
      </c>
      <c r="U5838" t="s">
        <v>39</v>
      </c>
      <c r="W5838" t="s">
        <v>56</v>
      </c>
      <c r="X5838">
        <v>12090</v>
      </c>
      <c r="Y5838">
        <v>2346</v>
      </c>
      <c r="Z5838">
        <v>53.800800000000002</v>
      </c>
      <c r="AA5838">
        <v>-1.5490999999999999</v>
      </c>
      <c r="AB5838" t="str">
        <f>IF(Restaurants[[#This Row],[Years_Operating]]&lt;5,"New",
IF(Restaurants[[#This Row],[Years_Operating]]&lt;15,"Established","Legacy"))</f>
        <v>Legacy</v>
      </c>
      <c r="AC5838" t="str">
        <f>IF(Restaurants[[#This Row],[Country]]="India","Yes","No")</f>
        <v>No</v>
      </c>
      <c r="AD5838" t="str">
        <f>IF(AND(Restaurants[[#This Row],[Has Online Delivery]]="Yes",Restaurants[[#This Row],[Has Table Booking]]="Yes"),"Online + Table",
IF(Restaurants[[#This Row],[Has Online Delivery]]="Yes","Online Only",
IF(Restaurants[[#This Row],[Has Table Booking]]="Yes","Table Only","None")))</f>
        <v>None</v>
      </c>
      <c r="AE5838" t="str">
        <f>IF(Restaurants[[#This Row],[Rating]]&gt;=4.5,"Excellent",
IF(Restaurants[[#This Row],[Rating]]&gt;=4,"Very Good",
IF(Restaurants[[#This Row],[Rating]]&gt;=3.5,"Good","Average/Low")))</f>
        <v>Excellent</v>
      </c>
    </row>
    <row r="5839" spans="1:31" x14ac:dyDescent="0.3">
      <c r="A5839" t="s">
        <v>122</v>
      </c>
      <c r="B5839" t="s">
        <v>891</v>
      </c>
      <c r="C5839" t="s">
        <v>196</v>
      </c>
      <c r="D5839" t="s">
        <v>953</v>
      </c>
      <c r="E5839">
        <v>3</v>
      </c>
      <c r="F5839">
        <v>365</v>
      </c>
      <c r="G5839" t="s">
        <v>123</v>
      </c>
      <c r="H5839">
        <v>1998</v>
      </c>
      <c r="I5839">
        <v>80</v>
      </c>
      <c r="J5839">
        <v>4.7</v>
      </c>
      <c r="K5839" t="s">
        <v>954</v>
      </c>
      <c r="L5839">
        <v>27</v>
      </c>
      <c r="M5839" t="s">
        <v>33</v>
      </c>
      <c r="N5839" t="s">
        <v>34</v>
      </c>
      <c r="O5839" t="s">
        <v>54</v>
      </c>
      <c r="P5839" t="s">
        <v>36</v>
      </c>
      <c r="Q5839" t="s">
        <v>37</v>
      </c>
      <c r="R5839">
        <v>36</v>
      </c>
      <c r="S5839" t="s">
        <v>36</v>
      </c>
      <c r="T5839" t="s">
        <v>63</v>
      </c>
      <c r="U5839" t="s">
        <v>32</v>
      </c>
      <c r="W5839" t="s">
        <v>132</v>
      </c>
      <c r="X5839">
        <v>62840</v>
      </c>
      <c r="Y5839">
        <v>277</v>
      </c>
      <c r="Z5839">
        <v>53.480800000000002</v>
      </c>
      <c r="AA5839">
        <v>-2.2425999999999999</v>
      </c>
      <c r="AB5839" t="str">
        <f>IF(Restaurants[[#This Row],[Years_Operating]]&lt;5,"New",
IF(Restaurants[[#This Row],[Years_Operating]]&lt;15,"Established","Legacy"))</f>
        <v>Legacy</v>
      </c>
      <c r="AC5839" t="str">
        <f>IF(Restaurants[[#This Row],[Country]]="India","Yes","No")</f>
        <v>No</v>
      </c>
      <c r="AD5839" t="str">
        <f>IF(AND(Restaurants[[#This Row],[Has Online Delivery]]="Yes",Restaurants[[#This Row],[Has Table Booking]]="Yes"),"Online + Table",
IF(Restaurants[[#This Row],[Has Online Delivery]]="Yes","Online Only",
IF(Restaurants[[#This Row],[Has Table Booking]]="Yes","Table Only","None")))</f>
        <v>Online Only</v>
      </c>
      <c r="AE5839" t="str">
        <f>IF(Restaurants[[#This Row],[Rating]]&gt;=4.5,"Excellent",
IF(Restaurants[[#This Row],[Rating]]&gt;=4,"Very Good",
IF(Restaurants[[#This Row],[Rating]]&gt;=3.5,"Good","Average/Low")))</f>
        <v>Excellent</v>
      </c>
    </row>
    <row r="5840" spans="1:31" x14ac:dyDescent="0.3">
      <c r="A5840" t="s">
        <v>92</v>
      </c>
      <c r="B5840" t="s">
        <v>880</v>
      </c>
      <c r="C5840" t="s">
        <v>50</v>
      </c>
      <c r="D5840" t="s">
        <v>901</v>
      </c>
      <c r="E5840">
        <v>3</v>
      </c>
      <c r="F5840">
        <v>345</v>
      </c>
      <c r="G5840" t="s">
        <v>95</v>
      </c>
      <c r="H5840">
        <v>2011</v>
      </c>
      <c r="I5840">
        <v>50</v>
      </c>
      <c r="J5840">
        <v>4.8</v>
      </c>
      <c r="K5840" t="s">
        <v>902</v>
      </c>
      <c r="L5840">
        <v>14</v>
      </c>
      <c r="M5840" t="s">
        <v>33</v>
      </c>
      <c r="N5840" t="s">
        <v>34</v>
      </c>
      <c r="O5840" t="s">
        <v>54</v>
      </c>
      <c r="P5840" t="s">
        <v>36</v>
      </c>
      <c r="Q5840" t="s">
        <v>37</v>
      </c>
      <c r="R5840">
        <v>51</v>
      </c>
      <c r="S5840" t="s">
        <v>37</v>
      </c>
      <c r="T5840" t="s">
        <v>86</v>
      </c>
      <c r="U5840" t="s">
        <v>32</v>
      </c>
      <c r="W5840" t="s">
        <v>108</v>
      </c>
      <c r="X5840">
        <v>45856</v>
      </c>
      <c r="Y5840">
        <v>7169</v>
      </c>
      <c r="Z5840">
        <v>29.760400000000001</v>
      </c>
      <c r="AA5840">
        <v>-95.369799999999998</v>
      </c>
      <c r="AB5840" t="str">
        <f>IF(Restaurants[[#This Row],[Years_Operating]]&lt;5,"New",
IF(Restaurants[[#This Row],[Years_Operating]]&lt;15,"Established","Legacy"))</f>
        <v>Established</v>
      </c>
      <c r="AC5840" t="str">
        <f>IF(Restaurants[[#This Row],[Country]]="India","Yes","No")</f>
        <v>No</v>
      </c>
      <c r="AD5840" t="str">
        <f>IF(AND(Restaurants[[#This Row],[Has Online Delivery]]="Yes",Restaurants[[#This Row],[Has Table Booking]]="Yes"),"Online + Table",
IF(Restaurants[[#This Row],[Has Online Delivery]]="Yes","Online Only",
IF(Restaurants[[#This Row],[Has Table Booking]]="Yes","Table Only","None")))</f>
        <v>Online Only</v>
      </c>
      <c r="AE5840" t="str">
        <f>IF(Restaurants[[#This Row],[Rating]]&gt;=4.5,"Excellent",
IF(Restaurants[[#This Row],[Rating]]&gt;=4,"Very Good",
IF(Restaurants[[#This Row],[Rating]]&gt;=3.5,"Good","Average/Low")))</f>
        <v>Excellent</v>
      </c>
    </row>
    <row r="5841" spans="1:31" x14ac:dyDescent="0.3">
      <c r="A5841" t="s">
        <v>171</v>
      </c>
      <c r="B5841" t="s">
        <v>125</v>
      </c>
      <c r="C5841" t="s">
        <v>50</v>
      </c>
      <c r="D5841" t="s">
        <v>870</v>
      </c>
      <c r="E5841">
        <v>2</v>
      </c>
      <c r="F5841">
        <v>285</v>
      </c>
      <c r="G5841" t="s">
        <v>172</v>
      </c>
      <c r="H5841">
        <v>2008</v>
      </c>
      <c r="I5841">
        <v>12</v>
      </c>
      <c r="J5841">
        <v>4.7</v>
      </c>
      <c r="K5841" t="s">
        <v>932</v>
      </c>
      <c r="L5841">
        <v>17</v>
      </c>
      <c r="M5841" t="s">
        <v>33</v>
      </c>
      <c r="N5841" t="s">
        <v>143</v>
      </c>
      <c r="O5841" t="s">
        <v>54</v>
      </c>
      <c r="P5841" t="s">
        <v>37</v>
      </c>
      <c r="Q5841" t="s">
        <v>37</v>
      </c>
      <c r="R5841">
        <v>57</v>
      </c>
      <c r="S5841" t="s">
        <v>36</v>
      </c>
      <c r="T5841" t="s">
        <v>63</v>
      </c>
      <c r="U5841" t="s">
        <v>46</v>
      </c>
      <c r="W5841" t="s">
        <v>40</v>
      </c>
      <c r="X5841">
        <v>152385</v>
      </c>
      <c r="Y5841">
        <v>7909</v>
      </c>
      <c r="Z5841">
        <v>41.878100000000003</v>
      </c>
      <c r="AA5841">
        <v>-87.629800000000003</v>
      </c>
      <c r="AB5841" t="str">
        <f>IF(Restaurants[[#This Row],[Years_Operating]]&lt;5,"New",
IF(Restaurants[[#This Row],[Years_Operating]]&lt;15,"Established","Legacy"))</f>
        <v>Legacy</v>
      </c>
      <c r="AC5841" t="str">
        <f>IF(Restaurants[[#This Row],[Country]]="India","Yes","No")</f>
        <v>No</v>
      </c>
      <c r="AD5841" t="str">
        <f>IF(AND(Restaurants[[#This Row],[Has Online Delivery]]="Yes",Restaurants[[#This Row],[Has Table Booking]]="Yes"),"Online + Table",
IF(Restaurants[[#This Row],[Has Online Delivery]]="Yes","Online Only",
IF(Restaurants[[#This Row],[Has Table Booking]]="Yes","Table Only","None")))</f>
        <v>None</v>
      </c>
      <c r="AE5841" t="str">
        <f>IF(Restaurants[[#This Row],[Rating]]&gt;=4.5,"Excellent",
IF(Restaurants[[#This Row],[Rating]]&gt;=4,"Very Good",
IF(Restaurants[[#This Row],[Rating]]&gt;=3.5,"Good","Average/Low")))</f>
        <v>Excellent</v>
      </c>
    </row>
    <row r="5842" spans="1:31" x14ac:dyDescent="0.3">
      <c r="A5842" t="s">
        <v>100</v>
      </c>
      <c r="B5842" t="s">
        <v>862</v>
      </c>
      <c r="C5842" t="s">
        <v>251</v>
      </c>
      <c r="D5842" t="s">
        <v>267</v>
      </c>
      <c r="E5842">
        <v>3</v>
      </c>
      <c r="F5842">
        <v>385</v>
      </c>
      <c r="G5842" t="s">
        <v>102</v>
      </c>
      <c r="H5842">
        <v>2003</v>
      </c>
      <c r="I5842">
        <v>55</v>
      </c>
      <c r="J5842">
        <v>4.8</v>
      </c>
      <c r="K5842" t="s">
        <v>312</v>
      </c>
      <c r="L5842">
        <v>22</v>
      </c>
      <c r="M5842" t="s">
        <v>33</v>
      </c>
      <c r="N5842" t="s">
        <v>34</v>
      </c>
      <c r="O5842" t="s">
        <v>35</v>
      </c>
      <c r="P5842" t="s">
        <v>36</v>
      </c>
      <c r="Q5842" t="s">
        <v>36</v>
      </c>
      <c r="R5842">
        <v>66</v>
      </c>
      <c r="S5842" t="s">
        <v>36</v>
      </c>
      <c r="T5842" t="s">
        <v>63</v>
      </c>
      <c r="U5842" t="s">
        <v>39</v>
      </c>
      <c r="V5842" t="s">
        <v>2467</v>
      </c>
      <c r="W5842" t="s">
        <v>108</v>
      </c>
      <c r="X5842">
        <v>310041</v>
      </c>
      <c r="Y5842">
        <v>2265</v>
      </c>
      <c r="Z5842">
        <v>21.170200000000001</v>
      </c>
      <c r="AA5842">
        <v>72.831100000000006</v>
      </c>
      <c r="AB5842" t="str">
        <f>IF(Restaurants[[#This Row],[Years_Operating]]&lt;5,"New",
IF(Restaurants[[#This Row],[Years_Operating]]&lt;15,"Established","Legacy"))</f>
        <v>Legacy</v>
      </c>
      <c r="AC5842" t="str">
        <f>IF(Restaurants[[#This Row],[Country]]="India","Yes","No")</f>
        <v>Yes</v>
      </c>
      <c r="AD5842" t="str">
        <f>IF(AND(Restaurants[[#This Row],[Has Online Delivery]]="Yes",Restaurants[[#This Row],[Has Table Booking]]="Yes"),"Online + Table",
IF(Restaurants[[#This Row],[Has Online Delivery]]="Yes","Online Only",
IF(Restaurants[[#This Row],[Has Table Booking]]="Yes","Table Only","None")))</f>
        <v>Online + Table</v>
      </c>
      <c r="AE5842" t="str">
        <f>IF(Restaurants[[#This Row],[Rating]]&gt;=4.5,"Excellent",
IF(Restaurants[[#This Row],[Rating]]&gt;=4,"Very Good",
IF(Restaurants[[#This Row],[Rating]]&gt;=3.5,"Good","Average/Low")))</f>
        <v>Excellent</v>
      </c>
    </row>
    <row r="5843" spans="1:31" x14ac:dyDescent="0.3">
      <c r="A5843" t="s">
        <v>226</v>
      </c>
      <c r="B5843" t="s">
        <v>866</v>
      </c>
      <c r="C5843" t="s">
        <v>251</v>
      </c>
      <c r="D5843" t="s">
        <v>252</v>
      </c>
      <c r="E5843">
        <v>0</v>
      </c>
      <c r="F5843">
        <v>185</v>
      </c>
      <c r="G5843" t="s">
        <v>228</v>
      </c>
      <c r="H5843">
        <v>2014</v>
      </c>
      <c r="I5843">
        <v>48</v>
      </c>
      <c r="J5843">
        <v>4.5999999999999996</v>
      </c>
      <c r="K5843" t="s">
        <v>256</v>
      </c>
      <c r="L5843">
        <v>11</v>
      </c>
      <c r="M5843" t="s">
        <v>160</v>
      </c>
      <c r="N5843" t="s">
        <v>210</v>
      </c>
      <c r="O5843" t="s">
        <v>45</v>
      </c>
      <c r="P5843" t="s">
        <v>37</v>
      </c>
      <c r="Q5843" t="s">
        <v>37</v>
      </c>
      <c r="R5843">
        <v>58</v>
      </c>
      <c r="S5843" t="s">
        <v>37</v>
      </c>
      <c r="T5843" t="s">
        <v>38</v>
      </c>
      <c r="U5843" t="s">
        <v>39</v>
      </c>
      <c r="V5843" t="s">
        <v>2468</v>
      </c>
      <c r="W5843" t="s">
        <v>40</v>
      </c>
      <c r="X5843">
        <v>449567</v>
      </c>
      <c r="Y5843">
        <v>7293</v>
      </c>
      <c r="Z5843">
        <v>23.022500000000001</v>
      </c>
      <c r="AA5843">
        <v>72.571399999999997</v>
      </c>
      <c r="AB5843" t="str">
        <f>IF(Restaurants[[#This Row],[Years_Operating]]&lt;5,"New",
IF(Restaurants[[#This Row],[Years_Operating]]&lt;15,"Established","Legacy"))</f>
        <v>Established</v>
      </c>
      <c r="AC5843" t="str">
        <f>IF(Restaurants[[#This Row],[Country]]="India","Yes","No")</f>
        <v>Yes</v>
      </c>
      <c r="AD5843" t="str">
        <f>IF(AND(Restaurants[[#This Row],[Has Online Delivery]]="Yes",Restaurants[[#This Row],[Has Table Booking]]="Yes"),"Online + Table",
IF(Restaurants[[#This Row],[Has Online Delivery]]="Yes","Online Only",
IF(Restaurants[[#This Row],[Has Table Booking]]="Yes","Table Only","None")))</f>
        <v>None</v>
      </c>
      <c r="AE5843" t="str">
        <f>IF(Restaurants[[#This Row],[Rating]]&gt;=4.5,"Excellent",
IF(Restaurants[[#This Row],[Rating]]&gt;=4,"Very Good",
IF(Restaurants[[#This Row],[Rating]]&gt;=3.5,"Good","Average/Low")))</f>
        <v>Excellent</v>
      </c>
    </row>
    <row r="5844" spans="1:31" x14ac:dyDescent="0.3">
      <c r="A5844" t="s">
        <v>71</v>
      </c>
      <c r="B5844" t="s">
        <v>913</v>
      </c>
      <c r="C5844" t="s">
        <v>146</v>
      </c>
      <c r="D5844" t="s">
        <v>883</v>
      </c>
      <c r="E5844">
        <v>3</v>
      </c>
      <c r="F5844">
        <v>380</v>
      </c>
      <c r="G5844" t="s">
        <v>75</v>
      </c>
      <c r="H5844">
        <v>2008</v>
      </c>
      <c r="I5844">
        <v>23</v>
      </c>
      <c r="J5844">
        <v>4.8</v>
      </c>
      <c r="K5844" t="s">
        <v>884</v>
      </c>
      <c r="L5844">
        <v>17</v>
      </c>
      <c r="M5844" t="s">
        <v>33</v>
      </c>
      <c r="N5844" t="s">
        <v>34</v>
      </c>
      <c r="O5844" t="s">
        <v>35</v>
      </c>
      <c r="P5844" t="s">
        <v>36</v>
      </c>
      <c r="Q5844" t="s">
        <v>36</v>
      </c>
      <c r="R5844">
        <v>45</v>
      </c>
      <c r="S5844" t="s">
        <v>36</v>
      </c>
      <c r="T5844" t="s">
        <v>86</v>
      </c>
      <c r="U5844" t="s">
        <v>46</v>
      </c>
      <c r="W5844" t="s">
        <v>80</v>
      </c>
      <c r="X5844">
        <v>25888</v>
      </c>
      <c r="Y5844">
        <v>4157</v>
      </c>
      <c r="Z5844">
        <v>34.6937</v>
      </c>
      <c r="AA5844">
        <v>135.50229999999999</v>
      </c>
      <c r="AB5844" t="str">
        <f>IF(Restaurants[[#This Row],[Years_Operating]]&lt;5,"New",
IF(Restaurants[[#This Row],[Years_Operating]]&lt;15,"Established","Legacy"))</f>
        <v>Legacy</v>
      </c>
      <c r="AC5844" t="str">
        <f>IF(Restaurants[[#This Row],[Country]]="India","Yes","No")</f>
        <v>No</v>
      </c>
      <c r="AD5844" t="str">
        <f>IF(AND(Restaurants[[#This Row],[Has Online Delivery]]="Yes",Restaurants[[#This Row],[Has Table Booking]]="Yes"),"Online + Table",
IF(Restaurants[[#This Row],[Has Online Delivery]]="Yes","Online Only",
IF(Restaurants[[#This Row],[Has Table Booking]]="Yes","Table Only","None")))</f>
        <v>Online + Table</v>
      </c>
      <c r="AE5844" t="str">
        <f>IF(Restaurants[[#This Row],[Rating]]&gt;=4.5,"Excellent",
IF(Restaurants[[#This Row],[Rating]]&gt;=4,"Very Good",
IF(Restaurants[[#This Row],[Rating]]&gt;=3.5,"Good","Average/Low")))</f>
        <v>Excellent</v>
      </c>
    </row>
    <row r="5845" spans="1:31" x14ac:dyDescent="0.3">
      <c r="A5845" t="s">
        <v>182</v>
      </c>
      <c r="B5845" t="s">
        <v>250</v>
      </c>
      <c r="C5845" t="s">
        <v>251</v>
      </c>
      <c r="D5845" t="s">
        <v>258</v>
      </c>
      <c r="E5845">
        <v>2</v>
      </c>
      <c r="F5845">
        <v>275</v>
      </c>
      <c r="G5845" t="s">
        <v>185</v>
      </c>
      <c r="H5845">
        <v>1998</v>
      </c>
      <c r="I5845">
        <v>20</v>
      </c>
      <c r="J5845">
        <v>4.5999999999999996</v>
      </c>
      <c r="K5845" t="s">
        <v>259</v>
      </c>
      <c r="L5845">
        <v>27</v>
      </c>
      <c r="M5845" t="s">
        <v>33</v>
      </c>
      <c r="N5845" t="s">
        <v>143</v>
      </c>
      <c r="O5845" t="s">
        <v>35</v>
      </c>
      <c r="P5845" t="s">
        <v>37</v>
      </c>
      <c r="Q5845" t="s">
        <v>36</v>
      </c>
      <c r="R5845">
        <v>57</v>
      </c>
      <c r="S5845" t="s">
        <v>37</v>
      </c>
      <c r="T5845" t="s">
        <v>86</v>
      </c>
      <c r="U5845" t="s">
        <v>69</v>
      </c>
      <c r="V5845" t="s">
        <v>2469</v>
      </c>
      <c r="W5845" t="s">
        <v>103</v>
      </c>
      <c r="X5845">
        <v>111577</v>
      </c>
      <c r="Y5845">
        <v>2149</v>
      </c>
      <c r="Z5845">
        <v>28.7041</v>
      </c>
      <c r="AA5845">
        <v>77.102500000000006</v>
      </c>
      <c r="AB5845" t="str">
        <f>IF(Restaurants[[#This Row],[Years_Operating]]&lt;5,"New",
IF(Restaurants[[#This Row],[Years_Operating]]&lt;15,"Established","Legacy"))</f>
        <v>Legacy</v>
      </c>
      <c r="AC5845" t="str">
        <f>IF(Restaurants[[#This Row],[Country]]="India","Yes","No")</f>
        <v>Yes</v>
      </c>
      <c r="AD5845" t="str">
        <f>IF(AND(Restaurants[[#This Row],[Has Online Delivery]]="Yes",Restaurants[[#This Row],[Has Table Booking]]="Yes"),"Online + Table",
IF(Restaurants[[#This Row],[Has Online Delivery]]="Yes","Online Only",
IF(Restaurants[[#This Row],[Has Table Booking]]="Yes","Table Only","None")))</f>
        <v>Table Only</v>
      </c>
      <c r="AE5845" t="str">
        <f>IF(Restaurants[[#This Row],[Rating]]&gt;=4.5,"Excellent",
IF(Restaurants[[#This Row],[Rating]]&gt;=4,"Very Good",
IF(Restaurants[[#This Row],[Rating]]&gt;=3.5,"Good","Average/Low")))</f>
        <v>Excellent</v>
      </c>
    </row>
    <row r="5846" spans="1:31" x14ac:dyDescent="0.3">
      <c r="A5846" t="s">
        <v>215</v>
      </c>
      <c r="B5846" t="s">
        <v>891</v>
      </c>
      <c r="C5846" t="s">
        <v>196</v>
      </c>
      <c r="D5846" t="s">
        <v>953</v>
      </c>
      <c r="E5846">
        <v>0</v>
      </c>
      <c r="F5846">
        <v>155</v>
      </c>
      <c r="G5846" t="s">
        <v>219</v>
      </c>
      <c r="H5846">
        <v>2000</v>
      </c>
      <c r="I5846">
        <v>55</v>
      </c>
      <c r="J5846">
        <v>4.7</v>
      </c>
      <c r="K5846" t="s">
        <v>1091</v>
      </c>
      <c r="L5846">
        <v>25</v>
      </c>
      <c r="M5846" t="s">
        <v>160</v>
      </c>
      <c r="N5846" t="s">
        <v>210</v>
      </c>
      <c r="O5846" t="s">
        <v>54</v>
      </c>
      <c r="P5846" t="s">
        <v>36</v>
      </c>
      <c r="Q5846" t="s">
        <v>37</v>
      </c>
      <c r="R5846">
        <v>68</v>
      </c>
      <c r="S5846" t="s">
        <v>36</v>
      </c>
      <c r="T5846" t="s">
        <v>63</v>
      </c>
      <c r="U5846" t="s">
        <v>69</v>
      </c>
      <c r="W5846" t="s">
        <v>64</v>
      </c>
      <c r="X5846">
        <v>462050</v>
      </c>
      <c r="Y5846">
        <v>5942</v>
      </c>
      <c r="Z5846">
        <v>53.480800000000002</v>
      </c>
      <c r="AA5846">
        <v>-2.2425999999999999</v>
      </c>
      <c r="AB5846" t="str">
        <f>IF(Restaurants[[#This Row],[Years_Operating]]&lt;5,"New",
IF(Restaurants[[#This Row],[Years_Operating]]&lt;15,"Established","Legacy"))</f>
        <v>Legacy</v>
      </c>
      <c r="AC5846" t="str">
        <f>IF(Restaurants[[#This Row],[Country]]="India","Yes","No")</f>
        <v>No</v>
      </c>
      <c r="AD5846" t="str">
        <f>IF(AND(Restaurants[[#This Row],[Has Online Delivery]]="Yes",Restaurants[[#This Row],[Has Table Booking]]="Yes"),"Online + Table",
IF(Restaurants[[#This Row],[Has Online Delivery]]="Yes","Online Only",
IF(Restaurants[[#This Row],[Has Table Booking]]="Yes","Table Only","None")))</f>
        <v>Online Only</v>
      </c>
      <c r="AE5846" t="str">
        <f>IF(Restaurants[[#This Row],[Rating]]&gt;=4.5,"Excellent",
IF(Restaurants[[#This Row],[Rating]]&gt;=4,"Very Good",
IF(Restaurants[[#This Row],[Rating]]&gt;=3.5,"Good","Average/Low")))</f>
        <v>Excellent</v>
      </c>
    </row>
    <row r="5847" spans="1:31" x14ac:dyDescent="0.3">
      <c r="A5847" t="s">
        <v>27</v>
      </c>
      <c r="B5847" t="s">
        <v>873</v>
      </c>
      <c r="C5847" t="s">
        <v>29</v>
      </c>
      <c r="D5847" t="s">
        <v>83</v>
      </c>
      <c r="E5847">
        <v>3</v>
      </c>
      <c r="F5847">
        <v>320</v>
      </c>
      <c r="G5847" t="s">
        <v>31</v>
      </c>
      <c r="H5847">
        <v>1995</v>
      </c>
      <c r="I5847">
        <v>28</v>
      </c>
      <c r="J5847">
        <v>4.9000000000000004</v>
      </c>
      <c r="K5847" t="s">
        <v>131</v>
      </c>
      <c r="L5847">
        <v>30</v>
      </c>
      <c r="M5847" t="s">
        <v>33</v>
      </c>
      <c r="N5847" t="s">
        <v>34</v>
      </c>
      <c r="O5847" t="s">
        <v>35</v>
      </c>
      <c r="P5847" t="s">
        <v>36</v>
      </c>
      <c r="Q5847" t="s">
        <v>37</v>
      </c>
      <c r="R5847">
        <v>25</v>
      </c>
      <c r="S5847" t="s">
        <v>36</v>
      </c>
      <c r="T5847" t="s">
        <v>63</v>
      </c>
      <c r="U5847" t="s">
        <v>46</v>
      </c>
      <c r="W5847" t="s">
        <v>149</v>
      </c>
      <c r="X5847">
        <v>231080</v>
      </c>
      <c r="Y5847">
        <v>5872</v>
      </c>
      <c r="Z5847">
        <v>45.464199999999998</v>
      </c>
      <c r="AA5847">
        <v>9.19</v>
      </c>
      <c r="AB5847" t="str">
        <f>IF(Restaurants[[#This Row],[Years_Operating]]&lt;5,"New",
IF(Restaurants[[#This Row],[Years_Operating]]&lt;15,"Established","Legacy"))</f>
        <v>Legacy</v>
      </c>
      <c r="AC5847" t="str">
        <f>IF(Restaurants[[#This Row],[Country]]="India","Yes","No")</f>
        <v>No</v>
      </c>
      <c r="AD5847" t="str">
        <f>IF(AND(Restaurants[[#This Row],[Has Online Delivery]]="Yes",Restaurants[[#This Row],[Has Table Booking]]="Yes"),"Online + Table",
IF(Restaurants[[#This Row],[Has Online Delivery]]="Yes","Online Only",
IF(Restaurants[[#This Row],[Has Table Booking]]="Yes","Table Only","None")))</f>
        <v>Online Only</v>
      </c>
      <c r="AE5847" t="str">
        <f>IF(Restaurants[[#This Row],[Rating]]&gt;=4.5,"Excellent",
IF(Restaurants[[#This Row],[Rating]]&gt;=4,"Very Good",
IF(Restaurants[[#This Row],[Rating]]&gt;=3.5,"Good","Average/Low")))</f>
        <v>Excellent</v>
      </c>
    </row>
    <row r="5848" spans="1:31" x14ac:dyDescent="0.3">
      <c r="A5848" t="s">
        <v>189</v>
      </c>
      <c r="B5848" t="s">
        <v>58</v>
      </c>
      <c r="C5848" t="s">
        <v>59</v>
      </c>
      <c r="D5848" t="s">
        <v>94</v>
      </c>
      <c r="E5848">
        <v>1</v>
      </c>
      <c r="F5848">
        <v>210</v>
      </c>
      <c r="G5848" t="s">
        <v>192</v>
      </c>
      <c r="H5848">
        <v>1990</v>
      </c>
      <c r="I5848">
        <v>30</v>
      </c>
      <c r="J5848">
        <v>4.7</v>
      </c>
      <c r="K5848" t="s">
        <v>96</v>
      </c>
      <c r="L5848">
        <v>35</v>
      </c>
      <c r="M5848" t="s">
        <v>160</v>
      </c>
      <c r="N5848" t="s">
        <v>193</v>
      </c>
      <c r="O5848" t="s">
        <v>35</v>
      </c>
      <c r="P5848" t="s">
        <v>36</v>
      </c>
      <c r="Q5848" t="s">
        <v>37</v>
      </c>
      <c r="R5848">
        <v>60</v>
      </c>
      <c r="S5848" t="s">
        <v>36</v>
      </c>
      <c r="T5848" t="s">
        <v>63</v>
      </c>
      <c r="U5848" t="s">
        <v>46</v>
      </c>
      <c r="W5848" t="s">
        <v>108</v>
      </c>
      <c r="X5848">
        <v>17545</v>
      </c>
      <c r="Y5848">
        <v>6660</v>
      </c>
      <c r="Z5848">
        <v>48.8566</v>
      </c>
      <c r="AA5848">
        <v>2.3521999999999998</v>
      </c>
      <c r="AB5848" t="str">
        <f>IF(Restaurants[[#This Row],[Years_Operating]]&lt;5,"New",
IF(Restaurants[[#This Row],[Years_Operating]]&lt;15,"Established","Legacy"))</f>
        <v>Legacy</v>
      </c>
      <c r="AC5848" t="str">
        <f>IF(Restaurants[[#This Row],[Country]]="India","Yes","No")</f>
        <v>No</v>
      </c>
      <c r="AD5848" t="str">
        <f>IF(AND(Restaurants[[#This Row],[Has Online Delivery]]="Yes",Restaurants[[#This Row],[Has Table Booking]]="Yes"),"Online + Table",
IF(Restaurants[[#This Row],[Has Online Delivery]]="Yes","Online Only",
IF(Restaurants[[#This Row],[Has Table Booking]]="Yes","Table Only","None")))</f>
        <v>Online Only</v>
      </c>
      <c r="AE5848" t="str">
        <f>IF(Restaurants[[#This Row],[Rating]]&gt;=4.5,"Excellent",
IF(Restaurants[[#This Row],[Rating]]&gt;=4,"Very Good",
IF(Restaurants[[#This Row],[Rating]]&gt;=3.5,"Good","Average/Low")))</f>
        <v>Excellent</v>
      </c>
    </row>
    <row r="5849" spans="1:31" x14ac:dyDescent="0.3">
      <c r="A5849" t="s">
        <v>226</v>
      </c>
      <c r="B5849" t="s">
        <v>862</v>
      </c>
      <c r="C5849" t="s">
        <v>251</v>
      </c>
      <c r="D5849" t="s">
        <v>278</v>
      </c>
      <c r="E5849">
        <v>0</v>
      </c>
      <c r="F5849">
        <v>185</v>
      </c>
      <c r="G5849" t="s">
        <v>228</v>
      </c>
      <c r="H5849">
        <v>2014</v>
      </c>
      <c r="I5849">
        <v>48</v>
      </c>
      <c r="J5849">
        <v>4.5999999999999996</v>
      </c>
      <c r="K5849" t="s">
        <v>299</v>
      </c>
      <c r="L5849">
        <v>11</v>
      </c>
      <c r="M5849" t="s">
        <v>160</v>
      </c>
      <c r="N5849" t="s">
        <v>210</v>
      </c>
      <c r="O5849" t="s">
        <v>45</v>
      </c>
      <c r="P5849" t="s">
        <v>36</v>
      </c>
      <c r="Q5849" t="s">
        <v>36</v>
      </c>
      <c r="R5849">
        <v>62</v>
      </c>
      <c r="S5849" t="s">
        <v>36</v>
      </c>
      <c r="T5849" t="s">
        <v>86</v>
      </c>
      <c r="U5849" t="s">
        <v>69</v>
      </c>
      <c r="V5849" t="s">
        <v>2470</v>
      </c>
      <c r="W5849" t="s">
        <v>103</v>
      </c>
      <c r="X5849">
        <v>103026</v>
      </c>
      <c r="Y5849">
        <v>5711</v>
      </c>
      <c r="Z5849">
        <v>21.170200000000001</v>
      </c>
      <c r="AA5849">
        <v>72.831100000000006</v>
      </c>
      <c r="AB5849" t="str">
        <f>IF(Restaurants[[#This Row],[Years_Operating]]&lt;5,"New",
IF(Restaurants[[#This Row],[Years_Operating]]&lt;15,"Established","Legacy"))</f>
        <v>Established</v>
      </c>
      <c r="AC5849" t="str">
        <f>IF(Restaurants[[#This Row],[Country]]="India","Yes","No")</f>
        <v>Yes</v>
      </c>
      <c r="AD5849" t="str">
        <f>IF(AND(Restaurants[[#This Row],[Has Online Delivery]]="Yes",Restaurants[[#This Row],[Has Table Booking]]="Yes"),"Online + Table",
IF(Restaurants[[#This Row],[Has Online Delivery]]="Yes","Online Only",
IF(Restaurants[[#This Row],[Has Table Booking]]="Yes","Table Only","None")))</f>
        <v>Online + Table</v>
      </c>
      <c r="AE5849" t="str">
        <f>IF(Restaurants[[#This Row],[Rating]]&gt;=4.5,"Excellent",
IF(Restaurants[[#This Row],[Rating]]&gt;=4,"Very Good",
IF(Restaurants[[#This Row],[Rating]]&gt;=3.5,"Good","Average/Low")))</f>
        <v>Excellent</v>
      </c>
    </row>
    <row r="5850" spans="1:31" x14ac:dyDescent="0.3">
      <c r="A5850" t="s">
        <v>179</v>
      </c>
      <c r="B5850" t="s">
        <v>275</v>
      </c>
      <c r="C5850" t="s">
        <v>251</v>
      </c>
      <c r="D5850" t="s">
        <v>263</v>
      </c>
      <c r="E5850">
        <v>2</v>
      </c>
      <c r="F5850">
        <v>250</v>
      </c>
      <c r="G5850" t="s">
        <v>181</v>
      </c>
      <c r="H5850">
        <v>2014</v>
      </c>
      <c r="I5850">
        <v>52</v>
      </c>
      <c r="J5850">
        <v>4.5999999999999996</v>
      </c>
      <c r="K5850" t="s">
        <v>273</v>
      </c>
      <c r="L5850">
        <v>11</v>
      </c>
      <c r="M5850" t="s">
        <v>33</v>
      </c>
      <c r="N5850" t="s">
        <v>143</v>
      </c>
      <c r="O5850" t="s">
        <v>35</v>
      </c>
      <c r="P5850" t="s">
        <v>36</v>
      </c>
      <c r="Q5850" t="s">
        <v>36</v>
      </c>
      <c r="R5850">
        <v>22</v>
      </c>
      <c r="S5850" t="s">
        <v>36</v>
      </c>
      <c r="T5850" t="s">
        <v>63</v>
      </c>
      <c r="U5850" t="s">
        <v>46</v>
      </c>
      <c r="V5850" t="s">
        <v>2471</v>
      </c>
      <c r="W5850" t="s">
        <v>56</v>
      </c>
      <c r="X5850">
        <v>424722</v>
      </c>
      <c r="Y5850">
        <v>6777</v>
      </c>
      <c r="Z5850">
        <v>18.520399999999999</v>
      </c>
      <c r="AA5850">
        <v>73.856700000000004</v>
      </c>
      <c r="AB5850" t="str">
        <f>IF(Restaurants[[#This Row],[Years_Operating]]&lt;5,"New",
IF(Restaurants[[#This Row],[Years_Operating]]&lt;15,"Established","Legacy"))</f>
        <v>Established</v>
      </c>
      <c r="AC5850" t="str">
        <f>IF(Restaurants[[#This Row],[Country]]="India","Yes","No")</f>
        <v>Yes</v>
      </c>
      <c r="AD5850" t="str">
        <f>IF(AND(Restaurants[[#This Row],[Has Online Delivery]]="Yes",Restaurants[[#This Row],[Has Table Booking]]="Yes"),"Online + Table",
IF(Restaurants[[#This Row],[Has Online Delivery]]="Yes","Online Only",
IF(Restaurants[[#This Row],[Has Table Booking]]="Yes","Table Only","None")))</f>
        <v>Online + Table</v>
      </c>
      <c r="AE5850" t="str">
        <f>IF(Restaurants[[#This Row],[Rating]]&gt;=4.5,"Excellent",
IF(Restaurants[[#This Row],[Rating]]&gt;=4,"Very Good",
IF(Restaurants[[#This Row],[Rating]]&gt;=3.5,"Good","Average/Low")))</f>
        <v>Excellent</v>
      </c>
    </row>
    <row r="5851" spans="1:31" x14ac:dyDescent="0.3">
      <c r="A5851" t="s">
        <v>171</v>
      </c>
      <c r="B5851" t="s">
        <v>973</v>
      </c>
      <c r="C5851" t="s">
        <v>196</v>
      </c>
      <c r="D5851" t="s">
        <v>953</v>
      </c>
      <c r="E5851">
        <v>2</v>
      </c>
      <c r="F5851">
        <v>285</v>
      </c>
      <c r="G5851" t="s">
        <v>172</v>
      </c>
      <c r="H5851">
        <v>2008</v>
      </c>
      <c r="I5851">
        <v>12</v>
      </c>
      <c r="J5851">
        <v>4.7</v>
      </c>
      <c r="K5851" t="s">
        <v>1091</v>
      </c>
      <c r="L5851">
        <v>17</v>
      </c>
      <c r="M5851" t="s">
        <v>33</v>
      </c>
      <c r="N5851" t="s">
        <v>143</v>
      </c>
      <c r="O5851" t="s">
        <v>54</v>
      </c>
      <c r="P5851" t="s">
        <v>36</v>
      </c>
      <c r="Q5851" t="s">
        <v>36</v>
      </c>
      <c r="R5851">
        <v>48</v>
      </c>
      <c r="S5851" t="s">
        <v>37</v>
      </c>
      <c r="T5851" t="s">
        <v>63</v>
      </c>
      <c r="U5851" t="s">
        <v>46</v>
      </c>
      <c r="W5851" t="s">
        <v>149</v>
      </c>
      <c r="X5851">
        <v>369992</v>
      </c>
      <c r="Y5851">
        <v>4943</v>
      </c>
      <c r="Z5851">
        <v>52.486199999999997</v>
      </c>
      <c r="AA5851">
        <v>-1.8904000000000001</v>
      </c>
      <c r="AB5851" t="str">
        <f>IF(Restaurants[[#This Row],[Years_Operating]]&lt;5,"New",
IF(Restaurants[[#This Row],[Years_Operating]]&lt;15,"Established","Legacy"))</f>
        <v>Legacy</v>
      </c>
      <c r="AC5851" t="str">
        <f>IF(Restaurants[[#This Row],[Country]]="India","Yes","No")</f>
        <v>No</v>
      </c>
      <c r="AD5851" t="str">
        <f>IF(AND(Restaurants[[#This Row],[Has Online Delivery]]="Yes",Restaurants[[#This Row],[Has Table Booking]]="Yes"),"Online + Table",
IF(Restaurants[[#This Row],[Has Online Delivery]]="Yes","Online Only",
IF(Restaurants[[#This Row],[Has Table Booking]]="Yes","Table Only","None")))</f>
        <v>Online + Table</v>
      </c>
      <c r="AE5851" t="str">
        <f>IF(Restaurants[[#This Row],[Rating]]&gt;=4.5,"Excellent",
IF(Restaurants[[#This Row],[Rating]]&gt;=4,"Very Good",
IF(Restaurants[[#This Row],[Rating]]&gt;=3.5,"Good","Average/Low")))</f>
        <v>Excellent</v>
      </c>
    </row>
    <row r="5852" spans="1:31" x14ac:dyDescent="0.3">
      <c r="A5852" t="s">
        <v>182</v>
      </c>
      <c r="B5852" t="s">
        <v>58</v>
      </c>
      <c r="C5852" t="s">
        <v>59</v>
      </c>
      <c r="D5852" t="s">
        <v>51</v>
      </c>
      <c r="E5852">
        <v>2</v>
      </c>
      <c r="F5852">
        <v>275</v>
      </c>
      <c r="G5852" t="s">
        <v>185</v>
      </c>
      <c r="H5852">
        <v>1998</v>
      </c>
      <c r="I5852">
        <v>20</v>
      </c>
      <c r="J5852">
        <v>4.5999999999999996</v>
      </c>
      <c r="K5852" t="s">
        <v>178</v>
      </c>
      <c r="L5852">
        <v>27</v>
      </c>
      <c r="M5852" t="s">
        <v>33</v>
      </c>
      <c r="N5852" t="s">
        <v>143</v>
      </c>
      <c r="O5852" t="s">
        <v>35</v>
      </c>
      <c r="P5852" t="s">
        <v>37</v>
      </c>
      <c r="Q5852" t="s">
        <v>36</v>
      </c>
      <c r="R5852">
        <v>21</v>
      </c>
      <c r="S5852" t="s">
        <v>37</v>
      </c>
      <c r="T5852" t="s">
        <v>86</v>
      </c>
      <c r="U5852" t="s">
        <v>46</v>
      </c>
      <c r="W5852" t="s">
        <v>103</v>
      </c>
      <c r="X5852">
        <v>199453</v>
      </c>
      <c r="Y5852">
        <v>2035</v>
      </c>
      <c r="Z5852">
        <v>48.8566</v>
      </c>
      <c r="AA5852">
        <v>2.3521999999999998</v>
      </c>
      <c r="AB5852" t="str">
        <f>IF(Restaurants[[#This Row],[Years_Operating]]&lt;5,"New",
IF(Restaurants[[#This Row],[Years_Operating]]&lt;15,"Established","Legacy"))</f>
        <v>Legacy</v>
      </c>
      <c r="AC5852" t="str">
        <f>IF(Restaurants[[#This Row],[Country]]="India","Yes","No")</f>
        <v>No</v>
      </c>
      <c r="AD5852" t="str">
        <f>IF(AND(Restaurants[[#This Row],[Has Online Delivery]]="Yes",Restaurants[[#This Row],[Has Table Booking]]="Yes"),"Online + Table",
IF(Restaurants[[#This Row],[Has Online Delivery]]="Yes","Online Only",
IF(Restaurants[[#This Row],[Has Table Booking]]="Yes","Table Only","None")))</f>
        <v>Table Only</v>
      </c>
      <c r="AE5852" t="str">
        <f>IF(Restaurants[[#This Row],[Rating]]&gt;=4.5,"Excellent",
IF(Restaurants[[#This Row],[Rating]]&gt;=4,"Very Good",
IF(Restaurants[[#This Row],[Rating]]&gt;=3.5,"Good","Average/Low")))</f>
        <v>Excellent</v>
      </c>
    </row>
    <row r="5853" spans="1:31" x14ac:dyDescent="0.3">
      <c r="A5853" t="s">
        <v>133</v>
      </c>
      <c r="B5853" t="s">
        <v>255</v>
      </c>
      <c r="C5853" t="s">
        <v>251</v>
      </c>
      <c r="D5853" t="s">
        <v>918</v>
      </c>
      <c r="E5853">
        <v>3</v>
      </c>
      <c r="F5853">
        <v>265</v>
      </c>
      <c r="G5853" t="s">
        <v>135</v>
      </c>
      <c r="H5853">
        <v>2005</v>
      </c>
      <c r="I5853">
        <v>45</v>
      </c>
      <c r="J5853">
        <v>4.7</v>
      </c>
      <c r="K5853" t="s">
        <v>919</v>
      </c>
      <c r="L5853">
        <v>20</v>
      </c>
      <c r="M5853" t="s">
        <v>33</v>
      </c>
      <c r="N5853" t="s">
        <v>34</v>
      </c>
      <c r="O5853" t="s">
        <v>35</v>
      </c>
      <c r="P5853" t="s">
        <v>36</v>
      </c>
      <c r="Q5853" t="s">
        <v>37</v>
      </c>
      <c r="R5853">
        <v>59</v>
      </c>
      <c r="S5853" t="s">
        <v>36</v>
      </c>
      <c r="T5853" t="s">
        <v>63</v>
      </c>
      <c r="U5853" t="s">
        <v>69</v>
      </c>
      <c r="V5853" t="s">
        <v>2472</v>
      </c>
      <c r="W5853" t="s">
        <v>70</v>
      </c>
      <c r="X5853">
        <v>455026</v>
      </c>
      <c r="Y5853">
        <v>7860</v>
      </c>
      <c r="Z5853">
        <v>19.076000000000001</v>
      </c>
      <c r="AA5853">
        <v>72.877700000000004</v>
      </c>
      <c r="AB5853" t="str">
        <f>IF(Restaurants[[#This Row],[Years_Operating]]&lt;5,"New",
IF(Restaurants[[#This Row],[Years_Operating]]&lt;15,"Established","Legacy"))</f>
        <v>Legacy</v>
      </c>
      <c r="AC5853" t="str">
        <f>IF(Restaurants[[#This Row],[Country]]="India","Yes","No")</f>
        <v>Yes</v>
      </c>
      <c r="AD5853" t="str">
        <f>IF(AND(Restaurants[[#This Row],[Has Online Delivery]]="Yes",Restaurants[[#This Row],[Has Table Booking]]="Yes"),"Online + Table",
IF(Restaurants[[#This Row],[Has Online Delivery]]="Yes","Online Only",
IF(Restaurants[[#This Row],[Has Table Booking]]="Yes","Table Only","None")))</f>
        <v>Online Only</v>
      </c>
      <c r="AE5853" t="str">
        <f>IF(Restaurants[[#This Row],[Rating]]&gt;=4.5,"Excellent",
IF(Restaurants[[#This Row],[Rating]]&gt;=4,"Very Good",
IF(Restaurants[[#This Row],[Rating]]&gt;=3.5,"Good","Average/Low")))</f>
        <v>Excellent</v>
      </c>
    </row>
    <row r="5854" spans="1:31" x14ac:dyDescent="0.3">
      <c r="A5854" t="s">
        <v>226</v>
      </c>
      <c r="B5854" t="s">
        <v>261</v>
      </c>
      <c r="C5854" t="s">
        <v>251</v>
      </c>
      <c r="D5854" t="s">
        <v>918</v>
      </c>
      <c r="E5854">
        <v>0</v>
      </c>
      <c r="F5854">
        <v>185</v>
      </c>
      <c r="G5854" t="s">
        <v>228</v>
      </c>
      <c r="H5854">
        <v>2014</v>
      </c>
      <c r="I5854">
        <v>48</v>
      </c>
      <c r="J5854">
        <v>4.5999999999999996</v>
      </c>
      <c r="K5854" t="s">
        <v>919</v>
      </c>
      <c r="L5854">
        <v>11</v>
      </c>
      <c r="M5854" t="s">
        <v>160</v>
      </c>
      <c r="N5854" t="s">
        <v>210</v>
      </c>
      <c r="O5854" t="s">
        <v>45</v>
      </c>
      <c r="P5854" t="s">
        <v>36</v>
      </c>
      <c r="Q5854" t="s">
        <v>36</v>
      </c>
      <c r="R5854">
        <v>56</v>
      </c>
      <c r="S5854" t="s">
        <v>37</v>
      </c>
      <c r="T5854" t="s">
        <v>63</v>
      </c>
      <c r="U5854" t="s">
        <v>69</v>
      </c>
      <c r="V5854" t="s">
        <v>2473</v>
      </c>
      <c r="W5854" t="s">
        <v>149</v>
      </c>
      <c r="X5854">
        <v>305461</v>
      </c>
      <c r="Y5854">
        <v>5453</v>
      </c>
      <c r="Z5854">
        <v>22.572600000000001</v>
      </c>
      <c r="AA5854">
        <v>88.363900000000001</v>
      </c>
      <c r="AB5854" t="str">
        <f>IF(Restaurants[[#This Row],[Years_Operating]]&lt;5,"New",
IF(Restaurants[[#This Row],[Years_Operating]]&lt;15,"Established","Legacy"))</f>
        <v>Established</v>
      </c>
      <c r="AC5854" t="str">
        <f>IF(Restaurants[[#This Row],[Country]]="India","Yes","No")</f>
        <v>Yes</v>
      </c>
      <c r="AD5854" t="str">
        <f>IF(AND(Restaurants[[#This Row],[Has Online Delivery]]="Yes",Restaurants[[#This Row],[Has Table Booking]]="Yes"),"Online + Table",
IF(Restaurants[[#This Row],[Has Online Delivery]]="Yes","Online Only",
IF(Restaurants[[#This Row],[Has Table Booking]]="Yes","Table Only","None")))</f>
        <v>Online + Table</v>
      </c>
      <c r="AE5854" t="str">
        <f>IF(Restaurants[[#This Row],[Rating]]&gt;=4.5,"Excellent",
IF(Restaurants[[#This Row],[Rating]]&gt;=4,"Very Good",
IF(Restaurants[[#This Row],[Rating]]&gt;=3.5,"Good","Average/Low")))</f>
        <v>Excellent</v>
      </c>
    </row>
    <row r="5855" spans="1:31" x14ac:dyDescent="0.3">
      <c r="A5855" t="s">
        <v>65</v>
      </c>
      <c r="B5855" t="s">
        <v>933</v>
      </c>
      <c r="C5855" t="s">
        <v>251</v>
      </c>
      <c r="D5855" t="s">
        <v>918</v>
      </c>
      <c r="E5855">
        <v>3</v>
      </c>
      <c r="F5855">
        <v>350</v>
      </c>
      <c r="G5855" t="s">
        <v>68</v>
      </c>
      <c r="H5855">
        <v>1991</v>
      </c>
      <c r="I5855">
        <v>36</v>
      </c>
      <c r="J5855">
        <v>4.8</v>
      </c>
      <c r="K5855" t="s">
        <v>939</v>
      </c>
      <c r="L5855">
        <v>34</v>
      </c>
      <c r="M5855" t="s">
        <v>33</v>
      </c>
      <c r="N5855" t="s">
        <v>34</v>
      </c>
      <c r="O5855" t="s">
        <v>35</v>
      </c>
      <c r="P5855" t="s">
        <v>36</v>
      </c>
      <c r="Q5855" t="s">
        <v>36</v>
      </c>
      <c r="R5855">
        <v>38</v>
      </c>
      <c r="S5855" t="s">
        <v>37</v>
      </c>
      <c r="T5855" t="s">
        <v>55</v>
      </c>
      <c r="U5855" t="s">
        <v>39</v>
      </c>
      <c r="V5855" t="s">
        <v>2474</v>
      </c>
      <c r="W5855" t="s">
        <v>149</v>
      </c>
      <c r="X5855">
        <v>262321</v>
      </c>
      <c r="Y5855">
        <v>309</v>
      </c>
      <c r="Z5855">
        <v>22.7196</v>
      </c>
      <c r="AA5855">
        <v>75.857699999999994</v>
      </c>
      <c r="AB5855" t="str">
        <f>IF(Restaurants[[#This Row],[Years_Operating]]&lt;5,"New",
IF(Restaurants[[#This Row],[Years_Operating]]&lt;15,"Established","Legacy"))</f>
        <v>Legacy</v>
      </c>
      <c r="AC5855" t="str">
        <f>IF(Restaurants[[#This Row],[Country]]="India","Yes","No")</f>
        <v>Yes</v>
      </c>
      <c r="AD5855" t="str">
        <f>IF(AND(Restaurants[[#This Row],[Has Online Delivery]]="Yes",Restaurants[[#This Row],[Has Table Booking]]="Yes"),"Online + Table",
IF(Restaurants[[#This Row],[Has Online Delivery]]="Yes","Online Only",
IF(Restaurants[[#This Row],[Has Table Booking]]="Yes","Table Only","None")))</f>
        <v>Online + Table</v>
      </c>
      <c r="AE5855" t="str">
        <f>IF(Restaurants[[#This Row],[Rating]]&gt;=4.5,"Excellent",
IF(Restaurants[[#This Row],[Rating]]&gt;=4,"Very Good",
IF(Restaurants[[#This Row],[Rating]]&gt;=3.5,"Good","Average/Low")))</f>
        <v>Excellent</v>
      </c>
    </row>
    <row r="5856" spans="1:31" x14ac:dyDescent="0.3">
      <c r="A5856" t="s">
        <v>141</v>
      </c>
      <c r="B5856" t="s">
        <v>900</v>
      </c>
      <c r="C5856" t="s">
        <v>50</v>
      </c>
      <c r="D5856" t="s">
        <v>916</v>
      </c>
      <c r="E5856">
        <v>2</v>
      </c>
      <c r="F5856">
        <v>450</v>
      </c>
      <c r="G5856" t="s">
        <v>142</v>
      </c>
      <c r="H5856">
        <v>2003</v>
      </c>
      <c r="I5856">
        <v>40</v>
      </c>
      <c r="J5856">
        <v>4.8</v>
      </c>
      <c r="K5856" t="s">
        <v>930</v>
      </c>
      <c r="L5856">
        <v>22</v>
      </c>
      <c r="M5856" t="s">
        <v>62</v>
      </c>
      <c r="N5856" t="s">
        <v>143</v>
      </c>
      <c r="O5856" t="s">
        <v>35</v>
      </c>
      <c r="P5856" t="s">
        <v>37</v>
      </c>
      <c r="Q5856" t="s">
        <v>37</v>
      </c>
      <c r="R5856">
        <v>31</v>
      </c>
      <c r="S5856" t="s">
        <v>37</v>
      </c>
      <c r="T5856" t="s">
        <v>38</v>
      </c>
      <c r="U5856" t="s">
        <v>39</v>
      </c>
      <c r="W5856" t="s">
        <v>64</v>
      </c>
      <c r="X5856">
        <v>292321</v>
      </c>
      <c r="Y5856">
        <v>7434</v>
      </c>
      <c r="Z5856">
        <v>34.052199999999999</v>
      </c>
      <c r="AA5856">
        <v>-118.2437</v>
      </c>
      <c r="AB5856" t="str">
        <f>IF(Restaurants[[#This Row],[Years_Operating]]&lt;5,"New",
IF(Restaurants[[#This Row],[Years_Operating]]&lt;15,"Established","Legacy"))</f>
        <v>Legacy</v>
      </c>
      <c r="AC5856" t="str">
        <f>IF(Restaurants[[#This Row],[Country]]="India","Yes","No")</f>
        <v>No</v>
      </c>
      <c r="AD5856" t="str">
        <f>IF(AND(Restaurants[[#This Row],[Has Online Delivery]]="Yes",Restaurants[[#This Row],[Has Table Booking]]="Yes"),"Online + Table",
IF(Restaurants[[#This Row],[Has Online Delivery]]="Yes","Online Only",
IF(Restaurants[[#This Row],[Has Table Booking]]="Yes","Table Only","None")))</f>
        <v>None</v>
      </c>
      <c r="AE5856" t="str">
        <f>IF(Restaurants[[#This Row],[Rating]]&gt;=4.5,"Excellent",
IF(Restaurants[[#This Row],[Rating]]&gt;=4,"Very Good",
IF(Restaurants[[#This Row],[Rating]]&gt;=3.5,"Good","Average/Low")))</f>
        <v>Excellent</v>
      </c>
    </row>
    <row r="5857" spans="1:31" x14ac:dyDescent="0.3">
      <c r="A5857" t="s">
        <v>48</v>
      </c>
      <c r="B5857" t="s">
        <v>58</v>
      </c>
      <c r="C5857" t="s">
        <v>59</v>
      </c>
      <c r="D5857" t="s">
        <v>94</v>
      </c>
      <c r="E5857">
        <v>3</v>
      </c>
      <c r="F5857">
        <v>390</v>
      </c>
      <c r="G5857" t="s">
        <v>52</v>
      </c>
      <c r="H5857">
        <v>1994</v>
      </c>
      <c r="I5857">
        <v>60</v>
      </c>
      <c r="J5857">
        <v>4.9000000000000004</v>
      </c>
      <c r="K5857" t="s">
        <v>96</v>
      </c>
      <c r="L5857">
        <v>31</v>
      </c>
      <c r="M5857" t="s">
        <v>33</v>
      </c>
      <c r="N5857" t="s">
        <v>34</v>
      </c>
      <c r="O5857" t="s">
        <v>54</v>
      </c>
      <c r="P5857" t="s">
        <v>36</v>
      </c>
      <c r="Q5857" t="s">
        <v>36</v>
      </c>
      <c r="R5857">
        <v>30</v>
      </c>
      <c r="S5857" t="s">
        <v>36</v>
      </c>
      <c r="T5857" t="s">
        <v>63</v>
      </c>
      <c r="U5857" t="s">
        <v>69</v>
      </c>
      <c r="W5857" t="s">
        <v>47</v>
      </c>
      <c r="X5857">
        <v>249940</v>
      </c>
      <c r="Y5857">
        <v>5746</v>
      </c>
      <c r="Z5857">
        <v>48.8566</v>
      </c>
      <c r="AA5857">
        <v>2.3521999999999998</v>
      </c>
      <c r="AB5857" t="str">
        <f>IF(Restaurants[[#This Row],[Years_Operating]]&lt;5,"New",
IF(Restaurants[[#This Row],[Years_Operating]]&lt;15,"Established","Legacy"))</f>
        <v>Legacy</v>
      </c>
      <c r="AC5857" t="str">
        <f>IF(Restaurants[[#This Row],[Country]]="India","Yes","No")</f>
        <v>No</v>
      </c>
      <c r="AD5857" t="str">
        <f>IF(AND(Restaurants[[#This Row],[Has Online Delivery]]="Yes",Restaurants[[#This Row],[Has Table Booking]]="Yes"),"Online + Table",
IF(Restaurants[[#This Row],[Has Online Delivery]]="Yes","Online Only",
IF(Restaurants[[#This Row],[Has Table Booking]]="Yes","Table Only","None")))</f>
        <v>Online + Table</v>
      </c>
      <c r="AE5857" t="str">
        <f>IF(Restaurants[[#This Row],[Rating]]&gt;=4.5,"Excellent",
IF(Restaurants[[#This Row],[Rating]]&gt;=4,"Very Good",
IF(Restaurants[[#This Row],[Rating]]&gt;=3.5,"Good","Average/Low")))</f>
        <v>Excellent</v>
      </c>
    </row>
    <row r="5858" spans="1:31" x14ac:dyDescent="0.3">
      <c r="A5858" t="s">
        <v>111</v>
      </c>
      <c r="B5858" t="s">
        <v>195</v>
      </c>
      <c r="C5858" t="s">
        <v>196</v>
      </c>
      <c r="D5858" t="s">
        <v>892</v>
      </c>
      <c r="E5858">
        <v>3</v>
      </c>
      <c r="F5858">
        <v>305</v>
      </c>
      <c r="G5858" t="s">
        <v>112</v>
      </c>
      <c r="H5858">
        <v>2000</v>
      </c>
      <c r="I5858">
        <v>25</v>
      </c>
      <c r="J5858">
        <v>4.8</v>
      </c>
      <c r="K5858" t="s">
        <v>893</v>
      </c>
      <c r="L5858">
        <v>25</v>
      </c>
      <c r="M5858" t="s">
        <v>33</v>
      </c>
      <c r="N5858" t="s">
        <v>34</v>
      </c>
      <c r="O5858" t="s">
        <v>35</v>
      </c>
      <c r="P5858" t="s">
        <v>36</v>
      </c>
      <c r="Q5858" t="s">
        <v>36</v>
      </c>
      <c r="R5858">
        <v>26</v>
      </c>
      <c r="S5858" t="s">
        <v>37</v>
      </c>
      <c r="T5858" t="s">
        <v>63</v>
      </c>
      <c r="U5858" t="s">
        <v>32</v>
      </c>
      <c r="W5858" t="s">
        <v>64</v>
      </c>
      <c r="X5858">
        <v>367816</v>
      </c>
      <c r="Y5858">
        <v>5937</v>
      </c>
      <c r="Z5858">
        <v>51.507399999999997</v>
      </c>
      <c r="AA5858">
        <v>-0.1278</v>
      </c>
      <c r="AB5858" t="str">
        <f>IF(Restaurants[[#This Row],[Years_Operating]]&lt;5,"New",
IF(Restaurants[[#This Row],[Years_Operating]]&lt;15,"Established","Legacy"))</f>
        <v>Legacy</v>
      </c>
      <c r="AC5858" t="str">
        <f>IF(Restaurants[[#This Row],[Country]]="India","Yes","No")</f>
        <v>No</v>
      </c>
      <c r="AD5858" t="str">
        <f>IF(AND(Restaurants[[#This Row],[Has Online Delivery]]="Yes",Restaurants[[#This Row],[Has Table Booking]]="Yes"),"Online + Table",
IF(Restaurants[[#This Row],[Has Online Delivery]]="Yes","Online Only",
IF(Restaurants[[#This Row],[Has Table Booking]]="Yes","Table Only","None")))</f>
        <v>Online + Table</v>
      </c>
      <c r="AE5858" t="str">
        <f>IF(Restaurants[[#This Row],[Rating]]&gt;=4.5,"Excellent",
IF(Restaurants[[#This Row],[Rating]]&gt;=4,"Very Good",
IF(Restaurants[[#This Row],[Rating]]&gt;=3.5,"Good","Average/Low")))</f>
        <v>Excellent</v>
      </c>
    </row>
    <row r="5859" spans="1:31" x14ac:dyDescent="0.3">
      <c r="A5859" t="s">
        <v>111</v>
      </c>
      <c r="B5859" t="s">
        <v>900</v>
      </c>
      <c r="C5859" t="s">
        <v>50</v>
      </c>
      <c r="D5859" t="s">
        <v>878</v>
      </c>
      <c r="E5859">
        <v>3</v>
      </c>
      <c r="F5859">
        <v>305</v>
      </c>
      <c r="G5859" t="s">
        <v>112</v>
      </c>
      <c r="H5859">
        <v>2000</v>
      </c>
      <c r="I5859">
        <v>25</v>
      </c>
      <c r="J5859">
        <v>4.8</v>
      </c>
      <c r="K5859" t="s">
        <v>879</v>
      </c>
      <c r="L5859">
        <v>25</v>
      </c>
      <c r="M5859" t="s">
        <v>33</v>
      </c>
      <c r="N5859" t="s">
        <v>34</v>
      </c>
      <c r="O5859" t="s">
        <v>35</v>
      </c>
      <c r="P5859" t="s">
        <v>36</v>
      </c>
      <c r="Q5859" t="s">
        <v>37</v>
      </c>
      <c r="R5859">
        <v>20</v>
      </c>
      <c r="S5859" t="s">
        <v>37</v>
      </c>
      <c r="T5859" t="s">
        <v>86</v>
      </c>
      <c r="U5859" t="s">
        <v>69</v>
      </c>
      <c r="W5859" t="s">
        <v>149</v>
      </c>
      <c r="X5859">
        <v>117415</v>
      </c>
      <c r="Y5859">
        <v>2929</v>
      </c>
      <c r="Z5859">
        <v>34.052199999999999</v>
      </c>
      <c r="AA5859">
        <v>-118.2437</v>
      </c>
      <c r="AB5859" t="str">
        <f>IF(Restaurants[[#This Row],[Years_Operating]]&lt;5,"New",
IF(Restaurants[[#This Row],[Years_Operating]]&lt;15,"Established","Legacy"))</f>
        <v>Legacy</v>
      </c>
      <c r="AC5859" t="str">
        <f>IF(Restaurants[[#This Row],[Country]]="India","Yes","No")</f>
        <v>No</v>
      </c>
      <c r="AD5859" t="str">
        <f>IF(AND(Restaurants[[#This Row],[Has Online Delivery]]="Yes",Restaurants[[#This Row],[Has Table Booking]]="Yes"),"Online + Table",
IF(Restaurants[[#This Row],[Has Online Delivery]]="Yes","Online Only",
IF(Restaurants[[#This Row],[Has Table Booking]]="Yes","Table Only","None")))</f>
        <v>Online Only</v>
      </c>
      <c r="AE5859" t="str">
        <f>IF(Restaurants[[#This Row],[Rating]]&gt;=4.5,"Excellent",
IF(Restaurants[[#This Row],[Rating]]&gt;=4,"Very Good",
IF(Restaurants[[#This Row],[Rating]]&gt;=3.5,"Good","Average/Low")))</f>
        <v>Excellent</v>
      </c>
    </row>
    <row r="5860" spans="1:31" x14ac:dyDescent="0.3">
      <c r="A5860" t="s">
        <v>161</v>
      </c>
      <c r="B5860" t="s">
        <v>195</v>
      </c>
      <c r="C5860" t="s">
        <v>196</v>
      </c>
      <c r="D5860" t="s">
        <v>953</v>
      </c>
      <c r="E5860">
        <v>2</v>
      </c>
      <c r="F5860">
        <v>275</v>
      </c>
      <c r="G5860" t="s">
        <v>163</v>
      </c>
      <c r="H5860">
        <v>2003</v>
      </c>
      <c r="I5860">
        <v>36</v>
      </c>
      <c r="J5860">
        <v>4.7</v>
      </c>
      <c r="K5860" t="s">
        <v>1091</v>
      </c>
      <c r="L5860">
        <v>22</v>
      </c>
      <c r="M5860" t="s">
        <v>33</v>
      </c>
      <c r="N5860" t="s">
        <v>143</v>
      </c>
      <c r="O5860" t="s">
        <v>45</v>
      </c>
      <c r="P5860" t="s">
        <v>36</v>
      </c>
      <c r="Q5860" t="s">
        <v>37</v>
      </c>
      <c r="R5860">
        <v>38</v>
      </c>
      <c r="S5860" t="s">
        <v>37</v>
      </c>
      <c r="T5860" t="s">
        <v>55</v>
      </c>
      <c r="U5860" t="s">
        <v>69</v>
      </c>
      <c r="W5860" t="s">
        <v>149</v>
      </c>
      <c r="X5860">
        <v>225221</v>
      </c>
      <c r="Y5860">
        <v>978</v>
      </c>
      <c r="Z5860">
        <v>51.507399999999997</v>
      </c>
      <c r="AA5860">
        <v>-0.1278</v>
      </c>
      <c r="AB5860" t="str">
        <f>IF(Restaurants[[#This Row],[Years_Operating]]&lt;5,"New",
IF(Restaurants[[#This Row],[Years_Operating]]&lt;15,"Established","Legacy"))</f>
        <v>Legacy</v>
      </c>
      <c r="AC5860" t="str">
        <f>IF(Restaurants[[#This Row],[Country]]="India","Yes","No")</f>
        <v>No</v>
      </c>
      <c r="AD5860" t="str">
        <f>IF(AND(Restaurants[[#This Row],[Has Online Delivery]]="Yes",Restaurants[[#This Row],[Has Table Booking]]="Yes"),"Online + Table",
IF(Restaurants[[#This Row],[Has Online Delivery]]="Yes","Online Only",
IF(Restaurants[[#This Row],[Has Table Booking]]="Yes","Table Only","None")))</f>
        <v>Online Only</v>
      </c>
      <c r="AE5860" t="str">
        <f>IF(Restaurants[[#This Row],[Rating]]&gt;=4.5,"Excellent",
IF(Restaurants[[#This Row],[Rating]]&gt;=4,"Very Good",
IF(Restaurants[[#This Row],[Rating]]&gt;=3.5,"Good","Average/Low")))</f>
        <v>Excellent</v>
      </c>
    </row>
    <row r="5861" spans="1:31" x14ac:dyDescent="0.3">
      <c r="A5861" t="s">
        <v>65</v>
      </c>
      <c r="B5861" t="s">
        <v>889</v>
      </c>
      <c r="C5861" t="s">
        <v>29</v>
      </c>
      <c r="D5861" t="s">
        <v>874</v>
      </c>
      <c r="E5861">
        <v>3</v>
      </c>
      <c r="F5861">
        <v>350</v>
      </c>
      <c r="G5861" t="s">
        <v>68</v>
      </c>
      <c r="H5861">
        <v>1991</v>
      </c>
      <c r="I5861">
        <v>36</v>
      </c>
      <c r="J5861">
        <v>4.8</v>
      </c>
      <c r="K5861" t="s">
        <v>890</v>
      </c>
      <c r="L5861">
        <v>34</v>
      </c>
      <c r="M5861" t="s">
        <v>33</v>
      </c>
      <c r="N5861" t="s">
        <v>34</v>
      </c>
      <c r="O5861" t="s">
        <v>35</v>
      </c>
      <c r="P5861" t="s">
        <v>36</v>
      </c>
      <c r="Q5861" t="s">
        <v>37</v>
      </c>
      <c r="R5861">
        <v>68</v>
      </c>
      <c r="S5861" t="s">
        <v>37</v>
      </c>
      <c r="T5861" t="s">
        <v>86</v>
      </c>
      <c r="U5861" t="s">
        <v>32</v>
      </c>
      <c r="W5861" t="s">
        <v>47</v>
      </c>
      <c r="X5861">
        <v>395296</v>
      </c>
      <c r="Y5861">
        <v>5198</v>
      </c>
      <c r="Z5861">
        <v>43.769599999999997</v>
      </c>
      <c r="AA5861">
        <v>11.255800000000001</v>
      </c>
      <c r="AB5861" t="str">
        <f>IF(Restaurants[[#This Row],[Years_Operating]]&lt;5,"New",
IF(Restaurants[[#This Row],[Years_Operating]]&lt;15,"Established","Legacy"))</f>
        <v>Legacy</v>
      </c>
      <c r="AC5861" t="str">
        <f>IF(Restaurants[[#This Row],[Country]]="India","Yes","No")</f>
        <v>No</v>
      </c>
      <c r="AD5861" t="str">
        <f>IF(AND(Restaurants[[#This Row],[Has Online Delivery]]="Yes",Restaurants[[#This Row],[Has Table Booking]]="Yes"),"Online + Table",
IF(Restaurants[[#This Row],[Has Online Delivery]]="Yes","Online Only",
IF(Restaurants[[#This Row],[Has Table Booking]]="Yes","Table Only","None")))</f>
        <v>Online Only</v>
      </c>
      <c r="AE5861" t="str">
        <f>IF(Restaurants[[#This Row],[Rating]]&gt;=4.5,"Excellent",
IF(Restaurants[[#This Row],[Rating]]&gt;=4,"Very Good",
IF(Restaurants[[#This Row],[Rating]]&gt;=3.5,"Good","Average/Low")))</f>
        <v>Excellent</v>
      </c>
    </row>
    <row r="5862" spans="1:31" x14ac:dyDescent="0.3">
      <c r="A5862" t="s">
        <v>234</v>
      </c>
      <c r="B5862" t="s">
        <v>873</v>
      </c>
      <c r="C5862" t="s">
        <v>29</v>
      </c>
      <c r="D5862" t="s">
        <v>886</v>
      </c>
      <c r="E5862">
        <v>0</v>
      </c>
      <c r="F5862">
        <v>285</v>
      </c>
      <c r="G5862" t="s">
        <v>237</v>
      </c>
      <c r="H5862">
        <v>2004</v>
      </c>
      <c r="I5862">
        <v>70</v>
      </c>
      <c r="J5862">
        <v>4.5999999999999996</v>
      </c>
      <c r="K5862" t="s">
        <v>887</v>
      </c>
      <c r="L5862">
        <v>21</v>
      </c>
      <c r="M5862" t="s">
        <v>33</v>
      </c>
      <c r="N5862" t="s">
        <v>210</v>
      </c>
      <c r="O5862" t="s">
        <v>54</v>
      </c>
      <c r="P5862" t="s">
        <v>37</v>
      </c>
      <c r="Q5862" t="s">
        <v>36</v>
      </c>
      <c r="R5862">
        <v>66</v>
      </c>
      <c r="S5862" t="s">
        <v>37</v>
      </c>
      <c r="T5862" t="s">
        <v>63</v>
      </c>
      <c r="U5862" t="s">
        <v>39</v>
      </c>
      <c r="W5862" t="s">
        <v>56</v>
      </c>
      <c r="X5862">
        <v>265355</v>
      </c>
      <c r="Y5862">
        <v>6130</v>
      </c>
      <c r="Z5862">
        <v>45.464199999999998</v>
      </c>
      <c r="AA5862">
        <v>9.19</v>
      </c>
      <c r="AB5862" t="str">
        <f>IF(Restaurants[[#This Row],[Years_Operating]]&lt;5,"New",
IF(Restaurants[[#This Row],[Years_Operating]]&lt;15,"Established","Legacy"))</f>
        <v>Legacy</v>
      </c>
      <c r="AC5862" t="str">
        <f>IF(Restaurants[[#This Row],[Country]]="India","Yes","No")</f>
        <v>No</v>
      </c>
      <c r="AD5862" t="str">
        <f>IF(AND(Restaurants[[#This Row],[Has Online Delivery]]="Yes",Restaurants[[#This Row],[Has Table Booking]]="Yes"),"Online + Table",
IF(Restaurants[[#This Row],[Has Online Delivery]]="Yes","Online Only",
IF(Restaurants[[#This Row],[Has Table Booking]]="Yes","Table Only","None")))</f>
        <v>Table Only</v>
      </c>
      <c r="AE5862" t="str">
        <f>IF(Restaurants[[#This Row],[Rating]]&gt;=4.5,"Excellent",
IF(Restaurants[[#This Row],[Rating]]&gt;=4,"Very Good",
IF(Restaurants[[#This Row],[Rating]]&gt;=3.5,"Good","Average/Low")))</f>
        <v>Excellent</v>
      </c>
    </row>
    <row r="5863" spans="1:31" x14ac:dyDescent="0.3">
      <c r="A5863" t="s">
        <v>175</v>
      </c>
      <c r="B5863" t="s">
        <v>933</v>
      </c>
      <c r="C5863" t="s">
        <v>251</v>
      </c>
      <c r="D5863" t="s">
        <v>252</v>
      </c>
      <c r="E5863">
        <v>2</v>
      </c>
      <c r="F5863">
        <v>245</v>
      </c>
      <c r="G5863" t="s">
        <v>177</v>
      </c>
      <c r="H5863">
        <v>2005</v>
      </c>
      <c r="I5863">
        <v>46</v>
      </c>
      <c r="J5863">
        <v>4.7</v>
      </c>
      <c r="K5863" t="s">
        <v>256</v>
      </c>
      <c r="L5863">
        <v>20</v>
      </c>
      <c r="M5863" t="s">
        <v>160</v>
      </c>
      <c r="N5863" t="s">
        <v>143</v>
      </c>
      <c r="O5863" t="s">
        <v>45</v>
      </c>
      <c r="P5863" t="s">
        <v>36</v>
      </c>
      <c r="Q5863" t="s">
        <v>36</v>
      </c>
      <c r="R5863">
        <v>44</v>
      </c>
      <c r="S5863" t="s">
        <v>36</v>
      </c>
      <c r="T5863" t="s">
        <v>86</v>
      </c>
      <c r="U5863" t="s">
        <v>69</v>
      </c>
      <c r="V5863" t="s">
        <v>2475</v>
      </c>
      <c r="W5863" t="s">
        <v>103</v>
      </c>
      <c r="X5863">
        <v>330550</v>
      </c>
      <c r="Y5863">
        <v>6546</v>
      </c>
      <c r="Z5863">
        <v>22.7196</v>
      </c>
      <c r="AA5863">
        <v>75.857699999999994</v>
      </c>
      <c r="AB5863" t="str">
        <f>IF(Restaurants[[#This Row],[Years_Operating]]&lt;5,"New",
IF(Restaurants[[#This Row],[Years_Operating]]&lt;15,"Established","Legacy"))</f>
        <v>Legacy</v>
      </c>
      <c r="AC5863" t="str">
        <f>IF(Restaurants[[#This Row],[Country]]="India","Yes","No")</f>
        <v>Yes</v>
      </c>
      <c r="AD5863" t="str">
        <f>IF(AND(Restaurants[[#This Row],[Has Online Delivery]]="Yes",Restaurants[[#This Row],[Has Table Booking]]="Yes"),"Online + Table",
IF(Restaurants[[#This Row],[Has Online Delivery]]="Yes","Online Only",
IF(Restaurants[[#This Row],[Has Table Booking]]="Yes","Table Only","None")))</f>
        <v>Online + Table</v>
      </c>
      <c r="AE5863" t="str">
        <f>IF(Restaurants[[#This Row],[Rating]]&gt;=4.5,"Excellent",
IF(Restaurants[[#This Row],[Rating]]&gt;=4,"Very Good",
IF(Restaurants[[#This Row],[Rating]]&gt;=3.5,"Good","Average/Low")))</f>
        <v>Excellent</v>
      </c>
    </row>
    <row r="5864" spans="1:31" x14ac:dyDescent="0.3">
      <c r="A5864" t="s">
        <v>71</v>
      </c>
      <c r="B5864" t="s">
        <v>866</v>
      </c>
      <c r="C5864" t="s">
        <v>251</v>
      </c>
      <c r="D5864" t="s">
        <v>918</v>
      </c>
      <c r="E5864">
        <v>3</v>
      </c>
      <c r="F5864">
        <v>380</v>
      </c>
      <c r="G5864" t="s">
        <v>75</v>
      </c>
      <c r="H5864">
        <v>2008</v>
      </c>
      <c r="I5864">
        <v>23</v>
      </c>
      <c r="J5864">
        <v>4.8</v>
      </c>
      <c r="K5864" t="s">
        <v>919</v>
      </c>
      <c r="L5864">
        <v>17</v>
      </c>
      <c r="M5864" t="s">
        <v>33</v>
      </c>
      <c r="N5864" t="s">
        <v>34</v>
      </c>
      <c r="O5864" t="s">
        <v>35</v>
      </c>
      <c r="P5864" t="s">
        <v>37</v>
      </c>
      <c r="Q5864" t="s">
        <v>37</v>
      </c>
      <c r="R5864">
        <v>58</v>
      </c>
      <c r="S5864" t="s">
        <v>36</v>
      </c>
      <c r="T5864" t="s">
        <v>38</v>
      </c>
      <c r="U5864" t="s">
        <v>69</v>
      </c>
      <c r="V5864" t="s">
        <v>2476</v>
      </c>
      <c r="W5864" t="s">
        <v>149</v>
      </c>
      <c r="X5864">
        <v>183009</v>
      </c>
      <c r="Y5864">
        <v>4653</v>
      </c>
      <c r="Z5864">
        <v>23.022500000000001</v>
      </c>
      <c r="AA5864">
        <v>72.571399999999997</v>
      </c>
      <c r="AB5864" t="str">
        <f>IF(Restaurants[[#This Row],[Years_Operating]]&lt;5,"New",
IF(Restaurants[[#This Row],[Years_Operating]]&lt;15,"Established","Legacy"))</f>
        <v>Legacy</v>
      </c>
      <c r="AC5864" t="str">
        <f>IF(Restaurants[[#This Row],[Country]]="India","Yes","No")</f>
        <v>Yes</v>
      </c>
      <c r="AD5864" t="str">
        <f>IF(AND(Restaurants[[#This Row],[Has Online Delivery]]="Yes",Restaurants[[#This Row],[Has Table Booking]]="Yes"),"Online + Table",
IF(Restaurants[[#This Row],[Has Online Delivery]]="Yes","Online Only",
IF(Restaurants[[#This Row],[Has Table Booking]]="Yes","Table Only","None")))</f>
        <v>None</v>
      </c>
      <c r="AE5864" t="str">
        <f>IF(Restaurants[[#This Row],[Rating]]&gt;=4.5,"Excellent",
IF(Restaurants[[#This Row],[Rating]]&gt;=4,"Very Good",
IF(Restaurants[[#This Row],[Rating]]&gt;=3.5,"Good","Average/Low")))</f>
        <v>Excellent</v>
      </c>
    </row>
    <row r="5865" spans="1:31" x14ac:dyDescent="0.3">
      <c r="A5865" t="s">
        <v>141</v>
      </c>
      <c r="B5865" t="s">
        <v>888</v>
      </c>
      <c r="C5865" t="s">
        <v>59</v>
      </c>
      <c r="D5865" t="s">
        <v>897</v>
      </c>
      <c r="E5865">
        <v>2</v>
      </c>
      <c r="F5865">
        <v>450</v>
      </c>
      <c r="G5865" t="s">
        <v>142</v>
      </c>
      <c r="H5865">
        <v>2003</v>
      </c>
      <c r="I5865">
        <v>40</v>
      </c>
      <c r="J5865">
        <v>4.8</v>
      </c>
      <c r="K5865" t="s">
        <v>987</v>
      </c>
      <c r="L5865">
        <v>22</v>
      </c>
      <c r="M5865" t="s">
        <v>62</v>
      </c>
      <c r="N5865" t="s">
        <v>143</v>
      </c>
      <c r="O5865" t="s">
        <v>35</v>
      </c>
      <c r="P5865" t="s">
        <v>36</v>
      </c>
      <c r="Q5865" t="s">
        <v>37</v>
      </c>
      <c r="R5865">
        <v>52</v>
      </c>
      <c r="S5865" t="s">
        <v>36</v>
      </c>
      <c r="T5865" t="s">
        <v>63</v>
      </c>
      <c r="U5865" t="s">
        <v>46</v>
      </c>
      <c r="W5865" t="s">
        <v>108</v>
      </c>
      <c r="X5865">
        <v>195470</v>
      </c>
      <c r="Y5865">
        <v>24</v>
      </c>
      <c r="Z5865">
        <v>43.7102</v>
      </c>
      <c r="AA5865">
        <v>7.2619999999999996</v>
      </c>
      <c r="AB5865" t="str">
        <f>IF(Restaurants[[#This Row],[Years_Operating]]&lt;5,"New",
IF(Restaurants[[#This Row],[Years_Operating]]&lt;15,"Established","Legacy"))</f>
        <v>Legacy</v>
      </c>
      <c r="AC5865" t="str">
        <f>IF(Restaurants[[#This Row],[Country]]="India","Yes","No")</f>
        <v>No</v>
      </c>
      <c r="AD5865" t="str">
        <f>IF(AND(Restaurants[[#This Row],[Has Online Delivery]]="Yes",Restaurants[[#This Row],[Has Table Booking]]="Yes"),"Online + Table",
IF(Restaurants[[#This Row],[Has Online Delivery]]="Yes","Online Only",
IF(Restaurants[[#This Row],[Has Table Booking]]="Yes","Table Only","None")))</f>
        <v>Online Only</v>
      </c>
      <c r="AE5865" t="str">
        <f>IF(Restaurants[[#This Row],[Rating]]&gt;=4.5,"Excellent",
IF(Restaurants[[#This Row],[Rating]]&gt;=4,"Very Good",
IF(Restaurants[[#This Row],[Rating]]&gt;=3.5,"Good","Average/Low")))</f>
        <v>Excellent</v>
      </c>
    </row>
    <row r="5866" spans="1:31" x14ac:dyDescent="0.3">
      <c r="A5866" t="s">
        <v>136</v>
      </c>
      <c r="B5866" t="s">
        <v>93</v>
      </c>
      <c r="C5866" t="s">
        <v>50</v>
      </c>
      <c r="D5866" t="s">
        <v>870</v>
      </c>
      <c r="E5866">
        <v>3</v>
      </c>
      <c r="F5866">
        <v>570</v>
      </c>
      <c r="G5866" t="s">
        <v>140</v>
      </c>
      <c r="H5866">
        <v>2012</v>
      </c>
      <c r="I5866">
        <v>10</v>
      </c>
      <c r="J5866">
        <v>4.5999999999999996</v>
      </c>
      <c r="K5866" t="s">
        <v>932</v>
      </c>
      <c r="L5866">
        <v>13</v>
      </c>
      <c r="M5866" t="s">
        <v>62</v>
      </c>
      <c r="N5866" t="s">
        <v>34</v>
      </c>
      <c r="O5866" t="s">
        <v>45</v>
      </c>
      <c r="P5866" t="s">
        <v>36</v>
      </c>
      <c r="Q5866" t="s">
        <v>37</v>
      </c>
      <c r="R5866">
        <v>59</v>
      </c>
      <c r="S5866" t="s">
        <v>36</v>
      </c>
      <c r="T5866" t="s">
        <v>55</v>
      </c>
      <c r="U5866" t="s">
        <v>32</v>
      </c>
      <c r="W5866" t="s">
        <v>47</v>
      </c>
      <c r="X5866">
        <v>346940</v>
      </c>
      <c r="Y5866">
        <v>6877</v>
      </c>
      <c r="Z5866">
        <v>37.774900000000002</v>
      </c>
      <c r="AA5866">
        <v>-122.4194</v>
      </c>
      <c r="AB5866" t="str">
        <f>IF(Restaurants[[#This Row],[Years_Operating]]&lt;5,"New",
IF(Restaurants[[#This Row],[Years_Operating]]&lt;15,"Established","Legacy"))</f>
        <v>Established</v>
      </c>
      <c r="AC5866" t="str">
        <f>IF(Restaurants[[#This Row],[Country]]="India","Yes","No")</f>
        <v>No</v>
      </c>
      <c r="AD5866" t="str">
        <f>IF(AND(Restaurants[[#This Row],[Has Online Delivery]]="Yes",Restaurants[[#This Row],[Has Table Booking]]="Yes"),"Online + Table",
IF(Restaurants[[#This Row],[Has Online Delivery]]="Yes","Online Only",
IF(Restaurants[[#This Row],[Has Table Booking]]="Yes","Table Only","None")))</f>
        <v>Online Only</v>
      </c>
      <c r="AE5866" t="str">
        <f>IF(Restaurants[[#This Row],[Rating]]&gt;=4.5,"Excellent",
IF(Restaurants[[#This Row],[Rating]]&gt;=4,"Very Good",
IF(Restaurants[[#This Row],[Rating]]&gt;=3.5,"Good","Average/Low")))</f>
        <v>Excellent</v>
      </c>
    </row>
    <row r="5867" spans="1:31" x14ac:dyDescent="0.3">
      <c r="A5867" t="s">
        <v>202</v>
      </c>
      <c r="B5867" t="s">
        <v>921</v>
      </c>
      <c r="C5867" t="s">
        <v>251</v>
      </c>
      <c r="D5867" t="s">
        <v>267</v>
      </c>
      <c r="E5867">
        <v>1</v>
      </c>
      <c r="F5867">
        <v>95</v>
      </c>
      <c r="G5867" t="s">
        <v>203</v>
      </c>
      <c r="H5867">
        <v>2011</v>
      </c>
      <c r="I5867">
        <v>28</v>
      </c>
      <c r="J5867">
        <v>4.5</v>
      </c>
      <c r="K5867" t="s">
        <v>312</v>
      </c>
      <c r="L5867">
        <v>14</v>
      </c>
      <c r="M5867" t="s">
        <v>204</v>
      </c>
      <c r="N5867" t="s">
        <v>193</v>
      </c>
      <c r="O5867" t="s">
        <v>35</v>
      </c>
      <c r="P5867" t="s">
        <v>36</v>
      </c>
      <c r="Q5867" t="s">
        <v>37</v>
      </c>
      <c r="R5867">
        <v>72</v>
      </c>
      <c r="S5867" t="s">
        <v>36</v>
      </c>
      <c r="T5867" t="s">
        <v>55</v>
      </c>
      <c r="U5867" t="s">
        <v>32</v>
      </c>
      <c r="V5867" t="s">
        <v>2477</v>
      </c>
      <c r="W5867" t="s">
        <v>132</v>
      </c>
      <c r="X5867">
        <v>217129</v>
      </c>
      <c r="Y5867">
        <v>7435</v>
      </c>
      <c r="Z5867">
        <v>26.912400000000002</v>
      </c>
      <c r="AA5867">
        <v>75.787300000000002</v>
      </c>
      <c r="AB5867" t="str">
        <f>IF(Restaurants[[#This Row],[Years_Operating]]&lt;5,"New",
IF(Restaurants[[#This Row],[Years_Operating]]&lt;15,"Established","Legacy"))</f>
        <v>Established</v>
      </c>
      <c r="AC5867" t="str">
        <f>IF(Restaurants[[#This Row],[Country]]="India","Yes","No")</f>
        <v>Yes</v>
      </c>
      <c r="AD5867" t="str">
        <f>IF(AND(Restaurants[[#This Row],[Has Online Delivery]]="Yes",Restaurants[[#This Row],[Has Table Booking]]="Yes"),"Online + Table",
IF(Restaurants[[#This Row],[Has Online Delivery]]="Yes","Online Only",
IF(Restaurants[[#This Row],[Has Table Booking]]="Yes","Table Only","None")))</f>
        <v>Online Only</v>
      </c>
      <c r="AE5867" t="str">
        <f>IF(Restaurants[[#This Row],[Rating]]&gt;=4.5,"Excellent",
IF(Restaurants[[#This Row],[Rating]]&gt;=4,"Very Good",
IF(Restaurants[[#This Row],[Rating]]&gt;=3.5,"Good","Average/Low")))</f>
        <v>Excellent</v>
      </c>
    </row>
    <row r="5868" spans="1:31" x14ac:dyDescent="0.3">
      <c r="A5868" t="s">
        <v>87</v>
      </c>
      <c r="B5868" t="s">
        <v>93</v>
      </c>
      <c r="C5868" t="s">
        <v>50</v>
      </c>
      <c r="D5868" t="s">
        <v>870</v>
      </c>
      <c r="E5868">
        <v>3</v>
      </c>
      <c r="F5868">
        <v>295</v>
      </c>
      <c r="G5868" t="s">
        <v>91</v>
      </c>
      <c r="H5868">
        <v>1897</v>
      </c>
      <c r="I5868">
        <v>50</v>
      </c>
      <c r="J5868">
        <v>4.8</v>
      </c>
      <c r="K5868" t="s">
        <v>932</v>
      </c>
      <c r="L5868">
        <v>128</v>
      </c>
      <c r="M5868" t="s">
        <v>33</v>
      </c>
      <c r="N5868" t="s">
        <v>34</v>
      </c>
      <c r="O5868" t="s">
        <v>35</v>
      </c>
      <c r="P5868" t="s">
        <v>37</v>
      </c>
      <c r="Q5868" t="s">
        <v>37</v>
      </c>
      <c r="R5868">
        <v>63</v>
      </c>
      <c r="S5868" t="s">
        <v>36</v>
      </c>
      <c r="T5868" t="s">
        <v>38</v>
      </c>
      <c r="U5868" t="s">
        <v>46</v>
      </c>
      <c r="W5868" t="s">
        <v>64</v>
      </c>
      <c r="X5868">
        <v>181074</v>
      </c>
      <c r="Y5868">
        <v>3487</v>
      </c>
      <c r="Z5868">
        <v>37.774900000000002</v>
      </c>
      <c r="AA5868">
        <v>-122.4194</v>
      </c>
      <c r="AB5868" t="str">
        <f>IF(Restaurants[[#This Row],[Years_Operating]]&lt;5,"New",
IF(Restaurants[[#This Row],[Years_Operating]]&lt;15,"Established","Legacy"))</f>
        <v>Legacy</v>
      </c>
      <c r="AC5868" t="str">
        <f>IF(Restaurants[[#This Row],[Country]]="India","Yes","No")</f>
        <v>No</v>
      </c>
      <c r="AD5868" t="str">
        <f>IF(AND(Restaurants[[#This Row],[Has Online Delivery]]="Yes",Restaurants[[#This Row],[Has Table Booking]]="Yes"),"Online + Table",
IF(Restaurants[[#This Row],[Has Online Delivery]]="Yes","Online Only",
IF(Restaurants[[#This Row],[Has Table Booking]]="Yes","Table Only","None")))</f>
        <v>None</v>
      </c>
      <c r="AE5868" t="str">
        <f>IF(Restaurants[[#This Row],[Rating]]&gt;=4.5,"Excellent",
IF(Restaurants[[#This Row],[Rating]]&gt;=4,"Very Good",
IF(Restaurants[[#This Row],[Rating]]&gt;=3.5,"Good","Average/Low")))</f>
        <v>Excellent</v>
      </c>
    </row>
    <row r="5869" spans="1:31" x14ac:dyDescent="0.3">
      <c r="A5869" t="s">
        <v>248</v>
      </c>
      <c r="B5869" t="s">
        <v>125</v>
      </c>
      <c r="C5869" t="s">
        <v>50</v>
      </c>
      <c r="D5869" t="s">
        <v>901</v>
      </c>
      <c r="E5869">
        <v>0</v>
      </c>
      <c r="F5869">
        <v>85</v>
      </c>
      <c r="G5869" t="s">
        <v>249</v>
      </c>
      <c r="H5869">
        <v>2014</v>
      </c>
      <c r="I5869">
        <v>38</v>
      </c>
      <c r="J5869">
        <v>4.5</v>
      </c>
      <c r="K5869" t="s">
        <v>902</v>
      </c>
      <c r="L5869">
        <v>11</v>
      </c>
      <c r="M5869" t="s">
        <v>204</v>
      </c>
      <c r="N5869" t="s">
        <v>210</v>
      </c>
      <c r="O5869" t="s">
        <v>35</v>
      </c>
      <c r="P5869" t="s">
        <v>36</v>
      </c>
      <c r="Q5869" t="s">
        <v>37</v>
      </c>
      <c r="R5869">
        <v>38</v>
      </c>
      <c r="S5869" t="s">
        <v>36</v>
      </c>
      <c r="T5869" t="s">
        <v>38</v>
      </c>
      <c r="U5869" t="s">
        <v>46</v>
      </c>
      <c r="W5869" t="s">
        <v>40</v>
      </c>
      <c r="X5869">
        <v>195484</v>
      </c>
      <c r="Y5869">
        <v>83</v>
      </c>
      <c r="Z5869">
        <v>41.878100000000003</v>
      </c>
      <c r="AA5869">
        <v>-87.629800000000003</v>
      </c>
      <c r="AB5869" t="str">
        <f>IF(Restaurants[[#This Row],[Years_Operating]]&lt;5,"New",
IF(Restaurants[[#This Row],[Years_Operating]]&lt;15,"Established","Legacy"))</f>
        <v>Established</v>
      </c>
      <c r="AC5869" t="str">
        <f>IF(Restaurants[[#This Row],[Country]]="India","Yes","No")</f>
        <v>No</v>
      </c>
      <c r="AD5869" t="str">
        <f>IF(AND(Restaurants[[#This Row],[Has Online Delivery]]="Yes",Restaurants[[#This Row],[Has Table Booking]]="Yes"),"Online + Table",
IF(Restaurants[[#This Row],[Has Online Delivery]]="Yes","Online Only",
IF(Restaurants[[#This Row],[Has Table Booking]]="Yes","Table Only","None")))</f>
        <v>Online Only</v>
      </c>
      <c r="AE5869" t="str">
        <f>IF(Restaurants[[#This Row],[Rating]]&gt;=4.5,"Excellent",
IF(Restaurants[[#This Row],[Rating]]&gt;=4,"Very Good",
IF(Restaurants[[#This Row],[Rating]]&gt;=3.5,"Good","Average/Low")))</f>
        <v>Excellent</v>
      </c>
    </row>
    <row r="5870" spans="1:31" x14ac:dyDescent="0.3">
      <c r="A5870" t="s">
        <v>179</v>
      </c>
      <c r="B5870" t="s">
        <v>903</v>
      </c>
      <c r="C5870" t="s">
        <v>196</v>
      </c>
      <c r="D5870" t="s">
        <v>928</v>
      </c>
      <c r="E5870">
        <v>2</v>
      </c>
      <c r="F5870">
        <v>250</v>
      </c>
      <c r="G5870" t="s">
        <v>181</v>
      </c>
      <c r="H5870">
        <v>2014</v>
      </c>
      <c r="I5870">
        <v>52</v>
      </c>
      <c r="J5870">
        <v>4.5999999999999996</v>
      </c>
      <c r="K5870" t="s">
        <v>929</v>
      </c>
      <c r="L5870">
        <v>11</v>
      </c>
      <c r="M5870" t="s">
        <v>33</v>
      </c>
      <c r="N5870" t="s">
        <v>143</v>
      </c>
      <c r="O5870" t="s">
        <v>35</v>
      </c>
      <c r="P5870" t="s">
        <v>36</v>
      </c>
      <c r="Q5870" t="s">
        <v>37</v>
      </c>
      <c r="R5870">
        <v>56</v>
      </c>
      <c r="S5870" t="s">
        <v>36</v>
      </c>
      <c r="T5870" t="s">
        <v>38</v>
      </c>
      <c r="U5870" t="s">
        <v>32</v>
      </c>
      <c r="W5870" t="s">
        <v>80</v>
      </c>
      <c r="X5870">
        <v>25956</v>
      </c>
      <c r="Y5870">
        <v>2978</v>
      </c>
      <c r="Z5870">
        <v>53.800800000000002</v>
      </c>
      <c r="AA5870">
        <v>-1.5490999999999999</v>
      </c>
      <c r="AB5870" t="str">
        <f>IF(Restaurants[[#This Row],[Years_Operating]]&lt;5,"New",
IF(Restaurants[[#This Row],[Years_Operating]]&lt;15,"Established","Legacy"))</f>
        <v>Established</v>
      </c>
      <c r="AC5870" t="str">
        <f>IF(Restaurants[[#This Row],[Country]]="India","Yes","No")</f>
        <v>No</v>
      </c>
      <c r="AD5870" t="str">
        <f>IF(AND(Restaurants[[#This Row],[Has Online Delivery]]="Yes",Restaurants[[#This Row],[Has Table Booking]]="Yes"),"Online + Table",
IF(Restaurants[[#This Row],[Has Online Delivery]]="Yes","Online Only",
IF(Restaurants[[#This Row],[Has Table Booking]]="Yes","Table Only","None")))</f>
        <v>Online Only</v>
      </c>
      <c r="AE5870" t="str">
        <f>IF(Restaurants[[#This Row],[Rating]]&gt;=4.5,"Excellent",
IF(Restaurants[[#This Row],[Rating]]&gt;=4,"Very Good",
IF(Restaurants[[#This Row],[Rating]]&gt;=3.5,"Good","Average/Low")))</f>
        <v>Excellent</v>
      </c>
    </row>
    <row r="5871" spans="1:31" x14ac:dyDescent="0.3">
      <c r="A5871" t="s">
        <v>243</v>
      </c>
      <c r="B5871" t="s">
        <v>862</v>
      </c>
      <c r="C5871" t="s">
        <v>251</v>
      </c>
      <c r="D5871" t="s">
        <v>863</v>
      </c>
      <c r="E5871">
        <v>0</v>
      </c>
      <c r="F5871">
        <v>125</v>
      </c>
      <c r="G5871" t="s">
        <v>247</v>
      </c>
      <c r="H5871">
        <v>2007</v>
      </c>
      <c r="I5871">
        <v>45</v>
      </c>
      <c r="J5871">
        <v>4.5</v>
      </c>
      <c r="K5871" t="s">
        <v>926</v>
      </c>
      <c r="L5871">
        <v>18</v>
      </c>
      <c r="M5871" t="s">
        <v>204</v>
      </c>
      <c r="N5871" t="s">
        <v>210</v>
      </c>
      <c r="O5871" t="s">
        <v>211</v>
      </c>
      <c r="P5871" t="s">
        <v>36</v>
      </c>
      <c r="Q5871" t="s">
        <v>36</v>
      </c>
      <c r="R5871">
        <v>44</v>
      </c>
      <c r="S5871" t="s">
        <v>36</v>
      </c>
      <c r="T5871" t="s">
        <v>86</v>
      </c>
      <c r="U5871" t="s">
        <v>46</v>
      </c>
      <c r="V5871" t="s">
        <v>2478</v>
      </c>
      <c r="W5871" t="s">
        <v>70</v>
      </c>
      <c r="X5871">
        <v>127244</v>
      </c>
      <c r="Y5871">
        <v>1529</v>
      </c>
      <c r="Z5871">
        <v>21.170200000000001</v>
      </c>
      <c r="AA5871">
        <v>72.831100000000006</v>
      </c>
      <c r="AB5871" t="str">
        <f>IF(Restaurants[[#This Row],[Years_Operating]]&lt;5,"New",
IF(Restaurants[[#This Row],[Years_Operating]]&lt;15,"Established","Legacy"))</f>
        <v>Legacy</v>
      </c>
      <c r="AC5871" t="str">
        <f>IF(Restaurants[[#This Row],[Country]]="India","Yes","No")</f>
        <v>Yes</v>
      </c>
      <c r="AD5871" t="str">
        <f>IF(AND(Restaurants[[#This Row],[Has Online Delivery]]="Yes",Restaurants[[#This Row],[Has Table Booking]]="Yes"),"Online + Table",
IF(Restaurants[[#This Row],[Has Online Delivery]]="Yes","Online Only",
IF(Restaurants[[#This Row],[Has Table Booking]]="Yes","Table Only","None")))</f>
        <v>Online + Table</v>
      </c>
      <c r="AE5871" t="str">
        <f>IF(Restaurants[[#This Row],[Rating]]&gt;=4.5,"Excellent",
IF(Restaurants[[#This Row],[Rating]]&gt;=4,"Very Good",
IF(Restaurants[[#This Row],[Rating]]&gt;=3.5,"Good","Average/Low")))</f>
        <v>Excellent</v>
      </c>
    </row>
    <row r="5872" spans="1:31" x14ac:dyDescent="0.3">
      <c r="A5872" t="s">
        <v>154</v>
      </c>
      <c r="B5872" t="s">
        <v>903</v>
      </c>
      <c r="C5872" t="s">
        <v>196</v>
      </c>
      <c r="D5872" t="s">
        <v>953</v>
      </c>
      <c r="E5872">
        <v>2</v>
      </c>
      <c r="F5872">
        <v>245</v>
      </c>
      <c r="G5872" t="s">
        <v>158</v>
      </c>
      <c r="H5872">
        <v>2010</v>
      </c>
      <c r="I5872">
        <v>48</v>
      </c>
      <c r="J5872">
        <v>4.7</v>
      </c>
      <c r="K5872" t="s">
        <v>954</v>
      </c>
      <c r="L5872">
        <v>15</v>
      </c>
      <c r="M5872" t="s">
        <v>160</v>
      </c>
      <c r="N5872" t="s">
        <v>143</v>
      </c>
      <c r="O5872" t="s">
        <v>35</v>
      </c>
      <c r="P5872" t="s">
        <v>36</v>
      </c>
      <c r="Q5872" t="s">
        <v>37</v>
      </c>
      <c r="R5872">
        <v>67</v>
      </c>
      <c r="S5872" t="s">
        <v>36</v>
      </c>
      <c r="T5872" t="s">
        <v>86</v>
      </c>
      <c r="U5872" t="s">
        <v>46</v>
      </c>
      <c r="W5872" t="s">
        <v>56</v>
      </c>
      <c r="X5872">
        <v>488632</v>
      </c>
      <c r="Y5872">
        <v>7495</v>
      </c>
      <c r="Z5872">
        <v>53.800800000000002</v>
      </c>
      <c r="AA5872">
        <v>-1.5490999999999999</v>
      </c>
      <c r="AB5872" t="str">
        <f>IF(Restaurants[[#This Row],[Years_Operating]]&lt;5,"New",
IF(Restaurants[[#This Row],[Years_Operating]]&lt;15,"Established","Legacy"))</f>
        <v>Legacy</v>
      </c>
      <c r="AC5872" t="str">
        <f>IF(Restaurants[[#This Row],[Country]]="India","Yes","No")</f>
        <v>No</v>
      </c>
      <c r="AD5872" t="str">
        <f>IF(AND(Restaurants[[#This Row],[Has Online Delivery]]="Yes",Restaurants[[#This Row],[Has Table Booking]]="Yes"),"Online + Table",
IF(Restaurants[[#This Row],[Has Online Delivery]]="Yes","Online Only",
IF(Restaurants[[#This Row],[Has Table Booking]]="Yes","Table Only","None")))</f>
        <v>Online Only</v>
      </c>
      <c r="AE5872" t="str">
        <f>IF(Restaurants[[#This Row],[Rating]]&gt;=4.5,"Excellent",
IF(Restaurants[[#This Row],[Rating]]&gt;=4,"Very Good",
IF(Restaurants[[#This Row],[Rating]]&gt;=3.5,"Good","Average/Low")))</f>
        <v>Excellent</v>
      </c>
    </row>
    <row r="5873" spans="1:31" x14ac:dyDescent="0.3">
      <c r="A5873" t="s">
        <v>215</v>
      </c>
      <c r="B5873" t="s">
        <v>921</v>
      </c>
      <c r="C5873" t="s">
        <v>251</v>
      </c>
      <c r="D5873" t="s">
        <v>918</v>
      </c>
      <c r="E5873">
        <v>0</v>
      </c>
      <c r="F5873">
        <v>155</v>
      </c>
      <c r="G5873" t="s">
        <v>219</v>
      </c>
      <c r="H5873">
        <v>2000</v>
      </c>
      <c r="I5873">
        <v>55</v>
      </c>
      <c r="J5873">
        <v>4.7</v>
      </c>
      <c r="K5873" t="s">
        <v>919</v>
      </c>
      <c r="L5873">
        <v>25</v>
      </c>
      <c r="M5873" t="s">
        <v>160</v>
      </c>
      <c r="N5873" t="s">
        <v>210</v>
      </c>
      <c r="O5873" t="s">
        <v>54</v>
      </c>
      <c r="P5873" t="s">
        <v>37</v>
      </c>
      <c r="Q5873" t="s">
        <v>37</v>
      </c>
      <c r="R5873">
        <v>40</v>
      </c>
      <c r="S5873" t="s">
        <v>37</v>
      </c>
      <c r="T5873" t="s">
        <v>63</v>
      </c>
      <c r="U5873" t="s">
        <v>39</v>
      </c>
      <c r="V5873" t="s">
        <v>2479</v>
      </c>
      <c r="W5873" t="s">
        <v>40</v>
      </c>
      <c r="X5873">
        <v>467216</v>
      </c>
      <c r="Y5873">
        <v>2183</v>
      </c>
      <c r="Z5873">
        <v>26.912400000000002</v>
      </c>
      <c r="AA5873">
        <v>75.787300000000002</v>
      </c>
      <c r="AB5873" t="str">
        <f>IF(Restaurants[[#This Row],[Years_Operating]]&lt;5,"New",
IF(Restaurants[[#This Row],[Years_Operating]]&lt;15,"Established","Legacy"))</f>
        <v>Legacy</v>
      </c>
      <c r="AC5873" t="str">
        <f>IF(Restaurants[[#This Row],[Country]]="India","Yes","No")</f>
        <v>Yes</v>
      </c>
      <c r="AD5873" t="str">
        <f>IF(AND(Restaurants[[#This Row],[Has Online Delivery]]="Yes",Restaurants[[#This Row],[Has Table Booking]]="Yes"),"Online + Table",
IF(Restaurants[[#This Row],[Has Online Delivery]]="Yes","Online Only",
IF(Restaurants[[#This Row],[Has Table Booking]]="Yes","Table Only","None")))</f>
        <v>None</v>
      </c>
      <c r="AE5873" t="str">
        <f>IF(Restaurants[[#This Row],[Rating]]&gt;=4.5,"Excellent",
IF(Restaurants[[#This Row],[Rating]]&gt;=4,"Very Good",
IF(Restaurants[[#This Row],[Rating]]&gt;=3.5,"Good","Average/Low")))</f>
        <v>Excellent</v>
      </c>
    </row>
    <row r="5874" spans="1:31" x14ac:dyDescent="0.3">
      <c r="A5874" t="s">
        <v>226</v>
      </c>
      <c r="B5874" t="s">
        <v>913</v>
      </c>
      <c r="C5874" t="s">
        <v>146</v>
      </c>
      <c r="D5874" t="s">
        <v>883</v>
      </c>
      <c r="E5874">
        <v>0</v>
      </c>
      <c r="F5874">
        <v>185</v>
      </c>
      <c r="G5874" t="s">
        <v>228</v>
      </c>
      <c r="H5874">
        <v>2014</v>
      </c>
      <c r="I5874">
        <v>48</v>
      </c>
      <c r="J5874">
        <v>4.5999999999999996</v>
      </c>
      <c r="K5874" t="s">
        <v>914</v>
      </c>
      <c r="L5874">
        <v>11</v>
      </c>
      <c r="M5874" t="s">
        <v>160</v>
      </c>
      <c r="N5874" t="s">
        <v>210</v>
      </c>
      <c r="O5874" t="s">
        <v>45</v>
      </c>
      <c r="P5874" t="s">
        <v>37</v>
      </c>
      <c r="Q5874" t="s">
        <v>36</v>
      </c>
      <c r="R5874">
        <v>39</v>
      </c>
      <c r="S5874" t="s">
        <v>37</v>
      </c>
      <c r="T5874" t="s">
        <v>38</v>
      </c>
      <c r="U5874" t="s">
        <v>39</v>
      </c>
      <c r="W5874" t="s">
        <v>108</v>
      </c>
      <c r="X5874">
        <v>499349</v>
      </c>
      <c r="Y5874">
        <v>1637</v>
      </c>
      <c r="Z5874">
        <v>34.6937</v>
      </c>
      <c r="AA5874">
        <v>135.50229999999999</v>
      </c>
      <c r="AB5874" t="str">
        <f>IF(Restaurants[[#This Row],[Years_Operating]]&lt;5,"New",
IF(Restaurants[[#This Row],[Years_Operating]]&lt;15,"Established","Legacy"))</f>
        <v>Established</v>
      </c>
      <c r="AC5874" t="str">
        <f>IF(Restaurants[[#This Row],[Country]]="India","Yes","No")</f>
        <v>No</v>
      </c>
      <c r="AD5874" t="str">
        <f>IF(AND(Restaurants[[#This Row],[Has Online Delivery]]="Yes",Restaurants[[#This Row],[Has Table Booking]]="Yes"),"Online + Table",
IF(Restaurants[[#This Row],[Has Online Delivery]]="Yes","Online Only",
IF(Restaurants[[#This Row],[Has Table Booking]]="Yes","Table Only","None")))</f>
        <v>Table Only</v>
      </c>
      <c r="AE5874" t="str">
        <f>IF(Restaurants[[#This Row],[Rating]]&gt;=4.5,"Excellent",
IF(Restaurants[[#This Row],[Rating]]&gt;=4,"Very Good",
IF(Restaurants[[#This Row],[Rating]]&gt;=3.5,"Good","Average/Low")))</f>
        <v>Excellent</v>
      </c>
    </row>
    <row r="5875" spans="1:31" x14ac:dyDescent="0.3">
      <c r="A5875" t="s">
        <v>133</v>
      </c>
      <c r="B5875" t="s">
        <v>105</v>
      </c>
      <c r="C5875" t="s">
        <v>29</v>
      </c>
      <c r="D5875" t="s">
        <v>874</v>
      </c>
      <c r="E5875">
        <v>3</v>
      </c>
      <c r="F5875">
        <v>265</v>
      </c>
      <c r="G5875" t="s">
        <v>135</v>
      </c>
      <c r="H5875">
        <v>2005</v>
      </c>
      <c r="I5875">
        <v>45</v>
      </c>
      <c r="J5875">
        <v>4.7</v>
      </c>
      <c r="K5875" t="s">
        <v>875</v>
      </c>
      <c r="L5875">
        <v>20</v>
      </c>
      <c r="M5875" t="s">
        <v>33</v>
      </c>
      <c r="N5875" t="s">
        <v>34</v>
      </c>
      <c r="O5875" t="s">
        <v>35</v>
      </c>
      <c r="P5875" t="s">
        <v>37</v>
      </c>
      <c r="Q5875" t="s">
        <v>36</v>
      </c>
      <c r="R5875">
        <v>42</v>
      </c>
      <c r="S5875" t="s">
        <v>37</v>
      </c>
      <c r="T5875" t="s">
        <v>38</v>
      </c>
      <c r="U5875" t="s">
        <v>32</v>
      </c>
      <c r="W5875" t="s">
        <v>70</v>
      </c>
      <c r="X5875">
        <v>161342</v>
      </c>
      <c r="Y5875">
        <v>4088</v>
      </c>
      <c r="Z5875">
        <v>41.902799999999999</v>
      </c>
      <c r="AA5875">
        <v>12.4964</v>
      </c>
      <c r="AB5875" t="str">
        <f>IF(Restaurants[[#This Row],[Years_Operating]]&lt;5,"New",
IF(Restaurants[[#This Row],[Years_Operating]]&lt;15,"Established","Legacy"))</f>
        <v>Legacy</v>
      </c>
      <c r="AC5875" t="str">
        <f>IF(Restaurants[[#This Row],[Country]]="India","Yes","No")</f>
        <v>No</v>
      </c>
      <c r="AD5875" t="str">
        <f>IF(AND(Restaurants[[#This Row],[Has Online Delivery]]="Yes",Restaurants[[#This Row],[Has Table Booking]]="Yes"),"Online + Table",
IF(Restaurants[[#This Row],[Has Online Delivery]]="Yes","Online Only",
IF(Restaurants[[#This Row],[Has Table Booking]]="Yes","Table Only","None")))</f>
        <v>Table Only</v>
      </c>
      <c r="AE5875" t="str">
        <f>IF(Restaurants[[#This Row],[Rating]]&gt;=4.5,"Excellent",
IF(Restaurants[[#This Row],[Rating]]&gt;=4,"Very Good",
IF(Restaurants[[#This Row],[Rating]]&gt;=3.5,"Good","Average/Low")))</f>
        <v>Excellent</v>
      </c>
    </row>
    <row r="5876" spans="1:31" x14ac:dyDescent="0.3">
      <c r="A5876" t="s">
        <v>226</v>
      </c>
      <c r="B5876" t="s">
        <v>913</v>
      </c>
      <c r="C5876" t="s">
        <v>146</v>
      </c>
      <c r="D5876" t="s">
        <v>905</v>
      </c>
      <c r="E5876">
        <v>0</v>
      </c>
      <c r="F5876">
        <v>185</v>
      </c>
      <c r="G5876" t="s">
        <v>228</v>
      </c>
      <c r="H5876">
        <v>2014</v>
      </c>
      <c r="I5876">
        <v>48</v>
      </c>
      <c r="J5876">
        <v>4.5999999999999996</v>
      </c>
      <c r="K5876" t="s">
        <v>906</v>
      </c>
      <c r="L5876">
        <v>11</v>
      </c>
      <c r="M5876" t="s">
        <v>160</v>
      </c>
      <c r="N5876" t="s">
        <v>210</v>
      </c>
      <c r="O5876" t="s">
        <v>45</v>
      </c>
      <c r="P5876" t="s">
        <v>37</v>
      </c>
      <c r="Q5876" t="s">
        <v>37</v>
      </c>
      <c r="R5876">
        <v>46</v>
      </c>
      <c r="S5876" t="s">
        <v>37</v>
      </c>
      <c r="T5876" t="s">
        <v>38</v>
      </c>
      <c r="U5876" t="s">
        <v>46</v>
      </c>
      <c r="W5876" t="s">
        <v>108</v>
      </c>
      <c r="X5876">
        <v>358473</v>
      </c>
      <c r="Y5876">
        <v>5593</v>
      </c>
      <c r="Z5876">
        <v>34.6937</v>
      </c>
      <c r="AA5876">
        <v>135.50229999999999</v>
      </c>
      <c r="AB5876" t="str">
        <f>IF(Restaurants[[#This Row],[Years_Operating]]&lt;5,"New",
IF(Restaurants[[#This Row],[Years_Operating]]&lt;15,"Established","Legacy"))</f>
        <v>Established</v>
      </c>
      <c r="AC5876" t="str">
        <f>IF(Restaurants[[#This Row],[Country]]="India","Yes","No")</f>
        <v>No</v>
      </c>
      <c r="AD5876" t="str">
        <f>IF(AND(Restaurants[[#This Row],[Has Online Delivery]]="Yes",Restaurants[[#This Row],[Has Table Booking]]="Yes"),"Online + Table",
IF(Restaurants[[#This Row],[Has Online Delivery]]="Yes","Online Only",
IF(Restaurants[[#This Row],[Has Table Booking]]="Yes","Table Only","None")))</f>
        <v>None</v>
      </c>
      <c r="AE5876" t="str">
        <f>IF(Restaurants[[#This Row],[Rating]]&gt;=4.5,"Excellent",
IF(Restaurants[[#This Row],[Rating]]&gt;=4,"Very Good",
IF(Restaurants[[#This Row],[Rating]]&gt;=3.5,"Good","Average/Low")))</f>
        <v>Excellent</v>
      </c>
    </row>
    <row r="5877" spans="1:31" x14ac:dyDescent="0.3">
      <c r="A5877" t="s">
        <v>175</v>
      </c>
      <c r="B5877" t="s">
        <v>77</v>
      </c>
      <c r="C5877" t="s">
        <v>50</v>
      </c>
      <c r="D5877" t="s">
        <v>916</v>
      </c>
      <c r="E5877">
        <v>2</v>
      </c>
      <c r="F5877">
        <v>245</v>
      </c>
      <c r="G5877" t="s">
        <v>177</v>
      </c>
      <c r="H5877">
        <v>2005</v>
      </c>
      <c r="I5877">
        <v>46</v>
      </c>
      <c r="J5877">
        <v>4.7</v>
      </c>
      <c r="K5877" t="s">
        <v>930</v>
      </c>
      <c r="L5877">
        <v>20</v>
      </c>
      <c r="M5877" t="s">
        <v>160</v>
      </c>
      <c r="N5877" t="s">
        <v>143</v>
      </c>
      <c r="O5877" t="s">
        <v>45</v>
      </c>
      <c r="P5877" t="s">
        <v>36</v>
      </c>
      <c r="Q5877" t="s">
        <v>36</v>
      </c>
      <c r="R5877">
        <v>32</v>
      </c>
      <c r="S5877" t="s">
        <v>37</v>
      </c>
      <c r="T5877" t="s">
        <v>63</v>
      </c>
      <c r="U5877" t="s">
        <v>32</v>
      </c>
      <c r="W5877" t="s">
        <v>80</v>
      </c>
      <c r="X5877">
        <v>29320</v>
      </c>
      <c r="Y5877">
        <v>6982</v>
      </c>
      <c r="Z5877">
        <v>40.712800000000001</v>
      </c>
      <c r="AA5877">
        <v>-74.006</v>
      </c>
      <c r="AB5877" t="str">
        <f>IF(Restaurants[[#This Row],[Years_Operating]]&lt;5,"New",
IF(Restaurants[[#This Row],[Years_Operating]]&lt;15,"Established","Legacy"))</f>
        <v>Legacy</v>
      </c>
      <c r="AC5877" t="str">
        <f>IF(Restaurants[[#This Row],[Country]]="India","Yes","No")</f>
        <v>No</v>
      </c>
      <c r="AD5877" t="str">
        <f>IF(AND(Restaurants[[#This Row],[Has Online Delivery]]="Yes",Restaurants[[#This Row],[Has Table Booking]]="Yes"),"Online + Table",
IF(Restaurants[[#This Row],[Has Online Delivery]]="Yes","Online Only",
IF(Restaurants[[#This Row],[Has Table Booking]]="Yes","Table Only","None")))</f>
        <v>Online + Table</v>
      </c>
      <c r="AE5877" t="str">
        <f>IF(Restaurants[[#This Row],[Rating]]&gt;=4.5,"Excellent",
IF(Restaurants[[#This Row],[Rating]]&gt;=4,"Very Good",
IF(Restaurants[[#This Row],[Rating]]&gt;=3.5,"Good","Average/Low")))</f>
        <v>Excellent</v>
      </c>
    </row>
    <row r="5878" spans="1:31" x14ac:dyDescent="0.3">
      <c r="A5878" t="s">
        <v>87</v>
      </c>
      <c r="B5878" t="s">
        <v>290</v>
      </c>
      <c r="C5878" t="s">
        <v>251</v>
      </c>
      <c r="D5878" t="s">
        <v>258</v>
      </c>
      <c r="E5878">
        <v>3</v>
      </c>
      <c r="F5878">
        <v>295</v>
      </c>
      <c r="G5878" t="s">
        <v>91</v>
      </c>
      <c r="H5878">
        <v>1897</v>
      </c>
      <c r="I5878">
        <v>50</v>
      </c>
      <c r="J5878">
        <v>4.8</v>
      </c>
      <c r="K5878" t="s">
        <v>259</v>
      </c>
      <c r="L5878">
        <v>128</v>
      </c>
      <c r="M5878" t="s">
        <v>33</v>
      </c>
      <c r="N5878" t="s">
        <v>34</v>
      </c>
      <c r="O5878" t="s">
        <v>35</v>
      </c>
      <c r="P5878" t="s">
        <v>36</v>
      </c>
      <c r="Q5878" t="s">
        <v>37</v>
      </c>
      <c r="R5878">
        <v>50</v>
      </c>
      <c r="S5878" t="s">
        <v>36</v>
      </c>
      <c r="T5878" t="s">
        <v>55</v>
      </c>
      <c r="U5878" t="s">
        <v>39</v>
      </c>
      <c r="V5878" t="s">
        <v>2480</v>
      </c>
      <c r="W5878" t="s">
        <v>70</v>
      </c>
      <c r="X5878">
        <v>449249</v>
      </c>
      <c r="Y5878">
        <v>1911</v>
      </c>
      <c r="Z5878">
        <v>17.385000000000002</v>
      </c>
      <c r="AA5878">
        <v>78.486699999999999</v>
      </c>
      <c r="AB5878" t="str">
        <f>IF(Restaurants[[#This Row],[Years_Operating]]&lt;5,"New",
IF(Restaurants[[#This Row],[Years_Operating]]&lt;15,"Established","Legacy"))</f>
        <v>Legacy</v>
      </c>
      <c r="AC5878" t="str">
        <f>IF(Restaurants[[#This Row],[Country]]="India","Yes","No")</f>
        <v>Yes</v>
      </c>
      <c r="AD5878" t="str">
        <f>IF(AND(Restaurants[[#This Row],[Has Online Delivery]]="Yes",Restaurants[[#This Row],[Has Table Booking]]="Yes"),"Online + Table",
IF(Restaurants[[#This Row],[Has Online Delivery]]="Yes","Online Only",
IF(Restaurants[[#This Row],[Has Table Booking]]="Yes","Table Only","None")))</f>
        <v>Online Only</v>
      </c>
      <c r="AE5878" t="str">
        <f>IF(Restaurants[[#This Row],[Rating]]&gt;=4.5,"Excellent",
IF(Restaurants[[#This Row],[Rating]]&gt;=4,"Very Good",
IF(Restaurants[[#This Row],[Rating]]&gt;=3.5,"Good","Average/Low")))</f>
        <v>Excellent</v>
      </c>
    </row>
    <row r="5879" spans="1:31" x14ac:dyDescent="0.3">
      <c r="A5879" t="s">
        <v>182</v>
      </c>
      <c r="B5879" t="s">
        <v>973</v>
      </c>
      <c r="C5879" t="s">
        <v>196</v>
      </c>
      <c r="D5879" t="s">
        <v>953</v>
      </c>
      <c r="E5879">
        <v>2</v>
      </c>
      <c r="F5879">
        <v>275</v>
      </c>
      <c r="G5879" t="s">
        <v>185</v>
      </c>
      <c r="H5879">
        <v>1998</v>
      </c>
      <c r="I5879">
        <v>20</v>
      </c>
      <c r="J5879">
        <v>4.5999999999999996</v>
      </c>
      <c r="K5879" t="s">
        <v>1091</v>
      </c>
      <c r="L5879">
        <v>27</v>
      </c>
      <c r="M5879" t="s">
        <v>33</v>
      </c>
      <c r="N5879" t="s">
        <v>143</v>
      </c>
      <c r="O5879" t="s">
        <v>35</v>
      </c>
      <c r="P5879" t="s">
        <v>36</v>
      </c>
      <c r="Q5879" t="s">
        <v>36</v>
      </c>
      <c r="R5879">
        <v>47</v>
      </c>
      <c r="S5879" t="s">
        <v>36</v>
      </c>
      <c r="T5879" t="s">
        <v>55</v>
      </c>
      <c r="U5879" t="s">
        <v>46</v>
      </c>
      <c r="W5879" t="s">
        <v>80</v>
      </c>
      <c r="X5879">
        <v>333371</v>
      </c>
      <c r="Y5879">
        <v>7302</v>
      </c>
      <c r="Z5879">
        <v>52.486199999999997</v>
      </c>
      <c r="AA5879">
        <v>-1.8904000000000001</v>
      </c>
      <c r="AB5879" t="str">
        <f>IF(Restaurants[[#This Row],[Years_Operating]]&lt;5,"New",
IF(Restaurants[[#This Row],[Years_Operating]]&lt;15,"Established","Legacy"))</f>
        <v>Legacy</v>
      </c>
      <c r="AC5879" t="str">
        <f>IF(Restaurants[[#This Row],[Country]]="India","Yes","No")</f>
        <v>No</v>
      </c>
      <c r="AD5879" t="str">
        <f>IF(AND(Restaurants[[#This Row],[Has Online Delivery]]="Yes",Restaurants[[#This Row],[Has Table Booking]]="Yes"),"Online + Table",
IF(Restaurants[[#This Row],[Has Online Delivery]]="Yes","Online Only",
IF(Restaurants[[#This Row],[Has Table Booking]]="Yes","Table Only","None")))</f>
        <v>Online + Table</v>
      </c>
      <c r="AE5879" t="str">
        <f>IF(Restaurants[[#This Row],[Rating]]&gt;=4.5,"Excellent",
IF(Restaurants[[#This Row],[Rating]]&gt;=4,"Very Good",
IF(Restaurants[[#This Row],[Rating]]&gt;=3.5,"Good","Average/Low")))</f>
        <v>Excellent</v>
      </c>
    </row>
    <row r="5880" spans="1:31" x14ac:dyDescent="0.3">
      <c r="A5880" t="s">
        <v>226</v>
      </c>
      <c r="B5880" t="s">
        <v>862</v>
      </c>
      <c r="C5880" t="s">
        <v>251</v>
      </c>
      <c r="D5880" t="s">
        <v>258</v>
      </c>
      <c r="E5880">
        <v>0</v>
      </c>
      <c r="F5880">
        <v>185</v>
      </c>
      <c r="G5880" t="s">
        <v>228</v>
      </c>
      <c r="H5880">
        <v>2014</v>
      </c>
      <c r="I5880">
        <v>48</v>
      </c>
      <c r="J5880">
        <v>4.5999999999999996</v>
      </c>
      <c r="K5880" t="s">
        <v>270</v>
      </c>
      <c r="L5880">
        <v>11</v>
      </c>
      <c r="M5880" t="s">
        <v>160</v>
      </c>
      <c r="N5880" t="s">
        <v>210</v>
      </c>
      <c r="O5880" t="s">
        <v>45</v>
      </c>
      <c r="P5880" t="s">
        <v>37</v>
      </c>
      <c r="Q5880" t="s">
        <v>36</v>
      </c>
      <c r="R5880">
        <v>33</v>
      </c>
      <c r="S5880" t="s">
        <v>37</v>
      </c>
      <c r="T5880" t="s">
        <v>55</v>
      </c>
      <c r="U5880" t="s">
        <v>46</v>
      </c>
      <c r="V5880" t="s">
        <v>2481</v>
      </c>
      <c r="W5880" t="s">
        <v>132</v>
      </c>
      <c r="X5880">
        <v>366313</v>
      </c>
      <c r="Y5880">
        <v>2449</v>
      </c>
      <c r="Z5880">
        <v>21.170200000000001</v>
      </c>
      <c r="AA5880">
        <v>72.831100000000006</v>
      </c>
      <c r="AB5880" t="str">
        <f>IF(Restaurants[[#This Row],[Years_Operating]]&lt;5,"New",
IF(Restaurants[[#This Row],[Years_Operating]]&lt;15,"Established","Legacy"))</f>
        <v>Established</v>
      </c>
      <c r="AC5880" t="str">
        <f>IF(Restaurants[[#This Row],[Country]]="India","Yes","No")</f>
        <v>Yes</v>
      </c>
      <c r="AD5880" t="str">
        <f>IF(AND(Restaurants[[#This Row],[Has Online Delivery]]="Yes",Restaurants[[#This Row],[Has Table Booking]]="Yes"),"Online + Table",
IF(Restaurants[[#This Row],[Has Online Delivery]]="Yes","Online Only",
IF(Restaurants[[#This Row],[Has Table Booking]]="Yes","Table Only","None")))</f>
        <v>Table Only</v>
      </c>
      <c r="AE5880" t="str">
        <f>IF(Restaurants[[#This Row],[Rating]]&gt;=4.5,"Excellent",
IF(Restaurants[[#This Row],[Rating]]&gt;=4,"Very Good",
IF(Restaurants[[#This Row],[Rating]]&gt;=3.5,"Good","Average/Low")))</f>
        <v>Excellent</v>
      </c>
    </row>
    <row r="5881" spans="1:31" x14ac:dyDescent="0.3">
      <c r="A5881" t="s">
        <v>109</v>
      </c>
      <c r="B5881" t="s">
        <v>880</v>
      </c>
      <c r="C5881" t="s">
        <v>50</v>
      </c>
      <c r="D5881" t="s">
        <v>916</v>
      </c>
      <c r="E5881">
        <v>3</v>
      </c>
      <c r="F5881">
        <v>270</v>
      </c>
      <c r="G5881" t="s">
        <v>109</v>
      </c>
      <c r="H5881">
        <v>1989</v>
      </c>
      <c r="I5881">
        <v>48</v>
      </c>
      <c r="J5881">
        <v>4.8</v>
      </c>
      <c r="K5881" t="s">
        <v>930</v>
      </c>
      <c r="L5881">
        <v>36</v>
      </c>
      <c r="M5881" t="s">
        <v>33</v>
      </c>
      <c r="N5881" t="s">
        <v>34</v>
      </c>
      <c r="O5881" t="s">
        <v>35</v>
      </c>
      <c r="P5881" t="s">
        <v>37</v>
      </c>
      <c r="Q5881" t="s">
        <v>37</v>
      </c>
      <c r="R5881">
        <v>57</v>
      </c>
      <c r="S5881" t="s">
        <v>36</v>
      </c>
      <c r="T5881" t="s">
        <v>38</v>
      </c>
      <c r="U5881" t="s">
        <v>46</v>
      </c>
      <c r="W5881" t="s">
        <v>108</v>
      </c>
      <c r="X5881">
        <v>158804</v>
      </c>
      <c r="Y5881">
        <v>4698</v>
      </c>
      <c r="Z5881">
        <v>29.760400000000001</v>
      </c>
      <c r="AA5881">
        <v>-95.369799999999998</v>
      </c>
      <c r="AB5881" t="str">
        <f>IF(Restaurants[[#This Row],[Years_Operating]]&lt;5,"New",
IF(Restaurants[[#This Row],[Years_Operating]]&lt;15,"Established","Legacy"))</f>
        <v>Legacy</v>
      </c>
      <c r="AC5881" t="str">
        <f>IF(Restaurants[[#This Row],[Country]]="India","Yes","No")</f>
        <v>No</v>
      </c>
      <c r="AD5881" t="str">
        <f>IF(AND(Restaurants[[#This Row],[Has Online Delivery]]="Yes",Restaurants[[#This Row],[Has Table Booking]]="Yes"),"Online + Table",
IF(Restaurants[[#This Row],[Has Online Delivery]]="Yes","Online Only",
IF(Restaurants[[#This Row],[Has Table Booking]]="Yes","Table Only","None")))</f>
        <v>None</v>
      </c>
      <c r="AE5881" t="str">
        <f>IF(Restaurants[[#This Row],[Rating]]&gt;=4.5,"Excellent",
IF(Restaurants[[#This Row],[Rating]]&gt;=4,"Very Good",
IF(Restaurants[[#This Row],[Rating]]&gt;=3.5,"Good","Average/Low")))</f>
        <v>Excellent</v>
      </c>
    </row>
    <row r="5882" spans="1:31" x14ac:dyDescent="0.3">
      <c r="A5882" t="s">
        <v>48</v>
      </c>
      <c r="B5882" t="s">
        <v>900</v>
      </c>
      <c r="C5882" t="s">
        <v>50</v>
      </c>
      <c r="D5882" t="s">
        <v>916</v>
      </c>
      <c r="E5882">
        <v>3</v>
      </c>
      <c r="F5882">
        <v>390</v>
      </c>
      <c r="G5882" t="s">
        <v>52</v>
      </c>
      <c r="H5882">
        <v>1994</v>
      </c>
      <c r="I5882">
        <v>60</v>
      </c>
      <c r="J5882">
        <v>4.9000000000000004</v>
      </c>
      <c r="K5882" t="s">
        <v>930</v>
      </c>
      <c r="L5882">
        <v>31</v>
      </c>
      <c r="M5882" t="s">
        <v>33</v>
      </c>
      <c r="N5882" t="s">
        <v>34</v>
      </c>
      <c r="O5882" t="s">
        <v>54</v>
      </c>
      <c r="P5882" t="s">
        <v>37</v>
      </c>
      <c r="Q5882" t="s">
        <v>36</v>
      </c>
      <c r="R5882">
        <v>25</v>
      </c>
      <c r="S5882" t="s">
        <v>37</v>
      </c>
      <c r="T5882" t="s">
        <v>38</v>
      </c>
      <c r="U5882" t="s">
        <v>46</v>
      </c>
      <c r="W5882" t="s">
        <v>149</v>
      </c>
      <c r="X5882">
        <v>444340</v>
      </c>
      <c r="Y5882">
        <v>7842</v>
      </c>
      <c r="Z5882">
        <v>34.052199999999999</v>
      </c>
      <c r="AA5882">
        <v>-118.2437</v>
      </c>
      <c r="AB5882" t="str">
        <f>IF(Restaurants[[#This Row],[Years_Operating]]&lt;5,"New",
IF(Restaurants[[#This Row],[Years_Operating]]&lt;15,"Established","Legacy"))</f>
        <v>Legacy</v>
      </c>
      <c r="AC5882" t="str">
        <f>IF(Restaurants[[#This Row],[Country]]="India","Yes","No")</f>
        <v>No</v>
      </c>
      <c r="AD5882" t="str">
        <f>IF(AND(Restaurants[[#This Row],[Has Online Delivery]]="Yes",Restaurants[[#This Row],[Has Table Booking]]="Yes"),"Online + Table",
IF(Restaurants[[#This Row],[Has Online Delivery]]="Yes","Online Only",
IF(Restaurants[[#This Row],[Has Table Booking]]="Yes","Table Only","None")))</f>
        <v>Table Only</v>
      </c>
      <c r="AE5882" t="str">
        <f>IF(Restaurants[[#This Row],[Rating]]&gt;=4.5,"Excellent",
IF(Restaurants[[#This Row],[Rating]]&gt;=4,"Very Good",
IF(Restaurants[[#This Row],[Rating]]&gt;=3.5,"Good","Average/Low")))</f>
        <v>Excellent</v>
      </c>
    </row>
    <row r="5883" spans="1:31" x14ac:dyDescent="0.3">
      <c r="A5883" t="s">
        <v>48</v>
      </c>
      <c r="B5883" t="s">
        <v>896</v>
      </c>
      <c r="C5883" t="s">
        <v>59</v>
      </c>
      <c r="D5883" t="s">
        <v>94</v>
      </c>
      <c r="E5883">
        <v>3</v>
      </c>
      <c r="F5883">
        <v>390</v>
      </c>
      <c r="G5883" t="s">
        <v>52</v>
      </c>
      <c r="H5883">
        <v>1994</v>
      </c>
      <c r="I5883">
        <v>60</v>
      </c>
      <c r="J5883">
        <v>4.9000000000000004</v>
      </c>
      <c r="K5883" t="s">
        <v>96</v>
      </c>
      <c r="L5883">
        <v>31</v>
      </c>
      <c r="M5883" t="s">
        <v>33</v>
      </c>
      <c r="N5883" t="s">
        <v>34</v>
      </c>
      <c r="O5883" t="s">
        <v>54</v>
      </c>
      <c r="P5883" t="s">
        <v>37</v>
      </c>
      <c r="Q5883" t="s">
        <v>37</v>
      </c>
      <c r="R5883">
        <v>28</v>
      </c>
      <c r="S5883" t="s">
        <v>36</v>
      </c>
      <c r="T5883" t="s">
        <v>63</v>
      </c>
      <c r="U5883" t="s">
        <v>69</v>
      </c>
      <c r="W5883" t="s">
        <v>103</v>
      </c>
      <c r="X5883">
        <v>4475</v>
      </c>
      <c r="Y5883">
        <v>6404</v>
      </c>
      <c r="Z5883">
        <v>45.764000000000003</v>
      </c>
      <c r="AA5883">
        <v>4.8357000000000001</v>
      </c>
      <c r="AB5883" t="str">
        <f>IF(Restaurants[[#This Row],[Years_Operating]]&lt;5,"New",
IF(Restaurants[[#This Row],[Years_Operating]]&lt;15,"Established","Legacy"))</f>
        <v>Legacy</v>
      </c>
      <c r="AC5883" t="str">
        <f>IF(Restaurants[[#This Row],[Country]]="India","Yes","No")</f>
        <v>No</v>
      </c>
      <c r="AD5883" t="str">
        <f>IF(AND(Restaurants[[#This Row],[Has Online Delivery]]="Yes",Restaurants[[#This Row],[Has Table Booking]]="Yes"),"Online + Table",
IF(Restaurants[[#This Row],[Has Online Delivery]]="Yes","Online Only",
IF(Restaurants[[#This Row],[Has Table Booking]]="Yes","Table Only","None")))</f>
        <v>None</v>
      </c>
      <c r="AE5883" t="str">
        <f>IF(Restaurants[[#This Row],[Rating]]&gt;=4.5,"Excellent",
IF(Restaurants[[#This Row],[Rating]]&gt;=4,"Very Good",
IF(Restaurants[[#This Row],[Rating]]&gt;=3.5,"Good","Average/Low")))</f>
        <v>Excellent</v>
      </c>
    </row>
    <row r="5884" spans="1:31" x14ac:dyDescent="0.3">
      <c r="A5884" t="s">
        <v>189</v>
      </c>
      <c r="B5884" t="s">
        <v>973</v>
      </c>
      <c r="C5884" t="s">
        <v>196</v>
      </c>
      <c r="D5884" t="s">
        <v>928</v>
      </c>
      <c r="E5884">
        <v>1</v>
      </c>
      <c r="F5884">
        <v>210</v>
      </c>
      <c r="G5884" t="s">
        <v>192</v>
      </c>
      <c r="H5884">
        <v>1990</v>
      </c>
      <c r="I5884">
        <v>30</v>
      </c>
      <c r="J5884">
        <v>4.7</v>
      </c>
      <c r="K5884" t="s">
        <v>929</v>
      </c>
      <c r="L5884">
        <v>35</v>
      </c>
      <c r="M5884" t="s">
        <v>160</v>
      </c>
      <c r="N5884" t="s">
        <v>193</v>
      </c>
      <c r="O5884" t="s">
        <v>35</v>
      </c>
      <c r="P5884" t="s">
        <v>36</v>
      </c>
      <c r="Q5884" t="s">
        <v>37</v>
      </c>
      <c r="R5884">
        <v>25</v>
      </c>
      <c r="S5884" t="s">
        <v>36</v>
      </c>
      <c r="T5884" t="s">
        <v>86</v>
      </c>
      <c r="U5884" t="s">
        <v>32</v>
      </c>
      <c r="W5884" t="s">
        <v>70</v>
      </c>
      <c r="X5884">
        <v>271272</v>
      </c>
      <c r="Y5884">
        <v>5444</v>
      </c>
      <c r="Z5884">
        <v>52.486199999999997</v>
      </c>
      <c r="AA5884">
        <v>-1.8904000000000001</v>
      </c>
      <c r="AB5884" t="str">
        <f>IF(Restaurants[[#This Row],[Years_Operating]]&lt;5,"New",
IF(Restaurants[[#This Row],[Years_Operating]]&lt;15,"Established","Legacy"))</f>
        <v>Legacy</v>
      </c>
      <c r="AC5884" t="str">
        <f>IF(Restaurants[[#This Row],[Country]]="India","Yes","No")</f>
        <v>No</v>
      </c>
      <c r="AD5884" t="str">
        <f>IF(AND(Restaurants[[#This Row],[Has Online Delivery]]="Yes",Restaurants[[#This Row],[Has Table Booking]]="Yes"),"Online + Table",
IF(Restaurants[[#This Row],[Has Online Delivery]]="Yes","Online Only",
IF(Restaurants[[#This Row],[Has Table Booking]]="Yes","Table Only","None")))</f>
        <v>Online Only</v>
      </c>
      <c r="AE5884" t="str">
        <f>IF(Restaurants[[#This Row],[Rating]]&gt;=4.5,"Excellent",
IF(Restaurants[[#This Row],[Rating]]&gt;=4,"Very Good",
IF(Restaurants[[#This Row],[Rating]]&gt;=3.5,"Good","Average/Low")))</f>
        <v>Excellent</v>
      </c>
    </row>
    <row r="5885" spans="1:31" x14ac:dyDescent="0.3">
      <c r="A5885" t="s">
        <v>173</v>
      </c>
      <c r="B5885" t="s">
        <v>888</v>
      </c>
      <c r="C5885" t="s">
        <v>59</v>
      </c>
      <c r="D5885" t="s">
        <v>897</v>
      </c>
      <c r="E5885">
        <v>2</v>
      </c>
      <c r="F5885">
        <v>285</v>
      </c>
      <c r="G5885" t="s">
        <v>174</v>
      </c>
      <c r="H5885">
        <v>2010</v>
      </c>
      <c r="I5885">
        <v>30</v>
      </c>
      <c r="J5885">
        <v>4.7</v>
      </c>
      <c r="K5885" t="s">
        <v>898</v>
      </c>
      <c r="L5885">
        <v>15</v>
      </c>
      <c r="M5885" t="s">
        <v>33</v>
      </c>
      <c r="N5885" t="s">
        <v>143</v>
      </c>
      <c r="O5885" t="s">
        <v>45</v>
      </c>
      <c r="P5885" t="s">
        <v>37</v>
      </c>
      <c r="Q5885" t="s">
        <v>37</v>
      </c>
      <c r="R5885">
        <v>58</v>
      </c>
      <c r="S5885" t="s">
        <v>37</v>
      </c>
      <c r="T5885" t="s">
        <v>86</v>
      </c>
      <c r="U5885" t="s">
        <v>46</v>
      </c>
      <c r="W5885" t="s">
        <v>80</v>
      </c>
      <c r="X5885">
        <v>306059</v>
      </c>
      <c r="Y5885">
        <v>2708</v>
      </c>
      <c r="Z5885">
        <v>43.7102</v>
      </c>
      <c r="AA5885">
        <v>7.2619999999999996</v>
      </c>
      <c r="AB5885" t="str">
        <f>IF(Restaurants[[#This Row],[Years_Operating]]&lt;5,"New",
IF(Restaurants[[#This Row],[Years_Operating]]&lt;15,"Established","Legacy"))</f>
        <v>Legacy</v>
      </c>
      <c r="AC5885" t="str">
        <f>IF(Restaurants[[#This Row],[Country]]="India","Yes","No")</f>
        <v>No</v>
      </c>
      <c r="AD5885" t="str">
        <f>IF(AND(Restaurants[[#This Row],[Has Online Delivery]]="Yes",Restaurants[[#This Row],[Has Table Booking]]="Yes"),"Online + Table",
IF(Restaurants[[#This Row],[Has Online Delivery]]="Yes","Online Only",
IF(Restaurants[[#This Row],[Has Table Booking]]="Yes","Table Only","None")))</f>
        <v>None</v>
      </c>
      <c r="AE5885" t="str">
        <f>IF(Restaurants[[#This Row],[Rating]]&gt;=4.5,"Excellent",
IF(Restaurants[[#This Row],[Rating]]&gt;=4,"Very Good",
IF(Restaurants[[#This Row],[Rating]]&gt;=3.5,"Good","Average/Low")))</f>
        <v>Excellent</v>
      </c>
    </row>
    <row r="5886" spans="1:31" x14ac:dyDescent="0.3">
      <c r="A5886" t="s">
        <v>150</v>
      </c>
      <c r="B5886" t="s">
        <v>866</v>
      </c>
      <c r="C5886" t="s">
        <v>251</v>
      </c>
      <c r="D5886" t="s">
        <v>267</v>
      </c>
      <c r="E5886">
        <v>2</v>
      </c>
      <c r="F5886">
        <v>325</v>
      </c>
      <c r="G5886" t="s">
        <v>153</v>
      </c>
      <c r="H5886">
        <v>2016</v>
      </c>
      <c r="I5886">
        <v>48</v>
      </c>
      <c r="J5886">
        <v>4.7</v>
      </c>
      <c r="K5886" t="s">
        <v>268</v>
      </c>
      <c r="L5886">
        <v>9</v>
      </c>
      <c r="M5886" t="s">
        <v>33</v>
      </c>
      <c r="N5886" t="s">
        <v>143</v>
      </c>
      <c r="O5886" t="s">
        <v>54</v>
      </c>
      <c r="P5886" t="s">
        <v>36</v>
      </c>
      <c r="Q5886" t="s">
        <v>37</v>
      </c>
      <c r="R5886">
        <v>54</v>
      </c>
      <c r="S5886" t="s">
        <v>37</v>
      </c>
      <c r="T5886" t="s">
        <v>63</v>
      </c>
      <c r="U5886" t="s">
        <v>46</v>
      </c>
      <c r="V5886" t="s">
        <v>2482</v>
      </c>
      <c r="W5886" t="s">
        <v>47</v>
      </c>
      <c r="X5886">
        <v>393529</v>
      </c>
      <c r="Y5886">
        <v>2139</v>
      </c>
      <c r="Z5886">
        <v>23.022500000000001</v>
      </c>
      <c r="AA5886">
        <v>72.571399999999997</v>
      </c>
      <c r="AB5886" t="str">
        <f>IF(Restaurants[[#This Row],[Years_Operating]]&lt;5,"New",
IF(Restaurants[[#This Row],[Years_Operating]]&lt;15,"Established","Legacy"))</f>
        <v>Established</v>
      </c>
      <c r="AC5886" t="str">
        <f>IF(Restaurants[[#This Row],[Country]]="India","Yes","No")</f>
        <v>Yes</v>
      </c>
      <c r="AD5886" t="str">
        <f>IF(AND(Restaurants[[#This Row],[Has Online Delivery]]="Yes",Restaurants[[#This Row],[Has Table Booking]]="Yes"),"Online + Table",
IF(Restaurants[[#This Row],[Has Online Delivery]]="Yes","Online Only",
IF(Restaurants[[#This Row],[Has Table Booking]]="Yes","Table Only","None")))</f>
        <v>Online Only</v>
      </c>
      <c r="AE5886" t="str">
        <f>IF(Restaurants[[#This Row],[Rating]]&gt;=4.5,"Excellent",
IF(Restaurants[[#This Row],[Rating]]&gt;=4,"Very Good",
IF(Restaurants[[#This Row],[Rating]]&gt;=3.5,"Good","Average/Low")))</f>
        <v>Excellent</v>
      </c>
    </row>
    <row r="5887" spans="1:31" x14ac:dyDescent="0.3">
      <c r="A5887" t="s">
        <v>164</v>
      </c>
      <c r="B5887" t="s">
        <v>1002</v>
      </c>
      <c r="C5887" t="s">
        <v>877</v>
      </c>
      <c r="D5887" t="s">
        <v>878</v>
      </c>
      <c r="E5887">
        <v>2</v>
      </c>
      <c r="F5887">
        <v>235</v>
      </c>
      <c r="G5887" t="s">
        <v>165</v>
      </c>
      <c r="H5887">
        <v>2009</v>
      </c>
      <c r="I5887">
        <v>28</v>
      </c>
      <c r="J5887">
        <v>4.7</v>
      </c>
      <c r="K5887" t="s">
        <v>911</v>
      </c>
      <c r="L5887">
        <v>16</v>
      </c>
      <c r="M5887" t="s">
        <v>160</v>
      </c>
      <c r="N5887" t="s">
        <v>143</v>
      </c>
      <c r="O5887" t="s">
        <v>45</v>
      </c>
      <c r="P5887" t="s">
        <v>36</v>
      </c>
      <c r="Q5887" t="s">
        <v>36</v>
      </c>
      <c r="R5887">
        <v>46</v>
      </c>
      <c r="S5887" t="s">
        <v>36</v>
      </c>
      <c r="T5887" t="s">
        <v>86</v>
      </c>
      <c r="U5887" t="s">
        <v>39</v>
      </c>
      <c r="W5887" t="s">
        <v>108</v>
      </c>
      <c r="X5887">
        <v>457712</v>
      </c>
      <c r="Y5887">
        <v>7500</v>
      </c>
      <c r="Z5887">
        <v>-27.469799999999999</v>
      </c>
      <c r="AA5887">
        <v>153.02510000000001</v>
      </c>
      <c r="AB5887" t="str">
        <f>IF(Restaurants[[#This Row],[Years_Operating]]&lt;5,"New",
IF(Restaurants[[#This Row],[Years_Operating]]&lt;15,"Established","Legacy"))</f>
        <v>Legacy</v>
      </c>
      <c r="AC5887" t="str">
        <f>IF(Restaurants[[#This Row],[Country]]="India","Yes","No")</f>
        <v>No</v>
      </c>
      <c r="AD5887" t="str">
        <f>IF(AND(Restaurants[[#This Row],[Has Online Delivery]]="Yes",Restaurants[[#This Row],[Has Table Booking]]="Yes"),"Online + Table",
IF(Restaurants[[#This Row],[Has Online Delivery]]="Yes","Online Only",
IF(Restaurants[[#This Row],[Has Table Booking]]="Yes","Table Only","None")))</f>
        <v>Online + Table</v>
      </c>
      <c r="AE5887" t="str">
        <f>IF(Restaurants[[#This Row],[Rating]]&gt;=4.5,"Excellent",
IF(Restaurants[[#This Row],[Rating]]&gt;=4,"Very Good",
IF(Restaurants[[#This Row],[Rating]]&gt;=3.5,"Good","Average/Low")))</f>
        <v>Excellent</v>
      </c>
    </row>
    <row r="5888" spans="1:31" x14ac:dyDescent="0.3">
      <c r="A5888" t="s">
        <v>124</v>
      </c>
      <c r="B5888" t="s">
        <v>255</v>
      </c>
      <c r="C5888" t="s">
        <v>251</v>
      </c>
      <c r="D5888" t="s">
        <v>267</v>
      </c>
      <c r="E5888">
        <v>3</v>
      </c>
      <c r="F5888">
        <v>385</v>
      </c>
      <c r="G5888" t="s">
        <v>127</v>
      </c>
      <c r="H5888">
        <v>2005</v>
      </c>
      <c r="I5888">
        <v>64</v>
      </c>
      <c r="J5888">
        <v>4.7</v>
      </c>
      <c r="K5888" t="s">
        <v>312</v>
      </c>
      <c r="L5888">
        <v>20</v>
      </c>
      <c r="M5888" t="s">
        <v>33</v>
      </c>
      <c r="N5888" t="s">
        <v>34</v>
      </c>
      <c r="O5888" t="s">
        <v>54</v>
      </c>
      <c r="P5888" t="s">
        <v>37</v>
      </c>
      <c r="Q5888" t="s">
        <v>37</v>
      </c>
      <c r="R5888">
        <v>65</v>
      </c>
      <c r="S5888" t="s">
        <v>37</v>
      </c>
      <c r="T5888" t="s">
        <v>55</v>
      </c>
      <c r="U5888" t="s">
        <v>39</v>
      </c>
      <c r="V5888" t="s">
        <v>2483</v>
      </c>
      <c r="W5888" t="s">
        <v>80</v>
      </c>
      <c r="X5888">
        <v>402708</v>
      </c>
      <c r="Y5888">
        <v>2162</v>
      </c>
      <c r="Z5888">
        <v>19.076000000000001</v>
      </c>
      <c r="AA5888">
        <v>72.877700000000004</v>
      </c>
      <c r="AB5888" t="str">
        <f>IF(Restaurants[[#This Row],[Years_Operating]]&lt;5,"New",
IF(Restaurants[[#This Row],[Years_Operating]]&lt;15,"Established","Legacy"))</f>
        <v>Legacy</v>
      </c>
      <c r="AC5888" t="str">
        <f>IF(Restaurants[[#This Row],[Country]]="India","Yes","No")</f>
        <v>Yes</v>
      </c>
      <c r="AD5888" t="str">
        <f>IF(AND(Restaurants[[#This Row],[Has Online Delivery]]="Yes",Restaurants[[#This Row],[Has Table Booking]]="Yes"),"Online + Table",
IF(Restaurants[[#This Row],[Has Online Delivery]]="Yes","Online Only",
IF(Restaurants[[#This Row],[Has Table Booking]]="Yes","Table Only","None")))</f>
        <v>None</v>
      </c>
      <c r="AE5888" t="str">
        <f>IF(Restaurants[[#This Row],[Rating]]&gt;=4.5,"Excellent",
IF(Restaurants[[#This Row],[Rating]]&gt;=4,"Very Good",
IF(Restaurants[[#This Row],[Rating]]&gt;=3.5,"Good","Average/Low")))</f>
        <v>Excellent</v>
      </c>
    </row>
    <row r="5889" spans="1:31" x14ac:dyDescent="0.3">
      <c r="A5889" t="s">
        <v>226</v>
      </c>
      <c r="B5889" t="s">
        <v>882</v>
      </c>
      <c r="C5889" t="s">
        <v>146</v>
      </c>
      <c r="D5889" t="s">
        <v>905</v>
      </c>
      <c r="E5889">
        <v>0</v>
      </c>
      <c r="F5889">
        <v>185</v>
      </c>
      <c r="G5889" t="s">
        <v>228</v>
      </c>
      <c r="H5889">
        <v>2014</v>
      </c>
      <c r="I5889">
        <v>48</v>
      </c>
      <c r="J5889">
        <v>4.5999999999999996</v>
      </c>
      <c r="K5889" t="s">
        <v>906</v>
      </c>
      <c r="L5889">
        <v>11</v>
      </c>
      <c r="M5889" t="s">
        <v>160</v>
      </c>
      <c r="N5889" t="s">
        <v>210</v>
      </c>
      <c r="O5889" t="s">
        <v>45</v>
      </c>
      <c r="P5889" t="s">
        <v>36</v>
      </c>
      <c r="Q5889" t="s">
        <v>36</v>
      </c>
      <c r="R5889">
        <v>64</v>
      </c>
      <c r="S5889" t="s">
        <v>36</v>
      </c>
      <c r="T5889" t="s">
        <v>86</v>
      </c>
      <c r="U5889" t="s">
        <v>69</v>
      </c>
      <c r="W5889" t="s">
        <v>149</v>
      </c>
      <c r="X5889">
        <v>264782</v>
      </c>
      <c r="Y5889">
        <v>7207</v>
      </c>
      <c r="Z5889">
        <v>35.011600000000001</v>
      </c>
      <c r="AA5889">
        <v>135.7681</v>
      </c>
      <c r="AB5889" t="str">
        <f>IF(Restaurants[[#This Row],[Years_Operating]]&lt;5,"New",
IF(Restaurants[[#This Row],[Years_Operating]]&lt;15,"Established","Legacy"))</f>
        <v>Established</v>
      </c>
      <c r="AC5889" t="str">
        <f>IF(Restaurants[[#This Row],[Country]]="India","Yes","No")</f>
        <v>No</v>
      </c>
      <c r="AD5889" t="str">
        <f>IF(AND(Restaurants[[#This Row],[Has Online Delivery]]="Yes",Restaurants[[#This Row],[Has Table Booking]]="Yes"),"Online + Table",
IF(Restaurants[[#This Row],[Has Online Delivery]]="Yes","Online Only",
IF(Restaurants[[#This Row],[Has Table Booking]]="Yes","Table Only","None")))</f>
        <v>Online + Table</v>
      </c>
      <c r="AE5889" t="str">
        <f>IF(Restaurants[[#This Row],[Rating]]&gt;=4.5,"Excellent",
IF(Restaurants[[#This Row],[Rating]]&gt;=4,"Very Good",
IF(Restaurants[[#This Row],[Rating]]&gt;=3.5,"Good","Average/Low")))</f>
        <v>Excellent</v>
      </c>
    </row>
    <row r="5890" spans="1:31" x14ac:dyDescent="0.3">
      <c r="A5890" t="s">
        <v>199</v>
      </c>
      <c r="B5890" t="s">
        <v>266</v>
      </c>
      <c r="C5890" t="s">
        <v>251</v>
      </c>
      <c r="D5890" t="s">
        <v>252</v>
      </c>
      <c r="E5890">
        <v>1</v>
      </c>
      <c r="F5890">
        <v>165</v>
      </c>
      <c r="G5890" t="s">
        <v>201</v>
      </c>
      <c r="H5890">
        <v>2013</v>
      </c>
      <c r="I5890">
        <v>26</v>
      </c>
      <c r="J5890">
        <v>4.5999999999999996</v>
      </c>
      <c r="K5890" t="s">
        <v>253</v>
      </c>
      <c r="L5890">
        <v>12</v>
      </c>
      <c r="M5890" t="s">
        <v>160</v>
      </c>
      <c r="N5890" t="s">
        <v>193</v>
      </c>
      <c r="O5890" t="s">
        <v>45</v>
      </c>
      <c r="P5890" t="s">
        <v>37</v>
      </c>
      <c r="Q5890" t="s">
        <v>37</v>
      </c>
      <c r="R5890">
        <v>65</v>
      </c>
      <c r="S5890" t="s">
        <v>37</v>
      </c>
      <c r="T5890" t="s">
        <v>55</v>
      </c>
      <c r="U5890" t="s">
        <v>69</v>
      </c>
      <c r="V5890" t="s">
        <v>2484</v>
      </c>
      <c r="W5890" t="s">
        <v>132</v>
      </c>
      <c r="X5890">
        <v>257094</v>
      </c>
      <c r="Y5890">
        <v>2588</v>
      </c>
      <c r="Z5890">
        <v>12.9716</v>
      </c>
      <c r="AA5890">
        <v>77.5946</v>
      </c>
      <c r="AB5890" t="str">
        <f>IF(Restaurants[[#This Row],[Years_Operating]]&lt;5,"New",
IF(Restaurants[[#This Row],[Years_Operating]]&lt;15,"Established","Legacy"))</f>
        <v>Established</v>
      </c>
      <c r="AC5890" t="str">
        <f>IF(Restaurants[[#This Row],[Country]]="India","Yes","No")</f>
        <v>Yes</v>
      </c>
      <c r="AD5890" t="str">
        <f>IF(AND(Restaurants[[#This Row],[Has Online Delivery]]="Yes",Restaurants[[#This Row],[Has Table Booking]]="Yes"),"Online + Table",
IF(Restaurants[[#This Row],[Has Online Delivery]]="Yes","Online Only",
IF(Restaurants[[#This Row],[Has Table Booking]]="Yes","Table Only","None")))</f>
        <v>None</v>
      </c>
      <c r="AE5890" t="str">
        <f>IF(Restaurants[[#This Row],[Rating]]&gt;=4.5,"Excellent",
IF(Restaurants[[#This Row],[Rating]]&gt;=4,"Very Good",
IF(Restaurants[[#This Row],[Rating]]&gt;=3.5,"Good","Average/Low")))</f>
        <v>Excellent</v>
      </c>
    </row>
    <row r="5891" spans="1:31" x14ac:dyDescent="0.3">
      <c r="A5891" t="s">
        <v>212</v>
      </c>
      <c r="B5891" t="s">
        <v>873</v>
      </c>
      <c r="C5891" t="s">
        <v>29</v>
      </c>
      <c r="D5891" t="s">
        <v>886</v>
      </c>
      <c r="E5891">
        <v>0</v>
      </c>
      <c r="F5891">
        <v>165</v>
      </c>
      <c r="G5891" t="s">
        <v>214</v>
      </c>
      <c r="H5891">
        <v>2009</v>
      </c>
      <c r="I5891">
        <v>36</v>
      </c>
      <c r="J5891">
        <v>4.7</v>
      </c>
      <c r="K5891" t="s">
        <v>887</v>
      </c>
      <c r="L5891">
        <v>16</v>
      </c>
      <c r="M5891" t="s">
        <v>160</v>
      </c>
      <c r="N5891" t="s">
        <v>210</v>
      </c>
      <c r="O5891" t="s">
        <v>211</v>
      </c>
      <c r="P5891" t="s">
        <v>37</v>
      </c>
      <c r="Q5891" t="s">
        <v>36</v>
      </c>
      <c r="R5891">
        <v>45</v>
      </c>
      <c r="S5891" t="s">
        <v>36</v>
      </c>
      <c r="T5891" t="s">
        <v>38</v>
      </c>
      <c r="U5891" t="s">
        <v>32</v>
      </c>
      <c r="W5891" t="s">
        <v>132</v>
      </c>
      <c r="X5891">
        <v>67533</v>
      </c>
      <c r="Y5891">
        <v>3124</v>
      </c>
      <c r="Z5891">
        <v>45.464199999999998</v>
      </c>
      <c r="AA5891">
        <v>9.19</v>
      </c>
      <c r="AB5891" t="str">
        <f>IF(Restaurants[[#This Row],[Years_Operating]]&lt;5,"New",
IF(Restaurants[[#This Row],[Years_Operating]]&lt;15,"Established","Legacy"))</f>
        <v>Legacy</v>
      </c>
      <c r="AC5891" t="str">
        <f>IF(Restaurants[[#This Row],[Country]]="India","Yes","No")</f>
        <v>No</v>
      </c>
      <c r="AD5891" t="str">
        <f>IF(AND(Restaurants[[#This Row],[Has Online Delivery]]="Yes",Restaurants[[#This Row],[Has Table Booking]]="Yes"),"Online + Table",
IF(Restaurants[[#This Row],[Has Online Delivery]]="Yes","Online Only",
IF(Restaurants[[#This Row],[Has Table Booking]]="Yes","Table Only","None")))</f>
        <v>Table Only</v>
      </c>
      <c r="AE5891" t="str">
        <f>IF(Restaurants[[#This Row],[Rating]]&gt;=4.5,"Excellent",
IF(Restaurants[[#This Row],[Rating]]&gt;=4,"Very Good",
IF(Restaurants[[#This Row],[Rating]]&gt;=3.5,"Good","Average/Low")))</f>
        <v>Excellent</v>
      </c>
    </row>
    <row r="5892" spans="1:31" x14ac:dyDescent="0.3">
      <c r="A5892" t="s">
        <v>161</v>
      </c>
      <c r="B5892" t="s">
        <v>1002</v>
      </c>
      <c r="C5892" t="s">
        <v>877</v>
      </c>
      <c r="D5892" t="s">
        <v>878</v>
      </c>
      <c r="E5892">
        <v>2</v>
      </c>
      <c r="F5892">
        <v>275</v>
      </c>
      <c r="G5892" t="s">
        <v>163</v>
      </c>
      <c r="H5892">
        <v>2003</v>
      </c>
      <c r="I5892">
        <v>36</v>
      </c>
      <c r="J5892">
        <v>4.7</v>
      </c>
      <c r="K5892" t="s">
        <v>879</v>
      </c>
      <c r="L5892">
        <v>22</v>
      </c>
      <c r="M5892" t="s">
        <v>33</v>
      </c>
      <c r="N5892" t="s">
        <v>143</v>
      </c>
      <c r="O5892" t="s">
        <v>45</v>
      </c>
      <c r="P5892" t="s">
        <v>36</v>
      </c>
      <c r="Q5892" t="s">
        <v>37</v>
      </c>
      <c r="R5892">
        <v>52</v>
      </c>
      <c r="S5892" t="s">
        <v>37</v>
      </c>
      <c r="T5892" t="s">
        <v>38</v>
      </c>
      <c r="U5892" t="s">
        <v>32</v>
      </c>
      <c r="W5892" t="s">
        <v>103</v>
      </c>
      <c r="X5892">
        <v>135766</v>
      </c>
      <c r="Y5892">
        <v>3140</v>
      </c>
      <c r="Z5892">
        <v>-27.469799999999999</v>
      </c>
      <c r="AA5892">
        <v>153.02510000000001</v>
      </c>
      <c r="AB5892" t="str">
        <f>IF(Restaurants[[#This Row],[Years_Operating]]&lt;5,"New",
IF(Restaurants[[#This Row],[Years_Operating]]&lt;15,"Established","Legacy"))</f>
        <v>Legacy</v>
      </c>
      <c r="AC5892" t="str">
        <f>IF(Restaurants[[#This Row],[Country]]="India","Yes","No")</f>
        <v>No</v>
      </c>
      <c r="AD5892" t="str">
        <f>IF(AND(Restaurants[[#This Row],[Has Online Delivery]]="Yes",Restaurants[[#This Row],[Has Table Booking]]="Yes"),"Online + Table",
IF(Restaurants[[#This Row],[Has Online Delivery]]="Yes","Online Only",
IF(Restaurants[[#This Row],[Has Table Booking]]="Yes","Table Only","None")))</f>
        <v>Online Only</v>
      </c>
      <c r="AE5892" t="str">
        <f>IF(Restaurants[[#This Row],[Rating]]&gt;=4.5,"Excellent",
IF(Restaurants[[#This Row],[Rating]]&gt;=4,"Very Good",
IF(Restaurants[[#This Row],[Rating]]&gt;=3.5,"Good","Average/Low")))</f>
        <v>Excellent</v>
      </c>
    </row>
    <row r="5893" spans="1:31" x14ac:dyDescent="0.3">
      <c r="A5893" t="s">
        <v>141</v>
      </c>
      <c r="B5893" t="s">
        <v>921</v>
      </c>
      <c r="C5893" t="s">
        <v>251</v>
      </c>
      <c r="D5893" t="s">
        <v>935</v>
      </c>
      <c r="E5893">
        <v>2</v>
      </c>
      <c r="F5893">
        <v>450</v>
      </c>
      <c r="G5893" t="s">
        <v>142</v>
      </c>
      <c r="H5893">
        <v>2003</v>
      </c>
      <c r="I5893">
        <v>40</v>
      </c>
      <c r="J5893">
        <v>4.8</v>
      </c>
      <c r="K5893" t="s">
        <v>948</v>
      </c>
      <c r="L5893">
        <v>22</v>
      </c>
      <c r="M5893" t="s">
        <v>62</v>
      </c>
      <c r="N5893" t="s">
        <v>143</v>
      </c>
      <c r="O5893" t="s">
        <v>35</v>
      </c>
      <c r="P5893" t="s">
        <v>36</v>
      </c>
      <c r="Q5893" t="s">
        <v>37</v>
      </c>
      <c r="R5893">
        <v>28</v>
      </c>
      <c r="S5893" t="s">
        <v>36</v>
      </c>
      <c r="T5893" t="s">
        <v>86</v>
      </c>
      <c r="U5893" t="s">
        <v>39</v>
      </c>
      <c r="V5893" t="s">
        <v>2485</v>
      </c>
      <c r="W5893" t="s">
        <v>70</v>
      </c>
      <c r="X5893">
        <v>411829</v>
      </c>
      <c r="Y5893">
        <v>755</v>
      </c>
      <c r="Z5893">
        <v>26.912400000000002</v>
      </c>
      <c r="AA5893">
        <v>75.787300000000002</v>
      </c>
      <c r="AB5893" t="str">
        <f>IF(Restaurants[[#This Row],[Years_Operating]]&lt;5,"New",
IF(Restaurants[[#This Row],[Years_Operating]]&lt;15,"Established","Legacy"))</f>
        <v>Legacy</v>
      </c>
      <c r="AC5893" t="str">
        <f>IF(Restaurants[[#This Row],[Country]]="India","Yes","No")</f>
        <v>Yes</v>
      </c>
      <c r="AD5893" t="str">
        <f>IF(AND(Restaurants[[#This Row],[Has Online Delivery]]="Yes",Restaurants[[#This Row],[Has Table Booking]]="Yes"),"Online + Table",
IF(Restaurants[[#This Row],[Has Online Delivery]]="Yes","Online Only",
IF(Restaurants[[#This Row],[Has Table Booking]]="Yes","Table Only","None")))</f>
        <v>Online Only</v>
      </c>
      <c r="AE5893" t="str">
        <f>IF(Restaurants[[#This Row],[Rating]]&gt;=4.5,"Excellent",
IF(Restaurants[[#This Row],[Rating]]&gt;=4,"Very Good",
IF(Restaurants[[#This Row],[Rating]]&gt;=3.5,"Good","Average/Low")))</f>
        <v>Excellent</v>
      </c>
    </row>
    <row r="5894" spans="1:31" x14ac:dyDescent="0.3">
      <c r="A5894" t="s">
        <v>202</v>
      </c>
      <c r="B5894" t="s">
        <v>250</v>
      </c>
      <c r="C5894" t="s">
        <v>251</v>
      </c>
      <c r="D5894" t="s">
        <v>258</v>
      </c>
      <c r="E5894">
        <v>1</v>
      </c>
      <c r="F5894">
        <v>95</v>
      </c>
      <c r="G5894" t="s">
        <v>203</v>
      </c>
      <c r="H5894">
        <v>2011</v>
      </c>
      <c r="I5894">
        <v>28</v>
      </c>
      <c r="J5894">
        <v>4.5</v>
      </c>
      <c r="K5894" t="s">
        <v>259</v>
      </c>
      <c r="L5894">
        <v>14</v>
      </c>
      <c r="M5894" t="s">
        <v>204</v>
      </c>
      <c r="N5894" t="s">
        <v>193</v>
      </c>
      <c r="O5894" t="s">
        <v>35</v>
      </c>
      <c r="P5894" t="s">
        <v>36</v>
      </c>
      <c r="Q5894" t="s">
        <v>37</v>
      </c>
      <c r="R5894">
        <v>29</v>
      </c>
      <c r="S5894" t="s">
        <v>37</v>
      </c>
      <c r="T5894" t="s">
        <v>86</v>
      </c>
      <c r="U5894" t="s">
        <v>69</v>
      </c>
      <c r="V5894" t="s">
        <v>2486</v>
      </c>
      <c r="W5894" t="s">
        <v>56</v>
      </c>
      <c r="X5894">
        <v>359877</v>
      </c>
      <c r="Y5894">
        <v>2022</v>
      </c>
      <c r="Z5894">
        <v>28.7041</v>
      </c>
      <c r="AA5894">
        <v>77.102500000000006</v>
      </c>
      <c r="AB5894" t="str">
        <f>IF(Restaurants[[#This Row],[Years_Operating]]&lt;5,"New",
IF(Restaurants[[#This Row],[Years_Operating]]&lt;15,"Established","Legacy"))</f>
        <v>Established</v>
      </c>
      <c r="AC5894" t="str">
        <f>IF(Restaurants[[#This Row],[Country]]="India","Yes","No")</f>
        <v>Yes</v>
      </c>
      <c r="AD5894" t="str">
        <f>IF(AND(Restaurants[[#This Row],[Has Online Delivery]]="Yes",Restaurants[[#This Row],[Has Table Booking]]="Yes"),"Online + Table",
IF(Restaurants[[#This Row],[Has Online Delivery]]="Yes","Online Only",
IF(Restaurants[[#This Row],[Has Table Booking]]="Yes","Table Only","None")))</f>
        <v>Online Only</v>
      </c>
      <c r="AE5894" t="str">
        <f>IF(Restaurants[[#This Row],[Rating]]&gt;=4.5,"Excellent",
IF(Restaurants[[#This Row],[Rating]]&gt;=4,"Very Good",
IF(Restaurants[[#This Row],[Rating]]&gt;=3.5,"Good","Average/Low")))</f>
        <v>Excellent</v>
      </c>
    </row>
    <row r="5895" spans="1:31" x14ac:dyDescent="0.3">
      <c r="A5895" t="s">
        <v>171</v>
      </c>
      <c r="B5895" t="s">
        <v>105</v>
      </c>
      <c r="C5895" t="s">
        <v>29</v>
      </c>
      <c r="D5895" t="s">
        <v>874</v>
      </c>
      <c r="E5895">
        <v>2</v>
      </c>
      <c r="F5895">
        <v>285</v>
      </c>
      <c r="G5895" t="s">
        <v>172</v>
      </c>
      <c r="H5895">
        <v>2008</v>
      </c>
      <c r="I5895">
        <v>12</v>
      </c>
      <c r="J5895">
        <v>4.7</v>
      </c>
      <c r="K5895" t="s">
        <v>875</v>
      </c>
      <c r="L5895">
        <v>17</v>
      </c>
      <c r="M5895" t="s">
        <v>33</v>
      </c>
      <c r="N5895" t="s">
        <v>143</v>
      </c>
      <c r="O5895" t="s">
        <v>54</v>
      </c>
      <c r="P5895" t="s">
        <v>36</v>
      </c>
      <c r="Q5895" t="s">
        <v>37</v>
      </c>
      <c r="R5895">
        <v>22</v>
      </c>
      <c r="S5895" t="s">
        <v>36</v>
      </c>
      <c r="T5895" t="s">
        <v>86</v>
      </c>
      <c r="U5895" t="s">
        <v>39</v>
      </c>
      <c r="W5895" t="s">
        <v>47</v>
      </c>
      <c r="X5895">
        <v>317199</v>
      </c>
      <c r="Y5895">
        <v>1085</v>
      </c>
      <c r="Z5895">
        <v>41.902799999999999</v>
      </c>
      <c r="AA5895">
        <v>12.4964</v>
      </c>
      <c r="AB5895" t="str">
        <f>IF(Restaurants[[#This Row],[Years_Operating]]&lt;5,"New",
IF(Restaurants[[#This Row],[Years_Operating]]&lt;15,"Established","Legacy"))</f>
        <v>Legacy</v>
      </c>
      <c r="AC5895" t="str">
        <f>IF(Restaurants[[#This Row],[Country]]="India","Yes","No")</f>
        <v>No</v>
      </c>
      <c r="AD5895" t="str">
        <f>IF(AND(Restaurants[[#This Row],[Has Online Delivery]]="Yes",Restaurants[[#This Row],[Has Table Booking]]="Yes"),"Online + Table",
IF(Restaurants[[#This Row],[Has Online Delivery]]="Yes","Online Only",
IF(Restaurants[[#This Row],[Has Table Booking]]="Yes","Table Only","None")))</f>
        <v>Online Only</v>
      </c>
      <c r="AE5895" t="str">
        <f>IF(Restaurants[[#This Row],[Rating]]&gt;=4.5,"Excellent",
IF(Restaurants[[#This Row],[Rating]]&gt;=4,"Very Good",
IF(Restaurants[[#This Row],[Rating]]&gt;=3.5,"Good","Average/Low")))</f>
        <v>Excellent</v>
      </c>
    </row>
    <row r="5896" spans="1:31" x14ac:dyDescent="0.3">
      <c r="A5896" t="s">
        <v>124</v>
      </c>
      <c r="B5896" t="s">
        <v>891</v>
      </c>
      <c r="C5896" t="s">
        <v>196</v>
      </c>
      <c r="D5896" t="s">
        <v>953</v>
      </c>
      <c r="E5896">
        <v>3</v>
      </c>
      <c r="F5896">
        <v>385</v>
      </c>
      <c r="G5896" t="s">
        <v>127</v>
      </c>
      <c r="H5896">
        <v>2005</v>
      </c>
      <c r="I5896">
        <v>64</v>
      </c>
      <c r="J5896">
        <v>4.7</v>
      </c>
      <c r="K5896" t="s">
        <v>954</v>
      </c>
      <c r="L5896">
        <v>20</v>
      </c>
      <c r="M5896" t="s">
        <v>33</v>
      </c>
      <c r="N5896" t="s">
        <v>34</v>
      </c>
      <c r="O5896" t="s">
        <v>54</v>
      </c>
      <c r="P5896" t="s">
        <v>37</v>
      </c>
      <c r="Q5896" t="s">
        <v>36</v>
      </c>
      <c r="R5896">
        <v>43</v>
      </c>
      <c r="S5896" t="s">
        <v>37</v>
      </c>
      <c r="T5896" t="s">
        <v>55</v>
      </c>
      <c r="U5896" t="s">
        <v>39</v>
      </c>
      <c r="W5896" t="s">
        <v>64</v>
      </c>
      <c r="X5896">
        <v>257367</v>
      </c>
      <c r="Y5896">
        <v>7312</v>
      </c>
      <c r="Z5896">
        <v>53.480800000000002</v>
      </c>
      <c r="AA5896">
        <v>-2.2425999999999999</v>
      </c>
      <c r="AB5896" t="str">
        <f>IF(Restaurants[[#This Row],[Years_Operating]]&lt;5,"New",
IF(Restaurants[[#This Row],[Years_Operating]]&lt;15,"Established","Legacy"))</f>
        <v>Legacy</v>
      </c>
      <c r="AC5896" t="str">
        <f>IF(Restaurants[[#This Row],[Country]]="India","Yes","No")</f>
        <v>No</v>
      </c>
      <c r="AD5896" t="str">
        <f>IF(AND(Restaurants[[#This Row],[Has Online Delivery]]="Yes",Restaurants[[#This Row],[Has Table Booking]]="Yes"),"Online + Table",
IF(Restaurants[[#This Row],[Has Online Delivery]]="Yes","Online Only",
IF(Restaurants[[#This Row],[Has Table Booking]]="Yes","Table Only","None")))</f>
        <v>Table Only</v>
      </c>
      <c r="AE5896" t="str">
        <f>IF(Restaurants[[#This Row],[Rating]]&gt;=4.5,"Excellent",
IF(Restaurants[[#This Row],[Rating]]&gt;=4,"Very Good",
IF(Restaurants[[#This Row],[Rating]]&gt;=3.5,"Good","Average/Low")))</f>
        <v>Excellent</v>
      </c>
    </row>
    <row r="5897" spans="1:31" x14ac:dyDescent="0.3">
      <c r="A5897" t="s">
        <v>234</v>
      </c>
      <c r="B5897" t="s">
        <v>889</v>
      </c>
      <c r="C5897" t="s">
        <v>29</v>
      </c>
      <c r="D5897" t="s">
        <v>886</v>
      </c>
      <c r="E5897">
        <v>0</v>
      </c>
      <c r="F5897">
        <v>285</v>
      </c>
      <c r="G5897" t="s">
        <v>237</v>
      </c>
      <c r="H5897">
        <v>2004</v>
      </c>
      <c r="I5897">
        <v>70</v>
      </c>
      <c r="J5897">
        <v>4.5999999999999996</v>
      </c>
      <c r="K5897" t="s">
        <v>887</v>
      </c>
      <c r="L5897">
        <v>21</v>
      </c>
      <c r="M5897" t="s">
        <v>33</v>
      </c>
      <c r="N5897" t="s">
        <v>210</v>
      </c>
      <c r="O5897" t="s">
        <v>54</v>
      </c>
      <c r="P5897" t="s">
        <v>37</v>
      </c>
      <c r="Q5897" t="s">
        <v>36</v>
      </c>
      <c r="R5897">
        <v>69</v>
      </c>
      <c r="S5897" t="s">
        <v>36</v>
      </c>
      <c r="T5897" t="s">
        <v>55</v>
      </c>
      <c r="U5897" t="s">
        <v>69</v>
      </c>
      <c r="W5897" t="s">
        <v>103</v>
      </c>
      <c r="X5897">
        <v>39369</v>
      </c>
      <c r="Y5897">
        <v>89</v>
      </c>
      <c r="Z5897">
        <v>43.769599999999997</v>
      </c>
      <c r="AA5897">
        <v>11.255800000000001</v>
      </c>
      <c r="AB5897" t="str">
        <f>IF(Restaurants[[#This Row],[Years_Operating]]&lt;5,"New",
IF(Restaurants[[#This Row],[Years_Operating]]&lt;15,"Established","Legacy"))</f>
        <v>Legacy</v>
      </c>
      <c r="AC5897" t="str">
        <f>IF(Restaurants[[#This Row],[Country]]="India","Yes","No")</f>
        <v>No</v>
      </c>
      <c r="AD5897" t="str">
        <f>IF(AND(Restaurants[[#This Row],[Has Online Delivery]]="Yes",Restaurants[[#This Row],[Has Table Booking]]="Yes"),"Online + Table",
IF(Restaurants[[#This Row],[Has Online Delivery]]="Yes","Online Only",
IF(Restaurants[[#This Row],[Has Table Booking]]="Yes","Table Only","None")))</f>
        <v>Table Only</v>
      </c>
      <c r="AE5897" t="str">
        <f>IF(Restaurants[[#This Row],[Rating]]&gt;=4.5,"Excellent",
IF(Restaurants[[#This Row],[Rating]]&gt;=4,"Very Good",
IF(Restaurants[[#This Row],[Rating]]&gt;=3.5,"Good","Average/Low")))</f>
        <v>Excellent</v>
      </c>
    </row>
    <row r="5898" spans="1:31" x14ac:dyDescent="0.3">
      <c r="A5898" t="s">
        <v>65</v>
      </c>
      <c r="B5898" t="s">
        <v>1005</v>
      </c>
      <c r="C5898" t="s">
        <v>942</v>
      </c>
      <c r="D5898" t="s">
        <v>901</v>
      </c>
      <c r="E5898">
        <v>3</v>
      </c>
      <c r="F5898">
        <v>350</v>
      </c>
      <c r="G5898" t="s">
        <v>68</v>
      </c>
      <c r="H5898">
        <v>1991</v>
      </c>
      <c r="I5898">
        <v>36</v>
      </c>
      <c r="J5898">
        <v>4.8</v>
      </c>
      <c r="K5898" t="s">
        <v>902</v>
      </c>
      <c r="L5898">
        <v>34</v>
      </c>
      <c r="M5898" t="s">
        <v>33</v>
      </c>
      <c r="N5898" t="s">
        <v>34</v>
      </c>
      <c r="O5898" t="s">
        <v>35</v>
      </c>
      <c r="P5898" t="s">
        <v>37</v>
      </c>
      <c r="Q5898" t="s">
        <v>36</v>
      </c>
      <c r="R5898">
        <v>64</v>
      </c>
      <c r="S5898" t="s">
        <v>36</v>
      </c>
      <c r="T5898" t="s">
        <v>55</v>
      </c>
      <c r="U5898" t="s">
        <v>39</v>
      </c>
      <c r="W5898" t="s">
        <v>56</v>
      </c>
      <c r="X5898">
        <v>478498</v>
      </c>
      <c r="Y5898">
        <v>3178</v>
      </c>
      <c r="Z5898">
        <v>45.5017</v>
      </c>
      <c r="AA5898">
        <v>-73.567300000000003</v>
      </c>
      <c r="AB5898" t="str">
        <f>IF(Restaurants[[#This Row],[Years_Operating]]&lt;5,"New",
IF(Restaurants[[#This Row],[Years_Operating]]&lt;15,"Established","Legacy"))</f>
        <v>Legacy</v>
      </c>
      <c r="AC5898" t="str">
        <f>IF(Restaurants[[#This Row],[Country]]="India","Yes","No")</f>
        <v>No</v>
      </c>
      <c r="AD5898" t="str">
        <f>IF(AND(Restaurants[[#This Row],[Has Online Delivery]]="Yes",Restaurants[[#This Row],[Has Table Booking]]="Yes"),"Online + Table",
IF(Restaurants[[#This Row],[Has Online Delivery]]="Yes","Online Only",
IF(Restaurants[[#This Row],[Has Table Booking]]="Yes","Table Only","None")))</f>
        <v>Table Only</v>
      </c>
      <c r="AE5898" t="str">
        <f>IF(Restaurants[[#This Row],[Rating]]&gt;=4.5,"Excellent",
IF(Restaurants[[#This Row],[Rating]]&gt;=4,"Very Good",
IF(Restaurants[[#This Row],[Rating]]&gt;=3.5,"Good","Average/Low")))</f>
        <v>Excellent</v>
      </c>
    </row>
    <row r="5899" spans="1:31" x14ac:dyDescent="0.3">
      <c r="A5899" t="s">
        <v>87</v>
      </c>
      <c r="B5899" t="s">
        <v>866</v>
      </c>
      <c r="C5899" t="s">
        <v>251</v>
      </c>
      <c r="D5899" t="s">
        <v>252</v>
      </c>
      <c r="E5899">
        <v>3</v>
      </c>
      <c r="F5899">
        <v>295</v>
      </c>
      <c r="G5899" t="s">
        <v>91</v>
      </c>
      <c r="H5899">
        <v>1897</v>
      </c>
      <c r="I5899">
        <v>50</v>
      </c>
      <c r="J5899">
        <v>4.8</v>
      </c>
      <c r="K5899" t="s">
        <v>253</v>
      </c>
      <c r="L5899">
        <v>128</v>
      </c>
      <c r="M5899" t="s">
        <v>33</v>
      </c>
      <c r="N5899" t="s">
        <v>34</v>
      </c>
      <c r="O5899" t="s">
        <v>35</v>
      </c>
      <c r="P5899" t="s">
        <v>36</v>
      </c>
      <c r="Q5899" t="s">
        <v>37</v>
      </c>
      <c r="R5899">
        <v>57</v>
      </c>
      <c r="S5899" t="s">
        <v>36</v>
      </c>
      <c r="T5899" t="s">
        <v>55</v>
      </c>
      <c r="U5899" t="s">
        <v>32</v>
      </c>
      <c r="V5899" t="s">
        <v>2487</v>
      </c>
      <c r="W5899" t="s">
        <v>40</v>
      </c>
      <c r="X5899">
        <v>196278</v>
      </c>
      <c r="Y5899">
        <v>500</v>
      </c>
      <c r="Z5899">
        <v>23.022500000000001</v>
      </c>
      <c r="AA5899">
        <v>72.571399999999997</v>
      </c>
      <c r="AB5899" t="str">
        <f>IF(Restaurants[[#This Row],[Years_Operating]]&lt;5,"New",
IF(Restaurants[[#This Row],[Years_Operating]]&lt;15,"Established","Legacy"))</f>
        <v>Legacy</v>
      </c>
      <c r="AC5899" t="str">
        <f>IF(Restaurants[[#This Row],[Country]]="India","Yes","No")</f>
        <v>Yes</v>
      </c>
      <c r="AD5899" t="str">
        <f>IF(AND(Restaurants[[#This Row],[Has Online Delivery]]="Yes",Restaurants[[#This Row],[Has Table Booking]]="Yes"),"Online + Table",
IF(Restaurants[[#This Row],[Has Online Delivery]]="Yes","Online Only",
IF(Restaurants[[#This Row],[Has Table Booking]]="Yes","Table Only","None")))</f>
        <v>Online Only</v>
      </c>
      <c r="AE5899" t="str">
        <f>IF(Restaurants[[#This Row],[Rating]]&gt;=4.5,"Excellent",
IF(Restaurants[[#This Row],[Rating]]&gt;=4,"Very Good",
IF(Restaurants[[#This Row],[Rating]]&gt;=3.5,"Good","Average/Low")))</f>
        <v>Excellent</v>
      </c>
    </row>
    <row r="5900" spans="1:31" x14ac:dyDescent="0.3">
      <c r="A5900" t="s">
        <v>109</v>
      </c>
      <c r="B5900" t="s">
        <v>880</v>
      </c>
      <c r="C5900" t="s">
        <v>50</v>
      </c>
      <c r="D5900" t="s">
        <v>916</v>
      </c>
      <c r="E5900">
        <v>3</v>
      </c>
      <c r="F5900">
        <v>270</v>
      </c>
      <c r="G5900" t="s">
        <v>109</v>
      </c>
      <c r="H5900">
        <v>1989</v>
      </c>
      <c r="I5900">
        <v>48</v>
      </c>
      <c r="J5900">
        <v>4.8</v>
      </c>
      <c r="K5900" t="s">
        <v>930</v>
      </c>
      <c r="L5900">
        <v>36</v>
      </c>
      <c r="M5900" t="s">
        <v>33</v>
      </c>
      <c r="N5900" t="s">
        <v>34</v>
      </c>
      <c r="O5900" t="s">
        <v>35</v>
      </c>
      <c r="P5900" t="s">
        <v>36</v>
      </c>
      <c r="Q5900" t="s">
        <v>37</v>
      </c>
      <c r="R5900">
        <v>53</v>
      </c>
      <c r="S5900" t="s">
        <v>36</v>
      </c>
      <c r="T5900" t="s">
        <v>55</v>
      </c>
      <c r="U5900" t="s">
        <v>39</v>
      </c>
      <c r="W5900" t="s">
        <v>132</v>
      </c>
      <c r="X5900">
        <v>477670</v>
      </c>
      <c r="Y5900">
        <v>4316</v>
      </c>
      <c r="Z5900">
        <v>29.760400000000001</v>
      </c>
      <c r="AA5900">
        <v>-95.369799999999998</v>
      </c>
      <c r="AB5900" t="str">
        <f>IF(Restaurants[[#This Row],[Years_Operating]]&lt;5,"New",
IF(Restaurants[[#This Row],[Years_Operating]]&lt;15,"Established","Legacy"))</f>
        <v>Legacy</v>
      </c>
      <c r="AC5900" t="str">
        <f>IF(Restaurants[[#This Row],[Country]]="India","Yes","No")</f>
        <v>No</v>
      </c>
      <c r="AD5900" t="str">
        <f>IF(AND(Restaurants[[#This Row],[Has Online Delivery]]="Yes",Restaurants[[#This Row],[Has Table Booking]]="Yes"),"Online + Table",
IF(Restaurants[[#This Row],[Has Online Delivery]]="Yes","Online Only",
IF(Restaurants[[#This Row],[Has Table Booking]]="Yes","Table Only","None")))</f>
        <v>Online Only</v>
      </c>
      <c r="AE5900" t="str">
        <f>IF(Restaurants[[#This Row],[Rating]]&gt;=4.5,"Excellent",
IF(Restaurants[[#This Row],[Rating]]&gt;=4,"Very Good",
IF(Restaurants[[#This Row],[Rating]]&gt;=3.5,"Good","Average/Low")))</f>
        <v>Excellent</v>
      </c>
    </row>
    <row r="5901" spans="1:31" x14ac:dyDescent="0.3">
      <c r="A5901" t="s">
        <v>224</v>
      </c>
      <c r="B5901" t="s">
        <v>195</v>
      </c>
      <c r="C5901" t="s">
        <v>196</v>
      </c>
      <c r="D5901" t="s">
        <v>953</v>
      </c>
      <c r="E5901">
        <v>0</v>
      </c>
      <c r="F5901">
        <v>140</v>
      </c>
      <c r="G5901" t="s">
        <v>225</v>
      </c>
      <c r="H5901">
        <v>2012</v>
      </c>
      <c r="I5901">
        <v>48</v>
      </c>
      <c r="J5901">
        <v>4.5999999999999996</v>
      </c>
      <c r="K5901" t="s">
        <v>1091</v>
      </c>
      <c r="L5901">
        <v>13</v>
      </c>
      <c r="M5901" t="s">
        <v>204</v>
      </c>
      <c r="N5901" t="s">
        <v>210</v>
      </c>
      <c r="O5901" t="s">
        <v>54</v>
      </c>
      <c r="P5901" t="s">
        <v>37</v>
      </c>
      <c r="Q5901" t="s">
        <v>36</v>
      </c>
      <c r="R5901">
        <v>65</v>
      </c>
      <c r="S5901" t="s">
        <v>37</v>
      </c>
      <c r="T5901" t="s">
        <v>86</v>
      </c>
      <c r="U5901" t="s">
        <v>39</v>
      </c>
      <c r="W5901" t="s">
        <v>47</v>
      </c>
      <c r="X5901">
        <v>24831</v>
      </c>
      <c r="Y5901">
        <v>941</v>
      </c>
      <c r="Z5901">
        <v>51.507399999999997</v>
      </c>
      <c r="AA5901">
        <v>-0.1278</v>
      </c>
      <c r="AB5901" t="str">
        <f>IF(Restaurants[[#This Row],[Years_Operating]]&lt;5,"New",
IF(Restaurants[[#This Row],[Years_Operating]]&lt;15,"Established","Legacy"))</f>
        <v>Established</v>
      </c>
      <c r="AC5901" t="str">
        <f>IF(Restaurants[[#This Row],[Country]]="India","Yes","No")</f>
        <v>No</v>
      </c>
      <c r="AD5901" t="str">
        <f>IF(AND(Restaurants[[#This Row],[Has Online Delivery]]="Yes",Restaurants[[#This Row],[Has Table Booking]]="Yes"),"Online + Table",
IF(Restaurants[[#This Row],[Has Online Delivery]]="Yes","Online Only",
IF(Restaurants[[#This Row],[Has Table Booking]]="Yes","Table Only","None")))</f>
        <v>Table Only</v>
      </c>
      <c r="AE5901" t="str">
        <f>IF(Restaurants[[#This Row],[Rating]]&gt;=4.5,"Excellent",
IF(Restaurants[[#This Row],[Rating]]&gt;=4,"Very Good",
IF(Restaurants[[#This Row],[Rating]]&gt;=3.5,"Good","Average/Low")))</f>
        <v>Excellent</v>
      </c>
    </row>
    <row r="5902" spans="1:31" x14ac:dyDescent="0.3">
      <c r="A5902" t="s">
        <v>76</v>
      </c>
      <c r="B5902" t="s">
        <v>862</v>
      </c>
      <c r="C5902" t="s">
        <v>251</v>
      </c>
      <c r="D5902" t="s">
        <v>935</v>
      </c>
      <c r="E5902">
        <v>3</v>
      </c>
      <c r="F5902">
        <v>295</v>
      </c>
      <c r="G5902" t="s">
        <v>79</v>
      </c>
      <c r="H5902">
        <v>1972</v>
      </c>
      <c r="I5902">
        <v>62</v>
      </c>
      <c r="J5902">
        <v>4.8</v>
      </c>
      <c r="K5902" t="s">
        <v>948</v>
      </c>
      <c r="L5902">
        <v>53</v>
      </c>
      <c r="M5902" t="s">
        <v>33</v>
      </c>
      <c r="N5902" t="s">
        <v>34</v>
      </c>
      <c r="O5902" t="s">
        <v>54</v>
      </c>
      <c r="P5902" t="s">
        <v>37</v>
      </c>
      <c r="Q5902" t="s">
        <v>36</v>
      </c>
      <c r="R5902">
        <v>22</v>
      </c>
      <c r="S5902" t="s">
        <v>36</v>
      </c>
      <c r="T5902" t="s">
        <v>55</v>
      </c>
      <c r="U5902" t="s">
        <v>39</v>
      </c>
      <c r="V5902" t="s">
        <v>2488</v>
      </c>
      <c r="W5902" t="s">
        <v>47</v>
      </c>
      <c r="X5902">
        <v>12803</v>
      </c>
      <c r="Y5902">
        <v>1395</v>
      </c>
      <c r="Z5902">
        <v>21.170200000000001</v>
      </c>
      <c r="AA5902">
        <v>72.831100000000006</v>
      </c>
      <c r="AB5902" t="str">
        <f>IF(Restaurants[[#This Row],[Years_Operating]]&lt;5,"New",
IF(Restaurants[[#This Row],[Years_Operating]]&lt;15,"Established","Legacy"))</f>
        <v>Legacy</v>
      </c>
      <c r="AC5902" t="str">
        <f>IF(Restaurants[[#This Row],[Country]]="India","Yes","No")</f>
        <v>Yes</v>
      </c>
      <c r="AD5902" t="str">
        <f>IF(AND(Restaurants[[#This Row],[Has Online Delivery]]="Yes",Restaurants[[#This Row],[Has Table Booking]]="Yes"),"Online + Table",
IF(Restaurants[[#This Row],[Has Online Delivery]]="Yes","Online Only",
IF(Restaurants[[#This Row],[Has Table Booking]]="Yes","Table Only","None")))</f>
        <v>Table Only</v>
      </c>
      <c r="AE5902" t="str">
        <f>IF(Restaurants[[#This Row],[Rating]]&gt;=4.5,"Excellent",
IF(Restaurants[[#This Row],[Rating]]&gt;=4,"Very Good",
IF(Restaurants[[#This Row],[Rating]]&gt;=3.5,"Good","Average/Low")))</f>
        <v>Excellent</v>
      </c>
    </row>
    <row r="5903" spans="1:31" x14ac:dyDescent="0.3">
      <c r="A5903" t="s">
        <v>229</v>
      </c>
      <c r="B5903" t="s">
        <v>272</v>
      </c>
      <c r="C5903" t="s">
        <v>251</v>
      </c>
      <c r="D5903" t="s">
        <v>918</v>
      </c>
      <c r="E5903">
        <v>0</v>
      </c>
      <c r="F5903">
        <v>145</v>
      </c>
      <c r="G5903" t="s">
        <v>233</v>
      </c>
      <c r="H5903">
        <v>2006</v>
      </c>
      <c r="I5903">
        <v>40</v>
      </c>
      <c r="J5903">
        <v>4.5999999999999996</v>
      </c>
      <c r="K5903" t="s">
        <v>939</v>
      </c>
      <c r="L5903">
        <v>19</v>
      </c>
      <c r="M5903" t="s">
        <v>204</v>
      </c>
      <c r="N5903" t="s">
        <v>210</v>
      </c>
      <c r="O5903" t="s">
        <v>211</v>
      </c>
      <c r="P5903" t="s">
        <v>36</v>
      </c>
      <c r="Q5903" t="s">
        <v>36</v>
      </c>
      <c r="R5903">
        <v>62</v>
      </c>
      <c r="S5903" t="s">
        <v>37</v>
      </c>
      <c r="T5903" t="s">
        <v>86</v>
      </c>
      <c r="U5903" t="s">
        <v>39</v>
      </c>
      <c r="V5903" t="s">
        <v>2489</v>
      </c>
      <c r="W5903" t="s">
        <v>80</v>
      </c>
      <c r="X5903">
        <v>183480</v>
      </c>
      <c r="Y5903">
        <v>4953</v>
      </c>
      <c r="Z5903">
        <v>13.082700000000001</v>
      </c>
      <c r="AA5903">
        <v>80.270700000000005</v>
      </c>
      <c r="AB5903" t="str">
        <f>IF(Restaurants[[#This Row],[Years_Operating]]&lt;5,"New",
IF(Restaurants[[#This Row],[Years_Operating]]&lt;15,"Established","Legacy"))</f>
        <v>Legacy</v>
      </c>
      <c r="AC5903" t="str">
        <f>IF(Restaurants[[#This Row],[Country]]="India","Yes","No")</f>
        <v>Yes</v>
      </c>
      <c r="AD5903" t="str">
        <f>IF(AND(Restaurants[[#This Row],[Has Online Delivery]]="Yes",Restaurants[[#This Row],[Has Table Booking]]="Yes"),"Online + Table",
IF(Restaurants[[#This Row],[Has Online Delivery]]="Yes","Online Only",
IF(Restaurants[[#This Row],[Has Table Booking]]="Yes","Table Only","None")))</f>
        <v>Online + Table</v>
      </c>
      <c r="AE5903" t="str">
        <f>IF(Restaurants[[#This Row],[Rating]]&gt;=4.5,"Excellent",
IF(Restaurants[[#This Row],[Rating]]&gt;=4,"Very Good",
IF(Restaurants[[#This Row],[Rating]]&gt;=3.5,"Good","Average/Low")))</f>
        <v>Excellent</v>
      </c>
    </row>
    <row r="5904" spans="1:31" x14ac:dyDescent="0.3">
      <c r="A5904" t="s">
        <v>226</v>
      </c>
      <c r="B5904" t="s">
        <v>261</v>
      </c>
      <c r="C5904" t="s">
        <v>251</v>
      </c>
      <c r="D5904" t="s">
        <v>278</v>
      </c>
      <c r="E5904">
        <v>0</v>
      </c>
      <c r="F5904">
        <v>185</v>
      </c>
      <c r="G5904" t="s">
        <v>228</v>
      </c>
      <c r="H5904">
        <v>2014</v>
      </c>
      <c r="I5904">
        <v>48</v>
      </c>
      <c r="J5904">
        <v>4.5999999999999996</v>
      </c>
      <c r="K5904" t="s">
        <v>279</v>
      </c>
      <c r="L5904">
        <v>11</v>
      </c>
      <c r="M5904" t="s">
        <v>160</v>
      </c>
      <c r="N5904" t="s">
        <v>210</v>
      </c>
      <c r="O5904" t="s">
        <v>45</v>
      </c>
      <c r="P5904" t="s">
        <v>37</v>
      </c>
      <c r="Q5904" t="s">
        <v>36</v>
      </c>
      <c r="R5904">
        <v>41</v>
      </c>
      <c r="S5904" t="s">
        <v>37</v>
      </c>
      <c r="T5904" t="s">
        <v>55</v>
      </c>
      <c r="U5904" t="s">
        <v>46</v>
      </c>
      <c r="V5904" t="s">
        <v>2490</v>
      </c>
      <c r="W5904" t="s">
        <v>149</v>
      </c>
      <c r="X5904">
        <v>145128</v>
      </c>
      <c r="Y5904">
        <v>7998</v>
      </c>
      <c r="Z5904">
        <v>22.572600000000001</v>
      </c>
      <c r="AA5904">
        <v>88.363900000000001</v>
      </c>
      <c r="AB5904" t="str">
        <f>IF(Restaurants[[#This Row],[Years_Operating]]&lt;5,"New",
IF(Restaurants[[#This Row],[Years_Operating]]&lt;15,"Established","Legacy"))</f>
        <v>Established</v>
      </c>
      <c r="AC5904" t="str">
        <f>IF(Restaurants[[#This Row],[Country]]="India","Yes","No")</f>
        <v>Yes</v>
      </c>
      <c r="AD5904" t="str">
        <f>IF(AND(Restaurants[[#This Row],[Has Online Delivery]]="Yes",Restaurants[[#This Row],[Has Table Booking]]="Yes"),"Online + Table",
IF(Restaurants[[#This Row],[Has Online Delivery]]="Yes","Online Only",
IF(Restaurants[[#This Row],[Has Table Booking]]="Yes","Table Only","None")))</f>
        <v>Table Only</v>
      </c>
      <c r="AE5904" t="str">
        <f>IF(Restaurants[[#This Row],[Rating]]&gt;=4.5,"Excellent",
IF(Restaurants[[#This Row],[Rating]]&gt;=4,"Very Good",
IF(Restaurants[[#This Row],[Rating]]&gt;=3.5,"Good","Average/Low")))</f>
        <v>Excellent</v>
      </c>
    </row>
    <row r="5905" spans="1:31" x14ac:dyDescent="0.3">
      <c r="A5905" t="s">
        <v>220</v>
      </c>
      <c r="B5905" t="s">
        <v>1005</v>
      </c>
      <c r="C5905" t="s">
        <v>942</v>
      </c>
      <c r="D5905" t="s">
        <v>901</v>
      </c>
      <c r="E5905">
        <v>0</v>
      </c>
      <c r="F5905">
        <v>195</v>
      </c>
      <c r="G5905" t="s">
        <v>220</v>
      </c>
      <c r="H5905">
        <v>2017</v>
      </c>
      <c r="I5905">
        <v>14</v>
      </c>
      <c r="J5905">
        <v>4.5999999999999996</v>
      </c>
      <c r="K5905" t="s">
        <v>902</v>
      </c>
      <c r="L5905">
        <v>8</v>
      </c>
      <c r="M5905" t="s">
        <v>160</v>
      </c>
      <c r="N5905" t="s">
        <v>210</v>
      </c>
      <c r="O5905" t="s">
        <v>45</v>
      </c>
      <c r="P5905" t="s">
        <v>37</v>
      </c>
      <c r="Q5905" t="s">
        <v>37</v>
      </c>
      <c r="R5905">
        <v>25</v>
      </c>
      <c r="S5905" t="s">
        <v>37</v>
      </c>
      <c r="T5905" t="s">
        <v>55</v>
      </c>
      <c r="U5905" t="s">
        <v>39</v>
      </c>
      <c r="W5905" t="s">
        <v>47</v>
      </c>
      <c r="X5905">
        <v>313788</v>
      </c>
      <c r="Y5905">
        <v>3481</v>
      </c>
      <c r="Z5905">
        <v>45.5017</v>
      </c>
      <c r="AA5905">
        <v>-73.567300000000003</v>
      </c>
      <c r="AB5905" t="str">
        <f>IF(Restaurants[[#This Row],[Years_Operating]]&lt;5,"New",
IF(Restaurants[[#This Row],[Years_Operating]]&lt;15,"Established","Legacy"))</f>
        <v>Established</v>
      </c>
      <c r="AC5905" t="str">
        <f>IF(Restaurants[[#This Row],[Country]]="India","Yes","No")</f>
        <v>No</v>
      </c>
      <c r="AD5905" t="str">
        <f>IF(AND(Restaurants[[#This Row],[Has Online Delivery]]="Yes",Restaurants[[#This Row],[Has Table Booking]]="Yes"),"Online + Table",
IF(Restaurants[[#This Row],[Has Online Delivery]]="Yes","Online Only",
IF(Restaurants[[#This Row],[Has Table Booking]]="Yes","Table Only","None")))</f>
        <v>None</v>
      </c>
      <c r="AE5905" t="str">
        <f>IF(Restaurants[[#This Row],[Rating]]&gt;=4.5,"Excellent",
IF(Restaurants[[#This Row],[Rating]]&gt;=4,"Very Good",
IF(Restaurants[[#This Row],[Rating]]&gt;=3.5,"Good","Average/Low")))</f>
        <v>Excellent</v>
      </c>
    </row>
    <row r="5906" spans="1:31" x14ac:dyDescent="0.3">
      <c r="A5906" t="s">
        <v>117</v>
      </c>
      <c r="B5906" t="s">
        <v>125</v>
      </c>
      <c r="C5906" t="s">
        <v>50</v>
      </c>
      <c r="D5906" t="s">
        <v>870</v>
      </c>
      <c r="E5906">
        <v>3</v>
      </c>
      <c r="F5906">
        <v>420</v>
      </c>
      <c r="G5906" t="s">
        <v>121</v>
      </c>
      <c r="H5906">
        <v>2007</v>
      </c>
      <c r="I5906">
        <v>40</v>
      </c>
      <c r="J5906">
        <v>4.7</v>
      </c>
      <c r="K5906" t="s">
        <v>871</v>
      </c>
      <c r="L5906">
        <v>18</v>
      </c>
      <c r="M5906" t="s">
        <v>62</v>
      </c>
      <c r="N5906" t="s">
        <v>34</v>
      </c>
      <c r="O5906" t="s">
        <v>35</v>
      </c>
      <c r="P5906" t="s">
        <v>36</v>
      </c>
      <c r="Q5906" t="s">
        <v>37</v>
      </c>
      <c r="R5906">
        <v>53</v>
      </c>
      <c r="S5906" t="s">
        <v>37</v>
      </c>
      <c r="T5906" t="s">
        <v>86</v>
      </c>
      <c r="U5906" t="s">
        <v>69</v>
      </c>
      <c r="W5906" t="s">
        <v>40</v>
      </c>
      <c r="X5906">
        <v>145895</v>
      </c>
      <c r="Y5906">
        <v>1354</v>
      </c>
      <c r="Z5906">
        <v>41.878100000000003</v>
      </c>
      <c r="AA5906">
        <v>-87.629800000000003</v>
      </c>
      <c r="AB5906" t="str">
        <f>IF(Restaurants[[#This Row],[Years_Operating]]&lt;5,"New",
IF(Restaurants[[#This Row],[Years_Operating]]&lt;15,"Established","Legacy"))</f>
        <v>Legacy</v>
      </c>
      <c r="AC5906" t="str">
        <f>IF(Restaurants[[#This Row],[Country]]="India","Yes","No")</f>
        <v>No</v>
      </c>
      <c r="AD5906" t="str">
        <f>IF(AND(Restaurants[[#This Row],[Has Online Delivery]]="Yes",Restaurants[[#This Row],[Has Table Booking]]="Yes"),"Online + Table",
IF(Restaurants[[#This Row],[Has Online Delivery]]="Yes","Online Only",
IF(Restaurants[[#This Row],[Has Table Booking]]="Yes","Table Only","None")))</f>
        <v>Online Only</v>
      </c>
      <c r="AE5906" t="str">
        <f>IF(Restaurants[[#This Row],[Rating]]&gt;=4.5,"Excellent",
IF(Restaurants[[#This Row],[Rating]]&gt;=4,"Very Good",
IF(Restaurants[[#This Row],[Rating]]&gt;=3.5,"Good","Average/Low")))</f>
        <v>Excellent</v>
      </c>
    </row>
    <row r="5907" spans="1:31" x14ac:dyDescent="0.3">
      <c r="A5907" t="s">
        <v>173</v>
      </c>
      <c r="B5907" t="s">
        <v>261</v>
      </c>
      <c r="C5907" t="s">
        <v>251</v>
      </c>
      <c r="D5907" t="s">
        <v>863</v>
      </c>
      <c r="E5907">
        <v>2</v>
      </c>
      <c r="F5907">
        <v>285</v>
      </c>
      <c r="G5907" t="s">
        <v>174</v>
      </c>
      <c r="H5907">
        <v>2010</v>
      </c>
      <c r="I5907">
        <v>30</v>
      </c>
      <c r="J5907">
        <v>4.7</v>
      </c>
      <c r="K5907" t="s">
        <v>994</v>
      </c>
      <c r="L5907">
        <v>15</v>
      </c>
      <c r="M5907" t="s">
        <v>33</v>
      </c>
      <c r="N5907" t="s">
        <v>143</v>
      </c>
      <c r="O5907" t="s">
        <v>45</v>
      </c>
      <c r="P5907" t="s">
        <v>37</v>
      </c>
      <c r="Q5907" t="s">
        <v>37</v>
      </c>
      <c r="R5907">
        <v>42</v>
      </c>
      <c r="S5907" t="s">
        <v>37</v>
      </c>
      <c r="T5907" t="s">
        <v>63</v>
      </c>
      <c r="U5907" t="s">
        <v>39</v>
      </c>
      <c r="V5907" t="s">
        <v>2491</v>
      </c>
      <c r="W5907" t="s">
        <v>47</v>
      </c>
      <c r="X5907">
        <v>334209</v>
      </c>
      <c r="Y5907">
        <v>5661</v>
      </c>
      <c r="Z5907">
        <v>22.572600000000001</v>
      </c>
      <c r="AA5907">
        <v>88.363900000000001</v>
      </c>
      <c r="AB5907" t="str">
        <f>IF(Restaurants[[#This Row],[Years_Operating]]&lt;5,"New",
IF(Restaurants[[#This Row],[Years_Operating]]&lt;15,"Established","Legacy"))</f>
        <v>Legacy</v>
      </c>
      <c r="AC5907" t="str">
        <f>IF(Restaurants[[#This Row],[Country]]="India","Yes","No")</f>
        <v>Yes</v>
      </c>
      <c r="AD5907" t="str">
        <f>IF(AND(Restaurants[[#This Row],[Has Online Delivery]]="Yes",Restaurants[[#This Row],[Has Table Booking]]="Yes"),"Online + Table",
IF(Restaurants[[#This Row],[Has Online Delivery]]="Yes","Online Only",
IF(Restaurants[[#This Row],[Has Table Booking]]="Yes","Table Only","None")))</f>
        <v>None</v>
      </c>
      <c r="AE5907" t="str">
        <f>IF(Restaurants[[#This Row],[Rating]]&gt;=4.5,"Excellent",
IF(Restaurants[[#This Row],[Rating]]&gt;=4,"Very Good",
IF(Restaurants[[#This Row],[Rating]]&gt;=3.5,"Good","Average/Low")))</f>
        <v>Excellent</v>
      </c>
    </row>
    <row r="5908" spans="1:31" x14ac:dyDescent="0.3">
      <c r="A5908" t="s">
        <v>186</v>
      </c>
      <c r="B5908" t="s">
        <v>973</v>
      </c>
      <c r="C5908" t="s">
        <v>196</v>
      </c>
      <c r="D5908" t="s">
        <v>928</v>
      </c>
      <c r="E5908">
        <v>2</v>
      </c>
      <c r="F5908">
        <v>550</v>
      </c>
      <c r="G5908" t="s">
        <v>188</v>
      </c>
      <c r="H5908">
        <v>2015</v>
      </c>
      <c r="I5908">
        <v>50</v>
      </c>
      <c r="J5908">
        <v>4.5</v>
      </c>
      <c r="K5908" t="s">
        <v>929</v>
      </c>
      <c r="L5908">
        <v>10</v>
      </c>
      <c r="M5908" t="s">
        <v>62</v>
      </c>
      <c r="N5908" t="s">
        <v>143</v>
      </c>
      <c r="O5908" t="s">
        <v>35</v>
      </c>
      <c r="P5908" t="s">
        <v>36</v>
      </c>
      <c r="Q5908" t="s">
        <v>37</v>
      </c>
      <c r="R5908">
        <v>64</v>
      </c>
      <c r="S5908" t="s">
        <v>37</v>
      </c>
      <c r="T5908" t="s">
        <v>86</v>
      </c>
      <c r="U5908" t="s">
        <v>32</v>
      </c>
      <c r="W5908" t="s">
        <v>132</v>
      </c>
      <c r="X5908">
        <v>320186</v>
      </c>
      <c r="Y5908">
        <v>1705</v>
      </c>
      <c r="Z5908">
        <v>52.486199999999997</v>
      </c>
      <c r="AA5908">
        <v>-1.8904000000000001</v>
      </c>
      <c r="AB5908" t="str">
        <f>IF(Restaurants[[#This Row],[Years_Operating]]&lt;5,"New",
IF(Restaurants[[#This Row],[Years_Operating]]&lt;15,"Established","Legacy"))</f>
        <v>Established</v>
      </c>
      <c r="AC5908" t="str">
        <f>IF(Restaurants[[#This Row],[Country]]="India","Yes","No")</f>
        <v>No</v>
      </c>
      <c r="AD5908" t="str">
        <f>IF(AND(Restaurants[[#This Row],[Has Online Delivery]]="Yes",Restaurants[[#This Row],[Has Table Booking]]="Yes"),"Online + Table",
IF(Restaurants[[#This Row],[Has Online Delivery]]="Yes","Online Only",
IF(Restaurants[[#This Row],[Has Table Booking]]="Yes","Table Only","None")))</f>
        <v>Online Only</v>
      </c>
      <c r="AE5908" t="str">
        <f>IF(Restaurants[[#This Row],[Rating]]&gt;=4.5,"Excellent",
IF(Restaurants[[#This Row],[Rating]]&gt;=4,"Very Good",
IF(Restaurants[[#This Row],[Rating]]&gt;=3.5,"Good","Average/Low")))</f>
        <v>Excellent</v>
      </c>
    </row>
    <row r="5909" spans="1:31" x14ac:dyDescent="0.3">
      <c r="A5909" t="s">
        <v>212</v>
      </c>
      <c r="B5909" t="s">
        <v>290</v>
      </c>
      <c r="C5909" t="s">
        <v>251</v>
      </c>
      <c r="D5909" t="s">
        <v>267</v>
      </c>
      <c r="E5909">
        <v>0</v>
      </c>
      <c r="F5909">
        <v>165</v>
      </c>
      <c r="G5909" t="s">
        <v>214</v>
      </c>
      <c r="H5909">
        <v>2009</v>
      </c>
      <c r="I5909">
        <v>36</v>
      </c>
      <c r="J5909">
        <v>4.7</v>
      </c>
      <c r="K5909" t="s">
        <v>268</v>
      </c>
      <c r="L5909">
        <v>16</v>
      </c>
      <c r="M5909" t="s">
        <v>160</v>
      </c>
      <c r="N5909" t="s">
        <v>210</v>
      </c>
      <c r="O5909" t="s">
        <v>211</v>
      </c>
      <c r="P5909" t="s">
        <v>36</v>
      </c>
      <c r="Q5909" t="s">
        <v>37</v>
      </c>
      <c r="R5909">
        <v>66</v>
      </c>
      <c r="S5909" t="s">
        <v>37</v>
      </c>
      <c r="T5909" t="s">
        <v>55</v>
      </c>
      <c r="U5909" t="s">
        <v>46</v>
      </c>
      <c r="V5909" t="s">
        <v>2492</v>
      </c>
      <c r="W5909" t="s">
        <v>64</v>
      </c>
      <c r="X5909">
        <v>482110</v>
      </c>
      <c r="Y5909">
        <v>2359</v>
      </c>
      <c r="Z5909">
        <v>17.385000000000002</v>
      </c>
      <c r="AA5909">
        <v>78.486699999999999</v>
      </c>
      <c r="AB5909" t="str">
        <f>IF(Restaurants[[#This Row],[Years_Operating]]&lt;5,"New",
IF(Restaurants[[#This Row],[Years_Operating]]&lt;15,"Established","Legacy"))</f>
        <v>Legacy</v>
      </c>
      <c r="AC5909" t="str">
        <f>IF(Restaurants[[#This Row],[Country]]="India","Yes","No")</f>
        <v>Yes</v>
      </c>
      <c r="AD5909" t="str">
        <f>IF(AND(Restaurants[[#This Row],[Has Online Delivery]]="Yes",Restaurants[[#This Row],[Has Table Booking]]="Yes"),"Online + Table",
IF(Restaurants[[#This Row],[Has Online Delivery]]="Yes","Online Only",
IF(Restaurants[[#This Row],[Has Table Booking]]="Yes","Table Only","None")))</f>
        <v>Online Only</v>
      </c>
      <c r="AE5909" t="str">
        <f>IF(Restaurants[[#This Row],[Rating]]&gt;=4.5,"Excellent",
IF(Restaurants[[#This Row],[Rating]]&gt;=4,"Very Good",
IF(Restaurants[[#This Row],[Rating]]&gt;=3.5,"Good","Average/Low")))</f>
        <v>Excellent</v>
      </c>
    </row>
    <row r="5910" spans="1:31" x14ac:dyDescent="0.3">
      <c r="A5910" t="s">
        <v>202</v>
      </c>
      <c r="B5910" t="s">
        <v>195</v>
      </c>
      <c r="C5910" t="s">
        <v>196</v>
      </c>
      <c r="D5910" t="s">
        <v>953</v>
      </c>
      <c r="E5910">
        <v>1</v>
      </c>
      <c r="F5910">
        <v>95</v>
      </c>
      <c r="G5910" t="s">
        <v>203</v>
      </c>
      <c r="H5910">
        <v>2011</v>
      </c>
      <c r="I5910">
        <v>28</v>
      </c>
      <c r="J5910">
        <v>4.5</v>
      </c>
      <c r="K5910" t="s">
        <v>954</v>
      </c>
      <c r="L5910">
        <v>14</v>
      </c>
      <c r="M5910" t="s">
        <v>204</v>
      </c>
      <c r="N5910" t="s">
        <v>193</v>
      </c>
      <c r="O5910" t="s">
        <v>35</v>
      </c>
      <c r="P5910" t="s">
        <v>37</v>
      </c>
      <c r="Q5910" t="s">
        <v>37</v>
      </c>
      <c r="R5910">
        <v>59</v>
      </c>
      <c r="S5910" t="s">
        <v>36</v>
      </c>
      <c r="T5910" t="s">
        <v>38</v>
      </c>
      <c r="U5910" t="s">
        <v>69</v>
      </c>
      <c r="W5910" t="s">
        <v>108</v>
      </c>
      <c r="X5910">
        <v>394136</v>
      </c>
      <c r="Y5910">
        <v>945</v>
      </c>
      <c r="Z5910">
        <v>51.507399999999997</v>
      </c>
      <c r="AA5910">
        <v>-0.1278</v>
      </c>
      <c r="AB5910" t="str">
        <f>IF(Restaurants[[#This Row],[Years_Operating]]&lt;5,"New",
IF(Restaurants[[#This Row],[Years_Operating]]&lt;15,"Established","Legacy"))</f>
        <v>Established</v>
      </c>
      <c r="AC5910" t="str">
        <f>IF(Restaurants[[#This Row],[Country]]="India","Yes","No")</f>
        <v>No</v>
      </c>
      <c r="AD5910" t="str">
        <f>IF(AND(Restaurants[[#This Row],[Has Online Delivery]]="Yes",Restaurants[[#This Row],[Has Table Booking]]="Yes"),"Online + Table",
IF(Restaurants[[#This Row],[Has Online Delivery]]="Yes","Online Only",
IF(Restaurants[[#This Row],[Has Table Booking]]="Yes","Table Only","None")))</f>
        <v>None</v>
      </c>
      <c r="AE5910" t="str">
        <f>IF(Restaurants[[#This Row],[Rating]]&gt;=4.5,"Excellent",
IF(Restaurants[[#This Row],[Rating]]&gt;=4,"Very Good",
IF(Restaurants[[#This Row],[Rating]]&gt;=3.5,"Good","Average/Low")))</f>
        <v>Excellent</v>
      </c>
    </row>
    <row r="5911" spans="1:31" x14ac:dyDescent="0.3">
      <c r="A5911" t="s">
        <v>104</v>
      </c>
      <c r="B5911" t="s">
        <v>125</v>
      </c>
      <c r="C5911" t="s">
        <v>50</v>
      </c>
      <c r="D5911" t="s">
        <v>901</v>
      </c>
      <c r="E5911">
        <v>3</v>
      </c>
      <c r="F5911">
        <v>310</v>
      </c>
      <c r="G5911" t="s">
        <v>107</v>
      </c>
      <c r="H5911">
        <v>1994</v>
      </c>
      <c r="I5911">
        <v>50</v>
      </c>
      <c r="J5911">
        <v>4.8</v>
      </c>
      <c r="K5911" t="s">
        <v>902</v>
      </c>
      <c r="L5911">
        <v>31</v>
      </c>
      <c r="M5911" t="s">
        <v>33</v>
      </c>
      <c r="N5911" t="s">
        <v>34</v>
      </c>
      <c r="O5911" t="s">
        <v>35</v>
      </c>
      <c r="P5911" t="s">
        <v>37</v>
      </c>
      <c r="Q5911" t="s">
        <v>37</v>
      </c>
      <c r="R5911">
        <v>47</v>
      </c>
      <c r="S5911" t="s">
        <v>37</v>
      </c>
      <c r="T5911" t="s">
        <v>55</v>
      </c>
      <c r="U5911" t="s">
        <v>46</v>
      </c>
      <c r="W5911" t="s">
        <v>47</v>
      </c>
      <c r="X5911">
        <v>267759</v>
      </c>
      <c r="Y5911">
        <v>6859</v>
      </c>
      <c r="Z5911">
        <v>41.878100000000003</v>
      </c>
      <c r="AA5911">
        <v>-87.629800000000003</v>
      </c>
      <c r="AB5911" t="str">
        <f>IF(Restaurants[[#This Row],[Years_Operating]]&lt;5,"New",
IF(Restaurants[[#This Row],[Years_Operating]]&lt;15,"Established","Legacy"))</f>
        <v>Legacy</v>
      </c>
      <c r="AC5911" t="str">
        <f>IF(Restaurants[[#This Row],[Country]]="India","Yes","No")</f>
        <v>No</v>
      </c>
      <c r="AD5911" t="str">
        <f>IF(AND(Restaurants[[#This Row],[Has Online Delivery]]="Yes",Restaurants[[#This Row],[Has Table Booking]]="Yes"),"Online + Table",
IF(Restaurants[[#This Row],[Has Online Delivery]]="Yes","Online Only",
IF(Restaurants[[#This Row],[Has Table Booking]]="Yes","Table Only","None")))</f>
        <v>None</v>
      </c>
      <c r="AE5911" t="str">
        <f>IF(Restaurants[[#This Row],[Rating]]&gt;=4.5,"Excellent",
IF(Restaurants[[#This Row],[Rating]]&gt;=4,"Very Good",
IF(Restaurants[[#This Row],[Rating]]&gt;=3.5,"Good","Average/Low")))</f>
        <v>Excellent</v>
      </c>
    </row>
    <row r="5912" spans="1:31" x14ac:dyDescent="0.3">
      <c r="A5912" t="s">
        <v>243</v>
      </c>
      <c r="B5912" t="s">
        <v>882</v>
      </c>
      <c r="C5912" t="s">
        <v>146</v>
      </c>
      <c r="D5912" t="s">
        <v>883</v>
      </c>
      <c r="E5912">
        <v>0</v>
      </c>
      <c r="F5912">
        <v>125</v>
      </c>
      <c r="G5912" t="s">
        <v>247</v>
      </c>
      <c r="H5912">
        <v>2007</v>
      </c>
      <c r="I5912">
        <v>45</v>
      </c>
      <c r="J5912">
        <v>4.5</v>
      </c>
      <c r="K5912" t="s">
        <v>914</v>
      </c>
      <c r="L5912">
        <v>18</v>
      </c>
      <c r="M5912" t="s">
        <v>204</v>
      </c>
      <c r="N5912" t="s">
        <v>210</v>
      </c>
      <c r="O5912" t="s">
        <v>211</v>
      </c>
      <c r="P5912" t="s">
        <v>36</v>
      </c>
      <c r="Q5912" t="s">
        <v>36</v>
      </c>
      <c r="R5912">
        <v>31</v>
      </c>
      <c r="S5912" t="s">
        <v>37</v>
      </c>
      <c r="T5912" t="s">
        <v>86</v>
      </c>
      <c r="U5912" t="s">
        <v>69</v>
      </c>
      <c r="W5912" t="s">
        <v>40</v>
      </c>
      <c r="X5912">
        <v>416620</v>
      </c>
      <c r="Y5912">
        <v>1430</v>
      </c>
      <c r="Z5912">
        <v>35.011600000000001</v>
      </c>
      <c r="AA5912">
        <v>135.7681</v>
      </c>
      <c r="AB5912" t="str">
        <f>IF(Restaurants[[#This Row],[Years_Operating]]&lt;5,"New",
IF(Restaurants[[#This Row],[Years_Operating]]&lt;15,"Established","Legacy"))</f>
        <v>Legacy</v>
      </c>
      <c r="AC5912" t="str">
        <f>IF(Restaurants[[#This Row],[Country]]="India","Yes","No")</f>
        <v>No</v>
      </c>
      <c r="AD5912" t="str">
        <f>IF(AND(Restaurants[[#This Row],[Has Online Delivery]]="Yes",Restaurants[[#This Row],[Has Table Booking]]="Yes"),"Online + Table",
IF(Restaurants[[#This Row],[Has Online Delivery]]="Yes","Online Only",
IF(Restaurants[[#This Row],[Has Table Booking]]="Yes","Table Only","None")))</f>
        <v>Online + Table</v>
      </c>
      <c r="AE5912" t="str">
        <f>IF(Restaurants[[#This Row],[Rating]]&gt;=4.5,"Excellent",
IF(Restaurants[[#This Row],[Rating]]&gt;=4,"Very Good",
IF(Restaurants[[#This Row],[Rating]]&gt;=3.5,"Good","Average/Low")))</f>
        <v>Excellent</v>
      </c>
    </row>
    <row r="5913" spans="1:31" x14ac:dyDescent="0.3">
      <c r="A5913" t="s">
        <v>150</v>
      </c>
      <c r="B5913" t="s">
        <v>866</v>
      </c>
      <c r="C5913" t="s">
        <v>251</v>
      </c>
      <c r="D5913" t="s">
        <v>258</v>
      </c>
      <c r="E5913">
        <v>2</v>
      </c>
      <c r="F5913">
        <v>325</v>
      </c>
      <c r="G5913" t="s">
        <v>153</v>
      </c>
      <c r="H5913">
        <v>2016</v>
      </c>
      <c r="I5913">
        <v>48</v>
      </c>
      <c r="J5913">
        <v>4.7</v>
      </c>
      <c r="K5913" t="s">
        <v>270</v>
      </c>
      <c r="L5913">
        <v>9</v>
      </c>
      <c r="M5913" t="s">
        <v>33</v>
      </c>
      <c r="N5913" t="s">
        <v>143</v>
      </c>
      <c r="O5913" t="s">
        <v>54</v>
      </c>
      <c r="P5913" t="s">
        <v>36</v>
      </c>
      <c r="Q5913" t="s">
        <v>36</v>
      </c>
      <c r="R5913">
        <v>23</v>
      </c>
      <c r="S5913" t="s">
        <v>37</v>
      </c>
      <c r="T5913" t="s">
        <v>86</v>
      </c>
      <c r="U5913" t="s">
        <v>69</v>
      </c>
      <c r="V5913" t="s">
        <v>2493</v>
      </c>
      <c r="W5913" t="s">
        <v>132</v>
      </c>
      <c r="X5913">
        <v>338214</v>
      </c>
      <c r="Y5913">
        <v>1870</v>
      </c>
      <c r="Z5913">
        <v>23.022500000000001</v>
      </c>
      <c r="AA5913">
        <v>72.571399999999997</v>
      </c>
      <c r="AB5913" t="str">
        <f>IF(Restaurants[[#This Row],[Years_Operating]]&lt;5,"New",
IF(Restaurants[[#This Row],[Years_Operating]]&lt;15,"Established","Legacy"))</f>
        <v>Established</v>
      </c>
      <c r="AC5913" t="str">
        <f>IF(Restaurants[[#This Row],[Country]]="India","Yes","No")</f>
        <v>Yes</v>
      </c>
      <c r="AD5913" t="str">
        <f>IF(AND(Restaurants[[#This Row],[Has Online Delivery]]="Yes",Restaurants[[#This Row],[Has Table Booking]]="Yes"),"Online + Table",
IF(Restaurants[[#This Row],[Has Online Delivery]]="Yes","Online Only",
IF(Restaurants[[#This Row],[Has Table Booking]]="Yes","Table Only","None")))</f>
        <v>Online + Table</v>
      </c>
      <c r="AE5913" t="str">
        <f>IF(Restaurants[[#This Row],[Rating]]&gt;=4.5,"Excellent",
IF(Restaurants[[#This Row],[Rating]]&gt;=4,"Very Good",
IF(Restaurants[[#This Row],[Rating]]&gt;=3.5,"Good","Average/Low")))</f>
        <v>Excellent</v>
      </c>
    </row>
    <row r="5914" spans="1:31" x14ac:dyDescent="0.3">
      <c r="A5914" t="s">
        <v>234</v>
      </c>
      <c r="B5914" t="s">
        <v>145</v>
      </c>
      <c r="C5914" t="s">
        <v>146</v>
      </c>
      <c r="D5914" t="s">
        <v>894</v>
      </c>
      <c r="E5914">
        <v>0</v>
      </c>
      <c r="F5914">
        <v>285</v>
      </c>
      <c r="G5914" t="s">
        <v>237</v>
      </c>
      <c r="H5914">
        <v>2004</v>
      </c>
      <c r="I5914">
        <v>70</v>
      </c>
      <c r="J5914">
        <v>4.5999999999999996</v>
      </c>
      <c r="K5914" t="s">
        <v>895</v>
      </c>
      <c r="L5914">
        <v>21</v>
      </c>
      <c r="M5914" t="s">
        <v>33</v>
      </c>
      <c r="N5914" t="s">
        <v>210</v>
      </c>
      <c r="O5914" t="s">
        <v>54</v>
      </c>
      <c r="P5914" t="s">
        <v>36</v>
      </c>
      <c r="Q5914" t="s">
        <v>36</v>
      </c>
      <c r="R5914">
        <v>65</v>
      </c>
      <c r="S5914" t="s">
        <v>37</v>
      </c>
      <c r="T5914" t="s">
        <v>86</v>
      </c>
      <c r="U5914" t="s">
        <v>69</v>
      </c>
      <c r="W5914" t="s">
        <v>70</v>
      </c>
      <c r="X5914">
        <v>138934</v>
      </c>
      <c r="Y5914">
        <v>5269</v>
      </c>
      <c r="Z5914">
        <v>35.689500000000002</v>
      </c>
      <c r="AA5914">
        <v>139.6917</v>
      </c>
      <c r="AB5914" t="str">
        <f>IF(Restaurants[[#This Row],[Years_Operating]]&lt;5,"New",
IF(Restaurants[[#This Row],[Years_Operating]]&lt;15,"Established","Legacy"))</f>
        <v>Legacy</v>
      </c>
      <c r="AC5914" t="str">
        <f>IF(Restaurants[[#This Row],[Country]]="India","Yes","No")</f>
        <v>No</v>
      </c>
      <c r="AD5914" t="str">
        <f>IF(AND(Restaurants[[#This Row],[Has Online Delivery]]="Yes",Restaurants[[#This Row],[Has Table Booking]]="Yes"),"Online + Table",
IF(Restaurants[[#This Row],[Has Online Delivery]]="Yes","Online Only",
IF(Restaurants[[#This Row],[Has Table Booking]]="Yes","Table Only","None")))</f>
        <v>Online + Table</v>
      </c>
      <c r="AE5914" t="str">
        <f>IF(Restaurants[[#This Row],[Rating]]&gt;=4.5,"Excellent",
IF(Restaurants[[#This Row],[Rating]]&gt;=4,"Very Good",
IF(Restaurants[[#This Row],[Rating]]&gt;=3.5,"Good","Average/Low")))</f>
        <v>Excellent</v>
      </c>
    </row>
    <row r="5915" spans="1:31" x14ac:dyDescent="0.3">
      <c r="A5915" t="s">
        <v>234</v>
      </c>
      <c r="B5915" t="s">
        <v>266</v>
      </c>
      <c r="C5915" t="s">
        <v>251</v>
      </c>
      <c r="D5915" t="s">
        <v>918</v>
      </c>
      <c r="E5915">
        <v>0</v>
      </c>
      <c r="F5915">
        <v>285</v>
      </c>
      <c r="G5915" t="s">
        <v>237</v>
      </c>
      <c r="H5915">
        <v>2004</v>
      </c>
      <c r="I5915">
        <v>70</v>
      </c>
      <c r="J5915">
        <v>4.5999999999999996</v>
      </c>
      <c r="K5915" t="s">
        <v>919</v>
      </c>
      <c r="L5915">
        <v>21</v>
      </c>
      <c r="M5915" t="s">
        <v>33</v>
      </c>
      <c r="N5915" t="s">
        <v>210</v>
      </c>
      <c r="O5915" t="s">
        <v>54</v>
      </c>
      <c r="P5915" t="s">
        <v>36</v>
      </c>
      <c r="Q5915" t="s">
        <v>37</v>
      </c>
      <c r="R5915">
        <v>68</v>
      </c>
      <c r="S5915" t="s">
        <v>37</v>
      </c>
      <c r="T5915" t="s">
        <v>55</v>
      </c>
      <c r="U5915" t="s">
        <v>69</v>
      </c>
      <c r="V5915" t="s">
        <v>2494</v>
      </c>
      <c r="W5915" t="s">
        <v>64</v>
      </c>
      <c r="X5915">
        <v>272459</v>
      </c>
      <c r="Y5915">
        <v>1107</v>
      </c>
      <c r="Z5915">
        <v>12.9716</v>
      </c>
      <c r="AA5915">
        <v>77.5946</v>
      </c>
      <c r="AB5915" t="str">
        <f>IF(Restaurants[[#This Row],[Years_Operating]]&lt;5,"New",
IF(Restaurants[[#This Row],[Years_Operating]]&lt;15,"Established","Legacy"))</f>
        <v>Legacy</v>
      </c>
      <c r="AC5915" t="str">
        <f>IF(Restaurants[[#This Row],[Country]]="India","Yes","No")</f>
        <v>Yes</v>
      </c>
      <c r="AD5915" t="str">
        <f>IF(AND(Restaurants[[#This Row],[Has Online Delivery]]="Yes",Restaurants[[#This Row],[Has Table Booking]]="Yes"),"Online + Table",
IF(Restaurants[[#This Row],[Has Online Delivery]]="Yes","Online Only",
IF(Restaurants[[#This Row],[Has Table Booking]]="Yes","Table Only","None")))</f>
        <v>Online Only</v>
      </c>
      <c r="AE5915" t="str">
        <f>IF(Restaurants[[#This Row],[Rating]]&gt;=4.5,"Excellent",
IF(Restaurants[[#This Row],[Rating]]&gt;=4,"Very Good",
IF(Restaurants[[#This Row],[Rating]]&gt;=3.5,"Good","Average/Low")))</f>
        <v>Excellent</v>
      </c>
    </row>
    <row r="5916" spans="1:31" x14ac:dyDescent="0.3">
      <c r="A5916" t="s">
        <v>150</v>
      </c>
      <c r="B5916" t="s">
        <v>876</v>
      </c>
      <c r="C5916" t="s">
        <v>877</v>
      </c>
      <c r="D5916" t="s">
        <v>157</v>
      </c>
      <c r="E5916">
        <v>2</v>
      </c>
      <c r="F5916">
        <v>325</v>
      </c>
      <c r="G5916" t="s">
        <v>153</v>
      </c>
      <c r="H5916">
        <v>2016</v>
      </c>
      <c r="I5916">
        <v>48</v>
      </c>
      <c r="J5916">
        <v>4.7</v>
      </c>
      <c r="K5916" t="s">
        <v>159</v>
      </c>
      <c r="L5916">
        <v>9</v>
      </c>
      <c r="M5916" t="s">
        <v>33</v>
      </c>
      <c r="N5916" t="s">
        <v>143</v>
      </c>
      <c r="O5916" t="s">
        <v>54</v>
      </c>
      <c r="P5916" t="s">
        <v>36</v>
      </c>
      <c r="Q5916" t="s">
        <v>36</v>
      </c>
      <c r="R5916">
        <v>39</v>
      </c>
      <c r="S5916" t="s">
        <v>37</v>
      </c>
      <c r="T5916" t="s">
        <v>38</v>
      </c>
      <c r="U5916" t="s">
        <v>69</v>
      </c>
      <c r="W5916" t="s">
        <v>70</v>
      </c>
      <c r="X5916">
        <v>264724</v>
      </c>
      <c r="Y5916">
        <v>7650</v>
      </c>
      <c r="Z5916">
        <v>-33.8688</v>
      </c>
      <c r="AA5916">
        <v>151.20930000000001</v>
      </c>
      <c r="AB5916" t="str">
        <f>IF(Restaurants[[#This Row],[Years_Operating]]&lt;5,"New",
IF(Restaurants[[#This Row],[Years_Operating]]&lt;15,"Established","Legacy"))</f>
        <v>Established</v>
      </c>
      <c r="AC5916" t="str">
        <f>IF(Restaurants[[#This Row],[Country]]="India","Yes","No")</f>
        <v>No</v>
      </c>
      <c r="AD5916" t="str">
        <f>IF(AND(Restaurants[[#This Row],[Has Online Delivery]]="Yes",Restaurants[[#This Row],[Has Table Booking]]="Yes"),"Online + Table",
IF(Restaurants[[#This Row],[Has Online Delivery]]="Yes","Online Only",
IF(Restaurants[[#This Row],[Has Table Booking]]="Yes","Table Only","None")))</f>
        <v>Online + Table</v>
      </c>
      <c r="AE5916" t="str">
        <f>IF(Restaurants[[#This Row],[Rating]]&gt;=4.5,"Excellent",
IF(Restaurants[[#This Row],[Rating]]&gt;=4,"Very Good",
IF(Restaurants[[#This Row],[Rating]]&gt;=3.5,"Good","Average/Low")))</f>
        <v>Excellent</v>
      </c>
    </row>
    <row r="5917" spans="1:31" x14ac:dyDescent="0.3">
      <c r="A5917" t="s">
        <v>224</v>
      </c>
      <c r="B5917" t="s">
        <v>903</v>
      </c>
      <c r="C5917" t="s">
        <v>196</v>
      </c>
      <c r="D5917" t="s">
        <v>892</v>
      </c>
      <c r="E5917">
        <v>0</v>
      </c>
      <c r="F5917">
        <v>140</v>
      </c>
      <c r="G5917" t="s">
        <v>225</v>
      </c>
      <c r="H5917">
        <v>2012</v>
      </c>
      <c r="I5917">
        <v>48</v>
      </c>
      <c r="J5917">
        <v>4.5999999999999996</v>
      </c>
      <c r="K5917" t="s">
        <v>960</v>
      </c>
      <c r="L5917">
        <v>13</v>
      </c>
      <c r="M5917" t="s">
        <v>204</v>
      </c>
      <c r="N5917" t="s">
        <v>210</v>
      </c>
      <c r="O5917" t="s">
        <v>54</v>
      </c>
      <c r="P5917" t="s">
        <v>37</v>
      </c>
      <c r="Q5917" t="s">
        <v>37</v>
      </c>
      <c r="R5917">
        <v>52</v>
      </c>
      <c r="S5917" t="s">
        <v>37</v>
      </c>
      <c r="T5917" t="s">
        <v>55</v>
      </c>
      <c r="U5917" t="s">
        <v>39</v>
      </c>
      <c r="W5917" t="s">
        <v>40</v>
      </c>
      <c r="X5917">
        <v>119993</v>
      </c>
      <c r="Y5917">
        <v>6670</v>
      </c>
      <c r="Z5917">
        <v>53.800800000000002</v>
      </c>
      <c r="AA5917">
        <v>-1.5490999999999999</v>
      </c>
      <c r="AB5917" t="str">
        <f>IF(Restaurants[[#This Row],[Years_Operating]]&lt;5,"New",
IF(Restaurants[[#This Row],[Years_Operating]]&lt;15,"Established","Legacy"))</f>
        <v>Established</v>
      </c>
      <c r="AC5917" t="str">
        <f>IF(Restaurants[[#This Row],[Country]]="India","Yes","No")</f>
        <v>No</v>
      </c>
      <c r="AD5917" t="str">
        <f>IF(AND(Restaurants[[#This Row],[Has Online Delivery]]="Yes",Restaurants[[#This Row],[Has Table Booking]]="Yes"),"Online + Table",
IF(Restaurants[[#This Row],[Has Online Delivery]]="Yes","Online Only",
IF(Restaurants[[#This Row],[Has Table Booking]]="Yes","Table Only","None")))</f>
        <v>None</v>
      </c>
      <c r="AE5917" t="str">
        <f>IF(Restaurants[[#This Row],[Rating]]&gt;=4.5,"Excellent",
IF(Restaurants[[#This Row],[Rating]]&gt;=4,"Very Good",
IF(Restaurants[[#This Row],[Rating]]&gt;=3.5,"Good","Average/Low")))</f>
        <v>Excellent</v>
      </c>
    </row>
    <row r="5918" spans="1:31" x14ac:dyDescent="0.3">
      <c r="A5918" t="s">
        <v>117</v>
      </c>
      <c r="B5918" t="s">
        <v>275</v>
      </c>
      <c r="C5918" t="s">
        <v>251</v>
      </c>
      <c r="D5918" t="s">
        <v>918</v>
      </c>
      <c r="E5918">
        <v>3</v>
      </c>
      <c r="F5918">
        <v>420</v>
      </c>
      <c r="G5918" t="s">
        <v>121</v>
      </c>
      <c r="H5918">
        <v>2007</v>
      </c>
      <c r="I5918">
        <v>40</v>
      </c>
      <c r="J5918">
        <v>4.7</v>
      </c>
      <c r="K5918" t="s">
        <v>919</v>
      </c>
      <c r="L5918">
        <v>18</v>
      </c>
      <c r="M5918" t="s">
        <v>62</v>
      </c>
      <c r="N5918" t="s">
        <v>34</v>
      </c>
      <c r="O5918" t="s">
        <v>35</v>
      </c>
      <c r="P5918" t="s">
        <v>36</v>
      </c>
      <c r="Q5918" t="s">
        <v>36</v>
      </c>
      <c r="R5918">
        <v>27</v>
      </c>
      <c r="S5918" t="s">
        <v>36</v>
      </c>
      <c r="T5918" t="s">
        <v>55</v>
      </c>
      <c r="U5918" t="s">
        <v>39</v>
      </c>
      <c r="V5918" t="s">
        <v>2495</v>
      </c>
      <c r="W5918" t="s">
        <v>103</v>
      </c>
      <c r="X5918">
        <v>429416</v>
      </c>
      <c r="Y5918">
        <v>4265</v>
      </c>
      <c r="Z5918">
        <v>18.520399999999999</v>
      </c>
      <c r="AA5918">
        <v>73.856700000000004</v>
      </c>
      <c r="AB5918" t="str">
        <f>IF(Restaurants[[#This Row],[Years_Operating]]&lt;5,"New",
IF(Restaurants[[#This Row],[Years_Operating]]&lt;15,"Established","Legacy"))</f>
        <v>Legacy</v>
      </c>
      <c r="AC5918" t="str">
        <f>IF(Restaurants[[#This Row],[Country]]="India","Yes","No")</f>
        <v>Yes</v>
      </c>
      <c r="AD5918" t="str">
        <f>IF(AND(Restaurants[[#This Row],[Has Online Delivery]]="Yes",Restaurants[[#This Row],[Has Table Booking]]="Yes"),"Online + Table",
IF(Restaurants[[#This Row],[Has Online Delivery]]="Yes","Online Only",
IF(Restaurants[[#This Row],[Has Table Booking]]="Yes","Table Only","None")))</f>
        <v>Online + Table</v>
      </c>
      <c r="AE5918" t="str">
        <f>IF(Restaurants[[#This Row],[Rating]]&gt;=4.5,"Excellent",
IF(Restaurants[[#This Row],[Rating]]&gt;=4,"Very Good",
IF(Restaurants[[#This Row],[Rating]]&gt;=3.5,"Good","Average/Low")))</f>
        <v>Excellent</v>
      </c>
    </row>
    <row r="5919" spans="1:31" x14ac:dyDescent="0.3">
      <c r="A5919" t="s">
        <v>166</v>
      </c>
      <c r="B5919" t="s">
        <v>882</v>
      </c>
      <c r="C5919" t="s">
        <v>146</v>
      </c>
      <c r="D5919" t="s">
        <v>905</v>
      </c>
      <c r="E5919">
        <v>2</v>
      </c>
      <c r="F5919">
        <v>265</v>
      </c>
      <c r="G5919" t="s">
        <v>170</v>
      </c>
      <c r="H5919">
        <v>2005</v>
      </c>
      <c r="I5919">
        <v>60</v>
      </c>
      <c r="J5919">
        <v>4.7</v>
      </c>
      <c r="K5919" t="s">
        <v>906</v>
      </c>
      <c r="L5919">
        <v>20</v>
      </c>
      <c r="M5919" t="s">
        <v>33</v>
      </c>
      <c r="N5919" t="s">
        <v>143</v>
      </c>
      <c r="O5919" t="s">
        <v>35</v>
      </c>
      <c r="P5919" t="s">
        <v>37</v>
      </c>
      <c r="Q5919" t="s">
        <v>37</v>
      </c>
      <c r="R5919">
        <v>34</v>
      </c>
      <c r="S5919" t="s">
        <v>36</v>
      </c>
      <c r="T5919" t="s">
        <v>63</v>
      </c>
      <c r="U5919" t="s">
        <v>69</v>
      </c>
      <c r="W5919" t="s">
        <v>149</v>
      </c>
      <c r="X5919">
        <v>27029</v>
      </c>
      <c r="Y5919">
        <v>2370</v>
      </c>
      <c r="Z5919">
        <v>35.011600000000001</v>
      </c>
      <c r="AA5919">
        <v>135.7681</v>
      </c>
      <c r="AB5919" t="str">
        <f>IF(Restaurants[[#This Row],[Years_Operating]]&lt;5,"New",
IF(Restaurants[[#This Row],[Years_Operating]]&lt;15,"Established","Legacy"))</f>
        <v>Legacy</v>
      </c>
      <c r="AC5919" t="str">
        <f>IF(Restaurants[[#This Row],[Country]]="India","Yes","No")</f>
        <v>No</v>
      </c>
      <c r="AD5919" t="str">
        <f>IF(AND(Restaurants[[#This Row],[Has Online Delivery]]="Yes",Restaurants[[#This Row],[Has Table Booking]]="Yes"),"Online + Table",
IF(Restaurants[[#This Row],[Has Online Delivery]]="Yes","Online Only",
IF(Restaurants[[#This Row],[Has Table Booking]]="Yes","Table Only","None")))</f>
        <v>None</v>
      </c>
      <c r="AE5919" t="str">
        <f>IF(Restaurants[[#This Row],[Rating]]&gt;=4.5,"Excellent",
IF(Restaurants[[#This Row],[Rating]]&gt;=4,"Very Good",
IF(Restaurants[[#This Row],[Rating]]&gt;=3.5,"Good","Average/Low")))</f>
        <v>Excellent</v>
      </c>
    </row>
    <row r="5920" spans="1:31" x14ac:dyDescent="0.3">
      <c r="A5920" t="s">
        <v>100</v>
      </c>
      <c r="B5920" t="s">
        <v>862</v>
      </c>
      <c r="C5920" t="s">
        <v>251</v>
      </c>
      <c r="D5920" t="s">
        <v>263</v>
      </c>
      <c r="E5920">
        <v>3</v>
      </c>
      <c r="F5920">
        <v>385</v>
      </c>
      <c r="G5920" t="s">
        <v>102</v>
      </c>
      <c r="H5920">
        <v>2003</v>
      </c>
      <c r="I5920">
        <v>55</v>
      </c>
      <c r="J5920">
        <v>4.8</v>
      </c>
      <c r="K5920" t="s">
        <v>273</v>
      </c>
      <c r="L5920">
        <v>22</v>
      </c>
      <c r="M5920" t="s">
        <v>33</v>
      </c>
      <c r="N5920" t="s">
        <v>34</v>
      </c>
      <c r="O5920" t="s">
        <v>35</v>
      </c>
      <c r="P5920" t="s">
        <v>36</v>
      </c>
      <c r="Q5920" t="s">
        <v>37</v>
      </c>
      <c r="R5920">
        <v>46</v>
      </c>
      <c r="S5920" t="s">
        <v>36</v>
      </c>
      <c r="T5920" t="s">
        <v>86</v>
      </c>
      <c r="U5920" t="s">
        <v>69</v>
      </c>
      <c r="V5920" t="s">
        <v>2496</v>
      </c>
      <c r="W5920" t="s">
        <v>149</v>
      </c>
      <c r="X5920">
        <v>335582</v>
      </c>
      <c r="Y5920">
        <v>5643</v>
      </c>
      <c r="Z5920">
        <v>21.170200000000001</v>
      </c>
      <c r="AA5920">
        <v>72.831100000000006</v>
      </c>
      <c r="AB5920" t="str">
        <f>IF(Restaurants[[#This Row],[Years_Operating]]&lt;5,"New",
IF(Restaurants[[#This Row],[Years_Operating]]&lt;15,"Established","Legacy"))</f>
        <v>Legacy</v>
      </c>
      <c r="AC5920" t="str">
        <f>IF(Restaurants[[#This Row],[Country]]="India","Yes","No")</f>
        <v>Yes</v>
      </c>
      <c r="AD5920" t="str">
        <f>IF(AND(Restaurants[[#This Row],[Has Online Delivery]]="Yes",Restaurants[[#This Row],[Has Table Booking]]="Yes"),"Online + Table",
IF(Restaurants[[#This Row],[Has Online Delivery]]="Yes","Online Only",
IF(Restaurants[[#This Row],[Has Table Booking]]="Yes","Table Only","None")))</f>
        <v>Online Only</v>
      </c>
      <c r="AE5920" t="str">
        <f>IF(Restaurants[[#This Row],[Rating]]&gt;=4.5,"Excellent",
IF(Restaurants[[#This Row],[Rating]]&gt;=4,"Very Good",
IF(Restaurants[[#This Row],[Rating]]&gt;=3.5,"Good","Average/Low")))</f>
        <v>Excellent</v>
      </c>
    </row>
    <row r="5921" spans="1:31" x14ac:dyDescent="0.3">
      <c r="A5921" t="s">
        <v>154</v>
      </c>
      <c r="B5921" t="s">
        <v>266</v>
      </c>
      <c r="C5921" t="s">
        <v>251</v>
      </c>
      <c r="D5921" t="s">
        <v>935</v>
      </c>
      <c r="E5921">
        <v>2</v>
      </c>
      <c r="F5921">
        <v>245</v>
      </c>
      <c r="G5921" t="s">
        <v>158</v>
      </c>
      <c r="H5921">
        <v>2010</v>
      </c>
      <c r="I5921">
        <v>48</v>
      </c>
      <c r="J5921">
        <v>4.7</v>
      </c>
      <c r="K5921" t="s">
        <v>948</v>
      </c>
      <c r="L5921">
        <v>15</v>
      </c>
      <c r="M5921" t="s">
        <v>160</v>
      </c>
      <c r="N5921" t="s">
        <v>143</v>
      </c>
      <c r="O5921" t="s">
        <v>35</v>
      </c>
      <c r="P5921" t="s">
        <v>37</v>
      </c>
      <c r="Q5921" t="s">
        <v>36</v>
      </c>
      <c r="R5921">
        <v>51</v>
      </c>
      <c r="S5921" t="s">
        <v>36</v>
      </c>
      <c r="T5921" t="s">
        <v>86</v>
      </c>
      <c r="U5921" t="s">
        <v>32</v>
      </c>
      <c r="V5921" t="s">
        <v>2497</v>
      </c>
      <c r="W5921" t="s">
        <v>108</v>
      </c>
      <c r="X5921">
        <v>150668</v>
      </c>
      <c r="Y5921">
        <v>1889</v>
      </c>
      <c r="Z5921">
        <v>12.9716</v>
      </c>
      <c r="AA5921">
        <v>77.5946</v>
      </c>
      <c r="AB5921" t="str">
        <f>IF(Restaurants[[#This Row],[Years_Operating]]&lt;5,"New",
IF(Restaurants[[#This Row],[Years_Operating]]&lt;15,"Established","Legacy"))</f>
        <v>Legacy</v>
      </c>
      <c r="AC5921" t="str">
        <f>IF(Restaurants[[#This Row],[Country]]="India","Yes","No")</f>
        <v>Yes</v>
      </c>
      <c r="AD5921" t="str">
        <f>IF(AND(Restaurants[[#This Row],[Has Online Delivery]]="Yes",Restaurants[[#This Row],[Has Table Booking]]="Yes"),"Online + Table",
IF(Restaurants[[#This Row],[Has Online Delivery]]="Yes","Online Only",
IF(Restaurants[[#This Row],[Has Table Booking]]="Yes","Table Only","None")))</f>
        <v>Table Only</v>
      </c>
      <c r="AE5921" t="str">
        <f>IF(Restaurants[[#This Row],[Rating]]&gt;=4.5,"Excellent",
IF(Restaurants[[#This Row],[Rating]]&gt;=4,"Very Good",
IF(Restaurants[[#This Row],[Rating]]&gt;=3.5,"Good","Average/Low")))</f>
        <v>Excellent</v>
      </c>
    </row>
    <row r="5922" spans="1:31" x14ac:dyDescent="0.3">
      <c r="A5922" t="s">
        <v>122</v>
      </c>
      <c r="B5922" t="s">
        <v>1002</v>
      </c>
      <c r="C5922" t="s">
        <v>877</v>
      </c>
      <c r="D5922" t="s">
        <v>157</v>
      </c>
      <c r="E5922">
        <v>3</v>
      </c>
      <c r="F5922">
        <v>365</v>
      </c>
      <c r="G5922" t="s">
        <v>123</v>
      </c>
      <c r="H5922">
        <v>1998</v>
      </c>
      <c r="I5922">
        <v>80</v>
      </c>
      <c r="J5922">
        <v>4.7</v>
      </c>
      <c r="K5922" t="s">
        <v>159</v>
      </c>
      <c r="L5922">
        <v>27</v>
      </c>
      <c r="M5922" t="s">
        <v>33</v>
      </c>
      <c r="N5922" t="s">
        <v>34</v>
      </c>
      <c r="O5922" t="s">
        <v>54</v>
      </c>
      <c r="P5922" t="s">
        <v>37</v>
      </c>
      <c r="Q5922" t="s">
        <v>36</v>
      </c>
      <c r="R5922">
        <v>42</v>
      </c>
      <c r="S5922" t="s">
        <v>37</v>
      </c>
      <c r="T5922" t="s">
        <v>38</v>
      </c>
      <c r="U5922" t="s">
        <v>46</v>
      </c>
      <c r="W5922" t="s">
        <v>149</v>
      </c>
      <c r="X5922">
        <v>489120</v>
      </c>
      <c r="Y5922">
        <v>3932</v>
      </c>
      <c r="Z5922">
        <v>-27.469799999999999</v>
      </c>
      <c r="AA5922">
        <v>153.02510000000001</v>
      </c>
      <c r="AB5922" t="str">
        <f>IF(Restaurants[[#This Row],[Years_Operating]]&lt;5,"New",
IF(Restaurants[[#This Row],[Years_Operating]]&lt;15,"Established","Legacy"))</f>
        <v>Legacy</v>
      </c>
      <c r="AC5922" t="str">
        <f>IF(Restaurants[[#This Row],[Country]]="India","Yes","No")</f>
        <v>No</v>
      </c>
      <c r="AD5922" t="str">
        <f>IF(AND(Restaurants[[#This Row],[Has Online Delivery]]="Yes",Restaurants[[#This Row],[Has Table Booking]]="Yes"),"Online + Table",
IF(Restaurants[[#This Row],[Has Online Delivery]]="Yes","Online Only",
IF(Restaurants[[#This Row],[Has Table Booking]]="Yes","Table Only","None")))</f>
        <v>Table Only</v>
      </c>
      <c r="AE5922" t="str">
        <f>IF(Restaurants[[#This Row],[Rating]]&gt;=4.5,"Excellent",
IF(Restaurants[[#This Row],[Rating]]&gt;=4,"Very Good",
IF(Restaurants[[#This Row],[Rating]]&gt;=3.5,"Good","Average/Low")))</f>
        <v>Excellent</v>
      </c>
    </row>
    <row r="5923" spans="1:31" x14ac:dyDescent="0.3">
      <c r="A5923" t="s">
        <v>186</v>
      </c>
      <c r="B5923" t="s">
        <v>272</v>
      </c>
      <c r="C5923" t="s">
        <v>251</v>
      </c>
      <c r="D5923" t="s">
        <v>263</v>
      </c>
      <c r="E5923">
        <v>2</v>
      </c>
      <c r="F5923">
        <v>550</v>
      </c>
      <c r="G5923" t="s">
        <v>188</v>
      </c>
      <c r="H5923">
        <v>2015</v>
      </c>
      <c r="I5923">
        <v>50</v>
      </c>
      <c r="J5923">
        <v>4.5</v>
      </c>
      <c r="K5923" t="s">
        <v>273</v>
      </c>
      <c r="L5923">
        <v>10</v>
      </c>
      <c r="M5923" t="s">
        <v>62</v>
      </c>
      <c r="N5923" t="s">
        <v>143</v>
      </c>
      <c r="O5923" t="s">
        <v>35</v>
      </c>
      <c r="P5923" t="s">
        <v>37</v>
      </c>
      <c r="Q5923" t="s">
        <v>36</v>
      </c>
      <c r="R5923">
        <v>45</v>
      </c>
      <c r="S5923" t="s">
        <v>37</v>
      </c>
      <c r="T5923" t="s">
        <v>63</v>
      </c>
      <c r="U5923" t="s">
        <v>39</v>
      </c>
      <c r="V5923" t="s">
        <v>2498</v>
      </c>
      <c r="W5923" t="s">
        <v>40</v>
      </c>
      <c r="X5923">
        <v>103742</v>
      </c>
      <c r="Y5923">
        <v>6922</v>
      </c>
      <c r="Z5923">
        <v>13.082700000000001</v>
      </c>
      <c r="AA5923">
        <v>80.270700000000005</v>
      </c>
      <c r="AB5923" t="str">
        <f>IF(Restaurants[[#This Row],[Years_Operating]]&lt;5,"New",
IF(Restaurants[[#This Row],[Years_Operating]]&lt;15,"Established","Legacy"))</f>
        <v>Established</v>
      </c>
      <c r="AC5923" t="str">
        <f>IF(Restaurants[[#This Row],[Country]]="India","Yes","No")</f>
        <v>Yes</v>
      </c>
      <c r="AD5923" t="str">
        <f>IF(AND(Restaurants[[#This Row],[Has Online Delivery]]="Yes",Restaurants[[#This Row],[Has Table Booking]]="Yes"),"Online + Table",
IF(Restaurants[[#This Row],[Has Online Delivery]]="Yes","Online Only",
IF(Restaurants[[#This Row],[Has Table Booking]]="Yes","Table Only","None")))</f>
        <v>Table Only</v>
      </c>
      <c r="AE5923" t="str">
        <f>IF(Restaurants[[#This Row],[Rating]]&gt;=4.5,"Excellent",
IF(Restaurants[[#This Row],[Rating]]&gt;=4,"Very Good",
IF(Restaurants[[#This Row],[Rating]]&gt;=3.5,"Good","Average/Low")))</f>
        <v>Excellent</v>
      </c>
    </row>
    <row r="5924" spans="1:31" x14ac:dyDescent="0.3">
      <c r="A5924" t="s">
        <v>141</v>
      </c>
      <c r="B5924" t="s">
        <v>58</v>
      </c>
      <c r="C5924" t="s">
        <v>59</v>
      </c>
      <c r="D5924" t="s">
        <v>94</v>
      </c>
      <c r="E5924">
        <v>2</v>
      </c>
      <c r="F5924">
        <v>450</v>
      </c>
      <c r="G5924" t="s">
        <v>142</v>
      </c>
      <c r="H5924">
        <v>2003</v>
      </c>
      <c r="I5924">
        <v>40</v>
      </c>
      <c r="J5924">
        <v>4.8</v>
      </c>
      <c r="K5924" t="s">
        <v>96</v>
      </c>
      <c r="L5924">
        <v>22</v>
      </c>
      <c r="M5924" t="s">
        <v>62</v>
      </c>
      <c r="N5924" t="s">
        <v>143</v>
      </c>
      <c r="O5924" t="s">
        <v>35</v>
      </c>
      <c r="P5924" t="s">
        <v>37</v>
      </c>
      <c r="Q5924" t="s">
        <v>36</v>
      </c>
      <c r="R5924">
        <v>43</v>
      </c>
      <c r="S5924" t="s">
        <v>36</v>
      </c>
      <c r="T5924" t="s">
        <v>38</v>
      </c>
      <c r="U5924" t="s">
        <v>39</v>
      </c>
      <c r="W5924" t="s">
        <v>132</v>
      </c>
      <c r="X5924">
        <v>233823</v>
      </c>
      <c r="Y5924">
        <v>4199</v>
      </c>
      <c r="Z5924">
        <v>48.8566</v>
      </c>
      <c r="AA5924">
        <v>2.3521999999999998</v>
      </c>
      <c r="AB5924" t="str">
        <f>IF(Restaurants[[#This Row],[Years_Operating]]&lt;5,"New",
IF(Restaurants[[#This Row],[Years_Operating]]&lt;15,"Established","Legacy"))</f>
        <v>Legacy</v>
      </c>
      <c r="AC5924" t="str">
        <f>IF(Restaurants[[#This Row],[Country]]="India","Yes","No")</f>
        <v>No</v>
      </c>
      <c r="AD5924" t="str">
        <f>IF(AND(Restaurants[[#This Row],[Has Online Delivery]]="Yes",Restaurants[[#This Row],[Has Table Booking]]="Yes"),"Online + Table",
IF(Restaurants[[#This Row],[Has Online Delivery]]="Yes","Online Only",
IF(Restaurants[[#This Row],[Has Table Booking]]="Yes","Table Only","None")))</f>
        <v>Table Only</v>
      </c>
      <c r="AE5924" t="str">
        <f>IF(Restaurants[[#This Row],[Rating]]&gt;=4.5,"Excellent",
IF(Restaurants[[#This Row],[Rating]]&gt;=4,"Very Good",
IF(Restaurants[[#This Row],[Rating]]&gt;=3.5,"Good","Average/Low")))</f>
        <v>Excellent</v>
      </c>
    </row>
    <row r="5925" spans="1:31" x14ac:dyDescent="0.3">
      <c r="A5925" t="s">
        <v>150</v>
      </c>
      <c r="B5925" t="s">
        <v>105</v>
      </c>
      <c r="C5925" t="s">
        <v>29</v>
      </c>
      <c r="D5925" t="s">
        <v>886</v>
      </c>
      <c r="E5925">
        <v>2</v>
      </c>
      <c r="F5925">
        <v>325</v>
      </c>
      <c r="G5925" t="s">
        <v>153</v>
      </c>
      <c r="H5925">
        <v>2016</v>
      </c>
      <c r="I5925">
        <v>48</v>
      </c>
      <c r="J5925">
        <v>4.7</v>
      </c>
      <c r="K5925" t="s">
        <v>887</v>
      </c>
      <c r="L5925">
        <v>9</v>
      </c>
      <c r="M5925" t="s">
        <v>33</v>
      </c>
      <c r="N5925" t="s">
        <v>143</v>
      </c>
      <c r="O5925" t="s">
        <v>54</v>
      </c>
      <c r="P5925" t="s">
        <v>37</v>
      </c>
      <c r="Q5925" t="s">
        <v>37</v>
      </c>
      <c r="R5925">
        <v>36</v>
      </c>
      <c r="S5925" t="s">
        <v>36</v>
      </c>
      <c r="T5925" t="s">
        <v>63</v>
      </c>
      <c r="U5925" t="s">
        <v>39</v>
      </c>
      <c r="W5925" t="s">
        <v>47</v>
      </c>
      <c r="X5925">
        <v>160948</v>
      </c>
      <c r="Y5925">
        <v>279</v>
      </c>
      <c r="Z5925">
        <v>41.902799999999999</v>
      </c>
      <c r="AA5925">
        <v>12.4964</v>
      </c>
      <c r="AB5925" t="str">
        <f>IF(Restaurants[[#This Row],[Years_Operating]]&lt;5,"New",
IF(Restaurants[[#This Row],[Years_Operating]]&lt;15,"Established","Legacy"))</f>
        <v>Established</v>
      </c>
      <c r="AC5925" t="str">
        <f>IF(Restaurants[[#This Row],[Country]]="India","Yes","No")</f>
        <v>No</v>
      </c>
      <c r="AD5925" t="str">
        <f>IF(AND(Restaurants[[#This Row],[Has Online Delivery]]="Yes",Restaurants[[#This Row],[Has Table Booking]]="Yes"),"Online + Table",
IF(Restaurants[[#This Row],[Has Online Delivery]]="Yes","Online Only",
IF(Restaurants[[#This Row],[Has Table Booking]]="Yes","Table Only","None")))</f>
        <v>None</v>
      </c>
      <c r="AE5925" t="str">
        <f>IF(Restaurants[[#This Row],[Rating]]&gt;=4.5,"Excellent",
IF(Restaurants[[#This Row],[Rating]]&gt;=4,"Very Good",
IF(Restaurants[[#This Row],[Rating]]&gt;=3.5,"Good","Average/Low")))</f>
        <v>Excellent</v>
      </c>
    </row>
    <row r="5926" spans="1:31" x14ac:dyDescent="0.3">
      <c r="A5926" t="s">
        <v>205</v>
      </c>
      <c r="B5926" t="s">
        <v>290</v>
      </c>
      <c r="C5926" t="s">
        <v>251</v>
      </c>
      <c r="D5926" t="s">
        <v>263</v>
      </c>
      <c r="E5926">
        <v>0</v>
      </c>
      <c r="F5926">
        <v>180</v>
      </c>
      <c r="G5926" t="s">
        <v>209</v>
      </c>
      <c r="H5926">
        <v>2008</v>
      </c>
      <c r="I5926">
        <v>50</v>
      </c>
      <c r="J5926">
        <v>4.8</v>
      </c>
      <c r="K5926" t="s">
        <v>273</v>
      </c>
      <c r="L5926">
        <v>17</v>
      </c>
      <c r="M5926" t="s">
        <v>160</v>
      </c>
      <c r="N5926" t="s">
        <v>210</v>
      </c>
      <c r="O5926" t="s">
        <v>211</v>
      </c>
      <c r="P5926" t="s">
        <v>36</v>
      </c>
      <c r="Q5926" t="s">
        <v>36</v>
      </c>
      <c r="R5926">
        <v>25</v>
      </c>
      <c r="S5926" t="s">
        <v>37</v>
      </c>
      <c r="T5926" t="s">
        <v>55</v>
      </c>
      <c r="U5926" t="s">
        <v>32</v>
      </c>
      <c r="V5926" t="s">
        <v>2499</v>
      </c>
      <c r="W5926" t="s">
        <v>132</v>
      </c>
      <c r="X5926">
        <v>39936</v>
      </c>
      <c r="Y5926">
        <v>1785</v>
      </c>
      <c r="Z5926">
        <v>17.385000000000002</v>
      </c>
      <c r="AA5926">
        <v>78.486699999999999</v>
      </c>
      <c r="AB5926" t="str">
        <f>IF(Restaurants[[#This Row],[Years_Operating]]&lt;5,"New",
IF(Restaurants[[#This Row],[Years_Operating]]&lt;15,"Established","Legacy"))</f>
        <v>Legacy</v>
      </c>
      <c r="AC5926" t="str">
        <f>IF(Restaurants[[#This Row],[Country]]="India","Yes","No")</f>
        <v>Yes</v>
      </c>
      <c r="AD5926" t="str">
        <f>IF(AND(Restaurants[[#This Row],[Has Online Delivery]]="Yes",Restaurants[[#This Row],[Has Table Booking]]="Yes"),"Online + Table",
IF(Restaurants[[#This Row],[Has Online Delivery]]="Yes","Online Only",
IF(Restaurants[[#This Row],[Has Table Booking]]="Yes","Table Only","None")))</f>
        <v>Online + Table</v>
      </c>
      <c r="AE5926" t="str">
        <f>IF(Restaurants[[#This Row],[Rating]]&gt;=4.5,"Excellent",
IF(Restaurants[[#This Row],[Rating]]&gt;=4,"Very Good",
IF(Restaurants[[#This Row],[Rating]]&gt;=3.5,"Good","Average/Low")))</f>
        <v>Excellent</v>
      </c>
    </row>
    <row r="5927" spans="1:31" x14ac:dyDescent="0.3">
      <c r="A5927" t="s">
        <v>215</v>
      </c>
      <c r="B5927" t="s">
        <v>973</v>
      </c>
      <c r="C5927" t="s">
        <v>196</v>
      </c>
      <c r="D5927" t="s">
        <v>892</v>
      </c>
      <c r="E5927">
        <v>0</v>
      </c>
      <c r="F5927">
        <v>155</v>
      </c>
      <c r="G5927" t="s">
        <v>219</v>
      </c>
      <c r="H5927">
        <v>2000</v>
      </c>
      <c r="I5927">
        <v>55</v>
      </c>
      <c r="J5927">
        <v>4.7</v>
      </c>
      <c r="K5927" t="s">
        <v>893</v>
      </c>
      <c r="L5927">
        <v>25</v>
      </c>
      <c r="M5927" t="s">
        <v>160</v>
      </c>
      <c r="N5927" t="s">
        <v>210</v>
      </c>
      <c r="O5927" t="s">
        <v>54</v>
      </c>
      <c r="P5927" t="s">
        <v>36</v>
      </c>
      <c r="Q5927" t="s">
        <v>37</v>
      </c>
      <c r="R5927">
        <v>45</v>
      </c>
      <c r="S5927" t="s">
        <v>36</v>
      </c>
      <c r="T5927" t="s">
        <v>38</v>
      </c>
      <c r="U5927" t="s">
        <v>32</v>
      </c>
      <c r="W5927" t="s">
        <v>40</v>
      </c>
      <c r="X5927">
        <v>100260</v>
      </c>
      <c r="Y5927">
        <v>2821</v>
      </c>
      <c r="Z5927">
        <v>52.486199999999997</v>
      </c>
      <c r="AA5927">
        <v>-1.8904000000000001</v>
      </c>
      <c r="AB5927" t="str">
        <f>IF(Restaurants[[#This Row],[Years_Operating]]&lt;5,"New",
IF(Restaurants[[#This Row],[Years_Operating]]&lt;15,"Established","Legacy"))</f>
        <v>Legacy</v>
      </c>
      <c r="AC5927" t="str">
        <f>IF(Restaurants[[#This Row],[Country]]="India","Yes","No")</f>
        <v>No</v>
      </c>
      <c r="AD5927" t="str">
        <f>IF(AND(Restaurants[[#This Row],[Has Online Delivery]]="Yes",Restaurants[[#This Row],[Has Table Booking]]="Yes"),"Online + Table",
IF(Restaurants[[#This Row],[Has Online Delivery]]="Yes","Online Only",
IF(Restaurants[[#This Row],[Has Table Booking]]="Yes","Table Only","None")))</f>
        <v>Online Only</v>
      </c>
      <c r="AE5927" t="str">
        <f>IF(Restaurants[[#This Row],[Rating]]&gt;=4.5,"Excellent",
IF(Restaurants[[#This Row],[Rating]]&gt;=4,"Very Good",
IF(Restaurants[[#This Row],[Rating]]&gt;=3.5,"Good","Average/Low")))</f>
        <v>Excellent</v>
      </c>
    </row>
    <row r="5928" spans="1:31" x14ac:dyDescent="0.3">
      <c r="A5928" t="s">
        <v>41</v>
      </c>
      <c r="B5928" t="s">
        <v>882</v>
      </c>
      <c r="C5928" t="s">
        <v>146</v>
      </c>
      <c r="D5928" t="s">
        <v>883</v>
      </c>
      <c r="E5928">
        <v>3</v>
      </c>
      <c r="F5928">
        <v>320</v>
      </c>
      <c r="G5928" t="s">
        <v>44</v>
      </c>
      <c r="H5928">
        <v>2008</v>
      </c>
      <c r="I5928">
        <v>32</v>
      </c>
      <c r="J5928">
        <v>4.9000000000000004</v>
      </c>
      <c r="K5928" t="s">
        <v>884</v>
      </c>
      <c r="L5928">
        <v>17</v>
      </c>
      <c r="M5928" t="s">
        <v>33</v>
      </c>
      <c r="N5928" t="s">
        <v>34</v>
      </c>
      <c r="O5928" t="s">
        <v>45</v>
      </c>
      <c r="P5928" t="s">
        <v>37</v>
      </c>
      <c r="Q5928" t="s">
        <v>36</v>
      </c>
      <c r="R5928">
        <v>66</v>
      </c>
      <c r="S5928" t="s">
        <v>36</v>
      </c>
      <c r="T5928" t="s">
        <v>86</v>
      </c>
      <c r="U5928" t="s">
        <v>69</v>
      </c>
      <c r="W5928" t="s">
        <v>132</v>
      </c>
      <c r="X5928">
        <v>223680</v>
      </c>
      <c r="Y5928">
        <v>3388</v>
      </c>
      <c r="Z5928">
        <v>35.011600000000001</v>
      </c>
      <c r="AA5928">
        <v>135.7681</v>
      </c>
      <c r="AB5928" t="str">
        <f>IF(Restaurants[[#This Row],[Years_Operating]]&lt;5,"New",
IF(Restaurants[[#This Row],[Years_Operating]]&lt;15,"Established","Legacy"))</f>
        <v>Legacy</v>
      </c>
      <c r="AC5928" t="str">
        <f>IF(Restaurants[[#This Row],[Country]]="India","Yes","No")</f>
        <v>No</v>
      </c>
      <c r="AD5928" t="str">
        <f>IF(AND(Restaurants[[#This Row],[Has Online Delivery]]="Yes",Restaurants[[#This Row],[Has Table Booking]]="Yes"),"Online + Table",
IF(Restaurants[[#This Row],[Has Online Delivery]]="Yes","Online Only",
IF(Restaurants[[#This Row],[Has Table Booking]]="Yes","Table Only","None")))</f>
        <v>Table Only</v>
      </c>
      <c r="AE5928" t="str">
        <f>IF(Restaurants[[#This Row],[Rating]]&gt;=4.5,"Excellent",
IF(Restaurants[[#This Row],[Rating]]&gt;=4,"Very Good",
IF(Restaurants[[#This Row],[Rating]]&gt;=3.5,"Good","Average/Low")))</f>
        <v>Excellent</v>
      </c>
    </row>
    <row r="5929" spans="1:31" x14ac:dyDescent="0.3">
      <c r="A5929" t="s">
        <v>248</v>
      </c>
      <c r="B5929" t="s">
        <v>58</v>
      </c>
      <c r="C5929" t="s">
        <v>59</v>
      </c>
      <c r="D5929" t="s">
        <v>94</v>
      </c>
      <c r="E5929">
        <v>0</v>
      </c>
      <c r="F5929">
        <v>85</v>
      </c>
      <c r="G5929" t="s">
        <v>249</v>
      </c>
      <c r="H5929">
        <v>2014</v>
      </c>
      <c r="I5929">
        <v>38</v>
      </c>
      <c r="J5929">
        <v>4.5</v>
      </c>
      <c r="K5929" t="s">
        <v>96</v>
      </c>
      <c r="L5929">
        <v>11</v>
      </c>
      <c r="M5929" t="s">
        <v>204</v>
      </c>
      <c r="N5929" t="s">
        <v>210</v>
      </c>
      <c r="O5929" t="s">
        <v>35</v>
      </c>
      <c r="P5929" t="s">
        <v>37</v>
      </c>
      <c r="Q5929" t="s">
        <v>37</v>
      </c>
      <c r="R5929">
        <v>62</v>
      </c>
      <c r="S5929" t="s">
        <v>36</v>
      </c>
      <c r="T5929" t="s">
        <v>38</v>
      </c>
      <c r="U5929" t="s">
        <v>32</v>
      </c>
      <c r="W5929" t="s">
        <v>56</v>
      </c>
      <c r="X5929">
        <v>496887</v>
      </c>
      <c r="Y5929">
        <v>5929</v>
      </c>
      <c r="Z5929">
        <v>48.8566</v>
      </c>
      <c r="AA5929">
        <v>2.3521999999999998</v>
      </c>
      <c r="AB5929" t="str">
        <f>IF(Restaurants[[#This Row],[Years_Operating]]&lt;5,"New",
IF(Restaurants[[#This Row],[Years_Operating]]&lt;15,"Established","Legacy"))</f>
        <v>Established</v>
      </c>
      <c r="AC5929" t="str">
        <f>IF(Restaurants[[#This Row],[Country]]="India","Yes","No")</f>
        <v>No</v>
      </c>
      <c r="AD5929" t="str">
        <f>IF(AND(Restaurants[[#This Row],[Has Online Delivery]]="Yes",Restaurants[[#This Row],[Has Table Booking]]="Yes"),"Online + Table",
IF(Restaurants[[#This Row],[Has Online Delivery]]="Yes","Online Only",
IF(Restaurants[[#This Row],[Has Table Booking]]="Yes","Table Only","None")))</f>
        <v>None</v>
      </c>
      <c r="AE5929" t="str">
        <f>IF(Restaurants[[#This Row],[Rating]]&gt;=4.5,"Excellent",
IF(Restaurants[[#This Row],[Rating]]&gt;=4,"Very Good",
IF(Restaurants[[#This Row],[Rating]]&gt;=3.5,"Good","Average/Low")))</f>
        <v>Excellent</v>
      </c>
    </row>
    <row r="5930" spans="1:31" x14ac:dyDescent="0.3">
      <c r="A5930" t="s">
        <v>173</v>
      </c>
      <c r="B5930" t="s">
        <v>971</v>
      </c>
      <c r="C5930" t="s">
        <v>942</v>
      </c>
      <c r="D5930" t="s">
        <v>943</v>
      </c>
      <c r="E5930">
        <v>2</v>
      </c>
      <c r="F5930">
        <v>285</v>
      </c>
      <c r="G5930" t="s">
        <v>174</v>
      </c>
      <c r="H5930">
        <v>2010</v>
      </c>
      <c r="I5930">
        <v>30</v>
      </c>
      <c r="J5930">
        <v>4.7</v>
      </c>
      <c r="K5930" t="s">
        <v>944</v>
      </c>
      <c r="L5930">
        <v>15</v>
      </c>
      <c r="M5930" t="s">
        <v>33</v>
      </c>
      <c r="N5930" t="s">
        <v>143</v>
      </c>
      <c r="O5930" t="s">
        <v>45</v>
      </c>
      <c r="P5930" t="s">
        <v>36</v>
      </c>
      <c r="Q5930" t="s">
        <v>37</v>
      </c>
      <c r="R5930">
        <v>35</v>
      </c>
      <c r="S5930" t="s">
        <v>37</v>
      </c>
      <c r="T5930" t="s">
        <v>38</v>
      </c>
      <c r="U5930" t="s">
        <v>69</v>
      </c>
      <c r="W5930" t="s">
        <v>80</v>
      </c>
      <c r="X5930">
        <v>148382</v>
      </c>
      <c r="Y5930">
        <v>1274</v>
      </c>
      <c r="Z5930">
        <v>43.653199999999998</v>
      </c>
      <c r="AA5930">
        <v>-79.383200000000002</v>
      </c>
      <c r="AB5930" t="str">
        <f>IF(Restaurants[[#This Row],[Years_Operating]]&lt;5,"New",
IF(Restaurants[[#This Row],[Years_Operating]]&lt;15,"Established","Legacy"))</f>
        <v>Legacy</v>
      </c>
      <c r="AC5930" t="str">
        <f>IF(Restaurants[[#This Row],[Country]]="India","Yes","No")</f>
        <v>No</v>
      </c>
      <c r="AD5930" t="str">
        <f>IF(AND(Restaurants[[#This Row],[Has Online Delivery]]="Yes",Restaurants[[#This Row],[Has Table Booking]]="Yes"),"Online + Table",
IF(Restaurants[[#This Row],[Has Online Delivery]]="Yes","Online Only",
IF(Restaurants[[#This Row],[Has Table Booking]]="Yes","Table Only","None")))</f>
        <v>Online Only</v>
      </c>
      <c r="AE5930" t="str">
        <f>IF(Restaurants[[#This Row],[Rating]]&gt;=4.5,"Excellent",
IF(Restaurants[[#This Row],[Rating]]&gt;=4,"Very Good",
IF(Restaurants[[#This Row],[Rating]]&gt;=3.5,"Good","Average/Low")))</f>
        <v>Excellent</v>
      </c>
    </row>
    <row r="5931" spans="1:31" x14ac:dyDescent="0.3">
      <c r="A5931" t="s">
        <v>113</v>
      </c>
      <c r="B5931" t="s">
        <v>93</v>
      </c>
      <c r="C5931" t="s">
        <v>50</v>
      </c>
      <c r="D5931" t="s">
        <v>916</v>
      </c>
      <c r="E5931">
        <v>3</v>
      </c>
      <c r="F5931">
        <v>280</v>
      </c>
      <c r="G5931" t="s">
        <v>116</v>
      </c>
      <c r="H5931">
        <v>1986</v>
      </c>
      <c r="I5931">
        <v>45</v>
      </c>
      <c r="J5931">
        <v>4.7</v>
      </c>
      <c r="K5931" t="s">
        <v>930</v>
      </c>
      <c r="L5931">
        <v>39</v>
      </c>
      <c r="M5931" t="s">
        <v>33</v>
      </c>
      <c r="N5931" t="s">
        <v>34</v>
      </c>
      <c r="O5931" t="s">
        <v>35</v>
      </c>
      <c r="P5931" t="s">
        <v>36</v>
      </c>
      <c r="Q5931" t="s">
        <v>37</v>
      </c>
      <c r="R5931">
        <v>45</v>
      </c>
      <c r="S5931" t="s">
        <v>37</v>
      </c>
      <c r="T5931" t="s">
        <v>55</v>
      </c>
      <c r="U5931" t="s">
        <v>46</v>
      </c>
      <c r="W5931" t="s">
        <v>80</v>
      </c>
      <c r="X5931">
        <v>445036</v>
      </c>
      <c r="Y5931">
        <v>3640</v>
      </c>
      <c r="Z5931">
        <v>37.774900000000002</v>
      </c>
      <c r="AA5931">
        <v>-122.4194</v>
      </c>
      <c r="AB5931" t="str">
        <f>IF(Restaurants[[#This Row],[Years_Operating]]&lt;5,"New",
IF(Restaurants[[#This Row],[Years_Operating]]&lt;15,"Established","Legacy"))</f>
        <v>Legacy</v>
      </c>
      <c r="AC5931" t="str">
        <f>IF(Restaurants[[#This Row],[Country]]="India","Yes","No")</f>
        <v>No</v>
      </c>
      <c r="AD5931" t="str">
        <f>IF(AND(Restaurants[[#This Row],[Has Online Delivery]]="Yes",Restaurants[[#This Row],[Has Table Booking]]="Yes"),"Online + Table",
IF(Restaurants[[#This Row],[Has Online Delivery]]="Yes","Online Only",
IF(Restaurants[[#This Row],[Has Table Booking]]="Yes","Table Only","None")))</f>
        <v>Online Only</v>
      </c>
      <c r="AE5931" t="str">
        <f>IF(Restaurants[[#This Row],[Rating]]&gt;=4.5,"Excellent",
IF(Restaurants[[#This Row],[Rating]]&gt;=4,"Very Good",
IF(Restaurants[[#This Row],[Rating]]&gt;=3.5,"Good","Average/Low")))</f>
        <v>Excellent</v>
      </c>
    </row>
    <row r="5932" spans="1:31" x14ac:dyDescent="0.3">
      <c r="A5932" t="s">
        <v>243</v>
      </c>
      <c r="B5932" t="s">
        <v>290</v>
      </c>
      <c r="C5932" t="s">
        <v>251</v>
      </c>
      <c r="D5932" t="s">
        <v>267</v>
      </c>
      <c r="E5932">
        <v>0</v>
      </c>
      <c r="F5932">
        <v>125</v>
      </c>
      <c r="G5932" t="s">
        <v>247</v>
      </c>
      <c r="H5932">
        <v>2007</v>
      </c>
      <c r="I5932">
        <v>45</v>
      </c>
      <c r="J5932">
        <v>4.5</v>
      </c>
      <c r="K5932" t="s">
        <v>307</v>
      </c>
      <c r="L5932">
        <v>18</v>
      </c>
      <c r="M5932" t="s">
        <v>204</v>
      </c>
      <c r="N5932" t="s">
        <v>210</v>
      </c>
      <c r="O5932" t="s">
        <v>211</v>
      </c>
      <c r="P5932" t="s">
        <v>36</v>
      </c>
      <c r="Q5932" t="s">
        <v>36</v>
      </c>
      <c r="R5932">
        <v>73</v>
      </c>
      <c r="S5932" t="s">
        <v>36</v>
      </c>
      <c r="T5932" t="s">
        <v>38</v>
      </c>
      <c r="U5932" t="s">
        <v>32</v>
      </c>
      <c r="V5932" t="s">
        <v>2500</v>
      </c>
      <c r="W5932" t="s">
        <v>64</v>
      </c>
      <c r="X5932">
        <v>116287</v>
      </c>
      <c r="Y5932">
        <v>5637</v>
      </c>
      <c r="Z5932">
        <v>17.385000000000002</v>
      </c>
      <c r="AA5932">
        <v>78.486699999999999</v>
      </c>
      <c r="AB5932" t="str">
        <f>IF(Restaurants[[#This Row],[Years_Operating]]&lt;5,"New",
IF(Restaurants[[#This Row],[Years_Operating]]&lt;15,"Established","Legacy"))</f>
        <v>Legacy</v>
      </c>
      <c r="AC5932" t="str">
        <f>IF(Restaurants[[#This Row],[Country]]="India","Yes","No")</f>
        <v>Yes</v>
      </c>
      <c r="AD5932" t="str">
        <f>IF(AND(Restaurants[[#This Row],[Has Online Delivery]]="Yes",Restaurants[[#This Row],[Has Table Booking]]="Yes"),"Online + Table",
IF(Restaurants[[#This Row],[Has Online Delivery]]="Yes","Online Only",
IF(Restaurants[[#This Row],[Has Table Booking]]="Yes","Table Only","None")))</f>
        <v>Online + Table</v>
      </c>
      <c r="AE5932" t="str">
        <f>IF(Restaurants[[#This Row],[Rating]]&gt;=4.5,"Excellent",
IF(Restaurants[[#This Row],[Rating]]&gt;=4,"Very Good",
IF(Restaurants[[#This Row],[Rating]]&gt;=3.5,"Good","Average/Low")))</f>
        <v>Excellent</v>
      </c>
    </row>
    <row r="5933" spans="1:31" x14ac:dyDescent="0.3">
      <c r="A5933" t="s">
        <v>133</v>
      </c>
      <c r="B5933" t="s">
        <v>862</v>
      </c>
      <c r="C5933" t="s">
        <v>251</v>
      </c>
      <c r="D5933" t="s">
        <v>935</v>
      </c>
      <c r="E5933">
        <v>3</v>
      </c>
      <c r="F5933">
        <v>265</v>
      </c>
      <c r="G5933" t="s">
        <v>135</v>
      </c>
      <c r="H5933">
        <v>2005</v>
      </c>
      <c r="I5933">
        <v>45</v>
      </c>
      <c r="J5933">
        <v>4.7</v>
      </c>
      <c r="K5933" t="s">
        <v>948</v>
      </c>
      <c r="L5933">
        <v>20</v>
      </c>
      <c r="M5933" t="s">
        <v>33</v>
      </c>
      <c r="N5933" t="s">
        <v>34</v>
      </c>
      <c r="O5933" t="s">
        <v>35</v>
      </c>
      <c r="P5933" t="s">
        <v>36</v>
      </c>
      <c r="Q5933" t="s">
        <v>37</v>
      </c>
      <c r="R5933">
        <v>65</v>
      </c>
      <c r="S5933" t="s">
        <v>36</v>
      </c>
      <c r="T5933" t="s">
        <v>63</v>
      </c>
      <c r="U5933" t="s">
        <v>39</v>
      </c>
      <c r="V5933" t="s">
        <v>2501</v>
      </c>
      <c r="W5933" t="s">
        <v>56</v>
      </c>
      <c r="X5933">
        <v>482611</v>
      </c>
      <c r="Y5933">
        <v>5177</v>
      </c>
      <c r="Z5933">
        <v>21.170200000000001</v>
      </c>
      <c r="AA5933">
        <v>72.831100000000006</v>
      </c>
      <c r="AB5933" t="str">
        <f>IF(Restaurants[[#This Row],[Years_Operating]]&lt;5,"New",
IF(Restaurants[[#This Row],[Years_Operating]]&lt;15,"Established","Legacy"))</f>
        <v>Legacy</v>
      </c>
      <c r="AC5933" t="str">
        <f>IF(Restaurants[[#This Row],[Country]]="India","Yes","No")</f>
        <v>Yes</v>
      </c>
      <c r="AD5933" t="str">
        <f>IF(AND(Restaurants[[#This Row],[Has Online Delivery]]="Yes",Restaurants[[#This Row],[Has Table Booking]]="Yes"),"Online + Table",
IF(Restaurants[[#This Row],[Has Online Delivery]]="Yes","Online Only",
IF(Restaurants[[#This Row],[Has Table Booking]]="Yes","Table Only","None")))</f>
        <v>Online Only</v>
      </c>
      <c r="AE5933" t="str">
        <f>IF(Restaurants[[#This Row],[Rating]]&gt;=4.5,"Excellent",
IF(Restaurants[[#This Row],[Rating]]&gt;=4,"Very Good",
IF(Restaurants[[#This Row],[Rating]]&gt;=3.5,"Good","Average/Low")))</f>
        <v>Excellent</v>
      </c>
    </row>
    <row r="5934" spans="1:31" x14ac:dyDescent="0.3">
      <c r="A5934" t="s">
        <v>124</v>
      </c>
      <c r="B5934" t="s">
        <v>105</v>
      </c>
      <c r="C5934" t="s">
        <v>29</v>
      </c>
      <c r="D5934" t="s">
        <v>886</v>
      </c>
      <c r="E5934">
        <v>3</v>
      </c>
      <c r="F5934">
        <v>385</v>
      </c>
      <c r="G5934" t="s">
        <v>127</v>
      </c>
      <c r="H5934">
        <v>2005</v>
      </c>
      <c r="I5934">
        <v>64</v>
      </c>
      <c r="J5934">
        <v>4.7</v>
      </c>
      <c r="K5934" t="s">
        <v>887</v>
      </c>
      <c r="L5934">
        <v>20</v>
      </c>
      <c r="M5934" t="s">
        <v>33</v>
      </c>
      <c r="N5934" t="s">
        <v>34</v>
      </c>
      <c r="O5934" t="s">
        <v>54</v>
      </c>
      <c r="P5934" t="s">
        <v>36</v>
      </c>
      <c r="Q5934" t="s">
        <v>37</v>
      </c>
      <c r="R5934">
        <v>27</v>
      </c>
      <c r="S5934" t="s">
        <v>37</v>
      </c>
      <c r="T5934" t="s">
        <v>86</v>
      </c>
      <c r="U5934" t="s">
        <v>69</v>
      </c>
      <c r="W5934" t="s">
        <v>103</v>
      </c>
      <c r="X5934">
        <v>270365</v>
      </c>
      <c r="Y5934">
        <v>4733</v>
      </c>
      <c r="Z5934">
        <v>41.902799999999999</v>
      </c>
      <c r="AA5934">
        <v>12.4964</v>
      </c>
      <c r="AB5934" t="str">
        <f>IF(Restaurants[[#This Row],[Years_Operating]]&lt;5,"New",
IF(Restaurants[[#This Row],[Years_Operating]]&lt;15,"Established","Legacy"))</f>
        <v>Legacy</v>
      </c>
      <c r="AC5934" t="str">
        <f>IF(Restaurants[[#This Row],[Country]]="India","Yes","No")</f>
        <v>No</v>
      </c>
      <c r="AD5934" t="str">
        <f>IF(AND(Restaurants[[#This Row],[Has Online Delivery]]="Yes",Restaurants[[#This Row],[Has Table Booking]]="Yes"),"Online + Table",
IF(Restaurants[[#This Row],[Has Online Delivery]]="Yes","Online Only",
IF(Restaurants[[#This Row],[Has Table Booking]]="Yes","Table Only","None")))</f>
        <v>Online Only</v>
      </c>
      <c r="AE5934" t="str">
        <f>IF(Restaurants[[#This Row],[Rating]]&gt;=4.5,"Excellent",
IF(Restaurants[[#This Row],[Rating]]&gt;=4,"Very Good",
IF(Restaurants[[#This Row],[Rating]]&gt;=3.5,"Good","Average/Low")))</f>
        <v>Excellent</v>
      </c>
    </row>
    <row r="5935" spans="1:31" x14ac:dyDescent="0.3">
      <c r="A5935" t="s">
        <v>76</v>
      </c>
      <c r="B5935" t="s">
        <v>255</v>
      </c>
      <c r="C5935" t="s">
        <v>251</v>
      </c>
      <c r="D5935" t="s">
        <v>263</v>
      </c>
      <c r="E5935">
        <v>3</v>
      </c>
      <c r="F5935">
        <v>295</v>
      </c>
      <c r="G5935" t="s">
        <v>79</v>
      </c>
      <c r="H5935">
        <v>1972</v>
      </c>
      <c r="I5935">
        <v>62</v>
      </c>
      <c r="J5935">
        <v>4.8</v>
      </c>
      <c r="K5935" t="s">
        <v>310</v>
      </c>
      <c r="L5935">
        <v>53</v>
      </c>
      <c r="M5935" t="s">
        <v>33</v>
      </c>
      <c r="N5935" t="s">
        <v>34</v>
      </c>
      <c r="O5935" t="s">
        <v>54</v>
      </c>
      <c r="P5935" t="s">
        <v>36</v>
      </c>
      <c r="Q5935" t="s">
        <v>36</v>
      </c>
      <c r="R5935">
        <v>64</v>
      </c>
      <c r="S5935" t="s">
        <v>37</v>
      </c>
      <c r="T5935" t="s">
        <v>55</v>
      </c>
      <c r="U5935" t="s">
        <v>32</v>
      </c>
      <c r="V5935" t="s">
        <v>2502</v>
      </c>
      <c r="W5935" t="s">
        <v>64</v>
      </c>
      <c r="X5935">
        <v>378036</v>
      </c>
      <c r="Y5935">
        <v>7145</v>
      </c>
      <c r="Z5935">
        <v>19.076000000000001</v>
      </c>
      <c r="AA5935">
        <v>72.877700000000004</v>
      </c>
      <c r="AB5935" t="str">
        <f>IF(Restaurants[[#This Row],[Years_Operating]]&lt;5,"New",
IF(Restaurants[[#This Row],[Years_Operating]]&lt;15,"Established","Legacy"))</f>
        <v>Legacy</v>
      </c>
      <c r="AC5935" t="str">
        <f>IF(Restaurants[[#This Row],[Country]]="India","Yes","No")</f>
        <v>Yes</v>
      </c>
      <c r="AD5935" t="str">
        <f>IF(AND(Restaurants[[#This Row],[Has Online Delivery]]="Yes",Restaurants[[#This Row],[Has Table Booking]]="Yes"),"Online + Table",
IF(Restaurants[[#This Row],[Has Online Delivery]]="Yes","Online Only",
IF(Restaurants[[#This Row],[Has Table Booking]]="Yes","Table Only","None")))</f>
        <v>Online + Table</v>
      </c>
      <c r="AE5935" t="str">
        <f>IF(Restaurants[[#This Row],[Rating]]&gt;=4.5,"Excellent",
IF(Restaurants[[#This Row],[Rating]]&gt;=4,"Very Good",
IF(Restaurants[[#This Row],[Rating]]&gt;=3.5,"Good","Average/Low")))</f>
        <v>Excellent</v>
      </c>
    </row>
    <row r="5936" spans="1:31" x14ac:dyDescent="0.3">
      <c r="A5936" t="s">
        <v>186</v>
      </c>
      <c r="B5936" t="s">
        <v>873</v>
      </c>
      <c r="C5936" t="s">
        <v>29</v>
      </c>
      <c r="D5936" t="s">
        <v>874</v>
      </c>
      <c r="E5936">
        <v>2</v>
      </c>
      <c r="F5936">
        <v>550</v>
      </c>
      <c r="G5936" t="s">
        <v>188</v>
      </c>
      <c r="H5936">
        <v>2015</v>
      </c>
      <c r="I5936">
        <v>50</v>
      </c>
      <c r="J5936">
        <v>4.5</v>
      </c>
      <c r="K5936" t="s">
        <v>890</v>
      </c>
      <c r="L5936">
        <v>10</v>
      </c>
      <c r="M5936" t="s">
        <v>62</v>
      </c>
      <c r="N5936" t="s">
        <v>143</v>
      </c>
      <c r="O5936" t="s">
        <v>35</v>
      </c>
      <c r="P5936" t="s">
        <v>36</v>
      </c>
      <c r="Q5936" t="s">
        <v>37</v>
      </c>
      <c r="R5936">
        <v>31</v>
      </c>
      <c r="S5936" t="s">
        <v>37</v>
      </c>
      <c r="T5936" t="s">
        <v>86</v>
      </c>
      <c r="U5936" t="s">
        <v>69</v>
      </c>
      <c r="W5936" t="s">
        <v>132</v>
      </c>
      <c r="X5936">
        <v>442258</v>
      </c>
      <c r="Y5936">
        <v>1346</v>
      </c>
      <c r="Z5936">
        <v>45.464199999999998</v>
      </c>
      <c r="AA5936">
        <v>9.19</v>
      </c>
      <c r="AB5936" t="str">
        <f>IF(Restaurants[[#This Row],[Years_Operating]]&lt;5,"New",
IF(Restaurants[[#This Row],[Years_Operating]]&lt;15,"Established","Legacy"))</f>
        <v>Established</v>
      </c>
      <c r="AC5936" t="str">
        <f>IF(Restaurants[[#This Row],[Country]]="India","Yes","No")</f>
        <v>No</v>
      </c>
      <c r="AD5936" t="str">
        <f>IF(AND(Restaurants[[#This Row],[Has Online Delivery]]="Yes",Restaurants[[#This Row],[Has Table Booking]]="Yes"),"Online + Table",
IF(Restaurants[[#This Row],[Has Online Delivery]]="Yes","Online Only",
IF(Restaurants[[#This Row],[Has Table Booking]]="Yes","Table Only","None")))</f>
        <v>Online Only</v>
      </c>
      <c r="AE5936" t="str">
        <f>IF(Restaurants[[#This Row],[Rating]]&gt;=4.5,"Excellent",
IF(Restaurants[[#This Row],[Rating]]&gt;=4,"Very Good",
IF(Restaurants[[#This Row],[Rating]]&gt;=3.5,"Good","Average/Low")))</f>
        <v>Excellent</v>
      </c>
    </row>
    <row r="5937" spans="1:31" x14ac:dyDescent="0.3">
      <c r="A5937" t="s">
        <v>202</v>
      </c>
      <c r="B5937" t="s">
        <v>250</v>
      </c>
      <c r="C5937" t="s">
        <v>251</v>
      </c>
      <c r="D5937" t="s">
        <v>267</v>
      </c>
      <c r="E5937">
        <v>1</v>
      </c>
      <c r="F5937">
        <v>95</v>
      </c>
      <c r="G5937" t="s">
        <v>203</v>
      </c>
      <c r="H5937">
        <v>2011</v>
      </c>
      <c r="I5937">
        <v>28</v>
      </c>
      <c r="J5937">
        <v>4.5</v>
      </c>
      <c r="K5937" t="s">
        <v>307</v>
      </c>
      <c r="L5937">
        <v>14</v>
      </c>
      <c r="M5937" t="s">
        <v>204</v>
      </c>
      <c r="N5937" t="s">
        <v>193</v>
      </c>
      <c r="O5937" t="s">
        <v>35</v>
      </c>
      <c r="P5937" t="s">
        <v>36</v>
      </c>
      <c r="Q5937" t="s">
        <v>36</v>
      </c>
      <c r="R5937">
        <v>30</v>
      </c>
      <c r="S5937" t="s">
        <v>37</v>
      </c>
      <c r="T5937" t="s">
        <v>55</v>
      </c>
      <c r="U5937" t="s">
        <v>39</v>
      </c>
      <c r="V5937" t="s">
        <v>2503</v>
      </c>
      <c r="W5937" t="s">
        <v>70</v>
      </c>
      <c r="X5937">
        <v>291907</v>
      </c>
      <c r="Y5937">
        <v>6868</v>
      </c>
      <c r="Z5937">
        <v>28.7041</v>
      </c>
      <c r="AA5937">
        <v>77.102500000000006</v>
      </c>
      <c r="AB5937" t="str">
        <f>IF(Restaurants[[#This Row],[Years_Operating]]&lt;5,"New",
IF(Restaurants[[#This Row],[Years_Operating]]&lt;15,"Established","Legacy"))</f>
        <v>Established</v>
      </c>
      <c r="AC5937" t="str">
        <f>IF(Restaurants[[#This Row],[Country]]="India","Yes","No")</f>
        <v>Yes</v>
      </c>
      <c r="AD5937" t="str">
        <f>IF(AND(Restaurants[[#This Row],[Has Online Delivery]]="Yes",Restaurants[[#This Row],[Has Table Booking]]="Yes"),"Online + Table",
IF(Restaurants[[#This Row],[Has Online Delivery]]="Yes","Online Only",
IF(Restaurants[[#This Row],[Has Table Booking]]="Yes","Table Only","None")))</f>
        <v>Online + Table</v>
      </c>
      <c r="AE5937" t="str">
        <f>IF(Restaurants[[#This Row],[Rating]]&gt;=4.5,"Excellent",
IF(Restaurants[[#This Row],[Rating]]&gt;=4,"Very Good",
IF(Restaurants[[#This Row],[Rating]]&gt;=3.5,"Good","Average/Low")))</f>
        <v>Excellent</v>
      </c>
    </row>
    <row r="5938" spans="1:31" x14ac:dyDescent="0.3">
      <c r="A5938" t="s">
        <v>122</v>
      </c>
      <c r="B5938" t="s">
        <v>255</v>
      </c>
      <c r="C5938" t="s">
        <v>251</v>
      </c>
      <c r="D5938" t="s">
        <v>252</v>
      </c>
      <c r="E5938">
        <v>3</v>
      </c>
      <c r="F5938">
        <v>365</v>
      </c>
      <c r="G5938" t="s">
        <v>123</v>
      </c>
      <c r="H5938">
        <v>1998</v>
      </c>
      <c r="I5938">
        <v>80</v>
      </c>
      <c r="J5938">
        <v>4.7</v>
      </c>
      <c r="K5938" t="s">
        <v>256</v>
      </c>
      <c r="L5938">
        <v>27</v>
      </c>
      <c r="M5938" t="s">
        <v>33</v>
      </c>
      <c r="N5938" t="s">
        <v>34</v>
      </c>
      <c r="O5938" t="s">
        <v>54</v>
      </c>
      <c r="P5938" t="s">
        <v>36</v>
      </c>
      <c r="Q5938" t="s">
        <v>36</v>
      </c>
      <c r="R5938">
        <v>57</v>
      </c>
      <c r="S5938" t="s">
        <v>36</v>
      </c>
      <c r="T5938" t="s">
        <v>55</v>
      </c>
      <c r="U5938" t="s">
        <v>69</v>
      </c>
      <c r="V5938" t="s">
        <v>2504</v>
      </c>
      <c r="W5938" t="s">
        <v>80</v>
      </c>
      <c r="X5938">
        <v>464838</v>
      </c>
      <c r="Y5938">
        <v>7607</v>
      </c>
      <c r="Z5938">
        <v>19.076000000000001</v>
      </c>
      <c r="AA5938">
        <v>72.877700000000004</v>
      </c>
      <c r="AB5938" t="str">
        <f>IF(Restaurants[[#This Row],[Years_Operating]]&lt;5,"New",
IF(Restaurants[[#This Row],[Years_Operating]]&lt;15,"Established","Legacy"))</f>
        <v>Legacy</v>
      </c>
      <c r="AC5938" t="str">
        <f>IF(Restaurants[[#This Row],[Country]]="India","Yes","No")</f>
        <v>Yes</v>
      </c>
      <c r="AD5938" t="str">
        <f>IF(AND(Restaurants[[#This Row],[Has Online Delivery]]="Yes",Restaurants[[#This Row],[Has Table Booking]]="Yes"),"Online + Table",
IF(Restaurants[[#This Row],[Has Online Delivery]]="Yes","Online Only",
IF(Restaurants[[#This Row],[Has Table Booking]]="Yes","Table Only","None")))</f>
        <v>Online + Table</v>
      </c>
      <c r="AE5938" t="str">
        <f>IF(Restaurants[[#This Row],[Rating]]&gt;=4.5,"Excellent",
IF(Restaurants[[#This Row],[Rating]]&gt;=4,"Very Good",
IF(Restaurants[[#This Row],[Rating]]&gt;=3.5,"Good","Average/Low")))</f>
        <v>Excellent</v>
      </c>
    </row>
    <row r="5939" spans="1:31" x14ac:dyDescent="0.3">
      <c r="A5939" t="s">
        <v>243</v>
      </c>
      <c r="B5939" t="s">
        <v>250</v>
      </c>
      <c r="C5939" t="s">
        <v>251</v>
      </c>
      <c r="D5939" t="s">
        <v>263</v>
      </c>
      <c r="E5939">
        <v>0</v>
      </c>
      <c r="F5939">
        <v>125</v>
      </c>
      <c r="G5939" t="s">
        <v>247</v>
      </c>
      <c r="H5939">
        <v>2007</v>
      </c>
      <c r="I5939">
        <v>45</v>
      </c>
      <c r="J5939">
        <v>4.5</v>
      </c>
      <c r="K5939" t="s">
        <v>273</v>
      </c>
      <c r="L5939">
        <v>18</v>
      </c>
      <c r="M5939" t="s">
        <v>204</v>
      </c>
      <c r="N5939" t="s">
        <v>210</v>
      </c>
      <c r="O5939" t="s">
        <v>211</v>
      </c>
      <c r="P5939" t="s">
        <v>36</v>
      </c>
      <c r="Q5939" t="s">
        <v>37</v>
      </c>
      <c r="R5939">
        <v>39</v>
      </c>
      <c r="S5939" t="s">
        <v>36</v>
      </c>
      <c r="T5939" t="s">
        <v>63</v>
      </c>
      <c r="U5939" t="s">
        <v>69</v>
      </c>
      <c r="V5939" t="s">
        <v>2505</v>
      </c>
      <c r="W5939" t="s">
        <v>40</v>
      </c>
      <c r="X5939">
        <v>7440</v>
      </c>
      <c r="Y5939">
        <v>7521</v>
      </c>
      <c r="Z5939">
        <v>28.7041</v>
      </c>
      <c r="AA5939">
        <v>77.102500000000006</v>
      </c>
      <c r="AB5939" t="str">
        <f>IF(Restaurants[[#This Row],[Years_Operating]]&lt;5,"New",
IF(Restaurants[[#This Row],[Years_Operating]]&lt;15,"Established","Legacy"))</f>
        <v>Legacy</v>
      </c>
      <c r="AC5939" t="str">
        <f>IF(Restaurants[[#This Row],[Country]]="India","Yes","No")</f>
        <v>Yes</v>
      </c>
      <c r="AD5939" t="str">
        <f>IF(AND(Restaurants[[#This Row],[Has Online Delivery]]="Yes",Restaurants[[#This Row],[Has Table Booking]]="Yes"),"Online + Table",
IF(Restaurants[[#This Row],[Has Online Delivery]]="Yes","Online Only",
IF(Restaurants[[#This Row],[Has Table Booking]]="Yes","Table Only","None")))</f>
        <v>Online Only</v>
      </c>
      <c r="AE5939" t="str">
        <f>IF(Restaurants[[#This Row],[Rating]]&gt;=4.5,"Excellent",
IF(Restaurants[[#This Row],[Rating]]&gt;=4,"Very Good",
IF(Restaurants[[#This Row],[Rating]]&gt;=3.5,"Good","Average/Low")))</f>
        <v>Excellent</v>
      </c>
    </row>
    <row r="5940" spans="1:31" x14ac:dyDescent="0.3">
      <c r="A5940" t="s">
        <v>186</v>
      </c>
      <c r="B5940" t="s">
        <v>913</v>
      </c>
      <c r="C5940" t="s">
        <v>146</v>
      </c>
      <c r="D5940" t="s">
        <v>905</v>
      </c>
      <c r="E5940">
        <v>2</v>
      </c>
      <c r="F5940">
        <v>550</v>
      </c>
      <c r="G5940" t="s">
        <v>188</v>
      </c>
      <c r="H5940">
        <v>2015</v>
      </c>
      <c r="I5940">
        <v>50</v>
      </c>
      <c r="J5940">
        <v>4.5</v>
      </c>
      <c r="K5940" t="s">
        <v>906</v>
      </c>
      <c r="L5940">
        <v>10</v>
      </c>
      <c r="M5940" t="s">
        <v>62</v>
      </c>
      <c r="N5940" t="s">
        <v>143</v>
      </c>
      <c r="O5940" t="s">
        <v>35</v>
      </c>
      <c r="P5940" t="s">
        <v>36</v>
      </c>
      <c r="Q5940" t="s">
        <v>36</v>
      </c>
      <c r="R5940">
        <v>64</v>
      </c>
      <c r="S5940" t="s">
        <v>36</v>
      </c>
      <c r="T5940" t="s">
        <v>63</v>
      </c>
      <c r="U5940" t="s">
        <v>39</v>
      </c>
      <c r="W5940" t="s">
        <v>64</v>
      </c>
      <c r="X5940">
        <v>155623</v>
      </c>
      <c r="Y5940">
        <v>2136</v>
      </c>
      <c r="Z5940">
        <v>34.6937</v>
      </c>
      <c r="AA5940">
        <v>135.50229999999999</v>
      </c>
      <c r="AB5940" t="str">
        <f>IF(Restaurants[[#This Row],[Years_Operating]]&lt;5,"New",
IF(Restaurants[[#This Row],[Years_Operating]]&lt;15,"Established","Legacy"))</f>
        <v>Established</v>
      </c>
      <c r="AC5940" t="str">
        <f>IF(Restaurants[[#This Row],[Country]]="India","Yes","No")</f>
        <v>No</v>
      </c>
      <c r="AD5940" t="str">
        <f>IF(AND(Restaurants[[#This Row],[Has Online Delivery]]="Yes",Restaurants[[#This Row],[Has Table Booking]]="Yes"),"Online + Table",
IF(Restaurants[[#This Row],[Has Online Delivery]]="Yes","Online Only",
IF(Restaurants[[#This Row],[Has Table Booking]]="Yes","Table Only","None")))</f>
        <v>Online + Table</v>
      </c>
      <c r="AE5940" t="str">
        <f>IF(Restaurants[[#This Row],[Rating]]&gt;=4.5,"Excellent",
IF(Restaurants[[#This Row],[Rating]]&gt;=4,"Very Good",
IF(Restaurants[[#This Row],[Rating]]&gt;=3.5,"Good","Average/Low")))</f>
        <v>Excellent</v>
      </c>
    </row>
    <row r="5941" spans="1:31" x14ac:dyDescent="0.3">
      <c r="A5941" t="s">
        <v>65</v>
      </c>
      <c r="B5941" t="s">
        <v>862</v>
      </c>
      <c r="C5941" t="s">
        <v>251</v>
      </c>
      <c r="D5941" t="s">
        <v>918</v>
      </c>
      <c r="E5941">
        <v>3</v>
      </c>
      <c r="F5941">
        <v>350</v>
      </c>
      <c r="G5941" t="s">
        <v>68</v>
      </c>
      <c r="H5941">
        <v>1991</v>
      </c>
      <c r="I5941">
        <v>36</v>
      </c>
      <c r="J5941">
        <v>4.8</v>
      </c>
      <c r="K5941" t="s">
        <v>919</v>
      </c>
      <c r="L5941">
        <v>34</v>
      </c>
      <c r="M5941" t="s">
        <v>33</v>
      </c>
      <c r="N5941" t="s">
        <v>34</v>
      </c>
      <c r="O5941" t="s">
        <v>35</v>
      </c>
      <c r="P5941" t="s">
        <v>36</v>
      </c>
      <c r="Q5941" t="s">
        <v>36</v>
      </c>
      <c r="R5941">
        <v>31</v>
      </c>
      <c r="S5941" t="s">
        <v>37</v>
      </c>
      <c r="T5941" t="s">
        <v>63</v>
      </c>
      <c r="U5941" t="s">
        <v>39</v>
      </c>
      <c r="V5941" t="s">
        <v>2506</v>
      </c>
      <c r="W5941" t="s">
        <v>108</v>
      </c>
      <c r="X5941">
        <v>169633</v>
      </c>
      <c r="Y5941">
        <v>5330</v>
      </c>
      <c r="Z5941">
        <v>21.170200000000001</v>
      </c>
      <c r="AA5941">
        <v>72.831100000000006</v>
      </c>
      <c r="AB5941" t="str">
        <f>IF(Restaurants[[#This Row],[Years_Operating]]&lt;5,"New",
IF(Restaurants[[#This Row],[Years_Operating]]&lt;15,"Established","Legacy"))</f>
        <v>Legacy</v>
      </c>
      <c r="AC5941" t="str">
        <f>IF(Restaurants[[#This Row],[Country]]="India","Yes","No")</f>
        <v>Yes</v>
      </c>
      <c r="AD5941" t="str">
        <f>IF(AND(Restaurants[[#This Row],[Has Online Delivery]]="Yes",Restaurants[[#This Row],[Has Table Booking]]="Yes"),"Online + Table",
IF(Restaurants[[#This Row],[Has Online Delivery]]="Yes","Online Only",
IF(Restaurants[[#This Row],[Has Table Booking]]="Yes","Table Only","None")))</f>
        <v>Online + Table</v>
      </c>
      <c r="AE5941" t="str">
        <f>IF(Restaurants[[#This Row],[Rating]]&gt;=4.5,"Excellent",
IF(Restaurants[[#This Row],[Rating]]&gt;=4,"Very Good",
IF(Restaurants[[#This Row],[Rating]]&gt;=3.5,"Good","Average/Low")))</f>
        <v>Excellent</v>
      </c>
    </row>
    <row r="5942" spans="1:31" x14ac:dyDescent="0.3">
      <c r="A5942" t="s">
        <v>150</v>
      </c>
      <c r="B5942" t="s">
        <v>195</v>
      </c>
      <c r="C5942" t="s">
        <v>196</v>
      </c>
      <c r="D5942" t="s">
        <v>953</v>
      </c>
      <c r="E5942">
        <v>2</v>
      </c>
      <c r="F5942">
        <v>325</v>
      </c>
      <c r="G5942" t="s">
        <v>153</v>
      </c>
      <c r="H5942">
        <v>2016</v>
      </c>
      <c r="I5942">
        <v>48</v>
      </c>
      <c r="J5942">
        <v>4.7</v>
      </c>
      <c r="K5942" t="s">
        <v>1091</v>
      </c>
      <c r="L5942">
        <v>9</v>
      </c>
      <c r="M5942" t="s">
        <v>33</v>
      </c>
      <c r="N5942" t="s">
        <v>143</v>
      </c>
      <c r="O5942" t="s">
        <v>54</v>
      </c>
      <c r="P5942" t="s">
        <v>37</v>
      </c>
      <c r="Q5942" t="s">
        <v>36</v>
      </c>
      <c r="R5942">
        <v>31</v>
      </c>
      <c r="S5942" t="s">
        <v>36</v>
      </c>
      <c r="T5942" t="s">
        <v>55</v>
      </c>
      <c r="U5942" t="s">
        <v>69</v>
      </c>
      <c r="W5942" t="s">
        <v>70</v>
      </c>
      <c r="X5942">
        <v>285003</v>
      </c>
      <c r="Y5942">
        <v>7386</v>
      </c>
      <c r="Z5942">
        <v>51.507399999999997</v>
      </c>
      <c r="AA5942">
        <v>-0.1278</v>
      </c>
      <c r="AB5942" t="str">
        <f>IF(Restaurants[[#This Row],[Years_Operating]]&lt;5,"New",
IF(Restaurants[[#This Row],[Years_Operating]]&lt;15,"Established","Legacy"))</f>
        <v>Established</v>
      </c>
      <c r="AC5942" t="str">
        <f>IF(Restaurants[[#This Row],[Country]]="India","Yes","No")</f>
        <v>No</v>
      </c>
      <c r="AD5942" t="str">
        <f>IF(AND(Restaurants[[#This Row],[Has Online Delivery]]="Yes",Restaurants[[#This Row],[Has Table Booking]]="Yes"),"Online + Table",
IF(Restaurants[[#This Row],[Has Online Delivery]]="Yes","Online Only",
IF(Restaurants[[#This Row],[Has Table Booking]]="Yes","Table Only","None")))</f>
        <v>Table Only</v>
      </c>
      <c r="AE5942" t="str">
        <f>IF(Restaurants[[#This Row],[Rating]]&gt;=4.5,"Excellent",
IF(Restaurants[[#This Row],[Rating]]&gt;=4,"Very Good",
IF(Restaurants[[#This Row],[Rating]]&gt;=3.5,"Good","Average/Low")))</f>
        <v>Excellent</v>
      </c>
    </row>
    <row r="5943" spans="1:31" x14ac:dyDescent="0.3">
      <c r="A5943" t="s">
        <v>124</v>
      </c>
      <c r="B5943" t="s">
        <v>880</v>
      </c>
      <c r="C5943" t="s">
        <v>50</v>
      </c>
      <c r="D5943" t="s">
        <v>916</v>
      </c>
      <c r="E5943">
        <v>3</v>
      </c>
      <c r="F5943">
        <v>385</v>
      </c>
      <c r="G5943" t="s">
        <v>127</v>
      </c>
      <c r="H5943">
        <v>2005</v>
      </c>
      <c r="I5943">
        <v>64</v>
      </c>
      <c r="J5943">
        <v>4.7</v>
      </c>
      <c r="K5943" t="s">
        <v>930</v>
      </c>
      <c r="L5943">
        <v>20</v>
      </c>
      <c r="M5943" t="s">
        <v>33</v>
      </c>
      <c r="N5943" t="s">
        <v>34</v>
      </c>
      <c r="O5943" t="s">
        <v>54</v>
      </c>
      <c r="P5943" t="s">
        <v>37</v>
      </c>
      <c r="Q5943" t="s">
        <v>36</v>
      </c>
      <c r="R5943">
        <v>39</v>
      </c>
      <c r="S5943" t="s">
        <v>36</v>
      </c>
      <c r="T5943" t="s">
        <v>86</v>
      </c>
      <c r="U5943" t="s">
        <v>32</v>
      </c>
      <c r="W5943" t="s">
        <v>108</v>
      </c>
      <c r="X5943">
        <v>232370</v>
      </c>
      <c r="Y5943">
        <v>2544</v>
      </c>
      <c r="Z5943">
        <v>29.760400000000001</v>
      </c>
      <c r="AA5943">
        <v>-95.369799999999998</v>
      </c>
      <c r="AB5943" t="str">
        <f>IF(Restaurants[[#This Row],[Years_Operating]]&lt;5,"New",
IF(Restaurants[[#This Row],[Years_Operating]]&lt;15,"Established","Legacy"))</f>
        <v>Legacy</v>
      </c>
      <c r="AC5943" t="str">
        <f>IF(Restaurants[[#This Row],[Country]]="India","Yes","No")</f>
        <v>No</v>
      </c>
      <c r="AD5943" t="str">
        <f>IF(AND(Restaurants[[#This Row],[Has Online Delivery]]="Yes",Restaurants[[#This Row],[Has Table Booking]]="Yes"),"Online + Table",
IF(Restaurants[[#This Row],[Has Online Delivery]]="Yes","Online Only",
IF(Restaurants[[#This Row],[Has Table Booking]]="Yes","Table Only","None")))</f>
        <v>Table Only</v>
      </c>
      <c r="AE5943" t="str">
        <f>IF(Restaurants[[#This Row],[Rating]]&gt;=4.5,"Excellent",
IF(Restaurants[[#This Row],[Rating]]&gt;=4,"Very Good",
IF(Restaurants[[#This Row],[Rating]]&gt;=3.5,"Good","Average/Low")))</f>
        <v>Excellent</v>
      </c>
    </row>
    <row r="5944" spans="1:31" x14ac:dyDescent="0.3">
      <c r="A5944" t="s">
        <v>92</v>
      </c>
      <c r="B5944" t="s">
        <v>876</v>
      </c>
      <c r="C5944" t="s">
        <v>877</v>
      </c>
      <c r="D5944" t="s">
        <v>956</v>
      </c>
      <c r="E5944">
        <v>3</v>
      </c>
      <c r="F5944">
        <v>345</v>
      </c>
      <c r="G5944" t="s">
        <v>95</v>
      </c>
      <c r="H5944">
        <v>2011</v>
      </c>
      <c r="I5944">
        <v>50</v>
      </c>
      <c r="J5944">
        <v>4.8</v>
      </c>
      <c r="K5944" t="s">
        <v>957</v>
      </c>
      <c r="L5944">
        <v>14</v>
      </c>
      <c r="M5944" t="s">
        <v>33</v>
      </c>
      <c r="N5944" t="s">
        <v>34</v>
      </c>
      <c r="O5944" t="s">
        <v>54</v>
      </c>
      <c r="P5944" t="s">
        <v>36</v>
      </c>
      <c r="Q5944" t="s">
        <v>37</v>
      </c>
      <c r="R5944">
        <v>58</v>
      </c>
      <c r="S5944" t="s">
        <v>36</v>
      </c>
      <c r="T5944" t="s">
        <v>38</v>
      </c>
      <c r="U5944" t="s">
        <v>39</v>
      </c>
      <c r="W5944" t="s">
        <v>103</v>
      </c>
      <c r="X5944">
        <v>67239</v>
      </c>
      <c r="Y5944">
        <v>805</v>
      </c>
      <c r="Z5944">
        <v>-33.8688</v>
      </c>
      <c r="AA5944">
        <v>151.20930000000001</v>
      </c>
      <c r="AB5944" t="str">
        <f>IF(Restaurants[[#This Row],[Years_Operating]]&lt;5,"New",
IF(Restaurants[[#This Row],[Years_Operating]]&lt;15,"Established","Legacy"))</f>
        <v>Established</v>
      </c>
      <c r="AC5944" t="str">
        <f>IF(Restaurants[[#This Row],[Country]]="India","Yes","No")</f>
        <v>No</v>
      </c>
      <c r="AD5944" t="str">
        <f>IF(AND(Restaurants[[#This Row],[Has Online Delivery]]="Yes",Restaurants[[#This Row],[Has Table Booking]]="Yes"),"Online + Table",
IF(Restaurants[[#This Row],[Has Online Delivery]]="Yes","Online Only",
IF(Restaurants[[#This Row],[Has Table Booking]]="Yes","Table Only","None")))</f>
        <v>Online Only</v>
      </c>
      <c r="AE5944" t="str">
        <f>IF(Restaurants[[#This Row],[Rating]]&gt;=4.5,"Excellent",
IF(Restaurants[[#This Row],[Rating]]&gt;=4,"Very Good",
IF(Restaurants[[#This Row],[Rating]]&gt;=3.5,"Good","Average/Low")))</f>
        <v>Excellent</v>
      </c>
    </row>
    <row r="5945" spans="1:31" x14ac:dyDescent="0.3">
      <c r="A5945" t="s">
        <v>179</v>
      </c>
      <c r="B5945" t="s">
        <v>275</v>
      </c>
      <c r="C5945" t="s">
        <v>251</v>
      </c>
      <c r="D5945" t="s">
        <v>258</v>
      </c>
      <c r="E5945">
        <v>2</v>
      </c>
      <c r="F5945">
        <v>250</v>
      </c>
      <c r="G5945" t="s">
        <v>181</v>
      </c>
      <c r="H5945">
        <v>2014</v>
      </c>
      <c r="I5945">
        <v>52</v>
      </c>
      <c r="J5945">
        <v>4.5999999999999996</v>
      </c>
      <c r="K5945" t="s">
        <v>270</v>
      </c>
      <c r="L5945">
        <v>11</v>
      </c>
      <c r="M5945" t="s">
        <v>33</v>
      </c>
      <c r="N5945" t="s">
        <v>143</v>
      </c>
      <c r="O5945" t="s">
        <v>35</v>
      </c>
      <c r="P5945" t="s">
        <v>37</v>
      </c>
      <c r="Q5945" t="s">
        <v>36</v>
      </c>
      <c r="R5945">
        <v>69</v>
      </c>
      <c r="S5945" t="s">
        <v>36</v>
      </c>
      <c r="T5945" t="s">
        <v>38</v>
      </c>
      <c r="U5945" t="s">
        <v>32</v>
      </c>
      <c r="V5945" t="s">
        <v>2507</v>
      </c>
      <c r="W5945" t="s">
        <v>149</v>
      </c>
      <c r="X5945">
        <v>346783</v>
      </c>
      <c r="Y5945">
        <v>4919</v>
      </c>
      <c r="Z5945">
        <v>18.520399999999999</v>
      </c>
      <c r="AA5945">
        <v>73.856700000000004</v>
      </c>
      <c r="AB5945" t="str">
        <f>IF(Restaurants[[#This Row],[Years_Operating]]&lt;5,"New",
IF(Restaurants[[#This Row],[Years_Operating]]&lt;15,"Established","Legacy"))</f>
        <v>Established</v>
      </c>
      <c r="AC5945" t="str">
        <f>IF(Restaurants[[#This Row],[Country]]="India","Yes","No")</f>
        <v>Yes</v>
      </c>
      <c r="AD5945" t="str">
        <f>IF(AND(Restaurants[[#This Row],[Has Online Delivery]]="Yes",Restaurants[[#This Row],[Has Table Booking]]="Yes"),"Online + Table",
IF(Restaurants[[#This Row],[Has Online Delivery]]="Yes","Online Only",
IF(Restaurants[[#This Row],[Has Table Booking]]="Yes","Table Only","None")))</f>
        <v>Table Only</v>
      </c>
      <c r="AE5945" t="str">
        <f>IF(Restaurants[[#This Row],[Rating]]&gt;=4.5,"Excellent",
IF(Restaurants[[#This Row],[Rating]]&gt;=4,"Very Good",
IF(Restaurants[[#This Row],[Rating]]&gt;=3.5,"Good","Average/Low")))</f>
        <v>Excellent</v>
      </c>
    </row>
    <row r="5946" spans="1:31" x14ac:dyDescent="0.3">
      <c r="A5946" t="s">
        <v>161</v>
      </c>
      <c r="B5946" t="s">
        <v>275</v>
      </c>
      <c r="C5946" t="s">
        <v>251</v>
      </c>
      <c r="D5946" t="s">
        <v>918</v>
      </c>
      <c r="E5946">
        <v>2</v>
      </c>
      <c r="F5946">
        <v>275</v>
      </c>
      <c r="G5946" t="s">
        <v>163</v>
      </c>
      <c r="H5946">
        <v>2003</v>
      </c>
      <c r="I5946">
        <v>36</v>
      </c>
      <c r="J5946">
        <v>4.7</v>
      </c>
      <c r="K5946" t="s">
        <v>919</v>
      </c>
      <c r="L5946">
        <v>22</v>
      </c>
      <c r="M5946" t="s">
        <v>33</v>
      </c>
      <c r="N5946" t="s">
        <v>143</v>
      </c>
      <c r="O5946" t="s">
        <v>45</v>
      </c>
      <c r="P5946" t="s">
        <v>37</v>
      </c>
      <c r="Q5946" t="s">
        <v>36</v>
      </c>
      <c r="R5946">
        <v>63</v>
      </c>
      <c r="S5946" t="s">
        <v>37</v>
      </c>
      <c r="T5946" t="s">
        <v>38</v>
      </c>
      <c r="U5946" t="s">
        <v>39</v>
      </c>
      <c r="V5946" t="s">
        <v>2508</v>
      </c>
      <c r="W5946" t="s">
        <v>149</v>
      </c>
      <c r="X5946">
        <v>286615</v>
      </c>
      <c r="Y5946">
        <v>3856</v>
      </c>
      <c r="Z5946">
        <v>18.520399999999999</v>
      </c>
      <c r="AA5946">
        <v>73.856700000000004</v>
      </c>
      <c r="AB5946" t="str">
        <f>IF(Restaurants[[#This Row],[Years_Operating]]&lt;5,"New",
IF(Restaurants[[#This Row],[Years_Operating]]&lt;15,"Established","Legacy"))</f>
        <v>Legacy</v>
      </c>
      <c r="AC5946" t="str">
        <f>IF(Restaurants[[#This Row],[Country]]="India","Yes","No")</f>
        <v>Yes</v>
      </c>
      <c r="AD5946" t="str">
        <f>IF(AND(Restaurants[[#This Row],[Has Online Delivery]]="Yes",Restaurants[[#This Row],[Has Table Booking]]="Yes"),"Online + Table",
IF(Restaurants[[#This Row],[Has Online Delivery]]="Yes","Online Only",
IF(Restaurants[[#This Row],[Has Table Booking]]="Yes","Table Only","None")))</f>
        <v>Table Only</v>
      </c>
      <c r="AE5946" t="str">
        <f>IF(Restaurants[[#This Row],[Rating]]&gt;=4.5,"Excellent",
IF(Restaurants[[#This Row],[Rating]]&gt;=4,"Very Good",
IF(Restaurants[[#This Row],[Rating]]&gt;=3.5,"Good","Average/Low")))</f>
        <v>Excellent</v>
      </c>
    </row>
    <row r="5947" spans="1:31" x14ac:dyDescent="0.3">
      <c r="A5947" t="s">
        <v>164</v>
      </c>
      <c r="B5947" t="s">
        <v>862</v>
      </c>
      <c r="C5947" t="s">
        <v>251</v>
      </c>
      <c r="D5947" t="s">
        <v>935</v>
      </c>
      <c r="E5947">
        <v>2</v>
      </c>
      <c r="F5947">
        <v>235</v>
      </c>
      <c r="G5947" t="s">
        <v>165</v>
      </c>
      <c r="H5947">
        <v>2009</v>
      </c>
      <c r="I5947">
        <v>28</v>
      </c>
      <c r="J5947">
        <v>4.7</v>
      </c>
      <c r="K5947" t="s">
        <v>936</v>
      </c>
      <c r="L5947">
        <v>16</v>
      </c>
      <c r="M5947" t="s">
        <v>160</v>
      </c>
      <c r="N5947" t="s">
        <v>143</v>
      </c>
      <c r="O5947" t="s">
        <v>45</v>
      </c>
      <c r="P5947" t="s">
        <v>36</v>
      </c>
      <c r="Q5947" t="s">
        <v>37</v>
      </c>
      <c r="R5947">
        <v>51</v>
      </c>
      <c r="S5947" t="s">
        <v>36</v>
      </c>
      <c r="T5947" t="s">
        <v>63</v>
      </c>
      <c r="U5947" t="s">
        <v>69</v>
      </c>
      <c r="V5947" t="s">
        <v>2509</v>
      </c>
      <c r="W5947" t="s">
        <v>80</v>
      </c>
      <c r="X5947">
        <v>468657</v>
      </c>
      <c r="Y5947">
        <v>2637</v>
      </c>
      <c r="Z5947">
        <v>21.170200000000001</v>
      </c>
      <c r="AA5947">
        <v>72.831100000000006</v>
      </c>
      <c r="AB5947" t="str">
        <f>IF(Restaurants[[#This Row],[Years_Operating]]&lt;5,"New",
IF(Restaurants[[#This Row],[Years_Operating]]&lt;15,"Established","Legacy"))</f>
        <v>Legacy</v>
      </c>
      <c r="AC5947" t="str">
        <f>IF(Restaurants[[#This Row],[Country]]="India","Yes","No")</f>
        <v>Yes</v>
      </c>
      <c r="AD5947" t="str">
        <f>IF(AND(Restaurants[[#This Row],[Has Online Delivery]]="Yes",Restaurants[[#This Row],[Has Table Booking]]="Yes"),"Online + Table",
IF(Restaurants[[#This Row],[Has Online Delivery]]="Yes","Online Only",
IF(Restaurants[[#This Row],[Has Table Booking]]="Yes","Table Only","None")))</f>
        <v>Online Only</v>
      </c>
      <c r="AE5947" t="str">
        <f>IF(Restaurants[[#This Row],[Rating]]&gt;=4.5,"Excellent",
IF(Restaurants[[#This Row],[Rating]]&gt;=4,"Very Good",
IF(Restaurants[[#This Row],[Rating]]&gt;=3.5,"Good","Average/Low")))</f>
        <v>Excellent</v>
      </c>
    </row>
    <row r="5948" spans="1:31" x14ac:dyDescent="0.3">
      <c r="A5948" t="s">
        <v>182</v>
      </c>
      <c r="B5948" t="s">
        <v>888</v>
      </c>
      <c r="C5948" t="s">
        <v>59</v>
      </c>
      <c r="D5948" t="s">
        <v>897</v>
      </c>
      <c r="E5948">
        <v>2</v>
      </c>
      <c r="F5948">
        <v>275</v>
      </c>
      <c r="G5948" t="s">
        <v>185</v>
      </c>
      <c r="H5948">
        <v>1998</v>
      </c>
      <c r="I5948">
        <v>20</v>
      </c>
      <c r="J5948">
        <v>4.5999999999999996</v>
      </c>
      <c r="K5948" t="s">
        <v>898</v>
      </c>
      <c r="L5948">
        <v>27</v>
      </c>
      <c r="M5948" t="s">
        <v>33</v>
      </c>
      <c r="N5948" t="s">
        <v>143</v>
      </c>
      <c r="O5948" t="s">
        <v>35</v>
      </c>
      <c r="P5948" t="s">
        <v>37</v>
      </c>
      <c r="Q5948" t="s">
        <v>37</v>
      </c>
      <c r="R5948">
        <v>26</v>
      </c>
      <c r="S5948" t="s">
        <v>37</v>
      </c>
      <c r="T5948" t="s">
        <v>38</v>
      </c>
      <c r="U5948" t="s">
        <v>39</v>
      </c>
      <c r="W5948" t="s">
        <v>149</v>
      </c>
      <c r="X5948">
        <v>16423</v>
      </c>
      <c r="Y5948">
        <v>3836</v>
      </c>
      <c r="Z5948">
        <v>43.7102</v>
      </c>
      <c r="AA5948">
        <v>7.2619999999999996</v>
      </c>
      <c r="AB5948" t="str">
        <f>IF(Restaurants[[#This Row],[Years_Operating]]&lt;5,"New",
IF(Restaurants[[#This Row],[Years_Operating]]&lt;15,"Established","Legacy"))</f>
        <v>Legacy</v>
      </c>
      <c r="AC5948" t="str">
        <f>IF(Restaurants[[#This Row],[Country]]="India","Yes","No")</f>
        <v>No</v>
      </c>
      <c r="AD5948" t="str">
        <f>IF(AND(Restaurants[[#This Row],[Has Online Delivery]]="Yes",Restaurants[[#This Row],[Has Table Booking]]="Yes"),"Online + Table",
IF(Restaurants[[#This Row],[Has Online Delivery]]="Yes","Online Only",
IF(Restaurants[[#This Row],[Has Table Booking]]="Yes","Table Only","None")))</f>
        <v>None</v>
      </c>
      <c r="AE5948" t="str">
        <f>IF(Restaurants[[#This Row],[Rating]]&gt;=4.5,"Excellent",
IF(Restaurants[[#This Row],[Rating]]&gt;=4,"Very Good",
IF(Restaurants[[#This Row],[Rating]]&gt;=3.5,"Good","Average/Low")))</f>
        <v>Excellent</v>
      </c>
    </row>
    <row r="5949" spans="1:31" x14ac:dyDescent="0.3">
      <c r="A5949" t="s">
        <v>226</v>
      </c>
      <c r="B5949" t="s">
        <v>250</v>
      </c>
      <c r="C5949" t="s">
        <v>251</v>
      </c>
      <c r="D5949" t="s">
        <v>258</v>
      </c>
      <c r="E5949">
        <v>0</v>
      </c>
      <c r="F5949">
        <v>185</v>
      </c>
      <c r="G5949" t="s">
        <v>228</v>
      </c>
      <c r="H5949">
        <v>2014</v>
      </c>
      <c r="I5949">
        <v>48</v>
      </c>
      <c r="J5949">
        <v>4.5999999999999996</v>
      </c>
      <c r="K5949" t="s">
        <v>270</v>
      </c>
      <c r="L5949">
        <v>11</v>
      </c>
      <c r="M5949" t="s">
        <v>160</v>
      </c>
      <c r="N5949" t="s">
        <v>210</v>
      </c>
      <c r="O5949" t="s">
        <v>45</v>
      </c>
      <c r="P5949" t="s">
        <v>37</v>
      </c>
      <c r="Q5949" t="s">
        <v>37</v>
      </c>
      <c r="R5949">
        <v>45</v>
      </c>
      <c r="S5949" t="s">
        <v>36</v>
      </c>
      <c r="T5949" t="s">
        <v>55</v>
      </c>
      <c r="U5949" t="s">
        <v>32</v>
      </c>
      <c r="V5949" t="s">
        <v>2510</v>
      </c>
      <c r="W5949" t="s">
        <v>70</v>
      </c>
      <c r="X5949">
        <v>15516</v>
      </c>
      <c r="Y5949">
        <v>239</v>
      </c>
      <c r="Z5949">
        <v>28.7041</v>
      </c>
      <c r="AA5949">
        <v>77.102500000000006</v>
      </c>
      <c r="AB5949" t="str">
        <f>IF(Restaurants[[#This Row],[Years_Operating]]&lt;5,"New",
IF(Restaurants[[#This Row],[Years_Operating]]&lt;15,"Established","Legacy"))</f>
        <v>Established</v>
      </c>
      <c r="AC5949" t="str">
        <f>IF(Restaurants[[#This Row],[Country]]="India","Yes","No")</f>
        <v>Yes</v>
      </c>
      <c r="AD5949" t="str">
        <f>IF(AND(Restaurants[[#This Row],[Has Online Delivery]]="Yes",Restaurants[[#This Row],[Has Table Booking]]="Yes"),"Online + Table",
IF(Restaurants[[#This Row],[Has Online Delivery]]="Yes","Online Only",
IF(Restaurants[[#This Row],[Has Table Booking]]="Yes","Table Only","None")))</f>
        <v>None</v>
      </c>
      <c r="AE5949" t="str">
        <f>IF(Restaurants[[#This Row],[Rating]]&gt;=4.5,"Excellent",
IF(Restaurants[[#This Row],[Rating]]&gt;=4,"Very Good",
IF(Restaurants[[#This Row],[Rating]]&gt;=3.5,"Good","Average/Low")))</f>
        <v>Excellent</v>
      </c>
    </row>
    <row r="5950" spans="1:31" x14ac:dyDescent="0.3">
      <c r="A5950" t="s">
        <v>205</v>
      </c>
      <c r="B5950" t="s">
        <v>1002</v>
      </c>
      <c r="C5950" t="s">
        <v>877</v>
      </c>
      <c r="D5950" t="s">
        <v>956</v>
      </c>
      <c r="E5950">
        <v>0</v>
      </c>
      <c r="F5950">
        <v>180</v>
      </c>
      <c r="G5950" t="s">
        <v>209</v>
      </c>
      <c r="H5950">
        <v>2008</v>
      </c>
      <c r="I5950">
        <v>50</v>
      </c>
      <c r="J5950">
        <v>4.8</v>
      </c>
      <c r="K5950" t="s">
        <v>991</v>
      </c>
      <c r="L5950">
        <v>17</v>
      </c>
      <c r="M5950" t="s">
        <v>160</v>
      </c>
      <c r="N5950" t="s">
        <v>210</v>
      </c>
      <c r="O5950" t="s">
        <v>211</v>
      </c>
      <c r="P5950" t="s">
        <v>36</v>
      </c>
      <c r="Q5950" t="s">
        <v>37</v>
      </c>
      <c r="R5950">
        <v>25</v>
      </c>
      <c r="S5950" t="s">
        <v>36</v>
      </c>
      <c r="T5950" t="s">
        <v>55</v>
      </c>
      <c r="U5950" t="s">
        <v>39</v>
      </c>
      <c r="W5950" t="s">
        <v>103</v>
      </c>
      <c r="X5950">
        <v>145263</v>
      </c>
      <c r="Y5950">
        <v>3677</v>
      </c>
      <c r="Z5950">
        <v>-27.469799999999999</v>
      </c>
      <c r="AA5950">
        <v>153.02510000000001</v>
      </c>
      <c r="AB5950" t="str">
        <f>IF(Restaurants[[#This Row],[Years_Operating]]&lt;5,"New",
IF(Restaurants[[#This Row],[Years_Operating]]&lt;15,"Established","Legacy"))</f>
        <v>Legacy</v>
      </c>
      <c r="AC5950" t="str">
        <f>IF(Restaurants[[#This Row],[Country]]="India","Yes","No")</f>
        <v>No</v>
      </c>
      <c r="AD5950" t="str">
        <f>IF(AND(Restaurants[[#This Row],[Has Online Delivery]]="Yes",Restaurants[[#This Row],[Has Table Booking]]="Yes"),"Online + Table",
IF(Restaurants[[#This Row],[Has Online Delivery]]="Yes","Online Only",
IF(Restaurants[[#This Row],[Has Table Booking]]="Yes","Table Only","None")))</f>
        <v>Online Only</v>
      </c>
      <c r="AE5950" t="str">
        <f>IF(Restaurants[[#This Row],[Rating]]&gt;=4.5,"Excellent",
IF(Restaurants[[#This Row],[Rating]]&gt;=4,"Very Good",
IF(Restaurants[[#This Row],[Rating]]&gt;=3.5,"Good","Average/Low")))</f>
        <v>Excellent</v>
      </c>
    </row>
    <row r="5951" spans="1:31" x14ac:dyDescent="0.3">
      <c r="A5951" t="s">
        <v>100</v>
      </c>
      <c r="B5951" t="s">
        <v>195</v>
      </c>
      <c r="C5951" t="s">
        <v>196</v>
      </c>
      <c r="D5951" t="s">
        <v>928</v>
      </c>
      <c r="E5951">
        <v>3</v>
      </c>
      <c r="F5951">
        <v>385</v>
      </c>
      <c r="G5951" t="s">
        <v>102</v>
      </c>
      <c r="H5951">
        <v>2003</v>
      </c>
      <c r="I5951">
        <v>55</v>
      </c>
      <c r="J5951">
        <v>4.8</v>
      </c>
      <c r="K5951" t="s">
        <v>929</v>
      </c>
      <c r="L5951">
        <v>22</v>
      </c>
      <c r="M5951" t="s">
        <v>33</v>
      </c>
      <c r="N5951" t="s">
        <v>34</v>
      </c>
      <c r="O5951" t="s">
        <v>35</v>
      </c>
      <c r="P5951" t="s">
        <v>36</v>
      </c>
      <c r="Q5951" t="s">
        <v>36</v>
      </c>
      <c r="R5951">
        <v>23</v>
      </c>
      <c r="S5951" t="s">
        <v>36</v>
      </c>
      <c r="T5951" t="s">
        <v>86</v>
      </c>
      <c r="U5951" t="s">
        <v>69</v>
      </c>
      <c r="W5951" t="s">
        <v>64</v>
      </c>
      <c r="X5951">
        <v>371963</v>
      </c>
      <c r="Y5951">
        <v>2299</v>
      </c>
      <c r="Z5951">
        <v>51.507399999999997</v>
      </c>
      <c r="AA5951">
        <v>-0.1278</v>
      </c>
      <c r="AB5951" t="str">
        <f>IF(Restaurants[[#This Row],[Years_Operating]]&lt;5,"New",
IF(Restaurants[[#This Row],[Years_Operating]]&lt;15,"Established","Legacy"))</f>
        <v>Legacy</v>
      </c>
      <c r="AC5951" t="str">
        <f>IF(Restaurants[[#This Row],[Country]]="India","Yes","No")</f>
        <v>No</v>
      </c>
      <c r="AD5951" t="str">
        <f>IF(AND(Restaurants[[#This Row],[Has Online Delivery]]="Yes",Restaurants[[#This Row],[Has Table Booking]]="Yes"),"Online + Table",
IF(Restaurants[[#This Row],[Has Online Delivery]]="Yes","Online Only",
IF(Restaurants[[#This Row],[Has Table Booking]]="Yes","Table Only","None")))</f>
        <v>Online + Table</v>
      </c>
      <c r="AE5951" t="str">
        <f>IF(Restaurants[[#This Row],[Rating]]&gt;=4.5,"Excellent",
IF(Restaurants[[#This Row],[Rating]]&gt;=4,"Very Good",
IF(Restaurants[[#This Row],[Rating]]&gt;=3.5,"Good","Average/Low")))</f>
        <v>Excellent</v>
      </c>
    </row>
    <row r="5952" spans="1:31" x14ac:dyDescent="0.3">
      <c r="A5952" t="s">
        <v>189</v>
      </c>
      <c r="B5952" t="s">
        <v>250</v>
      </c>
      <c r="C5952" t="s">
        <v>251</v>
      </c>
      <c r="D5952" t="s">
        <v>267</v>
      </c>
      <c r="E5952">
        <v>1</v>
      </c>
      <c r="F5952">
        <v>210</v>
      </c>
      <c r="G5952" t="s">
        <v>192</v>
      </c>
      <c r="H5952">
        <v>1990</v>
      </c>
      <c r="I5952">
        <v>30</v>
      </c>
      <c r="J5952">
        <v>4.7</v>
      </c>
      <c r="K5952" t="s">
        <v>307</v>
      </c>
      <c r="L5952">
        <v>35</v>
      </c>
      <c r="M5952" t="s">
        <v>160</v>
      </c>
      <c r="N5952" t="s">
        <v>193</v>
      </c>
      <c r="O5952" t="s">
        <v>35</v>
      </c>
      <c r="P5952" t="s">
        <v>37</v>
      </c>
      <c r="Q5952" t="s">
        <v>37</v>
      </c>
      <c r="R5952">
        <v>36</v>
      </c>
      <c r="S5952" t="s">
        <v>37</v>
      </c>
      <c r="T5952" t="s">
        <v>86</v>
      </c>
      <c r="U5952" t="s">
        <v>39</v>
      </c>
      <c r="V5952" t="s">
        <v>2511</v>
      </c>
      <c r="W5952" t="s">
        <v>64</v>
      </c>
      <c r="X5952">
        <v>130060</v>
      </c>
      <c r="Y5952">
        <v>3987</v>
      </c>
      <c r="Z5952">
        <v>28.7041</v>
      </c>
      <c r="AA5952">
        <v>77.102500000000006</v>
      </c>
      <c r="AB5952" t="str">
        <f>IF(Restaurants[[#This Row],[Years_Operating]]&lt;5,"New",
IF(Restaurants[[#This Row],[Years_Operating]]&lt;15,"Established","Legacy"))</f>
        <v>Legacy</v>
      </c>
      <c r="AC5952" t="str">
        <f>IF(Restaurants[[#This Row],[Country]]="India","Yes","No")</f>
        <v>Yes</v>
      </c>
      <c r="AD5952" t="str">
        <f>IF(AND(Restaurants[[#This Row],[Has Online Delivery]]="Yes",Restaurants[[#This Row],[Has Table Booking]]="Yes"),"Online + Table",
IF(Restaurants[[#This Row],[Has Online Delivery]]="Yes","Online Only",
IF(Restaurants[[#This Row],[Has Table Booking]]="Yes","Table Only","None")))</f>
        <v>None</v>
      </c>
      <c r="AE5952" t="str">
        <f>IF(Restaurants[[#This Row],[Rating]]&gt;=4.5,"Excellent",
IF(Restaurants[[#This Row],[Rating]]&gt;=4,"Very Good",
IF(Restaurants[[#This Row],[Rating]]&gt;=3.5,"Good","Average/Low")))</f>
        <v>Excellent</v>
      </c>
    </row>
    <row r="5953" spans="1:31" x14ac:dyDescent="0.3">
      <c r="A5953" t="s">
        <v>229</v>
      </c>
      <c r="B5953" t="s">
        <v>866</v>
      </c>
      <c r="C5953" t="s">
        <v>251</v>
      </c>
      <c r="D5953" t="s">
        <v>252</v>
      </c>
      <c r="E5953">
        <v>0</v>
      </c>
      <c r="F5953">
        <v>145</v>
      </c>
      <c r="G5953" t="s">
        <v>233</v>
      </c>
      <c r="H5953">
        <v>2006</v>
      </c>
      <c r="I5953">
        <v>40</v>
      </c>
      <c r="J5953">
        <v>4.5999999999999996</v>
      </c>
      <c r="K5953" t="s">
        <v>256</v>
      </c>
      <c r="L5953">
        <v>19</v>
      </c>
      <c r="M5953" t="s">
        <v>204</v>
      </c>
      <c r="N5953" t="s">
        <v>210</v>
      </c>
      <c r="O5953" t="s">
        <v>211</v>
      </c>
      <c r="P5953" t="s">
        <v>37</v>
      </c>
      <c r="Q5953" t="s">
        <v>36</v>
      </c>
      <c r="R5953">
        <v>47</v>
      </c>
      <c r="S5953" t="s">
        <v>36</v>
      </c>
      <c r="T5953" t="s">
        <v>55</v>
      </c>
      <c r="U5953" t="s">
        <v>32</v>
      </c>
      <c r="V5953" t="s">
        <v>2512</v>
      </c>
      <c r="W5953" t="s">
        <v>103</v>
      </c>
      <c r="X5953">
        <v>5493</v>
      </c>
      <c r="Y5953">
        <v>6201</v>
      </c>
      <c r="Z5953">
        <v>23.022500000000001</v>
      </c>
      <c r="AA5953">
        <v>72.571399999999997</v>
      </c>
      <c r="AB5953" t="str">
        <f>IF(Restaurants[[#This Row],[Years_Operating]]&lt;5,"New",
IF(Restaurants[[#This Row],[Years_Operating]]&lt;15,"Established","Legacy"))</f>
        <v>Legacy</v>
      </c>
      <c r="AC5953" t="str">
        <f>IF(Restaurants[[#This Row],[Country]]="India","Yes","No")</f>
        <v>Yes</v>
      </c>
      <c r="AD5953" t="str">
        <f>IF(AND(Restaurants[[#This Row],[Has Online Delivery]]="Yes",Restaurants[[#This Row],[Has Table Booking]]="Yes"),"Online + Table",
IF(Restaurants[[#This Row],[Has Online Delivery]]="Yes","Online Only",
IF(Restaurants[[#This Row],[Has Table Booking]]="Yes","Table Only","None")))</f>
        <v>Table Only</v>
      </c>
      <c r="AE5953" t="str">
        <f>IF(Restaurants[[#This Row],[Rating]]&gt;=4.5,"Excellent",
IF(Restaurants[[#This Row],[Rating]]&gt;=4,"Very Good",
IF(Restaurants[[#This Row],[Rating]]&gt;=3.5,"Good","Average/Low")))</f>
        <v>Excellent</v>
      </c>
    </row>
    <row r="5954" spans="1:31" x14ac:dyDescent="0.3">
      <c r="A5954" t="s">
        <v>122</v>
      </c>
      <c r="B5954" t="s">
        <v>250</v>
      </c>
      <c r="C5954" t="s">
        <v>251</v>
      </c>
      <c r="D5954" t="s">
        <v>863</v>
      </c>
      <c r="E5954">
        <v>3</v>
      </c>
      <c r="F5954">
        <v>365</v>
      </c>
      <c r="G5954" t="s">
        <v>123</v>
      </c>
      <c r="H5954">
        <v>1998</v>
      </c>
      <c r="I5954">
        <v>80</v>
      </c>
      <c r="J5954">
        <v>4.7</v>
      </c>
      <c r="K5954" t="s">
        <v>926</v>
      </c>
      <c r="L5954">
        <v>27</v>
      </c>
      <c r="M5954" t="s">
        <v>33</v>
      </c>
      <c r="N5954" t="s">
        <v>34</v>
      </c>
      <c r="O5954" t="s">
        <v>54</v>
      </c>
      <c r="P5954" t="s">
        <v>37</v>
      </c>
      <c r="Q5954" t="s">
        <v>37</v>
      </c>
      <c r="R5954">
        <v>61</v>
      </c>
      <c r="S5954" t="s">
        <v>36</v>
      </c>
      <c r="T5954" t="s">
        <v>86</v>
      </c>
      <c r="U5954" t="s">
        <v>69</v>
      </c>
      <c r="V5954" t="s">
        <v>2513</v>
      </c>
      <c r="W5954" t="s">
        <v>70</v>
      </c>
      <c r="X5954">
        <v>445379</v>
      </c>
      <c r="Y5954">
        <v>3605</v>
      </c>
      <c r="Z5954">
        <v>28.7041</v>
      </c>
      <c r="AA5954">
        <v>77.102500000000006</v>
      </c>
      <c r="AB5954" t="str">
        <f>IF(Restaurants[[#This Row],[Years_Operating]]&lt;5,"New",
IF(Restaurants[[#This Row],[Years_Operating]]&lt;15,"Established","Legacy"))</f>
        <v>Legacy</v>
      </c>
      <c r="AC5954" t="str">
        <f>IF(Restaurants[[#This Row],[Country]]="India","Yes","No")</f>
        <v>Yes</v>
      </c>
      <c r="AD5954" t="str">
        <f>IF(AND(Restaurants[[#This Row],[Has Online Delivery]]="Yes",Restaurants[[#This Row],[Has Table Booking]]="Yes"),"Online + Table",
IF(Restaurants[[#This Row],[Has Online Delivery]]="Yes","Online Only",
IF(Restaurants[[#This Row],[Has Table Booking]]="Yes","Table Only","None")))</f>
        <v>None</v>
      </c>
      <c r="AE5954" t="str">
        <f>IF(Restaurants[[#This Row],[Rating]]&gt;=4.5,"Excellent",
IF(Restaurants[[#This Row],[Rating]]&gt;=4,"Very Good",
IF(Restaurants[[#This Row],[Rating]]&gt;=3.5,"Good","Average/Low")))</f>
        <v>Excellent</v>
      </c>
    </row>
    <row r="5955" spans="1:31" x14ac:dyDescent="0.3">
      <c r="A5955" t="s">
        <v>166</v>
      </c>
      <c r="B5955" t="s">
        <v>862</v>
      </c>
      <c r="C5955" t="s">
        <v>251</v>
      </c>
      <c r="D5955" t="s">
        <v>252</v>
      </c>
      <c r="E5955">
        <v>2</v>
      </c>
      <c r="F5955">
        <v>265</v>
      </c>
      <c r="G5955" t="s">
        <v>170</v>
      </c>
      <c r="H5955">
        <v>2005</v>
      </c>
      <c r="I5955">
        <v>60</v>
      </c>
      <c r="J5955">
        <v>4.7</v>
      </c>
      <c r="K5955" t="s">
        <v>256</v>
      </c>
      <c r="L5955">
        <v>20</v>
      </c>
      <c r="M5955" t="s">
        <v>33</v>
      </c>
      <c r="N5955" t="s">
        <v>143</v>
      </c>
      <c r="O5955" t="s">
        <v>35</v>
      </c>
      <c r="P5955" t="s">
        <v>36</v>
      </c>
      <c r="Q5955" t="s">
        <v>36</v>
      </c>
      <c r="R5955">
        <v>57</v>
      </c>
      <c r="S5955" t="s">
        <v>37</v>
      </c>
      <c r="T5955" t="s">
        <v>63</v>
      </c>
      <c r="U5955" t="s">
        <v>69</v>
      </c>
      <c r="V5955" t="s">
        <v>2514</v>
      </c>
      <c r="W5955" t="s">
        <v>103</v>
      </c>
      <c r="X5955">
        <v>34603</v>
      </c>
      <c r="Y5955">
        <v>990</v>
      </c>
      <c r="Z5955">
        <v>21.170200000000001</v>
      </c>
      <c r="AA5955">
        <v>72.831100000000006</v>
      </c>
      <c r="AB5955" t="str">
        <f>IF(Restaurants[[#This Row],[Years_Operating]]&lt;5,"New",
IF(Restaurants[[#This Row],[Years_Operating]]&lt;15,"Established","Legacy"))</f>
        <v>Legacy</v>
      </c>
      <c r="AC5955" t="str">
        <f>IF(Restaurants[[#This Row],[Country]]="India","Yes","No")</f>
        <v>Yes</v>
      </c>
      <c r="AD5955" t="str">
        <f>IF(AND(Restaurants[[#This Row],[Has Online Delivery]]="Yes",Restaurants[[#This Row],[Has Table Booking]]="Yes"),"Online + Table",
IF(Restaurants[[#This Row],[Has Online Delivery]]="Yes","Online Only",
IF(Restaurants[[#This Row],[Has Table Booking]]="Yes","Table Only","None")))</f>
        <v>Online + Table</v>
      </c>
      <c r="AE5955" t="str">
        <f>IF(Restaurants[[#This Row],[Rating]]&gt;=4.5,"Excellent",
IF(Restaurants[[#This Row],[Rating]]&gt;=4,"Very Good",
IF(Restaurants[[#This Row],[Rating]]&gt;=3.5,"Good","Average/Low")))</f>
        <v>Excellent</v>
      </c>
    </row>
    <row r="5956" spans="1:31" x14ac:dyDescent="0.3">
      <c r="A5956" t="s">
        <v>166</v>
      </c>
      <c r="B5956" t="s">
        <v>880</v>
      </c>
      <c r="C5956" t="s">
        <v>50</v>
      </c>
      <c r="D5956" t="s">
        <v>916</v>
      </c>
      <c r="E5956">
        <v>2</v>
      </c>
      <c r="F5956">
        <v>265</v>
      </c>
      <c r="G5956" t="s">
        <v>170</v>
      </c>
      <c r="H5956">
        <v>2005</v>
      </c>
      <c r="I5956">
        <v>60</v>
      </c>
      <c r="J5956">
        <v>4.7</v>
      </c>
      <c r="K5956" t="s">
        <v>930</v>
      </c>
      <c r="L5956">
        <v>20</v>
      </c>
      <c r="M5956" t="s">
        <v>33</v>
      </c>
      <c r="N5956" t="s">
        <v>143</v>
      </c>
      <c r="O5956" t="s">
        <v>35</v>
      </c>
      <c r="P5956" t="s">
        <v>37</v>
      </c>
      <c r="Q5956" t="s">
        <v>36</v>
      </c>
      <c r="R5956">
        <v>43</v>
      </c>
      <c r="S5956" t="s">
        <v>37</v>
      </c>
      <c r="T5956" t="s">
        <v>86</v>
      </c>
      <c r="U5956" t="s">
        <v>32</v>
      </c>
      <c r="W5956" t="s">
        <v>80</v>
      </c>
      <c r="X5956">
        <v>310459</v>
      </c>
      <c r="Y5956">
        <v>3707</v>
      </c>
      <c r="Z5956">
        <v>29.760400000000001</v>
      </c>
      <c r="AA5956">
        <v>-95.369799999999998</v>
      </c>
      <c r="AB5956" t="str">
        <f>IF(Restaurants[[#This Row],[Years_Operating]]&lt;5,"New",
IF(Restaurants[[#This Row],[Years_Operating]]&lt;15,"Established","Legacy"))</f>
        <v>Legacy</v>
      </c>
      <c r="AC5956" t="str">
        <f>IF(Restaurants[[#This Row],[Country]]="India","Yes","No")</f>
        <v>No</v>
      </c>
      <c r="AD5956" t="str">
        <f>IF(AND(Restaurants[[#This Row],[Has Online Delivery]]="Yes",Restaurants[[#This Row],[Has Table Booking]]="Yes"),"Online + Table",
IF(Restaurants[[#This Row],[Has Online Delivery]]="Yes","Online Only",
IF(Restaurants[[#This Row],[Has Table Booking]]="Yes","Table Only","None")))</f>
        <v>Table Only</v>
      </c>
      <c r="AE5956" t="str">
        <f>IF(Restaurants[[#This Row],[Rating]]&gt;=4.5,"Excellent",
IF(Restaurants[[#This Row],[Rating]]&gt;=4,"Very Good",
IF(Restaurants[[#This Row],[Rating]]&gt;=3.5,"Good","Average/Low")))</f>
        <v>Excellent</v>
      </c>
    </row>
    <row r="5957" spans="1:31" x14ac:dyDescent="0.3">
      <c r="A5957" t="s">
        <v>182</v>
      </c>
      <c r="B5957" t="s">
        <v>195</v>
      </c>
      <c r="C5957" t="s">
        <v>196</v>
      </c>
      <c r="D5957" t="s">
        <v>928</v>
      </c>
      <c r="E5957">
        <v>2</v>
      </c>
      <c r="F5957">
        <v>275</v>
      </c>
      <c r="G5957" t="s">
        <v>185</v>
      </c>
      <c r="H5957">
        <v>1998</v>
      </c>
      <c r="I5957">
        <v>20</v>
      </c>
      <c r="J5957">
        <v>4.5999999999999996</v>
      </c>
      <c r="K5957" t="s">
        <v>929</v>
      </c>
      <c r="L5957">
        <v>27</v>
      </c>
      <c r="M5957" t="s">
        <v>33</v>
      </c>
      <c r="N5957" t="s">
        <v>143</v>
      </c>
      <c r="O5957" t="s">
        <v>35</v>
      </c>
      <c r="P5957" t="s">
        <v>37</v>
      </c>
      <c r="Q5957" t="s">
        <v>37</v>
      </c>
      <c r="R5957">
        <v>60</v>
      </c>
      <c r="S5957" t="s">
        <v>37</v>
      </c>
      <c r="T5957" t="s">
        <v>63</v>
      </c>
      <c r="U5957" t="s">
        <v>69</v>
      </c>
      <c r="W5957" t="s">
        <v>149</v>
      </c>
      <c r="X5957">
        <v>20488</v>
      </c>
      <c r="Y5957">
        <v>6371</v>
      </c>
      <c r="Z5957">
        <v>51.507399999999997</v>
      </c>
      <c r="AA5957">
        <v>-0.1278</v>
      </c>
      <c r="AB5957" t="str">
        <f>IF(Restaurants[[#This Row],[Years_Operating]]&lt;5,"New",
IF(Restaurants[[#This Row],[Years_Operating]]&lt;15,"Established","Legacy"))</f>
        <v>Legacy</v>
      </c>
      <c r="AC5957" t="str">
        <f>IF(Restaurants[[#This Row],[Country]]="India","Yes","No")</f>
        <v>No</v>
      </c>
      <c r="AD5957" t="str">
        <f>IF(AND(Restaurants[[#This Row],[Has Online Delivery]]="Yes",Restaurants[[#This Row],[Has Table Booking]]="Yes"),"Online + Table",
IF(Restaurants[[#This Row],[Has Online Delivery]]="Yes","Online Only",
IF(Restaurants[[#This Row],[Has Table Booking]]="Yes","Table Only","None")))</f>
        <v>None</v>
      </c>
      <c r="AE5957" t="str">
        <f>IF(Restaurants[[#This Row],[Rating]]&gt;=4.5,"Excellent",
IF(Restaurants[[#This Row],[Rating]]&gt;=4,"Very Good",
IF(Restaurants[[#This Row],[Rating]]&gt;=3.5,"Good","Average/Low")))</f>
        <v>Excellent</v>
      </c>
    </row>
    <row r="5958" spans="1:31" x14ac:dyDescent="0.3">
      <c r="A5958" t="s">
        <v>104</v>
      </c>
      <c r="B5958" t="s">
        <v>973</v>
      </c>
      <c r="C5958" t="s">
        <v>196</v>
      </c>
      <c r="D5958" t="s">
        <v>892</v>
      </c>
      <c r="E5958">
        <v>3</v>
      </c>
      <c r="F5958">
        <v>310</v>
      </c>
      <c r="G5958" t="s">
        <v>107</v>
      </c>
      <c r="H5958">
        <v>1994</v>
      </c>
      <c r="I5958">
        <v>50</v>
      </c>
      <c r="J5958">
        <v>4.8</v>
      </c>
      <c r="K5958" t="s">
        <v>960</v>
      </c>
      <c r="L5958">
        <v>31</v>
      </c>
      <c r="M5958" t="s">
        <v>33</v>
      </c>
      <c r="N5958" t="s">
        <v>34</v>
      </c>
      <c r="O5958" t="s">
        <v>35</v>
      </c>
      <c r="P5958" t="s">
        <v>36</v>
      </c>
      <c r="Q5958" t="s">
        <v>37</v>
      </c>
      <c r="R5958">
        <v>72</v>
      </c>
      <c r="S5958" t="s">
        <v>36</v>
      </c>
      <c r="T5958" t="s">
        <v>63</v>
      </c>
      <c r="U5958" t="s">
        <v>69</v>
      </c>
      <c r="W5958" t="s">
        <v>56</v>
      </c>
      <c r="X5958">
        <v>233319</v>
      </c>
      <c r="Y5958">
        <v>1039</v>
      </c>
      <c r="Z5958">
        <v>52.486199999999997</v>
      </c>
      <c r="AA5958">
        <v>-1.8904000000000001</v>
      </c>
      <c r="AB5958" t="str">
        <f>IF(Restaurants[[#This Row],[Years_Operating]]&lt;5,"New",
IF(Restaurants[[#This Row],[Years_Operating]]&lt;15,"Established","Legacy"))</f>
        <v>Legacy</v>
      </c>
      <c r="AC5958" t="str">
        <f>IF(Restaurants[[#This Row],[Country]]="India","Yes","No")</f>
        <v>No</v>
      </c>
      <c r="AD5958" t="str">
        <f>IF(AND(Restaurants[[#This Row],[Has Online Delivery]]="Yes",Restaurants[[#This Row],[Has Table Booking]]="Yes"),"Online + Table",
IF(Restaurants[[#This Row],[Has Online Delivery]]="Yes","Online Only",
IF(Restaurants[[#This Row],[Has Table Booking]]="Yes","Table Only","None")))</f>
        <v>Online Only</v>
      </c>
      <c r="AE5958" t="str">
        <f>IF(Restaurants[[#This Row],[Rating]]&gt;=4.5,"Excellent",
IF(Restaurants[[#This Row],[Rating]]&gt;=4,"Very Good",
IF(Restaurants[[#This Row],[Rating]]&gt;=3.5,"Good","Average/Low")))</f>
        <v>Excellent</v>
      </c>
    </row>
    <row r="5959" spans="1:31" x14ac:dyDescent="0.3">
      <c r="A5959" t="s">
        <v>202</v>
      </c>
      <c r="B5959" t="s">
        <v>896</v>
      </c>
      <c r="C5959" t="s">
        <v>59</v>
      </c>
      <c r="D5959" t="s">
        <v>897</v>
      </c>
      <c r="E5959">
        <v>1</v>
      </c>
      <c r="F5959">
        <v>95</v>
      </c>
      <c r="G5959" t="s">
        <v>203</v>
      </c>
      <c r="H5959">
        <v>2011</v>
      </c>
      <c r="I5959">
        <v>28</v>
      </c>
      <c r="J5959">
        <v>4.5</v>
      </c>
      <c r="K5959" t="s">
        <v>987</v>
      </c>
      <c r="L5959">
        <v>14</v>
      </c>
      <c r="M5959" t="s">
        <v>204</v>
      </c>
      <c r="N5959" t="s">
        <v>193</v>
      </c>
      <c r="O5959" t="s">
        <v>35</v>
      </c>
      <c r="P5959" t="s">
        <v>36</v>
      </c>
      <c r="Q5959" t="s">
        <v>37</v>
      </c>
      <c r="R5959">
        <v>60</v>
      </c>
      <c r="S5959" t="s">
        <v>37</v>
      </c>
      <c r="T5959" t="s">
        <v>86</v>
      </c>
      <c r="U5959" t="s">
        <v>69</v>
      </c>
      <c r="W5959" t="s">
        <v>103</v>
      </c>
      <c r="X5959">
        <v>85974</v>
      </c>
      <c r="Y5959">
        <v>4280</v>
      </c>
      <c r="Z5959">
        <v>45.764000000000003</v>
      </c>
      <c r="AA5959">
        <v>4.8357000000000001</v>
      </c>
      <c r="AB5959" t="str">
        <f>IF(Restaurants[[#This Row],[Years_Operating]]&lt;5,"New",
IF(Restaurants[[#This Row],[Years_Operating]]&lt;15,"Established","Legacy"))</f>
        <v>Established</v>
      </c>
      <c r="AC5959" t="str">
        <f>IF(Restaurants[[#This Row],[Country]]="India","Yes","No")</f>
        <v>No</v>
      </c>
      <c r="AD5959" t="str">
        <f>IF(AND(Restaurants[[#This Row],[Has Online Delivery]]="Yes",Restaurants[[#This Row],[Has Table Booking]]="Yes"),"Online + Table",
IF(Restaurants[[#This Row],[Has Online Delivery]]="Yes","Online Only",
IF(Restaurants[[#This Row],[Has Table Booking]]="Yes","Table Only","None")))</f>
        <v>Online Only</v>
      </c>
      <c r="AE5959" t="str">
        <f>IF(Restaurants[[#This Row],[Rating]]&gt;=4.5,"Excellent",
IF(Restaurants[[#This Row],[Rating]]&gt;=4,"Very Good",
IF(Restaurants[[#This Row],[Rating]]&gt;=3.5,"Good","Average/Low")))</f>
        <v>Excellent</v>
      </c>
    </row>
    <row r="5960" spans="1:31" x14ac:dyDescent="0.3">
      <c r="A5960" t="s">
        <v>164</v>
      </c>
      <c r="B5960" t="s">
        <v>58</v>
      </c>
      <c r="C5960" t="s">
        <v>59</v>
      </c>
      <c r="D5960" t="s">
        <v>897</v>
      </c>
      <c r="E5960">
        <v>2</v>
      </c>
      <c r="F5960">
        <v>235</v>
      </c>
      <c r="G5960" t="s">
        <v>165</v>
      </c>
      <c r="H5960">
        <v>2009</v>
      </c>
      <c r="I5960">
        <v>28</v>
      </c>
      <c r="J5960">
        <v>4.7</v>
      </c>
      <c r="K5960" t="s">
        <v>898</v>
      </c>
      <c r="L5960">
        <v>16</v>
      </c>
      <c r="M5960" t="s">
        <v>160</v>
      </c>
      <c r="N5960" t="s">
        <v>143</v>
      </c>
      <c r="O5960" t="s">
        <v>45</v>
      </c>
      <c r="P5960" t="s">
        <v>37</v>
      </c>
      <c r="Q5960" t="s">
        <v>36</v>
      </c>
      <c r="R5960">
        <v>55</v>
      </c>
      <c r="S5960" t="s">
        <v>37</v>
      </c>
      <c r="T5960" t="s">
        <v>55</v>
      </c>
      <c r="U5960" t="s">
        <v>32</v>
      </c>
      <c r="W5960" t="s">
        <v>80</v>
      </c>
      <c r="X5960">
        <v>135987</v>
      </c>
      <c r="Y5960">
        <v>3593</v>
      </c>
      <c r="Z5960">
        <v>48.8566</v>
      </c>
      <c r="AA5960">
        <v>2.3521999999999998</v>
      </c>
      <c r="AB5960" t="str">
        <f>IF(Restaurants[[#This Row],[Years_Operating]]&lt;5,"New",
IF(Restaurants[[#This Row],[Years_Operating]]&lt;15,"Established","Legacy"))</f>
        <v>Legacy</v>
      </c>
      <c r="AC5960" t="str">
        <f>IF(Restaurants[[#This Row],[Country]]="India","Yes","No")</f>
        <v>No</v>
      </c>
      <c r="AD5960" t="str">
        <f>IF(AND(Restaurants[[#This Row],[Has Online Delivery]]="Yes",Restaurants[[#This Row],[Has Table Booking]]="Yes"),"Online + Table",
IF(Restaurants[[#This Row],[Has Online Delivery]]="Yes","Online Only",
IF(Restaurants[[#This Row],[Has Table Booking]]="Yes","Table Only","None")))</f>
        <v>Table Only</v>
      </c>
      <c r="AE5960" t="str">
        <f>IF(Restaurants[[#This Row],[Rating]]&gt;=4.5,"Excellent",
IF(Restaurants[[#This Row],[Rating]]&gt;=4,"Very Good",
IF(Restaurants[[#This Row],[Rating]]&gt;=3.5,"Good","Average/Low")))</f>
        <v>Excellent</v>
      </c>
    </row>
    <row r="5961" spans="1:31" x14ac:dyDescent="0.3">
      <c r="A5961" t="s">
        <v>175</v>
      </c>
      <c r="B5961" t="s">
        <v>903</v>
      </c>
      <c r="C5961" t="s">
        <v>196</v>
      </c>
      <c r="D5961" t="s">
        <v>953</v>
      </c>
      <c r="E5961">
        <v>2</v>
      </c>
      <c r="F5961">
        <v>245</v>
      </c>
      <c r="G5961" t="s">
        <v>177</v>
      </c>
      <c r="H5961">
        <v>2005</v>
      </c>
      <c r="I5961">
        <v>46</v>
      </c>
      <c r="J5961">
        <v>4.7</v>
      </c>
      <c r="K5961" t="s">
        <v>1091</v>
      </c>
      <c r="L5961">
        <v>20</v>
      </c>
      <c r="M5961" t="s">
        <v>160</v>
      </c>
      <c r="N5961" t="s">
        <v>143</v>
      </c>
      <c r="O5961" t="s">
        <v>45</v>
      </c>
      <c r="P5961" t="s">
        <v>37</v>
      </c>
      <c r="Q5961" t="s">
        <v>37</v>
      </c>
      <c r="R5961">
        <v>42</v>
      </c>
      <c r="S5961" t="s">
        <v>36</v>
      </c>
      <c r="T5961" t="s">
        <v>63</v>
      </c>
      <c r="U5961" t="s">
        <v>46</v>
      </c>
      <c r="W5961" t="s">
        <v>149</v>
      </c>
      <c r="X5961">
        <v>212245</v>
      </c>
      <c r="Y5961">
        <v>347</v>
      </c>
      <c r="Z5961">
        <v>53.800800000000002</v>
      </c>
      <c r="AA5961">
        <v>-1.5490999999999999</v>
      </c>
      <c r="AB5961" t="str">
        <f>IF(Restaurants[[#This Row],[Years_Operating]]&lt;5,"New",
IF(Restaurants[[#This Row],[Years_Operating]]&lt;15,"Established","Legacy"))</f>
        <v>Legacy</v>
      </c>
      <c r="AC5961" t="str">
        <f>IF(Restaurants[[#This Row],[Country]]="India","Yes","No")</f>
        <v>No</v>
      </c>
      <c r="AD5961" t="str">
        <f>IF(AND(Restaurants[[#This Row],[Has Online Delivery]]="Yes",Restaurants[[#This Row],[Has Table Booking]]="Yes"),"Online + Table",
IF(Restaurants[[#This Row],[Has Online Delivery]]="Yes","Online Only",
IF(Restaurants[[#This Row],[Has Table Booking]]="Yes","Table Only","None")))</f>
        <v>None</v>
      </c>
      <c r="AE5961" t="str">
        <f>IF(Restaurants[[#This Row],[Rating]]&gt;=4.5,"Excellent",
IF(Restaurants[[#This Row],[Rating]]&gt;=4,"Very Good",
IF(Restaurants[[#This Row],[Rating]]&gt;=3.5,"Good","Average/Low")))</f>
        <v>Excellent</v>
      </c>
    </row>
    <row r="5962" spans="1:31" x14ac:dyDescent="0.3">
      <c r="A5962" t="s">
        <v>171</v>
      </c>
      <c r="B5962" t="s">
        <v>973</v>
      </c>
      <c r="C5962" t="s">
        <v>196</v>
      </c>
      <c r="D5962" t="s">
        <v>892</v>
      </c>
      <c r="E5962">
        <v>2</v>
      </c>
      <c r="F5962">
        <v>285</v>
      </c>
      <c r="G5962" t="s">
        <v>172</v>
      </c>
      <c r="H5962">
        <v>2008</v>
      </c>
      <c r="I5962">
        <v>12</v>
      </c>
      <c r="J5962">
        <v>4.7</v>
      </c>
      <c r="K5962" t="s">
        <v>960</v>
      </c>
      <c r="L5962">
        <v>17</v>
      </c>
      <c r="M5962" t="s">
        <v>33</v>
      </c>
      <c r="N5962" t="s">
        <v>143</v>
      </c>
      <c r="O5962" t="s">
        <v>54</v>
      </c>
      <c r="P5962" t="s">
        <v>37</v>
      </c>
      <c r="Q5962" t="s">
        <v>36</v>
      </c>
      <c r="R5962">
        <v>61</v>
      </c>
      <c r="S5962" t="s">
        <v>36</v>
      </c>
      <c r="T5962" t="s">
        <v>38</v>
      </c>
      <c r="U5962" t="s">
        <v>69</v>
      </c>
      <c r="W5962" t="s">
        <v>47</v>
      </c>
      <c r="X5962">
        <v>77245</v>
      </c>
      <c r="Y5962">
        <v>4240</v>
      </c>
      <c r="Z5962">
        <v>52.486199999999997</v>
      </c>
      <c r="AA5962">
        <v>-1.8904000000000001</v>
      </c>
      <c r="AB5962" t="str">
        <f>IF(Restaurants[[#This Row],[Years_Operating]]&lt;5,"New",
IF(Restaurants[[#This Row],[Years_Operating]]&lt;15,"Established","Legacy"))</f>
        <v>Legacy</v>
      </c>
      <c r="AC5962" t="str">
        <f>IF(Restaurants[[#This Row],[Country]]="India","Yes","No")</f>
        <v>No</v>
      </c>
      <c r="AD5962" t="str">
        <f>IF(AND(Restaurants[[#This Row],[Has Online Delivery]]="Yes",Restaurants[[#This Row],[Has Table Booking]]="Yes"),"Online + Table",
IF(Restaurants[[#This Row],[Has Online Delivery]]="Yes","Online Only",
IF(Restaurants[[#This Row],[Has Table Booking]]="Yes","Table Only","None")))</f>
        <v>Table Only</v>
      </c>
      <c r="AE5962" t="str">
        <f>IF(Restaurants[[#This Row],[Rating]]&gt;=4.5,"Excellent",
IF(Restaurants[[#This Row],[Rating]]&gt;=4,"Very Good",
IF(Restaurants[[#This Row],[Rating]]&gt;=3.5,"Good","Average/Low")))</f>
        <v>Excellent</v>
      </c>
    </row>
    <row r="5963" spans="1:31" x14ac:dyDescent="0.3">
      <c r="A5963" t="s">
        <v>154</v>
      </c>
      <c r="B5963" t="s">
        <v>882</v>
      </c>
      <c r="C5963" t="s">
        <v>146</v>
      </c>
      <c r="D5963" t="s">
        <v>905</v>
      </c>
      <c r="E5963">
        <v>2</v>
      </c>
      <c r="F5963">
        <v>245</v>
      </c>
      <c r="G5963" t="s">
        <v>158</v>
      </c>
      <c r="H5963">
        <v>2010</v>
      </c>
      <c r="I5963">
        <v>48</v>
      </c>
      <c r="J5963">
        <v>4.7</v>
      </c>
      <c r="K5963" t="s">
        <v>906</v>
      </c>
      <c r="L5963">
        <v>15</v>
      </c>
      <c r="M5963" t="s">
        <v>160</v>
      </c>
      <c r="N5963" t="s">
        <v>143</v>
      </c>
      <c r="O5963" t="s">
        <v>35</v>
      </c>
      <c r="P5963" t="s">
        <v>36</v>
      </c>
      <c r="Q5963" t="s">
        <v>36</v>
      </c>
      <c r="R5963">
        <v>69</v>
      </c>
      <c r="S5963" t="s">
        <v>36</v>
      </c>
      <c r="T5963" t="s">
        <v>63</v>
      </c>
      <c r="U5963" t="s">
        <v>39</v>
      </c>
      <c r="W5963" t="s">
        <v>108</v>
      </c>
      <c r="X5963">
        <v>293425</v>
      </c>
      <c r="Y5963">
        <v>173</v>
      </c>
      <c r="Z5963">
        <v>35.011600000000001</v>
      </c>
      <c r="AA5963">
        <v>135.7681</v>
      </c>
      <c r="AB5963" t="str">
        <f>IF(Restaurants[[#This Row],[Years_Operating]]&lt;5,"New",
IF(Restaurants[[#This Row],[Years_Operating]]&lt;15,"Established","Legacy"))</f>
        <v>Legacy</v>
      </c>
      <c r="AC5963" t="str">
        <f>IF(Restaurants[[#This Row],[Country]]="India","Yes","No")</f>
        <v>No</v>
      </c>
      <c r="AD5963" t="str">
        <f>IF(AND(Restaurants[[#This Row],[Has Online Delivery]]="Yes",Restaurants[[#This Row],[Has Table Booking]]="Yes"),"Online + Table",
IF(Restaurants[[#This Row],[Has Online Delivery]]="Yes","Online Only",
IF(Restaurants[[#This Row],[Has Table Booking]]="Yes","Table Only","None")))</f>
        <v>Online + Table</v>
      </c>
      <c r="AE5963" t="str">
        <f>IF(Restaurants[[#This Row],[Rating]]&gt;=4.5,"Excellent",
IF(Restaurants[[#This Row],[Rating]]&gt;=4,"Very Good",
IF(Restaurants[[#This Row],[Rating]]&gt;=3.5,"Good","Average/Low")))</f>
        <v>Excellent</v>
      </c>
    </row>
    <row r="5964" spans="1:31" x14ac:dyDescent="0.3">
      <c r="A5964" t="s">
        <v>65</v>
      </c>
      <c r="B5964" t="s">
        <v>921</v>
      </c>
      <c r="C5964" t="s">
        <v>251</v>
      </c>
      <c r="D5964" t="s">
        <v>935</v>
      </c>
      <c r="E5964">
        <v>3</v>
      </c>
      <c r="F5964">
        <v>350</v>
      </c>
      <c r="G5964" t="s">
        <v>68</v>
      </c>
      <c r="H5964">
        <v>1991</v>
      </c>
      <c r="I5964">
        <v>36</v>
      </c>
      <c r="J5964">
        <v>4.8</v>
      </c>
      <c r="K5964" t="s">
        <v>936</v>
      </c>
      <c r="L5964">
        <v>34</v>
      </c>
      <c r="M5964" t="s">
        <v>33</v>
      </c>
      <c r="N5964" t="s">
        <v>34</v>
      </c>
      <c r="O5964" t="s">
        <v>35</v>
      </c>
      <c r="P5964" t="s">
        <v>37</v>
      </c>
      <c r="Q5964" t="s">
        <v>36</v>
      </c>
      <c r="R5964">
        <v>53</v>
      </c>
      <c r="S5964" t="s">
        <v>37</v>
      </c>
      <c r="T5964" t="s">
        <v>63</v>
      </c>
      <c r="U5964" t="s">
        <v>69</v>
      </c>
      <c r="V5964" t="s">
        <v>2515</v>
      </c>
      <c r="W5964" t="s">
        <v>70</v>
      </c>
      <c r="X5964">
        <v>74108</v>
      </c>
      <c r="Y5964">
        <v>7080</v>
      </c>
      <c r="Z5964">
        <v>26.912400000000002</v>
      </c>
      <c r="AA5964">
        <v>75.787300000000002</v>
      </c>
      <c r="AB5964" t="str">
        <f>IF(Restaurants[[#This Row],[Years_Operating]]&lt;5,"New",
IF(Restaurants[[#This Row],[Years_Operating]]&lt;15,"Established","Legacy"))</f>
        <v>Legacy</v>
      </c>
      <c r="AC5964" t="str">
        <f>IF(Restaurants[[#This Row],[Country]]="India","Yes","No")</f>
        <v>Yes</v>
      </c>
      <c r="AD5964" t="str">
        <f>IF(AND(Restaurants[[#This Row],[Has Online Delivery]]="Yes",Restaurants[[#This Row],[Has Table Booking]]="Yes"),"Online + Table",
IF(Restaurants[[#This Row],[Has Online Delivery]]="Yes","Online Only",
IF(Restaurants[[#This Row],[Has Table Booking]]="Yes","Table Only","None")))</f>
        <v>Table Only</v>
      </c>
      <c r="AE5964" t="str">
        <f>IF(Restaurants[[#This Row],[Rating]]&gt;=4.5,"Excellent",
IF(Restaurants[[#This Row],[Rating]]&gt;=4,"Very Good",
IF(Restaurants[[#This Row],[Rating]]&gt;=3.5,"Good","Average/Low")))</f>
        <v>Excellent</v>
      </c>
    </row>
    <row r="5965" spans="1:31" x14ac:dyDescent="0.3">
      <c r="A5965" t="s">
        <v>175</v>
      </c>
      <c r="B5965" t="s">
        <v>913</v>
      </c>
      <c r="C5965" t="s">
        <v>146</v>
      </c>
      <c r="D5965" t="s">
        <v>883</v>
      </c>
      <c r="E5965">
        <v>2</v>
      </c>
      <c r="F5965">
        <v>245</v>
      </c>
      <c r="G5965" t="s">
        <v>177</v>
      </c>
      <c r="H5965">
        <v>2005</v>
      </c>
      <c r="I5965">
        <v>46</v>
      </c>
      <c r="J5965">
        <v>4.7</v>
      </c>
      <c r="K5965" t="s">
        <v>884</v>
      </c>
      <c r="L5965">
        <v>20</v>
      </c>
      <c r="M5965" t="s">
        <v>160</v>
      </c>
      <c r="N5965" t="s">
        <v>143</v>
      </c>
      <c r="O5965" t="s">
        <v>45</v>
      </c>
      <c r="P5965" t="s">
        <v>36</v>
      </c>
      <c r="Q5965" t="s">
        <v>37</v>
      </c>
      <c r="R5965">
        <v>38</v>
      </c>
      <c r="S5965" t="s">
        <v>37</v>
      </c>
      <c r="T5965" t="s">
        <v>38</v>
      </c>
      <c r="U5965" t="s">
        <v>46</v>
      </c>
      <c r="W5965" t="s">
        <v>40</v>
      </c>
      <c r="X5965">
        <v>424176</v>
      </c>
      <c r="Y5965">
        <v>5499</v>
      </c>
      <c r="Z5965">
        <v>34.6937</v>
      </c>
      <c r="AA5965">
        <v>135.50229999999999</v>
      </c>
      <c r="AB5965" t="str">
        <f>IF(Restaurants[[#This Row],[Years_Operating]]&lt;5,"New",
IF(Restaurants[[#This Row],[Years_Operating]]&lt;15,"Established","Legacy"))</f>
        <v>Legacy</v>
      </c>
      <c r="AC5965" t="str">
        <f>IF(Restaurants[[#This Row],[Country]]="India","Yes","No")</f>
        <v>No</v>
      </c>
      <c r="AD5965" t="str">
        <f>IF(AND(Restaurants[[#This Row],[Has Online Delivery]]="Yes",Restaurants[[#This Row],[Has Table Booking]]="Yes"),"Online + Table",
IF(Restaurants[[#This Row],[Has Online Delivery]]="Yes","Online Only",
IF(Restaurants[[#This Row],[Has Table Booking]]="Yes","Table Only","None")))</f>
        <v>Online Only</v>
      </c>
      <c r="AE5965" t="str">
        <f>IF(Restaurants[[#This Row],[Rating]]&gt;=4.5,"Excellent",
IF(Restaurants[[#This Row],[Rating]]&gt;=4,"Very Good",
IF(Restaurants[[#This Row],[Rating]]&gt;=3.5,"Good","Average/Low")))</f>
        <v>Excellent</v>
      </c>
    </row>
    <row r="5966" spans="1:31" x14ac:dyDescent="0.3">
      <c r="A5966" t="s">
        <v>124</v>
      </c>
      <c r="B5966" t="s">
        <v>903</v>
      </c>
      <c r="C5966" t="s">
        <v>196</v>
      </c>
      <c r="D5966" t="s">
        <v>953</v>
      </c>
      <c r="E5966">
        <v>3</v>
      </c>
      <c r="F5966">
        <v>385</v>
      </c>
      <c r="G5966" t="s">
        <v>127</v>
      </c>
      <c r="H5966">
        <v>2005</v>
      </c>
      <c r="I5966">
        <v>64</v>
      </c>
      <c r="J5966">
        <v>4.7</v>
      </c>
      <c r="K5966" t="s">
        <v>1091</v>
      </c>
      <c r="L5966">
        <v>20</v>
      </c>
      <c r="M5966" t="s">
        <v>33</v>
      </c>
      <c r="N5966" t="s">
        <v>34</v>
      </c>
      <c r="O5966" t="s">
        <v>54</v>
      </c>
      <c r="P5966" t="s">
        <v>37</v>
      </c>
      <c r="Q5966" t="s">
        <v>36</v>
      </c>
      <c r="R5966">
        <v>38</v>
      </c>
      <c r="S5966" t="s">
        <v>36</v>
      </c>
      <c r="T5966" t="s">
        <v>38</v>
      </c>
      <c r="U5966" t="s">
        <v>69</v>
      </c>
      <c r="W5966" t="s">
        <v>132</v>
      </c>
      <c r="X5966">
        <v>146718</v>
      </c>
      <c r="Y5966">
        <v>3509</v>
      </c>
      <c r="Z5966">
        <v>53.800800000000002</v>
      </c>
      <c r="AA5966">
        <v>-1.5490999999999999</v>
      </c>
      <c r="AB5966" t="str">
        <f>IF(Restaurants[[#This Row],[Years_Operating]]&lt;5,"New",
IF(Restaurants[[#This Row],[Years_Operating]]&lt;15,"Established","Legacy"))</f>
        <v>Legacy</v>
      </c>
      <c r="AC5966" t="str">
        <f>IF(Restaurants[[#This Row],[Country]]="India","Yes","No")</f>
        <v>No</v>
      </c>
      <c r="AD5966" t="str">
        <f>IF(AND(Restaurants[[#This Row],[Has Online Delivery]]="Yes",Restaurants[[#This Row],[Has Table Booking]]="Yes"),"Online + Table",
IF(Restaurants[[#This Row],[Has Online Delivery]]="Yes","Online Only",
IF(Restaurants[[#This Row],[Has Table Booking]]="Yes","Table Only","None")))</f>
        <v>Table Only</v>
      </c>
      <c r="AE5966" t="str">
        <f>IF(Restaurants[[#This Row],[Rating]]&gt;=4.5,"Excellent",
IF(Restaurants[[#This Row],[Rating]]&gt;=4,"Very Good",
IF(Restaurants[[#This Row],[Rating]]&gt;=3.5,"Good","Average/Low")))</f>
        <v>Excellent</v>
      </c>
    </row>
    <row r="5967" spans="1:31" x14ac:dyDescent="0.3">
      <c r="A5967" t="s">
        <v>57</v>
      </c>
      <c r="B5967" t="s">
        <v>941</v>
      </c>
      <c r="C5967" t="s">
        <v>942</v>
      </c>
      <c r="D5967" t="s">
        <v>901</v>
      </c>
      <c r="E5967">
        <v>3</v>
      </c>
      <c r="F5967">
        <v>425</v>
      </c>
      <c r="G5967" t="s">
        <v>61</v>
      </c>
      <c r="H5967">
        <v>1986</v>
      </c>
      <c r="I5967">
        <v>40</v>
      </c>
      <c r="J5967">
        <v>4.9000000000000004</v>
      </c>
      <c r="K5967" t="s">
        <v>902</v>
      </c>
      <c r="L5967">
        <v>39</v>
      </c>
      <c r="M5967" t="s">
        <v>62</v>
      </c>
      <c r="N5967" t="s">
        <v>34</v>
      </c>
      <c r="O5967" t="s">
        <v>35</v>
      </c>
      <c r="P5967" t="s">
        <v>36</v>
      </c>
      <c r="Q5967" t="s">
        <v>37</v>
      </c>
      <c r="R5967">
        <v>33</v>
      </c>
      <c r="S5967" t="s">
        <v>37</v>
      </c>
      <c r="T5967" t="s">
        <v>63</v>
      </c>
      <c r="U5967" t="s">
        <v>46</v>
      </c>
      <c r="W5967" t="s">
        <v>56</v>
      </c>
      <c r="X5967">
        <v>462995</v>
      </c>
      <c r="Y5967">
        <v>4070</v>
      </c>
      <c r="Z5967">
        <v>49.282699999999998</v>
      </c>
      <c r="AA5967">
        <v>-123.1207</v>
      </c>
      <c r="AB5967" t="str">
        <f>IF(Restaurants[[#This Row],[Years_Operating]]&lt;5,"New",
IF(Restaurants[[#This Row],[Years_Operating]]&lt;15,"Established","Legacy"))</f>
        <v>Legacy</v>
      </c>
      <c r="AC5967" t="str">
        <f>IF(Restaurants[[#This Row],[Country]]="India","Yes","No")</f>
        <v>No</v>
      </c>
      <c r="AD5967" t="str">
        <f>IF(AND(Restaurants[[#This Row],[Has Online Delivery]]="Yes",Restaurants[[#This Row],[Has Table Booking]]="Yes"),"Online + Table",
IF(Restaurants[[#This Row],[Has Online Delivery]]="Yes","Online Only",
IF(Restaurants[[#This Row],[Has Table Booking]]="Yes","Table Only","None")))</f>
        <v>Online Only</v>
      </c>
      <c r="AE5967" t="str">
        <f>IF(Restaurants[[#This Row],[Rating]]&gt;=4.5,"Excellent",
IF(Restaurants[[#This Row],[Rating]]&gt;=4,"Very Good",
IF(Restaurants[[#This Row],[Rating]]&gt;=3.5,"Good","Average/Low")))</f>
        <v>Excellent</v>
      </c>
    </row>
    <row r="5968" spans="1:31" x14ac:dyDescent="0.3">
      <c r="A5968" t="s">
        <v>205</v>
      </c>
      <c r="B5968" t="s">
        <v>900</v>
      </c>
      <c r="C5968" t="s">
        <v>50</v>
      </c>
      <c r="D5968" t="s">
        <v>878</v>
      </c>
      <c r="E5968">
        <v>0</v>
      </c>
      <c r="F5968">
        <v>180</v>
      </c>
      <c r="G5968" t="s">
        <v>209</v>
      </c>
      <c r="H5968">
        <v>2008</v>
      </c>
      <c r="I5968">
        <v>50</v>
      </c>
      <c r="J5968">
        <v>4.8</v>
      </c>
      <c r="K5968" t="s">
        <v>911</v>
      </c>
      <c r="L5968">
        <v>17</v>
      </c>
      <c r="M5968" t="s">
        <v>160</v>
      </c>
      <c r="N5968" t="s">
        <v>210</v>
      </c>
      <c r="O5968" t="s">
        <v>211</v>
      </c>
      <c r="P5968" t="s">
        <v>36</v>
      </c>
      <c r="Q5968" t="s">
        <v>36</v>
      </c>
      <c r="R5968">
        <v>55</v>
      </c>
      <c r="S5968" t="s">
        <v>36</v>
      </c>
      <c r="T5968" t="s">
        <v>86</v>
      </c>
      <c r="U5968" t="s">
        <v>39</v>
      </c>
      <c r="W5968" t="s">
        <v>64</v>
      </c>
      <c r="X5968">
        <v>455092</v>
      </c>
      <c r="Y5968">
        <v>3615</v>
      </c>
      <c r="Z5968">
        <v>34.052199999999999</v>
      </c>
      <c r="AA5968">
        <v>-118.2437</v>
      </c>
      <c r="AB5968" t="str">
        <f>IF(Restaurants[[#This Row],[Years_Operating]]&lt;5,"New",
IF(Restaurants[[#This Row],[Years_Operating]]&lt;15,"Established","Legacy"))</f>
        <v>Legacy</v>
      </c>
      <c r="AC5968" t="str">
        <f>IF(Restaurants[[#This Row],[Country]]="India","Yes","No")</f>
        <v>No</v>
      </c>
      <c r="AD5968" t="str">
        <f>IF(AND(Restaurants[[#This Row],[Has Online Delivery]]="Yes",Restaurants[[#This Row],[Has Table Booking]]="Yes"),"Online + Table",
IF(Restaurants[[#This Row],[Has Online Delivery]]="Yes","Online Only",
IF(Restaurants[[#This Row],[Has Table Booking]]="Yes","Table Only","None")))</f>
        <v>Online + Table</v>
      </c>
      <c r="AE5968" t="str">
        <f>IF(Restaurants[[#This Row],[Rating]]&gt;=4.5,"Excellent",
IF(Restaurants[[#This Row],[Rating]]&gt;=4,"Very Good",
IF(Restaurants[[#This Row],[Rating]]&gt;=3.5,"Good","Average/Low")))</f>
        <v>Excellent</v>
      </c>
    </row>
    <row r="5969" spans="1:31" x14ac:dyDescent="0.3">
      <c r="A5969" t="s">
        <v>87</v>
      </c>
      <c r="B5969" t="s">
        <v>900</v>
      </c>
      <c r="C5969" t="s">
        <v>50</v>
      </c>
      <c r="D5969" t="s">
        <v>916</v>
      </c>
      <c r="E5969">
        <v>3</v>
      </c>
      <c r="F5969">
        <v>295</v>
      </c>
      <c r="G5969" t="s">
        <v>91</v>
      </c>
      <c r="H5969">
        <v>1897</v>
      </c>
      <c r="I5969">
        <v>50</v>
      </c>
      <c r="J5969">
        <v>4.8</v>
      </c>
      <c r="K5969" t="s">
        <v>930</v>
      </c>
      <c r="L5969">
        <v>128</v>
      </c>
      <c r="M5969" t="s">
        <v>33</v>
      </c>
      <c r="N5969" t="s">
        <v>34</v>
      </c>
      <c r="O5969" t="s">
        <v>35</v>
      </c>
      <c r="P5969" t="s">
        <v>36</v>
      </c>
      <c r="Q5969" t="s">
        <v>37</v>
      </c>
      <c r="R5969">
        <v>71</v>
      </c>
      <c r="S5969" t="s">
        <v>36</v>
      </c>
      <c r="T5969" t="s">
        <v>63</v>
      </c>
      <c r="U5969" t="s">
        <v>32</v>
      </c>
      <c r="W5969" t="s">
        <v>149</v>
      </c>
      <c r="X5969">
        <v>349771</v>
      </c>
      <c r="Y5969">
        <v>5624</v>
      </c>
      <c r="Z5969">
        <v>34.052199999999999</v>
      </c>
      <c r="AA5969">
        <v>-118.2437</v>
      </c>
      <c r="AB5969" t="str">
        <f>IF(Restaurants[[#This Row],[Years_Operating]]&lt;5,"New",
IF(Restaurants[[#This Row],[Years_Operating]]&lt;15,"Established","Legacy"))</f>
        <v>Legacy</v>
      </c>
      <c r="AC5969" t="str">
        <f>IF(Restaurants[[#This Row],[Country]]="India","Yes","No")</f>
        <v>No</v>
      </c>
      <c r="AD5969" t="str">
        <f>IF(AND(Restaurants[[#This Row],[Has Online Delivery]]="Yes",Restaurants[[#This Row],[Has Table Booking]]="Yes"),"Online + Table",
IF(Restaurants[[#This Row],[Has Online Delivery]]="Yes","Online Only",
IF(Restaurants[[#This Row],[Has Table Booking]]="Yes","Table Only","None")))</f>
        <v>Online Only</v>
      </c>
      <c r="AE5969" t="str">
        <f>IF(Restaurants[[#This Row],[Rating]]&gt;=4.5,"Excellent",
IF(Restaurants[[#This Row],[Rating]]&gt;=4,"Very Good",
IF(Restaurants[[#This Row],[Rating]]&gt;=3.5,"Good","Average/Low")))</f>
        <v>Excellent</v>
      </c>
    </row>
    <row r="5970" spans="1:31" x14ac:dyDescent="0.3">
      <c r="A5970" t="s">
        <v>173</v>
      </c>
      <c r="B5970" t="s">
        <v>913</v>
      </c>
      <c r="C5970" t="s">
        <v>146</v>
      </c>
      <c r="D5970" t="s">
        <v>894</v>
      </c>
      <c r="E5970">
        <v>2</v>
      </c>
      <c r="F5970">
        <v>285</v>
      </c>
      <c r="G5970" t="s">
        <v>174</v>
      </c>
      <c r="H5970">
        <v>2010</v>
      </c>
      <c r="I5970">
        <v>30</v>
      </c>
      <c r="J5970">
        <v>4.7</v>
      </c>
      <c r="K5970" t="s">
        <v>1080</v>
      </c>
      <c r="L5970">
        <v>15</v>
      </c>
      <c r="M5970" t="s">
        <v>33</v>
      </c>
      <c r="N5970" t="s">
        <v>143</v>
      </c>
      <c r="O5970" t="s">
        <v>45</v>
      </c>
      <c r="P5970" t="s">
        <v>36</v>
      </c>
      <c r="Q5970" t="s">
        <v>36</v>
      </c>
      <c r="R5970">
        <v>34</v>
      </c>
      <c r="S5970" t="s">
        <v>36</v>
      </c>
      <c r="T5970" t="s">
        <v>38</v>
      </c>
      <c r="U5970" t="s">
        <v>39</v>
      </c>
      <c r="W5970" t="s">
        <v>108</v>
      </c>
      <c r="X5970">
        <v>106610</v>
      </c>
      <c r="Y5970">
        <v>6757</v>
      </c>
      <c r="Z5970">
        <v>34.6937</v>
      </c>
      <c r="AA5970">
        <v>135.50229999999999</v>
      </c>
      <c r="AB5970" t="str">
        <f>IF(Restaurants[[#This Row],[Years_Operating]]&lt;5,"New",
IF(Restaurants[[#This Row],[Years_Operating]]&lt;15,"Established","Legacy"))</f>
        <v>Legacy</v>
      </c>
      <c r="AC5970" t="str">
        <f>IF(Restaurants[[#This Row],[Country]]="India","Yes","No")</f>
        <v>No</v>
      </c>
      <c r="AD5970" t="str">
        <f>IF(AND(Restaurants[[#This Row],[Has Online Delivery]]="Yes",Restaurants[[#This Row],[Has Table Booking]]="Yes"),"Online + Table",
IF(Restaurants[[#This Row],[Has Online Delivery]]="Yes","Online Only",
IF(Restaurants[[#This Row],[Has Table Booking]]="Yes","Table Only","None")))</f>
        <v>Online + Table</v>
      </c>
      <c r="AE5970" t="str">
        <f>IF(Restaurants[[#This Row],[Rating]]&gt;=4.5,"Excellent",
IF(Restaurants[[#This Row],[Rating]]&gt;=4,"Very Good",
IF(Restaurants[[#This Row],[Rating]]&gt;=3.5,"Good","Average/Low")))</f>
        <v>Excellent</v>
      </c>
    </row>
    <row r="5971" spans="1:31" x14ac:dyDescent="0.3">
      <c r="A5971" t="s">
        <v>238</v>
      </c>
      <c r="B5971" t="s">
        <v>145</v>
      </c>
      <c r="C5971" t="s">
        <v>146</v>
      </c>
      <c r="D5971" t="s">
        <v>905</v>
      </c>
      <c r="E5971">
        <v>0</v>
      </c>
      <c r="F5971">
        <v>220</v>
      </c>
      <c r="G5971" t="s">
        <v>242</v>
      </c>
      <c r="H5971">
        <v>2011</v>
      </c>
      <c r="I5971">
        <v>50</v>
      </c>
      <c r="J5971">
        <v>4.5</v>
      </c>
      <c r="K5971" t="s">
        <v>906</v>
      </c>
      <c r="L5971">
        <v>14</v>
      </c>
      <c r="M5971" t="s">
        <v>160</v>
      </c>
      <c r="N5971" t="s">
        <v>210</v>
      </c>
      <c r="O5971" t="s">
        <v>35</v>
      </c>
      <c r="P5971" t="s">
        <v>37</v>
      </c>
      <c r="Q5971" t="s">
        <v>36</v>
      </c>
      <c r="R5971">
        <v>66</v>
      </c>
      <c r="S5971" t="s">
        <v>36</v>
      </c>
      <c r="T5971" t="s">
        <v>38</v>
      </c>
      <c r="U5971" t="s">
        <v>39</v>
      </c>
      <c r="W5971" t="s">
        <v>149</v>
      </c>
      <c r="X5971">
        <v>168675</v>
      </c>
      <c r="Y5971">
        <v>6048</v>
      </c>
      <c r="Z5971">
        <v>35.689500000000002</v>
      </c>
      <c r="AA5971">
        <v>139.6917</v>
      </c>
      <c r="AB5971" t="str">
        <f>IF(Restaurants[[#This Row],[Years_Operating]]&lt;5,"New",
IF(Restaurants[[#This Row],[Years_Operating]]&lt;15,"Established","Legacy"))</f>
        <v>Established</v>
      </c>
      <c r="AC5971" t="str">
        <f>IF(Restaurants[[#This Row],[Country]]="India","Yes","No")</f>
        <v>No</v>
      </c>
      <c r="AD5971" t="str">
        <f>IF(AND(Restaurants[[#This Row],[Has Online Delivery]]="Yes",Restaurants[[#This Row],[Has Table Booking]]="Yes"),"Online + Table",
IF(Restaurants[[#This Row],[Has Online Delivery]]="Yes","Online Only",
IF(Restaurants[[#This Row],[Has Table Booking]]="Yes","Table Only","None")))</f>
        <v>Table Only</v>
      </c>
      <c r="AE5971" t="str">
        <f>IF(Restaurants[[#This Row],[Rating]]&gt;=4.5,"Excellent",
IF(Restaurants[[#This Row],[Rating]]&gt;=4,"Very Good",
IF(Restaurants[[#This Row],[Rating]]&gt;=3.5,"Good","Average/Low")))</f>
        <v>Excellent</v>
      </c>
    </row>
    <row r="5972" spans="1:31" x14ac:dyDescent="0.3">
      <c r="A5972" t="s">
        <v>122</v>
      </c>
      <c r="B5972" t="s">
        <v>913</v>
      </c>
      <c r="C5972" t="s">
        <v>146</v>
      </c>
      <c r="D5972" t="s">
        <v>883</v>
      </c>
      <c r="E5972">
        <v>3</v>
      </c>
      <c r="F5972">
        <v>365</v>
      </c>
      <c r="G5972" t="s">
        <v>123</v>
      </c>
      <c r="H5972">
        <v>1998</v>
      </c>
      <c r="I5972">
        <v>80</v>
      </c>
      <c r="J5972">
        <v>4.7</v>
      </c>
      <c r="K5972" t="s">
        <v>884</v>
      </c>
      <c r="L5972">
        <v>27</v>
      </c>
      <c r="M5972" t="s">
        <v>33</v>
      </c>
      <c r="N5972" t="s">
        <v>34</v>
      </c>
      <c r="O5972" t="s">
        <v>54</v>
      </c>
      <c r="P5972" t="s">
        <v>37</v>
      </c>
      <c r="Q5972" t="s">
        <v>36</v>
      </c>
      <c r="R5972">
        <v>59</v>
      </c>
      <c r="S5972" t="s">
        <v>36</v>
      </c>
      <c r="T5972" t="s">
        <v>63</v>
      </c>
      <c r="U5972" t="s">
        <v>69</v>
      </c>
      <c r="W5972" t="s">
        <v>103</v>
      </c>
      <c r="X5972">
        <v>421678</v>
      </c>
      <c r="Y5972">
        <v>6231</v>
      </c>
      <c r="Z5972">
        <v>34.6937</v>
      </c>
      <c r="AA5972">
        <v>135.50229999999999</v>
      </c>
      <c r="AB5972" t="str">
        <f>IF(Restaurants[[#This Row],[Years_Operating]]&lt;5,"New",
IF(Restaurants[[#This Row],[Years_Operating]]&lt;15,"Established","Legacy"))</f>
        <v>Legacy</v>
      </c>
      <c r="AC5972" t="str">
        <f>IF(Restaurants[[#This Row],[Country]]="India","Yes","No")</f>
        <v>No</v>
      </c>
      <c r="AD5972" t="str">
        <f>IF(AND(Restaurants[[#This Row],[Has Online Delivery]]="Yes",Restaurants[[#This Row],[Has Table Booking]]="Yes"),"Online + Table",
IF(Restaurants[[#This Row],[Has Online Delivery]]="Yes","Online Only",
IF(Restaurants[[#This Row],[Has Table Booking]]="Yes","Table Only","None")))</f>
        <v>Table Only</v>
      </c>
      <c r="AE5972" t="str">
        <f>IF(Restaurants[[#This Row],[Rating]]&gt;=4.5,"Excellent",
IF(Restaurants[[#This Row],[Rating]]&gt;=4,"Very Good",
IF(Restaurants[[#This Row],[Rating]]&gt;=3.5,"Good","Average/Low")))</f>
        <v>Excellent</v>
      </c>
    </row>
    <row r="5973" spans="1:31" x14ac:dyDescent="0.3">
      <c r="A5973" t="s">
        <v>166</v>
      </c>
      <c r="B5973" t="s">
        <v>888</v>
      </c>
      <c r="C5973" t="s">
        <v>59</v>
      </c>
      <c r="D5973" t="s">
        <v>51</v>
      </c>
      <c r="E5973">
        <v>2</v>
      </c>
      <c r="F5973">
        <v>265</v>
      </c>
      <c r="G5973" t="s">
        <v>170</v>
      </c>
      <c r="H5973">
        <v>2005</v>
      </c>
      <c r="I5973">
        <v>60</v>
      </c>
      <c r="J5973">
        <v>4.7</v>
      </c>
      <c r="K5973" t="s">
        <v>53</v>
      </c>
      <c r="L5973">
        <v>20</v>
      </c>
      <c r="M5973" t="s">
        <v>33</v>
      </c>
      <c r="N5973" t="s">
        <v>143</v>
      </c>
      <c r="O5973" t="s">
        <v>35</v>
      </c>
      <c r="P5973" t="s">
        <v>37</v>
      </c>
      <c r="Q5973" t="s">
        <v>36</v>
      </c>
      <c r="R5973">
        <v>50</v>
      </c>
      <c r="S5973" t="s">
        <v>37</v>
      </c>
      <c r="T5973" t="s">
        <v>55</v>
      </c>
      <c r="U5973" t="s">
        <v>32</v>
      </c>
      <c r="W5973" t="s">
        <v>108</v>
      </c>
      <c r="X5973">
        <v>317611</v>
      </c>
      <c r="Y5973">
        <v>7723</v>
      </c>
      <c r="Z5973">
        <v>43.7102</v>
      </c>
      <c r="AA5973">
        <v>7.2619999999999996</v>
      </c>
      <c r="AB5973" t="str">
        <f>IF(Restaurants[[#This Row],[Years_Operating]]&lt;5,"New",
IF(Restaurants[[#This Row],[Years_Operating]]&lt;15,"Established","Legacy"))</f>
        <v>Legacy</v>
      </c>
      <c r="AC5973" t="str">
        <f>IF(Restaurants[[#This Row],[Country]]="India","Yes","No")</f>
        <v>No</v>
      </c>
      <c r="AD5973" t="str">
        <f>IF(AND(Restaurants[[#This Row],[Has Online Delivery]]="Yes",Restaurants[[#This Row],[Has Table Booking]]="Yes"),"Online + Table",
IF(Restaurants[[#This Row],[Has Online Delivery]]="Yes","Online Only",
IF(Restaurants[[#This Row],[Has Table Booking]]="Yes","Table Only","None")))</f>
        <v>Table Only</v>
      </c>
      <c r="AE5973" t="str">
        <f>IF(Restaurants[[#This Row],[Rating]]&gt;=4.5,"Excellent",
IF(Restaurants[[#This Row],[Rating]]&gt;=4,"Very Good",
IF(Restaurants[[#This Row],[Rating]]&gt;=3.5,"Good","Average/Low")))</f>
        <v>Excellent</v>
      </c>
    </row>
    <row r="5974" spans="1:31" x14ac:dyDescent="0.3">
      <c r="A5974" t="s">
        <v>117</v>
      </c>
      <c r="B5974" t="s">
        <v>105</v>
      </c>
      <c r="C5974" t="s">
        <v>29</v>
      </c>
      <c r="D5974" t="s">
        <v>874</v>
      </c>
      <c r="E5974">
        <v>3</v>
      </c>
      <c r="F5974">
        <v>420</v>
      </c>
      <c r="G5974" t="s">
        <v>121</v>
      </c>
      <c r="H5974">
        <v>2007</v>
      </c>
      <c r="I5974">
        <v>40</v>
      </c>
      <c r="J5974">
        <v>4.7</v>
      </c>
      <c r="K5974" t="s">
        <v>875</v>
      </c>
      <c r="L5974">
        <v>18</v>
      </c>
      <c r="M5974" t="s">
        <v>62</v>
      </c>
      <c r="N5974" t="s">
        <v>34</v>
      </c>
      <c r="O5974" t="s">
        <v>35</v>
      </c>
      <c r="P5974" t="s">
        <v>37</v>
      </c>
      <c r="Q5974" t="s">
        <v>37</v>
      </c>
      <c r="R5974">
        <v>26</v>
      </c>
      <c r="S5974" t="s">
        <v>36</v>
      </c>
      <c r="T5974" t="s">
        <v>55</v>
      </c>
      <c r="U5974" t="s">
        <v>46</v>
      </c>
      <c r="W5974" t="s">
        <v>149</v>
      </c>
      <c r="X5974">
        <v>374756</v>
      </c>
      <c r="Y5974">
        <v>3246</v>
      </c>
      <c r="Z5974">
        <v>41.902799999999999</v>
      </c>
      <c r="AA5974">
        <v>12.4964</v>
      </c>
      <c r="AB5974" t="str">
        <f>IF(Restaurants[[#This Row],[Years_Operating]]&lt;5,"New",
IF(Restaurants[[#This Row],[Years_Operating]]&lt;15,"Established","Legacy"))</f>
        <v>Legacy</v>
      </c>
      <c r="AC5974" t="str">
        <f>IF(Restaurants[[#This Row],[Country]]="India","Yes","No")</f>
        <v>No</v>
      </c>
      <c r="AD5974" t="str">
        <f>IF(AND(Restaurants[[#This Row],[Has Online Delivery]]="Yes",Restaurants[[#This Row],[Has Table Booking]]="Yes"),"Online + Table",
IF(Restaurants[[#This Row],[Has Online Delivery]]="Yes","Online Only",
IF(Restaurants[[#This Row],[Has Table Booking]]="Yes","Table Only","None")))</f>
        <v>None</v>
      </c>
      <c r="AE5974" t="str">
        <f>IF(Restaurants[[#This Row],[Rating]]&gt;=4.5,"Excellent",
IF(Restaurants[[#This Row],[Rating]]&gt;=4,"Very Good",
IF(Restaurants[[#This Row],[Rating]]&gt;=3.5,"Good","Average/Low")))</f>
        <v>Excellent</v>
      </c>
    </row>
    <row r="5975" spans="1:31" x14ac:dyDescent="0.3">
      <c r="A5975" t="s">
        <v>161</v>
      </c>
      <c r="B5975" t="s">
        <v>1005</v>
      </c>
      <c r="C5975" t="s">
        <v>942</v>
      </c>
      <c r="D5975" t="s">
        <v>943</v>
      </c>
      <c r="E5975">
        <v>2</v>
      </c>
      <c r="F5975">
        <v>275</v>
      </c>
      <c r="G5975" t="s">
        <v>163</v>
      </c>
      <c r="H5975">
        <v>2003</v>
      </c>
      <c r="I5975">
        <v>36</v>
      </c>
      <c r="J5975">
        <v>4.7</v>
      </c>
      <c r="K5975" t="s">
        <v>944</v>
      </c>
      <c r="L5975">
        <v>22</v>
      </c>
      <c r="M5975" t="s">
        <v>33</v>
      </c>
      <c r="N5975" t="s">
        <v>143</v>
      </c>
      <c r="O5975" t="s">
        <v>45</v>
      </c>
      <c r="P5975" t="s">
        <v>36</v>
      </c>
      <c r="Q5975" t="s">
        <v>36</v>
      </c>
      <c r="R5975">
        <v>44</v>
      </c>
      <c r="S5975" t="s">
        <v>36</v>
      </c>
      <c r="T5975" t="s">
        <v>86</v>
      </c>
      <c r="U5975" t="s">
        <v>39</v>
      </c>
      <c r="W5975" t="s">
        <v>149</v>
      </c>
      <c r="X5975">
        <v>20038</v>
      </c>
      <c r="Y5975">
        <v>1946</v>
      </c>
      <c r="Z5975">
        <v>45.5017</v>
      </c>
      <c r="AA5975">
        <v>-73.567300000000003</v>
      </c>
      <c r="AB5975" t="str">
        <f>IF(Restaurants[[#This Row],[Years_Operating]]&lt;5,"New",
IF(Restaurants[[#This Row],[Years_Operating]]&lt;15,"Established","Legacy"))</f>
        <v>Legacy</v>
      </c>
      <c r="AC5975" t="str">
        <f>IF(Restaurants[[#This Row],[Country]]="India","Yes","No")</f>
        <v>No</v>
      </c>
      <c r="AD5975" t="str">
        <f>IF(AND(Restaurants[[#This Row],[Has Online Delivery]]="Yes",Restaurants[[#This Row],[Has Table Booking]]="Yes"),"Online + Table",
IF(Restaurants[[#This Row],[Has Online Delivery]]="Yes","Online Only",
IF(Restaurants[[#This Row],[Has Table Booking]]="Yes","Table Only","None")))</f>
        <v>Online + Table</v>
      </c>
      <c r="AE5975" t="str">
        <f>IF(Restaurants[[#This Row],[Rating]]&gt;=4.5,"Excellent",
IF(Restaurants[[#This Row],[Rating]]&gt;=4,"Very Good",
IF(Restaurants[[#This Row],[Rating]]&gt;=3.5,"Good","Average/Low")))</f>
        <v>Excellent</v>
      </c>
    </row>
    <row r="5976" spans="1:31" x14ac:dyDescent="0.3">
      <c r="A5976" t="s">
        <v>154</v>
      </c>
      <c r="B5976" t="s">
        <v>889</v>
      </c>
      <c r="C5976" t="s">
        <v>29</v>
      </c>
      <c r="D5976" t="s">
        <v>874</v>
      </c>
      <c r="E5976">
        <v>2</v>
      </c>
      <c r="F5976">
        <v>245</v>
      </c>
      <c r="G5976" t="s">
        <v>158</v>
      </c>
      <c r="H5976">
        <v>2010</v>
      </c>
      <c r="I5976">
        <v>48</v>
      </c>
      <c r="J5976">
        <v>4.7</v>
      </c>
      <c r="K5976" t="s">
        <v>875</v>
      </c>
      <c r="L5976">
        <v>15</v>
      </c>
      <c r="M5976" t="s">
        <v>160</v>
      </c>
      <c r="N5976" t="s">
        <v>143</v>
      </c>
      <c r="O5976" t="s">
        <v>35</v>
      </c>
      <c r="P5976" t="s">
        <v>36</v>
      </c>
      <c r="Q5976" t="s">
        <v>37</v>
      </c>
      <c r="R5976">
        <v>38</v>
      </c>
      <c r="S5976" t="s">
        <v>36</v>
      </c>
      <c r="T5976" t="s">
        <v>86</v>
      </c>
      <c r="U5976" t="s">
        <v>32</v>
      </c>
      <c r="W5976" t="s">
        <v>108</v>
      </c>
      <c r="X5976">
        <v>407603</v>
      </c>
      <c r="Y5976">
        <v>1153</v>
      </c>
      <c r="Z5976">
        <v>43.769599999999997</v>
      </c>
      <c r="AA5976">
        <v>11.255800000000001</v>
      </c>
      <c r="AB5976" t="str">
        <f>IF(Restaurants[[#This Row],[Years_Operating]]&lt;5,"New",
IF(Restaurants[[#This Row],[Years_Operating]]&lt;15,"Established","Legacy"))</f>
        <v>Legacy</v>
      </c>
      <c r="AC5976" t="str">
        <f>IF(Restaurants[[#This Row],[Country]]="India","Yes","No")</f>
        <v>No</v>
      </c>
      <c r="AD5976" t="str">
        <f>IF(AND(Restaurants[[#This Row],[Has Online Delivery]]="Yes",Restaurants[[#This Row],[Has Table Booking]]="Yes"),"Online + Table",
IF(Restaurants[[#This Row],[Has Online Delivery]]="Yes","Online Only",
IF(Restaurants[[#This Row],[Has Table Booking]]="Yes","Table Only","None")))</f>
        <v>Online Only</v>
      </c>
      <c r="AE5976" t="str">
        <f>IF(Restaurants[[#This Row],[Rating]]&gt;=4.5,"Excellent",
IF(Restaurants[[#This Row],[Rating]]&gt;=4,"Very Good",
IF(Restaurants[[#This Row],[Rating]]&gt;=3.5,"Good","Average/Low")))</f>
        <v>Excellent</v>
      </c>
    </row>
    <row r="5977" spans="1:31" x14ac:dyDescent="0.3">
      <c r="A5977" t="s">
        <v>248</v>
      </c>
      <c r="B5977" t="s">
        <v>862</v>
      </c>
      <c r="C5977" t="s">
        <v>251</v>
      </c>
      <c r="D5977" t="s">
        <v>918</v>
      </c>
      <c r="E5977">
        <v>0</v>
      </c>
      <c r="F5977">
        <v>85</v>
      </c>
      <c r="G5977" t="s">
        <v>249</v>
      </c>
      <c r="H5977">
        <v>2014</v>
      </c>
      <c r="I5977">
        <v>38</v>
      </c>
      <c r="J5977">
        <v>4.5</v>
      </c>
      <c r="K5977" t="s">
        <v>919</v>
      </c>
      <c r="L5977">
        <v>11</v>
      </c>
      <c r="M5977" t="s">
        <v>204</v>
      </c>
      <c r="N5977" t="s">
        <v>210</v>
      </c>
      <c r="O5977" t="s">
        <v>35</v>
      </c>
      <c r="P5977" t="s">
        <v>36</v>
      </c>
      <c r="Q5977" t="s">
        <v>36</v>
      </c>
      <c r="R5977">
        <v>60</v>
      </c>
      <c r="S5977" t="s">
        <v>36</v>
      </c>
      <c r="T5977" t="s">
        <v>63</v>
      </c>
      <c r="U5977" t="s">
        <v>32</v>
      </c>
      <c r="V5977" t="s">
        <v>2516</v>
      </c>
      <c r="W5977" t="s">
        <v>64</v>
      </c>
      <c r="X5977">
        <v>53129</v>
      </c>
      <c r="Y5977">
        <v>5223</v>
      </c>
      <c r="Z5977">
        <v>21.170200000000001</v>
      </c>
      <c r="AA5977">
        <v>72.831100000000006</v>
      </c>
      <c r="AB5977" t="str">
        <f>IF(Restaurants[[#This Row],[Years_Operating]]&lt;5,"New",
IF(Restaurants[[#This Row],[Years_Operating]]&lt;15,"Established","Legacy"))</f>
        <v>Established</v>
      </c>
      <c r="AC5977" t="str">
        <f>IF(Restaurants[[#This Row],[Country]]="India","Yes","No")</f>
        <v>Yes</v>
      </c>
      <c r="AD5977" t="str">
        <f>IF(AND(Restaurants[[#This Row],[Has Online Delivery]]="Yes",Restaurants[[#This Row],[Has Table Booking]]="Yes"),"Online + Table",
IF(Restaurants[[#This Row],[Has Online Delivery]]="Yes","Online Only",
IF(Restaurants[[#This Row],[Has Table Booking]]="Yes","Table Only","None")))</f>
        <v>Online + Table</v>
      </c>
      <c r="AE5977" t="str">
        <f>IF(Restaurants[[#This Row],[Rating]]&gt;=4.5,"Excellent",
IF(Restaurants[[#This Row],[Rating]]&gt;=4,"Very Good",
IF(Restaurants[[#This Row],[Rating]]&gt;=3.5,"Good","Average/Low")))</f>
        <v>Excellent</v>
      </c>
    </row>
    <row r="5978" spans="1:31" x14ac:dyDescent="0.3">
      <c r="A5978" t="s">
        <v>215</v>
      </c>
      <c r="B5978" t="s">
        <v>896</v>
      </c>
      <c r="C5978" t="s">
        <v>59</v>
      </c>
      <c r="D5978" t="s">
        <v>51</v>
      </c>
      <c r="E5978">
        <v>0</v>
      </c>
      <c r="F5978">
        <v>155</v>
      </c>
      <c r="G5978" t="s">
        <v>219</v>
      </c>
      <c r="H5978">
        <v>2000</v>
      </c>
      <c r="I5978">
        <v>55</v>
      </c>
      <c r="J5978">
        <v>4.7</v>
      </c>
      <c r="K5978" t="s">
        <v>53</v>
      </c>
      <c r="L5978">
        <v>25</v>
      </c>
      <c r="M5978" t="s">
        <v>160</v>
      </c>
      <c r="N5978" t="s">
        <v>210</v>
      </c>
      <c r="O5978" t="s">
        <v>54</v>
      </c>
      <c r="P5978" t="s">
        <v>37</v>
      </c>
      <c r="Q5978" t="s">
        <v>37</v>
      </c>
      <c r="R5978">
        <v>29</v>
      </c>
      <c r="S5978" t="s">
        <v>36</v>
      </c>
      <c r="T5978" t="s">
        <v>38</v>
      </c>
      <c r="U5978" t="s">
        <v>69</v>
      </c>
      <c r="W5978" t="s">
        <v>149</v>
      </c>
      <c r="X5978">
        <v>138749</v>
      </c>
      <c r="Y5978">
        <v>5947</v>
      </c>
      <c r="Z5978">
        <v>45.764000000000003</v>
      </c>
      <c r="AA5978">
        <v>4.8357000000000001</v>
      </c>
      <c r="AB5978" t="str">
        <f>IF(Restaurants[[#This Row],[Years_Operating]]&lt;5,"New",
IF(Restaurants[[#This Row],[Years_Operating]]&lt;15,"Established","Legacy"))</f>
        <v>Legacy</v>
      </c>
      <c r="AC5978" t="str">
        <f>IF(Restaurants[[#This Row],[Country]]="India","Yes","No")</f>
        <v>No</v>
      </c>
      <c r="AD5978" t="str">
        <f>IF(AND(Restaurants[[#This Row],[Has Online Delivery]]="Yes",Restaurants[[#This Row],[Has Table Booking]]="Yes"),"Online + Table",
IF(Restaurants[[#This Row],[Has Online Delivery]]="Yes","Online Only",
IF(Restaurants[[#This Row],[Has Table Booking]]="Yes","Table Only","None")))</f>
        <v>None</v>
      </c>
      <c r="AE5978" t="str">
        <f>IF(Restaurants[[#This Row],[Rating]]&gt;=4.5,"Excellent",
IF(Restaurants[[#This Row],[Rating]]&gt;=4,"Very Good",
IF(Restaurants[[#This Row],[Rating]]&gt;=3.5,"Good","Average/Low")))</f>
        <v>Excellent</v>
      </c>
    </row>
    <row r="5979" spans="1:31" x14ac:dyDescent="0.3">
      <c r="A5979" t="s">
        <v>224</v>
      </c>
      <c r="B5979" t="s">
        <v>275</v>
      </c>
      <c r="C5979" t="s">
        <v>251</v>
      </c>
      <c r="D5979" t="s">
        <v>863</v>
      </c>
      <c r="E5979">
        <v>0</v>
      </c>
      <c r="F5979">
        <v>140</v>
      </c>
      <c r="G5979" t="s">
        <v>225</v>
      </c>
      <c r="H5979">
        <v>2012</v>
      </c>
      <c r="I5979">
        <v>48</v>
      </c>
      <c r="J5979">
        <v>4.5999999999999996</v>
      </c>
      <c r="K5979" t="s">
        <v>994</v>
      </c>
      <c r="L5979">
        <v>13</v>
      </c>
      <c r="M5979" t="s">
        <v>204</v>
      </c>
      <c r="N5979" t="s">
        <v>210</v>
      </c>
      <c r="O5979" t="s">
        <v>54</v>
      </c>
      <c r="P5979" t="s">
        <v>36</v>
      </c>
      <c r="Q5979" t="s">
        <v>37</v>
      </c>
      <c r="R5979">
        <v>46</v>
      </c>
      <c r="S5979" t="s">
        <v>36</v>
      </c>
      <c r="T5979" t="s">
        <v>38</v>
      </c>
      <c r="U5979" t="s">
        <v>46</v>
      </c>
      <c r="V5979" t="s">
        <v>2517</v>
      </c>
      <c r="W5979" t="s">
        <v>64</v>
      </c>
      <c r="X5979">
        <v>100948</v>
      </c>
      <c r="Y5979">
        <v>2817</v>
      </c>
      <c r="Z5979">
        <v>18.520399999999999</v>
      </c>
      <c r="AA5979">
        <v>73.856700000000004</v>
      </c>
      <c r="AB5979" t="str">
        <f>IF(Restaurants[[#This Row],[Years_Operating]]&lt;5,"New",
IF(Restaurants[[#This Row],[Years_Operating]]&lt;15,"Established","Legacy"))</f>
        <v>Established</v>
      </c>
      <c r="AC5979" t="str">
        <f>IF(Restaurants[[#This Row],[Country]]="India","Yes","No")</f>
        <v>Yes</v>
      </c>
      <c r="AD5979" t="str">
        <f>IF(AND(Restaurants[[#This Row],[Has Online Delivery]]="Yes",Restaurants[[#This Row],[Has Table Booking]]="Yes"),"Online + Table",
IF(Restaurants[[#This Row],[Has Online Delivery]]="Yes","Online Only",
IF(Restaurants[[#This Row],[Has Table Booking]]="Yes","Table Only","None")))</f>
        <v>Online Only</v>
      </c>
      <c r="AE5979" t="str">
        <f>IF(Restaurants[[#This Row],[Rating]]&gt;=4.5,"Excellent",
IF(Restaurants[[#This Row],[Rating]]&gt;=4,"Very Good",
IF(Restaurants[[#This Row],[Rating]]&gt;=3.5,"Good","Average/Low")))</f>
        <v>Excellent</v>
      </c>
    </row>
    <row r="5980" spans="1:31" x14ac:dyDescent="0.3">
      <c r="A5980" t="s">
        <v>71</v>
      </c>
      <c r="B5980" t="s">
        <v>93</v>
      </c>
      <c r="C5980" t="s">
        <v>50</v>
      </c>
      <c r="D5980" t="s">
        <v>901</v>
      </c>
      <c r="E5980">
        <v>3</v>
      </c>
      <c r="F5980">
        <v>380</v>
      </c>
      <c r="G5980" t="s">
        <v>75</v>
      </c>
      <c r="H5980">
        <v>2008</v>
      </c>
      <c r="I5980">
        <v>23</v>
      </c>
      <c r="J5980">
        <v>4.8</v>
      </c>
      <c r="K5980" t="s">
        <v>902</v>
      </c>
      <c r="L5980">
        <v>17</v>
      </c>
      <c r="M5980" t="s">
        <v>33</v>
      </c>
      <c r="N5980" t="s">
        <v>34</v>
      </c>
      <c r="O5980" t="s">
        <v>35</v>
      </c>
      <c r="P5980" t="s">
        <v>37</v>
      </c>
      <c r="Q5980" t="s">
        <v>36</v>
      </c>
      <c r="R5980">
        <v>50</v>
      </c>
      <c r="S5980" t="s">
        <v>37</v>
      </c>
      <c r="T5980" t="s">
        <v>63</v>
      </c>
      <c r="U5980" t="s">
        <v>32</v>
      </c>
      <c r="W5980" t="s">
        <v>149</v>
      </c>
      <c r="X5980">
        <v>313383</v>
      </c>
      <c r="Y5980">
        <v>7380</v>
      </c>
      <c r="Z5980">
        <v>37.774900000000002</v>
      </c>
      <c r="AA5980">
        <v>-122.4194</v>
      </c>
      <c r="AB5980" t="str">
        <f>IF(Restaurants[[#This Row],[Years_Operating]]&lt;5,"New",
IF(Restaurants[[#This Row],[Years_Operating]]&lt;15,"Established","Legacy"))</f>
        <v>Legacy</v>
      </c>
      <c r="AC5980" t="str">
        <f>IF(Restaurants[[#This Row],[Country]]="India","Yes","No")</f>
        <v>No</v>
      </c>
      <c r="AD5980" t="str">
        <f>IF(AND(Restaurants[[#This Row],[Has Online Delivery]]="Yes",Restaurants[[#This Row],[Has Table Booking]]="Yes"),"Online + Table",
IF(Restaurants[[#This Row],[Has Online Delivery]]="Yes","Online Only",
IF(Restaurants[[#This Row],[Has Table Booking]]="Yes","Table Only","None")))</f>
        <v>Table Only</v>
      </c>
      <c r="AE5980" t="str">
        <f>IF(Restaurants[[#This Row],[Rating]]&gt;=4.5,"Excellent",
IF(Restaurants[[#This Row],[Rating]]&gt;=4,"Very Good",
IF(Restaurants[[#This Row],[Rating]]&gt;=3.5,"Good","Average/Low")))</f>
        <v>Excellent</v>
      </c>
    </row>
    <row r="5981" spans="1:31" x14ac:dyDescent="0.3">
      <c r="A5981" t="s">
        <v>220</v>
      </c>
      <c r="B5981" t="s">
        <v>261</v>
      </c>
      <c r="C5981" t="s">
        <v>251</v>
      </c>
      <c r="D5981" t="s">
        <v>918</v>
      </c>
      <c r="E5981">
        <v>0</v>
      </c>
      <c r="F5981">
        <v>195</v>
      </c>
      <c r="G5981" t="s">
        <v>220</v>
      </c>
      <c r="H5981">
        <v>2017</v>
      </c>
      <c r="I5981">
        <v>14</v>
      </c>
      <c r="J5981">
        <v>4.5999999999999996</v>
      </c>
      <c r="K5981" t="s">
        <v>939</v>
      </c>
      <c r="L5981">
        <v>8</v>
      </c>
      <c r="M5981" t="s">
        <v>160</v>
      </c>
      <c r="N5981" t="s">
        <v>210</v>
      </c>
      <c r="O5981" t="s">
        <v>45</v>
      </c>
      <c r="P5981" t="s">
        <v>37</v>
      </c>
      <c r="Q5981" t="s">
        <v>36</v>
      </c>
      <c r="R5981">
        <v>32</v>
      </c>
      <c r="S5981" t="s">
        <v>37</v>
      </c>
      <c r="T5981" t="s">
        <v>86</v>
      </c>
      <c r="U5981" t="s">
        <v>32</v>
      </c>
      <c r="V5981" t="s">
        <v>2518</v>
      </c>
      <c r="W5981" t="s">
        <v>70</v>
      </c>
      <c r="X5981">
        <v>498340</v>
      </c>
      <c r="Y5981">
        <v>2262</v>
      </c>
      <c r="Z5981">
        <v>22.572600000000001</v>
      </c>
      <c r="AA5981">
        <v>88.363900000000001</v>
      </c>
      <c r="AB5981" t="str">
        <f>IF(Restaurants[[#This Row],[Years_Operating]]&lt;5,"New",
IF(Restaurants[[#This Row],[Years_Operating]]&lt;15,"Established","Legacy"))</f>
        <v>Established</v>
      </c>
      <c r="AC5981" t="str">
        <f>IF(Restaurants[[#This Row],[Country]]="India","Yes","No")</f>
        <v>Yes</v>
      </c>
      <c r="AD5981" t="str">
        <f>IF(AND(Restaurants[[#This Row],[Has Online Delivery]]="Yes",Restaurants[[#This Row],[Has Table Booking]]="Yes"),"Online + Table",
IF(Restaurants[[#This Row],[Has Online Delivery]]="Yes","Online Only",
IF(Restaurants[[#This Row],[Has Table Booking]]="Yes","Table Only","None")))</f>
        <v>Table Only</v>
      </c>
      <c r="AE5981" t="str">
        <f>IF(Restaurants[[#This Row],[Rating]]&gt;=4.5,"Excellent",
IF(Restaurants[[#This Row],[Rating]]&gt;=4,"Very Good",
IF(Restaurants[[#This Row],[Rating]]&gt;=3.5,"Good","Average/Low")))</f>
        <v>Excellent</v>
      </c>
    </row>
    <row r="5982" spans="1:31" x14ac:dyDescent="0.3">
      <c r="A5982" t="s">
        <v>202</v>
      </c>
      <c r="B5982" t="s">
        <v>973</v>
      </c>
      <c r="C5982" t="s">
        <v>196</v>
      </c>
      <c r="D5982" t="s">
        <v>928</v>
      </c>
      <c r="E5982">
        <v>1</v>
      </c>
      <c r="F5982">
        <v>95</v>
      </c>
      <c r="G5982" t="s">
        <v>203</v>
      </c>
      <c r="H5982">
        <v>2011</v>
      </c>
      <c r="I5982">
        <v>28</v>
      </c>
      <c r="J5982">
        <v>4.5</v>
      </c>
      <c r="K5982" t="s">
        <v>929</v>
      </c>
      <c r="L5982">
        <v>14</v>
      </c>
      <c r="M5982" t="s">
        <v>204</v>
      </c>
      <c r="N5982" t="s">
        <v>193</v>
      </c>
      <c r="O5982" t="s">
        <v>35</v>
      </c>
      <c r="P5982" t="s">
        <v>36</v>
      </c>
      <c r="Q5982" t="s">
        <v>36</v>
      </c>
      <c r="R5982">
        <v>58</v>
      </c>
      <c r="S5982" t="s">
        <v>37</v>
      </c>
      <c r="T5982" t="s">
        <v>55</v>
      </c>
      <c r="U5982" t="s">
        <v>32</v>
      </c>
      <c r="W5982" t="s">
        <v>70</v>
      </c>
      <c r="X5982">
        <v>44102</v>
      </c>
      <c r="Y5982">
        <v>6729</v>
      </c>
      <c r="Z5982">
        <v>52.486199999999997</v>
      </c>
      <c r="AA5982">
        <v>-1.8904000000000001</v>
      </c>
      <c r="AB5982" t="str">
        <f>IF(Restaurants[[#This Row],[Years_Operating]]&lt;5,"New",
IF(Restaurants[[#This Row],[Years_Operating]]&lt;15,"Established","Legacy"))</f>
        <v>Established</v>
      </c>
      <c r="AC5982" t="str">
        <f>IF(Restaurants[[#This Row],[Country]]="India","Yes","No")</f>
        <v>No</v>
      </c>
      <c r="AD5982" t="str">
        <f>IF(AND(Restaurants[[#This Row],[Has Online Delivery]]="Yes",Restaurants[[#This Row],[Has Table Booking]]="Yes"),"Online + Table",
IF(Restaurants[[#This Row],[Has Online Delivery]]="Yes","Online Only",
IF(Restaurants[[#This Row],[Has Table Booking]]="Yes","Table Only","None")))</f>
        <v>Online + Table</v>
      </c>
      <c r="AE5982" t="str">
        <f>IF(Restaurants[[#This Row],[Rating]]&gt;=4.5,"Excellent",
IF(Restaurants[[#This Row],[Rating]]&gt;=4,"Very Good",
IF(Restaurants[[#This Row],[Rating]]&gt;=3.5,"Good","Average/Low")))</f>
        <v>Excellent</v>
      </c>
    </row>
    <row r="5983" spans="1:31" x14ac:dyDescent="0.3">
      <c r="A5983" t="s">
        <v>229</v>
      </c>
      <c r="B5983" t="s">
        <v>93</v>
      </c>
      <c r="C5983" t="s">
        <v>50</v>
      </c>
      <c r="D5983" t="s">
        <v>878</v>
      </c>
      <c r="E5983">
        <v>0</v>
      </c>
      <c r="F5983">
        <v>145</v>
      </c>
      <c r="G5983" t="s">
        <v>233</v>
      </c>
      <c r="H5983">
        <v>2006</v>
      </c>
      <c r="I5983">
        <v>40</v>
      </c>
      <c r="J5983">
        <v>4.5999999999999996</v>
      </c>
      <c r="K5983" t="s">
        <v>879</v>
      </c>
      <c r="L5983">
        <v>19</v>
      </c>
      <c r="M5983" t="s">
        <v>204</v>
      </c>
      <c r="N5983" t="s">
        <v>210</v>
      </c>
      <c r="O5983" t="s">
        <v>211</v>
      </c>
      <c r="P5983" t="s">
        <v>37</v>
      </c>
      <c r="Q5983" t="s">
        <v>36</v>
      </c>
      <c r="R5983">
        <v>58</v>
      </c>
      <c r="S5983" t="s">
        <v>37</v>
      </c>
      <c r="T5983" t="s">
        <v>38</v>
      </c>
      <c r="U5983" t="s">
        <v>46</v>
      </c>
      <c r="W5983" t="s">
        <v>47</v>
      </c>
      <c r="X5983">
        <v>270459</v>
      </c>
      <c r="Y5983">
        <v>2341</v>
      </c>
      <c r="Z5983">
        <v>37.774900000000002</v>
      </c>
      <c r="AA5983">
        <v>-122.4194</v>
      </c>
      <c r="AB5983" t="str">
        <f>IF(Restaurants[[#This Row],[Years_Operating]]&lt;5,"New",
IF(Restaurants[[#This Row],[Years_Operating]]&lt;15,"Established","Legacy"))</f>
        <v>Legacy</v>
      </c>
      <c r="AC5983" t="str">
        <f>IF(Restaurants[[#This Row],[Country]]="India","Yes","No")</f>
        <v>No</v>
      </c>
      <c r="AD5983" t="str">
        <f>IF(AND(Restaurants[[#This Row],[Has Online Delivery]]="Yes",Restaurants[[#This Row],[Has Table Booking]]="Yes"),"Online + Table",
IF(Restaurants[[#This Row],[Has Online Delivery]]="Yes","Online Only",
IF(Restaurants[[#This Row],[Has Table Booking]]="Yes","Table Only","None")))</f>
        <v>Table Only</v>
      </c>
      <c r="AE5983" t="str">
        <f>IF(Restaurants[[#This Row],[Rating]]&gt;=4.5,"Excellent",
IF(Restaurants[[#This Row],[Rating]]&gt;=4,"Very Good",
IF(Restaurants[[#This Row],[Rating]]&gt;=3.5,"Good","Average/Low")))</f>
        <v>Excellent</v>
      </c>
    </row>
    <row r="5984" spans="1:31" x14ac:dyDescent="0.3">
      <c r="A5984" t="s">
        <v>87</v>
      </c>
      <c r="B5984" t="s">
        <v>266</v>
      </c>
      <c r="C5984" t="s">
        <v>251</v>
      </c>
      <c r="D5984" t="s">
        <v>935</v>
      </c>
      <c r="E5984">
        <v>3</v>
      </c>
      <c r="F5984">
        <v>295</v>
      </c>
      <c r="G5984" t="s">
        <v>91</v>
      </c>
      <c r="H5984">
        <v>1897</v>
      </c>
      <c r="I5984">
        <v>50</v>
      </c>
      <c r="J5984">
        <v>4.8</v>
      </c>
      <c r="K5984" t="s">
        <v>948</v>
      </c>
      <c r="L5984">
        <v>128</v>
      </c>
      <c r="M5984" t="s">
        <v>33</v>
      </c>
      <c r="N5984" t="s">
        <v>34</v>
      </c>
      <c r="O5984" t="s">
        <v>35</v>
      </c>
      <c r="P5984" t="s">
        <v>36</v>
      </c>
      <c r="Q5984" t="s">
        <v>37</v>
      </c>
      <c r="R5984">
        <v>59</v>
      </c>
      <c r="S5984" t="s">
        <v>37</v>
      </c>
      <c r="T5984" t="s">
        <v>55</v>
      </c>
      <c r="U5984" t="s">
        <v>46</v>
      </c>
      <c r="V5984" t="s">
        <v>2519</v>
      </c>
      <c r="W5984" t="s">
        <v>70</v>
      </c>
      <c r="X5984">
        <v>386594</v>
      </c>
      <c r="Y5984">
        <v>1607</v>
      </c>
      <c r="Z5984">
        <v>12.9716</v>
      </c>
      <c r="AA5984">
        <v>77.5946</v>
      </c>
      <c r="AB5984" t="str">
        <f>IF(Restaurants[[#This Row],[Years_Operating]]&lt;5,"New",
IF(Restaurants[[#This Row],[Years_Operating]]&lt;15,"Established","Legacy"))</f>
        <v>Legacy</v>
      </c>
      <c r="AC5984" t="str">
        <f>IF(Restaurants[[#This Row],[Country]]="India","Yes","No")</f>
        <v>Yes</v>
      </c>
      <c r="AD5984" t="str">
        <f>IF(AND(Restaurants[[#This Row],[Has Online Delivery]]="Yes",Restaurants[[#This Row],[Has Table Booking]]="Yes"),"Online + Table",
IF(Restaurants[[#This Row],[Has Online Delivery]]="Yes","Online Only",
IF(Restaurants[[#This Row],[Has Table Booking]]="Yes","Table Only","None")))</f>
        <v>Online Only</v>
      </c>
      <c r="AE5984" t="str">
        <f>IF(Restaurants[[#This Row],[Rating]]&gt;=4.5,"Excellent",
IF(Restaurants[[#This Row],[Rating]]&gt;=4,"Very Good",
IF(Restaurants[[#This Row],[Rating]]&gt;=3.5,"Good","Average/Low")))</f>
        <v>Excellent</v>
      </c>
    </row>
    <row r="5985" spans="1:31" x14ac:dyDescent="0.3">
      <c r="A5985" t="s">
        <v>164</v>
      </c>
      <c r="B5985" t="s">
        <v>1002</v>
      </c>
      <c r="C5985" t="s">
        <v>877</v>
      </c>
      <c r="D5985" t="s">
        <v>878</v>
      </c>
      <c r="E5985">
        <v>2</v>
      </c>
      <c r="F5985">
        <v>235</v>
      </c>
      <c r="G5985" t="s">
        <v>165</v>
      </c>
      <c r="H5985">
        <v>2009</v>
      </c>
      <c r="I5985">
        <v>28</v>
      </c>
      <c r="J5985">
        <v>4.7</v>
      </c>
      <c r="K5985" t="s">
        <v>911</v>
      </c>
      <c r="L5985">
        <v>16</v>
      </c>
      <c r="M5985" t="s">
        <v>160</v>
      </c>
      <c r="N5985" t="s">
        <v>143</v>
      </c>
      <c r="O5985" t="s">
        <v>45</v>
      </c>
      <c r="P5985" t="s">
        <v>36</v>
      </c>
      <c r="Q5985" t="s">
        <v>37</v>
      </c>
      <c r="R5985">
        <v>40</v>
      </c>
      <c r="S5985" t="s">
        <v>36</v>
      </c>
      <c r="T5985" t="s">
        <v>38</v>
      </c>
      <c r="U5985" t="s">
        <v>39</v>
      </c>
      <c r="W5985" t="s">
        <v>40</v>
      </c>
      <c r="X5985">
        <v>116731</v>
      </c>
      <c r="Y5985">
        <v>7226</v>
      </c>
      <c r="Z5985">
        <v>-27.469799999999999</v>
      </c>
      <c r="AA5985">
        <v>153.02510000000001</v>
      </c>
      <c r="AB5985" t="str">
        <f>IF(Restaurants[[#This Row],[Years_Operating]]&lt;5,"New",
IF(Restaurants[[#This Row],[Years_Operating]]&lt;15,"Established","Legacy"))</f>
        <v>Legacy</v>
      </c>
      <c r="AC5985" t="str">
        <f>IF(Restaurants[[#This Row],[Country]]="India","Yes","No")</f>
        <v>No</v>
      </c>
      <c r="AD5985" t="str">
        <f>IF(AND(Restaurants[[#This Row],[Has Online Delivery]]="Yes",Restaurants[[#This Row],[Has Table Booking]]="Yes"),"Online + Table",
IF(Restaurants[[#This Row],[Has Online Delivery]]="Yes","Online Only",
IF(Restaurants[[#This Row],[Has Table Booking]]="Yes","Table Only","None")))</f>
        <v>Online Only</v>
      </c>
      <c r="AE5985" t="str">
        <f>IF(Restaurants[[#This Row],[Rating]]&gt;=4.5,"Excellent",
IF(Restaurants[[#This Row],[Rating]]&gt;=4,"Very Good",
IF(Restaurants[[#This Row],[Rating]]&gt;=3.5,"Good","Average/Low")))</f>
        <v>Excellent</v>
      </c>
    </row>
    <row r="5986" spans="1:31" x14ac:dyDescent="0.3">
      <c r="A5986" t="s">
        <v>186</v>
      </c>
      <c r="B5986" t="s">
        <v>921</v>
      </c>
      <c r="C5986" t="s">
        <v>251</v>
      </c>
      <c r="D5986" t="s">
        <v>278</v>
      </c>
      <c r="E5986">
        <v>2</v>
      </c>
      <c r="F5986">
        <v>550</v>
      </c>
      <c r="G5986" t="s">
        <v>188</v>
      </c>
      <c r="H5986">
        <v>2015</v>
      </c>
      <c r="I5986">
        <v>50</v>
      </c>
      <c r="J5986">
        <v>4.5</v>
      </c>
      <c r="K5986" t="s">
        <v>291</v>
      </c>
      <c r="L5986">
        <v>10</v>
      </c>
      <c r="M5986" t="s">
        <v>62</v>
      </c>
      <c r="N5986" t="s">
        <v>143</v>
      </c>
      <c r="O5986" t="s">
        <v>35</v>
      </c>
      <c r="P5986" t="s">
        <v>36</v>
      </c>
      <c r="Q5986" t="s">
        <v>37</v>
      </c>
      <c r="R5986">
        <v>60</v>
      </c>
      <c r="S5986" t="s">
        <v>36</v>
      </c>
      <c r="T5986" t="s">
        <v>63</v>
      </c>
      <c r="U5986" t="s">
        <v>39</v>
      </c>
      <c r="V5986" t="s">
        <v>2520</v>
      </c>
      <c r="W5986" t="s">
        <v>132</v>
      </c>
      <c r="X5986">
        <v>133630</v>
      </c>
      <c r="Y5986">
        <v>5056</v>
      </c>
      <c r="Z5986">
        <v>26.912400000000002</v>
      </c>
      <c r="AA5986">
        <v>75.787300000000002</v>
      </c>
      <c r="AB5986" t="str">
        <f>IF(Restaurants[[#This Row],[Years_Operating]]&lt;5,"New",
IF(Restaurants[[#This Row],[Years_Operating]]&lt;15,"Established","Legacy"))</f>
        <v>Established</v>
      </c>
      <c r="AC5986" t="str">
        <f>IF(Restaurants[[#This Row],[Country]]="India","Yes","No")</f>
        <v>Yes</v>
      </c>
      <c r="AD5986" t="str">
        <f>IF(AND(Restaurants[[#This Row],[Has Online Delivery]]="Yes",Restaurants[[#This Row],[Has Table Booking]]="Yes"),"Online + Table",
IF(Restaurants[[#This Row],[Has Online Delivery]]="Yes","Online Only",
IF(Restaurants[[#This Row],[Has Table Booking]]="Yes","Table Only","None")))</f>
        <v>Online Only</v>
      </c>
      <c r="AE5986" t="str">
        <f>IF(Restaurants[[#This Row],[Rating]]&gt;=4.5,"Excellent",
IF(Restaurants[[#This Row],[Rating]]&gt;=4,"Very Good",
IF(Restaurants[[#This Row],[Rating]]&gt;=3.5,"Good","Average/Low")))</f>
        <v>Excellent</v>
      </c>
    </row>
    <row r="5987" spans="1:31" x14ac:dyDescent="0.3">
      <c r="A5987" t="s">
        <v>175</v>
      </c>
      <c r="B5987" t="s">
        <v>125</v>
      </c>
      <c r="C5987" t="s">
        <v>50</v>
      </c>
      <c r="D5987" t="s">
        <v>916</v>
      </c>
      <c r="E5987">
        <v>2</v>
      </c>
      <c r="F5987">
        <v>245</v>
      </c>
      <c r="G5987" t="s">
        <v>177</v>
      </c>
      <c r="H5987">
        <v>2005</v>
      </c>
      <c r="I5987">
        <v>46</v>
      </c>
      <c r="J5987">
        <v>4.7</v>
      </c>
      <c r="K5987" t="s">
        <v>917</v>
      </c>
      <c r="L5987">
        <v>20</v>
      </c>
      <c r="M5987" t="s">
        <v>160</v>
      </c>
      <c r="N5987" t="s">
        <v>143</v>
      </c>
      <c r="O5987" t="s">
        <v>45</v>
      </c>
      <c r="P5987" t="s">
        <v>37</v>
      </c>
      <c r="Q5987" t="s">
        <v>36</v>
      </c>
      <c r="R5987">
        <v>48</v>
      </c>
      <c r="S5987" t="s">
        <v>36</v>
      </c>
      <c r="T5987" t="s">
        <v>86</v>
      </c>
      <c r="U5987" t="s">
        <v>32</v>
      </c>
      <c r="W5987" t="s">
        <v>132</v>
      </c>
      <c r="X5987">
        <v>24389</v>
      </c>
      <c r="Y5987">
        <v>4178</v>
      </c>
      <c r="Z5987">
        <v>41.878100000000003</v>
      </c>
      <c r="AA5987">
        <v>-87.629800000000003</v>
      </c>
      <c r="AB5987" t="str">
        <f>IF(Restaurants[[#This Row],[Years_Operating]]&lt;5,"New",
IF(Restaurants[[#This Row],[Years_Operating]]&lt;15,"Established","Legacy"))</f>
        <v>Legacy</v>
      </c>
      <c r="AC5987" t="str">
        <f>IF(Restaurants[[#This Row],[Country]]="India","Yes","No")</f>
        <v>No</v>
      </c>
      <c r="AD5987" t="str">
        <f>IF(AND(Restaurants[[#This Row],[Has Online Delivery]]="Yes",Restaurants[[#This Row],[Has Table Booking]]="Yes"),"Online + Table",
IF(Restaurants[[#This Row],[Has Online Delivery]]="Yes","Online Only",
IF(Restaurants[[#This Row],[Has Table Booking]]="Yes","Table Only","None")))</f>
        <v>Table Only</v>
      </c>
      <c r="AE5987" t="str">
        <f>IF(Restaurants[[#This Row],[Rating]]&gt;=4.5,"Excellent",
IF(Restaurants[[#This Row],[Rating]]&gt;=4,"Very Good",
IF(Restaurants[[#This Row],[Rating]]&gt;=3.5,"Good","Average/Low")))</f>
        <v>Excellent</v>
      </c>
    </row>
    <row r="5988" spans="1:31" x14ac:dyDescent="0.3">
      <c r="A5988" t="s">
        <v>173</v>
      </c>
      <c r="B5988" t="s">
        <v>880</v>
      </c>
      <c r="C5988" t="s">
        <v>50</v>
      </c>
      <c r="D5988" t="s">
        <v>916</v>
      </c>
      <c r="E5988">
        <v>2</v>
      </c>
      <c r="F5988">
        <v>285</v>
      </c>
      <c r="G5988" t="s">
        <v>174</v>
      </c>
      <c r="H5988">
        <v>2010</v>
      </c>
      <c r="I5988">
        <v>30</v>
      </c>
      <c r="J5988">
        <v>4.7</v>
      </c>
      <c r="K5988" t="s">
        <v>917</v>
      </c>
      <c r="L5988">
        <v>15</v>
      </c>
      <c r="M5988" t="s">
        <v>33</v>
      </c>
      <c r="N5988" t="s">
        <v>143</v>
      </c>
      <c r="O5988" t="s">
        <v>45</v>
      </c>
      <c r="P5988" t="s">
        <v>36</v>
      </c>
      <c r="Q5988" t="s">
        <v>37</v>
      </c>
      <c r="R5988">
        <v>35</v>
      </c>
      <c r="S5988" t="s">
        <v>36</v>
      </c>
      <c r="T5988" t="s">
        <v>86</v>
      </c>
      <c r="U5988" t="s">
        <v>32</v>
      </c>
      <c r="W5988" t="s">
        <v>64</v>
      </c>
      <c r="X5988">
        <v>465363</v>
      </c>
      <c r="Y5988">
        <v>2822</v>
      </c>
      <c r="Z5988">
        <v>29.760400000000001</v>
      </c>
      <c r="AA5988">
        <v>-95.369799999999998</v>
      </c>
      <c r="AB5988" t="str">
        <f>IF(Restaurants[[#This Row],[Years_Operating]]&lt;5,"New",
IF(Restaurants[[#This Row],[Years_Operating]]&lt;15,"Established","Legacy"))</f>
        <v>Legacy</v>
      </c>
      <c r="AC5988" t="str">
        <f>IF(Restaurants[[#This Row],[Country]]="India","Yes","No")</f>
        <v>No</v>
      </c>
      <c r="AD5988" t="str">
        <f>IF(AND(Restaurants[[#This Row],[Has Online Delivery]]="Yes",Restaurants[[#This Row],[Has Table Booking]]="Yes"),"Online + Table",
IF(Restaurants[[#This Row],[Has Online Delivery]]="Yes","Online Only",
IF(Restaurants[[#This Row],[Has Table Booking]]="Yes","Table Only","None")))</f>
        <v>Online Only</v>
      </c>
      <c r="AE5988" t="str">
        <f>IF(Restaurants[[#This Row],[Rating]]&gt;=4.5,"Excellent",
IF(Restaurants[[#This Row],[Rating]]&gt;=4,"Very Good",
IF(Restaurants[[#This Row],[Rating]]&gt;=3.5,"Good","Average/Low")))</f>
        <v>Excellent</v>
      </c>
    </row>
    <row r="5989" spans="1:31" x14ac:dyDescent="0.3">
      <c r="A5989" t="s">
        <v>97</v>
      </c>
      <c r="B5989" t="s">
        <v>195</v>
      </c>
      <c r="C5989" t="s">
        <v>196</v>
      </c>
      <c r="D5989" t="s">
        <v>928</v>
      </c>
      <c r="E5989">
        <v>3</v>
      </c>
      <c r="F5989">
        <v>298</v>
      </c>
      <c r="G5989" t="s">
        <v>99</v>
      </c>
      <c r="H5989">
        <v>2010</v>
      </c>
      <c r="I5989">
        <v>56</v>
      </c>
      <c r="J5989">
        <v>4.8</v>
      </c>
      <c r="K5989" t="s">
        <v>929</v>
      </c>
      <c r="L5989">
        <v>15</v>
      </c>
      <c r="M5989" t="s">
        <v>33</v>
      </c>
      <c r="N5989" t="s">
        <v>34</v>
      </c>
      <c r="O5989" t="s">
        <v>54</v>
      </c>
      <c r="P5989" t="s">
        <v>36</v>
      </c>
      <c r="Q5989" t="s">
        <v>36</v>
      </c>
      <c r="R5989">
        <v>60</v>
      </c>
      <c r="S5989" t="s">
        <v>36</v>
      </c>
      <c r="T5989" t="s">
        <v>55</v>
      </c>
      <c r="U5989" t="s">
        <v>32</v>
      </c>
      <c r="W5989" t="s">
        <v>40</v>
      </c>
      <c r="X5989">
        <v>273158</v>
      </c>
      <c r="Y5989">
        <v>2630</v>
      </c>
      <c r="Z5989">
        <v>51.507399999999997</v>
      </c>
      <c r="AA5989">
        <v>-0.1278</v>
      </c>
      <c r="AB5989" t="str">
        <f>IF(Restaurants[[#This Row],[Years_Operating]]&lt;5,"New",
IF(Restaurants[[#This Row],[Years_Operating]]&lt;15,"Established","Legacy"))</f>
        <v>Legacy</v>
      </c>
      <c r="AC5989" t="str">
        <f>IF(Restaurants[[#This Row],[Country]]="India","Yes","No")</f>
        <v>No</v>
      </c>
      <c r="AD5989" t="str">
        <f>IF(AND(Restaurants[[#This Row],[Has Online Delivery]]="Yes",Restaurants[[#This Row],[Has Table Booking]]="Yes"),"Online + Table",
IF(Restaurants[[#This Row],[Has Online Delivery]]="Yes","Online Only",
IF(Restaurants[[#This Row],[Has Table Booking]]="Yes","Table Only","None")))</f>
        <v>Online + Table</v>
      </c>
      <c r="AE5989" t="str">
        <f>IF(Restaurants[[#This Row],[Rating]]&gt;=4.5,"Excellent",
IF(Restaurants[[#This Row],[Rating]]&gt;=4,"Very Good",
IF(Restaurants[[#This Row],[Rating]]&gt;=3.5,"Good","Average/Low")))</f>
        <v>Excellent</v>
      </c>
    </row>
    <row r="5990" spans="1:31" x14ac:dyDescent="0.3">
      <c r="A5990" t="s">
        <v>57</v>
      </c>
      <c r="B5990" t="s">
        <v>105</v>
      </c>
      <c r="C5990" t="s">
        <v>29</v>
      </c>
      <c r="D5990" t="s">
        <v>886</v>
      </c>
      <c r="E5990">
        <v>3</v>
      </c>
      <c r="F5990">
        <v>425</v>
      </c>
      <c r="G5990" t="s">
        <v>61</v>
      </c>
      <c r="H5990">
        <v>1986</v>
      </c>
      <c r="I5990">
        <v>40</v>
      </c>
      <c r="J5990">
        <v>4.9000000000000004</v>
      </c>
      <c r="K5990" t="s">
        <v>887</v>
      </c>
      <c r="L5990">
        <v>39</v>
      </c>
      <c r="M5990" t="s">
        <v>62</v>
      </c>
      <c r="N5990" t="s">
        <v>34</v>
      </c>
      <c r="O5990" t="s">
        <v>35</v>
      </c>
      <c r="P5990" t="s">
        <v>37</v>
      </c>
      <c r="Q5990" t="s">
        <v>36</v>
      </c>
      <c r="R5990">
        <v>63</v>
      </c>
      <c r="S5990" t="s">
        <v>36</v>
      </c>
      <c r="T5990" t="s">
        <v>63</v>
      </c>
      <c r="U5990" t="s">
        <v>46</v>
      </c>
      <c r="W5990" t="s">
        <v>80</v>
      </c>
      <c r="X5990">
        <v>72283</v>
      </c>
      <c r="Y5990">
        <v>5040</v>
      </c>
      <c r="Z5990">
        <v>41.902799999999999</v>
      </c>
      <c r="AA5990">
        <v>12.4964</v>
      </c>
      <c r="AB5990" t="str">
        <f>IF(Restaurants[[#This Row],[Years_Operating]]&lt;5,"New",
IF(Restaurants[[#This Row],[Years_Operating]]&lt;15,"Established","Legacy"))</f>
        <v>Legacy</v>
      </c>
      <c r="AC5990" t="str">
        <f>IF(Restaurants[[#This Row],[Country]]="India","Yes","No")</f>
        <v>No</v>
      </c>
      <c r="AD5990" t="str">
        <f>IF(AND(Restaurants[[#This Row],[Has Online Delivery]]="Yes",Restaurants[[#This Row],[Has Table Booking]]="Yes"),"Online + Table",
IF(Restaurants[[#This Row],[Has Online Delivery]]="Yes","Online Only",
IF(Restaurants[[#This Row],[Has Table Booking]]="Yes","Table Only","None")))</f>
        <v>Table Only</v>
      </c>
      <c r="AE5990" t="str">
        <f>IF(Restaurants[[#This Row],[Rating]]&gt;=4.5,"Excellent",
IF(Restaurants[[#This Row],[Rating]]&gt;=4,"Very Good",
IF(Restaurants[[#This Row],[Rating]]&gt;=3.5,"Good","Average/Low")))</f>
        <v>Excellent</v>
      </c>
    </row>
    <row r="5991" spans="1:31" x14ac:dyDescent="0.3">
      <c r="A5991" t="s">
        <v>173</v>
      </c>
      <c r="B5991" t="s">
        <v>903</v>
      </c>
      <c r="C5991" t="s">
        <v>196</v>
      </c>
      <c r="D5991" t="s">
        <v>892</v>
      </c>
      <c r="E5991">
        <v>2</v>
      </c>
      <c r="F5991">
        <v>285</v>
      </c>
      <c r="G5991" t="s">
        <v>174</v>
      </c>
      <c r="H5991">
        <v>2010</v>
      </c>
      <c r="I5991">
        <v>30</v>
      </c>
      <c r="J5991">
        <v>4.7</v>
      </c>
      <c r="K5991" t="s">
        <v>960</v>
      </c>
      <c r="L5991">
        <v>15</v>
      </c>
      <c r="M5991" t="s">
        <v>33</v>
      </c>
      <c r="N5991" t="s">
        <v>143</v>
      </c>
      <c r="O5991" t="s">
        <v>45</v>
      </c>
      <c r="P5991" t="s">
        <v>37</v>
      </c>
      <c r="Q5991" t="s">
        <v>36</v>
      </c>
      <c r="R5991">
        <v>70</v>
      </c>
      <c r="S5991" t="s">
        <v>37</v>
      </c>
      <c r="T5991" t="s">
        <v>38</v>
      </c>
      <c r="U5991" t="s">
        <v>32</v>
      </c>
      <c r="W5991" t="s">
        <v>108</v>
      </c>
      <c r="X5991">
        <v>44544</v>
      </c>
      <c r="Y5991">
        <v>1608</v>
      </c>
      <c r="Z5991">
        <v>53.800800000000002</v>
      </c>
      <c r="AA5991">
        <v>-1.5490999999999999</v>
      </c>
      <c r="AB5991" t="str">
        <f>IF(Restaurants[[#This Row],[Years_Operating]]&lt;5,"New",
IF(Restaurants[[#This Row],[Years_Operating]]&lt;15,"Established","Legacy"))</f>
        <v>Legacy</v>
      </c>
      <c r="AC5991" t="str">
        <f>IF(Restaurants[[#This Row],[Country]]="India","Yes","No")</f>
        <v>No</v>
      </c>
      <c r="AD5991" t="str">
        <f>IF(AND(Restaurants[[#This Row],[Has Online Delivery]]="Yes",Restaurants[[#This Row],[Has Table Booking]]="Yes"),"Online + Table",
IF(Restaurants[[#This Row],[Has Online Delivery]]="Yes","Online Only",
IF(Restaurants[[#This Row],[Has Table Booking]]="Yes","Table Only","None")))</f>
        <v>Table Only</v>
      </c>
      <c r="AE5991" t="str">
        <f>IF(Restaurants[[#This Row],[Rating]]&gt;=4.5,"Excellent",
IF(Restaurants[[#This Row],[Rating]]&gt;=4,"Very Good",
IF(Restaurants[[#This Row],[Rating]]&gt;=3.5,"Good","Average/Low")))</f>
        <v>Excellent</v>
      </c>
    </row>
    <row r="5992" spans="1:31" x14ac:dyDescent="0.3">
      <c r="A5992" t="s">
        <v>111</v>
      </c>
      <c r="B5992" t="s">
        <v>896</v>
      </c>
      <c r="C5992" t="s">
        <v>59</v>
      </c>
      <c r="D5992" t="s">
        <v>897</v>
      </c>
      <c r="E5992">
        <v>3</v>
      </c>
      <c r="F5992">
        <v>305</v>
      </c>
      <c r="G5992" t="s">
        <v>112</v>
      </c>
      <c r="H5992">
        <v>2000</v>
      </c>
      <c r="I5992">
        <v>25</v>
      </c>
      <c r="J5992">
        <v>4.8</v>
      </c>
      <c r="K5992" t="s">
        <v>898</v>
      </c>
      <c r="L5992">
        <v>25</v>
      </c>
      <c r="M5992" t="s">
        <v>33</v>
      </c>
      <c r="N5992" t="s">
        <v>34</v>
      </c>
      <c r="O5992" t="s">
        <v>35</v>
      </c>
      <c r="P5992" t="s">
        <v>37</v>
      </c>
      <c r="Q5992" t="s">
        <v>37</v>
      </c>
      <c r="R5992">
        <v>62</v>
      </c>
      <c r="S5992" t="s">
        <v>36</v>
      </c>
      <c r="T5992" t="s">
        <v>55</v>
      </c>
      <c r="U5992" t="s">
        <v>69</v>
      </c>
      <c r="W5992" t="s">
        <v>108</v>
      </c>
      <c r="X5992">
        <v>27518</v>
      </c>
      <c r="Y5992">
        <v>3814</v>
      </c>
      <c r="Z5992">
        <v>45.764000000000003</v>
      </c>
      <c r="AA5992">
        <v>4.8357000000000001</v>
      </c>
      <c r="AB5992" t="str">
        <f>IF(Restaurants[[#This Row],[Years_Operating]]&lt;5,"New",
IF(Restaurants[[#This Row],[Years_Operating]]&lt;15,"Established","Legacy"))</f>
        <v>Legacy</v>
      </c>
      <c r="AC5992" t="str">
        <f>IF(Restaurants[[#This Row],[Country]]="India","Yes","No")</f>
        <v>No</v>
      </c>
      <c r="AD5992" t="str">
        <f>IF(AND(Restaurants[[#This Row],[Has Online Delivery]]="Yes",Restaurants[[#This Row],[Has Table Booking]]="Yes"),"Online + Table",
IF(Restaurants[[#This Row],[Has Online Delivery]]="Yes","Online Only",
IF(Restaurants[[#This Row],[Has Table Booking]]="Yes","Table Only","None")))</f>
        <v>None</v>
      </c>
      <c r="AE5992" t="str">
        <f>IF(Restaurants[[#This Row],[Rating]]&gt;=4.5,"Excellent",
IF(Restaurants[[#This Row],[Rating]]&gt;=4,"Very Good",
IF(Restaurants[[#This Row],[Rating]]&gt;=3.5,"Good","Average/Low")))</f>
        <v>Excellent</v>
      </c>
    </row>
    <row r="5993" spans="1:31" x14ac:dyDescent="0.3">
      <c r="A5993" t="s">
        <v>224</v>
      </c>
      <c r="B5993" t="s">
        <v>93</v>
      </c>
      <c r="C5993" t="s">
        <v>50</v>
      </c>
      <c r="D5993" t="s">
        <v>916</v>
      </c>
      <c r="E5993">
        <v>0</v>
      </c>
      <c r="F5993">
        <v>140</v>
      </c>
      <c r="G5993" t="s">
        <v>225</v>
      </c>
      <c r="H5993">
        <v>2012</v>
      </c>
      <c r="I5993">
        <v>48</v>
      </c>
      <c r="J5993">
        <v>4.5999999999999996</v>
      </c>
      <c r="K5993" t="s">
        <v>930</v>
      </c>
      <c r="L5993">
        <v>13</v>
      </c>
      <c r="M5993" t="s">
        <v>204</v>
      </c>
      <c r="N5993" t="s">
        <v>210</v>
      </c>
      <c r="O5993" t="s">
        <v>54</v>
      </c>
      <c r="P5993" t="s">
        <v>37</v>
      </c>
      <c r="Q5993" t="s">
        <v>37</v>
      </c>
      <c r="R5993">
        <v>53</v>
      </c>
      <c r="S5993" t="s">
        <v>37</v>
      </c>
      <c r="T5993" t="s">
        <v>63</v>
      </c>
      <c r="U5993" t="s">
        <v>32</v>
      </c>
      <c r="W5993" t="s">
        <v>56</v>
      </c>
      <c r="X5993">
        <v>23050</v>
      </c>
      <c r="Y5993">
        <v>3904</v>
      </c>
      <c r="Z5993">
        <v>37.774900000000002</v>
      </c>
      <c r="AA5993">
        <v>-122.4194</v>
      </c>
      <c r="AB5993" t="str">
        <f>IF(Restaurants[[#This Row],[Years_Operating]]&lt;5,"New",
IF(Restaurants[[#This Row],[Years_Operating]]&lt;15,"Established","Legacy"))</f>
        <v>Established</v>
      </c>
      <c r="AC5993" t="str">
        <f>IF(Restaurants[[#This Row],[Country]]="India","Yes","No")</f>
        <v>No</v>
      </c>
      <c r="AD5993" t="str">
        <f>IF(AND(Restaurants[[#This Row],[Has Online Delivery]]="Yes",Restaurants[[#This Row],[Has Table Booking]]="Yes"),"Online + Table",
IF(Restaurants[[#This Row],[Has Online Delivery]]="Yes","Online Only",
IF(Restaurants[[#This Row],[Has Table Booking]]="Yes","Table Only","None")))</f>
        <v>None</v>
      </c>
      <c r="AE5993" t="str">
        <f>IF(Restaurants[[#This Row],[Rating]]&gt;=4.5,"Excellent",
IF(Restaurants[[#This Row],[Rating]]&gt;=4,"Very Good",
IF(Restaurants[[#This Row],[Rating]]&gt;=3.5,"Good","Average/Low")))</f>
        <v>Excellent</v>
      </c>
    </row>
    <row r="5994" spans="1:31" x14ac:dyDescent="0.3">
      <c r="A5994" t="s">
        <v>161</v>
      </c>
      <c r="B5994" t="s">
        <v>290</v>
      </c>
      <c r="C5994" t="s">
        <v>251</v>
      </c>
      <c r="D5994" t="s">
        <v>278</v>
      </c>
      <c r="E5994">
        <v>2</v>
      </c>
      <c r="F5994">
        <v>275</v>
      </c>
      <c r="G5994" t="s">
        <v>163</v>
      </c>
      <c r="H5994">
        <v>2003</v>
      </c>
      <c r="I5994">
        <v>36</v>
      </c>
      <c r="J5994">
        <v>4.7</v>
      </c>
      <c r="K5994" t="s">
        <v>291</v>
      </c>
      <c r="L5994">
        <v>22</v>
      </c>
      <c r="M5994" t="s">
        <v>33</v>
      </c>
      <c r="N5994" t="s">
        <v>143</v>
      </c>
      <c r="O5994" t="s">
        <v>45</v>
      </c>
      <c r="P5994" t="s">
        <v>37</v>
      </c>
      <c r="Q5994" t="s">
        <v>36</v>
      </c>
      <c r="R5994">
        <v>55</v>
      </c>
      <c r="S5994" t="s">
        <v>37</v>
      </c>
      <c r="T5994" t="s">
        <v>55</v>
      </c>
      <c r="U5994" t="s">
        <v>69</v>
      </c>
      <c r="V5994" t="s">
        <v>2521</v>
      </c>
      <c r="W5994" t="s">
        <v>80</v>
      </c>
      <c r="X5994">
        <v>5736</v>
      </c>
      <c r="Y5994">
        <v>4476</v>
      </c>
      <c r="Z5994">
        <v>17.385000000000002</v>
      </c>
      <c r="AA5994">
        <v>78.486699999999999</v>
      </c>
      <c r="AB5994" t="str">
        <f>IF(Restaurants[[#This Row],[Years_Operating]]&lt;5,"New",
IF(Restaurants[[#This Row],[Years_Operating]]&lt;15,"Established","Legacy"))</f>
        <v>Legacy</v>
      </c>
      <c r="AC5994" t="str">
        <f>IF(Restaurants[[#This Row],[Country]]="India","Yes","No")</f>
        <v>Yes</v>
      </c>
      <c r="AD5994" t="str">
        <f>IF(AND(Restaurants[[#This Row],[Has Online Delivery]]="Yes",Restaurants[[#This Row],[Has Table Booking]]="Yes"),"Online + Table",
IF(Restaurants[[#This Row],[Has Online Delivery]]="Yes","Online Only",
IF(Restaurants[[#This Row],[Has Table Booking]]="Yes","Table Only","None")))</f>
        <v>Table Only</v>
      </c>
      <c r="AE5994" t="str">
        <f>IF(Restaurants[[#This Row],[Rating]]&gt;=4.5,"Excellent",
IF(Restaurants[[#This Row],[Rating]]&gt;=4,"Very Good",
IF(Restaurants[[#This Row],[Rating]]&gt;=3.5,"Good","Average/Low")))</f>
        <v>Excellent</v>
      </c>
    </row>
    <row r="5995" spans="1:31" x14ac:dyDescent="0.3">
      <c r="A5995" t="s">
        <v>189</v>
      </c>
      <c r="B5995" t="s">
        <v>290</v>
      </c>
      <c r="C5995" t="s">
        <v>251</v>
      </c>
      <c r="D5995" t="s">
        <v>252</v>
      </c>
      <c r="E5995">
        <v>1</v>
      </c>
      <c r="F5995">
        <v>210</v>
      </c>
      <c r="G5995" t="s">
        <v>192</v>
      </c>
      <c r="H5995">
        <v>1990</v>
      </c>
      <c r="I5995">
        <v>30</v>
      </c>
      <c r="J5995">
        <v>4.7</v>
      </c>
      <c r="K5995" t="s">
        <v>253</v>
      </c>
      <c r="L5995">
        <v>35</v>
      </c>
      <c r="M5995" t="s">
        <v>160</v>
      </c>
      <c r="N5995" t="s">
        <v>193</v>
      </c>
      <c r="O5995" t="s">
        <v>35</v>
      </c>
      <c r="P5995" t="s">
        <v>36</v>
      </c>
      <c r="Q5995" t="s">
        <v>36</v>
      </c>
      <c r="R5995">
        <v>47</v>
      </c>
      <c r="S5995" t="s">
        <v>36</v>
      </c>
      <c r="T5995" t="s">
        <v>55</v>
      </c>
      <c r="U5995" t="s">
        <v>69</v>
      </c>
      <c r="V5995" t="s">
        <v>2522</v>
      </c>
      <c r="W5995" t="s">
        <v>40</v>
      </c>
      <c r="X5995">
        <v>312318</v>
      </c>
      <c r="Y5995">
        <v>1459</v>
      </c>
      <c r="Z5995">
        <v>17.385000000000002</v>
      </c>
      <c r="AA5995">
        <v>78.486699999999999</v>
      </c>
      <c r="AB5995" t="str">
        <f>IF(Restaurants[[#This Row],[Years_Operating]]&lt;5,"New",
IF(Restaurants[[#This Row],[Years_Operating]]&lt;15,"Established","Legacy"))</f>
        <v>Legacy</v>
      </c>
      <c r="AC5995" t="str">
        <f>IF(Restaurants[[#This Row],[Country]]="India","Yes","No")</f>
        <v>Yes</v>
      </c>
      <c r="AD5995" t="str">
        <f>IF(AND(Restaurants[[#This Row],[Has Online Delivery]]="Yes",Restaurants[[#This Row],[Has Table Booking]]="Yes"),"Online + Table",
IF(Restaurants[[#This Row],[Has Online Delivery]]="Yes","Online Only",
IF(Restaurants[[#This Row],[Has Table Booking]]="Yes","Table Only","None")))</f>
        <v>Online + Table</v>
      </c>
      <c r="AE5995" t="str">
        <f>IF(Restaurants[[#This Row],[Rating]]&gt;=4.5,"Excellent",
IF(Restaurants[[#This Row],[Rating]]&gt;=4,"Very Good",
IF(Restaurants[[#This Row],[Rating]]&gt;=3.5,"Good","Average/Low")))</f>
        <v>Excellent</v>
      </c>
    </row>
    <row r="5996" spans="1:31" x14ac:dyDescent="0.3">
      <c r="A5996" t="s">
        <v>182</v>
      </c>
      <c r="B5996" t="s">
        <v>866</v>
      </c>
      <c r="C5996" t="s">
        <v>251</v>
      </c>
      <c r="D5996" t="s">
        <v>863</v>
      </c>
      <c r="E5996">
        <v>2</v>
      </c>
      <c r="F5996">
        <v>275</v>
      </c>
      <c r="G5996" t="s">
        <v>185</v>
      </c>
      <c r="H5996">
        <v>1998</v>
      </c>
      <c r="I5996">
        <v>20</v>
      </c>
      <c r="J5996">
        <v>4.5999999999999996</v>
      </c>
      <c r="K5996" t="s">
        <v>994</v>
      </c>
      <c r="L5996">
        <v>27</v>
      </c>
      <c r="M5996" t="s">
        <v>33</v>
      </c>
      <c r="N5996" t="s">
        <v>143</v>
      </c>
      <c r="O5996" t="s">
        <v>35</v>
      </c>
      <c r="P5996" t="s">
        <v>36</v>
      </c>
      <c r="Q5996" t="s">
        <v>36</v>
      </c>
      <c r="R5996">
        <v>57</v>
      </c>
      <c r="S5996" t="s">
        <v>36</v>
      </c>
      <c r="T5996" t="s">
        <v>38</v>
      </c>
      <c r="U5996" t="s">
        <v>46</v>
      </c>
      <c r="V5996" t="s">
        <v>2523</v>
      </c>
      <c r="W5996" t="s">
        <v>132</v>
      </c>
      <c r="X5996">
        <v>19581</v>
      </c>
      <c r="Y5996">
        <v>6321</v>
      </c>
      <c r="Z5996">
        <v>23.022500000000001</v>
      </c>
      <c r="AA5996">
        <v>72.571399999999997</v>
      </c>
      <c r="AB5996" t="str">
        <f>IF(Restaurants[[#This Row],[Years_Operating]]&lt;5,"New",
IF(Restaurants[[#This Row],[Years_Operating]]&lt;15,"Established","Legacy"))</f>
        <v>Legacy</v>
      </c>
      <c r="AC5996" t="str">
        <f>IF(Restaurants[[#This Row],[Country]]="India","Yes","No")</f>
        <v>Yes</v>
      </c>
      <c r="AD5996" t="str">
        <f>IF(AND(Restaurants[[#This Row],[Has Online Delivery]]="Yes",Restaurants[[#This Row],[Has Table Booking]]="Yes"),"Online + Table",
IF(Restaurants[[#This Row],[Has Online Delivery]]="Yes","Online Only",
IF(Restaurants[[#This Row],[Has Table Booking]]="Yes","Table Only","None")))</f>
        <v>Online + Table</v>
      </c>
      <c r="AE5996" t="str">
        <f>IF(Restaurants[[#This Row],[Rating]]&gt;=4.5,"Excellent",
IF(Restaurants[[#This Row],[Rating]]&gt;=4,"Very Good",
IF(Restaurants[[#This Row],[Rating]]&gt;=3.5,"Good","Average/Low")))</f>
        <v>Excellent</v>
      </c>
    </row>
    <row r="5997" spans="1:31" x14ac:dyDescent="0.3">
      <c r="A5997" t="s">
        <v>202</v>
      </c>
      <c r="B5997" t="s">
        <v>261</v>
      </c>
      <c r="C5997" t="s">
        <v>251</v>
      </c>
      <c r="D5997" t="s">
        <v>267</v>
      </c>
      <c r="E5997">
        <v>1</v>
      </c>
      <c r="F5997">
        <v>95</v>
      </c>
      <c r="G5997" t="s">
        <v>203</v>
      </c>
      <c r="H5997">
        <v>2011</v>
      </c>
      <c r="I5997">
        <v>28</v>
      </c>
      <c r="J5997">
        <v>4.5</v>
      </c>
      <c r="K5997" t="s">
        <v>307</v>
      </c>
      <c r="L5997">
        <v>14</v>
      </c>
      <c r="M5997" t="s">
        <v>204</v>
      </c>
      <c r="N5997" t="s">
        <v>193</v>
      </c>
      <c r="O5997" t="s">
        <v>35</v>
      </c>
      <c r="P5997" t="s">
        <v>36</v>
      </c>
      <c r="Q5997" t="s">
        <v>37</v>
      </c>
      <c r="R5997">
        <v>48</v>
      </c>
      <c r="S5997" t="s">
        <v>36</v>
      </c>
      <c r="T5997" t="s">
        <v>86</v>
      </c>
      <c r="U5997" t="s">
        <v>46</v>
      </c>
      <c r="V5997" t="s">
        <v>2524</v>
      </c>
      <c r="W5997" t="s">
        <v>108</v>
      </c>
      <c r="X5997">
        <v>446883</v>
      </c>
      <c r="Y5997">
        <v>569</v>
      </c>
      <c r="Z5997">
        <v>22.572600000000001</v>
      </c>
      <c r="AA5997">
        <v>88.363900000000001</v>
      </c>
      <c r="AB5997" t="str">
        <f>IF(Restaurants[[#This Row],[Years_Operating]]&lt;5,"New",
IF(Restaurants[[#This Row],[Years_Operating]]&lt;15,"Established","Legacy"))</f>
        <v>Established</v>
      </c>
      <c r="AC5997" t="str">
        <f>IF(Restaurants[[#This Row],[Country]]="India","Yes","No")</f>
        <v>Yes</v>
      </c>
      <c r="AD5997" t="str">
        <f>IF(AND(Restaurants[[#This Row],[Has Online Delivery]]="Yes",Restaurants[[#This Row],[Has Table Booking]]="Yes"),"Online + Table",
IF(Restaurants[[#This Row],[Has Online Delivery]]="Yes","Online Only",
IF(Restaurants[[#This Row],[Has Table Booking]]="Yes","Table Only","None")))</f>
        <v>Online Only</v>
      </c>
      <c r="AE5997" t="str">
        <f>IF(Restaurants[[#This Row],[Rating]]&gt;=4.5,"Excellent",
IF(Restaurants[[#This Row],[Rating]]&gt;=4,"Very Good",
IF(Restaurants[[#This Row],[Rating]]&gt;=3.5,"Good","Average/Low")))</f>
        <v>Excellent</v>
      </c>
    </row>
    <row r="5998" spans="1:31" x14ac:dyDescent="0.3">
      <c r="A5998" t="s">
        <v>109</v>
      </c>
      <c r="B5998" t="s">
        <v>125</v>
      </c>
      <c r="C5998" t="s">
        <v>50</v>
      </c>
      <c r="D5998" t="s">
        <v>878</v>
      </c>
      <c r="E5998">
        <v>3</v>
      </c>
      <c r="F5998">
        <v>270</v>
      </c>
      <c r="G5998" t="s">
        <v>109</v>
      </c>
      <c r="H5998">
        <v>1989</v>
      </c>
      <c r="I5998">
        <v>48</v>
      </c>
      <c r="J5998">
        <v>4.8</v>
      </c>
      <c r="K5998" t="s">
        <v>911</v>
      </c>
      <c r="L5998">
        <v>36</v>
      </c>
      <c r="M5998" t="s">
        <v>33</v>
      </c>
      <c r="N5998" t="s">
        <v>34</v>
      </c>
      <c r="O5998" t="s">
        <v>35</v>
      </c>
      <c r="P5998" t="s">
        <v>36</v>
      </c>
      <c r="Q5998" t="s">
        <v>36</v>
      </c>
      <c r="R5998">
        <v>38</v>
      </c>
      <c r="S5998" t="s">
        <v>37</v>
      </c>
      <c r="T5998" t="s">
        <v>38</v>
      </c>
      <c r="U5998" t="s">
        <v>39</v>
      </c>
      <c r="W5998" t="s">
        <v>149</v>
      </c>
      <c r="X5998">
        <v>285916</v>
      </c>
      <c r="Y5998">
        <v>1515</v>
      </c>
      <c r="Z5998">
        <v>41.878100000000003</v>
      </c>
      <c r="AA5998">
        <v>-87.629800000000003</v>
      </c>
      <c r="AB5998" t="str">
        <f>IF(Restaurants[[#This Row],[Years_Operating]]&lt;5,"New",
IF(Restaurants[[#This Row],[Years_Operating]]&lt;15,"Established","Legacy"))</f>
        <v>Legacy</v>
      </c>
      <c r="AC5998" t="str">
        <f>IF(Restaurants[[#This Row],[Country]]="India","Yes","No")</f>
        <v>No</v>
      </c>
      <c r="AD5998" t="str">
        <f>IF(AND(Restaurants[[#This Row],[Has Online Delivery]]="Yes",Restaurants[[#This Row],[Has Table Booking]]="Yes"),"Online + Table",
IF(Restaurants[[#This Row],[Has Online Delivery]]="Yes","Online Only",
IF(Restaurants[[#This Row],[Has Table Booking]]="Yes","Table Only","None")))</f>
        <v>Online + Table</v>
      </c>
      <c r="AE5998" t="str">
        <f>IF(Restaurants[[#This Row],[Rating]]&gt;=4.5,"Excellent",
IF(Restaurants[[#This Row],[Rating]]&gt;=4,"Very Good",
IF(Restaurants[[#This Row],[Rating]]&gt;=3.5,"Good","Average/Low")))</f>
        <v>Excellent</v>
      </c>
    </row>
    <row r="5999" spans="1:31" x14ac:dyDescent="0.3">
      <c r="A5999" t="s">
        <v>194</v>
      </c>
      <c r="B5999" t="s">
        <v>903</v>
      </c>
      <c r="C5999" t="s">
        <v>196</v>
      </c>
      <c r="D5999" t="s">
        <v>953</v>
      </c>
      <c r="E5999">
        <v>1</v>
      </c>
      <c r="F5999">
        <v>165</v>
      </c>
      <c r="G5999" t="s">
        <v>198</v>
      </c>
      <c r="H5999">
        <v>2013</v>
      </c>
      <c r="I5999">
        <v>40</v>
      </c>
      <c r="J5999">
        <v>4.5999999999999996</v>
      </c>
      <c r="K5999" t="s">
        <v>1091</v>
      </c>
      <c r="L5999">
        <v>12</v>
      </c>
      <c r="M5999" t="s">
        <v>160</v>
      </c>
      <c r="N5999" t="s">
        <v>193</v>
      </c>
      <c r="O5999" t="s">
        <v>35</v>
      </c>
      <c r="P5999" t="s">
        <v>37</v>
      </c>
      <c r="Q5999" t="s">
        <v>36</v>
      </c>
      <c r="R5999">
        <v>64</v>
      </c>
      <c r="S5999" t="s">
        <v>36</v>
      </c>
      <c r="T5999" t="s">
        <v>38</v>
      </c>
      <c r="U5999" t="s">
        <v>46</v>
      </c>
      <c r="W5999" t="s">
        <v>132</v>
      </c>
      <c r="X5999">
        <v>97945</v>
      </c>
      <c r="Y5999">
        <v>1585</v>
      </c>
      <c r="Z5999">
        <v>53.800800000000002</v>
      </c>
      <c r="AA5999">
        <v>-1.5490999999999999</v>
      </c>
      <c r="AB5999" t="str">
        <f>IF(Restaurants[[#This Row],[Years_Operating]]&lt;5,"New",
IF(Restaurants[[#This Row],[Years_Operating]]&lt;15,"Established","Legacy"))</f>
        <v>Established</v>
      </c>
      <c r="AC5999" t="str">
        <f>IF(Restaurants[[#This Row],[Country]]="India","Yes","No")</f>
        <v>No</v>
      </c>
      <c r="AD5999" t="str">
        <f>IF(AND(Restaurants[[#This Row],[Has Online Delivery]]="Yes",Restaurants[[#This Row],[Has Table Booking]]="Yes"),"Online + Table",
IF(Restaurants[[#This Row],[Has Online Delivery]]="Yes","Online Only",
IF(Restaurants[[#This Row],[Has Table Booking]]="Yes","Table Only","None")))</f>
        <v>Table Only</v>
      </c>
      <c r="AE5999" t="str">
        <f>IF(Restaurants[[#This Row],[Rating]]&gt;=4.5,"Excellent",
IF(Restaurants[[#This Row],[Rating]]&gt;=4,"Very Good",
IF(Restaurants[[#This Row],[Rating]]&gt;=3.5,"Good","Average/Low")))</f>
        <v>Excellent</v>
      </c>
    </row>
    <row r="6000" spans="1:31" x14ac:dyDescent="0.3">
      <c r="A6000" t="s">
        <v>124</v>
      </c>
      <c r="B6000" t="s">
        <v>77</v>
      </c>
      <c r="C6000" t="s">
        <v>50</v>
      </c>
      <c r="D6000" t="s">
        <v>901</v>
      </c>
      <c r="E6000">
        <v>3</v>
      </c>
      <c r="F6000">
        <v>385</v>
      </c>
      <c r="G6000" t="s">
        <v>127</v>
      </c>
      <c r="H6000">
        <v>2005</v>
      </c>
      <c r="I6000">
        <v>64</v>
      </c>
      <c r="J6000">
        <v>4.7</v>
      </c>
      <c r="K6000" t="s">
        <v>902</v>
      </c>
      <c r="L6000">
        <v>20</v>
      </c>
      <c r="M6000" t="s">
        <v>33</v>
      </c>
      <c r="N6000" t="s">
        <v>34</v>
      </c>
      <c r="O6000" t="s">
        <v>54</v>
      </c>
      <c r="P6000" t="s">
        <v>36</v>
      </c>
      <c r="Q6000" t="s">
        <v>37</v>
      </c>
      <c r="R6000">
        <v>21</v>
      </c>
      <c r="S6000" t="s">
        <v>36</v>
      </c>
      <c r="T6000" t="s">
        <v>38</v>
      </c>
      <c r="U6000" t="s">
        <v>69</v>
      </c>
      <c r="W6000" t="s">
        <v>149</v>
      </c>
      <c r="X6000">
        <v>218139</v>
      </c>
      <c r="Y6000">
        <v>1705</v>
      </c>
      <c r="Z6000">
        <v>40.712800000000001</v>
      </c>
      <c r="AA6000">
        <v>-74.006</v>
      </c>
      <c r="AB6000" t="str">
        <f>IF(Restaurants[[#This Row],[Years_Operating]]&lt;5,"New",
IF(Restaurants[[#This Row],[Years_Operating]]&lt;15,"Established","Legacy"))</f>
        <v>Legacy</v>
      </c>
      <c r="AC6000" t="str">
        <f>IF(Restaurants[[#This Row],[Country]]="India","Yes","No")</f>
        <v>No</v>
      </c>
      <c r="AD6000" t="str">
        <f>IF(AND(Restaurants[[#This Row],[Has Online Delivery]]="Yes",Restaurants[[#This Row],[Has Table Booking]]="Yes"),"Online + Table",
IF(Restaurants[[#This Row],[Has Online Delivery]]="Yes","Online Only",
IF(Restaurants[[#This Row],[Has Table Booking]]="Yes","Table Only","None")))</f>
        <v>Online Only</v>
      </c>
      <c r="AE6000" t="str">
        <f>IF(Restaurants[[#This Row],[Rating]]&gt;=4.5,"Excellent",
IF(Restaurants[[#This Row],[Rating]]&gt;=4,"Very Good",
IF(Restaurants[[#This Row],[Rating]]&gt;=3.5,"Good","Average/Low")))</f>
        <v>Excellent</v>
      </c>
    </row>
    <row r="6001" spans="1:31" x14ac:dyDescent="0.3">
      <c r="A6001" t="s">
        <v>243</v>
      </c>
      <c r="B6001" t="s">
        <v>195</v>
      </c>
      <c r="C6001" t="s">
        <v>196</v>
      </c>
      <c r="D6001" t="s">
        <v>892</v>
      </c>
      <c r="E6001">
        <v>0</v>
      </c>
      <c r="F6001">
        <v>125</v>
      </c>
      <c r="G6001" t="s">
        <v>247</v>
      </c>
      <c r="H6001">
        <v>2007</v>
      </c>
      <c r="I6001">
        <v>45</v>
      </c>
      <c r="J6001">
        <v>4.5</v>
      </c>
      <c r="K6001" t="s">
        <v>960</v>
      </c>
      <c r="L6001">
        <v>18</v>
      </c>
      <c r="M6001" t="s">
        <v>204</v>
      </c>
      <c r="N6001" t="s">
        <v>210</v>
      </c>
      <c r="O6001" t="s">
        <v>211</v>
      </c>
      <c r="P6001" t="s">
        <v>36</v>
      </c>
      <c r="Q6001" t="s">
        <v>37</v>
      </c>
      <c r="R6001">
        <v>30</v>
      </c>
      <c r="S6001" t="s">
        <v>37</v>
      </c>
      <c r="T6001" t="s">
        <v>86</v>
      </c>
      <c r="U6001" t="s">
        <v>46</v>
      </c>
      <c r="W6001" t="s">
        <v>64</v>
      </c>
      <c r="X6001">
        <v>255734</v>
      </c>
      <c r="Y6001">
        <v>7877</v>
      </c>
      <c r="Z6001">
        <v>51.507399999999997</v>
      </c>
      <c r="AA6001">
        <v>-0.1278</v>
      </c>
      <c r="AB6001" t="str">
        <f>IF(Restaurants[[#This Row],[Years_Operating]]&lt;5,"New",
IF(Restaurants[[#This Row],[Years_Operating]]&lt;15,"Established","Legacy"))</f>
        <v>Legacy</v>
      </c>
      <c r="AC6001" t="str">
        <f>IF(Restaurants[[#This Row],[Country]]="India","Yes","No")</f>
        <v>No</v>
      </c>
      <c r="AD6001" t="str">
        <f>IF(AND(Restaurants[[#This Row],[Has Online Delivery]]="Yes",Restaurants[[#This Row],[Has Table Booking]]="Yes"),"Online + Table",
IF(Restaurants[[#This Row],[Has Online Delivery]]="Yes","Online Only",
IF(Restaurants[[#This Row],[Has Table Booking]]="Yes","Table Only","None")))</f>
        <v>Online Only</v>
      </c>
      <c r="AE6001" t="str">
        <f>IF(Restaurants[[#This Row],[Rating]]&gt;=4.5,"Excellent",
IF(Restaurants[[#This Row],[Rating]]&gt;=4,"Very Good",
IF(Restaurants[[#This Row],[Rating]]&gt;=3.5,"Good","Average/Low")))</f>
        <v>Excellent</v>
      </c>
    </row>
    <row r="6002" spans="1:31" x14ac:dyDescent="0.3">
      <c r="A6002" t="s">
        <v>141</v>
      </c>
      <c r="B6002" t="s">
        <v>973</v>
      </c>
      <c r="C6002" t="s">
        <v>196</v>
      </c>
      <c r="D6002" t="s">
        <v>892</v>
      </c>
      <c r="E6002">
        <v>2</v>
      </c>
      <c r="F6002">
        <v>450</v>
      </c>
      <c r="G6002" t="s">
        <v>142</v>
      </c>
      <c r="H6002">
        <v>2003</v>
      </c>
      <c r="I6002">
        <v>40</v>
      </c>
      <c r="J6002">
        <v>4.8</v>
      </c>
      <c r="K6002" t="s">
        <v>960</v>
      </c>
      <c r="L6002">
        <v>22</v>
      </c>
      <c r="M6002" t="s">
        <v>62</v>
      </c>
      <c r="N6002" t="s">
        <v>143</v>
      </c>
      <c r="O6002" t="s">
        <v>35</v>
      </c>
      <c r="P6002" t="s">
        <v>37</v>
      </c>
      <c r="Q6002" t="s">
        <v>36</v>
      </c>
      <c r="R6002">
        <v>74</v>
      </c>
      <c r="S6002" t="s">
        <v>37</v>
      </c>
      <c r="T6002" t="s">
        <v>38</v>
      </c>
      <c r="U6002" t="s">
        <v>39</v>
      </c>
      <c r="W6002" t="s">
        <v>70</v>
      </c>
      <c r="X6002">
        <v>251074</v>
      </c>
      <c r="Y6002">
        <v>3163</v>
      </c>
      <c r="Z6002">
        <v>52.486199999999997</v>
      </c>
      <c r="AA6002">
        <v>-1.8904000000000001</v>
      </c>
      <c r="AB6002" t="str">
        <f>IF(Restaurants[[#This Row],[Years_Operating]]&lt;5,"New",
IF(Restaurants[[#This Row],[Years_Operating]]&lt;15,"Established","Legacy"))</f>
        <v>Legacy</v>
      </c>
      <c r="AC6002" t="str">
        <f>IF(Restaurants[[#This Row],[Country]]="India","Yes","No")</f>
        <v>No</v>
      </c>
      <c r="AD6002" t="str">
        <f>IF(AND(Restaurants[[#This Row],[Has Online Delivery]]="Yes",Restaurants[[#This Row],[Has Table Booking]]="Yes"),"Online + Table",
IF(Restaurants[[#This Row],[Has Online Delivery]]="Yes","Online Only",
IF(Restaurants[[#This Row],[Has Table Booking]]="Yes","Table Only","None")))</f>
        <v>Table Only</v>
      </c>
      <c r="AE6002" t="str">
        <f>IF(Restaurants[[#This Row],[Rating]]&gt;=4.5,"Excellent",
IF(Restaurants[[#This Row],[Rating]]&gt;=4,"Very Good",
IF(Restaurants[[#This Row],[Rating]]&gt;=3.5,"Good","Average/Low")))</f>
        <v>Excellent</v>
      </c>
    </row>
    <row r="6003" spans="1:31" x14ac:dyDescent="0.3">
      <c r="A6003" t="s">
        <v>92</v>
      </c>
      <c r="B6003" t="s">
        <v>250</v>
      </c>
      <c r="C6003" t="s">
        <v>251</v>
      </c>
      <c r="D6003" t="s">
        <v>258</v>
      </c>
      <c r="E6003">
        <v>3</v>
      </c>
      <c r="F6003">
        <v>345</v>
      </c>
      <c r="G6003" t="s">
        <v>95</v>
      </c>
      <c r="H6003">
        <v>2011</v>
      </c>
      <c r="I6003">
        <v>50</v>
      </c>
      <c r="J6003">
        <v>4.8</v>
      </c>
      <c r="K6003" t="s">
        <v>259</v>
      </c>
      <c r="L6003">
        <v>14</v>
      </c>
      <c r="M6003" t="s">
        <v>33</v>
      </c>
      <c r="N6003" t="s">
        <v>34</v>
      </c>
      <c r="O6003" t="s">
        <v>54</v>
      </c>
      <c r="P6003" t="s">
        <v>37</v>
      </c>
      <c r="Q6003" t="s">
        <v>36</v>
      </c>
      <c r="R6003">
        <v>49</v>
      </c>
      <c r="S6003" t="s">
        <v>36</v>
      </c>
      <c r="T6003" t="s">
        <v>55</v>
      </c>
      <c r="U6003" t="s">
        <v>32</v>
      </c>
      <c r="V6003" t="s">
        <v>2525</v>
      </c>
      <c r="W6003" t="s">
        <v>132</v>
      </c>
      <c r="X6003">
        <v>27026</v>
      </c>
      <c r="Y6003">
        <v>3987</v>
      </c>
      <c r="Z6003">
        <v>28.7041</v>
      </c>
      <c r="AA6003">
        <v>77.102500000000006</v>
      </c>
      <c r="AB6003" t="str">
        <f>IF(Restaurants[[#This Row],[Years_Operating]]&lt;5,"New",
IF(Restaurants[[#This Row],[Years_Operating]]&lt;15,"Established","Legacy"))</f>
        <v>Established</v>
      </c>
      <c r="AC6003" t="str">
        <f>IF(Restaurants[[#This Row],[Country]]="India","Yes","No")</f>
        <v>Yes</v>
      </c>
      <c r="AD6003" t="str">
        <f>IF(AND(Restaurants[[#This Row],[Has Online Delivery]]="Yes",Restaurants[[#This Row],[Has Table Booking]]="Yes"),"Online + Table",
IF(Restaurants[[#This Row],[Has Online Delivery]]="Yes","Online Only",
IF(Restaurants[[#This Row],[Has Table Booking]]="Yes","Table Only","None")))</f>
        <v>Table Only</v>
      </c>
      <c r="AE6003" t="str">
        <f>IF(Restaurants[[#This Row],[Rating]]&gt;=4.5,"Excellent",
IF(Restaurants[[#This Row],[Rating]]&gt;=4,"Very Good",
IF(Restaurants[[#This Row],[Rating]]&gt;=3.5,"Good","Average/Low")))</f>
        <v>Excellent</v>
      </c>
    </row>
    <row r="6004" spans="1:31" x14ac:dyDescent="0.3">
      <c r="A6004" t="s">
        <v>166</v>
      </c>
      <c r="B6004" t="s">
        <v>145</v>
      </c>
      <c r="C6004" t="s">
        <v>146</v>
      </c>
      <c r="D6004" t="s">
        <v>894</v>
      </c>
      <c r="E6004">
        <v>2</v>
      </c>
      <c r="F6004">
        <v>265</v>
      </c>
      <c r="G6004" t="s">
        <v>170</v>
      </c>
      <c r="H6004">
        <v>2005</v>
      </c>
      <c r="I6004">
        <v>60</v>
      </c>
      <c r="J6004">
        <v>4.7</v>
      </c>
      <c r="K6004" t="s">
        <v>1080</v>
      </c>
      <c r="L6004">
        <v>20</v>
      </c>
      <c r="M6004" t="s">
        <v>33</v>
      </c>
      <c r="N6004" t="s">
        <v>143</v>
      </c>
      <c r="O6004" t="s">
        <v>35</v>
      </c>
      <c r="P6004" t="s">
        <v>36</v>
      </c>
      <c r="Q6004" t="s">
        <v>37</v>
      </c>
      <c r="R6004">
        <v>32</v>
      </c>
      <c r="S6004" t="s">
        <v>37</v>
      </c>
      <c r="T6004" t="s">
        <v>38</v>
      </c>
      <c r="U6004" t="s">
        <v>46</v>
      </c>
      <c r="W6004" t="s">
        <v>132</v>
      </c>
      <c r="X6004">
        <v>141028</v>
      </c>
      <c r="Y6004">
        <v>2239</v>
      </c>
      <c r="Z6004">
        <v>35.689500000000002</v>
      </c>
      <c r="AA6004">
        <v>139.6917</v>
      </c>
      <c r="AB6004" t="str">
        <f>IF(Restaurants[[#This Row],[Years_Operating]]&lt;5,"New",
IF(Restaurants[[#This Row],[Years_Operating]]&lt;15,"Established","Legacy"))</f>
        <v>Legacy</v>
      </c>
      <c r="AC6004" t="str">
        <f>IF(Restaurants[[#This Row],[Country]]="India","Yes","No")</f>
        <v>No</v>
      </c>
      <c r="AD6004" t="str">
        <f>IF(AND(Restaurants[[#This Row],[Has Online Delivery]]="Yes",Restaurants[[#This Row],[Has Table Booking]]="Yes"),"Online + Table",
IF(Restaurants[[#This Row],[Has Online Delivery]]="Yes","Online Only",
IF(Restaurants[[#This Row],[Has Table Booking]]="Yes","Table Only","None")))</f>
        <v>Online Only</v>
      </c>
      <c r="AE6004" t="str">
        <f>IF(Restaurants[[#This Row],[Rating]]&gt;=4.5,"Excellent",
IF(Restaurants[[#This Row],[Rating]]&gt;=4,"Very Good",
IF(Restaurants[[#This Row],[Rating]]&gt;=3.5,"Good","Average/Low")))</f>
        <v>Excellent</v>
      </c>
    </row>
    <row r="6005" spans="1:31" x14ac:dyDescent="0.3">
      <c r="A6005" t="s">
        <v>243</v>
      </c>
      <c r="B6005" t="s">
        <v>272</v>
      </c>
      <c r="C6005" t="s">
        <v>251</v>
      </c>
      <c r="D6005" t="s">
        <v>863</v>
      </c>
      <c r="E6005">
        <v>0</v>
      </c>
      <c r="F6005">
        <v>125</v>
      </c>
      <c r="G6005" t="s">
        <v>247</v>
      </c>
      <c r="H6005">
        <v>2007</v>
      </c>
      <c r="I6005">
        <v>45</v>
      </c>
      <c r="J6005">
        <v>4.5</v>
      </c>
      <c r="K6005" t="s">
        <v>926</v>
      </c>
      <c r="L6005">
        <v>18</v>
      </c>
      <c r="M6005" t="s">
        <v>204</v>
      </c>
      <c r="N6005" t="s">
        <v>210</v>
      </c>
      <c r="O6005" t="s">
        <v>211</v>
      </c>
      <c r="P6005" t="s">
        <v>37</v>
      </c>
      <c r="Q6005" t="s">
        <v>37</v>
      </c>
      <c r="R6005">
        <v>22</v>
      </c>
      <c r="S6005" t="s">
        <v>37</v>
      </c>
      <c r="T6005" t="s">
        <v>86</v>
      </c>
      <c r="U6005" t="s">
        <v>46</v>
      </c>
      <c r="V6005" t="s">
        <v>2526</v>
      </c>
      <c r="W6005" t="s">
        <v>103</v>
      </c>
      <c r="X6005">
        <v>403704</v>
      </c>
      <c r="Y6005">
        <v>3067</v>
      </c>
      <c r="Z6005">
        <v>13.082700000000001</v>
      </c>
      <c r="AA6005">
        <v>80.270700000000005</v>
      </c>
      <c r="AB6005" t="str">
        <f>IF(Restaurants[[#This Row],[Years_Operating]]&lt;5,"New",
IF(Restaurants[[#This Row],[Years_Operating]]&lt;15,"Established","Legacy"))</f>
        <v>Legacy</v>
      </c>
      <c r="AC6005" t="str">
        <f>IF(Restaurants[[#This Row],[Country]]="India","Yes","No")</f>
        <v>Yes</v>
      </c>
      <c r="AD6005" t="str">
        <f>IF(AND(Restaurants[[#This Row],[Has Online Delivery]]="Yes",Restaurants[[#This Row],[Has Table Booking]]="Yes"),"Online + Table",
IF(Restaurants[[#This Row],[Has Online Delivery]]="Yes","Online Only",
IF(Restaurants[[#This Row],[Has Table Booking]]="Yes","Table Only","None")))</f>
        <v>None</v>
      </c>
      <c r="AE6005" t="str">
        <f>IF(Restaurants[[#This Row],[Rating]]&gt;=4.5,"Excellent",
IF(Restaurants[[#This Row],[Rating]]&gt;=4,"Very Good",
IF(Restaurants[[#This Row],[Rating]]&gt;=3.5,"Good","Average/Low")))</f>
        <v>Excellent</v>
      </c>
    </row>
    <row r="6006" spans="1:31" x14ac:dyDescent="0.3">
      <c r="A6006" t="s">
        <v>171</v>
      </c>
      <c r="B6006" t="s">
        <v>266</v>
      </c>
      <c r="C6006" t="s">
        <v>251</v>
      </c>
      <c r="D6006" t="s">
        <v>935</v>
      </c>
      <c r="E6006">
        <v>2</v>
      </c>
      <c r="F6006">
        <v>285</v>
      </c>
      <c r="G6006" t="s">
        <v>172</v>
      </c>
      <c r="H6006">
        <v>2008</v>
      </c>
      <c r="I6006">
        <v>12</v>
      </c>
      <c r="J6006">
        <v>4.7</v>
      </c>
      <c r="K6006" t="s">
        <v>936</v>
      </c>
      <c r="L6006">
        <v>17</v>
      </c>
      <c r="M6006" t="s">
        <v>33</v>
      </c>
      <c r="N6006" t="s">
        <v>143</v>
      </c>
      <c r="O6006" t="s">
        <v>54</v>
      </c>
      <c r="P6006" t="s">
        <v>37</v>
      </c>
      <c r="Q6006" t="s">
        <v>37</v>
      </c>
      <c r="R6006">
        <v>37</v>
      </c>
      <c r="S6006" t="s">
        <v>36</v>
      </c>
      <c r="T6006" t="s">
        <v>86</v>
      </c>
      <c r="U6006" t="s">
        <v>46</v>
      </c>
      <c r="V6006" t="s">
        <v>2527</v>
      </c>
      <c r="W6006" t="s">
        <v>132</v>
      </c>
      <c r="X6006">
        <v>117728</v>
      </c>
      <c r="Y6006">
        <v>5503</v>
      </c>
      <c r="Z6006">
        <v>12.9716</v>
      </c>
      <c r="AA6006">
        <v>77.5946</v>
      </c>
      <c r="AB6006" t="str">
        <f>IF(Restaurants[[#This Row],[Years_Operating]]&lt;5,"New",
IF(Restaurants[[#This Row],[Years_Operating]]&lt;15,"Established","Legacy"))</f>
        <v>Legacy</v>
      </c>
      <c r="AC6006" t="str">
        <f>IF(Restaurants[[#This Row],[Country]]="India","Yes","No")</f>
        <v>Yes</v>
      </c>
      <c r="AD6006" t="str">
        <f>IF(AND(Restaurants[[#This Row],[Has Online Delivery]]="Yes",Restaurants[[#This Row],[Has Table Booking]]="Yes"),"Online + Table",
IF(Restaurants[[#This Row],[Has Online Delivery]]="Yes","Online Only",
IF(Restaurants[[#This Row],[Has Table Booking]]="Yes","Table Only","None")))</f>
        <v>None</v>
      </c>
      <c r="AE6006" t="str">
        <f>IF(Restaurants[[#This Row],[Rating]]&gt;=4.5,"Excellent",
IF(Restaurants[[#This Row],[Rating]]&gt;=4,"Very Good",
IF(Restaurants[[#This Row],[Rating]]&gt;=3.5,"Good","Average/Low")))</f>
        <v>Excellent</v>
      </c>
    </row>
    <row r="6007" spans="1:31" x14ac:dyDescent="0.3">
      <c r="A6007" t="s">
        <v>97</v>
      </c>
      <c r="B6007" t="s">
        <v>889</v>
      </c>
      <c r="C6007" t="s">
        <v>29</v>
      </c>
      <c r="D6007" t="s">
        <v>874</v>
      </c>
      <c r="E6007">
        <v>3</v>
      </c>
      <c r="F6007">
        <v>298</v>
      </c>
      <c r="G6007" t="s">
        <v>99</v>
      </c>
      <c r="H6007">
        <v>2010</v>
      </c>
      <c r="I6007">
        <v>56</v>
      </c>
      <c r="J6007">
        <v>4.8</v>
      </c>
      <c r="K6007" t="s">
        <v>875</v>
      </c>
      <c r="L6007">
        <v>15</v>
      </c>
      <c r="M6007" t="s">
        <v>33</v>
      </c>
      <c r="N6007" t="s">
        <v>34</v>
      </c>
      <c r="O6007" t="s">
        <v>54</v>
      </c>
      <c r="P6007" t="s">
        <v>36</v>
      </c>
      <c r="Q6007" t="s">
        <v>36</v>
      </c>
      <c r="R6007">
        <v>51</v>
      </c>
      <c r="S6007" t="s">
        <v>36</v>
      </c>
      <c r="T6007" t="s">
        <v>63</v>
      </c>
      <c r="U6007" t="s">
        <v>39</v>
      </c>
      <c r="W6007" t="s">
        <v>149</v>
      </c>
      <c r="X6007">
        <v>27539</v>
      </c>
      <c r="Y6007">
        <v>7560</v>
      </c>
      <c r="Z6007">
        <v>43.769599999999997</v>
      </c>
      <c r="AA6007">
        <v>11.255800000000001</v>
      </c>
      <c r="AB6007" t="str">
        <f>IF(Restaurants[[#This Row],[Years_Operating]]&lt;5,"New",
IF(Restaurants[[#This Row],[Years_Operating]]&lt;15,"Established","Legacy"))</f>
        <v>Legacy</v>
      </c>
      <c r="AC6007" t="str">
        <f>IF(Restaurants[[#This Row],[Country]]="India","Yes","No")</f>
        <v>No</v>
      </c>
      <c r="AD6007" t="str">
        <f>IF(AND(Restaurants[[#This Row],[Has Online Delivery]]="Yes",Restaurants[[#This Row],[Has Table Booking]]="Yes"),"Online + Table",
IF(Restaurants[[#This Row],[Has Online Delivery]]="Yes","Online Only",
IF(Restaurants[[#This Row],[Has Table Booking]]="Yes","Table Only","None")))</f>
        <v>Online + Table</v>
      </c>
      <c r="AE6007" t="str">
        <f>IF(Restaurants[[#This Row],[Rating]]&gt;=4.5,"Excellent",
IF(Restaurants[[#This Row],[Rating]]&gt;=4,"Very Good",
IF(Restaurants[[#This Row],[Rating]]&gt;=3.5,"Good","Average/Low")))</f>
        <v>Excellent</v>
      </c>
    </row>
    <row r="6008" spans="1:31" x14ac:dyDescent="0.3">
      <c r="A6008" t="s">
        <v>161</v>
      </c>
      <c r="B6008" t="s">
        <v>290</v>
      </c>
      <c r="C6008" t="s">
        <v>251</v>
      </c>
      <c r="D6008" t="s">
        <v>863</v>
      </c>
      <c r="E6008">
        <v>2</v>
      </c>
      <c r="F6008">
        <v>275</v>
      </c>
      <c r="G6008" t="s">
        <v>163</v>
      </c>
      <c r="H6008">
        <v>2003</v>
      </c>
      <c r="I6008">
        <v>36</v>
      </c>
      <c r="J6008">
        <v>4.7</v>
      </c>
      <c r="K6008" t="s">
        <v>994</v>
      </c>
      <c r="L6008">
        <v>22</v>
      </c>
      <c r="M6008" t="s">
        <v>33</v>
      </c>
      <c r="N6008" t="s">
        <v>143</v>
      </c>
      <c r="O6008" t="s">
        <v>45</v>
      </c>
      <c r="P6008" t="s">
        <v>36</v>
      </c>
      <c r="Q6008" t="s">
        <v>36</v>
      </c>
      <c r="R6008">
        <v>62</v>
      </c>
      <c r="S6008" t="s">
        <v>36</v>
      </c>
      <c r="T6008" t="s">
        <v>38</v>
      </c>
      <c r="U6008" t="s">
        <v>46</v>
      </c>
      <c r="V6008" t="s">
        <v>2528</v>
      </c>
      <c r="W6008" t="s">
        <v>80</v>
      </c>
      <c r="X6008">
        <v>480092</v>
      </c>
      <c r="Y6008">
        <v>4244</v>
      </c>
      <c r="Z6008">
        <v>17.385000000000002</v>
      </c>
      <c r="AA6008">
        <v>78.486699999999999</v>
      </c>
      <c r="AB6008" t="str">
        <f>IF(Restaurants[[#This Row],[Years_Operating]]&lt;5,"New",
IF(Restaurants[[#This Row],[Years_Operating]]&lt;15,"Established","Legacy"))</f>
        <v>Legacy</v>
      </c>
      <c r="AC6008" t="str">
        <f>IF(Restaurants[[#This Row],[Country]]="India","Yes","No")</f>
        <v>Yes</v>
      </c>
      <c r="AD6008" t="str">
        <f>IF(AND(Restaurants[[#This Row],[Has Online Delivery]]="Yes",Restaurants[[#This Row],[Has Table Booking]]="Yes"),"Online + Table",
IF(Restaurants[[#This Row],[Has Online Delivery]]="Yes","Online Only",
IF(Restaurants[[#This Row],[Has Table Booking]]="Yes","Table Only","None")))</f>
        <v>Online + Table</v>
      </c>
      <c r="AE6008" t="str">
        <f>IF(Restaurants[[#This Row],[Rating]]&gt;=4.5,"Excellent",
IF(Restaurants[[#This Row],[Rating]]&gt;=4,"Very Good",
IF(Restaurants[[#This Row],[Rating]]&gt;=3.5,"Good","Average/Low")))</f>
        <v>Excellent</v>
      </c>
    </row>
    <row r="6009" spans="1:31" x14ac:dyDescent="0.3">
      <c r="A6009" t="s">
        <v>128</v>
      </c>
      <c r="B6009" t="s">
        <v>933</v>
      </c>
      <c r="C6009" t="s">
        <v>251</v>
      </c>
      <c r="D6009" t="s">
        <v>863</v>
      </c>
      <c r="E6009">
        <v>3</v>
      </c>
      <c r="F6009">
        <v>290</v>
      </c>
      <c r="G6009" t="s">
        <v>130</v>
      </c>
      <c r="H6009">
        <v>1981</v>
      </c>
      <c r="I6009">
        <v>50</v>
      </c>
      <c r="J6009">
        <v>4.7</v>
      </c>
      <c r="K6009" t="s">
        <v>926</v>
      </c>
      <c r="L6009">
        <v>44</v>
      </c>
      <c r="M6009" t="s">
        <v>33</v>
      </c>
      <c r="N6009" t="s">
        <v>34</v>
      </c>
      <c r="O6009" t="s">
        <v>35</v>
      </c>
      <c r="P6009" t="s">
        <v>36</v>
      </c>
      <c r="Q6009" t="s">
        <v>36</v>
      </c>
      <c r="R6009">
        <v>53</v>
      </c>
      <c r="S6009" t="s">
        <v>37</v>
      </c>
      <c r="T6009" t="s">
        <v>55</v>
      </c>
      <c r="U6009" t="s">
        <v>46</v>
      </c>
      <c r="V6009" t="s">
        <v>2529</v>
      </c>
      <c r="W6009" t="s">
        <v>149</v>
      </c>
      <c r="X6009">
        <v>335454</v>
      </c>
      <c r="Y6009">
        <v>2500</v>
      </c>
      <c r="Z6009">
        <v>22.7196</v>
      </c>
      <c r="AA6009">
        <v>75.857699999999994</v>
      </c>
      <c r="AB6009" t="str">
        <f>IF(Restaurants[[#This Row],[Years_Operating]]&lt;5,"New",
IF(Restaurants[[#This Row],[Years_Operating]]&lt;15,"Established","Legacy"))</f>
        <v>Legacy</v>
      </c>
      <c r="AC6009" t="str">
        <f>IF(Restaurants[[#This Row],[Country]]="India","Yes","No")</f>
        <v>Yes</v>
      </c>
      <c r="AD6009" t="str">
        <f>IF(AND(Restaurants[[#This Row],[Has Online Delivery]]="Yes",Restaurants[[#This Row],[Has Table Booking]]="Yes"),"Online + Table",
IF(Restaurants[[#This Row],[Has Online Delivery]]="Yes","Online Only",
IF(Restaurants[[#This Row],[Has Table Booking]]="Yes","Table Only","None")))</f>
        <v>Online + Table</v>
      </c>
      <c r="AE6009" t="str">
        <f>IF(Restaurants[[#This Row],[Rating]]&gt;=4.5,"Excellent",
IF(Restaurants[[#This Row],[Rating]]&gt;=4,"Very Good",
IF(Restaurants[[#This Row],[Rating]]&gt;=3.5,"Good","Average/Low")))</f>
        <v>Excellent</v>
      </c>
    </row>
    <row r="6010" spans="1:31" x14ac:dyDescent="0.3">
      <c r="A6010" t="s">
        <v>117</v>
      </c>
      <c r="B6010" t="s">
        <v>896</v>
      </c>
      <c r="C6010" t="s">
        <v>59</v>
      </c>
      <c r="D6010" t="s">
        <v>51</v>
      </c>
      <c r="E6010">
        <v>3</v>
      </c>
      <c r="F6010">
        <v>420</v>
      </c>
      <c r="G6010" t="s">
        <v>121</v>
      </c>
      <c r="H6010">
        <v>2007</v>
      </c>
      <c r="I6010">
        <v>40</v>
      </c>
      <c r="J6010">
        <v>4.7</v>
      </c>
      <c r="K6010" t="s">
        <v>53</v>
      </c>
      <c r="L6010">
        <v>18</v>
      </c>
      <c r="M6010" t="s">
        <v>62</v>
      </c>
      <c r="N6010" t="s">
        <v>34</v>
      </c>
      <c r="O6010" t="s">
        <v>35</v>
      </c>
      <c r="P6010" t="s">
        <v>37</v>
      </c>
      <c r="Q6010" t="s">
        <v>36</v>
      </c>
      <c r="R6010">
        <v>36</v>
      </c>
      <c r="S6010" t="s">
        <v>37</v>
      </c>
      <c r="T6010" t="s">
        <v>38</v>
      </c>
      <c r="U6010" t="s">
        <v>32</v>
      </c>
      <c r="W6010" t="s">
        <v>80</v>
      </c>
      <c r="X6010">
        <v>265469</v>
      </c>
      <c r="Y6010">
        <v>3901</v>
      </c>
      <c r="Z6010">
        <v>45.764000000000003</v>
      </c>
      <c r="AA6010">
        <v>4.8357000000000001</v>
      </c>
      <c r="AB6010" t="str">
        <f>IF(Restaurants[[#This Row],[Years_Operating]]&lt;5,"New",
IF(Restaurants[[#This Row],[Years_Operating]]&lt;15,"Established","Legacy"))</f>
        <v>Legacy</v>
      </c>
      <c r="AC6010" t="str">
        <f>IF(Restaurants[[#This Row],[Country]]="India","Yes","No")</f>
        <v>No</v>
      </c>
      <c r="AD6010" t="str">
        <f>IF(AND(Restaurants[[#This Row],[Has Online Delivery]]="Yes",Restaurants[[#This Row],[Has Table Booking]]="Yes"),"Online + Table",
IF(Restaurants[[#This Row],[Has Online Delivery]]="Yes","Online Only",
IF(Restaurants[[#This Row],[Has Table Booking]]="Yes","Table Only","None")))</f>
        <v>Table Only</v>
      </c>
      <c r="AE6010" t="str">
        <f>IF(Restaurants[[#This Row],[Rating]]&gt;=4.5,"Excellent",
IF(Restaurants[[#This Row],[Rating]]&gt;=4,"Very Good",
IF(Restaurants[[#This Row],[Rating]]&gt;=3.5,"Good","Average/Low")))</f>
        <v>Excellent</v>
      </c>
    </row>
    <row r="6011" spans="1:31" x14ac:dyDescent="0.3">
      <c r="A6011" t="s">
        <v>194</v>
      </c>
      <c r="B6011" t="s">
        <v>261</v>
      </c>
      <c r="C6011" t="s">
        <v>251</v>
      </c>
      <c r="D6011" t="s">
        <v>918</v>
      </c>
      <c r="E6011">
        <v>1</v>
      </c>
      <c r="F6011">
        <v>165</v>
      </c>
      <c r="G6011" t="s">
        <v>198</v>
      </c>
      <c r="H6011">
        <v>2013</v>
      </c>
      <c r="I6011">
        <v>40</v>
      </c>
      <c r="J6011">
        <v>4.5999999999999996</v>
      </c>
      <c r="K6011" t="s">
        <v>919</v>
      </c>
      <c r="L6011">
        <v>12</v>
      </c>
      <c r="M6011" t="s">
        <v>160</v>
      </c>
      <c r="N6011" t="s">
        <v>193</v>
      </c>
      <c r="O6011" t="s">
        <v>35</v>
      </c>
      <c r="P6011" t="s">
        <v>37</v>
      </c>
      <c r="Q6011" t="s">
        <v>36</v>
      </c>
      <c r="R6011">
        <v>68</v>
      </c>
      <c r="S6011" t="s">
        <v>37</v>
      </c>
      <c r="T6011" t="s">
        <v>86</v>
      </c>
      <c r="U6011" t="s">
        <v>69</v>
      </c>
      <c r="V6011" t="s">
        <v>2530</v>
      </c>
      <c r="W6011" t="s">
        <v>64</v>
      </c>
      <c r="X6011">
        <v>7697</v>
      </c>
      <c r="Y6011">
        <v>1735</v>
      </c>
      <c r="Z6011">
        <v>22.572600000000001</v>
      </c>
      <c r="AA6011">
        <v>88.363900000000001</v>
      </c>
      <c r="AB6011" t="str">
        <f>IF(Restaurants[[#This Row],[Years_Operating]]&lt;5,"New",
IF(Restaurants[[#This Row],[Years_Operating]]&lt;15,"Established","Legacy"))</f>
        <v>Established</v>
      </c>
      <c r="AC6011" t="str">
        <f>IF(Restaurants[[#This Row],[Country]]="India","Yes","No")</f>
        <v>Yes</v>
      </c>
      <c r="AD6011" t="str">
        <f>IF(AND(Restaurants[[#This Row],[Has Online Delivery]]="Yes",Restaurants[[#This Row],[Has Table Booking]]="Yes"),"Online + Table",
IF(Restaurants[[#This Row],[Has Online Delivery]]="Yes","Online Only",
IF(Restaurants[[#This Row],[Has Table Booking]]="Yes","Table Only","None")))</f>
        <v>Table Only</v>
      </c>
      <c r="AE6011" t="str">
        <f>IF(Restaurants[[#This Row],[Rating]]&gt;=4.5,"Excellent",
IF(Restaurants[[#This Row],[Rating]]&gt;=4,"Very Good",
IF(Restaurants[[#This Row],[Rating]]&gt;=3.5,"Good","Average/Low")))</f>
        <v>Excellent</v>
      </c>
    </row>
    <row r="6012" spans="1:31" x14ac:dyDescent="0.3">
      <c r="A6012" t="s">
        <v>104</v>
      </c>
      <c r="B6012" t="s">
        <v>891</v>
      </c>
      <c r="C6012" t="s">
        <v>196</v>
      </c>
      <c r="D6012" t="s">
        <v>953</v>
      </c>
      <c r="E6012">
        <v>3</v>
      </c>
      <c r="F6012">
        <v>310</v>
      </c>
      <c r="G6012" t="s">
        <v>107</v>
      </c>
      <c r="H6012">
        <v>1994</v>
      </c>
      <c r="I6012">
        <v>50</v>
      </c>
      <c r="J6012">
        <v>4.8</v>
      </c>
      <c r="K6012" t="s">
        <v>954</v>
      </c>
      <c r="L6012">
        <v>31</v>
      </c>
      <c r="M6012" t="s">
        <v>33</v>
      </c>
      <c r="N6012" t="s">
        <v>34</v>
      </c>
      <c r="O6012" t="s">
        <v>35</v>
      </c>
      <c r="P6012" t="s">
        <v>37</v>
      </c>
      <c r="Q6012" t="s">
        <v>37</v>
      </c>
      <c r="R6012">
        <v>60</v>
      </c>
      <c r="S6012" t="s">
        <v>37</v>
      </c>
      <c r="T6012" t="s">
        <v>86</v>
      </c>
      <c r="U6012" t="s">
        <v>69</v>
      </c>
      <c r="W6012" t="s">
        <v>64</v>
      </c>
      <c r="X6012">
        <v>335219</v>
      </c>
      <c r="Y6012">
        <v>2954</v>
      </c>
      <c r="Z6012">
        <v>53.480800000000002</v>
      </c>
      <c r="AA6012">
        <v>-2.2425999999999999</v>
      </c>
      <c r="AB6012" t="str">
        <f>IF(Restaurants[[#This Row],[Years_Operating]]&lt;5,"New",
IF(Restaurants[[#This Row],[Years_Operating]]&lt;15,"Established","Legacy"))</f>
        <v>Legacy</v>
      </c>
      <c r="AC6012" t="str">
        <f>IF(Restaurants[[#This Row],[Country]]="India","Yes","No")</f>
        <v>No</v>
      </c>
      <c r="AD6012" t="str">
        <f>IF(AND(Restaurants[[#This Row],[Has Online Delivery]]="Yes",Restaurants[[#This Row],[Has Table Booking]]="Yes"),"Online + Table",
IF(Restaurants[[#This Row],[Has Online Delivery]]="Yes","Online Only",
IF(Restaurants[[#This Row],[Has Table Booking]]="Yes","Table Only","None")))</f>
        <v>None</v>
      </c>
      <c r="AE6012" t="str">
        <f>IF(Restaurants[[#This Row],[Rating]]&gt;=4.5,"Excellent",
IF(Restaurants[[#This Row],[Rating]]&gt;=4,"Very Good",
IF(Restaurants[[#This Row],[Rating]]&gt;=3.5,"Good","Average/Low")))</f>
        <v>Excellent</v>
      </c>
    </row>
    <row r="6013" spans="1:31" x14ac:dyDescent="0.3">
      <c r="A6013" t="s">
        <v>189</v>
      </c>
      <c r="B6013" t="s">
        <v>921</v>
      </c>
      <c r="C6013" t="s">
        <v>251</v>
      </c>
      <c r="D6013" t="s">
        <v>935</v>
      </c>
      <c r="E6013">
        <v>1</v>
      </c>
      <c r="F6013">
        <v>210</v>
      </c>
      <c r="G6013" t="s">
        <v>192</v>
      </c>
      <c r="H6013">
        <v>1990</v>
      </c>
      <c r="I6013">
        <v>30</v>
      </c>
      <c r="J6013">
        <v>4.7</v>
      </c>
      <c r="K6013" t="s">
        <v>936</v>
      </c>
      <c r="L6013">
        <v>35</v>
      </c>
      <c r="M6013" t="s">
        <v>160</v>
      </c>
      <c r="N6013" t="s">
        <v>193</v>
      </c>
      <c r="O6013" t="s">
        <v>35</v>
      </c>
      <c r="P6013" t="s">
        <v>36</v>
      </c>
      <c r="Q6013" t="s">
        <v>37</v>
      </c>
      <c r="R6013">
        <v>54</v>
      </c>
      <c r="S6013" t="s">
        <v>37</v>
      </c>
      <c r="T6013" t="s">
        <v>63</v>
      </c>
      <c r="U6013" t="s">
        <v>32</v>
      </c>
      <c r="V6013" t="s">
        <v>2531</v>
      </c>
      <c r="W6013" t="s">
        <v>47</v>
      </c>
      <c r="X6013">
        <v>351373</v>
      </c>
      <c r="Y6013">
        <v>4766</v>
      </c>
      <c r="Z6013">
        <v>26.912400000000002</v>
      </c>
      <c r="AA6013">
        <v>75.787300000000002</v>
      </c>
      <c r="AB6013" t="str">
        <f>IF(Restaurants[[#This Row],[Years_Operating]]&lt;5,"New",
IF(Restaurants[[#This Row],[Years_Operating]]&lt;15,"Established","Legacy"))</f>
        <v>Legacy</v>
      </c>
      <c r="AC6013" t="str">
        <f>IF(Restaurants[[#This Row],[Country]]="India","Yes","No")</f>
        <v>Yes</v>
      </c>
      <c r="AD6013" t="str">
        <f>IF(AND(Restaurants[[#This Row],[Has Online Delivery]]="Yes",Restaurants[[#This Row],[Has Table Booking]]="Yes"),"Online + Table",
IF(Restaurants[[#This Row],[Has Online Delivery]]="Yes","Online Only",
IF(Restaurants[[#This Row],[Has Table Booking]]="Yes","Table Only","None")))</f>
        <v>Online Only</v>
      </c>
      <c r="AE6013" t="str">
        <f>IF(Restaurants[[#This Row],[Rating]]&gt;=4.5,"Excellent",
IF(Restaurants[[#This Row],[Rating]]&gt;=4,"Very Good",
IF(Restaurants[[#This Row],[Rating]]&gt;=3.5,"Good","Average/Low")))</f>
        <v>Excellent</v>
      </c>
    </row>
    <row r="6014" spans="1:31" x14ac:dyDescent="0.3">
      <c r="A6014" t="s">
        <v>48</v>
      </c>
      <c r="B6014" t="s">
        <v>896</v>
      </c>
      <c r="C6014" t="s">
        <v>59</v>
      </c>
      <c r="D6014" t="s">
        <v>897</v>
      </c>
      <c r="E6014">
        <v>3</v>
      </c>
      <c r="F6014">
        <v>390</v>
      </c>
      <c r="G6014" t="s">
        <v>52</v>
      </c>
      <c r="H6014">
        <v>1994</v>
      </c>
      <c r="I6014">
        <v>60</v>
      </c>
      <c r="J6014">
        <v>4.9000000000000004</v>
      </c>
      <c r="K6014" t="s">
        <v>898</v>
      </c>
      <c r="L6014">
        <v>31</v>
      </c>
      <c r="M6014" t="s">
        <v>33</v>
      </c>
      <c r="N6014" t="s">
        <v>34</v>
      </c>
      <c r="O6014" t="s">
        <v>54</v>
      </c>
      <c r="P6014" t="s">
        <v>37</v>
      </c>
      <c r="Q6014" t="s">
        <v>37</v>
      </c>
      <c r="R6014">
        <v>45</v>
      </c>
      <c r="S6014" t="s">
        <v>36</v>
      </c>
      <c r="T6014" t="s">
        <v>86</v>
      </c>
      <c r="U6014" t="s">
        <v>69</v>
      </c>
      <c r="W6014" t="s">
        <v>149</v>
      </c>
      <c r="X6014">
        <v>360278</v>
      </c>
      <c r="Y6014">
        <v>730</v>
      </c>
      <c r="Z6014">
        <v>45.764000000000003</v>
      </c>
      <c r="AA6014">
        <v>4.8357000000000001</v>
      </c>
      <c r="AB6014" t="str">
        <f>IF(Restaurants[[#This Row],[Years_Operating]]&lt;5,"New",
IF(Restaurants[[#This Row],[Years_Operating]]&lt;15,"Established","Legacy"))</f>
        <v>Legacy</v>
      </c>
      <c r="AC6014" t="str">
        <f>IF(Restaurants[[#This Row],[Country]]="India","Yes","No")</f>
        <v>No</v>
      </c>
      <c r="AD6014" t="str">
        <f>IF(AND(Restaurants[[#This Row],[Has Online Delivery]]="Yes",Restaurants[[#This Row],[Has Table Booking]]="Yes"),"Online + Table",
IF(Restaurants[[#This Row],[Has Online Delivery]]="Yes","Online Only",
IF(Restaurants[[#This Row],[Has Table Booking]]="Yes","Table Only","None")))</f>
        <v>None</v>
      </c>
      <c r="AE6014" t="str">
        <f>IF(Restaurants[[#This Row],[Rating]]&gt;=4.5,"Excellent",
IF(Restaurants[[#This Row],[Rating]]&gt;=4,"Very Good",
IF(Restaurants[[#This Row],[Rating]]&gt;=3.5,"Good","Average/Low")))</f>
        <v>Excellent</v>
      </c>
    </row>
    <row r="6015" spans="1:31" x14ac:dyDescent="0.3">
      <c r="A6015" t="s">
        <v>186</v>
      </c>
      <c r="B6015" t="s">
        <v>889</v>
      </c>
      <c r="C6015" t="s">
        <v>29</v>
      </c>
      <c r="D6015" t="s">
        <v>886</v>
      </c>
      <c r="E6015">
        <v>2</v>
      </c>
      <c r="F6015">
        <v>550</v>
      </c>
      <c r="G6015" t="s">
        <v>188</v>
      </c>
      <c r="H6015">
        <v>2015</v>
      </c>
      <c r="I6015">
        <v>50</v>
      </c>
      <c r="J6015">
        <v>4.5</v>
      </c>
      <c r="K6015" t="s">
        <v>887</v>
      </c>
      <c r="L6015">
        <v>10</v>
      </c>
      <c r="M6015" t="s">
        <v>62</v>
      </c>
      <c r="N6015" t="s">
        <v>143</v>
      </c>
      <c r="O6015" t="s">
        <v>35</v>
      </c>
      <c r="P6015" t="s">
        <v>36</v>
      </c>
      <c r="Q6015" t="s">
        <v>37</v>
      </c>
      <c r="R6015">
        <v>43</v>
      </c>
      <c r="S6015" t="s">
        <v>37</v>
      </c>
      <c r="T6015" t="s">
        <v>55</v>
      </c>
      <c r="U6015" t="s">
        <v>46</v>
      </c>
      <c r="W6015" t="s">
        <v>108</v>
      </c>
      <c r="X6015">
        <v>381747</v>
      </c>
      <c r="Y6015">
        <v>2041</v>
      </c>
      <c r="Z6015">
        <v>43.769599999999997</v>
      </c>
      <c r="AA6015">
        <v>11.255800000000001</v>
      </c>
      <c r="AB6015" t="str">
        <f>IF(Restaurants[[#This Row],[Years_Operating]]&lt;5,"New",
IF(Restaurants[[#This Row],[Years_Operating]]&lt;15,"Established","Legacy"))</f>
        <v>Established</v>
      </c>
      <c r="AC6015" t="str">
        <f>IF(Restaurants[[#This Row],[Country]]="India","Yes","No")</f>
        <v>No</v>
      </c>
      <c r="AD6015" t="str">
        <f>IF(AND(Restaurants[[#This Row],[Has Online Delivery]]="Yes",Restaurants[[#This Row],[Has Table Booking]]="Yes"),"Online + Table",
IF(Restaurants[[#This Row],[Has Online Delivery]]="Yes","Online Only",
IF(Restaurants[[#This Row],[Has Table Booking]]="Yes","Table Only","None")))</f>
        <v>Online Only</v>
      </c>
      <c r="AE6015" t="str">
        <f>IF(Restaurants[[#This Row],[Rating]]&gt;=4.5,"Excellent",
IF(Restaurants[[#This Row],[Rating]]&gt;=4,"Very Good",
IF(Restaurants[[#This Row],[Rating]]&gt;=3.5,"Good","Average/Low")))</f>
        <v>Excellent</v>
      </c>
    </row>
    <row r="6016" spans="1:31" x14ac:dyDescent="0.3">
      <c r="A6016" t="s">
        <v>122</v>
      </c>
      <c r="B6016" t="s">
        <v>272</v>
      </c>
      <c r="C6016" t="s">
        <v>251</v>
      </c>
      <c r="D6016" t="s">
        <v>918</v>
      </c>
      <c r="E6016">
        <v>3</v>
      </c>
      <c r="F6016">
        <v>365</v>
      </c>
      <c r="G6016" t="s">
        <v>123</v>
      </c>
      <c r="H6016">
        <v>1998</v>
      </c>
      <c r="I6016">
        <v>80</v>
      </c>
      <c r="J6016">
        <v>4.7</v>
      </c>
      <c r="K6016" t="s">
        <v>939</v>
      </c>
      <c r="L6016">
        <v>27</v>
      </c>
      <c r="M6016" t="s">
        <v>33</v>
      </c>
      <c r="N6016" t="s">
        <v>34</v>
      </c>
      <c r="O6016" t="s">
        <v>54</v>
      </c>
      <c r="P6016" t="s">
        <v>36</v>
      </c>
      <c r="Q6016" t="s">
        <v>36</v>
      </c>
      <c r="R6016">
        <v>63</v>
      </c>
      <c r="S6016" t="s">
        <v>36</v>
      </c>
      <c r="T6016" t="s">
        <v>55</v>
      </c>
      <c r="U6016" t="s">
        <v>69</v>
      </c>
      <c r="V6016" t="s">
        <v>2532</v>
      </c>
      <c r="W6016" t="s">
        <v>80</v>
      </c>
      <c r="X6016">
        <v>468055</v>
      </c>
      <c r="Y6016">
        <v>2182</v>
      </c>
      <c r="Z6016">
        <v>13.082700000000001</v>
      </c>
      <c r="AA6016">
        <v>80.270700000000005</v>
      </c>
      <c r="AB6016" t="str">
        <f>IF(Restaurants[[#This Row],[Years_Operating]]&lt;5,"New",
IF(Restaurants[[#This Row],[Years_Operating]]&lt;15,"Established","Legacy"))</f>
        <v>Legacy</v>
      </c>
      <c r="AC6016" t="str">
        <f>IF(Restaurants[[#This Row],[Country]]="India","Yes","No")</f>
        <v>Yes</v>
      </c>
      <c r="AD6016" t="str">
        <f>IF(AND(Restaurants[[#This Row],[Has Online Delivery]]="Yes",Restaurants[[#This Row],[Has Table Booking]]="Yes"),"Online + Table",
IF(Restaurants[[#This Row],[Has Online Delivery]]="Yes","Online Only",
IF(Restaurants[[#This Row],[Has Table Booking]]="Yes","Table Only","None")))</f>
        <v>Online + Table</v>
      </c>
      <c r="AE6016" t="str">
        <f>IF(Restaurants[[#This Row],[Rating]]&gt;=4.5,"Excellent",
IF(Restaurants[[#This Row],[Rating]]&gt;=4,"Very Good",
IF(Restaurants[[#This Row],[Rating]]&gt;=3.5,"Good","Average/Low")))</f>
        <v>Excellent</v>
      </c>
    </row>
    <row r="6017" spans="1:31" x14ac:dyDescent="0.3">
      <c r="A6017" t="s">
        <v>71</v>
      </c>
      <c r="B6017" t="s">
        <v>891</v>
      </c>
      <c r="C6017" t="s">
        <v>196</v>
      </c>
      <c r="D6017" t="s">
        <v>953</v>
      </c>
      <c r="E6017">
        <v>3</v>
      </c>
      <c r="F6017">
        <v>380</v>
      </c>
      <c r="G6017" t="s">
        <v>75</v>
      </c>
      <c r="H6017">
        <v>2008</v>
      </c>
      <c r="I6017">
        <v>23</v>
      </c>
      <c r="J6017">
        <v>4.8</v>
      </c>
      <c r="K6017" t="s">
        <v>1091</v>
      </c>
      <c r="L6017">
        <v>17</v>
      </c>
      <c r="M6017" t="s">
        <v>33</v>
      </c>
      <c r="N6017" t="s">
        <v>34</v>
      </c>
      <c r="O6017" t="s">
        <v>35</v>
      </c>
      <c r="P6017" t="s">
        <v>36</v>
      </c>
      <c r="Q6017" t="s">
        <v>37</v>
      </c>
      <c r="R6017">
        <v>69</v>
      </c>
      <c r="S6017" t="s">
        <v>37</v>
      </c>
      <c r="T6017" t="s">
        <v>86</v>
      </c>
      <c r="U6017" t="s">
        <v>69</v>
      </c>
      <c r="W6017" t="s">
        <v>56</v>
      </c>
      <c r="X6017">
        <v>339688</v>
      </c>
      <c r="Y6017">
        <v>2931</v>
      </c>
      <c r="Z6017">
        <v>53.480800000000002</v>
      </c>
      <c r="AA6017">
        <v>-2.2425999999999999</v>
      </c>
      <c r="AB6017" t="str">
        <f>IF(Restaurants[[#This Row],[Years_Operating]]&lt;5,"New",
IF(Restaurants[[#This Row],[Years_Operating]]&lt;15,"Established","Legacy"))</f>
        <v>Legacy</v>
      </c>
      <c r="AC6017" t="str">
        <f>IF(Restaurants[[#This Row],[Country]]="India","Yes","No")</f>
        <v>No</v>
      </c>
      <c r="AD6017" t="str">
        <f>IF(AND(Restaurants[[#This Row],[Has Online Delivery]]="Yes",Restaurants[[#This Row],[Has Table Booking]]="Yes"),"Online + Table",
IF(Restaurants[[#This Row],[Has Online Delivery]]="Yes","Online Only",
IF(Restaurants[[#This Row],[Has Table Booking]]="Yes","Table Only","None")))</f>
        <v>Online Only</v>
      </c>
      <c r="AE6017" t="str">
        <f>IF(Restaurants[[#This Row],[Rating]]&gt;=4.5,"Excellent",
IF(Restaurants[[#This Row],[Rating]]&gt;=4,"Very Good",
IF(Restaurants[[#This Row],[Rating]]&gt;=3.5,"Good","Average/Low")))</f>
        <v>Excellent</v>
      </c>
    </row>
    <row r="6018" spans="1:31" x14ac:dyDescent="0.3">
      <c r="A6018" t="s">
        <v>100</v>
      </c>
      <c r="B6018" t="s">
        <v>891</v>
      </c>
      <c r="C6018" t="s">
        <v>196</v>
      </c>
      <c r="D6018" t="s">
        <v>928</v>
      </c>
      <c r="E6018">
        <v>3</v>
      </c>
      <c r="F6018">
        <v>385</v>
      </c>
      <c r="G6018" t="s">
        <v>102</v>
      </c>
      <c r="H6018">
        <v>2003</v>
      </c>
      <c r="I6018">
        <v>55</v>
      </c>
      <c r="J6018">
        <v>4.8</v>
      </c>
      <c r="K6018" t="s">
        <v>929</v>
      </c>
      <c r="L6018">
        <v>22</v>
      </c>
      <c r="M6018" t="s">
        <v>33</v>
      </c>
      <c r="N6018" t="s">
        <v>34</v>
      </c>
      <c r="O6018" t="s">
        <v>35</v>
      </c>
      <c r="P6018" t="s">
        <v>36</v>
      </c>
      <c r="Q6018" t="s">
        <v>36</v>
      </c>
      <c r="R6018">
        <v>35</v>
      </c>
      <c r="S6018" t="s">
        <v>37</v>
      </c>
      <c r="T6018" t="s">
        <v>86</v>
      </c>
      <c r="U6018" t="s">
        <v>69</v>
      </c>
      <c r="W6018" t="s">
        <v>80</v>
      </c>
      <c r="X6018">
        <v>283242</v>
      </c>
      <c r="Y6018">
        <v>4623</v>
      </c>
      <c r="Z6018">
        <v>53.480800000000002</v>
      </c>
      <c r="AA6018">
        <v>-2.2425999999999999</v>
      </c>
      <c r="AB6018" t="str">
        <f>IF(Restaurants[[#This Row],[Years_Operating]]&lt;5,"New",
IF(Restaurants[[#This Row],[Years_Operating]]&lt;15,"Established","Legacy"))</f>
        <v>Legacy</v>
      </c>
      <c r="AC6018" t="str">
        <f>IF(Restaurants[[#This Row],[Country]]="India","Yes","No")</f>
        <v>No</v>
      </c>
      <c r="AD6018" t="str">
        <f>IF(AND(Restaurants[[#This Row],[Has Online Delivery]]="Yes",Restaurants[[#This Row],[Has Table Booking]]="Yes"),"Online + Table",
IF(Restaurants[[#This Row],[Has Online Delivery]]="Yes","Online Only",
IF(Restaurants[[#This Row],[Has Table Booking]]="Yes","Table Only","None")))</f>
        <v>Online + Table</v>
      </c>
      <c r="AE6018" t="str">
        <f>IF(Restaurants[[#This Row],[Rating]]&gt;=4.5,"Excellent",
IF(Restaurants[[#This Row],[Rating]]&gt;=4,"Very Good",
IF(Restaurants[[#This Row],[Rating]]&gt;=3.5,"Good","Average/Low")))</f>
        <v>Excellent</v>
      </c>
    </row>
    <row r="6019" spans="1:31" x14ac:dyDescent="0.3">
      <c r="A6019" t="s">
        <v>179</v>
      </c>
      <c r="B6019" t="s">
        <v>903</v>
      </c>
      <c r="C6019" t="s">
        <v>196</v>
      </c>
      <c r="D6019" t="s">
        <v>928</v>
      </c>
      <c r="E6019">
        <v>2</v>
      </c>
      <c r="F6019">
        <v>250</v>
      </c>
      <c r="G6019" t="s">
        <v>181</v>
      </c>
      <c r="H6019">
        <v>2014</v>
      </c>
      <c r="I6019">
        <v>52</v>
      </c>
      <c r="J6019">
        <v>4.5999999999999996</v>
      </c>
      <c r="K6019" t="s">
        <v>929</v>
      </c>
      <c r="L6019">
        <v>11</v>
      </c>
      <c r="M6019" t="s">
        <v>33</v>
      </c>
      <c r="N6019" t="s">
        <v>143</v>
      </c>
      <c r="O6019" t="s">
        <v>35</v>
      </c>
      <c r="P6019" t="s">
        <v>37</v>
      </c>
      <c r="Q6019" t="s">
        <v>36</v>
      </c>
      <c r="R6019">
        <v>53</v>
      </c>
      <c r="S6019" t="s">
        <v>36</v>
      </c>
      <c r="T6019" t="s">
        <v>38</v>
      </c>
      <c r="U6019" t="s">
        <v>32</v>
      </c>
      <c r="W6019" t="s">
        <v>132</v>
      </c>
      <c r="X6019">
        <v>498914</v>
      </c>
      <c r="Y6019">
        <v>1390</v>
      </c>
      <c r="Z6019">
        <v>53.800800000000002</v>
      </c>
      <c r="AA6019">
        <v>-1.5490999999999999</v>
      </c>
      <c r="AB6019" t="str">
        <f>IF(Restaurants[[#This Row],[Years_Operating]]&lt;5,"New",
IF(Restaurants[[#This Row],[Years_Operating]]&lt;15,"Established","Legacy"))</f>
        <v>Established</v>
      </c>
      <c r="AC6019" t="str">
        <f>IF(Restaurants[[#This Row],[Country]]="India","Yes","No")</f>
        <v>No</v>
      </c>
      <c r="AD6019" t="str">
        <f>IF(AND(Restaurants[[#This Row],[Has Online Delivery]]="Yes",Restaurants[[#This Row],[Has Table Booking]]="Yes"),"Online + Table",
IF(Restaurants[[#This Row],[Has Online Delivery]]="Yes","Online Only",
IF(Restaurants[[#This Row],[Has Table Booking]]="Yes","Table Only","None")))</f>
        <v>Table Only</v>
      </c>
      <c r="AE6019" t="str">
        <f>IF(Restaurants[[#This Row],[Rating]]&gt;=4.5,"Excellent",
IF(Restaurants[[#This Row],[Rating]]&gt;=4,"Very Good",
IF(Restaurants[[#This Row],[Rating]]&gt;=3.5,"Good","Average/Low")))</f>
        <v>Excellent</v>
      </c>
    </row>
    <row r="6020" spans="1:31" x14ac:dyDescent="0.3">
      <c r="A6020" t="s">
        <v>133</v>
      </c>
      <c r="B6020" t="s">
        <v>882</v>
      </c>
      <c r="C6020" t="s">
        <v>146</v>
      </c>
      <c r="D6020" t="s">
        <v>894</v>
      </c>
      <c r="E6020">
        <v>3</v>
      </c>
      <c r="F6020">
        <v>265</v>
      </c>
      <c r="G6020" t="s">
        <v>135</v>
      </c>
      <c r="H6020">
        <v>2005</v>
      </c>
      <c r="I6020">
        <v>45</v>
      </c>
      <c r="J6020">
        <v>4.7</v>
      </c>
      <c r="K6020" t="s">
        <v>895</v>
      </c>
      <c r="L6020">
        <v>20</v>
      </c>
      <c r="M6020" t="s">
        <v>33</v>
      </c>
      <c r="N6020" t="s">
        <v>34</v>
      </c>
      <c r="O6020" t="s">
        <v>35</v>
      </c>
      <c r="P6020" t="s">
        <v>36</v>
      </c>
      <c r="Q6020" t="s">
        <v>36</v>
      </c>
      <c r="R6020">
        <v>24</v>
      </c>
      <c r="S6020" t="s">
        <v>36</v>
      </c>
      <c r="T6020" t="s">
        <v>63</v>
      </c>
      <c r="U6020" t="s">
        <v>46</v>
      </c>
      <c r="W6020" t="s">
        <v>56</v>
      </c>
      <c r="X6020">
        <v>427825</v>
      </c>
      <c r="Y6020">
        <v>6286</v>
      </c>
      <c r="Z6020">
        <v>35.011600000000001</v>
      </c>
      <c r="AA6020">
        <v>135.7681</v>
      </c>
      <c r="AB6020" t="str">
        <f>IF(Restaurants[[#This Row],[Years_Operating]]&lt;5,"New",
IF(Restaurants[[#This Row],[Years_Operating]]&lt;15,"Established","Legacy"))</f>
        <v>Legacy</v>
      </c>
      <c r="AC6020" t="str">
        <f>IF(Restaurants[[#This Row],[Country]]="India","Yes","No")</f>
        <v>No</v>
      </c>
      <c r="AD6020" t="str">
        <f>IF(AND(Restaurants[[#This Row],[Has Online Delivery]]="Yes",Restaurants[[#This Row],[Has Table Booking]]="Yes"),"Online + Table",
IF(Restaurants[[#This Row],[Has Online Delivery]]="Yes","Online Only",
IF(Restaurants[[#This Row],[Has Table Booking]]="Yes","Table Only","None")))</f>
        <v>Online + Table</v>
      </c>
      <c r="AE6020" t="str">
        <f>IF(Restaurants[[#This Row],[Rating]]&gt;=4.5,"Excellent",
IF(Restaurants[[#This Row],[Rating]]&gt;=4,"Very Good",
IF(Restaurants[[#This Row],[Rating]]&gt;=3.5,"Good","Average/Low")))</f>
        <v>Excellent</v>
      </c>
    </row>
    <row r="6021" spans="1:31" x14ac:dyDescent="0.3">
      <c r="A6021" t="s">
        <v>76</v>
      </c>
      <c r="B6021" t="s">
        <v>195</v>
      </c>
      <c r="C6021" t="s">
        <v>196</v>
      </c>
      <c r="D6021" t="s">
        <v>928</v>
      </c>
      <c r="E6021">
        <v>3</v>
      </c>
      <c r="F6021">
        <v>295</v>
      </c>
      <c r="G6021" t="s">
        <v>79</v>
      </c>
      <c r="H6021">
        <v>1972</v>
      </c>
      <c r="I6021">
        <v>62</v>
      </c>
      <c r="J6021">
        <v>4.8</v>
      </c>
      <c r="K6021" t="s">
        <v>929</v>
      </c>
      <c r="L6021">
        <v>53</v>
      </c>
      <c r="M6021" t="s">
        <v>33</v>
      </c>
      <c r="N6021" t="s">
        <v>34</v>
      </c>
      <c r="O6021" t="s">
        <v>54</v>
      </c>
      <c r="P6021" t="s">
        <v>37</v>
      </c>
      <c r="Q6021" t="s">
        <v>37</v>
      </c>
      <c r="R6021">
        <v>56</v>
      </c>
      <c r="S6021" t="s">
        <v>37</v>
      </c>
      <c r="T6021" t="s">
        <v>86</v>
      </c>
      <c r="U6021" t="s">
        <v>32</v>
      </c>
      <c r="W6021" t="s">
        <v>56</v>
      </c>
      <c r="X6021">
        <v>443569</v>
      </c>
      <c r="Y6021">
        <v>4694</v>
      </c>
      <c r="Z6021">
        <v>51.507399999999997</v>
      </c>
      <c r="AA6021">
        <v>-0.1278</v>
      </c>
      <c r="AB6021" t="str">
        <f>IF(Restaurants[[#This Row],[Years_Operating]]&lt;5,"New",
IF(Restaurants[[#This Row],[Years_Operating]]&lt;15,"Established","Legacy"))</f>
        <v>Legacy</v>
      </c>
      <c r="AC6021" t="str">
        <f>IF(Restaurants[[#This Row],[Country]]="India","Yes","No")</f>
        <v>No</v>
      </c>
      <c r="AD6021" t="str">
        <f>IF(AND(Restaurants[[#This Row],[Has Online Delivery]]="Yes",Restaurants[[#This Row],[Has Table Booking]]="Yes"),"Online + Table",
IF(Restaurants[[#This Row],[Has Online Delivery]]="Yes","Online Only",
IF(Restaurants[[#This Row],[Has Table Booking]]="Yes","Table Only","None")))</f>
        <v>None</v>
      </c>
      <c r="AE6021" t="str">
        <f>IF(Restaurants[[#This Row],[Rating]]&gt;=4.5,"Excellent",
IF(Restaurants[[#This Row],[Rating]]&gt;=4,"Very Good",
IF(Restaurants[[#This Row],[Rating]]&gt;=3.5,"Good","Average/Low")))</f>
        <v>Excellent</v>
      </c>
    </row>
    <row r="6022" spans="1:31" x14ac:dyDescent="0.3">
      <c r="A6022" t="s">
        <v>109</v>
      </c>
      <c r="B6022" t="s">
        <v>250</v>
      </c>
      <c r="C6022" t="s">
        <v>251</v>
      </c>
      <c r="D6022" t="s">
        <v>267</v>
      </c>
      <c r="E6022">
        <v>3</v>
      </c>
      <c r="F6022">
        <v>270</v>
      </c>
      <c r="G6022" t="s">
        <v>109</v>
      </c>
      <c r="H6022">
        <v>1989</v>
      </c>
      <c r="I6022">
        <v>48</v>
      </c>
      <c r="J6022">
        <v>4.8</v>
      </c>
      <c r="K6022" t="s">
        <v>268</v>
      </c>
      <c r="L6022">
        <v>36</v>
      </c>
      <c r="M6022" t="s">
        <v>33</v>
      </c>
      <c r="N6022" t="s">
        <v>34</v>
      </c>
      <c r="O6022" t="s">
        <v>35</v>
      </c>
      <c r="P6022" t="s">
        <v>36</v>
      </c>
      <c r="Q6022" t="s">
        <v>36</v>
      </c>
      <c r="R6022">
        <v>26</v>
      </c>
      <c r="S6022" t="s">
        <v>36</v>
      </c>
      <c r="T6022" t="s">
        <v>38</v>
      </c>
      <c r="U6022" t="s">
        <v>39</v>
      </c>
      <c r="V6022" t="s">
        <v>2533</v>
      </c>
      <c r="W6022" t="s">
        <v>70</v>
      </c>
      <c r="X6022">
        <v>488340</v>
      </c>
      <c r="Y6022">
        <v>82</v>
      </c>
      <c r="Z6022">
        <v>28.7041</v>
      </c>
      <c r="AA6022">
        <v>77.102500000000006</v>
      </c>
      <c r="AB6022" t="str">
        <f>IF(Restaurants[[#This Row],[Years_Operating]]&lt;5,"New",
IF(Restaurants[[#This Row],[Years_Operating]]&lt;15,"Established","Legacy"))</f>
        <v>Legacy</v>
      </c>
      <c r="AC6022" t="str">
        <f>IF(Restaurants[[#This Row],[Country]]="India","Yes","No")</f>
        <v>Yes</v>
      </c>
      <c r="AD6022" t="str">
        <f>IF(AND(Restaurants[[#This Row],[Has Online Delivery]]="Yes",Restaurants[[#This Row],[Has Table Booking]]="Yes"),"Online + Table",
IF(Restaurants[[#This Row],[Has Online Delivery]]="Yes","Online Only",
IF(Restaurants[[#This Row],[Has Table Booking]]="Yes","Table Only","None")))</f>
        <v>Online + Table</v>
      </c>
      <c r="AE6022" t="str">
        <f>IF(Restaurants[[#This Row],[Rating]]&gt;=4.5,"Excellent",
IF(Restaurants[[#This Row],[Rating]]&gt;=4,"Very Good",
IF(Restaurants[[#This Row],[Rating]]&gt;=3.5,"Good","Average/Low")))</f>
        <v>Excellent</v>
      </c>
    </row>
    <row r="6023" spans="1:31" x14ac:dyDescent="0.3">
      <c r="A6023" t="s">
        <v>150</v>
      </c>
      <c r="B6023" t="s">
        <v>58</v>
      </c>
      <c r="C6023" t="s">
        <v>59</v>
      </c>
      <c r="D6023" t="s">
        <v>897</v>
      </c>
      <c r="E6023">
        <v>2</v>
      </c>
      <c r="F6023">
        <v>325</v>
      </c>
      <c r="G6023" t="s">
        <v>153</v>
      </c>
      <c r="H6023">
        <v>2016</v>
      </c>
      <c r="I6023">
        <v>48</v>
      </c>
      <c r="J6023">
        <v>4.7</v>
      </c>
      <c r="K6023" t="s">
        <v>898</v>
      </c>
      <c r="L6023">
        <v>9</v>
      </c>
      <c r="M6023" t="s">
        <v>33</v>
      </c>
      <c r="N6023" t="s">
        <v>143</v>
      </c>
      <c r="O6023" t="s">
        <v>54</v>
      </c>
      <c r="P6023" t="s">
        <v>37</v>
      </c>
      <c r="Q6023" t="s">
        <v>36</v>
      </c>
      <c r="R6023">
        <v>64</v>
      </c>
      <c r="S6023" t="s">
        <v>37</v>
      </c>
      <c r="T6023" t="s">
        <v>55</v>
      </c>
      <c r="U6023" t="s">
        <v>46</v>
      </c>
      <c r="W6023" t="s">
        <v>108</v>
      </c>
      <c r="X6023">
        <v>15987</v>
      </c>
      <c r="Y6023">
        <v>5428</v>
      </c>
      <c r="Z6023">
        <v>48.8566</v>
      </c>
      <c r="AA6023">
        <v>2.3521999999999998</v>
      </c>
      <c r="AB6023" t="str">
        <f>IF(Restaurants[[#This Row],[Years_Operating]]&lt;5,"New",
IF(Restaurants[[#This Row],[Years_Operating]]&lt;15,"Established","Legacy"))</f>
        <v>Established</v>
      </c>
      <c r="AC6023" t="str">
        <f>IF(Restaurants[[#This Row],[Country]]="India","Yes","No")</f>
        <v>No</v>
      </c>
      <c r="AD6023" t="str">
        <f>IF(AND(Restaurants[[#This Row],[Has Online Delivery]]="Yes",Restaurants[[#This Row],[Has Table Booking]]="Yes"),"Online + Table",
IF(Restaurants[[#This Row],[Has Online Delivery]]="Yes","Online Only",
IF(Restaurants[[#This Row],[Has Table Booking]]="Yes","Table Only","None")))</f>
        <v>Table Only</v>
      </c>
      <c r="AE6023" t="str">
        <f>IF(Restaurants[[#This Row],[Rating]]&gt;=4.5,"Excellent",
IF(Restaurants[[#This Row],[Rating]]&gt;=4,"Very Good",
IF(Restaurants[[#This Row],[Rating]]&gt;=3.5,"Good","Average/Low")))</f>
        <v>Excellent</v>
      </c>
    </row>
    <row r="6024" spans="1:31" x14ac:dyDescent="0.3">
      <c r="A6024" t="s">
        <v>154</v>
      </c>
      <c r="B6024" t="s">
        <v>125</v>
      </c>
      <c r="C6024" t="s">
        <v>50</v>
      </c>
      <c r="D6024" t="s">
        <v>901</v>
      </c>
      <c r="E6024">
        <v>2</v>
      </c>
      <c r="F6024">
        <v>245</v>
      </c>
      <c r="G6024" t="s">
        <v>158</v>
      </c>
      <c r="H6024">
        <v>2010</v>
      </c>
      <c r="I6024">
        <v>48</v>
      </c>
      <c r="J6024">
        <v>4.7</v>
      </c>
      <c r="K6024" t="s">
        <v>902</v>
      </c>
      <c r="L6024">
        <v>15</v>
      </c>
      <c r="M6024" t="s">
        <v>160</v>
      </c>
      <c r="N6024" t="s">
        <v>143</v>
      </c>
      <c r="O6024" t="s">
        <v>35</v>
      </c>
      <c r="P6024" t="s">
        <v>37</v>
      </c>
      <c r="Q6024" t="s">
        <v>37</v>
      </c>
      <c r="R6024">
        <v>40</v>
      </c>
      <c r="S6024" t="s">
        <v>36</v>
      </c>
      <c r="T6024" t="s">
        <v>63</v>
      </c>
      <c r="U6024" t="s">
        <v>46</v>
      </c>
      <c r="W6024" t="s">
        <v>108</v>
      </c>
      <c r="X6024">
        <v>170668</v>
      </c>
      <c r="Y6024">
        <v>3984</v>
      </c>
      <c r="Z6024">
        <v>41.878100000000003</v>
      </c>
      <c r="AA6024">
        <v>-87.629800000000003</v>
      </c>
      <c r="AB6024" t="str">
        <f>IF(Restaurants[[#This Row],[Years_Operating]]&lt;5,"New",
IF(Restaurants[[#This Row],[Years_Operating]]&lt;15,"Established","Legacy"))</f>
        <v>Legacy</v>
      </c>
      <c r="AC6024" t="str">
        <f>IF(Restaurants[[#This Row],[Country]]="India","Yes","No")</f>
        <v>No</v>
      </c>
      <c r="AD6024" t="str">
        <f>IF(AND(Restaurants[[#This Row],[Has Online Delivery]]="Yes",Restaurants[[#This Row],[Has Table Booking]]="Yes"),"Online + Table",
IF(Restaurants[[#This Row],[Has Online Delivery]]="Yes","Online Only",
IF(Restaurants[[#This Row],[Has Table Booking]]="Yes","Table Only","None")))</f>
        <v>None</v>
      </c>
      <c r="AE6024" t="str">
        <f>IF(Restaurants[[#This Row],[Rating]]&gt;=4.5,"Excellent",
IF(Restaurants[[#This Row],[Rating]]&gt;=4,"Very Good",
IF(Restaurants[[#This Row],[Rating]]&gt;=3.5,"Good","Average/Low")))</f>
        <v>Excellent</v>
      </c>
    </row>
    <row r="6025" spans="1:31" x14ac:dyDescent="0.3">
      <c r="A6025" t="s">
        <v>111</v>
      </c>
      <c r="B6025" t="s">
        <v>891</v>
      </c>
      <c r="C6025" t="s">
        <v>196</v>
      </c>
      <c r="D6025" t="s">
        <v>892</v>
      </c>
      <c r="E6025">
        <v>3</v>
      </c>
      <c r="F6025">
        <v>305</v>
      </c>
      <c r="G6025" t="s">
        <v>112</v>
      </c>
      <c r="H6025">
        <v>2000</v>
      </c>
      <c r="I6025">
        <v>25</v>
      </c>
      <c r="J6025">
        <v>4.8</v>
      </c>
      <c r="K6025" t="s">
        <v>893</v>
      </c>
      <c r="L6025">
        <v>25</v>
      </c>
      <c r="M6025" t="s">
        <v>33</v>
      </c>
      <c r="N6025" t="s">
        <v>34</v>
      </c>
      <c r="O6025" t="s">
        <v>35</v>
      </c>
      <c r="P6025" t="s">
        <v>37</v>
      </c>
      <c r="Q6025" t="s">
        <v>36</v>
      </c>
      <c r="R6025">
        <v>20</v>
      </c>
      <c r="S6025" t="s">
        <v>37</v>
      </c>
      <c r="T6025" t="s">
        <v>38</v>
      </c>
      <c r="U6025" t="s">
        <v>46</v>
      </c>
      <c r="W6025" t="s">
        <v>40</v>
      </c>
      <c r="X6025">
        <v>308693</v>
      </c>
      <c r="Y6025">
        <v>7326</v>
      </c>
      <c r="Z6025">
        <v>53.480800000000002</v>
      </c>
      <c r="AA6025">
        <v>-2.2425999999999999</v>
      </c>
      <c r="AB6025" t="str">
        <f>IF(Restaurants[[#This Row],[Years_Operating]]&lt;5,"New",
IF(Restaurants[[#This Row],[Years_Operating]]&lt;15,"Established","Legacy"))</f>
        <v>Legacy</v>
      </c>
      <c r="AC6025" t="str">
        <f>IF(Restaurants[[#This Row],[Country]]="India","Yes","No")</f>
        <v>No</v>
      </c>
      <c r="AD6025" t="str">
        <f>IF(AND(Restaurants[[#This Row],[Has Online Delivery]]="Yes",Restaurants[[#This Row],[Has Table Booking]]="Yes"),"Online + Table",
IF(Restaurants[[#This Row],[Has Online Delivery]]="Yes","Online Only",
IF(Restaurants[[#This Row],[Has Table Booking]]="Yes","Table Only","None")))</f>
        <v>Table Only</v>
      </c>
      <c r="AE6025" t="str">
        <f>IF(Restaurants[[#This Row],[Rating]]&gt;=4.5,"Excellent",
IF(Restaurants[[#This Row],[Rating]]&gt;=4,"Very Good",
IF(Restaurants[[#This Row],[Rating]]&gt;=3.5,"Good","Average/Low")))</f>
        <v>Excellent</v>
      </c>
    </row>
    <row r="6026" spans="1:31" x14ac:dyDescent="0.3">
      <c r="A6026" t="s">
        <v>234</v>
      </c>
      <c r="B6026" t="s">
        <v>862</v>
      </c>
      <c r="C6026" t="s">
        <v>251</v>
      </c>
      <c r="D6026" t="s">
        <v>263</v>
      </c>
      <c r="E6026">
        <v>0</v>
      </c>
      <c r="F6026">
        <v>285</v>
      </c>
      <c r="G6026" t="s">
        <v>237</v>
      </c>
      <c r="H6026">
        <v>2004</v>
      </c>
      <c r="I6026">
        <v>70</v>
      </c>
      <c r="J6026">
        <v>4.5999999999999996</v>
      </c>
      <c r="K6026" t="s">
        <v>273</v>
      </c>
      <c r="L6026">
        <v>21</v>
      </c>
      <c r="M6026" t="s">
        <v>33</v>
      </c>
      <c r="N6026" t="s">
        <v>210</v>
      </c>
      <c r="O6026" t="s">
        <v>54</v>
      </c>
      <c r="P6026" t="s">
        <v>36</v>
      </c>
      <c r="Q6026" t="s">
        <v>37</v>
      </c>
      <c r="R6026">
        <v>34</v>
      </c>
      <c r="S6026" t="s">
        <v>37</v>
      </c>
      <c r="T6026" t="s">
        <v>38</v>
      </c>
      <c r="U6026" t="s">
        <v>46</v>
      </c>
      <c r="V6026" t="s">
        <v>2534</v>
      </c>
      <c r="W6026" t="s">
        <v>47</v>
      </c>
      <c r="X6026">
        <v>230483</v>
      </c>
      <c r="Y6026">
        <v>4802</v>
      </c>
      <c r="Z6026">
        <v>21.170200000000001</v>
      </c>
      <c r="AA6026">
        <v>72.831100000000006</v>
      </c>
      <c r="AB6026" t="str">
        <f>IF(Restaurants[[#This Row],[Years_Operating]]&lt;5,"New",
IF(Restaurants[[#This Row],[Years_Operating]]&lt;15,"Established","Legacy"))</f>
        <v>Legacy</v>
      </c>
      <c r="AC6026" t="str">
        <f>IF(Restaurants[[#This Row],[Country]]="India","Yes","No")</f>
        <v>Yes</v>
      </c>
      <c r="AD6026" t="str">
        <f>IF(AND(Restaurants[[#This Row],[Has Online Delivery]]="Yes",Restaurants[[#This Row],[Has Table Booking]]="Yes"),"Online + Table",
IF(Restaurants[[#This Row],[Has Online Delivery]]="Yes","Online Only",
IF(Restaurants[[#This Row],[Has Table Booking]]="Yes","Table Only","None")))</f>
        <v>Online Only</v>
      </c>
      <c r="AE6026" t="str">
        <f>IF(Restaurants[[#This Row],[Rating]]&gt;=4.5,"Excellent",
IF(Restaurants[[#This Row],[Rating]]&gt;=4,"Very Good",
IF(Restaurants[[#This Row],[Rating]]&gt;=3.5,"Good","Average/Low")))</f>
        <v>Excellent</v>
      </c>
    </row>
    <row r="6027" spans="1:31" x14ac:dyDescent="0.3">
      <c r="A6027" t="s">
        <v>182</v>
      </c>
      <c r="B6027" t="s">
        <v>58</v>
      </c>
      <c r="C6027" t="s">
        <v>59</v>
      </c>
      <c r="D6027" t="s">
        <v>94</v>
      </c>
      <c r="E6027">
        <v>2</v>
      </c>
      <c r="F6027">
        <v>275</v>
      </c>
      <c r="G6027" t="s">
        <v>185</v>
      </c>
      <c r="H6027">
        <v>1998</v>
      </c>
      <c r="I6027">
        <v>20</v>
      </c>
      <c r="J6027">
        <v>4.5999999999999996</v>
      </c>
      <c r="K6027" t="s">
        <v>96</v>
      </c>
      <c r="L6027">
        <v>27</v>
      </c>
      <c r="M6027" t="s">
        <v>33</v>
      </c>
      <c r="N6027" t="s">
        <v>143</v>
      </c>
      <c r="O6027" t="s">
        <v>35</v>
      </c>
      <c r="P6027" t="s">
        <v>37</v>
      </c>
      <c r="Q6027" t="s">
        <v>37</v>
      </c>
      <c r="R6027">
        <v>64</v>
      </c>
      <c r="S6027" t="s">
        <v>36</v>
      </c>
      <c r="T6027" t="s">
        <v>86</v>
      </c>
      <c r="U6027" t="s">
        <v>32</v>
      </c>
      <c r="W6027" t="s">
        <v>70</v>
      </c>
      <c r="X6027">
        <v>245154</v>
      </c>
      <c r="Y6027">
        <v>6831</v>
      </c>
      <c r="Z6027">
        <v>48.8566</v>
      </c>
      <c r="AA6027">
        <v>2.3521999999999998</v>
      </c>
      <c r="AB6027" t="str">
        <f>IF(Restaurants[[#This Row],[Years_Operating]]&lt;5,"New",
IF(Restaurants[[#This Row],[Years_Operating]]&lt;15,"Established","Legacy"))</f>
        <v>Legacy</v>
      </c>
      <c r="AC6027" t="str">
        <f>IF(Restaurants[[#This Row],[Country]]="India","Yes","No")</f>
        <v>No</v>
      </c>
      <c r="AD6027" t="str">
        <f>IF(AND(Restaurants[[#This Row],[Has Online Delivery]]="Yes",Restaurants[[#This Row],[Has Table Booking]]="Yes"),"Online + Table",
IF(Restaurants[[#This Row],[Has Online Delivery]]="Yes","Online Only",
IF(Restaurants[[#This Row],[Has Table Booking]]="Yes","Table Only","None")))</f>
        <v>None</v>
      </c>
      <c r="AE6027" t="str">
        <f>IF(Restaurants[[#This Row],[Rating]]&gt;=4.5,"Excellent",
IF(Restaurants[[#This Row],[Rating]]&gt;=4,"Very Good",
IF(Restaurants[[#This Row],[Rating]]&gt;=3.5,"Good","Average/Low")))</f>
        <v>Excellent</v>
      </c>
    </row>
    <row r="6028" spans="1:31" x14ac:dyDescent="0.3">
      <c r="A6028" t="s">
        <v>65</v>
      </c>
      <c r="B6028" t="s">
        <v>888</v>
      </c>
      <c r="C6028" t="s">
        <v>59</v>
      </c>
      <c r="D6028" t="s">
        <v>94</v>
      </c>
      <c r="E6028">
        <v>3</v>
      </c>
      <c r="F6028">
        <v>350</v>
      </c>
      <c r="G6028" t="s">
        <v>68</v>
      </c>
      <c r="H6028">
        <v>1991</v>
      </c>
      <c r="I6028">
        <v>36</v>
      </c>
      <c r="J6028">
        <v>4.8</v>
      </c>
      <c r="K6028" t="s">
        <v>96</v>
      </c>
      <c r="L6028">
        <v>34</v>
      </c>
      <c r="M6028" t="s">
        <v>33</v>
      </c>
      <c r="N6028" t="s">
        <v>34</v>
      </c>
      <c r="O6028" t="s">
        <v>35</v>
      </c>
      <c r="P6028" t="s">
        <v>36</v>
      </c>
      <c r="Q6028" t="s">
        <v>37</v>
      </c>
      <c r="R6028">
        <v>26</v>
      </c>
      <c r="S6028" t="s">
        <v>37</v>
      </c>
      <c r="T6028" t="s">
        <v>55</v>
      </c>
      <c r="U6028" t="s">
        <v>69</v>
      </c>
      <c r="W6028" t="s">
        <v>64</v>
      </c>
      <c r="X6028">
        <v>230895</v>
      </c>
      <c r="Y6028">
        <v>655</v>
      </c>
      <c r="Z6028">
        <v>43.7102</v>
      </c>
      <c r="AA6028">
        <v>7.2619999999999996</v>
      </c>
      <c r="AB6028" t="str">
        <f>IF(Restaurants[[#This Row],[Years_Operating]]&lt;5,"New",
IF(Restaurants[[#This Row],[Years_Operating]]&lt;15,"Established","Legacy"))</f>
        <v>Legacy</v>
      </c>
      <c r="AC6028" t="str">
        <f>IF(Restaurants[[#This Row],[Country]]="India","Yes","No")</f>
        <v>No</v>
      </c>
      <c r="AD6028" t="str">
        <f>IF(AND(Restaurants[[#This Row],[Has Online Delivery]]="Yes",Restaurants[[#This Row],[Has Table Booking]]="Yes"),"Online + Table",
IF(Restaurants[[#This Row],[Has Online Delivery]]="Yes","Online Only",
IF(Restaurants[[#This Row],[Has Table Booking]]="Yes","Table Only","None")))</f>
        <v>Online Only</v>
      </c>
      <c r="AE6028" t="str">
        <f>IF(Restaurants[[#This Row],[Rating]]&gt;=4.5,"Excellent",
IF(Restaurants[[#This Row],[Rating]]&gt;=4,"Very Good",
IF(Restaurants[[#This Row],[Rating]]&gt;=3.5,"Good","Average/Low")))</f>
        <v>Excellent</v>
      </c>
    </row>
    <row r="6029" spans="1:31" x14ac:dyDescent="0.3">
      <c r="A6029" t="s">
        <v>243</v>
      </c>
      <c r="B6029" t="s">
        <v>250</v>
      </c>
      <c r="C6029" t="s">
        <v>251</v>
      </c>
      <c r="D6029" t="s">
        <v>918</v>
      </c>
      <c r="E6029">
        <v>0</v>
      </c>
      <c r="F6029">
        <v>125</v>
      </c>
      <c r="G6029" t="s">
        <v>247</v>
      </c>
      <c r="H6029">
        <v>2007</v>
      </c>
      <c r="I6029">
        <v>45</v>
      </c>
      <c r="J6029">
        <v>4.5</v>
      </c>
      <c r="K6029" t="s">
        <v>939</v>
      </c>
      <c r="L6029">
        <v>18</v>
      </c>
      <c r="M6029" t="s">
        <v>204</v>
      </c>
      <c r="N6029" t="s">
        <v>210</v>
      </c>
      <c r="O6029" t="s">
        <v>211</v>
      </c>
      <c r="P6029" t="s">
        <v>37</v>
      </c>
      <c r="Q6029" t="s">
        <v>37</v>
      </c>
      <c r="R6029">
        <v>27</v>
      </c>
      <c r="S6029" t="s">
        <v>37</v>
      </c>
      <c r="T6029" t="s">
        <v>86</v>
      </c>
      <c r="U6029" t="s">
        <v>32</v>
      </c>
      <c r="V6029" t="s">
        <v>2535</v>
      </c>
      <c r="W6029" t="s">
        <v>56</v>
      </c>
      <c r="X6029">
        <v>345476</v>
      </c>
      <c r="Y6029">
        <v>2077</v>
      </c>
      <c r="Z6029">
        <v>28.7041</v>
      </c>
      <c r="AA6029">
        <v>77.102500000000006</v>
      </c>
      <c r="AB6029" t="str">
        <f>IF(Restaurants[[#This Row],[Years_Operating]]&lt;5,"New",
IF(Restaurants[[#This Row],[Years_Operating]]&lt;15,"Established","Legacy"))</f>
        <v>Legacy</v>
      </c>
      <c r="AC6029" t="str">
        <f>IF(Restaurants[[#This Row],[Country]]="India","Yes","No")</f>
        <v>Yes</v>
      </c>
      <c r="AD6029" t="str">
        <f>IF(AND(Restaurants[[#This Row],[Has Online Delivery]]="Yes",Restaurants[[#This Row],[Has Table Booking]]="Yes"),"Online + Table",
IF(Restaurants[[#This Row],[Has Online Delivery]]="Yes","Online Only",
IF(Restaurants[[#This Row],[Has Table Booking]]="Yes","Table Only","None")))</f>
        <v>None</v>
      </c>
      <c r="AE6029" t="str">
        <f>IF(Restaurants[[#This Row],[Rating]]&gt;=4.5,"Excellent",
IF(Restaurants[[#This Row],[Rating]]&gt;=4,"Very Good",
IF(Restaurants[[#This Row],[Rating]]&gt;=3.5,"Good","Average/Low")))</f>
        <v>Excellent</v>
      </c>
    </row>
    <row r="6030" spans="1:31" x14ac:dyDescent="0.3">
      <c r="A6030" t="s">
        <v>220</v>
      </c>
      <c r="B6030" t="s">
        <v>125</v>
      </c>
      <c r="C6030" t="s">
        <v>50</v>
      </c>
      <c r="D6030" t="s">
        <v>901</v>
      </c>
      <c r="E6030">
        <v>0</v>
      </c>
      <c r="F6030">
        <v>195</v>
      </c>
      <c r="G6030" t="s">
        <v>220</v>
      </c>
      <c r="H6030">
        <v>2017</v>
      </c>
      <c r="I6030">
        <v>14</v>
      </c>
      <c r="J6030">
        <v>4.5999999999999996</v>
      </c>
      <c r="K6030" t="s">
        <v>902</v>
      </c>
      <c r="L6030">
        <v>8</v>
      </c>
      <c r="M6030" t="s">
        <v>160</v>
      </c>
      <c r="N6030" t="s">
        <v>210</v>
      </c>
      <c r="O6030" t="s">
        <v>45</v>
      </c>
      <c r="P6030" t="s">
        <v>36</v>
      </c>
      <c r="Q6030" t="s">
        <v>37</v>
      </c>
      <c r="R6030">
        <v>49</v>
      </c>
      <c r="S6030" t="s">
        <v>37</v>
      </c>
      <c r="T6030" t="s">
        <v>55</v>
      </c>
      <c r="U6030" t="s">
        <v>46</v>
      </c>
      <c r="W6030" t="s">
        <v>64</v>
      </c>
      <c r="X6030">
        <v>77174</v>
      </c>
      <c r="Y6030">
        <v>2095</v>
      </c>
      <c r="Z6030">
        <v>41.878100000000003</v>
      </c>
      <c r="AA6030">
        <v>-87.629800000000003</v>
      </c>
      <c r="AB6030" t="str">
        <f>IF(Restaurants[[#This Row],[Years_Operating]]&lt;5,"New",
IF(Restaurants[[#This Row],[Years_Operating]]&lt;15,"Established","Legacy"))</f>
        <v>Established</v>
      </c>
      <c r="AC6030" t="str">
        <f>IF(Restaurants[[#This Row],[Country]]="India","Yes","No")</f>
        <v>No</v>
      </c>
      <c r="AD6030" t="str">
        <f>IF(AND(Restaurants[[#This Row],[Has Online Delivery]]="Yes",Restaurants[[#This Row],[Has Table Booking]]="Yes"),"Online + Table",
IF(Restaurants[[#This Row],[Has Online Delivery]]="Yes","Online Only",
IF(Restaurants[[#This Row],[Has Table Booking]]="Yes","Table Only","None")))</f>
        <v>Online Only</v>
      </c>
      <c r="AE6030" t="str">
        <f>IF(Restaurants[[#This Row],[Rating]]&gt;=4.5,"Excellent",
IF(Restaurants[[#This Row],[Rating]]&gt;=4,"Very Good",
IF(Restaurants[[#This Row],[Rating]]&gt;=3.5,"Good","Average/Low")))</f>
        <v>Excellent</v>
      </c>
    </row>
    <row r="6031" spans="1:31" x14ac:dyDescent="0.3">
      <c r="A6031" t="s">
        <v>71</v>
      </c>
      <c r="B6031" t="s">
        <v>58</v>
      </c>
      <c r="C6031" t="s">
        <v>59</v>
      </c>
      <c r="D6031" t="s">
        <v>94</v>
      </c>
      <c r="E6031">
        <v>3</v>
      </c>
      <c r="F6031">
        <v>380</v>
      </c>
      <c r="G6031" t="s">
        <v>75</v>
      </c>
      <c r="H6031">
        <v>2008</v>
      </c>
      <c r="I6031">
        <v>23</v>
      </c>
      <c r="J6031">
        <v>4.8</v>
      </c>
      <c r="K6031" t="s">
        <v>96</v>
      </c>
      <c r="L6031">
        <v>17</v>
      </c>
      <c r="M6031" t="s">
        <v>33</v>
      </c>
      <c r="N6031" t="s">
        <v>34</v>
      </c>
      <c r="O6031" t="s">
        <v>35</v>
      </c>
      <c r="P6031" t="s">
        <v>37</v>
      </c>
      <c r="Q6031" t="s">
        <v>37</v>
      </c>
      <c r="R6031">
        <v>71</v>
      </c>
      <c r="S6031" t="s">
        <v>37</v>
      </c>
      <c r="T6031" t="s">
        <v>63</v>
      </c>
      <c r="U6031" t="s">
        <v>46</v>
      </c>
      <c r="W6031" t="s">
        <v>56</v>
      </c>
      <c r="X6031">
        <v>235115</v>
      </c>
      <c r="Y6031">
        <v>580</v>
      </c>
      <c r="Z6031">
        <v>48.8566</v>
      </c>
      <c r="AA6031">
        <v>2.3521999999999998</v>
      </c>
      <c r="AB6031" t="str">
        <f>IF(Restaurants[[#This Row],[Years_Operating]]&lt;5,"New",
IF(Restaurants[[#This Row],[Years_Operating]]&lt;15,"Established","Legacy"))</f>
        <v>Legacy</v>
      </c>
      <c r="AC6031" t="str">
        <f>IF(Restaurants[[#This Row],[Country]]="India","Yes","No")</f>
        <v>No</v>
      </c>
      <c r="AD6031" t="str">
        <f>IF(AND(Restaurants[[#This Row],[Has Online Delivery]]="Yes",Restaurants[[#This Row],[Has Table Booking]]="Yes"),"Online + Table",
IF(Restaurants[[#This Row],[Has Online Delivery]]="Yes","Online Only",
IF(Restaurants[[#This Row],[Has Table Booking]]="Yes","Table Only","None")))</f>
        <v>None</v>
      </c>
      <c r="AE6031" t="str">
        <f>IF(Restaurants[[#This Row],[Rating]]&gt;=4.5,"Excellent",
IF(Restaurants[[#This Row],[Rating]]&gt;=4,"Very Good",
IF(Restaurants[[#This Row],[Rating]]&gt;=3.5,"Good","Average/Low")))</f>
        <v>Excellent</v>
      </c>
    </row>
    <row r="6032" spans="1:31" x14ac:dyDescent="0.3">
      <c r="A6032" t="s">
        <v>243</v>
      </c>
      <c r="B6032" t="s">
        <v>125</v>
      </c>
      <c r="C6032" t="s">
        <v>50</v>
      </c>
      <c r="D6032" t="s">
        <v>878</v>
      </c>
      <c r="E6032">
        <v>0</v>
      </c>
      <c r="F6032">
        <v>125</v>
      </c>
      <c r="G6032" t="s">
        <v>247</v>
      </c>
      <c r="H6032">
        <v>2007</v>
      </c>
      <c r="I6032">
        <v>45</v>
      </c>
      <c r="J6032">
        <v>4.5</v>
      </c>
      <c r="K6032" t="s">
        <v>911</v>
      </c>
      <c r="L6032">
        <v>18</v>
      </c>
      <c r="M6032" t="s">
        <v>204</v>
      </c>
      <c r="N6032" t="s">
        <v>210</v>
      </c>
      <c r="O6032" t="s">
        <v>211</v>
      </c>
      <c r="P6032" t="s">
        <v>37</v>
      </c>
      <c r="Q6032" t="s">
        <v>37</v>
      </c>
      <c r="R6032">
        <v>63</v>
      </c>
      <c r="S6032" t="s">
        <v>36</v>
      </c>
      <c r="T6032" t="s">
        <v>63</v>
      </c>
      <c r="U6032" t="s">
        <v>46</v>
      </c>
      <c r="W6032" t="s">
        <v>56</v>
      </c>
      <c r="X6032">
        <v>381219</v>
      </c>
      <c r="Y6032">
        <v>2914</v>
      </c>
      <c r="Z6032">
        <v>41.878100000000003</v>
      </c>
      <c r="AA6032">
        <v>-87.629800000000003</v>
      </c>
      <c r="AB6032" t="str">
        <f>IF(Restaurants[[#This Row],[Years_Operating]]&lt;5,"New",
IF(Restaurants[[#This Row],[Years_Operating]]&lt;15,"Established","Legacy"))</f>
        <v>Legacy</v>
      </c>
      <c r="AC6032" t="str">
        <f>IF(Restaurants[[#This Row],[Country]]="India","Yes","No")</f>
        <v>No</v>
      </c>
      <c r="AD6032" t="str">
        <f>IF(AND(Restaurants[[#This Row],[Has Online Delivery]]="Yes",Restaurants[[#This Row],[Has Table Booking]]="Yes"),"Online + Table",
IF(Restaurants[[#This Row],[Has Online Delivery]]="Yes","Online Only",
IF(Restaurants[[#This Row],[Has Table Booking]]="Yes","Table Only","None")))</f>
        <v>None</v>
      </c>
      <c r="AE6032" t="str">
        <f>IF(Restaurants[[#This Row],[Rating]]&gt;=4.5,"Excellent",
IF(Restaurants[[#This Row],[Rating]]&gt;=4,"Very Good",
IF(Restaurants[[#This Row],[Rating]]&gt;=3.5,"Good","Average/Low")))</f>
        <v>Excellent</v>
      </c>
    </row>
    <row r="6033" spans="1:31" x14ac:dyDescent="0.3">
      <c r="A6033" t="s">
        <v>141</v>
      </c>
      <c r="B6033" t="s">
        <v>250</v>
      </c>
      <c r="C6033" t="s">
        <v>251</v>
      </c>
      <c r="D6033" t="s">
        <v>918</v>
      </c>
      <c r="E6033">
        <v>2</v>
      </c>
      <c r="F6033">
        <v>450</v>
      </c>
      <c r="G6033" t="s">
        <v>142</v>
      </c>
      <c r="H6033">
        <v>2003</v>
      </c>
      <c r="I6033">
        <v>40</v>
      </c>
      <c r="J6033">
        <v>4.8</v>
      </c>
      <c r="K6033" t="s">
        <v>939</v>
      </c>
      <c r="L6033">
        <v>22</v>
      </c>
      <c r="M6033" t="s">
        <v>62</v>
      </c>
      <c r="N6033" t="s">
        <v>143</v>
      </c>
      <c r="O6033" t="s">
        <v>35</v>
      </c>
      <c r="P6033" t="s">
        <v>37</v>
      </c>
      <c r="Q6033" t="s">
        <v>36</v>
      </c>
      <c r="R6033">
        <v>29</v>
      </c>
      <c r="S6033" t="s">
        <v>37</v>
      </c>
      <c r="T6033" t="s">
        <v>55</v>
      </c>
      <c r="U6033" t="s">
        <v>69</v>
      </c>
      <c r="V6033" t="s">
        <v>2536</v>
      </c>
      <c r="W6033" t="s">
        <v>56</v>
      </c>
      <c r="X6033">
        <v>468451</v>
      </c>
      <c r="Y6033">
        <v>3140</v>
      </c>
      <c r="Z6033">
        <v>28.7041</v>
      </c>
      <c r="AA6033">
        <v>77.102500000000006</v>
      </c>
      <c r="AB6033" t="str">
        <f>IF(Restaurants[[#This Row],[Years_Operating]]&lt;5,"New",
IF(Restaurants[[#This Row],[Years_Operating]]&lt;15,"Established","Legacy"))</f>
        <v>Legacy</v>
      </c>
      <c r="AC6033" t="str">
        <f>IF(Restaurants[[#This Row],[Country]]="India","Yes","No")</f>
        <v>Yes</v>
      </c>
      <c r="AD6033" t="str">
        <f>IF(AND(Restaurants[[#This Row],[Has Online Delivery]]="Yes",Restaurants[[#This Row],[Has Table Booking]]="Yes"),"Online + Table",
IF(Restaurants[[#This Row],[Has Online Delivery]]="Yes","Online Only",
IF(Restaurants[[#This Row],[Has Table Booking]]="Yes","Table Only","None")))</f>
        <v>Table Only</v>
      </c>
      <c r="AE6033" t="str">
        <f>IF(Restaurants[[#This Row],[Rating]]&gt;=4.5,"Excellent",
IF(Restaurants[[#This Row],[Rating]]&gt;=4,"Very Good",
IF(Restaurants[[#This Row],[Rating]]&gt;=3.5,"Good","Average/Low")))</f>
        <v>Excellent</v>
      </c>
    </row>
    <row r="6034" spans="1:31" x14ac:dyDescent="0.3">
      <c r="A6034" t="s">
        <v>194</v>
      </c>
      <c r="B6034" t="s">
        <v>941</v>
      </c>
      <c r="C6034" t="s">
        <v>942</v>
      </c>
      <c r="D6034" t="s">
        <v>976</v>
      </c>
      <c r="E6034">
        <v>1</v>
      </c>
      <c r="F6034">
        <v>165</v>
      </c>
      <c r="G6034" t="s">
        <v>198</v>
      </c>
      <c r="H6034">
        <v>2013</v>
      </c>
      <c r="I6034">
        <v>40</v>
      </c>
      <c r="J6034">
        <v>4.5999999999999996</v>
      </c>
      <c r="K6034" t="s">
        <v>977</v>
      </c>
      <c r="L6034">
        <v>12</v>
      </c>
      <c r="M6034" t="s">
        <v>160</v>
      </c>
      <c r="N6034" t="s">
        <v>193</v>
      </c>
      <c r="O6034" t="s">
        <v>35</v>
      </c>
      <c r="P6034" t="s">
        <v>36</v>
      </c>
      <c r="Q6034" t="s">
        <v>36</v>
      </c>
      <c r="R6034">
        <v>69</v>
      </c>
      <c r="S6034" t="s">
        <v>36</v>
      </c>
      <c r="T6034" t="s">
        <v>55</v>
      </c>
      <c r="U6034" t="s">
        <v>69</v>
      </c>
      <c r="W6034" t="s">
        <v>132</v>
      </c>
      <c r="X6034">
        <v>292783</v>
      </c>
      <c r="Y6034">
        <v>6054</v>
      </c>
      <c r="Z6034">
        <v>49.282699999999998</v>
      </c>
      <c r="AA6034">
        <v>-123.1207</v>
      </c>
      <c r="AB6034" t="str">
        <f>IF(Restaurants[[#This Row],[Years_Operating]]&lt;5,"New",
IF(Restaurants[[#This Row],[Years_Operating]]&lt;15,"Established","Legacy"))</f>
        <v>Established</v>
      </c>
      <c r="AC6034" t="str">
        <f>IF(Restaurants[[#This Row],[Country]]="India","Yes","No")</f>
        <v>No</v>
      </c>
      <c r="AD6034" t="str">
        <f>IF(AND(Restaurants[[#This Row],[Has Online Delivery]]="Yes",Restaurants[[#This Row],[Has Table Booking]]="Yes"),"Online + Table",
IF(Restaurants[[#This Row],[Has Online Delivery]]="Yes","Online Only",
IF(Restaurants[[#This Row],[Has Table Booking]]="Yes","Table Only","None")))</f>
        <v>Online + Table</v>
      </c>
      <c r="AE6034" t="str">
        <f>IF(Restaurants[[#This Row],[Rating]]&gt;=4.5,"Excellent",
IF(Restaurants[[#This Row],[Rating]]&gt;=4,"Very Good",
IF(Restaurants[[#This Row],[Rating]]&gt;=3.5,"Good","Average/Low")))</f>
        <v>Excellent</v>
      </c>
    </row>
    <row r="6035" spans="1:31" x14ac:dyDescent="0.3">
      <c r="A6035" t="s">
        <v>215</v>
      </c>
      <c r="B6035" t="s">
        <v>250</v>
      </c>
      <c r="C6035" t="s">
        <v>251</v>
      </c>
      <c r="D6035" t="s">
        <v>863</v>
      </c>
      <c r="E6035">
        <v>0</v>
      </c>
      <c r="F6035">
        <v>155</v>
      </c>
      <c r="G6035" t="s">
        <v>219</v>
      </c>
      <c r="H6035">
        <v>2000</v>
      </c>
      <c r="I6035">
        <v>55</v>
      </c>
      <c r="J6035">
        <v>4.7</v>
      </c>
      <c r="K6035" t="s">
        <v>864</v>
      </c>
      <c r="L6035">
        <v>25</v>
      </c>
      <c r="M6035" t="s">
        <v>160</v>
      </c>
      <c r="N6035" t="s">
        <v>210</v>
      </c>
      <c r="O6035" t="s">
        <v>54</v>
      </c>
      <c r="P6035" t="s">
        <v>37</v>
      </c>
      <c r="Q6035" t="s">
        <v>36</v>
      </c>
      <c r="R6035">
        <v>43</v>
      </c>
      <c r="S6035" t="s">
        <v>37</v>
      </c>
      <c r="T6035" t="s">
        <v>86</v>
      </c>
      <c r="U6035" t="s">
        <v>46</v>
      </c>
      <c r="V6035" t="s">
        <v>2537</v>
      </c>
      <c r="W6035" t="s">
        <v>70</v>
      </c>
      <c r="X6035">
        <v>60225</v>
      </c>
      <c r="Y6035">
        <v>537</v>
      </c>
      <c r="Z6035">
        <v>28.7041</v>
      </c>
      <c r="AA6035">
        <v>77.102500000000006</v>
      </c>
      <c r="AB6035" t="str">
        <f>IF(Restaurants[[#This Row],[Years_Operating]]&lt;5,"New",
IF(Restaurants[[#This Row],[Years_Operating]]&lt;15,"Established","Legacy"))</f>
        <v>Legacy</v>
      </c>
      <c r="AC6035" t="str">
        <f>IF(Restaurants[[#This Row],[Country]]="India","Yes","No")</f>
        <v>Yes</v>
      </c>
      <c r="AD6035" t="str">
        <f>IF(AND(Restaurants[[#This Row],[Has Online Delivery]]="Yes",Restaurants[[#This Row],[Has Table Booking]]="Yes"),"Online + Table",
IF(Restaurants[[#This Row],[Has Online Delivery]]="Yes","Online Only",
IF(Restaurants[[#This Row],[Has Table Booking]]="Yes","Table Only","None")))</f>
        <v>Table Only</v>
      </c>
      <c r="AE6035" t="str">
        <f>IF(Restaurants[[#This Row],[Rating]]&gt;=4.5,"Excellent",
IF(Restaurants[[#This Row],[Rating]]&gt;=4,"Very Good",
IF(Restaurants[[#This Row],[Rating]]&gt;=3.5,"Good","Average/Low")))</f>
        <v>Excellent</v>
      </c>
    </row>
    <row r="6036" spans="1:31" x14ac:dyDescent="0.3">
      <c r="A6036" t="s">
        <v>133</v>
      </c>
      <c r="B6036" t="s">
        <v>93</v>
      </c>
      <c r="C6036" t="s">
        <v>50</v>
      </c>
      <c r="D6036" t="s">
        <v>870</v>
      </c>
      <c r="E6036">
        <v>3</v>
      </c>
      <c r="F6036">
        <v>265</v>
      </c>
      <c r="G6036" t="s">
        <v>135</v>
      </c>
      <c r="H6036">
        <v>2005</v>
      </c>
      <c r="I6036">
        <v>45</v>
      </c>
      <c r="J6036">
        <v>4.7</v>
      </c>
      <c r="K6036" t="s">
        <v>871</v>
      </c>
      <c r="L6036">
        <v>20</v>
      </c>
      <c r="M6036" t="s">
        <v>33</v>
      </c>
      <c r="N6036" t="s">
        <v>34</v>
      </c>
      <c r="O6036" t="s">
        <v>35</v>
      </c>
      <c r="P6036" t="s">
        <v>36</v>
      </c>
      <c r="Q6036" t="s">
        <v>37</v>
      </c>
      <c r="R6036">
        <v>59</v>
      </c>
      <c r="S6036" t="s">
        <v>36</v>
      </c>
      <c r="T6036" t="s">
        <v>55</v>
      </c>
      <c r="U6036" t="s">
        <v>32</v>
      </c>
      <c r="W6036" t="s">
        <v>80</v>
      </c>
      <c r="X6036">
        <v>309467</v>
      </c>
      <c r="Y6036">
        <v>1637</v>
      </c>
      <c r="Z6036">
        <v>37.774900000000002</v>
      </c>
      <c r="AA6036">
        <v>-122.4194</v>
      </c>
      <c r="AB6036" t="str">
        <f>IF(Restaurants[[#This Row],[Years_Operating]]&lt;5,"New",
IF(Restaurants[[#This Row],[Years_Operating]]&lt;15,"Established","Legacy"))</f>
        <v>Legacy</v>
      </c>
      <c r="AC6036" t="str">
        <f>IF(Restaurants[[#This Row],[Country]]="India","Yes","No")</f>
        <v>No</v>
      </c>
      <c r="AD6036" t="str">
        <f>IF(AND(Restaurants[[#This Row],[Has Online Delivery]]="Yes",Restaurants[[#This Row],[Has Table Booking]]="Yes"),"Online + Table",
IF(Restaurants[[#This Row],[Has Online Delivery]]="Yes","Online Only",
IF(Restaurants[[#This Row],[Has Table Booking]]="Yes","Table Only","None")))</f>
        <v>Online Only</v>
      </c>
      <c r="AE6036" t="str">
        <f>IF(Restaurants[[#This Row],[Rating]]&gt;=4.5,"Excellent",
IF(Restaurants[[#This Row],[Rating]]&gt;=4,"Very Good",
IF(Restaurants[[#This Row],[Rating]]&gt;=3.5,"Good","Average/Low")))</f>
        <v>Excellent</v>
      </c>
    </row>
    <row r="6037" spans="1:31" x14ac:dyDescent="0.3">
      <c r="A6037" t="s">
        <v>71</v>
      </c>
      <c r="B6037" t="s">
        <v>900</v>
      </c>
      <c r="C6037" t="s">
        <v>50</v>
      </c>
      <c r="D6037" t="s">
        <v>916</v>
      </c>
      <c r="E6037">
        <v>3</v>
      </c>
      <c r="F6037">
        <v>380</v>
      </c>
      <c r="G6037" t="s">
        <v>75</v>
      </c>
      <c r="H6037">
        <v>2008</v>
      </c>
      <c r="I6037">
        <v>23</v>
      </c>
      <c r="J6037">
        <v>4.8</v>
      </c>
      <c r="K6037" t="s">
        <v>930</v>
      </c>
      <c r="L6037">
        <v>17</v>
      </c>
      <c r="M6037" t="s">
        <v>33</v>
      </c>
      <c r="N6037" t="s">
        <v>34</v>
      </c>
      <c r="O6037" t="s">
        <v>35</v>
      </c>
      <c r="P6037" t="s">
        <v>37</v>
      </c>
      <c r="Q6037" t="s">
        <v>37</v>
      </c>
      <c r="R6037">
        <v>41</v>
      </c>
      <c r="S6037" t="s">
        <v>37</v>
      </c>
      <c r="T6037" t="s">
        <v>86</v>
      </c>
      <c r="U6037" t="s">
        <v>46</v>
      </c>
      <c r="W6037" t="s">
        <v>108</v>
      </c>
      <c r="X6037">
        <v>436004</v>
      </c>
      <c r="Y6037">
        <v>6047</v>
      </c>
      <c r="Z6037">
        <v>34.052199999999999</v>
      </c>
      <c r="AA6037">
        <v>-118.2437</v>
      </c>
      <c r="AB6037" t="str">
        <f>IF(Restaurants[[#This Row],[Years_Operating]]&lt;5,"New",
IF(Restaurants[[#This Row],[Years_Operating]]&lt;15,"Established","Legacy"))</f>
        <v>Legacy</v>
      </c>
      <c r="AC6037" t="str">
        <f>IF(Restaurants[[#This Row],[Country]]="India","Yes","No")</f>
        <v>No</v>
      </c>
      <c r="AD6037" t="str">
        <f>IF(AND(Restaurants[[#This Row],[Has Online Delivery]]="Yes",Restaurants[[#This Row],[Has Table Booking]]="Yes"),"Online + Table",
IF(Restaurants[[#This Row],[Has Online Delivery]]="Yes","Online Only",
IF(Restaurants[[#This Row],[Has Table Booking]]="Yes","Table Only","None")))</f>
        <v>None</v>
      </c>
      <c r="AE6037" t="str">
        <f>IF(Restaurants[[#This Row],[Rating]]&gt;=4.5,"Excellent",
IF(Restaurants[[#This Row],[Rating]]&gt;=4,"Very Good",
IF(Restaurants[[#This Row],[Rating]]&gt;=3.5,"Good","Average/Low")))</f>
        <v>Excellent</v>
      </c>
    </row>
    <row r="6038" spans="1:31" x14ac:dyDescent="0.3">
      <c r="A6038" t="s">
        <v>220</v>
      </c>
      <c r="B6038" t="s">
        <v>900</v>
      </c>
      <c r="C6038" t="s">
        <v>50</v>
      </c>
      <c r="D6038" t="s">
        <v>916</v>
      </c>
      <c r="E6038">
        <v>0</v>
      </c>
      <c r="F6038">
        <v>195</v>
      </c>
      <c r="G6038" t="s">
        <v>220</v>
      </c>
      <c r="H6038">
        <v>2017</v>
      </c>
      <c r="I6038">
        <v>14</v>
      </c>
      <c r="J6038">
        <v>4.5999999999999996</v>
      </c>
      <c r="K6038" t="s">
        <v>917</v>
      </c>
      <c r="L6038">
        <v>8</v>
      </c>
      <c r="M6038" t="s">
        <v>160</v>
      </c>
      <c r="N6038" t="s">
        <v>210</v>
      </c>
      <c r="O6038" t="s">
        <v>45</v>
      </c>
      <c r="P6038" t="s">
        <v>37</v>
      </c>
      <c r="Q6038" t="s">
        <v>36</v>
      </c>
      <c r="R6038">
        <v>72</v>
      </c>
      <c r="S6038" t="s">
        <v>36</v>
      </c>
      <c r="T6038" t="s">
        <v>38</v>
      </c>
      <c r="U6038" t="s">
        <v>32</v>
      </c>
      <c r="W6038" t="s">
        <v>47</v>
      </c>
      <c r="X6038">
        <v>312590</v>
      </c>
      <c r="Y6038">
        <v>1197</v>
      </c>
      <c r="Z6038">
        <v>34.052199999999999</v>
      </c>
      <c r="AA6038">
        <v>-118.2437</v>
      </c>
      <c r="AB6038" t="str">
        <f>IF(Restaurants[[#This Row],[Years_Operating]]&lt;5,"New",
IF(Restaurants[[#This Row],[Years_Operating]]&lt;15,"Established","Legacy"))</f>
        <v>Established</v>
      </c>
      <c r="AC6038" t="str">
        <f>IF(Restaurants[[#This Row],[Country]]="India","Yes","No")</f>
        <v>No</v>
      </c>
      <c r="AD6038" t="str">
        <f>IF(AND(Restaurants[[#This Row],[Has Online Delivery]]="Yes",Restaurants[[#This Row],[Has Table Booking]]="Yes"),"Online + Table",
IF(Restaurants[[#This Row],[Has Online Delivery]]="Yes","Online Only",
IF(Restaurants[[#This Row],[Has Table Booking]]="Yes","Table Only","None")))</f>
        <v>Table Only</v>
      </c>
      <c r="AE6038" t="str">
        <f>IF(Restaurants[[#This Row],[Rating]]&gt;=4.5,"Excellent",
IF(Restaurants[[#This Row],[Rating]]&gt;=4,"Very Good",
IF(Restaurants[[#This Row],[Rating]]&gt;=3.5,"Good","Average/Low")))</f>
        <v>Excellent</v>
      </c>
    </row>
    <row r="6039" spans="1:31" x14ac:dyDescent="0.3">
      <c r="A6039" t="s">
        <v>65</v>
      </c>
      <c r="B6039" t="s">
        <v>921</v>
      </c>
      <c r="C6039" t="s">
        <v>251</v>
      </c>
      <c r="D6039" t="s">
        <v>258</v>
      </c>
      <c r="E6039">
        <v>3</v>
      </c>
      <c r="F6039">
        <v>350</v>
      </c>
      <c r="G6039" t="s">
        <v>68</v>
      </c>
      <c r="H6039">
        <v>1991</v>
      </c>
      <c r="I6039">
        <v>36</v>
      </c>
      <c r="J6039">
        <v>4.8</v>
      </c>
      <c r="K6039" t="s">
        <v>270</v>
      </c>
      <c r="L6039">
        <v>34</v>
      </c>
      <c r="M6039" t="s">
        <v>33</v>
      </c>
      <c r="N6039" t="s">
        <v>34</v>
      </c>
      <c r="O6039" t="s">
        <v>35</v>
      </c>
      <c r="P6039" t="s">
        <v>36</v>
      </c>
      <c r="Q6039" t="s">
        <v>36</v>
      </c>
      <c r="R6039">
        <v>51</v>
      </c>
      <c r="S6039" t="s">
        <v>36</v>
      </c>
      <c r="T6039" t="s">
        <v>86</v>
      </c>
      <c r="U6039" t="s">
        <v>32</v>
      </c>
      <c r="V6039" t="s">
        <v>2538</v>
      </c>
      <c r="W6039" t="s">
        <v>56</v>
      </c>
      <c r="X6039">
        <v>182797</v>
      </c>
      <c r="Y6039">
        <v>599</v>
      </c>
      <c r="Z6039">
        <v>26.912400000000002</v>
      </c>
      <c r="AA6039">
        <v>75.787300000000002</v>
      </c>
      <c r="AB6039" t="str">
        <f>IF(Restaurants[[#This Row],[Years_Operating]]&lt;5,"New",
IF(Restaurants[[#This Row],[Years_Operating]]&lt;15,"Established","Legacy"))</f>
        <v>Legacy</v>
      </c>
      <c r="AC6039" t="str">
        <f>IF(Restaurants[[#This Row],[Country]]="India","Yes","No")</f>
        <v>Yes</v>
      </c>
      <c r="AD6039" t="str">
        <f>IF(AND(Restaurants[[#This Row],[Has Online Delivery]]="Yes",Restaurants[[#This Row],[Has Table Booking]]="Yes"),"Online + Table",
IF(Restaurants[[#This Row],[Has Online Delivery]]="Yes","Online Only",
IF(Restaurants[[#This Row],[Has Table Booking]]="Yes","Table Only","None")))</f>
        <v>Online + Table</v>
      </c>
      <c r="AE6039" t="str">
        <f>IF(Restaurants[[#This Row],[Rating]]&gt;=4.5,"Excellent",
IF(Restaurants[[#This Row],[Rating]]&gt;=4,"Very Good",
IF(Restaurants[[#This Row],[Rating]]&gt;=3.5,"Good","Average/Low")))</f>
        <v>Excellent</v>
      </c>
    </row>
    <row r="6040" spans="1:31" x14ac:dyDescent="0.3">
      <c r="A6040" t="s">
        <v>229</v>
      </c>
      <c r="B6040" t="s">
        <v>880</v>
      </c>
      <c r="C6040" t="s">
        <v>50</v>
      </c>
      <c r="D6040" t="s">
        <v>870</v>
      </c>
      <c r="E6040">
        <v>0</v>
      </c>
      <c r="F6040">
        <v>145</v>
      </c>
      <c r="G6040" t="s">
        <v>233</v>
      </c>
      <c r="H6040">
        <v>2006</v>
      </c>
      <c r="I6040">
        <v>40</v>
      </c>
      <c r="J6040">
        <v>4.5999999999999996</v>
      </c>
      <c r="K6040" t="s">
        <v>932</v>
      </c>
      <c r="L6040">
        <v>19</v>
      </c>
      <c r="M6040" t="s">
        <v>204</v>
      </c>
      <c r="N6040" t="s">
        <v>210</v>
      </c>
      <c r="O6040" t="s">
        <v>211</v>
      </c>
      <c r="P6040" t="s">
        <v>36</v>
      </c>
      <c r="Q6040" t="s">
        <v>37</v>
      </c>
      <c r="R6040">
        <v>43</v>
      </c>
      <c r="S6040" t="s">
        <v>36</v>
      </c>
      <c r="T6040" t="s">
        <v>38</v>
      </c>
      <c r="U6040" t="s">
        <v>39</v>
      </c>
      <c r="W6040" t="s">
        <v>70</v>
      </c>
      <c r="X6040">
        <v>410452</v>
      </c>
      <c r="Y6040">
        <v>3150</v>
      </c>
      <c r="Z6040">
        <v>29.760400000000001</v>
      </c>
      <c r="AA6040">
        <v>-95.369799999999998</v>
      </c>
      <c r="AB6040" t="str">
        <f>IF(Restaurants[[#This Row],[Years_Operating]]&lt;5,"New",
IF(Restaurants[[#This Row],[Years_Operating]]&lt;15,"Established","Legacy"))</f>
        <v>Legacy</v>
      </c>
      <c r="AC6040" t="str">
        <f>IF(Restaurants[[#This Row],[Country]]="India","Yes","No")</f>
        <v>No</v>
      </c>
      <c r="AD6040" t="str">
        <f>IF(AND(Restaurants[[#This Row],[Has Online Delivery]]="Yes",Restaurants[[#This Row],[Has Table Booking]]="Yes"),"Online + Table",
IF(Restaurants[[#This Row],[Has Online Delivery]]="Yes","Online Only",
IF(Restaurants[[#This Row],[Has Table Booking]]="Yes","Table Only","None")))</f>
        <v>Online Only</v>
      </c>
      <c r="AE6040" t="str">
        <f>IF(Restaurants[[#This Row],[Rating]]&gt;=4.5,"Excellent",
IF(Restaurants[[#This Row],[Rating]]&gt;=4,"Very Good",
IF(Restaurants[[#This Row],[Rating]]&gt;=3.5,"Good","Average/Low")))</f>
        <v>Excellent</v>
      </c>
    </row>
    <row r="6041" spans="1:31" x14ac:dyDescent="0.3">
      <c r="A6041" t="s">
        <v>141</v>
      </c>
      <c r="B6041" t="s">
        <v>93</v>
      </c>
      <c r="C6041" t="s">
        <v>50</v>
      </c>
      <c r="D6041" t="s">
        <v>901</v>
      </c>
      <c r="E6041">
        <v>2</v>
      </c>
      <c r="F6041">
        <v>450</v>
      </c>
      <c r="G6041" t="s">
        <v>142</v>
      </c>
      <c r="H6041">
        <v>2003</v>
      </c>
      <c r="I6041">
        <v>40</v>
      </c>
      <c r="J6041">
        <v>4.8</v>
      </c>
      <c r="K6041" t="s">
        <v>902</v>
      </c>
      <c r="L6041">
        <v>22</v>
      </c>
      <c r="M6041" t="s">
        <v>62</v>
      </c>
      <c r="N6041" t="s">
        <v>143</v>
      </c>
      <c r="O6041" t="s">
        <v>35</v>
      </c>
      <c r="P6041" t="s">
        <v>37</v>
      </c>
      <c r="Q6041" t="s">
        <v>37</v>
      </c>
      <c r="R6041">
        <v>43</v>
      </c>
      <c r="S6041" t="s">
        <v>36</v>
      </c>
      <c r="T6041" t="s">
        <v>86</v>
      </c>
      <c r="U6041" t="s">
        <v>39</v>
      </c>
      <c r="W6041" t="s">
        <v>47</v>
      </c>
      <c r="X6041">
        <v>371163</v>
      </c>
      <c r="Y6041">
        <v>5339</v>
      </c>
      <c r="Z6041">
        <v>37.774900000000002</v>
      </c>
      <c r="AA6041">
        <v>-122.4194</v>
      </c>
      <c r="AB6041" t="str">
        <f>IF(Restaurants[[#This Row],[Years_Operating]]&lt;5,"New",
IF(Restaurants[[#This Row],[Years_Operating]]&lt;15,"Established","Legacy"))</f>
        <v>Legacy</v>
      </c>
      <c r="AC6041" t="str">
        <f>IF(Restaurants[[#This Row],[Country]]="India","Yes","No")</f>
        <v>No</v>
      </c>
      <c r="AD6041" t="str">
        <f>IF(AND(Restaurants[[#This Row],[Has Online Delivery]]="Yes",Restaurants[[#This Row],[Has Table Booking]]="Yes"),"Online + Table",
IF(Restaurants[[#This Row],[Has Online Delivery]]="Yes","Online Only",
IF(Restaurants[[#This Row],[Has Table Booking]]="Yes","Table Only","None")))</f>
        <v>None</v>
      </c>
      <c r="AE6041" t="str">
        <f>IF(Restaurants[[#This Row],[Rating]]&gt;=4.5,"Excellent",
IF(Restaurants[[#This Row],[Rating]]&gt;=4,"Very Good",
IF(Restaurants[[#This Row],[Rating]]&gt;=3.5,"Good","Average/Low")))</f>
        <v>Excellent</v>
      </c>
    </row>
    <row r="6042" spans="1:31" x14ac:dyDescent="0.3">
      <c r="A6042" t="s">
        <v>175</v>
      </c>
      <c r="B6042" t="s">
        <v>1005</v>
      </c>
      <c r="C6042" t="s">
        <v>942</v>
      </c>
      <c r="D6042" t="s">
        <v>976</v>
      </c>
      <c r="E6042">
        <v>2</v>
      </c>
      <c r="F6042">
        <v>245</v>
      </c>
      <c r="G6042" t="s">
        <v>177</v>
      </c>
      <c r="H6042">
        <v>2005</v>
      </c>
      <c r="I6042">
        <v>46</v>
      </c>
      <c r="J6042">
        <v>4.7</v>
      </c>
      <c r="K6042" t="s">
        <v>977</v>
      </c>
      <c r="L6042">
        <v>20</v>
      </c>
      <c r="M6042" t="s">
        <v>160</v>
      </c>
      <c r="N6042" t="s">
        <v>143</v>
      </c>
      <c r="O6042" t="s">
        <v>45</v>
      </c>
      <c r="P6042" t="s">
        <v>36</v>
      </c>
      <c r="Q6042" t="s">
        <v>36</v>
      </c>
      <c r="R6042">
        <v>26</v>
      </c>
      <c r="S6042" t="s">
        <v>36</v>
      </c>
      <c r="T6042" t="s">
        <v>38</v>
      </c>
      <c r="U6042" t="s">
        <v>39</v>
      </c>
      <c r="W6042" t="s">
        <v>80</v>
      </c>
      <c r="X6042">
        <v>235040</v>
      </c>
      <c r="Y6042">
        <v>4235</v>
      </c>
      <c r="Z6042">
        <v>45.5017</v>
      </c>
      <c r="AA6042">
        <v>-73.567300000000003</v>
      </c>
      <c r="AB6042" t="str">
        <f>IF(Restaurants[[#This Row],[Years_Operating]]&lt;5,"New",
IF(Restaurants[[#This Row],[Years_Operating]]&lt;15,"Established","Legacy"))</f>
        <v>Legacy</v>
      </c>
      <c r="AC6042" t="str">
        <f>IF(Restaurants[[#This Row],[Country]]="India","Yes","No")</f>
        <v>No</v>
      </c>
      <c r="AD6042" t="str">
        <f>IF(AND(Restaurants[[#This Row],[Has Online Delivery]]="Yes",Restaurants[[#This Row],[Has Table Booking]]="Yes"),"Online + Table",
IF(Restaurants[[#This Row],[Has Online Delivery]]="Yes","Online Only",
IF(Restaurants[[#This Row],[Has Table Booking]]="Yes","Table Only","None")))</f>
        <v>Online + Table</v>
      </c>
      <c r="AE6042" t="str">
        <f>IF(Restaurants[[#This Row],[Rating]]&gt;=4.5,"Excellent",
IF(Restaurants[[#This Row],[Rating]]&gt;=4,"Very Good",
IF(Restaurants[[#This Row],[Rating]]&gt;=3.5,"Good","Average/Low")))</f>
        <v>Excellent</v>
      </c>
    </row>
    <row r="6043" spans="1:31" x14ac:dyDescent="0.3">
      <c r="A6043" t="s">
        <v>248</v>
      </c>
      <c r="B6043" t="s">
        <v>266</v>
      </c>
      <c r="C6043" t="s">
        <v>251</v>
      </c>
      <c r="D6043" t="s">
        <v>267</v>
      </c>
      <c r="E6043">
        <v>0</v>
      </c>
      <c r="F6043">
        <v>85</v>
      </c>
      <c r="G6043" t="s">
        <v>249</v>
      </c>
      <c r="H6043">
        <v>2014</v>
      </c>
      <c r="I6043">
        <v>38</v>
      </c>
      <c r="J6043">
        <v>4.5</v>
      </c>
      <c r="K6043" t="s">
        <v>307</v>
      </c>
      <c r="L6043">
        <v>11</v>
      </c>
      <c r="M6043" t="s">
        <v>204</v>
      </c>
      <c r="N6043" t="s">
        <v>210</v>
      </c>
      <c r="O6043" t="s">
        <v>35</v>
      </c>
      <c r="P6043" t="s">
        <v>37</v>
      </c>
      <c r="Q6043" t="s">
        <v>37</v>
      </c>
      <c r="R6043">
        <v>28</v>
      </c>
      <c r="S6043" t="s">
        <v>37</v>
      </c>
      <c r="T6043" t="s">
        <v>38</v>
      </c>
      <c r="U6043" t="s">
        <v>32</v>
      </c>
      <c r="V6043" t="s">
        <v>2539</v>
      </c>
      <c r="W6043" t="s">
        <v>132</v>
      </c>
      <c r="X6043">
        <v>188599</v>
      </c>
      <c r="Y6043">
        <v>5351</v>
      </c>
      <c r="Z6043">
        <v>12.9716</v>
      </c>
      <c r="AA6043">
        <v>77.5946</v>
      </c>
      <c r="AB6043" t="str">
        <f>IF(Restaurants[[#This Row],[Years_Operating]]&lt;5,"New",
IF(Restaurants[[#This Row],[Years_Operating]]&lt;15,"Established","Legacy"))</f>
        <v>Established</v>
      </c>
      <c r="AC6043" t="str">
        <f>IF(Restaurants[[#This Row],[Country]]="India","Yes","No")</f>
        <v>Yes</v>
      </c>
      <c r="AD6043" t="str">
        <f>IF(AND(Restaurants[[#This Row],[Has Online Delivery]]="Yes",Restaurants[[#This Row],[Has Table Booking]]="Yes"),"Online + Table",
IF(Restaurants[[#This Row],[Has Online Delivery]]="Yes","Online Only",
IF(Restaurants[[#This Row],[Has Table Booking]]="Yes","Table Only","None")))</f>
        <v>None</v>
      </c>
      <c r="AE6043" t="str">
        <f>IF(Restaurants[[#This Row],[Rating]]&gt;=4.5,"Excellent",
IF(Restaurants[[#This Row],[Rating]]&gt;=4,"Very Good",
IF(Restaurants[[#This Row],[Rating]]&gt;=3.5,"Good","Average/Low")))</f>
        <v>Excellent</v>
      </c>
    </row>
    <row r="6044" spans="1:31" x14ac:dyDescent="0.3">
      <c r="A6044" t="s">
        <v>87</v>
      </c>
      <c r="B6044" t="s">
        <v>866</v>
      </c>
      <c r="C6044" t="s">
        <v>251</v>
      </c>
      <c r="D6044" t="s">
        <v>263</v>
      </c>
      <c r="E6044">
        <v>3</v>
      </c>
      <c r="F6044">
        <v>295</v>
      </c>
      <c r="G6044" t="s">
        <v>91</v>
      </c>
      <c r="H6044">
        <v>1897</v>
      </c>
      <c r="I6044">
        <v>50</v>
      </c>
      <c r="J6044">
        <v>4.8</v>
      </c>
      <c r="K6044" t="s">
        <v>273</v>
      </c>
      <c r="L6044">
        <v>128</v>
      </c>
      <c r="M6044" t="s">
        <v>33</v>
      </c>
      <c r="N6044" t="s">
        <v>34</v>
      </c>
      <c r="O6044" t="s">
        <v>35</v>
      </c>
      <c r="P6044" t="s">
        <v>36</v>
      </c>
      <c r="Q6044" t="s">
        <v>37</v>
      </c>
      <c r="R6044">
        <v>34</v>
      </c>
      <c r="S6044" t="s">
        <v>36</v>
      </c>
      <c r="T6044" t="s">
        <v>38</v>
      </c>
      <c r="U6044" t="s">
        <v>39</v>
      </c>
      <c r="V6044" t="s">
        <v>2540</v>
      </c>
      <c r="W6044" t="s">
        <v>70</v>
      </c>
      <c r="X6044">
        <v>70811</v>
      </c>
      <c r="Y6044">
        <v>4472</v>
      </c>
      <c r="Z6044">
        <v>23.022500000000001</v>
      </c>
      <c r="AA6044">
        <v>72.571399999999997</v>
      </c>
      <c r="AB6044" t="str">
        <f>IF(Restaurants[[#This Row],[Years_Operating]]&lt;5,"New",
IF(Restaurants[[#This Row],[Years_Operating]]&lt;15,"Established","Legacy"))</f>
        <v>Legacy</v>
      </c>
      <c r="AC6044" t="str">
        <f>IF(Restaurants[[#This Row],[Country]]="India","Yes","No")</f>
        <v>Yes</v>
      </c>
      <c r="AD6044" t="str">
        <f>IF(AND(Restaurants[[#This Row],[Has Online Delivery]]="Yes",Restaurants[[#This Row],[Has Table Booking]]="Yes"),"Online + Table",
IF(Restaurants[[#This Row],[Has Online Delivery]]="Yes","Online Only",
IF(Restaurants[[#This Row],[Has Table Booking]]="Yes","Table Only","None")))</f>
        <v>Online Only</v>
      </c>
      <c r="AE6044" t="str">
        <f>IF(Restaurants[[#This Row],[Rating]]&gt;=4.5,"Excellent",
IF(Restaurants[[#This Row],[Rating]]&gt;=4,"Very Good",
IF(Restaurants[[#This Row],[Rating]]&gt;=3.5,"Good","Average/Low")))</f>
        <v>Excellent</v>
      </c>
    </row>
    <row r="6045" spans="1:31" x14ac:dyDescent="0.3">
      <c r="A6045" t="s">
        <v>234</v>
      </c>
      <c r="B6045" t="s">
        <v>921</v>
      </c>
      <c r="C6045" t="s">
        <v>251</v>
      </c>
      <c r="D6045" t="s">
        <v>252</v>
      </c>
      <c r="E6045">
        <v>0</v>
      </c>
      <c r="F6045">
        <v>285</v>
      </c>
      <c r="G6045" t="s">
        <v>237</v>
      </c>
      <c r="H6045">
        <v>2004</v>
      </c>
      <c r="I6045">
        <v>70</v>
      </c>
      <c r="J6045">
        <v>4.5999999999999996</v>
      </c>
      <c r="K6045" t="s">
        <v>253</v>
      </c>
      <c r="L6045">
        <v>21</v>
      </c>
      <c r="M6045" t="s">
        <v>33</v>
      </c>
      <c r="N6045" t="s">
        <v>210</v>
      </c>
      <c r="O6045" t="s">
        <v>54</v>
      </c>
      <c r="P6045" t="s">
        <v>36</v>
      </c>
      <c r="Q6045" t="s">
        <v>37</v>
      </c>
      <c r="R6045">
        <v>21</v>
      </c>
      <c r="S6045" t="s">
        <v>37</v>
      </c>
      <c r="T6045" t="s">
        <v>86</v>
      </c>
      <c r="U6045" t="s">
        <v>69</v>
      </c>
      <c r="V6045" t="s">
        <v>2541</v>
      </c>
      <c r="W6045" t="s">
        <v>149</v>
      </c>
      <c r="X6045">
        <v>50244</v>
      </c>
      <c r="Y6045">
        <v>3359</v>
      </c>
      <c r="Z6045">
        <v>26.912400000000002</v>
      </c>
      <c r="AA6045">
        <v>75.787300000000002</v>
      </c>
      <c r="AB6045" t="str">
        <f>IF(Restaurants[[#This Row],[Years_Operating]]&lt;5,"New",
IF(Restaurants[[#This Row],[Years_Operating]]&lt;15,"Established","Legacy"))</f>
        <v>Legacy</v>
      </c>
      <c r="AC6045" t="str">
        <f>IF(Restaurants[[#This Row],[Country]]="India","Yes","No")</f>
        <v>Yes</v>
      </c>
      <c r="AD6045" t="str">
        <f>IF(AND(Restaurants[[#This Row],[Has Online Delivery]]="Yes",Restaurants[[#This Row],[Has Table Booking]]="Yes"),"Online + Table",
IF(Restaurants[[#This Row],[Has Online Delivery]]="Yes","Online Only",
IF(Restaurants[[#This Row],[Has Table Booking]]="Yes","Table Only","None")))</f>
        <v>Online Only</v>
      </c>
      <c r="AE6045" t="str">
        <f>IF(Restaurants[[#This Row],[Rating]]&gt;=4.5,"Excellent",
IF(Restaurants[[#This Row],[Rating]]&gt;=4,"Very Good",
IF(Restaurants[[#This Row],[Rating]]&gt;=3.5,"Good","Average/Low")))</f>
        <v>Excellent</v>
      </c>
    </row>
    <row r="6046" spans="1:31" x14ac:dyDescent="0.3">
      <c r="A6046" t="s">
        <v>150</v>
      </c>
      <c r="B6046" t="s">
        <v>866</v>
      </c>
      <c r="C6046" t="s">
        <v>251</v>
      </c>
      <c r="D6046" t="s">
        <v>263</v>
      </c>
      <c r="E6046">
        <v>2</v>
      </c>
      <c r="F6046">
        <v>325</v>
      </c>
      <c r="G6046" t="s">
        <v>153</v>
      </c>
      <c r="H6046">
        <v>2016</v>
      </c>
      <c r="I6046">
        <v>48</v>
      </c>
      <c r="J6046">
        <v>4.7</v>
      </c>
      <c r="K6046" t="s">
        <v>310</v>
      </c>
      <c r="L6046">
        <v>9</v>
      </c>
      <c r="M6046" t="s">
        <v>33</v>
      </c>
      <c r="N6046" t="s">
        <v>143</v>
      </c>
      <c r="O6046" t="s">
        <v>54</v>
      </c>
      <c r="P6046" t="s">
        <v>37</v>
      </c>
      <c r="Q6046" t="s">
        <v>37</v>
      </c>
      <c r="R6046">
        <v>30</v>
      </c>
      <c r="S6046" t="s">
        <v>36</v>
      </c>
      <c r="T6046" t="s">
        <v>38</v>
      </c>
      <c r="U6046" t="s">
        <v>32</v>
      </c>
      <c r="V6046" t="s">
        <v>2542</v>
      </c>
      <c r="W6046" t="s">
        <v>70</v>
      </c>
      <c r="X6046">
        <v>345158</v>
      </c>
      <c r="Y6046">
        <v>171</v>
      </c>
      <c r="Z6046">
        <v>23.022500000000001</v>
      </c>
      <c r="AA6046">
        <v>72.571399999999997</v>
      </c>
      <c r="AB6046" t="str">
        <f>IF(Restaurants[[#This Row],[Years_Operating]]&lt;5,"New",
IF(Restaurants[[#This Row],[Years_Operating]]&lt;15,"Established","Legacy"))</f>
        <v>Established</v>
      </c>
      <c r="AC6046" t="str">
        <f>IF(Restaurants[[#This Row],[Country]]="India","Yes","No")</f>
        <v>Yes</v>
      </c>
      <c r="AD6046" t="str">
        <f>IF(AND(Restaurants[[#This Row],[Has Online Delivery]]="Yes",Restaurants[[#This Row],[Has Table Booking]]="Yes"),"Online + Table",
IF(Restaurants[[#This Row],[Has Online Delivery]]="Yes","Online Only",
IF(Restaurants[[#This Row],[Has Table Booking]]="Yes","Table Only","None")))</f>
        <v>None</v>
      </c>
      <c r="AE6046" t="str">
        <f>IF(Restaurants[[#This Row],[Rating]]&gt;=4.5,"Excellent",
IF(Restaurants[[#This Row],[Rating]]&gt;=4,"Very Good",
IF(Restaurants[[#This Row],[Rating]]&gt;=3.5,"Good","Average/Low")))</f>
        <v>Excellent</v>
      </c>
    </row>
    <row r="6047" spans="1:31" x14ac:dyDescent="0.3">
      <c r="A6047" t="s">
        <v>226</v>
      </c>
      <c r="B6047" t="s">
        <v>77</v>
      </c>
      <c r="C6047" t="s">
        <v>50</v>
      </c>
      <c r="D6047" t="s">
        <v>878</v>
      </c>
      <c r="E6047">
        <v>0</v>
      </c>
      <c r="F6047">
        <v>185</v>
      </c>
      <c r="G6047" t="s">
        <v>228</v>
      </c>
      <c r="H6047">
        <v>2014</v>
      </c>
      <c r="I6047">
        <v>48</v>
      </c>
      <c r="J6047">
        <v>4.5999999999999996</v>
      </c>
      <c r="K6047" t="s">
        <v>911</v>
      </c>
      <c r="L6047">
        <v>11</v>
      </c>
      <c r="M6047" t="s">
        <v>160</v>
      </c>
      <c r="N6047" t="s">
        <v>210</v>
      </c>
      <c r="O6047" t="s">
        <v>45</v>
      </c>
      <c r="P6047" t="s">
        <v>36</v>
      </c>
      <c r="Q6047" t="s">
        <v>36</v>
      </c>
      <c r="R6047">
        <v>72</v>
      </c>
      <c r="S6047" t="s">
        <v>36</v>
      </c>
      <c r="T6047" t="s">
        <v>63</v>
      </c>
      <c r="U6047" t="s">
        <v>32</v>
      </c>
      <c r="W6047" t="s">
        <v>64</v>
      </c>
      <c r="X6047">
        <v>209341</v>
      </c>
      <c r="Y6047">
        <v>5550</v>
      </c>
      <c r="Z6047">
        <v>40.712800000000001</v>
      </c>
      <c r="AA6047">
        <v>-74.006</v>
      </c>
      <c r="AB6047" t="str">
        <f>IF(Restaurants[[#This Row],[Years_Operating]]&lt;5,"New",
IF(Restaurants[[#This Row],[Years_Operating]]&lt;15,"Established","Legacy"))</f>
        <v>Established</v>
      </c>
      <c r="AC6047" t="str">
        <f>IF(Restaurants[[#This Row],[Country]]="India","Yes","No")</f>
        <v>No</v>
      </c>
      <c r="AD6047" t="str">
        <f>IF(AND(Restaurants[[#This Row],[Has Online Delivery]]="Yes",Restaurants[[#This Row],[Has Table Booking]]="Yes"),"Online + Table",
IF(Restaurants[[#This Row],[Has Online Delivery]]="Yes","Online Only",
IF(Restaurants[[#This Row],[Has Table Booking]]="Yes","Table Only","None")))</f>
        <v>Online + Table</v>
      </c>
      <c r="AE6047" t="str">
        <f>IF(Restaurants[[#This Row],[Rating]]&gt;=4.5,"Excellent",
IF(Restaurants[[#This Row],[Rating]]&gt;=4,"Very Good",
IF(Restaurants[[#This Row],[Rating]]&gt;=3.5,"Good","Average/Low")))</f>
        <v>Excellent</v>
      </c>
    </row>
    <row r="6048" spans="1:31" x14ac:dyDescent="0.3">
      <c r="A6048" t="s">
        <v>182</v>
      </c>
      <c r="B6048" t="s">
        <v>255</v>
      </c>
      <c r="C6048" t="s">
        <v>251</v>
      </c>
      <c r="D6048" t="s">
        <v>863</v>
      </c>
      <c r="E6048">
        <v>2</v>
      </c>
      <c r="F6048">
        <v>275</v>
      </c>
      <c r="G6048" t="s">
        <v>185</v>
      </c>
      <c r="H6048">
        <v>1998</v>
      </c>
      <c r="I6048">
        <v>20</v>
      </c>
      <c r="J6048">
        <v>4.5999999999999996</v>
      </c>
      <c r="K6048" t="s">
        <v>864</v>
      </c>
      <c r="L6048">
        <v>27</v>
      </c>
      <c r="M6048" t="s">
        <v>33</v>
      </c>
      <c r="N6048" t="s">
        <v>143</v>
      </c>
      <c r="O6048" t="s">
        <v>35</v>
      </c>
      <c r="P6048" t="s">
        <v>37</v>
      </c>
      <c r="Q6048" t="s">
        <v>36</v>
      </c>
      <c r="R6048">
        <v>62</v>
      </c>
      <c r="S6048" t="s">
        <v>36</v>
      </c>
      <c r="T6048" t="s">
        <v>38</v>
      </c>
      <c r="U6048" t="s">
        <v>69</v>
      </c>
      <c r="V6048" t="s">
        <v>2543</v>
      </c>
      <c r="W6048" t="s">
        <v>149</v>
      </c>
      <c r="X6048">
        <v>398622</v>
      </c>
      <c r="Y6048">
        <v>6038</v>
      </c>
      <c r="Z6048">
        <v>19.076000000000001</v>
      </c>
      <c r="AA6048">
        <v>72.877700000000004</v>
      </c>
      <c r="AB6048" t="str">
        <f>IF(Restaurants[[#This Row],[Years_Operating]]&lt;5,"New",
IF(Restaurants[[#This Row],[Years_Operating]]&lt;15,"Established","Legacy"))</f>
        <v>Legacy</v>
      </c>
      <c r="AC6048" t="str">
        <f>IF(Restaurants[[#This Row],[Country]]="India","Yes","No")</f>
        <v>Yes</v>
      </c>
      <c r="AD6048" t="str">
        <f>IF(AND(Restaurants[[#This Row],[Has Online Delivery]]="Yes",Restaurants[[#This Row],[Has Table Booking]]="Yes"),"Online + Table",
IF(Restaurants[[#This Row],[Has Online Delivery]]="Yes","Online Only",
IF(Restaurants[[#This Row],[Has Table Booking]]="Yes","Table Only","None")))</f>
        <v>Table Only</v>
      </c>
      <c r="AE6048" t="str">
        <f>IF(Restaurants[[#This Row],[Rating]]&gt;=4.5,"Excellent",
IF(Restaurants[[#This Row],[Rating]]&gt;=4,"Very Good",
IF(Restaurants[[#This Row],[Rating]]&gt;=3.5,"Good","Average/Low")))</f>
        <v>Excellent</v>
      </c>
    </row>
    <row r="6049" spans="1:31" x14ac:dyDescent="0.3">
      <c r="A6049" t="s">
        <v>128</v>
      </c>
      <c r="B6049" t="s">
        <v>58</v>
      </c>
      <c r="C6049" t="s">
        <v>59</v>
      </c>
      <c r="D6049" t="s">
        <v>51</v>
      </c>
      <c r="E6049">
        <v>3</v>
      </c>
      <c r="F6049">
        <v>290</v>
      </c>
      <c r="G6049" t="s">
        <v>130</v>
      </c>
      <c r="H6049">
        <v>1981</v>
      </c>
      <c r="I6049">
        <v>50</v>
      </c>
      <c r="J6049">
        <v>4.7</v>
      </c>
      <c r="K6049" t="s">
        <v>178</v>
      </c>
      <c r="L6049">
        <v>44</v>
      </c>
      <c r="M6049" t="s">
        <v>33</v>
      </c>
      <c r="N6049" t="s">
        <v>34</v>
      </c>
      <c r="O6049" t="s">
        <v>35</v>
      </c>
      <c r="P6049" t="s">
        <v>36</v>
      </c>
      <c r="Q6049" t="s">
        <v>36</v>
      </c>
      <c r="R6049">
        <v>52</v>
      </c>
      <c r="S6049" t="s">
        <v>36</v>
      </c>
      <c r="T6049" t="s">
        <v>38</v>
      </c>
      <c r="U6049" t="s">
        <v>39</v>
      </c>
      <c r="W6049" t="s">
        <v>108</v>
      </c>
      <c r="X6049">
        <v>465882</v>
      </c>
      <c r="Y6049">
        <v>4730</v>
      </c>
      <c r="Z6049">
        <v>48.8566</v>
      </c>
      <c r="AA6049">
        <v>2.3521999999999998</v>
      </c>
      <c r="AB6049" t="str">
        <f>IF(Restaurants[[#This Row],[Years_Operating]]&lt;5,"New",
IF(Restaurants[[#This Row],[Years_Operating]]&lt;15,"Established","Legacy"))</f>
        <v>Legacy</v>
      </c>
      <c r="AC6049" t="str">
        <f>IF(Restaurants[[#This Row],[Country]]="India","Yes","No")</f>
        <v>No</v>
      </c>
      <c r="AD6049" t="str">
        <f>IF(AND(Restaurants[[#This Row],[Has Online Delivery]]="Yes",Restaurants[[#This Row],[Has Table Booking]]="Yes"),"Online + Table",
IF(Restaurants[[#This Row],[Has Online Delivery]]="Yes","Online Only",
IF(Restaurants[[#This Row],[Has Table Booking]]="Yes","Table Only","None")))</f>
        <v>Online + Table</v>
      </c>
      <c r="AE6049" t="str">
        <f>IF(Restaurants[[#This Row],[Rating]]&gt;=4.5,"Excellent",
IF(Restaurants[[#This Row],[Rating]]&gt;=4,"Very Good",
IF(Restaurants[[#This Row],[Rating]]&gt;=3.5,"Good","Average/Low")))</f>
        <v>Excellent</v>
      </c>
    </row>
    <row r="6050" spans="1:31" x14ac:dyDescent="0.3">
      <c r="A6050" t="s">
        <v>109</v>
      </c>
      <c r="B6050" t="s">
        <v>93</v>
      </c>
      <c r="C6050" t="s">
        <v>50</v>
      </c>
      <c r="D6050" t="s">
        <v>901</v>
      </c>
      <c r="E6050">
        <v>3</v>
      </c>
      <c r="F6050">
        <v>270</v>
      </c>
      <c r="G6050" t="s">
        <v>109</v>
      </c>
      <c r="H6050">
        <v>1989</v>
      </c>
      <c r="I6050">
        <v>48</v>
      </c>
      <c r="J6050">
        <v>4.8</v>
      </c>
      <c r="K6050" t="s">
        <v>902</v>
      </c>
      <c r="L6050">
        <v>36</v>
      </c>
      <c r="M6050" t="s">
        <v>33</v>
      </c>
      <c r="N6050" t="s">
        <v>34</v>
      </c>
      <c r="O6050" t="s">
        <v>35</v>
      </c>
      <c r="P6050" t="s">
        <v>36</v>
      </c>
      <c r="Q6050" t="s">
        <v>36</v>
      </c>
      <c r="R6050">
        <v>42</v>
      </c>
      <c r="S6050" t="s">
        <v>37</v>
      </c>
      <c r="T6050" t="s">
        <v>63</v>
      </c>
      <c r="U6050" t="s">
        <v>46</v>
      </c>
      <c r="W6050" t="s">
        <v>132</v>
      </c>
      <c r="X6050">
        <v>303997</v>
      </c>
      <c r="Y6050">
        <v>7971</v>
      </c>
      <c r="Z6050">
        <v>37.774900000000002</v>
      </c>
      <c r="AA6050">
        <v>-122.4194</v>
      </c>
      <c r="AB6050" t="str">
        <f>IF(Restaurants[[#This Row],[Years_Operating]]&lt;5,"New",
IF(Restaurants[[#This Row],[Years_Operating]]&lt;15,"Established","Legacy"))</f>
        <v>Legacy</v>
      </c>
      <c r="AC6050" t="str">
        <f>IF(Restaurants[[#This Row],[Country]]="India","Yes","No")</f>
        <v>No</v>
      </c>
      <c r="AD6050" t="str">
        <f>IF(AND(Restaurants[[#This Row],[Has Online Delivery]]="Yes",Restaurants[[#This Row],[Has Table Booking]]="Yes"),"Online + Table",
IF(Restaurants[[#This Row],[Has Online Delivery]]="Yes","Online Only",
IF(Restaurants[[#This Row],[Has Table Booking]]="Yes","Table Only","None")))</f>
        <v>Online + Table</v>
      </c>
      <c r="AE6050" t="str">
        <f>IF(Restaurants[[#This Row],[Rating]]&gt;=4.5,"Excellent",
IF(Restaurants[[#This Row],[Rating]]&gt;=4,"Very Good",
IF(Restaurants[[#This Row],[Rating]]&gt;=3.5,"Good","Average/Low")))</f>
        <v>Excellent</v>
      </c>
    </row>
    <row r="6051" spans="1:31" x14ac:dyDescent="0.3">
      <c r="A6051" t="s">
        <v>186</v>
      </c>
      <c r="B6051" t="s">
        <v>145</v>
      </c>
      <c r="C6051" t="s">
        <v>146</v>
      </c>
      <c r="D6051" t="s">
        <v>894</v>
      </c>
      <c r="E6051">
        <v>2</v>
      </c>
      <c r="F6051">
        <v>550</v>
      </c>
      <c r="G6051" t="s">
        <v>188</v>
      </c>
      <c r="H6051">
        <v>2015</v>
      </c>
      <c r="I6051">
        <v>50</v>
      </c>
      <c r="J6051">
        <v>4.5</v>
      </c>
      <c r="K6051" t="s">
        <v>895</v>
      </c>
      <c r="L6051">
        <v>10</v>
      </c>
      <c r="M6051" t="s">
        <v>62</v>
      </c>
      <c r="N6051" t="s">
        <v>143</v>
      </c>
      <c r="O6051" t="s">
        <v>35</v>
      </c>
      <c r="P6051" t="s">
        <v>36</v>
      </c>
      <c r="Q6051" t="s">
        <v>36</v>
      </c>
      <c r="R6051">
        <v>25</v>
      </c>
      <c r="S6051" t="s">
        <v>37</v>
      </c>
      <c r="T6051" t="s">
        <v>63</v>
      </c>
      <c r="U6051" t="s">
        <v>39</v>
      </c>
      <c r="W6051" t="s">
        <v>64</v>
      </c>
      <c r="X6051">
        <v>407697</v>
      </c>
      <c r="Y6051">
        <v>5784</v>
      </c>
      <c r="Z6051">
        <v>35.689500000000002</v>
      </c>
      <c r="AA6051">
        <v>139.6917</v>
      </c>
      <c r="AB6051" t="str">
        <f>IF(Restaurants[[#This Row],[Years_Operating]]&lt;5,"New",
IF(Restaurants[[#This Row],[Years_Operating]]&lt;15,"Established","Legacy"))</f>
        <v>Established</v>
      </c>
      <c r="AC6051" t="str">
        <f>IF(Restaurants[[#This Row],[Country]]="India","Yes","No")</f>
        <v>No</v>
      </c>
      <c r="AD6051" t="str">
        <f>IF(AND(Restaurants[[#This Row],[Has Online Delivery]]="Yes",Restaurants[[#This Row],[Has Table Booking]]="Yes"),"Online + Table",
IF(Restaurants[[#This Row],[Has Online Delivery]]="Yes","Online Only",
IF(Restaurants[[#This Row],[Has Table Booking]]="Yes","Table Only","None")))</f>
        <v>Online + Table</v>
      </c>
      <c r="AE6051" t="str">
        <f>IF(Restaurants[[#This Row],[Rating]]&gt;=4.5,"Excellent",
IF(Restaurants[[#This Row],[Rating]]&gt;=4,"Very Good",
IF(Restaurants[[#This Row],[Rating]]&gt;=3.5,"Good","Average/Low")))</f>
        <v>Excellent</v>
      </c>
    </row>
    <row r="6052" spans="1:31" x14ac:dyDescent="0.3">
      <c r="A6052" t="s">
        <v>243</v>
      </c>
      <c r="B6052" t="s">
        <v>272</v>
      </c>
      <c r="C6052" t="s">
        <v>251</v>
      </c>
      <c r="D6052" t="s">
        <v>863</v>
      </c>
      <c r="E6052">
        <v>0</v>
      </c>
      <c r="F6052">
        <v>125</v>
      </c>
      <c r="G6052" t="s">
        <v>247</v>
      </c>
      <c r="H6052">
        <v>2007</v>
      </c>
      <c r="I6052">
        <v>45</v>
      </c>
      <c r="J6052">
        <v>4.5</v>
      </c>
      <c r="K6052" t="s">
        <v>864</v>
      </c>
      <c r="L6052">
        <v>18</v>
      </c>
      <c r="M6052" t="s">
        <v>204</v>
      </c>
      <c r="N6052" t="s">
        <v>210</v>
      </c>
      <c r="O6052" t="s">
        <v>211</v>
      </c>
      <c r="P6052" t="s">
        <v>36</v>
      </c>
      <c r="Q6052" t="s">
        <v>37</v>
      </c>
      <c r="R6052">
        <v>62</v>
      </c>
      <c r="S6052" t="s">
        <v>36</v>
      </c>
      <c r="T6052" t="s">
        <v>86</v>
      </c>
      <c r="U6052" t="s">
        <v>39</v>
      </c>
      <c r="V6052" t="s">
        <v>2544</v>
      </c>
      <c r="W6052" t="s">
        <v>56</v>
      </c>
      <c r="X6052">
        <v>214713</v>
      </c>
      <c r="Y6052">
        <v>2167</v>
      </c>
      <c r="Z6052">
        <v>13.082700000000001</v>
      </c>
      <c r="AA6052">
        <v>80.270700000000005</v>
      </c>
      <c r="AB6052" t="str">
        <f>IF(Restaurants[[#This Row],[Years_Operating]]&lt;5,"New",
IF(Restaurants[[#This Row],[Years_Operating]]&lt;15,"Established","Legacy"))</f>
        <v>Legacy</v>
      </c>
      <c r="AC6052" t="str">
        <f>IF(Restaurants[[#This Row],[Country]]="India","Yes","No")</f>
        <v>Yes</v>
      </c>
      <c r="AD6052" t="str">
        <f>IF(AND(Restaurants[[#This Row],[Has Online Delivery]]="Yes",Restaurants[[#This Row],[Has Table Booking]]="Yes"),"Online + Table",
IF(Restaurants[[#This Row],[Has Online Delivery]]="Yes","Online Only",
IF(Restaurants[[#This Row],[Has Table Booking]]="Yes","Table Only","None")))</f>
        <v>Online Only</v>
      </c>
      <c r="AE6052" t="str">
        <f>IF(Restaurants[[#This Row],[Rating]]&gt;=4.5,"Excellent",
IF(Restaurants[[#This Row],[Rating]]&gt;=4,"Very Good",
IF(Restaurants[[#This Row],[Rating]]&gt;=3.5,"Good","Average/Low")))</f>
        <v>Excellent</v>
      </c>
    </row>
    <row r="6053" spans="1:31" x14ac:dyDescent="0.3">
      <c r="A6053" t="s">
        <v>175</v>
      </c>
      <c r="B6053" t="s">
        <v>266</v>
      </c>
      <c r="C6053" t="s">
        <v>251</v>
      </c>
      <c r="D6053" t="s">
        <v>935</v>
      </c>
      <c r="E6053">
        <v>2</v>
      </c>
      <c r="F6053">
        <v>245</v>
      </c>
      <c r="G6053" t="s">
        <v>177</v>
      </c>
      <c r="H6053">
        <v>2005</v>
      </c>
      <c r="I6053">
        <v>46</v>
      </c>
      <c r="J6053">
        <v>4.7</v>
      </c>
      <c r="K6053" t="s">
        <v>936</v>
      </c>
      <c r="L6053">
        <v>20</v>
      </c>
      <c r="M6053" t="s">
        <v>160</v>
      </c>
      <c r="N6053" t="s">
        <v>143</v>
      </c>
      <c r="O6053" t="s">
        <v>45</v>
      </c>
      <c r="P6053" t="s">
        <v>37</v>
      </c>
      <c r="Q6053" t="s">
        <v>37</v>
      </c>
      <c r="R6053">
        <v>63</v>
      </c>
      <c r="S6053" t="s">
        <v>36</v>
      </c>
      <c r="T6053" t="s">
        <v>55</v>
      </c>
      <c r="U6053" t="s">
        <v>69</v>
      </c>
      <c r="V6053" t="s">
        <v>2545</v>
      </c>
      <c r="W6053" t="s">
        <v>40</v>
      </c>
      <c r="X6053">
        <v>30970</v>
      </c>
      <c r="Y6053">
        <v>4637</v>
      </c>
      <c r="Z6053">
        <v>12.9716</v>
      </c>
      <c r="AA6053">
        <v>77.5946</v>
      </c>
      <c r="AB6053" t="str">
        <f>IF(Restaurants[[#This Row],[Years_Operating]]&lt;5,"New",
IF(Restaurants[[#This Row],[Years_Operating]]&lt;15,"Established","Legacy"))</f>
        <v>Legacy</v>
      </c>
      <c r="AC6053" t="str">
        <f>IF(Restaurants[[#This Row],[Country]]="India","Yes","No")</f>
        <v>Yes</v>
      </c>
      <c r="AD6053" t="str">
        <f>IF(AND(Restaurants[[#This Row],[Has Online Delivery]]="Yes",Restaurants[[#This Row],[Has Table Booking]]="Yes"),"Online + Table",
IF(Restaurants[[#This Row],[Has Online Delivery]]="Yes","Online Only",
IF(Restaurants[[#This Row],[Has Table Booking]]="Yes","Table Only","None")))</f>
        <v>None</v>
      </c>
      <c r="AE6053" t="str">
        <f>IF(Restaurants[[#This Row],[Rating]]&gt;=4.5,"Excellent",
IF(Restaurants[[#This Row],[Rating]]&gt;=4,"Very Good",
IF(Restaurants[[#This Row],[Rating]]&gt;=3.5,"Good","Average/Low")))</f>
        <v>Excellent</v>
      </c>
    </row>
    <row r="6054" spans="1:31" x14ac:dyDescent="0.3">
      <c r="A6054" t="s">
        <v>128</v>
      </c>
      <c r="B6054" t="s">
        <v>862</v>
      </c>
      <c r="C6054" t="s">
        <v>251</v>
      </c>
      <c r="D6054" t="s">
        <v>258</v>
      </c>
      <c r="E6054">
        <v>3</v>
      </c>
      <c r="F6054">
        <v>290</v>
      </c>
      <c r="G6054" t="s">
        <v>130</v>
      </c>
      <c r="H6054">
        <v>1981</v>
      </c>
      <c r="I6054">
        <v>50</v>
      </c>
      <c r="J6054">
        <v>4.7</v>
      </c>
      <c r="K6054" t="s">
        <v>284</v>
      </c>
      <c r="L6054">
        <v>44</v>
      </c>
      <c r="M6054" t="s">
        <v>33</v>
      </c>
      <c r="N6054" t="s">
        <v>34</v>
      </c>
      <c r="O6054" t="s">
        <v>35</v>
      </c>
      <c r="P6054" t="s">
        <v>37</v>
      </c>
      <c r="Q6054" t="s">
        <v>37</v>
      </c>
      <c r="R6054">
        <v>27</v>
      </c>
      <c r="S6054" t="s">
        <v>37</v>
      </c>
      <c r="T6054" t="s">
        <v>38</v>
      </c>
      <c r="U6054" t="s">
        <v>46</v>
      </c>
      <c r="V6054" t="s">
        <v>2546</v>
      </c>
      <c r="W6054" t="s">
        <v>132</v>
      </c>
      <c r="X6054">
        <v>25301</v>
      </c>
      <c r="Y6054">
        <v>5405</v>
      </c>
      <c r="Z6054">
        <v>21.170200000000001</v>
      </c>
      <c r="AA6054">
        <v>72.831100000000006</v>
      </c>
      <c r="AB6054" t="str">
        <f>IF(Restaurants[[#This Row],[Years_Operating]]&lt;5,"New",
IF(Restaurants[[#This Row],[Years_Operating]]&lt;15,"Established","Legacy"))</f>
        <v>Legacy</v>
      </c>
      <c r="AC6054" t="str">
        <f>IF(Restaurants[[#This Row],[Country]]="India","Yes","No")</f>
        <v>Yes</v>
      </c>
      <c r="AD6054" t="str">
        <f>IF(AND(Restaurants[[#This Row],[Has Online Delivery]]="Yes",Restaurants[[#This Row],[Has Table Booking]]="Yes"),"Online + Table",
IF(Restaurants[[#This Row],[Has Online Delivery]]="Yes","Online Only",
IF(Restaurants[[#This Row],[Has Table Booking]]="Yes","Table Only","None")))</f>
        <v>None</v>
      </c>
      <c r="AE6054" t="str">
        <f>IF(Restaurants[[#This Row],[Rating]]&gt;=4.5,"Excellent",
IF(Restaurants[[#This Row],[Rating]]&gt;=4,"Very Good",
IF(Restaurants[[#This Row],[Rating]]&gt;=3.5,"Good","Average/Low")))</f>
        <v>Excellent</v>
      </c>
    </row>
    <row r="6055" spans="1:31" x14ac:dyDescent="0.3">
      <c r="A6055" t="s">
        <v>215</v>
      </c>
      <c r="B6055" t="s">
        <v>862</v>
      </c>
      <c r="C6055" t="s">
        <v>251</v>
      </c>
      <c r="D6055" t="s">
        <v>918</v>
      </c>
      <c r="E6055">
        <v>0</v>
      </c>
      <c r="F6055">
        <v>155</v>
      </c>
      <c r="G6055" t="s">
        <v>219</v>
      </c>
      <c r="H6055">
        <v>2000</v>
      </c>
      <c r="I6055">
        <v>55</v>
      </c>
      <c r="J6055">
        <v>4.7</v>
      </c>
      <c r="K6055" t="s">
        <v>939</v>
      </c>
      <c r="L6055">
        <v>25</v>
      </c>
      <c r="M6055" t="s">
        <v>160</v>
      </c>
      <c r="N6055" t="s">
        <v>210</v>
      </c>
      <c r="O6055" t="s">
        <v>54</v>
      </c>
      <c r="P6055" t="s">
        <v>37</v>
      </c>
      <c r="Q6055" t="s">
        <v>36</v>
      </c>
      <c r="R6055">
        <v>37</v>
      </c>
      <c r="S6055" t="s">
        <v>37</v>
      </c>
      <c r="T6055" t="s">
        <v>63</v>
      </c>
      <c r="U6055" t="s">
        <v>39</v>
      </c>
      <c r="V6055" t="s">
        <v>2547</v>
      </c>
      <c r="W6055" t="s">
        <v>70</v>
      </c>
      <c r="X6055">
        <v>230619</v>
      </c>
      <c r="Y6055">
        <v>6213</v>
      </c>
      <c r="Z6055">
        <v>21.170200000000001</v>
      </c>
      <c r="AA6055">
        <v>72.831100000000006</v>
      </c>
      <c r="AB6055" t="str">
        <f>IF(Restaurants[[#This Row],[Years_Operating]]&lt;5,"New",
IF(Restaurants[[#This Row],[Years_Operating]]&lt;15,"Established","Legacy"))</f>
        <v>Legacy</v>
      </c>
      <c r="AC6055" t="str">
        <f>IF(Restaurants[[#This Row],[Country]]="India","Yes","No")</f>
        <v>Yes</v>
      </c>
      <c r="AD6055" t="str">
        <f>IF(AND(Restaurants[[#This Row],[Has Online Delivery]]="Yes",Restaurants[[#This Row],[Has Table Booking]]="Yes"),"Online + Table",
IF(Restaurants[[#This Row],[Has Online Delivery]]="Yes","Online Only",
IF(Restaurants[[#This Row],[Has Table Booking]]="Yes","Table Only","None")))</f>
        <v>Table Only</v>
      </c>
      <c r="AE6055" t="str">
        <f>IF(Restaurants[[#This Row],[Rating]]&gt;=4.5,"Excellent",
IF(Restaurants[[#This Row],[Rating]]&gt;=4,"Very Good",
IF(Restaurants[[#This Row],[Rating]]&gt;=3.5,"Good","Average/Low")))</f>
        <v>Excellent</v>
      </c>
    </row>
    <row r="6056" spans="1:31" x14ac:dyDescent="0.3">
      <c r="A6056" t="s">
        <v>164</v>
      </c>
      <c r="B6056" t="s">
        <v>880</v>
      </c>
      <c r="C6056" t="s">
        <v>50</v>
      </c>
      <c r="D6056" t="s">
        <v>916</v>
      </c>
      <c r="E6056">
        <v>2</v>
      </c>
      <c r="F6056">
        <v>235</v>
      </c>
      <c r="G6056" t="s">
        <v>165</v>
      </c>
      <c r="H6056">
        <v>2009</v>
      </c>
      <c r="I6056">
        <v>28</v>
      </c>
      <c r="J6056">
        <v>4.7</v>
      </c>
      <c r="K6056" t="s">
        <v>917</v>
      </c>
      <c r="L6056">
        <v>16</v>
      </c>
      <c r="M6056" t="s">
        <v>160</v>
      </c>
      <c r="N6056" t="s">
        <v>143</v>
      </c>
      <c r="O6056" t="s">
        <v>45</v>
      </c>
      <c r="P6056" t="s">
        <v>36</v>
      </c>
      <c r="Q6056" t="s">
        <v>36</v>
      </c>
      <c r="R6056">
        <v>35</v>
      </c>
      <c r="S6056" t="s">
        <v>36</v>
      </c>
      <c r="T6056" t="s">
        <v>86</v>
      </c>
      <c r="U6056" t="s">
        <v>39</v>
      </c>
      <c r="W6056" t="s">
        <v>40</v>
      </c>
      <c r="X6056">
        <v>219619</v>
      </c>
      <c r="Y6056">
        <v>6326</v>
      </c>
      <c r="Z6056">
        <v>29.760400000000001</v>
      </c>
      <c r="AA6056">
        <v>-95.369799999999998</v>
      </c>
      <c r="AB6056" t="str">
        <f>IF(Restaurants[[#This Row],[Years_Operating]]&lt;5,"New",
IF(Restaurants[[#This Row],[Years_Operating]]&lt;15,"Established","Legacy"))</f>
        <v>Legacy</v>
      </c>
      <c r="AC6056" t="str">
        <f>IF(Restaurants[[#This Row],[Country]]="India","Yes","No")</f>
        <v>No</v>
      </c>
      <c r="AD6056" t="str">
        <f>IF(AND(Restaurants[[#This Row],[Has Online Delivery]]="Yes",Restaurants[[#This Row],[Has Table Booking]]="Yes"),"Online + Table",
IF(Restaurants[[#This Row],[Has Online Delivery]]="Yes","Online Only",
IF(Restaurants[[#This Row],[Has Table Booking]]="Yes","Table Only","None")))</f>
        <v>Online + Table</v>
      </c>
      <c r="AE6056" t="str">
        <f>IF(Restaurants[[#This Row],[Rating]]&gt;=4.5,"Excellent",
IF(Restaurants[[#This Row],[Rating]]&gt;=4,"Very Good",
IF(Restaurants[[#This Row],[Rating]]&gt;=3.5,"Good","Average/Low")))</f>
        <v>Excellent</v>
      </c>
    </row>
    <row r="6057" spans="1:31" x14ac:dyDescent="0.3">
      <c r="A6057" t="s">
        <v>104</v>
      </c>
      <c r="B6057" t="s">
        <v>195</v>
      </c>
      <c r="C6057" t="s">
        <v>196</v>
      </c>
      <c r="D6057" t="s">
        <v>892</v>
      </c>
      <c r="E6057">
        <v>3</v>
      </c>
      <c r="F6057">
        <v>310</v>
      </c>
      <c r="G6057" t="s">
        <v>107</v>
      </c>
      <c r="H6057">
        <v>1994</v>
      </c>
      <c r="I6057">
        <v>50</v>
      </c>
      <c r="J6057">
        <v>4.8</v>
      </c>
      <c r="K6057" t="s">
        <v>893</v>
      </c>
      <c r="L6057">
        <v>31</v>
      </c>
      <c r="M6057" t="s">
        <v>33</v>
      </c>
      <c r="N6057" t="s">
        <v>34</v>
      </c>
      <c r="O6057" t="s">
        <v>35</v>
      </c>
      <c r="P6057" t="s">
        <v>36</v>
      </c>
      <c r="Q6057" t="s">
        <v>37</v>
      </c>
      <c r="R6057">
        <v>72</v>
      </c>
      <c r="S6057" t="s">
        <v>36</v>
      </c>
      <c r="T6057" t="s">
        <v>55</v>
      </c>
      <c r="U6057" t="s">
        <v>69</v>
      </c>
      <c r="W6057" t="s">
        <v>47</v>
      </c>
      <c r="X6057">
        <v>45451</v>
      </c>
      <c r="Y6057">
        <v>7179</v>
      </c>
      <c r="Z6057">
        <v>51.507399999999997</v>
      </c>
      <c r="AA6057">
        <v>-0.1278</v>
      </c>
      <c r="AB6057" t="str">
        <f>IF(Restaurants[[#This Row],[Years_Operating]]&lt;5,"New",
IF(Restaurants[[#This Row],[Years_Operating]]&lt;15,"Established","Legacy"))</f>
        <v>Legacy</v>
      </c>
      <c r="AC6057" t="str">
        <f>IF(Restaurants[[#This Row],[Country]]="India","Yes","No")</f>
        <v>No</v>
      </c>
      <c r="AD6057" t="str">
        <f>IF(AND(Restaurants[[#This Row],[Has Online Delivery]]="Yes",Restaurants[[#This Row],[Has Table Booking]]="Yes"),"Online + Table",
IF(Restaurants[[#This Row],[Has Online Delivery]]="Yes","Online Only",
IF(Restaurants[[#This Row],[Has Table Booking]]="Yes","Table Only","None")))</f>
        <v>Online Only</v>
      </c>
      <c r="AE6057" t="str">
        <f>IF(Restaurants[[#This Row],[Rating]]&gt;=4.5,"Excellent",
IF(Restaurants[[#This Row],[Rating]]&gt;=4,"Very Good",
IF(Restaurants[[#This Row],[Rating]]&gt;=3.5,"Good","Average/Low")))</f>
        <v>Excellent</v>
      </c>
    </row>
    <row r="6058" spans="1:31" x14ac:dyDescent="0.3">
      <c r="A6058" t="s">
        <v>215</v>
      </c>
      <c r="B6058" t="s">
        <v>1002</v>
      </c>
      <c r="C6058" t="s">
        <v>877</v>
      </c>
      <c r="D6058" t="s">
        <v>956</v>
      </c>
      <c r="E6058">
        <v>0</v>
      </c>
      <c r="F6058">
        <v>155</v>
      </c>
      <c r="G6058" t="s">
        <v>219</v>
      </c>
      <c r="H6058">
        <v>2000</v>
      </c>
      <c r="I6058">
        <v>55</v>
      </c>
      <c r="J6058">
        <v>4.7</v>
      </c>
      <c r="K6058" t="s">
        <v>991</v>
      </c>
      <c r="L6058">
        <v>25</v>
      </c>
      <c r="M6058" t="s">
        <v>160</v>
      </c>
      <c r="N6058" t="s">
        <v>210</v>
      </c>
      <c r="O6058" t="s">
        <v>54</v>
      </c>
      <c r="P6058" t="s">
        <v>37</v>
      </c>
      <c r="Q6058" t="s">
        <v>36</v>
      </c>
      <c r="R6058">
        <v>30</v>
      </c>
      <c r="S6058" t="s">
        <v>37</v>
      </c>
      <c r="T6058" t="s">
        <v>63</v>
      </c>
      <c r="U6058" t="s">
        <v>32</v>
      </c>
      <c r="W6058" t="s">
        <v>103</v>
      </c>
      <c r="X6058">
        <v>456006</v>
      </c>
      <c r="Y6058">
        <v>5560</v>
      </c>
      <c r="Z6058">
        <v>-27.469799999999999</v>
      </c>
      <c r="AA6058">
        <v>153.02510000000001</v>
      </c>
      <c r="AB6058" t="str">
        <f>IF(Restaurants[[#This Row],[Years_Operating]]&lt;5,"New",
IF(Restaurants[[#This Row],[Years_Operating]]&lt;15,"Established","Legacy"))</f>
        <v>Legacy</v>
      </c>
      <c r="AC6058" t="str">
        <f>IF(Restaurants[[#This Row],[Country]]="India","Yes","No")</f>
        <v>No</v>
      </c>
      <c r="AD6058" t="str">
        <f>IF(AND(Restaurants[[#This Row],[Has Online Delivery]]="Yes",Restaurants[[#This Row],[Has Table Booking]]="Yes"),"Online + Table",
IF(Restaurants[[#This Row],[Has Online Delivery]]="Yes","Online Only",
IF(Restaurants[[#This Row],[Has Table Booking]]="Yes","Table Only","None")))</f>
        <v>Table Only</v>
      </c>
      <c r="AE6058" t="str">
        <f>IF(Restaurants[[#This Row],[Rating]]&gt;=4.5,"Excellent",
IF(Restaurants[[#This Row],[Rating]]&gt;=4,"Very Good",
IF(Restaurants[[#This Row],[Rating]]&gt;=3.5,"Good","Average/Low")))</f>
        <v>Excellent</v>
      </c>
    </row>
    <row r="6059" spans="1:31" x14ac:dyDescent="0.3">
      <c r="A6059" t="s">
        <v>27</v>
      </c>
      <c r="B6059" t="s">
        <v>896</v>
      </c>
      <c r="C6059" t="s">
        <v>59</v>
      </c>
      <c r="D6059" t="s">
        <v>94</v>
      </c>
      <c r="E6059">
        <v>3</v>
      </c>
      <c r="F6059">
        <v>320</v>
      </c>
      <c r="G6059" t="s">
        <v>31</v>
      </c>
      <c r="H6059">
        <v>1995</v>
      </c>
      <c r="I6059">
        <v>28</v>
      </c>
      <c r="J6059">
        <v>4.9000000000000004</v>
      </c>
      <c r="K6059" t="s">
        <v>96</v>
      </c>
      <c r="L6059">
        <v>30</v>
      </c>
      <c r="M6059" t="s">
        <v>33</v>
      </c>
      <c r="N6059" t="s">
        <v>34</v>
      </c>
      <c r="O6059" t="s">
        <v>35</v>
      </c>
      <c r="P6059" t="s">
        <v>37</v>
      </c>
      <c r="Q6059" t="s">
        <v>36</v>
      </c>
      <c r="R6059">
        <v>59</v>
      </c>
      <c r="S6059" t="s">
        <v>37</v>
      </c>
      <c r="T6059" t="s">
        <v>63</v>
      </c>
      <c r="U6059" t="s">
        <v>32</v>
      </c>
      <c r="W6059" t="s">
        <v>108</v>
      </c>
      <c r="X6059">
        <v>288785</v>
      </c>
      <c r="Y6059">
        <v>1129</v>
      </c>
      <c r="Z6059">
        <v>45.764000000000003</v>
      </c>
      <c r="AA6059">
        <v>4.8357000000000001</v>
      </c>
      <c r="AB6059" t="str">
        <f>IF(Restaurants[[#This Row],[Years_Operating]]&lt;5,"New",
IF(Restaurants[[#This Row],[Years_Operating]]&lt;15,"Established","Legacy"))</f>
        <v>Legacy</v>
      </c>
      <c r="AC6059" t="str">
        <f>IF(Restaurants[[#This Row],[Country]]="India","Yes","No")</f>
        <v>No</v>
      </c>
      <c r="AD6059" t="str">
        <f>IF(AND(Restaurants[[#This Row],[Has Online Delivery]]="Yes",Restaurants[[#This Row],[Has Table Booking]]="Yes"),"Online + Table",
IF(Restaurants[[#This Row],[Has Online Delivery]]="Yes","Online Only",
IF(Restaurants[[#This Row],[Has Table Booking]]="Yes","Table Only","None")))</f>
        <v>Table Only</v>
      </c>
      <c r="AE6059" t="str">
        <f>IF(Restaurants[[#This Row],[Rating]]&gt;=4.5,"Excellent",
IF(Restaurants[[#This Row],[Rating]]&gt;=4,"Very Good",
IF(Restaurants[[#This Row],[Rating]]&gt;=3.5,"Good","Average/Low")))</f>
        <v>Excellent</v>
      </c>
    </row>
    <row r="6060" spans="1:31" x14ac:dyDescent="0.3">
      <c r="A6060" t="s">
        <v>243</v>
      </c>
      <c r="B6060" t="s">
        <v>93</v>
      </c>
      <c r="C6060" t="s">
        <v>50</v>
      </c>
      <c r="D6060" t="s">
        <v>901</v>
      </c>
      <c r="E6060">
        <v>0</v>
      </c>
      <c r="F6060">
        <v>125</v>
      </c>
      <c r="G6060" t="s">
        <v>247</v>
      </c>
      <c r="H6060">
        <v>2007</v>
      </c>
      <c r="I6060">
        <v>45</v>
      </c>
      <c r="J6060">
        <v>4.5</v>
      </c>
      <c r="K6060" t="s">
        <v>902</v>
      </c>
      <c r="L6060">
        <v>18</v>
      </c>
      <c r="M6060" t="s">
        <v>204</v>
      </c>
      <c r="N6060" t="s">
        <v>210</v>
      </c>
      <c r="O6060" t="s">
        <v>211</v>
      </c>
      <c r="P6060" t="s">
        <v>37</v>
      </c>
      <c r="Q6060" t="s">
        <v>37</v>
      </c>
      <c r="R6060">
        <v>31</v>
      </c>
      <c r="S6060" t="s">
        <v>36</v>
      </c>
      <c r="T6060" t="s">
        <v>86</v>
      </c>
      <c r="U6060" t="s">
        <v>69</v>
      </c>
      <c r="W6060" t="s">
        <v>70</v>
      </c>
      <c r="X6060">
        <v>270523</v>
      </c>
      <c r="Y6060">
        <v>7562</v>
      </c>
      <c r="Z6060">
        <v>37.774900000000002</v>
      </c>
      <c r="AA6060">
        <v>-122.4194</v>
      </c>
      <c r="AB6060" t="str">
        <f>IF(Restaurants[[#This Row],[Years_Operating]]&lt;5,"New",
IF(Restaurants[[#This Row],[Years_Operating]]&lt;15,"Established","Legacy"))</f>
        <v>Legacy</v>
      </c>
      <c r="AC6060" t="str">
        <f>IF(Restaurants[[#This Row],[Country]]="India","Yes","No")</f>
        <v>No</v>
      </c>
      <c r="AD6060" t="str">
        <f>IF(AND(Restaurants[[#This Row],[Has Online Delivery]]="Yes",Restaurants[[#This Row],[Has Table Booking]]="Yes"),"Online + Table",
IF(Restaurants[[#This Row],[Has Online Delivery]]="Yes","Online Only",
IF(Restaurants[[#This Row],[Has Table Booking]]="Yes","Table Only","None")))</f>
        <v>None</v>
      </c>
      <c r="AE6060" t="str">
        <f>IF(Restaurants[[#This Row],[Rating]]&gt;=4.5,"Excellent",
IF(Restaurants[[#This Row],[Rating]]&gt;=4,"Very Good",
IF(Restaurants[[#This Row],[Rating]]&gt;=3.5,"Good","Average/Low")))</f>
        <v>Excellent</v>
      </c>
    </row>
    <row r="6061" spans="1:31" x14ac:dyDescent="0.3">
      <c r="A6061" t="s">
        <v>133</v>
      </c>
      <c r="B6061" t="s">
        <v>1038</v>
      </c>
      <c r="C6061" t="s">
        <v>877</v>
      </c>
      <c r="D6061" t="s">
        <v>878</v>
      </c>
      <c r="E6061">
        <v>3</v>
      </c>
      <c r="F6061">
        <v>265</v>
      </c>
      <c r="G6061" t="s">
        <v>135</v>
      </c>
      <c r="H6061">
        <v>2005</v>
      </c>
      <c r="I6061">
        <v>45</v>
      </c>
      <c r="J6061">
        <v>4.7</v>
      </c>
      <c r="K6061" t="s">
        <v>879</v>
      </c>
      <c r="L6061">
        <v>20</v>
      </c>
      <c r="M6061" t="s">
        <v>33</v>
      </c>
      <c r="N6061" t="s">
        <v>34</v>
      </c>
      <c r="O6061" t="s">
        <v>35</v>
      </c>
      <c r="P6061" t="s">
        <v>37</v>
      </c>
      <c r="Q6061" t="s">
        <v>36</v>
      </c>
      <c r="R6061">
        <v>52</v>
      </c>
      <c r="S6061" t="s">
        <v>37</v>
      </c>
      <c r="T6061" t="s">
        <v>63</v>
      </c>
      <c r="U6061" t="s">
        <v>46</v>
      </c>
      <c r="W6061" t="s">
        <v>64</v>
      </c>
      <c r="X6061">
        <v>400465</v>
      </c>
      <c r="Y6061">
        <v>4618</v>
      </c>
      <c r="Z6061">
        <v>-37.813600000000001</v>
      </c>
      <c r="AA6061">
        <v>144.9631</v>
      </c>
      <c r="AB6061" t="str">
        <f>IF(Restaurants[[#This Row],[Years_Operating]]&lt;5,"New",
IF(Restaurants[[#This Row],[Years_Operating]]&lt;15,"Established","Legacy"))</f>
        <v>Legacy</v>
      </c>
      <c r="AC6061" t="str">
        <f>IF(Restaurants[[#This Row],[Country]]="India","Yes","No")</f>
        <v>No</v>
      </c>
      <c r="AD6061" t="str">
        <f>IF(AND(Restaurants[[#This Row],[Has Online Delivery]]="Yes",Restaurants[[#This Row],[Has Table Booking]]="Yes"),"Online + Table",
IF(Restaurants[[#This Row],[Has Online Delivery]]="Yes","Online Only",
IF(Restaurants[[#This Row],[Has Table Booking]]="Yes","Table Only","None")))</f>
        <v>Table Only</v>
      </c>
      <c r="AE6061" t="str">
        <f>IF(Restaurants[[#This Row],[Rating]]&gt;=4.5,"Excellent",
IF(Restaurants[[#This Row],[Rating]]&gt;=4,"Very Good",
IF(Restaurants[[#This Row],[Rating]]&gt;=3.5,"Good","Average/Low")))</f>
        <v>Excellent</v>
      </c>
    </row>
    <row r="6062" spans="1:31" x14ac:dyDescent="0.3">
      <c r="A6062" t="s">
        <v>189</v>
      </c>
      <c r="B6062" t="s">
        <v>896</v>
      </c>
      <c r="C6062" t="s">
        <v>59</v>
      </c>
      <c r="D6062" t="s">
        <v>897</v>
      </c>
      <c r="E6062">
        <v>1</v>
      </c>
      <c r="F6062">
        <v>210</v>
      </c>
      <c r="G6062" t="s">
        <v>192</v>
      </c>
      <c r="H6062">
        <v>1990</v>
      </c>
      <c r="I6062">
        <v>30</v>
      </c>
      <c r="J6062">
        <v>4.7</v>
      </c>
      <c r="K6062" t="s">
        <v>987</v>
      </c>
      <c r="L6062">
        <v>35</v>
      </c>
      <c r="M6062" t="s">
        <v>160</v>
      </c>
      <c r="N6062" t="s">
        <v>193</v>
      </c>
      <c r="O6062" t="s">
        <v>35</v>
      </c>
      <c r="P6062" t="s">
        <v>37</v>
      </c>
      <c r="Q6062" t="s">
        <v>37</v>
      </c>
      <c r="R6062">
        <v>67</v>
      </c>
      <c r="S6062" t="s">
        <v>36</v>
      </c>
      <c r="T6062" t="s">
        <v>38</v>
      </c>
      <c r="U6062" t="s">
        <v>39</v>
      </c>
      <c r="W6062" t="s">
        <v>70</v>
      </c>
      <c r="X6062">
        <v>478498</v>
      </c>
      <c r="Y6062">
        <v>4112</v>
      </c>
      <c r="Z6062">
        <v>45.764000000000003</v>
      </c>
      <c r="AA6062">
        <v>4.8357000000000001</v>
      </c>
      <c r="AB6062" t="str">
        <f>IF(Restaurants[[#This Row],[Years_Operating]]&lt;5,"New",
IF(Restaurants[[#This Row],[Years_Operating]]&lt;15,"Established","Legacy"))</f>
        <v>Legacy</v>
      </c>
      <c r="AC6062" t="str">
        <f>IF(Restaurants[[#This Row],[Country]]="India","Yes","No")</f>
        <v>No</v>
      </c>
      <c r="AD6062" t="str">
        <f>IF(AND(Restaurants[[#This Row],[Has Online Delivery]]="Yes",Restaurants[[#This Row],[Has Table Booking]]="Yes"),"Online + Table",
IF(Restaurants[[#This Row],[Has Online Delivery]]="Yes","Online Only",
IF(Restaurants[[#This Row],[Has Table Booking]]="Yes","Table Only","None")))</f>
        <v>None</v>
      </c>
      <c r="AE6062" t="str">
        <f>IF(Restaurants[[#This Row],[Rating]]&gt;=4.5,"Excellent",
IF(Restaurants[[#This Row],[Rating]]&gt;=4,"Very Good",
IF(Restaurants[[#This Row],[Rating]]&gt;=3.5,"Good","Average/Low")))</f>
        <v>Excellent</v>
      </c>
    </row>
    <row r="6063" spans="1:31" x14ac:dyDescent="0.3">
      <c r="A6063" t="s">
        <v>215</v>
      </c>
      <c r="B6063" t="s">
        <v>862</v>
      </c>
      <c r="C6063" t="s">
        <v>251</v>
      </c>
      <c r="D6063" t="s">
        <v>263</v>
      </c>
      <c r="E6063">
        <v>0</v>
      </c>
      <c r="F6063">
        <v>155</v>
      </c>
      <c r="G6063" t="s">
        <v>219</v>
      </c>
      <c r="H6063">
        <v>2000</v>
      </c>
      <c r="I6063">
        <v>55</v>
      </c>
      <c r="J6063">
        <v>4.7</v>
      </c>
      <c r="K6063" t="s">
        <v>273</v>
      </c>
      <c r="L6063">
        <v>25</v>
      </c>
      <c r="M6063" t="s">
        <v>160</v>
      </c>
      <c r="N6063" t="s">
        <v>210</v>
      </c>
      <c r="O6063" t="s">
        <v>54</v>
      </c>
      <c r="P6063" t="s">
        <v>37</v>
      </c>
      <c r="Q6063" t="s">
        <v>36</v>
      </c>
      <c r="R6063">
        <v>65</v>
      </c>
      <c r="S6063" t="s">
        <v>36</v>
      </c>
      <c r="T6063" t="s">
        <v>86</v>
      </c>
      <c r="U6063" t="s">
        <v>32</v>
      </c>
      <c r="V6063" t="s">
        <v>2548</v>
      </c>
      <c r="W6063" t="s">
        <v>108</v>
      </c>
      <c r="X6063">
        <v>210142</v>
      </c>
      <c r="Y6063">
        <v>1429</v>
      </c>
      <c r="Z6063">
        <v>21.170200000000001</v>
      </c>
      <c r="AA6063">
        <v>72.831100000000006</v>
      </c>
      <c r="AB6063" t="str">
        <f>IF(Restaurants[[#This Row],[Years_Operating]]&lt;5,"New",
IF(Restaurants[[#This Row],[Years_Operating]]&lt;15,"Established","Legacy"))</f>
        <v>Legacy</v>
      </c>
      <c r="AC6063" t="str">
        <f>IF(Restaurants[[#This Row],[Country]]="India","Yes","No")</f>
        <v>Yes</v>
      </c>
      <c r="AD6063" t="str">
        <f>IF(AND(Restaurants[[#This Row],[Has Online Delivery]]="Yes",Restaurants[[#This Row],[Has Table Booking]]="Yes"),"Online + Table",
IF(Restaurants[[#This Row],[Has Online Delivery]]="Yes","Online Only",
IF(Restaurants[[#This Row],[Has Table Booking]]="Yes","Table Only","None")))</f>
        <v>Table Only</v>
      </c>
      <c r="AE6063" t="str">
        <f>IF(Restaurants[[#This Row],[Rating]]&gt;=4.5,"Excellent",
IF(Restaurants[[#This Row],[Rating]]&gt;=4,"Very Good",
IF(Restaurants[[#This Row],[Rating]]&gt;=3.5,"Good","Average/Low")))</f>
        <v>Excellent</v>
      </c>
    </row>
    <row r="6064" spans="1:31" x14ac:dyDescent="0.3">
      <c r="A6064" t="s">
        <v>205</v>
      </c>
      <c r="B6064" t="s">
        <v>973</v>
      </c>
      <c r="C6064" t="s">
        <v>196</v>
      </c>
      <c r="D6064" t="s">
        <v>928</v>
      </c>
      <c r="E6064">
        <v>0</v>
      </c>
      <c r="F6064">
        <v>180</v>
      </c>
      <c r="G6064" t="s">
        <v>209</v>
      </c>
      <c r="H6064">
        <v>2008</v>
      </c>
      <c r="I6064">
        <v>50</v>
      </c>
      <c r="J6064">
        <v>4.8</v>
      </c>
      <c r="K6064" t="s">
        <v>929</v>
      </c>
      <c r="L6064">
        <v>17</v>
      </c>
      <c r="M6064" t="s">
        <v>160</v>
      </c>
      <c r="N6064" t="s">
        <v>210</v>
      </c>
      <c r="O6064" t="s">
        <v>211</v>
      </c>
      <c r="P6064" t="s">
        <v>36</v>
      </c>
      <c r="Q6064" t="s">
        <v>37</v>
      </c>
      <c r="R6064">
        <v>59</v>
      </c>
      <c r="S6064" t="s">
        <v>37</v>
      </c>
      <c r="T6064" t="s">
        <v>55</v>
      </c>
      <c r="U6064" t="s">
        <v>32</v>
      </c>
      <c r="W6064" t="s">
        <v>108</v>
      </c>
      <c r="X6064">
        <v>440053</v>
      </c>
      <c r="Y6064">
        <v>5891</v>
      </c>
      <c r="Z6064">
        <v>52.486199999999997</v>
      </c>
      <c r="AA6064">
        <v>-1.8904000000000001</v>
      </c>
      <c r="AB6064" t="str">
        <f>IF(Restaurants[[#This Row],[Years_Operating]]&lt;5,"New",
IF(Restaurants[[#This Row],[Years_Operating]]&lt;15,"Established","Legacy"))</f>
        <v>Legacy</v>
      </c>
      <c r="AC6064" t="str">
        <f>IF(Restaurants[[#This Row],[Country]]="India","Yes","No")</f>
        <v>No</v>
      </c>
      <c r="AD6064" t="str">
        <f>IF(AND(Restaurants[[#This Row],[Has Online Delivery]]="Yes",Restaurants[[#This Row],[Has Table Booking]]="Yes"),"Online + Table",
IF(Restaurants[[#This Row],[Has Online Delivery]]="Yes","Online Only",
IF(Restaurants[[#This Row],[Has Table Booking]]="Yes","Table Only","None")))</f>
        <v>Online Only</v>
      </c>
      <c r="AE6064" t="str">
        <f>IF(Restaurants[[#This Row],[Rating]]&gt;=4.5,"Excellent",
IF(Restaurants[[#This Row],[Rating]]&gt;=4,"Very Good",
IF(Restaurants[[#This Row],[Rating]]&gt;=3.5,"Good","Average/Low")))</f>
        <v>Excellent</v>
      </c>
    </row>
    <row r="6065" spans="1:31" x14ac:dyDescent="0.3">
      <c r="A6065" t="s">
        <v>220</v>
      </c>
      <c r="B6065" t="s">
        <v>1002</v>
      </c>
      <c r="C6065" t="s">
        <v>877</v>
      </c>
      <c r="D6065" t="s">
        <v>956</v>
      </c>
      <c r="E6065">
        <v>0</v>
      </c>
      <c r="F6065">
        <v>195</v>
      </c>
      <c r="G6065" t="s">
        <v>220</v>
      </c>
      <c r="H6065">
        <v>2017</v>
      </c>
      <c r="I6065">
        <v>14</v>
      </c>
      <c r="J6065">
        <v>4.5999999999999996</v>
      </c>
      <c r="K6065" t="s">
        <v>991</v>
      </c>
      <c r="L6065">
        <v>8</v>
      </c>
      <c r="M6065" t="s">
        <v>160</v>
      </c>
      <c r="N6065" t="s">
        <v>210</v>
      </c>
      <c r="O6065" t="s">
        <v>45</v>
      </c>
      <c r="P6065" t="s">
        <v>37</v>
      </c>
      <c r="Q6065" t="s">
        <v>36</v>
      </c>
      <c r="R6065">
        <v>66</v>
      </c>
      <c r="S6065" t="s">
        <v>36</v>
      </c>
      <c r="T6065" t="s">
        <v>38</v>
      </c>
      <c r="U6065" t="s">
        <v>46</v>
      </c>
      <c r="W6065" t="s">
        <v>132</v>
      </c>
      <c r="X6065">
        <v>22254</v>
      </c>
      <c r="Y6065">
        <v>4881</v>
      </c>
      <c r="Z6065">
        <v>-27.469799999999999</v>
      </c>
      <c r="AA6065">
        <v>153.02510000000001</v>
      </c>
      <c r="AB6065" t="str">
        <f>IF(Restaurants[[#This Row],[Years_Operating]]&lt;5,"New",
IF(Restaurants[[#This Row],[Years_Operating]]&lt;15,"Established","Legacy"))</f>
        <v>Established</v>
      </c>
      <c r="AC6065" t="str">
        <f>IF(Restaurants[[#This Row],[Country]]="India","Yes","No")</f>
        <v>No</v>
      </c>
      <c r="AD6065" t="str">
        <f>IF(AND(Restaurants[[#This Row],[Has Online Delivery]]="Yes",Restaurants[[#This Row],[Has Table Booking]]="Yes"),"Online + Table",
IF(Restaurants[[#This Row],[Has Online Delivery]]="Yes","Online Only",
IF(Restaurants[[#This Row],[Has Table Booking]]="Yes","Table Only","None")))</f>
        <v>Table Only</v>
      </c>
      <c r="AE6065" t="str">
        <f>IF(Restaurants[[#This Row],[Rating]]&gt;=4.5,"Excellent",
IF(Restaurants[[#This Row],[Rating]]&gt;=4,"Very Good",
IF(Restaurants[[#This Row],[Rating]]&gt;=3.5,"Good","Average/Low")))</f>
        <v>Excellent</v>
      </c>
    </row>
    <row r="6066" spans="1:31" x14ac:dyDescent="0.3">
      <c r="A6066" t="s">
        <v>104</v>
      </c>
      <c r="B6066" t="s">
        <v>266</v>
      </c>
      <c r="C6066" t="s">
        <v>251</v>
      </c>
      <c r="D6066" t="s">
        <v>863</v>
      </c>
      <c r="E6066">
        <v>3</v>
      </c>
      <c r="F6066">
        <v>310</v>
      </c>
      <c r="G6066" t="s">
        <v>107</v>
      </c>
      <c r="H6066">
        <v>1994</v>
      </c>
      <c r="I6066">
        <v>50</v>
      </c>
      <c r="J6066">
        <v>4.8</v>
      </c>
      <c r="K6066" t="s">
        <v>994</v>
      </c>
      <c r="L6066">
        <v>31</v>
      </c>
      <c r="M6066" t="s">
        <v>33</v>
      </c>
      <c r="N6066" t="s">
        <v>34</v>
      </c>
      <c r="O6066" t="s">
        <v>35</v>
      </c>
      <c r="P6066" t="s">
        <v>37</v>
      </c>
      <c r="Q6066" t="s">
        <v>36</v>
      </c>
      <c r="R6066">
        <v>61</v>
      </c>
      <c r="S6066" t="s">
        <v>37</v>
      </c>
      <c r="T6066" t="s">
        <v>55</v>
      </c>
      <c r="U6066" t="s">
        <v>32</v>
      </c>
      <c r="V6066" t="s">
        <v>2549</v>
      </c>
      <c r="W6066" t="s">
        <v>56</v>
      </c>
      <c r="X6066">
        <v>273013</v>
      </c>
      <c r="Y6066">
        <v>4617</v>
      </c>
      <c r="Z6066">
        <v>12.9716</v>
      </c>
      <c r="AA6066">
        <v>77.5946</v>
      </c>
      <c r="AB6066" t="str">
        <f>IF(Restaurants[[#This Row],[Years_Operating]]&lt;5,"New",
IF(Restaurants[[#This Row],[Years_Operating]]&lt;15,"Established","Legacy"))</f>
        <v>Legacy</v>
      </c>
      <c r="AC6066" t="str">
        <f>IF(Restaurants[[#This Row],[Country]]="India","Yes","No")</f>
        <v>Yes</v>
      </c>
      <c r="AD6066" t="str">
        <f>IF(AND(Restaurants[[#This Row],[Has Online Delivery]]="Yes",Restaurants[[#This Row],[Has Table Booking]]="Yes"),"Online + Table",
IF(Restaurants[[#This Row],[Has Online Delivery]]="Yes","Online Only",
IF(Restaurants[[#This Row],[Has Table Booking]]="Yes","Table Only","None")))</f>
        <v>Table Only</v>
      </c>
      <c r="AE6066" t="str">
        <f>IF(Restaurants[[#This Row],[Rating]]&gt;=4.5,"Excellent",
IF(Restaurants[[#This Row],[Rating]]&gt;=4,"Very Good",
IF(Restaurants[[#This Row],[Rating]]&gt;=3.5,"Good","Average/Low")))</f>
        <v>Excellent</v>
      </c>
    </row>
    <row r="6067" spans="1:31" x14ac:dyDescent="0.3">
      <c r="A6067" t="s">
        <v>215</v>
      </c>
      <c r="B6067" t="s">
        <v>93</v>
      </c>
      <c r="C6067" t="s">
        <v>50</v>
      </c>
      <c r="D6067" t="s">
        <v>916</v>
      </c>
      <c r="E6067">
        <v>0</v>
      </c>
      <c r="F6067">
        <v>155</v>
      </c>
      <c r="G6067" t="s">
        <v>219</v>
      </c>
      <c r="H6067">
        <v>2000</v>
      </c>
      <c r="I6067">
        <v>55</v>
      </c>
      <c r="J6067">
        <v>4.7</v>
      </c>
      <c r="K6067" t="s">
        <v>930</v>
      </c>
      <c r="L6067">
        <v>25</v>
      </c>
      <c r="M6067" t="s">
        <v>160</v>
      </c>
      <c r="N6067" t="s">
        <v>210</v>
      </c>
      <c r="O6067" t="s">
        <v>54</v>
      </c>
      <c r="P6067" t="s">
        <v>36</v>
      </c>
      <c r="Q6067" t="s">
        <v>36</v>
      </c>
      <c r="R6067">
        <v>41</v>
      </c>
      <c r="S6067" t="s">
        <v>37</v>
      </c>
      <c r="T6067" t="s">
        <v>55</v>
      </c>
      <c r="U6067" t="s">
        <v>46</v>
      </c>
      <c r="W6067" t="s">
        <v>108</v>
      </c>
      <c r="X6067">
        <v>157159</v>
      </c>
      <c r="Y6067">
        <v>3974</v>
      </c>
      <c r="Z6067">
        <v>37.774900000000002</v>
      </c>
      <c r="AA6067">
        <v>-122.4194</v>
      </c>
      <c r="AB6067" t="str">
        <f>IF(Restaurants[[#This Row],[Years_Operating]]&lt;5,"New",
IF(Restaurants[[#This Row],[Years_Operating]]&lt;15,"Established","Legacy"))</f>
        <v>Legacy</v>
      </c>
      <c r="AC6067" t="str">
        <f>IF(Restaurants[[#This Row],[Country]]="India","Yes","No")</f>
        <v>No</v>
      </c>
      <c r="AD6067" t="str">
        <f>IF(AND(Restaurants[[#This Row],[Has Online Delivery]]="Yes",Restaurants[[#This Row],[Has Table Booking]]="Yes"),"Online + Table",
IF(Restaurants[[#This Row],[Has Online Delivery]]="Yes","Online Only",
IF(Restaurants[[#This Row],[Has Table Booking]]="Yes","Table Only","None")))</f>
        <v>Online + Table</v>
      </c>
      <c r="AE6067" t="str">
        <f>IF(Restaurants[[#This Row],[Rating]]&gt;=4.5,"Excellent",
IF(Restaurants[[#This Row],[Rating]]&gt;=4,"Very Good",
IF(Restaurants[[#This Row],[Rating]]&gt;=3.5,"Good","Average/Low")))</f>
        <v>Excellent</v>
      </c>
    </row>
    <row r="6068" spans="1:31" x14ac:dyDescent="0.3">
      <c r="A6068" t="s">
        <v>144</v>
      </c>
      <c r="B6068" t="s">
        <v>862</v>
      </c>
      <c r="C6068" t="s">
        <v>251</v>
      </c>
      <c r="D6068" t="s">
        <v>863</v>
      </c>
      <c r="E6068">
        <v>2</v>
      </c>
      <c r="F6068">
        <v>280</v>
      </c>
      <c r="G6068" t="s">
        <v>148</v>
      </c>
      <c r="H6068">
        <v>2007</v>
      </c>
      <c r="I6068">
        <v>26</v>
      </c>
      <c r="J6068">
        <v>4.7</v>
      </c>
      <c r="K6068" t="s">
        <v>926</v>
      </c>
      <c r="L6068">
        <v>18</v>
      </c>
      <c r="M6068" t="s">
        <v>33</v>
      </c>
      <c r="N6068" t="s">
        <v>143</v>
      </c>
      <c r="O6068" t="s">
        <v>45</v>
      </c>
      <c r="P6068" t="s">
        <v>36</v>
      </c>
      <c r="Q6068" t="s">
        <v>36</v>
      </c>
      <c r="R6068">
        <v>71</v>
      </c>
      <c r="S6068" t="s">
        <v>36</v>
      </c>
      <c r="T6068" t="s">
        <v>86</v>
      </c>
      <c r="U6068" t="s">
        <v>69</v>
      </c>
      <c r="V6068" t="s">
        <v>2550</v>
      </c>
      <c r="W6068" t="s">
        <v>132</v>
      </c>
      <c r="X6068">
        <v>253312</v>
      </c>
      <c r="Y6068">
        <v>3597</v>
      </c>
      <c r="Z6068">
        <v>21.170200000000001</v>
      </c>
      <c r="AA6068">
        <v>72.831100000000006</v>
      </c>
      <c r="AB6068" t="str">
        <f>IF(Restaurants[[#This Row],[Years_Operating]]&lt;5,"New",
IF(Restaurants[[#This Row],[Years_Operating]]&lt;15,"Established","Legacy"))</f>
        <v>Legacy</v>
      </c>
      <c r="AC6068" t="str">
        <f>IF(Restaurants[[#This Row],[Country]]="India","Yes","No")</f>
        <v>Yes</v>
      </c>
      <c r="AD6068" t="str">
        <f>IF(AND(Restaurants[[#This Row],[Has Online Delivery]]="Yes",Restaurants[[#This Row],[Has Table Booking]]="Yes"),"Online + Table",
IF(Restaurants[[#This Row],[Has Online Delivery]]="Yes","Online Only",
IF(Restaurants[[#This Row],[Has Table Booking]]="Yes","Table Only","None")))</f>
        <v>Online + Table</v>
      </c>
      <c r="AE6068" t="str">
        <f>IF(Restaurants[[#This Row],[Rating]]&gt;=4.5,"Excellent",
IF(Restaurants[[#This Row],[Rating]]&gt;=4,"Very Good",
IF(Restaurants[[#This Row],[Rating]]&gt;=3.5,"Good","Average/Low")))</f>
        <v>Excellent</v>
      </c>
    </row>
    <row r="6069" spans="1:31" x14ac:dyDescent="0.3">
      <c r="A6069" t="s">
        <v>48</v>
      </c>
      <c r="B6069" t="s">
        <v>903</v>
      </c>
      <c r="C6069" t="s">
        <v>196</v>
      </c>
      <c r="D6069" t="s">
        <v>928</v>
      </c>
      <c r="E6069">
        <v>3</v>
      </c>
      <c r="F6069">
        <v>390</v>
      </c>
      <c r="G6069" t="s">
        <v>52</v>
      </c>
      <c r="H6069">
        <v>1994</v>
      </c>
      <c r="I6069">
        <v>60</v>
      </c>
      <c r="J6069">
        <v>4.9000000000000004</v>
      </c>
      <c r="K6069" t="s">
        <v>929</v>
      </c>
      <c r="L6069">
        <v>31</v>
      </c>
      <c r="M6069" t="s">
        <v>33</v>
      </c>
      <c r="N6069" t="s">
        <v>34</v>
      </c>
      <c r="O6069" t="s">
        <v>54</v>
      </c>
      <c r="P6069" t="s">
        <v>36</v>
      </c>
      <c r="Q6069" t="s">
        <v>37</v>
      </c>
      <c r="R6069">
        <v>25</v>
      </c>
      <c r="S6069" t="s">
        <v>36</v>
      </c>
      <c r="T6069" t="s">
        <v>86</v>
      </c>
      <c r="U6069" t="s">
        <v>32</v>
      </c>
      <c r="W6069" t="s">
        <v>47</v>
      </c>
      <c r="X6069">
        <v>471077</v>
      </c>
      <c r="Y6069">
        <v>2313</v>
      </c>
      <c r="Z6069">
        <v>53.800800000000002</v>
      </c>
      <c r="AA6069">
        <v>-1.5490999999999999</v>
      </c>
      <c r="AB6069" t="str">
        <f>IF(Restaurants[[#This Row],[Years_Operating]]&lt;5,"New",
IF(Restaurants[[#This Row],[Years_Operating]]&lt;15,"Established","Legacy"))</f>
        <v>Legacy</v>
      </c>
      <c r="AC6069" t="str">
        <f>IF(Restaurants[[#This Row],[Country]]="India","Yes","No")</f>
        <v>No</v>
      </c>
      <c r="AD6069" t="str">
        <f>IF(AND(Restaurants[[#This Row],[Has Online Delivery]]="Yes",Restaurants[[#This Row],[Has Table Booking]]="Yes"),"Online + Table",
IF(Restaurants[[#This Row],[Has Online Delivery]]="Yes","Online Only",
IF(Restaurants[[#This Row],[Has Table Booking]]="Yes","Table Only","None")))</f>
        <v>Online Only</v>
      </c>
      <c r="AE6069" t="str">
        <f>IF(Restaurants[[#This Row],[Rating]]&gt;=4.5,"Excellent",
IF(Restaurants[[#This Row],[Rating]]&gt;=4,"Very Good",
IF(Restaurants[[#This Row],[Rating]]&gt;=3.5,"Good","Average/Low")))</f>
        <v>Excellent</v>
      </c>
    </row>
    <row r="6070" spans="1:31" x14ac:dyDescent="0.3">
      <c r="A6070" t="s">
        <v>122</v>
      </c>
      <c r="B6070" t="s">
        <v>255</v>
      </c>
      <c r="C6070" t="s">
        <v>251</v>
      </c>
      <c r="D6070" t="s">
        <v>252</v>
      </c>
      <c r="E6070">
        <v>3</v>
      </c>
      <c r="F6070">
        <v>365</v>
      </c>
      <c r="G6070" t="s">
        <v>123</v>
      </c>
      <c r="H6070">
        <v>1998</v>
      </c>
      <c r="I6070">
        <v>80</v>
      </c>
      <c r="J6070">
        <v>4.7</v>
      </c>
      <c r="K6070" t="s">
        <v>256</v>
      </c>
      <c r="L6070">
        <v>27</v>
      </c>
      <c r="M6070" t="s">
        <v>33</v>
      </c>
      <c r="N6070" t="s">
        <v>34</v>
      </c>
      <c r="O6070" t="s">
        <v>54</v>
      </c>
      <c r="P6070" t="s">
        <v>36</v>
      </c>
      <c r="Q6070" t="s">
        <v>37</v>
      </c>
      <c r="R6070">
        <v>40</v>
      </c>
      <c r="S6070" t="s">
        <v>36</v>
      </c>
      <c r="T6070" t="s">
        <v>38</v>
      </c>
      <c r="U6070" t="s">
        <v>46</v>
      </c>
      <c r="V6070" t="s">
        <v>2551</v>
      </c>
      <c r="W6070" t="s">
        <v>47</v>
      </c>
      <c r="X6070">
        <v>288307</v>
      </c>
      <c r="Y6070">
        <v>3887</v>
      </c>
      <c r="Z6070">
        <v>19.076000000000001</v>
      </c>
      <c r="AA6070">
        <v>72.877700000000004</v>
      </c>
      <c r="AB6070" t="str">
        <f>IF(Restaurants[[#This Row],[Years_Operating]]&lt;5,"New",
IF(Restaurants[[#This Row],[Years_Operating]]&lt;15,"Established","Legacy"))</f>
        <v>Legacy</v>
      </c>
      <c r="AC6070" t="str">
        <f>IF(Restaurants[[#This Row],[Country]]="India","Yes","No")</f>
        <v>Yes</v>
      </c>
      <c r="AD6070" t="str">
        <f>IF(AND(Restaurants[[#This Row],[Has Online Delivery]]="Yes",Restaurants[[#This Row],[Has Table Booking]]="Yes"),"Online + Table",
IF(Restaurants[[#This Row],[Has Online Delivery]]="Yes","Online Only",
IF(Restaurants[[#This Row],[Has Table Booking]]="Yes","Table Only","None")))</f>
        <v>Online Only</v>
      </c>
      <c r="AE6070" t="str">
        <f>IF(Restaurants[[#This Row],[Rating]]&gt;=4.5,"Excellent",
IF(Restaurants[[#This Row],[Rating]]&gt;=4,"Very Good",
IF(Restaurants[[#This Row],[Rating]]&gt;=3.5,"Good","Average/Low")))</f>
        <v>Excellent</v>
      </c>
    </row>
    <row r="6071" spans="1:31" x14ac:dyDescent="0.3">
      <c r="A6071" t="s">
        <v>202</v>
      </c>
      <c r="B6071" t="s">
        <v>105</v>
      </c>
      <c r="C6071" t="s">
        <v>29</v>
      </c>
      <c r="D6071" t="s">
        <v>886</v>
      </c>
      <c r="E6071">
        <v>1</v>
      </c>
      <c r="F6071">
        <v>95</v>
      </c>
      <c r="G6071" t="s">
        <v>203</v>
      </c>
      <c r="H6071">
        <v>2011</v>
      </c>
      <c r="I6071">
        <v>28</v>
      </c>
      <c r="J6071">
        <v>4.5</v>
      </c>
      <c r="K6071" t="s">
        <v>887</v>
      </c>
      <c r="L6071">
        <v>14</v>
      </c>
      <c r="M6071" t="s">
        <v>204</v>
      </c>
      <c r="N6071" t="s">
        <v>193</v>
      </c>
      <c r="O6071" t="s">
        <v>35</v>
      </c>
      <c r="P6071" t="s">
        <v>37</v>
      </c>
      <c r="Q6071" t="s">
        <v>37</v>
      </c>
      <c r="R6071">
        <v>49</v>
      </c>
      <c r="S6071" t="s">
        <v>37</v>
      </c>
      <c r="T6071" t="s">
        <v>86</v>
      </c>
      <c r="U6071" t="s">
        <v>69</v>
      </c>
      <c r="W6071" t="s">
        <v>40</v>
      </c>
      <c r="X6071">
        <v>138540</v>
      </c>
      <c r="Y6071">
        <v>7148</v>
      </c>
      <c r="Z6071">
        <v>41.902799999999999</v>
      </c>
      <c r="AA6071">
        <v>12.4964</v>
      </c>
      <c r="AB6071" t="str">
        <f>IF(Restaurants[[#This Row],[Years_Operating]]&lt;5,"New",
IF(Restaurants[[#This Row],[Years_Operating]]&lt;15,"Established","Legacy"))</f>
        <v>Established</v>
      </c>
      <c r="AC6071" t="str">
        <f>IF(Restaurants[[#This Row],[Country]]="India","Yes","No")</f>
        <v>No</v>
      </c>
      <c r="AD6071" t="str">
        <f>IF(AND(Restaurants[[#This Row],[Has Online Delivery]]="Yes",Restaurants[[#This Row],[Has Table Booking]]="Yes"),"Online + Table",
IF(Restaurants[[#This Row],[Has Online Delivery]]="Yes","Online Only",
IF(Restaurants[[#This Row],[Has Table Booking]]="Yes","Table Only","None")))</f>
        <v>None</v>
      </c>
      <c r="AE6071" t="str">
        <f>IF(Restaurants[[#This Row],[Rating]]&gt;=4.5,"Excellent",
IF(Restaurants[[#This Row],[Rating]]&gt;=4,"Very Good",
IF(Restaurants[[#This Row],[Rating]]&gt;=3.5,"Good","Average/Low")))</f>
        <v>Excellent</v>
      </c>
    </row>
    <row r="6072" spans="1:31" x14ac:dyDescent="0.3">
      <c r="A6072" t="s">
        <v>100</v>
      </c>
      <c r="B6072" t="s">
        <v>921</v>
      </c>
      <c r="C6072" t="s">
        <v>251</v>
      </c>
      <c r="D6072" t="s">
        <v>252</v>
      </c>
      <c r="E6072">
        <v>3</v>
      </c>
      <c r="F6072">
        <v>385</v>
      </c>
      <c r="G6072" t="s">
        <v>102</v>
      </c>
      <c r="H6072">
        <v>2003</v>
      </c>
      <c r="I6072">
        <v>55</v>
      </c>
      <c r="J6072">
        <v>4.8</v>
      </c>
      <c r="K6072" t="s">
        <v>256</v>
      </c>
      <c r="L6072">
        <v>22</v>
      </c>
      <c r="M6072" t="s">
        <v>33</v>
      </c>
      <c r="N6072" t="s">
        <v>34</v>
      </c>
      <c r="O6072" t="s">
        <v>35</v>
      </c>
      <c r="P6072" t="s">
        <v>36</v>
      </c>
      <c r="Q6072" t="s">
        <v>36</v>
      </c>
      <c r="R6072">
        <v>36</v>
      </c>
      <c r="S6072" t="s">
        <v>36</v>
      </c>
      <c r="T6072" t="s">
        <v>86</v>
      </c>
      <c r="U6072" t="s">
        <v>39</v>
      </c>
      <c r="V6072" t="s">
        <v>2552</v>
      </c>
      <c r="W6072" t="s">
        <v>40</v>
      </c>
      <c r="X6072">
        <v>95370</v>
      </c>
      <c r="Y6072">
        <v>2140</v>
      </c>
      <c r="Z6072">
        <v>26.912400000000002</v>
      </c>
      <c r="AA6072">
        <v>75.787300000000002</v>
      </c>
      <c r="AB6072" t="str">
        <f>IF(Restaurants[[#This Row],[Years_Operating]]&lt;5,"New",
IF(Restaurants[[#This Row],[Years_Operating]]&lt;15,"Established","Legacy"))</f>
        <v>Legacy</v>
      </c>
      <c r="AC6072" t="str">
        <f>IF(Restaurants[[#This Row],[Country]]="India","Yes","No")</f>
        <v>Yes</v>
      </c>
      <c r="AD6072" t="str">
        <f>IF(AND(Restaurants[[#This Row],[Has Online Delivery]]="Yes",Restaurants[[#This Row],[Has Table Booking]]="Yes"),"Online + Table",
IF(Restaurants[[#This Row],[Has Online Delivery]]="Yes","Online Only",
IF(Restaurants[[#This Row],[Has Table Booking]]="Yes","Table Only","None")))</f>
        <v>Online + Table</v>
      </c>
      <c r="AE6072" t="str">
        <f>IF(Restaurants[[#This Row],[Rating]]&gt;=4.5,"Excellent",
IF(Restaurants[[#This Row],[Rating]]&gt;=4,"Very Good",
IF(Restaurants[[#This Row],[Rating]]&gt;=3.5,"Good","Average/Low")))</f>
        <v>Excellent</v>
      </c>
    </row>
    <row r="6073" spans="1:31" x14ac:dyDescent="0.3">
      <c r="A6073" t="s">
        <v>166</v>
      </c>
      <c r="B6073" t="s">
        <v>77</v>
      </c>
      <c r="C6073" t="s">
        <v>50</v>
      </c>
      <c r="D6073" t="s">
        <v>901</v>
      </c>
      <c r="E6073">
        <v>2</v>
      </c>
      <c r="F6073">
        <v>265</v>
      </c>
      <c r="G6073" t="s">
        <v>170</v>
      </c>
      <c r="H6073">
        <v>2005</v>
      </c>
      <c r="I6073">
        <v>60</v>
      </c>
      <c r="J6073">
        <v>4.7</v>
      </c>
      <c r="K6073" t="s">
        <v>902</v>
      </c>
      <c r="L6073">
        <v>20</v>
      </c>
      <c r="M6073" t="s">
        <v>33</v>
      </c>
      <c r="N6073" t="s">
        <v>143</v>
      </c>
      <c r="O6073" t="s">
        <v>35</v>
      </c>
      <c r="P6073" t="s">
        <v>37</v>
      </c>
      <c r="Q6073" t="s">
        <v>37</v>
      </c>
      <c r="R6073">
        <v>29</v>
      </c>
      <c r="S6073" t="s">
        <v>36</v>
      </c>
      <c r="T6073" t="s">
        <v>86</v>
      </c>
      <c r="U6073" t="s">
        <v>32</v>
      </c>
      <c r="W6073" t="s">
        <v>108</v>
      </c>
      <c r="X6073">
        <v>43846</v>
      </c>
      <c r="Y6073">
        <v>556</v>
      </c>
      <c r="Z6073">
        <v>40.712800000000001</v>
      </c>
      <c r="AA6073">
        <v>-74.006</v>
      </c>
      <c r="AB6073" t="str">
        <f>IF(Restaurants[[#This Row],[Years_Operating]]&lt;5,"New",
IF(Restaurants[[#This Row],[Years_Operating]]&lt;15,"Established","Legacy"))</f>
        <v>Legacy</v>
      </c>
      <c r="AC6073" t="str">
        <f>IF(Restaurants[[#This Row],[Country]]="India","Yes","No")</f>
        <v>No</v>
      </c>
      <c r="AD6073" t="str">
        <f>IF(AND(Restaurants[[#This Row],[Has Online Delivery]]="Yes",Restaurants[[#This Row],[Has Table Booking]]="Yes"),"Online + Table",
IF(Restaurants[[#This Row],[Has Online Delivery]]="Yes","Online Only",
IF(Restaurants[[#This Row],[Has Table Booking]]="Yes","Table Only","None")))</f>
        <v>None</v>
      </c>
      <c r="AE6073" t="str">
        <f>IF(Restaurants[[#This Row],[Rating]]&gt;=4.5,"Excellent",
IF(Restaurants[[#This Row],[Rating]]&gt;=4,"Very Good",
IF(Restaurants[[#This Row],[Rating]]&gt;=3.5,"Good","Average/Low")))</f>
        <v>Excellent</v>
      </c>
    </row>
    <row r="6074" spans="1:31" x14ac:dyDescent="0.3">
      <c r="A6074" t="s">
        <v>189</v>
      </c>
      <c r="B6074" t="s">
        <v>880</v>
      </c>
      <c r="C6074" t="s">
        <v>50</v>
      </c>
      <c r="D6074" t="s">
        <v>901</v>
      </c>
      <c r="E6074">
        <v>1</v>
      </c>
      <c r="F6074">
        <v>210</v>
      </c>
      <c r="G6074" t="s">
        <v>192</v>
      </c>
      <c r="H6074">
        <v>1990</v>
      </c>
      <c r="I6074">
        <v>30</v>
      </c>
      <c r="J6074">
        <v>4.7</v>
      </c>
      <c r="K6074" t="s">
        <v>902</v>
      </c>
      <c r="L6074">
        <v>35</v>
      </c>
      <c r="M6074" t="s">
        <v>160</v>
      </c>
      <c r="N6074" t="s">
        <v>193</v>
      </c>
      <c r="O6074" t="s">
        <v>35</v>
      </c>
      <c r="P6074" t="s">
        <v>36</v>
      </c>
      <c r="Q6074" t="s">
        <v>36</v>
      </c>
      <c r="R6074">
        <v>69</v>
      </c>
      <c r="S6074" t="s">
        <v>36</v>
      </c>
      <c r="T6074" t="s">
        <v>86</v>
      </c>
      <c r="U6074" t="s">
        <v>39</v>
      </c>
      <c r="W6074" t="s">
        <v>80</v>
      </c>
      <c r="X6074">
        <v>2427</v>
      </c>
      <c r="Y6074">
        <v>7452</v>
      </c>
      <c r="Z6074">
        <v>29.760400000000001</v>
      </c>
      <c r="AA6074">
        <v>-95.369799999999998</v>
      </c>
      <c r="AB6074" t="str">
        <f>IF(Restaurants[[#This Row],[Years_Operating]]&lt;5,"New",
IF(Restaurants[[#This Row],[Years_Operating]]&lt;15,"Established","Legacy"))</f>
        <v>Legacy</v>
      </c>
      <c r="AC6074" t="str">
        <f>IF(Restaurants[[#This Row],[Country]]="India","Yes","No")</f>
        <v>No</v>
      </c>
      <c r="AD6074" t="str">
        <f>IF(AND(Restaurants[[#This Row],[Has Online Delivery]]="Yes",Restaurants[[#This Row],[Has Table Booking]]="Yes"),"Online + Table",
IF(Restaurants[[#This Row],[Has Online Delivery]]="Yes","Online Only",
IF(Restaurants[[#This Row],[Has Table Booking]]="Yes","Table Only","None")))</f>
        <v>Online + Table</v>
      </c>
      <c r="AE6074" t="str">
        <f>IF(Restaurants[[#This Row],[Rating]]&gt;=4.5,"Excellent",
IF(Restaurants[[#This Row],[Rating]]&gt;=4,"Very Good",
IF(Restaurants[[#This Row],[Rating]]&gt;=3.5,"Good","Average/Low")))</f>
        <v>Excellent</v>
      </c>
    </row>
    <row r="6075" spans="1:31" x14ac:dyDescent="0.3">
      <c r="A6075" t="s">
        <v>186</v>
      </c>
      <c r="B6075" t="s">
        <v>125</v>
      </c>
      <c r="C6075" t="s">
        <v>50</v>
      </c>
      <c r="D6075" t="s">
        <v>901</v>
      </c>
      <c r="E6075">
        <v>2</v>
      </c>
      <c r="F6075">
        <v>550</v>
      </c>
      <c r="G6075" t="s">
        <v>188</v>
      </c>
      <c r="H6075">
        <v>2015</v>
      </c>
      <c r="I6075">
        <v>50</v>
      </c>
      <c r="J6075">
        <v>4.5</v>
      </c>
      <c r="K6075" t="s">
        <v>902</v>
      </c>
      <c r="L6075">
        <v>10</v>
      </c>
      <c r="M6075" t="s">
        <v>62</v>
      </c>
      <c r="N6075" t="s">
        <v>143</v>
      </c>
      <c r="O6075" t="s">
        <v>35</v>
      </c>
      <c r="P6075" t="s">
        <v>37</v>
      </c>
      <c r="Q6075" t="s">
        <v>36</v>
      </c>
      <c r="R6075">
        <v>59</v>
      </c>
      <c r="S6075" t="s">
        <v>37</v>
      </c>
      <c r="T6075" t="s">
        <v>38</v>
      </c>
      <c r="U6075" t="s">
        <v>69</v>
      </c>
      <c r="W6075" t="s">
        <v>80</v>
      </c>
      <c r="X6075">
        <v>435427</v>
      </c>
      <c r="Y6075">
        <v>3324</v>
      </c>
      <c r="Z6075">
        <v>41.878100000000003</v>
      </c>
      <c r="AA6075">
        <v>-87.629800000000003</v>
      </c>
      <c r="AB6075" t="str">
        <f>IF(Restaurants[[#This Row],[Years_Operating]]&lt;5,"New",
IF(Restaurants[[#This Row],[Years_Operating]]&lt;15,"Established","Legacy"))</f>
        <v>Established</v>
      </c>
      <c r="AC6075" t="str">
        <f>IF(Restaurants[[#This Row],[Country]]="India","Yes","No")</f>
        <v>No</v>
      </c>
      <c r="AD6075" t="str">
        <f>IF(AND(Restaurants[[#This Row],[Has Online Delivery]]="Yes",Restaurants[[#This Row],[Has Table Booking]]="Yes"),"Online + Table",
IF(Restaurants[[#This Row],[Has Online Delivery]]="Yes","Online Only",
IF(Restaurants[[#This Row],[Has Table Booking]]="Yes","Table Only","None")))</f>
        <v>Table Only</v>
      </c>
      <c r="AE6075" t="str">
        <f>IF(Restaurants[[#This Row],[Rating]]&gt;=4.5,"Excellent",
IF(Restaurants[[#This Row],[Rating]]&gt;=4,"Very Good",
IF(Restaurants[[#This Row],[Rating]]&gt;=3.5,"Good","Average/Low")))</f>
        <v>Excellent</v>
      </c>
    </row>
    <row r="6076" spans="1:31" x14ac:dyDescent="0.3">
      <c r="A6076" t="s">
        <v>124</v>
      </c>
      <c r="B6076" t="s">
        <v>1005</v>
      </c>
      <c r="C6076" t="s">
        <v>942</v>
      </c>
      <c r="D6076" t="s">
        <v>901</v>
      </c>
      <c r="E6076">
        <v>3</v>
      </c>
      <c r="F6076">
        <v>385</v>
      </c>
      <c r="G6076" t="s">
        <v>127</v>
      </c>
      <c r="H6076">
        <v>2005</v>
      </c>
      <c r="I6076">
        <v>64</v>
      </c>
      <c r="J6076">
        <v>4.7</v>
      </c>
      <c r="K6076" t="s">
        <v>902</v>
      </c>
      <c r="L6076">
        <v>20</v>
      </c>
      <c r="M6076" t="s">
        <v>33</v>
      </c>
      <c r="N6076" t="s">
        <v>34</v>
      </c>
      <c r="O6076" t="s">
        <v>54</v>
      </c>
      <c r="P6076" t="s">
        <v>37</v>
      </c>
      <c r="Q6076" t="s">
        <v>36</v>
      </c>
      <c r="R6076">
        <v>73</v>
      </c>
      <c r="S6076" t="s">
        <v>37</v>
      </c>
      <c r="T6076" t="s">
        <v>55</v>
      </c>
      <c r="U6076" t="s">
        <v>46</v>
      </c>
      <c r="W6076" t="s">
        <v>80</v>
      </c>
      <c r="X6076">
        <v>269850</v>
      </c>
      <c r="Y6076">
        <v>2625</v>
      </c>
      <c r="Z6076">
        <v>45.5017</v>
      </c>
      <c r="AA6076">
        <v>-73.567300000000003</v>
      </c>
      <c r="AB6076" t="str">
        <f>IF(Restaurants[[#This Row],[Years_Operating]]&lt;5,"New",
IF(Restaurants[[#This Row],[Years_Operating]]&lt;15,"Established","Legacy"))</f>
        <v>Legacy</v>
      </c>
      <c r="AC6076" t="str">
        <f>IF(Restaurants[[#This Row],[Country]]="India","Yes","No")</f>
        <v>No</v>
      </c>
      <c r="AD6076" t="str">
        <f>IF(AND(Restaurants[[#This Row],[Has Online Delivery]]="Yes",Restaurants[[#This Row],[Has Table Booking]]="Yes"),"Online + Table",
IF(Restaurants[[#This Row],[Has Online Delivery]]="Yes","Online Only",
IF(Restaurants[[#This Row],[Has Table Booking]]="Yes","Table Only","None")))</f>
        <v>Table Only</v>
      </c>
      <c r="AE6076" t="str">
        <f>IF(Restaurants[[#This Row],[Rating]]&gt;=4.5,"Excellent",
IF(Restaurants[[#This Row],[Rating]]&gt;=4,"Very Good",
IF(Restaurants[[#This Row],[Rating]]&gt;=3.5,"Good","Average/Low")))</f>
        <v>Excellent</v>
      </c>
    </row>
    <row r="6077" spans="1:31" x14ac:dyDescent="0.3">
      <c r="A6077" t="s">
        <v>122</v>
      </c>
      <c r="B6077" t="s">
        <v>873</v>
      </c>
      <c r="C6077" t="s">
        <v>29</v>
      </c>
      <c r="D6077" t="s">
        <v>874</v>
      </c>
      <c r="E6077">
        <v>3</v>
      </c>
      <c r="F6077">
        <v>365</v>
      </c>
      <c r="G6077" t="s">
        <v>123</v>
      </c>
      <c r="H6077">
        <v>1998</v>
      </c>
      <c r="I6077">
        <v>80</v>
      </c>
      <c r="J6077">
        <v>4.7</v>
      </c>
      <c r="K6077" t="s">
        <v>890</v>
      </c>
      <c r="L6077">
        <v>27</v>
      </c>
      <c r="M6077" t="s">
        <v>33</v>
      </c>
      <c r="N6077" t="s">
        <v>34</v>
      </c>
      <c r="O6077" t="s">
        <v>54</v>
      </c>
      <c r="P6077" t="s">
        <v>36</v>
      </c>
      <c r="Q6077" t="s">
        <v>36</v>
      </c>
      <c r="R6077">
        <v>70</v>
      </c>
      <c r="S6077" t="s">
        <v>37</v>
      </c>
      <c r="T6077" t="s">
        <v>63</v>
      </c>
      <c r="U6077" t="s">
        <v>32</v>
      </c>
      <c r="W6077" t="s">
        <v>40</v>
      </c>
      <c r="X6077">
        <v>491673</v>
      </c>
      <c r="Y6077">
        <v>4010</v>
      </c>
      <c r="Z6077">
        <v>45.464199999999998</v>
      </c>
      <c r="AA6077">
        <v>9.19</v>
      </c>
      <c r="AB6077" t="str">
        <f>IF(Restaurants[[#This Row],[Years_Operating]]&lt;5,"New",
IF(Restaurants[[#This Row],[Years_Operating]]&lt;15,"Established","Legacy"))</f>
        <v>Legacy</v>
      </c>
      <c r="AC6077" t="str">
        <f>IF(Restaurants[[#This Row],[Country]]="India","Yes","No")</f>
        <v>No</v>
      </c>
      <c r="AD6077" t="str">
        <f>IF(AND(Restaurants[[#This Row],[Has Online Delivery]]="Yes",Restaurants[[#This Row],[Has Table Booking]]="Yes"),"Online + Table",
IF(Restaurants[[#This Row],[Has Online Delivery]]="Yes","Online Only",
IF(Restaurants[[#This Row],[Has Table Booking]]="Yes","Table Only","None")))</f>
        <v>Online + Table</v>
      </c>
      <c r="AE6077" t="str">
        <f>IF(Restaurants[[#This Row],[Rating]]&gt;=4.5,"Excellent",
IF(Restaurants[[#This Row],[Rating]]&gt;=4,"Very Good",
IF(Restaurants[[#This Row],[Rating]]&gt;=3.5,"Good","Average/Low")))</f>
        <v>Excellent</v>
      </c>
    </row>
    <row r="6078" spans="1:31" x14ac:dyDescent="0.3">
      <c r="A6078" t="s">
        <v>133</v>
      </c>
      <c r="B6078" t="s">
        <v>290</v>
      </c>
      <c r="C6078" t="s">
        <v>251</v>
      </c>
      <c r="D6078" t="s">
        <v>863</v>
      </c>
      <c r="E6078">
        <v>3</v>
      </c>
      <c r="F6078">
        <v>265</v>
      </c>
      <c r="G6078" t="s">
        <v>135</v>
      </c>
      <c r="H6078">
        <v>2005</v>
      </c>
      <c r="I6078">
        <v>45</v>
      </c>
      <c r="J6078">
        <v>4.7</v>
      </c>
      <c r="K6078" t="s">
        <v>864</v>
      </c>
      <c r="L6078">
        <v>20</v>
      </c>
      <c r="M6078" t="s">
        <v>33</v>
      </c>
      <c r="N6078" t="s">
        <v>34</v>
      </c>
      <c r="O6078" t="s">
        <v>35</v>
      </c>
      <c r="P6078" t="s">
        <v>36</v>
      </c>
      <c r="Q6078" t="s">
        <v>37</v>
      </c>
      <c r="R6078">
        <v>22</v>
      </c>
      <c r="S6078" t="s">
        <v>36</v>
      </c>
      <c r="T6078" t="s">
        <v>86</v>
      </c>
      <c r="U6078" t="s">
        <v>32</v>
      </c>
      <c r="V6078" t="s">
        <v>2553</v>
      </c>
      <c r="W6078" t="s">
        <v>103</v>
      </c>
      <c r="X6078">
        <v>55104</v>
      </c>
      <c r="Y6078">
        <v>894</v>
      </c>
      <c r="Z6078">
        <v>17.385000000000002</v>
      </c>
      <c r="AA6078">
        <v>78.486699999999999</v>
      </c>
      <c r="AB6078" t="str">
        <f>IF(Restaurants[[#This Row],[Years_Operating]]&lt;5,"New",
IF(Restaurants[[#This Row],[Years_Operating]]&lt;15,"Established","Legacy"))</f>
        <v>Legacy</v>
      </c>
      <c r="AC6078" t="str">
        <f>IF(Restaurants[[#This Row],[Country]]="India","Yes","No")</f>
        <v>Yes</v>
      </c>
      <c r="AD6078" t="str">
        <f>IF(AND(Restaurants[[#This Row],[Has Online Delivery]]="Yes",Restaurants[[#This Row],[Has Table Booking]]="Yes"),"Online + Table",
IF(Restaurants[[#This Row],[Has Online Delivery]]="Yes","Online Only",
IF(Restaurants[[#This Row],[Has Table Booking]]="Yes","Table Only","None")))</f>
        <v>Online Only</v>
      </c>
      <c r="AE6078" t="str">
        <f>IF(Restaurants[[#This Row],[Rating]]&gt;=4.5,"Excellent",
IF(Restaurants[[#This Row],[Rating]]&gt;=4,"Very Good",
IF(Restaurants[[#This Row],[Rating]]&gt;=3.5,"Good","Average/Low")))</f>
        <v>Excellent</v>
      </c>
    </row>
    <row r="6079" spans="1:31" x14ac:dyDescent="0.3">
      <c r="A6079" t="s">
        <v>154</v>
      </c>
      <c r="B6079" t="s">
        <v>93</v>
      </c>
      <c r="C6079" t="s">
        <v>50</v>
      </c>
      <c r="D6079" t="s">
        <v>870</v>
      </c>
      <c r="E6079">
        <v>2</v>
      </c>
      <c r="F6079">
        <v>245</v>
      </c>
      <c r="G6079" t="s">
        <v>158</v>
      </c>
      <c r="H6079">
        <v>2010</v>
      </c>
      <c r="I6079">
        <v>48</v>
      </c>
      <c r="J6079">
        <v>4.7</v>
      </c>
      <c r="K6079" t="s">
        <v>932</v>
      </c>
      <c r="L6079">
        <v>15</v>
      </c>
      <c r="M6079" t="s">
        <v>160</v>
      </c>
      <c r="N6079" t="s">
        <v>143</v>
      </c>
      <c r="O6079" t="s">
        <v>35</v>
      </c>
      <c r="P6079" t="s">
        <v>37</v>
      </c>
      <c r="Q6079" t="s">
        <v>36</v>
      </c>
      <c r="R6079">
        <v>37</v>
      </c>
      <c r="S6079" t="s">
        <v>37</v>
      </c>
      <c r="T6079" t="s">
        <v>63</v>
      </c>
      <c r="U6079" t="s">
        <v>32</v>
      </c>
      <c r="W6079" t="s">
        <v>70</v>
      </c>
      <c r="X6079">
        <v>218559</v>
      </c>
      <c r="Y6079">
        <v>3331</v>
      </c>
      <c r="Z6079">
        <v>37.774900000000002</v>
      </c>
      <c r="AA6079">
        <v>-122.4194</v>
      </c>
      <c r="AB6079" t="str">
        <f>IF(Restaurants[[#This Row],[Years_Operating]]&lt;5,"New",
IF(Restaurants[[#This Row],[Years_Operating]]&lt;15,"Established","Legacy"))</f>
        <v>Legacy</v>
      </c>
      <c r="AC6079" t="str">
        <f>IF(Restaurants[[#This Row],[Country]]="India","Yes","No")</f>
        <v>No</v>
      </c>
      <c r="AD6079" t="str">
        <f>IF(AND(Restaurants[[#This Row],[Has Online Delivery]]="Yes",Restaurants[[#This Row],[Has Table Booking]]="Yes"),"Online + Table",
IF(Restaurants[[#This Row],[Has Online Delivery]]="Yes","Online Only",
IF(Restaurants[[#This Row],[Has Table Booking]]="Yes","Table Only","None")))</f>
        <v>Table Only</v>
      </c>
      <c r="AE6079" t="str">
        <f>IF(Restaurants[[#This Row],[Rating]]&gt;=4.5,"Excellent",
IF(Restaurants[[#This Row],[Rating]]&gt;=4,"Very Good",
IF(Restaurants[[#This Row],[Rating]]&gt;=3.5,"Good","Average/Low")))</f>
        <v>Excellent</v>
      </c>
    </row>
    <row r="6080" spans="1:31" x14ac:dyDescent="0.3">
      <c r="A6080" t="s">
        <v>215</v>
      </c>
      <c r="B6080" t="s">
        <v>255</v>
      </c>
      <c r="C6080" t="s">
        <v>251</v>
      </c>
      <c r="D6080" t="s">
        <v>918</v>
      </c>
      <c r="E6080">
        <v>0</v>
      </c>
      <c r="F6080">
        <v>155</v>
      </c>
      <c r="G6080" t="s">
        <v>219</v>
      </c>
      <c r="H6080">
        <v>2000</v>
      </c>
      <c r="I6080">
        <v>55</v>
      </c>
      <c r="J6080">
        <v>4.7</v>
      </c>
      <c r="K6080" t="s">
        <v>919</v>
      </c>
      <c r="L6080">
        <v>25</v>
      </c>
      <c r="M6080" t="s">
        <v>160</v>
      </c>
      <c r="N6080" t="s">
        <v>210</v>
      </c>
      <c r="O6080" t="s">
        <v>54</v>
      </c>
      <c r="P6080" t="s">
        <v>36</v>
      </c>
      <c r="Q6080" t="s">
        <v>37</v>
      </c>
      <c r="R6080">
        <v>31</v>
      </c>
      <c r="S6080" t="s">
        <v>37</v>
      </c>
      <c r="T6080" t="s">
        <v>63</v>
      </c>
      <c r="U6080" t="s">
        <v>32</v>
      </c>
      <c r="V6080" t="s">
        <v>2554</v>
      </c>
      <c r="W6080" t="s">
        <v>64</v>
      </c>
      <c r="X6080">
        <v>326868</v>
      </c>
      <c r="Y6080">
        <v>3149</v>
      </c>
      <c r="Z6080">
        <v>19.076000000000001</v>
      </c>
      <c r="AA6080">
        <v>72.877700000000004</v>
      </c>
      <c r="AB6080" t="str">
        <f>IF(Restaurants[[#This Row],[Years_Operating]]&lt;5,"New",
IF(Restaurants[[#This Row],[Years_Operating]]&lt;15,"Established","Legacy"))</f>
        <v>Legacy</v>
      </c>
      <c r="AC6080" t="str">
        <f>IF(Restaurants[[#This Row],[Country]]="India","Yes","No")</f>
        <v>Yes</v>
      </c>
      <c r="AD6080" t="str">
        <f>IF(AND(Restaurants[[#This Row],[Has Online Delivery]]="Yes",Restaurants[[#This Row],[Has Table Booking]]="Yes"),"Online + Table",
IF(Restaurants[[#This Row],[Has Online Delivery]]="Yes","Online Only",
IF(Restaurants[[#This Row],[Has Table Booking]]="Yes","Table Only","None")))</f>
        <v>Online Only</v>
      </c>
      <c r="AE6080" t="str">
        <f>IF(Restaurants[[#This Row],[Rating]]&gt;=4.5,"Excellent",
IF(Restaurants[[#This Row],[Rating]]&gt;=4,"Very Good",
IF(Restaurants[[#This Row],[Rating]]&gt;=3.5,"Good","Average/Low")))</f>
        <v>Excellent</v>
      </c>
    </row>
    <row r="6081" spans="1:31" x14ac:dyDescent="0.3">
      <c r="A6081" t="s">
        <v>238</v>
      </c>
      <c r="B6081" t="s">
        <v>255</v>
      </c>
      <c r="C6081" t="s">
        <v>251</v>
      </c>
      <c r="D6081" t="s">
        <v>863</v>
      </c>
      <c r="E6081">
        <v>0</v>
      </c>
      <c r="F6081">
        <v>220</v>
      </c>
      <c r="G6081" t="s">
        <v>242</v>
      </c>
      <c r="H6081">
        <v>2011</v>
      </c>
      <c r="I6081">
        <v>50</v>
      </c>
      <c r="J6081">
        <v>4.5</v>
      </c>
      <c r="K6081" t="s">
        <v>926</v>
      </c>
      <c r="L6081">
        <v>14</v>
      </c>
      <c r="M6081" t="s">
        <v>160</v>
      </c>
      <c r="N6081" t="s">
        <v>210</v>
      </c>
      <c r="O6081" t="s">
        <v>35</v>
      </c>
      <c r="P6081" t="s">
        <v>37</v>
      </c>
      <c r="Q6081" t="s">
        <v>36</v>
      </c>
      <c r="R6081">
        <v>66</v>
      </c>
      <c r="S6081" t="s">
        <v>36</v>
      </c>
      <c r="T6081" t="s">
        <v>55</v>
      </c>
      <c r="U6081" t="s">
        <v>69</v>
      </c>
      <c r="V6081" t="s">
        <v>2555</v>
      </c>
      <c r="W6081" t="s">
        <v>56</v>
      </c>
      <c r="X6081">
        <v>151313</v>
      </c>
      <c r="Y6081">
        <v>4613</v>
      </c>
      <c r="Z6081">
        <v>19.076000000000001</v>
      </c>
      <c r="AA6081">
        <v>72.877700000000004</v>
      </c>
      <c r="AB6081" t="str">
        <f>IF(Restaurants[[#This Row],[Years_Operating]]&lt;5,"New",
IF(Restaurants[[#This Row],[Years_Operating]]&lt;15,"Established","Legacy"))</f>
        <v>Established</v>
      </c>
      <c r="AC6081" t="str">
        <f>IF(Restaurants[[#This Row],[Country]]="India","Yes","No")</f>
        <v>Yes</v>
      </c>
      <c r="AD6081" t="str">
        <f>IF(AND(Restaurants[[#This Row],[Has Online Delivery]]="Yes",Restaurants[[#This Row],[Has Table Booking]]="Yes"),"Online + Table",
IF(Restaurants[[#This Row],[Has Online Delivery]]="Yes","Online Only",
IF(Restaurants[[#This Row],[Has Table Booking]]="Yes","Table Only","None")))</f>
        <v>Table Only</v>
      </c>
      <c r="AE6081" t="str">
        <f>IF(Restaurants[[#This Row],[Rating]]&gt;=4.5,"Excellent",
IF(Restaurants[[#This Row],[Rating]]&gt;=4,"Very Good",
IF(Restaurants[[#This Row],[Rating]]&gt;=3.5,"Good","Average/Low")))</f>
        <v>Excellent</v>
      </c>
    </row>
    <row r="6082" spans="1:31" x14ac:dyDescent="0.3">
      <c r="A6082" t="s">
        <v>154</v>
      </c>
      <c r="B6082" t="s">
        <v>255</v>
      </c>
      <c r="C6082" t="s">
        <v>251</v>
      </c>
      <c r="D6082" t="s">
        <v>263</v>
      </c>
      <c r="E6082">
        <v>2</v>
      </c>
      <c r="F6082">
        <v>245</v>
      </c>
      <c r="G6082" t="s">
        <v>158</v>
      </c>
      <c r="H6082">
        <v>2010</v>
      </c>
      <c r="I6082">
        <v>48</v>
      </c>
      <c r="J6082">
        <v>4.7</v>
      </c>
      <c r="K6082" t="s">
        <v>273</v>
      </c>
      <c r="L6082">
        <v>15</v>
      </c>
      <c r="M6082" t="s">
        <v>160</v>
      </c>
      <c r="N6082" t="s">
        <v>143</v>
      </c>
      <c r="O6082" t="s">
        <v>35</v>
      </c>
      <c r="P6082" t="s">
        <v>36</v>
      </c>
      <c r="Q6082" t="s">
        <v>37</v>
      </c>
      <c r="R6082">
        <v>20</v>
      </c>
      <c r="S6082" t="s">
        <v>37</v>
      </c>
      <c r="T6082" t="s">
        <v>38</v>
      </c>
      <c r="U6082" t="s">
        <v>32</v>
      </c>
      <c r="V6082" t="s">
        <v>2556</v>
      </c>
      <c r="W6082" t="s">
        <v>80</v>
      </c>
      <c r="X6082">
        <v>437866</v>
      </c>
      <c r="Y6082">
        <v>6038</v>
      </c>
      <c r="Z6082">
        <v>19.076000000000001</v>
      </c>
      <c r="AA6082">
        <v>72.877700000000004</v>
      </c>
      <c r="AB6082" t="str">
        <f>IF(Restaurants[[#This Row],[Years_Operating]]&lt;5,"New",
IF(Restaurants[[#This Row],[Years_Operating]]&lt;15,"Established","Legacy"))</f>
        <v>Legacy</v>
      </c>
      <c r="AC6082" t="str">
        <f>IF(Restaurants[[#This Row],[Country]]="India","Yes","No")</f>
        <v>Yes</v>
      </c>
      <c r="AD6082" t="str">
        <f>IF(AND(Restaurants[[#This Row],[Has Online Delivery]]="Yes",Restaurants[[#This Row],[Has Table Booking]]="Yes"),"Online + Table",
IF(Restaurants[[#This Row],[Has Online Delivery]]="Yes","Online Only",
IF(Restaurants[[#This Row],[Has Table Booking]]="Yes","Table Only","None")))</f>
        <v>Online Only</v>
      </c>
      <c r="AE6082" t="str">
        <f>IF(Restaurants[[#This Row],[Rating]]&gt;=4.5,"Excellent",
IF(Restaurants[[#This Row],[Rating]]&gt;=4,"Very Good",
IF(Restaurants[[#This Row],[Rating]]&gt;=3.5,"Good","Average/Low")))</f>
        <v>Excellent</v>
      </c>
    </row>
    <row r="6083" spans="1:31" x14ac:dyDescent="0.3">
      <c r="A6083" t="s">
        <v>104</v>
      </c>
      <c r="B6083" t="s">
        <v>866</v>
      </c>
      <c r="C6083" t="s">
        <v>251</v>
      </c>
      <c r="D6083" t="s">
        <v>258</v>
      </c>
      <c r="E6083">
        <v>3</v>
      </c>
      <c r="F6083">
        <v>310</v>
      </c>
      <c r="G6083" t="s">
        <v>107</v>
      </c>
      <c r="H6083">
        <v>1994</v>
      </c>
      <c r="I6083">
        <v>50</v>
      </c>
      <c r="J6083">
        <v>4.8</v>
      </c>
      <c r="K6083" t="s">
        <v>284</v>
      </c>
      <c r="L6083">
        <v>31</v>
      </c>
      <c r="M6083" t="s">
        <v>33</v>
      </c>
      <c r="N6083" t="s">
        <v>34</v>
      </c>
      <c r="O6083" t="s">
        <v>35</v>
      </c>
      <c r="P6083" t="s">
        <v>36</v>
      </c>
      <c r="Q6083" t="s">
        <v>37</v>
      </c>
      <c r="R6083">
        <v>27</v>
      </c>
      <c r="S6083" t="s">
        <v>37</v>
      </c>
      <c r="T6083" t="s">
        <v>63</v>
      </c>
      <c r="U6083" t="s">
        <v>32</v>
      </c>
      <c r="V6083" t="s">
        <v>2557</v>
      </c>
      <c r="W6083" t="s">
        <v>56</v>
      </c>
      <c r="X6083">
        <v>19083</v>
      </c>
      <c r="Y6083">
        <v>4582</v>
      </c>
      <c r="Z6083">
        <v>23.022500000000001</v>
      </c>
      <c r="AA6083">
        <v>72.571399999999997</v>
      </c>
      <c r="AB6083" t="str">
        <f>IF(Restaurants[[#This Row],[Years_Operating]]&lt;5,"New",
IF(Restaurants[[#This Row],[Years_Operating]]&lt;15,"Established","Legacy"))</f>
        <v>Legacy</v>
      </c>
      <c r="AC6083" t="str">
        <f>IF(Restaurants[[#This Row],[Country]]="India","Yes","No")</f>
        <v>Yes</v>
      </c>
      <c r="AD6083" t="str">
        <f>IF(AND(Restaurants[[#This Row],[Has Online Delivery]]="Yes",Restaurants[[#This Row],[Has Table Booking]]="Yes"),"Online + Table",
IF(Restaurants[[#This Row],[Has Online Delivery]]="Yes","Online Only",
IF(Restaurants[[#This Row],[Has Table Booking]]="Yes","Table Only","None")))</f>
        <v>Online Only</v>
      </c>
      <c r="AE6083" t="str">
        <f>IF(Restaurants[[#This Row],[Rating]]&gt;=4.5,"Excellent",
IF(Restaurants[[#This Row],[Rating]]&gt;=4,"Very Good",
IF(Restaurants[[#This Row],[Rating]]&gt;=3.5,"Good","Average/Low")))</f>
        <v>Excellent</v>
      </c>
    </row>
    <row r="6084" spans="1:31" x14ac:dyDescent="0.3">
      <c r="A6084" t="s">
        <v>113</v>
      </c>
      <c r="B6084" t="s">
        <v>862</v>
      </c>
      <c r="C6084" t="s">
        <v>251</v>
      </c>
      <c r="D6084" t="s">
        <v>918</v>
      </c>
      <c r="E6084">
        <v>3</v>
      </c>
      <c r="F6084">
        <v>280</v>
      </c>
      <c r="G6084" t="s">
        <v>116</v>
      </c>
      <c r="H6084">
        <v>1986</v>
      </c>
      <c r="I6084">
        <v>45</v>
      </c>
      <c r="J6084">
        <v>4.7</v>
      </c>
      <c r="K6084" t="s">
        <v>919</v>
      </c>
      <c r="L6084">
        <v>39</v>
      </c>
      <c r="M6084" t="s">
        <v>33</v>
      </c>
      <c r="N6084" t="s">
        <v>34</v>
      </c>
      <c r="O6084" t="s">
        <v>35</v>
      </c>
      <c r="P6084" t="s">
        <v>37</v>
      </c>
      <c r="Q6084" t="s">
        <v>37</v>
      </c>
      <c r="R6084">
        <v>22</v>
      </c>
      <c r="S6084" t="s">
        <v>37</v>
      </c>
      <c r="T6084" t="s">
        <v>55</v>
      </c>
      <c r="U6084" t="s">
        <v>69</v>
      </c>
      <c r="V6084" t="s">
        <v>2558</v>
      </c>
      <c r="W6084" t="s">
        <v>56</v>
      </c>
      <c r="X6084">
        <v>370132</v>
      </c>
      <c r="Y6084">
        <v>5873</v>
      </c>
      <c r="Z6084">
        <v>21.170200000000001</v>
      </c>
      <c r="AA6084">
        <v>72.831100000000006</v>
      </c>
      <c r="AB6084" t="str">
        <f>IF(Restaurants[[#This Row],[Years_Operating]]&lt;5,"New",
IF(Restaurants[[#This Row],[Years_Operating]]&lt;15,"Established","Legacy"))</f>
        <v>Legacy</v>
      </c>
      <c r="AC6084" t="str">
        <f>IF(Restaurants[[#This Row],[Country]]="India","Yes","No")</f>
        <v>Yes</v>
      </c>
      <c r="AD6084" t="str">
        <f>IF(AND(Restaurants[[#This Row],[Has Online Delivery]]="Yes",Restaurants[[#This Row],[Has Table Booking]]="Yes"),"Online + Table",
IF(Restaurants[[#This Row],[Has Online Delivery]]="Yes","Online Only",
IF(Restaurants[[#This Row],[Has Table Booking]]="Yes","Table Only","None")))</f>
        <v>None</v>
      </c>
      <c r="AE6084" t="str">
        <f>IF(Restaurants[[#This Row],[Rating]]&gt;=4.5,"Excellent",
IF(Restaurants[[#This Row],[Rating]]&gt;=4,"Very Good",
IF(Restaurants[[#This Row],[Rating]]&gt;=3.5,"Good","Average/Low")))</f>
        <v>Excellent</v>
      </c>
    </row>
    <row r="6085" spans="1:31" x14ac:dyDescent="0.3">
      <c r="A6085" t="s">
        <v>122</v>
      </c>
      <c r="B6085" t="s">
        <v>933</v>
      </c>
      <c r="C6085" t="s">
        <v>251</v>
      </c>
      <c r="D6085" t="s">
        <v>263</v>
      </c>
      <c r="E6085">
        <v>3</v>
      </c>
      <c r="F6085">
        <v>365</v>
      </c>
      <c r="G6085" t="s">
        <v>123</v>
      </c>
      <c r="H6085">
        <v>1998</v>
      </c>
      <c r="I6085">
        <v>80</v>
      </c>
      <c r="J6085">
        <v>4.7</v>
      </c>
      <c r="K6085" t="s">
        <v>273</v>
      </c>
      <c r="L6085">
        <v>27</v>
      </c>
      <c r="M6085" t="s">
        <v>33</v>
      </c>
      <c r="N6085" t="s">
        <v>34</v>
      </c>
      <c r="O6085" t="s">
        <v>54</v>
      </c>
      <c r="P6085" t="s">
        <v>37</v>
      </c>
      <c r="Q6085" t="s">
        <v>37</v>
      </c>
      <c r="R6085">
        <v>34</v>
      </c>
      <c r="S6085" t="s">
        <v>36</v>
      </c>
      <c r="T6085" t="s">
        <v>38</v>
      </c>
      <c r="U6085" t="s">
        <v>39</v>
      </c>
      <c r="V6085" t="s">
        <v>2559</v>
      </c>
      <c r="W6085" t="s">
        <v>103</v>
      </c>
      <c r="X6085">
        <v>230891</v>
      </c>
      <c r="Y6085">
        <v>6182</v>
      </c>
      <c r="Z6085">
        <v>22.7196</v>
      </c>
      <c r="AA6085">
        <v>75.857699999999994</v>
      </c>
      <c r="AB6085" t="str">
        <f>IF(Restaurants[[#This Row],[Years_Operating]]&lt;5,"New",
IF(Restaurants[[#This Row],[Years_Operating]]&lt;15,"Established","Legacy"))</f>
        <v>Legacy</v>
      </c>
      <c r="AC6085" t="str">
        <f>IF(Restaurants[[#This Row],[Country]]="India","Yes","No")</f>
        <v>Yes</v>
      </c>
      <c r="AD6085" t="str">
        <f>IF(AND(Restaurants[[#This Row],[Has Online Delivery]]="Yes",Restaurants[[#This Row],[Has Table Booking]]="Yes"),"Online + Table",
IF(Restaurants[[#This Row],[Has Online Delivery]]="Yes","Online Only",
IF(Restaurants[[#This Row],[Has Table Booking]]="Yes","Table Only","None")))</f>
        <v>None</v>
      </c>
      <c r="AE6085" t="str">
        <f>IF(Restaurants[[#This Row],[Rating]]&gt;=4.5,"Excellent",
IF(Restaurants[[#This Row],[Rating]]&gt;=4,"Very Good",
IF(Restaurants[[#This Row],[Rating]]&gt;=3.5,"Good","Average/Low")))</f>
        <v>Excellent</v>
      </c>
    </row>
    <row r="6086" spans="1:31" x14ac:dyDescent="0.3">
      <c r="A6086" t="s">
        <v>97</v>
      </c>
      <c r="B6086" t="s">
        <v>290</v>
      </c>
      <c r="C6086" t="s">
        <v>251</v>
      </c>
      <c r="D6086" t="s">
        <v>263</v>
      </c>
      <c r="E6086">
        <v>3</v>
      </c>
      <c r="F6086">
        <v>298</v>
      </c>
      <c r="G6086" t="s">
        <v>99</v>
      </c>
      <c r="H6086">
        <v>2010</v>
      </c>
      <c r="I6086">
        <v>56</v>
      </c>
      <c r="J6086">
        <v>4.8</v>
      </c>
      <c r="K6086" t="s">
        <v>273</v>
      </c>
      <c r="L6086">
        <v>15</v>
      </c>
      <c r="M6086" t="s">
        <v>33</v>
      </c>
      <c r="N6086" t="s">
        <v>34</v>
      </c>
      <c r="O6086" t="s">
        <v>54</v>
      </c>
      <c r="P6086" t="s">
        <v>36</v>
      </c>
      <c r="Q6086" t="s">
        <v>36</v>
      </c>
      <c r="R6086">
        <v>74</v>
      </c>
      <c r="S6086" t="s">
        <v>37</v>
      </c>
      <c r="T6086" t="s">
        <v>86</v>
      </c>
      <c r="U6086" t="s">
        <v>69</v>
      </c>
      <c r="V6086" t="s">
        <v>2560</v>
      </c>
      <c r="W6086" t="s">
        <v>47</v>
      </c>
      <c r="X6086">
        <v>402425</v>
      </c>
      <c r="Y6086">
        <v>1360</v>
      </c>
      <c r="Z6086">
        <v>17.385000000000002</v>
      </c>
      <c r="AA6086">
        <v>78.486699999999999</v>
      </c>
      <c r="AB6086" t="str">
        <f>IF(Restaurants[[#This Row],[Years_Operating]]&lt;5,"New",
IF(Restaurants[[#This Row],[Years_Operating]]&lt;15,"Established","Legacy"))</f>
        <v>Legacy</v>
      </c>
      <c r="AC6086" t="str">
        <f>IF(Restaurants[[#This Row],[Country]]="India","Yes","No")</f>
        <v>Yes</v>
      </c>
      <c r="AD6086" t="str">
        <f>IF(AND(Restaurants[[#This Row],[Has Online Delivery]]="Yes",Restaurants[[#This Row],[Has Table Booking]]="Yes"),"Online + Table",
IF(Restaurants[[#This Row],[Has Online Delivery]]="Yes","Online Only",
IF(Restaurants[[#This Row],[Has Table Booking]]="Yes","Table Only","None")))</f>
        <v>Online + Table</v>
      </c>
      <c r="AE6086" t="str">
        <f>IF(Restaurants[[#This Row],[Rating]]&gt;=4.5,"Excellent",
IF(Restaurants[[#This Row],[Rating]]&gt;=4,"Very Good",
IF(Restaurants[[#This Row],[Rating]]&gt;=3.5,"Good","Average/Low")))</f>
        <v>Excellent</v>
      </c>
    </row>
    <row r="6087" spans="1:31" x14ac:dyDescent="0.3">
      <c r="A6087" t="s">
        <v>161</v>
      </c>
      <c r="B6087" t="s">
        <v>896</v>
      </c>
      <c r="C6087" t="s">
        <v>59</v>
      </c>
      <c r="D6087" t="s">
        <v>94</v>
      </c>
      <c r="E6087">
        <v>2</v>
      </c>
      <c r="F6087">
        <v>275</v>
      </c>
      <c r="G6087" t="s">
        <v>163</v>
      </c>
      <c r="H6087">
        <v>2003</v>
      </c>
      <c r="I6087">
        <v>36</v>
      </c>
      <c r="J6087">
        <v>4.7</v>
      </c>
      <c r="K6087" t="s">
        <v>96</v>
      </c>
      <c r="L6087">
        <v>22</v>
      </c>
      <c r="M6087" t="s">
        <v>33</v>
      </c>
      <c r="N6087" t="s">
        <v>143</v>
      </c>
      <c r="O6087" t="s">
        <v>45</v>
      </c>
      <c r="P6087" t="s">
        <v>36</v>
      </c>
      <c r="Q6087" t="s">
        <v>37</v>
      </c>
      <c r="R6087">
        <v>51</v>
      </c>
      <c r="S6087" t="s">
        <v>36</v>
      </c>
      <c r="T6087" t="s">
        <v>63</v>
      </c>
      <c r="U6087" t="s">
        <v>69</v>
      </c>
      <c r="W6087" t="s">
        <v>70</v>
      </c>
      <c r="X6087">
        <v>289643</v>
      </c>
      <c r="Y6087">
        <v>3488</v>
      </c>
      <c r="Z6087">
        <v>45.764000000000003</v>
      </c>
      <c r="AA6087">
        <v>4.8357000000000001</v>
      </c>
      <c r="AB6087" t="str">
        <f>IF(Restaurants[[#This Row],[Years_Operating]]&lt;5,"New",
IF(Restaurants[[#This Row],[Years_Operating]]&lt;15,"Established","Legacy"))</f>
        <v>Legacy</v>
      </c>
      <c r="AC6087" t="str">
        <f>IF(Restaurants[[#This Row],[Country]]="India","Yes","No")</f>
        <v>No</v>
      </c>
      <c r="AD6087" t="str">
        <f>IF(AND(Restaurants[[#This Row],[Has Online Delivery]]="Yes",Restaurants[[#This Row],[Has Table Booking]]="Yes"),"Online + Table",
IF(Restaurants[[#This Row],[Has Online Delivery]]="Yes","Online Only",
IF(Restaurants[[#This Row],[Has Table Booking]]="Yes","Table Only","None")))</f>
        <v>Online Only</v>
      </c>
      <c r="AE6087" t="str">
        <f>IF(Restaurants[[#This Row],[Rating]]&gt;=4.5,"Excellent",
IF(Restaurants[[#This Row],[Rating]]&gt;=4,"Very Good",
IF(Restaurants[[#This Row],[Rating]]&gt;=3.5,"Good","Average/Low")))</f>
        <v>Excellent</v>
      </c>
    </row>
    <row r="6088" spans="1:31" x14ac:dyDescent="0.3">
      <c r="A6088" t="s">
        <v>41</v>
      </c>
      <c r="B6088" t="s">
        <v>866</v>
      </c>
      <c r="C6088" t="s">
        <v>251</v>
      </c>
      <c r="D6088" t="s">
        <v>267</v>
      </c>
      <c r="E6088">
        <v>3</v>
      </c>
      <c r="F6088">
        <v>320</v>
      </c>
      <c r="G6088" t="s">
        <v>44</v>
      </c>
      <c r="H6088">
        <v>2008</v>
      </c>
      <c r="I6088">
        <v>32</v>
      </c>
      <c r="J6088">
        <v>4.9000000000000004</v>
      </c>
      <c r="K6088" t="s">
        <v>268</v>
      </c>
      <c r="L6088">
        <v>17</v>
      </c>
      <c r="M6088" t="s">
        <v>33</v>
      </c>
      <c r="N6088" t="s">
        <v>34</v>
      </c>
      <c r="O6088" t="s">
        <v>45</v>
      </c>
      <c r="P6088" t="s">
        <v>37</v>
      </c>
      <c r="Q6088" t="s">
        <v>37</v>
      </c>
      <c r="R6088">
        <v>42</v>
      </c>
      <c r="S6088" t="s">
        <v>36</v>
      </c>
      <c r="T6088" t="s">
        <v>63</v>
      </c>
      <c r="U6088" t="s">
        <v>32</v>
      </c>
      <c r="V6088" t="s">
        <v>2561</v>
      </c>
      <c r="W6088" t="s">
        <v>47</v>
      </c>
      <c r="X6088">
        <v>474203</v>
      </c>
      <c r="Y6088">
        <v>2521</v>
      </c>
      <c r="Z6088">
        <v>23.022500000000001</v>
      </c>
      <c r="AA6088">
        <v>72.571399999999997</v>
      </c>
      <c r="AB6088" t="str">
        <f>IF(Restaurants[[#This Row],[Years_Operating]]&lt;5,"New",
IF(Restaurants[[#This Row],[Years_Operating]]&lt;15,"Established","Legacy"))</f>
        <v>Legacy</v>
      </c>
      <c r="AC6088" t="str">
        <f>IF(Restaurants[[#This Row],[Country]]="India","Yes","No")</f>
        <v>Yes</v>
      </c>
      <c r="AD6088" t="str">
        <f>IF(AND(Restaurants[[#This Row],[Has Online Delivery]]="Yes",Restaurants[[#This Row],[Has Table Booking]]="Yes"),"Online + Table",
IF(Restaurants[[#This Row],[Has Online Delivery]]="Yes","Online Only",
IF(Restaurants[[#This Row],[Has Table Booking]]="Yes","Table Only","None")))</f>
        <v>None</v>
      </c>
      <c r="AE6088" t="str">
        <f>IF(Restaurants[[#This Row],[Rating]]&gt;=4.5,"Excellent",
IF(Restaurants[[#This Row],[Rating]]&gt;=4,"Very Good",
IF(Restaurants[[#This Row],[Rating]]&gt;=3.5,"Good","Average/Low")))</f>
        <v>Excellent</v>
      </c>
    </row>
    <row r="6089" spans="1:31" x14ac:dyDescent="0.3">
      <c r="A6089" t="s">
        <v>92</v>
      </c>
      <c r="B6089" t="s">
        <v>900</v>
      </c>
      <c r="C6089" t="s">
        <v>50</v>
      </c>
      <c r="D6089" t="s">
        <v>878</v>
      </c>
      <c r="E6089">
        <v>3</v>
      </c>
      <c r="F6089">
        <v>345</v>
      </c>
      <c r="G6089" t="s">
        <v>95</v>
      </c>
      <c r="H6089">
        <v>2011</v>
      </c>
      <c r="I6089">
        <v>50</v>
      </c>
      <c r="J6089">
        <v>4.8</v>
      </c>
      <c r="K6089" t="s">
        <v>911</v>
      </c>
      <c r="L6089">
        <v>14</v>
      </c>
      <c r="M6089" t="s">
        <v>33</v>
      </c>
      <c r="N6089" t="s">
        <v>34</v>
      </c>
      <c r="O6089" t="s">
        <v>54</v>
      </c>
      <c r="P6089" t="s">
        <v>36</v>
      </c>
      <c r="Q6089" t="s">
        <v>37</v>
      </c>
      <c r="R6089">
        <v>46</v>
      </c>
      <c r="S6089" t="s">
        <v>36</v>
      </c>
      <c r="T6089" t="s">
        <v>38</v>
      </c>
      <c r="U6089" t="s">
        <v>32</v>
      </c>
      <c r="W6089" t="s">
        <v>47</v>
      </c>
      <c r="X6089">
        <v>467711</v>
      </c>
      <c r="Y6089">
        <v>6997</v>
      </c>
      <c r="Z6089">
        <v>34.052199999999999</v>
      </c>
      <c r="AA6089">
        <v>-118.2437</v>
      </c>
      <c r="AB6089" t="str">
        <f>IF(Restaurants[[#This Row],[Years_Operating]]&lt;5,"New",
IF(Restaurants[[#This Row],[Years_Operating]]&lt;15,"Established","Legacy"))</f>
        <v>Established</v>
      </c>
      <c r="AC6089" t="str">
        <f>IF(Restaurants[[#This Row],[Country]]="India","Yes","No")</f>
        <v>No</v>
      </c>
      <c r="AD6089" t="str">
        <f>IF(AND(Restaurants[[#This Row],[Has Online Delivery]]="Yes",Restaurants[[#This Row],[Has Table Booking]]="Yes"),"Online + Table",
IF(Restaurants[[#This Row],[Has Online Delivery]]="Yes","Online Only",
IF(Restaurants[[#This Row],[Has Table Booking]]="Yes","Table Only","None")))</f>
        <v>Online Only</v>
      </c>
      <c r="AE6089" t="str">
        <f>IF(Restaurants[[#This Row],[Rating]]&gt;=4.5,"Excellent",
IF(Restaurants[[#This Row],[Rating]]&gt;=4,"Very Good",
IF(Restaurants[[#This Row],[Rating]]&gt;=3.5,"Good","Average/Low")))</f>
        <v>Excellent</v>
      </c>
    </row>
    <row r="6090" spans="1:31" x14ac:dyDescent="0.3">
      <c r="A6090" t="s">
        <v>179</v>
      </c>
      <c r="B6090" t="s">
        <v>105</v>
      </c>
      <c r="C6090" t="s">
        <v>29</v>
      </c>
      <c r="D6090" t="s">
        <v>83</v>
      </c>
      <c r="E6090">
        <v>2</v>
      </c>
      <c r="F6090">
        <v>250</v>
      </c>
      <c r="G6090" t="s">
        <v>181</v>
      </c>
      <c r="H6090">
        <v>2014</v>
      </c>
      <c r="I6090">
        <v>52</v>
      </c>
      <c r="J6090">
        <v>4.5999999999999996</v>
      </c>
      <c r="K6090" t="s">
        <v>131</v>
      </c>
      <c r="L6090">
        <v>11</v>
      </c>
      <c r="M6090" t="s">
        <v>33</v>
      </c>
      <c r="N6090" t="s">
        <v>143</v>
      </c>
      <c r="O6090" t="s">
        <v>35</v>
      </c>
      <c r="P6090" t="s">
        <v>36</v>
      </c>
      <c r="Q6090" t="s">
        <v>36</v>
      </c>
      <c r="R6090">
        <v>64</v>
      </c>
      <c r="S6090" t="s">
        <v>36</v>
      </c>
      <c r="T6090" t="s">
        <v>86</v>
      </c>
      <c r="U6090" t="s">
        <v>46</v>
      </c>
      <c r="W6090" t="s">
        <v>149</v>
      </c>
      <c r="X6090">
        <v>350214</v>
      </c>
      <c r="Y6090">
        <v>4490</v>
      </c>
      <c r="Z6090">
        <v>41.902799999999999</v>
      </c>
      <c r="AA6090">
        <v>12.4964</v>
      </c>
      <c r="AB6090" t="str">
        <f>IF(Restaurants[[#This Row],[Years_Operating]]&lt;5,"New",
IF(Restaurants[[#This Row],[Years_Operating]]&lt;15,"Established","Legacy"))</f>
        <v>Established</v>
      </c>
      <c r="AC6090" t="str">
        <f>IF(Restaurants[[#This Row],[Country]]="India","Yes","No")</f>
        <v>No</v>
      </c>
      <c r="AD6090" t="str">
        <f>IF(AND(Restaurants[[#This Row],[Has Online Delivery]]="Yes",Restaurants[[#This Row],[Has Table Booking]]="Yes"),"Online + Table",
IF(Restaurants[[#This Row],[Has Online Delivery]]="Yes","Online Only",
IF(Restaurants[[#This Row],[Has Table Booking]]="Yes","Table Only","None")))</f>
        <v>Online + Table</v>
      </c>
      <c r="AE6090" t="str">
        <f>IF(Restaurants[[#This Row],[Rating]]&gt;=4.5,"Excellent",
IF(Restaurants[[#This Row],[Rating]]&gt;=4,"Very Good",
IF(Restaurants[[#This Row],[Rating]]&gt;=3.5,"Good","Average/Low")))</f>
        <v>Excellent</v>
      </c>
    </row>
    <row r="6091" spans="1:31" x14ac:dyDescent="0.3">
      <c r="A6091" t="s">
        <v>224</v>
      </c>
      <c r="B6091" t="s">
        <v>261</v>
      </c>
      <c r="C6091" t="s">
        <v>251</v>
      </c>
      <c r="D6091" t="s">
        <v>863</v>
      </c>
      <c r="E6091">
        <v>0</v>
      </c>
      <c r="F6091">
        <v>140</v>
      </c>
      <c r="G6091" t="s">
        <v>225</v>
      </c>
      <c r="H6091">
        <v>2012</v>
      </c>
      <c r="I6091">
        <v>48</v>
      </c>
      <c r="J6091">
        <v>4.5999999999999996</v>
      </c>
      <c r="K6091" t="s">
        <v>864</v>
      </c>
      <c r="L6091">
        <v>13</v>
      </c>
      <c r="M6091" t="s">
        <v>204</v>
      </c>
      <c r="N6091" t="s">
        <v>210</v>
      </c>
      <c r="O6091" t="s">
        <v>54</v>
      </c>
      <c r="P6091" t="s">
        <v>37</v>
      </c>
      <c r="Q6091" t="s">
        <v>37</v>
      </c>
      <c r="R6091">
        <v>28</v>
      </c>
      <c r="S6091" t="s">
        <v>37</v>
      </c>
      <c r="T6091" t="s">
        <v>63</v>
      </c>
      <c r="U6091" t="s">
        <v>39</v>
      </c>
      <c r="V6091" t="s">
        <v>2562</v>
      </c>
      <c r="W6091" t="s">
        <v>47</v>
      </c>
      <c r="X6091">
        <v>210423</v>
      </c>
      <c r="Y6091">
        <v>5738</v>
      </c>
      <c r="Z6091">
        <v>22.572600000000001</v>
      </c>
      <c r="AA6091">
        <v>88.363900000000001</v>
      </c>
      <c r="AB6091" t="str">
        <f>IF(Restaurants[[#This Row],[Years_Operating]]&lt;5,"New",
IF(Restaurants[[#This Row],[Years_Operating]]&lt;15,"Established","Legacy"))</f>
        <v>Established</v>
      </c>
      <c r="AC6091" t="str">
        <f>IF(Restaurants[[#This Row],[Country]]="India","Yes","No")</f>
        <v>Yes</v>
      </c>
      <c r="AD6091" t="str">
        <f>IF(AND(Restaurants[[#This Row],[Has Online Delivery]]="Yes",Restaurants[[#This Row],[Has Table Booking]]="Yes"),"Online + Table",
IF(Restaurants[[#This Row],[Has Online Delivery]]="Yes","Online Only",
IF(Restaurants[[#This Row],[Has Table Booking]]="Yes","Table Only","None")))</f>
        <v>None</v>
      </c>
      <c r="AE6091" t="str">
        <f>IF(Restaurants[[#This Row],[Rating]]&gt;=4.5,"Excellent",
IF(Restaurants[[#This Row],[Rating]]&gt;=4,"Very Good",
IF(Restaurants[[#This Row],[Rating]]&gt;=3.5,"Good","Average/Low")))</f>
        <v>Excellent</v>
      </c>
    </row>
    <row r="6092" spans="1:31" x14ac:dyDescent="0.3">
      <c r="A6092" t="s">
        <v>76</v>
      </c>
      <c r="B6092" t="s">
        <v>58</v>
      </c>
      <c r="C6092" t="s">
        <v>59</v>
      </c>
      <c r="D6092" t="s">
        <v>94</v>
      </c>
      <c r="E6092">
        <v>3</v>
      </c>
      <c r="F6092">
        <v>295</v>
      </c>
      <c r="G6092" t="s">
        <v>79</v>
      </c>
      <c r="H6092">
        <v>1972</v>
      </c>
      <c r="I6092">
        <v>62</v>
      </c>
      <c r="J6092">
        <v>4.8</v>
      </c>
      <c r="K6092" t="s">
        <v>96</v>
      </c>
      <c r="L6092">
        <v>53</v>
      </c>
      <c r="M6092" t="s">
        <v>33</v>
      </c>
      <c r="N6092" t="s">
        <v>34</v>
      </c>
      <c r="O6092" t="s">
        <v>54</v>
      </c>
      <c r="P6092" t="s">
        <v>36</v>
      </c>
      <c r="Q6092" t="s">
        <v>37</v>
      </c>
      <c r="R6092">
        <v>22</v>
      </c>
      <c r="S6092" t="s">
        <v>37</v>
      </c>
      <c r="T6092" t="s">
        <v>38</v>
      </c>
      <c r="U6092" t="s">
        <v>32</v>
      </c>
      <c r="W6092" t="s">
        <v>132</v>
      </c>
      <c r="X6092">
        <v>316479</v>
      </c>
      <c r="Y6092">
        <v>6083</v>
      </c>
      <c r="Z6092">
        <v>48.8566</v>
      </c>
      <c r="AA6092">
        <v>2.3521999999999998</v>
      </c>
      <c r="AB6092" t="str">
        <f>IF(Restaurants[[#This Row],[Years_Operating]]&lt;5,"New",
IF(Restaurants[[#This Row],[Years_Operating]]&lt;15,"Established","Legacy"))</f>
        <v>Legacy</v>
      </c>
      <c r="AC6092" t="str">
        <f>IF(Restaurants[[#This Row],[Country]]="India","Yes","No")</f>
        <v>No</v>
      </c>
      <c r="AD6092" t="str">
        <f>IF(AND(Restaurants[[#This Row],[Has Online Delivery]]="Yes",Restaurants[[#This Row],[Has Table Booking]]="Yes"),"Online + Table",
IF(Restaurants[[#This Row],[Has Online Delivery]]="Yes","Online Only",
IF(Restaurants[[#This Row],[Has Table Booking]]="Yes","Table Only","None")))</f>
        <v>Online Only</v>
      </c>
      <c r="AE6092" t="str">
        <f>IF(Restaurants[[#This Row],[Rating]]&gt;=4.5,"Excellent",
IF(Restaurants[[#This Row],[Rating]]&gt;=4,"Very Good",
IF(Restaurants[[#This Row],[Rating]]&gt;=3.5,"Good","Average/Low")))</f>
        <v>Excellent</v>
      </c>
    </row>
    <row r="6093" spans="1:31" x14ac:dyDescent="0.3">
      <c r="A6093" t="s">
        <v>41</v>
      </c>
      <c r="B6093" t="s">
        <v>261</v>
      </c>
      <c r="C6093" t="s">
        <v>251</v>
      </c>
      <c r="D6093" t="s">
        <v>263</v>
      </c>
      <c r="E6093">
        <v>3</v>
      </c>
      <c r="F6093">
        <v>320</v>
      </c>
      <c r="G6093" t="s">
        <v>44</v>
      </c>
      <c r="H6093">
        <v>2008</v>
      </c>
      <c r="I6093">
        <v>32</v>
      </c>
      <c r="J6093">
        <v>4.9000000000000004</v>
      </c>
      <c r="K6093" t="s">
        <v>264</v>
      </c>
      <c r="L6093">
        <v>17</v>
      </c>
      <c r="M6093" t="s">
        <v>33</v>
      </c>
      <c r="N6093" t="s">
        <v>34</v>
      </c>
      <c r="O6093" t="s">
        <v>45</v>
      </c>
      <c r="P6093" t="s">
        <v>36</v>
      </c>
      <c r="Q6093" t="s">
        <v>36</v>
      </c>
      <c r="R6093">
        <v>60</v>
      </c>
      <c r="S6093" t="s">
        <v>37</v>
      </c>
      <c r="T6093" t="s">
        <v>86</v>
      </c>
      <c r="U6093" t="s">
        <v>39</v>
      </c>
      <c r="V6093" t="s">
        <v>2563</v>
      </c>
      <c r="W6093" t="s">
        <v>70</v>
      </c>
      <c r="X6093">
        <v>12901</v>
      </c>
      <c r="Y6093">
        <v>1428</v>
      </c>
      <c r="Z6093">
        <v>22.572600000000001</v>
      </c>
      <c r="AA6093">
        <v>88.363900000000001</v>
      </c>
      <c r="AB6093" t="str">
        <f>IF(Restaurants[[#This Row],[Years_Operating]]&lt;5,"New",
IF(Restaurants[[#This Row],[Years_Operating]]&lt;15,"Established","Legacy"))</f>
        <v>Legacy</v>
      </c>
      <c r="AC6093" t="str">
        <f>IF(Restaurants[[#This Row],[Country]]="India","Yes","No")</f>
        <v>Yes</v>
      </c>
      <c r="AD6093" t="str">
        <f>IF(AND(Restaurants[[#This Row],[Has Online Delivery]]="Yes",Restaurants[[#This Row],[Has Table Booking]]="Yes"),"Online + Table",
IF(Restaurants[[#This Row],[Has Online Delivery]]="Yes","Online Only",
IF(Restaurants[[#This Row],[Has Table Booking]]="Yes","Table Only","None")))</f>
        <v>Online + Table</v>
      </c>
      <c r="AE6093" t="str">
        <f>IF(Restaurants[[#This Row],[Rating]]&gt;=4.5,"Excellent",
IF(Restaurants[[#This Row],[Rating]]&gt;=4,"Very Good",
IF(Restaurants[[#This Row],[Rating]]&gt;=3.5,"Good","Average/Low")))</f>
        <v>Excellent</v>
      </c>
    </row>
    <row r="6094" spans="1:31" x14ac:dyDescent="0.3">
      <c r="A6094" t="s">
        <v>92</v>
      </c>
      <c r="B6094" t="s">
        <v>862</v>
      </c>
      <c r="C6094" t="s">
        <v>251</v>
      </c>
      <c r="D6094" t="s">
        <v>263</v>
      </c>
      <c r="E6094">
        <v>3</v>
      </c>
      <c r="F6094">
        <v>345</v>
      </c>
      <c r="G6094" t="s">
        <v>95</v>
      </c>
      <c r="H6094">
        <v>2011</v>
      </c>
      <c r="I6094">
        <v>50</v>
      </c>
      <c r="J6094">
        <v>4.8</v>
      </c>
      <c r="K6094" t="s">
        <v>273</v>
      </c>
      <c r="L6094">
        <v>14</v>
      </c>
      <c r="M6094" t="s">
        <v>33</v>
      </c>
      <c r="N6094" t="s">
        <v>34</v>
      </c>
      <c r="O6094" t="s">
        <v>54</v>
      </c>
      <c r="P6094" t="s">
        <v>37</v>
      </c>
      <c r="Q6094" t="s">
        <v>36</v>
      </c>
      <c r="R6094">
        <v>40</v>
      </c>
      <c r="S6094" t="s">
        <v>37</v>
      </c>
      <c r="T6094" t="s">
        <v>63</v>
      </c>
      <c r="U6094" t="s">
        <v>32</v>
      </c>
      <c r="V6094" t="s">
        <v>2564</v>
      </c>
      <c r="W6094" t="s">
        <v>108</v>
      </c>
      <c r="X6094">
        <v>287276</v>
      </c>
      <c r="Y6094">
        <v>4344</v>
      </c>
      <c r="Z6094">
        <v>21.170200000000001</v>
      </c>
      <c r="AA6094">
        <v>72.831100000000006</v>
      </c>
      <c r="AB6094" t="str">
        <f>IF(Restaurants[[#This Row],[Years_Operating]]&lt;5,"New",
IF(Restaurants[[#This Row],[Years_Operating]]&lt;15,"Established","Legacy"))</f>
        <v>Established</v>
      </c>
      <c r="AC6094" t="str">
        <f>IF(Restaurants[[#This Row],[Country]]="India","Yes","No")</f>
        <v>Yes</v>
      </c>
      <c r="AD6094" t="str">
        <f>IF(AND(Restaurants[[#This Row],[Has Online Delivery]]="Yes",Restaurants[[#This Row],[Has Table Booking]]="Yes"),"Online + Table",
IF(Restaurants[[#This Row],[Has Online Delivery]]="Yes","Online Only",
IF(Restaurants[[#This Row],[Has Table Booking]]="Yes","Table Only","None")))</f>
        <v>Table Only</v>
      </c>
      <c r="AE6094" t="str">
        <f>IF(Restaurants[[#This Row],[Rating]]&gt;=4.5,"Excellent",
IF(Restaurants[[#This Row],[Rating]]&gt;=4,"Very Good",
IF(Restaurants[[#This Row],[Rating]]&gt;=3.5,"Good","Average/Low")))</f>
        <v>Excellent</v>
      </c>
    </row>
    <row r="6095" spans="1:31" x14ac:dyDescent="0.3">
      <c r="A6095" t="s">
        <v>92</v>
      </c>
      <c r="B6095" t="s">
        <v>105</v>
      </c>
      <c r="C6095" t="s">
        <v>29</v>
      </c>
      <c r="D6095" t="s">
        <v>886</v>
      </c>
      <c r="E6095">
        <v>3</v>
      </c>
      <c r="F6095">
        <v>345</v>
      </c>
      <c r="G6095" t="s">
        <v>95</v>
      </c>
      <c r="H6095">
        <v>2011</v>
      </c>
      <c r="I6095">
        <v>50</v>
      </c>
      <c r="J6095">
        <v>4.8</v>
      </c>
      <c r="K6095" t="s">
        <v>887</v>
      </c>
      <c r="L6095">
        <v>14</v>
      </c>
      <c r="M6095" t="s">
        <v>33</v>
      </c>
      <c r="N6095" t="s">
        <v>34</v>
      </c>
      <c r="O6095" t="s">
        <v>54</v>
      </c>
      <c r="P6095" t="s">
        <v>36</v>
      </c>
      <c r="Q6095" t="s">
        <v>37</v>
      </c>
      <c r="R6095">
        <v>23</v>
      </c>
      <c r="S6095" t="s">
        <v>37</v>
      </c>
      <c r="T6095" t="s">
        <v>38</v>
      </c>
      <c r="U6095" t="s">
        <v>46</v>
      </c>
      <c r="W6095" t="s">
        <v>80</v>
      </c>
      <c r="X6095">
        <v>288060</v>
      </c>
      <c r="Y6095">
        <v>43</v>
      </c>
      <c r="Z6095">
        <v>41.902799999999999</v>
      </c>
      <c r="AA6095">
        <v>12.4964</v>
      </c>
      <c r="AB6095" t="str">
        <f>IF(Restaurants[[#This Row],[Years_Operating]]&lt;5,"New",
IF(Restaurants[[#This Row],[Years_Operating]]&lt;15,"Established","Legacy"))</f>
        <v>Established</v>
      </c>
      <c r="AC6095" t="str">
        <f>IF(Restaurants[[#This Row],[Country]]="India","Yes","No")</f>
        <v>No</v>
      </c>
      <c r="AD6095" t="str">
        <f>IF(AND(Restaurants[[#This Row],[Has Online Delivery]]="Yes",Restaurants[[#This Row],[Has Table Booking]]="Yes"),"Online + Table",
IF(Restaurants[[#This Row],[Has Online Delivery]]="Yes","Online Only",
IF(Restaurants[[#This Row],[Has Table Booking]]="Yes","Table Only","None")))</f>
        <v>Online Only</v>
      </c>
      <c r="AE6095" t="str">
        <f>IF(Restaurants[[#This Row],[Rating]]&gt;=4.5,"Excellent",
IF(Restaurants[[#This Row],[Rating]]&gt;=4,"Very Good",
IF(Restaurants[[#This Row],[Rating]]&gt;=3.5,"Good","Average/Low")))</f>
        <v>Excellent</v>
      </c>
    </row>
    <row r="6096" spans="1:31" x14ac:dyDescent="0.3">
      <c r="A6096" t="s">
        <v>226</v>
      </c>
      <c r="B6096" t="s">
        <v>973</v>
      </c>
      <c r="C6096" t="s">
        <v>196</v>
      </c>
      <c r="D6096" t="s">
        <v>928</v>
      </c>
      <c r="E6096">
        <v>0</v>
      </c>
      <c r="F6096">
        <v>185</v>
      </c>
      <c r="G6096" t="s">
        <v>228</v>
      </c>
      <c r="H6096">
        <v>2014</v>
      </c>
      <c r="I6096">
        <v>48</v>
      </c>
      <c r="J6096">
        <v>4.5999999999999996</v>
      </c>
      <c r="K6096" t="s">
        <v>929</v>
      </c>
      <c r="L6096">
        <v>11</v>
      </c>
      <c r="M6096" t="s">
        <v>160</v>
      </c>
      <c r="N6096" t="s">
        <v>210</v>
      </c>
      <c r="O6096" t="s">
        <v>45</v>
      </c>
      <c r="P6096" t="s">
        <v>37</v>
      </c>
      <c r="Q6096" t="s">
        <v>36</v>
      </c>
      <c r="R6096">
        <v>73</v>
      </c>
      <c r="S6096" t="s">
        <v>36</v>
      </c>
      <c r="T6096" t="s">
        <v>38</v>
      </c>
      <c r="U6096" t="s">
        <v>39</v>
      </c>
      <c r="W6096" t="s">
        <v>64</v>
      </c>
      <c r="X6096">
        <v>238643</v>
      </c>
      <c r="Y6096">
        <v>2506</v>
      </c>
      <c r="Z6096">
        <v>52.486199999999997</v>
      </c>
      <c r="AA6096">
        <v>-1.8904000000000001</v>
      </c>
      <c r="AB6096" t="str">
        <f>IF(Restaurants[[#This Row],[Years_Operating]]&lt;5,"New",
IF(Restaurants[[#This Row],[Years_Operating]]&lt;15,"Established","Legacy"))</f>
        <v>Established</v>
      </c>
      <c r="AC6096" t="str">
        <f>IF(Restaurants[[#This Row],[Country]]="India","Yes","No")</f>
        <v>No</v>
      </c>
      <c r="AD6096" t="str">
        <f>IF(AND(Restaurants[[#This Row],[Has Online Delivery]]="Yes",Restaurants[[#This Row],[Has Table Booking]]="Yes"),"Online + Table",
IF(Restaurants[[#This Row],[Has Online Delivery]]="Yes","Online Only",
IF(Restaurants[[#This Row],[Has Table Booking]]="Yes","Table Only","None")))</f>
        <v>Table Only</v>
      </c>
      <c r="AE6096" t="str">
        <f>IF(Restaurants[[#This Row],[Rating]]&gt;=4.5,"Excellent",
IF(Restaurants[[#This Row],[Rating]]&gt;=4,"Very Good",
IF(Restaurants[[#This Row],[Rating]]&gt;=3.5,"Good","Average/Low")))</f>
        <v>Excellent</v>
      </c>
    </row>
    <row r="6097" spans="1:31" x14ac:dyDescent="0.3">
      <c r="A6097" t="s">
        <v>154</v>
      </c>
      <c r="B6097" t="s">
        <v>873</v>
      </c>
      <c r="C6097" t="s">
        <v>29</v>
      </c>
      <c r="D6097" t="s">
        <v>886</v>
      </c>
      <c r="E6097">
        <v>2</v>
      </c>
      <c r="F6097">
        <v>245</v>
      </c>
      <c r="G6097" t="s">
        <v>158</v>
      </c>
      <c r="H6097">
        <v>2010</v>
      </c>
      <c r="I6097">
        <v>48</v>
      </c>
      <c r="J6097">
        <v>4.7</v>
      </c>
      <c r="K6097" t="s">
        <v>887</v>
      </c>
      <c r="L6097">
        <v>15</v>
      </c>
      <c r="M6097" t="s">
        <v>160</v>
      </c>
      <c r="N6097" t="s">
        <v>143</v>
      </c>
      <c r="O6097" t="s">
        <v>35</v>
      </c>
      <c r="P6097" t="s">
        <v>37</v>
      </c>
      <c r="Q6097" t="s">
        <v>37</v>
      </c>
      <c r="R6097">
        <v>38</v>
      </c>
      <c r="S6097" t="s">
        <v>36</v>
      </c>
      <c r="T6097" t="s">
        <v>63</v>
      </c>
      <c r="U6097" t="s">
        <v>39</v>
      </c>
      <c r="W6097" t="s">
        <v>149</v>
      </c>
      <c r="X6097">
        <v>66968</v>
      </c>
      <c r="Y6097">
        <v>4091</v>
      </c>
      <c r="Z6097">
        <v>45.464199999999998</v>
      </c>
      <c r="AA6097">
        <v>9.19</v>
      </c>
      <c r="AB6097" t="str">
        <f>IF(Restaurants[[#This Row],[Years_Operating]]&lt;5,"New",
IF(Restaurants[[#This Row],[Years_Operating]]&lt;15,"Established","Legacy"))</f>
        <v>Legacy</v>
      </c>
      <c r="AC6097" t="str">
        <f>IF(Restaurants[[#This Row],[Country]]="India","Yes","No")</f>
        <v>No</v>
      </c>
      <c r="AD6097" t="str">
        <f>IF(AND(Restaurants[[#This Row],[Has Online Delivery]]="Yes",Restaurants[[#This Row],[Has Table Booking]]="Yes"),"Online + Table",
IF(Restaurants[[#This Row],[Has Online Delivery]]="Yes","Online Only",
IF(Restaurants[[#This Row],[Has Table Booking]]="Yes","Table Only","None")))</f>
        <v>None</v>
      </c>
      <c r="AE6097" t="str">
        <f>IF(Restaurants[[#This Row],[Rating]]&gt;=4.5,"Excellent",
IF(Restaurants[[#This Row],[Rating]]&gt;=4,"Very Good",
IF(Restaurants[[#This Row],[Rating]]&gt;=3.5,"Good","Average/Low")))</f>
        <v>Excellent</v>
      </c>
    </row>
    <row r="6098" spans="1:31" x14ac:dyDescent="0.3">
      <c r="A6098" t="s">
        <v>220</v>
      </c>
      <c r="B6098" t="s">
        <v>933</v>
      </c>
      <c r="C6098" t="s">
        <v>251</v>
      </c>
      <c r="D6098" t="s">
        <v>252</v>
      </c>
      <c r="E6098">
        <v>0</v>
      </c>
      <c r="F6098">
        <v>195</v>
      </c>
      <c r="G6098" t="s">
        <v>220</v>
      </c>
      <c r="H6098">
        <v>2017</v>
      </c>
      <c r="I6098">
        <v>14</v>
      </c>
      <c r="J6098">
        <v>4.5999999999999996</v>
      </c>
      <c r="K6098" t="s">
        <v>253</v>
      </c>
      <c r="L6098">
        <v>8</v>
      </c>
      <c r="M6098" t="s">
        <v>160</v>
      </c>
      <c r="N6098" t="s">
        <v>210</v>
      </c>
      <c r="O6098" t="s">
        <v>45</v>
      </c>
      <c r="P6098" t="s">
        <v>37</v>
      </c>
      <c r="Q6098" t="s">
        <v>36</v>
      </c>
      <c r="R6098">
        <v>57</v>
      </c>
      <c r="S6098" t="s">
        <v>36</v>
      </c>
      <c r="T6098" t="s">
        <v>38</v>
      </c>
      <c r="U6098" t="s">
        <v>69</v>
      </c>
      <c r="V6098" t="s">
        <v>2565</v>
      </c>
      <c r="W6098" t="s">
        <v>132</v>
      </c>
      <c r="X6098">
        <v>355625</v>
      </c>
      <c r="Y6098">
        <v>3841</v>
      </c>
      <c r="Z6098">
        <v>22.7196</v>
      </c>
      <c r="AA6098">
        <v>75.857699999999994</v>
      </c>
      <c r="AB6098" t="str">
        <f>IF(Restaurants[[#This Row],[Years_Operating]]&lt;5,"New",
IF(Restaurants[[#This Row],[Years_Operating]]&lt;15,"Established","Legacy"))</f>
        <v>Established</v>
      </c>
      <c r="AC6098" t="str">
        <f>IF(Restaurants[[#This Row],[Country]]="India","Yes","No")</f>
        <v>Yes</v>
      </c>
      <c r="AD6098" t="str">
        <f>IF(AND(Restaurants[[#This Row],[Has Online Delivery]]="Yes",Restaurants[[#This Row],[Has Table Booking]]="Yes"),"Online + Table",
IF(Restaurants[[#This Row],[Has Online Delivery]]="Yes","Online Only",
IF(Restaurants[[#This Row],[Has Table Booking]]="Yes","Table Only","None")))</f>
        <v>Table Only</v>
      </c>
      <c r="AE6098" t="str">
        <f>IF(Restaurants[[#This Row],[Rating]]&gt;=4.5,"Excellent",
IF(Restaurants[[#This Row],[Rating]]&gt;=4,"Very Good",
IF(Restaurants[[#This Row],[Rating]]&gt;=3.5,"Good","Average/Low")))</f>
        <v>Excellent</v>
      </c>
    </row>
    <row r="6099" spans="1:31" x14ac:dyDescent="0.3">
      <c r="A6099" t="s">
        <v>224</v>
      </c>
      <c r="B6099" t="s">
        <v>255</v>
      </c>
      <c r="C6099" t="s">
        <v>251</v>
      </c>
      <c r="D6099" t="s">
        <v>267</v>
      </c>
      <c r="E6099">
        <v>0</v>
      </c>
      <c r="F6099">
        <v>140</v>
      </c>
      <c r="G6099" t="s">
        <v>225</v>
      </c>
      <c r="H6099">
        <v>2012</v>
      </c>
      <c r="I6099">
        <v>48</v>
      </c>
      <c r="J6099">
        <v>4.5999999999999996</v>
      </c>
      <c r="K6099" t="s">
        <v>312</v>
      </c>
      <c r="L6099">
        <v>13</v>
      </c>
      <c r="M6099" t="s">
        <v>204</v>
      </c>
      <c r="N6099" t="s">
        <v>210</v>
      </c>
      <c r="O6099" t="s">
        <v>54</v>
      </c>
      <c r="P6099" t="s">
        <v>37</v>
      </c>
      <c r="Q6099" t="s">
        <v>37</v>
      </c>
      <c r="R6099">
        <v>42</v>
      </c>
      <c r="S6099" t="s">
        <v>36</v>
      </c>
      <c r="T6099" t="s">
        <v>38</v>
      </c>
      <c r="U6099" t="s">
        <v>46</v>
      </c>
      <c r="V6099" t="s">
        <v>2566</v>
      </c>
      <c r="W6099" t="s">
        <v>103</v>
      </c>
      <c r="X6099">
        <v>309850</v>
      </c>
      <c r="Y6099">
        <v>7183</v>
      </c>
      <c r="Z6099">
        <v>19.076000000000001</v>
      </c>
      <c r="AA6099">
        <v>72.877700000000004</v>
      </c>
      <c r="AB6099" t="str">
        <f>IF(Restaurants[[#This Row],[Years_Operating]]&lt;5,"New",
IF(Restaurants[[#This Row],[Years_Operating]]&lt;15,"Established","Legacy"))</f>
        <v>Established</v>
      </c>
      <c r="AC6099" t="str">
        <f>IF(Restaurants[[#This Row],[Country]]="India","Yes","No")</f>
        <v>Yes</v>
      </c>
      <c r="AD6099" t="str">
        <f>IF(AND(Restaurants[[#This Row],[Has Online Delivery]]="Yes",Restaurants[[#This Row],[Has Table Booking]]="Yes"),"Online + Table",
IF(Restaurants[[#This Row],[Has Online Delivery]]="Yes","Online Only",
IF(Restaurants[[#This Row],[Has Table Booking]]="Yes","Table Only","None")))</f>
        <v>None</v>
      </c>
      <c r="AE6099" t="str">
        <f>IF(Restaurants[[#This Row],[Rating]]&gt;=4.5,"Excellent",
IF(Restaurants[[#This Row],[Rating]]&gt;=4,"Very Good",
IF(Restaurants[[#This Row],[Rating]]&gt;=3.5,"Good","Average/Low")))</f>
        <v>Excellent</v>
      </c>
    </row>
    <row r="6100" spans="1:31" x14ac:dyDescent="0.3">
      <c r="A6100" t="s">
        <v>194</v>
      </c>
      <c r="B6100" t="s">
        <v>933</v>
      </c>
      <c r="C6100" t="s">
        <v>251</v>
      </c>
      <c r="D6100" t="s">
        <v>267</v>
      </c>
      <c r="E6100">
        <v>1</v>
      </c>
      <c r="F6100">
        <v>165</v>
      </c>
      <c r="G6100" t="s">
        <v>198</v>
      </c>
      <c r="H6100">
        <v>2013</v>
      </c>
      <c r="I6100">
        <v>40</v>
      </c>
      <c r="J6100">
        <v>4.5999999999999996</v>
      </c>
      <c r="K6100" t="s">
        <v>307</v>
      </c>
      <c r="L6100">
        <v>12</v>
      </c>
      <c r="M6100" t="s">
        <v>160</v>
      </c>
      <c r="N6100" t="s">
        <v>193</v>
      </c>
      <c r="O6100" t="s">
        <v>35</v>
      </c>
      <c r="P6100" t="s">
        <v>36</v>
      </c>
      <c r="Q6100" t="s">
        <v>37</v>
      </c>
      <c r="R6100">
        <v>64</v>
      </c>
      <c r="S6100" t="s">
        <v>36</v>
      </c>
      <c r="T6100" t="s">
        <v>38</v>
      </c>
      <c r="U6100" t="s">
        <v>46</v>
      </c>
      <c r="V6100" t="s">
        <v>2567</v>
      </c>
      <c r="W6100" t="s">
        <v>103</v>
      </c>
      <c r="X6100">
        <v>9225</v>
      </c>
      <c r="Y6100">
        <v>5717</v>
      </c>
      <c r="Z6100">
        <v>22.7196</v>
      </c>
      <c r="AA6100">
        <v>75.857699999999994</v>
      </c>
      <c r="AB6100" t="str">
        <f>IF(Restaurants[[#This Row],[Years_Operating]]&lt;5,"New",
IF(Restaurants[[#This Row],[Years_Operating]]&lt;15,"Established","Legacy"))</f>
        <v>Established</v>
      </c>
      <c r="AC6100" t="str">
        <f>IF(Restaurants[[#This Row],[Country]]="India","Yes","No")</f>
        <v>Yes</v>
      </c>
      <c r="AD6100" t="str">
        <f>IF(AND(Restaurants[[#This Row],[Has Online Delivery]]="Yes",Restaurants[[#This Row],[Has Table Booking]]="Yes"),"Online + Table",
IF(Restaurants[[#This Row],[Has Online Delivery]]="Yes","Online Only",
IF(Restaurants[[#This Row],[Has Table Booking]]="Yes","Table Only","None")))</f>
        <v>Online Only</v>
      </c>
      <c r="AE6100" t="str">
        <f>IF(Restaurants[[#This Row],[Rating]]&gt;=4.5,"Excellent",
IF(Restaurants[[#This Row],[Rating]]&gt;=4,"Very Good",
IF(Restaurants[[#This Row],[Rating]]&gt;=3.5,"Good","Average/Low")))</f>
        <v>Excellent</v>
      </c>
    </row>
    <row r="6101" spans="1:31" x14ac:dyDescent="0.3">
      <c r="A6101" t="s">
        <v>104</v>
      </c>
      <c r="B6101" t="s">
        <v>266</v>
      </c>
      <c r="C6101" t="s">
        <v>251</v>
      </c>
      <c r="D6101" t="s">
        <v>258</v>
      </c>
      <c r="E6101">
        <v>3</v>
      </c>
      <c r="F6101">
        <v>310</v>
      </c>
      <c r="G6101" t="s">
        <v>107</v>
      </c>
      <c r="H6101">
        <v>1994</v>
      </c>
      <c r="I6101">
        <v>50</v>
      </c>
      <c r="J6101">
        <v>4.8</v>
      </c>
      <c r="K6101" t="s">
        <v>270</v>
      </c>
      <c r="L6101">
        <v>31</v>
      </c>
      <c r="M6101" t="s">
        <v>33</v>
      </c>
      <c r="N6101" t="s">
        <v>34</v>
      </c>
      <c r="O6101" t="s">
        <v>35</v>
      </c>
      <c r="P6101" t="s">
        <v>37</v>
      </c>
      <c r="Q6101" t="s">
        <v>37</v>
      </c>
      <c r="R6101">
        <v>35</v>
      </c>
      <c r="S6101" t="s">
        <v>37</v>
      </c>
      <c r="T6101" t="s">
        <v>55</v>
      </c>
      <c r="U6101" t="s">
        <v>46</v>
      </c>
      <c r="V6101" t="s">
        <v>2568</v>
      </c>
      <c r="W6101" t="s">
        <v>56</v>
      </c>
      <c r="X6101">
        <v>394456</v>
      </c>
      <c r="Y6101">
        <v>1709</v>
      </c>
      <c r="Z6101">
        <v>12.9716</v>
      </c>
      <c r="AA6101">
        <v>77.5946</v>
      </c>
      <c r="AB6101" t="str">
        <f>IF(Restaurants[[#This Row],[Years_Operating]]&lt;5,"New",
IF(Restaurants[[#This Row],[Years_Operating]]&lt;15,"Established","Legacy"))</f>
        <v>Legacy</v>
      </c>
      <c r="AC6101" t="str">
        <f>IF(Restaurants[[#This Row],[Country]]="India","Yes","No")</f>
        <v>Yes</v>
      </c>
      <c r="AD6101" t="str">
        <f>IF(AND(Restaurants[[#This Row],[Has Online Delivery]]="Yes",Restaurants[[#This Row],[Has Table Booking]]="Yes"),"Online + Table",
IF(Restaurants[[#This Row],[Has Online Delivery]]="Yes","Online Only",
IF(Restaurants[[#This Row],[Has Table Booking]]="Yes","Table Only","None")))</f>
        <v>None</v>
      </c>
      <c r="AE6101" t="str">
        <f>IF(Restaurants[[#This Row],[Rating]]&gt;=4.5,"Excellent",
IF(Restaurants[[#This Row],[Rating]]&gt;=4,"Very Good",
IF(Restaurants[[#This Row],[Rating]]&gt;=3.5,"Good","Average/Low")))</f>
        <v>Excellent</v>
      </c>
    </row>
    <row r="6102" spans="1:31" x14ac:dyDescent="0.3">
      <c r="A6102" t="s">
        <v>41</v>
      </c>
      <c r="B6102" t="s">
        <v>275</v>
      </c>
      <c r="C6102" t="s">
        <v>251</v>
      </c>
      <c r="D6102" t="s">
        <v>863</v>
      </c>
      <c r="E6102">
        <v>3</v>
      </c>
      <c r="F6102">
        <v>320</v>
      </c>
      <c r="G6102" t="s">
        <v>44</v>
      </c>
      <c r="H6102">
        <v>2008</v>
      </c>
      <c r="I6102">
        <v>32</v>
      </c>
      <c r="J6102">
        <v>4.9000000000000004</v>
      </c>
      <c r="K6102" t="s">
        <v>864</v>
      </c>
      <c r="L6102">
        <v>17</v>
      </c>
      <c r="M6102" t="s">
        <v>33</v>
      </c>
      <c r="N6102" t="s">
        <v>34</v>
      </c>
      <c r="O6102" t="s">
        <v>45</v>
      </c>
      <c r="P6102" t="s">
        <v>37</v>
      </c>
      <c r="Q6102" t="s">
        <v>36</v>
      </c>
      <c r="R6102">
        <v>64</v>
      </c>
      <c r="S6102" t="s">
        <v>36</v>
      </c>
      <c r="T6102" t="s">
        <v>55</v>
      </c>
      <c r="U6102" t="s">
        <v>69</v>
      </c>
      <c r="V6102" t="s">
        <v>2569</v>
      </c>
      <c r="W6102" t="s">
        <v>132</v>
      </c>
      <c r="X6102">
        <v>25912</v>
      </c>
      <c r="Y6102">
        <v>2280</v>
      </c>
      <c r="Z6102">
        <v>18.520399999999999</v>
      </c>
      <c r="AA6102">
        <v>73.856700000000004</v>
      </c>
      <c r="AB6102" t="str">
        <f>IF(Restaurants[[#This Row],[Years_Operating]]&lt;5,"New",
IF(Restaurants[[#This Row],[Years_Operating]]&lt;15,"Established","Legacy"))</f>
        <v>Legacy</v>
      </c>
      <c r="AC6102" t="str">
        <f>IF(Restaurants[[#This Row],[Country]]="India","Yes","No")</f>
        <v>Yes</v>
      </c>
      <c r="AD6102" t="str">
        <f>IF(AND(Restaurants[[#This Row],[Has Online Delivery]]="Yes",Restaurants[[#This Row],[Has Table Booking]]="Yes"),"Online + Table",
IF(Restaurants[[#This Row],[Has Online Delivery]]="Yes","Online Only",
IF(Restaurants[[#This Row],[Has Table Booking]]="Yes","Table Only","None")))</f>
        <v>Table Only</v>
      </c>
      <c r="AE6102" t="str">
        <f>IF(Restaurants[[#This Row],[Rating]]&gt;=4.5,"Excellent",
IF(Restaurants[[#This Row],[Rating]]&gt;=4,"Very Good",
IF(Restaurants[[#This Row],[Rating]]&gt;=3.5,"Good","Average/Low")))</f>
        <v>Excellent</v>
      </c>
    </row>
    <row r="6103" spans="1:31" x14ac:dyDescent="0.3">
      <c r="A6103" t="s">
        <v>71</v>
      </c>
      <c r="B6103" t="s">
        <v>888</v>
      </c>
      <c r="C6103" t="s">
        <v>59</v>
      </c>
      <c r="D6103" t="s">
        <v>51</v>
      </c>
      <c r="E6103">
        <v>3</v>
      </c>
      <c r="F6103">
        <v>380</v>
      </c>
      <c r="G6103" t="s">
        <v>75</v>
      </c>
      <c r="H6103">
        <v>2008</v>
      </c>
      <c r="I6103">
        <v>23</v>
      </c>
      <c r="J6103">
        <v>4.8</v>
      </c>
      <c r="K6103" t="s">
        <v>53</v>
      </c>
      <c r="L6103">
        <v>17</v>
      </c>
      <c r="M6103" t="s">
        <v>33</v>
      </c>
      <c r="N6103" t="s">
        <v>34</v>
      </c>
      <c r="O6103" t="s">
        <v>35</v>
      </c>
      <c r="P6103" t="s">
        <v>36</v>
      </c>
      <c r="Q6103" t="s">
        <v>37</v>
      </c>
      <c r="R6103">
        <v>58</v>
      </c>
      <c r="S6103" t="s">
        <v>37</v>
      </c>
      <c r="T6103" t="s">
        <v>55</v>
      </c>
      <c r="U6103" t="s">
        <v>32</v>
      </c>
      <c r="W6103" t="s">
        <v>40</v>
      </c>
      <c r="X6103">
        <v>325421</v>
      </c>
      <c r="Y6103">
        <v>5321</v>
      </c>
      <c r="Z6103">
        <v>43.7102</v>
      </c>
      <c r="AA6103">
        <v>7.2619999999999996</v>
      </c>
      <c r="AB6103" t="str">
        <f>IF(Restaurants[[#This Row],[Years_Operating]]&lt;5,"New",
IF(Restaurants[[#This Row],[Years_Operating]]&lt;15,"Established","Legacy"))</f>
        <v>Legacy</v>
      </c>
      <c r="AC6103" t="str">
        <f>IF(Restaurants[[#This Row],[Country]]="India","Yes","No")</f>
        <v>No</v>
      </c>
      <c r="AD6103" t="str">
        <f>IF(AND(Restaurants[[#This Row],[Has Online Delivery]]="Yes",Restaurants[[#This Row],[Has Table Booking]]="Yes"),"Online + Table",
IF(Restaurants[[#This Row],[Has Online Delivery]]="Yes","Online Only",
IF(Restaurants[[#This Row],[Has Table Booking]]="Yes","Table Only","None")))</f>
        <v>Online Only</v>
      </c>
      <c r="AE6103" t="str">
        <f>IF(Restaurants[[#This Row],[Rating]]&gt;=4.5,"Excellent",
IF(Restaurants[[#This Row],[Rating]]&gt;=4,"Very Good",
IF(Restaurants[[#This Row],[Rating]]&gt;=3.5,"Good","Average/Low")))</f>
        <v>Excellent</v>
      </c>
    </row>
    <row r="6104" spans="1:31" x14ac:dyDescent="0.3">
      <c r="A6104" t="s">
        <v>229</v>
      </c>
      <c r="B6104" t="s">
        <v>93</v>
      </c>
      <c r="C6104" t="s">
        <v>50</v>
      </c>
      <c r="D6104" t="s">
        <v>878</v>
      </c>
      <c r="E6104">
        <v>0</v>
      </c>
      <c r="F6104">
        <v>145</v>
      </c>
      <c r="G6104" t="s">
        <v>233</v>
      </c>
      <c r="H6104">
        <v>2006</v>
      </c>
      <c r="I6104">
        <v>40</v>
      </c>
      <c r="J6104">
        <v>4.5999999999999996</v>
      </c>
      <c r="K6104" t="s">
        <v>879</v>
      </c>
      <c r="L6104">
        <v>19</v>
      </c>
      <c r="M6104" t="s">
        <v>204</v>
      </c>
      <c r="N6104" t="s">
        <v>210</v>
      </c>
      <c r="O6104" t="s">
        <v>211</v>
      </c>
      <c r="P6104" t="s">
        <v>37</v>
      </c>
      <c r="Q6104" t="s">
        <v>36</v>
      </c>
      <c r="R6104">
        <v>64</v>
      </c>
      <c r="S6104" t="s">
        <v>36</v>
      </c>
      <c r="T6104" t="s">
        <v>63</v>
      </c>
      <c r="U6104" t="s">
        <v>46</v>
      </c>
      <c r="W6104" t="s">
        <v>103</v>
      </c>
      <c r="X6104">
        <v>64672</v>
      </c>
      <c r="Y6104">
        <v>5404</v>
      </c>
      <c r="Z6104">
        <v>37.774900000000002</v>
      </c>
      <c r="AA6104">
        <v>-122.4194</v>
      </c>
      <c r="AB6104" t="str">
        <f>IF(Restaurants[[#This Row],[Years_Operating]]&lt;5,"New",
IF(Restaurants[[#This Row],[Years_Operating]]&lt;15,"Established","Legacy"))</f>
        <v>Legacy</v>
      </c>
      <c r="AC6104" t="str">
        <f>IF(Restaurants[[#This Row],[Country]]="India","Yes","No")</f>
        <v>No</v>
      </c>
      <c r="AD6104" t="str">
        <f>IF(AND(Restaurants[[#This Row],[Has Online Delivery]]="Yes",Restaurants[[#This Row],[Has Table Booking]]="Yes"),"Online + Table",
IF(Restaurants[[#This Row],[Has Online Delivery]]="Yes","Online Only",
IF(Restaurants[[#This Row],[Has Table Booking]]="Yes","Table Only","None")))</f>
        <v>Table Only</v>
      </c>
      <c r="AE6104" t="str">
        <f>IF(Restaurants[[#This Row],[Rating]]&gt;=4.5,"Excellent",
IF(Restaurants[[#This Row],[Rating]]&gt;=4,"Very Good",
IF(Restaurants[[#This Row],[Rating]]&gt;=3.5,"Good","Average/Low")))</f>
        <v>Excellent</v>
      </c>
    </row>
    <row r="6105" spans="1:31" x14ac:dyDescent="0.3">
      <c r="A6105" t="s">
        <v>117</v>
      </c>
      <c r="B6105" t="s">
        <v>873</v>
      </c>
      <c r="C6105" t="s">
        <v>29</v>
      </c>
      <c r="D6105" t="s">
        <v>874</v>
      </c>
      <c r="E6105">
        <v>3</v>
      </c>
      <c r="F6105">
        <v>420</v>
      </c>
      <c r="G6105" t="s">
        <v>121</v>
      </c>
      <c r="H6105">
        <v>2007</v>
      </c>
      <c r="I6105">
        <v>40</v>
      </c>
      <c r="J6105">
        <v>4.7</v>
      </c>
      <c r="K6105" t="s">
        <v>875</v>
      </c>
      <c r="L6105">
        <v>18</v>
      </c>
      <c r="M6105" t="s">
        <v>62</v>
      </c>
      <c r="N6105" t="s">
        <v>34</v>
      </c>
      <c r="O6105" t="s">
        <v>35</v>
      </c>
      <c r="P6105" t="s">
        <v>36</v>
      </c>
      <c r="Q6105" t="s">
        <v>36</v>
      </c>
      <c r="R6105">
        <v>54</v>
      </c>
      <c r="S6105" t="s">
        <v>37</v>
      </c>
      <c r="T6105" t="s">
        <v>55</v>
      </c>
      <c r="U6105" t="s">
        <v>32</v>
      </c>
      <c r="W6105" t="s">
        <v>80</v>
      </c>
      <c r="X6105">
        <v>201623</v>
      </c>
      <c r="Y6105">
        <v>7367</v>
      </c>
      <c r="Z6105">
        <v>45.464199999999998</v>
      </c>
      <c r="AA6105">
        <v>9.19</v>
      </c>
      <c r="AB6105" t="str">
        <f>IF(Restaurants[[#This Row],[Years_Operating]]&lt;5,"New",
IF(Restaurants[[#This Row],[Years_Operating]]&lt;15,"Established","Legacy"))</f>
        <v>Legacy</v>
      </c>
      <c r="AC6105" t="str">
        <f>IF(Restaurants[[#This Row],[Country]]="India","Yes","No")</f>
        <v>No</v>
      </c>
      <c r="AD6105" t="str">
        <f>IF(AND(Restaurants[[#This Row],[Has Online Delivery]]="Yes",Restaurants[[#This Row],[Has Table Booking]]="Yes"),"Online + Table",
IF(Restaurants[[#This Row],[Has Online Delivery]]="Yes","Online Only",
IF(Restaurants[[#This Row],[Has Table Booking]]="Yes","Table Only","None")))</f>
        <v>Online + Table</v>
      </c>
      <c r="AE6105" t="str">
        <f>IF(Restaurants[[#This Row],[Rating]]&gt;=4.5,"Excellent",
IF(Restaurants[[#This Row],[Rating]]&gt;=4,"Very Good",
IF(Restaurants[[#This Row],[Rating]]&gt;=3.5,"Good","Average/Low")))</f>
        <v>Excellent</v>
      </c>
    </row>
    <row r="6106" spans="1:31" x14ac:dyDescent="0.3">
      <c r="A6106" t="s">
        <v>220</v>
      </c>
      <c r="B6106" t="s">
        <v>880</v>
      </c>
      <c r="C6106" t="s">
        <v>50</v>
      </c>
      <c r="D6106" t="s">
        <v>878</v>
      </c>
      <c r="E6106">
        <v>0</v>
      </c>
      <c r="F6106">
        <v>195</v>
      </c>
      <c r="G6106" t="s">
        <v>220</v>
      </c>
      <c r="H6106">
        <v>2017</v>
      </c>
      <c r="I6106">
        <v>14</v>
      </c>
      <c r="J6106">
        <v>4.5999999999999996</v>
      </c>
      <c r="K6106" t="s">
        <v>911</v>
      </c>
      <c r="L6106">
        <v>8</v>
      </c>
      <c r="M6106" t="s">
        <v>160</v>
      </c>
      <c r="N6106" t="s">
        <v>210</v>
      </c>
      <c r="O6106" t="s">
        <v>45</v>
      </c>
      <c r="P6106" t="s">
        <v>37</v>
      </c>
      <c r="Q6106" t="s">
        <v>37</v>
      </c>
      <c r="R6106">
        <v>71</v>
      </c>
      <c r="S6106" t="s">
        <v>36</v>
      </c>
      <c r="T6106" t="s">
        <v>86</v>
      </c>
      <c r="U6106" t="s">
        <v>32</v>
      </c>
      <c r="W6106" t="s">
        <v>108</v>
      </c>
      <c r="X6106">
        <v>460475</v>
      </c>
      <c r="Y6106">
        <v>6691</v>
      </c>
      <c r="Z6106">
        <v>29.760400000000001</v>
      </c>
      <c r="AA6106">
        <v>-95.369799999999998</v>
      </c>
      <c r="AB6106" t="str">
        <f>IF(Restaurants[[#This Row],[Years_Operating]]&lt;5,"New",
IF(Restaurants[[#This Row],[Years_Operating]]&lt;15,"Established","Legacy"))</f>
        <v>Established</v>
      </c>
      <c r="AC6106" t="str">
        <f>IF(Restaurants[[#This Row],[Country]]="India","Yes","No")</f>
        <v>No</v>
      </c>
      <c r="AD6106" t="str">
        <f>IF(AND(Restaurants[[#This Row],[Has Online Delivery]]="Yes",Restaurants[[#This Row],[Has Table Booking]]="Yes"),"Online + Table",
IF(Restaurants[[#This Row],[Has Online Delivery]]="Yes","Online Only",
IF(Restaurants[[#This Row],[Has Table Booking]]="Yes","Table Only","None")))</f>
        <v>None</v>
      </c>
      <c r="AE6106" t="str">
        <f>IF(Restaurants[[#This Row],[Rating]]&gt;=4.5,"Excellent",
IF(Restaurants[[#This Row],[Rating]]&gt;=4,"Very Good",
IF(Restaurants[[#This Row],[Rating]]&gt;=3.5,"Good","Average/Low")))</f>
        <v>Excellent</v>
      </c>
    </row>
    <row r="6107" spans="1:31" x14ac:dyDescent="0.3">
      <c r="A6107" t="s">
        <v>71</v>
      </c>
      <c r="B6107" t="s">
        <v>255</v>
      </c>
      <c r="C6107" t="s">
        <v>251</v>
      </c>
      <c r="D6107" t="s">
        <v>918</v>
      </c>
      <c r="E6107">
        <v>3</v>
      </c>
      <c r="F6107">
        <v>380</v>
      </c>
      <c r="G6107" t="s">
        <v>75</v>
      </c>
      <c r="H6107">
        <v>2008</v>
      </c>
      <c r="I6107">
        <v>23</v>
      </c>
      <c r="J6107">
        <v>4.8</v>
      </c>
      <c r="K6107" t="s">
        <v>919</v>
      </c>
      <c r="L6107">
        <v>17</v>
      </c>
      <c r="M6107" t="s">
        <v>33</v>
      </c>
      <c r="N6107" t="s">
        <v>34</v>
      </c>
      <c r="O6107" t="s">
        <v>35</v>
      </c>
      <c r="P6107" t="s">
        <v>36</v>
      </c>
      <c r="Q6107" t="s">
        <v>36</v>
      </c>
      <c r="R6107">
        <v>70</v>
      </c>
      <c r="S6107" t="s">
        <v>37</v>
      </c>
      <c r="T6107" t="s">
        <v>38</v>
      </c>
      <c r="U6107" t="s">
        <v>46</v>
      </c>
      <c r="V6107" t="s">
        <v>2570</v>
      </c>
      <c r="W6107" t="s">
        <v>103</v>
      </c>
      <c r="X6107">
        <v>360977</v>
      </c>
      <c r="Y6107">
        <v>4186</v>
      </c>
      <c r="Z6107">
        <v>19.076000000000001</v>
      </c>
      <c r="AA6107">
        <v>72.877700000000004</v>
      </c>
      <c r="AB6107" t="str">
        <f>IF(Restaurants[[#This Row],[Years_Operating]]&lt;5,"New",
IF(Restaurants[[#This Row],[Years_Operating]]&lt;15,"Established","Legacy"))</f>
        <v>Legacy</v>
      </c>
      <c r="AC6107" t="str">
        <f>IF(Restaurants[[#This Row],[Country]]="India","Yes","No")</f>
        <v>Yes</v>
      </c>
      <c r="AD6107" t="str">
        <f>IF(AND(Restaurants[[#This Row],[Has Online Delivery]]="Yes",Restaurants[[#This Row],[Has Table Booking]]="Yes"),"Online + Table",
IF(Restaurants[[#This Row],[Has Online Delivery]]="Yes","Online Only",
IF(Restaurants[[#This Row],[Has Table Booking]]="Yes","Table Only","None")))</f>
        <v>Online + Table</v>
      </c>
      <c r="AE6107" t="str">
        <f>IF(Restaurants[[#This Row],[Rating]]&gt;=4.5,"Excellent",
IF(Restaurants[[#This Row],[Rating]]&gt;=4,"Very Good",
IF(Restaurants[[#This Row],[Rating]]&gt;=3.5,"Good","Average/Low")))</f>
        <v>Excellent</v>
      </c>
    </row>
    <row r="6108" spans="1:31" x14ac:dyDescent="0.3">
      <c r="A6108" t="s">
        <v>215</v>
      </c>
      <c r="B6108" t="s">
        <v>891</v>
      </c>
      <c r="C6108" t="s">
        <v>196</v>
      </c>
      <c r="D6108" t="s">
        <v>928</v>
      </c>
      <c r="E6108">
        <v>0</v>
      </c>
      <c r="F6108">
        <v>155</v>
      </c>
      <c r="G6108" t="s">
        <v>219</v>
      </c>
      <c r="H6108">
        <v>2000</v>
      </c>
      <c r="I6108">
        <v>55</v>
      </c>
      <c r="J6108">
        <v>4.7</v>
      </c>
      <c r="K6108" t="s">
        <v>929</v>
      </c>
      <c r="L6108">
        <v>25</v>
      </c>
      <c r="M6108" t="s">
        <v>160</v>
      </c>
      <c r="N6108" t="s">
        <v>210</v>
      </c>
      <c r="O6108" t="s">
        <v>54</v>
      </c>
      <c r="P6108" t="s">
        <v>37</v>
      </c>
      <c r="Q6108" t="s">
        <v>37</v>
      </c>
      <c r="R6108">
        <v>32</v>
      </c>
      <c r="S6108" t="s">
        <v>36</v>
      </c>
      <c r="T6108" t="s">
        <v>38</v>
      </c>
      <c r="U6108" t="s">
        <v>46</v>
      </c>
      <c r="W6108" t="s">
        <v>132</v>
      </c>
      <c r="X6108">
        <v>67930</v>
      </c>
      <c r="Y6108">
        <v>3810</v>
      </c>
      <c r="Z6108">
        <v>53.480800000000002</v>
      </c>
      <c r="AA6108">
        <v>-2.2425999999999999</v>
      </c>
      <c r="AB6108" t="str">
        <f>IF(Restaurants[[#This Row],[Years_Operating]]&lt;5,"New",
IF(Restaurants[[#This Row],[Years_Operating]]&lt;15,"Established","Legacy"))</f>
        <v>Legacy</v>
      </c>
      <c r="AC6108" t="str">
        <f>IF(Restaurants[[#This Row],[Country]]="India","Yes","No")</f>
        <v>No</v>
      </c>
      <c r="AD6108" t="str">
        <f>IF(AND(Restaurants[[#This Row],[Has Online Delivery]]="Yes",Restaurants[[#This Row],[Has Table Booking]]="Yes"),"Online + Table",
IF(Restaurants[[#This Row],[Has Online Delivery]]="Yes","Online Only",
IF(Restaurants[[#This Row],[Has Table Booking]]="Yes","Table Only","None")))</f>
        <v>None</v>
      </c>
      <c r="AE6108" t="str">
        <f>IF(Restaurants[[#This Row],[Rating]]&gt;=4.5,"Excellent",
IF(Restaurants[[#This Row],[Rating]]&gt;=4,"Very Good",
IF(Restaurants[[#This Row],[Rating]]&gt;=3.5,"Good","Average/Low")))</f>
        <v>Excellent</v>
      </c>
    </row>
    <row r="6109" spans="1:31" x14ac:dyDescent="0.3">
      <c r="A6109" t="s">
        <v>226</v>
      </c>
      <c r="B6109" t="s">
        <v>275</v>
      </c>
      <c r="C6109" t="s">
        <v>251</v>
      </c>
      <c r="D6109" t="s">
        <v>278</v>
      </c>
      <c r="E6109">
        <v>0</v>
      </c>
      <c r="F6109">
        <v>185</v>
      </c>
      <c r="G6109" t="s">
        <v>228</v>
      </c>
      <c r="H6109">
        <v>2014</v>
      </c>
      <c r="I6109">
        <v>48</v>
      </c>
      <c r="J6109">
        <v>4.5999999999999996</v>
      </c>
      <c r="K6109" t="s">
        <v>279</v>
      </c>
      <c r="L6109">
        <v>11</v>
      </c>
      <c r="M6109" t="s">
        <v>160</v>
      </c>
      <c r="N6109" t="s">
        <v>210</v>
      </c>
      <c r="O6109" t="s">
        <v>45</v>
      </c>
      <c r="P6109" t="s">
        <v>36</v>
      </c>
      <c r="Q6109" t="s">
        <v>36</v>
      </c>
      <c r="R6109">
        <v>33</v>
      </c>
      <c r="S6109" t="s">
        <v>36</v>
      </c>
      <c r="T6109" t="s">
        <v>38</v>
      </c>
      <c r="U6109" t="s">
        <v>39</v>
      </c>
      <c r="V6109" t="s">
        <v>2571</v>
      </c>
      <c r="W6109" t="s">
        <v>47</v>
      </c>
      <c r="X6109">
        <v>268114</v>
      </c>
      <c r="Y6109">
        <v>5329</v>
      </c>
      <c r="Z6109">
        <v>18.520399999999999</v>
      </c>
      <c r="AA6109">
        <v>73.856700000000004</v>
      </c>
      <c r="AB6109" t="str">
        <f>IF(Restaurants[[#This Row],[Years_Operating]]&lt;5,"New",
IF(Restaurants[[#This Row],[Years_Operating]]&lt;15,"Established","Legacy"))</f>
        <v>Established</v>
      </c>
      <c r="AC6109" t="str">
        <f>IF(Restaurants[[#This Row],[Country]]="India","Yes","No")</f>
        <v>Yes</v>
      </c>
      <c r="AD6109" t="str">
        <f>IF(AND(Restaurants[[#This Row],[Has Online Delivery]]="Yes",Restaurants[[#This Row],[Has Table Booking]]="Yes"),"Online + Table",
IF(Restaurants[[#This Row],[Has Online Delivery]]="Yes","Online Only",
IF(Restaurants[[#This Row],[Has Table Booking]]="Yes","Table Only","None")))</f>
        <v>Online + Table</v>
      </c>
      <c r="AE6109" t="str">
        <f>IF(Restaurants[[#This Row],[Rating]]&gt;=4.5,"Excellent",
IF(Restaurants[[#This Row],[Rating]]&gt;=4,"Very Good",
IF(Restaurants[[#This Row],[Rating]]&gt;=3.5,"Good","Average/Low")))</f>
        <v>Excellent</v>
      </c>
    </row>
    <row r="6110" spans="1:31" x14ac:dyDescent="0.3">
      <c r="A6110" t="s">
        <v>154</v>
      </c>
      <c r="B6110" t="s">
        <v>261</v>
      </c>
      <c r="C6110" t="s">
        <v>251</v>
      </c>
      <c r="D6110" t="s">
        <v>252</v>
      </c>
      <c r="E6110">
        <v>2</v>
      </c>
      <c r="F6110">
        <v>245</v>
      </c>
      <c r="G6110" t="s">
        <v>158</v>
      </c>
      <c r="H6110">
        <v>2010</v>
      </c>
      <c r="I6110">
        <v>48</v>
      </c>
      <c r="J6110">
        <v>4.7</v>
      </c>
      <c r="K6110" t="s">
        <v>256</v>
      </c>
      <c r="L6110">
        <v>15</v>
      </c>
      <c r="M6110" t="s">
        <v>160</v>
      </c>
      <c r="N6110" t="s">
        <v>143</v>
      </c>
      <c r="O6110" t="s">
        <v>35</v>
      </c>
      <c r="P6110" t="s">
        <v>36</v>
      </c>
      <c r="Q6110" t="s">
        <v>36</v>
      </c>
      <c r="R6110">
        <v>22</v>
      </c>
      <c r="S6110" t="s">
        <v>37</v>
      </c>
      <c r="T6110" t="s">
        <v>86</v>
      </c>
      <c r="U6110" t="s">
        <v>46</v>
      </c>
      <c r="V6110" t="s">
        <v>2572</v>
      </c>
      <c r="W6110" t="s">
        <v>40</v>
      </c>
      <c r="X6110">
        <v>325739</v>
      </c>
      <c r="Y6110">
        <v>4574</v>
      </c>
      <c r="Z6110">
        <v>22.572600000000001</v>
      </c>
      <c r="AA6110">
        <v>88.363900000000001</v>
      </c>
      <c r="AB6110" t="str">
        <f>IF(Restaurants[[#This Row],[Years_Operating]]&lt;5,"New",
IF(Restaurants[[#This Row],[Years_Operating]]&lt;15,"Established","Legacy"))</f>
        <v>Legacy</v>
      </c>
      <c r="AC6110" t="str">
        <f>IF(Restaurants[[#This Row],[Country]]="India","Yes","No")</f>
        <v>Yes</v>
      </c>
      <c r="AD6110" t="str">
        <f>IF(AND(Restaurants[[#This Row],[Has Online Delivery]]="Yes",Restaurants[[#This Row],[Has Table Booking]]="Yes"),"Online + Table",
IF(Restaurants[[#This Row],[Has Online Delivery]]="Yes","Online Only",
IF(Restaurants[[#This Row],[Has Table Booking]]="Yes","Table Only","None")))</f>
        <v>Online + Table</v>
      </c>
      <c r="AE6110" t="str">
        <f>IF(Restaurants[[#This Row],[Rating]]&gt;=4.5,"Excellent",
IF(Restaurants[[#This Row],[Rating]]&gt;=4,"Very Good",
IF(Restaurants[[#This Row],[Rating]]&gt;=3.5,"Good","Average/Low")))</f>
        <v>Excellent</v>
      </c>
    </row>
    <row r="6111" spans="1:31" x14ac:dyDescent="0.3">
      <c r="A6111" t="s">
        <v>133</v>
      </c>
      <c r="B6111" t="s">
        <v>58</v>
      </c>
      <c r="C6111" t="s">
        <v>59</v>
      </c>
      <c r="D6111" t="s">
        <v>51</v>
      </c>
      <c r="E6111">
        <v>3</v>
      </c>
      <c r="F6111">
        <v>265</v>
      </c>
      <c r="G6111" t="s">
        <v>135</v>
      </c>
      <c r="H6111">
        <v>2005</v>
      </c>
      <c r="I6111">
        <v>45</v>
      </c>
      <c r="J6111">
        <v>4.7</v>
      </c>
      <c r="K6111" t="s">
        <v>178</v>
      </c>
      <c r="L6111">
        <v>20</v>
      </c>
      <c r="M6111" t="s">
        <v>33</v>
      </c>
      <c r="N6111" t="s">
        <v>34</v>
      </c>
      <c r="O6111" t="s">
        <v>35</v>
      </c>
      <c r="P6111" t="s">
        <v>36</v>
      </c>
      <c r="Q6111" t="s">
        <v>37</v>
      </c>
      <c r="R6111">
        <v>37</v>
      </c>
      <c r="S6111" t="s">
        <v>36</v>
      </c>
      <c r="T6111" t="s">
        <v>55</v>
      </c>
      <c r="U6111" t="s">
        <v>69</v>
      </c>
      <c r="W6111" t="s">
        <v>132</v>
      </c>
      <c r="X6111">
        <v>362862</v>
      </c>
      <c r="Y6111">
        <v>1918</v>
      </c>
      <c r="Z6111">
        <v>48.8566</v>
      </c>
      <c r="AA6111">
        <v>2.3521999999999998</v>
      </c>
      <c r="AB6111" t="str">
        <f>IF(Restaurants[[#This Row],[Years_Operating]]&lt;5,"New",
IF(Restaurants[[#This Row],[Years_Operating]]&lt;15,"Established","Legacy"))</f>
        <v>Legacy</v>
      </c>
      <c r="AC6111" t="str">
        <f>IF(Restaurants[[#This Row],[Country]]="India","Yes","No")</f>
        <v>No</v>
      </c>
      <c r="AD6111" t="str">
        <f>IF(AND(Restaurants[[#This Row],[Has Online Delivery]]="Yes",Restaurants[[#This Row],[Has Table Booking]]="Yes"),"Online + Table",
IF(Restaurants[[#This Row],[Has Online Delivery]]="Yes","Online Only",
IF(Restaurants[[#This Row],[Has Table Booking]]="Yes","Table Only","None")))</f>
        <v>Online Only</v>
      </c>
      <c r="AE6111" t="str">
        <f>IF(Restaurants[[#This Row],[Rating]]&gt;=4.5,"Excellent",
IF(Restaurants[[#This Row],[Rating]]&gt;=4,"Very Good",
IF(Restaurants[[#This Row],[Rating]]&gt;=3.5,"Good","Average/Low")))</f>
        <v>Excellent</v>
      </c>
    </row>
    <row r="6112" spans="1:31" x14ac:dyDescent="0.3">
      <c r="A6112" t="s">
        <v>164</v>
      </c>
      <c r="B6112" t="s">
        <v>105</v>
      </c>
      <c r="C6112" t="s">
        <v>29</v>
      </c>
      <c r="D6112" t="s">
        <v>886</v>
      </c>
      <c r="E6112">
        <v>2</v>
      </c>
      <c r="F6112">
        <v>235</v>
      </c>
      <c r="G6112" t="s">
        <v>165</v>
      </c>
      <c r="H6112">
        <v>2009</v>
      </c>
      <c r="I6112">
        <v>28</v>
      </c>
      <c r="J6112">
        <v>4.7</v>
      </c>
      <c r="K6112" t="s">
        <v>887</v>
      </c>
      <c r="L6112">
        <v>16</v>
      </c>
      <c r="M6112" t="s">
        <v>160</v>
      </c>
      <c r="N6112" t="s">
        <v>143</v>
      </c>
      <c r="O6112" t="s">
        <v>45</v>
      </c>
      <c r="P6112" t="s">
        <v>36</v>
      </c>
      <c r="Q6112" t="s">
        <v>37</v>
      </c>
      <c r="R6112">
        <v>38</v>
      </c>
      <c r="S6112" t="s">
        <v>37</v>
      </c>
      <c r="T6112" t="s">
        <v>86</v>
      </c>
      <c r="U6112" t="s">
        <v>39</v>
      </c>
      <c r="W6112" t="s">
        <v>80</v>
      </c>
      <c r="X6112">
        <v>421592</v>
      </c>
      <c r="Y6112">
        <v>2673</v>
      </c>
      <c r="Z6112">
        <v>41.902799999999999</v>
      </c>
      <c r="AA6112">
        <v>12.4964</v>
      </c>
      <c r="AB6112" t="str">
        <f>IF(Restaurants[[#This Row],[Years_Operating]]&lt;5,"New",
IF(Restaurants[[#This Row],[Years_Operating]]&lt;15,"Established","Legacy"))</f>
        <v>Legacy</v>
      </c>
      <c r="AC6112" t="str">
        <f>IF(Restaurants[[#This Row],[Country]]="India","Yes","No")</f>
        <v>No</v>
      </c>
      <c r="AD6112" t="str">
        <f>IF(AND(Restaurants[[#This Row],[Has Online Delivery]]="Yes",Restaurants[[#This Row],[Has Table Booking]]="Yes"),"Online + Table",
IF(Restaurants[[#This Row],[Has Online Delivery]]="Yes","Online Only",
IF(Restaurants[[#This Row],[Has Table Booking]]="Yes","Table Only","None")))</f>
        <v>Online Only</v>
      </c>
      <c r="AE6112" t="str">
        <f>IF(Restaurants[[#This Row],[Rating]]&gt;=4.5,"Excellent",
IF(Restaurants[[#This Row],[Rating]]&gt;=4,"Very Good",
IF(Restaurants[[#This Row],[Rating]]&gt;=3.5,"Good","Average/Low")))</f>
        <v>Excellent</v>
      </c>
    </row>
    <row r="6113" spans="1:31" x14ac:dyDescent="0.3">
      <c r="A6113" t="s">
        <v>212</v>
      </c>
      <c r="B6113" t="s">
        <v>195</v>
      </c>
      <c r="C6113" t="s">
        <v>196</v>
      </c>
      <c r="D6113" t="s">
        <v>892</v>
      </c>
      <c r="E6113">
        <v>0</v>
      </c>
      <c r="F6113">
        <v>165</v>
      </c>
      <c r="G6113" t="s">
        <v>214</v>
      </c>
      <c r="H6113">
        <v>2009</v>
      </c>
      <c r="I6113">
        <v>36</v>
      </c>
      <c r="J6113">
        <v>4.7</v>
      </c>
      <c r="K6113" t="s">
        <v>893</v>
      </c>
      <c r="L6113">
        <v>16</v>
      </c>
      <c r="M6113" t="s">
        <v>160</v>
      </c>
      <c r="N6113" t="s">
        <v>210</v>
      </c>
      <c r="O6113" t="s">
        <v>211</v>
      </c>
      <c r="P6113" t="s">
        <v>36</v>
      </c>
      <c r="Q6113" t="s">
        <v>36</v>
      </c>
      <c r="R6113">
        <v>73</v>
      </c>
      <c r="S6113" t="s">
        <v>37</v>
      </c>
      <c r="T6113" t="s">
        <v>38</v>
      </c>
      <c r="U6113" t="s">
        <v>32</v>
      </c>
      <c r="W6113" t="s">
        <v>47</v>
      </c>
      <c r="X6113">
        <v>245727</v>
      </c>
      <c r="Y6113">
        <v>3910</v>
      </c>
      <c r="Z6113">
        <v>51.507399999999997</v>
      </c>
      <c r="AA6113">
        <v>-0.1278</v>
      </c>
      <c r="AB6113" t="str">
        <f>IF(Restaurants[[#This Row],[Years_Operating]]&lt;5,"New",
IF(Restaurants[[#This Row],[Years_Operating]]&lt;15,"Established","Legacy"))</f>
        <v>Legacy</v>
      </c>
      <c r="AC6113" t="str">
        <f>IF(Restaurants[[#This Row],[Country]]="India","Yes","No")</f>
        <v>No</v>
      </c>
      <c r="AD6113" t="str">
        <f>IF(AND(Restaurants[[#This Row],[Has Online Delivery]]="Yes",Restaurants[[#This Row],[Has Table Booking]]="Yes"),"Online + Table",
IF(Restaurants[[#This Row],[Has Online Delivery]]="Yes","Online Only",
IF(Restaurants[[#This Row],[Has Table Booking]]="Yes","Table Only","None")))</f>
        <v>Online + Table</v>
      </c>
      <c r="AE6113" t="str">
        <f>IF(Restaurants[[#This Row],[Rating]]&gt;=4.5,"Excellent",
IF(Restaurants[[#This Row],[Rating]]&gt;=4,"Very Good",
IF(Restaurants[[#This Row],[Rating]]&gt;=3.5,"Good","Average/Low")))</f>
        <v>Excellent</v>
      </c>
    </row>
    <row r="6114" spans="1:31" x14ac:dyDescent="0.3">
      <c r="A6114" t="s">
        <v>194</v>
      </c>
      <c r="B6114" t="s">
        <v>873</v>
      </c>
      <c r="C6114" t="s">
        <v>29</v>
      </c>
      <c r="D6114" t="s">
        <v>874</v>
      </c>
      <c r="E6114">
        <v>1</v>
      </c>
      <c r="F6114">
        <v>165</v>
      </c>
      <c r="G6114" t="s">
        <v>198</v>
      </c>
      <c r="H6114">
        <v>2013</v>
      </c>
      <c r="I6114">
        <v>40</v>
      </c>
      <c r="J6114">
        <v>4.5999999999999996</v>
      </c>
      <c r="K6114" t="s">
        <v>890</v>
      </c>
      <c r="L6114">
        <v>12</v>
      </c>
      <c r="M6114" t="s">
        <v>160</v>
      </c>
      <c r="N6114" t="s">
        <v>193</v>
      </c>
      <c r="O6114" t="s">
        <v>35</v>
      </c>
      <c r="P6114" t="s">
        <v>37</v>
      </c>
      <c r="Q6114" t="s">
        <v>36</v>
      </c>
      <c r="R6114">
        <v>43</v>
      </c>
      <c r="S6114" t="s">
        <v>37</v>
      </c>
      <c r="T6114" t="s">
        <v>86</v>
      </c>
      <c r="U6114" t="s">
        <v>69</v>
      </c>
      <c r="W6114" t="s">
        <v>64</v>
      </c>
      <c r="X6114">
        <v>499141</v>
      </c>
      <c r="Y6114">
        <v>4501</v>
      </c>
      <c r="Z6114">
        <v>45.464199999999998</v>
      </c>
      <c r="AA6114">
        <v>9.19</v>
      </c>
      <c r="AB6114" t="str">
        <f>IF(Restaurants[[#This Row],[Years_Operating]]&lt;5,"New",
IF(Restaurants[[#This Row],[Years_Operating]]&lt;15,"Established","Legacy"))</f>
        <v>Established</v>
      </c>
      <c r="AC6114" t="str">
        <f>IF(Restaurants[[#This Row],[Country]]="India","Yes","No")</f>
        <v>No</v>
      </c>
      <c r="AD6114" t="str">
        <f>IF(AND(Restaurants[[#This Row],[Has Online Delivery]]="Yes",Restaurants[[#This Row],[Has Table Booking]]="Yes"),"Online + Table",
IF(Restaurants[[#This Row],[Has Online Delivery]]="Yes","Online Only",
IF(Restaurants[[#This Row],[Has Table Booking]]="Yes","Table Only","None")))</f>
        <v>Table Only</v>
      </c>
      <c r="AE6114" t="str">
        <f>IF(Restaurants[[#This Row],[Rating]]&gt;=4.5,"Excellent",
IF(Restaurants[[#This Row],[Rating]]&gt;=4,"Very Good",
IF(Restaurants[[#This Row],[Rating]]&gt;=3.5,"Good","Average/Low")))</f>
        <v>Excellent</v>
      </c>
    </row>
    <row r="6115" spans="1:31" x14ac:dyDescent="0.3">
      <c r="A6115" t="s">
        <v>92</v>
      </c>
      <c r="B6115" t="s">
        <v>933</v>
      </c>
      <c r="C6115" t="s">
        <v>251</v>
      </c>
      <c r="D6115" t="s">
        <v>258</v>
      </c>
      <c r="E6115">
        <v>3</v>
      </c>
      <c r="F6115">
        <v>345</v>
      </c>
      <c r="G6115" t="s">
        <v>95</v>
      </c>
      <c r="H6115">
        <v>2011</v>
      </c>
      <c r="I6115">
        <v>50</v>
      </c>
      <c r="J6115">
        <v>4.8</v>
      </c>
      <c r="K6115" t="s">
        <v>270</v>
      </c>
      <c r="L6115">
        <v>14</v>
      </c>
      <c r="M6115" t="s">
        <v>33</v>
      </c>
      <c r="N6115" t="s">
        <v>34</v>
      </c>
      <c r="O6115" t="s">
        <v>54</v>
      </c>
      <c r="P6115" t="s">
        <v>37</v>
      </c>
      <c r="Q6115" t="s">
        <v>37</v>
      </c>
      <c r="R6115">
        <v>51</v>
      </c>
      <c r="S6115" t="s">
        <v>37</v>
      </c>
      <c r="T6115" t="s">
        <v>38</v>
      </c>
      <c r="U6115" t="s">
        <v>69</v>
      </c>
      <c r="V6115" t="s">
        <v>2573</v>
      </c>
      <c r="W6115" t="s">
        <v>47</v>
      </c>
      <c r="X6115">
        <v>181924</v>
      </c>
      <c r="Y6115">
        <v>3826</v>
      </c>
      <c r="Z6115">
        <v>22.7196</v>
      </c>
      <c r="AA6115">
        <v>75.857699999999994</v>
      </c>
      <c r="AB6115" t="str">
        <f>IF(Restaurants[[#This Row],[Years_Operating]]&lt;5,"New",
IF(Restaurants[[#This Row],[Years_Operating]]&lt;15,"Established","Legacy"))</f>
        <v>Established</v>
      </c>
      <c r="AC6115" t="str">
        <f>IF(Restaurants[[#This Row],[Country]]="India","Yes","No")</f>
        <v>Yes</v>
      </c>
      <c r="AD6115" t="str">
        <f>IF(AND(Restaurants[[#This Row],[Has Online Delivery]]="Yes",Restaurants[[#This Row],[Has Table Booking]]="Yes"),"Online + Table",
IF(Restaurants[[#This Row],[Has Online Delivery]]="Yes","Online Only",
IF(Restaurants[[#This Row],[Has Table Booking]]="Yes","Table Only","None")))</f>
        <v>None</v>
      </c>
      <c r="AE6115" t="str">
        <f>IF(Restaurants[[#This Row],[Rating]]&gt;=4.5,"Excellent",
IF(Restaurants[[#This Row],[Rating]]&gt;=4,"Very Good",
IF(Restaurants[[#This Row],[Rating]]&gt;=3.5,"Good","Average/Low")))</f>
        <v>Excellent</v>
      </c>
    </row>
    <row r="6116" spans="1:31" x14ac:dyDescent="0.3">
      <c r="A6116" t="s">
        <v>71</v>
      </c>
      <c r="B6116" t="s">
        <v>921</v>
      </c>
      <c r="C6116" t="s">
        <v>251</v>
      </c>
      <c r="D6116" t="s">
        <v>258</v>
      </c>
      <c r="E6116">
        <v>3</v>
      </c>
      <c r="F6116">
        <v>380</v>
      </c>
      <c r="G6116" t="s">
        <v>75</v>
      </c>
      <c r="H6116">
        <v>2008</v>
      </c>
      <c r="I6116">
        <v>23</v>
      </c>
      <c r="J6116">
        <v>4.8</v>
      </c>
      <c r="K6116" t="s">
        <v>259</v>
      </c>
      <c r="L6116">
        <v>17</v>
      </c>
      <c r="M6116" t="s">
        <v>33</v>
      </c>
      <c r="N6116" t="s">
        <v>34</v>
      </c>
      <c r="O6116" t="s">
        <v>35</v>
      </c>
      <c r="P6116" t="s">
        <v>36</v>
      </c>
      <c r="Q6116" t="s">
        <v>37</v>
      </c>
      <c r="R6116">
        <v>64</v>
      </c>
      <c r="S6116" t="s">
        <v>36</v>
      </c>
      <c r="T6116" t="s">
        <v>38</v>
      </c>
      <c r="U6116" t="s">
        <v>32</v>
      </c>
      <c r="V6116" t="s">
        <v>2574</v>
      </c>
      <c r="W6116" t="s">
        <v>108</v>
      </c>
      <c r="X6116">
        <v>162396</v>
      </c>
      <c r="Y6116">
        <v>2833</v>
      </c>
      <c r="Z6116">
        <v>26.912400000000002</v>
      </c>
      <c r="AA6116">
        <v>75.787300000000002</v>
      </c>
      <c r="AB6116" t="str">
        <f>IF(Restaurants[[#This Row],[Years_Operating]]&lt;5,"New",
IF(Restaurants[[#This Row],[Years_Operating]]&lt;15,"Established","Legacy"))</f>
        <v>Legacy</v>
      </c>
      <c r="AC6116" t="str">
        <f>IF(Restaurants[[#This Row],[Country]]="India","Yes","No")</f>
        <v>Yes</v>
      </c>
      <c r="AD6116" t="str">
        <f>IF(AND(Restaurants[[#This Row],[Has Online Delivery]]="Yes",Restaurants[[#This Row],[Has Table Booking]]="Yes"),"Online + Table",
IF(Restaurants[[#This Row],[Has Online Delivery]]="Yes","Online Only",
IF(Restaurants[[#This Row],[Has Table Booking]]="Yes","Table Only","None")))</f>
        <v>Online Only</v>
      </c>
      <c r="AE6116" t="str">
        <f>IF(Restaurants[[#This Row],[Rating]]&gt;=4.5,"Excellent",
IF(Restaurants[[#This Row],[Rating]]&gt;=4,"Very Good",
IF(Restaurants[[#This Row],[Rating]]&gt;=3.5,"Good","Average/Low")))</f>
        <v>Excellent</v>
      </c>
    </row>
    <row r="6117" spans="1:31" x14ac:dyDescent="0.3">
      <c r="A6117" t="s">
        <v>248</v>
      </c>
      <c r="B6117" t="s">
        <v>921</v>
      </c>
      <c r="C6117" t="s">
        <v>251</v>
      </c>
      <c r="D6117" t="s">
        <v>863</v>
      </c>
      <c r="E6117">
        <v>0</v>
      </c>
      <c r="F6117">
        <v>85</v>
      </c>
      <c r="G6117" t="s">
        <v>249</v>
      </c>
      <c r="H6117">
        <v>2014</v>
      </c>
      <c r="I6117">
        <v>38</v>
      </c>
      <c r="J6117">
        <v>4.5</v>
      </c>
      <c r="K6117" t="s">
        <v>926</v>
      </c>
      <c r="L6117">
        <v>11</v>
      </c>
      <c r="M6117" t="s">
        <v>204</v>
      </c>
      <c r="N6117" t="s">
        <v>210</v>
      </c>
      <c r="O6117" t="s">
        <v>35</v>
      </c>
      <c r="P6117" t="s">
        <v>36</v>
      </c>
      <c r="Q6117" t="s">
        <v>37</v>
      </c>
      <c r="R6117">
        <v>20</v>
      </c>
      <c r="S6117" t="s">
        <v>36</v>
      </c>
      <c r="T6117" t="s">
        <v>86</v>
      </c>
      <c r="U6117" t="s">
        <v>32</v>
      </c>
      <c r="V6117" t="s">
        <v>2575</v>
      </c>
      <c r="W6117" t="s">
        <v>56</v>
      </c>
      <c r="X6117">
        <v>345708</v>
      </c>
      <c r="Y6117">
        <v>6252</v>
      </c>
      <c r="Z6117">
        <v>26.912400000000002</v>
      </c>
      <c r="AA6117">
        <v>75.787300000000002</v>
      </c>
      <c r="AB6117" t="str">
        <f>IF(Restaurants[[#This Row],[Years_Operating]]&lt;5,"New",
IF(Restaurants[[#This Row],[Years_Operating]]&lt;15,"Established","Legacy"))</f>
        <v>Established</v>
      </c>
      <c r="AC6117" t="str">
        <f>IF(Restaurants[[#This Row],[Country]]="India","Yes","No")</f>
        <v>Yes</v>
      </c>
      <c r="AD6117" t="str">
        <f>IF(AND(Restaurants[[#This Row],[Has Online Delivery]]="Yes",Restaurants[[#This Row],[Has Table Booking]]="Yes"),"Online + Table",
IF(Restaurants[[#This Row],[Has Online Delivery]]="Yes","Online Only",
IF(Restaurants[[#This Row],[Has Table Booking]]="Yes","Table Only","None")))</f>
        <v>Online Only</v>
      </c>
      <c r="AE6117" t="str">
        <f>IF(Restaurants[[#This Row],[Rating]]&gt;=4.5,"Excellent",
IF(Restaurants[[#This Row],[Rating]]&gt;=4,"Very Good",
IF(Restaurants[[#This Row],[Rating]]&gt;=3.5,"Good","Average/Low")))</f>
        <v>Excellent</v>
      </c>
    </row>
    <row r="6118" spans="1:31" x14ac:dyDescent="0.3">
      <c r="A6118" t="s">
        <v>173</v>
      </c>
      <c r="B6118" t="s">
        <v>866</v>
      </c>
      <c r="C6118" t="s">
        <v>251</v>
      </c>
      <c r="D6118" t="s">
        <v>258</v>
      </c>
      <c r="E6118">
        <v>2</v>
      </c>
      <c r="F6118">
        <v>285</v>
      </c>
      <c r="G6118" t="s">
        <v>174</v>
      </c>
      <c r="H6118">
        <v>2010</v>
      </c>
      <c r="I6118">
        <v>30</v>
      </c>
      <c r="J6118">
        <v>4.7</v>
      </c>
      <c r="K6118" t="s">
        <v>284</v>
      </c>
      <c r="L6118">
        <v>15</v>
      </c>
      <c r="M6118" t="s">
        <v>33</v>
      </c>
      <c r="N6118" t="s">
        <v>143</v>
      </c>
      <c r="O6118" t="s">
        <v>45</v>
      </c>
      <c r="P6118" t="s">
        <v>37</v>
      </c>
      <c r="Q6118" t="s">
        <v>36</v>
      </c>
      <c r="R6118">
        <v>63</v>
      </c>
      <c r="S6118" t="s">
        <v>37</v>
      </c>
      <c r="T6118" t="s">
        <v>55</v>
      </c>
      <c r="U6118" t="s">
        <v>46</v>
      </c>
      <c r="V6118" t="s">
        <v>2576</v>
      </c>
      <c r="W6118" t="s">
        <v>64</v>
      </c>
      <c r="X6118">
        <v>406212</v>
      </c>
      <c r="Y6118">
        <v>5367</v>
      </c>
      <c r="Z6118">
        <v>23.022500000000001</v>
      </c>
      <c r="AA6118">
        <v>72.571399999999997</v>
      </c>
      <c r="AB6118" t="str">
        <f>IF(Restaurants[[#This Row],[Years_Operating]]&lt;5,"New",
IF(Restaurants[[#This Row],[Years_Operating]]&lt;15,"Established","Legacy"))</f>
        <v>Legacy</v>
      </c>
      <c r="AC6118" t="str">
        <f>IF(Restaurants[[#This Row],[Country]]="India","Yes","No")</f>
        <v>Yes</v>
      </c>
      <c r="AD6118" t="str">
        <f>IF(AND(Restaurants[[#This Row],[Has Online Delivery]]="Yes",Restaurants[[#This Row],[Has Table Booking]]="Yes"),"Online + Table",
IF(Restaurants[[#This Row],[Has Online Delivery]]="Yes","Online Only",
IF(Restaurants[[#This Row],[Has Table Booking]]="Yes","Table Only","None")))</f>
        <v>Table Only</v>
      </c>
      <c r="AE6118" t="str">
        <f>IF(Restaurants[[#This Row],[Rating]]&gt;=4.5,"Excellent",
IF(Restaurants[[#This Row],[Rating]]&gt;=4,"Very Good",
IF(Restaurants[[#This Row],[Rating]]&gt;=3.5,"Good","Average/Low")))</f>
        <v>Excellent</v>
      </c>
    </row>
    <row r="6119" spans="1:31" x14ac:dyDescent="0.3">
      <c r="A6119" t="s">
        <v>27</v>
      </c>
      <c r="B6119" t="s">
        <v>250</v>
      </c>
      <c r="C6119" t="s">
        <v>251</v>
      </c>
      <c r="D6119" t="s">
        <v>267</v>
      </c>
      <c r="E6119">
        <v>3</v>
      </c>
      <c r="F6119">
        <v>320</v>
      </c>
      <c r="G6119" t="s">
        <v>31</v>
      </c>
      <c r="H6119">
        <v>1995</v>
      </c>
      <c r="I6119">
        <v>28</v>
      </c>
      <c r="J6119">
        <v>4.9000000000000004</v>
      </c>
      <c r="K6119" t="s">
        <v>307</v>
      </c>
      <c r="L6119">
        <v>30</v>
      </c>
      <c r="M6119" t="s">
        <v>33</v>
      </c>
      <c r="N6119" t="s">
        <v>34</v>
      </c>
      <c r="O6119" t="s">
        <v>35</v>
      </c>
      <c r="P6119" t="s">
        <v>36</v>
      </c>
      <c r="Q6119" t="s">
        <v>37</v>
      </c>
      <c r="R6119">
        <v>47</v>
      </c>
      <c r="S6119" t="s">
        <v>37</v>
      </c>
      <c r="T6119" t="s">
        <v>38</v>
      </c>
      <c r="U6119" t="s">
        <v>46</v>
      </c>
      <c r="V6119" t="s">
        <v>2577</v>
      </c>
      <c r="W6119" t="s">
        <v>149</v>
      </c>
      <c r="X6119">
        <v>359183</v>
      </c>
      <c r="Y6119">
        <v>332</v>
      </c>
      <c r="Z6119">
        <v>28.7041</v>
      </c>
      <c r="AA6119">
        <v>77.102500000000006</v>
      </c>
      <c r="AB6119" t="str">
        <f>IF(Restaurants[[#This Row],[Years_Operating]]&lt;5,"New",
IF(Restaurants[[#This Row],[Years_Operating]]&lt;15,"Established","Legacy"))</f>
        <v>Legacy</v>
      </c>
      <c r="AC6119" t="str">
        <f>IF(Restaurants[[#This Row],[Country]]="India","Yes","No")</f>
        <v>Yes</v>
      </c>
      <c r="AD6119" t="str">
        <f>IF(AND(Restaurants[[#This Row],[Has Online Delivery]]="Yes",Restaurants[[#This Row],[Has Table Booking]]="Yes"),"Online + Table",
IF(Restaurants[[#This Row],[Has Online Delivery]]="Yes","Online Only",
IF(Restaurants[[#This Row],[Has Table Booking]]="Yes","Table Only","None")))</f>
        <v>Online Only</v>
      </c>
      <c r="AE6119" t="str">
        <f>IF(Restaurants[[#This Row],[Rating]]&gt;=4.5,"Excellent",
IF(Restaurants[[#This Row],[Rating]]&gt;=4,"Very Good",
IF(Restaurants[[#This Row],[Rating]]&gt;=3.5,"Good","Average/Low")))</f>
        <v>Excellent</v>
      </c>
    </row>
    <row r="6120" spans="1:31" x14ac:dyDescent="0.3">
      <c r="A6120" t="s">
        <v>104</v>
      </c>
      <c r="B6120" t="s">
        <v>882</v>
      </c>
      <c r="C6120" t="s">
        <v>146</v>
      </c>
      <c r="D6120" t="s">
        <v>905</v>
      </c>
      <c r="E6120">
        <v>3</v>
      </c>
      <c r="F6120">
        <v>310</v>
      </c>
      <c r="G6120" t="s">
        <v>107</v>
      </c>
      <c r="H6120">
        <v>1994</v>
      </c>
      <c r="I6120">
        <v>50</v>
      </c>
      <c r="J6120">
        <v>4.8</v>
      </c>
      <c r="K6120" t="s">
        <v>906</v>
      </c>
      <c r="L6120">
        <v>31</v>
      </c>
      <c r="M6120" t="s">
        <v>33</v>
      </c>
      <c r="N6120" t="s">
        <v>34</v>
      </c>
      <c r="O6120" t="s">
        <v>35</v>
      </c>
      <c r="P6120" t="s">
        <v>37</v>
      </c>
      <c r="Q6120" t="s">
        <v>37</v>
      </c>
      <c r="R6120">
        <v>71</v>
      </c>
      <c r="S6120" t="s">
        <v>36</v>
      </c>
      <c r="T6120" t="s">
        <v>86</v>
      </c>
      <c r="U6120" t="s">
        <v>46</v>
      </c>
      <c r="W6120" t="s">
        <v>40</v>
      </c>
      <c r="X6120">
        <v>117863</v>
      </c>
      <c r="Y6120">
        <v>5321</v>
      </c>
      <c r="Z6120">
        <v>35.011600000000001</v>
      </c>
      <c r="AA6120">
        <v>135.7681</v>
      </c>
      <c r="AB6120" t="str">
        <f>IF(Restaurants[[#This Row],[Years_Operating]]&lt;5,"New",
IF(Restaurants[[#This Row],[Years_Operating]]&lt;15,"Established","Legacy"))</f>
        <v>Legacy</v>
      </c>
      <c r="AC6120" t="str">
        <f>IF(Restaurants[[#This Row],[Country]]="India","Yes","No")</f>
        <v>No</v>
      </c>
      <c r="AD6120" t="str">
        <f>IF(AND(Restaurants[[#This Row],[Has Online Delivery]]="Yes",Restaurants[[#This Row],[Has Table Booking]]="Yes"),"Online + Table",
IF(Restaurants[[#This Row],[Has Online Delivery]]="Yes","Online Only",
IF(Restaurants[[#This Row],[Has Table Booking]]="Yes","Table Only","None")))</f>
        <v>None</v>
      </c>
      <c r="AE6120" t="str">
        <f>IF(Restaurants[[#This Row],[Rating]]&gt;=4.5,"Excellent",
IF(Restaurants[[#This Row],[Rating]]&gt;=4,"Very Good",
IF(Restaurants[[#This Row],[Rating]]&gt;=3.5,"Good","Average/Low")))</f>
        <v>Excellent</v>
      </c>
    </row>
    <row r="6121" spans="1:31" x14ac:dyDescent="0.3">
      <c r="A6121" t="s">
        <v>117</v>
      </c>
      <c r="B6121" t="s">
        <v>866</v>
      </c>
      <c r="C6121" t="s">
        <v>251</v>
      </c>
      <c r="D6121" t="s">
        <v>252</v>
      </c>
      <c r="E6121">
        <v>3</v>
      </c>
      <c r="F6121">
        <v>420</v>
      </c>
      <c r="G6121" t="s">
        <v>121</v>
      </c>
      <c r="H6121">
        <v>2007</v>
      </c>
      <c r="I6121">
        <v>40</v>
      </c>
      <c r="J6121">
        <v>4.7</v>
      </c>
      <c r="K6121" t="s">
        <v>253</v>
      </c>
      <c r="L6121">
        <v>18</v>
      </c>
      <c r="M6121" t="s">
        <v>62</v>
      </c>
      <c r="N6121" t="s">
        <v>34</v>
      </c>
      <c r="O6121" t="s">
        <v>35</v>
      </c>
      <c r="P6121" t="s">
        <v>36</v>
      </c>
      <c r="Q6121" t="s">
        <v>37</v>
      </c>
      <c r="R6121">
        <v>66</v>
      </c>
      <c r="S6121" t="s">
        <v>36</v>
      </c>
      <c r="T6121" t="s">
        <v>38</v>
      </c>
      <c r="U6121" t="s">
        <v>32</v>
      </c>
      <c r="V6121" t="s">
        <v>2578</v>
      </c>
      <c r="W6121" t="s">
        <v>132</v>
      </c>
      <c r="X6121">
        <v>139015</v>
      </c>
      <c r="Y6121">
        <v>2298</v>
      </c>
      <c r="Z6121">
        <v>23.022500000000001</v>
      </c>
      <c r="AA6121">
        <v>72.571399999999997</v>
      </c>
      <c r="AB6121" t="str">
        <f>IF(Restaurants[[#This Row],[Years_Operating]]&lt;5,"New",
IF(Restaurants[[#This Row],[Years_Operating]]&lt;15,"Established","Legacy"))</f>
        <v>Legacy</v>
      </c>
      <c r="AC6121" t="str">
        <f>IF(Restaurants[[#This Row],[Country]]="India","Yes","No")</f>
        <v>Yes</v>
      </c>
      <c r="AD6121" t="str">
        <f>IF(AND(Restaurants[[#This Row],[Has Online Delivery]]="Yes",Restaurants[[#This Row],[Has Table Booking]]="Yes"),"Online + Table",
IF(Restaurants[[#This Row],[Has Online Delivery]]="Yes","Online Only",
IF(Restaurants[[#This Row],[Has Table Booking]]="Yes","Table Only","None")))</f>
        <v>Online Only</v>
      </c>
      <c r="AE6121" t="str">
        <f>IF(Restaurants[[#This Row],[Rating]]&gt;=4.5,"Excellent",
IF(Restaurants[[#This Row],[Rating]]&gt;=4,"Very Good",
IF(Restaurants[[#This Row],[Rating]]&gt;=3.5,"Good","Average/Low")))</f>
        <v>Excellent</v>
      </c>
    </row>
    <row r="6122" spans="1:31" x14ac:dyDescent="0.3">
      <c r="A6122" t="s">
        <v>238</v>
      </c>
      <c r="B6122" t="s">
        <v>876</v>
      </c>
      <c r="C6122" t="s">
        <v>877</v>
      </c>
      <c r="D6122" t="s">
        <v>878</v>
      </c>
      <c r="E6122">
        <v>0</v>
      </c>
      <c r="F6122">
        <v>220</v>
      </c>
      <c r="G6122" t="s">
        <v>242</v>
      </c>
      <c r="H6122">
        <v>2011</v>
      </c>
      <c r="I6122">
        <v>50</v>
      </c>
      <c r="J6122">
        <v>4.5</v>
      </c>
      <c r="K6122" t="s">
        <v>911</v>
      </c>
      <c r="L6122">
        <v>14</v>
      </c>
      <c r="M6122" t="s">
        <v>160</v>
      </c>
      <c r="N6122" t="s">
        <v>210</v>
      </c>
      <c r="O6122" t="s">
        <v>35</v>
      </c>
      <c r="P6122" t="s">
        <v>37</v>
      </c>
      <c r="Q6122" t="s">
        <v>36</v>
      </c>
      <c r="R6122">
        <v>47</v>
      </c>
      <c r="S6122" t="s">
        <v>36</v>
      </c>
      <c r="T6122" t="s">
        <v>38</v>
      </c>
      <c r="U6122" t="s">
        <v>69</v>
      </c>
      <c r="W6122" t="s">
        <v>132</v>
      </c>
      <c r="X6122">
        <v>153488</v>
      </c>
      <c r="Y6122">
        <v>3438</v>
      </c>
      <c r="Z6122">
        <v>-33.8688</v>
      </c>
      <c r="AA6122">
        <v>151.20930000000001</v>
      </c>
      <c r="AB6122" t="str">
        <f>IF(Restaurants[[#This Row],[Years_Operating]]&lt;5,"New",
IF(Restaurants[[#This Row],[Years_Operating]]&lt;15,"Established","Legacy"))</f>
        <v>Established</v>
      </c>
      <c r="AC6122" t="str">
        <f>IF(Restaurants[[#This Row],[Country]]="India","Yes","No")</f>
        <v>No</v>
      </c>
      <c r="AD6122" t="str">
        <f>IF(AND(Restaurants[[#This Row],[Has Online Delivery]]="Yes",Restaurants[[#This Row],[Has Table Booking]]="Yes"),"Online + Table",
IF(Restaurants[[#This Row],[Has Online Delivery]]="Yes","Online Only",
IF(Restaurants[[#This Row],[Has Table Booking]]="Yes","Table Only","None")))</f>
        <v>Table Only</v>
      </c>
      <c r="AE6122" t="str">
        <f>IF(Restaurants[[#This Row],[Rating]]&gt;=4.5,"Excellent",
IF(Restaurants[[#This Row],[Rating]]&gt;=4,"Very Good",
IF(Restaurants[[#This Row],[Rating]]&gt;=3.5,"Good","Average/Low")))</f>
        <v>Excellent</v>
      </c>
    </row>
    <row r="6123" spans="1:31" x14ac:dyDescent="0.3">
      <c r="A6123" t="s">
        <v>111</v>
      </c>
      <c r="B6123" t="s">
        <v>880</v>
      </c>
      <c r="C6123" t="s">
        <v>50</v>
      </c>
      <c r="D6123" t="s">
        <v>870</v>
      </c>
      <c r="E6123">
        <v>3</v>
      </c>
      <c r="F6123">
        <v>305</v>
      </c>
      <c r="G6123" t="s">
        <v>112</v>
      </c>
      <c r="H6123">
        <v>2000</v>
      </c>
      <c r="I6123">
        <v>25</v>
      </c>
      <c r="J6123">
        <v>4.8</v>
      </c>
      <c r="K6123" t="s">
        <v>932</v>
      </c>
      <c r="L6123">
        <v>25</v>
      </c>
      <c r="M6123" t="s">
        <v>33</v>
      </c>
      <c r="N6123" t="s">
        <v>34</v>
      </c>
      <c r="O6123" t="s">
        <v>35</v>
      </c>
      <c r="P6123" t="s">
        <v>37</v>
      </c>
      <c r="Q6123" t="s">
        <v>37</v>
      </c>
      <c r="R6123">
        <v>21</v>
      </c>
      <c r="S6123" t="s">
        <v>37</v>
      </c>
      <c r="T6123" t="s">
        <v>63</v>
      </c>
      <c r="U6123" t="s">
        <v>32</v>
      </c>
      <c r="W6123" t="s">
        <v>40</v>
      </c>
      <c r="X6123">
        <v>129671</v>
      </c>
      <c r="Y6123">
        <v>4166</v>
      </c>
      <c r="Z6123">
        <v>29.760400000000001</v>
      </c>
      <c r="AA6123">
        <v>-95.369799999999998</v>
      </c>
      <c r="AB6123" t="str">
        <f>IF(Restaurants[[#This Row],[Years_Operating]]&lt;5,"New",
IF(Restaurants[[#This Row],[Years_Operating]]&lt;15,"Established","Legacy"))</f>
        <v>Legacy</v>
      </c>
      <c r="AC6123" t="str">
        <f>IF(Restaurants[[#This Row],[Country]]="India","Yes","No")</f>
        <v>No</v>
      </c>
      <c r="AD6123" t="str">
        <f>IF(AND(Restaurants[[#This Row],[Has Online Delivery]]="Yes",Restaurants[[#This Row],[Has Table Booking]]="Yes"),"Online + Table",
IF(Restaurants[[#This Row],[Has Online Delivery]]="Yes","Online Only",
IF(Restaurants[[#This Row],[Has Table Booking]]="Yes","Table Only","None")))</f>
        <v>None</v>
      </c>
      <c r="AE6123" t="str">
        <f>IF(Restaurants[[#This Row],[Rating]]&gt;=4.5,"Excellent",
IF(Restaurants[[#This Row],[Rating]]&gt;=4,"Very Good",
IF(Restaurants[[#This Row],[Rating]]&gt;=3.5,"Good","Average/Low")))</f>
        <v>Excellent</v>
      </c>
    </row>
    <row r="6124" spans="1:31" x14ac:dyDescent="0.3">
      <c r="A6124" t="s">
        <v>122</v>
      </c>
      <c r="B6124" t="s">
        <v>145</v>
      </c>
      <c r="C6124" t="s">
        <v>146</v>
      </c>
      <c r="D6124" t="s">
        <v>883</v>
      </c>
      <c r="E6124">
        <v>3</v>
      </c>
      <c r="F6124">
        <v>365</v>
      </c>
      <c r="G6124" t="s">
        <v>123</v>
      </c>
      <c r="H6124">
        <v>1998</v>
      </c>
      <c r="I6124">
        <v>80</v>
      </c>
      <c r="J6124">
        <v>4.7</v>
      </c>
      <c r="K6124" t="s">
        <v>884</v>
      </c>
      <c r="L6124">
        <v>27</v>
      </c>
      <c r="M6124" t="s">
        <v>33</v>
      </c>
      <c r="N6124" t="s">
        <v>34</v>
      </c>
      <c r="O6124" t="s">
        <v>54</v>
      </c>
      <c r="P6124" t="s">
        <v>37</v>
      </c>
      <c r="Q6124" t="s">
        <v>37</v>
      </c>
      <c r="R6124">
        <v>50</v>
      </c>
      <c r="S6124" t="s">
        <v>37</v>
      </c>
      <c r="T6124" t="s">
        <v>38</v>
      </c>
      <c r="U6124" t="s">
        <v>32</v>
      </c>
      <c r="W6124" t="s">
        <v>103</v>
      </c>
      <c r="X6124">
        <v>311559</v>
      </c>
      <c r="Y6124">
        <v>5741</v>
      </c>
      <c r="Z6124">
        <v>35.689500000000002</v>
      </c>
      <c r="AA6124">
        <v>139.6917</v>
      </c>
      <c r="AB6124" t="str">
        <f>IF(Restaurants[[#This Row],[Years_Operating]]&lt;5,"New",
IF(Restaurants[[#This Row],[Years_Operating]]&lt;15,"Established","Legacy"))</f>
        <v>Legacy</v>
      </c>
      <c r="AC6124" t="str">
        <f>IF(Restaurants[[#This Row],[Country]]="India","Yes","No")</f>
        <v>No</v>
      </c>
      <c r="AD6124" t="str">
        <f>IF(AND(Restaurants[[#This Row],[Has Online Delivery]]="Yes",Restaurants[[#This Row],[Has Table Booking]]="Yes"),"Online + Table",
IF(Restaurants[[#This Row],[Has Online Delivery]]="Yes","Online Only",
IF(Restaurants[[#This Row],[Has Table Booking]]="Yes","Table Only","None")))</f>
        <v>None</v>
      </c>
      <c r="AE6124" t="str">
        <f>IF(Restaurants[[#This Row],[Rating]]&gt;=4.5,"Excellent",
IF(Restaurants[[#This Row],[Rating]]&gt;=4,"Very Good",
IF(Restaurants[[#This Row],[Rating]]&gt;=3.5,"Good","Average/Low")))</f>
        <v>Excellent</v>
      </c>
    </row>
    <row r="6125" spans="1:31" x14ac:dyDescent="0.3">
      <c r="A6125" t="s">
        <v>248</v>
      </c>
      <c r="B6125" t="s">
        <v>77</v>
      </c>
      <c r="C6125" t="s">
        <v>50</v>
      </c>
      <c r="D6125" t="s">
        <v>878</v>
      </c>
      <c r="E6125">
        <v>0</v>
      </c>
      <c r="F6125">
        <v>85</v>
      </c>
      <c r="G6125" t="s">
        <v>249</v>
      </c>
      <c r="H6125">
        <v>2014</v>
      </c>
      <c r="I6125">
        <v>38</v>
      </c>
      <c r="J6125">
        <v>4.5</v>
      </c>
      <c r="K6125" t="s">
        <v>911</v>
      </c>
      <c r="L6125">
        <v>11</v>
      </c>
      <c r="M6125" t="s">
        <v>204</v>
      </c>
      <c r="N6125" t="s">
        <v>210</v>
      </c>
      <c r="O6125" t="s">
        <v>35</v>
      </c>
      <c r="P6125" t="s">
        <v>37</v>
      </c>
      <c r="Q6125" t="s">
        <v>36</v>
      </c>
      <c r="R6125">
        <v>28</v>
      </c>
      <c r="S6125" t="s">
        <v>36</v>
      </c>
      <c r="T6125" t="s">
        <v>63</v>
      </c>
      <c r="U6125" t="s">
        <v>39</v>
      </c>
      <c r="W6125" t="s">
        <v>64</v>
      </c>
      <c r="X6125">
        <v>447551</v>
      </c>
      <c r="Y6125">
        <v>4371</v>
      </c>
      <c r="Z6125">
        <v>40.712800000000001</v>
      </c>
      <c r="AA6125">
        <v>-74.006</v>
      </c>
      <c r="AB6125" t="str">
        <f>IF(Restaurants[[#This Row],[Years_Operating]]&lt;5,"New",
IF(Restaurants[[#This Row],[Years_Operating]]&lt;15,"Established","Legacy"))</f>
        <v>Established</v>
      </c>
      <c r="AC6125" t="str">
        <f>IF(Restaurants[[#This Row],[Country]]="India","Yes","No")</f>
        <v>No</v>
      </c>
      <c r="AD6125" t="str">
        <f>IF(AND(Restaurants[[#This Row],[Has Online Delivery]]="Yes",Restaurants[[#This Row],[Has Table Booking]]="Yes"),"Online + Table",
IF(Restaurants[[#This Row],[Has Online Delivery]]="Yes","Online Only",
IF(Restaurants[[#This Row],[Has Table Booking]]="Yes","Table Only","None")))</f>
        <v>Table Only</v>
      </c>
      <c r="AE6125" t="str">
        <f>IF(Restaurants[[#This Row],[Rating]]&gt;=4.5,"Excellent",
IF(Restaurants[[#This Row],[Rating]]&gt;=4,"Very Good",
IF(Restaurants[[#This Row],[Rating]]&gt;=3.5,"Good","Average/Low")))</f>
        <v>Excellent</v>
      </c>
    </row>
    <row r="6126" spans="1:31" x14ac:dyDescent="0.3">
      <c r="A6126" t="s">
        <v>166</v>
      </c>
      <c r="B6126" t="s">
        <v>921</v>
      </c>
      <c r="C6126" t="s">
        <v>251</v>
      </c>
      <c r="D6126" t="s">
        <v>863</v>
      </c>
      <c r="E6126">
        <v>2</v>
      </c>
      <c r="F6126">
        <v>265</v>
      </c>
      <c r="G6126" t="s">
        <v>170</v>
      </c>
      <c r="H6126">
        <v>2005</v>
      </c>
      <c r="I6126">
        <v>60</v>
      </c>
      <c r="J6126">
        <v>4.7</v>
      </c>
      <c r="K6126" t="s">
        <v>864</v>
      </c>
      <c r="L6126">
        <v>20</v>
      </c>
      <c r="M6126" t="s">
        <v>33</v>
      </c>
      <c r="N6126" t="s">
        <v>143</v>
      </c>
      <c r="O6126" t="s">
        <v>35</v>
      </c>
      <c r="P6126" t="s">
        <v>36</v>
      </c>
      <c r="Q6126" t="s">
        <v>37</v>
      </c>
      <c r="R6126">
        <v>74</v>
      </c>
      <c r="S6126" t="s">
        <v>37</v>
      </c>
      <c r="T6126" t="s">
        <v>55</v>
      </c>
      <c r="U6126" t="s">
        <v>46</v>
      </c>
      <c r="V6126" t="s">
        <v>2579</v>
      </c>
      <c r="W6126" t="s">
        <v>47</v>
      </c>
      <c r="X6126">
        <v>378940</v>
      </c>
      <c r="Y6126">
        <v>1491</v>
      </c>
      <c r="Z6126">
        <v>26.912400000000002</v>
      </c>
      <c r="AA6126">
        <v>75.787300000000002</v>
      </c>
      <c r="AB6126" t="str">
        <f>IF(Restaurants[[#This Row],[Years_Operating]]&lt;5,"New",
IF(Restaurants[[#This Row],[Years_Operating]]&lt;15,"Established","Legacy"))</f>
        <v>Legacy</v>
      </c>
      <c r="AC6126" t="str">
        <f>IF(Restaurants[[#This Row],[Country]]="India","Yes","No")</f>
        <v>Yes</v>
      </c>
      <c r="AD6126" t="str">
        <f>IF(AND(Restaurants[[#This Row],[Has Online Delivery]]="Yes",Restaurants[[#This Row],[Has Table Booking]]="Yes"),"Online + Table",
IF(Restaurants[[#This Row],[Has Online Delivery]]="Yes","Online Only",
IF(Restaurants[[#This Row],[Has Table Booking]]="Yes","Table Only","None")))</f>
        <v>Online Only</v>
      </c>
      <c r="AE6126" t="str">
        <f>IF(Restaurants[[#This Row],[Rating]]&gt;=4.5,"Excellent",
IF(Restaurants[[#This Row],[Rating]]&gt;=4,"Very Good",
IF(Restaurants[[#This Row],[Rating]]&gt;=3.5,"Good","Average/Low")))</f>
        <v>Excellent</v>
      </c>
    </row>
    <row r="6127" spans="1:31" x14ac:dyDescent="0.3">
      <c r="A6127" t="s">
        <v>128</v>
      </c>
      <c r="B6127" t="s">
        <v>145</v>
      </c>
      <c r="C6127" t="s">
        <v>146</v>
      </c>
      <c r="D6127" t="s">
        <v>905</v>
      </c>
      <c r="E6127">
        <v>3</v>
      </c>
      <c r="F6127">
        <v>290</v>
      </c>
      <c r="G6127" t="s">
        <v>130</v>
      </c>
      <c r="H6127">
        <v>1981</v>
      </c>
      <c r="I6127">
        <v>50</v>
      </c>
      <c r="J6127">
        <v>4.7</v>
      </c>
      <c r="K6127" t="s">
        <v>906</v>
      </c>
      <c r="L6127">
        <v>44</v>
      </c>
      <c r="M6127" t="s">
        <v>33</v>
      </c>
      <c r="N6127" t="s">
        <v>34</v>
      </c>
      <c r="O6127" t="s">
        <v>35</v>
      </c>
      <c r="P6127" t="s">
        <v>37</v>
      </c>
      <c r="Q6127" t="s">
        <v>36</v>
      </c>
      <c r="R6127">
        <v>63</v>
      </c>
      <c r="S6127" t="s">
        <v>37</v>
      </c>
      <c r="T6127" t="s">
        <v>86</v>
      </c>
      <c r="U6127" t="s">
        <v>39</v>
      </c>
      <c r="W6127" t="s">
        <v>103</v>
      </c>
      <c r="X6127">
        <v>407222</v>
      </c>
      <c r="Y6127">
        <v>4852</v>
      </c>
      <c r="Z6127">
        <v>35.689500000000002</v>
      </c>
      <c r="AA6127">
        <v>139.6917</v>
      </c>
      <c r="AB6127" t="str">
        <f>IF(Restaurants[[#This Row],[Years_Operating]]&lt;5,"New",
IF(Restaurants[[#This Row],[Years_Operating]]&lt;15,"Established","Legacy"))</f>
        <v>Legacy</v>
      </c>
      <c r="AC6127" t="str">
        <f>IF(Restaurants[[#This Row],[Country]]="India","Yes","No")</f>
        <v>No</v>
      </c>
      <c r="AD6127" t="str">
        <f>IF(AND(Restaurants[[#This Row],[Has Online Delivery]]="Yes",Restaurants[[#This Row],[Has Table Booking]]="Yes"),"Online + Table",
IF(Restaurants[[#This Row],[Has Online Delivery]]="Yes","Online Only",
IF(Restaurants[[#This Row],[Has Table Booking]]="Yes","Table Only","None")))</f>
        <v>Table Only</v>
      </c>
      <c r="AE6127" t="str">
        <f>IF(Restaurants[[#This Row],[Rating]]&gt;=4.5,"Excellent",
IF(Restaurants[[#This Row],[Rating]]&gt;=4,"Very Good",
IF(Restaurants[[#This Row],[Rating]]&gt;=3.5,"Good","Average/Low")))</f>
        <v>Excellent</v>
      </c>
    </row>
    <row r="6128" spans="1:31" x14ac:dyDescent="0.3">
      <c r="A6128" t="s">
        <v>212</v>
      </c>
      <c r="B6128" t="s">
        <v>255</v>
      </c>
      <c r="C6128" t="s">
        <v>251</v>
      </c>
      <c r="D6128" t="s">
        <v>863</v>
      </c>
      <c r="E6128">
        <v>0</v>
      </c>
      <c r="F6128">
        <v>165</v>
      </c>
      <c r="G6128" t="s">
        <v>214</v>
      </c>
      <c r="H6128">
        <v>2009</v>
      </c>
      <c r="I6128">
        <v>36</v>
      </c>
      <c r="J6128">
        <v>4.7</v>
      </c>
      <c r="K6128" t="s">
        <v>994</v>
      </c>
      <c r="L6128">
        <v>16</v>
      </c>
      <c r="M6128" t="s">
        <v>160</v>
      </c>
      <c r="N6128" t="s">
        <v>210</v>
      </c>
      <c r="O6128" t="s">
        <v>211</v>
      </c>
      <c r="P6128" t="s">
        <v>37</v>
      </c>
      <c r="Q6128" t="s">
        <v>36</v>
      </c>
      <c r="R6128">
        <v>62</v>
      </c>
      <c r="S6128" t="s">
        <v>36</v>
      </c>
      <c r="T6128" t="s">
        <v>38</v>
      </c>
      <c r="U6128" t="s">
        <v>32</v>
      </c>
      <c r="V6128" t="s">
        <v>2580</v>
      </c>
      <c r="W6128" t="s">
        <v>149</v>
      </c>
      <c r="X6128">
        <v>65638</v>
      </c>
      <c r="Y6128">
        <v>4306</v>
      </c>
      <c r="Z6128">
        <v>19.076000000000001</v>
      </c>
      <c r="AA6128">
        <v>72.877700000000004</v>
      </c>
      <c r="AB6128" t="str">
        <f>IF(Restaurants[[#This Row],[Years_Operating]]&lt;5,"New",
IF(Restaurants[[#This Row],[Years_Operating]]&lt;15,"Established","Legacy"))</f>
        <v>Legacy</v>
      </c>
      <c r="AC6128" t="str">
        <f>IF(Restaurants[[#This Row],[Country]]="India","Yes","No")</f>
        <v>Yes</v>
      </c>
      <c r="AD6128" t="str">
        <f>IF(AND(Restaurants[[#This Row],[Has Online Delivery]]="Yes",Restaurants[[#This Row],[Has Table Booking]]="Yes"),"Online + Table",
IF(Restaurants[[#This Row],[Has Online Delivery]]="Yes","Online Only",
IF(Restaurants[[#This Row],[Has Table Booking]]="Yes","Table Only","None")))</f>
        <v>Table Only</v>
      </c>
      <c r="AE6128" t="str">
        <f>IF(Restaurants[[#This Row],[Rating]]&gt;=4.5,"Excellent",
IF(Restaurants[[#This Row],[Rating]]&gt;=4,"Very Good",
IF(Restaurants[[#This Row],[Rating]]&gt;=3.5,"Good","Average/Low")))</f>
        <v>Excellent</v>
      </c>
    </row>
    <row r="6129" spans="1:31" x14ac:dyDescent="0.3">
      <c r="A6129" t="s">
        <v>166</v>
      </c>
      <c r="B6129" t="s">
        <v>862</v>
      </c>
      <c r="C6129" t="s">
        <v>251</v>
      </c>
      <c r="D6129" t="s">
        <v>252</v>
      </c>
      <c r="E6129">
        <v>2</v>
      </c>
      <c r="F6129">
        <v>265</v>
      </c>
      <c r="G6129" t="s">
        <v>170</v>
      </c>
      <c r="H6129">
        <v>2005</v>
      </c>
      <c r="I6129">
        <v>60</v>
      </c>
      <c r="J6129">
        <v>4.7</v>
      </c>
      <c r="K6129" t="s">
        <v>253</v>
      </c>
      <c r="L6129">
        <v>20</v>
      </c>
      <c r="M6129" t="s">
        <v>33</v>
      </c>
      <c r="N6129" t="s">
        <v>143</v>
      </c>
      <c r="O6129" t="s">
        <v>35</v>
      </c>
      <c r="P6129" t="s">
        <v>36</v>
      </c>
      <c r="Q6129" t="s">
        <v>36</v>
      </c>
      <c r="R6129">
        <v>28</v>
      </c>
      <c r="S6129" t="s">
        <v>37</v>
      </c>
      <c r="T6129" t="s">
        <v>38</v>
      </c>
      <c r="U6129" t="s">
        <v>46</v>
      </c>
      <c r="V6129" t="s">
        <v>2581</v>
      </c>
      <c r="W6129" t="s">
        <v>149</v>
      </c>
      <c r="X6129">
        <v>402982</v>
      </c>
      <c r="Y6129">
        <v>5438</v>
      </c>
      <c r="Z6129">
        <v>21.170200000000001</v>
      </c>
      <c r="AA6129">
        <v>72.831100000000006</v>
      </c>
      <c r="AB6129" t="str">
        <f>IF(Restaurants[[#This Row],[Years_Operating]]&lt;5,"New",
IF(Restaurants[[#This Row],[Years_Operating]]&lt;15,"Established","Legacy"))</f>
        <v>Legacy</v>
      </c>
      <c r="AC6129" t="str">
        <f>IF(Restaurants[[#This Row],[Country]]="India","Yes","No")</f>
        <v>Yes</v>
      </c>
      <c r="AD6129" t="str">
        <f>IF(AND(Restaurants[[#This Row],[Has Online Delivery]]="Yes",Restaurants[[#This Row],[Has Table Booking]]="Yes"),"Online + Table",
IF(Restaurants[[#This Row],[Has Online Delivery]]="Yes","Online Only",
IF(Restaurants[[#This Row],[Has Table Booking]]="Yes","Table Only","None")))</f>
        <v>Online + Table</v>
      </c>
      <c r="AE6129" t="str">
        <f>IF(Restaurants[[#This Row],[Rating]]&gt;=4.5,"Excellent",
IF(Restaurants[[#This Row],[Rating]]&gt;=4,"Very Good",
IF(Restaurants[[#This Row],[Rating]]&gt;=3.5,"Good","Average/Low")))</f>
        <v>Excellent</v>
      </c>
    </row>
    <row r="6130" spans="1:31" x14ac:dyDescent="0.3">
      <c r="A6130" t="s">
        <v>133</v>
      </c>
      <c r="B6130" t="s">
        <v>873</v>
      </c>
      <c r="C6130" t="s">
        <v>29</v>
      </c>
      <c r="D6130" t="s">
        <v>886</v>
      </c>
      <c r="E6130">
        <v>3</v>
      </c>
      <c r="F6130">
        <v>265</v>
      </c>
      <c r="G6130" t="s">
        <v>135</v>
      </c>
      <c r="H6130">
        <v>2005</v>
      </c>
      <c r="I6130">
        <v>45</v>
      </c>
      <c r="J6130">
        <v>4.7</v>
      </c>
      <c r="K6130" t="s">
        <v>887</v>
      </c>
      <c r="L6130">
        <v>20</v>
      </c>
      <c r="M6130" t="s">
        <v>33</v>
      </c>
      <c r="N6130" t="s">
        <v>34</v>
      </c>
      <c r="O6130" t="s">
        <v>35</v>
      </c>
      <c r="P6130" t="s">
        <v>36</v>
      </c>
      <c r="Q6130" t="s">
        <v>37</v>
      </c>
      <c r="R6130">
        <v>54</v>
      </c>
      <c r="S6130" t="s">
        <v>36</v>
      </c>
      <c r="T6130" t="s">
        <v>86</v>
      </c>
      <c r="U6130" t="s">
        <v>32</v>
      </c>
      <c r="W6130" t="s">
        <v>108</v>
      </c>
      <c r="X6130">
        <v>42054</v>
      </c>
      <c r="Y6130">
        <v>4206</v>
      </c>
      <c r="Z6130">
        <v>45.464199999999998</v>
      </c>
      <c r="AA6130">
        <v>9.19</v>
      </c>
      <c r="AB6130" t="str">
        <f>IF(Restaurants[[#This Row],[Years_Operating]]&lt;5,"New",
IF(Restaurants[[#This Row],[Years_Operating]]&lt;15,"Established","Legacy"))</f>
        <v>Legacy</v>
      </c>
      <c r="AC6130" t="str">
        <f>IF(Restaurants[[#This Row],[Country]]="India","Yes","No")</f>
        <v>No</v>
      </c>
      <c r="AD6130" t="str">
        <f>IF(AND(Restaurants[[#This Row],[Has Online Delivery]]="Yes",Restaurants[[#This Row],[Has Table Booking]]="Yes"),"Online + Table",
IF(Restaurants[[#This Row],[Has Online Delivery]]="Yes","Online Only",
IF(Restaurants[[#This Row],[Has Table Booking]]="Yes","Table Only","None")))</f>
        <v>Online Only</v>
      </c>
      <c r="AE6130" t="str">
        <f>IF(Restaurants[[#This Row],[Rating]]&gt;=4.5,"Excellent",
IF(Restaurants[[#This Row],[Rating]]&gt;=4,"Very Good",
IF(Restaurants[[#This Row],[Rating]]&gt;=3.5,"Good","Average/Low")))</f>
        <v>Excellent</v>
      </c>
    </row>
    <row r="6131" spans="1:31" x14ac:dyDescent="0.3">
      <c r="A6131" t="s">
        <v>229</v>
      </c>
      <c r="B6131" t="s">
        <v>862</v>
      </c>
      <c r="C6131" t="s">
        <v>251</v>
      </c>
      <c r="D6131" t="s">
        <v>278</v>
      </c>
      <c r="E6131">
        <v>0</v>
      </c>
      <c r="F6131">
        <v>145</v>
      </c>
      <c r="G6131" t="s">
        <v>233</v>
      </c>
      <c r="H6131">
        <v>2006</v>
      </c>
      <c r="I6131">
        <v>40</v>
      </c>
      <c r="J6131">
        <v>4.5999999999999996</v>
      </c>
      <c r="K6131" t="s">
        <v>291</v>
      </c>
      <c r="L6131">
        <v>19</v>
      </c>
      <c r="M6131" t="s">
        <v>204</v>
      </c>
      <c r="N6131" t="s">
        <v>210</v>
      </c>
      <c r="O6131" t="s">
        <v>211</v>
      </c>
      <c r="P6131" t="s">
        <v>37</v>
      </c>
      <c r="Q6131" t="s">
        <v>37</v>
      </c>
      <c r="R6131">
        <v>31</v>
      </c>
      <c r="S6131" t="s">
        <v>36</v>
      </c>
      <c r="T6131" t="s">
        <v>86</v>
      </c>
      <c r="U6131" t="s">
        <v>46</v>
      </c>
      <c r="V6131" t="s">
        <v>2582</v>
      </c>
      <c r="W6131" t="s">
        <v>108</v>
      </c>
      <c r="X6131">
        <v>347165</v>
      </c>
      <c r="Y6131">
        <v>4322</v>
      </c>
      <c r="Z6131">
        <v>21.170200000000001</v>
      </c>
      <c r="AA6131">
        <v>72.831100000000006</v>
      </c>
      <c r="AB6131" t="str">
        <f>IF(Restaurants[[#This Row],[Years_Operating]]&lt;5,"New",
IF(Restaurants[[#This Row],[Years_Operating]]&lt;15,"Established","Legacy"))</f>
        <v>Legacy</v>
      </c>
      <c r="AC6131" t="str">
        <f>IF(Restaurants[[#This Row],[Country]]="India","Yes","No")</f>
        <v>Yes</v>
      </c>
      <c r="AD6131" t="str">
        <f>IF(AND(Restaurants[[#This Row],[Has Online Delivery]]="Yes",Restaurants[[#This Row],[Has Table Booking]]="Yes"),"Online + Table",
IF(Restaurants[[#This Row],[Has Online Delivery]]="Yes","Online Only",
IF(Restaurants[[#This Row],[Has Table Booking]]="Yes","Table Only","None")))</f>
        <v>None</v>
      </c>
      <c r="AE6131" t="str">
        <f>IF(Restaurants[[#This Row],[Rating]]&gt;=4.5,"Excellent",
IF(Restaurants[[#This Row],[Rating]]&gt;=4,"Very Good",
IF(Restaurants[[#This Row],[Rating]]&gt;=3.5,"Good","Average/Low")))</f>
        <v>Excellent</v>
      </c>
    </row>
    <row r="6132" spans="1:31" x14ac:dyDescent="0.3">
      <c r="A6132" t="s">
        <v>111</v>
      </c>
      <c r="B6132" t="s">
        <v>275</v>
      </c>
      <c r="C6132" t="s">
        <v>251</v>
      </c>
      <c r="D6132" t="s">
        <v>918</v>
      </c>
      <c r="E6132">
        <v>3</v>
      </c>
      <c r="F6132">
        <v>305</v>
      </c>
      <c r="G6132" t="s">
        <v>112</v>
      </c>
      <c r="H6132">
        <v>2000</v>
      </c>
      <c r="I6132">
        <v>25</v>
      </c>
      <c r="J6132">
        <v>4.8</v>
      </c>
      <c r="K6132" t="s">
        <v>939</v>
      </c>
      <c r="L6132">
        <v>25</v>
      </c>
      <c r="M6132" t="s">
        <v>33</v>
      </c>
      <c r="N6132" t="s">
        <v>34</v>
      </c>
      <c r="O6132" t="s">
        <v>35</v>
      </c>
      <c r="P6132" t="s">
        <v>36</v>
      </c>
      <c r="Q6132" t="s">
        <v>37</v>
      </c>
      <c r="R6132">
        <v>40</v>
      </c>
      <c r="S6132" t="s">
        <v>37</v>
      </c>
      <c r="T6132" t="s">
        <v>38</v>
      </c>
      <c r="U6132" t="s">
        <v>46</v>
      </c>
      <c r="V6132" t="s">
        <v>2583</v>
      </c>
      <c r="W6132" t="s">
        <v>40</v>
      </c>
      <c r="X6132">
        <v>197996</v>
      </c>
      <c r="Y6132">
        <v>2318</v>
      </c>
      <c r="Z6132">
        <v>18.520399999999999</v>
      </c>
      <c r="AA6132">
        <v>73.856700000000004</v>
      </c>
      <c r="AB6132" t="str">
        <f>IF(Restaurants[[#This Row],[Years_Operating]]&lt;5,"New",
IF(Restaurants[[#This Row],[Years_Operating]]&lt;15,"Established","Legacy"))</f>
        <v>Legacy</v>
      </c>
      <c r="AC6132" t="str">
        <f>IF(Restaurants[[#This Row],[Country]]="India","Yes","No")</f>
        <v>Yes</v>
      </c>
      <c r="AD6132" t="str">
        <f>IF(AND(Restaurants[[#This Row],[Has Online Delivery]]="Yes",Restaurants[[#This Row],[Has Table Booking]]="Yes"),"Online + Table",
IF(Restaurants[[#This Row],[Has Online Delivery]]="Yes","Online Only",
IF(Restaurants[[#This Row],[Has Table Booking]]="Yes","Table Only","None")))</f>
        <v>Online Only</v>
      </c>
      <c r="AE6132" t="str">
        <f>IF(Restaurants[[#This Row],[Rating]]&gt;=4.5,"Excellent",
IF(Restaurants[[#This Row],[Rating]]&gt;=4,"Very Good",
IF(Restaurants[[#This Row],[Rating]]&gt;=3.5,"Good","Average/Low")))</f>
        <v>Excellent</v>
      </c>
    </row>
    <row r="6133" spans="1:31" x14ac:dyDescent="0.3">
      <c r="A6133" t="s">
        <v>215</v>
      </c>
      <c r="B6133" t="s">
        <v>58</v>
      </c>
      <c r="C6133" t="s">
        <v>59</v>
      </c>
      <c r="D6133" t="s">
        <v>51</v>
      </c>
      <c r="E6133">
        <v>0</v>
      </c>
      <c r="F6133">
        <v>155</v>
      </c>
      <c r="G6133" t="s">
        <v>219</v>
      </c>
      <c r="H6133">
        <v>2000</v>
      </c>
      <c r="I6133">
        <v>55</v>
      </c>
      <c r="J6133">
        <v>4.7</v>
      </c>
      <c r="K6133" t="s">
        <v>178</v>
      </c>
      <c r="L6133">
        <v>25</v>
      </c>
      <c r="M6133" t="s">
        <v>160</v>
      </c>
      <c r="N6133" t="s">
        <v>210</v>
      </c>
      <c r="O6133" t="s">
        <v>54</v>
      </c>
      <c r="P6133" t="s">
        <v>37</v>
      </c>
      <c r="Q6133" t="s">
        <v>37</v>
      </c>
      <c r="R6133">
        <v>51</v>
      </c>
      <c r="S6133" t="s">
        <v>36</v>
      </c>
      <c r="T6133" t="s">
        <v>63</v>
      </c>
      <c r="U6133" t="s">
        <v>46</v>
      </c>
      <c r="W6133" t="s">
        <v>149</v>
      </c>
      <c r="X6133">
        <v>408059</v>
      </c>
      <c r="Y6133">
        <v>1215</v>
      </c>
      <c r="Z6133">
        <v>48.8566</v>
      </c>
      <c r="AA6133">
        <v>2.3521999999999998</v>
      </c>
      <c r="AB6133" t="str">
        <f>IF(Restaurants[[#This Row],[Years_Operating]]&lt;5,"New",
IF(Restaurants[[#This Row],[Years_Operating]]&lt;15,"Established","Legacy"))</f>
        <v>Legacy</v>
      </c>
      <c r="AC6133" t="str">
        <f>IF(Restaurants[[#This Row],[Country]]="India","Yes","No")</f>
        <v>No</v>
      </c>
      <c r="AD6133" t="str">
        <f>IF(AND(Restaurants[[#This Row],[Has Online Delivery]]="Yes",Restaurants[[#This Row],[Has Table Booking]]="Yes"),"Online + Table",
IF(Restaurants[[#This Row],[Has Online Delivery]]="Yes","Online Only",
IF(Restaurants[[#This Row],[Has Table Booking]]="Yes","Table Only","None")))</f>
        <v>None</v>
      </c>
      <c r="AE6133" t="str">
        <f>IF(Restaurants[[#This Row],[Rating]]&gt;=4.5,"Excellent",
IF(Restaurants[[#This Row],[Rating]]&gt;=4,"Very Good",
IF(Restaurants[[#This Row],[Rating]]&gt;=3.5,"Good","Average/Low")))</f>
        <v>Excellent</v>
      </c>
    </row>
    <row r="6134" spans="1:31" x14ac:dyDescent="0.3">
      <c r="A6134" t="s">
        <v>92</v>
      </c>
      <c r="B6134" t="s">
        <v>888</v>
      </c>
      <c r="C6134" t="s">
        <v>59</v>
      </c>
      <c r="D6134" t="s">
        <v>897</v>
      </c>
      <c r="E6134">
        <v>3</v>
      </c>
      <c r="F6134">
        <v>345</v>
      </c>
      <c r="G6134" t="s">
        <v>95</v>
      </c>
      <c r="H6134">
        <v>2011</v>
      </c>
      <c r="I6134">
        <v>50</v>
      </c>
      <c r="J6134">
        <v>4.8</v>
      </c>
      <c r="K6134" t="s">
        <v>898</v>
      </c>
      <c r="L6134">
        <v>14</v>
      </c>
      <c r="M6134" t="s">
        <v>33</v>
      </c>
      <c r="N6134" t="s">
        <v>34</v>
      </c>
      <c r="O6134" t="s">
        <v>54</v>
      </c>
      <c r="P6134" t="s">
        <v>37</v>
      </c>
      <c r="Q6134" t="s">
        <v>36</v>
      </c>
      <c r="R6134">
        <v>68</v>
      </c>
      <c r="S6134" t="s">
        <v>37</v>
      </c>
      <c r="T6134" t="s">
        <v>63</v>
      </c>
      <c r="U6134" t="s">
        <v>39</v>
      </c>
      <c r="W6134" t="s">
        <v>80</v>
      </c>
      <c r="X6134">
        <v>409128</v>
      </c>
      <c r="Y6134">
        <v>3341</v>
      </c>
      <c r="Z6134">
        <v>43.7102</v>
      </c>
      <c r="AA6134">
        <v>7.2619999999999996</v>
      </c>
      <c r="AB6134" t="str">
        <f>IF(Restaurants[[#This Row],[Years_Operating]]&lt;5,"New",
IF(Restaurants[[#This Row],[Years_Operating]]&lt;15,"Established","Legacy"))</f>
        <v>Established</v>
      </c>
      <c r="AC6134" t="str">
        <f>IF(Restaurants[[#This Row],[Country]]="India","Yes","No")</f>
        <v>No</v>
      </c>
      <c r="AD6134" t="str">
        <f>IF(AND(Restaurants[[#This Row],[Has Online Delivery]]="Yes",Restaurants[[#This Row],[Has Table Booking]]="Yes"),"Online + Table",
IF(Restaurants[[#This Row],[Has Online Delivery]]="Yes","Online Only",
IF(Restaurants[[#This Row],[Has Table Booking]]="Yes","Table Only","None")))</f>
        <v>Table Only</v>
      </c>
      <c r="AE6134" t="str">
        <f>IF(Restaurants[[#This Row],[Rating]]&gt;=4.5,"Excellent",
IF(Restaurants[[#This Row],[Rating]]&gt;=4,"Very Good",
IF(Restaurants[[#This Row],[Rating]]&gt;=3.5,"Good","Average/Low")))</f>
        <v>Excellent</v>
      </c>
    </row>
    <row r="6135" spans="1:31" x14ac:dyDescent="0.3">
      <c r="A6135" t="s">
        <v>215</v>
      </c>
      <c r="B6135" t="s">
        <v>873</v>
      </c>
      <c r="C6135" t="s">
        <v>29</v>
      </c>
      <c r="D6135" t="s">
        <v>874</v>
      </c>
      <c r="E6135">
        <v>0</v>
      </c>
      <c r="F6135">
        <v>155</v>
      </c>
      <c r="G6135" t="s">
        <v>219</v>
      </c>
      <c r="H6135">
        <v>2000</v>
      </c>
      <c r="I6135">
        <v>55</v>
      </c>
      <c r="J6135">
        <v>4.7</v>
      </c>
      <c r="K6135" t="s">
        <v>875</v>
      </c>
      <c r="L6135">
        <v>25</v>
      </c>
      <c r="M6135" t="s">
        <v>160</v>
      </c>
      <c r="N6135" t="s">
        <v>210</v>
      </c>
      <c r="O6135" t="s">
        <v>54</v>
      </c>
      <c r="P6135" t="s">
        <v>36</v>
      </c>
      <c r="Q6135" t="s">
        <v>37</v>
      </c>
      <c r="R6135">
        <v>34</v>
      </c>
      <c r="S6135" t="s">
        <v>36</v>
      </c>
      <c r="T6135" t="s">
        <v>63</v>
      </c>
      <c r="U6135" t="s">
        <v>46</v>
      </c>
      <c r="W6135" t="s">
        <v>47</v>
      </c>
      <c r="X6135">
        <v>271330</v>
      </c>
      <c r="Y6135">
        <v>286</v>
      </c>
      <c r="Z6135">
        <v>45.464199999999998</v>
      </c>
      <c r="AA6135">
        <v>9.19</v>
      </c>
      <c r="AB6135" t="str">
        <f>IF(Restaurants[[#This Row],[Years_Operating]]&lt;5,"New",
IF(Restaurants[[#This Row],[Years_Operating]]&lt;15,"Established","Legacy"))</f>
        <v>Legacy</v>
      </c>
      <c r="AC6135" t="str">
        <f>IF(Restaurants[[#This Row],[Country]]="India","Yes","No")</f>
        <v>No</v>
      </c>
      <c r="AD6135" t="str">
        <f>IF(AND(Restaurants[[#This Row],[Has Online Delivery]]="Yes",Restaurants[[#This Row],[Has Table Booking]]="Yes"),"Online + Table",
IF(Restaurants[[#This Row],[Has Online Delivery]]="Yes","Online Only",
IF(Restaurants[[#This Row],[Has Table Booking]]="Yes","Table Only","None")))</f>
        <v>Online Only</v>
      </c>
      <c r="AE6135" t="str">
        <f>IF(Restaurants[[#This Row],[Rating]]&gt;=4.5,"Excellent",
IF(Restaurants[[#This Row],[Rating]]&gt;=4,"Very Good",
IF(Restaurants[[#This Row],[Rating]]&gt;=3.5,"Good","Average/Low")))</f>
        <v>Excellent</v>
      </c>
    </row>
    <row r="6136" spans="1:31" x14ac:dyDescent="0.3">
      <c r="A6136" t="s">
        <v>97</v>
      </c>
      <c r="B6136" t="s">
        <v>261</v>
      </c>
      <c r="C6136" t="s">
        <v>251</v>
      </c>
      <c r="D6136" t="s">
        <v>278</v>
      </c>
      <c r="E6136">
        <v>3</v>
      </c>
      <c r="F6136">
        <v>298</v>
      </c>
      <c r="G6136" t="s">
        <v>99</v>
      </c>
      <c r="H6136">
        <v>2010</v>
      </c>
      <c r="I6136">
        <v>56</v>
      </c>
      <c r="J6136">
        <v>4.8</v>
      </c>
      <c r="K6136" t="s">
        <v>291</v>
      </c>
      <c r="L6136">
        <v>15</v>
      </c>
      <c r="M6136" t="s">
        <v>33</v>
      </c>
      <c r="N6136" t="s">
        <v>34</v>
      </c>
      <c r="O6136" t="s">
        <v>54</v>
      </c>
      <c r="P6136" t="s">
        <v>37</v>
      </c>
      <c r="Q6136" t="s">
        <v>36</v>
      </c>
      <c r="R6136">
        <v>24</v>
      </c>
      <c r="S6136" t="s">
        <v>37</v>
      </c>
      <c r="T6136" t="s">
        <v>55</v>
      </c>
      <c r="U6136" t="s">
        <v>46</v>
      </c>
      <c r="V6136" t="s">
        <v>2584</v>
      </c>
      <c r="W6136" t="s">
        <v>103</v>
      </c>
      <c r="X6136">
        <v>354497</v>
      </c>
      <c r="Y6136">
        <v>968</v>
      </c>
      <c r="Z6136">
        <v>22.572600000000001</v>
      </c>
      <c r="AA6136">
        <v>88.363900000000001</v>
      </c>
      <c r="AB6136" t="str">
        <f>IF(Restaurants[[#This Row],[Years_Operating]]&lt;5,"New",
IF(Restaurants[[#This Row],[Years_Operating]]&lt;15,"Established","Legacy"))</f>
        <v>Legacy</v>
      </c>
      <c r="AC6136" t="str">
        <f>IF(Restaurants[[#This Row],[Country]]="India","Yes","No")</f>
        <v>Yes</v>
      </c>
      <c r="AD6136" t="str">
        <f>IF(AND(Restaurants[[#This Row],[Has Online Delivery]]="Yes",Restaurants[[#This Row],[Has Table Booking]]="Yes"),"Online + Table",
IF(Restaurants[[#This Row],[Has Online Delivery]]="Yes","Online Only",
IF(Restaurants[[#This Row],[Has Table Booking]]="Yes","Table Only","None")))</f>
        <v>Table Only</v>
      </c>
      <c r="AE6136" t="str">
        <f>IF(Restaurants[[#This Row],[Rating]]&gt;=4.5,"Excellent",
IF(Restaurants[[#This Row],[Rating]]&gt;=4,"Very Good",
IF(Restaurants[[#This Row],[Rating]]&gt;=3.5,"Good","Average/Low")))</f>
        <v>Excellent</v>
      </c>
    </row>
    <row r="6137" spans="1:31" x14ac:dyDescent="0.3">
      <c r="A6137" t="s">
        <v>122</v>
      </c>
      <c r="B6137" t="s">
        <v>873</v>
      </c>
      <c r="C6137" t="s">
        <v>29</v>
      </c>
      <c r="D6137" t="s">
        <v>886</v>
      </c>
      <c r="E6137">
        <v>3</v>
      </c>
      <c r="F6137">
        <v>365</v>
      </c>
      <c r="G6137" t="s">
        <v>123</v>
      </c>
      <c r="H6137">
        <v>1998</v>
      </c>
      <c r="I6137">
        <v>80</v>
      </c>
      <c r="J6137">
        <v>4.7</v>
      </c>
      <c r="K6137" t="s">
        <v>887</v>
      </c>
      <c r="L6137">
        <v>27</v>
      </c>
      <c r="M6137" t="s">
        <v>33</v>
      </c>
      <c r="N6137" t="s">
        <v>34</v>
      </c>
      <c r="O6137" t="s">
        <v>54</v>
      </c>
      <c r="P6137" t="s">
        <v>36</v>
      </c>
      <c r="Q6137" t="s">
        <v>36</v>
      </c>
      <c r="R6137">
        <v>27</v>
      </c>
      <c r="S6137" t="s">
        <v>36</v>
      </c>
      <c r="T6137" t="s">
        <v>55</v>
      </c>
      <c r="U6137" t="s">
        <v>46</v>
      </c>
      <c r="W6137" t="s">
        <v>40</v>
      </c>
      <c r="X6137">
        <v>19909</v>
      </c>
      <c r="Y6137">
        <v>820</v>
      </c>
      <c r="Z6137">
        <v>45.464199999999998</v>
      </c>
      <c r="AA6137">
        <v>9.19</v>
      </c>
      <c r="AB6137" t="str">
        <f>IF(Restaurants[[#This Row],[Years_Operating]]&lt;5,"New",
IF(Restaurants[[#This Row],[Years_Operating]]&lt;15,"Established","Legacy"))</f>
        <v>Legacy</v>
      </c>
      <c r="AC6137" t="str">
        <f>IF(Restaurants[[#This Row],[Country]]="India","Yes","No")</f>
        <v>No</v>
      </c>
      <c r="AD6137" t="str">
        <f>IF(AND(Restaurants[[#This Row],[Has Online Delivery]]="Yes",Restaurants[[#This Row],[Has Table Booking]]="Yes"),"Online + Table",
IF(Restaurants[[#This Row],[Has Online Delivery]]="Yes","Online Only",
IF(Restaurants[[#This Row],[Has Table Booking]]="Yes","Table Only","None")))</f>
        <v>Online + Table</v>
      </c>
      <c r="AE6137" t="str">
        <f>IF(Restaurants[[#This Row],[Rating]]&gt;=4.5,"Excellent",
IF(Restaurants[[#This Row],[Rating]]&gt;=4,"Very Good",
IF(Restaurants[[#This Row],[Rating]]&gt;=3.5,"Good","Average/Low")))</f>
        <v>Excellent</v>
      </c>
    </row>
    <row r="6138" spans="1:31" x14ac:dyDescent="0.3">
      <c r="A6138" t="s">
        <v>224</v>
      </c>
      <c r="B6138" t="s">
        <v>261</v>
      </c>
      <c r="C6138" t="s">
        <v>251</v>
      </c>
      <c r="D6138" t="s">
        <v>258</v>
      </c>
      <c r="E6138">
        <v>0</v>
      </c>
      <c r="F6138">
        <v>140</v>
      </c>
      <c r="G6138" t="s">
        <v>225</v>
      </c>
      <c r="H6138">
        <v>2012</v>
      </c>
      <c r="I6138">
        <v>48</v>
      </c>
      <c r="J6138">
        <v>4.5999999999999996</v>
      </c>
      <c r="K6138" t="s">
        <v>259</v>
      </c>
      <c r="L6138">
        <v>13</v>
      </c>
      <c r="M6138" t="s">
        <v>204</v>
      </c>
      <c r="N6138" t="s">
        <v>210</v>
      </c>
      <c r="O6138" t="s">
        <v>54</v>
      </c>
      <c r="P6138" t="s">
        <v>36</v>
      </c>
      <c r="Q6138" t="s">
        <v>36</v>
      </c>
      <c r="R6138">
        <v>41</v>
      </c>
      <c r="S6138" t="s">
        <v>37</v>
      </c>
      <c r="T6138" t="s">
        <v>63</v>
      </c>
      <c r="U6138" t="s">
        <v>46</v>
      </c>
      <c r="V6138" t="s">
        <v>2585</v>
      </c>
      <c r="W6138" t="s">
        <v>70</v>
      </c>
      <c r="X6138">
        <v>112424</v>
      </c>
      <c r="Y6138">
        <v>1569</v>
      </c>
      <c r="Z6138">
        <v>22.572600000000001</v>
      </c>
      <c r="AA6138">
        <v>88.363900000000001</v>
      </c>
      <c r="AB6138" t="str">
        <f>IF(Restaurants[[#This Row],[Years_Operating]]&lt;5,"New",
IF(Restaurants[[#This Row],[Years_Operating]]&lt;15,"Established","Legacy"))</f>
        <v>Established</v>
      </c>
      <c r="AC6138" t="str">
        <f>IF(Restaurants[[#This Row],[Country]]="India","Yes","No")</f>
        <v>Yes</v>
      </c>
      <c r="AD6138" t="str">
        <f>IF(AND(Restaurants[[#This Row],[Has Online Delivery]]="Yes",Restaurants[[#This Row],[Has Table Booking]]="Yes"),"Online + Table",
IF(Restaurants[[#This Row],[Has Online Delivery]]="Yes","Online Only",
IF(Restaurants[[#This Row],[Has Table Booking]]="Yes","Table Only","None")))</f>
        <v>Online + Table</v>
      </c>
      <c r="AE6138" t="str">
        <f>IF(Restaurants[[#This Row],[Rating]]&gt;=4.5,"Excellent",
IF(Restaurants[[#This Row],[Rating]]&gt;=4,"Very Good",
IF(Restaurants[[#This Row],[Rating]]&gt;=3.5,"Good","Average/Low")))</f>
        <v>Excellent</v>
      </c>
    </row>
    <row r="6139" spans="1:31" x14ac:dyDescent="0.3">
      <c r="A6139" t="s">
        <v>166</v>
      </c>
      <c r="B6139" t="s">
        <v>77</v>
      </c>
      <c r="C6139" t="s">
        <v>50</v>
      </c>
      <c r="D6139" t="s">
        <v>878</v>
      </c>
      <c r="E6139">
        <v>2</v>
      </c>
      <c r="F6139">
        <v>265</v>
      </c>
      <c r="G6139" t="s">
        <v>170</v>
      </c>
      <c r="H6139">
        <v>2005</v>
      </c>
      <c r="I6139">
        <v>60</v>
      </c>
      <c r="J6139">
        <v>4.7</v>
      </c>
      <c r="K6139" t="s">
        <v>911</v>
      </c>
      <c r="L6139">
        <v>20</v>
      </c>
      <c r="M6139" t="s">
        <v>33</v>
      </c>
      <c r="N6139" t="s">
        <v>143</v>
      </c>
      <c r="O6139" t="s">
        <v>35</v>
      </c>
      <c r="P6139" t="s">
        <v>36</v>
      </c>
      <c r="Q6139" t="s">
        <v>37</v>
      </c>
      <c r="R6139">
        <v>30</v>
      </c>
      <c r="S6139" t="s">
        <v>36</v>
      </c>
      <c r="T6139" t="s">
        <v>55</v>
      </c>
      <c r="U6139" t="s">
        <v>32</v>
      </c>
      <c r="W6139" t="s">
        <v>64</v>
      </c>
      <c r="X6139">
        <v>310618</v>
      </c>
      <c r="Y6139">
        <v>7978</v>
      </c>
      <c r="Z6139">
        <v>40.712800000000001</v>
      </c>
      <c r="AA6139">
        <v>-74.006</v>
      </c>
      <c r="AB6139" t="str">
        <f>IF(Restaurants[[#This Row],[Years_Operating]]&lt;5,"New",
IF(Restaurants[[#This Row],[Years_Operating]]&lt;15,"Established","Legacy"))</f>
        <v>Legacy</v>
      </c>
      <c r="AC6139" t="str">
        <f>IF(Restaurants[[#This Row],[Country]]="India","Yes","No")</f>
        <v>No</v>
      </c>
      <c r="AD6139" t="str">
        <f>IF(AND(Restaurants[[#This Row],[Has Online Delivery]]="Yes",Restaurants[[#This Row],[Has Table Booking]]="Yes"),"Online + Table",
IF(Restaurants[[#This Row],[Has Online Delivery]]="Yes","Online Only",
IF(Restaurants[[#This Row],[Has Table Booking]]="Yes","Table Only","None")))</f>
        <v>Online Only</v>
      </c>
      <c r="AE6139" t="str">
        <f>IF(Restaurants[[#This Row],[Rating]]&gt;=4.5,"Excellent",
IF(Restaurants[[#This Row],[Rating]]&gt;=4,"Very Good",
IF(Restaurants[[#This Row],[Rating]]&gt;=3.5,"Good","Average/Low")))</f>
        <v>Excellent</v>
      </c>
    </row>
    <row r="6140" spans="1:31" x14ac:dyDescent="0.3">
      <c r="A6140" t="s">
        <v>189</v>
      </c>
      <c r="B6140" t="s">
        <v>275</v>
      </c>
      <c r="C6140" t="s">
        <v>251</v>
      </c>
      <c r="D6140" t="s">
        <v>863</v>
      </c>
      <c r="E6140">
        <v>1</v>
      </c>
      <c r="F6140">
        <v>210</v>
      </c>
      <c r="G6140" t="s">
        <v>192</v>
      </c>
      <c r="H6140">
        <v>1990</v>
      </c>
      <c r="I6140">
        <v>30</v>
      </c>
      <c r="J6140">
        <v>4.7</v>
      </c>
      <c r="K6140" t="s">
        <v>994</v>
      </c>
      <c r="L6140">
        <v>35</v>
      </c>
      <c r="M6140" t="s">
        <v>160</v>
      </c>
      <c r="N6140" t="s">
        <v>193</v>
      </c>
      <c r="O6140" t="s">
        <v>35</v>
      </c>
      <c r="P6140" t="s">
        <v>37</v>
      </c>
      <c r="Q6140" t="s">
        <v>36</v>
      </c>
      <c r="R6140">
        <v>63</v>
      </c>
      <c r="S6140" t="s">
        <v>36</v>
      </c>
      <c r="T6140" t="s">
        <v>55</v>
      </c>
      <c r="U6140" t="s">
        <v>69</v>
      </c>
      <c r="V6140" t="s">
        <v>2586</v>
      </c>
      <c r="W6140" t="s">
        <v>149</v>
      </c>
      <c r="X6140">
        <v>329045</v>
      </c>
      <c r="Y6140">
        <v>7636</v>
      </c>
      <c r="Z6140">
        <v>18.520399999999999</v>
      </c>
      <c r="AA6140">
        <v>73.856700000000004</v>
      </c>
      <c r="AB6140" t="str">
        <f>IF(Restaurants[[#This Row],[Years_Operating]]&lt;5,"New",
IF(Restaurants[[#This Row],[Years_Operating]]&lt;15,"Established","Legacy"))</f>
        <v>Legacy</v>
      </c>
      <c r="AC6140" t="str">
        <f>IF(Restaurants[[#This Row],[Country]]="India","Yes","No")</f>
        <v>Yes</v>
      </c>
      <c r="AD6140" t="str">
        <f>IF(AND(Restaurants[[#This Row],[Has Online Delivery]]="Yes",Restaurants[[#This Row],[Has Table Booking]]="Yes"),"Online + Table",
IF(Restaurants[[#This Row],[Has Online Delivery]]="Yes","Online Only",
IF(Restaurants[[#This Row],[Has Table Booking]]="Yes","Table Only","None")))</f>
        <v>Table Only</v>
      </c>
      <c r="AE6140" t="str">
        <f>IF(Restaurants[[#This Row],[Rating]]&gt;=4.5,"Excellent",
IF(Restaurants[[#This Row],[Rating]]&gt;=4,"Very Good",
IF(Restaurants[[#This Row],[Rating]]&gt;=3.5,"Good","Average/Low")))</f>
        <v>Excellent</v>
      </c>
    </row>
    <row r="6141" spans="1:31" x14ac:dyDescent="0.3">
      <c r="A6141" t="s">
        <v>81</v>
      </c>
      <c r="B6141" t="s">
        <v>1038</v>
      </c>
      <c r="C6141" t="s">
        <v>877</v>
      </c>
      <c r="D6141" t="s">
        <v>878</v>
      </c>
      <c r="E6141">
        <v>3</v>
      </c>
      <c r="F6141">
        <v>310</v>
      </c>
      <c r="G6141" t="s">
        <v>84</v>
      </c>
      <c r="H6141">
        <v>2005</v>
      </c>
      <c r="I6141">
        <v>35</v>
      </c>
      <c r="J6141">
        <v>4.8</v>
      </c>
      <c r="K6141" t="s">
        <v>911</v>
      </c>
      <c r="L6141">
        <v>20</v>
      </c>
      <c r="M6141" t="s">
        <v>33</v>
      </c>
      <c r="N6141" t="s">
        <v>34</v>
      </c>
      <c r="O6141" t="s">
        <v>35</v>
      </c>
      <c r="P6141" t="s">
        <v>37</v>
      </c>
      <c r="Q6141" t="s">
        <v>36</v>
      </c>
      <c r="R6141">
        <v>48</v>
      </c>
      <c r="S6141" t="s">
        <v>36</v>
      </c>
      <c r="T6141" t="s">
        <v>55</v>
      </c>
      <c r="U6141" t="s">
        <v>69</v>
      </c>
      <c r="W6141" t="s">
        <v>47</v>
      </c>
      <c r="X6141">
        <v>332279</v>
      </c>
      <c r="Y6141">
        <v>1922</v>
      </c>
      <c r="Z6141">
        <v>-37.813600000000001</v>
      </c>
      <c r="AA6141">
        <v>144.9631</v>
      </c>
      <c r="AB6141" t="str">
        <f>IF(Restaurants[[#This Row],[Years_Operating]]&lt;5,"New",
IF(Restaurants[[#This Row],[Years_Operating]]&lt;15,"Established","Legacy"))</f>
        <v>Legacy</v>
      </c>
      <c r="AC6141" t="str">
        <f>IF(Restaurants[[#This Row],[Country]]="India","Yes","No")</f>
        <v>No</v>
      </c>
      <c r="AD6141" t="str">
        <f>IF(AND(Restaurants[[#This Row],[Has Online Delivery]]="Yes",Restaurants[[#This Row],[Has Table Booking]]="Yes"),"Online + Table",
IF(Restaurants[[#This Row],[Has Online Delivery]]="Yes","Online Only",
IF(Restaurants[[#This Row],[Has Table Booking]]="Yes","Table Only","None")))</f>
        <v>Table Only</v>
      </c>
      <c r="AE6141" t="str">
        <f>IF(Restaurants[[#This Row],[Rating]]&gt;=4.5,"Excellent",
IF(Restaurants[[#This Row],[Rating]]&gt;=4,"Very Good",
IF(Restaurants[[#This Row],[Rating]]&gt;=3.5,"Good","Average/Low")))</f>
        <v>Excellent</v>
      </c>
    </row>
    <row r="6142" spans="1:31" x14ac:dyDescent="0.3">
      <c r="A6142" t="s">
        <v>92</v>
      </c>
      <c r="B6142" t="s">
        <v>272</v>
      </c>
      <c r="C6142" t="s">
        <v>251</v>
      </c>
      <c r="D6142" t="s">
        <v>267</v>
      </c>
      <c r="E6142">
        <v>3</v>
      </c>
      <c r="F6142">
        <v>345</v>
      </c>
      <c r="G6142" t="s">
        <v>95</v>
      </c>
      <c r="H6142">
        <v>2011</v>
      </c>
      <c r="I6142">
        <v>50</v>
      </c>
      <c r="J6142">
        <v>4.8</v>
      </c>
      <c r="K6142" t="s">
        <v>307</v>
      </c>
      <c r="L6142">
        <v>14</v>
      </c>
      <c r="M6142" t="s">
        <v>33</v>
      </c>
      <c r="N6142" t="s">
        <v>34</v>
      </c>
      <c r="O6142" t="s">
        <v>54</v>
      </c>
      <c r="P6142" t="s">
        <v>36</v>
      </c>
      <c r="Q6142" t="s">
        <v>36</v>
      </c>
      <c r="R6142">
        <v>25</v>
      </c>
      <c r="S6142" t="s">
        <v>37</v>
      </c>
      <c r="T6142" t="s">
        <v>38</v>
      </c>
      <c r="U6142" t="s">
        <v>69</v>
      </c>
      <c r="V6142" t="s">
        <v>2587</v>
      </c>
      <c r="W6142" t="s">
        <v>149</v>
      </c>
      <c r="X6142">
        <v>417749</v>
      </c>
      <c r="Y6142">
        <v>303</v>
      </c>
      <c r="Z6142">
        <v>13.082700000000001</v>
      </c>
      <c r="AA6142">
        <v>80.270700000000005</v>
      </c>
      <c r="AB6142" t="str">
        <f>IF(Restaurants[[#This Row],[Years_Operating]]&lt;5,"New",
IF(Restaurants[[#This Row],[Years_Operating]]&lt;15,"Established","Legacy"))</f>
        <v>Established</v>
      </c>
      <c r="AC6142" t="str">
        <f>IF(Restaurants[[#This Row],[Country]]="India","Yes","No")</f>
        <v>Yes</v>
      </c>
      <c r="AD6142" t="str">
        <f>IF(AND(Restaurants[[#This Row],[Has Online Delivery]]="Yes",Restaurants[[#This Row],[Has Table Booking]]="Yes"),"Online + Table",
IF(Restaurants[[#This Row],[Has Online Delivery]]="Yes","Online Only",
IF(Restaurants[[#This Row],[Has Table Booking]]="Yes","Table Only","None")))</f>
        <v>Online + Table</v>
      </c>
      <c r="AE6142" t="str">
        <f>IF(Restaurants[[#This Row],[Rating]]&gt;=4.5,"Excellent",
IF(Restaurants[[#This Row],[Rating]]&gt;=4,"Very Good",
IF(Restaurants[[#This Row],[Rating]]&gt;=3.5,"Good","Average/Low")))</f>
        <v>Excellent</v>
      </c>
    </row>
    <row r="6143" spans="1:31" x14ac:dyDescent="0.3">
      <c r="A6143" t="s">
        <v>248</v>
      </c>
      <c r="B6143" t="s">
        <v>266</v>
      </c>
      <c r="C6143" t="s">
        <v>251</v>
      </c>
      <c r="D6143" t="s">
        <v>258</v>
      </c>
      <c r="E6143">
        <v>0</v>
      </c>
      <c r="F6143">
        <v>85</v>
      </c>
      <c r="G6143" t="s">
        <v>249</v>
      </c>
      <c r="H6143">
        <v>2014</v>
      </c>
      <c r="I6143">
        <v>38</v>
      </c>
      <c r="J6143">
        <v>4.5</v>
      </c>
      <c r="K6143" t="s">
        <v>284</v>
      </c>
      <c r="L6143">
        <v>11</v>
      </c>
      <c r="M6143" t="s">
        <v>204</v>
      </c>
      <c r="N6143" t="s">
        <v>210</v>
      </c>
      <c r="O6143" t="s">
        <v>35</v>
      </c>
      <c r="P6143" t="s">
        <v>36</v>
      </c>
      <c r="Q6143" t="s">
        <v>37</v>
      </c>
      <c r="R6143">
        <v>66</v>
      </c>
      <c r="S6143" t="s">
        <v>37</v>
      </c>
      <c r="T6143" t="s">
        <v>63</v>
      </c>
      <c r="U6143" t="s">
        <v>46</v>
      </c>
      <c r="V6143" t="s">
        <v>2588</v>
      </c>
      <c r="W6143" t="s">
        <v>108</v>
      </c>
      <c r="X6143">
        <v>23022</v>
      </c>
      <c r="Y6143">
        <v>6741</v>
      </c>
      <c r="Z6143">
        <v>12.9716</v>
      </c>
      <c r="AA6143">
        <v>77.5946</v>
      </c>
      <c r="AB6143" t="str">
        <f>IF(Restaurants[[#This Row],[Years_Operating]]&lt;5,"New",
IF(Restaurants[[#This Row],[Years_Operating]]&lt;15,"Established","Legacy"))</f>
        <v>Established</v>
      </c>
      <c r="AC6143" t="str">
        <f>IF(Restaurants[[#This Row],[Country]]="India","Yes","No")</f>
        <v>Yes</v>
      </c>
      <c r="AD6143" t="str">
        <f>IF(AND(Restaurants[[#This Row],[Has Online Delivery]]="Yes",Restaurants[[#This Row],[Has Table Booking]]="Yes"),"Online + Table",
IF(Restaurants[[#This Row],[Has Online Delivery]]="Yes","Online Only",
IF(Restaurants[[#This Row],[Has Table Booking]]="Yes","Table Only","None")))</f>
        <v>Online Only</v>
      </c>
      <c r="AE6143" t="str">
        <f>IF(Restaurants[[#This Row],[Rating]]&gt;=4.5,"Excellent",
IF(Restaurants[[#This Row],[Rating]]&gt;=4,"Very Good",
IF(Restaurants[[#This Row],[Rating]]&gt;=3.5,"Good","Average/Low")))</f>
        <v>Excellent</v>
      </c>
    </row>
    <row r="6144" spans="1:31" x14ac:dyDescent="0.3">
      <c r="A6144" t="s">
        <v>48</v>
      </c>
      <c r="B6144" t="s">
        <v>862</v>
      </c>
      <c r="C6144" t="s">
        <v>251</v>
      </c>
      <c r="D6144" t="s">
        <v>278</v>
      </c>
      <c r="E6144">
        <v>3</v>
      </c>
      <c r="F6144">
        <v>390</v>
      </c>
      <c r="G6144" t="s">
        <v>52</v>
      </c>
      <c r="H6144">
        <v>1994</v>
      </c>
      <c r="I6144">
        <v>60</v>
      </c>
      <c r="J6144">
        <v>4.9000000000000004</v>
      </c>
      <c r="K6144" t="s">
        <v>291</v>
      </c>
      <c r="L6144">
        <v>31</v>
      </c>
      <c r="M6144" t="s">
        <v>33</v>
      </c>
      <c r="N6144" t="s">
        <v>34</v>
      </c>
      <c r="O6144" t="s">
        <v>54</v>
      </c>
      <c r="P6144" t="s">
        <v>37</v>
      </c>
      <c r="Q6144" t="s">
        <v>37</v>
      </c>
      <c r="R6144">
        <v>24</v>
      </c>
      <c r="S6144" t="s">
        <v>37</v>
      </c>
      <c r="T6144" t="s">
        <v>55</v>
      </c>
      <c r="U6144" t="s">
        <v>39</v>
      </c>
      <c r="V6144" t="s">
        <v>2589</v>
      </c>
      <c r="W6144" t="s">
        <v>40</v>
      </c>
      <c r="X6144">
        <v>47500</v>
      </c>
      <c r="Y6144">
        <v>503</v>
      </c>
      <c r="Z6144">
        <v>21.170200000000001</v>
      </c>
      <c r="AA6144">
        <v>72.831100000000006</v>
      </c>
      <c r="AB6144" t="str">
        <f>IF(Restaurants[[#This Row],[Years_Operating]]&lt;5,"New",
IF(Restaurants[[#This Row],[Years_Operating]]&lt;15,"Established","Legacy"))</f>
        <v>Legacy</v>
      </c>
      <c r="AC6144" t="str">
        <f>IF(Restaurants[[#This Row],[Country]]="India","Yes","No")</f>
        <v>Yes</v>
      </c>
      <c r="AD6144" t="str">
        <f>IF(AND(Restaurants[[#This Row],[Has Online Delivery]]="Yes",Restaurants[[#This Row],[Has Table Booking]]="Yes"),"Online + Table",
IF(Restaurants[[#This Row],[Has Online Delivery]]="Yes","Online Only",
IF(Restaurants[[#This Row],[Has Table Booking]]="Yes","Table Only","None")))</f>
        <v>None</v>
      </c>
      <c r="AE6144" t="str">
        <f>IF(Restaurants[[#This Row],[Rating]]&gt;=4.5,"Excellent",
IF(Restaurants[[#This Row],[Rating]]&gt;=4,"Very Good",
IF(Restaurants[[#This Row],[Rating]]&gt;=3.5,"Good","Average/Low")))</f>
        <v>Excellent</v>
      </c>
    </row>
    <row r="6145" spans="1:31" x14ac:dyDescent="0.3">
      <c r="A6145" t="s">
        <v>57</v>
      </c>
      <c r="B6145" t="s">
        <v>93</v>
      </c>
      <c r="C6145" t="s">
        <v>50</v>
      </c>
      <c r="D6145" t="s">
        <v>878</v>
      </c>
      <c r="E6145">
        <v>3</v>
      </c>
      <c r="F6145">
        <v>425</v>
      </c>
      <c r="G6145" t="s">
        <v>61</v>
      </c>
      <c r="H6145">
        <v>1986</v>
      </c>
      <c r="I6145">
        <v>40</v>
      </c>
      <c r="J6145">
        <v>4.9000000000000004</v>
      </c>
      <c r="K6145" t="s">
        <v>911</v>
      </c>
      <c r="L6145">
        <v>39</v>
      </c>
      <c r="M6145" t="s">
        <v>62</v>
      </c>
      <c r="N6145" t="s">
        <v>34</v>
      </c>
      <c r="O6145" t="s">
        <v>35</v>
      </c>
      <c r="P6145" t="s">
        <v>37</v>
      </c>
      <c r="Q6145" t="s">
        <v>37</v>
      </c>
      <c r="R6145">
        <v>68</v>
      </c>
      <c r="S6145" t="s">
        <v>36</v>
      </c>
      <c r="T6145" t="s">
        <v>55</v>
      </c>
      <c r="U6145" t="s">
        <v>69</v>
      </c>
      <c r="W6145" t="s">
        <v>64</v>
      </c>
      <c r="X6145">
        <v>203974</v>
      </c>
      <c r="Y6145">
        <v>2097</v>
      </c>
      <c r="Z6145">
        <v>37.774900000000002</v>
      </c>
      <c r="AA6145">
        <v>-122.4194</v>
      </c>
      <c r="AB6145" t="str">
        <f>IF(Restaurants[[#This Row],[Years_Operating]]&lt;5,"New",
IF(Restaurants[[#This Row],[Years_Operating]]&lt;15,"Established","Legacy"))</f>
        <v>Legacy</v>
      </c>
      <c r="AC6145" t="str">
        <f>IF(Restaurants[[#This Row],[Country]]="India","Yes","No")</f>
        <v>No</v>
      </c>
      <c r="AD6145" t="str">
        <f>IF(AND(Restaurants[[#This Row],[Has Online Delivery]]="Yes",Restaurants[[#This Row],[Has Table Booking]]="Yes"),"Online + Table",
IF(Restaurants[[#This Row],[Has Online Delivery]]="Yes","Online Only",
IF(Restaurants[[#This Row],[Has Table Booking]]="Yes","Table Only","None")))</f>
        <v>None</v>
      </c>
      <c r="AE6145" t="str">
        <f>IF(Restaurants[[#This Row],[Rating]]&gt;=4.5,"Excellent",
IF(Restaurants[[#This Row],[Rating]]&gt;=4,"Very Good",
IF(Restaurants[[#This Row],[Rating]]&gt;=3.5,"Good","Average/Low")))</f>
        <v>Excellent</v>
      </c>
    </row>
    <row r="6146" spans="1:31" x14ac:dyDescent="0.3">
      <c r="A6146" t="s">
        <v>220</v>
      </c>
      <c r="B6146" t="s">
        <v>888</v>
      </c>
      <c r="C6146" t="s">
        <v>59</v>
      </c>
      <c r="D6146" t="s">
        <v>897</v>
      </c>
      <c r="E6146">
        <v>0</v>
      </c>
      <c r="F6146">
        <v>195</v>
      </c>
      <c r="G6146" t="s">
        <v>220</v>
      </c>
      <c r="H6146">
        <v>2017</v>
      </c>
      <c r="I6146">
        <v>14</v>
      </c>
      <c r="J6146">
        <v>4.5999999999999996</v>
      </c>
      <c r="K6146" t="s">
        <v>987</v>
      </c>
      <c r="L6146">
        <v>8</v>
      </c>
      <c r="M6146" t="s">
        <v>160</v>
      </c>
      <c r="N6146" t="s">
        <v>210</v>
      </c>
      <c r="O6146" t="s">
        <v>45</v>
      </c>
      <c r="P6146" t="s">
        <v>37</v>
      </c>
      <c r="Q6146" t="s">
        <v>37</v>
      </c>
      <c r="R6146">
        <v>25</v>
      </c>
      <c r="S6146" t="s">
        <v>36</v>
      </c>
      <c r="T6146" t="s">
        <v>63</v>
      </c>
      <c r="U6146" t="s">
        <v>32</v>
      </c>
      <c r="W6146" t="s">
        <v>103</v>
      </c>
      <c r="X6146">
        <v>121634</v>
      </c>
      <c r="Y6146">
        <v>1639</v>
      </c>
      <c r="Z6146">
        <v>43.7102</v>
      </c>
      <c r="AA6146">
        <v>7.2619999999999996</v>
      </c>
      <c r="AB6146" t="str">
        <f>IF(Restaurants[[#This Row],[Years_Operating]]&lt;5,"New",
IF(Restaurants[[#This Row],[Years_Operating]]&lt;15,"Established","Legacy"))</f>
        <v>Established</v>
      </c>
      <c r="AC6146" t="str">
        <f>IF(Restaurants[[#This Row],[Country]]="India","Yes","No")</f>
        <v>No</v>
      </c>
      <c r="AD6146" t="str">
        <f>IF(AND(Restaurants[[#This Row],[Has Online Delivery]]="Yes",Restaurants[[#This Row],[Has Table Booking]]="Yes"),"Online + Table",
IF(Restaurants[[#This Row],[Has Online Delivery]]="Yes","Online Only",
IF(Restaurants[[#This Row],[Has Table Booking]]="Yes","Table Only","None")))</f>
        <v>None</v>
      </c>
      <c r="AE6146" t="str">
        <f>IF(Restaurants[[#This Row],[Rating]]&gt;=4.5,"Excellent",
IF(Restaurants[[#This Row],[Rating]]&gt;=4,"Very Good",
IF(Restaurants[[#This Row],[Rating]]&gt;=3.5,"Good","Average/Low")))</f>
        <v>Excellent</v>
      </c>
    </row>
    <row r="6147" spans="1:31" x14ac:dyDescent="0.3">
      <c r="A6147" t="s">
        <v>71</v>
      </c>
      <c r="B6147" t="s">
        <v>862</v>
      </c>
      <c r="C6147" t="s">
        <v>251</v>
      </c>
      <c r="D6147" t="s">
        <v>278</v>
      </c>
      <c r="E6147">
        <v>3</v>
      </c>
      <c r="F6147">
        <v>380</v>
      </c>
      <c r="G6147" t="s">
        <v>75</v>
      </c>
      <c r="H6147">
        <v>2008</v>
      </c>
      <c r="I6147">
        <v>23</v>
      </c>
      <c r="J6147">
        <v>4.8</v>
      </c>
      <c r="K6147" t="s">
        <v>291</v>
      </c>
      <c r="L6147">
        <v>17</v>
      </c>
      <c r="M6147" t="s">
        <v>33</v>
      </c>
      <c r="N6147" t="s">
        <v>34</v>
      </c>
      <c r="O6147" t="s">
        <v>35</v>
      </c>
      <c r="P6147" t="s">
        <v>37</v>
      </c>
      <c r="Q6147" t="s">
        <v>37</v>
      </c>
      <c r="R6147">
        <v>20</v>
      </c>
      <c r="S6147" t="s">
        <v>36</v>
      </c>
      <c r="T6147" t="s">
        <v>63</v>
      </c>
      <c r="U6147" t="s">
        <v>46</v>
      </c>
      <c r="V6147" t="s">
        <v>2590</v>
      </c>
      <c r="W6147" t="s">
        <v>108</v>
      </c>
      <c r="X6147">
        <v>459360</v>
      </c>
      <c r="Y6147">
        <v>5679</v>
      </c>
      <c r="Z6147">
        <v>21.170200000000001</v>
      </c>
      <c r="AA6147">
        <v>72.831100000000006</v>
      </c>
      <c r="AB6147" t="str">
        <f>IF(Restaurants[[#This Row],[Years_Operating]]&lt;5,"New",
IF(Restaurants[[#This Row],[Years_Operating]]&lt;15,"Established","Legacy"))</f>
        <v>Legacy</v>
      </c>
      <c r="AC6147" t="str">
        <f>IF(Restaurants[[#This Row],[Country]]="India","Yes","No")</f>
        <v>Yes</v>
      </c>
      <c r="AD6147" t="str">
        <f>IF(AND(Restaurants[[#This Row],[Has Online Delivery]]="Yes",Restaurants[[#This Row],[Has Table Booking]]="Yes"),"Online + Table",
IF(Restaurants[[#This Row],[Has Online Delivery]]="Yes","Online Only",
IF(Restaurants[[#This Row],[Has Table Booking]]="Yes","Table Only","None")))</f>
        <v>None</v>
      </c>
      <c r="AE6147" t="str">
        <f>IF(Restaurants[[#This Row],[Rating]]&gt;=4.5,"Excellent",
IF(Restaurants[[#This Row],[Rating]]&gt;=4,"Very Good",
IF(Restaurants[[#This Row],[Rating]]&gt;=3.5,"Good","Average/Low")))</f>
        <v>Excellent</v>
      </c>
    </row>
    <row r="6148" spans="1:31" x14ac:dyDescent="0.3">
      <c r="A6148" t="s">
        <v>97</v>
      </c>
      <c r="B6148" t="s">
        <v>58</v>
      </c>
      <c r="C6148" t="s">
        <v>59</v>
      </c>
      <c r="D6148" t="s">
        <v>94</v>
      </c>
      <c r="E6148">
        <v>3</v>
      </c>
      <c r="F6148">
        <v>298</v>
      </c>
      <c r="G6148" t="s">
        <v>99</v>
      </c>
      <c r="H6148">
        <v>2010</v>
      </c>
      <c r="I6148">
        <v>56</v>
      </c>
      <c r="J6148">
        <v>4.8</v>
      </c>
      <c r="K6148" t="s">
        <v>96</v>
      </c>
      <c r="L6148">
        <v>15</v>
      </c>
      <c r="M6148" t="s">
        <v>33</v>
      </c>
      <c r="N6148" t="s">
        <v>34</v>
      </c>
      <c r="O6148" t="s">
        <v>54</v>
      </c>
      <c r="P6148" t="s">
        <v>36</v>
      </c>
      <c r="Q6148" t="s">
        <v>36</v>
      </c>
      <c r="R6148">
        <v>60</v>
      </c>
      <c r="S6148" t="s">
        <v>37</v>
      </c>
      <c r="T6148" t="s">
        <v>55</v>
      </c>
      <c r="U6148" t="s">
        <v>32</v>
      </c>
      <c r="W6148" t="s">
        <v>132</v>
      </c>
      <c r="X6148">
        <v>490267</v>
      </c>
      <c r="Y6148">
        <v>4395</v>
      </c>
      <c r="Z6148">
        <v>48.8566</v>
      </c>
      <c r="AA6148">
        <v>2.3521999999999998</v>
      </c>
      <c r="AB6148" t="str">
        <f>IF(Restaurants[[#This Row],[Years_Operating]]&lt;5,"New",
IF(Restaurants[[#This Row],[Years_Operating]]&lt;15,"Established","Legacy"))</f>
        <v>Legacy</v>
      </c>
      <c r="AC6148" t="str">
        <f>IF(Restaurants[[#This Row],[Country]]="India","Yes","No")</f>
        <v>No</v>
      </c>
      <c r="AD6148" t="str">
        <f>IF(AND(Restaurants[[#This Row],[Has Online Delivery]]="Yes",Restaurants[[#This Row],[Has Table Booking]]="Yes"),"Online + Table",
IF(Restaurants[[#This Row],[Has Online Delivery]]="Yes","Online Only",
IF(Restaurants[[#This Row],[Has Table Booking]]="Yes","Table Only","None")))</f>
        <v>Online + Table</v>
      </c>
      <c r="AE6148" t="str">
        <f>IF(Restaurants[[#This Row],[Rating]]&gt;=4.5,"Excellent",
IF(Restaurants[[#This Row],[Rating]]&gt;=4,"Very Good",
IF(Restaurants[[#This Row],[Rating]]&gt;=3.5,"Good","Average/Low")))</f>
        <v>Excellent</v>
      </c>
    </row>
    <row r="6149" spans="1:31" x14ac:dyDescent="0.3">
      <c r="A6149" t="s">
        <v>122</v>
      </c>
      <c r="B6149" t="s">
        <v>873</v>
      </c>
      <c r="C6149" t="s">
        <v>29</v>
      </c>
      <c r="D6149" t="s">
        <v>886</v>
      </c>
      <c r="E6149">
        <v>3</v>
      </c>
      <c r="F6149">
        <v>365</v>
      </c>
      <c r="G6149" t="s">
        <v>123</v>
      </c>
      <c r="H6149">
        <v>1998</v>
      </c>
      <c r="I6149">
        <v>80</v>
      </c>
      <c r="J6149">
        <v>4.7</v>
      </c>
      <c r="K6149" t="s">
        <v>887</v>
      </c>
      <c r="L6149">
        <v>27</v>
      </c>
      <c r="M6149" t="s">
        <v>33</v>
      </c>
      <c r="N6149" t="s">
        <v>34</v>
      </c>
      <c r="O6149" t="s">
        <v>54</v>
      </c>
      <c r="P6149" t="s">
        <v>37</v>
      </c>
      <c r="Q6149" t="s">
        <v>37</v>
      </c>
      <c r="R6149">
        <v>34</v>
      </c>
      <c r="S6149" t="s">
        <v>36</v>
      </c>
      <c r="T6149" t="s">
        <v>55</v>
      </c>
      <c r="U6149" t="s">
        <v>39</v>
      </c>
      <c r="W6149" t="s">
        <v>103</v>
      </c>
      <c r="X6149">
        <v>499646</v>
      </c>
      <c r="Y6149">
        <v>2457</v>
      </c>
      <c r="Z6149">
        <v>45.464199999999998</v>
      </c>
      <c r="AA6149">
        <v>9.19</v>
      </c>
      <c r="AB6149" t="str">
        <f>IF(Restaurants[[#This Row],[Years_Operating]]&lt;5,"New",
IF(Restaurants[[#This Row],[Years_Operating]]&lt;15,"Established","Legacy"))</f>
        <v>Legacy</v>
      </c>
      <c r="AC6149" t="str">
        <f>IF(Restaurants[[#This Row],[Country]]="India","Yes","No")</f>
        <v>No</v>
      </c>
      <c r="AD6149" t="str">
        <f>IF(AND(Restaurants[[#This Row],[Has Online Delivery]]="Yes",Restaurants[[#This Row],[Has Table Booking]]="Yes"),"Online + Table",
IF(Restaurants[[#This Row],[Has Online Delivery]]="Yes","Online Only",
IF(Restaurants[[#This Row],[Has Table Booking]]="Yes","Table Only","None")))</f>
        <v>None</v>
      </c>
      <c r="AE6149" t="str">
        <f>IF(Restaurants[[#This Row],[Rating]]&gt;=4.5,"Excellent",
IF(Restaurants[[#This Row],[Rating]]&gt;=4,"Very Good",
IF(Restaurants[[#This Row],[Rating]]&gt;=3.5,"Good","Average/Low")))</f>
        <v>Excellent</v>
      </c>
    </row>
    <row r="6150" spans="1:31" x14ac:dyDescent="0.3">
      <c r="A6150" t="s">
        <v>124</v>
      </c>
      <c r="B6150" t="s">
        <v>125</v>
      </c>
      <c r="C6150" t="s">
        <v>50</v>
      </c>
      <c r="D6150" t="s">
        <v>870</v>
      </c>
      <c r="E6150">
        <v>3</v>
      </c>
      <c r="F6150">
        <v>385</v>
      </c>
      <c r="G6150" t="s">
        <v>127</v>
      </c>
      <c r="H6150">
        <v>2005</v>
      </c>
      <c r="I6150">
        <v>64</v>
      </c>
      <c r="J6150">
        <v>4.7</v>
      </c>
      <c r="K6150" t="s">
        <v>932</v>
      </c>
      <c r="L6150">
        <v>20</v>
      </c>
      <c r="M6150" t="s">
        <v>33</v>
      </c>
      <c r="N6150" t="s">
        <v>34</v>
      </c>
      <c r="O6150" t="s">
        <v>54</v>
      </c>
      <c r="P6150" t="s">
        <v>37</v>
      </c>
      <c r="Q6150" t="s">
        <v>36</v>
      </c>
      <c r="R6150">
        <v>56</v>
      </c>
      <c r="S6150" t="s">
        <v>37</v>
      </c>
      <c r="T6150" t="s">
        <v>86</v>
      </c>
      <c r="U6150" t="s">
        <v>69</v>
      </c>
      <c r="W6150" t="s">
        <v>40</v>
      </c>
      <c r="X6150">
        <v>301364</v>
      </c>
      <c r="Y6150">
        <v>6056</v>
      </c>
      <c r="Z6150">
        <v>41.878100000000003</v>
      </c>
      <c r="AA6150">
        <v>-87.629800000000003</v>
      </c>
      <c r="AB6150" t="str">
        <f>IF(Restaurants[[#This Row],[Years_Operating]]&lt;5,"New",
IF(Restaurants[[#This Row],[Years_Operating]]&lt;15,"Established","Legacy"))</f>
        <v>Legacy</v>
      </c>
      <c r="AC6150" t="str">
        <f>IF(Restaurants[[#This Row],[Country]]="India","Yes","No")</f>
        <v>No</v>
      </c>
      <c r="AD6150" t="str">
        <f>IF(AND(Restaurants[[#This Row],[Has Online Delivery]]="Yes",Restaurants[[#This Row],[Has Table Booking]]="Yes"),"Online + Table",
IF(Restaurants[[#This Row],[Has Online Delivery]]="Yes","Online Only",
IF(Restaurants[[#This Row],[Has Table Booking]]="Yes","Table Only","None")))</f>
        <v>Table Only</v>
      </c>
      <c r="AE6150" t="str">
        <f>IF(Restaurants[[#This Row],[Rating]]&gt;=4.5,"Excellent",
IF(Restaurants[[#This Row],[Rating]]&gt;=4,"Very Good",
IF(Restaurants[[#This Row],[Rating]]&gt;=3.5,"Good","Average/Low")))</f>
        <v>Excellent</v>
      </c>
    </row>
    <row r="6151" spans="1:31" x14ac:dyDescent="0.3">
      <c r="A6151" t="s">
        <v>150</v>
      </c>
      <c r="B6151" t="s">
        <v>903</v>
      </c>
      <c r="C6151" t="s">
        <v>196</v>
      </c>
      <c r="D6151" t="s">
        <v>928</v>
      </c>
      <c r="E6151">
        <v>2</v>
      </c>
      <c r="F6151">
        <v>325</v>
      </c>
      <c r="G6151" t="s">
        <v>153</v>
      </c>
      <c r="H6151">
        <v>2016</v>
      </c>
      <c r="I6151">
        <v>48</v>
      </c>
      <c r="J6151">
        <v>4.7</v>
      </c>
      <c r="K6151" t="s">
        <v>929</v>
      </c>
      <c r="L6151">
        <v>9</v>
      </c>
      <c r="M6151" t="s">
        <v>33</v>
      </c>
      <c r="N6151" t="s">
        <v>143</v>
      </c>
      <c r="O6151" t="s">
        <v>54</v>
      </c>
      <c r="P6151" t="s">
        <v>37</v>
      </c>
      <c r="Q6151" t="s">
        <v>36</v>
      </c>
      <c r="R6151">
        <v>44</v>
      </c>
      <c r="S6151" t="s">
        <v>36</v>
      </c>
      <c r="T6151" t="s">
        <v>86</v>
      </c>
      <c r="U6151" t="s">
        <v>39</v>
      </c>
      <c r="W6151" t="s">
        <v>56</v>
      </c>
      <c r="X6151">
        <v>321428</v>
      </c>
      <c r="Y6151">
        <v>4855</v>
      </c>
      <c r="Z6151">
        <v>53.800800000000002</v>
      </c>
      <c r="AA6151">
        <v>-1.5490999999999999</v>
      </c>
      <c r="AB6151" t="str">
        <f>IF(Restaurants[[#This Row],[Years_Operating]]&lt;5,"New",
IF(Restaurants[[#This Row],[Years_Operating]]&lt;15,"Established","Legacy"))</f>
        <v>Established</v>
      </c>
      <c r="AC6151" t="str">
        <f>IF(Restaurants[[#This Row],[Country]]="India","Yes","No")</f>
        <v>No</v>
      </c>
      <c r="AD6151" t="str">
        <f>IF(AND(Restaurants[[#This Row],[Has Online Delivery]]="Yes",Restaurants[[#This Row],[Has Table Booking]]="Yes"),"Online + Table",
IF(Restaurants[[#This Row],[Has Online Delivery]]="Yes","Online Only",
IF(Restaurants[[#This Row],[Has Table Booking]]="Yes","Table Only","None")))</f>
        <v>Table Only</v>
      </c>
      <c r="AE6151" t="str">
        <f>IF(Restaurants[[#This Row],[Rating]]&gt;=4.5,"Excellent",
IF(Restaurants[[#This Row],[Rating]]&gt;=4,"Very Good",
IF(Restaurants[[#This Row],[Rating]]&gt;=3.5,"Good","Average/Low")))</f>
        <v>Excellent</v>
      </c>
    </row>
    <row r="6152" spans="1:31" x14ac:dyDescent="0.3">
      <c r="A6152" t="s">
        <v>150</v>
      </c>
      <c r="B6152" t="s">
        <v>105</v>
      </c>
      <c r="C6152" t="s">
        <v>29</v>
      </c>
      <c r="D6152" t="s">
        <v>874</v>
      </c>
      <c r="E6152">
        <v>2</v>
      </c>
      <c r="F6152">
        <v>325</v>
      </c>
      <c r="G6152" t="s">
        <v>153</v>
      </c>
      <c r="H6152">
        <v>2016</v>
      </c>
      <c r="I6152">
        <v>48</v>
      </c>
      <c r="J6152">
        <v>4.7</v>
      </c>
      <c r="K6152" t="s">
        <v>875</v>
      </c>
      <c r="L6152">
        <v>9</v>
      </c>
      <c r="M6152" t="s">
        <v>33</v>
      </c>
      <c r="N6152" t="s">
        <v>143</v>
      </c>
      <c r="O6152" t="s">
        <v>54</v>
      </c>
      <c r="P6152" t="s">
        <v>37</v>
      </c>
      <c r="Q6152" t="s">
        <v>36</v>
      </c>
      <c r="R6152">
        <v>71</v>
      </c>
      <c r="S6152" t="s">
        <v>37</v>
      </c>
      <c r="T6152" t="s">
        <v>38</v>
      </c>
      <c r="U6152" t="s">
        <v>32</v>
      </c>
      <c r="W6152" t="s">
        <v>108</v>
      </c>
      <c r="X6152">
        <v>247772</v>
      </c>
      <c r="Y6152">
        <v>3576</v>
      </c>
      <c r="Z6152">
        <v>41.902799999999999</v>
      </c>
      <c r="AA6152">
        <v>12.4964</v>
      </c>
      <c r="AB6152" t="str">
        <f>IF(Restaurants[[#This Row],[Years_Operating]]&lt;5,"New",
IF(Restaurants[[#This Row],[Years_Operating]]&lt;15,"Established","Legacy"))</f>
        <v>Established</v>
      </c>
      <c r="AC6152" t="str">
        <f>IF(Restaurants[[#This Row],[Country]]="India","Yes","No")</f>
        <v>No</v>
      </c>
      <c r="AD6152" t="str">
        <f>IF(AND(Restaurants[[#This Row],[Has Online Delivery]]="Yes",Restaurants[[#This Row],[Has Table Booking]]="Yes"),"Online + Table",
IF(Restaurants[[#This Row],[Has Online Delivery]]="Yes","Online Only",
IF(Restaurants[[#This Row],[Has Table Booking]]="Yes","Table Only","None")))</f>
        <v>Table Only</v>
      </c>
      <c r="AE6152" t="str">
        <f>IF(Restaurants[[#This Row],[Rating]]&gt;=4.5,"Excellent",
IF(Restaurants[[#This Row],[Rating]]&gt;=4,"Very Good",
IF(Restaurants[[#This Row],[Rating]]&gt;=3.5,"Good","Average/Low")))</f>
        <v>Excellent</v>
      </c>
    </row>
    <row r="6153" spans="1:31" x14ac:dyDescent="0.3">
      <c r="A6153" t="s">
        <v>144</v>
      </c>
      <c r="B6153" t="s">
        <v>105</v>
      </c>
      <c r="C6153" t="s">
        <v>29</v>
      </c>
      <c r="D6153" t="s">
        <v>886</v>
      </c>
      <c r="E6153">
        <v>2</v>
      </c>
      <c r="F6153">
        <v>280</v>
      </c>
      <c r="G6153" t="s">
        <v>148</v>
      </c>
      <c r="H6153">
        <v>2007</v>
      </c>
      <c r="I6153">
        <v>26</v>
      </c>
      <c r="J6153">
        <v>4.7</v>
      </c>
      <c r="K6153" t="s">
        <v>887</v>
      </c>
      <c r="L6153">
        <v>18</v>
      </c>
      <c r="M6153" t="s">
        <v>33</v>
      </c>
      <c r="N6153" t="s">
        <v>143</v>
      </c>
      <c r="O6153" t="s">
        <v>45</v>
      </c>
      <c r="P6153" t="s">
        <v>37</v>
      </c>
      <c r="Q6153" t="s">
        <v>37</v>
      </c>
      <c r="R6153">
        <v>73</v>
      </c>
      <c r="S6153" t="s">
        <v>36</v>
      </c>
      <c r="T6153" t="s">
        <v>38</v>
      </c>
      <c r="U6153" t="s">
        <v>39</v>
      </c>
      <c r="W6153" t="s">
        <v>70</v>
      </c>
      <c r="X6153">
        <v>429956</v>
      </c>
      <c r="Y6153">
        <v>1255</v>
      </c>
      <c r="Z6153">
        <v>41.902799999999999</v>
      </c>
      <c r="AA6153">
        <v>12.4964</v>
      </c>
      <c r="AB6153" t="str">
        <f>IF(Restaurants[[#This Row],[Years_Operating]]&lt;5,"New",
IF(Restaurants[[#This Row],[Years_Operating]]&lt;15,"Established","Legacy"))</f>
        <v>Legacy</v>
      </c>
      <c r="AC6153" t="str">
        <f>IF(Restaurants[[#This Row],[Country]]="India","Yes","No")</f>
        <v>No</v>
      </c>
      <c r="AD6153" t="str">
        <f>IF(AND(Restaurants[[#This Row],[Has Online Delivery]]="Yes",Restaurants[[#This Row],[Has Table Booking]]="Yes"),"Online + Table",
IF(Restaurants[[#This Row],[Has Online Delivery]]="Yes","Online Only",
IF(Restaurants[[#This Row],[Has Table Booking]]="Yes","Table Only","None")))</f>
        <v>None</v>
      </c>
      <c r="AE6153" t="str">
        <f>IF(Restaurants[[#This Row],[Rating]]&gt;=4.5,"Excellent",
IF(Restaurants[[#This Row],[Rating]]&gt;=4,"Very Good",
IF(Restaurants[[#This Row],[Rating]]&gt;=3.5,"Good","Average/Low")))</f>
        <v>Excellent</v>
      </c>
    </row>
    <row r="6154" spans="1:31" x14ac:dyDescent="0.3">
      <c r="A6154" t="s">
        <v>154</v>
      </c>
      <c r="B6154" t="s">
        <v>290</v>
      </c>
      <c r="C6154" t="s">
        <v>251</v>
      </c>
      <c r="D6154" t="s">
        <v>918</v>
      </c>
      <c r="E6154">
        <v>2</v>
      </c>
      <c r="F6154">
        <v>245</v>
      </c>
      <c r="G6154" t="s">
        <v>158</v>
      </c>
      <c r="H6154">
        <v>2010</v>
      </c>
      <c r="I6154">
        <v>48</v>
      </c>
      <c r="J6154">
        <v>4.7</v>
      </c>
      <c r="K6154" t="s">
        <v>939</v>
      </c>
      <c r="L6154">
        <v>15</v>
      </c>
      <c r="M6154" t="s">
        <v>160</v>
      </c>
      <c r="N6154" t="s">
        <v>143</v>
      </c>
      <c r="O6154" t="s">
        <v>35</v>
      </c>
      <c r="P6154" t="s">
        <v>37</v>
      </c>
      <c r="Q6154" t="s">
        <v>36</v>
      </c>
      <c r="R6154">
        <v>74</v>
      </c>
      <c r="S6154" t="s">
        <v>37</v>
      </c>
      <c r="T6154" t="s">
        <v>55</v>
      </c>
      <c r="U6154" t="s">
        <v>39</v>
      </c>
      <c r="V6154" t="s">
        <v>2591</v>
      </c>
      <c r="W6154" t="s">
        <v>149</v>
      </c>
      <c r="X6154">
        <v>282565</v>
      </c>
      <c r="Y6154">
        <v>3685</v>
      </c>
      <c r="Z6154">
        <v>17.385000000000002</v>
      </c>
      <c r="AA6154">
        <v>78.486699999999999</v>
      </c>
      <c r="AB6154" t="str">
        <f>IF(Restaurants[[#This Row],[Years_Operating]]&lt;5,"New",
IF(Restaurants[[#This Row],[Years_Operating]]&lt;15,"Established","Legacy"))</f>
        <v>Legacy</v>
      </c>
      <c r="AC6154" t="str">
        <f>IF(Restaurants[[#This Row],[Country]]="India","Yes","No")</f>
        <v>Yes</v>
      </c>
      <c r="AD6154" t="str">
        <f>IF(AND(Restaurants[[#This Row],[Has Online Delivery]]="Yes",Restaurants[[#This Row],[Has Table Booking]]="Yes"),"Online + Table",
IF(Restaurants[[#This Row],[Has Online Delivery]]="Yes","Online Only",
IF(Restaurants[[#This Row],[Has Table Booking]]="Yes","Table Only","None")))</f>
        <v>Table Only</v>
      </c>
      <c r="AE6154" t="str">
        <f>IF(Restaurants[[#This Row],[Rating]]&gt;=4.5,"Excellent",
IF(Restaurants[[#This Row],[Rating]]&gt;=4,"Very Good",
IF(Restaurants[[#This Row],[Rating]]&gt;=3.5,"Good","Average/Low")))</f>
        <v>Excellent</v>
      </c>
    </row>
    <row r="6155" spans="1:31" x14ac:dyDescent="0.3">
      <c r="A6155" t="s">
        <v>100</v>
      </c>
      <c r="B6155" t="s">
        <v>272</v>
      </c>
      <c r="C6155" t="s">
        <v>251</v>
      </c>
      <c r="D6155" t="s">
        <v>278</v>
      </c>
      <c r="E6155">
        <v>3</v>
      </c>
      <c r="F6155">
        <v>385</v>
      </c>
      <c r="G6155" t="s">
        <v>102</v>
      </c>
      <c r="H6155">
        <v>2003</v>
      </c>
      <c r="I6155">
        <v>55</v>
      </c>
      <c r="J6155">
        <v>4.8</v>
      </c>
      <c r="K6155" t="s">
        <v>279</v>
      </c>
      <c r="L6155">
        <v>22</v>
      </c>
      <c r="M6155" t="s">
        <v>33</v>
      </c>
      <c r="N6155" t="s">
        <v>34</v>
      </c>
      <c r="O6155" t="s">
        <v>35</v>
      </c>
      <c r="P6155" t="s">
        <v>37</v>
      </c>
      <c r="Q6155" t="s">
        <v>37</v>
      </c>
      <c r="R6155">
        <v>61</v>
      </c>
      <c r="S6155" t="s">
        <v>36</v>
      </c>
      <c r="T6155" t="s">
        <v>38</v>
      </c>
      <c r="U6155" t="s">
        <v>46</v>
      </c>
      <c r="V6155" t="s">
        <v>2592</v>
      </c>
      <c r="W6155" t="s">
        <v>40</v>
      </c>
      <c r="X6155">
        <v>61395</v>
      </c>
      <c r="Y6155">
        <v>6601</v>
      </c>
      <c r="Z6155">
        <v>13.082700000000001</v>
      </c>
      <c r="AA6155">
        <v>80.270700000000005</v>
      </c>
      <c r="AB6155" t="str">
        <f>IF(Restaurants[[#This Row],[Years_Operating]]&lt;5,"New",
IF(Restaurants[[#This Row],[Years_Operating]]&lt;15,"Established","Legacy"))</f>
        <v>Legacy</v>
      </c>
      <c r="AC6155" t="str">
        <f>IF(Restaurants[[#This Row],[Country]]="India","Yes","No")</f>
        <v>Yes</v>
      </c>
      <c r="AD6155" t="str">
        <f>IF(AND(Restaurants[[#This Row],[Has Online Delivery]]="Yes",Restaurants[[#This Row],[Has Table Booking]]="Yes"),"Online + Table",
IF(Restaurants[[#This Row],[Has Online Delivery]]="Yes","Online Only",
IF(Restaurants[[#This Row],[Has Table Booking]]="Yes","Table Only","None")))</f>
        <v>None</v>
      </c>
      <c r="AE6155" t="str">
        <f>IF(Restaurants[[#This Row],[Rating]]&gt;=4.5,"Excellent",
IF(Restaurants[[#This Row],[Rating]]&gt;=4,"Very Good",
IF(Restaurants[[#This Row],[Rating]]&gt;=3.5,"Good","Average/Low")))</f>
        <v>Excellent</v>
      </c>
    </row>
    <row r="6156" spans="1:31" x14ac:dyDescent="0.3">
      <c r="A6156" t="s">
        <v>215</v>
      </c>
      <c r="B6156" t="s">
        <v>889</v>
      </c>
      <c r="C6156" t="s">
        <v>29</v>
      </c>
      <c r="D6156" t="s">
        <v>874</v>
      </c>
      <c r="E6156">
        <v>0</v>
      </c>
      <c r="F6156">
        <v>155</v>
      </c>
      <c r="G6156" t="s">
        <v>219</v>
      </c>
      <c r="H6156">
        <v>2000</v>
      </c>
      <c r="I6156">
        <v>55</v>
      </c>
      <c r="J6156">
        <v>4.7</v>
      </c>
      <c r="K6156" t="s">
        <v>875</v>
      </c>
      <c r="L6156">
        <v>25</v>
      </c>
      <c r="M6156" t="s">
        <v>160</v>
      </c>
      <c r="N6156" t="s">
        <v>210</v>
      </c>
      <c r="O6156" t="s">
        <v>54</v>
      </c>
      <c r="P6156" t="s">
        <v>36</v>
      </c>
      <c r="Q6156" t="s">
        <v>37</v>
      </c>
      <c r="R6156">
        <v>42</v>
      </c>
      <c r="S6156" t="s">
        <v>37</v>
      </c>
      <c r="T6156" t="s">
        <v>55</v>
      </c>
      <c r="U6156" t="s">
        <v>69</v>
      </c>
      <c r="W6156" t="s">
        <v>64</v>
      </c>
      <c r="X6156">
        <v>461369</v>
      </c>
      <c r="Y6156">
        <v>2307</v>
      </c>
      <c r="Z6156">
        <v>43.769599999999997</v>
      </c>
      <c r="AA6156">
        <v>11.255800000000001</v>
      </c>
      <c r="AB6156" t="str">
        <f>IF(Restaurants[[#This Row],[Years_Operating]]&lt;5,"New",
IF(Restaurants[[#This Row],[Years_Operating]]&lt;15,"Established","Legacy"))</f>
        <v>Legacy</v>
      </c>
      <c r="AC6156" t="str">
        <f>IF(Restaurants[[#This Row],[Country]]="India","Yes","No")</f>
        <v>No</v>
      </c>
      <c r="AD6156" t="str">
        <f>IF(AND(Restaurants[[#This Row],[Has Online Delivery]]="Yes",Restaurants[[#This Row],[Has Table Booking]]="Yes"),"Online + Table",
IF(Restaurants[[#This Row],[Has Online Delivery]]="Yes","Online Only",
IF(Restaurants[[#This Row],[Has Table Booking]]="Yes","Table Only","None")))</f>
        <v>Online Only</v>
      </c>
      <c r="AE6156" t="str">
        <f>IF(Restaurants[[#This Row],[Rating]]&gt;=4.5,"Excellent",
IF(Restaurants[[#This Row],[Rating]]&gt;=4,"Very Good",
IF(Restaurants[[#This Row],[Rating]]&gt;=3.5,"Good","Average/Low")))</f>
        <v>Excellent</v>
      </c>
    </row>
    <row r="6157" spans="1:31" x14ac:dyDescent="0.3">
      <c r="A6157" t="s">
        <v>109</v>
      </c>
      <c r="B6157" t="s">
        <v>77</v>
      </c>
      <c r="C6157" t="s">
        <v>50</v>
      </c>
      <c r="D6157" t="s">
        <v>878</v>
      </c>
      <c r="E6157">
        <v>3</v>
      </c>
      <c r="F6157">
        <v>270</v>
      </c>
      <c r="G6157" t="s">
        <v>109</v>
      </c>
      <c r="H6157">
        <v>1989</v>
      </c>
      <c r="I6157">
        <v>48</v>
      </c>
      <c r="J6157">
        <v>4.8</v>
      </c>
      <c r="K6157" t="s">
        <v>911</v>
      </c>
      <c r="L6157">
        <v>36</v>
      </c>
      <c r="M6157" t="s">
        <v>33</v>
      </c>
      <c r="N6157" t="s">
        <v>34</v>
      </c>
      <c r="O6157" t="s">
        <v>35</v>
      </c>
      <c r="P6157" t="s">
        <v>36</v>
      </c>
      <c r="Q6157" t="s">
        <v>36</v>
      </c>
      <c r="R6157">
        <v>22</v>
      </c>
      <c r="S6157" t="s">
        <v>36</v>
      </c>
      <c r="T6157" t="s">
        <v>38</v>
      </c>
      <c r="U6157" t="s">
        <v>69</v>
      </c>
      <c r="W6157" t="s">
        <v>70</v>
      </c>
      <c r="X6157">
        <v>171837</v>
      </c>
      <c r="Y6157">
        <v>7113</v>
      </c>
      <c r="Z6157">
        <v>40.712800000000001</v>
      </c>
      <c r="AA6157">
        <v>-74.006</v>
      </c>
      <c r="AB6157" t="str">
        <f>IF(Restaurants[[#This Row],[Years_Operating]]&lt;5,"New",
IF(Restaurants[[#This Row],[Years_Operating]]&lt;15,"Established","Legacy"))</f>
        <v>Legacy</v>
      </c>
      <c r="AC6157" t="str">
        <f>IF(Restaurants[[#This Row],[Country]]="India","Yes","No")</f>
        <v>No</v>
      </c>
      <c r="AD6157" t="str">
        <f>IF(AND(Restaurants[[#This Row],[Has Online Delivery]]="Yes",Restaurants[[#This Row],[Has Table Booking]]="Yes"),"Online + Table",
IF(Restaurants[[#This Row],[Has Online Delivery]]="Yes","Online Only",
IF(Restaurants[[#This Row],[Has Table Booking]]="Yes","Table Only","None")))</f>
        <v>Online + Table</v>
      </c>
      <c r="AE6157" t="str">
        <f>IF(Restaurants[[#This Row],[Rating]]&gt;=4.5,"Excellent",
IF(Restaurants[[#This Row],[Rating]]&gt;=4,"Very Good",
IF(Restaurants[[#This Row],[Rating]]&gt;=3.5,"Good","Average/Low")))</f>
        <v>Excellent</v>
      </c>
    </row>
    <row r="6158" spans="1:31" x14ac:dyDescent="0.3">
      <c r="A6158" t="s">
        <v>199</v>
      </c>
      <c r="B6158" t="s">
        <v>888</v>
      </c>
      <c r="C6158" t="s">
        <v>59</v>
      </c>
      <c r="D6158" t="s">
        <v>51</v>
      </c>
      <c r="E6158">
        <v>1</v>
      </c>
      <c r="F6158">
        <v>165</v>
      </c>
      <c r="G6158" t="s">
        <v>201</v>
      </c>
      <c r="H6158">
        <v>2013</v>
      </c>
      <c r="I6158">
        <v>26</v>
      </c>
      <c r="J6158">
        <v>4.5999999999999996</v>
      </c>
      <c r="K6158" t="s">
        <v>178</v>
      </c>
      <c r="L6158">
        <v>12</v>
      </c>
      <c r="M6158" t="s">
        <v>160</v>
      </c>
      <c r="N6158" t="s">
        <v>193</v>
      </c>
      <c r="O6158" t="s">
        <v>45</v>
      </c>
      <c r="P6158" t="s">
        <v>36</v>
      </c>
      <c r="Q6158" t="s">
        <v>37</v>
      </c>
      <c r="R6158">
        <v>21</v>
      </c>
      <c r="S6158" t="s">
        <v>36</v>
      </c>
      <c r="T6158" t="s">
        <v>55</v>
      </c>
      <c r="U6158" t="s">
        <v>39</v>
      </c>
      <c r="W6158" t="s">
        <v>149</v>
      </c>
      <c r="X6158">
        <v>295565</v>
      </c>
      <c r="Y6158">
        <v>5501</v>
      </c>
      <c r="Z6158">
        <v>43.7102</v>
      </c>
      <c r="AA6158">
        <v>7.2619999999999996</v>
      </c>
      <c r="AB6158" t="str">
        <f>IF(Restaurants[[#This Row],[Years_Operating]]&lt;5,"New",
IF(Restaurants[[#This Row],[Years_Operating]]&lt;15,"Established","Legacy"))</f>
        <v>Established</v>
      </c>
      <c r="AC6158" t="str">
        <f>IF(Restaurants[[#This Row],[Country]]="India","Yes","No")</f>
        <v>No</v>
      </c>
      <c r="AD6158" t="str">
        <f>IF(AND(Restaurants[[#This Row],[Has Online Delivery]]="Yes",Restaurants[[#This Row],[Has Table Booking]]="Yes"),"Online + Table",
IF(Restaurants[[#This Row],[Has Online Delivery]]="Yes","Online Only",
IF(Restaurants[[#This Row],[Has Table Booking]]="Yes","Table Only","None")))</f>
        <v>Online Only</v>
      </c>
      <c r="AE6158" t="str">
        <f>IF(Restaurants[[#This Row],[Rating]]&gt;=4.5,"Excellent",
IF(Restaurants[[#This Row],[Rating]]&gt;=4,"Very Good",
IF(Restaurants[[#This Row],[Rating]]&gt;=3.5,"Good","Average/Low")))</f>
        <v>Excellent</v>
      </c>
    </row>
    <row r="6159" spans="1:31" x14ac:dyDescent="0.3">
      <c r="A6159" t="s">
        <v>179</v>
      </c>
      <c r="B6159" t="s">
        <v>290</v>
      </c>
      <c r="C6159" t="s">
        <v>251</v>
      </c>
      <c r="D6159" t="s">
        <v>918</v>
      </c>
      <c r="E6159">
        <v>2</v>
      </c>
      <c r="F6159">
        <v>250</v>
      </c>
      <c r="G6159" t="s">
        <v>181</v>
      </c>
      <c r="H6159">
        <v>2014</v>
      </c>
      <c r="I6159">
        <v>52</v>
      </c>
      <c r="J6159">
        <v>4.5999999999999996</v>
      </c>
      <c r="K6159" t="s">
        <v>919</v>
      </c>
      <c r="L6159">
        <v>11</v>
      </c>
      <c r="M6159" t="s">
        <v>33</v>
      </c>
      <c r="N6159" t="s">
        <v>143</v>
      </c>
      <c r="O6159" t="s">
        <v>35</v>
      </c>
      <c r="P6159" t="s">
        <v>37</v>
      </c>
      <c r="Q6159" t="s">
        <v>36</v>
      </c>
      <c r="R6159">
        <v>74</v>
      </c>
      <c r="S6159" t="s">
        <v>37</v>
      </c>
      <c r="T6159" t="s">
        <v>55</v>
      </c>
      <c r="U6159" t="s">
        <v>32</v>
      </c>
      <c r="V6159" t="s">
        <v>2593</v>
      </c>
      <c r="W6159" t="s">
        <v>80</v>
      </c>
      <c r="X6159">
        <v>160695</v>
      </c>
      <c r="Y6159">
        <v>2902</v>
      </c>
      <c r="Z6159">
        <v>17.385000000000002</v>
      </c>
      <c r="AA6159">
        <v>78.486699999999999</v>
      </c>
      <c r="AB6159" t="str">
        <f>IF(Restaurants[[#This Row],[Years_Operating]]&lt;5,"New",
IF(Restaurants[[#This Row],[Years_Operating]]&lt;15,"Established","Legacy"))</f>
        <v>Established</v>
      </c>
      <c r="AC6159" t="str">
        <f>IF(Restaurants[[#This Row],[Country]]="India","Yes","No")</f>
        <v>Yes</v>
      </c>
      <c r="AD6159" t="str">
        <f>IF(AND(Restaurants[[#This Row],[Has Online Delivery]]="Yes",Restaurants[[#This Row],[Has Table Booking]]="Yes"),"Online + Table",
IF(Restaurants[[#This Row],[Has Online Delivery]]="Yes","Online Only",
IF(Restaurants[[#This Row],[Has Table Booking]]="Yes","Table Only","None")))</f>
        <v>Table Only</v>
      </c>
      <c r="AE6159" t="str">
        <f>IF(Restaurants[[#This Row],[Rating]]&gt;=4.5,"Excellent",
IF(Restaurants[[#This Row],[Rating]]&gt;=4,"Very Good",
IF(Restaurants[[#This Row],[Rating]]&gt;=3.5,"Good","Average/Low")))</f>
        <v>Excellent</v>
      </c>
    </row>
    <row r="6160" spans="1:31" x14ac:dyDescent="0.3">
      <c r="A6160" t="s">
        <v>117</v>
      </c>
      <c r="B6160" t="s">
        <v>888</v>
      </c>
      <c r="C6160" t="s">
        <v>59</v>
      </c>
      <c r="D6160" t="s">
        <v>897</v>
      </c>
      <c r="E6160">
        <v>3</v>
      </c>
      <c r="F6160">
        <v>420</v>
      </c>
      <c r="G6160" t="s">
        <v>121</v>
      </c>
      <c r="H6160">
        <v>2007</v>
      </c>
      <c r="I6160">
        <v>40</v>
      </c>
      <c r="J6160">
        <v>4.7</v>
      </c>
      <c r="K6160" t="s">
        <v>898</v>
      </c>
      <c r="L6160">
        <v>18</v>
      </c>
      <c r="M6160" t="s">
        <v>62</v>
      </c>
      <c r="N6160" t="s">
        <v>34</v>
      </c>
      <c r="O6160" t="s">
        <v>35</v>
      </c>
      <c r="P6160" t="s">
        <v>36</v>
      </c>
      <c r="Q6160" t="s">
        <v>37</v>
      </c>
      <c r="R6160">
        <v>23</v>
      </c>
      <c r="S6160" t="s">
        <v>37</v>
      </c>
      <c r="T6160" t="s">
        <v>86</v>
      </c>
      <c r="U6160" t="s">
        <v>69</v>
      </c>
      <c r="W6160" t="s">
        <v>103</v>
      </c>
      <c r="X6160">
        <v>165376</v>
      </c>
      <c r="Y6160">
        <v>4792</v>
      </c>
      <c r="Z6160">
        <v>43.7102</v>
      </c>
      <c r="AA6160">
        <v>7.2619999999999996</v>
      </c>
      <c r="AB6160" t="str">
        <f>IF(Restaurants[[#This Row],[Years_Operating]]&lt;5,"New",
IF(Restaurants[[#This Row],[Years_Operating]]&lt;15,"Established","Legacy"))</f>
        <v>Legacy</v>
      </c>
      <c r="AC6160" t="str">
        <f>IF(Restaurants[[#This Row],[Country]]="India","Yes","No")</f>
        <v>No</v>
      </c>
      <c r="AD6160" t="str">
        <f>IF(AND(Restaurants[[#This Row],[Has Online Delivery]]="Yes",Restaurants[[#This Row],[Has Table Booking]]="Yes"),"Online + Table",
IF(Restaurants[[#This Row],[Has Online Delivery]]="Yes","Online Only",
IF(Restaurants[[#This Row],[Has Table Booking]]="Yes","Table Only","None")))</f>
        <v>Online Only</v>
      </c>
      <c r="AE6160" t="str">
        <f>IF(Restaurants[[#This Row],[Rating]]&gt;=4.5,"Excellent",
IF(Restaurants[[#This Row],[Rating]]&gt;=4,"Very Good",
IF(Restaurants[[#This Row],[Rating]]&gt;=3.5,"Good","Average/Low")))</f>
        <v>Excellent</v>
      </c>
    </row>
    <row r="6161" spans="1:31" x14ac:dyDescent="0.3">
      <c r="A6161" t="s">
        <v>212</v>
      </c>
      <c r="B6161" t="s">
        <v>250</v>
      </c>
      <c r="C6161" t="s">
        <v>251</v>
      </c>
      <c r="D6161" t="s">
        <v>258</v>
      </c>
      <c r="E6161">
        <v>0</v>
      </c>
      <c r="F6161">
        <v>165</v>
      </c>
      <c r="G6161" t="s">
        <v>214</v>
      </c>
      <c r="H6161">
        <v>2009</v>
      </c>
      <c r="I6161">
        <v>36</v>
      </c>
      <c r="J6161">
        <v>4.7</v>
      </c>
      <c r="K6161" t="s">
        <v>259</v>
      </c>
      <c r="L6161">
        <v>16</v>
      </c>
      <c r="M6161" t="s">
        <v>160</v>
      </c>
      <c r="N6161" t="s">
        <v>210</v>
      </c>
      <c r="O6161" t="s">
        <v>211</v>
      </c>
      <c r="P6161" t="s">
        <v>37</v>
      </c>
      <c r="Q6161" t="s">
        <v>36</v>
      </c>
      <c r="R6161">
        <v>32</v>
      </c>
      <c r="S6161" t="s">
        <v>37</v>
      </c>
      <c r="T6161" t="s">
        <v>38</v>
      </c>
      <c r="U6161" t="s">
        <v>39</v>
      </c>
      <c r="V6161" t="s">
        <v>2594</v>
      </c>
      <c r="W6161" t="s">
        <v>80</v>
      </c>
      <c r="X6161">
        <v>96116</v>
      </c>
      <c r="Y6161">
        <v>6876</v>
      </c>
      <c r="Z6161">
        <v>28.7041</v>
      </c>
      <c r="AA6161">
        <v>77.102500000000006</v>
      </c>
      <c r="AB6161" t="str">
        <f>IF(Restaurants[[#This Row],[Years_Operating]]&lt;5,"New",
IF(Restaurants[[#This Row],[Years_Operating]]&lt;15,"Established","Legacy"))</f>
        <v>Legacy</v>
      </c>
      <c r="AC6161" t="str">
        <f>IF(Restaurants[[#This Row],[Country]]="India","Yes","No")</f>
        <v>Yes</v>
      </c>
      <c r="AD6161" t="str">
        <f>IF(AND(Restaurants[[#This Row],[Has Online Delivery]]="Yes",Restaurants[[#This Row],[Has Table Booking]]="Yes"),"Online + Table",
IF(Restaurants[[#This Row],[Has Online Delivery]]="Yes","Online Only",
IF(Restaurants[[#This Row],[Has Table Booking]]="Yes","Table Only","None")))</f>
        <v>Table Only</v>
      </c>
      <c r="AE6161" t="str">
        <f>IF(Restaurants[[#This Row],[Rating]]&gt;=4.5,"Excellent",
IF(Restaurants[[#This Row],[Rating]]&gt;=4,"Very Good",
IF(Restaurants[[#This Row],[Rating]]&gt;=3.5,"Good","Average/Low")))</f>
        <v>Excellent</v>
      </c>
    </row>
    <row r="6162" spans="1:31" x14ac:dyDescent="0.3">
      <c r="A6162" t="s">
        <v>57</v>
      </c>
      <c r="B6162" t="s">
        <v>250</v>
      </c>
      <c r="C6162" t="s">
        <v>251</v>
      </c>
      <c r="D6162" t="s">
        <v>935</v>
      </c>
      <c r="E6162">
        <v>3</v>
      </c>
      <c r="F6162">
        <v>425</v>
      </c>
      <c r="G6162" t="s">
        <v>61</v>
      </c>
      <c r="H6162">
        <v>1986</v>
      </c>
      <c r="I6162">
        <v>40</v>
      </c>
      <c r="J6162">
        <v>4.9000000000000004</v>
      </c>
      <c r="K6162" t="s">
        <v>936</v>
      </c>
      <c r="L6162">
        <v>39</v>
      </c>
      <c r="M6162" t="s">
        <v>62</v>
      </c>
      <c r="N6162" t="s">
        <v>34</v>
      </c>
      <c r="O6162" t="s">
        <v>35</v>
      </c>
      <c r="P6162" t="s">
        <v>37</v>
      </c>
      <c r="Q6162" t="s">
        <v>37</v>
      </c>
      <c r="R6162">
        <v>45</v>
      </c>
      <c r="S6162" t="s">
        <v>36</v>
      </c>
      <c r="T6162" t="s">
        <v>38</v>
      </c>
      <c r="U6162" t="s">
        <v>32</v>
      </c>
      <c r="V6162" t="s">
        <v>2595</v>
      </c>
      <c r="W6162" t="s">
        <v>56</v>
      </c>
      <c r="X6162">
        <v>426271</v>
      </c>
      <c r="Y6162">
        <v>2058</v>
      </c>
      <c r="Z6162">
        <v>28.7041</v>
      </c>
      <c r="AA6162">
        <v>77.102500000000006</v>
      </c>
      <c r="AB6162" t="str">
        <f>IF(Restaurants[[#This Row],[Years_Operating]]&lt;5,"New",
IF(Restaurants[[#This Row],[Years_Operating]]&lt;15,"Established","Legacy"))</f>
        <v>Legacy</v>
      </c>
      <c r="AC6162" t="str">
        <f>IF(Restaurants[[#This Row],[Country]]="India","Yes","No")</f>
        <v>Yes</v>
      </c>
      <c r="AD6162" t="str">
        <f>IF(AND(Restaurants[[#This Row],[Has Online Delivery]]="Yes",Restaurants[[#This Row],[Has Table Booking]]="Yes"),"Online + Table",
IF(Restaurants[[#This Row],[Has Online Delivery]]="Yes","Online Only",
IF(Restaurants[[#This Row],[Has Table Booking]]="Yes","Table Only","None")))</f>
        <v>None</v>
      </c>
      <c r="AE6162" t="str">
        <f>IF(Restaurants[[#This Row],[Rating]]&gt;=4.5,"Excellent",
IF(Restaurants[[#This Row],[Rating]]&gt;=4,"Very Good",
IF(Restaurants[[#This Row],[Rating]]&gt;=3.5,"Good","Average/Low")))</f>
        <v>Excellent</v>
      </c>
    </row>
    <row r="6163" spans="1:31" x14ac:dyDescent="0.3">
      <c r="A6163" t="s">
        <v>186</v>
      </c>
      <c r="B6163" t="s">
        <v>882</v>
      </c>
      <c r="C6163" t="s">
        <v>146</v>
      </c>
      <c r="D6163" t="s">
        <v>883</v>
      </c>
      <c r="E6163">
        <v>2</v>
      </c>
      <c r="F6163">
        <v>550</v>
      </c>
      <c r="G6163" t="s">
        <v>188</v>
      </c>
      <c r="H6163">
        <v>2015</v>
      </c>
      <c r="I6163">
        <v>50</v>
      </c>
      <c r="J6163">
        <v>4.5</v>
      </c>
      <c r="K6163" t="s">
        <v>914</v>
      </c>
      <c r="L6163">
        <v>10</v>
      </c>
      <c r="M6163" t="s">
        <v>62</v>
      </c>
      <c r="N6163" t="s">
        <v>143</v>
      </c>
      <c r="O6163" t="s">
        <v>35</v>
      </c>
      <c r="P6163" t="s">
        <v>37</v>
      </c>
      <c r="Q6163" t="s">
        <v>36</v>
      </c>
      <c r="R6163">
        <v>31</v>
      </c>
      <c r="S6163" t="s">
        <v>37</v>
      </c>
      <c r="T6163" t="s">
        <v>86</v>
      </c>
      <c r="U6163" t="s">
        <v>32</v>
      </c>
      <c r="W6163" t="s">
        <v>47</v>
      </c>
      <c r="X6163">
        <v>318220</v>
      </c>
      <c r="Y6163">
        <v>1423</v>
      </c>
      <c r="Z6163">
        <v>35.011600000000001</v>
      </c>
      <c r="AA6163">
        <v>135.7681</v>
      </c>
      <c r="AB6163" t="str">
        <f>IF(Restaurants[[#This Row],[Years_Operating]]&lt;5,"New",
IF(Restaurants[[#This Row],[Years_Operating]]&lt;15,"Established","Legacy"))</f>
        <v>Established</v>
      </c>
      <c r="AC6163" t="str">
        <f>IF(Restaurants[[#This Row],[Country]]="India","Yes","No")</f>
        <v>No</v>
      </c>
      <c r="AD6163" t="str">
        <f>IF(AND(Restaurants[[#This Row],[Has Online Delivery]]="Yes",Restaurants[[#This Row],[Has Table Booking]]="Yes"),"Online + Table",
IF(Restaurants[[#This Row],[Has Online Delivery]]="Yes","Online Only",
IF(Restaurants[[#This Row],[Has Table Booking]]="Yes","Table Only","None")))</f>
        <v>Table Only</v>
      </c>
      <c r="AE6163" t="str">
        <f>IF(Restaurants[[#This Row],[Rating]]&gt;=4.5,"Excellent",
IF(Restaurants[[#This Row],[Rating]]&gt;=4,"Very Good",
IF(Restaurants[[#This Row],[Rating]]&gt;=3.5,"Good","Average/Low")))</f>
        <v>Excellent</v>
      </c>
    </row>
    <row r="6164" spans="1:31" x14ac:dyDescent="0.3">
      <c r="A6164" t="s">
        <v>243</v>
      </c>
      <c r="B6164" t="s">
        <v>261</v>
      </c>
      <c r="C6164" t="s">
        <v>251</v>
      </c>
      <c r="D6164" t="s">
        <v>263</v>
      </c>
      <c r="E6164">
        <v>0</v>
      </c>
      <c r="F6164">
        <v>125</v>
      </c>
      <c r="G6164" t="s">
        <v>247</v>
      </c>
      <c r="H6164">
        <v>2007</v>
      </c>
      <c r="I6164">
        <v>45</v>
      </c>
      <c r="J6164">
        <v>4.5</v>
      </c>
      <c r="K6164" t="s">
        <v>264</v>
      </c>
      <c r="L6164">
        <v>18</v>
      </c>
      <c r="M6164" t="s">
        <v>204</v>
      </c>
      <c r="N6164" t="s">
        <v>210</v>
      </c>
      <c r="O6164" t="s">
        <v>211</v>
      </c>
      <c r="P6164" t="s">
        <v>36</v>
      </c>
      <c r="Q6164" t="s">
        <v>36</v>
      </c>
      <c r="R6164">
        <v>54</v>
      </c>
      <c r="S6164" t="s">
        <v>37</v>
      </c>
      <c r="T6164" t="s">
        <v>63</v>
      </c>
      <c r="U6164" t="s">
        <v>46</v>
      </c>
      <c r="V6164" t="s">
        <v>2596</v>
      </c>
      <c r="W6164" t="s">
        <v>56</v>
      </c>
      <c r="X6164">
        <v>274755</v>
      </c>
      <c r="Y6164">
        <v>5817</v>
      </c>
      <c r="Z6164">
        <v>22.572600000000001</v>
      </c>
      <c r="AA6164">
        <v>88.363900000000001</v>
      </c>
      <c r="AB6164" t="str">
        <f>IF(Restaurants[[#This Row],[Years_Operating]]&lt;5,"New",
IF(Restaurants[[#This Row],[Years_Operating]]&lt;15,"Established","Legacy"))</f>
        <v>Legacy</v>
      </c>
      <c r="AC6164" t="str">
        <f>IF(Restaurants[[#This Row],[Country]]="India","Yes","No")</f>
        <v>Yes</v>
      </c>
      <c r="AD6164" t="str">
        <f>IF(AND(Restaurants[[#This Row],[Has Online Delivery]]="Yes",Restaurants[[#This Row],[Has Table Booking]]="Yes"),"Online + Table",
IF(Restaurants[[#This Row],[Has Online Delivery]]="Yes","Online Only",
IF(Restaurants[[#This Row],[Has Table Booking]]="Yes","Table Only","None")))</f>
        <v>Online + Table</v>
      </c>
      <c r="AE6164" t="str">
        <f>IF(Restaurants[[#This Row],[Rating]]&gt;=4.5,"Excellent",
IF(Restaurants[[#This Row],[Rating]]&gt;=4,"Very Good",
IF(Restaurants[[#This Row],[Rating]]&gt;=3.5,"Good","Average/Low")))</f>
        <v>Excellent</v>
      </c>
    </row>
    <row r="6165" spans="1:31" x14ac:dyDescent="0.3">
      <c r="A6165" t="s">
        <v>109</v>
      </c>
      <c r="B6165" t="s">
        <v>889</v>
      </c>
      <c r="C6165" t="s">
        <v>29</v>
      </c>
      <c r="D6165" t="s">
        <v>83</v>
      </c>
      <c r="E6165">
        <v>3</v>
      </c>
      <c r="F6165">
        <v>270</v>
      </c>
      <c r="G6165" t="s">
        <v>109</v>
      </c>
      <c r="H6165">
        <v>1989</v>
      </c>
      <c r="I6165">
        <v>48</v>
      </c>
      <c r="J6165">
        <v>4.8</v>
      </c>
      <c r="K6165" t="s">
        <v>85</v>
      </c>
      <c r="L6165">
        <v>36</v>
      </c>
      <c r="M6165" t="s">
        <v>33</v>
      </c>
      <c r="N6165" t="s">
        <v>34</v>
      </c>
      <c r="O6165" t="s">
        <v>35</v>
      </c>
      <c r="P6165" t="s">
        <v>37</v>
      </c>
      <c r="Q6165" t="s">
        <v>37</v>
      </c>
      <c r="R6165">
        <v>60</v>
      </c>
      <c r="S6165" t="s">
        <v>36</v>
      </c>
      <c r="T6165" t="s">
        <v>63</v>
      </c>
      <c r="U6165" t="s">
        <v>69</v>
      </c>
      <c r="W6165" t="s">
        <v>103</v>
      </c>
      <c r="X6165">
        <v>470373</v>
      </c>
      <c r="Y6165">
        <v>348</v>
      </c>
      <c r="Z6165">
        <v>43.769599999999997</v>
      </c>
      <c r="AA6165">
        <v>11.255800000000001</v>
      </c>
      <c r="AB6165" t="str">
        <f>IF(Restaurants[[#This Row],[Years_Operating]]&lt;5,"New",
IF(Restaurants[[#This Row],[Years_Operating]]&lt;15,"Established","Legacy"))</f>
        <v>Legacy</v>
      </c>
      <c r="AC6165" t="str">
        <f>IF(Restaurants[[#This Row],[Country]]="India","Yes","No")</f>
        <v>No</v>
      </c>
      <c r="AD6165" t="str">
        <f>IF(AND(Restaurants[[#This Row],[Has Online Delivery]]="Yes",Restaurants[[#This Row],[Has Table Booking]]="Yes"),"Online + Table",
IF(Restaurants[[#This Row],[Has Online Delivery]]="Yes","Online Only",
IF(Restaurants[[#This Row],[Has Table Booking]]="Yes","Table Only","None")))</f>
        <v>None</v>
      </c>
      <c r="AE6165" t="str">
        <f>IF(Restaurants[[#This Row],[Rating]]&gt;=4.5,"Excellent",
IF(Restaurants[[#This Row],[Rating]]&gt;=4,"Very Good",
IF(Restaurants[[#This Row],[Rating]]&gt;=3.5,"Good","Average/Low")))</f>
        <v>Excellent</v>
      </c>
    </row>
    <row r="6166" spans="1:31" x14ac:dyDescent="0.3">
      <c r="A6166" t="s">
        <v>113</v>
      </c>
      <c r="B6166" t="s">
        <v>900</v>
      </c>
      <c r="C6166" t="s">
        <v>50</v>
      </c>
      <c r="D6166" t="s">
        <v>901</v>
      </c>
      <c r="E6166">
        <v>3</v>
      </c>
      <c r="F6166">
        <v>280</v>
      </c>
      <c r="G6166" t="s">
        <v>116</v>
      </c>
      <c r="H6166">
        <v>1986</v>
      </c>
      <c r="I6166">
        <v>45</v>
      </c>
      <c r="J6166">
        <v>4.7</v>
      </c>
      <c r="K6166" t="s">
        <v>902</v>
      </c>
      <c r="L6166">
        <v>39</v>
      </c>
      <c r="M6166" t="s">
        <v>33</v>
      </c>
      <c r="N6166" t="s">
        <v>34</v>
      </c>
      <c r="O6166" t="s">
        <v>35</v>
      </c>
      <c r="P6166" t="s">
        <v>37</v>
      </c>
      <c r="Q6166" t="s">
        <v>36</v>
      </c>
      <c r="R6166">
        <v>54</v>
      </c>
      <c r="S6166" t="s">
        <v>37</v>
      </c>
      <c r="T6166" t="s">
        <v>38</v>
      </c>
      <c r="U6166" t="s">
        <v>32</v>
      </c>
      <c r="W6166" t="s">
        <v>80</v>
      </c>
      <c r="X6166">
        <v>283259</v>
      </c>
      <c r="Y6166">
        <v>2230</v>
      </c>
      <c r="Z6166">
        <v>34.052199999999999</v>
      </c>
      <c r="AA6166">
        <v>-118.2437</v>
      </c>
      <c r="AB6166" t="str">
        <f>IF(Restaurants[[#This Row],[Years_Operating]]&lt;5,"New",
IF(Restaurants[[#This Row],[Years_Operating]]&lt;15,"Established","Legacy"))</f>
        <v>Legacy</v>
      </c>
      <c r="AC6166" t="str">
        <f>IF(Restaurants[[#This Row],[Country]]="India","Yes","No")</f>
        <v>No</v>
      </c>
      <c r="AD6166" t="str">
        <f>IF(AND(Restaurants[[#This Row],[Has Online Delivery]]="Yes",Restaurants[[#This Row],[Has Table Booking]]="Yes"),"Online + Table",
IF(Restaurants[[#This Row],[Has Online Delivery]]="Yes","Online Only",
IF(Restaurants[[#This Row],[Has Table Booking]]="Yes","Table Only","None")))</f>
        <v>Table Only</v>
      </c>
      <c r="AE6166" t="str">
        <f>IF(Restaurants[[#This Row],[Rating]]&gt;=4.5,"Excellent",
IF(Restaurants[[#This Row],[Rating]]&gt;=4,"Very Good",
IF(Restaurants[[#This Row],[Rating]]&gt;=3.5,"Good","Average/Low")))</f>
        <v>Excellent</v>
      </c>
    </row>
    <row r="6167" spans="1:31" x14ac:dyDescent="0.3">
      <c r="A6167" t="s">
        <v>175</v>
      </c>
      <c r="B6167" t="s">
        <v>921</v>
      </c>
      <c r="C6167" t="s">
        <v>251</v>
      </c>
      <c r="D6167" t="s">
        <v>267</v>
      </c>
      <c r="E6167">
        <v>2</v>
      </c>
      <c r="F6167">
        <v>245</v>
      </c>
      <c r="G6167" t="s">
        <v>177</v>
      </c>
      <c r="H6167">
        <v>2005</v>
      </c>
      <c r="I6167">
        <v>46</v>
      </c>
      <c r="J6167">
        <v>4.7</v>
      </c>
      <c r="K6167" t="s">
        <v>312</v>
      </c>
      <c r="L6167">
        <v>20</v>
      </c>
      <c r="M6167" t="s">
        <v>160</v>
      </c>
      <c r="N6167" t="s">
        <v>143</v>
      </c>
      <c r="O6167" t="s">
        <v>45</v>
      </c>
      <c r="P6167" t="s">
        <v>37</v>
      </c>
      <c r="Q6167" t="s">
        <v>37</v>
      </c>
      <c r="R6167">
        <v>22</v>
      </c>
      <c r="S6167" t="s">
        <v>37</v>
      </c>
      <c r="T6167" t="s">
        <v>86</v>
      </c>
      <c r="U6167" t="s">
        <v>39</v>
      </c>
      <c r="V6167" t="s">
        <v>2597</v>
      </c>
      <c r="W6167" t="s">
        <v>40</v>
      </c>
      <c r="X6167">
        <v>365111</v>
      </c>
      <c r="Y6167">
        <v>2454</v>
      </c>
      <c r="Z6167">
        <v>26.912400000000002</v>
      </c>
      <c r="AA6167">
        <v>75.787300000000002</v>
      </c>
      <c r="AB6167" t="str">
        <f>IF(Restaurants[[#This Row],[Years_Operating]]&lt;5,"New",
IF(Restaurants[[#This Row],[Years_Operating]]&lt;15,"Established","Legacy"))</f>
        <v>Legacy</v>
      </c>
      <c r="AC6167" t="str">
        <f>IF(Restaurants[[#This Row],[Country]]="India","Yes","No")</f>
        <v>Yes</v>
      </c>
      <c r="AD6167" t="str">
        <f>IF(AND(Restaurants[[#This Row],[Has Online Delivery]]="Yes",Restaurants[[#This Row],[Has Table Booking]]="Yes"),"Online + Table",
IF(Restaurants[[#This Row],[Has Online Delivery]]="Yes","Online Only",
IF(Restaurants[[#This Row],[Has Table Booking]]="Yes","Table Only","None")))</f>
        <v>None</v>
      </c>
      <c r="AE6167" t="str">
        <f>IF(Restaurants[[#This Row],[Rating]]&gt;=4.5,"Excellent",
IF(Restaurants[[#This Row],[Rating]]&gt;=4,"Very Good",
IF(Restaurants[[#This Row],[Rating]]&gt;=3.5,"Good","Average/Low")))</f>
        <v>Excellent</v>
      </c>
    </row>
    <row r="6168" spans="1:31" x14ac:dyDescent="0.3">
      <c r="A6168" t="s">
        <v>27</v>
      </c>
      <c r="B6168" t="s">
        <v>913</v>
      </c>
      <c r="C6168" t="s">
        <v>146</v>
      </c>
      <c r="D6168" t="s">
        <v>905</v>
      </c>
      <c r="E6168">
        <v>3</v>
      </c>
      <c r="F6168">
        <v>320</v>
      </c>
      <c r="G6168" t="s">
        <v>31</v>
      </c>
      <c r="H6168">
        <v>1995</v>
      </c>
      <c r="I6168">
        <v>28</v>
      </c>
      <c r="J6168">
        <v>4.9000000000000004</v>
      </c>
      <c r="K6168" t="s">
        <v>906</v>
      </c>
      <c r="L6168">
        <v>30</v>
      </c>
      <c r="M6168" t="s">
        <v>33</v>
      </c>
      <c r="N6168" t="s">
        <v>34</v>
      </c>
      <c r="O6168" t="s">
        <v>35</v>
      </c>
      <c r="P6168" t="s">
        <v>37</v>
      </c>
      <c r="Q6168" t="s">
        <v>36</v>
      </c>
      <c r="R6168">
        <v>32</v>
      </c>
      <c r="S6168" t="s">
        <v>36</v>
      </c>
      <c r="T6168" t="s">
        <v>63</v>
      </c>
      <c r="U6168" t="s">
        <v>46</v>
      </c>
      <c r="W6168" t="s">
        <v>103</v>
      </c>
      <c r="X6168">
        <v>167832</v>
      </c>
      <c r="Y6168">
        <v>2652</v>
      </c>
      <c r="Z6168">
        <v>34.6937</v>
      </c>
      <c r="AA6168">
        <v>135.50229999999999</v>
      </c>
      <c r="AB6168" t="str">
        <f>IF(Restaurants[[#This Row],[Years_Operating]]&lt;5,"New",
IF(Restaurants[[#This Row],[Years_Operating]]&lt;15,"Established","Legacy"))</f>
        <v>Legacy</v>
      </c>
      <c r="AC6168" t="str">
        <f>IF(Restaurants[[#This Row],[Country]]="India","Yes","No")</f>
        <v>No</v>
      </c>
      <c r="AD6168" t="str">
        <f>IF(AND(Restaurants[[#This Row],[Has Online Delivery]]="Yes",Restaurants[[#This Row],[Has Table Booking]]="Yes"),"Online + Table",
IF(Restaurants[[#This Row],[Has Online Delivery]]="Yes","Online Only",
IF(Restaurants[[#This Row],[Has Table Booking]]="Yes","Table Only","None")))</f>
        <v>Table Only</v>
      </c>
      <c r="AE6168" t="str">
        <f>IF(Restaurants[[#This Row],[Rating]]&gt;=4.5,"Excellent",
IF(Restaurants[[#This Row],[Rating]]&gt;=4,"Very Good",
IF(Restaurants[[#This Row],[Rating]]&gt;=3.5,"Good","Average/Low")))</f>
        <v>Excellent</v>
      </c>
    </row>
    <row r="6169" spans="1:31" x14ac:dyDescent="0.3">
      <c r="A6169" t="s">
        <v>76</v>
      </c>
      <c r="B6169" t="s">
        <v>900</v>
      </c>
      <c r="C6169" t="s">
        <v>50</v>
      </c>
      <c r="D6169" t="s">
        <v>901</v>
      </c>
      <c r="E6169">
        <v>3</v>
      </c>
      <c r="F6169">
        <v>295</v>
      </c>
      <c r="G6169" t="s">
        <v>79</v>
      </c>
      <c r="H6169">
        <v>1972</v>
      </c>
      <c r="I6169">
        <v>62</v>
      </c>
      <c r="J6169">
        <v>4.8</v>
      </c>
      <c r="K6169" t="s">
        <v>902</v>
      </c>
      <c r="L6169">
        <v>53</v>
      </c>
      <c r="M6169" t="s">
        <v>33</v>
      </c>
      <c r="N6169" t="s">
        <v>34</v>
      </c>
      <c r="O6169" t="s">
        <v>54</v>
      </c>
      <c r="P6169" t="s">
        <v>37</v>
      </c>
      <c r="Q6169" t="s">
        <v>36</v>
      </c>
      <c r="R6169">
        <v>63</v>
      </c>
      <c r="S6169" t="s">
        <v>37</v>
      </c>
      <c r="T6169" t="s">
        <v>55</v>
      </c>
      <c r="U6169" t="s">
        <v>46</v>
      </c>
      <c r="W6169" t="s">
        <v>103</v>
      </c>
      <c r="X6169">
        <v>211349</v>
      </c>
      <c r="Y6169">
        <v>1443</v>
      </c>
      <c r="Z6169">
        <v>34.052199999999999</v>
      </c>
      <c r="AA6169">
        <v>-118.2437</v>
      </c>
      <c r="AB6169" t="str">
        <f>IF(Restaurants[[#This Row],[Years_Operating]]&lt;5,"New",
IF(Restaurants[[#This Row],[Years_Operating]]&lt;15,"Established","Legacy"))</f>
        <v>Legacy</v>
      </c>
      <c r="AC6169" t="str">
        <f>IF(Restaurants[[#This Row],[Country]]="India","Yes","No")</f>
        <v>No</v>
      </c>
      <c r="AD6169" t="str">
        <f>IF(AND(Restaurants[[#This Row],[Has Online Delivery]]="Yes",Restaurants[[#This Row],[Has Table Booking]]="Yes"),"Online + Table",
IF(Restaurants[[#This Row],[Has Online Delivery]]="Yes","Online Only",
IF(Restaurants[[#This Row],[Has Table Booking]]="Yes","Table Only","None")))</f>
        <v>Table Only</v>
      </c>
      <c r="AE6169" t="str">
        <f>IF(Restaurants[[#This Row],[Rating]]&gt;=4.5,"Excellent",
IF(Restaurants[[#This Row],[Rating]]&gt;=4,"Very Good",
IF(Restaurants[[#This Row],[Rating]]&gt;=3.5,"Good","Average/Low")))</f>
        <v>Excellent</v>
      </c>
    </row>
    <row r="6170" spans="1:31" x14ac:dyDescent="0.3">
      <c r="A6170" t="s">
        <v>100</v>
      </c>
      <c r="B6170" t="s">
        <v>882</v>
      </c>
      <c r="C6170" t="s">
        <v>146</v>
      </c>
      <c r="D6170" t="s">
        <v>894</v>
      </c>
      <c r="E6170">
        <v>3</v>
      </c>
      <c r="F6170">
        <v>385</v>
      </c>
      <c r="G6170" t="s">
        <v>102</v>
      </c>
      <c r="H6170">
        <v>2003</v>
      </c>
      <c r="I6170">
        <v>55</v>
      </c>
      <c r="J6170">
        <v>4.8</v>
      </c>
      <c r="K6170" t="s">
        <v>1080</v>
      </c>
      <c r="L6170">
        <v>22</v>
      </c>
      <c r="M6170" t="s">
        <v>33</v>
      </c>
      <c r="N6170" t="s">
        <v>34</v>
      </c>
      <c r="O6170" t="s">
        <v>35</v>
      </c>
      <c r="P6170" t="s">
        <v>36</v>
      </c>
      <c r="Q6170" t="s">
        <v>37</v>
      </c>
      <c r="R6170">
        <v>25</v>
      </c>
      <c r="S6170" t="s">
        <v>36</v>
      </c>
      <c r="T6170" t="s">
        <v>38</v>
      </c>
      <c r="U6170" t="s">
        <v>69</v>
      </c>
      <c r="W6170" t="s">
        <v>149</v>
      </c>
      <c r="X6170">
        <v>473391</v>
      </c>
      <c r="Y6170">
        <v>6329</v>
      </c>
      <c r="Z6170">
        <v>35.011600000000001</v>
      </c>
      <c r="AA6170">
        <v>135.7681</v>
      </c>
      <c r="AB6170" t="str">
        <f>IF(Restaurants[[#This Row],[Years_Operating]]&lt;5,"New",
IF(Restaurants[[#This Row],[Years_Operating]]&lt;15,"Established","Legacy"))</f>
        <v>Legacy</v>
      </c>
      <c r="AC6170" t="str">
        <f>IF(Restaurants[[#This Row],[Country]]="India","Yes","No")</f>
        <v>No</v>
      </c>
      <c r="AD6170" t="str">
        <f>IF(AND(Restaurants[[#This Row],[Has Online Delivery]]="Yes",Restaurants[[#This Row],[Has Table Booking]]="Yes"),"Online + Table",
IF(Restaurants[[#This Row],[Has Online Delivery]]="Yes","Online Only",
IF(Restaurants[[#This Row],[Has Table Booking]]="Yes","Table Only","None")))</f>
        <v>Online Only</v>
      </c>
      <c r="AE6170" t="str">
        <f>IF(Restaurants[[#This Row],[Rating]]&gt;=4.5,"Excellent",
IF(Restaurants[[#This Row],[Rating]]&gt;=4,"Very Good",
IF(Restaurants[[#This Row],[Rating]]&gt;=3.5,"Good","Average/Low")))</f>
        <v>Excellent</v>
      </c>
    </row>
    <row r="6171" spans="1:31" x14ac:dyDescent="0.3">
      <c r="A6171" t="s">
        <v>161</v>
      </c>
      <c r="B6171" t="s">
        <v>896</v>
      </c>
      <c r="C6171" t="s">
        <v>59</v>
      </c>
      <c r="D6171" t="s">
        <v>897</v>
      </c>
      <c r="E6171">
        <v>2</v>
      </c>
      <c r="F6171">
        <v>275</v>
      </c>
      <c r="G6171" t="s">
        <v>163</v>
      </c>
      <c r="H6171">
        <v>2003</v>
      </c>
      <c r="I6171">
        <v>36</v>
      </c>
      <c r="J6171">
        <v>4.7</v>
      </c>
      <c r="K6171" t="s">
        <v>987</v>
      </c>
      <c r="L6171">
        <v>22</v>
      </c>
      <c r="M6171" t="s">
        <v>33</v>
      </c>
      <c r="N6171" t="s">
        <v>143</v>
      </c>
      <c r="O6171" t="s">
        <v>45</v>
      </c>
      <c r="P6171" t="s">
        <v>36</v>
      </c>
      <c r="Q6171" t="s">
        <v>36</v>
      </c>
      <c r="R6171">
        <v>44</v>
      </c>
      <c r="S6171" t="s">
        <v>36</v>
      </c>
      <c r="T6171" t="s">
        <v>38</v>
      </c>
      <c r="U6171" t="s">
        <v>32</v>
      </c>
      <c r="W6171" t="s">
        <v>47</v>
      </c>
      <c r="X6171">
        <v>449995</v>
      </c>
      <c r="Y6171">
        <v>2394</v>
      </c>
      <c r="Z6171">
        <v>45.764000000000003</v>
      </c>
      <c r="AA6171">
        <v>4.8357000000000001</v>
      </c>
      <c r="AB6171" t="str">
        <f>IF(Restaurants[[#This Row],[Years_Operating]]&lt;5,"New",
IF(Restaurants[[#This Row],[Years_Operating]]&lt;15,"Established","Legacy"))</f>
        <v>Legacy</v>
      </c>
      <c r="AC6171" t="str">
        <f>IF(Restaurants[[#This Row],[Country]]="India","Yes","No")</f>
        <v>No</v>
      </c>
      <c r="AD6171" t="str">
        <f>IF(AND(Restaurants[[#This Row],[Has Online Delivery]]="Yes",Restaurants[[#This Row],[Has Table Booking]]="Yes"),"Online + Table",
IF(Restaurants[[#This Row],[Has Online Delivery]]="Yes","Online Only",
IF(Restaurants[[#This Row],[Has Table Booking]]="Yes","Table Only","None")))</f>
        <v>Online + Table</v>
      </c>
      <c r="AE6171" t="str">
        <f>IF(Restaurants[[#This Row],[Rating]]&gt;=4.5,"Excellent",
IF(Restaurants[[#This Row],[Rating]]&gt;=4,"Very Good",
IF(Restaurants[[#This Row],[Rating]]&gt;=3.5,"Good","Average/Low")))</f>
        <v>Excellent</v>
      </c>
    </row>
    <row r="6172" spans="1:31" x14ac:dyDescent="0.3">
      <c r="A6172" t="s">
        <v>92</v>
      </c>
      <c r="B6172" t="s">
        <v>900</v>
      </c>
      <c r="C6172" t="s">
        <v>50</v>
      </c>
      <c r="D6172" t="s">
        <v>901</v>
      </c>
      <c r="E6172">
        <v>3</v>
      </c>
      <c r="F6172">
        <v>345</v>
      </c>
      <c r="G6172" t="s">
        <v>95</v>
      </c>
      <c r="H6172">
        <v>2011</v>
      </c>
      <c r="I6172">
        <v>50</v>
      </c>
      <c r="J6172">
        <v>4.8</v>
      </c>
      <c r="K6172" t="s">
        <v>902</v>
      </c>
      <c r="L6172">
        <v>14</v>
      </c>
      <c r="M6172" t="s">
        <v>33</v>
      </c>
      <c r="N6172" t="s">
        <v>34</v>
      </c>
      <c r="O6172" t="s">
        <v>54</v>
      </c>
      <c r="P6172" t="s">
        <v>36</v>
      </c>
      <c r="Q6172" t="s">
        <v>36</v>
      </c>
      <c r="R6172">
        <v>72</v>
      </c>
      <c r="S6172" t="s">
        <v>37</v>
      </c>
      <c r="T6172" t="s">
        <v>63</v>
      </c>
      <c r="U6172" t="s">
        <v>39</v>
      </c>
      <c r="W6172" t="s">
        <v>132</v>
      </c>
      <c r="X6172">
        <v>128752</v>
      </c>
      <c r="Y6172">
        <v>2357</v>
      </c>
      <c r="Z6172">
        <v>34.052199999999999</v>
      </c>
      <c r="AA6172">
        <v>-118.2437</v>
      </c>
      <c r="AB6172" t="str">
        <f>IF(Restaurants[[#This Row],[Years_Operating]]&lt;5,"New",
IF(Restaurants[[#This Row],[Years_Operating]]&lt;15,"Established","Legacy"))</f>
        <v>Established</v>
      </c>
      <c r="AC6172" t="str">
        <f>IF(Restaurants[[#This Row],[Country]]="India","Yes","No")</f>
        <v>No</v>
      </c>
      <c r="AD6172" t="str">
        <f>IF(AND(Restaurants[[#This Row],[Has Online Delivery]]="Yes",Restaurants[[#This Row],[Has Table Booking]]="Yes"),"Online + Table",
IF(Restaurants[[#This Row],[Has Online Delivery]]="Yes","Online Only",
IF(Restaurants[[#This Row],[Has Table Booking]]="Yes","Table Only","None")))</f>
        <v>Online + Table</v>
      </c>
      <c r="AE6172" t="str">
        <f>IF(Restaurants[[#This Row],[Rating]]&gt;=4.5,"Excellent",
IF(Restaurants[[#This Row],[Rating]]&gt;=4,"Very Good",
IF(Restaurants[[#This Row],[Rating]]&gt;=3.5,"Good","Average/Low")))</f>
        <v>Excellent</v>
      </c>
    </row>
    <row r="6173" spans="1:31" x14ac:dyDescent="0.3">
      <c r="A6173" t="s">
        <v>113</v>
      </c>
      <c r="B6173" t="s">
        <v>266</v>
      </c>
      <c r="C6173" t="s">
        <v>251</v>
      </c>
      <c r="D6173" t="s">
        <v>267</v>
      </c>
      <c r="E6173">
        <v>3</v>
      </c>
      <c r="F6173">
        <v>280</v>
      </c>
      <c r="G6173" t="s">
        <v>116</v>
      </c>
      <c r="H6173">
        <v>1986</v>
      </c>
      <c r="I6173">
        <v>45</v>
      </c>
      <c r="J6173">
        <v>4.7</v>
      </c>
      <c r="K6173" t="s">
        <v>312</v>
      </c>
      <c r="L6173">
        <v>39</v>
      </c>
      <c r="M6173" t="s">
        <v>33</v>
      </c>
      <c r="N6173" t="s">
        <v>34</v>
      </c>
      <c r="O6173" t="s">
        <v>35</v>
      </c>
      <c r="P6173" t="s">
        <v>36</v>
      </c>
      <c r="Q6173" t="s">
        <v>37</v>
      </c>
      <c r="R6173">
        <v>39</v>
      </c>
      <c r="S6173" t="s">
        <v>36</v>
      </c>
      <c r="T6173" t="s">
        <v>55</v>
      </c>
      <c r="U6173" t="s">
        <v>39</v>
      </c>
      <c r="V6173" t="s">
        <v>2598</v>
      </c>
      <c r="W6173" t="s">
        <v>56</v>
      </c>
      <c r="X6173">
        <v>50859</v>
      </c>
      <c r="Y6173">
        <v>3735</v>
      </c>
      <c r="Z6173">
        <v>12.9716</v>
      </c>
      <c r="AA6173">
        <v>77.5946</v>
      </c>
      <c r="AB6173" t="str">
        <f>IF(Restaurants[[#This Row],[Years_Operating]]&lt;5,"New",
IF(Restaurants[[#This Row],[Years_Operating]]&lt;15,"Established","Legacy"))</f>
        <v>Legacy</v>
      </c>
      <c r="AC6173" t="str">
        <f>IF(Restaurants[[#This Row],[Country]]="India","Yes","No")</f>
        <v>Yes</v>
      </c>
      <c r="AD6173" t="str">
        <f>IF(AND(Restaurants[[#This Row],[Has Online Delivery]]="Yes",Restaurants[[#This Row],[Has Table Booking]]="Yes"),"Online + Table",
IF(Restaurants[[#This Row],[Has Online Delivery]]="Yes","Online Only",
IF(Restaurants[[#This Row],[Has Table Booking]]="Yes","Table Only","None")))</f>
        <v>Online Only</v>
      </c>
      <c r="AE6173" t="str">
        <f>IF(Restaurants[[#This Row],[Rating]]&gt;=4.5,"Excellent",
IF(Restaurants[[#This Row],[Rating]]&gt;=4,"Very Good",
IF(Restaurants[[#This Row],[Rating]]&gt;=3.5,"Good","Average/Low")))</f>
        <v>Excellent</v>
      </c>
    </row>
    <row r="6174" spans="1:31" x14ac:dyDescent="0.3">
      <c r="A6174" t="s">
        <v>97</v>
      </c>
      <c r="B6174" t="s">
        <v>933</v>
      </c>
      <c r="C6174" t="s">
        <v>251</v>
      </c>
      <c r="D6174" t="s">
        <v>918</v>
      </c>
      <c r="E6174">
        <v>3</v>
      </c>
      <c r="F6174">
        <v>298</v>
      </c>
      <c r="G6174" t="s">
        <v>99</v>
      </c>
      <c r="H6174">
        <v>2010</v>
      </c>
      <c r="I6174">
        <v>56</v>
      </c>
      <c r="J6174">
        <v>4.8</v>
      </c>
      <c r="K6174" t="s">
        <v>919</v>
      </c>
      <c r="L6174">
        <v>15</v>
      </c>
      <c r="M6174" t="s">
        <v>33</v>
      </c>
      <c r="N6174" t="s">
        <v>34</v>
      </c>
      <c r="O6174" t="s">
        <v>54</v>
      </c>
      <c r="P6174" t="s">
        <v>36</v>
      </c>
      <c r="Q6174" t="s">
        <v>37</v>
      </c>
      <c r="R6174">
        <v>39</v>
      </c>
      <c r="S6174" t="s">
        <v>37</v>
      </c>
      <c r="T6174" t="s">
        <v>55</v>
      </c>
      <c r="U6174" t="s">
        <v>69</v>
      </c>
      <c r="V6174" t="s">
        <v>2599</v>
      </c>
      <c r="W6174" t="s">
        <v>80</v>
      </c>
      <c r="X6174">
        <v>445529</v>
      </c>
      <c r="Y6174">
        <v>4454</v>
      </c>
      <c r="Z6174">
        <v>22.7196</v>
      </c>
      <c r="AA6174">
        <v>75.857699999999994</v>
      </c>
      <c r="AB6174" t="str">
        <f>IF(Restaurants[[#This Row],[Years_Operating]]&lt;5,"New",
IF(Restaurants[[#This Row],[Years_Operating]]&lt;15,"Established","Legacy"))</f>
        <v>Legacy</v>
      </c>
      <c r="AC6174" t="str">
        <f>IF(Restaurants[[#This Row],[Country]]="India","Yes","No")</f>
        <v>Yes</v>
      </c>
      <c r="AD6174" t="str">
        <f>IF(AND(Restaurants[[#This Row],[Has Online Delivery]]="Yes",Restaurants[[#This Row],[Has Table Booking]]="Yes"),"Online + Table",
IF(Restaurants[[#This Row],[Has Online Delivery]]="Yes","Online Only",
IF(Restaurants[[#This Row],[Has Table Booking]]="Yes","Table Only","None")))</f>
        <v>Online Only</v>
      </c>
      <c r="AE6174" t="str">
        <f>IF(Restaurants[[#This Row],[Rating]]&gt;=4.5,"Excellent",
IF(Restaurants[[#This Row],[Rating]]&gt;=4,"Very Good",
IF(Restaurants[[#This Row],[Rating]]&gt;=3.5,"Good","Average/Low")))</f>
        <v>Excellent</v>
      </c>
    </row>
    <row r="6175" spans="1:31" x14ac:dyDescent="0.3">
      <c r="A6175" t="s">
        <v>133</v>
      </c>
      <c r="B6175" t="s">
        <v>900</v>
      </c>
      <c r="C6175" t="s">
        <v>50</v>
      </c>
      <c r="D6175" t="s">
        <v>870</v>
      </c>
      <c r="E6175">
        <v>3</v>
      </c>
      <c r="F6175">
        <v>265</v>
      </c>
      <c r="G6175" t="s">
        <v>135</v>
      </c>
      <c r="H6175">
        <v>2005</v>
      </c>
      <c r="I6175">
        <v>45</v>
      </c>
      <c r="J6175">
        <v>4.7</v>
      </c>
      <c r="K6175" t="s">
        <v>932</v>
      </c>
      <c r="L6175">
        <v>20</v>
      </c>
      <c r="M6175" t="s">
        <v>33</v>
      </c>
      <c r="N6175" t="s">
        <v>34</v>
      </c>
      <c r="O6175" t="s">
        <v>35</v>
      </c>
      <c r="P6175" t="s">
        <v>37</v>
      </c>
      <c r="Q6175" t="s">
        <v>36</v>
      </c>
      <c r="R6175">
        <v>46</v>
      </c>
      <c r="S6175" t="s">
        <v>36</v>
      </c>
      <c r="T6175" t="s">
        <v>38</v>
      </c>
      <c r="U6175" t="s">
        <v>69</v>
      </c>
      <c r="W6175" t="s">
        <v>70</v>
      </c>
      <c r="X6175">
        <v>359247</v>
      </c>
      <c r="Y6175">
        <v>3857</v>
      </c>
      <c r="Z6175">
        <v>34.052199999999999</v>
      </c>
      <c r="AA6175">
        <v>-118.2437</v>
      </c>
      <c r="AB6175" t="str">
        <f>IF(Restaurants[[#This Row],[Years_Operating]]&lt;5,"New",
IF(Restaurants[[#This Row],[Years_Operating]]&lt;15,"Established","Legacy"))</f>
        <v>Legacy</v>
      </c>
      <c r="AC6175" t="str">
        <f>IF(Restaurants[[#This Row],[Country]]="India","Yes","No")</f>
        <v>No</v>
      </c>
      <c r="AD6175" t="str">
        <f>IF(AND(Restaurants[[#This Row],[Has Online Delivery]]="Yes",Restaurants[[#This Row],[Has Table Booking]]="Yes"),"Online + Table",
IF(Restaurants[[#This Row],[Has Online Delivery]]="Yes","Online Only",
IF(Restaurants[[#This Row],[Has Table Booking]]="Yes","Table Only","None")))</f>
        <v>Table Only</v>
      </c>
      <c r="AE6175" t="str">
        <f>IF(Restaurants[[#This Row],[Rating]]&gt;=4.5,"Excellent",
IF(Restaurants[[#This Row],[Rating]]&gt;=4,"Very Good",
IF(Restaurants[[#This Row],[Rating]]&gt;=3.5,"Good","Average/Low")))</f>
        <v>Excellent</v>
      </c>
    </row>
    <row r="6176" spans="1:31" x14ac:dyDescent="0.3">
      <c r="A6176" t="s">
        <v>124</v>
      </c>
      <c r="B6176" t="s">
        <v>921</v>
      </c>
      <c r="C6176" t="s">
        <v>251</v>
      </c>
      <c r="D6176" t="s">
        <v>918</v>
      </c>
      <c r="E6176">
        <v>3</v>
      </c>
      <c r="F6176">
        <v>385</v>
      </c>
      <c r="G6176" t="s">
        <v>127</v>
      </c>
      <c r="H6176">
        <v>2005</v>
      </c>
      <c r="I6176">
        <v>64</v>
      </c>
      <c r="J6176">
        <v>4.7</v>
      </c>
      <c r="K6176" t="s">
        <v>939</v>
      </c>
      <c r="L6176">
        <v>20</v>
      </c>
      <c r="M6176" t="s">
        <v>33</v>
      </c>
      <c r="N6176" t="s">
        <v>34</v>
      </c>
      <c r="O6176" t="s">
        <v>54</v>
      </c>
      <c r="P6176" t="s">
        <v>37</v>
      </c>
      <c r="Q6176" t="s">
        <v>36</v>
      </c>
      <c r="R6176">
        <v>26</v>
      </c>
      <c r="S6176" t="s">
        <v>37</v>
      </c>
      <c r="T6176" t="s">
        <v>86</v>
      </c>
      <c r="U6176" t="s">
        <v>39</v>
      </c>
      <c r="V6176" t="s">
        <v>2600</v>
      </c>
      <c r="W6176" t="s">
        <v>132</v>
      </c>
      <c r="X6176">
        <v>286891</v>
      </c>
      <c r="Y6176">
        <v>656</v>
      </c>
      <c r="Z6176">
        <v>26.912400000000002</v>
      </c>
      <c r="AA6176">
        <v>75.787300000000002</v>
      </c>
      <c r="AB6176" t="str">
        <f>IF(Restaurants[[#This Row],[Years_Operating]]&lt;5,"New",
IF(Restaurants[[#This Row],[Years_Operating]]&lt;15,"Established","Legacy"))</f>
        <v>Legacy</v>
      </c>
      <c r="AC6176" t="str">
        <f>IF(Restaurants[[#This Row],[Country]]="India","Yes","No")</f>
        <v>Yes</v>
      </c>
      <c r="AD6176" t="str">
        <f>IF(AND(Restaurants[[#This Row],[Has Online Delivery]]="Yes",Restaurants[[#This Row],[Has Table Booking]]="Yes"),"Online + Table",
IF(Restaurants[[#This Row],[Has Online Delivery]]="Yes","Online Only",
IF(Restaurants[[#This Row],[Has Table Booking]]="Yes","Table Only","None")))</f>
        <v>Table Only</v>
      </c>
      <c r="AE6176" t="str">
        <f>IF(Restaurants[[#This Row],[Rating]]&gt;=4.5,"Excellent",
IF(Restaurants[[#This Row],[Rating]]&gt;=4,"Very Good",
IF(Restaurants[[#This Row],[Rating]]&gt;=3.5,"Good","Average/Low")))</f>
        <v>Excellent</v>
      </c>
    </row>
    <row r="6177" spans="1:31" x14ac:dyDescent="0.3">
      <c r="A6177" t="s">
        <v>234</v>
      </c>
      <c r="B6177" t="s">
        <v>891</v>
      </c>
      <c r="C6177" t="s">
        <v>196</v>
      </c>
      <c r="D6177" t="s">
        <v>928</v>
      </c>
      <c r="E6177">
        <v>0</v>
      </c>
      <c r="F6177">
        <v>285</v>
      </c>
      <c r="G6177" t="s">
        <v>237</v>
      </c>
      <c r="H6177">
        <v>2004</v>
      </c>
      <c r="I6177">
        <v>70</v>
      </c>
      <c r="J6177">
        <v>4.5999999999999996</v>
      </c>
      <c r="K6177" t="s">
        <v>929</v>
      </c>
      <c r="L6177">
        <v>21</v>
      </c>
      <c r="M6177" t="s">
        <v>33</v>
      </c>
      <c r="N6177" t="s">
        <v>210</v>
      </c>
      <c r="O6177" t="s">
        <v>54</v>
      </c>
      <c r="P6177" t="s">
        <v>37</v>
      </c>
      <c r="Q6177" t="s">
        <v>36</v>
      </c>
      <c r="R6177">
        <v>38</v>
      </c>
      <c r="S6177" t="s">
        <v>37</v>
      </c>
      <c r="T6177" t="s">
        <v>55</v>
      </c>
      <c r="U6177" t="s">
        <v>32</v>
      </c>
      <c r="W6177" t="s">
        <v>47</v>
      </c>
      <c r="X6177">
        <v>267468</v>
      </c>
      <c r="Y6177">
        <v>1082</v>
      </c>
      <c r="Z6177">
        <v>53.480800000000002</v>
      </c>
      <c r="AA6177">
        <v>-2.2425999999999999</v>
      </c>
      <c r="AB6177" t="str">
        <f>IF(Restaurants[[#This Row],[Years_Operating]]&lt;5,"New",
IF(Restaurants[[#This Row],[Years_Operating]]&lt;15,"Established","Legacy"))</f>
        <v>Legacy</v>
      </c>
      <c r="AC6177" t="str">
        <f>IF(Restaurants[[#This Row],[Country]]="India","Yes","No")</f>
        <v>No</v>
      </c>
      <c r="AD6177" t="str">
        <f>IF(AND(Restaurants[[#This Row],[Has Online Delivery]]="Yes",Restaurants[[#This Row],[Has Table Booking]]="Yes"),"Online + Table",
IF(Restaurants[[#This Row],[Has Online Delivery]]="Yes","Online Only",
IF(Restaurants[[#This Row],[Has Table Booking]]="Yes","Table Only","None")))</f>
        <v>Table Only</v>
      </c>
      <c r="AE6177" t="str">
        <f>IF(Restaurants[[#This Row],[Rating]]&gt;=4.5,"Excellent",
IF(Restaurants[[#This Row],[Rating]]&gt;=4,"Very Good",
IF(Restaurants[[#This Row],[Rating]]&gt;=3.5,"Good","Average/Low")))</f>
        <v>Excellent</v>
      </c>
    </row>
    <row r="6178" spans="1:31" x14ac:dyDescent="0.3">
      <c r="A6178" t="s">
        <v>186</v>
      </c>
      <c r="B6178" t="s">
        <v>891</v>
      </c>
      <c r="C6178" t="s">
        <v>196</v>
      </c>
      <c r="D6178" t="s">
        <v>953</v>
      </c>
      <c r="E6178">
        <v>2</v>
      </c>
      <c r="F6178">
        <v>550</v>
      </c>
      <c r="G6178" t="s">
        <v>188</v>
      </c>
      <c r="H6178">
        <v>2015</v>
      </c>
      <c r="I6178">
        <v>50</v>
      </c>
      <c r="J6178">
        <v>4.5</v>
      </c>
      <c r="K6178" t="s">
        <v>1091</v>
      </c>
      <c r="L6178">
        <v>10</v>
      </c>
      <c r="M6178" t="s">
        <v>62</v>
      </c>
      <c r="N6178" t="s">
        <v>143</v>
      </c>
      <c r="O6178" t="s">
        <v>35</v>
      </c>
      <c r="P6178" t="s">
        <v>36</v>
      </c>
      <c r="Q6178" t="s">
        <v>36</v>
      </c>
      <c r="R6178">
        <v>38</v>
      </c>
      <c r="S6178" t="s">
        <v>36</v>
      </c>
      <c r="T6178" t="s">
        <v>38</v>
      </c>
      <c r="U6178" t="s">
        <v>46</v>
      </c>
      <c r="W6178" t="s">
        <v>64</v>
      </c>
      <c r="X6178">
        <v>189790</v>
      </c>
      <c r="Y6178">
        <v>6993</v>
      </c>
      <c r="Z6178">
        <v>53.480800000000002</v>
      </c>
      <c r="AA6178">
        <v>-2.2425999999999999</v>
      </c>
      <c r="AB6178" t="str">
        <f>IF(Restaurants[[#This Row],[Years_Operating]]&lt;5,"New",
IF(Restaurants[[#This Row],[Years_Operating]]&lt;15,"Established","Legacy"))</f>
        <v>Established</v>
      </c>
      <c r="AC6178" t="str">
        <f>IF(Restaurants[[#This Row],[Country]]="India","Yes","No")</f>
        <v>No</v>
      </c>
      <c r="AD6178" t="str">
        <f>IF(AND(Restaurants[[#This Row],[Has Online Delivery]]="Yes",Restaurants[[#This Row],[Has Table Booking]]="Yes"),"Online + Table",
IF(Restaurants[[#This Row],[Has Online Delivery]]="Yes","Online Only",
IF(Restaurants[[#This Row],[Has Table Booking]]="Yes","Table Only","None")))</f>
        <v>Online + Table</v>
      </c>
      <c r="AE6178" t="str">
        <f>IF(Restaurants[[#This Row],[Rating]]&gt;=4.5,"Excellent",
IF(Restaurants[[#This Row],[Rating]]&gt;=4,"Very Good",
IF(Restaurants[[#This Row],[Rating]]&gt;=3.5,"Good","Average/Low")))</f>
        <v>Excellent</v>
      </c>
    </row>
    <row r="6179" spans="1:31" x14ac:dyDescent="0.3">
      <c r="A6179" t="s">
        <v>27</v>
      </c>
      <c r="B6179" t="s">
        <v>971</v>
      </c>
      <c r="C6179" t="s">
        <v>942</v>
      </c>
      <c r="D6179" t="s">
        <v>943</v>
      </c>
      <c r="E6179">
        <v>3</v>
      </c>
      <c r="F6179">
        <v>320</v>
      </c>
      <c r="G6179" t="s">
        <v>31</v>
      </c>
      <c r="H6179">
        <v>1995</v>
      </c>
      <c r="I6179">
        <v>28</v>
      </c>
      <c r="J6179">
        <v>4.9000000000000004</v>
      </c>
      <c r="K6179" t="s">
        <v>944</v>
      </c>
      <c r="L6179">
        <v>30</v>
      </c>
      <c r="M6179" t="s">
        <v>33</v>
      </c>
      <c r="N6179" t="s">
        <v>34</v>
      </c>
      <c r="O6179" t="s">
        <v>35</v>
      </c>
      <c r="P6179" t="s">
        <v>36</v>
      </c>
      <c r="Q6179" t="s">
        <v>36</v>
      </c>
      <c r="R6179">
        <v>63</v>
      </c>
      <c r="S6179" t="s">
        <v>37</v>
      </c>
      <c r="T6179" t="s">
        <v>86</v>
      </c>
      <c r="U6179" t="s">
        <v>32</v>
      </c>
      <c r="W6179" t="s">
        <v>56</v>
      </c>
      <c r="X6179">
        <v>456266</v>
      </c>
      <c r="Y6179">
        <v>4942</v>
      </c>
      <c r="Z6179">
        <v>43.653199999999998</v>
      </c>
      <c r="AA6179">
        <v>-79.383200000000002</v>
      </c>
      <c r="AB6179" t="str">
        <f>IF(Restaurants[[#This Row],[Years_Operating]]&lt;5,"New",
IF(Restaurants[[#This Row],[Years_Operating]]&lt;15,"Established","Legacy"))</f>
        <v>Legacy</v>
      </c>
      <c r="AC6179" t="str">
        <f>IF(Restaurants[[#This Row],[Country]]="India","Yes","No")</f>
        <v>No</v>
      </c>
      <c r="AD6179" t="str">
        <f>IF(AND(Restaurants[[#This Row],[Has Online Delivery]]="Yes",Restaurants[[#This Row],[Has Table Booking]]="Yes"),"Online + Table",
IF(Restaurants[[#This Row],[Has Online Delivery]]="Yes","Online Only",
IF(Restaurants[[#This Row],[Has Table Booking]]="Yes","Table Only","None")))</f>
        <v>Online + Table</v>
      </c>
      <c r="AE6179" t="str">
        <f>IF(Restaurants[[#This Row],[Rating]]&gt;=4.5,"Excellent",
IF(Restaurants[[#This Row],[Rating]]&gt;=4,"Very Good",
IF(Restaurants[[#This Row],[Rating]]&gt;=3.5,"Good","Average/Low")))</f>
        <v>Excellent</v>
      </c>
    </row>
    <row r="6180" spans="1:31" x14ac:dyDescent="0.3">
      <c r="A6180" t="s">
        <v>136</v>
      </c>
      <c r="B6180" t="s">
        <v>866</v>
      </c>
      <c r="C6180" t="s">
        <v>251</v>
      </c>
      <c r="D6180" t="s">
        <v>267</v>
      </c>
      <c r="E6180">
        <v>3</v>
      </c>
      <c r="F6180">
        <v>570</v>
      </c>
      <c r="G6180" t="s">
        <v>140</v>
      </c>
      <c r="H6180">
        <v>2012</v>
      </c>
      <c r="I6180">
        <v>10</v>
      </c>
      <c r="J6180">
        <v>4.5999999999999996</v>
      </c>
      <c r="K6180" t="s">
        <v>312</v>
      </c>
      <c r="L6180">
        <v>13</v>
      </c>
      <c r="M6180" t="s">
        <v>62</v>
      </c>
      <c r="N6180" t="s">
        <v>34</v>
      </c>
      <c r="O6180" t="s">
        <v>45</v>
      </c>
      <c r="P6180" t="s">
        <v>37</v>
      </c>
      <c r="Q6180" t="s">
        <v>36</v>
      </c>
      <c r="R6180">
        <v>51</v>
      </c>
      <c r="S6180" t="s">
        <v>37</v>
      </c>
      <c r="T6180" t="s">
        <v>38</v>
      </c>
      <c r="U6180" t="s">
        <v>69</v>
      </c>
      <c r="V6180" t="s">
        <v>2601</v>
      </c>
      <c r="W6180" t="s">
        <v>56</v>
      </c>
      <c r="X6180">
        <v>355617</v>
      </c>
      <c r="Y6180">
        <v>289</v>
      </c>
      <c r="Z6180">
        <v>23.022500000000001</v>
      </c>
      <c r="AA6180">
        <v>72.571399999999997</v>
      </c>
      <c r="AB6180" t="str">
        <f>IF(Restaurants[[#This Row],[Years_Operating]]&lt;5,"New",
IF(Restaurants[[#This Row],[Years_Operating]]&lt;15,"Established","Legacy"))</f>
        <v>Established</v>
      </c>
      <c r="AC6180" t="str">
        <f>IF(Restaurants[[#This Row],[Country]]="India","Yes","No")</f>
        <v>Yes</v>
      </c>
      <c r="AD6180" t="str">
        <f>IF(AND(Restaurants[[#This Row],[Has Online Delivery]]="Yes",Restaurants[[#This Row],[Has Table Booking]]="Yes"),"Online + Table",
IF(Restaurants[[#This Row],[Has Online Delivery]]="Yes","Online Only",
IF(Restaurants[[#This Row],[Has Table Booking]]="Yes","Table Only","None")))</f>
        <v>Table Only</v>
      </c>
      <c r="AE6180" t="str">
        <f>IF(Restaurants[[#This Row],[Rating]]&gt;=4.5,"Excellent",
IF(Restaurants[[#This Row],[Rating]]&gt;=4,"Very Good",
IF(Restaurants[[#This Row],[Rating]]&gt;=3.5,"Good","Average/Low")))</f>
        <v>Excellent</v>
      </c>
    </row>
    <row r="6181" spans="1:31" x14ac:dyDescent="0.3">
      <c r="A6181" t="s">
        <v>173</v>
      </c>
      <c r="B6181" t="s">
        <v>290</v>
      </c>
      <c r="C6181" t="s">
        <v>251</v>
      </c>
      <c r="D6181" t="s">
        <v>252</v>
      </c>
      <c r="E6181">
        <v>2</v>
      </c>
      <c r="F6181">
        <v>285</v>
      </c>
      <c r="G6181" t="s">
        <v>174</v>
      </c>
      <c r="H6181">
        <v>2010</v>
      </c>
      <c r="I6181">
        <v>30</v>
      </c>
      <c r="J6181">
        <v>4.7</v>
      </c>
      <c r="K6181" t="s">
        <v>253</v>
      </c>
      <c r="L6181">
        <v>15</v>
      </c>
      <c r="M6181" t="s">
        <v>33</v>
      </c>
      <c r="N6181" t="s">
        <v>143</v>
      </c>
      <c r="O6181" t="s">
        <v>45</v>
      </c>
      <c r="P6181" t="s">
        <v>36</v>
      </c>
      <c r="Q6181" t="s">
        <v>37</v>
      </c>
      <c r="R6181">
        <v>40</v>
      </c>
      <c r="S6181" t="s">
        <v>37</v>
      </c>
      <c r="T6181" t="s">
        <v>55</v>
      </c>
      <c r="U6181" t="s">
        <v>39</v>
      </c>
      <c r="V6181" t="s">
        <v>2602</v>
      </c>
      <c r="W6181" t="s">
        <v>40</v>
      </c>
      <c r="X6181">
        <v>44670</v>
      </c>
      <c r="Y6181">
        <v>3569</v>
      </c>
      <c r="Z6181">
        <v>17.385000000000002</v>
      </c>
      <c r="AA6181">
        <v>78.486699999999999</v>
      </c>
      <c r="AB6181" t="str">
        <f>IF(Restaurants[[#This Row],[Years_Operating]]&lt;5,"New",
IF(Restaurants[[#This Row],[Years_Operating]]&lt;15,"Established","Legacy"))</f>
        <v>Legacy</v>
      </c>
      <c r="AC6181" t="str">
        <f>IF(Restaurants[[#This Row],[Country]]="India","Yes","No")</f>
        <v>Yes</v>
      </c>
      <c r="AD6181" t="str">
        <f>IF(AND(Restaurants[[#This Row],[Has Online Delivery]]="Yes",Restaurants[[#This Row],[Has Table Booking]]="Yes"),"Online + Table",
IF(Restaurants[[#This Row],[Has Online Delivery]]="Yes","Online Only",
IF(Restaurants[[#This Row],[Has Table Booking]]="Yes","Table Only","None")))</f>
        <v>Online Only</v>
      </c>
      <c r="AE6181" t="str">
        <f>IF(Restaurants[[#This Row],[Rating]]&gt;=4.5,"Excellent",
IF(Restaurants[[#This Row],[Rating]]&gt;=4,"Very Good",
IF(Restaurants[[#This Row],[Rating]]&gt;=3.5,"Good","Average/Low")))</f>
        <v>Excellent</v>
      </c>
    </row>
    <row r="6182" spans="1:31" x14ac:dyDescent="0.3">
      <c r="A6182" t="s">
        <v>133</v>
      </c>
      <c r="B6182" t="s">
        <v>1038</v>
      </c>
      <c r="C6182" t="s">
        <v>877</v>
      </c>
      <c r="D6182" t="s">
        <v>878</v>
      </c>
      <c r="E6182">
        <v>3</v>
      </c>
      <c r="F6182">
        <v>265</v>
      </c>
      <c r="G6182" t="s">
        <v>135</v>
      </c>
      <c r="H6182">
        <v>2005</v>
      </c>
      <c r="I6182">
        <v>45</v>
      </c>
      <c r="J6182">
        <v>4.7</v>
      </c>
      <c r="K6182" t="s">
        <v>879</v>
      </c>
      <c r="L6182">
        <v>20</v>
      </c>
      <c r="M6182" t="s">
        <v>33</v>
      </c>
      <c r="N6182" t="s">
        <v>34</v>
      </c>
      <c r="O6182" t="s">
        <v>35</v>
      </c>
      <c r="P6182" t="s">
        <v>36</v>
      </c>
      <c r="Q6182" t="s">
        <v>37</v>
      </c>
      <c r="R6182">
        <v>52</v>
      </c>
      <c r="S6182" t="s">
        <v>37</v>
      </c>
      <c r="T6182" t="s">
        <v>63</v>
      </c>
      <c r="U6182" t="s">
        <v>46</v>
      </c>
      <c r="W6182" t="s">
        <v>132</v>
      </c>
      <c r="X6182">
        <v>481964</v>
      </c>
      <c r="Y6182">
        <v>704</v>
      </c>
      <c r="Z6182">
        <v>-37.813600000000001</v>
      </c>
      <c r="AA6182">
        <v>144.9631</v>
      </c>
      <c r="AB6182" t="str">
        <f>IF(Restaurants[[#This Row],[Years_Operating]]&lt;5,"New",
IF(Restaurants[[#This Row],[Years_Operating]]&lt;15,"Established","Legacy"))</f>
        <v>Legacy</v>
      </c>
      <c r="AC6182" t="str">
        <f>IF(Restaurants[[#This Row],[Country]]="India","Yes","No")</f>
        <v>No</v>
      </c>
      <c r="AD6182" t="str">
        <f>IF(AND(Restaurants[[#This Row],[Has Online Delivery]]="Yes",Restaurants[[#This Row],[Has Table Booking]]="Yes"),"Online + Table",
IF(Restaurants[[#This Row],[Has Online Delivery]]="Yes","Online Only",
IF(Restaurants[[#This Row],[Has Table Booking]]="Yes","Table Only","None")))</f>
        <v>Online Only</v>
      </c>
      <c r="AE6182" t="str">
        <f>IF(Restaurants[[#This Row],[Rating]]&gt;=4.5,"Excellent",
IF(Restaurants[[#This Row],[Rating]]&gt;=4,"Very Good",
IF(Restaurants[[#This Row],[Rating]]&gt;=3.5,"Good","Average/Low")))</f>
        <v>Excellent</v>
      </c>
    </row>
    <row r="6183" spans="1:31" x14ac:dyDescent="0.3">
      <c r="A6183" t="s">
        <v>226</v>
      </c>
      <c r="B6183" t="s">
        <v>933</v>
      </c>
      <c r="C6183" t="s">
        <v>251</v>
      </c>
      <c r="D6183" t="s">
        <v>278</v>
      </c>
      <c r="E6183">
        <v>0</v>
      </c>
      <c r="F6183">
        <v>185</v>
      </c>
      <c r="G6183" t="s">
        <v>228</v>
      </c>
      <c r="H6183">
        <v>2014</v>
      </c>
      <c r="I6183">
        <v>48</v>
      </c>
      <c r="J6183">
        <v>4.5999999999999996</v>
      </c>
      <c r="K6183" t="s">
        <v>279</v>
      </c>
      <c r="L6183">
        <v>11</v>
      </c>
      <c r="M6183" t="s">
        <v>160</v>
      </c>
      <c r="N6183" t="s">
        <v>210</v>
      </c>
      <c r="O6183" t="s">
        <v>45</v>
      </c>
      <c r="P6183" t="s">
        <v>36</v>
      </c>
      <c r="Q6183" t="s">
        <v>36</v>
      </c>
      <c r="R6183">
        <v>63</v>
      </c>
      <c r="S6183" t="s">
        <v>37</v>
      </c>
      <c r="T6183" t="s">
        <v>55</v>
      </c>
      <c r="U6183" t="s">
        <v>39</v>
      </c>
      <c r="V6183" t="s">
        <v>2603</v>
      </c>
      <c r="W6183" t="s">
        <v>47</v>
      </c>
      <c r="X6183">
        <v>138740</v>
      </c>
      <c r="Y6183">
        <v>3142</v>
      </c>
      <c r="Z6183">
        <v>22.7196</v>
      </c>
      <c r="AA6183">
        <v>75.857699999999994</v>
      </c>
      <c r="AB6183" t="str">
        <f>IF(Restaurants[[#This Row],[Years_Operating]]&lt;5,"New",
IF(Restaurants[[#This Row],[Years_Operating]]&lt;15,"Established","Legacy"))</f>
        <v>Established</v>
      </c>
      <c r="AC6183" t="str">
        <f>IF(Restaurants[[#This Row],[Country]]="India","Yes","No")</f>
        <v>Yes</v>
      </c>
      <c r="AD6183" t="str">
        <f>IF(AND(Restaurants[[#This Row],[Has Online Delivery]]="Yes",Restaurants[[#This Row],[Has Table Booking]]="Yes"),"Online + Table",
IF(Restaurants[[#This Row],[Has Online Delivery]]="Yes","Online Only",
IF(Restaurants[[#This Row],[Has Table Booking]]="Yes","Table Only","None")))</f>
        <v>Online + Table</v>
      </c>
      <c r="AE6183" t="str">
        <f>IF(Restaurants[[#This Row],[Rating]]&gt;=4.5,"Excellent",
IF(Restaurants[[#This Row],[Rating]]&gt;=4,"Very Good",
IF(Restaurants[[#This Row],[Rating]]&gt;=3.5,"Good","Average/Low")))</f>
        <v>Excellent</v>
      </c>
    </row>
    <row r="6184" spans="1:31" x14ac:dyDescent="0.3">
      <c r="A6184" t="s">
        <v>182</v>
      </c>
      <c r="B6184" t="s">
        <v>896</v>
      </c>
      <c r="C6184" t="s">
        <v>59</v>
      </c>
      <c r="D6184" t="s">
        <v>51</v>
      </c>
      <c r="E6184">
        <v>2</v>
      </c>
      <c r="F6184">
        <v>275</v>
      </c>
      <c r="G6184" t="s">
        <v>185</v>
      </c>
      <c r="H6184">
        <v>1998</v>
      </c>
      <c r="I6184">
        <v>20</v>
      </c>
      <c r="J6184">
        <v>4.5999999999999996</v>
      </c>
      <c r="K6184" t="s">
        <v>178</v>
      </c>
      <c r="L6184">
        <v>27</v>
      </c>
      <c r="M6184" t="s">
        <v>33</v>
      </c>
      <c r="N6184" t="s">
        <v>143</v>
      </c>
      <c r="O6184" t="s">
        <v>35</v>
      </c>
      <c r="P6184" t="s">
        <v>37</v>
      </c>
      <c r="Q6184" t="s">
        <v>36</v>
      </c>
      <c r="R6184">
        <v>41</v>
      </c>
      <c r="S6184" t="s">
        <v>37</v>
      </c>
      <c r="T6184" t="s">
        <v>63</v>
      </c>
      <c r="U6184" t="s">
        <v>46</v>
      </c>
      <c r="W6184" t="s">
        <v>47</v>
      </c>
      <c r="X6184">
        <v>326010</v>
      </c>
      <c r="Y6184">
        <v>6947</v>
      </c>
      <c r="Z6184">
        <v>45.764000000000003</v>
      </c>
      <c r="AA6184">
        <v>4.8357000000000001</v>
      </c>
      <c r="AB6184" t="str">
        <f>IF(Restaurants[[#This Row],[Years_Operating]]&lt;5,"New",
IF(Restaurants[[#This Row],[Years_Operating]]&lt;15,"Established","Legacy"))</f>
        <v>Legacy</v>
      </c>
      <c r="AC6184" t="str">
        <f>IF(Restaurants[[#This Row],[Country]]="India","Yes","No")</f>
        <v>No</v>
      </c>
      <c r="AD6184" t="str">
        <f>IF(AND(Restaurants[[#This Row],[Has Online Delivery]]="Yes",Restaurants[[#This Row],[Has Table Booking]]="Yes"),"Online + Table",
IF(Restaurants[[#This Row],[Has Online Delivery]]="Yes","Online Only",
IF(Restaurants[[#This Row],[Has Table Booking]]="Yes","Table Only","None")))</f>
        <v>Table Only</v>
      </c>
      <c r="AE6184" t="str">
        <f>IF(Restaurants[[#This Row],[Rating]]&gt;=4.5,"Excellent",
IF(Restaurants[[#This Row],[Rating]]&gt;=4,"Very Good",
IF(Restaurants[[#This Row],[Rating]]&gt;=3.5,"Good","Average/Low")))</f>
        <v>Excellent</v>
      </c>
    </row>
    <row r="6185" spans="1:31" x14ac:dyDescent="0.3">
      <c r="A6185" t="s">
        <v>124</v>
      </c>
      <c r="B6185" t="s">
        <v>896</v>
      </c>
      <c r="C6185" t="s">
        <v>59</v>
      </c>
      <c r="D6185" t="s">
        <v>94</v>
      </c>
      <c r="E6185">
        <v>3</v>
      </c>
      <c r="F6185">
        <v>385</v>
      </c>
      <c r="G6185" t="s">
        <v>127</v>
      </c>
      <c r="H6185">
        <v>2005</v>
      </c>
      <c r="I6185">
        <v>64</v>
      </c>
      <c r="J6185">
        <v>4.7</v>
      </c>
      <c r="K6185" t="s">
        <v>96</v>
      </c>
      <c r="L6185">
        <v>20</v>
      </c>
      <c r="M6185" t="s">
        <v>33</v>
      </c>
      <c r="N6185" t="s">
        <v>34</v>
      </c>
      <c r="O6185" t="s">
        <v>54</v>
      </c>
      <c r="P6185" t="s">
        <v>37</v>
      </c>
      <c r="Q6185" t="s">
        <v>37</v>
      </c>
      <c r="R6185">
        <v>38</v>
      </c>
      <c r="S6185" t="s">
        <v>37</v>
      </c>
      <c r="T6185" t="s">
        <v>55</v>
      </c>
      <c r="U6185" t="s">
        <v>69</v>
      </c>
      <c r="W6185" t="s">
        <v>80</v>
      </c>
      <c r="X6185">
        <v>349094</v>
      </c>
      <c r="Y6185">
        <v>1465</v>
      </c>
      <c r="Z6185">
        <v>45.764000000000003</v>
      </c>
      <c r="AA6185">
        <v>4.8357000000000001</v>
      </c>
      <c r="AB6185" t="str">
        <f>IF(Restaurants[[#This Row],[Years_Operating]]&lt;5,"New",
IF(Restaurants[[#This Row],[Years_Operating]]&lt;15,"Established","Legacy"))</f>
        <v>Legacy</v>
      </c>
      <c r="AC6185" t="str">
        <f>IF(Restaurants[[#This Row],[Country]]="India","Yes","No")</f>
        <v>No</v>
      </c>
      <c r="AD6185" t="str">
        <f>IF(AND(Restaurants[[#This Row],[Has Online Delivery]]="Yes",Restaurants[[#This Row],[Has Table Booking]]="Yes"),"Online + Table",
IF(Restaurants[[#This Row],[Has Online Delivery]]="Yes","Online Only",
IF(Restaurants[[#This Row],[Has Table Booking]]="Yes","Table Only","None")))</f>
        <v>None</v>
      </c>
      <c r="AE6185" t="str">
        <f>IF(Restaurants[[#This Row],[Rating]]&gt;=4.5,"Excellent",
IF(Restaurants[[#This Row],[Rating]]&gt;=4,"Very Good",
IF(Restaurants[[#This Row],[Rating]]&gt;=3.5,"Good","Average/Low")))</f>
        <v>Excellent</v>
      </c>
    </row>
    <row r="6186" spans="1:31" x14ac:dyDescent="0.3">
      <c r="A6186" t="s">
        <v>76</v>
      </c>
      <c r="B6186" t="s">
        <v>290</v>
      </c>
      <c r="C6186" t="s">
        <v>251</v>
      </c>
      <c r="D6186" t="s">
        <v>935</v>
      </c>
      <c r="E6186">
        <v>3</v>
      </c>
      <c r="F6186">
        <v>295</v>
      </c>
      <c r="G6186" t="s">
        <v>79</v>
      </c>
      <c r="H6186">
        <v>1972</v>
      </c>
      <c r="I6186">
        <v>62</v>
      </c>
      <c r="J6186">
        <v>4.8</v>
      </c>
      <c r="K6186" t="s">
        <v>936</v>
      </c>
      <c r="L6186">
        <v>53</v>
      </c>
      <c r="M6186" t="s">
        <v>33</v>
      </c>
      <c r="N6186" t="s">
        <v>34</v>
      </c>
      <c r="O6186" t="s">
        <v>54</v>
      </c>
      <c r="P6186" t="s">
        <v>37</v>
      </c>
      <c r="Q6186" t="s">
        <v>37</v>
      </c>
      <c r="R6186">
        <v>53</v>
      </c>
      <c r="S6186" t="s">
        <v>36</v>
      </c>
      <c r="T6186" t="s">
        <v>63</v>
      </c>
      <c r="U6186" t="s">
        <v>32</v>
      </c>
      <c r="V6186" t="s">
        <v>2604</v>
      </c>
      <c r="W6186" t="s">
        <v>149</v>
      </c>
      <c r="X6186">
        <v>393967</v>
      </c>
      <c r="Y6186">
        <v>1562</v>
      </c>
      <c r="Z6186">
        <v>17.385000000000002</v>
      </c>
      <c r="AA6186">
        <v>78.486699999999999</v>
      </c>
      <c r="AB6186" t="str">
        <f>IF(Restaurants[[#This Row],[Years_Operating]]&lt;5,"New",
IF(Restaurants[[#This Row],[Years_Operating]]&lt;15,"Established","Legacy"))</f>
        <v>Legacy</v>
      </c>
      <c r="AC6186" t="str">
        <f>IF(Restaurants[[#This Row],[Country]]="India","Yes","No")</f>
        <v>Yes</v>
      </c>
      <c r="AD6186" t="str">
        <f>IF(AND(Restaurants[[#This Row],[Has Online Delivery]]="Yes",Restaurants[[#This Row],[Has Table Booking]]="Yes"),"Online + Table",
IF(Restaurants[[#This Row],[Has Online Delivery]]="Yes","Online Only",
IF(Restaurants[[#This Row],[Has Table Booking]]="Yes","Table Only","None")))</f>
        <v>None</v>
      </c>
      <c r="AE6186" t="str">
        <f>IF(Restaurants[[#This Row],[Rating]]&gt;=4.5,"Excellent",
IF(Restaurants[[#This Row],[Rating]]&gt;=4,"Very Good",
IF(Restaurants[[#This Row],[Rating]]&gt;=3.5,"Good","Average/Low")))</f>
        <v>Excellent</v>
      </c>
    </row>
    <row r="6187" spans="1:31" x14ac:dyDescent="0.3">
      <c r="A6187" t="s">
        <v>173</v>
      </c>
      <c r="B6187" t="s">
        <v>145</v>
      </c>
      <c r="C6187" t="s">
        <v>146</v>
      </c>
      <c r="D6187" t="s">
        <v>883</v>
      </c>
      <c r="E6187">
        <v>2</v>
      </c>
      <c r="F6187">
        <v>285</v>
      </c>
      <c r="G6187" t="s">
        <v>174</v>
      </c>
      <c r="H6187">
        <v>2010</v>
      </c>
      <c r="I6187">
        <v>30</v>
      </c>
      <c r="J6187">
        <v>4.7</v>
      </c>
      <c r="K6187" t="s">
        <v>914</v>
      </c>
      <c r="L6187">
        <v>15</v>
      </c>
      <c r="M6187" t="s">
        <v>33</v>
      </c>
      <c r="N6187" t="s">
        <v>143</v>
      </c>
      <c r="O6187" t="s">
        <v>45</v>
      </c>
      <c r="P6187" t="s">
        <v>37</v>
      </c>
      <c r="Q6187" t="s">
        <v>37</v>
      </c>
      <c r="R6187">
        <v>35</v>
      </c>
      <c r="S6187" t="s">
        <v>36</v>
      </c>
      <c r="T6187" t="s">
        <v>38</v>
      </c>
      <c r="U6187" t="s">
        <v>69</v>
      </c>
      <c r="W6187" t="s">
        <v>80</v>
      </c>
      <c r="X6187">
        <v>353049</v>
      </c>
      <c r="Y6187">
        <v>7853</v>
      </c>
      <c r="Z6187">
        <v>35.689500000000002</v>
      </c>
      <c r="AA6187">
        <v>139.6917</v>
      </c>
      <c r="AB6187" t="str">
        <f>IF(Restaurants[[#This Row],[Years_Operating]]&lt;5,"New",
IF(Restaurants[[#This Row],[Years_Operating]]&lt;15,"Established","Legacy"))</f>
        <v>Legacy</v>
      </c>
      <c r="AC6187" t="str">
        <f>IF(Restaurants[[#This Row],[Country]]="India","Yes","No")</f>
        <v>No</v>
      </c>
      <c r="AD6187" t="str">
        <f>IF(AND(Restaurants[[#This Row],[Has Online Delivery]]="Yes",Restaurants[[#This Row],[Has Table Booking]]="Yes"),"Online + Table",
IF(Restaurants[[#This Row],[Has Online Delivery]]="Yes","Online Only",
IF(Restaurants[[#This Row],[Has Table Booking]]="Yes","Table Only","None")))</f>
        <v>None</v>
      </c>
      <c r="AE6187" t="str">
        <f>IF(Restaurants[[#This Row],[Rating]]&gt;=4.5,"Excellent",
IF(Restaurants[[#This Row],[Rating]]&gt;=4,"Very Good",
IF(Restaurants[[#This Row],[Rating]]&gt;=3.5,"Good","Average/Low")))</f>
        <v>Excellent</v>
      </c>
    </row>
    <row r="6188" spans="1:31" x14ac:dyDescent="0.3">
      <c r="A6188" t="s">
        <v>97</v>
      </c>
      <c r="B6188" t="s">
        <v>896</v>
      </c>
      <c r="C6188" t="s">
        <v>59</v>
      </c>
      <c r="D6188" t="s">
        <v>51</v>
      </c>
      <c r="E6188">
        <v>3</v>
      </c>
      <c r="F6188">
        <v>298</v>
      </c>
      <c r="G6188" t="s">
        <v>99</v>
      </c>
      <c r="H6188">
        <v>2010</v>
      </c>
      <c r="I6188">
        <v>56</v>
      </c>
      <c r="J6188">
        <v>4.8</v>
      </c>
      <c r="K6188" t="s">
        <v>178</v>
      </c>
      <c r="L6188">
        <v>15</v>
      </c>
      <c r="M6188" t="s">
        <v>33</v>
      </c>
      <c r="N6188" t="s">
        <v>34</v>
      </c>
      <c r="O6188" t="s">
        <v>54</v>
      </c>
      <c r="P6188" t="s">
        <v>37</v>
      </c>
      <c r="Q6188" t="s">
        <v>37</v>
      </c>
      <c r="R6188">
        <v>43</v>
      </c>
      <c r="S6188" t="s">
        <v>36</v>
      </c>
      <c r="T6188" t="s">
        <v>55</v>
      </c>
      <c r="U6188" t="s">
        <v>46</v>
      </c>
      <c r="W6188" t="s">
        <v>64</v>
      </c>
      <c r="X6188">
        <v>338432</v>
      </c>
      <c r="Y6188">
        <v>3563</v>
      </c>
      <c r="Z6188">
        <v>45.764000000000003</v>
      </c>
      <c r="AA6188">
        <v>4.8357000000000001</v>
      </c>
      <c r="AB6188" t="str">
        <f>IF(Restaurants[[#This Row],[Years_Operating]]&lt;5,"New",
IF(Restaurants[[#This Row],[Years_Operating]]&lt;15,"Established","Legacy"))</f>
        <v>Legacy</v>
      </c>
      <c r="AC6188" t="str">
        <f>IF(Restaurants[[#This Row],[Country]]="India","Yes","No")</f>
        <v>No</v>
      </c>
      <c r="AD6188" t="str">
        <f>IF(AND(Restaurants[[#This Row],[Has Online Delivery]]="Yes",Restaurants[[#This Row],[Has Table Booking]]="Yes"),"Online + Table",
IF(Restaurants[[#This Row],[Has Online Delivery]]="Yes","Online Only",
IF(Restaurants[[#This Row],[Has Table Booking]]="Yes","Table Only","None")))</f>
        <v>None</v>
      </c>
      <c r="AE6188" t="str">
        <f>IF(Restaurants[[#This Row],[Rating]]&gt;=4.5,"Excellent",
IF(Restaurants[[#This Row],[Rating]]&gt;=4,"Very Good",
IF(Restaurants[[#This Row],[Rating]]&gt;=3.5,"Good","Average/Low")))</f>
        <v>Excellent</v>
      </c>
    </row>
    <row r="6189" spans="1:31" x14ac:dyDescent="0.3">
      <c r="A6189" t="s">
        <v>202</v>
      </c>
      <c r="B6189" t="s">
        <v>77</v>
      </c>
      <c r="C6189" t="s">
        <v>50</v>
      </c>
      <c r="D6189" t="s">
        <v>901</v>
      </c>
      <c r="E6189">
        <v>1</v>
      </c>
      <c r="F6189">
        <v>95</v>
      </c>
      <c r="G6189" t="s">
        <v>203</v>
      </c>
      <c r="H6189">
        <v>2011</v>
      </c>
      <c r="I6189">
        <v>28</v>
      </c>
      <c r="J6189">
        <v>4.5</v>
      </c>
      <c r="K6189" t="s">
        <v>902</v>
      </c>
      <c r="L6189">
        <v>14</v>
      </c>
      <c r="M6189" t="s">
        <v>204</v>
      </c>
      <c r="N6189" t="s">
        <v>193</v>
      </c>
      <c r="O6189" t="s">
        <v>35</v>
      </c>
      <c r="P6189" t="s">
        <v>36</v>
      </c>
      <c r="Q6189" t="s">
        <v>37</v>
      </c>
      <c r="R6189">
        <v>54</v>
      </c>
      <c r="S6189" t="s">
        <v>37</v>
      </c>
      <c r="T6189" t="s">
        <v>63</v>
      </c>
      <c r="U6189" t="s">
        <v>46</v>
      </c>
      <c r="W6189" t="s">
        <v>80</v>
      </c>
      <c r="X6189">
        <v>140631</v>
      </c>
      <c r="Y6189">
        <v>2441</v>
      </c>
      <c r="Z6189">
        <v>40.712800000000001</v>
      </c>
      <c r="AA6189">
        <v>-74.006</v>
      </c>
      <c r="AB6189" t="str">
        <f>IF(Restaurants[[#This Row],[Years_Operating]]&lt;5,"New",
IF(Restaurants[[#This Row],[Years_Operating]]&lt;15,"Established","Legacy"))</f>
        <v>Established</v>
      </c>
      <c r="AC6189" t="str">
        <f>IF(Restaurants[[#This Row],[Country]]="India","Yes","No")</f>
        <v>No</v>
      </c>
      <c r="AD6189" t="str">
        <f>IF(AND(Restaurants[[#This Row],[Has Online Delivery]]="Yes",Restaurants[[#This Row],[Has Table Booking]]="Yes"),"Online + Table",
IF(Restaurants[[#This Row],[Has Online Delivery]]="Yes","Online Only",
IF(Restaurants[[#This Row],[Has Table Booking]]="Yes","Table Only","None")))</f>
        <v>Online Only</v>
      </c>
      <c r="AE6189" t="str">
        <f>IF(Restaurants[[#This Row],[Rating]]&gt;=4.5,"Excellent",
IF(Restaurants[[#This Row],[Rating]]&gt;=4,"Very Good",
IF(Restaurants[[#This Row],[Rating]]&gt;=3.5,"Good","Average/Low")))</f>
        <v>Excellent</v>
      </c>
    </row>
    <row r="6190" spans="1:31" x14ac:dyDescent="0.3">
      <c r="A6190" t="s">
        <v>104</v>
      </c>
      <c r="B6190" t="s">
        <v>896</v>
      </c>
      <c r="C6190" t="s">
        <v>59</v>
      </c>
      <c r="D6190" t="s">
        <v>94</v>
      </c>
      <c r="E6190">
        <v>3</v>
      </c>
      <c r="F6190">
        <v>310</v>
      </c>
      <c r="G6190" t="s">
        <v>107</v>
      </c>
      <c r="H6190">
        <v>1994</v>
      </c>
      <c r="I6190">
        <v>50</v>
      </c>
      <c r="J6190">
        <v>4.8</v>
      </c>
      <c r="K6190" t="s">
        <v>96</v>
      </c>
      <c r="L6190">
        <v>31</v>
      </c>
      <c r="M6190" t="s">
        <v>33</v>
      </c>
      <c r="N6190" t="s">
        <v>34</v>
      </c>
      <c r="O6190" t="s">
        <v>35</v>
      </c>
      <c r="P6190" t="s">
        <v>37</v>
      </c>
      <c r="Q6190" t="s">
        <v>37</v>
      </c>
      <c r="R6190">
        <v>55</v>
      </c>
      <c r="S6190" t="s">
        <v>36</v>
      </c>
      <c r="T6190" t="s">
        <v>63</v>
      </c>
      <c r="U6190" t="s">
        <v>69</v>
      </c>
      <c r="W6190" t="s">
        <v>149</v>
      </c>
      <c r="X6190">
        <v>50310</v>
      </c>
      <c r="Y6190">
        <v>7365</v>
      </c>
      <c r="Z6190">
        <v>45.764000000000003</v>
      </c>
      <c r="AA6190">
        <v>4.8357000000000001</v>
      </c>
      <c r="AB6190" t="str">
        <f>IF(Restaurants[[#This Row],[Years_Operating]]&lt;5,"New",
IF(Restaurants[[#This Row],[Years_Operating]]&lt;15,"Established","Legacy"))</f>
        <v>Legacy</v>
      </c>
      <c r="AC6190" t="str">
        <f>IF(Restaurants[[#This Row],[Country]]="India","Yes","No")</f>
        <v>No</v>
      </c>
      <c r="AD6190" t="str">
        <f>IF(AND(Restaurants[[#This Row],[Has Online Delivery]]="Yes",Restaurants[[#This Row],[Has Table Booking]]="Yes"),"Online + Table",
IF(Restaurants[[#This Row],[Has Online Delivery]]="Yes","Online Only",
IF(Restaurants[[#This Row],[Has Table Booking]]="Yes","Table Only","None")))</f>
        <v>None</v>
      </c>
      <c r="AE6190" t="str">
        <f>IF(Restaurants[[#This Row],[Rating]]&gt;=4.5,"Excellent",
IF(Restaurants[[#This Row],[Rating]]&gt;=4,"Very Good",
IF(Restaurants[[#This Row],[Rating]]&gt;=3.5,"Good","Average/Low")))</f>
        <v>Excellent</v>
      </c>
    </row>
    <row r="6191" spans="1:31" x14ac:dyDescent="0.3">
      <c r="A6191" t="s">
        <v>109</v>
      </c>
      <c r="B6191" t="s">
        <v>903</v>
      </c>
      <c r="C6191" t="s">
        <v>196</v>
      </c>
      <c r="D6191" t="s">
        <v>928</v>
      </c>
      <c r="E6191">
        <v>3</v>
      </c>
      <c r="F6191">
        <v>270</v>
      </c>
      <c r="G6191" t="s">
        <v>109</v>
      </c>
      <c r="H6191">
        <v>1989</v>
      </c>
      <c r="I6191">
        <v>48</v>
      </c>
      <c r="J6191">
        <v>4.8</v>
      </c>
      <c r="K6191" t="s">
        <v>929</v>
      </c>
      <c r="L6191">
        <v>36</v>
      </c>
      <c r="M6191" t="s">
        <v>33</v>
      </c>
      <c r="N6191" t="s">
        <v>34</v>
      </c>
      <c r="O6191" t="s">
        <v>35</v>
      </c>
      <c r="P6191" t="s">
        <v>36</v>
      </c>
      <c r="Q6191" t="s">
        <v>36</v>
      </c>
      <c r="R6191">
        <v>24</v>
      </c>
      <c r="S6191" t="s">
        <v>37</v>
      </c>
      <c r="T6191" t="s">
        <v>86</v>
      </c>
      <c r="U6191" t="s">
        <v>46</v>
      </c>
      <c r="W6191" t="s">
        <v>70</v>
      </c>
      <c r="X6191">
        <v>18796</v>
      </c>
      <c r="Y6191">
        <v>5734</v>
      </c>
      <c r="Z6191">
        <v>53.800800000000002</v>
      </c>
      <c r="AA6191">
        <v>-1.5490999999999999</v>
      </c>
      <c r="AB6191" t="str">
        <f>IF(Restaurants[[#This Row],[Years_Operating]]&lt;5,"New",
IF(Restaurants[[#This Row],[Years_Operating]]&lt;15,"Established","Legacy"))</f>
        <v>Legacy</v>
      </c>
      <c r="AC6191" t="str">
        <f>IF(Restaurants[[#This Row],[Country]]="India","Yes","No")</f>
        <v>No</v>
      </c>
      <c r="AD6191" t="str">
        <f>IF(AND(Restaurants[[#This Row],[Has Online Delivery]]="Yes",Restaurants[[#This Row],[Has Table Booking]]="Yes"),"Online + Table",
IF(Restaurants[[#This Row],[Has Online Delivery]]="Yes","Online Only",
IF(Restaurants[[#This Row],[Has Table Booking]]="Yes","Table Only","None")))</f>
        <v>Online + Table</v>
      </c>
      <c r="AE6191" t="str">
        <f>IF(Restaurants[[#This Row],[Rating]]&gt;=4.5,"Excellent",
IF(Restaurants[[#This Row],[Rating]]&gt;=4,"Very Good",
IF(Restaurants[[#This Row],[Rating]]&gt;=3.5,"Good","Average/Low")))</f>
        <v>Excellent</v>
      </c>
    </row>
    <row r="6192" spans="1:31" x14ac:dyDescent="0.3">
      <c r="A6192" t="s">
        <v>128</v>
      </c>
      <c r="B6192" t="s">
        <v>866</v>
      </c>
      <c r="C6192" t="s">
        <v>251</v>
      </c>
      <c r="D6192" t="s">
        <v>267</v>
      </c>
      <c r="E6192">
        <v>3</v>
      </c>
      <c r="F6192">
        <v>290</v>
      </c>
      <c r="G6192" t="s">
        <v>130</v>
      </c>
      <c r="H6192">
        <v>1981</v>
      </c>
      <c r="I6192">
        <v>50</v>
      </c>
      <c r="J6192">
        <v>4.7</v>
      </c>
      <c r="K6192" t="s">
        <v>312</v>
      </c>
      <c r="L6192">
        <v>44</v>
      </c>
      <c r="M6192" t="s">
        <v>33</v>
      </c>
      <c r="N6192" t="s">
        <v>34</v>
      </c>
      <c r="O6192" t="s">
        <v>35</v>
      </c>
      <c r="P6192" t="s">
        <v>36</v>
      </c>
      <c r="Q6192" t="s">
        <v>37</v>
      </c>
      <c r="R6192">
        <v>72</v>
      </c>
      <c r="S6192" t="s">
        <v>37</v>
      </c>
      <c r="T6192" t="s">
        <v>86</v>
      </c>
      <c r="U6192" t="s">
        <v>46</v>
      </c>
      <c r="V6192" t="s">
        <v>2605</v>
      </c>
      <c r="W6192" t="s">
        <v>56</v>
      </c>
      <c r="X6192">
        <v>111468</v>
      </c>
      <c r="Y6192">
        <v>5734</v>
      </c>
      <c r="Z6192">
        <v>23.022500000000001</v>
      </c>
      <c r="AA6192">
        <v>72.571399999999997</v>
      </c>
      <c r="AB6192" t="str">
        <f>IF(Restaurants[[#This Row],[Years_Operating]]&lt;5,"New",
IF(Restaurants[[#This Row],[Years_Operating]]&lt;15,"Established","Legacy"))</f>
        <v>Legacy</v>
      </c>
      <c r="AC6192" t="str">
        <f>IF(Restaurants[[#This Row],[Country]]="India","Yes","No")</f>
        <v>Yes</v>
      </c>
      <c r="AD6192" t="str">
        <f>IF(AND(Restaurants[[#This Row],[Has Online Delivery]]="Yes",Restaurants[[#This Row],[Has Table Booking]]="Yes"),"Online + Table",
IF(Restaurants[[#This Row],[Has Online Delivery]]="Yes","Online Only",
IF(Restaurants[[#This Row],[Has Table Booking]]="Yes","Table Only","None")))</f>
        <v>Online Only</v>
      </c>
      <c r="AE6192" t="str">
        <f>IF(Restaurants[[#This Row],[Rating]]&gt;=4.5,"Excellent",
IF(Restaurants[[#This Row],[Rating]]&gt;=4,"Very Good",
IF(Restaurants[[#This Row],[Rating]]&gt;=3.5,"Good","Average/Low")))</f>
        <v>Excellent</v>
      </c>
    </row>
    <row r="6193" spans="1:31" x14ac:dyDescent="0.3">
      <c r="A6193" t="s">
        <v>141</v>
      </c>
      <c r="B6193" t="s">
        <v>866</v>
      </c>
      <c r="C6193" t="s">
        <v>251</v>
      </c>
      <c r="D6193" t="s">
        <v>278</v>
      </c>
      <c r="E6193">
        <v>2</v>
      </c>
      <c r="F6193">
        <v>450</v>
      </c>
      <c r="G6193" t="s">
        <v>142</v>
      </c>
      <c r="H6193">
        <v>2003</v>
      </c>
      <c r="I6193">
        <v>40</v>
      </c>
      <c r="J6193">
        <v>4.8</v>
      </c>
      <c r="K6193" t="s">
        <v>299</v>
      </c>
      <c r="L6193">
        <v>22</v>
      </c>
      <c r="M6193" t="s">
        <v>62</v>
      </c>
      <c r="N6193" t="s">
        <v>143</v>
      </c>
      <c r="O6193" t="s">
        <v>35</v>
      </c>
      <c r="P6193" t="s">
        <v>36</v>
      </c>
      <c r="Q6193" t="s">
        <v>36</v>
      </c>
      <c r="R6193">
        <v>27</v>
      </c>
      <c r="S6193" t="s">
        <v>36</v>
      </c>
      <c r="T6193" t="s">
        <v>63</v>
      </c>
      <c r="U6193" t="s">
        <v>39</v>
      </c>
      <c r="V6193" t="s">
        <v>2606</v>
      </c>
      <c r="W6193" t="s">
        <v>108</v>
      </c>
      <c r="X6193">
        <v>459018</v>
      </c>
      <c r="Y6193">
        <v>4068</v>
      </c>
      <c r="Z6193">
        <v>23.022500000000001</v>
      </c>
      <c r="AA6193">
        <v>72.571399999999997</v>
      </c>
      <c r="AB6193" t="str">
        <f>IF(Restaurants[[#This Row],[Years_Operating]]&lt;5,"New",
IF(Restaurants[[#This Row],[Years_Operating]]&lt;15,"Established","Legacy"))</f>
        <v>Legacy</v>
      </c>
      <c r="AC6193" t="str">
        <f>IF(Restaurants[[#This Row],[Country]]="India","Yes","No")</f>
        <v>Yes</v>
      </c>
      <c r="AD6193" t="str">
        <f>IF(AND(Restaurants[[#This Row],[Has Online Delivery]]="Yes",Restaurants[[#This Row],[Has Table Booking]]="Yes"),"Online + Table",
IF(Restaurants[[#This Row],[Has Online Delivery]]="Yes","Online Only",
IF(Restaurants[[#This Row],[Has Table Booking]]="Yes","Table Only","None")))</f>
        <v>Online + Table</v>
      </c>
      <c r="AE6193" t="str">
        <f>IF(Restaurants[[#This Row],[Rating]]&gt;=4.5,"Excellent",
IF(Restaurants[[#This Row],[Rating]]&gt;=4,"Very Good",
IF(Restaurants[[#This Row],[Rating]]&gt;=3.5,"Good","Average/Low")))</f>
        <v>Excellent</v>
      </c>
    </row>
    <row r="6194" spans="1:31" x14ac:dyDescent="0.3">
      <c r="A6194" t="s">
        <v>150</v>
      </c>
      <c r="B6194" t="s">
        <v>290</v>
      </c>
      <c r="C6194" t="s">
        <v>251</v>
      </c>
      <c r="D6194" t="s">
        <v>935</v>
      </c>
      <c r="E6194">
        <v>2</v>
      </c>
      <c r="F6194">
        <v>325</v>
      </c>
      <c r="G6194" t="s">
        <v>153</v>
      </c>
      <c r="H6194">
        <v>2016</v>
      </c>
      <c r="I6194">
        <v>48</v>
      </c>
      <c r="J6194">
        <v>4.7</v>
      </c>
      <c r="K6194" t="s">
        <v>948</v>
      </c>
      <c r="L6194">
        <v>9</v>
      </c>
      <c r="M6194" t="s">
        <v>33</v>
      </c>
      <c r="N6194" t="s">
        <v>143</v>
      </c>
      <c r="O6194" t="s">
        <v>54</v>
      </c>
      <c r="P6194" t="s">
        <v>37</v>
      </c>
      <c r="Q6194" t="s">
        <v>36</v>
      </c>
      <c r="R6194">
        <v>41</v>
      </c>
      <c r="S6194" t="s">
        <v>37</v>
      </c>
      <c r="T6194" t="s">
        <v>86</v>
      </c>
      <c r="U6194" t="s">
        <v>46</v>
      </c>
      <c r="V6194" t="s">
        <v>2607</v>
      </c>
      <c r="W6194" t="s">
        <v>149</v>
      </c>
      <c r="X6194">
        <v>146693</v>
      </c>
      <c r="Y6194">
        <v>7673</v>
      </c>
      <c r="Z6194">
        <v>17.385000000000002</v>
      </c>
      <c r="AA6194">
        <v>78.486699999999999</v>
      </c>
      <c r="AB6194" t="str">
        <f>IF(Restaurants[[#This Row],[Years_Operating]]&lt;5,"New",
IF(Restaurants[[#This Row],[Years_Operating]]&lt;15,"Established","Legacy"))</f>
        <v>Established</v>
      </c>
      <c r="AC6194" t="str">
        <f>IF(Restaurants[[#This Row],[Country]]="India","Yes","No")</f>
        <v>Yes</v>
      </c>
      <c r="AD6194" t="str">
        <f>IF(AND(Restaurants[[#This Row],[Has Online Delivery]]="Yes",Restaurants[[#This Row],[Has Table Booking]]="Yes"),"Online + Table",
IF(Restaurants[[#This Row],[Has Online Delivery]]="Yes","Online Only",
IF(Restaurants[[#This Row],[Has Table Booking]]="Yes","Table Only","None")))</f>
        <v>Table Only</v>
      </c>
      <c r="AE6194" t="str">
        <f>IF(Restaurants[[#This Row],[Rating]]&gt;=4.5,"Excellent",
IF(Restaurants[[#This Row],[Rating]]&gt;=4,"Very Good",
IF(Restaurants[[#This Row],[Rating]]&gt;=3.5,"Good","Average/Low")))</f>
        <v>Excellent</v>
      </c>
    </row>
    <row r="6195" spans="1:31" x14ac:dyDescent="0.3">
      <c r="A6195" t="s">
        <v>104</v>
      </c>
      <c r="B6195" t="s">
        <v>941</v>
      </c>
      <c r="C6195" t="s">
        <v>942</v>
      </c>
      <c r="D6195" t="s">
        <v>943</v>
      </c>
      <c r="E6195">
        <v>3</v>
      </c>
      <c r="F6195">
        <v>310</v>
      </c>
      <c r="G6195" t="s">
        <v>107</v>
      </c>
      <c r="H6195">
        <v>1994</v>
      </c>
      <c r="I6195">
        <v>50</v>
      </c>
      <c r="J6195">
        <v>4.8</v>
      </c>
      <c r="K6195" t="s">
        <v>944</v>
      </c>
      <c r="L6195">
        <v>31</v>
      </c>
      <c r="M6195" t="s">
        <v>33</v>
      </c>
      <c r="N6195" t="s">
        <v>34</v>
      </c>
      <c r="O6195" t="s">
        <v>35</v>
      </c>
      <c r="P6195" t="s">
        <v>37</v>
      </c>
      <c r="Q6195" t="s">
        <v>37</v>
      </c>
      <c r="R6195">
        <v>26</v>
      </c>
      <c r="S6195" t="s">
        <v>36</v>
      </c>
      <c r="T6195" t="s">
        <v>55</v>
      </c>
      <c r="U6195" t="s">
        <v>46</v>
      </c>
      <c r="W6195" t="s">
        <v>56</v>
      </c>
      <c r="X6195">
        <v>405685</v>
      </c>
      <c r="Y6195">
        <v>4345</v>
      </c>
      <c r="Z6195">
        <v>49.282699999999998</v>
      </c>
      <c r="AA6195">
        <v>-123.1207</v>
      </c>
      <c r="AB6195" t="str">
        <f>IF(Restaurants[[#This Row],[Years_Operating]]&lt;5,"New",
IF(Restaurants[[#This Row],[Years_Operating]]&lt;15,"Established","Legacy"))</f>
        <v>Legacy</v>
      </c>
      <c r="AC6195" t="str">
        <f>IF(Restaurants[[#This Row],[Country]]="India","Yes","No")</f>
        <v>No</v>
      </c>
      <c r="AD6195" t="str">
        <f>IF(AND(Restaurants[[#This Row],[Has Online Delivery]]="Yes",Restaurants[[#This Row],[Has Table Booking]]="Yes"),"Online + Table",
IF(Restaurants[[#This Row],[Has Online Delivery]]="Yes","Online Only",
IF(Restaurants[[#This Row],[Has Table Booking]]="Yes","Table Only","None")))</f>
        <v>None</v>
      </c>
      <c r="AE6195" t="str">
        <f>IF(Restaurants[[#This Row],[Rating]]&gt;=4.5,"Excellent",
IF(Restaurants[[#This Row],[Rating]]&gt;=4,"Very Good",
IF(Restaurants[[#This Row],[Rating]]&gt;=3.5,"Good","Average/Low")))</f>
        <v>Excellent</v>
      </c>
    </row>
    <row r="6196" spans="1:31" x14ac:dyDescent="0.3">
      <c r="A6196" t="s">
        <v>243</v>
      </c>
      <c r="B6196" t="s">
        <v>900</v>
      </c>
      <c r="C6196" t="s">
        <v>50</v>
      </c>
      <c r="D6196" t="s">
        <v>916</v>
      </c>
      <c r="E6196">
        <v>0</v>
      </c>
      <c r="F6196">
        <v>125</v>
      </c>
      <c r="G6196" t="s">
        <v>247</v>
      </c>
      <c r="H6196">
        <v>2007</v>
      </c>
      <c r="I6196">
        <v>45</v>
      </c>
      <c r="J6196">
        <v>4.5</v>
      </c>
      <c r="K6196" t="s">
        <v>930</v>
      </c>
      <c r="L6196">
        <v>18</v>
      </c>
      <c r="M6196" t="s">
        <v>204</v>
      </c>
      <c r="N6196" t="s">
        <v>210</v>
      </c>
      <c r="O6196" t="s">
        <v>211</v>
      </c>
      <c r="P6196" t="s">
        <v>36</v>
      </c>
      <c r="Q6196" t="s">
        <v>36</v>
      </c>
      <c r="R6196">
        <v>64</v>
      </c>
      <c r="S6196" t="s">
        <v>37</v>
      </c>
      <c r="T6196" t="s">
        <v>38</v>
      </c>
      <c r="U6196" t="s">
        <v>32</v>
      </c>
      <c r="W6196" t="s">
        <v>108</v>
      </c>
      <c r="X6196">
        <v>209727</v>
      </c>
      <c r="Y6196">
        <v>1587</v>
      </c>
      <c r="Z6196">
        <v>34.052199999999999</v>
      </c>
      <c r="AA6196">
        <v>-118.2437</v>
      </c>
      <c r="AB6196" t="str">
        <f>IF(Restaurants[[#This Row],[Years_Operating]]&lt;5,"New",
IF(Restaurants[[#This Row],[Years_Operating]]&lt;15,"Established","Legacy"))</f>
        <v>Legacy</v>
      </c>
      <c r="AC6196" t="str">
        <f>IF(Restaurants[[#This Row],[Country]]="India","Yes","No")</f>
        <v>No</v>
      </c>
      <c r="AD6196" t="str">
        <f>IF(AND(Restaurants[[#This Row],[Has Online Delivery]]="Yes",Restaurants[[#This Row],[Has Table Booking]]="Yes"),"Online + Table",
IF(Restaurants[[#This Row],[Has Online Delivery]]="Yes","Online Only",
IF(Restaurants[[#This Row],[Has Table Booking]]="Yes","Table Only","None")))</f>
        <v>Online + Table</v>
      </c>
      <c r="AE6196" t="str">
        <f>IF(Restaurants[[#This Row],[Rating]]&gt;=4.5,"Excellent",
IF(Restaurants[[#This Row],[Rating]]&gt;=4,"Very Good",
IF(Restaurants[[#This Row],[Rating]]&gt;=3.5,"Good","Average/Low")))</f>
        <v>Excellent</v>
      </c>
    </row>
    <row r="6197" spans="1:31" x14ac:dyDescent="0.3">
      <c r="A6197" t="s">
        <v>97</v>
      </c>
      <c r="B6197" t="s">
        <v>876</v>
      </c>
      <c r="C6197" t="s">
        <v>877</v>
      </c>
      <c r="D6197" t="s">
        <v>157</v>
      </c>
      <c r="E6197">
        <v>3</v>
      </c>
      <c r="F6197">
        <v>298</v>
      </c>
      <c r="G6197" t="s">
        <v>99</v>
      </c>
      <c r="H6197">
        <v>2010</v>
      </c>
      <c r="I6197">
        <v>56</v>
      </c>
      <c r="J6197">
        <v>4.8</v>
      </c>
      <c r="K6197" t="s">
        <v>159</v>
      </c>
      <c r="L6197">
        <v>15</v>
      </c>
      <c r="M6197" t="s">
        <v>33</v>
      </c>
      <c r="N6197" t="s">
        <v>34</v>
      </c>
      <c r="O6197" t="s">
        <v>54</v>
      </c>
      <c r="P6197" t="s">
        <v>37</v>
      </c>
      <c r="Q6197" t="s">
        <v>36</v>
      </c>
      <c r="R6197">
        <v>25</v>
      </c>
      <c r="S6197" t="s">
        <v>37</v>
      </c>
      <c r="T6197" t="s">
        <v>86</v>
      </c>
      <c r="U6197" t="s">
        <v>32</v>
      </c>
      <c r="W6197" t="s">
        <v>56</v>
      </c>
      <c r="X6197">
        <v>190168</v>
      </c>
      <c r="Y6197">
        <v>7520</v>
      </c>
      <c r="Z6197">
        <v>-33.8688</v>
      </c>
      <c r="AA6197">
        <v>151.20930000000001</v>
      </c>
      <c r="AB6197" t="str">
        <f>IF(Restaurants[[#This Row],[Years_Operating]]&lt;5,"New",
IF(Restaurants[[#This Row],[Years_Operating]]&lt;15,"Established","Legacy"))</f>
        <v>Legacy</v>
      </c>
      <c r="AC6197" t="str">
        <f>IF(Restaurants[[#This Row],[Country]]="India","Yes","No")</f>
        <v>No</v>
      </c>
      <c r="AD6197" t="str">
        <f>IF(AND(Restaurants[[#This Row],[Has Online Delivery]]="Yes",Restaurants[[#This Row],[Has Table Booking]]="Yes"),"Online + Table",
IF(Restaurants[[#This Row],[Has Online Delivery]]="Yes","Online Only",
IF(Restaurants[[#This Row],[Has Table Booking]]="Yes","Table Only","None")))</f>
        <v>Table Only</v>
      </c>
      <c r="AE6197" t="str">
        <f>IF(Restaurants[[#This Row],[Rating]]&gt;=4.5,"Excellent",
IF(Restaurants[[#This Row],[Rating]]&gt;=4,"Very Good",
IF(Restaurants[[#This Row],[Rating]]&gt;=3.5,"Good","Average/Low")))</f>
        <v>Excellent</v>
      </c>
    </row>
    <row r="6198" spans="1:31" x14ac:dyDescent="0.3">
      <c r="A6198" t="s">
        <v>215</v>
      </c>
      <c r="B6198" t="s">
        <v>195</v>
      </c>
      <c r="C6198" t="s">
        <v>196</v>
      </c>
      <c r="D6198" t="s">
        <v>928</v>
      </c>
      <c r="E6198">
        <v>0</v>
      </c>
      <c r="F6198">
        <v>155</v>
      </c>
      <c r="G6198" t="s">
        <v>219</v>
      </c>
      <c r="H6198">
        <v>2000</v>
      </c>
      <c r="I6198">
        <v>55</v>
      </c>
      <c r="J6198">
        <v>4.7</v>
      </c>
      <c r="K6198" t="s">
        <v>929</v>
      </c>
      <c r="L6198">
        <v>25</v>
      </c>
      <c r="M6198" t="s">
        <v>160</v>
      </c>
      <c r="N6198" t="s">
        <v>210</v>
      </c>
      <c r="O6198" t="s">
        <v>54</v>
      </c>
      <c r="P6198" t="s">
        <v>37</v>
      </c>
      <c r="Q6198" t="s">
        <v>37</v>
      </c>
      <c r="R6198">
        <v>28</v>
      </c>
      <c r="S6198" t="s">
        <v>36</v>
      </c>
      <c r="T6198" t="s">
        <v>86</v>
      </c>
      <c r="U6198" t="s">
        <v>46</v>
      </c>
      <c r="W6198" t="s">
        <v>64</v>
      </c>
      <c r="X6198">
        <v>360792</v>
      </c>
      <c r="Y6198">
        <v>3289</v>
      </c>
      <c r="Z6198">
        <v>51.507399999999997</v>
      </c>
      <c r="AA6198">
        <v>-0.1278</v>
      </c>
      <c r="AB6198" t="str">
        <f>IF(Restaurants[[#This Row],[Years_Operating]]&lt;5,"New",
IF(Restaurants[[#This Row],[Years_Operating]]&lt;15,"Established","Legacy"))</f>
        <v>Legacy</v>
      </c>
      <c r="AC6198" t="str">
        <f>IF(Restaurants[[#This Row],[Country]]="India","Yes","No")</f>
        <v>No</v>
      </c>
      <c r="AD6198" t="str">
        <f>IF(AND(Restaurants[[#This Row],[Has Online Delivery]]="Yes",Restaurants[[#This Row],[Has Table Booking]]="Yes"),"Online + Table",
IF(Restaurants[[#This Row],[Has Online Delivery]]="Yes","Online Only",
IF(Restaurants[[#This Row],[Has Table Booking]]="Yes","Table Only","None")))</f>
        <v>None</v>
      </c>
      <c r="AE6198" t="str">
        <f>IF(Restaurants[[#This Row],[Rating]]&gt;=4.5,"Excellent",
IF(Restaurants[[#This Row],[Rating]]&gt;=4,"Very Good",
IF(Restaurants[[#This Row],[Rating]]&gt;=3.5,"Good","Average/Low")))</f>
        <v>Excellent</v>
      </c>
    </row>
    <row r="6199" spans="1:31" x14ac:dyDescent="0.3">
      <c r="A6199" t="s">
        <v>109</v>
      </c>
      <c r="B6199" t="s">
        <v>145</v>
      </c>
      <c r="C6199" t="s">
        <v>146</v>
      </c>
      <c r="D6199" t="s">
        <v>894</v>
      </c>
      <c r="E6199">
        <v>3</v>
      </c>
      <c r="F6199">
        <v>270</v>
      </c>
      <c r="G6199" t="s">
        <v>109</v>
      </c>
      <c r="H6199">
        <v>1989</v>
      </c>
      <c r="I6199">
        <v>48</v>
      </c>
      <c r="J6199">
        <v>4.8</v>
      </c>
      <c r="K6199" t="s">
        <v>895</v>
      </c>
      <c r="L6199">
        <v>36</v>
      </c>
      <c r="M6199" t="s">
        <v>33</v>
      </c>
      <c r="N6199" t="s">
        <v>34</v>
      </c>
      <c r="O6199" t="s">
        <v>35</v>
      </c>
      <c r="P6199" t="s">
        <v>37</v>
      </c>
      <c r="Q6199" t="s">
        <v>37</v>
      </c>
      <c r="R6199">
        <v>65</v>
      </c>
      <c r="S6199" t="s">
        <v>36</v>
      </c>
      <c r="T6199" t="s">
        <v>86</v>
      </c>
      <c r="U6199" t="s">
        <v>39</v>
      </c>
      <c r="W6199" t="s">
        <v>40</v>
      </c>
      <c r="X6199">
        <v>389312</v>
      </c>
      <c r="Y6199">
        <v>3496</v>
      </c>
      <c r="Z6199">
        <v>35.689500000000002</v>
      </c>
      <c r="AA6199">
        <v>139.6917</v>
      </c>
      <c r="AB6199" t="str">
        <f>IF(Restaurants[[#This Row],[Years_Operating]]&lt;5,"New",
IF(Restaurants[[#This Row],[Years_Operating]]&lt;15,"Established","Legacy"))</f>
        <v>Legacy</v>
      </c>
      <c r="AC6199" t="str">
        <f>IF(Restaurants[[#This Row],[Country]]="India","Yes","No")</f>
        <v>No</v>
      </c>
      <c r="AD6199" t="str">
        <f>IF(AND(Restaurants[[#This Row],[Has Online Delivery]]="Yes",Restaurants[[#This Row],[Has Table Booking]]="Yes"),"Online + Table",
IF(Restaurants[[#This Row],[Has Online Delivery]]="Yes","Online Only",
IF(Restaurants[[#This Row],[Has Table Booking]]="Yes","Table Only","None")))</f>
        <v>None</v>
      </c>
      <c r="AE6199" t="str">
        <f>IF(Restaurants[[#This Row],[Rating]]&gt;=4.5,"Excellent",
IF(Restaurants[[#This Row],[Rating]]&gt;=4,"Very Good",
IF(Restaurants[[#This Row],[Rating]]&gt;=3.5,"Good","Average/Low")))</f>
        <v>Excellent</v>
      </c>
    </row>
    <row r="6200" spans="1:31" x14ac:dyDescent="0.3">
      <c r="A6200" t="s">
        <v>215</v>
      </c>
      <c r="B6200" t="s">
        <v>971</v>
      </c>
      <c r="C6200" t="s">
        <v>942</v>
      </c>
      <c r="D6200" t="s">
        <v>943</v>
      </c>
      <c r="E6200">
        <v>0</v>
      </c>
      <c r="F6200">
        <v>155</v>
      </c>
      <c r="G6200" t="s">
        <v>219</v>
      </c>
      <c r="H6200">
        <v>2000</v>
      </c>
      <c r="I6200">
        <v>55</v>
      </c>
      <c r="J6200">
        <v>4.7</v>
      </c>
      <c r="K6200" t="s">
        <v>944</v>
      </c>
      <c r="L6200">
        <v>25</v>
      </c>
      <c r="M6200" t="s">
        <v>160</v>
      </c>
      <c r="N6200" t="s">
        <v>210</v>
      </c>
      <c r="O6200" t="s">
        <v>54</v>
      </c>
      <c r="P6200" t="s">
        <v>37</v>
      </c>
      <c r="Q6200" t="s">
        <v>36</v>
      </c>
      <c r="R6200">
        <v>54</v>
      </c>
      <c r="S6200" t="s">
        <v>37</v>
      </c>
      <c r="T6200" t="s">
        <v>86</v>
      </c>
      <c r="U6200" t="s">
        <v>46</v>
      </c>
      <c r="W6200" t="s">
        <v>47</v>
      </c>
      <c r="X6200">
        <v>261920</v>
      </c>
      <c r="Y6200">
        <v>6736</v>
      </c>
      <c r="Z6200">
        <v>43.653199999999998</v>
      </c>
      <c r="AA6200">
        <v>-79.383200000000002</v>
      </c>
      <c r="AB6200" t="str">
        <f>IF(Restaurants[[#This Row],[Years_Operating]]&lt;5,"New",
IF(Restaurants[[#This Row],[Years_Operating]]&lt;15,"Established","Legacy"))</f>
        <v>Legacy</v>
      </c>
      <c r="AC6200" t="str">
        <f>IF(Restaurants[[#This Row],[Country]]="India","Yes","No")</f>
        <v>No</v>
      </c>
      <c r="AD6200" t="str">
        <f>IF(AND(Restaurants[[#This Row],[Has Online Delivery]]="Yes",Restaurants[[#This Row],[Has Table Booking]]="Yes"),"Online + Table",
IF(Restaurants[[#This Row],[Has Online Delivery]]="Yes","Online Only",
IF(Restaurants[[#This Row],[Has Table Booking]]="Yes","Table Only","None")))</f>
        <v>Table Only</v>
      </c>
      <c r="AE6200" t="str">
        <f>IF(Restaurants[[#This Row],[Rating]]&gt;=4.5,"Excellent",
IF(Restaurants[[#This Row],[Rating]]&gt;=4,"Very Good",
IF(Restaurants[[#This Row],[Rating]]&gt;=3.5,"Good","Average/Low")))</f>
        <v>Excellent</v>
      </c>
    </row>
    <row r="6201" spans="1:31" x14ac:dyDescent="0.3">
      <c r="A6201" t="s">
        <v>173</v>
      </c>
      <c r="B6201" t="s">
        <v>290</v>
      </c>
      <c r="C6201" t="s">
        <v>251</v>
      </c>
      <c r="D6201" t="s">
        <v>263</v>
      </c>
      <c r="E6201">
        <v>2</v>
      </c>
      <c r="F6201">
        <v>285</v>
      </c>
      <c r="G6201" t="s">
        <v>174</v>
      </c>
      <c r="H6201">
        <v>2010</v>
      </c>
      <c r="I6201">
        <v>30</v>
      </c>
      <c r="J6201">
        <v>4.7</v>
      </c>
      <c r="K6201" t="s">
        <v>273</v>
      </c>
      <c r="L6201">
        <v>15</v>
      </c>
      <c r="M6201" t="s">
        <v>33</v>
      </c>
      <c r="N6201" t="s">
        <v>143</v>
      </c>
      <c r="O6201" t="s">
        <v>45</v>
      </c>
      <c r="P6201" t="s">
        <v>36</v>
      </c>
      <c r="Q6201" t="s">
        <v>37</v>
      </c>
      <c r="R6201">
        <v>63</v>
      </c>
      <c r="S6201" t="s">
        <v>36</v>
      </c>
      <c r="T6201" t="s">
        <v>63</v>
      </c>
      <c r="U6201" t="s">
        <v>32</v>
      </c>
      <c r="V6201" t="s">
        <v>2608</v>
      </c>
      <c r="W6201" t="s">
        <v>40</v>
      </c>
      <c r="X6201">
        <v>208706</v>
      </c>
      <c r="Y6201">
        <v>451</v>
      </c>
      <c r="Z6201">
        <v>17.385000000000002</v>
      </c>
      <c r="AA6201">
        <v>78.486699999999999</v>
      </c>
      <c r="AB6201" t="str">
        <f>IF(Restaurants[[#This Row],[Years_Operating]]&lt;5,"New",
IF(Restaurants[[#This Row],[Years_Operating]]&lt;15,"Established","Legacy"))</f>
        <v>Legacy</v>
      </c>
      <c r="AC6201" t="str">
        <f>IF(Restaurants[[#This Row],[Country]]="India","Yes","No")</f>
        <v>Yes</v>
      </c>
      <c r="AD6201" t="str">
        <f>IF(AND(Restaurants[[#This Row],[Has Online Delivery]]="Yes",Restaurants[[#This Row],[Has Table Booking]]="Yes"),"Online + Table",
IF(Restaurants[[#This Row],[Has Online Delivery]]="Yes","Online Only",
IF(Restaurants[[#This Row],[Has Table Booking]]="Yes","Table Only","None")))</f>
        <v>Online Only</v>
      </c>
      <c r="AE6201" t="str">
        <f>IF(Restaurants[[#This Row],[Rating]]&gt;=4.5,"Excellent",
IF(Restaurants[[#This Row],[Rating]]&gt;=4,"Very Good",
IF(Restaurants[[#This Row],[Rating]]&gt;=3.5,"Good","Average/Low")))</f>
        <v>Excellent</v>
      </c>
    </row>
    <row r="6202" spans="1:31" x14ac:dyDescent="0.3">
      <c r="A6202" t="s">
        <v>189</v>
      </c>
      <c r="B6202" t="s">
        <v>125</v>
      </c>
      <c r="C6202" t="s">
        <v>50</v>
      </c>
      <c r="D6202" t="s">
        <v>878</v>
      </c>
      <c r="E6202">
        <v>1</v>
      </c>
      <c r="F6202">
        <v>210</v>
      </c>
      <c r="G6202" t="s">
        <v>192</v>
      </c>
      <c r="H6202">
        <v>1990</v>
      </c>
      <c r="I6202">
        <v>30</v>
      </c>
      <c r="J6202">
        <v>4.7</v>
      </c>
      <c r="K6202" t="s">
        <v>879</v>
      </c>
      <c r="L6202">
        <v>35</v>
      </c>
      <c r="M6202" t="s">
        <v>160</v>
      </c>
      <c r="N6202" t="s">
        <v>193</v>
      </c>
      <c r="O6202" t="s">
        <v>35</v>
      </c>
      <c r="P6202" t="s">
        <v>36</v>
      </c>
      <c r="Q6202" t="s">
        <v>37</v>
      </c>
      <c r="R6202">
        <v>66</v>
      </c>
      <c r="S6202" t="s">
        <v>36</v>
      </c>
      <c r="T6202" t="s">
        <v>63</v>
      </c>
      <c r="U6202" t="s">
        <v>69</v>
      </c>
      <c r="W6202" t="s">
        <v>103</v>
      </c>
      <c r="X6202">
        <v>290741</v>
      </c>
      <c r="Y6202">
        <v>4645</v>
      </c>
      <c r="Z6202">
        <v>41.878100000000003</v>
      </c>
      <c r="AA6202">
        <v>-87.629800000000003</v>
      </c>
      <c r="AB6202" t="str">
        <f>IF(Restaurants[[#This Row],[Years_Operating]]&lt;5,"New",
IF(Restaurants[[#This Row],[Years_Operating]]&lt;15,"Established","Legacy"))</f>
        <v>Legacy</v>
      </c>
      <c r="AC6202" t="str">
        <f>IF(Restaurants[[#This Row],[Country]]="India","Yes","No")</f>
        <v>No</v>
      </c>
      <c r="AD6202" t="str">
        <f>IF(AND(Restaurants[[#This Row],[Has Online Delivery]]="Yes",Restaurants[[#This Row],[Has Table Booking]]="Yes"),"Online + Table",
IF(Restaurants[[#This Row],[Has Online Delivery]]="Yes","Online Only",
IF(Restaurants[[#This Row],[Has Table Booking]]="Yes","Table Only","None")))</f>
        <v>Online Only</v>
      </c>
      <c r="AE6202" t="str">
        <f>IF(Restaurants[[#This Row],[Rating]]&gt;=4.5,"Excellent",
IF(Restaurants[[#This Row],[Rating]]&gt;=4,"Very Good",
IF(Restaurants[[#This Row],[Rating]]&gt;=3.5,"Good","Average/Low")))</f>
        <v>Excellent</v>
      </c>
    </row>
    <row r="6203" spans="1:31" x14ac:dyDescent="0.3">
      <c r="A6203" t="s">
        <v>238</v>
      </c>
      <c r="B6203" t="s">
        <v>900</v>
      </c>
      <c r="C6203" t="s">
        <v>50</v>
      </c>
      <c r="D6203" t="s">
        <v>870</v>
      </c>
      <c r="E6203">
        <v>0</v>
      </c>
      <c r="F6203">
        <v>220</v>
      </c>
      <c r="G6203" t="s">
        <v>242</v>
      </c>
      <c r="H6203">
        <v>2011</v>
      </c>
      <c r="I6203">
        <v>50</v>
      </c>
      <c r="J6203">
        <v>4.5</v>
      </c>
      <c r="K6203" t="s">
        <v>932</v>
      </c>
      <c r="L6203">
        <v>14</v>
      </c>
      <c r="M6203" t="s">
        <v>160</v>
      </c>
      <c r="N6203" t="s">
        <v>210</v>
      </c>
      <c r="O6203" t="s">
        <v>35</v>
      </c>
      <c r="P6203" t="s">
        <v>37</v>
      </c>
      <c r="Q6203" t="s">
        <v>36</v>
      </c>
      <c r="R6203">
        <v>47</v>
      </c>
      <c r="S6203" t="s">
        <v>37</v>
      </c>
      <c r="T6203" t="s">
        <v>38</v>
      </c>
      <c r="U6203" t="s">
        <v>69</v>
      </c>
      <c r="W6203" t="s">
        <v>56</v>
      </c>
      <c r="X6203">
        <v>133414</v>
      </c>
      <c r="Y6203">
        <v>328</v>
      </c>
      <c r="Z6203">
        <v>34.052199999999999</v>
      </c>
      <c r="AA6203">
        <v>-118.2437</v>
      </c>
      <c r="AB6203" t="str">
        <f>IF(Restaurants[[#This Row],[Years_Operating]]&lt;5,"New",
IF(Restaurants[[#This Row],[Years_Operating]]&lt;15,"Established","Legacy"))</f>
        <v>Established</v>
      </c>
      <c r="AC6203" t="str">
        <f>IF(Restaurants[[#This Row],[Country]]="India","Yes","No")</f>
        <v>No</v>
      </c>
      <c r="AD6203" t="str">
        <f>IF(AND(Restaurants[[#This Row],[Has Online Delivery]]="Yes",Restaurants[[#This Row],[Has Table Booking]]="Yes"),"Online + Table",
IF(Restaurants[[#This Row],[Has Online Delivery]]="Yes","Online Only",
IF(Restaurants[[#This Row],[Has Table Booking]]="Yes","Table Only","None")))</f>
        <v>Table Only</v>
      </c>
      <c r="AE6203" t="str">
        <f>IF(Restaurants[[#This Row],[Rating]]&gt;=4.5,"Excellent",
IF(Restaurants[[#This Row],[Rating]]&gt;=4,"Very Good",
IF(Restaurants[[#This Row],[Rating]]&gt;=3.5,"Good","Average/Low")))</f>
        <v>Excellent</v>
      </c>
    </row>
    <row r="6204" spans="1:31" x14ac:dyDescent="0.3">
      <c r="A6204" t="s">
        <v>166</v>
      </c>
      <c r="B6204" t="s">
        <v>896</v>
      </c>
      <c r="C6204" t="s">
        <v>59</v>
      </c>
      <c r="D6204" t="s">
        <v>94</v>
      </c>
      <c r="E6204">
        <v>2</v>
      </c>
      <c r="F6204">
        <v>265</v>
      </c>
      <c r="G6204" t="s">
        <v>170</v>
      </c>
      <c r="H6204">
        <v>2005</v>
      </c>
      <c r="I6204">
        <v>60</v>
      </c>
      <c r="J6204">
        <v>4.7</v>
      </c>
      <c r="K6204" t="s">
        <v>96</v>
      </c>
      <c r="L6204">
        <v>20</v>
      </c>
      <c r="M6204" t="s">
        <v>33</v>
      </c>
      <c r="N6204" t="s">
        <v>143</v>
      </c>
      <c r="O6204" t="s">
        <v>35</v>
      </c>
      <c r="P6204" t="s">
        <v>37</v>
      </c>
      <c r="Q6204" t="s">
        <v>36</v>
      </c>
      <c r="R6204">
        <v>28</v>
      </c>
      <c r="S6204" t="s">
        <v>37</v>
      </c>
      <c r="T6204" t="s">
        <v>63</v>
      </c>
      <c r="U6204" t="s">
        <v>32</v>
      </c>
      <c r="W6204" t="s">
        <v>56</v>
      </c>
      <c r="X6204">
        <v>407773</v>
      </c>
      <c r="Y6204">
        <v>7955</v>
      </c>
      <c r="Z6204">
        <v>45.764000000000003</v>
      </c>
      <c r="AA6204">
        <v>4.8357000000000001</v>
      </c>
      <c r="AB6204" t="str">
        <f>IF(Restaurants[[#This Row],[Years_Operating]]&lt;5,"New",
IF(Restaurants[[#This Row],[Years_Operating]]&lt;15,"Established","Legacy"))</f>
        <v>Legacy</v>
      </c>
      <c r="AC6204" t="str">
        <f>IF(Restaurants[[#This Row],[Country]]="India","Yes","No")</f>
        <v>No</v>
      </c>
      <c r="AD6204" t="str">
        <f>IF(AND(Restaurants[[#This Row],[Has Online Delivery]]="Yes",Restaurants[[#This Row],[Has Table Booking]]="Yes"),"Online + Table",
IF(Restaurants[[#This Row],[Has Online Delivery]]="Yes","Online Only",
IF(Restaurants[[#This Row],[Has Table Booking]]="Yes","Table Only","None")))</f>
        <v>Table Only</v>
      </c>
      <c r="AE6204" t="str">
        <f>IF(Restaurants[[#This Row],[Rating]]&gt;=4.5,"Excellent",
IF(Restaurants[[#This Row],[Rating]]&gt;=4,"Very Good",
IF(Restaurants[[#This Row],[Rating]]&gt;=3.5,"Good","Average/Low")))</f>
        <v>Excellent</v>
      </c>
    </row>
    <row r="6205" spans="1:31" x14ac:dyDescent="0.3">
      <c r="A6205" t="s">
        <v>97</v>
      </c>
      <c r="B6205" t="s">
        <v>862</v>
      </c>
      <c r="C6205" t="s">
        <v>251</v>
      </c>
      <c r="D6205" t="s">
        <v>267</v>
      </c>
      <c r="E6205">
        <v>3</v>
      </c>
      <c r="F6205">
        <v>298</v>
      </c>
      <c r="G6205" t="s">
        <v>99</v>
      </c>
      <c r="H6205">
        <v>2010</v>
      </c>
      <c r="I6205">
        <v>56</v>
      </c>
      <c r="J6205">
        <v>4.8</v>
      </c>
      <c r="K6205" t="s">
        <v>312</v>
      </c>
      <c r="L6205">
        <v>15</v>
      </c>
      <c r="M6205" t="s">
        <v>33</v>
      </c>
      <c r="N6205" t="s">
        <v>34</v>
      </c>
      <c r="O6205" t="s">
        <v>54</v>
      </c>
      <c r="P6205" t="s">
        <v>36</v>
      </c>
      <c r="Q6205" t="s">
        <v>36</v>
      </c>
      <c r="R6205">
        <v>21</v>
      </c>
      <c r="S6205" t="s">
        <v>36</v>
      </c>
      <c r="T6205" t="s">
        <v>63</v>
      </c>
      <c r="U6205" t="s">
        <v>32</v>
      </c>
      <c r="V6205" t="s">
        <v>2609</v>
      </c>
      <c r="W6205" t="s">
        <v>40</v>
      </c>
      <c r="X6205">
        <v>169203</v>
      </c>
      <c r="Y6205">
        <v>7320</v>
      </c>
      <c r="Z6205">
        <v>21.170200000000001</v>
      </c>
      <c r="AA6205">
        <v>72.831100000000006</v>
      </c>
      <c r="AB6205" t="str">
        <f>IF(Restaurants[[#This Row],[Years_Operating]]&lt;5,"New",
IF(Restaurants[[#This Row],[Years_Operating]]&lt;15,"Established","Legacy"))</f>
        <v>Legacy</v>
      </c>
      <c r="AC6205" t="str">
        <f>IF(Restaurants[[#This Row],[Country]]="India","Yes","No")</f>
        <v>Yes</v>
      </c>
      <c r="AD6205" t="str">
        <f>IF(AND(Restaurants[[#This Row],[Has Online Delivery]]="Yes",Restaurants[[#This Row],[Has Table Booking]]="Yes"),"Online + Table",
IF(Restaurants[[#This Row],[Has Online Delivery]]="Yes","Online Only",
IF(Restaurants[[#This Row],[Has Table Booking]]="Yes","Table Only","None")))</f>
        <v>Online + Table</v>
      </c>
      <c r="AE6205" t="str">
        <f>IF(Restaurants[[#This Row],[Rating]]&gt;=4.5,"Excellent",
IF(Restaurants[[#This Row],[Rating]]&gt;=4,"Very Good",
IF(Restaurants[[#This Row],[Rating]]&gt;=3.5,"Good","Average/Low")))</f>
        <v>Excellent</v>
      </c>
    </row>
    <row r="6206" spans="1:31" x14ac:dyDescent="0.3">
      <c r="A6206" t="s">
        <v>173</v>
      </c>
      <c r="B6206" t="s">
        <v>866</v>
      </c>
      <c r="C6206" t="s">
        <v>251</v>
      </c>
      <c r="D6206" t="s">
        <v>863</v>
      </c>
      <c r="E6206">
        <v>2</v>
      </c>
      <c r="F6206">
        <v>285</v>
      </c>
      <c r="G6206" t="s">
        <v>174</v>
      </c>
      <c r="H6206">
        <v>2010</v>
      </c>
      <c r="I6206">
        <v>30</v>
      </c>
      <c r="J6206">
        <v>4.7</v>
      </c>
      <c r="K6206" t="s">
        <v>864</v>
      </c>
      <c r="L6206">
        <v>15</v>
      </c>
      <c r="M6206" t="s">
        <v>33</v>
      </c>
      <c r="N6206" t="s">
        <v>143</v>
      </c>
      <c r="O6206" t="s">
        <v>45</v>
      </c>
      <c r="P6206" t="s">
        <v>36</v>
      </c>
      <c r="Q6206" t="s">
        <v>36</v>
      </c>
      <c r="R6206">
        <v>72</v>
      </c>
      <c r="S6206" t="s">
        <v>36</v>
      </c>
      <c r="T6206" t="s">
        <v>55</v>
      </c>
      <c r="U6206" t="s">
        <v>69</v>
      </c>
      <c r="V6206" t="s">
        <v>2610</v>
      </c>
      <c r="W6206" t="s">
        <v>149</v>
      </c>
      <c r="X6206">
        <v>458558</v>
      </c>
      <c r="Y6206">
        <v>868</v>
      </c>
      <c r="Z6206">
        <v>23.022500000000001</v>
      </c>
      <c r="AA6206">
        <v>72.571399999999997</v>
      </c>
      <c r="AB6206" t="str">
        <f>IF(Restaurants[[#This Row],[Years_Operating]]&lt;5,"New",
IF(Restaurants[[#This Row],[Years_Operating]]&lt;15,"Established","Legacy"))</f>
        <v>Legacy</v>
      </c>
      <c r="AC6206" t="str">
        <f>IF(Restaurants[[#This Row],[Country]]="India","Yes","No")</f>
        <v>Yes</v>
      </c>
      <c r="AD6206" t="str">
        <f>IF(AND(Restaurants[[#This Row],[Has Online Delivery]]="Yes",Restaurants[[#This Row],[Has Table Booking]]="Yes"),"Online + Table",
IF(Restaurants[[#This Row],[Has Online Delivery]]="Yes","Online Only",
IF(Restaurants[[#This Row],[Has Table Booking]]="Yes","Table Only","None")))</f>
        <v>Online + Table</v>
      </c>
      <c r="AE6206" t="str">
        <f>IF(Restaurants[[#This Row],[Rating]]&gt;=4.5,"Excellent",
IF(Restaurants[[#This Row],[Rating]]&gt;=4,"Very Good",
IF(Restaurants[[#This Row],[Rating]]&gt;=3.5,"Good","Average/Low")))</f>
        <v>Excellent</v>
      </c>
    </row>
    <row r="6207" spans="1:31" x14ac:dyDescent="0.3">
      <c r="A6207" t="s">
        <v>109</v>
      </c>
      <c r="B6207" t="s">
        <v>888</v>
      </c>
      <c r="C6207" t="s">
        <v>59</v>
      </c>
      <c r="D6207" t="s">
        <v>94</v>
      </c>
      <c r="E6207">
        <v>3</v>
      </c>
      <c r="F6207">
        <v>270</v>
      </c>
      <c r="G6207" t="s">
        <v>109</v>
      </c>
      <c r="H6207">
        <v>1989</v>
      </c>
      <c r="I6207">
        <v>48</v>
      </c>
      <c r="J6207">
        <v>4.8</v>
      </c>
      <c r="K6207" t="s">
        <v>96</v>
      </c>
      <c r="L6207">
        <v>36</v>
      </c>
      <c r="M6207" t="s">
        <v>33</v>
      </c>
      <c r="N6207" t="s">
        <v>34</v>
      </c>
      <c r="O6207" t="s">
        <v>35</v>
      </c>
      <c r="P6207" t="s">
        <v>36</v>
      </c>
      <c r="Q6207" t="s">
        <v>37</v>
      </c>
      <c r="R6207">
        <v>57</v>
      </c>
      <c r="S6207" t="s">
        <v>36</v>
      </c>
      <c r="T6207" t="s">
        <v>63</v>
      </c>
      <c r="U6207" t="s">
        <v>46</v>
      </c>
      <c r="W6207" t="s">
        <v>56</v>
      </c>
      <c r="X6207">
        <v>306832</v>
      </c>
      <c r="Y6207">
        <v>1823</v>
      </c>
      <c r="Z6207">
        <v>43.7102</v>
      </c>
      <c r="AA6207">
        <v>7.2619999999999996</v>
      </c>
      <c r="AB6207" t="str">
        <f>IF(Restaurants[[#This Row],[Years_Operating]]&lt;5,"New",
IF(Restaurants[[#This Row],[Years_Operating]]&lt;15,"Established","Legacy"))</f>
        <v>Legacy</v>
      </c>
      <c r="AC6207" t="str">
        <f>IF(Restaurants[[#This Row],[Country]]="India","Yes","No")</f>
        <v>No</v>
      </c>
      <c r="AD6207" t="str">
        <f>IF(AND(Restaurants[[#This Row],[Has Online Delivery]]="Yes",Restaurants[[#This Row],[Has Table Booking]]="Yes"),"Online + Table",
IF(Restaurants[[#This Row],[Has Online Delivery]]="Yes","Online Only",
IF(Restaurants[[#This Row],[Has Table Booking]]="Yes","Table Only","None")))</f>
        <v>Online Only</v>
      </c>
      <c r="AE6207" t="str">
        <f>IF(Restaurants[[#This Row],[Rating]]&gt;=4.5,"Excellent",
IF(Restaurants[[#This Row],[Rating]]&gt;=4,"Very Good",
IF(Restaurants[[#This Row],[Rating]]&gt;=3.5,"Good","Average/Low")))</f>
        <v>Excellent</v>
      </c>
    </row>
    <row r="6208" spans="1:31" x14ac:dyDescent="0.3">
      <c r="A6208" t="s">
        <v>48</v>
      </c>
      <c r="B6208" t="s">
        <v>290</v>
      </c>
      <c r="C6208" t="s">
        <v>251</v>
      </c>
      <c r="D6208" t="s">
        <v>918</v>
      </c>
      <c r="E6208">
        <v>3</v>
      </c>
      <c r="F6208">
        <v>390</v>
      </c>
      <c r="G6208" t="s">
        <v>52</v>
      </c>
      <c r="H6208">
        <v>1994</v>
      </c>
      <c r="I6208">
        <v>60</v>
      </c>
      <c r="J6208">
        <v>4.9000000000000004</v>
      </c>
      <c r="K6208" t="s">
        <v>939</v>
      </c>
      <c r="L6208">
        <v>31</v>
      </c>
      <c r="M6208" t="s">
        <v>33</v>
      </c>
      <c r="N6208" t="s">
        <v>34</v>
      </c>
      <c r="O6208" t="s">
        <v>54</v>
      </c>
      <c r="P6208" t="s">
        <v>37</v>
      </c>
      <c r="Q6208" t="s">
        <v>37</v>
      </c>
      <c r="R6208">
        <v>73</v>
      </c>
      <c r="S6208" t="s">
        <v>36</v>
      </c>
      <c r="T6208" t="s">
        <v>38</v>
      </c>
      <c r="U6208" t="s">
        <v>69</v>
      </c>
      <c r="V6208" t="s">
        <v>2611</v>
      </c>
      <c r="W6208" t="s">
        <v>149</v>
      </c>
      <c r="X6208">
        <v>312834</v>
      </c>
      <c r="Y6208">
        <v>94</v>
      </c>
      <c r="Z6208">
        <v>17.385000000000002</v>
      </c>
      <c r="AA6208">
        <v>78.486699999999999</v>
      </c>
      <c r="AB6208" t="str">
        <f>IF(Restaurants[[#This Row],[Years_Operating]]&lt;5,"New",
IF(Restaurants[[#This Row],[Years_Operating]]&lt;15,"Established","Legacy"))</f>
        <v>Legacy</v>
      </c>
      <c r="AC6208" t="str">
        <f>IF(Restaurants[[#This Row],[Country]]="India","Yes","No")</f>
        <v>Yes</v>
      </c>
      <c r="AD6208" t="str">
        <f>IF(AND(Restaurants[[#This Row],[Has Online Delivery]]="Yes",Restaurants[[#This Row],[Has Table Booking]]="Yes"),"Online + Table",
IF(Restaurants[[#This Row],[Has Online Delivery]]="Yes","Online Only",
IF(Restaurants[[#This Row],[Has Table Booking]]="Yes","Table Only","None")))</f>
        <v>None</v>
      </c>
      <c r="AE6208" t="str">
        <f>IF(Restaurants[[#This Row],[Rating]]&gt;=4.5,"Excellent",
IF(Restaurants[[#This Row],[Rating]]&gt;=4,"Very Good",
IF(Restaurants[[#This Row],[Rating]]&gt;=3.5,"Good","Average/Low")))</f>
        <v>Excellent</v>
      </c>
    </row>
    <row r="6209" spans="1:31" x14ac:dyDescent="0.3">
      <c r="A6209" t="s">
        <v>150</v>
      </c>
      <c r="B6209" t="s">
        <v>195</v>
      </c>
      <c r="C6209" t="s">
        <v>196</v>
      </c>
      <c r="D6209" t="s">
        <v>928</v>
      </c>
      <c r="E6209">
        <v>2</v>
      </c>
      <c r="F6209">
        <v>325</v>
      </c>
      <c r="G6209" t="s">
        <v>153</v>
      </c>
      <c r="H6209">
        <v>2016</v>
      </c>
      <c r="I6209">
        <v>48</v>
      </c>
      <c r="J6209">
        <v>4.7</v>
      </c>
      <c r="K6209" t="s">
        <v>929</v>
      </c>
      <c r="L6209">
        <v>9</v>
      </c>
      <c r="M6209" t="s">
        <v>33</v>
      </c>
      <c r="N6209" t="s">
        <v>143</v>
      </c>
      <c r="O6209" t="s">
        <v>54</v>
      </c>
      <c r="P6209" t="s">
        <v>36</v>
      </c>
      <c r="Q6209" t="s">
        <v>36</v>
      </c>
      <c r="R6209">
        <v>31</v>
      </c>
      <c r="S6209" t="s">
        <v>37</v>
      </c>
      <c r="T6209" t="s">
        <v>63</v>
      </c>
      <c r="U6209" t="s">
        <v>39</v>
      </c>
      <c r="W6209" t="s">
        <v>108</v>
      </c>
      <c r="X6209">
        <v>114288</v>
      </c>
      <c r="Y6209">
        <v>6607</v>
      </c>
      <c r="Z6209">
        <v>51.507399999999997</v>
      </c>
      <c r="AA6209">
        <v>-0.1278</v>
      </c>
      <c r="AB6209" t="str">
        <f>IF(Restaurants[[#This Row],[Years_Operating]]&lt;5,"New",
IF(Restaurants[[#This Row],[Years_Operating]]&lt;15,"Established","Legacy"))</f>
        <v>Established</v>
      </c>
      <c r="AC6209" t="str">
        <f>IF(Restaurants[[#This Row],[Country]]="India","Yes","No")</f>
        <v>No</v>
      </c>
      <c r="AD6209" t="str">
        <f>IF(AND(Restaurants[[#This Row],[Has Online Delivery]]="Yes",Restaurants[[#This Row],[Has Table Booking]]="Yes"),"Online + Table",
IF(Restaurants[[#This Row],[Has Online Delivery]]="Yes","Online Only",
IF(Restaurants[[#This Row],[Has Table Booking]]="Yes","Table Only","None")))</f>
        <v>Online + Table</v>
      </c>
      <c r="AE6209" t="str">
        <f>IF(Restaurants[[#This Row],[Rating]]&gt;=4.5,"Excellent",
IF(Restaurants[[#This Row],[Rating]]&gt;=4,"Very Good",
IF(Restaurants[[#This Row],[Rating]]&gt;=3.5,"Good","Average/Low")))</f>
        <v>Excellent</v>
      </c>
    </row>
    <row r="6210" spans="1:31" x14ac:dyDescent="0.3">
      <c r="A6210" t="s">
        <v>194</v>
      </c>
      <c r="B6210" t="s">
        <v>105</v>
      </c>
      <c r="C6210" t="s">
        <v>29</v>
      </c>
      <c r="D6210" t="s">
        <v>886</v>
      </c>
      <c r="E6210">
        <v>1</v>
      </c>
      <c r="F6210">
        <v>165</v>
      </c>
      <c r="G6210" t="s">
        <v>198</v>
      </c>
      <c r="H6210">
        <v>2013</v>
      </c>
      <c r="I6210">
        <v>40</v>
      </c>
      <c r="J6210">
        <v>4.5999999999999996</v>
      </c>
      <c r="K6210" t="s">
        <v>887</v>
      </c>
      <c r="L6210">
        <v>12</v>
      </c>
      <c r="M6210" t="s">
        <v>160</v>
      </c>
      <c r="N6210" t="s">
        <v>193</v>
      </c>
      <c r="O6210" t="s">
        <v>35</v>
      </c>
      <c r="P6210" t="s">
        <v>37</v>
      </c>
      <c r="Q6210" t="s">
        <v>37</v>
      </c>
      <c r="R6210">
        <v>22</v>
      </c>
      <c r="S6210" t="s">
        <v>37</v>
      </c>
      <c r="T6210" t="s">
        <v>63</v>
      </c>
      <c r="U6210" t="s">
        <v>46</v>
      </c>
      <c r="W6210" t="s">
        <v>149</v>
      </c>
      <c r="X6210">
        <v>275915</v>
      </c>
      <c r="Y6210">
        <v>3689</v>
      </c>
      <c r="Z6210">
        <v>41.902799999999999</v>
      </c>
      <c r="AA6210">
        <v>12.4964</v>
      </c>
      <c r="AB6210" t="str">
        <f>IF(Restaurants[[#This Row],[Years_Operating]]&lt;5,"New",
IF(Restaurants[[#This Row],[Years_Operating]]&lt;15,"Established","Legacy"))</f>
        <v>Established</v>
      </c>
      <c r="AC6210" t="str">
        <f>IF(Restaurants[[#This Row],[Country]]="India","Yes","No")</f>
        <v>No</v>
      </c>
      <c r="AD6210" t="str">
        <f>IF(AND(Restaurants[[#This Row],[Has Online Delivery]]="Yes",Restaurants[[#This Row],[Has Table Booking]]="Yes"),"Online + Table",
IF(Restaurants[[#This Row],[Has Online Delivery]]="Yes","Online Only",
IF(Restaurants[[#This Row],[Has Table Booking]]="Yes","Table Only","None")))</f>
        <v>None</v>
      </c>
      <c r="AE6210" t="str">
        <f>IF(Restaurants[[#This Row],[Rating]]&gt;=4.5,"Excellent",
IF(Restaurants[[#This Row],[Rating]]&gt;=4,"Very Good",
IF(Restaurants[[#This Row],[Rating]]&gt;=3.5,"Good","Average/Low")))</f>
        <v>Excellent</v>
      </c>
    </row>
    <row r="6211" spans="1:31" x14ac:dyDescent="0.3">
      <c r="A6211" t="s">
        <v>117</v>
      </c>
      <c r="B6211" t="s">
        <v>900</v>
      </c>
      <c r="C6211" t="s">
        <v>50</v>
      </c>
      <c r="D6211" t="s">
        <v>901</v>
      </c>
      <c r="E6211">
        <v>3</v>
      </c>
      <c r="F6211">
        <v>420</v>
      </c>
      <c r="G6211" t="s">
        <v>121</v>
      </c>
      <c r="H6211">
        <v>2007</v>
      </c>
      <c r="I6211">
        <v>40</v>
      </c>
      <c r="J6211">
        <v>4.7</v>
      </c>
      <c r="K6211" t="s">
        <v>902</v>
      </c>
      <c r="L6211">
        <v>18</v>
      </c>
      <c r="M6211" t="s">
        <v>62</v>
      </c>
      <c r="N6211" t="s">
        <v>34</v>
      </c>
      <c r="O6211" t="s">
        <v>35</v>
      </c>
      <c r="P6211" t="s">
        <v>37</v>
      </c>
      <c r="Q6211" t="s">
        <v>36</v>
      </c>
      <c r="R6211">
        <v>74</v>
      </c>
      <c r="S6211" t="s">
        <v>36</v>
      </c>
      <c r="T6211" t="s">
        <v>63</v>
      </c>
      <c r="U6211" t="s">
        <v>32</v>
      </c>
      <c r="W6211" t="s">
        <v>70</v>
      </c>
      <c r="X6211">
        <v>37506</v>
      </c>
      <c r="Y6211">
        <v>1657</v>
      </c>
      <c r="Z6211">
        <v>34.052199999999999</v>
      </c>
      <c r="AA6211">
        <v>-118.2437</v>
      </c>
      <c r="AB6211" t="str">
        <f>IF(Restaurants[[#This Row],[Years_Operating]]&lt;5,"New",
IF(Restaurants[[#This Row],[Years_Operating]]&lt;15,"Established","Legacy"))</f>
        <v>Legacy</v>
      </c>
      <c r="AC6211" t="str">
        <f>IF(Restaurants[[#This Row],[Country]]="India","Yes","No")</f>
        <v>No</v>
      </c>
      <c r="AD6211" t="str">
        <f>IF(AND(Restaurants[[#This Row],[Has Online Delivery]]="Yes",Restaurants[[#This Row],[Has Table Booking]]="Yes"),"Online + Table",
IF(Restaurants[[#This Row],[Has Online Delivery]]="Yes","Online Only",
IF(Restaurants[[#This Row],[Has Table Booking]]="Yes","Table Only","None")))</f>
        <v>Table Only</v>
      </c>
      <c r="AE6211" t="str">
        <f>IF(Restaurants[[#This Row],[Rating]]&gt;=4.5,"Excellent",
IF(Restaurants[[#This Row],[Rating]]&gt;=4,"Very Good",
IF(Restaurants[[#This Row],[Rating]]&gt;=3.5,"Good","Average/Low")))</f>
        <v>Excellent</v>
      </c>
    </row>
    <row r="6212" spans="1:31" x14ac:dyDescent="0.3">
      <c r="A6212" t="s">
        <v>179</v>
      </c>
      <c r="B6212" t="s">
        <v>290</v>
      </c>
      <c r="C6212" t="s">
        <v>251</v>
      </c>
      <c r="D6212" t="s">
        <v>267</v>
      </c>
      <c r="E6212">
        <v>2</v>
      </c>
      <c r="F6212">
        <v>250</v>
      </c>
      <c r="G6212" t="s">
        <v>181</v>
      </c>
      <c r="H6212">
        <v>2014</v>
      </c>
      <c r="I6212">
        <v>52</v>
      </c>
      <c r="J6212">
        <v>4.5999999999999996</v>
      </c>
      <c r="K6212" t="s">
        <v>268</v>
      </c>
      <c r="L6212">
        <v>11</v>
      </c>
      <c r="M6212" t="s">
        <v>33</v>
      </c>
      <c r="N6212" t="s">
        <v>143</v>
      </c>
      <c r="O6212" t="s">
        <v>35</v>
      </c>
      <c r="P6212" t="s">
        <v>37</v>
      </c>
      <c r="Q6212" t="s">
        <v>37</v>
      </c>
      <c r="R6212">
        <v>27</v>
      </c>
      <c r="S6212" t="s">
        <v>36</v>
      </c>
      <c r="T6212" t="s">
        <v>63</v>
      </c>
      <c r="U6212" t="s">
        <v>32</v>
      </c>
      <c r="V6212" t="s">
        <v>2612</v>
      </c>
      <c r="W6212" t="s">
        <v>56</v>
      </c>
      <c r="X6212">
        <v>343376</v>
      </c>
      <c r="Y6212">
        <v>2204</v>
      </c>
      <c r="Z6212">
        <v>17.385000000000002</v>
      </c>
      <c r="AA6212">
        <v>78.486699999999999</v>
      </c>
      <c r="AB6212" t="str">
        <f>IF(Restaurants[[#This Row],[Years_Operating]]&lt;5,"New",
IF(Restaurants[[#This Row],[Years_Operating]]&lt;15,"Established","Legacy"))</f>
        <v>Established</v>
      </c>
      <c r="AC6212" t="str">
        <f>IF(Restaurants[[#This Row],[Country]]="India","Yes","No")</f>
        <v>Yes</v>
      </c>
      <c r="AD6212" t="str">
        <f>IF(AND(Restaurants[[#This Row],[Has Online Delivery]]="Yes",Restaurants[[#This Row],[Has Table Booking]]="Yes"),"Online + Table",
IF(Restaurants[[#This Row],[Has Online Delivery]]="Yes","Online Only",
IF(Restaurants[[#This Row],[Has Table Booking]]="Yes","Table Only","None")))</f>
        <v>None</v>
      </c>
      <c r="AE6212" t="str">
        <f>IF(Restaurants[[#This Row],[Rating]]&gt;=4.5,"Excellent",
IF(Restaurants[[#This Row],[Rating]]&gt;=4,"Very Good",
IF(Restaurants[[#This Row],[Rating]]&gt;=3.5,"Good","Average/Low")))</f>
        <v>Excellent</v>
      </c>
    </row>
    <row r="6213" spans="1:31" x14ac:dyDescent="0.3">
      <c r="A6213" t="s">
        <v>154</v>
      </c>
      <c r="B6213" t="s">
        <v>900</v>
      </c>
      <c r="C6213" t="s">
        <v>50</v>
      </c>
      <c r="D6213" t="s">
        <v>901</v>
      </c>
      <c r="E6213">
        <v>2</v>
      </c>
      <c r="F6213">
        <v>245</v>
      </c>
      <c r="G6213" t="s">
        <v>158</v>
      </c>
      <c r="H6213">
        <v>2010</v>
      </c>
      <c r="I6213">
        <v>48</v>
      </c>
      <c r="J6213">
        <v>4.7</v>
      </c>
      <c r="K6213" t="s">
        <v>902</v>
      </c>
      <c r="L6213">
        <v>15</v>
      </c>
      <c r="M6213" t="s">
        <v>160</v>
      </c>
      <c r="N6213" t="s">
        <v>143</v>
      </c>
      <c r="O6213" t="s">
        <v>35</v>
      </c>
      <c r="P6213" t="s">
        <v>37</v>
      </c>
      <c r="Q6213" t="s">
        <v>37</v>
      </c>
      <c r="R6213">
        <v>63</v>
      </c>
      <c r="S6213" t="s">
        <v>37</v>
      </c>
      <c r="T6213" t="s">
        <v>55</v>
      </c>
      <c r="U6213" t="s">
        <v>32</v>
      </c>
      <c r="W6213" t="s">
        <v>64</v>
      </c>
      <c r="X6213">
        <v>170311</v>
      </c>
      <c r="Y6213">
        <v>1734</v>
      </c>
      <c r="Z6213">
        <v>34.052199999999999</v>
      </c>
      <c r="AA6213">
        <v>-118.2437</v>
      </c>
      <c r="AB6213" t="str">
        <f>IF(Restaurants[[#This Row],[Years_Operating]]&lt;5,"New",
IF(Restaurants[[#This Row],[Years_Operating]]&lt;15,"Established","Legacy"))</f>
        <v>Legacy</v>
      </c>
      <c r="AC6213" t="str">
        <f>IF(Restaurants[[#This Row],[Country]]="India","Yes","No")</f>
        <v>No</v>
      </c>
      <c r="AD6213" t="str">
        <f>IF(AND(Restaurants[[#This Row],[Has Online Delivery]]="Yes",Restaurants[[#This Row],[Has Table Booking]]="Yes"),"Online + Table",
IF(Restaurants[[#This Row],[Has Online Delivery]]="Yes","Online Only",
IF(Restaurants[[#This Row],[Has Table Booking]]="Yes","Table Only","None")))</f>
        <v>None</v>
      </c>
      <c r="AE6213" t="str">
        <f>IF(Restaurants[[#This Row],[Rating]]&gt;=4.5,"Excellent",
IF(Restaurants[[#This Row],[Rating]]&gt;=4,"Very Good",
IF(Restaurants[[#This Row],[Rating]]&gt;=3.5,"Good","Average/Low")))</f>
        <v>Excellent</v>
      </c>
    </row>
    <row r="6214" spans="1:31" x14ac:dyDescent="0.3">
      <c r="A6214" t="s">
        <v>179</v>
      </c>
      <c r="B6214" t="s">
        <v>866</v>
      </c>
      <c r="C6214" t="s">
        <v>251</v>
      </c>
      <c r="D6214" t="s">
        <v>918</v>
      </c>
      <c r="E6214">
        <v>2</v>
      </c>
      <c r="F6214">
        <v>250</v>
      </c>
      <c r="G6214" t="s">
        <v>181</v>
      </c>
      <c r="H6214">
        <v>2014</v>
      </c>
      <c r="I6214">
        <v>52</v>
      </c>
      <c r="J6214">
        <v>4.5999999999999996</v>
      </c>
      <c r="K6214" t="s">
        <v>939</v>
      </c>
      <c r="L6214">
        <v>11</v>
      </c>
      <c r="M6214" t="s">
        <v>33</v>
      </c>
      <c r="N6214" t="s">
        <v>143</v>
      </c>
      <c r="O6214" t="s">
        <v>35</v>
      </c>
      <c r="P6214" t="s">
        <v>37</v>
      </c>
      <c r="Q6214" t="s">
        <v>36</v>
      </c>
      <c r="R6214">
        <v>29</v>
      </c>
      <c r="S6214" t="s">
        <v>37</v>
      </c>
      <c r="T6214" t="s">
        <v>55</v>
      </c>
      <c r="U6214" t="s">
        <v>39</v>
      </c>
      <c r="V6214" t="s">
        <v>2613</v>
      </c>
      <c r="W6214" t="s">
        <v>40</v>
      </c>
      <c r="X6214">
        <v>33961</v>
      </c>
      <c r="Y6214">
        <v>3875</v>
      </c>
      <c r="Z6214">
        <v>23.022500000000001</v>
      </c>
      <c r="AA6214">
        <v>72.571399999999997</v>
      </c>
      <c r="AB6214" t="str">
        <f>IF(Restaurants[[#This Row],[Years_Operating]]&lt;5,"New",
IF(Restaurants[[#This Row],[Years_Operating]]&lt;15,"Established","Legacy"))</f>
        <v>Established</v>
      </c>
      <c r="AC6214" t="str">
        <f>IF(Restaurants[[#This Row],[Country]]="India","Yes","No")</f>
        <v>Yes</v>
      </c>
      <c r="AD6214" t="str">
        <f>IF(AND(Restaurants[[#This Row],[Has Online Delivery]]="Yes",Restaurants[[#This Row],[Has Table Booking]]="Yes"),"Online + Table",
IF(Restaurants[[#This Row],[Has Online Delivery]]="Yes","Online Only",
IF(Restaurants[[#This Row],[Has Table Booking]]="Yes","Table Only","None")))</f>
        <v>Table Only</v>
      </c>
      <c r="AE6214" t="str">
        <f>IF(Restaurants[[#This Row],[Rating]]&gt;=4.5,"Excellent",
IF(Restaurants[[#This Row],[Rating]]&gt;=4,"Very Good",
IF(Restaurants[[#This Row],[Rating]]&gt;=3.5,"Good","Average/Low")))</f>
        <v>Excellent</v>
      </c>
    </row>
    <row r="6215" spans="1:31" x14ac:dyDescent="0.3">
      <c r="A6215" t="s">
        <v>104</v>
      </c>
      <c r="B6215" t="s">
        <v>971</v>
      </c>
      <c r="C6215" t="s">
        <v>942</v>
      </c>
      <c r="D6215" t="s">
        <v>901</v>
      </c>
      <c r="E6215">
        <v>3</v>
      </c>
      <c r="F6215">
        <v>310</v>
      </c>
      <c r="G6215" t="s">
        <v>107</v>
      </c>
      <c r="H6215">
        <v>1994</v>
      </c>
      <c r="I6215">
        <v>50</v>
      </c>
      <c r="J6215">
        <v>4.8</v>
      </c>
      <c r="K6215" t="s">
        <v>902</v>
      </c>
      <c r="L6215">
        <v>31</v>
      </c>
      <c r="M6215" t="s">
        <v>33</v>
      </c>
      <c r="N6215" t="s">
        <v>34</v>
      </c>
      <c r="O6215" t="s">
        <v>35</v>
      </c>
      <c r="P6215" t="s">
        <v>37</v>
      </c>
      <c r="Q6215" t="s">
        <v>36</v>
      </c>
      <c r="R6215">
        <v>20</v>
      </c>
      <c r="S6215" t="s">
        <v>36</v>
      </c>
      <c r="T6215" t="s">
        <v>38</v>
      </c>
      <c r="U6215" t="s">
        <v>46</v>
      </c>
      <c r="W6215" t="s">
        <v>80</v>
      </c>
      <c r="X6215">
        <v>486239</v>
      </c>
      <c r="Y6215">
        <v>7410</v>
      </c>
      <c r="Z6215">
        <v>43.653199999999998</v>
      </c>
      <c r="AA6215">
        <v>-79.383200000000002</v>
      </c>
      <c r="AB6215" t="str">
        <f>IF(Restaurants[[#This Row],[Years_Operating]]&lt;5,"New",
IF(Restaurants[[#This Row],[Years_Operating]]&lt;15,"Established","Legacy"))</f>
        <v>Legacy</v>
      </c>
      <c r="AC6215" t="str">
        <f>IF(Restaurants[[#This Row],[Country]]="India","Yes","No")</f>
        <v>No</v>
      </c>
      <c r="AD6215" t="str">
        <f>IF(AND(Restaurants[[#This Row],[Has Online Delivery]]="Yes",Restaurants[[#This Row],[Has Table Booking]]="Yes"),"Online + Table",
IF(Restaurants[[#This Row],[Has Online Delivery]]="Yes","Online Only",
IF(Restaurants[[#This Row],[Has Table Booking]]="Yes","Table Only","None")))</f>
        <v>Table Only</v>
      </c>
      <c r="AE6215" t="str">
        <f>IF(Restaurants[[#This Row],[Rating]]&gt;=4.5,"Excellent",
IF(Restaurants[[#This Row],[Rating]]&gt;=4,"Very Good",
IF(Restaurants[[#This Row],[Rating]]&gt;=3.5,"Good","Average/Low")))</f>
        <v>Excellent</v>
      </c>
    </row>
    <row r="6216" spans="1:31" x14ac:dyDescent="0.3">
      <c r="A6216" t="s">
        <v>229</v>
      </c>
      <c r="B6216" t="s">
        <v>195</v>
      </c>
      <c r="C6216" t="s">
        <v>196</v>
      </c>
      <c r="D6216" t="s">
        <v>953</v>
      </c>
      <c r="E6216">
        <v>0</v>
      </c>
      <c r="F6216">
        <v>145</v>
      </c>
      <c r="G6216" t="s">
        <v>233</v>
      </c>
      <c r="H6216">
        <v>2006</v>
      </c>
      <c r="I6216">
        <v>40</v>
      </c>
      <c r="J6216">
        <v>4.5999999999999996</v>
      </c>
      <c r="K6216" t="s">
        <v>954</v>
      </c>
      <c r="L6216">
        <v>19</v>
      </c>
      <c r="M6216" t="s">
        <v>204</v>
      </c>
      <c r="N6216" t="s">
        <v>210</v>
      </c>
      <c r="O6216" t="s">
        <v>211</v>
      </c>
      <c r="P6216" t="s">
        <v>37</v>
      </c>
      <c r="Q6216" t="s">
        <v>36</v>
      </c>
      <c r="R6216">
        <v>25</v>
      </c>
      <c r="S6216" t="s">
        <v>37</v>
      </c>
      <c r="T6216" t="s">
        <v>63</v>
      </c>
      <c r="U6216" t="s">
        <v>32</v>
      </c>
      <c r="W6216" t="s">
        <v>103</v>
      </c>
      <c r="X6216">
        <v>64684</v>
      </c>
      <c r="Y6216">
        <v>4149</v>
      </c>
      <c r="Z6216">
        <v>51.507399999999997</v>
      </c>
      <c r="AA6216">
        <v>-0.1278</v>
      </c>
      <c r="AB6216" t="str">
        <f>IF(Restaurants[[#This Row],[Years_Operating]]&lt;5,"New",
IF(Restaurants[[#This Row],[Years_Operating]]&lt;15,"Established","Legacy"))</f>
        <v>Legacy</v>
      </c>
      <c r="AC6216" t="str">
        <f>IF(Restaurants[[#This Row],[Country]]="India","Yes","No")</f>
        <v>No</v>
      </c>
      <c r="AD6216" t="str">
        <f>IF(AND(Restaurants[[#This Row],[Has Online Delivery]]="Yes",Restaurants[[#This Row],[Has Table Booking]]="Yes"),"Online + Table",
IF(Restaurants[[#This Row],[Has Online Delivery]]="Yes","Online Only",
IF(Restaurants[[#This Row],[Has Table Booking]]="Yes","Table Only","None")))</f>
        <v>Table Only</v>
      </c>
      <c r="AE6216" t="str">
        <f>IF(Restaurants[[#This Row],[Rating]]&gt;=4.5,"Excellent",
IF(Restaurants[[#This Row],[Rating]]&gt;=4,"Very Good",
IF(Restaurants[[#This Row],[Rating]]&gt;=3.5,"Good","Average/Low")))</f>
        <v>Excellent</v>
      </c>
    </row>
    <row r="6217" spans="1:31" x14ac:dyDescent="0.3">
      <c r="A6217" t="s">
        <v>27</v>
      </c>
      <c r="B6217" t="s">
        <v>125</v>
      </c>
      <c r="C6217" t="s">
        <v>50</v>
      </c>
      <c r="D6217" t="s">
        <v>878</v>
      </c>
      <c r="E6217">
        <v>3</v>
      </c>
      <c r="F6217">
        <v>320</v>
      </c>
      <c r="G6217" t="s">
        <v>31</v>
      </c>
      <c r="H6217">
        <v>1995</v>
      </c>
      <c r="I6217">
        <v>28</v>
      </c>
      <c r="J6217">
        <v>4.9000000000000004</v>
      </c>
      <c r="K6217" t="s">
        <v>879</v>
      </c>
      <c r="L6217">
        <v>30</v>
      </c>
      <c r="M6217" t="s">
        <v>33</v>
      </c>
      <c r="N6217" t="s">
        <v>34</v>
      </c>
      <c r="O6217" t="s">
        <v>35</v>
      </c>
      <c r="P6217" t="s">
        <v>36</v>
      </c>
      <c r="Q6217" t="s">
        <v>36</v>
      </c>
      <c r="R6217">
        <v>55</v>
      </c>
      <c r="S6217" t="s">
        <v>36</v>
      </c>
      <c r="T6217" t="s">
        <v>63</v>
      </c>
      <c r="U6217" t="s">
        <v>69</v>
      </c>
      <c r="W6217" t="s">
        <v>64</v>
      </c>
      <c r="X6217">
        <v>345238</v>
      </c>
      <c r="Y6217">
        <v>1763</v>
      </c>
      <c r="Z6217">
        <v>41.878100000000003</v>
      </c>
      <c r="AA6217">
        <v>-87.629800000000003</v>
      </c>
      <c r="AB6217" t="str">
        <f>IF(Restaurants[[#This Row],[Years_Operating]]&lt;5,"New",
IF(Restaurants[[#This Row],[Years_Operating]]&lt;15,"Established","Legacy"))</f>
        <v>Legacy</v>
      </c>
      <c r="AC6217" t="str">
        <f>IF(Restaurants[[#This Row],[Country]]="India","Yes","No")</f>
        <v>No</v>
      </c>
      <c r="AD6217" t="str">
        <f>IF(AND(Restaurants[[#This Row],[Has Online Delivery]]="Yes",Restaurants[[#This Row],[Has Table Booking]]="Yes"),"Online + Table",
IF(Restaurants[[#This Row],[Has Online Delivery]]="Yes","Online Only",
IF(Restaurants[[#This Row],[Has Table Booking]]="Yes","Table Only","None")))</f>
        <v>Online + Table</v>
      </c>
      <c r="AE6217" t="str">
        <f>IF(Restaurants[[#This Row],[Rating]]&gt;=4.5,"Excellent",
IF(Restaurants[[#This Row],[Rating]]&gt;=4,"Very Good",
IF(Restaurants[[#This Row],[Rating]]&gt;=3.5,"Good","Average/Low")))</f>
        <v>Excellent</v>
      </c>
    </row>
    <row r="6218" spans="1:31" x14ac:dyDescent="0.3">
      <c r="A6218" t="s">
        <v>27</v>
      </c>
      <c r="B6218" t="s">
        <v>195</v>
      </c>
      <c r="C6218" t="s">
        <v>196</v>
      </c>
      <c r="D6218" t="s">
        <v>953</v>
      </c>
      <c r="E6218">
        <v>3</v>
      </c>
      <c r="F6218">
        <v>320</v>
      </c>
      <c r="G6218" t="s">
        <v>31</v>
      </c>
      <c r="H6218">
        <v>1995</v>
      </c>
      <c r="I6218">
        <v>28</v>
      </c>
      <c r="J6218">
        <v>4.9000000000000004</v>
      </c>
      <c r="K6218" t="s">
        <v>1091</v>
      </c>
      <c r="L6218">
        <v>30</v>
      </c>
      <c r="M6218" t="s">
        <v>33</v>
      </c>
      <c r="N6218" t="s">
        <v>34</v>
      </c>
      <c r="O6218" t="s">
        <v>35</v>
      </c>
      <c r="P6218" t="s">
        <v>36</v>
      </c>
      <c r="Q6218" t="s">
        <v>37</v>
      </c>
      <c r="R6218">
        <v>39</v>
      </c>
      <c r="S6218" t="s">
        <v>37</v>
      </c>
      <c r="T6218" t="s">
        <v>86</v>
      </c>
      <c r="U6218" t="s">
        <v>69</v>
      </c>
      <c r="W6218" t="s">
        <v>132</v>
      </c>
      <c r="X6218">
        <v>191150</v>
      </c>
      <c r="Y6218">
        <v>577</v>
      </c>
      <c r="Z6218">
        <v>51.507399999999997</v>
      </c>
      <c r="AA6218">
        <v>-0.1278</v>
      </c>
      <c r="AB6218" t="str">
        <f>IF(Restaurants[[#This Row],[Years_Operating]]&lt;5,"New",
IF(Restaurants[[#This Row],[Years_Operating]]&lt;15,"Established","Legacy"))</f>
        <v>Legacy</v>
      </c>
      <c r="AC6218" t="str">
        <f>IF(Restaurants[[#This Row],[Country]]="India","Yes","No")</f>
        <v>No</v>
      </c>
      <c r="AD6218" t="str">
        <f>IF(AND(Restaurants[[#This Row],[Has Online Delivery]]="Yes",Restaurants[[#This Row],[Has Table Booking]]="Yes"),"Online + Table",
IF(Restaurants[[#This Row],[Has Online Delivery]]="Yes","Online Only",
IF(Restaurants[[#This Row],[Has Table Booking]]="Yes","Table Only","None")))</f>
        <v>Online Only</v>
      </c>
      <c r="AE6218" t="str">
        <f>IF(Restaurants[[#This Row],[Rating]]&gt;=4.5,"Excellent",
IF(Restaurants[[#This Row],[Rating]]&gt;=4,"Very Good",
IF(Restaurants[[#This Row],[Rating]]&gt;=3.5,"Good","Average/Low")))</f>
        <v>Excellent</v>
      </c>
    </row>
    <row r="6219" spans="1:31" x14ac:dyDescent="0.3">
      <c r="A6219" t="s">
        <v>205</v>
      </c>
      <c r="B6219" t="s">
        <v>93</v>
      </c>
      <c r="C6219" t="s">
        <v>50</v>
      </c>
      <c r="D6219" t="s">
        <v>901</v>
      </c>
      <c r="E6219">
        <v>0</v>
      </c>
      <c r="F6219">
        <v>180</v>
      </c>
      <c r="G6219" t="s">
        <v>209</v>
      </c>
      <c r="H6219">
        <v>2008</v>
      </c>
      <c r="I6219">
        <v>50</v>
      </c>
      <c r="J6219">
        <v>4.8</v>
      </c>
      <c r="K6219" t="s">
        <v>902</v>
      </c>
      <c r="L6219">
        <v>17</v>
      </c>
      <c r="M6219" t="s">
        <v>160</v>
      </c>
      <c r="N6219" t="s">
        <v>210</v>
      </c>
      <c r="O6219" t="s">
        <v>211</v>
      </c>
      <c r="P6219" t="s">
        <v>36</v>
      </c>
      <c r="Q6219" t="s">
        <v>36</v>
      </c>
      <c r="R6219">
        <v>45</v>
      </c>
      <c r="S6219" t="s">
        <v>36</v>
      </c>
      <c r="T6219" t="s">
        <v>55</v>
      </c>
      <c r="U6219" t="s">
        <v>32</v>
      </c>
      <c r="W6219" t="s">
        <v>70</v>
      </c>
      <c r="X6219">
        <v>490669</v>
      </c>
      <c r="Y6219">
        <v>3649</v>
      </c>
      <c r="Z6219">
        <v>37.774900000000002</v>
      </c>
      <c r="AA6219">
        <v>-122.4194</v>
      </c>
      <c r="AB6219" t="str">
        <f>IF(Restaurants[[#This Row],[Years_Operating]]&lt;5,"New",
IF(Restaurants[[#This Row],[Years_Operating]]&lt;15,"Established","Legacy"))</f>
        <v>Legacy</v>
      </c>
      <c r="AC6219" t="str">
        <f>IF(Restaurants[[#This Row],[Country]]="India","Yes","No")</f>
        <v>No</v>
      </c>
      <c r="AD6219" t="str">
        <f>IF(AND(Restaurants[[#This Row],[Has Online Delivery]]="Yes",Restaurants[[#This Row],[Has Table Booking]]="Yes"),"Online + Table",
IF(Restaurants[[#This Row],[Has Online Delivery]]="Yes","Online Only",
IF(Restaurants[[#This Row],[Has Table Booking]]="Yes","Table Only","None")))</f>
        <v>Online + Table</v>
      </c>
      <c r="AE6219" t="str">
        <f>IF(Restaurants[[#This Row],[Rating]]&gt;=4.5,"Excellent",
IF(Restaurants[[#This Row],[Rating]]&gt;=4,"Very Good",
IF(Restaurants[[#This Row],[Rating]]&gt;=3.5,"Good","Average/Low")))</f>
        <v>Excellent</v>
      </c>
    </row>
    <row r="6220" spans="1:31" x14ac:dyDescent="0.3">
      <c r="A6220" t="s">
        <v>215</v>
      </c>
      <c r="B6220" t="s">
        <v>261</v>
      </c>
      <c r="C6220" t="s">
        <v>251</v>
      </c>
      <c r="D6220" t="s">
        <v>258</v>
      </c>
      <c r="E6220">
        <v>0</v>
      </c>
      <c r="F6220">
        <v>155</v>
      </c>
      <c r="G6220" t="s">
        <v>219</v>
      </c>
      <c r="H6220">
        <v>2000</v>
      </c>
      <c r="I6220">
        <v>55</v>
      </c>
      <c r="J6220">
        <v>4.7</v>
      </c>
      <c r="K6220" t="s">
        <v>259</v>
      </c>
      <c r="L6220">
        <v>25</v>
      </c>
      <c r="M6220" t="s">
        <v>160</v>
      </c>
      <c r="N6220" t="s">
        <v>210</v>
      </c>
      <c r="O6220" t="s">
        <v>54</v>
      </c>
      <c r="P6220" t="s">
        <v>36</v>
      </c>
      <c r="Q6220" t="s">
        <v>36</v>
      </c>
      <c r="R6220">
        <v>48</v>
      </c>
      <c r="S6220" t="s">
        <v>37</v>
      </c>
      <c r="T6220" t="s">
        <v>55</v>
      </c>
      <c r="U6220" t="s">
        <v>46</v>
      </c>
      <c r="V6220" t="s">
        <v>2614</v>
      </c>
      <c r="W6220" t="s">
        <v>103</v>
      </c>
      <c r="X6220">
        <v>55330</v>
      </c>
      <c r="Y6220">
        <v>2211</v>
      </c>
      <c r="Z6220">
        <v>22.572600000000001</v>
      </c>
      <c r="AA6220">
        <v>88.363900000000001</v>
      </c>
      <c r="AB6220" t="str">
        <f>IF(Restaurants[[#This Row],[Years_Operating]]&lt;5,"New",
IF(Restaurants[[#This Row],[Years_Operating]]&lt;15,"Established","Legacy"))</f>
        <v>Legacy</v>
      </c>
      <c r="AC6220" t="str">
        <f>IF(Restaurants[[#This Row],[Country]]="India","Yes","No")</f>
        <v>Yes</v>
      </c>
      <c r="AD6220" t="str">
        <f>IF(AND(Restaurants[[#This Row],[Has Online Delivery]]="Yes",Restaurants[[#This Row],[Has Table Booking]]="Yes"),"Online + Table",
IF(Restaurants[[#This Row],[Has Online Delivery]]="Yes","Online Only",
IF(Restaurants[[#This Row],[Has Table Booking]]="Yes","Table Only","None")))</f>
        <v>Online + Table</v>
      </c>
      <c r="AE6220" t="str">
        <f>IF(Restaurants[[#This Row],[Rating]]&gt;=4.5,"Excellent",
IF(Restaurants[[#This Row],[Rating]]&gt;=4,"Very Good",
IF(Restaurants[[#This Row],[Rating]]&gt;=3.5,"Good","Average/Low")))</f>
        <v>Excellent</v>
      </c>
    </row>
    <row r="6221" spans="1:31" x14ac:dyDescent="0.3">
      <c r="A6221" t="s">
        <v>128</v>
      </c>
      <c r="B6221" t="s">
        <v>873</v>
      </c>
      <c r="C6221" t="s">
        <v>29</v>
      </c>
      <c r="D6221" t="s">
        <v>83</v>
      </c>
      <c r="E6221">
        <v>3</v>
      </c>
      <c r="F6221">
        <v>290</v>
      </c>
      <c r="G6221" t="s">
        <v>130</v>
      </c>
      <c r="H6221">
        <v>1981</v>
      </c>
      <c r="I6221">
        <v>50</v>
      </c>
      <c r="J6221">
        <v>4.7</v>
      </c>
      <c r="K6221" t="s">
        <v>85</v>
      </c>
      <c r="L6221">
        <v>44</v>
      </c>
      <c r="M6221" t="s">
        <v>33</v>
      </c>
      <c r="N6221" t="s">
        <v>34</v>
      </c>
      <c r="O6221" t="s">
        <v>35</v>
      </c>
      <c r="P6221" t="s">
        <v>37</v>
      </c>
      <c r="Q6221" t="s">
        <v>36</v>
      </c>
      <c r="R6221">
        <v>35</v>
      </c>
      <c r="S6221" t="s">
        <v>37</v>
      </c>
      <c r="T6221" t="s">
        <v>63</v>
      </c>
      <c r="U6221" t="s">
        <v>32</v>
      </c>
      <c r="W6221" t="s">
        <v>132</v>
      </c>
      <c r="X6221">
        <v>316992</v>
      </c>
      <c r="Y6221">
        <v>6209</v>
      </c>
      <c r="Z6221">
        <v>45.464199999999998</v>
      </c>
      <c r="AA6221">
        <v>9.19</v>
      </c>
      <c r="AB6221" t="str">
        <f>IF(Restaurants[[#This Row],[Years_Operating]]&lt;5,"New",
IF(Restaurants[[#This Row],[Years_Operating]]&lt;15,"Established","Legacy"))</f>
        <v>Legacy</v>
      </c>
      <c r="AC6221" t="str">
        <f>IF(Restaurants[[#This Row],[Country]]="India","Yes","No")</f>
        <v>No</v>
      </c>
      <c r="AD6221" t="str">
        <f>IF(AND(Restaurants[[#This Row],[Has Online Delivery]]="Yes",Restaurants[[#This Row],[Has Table Booking]]="Yes"),"Online + Table",
IF(Restaurants[[#This Row],[Has Online Delivery]]="Yes","Online Only",
IF(Restaurants[[#This Row],[Has Table Booking]]="Yes","Table Only","None")))</f>
        <v>Table Only</v>
      </c>
      <c r="AE6221" t="str">
        <f>IF(Restaurants[[#This Row],[Rating]]&gt;=4.5,"Excellent",
IF(Restaurants[[#This Row],[Rating]]&gt;=4,"Very Good",
IF(Restaurants[[#This Row],[Rating]]&gt;=3.5,"Good","Average/Low")))</f>
        <v>Excellent</v>
      </c>
    </row>
    <row r="6222" spans="1:31" x14ac:dyDescent="0.3">
      <c r="A6222" t="s">
        <v>194</v>
      </c>
      <c r="B6222" t="s">
        <v>973</v>
      </c>
      <c r="C6222" t="s">
        <v>196</v>
      </c>
      <c r="D6222" t="s">
        <v>953</v>
      </c>
      <c r="E6222">
        <v>1</v>
      </c>
      <c r="F6222">
        <v>165</v>
      </c>
      <c r="G6222" t="s">
        <v>198</v>
      </c>
      <c r="H6222">
        <v>2013</v>
      </c>
      <c r="I6222">
        <v>40</v>
      </c>
      <c r="J6222">
        <v>4.5999999999999996</v>
      </c>
      <c r="K6222" t="s">
        <v>954</v>
      </c>
      <c r="L6222">
        <v>12</v>
      </c>
      <c r="M6222" t="s">
        <v>160</v>
      </c>
      <c r="N6222" t="s">
        <v>193</v>
      </c>
      <c r="O6222" t="s">
        <v>35</v>
      </c>
      <c r="P6222" t="s">
        <v>37</v>
      </c>
      <c r="Q6222" t="s">
        <v>36</v>
      </c>
      <c r="R6222">
        <v>22</v>
      </c>
      <c r="S6222" t="s">
        <v>36</v>
      </c>
      <c r="T6222" t="s">
        <v>86</v>
      </c>
      <c r="U6222" t="s">
        <v>39</v>
      </c>
      <c r="W6222" t="s">
        <v>56</v>
      </c>
      <c r="X6222">
        <v>415322</v>
      </c>
      <c r="Y6222">
        <v>5023</v>
      </c>
      <c r="Z6222">
        <v>52.486199999999997</v>
      </c>
      <c r="AA6222">
        <v>-1.8904000000000001</v>
      </c>
      <c r="AB6222" t="str">
        <f>IF(Restaurants[[#This Row],[Years_Operating]]&lt;5,"New",
IF(Restaurants[[#This Row],[Years_Operating]]&lt;15,"Established","Legacy"))</f>
        <v>Established</v>
      </c>
      <c r="AC6222" t="str">
        <f>IF(Restaurants[[#This Row],[Country]]="India","Yes","No")</f>
        <v>No</v>
      </c>
      <c r="AD6222" t="str">
        <f>IF(AND(Restaurants[[#This Row],[Has Online Delivery]]="Yes",Restaurants[[#This Row],[Has Table Booking]]="Yes"),"Online + Table",
IF(Restaurants[[#This Row],[Has Online Delivery]]="Yes","Online Only",
IF(Restaurants[[#This Row],[Has Table Booking]]="Yes","Table Only","None")))</f>
        <v>Table Only</v>
      </c>
      <c r="AE6222" t="str">
        <f>IF(Restaurants[[#This Row],[Rating]]&gt;=4.5,"Excellent",
IF(Restaurants[[#This Row],[Rating]]&gt;=4,"Very Good",
IF(Restaurants[[#This Row],[Rating]]&gt;=3.5,"Good","Average/Low")))</f>
        <v>Excellent</v>
      </c>
    </row>
    <row r="6223" spans="1:31" x14ac:dyDescent="0.3">
      <c r="A6223" t="s">
        <v>179</v>
      </c>
      <c r="B6223" t="s">
        <v>882</v>
      </c>
      <c r="C6223" t="s">
        <v>146</v>
      </c>
      <c r="D6223" t="s">
        <v>905</v>
      </c>
      <c r="E6223">
        <v>2</v>
      </c>
      <c r="F6223">
        <v>250</v>
      </c>
      <c r="G6223" t="s">
        <v>181</v>
      </c>
      <c r="H6223">
        <v>2014</v>
      </c>
      <c r="I6223">
        <v>52</v>
      </c>
      <c r="J6223">
        <v>4.5999999999999996</v>
      </c>
      <c r="K6223" t="s">
        <v>906</v>
      </c>
      <c r="L6223">
        <v>11</v>
      </c>
      <c r="M6223" t="s">
        <v>33</v>
      </c>
      <c r="N6223" t="s">
        <v>143</v>
      </c>
      <c r="O6223" t="s">
        <v>35</v>
      </c>
      <c r="P6223" t="s">
        <v>36</v>
      </c>
      <c r="Q6223" t="s">
        <v>37</v>
      </c>
      <c r="R6223">
        <v>43</v>
      </c>
      <c r="S6223" t="s">
        <v>37</v>
      </c>
      <c r="T6223" t="s">
        <v>38</v>
      </c>
      <c r="U6223" t="s">
        <v>69</v>
      </c>
      <c r="W6223" t="s">
        <v>80</v>
      </c>
      <c r="X6223">
        <v>485656</v>
      </c>
      <c r="Y6223">
        <v>7830</v>
      </c>
      <c r="Z6223">
        <v>35.011600000000001</v>
      </c>
      <c r="AA6223">
        <v>135.7681</v>
      </c>
      <c r="AB6223" t="str">
        <f>IF(Restaurants[[#This Row],[Years_Operating]]&lt;5,"New",
IF(Restaurants[[#This Row],[Years_Operating]]&lt;15,"Established","Legacy"))</f>
        <v>Established</v>
      </c>
      <c r="AC6223" t="str">
        <f>IF(Restaurants[[#This Row],[Country]]="India","Yes","No")</f>
        <v>No</v>
      </c>
      <c r="AD6223" t="str">
        <f>IF(AND(Restaurants[[#This Row],[Has Online Delivery]]="Yes",Restaurants[[#This Row],[Has Table Booking]]="Yes"),"Online + Table",
IF(Restaurants[[#This Row],[Has Online Delivery]]="Yes","Online Only",
IF(Restaurants[[#This Row],[Has Table Booking]]="Yes","Table Only","None")))</f>
        <v>Online Only</v>
      </c>
      <c r="AE6223" t="str">
        <f>IF(Restaurants[[#This Row],[Rating]]&gt;=4.5,"Excellent",
IF(Restaurants[[#This Row],[Rating]]&gt;=4,"Very Good",
IF(Restaurants[[#This Row],[Rating]]&gt;=3.5,"Good","Average/Low")))</f>
        <v>Excellent</v>
      </c>
    </row>
    <row r="6224" spans="1:31" x14ac:dyDescent="0.3">
      <c r="A6224" t="s">
        <v>238</v>
      </c>
      <c r="B6224" t="s">
        <v>275</v>
      </c>
      <c r="C6224" t="s">
        <v>251</v>
      </c>
      <c r="D6224" t="s">
        <v>252</v>
      </c>
      <c r="E6224">
        <v>0</v>
      </c>
      <c r="F6224">
        <v>220</v>
      </c>
      <c r="G6224" t="s">
        <v>242</v>
      </c>
      <c r="H6224">
        <v>2011</v>
      </c>
      <c r="I6224">
        <v>50</v>
      </c>
      <c r="J6224">
        <v>4.5</v>
      </c>
      <c r="K6224" t="s">
        <v>256</v>
      </c>
      <c r="L6224">
        <v>14</v>
      </c>
      <c r="M6224" t="s">
        <v>160</v>
      </c>
      <c r="N6224" t="s">
        <v>210</v>
      </c>
      <c r="O6224" t="s">
        <v>35</v>
      </c>
      <c r="P6224" t="s">
        <v>37</v>
      </c>
      <c r="Q6224" t="s">
        <v>37</v>
      </c>
      <c r="R6224">
        <v>28</v>
      </c>
      <c r="S6224" t="s">
        <v>36</v>
      </c>
      <c r="T6224" t="s">
        <v>55</v>
      </c>
      <c r="U6224" t="s">
        <v>39</v>
      </c>
      <c r="V6224" t="s">
        <v>2615</v>
      </c>
      <c r="W6224" t="s">
        <v>40</v>
      </c>
      <c r="X6224">
        <v>321500</v>
      </c>
      <c r="Y6224">
        <v>4133</v>
      </c>
      <c r="Z6224">
        <v>18.520399999999999</v>
      </c>
      <c r="AA6224">
        <v>73.856700000000004</v>
      </c>
      <c r="AB6224" t="str">
        <f>IF(Restaurants[[#This Row],[Years_Operating]]&lt;5,"New",
IF(Restaurants[[#This Row],[Years_Operating]]&lt;15,"Established","Legacy"))</f>
        <v>Established</v>
      </c>
      <c r="AC6224" t="str">
        <f>IF(Restaurants[[#This Row],[Country]]="India","Yes","No")</f>
        <v>Yes</v>
      </c>
      <c r="AD6224" t="str">
        <f>IF(AND(Restaurants[[#This Row],[Has Online Delivery]]="Yes",Restaurants[[#This Row],[Has Table Booking]]="Yes"),"Online + Table",
IF(Restaurants[[#This Row],[Has Online Delivery]]="Yes","Online Only",
IF(Restaurants[[#This Row],[Has Table Booking]]="Yes","Table Only","None")))</f>
        <v>None</v>
      </c>
      <c r="AE6224" t="str">
        <f>IF(Restaurants[[#This Row],[Rating]]&gt;=4.5,"Excellent",
IF(Restaurants[[#This Row],[Rating]]&gt;=4,"Very Good",
IF(Restaurants[[#This Row],[Rating]]&gt;=3.5,"Good","Average/Low")))</f>
        <v>Excellent</v>
      </c>
    </row>
    <row r="6225" spans="1:31" x14ac:dyDescent="0.3">
      <c r="A6225" t="s">
        <v>97</v>
      </c>
      <c r="B6225" t="s">
        <v>195</v>
      </c>
      <c r="C6225" t="s">
        <v>196</v>
      </c>
      <c r="D6225" t="s">
        <v>892</v>
      </c>
      <c r="E6225">
        <v>3</v>
      </c>
      <c r="F6225">
        <v>298</v>
      </c>
      <c r="G6225" t="s">
        <v>99</v>
      </c>
      <c r="H6225">
        <v>2010</v>
      </c>
      <c r="I6225">
        <v>56</v>
      </c>
      <c r="J6225">
        <v>4.8</v>
      </c>
      <c r="K6225" t="s">
        <v>893</v>
      </c>
      <c r="L6225">
        <v>15</v>
      </c>
      <c r="M6225" t="s">
        <v>33</v>
      </c>
      <c r="N6225" t="s">
        <v>34</v>
      </c>
      <c r="O6225" t="s">
        <v>54</v>
      </c>
      <c r="P6225" t="s">
        <v>37</v>
      </c>
      <c r="Q6225" t="s">
        <v>37</v>
      </c>
      <c r="R6225">
        <v>71</v>
      </c>
      <c r="S6225" t="s">
        <v>36</v>
      </c>
      <c r="T6225" t="s">
        <v>86</v>
      </c>
      <c r="U6225" t="s">
        <v>69</v>
      </c>
      <c r="W6225" t="s">
        <v>103</v>
      </c>
      <c r="X6225">
        <v>328932</v>
      </c>
      <c r="Y6225">
        <v>5478</v>
      </c>
      <c r="Z6225">
        <v>51.507399999999997</v>
      </c>
      <c r="AA6225">
        <v>-0.1278</v>
      </c>
      <c r="AB6225" t="str">
        <f>IF(Restaurants[[#This Row],[Years_Operating]]&lt;5,"New",
IF(Restaurants[[#This Row],[Years_Operating]]&lt;15,"Established","Legacy"))</f>
        <v>Legacy</v>
      </c>
      <c r="AC6225" t="str">
        <f>IF(Restaurants[[#This Row],[Country]]="India","Yes","No")</f>
        <v>No</v>
      </c>
      <c r="AD6225" t="str">
        <f>IF(AND(Restaurants[[#This Row],[Has Online Delivery]]="Yes",Restaurants[[#This Row],[Has Table Booking]]="Yes"),"Online + Table",
IF(Restaurants[[#This Row],[Has Online Delivery]]="Yes","Online Only",
IF(Restaurants[[#This Row],[Has Table Booking]]="Yes","Table Only","None")))</f>
        <v>None</v>
      </c>
      <c r="AE6225" t="str">
        <f>IF(Restaurants[[#This Row],[Rating]]&gt;=4.5,"Excellent",
IF(Restaurants[[#This Row],[Rating]]&gt;=4,"Very Good",
IF(Restaurants[[#This Row],[Rating]]&gt;=3.5,"Good","Average/Low")))</f>
        <v>Excellent</v>
      </c>
    </row>
    <row r="6226" spans="1:31" x14ac:dyDescent="0.3">
      <c r="A6226" t="s">
        <v>234</v>
      </c>
      <c r="B6226" t="s">
        <v>58</v>
      </c>
      <c r="C6226" t="s">
        <v>59</v>
      </c>
      <c r="D6226" t="s">
        <v>51</v>
      </c>
      <c r="E6226">
        <v>0</v>
      </c>
      <c r="F6226">
        <v>285</v>
      </c>
      <c r="G6226" t="s">
        <v>237</v>
      </c>
      <c r="H6226">
        <v>2004</v>
      </c>
      <c r="I6226">
        <v>70</v>
      </c>
      <c r="J6226">
        <v>4.5999999999999996</v>
      </c>
      <c r="K6226" t="s">
        <v>53</v>
      </c>
      <c r="L6226">
        <v>21</v>
      </c>
      <c r="M6226" t="s">
        <v>33</v>
      </c>
      <c r="N6226" t="s">
        <v>210</v>
      </c>
      <c r="O6226" t="s">
        <v>54</v>
      </c>
      <c r="P6226" t="s">
        <v>37</v>
      </c>
      <c r="Q6226" t="s">
        <v>36</v>
      </c>
      <c r="R6226">
        <v>29</v>
      </c>
      <c r="S6226" t="s">
        <v>36</v>
      </c>
      <c r="T6226" t="s">
        <v>86</v>
      </c>
      <c r="U6226" t="s">
        <v>39</v>
      </c>
      <c r="W6226" t="s">
        <v>103</v>
      </c>
      <c r="X6226">
        <v>178882</v>
      </c>
      <c r="Y6226">
        <v>5780</v>
      </c>
      <c r="Z6226">
        <v>48.8566</v>
      </c>
      <c r="AA6226">
        <v>2.3521999999999998</v>
      </c>
      <c r="AB6226" t="str">
        <f>IF(Restaurants[[#This Row],[Years_Operating]]&lt;5,"New",
IF(Restaurants[[#This Row],[Years_Operating]]&lt;15,"Established","Legacy"))</f>
        <v>Legacy</v>
      </c>
      <c r="AC6226" t="str">
        <f>IF(Restaurants[[#This Row],[Country]]="India","Yes","No")</f>
        <v>No</v>
      </c>
      <c r="AD6226" t="str">
        <f>IF(AND(Restaurants[[#This Row],[Has Online Delivery]]="Yes",Restaurants[[#This Row],[Has Table Booking]]="Yes"),"Online + Table",
IF(Restaurants[[#This Row],[Has Online Delivery]]="Yes","Online Only",
IF(Restaurants[[#This Row],[Has Table Booking]]="Yes","Table Only","None")))</f>
        <v>Table Only</v>
      </c>
      <c r="AE6226" t="str">
        <f>IF(Restaurants[[#This Row],[Rating]]&gt;=4.5,"Excellent",
IF(Restaurants[[#This Row],[Rating]]&gt;=4,"Very Good",
IF(Restaurants[[#This Row],[Rating]]&gt;=3.5,"Good","Average/Low")))</f>
        <v>Excellent</v>
      </c>
    </row>
    <row r="6227" spans="1:31" x14ac:dyDescent="0.3">
      <c r="A6227" t="s">
        <v>194</v>
      </c>
      <c r="B6227" t="s">
        <v>888</v>
      </c>
      <c r="C6227" t="s">
        <v>59</v>
      </c>
      <c r="D6227" t="s">
        <v>94</v>
      </c>
      <c r="E6227">
        <v>1</v>
      </c>
      <c r="F6227">
        <v>165</v>
      </c>
      <c r="G6227" t="s">
        <v>198</v>
      </c>
      <c r="H6227">
        <v>2013</v>
      </c>
      <c r="I6227">
        <v>40</v>
      </c>
      <c r="J6227">
        <v>4.5999999999999996</v>
      </c>
      <c r="K6227" t="s">
        <v>96</v>
      </c>
      <c r="L6227">
        <v>12</v>
      </c>
      <c r="M6227" t="s">
        <v>160</v>
      </c>
      <c r="N6227" t="s">
        <v>193</v>
      </c>
      <c r="O6227" t="s">
        <v>35</v>
      </c>
      <c r="P6227" t="s">
        <v>37</v>
      </c>
      <c r="Q6227" t="s">
        <v>36</v>
      </c>
      <c r="R6227">
        <v>56</v>
      </c>
      <c r="S6227" t="s">
        <v>36</v>
      </c>
      <c r="T6227" t="s">
        <v>86</v>
      </c>
      <c r="U6227" t="s">
        <v>69</v>
      </c>
      <c r="W6227" t="s">
        <v>149</v>
      </c>
      <c r="X6227">
        <v>496609</v>
      </c>
      <c r="Y6227">
        <v>3612</v>
      </c>
      <c r="Z6227">
        <v>43.7102</v>
      </c>
      <c r="AA6227">
        <v>7.2619999999999996</v>
      </c>
      <c r="AB6227" t="str">
        <f>IF(Restaurants[[#This Row],[Years_Operating]]&lt;5,"New",
IF(Restaurants[[#This Row],[Years_Operating]]&lt;15,"Established","Legacy"))</f>
        <v>Established</v>
      </c>
      <c r="AC6227" t="str">
        <f>IF(Restaurants[[#This Row],[Country]]="India","Yes","No")</f>
        <v>No</v>
      </c>
      <c r="AD6227" t="str">
        <f>IF(AND(Restaurants[[#This Row],[Has Online Delivery]]="Yes",Restaurants[[#This Row],[Has Table Booking]]="Yes"),"Online + Table",
IF(Restaurants[[#This Row],[Has Online Delivery]]="Yes","Online Only",
IF(Restaurants[[#This Row],[Has Table Booking]]="Yes","Table Only","None")))</f>
        <v>Table Only</v>
      </c>
      <c r="AE6227" t="str">
        <f>IF(Restaurants[[#This Row],[Rating]]&gt;=4.5,"Excellent",
IF(Restaurants[[#This Row],[Rating]]&gt;=4,"Very Good",
IF(Restaurants[[#This Row],[Rating]]&gt;=3.5,"Good","Average/Low")))</f>
        <v>Excellent</v>
      </c>
    </row>
    <row r="6228" spans="1:31" x14ac:dyDescent="0.3">
      <c r="A6228" t="s">
        <v>234</v>
      </c>
      <c r="B6228" t="s">
        <v>255</v>
      </c>
      <c r="C6228" t="s">
        <v>251</v>
      </c>
      <c r="D6228" t="s">
        <v>278</v>
      </c>
      <c r="E6228">
        <v>0</v>
      </c>
      <c r="F6228">
        <v>285</v>
      </c>
      <c r="G6228" t="s">
        <v>237</v>
      </c>
      <c r="H6228">
        <v>2004</v>
      </c>
      <c r="I6228">
        <v>70</v>
      </c>
      <c r="J6228">
        <v>4.5999999999999996</v>
      </c>
      <c r="K6228" t="s">
        <v>279</v>
      </c>
      <c r="L6228">
        <v>21</v>
      </c>
      <c r="M6228" t="s">
        <v>33</v>
      </c>
      <c r="N6228" t="s">
        <v>210</v>
      </c>
      <c r="O6228" t="s">
        <v>54</v>
      </c>
      <c r="P6228" t="s">
        <v>37</v>
      </c>
      <c r="Q6228" t="s">
        <v>36</v>
      </c>
      <c r="R6228">
        <v>26</v>
      </c>
      <c r="S6228" t="s">
        <v>37</v>
      </c>
      <c r="T6228" t="s">
        <v>86</v>
      </c>
      <c r="U6228" t="s">
        <v>69</v>
      </c>
      <c r="V6228" t="s">
        <v>2616</v>
      </c>
      <c r="W6228" t="s">
        <v>149</v>
      </c>
      <c r="X6228">
        <v>189407</v>
      </c>
      <c r="Y6228">
        <v>994</v>
      </c>
      <c r="Z6228">
        <v>19.076000000000001</v>
      </c>
      <c r="AA6228">
        <v>72.877700000000004</v>
      </c>
      <c r="AB6228" t="str">
        <f>IF(Restaurants[[#This Row],[Years_Operating]]&lt;5,"New",
IF(Restaurants[[#This Row],[Years_Operating]]&lt;15,"Established","Legacy"))</f>
        <v>Legacy</v>
      </c>
      <c r="AC6228" t="str">
        <f>IF(Restaurants[[#This Row],[Country]]="India","Yes","No")</f>
        <v>Yes</v>
      </c>
      <c r="AD6228" t="str">
        <f>IF(AND(Restaurants[[#This Row],[Has Online Delivery]]="Yes",Restaurants[[#This Row],[Has Table Booking]]="Yes"),"Online + Table",
IF(Restaurants[[#This Row],[Has Online Delivery]]="Yes","Online Only",
IF(Restaurants[[#This Row],[Has Table Booking]]="Yes","Table Only","None")))</f>
        <v>Table Only</v>
      </c>
      <c r="AE6228" t="str">
        <f>IF(Restaurants[[#This Row],[Rating]]&gt;=4.5,"Excellent",
IF(Restaurants[[#This Row],[Rating]]&gt;=4,"Very Good",
IF(Restaurants[[#This Row],[Rating]]&gt;=3.5,"Good","Average/Low")))</f>
        <v>Excellent</v>
      </c>
    </row>
    <row r="6229" spans="1:31" x14ac:dyDescent="0.3">
      <c r="A6229" t="s">
        <v>104</v>
      </c>
      <c r="B6229" t="s">
        <v>933</v>
      </c>
      <c r="C6229" t="s">
        <v>251</v>
      </c>
      <c r="D6229" t="s">
        <v>278</v>
      </c>
      <c r="E6229">
        <v>3</v>
      </c>
      <c r="F6229">
        <v>310</v>
      </c>
      <c r="G6229" t="s">
        <v>107</v>
      </c>
      <c r="H6229">
        <v>1994</v>
      </c>
      <c r="I6229">
        <v>50</v>
      </c>
      <c r="J6229">
        <v>4.8</v>
      </c>
      <c r="K6229" t="s">
        <v>291</v>
      </c>
      <c r="L6229">
        <v>31</v>
      </c>
      <c r="M6229" t="s">
        <v>33</v>
      </c>
      <c r="N6229" t="s">
        <v>34</v>
      </c>
      <c r="O6229" t="s">
        <v>35</v>
      </c>
      <c r="P6229" t="s">
        <v>37</v>
      </c>
      <c r="Q6229" t="s">
        <v>37</v>
      </c>
      <c r="R6229">
        <v>31</v>
      </c>
      <c r="S6229" t="s">
        <v>36</v>
      </c>
      <c r="T6229" t="s">
        <v>55</v>
      </c>
      <c r="U6229" t="s">
        <v>46</v>
      </c>
      <c r="V6229" t="s">
        <v>2617</v>
      </c>
      <c r="W6229" t="s">
        <v>149</v>
      </c>
      <c r="X6229">
        <v>422914</v>
      </c>
      <c r="Y6229">
        <v>5447</v>
      </c>
      <c r="Z6229">
        <v>22.7196</v>
      </c>
      <c r="AA6229">
        <v>75.857699999999994</v>
      </c>
      <c r="AB6229" t="str">
        <f>IF(Restaurants[[#This Row],[Years_Operating]]&lt;5,"New",
IF(Restaurants[[#This Row],[Years_Operating]]&lt;15,"Established","Legacy"))</f>
        <v>Legacy</v>
      </c>
      <c r="AC6229" t="str">
        <f>IF(Restaurants[[#This Row],[Country]]="India","Yes","No")</f>
        <v>Yes</v>
      </c>
      <c r="AD6229" t="str">
        <f>IF(AND(Restaurants[[#This Row],[Has Online Delivery]]="Yes",Restaurants[[#This Row],[Has Table Booking]]="Yes"),"Online + Table",
IF(Restaurants[[#This Row],[Has Online Delivery]]="Yes","Online Only",
IF(Restaurants[[#This Row],[Has Table Booking]]="Yes","Table Only","None")))</f>
        <v>None</v>
      </c>
      <c r="AE6229" t="str">
        <f>IF(Restaurants[[#This Row],[Rating]]&gt;=4.5,"Excellent",
IF(Restaurants[[#This Row],[Rating]]&gt;=4,"Very Good",
IF(Restaurants[[#This Row],[Rating]]&gt;=3.5,"Good","Average/Low")))</f>
        <v>Excellent</v>
      </c>
    </row>
    <row r="6230" spans="1:31" x14ac:dyDescent="0.3">
      <c r="A6230" t="s">
        <v>133</v>
      </c>
      <c r="B6230" t="s">
        <v>1005</v>
      </c>
      <c r="C6230" t="s">
        <v>942</v>
      </c>
      <c r="D6230" t="s">
        <v>943</v>
      </c>
      <c r="E6230">
        <v>3</v>
      </c>
      <c r="F6230">
        <v>265</v>
      </c>
      <c r="G6230" t="s">
        <v>135</v>
      </c>
      <c r="H6230">
        <v>2005</v>
      </c>
      <c r="I6230">
        <v>45</v>
      </c>
      <c r="J6230">
        <v>4.7</v>
      </c>
      <c r="K6230" t="s">
        <v>944</v>
      </c>
      <c r="L6230">
        <v>20</v>
      </c>
      <c r="M6230" t="s">
        <v>33</v>
      </c>
      <c r="N6230" t="s">
        <v>34</v>
      </c>
      <c r="O6230" t="s">
        <v>35</v>
      </c>
      <c r="P6230" t="s">
        <v>37</v>
      </c>
      <c r="Q6230" t="s">
        <v>36</v>
      </c>
      <c r="R6230">
        <v>68</v>
      </c>
      <c r="S6230" t="s">
        <v>37</v>
      </c>
      <c r="T6230" t="s">
        <v>63</v>
      </c>
      <c r="U6230" t="s">
        <v>46</v>
      </c>
      <c r="W6230" t="s">
        <v>103</v>
      </c>
      <c r="X6230">
        <v>421459</v>
      </c>
      <c r="Y6230">
        <v>6347</v>
      </c>
      <c r="Z6230">
        <v>45.5017</v>
      </c>
      <c r="AA6230">
        <v>-73.567300000000003</v>
      </c>
      <c r="AB6230" t="str">
        <f>IF(Restaurants[[#This Row],[Years_Operating]]&lt;5,"New",
IF(Restaurants[[#This Row],[Years_Operating]]&lt;15,"Established","Legacy"))</f>
        <v>Legacy</v>
      </c>
      <c r="AC6230" t="str">
        <f>IF(Restaurants[[#This Row],[Country]]="India","Yes","No")</f>
        <v>No</v>
      </c>
      <c r="AD6230" t="str">
        <f>IF(AND(Restaurants[[#This Row],[Has Online Delivery]]="Yes",Restaurants[[#This Row],[Has Table Booking]]="Yes"),"Online + Table",
IF(Restaurants[[#This Row],[Has Online Delivery]]="Yes","Online Only",
IF(Restaurants[[#This Row],[Has Table Booking]]="Yes","Table Only","None")))</f>
        <v>Table Only</v>
      </c>
      <c r="AE6230" t="str">
        <f>IF(Restaurants[[#This Row],[Rating]]&gt;=4.5,"Excellent",
IF(Restaurants[[#This Row],[Rating]]&gt;=4,"Very Good",
IF(Restaurants[[#This Row],[Rating]]&gt;=3.5,"Good","Average/Low")))</f>
        <v>Excellent</v>
      </c>
    </row>
    <row r="6231" spans="1:31" x14ac:dyDescent="0.3">
      <c r="A6231" t="s">
        <v>173</v>
      </c>
      <c r="B6231" t="s">
        <v>900</v>
      </c>
      <c r="C6231" t="s">
        <v>50</v>
      </c>
      <c r="D6231" t="s">
        <v>901</v>
      </c>
      <c r="E6231">
        <v>2</v>
      </c>
      <c r="F6231">
        <v>285</v>
      </c>
      <c r="G6231" t="s">
        <v>174</v>
      </c>
      <c r="H6231">
        <v>2010</v>
      </c>
      <c r="I6231">
        <v>30</v>
      </c>
      <c r="J6231">
        <v>4.7</v>
      </c>
      <c r="K6231" t="s">
        <v>902</v>
      </c>
      <c r="L6231">
        <v>15</v>
      </c>
      <c r="M6231" t="s">
        <v>33</v>
      </c>
      <c r="N6231" t="s">
        <v>143</v>
      </c>
      <c r="O6231" t="s">
        <v>45</v>
      </c>
      <c r="P6231" t="s">
        <v>36</v>
      </c>
      <c r="Q6231" t="s">
        <v>37</v>
      </c>
      <c r="R6231">
        <v>68</v>
      </c>
      <c r="S6231" t="s">
        <v>36</v>
      </c>
      <c r="T6231" t="s">
        <v>63</v>
      </c>
      <c r="U6231" t="s">
        <v>32</v>
      </c>
      <c r="W6231" t="s">
        <v>80</v>
      </c>
      <c r="X6231">
        <v>277398</v>
      </c>
      <c r="Y6231">
        <v>2051</v>
      </c>
      <c r="Z6231">
        <v>34.052199999999999</v>
      </c>
      <c r="AA6231">
        <v>-118.2437</v>
      </c>
      <c r="AB6231" t="str">
        <f>IF(Restaurants[[#This Row],[Years_Operating]]&lt;5,"New",
IF(Restaurants[[#This Row],[Years_Operating]]&lt;15,"Established","Legacy"))</f>
        <v>Legacy</v>
      </c>
      <c r="AC6231" t="str">
        <f>IF(Restaurants[[#This Row],[Country]]="India","Yes","No")</f>
        <v>No</v>
      </c>
      <c r="AD6231" t="str">
        <f>IF(AND(Restaurants[[#This Row],[Has Online Delivery]]="Yes",Restaurants[[#This Row],[Has Table Booking]]="Yes"),"Online + Table",
IF(Restaurants[[#This Row],[Has Online Delivery]]="Yes","Online Only",
IF(Restaurants[[#This Row],[Has Table Booking]]="Yes","Table Only","None")))</f>
        <v>Online Only</v>
      </c>
      <c r="AE6231" t="str">
        <f>IF(Restaurants[[#This Row],[Rating]]&gt;=4.5,"Excellent",
IF(Restaurants[[#This Row],[Rating]]&gt;=4,"Very Good",
IF(Restaurants[[#This Row],[Rating]]&gt;=3.5,"Good","Average/Low")))</f>
        <v>Excellent</v>
      </c>
    </row>
    <row r="6232" spans="1:31" x14ac:dyDescent="0.3">
      <c r="A6232" t="s">
        <v>41</v>
      </c>
      <c r="B6232" t="s">
        <v>933</v>
      </c>
      <c r="C6232" t="s">
        <v>251</v>
      </c>
      <c r="D6232" t="s">
        <v>278</v>
      </c>
      <c r="E6232">
        <v>3</v>
      </c>
      <c r="F6232">
        <v>320</v>
      </c>
      <c r="G6232" t="s">
        <v>44</v>
      </c>
      <c r="H6232">
        <v>2008</v>
      </c>
      <c r="I6232">
        <v>32</v>
      </c>
      <c r="J6232">
        <v>4.9000000000000004</v>
      </c>
      <c r="K6232" t="s">
        <v>299</v>
      </c>
      <c r="L6232">
        <v>17</v>
      </c>
      <c r="M6232" t="s">
        <v>33</v>
      </c>
      <c r="N6232" t="s">
        <v>34</v>
      </c>
      <c r="O6232" t="s">
        <v>45</v>
      </c>
      <c r="P6232" t="s">
        <v>37</v>
      </c>
      <c r="Q6232" t="s">
        <v>37</v>
      </c>
      <c r="R6232">
        <v>53</v>
      </c>
      <c r="S6232" t="s">
        <v>37</v>
      </c>
      <c r="T6232" t="s">
        <v>55</v>
      </c>
      <c r="U6232" t="s">
        <v>39</v>
      </c>
      <c r="V6232" t="s">
        <v>2618</v>
      </c>
      <c r="W6232" t="s">
        <v>149</v>
      </c>
      <c r="X6232">
        <v>472662</v>
      </c>
      <c r="Y6232">
        <v>2866</v>
      </c>
      <c r="Z6232">
        <v>22.7196</v>
      </c>
      <c r="AA6232">
        <v>75.857699999999994</v>
      </c>
      <c r="AB6232" t="str">
        <f>IF(Restaurants[[#This Row],[Years_Operating]]&lt;5,"New",
IF(Restaurants[[#This Row],[Years_Operating]]&lt;15,"Established","Legacy"))</f>
        <v>Legacy</v>
      </c>
      <c r="AC6232" t="str">
        <f>IF(Restaurants[[#This Row],[Country]]="India","Yes","No")</f>
        <v>Yes</v>
      </c>
      <c r="AD6232" t="str">
        <f>IF(AND(Restaurants[[#This Row],[Has Online Delivery]]="Yes",Restaurants[[#This Row],[Has Table Booking]]="Yes"),"Online + Table",
IF(Restaurants[[#This Row],[Has Online Delivery]]="Yes","Online Only",
IF(Restaurants[[#This Row],[Has Table Booking]]="Yes","Table Only","None")))</f>
        <v>None</v>
      </c>
      <c r="AE6232" t="str">
        <f>IF(Restaurants[[#This Row],[Rating]]&gt;=4.5,"Excellent",
IF(Restaurants[[#This Row],[Rating]]&gt;=4,"Very Good",
IF(Restaurants[[#This Row],[Rating]]&gt;=3.5,"Good","Average/Low")))</f>
        <v>Excellent</v>
      </c>
    </row>
    <row r="6233" spans="1:31" x14ac:dyDescent="0.3">
      <c r="A6233" t="s">
        <v>117</v>
      </c>
      <c r="B6233" t="s">
        <v>941</v>
      </c>
      <c r="C6233" t="s">
        <v>942</v>
      </c>
      <c r="D6233" t="s">
        <v>943</v>
      </c>
      <c r="E6233">
        <v>3</v>
      </c>
      <c r="F6233">
        <v>420</v>
      </c>
      <c r="G6233" t="s">
        <v>121</v>
      </c>
      <c r="H6233">
        <v>2007</v>
      </c>
      <c r="I6233">
        <v>40</v>
      </c>
      <c r="J6233">
        <v>4.7</v>
      </c>
      <c r="K6233" t="s">
        <v>944</v>
      </c>
      <c r="L6233">
        <v>18</v>
      </c>
      <c r="M6233" t="s">
        <v>62</v>
      </c>
      <c r="N6233" t="s">
        <v>34</v>
      </c>
      <c r="O6233" t="s">
        <v>35</v>
      </c>
      <c r="P6233" t="s">
        <v>37</v>
      </c>
      <c r="Q6233" t="s">
        <v>37</v>
      </c>
      <c r="R6233">
        <v>30</v>
      </c>
      <c r="S6233" t="s">
        <v>36</v>
      </c>
      <c r="T6233" t="s">
        <v>38</v>
      </c>
      <c r="U6233" t="s">
        <v>32</v>
      </c>
      <c r="W6233" t="s">
        <v>80</v>
      </c>
      <c r="X6233">
        <v>70920</v>
      </c>
      <c r="Y6233">
        <v>7548</v>
      </c>
      <c r="Z6233">
        <v>49.282699999999998</v>
      </c>
      <c r="AA6233">
        <v>-123.1207</v>
      </c>
      <c r="AB6233" t="str">
        <f>IF(Restaurants[[#This Row],[Years_Operating]]&lt;5,"New",
IF(Restaurants[[#This Row],[Years_Operating]]&lt;15,"Established","Legacy"))</f>
        <v>Legacy</v>
      </c>
      <c r="AC6233" t="str">
        <f>IF(Restaurants[[#This Row],[Country]]="India","Yes","No")</f>
        <v>No</v>
      </c>
      <c r="AD6233" t="str">
        <f>IF(AND(Restaurants[[#This Row],[Has Online Delivery]]="Yes",Restaurants[[#This Row],[Has Table Booking]]="Yes"),"Online + Table",
IF(Restaurants[[#This Row],[Has Online Delivery]]="Yes","Online Only",
IF(Restaurants[[#This Row],[Has Table Booking]]="Yes","Table Only","None")))</f>
        <v>None</v>
      </c>
      <c r="AE6233" t="str">
        <f>IF(Restaurants[[#This Row],[Rating]]&gt;=4.5,"Excellent",
IF(Restaurants[[#This Row],[Rating]]&gt;=4,"Very Good",
IF(Restaurants[[#This Row],[Rating]]&gt;=3.5,"Good","Average/Low")))</f>
        <v>Excellent</v>
      </c>
    </row>
    <row r="6234" spans="1:31" x14ac:dyDescent="0.3">
      <c r="A6234" t="s">
        <v>109</v>
      </c>
      <c r="B6234" t="s">
        <v>873</v>
      </c>
      <c r="C6234" t="s">
        <v>29</v>
      </c>
      <c r="D6234" t="s">
        <v>83</v>
      </c>
      <c r="E6234">
        <v>3</v>
      </c>
      <c r="F6234">
        <v>270</v>
      </c>
      <c r="G6234" t="s">
        <v>109</v>
      </c>
      <c r="H6234">
        <v>1989</v>
      </c>
      <c r="I6234">
        <v>48</v>
      </c>
      <c r="J6234">
        <v>4.8</v>
      </c>
      <c r="K6234" t="s">
        <v>85</v>
      </c>
      <c r="L6234">
        <v>36</v>
      </c>
      <c r="M6234" t="s">
        <v>33</v>
      </c>
      <c r="N6234" t="s">
        <v>34</v>
      </c>
      <c r="O6234" t="s">
        <v>35</v>
      </c>
      <c r="P6234" t="s">
        <v>37</v>
      </c>
      <c r="Q6234" t="s">
        <v>36</v>
      </c>
      <c r="R6234">
        <v>55</v>
      </c>
      <c r="S6234" t="s">
        <v>36</v>
      </c>
      <c r="T6234" t="s">
        <v>55</v>
      </c>
      <c r="U6234" t="s">
        <v>69</v>
      </c>
      <c r="W6234" t="s">
        <v>64</v>
      </c>
      <c r="X6234">
        <v>493682</v>
      </c>
      <c r="Y6234">
        <v>7247</v>
      </c>
      <c r="Z6234">
        <v>45.464199999999998</v>
      </c>
      <c r="AA6234">
        <v>9.19</v>
      </c>
      <c r="AB6234" t="str">
        <f>IF(Restaurants[[#This Row],[Years_Operating]]&lt;5,"New",
IF(Restaurants[[#This Row],[Years_Operating]]&lt;15,"Established","Legacy"))</f>
        <v>Legacy</v>
      </c>
      <c r="AC6234" t="str">
        <f>IF(Restaurants[[#This Row],[Country]]="India","Yes","No")</f>
        <v>No</v>
      </c>
      <c r="AD6234" t="str">
        <f>IF(AND(Restaurants[[#This Row],[Has Online Delivery]]="Yes",Restaurants[[#This Row],[Has Table Booking]]="Yes"),"Online + Table",
IF(Restaurants[[#This Row],[Has Online Delivery]]="Yes","Online Only",
IF(Restaurants[[#This Row],[Has Table Booking]]="Yes","Table Only","None")))</f>
        <v>Table Only</v>
      </c>
      <c r="AE6234" t="str">
        <f>IF(Restaurants[[#This Row],[Rating]]&gt;=4.5,"Excellent",
IF(Restaurants[[#This Row],[Rating]]&gt;=4,"Very Good",
IF(Restaurants[[#This Row],[Rating]]&gt;=3.5,"Good","Average/Low")))</f>
        <v>Excellent</v>
      </c>
    </row>
    <row r="6235" spans="1:31" x14ac:dyDescent="0.3">
      <c r="A6235" t="s">
        <v>92</v>
      </c>
      <c r="B6235" t="s">
        <v>290</v>
      </c>
      <c r="C6235" t="s">
        <v>251</v>
      </c>
      <c r="D6235" t="s">
        <v>267</v>
      </c>
      <c r="E6235">
        <v>3</v>
      </c>
      <c r="F6235">
        <v>345</v>
      </c>
      <c r="G6235" t="s">
        <v>95</v>
      </c>
      <c r="H6235">
        <v>2011</v>
      </c>
      <c r="I6235">
        <v>50</v>
      </c>
      <c r="J6235">
        <v>4.8</v>
      </c>
      <c r="K6235" t="s">
        <v>307</v>
      </c>
      <c r="L6235">
        <v>14</v>
      </c>
      <c r="M6235" t="s">
        <v>33</v>
      </c>
      <c r="N6235" t="s">
        <v>34</v>
      </c>
      <c r="O6235" t="s">
        <v>54</v>
      </c>
      <c r="P6235" t="s">
        <v>36</v>
      </c>
      <c r="Q6235" t="s">
        <v>36</v>
      </c>
      <c r="R6235">
        <v>51</v>
      </c>
      <c r="S6235" t="s">
        <v>36</v>
      </c>
      <c r="T6235" t="s">
        <v>55</v>
      </c>
      <c r="U6235" t="s">
        <v>69</v>
      </c>
      <c r="V6235" t="s">
        <v>2619</v>
      </c>
      <c r="W6235" t="s">
        <v>47</v>
      </c>
      <c r="X6235">
        <v>473936</v>
      </c>
      <c r="Y6235">
        <v>7580</v>
      </c>
      <c r="Z6235">
        <v>17.385000000000002</v>
      </c>
      <c r="AA6235">
        <v>78.486699999999999</v>
      </c>
      <c r="AB6235" t="str">
        <f>IF(Restaurants[[#This Row],[Years_Operating]]&lt;5,"New",
IF(Restaurants[[#This Row],[Years_Operating]]&lt;15,"Established","Legacy"))</f>
        <v>Established</v>
      </c>
      <c r="AC6235" t="str">
        <f>IF(Restaurants[[#This Row],[Country]]="India","Yes","No")</f>
        <v>Yes</v>
      </c>
      <c r="AD6235" t="str">
        <f>IF(AND(Restaurants[[#This Row],[Has Online Delivery]]="Yes",Restaurants[[#This Row],[Has Table Booking]]="Yes"),"Online + Table",
IF(Restaurants[[#This Row],[Has Online Delivery]]="Yes","Online Only",
IF(Restaurants[[#This Row],[Has Table Booking]]="Yes","Table Only","None")))</f>
        <v>Online + Table</v>
      </c>
      <c r="AE6235" t="str">
        <f>IF(Restaurants[[#This Row],[Rating]]&gt;=4.5,"Excellent",
IF(Restaurants[[#This Row],[Rating]]&gt;=4,"Very Good",
IF(Restaurants[[#This Row],[Rating]]&gt;=3.5,"Good","Average/Low")))</f>
        <v>Excellent</v>
      </c>
    </row>
    <row r="6236" spans="1:31" x14ac:dyDescent="0.3">
      <c r="A6236" t="s">
        <v>87</v>
      </c>
      <c r="B6236" t="s">
        <v>125</v>
      </c>
      <c r="C6236" t="s">
        <v>50</v>
      </c>
      <c r="D6236" t="s">
        <v>870</v>
      </c>
      <c r="E6236">
        <v>3</v>
      </c>
      <c r="F6236">
        <v>295</v>
      </c>
      <c r="G6236" t="s">
        <v>91</v>
      </c>
      <c r="H6236">
        <v>1897</v>
      </c>
      <c r="I6236">
        <v>50</v>
      </c>
      <c r="J6236">
        <v>4.8</v>
      </c>
      <c r="K6236" t="s">
        <v>932</v>
      </c>
      <c r="L6236">
        <v>128</v>
      </c>
      <c r="M6236" t="s">
        <v>33</v>
      </c>
      <c r="N6236" t="s">
        <v>34</v>
      </c>
      <c r="O6236" t="s">
        <v>35</v>
      </c>
      <c r="P6236" t="s">
        <v>37</v>
      </c>
      <c r="Q6236" t="s">
        <v>36</v>
      </c>
      <c r="R6236">
        <v>62</v>
      </c>
      <c r="S6236" t="s">
        <v>37</v>
      </c>
      <c r="T6236" t="s">
        <v>86</v>
      </c>
      <c r="U6236" t="s">
        <v>39</v>
      </c>
      <c r="W6236" t="s">
        <v>149</v>
      </c>
      <c r="X6236">
        <v>209966</v>
      </c>
      <c r="Y6236">
        <v>7160</v>
      </c>
      <c r="Z6236">
        <v>41.878100000000003</v>
      </c>
      <c r="AA6236">
        <v>-87.629800000000003</v>
      </c>
      <c r="AB6236" t="str">
        <f>IF(Restaurants[[#This Row],[Years_Operating]]&lt;5,"New",
IF(Restaurants[[#This Row],[Years_Operating]]&lt;15,"Established","Legacy"))</f>
        <v>Legacy</v>
      </c>
      <c r="AC6236" t="str">
        <f>IF(Restaurants[[#This Row],[Country]]="India","Yes","No")</f>
        <v>No</v>
      </c>
      <c r="AD6236" t="str">
        <f>IF(AND(Restaurants[[#This Row],[Has Online Delivery]]="Yes",Restaurants[[#This Row],[Has Table Booking]]="Yes"),"Online + Table",
IF(Restaurants[[#This Row],[Has Online Delivery]]="Yes","Online Only",
IF(Restaurants[[#This Row],[Has Table Booking]]="Yes","Table Only","None")))</f>
        <v>Table Only</v>
      </c>
      <c r="AE6236" t="str">
        <f>IF(Restaurants[[#This Row],[Rating]]&gt;=4.5,"Excellent",
IF(Restaurants[[#This Row],[Rating]]&gt;=4,"Very Good",
IF(Restaurants[[#This Row],[Rating]]&gt;=3.5,"Good","Average/Low")))</f>
        <v>Excellent</v>
      </c>
    </row>
    <row r="6237" spans="1:31" x14ac:dyDescent="0.3">
      <c r="A6237" t="s">
        <v>175</v>
      </c>
      <c r="B6237" t="s">
        <v>255</v>
      </c>
      <c r="C6237" t="s">
        <v>251</v>
      </c>
      <c r="D6237" t="s">
        <v>267</v>
      </c>
      <c r="E6237">
        <v>2</v>
      </c>
      <c r="F6237">
        <v>245</v>
      </c>
      <c r="G6237" t="s">
        <v>177</v>
      </c>
      <c r="H6237">
        <v>2005</v>
      </c>
      <c r="I6237">
        <v>46</v>
      </c>
      <c r="J6237">
        <v>4.7</v>
      </c>
      <c r="K6237" t="s">
        <v>268</v>
      </c>
      <c r="L6237">
        <v>20</v>
      </c>
      <c r="M6237" t="s">
        <v>160</v>
      </c>
      <c r="N6237" t="s">
        <v>143</v>
      </c>
      <c r="O6237" t="s">
        <v>45</v>
      </c>
      <c r="P6237" t="s">
        <v>36</v>
      </c>
      <c r="Q6237" t="s">
        <v>37</v>
      </c>
      <c r="R6237">
        <v>43</v>
      </c>
      <c r="S6237" t="s">
        <v>36</v>
      </c>
      <c r="T6237" t="s">
        <v>55</v>
      </c>
      <c r="U6237" t="s">
        <v>46</v>
      </c>
      <c r="V6237" t="s">
        <v>2620</v>
      </c>
      <c r="W6237" t="s">
        <v>103</v>
      </c>
      <c r="X6237">
        <v>3020</v>
      </c>
      <c r="Y6237">
        <v>1275</v>
      </c>
      <c r="Z6237">
        <v>19.076000000000001</v>
      </c>
      <c r="AA6237">
        <v>72.877700000000004</v>
      </c>
      <c r="AB6237" t="str">
        <f>IF(Restaurants[[#This Row],[Years_Operating]]&lt;5,"New",
IF(Restaurants[[#This Row],[Years_Operating]]&lt;15,"Established","Legacy"))</f>
        <v>Legacy</v>
      </c>
      <c r="AC6237" t="str">
        <f>IF(Restaurants[[#This Row],[Country]]="India","Yes","No")</f>
        <v>Yes</v>
      </c>
      <c r="AD6237" t="str">
        <f>IF(AND(Restaurants[[#This Row],[Has Online Delivery]]="Yes",Restaurants[[#This Row],[Has Table Booking]]="Yes"),"Online + Table",
IF(Restaurants[[#This Row],[Has Online Delivery]]="Yes","Online Only",
IF(Restaurants[[#This Row],[Has Table Booking]]="Yes","Table Only","None")))</f>
        <v>Online Only</v>
      </c>
      <c r="AE6237" t="str">
        <f>IF(Restaurants[[#This Row],[Rating]]&gt;=4.5,"Excellent",
IF(Restaurants[[#This Row],[Rating]]&gt;=4,"Very Good",
IF(Restaurants[[#This Row],[Rating]]&gt;=3.5,"Good","Average/Low")))</f>
        <v>Excellent</v>
      </c>
    </row>
    <row r="6238" spans="1:31" x14ac:dyDescent="0.3">
      <c r="A6238" t="s">
        <v>57</v>
      </c>
      <c r="B6238" t="s">
        <v>900</v>
      </c>
      <c r="C6238" t="s">
        <v>50</v>
      </c>
      <c r="D6238" t="s">
        <v>901</v>
      </c>
      <c r="E6238">
        <v>3</v>
      </c>
      <c r="F6238">
        <v>425</v>
      </c>
      <c r="G6238" t="s">
        <v>61</v>
      </c>
      <c r="H6238">
        <v>1986</v>
      </c>
      <c r="I6238">
        <v>40</v>
      </c>
      <c r="J6238">
        <v>4.9000000000000004</v>
      </c>
      <c r="K6238" t="s">
        <v>902</v>
      </c>
      <c r="L6238">
        <v>39</v>
      </c>
      <c r="M6238" t="s">
        <v>62</v>
      </c>
      <c r="N6238" t="s">
        <v>34</v>
      </c>
      <c r="O6238" t="s">
        <v>35</v>
      </c>
      <c r="P6238" t="s">
        <v>37</v>
      </c>
      <c r="Q6238" t="s">
        <v>37</v>
      </c>
      <c r="R6238">
        <v>71</v>
      </c>
      <c r="S6238" t="s">
        <v>36</v>
      </c>
      <c r="T6238" t="s">
        <v>86</v>
      </c>
      <c r="U6238" t="s">
        <v>32</v>
      </c>
      <c r="W6238" t="s">
        <v>108</v>
      </c>
      <c r="X6238">
        <v>74840</v>
      </c>
      <c r="Y6238">
        <v>5258</v>
      </c>
      <c r="Z6238">
        <v>34.052199999999999</v>
      </c>
      <c r="AA6238">
        <v>-118.2437</v>
      </c>
      <c r="AB6238" t="str">
        <f>IF(Restaurants[[#This Row],[Years_Operating]]&lt;5,"New",
IF(Restaurants[[#This Row],[Years_Operating]]&lt;15,"Established","Legacy"))</f>
        <v>Legacy</v>
      </c>
      <c r="AC6238" t="str">
        <f>IF(Restaurants[[#This Row],[Country]]="India","Yes","No")</f>
        <v>No</v>
      </c>
      <c r="AD6238" t="str">
        <f>IF(AND(Restaurants[[#This Row],[Has Online Delivery]]="Yes",Restaurants[[#This Row],[Has Table Booking]]="Yes"),"Online + Table",
IF(Restaurants[[#This Row],[Has Online Delivery]]="Yes","Online Only",
IF(Restaurants[[#This Row],[Has Table Booking]]="Yes","Table Only","None")))</f>
        <v>None</v>
      </c>
      <c r="AE6238" t="str">
        <f>IF(Restaurants[[#This Row],[Rating]]&gt;=4.5,"Excellent",
IF(Restaurants[[#This Row],[Rating]]&gt;=4,"Very Good",
IF(Restaurants[[#This Row],[Rating]]&gt;=3.5,"Good","Average/Low")))</f>
        <v>Excellent</v>
      </c>
    </row>
    <row r="6239" spans="1:31" x14ac:dyDescent="0.3">
      <c r="A6239" t="s">
        <v>238</v>
      </c>
      <c r="B6239" t="s">
        <v>921</v>
      </c>
      <c r="C6239" t="s">
        <v>251</v>
      </c>
      <c r="D6239" t="s">
        <v>263</v>
      </c>
      <c r="E6239">
        <v>0</v>
      </c>
      <c r="F6239">
        <v>220</v>
      </c>
      <c r="G6239" t="s">
        <v>242</v>
      </c>
      <c r="H6239">
        <v>2011</v>
      </c>
      <c r="I6239">
        <v>50</v>
      </c>
      <c r="J6239">
        <v>4.5</v>
      </c>
      <c r="K6239" t="s">
        <v>273</v>
      </c>
      <c r="L6239">
        <v>14</v>
      </c>
      <c r="M6239" t="s">
        <v>160</v>
      </c>
      <c r="N6239" t="s">
        <v>210</v>
      </c>
      <c r="O6239" t="s">
        <v>35</v>
      </c>
      <c r="P6239" t="s">
        <v>37</v>
      </c>
      <c r="Q6239" t="s">
        <v>37</v>
      </c>
      <c r="R6239">
        <v>48</v>
      </c>
      <c r="S6239" t="s">
        <v>37</v>
      </c>
      <c r="T6239" t="s">
        <v>63</v>
      </c>
      <c r="U6239" t="s">
        <v>69</v>
      </c>
      <c r="V6239" t="s">
        <v>2621</v>
      </c>
      <c r="W6239" t="s">
        <v>47</v>
      </c>
      <c r="X6239">
        <v>275174</v>
      </c>
      <c r="Y6239">
        <v>927</v>
      </c>
      <c r="Z6239">
        <v>26.912400000000002</v>
      </c>
      <c r="AA6239">
        <v>75.787300000000002</v>
      </c>
      <c r="AB6239" t="str">
        <f>IF(Restaurants[[#This Row],[Years_Operating]]&lt;5,"New",
IF(Restaurants[[#This Row],[Years_Operating]]&lt;15,"Established","Legacy"))</f>
        <v>Established</v>
      </c>
      <c r="AC6239" t="str">
        <f>IF(Restaurants[[#This Row],[Country]]="India","Yes","No")</f>
        <v>Yes</v>
      </c>
      <c r="AD6239" t="str">
        <f>IF(AND(Restaurants[[#This Row],[Has Online Delivery]]="Yes",Restaurants[[#This Row],[Has Table Booking]]="Yes"),"Online + Table",
IF(Restaurants[[#This Row],[Has Online Delivery]]="Yes","Online Only",
IF(Restaurants[[#This Row],[Has Table Booking]]="Yes","Table Only","None")))</f>
        <v>None</v>
      </c>
      <c r="AE6239" t="str">
        <f>IF(Restaurants[[#This Row],[Rating]]&gt;=4.5,"Excellent",
IF(Restaurants[[#This Row],[Rating]]&gt;=4,"Very Good",
IF(Restaurants[[#This Row],[Rating]]&gt;=3.5,"Good","Average/Low")))</f>
        <v>Excellent</v>
      </c>
    </row>
    <row r="6240" spans="1:31" x14ac:dyDescent="0.3">
      <c r="A6240" t="s">
        <v>238</v>
      </c>
      <c r="B6240" t="s">
        <v>93</v>
      </c>
      <c r="C6240" t="s">
        <v>50</v>
      </c>
      <c r="D6240" t="s">
        <v>901</v>
      </c>
      <c r="E6240">
        <v>0</v>
      </c>
      <c r="F6240">
        <v>220</v>
      </c>
      <c r="G6240" t="s">
        <v>242</v>
      </c>
      <c r="H6240">
        <v>2011</v>
      </c>
      <c r="I6240">
        <v>50</v>
      </c>
      <c r="J6240">
        <v>4.5</v>
      </c>
      <c r="K6240" t="s">
        <v>902</v>
      </c>
      <c r="L6240">
        <v>14</v>
      </c>
      <c r="M6240" t="s">
        <v>160</v>
      </c>
      <c r="N6240" t="s">
        <v>210</v>
      </c>
      <c r="O6240" t="s">
        <v>35</v>
      </c>
      <c r="P6240" t="s">
        <v>37</v>
      </c>
      <c r="Q6240" t="s">
        <v>37</v>
      </c>
      <c r="R6240">
        <v>27</v>
      </c>
      <c r="S6240" t="s">
        <v>37</v>
      </c>
      <c r="T6240" t="s">
        <v>38</v>
      </c>
      <c r="U6240" t="s">
        <v>39</v>
      </c>
      <c r="W6240" t="s">
        <v>80</v>
      </c>
      <c r="X6240">
        <v>364821</v>
      </c>
      <c r="Y6240">
        <v>4318</v>
      </c>
      <c r="Z6240">
        <v>37.774900000000002</v>
      </c>
      <c r="AA6240">
        <v>-122.4194</v>
      </c>
      <c r="AB6240" t="str">
        <f>IF(Restaurants[[#This Row],[Years_Operating]]&lt;5,"New",
IF(Restaurants[[#This Row],[Years_Operating]]&lt;15,"Established","Legacy"))</f>
        <v>Established</v>
      </c>
      <c r="AC6240" t="str">
        <f>IF(Restaurants[[#This Row],[Country]]="India","Yes","No")</f>
        <v>No</v>
      </c>
      <c r="AD6240" t="str">
        <f>IF(AND(Restaurants[[#This Row],[Has Online Delivery]]="Yes",Restaurants[[#This Row],[Has Table Booking]]="Yes"),"Online + Table",
IF(Restaurants[[#This Row],[Has Online Delivery]]="Yes","Online Only",
IF(Restaurants[[#This Row],[Has Table Booking]]="Yes","Table Only","None")))</f>
        <v>None</v>
      </c>
      <c r="AE6240" t="str">
        <f>IF(Restaurants[[#This Row],[Rating]]&gt;=4.5,"Excellent",
IF(Restaurants[[#This Row],[Rating]]&gt;=4,"Very Good",
IF(Restaurants[[#This Row],[Rating]]&gt;=3.5,"Good","Average/Low")))</f>
        <v>Excellent</v>
      </c>
    </row>
    <row r="6241" spans="1:31" x14ac:dyDescent="0.3">
      <c r="A6241" t="s">
        <v>175</v>
      </c>
      <c r="B6241" t="s">
        <v>77</v>
      </c>
      <c r="C6241" t="s">
        <v>50</v>
      </c>
      <c r="D6241" t="s">
        <v>870</v>
      </c>
      <c r="E6241">
        <v>2</v>
      </c>
      <c r="F6241">
        <v>245</v>
      </c>
      <c r="G6241" t="s">
        <v>177</v>
      </c>
      <c r="H6241">
        <v>2005</v>
      </c>
      <c r="I6241">
        <v>46</v>
      </c>
      <c r="J6241">
        <v>4.7</v>
      </c>
      <c r="K6241" t="s">
        <v>932</v>
      </c>
      <c r="L6241">
        <v>20</v>
      </c>
      <c r="M6241" t="s">
        <v>160</v>
      </c>
      <c r="N6241" t="s">
        <v>143</v>
      </c>
      <c r="O6241" t="s">
        <v>45</v>
      </c>
      <c r="P6241" t="s">
        <v>37</v>
      </c>
      <c r="Q6241" t="s">
        <v>37</v>
      </c>
      <c r="R6241">
        <v>68</v>
      </c>
      <c r="S6241" t="s">
        <v>37</v>
      </c>
      <c r="T6241" t="s">
        <v>55</v>
      </c>
      <c r="U6241" t="s">
        <v>39</v>
      </c>
      <c r="W6241" t="s">
        <v>56</v>
      </c>
      <c r="X6241">
        <v>78160</v>
      </c>
      <c r="Y6241">
        <v>1697</v>
      </c>
      <c r="Z6241">
        <v>40.712800000000001</v>
      </c>
      <c r="AA6241">
        <v>-74.006</v>
      </c>
      <c r="AB6241" t="str">
        <f>IF(Restaurants[[#This Row],[Years_Operating]]&lt;5,"New",
IF(Restaurants[[#This Row],[Years_Operating]]&lt;15,"Established","Legacy"))</f>
        <v>Legacy</v>
      </c>
      <c r="AC6241" t="str">
        <f>IF(Restaurants[[#This Row],[Country]]="India","Yes","No")</f>
        <v>No</v>
      </c>
      <c r="AD6241" t="str">
        <f>IF(AND(Restaurants[[#This Row],[Has Online Delivery]]="Yes",Restaurants[[#This Row],[Has Table Booking]]="Yes"),"Online + Table",
IF(Restaurants[[#This Row],[Has Online Delivery]]="Yes","Online Only",
IF(Restaurants[[#This Row],[Has Table Booking]]="Yes","Table Only","None")))</f>
        <v>None</v>
      </c>
      <c r="AE6241" t="str">
        <f>IF(Restaurants[[#This Row],[Rating]]&gt;=4.5,"Excellent",
IF(Restaurants[[#This Row],[Rating]]&gt;=4,"Very Good",
IF(Restaurants[[#This Row],[Rating]]&gt;=3.5,"Good","Average/Low")))</f>
        <v>Excellent</v>
      </c>
    </row>
    <row r="6242" spans="1:31" x14ac:dyDescent="0.3">
      <c r="A6242" t="s">
        <v>57</v>
      </c>
      <c r="B6242" t="s">
        <v>266</v>
      </c>
      <c r="C6242" t="s">
        <v>251</v>
      </c>
      <c r="D6242" t="s">
        <v>263</v>
      </c>
      <c r="E6242">
        <v>3</v>
      </c>
      <c r="F6242">
        <v>425</v>
      </c>
      <c r="G6242" t="s">
        <v>61</v>
      </c>
      <c r="H6242">
        <v>1986</v>
      </c>
      <c r="I6242">
        <v>40</v>
      </c>
      <c r="J6242">
        <v>4.9000000000000004</v>
      </c>
      <c r="K6242" t="s">
        <v>264</v>
      </c>
      <c r="L6242">
        <v>39</v>
      </c>
      <c r="M6242" t="s">
        <v>62</v>
      </c>
      <c r="N6242" t="s">
        <v>34</v>
      </c>
      <c r="O6242" t="s">
        <v>35</v>
      </c>
      <c r="P6242" t="s">
        <v>37</v>
      </c>
      <c r="Q6242" t="s">
        <v>36</v>
      </c>
      <c r="R6242">
        <v>46</v>
      </c>
      <c r="S6242" t="s">
        <v>36</v>
      </c>
      <c r="T6242" t="s">
        <v>55</v>
      </c>
      <c r="U6242" t="s">
        <v>46</v>
      </c>
      <c r="V6242" t="s">
        <v>2622</v>
      </c>
      <c r="W6242" t="s">
        <v>108</v>
      </c>
      <c r="X6242">
        <v>397904</v>
      </c>
      <c r="Y6242">
        <v>4147</v>
      </c>
      <c r="Z6242">
        <v>12.9716</v>
      </c>
      <c r="AA6242">
        <v>77.5946</v>
      </c>
      <c r="AB6242" t="str">
        <f>IF(Restaurants[[#This Row],[Years_Operating]]&lt;5,"New",
IF(Restaurants[[#This Row],[Years_Operating]]&lt;15,"Established","Legacy"))</f>
        <v>Legacy</v>
      </c>
      <c r="AC6242" t="str">
        <f>IF(Restaurants[[#This Row],[Country]]="India","Yes","No")</f>
        <v>Yes</v>
      </c>
      <c r="AD6242" t="str">
        <f>IF(AND(Restaurants[[#This Row],[Has Online Delivery]]="Yes",Restaurants[[#This Row],[Has Table Booking]]="Yes"),"Online + Table",
IF(Restaurants[[#This Row],[Has Online Delivery]]="Yes","Online Only",
IF(Restaurants[[#This Row],[Has Table Booking]]="Yes","Table Only","None")))</f>
        <v>Table Only</v>
      </c>
      <c r="AE6242" t="str">
        <f>IF(Restaurants[[#This Row],[Rating]]&gt;=4.5,"Excellent",
IF(Restaurants[[#This Row],[Rating]]&gt;=4,"Very Good",
IF(Restaurants[[#This Row],[Rating]]&gt;=3.5,"Good","Average/Low")))</f>
        <v>Excellent</v>
      </c>
    </row>
    <row r="6243" spans="1:31" x14ac:dyDescent="0.3">
      <c r="A6243" t="s">
        <v>175</v>
      </c>
      <c r="B6243" t="s">
        <v>125</v>
      </c>
      <c r="C6243" t="s">
        <v>50</v>
      </c>
      <c r="D6243" t="s">
        <v>916</v>
      </c>
      <c r="E6243">
        <v>2</v>
      </c>
      <c r="F6243">
        <v>245</v>
      </c>
      <c r="G6243" t="s">
        <v>177</v>
      </c>
      <c r="H6243">
        <v>2005</v>
      </c>
      <c r="I6243">
        <v>46</v>
      </c>
      <c r="J6243">
        <v>4.7</v>
      </c>
      <c r="K6243" t="s">
        <v>930</v>
      </c>
      <c r="L6243">
        <v>20</v>
      </c>
      <c r="M6243" t="s">
        <v>160</v>
      </c>
      <c r="N6243" t="s">
        <v>143</v>
      </c>
      <c r="O6243" t="s">
        <v>45</v>
      </c>
      <c r="P6243" t="s">
        <v>36</v>
      </c>
      <c r="Q6243" t="s">
        <v>37</v>
      </c>
      <c r="R6243">
        <v>55</v>
      </c>
      <c r="S6243" t="s">
        <v>37</v>
      </c>
      <c r="T6243" t="s">
        <v>86</v>
      </c>
      <c r="U6243" t="s">
        <v>46</v>
      </c>
      <c r="W6243" t="s">
        <v>70</v>
      </c>
      <c r="X6243">
        <v>405658</v>
      </c>
      <c r="Y6243">
        <v>2724</v>
      </c>
      <c r="Z6243">
        <v>41.878100000000003</v>
      </c>
      <c r="AA6243">
        <v>-87.629800000000003</v>
      </c>
      <c r="AB6243" t="str">
        <f>IF(Restaurants[[#This Row],[Years_Operating]]&lt;5,"New",
IF(Restaurants[[#This Row],[Years_Operating]]&lt;15,"Established","Legacy"))</f>
        <v>Legacy</v>
      </c>
      <c r="AC6243" t="str">
        <f>IF(Restaurants[[#This Row],[Country]]="India","Yes","No")</f>
        <v>No</v>
      </c>
      <c r="AD6243" t="str">
        <f>IF(AND(Restaurants[[#This Row],[Has Online Delivery]]="Yes",Restaurants[[#This Row],[Has Table Booking]]="Yes"),"Online + Table",
IF(Restaurants[[#This Row],[Has Online Delivery]]="Yes","Online Only",
IF(Restaurants[[#This Row],[Has Table Booking]]="Yes","Table Only","None")))</f>
        <v>Online Only</v>
      </c>
      <c r="AE6243" t="str">
        <f>IF(Restaurants[[#This Row],[Rating]]&gt;=4.5,"Excellent",
IF(Restaurants[[#This Row],[Rating]]&gt;=4,"Very Good",
IF(Restaurants[[#This Row],[Rating]]&gt;=3.5,"Good","Average/Low")))</f>
        <v>Excellent</v>
      </c>
    </row>
    <row r="6244" spans="1:31" x14ac:dyDescent="0.3">
      <c r="A6244" t="s">
        <v>41</v>
      </c>
      <c r="B6244" t="s">
        <v>866</v>
      </c>
      <c r="C6244" t="s">
        <v>251</v>
      </c>
      <c r="D6244" t="s">
        <v>258</v>
      </c>
      <c r="E6244">
        <v>3</v>
      </c>
      <c r="F6244">
        <v>320</v>
      </c>
      <c r="G6244" t="s">
        <v>44</v>
      </c>
      <c r="H6244">
        <v>2008</v>
      </c>
      <c r="I6244">
        <v>32</v>
      </c>
      <c r="J6244">
        <v>4.9000000000000004</v>
      </c>
      <c r="K6244" t="s">
        <v>270</v>
      </c>
      <c r="L6244">
        <v>17</v>
      </c>
      <c r="M6244" t="s">
        <v>33</v>
      </c>
      <c r="N6244" t="s">
        <v>34</v>
      </c>
      <c r="O6244" t="s">
        <v>45</v>
      </c>
      <c r="P6244" t="s">
        <v>36</v>
      </c>
      <c r="Q6244" t="s">
        <v>36</v>
      </c>
      <c r="R6244">
        <v>24</v>
      </c>
      <c r="S6244" t="s">
        <v>36</v>
      </c>
      <c r="T6244" t="s">
        <v>38</v>
      </c>
      <c r="U6244" t="s">
        <v>69</v>
      </c>
      <c r="V6244" t="s">
        <v>2623</v>
      </c>
      <c r="W6244" t="s">
        <v>149</v>
      </c>
      <c r="X6244">
        <v>441416</v>
      </c>
      <c r="Y6244">
        <v>475</v>
      </c>
      <c r="Z6244">
        <v>23.022500000000001</v>
      </c>
      <c r="AA6244">
        <v>72.571399999999997</v>
      </c>
      <c r="AB6244" t="str">
        <f>IF(Restaurants[[#This Row],[Years_Operating]]&lt;5,"New",
IF(Restaurants[[#This Row],[Years_Operating]]&lt;15,"Established","Legacy"))</f>
        <v>Legacy</v>
      </c>
      <c r="AC6244" t="str">
        <f>IF(Restaurants[[#This Row],[Country]]="India","Yes","No")</f>
        <v>Yes</v>
      </c>
      <c r="AD6244" t="str">
        <f>IF(AND(Restaurants[[#This Row],[Has Online Delivery]]="Yes",Restaurants[[#This Row],[Has Table Booking]]="Yes"),"Online + Table",
IF(Restaurants[[#This Row],[Has Online Delivery]]="Yes","Online Only",
IF(Restaurants[[#This Row],[Has Table Booking]]="Yes","Table Only","None")))</f>
        <v>Online + Table</v>
      </c>
      <c r="AE6244" t="str">
        <f>IF(Restaurants[[#This Row],[Rating]]&gt;=4.5,"Excellent",
IF(Restaurants[[#This Row],[Rating]]&gt;=4,"Very Good",
IF(Restaurants[[#This Row],[Rating]]&gt;=3.5,"Good","Average/Low")))</f>
        <v>Excellent</v>
      </c>
    </row>
    <row r="6245" spans="1:31" x14ac:dyDescent="0.3">
      <c r="A6245" t="s">
        <v>229</v>
      </c>
      <c r="B6245" t="s">
        <v>275</v>
      </c>
      <c r="C6245" t="s">
        <v>251</v>
      </c>
      <c r="D6245" t="s">
        <v>263</v>
      </c>
      <c r="E6245">
        <v>0</v>
      </c>
      <c r="F6245">
        <v>145</v>
      </c>
      <c r="G6245" t="s">
        <v>233</v>
      </c>
      <c r="H6245">
        <v>2006</v>
      </c>
      <c r="I6245">
        <v>40</v>
      </c>
      <c r="J6245">
        <v>4.5999999999999996</v>
      </c>
      <c r="K6245" t="s">
        <v>264</v>
      </c>
      <c r="L6245">
        <v>19</v>
      </c>
      <c r="M6245" t="s">
        <v>204</v>
      </c>
      <c r="N6245" t="s">
        <v>210</v>
      </c>
      <c r="O6245" t="s">
        <v>211</v>
      </c>
      <c r="P6245" t="s">
        <v>37</v>
      </c>
      <c r="Q6245" t="s">
        <v>36</v>
      </c>
      <c r="R6245">
        <v>39</v>
      </c>
      <c r="S6245" t="s">
        <v>36</v>
      </c>
      <c r="T6245" t="s">
        <v>86</v>
      </c>
      <c r="U6245" t="s">
        <v>46</v>
      </c>
      <c r="V6245" t="s">
        <v>2624</v>
      </c>
      <c r="W6245" t="s">
        <v>103</v>
      </c>
      <c r="X6245">
        <v>1971</v>
      </c>
      <c r="Y6245">
        <v>3328</v>
      </c>
      <c r="Z6245">
        <v>18.520399999999999</v>
      </c>
      <c r="AA6245">
        <v>73.856700000000004</v>
      </c>
      <c r="AB6245" t="str">
        <f>IF(Restaurants[[#This Row],[Years_Operating]]&lt;5,"New",
IF(Restaurants[[#This Row],[Years_Operating]]&lt;15,"Established","Legacy"))</f>
        <v>Legacy</v>
      </c>
      <c r="AC6245" t="str">
        <f>IF(Restaurants[[#This Row],[Country]]="India","Yes","No")</f>
        <v>Yes</v>
      </c>
      <c r="AD6245" t="str">
        <f>IF(AND(Restaurants[[#This Row],[Has Online Delivery]]="Yes",Restaurants[[#This Row],[Has Table Booking]]="Yes"),"Online + Table",
IF(Restaurants[[#This Row],[Has Online Delivery]]="Yes","Online Only",
IF(Restaurants[[#This Row],[Has Table Booking]]="Yes","Table Only","None")))</f>
        <v>Table Only</v>
      </c>
      <c r="AE6245" t="str">
        <f>IF(Restaurants[[#This Row],[Rating]]&gt;=4.5,"Excellent",
IF(Restaurants[[#This Row],[Rating]]&gt;=4,"Very Good",
IF(Restaurants[[#This Row],[Rating]]&gt;=3.5,"Good","Average/Low")))</f>
        <v>Excellent</v>
      </c>
    </row>
    <row r="6246" spans="1:31" x14ac:dyDescent="0.3">
      <c r="A6246" t="s">
        <v>212</v>
      </c>
      <c r="B6246" t="s">
        <v>866</v>
      </c>
      <c r="C6246" t="s">
        <v>251</v>
      </c>
      <c r="D6246" t="s">
        <v>263</v>
      </c>
      <c r="E6246">
        <v>0</v>
      </c>
      <c r="F6246">
        <v>165</v>
      </c>
      <c r="G6246" t="s">
        <v>214</v>
      </c>
      <c r="H6246">
        <v>2009</v>
      </c>
      <c r="I6246">
        <v>36</v>
      </c>
      <c r="J6246">
        <v>4.7</v>
      </c>
      <c r="K6246" t="s">
        <v>273</v>
      </c>
      <c r="L6246">
        <v>16</v>
      </c>
      <c r="M6246" t="s">
        <v>160</v>
      </c>
      <c r="N6246" t="s">
        <v>210</v>
      </c>
      <c r="O6246" t="s">
        <v>211</v>
      </c>
      <c r="P6246" t="s">
        <v>37</v>
      </c>
      <c r="Q6246" t="s">
        <v>36</v>
      </c>
      <c r="R6246">
        <v>58</v>
      </c>
      <c r="S6246" t="s">
        <v>37</v>
      </c>
      <c r="T6246" t="s">
        <v>55</v>
      </c>
      <c r="U6246" t="s">
        <v>46</v>
      </c>
      <c r="V6246" t="s">
        <v>2625</v>
      </c>
      <c r="W6246" t="s">
        <v>64</v>
      </c>
      <c r="X6246">
        <v>67732</v>
      </c>
      <c r="Y6246">
        <v>1602</v>
      </c>
      <c r="Z6246">
        <v>23.022500000000001</v>
      </c>
      <c r="AA6246">
        <v>72.571399999999997</v>
      </c>
      <c r="AB6246" t="str">
        <f>IF(Restaurants[[#This Row],[Years_Operating]]&lt;5,"New",
IF(Restaurants[[#This Row],[Years_Operating]]&lt;15,"Established","Legacy"))</f>
        <v>Legacy</v>
      </c>
      <c r="AC6246" t="str">
        <f>IF(Restaurants[[#This Row],[Country]]="India","Yes","No")</f>
        <v>Yes</v>
      </c>
      <c r="AD6246" t="str">
        <f>IF(AND(Restaurants[[#This Row],[Has Online Delivery]]="Yes",Restaurants[[#This Row],[Has Table Booking]]="Yes"),"Online + Table",
IF(Restaurants[[#This Row],[Has Online Delivery]]="Yes","Online Only",
IF(Restaurants[[#This Row],[Has Table Booking]]="Yes","Table Only","None")))</f>
        <v>Table Only</v>
      </c>
      <c r="AE6246" t="str">
        <f>IF(Restaurants[[#This Row],[Rating]]&gt;=4.5,"Excellent",
IF(Restaurants[[#This Row],[Rating]]&gt;=4,"Very Good",
IF(Restaurants[[#This Row],[Rating]]&gt;=3.5,"Good","Average/Low")))</f>
        <v>Excellent</v>
      </c>
    </row>
    <row r="6247" spans="1:31" x14ac:dyDescent="0.3">
      <c r="A6247" t="s">
        <v>150</v>
      </c>
      <c r="B6247" t="s">
        <v>880</v>
      </c>
      <c r="C6247" t="s">
        <v>50</v>
      </c>
      <c r="D6247" t="s">
        <v>916</v>
      </c>
      <c r="E6247">
        <v>2</v>
      </c>
      <c r="F6247">
        <v>325</v>
      </c>
      <c r="G6247" t="s">
        <v>153</v>
      </c>
      <c r="H6247">
        <v>2016</v>
      </c>
      <c r="I6247">
        <v>48</v>
      </c>
      <c r="J6247">
        <v>4.7</v>
      </c>
      <c r="K6247" t="s">
        <v>930</v>
      </c>
      <c r="L6247">
        <v>9</v>
      </c>
      <c r="M6247" t="s">
        <v>33</v>
      </c>
      <c r="N6247" t="s">
        <v>143</v>
      </c>
      <c r="O6247" t="s">
        <v>54</v>
      </c>
      <c r="P6247" t="s">
        <v>36</v>
      </c>
      <c r="Q6247" t="s">
        <v>37</v>
      </c>
      <c r="R6247">
        <v>21</v>
      </c>
      <c r="S6247" t="s">
        <v>37</v>
      </c>
      <c r="T6247" t="s">
        <v>63</v>
      </c>
      <c r="U6247" t="s">
        <v>69</v>
      </c>
      <c r="W6247" t="s">
        <v>108</v>
      </c>
      <c r="X6247">
        <v>245652</v>
      </c>
      <c r="Y6247">
        <v>149</v>
      </c>
      <c r="Z6247">
        <v>29.760400000000001</v>
      </c>
      <c r="AA6247">
        <v>-95.369799999999998</v>
      </c>
      <c r="AB6247" t="str">
        <f>IF(Restaurants[[#This Row],[Years_Operating]]&lt;5,"New",
IF(Restaurants[[#This Row],[Years_Operating]]&lt;15,"Established","Legacy"))</f>
        <v>Established</v>
      </c>
      <c r="AC6247" t="str">
        <f>IF(Restaurants[[#This Row],[Country]]="India","Yes","No")</f>
        <v>No</v>
      </c>
      <c r="AD6247" t="str">
        <f>IF(AND(Restaurants[[#This Row],[Has Online Delivery]]="Yes",Restaurants[[#This Row],[Has Table Booking]]="Yes"),"Online + Table",
IF(Restaurants[[#This Row],[Has Online Delivery]]="Yes","Online Only",
IF(Restaurants[[#This Row],[Has Table Booking]]="Yes","Table Only","None")))</f>
        <v>Online Only</v>
      </c>
      <c r="AE6247" t="str">
        <f>IF(Restaurants[[#This Row],[Rating]]&gt;=4.5,"Excellent",
IF(Restaurants[[#This Row],[Rating]]&gt;=4,"Very Good",
IF(Restaurants[[#This Row],[Rating]]&gt;=3.5,"Good","Average/Low")))</f>
        <v>Excellent</v>
      </c>
    </row>
    <row r="6248" spans="1:31" x14ac:dyDescent="0.3">
      <c r="A6248" t="s">
        <v>41</v>
      </c>
      <c r="B6248" t="s">
        <v>125</v>
      </c>
      <c r="C6248" t="s">
        <v>50</v>
      </c>
      <c r="D6248" t="s">
        <v>878</v>
      </c>
      <c r="E6248">
        <v>3</v>
      </c>
      <c r="F6248">
        <v>320</v>
      </c>
      <c r="G6248" t="s">
        <v>44</v>
      </c>
      <c r="H6248">
        <v>2008</v>
      </c>
      <c r="I6248">
        <v>32</v>
      </c>
      <c r="J6248">
        <v>4.9000000000000004</v>
      </c>
      <c r="K6248" t="s">
        <v>911</v>
      </c>
      <c r="L6248">
        <v>17</v>
      </c>
      <c r="M6248" t="s">
        <v>33</v>
      </c>
      <c r="N6248" t="s">
        <v>34</v>
      </c>
      <c r="O6248" t="s">
        <v>45</v>
      </c>
      <c r="P6248" t="s">
        <v>37</v>
      </c>
      <c r="Q6248" t="s">
        <v>37</v>
      </c>
      <c r="R6248">
        <v>37</v>
      </c>
      <c r="S6248" t="s">
        <v>37</v>
      </c>
      <c r="T6248" t="s">
        <v>55</v>
      </c>
      <c r="U6248" t="s">
        <v>69</v>
      </c>
      <c r="W6248" t="s">
        <v>103</v>
      </c>
      <c r="X6248">
        <v>273612</v>
      </c>
      <c r="Y6248">
        <v>2497</v>
      </c>
      <c r="Z6248">
        <v>41.878100000000003</v>
      </c>
      <c r="AA6248">
        <v>-87.629800000000003</v>
      </c>
      <c r="AB6248" t="str">
        <f>IF(Restaurants[[#This Row],[Years_Operating]]&lt;5,"New",
IF(Restaurants[[#This Row],[Years_Operating]]&lt;15,"Established","Legacy"))</f>
        <v>Legacy</v>
      </c>
      <c r="AC6248" t="str">
        <f>IF(Restaurants[[#This Row],[Country]]="India","Yes","No")</f>
        <v>No</v>
      </c>
      <c r="AD6248" t="str">
        <f>IF(AND(Restaurants[[#This Row],[Has Online Delivery]]="Yes",Restaurants[[#This Row],[Has Table Booking]]="Yes"),"Online + Table",
IF(Restaurants[[#This Row],[Has Online Delivery]]="Yes","Online Only",
IF(Restaurants[[#This Row],[Has Table Booking]]="Yes","Table Only","None")))</f>
        <v>None</v>
      </c>
      <c r="AE6248" t="str">
        <f>IF(Restaurants[[#This Row],[Rating]]&gt;=4.5,"Excellent",
IF(Restaurants[[#This Row],[Rating]]&gt;=4,"Very Good",
IF(Restaurants[[#This Row],[Rating]]&gt;=3.5,"Good","Average/Low")))</f>
        <v>Excellent</v>
      </c>
    </row>
    <row r="6249" spans="1:31" x14ac:dyDescent="0.3">
      <c r="A6249" t="s">
        <v>111</v>
      </c>
      <c r="B6249" t="s">
        <v>900</v>
      </c>
      <c r="C6249" t="s">
        <v>50</v>
      </c>
      <c r="D6249" t="s">
        <v>916</v>
      </c>
      <c r="E6249">
        <v>3</v>
      </c>
      <c r="F6249">
        <v>305</v>
      </c>
      <c r="G6249" t="s">
        <v>112</v>
      </c>
      <c r="H6249">
        <v>2000</v>
      </c>
      <c r="I6249">
        <v>25</v>
      </c>
      <c r="J6249">
        <v>4.8</v>
      </c>
      <c r="K6249" t="s">
        <v>930</v>
      </c>
      <c r="L6249">
        <v>25</v>
      </c>
      <c r="M6249" t="s">
        <v>33</v>
      </c>
      <c r="N6249" t="s">
        <v>34</v>
      </c>
      <c r="O6249" t="s">
        <v>35</v>
      </c>
      <c r="P6249" t="s">
        <v>37</v>
      </c>
      <c r="Q6249" t="s">
        <v>37</v>
      </c>
      <c r="R6249">
        <v>21</v>
      </c>
      <c r="S6249" t="s">
        <v>36</v>
      </c>
      <c r="T6249" t="s">
        <v>63</v>
      </c>
      <c r="U6249" t="s">
        <v>32</v>
      </c>
      <c r="W6249" t="s">
        <v>149</v>
      </c>
      <c r="X6249">
        <v>56251</v>
      </c>
      <c r="Y6249">
        <v>5006</v>
      </c>
      <c r="Z6249">
        <v>34.052199999999999</v>
      </c>
      <c r="AA6249">
        <v>-118.2437</v>
      </c>
      <c r="AB6249" t="str">
        <f>IF(Restaurants[[#This Row],[Years_Operating]]&lt;5,"New",
IF(Restaurants[[#This Row],[Years_Operating]]&lt;15,"Established","Legacy"))</f>
        <v>Legacy</v>
      </c>
      <c r="AC6249" t="str">
        <f>IF(Restaurants[[#This Row],[Country]]="India","Yes","No")</f>
        <v>No</v>
      </c>
      <c r="AD6249" t="str">
        <f>IF(AND(Restaurants[[#This Row],[Has Online Delivery]]="Yes",Restaurants[[#This Row],[Has Table Booking]]="Yes"),"Online + Table",
IF(Restaurants[[#This Row],[Has Online Delivery]]="Yes","Online Only",
IF(Restaurants[[#This Row],[Has Table Booking]]="Yes","Table Only","None")))</f>
        <v>None</v>
      </c>
      <c r="AE6249" t="str">
        <f>IF(Restaurants[[#This Row],[Rating]]&gt;=4.5,"Excellent",
IF(Restaurants[[#This Row],[Rating]]&gt;=4,"Very Good",
IF(Restaurants[[#This Row],[Rating]]&gt;=3.5,"Good","Average/Low")))</f>
        <v>Excellent</v>
      </c>
    </row>
    <row r="6250" spans="1:31" x14ac:dyDescent="0.3">
      <c r="A6250" t="s">
        <v>179</v>
      </c>
      <c r="B6250" t="s">
        <v>275</v>
      </c>
      <c r="C6250" t="s">
        <v>251</v>
      </c>
      <c r="D6250" t="s">
        <v>278</v>
      </c>
      <c r="E6250">
        <v>2</v>
      </c>
      <c r="F6250">
        <v>250</v>
      </c>
      <c r="G6250" t="s">
        <v>181</v>
      </c>
      <c r="H6250">
        <v>2014</v>
      </c>
      <c r="I6250">
        <v>52</v>
      </c>
      <c r="J6250">
        <v>4.5999999999999996</v>
      </c>
      <c r="K6250" t="s">
        <v>291</v>
      </c>
      <c r="L6250">
        <v>11</v>
      </c>
      <c r="M6250" t="s">
        <v>33</v>
      </c>
      <c r="N6250" t="s">
        <v>143</v>
      </c>
      <c r="O6250" t="s">
        <v>35</v>
      </c>
      <c r="P6250" t="s">
        <v>36</v>
      </c>
      <c r="Q6250" t="s">
        <v>36</v>
      </c>
      <c r="R6250">
        <v>58</v>
      </c>
      <c r="S6250" t="s">
        <v>36</v>
      </c>
      <c r="T6250" t="s">
        <v>55</v>
      </c>
      <c r="U6250" t="s">
        <v>69</v>
      </c>
      <c r="V6250" t="s">
        <v>2626</v>
      </c>
      <c r="W6250" t="s">
        <v>70</v>
      </c>
      <c r="X6250">
        <v>7662</v>
      </c>
      <c r="Y6250">
        <v>7193</v>
      </c>
      <c r="Z6250">
        <v>18.520399999999999</v>
      </c>
      <c r="AA6250">
        <v>73.856700000000004</v>
      </c>
      <c r="AB6250" t="str">
        <f>IF(Restaurants[[#This Row],[Years_Operating]]&lt;5,"New",
IF(Restaurants[[#This Row],[Years_Operating]]&lt;15,"Established","Legacy"))</f>
        <v>Established</v>
      </c>
      <c r="AC6250" t="str">
        <f>IF(Restaurants[[#This Row],[Country]]="India","Yes","No")</f>
        <v>Yes</v>
      </c>
      <c r="AD6250" t="str">
        <f>IF(AND(Restaurants[[#This Row],[Has Online Delivery]]="Yes",Restaurants[[#This Row],[Has Table Booking]]="Yes"),"Online + Table",
IF(Restaurants[[#This Row],[Has Online Delivery]]="Yes","Online Only",
IF(Restaurants[[#This Row],[Has Table Booking]]="Yes","Table Only","None")))</f>
        <v>Online + Table</v>
      </c>
      <c r="AE6250" t="str">
        <f>IF(Restaurants[[#This Row],[Rating]]&gt;=4.5,"Excellent",
IF(Restaurants[[#This Row],[Rating]]&gt;=4,"Very Good",
IF(Restaurants[[#This Row],[Rating]]&gt;=3.5,"Good","Average/Low")))</f>
        <v>Excellent</v>
      </c>
    </row>
    <row r="6251" spans="1:31" x14ac:dyDescent="0.3">
      <c r="A6251" t="s">
        <v>97</v>
      </c>
      <c r="B6251" t="s">
        <v>891</v>
      </c>
      <c r="C6251" t="s">
        <v>196</v>
      </c>
      <c r="D6251" t="s">
        <v>892</v>
      </c>
      <c r="E6251">
        <v>3</v>
      </c>
      <c r="F6251">
        <v>298</v>
      </c>
      <c r="G6251" t="s">
        <v>99</v>
      </c>
      <c r="H6251">
        <v>2010</v>
      </c>
      <c r="I6251">
        <v>56</v>
      </c>
      <c r="J6251">
        <v>4.8</v>
      </c>
      <c r="K6251" t="s">
        <v>893</v>
      </c>
      <c r="L6251">
        <v>15</v>
      </c>
      <c r="M6251" t="s">
        <v>33</v>
      </c>
      <c r="N6251" t="s">
        <v>34</v>
      </c>
      <c r="O6251" t="s">
        <v>54</v>
      </c>
      <c r="P6251" t="s">
        <v>36</v>
      </c>
      <c r="Q6251" t="s">
        <v>36</v>
      </c>
      <c r="R6251">
        <v>31</v>
      </c>
      <c r="S6251" t="s">
        <v>37</v>
      </c>
      <c r="T6251" t="s">
        <v>38</v>
      </c>
      <c r="U6251" t="s">
        <v>69</v>
      </c>
      <c r="W6251" t="s">
        <v>64</v>
      </c>
      <c r="X6251">
        <v>205113</v>
      </c>
      <c r="Y6251">
        <v>1529</v>
      </c>
      <c r="Z6251">
        <v>53.480800000000002</v>
      </c>
      <c r="AA6251">
        <v>-2.2425999999999999</v>
      </c>
      <c r="AB6251" t="str">
        <f>IF(Restaurants[[#This Row],[Years_Operating]]&lt;5,"New",
IF(Restaurants[[#This Row],[Years_Operating]]&lt;15,"Established","Legacy"))</f>
        <v>Legacy</v>
      </c>
      <c r="AC6251" t="str">
        <f>IF(Restaurants[[#This Row],[Country]]="India","Yes","No")</f>
        <v>No</v>
      </c>
      <c r="AD6251" t="str">
        <f>IF(AND(Restaurants[[#This Row],[Has Online Delivery]]="Yes",Restaurants[[#This Row],[Has Table Booking]]="Yes"),"Online + Table",
IF(Restaurants[[#This Row],[Has Online Delivery]]="Yes","Online Only",
IF(Restaurants[[#This Row],[Has Table Booking]]="Yes","Table Only","None")))</f>
        <v>Online + Table</v>
      </c>
      <c r="AE6251" t="str">
        <f>IF(Restaurants[[#This Row],[Rating]]&gt;=4.5,"Excellent",
IF(Restaurants[[#This Row],[Rating]]&gt;=4,"Very Good",
IF(Restaurants[[#This Row],[Rating]]&gt;=3.5,"Good","Average/Low")))</f>
        <v>Excellent</v>
      </c>
    </row>
    <row r="6252" spans="1:31" x14ac:dyDescent="0.3">
      <c r="A6252" t="s">
        <v>109</v>
      </c>
      <c r="B6252" t="s">
        <v>866</v>
      </c>
      <c r="C6252" t="s">
        <v>251</v>
      </c>
      <c r="D6252" t="s">
        <v>918</v>
      </c>
      <c r="E6252">
        <v>3</v>
      </c>
      <c r="F6252">
        <v>270</v>
      </c>
      <c r="G6252" t="s">
        <v>109</v>
      </c>
      <c r="H6252">
        <v>1989</v>
      </c>
      <c r="I6252">
        <v>48</v>
      </c>
      <c r="J6252">
        <v>4.8</v>
      </c>
      <c r="K6252" t="s">
        <v>919</v>
      </c>
      <c r="L6252">
        <v>36</v>
      </c>
      <c r="M6252" t="s">
        <v>33</v>
      </c>
      <c r="N6252" t="s">
        <v>34</v>
      </c>
      <c r="O6252" t="s">
        <v>35</v>
      </c>
      <c r="P6252" t="s">
        <v>36</v>
      </c>
      <c r="Q6252" t="s">
        <v>36</v>
      </c>
      <c r="R6252">
        <v>43</v>
      </c>
      <c r="S6252" t="s">
        <v>37</v>
      </c>
      <c r="T6252" t="s">
        <v>55</v>
      </c>
      <c r="U6252" t="s">
        <v>46</v>
      </c>
      <c r="V6252" t="s">
        <v>2627</v>
      </c>
      <c r="W6252" t="s">
        <v>132</v>
      </c>
      <c r="X6252">
        <v>299084</v>
      </c>
      <c r="Y6252">
        <v>5198</v>
      </c>
      <c r="Z6252">
        <v>23.022500000000001</v>
      </c>
      <c r="AA6252">
        <v>72.571399999999997</v>
      </c>
      <c r="AB6252" t="str">
        <f>IF(Restaurants[[#This Row],[Years_Operating]]&lt;5,"New",
IF(Restaurants[[#This Row],[Years_Operating]]&lt;15,"Established","Legacy"))</f>
        <v>Legacy</v>
      </c>
      <c r="AC6252" t="str">
        <f>IF(Restaurants[[#This Row],[Country]]="India","Yes","No")</f>
        <v>Yes</v>
      </c>
      <c r="AD6252" t="str">
        <f>IF(AND(Restaurants[[#This Row],[Has Online Delivery]]="Yes",Restaurants[[#This Row],[Has Table Booking]]="Yes"),"Online + Table",
IF(Restaurants[[#This Row],[Has Online Delivery]]="Yes","Online Only",
IF(Restaurants[[#This Row],[Has Table Booking]]="Yes","Table Only","None")))</f>
        <v>Online + Table</v>
      </c>
      <c r="AE6252" t="str">
        <f>IF(Restaurants[[#This Row],[Rating]]&gt;=4.5,"Excellent",
IF(Restaurants[[#This Row],[Rating]]&gt;=4,"Very Good",
IF(Restaurants[[#This Row],[Rating]]&gt;=3.5,"Good","Average/Low")))</f>
        <v>Excellent</v>
      </c>
    </row>
    <row r="6253" spans="1:31" x14ac:dyDescent="0.3">
      <c r="A6253" t="s">
        <v>124</v>
      </c>
      <c r="B6253" t="s">
        <v>891</v>
      </c>
      <c r="C6253" t="s">
        <v>196</v>
      </c>
      <c r="D6253" t="s">
        <v>953</v>
      </c>
      <c r="E6253">
        <v>3</v>
      </c>
      <c r="F6253">
        <v>385</v>
      </c>
      <c r="G6253" t="s">
        <v>127</v>
      </c>
      <c r="H6253">
        <v>2005</v>
      </c>
      <c r="I6253">
        <v>64</v>
      </c>
      <c r="J6253">
        <v>4.7</v>
      </c>
      <c r="K6253" t="s">
        <v>1091</v>
      </c>
      <c r="L6253">
        <v>20</v>
      </c>
      <c r="M6253" t="s">
        <v>33</v>
      </c>
      <c r="N6253" t="s">
        <v>34</v>
      </c>
      <c r="O6253" t="s">
        <v>54</v>
      </c>
      <c r="P6253" t="s">
        <v>36</v>
      </c>
      <c r="Q6253" t="s">
        <v>37</v>
      </c>
      <c r="R6253">
        <v>49</v>
      </c>
      <c r="S6253" t="s">
        <v>37</v>
      </c>
      <c r="T6253" t="s">
        <v>55</v>
      </c>
      <c r="U6253" t="s">
        <v>39</v>
      </c>
      <c r="W6253" t="s">
        <v>103</v>
      </c>
      <c r="X6253">
        <v>327624</v>
      </c>
      <c r="Y6253">
        <v>7955</v>
      </c>
      <c r="Z6253">
        <v>53.480800000000002</v>
      </c>
      <c r="AA6253">
        <v>-2.2425999999999999</v>
      </c>
      <c r="AB6253" t="str">
        <f>IF(Restaurants[[#This Row],[Years_Operating]]&lt;5,"New",
IF(Restaurants[[#This Row],[Years_Operating]]&lt;15,"Established","Legacy"))</f>
        <v>Legacy</v>
      </c>
      <c r="AC6253" t="str">
        <f>IF(Restaurants[[#This Row],[Country]]="India","Yes","No")</f>
        <v>No</v>
      </c>
      <c r="AD6253" t="str">
        <f>IF(AND(Restaurants[[#This Row],[Has Online Delivery]]="Yes",Restaurants[[#This Row],[Has Table Booking]]="Yes"),"Online + Table",
IF(Restaurants[[#This Row],[Has Online Delivery]]="Yes","Online Only",
IF(Restaurants[[#This Row],[Has Table Booking]]="Yes","Table Only","None")))</f>
        <v>Online Only</v>
      </c>
      <c r="AE6253" t="str">
        <f>IF(Restaurants[[#This Row],[Rating]]&gt;=4.5,"Excellent",
IF(Restaurants[[#This Row],[Rating]]&gt;=4,"Very Good",
IF(Restaurants[[#This Row],[Rating]]&gt;=3.5,"Good","Average/Low")))</f>
        <v>Excellent</v>
      </c>
    </row>
    <row r="6254" spans="1:31" x14ac:dyDescent="0.3">
      <c r="A6254" t="s">
        <v>215</v>
      </c>
      <c r="B6254" t="s">
        <v>275</v>
      </c>
      <c r="C6254" t="s">
        <v>251</v>
      </c>
      <c r="D6254" t="s">
        <v>935</v>
      </c>
      <c r="E6254">
        <v>0</v>
      </c>
      <c r="F6254">
        <v>155</v>
      </c>
      <c r="G6254" t="s">
        <v>219</v>
      </c>
      <c r="H6254">
        <v>2000</v>
      </c>
      <c r="I6254">
        <v>55</v>
      </c>
      <c r="J6254">
        <v>4.7</v>
      </c>
      <c r="K6254" t="s">
        <v>948</v>
      </c>
      <c r="L6254">
        <v>25</v>
      </c>
      <c r="M6254" t="s">
        <v>160</v>
      </c>
      <c r="N6254" t="s">
        <v>210</v>
      </c>
      <c r="O6254" t="s">
        <v>54</v>
      </c>
      <c r="P6254" t="s">
        <v>37</v>
      </c>
      <c r="Q6254" t="s">
        <v>37</v>
      </c>
      <c r="R6254">
        <v>62</v>
      </c>
      <c r="S6254" t="s">
        <v>36</v>
      </c>
      <c r="T6254" t="s">
        <v>63</v>
      </c>
      <c r="U6254" t="s">
        <v>69</v>
      </c>
      <c r="V6254" t="s">
        <v>2628</v>
      </c>
      <c r="W6254" t="s">
        <v>64</v>
      </c>
      <c r="X6254">
        <v>301144</v>
      </c>
      <c r="Y6254">
        <v>5106</v>
      </c>
      <c r="Z6254">
        <v>18.520399999999999</v>
      </c>
      <c r="AA6254">
        <v>73.856700000000004</v>
      </c>
      <c r="AB6254" t="str">
        <f>IF(Restaurants[[#This Row],[Years_Operating]]&lt;5,"New",
IF(Restaurants[[#This Row],[Years_Operating]]&lt;15,"Established","Legacy"))</f>
        <v>Legacy</v>
      </c>
      <c r="AC6254" t="str">
        <f>IF(Restaurants[[#This Row],[Country]]="India","Yes","No")</f>
        <v>Yes</v>
      </c>
      <c r="AD6254" t="str">
        <f>IF(AND(Restaurants[[#This Row],[Has Online Delivery]]="Yes",Restaurants[[#This Row],[Has Table Booking]]="Yes"),"Online + Table",
IF(Restaurants[[#This Row],[Has Online Delivery]]="Yes","Online Only",
IF(Restaurants[[#This Row],[Has Table Booking]]="Yes","Table Only","None")))</f>
        <v>None</v>
      </c>
      <c r="AE6254" t="str">
        <f>IF(Restaurants[[#This Row],[Rating]]&gt;=4.5,"Excellent",
IF(Restaurants[[#This Row],[Rating]]&gt;=4,"Very Good",
IF(Restaurants[[#This Row],[Rating]]&gt;=3.5,"Good","Average/Low")))</f>
        <v>Excellent</v>
      </c>
    </row>
    <row r="6255" spans="1:31" x14ac:dyDescent="0.3">
      <c r="A6255" t="s">
        <v>97</v>
      </c>
      <c r="B6255" t="s">
        <v>195</v>
      </c>
      <c r="C6255" t="s">
        <v>196</v>
      </c>
      <c r="D6255" t="s">
        <v>892</v>
      </c>
      <c r="E6255">
        <v>3</v>
      </c>
      <c r="F6255">
        <v>298</v>
      </c>
      <c r="G6255" t="s">
        <v>99</v>
      </c>
      <c r="H6255">
        <v>2010</v>
      </c>
      <c r="I6255">
        <v>56</v>
      </c>
      <c r="J6255">
        <v>4.8</v>
      </c>
      <c r="K6255" t="s">
        <v>960</v>
      </c>
      <c r="L6255">
        <v>15</v>
      </c>
      <c r="M6255" t="s">
        <v>33</v>
      </c>
      <c r="N6255" t="s">
        <v>34</v>
      </c>
      <c r="O6255" t="s">
        <v>54</v>
      </c>
      <c r="P6255" t="s">
        <v>37</v>
      </c>
      <c r="Q6255" t="s">
        <v>36</v>
      </c>
      <c r="R6255">
        <v>64</v>
      </c>
      <c r="S6255" t="s">
        <v>37</v>
      </c>
      <c r="T6255" t="s">
        <v>55</v>
      </c>
      <c r="U6255" t="s">
        <v>46</v>
      </c>
      <c r="W6255" t="s">
        <v>108</v>
      </c>
      <c r="X6255">
        <v>440238</v>
      </c>
      <c r="Y6255">
        <v>592</v>
      </c>
      <c r="Z6255">
        <v>51.507399999999997</v>
      </c>
      <c r="AA6255">
        <v>-0.1278</v>
      </c>
      <c r="AB6255" t="str">
        <f>IF(Restaurants[[#This Row],[Years_Operating]]&lt;5,"New",
IF(Restaurants[[#This Row],[Years_Operating]]&lt;15,"Established","Legacy"))</f>
        <v>Legacy</v>
      </c>
      <c r="AC6255" t="str">
        <f>IF(Restaurants[[#This Row],[Country]]="India","Yes","No")</f>
        <v>No</v>
      </c>
      <c r="AD6255" t="str">
        <f>IF(AND(Restaurants[[#This Row],[Has Online Delivery]]="Yes",Restaurants[[#This Row],[Has Table Booking]]="Yes"),"Online + Table",
IF(Restaurants[[#This Row],[Has Online Delivery]]="Yes","Online Only",
IF(Restaurants[[#This Row],[Has Table Booking]]="Yes","Table Only","None")))</f>
        <v>Table Only</v>
      </c>
      <c r="AE6255" t="str">
        <f>IF(Restaurants[[#This Row],[Rating]]&gt;=4.5,"Excellent",
IF(Restaurants[[#This Row],[Rating]]&gt;=4,"Very Good",
IF(Restaurants[[#This Row],[Rating]]&gt;=3.5,"Good","Average/Low")))</f>
        <v>Excellent</v>
      </c>
    </row>
    <row r="6256" spans="1:31" x14ac:dyDescent="0.3">
      <c r="A6256" t="s">
        <v>189</v>
      </c>
      <c r="B6256" t="s">
        <v>58</v>
      </c>
      <c r="C6256" t="s">
        <v>59</v>
      </c>
      <c r="D6256" t="s">
        <v>94</v>
      </c>
      <c r="E6256">
        <v>1</v>
      </c>
      <c r="F6256">
        <v>210</v>
      </c>
      <c r="G6256" t="s">
        <v>192</v>
      </c>
      <c r="H6256">
        <v>1990</v>
      </c>
      <c r="I6256">
        <v>30</v>
      </c>
      <c r="J6256">
        <v>4.7</v>
      </c>
      <c r="K6256" t="s">
        <v>96</v>
      </c>
      <c r="L6256">
        <v>35</v>
      </c>
      <c r="M6256" t="s">
        <v>160</v>
      </c>
      <c r="N6256" t="s">
        <v>193</v>
      </c>
      <c r="O6256" t="s">
        <v>35</v>
      </c>
      <c r="P6256" t="s">
        <v>36</v>
      </c>
      <c r="Q6256" t="s">
        <v>37</v>
      </c>
      <c r="R6256">
        <v>34</v>
      </c>
      <c r="S6256" t="s">
        <v>37</v>
      </c>
      <c r="T6256" t="s">
        <v>63</v>
      </c>
      <c r="U6256" t="s">
        <v>46</v>
      </c>
      <c r="W6256" t="s">
        <v>56</v>
      </c>
      <c r="X6256">
        <v>142522</v>
      </c>
      <c r="Y6256">
        <v>3754</v>
      </c>
      <c r="Z6256">
        <v>48.8566</v>
      </c>
      <c r="AA6256">
        <v>2.3521999999999998</v>
      </c>
      <c r="AB6256" t="str">
        <f>IF(Restaurants[[#This Row],[Years_Operating]]&lt;5,"New",
IF(Restaurants[[#This Row],[Years_Operating]]&lt;15,"Established","Legacy"))</f>
        <v>Legacy</v>
      </c>
      <c r="AC6256" t="str">
        <f>IF(Restaurants[[#This Row],[Country]]="India","Yes","No")</f>
        <v>No</v>
      </c>
      <c r="AD6256" t="str">
        <f>IF(AND(Restaurants[[#This Row],[Has Online Delivery]]="Yes",Restaurants[[#This Row],[Has Table Booking]]="Yes"),"Online + Table",
IF(Restaurants[[#This Row],[Has Online Delivery]]="Yes","Online Only",
IF(Restaurants[[#This Row],[Has Table Booking]]="Yes","Table Only","None")))</f>
        <v>Online Only</v>
      </c>
      <c r="AE6256" t="str">
        <f>IF(Restaurants[[#This Row],[Rating]]&gt;=4.5,"Excellent",
IF(Restaurants[[#This Row],[Rating]]&gt;=4,"Very Good",
IF(Restaurants[[#This Row],[Rating]]&gt;=3.5,"Good","Average/Low")))</f>
        <v>Excellent</v>
      </c>
    </row>
    <row r="6257" spans="1:31" x14ac:dyDescent="0.3">
      <c r="A6257" t="s">
        <v>124</v>
      </c>
      <c r="B6257" t="s">
        <v>290</v>
      </c>
      <c r="C6257" t="s">
        <v>251</v>
      </c>
      <c r="D6257" t="s">
        <v>263</v>
      </c>
      <c r="E6257">
        <v>3</v>
      </c>
      <c r="F6257">
        <v>385</v>
      </c>
      <c r="G6257" t="s">
        <v>127</v>
      </c>
      <c r="H6257">
        <v>2005</v>
      </c>
      <c r="I6257">
        <v>64</v>
      </c>
      <c r="J6257">
        <v>4.7</v>
      </c>
      <c r="K6257" t="s">
        <v>310</v>
      </c>
      <c r="L6257">
        <v>20</v>
      </c>
      <c r="M6257" t="s">
        <v>33</v>
      </c>
      <c r="N6257" t="s">
        <v>34</v>
      </c>
      <c r="O6257" t="s">
        <v>54</v>
      </c>
      <c r="P6257" t="s">
        <v>37</v>
      </c>
      <c r="Q6257" t="s">
        <v>37</v>
      </c>
      <c r="R6257">
        <v>70</v>
      </c>
      <c r="S6257" t="s">
        <v>37</v>
      </c>
      <c r="T6257" t="s">
        <v>38</v>
      </c>
      <c r="U6257" t="s">
        <v>32</v>
      </c>
      <c r="V6257" t="s">
        <v>2629</v>
      </c>
      <c r="W6257" t="s">
        <v>108</v>
      </c>
      <c r="X6257">
        <v>479608</v>
      </c>
      <c r="Y6257">
        <v>1545</v>
      </c>
      <c r="Z6257">
        <v>17.385000000000002</v>
      </c>
      <c r="AA6257">
        <v>78.486699999999999</v>
      </c>
      <c r="AB6257" t="str">
        <f>IF(Restaurants[[#This Row],[Years_Operating]]&lt;5,"New",
IF(Restaurants[[#This Row],[Years_Operating]]&lt;15,"Established","Legacy"))</f>
        <v>Legacy</v>
      </c>
      <c r="AC6257" t="str">
        <f>IF(Restaurants[[#This Row],[Country]]="India","Yes","No")</f>
        <v>Yes</v>
      </c>
      <c r="AD6257" t="str">
        <f>IF(AND(Restaurants[[#This Row],[Has Online Delivery]]="Yes",Restaurants[[#This Row],[Has Table Booking]]="Yes"),"Online + Table",
IF(Restaurants[[#This Row],[Has Online Delivery]]="Yes","Online Only",
IF(Restaurants[[#This Row],[Has Table Booking]]="Yes","Table Only","None")))</f>
        <v>None</v>
      </c>
      <c r="AE6257" t="str">
        <f>IF(Restaurants[[#This Row],[Rating]]&gt;=4.5,"Excellent",
IF(Restaurants[[#This Row],[Rating]]&gt;=4,"Very Good",
IF(Restaurants[[#This Row],[Rating]]&gt;=3.5,"Good","Average/Low")))</f>
        <v>Excellent</v>
      </c>
    </row>
    <row r="6258" spans="1:31" x14ac:dyDescent="0.3">
      <c r="A6258" t="s">
        <v>113</v>
      </c>
      <c r="B6258" t="s">
        <v>272</v>
      </c>
      <c r="C6258" t="s">
        <v>251</v>
      </c>
      <c r="D6258" t="s">
        <v>263</v>
      </c>
      <c r="E6258">
        <v>3</v>
      </c>
      <c r="F6258">
        <v>280</v>
      </c>
      <c r="G6258" t="s">
        <v>116</v>
      </c>
      <c r="H6258">
        <v>1986</v>
      </c>
      <c r="I6258">
        <v>45</v>
      </c>
      <c r="J6258">
        <v>4.7</v>
      </c>
      <c r="K6258" t="s">
        <v>273</v>
      </c>
      <c r="L6258">
        <v>39</v>
      </c>
      <c r="M6258" t="s">
        <v>33</v>
      </c>
      <c r="N6258" t="s">
        <v>34</v>
      </c>
      <c r="O6258" t="s">
        <v>35</v>
      </c>
      <c r="P6258" t="s">
        <v>36</v>
      </c>
      <c r="Q6258" t="s">
        <v>36</v>
      </c>
      <c r="R6258">
        <v>54</v>
      </c>
      <c r="S6258" t="s">
        <v>36</v>
      </c>
      <c r="T6258" t="s">
        <v>38</v>
      </c>
      <c r="U6258" t="s">
        <v>46</v>
      </c>
      <c r="V6258" t="s">
        <v>2630</v>
      </c>
      <c r="W6258" t="s">
        <v>56</v>
      </c>
      <c r="X6258">
        <v>2215</v>
      </c>
      <c r="Y6258">
        <v>3213</v>
      </c>
      <c r="Z6258">
        <v>13.082700000000001</v>
      </c>
      <c r="AA6258">
        <v>80.270700000000005</v>
      </c>
      <c r="AB6258" t="str">
        <f>IF(Restaurants[[#This Row],[Years_Operating]]&lt;5,"New",
IF(Restaurants[[#This Row],[Years_Operating]]&lt;15,"Established","Legacy"))</f>
        <v>Legacy</v>
      </c>
      <c r="AC6258" t="str">
        <f>IF(Restaurants[[#This Row],[Country]]="India","Yes","No")</f>
        <v>Yes</v>
      </c>
      <c r="AD6258" t="str">
        <f>IF(AND(Restaurants[[#This Row],[Has Online Delivery]]="Yes",Restaurants[[#This Row],[Has Table Booking]]="Yes"),"Online + Table",
IF(Restaurants[[#This Row],[Has Online Delivery]]="Yes","Online Only",
IF(Restaurants[[#This Row],[Has Table Booking]]="Yes","Table Only","None")))</f>
        <v>Online + Table</v>
      </c>
      <c r="AE6258" t="str">
        <f>IF(Restaurants[[#This Row],[Rating]]&gt;=4.5,"Excellent",
IF(Restaurants[[#This Row],[Rating]]&gt;=4,"Very Good",
IF(Restaurants[[#This Row],[Rating]]&gt;=3.5,"Good","Average/Low")))</f>
        <v>Excellent</v>
      </c>
    </row>
    <row r="6259" spans="1:31" x14ac:dyDescent="0.3">
      <c r="A6259" t="s">
        <v>154</v>
      </c>
      <c r="B6259" t="s">
        <v>891</v>
      </c>
      <c r="C6259" t="s">
        <v>196</v>
      </c>
      <c r="D6259" t="s">
        <v>928</v>
      </c>
      <c r="E6259">
        <v>2</v>
      </c>
      <c r="F6259">
        <v>245</v>
      </c>
      <c r="G6259" t="s">
        <v>158</v>
      </c>
      <c r="H6259">
        <v>2010</v>
      </c>
      <c r="I6259">
        <v>48</v>
      </c>
      <c r="J6259">
        <v>4.7</v>
      </c>
      <c r="K6259" t="s">
        <v>929</v>
      </c>
      <c r="L6259">
        <v>15</v>
      </c>
      <c r="M6259" t="s">
        <v>160</v>
      </c>
      <c r="N6259" t="s">
        <v>143</v>
      </c>
      <c r="O6259" t="s">
        <v>35</v>
      </c>
      <c r="P6259" t="s">
        <v>36</v>
      </c>
      <c r="Q6259" t="s">
        <v>36</v>
      </c>
      <c r="R6259">
        <v>41</v>
      </c>
      <c r="S6259" t="s">
        <v>36</v>
      </c>
      <c r="T6259" t="s">
        <v>86</v>
      </c>
      <c r="U6259" t="s">
        <v>32</v>
      </c>
      <c r="W6259" t="s">
        <v>108</v>
      </c>
      <c r="X6259">
        <v>465335</v>
      </c>
      <c r="Y6259">
        <v>7966</v>
      </c>
      <c r="Z6259">
        <v>53.480800000000002</v>
      </c>
      <c r="AA6259">
        <v>-2.2425999999999999</v>
      </c>
      <c r="AB6259" t="str">
        <f>IF(Restaurants[[#This Row],[Years_Operating]]&lt;5,"New",
IF(Restaurants[[#This Row],[Years_Operating]]&lt;15,"Established","Legacy"))</f>
        <v>Legacy</v>
      </c>
      <c r="AC6259" t="str">
        <f>IF(Restaurants[[#This Row],[Country]]="India","Yes","No")</f>
        <v>No</v>
      </c>
      <c r="AD6259" t="str">
        <f>IF(AND(Restaurants[[#This Row],[Has Online Delivery]]="Yes",Restaurants[[#This Row],[Has Table Booking]]="Yes"),"Online + Table",
IF(Restaurants[[#This Row],[Has Online Delivery]]="Yes","Online Only",
IF(Restaurants[[#This Row],[Has Table Booking]]="Yes","Table Only","None")))</f>
        <v>Online + Table</v>
      </c>
      <c r="AE6259" t="str">
        <f>IF(Restaurants[[#This Row],[Rating]]&gt;=4.5,"Excellent",
IF(Restaurants[[#This Row],[Rating]]&gt;=4,"Very Good",
IF(Restaurants[[#This Row],[Rating]]&gt;=3.5,"Good","Average/Low")))</f>
        <v>Excellent</v>
      </c>
    </row>
    <row r="6260" spans="1:31" x14ac:dyDescent="0.3">
      <c r="A6260" t="s">
        <v>226</v>
      </c>
      <c r="B6260" t="s">
        <v>903</v>
      </c>
      <c r="C6260" t="s">
        <v>196</v>
      </c>
      <c r="D6260" t="s">
        <v>892</v>
      </c>
      <c r="E6260">
        <v>0</v>
      </c>
      <c r="F6260">
        <v>185</v>
      </c>
      <c r="G6260" t="s">
        <v>228</v>
      </c>
      <c r="H6260">
        <v>2014</v>
      </c>
      <c r="I6260">
        <v>48</v>
      </c>
      <c r="J6260">
        <v>4.5999999999999996</v>
      </c>
      <c r="K6260" t="s">
        <v>893</v>
      </c>
      <c r="L6260">
        <v>11</v>
      </c>
      <c r="M6260" t="s">
        <v>160</v>
      </c>
      <c r="N6260" t="s">
        <v>210</v>
      </c>
      <c r="O6260" t="s">
        <v>45</v>
      </c>
      <c r="P6260" t="s">
        <v>36</v>
      </c>
      <c r="Q6260" t="s">
        <v>36</v>
      </c>
      <c r="R6260">
        <v>74</v>
      </c>
      <c r="S6260" t="s">
        <v>37</v>
      </c>
      <c r="T6260" t="s">
        <v>63</v>
      </c>
      <c r="U6260" t="s">
        <v>46</v>
      </c>
      <c r="W6260" t="s">
        <v>40</v>
      </c>
      <c r="X6260">
        <v>46675</v>
      </c>
      <c r="Y6260">
        <v>7996</v>
      </c>
      <c r="Z6260">
        <v>53.800800000000002</v>
      </c>
      <c r="AA6260">
        <v>-1.5490999999999999</v>
      </c>
      <c r="AB6260" t="str">
        <f>IF(Restaurants[[#This Row],[Years_Operating]]&lt;5,"New",
IF(Restaurants[[#This Row],[Years_Operating]]&lt;15,"Established","Legacy"))</f>
        <v>Established</v>
      </c>
      <c r="AC6260" t="str">
        <f>IF(Restaurants[[#This Row],[Country]]="India","Yes","No")</f>
        <v>No</v>
      </c>
      <c r="AD6260" t="str">
        <f>IF(AND(Restaurants[[#This Row],[Has Online Delivery]]="Yes",Restaurants[[#This Row],[Has Table Booking]]="Yes"),"Online + Table",
IF(Restaurants[[#This Row],[Has Online Delivery]]="Yes","Online Only",
IF(Restaurants[[#This Row],[Has Table Booking]]="Yes","Table Only","None")))</f>
        <v>Online + Table</v>
      </c>
      <c r="AE6260" t="str">
        <f>IF(Restaurants[[#This Row],[Rating]]&gt;=4.5,"Excellent",
IF(Restaurants[[#This Row],[Rating]]&gt;=4,"Very Good",
IF(Restaurants[[#This Row],[Rating]]&gt;=3.5,"Good","Average/Low")))</f>
        <v>Excellent</v>
      </c>
    </row>
    <row r="6261" spans="1:31" x14ac:dyDescent="0.3">
      <c r="A6261" t="s">
        <v>133</v>
      </c>
      <c r="B6261" t="s">
        <v>973</v>
      </c>
      <c r="C6261" t="s">
        <v>196</v>
      </c>
      <c r="D6261" t="s">
        <v>928</v>
      </c>
      <c r="E6261">
        <v>3</v>
      </c>
      <c r="F6261">
        <v>265</v>
      </c>
      <c r="G6261" t="s">
        <v>135</v>
      </c>
      <c r="H6261">
        <v>2005</v>
      </c>
      <c r="I6261">
        <v>45</v>
      </c>
      <c r="J6261">
        <v>4.7</v>
      </c>
      <c r="K6261" t="s">
        <v>929</v>
      </c>
      <c r="L6261">
        <v>20</v>
      </c>
      <c r="M6261" t="s">
        <v>33</v>
      </c>
      <c r="N6261" t="s">
        <v>34</v>
      </c>
      <c r="O6261" t="s">
        <v>35</v>
      </c>
      <c r="P6261" t="s">
        <v>36</v>
      </c>
      <c r="Q6261" t="s">
        <v>36</v>
      </c>
      <c r="R6261">
        <v>26</v>
      </c>
      <c r="S6261" t="s">
        <v>36</v>
      </c>
      <c r="T6261" t="s">
        <v>38</v>
      </c>
      <c r="U6261" t="s">
        <v>32</v>
      </c>
      <c r="W6261" t="s">
        <v>47</v>
      </c>
      <c r="X6261">
        <v>240466</v>
      </c>
      <c r="Y6261">
        <v>2095</v>
      </c>
      <c r="Z6261">
        <v>52.486199999999997</v>
      </c>
      <c r="AA6261">
        <v>-1.8904000000000001</v>
      </c>
      <c r="AB6261" t="str">
        <f>IF(Restaurants[[#This Row],[Years_Operating]]&lt;5,"New",
IF(Restaurants[[#This Row],[Years_Operating]]&lt;15,"Established","Legacy"))</f>
        <v>Legacy</v>
      </c>
      <c r="AC6261" t="str">
        <f>IF(Restaurants[[#This Row],[Country]]="India","Yes","No")</f>
        <v>No</v>
      </c>
      <c r="AD6261" t="str">
        <f>IF(AND(Restaurants[[#This Row],[Has Online Delivery]]="Yes",Restaurants[[#This Row],[Has Table Booking]]="Yes"),"Online + Table",
IF(Restaurants[[#This Row],[Has Online Delivery]]="Yes","Online Only",
IF(Restaurants[[#This Row],[Has Table Booking]]="Yes","Table Only","None")))</f>
        <v>Online + Table</v>
      </c>
      <c r="AE6261" t="str">
        <f>IF(Restaurants[[#This Row],[Rating]]&gt;=4.5,"Excellent",
IF(Restaurants[[#This Row],[Rating]]&gt;=4,"Very Good",
IF(Restaurants[[#This Row],[Rating]]&gt;=3.5,"Good","Average/Low")))</f>
        <v>Excellent</v>
      </c>
    </row>
    <row r="6262" spans="1:31" x14ac:dyDescent="0.3">
      <c r="A6262" t="s">
        <v>136</v>
      </c>
      <c r="B6262" t="s">
        <v>266</v>
      </c>
      <c r="C6262" t="s">
        <v>251</v>
      </c>
      <c r="D6262" t="s">
        <v>252</v>
      </c>
      <c r="E6262">
        <v>3</v>
      </c>
      <c r="F6262">
        <v>570</v>
      </c>
      <c r="G6262" t="s">
        <v>140</v>
      </c>
      <c r="H6262">
        <v>2012</v>
      </c>
      <c r="I6262">
        <v>10</v>
      </c>
      <c r="J6262">
        <v>4.5999999999999996</v>
      </c>
      <c r="K6262" t="s">
        <v>253</v>
      </c>
      <c r="L6262">
        <v>13</v>
      </c>
      <c r="M6262" t="s">
        <v>62</v>
      </c>
      <c r="N6262" t="s">
        <v>34</v>
      </c>
      <c r="O6262" t="s">
        <v>45</v>
      </c>
      <c r="P6262" t="s">
        <v>37</v>
      </c>
      <c r="Q6262" t="s">
        <v>36</v>
      </c>
      <c r="R6262">
        <v>22</v>
      </c>
      <c r="S6262" t="s">
        <v>36</v>
      </c>
      <c r="T6262" t="s">
        <v>63</v>
      </c>
      <c r="U6262" t="s">
        <v>46</v>
      </c>
      <c r="V6262" t="s">
        <v>2631</v>
      </c>
      <c r="W6262" t="s">
        <v>132</v>
      </c>
      <c r="X6262">
        <v>246843</v>
      </c>
      <c r="Y6262">
        <v>3614</v>
      </c>
      <c r="Z6262">
        <v>12.9716</v>
      </c>
      <c r="AA6262">
        <v>77.5946</v>
      </c>
      <c r="AB6262" t="str">
        <f>IF(Restaurants[[#This Row],[Years_Operating]]&lt;5,"New",
IF(Restaurants[[#This Row],[Years_Operating]]&lt;15,"Established","Legacy"))</f>
        <v>Established</v>
      </c>
      <c r="AC6262" t="str">
        <f>IF(Restaurants[[#This Row],[Country]]="India","Yes","No")</f>
        <v>Yes</v>
      </c>
      <c r="AD6262" t="str">
        <f>IF(AND(Restaurants[[#This Row],[Has Online Delivery]]="Yes",Restaurants[[#This Row],[Has Table Booking]]="Yes"),"Online + Table",
IF(Restaurants[[#This Row],[Has Online Delivery]]="Yes","Online Only",
IF(Restaurants[[#This Row],[Has Table Booking]]="Yes","Table Only","None")))</f>
        <v>Table Only</v>
      </c>
      <c r="AE6262" t="str">
        <f>IF(Restaurants[[#This Row],[Rating]]&gt;=4.5,"Excellent",
IF(Restaurants[[#This Row],[Rating]]&gt;=4,"Very Good",
IF(Restaurants[[#This Row],[Rating]]&gt;=3.5,"Good","Average/Low")))</f>
        <v>Excellent</v>
      </c>
    </row>
    <row r="6263" spans="1:31" x14ac:dyDescent="0.3">
      <c r="A6263" t="s">
        <v>220</v>
      </c>
      <c r="B6263" t="s">
        <v>876</v>
      </c>
      <c r="C6263" t="s">
        <v>877</v>
      </c>
      <c r="D6263" t="s">
        <v>956</v>
      </c>
      <c r="E6263">
        <v>0</v>
      </c>
      <c r="F6263">
        <v>195</v>
      </c>
      <c r="G6263" t="s">
        <v>220</v>
      </c>
      <c r="H6263">
        <v>2017</v>
      </c>
      <c r="I6263">
        <v>14</v>
      </c>
      <c r="J6263">
        <v>4.5999999999999996</v>
      </c>
      <c r="K6263" t="s">
        <v>991</v>
      </c>
      <c r="L6263">
        <v>8</v>
      </c>
      <c r="M6263" t="s">
        <v>160</v>
      </c>
      <c r="N6263" t="s">
        <v>210</v>
      </c>
      <c r="O6263" t="s">
        <v>45</v>
      </c>
      <c r="P6263" t="s">
        <v>36</v>
      </c>
      <c r="Q6263" t="s">
        <v>36</v>
      </c>
      <c r="R6263">
        <v>46</v>
      </c>
      <c r="S6263" t="s">
        <v>36</v>
      </c>
      <c r="T6263" t="s">
        <v>38</v>
      </c>
      <c r="U6263" t="s">
        <v>32</v>
      </c>
      <c r="W6263" t="s">
        <v>80</v>
      </c>
      <c r="X6263">
        <v>261077</v>
      </c>
      <c r="Y6263">
        <v>7351</v>
      </c>
      <c r="Z6263">
        <v>-33.8688</v>
      </c>
      <c r="AA6263">
        <v>151.20930000000001</v>
      </c>
      <c r="AB6263" t="str">
        <f>IF(Restaurants[[#This Row],[Years_Operating]]&lt;5,"New",
IF(Restaurants[[#This Row],[Years_Operating]]&lt;15,"Established","Legacy"))</f>
        <v>Established</v>
      </c>
      <c r="AC6263" t="str">
        <f>IF(Restaurants[[#This Row],[Country]]="India","Yes","No")</f>
        <v>No</v>
      </c>
      <c r="AD6263" t="str">
        <f>IF(AND(Restaurants[[#This Row],[Has Online Delivery]]="Yes",Restaurants[[#This Row],[Has Table Booking]]="Yes"),"Online + Table",
IF(Restaurants[[#This Row],[Has Online Delivery]]="Yes","Online Only",
IF(Restaurants[[#This Row],[Has Table Booking]]="Yes","Table Only","None")))</f>
        <v>Online + Table</v>
      </c>
      <c r="AE6263" t="str">
        <f>IF(Restaurants[[#This Row],[Rating]]&gt;=4.5,"Excellent",
IF(Restaurants[[#This Row],[Rating]]&gt;=4,"Very Good",
IF(Restaurants[[#This Row],[Rating]]&gt;=3.5,"Good","Average/Low")))</f>
        <v>Excellent</v>
      </c>
    </row>
    <row r="6264" spans="1:31" x14ac:dyDescent="0.3">
      <c r="A6264" t="s">
        <v>202</v>
      </c>
      <c r="B6264" t="s">
        <v>250</v>
      </c>
      <c r="C6264" t="s">
        <v>251</v>
      </c>
      <c r="D6264" t="s">
        <v>263</v>
      </c>
      <c r="E6264">
        <v>1</v>
      </c>
      <c r="F6264">
        <v>95</v>
      </c>
      <c r="G6264" t="s">
        <v>203</v>
      </c>
      <c r="H6264">
        <v>2011</v>
      </c>
      <c r="I6264">
        <v>28</v>
      </c>
      <c r="J6264">
        <v>4.5</v>
      </c>
      <c r="K6264" t="s">
        <v>310</v>
      </c>
      <c r="L6264">
        <v>14</v>
      </c>
      <c r="M6264" t="s">
        <v>204</v>
      </c>
      <c r="N6264" t="s">
        <v>193</v>
      </c>
      <c r="O6264" t="s">
        <v>35</v>
      </c>
      <c r="P6264" t="s">
        <v>37</v>
      </c>
      <c r="Q6264" t="s">
        <v>36</v>
      </c>
      <c r="R6264">
        <v>40</v>
      </c>
      <c r="S6264" t="s">
        <v>36</v>
      </c>
      <c r="T6264" t="s">
        <v>63</v>
      </c>
      <c r="U6264" t="s">
        <v>39</v>
      </c>
      <c r="V6264" t="s">
        <v>2632</v>
      </c>
      <c r="W6264" t="s">
        <v>47</v>
      </c>
      <c r="X6264">
        <v>482272</v>
      </c>
      <c r="Y6264">
        <v>3293</v>
      </c>
      <c r="Z6264">
        <v>28.7041</v>
      </c>
      <c r="AA6264">
        <v>77.102500000000006</v>
      </c>
      <c r="AB6264" t="str">
        <f>IF(Restaurants[[#This Row],[Years_Operating]]&lt;5,"New",
IF(Restaurants[[#This Row],[Years_Operating]]&lt;15,"Established","Legacy"))</f>
        <v>Established</v>
      </c>
      <c r="AC6264" t="str">
        <f>IF(Restaurants[[#This Row],[Country]]="India","Yes","No")</f>
        <v>Yes</v>
      </c>
      <c r="AD6264" t="str">
        <f>IF(AND(Restaurants[[#This Row],[Has Online Delivery]]="Yes",Restaurants[[#This Row],[Has Table Booking]]="Yes"),"Online + Table",
IF(Restaurants[[#This Row],[Has Online Delivery]]="Yes","Online Only",
IF(Restaurants[[#This Row],[Has Table Booking]]="Yes","Table Only","None")))</f>
        <v>Table Only</v>
      </c>
      <c r="AE6264" t="str">
        <f>IF(Restaurants[[#This Row],[Rating]]&gt;=4.5,"Excellent",
IF(Restaurants[[#This Row],[Rating]]&gt;=4,"Very Good",
IF(Restaurants[[#This Row],[Rating]]&gt;=3.5,"Good","Average/Low")))</f>
        <v>Excellent</v>
      </c>
    </row>
    <row r="6265" spans="1:31" x14ac:dyDescent="0.3">
      <c r="A6265" t="s">
        <v>182</v>
      </c>
      <c r="B6265" t="s">
        <v>125</v>
      </c>
      <c r="C6265" t="s">
        <v>50</v>
      </c>
      <c r="D6265" t="s">
        <v>878</v>
      </c>
      <c r="E6265">
        <v>2</v>
      </c>
      <c r="F6265">
        <v>275</v>
      </c>
      <c r="G6265" t="s">
        <v>185</v>
      </c>
      <c r="H6265">
        <v>1998</v>
      </c>
      <c r="I6265">
        <v>20</v>
      </c>
      <c r="J6265">
        <v>4.5999999999999996</v>
      </c>
      <c r="K6265" t="s">
        <v>879</v>
      </c>
      <c r="L6265">
        <v>27</v>
      </c>
      <c r="M6265" t="s">
        <v>33</v>
      </c>
      <c r="N6265" t="s">
        <v>143</v>
      </c>
      <c r="O6265" t="s">
        <v>35</v>
      </c>
      <c r="P6265" t="s">
        <v>37</v>
      </c>
      <c r="Q6265" t="s">
        <v>37</v>
      </c>
      <c r="R6265">
        <v>66</v>
      </c>
      <c r="S6265" t="s">
        <v>37</v>
      </c>
      <c r="T6265" t="s">
        <v>38</v>
      </c>
      <c r="U6265" t="s">
        <v>69</v>
      </c>
      <c r="W6265" t="s">
        <v>47</v>
      </c>
      <c r="X6265">
        <v>170203</v>
      </c>
      <c r="Y6265">
        <v>2983</v>
      </c>
      <c r="Z6265">
        <v>41.878100000000003</v>
      </c>
      <c r="AA6265">
        <v>-87.629800000000003</v>
      </c>
      <c r="AB6265" t="str">
        <f>IF(Restaurants[[#This Row],[Years_Operating]]&lt;5,"New",
IF(Restaurants[[#This Row],[Years_Operating]]&lt;15,"Established","Legacy"))</f>
        <v>Legacy</v>
      </c>
      <c r="AC6265" t="str">
        <f>IF(Restaurants[[#This Row],[Country]]="India","Yes","No")</f>
        <v>No</v>
      </c>
      <c r="AD6265" t="str">
        <f>IF(AND(Restaurants[[#This Row],[Has Online Delivery]]="Yes",Restaurants[[#This Row],[Has Table Booking]]="Yes"),"Online + Table",
IF(Restaurants[[#This Row],[Has Online Delivery]]="Yes","Online Only",
IF(Restaurants[[#This Row],[Has Table Booking]]="Yes","Table Only","None")))</f>
        <v>None</v>
      </c>
      <c r="AE6265" t="str">
        <f>IF(Restaurants[[#This Row],[Rating]]&gt;=4.5,"Excellent",
IF(Restaurants[[#This Row],[Rating]]&gt;=4,"Very Good",
IF(Restaurants[[#This Row],[Rating]]&gt;=3.5,"Good","Average/Low")))</f>
        <v>Excellent</v>
      </c>
    </row>
    <row r="6266" spans="1:31" x14ac:dyDescent="0.3">
      <c r="A6266" t="s">
        <v>87</v>
      </c>
      <c r="B6266" t="s">
        <v>77</v>
      </c>
      <c r="C6266" t="s">
        <v>50</v>
      </c>
      <c r="D6266" t="s">
        <v>901</v>
      </c>
      <c r="E6266">
        <v>3</v>
      </c>
      <c r="F6266">
        <v>295</v>
      </c>
      <c r="G6266" t="s">
        <v>91</v>
      </c>
      <c r="H6266">
        <v>1897</v>
      </c>
      <c r="I6266">
        <v>50</v>
      </c>
      <c r="J6266">
        <v>4.8</v>
      </c>
      <c r="K6266" t="s">
        <v>902</v>
      </c>
      <c r="L6266">
        <v>128</v>
      </c>
      <c r="M6266" t="s">
        <v>33</v>
      </c>
      <c r="N6266" t="s">
        <v>34</v>
      </c>
      <c r="O6266" t="s">
        <v>35</v>
      </c>
      <c r="P6266" t="s">
        <v>37</v>
      </c>
      <c r="Q6266" t="s">
        <v>37</v>
      </c>
      <c r="R6266">
        <v>22</v>
      </c>
      <c r="S6266" t="s">
        <v>37</v>
      </c>
      <c r="T6266" t="s">
        <v>55</v>
      </c>
      <c r="U6266" t="s">
        <v>46</v>
      </c>
      <c r="W6266" t="s">
        <v>108</v>
      </c>
      <c r="X6266">
        <v>239925</v>
      </c>
      <c r="Y6266">
        <v>3868</v>
      </c>
      <c r="Z6266">
        <v>40.712800000000001</v>
      </c>
      <c r="AA6266">
        <v>-74.006</v>
      </c>
      <c r="AB6266" t="str">
        <f>IF(Restaurants[[#This Row],[Years_Operating]]&lt;5,"New",
IF(Restaurants[[#This Row],[Years_Operating]]&lt;15,"Established","Legacy"))</f>
        <v>Legacy</v>
      </c>
      <c r="AC6266" t="str">
        <f>IF(Restaurants[[#This Row],[Country]]="India","Yes","No")</f>
        <v>No</v>
      </c>
      <c r="AD6266" t="str">
        <f>IF(AND(Restaurants[[#This Row],[Has Online Delivery]]="Yes",Restaurants[[#This Row],[Has Table Booking]]="Yes"),"Online + Table",
IF(Restaurants[[#This Row],[Has Online Delivery]]="Yes","Online Only",
IF(Restaurants[[#This Row],[Has Table Booking]]="Yes","Table Only","None")))</f>
        <v>None</v>
      </c>
      <c r="AE6266" t="str">
        <f>IF(Restaurants[[#This Row],[Rating]]&gt;=4.5,"Excellent",
IF(Restaurants[[#This Row],[Rating]]&gt;=4,"Very Good",
IF(Restaurants[[#This Row],[Rating]]&gt;=3.5,"Good","Average/Low")))</f>
        <v>Excellent</v>
      </c>
    </row>
    <row r="6267" spans="1:31" x14ac:dyDescent="0.3">
      <c r="A6267" t="s">
        <v>113</v>
      </c>
      <c r="B6267" t="s">
        <v>93</v>
      </c>
      <c r="C6267" t="s">
        <v>50</v>
      </c>
      <c r="D6267" t="s">
        <v>901</v>
      </c>
      <c r="E6267">
        <v>3</v>
      </c>
      <c r="F6267">
        <v>280</v>
      </c>
      <c r="G6267" t="s">
        <v>116</v>
      </c>
      <c r="H6267">
        <v>1986</v>
      </c>
      <c r="I6267">
        <v>45</v>
      </c>
      <c r="J6267">
        <v>4.7</v>
      </c>
      <c r="K6267" t="s">
        <v>902</v>
      </c>
      <c r="L6267">
        <v>39</v>
      </c>
      <c r="M6267" t="s">
        <v>33</v>
      </c>
      <c r="N6267" t="s">
        <v>34</v>
      </c>
      <c r="O6267" t="s">
        <v>35</v>
      </c>
      <c r="P6267" t="s">
        <v>36</v>
      </c>
      <c r="Q6267" t="s">
        <v>36</v>
      </c>
      <c r="R6267">
        <v>37</v>
      </c>
      <c r="S6267" t="s">
        <v>36</v>
      </c>
      <c r="T6267" t="s">
        <v>38</v>
      </c>
      <c r="U6267" t="s">
        <v>69</v>
      </c>
      <c r="W6267" t="s">
        <v>80</v>
      </c>
      <c r="X6267">
        <v>447034</v>
      </c>
      <c r="Y6267">
        <v>4043</v>
      </c>
      <c r="Z6267">
        <v>37.774900000000002</v>
      </c>
      <c r="AA6267">
        <v>-122.4194</v>
      </c>
      <c r="AB6267" t="str">
        <f>IF(Restaurants[[#This Row],[Years_Operating]]&lt;5,"New",
IF(Restaurants[[#This Row],[Years_Operating]]&lt;15,"Established","Legacy"))</f>
        <v>Legacy</v>
      </c>
      <c r="AC6267" t="str">
        <f>IF(Restaurants[[#This Row],[Country]]="India","Yes","No")</f>
        <v>No</v>
      </c>
      <c r="AD6267" t="str">
        <f>IF(AND(Restaurants[[#This Row],[Has Online Delivery]]="Yes",Restaurants[[#This Row],[Has Table Booking]]="Yes"),"Online + Table",
IF(Restaurants[[#This Row],[Has Online Delivery]]="Yes","Online Only",
IF(Restaurants[[#This Row],[Has Table Booking]]="Yes","Table Only","None")))</f>
        <v>Online + Table</v>
      </c>
      <c r="AE6267" t="str">
        <f>IF(Restaurants[[#This Row],[Rating]]&gt;=4.5,"Excellent",
IF(Restaurants[[#This Row],[Rating]]&gt;=4,"Very Good",
IF(Restaurants[[#This Row],[Rating]]&gt;=3.5,"Good","Average/Low")))</f>
        <v>Excellent</v>
      </c>
    </row>
    <row r="6268" spans="1:31" x14ac:dyDescent="0.3">
      <c r="A6268" t="s">
        <v>202</v>
      </c>
      <c r="B6268" t="s">
        <v>973</v>
      </c>
      <c r="C6268" t="s">
        <v>196</v>
      </c>
      <c r="D6268" t="s">
        <v>892</v>
      </c>
      <c r="E6268">
        <v>1</v>
      </c>
      <c r="F6268">
        <v>95</v>
      </c>
      <c r="G6268" t="s">
        <v>203</v>
      </c>
      <c r="H6268">
        <v>2011</v>
      </c>
      <c r="I6268">
        <v>28</v>
      </c>
      <c r="J6268">
        <v>4.5</v>
      </c>
      <c r="K6268" t="s">
        <v>960</v>
      </c>
      <c r="L6268">
        <v>14</v>
      </c>
      <c r="M6268" t="s">
        <v>204</v>
      </c>
      <c r="N6268" t="s">
        <v>193</v>
      </c>
      <c r="O6268" t="s">
        <v>35</v>
      </c>
      <c r="P6268" t="s">
        <v>36</v>
      </c>
      <c r="Q6268" t="s">
        <v>36</v>
      </c>
      <c r="R6268">
        <v>29</v>
      </c>
      <c r="S6268" t="s">
        <v>37</v>
      </c>
      <c r="T6268" t="s">
        <v>63</v>
      </c>
      <c r="U6268" t="s">
        <v>46</v>
      </c>
      <c r="W6268" t="s">
        <v>56</v>
      </c>
      <c r="X6268">
        <v>32193</v>
      </c>
      <c r="Y6268">
        <v>6207</v>
      </c>
      <c r="Z6268">
        <v>52.486199999999997</v>
      </c>
      <c r="AA6268">
        <v>-1.8904000000000001</v>
      </c>
      <c r="AB6268" t="str">
        <f>IF(Restaurants[[#This Row],[Years_Operating]]&lt;5,"New",
IF(Restaurants[[#This Row],[Years_Operating]]&lt;15,"Established","Legacy"))</f>
        <v>Established</v>
      </c>
      <c r="AC6268" t="str">
        <f>IF(Restaurants[[#This Row],[Country]]="India","Yes","No")</f>
        <v>No</v>
      </c>
      <c r="AD6268" t="str">
        <f>IF(AND(Restaurants[[#This Row],[Has Online Delivery]]="Yes",Restaurants[[#This Row],[Has Table Booking]]="Yes"),"Online + Table",
IF(Restaurants[[#This Row],[Has Online Delivery]]="Yes","Online Only",
IF(Restaurants[[#This Row],[Has Table Booking]]="Yes","Table Only","None")))</f>
        <v>Online + Table</v>
      </c>
      <c r="AE6268" t="str">
        <f>IF(Restaurants[[#This Row],[Rating]]&gt;=4.5,"Excellent",
IF(Restaurants[[#This Row],[Rating]]&gt;=4,"Very Good",
IF(Restaurants[[#This Row],[Rating]]&gt;=3.5,"Good","Average/Low")))</f>
        <v>Excellent</v>
      </c>
    </row>
    <row r="6269" spans="1:31" x14ac:dyDescent="0.3">
      <c r="A6269" t="s">
        <v>27</v>
      </c>
      <c r="B6269" t="s">
        <v>880</v>
      </c>
      <c r="C6269" t="s">
        <v>50</v>
      </c>
      <c r="D6269" t="s">
        <v>870</v>
      </c>
      <c r="E6269">
        <v>3</v>
      </c>
      <c r="F6269">
        <v>320</v>
      </c>
      <c r="G6269" t="s">
        <v>31</v>
      </c>
      <c r="H6269">
        <v>1995</v>
      </c>
      <c r="I6269">
        <v>28</v>
      </c>
      <c r="J6269">
        <v>4.9000000000000004</v>
      </c>
      <c r="K6269" t="s">
        <v>871</v>
      </c>
      <c r="L6269">
        <v>30</v>
      </c>
      <c r="M6269" t="s">
        <v>33</v>
      </c>
      <c r="N6269" t="s">
        <v>34</v>
      </c>
      <c r="O6269" t="s">
        <v>35</v>
      </c>
      <c r="P6269" t="s">
        <v>37</v>
      </c>
      <c r="Q6269" t="s">
        <v>37</v>
      </c>
      <c r="R6269">
        <v>35</v>
      </c>
      <c r="S6269" t="s">
        <v>37</v>
      </c>
      <c r="T6269" t="s">
        <v>86</v>
      </c>
      <c r="U6269" t="s">
        <v>69</v>
      </c>
      <c r="W6269" t="s">
        <v>132</v>
      </c>
      <c r="X6269">
        <v>269374</v>
      </c>
      <c r="Y6269">
        <v>4929</v>
      </c>
      <c r="Z6269">
        <v>29.760400000000001</v>
      </c>
      <c r="AA6269">
        <v>-95.369799999999998</v>
      </c>
      <c r="AB6269" t="str">
        <f>IF(Restaurants[[#This Row],[Years_Operating]]&lt;5,"New",
IF(Restaurants[[#This Row],[Years_Operating]]&lt;15,"Established","Legacy"))</f>
        <v>Legacy</v>
      </c>
      <c r="AC6269" t="str">
        <f>IF(Restaurants[[#This Row],[Country]]="India","Yes","No")</f>
        <v>No</v>
      </c>
      <c r="AD6269" t="str">
        <f>IF(AND(Restaurants[[#This Row],[Has Online Delivery]]="Yes",Restaurants[[#This Row],[Has Table Booking]]="Yes"),"Online + Table",
IF(Restaurants[[#This Row],[Has Online Delivery]]="Yes","Online Only",
IF(Restaurants[[#This Row],[Has Table Booking]]="Yes","Table Only","None")))</f>
        <v>None</v>
      </c>
      <c r="AE6269" t="str">
        <f>IF(Restaurants[[#This Row],[Rating]]&gt;=4.5,"Excellent",
IF(Restaurants[[#This Row],[Rating]]&gt;=4,"Very Good",
IF(Restaurants[[#This Row],[Rating]]&gt;=3.5,"Good","Average/Low")))</f>
        <v>Excellent</v>
      </c>
    </row>
    <row r="6270" spans="1:31" x14ac:dyDescent="0.3">
      <c r="A6270" t="s">
        <v>76</v>
      </c>
      <c r="B6270" t="s">
        <v>933</v>
      </c>
      <c r="C6270" t="s">
        <v>251</v>
      </c>
      <c r="D6270" t="s">
        <v>918</v>
      </c>
      <c r="E6270">
        <v>3</v>
      </c>
      <c r="F6270">
        <v>295</v>
      </c>
      <c r="G6270" t="s">
        <v>79</v>
      </c>
      <c r="H6270">
        <v>1972</v>
      </c>
      <c r="I6270">
        <v>62</v>
      </c>
      <c r="J6270">
        <v>4.8</v>
      </c>
      <c r="K6270" t="s">
        <v>919</v>
      </c>
      <c r="L6270">
        <v>53</v>
      </c>
      <c r="M6270" t="s">
        <v>33</v>
      </c>
      <c r="N6270" t="s">
        <v>34</v>
      </c>
      <c r="O6270" t="s">
        <v>54</v>
      </c>
      <c r="P6270" t="s">
        <v>36</v>
      </c>
      <c r="Q6270" t="s">
        <v>37</v>
      </c>
      <c r="R6270">
        <v>28</v>
      </c>
      <c r="S6270" t="s">
        <v>36</v>
      </c>
      <c r="T6270" t="s">
        <v>38</v>
      </c>
      <c r="U6270" t="s">
        <v>39</v>
      </c>
      <c r="V6270" t="s">
        <v>2633</v>
      </c>
      <c r="W6270" t="s">
        <v>64</v>
      </c>
      <c r="X6270">
        <v>448711</v>
      </c>
      <c r="Y6270">
        <v>1698</v>
      </c>
      <c r="Z6270">
        <v>22.7196</v>
      </c>
      <c r="AA6270">
        <v>75.857699999999994</v>
      </c>
      <c r="AB6270" t="str">
        <f>IF(Restaurants[[#This Row],[Years_Operating]]&lt;5,"New",
IF(Restaurants[[#This Row],[Years_Operating]]&lt;15,"Established","Legacy"))</f>
        <v>Legacy</v>
      </c>
      <c r="AC6270" t="str">
        <f>IF(Restaurants[[#This Row],[Country]]="India","Yes","No")</f>
        <v>Yes</v>
      </c>
      <c r="AD6270" t="str">
        <f>IF(AND(Restaurants[[#This Row],[Has Online Delivery]]="Yes",Restaurants[[#This Row],[Has Table Booking]]="Yes"),"Online + Table",
IF(Restaurants[[#This Row],[Has Online Delivery]]="Yes","Online Only",
IF(Restaurants[[#This Row],[Has Table Booking]]="Yes","Table Only","None")))</f>
        <v>Online Only</v>
      </c>
      <c r="AE6270" t="str">
        <f>IF(Restaurants[[#This Row],[Rating]]&gt;=4.5,"Excellent",
IF(Restaurants[[#This Row],[Rating]]&gt;=4,"Very Good",
IF(Restaurants[[#This Row],[Rating]]&gt;=3.5,"Good","Average/Low")))</f>
        <v>Excellent</v>
      </c>
    </row>
    <row r="6271" spans="1:31" x14ac:dyDescent="0.3">
      <c r="A6271" t="s">
        <v>175</v>
      </c>
      <c r="B6271" t="s">
        <v>272</v>
      </c>
      <c r="C6271" t="s">
        <v>251</v>
      </c>
      <c r="D6271" t="s">
        <v>918</v>
      </c>
      <c r="E6271">
        <v>2</v>
      </c>
      <c r="F6271">
        <v>245</v>
      </c>
      <c r="G6271" t="s">
        <v>177</v>
      </c>
      <c r="H6271">
        <v>2005</v>
      </c>
      <c r="I6271">
        <v>46</v>
      </c>
      <c r="J6271">
        <v>4.7</v>
      </c>
      <c r="K6271" t="s">
        <v>939</v>
      </c>
      <c r="L6271">
        <v>20</v>
      </c>
      <c r="M6271" t="s">
        <v>160</v>
      </c>
      <c r="N6271" t="s">
        <v>143</v>
      </c>
      <c r="O6271" t="s">
        <v>45</v>
      </c>
      <c r="P6271" t="s">
        <v>37</v>
      </c>
      <c r="Q6271" t="s">
        <v>36</v>
      </c>
      <c r="R6271">
        <v>27</v>
      </c>
      <c r="S6271" t="s">
        <v>37</v>
      </c>
      <c r="T6271" t="s">
        <v>86</v>
      </c>
      <c r="U6271" t="s">
        <v>32</v>
      </c>
      <c r="V6271" t="s">
        <v>2634</v>
      </c>
      <c r="W6271" t="s">
        <v>149</v>
      </c>
      <c r="X6271">
        <v>413152</v>
      </c>
      <c r="Y6271">
        <v>2530</v>
      </c>
      <c r="Z6271">
        <v>13.082700000000001</v>
      </c>
      <c r="AA6271">
        <v>80.270700000000005</v>
      </c>
      <c r="AB6271" t="str">
        <f>IF(Restaurants[[#This Row],[Years_Operating]]&lt;5,"New",
IF(Restaurants[[#This Row],[Years_Operating]]&lt;15,"Established","Legacy"))</f>
        <v>Legacy</v>
      </c>
      <c r="AC6271" t="str">
        <f>IF(Restaurants[[#This Row],[Country]]="India","Yes","No")</f>
        <v>Yes</v>
      </c>
      <c r="AD6271" t="str">
        <f>IF(AND(Restaurants[[#This Row],[Has Online Delivery]]="Yes",Restaurants[[#This Row],[Has Table Booking]]="Yes"),"Online + Table",
IF(Restaurants[[#This Row],[Has Online Delivery]]="Yes","Online Only",
IF(Restaurants[[#This Row],[Has Table Booking]]="Yes","Table Only","None")))</f>
        <v>Table Only</v>
      </c>
      <c r="AE6271" t="str">
        <f>IF(Restaurants[[#This Row],[Rating]]&gt;=4.5,"Excellent",
IF(Restaurants[[#This Row],[Rating]]&gt;=4,"Very Good",
IF(Restaurants[[#This Row],[Rating]]&gt;=3.5,"Good","Average/Low")))</f>
        <v>Excellent</v>
      </c>
    </row>
    <row r="6272" spans="1:31" x14ac:dyDescent="0.3">
      <c r="A6272" t="s">
        <v>136</v>
      </c>
      <c r="B6272" t="s">
        <v>862</v>
      </c>
      <c r="C6272" t="s">
        <v>251</v>
      </c>
      <c r="D6272" t="s">
        <v>863</v>
      </c>
      <c r="E6272">
        <v>3</v>
      </c>
      <c r="F6272">
        <v>570</v>
      </c>
      <c r="G6272" t="s">
        <v>140</v>
      </c>
      <c r="H6272">
        <v>2012</v>
      </c>
      <c r="I6272">
        <v>10</v>
      </c>
      <c r="J6272">
        <v>4.5999999999999996</v>
      </c>
      <c r="K6272" t="s">
        <v>926</v>
      </c>
      <c r="L6272">
        <v>13</v>
      </c>
      <c r="M6272" t="s">
        <v>62</v>
      </c>
      <c r="N6272" t="s">
        <v>34</v>
      </c>
      <c r="O6272" t="s">
        <v>45</v>
      </c>
      <c r="P6272" t="s">
        <v>37</v>
      </c>
      <c r="Q6272" t="s">
        <v>36</v>
      </c>
      <c r="R6272">
        <v>43</v>
      </c>
      <c r="S6272" t="s">
        <v>36</v>
      </c>
      <c r="T6272" t="s">
        <v>63</v>
      </c>
      <c r="U6272" t="s">
        <v>39</v>
      </c>
      <c r="V6272" t="s">
        <v>2635</v>
      </c>
      <c r="W6272" t="s">
        <v>80</v>
      </c>
      <c r="X6272">
        <v>354412</v>
      </c>
      <c r="Y6272">
        <v>3954</v>
      </c>
      <c r="Z6272">
        <v>21.170200000000001</v>
      </c>
      <c r="AA6272">
        <v>72.831100000000006</v>
      </c>
      <c r="AB6272" t="str">
        <f>IF(Restaurants[[#This Row],[Years_Operating]]&lt;5,"New",
IF(Restaurants[[#This Row],[Years_Operating]]&lt;15,"Established","Legacy"))</f>
        <v>Established</v>
      </c>
      <c r="AC6272" t="str">
        <f>IF(Restaurants[[#This Row],[Country]]="India","Yes","No")</f>
        <v>Yes</v>
      </c>
      <c r="AD6272" t="str">
        <f>IF(AND(Restaurants[[#This Row],[Has Online Delivery]]="Yes",Restaurants[[#This Row],[Has Table Booking]]="Yes"),"Online + Table",
IF(Restaurants[[#This Row],[Has Online Delivery]]="Yes","Online Only",
IF(Restaurants[[#This Row],[Has Table Booking]]="Yes","Table Only","None")))</f>
        <v>Table Only</v>
      </c>
      <c r="AE6272" t="str">
        <f>IF(Restaurants[[#This Row],[Rating]]&gt;=4.5,"Excellent",
IF(Restaurants[[#This Row],[Rating]]&gt;=4,"Very Good",
IF(Restaurants[[#This Row],[Rating]]&gt;=3.5,"Good","Average/Low")))</f>
        <v>Excellent</v>
      </c>
    </row>
    <row r="6273" spans="1:31" x14ac:dyDescent="0.3">
      <c r="A6273" t="s">
        <v>166</v>
      </c>
      <c r="B6273" t="s">
        <v>93</v>
      </c>
      <c r="C6273" t="s">
        <v>50</v>
      </c>
      <c r="D6273" t="s">
        <v>878</v>
      </c>
      <c r="E6273">
        <v>2</v>
      </c>
      <c r="F6273">
        <v>265</v>
      </c>
      <c r="G6273" t="s">
        <v>170</v>
      </c>
      <c r="H6273">
        <v>2005</v>
      </c>
      <c r="I6273">
        <v>60</v>
      </c>
      <c r="J6273">
        <v>4.7</v>
      </c>
      <c r="K6273" t="s">
        <v>879</v>
      </c>
      <c r="L6273">
        <v>20</v>
      </c>
      <c r="M6273" t="s">
        <v>33</v>
      </c>
      <c r="N6273" t="s">
        <v>143</v>
      </c>
      <c r="O6273" t="s">
        <v>35</v>
      </c>
      <c r="P6273" t="s">
        <v>37</v>
      </c>
      <c r="Q6273" t="s">
        <v>37</v>
      </c>
      <c r="R6273">
        <v>65</v>
      </c>
      <c r="S6273" t="s">
        <v>36</v>
      </c>
      <c r="T6273" t="s">
        <v>55</v>
      </c>
      <c r="U6273" t="s">
        <v>32</v>
      </c>
      <c r="W6273" t="s">
        <v>70</v>
      </c>
      <c r="X6273">
        <v>239558</v>
      </c>
      <c r="Y6273">
        <v>5575</v>
      </c>
      <c r="Z6273">
        <v>37.774900000000002</v>
      </c>
      <c r="AA6273">
        <v>-122.4194</v>
      </c>
      <c r="AB6273" t="str">
        <f>IF(Restaurants[[#This Row],[Years_Operating]]&lt;5,"New",
IF(Restaurants[[#This Row],[Years_Operating]]&lt;15,"Established","Legacy"))</f>
        <v>Legacy</v>
      </c>
      <c r="AC6273" t="str">
        <f>IF(Restaurants[[#This Row],[Country]]="India","Yes","No")</f>
        <v>No</v>
      </c>
      <c r="AD6273" t="str">
        <f>IF(AND(Restaurants[[#This Row],[Has Online Delivery]]="Yes",Restaurants[[#This Row],[Has Table Booking]]="Yes"),"Online + Table",
IF(Restaurants[[#This Row],[Has Online Delivery]]="Yes","Online Only",
IF(Restaurants[[#This Row],[Has Table Booking]]="Yes","Table Only","None")))</f>
        <v>None</v>
      </c>
      <c r="AE6273" t="str">
        <f>IF(Restaurants[[#This Row],[Rating]]&gt;=4.5,"Excellent",
IF(Restaurants[[#This Row],[Rating]]&gt;=4,"Very Good",
IF(Restaurants[[#This Row],[Rating]]&gt;=3.5,"Good","Average/Low")))</f>
        <v>Excellent</v>
      </c>
    </row>
    <row r="6274" spans="1:31" x14ac:dyDescent="0.3">
      <c r="A6274" t="s">
        <v>124</v>
      </c>
      <c r="B6274" t="s">
        <v>896</v>
      </c>
      <c r="C6274" t="s">
        <v>59</v>
      </c>
      <c r="D6274" t="s">
        <v>51</v>
      </c>
      <c r="E6274">
        <v>3</v>
      </c>
      <c r="F6274">
        <v>385</v>
      </c>
      <c r="G6274" t="s">
        <v>127</v>
      </c>
      <c r="H6274">
        <v>2005</v>
      </c>
      <c r="I6274">
        <v>64</v>
      </c>
      <c r="J6274">
        <v>4.7</v>
      </c>
      <c r="K6274" t="s">
        <v>178</v>
      </c>
      <c r="L6274">
        <v>20</v>
      </c>
      <c r="M6274" t="s">
        <v>33</v>
      </c>
      <c r="N6274" t="s">
        <v>34</v>
      </c>
      <c r="O6274" t="s">
        <v>54</v>
      </c>
      <c r="P6274" t="s">
        <v>36</v>
      </c>
      <c r="Q6274" t="s">
        <v>36</v>
      </c>
      <c r="R6274">
        <v>58</v>
      </c>
      <c r="S6274" t="s">
        <v>36</v>
      </c>
      <c r="T6274" t="s">
        <v>38</v>
      </c>
      <c r="U6274" t="s">
        <v>32</v>
      </c>
      <c r="W6274" t="s">
        <v>103</v>
      </c>
      <c r="X6274">
        <v>67526</v>
      </c>
      <c r="Y6274">
        <v>4554</v>
      </c>
      <c r="Z6274">
        <v>45.764000000000003</v>
      </c>
      <c r="AA6274">
        <v>4.8357000000000001</v>
      </c>
      <c r="AB6274" t="str">
        <f>IF(Restaurants[[#This Row],[Years_Operating]]&lt;5,"New",
IF(Restaurants[[#This Row],[Years_Operating]]&lt;15,"Established","Legacy"))</f>
        <v>Legacy</v>
      </c>
      <c r="AC6274" t="str">
        <f>IF(Restaurants[[#This Row],[Country]]="India","Yes","No")</f>
        <v>No</v>
      </c>
      <c r="AD6274" t="str">
        <f>IF(AND(Restaurants[[#This Row],[Has Online Delivery]]="Yes",Restaurants[[#This Row],[Has Table Booking]]="Yes"),"Online + Table",
IF(Restaurants[[#This Row],[Has Online Delivery]]="Yes","Online Only",
IF(Restaurants[[#This Row],[Has Table Booking]]="Yes","Table Only","None")))</f>
        <v>Online + Table</v>
      </c>
      <c r="AE6274" t="str">
        <f>IF(Restaurants[[#This Row],[Rating]]&gt;=4.5,"Excellent",
IF(Restaurants[[#This Row],[Rating]]&gt;=4,"Very Good",
IF(Restaurants[[#This Row],[Rating]]&gt;=3.5,"Good","Average/Low")))</f>
        <v>Excellent</v>
      </c>
    </row>
    <row r="6275" spans="1:31" x14ac:dyDescent="0.3">
      <c r="A6275" t="s">
        <v>166</v>
      </c>
      <c r="B6275" t="s">
        <v>903</v>
      </c>
      <c r="C6275" t="s">
        <v>196</v>
      </c>
      <c r="D6275" t="s">
        <v>928</v>
      </c>
      <c r="E6275">
        <v>2</v>
      </c>
      <c r="F6275">
        <v>265</v>
      </c>
      <c r="G6275" t="s">
        <v>170</v>
      </c>
      <c r="H6275">
        <v>2005</v>
      </c>
      <c r="I6275">
        <v>60</v>
      </c>
      <c r="J6275">
        <v>4.7</v>
      </c>
      <c r="K6275" t="s">
        <v>929</v>
      </c>
      <c r="L6275">
        <v>20</v>
      </c>
      <c r="M6275" t="s">
        <v>33</v>
      </c>
      <c r="N6275" t="s">
        <v>143</v>
      </c>
      <c r="O6275" t="s">
        <v>35</v>
      </c>
      <c r="P6275" t="s">
        <v>37</v>
      </c>
      <c r="Q6275" t="s">
        <v>36</v>
      </c>
      <c r="R6275">
        <v>30</v>
      </c>
      <c r="S6275" t="s">
        <v>36</v>
      </c>
      <c r="T6275" t="s">
        <v>63</v>
      </c>
      <c r="U6275" t="s">
        <v>69</v>
      </c>
      <c r="W6275" t="s">
        <v>47</v>
      </c>
      <c r="X6275">
        <v>274120</v>
      </c>
      <c r="Y6275">
        <v>7991</v>
      </c>
      <c r="Z6275">
        <v>53.800800000000002</v>
      </c>
      <c r="AA6275">
        <v>-1.5490999999999999</v>
      </c>
      <c r="AB6275" t="str">
        <f>IF(Restaurants[[#This Row],[Years_Operating]]&lt;5,"New",
IF(Restaurants[[#This Row],[Years_Operating]]&lt;15,"Established","Legacy"))</f>
        <v>Legacy</v>
      </c>
      <c r="AC6275" t="str">
        <f>IF(Restaurants[[#This Row],[Country]]="India","Yes","No")</f>
        <v>No</v>
      </c>
      <c r="AD6275" t="str">
        <f>IF(AND(Restaurants[[#This Row],[Has Online Delivery]]="Yes",Restaurants[[#This Row],[Has Table Booking]]="Yes"),"Online + Table",
IF(Restaurants[[#This Row],[Has Online Delivery]]="Yes","Online Only",
IF(Restaurants[[#This Row],[Has Table Booking]]="Yes","Table Only","None")))</f>
        <v>Table Only</v>
      </c>
      <c r="AE6275" t="str">
        <f>IF(Restaurants[[#This Row],[Rating]]&gt;=4.5,"Excellent",
IF(Restaurants[[#This Row],[Rating]]&gt;=4,"Very Good",
IF(Restaurants[[#This Row],[Rating]]&gt;=3.5,"Good","Average/Low")))</f>
        <v>Excellent</v>
      </c>
    </row>
    <row r="6276" spans="1:31" x14ac:dyDescent="0.3">
      <c r="A6276" t="s">
        <v>136</v>
      </c>
      <c r="B6276" t="s">
        <v>125</v>
      </c>
      <c r="C6276" t="s">
        <v>50</v>
      </c>
      <c r="D6276" t="s">
        <v>901</v>
      </c>
      <c r="E6276">
        <v>3</v>
      </c>
      <c r="F6276">
        <v>570</v>
      </c>
      <c r="G6276" t="s">
        <v>140</v>
      </c>
      <c r="H6276">
        <v>2012</v>
      </c>
      <c r="I6276">
        <v>10</v>
      </c>
      <c r="J6276">
        <v>4.5999999999999996</v>
      </c>
      <c r="K6276" t="s">
        <v>902</v>
      </c>
      <c r="L6276">
        <v>13</v>
      </c>
      <c r="M6276" t="s">
        <v>62</v>
      </c>
      <c r="N6276" t="s">
        <v>34</v>
      </c>
      <c r="O6276" t="s">
        <v>45</v>
      </c>
      <c r="P6276" t="s">
        <v>37</v>
      </c>
      <c r="Q6276" t="s">
        <v>36</v>
      </c>
      <c r="R6276">
        <v>37</v>
      </c>
      <c r="S6276" t="s">
        <v>36</v>
      </c>
      <c r="T6276" t="s">
        <v>63</v>
      </c>
      <c r="U6276" t="s">
        <v>39</v>
      </c>
      <c r="W6276" t="s">
        <v>56</v>
      </c>
      <c r="X6276">
        <v>374668</v>
      </c>
      <c r="Y6276">
        <v>2554</v>
      </c>
      <c r="Z6276">
        <v>41.878100000000003</v>
      </c>
      <c r="AA6276">
        <v>-87.629800000000003</v>
      </c>
      <c r="AB6276" t="str">
        <f>IF(Restaurants[[#This Row],[Years_Operating]]&lt;5,"New",
IF(Restaurants[[#This Row],[Years_Operating]]&lt;15,"Established","Legacy"))</f>
        <v>Established</v>
      </c>
      <c r="AC6276" t="str">
        <f>IF(Restaurants[[#This Row],[Country]]="India","Yes","No")</f>
        <v>No</v>
      </c>
      <c r="AD6276" t="str">
        <f>IF(AND(Restaurants[[#This Row],[Has Online Delivery]]="Yes",Restaurants[[#This Row],[Has Table Booking]]="Yes"),"Online + Table",
IF(Restaurants[[#This Row],[Has Online Delivery]]="Yes","Online Only",
IF(Restaurants[[#This Row],[Has Table Booking]]="Yes","Table Only","None")))</f>
        <v>Table Only</v>
      </c>
      <c r="AE6276" t="str">
        <f>IF(Restaurants[[#This Row],[Rating]]&gt;=4.5,"Excellent",
IF(Restaurants[[#This Row],[Rating]]&gt;=4,"Very Good",
IF(Restaurants[[#This Row],[Rating]]&gt;=3.5,"Good","Average/Low")))</f>
        <v>Excellent</v>
      </c>
    </row>
    <row r="6277" spans="1:31" x14ac:dyDescent="0.3">
      <c r="A6277" t="s">
        <v>117</v>
      </c>
      <c r="B6277" t="s">
        <v>973</v>
      </c>
      <c r="C6277" t="s">
        <v>196</v>
      </c>
      <c r="D6277" t="s">
        <v>892</v>
      </c>
      <c r="E6277">
        <v>3</v>
      </c>
      <c r="F6277">
        <v>420</v>
      </c>
      <c r="G6277" t="s">
        <v>121</v>
      </c>
      <c r="H6277">
        <v>2007</v>
      </c>
      <c r="I6277">
        <v>40</v>
      </c>
      <c r="J6277">
        <v>4.7</v>
      </c>
      <c r="K6277" t="s">
        <v>893</v>
      </c>
      <c r="L6277">
        <v>18</v>
      </c>
      <c r="M6277" t="s">
        <v>62</v>
      </c>
      <c r="N6277" t="s">
        <v>34</v>
      </c>
      <c r="O6277" t="s">
        <v>35</v>
      </c>
      <c r="P6277" t="s">
        <v>36</v>
      </c>
      <c r="Q6277" t="s">
        <v>37</v>
      </c>
      <c r="R6277">
        <v>62</v>
      </c>
      <c r="S6277" t="s">
        <v>37</v>
      </c>
      <c r="T6277" t="s">
        <v>55</v>
      </c>
      <c r="U6277" t="s">
        <v>32</v>
      </c>
      <c r="W6277" t="s">
        <v>47</v>
      </c>
      <c r="X6277">
        <v>206122</v>
      </c>
      <c r="Y6277">
        <v>197</v>
      </c>
      <c r="Z6277">
        <v>52.486199999999997</v>
      </c>
      <c r="AA6277">
        <v>-1.8904000000000001</v>
      </c>
      <c r="AB6277" t="str">
        <f>IF(Restaurants[[#This Row],[Years_Operating]]&lt;5,"New",
IF(Restaurants[[#This Row],[Years_Operating]]&lt;15,"Established","Legacy"))</f>
        <v>Legacy</v>
      </c>
      <c r="AC6277" t="str">
        <f>IF(Restaurants[[#This Row],[Country]]="India","Yes","No")</f>
        <v>No</v>
      </c>
      <c r="AD6277" t="str">
        <f>IF(AND(Restaurants[[#This Row],[Has Online Delivery]]="Yes",Restaurants[[#This Row],[Has Table Booking]]="Yes"),"Online + Table",
IF(Restaurants[[#This Row],[Has Online Delivery]]="Yes","Online Only",
IF(Restaurants[[#This Row],[Has Table Booking]]="Yes","Table Only","None")))</f>
        <v>Online Only</v>
      </c>
      <c r="AE6277" t="str">
        <f>IF(Restaurants[[#This Row],[Rating]]&gt;=4.5,"Excellent",
IF(Restaurants[[#This Row],[Rating]]&gt;=4,"Very Good",
IF(Restaurants[[#This Row],[Rating]]&gt;=3.5,"Good","Average/Low")))</f>
        <v>Excellent</v>
      </c>
    </row>
    <row r="6278" spans="1:31" x14ac:dyDescent="0.3">
      <c r="A6278" t="s">
        <v>48</v>
      </c>
      <c r="B6278" t="s">
        <v>255</v>
      </c>
      <c r="C6278" t="s">
        <v>251</v>
      </c>
      <c r="D6278" t="s">
        <v>267</v>
      </c>
      <c r="E6278">
        <v>3</v>
      </c>
      <c r="F6278">
        <v>390</v>
      </c>
      <c r="G6278" t="s">
        <v>52</v>
      </c>
      <c r="H6278">
        <v>1994</v>
      </c>
      <c r="I6278">
        <v>60</v>
      </c>
      <c r="J6278">
        <v>4.9000000000000004</v>
      </c>
      <c r="K6278" t="s">
        <v>312</v>
      </c>
      <c r="L6278">
        <v>31</v>
      </c>
      <c r="M6278" t="s">
        <v>33</v>
      </c>
      <c r="N6278" t="s">
        <v>34</v>
      </c>
      <c r="O6278" t="s">
        <v>54</v>
      </c>
      <c r="P6278" t="s">
        <v>36</v>
      </c>
      <c r="Q6278" t="s">
        <v>36</v>
      </c>
      <c r="R6278">
        <v>63</v>
      </c>
      <c r="S6278" t="s">
        <v>36</v>
      </c>
      <c r="T6278" t="s">
        <v>63</v>
      </c>
      <c r="U6278" t="s">
        <v>69</v>
      </c>
      <c r="V6278" t="s">
        <v>2636</v>
      </c>
      <c r="W6278" t="s">
        <v>103</v>
      </c>
      <c r="X6278">
        <v>257926</v>
      </c>
      <c r="Y6278">
        <v>1010</v>
      </c>
      <c r="Z6278">
        <v>19.076000000000001</v>
      </c>
      <c r="AA6278">
        <v>72.877700000000004</v>
      </c>
      <c r="AB6278" t="str">
        <f>IF(Restaurants[[#This Row],[Years_Operating]]&lt;5,"New",
IF(Restaurants[[#This Row],[Years_Operating]]&lt;15,"Established","Legacy"))</f>
        <v>Legacy</v>
      </c>
      <c r="AC6278" t="str">
        <f>IF(Restaurants[[#This Row],[Country]]="India","Yes","No")</f>
        <v>Yes</v>
      </c>
      <c r="AD6278" t="str">
        <f>IF(AND(Restaurants[[#This Row],[Has Online Delivery]]="Yes",Restaurants[[#This Row],[Has Table Booking]]="Yes"),"Online + Table",
IF(Restaurants[[#This Row],[Has Online Delivery]]="Yes","Online Only",
IF(Restaurants[[#This Row],[Has Table Booking]]="Yes","Table Only","None")))</f>
        <v>Online + Table</v>
      </c>
      <c r="AE6278" t="str">
        <f>IF(Restaurants[[#This Row],[Rating]]&gt;=4.5,"Excellent",
IF(Restaurants[[#This Row],[Rating]]&gt;=4,"Very Good",
IF(Restaurants[[#This Row],[Rating]]&gt;=3.5,"Good","Average/Low")))</f>
        <v>Excellent</v>
      </c>
    </row>
    <row r="6279" spans="1:31" x14ac:dyDescent="0.3">
      <c r="A6279" t="s">
        <v>186</v>
      </c>
      <c r="B6279" t="s">
        <v>290</v>
      </c>
      <c r="C6279" t="s">
        <v>251</v>
      </c>
      <c r="D6279" t="s">
        <v>267</v>
      </c>
      <c r="E6279">
        <v>2</v>
      </c>
      <c r="F6279">
        <v>550</v>
      </c>
      <c r="G6279" t="s">
        <v>188</v>
      </c>
      <c r="H6279">
        <v>2015</v>
      </c>
      <c r="I6279">
        <v>50</v>
      </c>
      <c r="J6279">
        <v>4.5</v>
      </c>
      <c r="K6279" t="s">
        <v>268</v>
      </c>
      <c r="L6279">
        <v>10</v>
      </c>
      <c r="M6279" t="s">
        <v>62</v>
      </c>
      <c r="N6279" t="s">
        <v>143</v>
      </c>
      <c r="O6279" t="s">
        <v>35</v>
      </c>
      <c r="P6279" t="s">
        <v>36</v>
      </c>
      <c r="Q6279" t="s">
        <v>37</v>
      </c>
      <c r="R6279">
        <v>62</v>
      </c>
      <c r="S6279" t="s">
        <v>36</v>
      </c>
      <c r="T6279" t="s">
        <v>63</v>
      </c>
      <c r="U6279" t="s">
        <v>69</v>
      </c>
      <c r="V6279" t="s">
        <v>2637</v>
      </c>
      <c r="W6279" t="s">
        <v>70</v>
      </c>
      <c r="X6279">
        <v>275777</v>
      </c>
      <c r="Y6279">
        <v>1688</v>
      </c>
      <c r="Z6279">
        <v>17.385000000000002</v>
      </c>
      <c r="AA6279">
        <v>78.486699999999999</v>
      </c>
      <c r="AB6279" t="str">
        <f>IF(Restaurants[[#This Row],[Years_Operating]]&lt;5,"New",
IF(Restaurants[[#This Row],[Years_Operating]]&lt;15,"Established","Legacy"))</f>
        <v>Established</v>
      </c>
      <c r="AC6279" t="str">
        <f>IF(Restaurants[[#This Row],[Country]]="India","Yes","No")</f>
        <v>Yes</v>
      </c>
      <c r="AD6279" t="str">
        <f>IF(AND(Restaurants[[#This Row],[Has Online Delivery]]="Yes",Restaurants[[#This Row],[Has Table Booking]]="Yes"),"Online + Table",
IF(Restaurants[[#This Row],[Has Online Delivery]]="Yes","Online Only",
IF(Restaurants[[#This Row],[Has Table Booking]]="Yes","Table Only","None")))</f>
        <v>Online Only</v>
      </c>
      <c r="AE6279" t="str">
        <f>IF(Restaurants[[#This Row],[Rating]]&gt;=4.5,"Excellent",
IF(Restaurants[[#This Row],[Rating]]&gt;=4,"Very Good",
IF(Restaurants[[#This Row],[Rating]]&gt;=3.5,"Good","Average/Low")))</f>
        <v>Excellent</v>
      </c>
    </row>
    <row r="6280" spans="1:31" x14ac:dyDescent="0.3">
      <c r="A6280" t="s">
        <v>166</v>
      </c>
      <c r="B6280" t="s">
        <v>125</v>
      </c>
      <c r="C6280" t="s">
        <v>50</v>
      </c>
      <c r="D6280" t="s">
        <v>878</v>
      </c>
      <c r="E6280">
        <v>2</v>
      </c>
      <c r="F6280">
        <v>265</v>
      </c>
      <c r="G6280" t="s">
        <v>170</v>
      </c>
      <c r="H6280">
        <v>2005</v>
      </c>
      <c r="I6280">
        <v>60</v>
      </c>
      <c r="J6280">
        <v>4.7</v>
      </c>
      <c r="K6280" t="s">
        <v>911</v>
      </c>
      <c r="L6280">
        <v>20</v>
      </c>
      <c r="M6280" t="s">
        <v>33</v>
      </c>
      <c r="N6280" t="s">
        <v>143</v>
      </c>
      <c r="O6280" t="s">
        <v>35</v>
      </c>
      <c r="P6280" t="s">
        <v>37</v>
      </c>
      <c r="Q6280" t="s">
        <v>37</v>
      </c>
      <c r="R6280">
        <v>60</v>
      </c>
      <c r="S6280" t="s">
        <v>37</v>
      </c>
      <c r="T6280" t="s">
        <v>55</v>
      </c>
      <c r="U6280" t="s">
        <v>69</v>
      </c>
      <c r="W6280" t="s">
        <v>40</v>
      </c>
      <c r="X6280">
        <v>350772</v>
      </c>
      <c r="Y6280">
        <v>3106</v>
      </c>
      <c r="Z6280">
        <v>41.878100000000003</v>
      </c>
      <c r="AA6280">
        <v>-87.629800000000003</v>
      </c>
      <c r="AB6280" t="str">
        <f>IF(Restaurants[[#This Row],[Years_Operating]]&lt;5,"New",
IF(Restaurants[[#This Row],[Years_Operating]]&lt;15,"Established","Legacy"))</f>
        <v>Legacy</v>
      </c>
      <c r="AC6280" t="str">
        <f>IF(Restaurants[[#This Row],[Country]]="India","Yes","No")</f>
        <v>No</v>
      </c>
      <c r="AD6280" t="str">
        <f>IF(AND(Restaurants[[#This Row],[Has Online Delivery]]="Yes",Restaurants[[#This Row],[Has Table Booking]]="Yes"),"Online + Table",
IF(Restaurants[[#This Row],[Has Online Delivery]]="Yes","Online Only",
IF(Restaurants[[#This Row],[Has Table Booking]]="Yes","Table Only","None")))</f>
        <v>None</v>
      </c>
      <c r="AE6280" t="str">
        <f>IF(Restaurants[[#This Row],[Rating]]&gt;=4.5,"Excellent",
IF(Restaurants[[#This Row],[Rating]]&gt;=4,"Very Good",
IF(Restaurants[[#This Row],[Rating]]&gt;=3.5,"Good","Average/Low")))</f>
        <v>Excellent</v>
      </c>
    </row>
    <row r="6281" spans="1:31" x14ac:dyDescent="0.3">
      <c r="A6281" t="s">
        <v>234</v>
      </c>
      <c r="B6281" t="s">
        <v>866</v>
      </c>
      <c r="C6281" t="s">
        <v>251</v>
      </c>
      <c r="D6281" t="s">
        <v>252</v>
      </c>
      <c r="E6281">
        <v>0</v>
      </c>
      <c r="F6281">
        <v>285</v>
      </c>
      <c r="G6281" t="s">
        <v>237</v>
      </c>
      <c r="H6281">
        <v>2004</v>
      </c>
      <c r="I6281">
        <v>70</v>
      </c>
      <c r="J6281">
        <v>4.5999999999999996</v>
      </c>
      <c r="K6281" t="s">
        <v>253</v>
      </c>
      <c r="L6281">
        <v>21</v>
      </c>
      <c r="M6281" t="s">
        <v>33</v>
      </c>
      <c r="N6281" t="s">
        <v>210</v>
      </c>
      <c r="O6281" t="s">
        <v>54</v>
      </c>
      <c r="P6281" t="s">
        <v>36</v>
      </c>
      <c r="Q6281" t="s">
        <v>36</v>
      </c>
      <c r="R6281">
        <v>59</v>
      </c>
      <c r="S6281" t="s">
        <v>37</v>
      </c>
      <c r="T6281" t="s">
        <v>38</v>
      </c>
      <c r="U6281" t="s">
        <v>46</v>
      </c>
      <c r="V6281" t="s">
        <v>2638</v>
      </c>
      <c r="W6281" t="s">
        <v>56</v>
      </c>
      <c r="X6281">
        <v>302251</v>
      </c>
      <c r="Y6281">
        <v>1376</v>
      </c>
      <c r="Z6281">
        <v>23.022500000000001</v>
      </c>
      <c r="AA6281">
        <v>72.571399999999997</v>
      </c>
      <c r="AB6281" t="str">
        <f>IF(Restaurants[[#This Row],[Years_Operating]]&lt;5,"New",
IF(Restaurants[[#This Row],[Years_Operating]]&lt;15,"Established","Legacy"))</f>
        <v>Legacy</v>
      </c>
      <c r="AC6281" t="str">
        <f>IF(Restaurants[[#This Row],[Country]]="India","Yes","No")</f>
        <v>Yes</v>
      </c>
      <c r="AD6281" t="str">
        <f>IF(AND(Restaurants[[#This Row],[Has Online Delivery]]="Yes",Restaurants[[#This Row],[Has Table Booking]]="Yes"),"Online + Table",
IF(Restaurants[[#This Row],[Has Online Delivery]]="Yes","Online Only",
IF(Restaurants[[#This Row],[Has Table Booking]]="Yes","Table Only","None")))</f>
        <v>Online + Table</v>
      </c>
      <c r="AE6281" t="str">
        <f>IF(Restaurants[[#This Row],[Rating]]&gt;=4.5,"Excellent",
IF(Restaurants[[#This Row],[Rating]]&gt;=4,"Very Good",
IF(Restaurants[[#This Row],[Rating]]&gt;=3.5,"Good","Average/Low")))</f>
        <v>Excellent</v>
      </c>
    </row>
    <row r="6282" spans="1:31" x14ac:dyDescent="0.3">
      <c r="A6282" t="s">
        <v>161</v>
      </c>
      <c r="B6282" t="s">
        <v>896</v>
      </c>
      <c r="C6282" t="s">
        <v>59</v>
      </c>
      <c r="D6282" t="s">
        <v>897</v>
      </c>
      <c r="E6282">
        <v>2</v>
      </c>
      <c r="F6282">
        <v>275</v>
      </c>
      <c r="G6282" t="s">
        <v>163</v>
      </c>
      <c r="H6282">
        <v>2003</v>
      </c>
      <c r="I6282">
        <v>36</v>
      </c>
      <c r="J6282">
        <v>4.7</v>
      </c>
      <c r="K6282" t="s">
        <v>987</v>
      </c>
      <c r="L6282">
        <v>22</v>
      </c>
      <c r="M6282" t="s">
        <v>33</v>
      </c>
      <c r="N6282" t="s">
        <v>143</v>
      </c>
      <c r="O6282" t="s">
        <v>45</v>
      </c>
      <c r="P6282" t="s">
        <v>36</v>
      </c>
      <c r="Q6282" t="s">
        <v>36</v>
      </c>
      <c r="R6282">
        <v>50</v>
      </c>
      <c r="S6282" t="s">
        <v>37</v>
      </c>
      <c r="T6282" t="s">
        <v>55</v>
      </c>
      <c r="U6282" t="s">
        <v>32</v>
      </c>
      <c r="W6282" t="s">
        <v>132</v>
      </c>
      <c r="X6282">
        <v>73102</v>
      </c>
      <c r="Y6282">
        <v>4932</v>
      </c>
      <c r="Z6282">
        <v>45.764000000000003</v>
      </c>
      <c r="AA6282">
        <v>4.8357000000000001</v>
      </c>
      <c r="AB6282" t="str">
        <f>IF(Restaurants[[#This Row],[Years_Operating]]&lt;5,"New",
IF(Restaurants[[#This Row],[Years_Operating]]&lt;15,"Established","Legacy"))</f>
        <v>Legacy</v>
      </c>
      <c r="AC6282" t="str">
        <f>IF(Restaurants[[#This Row],[Country]]="India","Yes","No")</f>
        <v>No</v>
      </c>
      <c r="AD6282" t="str">
        <f>IF(AND(Restaurants[[#This Row],[Has Online Delivery]]="Yes",Restaurants[[#This Row],[Has Table Booking]]="Yes"),"Online + Table",
IF(Restaurants[[#This Row],[Has Online Delivery]]="Yes","Online Only",
IF(Restaurants[[#This Row],[Has Table Booking]]="Yes","Table Only","None")))</f>
        <v>Online + Table</v>
      </c>
      <c r="AE6282" t="str">
        <f>IF(Restaurants[[#This Row],[Rating]]&gt;=4.5,"Excellent",
IF(Restaurants[[#This Row],[Rating]]&gt;=4,"Very Good",
IF(Restaurants[[#This Row],[Rating]]&gt;=3.5,"Good","Average/Low")))</f>
        <v>Excellent</v>
      </c>
    </row>
    <row r="6283" spans="1:31" x14ac:dyDescent="0.3">
      <c r="A6283" t="s">
        <v>205</v>
      </c>
      <c r="B6283" t="s">
        <v>290</v>
      </c>
      <c r="C6283" t="s">
        <v>251</v>
      </c>
      <c r="D6283" t="s">
        <v>258</v>
      </c>
      <c r="E6283">
        <v>0</v>
      </c>
      <c r="F6283">
        <v>180</v>
      </c>
      <c r="G6283" t="s">
        <v>209</v>
      </c>
      <c r="H6283">
        <v>2008</v>
      </c>
      <c r="I6283">
        <v>50</v>
      </c>
      <c r="J6283">
        <v>4.8</v>
      </c>
      <c r="K6283" t="s">
        <v>259</v>
      </c>
      <c r="L6283">
        <v>17</v>
      </c>
      <c r="M6283" t="s">
        <v>160</v>
      </c>
      <c r="N6283" t="s">
        <v>210</v>
      </c>
      <c r="O6283" t="s">
        <v>211</v>
      </c>
      <c r="P6283" t="s">
        <v>36</v>
      </c>
      <c r="Q6283" t="s">
        <v>37</v>
      </c>
      <c r="R6283">
        <v>38</v>
      </c>
      <c r="S6283" t="s">
        <v>37</v>
      </c>
      <c r="T6283" t="s">
        <v>86</v>
      </c>
      <c r="U6283" t="s">
        <v>39</v>
      </c>
      <c r="V6283" t="s">
        <v>2639</v>
      </c>
      <c r="W6283" t="s">
        <v>149</v>
      </c>
      <c r="X6283">
        <v>360126</v>
      </c>
      <c r="Y6283">
        <v>7713</v>
      </c>
      <c r="Z6283">
        <v>17.385000000000002</v>
      </c>
      <c r="AA6283">
        <v>78.486699999999999</v>
      </c>
      <c r="AB6283" t="str">
        <f>IF(Restaurants[[#This Row],[Years_Operating]]&lt;5,"New",
IF(Restaurants[[#This Row],[Years_Operating]]&lt;15,"Established","Legacy"))</f>
        <v>Legacy</v>
      </c>
      <c r="AC6283" t="str">
        <f>IF(Restaurants[[#This Row],[Country]]="India","Yes","No")</f>
        <v>Yes</v>
      </c>
      <c r="AD6283" t="str">
        <f>IF(AND(Restaurants[[#This Row],[Has Online Delivery]]="Yes",Restaurants[[#This Row],[Has Table Booking]]="Yes"),"Online + Table",
IF(Restaurants[[#This Row],[Has Online Delivery]]="Yes","Online Only",
IF(Restaurants[[#This Row],[Has Table Booking]]="Yes","Table Only","None")))</f>
        <v>Online Only</v>
      </c>
      <c r="AE6283" t="str">
        <f>IF(Restaurants[[#This Row],[Rating]]&gt;=4.5,"Excellent",
IF(Restaurants[[#This Row],[Rating]]&gt;=4,"Very Good",
IF(Restaurants[[#This Row],[Rating]]&gt;=3.5,"Good","Average/Low")))</f>
        <v>Excellent</v>
      </c>
    </row>
    <row r="6284" spans="1:31" x14ac:dyDescent="0.3">
      <c r="A6284" t="s">
        <v>199</v>
      </c>
      <c r="B6284" t="s">
        <v>880</v>
      </c>
      <c r="C6284" t="s">
        <v>50</v>
      </c>
      <c r="D6284" t="s">
        <v>870</v>
      </c>
      <c r="E6284">
        <v>1</v>
      </c>
      <c r="F6284">
        <v>165</v>
      </c>
      <c r="G6284" t="s">
        <v>201</v>
      </c>
      <c r="H6284">
        <v>2013</v>
      </c>
      <c r="I6284">
        <v>26</v>
      </c>
      <c r="J6284">
        <v>4.5999999999999996</v>
      </c>
      <c r="K6284" t="s">
        <v>932</v>
      </c>
      <c r="L6284">
        <v>12</v>
      </c>
      <c r="M6284" t="s">
        <v>160</v>
      </c>
      <c r="N6284" t="s">
        <v>193</v>
      </c>
      <c r="O6284" t="s">
        <v>45</v>
      </c>
      <c r="P6284" t="s">
        <v>36</v>
      </c>
      <c r="Q6284" t="s">
        <v>37</v>
      </c>
      <c r="R6284">
        <v>67</v>
      </c>
      <c r="S6284" t="s">
        <v>36</v>
      </c>
      <c r="T6284" t="s">
        <v>63</v>
      </c>
      <c r="U6284" t="s">
        <v>32</v>
      </c>
      <c r="W6284" t="s">
        <v>47</v>
      </c>
      <c r="X6284">
        <v>313564</v>
      </c>
      <c r="Y6284">
        <v>4293</v>
      </c>
      <c r="Z6284">
        <v>29.760400000000001</v>
      </c>
      <c r="AA6284">
        <v>-95.369799999999998</v>
      </c>
      <c r="AB6284" t="str">
        <f>IF(Restaurants[[#This Row],[Years_Operating]]&lt;5,"New",
IF(Restaurants[[#This Row],[Years_Operating]]&lt;15,"Established","Legacy"))</f>
        <v>Established</v>
      </c>
      <c r="AC6284" t="str">
        <f>IF(Restaurants[[#This Row],[Country]]="India","Yes","No")</f>
        <v>No</v>
      </c>
      <c r="AD6284" t="str">
        <f>IF(AND(Restaurants[[#This Row],[Has Online Delivery]]="Yes",Restaurants[[#This Row],[Has Table Booking]]="Yes"),"Online + Table",
IF(Restaurants[[#This Row],[Has Online Delivery]]="Yes","Online Only",
IF(Restaurants[[#This Row],[Has Table Booking]]="Yes","Table Only","None")))</f>
        <v>Online Only</v>
      </c>
      <c r="AE6284" t="str">
        <f>IF(Restaurants[[#This Row],[Rating]]&gt;=4.5,"Excellent",
IF(Restaurants[[#This Row],[Rating]]&gt;=4,"Very Good",
IF(Restaurants[[#This Row],[Rating]]&gt;=3.5,"Good","Average/Low")))</f>
        <v>Excellent</v>
      </c>
    </row>
    <row r="6285" spans="1:31" x14ac:dyDescent="0.3">
      <c r="A6285" t="s">
        <v>57</v>
      </c>
      <c r="B6285" t="s">
        <v>105</v>
      </c>
      <c r="C6285" t="s">
        <v>29</v>
      </c>
      <c r="D6285" t="s">
        <v>874</v>
      </c>
      <c r="E6285">
        <v>3</v>
      </c>
      <c r="F6285">
        <v>425</v>
      </c>
      <c r="G6285" t="s">
        <v>61</v>
      </c>
      <c r="H6285">
        <v>1986</v>
      </c>
      <c r="I6285">
        <v>40</v>
      </c>
      <c r="J6285">
        <v>4.9000000000000004</v>
      </c>
      <c r="K6285" t="s">
        <v>875</v>
      </c>
      <c r="L6285">
        <v>39</v>
      </c>
      <c r="M6285" t="s">
        <v>62</v>
      </c>
      <c r="N6285" t="s">
        <v>34</v>
      </c>
      <c r="O6285" t="s">
        <v>35</v>
      </c>
      <c r="P6285" t="s">
        <v>37</v>
      </c>
      <c r="Q6285" t="s">
        <v>37</v>
      </c>
      <c r="R6285">
        <v>63</v>
      </c>
      <c r="S6285" t="s">
        <v>37</v>
      </c>
      <c r="T6285" t="s">
        <v>86</v>
      </c>
      <c r="U6285" t="s">
        <v>69</v>
      </c>
      <c r="W6285" t="s">
        <v>103</v>
      </c>
      <c r="X6285">
        <v>449376</v>
      </c>
      <c r="Y6285">
        <v>1733</v>
      </c>
      <c r="Z6285">
        <v>41.902799999999999</v>
      </c>
      <c r="AA6285">
        <v>12.4964</v>
      </c>
      <c r="AB6285" t="str">
        <f>IF(Restaurants[[#This Row],[Years_Operating]]&lt;5,"New",
IF(Restaurants[[#This Row],[Years_Operating]]&lt;15,"Established","Legacy"))</f>
        <v>Legacy</v>
      </c>
      <c r="AC6285" t="str">
        <f>IF(Restaurants[[#This Row],[Country]]="India","Yes","No")</f>
        <v>No</v>
      </c>
      <c r="AD6285" t="str">
        <f>IF(AND(Restaurants[[#This Row],[Has Online Delivery]]="Yes",Restaurants[[#This Row],[Has Table Booking]]="Yes"),"Online + Table",
IF(Restaurants[[#This Row],[Has Online Delivery]]="Yes","Online Only",
IF(Restaurants[[#This Row],[Has Table Booking]]="Yes","Table Only","None")))</f>
        <v>None</v>
      </c>
      <c r="AE6285" t="str">
        <f>IF(Restaurants[[#This Row],[Rating]]&gt;=4.5,"Excellent",
IF(Restaurants[[#This Row],[Rating]]&gt;=4,"Very Good",
IF(Restaurants[[#This Row],[Rating]]&gt;=3.5,"Good","Average/Low")))</f>
        <v>Excellent</v>
      </c>
    </row>
    <row r="6286" spans="1:31" x14ac:dyDescent="0.3">
      <c r="A6286" t="s">
        <v>141</v>
      </c>
      <c r="B6286" t="s">
        <v>876</v>
      </c>
      <c r="C6286" t="s">
        <v>877</v>
      </c>
      <c r="D6286" t="s">
        <v>956</v>
      </c>
      <c r="E6286">
        <v>2</v>
      </c>
      <c r="F6286">
        <v>450</v>
      </c>
      <c r="G6286" t="s">
        <v>142</v>
      </c>
      <c r="H6286">
        <v>2003</v>
      </c>
      <c r="I6286">
        <v>40</v>
      </c>
      <c r="J6286">
        <v>4.8</v>
      </c>
      <c r="K6286" t="s">
        <v>957</v>
      </c>
      <c r="L6286">
        <v>22</v>
      </c>
      <c r="M6286" t="s">
        <v>62</v>
      </c>
      <c r="N6286" t="s">
        <v>143</v>
      </c>
      <c r="O6286" t="s">
        <v>35</v>
      </c>
      <c r="P6286" t="s">
        <v>37</v>
      </c>
      <c r="Q6286" t="s">
        <v>36</v>
      </c>
      <c r="R6286">
        <v>69</v>
      </c>
      <c r="S6286" t="s">
        <v>37</v>
      </c>
      <c r="T6286" t="s">
        <v>86</v>
      </c>
      <c r="U6286" t="s">
        <v>32</v>
      </c>
      <c r="W6286" t="s">
        <v>103</v>
      </c>
      <c r="X6286">
        <v>442548</v>
      </c>
      <c r="Y6286">
        <v>3043</v>
      </c>
      <c r="Z6286">
        <v>-33.8688</v>
      </c>
      <c r="AA6286">
        <v>151.20930000000001</v>
      </c>
      <c r="AB6286" t="str">
        <f>IF(Restaurants[[#This Row],[Years_Operating]]&lt;5,"New",
IF(Restaurants[[#This Row],[Years_Operating]]&lt;15,"Established","Legacy"))</f>
        <v>Legacy</v>
      </c>
      <c r="AC6286" t="str">
        <f>IF(Restaurants[[#This Row],[Country]]="India","Yes","No")</f>
        <v>No</v>
      </c>
      <c r="AD6286" t="str">
        <f>IF(AND(Restaurants[[#This Row],[Has Online Delivery]]="Yes",Restaurants[[#This Row],[Has Table Booking]]="Yes"),"Online + Table",
IF(Restaurants[[#This Row],[Has Online Delivery]]="Yes","Online Only",
IF(Restaurants[[#This Row],[Has Table Booking]]="Yes","Table Only","None")))</f>
        <v>Table Only</v>
      </c>
      <c r="AE6286" t="str">
        <f>IF(Restaurants[[#This Row],[Rating]]&gt;=4.5,"Excellent",
IF(Restaurants[[#This Row],[Rating]]&gt;=4,"Very Good",
IF(Restaurants[[#This Row],[Rating]]&gt;=3.5,"Good","Average/Low")))</f>
        <v>Excellent</v>
      </c>
    </row>
    <row r="6287" spans="1:31" x14ac:dyDescent="0.3">
      <c r="A6287" t="s">
        <v>117</v>
      </c>
      <c r="B6287" t="s">
        <v>1002</v>
      </c>
      <c r="C6287" t="s">
        <v>877</v>
      </c>
      <c r="D6287" t="s">
        <v>878</v>
      </c>
      <c r="E6287">
        <v>3</v>
      </c>
      <c r="F6287">
        <v>420</v>
      </c>
      <c r="G6287" t="s">
        <v>121</v>
      </c>
      <c r="H6287">
        <v>2007</v>
      </c>
      <c r="I6287">
        <v>40</v>
      </c>
      <c r="J6287">
        <v>4.7</v>
      </c>
      <c r="K6287" t="s">
        <v>879</v>
      </c>
      <c r="L6287">
        <v>18</v>
      </c>
      <c r="M6287" t="s">
        <v>62</v>
      </c>
      <c r="N6287" t="s">
        <v>34</v>
      </c>
      <c r="O6287" t="s">
        <v>35</v>
      </c>
      <c r="P6287" t="s">
        <v>37</v>
      </c>
      <c r="Q6287" t="s">
        <v>36</v>
      </c>
      <c r="R6287">
        <v>29</v>
      </c>
      <c r="S6287" t="s">
        <v>37</v>
      </c>
      <c r="T6287" t="s">
        <v>55</v>
      </c>
      <c r="U6287" t="s">
        <v>39</v>
      </c>
      <c r="W6287" t="s">
        <v>108</v>
      </c>
      <c r="X6287">
        <v>248347</v>
      </c>
      <c r="Y6287">
        <v>5160</v>
      </c>
      <c r="Z6287">
        <v>-27.469799999999999</v>
      </c>
      <c r="AA6287">
        <v>153.02510000000001</v>
      </c>
      <c r="AB6287" t="str">
        <f>IF(Restaurants[[#This Row],[Years_Operating]]&lt;5,"New",
IF(Restaurants[[#This Row],[Years_Operating]]&lt;15,"Established","Legacy"))</f>
        <v>Legacy</v>
      </c>
      <c r="AC6287" t="str">
        <f>IF(Restaurants[[#This Row],[Country]]="India","Yes","No")</f>
        <v>No</v>
      </c>
      <c r="AD6287" t="str">
        <f>IF(AND(Restaurants[[#This Row],[Has Online Delivery]]="Yes",Restaurants[[#This Row],[Has Table Booking]]="Yes"),"Online + Table",
IF(Restaurants[[#This Row],[Has Online Delivery]]="Yes","Online Only",
IF(Restaurants[[#This Row],[Has Table Booking]]="Yes","Table Only","None")))</f>
        <v>Table Only</v>
      </c>
      <c r="AE6287" t="str">
        <f>IF(Restaurants[[#This Row],[Rating]]&gt;=4.5,"Excellent",
IF(Restaurants[[#This Row],[Rating]]&gt;=4,"Very Good",
IF(Restaurants[[#This Row],[Rating]]&gt;=3.5,"Good","Average/Low")))</f>
        <v>Excellent</v>
      </c>
    </row>
    <row r="6288" spans="1:31" x14ac:dyDescent="0.3">
      <c r="A6288" t="s">
        <v>161</v>
      </c>
      <c r="B6288" t="s">
        <v>888</v>
      </c>
      <c r="C6288" t="s">
        <v>59</v>
      </c>
      <c r="D6288" t="s">
        <v>51</v>
      </c>
      <c r="E6288">
        <v>2</v>
      </c>
      <c r="F6288">
        <v>275</v>
      </c>
      <c r="G6288" t="s">
        <v>163</v>
      </c>
      <c r="H6288">
        <v>2003</v>
      </c>
      <c r="I6288">
        <v>36</v>
      </c>
      <c r="J6288">
        <v>4.7</v>
      </c>
      <c r="K6288" t="s">
        <v>53</v>
      </c>
      <c r="L6288">
        <v>22</v>
      </c>
      <c r="M6288" t="s">
        <v>33</v>
      </c>
      <c r="N6288" t="s">
        <v>143</v>
      </c>
      <c r="O6288" t="s">
        <v>45</v>
      </c>
      <c r="P6288" t="s">
        <v>36</v>
      </c>
      <c r="Q6288" t="s">
        <v>37</v>
      </c>
      <c r="R6288">
        <v>49</v>
      </c>
      <c r="S6288" t="s">
        <v>36</v>
      </c>
      <c r="T6288" t="s">
        <v>55</v>
      </c>
      <c r="U6288" t="s">
        <v>69</v>
      </c>
      <c r="W6288" t="s">
        <v>64</v>
      </c>
      <c r="X6288">
        <v>206331</v>
      </c>
      <c r="Y6288">
        <v>948</v>
      </c>
      <c r="Z6288">
        <v>43.7102</v>
      </c>
      <c r="AA6288">
        <v>7.2619999999999996</v>
      </c>
      <c r="AB6288" t="str">
        <f>IF(Restaurants[[#This Row],[Years_Operating]]&lt;5,"New",
IF(Restaurants[[#This Row],[Years_Operating]]&lt;15,"Established","Legacy"))</f>
        <v>Legacy</v>
      </c>
      <c r="AC6288" t="str">
        <f>IF(Restaurants[[#This Row],[Country]]="India","Yes","No")</f>
        <v>No</v>
      </c>
      <c r="AD6288" t="str">
        <f>IF(AND(Restaurants[[#This Row],[Has Online Delivery]]="Yes",Restaurants[[#This Row],[Has Table Booking]]="Yes"),"Online + Table",
IF(Restaurants[[#This Row],[Has Online Delivery]]="Yes","Online Only",
IF(Restaurants[[#This Row],[Has Table Booking]]="Yes","Table Only","None")))</f>
        <v>Online Only</v>
      </c>
      <c r="AE6288" t="str">
        <f>IF(Restaurants[[#This Row],[Rating]]&gt;=4.5,"Excellent",
IF(Restaurants[[#This Row],[Rating]]&gt;=4,"Very Good",
IF(Restaurants[[#This Row],[Rating]]&gt;=3.5,"Good","Average/Low")))</f>
        <v>Excellent</v>
      </c>
    </row>
    <row r="6289" spans="1:31" x14ac:dyDescent="0.3">
      <c r="A6289" t="s">
        <v>150</v>
      </c>
      <c r="B6289" t="s">
        <v>882</v>
      </c>
      <c r="C6289" t="s">
        <v>146</v>
      </c>
      <c r="D6289" t="s">
        <v>883</v>
      </c>
      <c r="E6289">
        <v>2</v>
      </c>
      <c r="F6289">
        <v>325</v>
      </c>
      <c r="G6289" t="s">
        <v>153</v>
      </c>
      <c r="H6289">
        <v>2016</v>
      </c>
      <c r="I6289">
        <v>48</v>
      </c>
      <c r="J6289">
        <v>4.7</v>
      </c>
      <c r="K6289" t="s">
        <v>914</v>
      </c>
      <c r="L6289">
        <v>9</v>
      </c>
      <c r="M6289" t="s">
        <v>33</v>
      </c>
      <c r="N6289" t="s">
        <v>143</v>
      </c>
      <c r="O6289" t="s">
        <v>54</v>
      </c>
      <c r="P6289" t="s">
        <v>37</v>
      </c>
      <c r="Q6289" t="s">
        <v>36</v>
      </c>
      <c r="R6289">
        <v>67</v>
      </c>
      <c r="S6289" t="s">
        <v>37</v>
      </c>
      <c r="T6289" t="s">
        <v>55</v>
      </c>
      <c r="U6289" t="s">
        <v>39</v>
      </c>
      <c r="W6289" t="s">
        <v>80</v>
      </c>
      <c r="X6289">
        <v>94698</v>
      </c>
      <c r="Y6289">
        <v>5127</v>
      </c>
      <c r="Z6289">
        <v>35.011600000000001</v>
      </c>
      <c r="AA6289">
        <v>135.7681</v>
      </c>
      <c r="AB6289" t="str">
        <f>IF(Restaurants[[#This Row],[Years_Operating]]&lt;5,"New",
IF(Restaurants[[#This Row],[Years_Operating]]&lt;15,"Established","Legacy"))</f>
        <v>Established</v>
      </c>
      <c r="AC6289" t="str">
        <f>IF(Restaurants[[#This Row],[Country]]="India","Yes","No")</f>
        <v>No</v>
      </c>
      <c r="AD6289" t="str">
        <f>IF(AND(Restaurants[[#This Row],[Has Online Delivery]]="Yes",Restaurants[[#This Row],[Has Table Booking]]="Yes"),"Online + Table",
IF(Restaurants[[#This Row],[Has Online Delivery]]="Yes","Online Only",
IF(Restaurants[[#This Row],[Has Table Booking]]="Yes","Table Only","None")))</f>
        <v>Table Only</v>
      </c>
      <c r="AE6289" t="str">
        <f>IF(Restaurants[[#This Row],[Rating]]&gt;=4.5,"Excellent",
IF(Restaurants[[#This Row],[Rating]]&gt;=4,"Very Good",
IF(Restaurants[[#This Row],[Rating]]&gt;=3.5,"Good","Average/Low")))</f>
        <v>Excellent</v>
      </c>
    </row>
    <row r="6290" spans="1:31" x14ac:dyDescent="0.3">
      <c r="A6290" t="s">
        <v>182</v>
      </c>
      <c r="B6290" t="s">
        <v>290</v>
      </c>
      <c r="C6290" t="s">
        <v>251</v>
      </c>
      <c r="D6290" t="s">
        <v>263</v>
      </c>
      <c r="E6290">
        <v>2</v>
      </c>
      <c r="F6290">
        <v>275</v>
      </c>
      <c r="G6290" t="s">
        <v>185</v>
      </c>
      <c r="H6290">
        <v>1998</v>
      </c>
      <c r="I6290">
        <v>20</v>
      </c>
      <c r="J6290">
        <v>4.5999999999999996</v>
      </c>
      <c r="K6290" t="s">
        <v>264</v>
      </c>
      <c r="L6290">
        <v>27</v>
      </c>
      <c r="M6290" t="s">
        <v>33</v>
      </c>
      <c r="N6290" t="s">
        <v>143</v>
      </c>
      <c r="O6290" t="s">
        <v>35</v>
      </c>
      <c r="P6290" t="s">
        <v>37</v>
      </c>
      <c r="Q6290" t="s">
        <v>37</v>
      </c>
      <c r="R6290">
        <v>63</v>
      </c>
      <c r="S6290" t="s">
        <v>36</v>
      </c>
      <c r="T6290" t="s">
        <v>55</v>
      </c>
      <c r="U6290" t="s">
        <v>39</v>
      </c>
      <c r="V6290" t="s">
        <v>2640</v>
      </c>
      <c r="W6290" t="s">
        <v>47</v>
      </c>
      <c r="X6290">
        <v>95774</v>
      </c>
      <c r="Y6290">
        <v>4956</v>
      </c>
      <c r="Z6290">
        <v>17.385000000000002</v>
      </c>
      <c r="AA6290">
        <v>78.486699999999999</v>
      </c>
      <c r="AB6290" t="str">
        <f>IF(Restaurants[[#This Row],[Years_Operating]]&lt;5,"New",
IF(Restaurants[[#This Row],[Years_Operating]]&lt;15,"Established","Legacy"))</f>
        <v>Legacy</v>
      </c>
      <c r="AC6290" t="str">
        <f>IF(Restaurants[[#This Row],[Country]]="India","Yes","No")</f>
        <v>Yes</v>
      </c>
      <c r="AD6290" t="str">
        <f>IF(AND(Restaurants[[#This Row],[Has Online Delivery]]="Yes",Restaurants[[#This Row],[Has Table Booking]]="Yes"),"Online + Table",
IF(Restaurants[[#This Row],[Has Online Delivery]]="Yes","Online Only",
IF(Restaurants[[#This Row],[Has Table Booking]]="Yes","Table Only","None")))</f>
        <v>None</v>
      </c>
      <c r="AE6290" t="str">
        <f>IF(Restaurants[[#This Row],[Rating]]&gt;=4.5,"Excellent",
IF(Restaurants[[#This Row],[Rating]]&gt;=4,"Very Good",
IF(Restaurants[[#This Row],[Rating]]&gt;=3.5,"Good","Average/Low")))</f>
        <v>Excellent</v>
      </c>
    </row>
    <row r="6291" spans="1:31" x14ac:dyDescent="0.3">
      <c r="A6291" t="s">
        <v>161</v>
      </c>
      <c r="B6291" t="s">
        <v>933</v>
      </c>
      <c r="C6291" t="s">
        <v>251</v>
      </c>
      <c r="D6291" t="s">
        <v>918</v>
      </c>
      <c r="E6291">
        <v>2</v>
      </c>
      <c r="F6291">
        <v>275</v>
      </c>
      <c r="G6291" t="s">
        <v>163</v>
      </c>
      <c r="H6291">
        <v>2003</v>
      </c>
      <c r="I6291">
        <v>36</v>
      </c>
      <c r="J6291">
        <v>4.7</v>
      </c>
      <c r="K6291" t="s">
        <v>919</v>
      </c>
      <c r="L6291">
        <v>22</v>
      </c>
      <c r="M6291" t="s">
        <v>33</v>
      </c>
      <c r="N6291" t="s">
        <v>143</v>
      </c>
      <c r="O6291" t="s">
        <v>45</v>
      </c>
      <c r="P6291" t="s">
        <v>37</v>
      </c>
      <c r="Q6291" t="s">
        <v>36</v>
      </c>
      <c r="R6291">
        <v>23</v>
      </c>
      <c r="S6291" t="s">
        <v>36</v>
      </c>
      <c r="T6291" t="s">
        <v>86</v>
      </c>
      <c r="U6291" t="s">
        <v>69</v>
      </c>
      <c r="V6291" t="s">
        <v>2641</v>
      </c>
      <c r="W6291" t="s">
        <v>40</v>
      </c>
      <c r="X6291">
        <v>333478</v>
      </c>
      <c r="Y6291">
        <v>6618</v>
      </c>
      <c r="Z6291">
        <v>22.7196</v>
      </c>
      <c r="AA6291">
        <v>75.857699999999994</v>
      </c>
      <c r="AB6291" t="str">
        <f>IF(Restaurants[[#This Row],[Years_Operating]]&lt;5,"New",
IF(Restaurants[[#This Row],[Years_Operating]]&lt;15,"Established","Legacy"))</f>
        <v>Legacy</v>
      </c>
      <c r="AC6291" t="str">
        <f>IF(Restaurants[[#This Row],[Country]]="India","Yes","No")</f>
        <v>Yes</v>
      </c>
      <c r="AD6291" t="str">
        <f>IF(AND(Restaurants[[#This Row],[Has Online Delivery]]="Yes",Restaurants[[#This Row],[Has Table Booking]]="Yes"),"Online + Table",
IF(Restaurants[[#This Row],[Has Online Delivery]]="Yes","Online Only",
IF(Restaurants[[#This Row],[Has Table Booking]]="Yes","Table Only","None")))</f>
        <v>Table Only</v>
      </c>
      <c r="AE6291" t="str">
        <f>IF(Restaurants[[#This Row],[Rating]]&gt;=4.5,"Excellent",
IF(Restaurants[[#This Row],[Rating]]&gt;=4,"Very Good",
IF(Restaurants[[#This Row],[Rating]]&gt;=3.5,"Good","Average/Low")))</f>
        <v>Excellent</v>
      </c>
    </row>
    <row r="6292" spans="1:31" x14ac:dyDescent="0.3">
      <c r="A6292" t="s">
        <v>81</v>
      </c>
      <c r="B6292" t="s">
        <v>250</v>
      </c>
      <c r="C6292" t="s">
        <v>251</v>
      </c>
      <c r="D6292" t="s">
        <v>252</v>
      </c>
      <c r="E6292">
        <v>3</v>
      </c>
      <c r="F6292">
        <v>310</v>
      </c>
      <c r="G6292" t="s">
        <v>84</v>
      </c>
      <c r="H6292">
        <v>2005</v>
      </c>
      <c r="I6292">
        <v>35</v>
      </c>
      <c r="J6292">
        <v>4.8</v>
      </c>
      <c r="K6292" t="s">
        <v>256</v>
      </c>
      <c r="L6292">
        <v>20</v>
      </c>
      <c r="M6292" t="s">
        <v>33</v>
      </c>
      <c r="N6292" t="s">
        <v>34</v>
      </c>
      <c r="O6292" t="s">
        <v>35</v>
      </c>
      <c r="P6292" t="s">
        <v>36</v>
      </c>
      <c r="Q6292" t="s">
        <v>36</v>
      </c>
      <c r="R6292">
        <v>72</v>
      </c>
      <c r="S6292" t="s">
        <v>36</v>
      </c>
      <c r="T6292" t="s">
        <v>86</v>
      </c>
      <c r="U6292" t="s">
        <v>39</v>
      </c>
      <c r="V6292" t="s">
        <v>2642</v>
      </c>
      <c r="W6292" t="s">
        <v>47</v>
      </c>
      <c r="X6292">
        <v>21470</v>
      </c>
      <c r="Y6292">
        <v>43</v>
      </c>
      <c r="Z6292">
        <v>28.7041</v>
      </c>
      <c r="AA6292">
        <v>77.102500000000006</v>
      </c>
      <c r="AB6292" t="str">
        <f>IF(Restaurants[[#This Row],[Years_Operating]]&lt;5,"New",
IF(Restaurants[[#This Row],[Years_Operating]]&lt;15,"Established","Legacy"))</f>
        <v>Legacy</v>
      </c>
      <c r="AC6292" t="str">
        <f>IF(Restaurants[[#This Row],[Country]]="India","Yes","No")</f>
        <v>Yes</v>
      </c>
      <c r="AD6292" t="str">
        <f>IF(AND(Restaurants[[#This Row],[Has Online Delivery]]="Yes",Restaurants[[#This Row],[Has Table Booking]]="Yes"),"Online + Table",
IF(Restaurants[[#This Row],[Has Online Delivery]]="Yes","Online Only",
IF(Restaurants[[#This Row],[Has Table Booking]]="Yes","Table Only","None")))</f>
        <v>Online + Table</v>
      </c>
      <c r="AE6292" t="str">
        <f>IF(Restaurants[[#This Row],[Rating]]&gt;=4.5,"Excellent",
IF(Restaurants[[#This Row],[Rating]]&gt;=4,"Very Good",
IF(Restaurants[[#This Row],[Rating]]&gt;=3.5,"Good","Average/Low")))</f>
        <v>Excellent</v>
      </c>
    </row>
    <row r="6293" spans="1:31" x14ac:dyDescent="0.3">
      <c r="A6293" t="s">
        <v>186</v>
      </c>
      <c r="B6293" t="s">
        <v>862</v>
      </c>
      <c r="C6293" t="s">
        <v>251</v>
      </c>
      <c r="D6293" t="s">
        <v>267</v>
      </c>
      <c r="E6293">
        <v>2</v>
      </c>
      <c r="F6293">
        <v>550</v>
      </c>
      <c r="G6293" t="s">
        <v>188</v>
      </c>
      <c r="H6293">
        <v>2015</v>
      </c>
      <c r="I6293">
        <v>50</v>
      </c>
      <c r="J6293">
        <v>4.5</v>
      </c>
      <c r="K6293" t="s">
        <v>312</v>
      </c>
      <c r="L6293">
        <v>10</v>
      </c>
      <c r="M6293" t="s">
        <v>62</v>
      </c>
      <c r="N6293" t="s">
        <v>143</v>
      </c>
      <c r="O6293" t="s">
        <v>35</v>
      </c>
      <c r="P6293" t="s">
        <v>37</v>
      </c>
      <c r="Q6293" t="s">
        <v>37</v>
      </c>
      <c r="R6293">
        <v>44</v>
      </c>
      <c r="S6293" t="s">
        <v>36</v>
      </c>
      <c r="T6293" t="s">
        <v>38</v>
      </c>
      <c r="U6293" t="s">
        <v>69</v>
      </c>
      <c r="V6293" t="s">
        <v>2643</v>
      </c>
      <c r="W6293" t="s">
        <v>132</v>
      </c>
      <c r="X6293">
        <v>268323</v>
      </c>
      <c r="Y6293">
        <v>1146</v>
      </c>
      <c r="Z6293">
        <v>21.170200000000001</v>
      </c>
      <c r="AA6293">
        <v>72.831100000000006</v>
      </c>
      <c r="AB6293" t="str">
        <f>IF(Restaurants[[#This Row],[Years_Operating]]&lt;5,"New",
IF(Restaurants[[#This Row],[Years_Operating]]&lt;15,"Established","Legacy"))</f>
        <v>Established</v>
      </c>
      <c r="AC6293" t="str">
        <f>IF(Restaurants[[#This Row],[Country]]="India","Yes","No")</f>
        <v>Yes</v>
      </c>
      <c r="AD6293" t="str">
        <f>IF(AND(Restaurants[[#This Row],[Has Online Delivery]]="Yes",Restaurants[[#This Row],[Has Table Booking]]="Yes"),"Online + Table",
IF(Restaurants[[#This Row],[Has Online Delivery]]="Yes","Online Only",
IF(Restaurants[[#This Row],[Has Table Booking]]="Yes","Table Only","None")))</f>
        <v>None</v>
      </c>
      <c r="AE6293" t="str">
        <f>IF(Restaurants[[#This Row],[Rating]]&gt;=4.5,"Excellent",
IF(Restaurants[[#This Row],[Rating]]&gt;=4,"Very Good",
IF(Restaurants[[#This Row],[Rating]]&gt;=3.5,"Good","Average/Low")))</f>
        <v>Excellent</v>
      </c>
    </row>
    <row r="6294" spans="1:31" x14ac:dyDescent="0.3">
      <c r="A6294" t="s">
        <v>205</v>
      </c>
      <c r="B6294" t="s">
        <v>275</v>
      </c>
      <c r="C6294" t="s">
        <v>251</v>
      </c>
      <c r="D6294" t="s">
        <v>278</v>
      </c>
      <c r="E6294">
        <v>0</v>
      </c>
      <c r="F6294">
        <v>180</v>
      </c>
      <c r="G6294" t="s">
        <v>209</v>
      </c>
      <c r="H6294">
        <v>2008</v>
      </c>
      <c r="I6294">
        <v>50</v>
      </c>
      <c r="J6294">
        <v>4.8</v>
      </c>
      <c r="K6294" t="s">
        <v>279</v>
      </c>
      <c r="L6294">
        <v>17</v>
      </c>
      <c r="M6294" t="s">
        <v>160</v>
      </c>
      <c r="N6294" t="s">
        <v>210</v>
      </c>
      <c r="O6294" t="s">
        <v>211</v>
      </c>
      <c r="P6294" t="s">
        <v>36</v>
      </c>
      <c r="Q6294" t="s">
        <v>37</v>
      </c>
      <c r="R6294">
        <v>64</v>
      </c>
      <c r="S6294" t="s">
        <v>36</v>
      </c>
      <c r="T6294" t="s">
        <v>63</v>
      </c>
      <c r="U6294" t="s">
        <v>46</v>
      </c>
      <c r="V6294" t="s">
        <v>2644</v>
      </c>
      <c r="W6294" t="s">
        <v>56</v>
      </c>
      <c r="X6294">
        <v>165867</v>
      </c>
      <c r="Y6294">
        <v>6466</v>
      </c>
      <c r="Z6294">
        <v>18.520399999999999</v>
      </c>
      <c r="AA6294">
        <v>73.856700000000004</v>
      </c>
      <c r="AB6294" t="str">
        <f>IF(Restaurants[[#This Row],[Years_Operating]]&lt;5,"New",
IF(Restaurants[[#This Row],[Years_Operating]]&lt;15,"Established","Legacy"))</f>
        <v>Legacy</v>
      </c>
      <c r="AC6294" t="str">
        <f>IF(Restaurants[[#This Row],[Country]]="India","Yes","No")</f>
        <v>Yes</v>
      </c>
      <c r="AD6294" t="str">
        <f>IF(AND(Restaurants[[#This Row],[Has Online Delivery]]="Yes",Restaurants[[#This Row],[Has Table Booking]]="Yes"),"Online + Table",
IF(Restaurants[[#This Row],[Has Online Delivery]]="Yes","Online Only",
IF(Restaurants[[#This Row],[Has Table Booking]]="Yes","Table Only","None")))</f>
        <v>Online Only</v>
      </c>
      <c r="AE6294" t="str">
        <f>IF(Restaurants[[#This Row],[Rating]]&gt;=4.5,"Excellent",
IF(Restaurants[[#This Row],[Rating]]&gt;=4,"Very Good",
IF(Restaurants[[#This Row],[Rating]]&gt;=3.5,"Good","Average/Low")))</f>
        <v>Excellent</v>
      </c>
    </row>
    <row r="6295" spans="1:31" x14ac:dyDescent="0.3">
      <c r="A6295" t="s">
        <v>179</v>
      </c>
      <c r="B6295" t="s">
        <v>290</v>
      </c>
      <c r="C6295" t="s">
        <v>251</v>
      </c>
      <c r="D6295" t="s">
        <v>278</v>
      </c>
      <c r="E6295">
        <v>2</v>
      </c>
      <c r="F6295">
        <v>250</v>
      </c>
      <c r="G6295" t="s">
        <v>181</v>
      </c>
      <c r="H6295">
        <v>2014</v>
      </c>
      <c r="I6295">
        <v>52</v>
      </c>
      <c r="J6295">
        <v>4.5999999999999996</v>
      </c>
      <c r="K6295" t="s">
        <v>299</v>
      </c>
      <c r="L6295">
        <v>11</v>
      </c>
      <c r="M6295" t="s">
        <v>33</v>
      </c>
      <c r="N6295" t="s">
        <v>143</v>
      </c>
      <c r="O6295" t="s">
        <v>35</v>
      </c>
      <c r="P6295" t="s">
        <v>36</v>
      </c>
      <c r="Q6295" t="s">
        <v>37</v>
      </c>
      <c r="R6295">
        <v>38</v>
      </c>
      <c r="S6295" t="s">
        <v>37</v>
      </c>
      <c r="T6295" t="s">
        <v>86</v>
      </c>
      <c r="U6295" t="s">
        <v>46</v>
      </c>
      <c r="V6295" t="s">
        <v>2645</v>
      </c>
      <c r="W6295" t="s">
        <v>149</v>
      </c>
      <c r="X6295">
        <v>127593</v>
      </c>
      <c r="Y6295">
        <v>2887</v>
      </c>
      <c r="Z6295">
        <v>17.385000000000002</v>
      </c>
      <c r="AA6295">
        <v>78.486699999999999</v>
      </c>
      <c r="AB6295" t="str">
        <f>IF(Restaurants[[#This Row],[Years_Operating]]&lt;5,"New",
IF(Restaurants[[#This Row],[Years_Operating]]&lt;15,"Established","Legacy"))</f>
        <v>Established</v>
      </c>
      <c r="AC6295" t="str">
        <f>IF(Restaurants[[#This Row],[Country]]="India","Yes","No")</f>
        <v>Yes</v>
      </c>
      <c r="AD6295" t="str">
        <f>IF(AND(Restaurants[[#This Row],[Has Online Delivery]]="Yes",Restaurants[[#This Row],[Has Table Booking]]="Yes"),"Online + Table",
IF(Restaurants[[#This Row],[Has Online Delivery]]="Yes","Online Only",
IF(Restaurants[[#This Row],[Has Table Booking]]="Yes","Table Only","None")))</f>
        <v>Online Only</v>
      </c>
      <c r="AE6295" t="str">
        <f>IF(Restaurants[[#This Row],[Rating]]&gt;=4.5,"Excellent",
IF(Restaurants[[#This Row],[Rating]]&gt;=4,"Very Good",
IF(Restaurants[[#This Row],[Rating]]&gt;=3.5,"Good","Average/Low")))</f>
        <v>Excellent</v>
      </c>
    </row>
    <row r="6296" spans="1:31" x14ac:dyDescent="0.3">
      <c r="A6296" t="s">
        <v>173</v>
      </c>
      <c r="B6296" t="s">
        <v>876</v>
      </c>
      <c r="C6296" t="s">
        <v>877</v>
      </c>
      <c r="D6296" t="s">
        <v>878</v>
      </c>
      <c r="E6296">
        <v>2</v>
      </c>
      <c r="F6296">
        <v>285</v>
      </c>
      <c r="G6296" t="s">
        <v>174</v>
      </c>
      <c r="H6296">
        <v>2010</v>
      </c>
      <c r="I6296">
        <v>30</v>
      </c>
      <c r="J6296">
        <v>4.7</v>
      </c>
      <c r="K6296" t="s">
        <v>879</v>
      </c>
      <c r="L6296">
        <v>15</v>
      </c>
      <c r="M6296" t="s">
        <v>33</v>
      </c>
      <c r="N6296" t="s">
        <v>143</v>
      </c>
      <c r="O6296" t="s">
        <v>45</v>
      </c>
      <c r="P6296" t="s">
        <v>37</v>
      </c>
      <c r="Q6296" t="s">
        <v>37</v>
      </c>
      <c r="R6296">
        <v>40</v>
      </c>
      <c r="S6296" t="s">
        <v>37</v>
      </c>
      <c r="T6296" t="s">
        <v>63</v>
      </c>
      <c r="U6296" t="s">
        <v>46</v>
      </c>
      <c r="W6296" t="s">
        <v>56</v>
      </c>
      <c r="X6296">
        <v>287272</v>
      </c>
      <c r="Y6296">
        <v>62</v>
      </c>
      <c r="Z6296">
        <v>-33.8688</v>
      </c>
      <c r="AA6296">
        <v>151.20930000000001</v>
      </c>
      <c r="AB6296" t="str">
        <f>IF(Restaurants[[#This Row],[Years_Operating]]&lt;5,"New",
IF(Restaurants[[#This Row],[Years_Operating]]&lt;15,"Established","Legacy"))</f>
        <v>Legacy</v>
      </c>
      <c r="AC6296" t="str">
        <f>IF(Restaurants[[#This Row],[Country]]="India","Yes","No")</f>
        <v>No</v>
      </c>
      <c r="AD6296" t="str">
        <f>IF(AND(Restaurants[[#This Row],[Has Online Delivery]]="Yes",Restaurants[[#This Row],[Has Table Booking]]="Yes"),"Online + Table",
IF(Restaurants[[#This Row],[Has Online Delivery]]="Yes","Online Only",
IF(Restaurants[[#This Row],[Has Table Booking]]="Yes","Table Only","None")))</f>
        <v>None</v>
      </c>
      <c r="AE6296" t="str">
        <f>IF(Restaurants[[#This Row],[Rating]]&gt;=4.5,"Excellent",
IF(Restaurants[[#This Row],[Rating]]&gt;=4,"Very Good",
IF(Restaurants[[#This Row],[Rating]]&gt;=3.5,"Good","Average/Low")))</f>
        <v>Excellent</v>
      </c>
    </row>
    <row r="6297" spans="1:31" x14ac:dyDescent="0.3">
      <c r="A6297" t="s">
        <v>238</v>
      </c>
      <c r="B6297" t="s">
        <v>866</v>
      </c>
      <c r="C6297" t="s">
        <v>251</v>
      </c>
      <c r="D6297" t="s">
        <v>258</v>
      </c>
      <c r="E6297">
        <v>0</v>
      </c>
      <c r="F6297">
        <v>220</v>
      </c>
      <c r="G6297" t="s">
        <v>242</v>
      </c>
      <c r="H6297">
        <v>2011</v>
      </c>
      <c r="I6297">
        <v>50</v>
      </c>
      <c r="J6297">
        <v>4.5</v>
      </c>
      <c r="K6297" t="s">
        <v>284</v>
      </c>
      <c r="L6297">
        <v>14</v>
      </c>
      <c r="M6297" t="s">
        <v>160</v>
      </c>
      <c r="N6297" t="s">
        <v>210</v>
      </c>
      <c r="O6297" t="s">
        <v>35</v>
      </c>
      <c r="P6297" t="s">
        <v>37</v>
      </c>
      <c r="Q6297" t="s">
        <v>36</v>
      </c>
      <c r="R6297">
        <v>56</v>
      </c>
      <c r="S6297" t="s">
        <v>36</v>
      </c>
      <c r="T6297" t="s">
        <v>55</v>
      </c>
      <c r="U6297" t="s">
        <v>46</v>
      </c>
      <c r="V6297" t="s">
        <v>2646</v>
      </c>
      <c r="W6297" t="s">
        <v>103</v>
      </c>
      <c r="X6297">
        <v>263330</v>
      </c>
      <c r="Y6297">
        <v>3935</v>
      </c>
      <c r="Z6297">
        <v>23.022500000000001</v>
      </c>
      <c r="AA6297">
        <v>72.571399999999997</v>
      </c>
      <c r="AB6297" t="str">
        <f>IF(Restaurants[[#This Row],[Years_Operating]]&lt;5,"New",
IF(Restaurants[[#This Row],[Years_Operating]]&lt;15,"Established","Legacy"))</f>
        <v>Established</v>
      </c>
      <c r="AC6297" t="str">
        <f>IF(Restaurants[[#This Row],[Country]]="India","Yes","No")</f>
        <v>Yes</v>
      </c>
      <c r="AD6297" t="str">
        <f>IF(AND(Restaurants[[#This Row],[Has Online Delivery]]="Yes",Restaurants[[#This Row],[Has Table Booking]]="Yes"),"Online + Table",
IF(Restaurants[[#This Row],[Has Online Delivery]]="Yes","Online Only",
IF(Restaurants[[#This Row],[Has Table Booking]]="Yes","Table Only","None")))</f>
        <v>Table Only</v>
      </c>
      <c r="AE6297" t="str">
        <f>IF(Restaurants[[#This Row],[Rating]]&gt;=4.5,"Excellent",
IF(Restaurants[[#This Row],[Rating]]&gt;=4,"Very Good",
IF(Restaurants[[#This Row],[Rating]]&gt;=3.5,"Good","Average/Low")))</f>
        <v>Excellent</v>
      </c>
    </row>
    <row r="6298" spans="1:31" x14ac:dyDescent="0.3">
      <c r="A6298" t="s">
        <v>234</v>
      </c>
      <c r="B6298" t="s">
        <v>866</v>
      </c>
      <c r="C6298" t="s">
        <v>251</v>
      </c>
      <c r="D6298" t="s">
        <v>935</v>
      </c>
      <c r="E6298">
        <v>0</v>
      </c>
      <c r="F6298">
        <v>285</v>
      </c>
      <c r="G6298" t="s">
        <v>237</v>
      </c>
      <c r="H6298">
        <v>2004</v>
      </c>
      <c r="I6298">
        <v>70</v>
      </c>
      <c r="J6298">
        <v>4.5999999999999996</v>
      </c>
      <c r="K6298" t="s">
        <v>936</v>
      </c>
      <c r="L6298">
        <v>21</v>
      </c>
      <c r="M6298" t="s">
        <v>33</v>
      </c>
      <c r="N6298" t="s">
        <v>210</v>
      </c>
      <c r="O6298" t="s">
        <v>54</v>
      </c>
      <c r="P6298" t="s">
        <v>37</v>
      </c>
      <c r="Q6298" t="s">
        <v>37</v>
      </c>
      <c r="R6298">
        <v>27</v>
      </c>
      <c r="S6298" t="s">
        <v>36</v>
      </c>
      <c r="T6298" t="s">
        <v>38</v>
      </c>
      <c r="U6298" t="s">
        <v>69</v>
      </c>
      <c r="V6298" t="s">
        <v>2647</v>
      </c>
      <c r="W6298" t="s">
        <v>103</v>
      </c>
      <c r="X6298">
        <v>340307</v>
      </c>
      <c r="Y6298">
        <v>6530</v>
      </c>
      <c r="Z6298">
        <v>23.022500000000001</v>
      </c>
      <c r="AA6298">
        <v>72.571399999999997</v>
      </c>
      <c r="AB6298" t="str">
        <f>IF(Restaurants[[#This Row],[Years_Operating]]&lt;5,"New",
IF(Restaurants[[#This Row],[Years_Operating]]&lt;15,"Established","Legacy"))</f>
        <v>Legacy</v>
      </c>
      <c r="AC6298" t="str">
        <f>IF(Restaurants[[#This Row],[Country]]="India","Yes","No")</f>
        <v>Yes</v>
      </c>
      <c r="AD6298" t="str">
        <f>IF(AND(Restaurants[[#This Row],[Has Online Delivery]]="Yes",Restaurants[[#This Row],[Has Table Booking]]="Yes"),"Online + Table",
IF(Restaurants[[#This Row],[Has Online Delivery]]="Yes","Online Only",
IF(Restaurants[[#This Row],[Has Table Booking]]="Yes","Table Only","None")))</f>
        <v>None</v>
      </c>
      <c r="AE6298" t="str">
        <f>IF(Restaurants[[#This Row],[Rating]]&gt;=4.5,"Excellent",
IF(Restaurants[[#This Row],[Rating]]&gt;=4,"Very Good",
IF(Restaurants[[#This Row],[Rating]]&gt;=3.5,"Good","Average/Low")))</f>
        <v>Excellent</v>
      </c>
    </row>
    <row r="6299" spans="1:31" x14ac:dyDescent="0.3">
      <c r="A6299" t="s">
        <v>141</v>
      </c>
      <c r="B6299" t="s">
        <v>891</v>
      </c>
      <c r="C6299" t="s">
        <v>196</v>
      </c>
      <c r="D6299" t="s">
        <v>892</v>
      </c>
      <c r="E6299">
        <v>2</v>
      </c>
      <c r="F6299">
        <v>450</v>
      </c>
      <c r="G6299" t="s">
        <v>142</v>
      </c>
      <c r="H6299">
        <v>2003</v>
      </c>
      <c r="I6299">
        <v>40</v>
      </c>
      <c r="J6299">
        <v>4.8</v>
      </c>
      <c r="K6299" t="s">
        <v>893</v>
      </c>
      <c r="L6299">
        <v>22</v>
      </c>
      <c r="M6299" t="s">
        <v>62</v>
      </c>
      <c r="N6299" t="s">
        <v>143</v>
      </c>
      <c r="O6299" t="s">
        <v>35</v>
      </c>
      <c r="P6299" t="s">
        <v>37</v>
      </c>
      <c r="Q6299" t="s">
        <v>36</v>
      </c>
      <c r="R6299">
        <v>32</v>
      </c>
      <c r="S6299" t="s">
        <v>37</v>
      </c>
      <c r="T6299" t="s">
        <v>38</v>
      </c>
      <c r="U6299" t="s">
        <v>69</v>
      </c>
      <c r="W6299" t="s">
        <v>40</v>
      </c>
      <c r="X6299">
        <v>128457</v>
      </c>
      <c r="Y6299">
        <v>590</v>
      </c>
      <c r="Z6299">
        <v>53.480800000000002</v>
      </c>
      <c r="AA6299">
        <v>-2.2425999999999999</v>
      </c>
      <c r="AB6299" t="str">
        <f>IF(Restaurants[[#This Row],[Years_Operating]]&lt;5,"New",
IF(Restaurants[[#This Row],[Years_Operating]]&lt;15,"Established","Legacy"))</f>
        <v>Legacy</v>
      </c>
      <c r="AC6299" t="str">
        <f>IF(Restaurants[[#This Row],[Country]]="India","Yes","No")</f>
        <v>No</v>
      </c>
      <c r="AD6299" t="str">
        <f>IF(AND(Restaurants[[#This Row],[Has Online Delivery]]="Yes",Restaurants[[#This Row],[Has Table Booking]]="Yes"),"Online + Table",
IF(Restaurants[[#This Row],[Has Online Delivery]]="Yes","Online Only",
IF(Restaurants[[#This Row],[Has Table Booking]]="Yes","Table Only","None")))</f>
        <v>Table Only</v>
      </c>
      <c r="AE6299" t="str">
        <f>IF(Restaurants[[#This Row],[Rating]]&gt;=4.5,"Excellent",
IF(Restaurants[[#This Row],[Rating]]&gt;=4,"Very Good",
IF(Restaurants[[#This Row],[Rating]]&gt;=3.5,"Good","Average/Low")))</f>
        <v>Excellent</v>
      </c>
    </row>
    <row r="6300" spans="1:31" x14ac:dyDescent="0.3">
      <c r="A6300" t="s">
        <v>100</v>
      </c>
      <c r="B6300" t="s">
        <v>921</v>
      </c>
      <c r="C6300" t="s">
        <v>251</v>
      </c>
      <c r="D6300" t="s">
        <v>258</v>
      </c>
      <c r="E6300">
        <v>3</v>
      </c>
      <c r="F6300">
        <v>385</v>
      </c>
      <c r="G6300" t="s">
        <v>102</v>
      </c>
      <c r="H6300">
        <v>2003</v>
      </c>
      <c r="I6300">
        <v>55</v>
      </c>
      <c r="J6300">
        <v>4.8</v>
      </c>
      <c r="K6300" t="s">
        <v>270</v>
      </c>
      <c r="L6300">
        <v>22</v>
      </c>
      <c r="M6300" t="s">
        <v>33</v>
      </c>
      <c r="N6300" t="s">
        <v>34</v>
      </c>
      <c r="O6300" t="s">
        <v>35</v>
      </c>
      <c r="P6300" t="s">
        <v>36</v>
      </c>
      <c r="Q6300" t="s">
        <v>37</v>
      </c>
      <c r="R6300">
        <v>23</v>
      </c>
      <c r="S6300" t="s">
        <v>36</v>
      </c>
      <c r="T6300" t="s">
        <v>55</v>
      </c>
      <c r="U6300" t="s">
        <v>32</v>
      </c>
      <c r="V6300" t="s">
        <v>2648</v>
      </c>
      <c r="W6300" t="s">
        <v>70</v>
      </c>
      <c r="X6300">
        <v>454535</v>
      </c>
      <c r="Y6300">
        <v>373</v>
      </c>
      <c r="Z6300">
        <v>26.912400000000002</v>
      </c>
      <c r="AA6300">
        <v>75.787300000000002</v>
      </c>
      <c r="AB6300" t="str">
        <f>IF(Restaurants[[#This Row],[Years_Operating]]&lt;5,"New",
IF(Restaurants[[#This Row],[Years_Operating]]&lt;15,"Established","Legacy"))</f>
        <v>Legacy</v>
      </c>
      <c r="AC6300" t="str">
        <f>IF(Restaurants[[#This Row],[Country]]="India","Yes","No")</f>
        <v>Yes</v>
      </c>
      <c r="AD6300" t="str">
        <f>IF(AND(Restaurants[[#This Row],[Has Online Delivery]]="Yes",Restaurants[[#This Row],[Has Table Booking]]="Yes"),"Online + Table",
IF(Restaurants[[#This Row],[Has Online Delivery]]="Yes","Online Only",
IF(Restaurants[[#This Row],[Has Table Booking]]="Yes","Table Only","None")))</f>
        <v>Online Only</v>
      </c>
      <c r="AE6300" t="str">
        <f>IF(Restaurants[[#This Row],[Rating]]&gt;=4.5,"Excellent",
IF(Restaurants[[#This Row],[Rating]]&gt;=4,"Very Good",
IF(Restaurants[[#This Row],[Rating]]&gt;=3.5,"Good","Average/Low")))</f>
        <v>Excellent</v>
      </c>
    </row>
    <row r="6301" spans="1:31" x14ac:dyDescent="0.3">
      <c r="A6301" t="s">
        <v>234</v>
      </c>
      <c r="B6301" t="s">
        <v>888</v>
      </c>
      <c r="C6301" t="s">
        <v>59</v>
      </c>
      <c r="D6301" t="s">
        <v>94</v>
      </c>
      <c r="E6301">
        <v>0</v>
      </c>
      <c r="F6301">
        <v>285</v>
      </c>
      <c r="G6301" t="s">
        <v>237</v>
      </c>
      <c r="H6301">
        <v>2004</v>
      </c>
      <c r="I6301">
        <v>70</v>
      </c>
      <c r="J6301">
        <v>4.5999999999999996</v>
      </c>
      <c r="K6301" t="s">
        <v>96</v>
      </c>
      <c r="L6301">
        <v>21</v>
      </c>
      <c r="M6301" t="s">
        <v>33</v>
      </c>
      <c r="N6301" t="s">
        <v>210</v>
      </c>
      <c r="O6301" t="s">
        <v>54</v>
      </c>
      <c r="P6301" t="s">
        <v>36</v>
      </c>
      <c r="Q6301" t="s">
        <v>37</v>
      </c>
      <c r="R6301">
        <v>45</v>
      </c>
      <c r="S6301" t="s">
        <v>37</v>
      </c>
      <c r="T6301" t="s">
        <v>38</v>
      </c>
      <c r="U6301" t="s">
        <v>46</v>
      </c>
      <c r="W6301" t="s">
        <v>47</v>
      </c>
      <c r="X6301">
        <v>220003</v>
      </c>
      <c r="Y6301">
        <v>1669</v>
      </c>
      <c r="Z6301">
        <v>43.7102</v>
      </c>
      <c r="AA6301">
        <v>7.2619999999999996</v>
      </c>
      <c r="AB6301" t="str">
        <f>IF(Restaurants[[#This Row],[Years_Operating]]&lt;5,"New",
IF(Restaurants[[#This Row],[Years_Operating]]&lt;15,"Established","Legacy"))</f>
        <v>Legacy</v>
      </c>
      <c r="AC6301" t="str">
        <f>IF(Restaurants[[#This Row],[Country]]="India","Yes","No")</f>
        <v>No</v>
      </c>
      <c r="AD6301" t="str">
        <f>IF(AND(Restaurants[[#This Row],[Has Online Delivery]]="Yes",Restaurants[[#This Row],[Has Table Booking]]="Yes"),"Online + Table",
IF(Restaurants[[#This Row],[Has Online Delivery]]="Yes","Online Only",
IF(Restaurants[[#This Row],[Has Table Booking]]="Yes","Table Only","None")))</f>
        <v>Online Only</v>
      </c>
      <c r="AE6301" t="str">
        <f>IF(Restaurants[[#This Row],[Rating]]&gt;=4.5,"Excellent",
IF(Restaurants[[#This Row],[Rating]]&gt;=4,"Very Good",
IF(Restaurants[[#This Row],[Rating]]&gt;=3.5,"Good","Average/Low")))</f>
        <v>Excellent</v>
      </c>
    </row>
    <row r="6302" spans="1:31" x14ac:dyDescent="0.3">
      <c r="A6302" t="s">
        <v>189</v>
      </c>
      <c r="B6302" t="s">
        <v>93</v>
      </c>
      <c r="C6302" t="s">
        <v>50</v>
      </c>
      <c r="D6302" t="s">
        <v>878</v>
      </c>
      <c r="E6302">
        <v>1</v>
      </c>
      <c r="F6302">
        <v>210</v>
      </c>
      <c r="G6302" t="s">
        <v>192</v>
      </c>
      <c r="H6302">
        <v>1990</v>
      </c>
      <c r="I6302">
        <v>30</v>
      </c>
      <c r="J6302">
        <v>4.7</v>
      </c>
      <c r="K6302" t="s">
        <v>879</v>
      </c>
      <c r="L6302">
        <v>35</v>
      </c>
      <c r="M6302" t="s">
        <v>160</v>
      </c>
      <c r="N6302" t="s">
        <v>193</v>
      </c>
      <c r="O6302" t="s">
        <v>35</v>
      </c>
      <c r="P6302" t="s">
        <v>37</v>
      </c>
      <c r="Q6302" t="s">
        <v>37</v>
      </c>
      <c r="R6302">
        <v>40</v>
      </c>
      <c r="S6302" t="s">
        <v>37</v>
      </c>
      <c r="T6302" t="s">
        <v>86</v>
      </c>
      <c r="U6302" t="s">
        <v>32</v>
      </c>
      <c r="W6302" t="s">
        <v>64</v>
      </c>
      <c r="X6302">
        <v>436905</v>
      </c>
      <c r="Y6302">
        <v>4526</v>
      </c>
      <c r="Z6302">
        <v>37.774900000000002</v>
      </c>
      <c r="AA6302">
        <v>-122.4194</v>
      </c>
      <c r="AB6302" t="str">
        <f>IF(Restaurants[[#This Row],[Years_Operating]]&lt;5,"New",
IF(Restaurants[[#This Row],[Years_Operating]]&lt;15,"Established","Legacy"))</f>
        <v>Legacy</v>
      </c>
      <c r="AC6302" t="str">
        <f>IF(Restaurants[[#This Row],[Country]]="India","Yes","No")</f>
        <v>No</v>
      </c>
      <c r="AD6302" t="str">
        <f>IF(AND(Restaurants[[#This Row],[Has Online Delivery]]="Yes",Restaurants[[#This Row],[Has Table Booking]]="Yes"),"Online + Table",
IF(Restaurants[[#This Row],[Has Online Delivery]]="Yes","Online Only",
IF(Restaurants[[#This Row],[Has Table Booking]]="Yes","Table Only","None")))</f>
        <v>None</v>
      </c>
      <c r="AE6302" t="str">
        <f>IF(Restaurants[[#This Row],[Rating]]&gt;=4.5,"Excellent",
IF(Restaurants[[#This Row],[Rating]]&gt;=4,"Very Good",
IF(Restaurants[[#This Row],[Rating]]&gt;=3.5,"Good","Average/Low")))</f>
        <v>Excellent</v>
      </c>
    </row>
    <row r="6303" spans="1:31" x14ac:dyDescent="0.3">
      <c r="A6303" t="s">
        <v>92</v>
      </c>
      <c r="B6303" t="s">
        <v>77</v>
      </c>
      <c r="C6303" t="s">
        <v>50</v>
      </c>
      <c r="D6303" t="s">
        <v>916</v>
      </c>
      <c r="E6303">
        <v>3</v>
      </c>
      <c r="F6303">
        <v>345</v>
      </c>
      <c r="G6303" t="s">
        <v>95</v>
      </c>
      <c r="H6303">
        <v>2011</v>
      </c>
      <c r="I6303">
        <v>50</v>
      </c>
      <c r="J6303">
        <v>4.8</v>
      </c>
      <c r="K6303" t="s">
        <v>917</v>
      </c>
      <c r="L6303">
        <v>14</v>
      </c>
      <c r="M6303" t="s">
        <v>33</v>
      </c>
      <c r="N6303" t="s">
        <v>34</v>
      </c>
      <c r="O6303" t="s">
        <v>54</v>
      </c>
      <c r="P6303" t="s">
        <v>36</v>
      </c>
      <c r="Q6303" t="s">
        <v>36</v>
      </c>
      <c r="R6303">
        <v>60</v>
      </c>
      <c r="S6303" t="s">
        <v>37</v>
      </c>
      <c r="T6303" t="s">
        <v>63</v>
      </c>
      <c r="U6303" t="s">
        <v>69</v>
      </c>
      <c r="W6303" t="s">
        <v>103</v>
      </c>
      <c r="X6303">
        <v>152388</v>
      </c>
      <c r="Y6303">
        <v>2492</v>
      </c>
      <c r="Z6303">
        <v>40.712800000000001</v>
      </c>
      <c r="AA6303">
        <v>-74.006</v>
      </c>
      <c r="AB6303" t="str">
        <f>IF(Restaurants[[#This Row],[Years_Operating]]&lt;5,"New",
IF(Restaurants[[#This Row],[Years_Operating]]&lt;15,"Established","Legacy"))</f>
        <v>Established</v>
      </c>
      <c r="AC6303" t="str">
        <f>IF(Restaurants[[#This Row],[Country]]="India","Yes","No")</f>
        <v>No</v>
      </c>
      <c r="AD6303" t="str">
        <f>IF(AND(Restaurants[[#This Row],[Has Online Delivery]]="Yes",Restaurants[[#This Row],[Has Table Booking]]="Yes"),"Online + Table",
IF(Restaurants[[#This Row],[Has Online Delivery]]="Yes","Online Only",
IF(Restaurants[[#This Row],[Has Table Booking]]="Yes","Table Only","None")))</f>
        <v>Online + Table</v>
      </c>
      <c r="AE6303" t="str">
        <f>IF(Restaurants[[#This Row],[Rating]]&gt;=4.5,"Excellent",
IF(Restaurants[[#This Row],[Rating]]&gt;=4,"Very Good",
IF(Restaurants[[#This Row],[Rating]]&gt;=3.5,"Good","Average/Low")))</f>
        <v>Excellent</v>
      </c>
    </row>
    <row r="6304" spans="1:31" x14ac:dyDescent="0.3">
      <c r="A6304" t="s">
        <v>166</v>
      </c>
      <c r="B6304" t="s">
        <v>272</v>
      </c>
      <c r="C6304" t="s">
        <v>251</v>
      </c>
      <c r="D6304" t="s">
        <v>267</v>
      </c>
      <c r="E6304">
        <v>2</v>
      </c>
      <c r="F6304">
        <v>265</v>
      </c>
      <c r="G6304" t="s">
        <v>170</v>
      </c>
      <c r="H6304">
        <v>2005</v>
      </c>
      <c r="I6304">
        <v>60</v>
      </c>
      <c r="J6304">
        <v>4.7</v>
      </c>
      <c r="K6304" t="s">
        <v>268</v>
      </c>
      <c r="L6304">
        <v>20</v>
      </c>
      <c r="M6304" t="s">
        <v>33</v>
      </c>
      <c r="N6304" t="s">
        <v>143</v>
      </c>
      <c r="O6304" t="s">
        <v>35</v>
      </c>
      <c r="P6304" t="s">
        <v>36</v>
      </c>
      <c r="Q6304" t="s">
        <v>37</v>
      </c>
      <c r="R6304">
        <v>70</v>
      </c>
      <c r="S6304" t="s">
        <v>36</v>
      </c>
      <c r="T6304" t="s">
        <v>86</v>
      </c>
      <c r="U6304" t="s">
        <v>69</v>
      </c>
      <c r="V6304" t="s">
        <v>2649</v>
      </c>
      <c r="W6304" t="s">
        <v>56</v>
      </c>
      <c r="X6304">
        <v>351911</v>
      </c>
      <c r="Y6304">
        <v>6123</v>
      </c>
      <c r="Z6304">
        <v>13.082700000000001</v>
      </c>
      <c r="AA6304">
        <v>80.270700000000005</v>
      </c>
      <c r="AB6304" t="str">
        <f>IF(Restaurants[[#This Row],[Years_Operating]]&lt;5,"New",
IF(Restaurants[[#This Row],[Years_Operating]]&lt;15,"Established","Legacy"))</f>
        <v>Legacy</v>
      </c>
      <c r="AC6304" t="str">
        <f>IF(Restaurants[[#This Row],[Country]]="India","Yes","No")</f>
        <v>Yes</v>
      </c>
      <c r="AD6304" t="str">
        <f>IF(AND(Restaurants[[#This Row],[Has Online Delivery]]="Yes",Restaurants[[#This Row],[Has Table Booking]]="Yes"),"Online + Table",
IF(Restaurants[[#This Row],[Has Online Delivery]]="Yes","Online Only",
IF(Restaurants[[#This Row],[Has Table Booking]]="Yes","Table Only","None")))</f>
        <v>Online Only</v>
      </c>
      <c r="AE6304" t="str">
        <f>IF(Restaurants[[#This Row],[Rating]]&gt;=4.5,"Excellent",
IF(Restaurants[[#This Row],[Rating]]&gt;=4,"Very Good",
IF(Restaurants[[#This Row],[Rating]]&gt;=3.5,"Good","Average/Low")))</f>
        <v>Excellent</v>
      </c>
    </row>
    <row r="6305" spans="1:31" x14ac:dyDescent="0.3">
      <c r="A6305" t="s">
        <v>243</v>
      </c>
      <c r="B6305" t="s">
        <v>900</v>
      </c>
      <c r="C6305" t="s">
        <v>50</v>
      </c>
      <c r="D6305" t="s">
        <v>870</v>
      </c>
      <c r="E6305">
        <v>0</v>
      </c>
      <c r="F6305">
        <v>125</v>
      </c>
      <c r="G6305" t="s">
        <v>247</v>
      </c>
      <c r="H6305">
        <v>2007</v>
      </c>
      <c r="I6305">
        <v>45</v>
      </c>
      <c r="J6305">
        <v>4.5</v>
      </c>
      <c r="K6305" t="s">
        <v>871</v>
      </c>
      <c r="L6305">
        <v>18</v>
      </c>
      <c r="M6305" t="s">
        <v>204</v>
      </c>
      <c r="N6305" t="s">
        <v>210</v>
      </c>
      <c r="O6305" t="s">
        <v>211</v>
      </c>
      <c r="P6305" t="s">
        <v>37</v>
      </c>
      <c r="Q6305" t="s">
        <v>36</v>
      </c>
      <c r="R6305">
        <v>52</v>
      </c>
      <c r="S6305" t="s">
        <v>37</v>
      </c>
      <c r="T6305" t="s">
        <v>38</v>
      </c>
      <c r="U6305" t="s">
        <v>69</v>
      </c>
      <c r="W6305" t="s">
        <v>132</v>
      </c>
      <c r="X6305">
        <v>464224</v>
      </c>
      <c r="Y6305">
        <v>3865</v>
      </c>
      <c r="Z6305">
        <v>34.052199999999999</v>
      </c>
      <c r="AA6305">
        <v>-118.2437</v>
      </c>
      <c r="AB6305" t="str">
        <f>IF(Restaurants[[#This Row],[Years_Operating]]&lt;5,"New",
IF(Restaurants[[#This Row],[Years_Operating]]&lt;15,"Established","Legacy"))</f>
        <v>Legacy</v>
      </c>
      <c r="AC6305" t="str">
        <f>IF(Restaurants[[#This Row],[Country]]="India","Yes","No")</f>
        <v>No</v>
      </c>
      <c r="AD6305" t="str">
        <f>IF(AND(Restaurants[[#This Row],[Has Online Delivery]]="Yes",Restaurants[[#This Row],[Has Table Booking]]="Yes"),"Online + Table",
IF(Restaurants[[#This Row],[Has Online Delivery]]="Yes","Online Only",
IF(Restaurants[[#This Row],[Has Table Booking]]="Yes","Table Only","None")))</f>
        <v>Table Only</v>
      </c>
      <c r="AE6305" t="str">
        <f>IF(Restaurants[[#This Row],[Rating]]&gt;=4.5,"Excellent",
IF(Restaurants[[#This Row],[Rating]]&gt;=4,"Very Good",
IF(Restaurants[[#This Row],[Rating]]&gt;=3.5,"Good","Average/Low")))</f>
        <v>Excellent</v>
      </c>
    </row>
    <row r="6306" spans="1:31" x14ac:dyDescent="0.3">
      <c r="A6306" t="s">
        <v>186</v>
      </c>
      <c r="B6306" t="s">
        <v>1002</v>
      </c>
      <c r="C6306" t="s">
        <v>877</v>
      </c>
      <c r="D6306" t="s">
        <v>878</v>
      </c>
      <c r="E6306">
        <v>2</v>
      </c>
      <c r="F6306">
        <v>550</v>
      </c>
      <c r="G6306" t="s">
        <v>188</v>
      </c>
      <c r="H6306">
        <v>2015</v>
      </c>
      <c r="I6306">
        <v>50</v>
      </c>
      <c r="J6306">
        <v>4.5</v>
      </c>
      <c r="K6306" t="s">
        <v>911</v>
      </c>
      <c r="L6306">
        <v>10</v>
      </c>
      <c r="M6306" t="s">
        <v>62</v>
      </c>
      <c r="N6306" t="s">
        <v>143</v>
      </c>
      <c r="O6306" t="s">
        <v>35</v>
      </c>
      <c r="P6306" t="s">
        <v>36</v>
      </c>
      <c r="Q6306" t="s">
        <v>36</v>
      </c>
      <c r="R6306">
        <v>44</v>
      </c>
      <c r="S6306" t="s">
        <v>36</v>
      </c>
      <c r="T6306" t="s">
        <v>63</v>
      </c>
      <c r="U6306" t="s">
        <v>69</v>
      </c>
      <c r="W6306" t="s">
        <v>47</v>
      </c>
      <c r="X6306">
        <v>347211</v>
      </c>
      <c r="Y6306">
        <v>2979</v>
      </c>
      <c r="Z6306">
        <v>-27.469799999999999</v>
      </c>
      <c r="AA6306">
        <v>153.02510000000001</v>
      </c>
      <c r="AB6306" t="str">
        <f>IF(Restaurants[[#This Row],[Years_Operating]]&lt;5,"New",
IF(Restaurants[[#This Row],[Years_Operating]]&lt;15,"Established","Legacy"))</f>
        <v>Established</v>
      </c>
      <c r="AC6306" t="str">
        <f>IF(Restaurants[[#This Row],[Country]]="India","Yes","No")</f>
        <v>No</v>
      </c>
      <c r="AD6306" t="str">
        <f>IF(AND(Restaurants[[#This Row],[Has Online Delivery]]="Yes",Restaurants[[#This Row],[Has Table Booking]]="Yes"),"Online + Table",
IF(Restaurants[[#This Row],[Has Online Delivery]]="Yes","Online Only",
IF(Restaurants[[#This Row],[Has Table Booking]]="Yes","Table Only","None")))</f>
        <v>Online + Table</v>
      </c>
      <c r="AE6306" t="str">
        <f>IF(Restaurants[[#This Row],[Rating]]&gt;=4.5,"Excellent",
IF(Restaurants[[#This Row],[Rating]]&gt;=4,"Very Good",
IF(Restaurants[[#This Row],[Rating]]&gt;=3.5,"Good","Average/Low")))</f>
        <v>Excellent</v>
      </c>
    </row>
    <row r="6307" spans="1:31" x14ac:dyDescent="0.3">
      <c r="A6307" t="s">
        <v>175</v>
      </c>
      <c r="B6307" t="s">
        <v>903</v>
      </c>
      <c r="C6307" t="s">
        <v>196</v>
      </c>
      <c r="D6307" t="s">
        <v>892</v>
      </c>
      <c r="E6307">
        <v>2</v>
      </c>
      <c r="F6307">
        <v>245</v>
      </c>
      <c r="G6307" t="s">
        <v>177</v>
      </c>
      <c r="H6307">
        <v>2005</v>
      </c>
      <c r="I6307">
        <v>46</v>
      </c>
      <c r="J6307">
        <v>4.7</v>
      </c>
      <c r="K6307" t="s">
        <v>960</v>
      </c>
      <c r="L6307">
        <v>20</v>
      </c>
      <c r="M6307" t="s">
        <v>160</v>
      </c>
      <c r="N6307" t="s">
        <v>143</v>
      </c>
      <c r="O6307" t="s">
        <v>45</v>
      </c>
      <c r="P6307" t="s">
        <v>37</v>
      </c>
      <c r="Q6307" t="s">
        <v>36</v>
      </c>
      <c r="R6307">
        <v>50</v>
      </c>
      <c r="S6307" t="s">
        <v>37</v>
      </c>
      <c r="T6307" t="s">
        <v>38</v>
      </c>
      <c r="U6307" t="s">
        <v>39</v>
      </c>
      <c r="W6307" t="s">
        <v>70</v>
      </c>
      <c r="X6307">
        <v>353540</v>
      </c>
      <c r="Y6307">
        <v>7613</v>
      </c>
      <c r="Z6307">
        <v>53.800800000000002</v>
      </c>
      <c r="AA6307">
        <v>-1.5490999999999999</v>
      </c>
      <c r="AB6307" t="str">
        <f>IF(Restaurants[[#This Row],[Years_Operating]]&lt;5,"New",
IF(Restaurants[[#This Row],[Years_Operating]]&lt;15,"Established","Legacy"))</f>
        <v>Legacy</v>
      </c>
      <c r="AC6307" t="str">
        <f>IF(Restaurants[[#This Row],[Country]]="India","Yes","No")</f>
        <v>No</v>
      </c>
      <c r="AD6307" t="str">
        <f>IF(AND(Restaurants[[#This Row],[Has Online Delivery]]="Yes",Restaurants[[#This Row],[Has Table Booking]]="Yes"),"Online + Table",
IF(Restaurants[[#This Row],[Has Online Delivery]]="Yes","Online Only",
IF(Restaurants[[#This Row],[Has Table Booking]]="Yes","Table Only","None")))</f>
        <v>Table Only</v>
      </c>
      <c r="AE6307" t="str">
        <f>IF(Restaurants[[#This Row],[Rating]]&gt;=4.5,"Excellent",
IF(Restaurants[[#This Row],[Rating]]&gt;=4,"Very Good",
IF(Restaurants[[#This Row],[Rating]]&gt;=3.5,"Good","Average/Low")))</f>
        <v>Excellent</v>
      </c>
    </row>
    <row r="6308" spans="1:31" x14ac:dyDescent="0.3">
      <c r="A6308" t="s">
        <v>111</v>
      </c>
      <c r="B6308" t="s">
        <v>93</v>
      </c>
      <c r="C6308" t="s">
        <v>50</v>
      </c>
      <c r="D6308" t="s">
        <v>916</v>
      </c>
      <c r="E6308">
        <v>3</v>
      </c>
      <c r="F6308">
        <v>305</v>
      </c>
      <c r="G6308" t="s">
        <v>112</v>
      </c>
      <c r="H6308">
        <v>2000</v>
      </c>
      <c r="I6308">
        <v>25</v>
      </c>
      <c r="J6308">
        <v>4.8</v>
      </c>
      <c r="K6308" t="s">
        <v>917</v>
      </c>
      <c r="L6308">
        <v>25</v>
      </c>
      <c r="M6308" t="s">
        <v>33</v>
      </c>
      <c r="N6308" t="s">
        <v>34</v>
      </c>
      <c r="O6308" t="s">
        <v>35</v>
      </c>
      <c r="P6308" t="s">
        <v>37</v>
      </c>
      <c r="Q6308" t="s">
        <v>37</v>
      </c>
      <c r="R6308">
        <v>35</v>
      </c>
      <c r="S6308" t="s">
        <v>36</v>
      </c>
      <c r="T6308" t="s">
        <v>63</v>
      </c>
      <c r="U6308" t="s">
        <v>69</v>
      </c>
      <c r="W6308" t="s">
        <v>70</v>
      </c>
      <c r="X6308">
        <v>121712</v>
      </c>
      <c r="Y6308">
        <v>4842</v>
      </c>
      <c r="Z6308">
        <v>37.774900000000002</v>
      </c>
      <c r="AA6308">
        <v>-122.4194</v>
      </c>
      <c r="AB6308" t="str">
        <f>IF(Restaurants[[#This Row],[Years_Operating]]&lt;5,"New",
IF(Restaurants[[#This Row],[Years_Operating]]&lt;15,"Established","Legacy"))</f>
        <v>Legacy</v>
      </c>
      <c r="AC6308" t="str">
        <f>IF(Restaurants[[#This Row],[Country]]="India","Yes","No")</f>
        <v>No</v>
      </c>
      <c r="AD6308" t="str">
        <f>IF(AND(Restaurants[[#This Row],[Has Online Delivery]]="Yes",Restaurants[[#This Row],[Has Table Booking]]="Yes"),"Online + Table",
IF(Restaurants[[#This Row],[Has Online Delivery]]="Yes","Online Only",
IF(Restaurants[[#This Row],[Has Table Booking]]="Yes","Table Only","None")))</f>
        <v>None</v>
      </c>
      <c r="AE6308" t="str">
        <f>IF(Restaurants[[#This Row],[Rating]]&gt;=4.5,"Excellent",
IF(Restaurants[[#This Row],[Rating]]&gt;=4,"Very Good",
IF(Restaurants[[#This Row],[Rating]]&gt;=3.5,"Good","Average/Low")))</f>
        <v>Excellent</v>
      </c>
    </row>
    <row r="6309" spans="1:31" x14ac:dyDescent="0.3">
      <c r="A6309" t="s">
        <v>173</v>
      </c>
      <c r="B6309" t="s">
        <v>971</v>
      </c>
      <c r="C6309" t="s">
        <v>942</v>
      </c>
      <c r="D6309" t="s">
        <v>976</v>
      </c>
      <c r="E6309">
        <v>2</v>
      </c>
      <c r="F6309">
        <v>285</v>
      </c>
      <c r="G6309" t="s">
        <v>174</v>
      </c>
      <c r="H6309">
        <v>2010</v>
      </c>
      <c r="I6309">
        <v>30</v>
      </c>
      <c r="J6309">
        <v>4.7</v>
      </c>
      <c r="K6309" t="s">
        <v>977</v>
      </c>
      <c r="L6309">
        <v>15</v>
      </c>
      <c r="M6309" t="s">
        <v>33</v>
      </c>
      <c r="N6309" t="s">
        <v>143</v>
      </c>
      <c r="O6309" t="s">
        <v>45</v>
      </c>
      <c r="P6309" t="s">
        <v>36</v>
      </c>
      <c r="Q6309" t="s">
        <v>37</v>
      </c>
      <c r="R6309">
        <v>50</v>
      </c>
      <c r="S6309" t="s">
        <v>36</v>
      </c>
      <c r="T6309" t="s">
        <v>86</v>
      </c>
      <c r="U6309" t="s">
        <v>32</v>
      </c>
      <c r="W6309" t="s">
        <v>47</v>
      </c>
      <c r="X6309">
        <v>34255</v>
      </c>
      <c r="Y6309">
        <v>2299</v>
      </c>
      <c r="Z6309">
        <v>43.653199999999998</v>
      </c>
      <c r="AA6309">
        <v>-79.383200000000002</v>
      </c>
      <c r="AB6309" t="str">
        <f>IF(Restaurants[[#This Row],[Years_Operating]]&lt;5,"New",
IF(Restaurants[[#This Row],[Years_Operating]]&lt;15,"Established","Legacy"))</f>
        <v>Legacy</v>
      </c>
      <c r="AC6309" t="str">
        <f>IF(Restaurants[[#This Row],[Country]]="India","Yes","No")</f>
        <v>No</v>
      </c>
      <c r="AD6309" t="str">
        <f>IF(AND(Restaurants[[#This Row],[Has Online Delivery]]="Yes",Restaurants[[#This Row],[Has Table Booking]]="Yes"),"Online + Table",
IF(Restaurants[[#This Row],[Has Online Delivery]]="Yes","Online Only",
IF(Restaurants[[#This Row],[Has Table Booking]]="Yes","Table Only","None")))</f>
        <v>Online Only</v>
      </c>
      <c r="AE6309" t="str">
        <f>IF(Restaurants[[#This Row],[Rating]]&gt;=4.5,"Excellent",
IF(Restaurants[[#This Row],[Rating]]&gt;=4,"Very Good",
IF(Restaurants[[#This Row],[Rating]]&gt;=3.5,"Good","Average/Low")))</f>
        <v>Excellent</v>
      </c>
    </row>
    <row r="6310" spans="1:31" x14ac:dyDescent="0.3">
      <c r="A6310" t="s">
        <v>104</v>
      </c>
      <c r="B6310" t="s">
        <v>272</v>
      </c>
      <c r="C6310" t="s">
        <v>251</v>
      </c>
      <c r="D6310" t="s">
        <v>263</v>
      </c>
      <c r="E6310">
        <v>3</v>
      </c>
      <c r="F6310">
        <v>310</v>
      </c>
      <c r="G6310" t="s">
        <v>107</v>
      </c>
      <c r="H6310">
        <v>1994</v>
      </c>
      <c r="I6310">
        <v>50</v>
      </c>
      <c r="J6310">
        <v>4.8</v>
      </c>
      <c r="K6310" t="s">
        <v>273</v>
      </c>
      <c r="L6310">
        <v>31</v>
      </c>
      <c r="M6310" t="s">
        <v>33</v>
      </c>
      <c r="N6310" t="s">
        <v>34</v>
      </c>
      <c r="O6310" t="s">
        <v>35</v>
      </c>
      <c r="P6310" t="s">
        <v>36</v>
      </c>
      <c r="Q6310" t="s">
        <v>36</v>
      </c>
      <c r="R6310">
        <v>54</v>
      </c>
      <c r="S6310" t="s">
        <v>37</v>
      </c>
      <c r="T6310" t="s">
        <v>55</v>
      </c>
      <c r="U6310" t="s">
        <v>32</v>
      </c>
      <c r="V6310" t="s">
        <v>2650</v>
      </c>
      <c r="W6310" t="s">
        <v>47</v>
      </c>
      <c r="X6310">
        <v>309644</v>
      </c>
      <c r="Y6310">
        <v>3064</v>
      </c>
      <c r="Z6310">
        <v>13.082700000000001</v>
      </c>
      <c r="AA6310">
        <v>80.270700000000005</v>
      </c>
      <c r="AB6310" t="str">
        <f>IF(Restaurants[[#This Row],[Years_Operating]]&lt;5,"New",
IF(Restaurants[[#This Row],[Years_Operating]]&lt;15,"Established","Legacy"))</f>
        <v>Legacy</v>
      </c>
      <c r="AC6310" t="str">
        <f>IF(Restaurants[[#This Row],[Country]]="India","Yes","No")</f>
        <v>Yes</v>
      </c>
      <c r="AD6310" t="str">
        <f>IF(AND(Restaurants[[#This Row],[Has Online Delivery]]="Yes",Restaurants[[#This Row],[Has Table Booking]]="Yes"),"Online + Table",
IF(Restaurants[[#This Row],[Has Online Delivery]]="Yes","Online Only",
IF(Restaurants[[#This Row],[Has Table Booking]]="Yes","Table Only","None")))</f>
        <v>Online + Table</v>
      </c>
      <c r="AE6310" t="str">
        <f>IF(Restaurants[[#This Row],[Rating]]&gt;=4.5,"Excellent",
IF(Restaurants[[#This Row],[Rating]]&gt;=4,"Very Good",
IF(Restaurants[[#This Row],[Rating]]&gt;=3.5,"Good","Average/Low")))</f>
        <v>Excellent</v>
      </c>
    </row>
    <row r="6311" spans="1:31" x14ac:dyDescent="0.3">
      <c r="A6311" t="s">
        <v>243</v>
      </c>
      <c r="B6311" t="s">
        <v>880</v>
      </c>
      <c r="C6311" t="s">
        <v>50</v>
      </c>
      <c r="D6311" t="s">
        <v>870</v>
      </c>
      <c r="E6311">
        <v>0</v>
      </c>
      <c r="F6311">
        <v>125</v>
      </c>
      <c r="G6311" t="s">
        <v>247</v>
      </c>
      <c r="H6311">
        <v>2007</v>
      </c>
      <c r="I6311">
        <v>45</v>
      </c>
      <c r="J6311">
        <v>4.5</v>
      </c>
      <c r="K6311" t="s">
        <v>932</v>
      </c>
      <c r="L6311">
        <v>18</v>
      </c>
      <c r="M6311" t="s">
        <v>204</v>
      </c>
      <c r="N6311" t="s">
        <v>210</v>
      </c>
      <c r="O6311" t="s">
        <v>211</v>
      </c>
      <c r="P6311" t="s">
        <v>36</v>
      </c>
      <c r="Q6311" t="s">
        <v>36</v>
      </c>
      <c r="R6311">
        <v>67</v>
      </c>
      <c r="S6311" t="s">
        <v>36</v>
      </c>
      <c r="T6311" t="s">
        <v>38</v>
      </c>
      <c r="U6311" t="s">
        <v>46</v>
      </c>
      <c r="W6311" t="s">
        <v>64</v>
      </c>
      <c r="X6311">
        <v>158515</v>
      </c>
      <c r="Y6311">
        <v>7181</v>
      </c>
      <c r="Z6311">
        <v>29.760400000000001</v>
      </c>
      <c r="AA6311">
        <v>-95.369799999999998</v>
      </c>
      <c r="AB6311" t="str">
        <f>IF(Restaurants[[#This Row],[Years_Operating]]&lt;5,"New",
IF(Restaurants[[#This Row],[Years_Operating]]&lt;15,"Established","Legacy"))</f>
        <v>Legacy</v>
      </c>
      <c r="AC6311" t="str">
        <f>IF(Restaurants[[#This Row],[Country]]="India","Yes","No")</f>
        <v>No</v>
      </c>
      <c r="AD6311" t="str">
        <f>IF(AND(Restaurants[[#This Row],[Has Online Delivery]]="Yes",Restaurants[[#This Row],[Has Table Booking]]="Yes"),"Online + Table",
IF(Restaurants[[#This Row],[Has Online Delivery]]="Yes","Online Only",
IF(Restaurants[[#This Row],[Has Table Booking]]="Yes","Table Only","None")))</f>
        <v>Online + Table</v>
      </c>
      <c r="AE6311" t="str">
        <f>IF(Restaurants[[#This Row],[Rating]]&gt;=4.5,"Excellent",
IF(Restaurants[[#This Row],[Rating]]&gt;=4,"Very Good",
IF(Restaurants[[#This Row],[Rating]]&gt;=3.5,"Good","Average/Low")))</f>
        <v>Excellent</v>
      </c>
    </row>
    <row r="6312" spans="1:31" x14ac:dyDescent="0.3">
      <c r="A6312" t="s">
        <v>164</v>
      </c>
      <c r="B6312" t="s">
        <v>93</v>
      </c>
      <c r="C6312" t="s">
        <v>50</v>
      </c>
      <c r="D6312" t="s">
        <v>878</v>
      </c>
      <c r="E6312">
        <v>2</v>
      </c>
      <c r="F6312">
        <v>235</v>
      </c>
      <c r="G6312" t="s">
        <v>165</v>
      </c>
      <c r="H6312">
        <v>2009</v>
      </c>
      <c r="I6312">
        <v>28</v>
      </c>
      <c r="J6312">
        <v>4.7</v>
      </c>
      <c r="K6312" t="s">
        <v>879</v>
      </c>
      <c r="L6312">
        <v>16</v>
      </c>
      <c r="M6312" t="s">
        <v>160</v>
      </c>
      <c r="N6312" t="s">
        <v>143</v>
      </c>
      <c r="O6312" t="s">
        <v>45</v>
      </c>
      <c r="P6312" t="s">
        <v>36</v>
      </c>
      <c r="Q6312" t="s">
        <v>36</v>
      </c>
      <c r="R6312">
        <v>40</v>
      </c>
      <c r="S6312" t="s">
        <v>36</v>
      </c>
      <c r="T6312" t="s">
        <v>63</v>
      </c>
      <c r="U6312" t="s">
        <v>39</v>
      </c>
      <c r="W6312" t="s">
        <v>132</v>
      </c>
      <c r="X6312">
        <v>156853</v>
      </c>
      <c r="Y6312">
        <v>3670</v>
      </c>
      <c r="Z6312">
        <v>37.774900000000002</v>
      </c>
      <c r="AA6312">
        <v>-122.4194</v>
      </c>
      <c r="AB6312" t="str">
        <f>IF(Restaurants[[#This Row],[Years_Operating]]&lt;5,"New",
IF(Restaurants[[#This Row],[Years_Operating]]&lt;15,"Established","Legacy"))</f>
        <v>Legacy</v>
      </c>
      <c r="AC6312" t="str">
        <f>IF(Restaurants[[#This Row],[Country]]="India","Yes","No")</f>
        <v>No</v>
      </c>
      <c r="AD6312" t="str">
        <f>IF(AND(Restaurants[[#This Row],[Has Online Delivery]]="Yes",Restaurants[[#This Row],[Has Table Booking]]="Yes"),"Online + Table",
IF(Restaurants[[#This Row],[Has Online Delivery]]="Yes","Online Only",
IF(Restaurants[[#This Row],[Has Table Booking]]="Yes","Table Only","None")))</f>
        <v>Online + Table</v>
      </c>
      <c r="AE6312" t="str">
        <f>IF(Restaurants[[#This Row],[Rating]]&gt;=4.5,"Excellent",
IF(Restaurants[[#This Row],[Rating]]&gt;=4,"Very Good",
IF(Restaurants[[#This Row],[Rating]]&gt;=3.5,"Good","Average/Low")))</f>
        <v>Excellent</v>
      </c>
    </row>
    <row r="6313" spans="1:31" x14ac:dyDescent="0.3">
      <c r="A6313" t="s">
        <v>48</v>
      </c>
      <c r="B6313" t="s">
        <v>275</v>
      </c>
      <c r="C6313" t="s">
        <v>251</v>
      </c>
      <c r="D6313" t="s">
        <v>258</v>
      </c>
      <c r="E6313">
        <v>3</v>
      </c>
      <c r="F6313">
        <v>390</v>
      </c>
      <c r="G6313" t="s">
        <v>52</v>
      </c>
      <c r="H6313">
        <v>1994</v>
      </c>
      <c r="I6313">
        <v>60</v>
      </c>
      <c r="J6313">
        <v>4.9000000000000004</v>
      </c>
      <c r="K6313" t="s">
        <v>270</v>
      </c>
      <c r="L6313">
        <v>31</v>
      </c>
      <c r="M6313" t="s">
        <v>33</v>
      </c>
      <c r="N6313" t="s">
        <v>34</v>
      </c>
      <c r="O6313" t="s">
        <v>54</v>
      </c>
      <c r="P6313" t="s">
        <v>36</v>
      </c>
      <c r="Q6313" t="s">
        <v>37</v>
      </c>
      <c r="R6313">
        <v>70</v>
      </c>
      <c r="S6313" t="s">
        <v>37</v>
      </c>
      <c r="T6313" t="s">
        <v>38</v>
      </c>
      <c r="U6313" t="s">
        <v>39</v>
      </c>
      <c r="V6313" t="s">
        <v>2651</v>
      </c>
      <c r="W6313" t="s">
        <v>70</v>
      </c>
      <c r="X6313">
        <v>245109</v>
      </c>
      <c r="Y6313">
        <v>7016</v>
      </c>
      <c r="Z6313">
        <v>18.520399999999999</v>
      </c>
      <c r="AA6313">
        <v>73.856700000000004</v>
      </c>
      <c r="AB6313" t="str">
        <f>IF(Restaurants[[#This Row],[Years_Operating]]&lt;5,"New",
IF(Restaurants[[#This Row],[Years_Operating]]&lt;15,"Established","Legacy"))</f>
        <v>Legacy</v>
      </c>
      <c r="AC6313" t="str">
        <f>IF(Restaurants[[#This Row],[Country]]="India","Yes","No")</f>
        <v>Yes</v>
      </c>
      <c r="AD6313" t="str">
        <f>IF(AND(Restaurants[[#This Row],[Has Online Delivery]]="Yes",Restaurants[[#This Row],[Has Table Booking]]="Yes"),"Online + Table",
IF(Restaurants[[#This Row],[Has Online Delivery]]="Yes","Online Only",
IF(Restaurants[[#This Row],[Has Table Booking]]="Yes","Table Only","None")))</f>
        <v>Online Only</v>
      </c>
      <c r="AE6313" t="str">
        <f>IF(Restaurants[[#This Row],[Rating]]&gt;=4.5,"Excellent",
IF(Restaurants[[#This Row],[Rating]]&gt;=4,"Very Good",
IF(Restaurants[[#This Row],[Rating]]&gt;=3.5,"Good","Average/Low")))</f>
        <v>Excellent</v>
      </c>
    </row>
    <row r="6314" spans="1:31" x14ac:dyDescent="0.3">
      <c r="A6314" t="s">
        <v>224</v>
      </c>
      <c r="B6314" t="s">
        <v>77</v>
      </c>
      <c r="C6314" t="s">
        <v>50</v>
      </c>
      <c r="D6314" t="s">
        <v>878</v>
      </c>
      <c r="E6314">
        <v>0</v>
      </c>
      <c r="F6314">
        <v>140</v>
      </c>
      <c r="G6314" t="s">
        <v>225</v>
      </c>
      <c r="H6314">
        <v>2012</v>
      </c>
      <c r="I6314">
        <v>48</v>
      </c>
      <c r="J6314">
        <v>4.5999999999999996</v>
      </c>
      <c r="K6314" t="s">
        <v>879</v>
      </c>
      <c r="L6314">
        <v>13</v>
      </c>
      <c r="M6314" t="s">
        <v>204</v>
      </c>
      <c r="N6314" t="s">
        <v>210</v>
      </c>
      <c r="O6314" t="s">
        <v>54</v>
      </c>
      <c r="P6314" t="s">
        <v>36</v>
      </c>
      <c r="Q6314" t="s">
        <v>36</v>
      </c>
      <c r="R6314">
        <v>23</v>
      </c>
      <c r="S6314" t="s">
        <v>36</v>
      </c>
      <c r="T6314" t="s">
        <v>63</v>
      </c>
      <c r="U6314" t="s">
        <v>32</v>
      </c>
      <c r="W6314" t="s">
        <v>47</v>
      </c>
      <c r="X6314">
        <v>403903</v>
      </c>
      <c r="Y6314">
        <v>2209</v>
      </c>
      <c r="Z6314">
        <v>40.712800000000001</v>
      </c>
      <c r="AA6314">
        <v>-74.006</v>
      </c>
      <c r="AB6314" t="str">
        <f>IF(Restaurants[[#This Row],[Years_Operating]]&lt;5,"New",
IF(Restaurants[[#This Row],[Years_Operating]]&lt;15,"Established","Legacy"))</f>
        <v>Established</v>
      </c>
      <c r="AC6314" t="str">
        <f>IF(Restaurants[[#This Row],[Country]]="India","Yes","No")</f>
        <v>No</v>
      </c>
      <c r="AD6314" t="str">
        <f>IF(AND(Restaurants[[#This Row],[Has Online Delivery]]="Yes",Restaurants[[#This Row],[Has Table Booking]]="Yes"),"Online + Table",
IF(Restaurants[[#This Row],[Has Online Delivery]]="Yes","Online Only",
IF(Restaurants[[#This Row],[Has Table Booking]]="Yes","Table Only","None")))</f>
        <v>Online + Table</v>
      </c>
      <c r="AE6314" t="str">
        <f>IF(Restaurants[[#This Row],[Rating]]&gt;=4.5,"Excellent",
IF(Restaurants[[#This Row],[Rating]]&gt;=4,"Very Good",
IF(Restaurants[[#This Row],[Rating]]&gt;=3.5,"Good","Average/Low")))</f>
        <v>Excellent</v>
      </c>
    </row>
    <row r="6315" spans="1:31" x14ac:dyDescent="0.3">
      <c r="A6315" t="s">
        <v>215</v>
      </c>
      <c r="B6315" t="s">
        <v>913</v>
      </c>
      <c r="C6315" t="s">
        <v>146</v>
      </c>
      <c r="D6315" t="s">
        <v>894</v>
      </c>
      <c r="E6315">
        <v>0</v>
      </c>
      <c r="F6315">
        <v>155</v>
      </c>
      <c r="G6315" t="s">
        <v>219</v>
      </c>
      <c r="H6315">
        <v>2000</v>
      </c>
      <c r="I6315">
        <v>55</v>
      </c>
      <c r="J6315">
        <v>4.7</v>
      </c>
      <c r="K6315" t="s">
        <v>895</v>
      </c>
      <c r="L6315">
        <v>25</v>
      </c>
      <c r="M6315" t="s">
        <v>160</v>
      </c>
      <c r="N6315" t="s">
        <v>210</v>
      </c>
      <c r="O6315" t="s">
        <v>54</v>
      </c>
      <c r="P6315" t="s">
        <v>37</v>
      </c>
      <c r="Q6315" t="s">
        <v>37</v>
      </c>
      <c r="R6315">
        <v>39</v>
      </c>
      <c r="S6315" t="s">
        <v>37</v>
      </c>
      <c r="T6315" t="s">
        <v>63</v>
      </c>
      <c r="U6315" t="s">
        <v>32</v>
      </c>
      <c r="W6315" t="s">
        <v>70</v>
      </c>
      <c r="X6315">
        <v>210190</v>
      </c>
      <c r="Y6315">
        <v>335</v>
      </c>
      <c r="Z6315">
        <v>34.6937</v>
      </c>
      <c r="AA6315">
        <v>135.50229999999999</v>
      </c>
      <c r="AB6315" t="str">
        <f>IF(Restaurants[[#This Row],[Years_Operating]]&lt;5,"New",
IF(Restaurants[[#This Row],[Years_Operating]]&lt;15,"Established","Legacy"))</f>
        <v>Legacy</v>
      </c>
      <c r="AC6315" t="str">
        <f>IF(Restaurants[[#This Row],[Country]]="India","Yes","No")</f>
        <v>No</v>
      </c>
      <c r="AD6315" t="str">
        <f>IF(AND(Restaurants[[#This Row],[Has Online Delivery]]="Yes",Restaurants[[#This Row],[Has Table Booking]]="Yes"),"Online + Table",
IF(Restaurants[[#This Row],[Has Online Delivery]]="Yes","Online Only",
IF(Restaurants[[#This Row],[Has Table Booking]]="Yes","Table Only","None")))</f>
        <v>None</v>
      </c>
      <c r="AE6315" t="str">
        <f>IF(Restaurants[[#This Row],[Rating]]&gt;=4.5,"Excellent",
IF(Restaurants[[#This Row],[Rating]]&gt;=4,"Very Good",
IF(Restaurants[[#This Row],[Rating]]&gt;=3.5,"Good","Average/Low")))</f>
        <v>Excellent</v>
      </c>
    </row>
    <row r="6316" spans="1:31" x14ac:dyDescent="0.3">
      <c r="A6316" t="s">
        <v>171</v>
      </c>
      <c r="B6316" t="s">
        <v>255</v>
      </c>
      <c r="C6316" t="s">
        <v>251</v>
      </c>
      <c r="D6316" t="s">
        <v>252</v>
      </c>
      <c r="E6316">
        <v>2</v>
      </c>
      <c r="F6316">
        <v>285</v>
      </c>
      <c r="G6316" t="s">
        <v>172</v>
      </c>
      <c r="H6316">
        <v>2008</v>
      </c>
      <c r="I6316">
        <v>12</v>
      </c>
      <c r="J6316">
        <v>4.7</v>
      </c>
      <c r="K6316" t="s">
        <v>256</v>
      </c>
      <c r="L6316">
        <v>17</v>
      </c>
      <c r="M6316" t="s">
        <v>33</v>
      </c>
      <c r="N6316" t="s">
        <v>143</v>
      </c>
      <c r="O6316" t="s">
        <v>54</v>
      </c>
      <c r="P6316" t="s">
        <v>37</v>
      </c>
      <c r="Q6316" t="s">
        <v>37</v>
      </c>
      <c r="R6316">
        <v>35</v>
      </c>
      <c r="S6316" t="s">
        <v>37</v>
      </c>
      <c r="T6316" t="s">
        <v>38</v>
      </c>
      <c r="U6316" t="s">
        <v>39</v>
      </c>
      <c r="V6316" t="s">
        <v>2652</v>
      </c>
      <c r="W6316" t="s">
        <v>108</v>
      </c>
      <c r="X6316">
        <v>133151</v>
      </c>
      <c r="Y6316">
        <v>4896</v>
      </c>
      <c r="Z6316">
        <v>19.076000000000001</v>
      </c>
      <c r="AA6316">
        <v>72.877700000000004</v>
      </c>
      <c r="AB6316" t="str">
        <f>IF(Restaurants[[#This Row],[Years_Operating]]&lt;5,"New",
IF(Restaurants[[#This Row],[Years_Operating]]&lt;15,"Established","Legacy"))</f>
        <v>Legacy</v>
      </c>
      <c r="AC6316" t="str">
        <f>IF(Restaurants[[#This Row],[Country]]="India","Yes","No")</f>
        <v>Yes</v>
      </c>
      <c r="AD6316" t="str">
        <f>IF(AND(Restaurants[[#This Row],[Has Online Delivery]]="Yes",Restaurants[[#This Row],[Has Table Booking]]="Yes"),"Online + Table",
IF(Restaurants[[#This Row],[Has Online Delivery]]="Yes","Online Only",
IF(Restaurants[[#This Row],[Has Table Booking]]="Yes","Table Only","None")))</f>
        <v>None</v>
      </c>
      <c r="AE6316" t="str">
        <f>IF(Restaurants[[#This Row],[Rating]]&gt;=4.5,"Excellent",
IF(Restaurants[[#This Row],[Rating]]&gt;=4,"Very Good",
IF(Restaurants[[#This Row],[Rating]]&gt;=3.5,"Good","Average/Low")))</f>
        <v>Excellent</v>
      </c>
    </row>
    <row r="6317" spans="1:31" x14ac:dyDescent="0.3">
      <c r="A6317" t="s">
        <v>226</v>
      </c>
      <c r="B6317" t="s">
        <v>77</v>
      </c>
      <c r="C6317" t="s">
        <v>50</v>
      </c>
      <c r="D6317" t="s">
        <v>870</v>
      </c>
      <c r="E6317">
        <v>0</v>
      </c>
      <c r="F6317">
        <v>185</v>
      </c>
      <c r="G6317" t="s">
        <v>228</v>
      </c>
      <c r="H6317">
        <v>2014</v>
      </c>
      <c r="I6317">
        <v>48</v>
      </c>
      <c r="J6317">
        <v>4.5999999999999996</v>
      </c>
      <c r="K6317" t="s">
        <v>871</v>
      </c>
      <c r="L6317">
        <v>11</v>
      </c>
      <c r="M6317" t="s">
        <v>160</v>
      </c>
      <c r="N6317" t="s">
        <v>210</v>
      </c>
      <c r="O6317" t="s">
        <v>45</v>
      </c>
      <c r="P6317" t="s">
        <v>36</v>
      </c>
      <c r="Q6317" t="s">
        <v>37</v>
      </c>
      <c r="R6317">
        <v>66</v>
      </c>
      <c r="S6317" t="s">
        <v>36</v>
      </c>
      <c r="T6317" t="s">
        <v>86</v>
      </c>
      <c r="U6317" t="s">
        <v>46</v>
      </c>
      <c r="W6317" t="s">
        <v>56</v>
      </c>
      <c r="X6317">
        <v>212634</v>
      </c>
      <c r="Y6317">
        <v>147</v>
      </c>
      <c r="Z6317">
        <v>40.712800000000001</v>
      </c>
      <c r="AA6317">
        <v>-74.006</v>
      </c>
      <c r="AB6317" t="str">
        <f>IF(Restaurants[[#This Row],[Years_Operating]]&lt;5,"New",
IF(Restaurants[[#This Row],[Years_Operating]]&lt;15,"Established","Legacy"))</f>
        <v>Established</v>
      </c>
      <c r="AC6317" t="str">
        <f>IF(Restaurants[[#This Row],[Country]]="India","Yes","No")</f>
        <v>No</v>
      </c>
      <c r="AD6317" t="str">
        <f>IF(AND(Restaurants[[#This Row],[Has Online Delivery]]="Yes",Restaurants[[#This Row],[Has Table Booking]]="Yes"),"Online + Table",
IF(Restaurants[[#This Row],[Has Online Delivery]]="Yes","Online Only",
IF(Restaurants[[#This Row],[Has Table Booking]]="Yes","Table Only","None")))</f>
        <v>Online Only</v>
      </c>
      <c r="AE6317" t="str">
        <f>IF(Restaurants[[#This Row],[Rating]]&gt;=4.5,"Excellent",
IF(Restaurants[[#This Row],[Rating]]&gt;=4,"Very Good",
IF(Restaurants[[#This Row],[Rating]]&gt;=3.5,"Good","Average/Low")))</f>
        <v>Excellent</v>
      </c>
    </row>
    <row r="6318" spans="1:31" x14ac:dyDescent="0.3">
      <c r="A6318" t="s">
        <v>243</v>
      </c>
      <c r="B6318" t="s">
        <v>261</v>
      </c>
      <c r="C6318" t="s">
        <v>251</v>
      </c>
      <c r="D6318" t="s">
        <v>918</v>
      </c>
      <c r="E6318">
        <v>0</v>
      </c>
      <c r="F6318">
        <v>125</v>
      </c>
      <c r="G6318" t="s">
        <v>247</v>
      </c>
      <c r="H6318">
        <v>2007</v>
      </c>
      <c r="I6318">
        <v>45</v>
      </c>
      <c r="J6318">
        <v>4.5</v>
      </c>
      <c r="K6318" t="s">
        <v>919</v>
      </c>
      <c r="L6318">
        <v>18</v>
      </c>
      <c r="M6318" t="s">
        <v>204</v>
      </c>
      <c r="N6318" t="s">
        <v>210</v>
      </c>
      <c r="O6318" t="s">
        <v>211</v>
      </c>
      <c r="P6318" t="s">
        <v>37</v>
      </c>
      <c r="Q6318" t="s">
        <v>36</v>
      </c>
      <c r="R6318">
        <v>36</v>
      </c>
      <c r="S6318" t="s">
        <v>37</v>
      </c>
      <c r="T6318" t="s">
        <v>86</v>
      </c>
      <c r="U6318" t="s">
        <v>69</v>
      </c>
      <c r="V6318" t="s">
        <v>2653</v>
      </c>
      <c r="W6318" t="s">
        <v>56</v>
      </c>
      <c r="X6318">
        <v>127630</v>
      </c>
      <c r="Y6318">
        <v>5667</v>
      </c>
      <c r="Z6318">
        <v>22.572600000000001</v>
      </c>
      <c r="AA6318">
        <v>88.363900000000001</v>
      </c>
      <c r="AB6318" t="str">
        <f>IF(Restaurants[[#This Row],[Years_Operating]]&lt;5,"New",
IF(Restaurants[[#This Row],[Years_Operating]]&lt;15,"Established","Legacy"))</f>
        <v>Legacy</v>
      </c>
      <c r="AC6318" t="str">
        <f>IF(Restaurants[[#This Row],[Country]]="India","Yes","No")</f>
        <v>Yes</v>
      </c>
      <c r="AD6318" t="str">
        <f>IF(AND(Restaurants[[#This Row],[Has Online Delivery]]="Yes",Restaurants[[#This Row],[Has Table Booking]]="Yes"),"Online + Table",
IF(Restaurants[[#This Row],[Has Online Delivery]]="Yes","Online Only",
IF(Restaurants[[#This Row],[Has Table Booking]]="Yes","Table Only","None")))</f>
        <v>Table Only</v>
      </c>
      <c r="AE6318" t="str">
        <f>IF(Restaurants[[#This Row],[Rating]]&gt;=4.5,"Excellent",
IF(Restaurants[[#This Row],[Rating]]&gt;=4,"Very Good",
IF(Restaurants[[#This Row],[Rating]]&gt;=3.5,"Good","Average/Low")))</f>
        <v>Excellent</v>
      </c>
    </row>
    <row r="6319" spans="1:31" x14ac:dyDescent="0.3">
      <c r="A6319" t="s">
        <v>97</v>
      </c>
      <c r="B6319" t="s">
        <v>272</v>
      </c>
      <c r="C6319" t="s">
        <v>251</v>
      </c>
      <c r="D6319" t="s">
        <v>863</v>
      </c>
      <c r="E6319">
        <v>3</v>
      </c>
      <c r="F6319">
        <v>298</v>
      </c>
      <c r="G6319" t="s">
        <v>99</v>
      </c>
      <c r="H6319">
        <v>2010</v>
      </c>
      <c r="I6319">
        <v>56</v>
      </c>
      <c r="J6319">
        <v>4.8</v>
      </c>
      <c r="K6319" t="s">
        <v>926</v>
      </c>
      <c r="L6319">
        <v>15</v>
      </c>
      <c r="M6319" t="s">
        <v>33</v>
      </c>
      <c r="N6319" t="s">
        <v>34</v>
      </c>
      <c r="O6319" t="s">
        <v>54</v>
      </c>
      <c r="P6319" t="s">
        <v>37</v>
      </c>
      <c r="Q6319" t="s">
        <v>37</v>
      </c>
      <c r="R6319">
        <v>74</v>
      </c>
      <c r="S6319" t="s">
        <v>37</v>
      </c>
      <c r="T6319" t="s">
        <v>55</v>
      </c>
      <c r="U6319" t="s">
        <v>46</v>
      </c>
      <c r="V6319" t="s">
        <v>2654</v>
      </c>
      <c r="W6319" t="s">
        <v>132</v>
      </c>
      <c r="X6319">
        <v>30219</v>
      </c>
      <c r="Y6319">
        <v>6715</v>
      </c>
      <c r="Z6319">
        <v>13.082700000000001</v>
      </c>
      <c r="AA6319">
        <v>80.270700000000005</v>
      </c>
      <c r="AB6319" t="str">
        <f>IF(Restaurants[[#This Row],[Years_Operating]]&lt;5,"New",
IF(Restaurants[[#This Row],[Years_Operating]]&lt;15,"Established","Legacy"))</f>
        <v>Legacy</v>
      </c>
      <c r="AC6319" t="str">
        <f>IF(Restaurants[[#This Row],[Country]]="India","Yes","No")</f>
        <v>Yes</v>
      </c>
      <c r="AD6319" t="str">
        <f>IF(AND(Restaurants[[#This Row],[Has Online Delivery]]="Yes",Restaurants[[#This Row],[Has Table Booking]]="Yes"),"Online + Table",
IF(Restaurants[[#This Row],[Has Online Delivery]]="Yes","Online Only",
IF(Restaurants[[#This Row],[Has Table Booking]]="Yes","Table Only","None")))</f>
        <v>None</v>
      </c>
      <c r="AE6319" t="str">
        <f>IF(Restaurants[[#This Row],[Rating]]&gt;=4.5,"Excellent",
IF(Restaurants[[#This Row],[Rating]]&gt;=4,"Very Good",
IF(Restaurants[[#This Row],[Rating]]&gt;=3.5,"Good","Average/Low")))</f>
        <v>Excellent</v>
      </c>
    </row>
    <row r="6320" spans="1:31" x14ac:dyDescent="0.3">
      <c r="A6320" t="s">
        <v>229</v>
      </c>
      <c r="B6320" t="s">
        <v>913</v>
      </c>
      <c r="C6320" t="s">
        <v>146</v>
      </c>
      <c r="D6320" t="s">
        <v>894</v>
      </c>
      <c r="E6320">
        <v>0</v>
      </c>
      <c r="F6320">
        <v>145</v>
      </c>
      <c r="G6320" t="s">
        <v>233</v>
      </c>
      <c r="H6320">
        <v>2006</v>
      </c>
      <c r="I6320">
        <v>40</v>
      </c>
      <c r="J6320">
        <v>4.5999999999999996</v>
      </c>
      <c r="K6320" t="s">
        <v>895</v>
      </c>
      <c r="L6320">
        <v>19</v>
      </c>
      <c r="M6320" t="s">
        <v>204</v>
      </c>
      <c r="N6320" t="s">
        <v>210</v>
      </c>
      <c r="O6320" t="s">
        <v>211</v>
      </c>
      <c r="P6320" t="s">
        <v>37</v>
      </c>
      <c r="Q6320" t="s">
        <v>36</v>
      </c>
      <c r="R6320">
        <v>39</v>
      </c>
      <c r="S6320" t="s">
        <v>37</v>
      </c>
      <c r="T6320" t="s">
        <v>38</v>
      </c>
      <c r="U6320" t="s">
        <v>46</v>
      </c>
      <c r="W6320" t="s">
        <v>64</v>
      </c>
      <c r="X6320">
        <v>282935</v>
      </c>
      <c r="Y6320">
        <v>3888</v>
      </c>
      <c r="Z6320">
        <v>34.6937</v>
      </c>
      <c r="AA6320">
        <v>135.50229999999999</v>
      </c>
      <c r="AB6320" t="str">
        <f>IF(Restaurants[[#This Row],[Years_Operating]]&lt;5,"New",
IF(Restaurants[[#This Row],[Years_Operating]]&lt;15,"Established","Legacy"))</f>
        <v>Legacy</v>
      </c>
      <c r="AC6320" t="str">
        <f>IF(Restaurants[[#This Row],[Country]]="India","Yes","No")</f>
        <v>No</v>
      </c>
      <c r="AD6320" t="str">
        <f>IF(AND(Restaurants[[#This Row],[Has Online Delivery]]="Yes",Restaurants[[#This Row],[Has Table Booking]]="Yes"),"Online + Table",
IF(Restaurants[[#This Row],[Has Online Delivery]]="Yes","Online Only",
IF(Restaurants[[#This Row],[Has Table Booking]]="Yes","Table Only","None")))</f>
        <v>Table Only</v>
      </c>
      <c r="AE6320" t="str">
        <f>IF(Restaurants[[#This Row],[Rating]]&gt;=4.5,"Excellent",
IF(Restaurants[[#This Row],[Rating]]&gt;=4,"Very Good",
IF(Restaurants[[#This Row],[Rating]]&gt;=3.5,"Good","Average/Low")))</f>
        <v>Excellent</v>
      </c>
    </row>
    <row r="6321" spans="1:31" x14ac:dyDescent="0.3">
      <c r="A6321" t="s">
        <v>166</v>
      </c>
      <c r="B6321" t="s">
        <v>866</v>
      </c>
      <c r="C6321" t="s">
        <v>251</v>
      </c>
      <c r="D6321" t="s">
        <v>918</v>
      </c>
      <c r="E6321">
        <v>2</v>
      </c>
      <c r="F6321">
        <v>265</v>
      </c>
      <c r="G6321" t="s">
        <v>170</v>
      </c>
      <c r="H6321">
        <v>2005</v>
      </c>
      <c r="I6321">
        <v>60</v>
      </c>
      <c r="J6321">
        <v>4.7</v>
      </c>
      <c r="K6321" t="s">
        <v>919</v>
      </c>
      <c r="L6321">
        <v>20</v>
      </c>
      <c r="M6321" t="s">
        <v>33</v>
      </c>
      <c r="N6321" t="s">
        <v>143</v>
      </c>
      <c r="O6321" t="s">
        <v>35</v>
      </c>
      <c r="P6321" t="s">
        <v>36</v>
      </c>
      <c r="Q6321" t="s">
        <v>36</v>
      </c>
      <c r="R6321">
        <v>27</v>
      </c>
      <c r="S6321" t="s">
        <v>36</v>
      </c>
      <c r="T6321" t="s">
        <v>38</v>
      </c>
      <c r="U6321" t="s">
        <v>46</v>
      </c>
      <c r="V6321" t="s">
        <v>2655</v>
      </c>
      <c r="W6321" t="s">
        <v>40</v>
      </c>
      <c r="X6321">
        <v>122087</v>
      </c>
      <c r="Y6321">
        <v>4750</v>
      </c>
      <c r="Z6321">
        <v>23.022500000000001</v>
      </c>
      <c r="AA6321">
        <v>72.571399999999997</v>
      </c>
      <c r="AB6321" t="str">
        <f>IF(Restaurants[[#This Row],[Years_Operating]]&lt;5,"New",
IF(Restaurants[[#This Row],[Years_Operating]]&lt;15,"Established","Legacy"))</f>
        <v>Legacy</v>
      </c>
      <c r="AC6321" t="str">
        <f>IF(Restaurants[[#This Row],[Country]]="India","Yes","No")</f>
        <v>Yes</v>
      </c>
      <c r="AD6321" t="str">
        <f>IF(AND(Restaurants[[#This Row],[Has Online Delivery]]="Yes",Restaurants[[#This Row],[Has Table Booking]]="Yes"),"Online + Table",
IF(Restaurants[[#This Row],[Has Online Delivery]]="Yes","Online Only",
IF(Restaurants[[#This Row],[Has Table Booking]]="Yes","Table Only","None")))</f>
        <v>Online + Table</v>
      </c>
      <c r="AE6321" t="str">
        <f>IF(Restaurants[[#This Row],[Rating]]&gt;=4.5,"Excellent",
IF(Restaurants[[#This Row],[Rating]]&gt;=4,"Very Good",
IF(Restaurants[[#This Row],[Rating]]&gt;=3.5,"Good","Average/Low")))</f>
        <v>Excellent</v>
      </c>
    </row>
    <row r="6322" spans="1:31" x14ac:dyDescent="0.3">
      <c r="A6322" t="s">
        <v>224</v>
      </c>
      <c r="B6322" t="s">
        <v>250</v>
      </c>
      <c r="C6322" t="s">
        <v>251</v>
      </c>
      <c r="D6322" t="s">
        <v>278</v>
      </c>
      <c r="E6322">
        <v>0</v>
      </c>
      <c r="F6322">
        <v>140</v>
      </c>
      <c r="G6322" t="s">
        <v>225</v>
      </c>
      <c r="H6322">
        <v>2012</v>
      </c>
      <c r="I6322">
        <v>48</v>
      </c>
      <c r="J6322">
        <v>4.5999999999999996</v>
      </c>
      <c r="K6322" t="s">
        <v>299</v>
      </c>
      <c r="L6322">
        <v>13</v>
      </c>
      <c r="M6322" t="s">
        <v>204</v>
      </c>
      <c r="N6322" t="s">
        <v>210</v>
      </c>
      <c r="O6322" t="s">
        <v>54</v>
      </c>
      <c r="P6322" t="s">
        <v>36</v>
      </c>
      <c r="Q6322" t="s">
        <v>37</v>
      </c>
      <c r="R6322">
        <v>46</v>
      </c>
      <c r="S6322" t="s">
        <v>37</v>
      </c>
      <c r="T6322" t="s">
        <v>86</v>
      </c>
      <c r="U6322" t="s">
        <v>69</v>
      </c>
      <c r="V6322" t="s">
        <v>2656</v>
      </c>
      <c r="W6322" t="s">
        <v>56</v>
      </c>
      <c r="X6322">
        <v>265168</v>
      </c>
      <c r="Y6322">
        <v>7667</v>
      </c>
      <c r="Z6322">
        <v>28.7041</v>
      </c>
      <c r="AA6322">
        <v>77.102500000000006</v>
      </c>
      <c r="AB6322" t="str">
        <f>IF(Restaurants[[#This Row],[Years_Operating]]&lt;5,"New",
IF(Restaurants[[#This Row],[Years_Operating]]&lt;15,"Established","Legacy"))</f>
        <v>Established</v>
      </c>
      <c r="AC6322" t="str">
        <f>IF(Restaurants[[#This Row],[Country]]="India","Yes","No")</f>
        <v>Yes</v>
      </c>
      <c r="AD6322" t="str">
        <f>IF(AND(Restaurants[[#This Row],[Has Online Delivery]]="Yes",Restaurants[[#This Row],[Has Table Booking]]="Yes"),"Online + Table",
IF(Restaurants[[#This Row],[Has Online Delivery]]="Yes","Online Only",
IF(Restaurants[[#This Row],[Has Table Booking]]="Yes","Table Only","None")))</f>
        <v>Online Only</v>
      </c>
      <c r="AE6322" t="str">
        <f>IF(Restaurants[[#This Row],[Rating]]&gt;=4.5,"Excellent",
IF(Restaurants[[#This Row],[Rating]]&gt;=4,"Very Good",
IF(Restaurants[[#This Row],[Rating]]&gt;=3.5,"Good","Average/Low")))</f>
        <v>Excellent</v>
      </c>
    </row>
    <row r="6323" spans="1:31" x14ac:dyDescent="0.3">
      <c r="A6323" t="s">
        <v>189</v>
      </c>
      <c r="B6323" t="s">
        <v>125</v>
      </c>
      <c r="C6323" t="s">
        <v>50</v>
      </c>
      <c r="D6323" t="s">
        <v>916</v>
      </c>
      <c r="E6323">
        <v>1</v>
      </c>
      <c r="F6323">
        <v>210</v>
      </c>
      <c r="G6323" t="s">
        <v>192</v>
      </c>
      <c r="H6323">
        <v>1990</v>
      </c>
      <c r="I6323">
        <v>30</v>
      </c>
      <c r="J6323">
        <v>4.7</v>
      </c>
      <c r="K6323" t="s">
        <v>930</v>
      </c>
      <c r="L6323">
        <v>35</v>
      </c>
      <c r="M6323" t="s">
        <v>160</v>
      </c>
      <c r="N6323" t="s">
        <v>193</v>
      </c>
      <c r="O6323" t="s">
        <v>35</v>
      </c>
      <c r="P6323" t="s">
        <v>36</v>
      </c>
      <c r="Q6323" t="s">
        <v>36</v>
      </c>
      <c r="R6323">
        <v>59</v>
      </c>
      <c r="S6323" t="s">
        <v>36</v>
      </c>
      <c r="T6323" t="s">
        <v>38</v>
      </c>
      <c r="U6323" t="s">
        <v>32</v>
      </c>
      <c r="W6323" t="s">
        <v>149</v>
      </c>
      <c r="X6323">
        <v>282977</v>
      </c>
      <c r="Y6323">
        <v>2145</v>
      </c>
      <c r="Z6323">
        <v>41.878100000000003</v>
      </c>
      <c r="AA6323">
        <v>-87.629800000000003</v>
      </c>
      <c r="AB6323" t="str">
        <f>IF(Restaurants[[#This Row],[Years_Operating]]&lt;5,"New",
IF(Restaurants[[#This Row],[Years_Operating]]&lt;15,"Established","Legacy"))</f>
        <v>Legacy</v>
      </c>
      <c r="AC6323" t="str">
        <f>IF(Restaurants[[#This Row],[Country]]="India","Yes","No")</f>
        <v>No</v>
      </c>
      <c r="AD6323" t="str">
        <f>IF(AND(Restaurants[[#This Row],[Has Online Delivery]]="Yes",Restaurants[[#This Row],[Has Table Booking]]="Yes"),"Online + Table",
IF(Restaurants[[#This Row],[Has Online Delivery]]="Yes","Online Only",
IF(Restaurants[[#This Row],[Has Table Booking]]="Yes","Table Only","None")))</f>
        <v>Online + Table</v>
      </c>
      <c r="AE6323" t="str">
        <f>IF(Restaurants[[#This Row],[Rating]]&gt;=4.5,"Excellent",
IF(Restaurants[[#This Row],[Rating]]&gt;=4,"Very Good",
IF(Restaurants[[#This Row],[Rating]]&gt;=3.5,"Good","Average/Low")))</f>
        <v>Excellent</v>
      </c>
    </row>
    <row r="6324" spans="1:31" x14ac:dyDescent="0.3">
      <c r="A6324" t="s">
        <v>234</v>
      </c>
      <c r="B6324" t="s">
        <v>913</v>
      </c>
      <c r="C6324" t="s">
        <v>146</v>
      </c>
      <c r="D6324" t="s">
        <v>894</v>
      </c>
      <c r="E6324">
        <v>0</v>
      </c>
      <c r="F6324">
        <v>285</v>
      </c>
      <c r="G6324" t="s">
        <v>237</v>
      </c>
      <c r="H6324">
        <v>2004</v>
      </c>
      <c r="I6324">
        <v>70</v>
      </c>
      <c r="J6324">
        <v>4.5999999999999996</v>
      </c>
      <c r="K6324" t="s">
        <v>1080</v>
      </c>
      <c r="L6324">
        <v>21</v>
      </c>
      <c r="M6324" t="s">
        <v>33</v>
      </c>
      <c r="N6324" t="s">
        <v>210</v>
      </c>
      <c r="O6324" t="s">
        <v>54</v>
      </c>
      <c r="P6324" t="s">
        <v>37</v>
      </c>
      <c r="Q6324" t="s">
        <v>37</v>
      </c>
      <c r="R6324">
        <v>54</v>
      </c>
      <c r="S6324" t="s">
        <v>37</v>
      </c>
      <c r="T6324" t="s">
        <v>38</v>
      </c>
      <c r="U6324" t="s">
        <v>32</v>
      </c>
      <c r="W6324" t="s">
        <v>80</v>
      </c>
      <c r="X6324">
        <v>499691</v>
      </c>
      <c r="Y6324">
        <v>5339</v>
      </c>
      <c r="Z6324">
        <v>34.6937</v>
      </c>
      <c r="AA6324">
        <v>135.50229999999999</v>
      </c>
      <c r="AB6324" t="str">
        <f>IF(Restaurants[[#This Row],[Years_Operating]]&lt;5,"New",
IF(Restaurants[[#This Row],[Years_Operating]]&lt;15,"Established","Legacy"))</f>
        <v>Legacy</v>
      </c>
      <c r="AC6324" t="str">
        <f>IF(Restaurants[[#This Row],[Country]]="India","Yes","No")</f>
        <v>No</v>
      </c>
      <c r="AD6324" t="str">
        <f>IF(AND(Restaurants[[#This Row],[Has Online Delivery]]="Yes",Restaurants[[#This Row],[Has Table Booking]]="Yes"),"Online + Table",
IF(Restaurants[[#This Row],[Has Online Delivery]]="Yes","Online Only",
IF(Restaurants[[#This Row],[Has Table Booking]]="Yes","Table Only","None")))</f>
        <v>None</v>
      </c>
      <c r="AE6324" t="str">
        <f>IF(Restaurants[[#This Row],[Rating]]&gt;=4.5,"Excellent",
IF(Restaurants[[#This Row],[Rating]]&gt;=4,"Very Good",
IF(Restaurants[[#This Row],[Rating]]&gt;=3.5,"Good","Average/Low")))</f>
        <v>Excellent</v>
      </c>
    </row>
    <row r="6325" spans="1:31" x14ac:dyDescent="0.3">
      <c r="A6325" t="s">
        <v>238</v>
      </c>
      <c r="B6325" t="s">
        <v>900</v>
      </c>
      <c r="C6325" t="s">
        <v>50</v>
      </c>
      <c r="D6325" t="s">
        <v>878</v>
      </c>
      <c r="E6325">
        <v>0</v>
      </c>
      <c r="F6325">
        <v>220</v>
      </c>
      <c r="G6325" t="s">
        <v>242</v>
      </c>
      <c r="H6325">
        <v>2011</v>
      </c>
      <c r="I6325">
        <v>50</v>
      </c>
      <c r="J6325">
        <v>4.5</v>
      </c>
      <c r="K6325" t="s">
        <v>879</v>
      </c>
      <c r="L6325">
        <v>14</v>
      </c>
      <c r="M6325" t="s">
        <v>160</v>
      </c>
      <c r="N6325" t="s">
        <v>210</v>
      </c>
      <c r="O6325" t="s">
        <v>35</v>
      </c>
      <c r="P6325" t="s">
        <v>36</v>
      </c>
      <c r="Q6325" t="s">
        <v>36</v>
      </c>
      <c r="R6325">
        <v>20</v>
      </c>
      <c r="S6325" t="s">
        <v>36</v>
      </c>
      <c r="T6325" t="s">
        <v>38</v>
      </c>
      <c r="U6325" t="s">
        <v>39</v>
      </c>
      <c r="W6325" t="s">
        <v>108</v>
      </c>
      <c r="X6325">
        <v>292304</v>
      </c>
      <c r="Y6325">
        <v>2549</v>
      </c>
      <c r="Z6325">
        <v>34.052199999999999</v>
      </c>
      <c r="AA6325">
        <v>-118.2437</v>
      </c>
      <c r="AB6325" t="str">
        <f>IF(Restaurants[[#This Row],[Years_Operating]]&lt;5,"New",
IF(Restaurants[[#This Row],[Years_Operating]]&lt;15,"Established","Legacy"))</f>
        <v>Established</v>
      </c>
      <c r="AC6325" t="str">
        <f>IF(Restaurants[[#This Row],[Country]]="India","Yes","No")</f>
        <v>No</v>
      </c>
      <c r="AD6325" t="str">
        <f>IF(AND(Restaurants[[#This Row],[Has Online Delivery]]="Yes",Restaurants[[#This Row],[Has Table Booking]]="Yes"),"Online + Table",
IF(Restaurants[[#This Row],[Has Online Delivery]]="Yes","Online Only",
IF(Restaurants[[#This Row],[Has Table Booking]]="Yes","Table Only","None")))</f>
        <v>Online + Table</v>
      </c>
      <c r="AE6325" t="str">
        <f>IF(Restaurants[[#This Row],[Rating]]&gt;=4.5,"Excellent",
IF(Restaurants[[#This Row],[Rating]]&gt;=4,"Very Good",
IF(Restaurants[[#This Row],[Rating]]&gt;=3.5,"Good","Average/Low")))</f>
        <v>Excellent</v>
      </c>
    </row>
    <row r="6326" spans="1:31" x14ac:dyDescent="0.3">
      <c r="A6326" t="s">
        <v>122</v>
      </c>
      <c r="B6326" t="s">
        <v>261</v>
      </c>
      <c r="C6326" t="s">
        <v>251</v>
      </c>
      <c r="D6326" t="s">
        <v>863</v>
      </c>
      <c r="E6326">
        <v>3</v>
      </c>
      <c r="F6326">
        <v>365</v>
      </c>
      <c r="G6326" t="s">
        <v>123</v>
      </c>
      <c r="H6326">
        <v>1998</v>
      </c>
      <c r="I6326">
        <v>80</v>
      </c>
      <c r="J6326">
        <v>4.7</v>
      </c>
      <c r="K6326" t="s">
        <v>864</v>
      </c>
      <c r="L6326">
        <v>27</v>
      </c>
      <c r="M6326" t="s">
        <v>33</v>
      </c>
      <c r="N6326" t="s">
        <v>34</v>
      </c>
      <c r="O6326" t="s">
        <v>54</v>
      </c>
      <c r="P6326" t="s">
        <v>36</v>
      </c>
      <c r="Q6326" t="s">
        <v>36</v>
      </c>
      <c r="R6326">
        <v>46</v>
      </c>
      <c r="S6326" t="s">
        <v>36</v>
      </c>
      <c r="T6326" t="s">
        <v>38</v>
      </c>
      <c r="U6326" t="s">
        <v>69</v>
      </c>
      <c r="V6326" t="s">
        <v>2657</v>
      </c>
      <c r="W6326" t="s">
        <v>64</v>
      </c>
      <c r="X6326">
        <v>163013</v>
      </c>
      <c r="Y6326">
        <v>7882</v>
      </c>
      <c r="Z6326">
        <v>22.572600000000001</v>
      </c>
      <c r="AA6326">
        <v>88.363900000000001</v>
      </c>
      <c r="AB6326" t="str">
        <f>IF(Restaurants[[#This Row],[Years_Operating]]&lt;5,"New",
IF(Restaurants[[#This Row],[Years_Operating]]&lt;15,"Established","Legacy"))</f>
        <v>Legacy</v>
      </c>
      <c r="AC6326" t="str">
        <f>IF(Restaurants[[#This Row],[Country]]="India","Yes","No")</f>
        <v>Yes</v>
      </c>
      <c r="AD6326" t="str">
        <f>IF(AND(Restaurants[[#This Row],[Has Online Delivery]]="Yes",Restaurants[[#This Row],[Has Table Booking]]="Yes"),"Online + Table",
IF(Restaurants[[#This Row],[Has Online Delivery]]="Yes","Online Only",
IF(Restaurants[[#This Row],[Has Table Booking]]="Yes","Table Only","None")))</f>
        <v>Online + Table</v>
      </c>
      <c r="AE6326" t="str">
        <f>IF(Restaurants[[#This Row],[Rating]]&gt;=4.5,"Excellent",
IF(Restaurants[[#This Row],[Rating]]&gt;=4,"Very Good",
IF(Restaurants[[#This Row],[Rating]]&gt;=3.5,"Good","Average/Low")))</f>
        <v>Excellent</v>
      </c>
    </row>
    <row r="6327" spans="1:31" x14ac:dyDescent="0.3">
      <c r="A6327" t="s">
        <v>122</v>
      </c>
      <c r="B6327" t="s">
        <v>973</v>
      </c>
      <c r="C6327" t="s">
        <v>196</v>
      </c>
      <c r="D6327" t="s">
        <v>928</v>
      </c>
      <c r="E6327">
        <v>3</v>
      </c>
      <c r="F6327">
        <v>365</v>
      </c>
      <c r="G6327" t="s">
        <v>123</v>
      </c>
      <c r="H6327">
        <v>1998</v>
      </c>
      <c r="I6327">
        <v>80</v>
      </c>
      <c r="J6327">
        <v>4.7</v>
      </c>
      <c r="K6327" t="s">
        <v>929</v>
      </c>
      <c r="L6327">
        <v>27</v>
      </c>
      <c r="M6327" t="s">
        <v>33</v>
      </c>
      <c r="N6327" t="s">
        <v>34</v>
      </c>
      <c r="O6327" t="s">
        <v>54</v>
      </c>
      <c r="P6327" t="s">
        <v>36</v>
      </c>
      <c r="Q6327" t="s">
        <v>36</v>
      </c>
      <c r="R6327">
        <v>72</v>
      </c>
      <c r="S6327" t="s">
        <v>37</v>
      </c>
      <c r="T6327" t="s">
        <v>63</v>
      </c>
      <c r="U6327" t="s">
        <v>32</v>
      </c>
      <c r="W6327" t="s">
        <v>132</v>
      </c>
      <c r="X6327">
        <v>481681</v>
      </c>
      <c r="Y6327">
        <v>3251</v>
      </c>
      <c r="Z6327">
        <v>52.486199999999997</v>
      </c>
      <c r="AA6327">
        <v>-1.8904000000000001</v>
      </c>
      <c r="AB6327" t="str">
        <f>IF(Restaurants[[#This Row],[Years_Operating]]&lt;5,"New",
IF(Restaurants[[#This Row],[Years_Operating]]&lt;15,"Established","Legacy"))</f>
        <v>Legacy</v>
      </c>
      <c r="AC6327" t="str">
        <f>IF(Restaurants[[#This Row],[Country]]="India","Yes","No")</f>
        <v>No</v>
      </c>
      <c r="AD6327" t="str">
        <f>IF(AND(Restaurants[[#This Row],[Has Online Delivery]]="Yes",Restaurants[[#This Row],[Has Table Booking]]="Yes"),"Online + Table",
IF(Restaurants[[#This Row],[Has Online Delivery]]="Yes","Online Only",
IF(Restaurants[[#This Row],[Has Table Booking]]="Yes","Table Only","None")))</f>
        <v>Online + Table</v>
      </c>
      <c r="AE6327" t="str">
        <f>IF(Restaurants[[#This Row],[Rating]]&gt;=4.5,"Excellent",
IF(Restaurants[[#This Row],[Rating]]&gt;=4,"Very Good",
IF(Restaurants[[#This Row],[Rating]]&gt;=3.5,"Good","Average/Low")))</f>
        <v>Excellent</v>
      </c>
    </row>
    <row r="6328" spans="1:31" x14ac:dyDescent="0.3">
      <c r="A6328" t="s">
        <v>65</v>
      </c>
      <c r="B6328" t="s">
        <v>896</v>
      </c>
      <c r="C6328" t="s">
        <v>59</v>
      </c>
      <c r="D6328" t="s">
        <v>51</v>
      </c>
      <c r="E6328">
        <v>3</v>
      </c>
      <c r="F6328">
        <v>350</v>
      </c>
      <c r="G6328" t="s">
        <v>68</v>
      </c>
      <c r="H6328">
        <v>1991</v>
      </c>
      <c r="I6328">
        <v>36</v>
      </c>
      <c r="J6328">
        <v>4.8</v>
      </c>
      <c r="K6328" t="s">
        <v>53</v>
      </c>
      <c r="L6328">
        <v>34</v>
      </c>
      <c r="M6328" t="s">
        <v>33</v>
      </c>
      <c r="N6328" t="s">
        <v>34</v>
      </c>
      <c r="O6328" t="s">
        <v>35</v>
      </c>
      <c r="P6328" t="s">
        <v>37</v>
      </c>
      <c r="Q6328" t="s">
        <v>37</v>
      </c>
      <c r="R6328">
        <v>43</v>
      </c>
      <c r="S6328" t="s">
        <v>36</v>
      </c>
      <c r="T6328" t="s">
        <v>38</v>
      </c>
      <c r="U6328" t="s">
        <v>39</v>
      </c>
      <c r="W6328" t="s">
        <v>108</v>
      </c>
      <c r="X6328">
        <v>351219</v>
      </c>
      <c r="Y6328">
        <v>5835</v>
      </c>
      <c r="Z6328">
        <v>45.764000000000003</v>
      </c>
      <c r="AA6328">
        <v>4.8357000000000001</v>
      </c>
      <c r="AB6328" t="str">
        <f>IF(Restaurants[[#This Row],[Years_Operating]]&lt;5,"New",
IF(Restaurants[[#This Row],[Years_Operating]]&lt;15,"Established","Legacy"))</f>
        <v>Legacy</v>
      </c>
      <c r="AC6328" t="str">
        <f>IF(Restaurants[[#This Row],[Country]]="India","Yes","No")</f>
        <v>No</v>
      </c>
      <c r="AD6328" t="str">
        <f>IF(AND(Restaurants[[#This Row],[Has Online Delivery]]="Yes",Restaurants[[#This Row],[Has Table Booking]]="Yes"),"Online + Table",
IF(Restaurants[[#This Row],[Has Online Delivery]]="Yes","Online Only",
IF(Restaurants[[#This Row],[Has Table Booking]]="Yes","Table Only","None")))</f>
        <v>None</v>
      </c>
      <c r="AE6328" t="str">
        <f>IF(Restaurants[[#This Row],[Rating]]&gt;=4.5,"Excellent",
IF(Restaurants[[#This Row],[Rating]]&gt;=4,"Very Good",
IF(Restaurants[[#This Row],[Rating]]&gt;=3.5,"Good","Average/Low")))</f>
        <v>Excellent</v>
      </c>
    </row>
    <row r="6329" spans="1:31" x14ac:dyDescent="0.3">
      <c r="A6329" t="s">
        <v>92</v>
      </c>
      <c r="B6329" t="s">
        <v>900</v>
      </c>
      <c r="C6329" t="s">
        <v>50</v>
      </c>
      <c r="D6329" t="s">
        <v>901</v>
      </c>
      <c r="E6329">
        <v>3</v>
      </c>
      <c r="F6329">
        <v>345</v>
      </c>
      <c r="G6329" t="s">
        <v>95</v>
      </c>
      <c r="H6329">
        <v>2011</v>
      </c>
      <c r="I6329">
        <v>50</v>
      </c>
      <c r="J6329">
        <v>4.8</v>
      </c>
      <c r="K6329" t="s">
        <v>902</v>
      </c>
      <c r="L6329">
        <v>14</v>
      </c>
      <c r="M6329" t="s">
        <v>33</v>
      </c>
      <c r="N6329" t="s">
        <v>34</v>
      </c>
      <c r="O6329" t="s">
        <v>54</v>
      </c>
      <c r="P6329" t="s">
        <v>36</v>
      </c>
      <c r="Q6329" t="s">
        <v>36</v>
      </c>
      <c r="R6329">
        <v>53</v>
      </c>
      <c r="S6329" t="s">
        <v>36</v>
      </c>
      <c r="T6329" t="s">
        <v>55</v>
      </c>
      <c r="U6329" t="s">
        <v>32</v>
      </c>
      <c r="W6329" t="s">
        <v>103</v>
      </c>
      <c r="X6329">
        <v>402457</v>
      </c>
      <c r="Y6329">
        <v>5534</v>
      </c>
      <c r="Z6329">
        <v>34.052199999999999</v>
      </c>
      <c r="AA6329">
        <v>-118.2437</v>
      </c>
      <c r="AB6329" t="str">
        <f>IF(Restaurants[[#This Row],[Years_Operating]]&lt;5,"New",
IF(Restaurants[[#This Row],[Years_Operating]]&lt;15,"Established","Legacy"))</f>
        <v>Established</v>
      </c>
      <c r="AC6329" t="str">
        <f>IF(Restaurants[[#This Row],[Country]]="India","Yes","No")</f>
        <v>No</v>
      </c>
      <c r="AD6329" t="str">
        <f>IF(AND(Restaurants[[#This Row],[Has Online Delivery]]="Yes",Restaurants[[#This Row],[Has Table Booking]]="Yes"),"Online + Table",
IF(Restaurants[[#This Row],[Has Online Delivery]]="Yes","Online Only",
IF(Restaurants[[#This Row],[Has Table Booking]]="Yes","Table Only","None")))</f>
        <v>Online + Table</v>
      </c>
      <c r="AE6329" t="str">
        <f>IF(Restaurants[[#This Row],[Rating]]&gt;=4.5,"Excellent",
IF(Restaurants[[#This Row],[Rating]]&gt;=4,"Very Good",
IF(Restaurants[[#This Row],[Rating]]&gt;=3.5,"Good","Average/Low")))</f>
        <v>Excellent</v>
      </c>
    </row>
    <row r="6330" spans="1:31" x14ac:dyDescent="0.3">
      <c r="A6330" t="s">
        <v>220</v>
      </c>
      <c r="B6330" t="s">
        <v>290</v>
      </c>
      <c r="C6330" t="s">
        <v>251</v>
      </c>
      <c r="D6330" t="s">
        <v>863</v>
      </c>
      <c r="E6330">
        <v>0</v>
      </c>
      <c r="F6330">
        <v>195</v>
      </c>
      <c r="G6330" t="s">
        <v>220</v>
      </c>
      <c r="H6330">
        <v>2017</v>
      </c>
      <c r="I6330">
        <v>14</v>
      </c>
      <c r="J6330">
        <v>4.5999999999999996</v>
      </c>
      <c r="K6330" t="s">
        <v>926</v>
      </c>
      <c r="L6330">
        <v>8</v>
      </c>
      <c r="M6330" t="s">
        <v>160</v>
      </c>
      <c r="N6330" t="s">
        <v>210</v>
      </c>
      <c r="O6330" t="s">
        <v>45</v>
      </c>
      <c r="P6330" t="s">
        <v>37</v>
      </c>
      <c r="Q6330" t="s">
        <v>36</v>
      </c>
      <c r="R6330">
        <v>36</v>
      </c>
      <c r="S6330" t="s">
        <v>37</v>
      </c>
      <c r="T6330" t="s">
        <v>63</v>
      </c>
      <c r="U6330" t="s">
        <v>46</v>
      </c>
      <c r="V6330" t="s">
        <v>2658</v>
      </c>
      <c r="W6330" t="s">
        <v>47</v>
      </c>
      <c r="X6330">
        <v>265329</v>
      </c>
      <c r="Y6330">
        <v>491</v>
      </c>
      <c r="Z6330">
        <v>17.385000000000002</v>
      </c>
      <c r="AA6330">
        <v>78.486699999999999</v>
      </c>
      <c r="AB6330" t="str">
        <f>IF(Restaurants[[#This Row],[Years_Operating]]&lt;5,"New",
IF(Restaurants[[#This Row],[Years_Operating]]&lt;15,"Established","Legacy"))</f>
        <v>Established</v>
      </c>
      <c r="AC6330" t="str">
        <f>IF(Restaurants[[#This Row],[Country]]="India","Yes","No")</f>
        <v>Yes</v>
      </c>
      <c r="AD6330" t="str">
        <f>IF(AND(Restaurants[[#This Row],[Has Online Delivery]]="Yes",Restaurants[[#This Row],[Has Table Booking]]="Yes"),"Online + Table",
IF(Restaurants[[#This Row],[Has Online Delivery]]="Yes","Online Only",
IF(Restaurants[[#This Row],[Has Table Booking]]="Yes","Table Only","None")))</f>
        <v>Table Only</v>
      </c>
      <c r="AE6330" t="str">
        <f>IF(Restaurants[[#This Row],[Rating]]&gt;=4.5,"Excellent",
IF(Restaurants[[#This Row],[Rating]]&gt;=4,"Very Good",
IF(Restaurants[[#This Row],[Rating]]&gt;=3.5,"Good","Average/Low")))</f>
        <v>Excellent</v>
      </c>
    </row>
    <row r="6331" spans="1:31" x14ac:dyDescent="0.3">
      <c r="A6331" t="s">
        <v>122</v>
      </c>
      <c r="B6331" t="s">
        <v>105</v>
      </c>
      <c r="C6331" t="s">
        <v>29</v>
      </c>
      <c r="D6331" t="s">
        <v>886</v>
      </c>
      <c r="E6331">
        <v>3</v>
      </c>
      <c r="F6331">
        <v>365</v>
      </c>
      <c r="G6331" t="s">
        <v>123</v>
      </c>
      <c r="H6331">
        <v>1998</v>
      </c>
      <c r="I6331">
        <v>80</v>
      </c>
      <c r="J6331">
        <v>4.7</v>
      </c>
      <c r="K6331" t="s">
        <v>887</v>
      </c>
      <c r="L6331">
        <v>27</v>
      </c>
      <c r="M6331" t="s">
        <v>33</v>
      </c>
      <c r="N6331" t="s">
        <v>34</v>
      </c>
      <c r="O6331" t="s">
        <v>54</v>
      </c>
      <c r="P6331" t="s">
        <v>37</v>
      </c>
      <c r="Q6331" t="s">
        <v>36</v>
      </c>
      <c r="R6331">
        <v>31</v>
      </c>
      <c r="S6331" t="s">
        <v>37</v>
      </c>
      <c r="T6331" t="s">
        <v>63</v>
      </c>
      <c r="U6331" t="s">
        <v>39</v>
      </c>
      <c r="W6331" t="s">
        <v>103</v>
      </c>
      <c r="X6331">
        <v>61293</v>
      </c>
      <c r="Y6331">
        <v>7369</v>
      </c>
      <c r="Z6331">
        <v>41.902799999999999</v>
      </c>
      <c r="AA6331">
        <v>12.4964</v>
      </c>
      <c r="AB6331" t="str">
        <f>IF(Restaurants[[#This Row],[Years_Operating]]&lt;5,"New",
IF(Restaurants[[#This Row],[Years_Operating]]&lt;15,"Established","Legacy"))</f>
        <v>Legacy</v>
      </c>
      <c r="AC6331" t="str">
        <f>IF(Restaurants[[#This Row],[Country]]="India","Yes","No")</f>
        <v>No</v>
      </c>
      <c r="AD6331" t="str">
        <f>IF(AND(Restaurants[[#This Row],[Has Online Delivery]]="Yes",Restaurants[[#This Row],[Has Table Booking]]="Yes"),"Online + Table",
IF(Restaurants[[#This Row],[Has Online Delivery]]="Yes","Online Only",
IF(Restaurants[[#This Row],[Has Table Booking]]="Yes","Table Only","None")))</f>
        <v>Table Only</v>
      </c>
      <c r="AE6331" t="str">
        <f>IF(Restaurants[[#This Row],[Rating]]&gt;=4.5,"Excellent",
IF(Restaurants[[#This Row],[Rating]]&gt;=4,"Very Good",
IF(Restaurants[[#This Row],[Rating]]&gt;=3.5,"Good","Average/Low")))</f>
        <v>Excellent</v>
      </c>
    </row>
    <row r="6332" spans="1:31" x14ac:dyDescent="0.3">
      <c r="A6332" t="s">
        <v>113</v>
      </c>
      <c r="B6332" t="s">
        <v>971</v>
      </c>
      <c r="C6332" t="s">
        <v>942</v>
      </c>
      <c r="D6332" t="s">
        <v>901</v>
      </c>
      <c r="E6332">
        <v>3</v>
      </c>
      <c r="F6332">
        <v>280</v>
      </c>
      <c r="G6332" t="s">
        <v>116</v>
      </c>
      <c r="H6332">
        <v>1986</v>
      </c>
      <c r="I6332">
        <v>45</v>
      </c>
      <c r="J6332">
        <v>4.7</v>
      </c>
      <c r="K6332" t="s">
        <v>902</v>
      </c>
      <c r="L6332">
        <v>39</v>
      </c>
      <c r="M6332" t="s">
        <v>33</v>
      </c>
      <c r="N6332" t="s">
        <v>34</v>
      </c>
      <c r="O6332" t="s">
        <v>35</v>
      </c>
      <c r="P6332" t="s">
        <v>37</v>
      </c>
      <c r="Q6332" t="s">
        <v>37</v>
      </c>
      <c r="R6332">
        <v>36</v>
      </c>
      <c r="S6332" t="s">
        <v>36</v>
      </c>
      <c r="T6332" t="s">
        <v>63</v>
      </c>
      <c r="U6332" t="s">
        <v>69</v>
      </c>
      <c r="W6332" t="s">
        <v>80</v>
      </c>
      <c r="X6332">
        <v>206479</v>
      </c>
      <c r="Y6332">
        <v>2714</v>
      </c>
      <c r="Z6332">
        <v>43.653199999999998</v>
      </c>
      <c r="AA6332">
        <v>-79.383200000000002</v>
      </c>
      <c r="AB6332" t="str">
        <f>IF(Restaurants[[#This Row],[Years_Operating]]&lt;5,"New",
IF(Restaurants[[#This Row],[Years_Operating]]&lt;15,"Established","Legacy"))</f>
        <v>Legacy</v>
      </c>
      <c r="AC6332" t="str">
        <f>IF(Restaurants[[#This Row],[Country]]="India","Yes","No")</f>
        <v>No</v>
      </c>
      <c r="AD6332" t="str">
        <f>IF(AND(Restaurants[[#This Row],[Has Online Delivery]]="Yes",Restaurants[[#This Row],[Has Table Booking]]="Yes"),"Online + Table",
IF(Restaurants[[#This Row],[Has Online Delivery]]="Yes","Online Only",
IF(Restaurants[[#This Row],[Has Table Booking]]="Yes","Table Only","None")))</f>
        <v>None</v>
      </c>
      <c r="AE6332" t="str">
        <f>IF(Restaurants[[#This Row],[Rating]]&gt;=4.5,"Excellent",
IF(Restaurants[[#This Row],[Rating]]&gt;=4,"Very Good",
IF(Restaurants[[#This Row],[Rating]]&gt;=3.5,"Good","Average/Low")))</f>
        <v>Excellent</v>
      </c>
    </row>
    <row r="6333" spans="1:31" x14ac:dyDescent="0.3">
      <c r="A6333" t="s">
        <v>92</v>
      </c>
      <c r="B6333" t="s">
        <v>125</v>
      </c>
      <c r="C6333" t="s">
        <v>50</v>
      </c>
      <c r="D6333" t="s">
        <v>916</v>
      </c>
      <c r="E6333">
        <v>3</v>
      </c>
      <c r="F6333">
        <v>345</v>
      </c>
      <c r="G6333" t="s">
        <v>95</v>
      </c>
      <c r="H6333">
        <v>2011</v>
      </c>
      <c r="I6333">
        <v>50</v>
      </c>
      <c r="J6333">
        <v>4.8</v>
      </c>
      <c r="K6333" t="s">
        <v>917</v>
      </c>
      <c r="L6333">
        <v>14</v>
      </c>
      <c r="M6333" t="s">
        <v>33</v>
      </c>
      <c r="N6333" t="s">
        <v>34</v>
      </c>
      <c r="O6333" t="s">
        <v>54</v>
      </c>
      <c r="P6333" t="s">
        <v>36</v>
      </c>
      <c r="Q6333" t="s">
        <v>37</v>
      </c>
      <c r="R6333">
        <v>68</v>
      </c>
      <c r="S6333" t="s">
        <v>37</v>
      </c>
      <c r="T6333" t="s">
        <v>38</v>
      </c>
      <c r="U6333" t="s">
        <v>39</v>
      </c>
      <c r="W6333" t="s">
        <v>47</v>
      </c>
      <c r="X6333">
        <v>196886</v>
      </c>
      <c r="Y6333">
        <v>6761</v>
      </c>
      <c r="Z6333">
        <v>41.878100000000003</v>
      </c>
      <c r="AA6333">
        <v>-87.629800000000003</v>
      </c>
      <c r="AB6333" t="str">
        <f>IF(Restaurants[[#This Row],[Years_Operating]]&lt;5,"New",
IF(Restaurants[[#This Row],[Years_Operating]]&lt;15,"Established","Legacy"))</f>
        <v>Established</v>
      </c>
      <c r="AC6333" t="str">
        <f>IF(Restaurants[[#This Row],[Country]]="India","Yes","No")</f>
        <v>No</v>
      </c>
      <c r="AD6333" t="str">
        <f>IF(AND(Restaurants[[#This Row],[Has Online Delivery]]="Yes",Restaurants[[#This Row],[Has Table Booking]]="Yes"),"Online + Table",
IF(Restaurants[[#This Row],[Has Online Delivery]]="Yes","Online Only",
IF(Restaurants[[#This Row],[Has Table Booking]]="Yes","Table Only","None")))</f>
        <v>Online Only</v>
      </c>
      <c r="AE6333" t="str">
        <f>IF(Restaurants[[#This Row],[Rating]]&gt;=4.5,"Excellent",
IF(Restaurants[[#This Row],[Rating]]&gt;=4,"Very Good",
IF(Restaurants[[#This Row],[Rating]]&gt;=3.5,"Good","Average/Low")))</f>
        <v>Excellent</v>
      </c>
    </row>
    <row r="6334" spans="1:31" x14ac:dyDescent="0.3">
      <c r="A6334" t="s">
        <v>122</v>
      </c>
      <c r="B6334" t="s">
        <v>888</v>
      </c>
      <c r="C6334" t="s">
        <v>59</v>
      </c>
      <c r="D6334" t="s">
        <v>897</v>
      </c>
      <c r="E6334">
        <v>3</v>
      </c>
      <c r="F6334">
        <v>365</v>
      </c>
      <c r="G6334" t="s">
        <v>123</v>
      </c>
      <c r="H6334">
        <v>1998</v>
      </c>
      <c r="I6334">
        <v>80</v>
      </c>
      <c r="J6334">
        <v>4.7</v>
      </c>
      <c r="K6334" t="s">
        <v>898</v>
      </c>
      <c r="L6334">
        <v>27</v>
      </c>
      <c r="M6334" t="s">
        <v>33</v>
      </c>
      <c r="N6334" t="s">
        <v>34</v>
      </c>
      <c r="O6334" t="s">
        <v>54</v>
      </c>
      <c r="P6334" t="s">
        <v>36</v>
      </c>
      <c r="Q6334" t="s">
        <v>37</v>
      </c>
      <c r="R6334">
        <v>56</v>
      </c>
      <c r="S6334" t="s">
        <v>36</v>
      </c>
      <c r="T6334" t="s">
        <v>38</v>
      </c>
      <c r="U6334" t="s">
        <v>32</v>
      </c>
      <c r="W6334" t="s">
        <v>103</v>
      </c>
      <c r="X6334">
        <v>495388</v>
      </c>
      <c r="Y6334">
        <v>3457</v>
      </c>
      <c r="Z6334">
        <v>43.7102</v>
      </c>
      <c r="AA6334">
        <v>7.2619999999999996</v>
      </c>
      <c r="AB6334" t="str">
        <f>IF(Restaurants[[#This Row],[Years_Operating]]&lt;5,"New",
IF(Restaurants[[#This Row],[Years_Operating]]&lt;15,"Established","Legacy"))</f>
        <v>Legacy</v>
      </c>
      <c r="AC6334" t="str">
        <f>IF(Restaurants[[#This Row],[Country]]="India","Yes","No")</f>
        <v>No</v>
      </c>
      <c r="AD6334" t="str">
        <f>IF(AND(Restaurants[[#This Row],[Has Online Delivery]]="Yes",Restaurants[[#This Row],[Has Table Booking]]="Yes"),"Online + Table",
IF(Restaurants[[#This Row],[Has Online Delivery]]="Yes","Online Only",
IF(Restaurants[[#This Row],[Has Table Booking]]="Yes","Table Only","None")))</f>
        <v>Online Only</v>
      </c>
      <c r="AE6334" t="str">
        <f>IF(Restaurants[[#This Row],[Rating]]&gt;=4.5,"Excellent",
IF(Restaurants[[#This Row],[Rating]]&gt;=4,"Very Good",
IF(Restaurants[[#This Row],[Rating]]&gt;=3.5,"Good","Average/Low")))</f>
        <v>Excellent</v>
      </c>
    </row>
    <row r="6335" spans="1:31" x14ac:dyDescent="0.3">
      <c r="A6335" t="s">
        <v>48</v>
      </c>
      <c r="B6335" t="s">
        <v>1005</v>
      </c>
      <c r="C6335" t="s">
        <v>942</v>
      </c>
      <c r="D6335" t="s">
        <v>976</v>
      </c>
      <c r="E6335">
        <v>3</v>
      </c>
      <c r="F6335">
        <v>390</v>
      </c>
      <c r="G6335" t="s">
        <v>52</v>
      </c>
      <c r="H6335">
        <v>1994</v>
      </c>
      <c r="I6335">
        <v>60</v>
      </c>
      <c r="J6335">
        <v>4.9000000000000004</v>
      </c>
      <c r="K6335" t="s">
        <v>977</v>
      </c>
      <c r="L6335">
        <v>31</v>
      </c>
      <c r="M6335" t="s">
        <v>33</v>
      </c>
      <c r="N6335" t="s">
        <v>34</v>
      </c>
      <c r="O6335" t="s">
        <v>54</v>
      </c>
      <c r="P6335" t="s">
        <v>36</v>
      </c>
      <c r="Q6335" t="s">
        <v>36</v>
      </c>
      <c r="R6335">
        <v>29</v>
      </c>
      <c r="S6335" t="s">
        <v>37</v>
      </c>
      <c r="T6335" t="s">
        <v>86</v>
      </c>
      <c r="U6335" t="s">
        <v>69</v>
      </c>
      <c r="W6335" t="s">
        <v>103</v>
      </c>
      <c r="X6335">
        <v>20665</v>
      </c>
      <c r="Y6335">
        <v>5761</v>
      </c>
      <c r="Z6335">
        <v>45.5017</v>
      </c>
      <c r="AA6335">
        <v>-73.567300000000003</v>
      </c>
      <c r="AB6335" t="str">
        <f>IF(Restaurants[[#This Row],[Years_Operating]]&lt;5,"New",
IF(Restaurants[[#This Row],[Years_Operating]]&lt;15,"Established","Legacy"))</f>
        <v>Legacy</v>
      </c>
      <c r="AC6335" t="str">
        <f>IF(Restaurants[[#This Row],[Country]]="India","Yes","No")</f>
        <v>No</v>
      </c>
      <c r="AD6335" t="str">
        <f>IF(AND(Restaurants[[#This Row],[Has Online Delivery]]="Yes",Restaurants[[#This Row],[Has Table Booking]]="Yes"),"Online + Table",
IF(Restaurants[[#This Row],[Has Online Delivery]]="Yes","Online Only",
IF(Restaurants[[#This Row],[Has Table Booking]]="Yes","Table Only","None")))</f>
        <v>Online + Table</v>
      </c>
      <c r="AE6335" t="str">
        <f>IF(Restaurants[[#This Row],[Rating]]&gt;=4.5,"Excellent",
IF(Restaurants[[#This Row],[Rating]]&gt;=4,"Very Good",
IF(Restaurants[[#This Row],[Rating]]&gt;=3.5,"Good","Average/Low")))</f>
        <v>Excellent</v>
      </c>
    </row>
    <row r="6336" spans="1:31" x14ac:dyDescent="0.3">
      <c r="A6336" t="s">
        <v>113</v>
      </c>
      <c r="B6336" t="s">
        <v>921</v>
      </c>
      <c r="C6336" t="s">
        <v>251</v>
      </c>
      <c r="D6336" t="s">
        <v>258</v>
      </c>
      <c r="E6336">
        <v>3</v>
      </c>
      <c r="F6336">
        <v>280</v>
      </c>
      <c r="G6336" t="s">
        <v>116</v>
      </c>
      <c r="H6336">
        <v>1986</v>
      </c>
      <c r="I6336">
        <v>45</v>
      </c>
      <c r="J6336">
        <v>4.7</v>
      </c>
      <c r="K6336" t="s">
        <v>284</v>
      </c>
      <c r="L6336">
        <v>39</v>
      </c>
      <c r="M6336" t="s">
        <v>33</v>
      </c>
      <c r="N6336" t="s">
        <v>34</v>
      </c>
      <c r="O6336" t="s">
        <v>35</v>
      </c>
      <c r="P6336" t="s">
        <v>36</v>
      </c>
      <c r="Q6336" t="s">
        <v>36</v>
      </c>
      <c r="R6336">
        <v>60</v>
      </c>
      <c r="S6336" t="s">
        <v>36</v>
      </c>
      <c r="T6336" t="s">
        <v>55</v>
      </c>
      <c r="U6336" t="s">
        <v>32</v>
      </c>
      <c r="V6336" t="s">
        <v>2659</v>
      </c>
      <c r="W6336" t="s">
        <v>80</v>
      </c>
      <c r="X6336">
        <v>407560</v>
      </c>
      <c r="Y6336">
        <v>7428</v>
      </c>
      <c r="Z6336">
        <v>26.912400000000002</v>
      </c>
      <c r="AA6336">
        <v>75.787300000000002</v>
      </c>
      <c r="AB6336" t="str">
        <f>IF(Restaurants[[#This Row],[Years_Operating]]&lt;5,"New",
IF(Restaurants[[#This Row],[Years_Operating]]&lt;15,"Established","Legacy"))</f>
        <v>Legacy</v>
      </c>
      <c r="AC6336" t="str">
        <f>IF(Restaurants[[#This Row],[Country]]="India","Yes","No")</f>
        <v>Yes</v>
      </c>
      <c r="AD6336" t="str">
        <f>IF(AND(Restaurants[[#This Row],[Has Online Delivery]]="Yes",Restaurants[[#This Row],[Has Table Booking]]="Yes"),"Online + Table",
IF(Restaurants[[#This Row],[Has Online Delivery]]="Yes","Online Only",
IF(Restaurants[[#This Row],[Has Table Booking]]="Yes","Table Only","None")))</f>
        <v>Online + Table</v>
      </c>
      <c r="AE6336" t="str">
        <f>IF(Restaurants[[#This Row],[Rating]]&gt;=4.5,"Excellent",
IF(Restaurants[[#This Row],[Rating]]&gt;=4,"Very Good",
IF(Restaurants[[#This Row],[Rating]]&gt;=3.5,"Good","Average/Low")))</f>
        <v>Excellent</v>
      </c>
    </row>
    <row r="6337" spans="1:31" x14ac:dyDescent="0.3">
      <c r="A6337" t="s">
        <v>100</v>
      </c>
      <c r="B6337" t="s">
        <v>1038</v>
      </c>
      <c r="C6337" t="s">
        <v>877</v>
      </c>
      <c r="D6337" t="s">
        <v>956</v>
      </c>
      <c r="E6337">
        <v>3</v>
      </c>
      <c r="F6337">
        <v>385</v>
      </c>
      <c r="G6337" t="s">
        <v>102</v>
      </c>
      <c r="H6337">
        <v>2003</v>
      </c>
      <c r="I6337">
        <v>55</v>
      </c>
      <c r="J6337">
        <v>4.8</v>
      </c>
      <c r="K6337" t="s">
        <v>957</v>
      </c>
      <c r="L6337">
        <v>22</v>
      </c>
      <c r="M6337" t="s">
        <v>33</v>
      </c>
      <c r="N6337" t="s">
        <v>34</v>
      </c>
      <c r="O6337" t="s">
        <v>35</v>
      </c>
      <c r="P6337" t="s">
        <v>36</v>
      </c>
      <c r="Q6337" t="s">
        <v>36</v>
      </c>
      <c r="R6337">
        <v>70</v>
      </c>
      <c r="S6337" t="s">
        <v>37</v>
      </c>
      <c r="T6337" t="s">
        <v>63</v>
      </c>
      <c r="U6337" t="s">
        <v>39</v>
      </c>
      <c r="W6337" t="s">
        <v>47</v>
      </c>
      <c r="X6337">
        <v>299361</v>
      </c>
      <c r="Y6337">
        <v>36</v>
      </c>
      <c r="Z6337">
        <v>-37.813600000000001</v>
      </c>
      <c r="AA6337">
        <v>144.9631</v>
      </c>
      <c r="AB6337" t="str">
        <f>IF(Restaurants[[#This Row],[Years_Operating]]&lt;5,"New",
IF(Restaurants[[#This Row],[Years_Operating]]&lt;15,"Established","Legacy"))</f>
        <v>Legacy</v>
      </c>
      <c r="AC6337" t="str">
        <f>IF(Restaurants[[#This Row],[Country]]="India","Yes","No")</f>
        <v>No</v>
      </c>
      <c r="AD6337" t="str">
        <f>IF(AND(Restaurants[[#This Row],[Has Online Delivery]]="Yes",Restaurants[[#This Row],[Has Table Booking]]="Yes"),"Online + Table",
IF(Restaurants[[#This Row],[Has Online Delivery]]="Yes","Online Only",
IF(Restaurants[[#This Row],[Has Table Booking]]="Yes","Table Only","None")))</f>
        <v>Online + Table</v>
      </c>
      <c r="AE6337" t="str">
        <f>IF(Restaurants[[#This Row],[Rating]]&gt;=4.5,"Excellent",
IF(Restaurants[[#This Row],[Rating]]&gt;=4,"Very Good",
IF(Restaurants[[#This Row],[Rating]]&gt;=3.5,"Good","Average/Low")))</f>
        <v>Excellent</v>
      </c>
    </row>
    <row r="6338" spans="1:31" x14ac:dyDescent="0.3">
      <c r="A6338" t="s">
        <v>164</v>
      </c>
      <c r="B6338" t="s">
        <v>973</v>
      </c>
      <c r="C6338" t="s">
        <v>196</v>
      </c>
      <c r="D6338" t="s">
        <v>953</v>
      </c>
      <c r="E6338">
        <v>2</v>
      </c>
      <c r="F6338">
        <v>235</v>
      </c>
      <c r="G6338" t="s">
        <v>165</v>
      </c>
      <c r="H6338">
        <v>2009</v>
      </c>
      <c r="I6338">
        <v>28</v>
      </c>
      <c r="J6338">
        <v>4.7</v>
      </c>
      <c r="K6338" t="s">
        <v>954</v>
      </c>
      <c r="L6338">
        <v>16</v>
      </c>
      <c r="M6338" t="s">
        <v>160</v>
      </c>
      <c r="N6338" t="s">
        <v>143</v>
      </c>
      <c r="O6338" t="s">
        <v>45</v>
      </c>
      <c r="P6338" t="s">
        <v>37</v>
      </c>
      <c r="Q6338" t="s">
        <v>37</v>
      </c>
      <c r="R6338">
        <v>61</v>
      </c>
      <c r="S6338" t="s">
        <v>37</v>
      </c>
      <c r="T6338" t="s">
        <v>86</v>
      </c>
      <c r="U6338" t="s">
        <v>46</v>
      </c>
      <c r="W6338" t="s">
        <v>132</v>
      </c>
      <c r="X6338">
        <v>162152</v>
      </c>
      <c r="Y6338">
        <v>3984</v>
      </c>
      <c r="Z6338">
        <v>52.486199999999997</v>
      </c>
      <c r="AA6338">
        <v>-1.8904000000000001</v>
      </c>
      <c r="AB6338" t="str">
        <f>IF(Restaurants[[#This Row],[Years_Operating]]&lt;5,"New",
IF(Restaurants[[#This Row],[Years_Operating]]&lt;15,"Established","Legacy"))</f>
        <v>Legacy</v>
      </c>
      <c r="AC6338" t="str">
        <f>IF(Restaurants[[#This Row],[Country]]="India","Yes","No")</f>
        <v>No</v>
      </c>
      <c r="AD6338" t="str">
        <f>IF(AND(Restaurants[[#This Row],[Has Online Delivery]]="Yes",Restaurants[[#This Row],[Has Table Booking]]="Yes"),"Online + Table",
IF(Restaurants[[#This Row],[Has Online Delivery]]="Yes","Online Only",
IF(Restaurants[[#This Row],[Has Table Booking]]="Yes","Table Only","None")))</f>
        <v>None</v>
      </c>
      <c r="AE6338" t="str">
        <f>IF(Restaurants[[#This Row],[Rating]]&gt;=4.5,"Excellent",
IF(Restaurants[[#This Row],[Rating]]&gt;=4,"Very Good",
IF(Restaurants[[#This Row],[Rating]]&gt;=3.5,"Good","Average/Low")))</f>
        <v>Excellent</v>
      </c>
    </row>
    <row r="6339" spans="1:31" x14ac:dyDescent="0.3">
      <c r="A6339" t="s">
        <v>194</v>
      </c>
      <c r="B6339" t="s">
        <v>266</v>
      </c>
      <c r="C6339" t="s">
        <v>251</v>
      </c>
      <c r="D6339" t="s">
        <v>918</v>
      </c>
      <c r="E6339">
        <v>1</v>
      </c>
      <c r="F6339">
        <v>165</v>
      </c>
      <c r="G6339" t="s">
        <v>198</v>
      </c>
      <c r="H6339">
        <v>2013</v>
      </c>
      <c r="I6339">
        <v>40</v>
      </c>
      <c r="J6339">
        <v>4.5999999999999996</v>
      </c>
      <c r="K6339" t="s">
        <v>939</v>
      </c>
      <c r="L6339">
        <v>12</v>
      </c>
      <c r="M6339" t="s">
        <v>160</v>
      </c>
      <c r="N6339" t="s">
        <v>193</v>
      </c>
      <c r="O6339" t="s">
        <v>35</v>
      </c>
      <c r="P6339" t="s">
        <v>37</v>
      </c>
      <c r="Q6339" t="s">
        <v>36</v>
      </c>
      <c r="R6339">
        <v>53</v>
      </c>
      <c r="S6339" t="s">
        <v>36</v>
      </c>
      <c r="T6339" t="s">
        <v>86</v>
      </c>
      <c r="U6339" t="s">
        <v>46</v>
      </c>
      <c r="V6339" t="s">
        <v>2660</v>
      </c>
      <c r="W6339" t="s">
        <v>40</v>
      </c>
      <c r="X6339">
        <v>66869</v>
      </c>
      <c r="Y6339">
        <v>6980</v>
      </c>
      <c r="Z6339">
        <v>12.9716</v>
      </c>
      <c r="AA6339">
        <v>77.5946</v>
      </c>
      <c r="AB6339" t="str">
        <f>IF(Restaurants[[#This Row],[Years_Operating]]&lt;5,"New",
IF(Restaurants[[#This Row],[Years_Operating]]&lt;15,"Established","Legacy"))</f>
        <v>Established</v>
      </c>
      <c r="AC6339" t="str">
        <f>IF(Restaurants[[#This Row],[Country]]="India","Yes","No")</f>
        <v>Yes</v>
      </c>
      <c r="AD6339" t="str">
        <f>IF(AND(Restaurants[[#This Row],[Has Online Delivery]]="Yes",Restaurants[[#This Row],[Has Table Booking]]="Yes"),"Online + Table",
IF(Restaurants[[#This Row],[Has Online Delivery]]="Yes","Online Only",
IF(Restaurants[[#This Row],[Has Table Booking]]="Yes","Table Only","None")))</f>
        <v>Table Only</v>
      </c>
      <c r="AE6339" t="str">
        <f>IF(Restaurants[[#This Row],[Rating]]&gt;=4.5,"Excellent",
IF(Restaurants[[#This Row],[Rating]]&gt;=4,"Very Good",
IF(Restaurants[[#This Row],[Rating]]&gt;=3.5,"Good","Average/Low")))</f>
        <v>Excellent</v>
      </c>
    </row>
    <row r="6340" spans="1:31" x14ac:dyDescent="0.3">
      <c r="A6340" t="s">
        <v>234</v>
      </c>
      <c r="B6340" t="s">
        <v>261</v>
      </c>
      <c r="C6340" t="s">
        <v>251</v>
      </c>
      <c r="D6340" t="s">
        <v>263</v>
      </c>
      <c r="E6340">
        <v>0</v>
      </c>
      <c r="F6340">
        <v>285</v>
      </c>
      <c r="G6340" t="s">
        <v>237</v>
      </c>
      <c r="H6340">
        <v>2004</v>
      </c>
      <c r="I6340">
        <v>70</v>
      </c>
      <c r="J6340">
        <v>4.5999999999999996</v>
      </c>
      <c r="K6340" t="s">
        <v>273</v>
      </c>
      <c r="L6340">
        <v>21</v>
      </c>
      <c r="M6340" t="s">
        <v>33</v>
      </c>
      <c r="N6340" t="s">
        <v>210</v>
      </c>
      <c r="O6340" t="s">
        <v>54</v>
      </c>
      <c r="P6340" t="s">
        <v>36</v>
      </c>
      <c r="Q6340" t="s">
        <v>36</v>
      </c>
      <c r="R6340">
        <v>40</v>
      </c>
      <c r="S6340" t="s">
        <v>37</v>
      </c>
      <c r="T6340" t="s">
        <v>63</v>
      </c>
      <c r="U6340" t="s">
        <v>69</v>
      </c>
      <c r="V6340" t="s">
        <v>2661</v>
      </c>
      <c r="W6340" t="s">
        <v>103</v>
      </c>
      <c r="X6340">
        <v>494678</v>
      </c>
      <c r="Y6340">
        <v>4655</v>
      </c>
      <c r="Z6340">
        <v>22.572600000000001</v>
      </c>
      <c r="AA6340">
        <v>88.363900000000001</v>
      </c>
      <c r="AB6340" t="str">
        <f>IF(Restaurants[[#This Row],[Years_Operating]]&lt;5,"New",
IF(Restaurants[[#This Row],[Years_Operating]]&lt;15,"Established","Legacy"))</f>
        <v>Legacy</v>
      </c>
      <c r="AC6340" t="str">
        <f>IF(Restaurants[[#This Row],[Country]]="India","Yes","No")</f>
        <v>Yes</v>
      </c>
      <c r="AD6340" t="str">
        <f>IF(AND(Restaurants[[#This Row],[Has Online Delivery]]="Yes",Restaurants[[#This Row],[Has Table Booking]]="Yes"),"Online + Table",
IF(Restaurants[[#This Row],[Has Online Delivery]]="Yes","Online Only",
IF(Restaurants[[#This Row],[Has Table Booking]]="Yes","Table Only","None")))</f>
        <v>Online + Table</v>
      </c>
      <c r="AE6340" t="str">
        <f>IF(Restaurants[[#This Row],[Rating]]&gt;=4.5,"Excellent",
IF(Restaurants[[#This Row],[Rating]]&gt;=4,"Very Good",
IF(Restaurants[[#This Row],[Rating]]&gt;=3.5,"Good","Average/Low")))</f>
        <v>Excellent</v>
      </c>
    </row>
    <row r="6341" spans="1:31" x14ac:dyDescent="0.3">
      <c r="A6341" t="s">
        <v>189</v>
      </c>
      <c r="B6341" t="s">
        <v>272</v>
      </c>
      <c r="C6341" t="s">
        <v>251</v>
      </c>
      <c r="D6341" t="s">
        <v>863</v>
      </c>
      <c r="E6341">
        <v>1</v>
      </c>
      <c r="F6341">
        <v>210</v>
      </c>
      <c r="G6341" t="s">
        <v>192</v>
      </c>
      <c r="H6341">
        <v>1990</v>
      </c>
      <c r="I6341">
        <v>30</v>
      </c>
      <c r="J6341">
        <v>4.7</v>
      </c>
      <c r="K6341" t="s">
        <v>864</v>
      </c>
      <c r="L6341">
        <v>35</v>
      </c>
      <c r="M6341" t="s">
        <v>160</v>
      </c>
      <c r="N6341" t="s">
        <v>193</v>
      </c>
      <c r="O6341" t="s">
        <v>35</v>
      </c>
      <c r="P6341" t="s">
        <v>36</v>
      </c>
      <c r="Q6341" t="s">
        <v>36</v>
      </c>
      <c r="R6341">
        <v>64</v>
      </c>
      <c r="S6341" t="s">
        <v>36</v>
      </c>
      <c r="T6341" t="s">
        <v>38</v>
      </c>
      <c r="U6341" t="s">
        <v>46</v>
      </c>
      <c r="V6341" t="s">
        <v>2662</v>
      </c>
      <c r="W6341" t="s">
        <v>64</v>
      </c>
      <c r="X6341">
        <v>390411</v>
      </c>
      <c r="Y6341">
        <v>4361</v>
      </c>
      <c r="Z6341">
        <v>13.082700000000001</v>
      </c>
      <c r="AA6341">
        <v>80.270700000000005</v>
      </c>
      <c r="AB6341" t="str">
        <f>IF(Restaurants[[#This Row],[Years_Operating]]&lt;5,"New",
IF(Restaurants[[#This Row],[Years_Operating]]&lt;15,"Established","Legacy"))</f>
        <v>Legacy</v>
      </c>
      <c r="AC6341" t="str">
        <f>IF(Restaurants[[#This Row],[Country]]="India","Yes","No")</f>
        <v>Yes</v>
      </c>
      <c r="AD6341" t="str">
        <f>IF(AND(Restaurants[[#This Row],[Has Online Delivery]]="Yes",Restaurants[[#This Row],[Has Table Booking]]="Yes"),"Online + Table",
IF(Restaurants[[#This Row],[Has Online Delivery]]="Yes","Online Only",
IF(Restaurants[[#This Row],[Has Table Booking]]="Yes","Table Only","None")))</f>
        <v>Online + Table</v>
      </c>
      <c r="AE6341" t="str">
        <f>IF(Restaurants[[#This Row],[Rating]]&gt;=4.5,"Excellent",
IF(Restaurants[[#This Row],[Rating]]&gt;=4,"Very Good",
IF(Restaurants[[#This Row],[Rating]]&gt;=3.5,"Good","Average/Low")))</f>
        <v>Excellent</v>
      </c>
    </row>
    <row r="6342" spans="1:31" x14ac:dyDescent="0.3">
      <c r="A6342" t="s">
        <v>215</v>
      </c>
      <c r="B6342" t="s">
        <v>275</v>
      </c>
      <c r="C6342" t="s">
        <v>251</v>
      </c>
      <c r="D6342" t="s">
        <v>863</v>
      </c>
      <c r="E6342">
        <v>0</v>
      </c>
      <c r="F6342">
        <v>155</v>
      </c>
      <c r="G6342" t="s">
        <v>219</v>
      </c>
      <c r="H6342">
        <v>2000</v>
      </c>
      <c r="I6342">
        <v>55</v>
      </c>
      <c r="J6342">
        <v>4.7</v>
      </c>
      <c r="K6342" t="s">
        <v>994</v>
      </c>
      <c r="L6342">
        <v>25</v>
      </c>
      <c r="M6342" t="s">
        <v>160</v>
      </c>
      <c r="N6342" t="s">
        <v>210</v>
      </c>
      <c r="O6342" t="s">
        <v>54</v>
      </c>
      <c r="P6342" t="s">
        <v>37</v>
      </c>
      <c r="Q6342" t="s">
        <v>36</v>
      </c>
      <c r="R6342">
        <v>34</v>
      </c>
      <c r="S6342" t="s">
        <v>37</v>
      </c>
      <c r="T6342" t="s">
        <v>86</v>
      </c>
      <c r="U6342" t="s">
        <v>46</v>
      </c>
      <c r="V6342" t="s">
        <v>2663</v>
      </c>
      <c r="W6342" t="s">
        <v>40</v>
      </c>
      <c r="X6342">
        <v>82945</v>
      </c>
      <c r="Y6342">
        <v>1015</v>
      </c>
      <c r="Z6342">
        <v>18.520399999999999</v>
      </c>
      <c r="AA6342">
        <v>73.856700000000004</v>
      </c>
      <c r="AB6342" t="str">
        <f>IF(Restaurants[[#This Row],[Years_Operating]]&lt;5,"New",
IF(Restaurants[[#This Row],[Years_Operating]]&lt;15,"Established","Legacy"))</f>
        <v>Legacy</v>
      </c>
      <c r="AC6342" t="str">
        <f>IF(Restaurants[[#This Row],[Country]]="India","Yes","No")</f>
        <v>Yes</v>
      </c>
      <c r="AD6342" t="str">
        <f>IF(AND(Restaurants[[#This Row],[Has Online Delivery]]="Yes",Restaurants[[#This Row],[Has Table Booking]]="Yes"),"Online + Table",
IF(Restaurants[[#This Row],[Has Online Delivery]]="Yes","Online Only",
IF(Restaurants[[#This Row],[Has Table Booking]]="Yes","Table Only","None")))</f>
        <v>Table Only</v>
      </c>
      <c r="AE6342" t="str">
        <f>IF(Restaurants[[#This Row],[Rating]]&gt;=4.5,"Excellent",
IF(Restaurants[[#This Row],[Rating]]&gt;=4,"Very Good",
IF(Restaurants[[#This Row],[Rating]]&gt;=3.5,"Good","Average/Low")))</f>
        <v>Excellent</v>
      </c>
    </row>
    <row r="6343" spans="1:31" x14ac:dyDescent="0.3">
      <c r="A6343" t="s">
        <v>133</v>
      </c>
      <c r="B6343" t="s">
        <v>862</v>
      </c>
      <c r="C6343" t="s">
        <v>251</v>
      </c>
      <c r="D6343" t="s">
        <v>258</v>
      </c>
      <c r="E6343">
        <v>3</v>
      </c>
      <c r="F6343">
        <v>265</v>
      </c>
      <c r="G6343" t="s">
        <v>135</v>
      </c>
      <c r="H6343">
        <v>2005</v>
      </c>
      <c r="I6343">
        <v>45</v>
      </c>
      <c r="J6343">
        <v>4.7</v>
      </c>
      <c r="K6343" t="s">
        <v>270</v>
      </c>
      <c r="L6343">
        <v>20</v>
      </c>
      <c r="M6343" t="s">
        <v>33</v>
      </c>
      <c r="N6343" t="s">
        <v>34</v>
      </c>
      <c r="O6343" t="s">
        <v>35</v>
      </c>
      <c r="P6343" t="s">
        <v>36</v>
      </c>
      <c r="Q6343" t="s">
        <v>36</v>
      </c>
      <c r="R6343">
        <v>25</v>
      </c>
      <c r="S6343" t="s">
        <v>36</v>
      </c>
      <c r="T6343" t="s">
        <v>86</v>
      </c>
      <c r="U6343" t="s">
        <v>69</v>
      </c>
      <c r="V6343" t="s">
        <v>2664</v>
      </c>
      <c r="W6343" t="s">
        <v>47</v>
      </c>
      <c r="X6343">
        <v>436246</v>
      </c>
      <c r="Y6343">
        <v>4652</v>
      </c>
      <c r="Z6343">
        <v>21.170200000000001</v>
      </c>
      <c r="AA6343">
        <v>72.831100000000006</v>
      </c>
      <c r="AB6343" t="str">
        <f>IF(Restaurants[[#This Row],[Years_Operating]]&lt;5,"New",
IF(Restaurants[[#This Row],[Years_Operating]]&lt;15,"Established","Legacy"))</f>
        <v>Legacy</v>
      </c>
      <c r="AC6343" t="str">
        <f>IF(Restaurants[[#This Row],[Country]]="India","Yes","No")</f>
        <v>Yes</v>
      </c>
      <c r="AD6343" t="str">
        <f>IF(AND(Restaurants[[#This Row],[Has Online Delivery]]="Yes",Restaurants[[#This Row],[Has Table Booking]]="Yes"),"Online + Table",
IF(Restaurants[[#This Row],[Has Online Delivery]]="Yes","Online Only",
IF(Restaurants[[#This Row],[Has Table Booking]]="Yes","Table Only","None")))</f>
        <v>Online + Table</v>
      </c>
      <c r="AE6343" t="str">
        <f>IF(Restaurants[[#This Row],[Rating]]&gt;=4.5,"Excellent",
IF(Restaurants[[#This Row],[Rating]]&gt;=4,"Very Good",
IF(Restaurants[[#This Row],[Rating]]&gt;=3.5,"Good","Average/Low")))</f>
        <v>Excellent</v>
      </c>
    </row>
    <row r="6344" spans="1:31" x14ac:dyDescent="0.3">
      <c r="A6344" t="s">
        <v>243</v>
      </c>
      <c r="B6344" t="s">
        <v>862</v>
      </c>
      <c r="C6344" t="s">
        <v>251</v>
      </c>
      <c r="D6344" t="s">
        <v>267</v>
      </c>
      <c r="E6344">
        <v>0</v>
      </c>
      <c r="F6344">
        <v>125</v>
      </c>
      <c r="G6344" t="s">
        <v>247</v>
      </c>
      <c r="H6344">
        <v>2007</v>
      </c>
      <c r="I6344">
        <v>45</v>
      </c>
      <c r="J6344">
        <v>4.5</v>
      </c>
      <c r="K6344" t="s">
        <v>268</v>
      </c>
      <c r="L6344">
        <v>18</v>
      </c>
      <c r="M6344" t="s">
        <v>204</v>
      </c>
      <c r="N6344" t="s">
        <v>210</v>
      </c>
      <c r="O6344" t="s">
        <v>211</v>
      </c>
      <c r="P6344" t="s">
        <v>37</v>
      </c>
      <c r="Q6344" t="s">
        <v>37</v>
      </c>
      <c r="R6344">
        <v>56</v>
      </c>
      <c r="S6344" t="s">
        <v>37</v>
      </c>
      <c r="T6344" t="s">
        <v>38</v>
      </c>
      <c r="U6344" t="s">
        <v>69</v>
      </c>
      <c r="V6344" t="s">
        <v>2665</v>
      </c>
      <c r="W6344" t="s">
        <v>108</v>
      </c>
      <c r="X6344">
        <v>327445</v>
      </c>
      <c r="Y6344">
        <v>1532</v>
      </c>
      <c r="Z6344">
        <v>21.170200000000001</v>
      </c>
      <c r="AA6344">
        <v>72.831100000000006</v>
      </c>
      <c r="AB6344" t="str">
        <f>IF(Restaurants[[#This Row],[Years_Operating]]&lt;5,"New",
IF(Restaurants[[#This Row],[Years_Operating]]&lt;15,"Established","Legacy"))</f>
        <v>Legacy</v>
      </c>
      <c r="AC6344" t="str">
        <f>IF(Restaurants[[#This Row],[Country]]="India","Yes","No")</f>
        <v>Yes</v>
      </c>
      <c r="AD6344" t="str">
        <f>IF(AND(Restaurants[[#This Row],[Has Online Delivery]]="Yes",Restaurants[[#This Row],[Has Table Booking]]="Yes"),"Online + Table",
IF(Restaurants[[#This Row],[Has Online Delivery]]="Yes","Online Only",
IF(Restaurants[[#This Row],[Has Table Booking]]="Yes","Table Only","None")))</f>
        <v>None</v>
      </c>
      <c r="AE6344" t="str">
        <f>IF(Restaurants[[#This Row],[Rating]]&gt;=4.5,"Excellent",
IF(Restaurants[[#This Row],[Rating]]&gt;=4,"Very Good",
IF(Restaurants[[#This Row],[Rating]]&gt;=3.5,"Good","Average/Low")))</f>
        <v>Excellent</v>
      </c>
    </row>
    <row r="6345" spans="1:31" x14ac:dyDescent="0.3">
      <c r="A6345" t="s">
        <v>144</v>
      </c>
      <c r="B6345" t="s">
        <v>105</v>
      </c>
      <c r="C6345" t="s">
        <v>29</v>
      </c>
      <c r="D6345" t="s">
        <v>874</v>
      </c>
      <c r="E6345">
        <v>2</v>
      </c>
      <c r="F6345">
        <v>280</v>
      </c>
      <c r="G6345" t="s">
        <v>148</v>
      </c>
      <c r="H6345">
        <v>2007</v>
      </c>
      <c r="I6345">
        <v>26</v>
      </c>
      <c r="J6345">
        <v>4.7</v>
      </c>
      <c r="K6345" t="s">
        <v>890</v>
      </c>
      <c r="L6345">
        <v>18</v>
      </c>
      <c r="M6345" t="s">
        <v>33</v>
      </c>
      <c r="N6345" t="s">
        <v>143</v>
      </c>
      <c r="O6345" t="s">
        <v>45</v>
      </c>
      <c r="P6345" t="s">
        <v>36</v>
      </c>
      <c r="Q6345" t="s">
        <v>37</v>
      </c>
      <c r="R6345">
        <v>21</v>
      </c>
      <c r="S6345" t="s">
        <v>37</v>
      </c>
      <c r="T6345" t="s">
        <v>55</v>
      </c>
      <c r="U6345" t="s">
        <v>69</v>
      </c>
      <c r="W6345" t="s">
        <v>64</v>
      </c>
      <c r="X6345">
        <v>157304</v>
      </c>
      <c r="Y6345">
        <v>5161</v>
      </c>
      <c r="Z6345">
        <v>41.902799999999999</v>
      </c>
      <c r="AA6345">
        <v>12.4964</v>
      </c>
      <c r="AB6345" t="str">
        <f>IF(Restaurants[[#This Row],[Years_Operating]]&lt;5,"New",
IF(Restaurants[[#This Row],[Years_Operating]]&lt;15,"Established","Legacy"))</f>
        <v>Legacy</v>
      </c>
      <c r="AC6345" t="str">
        <f>IF(Restaurants[[#This Row],[Country]]="India","Yes","No")</f>
        <v>No</v>
      </c>
      <c r="AD6345" t="str">
        <f>IF(AND(Restaurants[[#This Row],[Has Online Delivery]]="Yes",Restaurants[[#This Row],[Has Table Booking]]="Yes"),"Online + Table",
IF(Restaurants[[#This Row],[Has Online Delivery]]="Yes","Online Only",
IF(Restaurants[[#This Row],[Has Table Booking]]="Yes","Table Only","None")))</f>
        <v>Online Only</v>
      </c>
      <c r="AE6345" t="str">
        <f>IF(Restaurants[[#This Row],[Rating]]&gt;=4.5,"Excellent",
IF(Restaurants[[#This Row],[Rating]]&gt;=4,"Very Good",
IF(Restaurants[[#This Row],[Rating]]&gt;=3.5,"Good","Average/Low")))</f>
        <v>Excellent</v>
      </c>
    </row>
    <row r="6346" spans="1:31" x14ac:dyDescent="0.3">
      <c r="A6346" t="s">
        <v>109</v>
      </c>
      <c r="B6346" t="s">
        <v>888</v>
      </c>
      <c r="C6346" t="s">
        <v>59</v>
      </c>
      <c r="D6346" t="s">
        <v>897</v>
      </c>
      <c r="E6346">
        <v>3</v>
      </c>
      <c r="F6346">
        <v>270</v>
      </c>
      <c r="G6346" t="s">
        <v>109</v>
      </c>
      <c r="H6346">
        <v>1989</v>
      </c>
      <c r="I6346">
        <v>48</v>
      </c>
      <c r="J6346">
        <v>4.8</v>
      </c>
      <c r="K6346" t="s">
        <v>987</v>
      </c>
      <c r="L6346">
        <v>36</v>
      </c>
      <c r="M6346" t="s">
        <v>33</v>
      </c>
      <c r="N6346" t="s">
        <v>34</v>
      </c>
      <c r="O6346" t="s">
        <v>35</v>
      </c>
      <c r="P6346" t="s">
        <v>36</v>
      </c>
      <c r="Q6346" t="s">
        <v>36</v>
      </c>
      <c r="R6346">
        <v>66</v>
      </c>
      <c r="S6346" t="s">
        <v>37</v>
      </c>
      <c r="T6346" t="s">
        <v>86</v>
      </c>
      <c r="U6346" t="s">
        <v>46</v>
      </c>
      <c r="W6346" t="s">
        <v>70</v>
      </c>
      <c r="X6346">
        <v>409065</v>
      </c>
      <c r="Y6346">
        <v>6928</v>
      </c>
      <c r="Z6346">
        <v>43.7102</v>
      </c>
      <c r="AA6346">
        <v>7.2619999999999996</v>
      </c>
      <c r="AB6346" t="str">
        <f>IF(Restaurants[[#This Row],[Years_Operating]]&lt;5,"New",
IF(Restaurants[[#This Row],[Years_Operating]]&lt;15,"Established","Legacy"))</f>
        <v>Legacy</v>
      </c>
      <c r="AC6346" t="str">
        <f>IF(Restaurants[[#This Row],[Country]]="India","Yes","No")</f>
        <v>No</v>
      </c>
      <c r="AD6346" t="str">
        <f>IF(AND(Restaurants[[#This Row],[Has Online Delivery]]="Yes",Restaurants[[#This Row],[Has Table Booking]]="Yes"),"Online + Table",
IF(Restaurants[[#This Row],[Has Online Delivery]]="Yes","Online Only",
IF(Restaurants[[#This Row],[Has Table Booking]]="Yes","Table Only","None")))</f>
        <v>Online + Table</v>
      </c>
      <c r="AE6346" t="str">
        <f>IF(Restaurants[[#This Row],[Rating]]&gt;=4.5,"Excellent",
IF(Restaurants[[#This Row],[Rating]]&gt;=4,"Very Good",
IF(Restaurants[[#This Row],[Rating]]&gt;=3.5,"Good","Average/Low")))</f>
        <v>Excellent</v>
      </c>
    </row>
    <row r="6347" spans="1:31" x14ac:dyDescent="0.3">
      <c r="A6347" t="s">
        <v>238</v>
      </c>
      <c r="B6347" t="s">
        <v>903</v>
      </c>
      <c r="C6347" t="s">
        <v>196</v>
      </c>
      <c r="D6347" t="s">
        <v>953</v>
      </c>
      <c r="E6347">
        <v>0</v>
      </c>
      <c r="F6347">
        <v>220</v>
      </c>
      <c r="G6347" t="s">
        <v>242</v>
      </c>
      <c r="H6347">
        <v>2011</v>
      </c>
      <c r="I6347">
        <v>50</v>
      </c>
      <c r="J6347">
        <v>4.5</v>
      </c>
      <c r="K6347" t="s">
        <v>954</v>
      </c>
      <c r="L6347">
        <v>14</v>
      </c>
      <c r="M6347" t="s">
        <v>160</v>
      </c>
      <c r="N6347" t="s">
        <v>210</v>
      </c>
      <c r="O6347" t="s">
        <v>35</v>
      </c>
      <c r="P6347" t="s">
        <v>37</v>
      </c>
      <c r="Q6347" t="s">
        <v>37</v>
      </c>
      <c r="R6347">
        <v>39</v>
      </c>
      <c r="S6347" t="s">
        <v>37</v>
      </c>
      <c r="T6347" t="s">
        <v>55</v>
      </c>
      <c r="U6347" t="s">
        <v>69</v>
      </c>
      <c r="W6347" t="s">
        <v>80</v>
      </c>
      <c r="X6347">
        <v>85990</v>
      </c>
      <c r="Y6347">
        <v>1499</v>
      </c>
      <c r="Z6347">
        <v>53.800800000000002</v>
      </c>
      <c r="AA6347">
        <v>-1.5490999999999999</v>
      </c>
      <c r="AB6347" t="str">
        <f>IF(Restaurants[[#This Row],[Years_Operating]]&lt;5,"New",
IF(Restaurants[[#This Row],[Years_Operating]]&lt;15,"Established","Legacy"))</f>
        <v>Established</v>
      </c>
      <c r="AC6347" t="str">
        <f>IF(Restaurants[[#This Row],[Country]]="India","Yes","No")</f>
        <v>No</v>
      </c>
      <c r="AD6347" t="str">
        <f>IF(AND(Restaurants[[#This Row],[Has Online Delivery]]="Yes",Restaurants[[#This Row],[Has Table Booking]]="Yes"),"Online + Table",
IF(Restaurants[[#This Row],[Has Online Delivery]]="Yes","Online Only",
IF(Restaurants[[#This Row],[Has Table Booking]]="Yes","Table Only","None")))</f>
        <v>None</v>
      </c>
      <c r="AE6347" t="str">
        <f>IF(Restaurants[[#This Row],[Rating]]&gt;=4.5,"Excellent",
IF(Restaurants[[#This Row],[Rating]]&gt;=4,"Very Good",
IF(Restaurants[[#This Row],[Rating]]&gt;=3.5,"Good","Average/Low")))</f>
        <v>Excellent</v>
      </c>
    </row>
    <row r="6348" spans="1:31" x14ac:dyDescent="0.3">
      <c r="A6348" t="s">
        <v>238</v>
      </c>
      <c r="B6348" t="s">
        <v>195</v>
      </c>
      <c r="C6348" t="s">
        <v>196</v>
      </c>
      <c r="D6348" t="s">
        <v>892</v>
      </c>
      <c r="E6348">
        <v>0</v>
      </c>
      <c r="F6348">
        <v>220</v>
      </c>
      <c r="G6348" t="s">
        <v>242</v>
      </c>
      <c r="H6348">
        <v>2011</v>
      </c>
      <c r="I6348">
        <v>50</v>
      </c>
      <c r="J6348">
        <v>4.5</v>
      </c>
      <c r="K6348" t="s">
        <v>893</v>
      </c>
      <c r="L6348">
        <v>14</v>
      </c>
      <c r="M6348" t="s">
        <v>160</v>
      </c>
      <c r="N6348" t="s">
        <v>210</v>
      </c>
      <c r="O6348" t="s">
        <v>35</v>
      </c>
      <c r="P6348" t="s">
        <v>37</v>
      </c>
      <c r="Q6348" t="s">
        <v>36</v>
      </c>
      <c r="R6348">
        <v>69</v>
      </c>
      <c r="S6348" t="s">
        <v>36</v>
      </c>
      <c r="T6348" t="s">
        <v>38</v>
      </c>
      <c r="U6348" t="s">
        <v>32</v>
      </c>
      <c r="W6348" t="s">
        <v>132</v>
      </c>
      <c r="X6348">
        <v>313536</v>
      </c>
      <c r="Y6348">
        <v>6600</v>
      </c>
      <c r="Z6348">
        <v>51.507399999999997</v>
      </c>
      <c r="AA6348">
        <v>-0.1278</v>
      </c>
      <c r="AB6348" t="str">
        <f>IF(Restaurants[[#This Row],[Years_Operating]]&lt;5,"New",
IF(Restaurants[[#This Row],[Years_Operating]]&lt;15,"Established","Legacy"))</f>
        <v>Established</v>
      </c>
      <c r="AC6348" t="str">
        <f>IF(Restaurants[[#This Row],[Country]]="India","Yes","No")</f>
        <v>No</v>
      </c>
      <c r="AD6348" t="str">
        <f>IF(AND(Restaurants[[#This Row],[Has Online Delivery]]="Yes",Restaurants[[#This Row],[Has Table Booking]]="Yes"),"Online + Table",
IF(Restaurants[[#This Row],[Has Online Delivery]]="Yes","Online Only",
IF(Restaurants[[#This Row],[Has Table Booking]]="Yes","Table Only","None")))</f>
        <v>Table Only</v>
      </c>
      <c r="AE6348" t="str">
        <f>IF(Restaurants[[#This Row],[Rating]]&gt;=4.5,"Excellent",
IF(Restaurants[[#This Row],[Rating]]&gt;=4,"Very Good",
IF(Restaurants[[#This Row],[Rating]]&gt;=3.5,"Good","Average/Low")))</f>
        <v>Excellent</v>
      </c>
    </row>
    <row r="6349" spans="1:31" x14ac:dyDescent="0.3">
      <c r="A6349" t="s">
        <v>141</v>
      </c>
      <c r="B6349" t="s">
        <v>250</v>
      </c>
      <c r="C6349" t="s">
        <v>251</v>
      </c>
      <c r="D6349" t="s">
        <v>258</v>
      </c>
      <c r="E6349">
        <v>2</v>
      </c>
      <c r="F6349">
        <v>450</v>
      </c>
      <c r="G6349" t="s">
        <v>142</v>
      </c>
      <c r="H6349">
        <v>2003</v>
      </c>
      <c r="I6349">
        <v>40</v>
      </c>
      <c r="J6349">
        <v>4.8</v>
      </c>
      <c r="K6349" t="s">
        <v>270</v>
      </c>
      <c r="L6349">
        <v>22</v>
      </c>
      <c r="M6349" t="s">
        <v>62</v>
      </c>
      <c r="N6349" t="s">
        <v>143</v>
      </c>
      <c r="O6349" t="s">
        <v>35</v>
      </c>
      <c r="P6349" t="s">
        <v>37</v>
      </c>
      <c r="Q6349" t="s">
        <v>36</v>
      </c>
      <c r="R6349">
        <v>22</v>
      </c>
      <c r="S6349" t="s">
        <v>37</v>
      </c>
      <c r="T6349" t="s">
        <v>63</v>
      </c>
      <c r="U6349" t="s">
        <v>69</v>
      </c>
      <c r="V6349" t="s">
        <v>2666</v>
      </c>
      <c r="W6349" t="s">
        <v>108</v>
      </c>
      <c r="X6349">
        <v>40045</v>
      </c>
      <c r="Y6349">
        <v>3132</v>
      </c>
      <c r="Z6349">
        <v>28.7041</v>
      </c>
      <c r="AA6349">
        <v>77.102500000000006</v>
      </c>
      <c r="AB6349" t="str">
        <f>IF(Restaurants[[#This Row],[Years_Operating]]&lt;5,"New",
IF(Restaurants[[#This Row],[Years_Operating]]&lt;15,"Established","Legacy"))</f>
        <v>Legacy</v>
      </c>
      <c r="AC6349" t="str">
        <f>IF(Restaurants[[#This Row],[Country]]="India","Yes","No")</f>
        <v>Yes</v>
      </c>
      <c r="AD6349" t="str">
        <f>IF(AND(Restaurants[[#This Row],[Has Online Delivery]]="Yes",Restaurants[[#This Row],[Has Table Booking]]="Yes"),"Online + Table",
IF(Restaurants[[#This Row],[Has Online Delivery]]="Yes","Online Only",
IF(Restaurants[[#This Row],[Has Table Booking]]="Yes","Table Only","None")))</f>
        <v>Table Only</v>
      </c>
      <c r="AE6349" t="str">
        <f>IF(Restaurants[[#This Row],[Rating]]&gt;=4.5,"Excellent",
IF(Restaurants[[#This Row],[Rating]]&gt;=4,"Very Good",
IF(Restaurants[[#This Row],[Rating]]&gt;=3.5,"Good","Average/Low")))</f>
        <v>Excellent</v>
      </c>
    </row>
    <row r="6350" spans="1:31" x14ac:dyDescent="0.3">
      <c r="A6350" t="s">
        <v>154</v>
      </c>
      <c r="B6350" t="s">
        <v>900</v>
      </c>
      <c r="C6350" t="s">
        <v>50</v>
      </c>
      <c r="D6350" t="s">
        <v>878</v>
      </c>
      <c r="E6350">
        <v>2</v>
      </c>
      <c r="F6350">
        <v>245</v>
      </c>
      <c r="G6350" t="s">
        <v>158</v>
      </c>
      <c r="H6350">
        <v>2010</v>
      </c>
      <c r="I6350">
        <v>48</v>
      </c>
      <c r="J6350">
        <v>4.7</v>
      </c>
      <c r="K6350" t="s">
        <v>911</v>
      </c>
      <c r="L6350">
        <v>15</v>
      </c>
      <c r="M6350" t="s">
        <v>160</v>
      </c>
      <c r="N6350" t="s">
        <v>143</v>
      </c>
      <c r="O6350" t="s">
        <v>35</v>
      </c>
      <c r="P6350" t="s">
        <v>37</v>
      </c>
      <c r="Q6350" t="s">
        <v>36</v>
      </c>
      <c r="R6350">
        <v>25</v>
      </c>
      <c r="S6350" t="s">
        <v>36</v>
      </c>
      <c r="T6350" t="s">
        <v>86</v>
      </c>
      <c r="U6350" t="s">
        <v>39</v>
      </c>
      <c r="W6350" t="s">
        <v>132</v>
      </c>
      <c r="X6350">
        <v>165291</v>
      </c>
      <c r="Y6350">
        <v>6111</v>
      </c>
      <c r="Z6350">
        <v>34.052199999999999</v>
      </c>
      <c r="AA6350">
        <v>-118.2437</v>
      </c>
      <c r="AB6350" t="str">
        <f>IF(Restaurants[[#This Row],[Years_Operating]]&lt;5,"New",
IF(Restaurants[[#This Row],[Years_Operating]]&lt;15,"Established","Legacy"))</f>
        <v>Legacy</v>
      </c>
      <c r="AC6350" t="str">
        <f>IF(Restaurants[[#This Row],[Country]]="India","Yes","No")</f>
        <v>No</v>
      </c>
      <c r="AD6350" t="str">
        <f>IF(AND(Restaurants[[#This Row],[Has Online Delivery]]="Yes",Restaurants[[#This Row],[Has Table Booking]]="Yes"),"Online + Table",
IF(Restaurants[[#This Row],[Has Online Delivery]]="Yes","Online Only",
IF(Restaurants[[#This Row],[Has Table Booking]]="Yes","Table Only","None")))</f>
        <v>Table Only</v>
      </c>
      <c r="AE6350" t="str">
        <f>IF(Restaurants[[#This Row],[Rating]]&gt;=4.5,"Excellent",
IF(Restaurants[[#This Row],[Rating]]&gt;=4,"Very Good",
IF(Restaurants[[#This Row],[Rating]]&gt;=3.5,"Good","Average/Low")))</f>
        <v>Excellent</v>
      </c>
    </row>
    <row r="6351" spans="1:31" x14ac:dyDescent="0.3">
      <c r="A6351" t="s">
        <v>87</v>
      </c>
      <c r="B6351" t="s">
        <v>941</v>
      </c>
      <c r="C6351" t="s">
        <v>942</v>
      </c>
      <c r="D6351" t="s">
        <v>976</v>
      </c>
      <c r="E6351">
        <v>3</v>
      </c>
      <c r="F6351">
        <v>295</v>
      </c>
      <c r="G6351" t="s">
        <v>91</v>
      </c>
      <c r="H6351">
        <v>1897</v>
      </c>
      <c r="I6351">
        <v>50</v>
      </c>
      <c r="J6351">
        <v>4.8</v>
      </c>
      <c r="K6351" t="s">
        <v>977</v>
      </c>
      <c r="L6351">
        <v>128</v>
      </c>
      <c r="M6351" t="s">
        <v>33</v>
      </c>
      <c r="N6351" t="s">
        <v>34</v>
      </c>
      <c r="O6351" t="s">
        <v>35</v>
      </c>
      <c r="P6351" t="s">
        <v>37</v>
      </c>
      <c r="Q6351" t="s">
        <v>36</v>
      </c>
      <c r="R6351">
        <v>39</v>
      </c>
      <c r="S6351" t="s">
        <v>37</v>
      </c>
      <c r="T6351" t="s">
        <v>63</v>
      </c>
      <c r="U6351" t="s">
        <v>46</v>
      </c>
      <c r="W6351" t="s">
        <v>132</v>
      </c>
      <c r="X6351">
        <v>226828</v>
      </c>
      <c r="Y6351">
        <v>1528</v>
      </c>
      <c r="Z6351">
        <v>49.282699999999998</v>
      </c>
      <c r="AA6351">
        <v>-123.1207</v>
      </c>
      <c r="AB6351" t="str">
        <f>IF(Restaurants[[#This Row],[Years_Operating]]&lt;5,"New",
IF(Restaurants[[#This Row],[Years_Operating]]&lt;15,"Established","Legacy"))</f>
        <v>Legacy</v>
      </c>
      <c r="AC6351" t="str">
        <f>IF(Restaurants[[#This Row],[Country]]="India","Yes","No")</f>
        <v>No</v>
      </c>
      <c r="AD6351" t="str">
        <f>IF(AND(Restaurants[[#This Row],[Has Online Delivery]]="Yes",Restaurants[[#This Row],[Has Table Booking]]="Yes"),"Online + Table",
IF(Restaurants[[#This Row],[Has Online Delivery]]="Yes","Online Only",
IF(Restaurants[[#This Row],[Has Table Booking]]="Yes","Table Only","None")))</f>
        <v>Table Only</v>
      </c>
      <c r="AE6351" t="str">
        <f>IF(Restaurants[[#This Row],[Rating]]&gt;=4.5,"Excellent",
IF(Restaurants[[#This Row],[Rating]]&gt;=4,"Very Good",
IF(Restaurants[[#This Row],[Rating]]&gt;=3.5,"Good","Average/Low")))</f>
        <v>Excellent</v>
      </c>
    </row>
    <row r="6352" spans="1:31" x14ac:dyDescent="0.3">
      <c r="A6352" t="s">
        <v>109</v>
      </c>
      <c r="B6352" t="s">
        <v>903</v>
      </c>
      <c r="C6352" t="s">
        <v>196</v>
      </c>
      <c r="D6352" t="s">
        <v>892</v>
      </c>
      <c r="E6352">
        <v>3</v>
      </c>
      <c r="F6352">
        <v>270</v>
      </c>
      <c r="G6352" t="s">
        <v>109</v>
      </c>
      <c r="H6352">
        <v>1989</v>
      </c>
      <c r="I6352">
        <v>48</v>
      </c>
      <c r="J6352">
        <v>4.8</v>
      </c>
      <c r="K6352" t="s">
        <v>960</v>
      </c>
      <c r="L6352">
        <v>36</v>
      </c>
      <c r="M6352" t="s">
        <v>33</v>
      </c>
      <c r="N6352" t="s">
        <v>34</v>
      </c>
      <c r="O6352" t="s">
        <v>35</v>
      </c>
      <c r="P6352" t="s">
        <v>36</v>
      </c>
      <c r="Q6352" t="s">
        <v>36</v>
      </c>
      <c r="R6352">
        <v>71</v>
      </c>
      <c r="S6352" t="s">
        <v>37</v>
      </c>
      <c r="T6352" t="s">
        <v>38</v>
      </c>
      <c r="U6352" t="s">
        <v>39</v>
      </c>
      <c r="W6352" t="s">
        <v>47</v>
      </c>
      <c r="X6352">
        <v>132931</v>
      </c>
      <c r="Y6352">
        <v>5230</v>
      </c>
      <c r="Z6352">
        <v>53.800800000000002</v>
      </c>
      <c r="AA6352">
        <v>-1.5490999999999999</v>
      </c>
      <c r="AB6352" t="str">
        <f>IF(Restaurants[[#This Row],[Years_Operating]]&lt;5,"New",
IF(Restaurants[[#This Row],[Years_Operating]]&lt;15,"Established","Legacy"))</f>
        <v>Legacy</v>
      </c>
      <c r="AC6352" t="str">
        <f>IF(Restaurants[[#This Row],[Country]]="India","Yes","No")</f>
        <v>No</v>
      </c>
      <c r="AD6352" t="str">
        <f>IF(AND(Restaurants[[#This Row],[Has Online Delivery]]="Yes",Restaurants[[#This Row],[Has Table Booking]]="Yes"),"Online + Table",
IF(Restaurants[[#This Row],[Has Online Delivery]]="Yes","Online Only",
IF(Restaurants[[#This Row],[Has Table Booking]]="Yes","Table Only","None")))</f>
        <v>Online + Table</v>
      </c>
      <c r="AE6352" t="str">
        <f>IF(Restaurants[[#This Row],[Rating]]&gt;=4.5,"Excellent",
IF(Restaurants[[#This Row],[Rating]]&gt;=4,"Very Good",
IF(Restaurants[[#This Row],[Rating]]&gt;=3.5,"Good","Average/Low")))</f>
        <v>Excellent</v>
      </c>
    </row>
    <row r="6353" spans="1:31" x14ac:dyDescent="0.3">
      <c r="A6353" t="s">
        <v>111</v>
      </c>
      <c r="B6353" t="s">
        <v>880</v>
      </c>
      <c r="C6353" t="s">
        <v>50</v>
      </c>
      <c r="D6353" t="s">
        <v>870</v>
      </c>
      <c r="E6353">
        <v>3</v>
      </c>
      <c r="F6353">
        <v>305</v>
      </c>
      <c r="G6353" t="s">
        <v>112</v>
      </c>
      <c r="H6353">
        <v>2000</v>
      </c>
      <c r="I6353">
        <v>25</v>
      </c>
      <c r="J6353">
        <v>4.8</v>
      </c>
      <c r="K6353" t="s">
        <v>871</v>
      </c>
      <c r="L6353">
        <v>25</v>
      </c>
      <c r="M6353" t="s">
        <v>33</v>
      </c>
      <c r="N6353" t="s">
        <v>34</v>
      </c>
      <c r="O6353" t="s">
        <v>35</v>
      </c>
      <c r="P6353" t="s">
        <v>36</v>
      </c>
      <c r="Q6353" t="s">
        <v>36</v>
      </c>
      <c r="R6353">
        <v>51</v>
      </c>
      <c r="S6353" t="s">
        <v>36</v>
      </c>
      <c r="T6353" t="s">
        <v>55</v>
      </c>
      <c r="U6353" t="s">
        <v>32</v>
      </c>
      <c r="W6353" t="s">
        <v>80</v>
      </c>
      <c r="X6353">
        <v>345328</v>
      </c>
      <c r="Y6353">
        <v>2991</v>
      </c>
      <c r="Z6353">
        <v>29.760400000000001</v>
      </c>
      <c r="AA6353">
        <v>-95.369799999999998</v>
      </c>
      <c r="AB6353" t="str">
        <f>IF(Restaurants[[#This Row],[Years_Operating]]&lt;5,"New",
IF(Restaurants[[#This Row],[Years_Operating]]&lt;15,"Established","Legacy"))</f>
        <v>Legacy</v>
      </c>
      <c r="AC6353" t="str">
        <f>IF(Restaurants[[#This Row],[Country]]="India","Yes","No")</f>
        <v>No</v>
      </c>
      <c r="AD6353" t="str">
        <f>IF(AND(Restaurants[[#This Row],[Has Online Delivery]]="Yes",Restaurants[[#This Row],[Has Table Booking]]="Yes"),"Online + Table",
IF(Restaurants[[#This Row],[Has Online Delivery]]="Yes","Online Only",
IF(Restaurants[[#This Row],[Has Table Booking]]="Yes","Table Only","None")))</f>
        <v>Online + Table</v>
      </c>
      <c r="AE6353" t="str">
        <f>IF(Restaurants[[#This Row],[Rating]]&gt;=4.5,"Excellent",
IF(Restaurants[[#This Row],[Rating]]&gt;=4,"Very Good",
IF(Restaurants[[#This Row],[Rating]]&gt;=3.5,"Good","Average/Low")))</f>
        <v>Excellent</v>
      </c>
    </row>
    <row r="6354" spans="1:31" x14ac:dyDescent="0.3">
      <c r="A6354" t="s">
        <v>111</v>
      </c>
      <c r="B6354" t="s">
        <v>973</v>
      </c>
      <c r="C6354" t="s">
        <v>196</v>
      </c>
      <c r="D6354" t="s">
        <v>953</v>
      </c>
      <c r="E6354">
        <v>3</v>
      </c>
      <c r="F6354">
        <v>305</v>
      </c>
      <c r="G6354" t="s">
        <v>112</v>
      </c>
      <c r="H6354">
        <v>2000</v>
      </c>
      <c r="I6354">
        <v>25</v>
      </c>
      <c r="J6354">
        <v>4.8</v>
      </c>
      <c r="K6354" t="s">
        <v>954</v>
      </c>
      <c r="L6354">
        <v>25</v>
      </c>
      <c r="M6354" t="s">
        <v>33</v>
      </c>
      <c r="N6354" t="s">
        <v>34</v>
      </c>
      <c r="O6354" t="s">
        <v>35</v>
      </c>
      <c r="P6354" t="s">
        <v>37</v>
      </c>
      <c r="Q6354" t="s">
        <v>37</v>
      </c>
      <c r="R6354">
        <v>46</v>
      </c>
      <c r="S6354" t="s">
        <v>36</v>
      </c>
      <c r="T6354" t="s">
        <v>38</v>
      </c>
      <c r="U6354" t="s">
        <v>46</v>
      </c>
      <c r="W6354" t="s">
        <v>80</v>
      </c>
      <c r="X6354">
        <v>294238</v>
      </c>
      <c r="Y6354">
        <v>6302</v>
      </c>
      <c r="Z6354">
        <v>52.486199999999997</v>
      </c>
      <c r="AA6354">
        <v>-1.8904000000000001</v>
      </c>
      <c r="AB6354" t="str">
        <f>IF(Restaurants[[#This Row],[Years_Operating]]&lt;5,"New",
IF(Restaurants[[#This Row],[Years_Operating]]&lt;15,"Established","Legacy"))</f>
        <v>Legacy</v>
      </c>
      <c r="AC6354" t="str">
        <f>IF(Restaurants[[#This Row],[Country]]="India","Yes","No")</f>
        <v>No</v>
      </c>
      <c r="AD6354" t="str">
        <f>IF(AND(Restaurants[[#This Row],[Has Online Delivery]]="Yes",Restaurants[[#This Row],[Has Table Booking]]="Yes"),"Online + Table",
IF(Restaurants[[#This Row],[Has Online Delivery]]="Yes","Online Only",
IF(Restaurants[[#This Row],[Has Table Booking]]="Yes","Table Only","None")))</f>
        <v>None</v>
      </c>
      <c r="AE6354" t="str">
        <f>IF(Restaurants[[#This Row],[Rating]]&gt;=4.5,"Excellent",
IF(Restaurants[[#This Row],[Rating]]&gt;=4,"Very Good",
IF(Restaurants[[#This Row],[Rating]]&gt;=3.5,"Good","Average/Low")))</f>
        <v>Excellent</v>
      </c>
    </row>
    <row r="6355" spans="1:31" x14ac:dyDescent="0.3">
      <c r="A6355" t="s">
        <v>212</v>
      </c>
      <c r="B6355" t="s">
        <v>145</v>
      </c>
      <c r="C6355" t="s">
        <v>146</v>
      </c>
      <c r="D6355" t="s">
        <v>905</v>
      </c>
      <c r="E6355">
        <v>0</v>
      </c>
      <c r="F6355">
        <v>165</v>
      </c>
      <c r="G6355" t="s">
        <v>214</v>
      </c>
      <c r="H6355">
        <v>2009</v>
      </c>
      <c r="I6355">
        <v>36</v>
      </c>
      <c r="J6355">
        <v>4.7</v>
      </c>
      <c r="K6355" t="s">
        <v>906</v>
      </c>
      <c r="L6355">
        <v>16</v>
      </c>
      <c r="M6355" t="s">
        <v>160</v>
      </c>
      <c r="N6355" t="s">
        <v>210</v>
      </c>
      <c r="O6355" t="s">
        <v>211</v>
      </c>
      <c r="P6355" t="s">
        <v>37</v>
      </c>
      <c r="Q6355" t="s">
        <v>36</v>
      </c>
      <c r="R6355">
        <v>41</v>
      </c>
      <c r="S6355" t="s">
        <v>37</v>
      </c>
      <c r="T6355" t="s">
        <v>63</v>
      </c>
      <c r="U6355" t="s">
        <v>39</v>
      </c>
      <c r="W6355" t="s">
        <v>80</v>
      </c>
      <c r="X6355">
        <v>465723</v>
      </c>
      <c r="Y6355">
        <v>6161</v>
      </c>
      <c r="Z6355">
        <v>35.689500000000002</v>
      </c>
      <c r="AA6355">
        <v>139.6917</v>
      </c>
      <c r="AB6355" t="str">
        <f>IF(Restaurants[[#This Row],[Years_Operating]]&lt;5,"New",
IF(Restaurants[[#This Row],[Years_Operating]]&lt;15,"Established","Legacy"))</f>
        <v>Legacy</v>
      </c>
      <c r="AC6355" t="str">
        <f>IF(Restaurants[[#This Row],[Country]]="India","Yes","No")</f>
        <v>No</v>
      </c>
      <c r="AD6355" t="str">
        <f>IF(AND(Restaurants[[#This Row],[Has Online Delivery]]="Yes",Restaurants[[#This Row],[Has Table Booking]]="Yes"),"Online + Table",
IF(Restaurants[[#This Row],[Has Online Delivery]]="Yes","Online Only",
IF(Restaurants[[#This Row],[Has Table Booking]]="Yes","Table Only","None")))</f>
        <v>Table Only</v>
      </c>
      <c r="AE6355" t="str">
        <f>IF(Restaurants[[#This Row],[Rating]]&gt;=4.5,"Excellent",
IF(Restaurants[[#This Row],[Rating]]&gt;=4,"Very Good",
IF(Restaurants[[#This Row],[Rating]]&gt;=3.5,"Good","Average/Low")))</f>
        <v>Excellent</v>
      </c>
    </row>
    <row r="6356" spans="1:31" x14ac:dyDescent="0.3">
      <c r="A6356" t="s">
        <v>173</v>
      </c>
      <c r="B6356" t="s">
        <v>195</v>
      </c>
      <c r="C6356" t="s">
        <v>196</v>
      </c>
      <c r="D6356" t="s">
        <v>892</v>
      </c>
      <c r="E6356">
        <v>2</v>
      </c>
      <c r="F6356">
        <v>285</v>
      </c>
      <c r="G6356" t="s">
        <v>174</v>
      </c>
      <c r="H6356">
        <v>2010</v>
      </c>
      <c r="I6356">
        <v>30</v>
      </c>
      <c r="J6356">
        <v>4.7</v>
      </c>
      <c r="K6356" t="s">
        <v>893</v>
      </c>
      <c r="L6356">
        <v>15</v>
      </c>
      <c r="M6356" t="s">
        <v>33</v>
      </c>
      <c r="N6356" t="s">
        <v>143</v>
      </c>
      <c r="O6356" t="s">
        <v>45</v>
      </c>
      <c r="P6356" t="s">
        <v>37</v>
      </c>
      <c r="Q6356" t="s">
        <v>36</v>
      </c>
      <c r="R6356">
        <v>31</v>
      </c>
      <c r="S6356" t="s">
        <v>36</v>
      </c>
      <c r="T6356" t="s">
        <v>38</v>
      </c>
      <c r="U6356" t="s">
        <v>39</v>
      </c>
      <c r="W6356" t="s">
        <v>70</v>
      </c>
      <c r="X6356">
        <v>390304</v>
      </c>
      <c r="Y6356">
        <v>1544</v>
      </c>
      <c r="Z6356">
        <v>51.507399999999997</v>
      </c>
      <c r="AA6356">
        <v>-0.1278</v>
      </c>
      <c r="AB6356" t="str">
        <f>IF(Restaurants[[#This Row],[Years_Operating]]&lt;5,"New",
IF(Restaurants[[#This Row],[Years_Operating]]&lt;15,"Established","Legacy"))</f>
        <v>Legacy</v>
      </c>
      <c r="AC6356" t="str">
        <f>IF(Restaurants[[#This Row],[Country]]="India","Yes","No")</f>
        <v>No</v>
      </c>
      <c r="AD6356" t="str">
        <f>IF(AND(Restaurants[[#This Row],[Has Online Delivery]]="Yes",Restaurants[[#This Row],[Has Table Booking]]="Yes"),"Online + Table",
IF(Restaurants[[#This Row],[Has Online Delivery]]="Yes","Online Only",
IF(Restaurants[[#This Row],[Has Table Booking]]="Yes","Table Only","None")))</f>
        <v>Table Only</v>
      </c>
      <c r="AE6356" t="str">
        <f>IF(Restaurants[[#This Row],[Rating]]&gt;=4.5,"Excellent",
IF(Restaurants[[#This Row],[Rating]]&gt;=4,"Very Good",
IF(Restaurants[[#This Row],[Rating]]&gt;=3.5,"Good","Average/Low")))</f>
        <v>Excellent</v>
      </c>
    </row>
    <row r="6357" spans="1:31" x14ac:dyDescent="0.3">
      <c r="A6357" t="s">
        <v>182</v>
      </c>
      <c r="B6357" t="s">
        <v>1002</v>
      </c>
      <c r="C6357" t="s">
        <v>877</v>
      </c>
      <c r="D6357" t="s">
        <v>878</v>
      </c>
      <c r="E6357">
        <v>2</v>
      </c>
      <c r="F6357">
        <v>275</v>
      </c>
      <c r="G6357" t="s">
        <v>185</v>
      </c>
      <c r="H6357">
        <v>1998</v>
      </c>
      <c r="I6357">
        <v>20</v>
      </c>
      <c r="J6357">
        <v>4.5999999999999996</v>
      </c>
      <c r="K6357" t="s">
        <v>879</v>
      </c>
      <c r="L6357">
        <v>27</v>
      </c>
      <c r="M6357" t="s">
        <v>33</v>
      </c>
      <c r="N6357" t="s">
        <v>143</v>
      </c>
      <c r="O6357" t="s">
        <v>35</v>
      </c>
      <c r="P6357" t="s">
        <v>37</v>
      </c>
      <c r="Q6357" t="s">
        <v>37</v>
      </c>
      <c r="R6357">
        <v>62</v>
      </c>
      <c r="S6357" t="s">
        <v>36</v>
      </c>
      <c r="T6357" t="s">
        <v>86</v>
      </c>
      <c r="U6357" t="s">
        <v>32</v>
      </c>
      <c r="W6357" t="s">
        <v>70</v>
      </c>
      <c r="X6357">
        <v>444098</v>
      </c>
      <c r="Y6357">
        <v>5534</v>
      </c>
      <c r="Z6357">
        <v>-27.469799999999999</v>
      </c>
      <c r="AA6357">
        <v>153.02510000000001</v>
      </c>
      <c r="AB6357" t="str">
        <f>IF(Restaurants[[#This Row],[Years_Operating]]&lt;5,"New",
IF(Restaurants[[#This Row],[Years_Operating]]&lt;15,"Established","Legacy"))</f>
        <v>Legacy</v>
      </c>
      <c r="AC6357" t="str">
        <f>IF(Restaurants[[#This Row],[Country]]="India","Yes","No")</f>
        <v>No</v>
      </c>
      <c r="AD6357" t="str">
        <f>IF(AND(Restaurants[[#This Row],[Has Online Delivery]]="Yes",Restaurants[[#This Row],[Has Table Booking]]="Yes"),"Online + Table",
IF(Restaurants[[#This Row],[Has Online Delivery]]="Yes","Online Only",
IF(Restaurants[[#This Row],[Has Table Booking]]="Yes","Table Only","None")))</f>
        <v>None</v>
      </c>
      <c r="AE6357" t="str">
        <f>IF(Restaurants[[#This Row],[Rating]]&gt;=4.5,"Excellent",
IF(Restaurants[[#This Row],[Rating]]&gt;=4,"Very Good",
IF(Restaurants[[#This Row],[Rating]]&gt;=3.5,"Good","Average/Low")))</f>
        <v>Excellent</v>
      </c>
    </row>
    <row r="6358" spans="1:31" x14ac:dyDescent="0.3">
      <c r="A6358" t="s">
        <v>124</v>
      </c>
      <c r="B6358" t="s">
        <v>272</v>
      </c>
      <c r="C6358" t="s">
        <v>251</v>
      </c>
      <c r="D6358" t="s">
        <v>918</v>
      </c>
      <c r="E6358">
        <v>3</v>
      </c>
      <c r="F6358">
        <v>385</v>
      </c>
      <c r="G6358" t="s">
        <v>127</v>
      </c>
      <c r="H6358">
        <v>2005</v>
      </c>
      <c r="I6358">
        <v>64</v>
      </c>
      <c r="J6358">
        <v>4.7</v>
      </c>
      <c r="K6358" t="s">
        <v>939</v>
      </c>
      <c r="L6358">
        <v>20</v>
      </c>
      <c r="M6358" t="s">
        <v>33</v>
      </c>
      <c r="N6358" t="s">
        <v>34</v>
      </c>
      <c r="O6358" t="s">
        <v>54</v>
      </c>
      <c r="P6358" t="s">
        <v>37</v>
      </c>
      <c r="Q6358" t="s">
        <v>36</v>
      </c>
      <c r="R6358">
        <v>43</v>
      </c>
      <c r="S6358" t="s">
        <v>37</v>
      </c>
      <c r="T6358" t="s">
        <v>38</v>
      </c>
      <c r="U6358" t="s">
        <v>69</v>
      </c>
      <c r="V6358" t="s">
        <v>2667</v>
      </c>
      <c r="W6358" t="s">
        <v>103</v>
      </c>
      <c r="X6358">
        <v>67858</v>
      </c>
      <c r="Y6358">
        <v>3267</v>
      </c>
      <c r="Z6358">
        <v>13.082700000000001</v>
      </c>
      <c r="AA6358">
        <v>80.270700000000005</v>
      </c>
      <c r="AB6358" t="str">
        <f>IF(Restaurants[[#This Row],[Years_Operating]]&lt;5,"New",
IF(Restaurants[[#This Row],[Years_Operating]]&lt;15,"Established","Legacy"))</f>
        <v>Legacy</v>
      </c>
      <c r="AC6358" t="str">
        <f>IF(Restaurants[[#This Row],[Country]]="India","Yes","No")</f>
        <v>Yes</v>
      </c>
      <c r="AD6358" t="str">
        <f>IF(AND(Restaurants[[#This Row],[Has Online Delivery]]="Yes",Restaurants[[#This Row],[Has Table Booking]]="Yes"),"Online + Table",
IF(Restaurants[[#This Row],[Has Online Delivery]]="Yes","Online Only",
IF(Restaurants[[#This Row],[Has Table Booking]]="Yes","Table Only","None")))</f>
        <v>Table Only</v>
      </c>
      <c r="AE6358" t="str">
        <f>IF(Restaurants[[#This Row],[Rating]]&gt;=4.5,"Excellent",
IF(Restaurants[[#This Row],[Rating]]&gt;=4,"Very Good",
IF(Restaurants[[#This Row],[Rating]]&gt;=3.5,"Good","Average/Low")))</f>
        <v>Excellent</v>
      </c>
    </row>
    <row r="6359" spans="1:31" x14ac:dyDescent="0.3">
      <c r="A6359" t="s">
        <v>164</v>
      </c>
      <c r="B6359" t="s">
        <v>866</v>
      </c>
      <c r="C6359" t="s">
        <v>251</v>
      </c>
      <c r="D6359" t="s">
        <v>863</v>
      </c>
      <c r="E6359">
        <v>2</v>
      </c>
      <c r="F6359">
        <v>235</v>
      </c>
      <c r="G6359" t="s">
        <v>165</v>
      </c>
      <c r="H6359">
        <v>2009</v>
      </c>
      <c r="I6359">
        <v>28</v>
      </c>
      <c r="J6359">
        <v>4.7</v>
      </c>
      <c r="K6359" t="s">
        <v>926</v>
      </c>
      <c r="L6359">
        <v>16</v>
      </c>
      <c r="M6359" t="s">
        <v>160</v>
      </c>
      <c r="N6359" t="s">
        <v>143</v>
      </c>
      <c r="O6359" t="s">
        <v>45</v>
      </c>
      <c r="P6359" t="s">
        <v>36</v>
      </c>
      <c r="Q6359" t="s">
        <v>36</v>
      </c>
      <c r="R6359">
        <v>32</v>
      </c>
      <c r="S6359" t="s">
        <v>37</v>
      </c>
      <c r="T6359" t="s">
        <v>86</v>
      </c>
      <c r="U6359" t="s">
        <v>39</v>
      </c>
      <c r="V6359" t="s">
        <v>2668</v>
      </c>
      <c r="W6359" t="s">
        <v>70</v>
      </c>
      <c r="X6359">
        <v>165408</v>
      </c>
      <c r="Y6359">
        <v>2701</v>
      </c>
      <c r="Z6359">
        <v>23.022500000000001</v>
      </c>
      <c r="AA6359">
        <v>72.571399999999997</v>
      </c>
      <c r="AB6359" t="str">
        <f>IF(Restaurants[[#This Row],[Years_Operating]]&lt;5,"New",
IF(Restaurants[[#This Row],[Years_Operating]]&lt;15,"Established","Legacy"))</f>
        <v>Legacy</v>
      </c>
      <c r="AC6359" t="str">
        <f>IF(Restaurants[[#This Row],[Country]]="India","Yes","No")</f>
        <v>Yes</v>
      </c>
      <c r="AD6359" t="str">
        <f>IF(AND(Restaurants[[#This Row],[Has Online Delivery]]="Yes",Restaurants[[#This Row],[Has Table Booking]]="Yes"),"Online + Table",
IF(Restaurants[[#This Row],[Has Online Delivery]]="Yes","Online Only",
IF(Restaurants[[#This Row],[Has Table Booking]]="Yes","Table Only","None")))</f>
        <v>Online + Table</v>
      </c>
      <c r="AE6359" t="str">
        <f>IF(Restaurants[[#This Row],[Rating]]&gt;=4.5,"Excellent",
IF(Restaurants[[#This Row],[Rating]]&gt;=4,"Very Good",
IF(Restaurants[[#This Row],[Rating]]&gt;=3.5,"Good","Average/Low")))</f>
        <v>Excellent</v>
      </c>
    </row>
    <row r="6360" spans="1:31" x14ac:dyDescent="0.3">
      <c r="A6360" t="s">
        <v>161</v>
      </c>
      <c r="B6360" t="s">
        <v>913</v>
      </c>
      <c r="C6360" t="s">
        <v>146</v>
      </c>
      <c r="D6360" t="s">
        <v>883</v>
      </c>
      <c r="E6360">
        <v>2</v>
      </c>
      <c r="F6360">
        <v>275</v>
      </c>
      <c r="G6360" t="s">
        <v>163</v>
      </c>
      <c r="H6360">
        <v>2003</v>
      </c>
      <c r="I6360">
        <v>36</v>
      </c>
      <c r="J6360">
        <v>4.7</v>
      </c>
      <c r="K6360" t="s">
        <v>914</v>
      </c>
      <c r="L6360">
        <v>22</v>
      </c>
      <c r="M6360" t="s">
        <v>33</v>
      </c>
      <c r="N6360" t="s">
        <v>143</v>
      </c>
      <c r="O6360" t="s">
        <v>45</v>
      </c>
      <c r="P6360" t="s">
        <v>36</v>
      </c>
      <c r="Q6360" t="s">
        <v>36</v>
      </c>
      <c r="R6360">
        <v>39</v>
      </c>
      <c r="S6360" t="s">
        <v>36</v>
      </c>
      <c r="T6360" t="s">
        <v>86</v>
      </c>
      <c r="U6360" t="s">
        <v>39</v>
      </c>
      <c r="W6360" t="s">
        <v>40</v>
      </c>
      <c r="X6360">
        <v>442489</v>
      </c>
      <c r="Y6360">
        <v>2356</v>
      </c>
      <c r="Z6360">
        <v>34.6937</v>
      </c>
      <c r="AA6360">
        <v>135.50229999999999</v>
      </c>
      <c r="AB6360" t="str">
        <f>IF(Restaurants[[#This Row],[Years_Operating]]&lt;5,"New",
IF(Restaurants[[#This Row],[Years_Operating]]&lt;15,"Established","Legacy"))</f>
        <v>Legacy</v>
      </c>
      <c r="AC6360" t="str">
        <f>IF(Restaurants[[#This Row],[Country]]="India","Yes","No")</f>
        <v>No</v>
      </c>
      <c r="AD6360" t="str">
        <f>IF(AND(Restaurants[[#This Row],[Has Online Delivery]]="Yes",Restaurants[[#This Row],[Has Table Booking]]="Yes"),"Online + Table",
IF(Restaurants[[#This Row],[Has Online Delivery]]="Yes","Online Only",
IF(Restaurants[[#This Row],[Has Table Booking]]="Yes","Table Only","None")))</f>
        <v>Online + Table</v>
      </c>
      <c r="AE6360" t="str">
        <f>IF(Restaurants[[#This Row],[Rating]]&gt;=4.5,"Excellent",
IF(Restaurants[[#This Row],[Rating]]&gt;=4,"Very Good",
IF(Restaurants[[#This Row],[Rating]]&gt;=3.5,"Good","Average/Low")))</f>
        <v>Excellent</v>
      </c>
    </row>
    <row r="6361" spans="1:31" x14ac:dyDescent="0.3">
      <c r="A6361" t="s">
        <v>194</v>
      </c>
      <c r="B6361" t="s">
        <v>913</v>
      </c>
      <c r="C6361" t="s">
        <v>146</v>
      </c>
      <c r="D6361" t="s">
        <v>894</v>
      </c>
      <c r="E6361">
        <v>1</v>
      </c>
      <c r="F6361">
        <v>165</v>
      </c>
      <c r="G6361" t="s">
        <v>198</v>
      </c>
      <c r="H6361">
        <v>2013</v>
      </c>
      <c r="I6361">
        <v>40</v>
      </c>
      <c r="J6361">
        <v>4.5999999999999996</v>
      </c>
      <c r="K6361" t="s">
        <v>895</v>
      </c>
      <c r="L6361">
        <v>12</v>
      </c>
      <c r="M6361" t="s">
        <v>160</v>
      </c>
      <c r="N6361" t="s">
        <v>193</v>
      </c>
      <c r="O6361" t="s">
        <v>35</v>
      </c>
      <c r="P6361" t="s">
        <v>37</v>
      </c>
      <c r="Q6361" t="s">
        <v>36</v>
      </c>
      <c r="R6361">
        <v>72</v>
      </c>
      <c r="S6361" t="s">
        <v>36</v>
      </c>
      <c r="T6361" t="s">
        <v>38</v>
      </c>
      <c r="U6361" t="s">
        <v>69</v>
      </c>
      <c r="W6361" t="s">
        <v>70</v>
      </c>
      <c r="X6361">
        <v>29156</v>
      </c>
      <c r="Y6361">
        <v>4420</v>
      </c>
      <c r="Z6361">
        <v>34.6937</v>
      </c>
      <c r="AA6361">
        <v>135.50229999999999</v>
      </c>
      <c r="AB6361" t="str">
        <f>IF(Restaurants[[#This Row],[Years_Operating]]&lt;5,"New",
IF(Restaurants[[#This Row],[Years_Operating]]&lt;15,"Established","Legacy"))</f>
        <v>Established</v>
      </c>
      <c r="AC6361" t="str">
        <f>IF(Restaurants[[#This Row],[Country]]="India","Yes","No")</f>
        <v>No</v>
      </c>
      <c r="AD6361" t="str">
        <f>IF(AND(Restaurants[[#This Row],[Has Online Delivery]]="Yes",Restaurants[[#This Row],[Has Table Booking]]="Yes"),"Online + Table",
IF(Restaurants[[#This Row],[Has Online Delivery]]="Yes","Online Only",
IF(Restaurants[[#This Row],[Has Table Booking]]="Yes","Table Only","None")))</f>
        <v>Table Only</v>
      </c>
      <c r="AE6361" t="str">
        <f>IF(Restaurants[[#This Row],[Rating]]&gt;=4.5,"Excellent",
IF(Restaurants[[#This Row],[Rating]]&gt;=4,"Very Good",
IF(Restaurants[[#This Row],[Rating]]&gt;=3.5,"Good","Average/Low")))</f>
        <v>Excellent</v>
      </c>
    </row>
    <row r="6362" spans="1:31" x14ac:dyDescent="0.3">
      <c r="A6362" t="s">
        <v>57</v>
      </c>
      <c r="B6362" t="s">
        <v>275</v>
      </c>
      <c r="C6362" t="s">
        <v>251</v>
      </c>
      <c r="D6362" t="s">
        <v>258</v>
      </c>
      <c r="E6362">
        <v>3</v>
      </c>
      <c r="F6362">
        <v>425</v>
      </c>
      <c r="G6362" t="s">
        <v>61</v>
      </c>
      <c r="H6362">
        <v>1986</v>
      </c>
      <c r="I6362">
        <v>40</v>
      </c>
      <c r="J6362">
        <v>4.9000000000000004</v>
      </c>
      <c r="K6362" t="s">
        <v>270</v>
      </c>
      <c r="L6362">
        <v>39</v>
      </c>
      <c r="M6362" t="s">
        <v>62</v>
      </c>
      <c r="N6362" t="s">
        <v>34</v>
      </c>
      <c r="O6362" t="s">
        <v>35</v>
      </c>
      <c r="P6362" t="s">
        <v>37</v>
      </c>
      <c r="Q6362" t="s">
        <v>37</v>
      </c>
      <c r="R6362">
        <v>37</v>
      </c>
      <c r="S6362" t="s">
        <v>37</v>
      </c>
      <c r="T6362" t="s">
        <v>63</v>
      </c>
      <c r="U6362" t="s">
        <v>32</v>
      </c>
      <c r="V6362" t="s">
        <v>2669</v>
      </c>
      <c r="W6362" t="s">
        <v>70</v>
      </c>
      <c r="X6362">
        <v>112664</v>
      </c>
      <c r="Y6362">
        <v>5325</v>
      </c>
      <c r="Z6362">
        <v>18.520399999999999</v>
      </c>
      <c r="AA6362">
        <v>73.856700000000004</v>
      </c>
      <c r="AB6362" t="str">
        <f>IF(Restaurants[[#This Row],[Years_Operating]]&lt;5,"New",
IF(Restaurants[[#This Row],[Years_Operating]]&lt;15,"Established","Legacy"))</f>
        <v>Legacy</v>
      </c>
      <c r="AC6362" t="str">
        <f>IF(Restaurants[[#This Row],[Country]]="India","Yes","No")</f>
        <v>Yes</v>
      </c>
      <c r="AD6362" t="str">
        <f>IF(AND(Restaurants[[#This Row],[Has Online Delivery]]="Yes",Restaurants[[#This Row],[Has Table Booking]]="Yes"),"Online + Table",
IF(Restaurants[[#This Row],[Has Online Delivery]]="Yes","Online Only",
IF(Restaurants[[#This Row],[Has Table Booking]]="Yes","Table Only","None")))</f>
        <v>None</v>
      </c>
      <c r="AE6362" t="str">
        <f>IF(Restaurants[[#This Row],[Rating]]&gt;=4.5,"Excellent",
IF(Restaurants[[#This Row],[Rating]]&gt;=4,"Very Good",
IF(Restaurants[[#This Row],[Rating]]&gt;=3.5,"Good","Average/Low")))</f>
        <v>Excellent</v>
      </c>
    </row>
    <row r="6363" spans="1:31" x14ac:dyDescent="0.3">
      <c r="A6363" t="s">
        <v>234</v>
      </c>
      <c r="B6363" t="s">
        <v>941</v>
      </c>
      <c r="C6363" t="s">
        <v>942</v>
      </c>
      <c r="D6363" t="s">
        <v>976</v>
      </c>
      <c r="E6363">
        <v>0</v>
      </c>
      <c r="F6363">
        <v>285</v>
      </c>
      <c r="G6363" t="s">
        <v>237</v>
      </c>
      <c r="H6363">
        <v>2004</v>
      </c>
      <c r="I6363">
        <v>70</v>
      </c>
      <c r="J6363">
        <v>4.5999999999999996</v>
      </c>
      <c r="K6363" t="s">
        <v>977</v>
      </c>
      <c r="L6363">
        <v>21</v>
      </c>
      <c r="M6363" t="s">
        <v>33</v>
      </c>
      <c r="N6363" t="s">
        <v>210</v>
      </c>
      <c r="O6363" t="s">
        <v>54</v>
      </c>
      <c r="P6363" t="s">
        <v>36</v>
      </c>
      <c r="Q6363" t="s">
        <v>36</v>
      </c>
      <c r="R6363">
        <v>35</v>
      </c>
      <c r="S6363" t="s">
        <v>37</v>
      </c>
      <c r="T6363" t="s">
        <v>38</v>
      </c>
      <c r="U6363" t="s">
        <v>46</v>
      </c>
      <c r="W6363" t="s">
        <v>70</v>
      </c>
      <c r="X6363">
        <v>85206</v>
      </c>
      <c r="Y6363">
        <v>5838</v>
      </c>
      <c r="Z6363">
        <v>49.282699999999998</v>
      </c>
      <c r="AA6363">
        <v>-123.1207</v>
      </c>
      <c r="AB6363" t="str">
        <f>IF(Restaurants[[#This Row],[Years_Operating]]&lt;5,"New",
IF(Restaurants[[#This Row],[Years_Operating]]&lt;15,"Established","Legacy"))</f>
        <v>Legacy</v>
      </c>
      <c r="AC6363" t="str">
        <f>IF(Restaurants[[#This Row],[Country]]="India","Yes","No")</f>
        <v>No</v>
      </c>
      <c r="AD6363" t="str">
        <f>IF(AND(Restaurants[[#This Row],[Has Online Delivery]]="Yes",Restaurants[[#This Row],[Has Table Booking]]="Yes"),"Online + Table",
IF(Restaurants[[#This Row],[Has Online Delivery]]="Yes","Online Only",
IF(Restaurants[[#This Row],[Has Table Booking]]="Yes","Table Only","None")))</f>
        <v>Online + Table</v>
      </c>
      <c r="AE6363" t="str">
        <f>IF(Restaurants[[#This Row],[Rating]]&gt;=4.5,"Excellent",
IF(Restaurants[[#This Row],[Rating]]&gt;=4,"Very Good",
IF(Restaurants[[#This Row],[Rating]]&gt;=3.5,"Good","Average/Low")))</f>
        <v>Excellent</v>
      </c>
    </row>
    <row r="6364" spans="1:31" x14ac:dyDescent="0.3">
      <c r="A6364" t="s">
        <v>243</v>
      </c>
      <c r="B6364" t="s">
        <v>125</v>
      </c>
      <c r="C6364" t="s">
        <v>50</v>
      </c>
      <c r="D6364" t="s">
        <v>878</v>
      </c>
      <c r="E6364">
        <v>0</v>
      </c>
      <c r="F6364">
        <v>125</v>
      </c>
      <c r="G6364" t="s">
        <v>247</v>
      </c>
      <c r="H6364">
        <v>2007</v>
      </c>
      <c r="I6364">
        <v>45</v>
      </c>
      <c r="J6364">
        <v>4.5</v>
      </c>
      <c r="K6364" t="s">
        <v>911</v>
      </c>
      <c r="L6364">
        <v>18</v>
      </c>
      <c r="M6364" t="s">
        <v>204</v>
      </c>
      <c r="N6364" t="s">
        <v>210</v>
      </c>
      <c r="O6364" t="s">
        <v>211</v>
      </c>
      <c r="P6364" t="s">
        <v>36</v>
      </c>
      <c r="Q6364" t="s">
        <v>36</v>
      </c>
      <c r="R6364">
        <v>65</v>
      </c>
      <c r="S6364" t="s">
        <v>37</v>
      </c>
      <c r="T6364" t="s">
        <v>38</v>
      </c>
      <c r="U6364" t="s">
        <v>69</v>
      </c>
      <c r="W6364" t="s">
        <v>149</v>
      </c>
      <c r="X6364">
        <v>283764</v>
      </c>
      <c r="Y6364">
        <v>7615</v>
      </c>
      <c r="Z6364">
        <v>41.878100000000003</v>
      </c>
      <c r="AA6364">
        <v>-87.629800000000003</v>
      </c>
      <c r="AB6364" t="str">
        <f>IF(Restaurants[[#This Row],[Years_Operating]]&lt;5,"New",
IF(Restaurants[[#This Row],[Years_Operating]]&lt;15,"Established","Legacy"))</f>
        <v>Legacy</v>
      </c>
      <c r="AC6364" t="str">
        <f>IF(Restaurants[[#This Row],[Country]]="India","Yes","No")</f>
        <v>No</v>
      </c>
      <c r="AD6364" t="str">
        <f>IF(AND(Restaurants[[#This Row],[Has Online Delivery]]="Yes",Restaurants[[#This Row],[Has Table Booking]]="Yes"),"Online + Table",
IF(Restaurants[[#This Row],[Has Online Delivery]]="Yes","Online Only",
IF(Restaurants[[#This Row],[Has Table Booking]]="Yes","Table Only","None")))</f>
        <v>Online + Table</v>
      </c>
      <c r="AE6364" t="str">
        <f>IF(Restaurants[[#This Row],[Rating]]&gt;=4.5,"Excellent",
IF(Restaurants[[#This Row],[Rating]]&gt;=4,"Very Good",
IF(Restaurants[[#This Row],[Rating]]&gt;=3.5,"Good","Average/Low")))</f>
        <v>Excellent</v>
      </c>
    </row>
    <row r="6365" spans="1:31" x14ac:dyDescent="0.3">
      <c r="A6365" t="s">
        <v>164</v>
      </c>
      <c r="B6365" t="s">
        <v>290</v>
      </c>
      <c r="C6365" t="s">
        <v>251</v>
      </c>
      <c r="D6365" t="s">
        <v>263</v>
      </c>
      <c r="E6365">
        <v>2</v>
      </c>
      <c r="F6365">
        <v>235</v>
      </c>
      <c r="G6365" t="s">
        <v>165</v>
      </c>
      <c r="H6365">
        <v>2009</v>
      </c>
      <c r="I6365">
        <v>28</v>
      </c>
      <c r="J6365">
        <v>4.7</v>
      </c>
      <c r="K6365" t="s">
        <v>264</v>
      </c>
      <c r="L6365">
        <v>16</v>
      </c>
      <c r="M6365" t="s">
        <v>160</v>
      </c>
      <c r="N6365" t="s">
        <v>143</v>
      </c>
      <c r="O6365" t="s">
        <v>45</v>
      </c>
      <c r="P6365" t="s">
        <v>36</v>
      </c>
      <c r="Q6365" t="s">
        <v>36</v>
      </c>
      <c r="R6365">
        <v>24</v>
      </c>
      <c r="S6365" t="s">
        <v>37</v>
      </c>
      <c r="T6365" t="s">
        <v>86</v>
      </c>
      <c r="U6365" t="s">
        <v>32</v>
      </c>
      <c r="V6365" t="s">
        <v>2670</v>
      </c>
      <c r="W6365" t="s">
        <v>70</v>
      </c>
      <c r="X6365">
        <v>379695</v>
      </c>
      <c r="Y6365">
        <v>149</v>
      </c>
      <c r="Z6365">
        <v>17.385000000000002</v>
      </c>
      <c r="AA6365">
        <v>78.486699999999999</v>
      </c>
      <c r="AB6365" t="str">
        <f>IF(Restaurants[[#This Row],[Years_Operating]]&lt;5,"New",
IF(Restaurants[[#This Row],[Years_Operating]]&lt;15,"Established","Legacy"))</f>
        <v>Legacy</v>
      </c>
      <c r="AC6365" t="str">
        <f>IF(Restaurants[[#This Row],[Country]]="India","Yes","No")</f>
        <v>Yes</v>
      </c>
      <c r="AD6365" t="str">
        <f>IF(AND(Restaurants[[#This Row],[Has Online Delivery]]="Yes",Restaurants[[#This Row],[Has Table Booking]]="Yes"),"Online + Table",
IF(Restaurants[[#This Row],[Has Online Delivery]]="Yes","Online Only",
IF(Restaurants[[#This Row],[Has Table Booking]]="Yes","Table Only","None")))</f>
        <v>Online + Table</v>
      </c>
      <c r="AE6365" t="str">
        <f>IF(Restaurants[[#This Row],[Rating]]&gt;=4.5,"Excellent",
IF(Restaurants[[#This Row],[Rating]]&gt;=4,"Very Good",
IF(Restaurants[[#This Row],[Rating]]&gt;=3.5,"Good","Average/Low")))</f>
        <v>Excellent</v>
      </c>
    </row>
    <row r="6366" spans="1:31" x14ac:dyDescent="0.3">
      <c r="A6366" t="s">
        <v>122</v>
      </c>
      <c r="B6366" t="s">
        <v>93</v>
      </c>
      <c r="C6366" t="s">
        <v>50</v>
      </c>
      <c r="D6366" t="s">
        <v>901</v>
      </c>
      <c r="E6366">
        <v>3</v>
      </c>
      <c r="F6366">
        <v>365</v>
      </c>
      <c r="G6366" t="s">
        <v>123</v>
      </c>
      <c r="H6366">
        <v>1998</v>
      </c>
      <c r="I6366">
        <v>80</v>
      </c>
      <c r="J6366">
        <v>4.7</v>
      </c>
      <c r="K6366" t="s">
        <v>902</v>
      </c>
      <c r="L6366">
        <v>27</v>
      </c>
      <c r="M6366" t="s">
        <v>33</v>
      </c>
      <c r="N6366" t="s">
        <v>34</v>
      </c>
      <c r="O6366" t="s">
        <v>54</v>
      </c>
      <c r="P6366" t="s">
        <v>37</v>
      </c>
      <c r="Q6366" t="s">
        <v>37</v>
      </c>
      <c r="R6366">
        <v>46</v>
      </c>
      <c r="S6366" t="s">
        <v>37</v>
      </c>
      <c r="T6366" t="s">
        <v>38</v>
      </c>
      <c r="U6366" t="s">
        <v>39</v>
      </c>
      <c r="W6366" t="s">
        <v>64</v>
      </c>
      <c r="X6366">
        <v>427969</v>
      </c>
      <c r="Y6366">
        <v>4047</v>
      </c>
      <c r="Z6366">
        <v>37.774900000000002</v>
      </c>
      <c r="AA6366">
        <v>-122.4194</v>
      </c>
      <c r="AB6366" t="str">
        <f>IF(Restaurants[[#This Row],[Years_Operating]]&lt;5,"New",
IF(Restaurants[[#This Row],[Years_Operating]]&lt;15,"Established","Legacy"))</f>
        <v>Legacy</v>
      </c>
      <c r="AC6366" t="str">
        <f>IF(Restaurants[[#This Row],[Country]]="India","Yes","No")</f>
        <v>No</v>
      </c>
      <c r="AD6366" t="str">
        <f>IF(AND(Restaurants[[#This Row],[Has Online Delivery]]="Yes",Restaurants[[#This Row],[Has Table Booking]]="Yes"),"Online + Table",
IF(Restaurants[[#This Row],[Has Online Delivery]]="Yes","Online Only",
IF(Restaurants[[#This Row],[Has Table Booking]]="Yes","Table Only","None")))</f>
        <v>None</v>
      </c>
      <c r="AE6366" t="str">
        <f>IF(Restaurants[[#This Row],[Rating]]&gt;=4.5,"Excellent",
IF(Restaurants[[#This Row],[Rating]]&gt;=4,"Very Good",
IF(Restaurants[[#This Row],[Rating]]&gt;=3.5,"Good","Average/Low")))</f>
        <v>Excellent</v>
      </c>
    </row>
    <row r="6367" spans="1:31" x14ac:dyDescent="0.3">
      <c r="A6367" t="s">
        <v>57</v>
      </c>
      <c r="B6367" t="s">
        <v>921</v>
      </c>
      <c r="C6367" t="s">
        <v>251</v>
      </c>
      <c r="D6367" t="s">
        <v>278</v>
      </c>
      <c r="E6367">
        <v>3</v>
      </c>
      <c r="F6367">
        <v>425</v>
      </c>
      <c r="G6367" t="s">
        <v>61</v>
      </c>
      <c r="H6367">
        <v>1986</v>
      </c>
      <c r="I6367">
        <v>40</v>
      </c>
      <c r="J6367">
        <v>4.9000000000000004</v>
      </c>
      <c r="K6367" t="s">
        <v>299</v>
      </c>
      <c r="L6367">
        <v>39</v>
      </c>
      <c r="M6367" t="s">
        <v>62</v>
      </c>
      <c r="N6367" t="s">
        <v>34</v>
      </c>
      <c r="O6367" t="s">
        <v>35</v>
      </c>
      <c r="P6367" t="s">
        <v>37</v>
      </c>
      <c r="Q6367" t="s">
        <v>36</v>
      </c>
      <c r="R6367">
        <v>23</v>
      </c>
      <c r="S6367" t="s">
        <v>37</v>
      </c>
      <c r="T6367" t="s">
        <v>38</v>
      </c>
      <c r="U6367" t="s">
        <v>32</v>
      </c>
      <c r="V6367" t="s">
        <v>2671</v>
      </c>
      <c r="W6367" t="s">
        <v>64</v>
      </c>
      <c r="X6367">
        <v>71782</v>
      </c>
      <c r="Y6367">
        <v>3813</v>
      </c>
      <c r="Z6367">
        <v>26.912400000000002</v>
      </c>
      <c r="AA6367">
        <v>75.787300000000002</v>
      </c>
      <c r="AB6367" t="str">
        <f>IF(Restaurants[[#This Row],[Years_Operating]]&lt;5,"New",
IF(Restaurants[[#This Row],[Years_Operating]]&lt;15,"Established","Legacy"))</f>
        <v>Legacy</v>
      </c>
      <c r="AC6367" t="str">
        <f>IF(Restaurants[[#This Row],[Country]]="India","Yes","No")</f>
        <v>Yes</v>
      </c>
      <c r="AD6367" t="str">
        <f>IF(AND(Restaurants[[#This Row],[Has Online Delivery]]="Yes",Restaurants[[#This Row],[Has Table Booking]]="Yes"),"Online + Table",
IF(Restaurants[[#This Row],[Has Online Delivery]]="Yes","Online Only",
IF(Restaurants[[#This Row],[Has Table Booking]]="Yes","Table Only","None")))</f>
        <v>Table Only</v>
      </c>
      <c r="AE6367" t="str">
        <f>IF(Restaurants[[#This Row],[Rating]]&gt;=4.5,"Excellent",
IF(Restaurants[[#This Row],[Rating]]&gt;=4,"Very Good",
IF(Restaurants[[#This Row],[Rating]]&gt;=3.5,"Good","Average/Low")))</f>
        <v>Excellent</v>
      </c>
    </row>
    <row r="6368" spans="1:31" x14ac:dyDescent="0.3">
      <c r="A6368" t="s">
        <v>41</v>
      </c>
      <c r="B6368" t="s">
        <v>888</v>
      </c>
      <c r="C6368" t="s">
        <v>59</v>
      </c>
      <c r="D6368" t="s">
        <v>51</v>
      </c>
      <c r="E6368">
        <v>3</v>
      </c>
      <c r="F6368">
        <v>320</v>
      </c>
      <c r="G6368" t="s">
        <v>44</v>
      </c>
      <c r="H6368">
        <v>2008</v>
      </c>
      <c r="I6368">
        <v>32</v>
      </c>
      <c r="J6368">
        <v>4.9000000000000004</v>
      </c>
      <c r="K6368" t="s">
        <v>178</v>
      </c>
      <c r="L6368">
        <v>17</v>
      </c>
      <c r="M6368" t="s">
        <v>33</v>
      </c>
      <c r="N6368" t="s">
        <v>34</v>
      </c>
      <c r="O6368" t="s">
        <v>45</v>
      </c>
      <c r="P6368" t="s">
        <v>37</v>
      </c>
      <c r="Q6368" t="s">
        <v>36</v>
      </c>
      <c r="R6368">
        <v>28</v>
      </c>
      <c r="S6368" t="s">
        <v>36</v>
      </c>
      <c r="T6368" t="s">
        <v>38</v>
      </c>
      <c r="U6368" t="s">
        <v>46</v>
      </c>
      <c r="W6368" t="s">
        <v>149</v>
      </c>
      <c r="X6368">
        <v>109053</v>
      </c>
      <c r="Y6368">
        <v>4021</v>
      </c>
      <c r="Z6368">
        <v>43.7102</v>
      </c>
      <c r="AA6368">
        <v>7.2619999999999996</v>
      </c>
      <c r="AB6368" t="str">
        <f>IF(Restaurants[[#This Row],[Years_Operating]]&lt;5,"New",
IF(Restaurants[[#This Row],[Years_Operating]]&lt;15,"Established","Legacy"))</f>
        <v>Legacy</v>
      </c>
      <c r="AC6368" t="str">
        <f>IF(Restaurants[[#This Row],[Country]]="India","Yes","No")</f>
        <v>No</v>
      </c>
      <c r="AD6368" t="str">
        <f>IF(AND(Restaurants[[#This Row],[Has Online Delivery]]="Yes",Restaurants[[#This Row],[Has Table Booking]]="Yes"),"Online + Table",
IF(Restaurants[[#This Row],[Has Online Delivery]]="Yes","Online Only",
IF(Restaurants[[#This Row],[Has Table Booking]]="Yes","Table Only","None")))</f>
        <v>Table Only</v>
      </c>
      <c r="AE6368" t="str">
        <f>IF(Restaurants[[#This Row],[Rating]]&gt;=4.5,"Excellent",
IF(Restaurants[[#This Row],[Rating]]&gt;=4,"Very Good",
IF(Restaurants[[#This Row],[Rating]]&gt;=3.5,"Good","Average/Low")))</f>
        <v>Excellent</v>
      </c>
    </row>
    <row r="6369" spans="1:31" x14ac:dyDescent="0.3">
      <c r="A6369" t="s">
        <v>113</v>
      </c>
      <c r="B6369" t="s">
        <v>93</v>
      </c>
      <c r="C6369" t="s">
        <v>50</v>
      </c>
      <c r="D6369" t="s">
        <v>901</v>
      </c>
      <c r="E6369">
        <v>3</v>
      </c>
      <c r="F6369">
        <v>280</v>
      </c>
      <c r="G6369" t="s">
        <v>116</v>
      </c>
      <c r="H6369">
        <v>1986</v>
      </c>
      <c r="I6369">
        <v>45</v>
      </c>
      <c r="J6369">
        <v>4.7</v>
      </c>
      <c r="K6369" t="s">
        <v>902</v>
      </c>
      <c r="L6369">
        <v>39</v>
      </c>
      <c r="M6369" t="s">
        <v>33</v>
      </c>
      <c r="N6369" t="s">
        <v>34</v>
      </c>
      <c r="O6369" t="s">
        <v>35</v>
      </c>
      <c r="P6369" t="s">
        <v>37</v>
      </c>
      <c r="Q6369" t="s">
        <v>36</v>
      </c>
      <c r="R6369">
        <v>59</v>
      </c>
      <c r="S6369" t="s">
        <v>36</v>
      </c>
      <c r="T6369" t="s">
        <v>38</v>
      </c>
      <c r="U6369" t="s">
        <v>39</v>
      </c>
      <c r="W6369" t="s">
        <v>40</v>
      </c>
      <c r="X6369">
        <v>58867</v>
      </c>
      <c r="Y6369">
        <v>6495</v>
      </c>
      <c r="Z6369">
        <v>37.774900000000002</v>
      </c>
      <c r="AA6369">
        <v>-122.4194</v>
      </c>
      <c r="AB6369" t="str">
        <f>IF(Restaurants[[#This Row],[Years_Operating]]&lt;5,"New",
IF(Restaurants[[#This Row],[Years_Operating]]&lt;15,"Established","Legacy"))</f>
        <v>Legacy</v>
      </c>
      <c r="AC6369" t="str">
        <f>IF(Restaurants[[#This Row],[Country]]="India","Yes","No")</f>
        <v>No</v>
      </c>
      <c r="AD6369" t="str">
        <f>IF(AND(Restaurants[[#This Row],[Has Online Delivery]]="Yes",Restaurants[[#This Row],[Has Table Booking]]="Yes"),"Online + Table",
IF(Restaurants[[#This Row],[Has Online Delivery]]="Yes","Online Only",
IF(Restaurants[[#This Row],[Has Table Booking]]="Yes","Table Only","None")))</f>
        <v>Table Only</v>
      </c>
      <c r="AE6369" t="str">
        <f>IF(Restaurants[[#This Row],[Rating]]&gt;=4.5,"Excellent",
IF(Restaurants[[#This Row],[Rating]]&gt;=4,"Very Good",
IF(Restaurants[[#This Row],[Rating]]&gt;=3.5,"Good","Average/Low")))</f>
        <v>Excellent</v>
      </c>
    </row>
    <row r="6370" spans="1:31" x14ac:dyDescent="0.3">
      <c r="A6370" t="s">
        <v>175</v>
      </c>
      <c r="B6370" t="s">
        <v>145</v>
      </c>
      <c r="C6370" t="s">
        <v>146</v>
      </c>
      <c r="D6370" t="s">
        <v>883</v>
      </c>
      <c r="E6370">
        <v>2</v>
      </c>
      <c r="F6370">
        <v>245</v>
      </c>
      <c r="G6370" t="s">
        <v>177</v>
      </c>
      <c r="H6370">
        <v>2005</v>
      </c>
      <c r="I6370">
        <v>46</v>
      </c>
      <c r="J6370">
        <v>4.7</v>
      </c>
      <c r="K6370" t="s">
        <v>914</v>
      </c>
      <c r="L6370">
        <v>20</v>
      </c>
      <c r="M6370" t="s">
        <v>160</v>
      </c>
      <c r="N6370" t="s">
        <v>143</v>
      </c>
      <c r="O6370" t="s">
        <v>45</v>
      </c>
      <c r="P6370" t="s">
        <v>37</v>
      </c>
      <c r="Q6370" t="s">
        <v>37</v>
      </c>
      <c r="R6370">
        <v>36</v>
      </c>
      <c r="S6370" t="s">
        <v>37</v>
      </c>
      <c r="T6370" t="s">
        <v>38</v>
      </c>
      <c r="U6370" t="s">
        <v>46</v>
      </c>
      <c r="W6370" t="s">
        <v>47</v>
      </c>
      <c r="X6370">
        <v>251000</v>
      </c>
      <c r="Y6370">
        <v>4541</v>
      </c>
      <c r="Z6370">
        <v>35.689500000000002</v>
      </c>
      <c r="AA6370">
        <v>139.6917</v>
      </c>
      <c r="AB6370" t="str">
        <f>IF(Restaurants[[#This Row],[Years_Operating]]&lt;5,"New",
IF(Restaurants[[#This Row],[Years_Operating]]&lt;15,"Established","Legacy"))</f>
        <v>Legacy</v>
      </c>
      <c r="AC6370" t="str">
        <f>IF(Restaurants[[#This Row],[Country]]="India","Yes","No")</f>
        <v>No</v>
      </c>
      <c r="AD6370" t="str">
        <f>IF(AND(Restaurants[[#This Row],[Has Online Delivery]]="Yes",Restaurants[[#This Row],[Has Table Booking]]="Yes"),"Online + Table",
IF(Restaurants[[#This Row],[Has Online Delivery]]="Yes","Online Only",
IF(Restaurants[[#This Row],[Has Table Booking]]="Yes","Table Only","None")))</f>
        <v>None</v>
      </c>
      <c r="AE6370" t="str">
        <f>IF(Restaurants[[#This Row],[Rating]]&gt;=4.5,"Excellent",
IF(Restaurants[[#This Row],[Rating]]&gt;=4,"Very Good",
IF(Restaurants[[#This Row],[Rating]]&gt;=3.5,"Good","Average/Low")))</f>
        <v>Excellent</v>
      </c>
    </row>
    <row r="6371" spans="1:31" x14ac:dyDescent="0.3">
      <c r="A6371" t="s">
        <v>229</v>
      </c>
      <c r="B6371" t="s">
        <v>58</v>
      </c>
      <c r="C6371" t="s">
        <v>59</v>
      </c>
      <c r="D6371" t="s">
        <v>897</v>
      </c>
      <c r="E6371">
        <v>0</v>
      </c>
      <c r="F6371">
        <v>145</v>
      </c>
      <c r="G6371" t="s">
        <v>233</v>
      </c>
      <c r="H6371">
        <v>2006</v>
      </c>
      <c r="I6371">
        <v>40</v>
      </c>
      <c r="J6371">
        <v>4.5999999999999996</v>
      </c>
      <c r="K6371" t="s">
        <v>987</v>
      </c>
      <c r="L6371">
        <v>19</v>
      </c>
      <c r="M6371" t="s">
        <v>204</v>
      </c>
      <c r="N6371" t="s">
        <v>210</v>
      </c>
      <c r="O6371" t="s">
        <v>211</v>
      </c>
      <c r="P6371" t="s">
        <v>36</v>
      </c>
      <c r="Q6371" t="s">
        <v>36</v>
      </c>
      <c r="R6371">
        <v>58</v>
      </c>
      <c r="S6371" t="s">
        <v>37</v>
      </c>
      <c r="T6371" t="s">
        <v>38</v>
      </c>
      <c r="U6371" t="s">
        <v>46</v>
      </c>
      <c r="W6371" t="s">
        <v>56</v>
      </c>
      <c r="X6371">
        <v>401660</v>
      </c>
      <c r="Y6371">
        <v>6998</v>
      </c>
      <c r="Z6371">
        <v>48.8566</v>
      </c>
      <c r="AA6371">
        <v>2.3521999999999998</v>
      </c>
      <c r="AB6371" t="str">
        <f>IF(Restaurants[[#This Row],[Years_Operating]]&lt;5,"New",
IF(Restaurants[[#This Row],[Years_Operating]]&lt;15,"Established","Legacy"))</f>
        <v>Legacy</v>
      </c>
      <c r="AC6371" t="str">
        <f>IF(Restaurants[[#This Row],[Country]]="India","Yes","No")</f>
        <v>No</v>
      </c>
      <c r="AD6371" t="str">
        <f>IF(AND(Restaurants[[#This Row],[Has Online Delivery]]="Yes",Restaurants[[#This Row],[Has Table Booking]]="Yes"),"Online + Table",
IF(Restaurants[[#This Row],[Has Online Delivery]]="Yes","Online Only",
IF(Restaurants[[#This Row],[Has Table Booking]]="Yes","Table Only","None")))</f>
        <v>Online + Table</v>
      </c>
      <c r="AE6371" t="str">
        <f>IF(Restaurants[[#This Row],[Rating]]&gt;=4.5,"Excellent",
IF(Restaurants[[#This Row],[Rating]]&gt;=4,"Very Good",
IF(Restaurants[[#This Row],[Rating]]&gt;=3.5,"Good","Average/Low")))</f>
        <v>Excellent</v>
      </c>
    </row>
    <row r="6372" spans="1:31" x14ac:dyDescent="0.3">
      <c r="A6372" t="s">
        <v>111</v>
      </c>
      <c r="B6372" t="s">
        <v>255</v>
      </c>
      <c r="C6372" t="s">
        <v>251</v>
      </c>
      <c r="D6372" t="s">
        <v>863</v>
      </c>
      <c r="E6372">
        <v>3</v>
      </c>
      <c r="F6372">
        <v>305</v>
      </c>
      <c r="G6372" t="s">
        <v>112</v>
      </c>
      <c r="H6372">
        <v>2000</v>
      </c>
      <c r="I6372">
        <v>25</v>
      </c>
      <c r="J6372">
        <v>4.8</v>
      </c>
      <c r="K6372" t="s">
        <v>926</v>
      </c>
      <c r="L6372">
        <v>25</v>
      </c>
      <c r="M6372" t="s">
        <v>33</v>
      </c>
      <c r="N6372" t="s">
        <v>34</v>
      </c>
      <c r="O6372" t="s">
        <v>35</v>
      </c>
      <c r="P6372" t="s">
        <v>36</v>
      </c>
      <c r="Q6372" t="s">
        <v>36</v>
      </c>
      <c r="R6372">
        <v>21</v>
      </c>
      <c r="S6372" t="s">
        <v>36</v>
      </c>
      <c r="T6372" t="s">
        <v>63</v>
      </c>
      <c r="U6372" t="s">
        <v>69</v>
      </c>
      <c r="V6372" t="s">
        <v>2672</v>
      </c>
      <c r="W6372" t="s">
        <v>47</v>
      </c>
      <c r="X6372">
        <v>467199</v>
      </c>
      <c r="Y6372">
        <v>4844</v>
      </c>
      <c r="Z6372">
        <v>19.076000000000001</v>
      </c>
      <c r="AA6372">
        <v>72.877700000000004</v>
      </c>
      <c r="AB6372" t="str">
        <f>IF(Restaurants[[#This Row],[Years_Operating]]&lt;5,"New",
IF(Restaurants[[#This Row],[Years_Operating]]&lt;15,"Established","Legacy"))</f>
        <v>Legacy</v>
      </c>
      <c r="AC6372" t="str">
        <f>IF(Restaurants[[#This Row],[Country]]="India","Yes","No")</f>
        <v>Yes</v>
      </c>
      <c r="AD6372" t="str">
        <f>IF(AND(Restaurants[[#This Row],[Has Online Delivery]]="Yes",Restaurants[[#This Row],[Has Table Booking]]="Yes"),"Online + Table",
IF(Restaurants[[#This Row],[Has Online Delivery]]="Yes","Online Only",
IF(Restaurants[[#This Row],[Has Table Booking]]="Yes","Table Only","None")))</f>
        <v>Online + Table</v>
      </c>
      <c r="AE6372" t="str">
        <f>IF(Restaurants[[#This Row],[Rating]]&gt;=4.5,"Excellent",
IF(Restaurants[[#This Row],[Rating]]&gt;=4,"Very Good",
IF(Restaurants[[#This Row],[Rating]]&gt;=3.5,"Good","Average/Low")))</f>
        <v>Excellent</v>
      </c>
    </row>
    <row r="6373" spans="1:31" x14ac:dyDescent="0.3">
      <c r="A6373" t="s">
        <v>76</v>
      </c>
      <c r="B6373" t="s">
        <v>973</v>
      </c>
      <c r="C6373" t="s">
        <v>196</v>
      </c>
      <c r="D6373" t="s">
        <v>892</v>
      </c>
      <c r="E6373">
        <v>3</v>
      </c>
      <c r="F6373">
        <v>295</v>
      </c>
      <c r="G6373" t="s">
        <v>79</v>
      </c>
      <c r="H6373">
        <v>1972</v>
      </c>
      <c r="I6373">
        <v>62</v>
      </c>
      <c r="J6373">
        <v>4.8</v>
      </c>
      <c r="K6373" t="s">
        <v>893</v>
      </c>
      <c r="L6373">
        <v>53</v>
      </c>
      <c r="M6373" t="s">
        <v>33</v>
      </c>
      <c r="N6373" t="s">
        <v>34</v>
      </c>
      <c r="O6373" t="s">
        <v>54</v>
      </c>
      <c r="P6373" t="s">
        <v>37</v>
      </c>
      <c r="Q6373" t="s">
        <v>37</v>
      </c>
      <c r="R6373">
        <v>70</v>
      </c>
      <c r="S6373" t="s">
        <v>37</v>
      </c>
      <c r="T6373" t="s">
        <v>63</v>
      </c>
      <c r="U6373" t="s">
        <v>39</v>
      </c>
      <c r="W6373" t="s">
        <v>80</v>
      </c>
      <c r="X6373">
        <v>335046</v>
      </c>
      <c r="Y6373">
        <v>6087</v>
      </c>
      <c r="Z6373">
        <v>52.486199999999997</v>
      </c>
      <c r="AA6373">
        <v>-1.8904000000000001</v>
      </c>
      <c r="AB6373" t="str">
        <f>IF(Restaurants[[#This Row],[Years_Operating]]&lt;5,"New",
IF(Restaurants[[#This Row],[Years_Operating]]&lt;15,"Established","Legacy"))</f>
        <v>Legacy</v>
      </c>
      <c r="AC6373" t="str">
        <f>IF(Restaurants[[#This Row],[Country]]="India","Yes","No")</f>
        <v>No</v>
      </c>
      <c r="AD6373" t="str">
        <f>IF(AND(Restaurants[[#This Row],[Has Online Delivery]]="Yes",Restaurants[[#This Row],[Has Table Booking]]="Yes"),"Online + Table",
IF(Restaurants[[#This Row],[Has Online Delivery]]="Yes","Online Only",
IF(Restaurants[[#This Row],[Has Table Booking]]="Yes","Table Only","None")))</f>
        <v>None</v>
      </c>
      <c r="AE6373" t="str">
        <f>IF(Restaurants[[#This Row],[Rating]]&gt;=4.5,"Excellent",
IF(Restaurants[[#This Row],[Rating]]&gt;=4,"Very Good",
IF(Restaurants[[#This Row],[Rating]]&gt;=3.5,"Good","Average/Low")))</f>
        <v>Excellent</v>
      </c>
    </row>
    <row r="6374" spans="1:31" x14ac:dyDescent="0.3">
      <c r="A6374" t="s">
        <v>133</v>
      </c>
      <c r="B6374" t="s">
        <v>250</v>
      </c>
      <c r="C6374" t="s">
        <v>251</v>
      </c>
      <c r="D6374" t="s">
        <v>935</v>
      </c>
      <c r="E6374">
        <v>3</v>
      </c>
      <c r="F6374">
        <v>265</v>
      </c>
      <c r="G6374" t="s">
        <v>135</v>
      </c>
      <c r="H6374">
        <v>2005</v>
      </c>
      <c r="I6374">
        <v>45</v>
      </c>
      <c r="J6374">
        <v>4.7</v>
      </c>
      <c r="K6374" t="s">
        <v>936</v>
      </c>
      <c r="L6374">
        <v>20</v>
      </c>
      <c r="M6374" t="s">
        <v>33</v>
      </c>
      <c r="N6374" t="s">
        <v>34</v>
      </c>
      <c r="O6374" t="s">
        <v>35</v>
      </c>
      <c r="P6374" t="s">
        <v>37</v>
      </c>
      <c r="Q6374" t="s">
        <v>36</v>
      </c>
      <c r="R6374">
        <v>31</v>
      </c>
      <c r="S6374" t="s">
        <v>37</v>
      </c>
      <c r="T6374" t="s">
        <v>55</v>
      </c>
      <c r="U6374" t="s">
        <v>69</v>
      </c>
      <c r="V6374" t="s">
        <v>2673</v>
      </c>
      <c r="W6374" t="s">
        <v>40</v>
      </c>
      <c r="X6374">
        <v>405109</v>
      </c>
      <c r="Y6374">
        <v>2527</v>
      </c>
      <c r="Z6374">
        <v>28.7041</v>
      </c>
      <c r="AA6374">
        <v>77.102500000000006</v>
      </c>
      <c r="AB6374" t="str">
        <f>IF(Restaurants[[#This Row],[Years_Operating]]&lt;5,"New",
IF(Restaurants[[#This Row],[Years_Operating]]&lt;15,"Established","Legacy"))</f>
        <v>Legacy</v>
      </c>
      <c r="AC6374" t="str">
        <f>IF(Restaurants[[#This Row],[Country]]="India","Yes","No")</f>
        <v>Yes</v>
      </c>
      <c r="AD6374" t="str">
        <f>IF(AND(Restaurants[[#This Row],[Has Online Delivery]]="Yes",Restaurants[[#This Row],[Has Table Booking]]="Yes"),"Online + Table",
IF(Restaurants[[#This Row],[Has Online Delivery]]="Yes","Online Only",
IF(Restaurants[[#This Row],[Has Table Booking]]="Yes","Table Only","None")))</f>
        <v>Table Only</v>
      </c>
      <c r="AE6374" t="str">
        <f>IF(Restaurants[[#This Row],[Rating]]&gt;=4.5,"Excellent",
IF(Restaurants[[#This Row],[Rating]]&gt;=4,"Very Good",
IF(Restaurants[[#This Row],[Rating]]&gt;=3.5,"Good","Average/Low")))</f>
        <v>Excellent</v>
      </c>
    </row>
    <row r="6375" spans="1:31" x14ac:dyDescent="0.3">
      <c r="A6375" t="s">
        <v>243</v>
      </c>
      <c r="B6375" t="s">
        <v>195</v>
      </c>
      <c r="C6375" t="s">
        <v>196</v>
      </c>
      <c r="D6375" t="s">
        <v>953</v>
      </c>
      <c r="E6375">
        <v>0</v>
      </c>
      <c r="F6375">
        <v>125</v>
      </c>
      <c r="G6375" t="s">
        <v>247</v>
      </c>
      <c r="H6375">
        <v>2007</v>
      </c>
      <c r="I6375">
        <v>45</v>
      </c>
      <c r="J6375">
        <v>4.5</v>
      </c>
      <c r="K6375" t="s">
        <v>1091</v>
      </c>
      <c r="L6375">
        <v>18</v>
      </c>
      <c r="M6375" t="s">
        <v>204</v>
      </c>
      <c r="N6375" t="s">
        <v>210</v>
      </c>
      <c r="O6375" t="s">
        <v>211</v>
      </c>
      <c r="P6375" t="s">
        <v>36</v>
      </c>
      <c r="Q6375" t="s">
        <v>36</v>
      </c>
      <c r="R6375">
        <v>71</v>
      </c>
      <c r="S6375" t="s">
        <v>37</v>
      </c>
      <c r="T6375" t="s">
        <v>38</v>
      </c>
      <c r="U6375" t="s">
        <v>39</v>
      </c>
      <c r="W6375" t="s">
        <v>40</v>
      </c>
      <c r="X6375">
        <v>13173</v>
      </c>
      <c r="Y6375">
        <v>6638</v>
      </c>
      <c r="Z6375">
        <v>51.507399999999997</v>
      </c>
      <c r="AA6375">
        <v>-0.1278</v>
      </c>
      <c r="AB6375" t="str">
        <f>IF(Restaurants[[#This Row],[Years_Operating]]&lt;5,"New",
IF(Restaurants[[#This Row],[Years_Operating]]&lt;15,"Established","Legacy"))</f>
        <v>Legacy</v>
      </c>
      <c r="AC6375" t="str">
        <f>IF(Restaurants[[#This Row],[Country]]="India","Yes","No")</f>
        <v>No</v>
      </c>
      <c r="AD6375" t="str">
        <f>IF(AND(Restaurants[[#This Row],[Has Online Delivery]]="Yes",Restaurants[[#This Row],[Has Table Booking]]="Yes"),"Online + Table",
IF(Restaurants[[#This Row],[Has Online Delivery]]="Yes","Online Only",
IF(Restaurants[[#This Row],[Has Table Booking]]="Yes","Table Only","None")))</f>
        <v>Online + Table</v>
      </c>
      <c r="AE6375" t="str">
        <f>IF(Restaurants[[#This Row],[Rating]]&gt;=4.5,"Excellent",
IF(Restaurants[[#This Row],[Rating]]&gt;=4,"Very Good",
IF(Restaurants[[#This Row],[Rating]]&gt;=3.5,"Good","Average/Low")))</f>
        <v>Excellent</v>
      </c>
    </row>
    <row r="6376" spans="1:31" x14ac:dyDescent="0.3">
      <c r="A6376" t="s">
        <v>27</v>
      </c>
      <c r="B6376" t="s">
        <v>889</v>
      </c>
      <c r="C6376" t="s">
        <v>29</v>
      </c>
      <c r="D6376" t="s">
        <v>886</v>
      </c>
      <c r="E6376">
        <v>3</v>
      </c>
      <c r="F6376">
        <v>320</v>
      </c>
      <c r="G6376" t="s">
        <v>31</v>
      </c>
      <c r="H6376">
        <v>1995</v>
      </c>
      <c r="I6376">
        <v>28</v>
      </c>
      <c r="J6376">
        <v>4.9000000000000004</v>
      </c>
      <c r="K6376" t="s">
        <v>887</v>
      </c>
      <c r="L6376">
        <v>30</v>
      </c>
      <c r="M6376" t="s">
        <v>33</v>
      </c>
      <c r="N6376" t="s">
        <v>34</v>
      </c>
      <c r="O6376" t="s">
        <v>35</v>
      </c>
      <c r="P6376" t="s">
        <v>36</v>
      </c>
      <c r="Q6376" t="s">
        <v>36</v>
      </c>
      <c r="R6376">
        <v>70</v>
      </c>
      <c r="S6376" t="s">
        <v>37</v>
      </c>
      <c r="T6376" t="s">
        <v>63</v>
      </c>
      <c r="U6376" t="s">
        <v>46</v>
      </c>
      <c r="W6376" t="s">
        <v>132</v>
      </c>
      <c r="X6376">
        <v>244250</v>
      </c>
      <c r="Y6376">
        <v>3494</v>
      </c>
      <c r="Z6376">
        <v>43.769599999999997</v>
      </c>
      <c r="AA6376">
        <v>11.255800000000001</v>
      </c>
      <c r="AB6376" t="str">
        <f>IF(Restaurants[[#This Row],[Years_Operating]]&lt;5,"New",
IF(Restaurants[[#This Row],[Years_Operating]]&lt;15,"Established","Legacy"))</f>
        <v>Legacy</v>
      </c>
      <c r="AC6376" t="str">
        <f>IF(Restaurants[[#This Row],[Country]]="India","Yes","No")</f>
        <v>No</v>
      </c>
      <c r="AD6376" t="str">
        <f>IF(AND(Restaurants[[#This Row],[Has Online Delivery]]="Yes",Restaurants[[#This Row],[Has Table Booking]]="Yes"),"Online + Table",
IF(Restaurants[[#This Row],[Has Online Delivery]]="Yes","Online Only",
IF(Restaurants[[#This Row],[Has Table Booking]]="Yes","Table Only","None")))</f>
        <v>Online + Table</v>
      </c>
      <c r="AE6376" t="str">
        <f>IF(Restaurants[[#This Row],[Rating]]&gt;=4.5,"Excellent",
IF(Restaurants[[#This Row],[Rating]]&gt;=4,"Very Good",
IF(Restaurants[[#This Row],[Rating]]&gt;=3.5,"Good","Average/Low")))</f>
        <v>Excellent</v>
      </c>
    </row>
    <row r="6377" spans="1:31" x14ac:dyDescent="0.3">
      <c r="A6377" t="s">
        <v>171</v>
      </c>
      <c r="B6377" t="s">
        <v>125</v>
      </c>
      <c r="C6377" t="s">
        <v>50</v>
      </c>
      <c r="D6377" t="s">
        <v>901</v>
      </c>
      <c r="E6377">
        <v>2</v>
      </c>
      <c r="F6377">
        <v>285</v>
      </c>
      <c r="G6377" t="s">
        <v>172</v>
      </c>
      <c r="H6377">
        <v>2008</v>
      </c>
      <c r="I6377">
        <v>12</v>
      </c>
      <c r="J6377">
        <v>4.7</v>
      </c>
      <c r="K6377" t="s">
        <v>902</v>
      </c>
      <c r="L6377">
        <v>17</v>
      </c>
      <c r="M6377" t="s">
        <v>33</v>
      </c>
      <c r="N6377" t="s">
        <v>143</v>
      </c>
      <c r="O6377" t="s">
        <v>54</v>
      </c>
      <c r="P6377" t="s">
        <v>37</v>
      </c>
      <c r="Q6377" t="s">
        <v>37</v>
      </c>
      <c r="R6377">
        <v>47</v>
      </c>
      <c r="S6377" t="s">
        <v>37</v>
      </c>
      <c r="T6377" t="s">
        <v>86</v>
      </c>
      <c r="U6377" t="s">
        <v>46</v>
      </c>
      <c r="W6377" t="s">
        <v>132</v>
      </c>
      <c r="X6377">
        <v>270133</v>
      </c>
      <c r="Y6377">
        <v>103</v>
      </c>
      <c r="Z6377">
        <v>41.878100000000003</v>
      </c>
      <c r="AA6377">
        <v>-87.629800000000003</v>
      </c>
      <c r="AB6377" t="str">
        <f>IF(Restaurants[[#This Row],[Years_Operating]]&lt;5,"New",
IF(Restaurants[[#This Row],[Years_Operating]]&lt;15,"Established","Legacy"))</f>
        <v>Legacy</v>
      </c>
      <c r="AC6377" t="str">
        <f>IF(Restaurants[[#This Row],[Country]]="India","Yes","No")</f>
        <v>No</v>
      </c>
      <c r="AD6377" t="str">
        <f>IF(AND(Restaurants[[#This Row],[Has Online Delivery]]="Yes",Restaurants[[#This Row],[Has Table Booking]]="Yes"),"Online + Table",
IF(Restaurants[[#This Row],[Has Online Delivery]]="Yes","Online Only",
IF(Restaurants[[#This Row],[Has Table Booking]]="Yes","Table Only","None")))</f>
        <v>None</v>
      </c>
      <c r="AE6377" t="str">
        <f>IF(Restaurants[[#This Row],[Rating]]&gt;=4.5,"Excellent",
IF(Restaurants[[#This Row],[Rating]]&gt;=4,"Very Good",
IF(Restaurants[[#This Row],[Rating]]&gt;=3.5,"Good","Average/Low")))</f>
        <v>Excellent</v>
      </c>
    </row>
    <row r="6378" spans="1:31" x14ac:dyDescent="0.3">
      <c r="A6378" t="s">
        <v>224</v>
      </c>
      <c r="B6378" t="s">
        <v>272</v>
      </c>
      <c r="C6378" t="s">
        <v>251</v>
      </c>
      <c r="D6378" t="s">
        <v>863</v>
      </c>
      <c r="E6378">
        <v>0</v>
      </c>
      <c r="F6378">
        <v>140</v>
      </c>
      <c r="G6378" t="s">
        <v>225</v>
      </c>
      <c r="H6378">
        <v>2012</v>
      </c>
      <c r="I6378">
        <v>48</v>
      </c>
      <c r="J6378">
        <v>4.5999999999999996</v>
      </c>
      <c r="K6378" t="s">
        <v>994</v>
      </c>
      <c r="L6378">
        <v>13</v>
      </c>
      <c r="M6378" t="s">
        <v>204</v>
      </c>
      <c r="N6378" t="s">
        <v>210</v>
      </c>
      <c r="O6378" t="s">
        <v>54</v>
      </c>
      <c r="P6378" t="s">
        <v>36</v>
      </c>
      <c r="Q6378" t="s">
        <v>37</v>
      </c>
      <c r="R6378">
        <v>32</v>
      </c>
      <c r="S6378" t="s">
        <v>37</v>
      </c>
      <c r="T6378" t="s">
        <v>55</v>
      </c>
      <c r="U6378" t="s">
        <v>46</v>
      </c>
      <c r="V6378" t="s">
        <v>2674</v>
      </c>
      <c r="W6378" t="s">
        <v>80</v>
      </c>
      <c r="X6378">
        <v>336606</v>
      </c>
      <c r="Y6378">
        <v>2741</v>
      </c>
      <c r="Z6378">
        <v>13.082700000000001</v>
      </c>
      <c r="AA6378">
        <v>80.270700000000005</v>
      </c>
      <c r="AB6378" t="str">
        <f>IF(Restaurants[[#This Row],[Years_Operating]]&lt;5,"New",
IF(Restaurants[[#This Row],[Years_Operating]]&lt;15,"Established","Legacy"))</f>
        <v>Established</v>
      </c>
      <c r="AC6378" t="str">
        <f>IF(Restaurants[[#This Row],[Country]]="India","Yes","No")</f>
        <v>Yes</v>
      </c>
      <c r="AD6378" t="str">
        <f>IF(AND(Restaurants[[#This Row],[Has Online Delivery]]="Yes",Restaurants[[#This Row],[Has Table Booking]]="Yes"),"Online + Table",
IF(Restaurants[[#This Row],[Has Online Delivery]]="Yes","Online Only",
IF(Restaurants[[#This Row],[Has Table Booking]]="Yes","Table Only","None")))</f>
        <v>Online Only</v>
      </c>
      <c r="AE6378" t="str">
        <f>IF(Restaurants[[#This Row],[Rating]]&gt;=4.5,"Excellent",
IF(Restaurants[[#This Row],[Rating]]&gt;=4,"Very Good",
IF(Restaurants[[#This Row],[Rating]]&gt;=3.5,"Good","Average/Low")))</f>
        <v>Excellent</v>
      </c>
    </row>
    <row r="6379" spans="1:31" x14ac:dyDescent="0.3">
      <c r="A6379" t="s">
        <v>226</v>
      </c>
      <c r="B6379" t="s">
        <v>145</v>
      </c>
      <c r="C6379" t="s">
        <v>146</v>
      </c>
      <c r="D6379" t="s">
        <v>883</v>
      </c>
      <c r="E6379">
        <v>0</v>
      </c>
      <c r="F6379">
        <v>185</v>
      </c>
      <c r="G6379" t="s">
        <v>228</v>
      </c>
      <c r="H6379">
        <v>2014</v>
      </c>
      <c r="I6379">
        <v>48</v>
      </c>
      <c r="J6379">
        <v>4.5999999999999996</v>
      </c>
      <c r="K6379" t="s">
        <v>914</v>
      </c>
      <c r="L6379">
        <v>11</v>
      </c>
      <c r="M6379" t="s">
        <v>160</v>
      </c>
      <c r="N6379" t="s">
        <v>210</v>
      </c>
      <c r="O6379" t="s">
        <v>45</v>
      </c>
      <c r="P6379" t="s">
        <v>36</v>
      </c>
      <c r="Q6379" t="s">
        <v>36</v>
      </c>
      <c r="R6379">
        <v>26</v>
      </c>
      <c r="S6379" t="s">
        <v>36</v>
      </c>
      <c r="T6379" t="s">
        <v>38</v>
      </c>
      <c r="U6379" t="s">
        <v>32</v>
      </c>
      <c r="W6379" t="s">
        <v>40</v>
      </c>
      <c r="X6379">
        <v>59817</v>
      </c>
      <c r="Y6379">
        <v>936</v>
      </c>
      <c r="Z6379">
        <v>35.689500000000002</v>
      </c>
      <c r="AA6379">
        <v>139.6917</v>
      </c>
      <c r="AB6379" t="str">
        <f>IF(Restaurants[[#This Row],[Years_Operating]]&lt;5,"New",
IF(Restaurants[[#This Row],[Years_Operating]]&lt;15,"Established","Legacy"))</f>
        <v>Established</v>
      </c>
      <c r="AC6379" t="str">
        <f>IF(Restaurants[[#This Row],[Country]]="India","Yes","No")</f>
        <v>No</v>
      </c>
      <c r="AD6379" t="str">
        <f>IF(AND(Restaurants[[#This Row],[Has Online Delivery]]="Yes",Restaurants[[#This Row],[Has Table Booking]]="Yes"),"Online + Table",
IF(Restaurants[[#This Row],[Has Online Delivery]]="Yes","Online Only",
IF(Restaurants[[#This Row],[Has Table Booking]]="Yes","Table Only","None")))</f>
        <v>Online + Table</v>
      </c>
      <c r="AE6379" t="str">
        <f>IF(Restaurants[[#This Row],[Rating]]&gt;=4.5,"Excellent",
IF(Restaurants[[#This Row],[Rating]]&gt;=4,"Very Good",
IF(Restaurants[[#This Row],[Rating]]&gt;=3.5,"Good","Average/Low")))</f>
        <v>Excellent</v>
      </c>
    </row>
    <row r="6380" spans="1:31" x14ac:dyDescent="0.3">
      <c r="A6380" t="s">
        <v>234</v>
      </c>
      <c r="B6380" t="s">
        <v>195</v>
      </c>
      <c r="C6380" t="s">
        <v>196</v>
      </c>
      <c r="D6380" t="s">
        <v>892</v>
      </c>
      <c r="E6380">
        <v>0</v>
      </c>
      <c r="F6380">
        <v>285</v>
      </c>
      <c r="G6380" t="s">
        <v>237</v>
      </c>
      <c r="H6380">
        <v>2004</v>
      </c>
      <c r="I6380">
        <v>70</v>
      </c>
      <c r="J6380">
        <v>4.5999999999999996</v>
      </c>
      <c r="K6380" t="s">
        <v>893</v>
      </c>
      <c r="L6380">
        <v>21</v>
      </c>
      <c r="M6380" t="s">
        <v>33</v>
      </c>
      <c r="N6380" t="s">
        <v>210</v>
      </c>
      <c r="O6380" t="s">
        <v>54</v>
      </c>
      <c r="P6380" t="s">
        <v>36</v>
      </c>
      <c r="Q6380" t="s">
        <v>36</v>
      </c>
      <c r="R6380">
        <v>20</v>
      </c>
      <c r="S6380" t="s">
        <v>37</v>
      </c>
      <c r="T6380" t="s">
        <v>63</v>
      </c>
      <c r="U6380" t="s">
        <v>32</v>
      </c>
      <c r="W6380" t="s">
        <v>132</v>
      </c>
      <c r="X6380">
        <v>215237</v>
      </c>
      <c r="Y6380">
        <v>1129</v>
      </c>
      <c r="Z6380">
        <v>51.507399999999997</v>
      </c>
      <c r="AA6380">
        <v>-0.1278</v>
      </c>
      <c r="AB6380" t="str">
        <f>IF(Restaurants[[#This Row],[Years_Operating]]&lt;5,"New",
IF(Restaurants[[#This Row],[Years_Operating]]&lt;15,"Established","Legacy"))</f>
        <v>Legacy</v>
      </c>
      <c r="AC6380" t="str">
        <f>IF(Restaurants[[#This Row],[Country]]="India","Yes","No")</f>
        <v>No</v>
      </c>
      <c r="AD6380" t="str">
        <f>IF(AND(Restaurants[[#This Row],[Has Online Delivery]]="Yes",Restaurants[[#This Row],[Has Table Booking]]="Yes"),"Online + Table",
IF(Restaurants[[#This Row],[Has Online Delivery]]="Yes","Online Only",
IF(Restaurants[[#This Row],[Has Table Booking]]="Yes","Table Only","None")))</f>
        <v>Online + Table</v>
      </c>
      <c r="AE6380" t="str">
        <f>IF(Restaurants[[#This Row],[Rating]]&gt;=4.5,"Excellent",
IF(Restaurants[[#This Row],[Rating]]&gt;=4,"Very Good",
IF(Restaurants[[#This Row],[Rating]]&gt;=3.5,"Good","Average/Low")))</f>
        <v>Excellent</v>
      </c>
    </row>
    <row r="6381" spans="1:31" x14ac:dyDescent="0.3">
      <c r="A6381" t="s">
        <v>243</v>
      </c>
      <c r="B6381" t="s">
        <v>255</v>
      </c>
      <c r="C6381" t="s">
        <v>251</v>
      </c>
      <c r="D6381" t="s">
        <v>278</v>
      </c>
      <c r="E6381">
        <v>0</v>
      </c>
      <c r="F6381">
        <v>125</v>
      </c>
      <c r="G6381" t="s">
        <v>247</v>
      </c>
      <c r="H6381">
        <v>2007</v>
      </c>
      <c r="I6381">
        <v>45</v>
      </c>
      <c r="J6381">
        <v>4.5</v>
      </c>
      <c r="K6381" t="s">
        <v>291</v>
      </c>
      <c r="L6381">
        <v>18</v>
      </c>
      <c r="M6381" t="s">
        <v>204</v>
      </c>
      <c r="N6381" t="s">
        <v>210</v>
      </c>
      <c r="O6381" t="s">
        <v>211</v>
      </c>
      <c r="P6381" t="s">
        <v>36</v>
      </c>
      <c r="Q6381" t="s">
        <v>36</v>
      </c>
      <c r="R6381">
        <v>70</v>
      </c>
      <c r="S6381" t="s">
        <v>37</v>
      </c>
      <c r="T6381" t="s">
        <v>63</v>
      </c>
      <c r="U6381" t="s">
        <v>39</v>
      </c>
      <c r="V6381" t="s">
        <v>2675</v>
      </c>
      <c r="W6381" t="s">
        <v>70</v>
      </c>
      <c r="X6381">
        <v>417184</v>
      </c>
      <c r="Y6381">
        <v>2205</v>
      </c>
      <c r="Z6381">
        <v>19.076000000000001</v>
      </c>
      <c r="AA6381">
        <v>72.877700000000004</v>
      </c>
      <c r="AB6381" t="str">
        <f>IF(Restaurants[[#This Row],[Years_Operating]]&lt;5,"New",
IF(Restaurants[[#This Row],[Years_Operating]]&lt;15,"Established","Legacy"))</f>
        <v>Legacy</v>
      </c>
      <c r="AC6381" t="str">
        <f>IF(Restaurants[[#This Row],[Country]]="India","Yes","No")</f>
        <v>Yes</v>
      </c>
      <c r="AD6381" t="str">
        <f>IF(AND(Restaurants[[#This Row],[Has Online Delivery]]="Yes",Restaurants[[#This Row],[Has Table Booking]]="Yes"),"Online + Table",
IF(Restaurants[[#This Row],[Has Online Delivery]]="Yes","Online Only",
IF(Restaurants[[#This Row],[Has Table Booking]]="Yes","Table Only","None")))</f>
        <v>Online + Table</v>
      </c>
      <c r="AE6381" t="str">
        <f>IF(Restaurants[[#This Row],[Rating]]&gt;=4.5,"Excellent",
IF(Restaurants[[#This Row],[Rating]]&gt;=4,"Very Good",
IF(Restaurants[[#This Row],[Rating]]&gt;=3.5,"Good","Average/Low")))</f>
        <v>Excellent</v>
      </c>
    </row>
    <row r="6382" spans="1:31" x14ac:dyDescent="0.3">
      <c r="A6382" t="s">
        <v>238</v>
      </c>
      <c r="B6382" t="s">
        <v>891</v>
      </c>
      <c r="C6382" t="s">
        <v>196</v>
      </c>
      <c r="D6382" t="s">
        <v>892</v>
      </c>
      <c r="E6382">
        <v>0</v>
      </c>
      <c r="F6382">
        <v>220</v>
      </c>
      <c r="G6382" t="s">
        <v>242</v>
      </c>
      <c r="H6382">
        <v>2011</v>
      </c>
      <c r="I6382">
        <v>50</v>
      </c>
      <c r="J6382">
        <v>4.5</v>
      </c>
      <c r="K6382" t="s">
        <v>893</v>
      </c>
      <c r="L6382">
        <v>14</v>
      </c>
      <c r="M6382" t="s">
        <v>160</v>
      </c>
      <c r="N6382" t="s">
        <v>210</v>
      </c>
      <c r="O6382" t="s">
        <v>35</v>
      </c>
      <c r="P6382" t="s">
        <v>36</v>
      </c>
      <c r="Q6382" t="s">
        <v>37</v>
      </c>
      <c r="R6382">
        <v>38</v>
      </c>
      <c r="S6382" t="s">
        <v>36</v>
      </c>
      <c r="T6382" t="s">
        <v>63</v>
      </c>
      <c r="U6382" t="s">
        <v>39</v>
      </c>
      <c r="W6382" t="s">
        <v>108</v>
      </c>
      <c r="X6382">
        <v>143106</v>
      </c>
      <c r="Y6382">
        <v>5575</v>
      </c>
      <c r="Z6382">
        <v>53.480800000000002</v>
      </c>
      <c r="AA6382">
        <v>-2.2425999999999999</v>
      </c>
      <c r="AB6382" t="str">
        <f>IF(Restaurants[[#This Row],[Years_Operating]]&lt;5,"New",
IF(Restaurants[[#This Row],[Years_Operating]]&lt;15,"Established","Legacy"))</f>
        <v>Established</v>
      </c>
      <c r="AC6382" t="str">
        <f>IF(Restaurants[[#This Row],[Country]]="India","Yes","No")</f>
        <v>No</v>
      </c>
      <c r="AD6382" t="str">
        <f>IF(AND(Restaurants[[#This Row],[Has Online Delivery]]="Yes",Restaurants[[#This Row],[Has Table Booking]]="Yes"),"Online + Table",
IF(Restaurants[[#This Row],[Has Online Delivery]]="Yes","Online Only",
IF(Restaurants[[#This Row],[Has Table Booking]]="Yes","Table Only","None")))</f>
        <v>Online Only</v>
      </c>
      <c r="AE6382" t="str">
        <f>IF(Restaurants[[#This Row],[Rating]]&gt;=4.5,"Excellent",
IF(Restaurants[[#This Row],[Rating]]&gt;=4,"Very Good",
IF(Restaurants[[#This Row],[Rating]]&gt;=3.5,"Good","Average/Low")))</f>
        <v>Excellent</v>
      </c>
    </row>
    <row r="6383" spans="1:31" x14ac:dyDescent="0.3">
      <c r="A6383" t="s">
        <v>182</v>
      </c>
      <c r="B6383" t="s">
        <v>933</v>
      </c>
      <c r="C6383" t="s">
        <v>251</v>
      </c>
      <c r="D6383" t="s">
        <v>278</v>
      </c>
      <c r="E6383">
        <v>2</v>
      </c>
      <c r="F6383">
        <v>275</v>
      </c>
      <c r="G6383" t="s">
        <v>185</v>
      </c>
      <c r="H6383">
        <v>1998</v>
      </c>
      <c r="I6383">
        <v>20</v>
      </c>
      <c r="J6383">
        <v>4.5999999999999996</v>
      </c>
      <c r="K6383" t="s">
        <v>279</v>
      </c>
      <c r="L6383">
        <v>27</v>
      </c>
      <c r="M6383" t="s">
        <v>33</v>
      </c>
      <c r="N6383" t="s">
        <v>143</v>
      </c>
      <c r="O6383" t="s">
        <v>35</v>
      </c>
      <c r="P6383" t="s">
        <v>37</v>
      </c>
      <c r="Q6383" t="s">
        <v>37</v>
      </c>
      <c r="R6383">
        <v>50</v>
      </c>
      <c r="S6383" t="s">
        <v>36</v>
      </c>
      <c r="T6383" t="s">
        <v>55</v>
      </c>
      <c r="U6383" t="s">
        <v>69</v>
      </c>
      <c r="V6383" t="s">
        <v>2676</v>
      </c>
      <c r="W6383" t="s">
        <v>103</v>
      </c>
      <c r="X6383">
        <v>101605</v>
      </c>
      <c r="Y6383">
        <v>3034</v>
      </c>
      <c r="Z6383">
        <v>22.7196</v>
      </c>
      <c r="AA6383">
        <v>75.857699999999994</v>
      </c>
      <c r="AB6383" t="str">
        <f>IF(Restaurants[[#This Row],[Years_Operating]]&lt;5,"New",
IF(Restaurants[[#This Row],[Years_Operating]]&lt;15,"Established","Legacy"))</f>
        <v>Legacy</v>
      </c>
      <c r="AC6383" t="str">
        <f>IF(Restaurants[[#This Row],[Country]]="India","Yes","No")</f>
        <v>Yes</v>
      </c>
      <c r="AD6383" t="str">
        <f>IF(AND(Restaurants[[#This Row],[Has Online Delivery]]="Yes",Restaurants[[#This Row],[Has Table Booking]]="Yes"),"Online + Table",
IF(Restaurants[[#This Row],[Has Online Delivery]]="Yes","Online Only",
IF(Restaurants[[#This Row],[Has Table Booking]]="Yes","Table Only","None")))</f>
        <v>None</v>
      </c>
      <c r="AE6383" t="str">
        <f>IF(Restaurants[[#This Row],[Rating]]&gt;=4.5,"Excellent",
IF(Restaurants[[#This Row],[Rating]]&gt;=4,"Very Good",
IF(Restaurants[[#This Row],[Rating]]&gt;=3.5,"Good","Average/Low")))</f>
        <v>Excellent</v>
      </c>
    </row>
    <row r="6384" spans="1:31" x14ac:dyDescent="0.3">
      <c r="A6384" t="s">
        <v>27</v>
      </c>
      <c r="B6384" t="s">
        <v>866</v>
      </c>
      <c r="C6384" t="s">
        <v>251</v>
      </c>
      <c r="D6384" t="s">
        <v>935</v>
      </c>
      <c r="E6384">
        <v>3</v>
      </c>
      <c r="F6384">
        <v>320</v>
      </c>
      <c r="G6384" t="s">
        <v>31</v>
      </c>
      <c r="H6384">
        <v>1995</v>
      </c>
      <c r="I6384">
        <v>28</v>
      </c>
      <c r="J6384">
        <v>4.9000000000000004</v>
      </c>
      <c r="K6384" t="s">
        <v>948</v>
      </c>
      <c r="L6384">
        <v>30</v>
      </c>
      <c r="M6384" t="s">
        <v>33</v>
      </c>
      <c r="N6384" t="s">
        <v>34</v>
      </c>
      <c r="O6384" t="s">
        <v>35</v>
      </c>
      <c r="P6384" t="s">
        <v>36</v>
      </c>
      <c r="Q6384" t="s">
        <v>37</v>
      </c>
      <c r="R6384">
        <v>33</v>
      </c>
      <c r="S6384" t="s">
        <v>36</v>
      </c>
      <c r="T6384" t="s">
        <v>38</v>
      </c>
      <c r="U6384" t="s">
        <v>46</v>
      </c>
      <c r="V6384" t="s">
        <v>2677</v>
      </c>
      <c r="W6384" t="s">
        <v>40</v>
      </c>
      <c r="X6384">
        <v>161832</v>
      </c>
      <c r="Y6384">
        <v>3597</v>
      </c>
      <c r="Z6384">
        <v>23.022500000000001</v>
      </c>
      <c r="AA6384">
        <v>72.571399999999997</v>
      </c>
      <c r="AB6384" t="str">
        <f>IF(Restaurants[[#This Row],[Years_Operating]]&lt;5,"New",
IF(Restaurants[[#This Row],[Years_Operating]]&lt;15,"Established","Legacy"))</f>
        <v>Legacy</v>
      </c>
      <c r="AC6384" t="str">
        <f>IF(Restaurants[[#This Row],[Country]]="India","Yes","No")</f>
        <v>Yes</v>
      </c>
      <c r="AD6384" t="str">
        <f>IF(AND(Restaurants[[#This Row],[Has Online Delivery]]="Yes",Restaurants[[#This Row],[Has Table Booking]]="Yes"),"Online + Table",
IF(Restaurants[[#This Row],[Has Online Delivery]]="Yes","Online Only",
IF(Restaurants[[#This Row],[Has Table Booking]]="Yes","Table Only","None")))</f>
        <v>Online Only</v>
      </c>
      <c r="AE6384" t="str">
        <f>IF(Restaurants[[#This Row],[Rating]]&gt;=4.5,"Excellent",
IF(Restaurants[[#This Row],[Rating]]&gt;=4,"Very Good",
IF(Restaurants[[#This Row],[Rating]]&gt;=3.5,"Good","Average/Low")))</f>
        <v>Excellent</v>
      </c>
    </row>
    <row r="6385" spans="1:31" x14ac:dyDescent="0.3">
      <c r="A6385" t="s">
        <v>111</v>
      </c>
      <c r="B6385" t="s">
        <v>77</v>
      </c>
      <c r="C6385" t="s">
        <v>50</v>
      </c>
      <c r="D6385" t="s">
        <v>901</v>
      </c>
      <c r="E6385">
        <v>3</v>
      </c>
      <c r="F6385">
        <v>305</v>
      </c>
      <c r="G6385" t="s">
        <v>112</v>
      </c>
      <c r="H6385">
        <v>2000</v>
      </c>
      <c r="I6385">
        <v>25</v>
      </c>
      <c r="J6385">
        <v>4.8</v>
      </c>
      <c r="K6385" t="s">
        <v>902</v>
      </c>
      <c r="L6385">
        <v>25</v>
      </c>
      <c r="M6385" t="s">
        <v>33</v>
      </c>
      <c r="N6385" t="s">
        <v>34</v>
      </c>
      <c r="O6385" t="s">
        <v>35</v>
      </c>
      <c r="P6385" t="s">
        <v>36</v>
      </c>
      <c r="Q6385" t="s">
        <v>37</v>
      </c>
      <c r="R6385">
        <v>53</v>
      </c>
      <c r="S6385" t="s">
        <v>36</v>
      </c>
      <c r="T6385" t="s">
        <v>55</v>
      </c>
      <c r="U6385" t="s">
        <v>32</v>
      </c>
      <c r="W6385" t="s">
        <v>47</v>
      </c>
      <c r="X6385">
        <v>169031</v>
      </c>
      <c r="Y6385">
        <v>5606</v>
      </c>
      <c r="Z6385">
        <v>40.712800000000001</v>
      </c>
      <c r="AA6385">
        <v>-74.006</v>
      </c>
      <c r="AB6385" t="str">
        <f>IF(Restaurants[[#This Row],[Years_Operating]]&lt;5,"New",
IF(Restaurants[[#This Row],[Years_Operating]]&lt;15,"Established","Legacy"))</f>
        <v>Legacy</v>
      </c>
      <c r="AC6385" t="str">
        <f>IF(Restaurants[[#This Row],[Country]]="India","Yes","No")</f>
        <v>No</v>
      </c>
      <c r="AD6385" t="str">
        <f>IF(AND(Restaurants[[#This Row],[Has Online Delivery]]="Yes",Restaurants[[#This Row],[Has Table Booking]]="Yes"),"Online + Table",
IF(Restaurants[[#This Row],[Has Online Delivery]]="Yes","Online Only",
IF(Restaurants[[#This Row],[Has Table Booking]]="Yes","Table Only","None")))</f>
        <v>Online Only</v>
      </c>
      <c r="AE6385" t="str">
        <f>IF(Restaurants[[#This Row],[Rating]]&gt;=4.5,"Excellent",
IF(Restaurants[[#This Row],[Rating]]&gt;=4,"Very Good",
IF(Restaurants[[#This Row],[Rating]]&gt;=3.5,"Good","Average/Low")))</f>
        <v>Excellent</v>
      </c>
    </row>
    <row r="6386" spans="1:31" x14ac:dyDescent="0.3">
      <c r="A6386" t="s">
        <v>87</v>
      </c>
      <c r="B6386" t="s">
        <v>255</v>
      </c>
      <c r="C6386" t="s">
        <v>251</v>
      </c>
      <c r="D6386" t="s">
        <v>263</v>
      </c>
      <c r="E6386">
        <v>3</v>
      </c>
      <c r="F6386">
        <v>295</v>
      </c>
      <c r="G6386" t="s">
        <v>91</v>
      </c>
      <c r="H6386">
        <v>1897</v>
      </c>
      <c r="I6386">
        <v>50</v>
      </c>
      <c r="J6386">
        <v>4.8</v>
      </c>
      <c r="K6386" t="s">
        <v>273</v>
      </c>
      <c r="L6386">
        <v>128</v>
      </c>
      <c r="M6386" t="s">
        <v>33</v>
      </c>
      <c r="N6386" t="s">
        <v>34</v>
      </c>
      <c r="O6386" t="s">
        <v>35</v>
      </c>
      <c r="P6386" t="s">
        <v>37</v>
      </c>
      <c r="Q6386" t="s">
        <v>37</v>
      </c>
      <c r="R6386">
        <v>60</v>
      </c>
      <c r="S6386" t="s">
        <v>37</v>
      </c>
      <c r="T6386" t="s">
        <v>86</v>
      </c>
      <c r="U6386" t="s">
        <v>32</v>
      </c>
      <c r="V6386" t="s">
        <v>2678</v>
      </c>
      <c r="W6386" t="s">
        <v>56</v>
      </c>
      <c r="X6386">
        <v>280899</v>
      </c>
      <c r="Y6386">
        <v>5745</v>
      </c>
      <c r="Z6386">
        <v>19.076000000000001</v>
      </c>
      <c r="AA6386">
        <v>72.877700000000004</v>
      </c>
      <c r="AB6386" t="str">
        <f>IF(Restaurants[[#This Row],[Years_Operating]]&lt;5,"New",
IF(Restaurants[[#This Row],[Years_Operating]]&lt;15,"Established","Legacy"))</f>
        <v>Legacy</v>
      </c>
      <c r="AC6386" t="str">
        <f>IF(Restaurants[[#This Row],[Country]]="India","Yes","No")</f>
        <v>Yes</v>
      </c>
      <c r="AD6386" t="str">
        <f>IF(AND(Restaurants[[#This Row],[Has Online Delivery]]="Yes",Restaurants[[#This Row],[Has Table Booking]]="Yes"),"Online + Table",
IF(Restaurants[[#This Row],[Has Online Delivery]]="Yes","Online Only",
IF(Restaurants[[#This Row],[Has Table Booking]]="Yes","Table Only","None")))</f>
        <v>None</v>
      </c>
      <c r="AE6386" t="str">
        <f>IF(Restaurants[[#This Row],[Rating]]&gt;=4.5,"Excellent",
IF(Restaurants[[#This Row],[Rating]]&gt;=4,"Very Good",
IF(Restaurants[[#This Row],[Rating]]&gt;=3.5,"Good","Average/Low")))</f>
        <v>Excellent</v>
      </c>
    </row>
    <row r="6387" spans="1:31" x14ac:dyDescent="0.3">
      <c r="A6387" t="s">
        <v>175</v>
      </c>
      <c r="B6387" t="s">
        <v>900</v>
      </c>
      <c r="C6387" t="s">
        <v>50</v>
      </c>
      <c r="D6387" t="s">
        <v>878</v>
      </c>
      <c r="E6387">
        <v>2</v>
      </c>
      <c r="F6387">
        <v>245</v>
      </c>
      <c r="G6387" t="s">
        <v>177</v>
      </c>
      <c r="H6387">
        <v>2005</v>
      </c>
      <c r="I6387">
        <v>46</v>
      </c>
      <c r="J6387">
        <v>4.7</v>
      </c>
      <c r="K6387" t="s">
        <v>911</v>
      </c>
      <c r="L6387">
        <v>20</v>
      </c>
      <c r="M6387" t="s">
        <v>160</v>
      </c>
      <c r="N6387" t="s">
        <v>143</v>
      </c>
      <c r="O6387" t="s">
        <v>45</v>
      </c>
      <c r="P6387" t="s">
        <v>37</v>
      </c>
      <c r="Q6387" t="s">
        <v>36</v>
      </c>
      <c r="R6387">
        <v>63</v>
      </c>
      <c r="S6387" t="s">
        <v>36</v>
      </c>
      <c r="T6387" t="s">
        <v>38</v>
      </c>
      <c r="U6387" t="s">
        <v>46</v>
      </c>
      <c r="W6387" t="s">
        <v>149</v>
      </c>
      <c r="X6387">
        <v>120966</v>
      </c>
      <c r="Y6387">
        <v>959</v>
      </c>
      <c r="Z6387">
        <v>34.052199999999999</v>
      </c>
      <c r="AA6387">
        <v>-118.2437</v>
      </c>
      <c r="AB6387" t="str">
        <f>IF(Restaurants[[#This Row],[Years_Operating]]&lt;5,"New",
IF(Restaurants[[#This Row],[Years_Operating]]&lt;15,"Established","Legacy"))</f>
        <v>Legacy</v>
      </c>
      <c r="AC6387" t="str">
        <f>IF(Restaurants[[#This Row],[Country]]="India","Yes","No")</f>
        <v>No</v>
      </c>
      <c r="AD6387" t="str">
        <f>IF(AND(Restaurants[[#This Row],[Has Online Delivery]]="Yes",Restaurants[[#This Row],[Has Table Booking]]="Yes"),"Online + Table",
IF(Restaurants[[#This Row],[Has Online Delivery]]="Yes","Online Only",
IF(Restaurants[[#This Row],[Has Table Booking]]="Yes","Table Only","None")))</f>
        <v>Table Only</v>
      </c>
      <c r="AE6387" t="str">
        <f>IF(Restaurants[[#This Row],[Rating]]&gt;=4.5,"Excellent",
IF(Restaurants[[#This Row],[Rating]]&gt;=4,"Very Good",
IF(Restaurants[[#This Row],[Rating]]&gt;=3.5,"Good","Average/Low")))</f>
        <v>Excellent</v>
      </c>
    </row>
    <row r="6388" spans="1:31" x14ac:dyDescent="0.3">
      <c r="A6388" t="s">
        <v>173</v>
      </c>
      <c r="B6388" t="s">
        <v>266</v>
      </c>
      <c r="C6388" t="s">
        <v>251</v>
      </c>
      <c r="D6388" t="s">
        <v>267</v>
      </c>
      <c r="E6388">
        <v>2</v>
      </c>
      <c r="F6388">
        <v>285</v>
      </c>
      <c r="G6388" t="s">
        <v>174</v>
      </c>
      <c r="H6388">
        <v>2010</v>
      </c>
      <c r="I6388">
        <v>30</v>
      </c>
      <c r="J6388">
        <v>4.7</v>
      </c>
      <c r="K6388" t="s">
        <v>312</v>
      </c>
      <c r="L6388">
        <v>15</v>
      </c>
      <c r="M6388" t="s">
        <v>33</v>
      </c>
      <c r="N6388" t="s">
        <v>143</v>
      </c>
      <c r="O6388" t="s">
        <v>45</v>
      </c>
      <c r="P6388" t="s">
        <v>37</v>
      </c>
      <c r="Q6388" t="s">
        <v>36</v>
      </c>
      <c r="R6388">
        <v>60</v>
      </c>
      <c r="S6388" t="s">
        <v>37</v>
      </c>
      <c r="T6388" t="s">
        <v>63</v>
      </c>
      <c r="U6388" t="s">
        <v>39</v>
      </c>
      <c r="V6388" t="s">
        <v>2679</v>
      </c>
      <c r="W6388" t="s">
        <v>64</v>
      </c>
      <c r="X6388">
        <v>316056</v>
      </c>
      <c r="Y6388">
        <v>321</v>
      </c>
      <c r="Z6388">
        <v>12.9716</v>
      </c>
      <c r="AA6388">
        <v>77.5946</v>
      </c>
      <c r="AB6388" t="str">
        <f>IF(Restaurants[[#This Row],[Years_Operating]]&lt;5,"New",
IF(Restaurants[[#This Row],[Years_Operating]]&lt;15,"Established","Legacy"))</f>
        <v>Legacy</v>
      </c>
      <c r="AC6388" t="str">
        <f>IF(Restaurants[[#This Row],[Country]]="India","Yes","No")</f>
        <v>Yes</v>
      </c>
      <c r="AD6388" t="str">
        <f>IF(AND(Restaurants[[#This Row],[Has Online Delivery]]="Yes",Restaurants[[#This Row],[Has Table Booking]]="Yes"),"Online + Table",
IF(Restaurants[[#This Row],[Has Online Delivery]]="Yes","Online Only",
IF(Restaurants[[#This Row],[Has Table Booking]]="Yes","Table Only","None")))</f>
        <v>Table Only</v>
      </c>
      <c r="AE6388" t="str">
        <f>IF(Restaurants[[#This Row],[Rating]]&gt;=4.5,"Excellent",
IF(Restaurants[[#This Row],[Rating]]&gt;=4,"Very Good",
IF(Restaurants[[#This Row],[Rating]]&gt;=3.5,"Good","Average/Low")))</f>
        <v>Excellent</v>
      </c>
    </row>
    <row r="6389" spans="1:31" x14ac:dyDescent="0.3">
      <c r="A6389" t="s">
        <v>136</v>
      </c>
      <c r="B6389" t="s">
        <v>105</v>
      </c>
      <c r="C6389" t="s">
        <v>29</v>
      </c>
      <c r="D6389" t="s">
        <v>874</v>
      </c>
      <c r="E6389">
        <v>3</v>
      </c>
      <c r="F6389">
        <v>570</v>
      </c>
      <c r="G6389" t="s">
        <v>140</v>
      </c>
      <c r="H6389">
        <v>2012</v>
      </c>
      <c r="I6389">
        <v>10</v>
      </c>
      <c r="J6389">
        <v>4.5999999999999996</v>
      </c>
      <c r="K6389" t="s">
        <v>890</v>
      </c>
      <c r="L6389">
        <v>13</v>
      </c>
      <c r="M6389" t="s">
        <v>62</v>
      </c>
      <c r="N6389" t="s">
        <v>34</v>
      </c>
      <c r="O6389" t="s">
        <v>45</v>
      </c>
      <c r="P6389" t="s">
        <v>37</v>
      </c>
      <c r="Q6389" t="s">
        <v>37</v>
      </c>
      <c r="R6389">
        <v>45</v>
      </c>
      <c r="S6389" t="s">
        <v>36</v>
      </c>
      <c r="T6389" t="s">
        <v>38</v>
      </c>
      <c r="U6389" t="s">
        <v>39</v>
      </c>
      <c r="W6389" t="s">
        <v>47</v>
      </c>
      <c r="X6389">
        <v>364095</v>
      </c>
      <c r="Y6389">
        <v>3624</v>
      </c>
      <c r="Z6389">
        <v>41.902799999999999</v>
      </c>
      <c r="AA6389">
        <v>12.4964</v>
      </c>
      <c r="AB6389" t="str">
        <f>IF(Restaurants[[#This Row],[Years_Operating]]&lt;5,"New",
IF(Restaurants[[#This Row],[Years_Operating]]&lt;15,"Established","Legacy"))</f>
        <v>Established</v>
      </c>
      <c r="AC6389" t="str">
        <f>IF(Restaurants[[#This Row],[Country]]="India","Yes","No")</f>
        <v>No</v>
      </c>
      <c r="AD6389" t="str">
        <f>IF(AND(Restaurants[[#This Row],[Has Online Delivery]]="Yes",Restaurants[[#This Row],[Has Table Booking]]="Yes"),"Online + Table",
IF(Restaurants[[#This Row],[Has Online Delivery]]="Yes","Online Only",
IF(Restaurants[[#This Row],[Has Table Booking]]="Yes","Table Only","None")))</f>
        <v>None</v>
      </c>
      <c r="AE6389" t="str">
        <f>IF(Restaurants[[#This Row],[Rating]]&gt;=4.5,"Excellent",
IF(Restaurants[[#This Row],[Rating]]&gt;=4,"Very Good",
IF(Restaurants[[#This Row],[Rating]]&gt;=3.5,"Good","Average/Low")))</f>
        <v>Excellent</v>
      </c>
    </row>
    <row r="6390" spans="1:31" x14ac:dyDescent="0.3">
      <c r="A6390" t="s">
        <v>109</v>
      </c>
      <c r="B6390" t="s">
        <v>971</v>
      </c>
      <c r="C6390" t="s">
        <v>942</v>
      </c>
      <c r="D6390" t="s">
        <v>976</v>
      </c>
      <c r="E6390">
        <v>3</v>
      </c>
      <c r="F6390">
        <v>270</v>
      </c>
      <c r="G6390" t="s">
        <v>109</v>
      </c>
      <c r="H6390">
        <v>1989</v>
      </c>
      <c r="I6390">
        <v>48</v>
      </c>
      <c r="J6390">
        <v>4.8</v>
      </c>
      <c r="K6390" t="s">
        <v>977</v>
      </c>
      <c r="L6390">
        <v>36</v>
      </c>
      <c r="M6390" t="s">
        <v>33</v>
      </c>
      <c r="N6390" t="s">
        <v>34</v>
      </c>
      <c r="O6390" t="s">
        <v>35</v>
      </c>
      <c r="P6390" t="s">
        <v>37</v>
      </c>
      <c r="Q6390" t="s">
        <v>37</v>
      </c>
      <c r="R6390">
        <v>53</v>
      </c>
      <c r="S6390" t="s">
        <v>37</v>
      </c>
      <c r="T6390" t="s">
        <v>63</v>
      </c>
      <c r="U6390" t="s">
        <v>39</v>
      </c>
      <c r="W6390" t="s">
        <v>64</v>
      </c>
      <c r="X6390">
        <v>337527</v>
      </c>
      <c r="Y6390">
        <v>2611</v>
      </c>
      <c r="Z6390">
        <v>43.653199999999998</v>
      </c>
      <c r="AA6390">
        <v>-79.383200000000002</v>
      </c>
      <c r="AB6390" t="str">
        <f>IF(Restaurants[[#This Row],[Years_Operating]]&lt;5,"New",
IF(Restaurants[[#This Row],[Years_Operating]]&lt;15,"Established","Legacy"))</f>
        <v>Legacy</v>
      </c>
      <c r="AC6390" t="str">
        <f>IF(Restaurants[[#This Row],[Country]]="India","Yes","No")</f>
        <v>No</v>
      </c>
      <c r="AD6390" t="str">
        <f>IF(AND(Restaurants[[#This Row],[Has Online Delivery]]="Yes",Restaurants[[#This Row],[Has Table Booking]]="Yes"),"Online + Table",
IF(Restaurants[[#This Row],[Has Online Delivery]]="Yes","Online Only",
IF(Restaurants[[#This Row],[Has Table Booking]]="Yes","Table Only","None")))</f>
        <v>None</v>
      </c>
      <c r="AE6390" t="str">
        <f>IF(Restaurants[[#This Row],[Rating]]&gt;=4.5,"Excellent",
IF(Restaurants[[#This Row],[Rating]]&gt;=4,"Very Good",
IF(Restaurants[[#This Row],[Rating]]&gt;=3.5,"Good","Average/Low")))</f>
        <v>Excellent</v>
      </c>
    </row>
    <row r="6391" spans="1:31" x14ac:dyDescent="0.3">
      <c r="A6391" t="s">
        <v>71</v>
      </c>
      <c r="B6391" t="s">
        <v>1005</v>
      </c>
      <c r="C6391" t="s">
        <v>942</v>
      </c>
      <c r="D6391" t="s">
        <v>901</v>
      </c>
      <c r="E6391">
        <v>3</v>
      </c>
      <c r="F6391">
        <v>380</v>
      </c>
      <c r="G6391" t="s">
        <v>75</v>
      </c>
      <c r="H6391">
        <v>2008</v>
      </c>
      <c r="I6391">
        <v>23</v>
      </c>
      <c r="J6391">
        <v>4.8</v>
      </c>
      <c r="K6391" t="s">
        <v>902</v>
      </c>
      <c r="L6391">
        <v>17</v>
      </c>
      <c r="M6391" t="s">
        <v>33</v>
      </c>
      <c r="N6391" t="s">
        <v>34</v>
      </c>
      <c r="O6391" t="s">
        <v>35</v>
      </c>
      <c r="P6391" t="s">
        <v>36</v>
      </c>
      <c r="Q6391" t="s">
        <v>36</v>
      </c>
      <c r="R6391">
        <v>44</v>
      </c>
      <c r="S6391" t="s">
        <v>37</v>
      </c>
      <c r="T6391" t="s">
        <v>63</v>
      </c>
      <c r="U6391" t="s">
        <v>32</v>
      </c>
      <c r="W6391" t="s">
        <v>80</v>
      </c>
      <c r="X6391">
        <v>305468</v>
      </c>
      <c r="Y6391">
        <v>4724</v>
      </c>
      <c r="Z6391">
        <v>45.5017</v>
      </c>
      <c r="AA6391">
        <v>-73.567300000000003</v>
      </c>
      <c r="AB6391" t="str">
        <f>IF(Restaurants[[#This Row],[Years_Operating]]&lt;5,"New",
IF(Restaurants[[#This Row],[Years_Operating]]&lt;15,"Established","Legacy"))</f>
        <v>Legacy</v>
      </c>
      <c r="AC6391" t="str">
        <f>IF(Restaurants[[#This Row],[Country]]="India","Yes","No")</f>
        <v>No</v>
      </c>
      <c r="AD6391" t="str">
        <f>IF(AND(Restaurants[[#This Row],[Has Online Delivery]]="Yes",Restaurants[[#This Row],[Has Table Booking]]="Yes"),"Online + Table",
IF(Restaurants[[#This Row],[Has Online Delivery]]="Yes","Online Only",
IF(Restaurants[[#This Row],[Has Table Booking]]="Yes","Table Only","None")))</f>
        <v>Online + Table</v>
      </c>
      <c r="AE6391" t="str">
        <f>IF(Restaurants[[#This Row],[Rating]]&gt;=4.5,"Excellent",
IF(Restaurants[[#This Row],[Rating]]&gt;=4,"Very Good",
IF(Restaurants[[#This Row],[Rating]]&gt;=3.5,"Good","Average/Low")))</f>
        <v>Excellent</v>
      </c>
    </row>
    <row r="6392" spans="1:31" x14ac:dyDescent="0.3">
      <c r="A6392" t="s">
        <v>81</v>
      </c>
      <c r="B6392" t="s">
        <v>921</v>
      </c>
      <c r="C6392" t="s">
        <v>251</v>
      </c>
      <c r="D6392" t="s">
        <v>258</v>
      </c>
      <c r="E6392">
        <v>3</v>
      </c>
      <c r="F6392">
        <v>310</v>
      </c>
      <c r="G6392" t="s">
        <v>84</v>
      </c>
      <c r="H6392">
        <v>2005</v>
      </c>
      <c r="I6392">
        <v>35</v>
      </c>
      <c r="J6392">
        <v>4.8</v>
      </c>
      <c r="K6392" t="s">
        <v>259</v>
      </c>
      <c r="L6392">
        <v>20</v>
      </c>
      <c r="M6392" t="s">
        <v>33</v>
      </c>
      <c r="N6392" t="s">
        <v>34</v>
      </c>
      <c r="O6392" t="s">
        <v>35</v>
      </c>
      <c r="P6392" t="s">
        <v>36</v>
      </c>
      <c r="Q6392" t="s">
        <v>37</v>
      </c>
      <c r="R6392">
        <v>69</v>
      </c>
      <c r="S6392" t="s">
        <v>36</v>
      </c>
      <c r="T6392" t="s">
        <v>38</v>
      </c>
      <c r="U6392" t="s">
        <v>32</v>
      </c>
      <c r="V6392" t="s">
        <v>2680</v>
      </c>
      <c r="W6392" t="s">
        <v>40</v>
      </c>
      <c r="X6392">
        <v>394289</v>
      </c>
      <c r="Y6392">
        <v>1206</v>
      </c>
      <c r="Z6392">
        <v>26.912400000000002</v>
      </c>
      <c r="AA6392">
        <v>75.787300000000002</v>
      </c>
      <c r="AB6392" t="str">
        <f>IF(Restaurants[[#This Row],[Years_Operating]]&lt;5,"New",
IF(Restaurants[[#This Row],[Years_Operating]]&lt;15,"Established","Legacy"))</f>
        <v>Legacy</v>
      </c>
      <c r="AC6392" t="str">
        <f>IF(Restaurants[[#This Row],[Country]]="India","Yes","No")</f>
        <v>Yes</v>
      </c>
      <c r="AD6392" t="str">
        <f>IF(AND(Restaurants[[#This Row],[Has Online Delivery]]="Yes",Restaurants[[#This Row],[Has Table Booking]]="Yes"),"Online + Table",
IF(Restaurants[[#This Row],[Has Online Delivery]]="Yes","Online Only",
IF(Restaurants[[#This Row],[Has Table Booking]]="Yes","Table Only","None")))</f>
        <v>Online Only</v>
      </c>
      <c r="AE6392" t="str">
        <f>IF(Restaurants[[#This Row],[Rating]]&gt;=4.5,"Excellent",
IF(Restaurants[[#This Row],[Rating]]&gt;=4,"Very Good",
IF(Restaurants[[#This Row],[Rating]]&gt;=3.5,"Good","Average/Low")))</f>
        <v>Excellent</v>
      </c>
    </row>
    <row r="6393" spans="1:31" x14ac:dyDescent="0.3">
      <c r="A6393" t="s">
        <v>179</v>
      </c>
      <c r="B6393" t="s">
        <v>900</v>
      </c>
      <c r="C6393" t="s">
        <v>50</v>
      </c>
      <c r="D6393" t="s">
        <v>916</v>
      </c>
      <c r="E6393">
        <v>2</v>
      </c>
      <c r="F6393">
        <v>250</v>
      </c>
      <c r="G6393" t="s">
        <v>181</v>
      </c>
      <c r="H6393">
        <v>2014</v>
      </c>
      <c r="I6393">
        <v>52</v>
      </c>
      <c r="J6393">
        <v>4.5999999999999996</v>
      </c>
      <c r="K6393" t="s">
        <v>930</v>
      </c>
      <c r="L6393">
        <v>11</v>
      </c>
      <c r="M6393" t="s">
        <v>33</v>
      </c>
      <c r="N6393" t="s">
        <v>143</v>
      </c>
      <c r="O6393" t="s">
        <v>35</v>
      </c>
      <c r="P6393" t="s">
        <v>37</v>
      </c>
      <c r="Q6393" t="s">
        <v>36</v>
      </c>
      <c r="R6393">
        <v>23</v>
      </c>
      <c r="S6393" t="s">
        <v>36</v>
      </c>
      <c r="T6393" t="s">
        <v>63</v>
      </c>
      <c r="U6393" t="s">
        <v>69</v>
      </c>
      <c r="W6393" t="s">
        <v>103</v>
      </c>
      <c r="X6393">
        <v>123295</v>
      </c>
      <c r="Y6393">
        <v>5206</v>
      </c>
      <c r="Z6393">
        <v>34.052199999999999</v>
      </c>
      <c r="AA6393">
        <v>-118.2437</v>
      </c>
      <c r="AB6393" t="str">
        <f>IF(Restaurants[[#This Row],[Years_Operating]]&lt;5,"New",
IF(Restaurants[[#This Row],[Years_Operating]]&lt;15,"Established","Legacy"))</f>
        <v>Established</v>
      </c>
      <c r="AC6393" t="str">
        <f>IF(Restaurants[[#This Row],[Country]]="India","Yes","No")</f>
        <v>No</v>
      </c>
      <c r="AD6393" t="str">
        <f>IF(AND(Restaurants[[#This Row],[Has Online Delivery]]="Yes",Restaurants[[#This Row],[Has Table Booking]]="Yes"),"Online + Table",
IF(Restaurants[[#This Row],[Has Online Delivery]]="Yes","Online Only",
IF(Restaurants[[#This Row],[Has Table Booking]]="Yes","Table Only","None")))</f>
        <v>Table Only</v>
      </c>
      <c r="AE6393" t="str">
        <f>IF(Restaurants[[#This Row],[Rating]]&gt;=4.5,"Excellent",
IF(Restaurants[[#This Row],[Rating]]&gt;=4,"Very Good",
IF(Restaurants[[#This Row],[Rating]]&gt;=3.5,"Good","Average/Low")))</f>
        <v>Excellent</v>
      </c>
    </row>
    <row r="6394" spans="1:31" x14ac:dyDescent="0.3">
      <c r="A6394" t="s">
        <v>154</v>
      </c>
      <c r="B6394" t="s">
        <v>77</v>
      </c>
      <c r="C6394" t="s">
        <v>50</v>
      </c>
      <c r="D6394" t="s">
        <v>870</v>
      </c>
      <c r="E6394">
        <v>2</v>
      </c>
      <c r="F6394">
        <v>245</v>
      </c>
      <c r="G6394" t="s">
        <v>158</v>
      </c>
      <c r="H6394">
        <v>2010</v>
      </c>
      <c r="I6394">
        <v>48</v>
      </c>
      <c r="J6394">
        <v>4.7</v>
      </c>
      <c r="K6394" t="s">
        <v>871</v>
      </c>
      <c r="L6394">
        <v>15</v>
      </c>
      <c r="M6394" t="s">
        <v>160</v>
      </c>
      <c r="N6394" t="s">
        <v>143</v>
      </c>
      <c r="O6394" t="s">
        <v>35</v>
      </c>
      <c r="P6394" t="s">
        <v>37</v>
      </c>
      <c r="Q6394" t="s">
        <v>36</v>
      </c>
      <c r="R6394">
        <v>35</v>
      </c>
      <c r="S6394" t="s">
        <v>36</v>
      </c>
      <c r="T6394" t="s">
        <v>55</v>
      </c>
      <c r="U6394" t="s">
        <v>39</v>
      </c>
      <c r="W6394" t="s">
        <v>132</v>
      </c>
      <c r="X6394">
        <v>342337</v>
      </c>
      <c r="Y6394">
        <v>7589</v>
      </c>
      <c r="Z6394">
        <v>40.712800000000001</v>
      </c>
      <c r="AA6394">
        <v>-74.006</v>
      </c>
      <c r="AB6394" t="str">
        <f>IF(Restaurants[[#This Row],[Years_Operating]]&lt;5,"New",
IF(Restaurants[[#This Row],[Years_Operating]]&lt;15,"Established","Legacy"))</f>
        <v>Legacy</v>
      </c>
      <c r="AC6394" t="str">
        <f>IF(Restaurants[[#This Row],[Country]]="India","Yes","No")</f>
        <v>No</v>
      </c>
      <c r="AD6394" t="str">
        <f>IF(AND(Restaurants[[#This Row],[Has Online Delivery]]="Yes",Restaurants[[#This Row],[Has Table Booking]]="Yes"),"Online + Table",
IF(Restaurants[[#This Row],[Has Online Delivery]]="Yes","Online Only",
IF(Restaurants[[#This Row],[Has Table Booking]]="Yes","Table Only","None")))</f>
        <v>Table Only</v>
      </c>
      <c r="AE6394" t="str">
        <f>IF(Restaurants[[#This Row],[Rating]]&gt;=4.5,"Excellent",
IF(Restaurants[[#This Row],[Rating]]&gt;=4,"Very Good",
IF(Restaurants[[#This Row],[Rating]]&gt;=3.5,"Good","Average/Low")))</f>
        <v>Excellent</v>
      </c>
    </row>
    <row r="6395" spans="1:31" x14ac:dyDescent="0.3">
      <c r="A6395" t="s">
        <v>141</v>
      </c>
      <c r="B6395" t="s">
        <v>921</v>
      </c>
      <c r="C6395" t="s">
        <v>251</v>
      </c>
      <c r="D6395" t="s">
        <v>863</v>
      </c>
      <c r="E6395">
        <v>2</v>
      </c>
      <c r="F6395">
        <v>450</v>
      </c>
      <c r="G6395" t="s">
        <v>142</v>
      </c>
      <c r="H6395">
        <v>2003</v>
      </c>
      <c r="I6395">
        <v>40</v>
      </c>
      <c r="J6395">
        <v>4.8</v>
      </c>
      <c r="K6395" t="s">
        <v>926</v>
      </c>
      <c r="L6395">
        <v>22</v>
      </c>
      <c r="M6395" t="s">
        <v>62</v>
      </c>
      <c r="N6395" t="s">
        <v>143</v>
      </c>
      <c r="O6395" t="s">
        <v>35</v>
      </c>
      <c r="P6395" t="s">
        <v>37</v>
      </c>
      <c r="Q6395" t="s">
        <v>36</v>
      </c>
      <c r="R6395">
        <v>66</v>
      </c>
      <c r="S6395" t="s">
        <v>37</v>
      </c>
      <c r="T6395" t="s">
        <v>86</v>
      </c>
      <c r="U6395" t="s">
        <v>46</v>
      </c>
      <c r="V6395" t="s">
        <v>2681</v>
      </c>
      <c r="W6395" t="s">
        <v>132</v>
      </c>
      <c r="X6395">
        <v>129567</v>
      </c>
      <c r="Y6395">
        <v>1446</v>
      </c>
      <c r="Z6395">
        <v>26.912400000000002</v>
      </c>
      <c r="AA6395">
        <v>75.787300000000002</v>
      </c>
      <c r="AB6395" t="str">
        <f>IF(Restaurants[[#This Row],[Years_Operating]]&lt;5,"New",
IF(Restaurants[[#This Row],[Years_Operating]]&lt;15,"Established","Legacy"))</f>
        <v>Legacy</v>
      </c>
      <c r="AC6395" t="str">
        <f>IF(Restaurants[[#This Row],[Country]]="India","Yes","No")</f>
        <v>Yes</v>
      </c>
      <c r="AD6395" t="str">
        <f>IF(AND(Restaurants[[#This Row],[Has Online Delivery]]="Yes",Restaurants[[#This Row],[Has Table Booking]]="Yes"),"Online + Table",
IF(Restaurants[[#This Row],[Has Online Delivery]]="Yes","Online Only",
IF(Restaurants[[#This Row],[Has Table Booking]]="Yes","Table Only","None")))</f>
        <v>Table Only</v>
      </c>
      <c r="AE6395" t="str">
        <f>IF(Restaurants[[#This Row],[Rating]]&gt;=4.5,"Excellent",
IF(Restaurants[[#This Row],[Rating]]&gt;=4,"Very Good",
IF(Restaurants[[#This Row],[Rating]]&gt;=3.5,"Good","Average/Low")))</f>
        <v>Excellent</v>
      </c>
    </row>
    <row r="6396" spans="1:31" x14ac:dyDescent="0.3">
      <c r="A6396" t="s">
        <v>182</v>
      </c>
      <c r="B6396" t="s">
        <v>880</v>
      </c>
      <c r="C6396" t="s">
        <v>50</v>
      </c>
      <c r="D6396" t="s">
        <v>870</v>
      </c>
      <c r="E6396">
        <v>2</v>
      </c>
      <c r="F6396">
        <v>275</v>
      </c>
      <c r="G6396" t="s">
        <v>185</v>
      </c>
      <c r="H6396">
        <v>1998</v>
      </c>
      <c r="I6396">
        <v>20</v>
      </c>
      <c r="J6396">
        <v>4.5999999999999996</v>
      </c>
      <c r="K6396" t="s">
        <v>932</v>
      </c>
      <c r="L6396">
        <v>27</v>
      </c>
      <c r="M6396" t="s">
        <v>33</v>
      </c>
      <c r="N6396" t="s">
        <v>143</v>
      </c>
      <c r="O6396" t="s">
        <v>35</v>
      </c>
      <c r="P6396" t="s">
        <v>36</v>
      </c>
      <c r="Q6396" t="s">
        <v>37</v>
      </c>
      <c r="R6396">
        <v>42</v>
      </c>
      <c r="S6396" t="s">
        <v>37</v>
      </c>
      <c r="T6396" t="s">
        <v>38</v>
      </c>
      <c r="U6396" t="s">
        <v>46</v>
      </c>
      <c r="W6396" t="s">
        <v>132</v>
      </c>
      <c r="X6396">
        <v>97402</v>
      </c>
      <c r="Y6396">
        <v>5025</v>
      </c>
      <c r="Z6396">
        <v>29.760400000000001</v>
      </c>
      <c r="AA6396">
        <v>-95.369799999999998</v>
      </c>
      <c r="AB6396" t="str">
        <f>IF(Restaurants[[#This Row],[Years_Operating]]&lt;5,"New",
IF(Restaurants[[#This Row],[Years_Operating]]&lt;15,"Established","Legacy"))</f>
        <v>Legacy</v>
      </c>
      <c r="AC6396" t="str">
        <f>IF(Restaurants[[#This Row],[Country]]="India","Yes","No")</f>
        <v>No</v>
      </c>
      <c r="AD6396" t="str">
        <f>IF(AND(Restaurants[[#This Row],[Has Online Delivery]]="Yes",Restaurants[[#This Row],[Has Table Booking]]="Yes"),"Online + Table",
IF(Restaurants[[#This Row],[Has Online Delivery]]="Yes","Online Only",
IF(Restaurants[[#This Row],[Has Table Booking]]="Yes","Table Only","None")))</f>
        <v>Online Only</v>
      </c>
      <c r="AE6396" t="str">
        <f>IF(Restaurants[[#This Row],[Rating]]&gt;=4.5,"Excellent",
IF(Restaurants[[#This Row],[Rating]]&gt;=4,"Very Good",
IF(Restaurants[[#This Row],[Rating]]&gt;=3.5,"Good","Average/Low")))</f>
        <v>Excellent</v>
      </c>
    </row>
    <row r="6397" spans="1:31" x14ac:dyDescent="0.3">
      <c r="A6397" t="s">
        <v>150</v>
      </c>
      <c r="B6397" t="s">
        <v>266</v>
      </c>
      <c r="C6397" t="s">
        <v>251</v>
      </c>
      <c r="D6397" t="s">
        <v>252</v>
      </c>
      <c r="E6397">
        <v>2</v>
      </c>
      <c r="F6397">
        <v>325</v>
      </c>
      <c r="G6397" t="s">
        <v>153</v>
      </c>
      <c r="H6397">
        <v>2016</v>
      </c>
      <c r="I6397">
        <v>48</v>
      </c>
      <c r="J6397">
        <v>4.7</v>
      </c>
      <c r="K6397" t="s">
        <v>256</v>
      </c>
      <c r="L6397">
        <v>9</v>
      </c>
      <c r="M6397" t="s">
        <v>33</v>
      </c>
      <c r="N6397" t="s">
        <v>143</v>
      </c>
      <c r="O6397" t="s">
        <v>54</v>
      </c>
      <c r="P6397" t="s">
        <v>37</v>
      </c>
      <c r="Q6397" t="s">
        <v>36</v>
      </c>
      <c r="R6397">
        <v>37</v>
      </c>
      <c r="S6397" t="s">
        <v>36</v>
      </c>
      <c r="T6397" t="s">
        <v>38</v>
      </c>
      <c r="U6397" t="s">
        <v>46</v>
      </c>
      <c r="V6397" t="s">
        <v>2682</v>
      </c>
      <c r="W6397" t="s">
        <v>47</v>
      </c>
      <c r="X6397">
        <v>193667</v>
      </c>
      <c r="Y6397">
        <v>5209</v>
      </c>
      <c r="Z6397">
        <v>12.9716</v>
      </c>
      <c r="AA6397">
        <v>77.5946</v>
      </c>
      <c r="AB6397" t="str">
        <f>IF(Restaurants[[#This Row],[Years_Operating]]&lt;5,"New",
IF(Restaurants[[#This Row],[Years_Operating]]&lt;15,"Established","Legacy"))</f>
        <v>Established</v>
      </c>
      <c r="AC6397" t="str">
        <f>IF(Restaurants[[#This Row],[Country]]="India","Yes","No")</f>
        <v>Yes</v>
      </c>
      <c r="AD6397" t="str">
        <f>IF(AND(Restaurants[[#This Row],[Has Online Delivery]]="Yes",Restaurants[[#This Row],[Has Table Booking]]="Yes"),"Online + Table",
IF(Restaurants[[#This Row],[Has Online Delivery]]="Yes","Online Only",
IF(Restaurants[[#This Row],[Has Table Booking]]="Yes","Table Only","None")))</f>
        <v>Table Only</v>
      </c>
      <c r="AE6397" t="str">
        <f>IF(Restaurants[[#This Row],[Rating]]&gt;=4.5,"Excellent",
IF(Restaurants[[#This Row],[Rating]]&gt;=4,"Very Good",
IF(Restaurants[[#This Row],[Rating]]&gt;=3.5,"Good","Average/Low")))</f>
        <v>Excellent</v>
      </c>
    </row>
    <row r="6398" spans="1:31" x14ac:dyDescent="0.3">
      <c r="A6398" t="s">
        <v>179</v>
      </c>
      <c r="B6398" t="s">
        <v>880</v>
      </c>
      <c r="C6398" t="s">
        <v>50</v>
      </c>
      <c r="D6398" t="s">
        <v>870</v>
      </c>
      <c r="E6398">
        <v>2</v>
      </c>
      <c r="F6398">
        <v>250</v>
      </c>
      <c r="G6398" t="s">
        <v>181</v>
      </c>
      <c r="H6398">
        <v>2014</v>
      </c>
      <c r="I6398">
        <v>52</v>
      </c>
      <c r="J6398">
        <v>4.5999999999999996</v>
      </c>
      <c r="K6398" t="s">
        <v>871</v>
      </c>
      <c r="L6398">
        <v>11</v>
      </c>
      <c r="M6398" t="s">
        <v>33</v>
      </c>
      <c r="N6398" t="s">
        <v>143</v>
      </c>
      <c r="O6398" t="s">
        <v>35</v>
      </c>
      <c r="P6398" t="s">
        <v>37</v>
      </c>
      <c r="Q6398" t="s">
        <v>37</v>
      </c>
      <c r="R6398">
        <v>37</v>
      </c>
      <c r="S6398" t="s">
        <v>37</v>
      </c>
      <c r="T6398" t="s">
        <v>86</v>
      </c>
      <c r="U6398" t="s">
        <v>46</v>
      </c>
      <c r="W6398" t="s">
        <v>56</v>
      </c>
      <c r="X6398">
        <v>293397</v>
      </c>
      <c r="Y6398">
        <v>4392</v>
      </c>
      <c r="Z6398">
        <v>29.760400000000001</v>
      </c>
      <c r="AA6398">
        <v>-95.369799999999998</v>
      </c>
      <c r="AB6398" t="str">
        <f>IF(Restaurants[[#This Row],[Years_Operating]]&lt;5,"New",
IF(Restaurants[[#This Row],[Years_Operating]]&lt;15,"Established","Legacy"))</f>
        <v>Established</v>
      </c>
      <c r="AC6398" t="str">
        <f>IF(Restaurants[[#This Row],[Country]]="India","Yes","No")</f>
        <v>No</v>
      </c>
      <c r="AD6398" t="str">
        <f>IF(AND(Restaurants[[#This Row],[Has Online Delivery]]="Yes",Restaurants[[#This Row],[Has Table Booking]]="Yes"),"Online + Table",
IF(Restaurants[[#This Row],[Has Online Delivery]]="Yes","Online Only",
IF(Restaurants[[#This Row],[Has Table Booking]]="Yes","Table Only","None")))</f>
        <v>None</v>
      </c>
      <c r="AE6398" t="str">
        <f>IF(Restaurants[[#This Row],[Rating]]&gt;=4.5,"Excellent",
IF(Restaurants[[#This Row],[Rating]]&gt;=4,"Very Good",
IF(Restaurants[[#This Row],[Rating]]&gt;=3.5,"Good","Average/Low")))</f>
        <v>Excellent</v>
      </c>
    </row>
    <row r="6399" spans="1:31" x14ac:dyDescent="0.3">
      <c r="A6399" t="s">
        <v>202</v>
      </c>
      <c r="B6399" t="s">
        <v>93</v>
      </c>
      <c r="C6399" t="s">
        <v>50</v>
      </c>
      <c r="D6399" t="s">
        <v>901</v>
      </c>
      <c r="E6399">
        <v>1</v>
      </c>
      <c r="F6399">
        <v>95</v>
      </c>
      <c r="G6399" t="s">
        <v>203</v>
      </c>
      <c r="H6399">
        <v>2011</v>
      </c>
      <c r="I6399">
        <v>28</v>
      </c>
      <c r="J6399">
        <v>4.5</v>
      </c>
      <c r="K6399" t="s">
        <v>902</v>
      </c>
      <c r="L6399">
        <v>14</v>
      </c>
      <c r="M6399" t="s">
        <v>204</v>
      </c>
      <c r="N6399" t="s">
        <v>193</v>
      </c>
      <c r="O6399" t="s">
        <v>35</v>
      </c>
      <c r="P6399" t="s">
        <v>37</v>
      </c>
      <c r="Q6399" t="s">
        <v>37</v>
      </c>
      <c r="R6399">
        <v>45</v>
      </c>
      <c r="S6399" t="s">
        <v>37</v>
      </c>
      <c r="T6399" t="s">
        <v>86</v>
      </c>
      <c r="U6399" t="s">
        <v>39</v>
      </c>
      <c r="W6399" t="s">
        <v>56</v>
      </c>
      <c r="X6399">
        <v>101426</v>
      </c>
      <c r="Y6399">
        <v>6738</v>
      </c>
      <c r="Z6399">
        <v>37.774900000000002</v>
      </c>
      <c r="AA6399">
        <v>-122.4194</v>
      </c>
      <c r="AB6399" t="str">
        <f>IF(Restaurants[[#This Row],[Years_Operating]]&lt;5,"New",
IF(Restaurants[[#This Row],[Years_Operating]]&lt;15,"Established","Legacy"))</f>
        <v>Established</v>
      </c>
      <c r="AC6399" t="str">
        <f>IF(Restaurants[[#This Row],[Country]]="India","Yes","No")</f>
        <v>No</v>
      </c>
      <c r="AD6399" t="str">
        <f>IF(AND(Restaurants[[#This Row],[Has Online Delivery]]="Yes",Restaurants[[#This Row],[Has Table Booking]]="Yes"),"Online + Table",
IF(Restaurants[[#This Row],[Has Online Delivery]]="Yes","Online Only",
IF(Restaurants[[#This Row],[Has Table Booking]]="Yes","Table Only","None")))</f>
        <v>None</v>
      </c>
      <c r="AE6399" t="str">
        <f>IF(Restaurants[[#This Row],[Rating]]&gt;=4.5,"Excellent",
IF(Restaurants[[#This Row],[Rating]]&gt;=4,"Very Good",
IF(Restaurants[[#This Row],[Rating]]&gt;=3.5,"Good","Average/Low")))</f>
        <v>Excellent</v>
      </c>
    </row>
    <row r="6400" spans="1:31" x14ac:dyDescent="0.3">
      <c r="A6400" t="s">
        <v>243</v>
      </c>
      <c r="B6400" t="s">
        <v>125</v>
      </c>
      <c r="C6400" t="s">
        <v>50</v>
      </c>
      <c r="D6400" t="s">
        <v>916</v>
      </c>
      <c r="E6400">
        <v>0</v>
      </c>
      <c r="F6400">
        <v>125</v>
      </c>
      <c r="G6400" t="s">
        <v>247</v>
      </c>
      <c r="H6400">
        <v>2007</v>
      </c>
      <c r="I6400">
        <v>45</v>
      </c>
      <c r="J6400">
        <v>4.5</v>
      </c>
      <c r="K6400" t="s">
        <v>917</v>
      </c>
      <c r="L6400">
        <v>18</v>
      </c>
      <c r="M6400" t="s">
        <v>204</v>
      </c>
      <c r="N6400" t="s">
        <v>210</v>
      </c>
      <c r="O6400" t="s">
        <v>211</v>
      </c>
      <c r="P6400" t="s">
        <v>37</v>
      </c>
      <c r="Q6400" t="s">
        <v>36</v>
      </c>
      <c r="R6400">
        <v>54</v>
      </c>
      <c r="S6400" t="s">
        <v>36</v>
      </c>
      <c r="T6400" t="s">
        <v>86</v>
      </c>
      <c r="U6400" t="s">
        <v>32</v>
      </c>
      <c r="W6400" t="s">
        <v>149</v>
      </c>
      <c r="X6400">
        <v>134470</v>
      </c>
      <c r="Y6400">
        <v>4205</v>
      </c>
      <c r="Z6400">
        <v>41.878100000000003</v>
      </c>
      <c r="AA6400">
        <v>-87.629800000000003</v>
      </c>
      <c r="AB6400" t="str">
        <f>IF(Restaurants[[#This Row],[Years_Operating]]&lt;5,"New",
IF(Restaurants[[#This Row],[Years_Operating]]&lt;15,"Established","Legacy"))</f>
        <v>Legacy</v>
      </c>
      <c r="AC6400" t="str">
        <f>IF(Restaurants[[#This Row],[Country]]="India","Yes","No")</f>
        <v>No</v>
      </c>
      <c r="AD6400" t="str">
        <f>IF(AND(Restaurants[[#This Row],[Has Online Delivery]]="Yes",Restaurants[[#This Row],[Has Table Booking]]="Yes"),"Online + Table",
IF(Restaurants[[#This Row],[Has Online Delivery]]="Yes","Online Only",
IF(Restaurants[[#This Row],[Has Table Booking]]="Yes","Table Only","None")))</f>
        <v>Table Only</v>
      </c>
      <c r="AE6400" t="str">
        <f>IF(Restaurants[[#This Row],[Rating]]&gt;=4.5,"Excellent",
IF(Restaurants[[#This Row],[Rating]]&gt;=4,"Very Good",
IF(Restaurants[[#This Row],[Rating]]&gt;=3.5,"Good","Average/Low")))</f>
        <v>Excellent</v>
      </c>
    </row>
    <row r="6401" spans="1:31" x14ac:dyDescent="0.3">
      <c r="A6401" t="s">
        <v>234</v>
      </c>
      <c r="B6401" t="s">
        <v>921</v>
      </c>
      <c r="C6401" t="s">
        <v>251</v>
      </c>
      <c r="D6401" t="s">
        <v>252</v>
      </c>
      <c r="E6401">
        <v>0</v>
      </c>
      <c r="F6401">
        <v>285</v>
      </c>
      <c r="G6401" t="s">
        <v>237</v>
      </c>
      <c r="H6401">
        <v>2004</v>
      </c>
      <c r="I6401">
        <v>70</v>
      </c>
      <c r="J6401">
        <v>4.5999999999999996</v>
      </c>
      <c r="K6401" t="s">
        <v>253</v>
      </c>
      <c r="L6401">
        <v>21</v>
      </c>
      <c r="M6401" t="s">
        <v>33</v>
      </c>
      <c r="N6401" t="s">
        <v>210</v>
      </c>
      <c r="O6401" t="s">
        <v>54</v>
      </c>
      <c r="P6401" t="s">
        <v>37</v>
      </c>
      <c r="Q6401" t="s">
        <v>36</v>
      </c>
      <c r="R6401">
        <v>72</v>
      </c>
      <c r="S6401" t="s">
        <v>36</v>
      </c>
      <c r="T6401" t="s">
        <v>55</v>
      </c>
      <c r="U6401" t="s">
        <v>32</v>
      </c>
      <c r="V6401" t="s">
        <v>2683</v>
      </c>
      <c r="W6401" t="s">
        <v>149</v>
      </c>
      <c r="X6401">
        <v>274318</v>
      </c>
      <c r="Y6401">
        <v>5429</v>
      </c>
      <c r="Z6401">
        <v>26.912400000000002</v>
      </c>
      <c r="AA6401">
        <v>75.787300000000002</v>
      </c>
      <c r="AB6401" t="str">
        <f>IF(Restaurants[[#This Row],[Years_Operating]]&lt;5,"New",
IF(Restaurants[[#This Row],[Years_Operating]]&lt;15,"Established","Legacy"))</f>
        <v>Legacy</v>
      </c>
      <c r="AC6401" t="str">
        <f>IF(Restaurants[[#This Row],[Country]]="India","Yes","No")</f>
        <v>Yes</v>
      </c>
      <c r="AD6401" t="str">
        <f>IF(AND(Restaurants[[#This Row],[Has Online Delivery]]="Yes",Restaurants[[#This Row],[Has Table Booking]]="Yes"),"Online + Table",
IF(Restaurants[[#This Row],[Has Online Delivery]]="Yes","Online Only",
IF(Restaurants[[#This Row],[Has Table Booking]]="Yes","Table Only","None")))</f>
        <v>Table Only</v>
      </c>
      <c r="AE6401" t="str">
        <f>IF(Restaurants[[#This Row],[Rating]]&gt;=4.5,"Excellent",
IF(Restaurants[[#This Row],[Rating]]&gt;=4,"Very Good",
IF(Restaurants[[#This Row],[Rating]]&gt;=3.5,"Good","Average/Low")))</f>
        <v>Excellent</v>
      </c>
    </row>
    <row r="6402" spans="1:31" x14ac:dyDescent="0.3">
      <c r="A6402" t="s">
        <v>164</v>
      </c>
      <c r="B6402" t="s">
        <v>261</v>
      </c>
      <c r="C6402" t="s">
        <v>251</v>
      </c>
      <c r="D6402" t="s">
        <v>935</v>
      </c>
      <c r="E6402">
        <v>2</v>
      </c>
      <c r="F6402">
        <v>235</v>
      </c>
      <c r="G6402" t="s">
        <v>165</v>
      </c>
      <c r="H6402">
        <v>2009</v>
      </c>
      <c r="I6402">
        <v>28</v>
      </c>
      <c r="J6402">
        <v>4.7</v>
      </c>
      <c r="K6402" t="s">
        <v>948</v>
      </c>
      <c r="L6402">
        <v>16</v>
      </c>
      <c r="M6402" t="s">
        <v>160</v>
      </c>
      <c r="N6402" t="s">
        <v>143</v>
      </c>
      <c r="O6402" t="s">
        <v>45</v>
      </c>
      <c r="P6402" t="s">
        <v>36</v>
      </c>
      <c r="Q6402" t="s">
        <v>36</v>
      </c>
      <c r="R6402">
        <v>42</v>
      </c>
      <c r="S6402" t="s">
        <v>36</v>
      </c>
      <c r="T6402" t="s">
        <v>55</v>
      </c>
      <c r="U6402" t="s">
        <v>46</v>
      </c>
      <c r="V6402" t="s">
        <v>2684</v>
      </c>
      <c r="W6402" t="s">
        <v>132</v>
      </c>
      <c r="X6402">
        <v>66753</v>
      </c>
      <c r="Y6402">
        <v>7231</v>
      </c>
      <c r="Z6402">
        <v>22.572600000000001</v>
      </c>
      <c r="AA6402">
        <v>88.363900000000001</v>
      </c>
      <c r="AB6402" t="str">
        <f>IF(Restaurants[[#This Row],[Years_Operating]]&lt;5,"New",
IF(Restaurants[[#This Row],[Years_Operating]]&lt;15,"Established","Legacy"))</f>
        <v>Legacy</v>
      </c>
      <c r="AC6402" t="str">
        <f>IF(Restaurants[[#This Row],[Country]]="India","Yes","No")</f>
        <v>Yes</v>
      </c>
      <c r="AD6402" t="str">
        <f>IF(AND(Restaurants[[#This Row],[Has Online Delivery]]="Yes",Restaurants[[#This Row],[Has Table Booking]]="Yes"),"Online + Table",
IF(Restaurants[[#This Row],[Has Online Delivery]]="Yes","Online Only",
IF(Restaurants[[#This Row],[Has Table Booking]]="Yes","Table Only","None")))</f>
        <v>Online + Table</v>
      </c>
      <c r="AE6402" t="str">
        <f>IF(Restaurants[[#This Row],[Rating]]&gt;=4.5,"Excellent",
IF(Restaurants[[#This Row],[Rating]]&gt;=4,"Very Good",
IF(Restaurants[[#This Row],[Rating]]&gt;=3.5,"Good","Average/Low")))</f>
        <v>Excellent</v>
      </c>
    </row>
    <row r="6403" spans="1:31" x14ac:dyDescent="0.3">
      <c r="A6403" t="s">
        <v>164</v>
      </c>
      <c r="B6403" t="s">
        <v>261</v>
      </c>
      <c r="C6403" t="s">
        <v>251</v>
      </c>
      <c r="D6403" t="s">
        <v>263</v>
      </c>
      <c r="E6403">
        <v>2</v>
      </c>
      <c r="F6403">
        <v>235</v>
      </c>
      <c r="G6403" t="s">
        <v>165</v>
      </c>
      <c r="H6403">
        <v>2009</v>
      </c>
      <c r="I6403">
        <v>28</v>
      </c>
      <c r="J6403">
        <v>4.7</v>
      </c>
      <c r="K6403" t="s">
        <v>273</v>
      </c>
      <c r="L6403">
        <v>16</v>
      </c>
      <c r="M6403" t="s">
        <v>160</v>
      </c>
      <c r="N6403" t="s">
        <v>143</v>
      </c>
      <c r="O6403" t="s">
        <v>45</v>
      </c>
      <c r="P6403" t="s">
        <v>36</v>
      </c>
      <c r="Q6403" t="s">
        <v>36</v>
      </c>
      <c r="R6403">
        <v>30</v>
      </c>
      <c r="S6403" t="s">
        <v>36</v>
      </c>
      <c r="T6403" t="s">
        <v>86</v>
      </c>
      <c r="U6403" t="s">
        <v>46</v>
      </c>
      <c r="V6403" t="s">
        <v>2685</v>
      </c>
      <c r="W6403" t="s">
        <v>47</v>
      </c>
      <c r="X6403">
        <v>237707</v>
      </c>
      <c r="Y6403">
        <v>3287</v>
      </c>
      <c r="Z6403">
        <v>22.572600000000001</v>
      </c>
      <c r="AA6403">
        <v>88.363900000000001</v>
      </c>
      <c r="AB6403" t="str">
        <f>IF(Restaurants[[#This Row],[Years_Operating]]&lt;5,"New",
IF(Restaurants[[#This Row],[Years_Operating]]&lt;15,"Established","Legacy"))</f>
        <v>Legacy</v>
      </c>
      <c r="AC6403" t="str">
        <f>IF(Restaurants[[#This Row],[Country]]="India","Yes","No")</f>
        <v>Yes</v>
      </c>
      <c r="AD6403" t="str">
        <f>IF(AND(Restaurants[[#This Row],[Has Online Delivery]]="Yes",Restaurants[[#This Row],[Has Table Booking]]="Yes"),"Online + Table",
IF(Restaurants[[#This Row],[Has Online Delivery]]="Yes","Online Only",
IF(Restaurants[[#This Row],[Has Table Booking]]="Yes","Table Only","None")))</f>
        <v>Online + Table</v>
      </c>
      <c r="AE6403" t="str">
        <f>IF(Restaurants[[#This Row],[Rating]]&gt;=4.5,"Excellent",
IF(Restaurants[[#This Row],[Rating]]&gt;=4,"Very Good",
IF(Restaurants[[#This Row],[Rating]]&gt;=3.5,"Good","Average/Low")))</f>
        <v>Excellent</v>
      </c>
    </row>
    <row r="6404" spans="1:31" x14ac:dyDescent="0.3">
      <c r="A6404" t="s">
        <v>189</v>
      </c>
      <c r="B6404" t="s">
        <v>933</v>
      </c>
      <c r="C6404" t="s">
        <v>251</v>
      </c>
      <c r="D6404" t="s">
        <v>935</v>
      </c>
      <c r="E6404">
        <v>1</v>
      </c>
      <c r="F6404">
        <v>210</v>
      </c>
      <c r="G6404" t="s">
        <v>192</v>
      </c>
      <c r="H6404">
        <v>1990</v>
      </c>
      <c r="I6404">
        <v>30</v>
      </c>
      <c r="J6404">
        <v>4.7</v>
      </c>
      <c r="K6404" t="s">
        <v>936</v>
      </c>
      <c r="L6404">
        <v>35</v>
      </c>
      <c r="M6404" t="s">
        <v>160</v>
      </c>
      <c r="N6404" t="s">
        <v>193</v>
      </c>
      <c r="O6404" t="s">
        <v>35</v>
      </c>
      <c r="P6404" t="s">
        <v>36</v>
      </c>
      <c r="Q6404" t="s">
        <v>37</v>
      </c>
      <c r="R6404">
        <v>59</v>
      </c>
      <c r="S6404" t="s">
        <v>36</v>
      </c>
      <c r="T6404" t="s">
        <v>55</v>
      </c>
      <c r="U6404" t="s">
        <v>32</v>
      </c>
      <c r="V6404" t="s">
        <v>2686</v>
      </c>
      <c r="W6404" t="s">
        <v>40</v>
      </c>
      <c r="X6404">
        <v>264384</v>
      </c>
      <c r="Y6404">
        <v>6099</v>
      </c>
      <c r="Z6404">
        <v>22.7196</v>
      </c>
      <c r="AA6404">
        <v>75.857699999999994</v>
      </c>
      <c r="AB6404" t="str">
        <f>IF(Restaurants[[#This Row],[Years_Operating]]&lt;5,"New",
IF(Restaurants[[#This Row],[Years_Operating]]&lt;15,"Established","Legacy"))</f>
        <v>Legacy</v>
      </c>
      <c r="AC6404" t="str">
        <f>IF(Restaurants[[#This Row],[Country]]="India","Yes","No")</f>
        <v>Yes</v>
      </c>
      <c r="AD6404" t="str">
        <f>IF(AND(Restaurants[[#This Row],[Has Online Delivery]]="Yes",Restaurants[[#This Row],[Has Table Booking]]="Yes"),"Online + Table",
IF(Restaurants[[#This Row],[Has Online Delivery]]="Yes","Online Only",
IF(Restaurants[[#This Row],[Has Table Booking]]="Yes","Table Only","None")))</f>
        <v>Online Only</v>
      </c>
      <c r="AE6404" t="str">
        <f>IF(Restaurants[[#This Row],[Rating]]&gt;=4.5,"Excellent",
IF(Restaurants[[#This Row],[Rating]]&gt;=4,"Very Good",
IF(Restaurants[[#This Row],[Rating]]&gt;=3.5,"Good","Average/Low")))</f>
        <v>Excellent</v>
      </c>
    </row>
    <row r="6405" spans="1:31" x14ac:dyDescent="0.3">
      <c r="A6405" t="s">
        <v>161</v>
      </c>
      <c r="B6405" t="s">
        <v>250</v>
      </c>
      <c r="C6405" t="s">
        <v>251</v>
      </c>
      <c r="D6405" t="s">
        <v>918</v>
      </c>
      <c r="E6405">
        <v>2</v>
      </c>
      <c r="F6405">
        <v>275</v>
      </c>
      <c r="G6405" t="s">
        <v>163</v>
      </c>
      <c r="H6405">
        <v>2003</v>
      </c>
      <c r="I6405">
        <v>36</v>
      </c>
      <c r="J6405">
        <v>4.7</v>
      </c>
      <c r="K6405" t="s">
        <v>939</v>
      </c>
      <c r="L6405">
        <v>22</v>
      </c>
      <c r="M6405" t="s">
        <v>33</v>
      </c>
      <c r="N6405" t="s">
        <v>143</v>
      </c>
      <c r="O6405" t="s">
        <v>45</v>
      </c>
      <c r="P6405" t="s">
        <v>37</v>
      </c>
      <c r="Q6405" t="s">
        <v>37</v>
      </c>
      <c r="R6405">
        <v>26</v>
      </c>
      <c r="S6405" t="s">
        <v>37</v>
      </c>
      <c r="T6405" t="s">
        <v>86</v>
      </c>
      <c r="U6405" t="s">
        <v>32</v>
      </c>
      <c r="V6405" t="s">
        <v>2687</v>
      </c>
      <c r="W6405" t="s">
        <v>108</v>
      </c>
      <c r="X6405">
        <v>445266</v>
      </c>
      <c r="Y6405">
        <v>2916</v>
      </c>
      <c r="Z6405">
        <v>28.7041</v>
      </c>
      <c r="AA6405">
        <v>77.102500000000006</v>
      </c>
      <c r="AB6405" t="str">
        <f>IF(Restaurants[[#This Row],[Years_Operating]]&lt;5,"New",
IF(Restaurants[[#This Row],[Years_Operating]]&lt;15,"Established","Legacy"))</f>
        <v>Legacy</v>
      </c>
      <c r="AC6405" t="str">
        <f>IF(Restaurants[[#This Row],[Country]]="India","Yes","No")</f>
        <v>Yes</v>
      </c>
      <c r="AD6405" t="str">
        <f>IF(AND(Restaurants[[#This Row],[Has Online Delivery]]="Yes",Restaurants[[#This Row],[Has Table Booking]]="Yes"),"Online + Table",
IF(Restaurants[[#This Row],[Has Online Delivery]]="Yes","Online Only",
IF(Restaurants[[#This Row],[Has Table Booking]]="Yes","Table Only","None")))</f>
        <v>None</v>
      </c>
      <c r="AE6405" t="str">
        <f>IF(Restaurants[[#This Row],[Rating]]&gt;=4.5,"Excellent",
IF(Restaurants[[#This Row],[Rating]]&gt;=4,"Very Good",
IF(Restaurants[[#This Row],[Rating]]&gt;=3.5,"Good","Average/Low")))</f>
        <v>Excellent</v>
      </c>
    </row>
    <row r="6406" spans="1:31" x14ac:dyDescent="0.3">
      <c r="A6406" t="s">
        <v>179</v>
      </c>
      <c r="B6406" t="s">
        <v>921</v>
      </c>
      <c r="C6406" t="s">
        <v>251</v>
      </c>
      <c r="D6406" t="s">
        <v>863</v>
      </c>
      <c r="E6406">
        <v>2</v>
      </c>
      <c r="F6406">
        <v>250</v>
      </c>
      <c r="G6406" t="s">
        <v>181</v>
      </c>
      <c r="H6406">
        <v>2014</v>
      </c>
      <c r="I6406">
        <v>52</v>
      </c>
      <c r="J6406">
        <v>4.5999999999999996</v>
      </c>
      <c r="K6406" t="s">
        <v>994</v>
      </c>
      <c r="L6406">
        <v>11</v>
      </c>
      <c r="M6406" t="s">
        <v>33</v>
      </c>
      <c r="N6406" t="s">
        <v>143</v>
      </c>
      <c r="O6406" t="s">
        <v>35</v>
      </c>
      <c r="P6406" t="s">
        <v>37</v>
      </c>
      <c r="Q6406" t="s">
        <v>37</v>
      </c>
      <c r="R6406">
        <v>20</v>
      </c>
      <c r="S6406" t="s">
        <v>37</v>
      </c>
      <c r="T6406" t="s">
        <v>38</v>
      </c>
      <c r="U6406" t="s">
        <v>69</v>
      </c>
      <c r="V6406" t="s">
        <v>2688</v>
      </c>
      <c r="W6406" t="s">
        <v>56</v>
      </c>
      <c r="X6406">
        <v>184645</v>
      </c>
      <c r="Y6406">
        <v>7795</v>
      </c>
      <c r="Z6406">
        <v>26.912400000000002</v>
      </c>
      <c r="AA6406">
        <v>75.787300000000002</v>
      </c>
      <c r="AB6406" t="str">
        <f>IF(Restaurants[[#This Row],[Years_Operating]]&lt;5,"New",
IF(Restaurants[[#This Row],[Years_Operating]]&lt;15,"Established","Legacy"))</f>
        <v>Established</v>
      </c>
      <c r="AC6406" t="str">
        <f>IF(Restaurants[[#This Row],[Country]]="India","Yes","No")</f>
        <v>Yes</v>
      </c>
      <c r="AD6406" t="str">
        <f>IF(AND(Restaurants[[#This Row],[Has Online Delivery]]="Yes",Restaurants[[#This Row],[Has Table Booking]]="Yes"),"Online + Table",
IF(Restaurants[[#This Row],[Has Online Delivery]]="Yes","Online Only",
IF(Restaurants[[#This Row],[Has Table Booking]]="Yes","Table Only","None")))</f>
        <v>None</v>
      </c>
      <c r="AE6406" t="str">
        <f>IF(Restaurants[[#This Row],[Rating]]&gt;=4.5,"Excellent",
IF(Restaurants[[#This Row],[Rating]]&gt;=4,"Very Good",
IF(Restaurants[[#This Row],[Rating]]&gt;=3.5,"Good","Average/Low")))</f>
        <v>Excellent</v>
      </c>
    </row>
    <row r="6407" spans="1:31" x14ac:dyDescent="0.3">
      <c r="A6407" t="s">
        <v>100</v>
      </c>
      <c r="B6407" t="s">
        <v>255</v>
      </c>
      <c r="C6407" t="s">
        <v>251</v>
      </c>
      <c r="D6407" t="s">
        <v>263</v>
      </c>
      <c r="E6407">
        <v>3</v>
      </c>
      <c r="F6407">
        <v>385</v>
      </c>
      <c r="G6407" t="s">
        <v>102</v>
      </c>
      <c r="H6407">
        <v>2003</v>
      </c>
      <c r="I6407">
        <v>55</v>
      </c>
      <c r="J6407">
        <v>4.8</v>
      </c>
      <c r="K6407" t="s">
        <v>310</v>
      </c>
      <c r="L6407">
        <v>22</v>
      </c>
      <c r="M6407" t="s">
        <v>33</v>
      </c>
      <c r="N6407" t="s">
        <v>34</v>
      </c>
      <c r="O6407" t="s">
        <v>35</v>
      </c>
      <c r="P6407" t="s">
        <v>36</v>
      </c>
      <c r="Q6407" t="s">
        <v>37</v>
      </c>
      <c r="R6407">
        <v>61</v>
      </c>
      <c r="S6407" t="s">
        <v>37</v>
      </c>
      <c r="T6407" t="s">
        <v>63</v>
      </c>
      <c r="U6407" t="s">
        <v>39</v>
      </c>
      <c r="V6407" t="s">
        <v>2689</v>
      </c>
      <c r="W6407" t="s">
        <v>149</v>
      </c>
      <c r="X6407">
        <v>275836</v>
      </c>
      <c r="Y6407">
        <v>2631</v>
      </c>
      <c r="Z6407">
        <v>19.076000000000001</v>
      </c>
      <c r="AA6407">
        <v>72.877700000000004</v>
      </c>
      <c r="AB6407" t="str">
        <f>IF(Restaurants[[#This Row],[Years_Operating]]&lt;5,"New",
IF(Restaurants[[#This Row],[Years_Operating]]&lt;15,"Established","Legacy"))</f>
        <v>Legacy</v>
      </c>
      <c r="AC6407" t="str">
        <f>IF(Restaurants[[#This Row],[Country]]="India","Yes","No")</f>
        <v>Yes</v>
      </c>
      <c r="AD6407" t="str">
        <f>IF(AND(Restaurants[[#This Row],[Has Online Delivery]]="Yes",Restaurants[[#This Row],[Has Table Booking]]="Yes"),"Online + Table",
IF(Restaurants[[#This Row],[Has Online Delivery]]="Yes","Online Only",
IF(Restaurants[[#This Row],[Has Table Booking]]="Yes","Table Only","None")))</f>
        <v>Online Only</v>
      </c>
      <c r="AE6407" t="str">
        <f>IF(Restaurants[[#This Row],[Rating]]&gt;=4.5,"Excellent",
IF(Restaurants[[#This Row],[Rating]]&gt;=4,"Very Good",
IF(Restaurants[[#This Row],[Rating]]&gt;=3.5,"Good","Average/Low")))</f>
        <v>Excellent</v>
      </c>
    </row>
    <row r="6408" spans="1:31" x14ac:dyDescent="0.3">
      <c r="A6408" t="s">
        <v>41</v>
      </c>
      <c r="B6408" t="s">
        <v>266</v>
      </c>
      <c r="C6408" t="s">
        <v>251</v>
      </c>
      <c r="D6408" t="s">
        <v>278</v>
      </c>
      <c r="E6408">
        <v>3</v>
      </c>
      <c r="F6408">
        <v>320</v>
      </c>
      <c r="G6408" t="s">
        <v>44</v>
      </c>
      <c r="H6408">
        <v>2008</v>
      </c>
      <c r="I6408">
        <v>32</v>
      </c>
      <c r="J6408">
        <v>4.9000000000000004</v>
      </c>
      <c r="K6408" t="s">
        <v>299</v>
      </c>
      <c r="L6408">
        <v>17</v>
      </c>
      <c r="M6408" t="s">
        <v>33</v>
      </c>
      <c r="N6408" t="s">
        <v>34</v>
      </c>
      <c r="O6408" t="s">
        <v>45</v>
      </c>
      <c r="P6408" t="s">
        <v>37</v>
      </c>
      <c r="Q6408" t="s">
        <v>36</v>
      </c>
      <c r="R6408">
        <v>40</v>
      </c>
      <c r="S6408" t="s">
        <v>36</v>
      </c>
      <c r="T6408" t="s">
        <v>55</v>
      </c>
      <c r="U6408" t="s">
        <v>69</v>
      </c>
      <c r="V6408" t="s">
        <v>2690</v>
      </c>
      <c r="W6408" t="s">
        <v>80</v>
      </c>
      <c r="X6408">
        <v>207067</v>
      </c>
      <c r="Y6408">
        <v>1908</v>
      </c>
      <c r="Z6408">
        <v>12.9716</v>
      </c>
      <c r="AA6408">
        <v>77.5946</v>
      </c>
      <c r="AB6408" t="str">
        <f>IF(Restaurants[[#This Row],[Years_Operating]]&lt;5,"New",
IF(Restaurants[[#This Row],[Years_Operating]]&lt;15,"Established","Legacy"))</f>
        <v>Legacy</v>
      </c>
      <c r="AC6408" t="str">
        <f>IF(Restaurants[[#This Row],[Country]]="India","Yes","No")</f>
        <v>Yes</v>
      </c>
      <c r="AD6408" t="str">
        <f>IF(AND(Restaurants[[#This Row],[Has Online Delivery]]="Yes",Restaurants[[#This Row],[Has Table Booking]]="Yes"),"Online + Table",
IF(Restaurants[[#This Row],[Has Online Delivery]]="Yes","Online Only",
IF(Restaurants[[#This Row],[Has Table Booking]]="Yes","Table Only","None")))</f>
        <v>Table Only</v>
      </c>
      <c r="AE6408" t="str">
        <f>IF(Restaurants[[#This Row],[Rating]]&gt;=4.5,"Excellent",
IF(Restaurants[[#This Row],[Rating]]&gt;=4,"Very Good",
IF(Restaurants[[#This Row],[Rating]]&gt;=3.5,"Good","Average/Low")))</f>
        <v>Excellent</v>
      </c>
    </row>
    <row r="6409" spans="1:31" x14ac:dyDescent="0.3">
      <c r="A6409" t="s">
        <v>243</v>
      </c>
      <c r="B6409" t="s">
        <v>1005</v>
      </c>
      <c r="C6409" t="s">
        <v>942</v>
      </c>
      <c r="D6409" t="s">
        <v>901</v>
      </c>
      <c r="E6409">
        <v>0</v>
      </c>
      <c r="F6409">
        <v>125</v>
      </c>
      <c r="G6409" t="s">
        <v>247</v>
      </c>
      <c r="H6409">
        <v>2007</v>
      </c>
      <c r="I6409">
        <v>45</v>
      </c>
      <c r="J6409">
        <v>4.5</v>
      </c>
      <c r="K6409" t="s">
        <v>902</v>
      </c>
      <c r="L6409">
        <v>18</v>
      </c>
      <c r="M6409" t="s">
        <v>204</v>
      </c>
      <c r="N6409" t="s">
        <v>210</v>
      </c>
      <c r="O6409" t="s">
        <v>211</v>
      </c>
      <c r="P6409" t="s">
        <v>36</v>
      </c>
      <c r="Q6409" t="s">
        <v>36</v>
      </c>
      <c r="R6409">
        <v>25</v>
      </c>
      <c r="S6409" t="s">
        <v>37</v>
      </c>
      <c r="T6409" t="s">
        <v>38</v>
      </c>
      <c r="U6409" t="s">
        <v>46</v>
      </c>
      <c r="W6409" t="s">
        <v>149</v>
      </c>
      <c r="X6409">
        <v>134824</v>
      </c>
      <c r="Y6409">
        <v>3140</v>
      </c>
      <c r="Z6409">
        <v>45.5017</v>
      </c>
      <c r="AA6409">
        <v>-73.567300000000003</v>
      </c>
      <c r="AB6409" t="str">
        <f>IF(Restaurants[[#This Row],[Years_Operating]]&lt;5,"New",
IF(Restaurants[[#This Row],[Years_Operating]]&lt;15,"Established","Legacy"))</f>
        <v>Legacy</v>
      </c>
      <c r="AC6409" t="str">
        <f>IF(Restaurants[[#This Row],[Country]]="India","Yes","No")</f>
        <v>No</v>
      </c>
      <c r="AD6409" t="str">
        <f>IF(AND(Restaurants[[#This Row],[Has Online Delivery]]="Yes",Restaurants[[#This Row],[Has Table Booking]]="Yes"),"Online + Table",
IF(Restaurants[[#This Row],[Has Online Delivery]]="Yes","Online Only",
IF(Restaurants[[#This Row],[Has Table Booking]]="Yes","Table Only","None")))</f>
        <v>Online + Table</v>
      </c>
      <c r="AE6409" t="str">
        <f>IF(Restaurants[[#This Row],[Rating]]&gt;=4.5,"Excellent",
IF(Restaurants[[#This Row],[Rating]]&gt;=4,"Very Good",
IF(Restaurants[[#This Row],[Rating]]&gt;=3.5,"Good","Average/Low")))</f>
        <v>Excellent</v>
      </c>
    </row>
    <row r="6410" spans="1:31" x14ac:dyDescent="0.3">
      <c r="A6410" t="s">
        <v>189</v>
      </c>
      <c r="B6410" t="s">
        <v>921</v>
      </c>
      <c r="C6410" t="s">
        <v>251</v>
      </c>
      <c r="D6410" t="s">
        <v>935</v>
      </c>
      <c r="E6410">
        <v>1</v>
      </c>
      <c r="F6410">
        <v>210</v>
      </c>
      <c r="G6410" t="s">
        <v>192</v>
      </c>
      <c r="H6410">
        <v>1990</v>
      </c>
      <c r="I6410">
        <v>30</v>
      </c>
      <c r="J6410">
        <v>4.7</v>
      </c>
      <c r="K6410" t="s">
        <v>948</v>
      </c>
      <c r="L6410">
        <v>35</v>
      </c>
      <c r="M6410" t="s">
        <v>160</v>
      </c>
      <c r="N6410" t="s">
        <v>193</v>
      </c>
      <c r="O6410" t="s">
        <v>35</v>
      </c>
      <c r="P6410" t="s">
        <v>36</v>
      </c>
      <c r="Q6410" t="s">
        <v>36</v>
      </c>
      <c r="R6410">
        <v>73</v>
      </c>
      <c r="S6410" t="s">
        <v>37</v>
      </c>
      <c r="T6410" t="s">
        <v>86</v>
      </c>
      <c r="U6410" t="s">
        <v>46</v>
      </c>
      <c r="V6410" t="s">
        <v>2691</v>
      </c>
      <c r="W6410" t="s">
        <v>103</v>
      </c>
      <c r="X6410">
        <v>265894</v>
      </c>
      <c r="Y6410">
        <v>2491</v>
      </c>
      <c r="Z6410">
        <v>26.912400000000002</v>
      </c>
      <c r="AA6410">
        <v>75.787300000000002</v>
      </c>
      <c r="AB6410" t="str">
        <f>IF(Restaurants[[#This Row],[Years_Operating]]&lt;5,"New",
IF(Restaurants[[#This Row],[Years_Operating]]&lt;15,"Established","Legacy"))</f>
        <v>Legacy</v>
      </c>
      <c r="AC6410" t="str">
        <f>IF(Restaurants[[#This Row],[Country]]="India","Yes","No")</f>
        <v>Yes</v>
      </c>
      <c r="AD6410" t="str">
        <f>IF(AND(Restaurants[[#This Row],[Has Online Delivery]]="Yes",Restaurants[[#This Row],[Has Table Booking]]="Yes"),"Online + Table",
IF(Restaurants[[#This Row],[Has Online Delivery]]="Yes","Online Only",
IF(Restaurants[[#This Row],[Has Table Booking]]="Yes","Table Only","None")))</f>
        <v>Online + Table</v>
      </c>
      <c r="AE6410" t="str">
        <f>IF(Restaurants[[#This Row],[Rating]]&gt;=4.5,"Excellent",
IF(Restaurants[[#This Row],[Rating]]&gt;=4,"Very Good",
IF(Restaurants[[#This Row],[Rating]]&gt;=3.5,"Good","Average/Low")))</f>
        <v>Excellent</v>
      </c>
    </row>
    <row r="6411" spans="1:31" x14ac:dyDescent="0.3">
      <c r="A6411" t="s">
        <v>173</v>
      </c>
      <c r="B6411" t="s">
        <v>889</v>
      </c>
      <c r="C6411" t="s">
        <v>29</v>
      </c>
      <c r="D6411" t="s">
        <v>886</v>
      </c>
      <c r="E6411">
        <v>2</v>
      </c>
      <c r="F6411">
        <v>285</v>
      </c>
      <c r="G6411" t="s">
        <v>174</v>
      </c>
      <c r="H6411">
        <v>2010</v>
      </c>
      <c r="I6411">
        <v>30</v>
      </c>
      <c r="J6411">
        <v>4.7</v>
      </c>
      <c r="K6411" t="s">
        <v>887</v>
      </c>
      <c r="L6411">
        <v>15</v>
      </c>
      <c r="M6411" t="s">
        <v>33</v>
      </c>
      <c r="N6411" t="s">
        <v>143</v>
      </c>
      <c r="O6411" t="s">
        <v>45</v>
      </c>
      <c r="P6411" t="s">
        <v>36</v>
      </c>
      <c r="Q6411" t="s">
        <v>36</v>
      </c>
      <c r="R6411">
        <v>57</v>
      </c>
      <c r="S6411" t="s">
        <v>37</v>
      </c>
      <c r="T6411" t="s">
        <v>55</v>
      </c>
      <c r="U6411" t="s">
        <v>32</v>
      </c>
      <c r="W6411" t="s">
        <v>64</v>
      </c>
      <c r="X6411">
        <v>367260</v>
      </c>
      <c r="Y6411">
        <v>864</v>
      </c>
      <c r="Z6411">
        <v>43.769599999999997</v>
      </c>
      <c r="AA6411">
        <v>11.255800000000001</v>
      </c>
      <c r="AB6411" t="str">
        <f>IF(Restaurants[[#This Row],[Years_Operating]]&lt;5,"New",
IF(Restaurants[[#This Row],[Years_Operating]]&lt;15,"Established","Legacy"))</f>
        <v>Legacy</v>
      </c>
      <c r="AC6411" t="str">
        <f>IF(Restaurants[[#This Row],[Country]]="India","Yes","No")</f>
        <v>No</v>
      </c>
      <c r="AD6411" t="str">
        <f>IF(AND(Restaurants[[#This Row],[Has Online Delivery]]="Yes",Restaurants[[#This Row],[Has Table Booking]]="Yes"),"Online + Table",
IF(Restaurants[[#This Row],[Has Online Delivery]]="Yes","Online Only",
IF(Restaurants[[#This Row],[Has Table Booking]]="Yes","Table Only","None")))</f>
        <v>Online + Table</v>
      </c>
      <c r="AE6411" t="str">
        <f>IF(Restaurants[[#This Row],[Rating]]&gt;=4.5,"Excellent",
IF(Restaurants[[#This Row],[Rating]]&gt;=4,"Very Good",
IF(Restaurants[[#This Row],[Rating]]&gt;=3.5,"Good","Average/Low")))</f>
        <v>Excellent</v>
      </c>
    </row>
    <row r="6412" spans="1:31" x14ac:dyDescent="0.3">
      <c r="A6412" t="s">
        <v>136</v>
      </c>
      <c r="B6412" t="s">
        <v>900</v>
      </c>
      <c r="C6412" t="s">
        <v>50</v>
      </c>
      <c r="D6412" t="s">
        <v>916</v>
      </c>
      <c r="E6412">
        <v>3</v>
      </c>
      <c r="F6412">
        <v>570</v>
      </c>
      <c r="G6412" t="s">
        <v>140</v>
      </c>
      <c r="H6412">
        <v>2012</v>
      </c>
      <c r="I6412">
        <v>10</v>
      </c>
      <c r="J6412">
        <v>4.5999999999999996</v>
      </c>
      <c r="K6412" t="s">
        <v>930</v>
      </c>
      <c r="L6412">
        <v>13</v>
      </c>
      <c r="M6412" t="s">
        <v>62</v>
      </c>
      <c r="N6412" t="s">
        <v>34</v>
      </c>
      <c r="O6412" t="s">
        <v>45</v>
      </c>
      <c r="P6412" t="s">
        <v>36</v>
      </c>
      <c r="Q6412" t="s">
        <v>37</v>
      </c>
      <c r="R6412">
        <v>36</v>
      </c>
      <c r="S6412" t="s">
        <v>37</v>
      </c>
      <c r="T6412" t="s">
        <v>63</v>
      </c>
      <c r="U6412" t="s">
        <v>39</v>
      </c>
      <c r="W6412" t="s">
        <v>47</v>
      </c>
      <c r="X6412">
        <v>182127</v>
      </c>
      <c r="Y6412">
        <v>4370</v>
      </c>
      <c r="Z6412">
        <v>34.052199999999999</v>
      </c>
      <c r="AA6412">
        <v>-118.2437</v>
      </c>
      <c r="AB6412" t="str">
        <f>IF(Restaurants[[#This Row],[Years_Operating]]&lt;5,"New",
IF(Restaurants[[#This Row],[Years_Operating]]&lt;15,"Established","Legacy"))</f>
        <v>Established</v>
      </c>
      <c r="AC6412" t="str">
        <f>IF(Restaurants[[#This Row],[Country]]="India","Yes","No")</f>
        <v>No</v>
      </c>
      <c r="AD6412" t="str">
        <f>IF(AND(Restaurants[[#This Row],[Has Online Delivery]]="Yes",Restaurants[[#This Row],[Has Table Booking]]="Yes"),"Online + Table",
IF(Restaurants[[#This Row],[Has Online Delivery]]="Yes","Online Only",
IF(Restaurants[[#This Row],[Has Table Booking]]="Yes","Table Only","None")))</f>
        <v>Online Only</v>
      </c>
      <c r="AE6412" t="str">
        <f>IF(Restaurants[[#This Row],[Rating]]&gt;=4.5,"Excellent",
IF(Restaurants[[#This Row],[Rating]]&gt;=4,"Very Good",
IF(Restaurants[[#This Row],[Rating]]&gt;=3.5,"Good","Average/Low")))</f>
        <v>Excellent</v>
      </c>
    </row>
    <row r="6413" spans="1:31" x14ac:dyDescent="0.3">
      <c r="A6413" t="s">
        <v>92</v>
      </c>
      <c r="B6413" t="s">
        <v>58</v>
      </c>
      <c r="C6413" t="s">
        <v>59</v>
      </c>
      <c r="D6413" t="s">
        <v>94</v>
      </c>
      <c r="E6413">
        <v>3</v>
      </c>
      <c r="F6413">
        <v>345</v>
      </c>
      <c r="G6413" t="s">
        <v>95</v>
      </c>
      <c r="H6413">
        <v>2011</v>
      </c>
      <c r="I6413">
        <v>50</v>
      </c>
      <c r="J6413">
        <v>4.8</v>
      </c>
      <c r="K6413" t="s">
        <v>96</v>
      </c>
      <c r="L6413">
        <v>14</v>
      </c>
      <c r="M6413" t="s">
        <v>33</v>
      </c>
      <c r="N6413" t="s">
        <v>34</v>
      </c>
      <c r="O6413" t="s">
        <v>54</v>
      </c>
      <c r="P6413" t="s">
        <v>37</v>
      </c>
      <c r="Q6413" t="s">
        <v>36</v>
      </c>
      <c r="R6413">
        <v>31</v>
      </c>
      <c r="S6413" t="s">
        <v>36</v>
      </c>
      <c r="T6413" t="s">
        <v>86</v>
      </c>
      <c r="U6413" t="s">
        <v>32</v>
      </c>
      <c r="W6413" t="s">
        <v>47</v>
      </c>
      <c r="X6413">
        <v>384385</v>
      </c>
      <c r="Y6413">
        <v>880</v>
      </c>
      <c r="Z6413">
        <v>48.8566</v>
      </c>
      <c r="AA6413">
        <v>2.3521999999999998</v>
      </c>
      <c r="AB6413" t="str">
        <f>IF(Restaurants[[#This Row],[Years_Operating]]&lt;5,"New",
IF(Restaurants[[#This Row],[Years_Operating]]&lt;15,"Established","Legacy"))</f>
        <v>Established</v>
      </c>
      <c r="AC6413" t="str">
        <f>IF(Restaurants[[#This Row],[Country]]="India","Yes","No")</f>
        <v>No</v>
      </c>
      <c r="AD6413" t="str">
        <f>IF(AND(Restaurants[[#This Row],[Has Online Delivery]]="Yes",Restaurants[[#This Row],[Has Table Booking]]="Yes"),"Online + Table",
IF(Restaurants[[#This Row],[Has Online Delivery]]="Yes","Online Only",
IF(Restaurants[[#This Row],[Has Table Booking]]="Yes","Table Only","None")))</f>
        <v>Table Only</v>
      </c>
      <c r="AE6413" t="str">
        <f>IF(Restaurants[[#This Row],[Rating]]&gt;=4.5,"Excellent",
IF(Restaurants[[#This Row],[Rating]]&gt;=4,"Very Good",
IF(Restaurants[[#This Row],[Rating]]&gt;=3.5,"Good","Average/Low")))</f>
        <v>Excellent</v>
      </c>
    </row>
    <row r="6414" spans="1:31" x14ac:dyDescent="0.3">
      <c r="A6414" t="s">
        <v>215</v>
      </c>
      <c r="B6414" t="s">
        <v>933</v>
      </c>
      <c r="C6414" t="s">
        <v>251</v>
      </c>
      <c r="D6414" t="s">
        <v>863</v>
      </c>
      <c r="E6414">
        <v>0</v>
      </c>
      <c r="F6414">
        <v>155</v>
      </c>
      <c r="G6414" t="s">
        <v>219</v>
      </c>
      <c r="H6414">
        <v>2000</v>
      </c>
      <c r="I6414">
        <v>55</v>
      </c>
      <c r="J6414">
        <v>4.7</v>
      </c>
      <c r="K6414" t="s">
        <v>926</v>
      </c>
      <c r="L6414">
        <v>25</v>
      </c>
      <c r="M6414" t="s">
        <v>160</v>
      </c>
      <c r="N6414" t="s">
        <v>210</v>
      </c>
      <c r="O6414" t="s">
        <v>54</v>
      </c>
      <c r="P6414" t="s">
        <v>37</v>
      </c>
      <c r="Q6414" t="s">
        <v>37</v>
      </c>
      <c r="R6414">
        <v>33</v>
      </c>
      <c r="S6414" t="s">
        <v>36</v>
      </c>
      <c r="T6414" t="s">
        <v>38</v>
      </c>
      <c r="U6414" t="s">
        <v>46</v>
      </c>
      <c r="V6414" t="s">
        <v>2692</v>
      </c>
      <c r="W6414" t="s">
        <v>47</v>
      </c>
      <c r="X6414">
        <v>391222</v>
      </c>
      <c r="Y6414">
        <v>1637</v>
      </c>
      <c r="Z6414">
        <v>22.7196</v>
      </c>
      <c r="AA6414">
        <v>75.857699999999994</v>
      </c>
      <c r="AB6414" t="str">
        <f>IF(Restaurants[[#This Row],[Years_Operating]]&lt;5,"New",
IF(Restaurants[[#This Row],[Years_Operating]]&lt;15,"Established","Legacy"))</f>
        <v>Legacy</v>
      </c>
      <c r="AC6414" t="str">
        <f>IF(Restaurants[[#This Row],[Country]]="India","Yes","No")</f>
        <v>Yes</v>
      </c>
      <c r="AD6414" t="str">
        <f>IF(AND(Restaurants[[#This Row],[Has Online Delivery]]="Yes",Restaurants[[#This Row],[Has Table Booking]]="Yes"),"Online + Table",
IF(Restaurants[[#This Row],[Has Online Delivery]]="Yes","Online Only",
IF(Restaurants[[#This Row],[Has Table Booking]]="Yes","Table Only","None")))</f>
        <v>None</v>
      </c>
      <c r="AE6414" t="str">
        <f>IF(Restaurants[[#This Row],[Rating]]&gt;=4.5,"Excellent",
IF(Restaurants[[#This Row],[Rating]]&gt;=4,"Very Good",
IF(Restaurants[[#This Row],[Rating]]&gt;=3.5,"Good","Average/Low")))</f>
        <v>Excellent</v>
      </c>
    </row>
    <row r="6415" spans="1:31" x14ac:dyDescent="0.3">
      <c r="A6415" t="s">
        <v>226</v>
      </c>
      <c r="B6415" t="s">
        <v>250</v>
      </c>
      <c r="C6415" t="s">
        <v>251</v>
      </c>
      <c r="D6415" t="s">
        <v>918</v>
      </c>
      <c r="E6415">
        <v>0</v>
      </c>
      <c r="F6415">
        <v>185</v>
      </c>
      <c r="G6415" t="s">
        <v>228</v>
      </c>
      <c r="H6415">
        <v>2014</v>
      </c>
      <c r="I6415">
        <v>48</v>
      </c>
      <c r="J6415">
        <v>4.5999999999999996</v>
      </c>
      <c r="K6415" t="s">
        <v>919</v>
      </c>
      <c r="L6415">
        <v>11</v>
      </c>
      <c r="M6415" t="s">
        <v>160</v>
      </c>
      <c r="N6415" t="s">
        <v>210</v>
      </c>
      <c r="O6415" t="s">
        <v>45</v>
      </c>
      <c r="P6415" t="s">
        <v>36</v>
      </c>
      <c r="Q6415" t="s">
        <v>37</v>
      </c>
      <c r="R6415">
        <v>56</v>
      </c>
      <c r="S6415" t="s">
        <v>36</v>
      </c>
      <c r="T6415" t="s">
        <v>63</v>
      </c>
      <c r="U6415" t="s">
        <v>46</v>
      </c>
      <c r="V6415" t="s">
        <v>2693</v>
      </c>
      <c r="W6415" t="s">
        <v>108</v>
      </c>
      <c r="X6415">
        <v>202344</v>
      </c>
      <c r="Y6415">
        <v>1793</v>
      </c>
      <c r="Z6415">
        <v>28.7041</v>
      </c>
      <c r="AA6415">
        <v>77.102500000000006</v>
      </c>
      <c r="AB6415" t="str">
        <f>IF(Restaurants[[#This Row],[Years_Operating]]&lt;5,"New",
IF(Restaurants[[#This Row],[Years_Operating]]&lt;15,"Established","Legacy"))</f>
        <v>Established</v>
      </c>
      <c r="AC6415" t="str">
        <f>IF(Restaurants[[#This Row],[Country]]="India","Yes","No")</f>
        <v>Yes</v>
      </c>
      <c r="AD6415" t="str">
        <f>IF(AND(Restaurants[[#This Row],[Has Online Delivery]]="Yes",Restaurants[[#This Row],[Has Table Booking]]="Yes"),"Online + Table",
IF(Restaurants[[#This Row],[Has Online Delivery]]="Yes","Online Only",
IF(Restaurants[[#This Row],[Has Table Booking]]="Yes","Table Only","None")))</f>
        <v>Online Only</v>
      </c>
      <c r="AE6415" t="str">
        <f>IF(Restaurants[[#This Row],[Rating]]&gt;=4.5,"Excellent",
IF(Restaurants[[#This Row],[Rating]]&gt;=4,"Very Good",
IF(Restaurants[[#This Row],[Rating]]&gt;=3.5,"Good","Average/Low")))</f>
        <v>Excellent</v>
      </c>
    </row>
    <row r="6416" spans="1:31" x14ac:dyDescent="0.3">
      <c r="A6416" t="s">
        <v>65</v>
      </c>
      <c r="B6416" t="s">
        <v>261</v>
      </c>
      <c r="C6416" t="s">
        <v>251</v>
      </c>
      <c r="D6416" t="s">
        <v>935</v>
      </c>
      <c r="E6416">
        <v>3</v>
      </c>
      <c r="F6416">
        <v>350</v>
      </c>
      <c r="G6416" t="s">
        <v>68</v>
      </c>
      <c r="H6416">
        <v>1991</v>
      </c>
      <c r="I6416">
        <v>36</v>
      </c>
      <c r="J6416">
        <v>4.8</v>
      </c>
      <c r="K6416" t="s">
        <v>936</v>
      </c>
      <c r="L6416">
        <v>34</v>
      </c>
      <c r="M6416" t="s">
        <v>33</v>
      </c>
      <c r="N6416" t="s">
        <v>34</v>
      </c>
      <c r="O6416" t="s">
        <v>35</v>
      </c>
      <c r="P6416" t="s">
        <v>36</v>
      </c>
      <c r="Q6416" t="s">
        <v>37</v>
      </c>
      <c r="R6416">
        <v>21</v>
      </c>
      <c r="S6416" t="s">
        <v>36</v>
      </c>
      <c r="T6416" t="s">
        <v>86</v>
      </c>
      <c r="U6416" t="s">
        <v>46</v>
      </c>
      <c r="V6416" t="s">
        <v>2694</v>
      </c>
      <c r="W6416" t="s">
        <v>40</v>
      </c>
      <c r="X6416">
        <v>301953</v>
      </c>
      <c r="Y6416">
        <v>2440</v>
      </c>
      <c r="Z6416">
        <v>22.572600000000001</v>
      </c>
      <c r="AA6416">
        <v>88.363900000000001</v>
      </c>
      <c r="AB6416" t="str">
        <f>IF(Restaurants[[#This Row],[Years_Operating]]&lt;5,"New",
IF(Restaurants[[#This Row],[Years_Operating]]&lt;15,"Established","Legacy"))</f>
        <v>Legacy</v>
      </c>
      <c r="AC6416" t="str">
        <f>IF(Restaurants[[#This Row],[Country]]="India","Yes","No")</f>
        <v>Yes</v>
      </c>
      <c r="AD6416" t="str">
        <f>IF(AND(Restaurants[[#This Row],[Has Online Delivery]]="Yes",Restaurants[[#This Row],[Has Table Booking]]="Yes"),"Online + Table",
IF(Restaurants[[#This Row],[Has Online Delivery]]="Yes","Online Only",
IF(Restaurants[[#This Row],[Has Table Booking]]="Yes","Table Only","None")))</f>
        <v>Online Only</v>
      </c>
      <c r="AE6416" t="str">
        <f>IF(Restaurants[[#This Row],[Rating]]&gt;=4.5,"Excellent",
IF(Restaurants[[#This Row],[Rating]]&gt;=4,"Very Good",
IF(Restaurants[[#This Row],[Rating]]&gt;=3.5,"Good","Average/Low")))</f>
        <v>Excellent</v>
      </c>
    </row>
    <row r="6417" spans="1:31" x14ac:dyDescent="0.3">
      <c r="A6417" t="s">
        <v>117</v>
      </c>
      <c r="B6417" t="s">
        <v>125</v>
      </c>
      <c r="C6417" t="s">
        <v>50</v>
      </c>
      <c r="D6417" t="s">
        <v>870</v>
      </c>
      <c r="E6417">
        <v>3</v>
      </c>
      <c r="F6417">
        <v>420</v>
      </c>
      <c r="G6417" t="s">
        <v>121</v>
      </c>
      <c r="H6417">
        <v>2007</v>
      </c>
      <c r="I6417">
        <v>40</v>
      </c>
      <c r="J6417">
        <v>4.7</v>
      </c>
      <c r="K6417" t="s">
        <v>932</v>
      </c>
      <c r="L6417">
        <v>18</v>
      </c>
      <c r="M6417" t="s">
        <v>62</v>
      </c>
      <c r="N6417" t="s">
        <v>34</v>
      </c>
      <c r="O6417" t="s">
        <v>35</v>
      </c>
      <c r="P6417" t="s">
        <v>36</v>
      </c>
      <c r="Q6417" t="s">
        <v>36</v>
      </c>
      <c r="R6417">
        <v>40</v>
      </c>
      <c r="S6417" t="s">
        <v>37</v>
      </c>
      <c r="T6417" t="s">
        <v>55</v>
      </c>
      <c r="U6417" t="s">
        <v>32</v>
      </c>
      <c r="W6417" t="s">
        <v>64</v>
      </c>
      <c r="X6417">
        <v>477889</v>
      </c>
      <c r="Y6417">
        <v>1143</v>
      </c>
      <c r="Z6417">
        <v>41.878100000000003</v>
      </c>
      <c r="AA6417">
        <v>-87.629800000000003</v>
      </c>
      <c r="AB6417" t="str">
        <f>IF(Restaurants[[#This Row],[Years_Operating]]&lt;5,"New",
IF(Restaurants[[#This Row],[Years_Operating]]&lt;15,"Established","Legacy"))</f>
        <v>Legacy</v>
      </c>
      <c r="AC6417" t="str">
        <f>IF(Restaurants[[#This Row],[Country]]="India","Yes","No")</f>
        <v>No</v>
      </c>
      <c r="AD6417" t="str">
        <f>IF(AND(Restaurants[[#This Row],[Has Online Delivery]]="Yes",Restaurants[[#This Row],[Has Table Booking]]="Yes"),"Online + Table",
IF(Restaurants[[#This Row],[Has Online Delivery]]="Yes","Online Only",
IF(Restaurants[[#This Row],[Has Table Booking]]="Yes","Table Only","None")))</f>
        <v>Online + Table</v>
      </c>
      <c r="AE6417" t="str">
        <f>IF(Restaurants[[#This Row],[Rating]]&gt;=4.5,"Excellent",
IF(Restaurants[[#This Row],[Rating]]&gt;=4,"Very Good",
IF(Restaurants[[#This Row],[Rating]]&gt;=3.5,"Good","Average/Low")))</f>
        <v>Excellent</v>
      </c>
    </row>
    <row r="6418" spans="1:31" x14ac:dyDescent="0.3">
      <c r="A6418" t="s">
        <v>92</v>
      </c>
      <c r="B6418" t="s">
        <v>261</v>
      </c>
      <c r="C6418" t="s">
        <v>251</v>
      </c>
      <c r="D6418" t="s">
        <v>258</v>
      </c>
      <c r="E6418">
        <v>3</v>
      </c>
      <c r="F6418">
        <v>345</v>
      </c>
      <c r="G6418" t="s">
        <v>95</v>
      </c>
      <c r="H6418">
        <v>2011</v>
      </c>
      <c r="I6418">
        <v>50</v>
      </c>
      <c r="J6418">
        <v>4.8</v>
      </c>
      <c r="K6418" t="s">
        <v>259</v>
      </c>
      <c r="L6418">
        <v>14</v>
      </c>
      <c r="M6418" t="s">
        <v>33</v>
      </c>
      <c r="N6418" t="s">
        <v>34</v>
      </c>
      <c r="O6418" t="s">
        <v>54</v>
      </c>
      <c r="P6418" t="s">
        <v>36</v>
      </c>
      <c r="Q6418" t="s">
        <v>36</v>
      </c>
      <c r="R6418">
        <v>36</v>
      </c>
      <c r="S6418" t="s">
        <v>36</v>
      </c>
      <c r="T6418" t="s">
        <v>38</v>
      </c>
      <c r="U6418" t="s">
        <v>46</v>
      </c>
      <c r="V6418" t="s">
        <v>2695</v>
      </c>
      <c r="W6418" t="s">
        <v>40</v>
      </c>
      <c r="X6418">
        <v>63563</v>
      </c>
      <c r="Y6418">
        <v>6941</v>
      </c>
      <c r="Z6418">
        <v>22.572600000000001</v>
      </c>
      <c r="AA6418">
        <v>88.363900000000001</v>
      </c>
      <c r="AB6418" t="str">
        <f>IF(Restaurants[[#This Row],[Years_Operating]]&lt;5,"New",
IF(Restaurants[[#This Row],[Years_Operating]]&lt;15,"Established","Legacy"))</f>
        <v>Established</v>
      </c>
      <c r="AC6418" t="str">
        <f>IF(Restaurants[[#This Row],[Country]]="India","Yes","No")</f>
        <v>Yes</v>
      </c>
      <c r="AD6418" t="str">
        <f>IF(AND(Restaurants[[#This Row],[Has Online Delivery]]="Yes",Restaurants[[#This Row],[Has Table Booking]]="Yes"),"Online + Table",
IF(Restaurants[[#This Row],[Has Online Delivery]]="Yes","Online Only",
IF(Restaurants[[#This Row],[Has Table Booking]]="Yes","Table Only","None")))</f>
        <v>Online + Table</v>
      </c>
      <c r="AE6418" t="str">
        <f>IF(Restaurants[[#This Row],[Rating]]&gt;=4.5,"Excellent",
IF(Restaurants[[#This Row],[Rating]]&gt;=4,"Very Good",
IF(Restaurants[[#This Row],[Rating]]&gt;=3.5,"Good","Average/Low")))</f>
        <v>Excellent</v>
      </c>
    </row>
    <row r="6419" spans="1:31" x14ac:dyDescent="0.3">
      <c r="A6419" t="s">
        <v>220</v>
      </c>
      <c r="B6419" t="s">
        <v>873</v>
      </c>
      <c r="C6419" t="s">
        <v>29</v>
      </c>
      <c r="D6419" t="s">
        <v>874</v>
      </c>
      <c r="E6419">
        <v>0</v>
      </c>
      <c r="F6419">
        <v>195</v>
      </c>
      <c r="G6419" t="s">
        <v>220</v>
      </c>
      <c r="H6419">
        <v>2017</v>
      </c>
      <c r="I6419">
        <v>14</v>
      </c>
      <c r="J6419">
        <v>4.5999999999999996</v>
      </c>
      <c r="K6419" t="s">
        <v>890</v>
      </c>
      <c r="L6419">
        <v>8</v>
      </c>
      <c r="M6419" t="s">
        <v>160</v>
      </c>
      <c r="N6419" t="s">
        <v>210</v>
      </c>
      <c r="O6419" t="s">
        <v>45</v>
      </c>
      <c r="P6419" t="s">
        <v>36</v>
      </c>
      <c r="Q6419" t="s">
        <v>36</v>
      </c>
      <c r="R6419">
        <v>54</v>
      </c>
      <c r="S6419" t="s">
        <v>36</v>
      </c>
      <c r="T6419" t="s">
        <v>38</v>
      </c>
      <c r="U6419" t="s">
        <v>46</v>
      </c>
      <c r="W6419" t="s">
        <v>64</v>
      </c>
      <c r="X6419">
        <v>466735</v>
      </c>
      <c r="Y6419">
        <v>4717</v>
      </c>
      <c r="Z6419">
        <v>45.464199999999998</v>
      </c>
      <c r="AA6419">
        <v>9.19</v>
      </c>
      <c r="AB6419" t="str">
        <f>IF(Restaurants[[#This Row],[Years_Operating]]&lt;5,"New",
IF(Restaurants[[#This Row],[Years_Operating]]&lt;15,"Established","Legacy"))</f>
        <v>Established</v>
      </c>
      <c r="AC6419" t="str">
        <f>IF(Restaurants[[#This Row],[Country]]="India","Yes","No")</f>
        <v>No</v>
      </c>
      <c r="AD6419" t="str">
        <f>IF(AND(Restaurants[[#This Row],[Has Online Delivery]]="Yes",Restaurants[[#This Row],[Has Table Booking]]="Yes"),"Online + Table",
IF(Restaurants[[#This Row],[Has Online Delivery]]="Yes","Online Only",
IF(Restaurants[[#This Row],[Has Table Booking]]="Yes","Table Only","None")))</f>
        <v>Online + Table</v>
      </c>
      <c r="AE6419" t="str">
        <f>IF(Restaurants[[#This Row],[Rating]]&gt;=4.5,"Excellent",
IF(Restaurants[[#This Row],[Rating]]&gt;=4,"Very Good",
IF(Restaurants[[#This Row],[Rating]]&gt;=3.5,"Good","Average/Low")))</f>
        <v>Excellent</v>
      </c>
    </row>
    <row r="6420" spans="1:31" x14ac:dyDescent="0.3">
      <c r="A6420" t="s">
        <v>173</v>
      </c>
      <c r="B6420" t="s">
        <v>882</v>
      </c>
      <c r="C6420" t="s">
        <v>146</v>
      </c>
      <c r="D6420" t="s">
        <v>905</v>
      </c>
      <c r="E6420">
        <v>2</v>
      </c>
      <c r="F6420">
        <v>285</v>
      </c>
      <c r="G6420" t="s">
        <v>174</v>
      </c>
      <c r="H6420">
        <v>2010</v>
      </c>
      <c r="I6420">
        <v>30</v>
      </c>
      <c r="J6420">
        <v>4.7</v>
      </c>
      <c r="K6420" t="s">
        <v>906</v>
      </c>
      <c r="L6420">
        <v>15</v>
      </c>
      <c r="M6420" t="s">
        <v>33</v>
      </c>
      <c r="N6420" t="s">
        <v>143</v>
      </c>
      <c r="O6420" t="s">
        <v>45</v>
      </c>
      <c r="P6420" t="s">
        <v>37</v>
      </c>
      <c r="Q6420" t="s">
        <v>37</v>
      </c>
      <c r="R6420">
        <v>46</v>
      </c>
      <c r="S6420" t="s">
        <v>36</v>
      </c>
      <c r="T6420" t="s">
        <v>86</v>
      </c>
      <c r="U6420" t="s">
        <v>69</v>
      </c>
      <c r="W6420" t="s">
        <v>149</v>
      </c>
      <c r="X6420">
        <v>316753</v>
      </c>
      <c r="Y6420">
        <v>5154</v>
      </c>
      <c r="Z6420">
        <v>35.011600000000001</v>
      </c>
      <c r="AA6420">
        <v>135.7681</v>
      </c>
      <c r="AB6420" t="str">
        <f>IF(Restaurants[[#This Row],[Years_Operating]]&lt;5,"New",
IF(Restaurants[[#This Row],[Years_Operating]]&lt;15,"Established","Legacy"))</f>
        <v>Legacy</v>
      </c>
      <c r="AC6420" t="str">
        <f>IF(Restaurants[[#This Row],[Country]]="India","Yes","No")</f>
        <v>No</v>
      </c>
      <c r="AD6420" t="str">
        <f>IF(AND(Restaurants[[#This Row],[Has Online Delivery]]="Yes",Restaurants[[#This Row],[Has Table Booking]]="Yes"),"Online + Table",
IF(Restaurants[[#This Row],[Has Online Delivery]]="Yes","Online Only",
IF(Restaurants[[#This Row],[Has Table Booking]]="Yes","Table Only","None")))</f>
        <v>None</v>
      </c>
      <c r="AE6420" t="str">
        <f>IF(Restaurants[[#This Row],[Rating]]&gt;=4.5,"Excellent",
IF(Restaurants[[#This Row],[Rating]]&gt;=4,"Very Good",
IF(Restaurants[[#This Row],[Rating]]&gt;=3.5,"Good","Average/Low")))</f>
        <v>Excellent</v>
      </c>
    </row>
    <row r="6421" spans="1:31" x14ac:dyDescent="0.3">
      <c r="A6421" t="s">
        <v>205</v>
      </c>
      <c r="B6421" t="s">
        <v>77</v>
      </c>
      <c r="C6421" t="s">
        <v>50</v>
      </c>
      <c r="D6421" t="s">
        <v>878</v>
      </c>
      <c r="E6421">
        <v>0</v>
      </c>
      <c r="F6421">
        <v>180</v>
      </c>
      <c r="G6421" t="s">
        <v>209</v>
      </c>
      <c r="H6421">
        <v>2008</v>
      </c>
      <c r="I6421">
        <v>50</v>
      </c>
      <c r="J6421">
        <v>4.8</v>
      </c>
      <c r="K6421" t="s">
        <v>911</v>
      </c>
      <c r="L6421">
        <v>17</v>
      </c>
      <c r="M6421" t="s">
        <v>160</v>
      </c>
      <c r="N6421" t="s">
        <v>210</v>
      </c>
      <c r="O6421" t="s">
        <v>211</v>
      </c>
      <c r="P6421" t="s">
        <v>37</v>
      </c>
      <c r="Q6421" t="s">
        <v>37</v>
      </c>
      <c r="R6421">
        <v>50</v>
      </c>
      <c r="S6421" t="s">
        <v>36</v>
      </c>
      <c r="T6421" t="s">
        <v>38</v>
      </c>
      <c r="U6421" t="s">
        <v>46</v>
      </c>
      <c r="W6421" t="s">
        <v>149</v>
      </c>
      <c r="X6421">
        <v>304696</v>
      </c>
      <c r="Y6421">
        <v>4544</v>
      </c>
      <c r="Z6421">
        <v>40.712800000000001</v>
      </c>
      <c r="AA6421">
        <v>-74.006</v>
      </c>
      <c r="AB6421" t="str">
        <f>IF(Restaurants[[#This Row],[Years_Operating]]&lt;5,"New",
IF(Restaurants[[#This Row],[Years_Operating]]&lt;15,"Established","Legacy"))</f>
        <v>Legacy</v>
      </c>
      <c r="AC6421" t="str">
        <f>IF(Restaurants[[#This Row],[Country]]="India","Yes","No")</f>
        <v>No</v>
      </c>
      <c r="AD6421" t="str">
        <f>IF(AND(Restaurants[[#This Row],[Has Online Delivery]]="Yes",Restaurants[[#This Row],[Has Table Booking]]="Yes"),"Online + Table",
IF(Restaurants[[#This Row],[Has Online Delivery]]="Yes","Online Only",
IF(Restaurants[[#This Row],[Has Table Booking]]="Yes","Table Only","None")))</f>
        <v>None</v>
      </c>
      <c r="AE6421" t="str">
        <f>IF(Restaurants[[#This Row],[Rating]]&gt;=4.5,"Excellent",
IF(Restaurants[[#This Row],[Rating]]&gt;=4,"Very Good",
IF(Restaurants[[#This Row],[Rating]]&gt;=3.5,"Good","Average/Low")))</f>
        <v>Excellent</v>
      </c>
    </row>
    <row r="6422" spans="1:31" x14ac:dyDescent="0.3">
      <c r="A6422" t="s">
        <v>111</v>
      </c>
      <c r="B6422" t="s">
        <v>880</v>
      </c>
      <c r="C6422" t="s">
        <v>50</v>
      </c>
      <c r="D6422" t="s">
        <v>901</v>
      </c>
      <c r="E6422">
        <v>3</v>
      </c>
      <c r="F6422">
        <v>305</v>
      </c>
      <c r="G6422" t="s">
        <v>112</v>
      </c>
      <c r="H6422">
        <v>2000</v>
      </c>
      <c r="I6422">
        <v>25</v>
      </c>
      <c r="J6422">
        <v>4.8</v>
      </c>
      <c r="K6422" t="s">
        <v>902</v>
      </c>
      <c r="L6422">
        <v>25</v>
      </c>
      <c r="M6422" t="s">
        <v>33</v>
      </c>
      <c r="N6422" t="s">
        <v>34</v>
      </c>
      <c r="O6422" t="s">
        <v>35</v>
      </c>
      <c r="P6422" t="s">
        <v>36</v>
      </c>
      <c r="Q6422" t="s">
        <v>36</v>
      </c>
      <c r="R6422">
        <v>36</v>
      </c>
      <c r="S6422" t="s">
        <v>37</v>
      </c>
      <c r="T6422" t="s">
        <v>55</v>
      </c>
      <c r="U6422" t="s">
        <v>32</v>
      </c>
      <c r="W6422" t="s">
        <v>149</v>
      </c>
      <c r="X6422">
        <v>281572</v>
      </c>
      <c r="Y6422">
        <v>5568</v>
      </c>
      <c r="Z6422">
        <v>29.760400000000001</v>
      </c>
      <c r="AA6422">
        <v>-95.369799999999998</v>
      </c>
      <c r="AB6422" t="str">
        <f>IF(Restaurants[[#This Row],[Years_Operating]]&lt;5,"New",
IF(Restaurants[[#This Row],[Years_Operating]]&lt;15,"Established","Legacy"))</f>
        <v>Legacy</v>
      </c>
      <c r="AC6422" t="str">
        <f>IF(Restaurants[[#This Row],[Country]]="India","Yes","No")</f>
        <v>No</v>
      </c>
      <c r="AD6422" t="str">
        <f>IF(AND(Restaurants[[#This Row],[Has Online Delivery]]="Yes",Restaurants[[#This Row],[Has Table Booking]]="Yes"),"Online + Table",
IF(Restaurants[[#This Row],[Has Online Delivery]]="Yes","Online Only",
IF(Restaurants[[#This Row],[Has Table Booking]]="Yes","Table Only","None")))</f>
        <v>Online + Table</v>
      </c>
      <c r="AE6422" t="str">
        <f>IF(Restaurants[[#This Row],[Rating]]&gt;=4.5,"Excellent",
IF(Restaurants[[#This Row],[Rating]]&gt;=4,"Very Good",
IF(Restaurants[[#This Row],[Rating]]&gt;=3.5,"Good","Average/Low")))</f>
        <v>Excellent</v>
      </c>
    </row>
    <row r="6423" spans="1:31" x14ac:dyDescent="0.3">
      <c r="A6423" t="s">
        <v>109</v>
      </c>
      <c r="B6423" t="s">
        <v>145</v>
      </c>
      <c r="C6423" t="s">
        <v>146</v>
      </c>
      <c r="D6423" t="s">
        <v>905</v>
      </c>
      <c r="E6423">
        <v>3</v>
      </c>
      <c r="F6423">
        <v>270</v>
      </c>
      <c r="G6423" t="s">
        <v>109</v>
      </c>
      <c r="H6423">
        <v>1989</v>
      </c>
      <c r="I6423">
        <v>48</v>
      </c>
      <c r="J6423">
        <v>4.8</v>
      </c>
      <c r="K6423" t="s">
        <v>906</v>
      </c>
      <c r="L6423">
        <v>36</v>
      </c>
      <c r="M6423" t="s">
        <v>33</v>
      </c>
      <c r="N6423" t="s">
        <v>34</v>
      </c>
      <c r="O6423" t="s">
        <v>35</v>
      </c>
      <c r="P6423" t="s">
        <v>36</v>
      </c>
      <c r="Q6423" t="s">
        <v>37</v>
      </c>
      <c r="R6423">
        <v>39</v>
      </c>
      <c r="S6423" t="s">
        <v>36</v>
      </c>
      <c r="T6423" t="s">
        <v>63</v>
      </c>
      <c r="U6423" t="s">
        <v>39</v>
      </c>
      <c r="W6423" t="s">
        <v>80</v>
      </c>
      <c r="X6423">
        <v>348168</v>
      </c>
      <c r="Y6423">
        <v>7792</v>
      </c>
      <c r="Z6423">
        <v>35.689500000000002</v>
      </c>
      <c r="AA6423">
        <v>139.6917</v>
      </c>
      <c r="AB6423" t="str">
        <f>IF(Restaurants[[#This Row],[Years_Operating]]&lt;5,"New",
IF(Restaurants[[#This Row],[Years_Operating]]&lt;15,"Established","Legacy"))</f>
        <v>Legacy</v>
      </c>
      <c r="AC6423" t="str">
        <f>IF(Restaurants[[#This Row],[Country]]="India","Yes","No")</f>
        <v>No</v>
      </c>
      <c r="AD6423" t="str">
        <f>IF(AND(Restaurants[[#This Row],[Has Online Delivery]]="Yes",Restaurants[[#This Row],[Has Table Booking]]="Yes"),"Online + Table",
IF(Restaurants[[#This Row],[Has Online Delivery]]="Yes","Online Only",
IF(Restaurants[[#This Row],[Has Table Booking]]="Yes","Table Only","None")))</f>
        <v>Online Only</v>
      </c>
      <c r="AE6423" t="str">
        <f>IF(Restaurants[[#This Row],[Rating]]&gt;=4.5,"Excellent",
IF(Restaurants[[#This Row],[Rating]]&gt;=4,"Very Good",
IF(Restaurants[[#This Row],[Rating]]&gt;=3.5,"Good","Average/Low")))</f>
        <v>Excellent</v>
      </c>
    </row>
    <row r="6424" spans="1:31" x14ac:dyDescent="0.3">
      <c r="A6424" t="s">
        <v>81</v>
      </c>
      <c r="B6424" t="s">
        <v>882</v>
      </c>
      <c r="C6424" t="s">
        <v>146</v>
      </c>
      <c r="D6424" t="s">
        <v>883</v>
      </c>
      <c r="E6424">
        <v>3</v>
      </c>
      <c r="F6424">
        <v>310</v>
      </c>
      <c r="G6424" t="s">
        <v>84</v>
      </c>
      <c r="H6424">
        <v>2005</v>
      </c>
      <c r="I6424">
        <v>35</v>
      </c>
      <c r="J6424">
        <v>4.8</v>
      </c>
      <c r="K6424" t="s">
        <v>914</v>
      </c>
      <c r="L6424">
        <v>20</v>
      </c>
      <c r="M6424" t="s">
        <v>33</v>
      </c>
      <c r="N6424" t="s">
        <v>34</v>
      </c>
      <c r="O6424" t="s">
        <v>35</v>
      </c>
      <c r="P6424" t="s">
        <v>36</v>
      </c>
      <c r="Q6424" t="s">
        <v>36</v>
      </c>
      <c r="R6424">
        <v>24</v>
      </c>
      <c r="S6424" t="s">
        <v>36</v>
      </c>
      <c r="T6424" t="s">
        <v>86</v>
      </c>
      <c r="U6424" t="s">
        <v>39</v>
      </c>
      <c r="W6424" t="s">
        <v>80</v>
      </c>
      <c r="X6424">
        <v>400350</v>
      </c>
      <c r="Y6424">
        <v>7293</v>
      </c>
      <c r="Z6424">
        <v>35.011600000000001</v>
      </c>
      <c r="AA6424">
        <v>135.7681</v>
      </c>
      <c r="AB6424" t="str">
        <f>IF(Restaurants[[#This Row],[Years_Operating]]&lt;5,"New",
IF(Restaurants[[#This Row],[Years_Operating]]&lt;15,"Established","Legacy"))</f>
        <v>Legacy</v>
      </c>
      <c r="AC6424" t="str">
        <f>IF(Restaurants[[#This Row],[Country]]="India","Yes","No")</f>
        <v>No</v>
      </c>
      <c r="AD6424" t="str">
        <f>IF(AND(Restaurants[[#This Row],[Has Online Delivery]]="Yes",Restaurants[[#This Row],[Has Table Booking]]="Yes"),"Online + Table",
IF(Restaurants[[#This Row],[Has Online Delivery]]="Yes","Online Only",
IF(Restaurants[[#This Row],[Has Table Booking]]="Yes","Table Only","None")))</f>
        <v>Online + Table</v>
      </c>
      <c r="AE6424" t="str">
        <f>IF(Restaurants[[#This Row],[Rating]]&gt;=4.5,"Excellent",
IF(Restaurants[[#This Row],[Rating]]&gt;=4,"Very Good",
IF(Restaurants[[#This Row],[Rating]]&gt;=3.5,"Good","Average/Low")))</f>
        <v>Excellent</v>
      </c>
    </row>
    <row r="6425" spans="1:31" x14ac:dyDescent="0.3">
      <c r="A6425" t="s">
        <v>57</v>
      </c>
      <c r="B6425" t="s">
        <v>145</v>
      </c>
      <c r="C6425" t="s">
        <v>146</v>
      </c>
      <c r="D6425" t="s">
        <v>894</v>
      </c>
      <c r="E6425">
        <v>3</v>
      </c>
      <c r="F6425">
        <v>425</v>
      </c>
      <c r="G6425" t="s">
        <v>61</v>
      </c>
      <c r="H6425">
        <v>1986</v>
      </c>
      <c r="I6425">
        <v>40</v>
      </c>
      <c r="J6425">
        <v>4.9000000000000004</v>
      </c>
      <c r="K6425" t="s">
        <v>895</v>
      </c>
      <c r="L6425">
        <v>39</v>
      </c>
      <c r="M6425" t="s">
        <v>62</v>
      </c>
      <c r="N6425" t="s">
        <v>34</v>
      </c>
      <c r="O6425" t="s">
        <v>35</v>
      </c>
      <c r="P6425" t="s">
        <v>37</v>
      </c>
      <c r="Q6425" t="s">
        <v>36</v>
      </c>
      <c r="R6425">
        <v>73</v>
      </c>
      <c r="S6425" t="s">
        <v>37</v>
      </c>
      <c r="T6425" t="s">
        <v>86</v>
      </c>
      <c r="U6425" t="s">
        <v>46</v>
      </c>
      <c r="W6425" t="s">
        <v>103</v>
      </c>
      <c r="X6425">
        <v>439739</v>
      </c>
      <c r="Y6425">
        <v>179</v>
      </c>
      <c r="Z6425">
        <v>35.689500000000002</v>
      </c>
      <c r="AA6425">
        <v>139.6917</v>
      </c>
      <c r="AB6425" t="str">
        <f>IF(Restaurants[[#This Row],[Years_Operating]]&lt;5,"New",
IF(Restaurants[[#This Row],[Years_Operating]]&lt;15,"Established","Legacy"))</f>
        <v>Legacy</v>
      </c>
      <c r="AC6425" t="str">
        <f>IF(Restaurants[[#This Row],[Country]]="India","Yes","No")</f>
        <v>No</v>
      </c>
      <c r="AD6425" t="str">
        <f>IF(AND(Restaurants[[#This Row],[Has Online Delivery]]="Yes",Restaurants[[#This Row],[Has Table Booking]]="Yes"),"Online + Table",
IF(Restaurants[[#This Row],[Has Online Delivery]]="Yes","Online Only",
IF(Restaurants[[#This Row],[Has Table Booking]]="Yes","Table Only","None")))</f>
        <v>Table Only</v>
      </c>
      <c r="AE6425" t="str">
        <f>IF(Restaurants[[#This Row],[Rating]]&gt;=4.5,"Excellent",
IF(Restaurants[[#This Row],[Rating]]&gt;=4,"Very Good",
IF(Restaurants[[#This Row],[Rating]]&gt;=3.5,"Good","Average/Low")))</f>
        <v>Excellent</v>
      </c>
    </row>
    <row r="6426" spans="1:31" x14ac:dyDescent="0.3">
      <c r="A6426" t="s">
        <v>186</v>
      </c>
      <c r="B6426" t="s">
        <v>272</v>
      </c>
      <c r="C6426" t="s">
        <v>251</v>
      </c>
      <c r="D6426" t="s">
        <v>258</v>
      </c>
      <c r="E6426">
        <v>2</v>
      </c>
      <c r="F6426">
        <v>550</v>
      </c>
      <c r="G6426" t="s">
        <v>188</v>
      </c>
      <c r="H6426">
        <v>2015</v>
      </c>
      <c r="I6426">
        <v>50</v>
      </c>
      <c r="J6426">
        <v>4.5</v>
      </c>
      <c r="K6426" t="s">
        <v>270</v>
      </c>
      <c r="L6426">
        <v>10</v>
      </c>
      <c r="M6426" t="s">
        <v>62</v>
      </c>
      <c r="N6426" t="s">
        <v>143</v>
      </c>
      <c r="O6426" t="s">
        <v>35</v>
      </c>
      <c r="P6426" t="s">
        <v>37</v>
      </c>
      <c r="Q6426" t="s">
        <v>36</v>
      </c>
      <c r="R6426">
        <v>66</v>
      </c>
      <c r="S6426" t="s">
        <v>37</v>
      </c>
      <c r="T6426" t="s">
        <v>63</v>
      </c>
      <c r="U6426" t="s">
        <v>39</v>
      </c>
      <c r="V6426" t="s">
        <v>2696</v>
      </c>
      <c r="W6426" t="s">
        <v>132</v>
      </c>
      <c r="X6426">
        <v>131567</v>
      </c>
      <c r="Y6426">
        <v>1536</v>
      </c>
      <c r="Z6426">
        <v>13.082700000000001</v>
      </c>
      <c r="AA6426">
        <v>80.270700000000005</v>
      </c>
      <c r="AB6426" t="str">
        <f>IF(Restaurants[[#This Row],[Years_Operating]]&lt;5,"New",
IF(Restaurants[[#This Row],[Years_Operating]]&lt;15,"Established","Legacy"))</f>
        <v>Established</v>
      </c>
      <c r="AC6426" t="str">
        <f>IF(Restaurants[[#This Row],[Country]]="India","Yes","No")</f>
        <v>Yes</v>
      </c>
      <c r="AD6426" t="str">
        <f>IF(AND(Restaurants[[#This Row],[Has Online Delivery]]="Yes",Restaurants[[#This Row],[Has Table Booking]]="Yes"),"Online + Table",
IF(Restaurants[[#This Row],[Has Online Delivery]]="Yes","Online Only",
IF(Restaurants[[#This Row],[Has Table Booking]]="Yes","Table Only","None")))</f>
        <v>Table Only</v>
      </c>
      <c r="AE6426" t="str">
        <f>IF(Restaurants[[#This Row],[Rating]]&gt;=4.5,"Excellent",
IF(Restaurants[[#This Row],[Rating]]&gt;=4,"Very Good",
IF(Restaurants[[#This Row],[Rating]]&gt;=3.5,"Good","Average/Low")))</f>
        <v>Excellent</v>
      </c>
    </row>
    <row r="6427" spans="1:31" x14ac:dyDescent="0.3">
      <c r="A6427" t="s">
        <v>48</v>
      </c>
      <c r="B6427" t="s">
        <v>888</v>
      </c>
      <c r="C6427" t="s">
        <v>59</v>
      </c>
      <c r="D6427" t="s">
        <v>94</v>
      </c>
      <c r="E6427">
        <v>3</v>
      </c>
      <c r="F6427">
        <v>390</v>
      </c>
      <c r="G6427" t="s">
        <v>52</v>
      </c>
      <c r="H6427">
        <v>1994</v>
      </c>
      <c r="I6427">
        <v>60</v>
      </c>
      <c r="J6427">
        <v>4.9000000000000004</v>
      </c>
      <c r="K6427" t="s">
        <v>96</v>
      </c>
      <c r="L6427">
        <v>31</v>
      </c>
      <c r="M6427" t="s">
        <v>33</v>
      </c>
      <c r="N6427" t="s">
        <v>34</v>
      </c>
      <c r="O6427" t="s">
        <v>54</v>
      </c>
      <c r="P6427" t="s">
        <v>37</v>
      </c>
      <c r="Q6427" t="s">
        <v>37</v>
      </c>
      <c r="R6427">
        <v>22</v>
      </c>
      <c r="S6427" t="s">
        <v>36</v>
      </c>
      <c r="T6427" t="s">
        <v>86</v>
      </c>
      <c r="U6427" t="s">
        <v>46</v>
      </c>
      <c r="W6427" t="s">
        <v>103</v>
      </c>
      <c r="X6427">
        <v>129675</v>
      </c>
      <c r="Y6427">
        <v>2957</v>
      </c>
      <c r="Z6427">
        <v>43.7102</v>
      </c>
      <c r="AA6427">
        <v>7.2619999999999996</v>
      </c>
      <c r="AB6427" t="str">
        <f>IF(Restaurants[[#This Row],[Years_Operating]]&lt;5,"New",
IF(Restaurants[[#This Row],[Years_Operating]]&lt;15,"Established","Legacy"))</f>
        <v>Legacy</v>
      </c>
      <c r="AC6427" t="str">
        <f>IF(Restaurants[[#This Row],[Country]]="India","Yes","No")</f>
        <v>No</v>
      </c>
      <c r="AD6427" t="str">
        <f>IF(AND(Restaurants[[#This Row],[Has Online Delivery]]="Yes",Restaurants[[#This Row],[Has Table Booking]]="Yes"),"Online + Table",
IF(Restaurants[[#This Row],[Has Online Delivery]]="Yes","Online Only",
IF(Restaurants[[#This Row],[Has Table Booking]]="Yes","Table Only","None")))</f>
        <v>None</v>
      </c>
      <c r="AE6427" t="str">
        <f>IF(Restaurants[[#This Row],[Rating]]&gt;=4.5,"Excellent",
IF(Restaurants[[#This Row],[Rating]]&gt;=4,"Very Good",
IF(Restaurants[[#This Row],[Rating]]&gt;=3.5,"Good","Average/Low")))</f>
        <v>Excellent</v>
      </c>
    </row>
    <row r="6428" spans="1:31" x14ac:dyDescent="0.3">
      <c r="A6428" t="s">
        <v>224</v>
      </c>
      <c r="B6428" t="s">
        <v>891</v>
      </c>
      <c r="C6428" t="s">
        <v>196</v>
      </c>
      <c r="D6428" t="s">
        <v>892</v>
      </c>
      <c r="E6428">
        <v>0</v>
      </c>
      <c r="F6428">
        <v>140</v>
      </c>
      <c r="G6428" t="s">
        <v>225</v>
      </c>
      <c r="H6428">
        <v>2012</v>
      </c>
      <c r="I6428">
        <v>48</v>
      </c>
      <c r="J6428">
        <v>4.5999999999999996</v>
      </c>
      <c r="K6428" t="s">
        <v>893</v>
      </c>
      <c r="L6428">
        <v>13</v>
      </c>
      <c r="M6428" t="s">
        <v>204</v>
      </c>
      <c r="N6428" t="s">
        <v>210</v>
      </c>
      <c r="O6428" t="s">
        <v>54</v>
      </c>
      <c r="P6428" t="s">
        <v>36</v>
      </c>
      <c r="Q6428" t="s">
        <v>36</v>
      </c>
      <c r="R6428">
        <v>30</v>
      </c>
      <c r="S6428" t="s">
        <v>36</v>
      </c>
      <c r="T6428" t="s">
        <v>86</v>
      </c>
      <c r="U6428" t="s">
        <v>69</v>
      </c>
      <c r="W6428" t="s">
        <v>70</v>
      </c>
      <c r="X6428">
        <v>351759</v>
      </c>
      <c r="Y6428">
        <v>7637</v>
      </c>
      <c r="Z6428">
        <v>53.480800000000002</v>
      </c>
      <c r="AA6428">
        <v>-2.2425999999999999</v>
      </c>
      <c r="AB6428" t="str">
        <f>IF(Restaurants[[#This Row],[Years_Operating]]&lt;5,"New",
IF(Restaurants[[#This Row],[Years_Operating]]&lt;15,"Established","Legacy"))</f>
        <v>Established</v>
      </c>
      <c r="AC6428" t="str">
        <f>IF(Restaurants[[#This Row],[Country]]="India","Yes","No")</f>
        <v>No</v>
      </c>
      <c r="AD6428" t="str">
        <f>IF(AND(Restaurants[[#This Row],[Has Online Delivery]]="Yes",Restaurants[[#This Row],[Has Table Booking]]="Yes"),"Online + Table",
IF(Restaurants[[#This Row],[Has Online Delivery]]="Yes","Online Only",
IF(Restaurants[[#This Row],[Has Table Booking]]="Yes","Table Only","None")))</f>
        <v>Online + Table</v>
      </c>
      <c r="AE6428" t="str">
        <f>IF(Restaurants[[#This Row],[Rating]]&gt;=4.5,"Excellent",
IF(Restaurants[[#This Row],[Rating]]&gt;=4,"Very Good",
IF(Restaurants[[#This Row],[Rating]]&gt;=3.5,"Good","Average/Low")))</f>
        <v>Excellent</v>
      </c>
    </row>
    <row r="6429" spans="1:31" x14ac:dyDescent="0.3">
      <c r="A6429" t="s">
        <v>234</v>
      </c>
      <c r="B6429" t="s">
        <v>888</v>
      </c>
      <c r="C6429" t="s">
        <v>59</v>
      </c>
      <c r="D6429" t="s">
        <v>94</v>
      </c>
      <c r="E6429">
        <v>0</v>
      </c>
      <c r="F6429">
        <v>285</v>
      </c>
      <c r="G6429" t="s">
        <v>237</v>
      </c>
      <c r="H6429">
        <v>2004</v>
      </c>
      <c r="I6429">
        <v>70</v>
      </c>
      <c r="J6429">
        <v>4.5999999999999996</v>
      </c>
      <c r="K6429" t="s">
        <v>96</v>
      </c>
      <c r="L6429">
        <v>21</v>
      </c>
      <c r="M6429" t="s">
        <v>33</v>
      </c>
      <c r="N6429" t="s">
        <v>210</v>
      </c>
      <c r="O6429" t="s">
        <v>54</v>
      </c>
      <c r="P6429" t="s">
        <v>36</v>
      </c>
      <c r="Q6429" t="s">
        <v>36</v>
      </c>
      <c r="R6429">
        <v>40</v>
      </c>
      <c r="S6429" t="s">
        <v>36</v>
      </c>
      <c r="T6429" t="s">
        <v>86</v>
      </c>
      <c r="U6429" t="s">
        <v>32</v>
      </c>
      <c r="W6429" t="s">
        <v>80</v>
      </c>
      <c r="X6429">
        <v>206229</v>
      </c>
      <c r="Y6429">
        <v>7012</v>
      </c>
      <c r="Z6429">
        <v>43.7102</v>
      </c>
      <c r="AA6429">
        <v>7.2619999999999996</v>
      </c>
      <c r="AB6429" t="str">
        <f>IF(Restaurants[[#This Row],[Years_Operating]]&lt;5,"New",
IF(Restaurants[[#This Row],[Years_Operating]]&lt;15,"Established","Legacy"))</f>
        <v>Legacy</v>
      </c>
      <c r="AC6429" t="str">
        <f>IF(Restaurants[[#This Row],[Country]]="India","Yes","No")</f>
        <v>No</v>
      </c>
      <c r="AD6429" t="str">
        <f>IF(AND(Restaurants[[#This Row],[Has Online Delivery]]="Yes",Restaurants[[#This Row],[Has Table Booking]]="Yes"),"Online + Table",
IF(Restaurants[[#This Row],[Has Online Delivery]]="Yes","Online Only",
IF(Restaurants[[#This Row],[Has Table Booking]]="Yes","Table Only","None")))</f>
        <v>Online + Table</v>
      </c>
      <c r="AE6429" t="str">
        <f>IF(Restaurants[[#This Row],[Rating]]&gt;=4.5,"Excellent",
IF(Restaurants[[#This Row],[Rating]]&gt;=4,"Very Good",
IF(Restaurants[[#This Row],[Rating]]&gt;=3.5,"Good","Average/Low")))</f>
        <v>Excellent</v>
      </c>
    </row>
    <row r="6430" spans="1:31" x14ac:dyDescent="0.3">
      <c r="A6430" t="s">
        <v>224</v>
      </c>
      <c r="B6430" t="s">
        <v>58</v>
      </c>
      <c r="C6430" t="s">
        <v>59</v>
      </c>
      <c r="D6430" t="s">
        <v>897</v>
      </c>
      <c r="E6430">
        <v>0</v>
      </c>
      <c r="F6430">
        <v>140</v>
      </c>
      <c r="G6430" t="s">
        <v>225</v>
      </c>
      <c r="H6430">
        <v>2012</v>
      </c>
      <c r="I6430">
        <v>48</v>
      </c>
      <c r="J6430">
        <v>4.5999999999999996</v>
      </c>
      <c r="K6430" t="s">
        <v>987</v>
      </c>
      <c r="L6430">
        <v>13</v>
      </c>
      <c r="M6430" t="s">
        <v>204</v>
      </c>
      <c r="N6430" t="s">
        <v>210</v>
      </c>
      <c r="O6430" t="s">
        <v>54</v>
      </c>
      <c r="P6430" t="s">
        <v>37</v>
      </c>
      <c r="Q6430" t="s">
        <v>37</v>
      </c>
      <c r="R6430">
        <v>60</v>
      </c>
      <c r="S6430" t="s">
        <v>36</v>
      </c>
      <c r="T6430" t="s">
        <v>38</v>
      </c>
      <c r="U6430" t="s">
        <v>69</v>
      </c>
      <c r="W6430" t="s">
        <v>56</v>
      </c>
      <c r="X6430">
        <v>175351</v>
      </c>
      <c r="Y6430">
        <v>1800</v>
      </c>
      <c r="Z6430">
        <v>48.8566</v>
      </c>
      <c r="AA6430">
        <v>2.3521999999999998</v>
      </c>
      <c r="AB6430" t="str">
        <f>IF(Restaurants[[#This Row],[Years_Operating]]&lt;5,"New",
IF(Restaurants[[#This Row],[Years_Operating]]&lt;15,"Established","Legacy"))</f>
        <v>Established</v>
      </c>
      <c r="AC6430" t="str">
        <f>IF(Restaurants[[#This Row],[Country]]="India","Yes","No")</f>
        <v>No</v>
      </c>
      <c r="AD6430" t="str">
        <f>IF(AND(Restaurants[[#This Row],[Has Online Delivery]]="Yes",Restaurants[[#This Row],[Has Table Booking]]="Yes"),"Online + Table",
IF(Restaurants[[#This Row],[Has Online Delivery]]="Yes","Online Only",
IF(Restaurants[[#This Row],[Has Table Booking]]="Yes","Table Only","None")))</f>
        <v>None</v>
      </c>
      <c r="AE6430" t="str">
        <f>IF(Restaurants[[#This Row],[Rating]]&gt;=4.5,"Excellent",
IF(Restaurants[[#This Row],[Rating]]&gt;=4,"Very Good",
IF(Restaurants[[#This Row],[Rating]]&gt;=3.5,"Good","Average/Low")))</f>
        <v>Excellent</v>
      </c>
    </row>
    <row r="6431" spans="1:31" x14ac:dyDescent="0.3">
      <c r="A6431" t="s">
        <v>27</v>
      </c>
      <c r="B6431" t="s">
        <v>255</v>
      </c>
      <c r="C6431" t="s">
        <v>251</v>
      </c>
      <c r="D6431" t="s">
        <v>918</v>
      </c>
      <c r="E6431">
        <v>3</v>
      </c>
      <c r="F6431">
        <v>320</v>
      </c>
      <c r="G6431" t="s">
        <v>31</v>
      </c>
      <c r="H6431">
        <v>1995</v>
      </c>
      <c r="I6431">
        <v>28</v>
      </c>
      <c r="J6431">
        <v>4.9000000000000004</v>
      </c>
      <c r="K6431" t="s">
        <v>919</v>
      </c>
      <c r="L6431">
        <v>30</v>
      </c>
      <c r="M6431" t="s">
        <v>33</v>
      </c>
      <c r="N6431" t="s">
        <v>34</v>
      </c>
      <c r="O6431" t="s">
        <v>35</v>
      </c>
      <c r="P6431" t="s">
        <v>36</v>
      </c>
      <c r="Q6431" t="s">
        <v>37</v>
      </c>
      <c r="R6431">
        <v>51</v>
      </c>
      <c r="S6431" t="s">
        <v>37</v>
      </c>
      <c r="T6431" t="s">
        <v>38</v>
      </c>
      <c r="U6431" t="s">
        <v>32</v>
      </c>
      <c r="V6431" t="s">
        <v>2697</v>
      </c>
      <c r="W6431" t="s">
        <v>64</v>
      </c>
      <c r="X6431">
        <v>417556</v>
      </c>
      <c r="Y6431">
        <v>7547</v>
      </c>
      <c r="Z6431">
        <v>19.076000000000001</v>
      </c>
      <c r="AA6431">
        <v>72.877700000000004</v>
      </c>
      <c r="AB6431" t="str">
        <f>IF(Restaurants[[#This Row],[Years_Operating]]&lt;5,"New",
IF(Restaurants[[#This Row],[Years_Operating]]&lt;15,"Established","Legacy"))</f>
        <v>Legacy</v>
      </c>
      <c r="AC6431" t="str">
        <f>IF(Restaurants[[#This Row],[Country]]="India","Yes","No")</f>
        <v>Yes</v>
      </c>
      <c r="AD6431" t="str">
        <f>IF(AND(Restaurants[[#This Row],[Has Online Delivery]]="Yes",Restaurants[[#This Row],[Has Table Booking]]="Yes"),"Online + Table",
IF(Restaurants[[#This Row],[Has Online Delivery]]="Yes","Online Only",
IF(Restaurants[[#This Row],[Has Table Booking]]="Yes","Table Only","None")))</f>
        <v>Online Only</v>
      </c>
      <c r="AE6431" t="str">
        <f>IF(Restaurants[[#This Row],[Rating]]&gt;=4.5,"Excellent",
IF(Restaurants[[#This Row],[Rating]]&gt;=4,"Very Good",
IF(Restaurants[[#This Row],[Rating]]&gt;=3.5,"Good","Average/Low")))</f>
        <v>Excellent</v>
      </c>
    </row>
    <row r="6432" spans="1:31" x14ac:dyDescent="0.3">
      <c r="A6432" t="s">
        <v>164</v>
      </c>
      <c r="B6432" t="s">
        <v>250</v>
      </c>
      <c r="C6432" t="s">
        <v>251</v>
      </c>
      <c r="D6432" t="s">
        <v>863</v>
      </c>
      <c r="E6432">
        <v>2</v>
      </c>
      <c r="F6432">
        <v>235</v>
      </c>
      <c r="G6432" t="s">
        <v>165</v>
      </c>
      <c r="H6432">
        <v>2009</v>
      </c>
      <c r="I6432">
        <v>28</v>
      </c>
      <c r="J6432">
        <v>4.7</v>
      </c>
      <c r="K6432" t="s">
        <v>864</v>
      </c>
      <c r="L6432">
        <v>16</v>
      </c>
      <c r="M6432" t="s">
        <v>160</v>
      </c>
      <c r="N6432" t="s">
        <v>143</v>
      </c>
      <c r="O6432" t="s">
        <v>45</v>
      </c>
      <c r="P6432" t="s">
        <v>37</v>
      </c>
      <c r="Q6432" t="s">
        <v>37</v>
      </c>
      <c r="R6432">
        <v>22</v>
      </c>
      <c r="S6432" t="s">
        <v>36</v>
      </c>
      <c r="T6432" t="s">
        <v>38</v>
      </c>
      <c r="U6432" t="s">
        <v>32</v>
      </c>
      <c r="V6432" t="s">
        <v>2698</v>
      </c>
      <c r="W6432" t="s">
        <v>70</v>
      </c>
      <c r="X6432">
        <v>318574</v>
      </c>
      <c r="Y6432">
        <v>4794</v>
      </c>
      <c r="Z6432">
        <v>28.7041</v>
      </c>
      <c r="AA6432">
        <v>77.102500000000006</v>
      </c>
      <c r="AB6432" t="str">
        <f>IF(Restaurants[[#This Row],[Years_Operating]]&lt;5,"New",
IF(Restaurants[[#This Row],[Years_Operating]]&lt;15,"Established","Legacy"))</f>
        <v>Legacy</v>
      </c>
      <c r="AC6432" t="str">
        <f>IF(Restaurants[[#This Row],[Country]]="India","Yes","No")</f>
        <v>Yes</v>
      </c>
      <c r="AD6432" t="str">
        <f>IF(AND(Restaurants[[#This Row],[Has Online Delivery]]="Yes",Restaurants[[#This Row],[Has Table Booking]]="Yes"),"Online + Table",
IF(Restaurants[[#This Row],[Has Online Delivery]]="Yes","Online Only",
IF(Restaurants[[#This Row],[Has Table Booking]]="Yes","Table Only","None")))</f>
        <v>None</v>
      </c>
      <c r="AE6432" t="str">
        <f>IF(Restaurants[[#This Row],[Rating]]&gt;=4.5,"Excellent",
IF(Restaurants[[#This Row],[Rating]]&gt;=4,"Very Good",
IF(Restaurants[[#This Row],[Rating]]&gt;=3.5,"Good","Average/Low")))</f>
        <v>Excellent</v>
      </c>
    </row>
    <row r="6433" spans="1:31" x14ac:dyDescent="0.3">
      <c r="A6433" t="s">
        <v>122</v>
      </c>
      <c r="B6433" t="s">
        <v>93</v>
      </c>
      <c r="C6433" t="s">
        <v>50</v>
      </c>
      <c r="D6433" t="s">
        <v>901</v>
      </c>
      <c r="E6433">
        <v>3</v>
      </c>
      <c r="F6433">
        <v>365</v>
      </c>
      <c r="G6433" t="s">
        <v>123</v>
      </c>
      <c r="H6433">
        <v>1998</v>
      </c>
      <c r="I6433">
        <v>80</v>
      </c>
      <c r="J6433">
        <v>4.7</v>
      </c>
      <c r="K6433" t="s">
        <v>902</v>
      </c>
      <c r="L6433">
        <v>27</v>
      </c>
      <c r="M6433" t="s">
        <v>33</v>
      </c>
      <c r="N6433" t="s">
        <v>34</v>
      </c>
      <c r="O6433" t="s">
        <v>54</v>
      </c>
      <c r="P6433" t="s">
        <v>37</v>
      </c>
      <c r="Q6433" t="s">
        <v>37</v>
      </c>
      <c r="R6433">
        <v>46</v>
      </c>
      <c r="S6433" t="s">
        <v>37</v>
      </c>
      <c r="T6433" t="s">
        <v>86</v>
      </c>
      <c r="U6433" t="s">
        <v>46</v>
      </c>
      <c r="W6433" t="s">
        <v>70</v>
      </c>
      <c r="X6433">
        <v>143172</v>
      </c>
      <c r="Y6433">
        <v>5657</v>
      </c>
      <c r="Z6433">
        <v>37.774900000000002</v>
      </c>
      <c r="AA6433">
        <v>-122.4194</v>
      </c>
      <c r="AB6433" t="str">
        <f>IF(Restaurants[[#This Row],[Years_Operating]]&lt;5,"New",
IF(Restaurants[[#This Row],[Years_Operating]]&lt;15,"Established","Legacy"))</f>
        <v>Legacy</v>
      </c>
      <c r="AC6433" t="str">
        <f>IF(Restaurants[[#This Row],[Country]]="India","Yes","No")</f>
        <v>No</v>
      </c>
      <c r="AD6433" t="str">
        <f>IF(AND(Restaurants[[#This Row],[Has Online Delivery]]="Yes",Restaurants[[#This Row],[Has Table Booking]]="Yes"),"Online + Table",
IF(Restaurants[[#This Row],[Has Online Delivery]]="Yes","Online Only",
IF(Restaurants[[#This Row],[Has Table Booking]]="Yes","Table Only","None")))</f>
        <v>None</v>
      </c>
      <c r="AE6433" t="str">
        <f>IF(Restaurants[[#This Row],[Rating]]&gt;=4.5,"Excellent",
IF(Restaurants[[#This Row],[Rating]]&gt;=4,"Very Good",
IF(Restaurants[[#This Row],[Rating]]&gt;=3.5,"Good","Average/Low")))</f>
        <v>Excellent</v>
      </c>
    </row>
    <row r="6434" spans="1:31" x14ac:dyDescent="0.3">
      <c r="A6434" t="s">
        <v>117</v>
      </c>
      <c r="B6434" t="s">
        <v>93</v>
      </c>
      <c r="C6434" t="s">
        <v>50</v>
      </c>
      <c r="D6434" t="s">
        <v>901</v>
      </c>
      <c r="E6434">
        <v>3</v>
      </c>
      <c r="F6434">
        <v>420</v>
      </c>
      <c r="G6434" t="s">
        <v>121</v>
      </c>
      <c r="H6434">
        <v>2007</v>
      </c>
      <c r="I6434">
        <v>40</v>
      </c>
      <c r="J6434">
        <v>4.7</v>
      </c>
      <c r="K6434" t="s">
        <v>902</v>
      </c>
      <c r="L6434">
        <v>18</v>
      </c>
      <c r="M6434" t="s">
        <v>62</v>
      </c>
      <c r="N6434" t="s">
        <v>34</v>
      </c>
      <c r="O6434" t="s">
        <v>35</v>
      </c>
      <c r="P6434" t="s">
        <v>36</v>
      </c>
      <c r="Q6434" t="s">
        <v>37</v>
      </c>
      <c r="R6434">
        <v>65</v>
      </c>
      <c r="S6434" t="s">
        <v>37</v>
      </c>
      <c r="T6434" t="s">
        <v>86</v>
      </c>
      <c r="U6434" t="s">
        <v>39</v>
      </c>
      <c r="W6434" t="s">
        <v>47</v>
      </c>
      <c r="X6434">
        <v>247687</v>
      </c>
      <c r="Y6434">
        <v>648</v>
      </c>
      <c r="Z6434">
        <v>37.774900000000002</v>
      </c>
      <c r="AA6434">
        <v>-122.4194</v>
      </c>
      <c r="AB6434" t="str">
        <f>IF(Restaurants[[#This Row],[Years_Operating]]&lt;5,"New",
IF(Restaurants[[#This Row],[Years_Operating]]&lt;15,"Established","Legacy"))</f>
        <v>Legacy</v>
      </c>
      <c r="AC6434" t="str">
        <f>IF(Restaurants[[#This Row],[Country]]="India","Yes","No")</f>
        <v>No</v>
      </c>
      <c r="AD6434" t="str">
        <f>IF(AND(Restaurants[[#This Row],[Has Online Delivery]]="Yes",Restaurants[[#This Row],[Has Table Booking]]="Yes"),"Online + Table",
IF(Restaurants[[#This Row],[Has Online Delivery]]="Yes","Online Only",
IF(Restaurants[[#This Row],[Has Table Booking]]="Yes","Table Only","None")))</f>
        <v>Online Only</v>
      </c>
      <c r="AE6434" t="str">
        <f>IF(Restaurants[[#This Row],[Rating]]&gt;=4.5,"Excellent",
IF(Restaurants[[#This Row],[Rating]]&gt;=4,"Very Good",
IF(Restaurants[[#This Row],[Rating]]&gt;=3.5,"Good","Average/Low")))</f>
        <v>Excellent</v>
      </c>
    </row>
    <row r="6435" spans="1:31" x14ac:dyDescent="0.3">
      <c r="A6435" t="s">
        <v>128</v>
      </c>
      <c r="B6435" t="s">
        <v>933</v>
      </c>
      <c r="C6435" t="s">
        <v>251</v>
      </c>
      <c r="D6435" t="s">
        <v>252</v>
      </c>
      <c r="E6435">
        <v>3</v>
      </c>
      <c r="F6435">
        <v>290</v>
      </c>
      <c r="G6435" t="s">
        <v>130</v>
      </c>
      <c r="H6435">
        <v>1981</v>
      </c>
      <c r="I6435">
        <v>50</v>
      </c>
      <c r="J6435">
        <v>4.7</v>
      </c>
      <c r="K6435" t="s">
        <v>253</v>
      </c>
      <c r="L6435">
        <v>44</v>
      </c>
      <c r="M6435" t="s">
        <v>33</v>
      </c>
      <c r="N6435" t="s">
        <v>34</v>
      </c>
      <c r="O6435" t="s">
        <v>35</v>
      </c>
      <c r="P6435" t="s">
        <v>37</v>
      </c>
      <c r="Q6435" t="s">
        <v>36</v>
      </c>
      <c r="R6435">
        <v>55</v>
      </c>
      <c r="S6435" t="s">
        <v>36</v>
      </c>
      <c r="T6435" t="s">
        <v>86</v>
      </c>
      <c r="U6435" t="s">
        <v>39</v>
      </c>
      <c r="V6435" t="s">
        <v>2699</v>
      </c>
      <c r="W6435" t="s">
        <v>108</v>
      </c>
      <c r="X6435">
        <v>498140</v>
      </c>
      <c r="Y6435">
        <v>7547</v>
      </c>
      <c r="Z6435">
        <v>22.7196</v>
      </c>
      <c r="AA6435">
        <v>75.857699999999994</v>
      </c>
      <c r="AB6435" t="str">
        <f>IF(Restaurants[[#This Row],[Years_Operating]]&lt;5,"New",
IF(Restaurants[[#This Row],[Years_Operating]]&lt;15,"Established","Legacy"))</f>
        <v>Legacy</v>
      </c>
      <c r="AC6435" t="str">
        <f>IF(Restaurants[[#This Row],[Country]]="India","Yes","No")</f>
        <v>Yes</v>
      </c>
      <c r="AD6435" t="str">
        <f>IF(AND(Restaurants[[#This Row],[Has Online Delivery]]="Yes",Restaurants[[#This Row],[Has Table Booking]]="Yes"),"Online + Table",
IF(Restaurants[[#This Row],[Has Online Delivery]]="Yes","Online Only",
IF(Restaurants[[#This Row],[Has Table Booking]]="Yes","Table Only","None")))</f>
        <v>Table Only</v>
      </c>
      <c r="AE6435" t="str">
        <f>IF(Restaurants[[#This Row],[Rating]]&gt;=4.5,"Excellent",
IF(Restaurants[[#This Row],[Rating]]&gt;=4,"Very Good",
IF(Restaurants[[#This Row],[Rating]]&gt;=3.5,"Good","Average/Low")))</f>
        <v>Excellent</v>
      </c>
    </row>
    <row r="6436" spans="1:31" x14ac:dyDescent="0.3">
      <c r="A6436" t="s">
        <v>248</v>
      </c>
      <c r="B6436" t="s">
        <v>896</v>
      </c>
      <c r="C6436" t="s">
        <v>59</v>
      </c>
      <c r="D6436" t="s">
        <v>897</v>
      </c>
      <c r="E6436">
        <v>0</v>
      </c>
      <c r="F6436">
        <v>85</v>
      </c>
      <c r="G6436" t="s">
        <v>249</v>
      </c>
      <c r="H6436">
        <v>2014</v>
      </c>
      <c r="I6436">
        <v>38</v>
      </c>
      <c r="J6436">
        <v>4.5</v>
      </c>
      <c r="K6436" t="s">
        <v>898</v>
      </c>
      <c r="L6436">
        <v>11</v>
      </c>
      <c r="M6436" t="s">
        <v>204</v>
      </c>
      <c r="N6436" t="s">
        <v>210</v>
      </c>
      <c r="O6436" t="s">
        <v>35</v>
      </c>
      <c r="P6436" t="s">
        <v>36</v>
      </c>
      <c r="Q6436" t="s">
        <v>36</v>
      </c>
      <c r="R6436">
        <v>42</v>
      </c>
      <c r="S6436" t="s">
        <v>36</v>
      </c>
      <c r="T6436" t="s">
        <v>38</v>
      </c>
      <c r="U6436" t="s">
        <v>69</v>
      </c>
      <c r="W6436" t="s">
        <v>64</v>
      </c>
      <c r="X6436">
        <v>64908</v>
      </c>
      <c r="Y6436">
        <v>7900</v>
      </c>
      <c r="Z6436">
        <v>45.764000000000003</v>
      </c>
      <c r="AA6436">
        <v>4.8357000000000001</v>
      </c>
      <c r="AB6436" t="str">
        <f>IF(Restaurants[[#This Row],[Years_Operating]]&lt;5,"New",
IF(Restaurants[[#This Row],[Years_Operating]]&lt;15,"Established","Legacy"))</f>
        <v>Established</v>
      </c>
      <c r="AC6436" t="str">
        <f>IF(Restaurants[[#This Row],[Country]]="India","Yes","No")</f>
        <v>No</v>
      </c>
      <c r="AD6436" t="str">
        <f>IF(AND(Restaurants[[#This Row],[Has Online Delivery]]="Yes",Restaurants[[#This Row],[Has Table Booking]]="Yes"),"Online + Table",
IF(Restaurants[[#This Row],[Has Online Delivery]]="Yes","Online Only",
IF(Restaurants[[#This Row],[Has Table Booking]]="Yes","Table Only","None")))</f>
        <v>Online + Table</v>
      </c>
      <c r="AE6436" t="str">
        <f>IF(Restaurants[[#This Row],[Rating]]&gt;=4.5,"Excellent",
IF(Restaurants[[#This Row],[Rating]]&gt;=4,"Very Good",
IF(Restaurants[[#This Row],[Rating]]&gt;=3.5,"Good","Average/Low")))</f>
        <v>Excellent</v>
      </c>
    </row>
    <row r="6437" spans="1:31" x14ac:dyDescent="0.3">
      <c r="A6437" t="s">
        <v>220</v>
      </c>
      <c r="B6437" t="s">
        <v>866</v>
      </c>
      <c r="C6437" t="s">
        <v>251</v>
      </c>
      <c r="D6437" t="s">
        <v>252</v>
      </c>
      <c r="E6437">
        <v>0</v>
      </c>
      <c r="F6437">
        <v>195</v>
      </c>
      <c r="G6437" t="s">
        <v>220</v>
      </c>
      <c r="H6437">
        <v>2017</v>
      </c>
      <c r="I6437">
        <v>14</v>
      </c>
      <c r="J6437">
        <v>4.5999999999999996</v>
      </c>
      <c r="K6437" t="s">
        <v>253</v>
      </c>
      <c r="L6437">
        <v>8</v>
      </c>
      <c r="M6437" t="s">
        <v>160</v>
      </c>
      <c r="N6437" t="s">
        <v>210</v>
      </c>
      <c r="O6437" t="s">
        <v>45</v>
      </c>
      <c r="P6437" t="s">
        <v>36</v>
      </c>
      <c r="Q6437" t="s">
        <v>36</v>
      </c>
      <c r="R6437">
        <v>36</v>
      </c>
      <c r="S6437" t="s">
        <v>37</v>
      </c>
      <c r="T6437" t="s">
        <v>86</v>
      </c>
      <c r="U6437" t="s">
        <v>46</v>
      </c>
      <c r="V6437" t="s">
        <v>2700</v>
      </c>
      <c r="W6437" t="s">
        <v>40</v>
      </c>
      <c r="X6437">
        <v>30235</v>
      </c>
      <c r="Y6437">
        <v>5535</v>
      </c>
      <c r="Z6437">
        <v>23.022500000000001</v>
      </c>
      <c r="AA6437">
        <v>72.571399999999997</v>
      </c>
      <c r="AB6437" t="str">
        <f>IF(Restaurants[[#This Row],[Years_Operating]]&lt;5,"New",
IF(Restaurants[[#This Row],[Years_Operating]]&lt;15,"Established","Legacy"))</f>
        <v>Established</v>
      </c>
      <c r="AC6437" t="str">
        <f>IF(Restaurants[[#This Row],[Country]]="India","Yes","No")</f>
        <v>Yes</v>
      </c>
      <c r="AD6437" t="str">
        <f>IF(AND(Restaurants[[#This Row],[Has Online Delivery]]="Yes",Restaurants[[#This Row],[Has Table Booking]]="Yes"),"Online + Table",
IF(Restaurants[[#This Row],[Has Online Delivery]]="Yes","Online Only",
IF(Restaurants[[#This Row],[Has Table Booking]]="Yes","Table Only","None")))</f>
        <v>Online + Table</v>
      </c>
      <c r="AE6437" t="str">
        <f>IF(Restaurants[[#This Row],[Rating]]&gt;=4.5,"Excellent",
IF(Restaurants[[#This Row],[Rating]]&gt;=4,"Very Good",
IF(Restaurants[[#This Row],[Rating]]&gt;=3.5,"Good","Average/Low")))</f>
        <v>Excellent</v>
      </c>
    </row>
    <row r="6438" spans="1:31" x14ac:dyDescent="0.3">
      <c r="A6438" t="s">
        <v>175</v>
      </c>
      <c r="B6438" t="s">
        <v>272</v>
      </c>
      <c r="C6438" t="s">
        <v>251</v>
      </c>
      <c r="D6438" t="s">
        <v>267</v>
      </c>
      <c r="E6438">
        <v>2</v>
      </c>
      <c r="F6438">
        <v>245</v>
      </c>
      <c r="G6438" t="s">
        <v>177</v>
      </c>
      <c r="H6438">
        <v>2005</v>
      </c>
      <c r="I6438">
        <v>46</v>
      </c>
      <c r="J6438">
        <v>4.7</v>
      </c>
      <c r="K6438" t="s">
        <v>268</v>
      </c>
      <c r="L6438">
        <v>20</v>
      </c>
      <c r="M6438" t="s">
        <v>160</v>
      </c>
      <c r="N6438" t="s">
        <v>143</v>
      </c>
      <c r="O6438" t="s">
        <v>45</v>
      </c>
      <c r="P6438" t="s">
        <v>37</v>
      </c>
      <c r="Q6438" t="s">
        <v>36</v>
      </c>
      <c r="R6438">
        <v>28</v>
      </c>
      <c r="S6438" t="s">
        <v>37</v>
      </c>
      <c r="T6438" t="s">
        <v>55</v>
      </c>
      <c r="U6438" t="s">
        <v>32</v>
      </c>
      <c r="V6438" t="s">
        <v>2701</v>
      </c>
      <c r="W6438" t="s">
        <v>64</v>
      </c>
      <c r="X6438">
        <v>31218</v>
      </c>
      <c r="Y6438">
        <v>4853</v>
      </c>
      <c r="Z6438">
        <v>13.082700000000001</v>
      </c>
      <c r="AA6438">
        <v>80.270700000000005</v>
      </c>
      <c r="AB6438" t="str">
        <f>IF(Restaurants[[#This Row],[Years_Operating]]&lt;5,"New",
IF(Restaurants[[#This Row],[Years_Operating]]&lt;15,"Established","Legacy"))</f>
        <v>Legacy</v>
      </c>
      <c r="AC6438" t="str">
        <f>IF(Restaurants[[#This Row],[Country]]="India","Yes","No")</f>
        <v>Yes</v>
      </c>
      <c r="AD6438" t="str">
        <f>IF(AND(Restaurants[[#This Row],[Has Online Delivery]]="Yes",Restaurants[[#This Row],[Has Table Booking]]="Yes"),"Online + Table",
IF(Restaurants[[#This Row],[Has Online Delivery]]="Yes","Online Only",
IF(Restaurants[[#This Row],[Has Table Booking]]="Yes","Table Only","None")))</f>
        <v>Table Only</v>
      </c>
      <c r="AE6438" t="str">
        <f>IF(Restaurants[[#This Row],[Rating]]&gt;=4.5,"Excellent",
IF(Restaurants[[#This Row],[Rating]]&gt;=4,"Very Good",
IF(Restaurants[[#This Row],[Rating]]&gt;=3.5,"Good","Average/Low")))</f>
        <v>Excellent</v>
      </c>
    </row>
    <row r="6439" spans="1:31" x14ac:dyDescent="0.3">
      <c r="A6439" t="s">
        <v>124</v>
      </c>
      <c r="B6439" t="s">
        <v>125</v>
      </c>
      <c r="C6439" t="s">
        <v>50</v>
      </c>
      <c r="D6439" t="s">
        <v>916</v>
      </c>
      <c r="E6439">
        <v>3</v>
      </c>
      <c r="F6439">
        <v>385</v>
      </c>
      <c r="G6439" t="s">
        <v>127</v>
      </c>
      <c r="H6439">
        <v>2005</v>
      </c>
      <c r="I6439">
        <v>64</v>
      </c>
      <c r="J6439">
        <v>4.7</v>
      </c>
      <c r="K6439" t="s">
        <v>930</v>
      </c>
      <c r="L6439">
        <v>20</v>
      </c>
      <c r="M6439" t="s">
        <v>33</v>
      </c>
      <c r="N6439" t="s">
        <v>34</v>
      </c>
      <c r="O6439" t="s">
        <v>54</v>
      </c>
      <c r="P6439" t="s">
        <v>37</v>
      </c>
      <c r="Q6439" t="s">
        <v>36</v>
      </c>
      <c r="R6439">
        <v>70</v>
      </c>
      <c r="S6439" t="s">
        <v>37</v>
      </c>
      <c r="T6439" t="s">
        <v>38</v>
      </c>
      <c r="U6439" t="s">
        <v>32</v>
      </c>
      <c r="W6439" t="s">
        <v>103</v>
      </c>
      <c r="X6439">
        <v>320624</v>
      </c>
      <c r="Y6439">
        <v>4520</v>
      </c>
      <c r="Z6439">
        <v>41.878100000000003</v>
      </c>
      <c r="AA6439">
        <v>-87.629800000000003</v>
      </c>
      <c r="AB6439" t="str">
        <f>IF(Restaurants[[#This Row],[Years_Operating]]&lt;5,"New",
IF(Restaurants[[#This Row],[Years_Operating]]&lt;15,"Established","Legacy"))</f>
        <v>Legacy</v>
      </c>
      <c r="AC6439" t="str">
        <f>IF(Restaurants[[#This Row],[Country]]="India","Yes","No")</f>
        <v>No</v>
      </c>
      <c r="AD6439" t="str">
        <f>IF(AND(Restaurants[[#This Row],[Has Online Delivery]]="Yes",Restaurants[[#This Row],[Has Table Booking]]="Yes"),"Online + Table",
IF(Restaurants[[#This Row],[Has Online Delivery]]="Yes","Online Only",
IF(Restaurants[[#This Row],[Has Table Booking]]="Yes","Table Only","None")))</f>
        <v>Table Only</v>
      </c>
      <c r="AE6439" t="str">
        <f>IF(Restaurants[[#This Row],[Rating]]&gt;=4.5,"Excellent",
IF(Restaurants[[#This Row],[Rating]]&gt;=4,"Very Good",
IF(Restaurants[[#This Row],[Rating]]&gt;=3.5,"Good","Average/Low")))</f>
        <v>Excellent</v>
      </c>
    </row>
    <row r="6440" spans="1:31" x14ac:dyDescent="0.3">
      <c r="A6440" t="s">
        <v>113</v>
      </c>
      <c r="B6440" t="s">
        <v>973</v>
      </c>
      <c r="C6440" t="s">
        <v>196</v>
      </c>
      <c r="D6440" t="s">
        <v>892</v>
      </c>
      <c r="E6440">
        <v>3</v>
      </c>
      <c r="F6440">
        <v>280</v>
      </c>
      <c r="G6440" t="s">
        <v>116</v>
      </c>
      <c r="H6440">
        <v>1986</v>
      </c>
      <c r="I6440">
        <v>45</v>
      </c>
      <c r="J6440">
        <v>4.7</v>
      </c>
      <c r="K6440" t="s">
        <v>960</v>
      </c>
      <c r="L6440">
        <v>39</v>
      </c>
      <c r="M6440" t="s">
        <v>33</v>
      </c>
      <c r="N6440" t="s">
        <v>34</v>
      </c>
      <c r="O6440" t="s">
        <v>35</v>
      </c>
      <c r="P6440" t="s">
        <v>36</v>
      </c>
      <c r="Q6440" t="s">
        <v>37</v>
      </c>
      <c r="R6440">
        <v>73</v>
      </c>
      <c r="S6440" t="s">
        <v>36</v>
      </c>
      <c r="T6440" t="s">
        <v>63</v>
      </c>
      <c r="U6440" t="s">
        <v>32</v>
      </c>
      <c r="W6440" t="s">
        <v>132</v>
      </c>
      <c r="X6440">
        <v>474189</v>
      </c>
      <c r="Y6440">
        <v>6605</v>
      </c>
      <c r="Z6440">
        <v>52.486199999999997</v>
      </c>
      <c r="AA6440">
        <v>-1.8904000000000001</v>
      </c>
      <c r="AB6440" t="str">
        <f>IF(Restaurants[[#This Row],[Years_Operating]]&lt;5,"New",
IF(Restaurants[[#This Row],[Years_Operating]]&lt;15,"Established","Legacy"))</f>
        <v>Legacy</v>
      </c>
      <c r="AC6440" t="str">
        <f>IF(Restaurants[[#This Row],[Country]]="India","Yes","No")</f>
        <v>No</v>
      </c>
      <c r="AD6440" t="str">
        <f>IF(AND(Restaurants[[#This Row],[Has Online Delivery]]="Yes",Restaurants[[#This Row],[Has Table Booking]]="Yes"),"Online + Table",
IF(Restaurants[[#This Row],[Has Online Delivery]]="Yes","Online Only",
IF(Restaurants[[#This Row],[Has Table Booking]]="Yes","Table Only","None")))</f>
        <v>Online Only</v>
      </c>
      <c r="AE6440" t="str">
        <f>IF(Restaurants[[#This Row],[Rating]]&gt;=4.5,"Excellent",
IF(Restaurants[[#This Row],[Rating]]&gt;=4,"Very Good",
IF(Restaurants[[#This Row],[Rating]]&gt;=3.5,"Good","Average/Low")))</f>
        <v>Excellent</v>
      </c>
    </row>
    <row r="6441" spans="1:31" x14ac:dyDescent="0.3">
      <c r="A6441" t="s">
        <v>186</v>
      </c>
      <c r="B6441" t="s">
        <v>973</v>
      </c>
      <c r="C6441" t="s">
        <v>196</v>
      </c>
      <c r="D6441" t="s">
        <v>928</v>
      </c>
      <c r="E6441">
        <v>2</v>
      </c>
      <c r="F6441">
        <v>550</v>
      </c>
      <c r="G6441" t="s">
        <v>188</v>
      </c>
      <c r="H6441">
        <v>2015</v>
      </c>
      <c r="I6441">
        <v>50</v>
      </c>
      <c r="J6441">
        <v>4.5</v>
      </c>
      <c r="K6441" t="s">
        <v>929</v>
      </c>
      <c r="L6441">
        <v>10</v>
      </c>
      <c r="M6441" t="s">
        <v>62</v>
      </c>
      <c r="N6441" t="s">
        <v>143</v>
      </c>
      <c r="O6441" t="s">
        <v>35</v>
      </c>
      <c r="P6441" t="s">
        <v>36</v>
      </c>
      <c r="Q6441" t="s">
        <v>36</v>
      </c>
      <c r="R6441">
        <v>44</v>
      </c>
      <c r="S6441" t="s">
        <v>37</v>
      </c>
      <c r="T6441" t="s">
        <v>86</v>
      </c>
      <c r="U6441" t="s">
        <v>69</v>
      </c>
      <c r="W6441" t="s">
        <v>149</v>
      </c>
      <c r="X6441">
        <v>400229</v>
      </c>
      <c r="Y6441">
        <v>4066</v>
      </c>
      <c r="Z6441">
        <v>52.486199999999997</v>
      </c>
      <c r="AA6441">
        <v>-1.8904000000000001</v>
      </c>
      <c r="AB6441" t="str">
        <f>IF(Restaurants[[#This Row],[Years_Operating]]&lt;5,"New",
IF(Restaurants[[#This Row],[Years_Operating]]&lt;15,"Established","Legacy"))</f>
        <v>Established</v>
      </c>
      <c r="AC6441" t="str">
        <f>IF(Restaurants[[#This Row],[Country]]="India","Yes","No")</f>
        <v>No</v>
      </c>
      <c r="AD6441" t="str">
        <f>IF(AND(Restaurants[[#This Row],[Has Online Delivery]]="Yes",Restaurants[[#This Row],[Has Table Booking]]="Yes"),"Online + Table",
IF(Restaurants[[#This Row],[Has Online Delivery]]="Yes","Online Only",
IF(Restaurants[[#This Row],[Has Table Booking]]="Yes","Table Only","None")))</f>
        <v>Online + Table</v>
      </c>
      <c r="AE6441" t="str">
        <f>IF(Restaurants[[#This Row],[Rating]]&gt;=4.5,"Excellent",
IF(Restaurants[[#This Row],[Rating]]&gt;=4,"Very Good",
IF(Restaurants[[#This Row],[Rating]]&gt;=3.5,"Good","Average/Low")))</f>
        <v>Excellent</v>
      </c>
    </row>
    <row r="6442" spans="1:31" x14ac:dyDescent="0.3">
      <c r="A6442" t="s">
        <v>150</v>
      </c>
      <c r="B6442" t="s">
        <v>93</v>
      </c>
      <c r="C6442" t="s">
        <v>50</v>
      </c>
      <c r="D6442" t="s">
        <v>901</v>
      </c>
      <c r="E6442">
        <v>2</v>
      </c>
      <c r="F6442">
        <v>325</v>
      </c>
      <c r="G6442" t="s">
        <v>153</v>
      </c>
      <c r="H6442">
        <v>2016</v>
      </c>
      <c r="I6442">
        <v>48</v>
      </c>
      <c r="J6442">
        <v>4.7</v>
      </c>
      <c r="K6442" t="s">
        <v>902</v>
      </c>
      <c r="L6442">
        <v>9</v>
      </c>
      <c r="M6442" t="s">
        <v>33</v>
      </c>
      <c r="N6442" t="s">
        <v>143</v>
      </c>
      <c r="O6442" t="s">
        <v>54</v>
      </c>
      <c r="P6442" t="s">
        <v>37</v>
      </c>
      <c r="Q6442" t="s">
        <v>36</v>
      </c>
      <c r="R6442">
        <v>56</v>
      </c>
      <c r="S6442" t="s">
        <v>37</v>
      </c>
      <c r="T6442" t="s">
        <v>38</v>
      </c>
      <c r="U6442" t="s">
        <v>46</v>
      </c>
      <c r="W6442" t="s">
        <v>64</v>
      </c>
      <c r="X6442">
        <v>44568</v>
      </c>
      <c r="Y6442">
        <v>2234</v>
      </c>
      <c r="Z6442">
        <v>37.774900000000002</v>
      </c>
      <c r="AA6442">
        <v>-122.4194</v>
      </c>
      <c r="AB6442" t="str">
        <f>IF(Restaurants[[#This Row],[Years_Operating]]&lt;5,"New",
IF(Restaurants[[#This Row],[Years_Operating]]&lt;15,"Established","Legacy"))</f>
        <v>Established</v>
      </c>
      <c r="AC6442" t="str">
        <f>IF(Restaurants[[#This Row],[Country]]="India","Yes","No")</f>
        <v>No</v>
      </c>
      <c r="AD6442" t="str">
        <f>IF(AND(Restaurants[[#This Row],[Has Online Delivery]]="Yes",Restaurants[[#This Row],[Has Table Booking]]="Yes"),"Online + Table",
IF(Restaurants[[#This Row],[Has Online Delivery]]="Yes","Online Only",
IF(Restaurants[[#This Row],[Has Table Booking]]="Yes","Table Only","None")))</f>
        <v>Table Only</v>
      </c>
      <c r="AE6442" t="str">
        <f>IF(Restaurants[[#This Row],[Rating]]&gt;=4.5,"Excellent",
IF(Restaurants[[#This Row],[Rating]]&gt;=4,"Very Good",
IF(Restaurants[[#This Row],[Rating]]&gt;=3.5,"Good","Average/Low")))</f>
        <v>Excellent</v>
      </c>
    </row>
    <row r="6443" spans="1:31" x14ac:dyDescent="0.3">
      <c r="A6443" t="s">
        <v>248</v>
      </c>
      <c r="B6443" t="s">
        <v>58</v>
      </c>
      <c r="C6443" t="s">
        <v>59</v>
      </c>
      <c r="D6443" t="s">
        <v>51</v>
      </c>
      <c r="E6443">
        <v>0</v>
      </c>
      <c r="F6443">
        <v>85</v>
      </c>
      <c r="G6443" t="s">
        <v>249</v>
      </c>
      <c r="H6443">
        <v>2014</v>
      </c>
      <c r="I6443">
        <v>38</v>
      </c>
      <c r="J6443">
        <v>4.5</v>
      </c>
      <c r="K6443" t="s">
        <v>53</v>
      </c>
      <c r="L6443">
        <v>11</v>
      </c>
      <c r="M6443" t="s">
        <v>204</v>
      </c>
      <c r="N6443" t="s">
        <v>210</v>
      </c>
      <c r="O6443" t="s">
        <v>35</v>
      </c>
      <c r="P6443" t="s">
        <v>36</v>
      </c>
      <c r="Q6443" t="s">
        <v>36</v>
      </c>
      <c r="R6443">
        <v>21</v>
      </c>
      <c r="S6443" t="s">
        <v>36</v>
      </c>
      <c r="T6443" t="s">
        <v>38</v>
      </c>
      <c r="U6443" t="s">
        <v>69</v>
      </c>
      <c r="W6443" t="s">
        <v>40</v>
      </c>
      <c r="X6443">
        <v>408677</v>
      </c>
      <c r="Y6443">
        <v>5038</v>
      </c>
      <c r="Z6443">
        <v>48.8566</v>
      </c>
      <c r="AA6443">
        <v>2.3521999999999998</v>
      </c>
      <c r="AB6443" t="str">
        <f>IF(Restaurants[[#This Row],[Years_Operating]]&lt;5,"New",
IF(Restaurants[[#This Row],[Years_Operating]]&lt;15,"Established","Legacy"))</f>
        <v>Established</v>
      </c>
      <c r="AC6443" t="str">
        <f>IF(Restaurants[[#This Row],[Country]]="India","Yes","No")</f>
        <v>No</v>
      </c>
      <c r="AD6443" t="str">
        <f>IF(AND(Restaurants[[#This Row],[Has Online Delivery]]="Yes",Restaurants[[#This Row],[Has Table Booking]]="Yes"),"Online + Table",
IF(Restaurants[[#This Row],[Has Online Delivery]]="Yes","Online Only",
IF(Restaurants[[#This Row],[Has Table Booking]]="Yes","Table Only","None")))</f>
        <v>Online + Table</v>
      </c>
      <c r="AE6443" t="str">
        <f>IF(Restaurants[[#This Row],[Rating]]&gt;=4.5,"Excellent",
IF(Restaurants[[#This Row],[Rating]]&gt;=4,"Very Good",
IF(Restaurants[[#This Row],[Rating]]&gt;=3.5,"Good","Average/Low")))</f>
        <v>Excellent</v>
      </c>
    </row>
    <row r="6444" spans="1:31" x14ac:dyDescent="0.3">
      <c r="A6444" t="s">
        <v>27</v>
      </c>
      <c r="B6444" t="s">
        <v>77</v>
      </c>
      <c r="C6444" t="s">
        <v>50</v>
      </c>
      <c r="D6444" t="s">
        <v>901</v>
      </c>
      <c r="E6444">
        <v>3</v>
      </c>
      <c r="F6444">
        <v>320</v>
      </c>
      <c r="G6444" t="s">
        <v>31</v>
      </c>
      <c r="H6444">
        <v>1995</v>
      </c>
      <c r="I6444">
        <v>28</v>
      </c>
      <c r="J6444">
        <v>4.9000000000000004</v>
      </c>
      <c r="K6444" t="s">
        <v>902</v>
      </c>
      <c r="L6444">
        <v>30</v>
      </c>
      <c r="M6444" t="s">
        <v>33</v>
      </c>
      <c r="N6444" t="s">
        <v>34</v>
      </c>
      <c r="O6444" t="s">
        <v>35</v>
      </c>
      <c r="P6444" t="s">
        <v>37</v>
      </c>
      <c r="Q6444" t="s">
        <v>36</v>
      </c>
      <c r="R6444">
        <v>23</v>
      </c>
      <c r="S6444" t="s">
        <v>36</v>
      </c>
      <c r="T6444" t="s">
        <v>55</v>
      </c>
      <c r="U6444" t="s">
        <v>32</v>
      </c>
      <c r="W6444" t="s">
        <v>149</v>
      </c>
      <c r="X6444">
        <v>396069</v>
      </c>
      <c r="Y6444">
        <v>5038</v>
      </c>
      <c r="Z6444">
        <v>40.712800000000001</v>
      </c>
      <c r="AA6444">
        <v>-74.006</v>
      </c>
      <c r="AB6444" t="str">
        <f>IF(Restaurants[[#This Row],[Years_Operating]]&lt;5,"New",
IF(Restaurants[[#This Row],[Years_Operating]]&lt;15,"Established","Legacy"))</f>
        <v>Legacy</v>
      </c>
      <c r="AC6444" t="str">
        <f>IF(Restaurants[[#This Row],[Country]]="India","Yes","No")</f>
        <v>No</v>
      </c>
      <c r="AD6444" t="str">
        <f>IF(AND(Restaurants[[#This Row],[Has Online Delivery]]="Yes",Restaurants[[#This Row],[Has Table Booking]]="Yes"),"Online + Table",
IF(Restaurants[[#This Row],[Has Online Delivery]]="Yes","Online Only",
IF(Restaurants[[#This Row],[Has Table Booking]]="Yes","Table Only","None")))</f>
        <v>Table Only</v>
      </c>
      <c r="AE6444" t="str">
        <f>IF(Restaurants[[#This Row],[Rating]]&gt;=4.5,"Excellent",
IF(Restaurants[[#This Row],[Rating]]&gt;=4,"Very Good",
IF(Restaurants[[#This Row],[Rating]]&gt;=3.5,"Good","Average/Low")))</f>
        <v>Excellent</v>
      </c>
    </row>
    <row r="6445" spans="1:31" x14ac:dyDescent="0.3">
      <c r="A6445" t="s">
        <v>199</v>
      </c>
      <c r="B6445" t="s">
        <v>261</v>
      </c>
      <c r="C6445" t="s">
        <v>251</v>
      </c>
      <c r="D6445" t="s">
        <v>252</v>
      </c>
      <c r="E6445">
        <v>1</v>
      </c>
      <c r="F6445">
        <v>165</v>
      </c>
      <c r="G6445" t="s">
        <v>201</v>
      </c>
      <c r="H6445">
        <v>2013</v>
      </c>
      <c r="I6445">
        <v>26</v>
      </c>
      <c r="J6445">
        <v>4.5999999999999996</v>
      </c>
      <c r="K6445" t="s">
        <v>253</v>
      </c>
      <c r="L6445">
        <v>12</v>
      </c>
      <c r="M6445" t="s">
        <v>160</v>
      </c>
      <c r="N6445" t="s">
        <v>193</v>
      </c>
      <c r="O6445" t="s">
        <v>45</v>
      </c>
      <c r="P6445" t="s">
        <v>36</v>
      </c>
      <c r="Q6445" t="s">
        <v>36</v>
      </c>
      <c r="R6445">
        <v>22</v>
      </c>
      <c r="S6445" t="s">
        <v>37</v>
      </c>
      <c r="T6445" t="s">
        <v>86</v>
      </c>
      <c r="U6445" t="s">
        <v>39</v>
      </c>
      <c r="V6445" t="s">
        <v>2702</v>
      </c>
      <c r="W6445" t="s">
        <v>132</v>
      </c>
      <c r="X6445">
        <v>26949</v>
      </c>
      <c r="Y6445">
        <v>3379</v>
      </c>
      <c r="Z6445">
        <v>22.572600000000001</v>
      </c>
      <c r="AA6445">
        <v>88.363900000000001</v>
      </c>
      <c r="AB6445" t="str">
        <f>IF(Restaurants[[#This Row],[Years_Operating]]&lt;5,"New",
IF(Restaurants[[#This Row],[Years_Operating]]&lt;15,"Established","Legacy"))</f>
        <v>Established</v>
      </c>
      <c r="AC6445" t="str">
        <f>IF(Restaurants[[#This Row],[Country]]="India","Yes","No")</f>
        <v>Yes</v>
      </c>
      <c r="AD6445" t="str">
        <f>IF(AND(Restaurants[[#This Row],[Has Online Delivery]]="Yes",Restaurants[[#This Row],[Has Table Booking]]="Yes"),"Online + Table",
IF(Restaurants[[#This Row],[Has Online Delivery]]="Yes","Online Only",
IF(Restaurants[[#This Row],[Has Table Booking]]="Yes","Table Only","None")))</f>
        <v>Online + Table</v>
      </c>
      <c r="AE6445" t="str">
        <f>IF(Restaurants[[#This Row],[Rating]]&gt;=4.5,"Excellent",
IF(Restaurants[[#This Row],[Rating]]&gt;=4,"Very Good",
IF(Restaurants[[#This Row],[Rating]]&gt;=3.5,"Good","Average/Low")))</f>
        <v>Excellent</v>
      </c>
    </row>
    <row r="6446" spans="1:31" x14ac:dyDescent="0.3">
      <c r="A6446" t="s">
        <v>92</v>
      </c>
      <c r="B6446" t="s">
        <v>77</v>
      </c>
      <c r="C6446" t="s">
        <v>50</v>
      </c>
      <c r="D6446" t="s">
        <v>878</v>
      </c>
      <c r="E6446">
        <v>3</v>
      </c>
      <c r="F6446">
        <v>345</v>
      </c>
      <c r="G6446" t="s">
        <v>95</v>
      </c>
      <c r="H6446">
        <v>2011</v>
      </c>
      <c r="I6446">
        <v>50</v>
      </c>
      <c r="J6446">
        <v>4.8</v>
      </c>
      <c r="K6446" t="s">
        <v>911</v>
      </c>
      <c r="L6446">
        <v>14</v>
      </c>
      <c r="M6446" t="s">
        <v>33</v>
      </c>
      <c r="N6446" t="s">
        <v>34</v>
      </c>
      <c r="O6446" t="s">
        <v>54</v>
      </c>
      <c r="P6446" t="s">
        <v>36</v>
      </c>
      <c r="Q6446" t="s">
        <v>37</v>
      </c>
      <c r="R6446">
        <v>56</v>
      </c>
      <c r="S6446" t="s">
        <v>37</v>
      </c>
      <c r="T6446" t="s">
        <v>63</v>
      </c>
      <c r="U6446" t="s">
        <v>46</v>
      </c>
      <c r="W6446" t="s">
        <v>56</v>
      </c>
      <c r="X6446">
        <v>473840</v>
      </c>
      <c r="Y6446">
        <v>924</v>
      </c>
      <c r="Z6446">
        <v>40.712800000000001</v>
      </c>
      <c r="AA6446">
        <v>-74.006</v>
      </c>
      <c r="AB6446" t="str">
        <f>IF(Restaurants[[#This Row],[Years_Operating]]&lt;5,"New",
IF(Restaurants[[#This Row],[Years_Operating]]&lt;15,"Established","Legacy"))</f>
        <v>Established</v>
      </c>
      <c r="AC6446" t="str">
        <f>IF(Restaurants[[#This Row],[Country]]="India","Yes","No")</f>
        <v>No</v>
      </c>
      <c r="AD6446" t="str">
        <f>IF(AND(Restaurants[[#This Row],[Has Online Delivery]]="Yes",Restaurants[[#This Row],[Has Table Booking]]="Yes"),"Online + Table",
IF(Restaurants[[#This Row],[Has Online Delivery]]="Yes","Online Only",
IF(Restaurants[[#This Row],[Has Table Booking]]="Yes","Table Only","None")))</f>
        <v>Online Only</v>
      </c>
      <c r="AE6446" t="str">
        <f>IF(Restaurants[[#This Row],[Rating]]&gt;=4.5,"Excellent",
IF(Restaurants[[#This Row],[Rating]]&gt;=4,"Very Good",
IF(Restaurants[[#This Row],[Rating]]&gt;=3.5,"Good","Average/Low")))</f>
        <v>Excellent</v>
      </c>
    </row>
    <row r="6447" spans="1:31" x14ac:dyDescent="0.3">
      <c r="A6447" t="s">
        <v>238</v>
      </c>
      <c r="B6447" t="s">
        <v>93</v>
      </c>
      <c r="C6447" t="s">
        <v>50</v>
      </c>
      <c r="D6447" t="s">
        <v>878</v>
      </c>
      <c r="E6447">
        <v>0</v>
      </c>
      <c r="F6447">
        <v>220</v>
      </c>
      <c r="G6447" t="s">
        <v>242</v>
      </c>
      <c r="H6447">
        <v>2011</v>
      </c>
      <c r="I6447">
        <v>50</v>
      </c>
      <c r="J6447">
        <v>4.5</v>
      </c>
      <c r="K6447" t="s">
        <v>911</v>
      </c>
      <c r="L6447">
        <v>14</v>
      </c>
      <c r="M6447" t="s">
        <v>160</v>
      </c>
      <c r="N6447" t="s">
        <v>210</v>
      </c>
      <c r="O6447" t="s">
        <v>35</v>
      </c>
      <c r="P6447" t="s">
        <v>37</v>
      </c>
      <c r="Q6447" t="s">
        <v>36</v>
      </c>
      <c r="R6447">
        <v>43</v>
      </c>
      <c r="S6447" t="s">
        <v>36</v>
      </c>
      <c r="T6447" t="s">
        <v>38</v>
      </c>
      <c r="U6447" t="s">
        <v>32</v>
      </c>
      <c r="W6447" t="s">
        <v>103</v>
      </c>
      <c r="X6447">
        <v>200787</v>
      </c>
      <c r="Y6447">
        <v>7975</v>
      </c>
      <c r="Z6447">
        <v>37.774900000000002</v>
      </c>
      <c r="AA6447">
        <v>-122.4194</v>
      </c>
      <c r="AB6447" t="str">
        <f>IF(Restaurants[[#This Row],[Years_Operating]]&lt;5,"New",
IF(Restaurants[[#This Row],[Years_Operating]]&lt;15,"Established","Legacy"))</f>
        <v>Established</v>
      </c>
      <c r="AC6447" t="str">
        <f>IF(Restaurants[[#This Row],[Country]]="India","Yes","No")</f>
        <v>No</v>
      </c>
      <c r="AD6447" t="str">
        <f>IF(AND(Restaurants[[#This Row],[Has Online Delivery]]="Yes",Restaurants[[#This Row],[Has Table Booking]]="Yes"),"Online + Table",
IF(Restaurants[[#This Row],[Has Online Delivery]]="Yes","Online Only",
IF(Restaurants[[#This Row],[Has Table Booking]]="Yes","Table Only","None")))</f>
        <v>Table Only</v>
      </c>
      <c r="AE6447" t="str">
        <f>IF(Restaurants[[#This Row],[Rating]]&gt;=4.5,"Excellent",
IF(Restaurants[[#This Row],[Rating]]&gt;=4,"Very Good",
IF(Restaurants[[#This Row],[Rating]]&gt;=3.5,"Good","Average/Low")))</f>
        <v>Excellent</v>
      </c>
    </row>
    <row r="6448" spans="1:31" x14ac:dyDescent="0.3">
      <c r="A6448" t="s">
        <v>248</v>
      </c>
      <c r="B6448" t="s">
        <v>250</v>
      </c>
      <c r="C6448" t="s">
        <v>251</v>
      </c>
      <c r="D6448" t="s">
        <v>935</v>
      </c>
      <c r="E6448">
        <v>0</v>
      </c>
      <c r="F6448">
        <v>85</v>
      </c>
      <c r="G6448" t="s">
        <v>249</v>
      </c>
      <c r="H6448">
        <v>2014</v>
      </c>
      <c r="I6448">
        <v>38</v>
      </c>
      <c r="J6448">
        <v>4.5</v>
      </c>
      <c r="K6448" t="s">
        <v>948</v>
      </c>
      <c r="L6448">
        <v>11</v>
      </c>
      <c r="M6448" t="s">
        <v>204</v>
      </c>
      <c r="N6448" t="s">
        <v>210</v>
      </c>
      <c r="O6448" t="s">
        <v>35</v>
      </c>
      <c r="P6448" t="s">
        <v>36</v>
      </c>
      <c r="Q6448" t="s">
        <v>37</v>
      </c>
      <c r="R6448">
        <v>32</v>
      </c>
      <c r="S6448" t="s">
        <v>37</v>
      </c>
      <c r="T6448" t="s">
        <v>86</v>
      </c>
      <c r="U6448" t="s">
        <v>69</v>
      </c>
      <c r="V6448" t="s">
        <v>2703</v>
      </c>
      <c r="W6448" t="s">
        <v>132</v>
      </c>
      <c r="X6448">
        <v>14115</v>
      </c>
      <c r="Y6448">
        <v>4526</v>
      </c>
      <c r="Z6448">
        <v>28.7041</v>
      </c>
      <c r="AA6448">
        <v>77.102500000000006</v>
      </c>
      <c r="AB6448" t="str">
        <f>IF(Restaurants[[#This Row],[Years_Operating]]&lt;5,"New",
IF(Restaurants[[#This Row],[Years_Operating]]&lt;15,"Established","Legacy"))</f>
        <v>Established</v>
      </c>
      <c r="AC6448" t="str">
        <f>IF(Restaurants[[#This Row],[Country]]="India","Yes","No")</f>
        <v>Yes</v>
      </c>
      <c r="AD6448" t="str">
        <f>IF(AND(Restaurants[[#This Row],[Has Online Delivery]]="Yes",Restaurants[[#This Row],[Has Table Booking]]="Yes"),"Online + Table",
IF(Restaurants[[#This Row],[Has Online Delivery]]="Yes","Online Only",
IF(Restaurants[[#This Row],[Has Table Booking]]="Yes","Table Only","None")))</f>
        <v>Online Only</v>
      </c>
      <c r="AE6448" t="str">
        <f>IF(Restaurants[[#This Row],[Rating]]&gt;=4.5,"Excellent",
IF(Restaurants[[#This Row],[Rating]]&gt;=4,"Very Good",
IF(Restaurants[[#This Row],[Rating]]&gt;=3.5,"Good","Average/Low")))</f>
        <v>Excellent</v>
      </c>
    </row>
    <row r="6449" spans="1:31" x14ac:dyDescent="0.3">
      <c r="A6449" t="s">
        <v>173</v>
      </c>
      <c r="B6449" t="s">
        <v>921</v>
      </c>
      <c r="C6449" t="s">
        <v>251</v>
      </c>
      <c r="D6449" t="s">
        <v>935</v>
      </c>
      <c r="E6449">
        <v>2</v>
      </c>
      <c r="F6449">
        <v>285</v>
      </c>
      <c r="G6449" t="s">
        <v>174</v>
      </c>
      <c r="H6449">
        <v>2010</v>
      </c>
      <c r="I6449">
        <v>30</v>
      </c>
      <c r="J6449">
        <v>4.7</v>
      </c>
      <c r="K6449" t="s">
        <v>936</v>
      </c>
      <c r="L6449">
        <v>15</v>
      </c>
      <c r="M6449" t="s">
        <v>33</v>
      </c>
      <c r="N6449" t="s">
        <v>143</v>
      </c>
      <c r="O6449" t="s">
        <v>45</v>
      </c>
      <c r="P6449" t="s">
        <v>37</v>
      </c>
      <c r="Q6449" t="s">
        <v>37</v>
      </c>
      <c r="R6449">
        <v>22</v>
      </c>
      <c r="S6449" t="s">
        <v>37</v>
      </c>
      <c r="T6449" t="s">
        <v>63</v>
      </c>
      <c r="U6449" t="s">
        <v>39</v>
      </c>
      <c r="V6449" t="s">
        <v>2704</v>
      </c>
      <c r="W6449" t="s">
        <v>103</v>
      </c>
      <c r="X6449">
        <v>255958</v>
      </c>
      <c r="Y6449">
        <v>4453</v>
      </c>
      <c r="Z6449">
        <v>26.912400000000002</v>
      </c>
      <c r="AA6449">
        <v>75.787300000000002</v>
      </c>
      <c r="AB6449" t="str">
        <f>IF(Restaurants[[#This Row],[Years_Operating]]&lt;5,"New",
IF(Restaurants[[#This Row],[Years_Operating]]&lt;15,"Established","Legacy"))</f>
        <v>Legacy</v>
      </c>
      <c r="AC6449" t="str">
        <f>IF(Restaurants[[#This Row],[Country]]="India","Yes","No")</f>
        <v>Yes</v>
      </c>
      <c r="AD6449" t="str">
        <f>IF(AND(Restaurants[[#This Row],[Has Online Delivery]]="Yes",Restaurants[[#This Row],[Has Table Booking]]="Yes"),"Online + Table",
IF(Restaurants[[#This Row],[Has Online Delivery]]="Yes","Online Only",
IF(Restaurants[[#This Row],[Has Table Booking]]="Yes","Table Only","None")))</f>
        <v>None</v>
      </c>
      <c r="AE6449" t="str">
        <f>IF(Restaurants[[#This Row],[Rating]]&gt;=4.5,"Excellent",
IF(Restaurants[[#This Row],[Rating]]&gt;=4,"Very Good",
IF(Restaurants[[#This Row],[Rating]]&gt;=3.5,"Good","Average/Low")))</f>
        <v>Excellent</v>
      </c>
    </row>
    <row r="6450" spans="1:31" x14ac:dyDescent="0.3">
      <c r="A6450" t="s">
        <v>124</v>
      </c>
      <c r="B6450" t="s">
        <v>903</v>
      </c>
      <c r="C6450" t="s">
        <v>196</v>
      </c>
      <c r="D6450" t="s">
        <v>892</v>
      </c>
      <c r="E6450">
        <v>3</v>
      </c>
      <c r="F6450">
        <v>385</v>
      </c>
      <c r="G6450" t="s">
        <v>127</v>
      </c>
      <c r="H6450">
        <v>2005</v>
      </c>
      <c r="I6450">
        <v>64</v>
      </c>
      <c r="J6450">
        <v>4.7</v>
      </c>
      <c r="K6450" t="s">
        <v>893</v>
      </c>
      <c r="L6450">
        <v>20</v>
      </c>
      <c r="M6450" t="s">
        <v>33</v>
      </c>
      <c r="N6450" t="s">
        <v>34</v>
      </c>
      <c r="O6450" t="s">
        <v>54</v>
      </c>
      <c r="P6450" t="s">
        <v>36</v>
      </c>
      <c r="Q6450" t="s">
        <v>36</v>
      </c>
      <c r="R6450">
        <v>23</v>
      </c>
      <c r="S6450" t="s">
        <v>37</v>
      </c>
      <c r="T6450" t="s">
        <v>63</v>
      </c>
      <c r="U6450" t="s">
        <v>32</v>
      </c>
      <c r="W6450" t="s">
        <v>103</v>
      </c>
      <c r="X6450">
        <v>282546</v>
      </c>
      <c r="Y6450">
        <v>5172</v>
      </c>
      <c r="Z6450">
        <v>53.800800000000002</v>
      </c>
      <c r="AA6450">
        <v>-1.5490999999999999</v>
      </c>
      <c r="AB6450" t="str">
        <f>IF(Restaurants[[#This Row],[Years_Operating]]&lt;5,"New",
IF(Restaurants[[#This Row],[Years_Operating]]&lt;15,"Established","Legacy"))</f>
        <v>Legacy</v>
      </c>
      <c r="AC6450" t="str">
        <f>IF(Restaurants[[#This Row],[Country]]="India","Yes","No")</f>
        <v>No</v>
      </c>
      <c r="AD6450" t="str">
        <f>IF(AND(Restaurants[[#This Row],[Has Online Delivery]]="Yes",Restaurants[[#This Row],[Has Table Booking]]="Yes"),"Online + Table",
IF(Restaurants[[#This Row],[Has Online Delivery]]="Yes","Online Only",
IF(Restaurants[[#This Row],[Has Table Booking]]="Yes","Table Only","None")))</f>
        <v>Online + Table</v>
      </c>
      <c r="AE6450" t="str">
        <f>IF(Restaurants[[#This Row],[Rating]]&gt;=4.5,"Excellent",
IF(Restaurants[[#This Row],[Rating]]&gt;=4,"Very Good",
IF(Restaurants[[#This Row],[Rating]]&gt;=3.5,"Good","Average/Low")))</f>
        <v>Excellent</v>
      </c>
    </row>
    <row r="6451" spans="1:31" x14ac:dyDescent="0.3">
      <c r="A6451" t="s">
        <v>128</v>
      </c>
      <c r="B6451" t="s">
        <v>93</v>
      </c>
      <c r="C6451" t="s">
        <v>50</v>
      </c>
      <c r="D6451" t="s">
        <v>901</v>
      </c>
      <c r="E6451">
        <v>3</v>
      </c>
      <c r="F6451">
        <v>290</v>
      </c>
      <c r="G6451" t="s">
        <v>130</v>
      </c>
      <c r="H6451">
        <v>1981</v>
      </c>
      <c r="I6451">
        <v>50</v>
      </c>
      <c r="J6451">
        <v>4.7</v>
      </c>
      <c r="K6451" t="s">
        <v>902</v>
      </c>
      <c r="L6451">
        <v>44</v>
      </c>
      <c r="M6451" t="s">
        <v>33</v>
      </c>
      <c r="N6451" t="s">
        <v>34</v>
      </c>
      <c r="O6451" t="s">
        <v>35</v>
      </c>
      <c r="P6451" t="s">
        <v>37</v>
      </c>
      <c r="Q6451" t="s">
        <v>37</v>
      </c>
      <c r="R6451">
        <v>28</v>
      </c>
      <c r="S6451" t="s">
        <v>37</v>
      </c>
      <c r="T6451" t="s">
        <v>86</v>
      </c>
      <c r="U6451" t="s">
        <v>46</v>
      </c>
      <c r="W6451" t="s">
        <v>56</v>
      </c>
      <c r="X6451">
        <v>446373</v>
      </c>
      <c r="Y6451">
        <v>1580</v>
      </c>
      <c r="Z6451">
        <v>37.774900000000002</v>
      </c>
      <c r="AA6451">
        <v>-122.4194</v>
      </c>
      <c r="AB6451" t="str">
        <f>IF(Restaurants[[#This Row],[Years_Operating]]&lt;5,"New",
IF(Restaurants[[#This Row],[Years_Operating]]&lt;15,"Established","Legacy"))</f>
        <v>Legacy</v>
      </c>
      <c r="AC6451" t="str">
        <f>IF(Restaurants[[#This Row],[Country]]="India","Yes","No")</f>
        <v>No</v>
      </c>
      <c r="AD6451" t="str">
        <f>IF(AND(Restaurants[[#This Row],[Has Online Delivery]]="Yes",Restaurants[[#This Row],[Has Table Booking]]="Yes"),"Online + Table",
IF(Restaurants[[#This Row],[Has Online Delivery]]="Yes","Online Only",
IF(Restaurants[[#This Row],[Has Table Booking]]="Yes","Table Only","None")))</f>
        <v>None</v>
      </c>
      <c r="AE6451" t="str">
        <f>IF(Restaurants[[#This Row],[Rating]]&gt;=4.5,"Excellent",
IF(Restaurants[[#This Row],[Rating]]&gt;=4,"Very Good",
IF(Restaurants[[#This Row],[Rating]]&gt;=3.5,"Good","Average/Low")))</f>
        <v>Excellent</v>
      </c>
    </row>
    <row r="6452" spans="1:31" x14ac:dyDescent="0.3">
      <c r="A6452" t="s">
        <v>179</v>
      </c>
      <c r="B6452" t="s">
        <v>77</v>
      </c>
      <c r="C6452" t="s">
        <v>50</v>
      </c>
      <c r="D6452" t="s">
        <v>901</v>
      </c>
      <c r="E6452">
        <v>2</v>
      </c>
      <c r="F6452">
        <v>250</v>
      </c>
      <c r="G6452" t="s">
        <v>181</v>
      </c>
      <c r="H6452">
        <v>2014</v>
      </c>
      <c r="I6452">
        <v>52</v>
      </c>
      <c r="J6452">
        <v>4.5999999999999996</v>
      </c>
      <c r="K6452" t="s">
        <v>902</v>
      </c>
      <c r="L6452">
        <v>11</v>
      </c>
      <c r="M6452" t="s">
        <v>33</v>
      </c>
      <c r="N6452" t="s">
        <v>143</v>
      </c>
      <c r="O6452" t="s">
        <v>35</v>
      </c>
      <c r="P6452" t="s">
        <v>36</v>
      </c>
      <c r="Q6452" t="s">
        <v>36</v>
      </c>
      <c r="R6452">
        <v>60</v>
      </c>
      <c r="S6452" t="s">
        <v>37</v>
      </c>
      <c r="T6452" t="s">
        <v>86</v>
      </c>
      <c r="U6452" t="s">
        <v>69</v>
      </c>
      <c r="W6452" t="s">
        <v>132</v>
      </c>
      <c r="X6452">
        <v>370306</v>
      </c>
      <c r="Y6452">
        <v>3152</v>
      </c>
      <c r="Z6452">
        <v>40.712800000000001</v>
      </c>
      <c r="AA6452">
        <v>-74.006</v>
      </c>
      <c r="AB6452" t="str">
        <f>IF(Restaurants[[#This Row],[Years_Operating]]&lt;5,"New",
IF(Restaurants[[#This Row],[Years_Operating]]&lt;15,"Established","Legacy"))</f>
        <v>Established</v>
      </c>
      <c r="AC6452" t="str">
        <f>IF(Restaurants[[#This Row],[Country]]="India","Yes","No")</f>
        <v>No</v>
      </c>
      <c r="AD6452" t="str">
        <f>IF(AND(Restaurants[[#This Row],[Has Online Delivery]]="Yes",Restaurants[[#This Row],[Has Table Booking]]="Yes"),"Online + Table",
IF(Restaurants[[#This Row],[Has Online Delivery]]="Yes","Online Only",
IF(Restaurants[[#This Row],[Has Table Booking]]="Yes","Table Only","None")))</f>
        <v>Online + Table</v>
      </c>
      <c r="AE6452" t="str">
        <f>IF(Restaurants[[#This Row],[Rating]]&gt;=4.5,"Excellent",
IF(Restaurants[[#This Row],[Rating]]&gt;=4,"Very Good",
IF(Restaurants[[#This Row],[Rating]]&gt;=3.5,"Good","Average/Low")))</f>
        <v>Excellent</v>
      </c>
    </row>
    <row r="6453" spans="1:31" x14ac:dyDescent="0.3">
      <c r="A6453" t="s">
        <v>150</v>
      </c>
      <c r="B6453" t="s">
        <v>290</v>
      </c>
      <c r="C6453" t="s">
        <v>251</v>
      </c>
      <c r="D6453" t="s">
        <v>278</v>
      </c>
      <c r="E6453">
        <v>2</v>
      </c>
      <c r="F6453">
        <v>325</v>
      </c>
      <c r="G6453" t="s">
        <v>153</v>
      </c>
      <c r="H6453">
        <v>2016</v>
      </c>
      <c r="I6453">
        <v>48</v>
      </c>
      <c r="J6453">
        <v>4.7</v>
      </c>
      <c r="K6453" t="s">
        <v>299</v>
      </c>
      <c r="L6453">
        <v>9</v>
      </c>
      <c r="M6453" t="s">
        <v>33</v>
      </c>
      <c r="N6453" t="s">
        <v>143</v>
      </c>
      <c r="O6453" t="s">
        <v>54</v>
      </c>
      <c r="P6453" t="s">
        <v>37</v>
      </c>
      <c r="Q6453" t="s">
        <v>36</v>
      </c>
      <c r="R6453">
        <v>35</v>
      </c>
      <c r="S6453" t="s">
        <v>37</v>
      </c>
      <c r="T6453" t="s">
        <v>55</v>
      </c>
      <c r="U6453" t="s">
        <v>39</v>
      </c>
      <c r="V6453" t="s">
        <v>2705</v>
      </c>
      <c r="W6453" t="s">
        <v>108</v>
      </c>
      <c r="X6453">
        <v>379306</v>
      </c>
      <c r="Y6453">
        <v>971</v>
      </c>
      <c r="Z6453">
        <v>17.385000000000002</v>
      </c>
      <c r="AA6453">
        <v>78.486699999999999</v>
      </c>
      <c r="AB6453" t="str">
        <f>IF(Restaurants[[#This Row],[Years_Operating]]&lt;5,"New",
IF(Restaurants[[#This Row],[Years_Operating]]&lt;15,"Established","Legacy"))</f>
        <v>Established</v>
      </c>
      <c r="AC6453" t="str">
        <f>IF(Restaurants[[#This Row],[Country]]="India","Yes","No")</f>
        <v>Yes</v>
      </c>
      <c r="AD6453" t="str">
        <f>IF(AND(Restaurants[[#This Row],[Has Online Delivery]]="Yes",Restaurants[[#This Row],[Has Table Booking]]="Yes"),"Online + Table",
IF(Restaurants[[#This Row],[Has Online Delivery]]="Yes","Online Only",
IF(Restaurants[[#This Row],[Has Table Booking]]="Yes","Table Only","None")))</f>
        <v>Table Only</v>
      </c>
      <c r="AE6453" t="str">
        <f>IF(Restaurants[[#This Row],[Rating]]&gt;=4.5,"Excellent",
IF(Restaurants[[#This Row],[Rating]]&gt;=4,"Very Good",
IF(Restaurants[[#This Row],[Rating]]&gt;=3.5,"Good","Average/Low")))</f>
        <v>Excellent</v>
      </c>
    </row>
    <row r="6454" spans="1:31" x14ac:dyDescent="0.3">
      <c r="A6454" t="s">
        <v>144</v>
      </c>
      <c r="B6454" t="s">
        <v>261</v>
      </c>
      <c r="C6454" t="s">
        <v>251</v>
      </c>
      <c r="D6454" t="s">
        <v>278</v>
      </c>
      <c r="E6454">
        <v>2</v>
      </c>
      <c r="F6454">
        <v>280</v>
      </c>
      <c r="G6454" t="s">
        <v>148</v>
      </c>
      <c r="H6454">
        <v>2007</v>
      </c>
      <c r="I6454">
        <v>26</v>
      </c>
      <c r="J6454">
        <v>4.7</v>
      </c>
      <c r="K6454" t="s">
        <v>299</v>
      </c>
      <c r="L6454">
        <v>18</v>
      </c>
      <c r="M6454" t="s">
        <v>33</v>
      </c>
      <c r="N6454" t="s">
        <v>143</v>
      </c>
      <c r="O6454" t="s">
        <v>45</v>
      </c>
      <c r="P6454" t="s">
        <v>37</v>
      </c>
      <c r="Q6454" t="s">
        <v>37</v>
      </c>
      <c r="R6454">
        <v>34</v>
      </c>
      <c r="S6454" t="s">
        <v>37</v>
      </c>
      <c r="T6454" t="s">
        <v>38</v>
      </c>
      <c r="U6454" t="s">
        <v>46</v>
      </c>
      <c r="V6454" t="s">
        <v>2706</v>
      </c>
      <c r="W6454" t="s">
        <v>149</v>
      </c>
      <c r="X6454">
        <v>483022</v>
      </c>
      <c r="Y6454">
        <v>3068</v>
      </c>
      <c r="Z6454">
        <v>22.572600000000001</v>
      </c>
      <c r="AA6454">
        <v>88.363900000000001</v>
      </c>
      <c r="AB6454" t="str">
        <f>IF(Restaurants[[#This Row],[Years_Operating]]&lt;5,"New",
IF(Restaurants[[#This Row],[Years_Operating]]&lt;15,"Established","Legacy"))</f>
        <v>Legacy</v>
      </c>
      <c r="AC6454" t="str">
        <f>IF(Restaurants[[#This Row],[Country]]="India","Yes","No")</f>
        <v>Yes</v>
      </c>
      <c r="AD6454" t="str">
        <f>IF(AND(Restaurants[[#This Row],[Has Online Delivery]]="Yes",Restaurants[[#This Row],[Has Table Booking]]="Yes"),"Online + Table",
IF(Restaurants[[#This Row],[Has Online Delivery]]="Yes","Online Only",
IF(Restaurants[[#This Row],[Has Table Booking]]="Yes","Table Only","None")))</f>
        <v>None</v>
      </c>
      <c r="AE6454" t="str">
        <f>IF(Restaurants[[#This Row],[Rating]]&gt;=4.5,"Excellent",
IF(Restaurants[[#This Row],[Rating]]&gt;=4,"Very Good",
IF(Restaurants[[#This Row],[Rating]]&gt;=3.5,"Good","Average/Low")))</f>
        <v>Excellent</v>
      </c>
    </row>
    <row r="6455" spans="1:31" x14ac:dyDescent="0.3">
      <c r="A6455" t="s">
        <v>113</v>
      </c>
      <c r="B6455" t="s">
        <v>195</v>
      </c>
      <c r="C6455" t="s">
        <v>196</v>
      </c>
      <c r="D6455" t="s">
        <v>953</v>
      </c>
      <c r="E6455">
        <v>3</v>
      </c>
      <c r="F6455">
        <v>280</v>
      </c>
      <c r="G6455" t="s">
        <v>116</v>
      </c>
      <c r="H6455">
        <v>1986</v>
      </c>
      <c r="I6455">
        <v>45</v>
      </c>
      <c r="J6455">
        <v>4.7</v>
      </c>
      <c r="K6455" t="s">
        <v>954</v>
      </c>
      <c r="L6455">
        <v>39</v>
      </c>
      <c r="M6455" t="s">
        <v>33</v>
      </c>
      <c r="N6455" t="s">
        <v>34</v>
      </c>
      <c r="O6455" t="s">
        <v>35</v>
      </c>
      <c r="P6455" t="s">
        <v>37</v>
      </c>
      <c r="Q6455" t="s">
        <v>37</v>
      </c>
      <c r="R6455">
        <v>35</v>
      </c>
      <c r="S6455" t="s">
        <v>37</v>
      </c>
      <c r="T6455" t="s">
        <v>86</v>
      </c>
      <c r="U6455" t="s">
        <v>39</v>
      </c>
      <c r="W6455" t="s">
        <v>108</v>
      </c>
      <c r="X6455">
        <v>319141</v>
      </c>
      <c r="Y6455">
        <v>5408</v>
      </c>
      <c r="Z6455">
        <v>51.507399999999997</v>
      </c>
      <c r="AA6455">
        <v>-0.1278</v>
      </c>
      <c r="AB6455" t="str">
        <f>IF(Restaurants[[#This Row],[Years_Operating]]&lt;5,"New",
IF(Restaurants[[#This Row],[Years_Operating]]&lt;15,"Established","Legacy"))</f>
        <v>Legacy</v>
      </c>
      <c r="AC6455" t="str">
        <f>IF(Restaurants[[#This Row],[Country]]="India","Yes","No")</f>
        <v>No</v>
      </c>
      <c r="AD6455" t="str">
        <f>IF(AND(Restaurants[[#This Row],[Has Online Delivery]]="Yes",Restaurants[[#This Row],[Has Table Booking]]="Yes"),"Online + Table",
IF(Restaurants[[#This Row],[Has Online Delivery]]="Yes","Online Only",
IF(Restaurants[[#This Row],[Has Table Booking]]="Yes","Table Only","None")))</f>
        <v>None</v>
      </c>
      <c r="AE6455" t="str">
        <f>IF(Restaurants[[#This Row],[Rating]]&gt;=4.5,"Excellent",
IF(Restaurants[[#This Row],[Rating]]&gt;=4,"Very Good",
IF(Restaurants[[#This Row],[Rating]]&gt;=3.5,"Good","Average/Low")))</f>
        <v>Excellent</v>
      </c>
    </row>
    <row r="6456" spans="1:31" x14ac:dyDescent="0.3">
      <c r="A6456" t="s">
        <v>150</v>
      </c>
      <c r="B6456" t="s">
        <v>266</v>
      </c>
      <c r="C6456" t="s">
        <v>251</v>
      </c>
      <c r="D6456" t="s">
        <v>863</v>
      </c>
      <c r="E6456">
        <v>2</v>
      </c>
      <c r="F6456">
        <v>325</v>
      </c>
      <c r="G6456" t="s">
        <v>153</v>
      </c>
      <c r="H6456">
        <v>2016</v>
      </c>
      <c r="I6456">
        <v>48</v>
      </c>
      <c r="J6456">
        <v>4.7</v>
      </c>
      <c r="K6456" t="s">
        <v>926</v>
      </c>
      <c r="L6456">
        <v>9</v>
      </c>
      <c r="M6456" t="s">
        <v>33</v>
      </c>
      <c r="N6456" t="s">
        <v>143</v>
      </c>
      <c r="O6456" t="s">
        <v>54</v>
      </c>
      <c r="P6456" t="s">
        <v>36</v>
      </c>
      <c r="Q6456" t="s">
        <v>36</v>
      </c>
      <c r="R6456">
        <v>68</v>
      </c>
      <c r="S6456" t="s">
        <v>36</v>
      </c>
      <c r="T6456" t="s">
        <v>55</v>
      </c>
      <c r="U6456" t="s">
        <v>46</v>
      </c>
      <c r="V6456" t="s">
        <v>2707</v>
      </c>
      <c r="W6456" t="s">
        <v>64</v>
      </c>
      <c r="X6456">
        <v>165266</v>
      </c>
      <c r="Y6456">
        <v>2230</v>
      </c>
      <c r="Z6456">
        <v>12.9716</v>
      </c>
      <c r="AA6456">
        <v>77.5946</v>
      </c>
      <c r="AB6456" t="str">
        <f>IF(Restaurants[[#This Row],[Years_Operating]]&lt;5,"New",
IF(Restaurants[[#This Row],[Years_Operating]]&lt;15,"Established","Legacy"))</f>
        <v>Established</v>
      </c>
      <c r="AC6456" t="str">
        <f>IF(Restaurants[[#This Row],[Country]]="India","Yes","No")</f>
        <v>Yes</v>
      </c>
      <c r="AD6456" t="str">
        <f>IF(AND(Restaurants[[#This Row],[Has Online Delivery]]="Yes",Restaurants[[#This Row],[Has Table Booking]]="Yes"),"Online + Table",
IF(Restaurants[[#This Row],[Has Online Delivery]]="Yes","Online Only",
IF(Restaurants[[#This Row],[Has Table Booking]]="Yes","Table Only","None")))</f>
        <v>Online + Table</v>
      </c>
      <c r="AE6456" t="str">
        <f>IF(Restaurants[[#This Row],[Rating]]&gt;=4.5,"Excellent",
IF(Restaurants[[#This Row],[Rating]]&gt;=4,"Very Good",
IF(Restaurants[[#This Row],[Rating]]&gt;=3.5,"Good","Average/Low")))</f>
        <v>Excellent</v>
      </c>
    </row>
    <row r="6457" spans="1:31" x14ac:dyDescent="0.3">
      <c r="A6457" t="s">
        <v>104</v>
      </c>
      <c r="B6457" t="s">
        <v>195</v>
      </c>
      <c r="C6457" t="s">
        <v>196</v>
      </c>
      <c r="D6457" t="s">
        <v>953</v>
      </c>
      <c r="E6457">
        <v>3</v>
      </c>
      <c r="F6457">
        <v>310</v>
      </c>
      <c r="G6457" t="s">
        <v>107</v>
      </c>
      <c r="H6457">
        <v>1994</v>
      </c>
      <c r="I6457">
        <v>50</v>
      </c>
      <c r="J6457">
        <v>4.8</v>
      </c>
      <c r="K6457" t="s">
        <v>954</v>
      </c>
      <c r="L6457">
        <v>31</v>
      </c>
      <c r="M6457" t="s">
        <v>33</v>
      </c>
      <c r="N6457" t="s">
        <v>34</v>
      </c>
      <c r="O6457" t="s">
        <v>35</v>
      </c>
      <c r="P6457" t="s">
        <v>37</v>
      </c>
      <c r="Q6457" t="s">
        <v>37</v>
      </c>
      <c r="R6457">
        <v>37</v>
      </c>
      <c r="S6457" t="s">
        <v>36</v>
      </c>
      <c r="T6457" t="s">
        <v>63</v>
      </c>
      <c r="U6457" t="s">
        <v>46</v>
      </c>
      <c r="W6457" t="s">
        <v>40</v>
      </c>
      <c r="X6457">
        <v>194490</v>
      </c>
      <c r="Y6457">
        <v>2408</v>
      </c>
      <c r="Z6457">
        <v>51.507399999999997</v>
      </c>
      <c r="AA6457">
        <v>-0.1278</v>
      </c>
      <c r="AB6457" t="str">
        <f>IF(Restaurants[[#This Row],[Years_Operating]]&lt;5,"New",
IF(Restaurants[[#This Row],[Years_Operating]]&lt;15,"Established","Legacy"))</f>
        <v>Legacy</v>
      </c>
      <c r="AC6457" t="str">
        <f>IF(Restaurants[[#This Row],[Country]]="India","Yes","No")</f>
        <v>No</v>
      </c>
      <c r="AD6457" t="str">
        <f>IF(AND(Restaurants[[#This Row],[Has Online Delivery]]="Yes",Restaurants[[#This Row],[Has Table Booking]]="Yes"),"Online + Table",
IF(Restaurants[[#This Row],[Has Online Delivery]]="Yes","Online Only",
IF(Restaurants[[#This Row],[Has Table Booking]]="Yes","Table Only","None")))</f>
        <v>None</v>
      </c>
      <c r="AE6457" t="str">
        <f>IF(Restaurants[[#This Row],[Rating]]&gt;=4.5,"Excellent",
IF(Restaurants[[#This Row],[Rating]]&gt;=4,"Very Good",
IF(Restaurants[[#This Row],[Rating]]&gt;=3.5,"Good","Average/Low")))</f>
        <v>Excellent</v>
      </c>
    </row>
    <row r="6458" spans="1:31" x14ac:dyDescent="0.3">
      <c r="A6458" t="s">
        <v>215</v>
      </c>
      <c r="B6458" t="s">
        <v>862</v>
      </c>
      <c r="C6458" t="s">
        <v>251</v>
      </c>
      <c r="D6458" t="s">
        <v>267</v>
      </c>
      <c r="E6458">
        <v>0</v>
      </c>
      <c r="F6458">
        <v>155</v>
      </c>
      <c r="G6458" t="s">
        <v>219</v>
      </c>
      <c r="H6458">
        <v>2000</v>
      </c>
      <c r="I6458">
        <v>55</v>
      </c>
      <c r="J6458">
        <v>4.7</v>
      </c>
      <c r="K6458" t="s">
        <v>312</v>
      </c>
      <c r="L6458">
        <v>25</v>
      </c>
      <c r="M6458" t="s">
        <v>160</v>
      </c>
      <c r="N6458" t="s">
        <v>210</v>
      </c>
      <c r="O6458" t="s">
        <v>54</v>
      </c>
      <c r="P6458" t="s">
        <v>37</v>
      </c>
      <c r="Q6458" t="s">
        <v>37</v>
      </c>
      <c r="R6458">
        <v>57</v>
      </c>
      <c r="S6458" t="s">
        <v>37</v>
      </c>
      <c r="T6458" t="s">
        <v>86</v>
      </c>
      <c r="U6458" t="s">
        <v>39</v>
      </c>
      <c r="V6458" t="s">
        <v>2708</v>
      </c>
      <c r="W6458" t="s">
        <v>64</v>
      </c>
      <c r="X6458">
        <v>429945</v>
      </c>
      <c r="Y6458">
        <v>3166</v>
      </c>
      <c r="Z6458">
        <v>21.170200000000001</v>
      </c>
      <c r="AA6458">
        <v>72.831100000000006</v>
      </c>
      <c r="AB6458" t="str">
        <f>IF(Restaurants[[#This Row],[Years_Operating]]&lt;5,"New",
IF(Restaurants[[#This Row],[Years_Operating]]&lt;15,"Established","Legacy"))</f>
        <v>Legacy</v>
      </c>
      <c r="AC6458" t="str">
        <f>IF(Restaurants[[#This Row],[Country]]="India","Yes","No")</f>
        <v>Yes</v>
      </c>
      <c r="AD6458" t="str">
        <f>IF(AND(Restaurants[[#This Row],[Has Online Delivery]]="Yes",Restaurants[[#This Row],[Has Table Booking]]="Yes"),"Online + Table",
IF(Restaurants[[#This Row],[Has Online Delivery]]="Yes","Online Only",
IF(Restaurants[[#This Row],[Has Table Booking]]="Yes","Table Only","None")))</f>
        <v>None</v>
      </c>
      <c r="AE6458" t="str">
        <f>IF(Restaurants[[#This Row],[Rating]]&gt;=4.5,"Excellent",
IF(Restaurants[[#This Row],[Rating]]&gt;=4,"Very Good",
IF(Restaurants[[#This Row],[Rating]]&gt;=3.5,"Good","Average/Low")))</f>
        <v>Excellent</v>
      </c>
    </row>
    <row r="6459" spans="1:31" x14ac:dyDescent="0.3">
      <c r="A6459" t="s">
        <v>150</v>
      </c>
      <c r="B6459" t="s">
        <v>882</v>
      </c>
      <c r="C6459" t="s">
        <v>146</v>
      </c>
      <c r="D6459" t="s">
        <v>905</v>
      </c>
      <c r="E6459">
        <v>2</v>
      </c>
      <c r="F6459">
        <v>325</v>
      </c>
      <c r="G6459" t="s">
        <v>153</v>
      </c>
      <c r="H6459">
        <v>2016</v>
      </c>
      <c r="I6459">
        <v>48</v>
      </c>
      <c r="J6459">
        <v>4.7</v>
      </c>
      <c r="K6459" t="s">
        <v>906</v>
      </c>
      <c r="L6459">
        <v>9</v>
      </c>
      <c r="M6459" t="s">
        <v>33</v>
      </c>
      <c r="N6459" t="s">
        <v>143</v>
      </c>
      <c r="O6459" t="s">
        <v>54</v>
      </c>
      <c r="P6459" t="s">
        <v>36</v>
      </c>
      <c r="Q6459" t="s">
        <v>36</v>
      </c>
      <c r="R6459">
        <v>24</v>
      </c>
      <c r="S6459" t="s">
        <v>36</v>
      </c>
      <c r="T6459" t="s">
        <v>55</v>
      </c>
      <c r="U6459" t="s">
        <v>39</v>
      </c>
      <c r="W6459" t="s">
        <v>103</v>
      </c>
      <c r="X6459">
        <v>496516</v>
      </c>
      <c r="Y6459">
        <v>6137</v>
      </c>
      <c r="Z6459">
        <v>35.011600000000001</v>
      </c>
      <c r="AA6459">
        <v>135.7681</v>
      </c>
      <c r="AB6459" t="str">
        <f>IF(Restaurants[[#This Row],[Years_Operating]]&lt;5,"New",
IF(Restaurants[[#This Row],[Years_Operating]]&lt;15,"Established","Legacy"))</f>
        <v>Established</v>
      </c>
      <c r="AC6459" t="str">
        <f>IF(Restaurants[[#This Row],[Country]]="India","Yes","No")</f>
        <v>No</v>
      </c>
      <c r="AD6459" t="str">
        <f>IF(AND(Restaurants[[#This Row],[Has Online Delivery]]="Yes",Restaurants[[#This Row],[Has Table Booking]]="Yes"),"Online + Table",
IF(Restaurants[[#This Row],[Has Online Delivery]]="Yes","Online Only",
IF(Restaurants[[#This Row],[Has Table Booking]]="Yes","Table Only","None")))</f>
        <v>Online + Table</v>
      </c>
      <c r="AE6459" t="str">
        <f>IF(Restaurants[[#This Row],[Rating]]&gt;=4.5,"Excellent",
IF(Restaurants[[#This Row],[Rating]]&gt;=4,"Very Good",
IF(Restaurants[[#This Row],[Rating]]&gt;=3.5,"Good","Average/Low")))</f>
        <v>Excellent</v>
      </c>
    </row>
    <row r="6460" spans="1:31" x14ac:dyDescent="0.3">
      <c r="A6460" t="s">
        <v>161</v>
      </c>
      <c r="B6460" t="s">
        <v>261</v>
      </c>
      <c r="C6460" t="s">
        <v>251</v>
      </c>
      <c r="D6460" t="s">
        <v>918</v>
      </c>
      <c r="E6460">
        <v>2</v>
      </c>
      <c r="F6460">
        <v>275</v>
      </c>
      <c r="G6460" t="s">
        <v>163</v>
      </c>
      <c r="H6460">
        <v>2003</v>
      </c>
      <c r="I6460">
        <v>36</v>
      </c>
      <c r="J6460">
        <v>4.7</v>
      </c>
      <c r="K6460" t="s">
        <v>939</v>
      </c>
      <c r="L6460">
        <v>22</v>
      </c>
      <c r="M6460" t="s">
        <v>33</v>
      </c>
      <c r="N6460" t="s">
        <v>143</v>
      </c>
      <c r="O6460" t="s">
        <v>45</v>
      </c>
      <c r="P6460" t="s">
        <v>36</v>
      </c>
      <c r="Q6460" t="s">
        <v>37</v>
      </c>
      <c r="R6460">
        <v>35</v>
      </c>
      <c r="S6460" t="s">
        <v>37</v>
      </c>
      <c r="T6460" t="s">
        <v>86</v>
      </c>
      <c r="U6460" t="s">
        <v>39</v>
      </c>
      <c r="V6460" t="s">
        <v>2709</v>
      </c>
      <c r="W6460" t="s">
        <v>70</v>
      </c>
      <c r="X6460">
        <v>122025</v>
      </c>
      <c r="Y6460">
        <v>229</v>
      </c>
      <c r="Z6460">
        <v>22.572600000000001</v>
      </c>
      <c r="AA6460">
        <v>88.363900000000001</v>
      </c>
      <c r="AB6460" t="str">
        <f>IF(Restaurants[[#This Row],[Years_Operating]]&lt;5,"New",
IF(Restaurants[[#This Row],[Years_Operating]]&lt;15,"Established","Legacy"))</f>
        <v>Legacy</v>
      </c>
      <c r="AC6460" t="str">
        <f>IF(Restaurants[[#This Row],[Country]]="India","Yes","No")</f>
        <v>Yes</v>
      </c>
      <c r="AD6460" t="str">
        <f>IF(AND(Restaurants[[#This Row],[Has Online Delivery]]="Yes",Restaurants[[#This Row],[Has Table Booking]]="Yes"),"Online + Table",
IF(Restaurants[[#This Row],[Has Online Delivery]]="Yes","Online Only",
IF(Restaurants[[#This Row],[Has Table Booking]]="Yes","Table Only","None")))</f>
        <v>Online Only</v>
      </c>
      <c r="AE6460" t="str">
        <f>IF(Restaurants[[#This Row],[Rating]]&gt;=4.5,"Excellent",
IF(Restaurants[[#This Row],[Rating]]&gt;=4,"Very Good",
IF(Restaurants[[#This Row],[Rating]]&gt;=3.5,"Good","Average/Low")))</f>
        <v>Excellent</v>
      </c>
    </row>
    <row r="6461" spans="1:31" x14ac:dyDescent="0.3">
      <c r="A6461" t="s">
        <v>100</v>
      </c>
      <c r="B6461" t="s">
        <v>250</v>
      </c>
      <c r="C6461" t="s">
        <v>251</v>
      </c>
      <c r="D6461" t="s">
        <v>252</v>
      </c>
      <c r="E6461">
        <v>3</v>
      </c>
      <c r="F6461">
        <v>385</v>
      </c>
      <c r="G6461" t="s">
        <v>102</v>
      </c>
      <c r="H6461">
        <v>2003</v>
      </c>
      <c r="I6461">
        <v>55</v>
      </c>
      <c r="J6461">
        <v>4.8</v>
      </c>
      <c r="K6461" t="s">
        <v>253</v>
      </c>
      <c r="L6461">
        <v>22</v>
      </c>
      <c r="M6461" t="s">
        <v>33</v>
      </c>
      <c r="N6461" t="s">
        <v>34</v>
      </c>
      <c r="O6461" t="s">
        <v>35</v>
      </c>
      <c r="P6461" t="s">
        <v>37</v>
      </c>
      <c r="Q6461" t="s">
        <v>36</v>
      </c>
      <c r="R6461">
        <v>35</v>
      </c>
      <c r="S6461" t="s">
        <v>37</v>
      </c>
      <c r="T6461" t="s">
        <v>86</v>
      </c>
      <c r="U6461" t="s">
        <v>69</v>
      </c>
      <c r="V6461" t="s">
        <v>2710</v>
      </c>
      <c r="W6461" t="s">
        <v>70</v>
      </c>
      <c r="X6461">
        <v>294952</v>
      </c>
      <c r="Y6461">
        <v>3392</v>
      </c>
      <c r="Z6461">
        <v>28.7041</v>
      </c>
      <c r="AA6461">
        <v>77.102500000000006</v>
      </c>
      <c r="AB6461" t="str">
        <f>IF(Restaurants[[#This Row],[Years_Operating]]&lt;5,"New",
IF(Restaurants[[#This Row],[Years_Operating]]&lt;15,"Established","Legacy"))</f>
        <v>Legacy</v>
      </c>
      <c r="AC6461" t="str">
        <f>IF(Restaurants[[#This Row],[Country]]="India","Yes","No")</f>
        <v>Yes</v>
      </c>
      <c r="AD6461" t="str">
        <f>IF(AND(Restaurants[[#This Row],[Has Online Delivery]]="Yes",Restaurants[[#This Row],[Has Table Booking]]="Yes"),"Online + Table",
IF(Restaurants[[#This Row],[Has Online Delivery]]="Yes","Online Only",
IF(Restaurants[[#This Row],[Has Table Booking]]="Yes","Table Only","None")))</f>
        <v>Table Only</v>
      </c>
      <c r="AE6461" t="str">
        <f>IF(Restaurants[[#This Row],[Rating]]&gt;=4.5,"Excellent",
IF(Restaurants[[#This Row],[Rating]]&gt;=4,"Very Good",
IF(Restaurants[[#This Row],[Rating]]&gt;=3.5,"Good","Average/Low")))</f>
        <v>Excellent</v>
      </c>
    </row>
    <row r="6462" spans="1:31" x14ac:dyDescent="0.3">
      <c r="A6462" t="s">
        <v>100</v>
      </c>
      <c r="B6462" t="s">
        <v>873</v>
      </c>
      <c r="C6462" t="s">
        <v>29</v>
      </c>
      <c r="D6462" t="s">
        <v>886</v>
      </c>
      <c r="E6462">
        <v>3</v>
      </c>
      <c r="F6462">
        <v>385</v>
      </c>
      <c r="G6462" t="s">
        <v>102</v>
      </c>
      <c r="H6462">
        <v>2003</v>
      </c>
      <c r="I6462">
        <v>55</v>
      </c>
      <c r="J6462">
        <v>4.8</v>
      </c>
      <c r="K6462" t="s">
        <v>887</v>
      </c>
      <c r="L6462">
        <v>22</v>
      </c>
      <c r="M6462" t="s">
        <v>33</v>
      </c>
      <c r="N6462" t="s">
        <v>34</v>
      </c>
      <c r="O6462" t="s">
        <v>35</v>
      </c>
      <c r="P6462" t="s">
        <v>36</v>
      </c>
      <c r="Q6462" t="s">
        <v>37</v>
      </c>
      <c r="R6462">
        <v>55</v>
      </c>
      <c r="S6462" t="s">
        <v>37</v>
      </c>
      <c r="T6462" t="s">
        <v>63</v>
      </c>
      <c r="U6462" t="s">
        <v>32</v>
      </c>
      <c r="W6462" t="s">
        <v>103</v>
      </c>
      <c r="X6462">
        <v>326854</v>
      </c>
      <c r="Y6462">
        <v>1116</v>
      </c>
      <c r="Z6462">
        <v>45.464199999999998</v>
      </c>
      <c r="AA6462">
        <v>9.19</v>
      </c>
      <c r="AB6462" t="str">
        <f>IF(Restaurants[[#This Row],[Years_Operating]]&lt;5,"New",
IF(Restaurants[[#This Row],[Years_Operating]]&lt;15,"Established","Legacy"))</f>
        <v>Legacy</v>
      </c>
      <c r="AC6462" t="str">
        <f>IF(Restaurants[[#This Row],[Country]]="India","Yes","No")</f>
        <v>No</v>
      </c>
      <c r="AD6462" t="str">
        <f>IF(AND(Restaurants[[#This Row],[Has Online Delivery]]="Yes",Restaurants[[#This Row],[Has Table Booking]]="Yes"),"Online + Table",
IF(Restaurants[[#This Row],[Has Online Delivery]]="Yes","Online Only",
IF(Restaurants[[#This Row],[Has Table Booking]]="Yes","Table Only","None")))</f>
        <v>Online Only</v>
      </c>
      <c r="AE6462" t="str">
        <f>IF(Restaurants[[#This Row],[Rating]]&gt;=4.5,"Excellent",
IF(Restaurants[[#This Row],[Rating]]&gt;=4,"Very Good",
IF(Restaurants[[#This Row],[Rating]]&gt;=3.5,"Good","Average/Low")))</f>
        <v>Excellent</v>
      </c>
    </row>
    <row r="6463" spans="1:31" x14ac:dyDescent="0.3">
      <c r="A6463" t="s">
        <v>171</v>
      </c>
      <c r="B6463" t="s">
        <v>255</v>
      </c>
      <c r="C6463" t="s">
        <v>251</v>
      </c>
      <c r="D6463" t="s">
        <v>263</v>
      </c>
      <c r="E6463">
        <v>2</v>
      </c>
      <c r="F6463">
        <v>285</v>
      </c>
      <c r="G6463" t="s">
        <v>172</v>
      </c>
      <c r="H6463">
        <v>2008</v>
      </c>
      <c r="I6463">
        <v>12</v>
      </c>
      <c r="J6463">
        <v>4.7</v>
      </c>
      <c r="K6463" t="s">
        <v>273</v>
      </c>
      <c r="L6463">
        <v>17</v>
      </c>
      <c r="M6463" t="s">
        <v>33</v>
      </c>
      <c r="N6463" t="s">
        <v>143</v>
      </c>
      <c r="O6463" t="s">
        <v>54</v>
      </c>
      <c r="P6463" t="s">
        <v>36</v>
      </c>
      <c r="Q6463" t="s">
        <v>37</v>
      </c>
      <c r="R6463">
        <v>24</v>
      </c>
      <c r="S6463" t="s">
        <v>36</v>
      </c>
      <c r="T6463" t="s">
        <v>86</v>
      </c>
      <c r="U6463" t="s">
        <v>39</v>
      </c>
      <c r="V6463" t="s">
        <v>2711</v>
      </c>
      <c r="W6463" t="s">
        <v>64</v>
      </c>
      <c r="X6463">
        <v>257331</v>
      </c>
      <c r="Y6463">
        <v>6210</v>
      </c>
      <c r="Z6463">
        <v>19.076000000000001</v>
      </c>
      <c r="AA6463">
        <v>72.877700000000004</v>
      </c>
      <c r="AB6463" t="str">
        <f>IF(Restaurants[[#This Row],[Years_Operating]]&lt;5,"New",
IF(Restaurants[[#This Row],[Years_Operating]]&lt;15,"Established","Legacy"))</f>
        <v>Legacy</v>
      </c>
      <c r="AC6463" t="str">
        <f>IF(Restaurants[[#This Row],[Country]]="India","Yes","No")</f>
        <v>Yes</v>
      </c>
      <c r="AD6463" t="str">
        <f>IF(AND(Restaurants[[#This Row],[Has Online Delivery]]="Yes",Restaurants[[#This Row],[Has Table Booking]]="Yes"),"Online + Table",
IF(Restaurants[[#This Row],[Has Online Delivery]]="Yes","Online Only",
IF(Restaurants[[#This Row],[Has Table Booking]]="Yes","Table Only","None")))</f>
        <v>Online Only</v>
      </c>
      <c r="AE6463" t="str">
        <f>IF(Restaurants[[#This Row],[Rating]]&gt;=4.5,"Excellent",
IF(Restaurants[[#This Row],[Rating]]&gt;=4,"Very Good",
IF(Restaurants[[#This Row],[Rating]]&gt;=3.5,"Good","Average/Low")))</f>
        <v>Excellent</v>
      </c>
    </row>
    <row r="6464" spans="1:31" x14ac:dyDescent="0.3">
      <c r="A6464" t="s">
        <v>41</v>
      </c>
      <c r="B6464" t="s">
        <v>862</v>
      </c>
      <c r="C6464" t="s">
        <v>251</v>
      </c>
      <c r="D6464" t="s">
        <v>863</v>
      </c>
      <c r="E6464">
        <v>3</v>
      </c>
      <c r="F6464">
        <v>320</v>
      </c>
      <c r="G6464" t="s">
        <v>44</v>
      </c>
      <c r="H6464">
        <v>2008</v>
      </c>
      <c r="I6464">
        <v>32</v>
      </c>
      <c r="J6464">
        <v>4.9000000000000004</v>
      </c>
      <c r="K6464" t="s">
        <v>864</v>
      </c>
      <c r="L6464">
        <v>17</v>
      </c>
      <c r="M6464" t="s">
        <v>33</v>
      </c>
      <c r="N6464" t="s">
        <v>34</v>
      </c>
      <c r="O6464" t="s">
        <v>45</v>
      </c>
      <c r="P6464" t="s">
        <v>36</v>
      </c>
      <c r="Q6464" t="s">
        <v>36</v>
      </c>
      <c r="R6464">
        <v>25</v>
      </c>
      <c r="S6464" t="s">
        <v>37</v>
      </c>
      <c r="T6464" t="s">
        <v>86</v>
      </c>
      <c r="U6464" t="s">
        <v>39</v>
      </c>
      <c r="V6464" t="s">
        <v>2712</v>
      </c>
      <c r="W6464" t="s">
        <v>64</v>
      </c>
      <c r="X6464">
        <v>365094</v>
      </c>
      <c r="Y6464">
        <v>7526</v>
      </c>
      <c r="Z6464">
        <v>21.170200000000001</v>
      </c>
      <c r="AA6464">
        <v>72.831100000000006</v>
      </c>
      <c r="AB6464" t="str">
        <f>IF(Restaurants[[#This Row],[Years_Operating]]&lt;5,"New",
IF(Restaurants[[#This Row],[Years_Operating]]&lt;15,"Established","Legacy"))</f>
        <v>Legacy</v>
      </c>
      <c r="AC6464" t="str">
        <f>IF(Restaurants[[#This Row],[Country]]="India","Yes","No")</f>
        <v>Yes</v>
      </c>
      <c r="AD6464" t="str">
        <f>IF(AND(Restaurants[[#This Row],[Has Online Delivery]]="Yes",Restaurants[[#This Row],[Has Table Booking]]="Yes"),"Online + Table",
IF(Restaurants[[#This Row],[Has Online Delivery]]="Yes","Online Only",
IF(Restaurants[[#This Row],[Has Table Booking]]="Yes","Table Only","None")))</f>
        <v>Online + Table</v>
      </c>
      <c r="AE6464" t="str">
        <f>IF(Restaurants[[#This Row],[Rating]]&gt;=4.5,"Excellent",
IF(Restaurants[[#This Row],[Rating]]&gt;=4,"Very Good",
IF(Restaurants[[#This Row],[Rating]]&gt;=3.5,"Good","Average/Low")))</f>
        <v>Excellent</v>
      </c>
    </row>
    <row r="6465" spans="1:31" x14ac:dyDescent="0.3">
      <c r="A6465" t="s">
        <v>202</v>
      </c>
      <c r="B6465" t="s">
        <v>971</v>
      </c>
      <c r="C6465" t="s">
        <v>942</v>
      </c>
      <c r="D6465" t="s">
        <v>976</v>
      </c>
      <c r="E6465">
        <v>1</v>
      </c>
      <c r="F6465">
        <v>95</v>
      </c>
      <c r="G6465" t="s">
        <v>203</v>
      </c>
      <c r="H6465">
        <v>2011</v>
      </c>
      <c r="I6465">
        <v>28</v>
      </c>
      <c r="J6465">
        <v>4.5</v>
      </c>
      <c r="K6465" t="s">
        <v>977</v>
      </c>
      <c r="L6465">
        <v>14</v>
      </c>
      <c r="M6465" t="s">
        <v>204</v>
      </c>
      <c r="N6465" t="s">
        <v>193</v>
      </c>
      <c r="O6465" t="s">
        <v>35</v>
      </c>
      <c r="P6465" t="s">
        <v>36</v>
      </c>
      <c r="Q6465" t="s">
        <v>36</v>
      </c>
      <c r="R6465">
        <v>60</v>
      </c>
      <c r="S6465" t="s">
        <v>36</v>
      </c>
      <c r="T6465" t="s">
        <v>63</v>
      </c>
      <c r="U6465" t="s">
        <v>46</v>
      </c>
      <c r="W6465" t="s">
        <v>103</v>
      </c>
      <c r="X6465">
        <v>132678</v>
      </c>
      <c r="Y6465">
        <v>5649</v>
      </c>
      <c r="Z6465">
        <v>43.653199999999998</v>
      </c>
      <c r="AA6465">
        <v>-79.383200000000002</v>
      </c>
      <c r="AB6465" t="str">
        <f>IF(Restaurants[[#This Row],[Years_Operating]]&lt;5,"New",
IF(Restaurants[[#This Row],[Years_Operating]]&lt;15,"Established","Legacy"))</f>
        <v>Established</v>
      </c>
      <c r="AC6465" t="str">
        <f>IF(Restaurants[[#This Row],[Country]]="India","Yes","No")</f>
        <v>No</v>
      </c>
      <c r="AD6465" t="str">
        <f>IF(AND(Restaurants[[#This Row],[Has Online Delivery]]="Yes",Restaurants[[#This Row],[Has Table Booking]]="Yes"),"Online + Table",
IF(Restaurants[[#This Row],[Has Online Delivery]]="Yes","Online Only",
IF(Restaurants[[#This Row],[Has Table Booking]]="Yes","Table Only","None")))</f>
        <v>Online + Table</v>
      </c>
      <c r="AE6465" t="str">
        <f>IF(Restaurants[[#This Row],[Rating]]&gt;=4.5,"Excellent",
IF(Restaurants[[#This Row],[Rating]]&gt;=4,"Very Good",
IF(Restaurants[[#This Row],[Rating]]&gt;=3.5,"Good","Average/Low")))</f>
        <v>Excellent</v>
      </c>
    </row>
    <row r="6466" spans="1:31" x14ac:dyDescent="0.3">
      <c r="A6466" t="s">
        <v>202</v>
      </c>
      <c r="B6466" t="s">
        <v>77</v>
      </c>
      <c r="C6466" t="s">
        <v>50</v>
      </c>
      <c r="D6466" t="s">
        <v>916</v>
      </c>
      <c r="E6466">
        <v>1</v>
      </c>
      <c r="F6466">
        <v>95</v>
      </c>
      <c r="G6466" t="s">
        <v>203</v>
      </c>
      <c r="H6466">
        <v>2011</v>
      </c>
      <c r="I6466">
        <v>28</v>
      </c>
      <c r="J6466">
        <v>4.5</v>
      </c>
      <c r="K6466" t="s">
        <v>917</v>
      </c>
      <c r="L6466">
        <v>14</v>
      </c>
      <c r="M6466" t="s">
        <v>204</v>
      </c>
      <c r="N6466" t="s">
        <v>193</v>
      </c>
      <c r="O6466" t="s">
        <v>35</v>
      </c>
      <c r="P6466" t="s">
        <v>36</v>
      </c>
      <c r="Q6466" t="s">
        <v>36</v>
      </c>
      <c r="R6466">
        <v>46</v>
      </c>
      <c r="S6466" t="s">
        <v>37</v>
      </c>
      <c r="T6466" t="s">
        <v>86</v>
      </c>
      <c r="U6466" t="s">
        <v>46</v>
      </c>
      <c r="W6466" t="s">
        <v>47</v>
      </c>
      <c r="X6466">
        <v>25500</v>
      </c>
      <c r="Y6466">
        <v>4525</v>
      </c>
      <c r="Z6466">
        <v>40.712800000000001</v>
      </c>
      <c r="AA6466">
        <v>-74.006</v>
      </c>
      <c r="AB6466" t="str">
        <f>IF(Restaurants[[#This Row],[Years_Operating]]&lt;5,"New",
IF(Restaurants[[#This Row],[Years_Operating]]&lt;15,"Established","Legacy"))</f>
        <v>Established</v>
      </c>
      <c r="AC6466" t="str">
        <f>IF(Restaurants[[#This Row],[Country]]="India","Yes","No")</f>
        <v>No</v>
      </c>
      <c r="AD6466" t="str">
        <f>IF(AND(Restaurants[[#This Row],[Has Online Delivery]]="Yes",Restaurants[[#This Row],[Has Table Booking]]="Yes"),"Online + Table",
IF(Restaurants[[#This Row],[Has Online Delivery]]="Yes","Online Only",
IF(Restaurants[[#This Row],[Has Table Booking]]="Yes","Table Only","None")))</f>
        <v>Online + Table</v>
      </c>
      <c r="AE6466" t="str">
        <f>IF(Restaurants[[#This Row],[Rating]]&gt;=4.5,"Excellent",
IF(Restaurants[[#This Row],[Rating]]&gt;=4,"Very Good",
IF(Restaurants[[#This Row],[Rating]]&gt;=3.5,"Good","Average/Low")))</f>
        <v>Excellent</v>
      </c>
    </row>
    <row r="6467" spans="1:31" x14ac:dyDescent="0.3">
      <c r="A6467" t="s">
        <v>171</v>
      </c>
      <c r="B6467" t="s">
        <v>250</v>
      </c>
      <c r="C6467" t="s">
        <v>251</v>
      </c>
      <c r="D6467" t="s">
        <v>263</v>
      </c>
      <c r="E6467">
        <v>2</v>
      </c>
      <c r="F6467">
        <v>285</v>
      </c>
      <c r="G6467" t="s">
        <v>172</v>
      </c>
      <c r="H6467">
        <v>2008</v>
      </c>
      <c r="I6467">
        <v>12</v>
      </c>
      <c r="J6467">
        <v>4.7</v>
      </c>
      <c r="K6467" t="s">
        <v>264</v>
      </c>
      <c r="L6467">
        <v>17</v>
      </c>
      <c r="M6467" t="s">
        <v>33</v>
      </c>
      <c r="N6467" t="s">
        <v>143</v>
      </c>
      <c r="O6467" t="s">
        <v>54</v>
      </c>
      <c r="P6467" t="s">
        <v>36</v>
      </c>
      <c r="Q6467" t="s">
        <v>36</v>
      </c>
      <c r="R6467">
        <v>65</v>
      </c>
      <c r="S6467" t="s">
        <v>36</v>
      </c>
      <c r="T6467" t="s">
        <v>55</v>
      </c>
      <c r="U6467" t="s">
        <v>39</v>
      </c>
      <c r="V6467" t="s">
        <v>2713</v>
      </c>
      <c r="W6467" t="s">
        <v>64</v>
      </c>
      <c r="X6467">
        <v>129304</v>
      </c>
      <c r="Y6467">
        <v>5278</v>
      </c>
      <c r="Z6467">
        <v>28.7041</v>
      </c>
      <c r="AA6467">
        <v>77.102500000000006</v>
      </c>
      <c r="AB6467" t="str">
        <f>IF(Restaurants[[#This Row],[Years_Operating]]&lt;5,"New",
IF(Restaurants[[#This Row],[Years_Operating]]&lt;15,"Established","Legacy"))</f>
        <v>Legacy</v>
      </c>
      <c r="AC6467" t="str">
        <f>IF(Restaurants[[#This Row],[Country]]="India","Yes","No")</f>
        <v>Yes</v>
      </c>
      <c r="AD6467" t="str">
        <f>IF(AND(Restaurants[[#This Row],[Has Online Delivery]]="Yes",Restaurants[[#This Row],[Has Table Booking]]="Yes"),"Online + Table",
IF(Restaurants[[#This Row],[Has Online Delivery]]="Yes","Online Only",
IF(Restaurants[[#This Row],[Has Table Booking]]="Yes","Table Only","None")))</f>
        <v>Online + Table</v>
      </c>
      <c r="AE6467" t="str">
        <f>IF(Restaurants[[#This Row],[Rating]]&gt;=4.5,"Excellent",
IF(Restaurants[[#This Row],[Rating]]&gt;=4,"Very Good",
IF(Restaurants[[#This Row],[Rating]]&gt;=3.5,"Good","Average/Low")))</f>
        <v>Excellent</v>
      </c>
    </row>
    <row r="6468" spans="1:31" x14ac:dyDescent="0.3">
      <c r="A6468" t="s">
        <v>122</v>
      </c>
      <c r="B6468" t="s">
        <v>255</v>
      </c>
      <c r="C6468" t="s">
        <v>251</v>
      </c>
      <c r="D6468" t="s">
        <v>267</v>
      </c>
      <c r="E6468">
        <v>3</v>
      </c>
      <c r="F6468">
        <v>365</v>
      </c>
      <c r="G6468" t="s">
        <v>123</v>
      </c>
      <c r="H6468">
        <v>1998</v>
      </c>
      <c r="I6468">
        <v>80</v>
      </c>
      <c r="J6468">
        <v>4.7</v>
      </c>
      <c r="K6468" t="s">
        <v>268</v>
      </c>
      <c r="L6468">
        <v>27</v>
      </c>
      <c r="M6468" t="s">
        <v>33</v>
      </c>
      <c r="N6468" t="s">
        <v>34</v>
      </c>
      <c r="O6468" t="s">
        <v>54</v>
      </c>
      <c r="P6468" t="s">
        <v>36</v>
      </c>
      <c r="Q6468" t="s">
        <v>36</v>
      </c>
      <c r="R6468">
        <v>25</v>
      </c>
      <c r="S6468" t="s">
        <v>37</v>
      </c>
      <c r="T6468" t="s">
        <v>86</v>
      </c>
      <c r="U6468" t="s">
        <v>39</v>
      </c>
      <c r="V6468" t="s">
        <v>2714</v>
      </c>
      <c r="W6468" t="s">
        <v>132</v>
      </c>
      <c r="X6468">
        <v>159713</v>
      </c>
      <c r="Y6468">
        <v>6158</v>
      </c>
      <c r="Z6468">
        <v>19.076000000000001</v>
      </c>
      <c r="AA6468">
        <v>72.877700000000004</v>
      </c>
      <c r="AB6468" t="str">
        <f>IF(Restaurants[[#This Row],[Years_Operating]]&lt;5,"New",
IF(Restaurants[[#This Row],[Years_Operating]]&lt;15,"Established","Legacy"))</f>
        <v>Legacy</v>
      </c>
      <c r="AC6468" t="str">
        <f>IF(Restaurants[[#This Row],[Country]]="India","Yes","No")</f>
        <v>Yes</v>
      </c>
      <c r="AD6468" t="str">
        <f>IF(AND(Restaurants[[#This Row],[Has Online Delivery]]="Yes",Restaurants[[#This Row],[Has Table Booking]]="Yes"),"Online + Table",
IF(Restaurants[[#This Row],[Has Online Delivery]]="Yes","Online Only",
IF(Restaurants[[#This Row],[Has Table Booking]]="Yes","Table Only","None")))</f>
        <v>Online + Table</v>
      </c>
      <c r="AE6468" t="str">
        <f>IF(Restaurants[[#This Row],[Rating]]&gt;=4.5,"Excellent",
IF(Restaurants[[#This Row],[Rating]]&gt;=4,"Very Good",
IF(Restaurants[[#This Row],[Rating]]&gt;=3.5,"Good","Average/Low")))</f>
        <v>Excellent</v>
      </c>
    </row>
    <row r="6469" spans="1:31" x14ac:dyDescent="0.3">
      <c r="A6469" t="s">
        <v>150</v>
      </c>
      <c r="B6469" t="s">
        <v>93</v>
      </c>
      <c r="C6469" t="s">
        <v>50</v>
      </c>
      <c r="D6469" t="s">
        <v>878</v>
      </c>
      <c r="E6469">
        <v>2</v>
      </c>
      <c r="F6469">
        <v>325</v>
      </c>
      <c r="G6469" t="s">
        <v>153</v>
      </c>
      <c r="H6469">
        <v>2016</v>
      </c>
      <c r="I6469">
        <v>48</v>
      </c>
      <c r="J6469">
        <v>4.7</v>
      </c>
      <c r="K6469" t="s">
        <v>911</v>
      </c>
      <c r="L6469">
        <v>9</v>
      </c>
      <c r="M6469" t="s">
        <v>33</v>
      </c>
      <c r="N6469" t="s">
        <v>143</v>
      </c>
      <c r="O6469" t="s">
        <v>54</v>
      </c>
      <c r="P6469" t="s">
        <v>36</v>
      </c>
      <c r="Q6469" t="s">
        <v>37</v>
      </c>
      <c r="R6469">
        <v>54</v>
      </c>
      <c r="S6469" t="s">
        <v>37</v>
      </c>
      <c r="T6469" t="s">
        <v>63</v>
      </c>
      <c r="U6469" t="s">
        <v>69</v>
      </c>
      <c r="W6469" t="s">
        <v>40</v>
      </c>
      <c r="X6469">
        <v>116837</v>
      </c>
      <c r="Y6469">
        <v>4915</v>
      </c>
      <c r="Z6469">
        <v>37.774900000000002</v>
      </c>
      <c r="AA6469">
        <v>-122.4194</v>
      </c>
      <c r="AB6469" t="str">
        <f>IF(Restaurants[[#This Row],[Years_Operating]]&lt;5,"New",
IF(Restaurants[[#This Row],[Years_Operating]]&lt;15,"Established","Legacy"))</f>
        <v>Established</v>
      </c>
      <c r="AC6469" t="str">
        <f>IF(Restaurants[[#This Row],[Country]]="India","Yes","No")</f>
        <v>No</v>
      </c>
      <c r="AD6469" t="str">
        <f>IF(AND(Restaurants[[#This Row],[Has Online Delivery]]="Yes",Restaurants[[#This Row],[Has Table Booking]]="Yes"),"Online + Table",
IF(Restaurants[[#This Row],[Has Online Delivery]]="Yes","Online Only",
IF(Restaurants[[#This Row],[Has Table Booking]]="Yes","Table Only","None")))</f>
        <v>Online Only</v>
      </c>
      <c r="AE6469" t="str">
        <f>IF(Restaurants[[#This Row],[Rating]]&gt;=4.5,"Excellent",
IF(Restaurants[[#This Row],[Rating]]&gt;=4,"Very Good",
IF(Restaurants[[#This Row],[Rating]]&gt;=3.5,"Good","Average/Low")))</f>
        <v>Excellent</v>
      </c>
    </row>
    <row r="6470" spans="1:31" x14ac:dyDescent="0.3">
      <c r="A6470" t="s">
        <v>186</v>
      </c>
      <c r="B6470" t="s">
        <v>145</v>
      </c>
      <c r="C6470" t="s">
        <v>146</v>
      </c>
      <c r="D6470" t="s">
        <v>883</v>
      </c>
      <c r="E6470">
        <v>2</v>
      </c>
      <c r="F6470">
        <v>550</v>
      </c>
      <c r="G6470" t="s">
        <v>188</v>
      </c>
      <c r="H6470">
        <v>2015</v>
      </c>
      <c r="I6470">
        <v>50</v>
      </c>
      <c r="J6470">
        <v>4.5</v>
      </c>
      <c r="K6470" t="s">
        <v>914</v>
      </c>
      <c r="L6470">
        <v>10</v>
      </c>
      <c r="M6470" t="s">
        <v>62</v>
      </c>
      <c r="N6470" t="s">
        <v>143</v>
      </c>
      <c r="O6470" t="s">
        <v>35</v>
      </c>
      <c r="P6470" t="s">
        <v>37</v>
      </c>
      <c r="Q6470" t="s">
        <v>36</v>
      </c>
      <c r="R6470">
        <v>64</v>
      </c>
      <c r="S6470" t="s">
        <v>36</v>
      </c>
      <c r="T6470" t="s">
        <v>38</v>
      </c>
      <c r="U6470" t="s">
        <v>39</v>
      </c>
      <c r="W6470" t="s">
        <v>56</v>
      </c>
      <c r="X6470">
        <v>441529</v>
      </c>
      <c r="Y6470">
        <v>982</v>
      </c>
      <c r="Z6470">
        <v>35.689500000000002</v>
      </c>
      <c r="AA6470">
        <v>139.6917</v>
      </c>
      <c r="AB6470" t="str">
        <f>IF(Restaurants[[#This Row],[Years_Operating]]&lt;5,"New",
IF(Restaurants[[#This Row],[Years_Operating]]&lt;15,"Established","Legacy"))</f>
        <v>Established</v>
      </c>
      <c r="AC6470" t="str">
        <f>IF(Restaurants[[#This Row],[Country]]="India","Yes","No")</f>
        <v>No</v>
      </c>
      <c r="AD6470" t="str">
        <f>IF(AND(Restaurants[[#This Row],[Has Online Delivery]]="Yes",Restaurants[[#This Row],[Has Table Booking]]="Yes"),"Online + Table",
IF(Restaurants[[#This Row],[Has Online Delivery]]="Yes","Online Only",
IF(Restaurants[[#This Row],[Has Table Booking]]="Yes","Table Only","None")))</f>
        <v>Table Only</v>
      </c>
      <c r="AE6470" t="str">
        <f>IF(Restaurants[[#This Row],[Rating]]&gt;=4.5,"Excellent",
IF(Restaurants[[#This Row],[Rating]]&gt;=4,"Very Good",
IF(Restaurants[[#This Row],[Rating]]&gt;=3.5,"Good","Average/Low")))</f>
        <v>Excellent</v>
      </c>
    </row>
    <row r="6471" spans="1:31" x14ac:dyDescent="0.3">
      <c r="A6471" t="s">
        <v>224</v>
      </c>
      <c r="B6471" t="s">
        <v>255</v>
      </c>
      <c r="C6471" t="s">
        <v>251</v>
      </c>
      <c r="D6471" t="s">
        <v>863</v>
      </c>
      <c r="E6471">
        <v>0</v>
      </c>
      <c r="F6471">
        <v>140</v>
      </c>
      <c r="G6471" t="s">
        <v>225</v>
      </c>
      <c r="H6471">
        <v>2012</v>
      </c>
      <c r="I6471">
        <v>48</v>
      </c>
      <c r="J6471">
        <v>4.5999999999999996</v>
      </c>
      <c r="K6471" t="s">
        <v>994</v>
      </c>
      <c r="L6471">
        <v>13</v>
      </c>
      <c r="M6471" t="s">
        <v>204</v>
      </c>
      <c r="N6471" t="s">
        <v>210</v>
      </c>
      <c r="O6471" t="s">
        <v>54</v>
      </c>
      <c r="P6471" t="s">
        <v>37</v>
      </c>
      <c r="Q6471" t="s">
        <v>36</v>
      </c>
      <c r="R6471">
        <v>32</v>
      </c>
      <c r="S6471" t="s">
        <v>36</v>
      </c>
      <c r="T6471" t="s">
        <v>63</v>
      </c>
      <c r="U6471" t="s">
        <v>69</v>
      </c>
      <c r="V6471" t="s">
        <v>2715</v>
      </c>
      <c r="W6471" t="s">
        <v>47</v>
      </c>
      <c r="X6471">
        <v>462144</v>
      </c>
      <c r="Y6471">
        <v>6015</v>
      </c>
      <c r="Z6471">
        <v>19.076000000000001</v>
      </c>
      <c r="AA6471">
        <v>72.877700000000004</v>
      </c>
      <c r="AB6471" t="str">
        <f>IF(Restaurants[[#This Row],[Years_Operating]]&lt;5,"New",
IF(Restaurants[[#This Row],[Years_Operating]]&lt;15,"Established","Legacy"))</f>
        <v>Established</v>
      </c>
      <c r="AC6471" t="str">
        <f>IF(Restaurants[[#This Row],[Country]]="India","Yes","No")</f>
        <v>Yes</v>
      </c>
      <c r="AD6471" t="str">
        <f>IF(AND(Restaurants[[#This Row],[Has Online Delivery]]="Yes",Restaurants[[#This Row],[Has Table Booking]]="Yes"),"Online + Table",
IF(Restaurants[[#This Row],[Has Online Delivery]]="Yes","Online Only",
IF(Restaurants[[#This Row],[Has Table Booking]]="Yes","Table Only","None")))</f>
        <v>Table Only</v>
      </c>
      <c r="AE6471" t="str">
        <f>IF(Restaurants[[#This Row],[Rating]]&gt;=4.5,"Excellent",
IF(Restaurants[[#This Row],[Rating]]&gt;=4,"Very Good",
IF(Restaurants[[#This Row],[Rating]]&gt;=3.5,"Good","Average/Low")))</f>
        <v>Excellent</v>
      </c>
    </row>
    <row r="6472" spans="1:31" x14ac:dyDescent="0.3">
      <c r="A6472" t="s">
        <v>27</v>
      </c>
      <c r="B6472" t="s">
        <v>891</v>
      </c>
      <c r="C6472" t="s">
        <v>196</v>
      </c>
      <c r="D6472" t="s">
        <v>892</v>
      </c>
      <c r="E6472">
        <v>3</v>
      </c>
      <c r="F6472">
        <v>320</v>
      </c>
      <c r="G6472" t="s">
        <v>31</v>
      </c>
      <c r="H6472">
        <v>1995</v>
      </c>
      <c r="I6472">
        <v>28</v>
      </c>
      <c r="J6472">
        <v>4.9000000000000004</v>
      </c>
      <c r="K6472" t="s">
        <v>893</v>
      </c>
      <c r="L6472">
        <v>30</v>
      </c>
      <c r="M6472" t="s">
        <v>33</v>
      </c>
      <c r="N6472" t="s">
        <v>34</v>
      </c>
      <c r="O6472" t="s">
        <v>35</v>
      </c>
      <c r="P6472" t="s">
        <v>36</v>
      </c>
      <c r="Q6472" t="s">
        <v>36</v>
      </c>
      <c r="R6472">
        <v>30</v>
      </c>
      <c r="S6472" t="s">
        <v>37</v>
      </c>
      <c r="T6472" t="s">
        <v>63</v>
      </c>
      <c r="U6472" t="s">
        <v>46</v>
      </c>
      <c r="W6472" t="s">
        <v>40</v>
      </c>
      <c r="X6472">
        <v>366690</v>
      </c>
      <c r="Y6472">
        <v>334</v>
      </c>
      <c r="Z6472">
        <v>53.480800000000002</v>
      </c>
      <c r="AA6472">
        <v>-2.2425999999999999</v>
      </c>
      <c r="AB6472" t="str">
        <f>IF(Restaurants[[#This Row],[Years_Operating]]&lt;5,"New",
IF(Restaurants[[#This Row],[Years_Operating]]&lt;15,"Established","Legacy"))</f>
        <v>Legacy</v>
      </c>
      <c r="AC6472" t="str">
        <f>IF(Restaurants[[#This Row],[Country]]="India","Yes","No")</f>
        <v>No</v>
      </c>
      <c r="AD6472" t="str">
        <f>IF(AND(Restaurants[[#This Row],[Has Online Delivery]]="Yes",Restaurants[[#This Row],[Has Table Booking]]="Yes"),"Online + Table",
IF(Restaurants[[#This Row],[Has Online Delivery]]="Yes","Online Only",
IF(Restaurants[[#This Row],[Has Table Booking]]="Yes","Table Only","None")))</f>
        <v>Online + Table</v>
      </c>
      <c r="AE6472" t="str">
        <f>IF(Restaurants[[#This Row],[Rating]]&gt;=4.5,"Excellent",
IF(Restaurants[[#This Row],[Rating]]&gt;=4,"Very Good",
IF(Restaurants[[#This Row],[Rating]]&gt;=3.5,"Good","Average/Low")))</f>
        <v>Excellent</v>
      </c>
    </row>
    <row r="6473" spans="1:31" x14ac:dyDescent="0.3">
      <c r="A6473" t="s">
        <v>179</v>
      </c>
      <c r="B6473" t="s">
        <v>921</v>
      </c>
      <c r="C6473" t="s">
        <v>251</v>
      </c>
      <c r="D6473" t="s">
        <v>267</v>
      </c>
      <c r="E6473">
        <v>2</v>
      </c>
      <c r="F6473">
        <v>250</v>
      </c>
      <c r="G6473" t="s">
        <v>181</v>
      </c>
      <c r="H6473">
        <v>2014</v>
      </c>
      <c r="I6473">
        <v>52</v>
      </c>
      <c r="J6473">
        <v>4.5999999999999996</v>
      </c>
      <c r="K6473" t="s">
        <v>268</v>
      </c>
      <c r="L6473">
        <v>11</v>
      </c>
      <c r="M6473" t="s">
        <v>33</v>
      </c>
      <c r="N6473" t="s">
        <v>143</v>
      </c>
      <c r="O6473" t="s">
        <v>35</v>
      </c>
      <c r="P6473" t="s">
        <v>37</v>
      </c>
      <c r="Q6473" t="s">
        <v>36</v>
      </c>
      <c r="R6473">
        <v>29</v>
      </c>
      <c r="S6473" t="s">
        <v>37</v>
      </c>
      <c r="T6473" t="s">
        <v>86</v>
      </c>
      <c r="U6473" t="s">
        <v>46</v>
      </c>
      <c r="V6473" t="s">
        <v>2716</v>
      </c>
      <c r="W6473" t="s">
        <v>47</v>
      </c>
      <c r="X6473">
        <v>355304</v>
      </c>
      <c r="Y6473">
        <v>269</v>
      </c>
      <c r="Z6473">
        <v>26.912400000000002</v>
      </c>
      <c r="AA6473">
        <v>75.787300000000002</v>
      </c>
      <c r="AB6473" t="str">
        <f>IF(Restaurants[[#This Row],[Years_Operating]]&lt;5,"New",
IF(Restaurants[[#This Row],[Years_Operating]]&lt;15,"Established","Legacy"))</f>
        <v>Established</v>
      </c>
      <c r="AC6473" t="str">
        <f>IF(Restaurants[[#This Row],[Country]]="India","Yes","No")</f>
        <v>Yes</v>
      </c>
      <c r="AD6473" t="str">
        <f>IF(AND(Restaurants[[#This Row],[Has Online Delivery]]="Yes",Restaurants[[#This Row],[Has Table Booking]]="Yes"),"Online + Table",
IF(Restaurants[[#This Row],[Has Online Delivery]]="Yes","Online Only",
IF(Restaurants[[#This Row],[Has Table Booking]]="Yes","Table Only","None")))</f>
        <v>Table Only</v>
      </c>
      <c r="AE6473" t="str">
        <f>IF(Restaurants[[#This Row],[Rating]]&gt;=4.5,"Excellent",
IF(Restaurants[[#This Row],[Rating]]&gt;=4,"Very Good",
IF(Restaurants[[#This Row],[Rating]]&gt;=3.5,"Good","Average/Low")))</f>
        <v>Excellent</v>
      </c>
    </row>
    <row r="6474" spans="1:31" x14ac:dyDescent="0.3">
      <c r="A6474" t="s">
        <v>117</v>
      </c>
      <c r="B6474" t="s">
        <v>77</v>
      </c>
      <c r="C6474" t="s">
        <v>50</v>
      </c>
      <c r="D6474" t="s">
        <v>878</v>
      </c>
      <c r="E6474">
        <v>3</v>
      </c>
      <c r="F6474">
        <v>420</v>
      </c>
      <c r="G6474" t="s">
        <v>121</v>
      </c>
      <c r="H6474">
        <v>2007</v>
      </c>
      <c r="I6474">
        <v>40</v>
      </c>
      <c r="J6474">
        <v>4.7</v>
      </c>
      <c r="K6474" t="s">
        <v>879</v>
      </c>
      <c r="L6474">
        <v>18</v>
      </c>
      <c r="M6474" t="s">
        <v>62</v>
      </c>
      <c r="N6474" t="s">
        <v>34</v>
      </c>
      <c r="O6474" t="s">
        <v>35</v>
      </c>
      <c r="P6474" t="s">
        <v>37</v>
      </c>
      <c r="Q6474" t="s">
        <v>36</v>
      </c>
      <c r="R6474">
        <v>20</v>
      </c>
      <c r="S6474" t="s">
        <v>37</v>
      </c>
      <c r="T6474" t="s">
        <v>86</v>
      </c>
      <c r="U6474" t="s">
        <v>69</v>
      </c>
      <c r="W6474" t="s">
        <v>103</v>
      </c>
      <c r="X6474">
        <v>253507</v>
      </c>
      <c r="Y6474">
        <v>284</v>
      </c>
      <c r="Z6474">
        <v>40.712800000000001</v>
      </c>
      <c r="AA6474">
        <v>-74.006</v>
      </c>
      <c r="AB6474" t="str">
        <f>IF(Restaurants[[#This Row],[Years_Operating]]&lt;5,"New",
IF(Restaurants[[#This Row],[Years_Operating]]&lt;15,"Established","Legacy"))</f>
        <v>Legacy</v>
      </c>
      <c r="AC6474" t="str">
        <f>IF(Restaurants[[#This Row],[Country]]="India","Yes","No")</f>
        <v>No</v>
      </c>
      <c r="AD6474" t="str">
        <f>IF(AND(Restaurants[[#This Row],[Has Online Delivery]]="Yes",Restaurants[[#This Row],[Has Table Booking]]="Yes"),"Online + Table",
IF(Restaurants[[#This Row],[Has Online Delivery]]="Yes","Online Only",
IF(Restaurants[[#This Row],[Has Table Booking]]="Yes","Table Only","None")))</f>
        <v>Table Only</v>
      </c>
      <c r="AE6474" t="str">
        <f>IF(Restaurants[[#This Row],[Rating]]&gt;=4.5,"Excellent",
IF(Restaurants[[#This Row],[Rating]]&gt;=4,"Very Good",
IF(Restaurants[[#This Row],[Rating]]&gt;=3.5,"Good","Average/Low")))</f>
        <v>Excellent</v>
      </c>
    </row>
    <row r="6475" spans="1:31" x14ac:dyDescent="0.3">
      <c r="A6475" t="s">
        <v>171</v>
      </c>
      <c r="B6475" t="s">
        <v>882</v>
      </c>
      <c r="C6475" t="s">
        <v>146</v>
      </c>
      <c r="D6475" t="s">
        <v>883</v>
      </c>
      <c r="E6475">
        <v>2</v>
      </c>
      <c r="F6475">
        <v>285</v>
      </c>
      <c r="G6475" t="s">
        <v>172</v>
      </c>
      <c r="H6475">
        <v>2008</v>
      </c>
      <c r="I6475">
        <v>12</v>
      </c>
      <c r="J6475">
        <v>4.7</v>
      </c>
      <c r="K6475" t="s">
        <v>884</v>
      </c>
      <c r="L6475">
        <v>17</v>
      </c>
      <c r="M6475" t="s">
        <v>33</v>
      </c>
      <c r="N6475" t="s">
        <v>143</v>
      </c>
      <c r="O6475" t="s">
        <v>54</v>
      </c>
      <c r="P6475" t="s">
        <v>36</v>
      </c>
      <c r="Q6475" t="s">
        <v>36</v>
      </c>
      <c r="R6475">
        <v>34</v>
      </c>
      <c r="S6475" t="s">
        <v>37</v>
      </c>
      <c r="T6475" t="s">
        <v>63</v>
      </c>
      <c r="U6475" t="s">
        <v>69</v>
      </c>
      <c r="W6475" t="s">
        <v>149</v>
      </c>
      <c r="X6475">
        <v>279750</v>
      </c>
      <c r="Y6475">
        <v>4686</v>
      </c>
      <c r="Z6475">
        <v>35.011600000000001</v>
      </c>
      <c r="AA6475">
        <v>135.7681</v>
      </c>
      <c r="AB6475" t="str">
        <f>IF(Restaurants[[#This Row],[Years_Operating]]&lt;5,"New",
IF(Restaurants[[#This Row],[Years_Operating]]&lt;15,"Established","Legacy"))</f>
        <v>Legacy</v>
      </c>
      <c r="AC6475" t="str">
        <f>IF(Restaurants[[#This Row],[Country]]="India","Yes","No")</f>
        <v>No</v>
      </c>
      <c r="AD6475" t="str">
        <f>IF(AND(Restaurants[[#This Row],[Has Online Delivery]]="Yes",Restaurants[[#This Row],[Has Table Booking]]="Yes"),"Online + Table",
IF(Restaurants[[#This Row],[Has Online Delivery]]="Yes","Online Only",
IF(Restaurants[[#This Row],[Has Table Booking]]="Yes","Table Only","None")))</f>
        <v>Online + Table</v>
      </c>
      <c r="AE6475" t="str">
        <f>IF(Restaurants[[#This Row],[Rating]]&gt;=4.5,"Excellent",
IF(Restaurants[[#This Row],[Rating]]&gt;=4,"Very Good",
IF(Restaurants[[#This Row],[Rating]]&gt;=3.5,"Good","Average/Low")))</f>
        <v>Excellent</v>
      </c>
    </row>
    <row r="6476" spans="1:31" x14ac:dyDescent="0.3">
      <c r="A6476" t="s">
        <v>124</v>
      </c>
      <c r="B6476" t="s">
        <v>891</v>
      </c>
      <c r="C6476" t="s">
        <v>196</v>
      </c>
      <c r="D6476" t="s">
        <v>892</v>
      </c>
      <c r="E6476">
        <v>3</v>
      </c>
      <c r="F6476">
        <v>385</v>
      </c>
      <c r="G6476" t="s">
        <v>127</v>
      </c>
      <c r="H6476">
        <v>2005</v>
      </c>
      <c r="I6476">
        <v>64</v>
      </c>
      <c r="J6476">
        <v>4.7</v>
      </c>
      <c r="K6476" t="s">
        <v>893</v>
      </c>
      <c r="L6476">
        <v>20</v>
      </c>
      <c r="M6476" t="s">
        <v>33</v>
      </c>
      <c r="N6476" t="s">
        <v>34</v>
      </c>
      <c r="O6476" t="s">
        <v>54</v>
      </c>
      <c r="P6476" t="s">
        <v>36</v>
      </c>
      <c r="Q6476" t="s">
        <v>37</v>
      </c>
      <c r="R6476">
        <v>52</v>
      </c>
      <c r="S6476" t="s">
        <v>37</v>
      </c>
      <c r="T6476" t="s">
        <v>55</v>
      </c>
      <c r="U6476" t="s">
        <v>39</v>
      </c>
      <c r="W6476" t="s">
        <v>80</v>
      </c>
      <c r="X6476">
        <v>172082</v>
      </c>
      <c r="Y6476">
        <v>3088</v>
      </c>
      <c r="Z6476">
        <v>53.480800000000002</v>
      </c>
      <c r="AA6476">
        <v>-2.2425999999999999</v>
      </c>
      <c r="AB6476" t="str">
        <f>IF(Restaurants[[#This Row],[Years_Operating]]&lt;5,"New",
IF(Restaurants[[#This Row],[Years_Operating]]&lt;15,"Established","Legacy"))</f>
        <v>Legacy</v>
      </c>
      <c r="AC6476" t="str">
        <f>IF(Restaurants[[#This Row],[Country]]="India","Yes","No")</f>
        <v>No</v>
      </c>
      <c r="AD6476" t="str">
        <f>IF(AND(Restaurants[[#This Row],[Has Online Delivery]]="Yes",Restaurants[[#This Row],[Has Table Booking]]="Yes"),"Online + Table",
IF(Restaurants[[#This Row],[Has Online Delivery]]="Yes","Online Only",
IF(Restaurants[[#This Row],[Has Table Booking]]="Yes","Table Only","None")))</f>
        <v>Online Only</v>
      </c>
      <c r="AE6476" t="str">
        <f>IF(Restaurants[[#This Row],[Rating]]&gt;=4.5,"Excellent",
IF(Restaurants[[#This Row],[Rating]]&gt;=4,"Very Good",
IF(Restaurants[[#This Row],[Rating]]&gt;=3.5,"Good","Average/Low")))</f>
        <v>Excellent</v>
      </c>
    </row>
    <row r="6477" spans="1:31" x14ac:dyDescent="0.3">
      <c r="A6477" t="s">
        <v>215</v>
      </c>
      <c r="B6477" t="s">
        <v>913</v>
      </c>
      <c r="C6477" t="s">
        <v>146</v>
      </c>
      <c r="D6477" t="s">
        <v>905</v>
      </c>
      <c r="E6477">
        <v>0</v>
      </c>
      <c r="F6477">
        <v>155</v>
      </c>
      <c r="G6477" t="s">
        <v>219</v>
      </c>
      <c r="H6477">
        <v>2000</v>
      </c>
      <c r="I6477">
        <v>55</v>
      </c>
      <c r="J6477">
        <v>4.7</v>
      </c>
      <c r="K6477" t="s">
        <v>906</v>
      </c>
      <c r="L6477">
        <v>25</v>
      </c>
      <c r="M6477" t="s">
        <v>160</v>
      </c>
      <c r="N6477" t="s">
        <v>210</v>
      </c>
      <c r="O6477" t="s">
        <v>54</v>
      </c>
      <c r="P6477" t="s">
        <v>36</v>
      </c>
      <c r="Q6477" t="s">
        <v>37</v>
      </c>
      <c r="R6477">
        <v>29</v>
      </c>
      <c r="S6477" t="s">
        <v>37</v>
      </c>
      <c r="T6477" t="s">
        <v>55</v>
      </c>
      <c r="U6477" t="s">
        <v>69</v>
      </c>
      <c r="W6477" t="s">
        <v>103</v>
      </c>
      <c r="X6477">
        <v>403561</v>
      </c>
      <c r="Y6477">
        <v>6431</v>
      </c>
      <c r="Z6477">
        <v>34.6937</v>
      </c>
      <c r="AA6477">
        <v>135.50229999999999</v>
      </c>
      <c r="AB6477" t="str">
        <f>IF(Restaurants[[#This Row],[Years_Operating]]&lt;5,"New",
IF(Restaurants[[#This Row],[Years_Operating]]&lt;15,"Established","Legacy"))</f>
        <v>Legacy</v>
      </c>
      <c r="AC6477" t="str">
        <f>IF(Restaurants[[#This Row],[Country]]="India","Yes","No")</f>
        <v>No</v>
      </c>
      <c r="AD6477" t="str">
        <f>IF(AND(Restaurants[[#This Row],[Has Online Delivery]]="Yes",Restaurants[[#This Row],[Has Table Booking]]="Yes"),"Online + Table",
IF(Restaurants[[#This Row],[Has Online Delivery]]="Yes","Online Only",
IF(Restaurants[[#This Row],[Has Table Booking]]="Yes","Table Only","None")))</f>
        <v>Online Only</v>
      </c>
      <c r="AE6477" t="str">
        <f>IF(Restaurants[[#This Row],[Rating]]&gt;=4.5,"Excellent",
IF(Restaurants[[#This Row],[Rating]]&gt;=4,"Very Good",
IF(Restaurants[[#This Row],[Rating]]&gt;=3.5,"Good","Average/Low")))</f>
        <v>Excellent</v>
      </c>
    </row>
    <row r="6478" spans="1:31" x14ac:dyDescent="0.3">
      <c r="A6478" t="s">
        <v>100</v>
      </c>
      <c r="B6478" t="s">
        <v>1005</v>
      </c>
      <c r="C6478" t="s">
        <v>942</v>
      </c>
      <c r="D6478" t="s">
        <v>976</v>
      </c>
      <c r="E6478">
        <v>3</v>
      </c>
      <c r="F6478">
        <v>385</v>
      </c>
      <c r="G6478" t="s">
        <v>102</v>
      </c>
      <c r="H6478">
        <v>2003</v>
      </c>
      <c r="I6478">
        <v>55</v>
      </c>
      <c r="J6478">
        <v>4.8</v>
      </c>
      <c r="K6478" t="s">
        <v>977</v>
      </c>
      <c r="L6478">
        <v>22</v>
      </c>
      <c r="M6478" t="s">
        <v>33</v>
      </c>
      <c r="N6478" t="s">
        <v>34</v>
      </c>
      <c r="O6478" t="s">
        <v>35</v>
      </c>
      <c r="P6478" t="s">
        <v>36</v>
      </c>
      <c r="Q6478" t="s">
        <v>36</v>
      </c>
      <c r="R6478">
        <v>29</v>
      </c>
      <c r="S6478" t="s">
        <v>37</v>
      </c>
      <c r="T6478" t="s">
        <v>55</v>
      </c>
      <c r="U6478" t="s">
        <v>39</v>
      </c>
      <c r="W6478" t="s">
        <v>47</v>
      </c>
      <c r="X6478">
        <v>55787</v>
      </c>
      <c r="Y6478">
        <v>396</v>
      </c>
      <c r="Z6478">
        <v>45.5017</v>
      </c>
      <c r="AA6478">
        <v>-73.567300000000003</v>
      </c>
      <c r="AB6478" t="str">
        <f>IF(Restaurants[[#This Row],[Years_Operating]]&lt;5,"New",
IF(Restaurants[[#This Row],[Years_Operating]]&lt;15,"Established","Legacy"))</f>
        <v>Legacy</v>
      </c>
      <c r="AC6478" t="str">
        <f>IF(Restaurants[[#This Row],[Country]]="India","Yes","No")</f>
        <v>No</v>
      </c>
      <c r="AD6478" t="str">
        <f>IF(AND(Restaurants[[#This Row],[Has Online Delivery]]="Yes",Restaurants[[#This Row],[Has Table Booking]]="Yes"),"Online + Table",
IF(Restaurants[[#This Row],[Has Online Delivery]]="Yes","Online Only",
IF(Restaurants[[#This Row],[Has Table Booking]]="Yes","Table Only","None")))</f>
        <v>Online + Table</v>
      </c>
      <c r="AE6478" t="str">
        <f>IF(Restaurants[[#This Row],[Rating]]&gt;=4.5,"Excellent",
IF(Restaurants[[#This Row],[Rating]]&gt;=4,"Very Good",
IF(Restaurants[[#This Row],[Rating]]&gt;=3.5,"Good","Average/Low")))</f>
        <v>Excellent</v>
      </c>
    </row>
    <row r="6479" spans="1:31" x14ac:dyDescent="0.3">
      <c r="A6479" t="s">
        <v>122</v>
      </c>
      <c r="B6479" t="s">
        <v>272</v>
      </c>
      <c r="C6479" t="s">
        <v>251</v>
      </c>
      <c r="D6479" t="s">
        <v>267</v>
      </c>
      <c r="E6479">
        <v>3</v>
      </c>
      <c r="F6479">
        <v>365</v>
      </c>
      <c r="G6479" t="s">
        <v>123</v>
      </c>
      <c r="H6479">
        <v>1998</v>
      </c>
      <c r="I6479">
        <v>80</v>
      </c>
      <c r="J6479">
        <v>4.7</v>
      </c>
      <c r="K6479" t="s">
        <v>268</v>
      </c>
      <c r="L6479">
        <v>27</v>
      </c>
      <c r="M6479" t="s">
        <v>33</v>
      </c>
      <c r="N6479" t="s">
        <v>34</v>
      </c>
      <c r="O6479" t="s">
        <v>54</v>
      </c>
      <c r="P6479" t="s">
        <v>37</v>
      </c>
      <c r="Q6479" t="s">
        <v>37</v>
      </c>
      <c r="R6479">
        <v>31</v>
      </c>
      <c r="S6479" t="s">
        <v>37</v>
      </c>
      <c r="T6479" t="s">
        <v>63</v>
      </c>
      <c r="U6479" t="s">
        <v>39</v>
      </c>
      <c r="V6479" t="s">
        <v>2717</v>
      </c>
      <c r="W6479" t="s">
        <v>108</v>
      </c>
      <c r="X6479">
        <v>417293</v>
      </c>
      <c r="Y6479">
        <v>6757</v>
      </c>
      <c r="Z6479">
        <v>13.082700000000001</v>
      </c>
      <c r="AA6479">
        <v>80.270700000000005</v>
      </c>
      <c r="AB6479" t="str">
        <f>IF(Restaurants[[#This Row],[Years_Operating]]&lt;5,"New",
IF(Restaurants[[#This Row],[Years_Operating]]&lt;15,"Established","Legacy"))</f>
        <v>Legacy</v>
      </c>
      <c r="AC6479" t="str">
        <f>IF(Restaurants[[#This Row],[Country]]="India","Yes","No")</f>
        <v>Yes</v>
      </c>
      <c r="AD6479" t="str">
        <f>IF(AND(Restaurants[[#This Row],[Has Online Delivery]]="Yes",Restaurants[[#This Row],[Has Table Booking]]="Yes"),"Online + Table",
IF(Restaurants[[#This Row],[Has Online Delivery]]="Yes","Online Only",
IF(Restaurants[[#This Row],[Has Table Booking]]="Yes","Table Only","None")))</f>
        <v>None</v>
      </c>
      <c r="AE6479" t="str">
        <f>IF(Restaurants[[#This Row],[Rating]]&gt;=4.5,"Excellent",
IF(Restaurants[[#This Row],[Rating]]&gt;=4,"Very Good",
IF(Restaurants[[#This Row],[Rating]]&gt;=3.5,"Good","Average/Low")))</f>
        <v>Excellent</v>
      </c>
    </row>
    <row r="6480" spans="1:31" x14ac:dyDescent="0.3">
      <c r="A6480" t="s">
        <v>234</v>
      </c>
      <c r="B6480" t="s">
        <v>261</v>
      </c>
      <c r="C6480" t="s">
        <v>251</v>
      </c>
      <c r="D6480" t="s">
        <v>252</v>
      </c>
      <c r="E6480">
        <v>0</v>
      </c>
      <c r="F6480">
        <v>285</v>
      </c>
      <c r="G6480" t="s">
        <v>237</v>
      </c>
      <c r="H6480">
        <v>2004</v>
      </c>
      <c r="I6480">
        <v>70</v>
      </c>
      <c r="J6480">
        <v>4.5999999999999996</v>
      </c>
      <c r="K6480" t="s">
        <v>253</v>
      </c>
      <c r="L6480">
        <v>21</v>
      </c>
      <c r="M6480" t="s">
        <v>33</v>
      </c>
      <c r="N6480" t="s">
        <v>210</v>
      </c>
      <c r="O6480" t="s">
        <v>54</v>
      </c>
      <c r="P6480" t="s">
        <v>37</v>
      </c>
      <c r="Q6480" t="s">
        <v>37</v>
      </c>
      <c r="R6480">
        <v>36</v>
      </c>
      <c r="S6480" t="s">
        <v>36</v>
      </c>
      <c r="T6480" t="s">
        <v>38</v>
      </c>
      <c r="U6480" t="s">
        <v>46</v>
      </c>
      <c r="V6480" t="s">
        <v>2718</v>
      </c>
      <c r="W6480" t="s">
        <v>132</v>
      </c>
      <c r="X6480">
        <v>446512</v>
      </c>
      <c r="Y6480">
        <v>4073</v>
      </c>
      <c r="Z6480">
        <v>22.572600000000001</v>
      </c>
      <c r="AA6480">
        <v>88.363900000000001</v>
      </c>
      <c r="AB6480" t="str">
        <f>IF(Restaurants[[#This Row],[Years_Operating]]&lt;5,"New",
IF(Restaurants[[#This Row],[Years_Operating]]&lt;15,"Established","Legacy"))</f>
        <v>Legacy</v>
      </c>
      <c r="AC6480" t="str">
        <f>IF(Restaurants[[#This Row],[Country]]="India","Yes","No")</f>
        <v>Yes</v>
      </c>
      <c r="AD6480" t="str">
        <f>IF(AND(Restaurants[[#This Row],[Has Online Delivery]]="Yes",Restaurants[[#This Row],[Has Table Booking]]="Yes"),"Online + Table",
IF(Restaurants[[#This Row],[Has Online Delivery]]="Yes","Online Only",
IF(Restaurants[[#This Row],[Has Table Booking]]="Yes","Table Only","None")))</f>
        <v>None</v>
      </c>
      <c r="AE6480" t="str">
        <f>IF(Restaurants[[#This Row],[Rating]]&gt;=4.5,"Excellent",
IF(Restaurants[[#This Row],[Rating]]&gt;=4,"Very Good",
IF(Restaurants[[#This Row],[Rating]]&gt;=3.5,"Good","Average/Low")))</f>
        <v>Excellent</v>
      </c>
    </row>
    <row r="6481" spans="1:31" x14ac:dyDescent="0.3">
      <c r="A6481" t="s">
        <v>113</v>
      </c>
      <c r="B6481" t="s">
        <v>900</v>
      </c>
      <c r="C6481" t="s">
        <v>50</v>
      </c>
      <c r="D6481" t="s">
        <v>870</v>
      </c>
      <c r="E6481">
        <v>3</v>
      </c>
      <c r="F6481">
        <v>280</v>
      </c>
      <c r="G6481" t="s">
        <v>116</v>
      </c>
      <c r="H6481">
        <v>1986</v>
      </c>
      <c r="I6481">
        <v>45</v>
      </c>
      <c r="J6481">
        <v>4.7</v>
      </c>
      <c r="K6481" t="s">
        <v>871</v>
      </c>
      <c r="L6481">
        <v>39</v>
      </c>
      <c r="M6481" t="s">
        <v>33</v>
      </c>
      <c r="N6481" t="s">
        <v>34</v>
      </c>
      <c r="O6481" t="s">
        <v>35</v>
      </c>
      <c r="P6481" t="s">
        <v>36</v>
      </c>
      <c r="Q6481" t="s">
        <v>37</v>
      </c>
      <c r="R6481">
        <v>73</v>
      </c>
      <c r="S6481" t="s">
        <v>37</v>
      </c>
      <c r="T6481" t="s">
        <v>86</v>
      </c>
      <c r="U6481" t="s">
        <v>32</v>
      </c>
      <c r="W6481" t="s">
        <v>47</v>
      </c>
      <c r="X6481">
        <v>72560</v>
      </c>
      <c r="Y6481">
        <v>7268</v>
      </c>
      <c r="Z6481">
        <v>34.052199999999999</v>
      </c>
      <c r="AA6481">
        <v>-118.2437</v>
      </c>
      <c r="AB6481" t="str">
        <f>IF(Restaurants[[#This Row],[Years_Operating]]&lt;5,"New",
IF(Restaurants[[#This Row],[Years_Operating]]&lt;15,"Established","Legacy"))</f>
        <v>Legacy</v>
      </c>
      <c r="AC6481" t="str">
        <f>IF(Restaurants[[#This Row],[Country]]="India","Yes","No")</f>
        <v>No</v>
      </c>
      <c r="AD6481" t="str">
        <f>IF(AND(Restaurants[[#This Row],[Has Online Delivery]]="Yes",Restaurants[[#This Row],[Has Table Booking]]="Yes"),"Online + Table",
IF(Restaurants[[#This Row],[Has Online Delivery]]="Yes","Online Only",
IF(Restaurants[[#This Row],[Has Table Booking]]="Yes","Table Only","None")))</f>
        <v>Online Only</v>
      </c>
      <c r="AE6481" t="str">
        <f>IF(Restaurants[[#This Row],[Rating]]&gt;=4.5,"Excellent",
IF(Restaurants[[#This Row],[Rating]]&gt;=4,"Very Good",
IF(Restaurants[[#This Row],[Rating]]&gt;=3.5,"Good","Average/Low")))</f>
        <v>Excellent</v>
      </c>
    </row>
    <row r="6482" spans="1:31" x14ac:dyDescent="0.3">
      <c r="A6482" t="s">
        <v>186</v>
      </c>
      <c r="B6482" t="s">
        <v>290</v>
      </c>
      <c r="C6482" t="s">
        <v>251</v>
      </c>
      <c r="D6482" t="s">
        <v>263</v>
      </c>
      <c r="E6482">
        <v>2</v>
      </c>
      <c r="F6482">
        <v>550</v>
      </c>
      <c r="G6482" t="s">
        <v>188</v>
      </c>
      <c r="H6482">
        <v>2015</v>
      </c>
      <c r="I6482">
        <v>50</v>
      </c>
      <c r="J6482">
        <v>4.5</v>
      </c>
      <c r="K6482" t="s">
        <v>273</v>
      </c>
      <c r="L6482">
        <v>10</v>
      </c>
      <c r="M6482" t="s">
        <v>62</v>
      </c>
      <c r="N6482" t="s">
        <v>143</v>
      </c>
      <c r="O6482" t="s">
        <v>35</v>
      </c>
      <c r="P6482" t="s">
        <v>36</v>
      </c>
      <c r="Q6482" t="s">
        <v>36</v>
      </c>
      <c r="R6482">
        <v>32</v>
      </c>
      <c r="S6482" t="s">
        <v>37</v>
      </c>
      <c r="T6482" t="s">
        <v>63</v>
      </c>
      <c r="U6482" t="s">
        <v>32</v>
      </c>
      <c r="V6482" t="s">
        <v>2719</v>
      </c>
      <c r="W6482" t="s">
        <v>103</v>
      </c>
      <c r="X6482">
        <v>335702</v>
      </c>
      <c r="Y6482">
        <v>2697</v>
      </c>
      <c r="Z6482">
        <v>17.385000000000002</v>
      </c>
      <c r="AA6482">
        <v>78.486699999999999</v>
      </c>
      <c r="AB6482" t="str">
        <f>IF(Restaurants[[#This Row],[Years_Operating]]&lt;5,"New",
IF(Restaurants[[#This Row],[Years_Operating]]&lt;15,"Established","Legacy"))</f>
        <v>Established</v>
      </c>
      <c r="AC6482" t="str">
        <f>IF(Restaurants[[#This Row],[Country]]="India","Yes","No")</f>
        <v>Yes</v>
      </c>
      <c r="AD6482" t="str">
        <f>IF(AND(Restaurants[[#This Row],[Has Online Delivery]]="Yes",Restaurants[[#This Row],[Has Table Booking]]="Yes"),"Online + Table",
IF(Restaurants[[#This Row],[Has Online Delivery]]="Yes","Online Only",
IF(Restaurants[[#This Row],[Has Table Booking]]="Yes","Table Only","None")))</f>
        <v>Online + Table</v>
      </c>
      <c r="AE6482" t="str">
        <f>IF(Restaurants[[#This Row],[Rating]]&gt;=4.5,"Excellent",
IF(Restaurants[[#This Row],[Rating]]&gt;=4,"Very Good",
IF(Restaurants[[#This Row],[Rating]]&gt;=3.5,"Good","Average/Low")))</f>
        <v>Excellent</v>
      </c>
    </row>
    <row r="6483" spans="1:31" x14ac:dyDescent="0.3">
      <c r="A6483" t="s">
        <v>226</v>
      </c>
      <c r="B6483" t="s">
        <v>903</v>
      </c>
      <c r="C6483" t="s">
        <v>196</v>
      </c>
      <c r="D6483" t="s">
        <v>928</v>
      </c>
      <c r="E6483">
        <v>0</v>
      </c>
      <c r="F6483">
        <v>185</v>
      </c>
      <c r="G6483" t="s">
        <v>228</v>
      </c>
      <c r="H6483">
        <v>2014</v>
      </c>
      <c r="I6483">
        <v>48</v>
      </c>
      <c r="J6483">
        <v>4.5999999999999996</v>
      </c>
      <c r="K6483" t="s">
        <v>929</v>
      </c>
      <c r="L6483">
        <v>11</v>
      </c>
      <c r="M6483" t="s">
        <v>160</v>
      </c>
      <c r="N6483" t="s">
        <v>210</v>
      </c>
      <c r="O6483" t="s">
        <v>45</v>
      </c>
      <c r="P6483" t="s">
        <v>36</v>
      </c>
      <c r="Q6483" t="s">
        <v>36</v>
      </c>
      <c r="R6483">
        <v>50</v>
      </c>
      <c r="S6483" t="s">
        <v>37</v>
      </c>
      <c r="T6483" t="s">
        <v>63</v>
      </c>
      <c r="U6483" t="s">
        <v>32</v>
      </c>
      <c r="W6483" t="s">
        <v>149</v>
      </c>
      <c r="X6483">
        <v>45005</v>
      </c>
      <c r="Y6483">
        <v>4264</v>
      </c>
      <c r="Z6483">
        <v>53.800800000000002</v>
      </c>
      <c r="AA6483">
        <v>-1.5490999999999999</v>
      </c>
      <c r="AB6483" t="str">
        <f>IF(Restaurants[[#This Row],[Years_Operating]]&lt;5,"New",
IF(Restaurants[[#This Row],[Years_Operating]]&lt;15,"Established","Legacy"))</f>
        <v>Established</v>
      </c>
      <c r="AC6483" t="str">
        <f>IF(Restaurants[[#This Row],[Country]]="India","Yes","No")</f>
        <v>No</v>
      </c>
      <c r="AD6483" t="str">
        <f>IF(AND(Restaurants[[#This Row],[Has Online Delivery]]="Yes",Restaurants[[#This Row],[Has Table Booking]]="Yes"),"Online + Table",
IF(Restaurants[[#This Row],[Has Online Delivery]]="Yes","Online Only",
IF(Restaurants[[#This Row],[Has Table Booking]]="Yes","Table Only","None")))</f>
        <v>Online + Table</v>
      </c>
      <c r="AE6483" t="str">
        <f>IF(Restaurants[[#This Row],[Rating]]&gt;=4.5,"Excellent",
IF(Restaurants[[#This Row],[Rating]]&gt;=4,"Very Good",
IF(Restaurants[[#This Row],[Rating]]&gt;=3.5,"Good","Average/Low")))</f>
        <v>Excellent</v>
      </c>
    </row>
    <row r="6484" spans="1:31" x14ac:dyDescent="0.3">
      <c r="A6484" t="s">
        <v>133</v>
      </c>
      <c r="B6484" t="s">
        <v>921</v>
      </c>
      <c r="C6484" t="s">
        <v>251</v>
      </c>
      <c r="D6484" t="s">
        <v>863</v>
      </c>
      <c r="E6484">
        <v>3</v>
      </c>
      <c r="F6484">
        <v>265</v>
      </c>
      <c r="G6484" t="s">
        <v>135</v>
      </c>
      <c r="H6484">
        <v>2005</v>
      </c>
      <c r="I6484">
        <v>45</v>
      </c>
      <c r="J6484">
        <v>4.7</v>
      </c>
      <c r="K6484" t="s">
        <v>994</v>
      </c>
      <c r="L6484">
        <v>20</v>
      </c>
      <c r="M6484" t="s">
        <v>33</v>
      </c>
      <c r="N6484" t="s">
        <v>34</v>
      </c>
      <c r="O6484" t="s">
        <v>35</v>
      </c>
      <c r="P6484" t="s">
        <v>37</v>
      </c>
      <c r="Q6484" t="s">
        <v>36</v>
      </c>
      <c r="R6484">
        <v>29</v>
      </c>
      <c r="S6484" t="s">
        <v>37</v>
      </c>
      <c r="T6484" t="s">
        <v>38</v>
      </c>
      <c r="U6484" t="s">
        <v>69</v>
      </c>
      <c r="V6484" t="s">
        <v>2720</v>
      </c>
      <c r="W6484" t="s">
        <v>80</v>
      </c>
      <c r="X6484">
        <v>36482</v>
      </c>
      <c r="Y6484">
        <v>2604</v>
      </c>
      <c r="Z6484">
        <v>26.912400000000002</v>
      </c>
      <c r="AA6484">
        <v>75.787300000000002</v>
      </c>
      <c r="AB6484" t="str">
        <f>IF(Restaurants[[#This Row],[Years_Operating]]&lt;5,"New",
IF(Restaurants[[#This Row],[Years_Operating]]&lt;15,"Established","Legacy"))</f>
        <v>Legacy</v>
      </c>
      <c r="AC6484" t="str">
        <f>IF(Restaurants[[#This Row],[Country]]="India","Yes","No")</f>
        <v>Yes</v>
      </c>
      <c r="AD6484" t="str">
        <f>IF(AND(Restaurants[[#This Row],[Has Online Delivery]]="Yes",Restaurants[[#This Row],[Has Table Booking]]="Yes"),"Online + Table",
IF(Restaurants[[#This Row],[Has Online Delivery]]="Yes","Online Only",
IF(Restaurants[[#This Row],[Has Table Booking]]="Yes","Table Only","None")))</f>
        <v>Table Only</v>
      </c>
      <c r="AE6484" t="str">
        <f>IF(Restaurants[[#This Row],[Rating]]&gt;=4.5,"Excellent",
IF(Restaurants[[#This Row],[Rating]]&gt;=4,"Very Good",
IF(Restaurants[[#This Row],[Rating]]&gt;=3.5,"Good","Average/Low")))</f>
        <v>Excellent</v>
      </c>
    </row>
    <row r="6485" spans="1:31" x14ac:dyDescent="0.3">
      <c r="A6485" t="s">
        <v>81</v>
      </c>
      <c r="B6485" t="s">
        <v>77</v>
      </c>
      <c r="C6485" t="s">
        <v>50</v>
      </c>
      <c r="D6485" t="s">
        <v>916</v>
      </c>
      <c r="E6485">
        <v>3</v>
      </c>
      <c r="F6485">
        <v>310</v>
      </c>
      <c r="G6485" t="s">
        <v>84</v>
      </c>
      <c r="H6485">
        <v>2005</v>
      </c>
      <c r="I6485">
        <v>35</v>
      </c>
      <c r="J6485">
        <v>4.8</v>
      </c>
      <c r="K6485" t="s">
        <v>917</v>
      </c>
      <c r="L6485">
        <v>20</v>
      </c>
      <c r="M6485" t="s">
        <v>33</v>
      </c>
      <c r="N6485" t="s">
        <v>34</v>
      </c>
      <c r="O6485" t="s">
        <v>35</v>
      </c>
      <c r="P6485" t="s">
        <v>37</v>
      </c>
      <c r="Q6485" t="s">
        <v>36</v>
      </c>
      <c r="R6485">
        <v>35</v>
      </c>
      <c r="S6485" t="s">
        <v>37</v>
      </c>
      <c r="T6485" t="s">
        <v>63</v>
      </c>
      <c r="U6485" t="s">
        <v>39</v>
      </c>
      <c r="W6485" t="s">
        <v>108</v>
      </c>
      <c r="X6485">
        <v>272261</v>
      </c>
      <c r="Y6485">
        <v>6016</v>
      </c>
      <c r="Z6485">
        <v>40.712800000000001</v>
      </c>
      <c r="AA6485">
        <v>-74.006</v>
      </c>
      <c r="AB6485" t="str">
        <f>IF(Restaurants[[#This Row],[Years_Operating]]&lt;5,"New",
IF(Restaurants[[#This Row],[Years_Operating]]&lt;15,"Established","Legacy"))</f>
        <v>Legacy</v>
      </c>
      <c r="AC6485" t="str">
        <f>IF(Restaurants[[#This Row],[Country]]="India","Yes","No")</f>
        <v>No</v>
      </c>
      <c r="AD6485" t="str">
        <f>IF(AND(Restaurants[[#This Row],[Has Online Delivery]]="Yes",Restaurants[[#This Row],[Has Table Booking]]="Yes"),"Online + Table",
IF(Restaurants[[#This Row],[Has Online Delivery]]="Yes","Online Only",
IF(Restaurants[[#This Row],[Has Table Booking]]="Yes","Table Only","None")))</f>
        <v>Table Only</v>
      </c>
      <c r="AE6485" t="str">
        <f>IF(Restaurants[[#This Row],[Rating]]&gt;=4.5,"Excellent",
IF(Restaurants[[#This Row],[Rating]]&gt;=4,"Very Good",
IF(Restaurants[[#This Row],[Rating]]&gt;=3.5,"Good","Average/Low")))</f>
        <v>Excellent</v>
      </c>
    </row>
    <row r="6486" spans="1:31" x14ac:dyDescent="0.3">
      <c r="A6486" t="s">
        <v>238</v>
      </c>
      <c r="B6486" t="s">
        <v>880</v>
      </c>
      <c r="C6486" t="s">
        <v>50</v>
      </c>
      <c r="D6486" t="s">
        <v>870</v>
      </c>
      <c r="E6486">
        <v>0</v>
      </c>
      <c r="F6486">
        <v>220</v>
      </c>
      <c r="G6486" t="s">
        <v>242</v>
      </c>
      <c r="H6486">
        <v>2011</v>
      </c>
      <c r="I6486">
        <v>50</v>
      </c>
      <c r="J6486">
        <v>4.5</v>
      </c>
      <c r="K6486" t="s">
        <v>932</v>
      </c>
      <c r="L6486">
        <v>14</v>
      </c>
      <c r="M6486" t="s">
        <v>160</v>
      </c>
      <c r="N6486" t="s">
        <v>210</v>
      </c>
      <c r="O6486" t="s">
        <v>35</v>
      </c>
      <c r="P6486" t="s">
        <v>37</v>
      </c>
      <c r="Q6486" t="s">
        <v>36</v>
      </c>
      <c r="R6486">
        <v>49</v>
      </c>
      <c r="S6486" t="s">
        <v>36</v>
      </c>
      <c r="T6486" t="s">
        <v>86</v>
      </c>
      <c r="U6486" t="s">
        <v>32</v>
      </c>
      <c r="W6486" t="s">
        <v>64</v>
      </c>
      <c r="X6486">
        <v>208853</v>
      </c>
      <c r="Y6486">
        <v>6343</v>
      </c>
      <c r="Z6486">
        <v>29.760400000000001</v>
      </c>
      <c r="AA6486">
        <v>-95.369799999999998</v>
      </c>
      <c r="AB6486" t="str">
        <f>IF(Restaurants[[#This Row],[Years_Operating]]&lt;5,"New",
IF(Restaurants[[#This Row],[Years_Operating]]&lt;15,"Established","Legacy"))</f>
        <v>Established</v>
      </c>
      <c r="AC6486" t="str">
        <f>IF(Restaurants[[#This Row],[Country]]="India","Yes","No")</f>
        <v>No</v>
      </c>
      <c r="AD6486" t="str">
        <f>IF(AND(Restaurants[[#This Row],[Has Online Delivery]]="Yes",Restaurants[[#This Row],[Has Table Booking]]="Yes"),"Online + Table",
IF(Restaurants[[#This Row],[Has Online Delivery]]="Yes","Online Only",
IF(Restaurants[[#This Row],[Has Table Booking]]="Yes","Table Only","None")))</f>
        <v>Table Only</v>
      </c>
      <c r="AE6486" t="str">
        <f>IF(Restaurants[[#This Row],[Rating]]&gt;=4.5,"Excellent",
IF(Restaurants[[#This Row],[Rating]]&gt;=4,"Very Good",
IF(Restaurants[[#This Row],[Rating]]&gt;=3.5,"Good","Average/Low")))</f>
        <v>Excellent</v>
      </c>
    </row>
    <row r="6487" spans="1:31" x14ac:dyDescent="0.3">
      <c r="A6487" t="s">
        <v>122</v>
      </c>
      <c r="B6487" t="s">
        <v>250</v>
      </c>
      <c r="C6487" t="s">
        <v>251</v>
      </c>
      <c r="D6487" t="s">
        <v>278</v>
      </c>
      <c r="E6487">
        <v>3</v>
      </c>
      <c r="F6487">
        <v>365</v>
      </c>
      <c r="G6487" t="s">
        <v>123</v>
      </c>
      <c r="H6487">
        <v>1998</v>
      </c>
      <c r="I6487">
        <v>80</v>
      </c>
      <c r="J6487">
        <v>4.7</v>
      </c>
      <c r="K6487" t="s">
        <v>291</v>
      </c>
      <c r="L6487">
        <v>27</v>
      </c>
      <c r="M6487" t="s">
        <v>33</v>
      </c>
      <c r="N6487" t="s">
        <v>34</v>
      </c>
      <c r="O6487" t="s">
        <v>54</v>
      </c>
      <c r="P6487" t="s">
        <v>37</v>
      </c>
      <c r="Q6487" t="s">
        <v>37</v>
      </c>
      <c r="R6487">
        <v>53</v>
      </c>
      <c r="S6487" t="s">
        <v>37</v>
      </c>
      <c r="T6487" t="s">
        <v>63</v>
      </c>
      <c r="U6487" t="s">
        <v>69</v>
      </c>
      <c r="V6487" t="s">
        <v>2721</v>
      </c>
      <c r="W6487" t="s">
        <v>56</v>
      </c>
      <c r="X6487">
        <v>490192</v>
      </c>
      <c r="Y6487">
        <v>7720</v>
      </c>
      <c r="Z6487">
        <v>28.7041</v>
      </c>
      <c r="AA6487">
        <v>77.102500000000006</v>
      </c>
      <c r="AB6487" t="str">
        <f>IF(Restaurants[[#This Row],[Years_Operating]]&lt;5,"New",
IF(Restaurants[[#This Row],[Years_Operating]]&lt;15,"Established","Legacy"))</f>
        <v>Legacy</v>
      </c>
      <c r="AC6487" t="str">
        <f>IF(Restaurants[[#This Row],[Country]]="India","Yes","No")</f>
        <v>Yes</v>
      </c>
      <c r="AD6487" t="str">
        <f>IF(AND(Restaurants[[#This Row],[Has Online Delivery]]="Yes",Restaurants[[#This Row],[Has Table Booking]]="Yes"),"Online + Table",
IF(Restaurants[[#This Row],[Has Online Delivery]]="Yes","Online Only",
IF(Restaurants[[#This Row],[Has Table Booking]]="Yes","Table Only","None")))</f>
        <v>None</v>
      </c>
      <c r="AE6487" t="str">
        <f>IF(Restaurants[[#This Row],[Rating]]&gt;=4.5,"Excellent",
IF(Restaurants[[#This Row],[Rating]]&gt;=4,"Very Good",
IF(Restaurants[[#This Row],[Rating]]&gt;=3.5,"Good","Average/Low")))</f>
        <v>Excellent</v>
      </c>
    </row>
    <row r="6488" spans="1:31" x14ac:dyDescent="0.3">
      <c r="A6488" t="s">
        <v>194</v>
      </c>
      <c r="B6488" t="s">
        <v>58</v>
      </c>
      <c r="C6488" t="s">
        <v>59</v>
      </c>
      <c r="D6488" t="s">
        <v>94</v>
      </c>
      <c r="E6488">
        <v>1</v>
      </c>
      <c r="F6488">
        <v>165</v>
      </c>
      <c r="G6488" t="s">
        <v>198</v>
      </c>
      <c r="H6488">
        <v>2013</v>
      </c>
      <c r="I6488">
        <v>40</v>
      </c>
      <c r="J6488">
        <v>4.5999999999999996</v>
      </c>
      <c r="K6488" t="s">
        <v>96</v>
      </c>
      <c r="L6488">
        <v>12</v>
      </c>
      <c r="M6488" t="s">
        <v>160</v>
      </c>
      <c r="N6488" t="s">
        <v>193</v>
      </c>
      <c r="O6488" t="s">
        <v>35</v>
      </c>
      <c r="P6488" t="s">
        <v>36</v>
      </c>
      <c r="Q6488" t="s">
        <v>36</v>
      </c>
      <c r="R6488">
        <v>36</v>
      </c>
      <c r="S6488" t="s">
        <v>37</v>
      </c>
      <c r="T6488" t="s">
        <v>86</v>
      </c>
      <c r="U6488" t="s">
        <v>39</v>
      </c>
      <c r="W6488" t="s">
        <v>80</v>
      </c>
      <c r="X6488">
        <v>365448</v>
      </c>
      <c r="Y6488">
        <v>6561</v>
      </c>
      <c r="Z6488">
        <v>48.8566</v>
      </c>
      <c r="AA6488">
        <v>2.3521999999999998</v>
      </c>
      <c r="AB6488" t="str">
        <f>IF(Restaurants[[#This Row],[Years_Operating]]&lt;5,"New",
IF(Restaurants[[#This Row],[Years_Operating]]&lt;15,"Established","Legacy"))</f>
        <v>Established</v>
      </c>
      <c r="AC6488" t="str">
        <f>IF(Restaurants[[#This Row],[Country]]="India","Yes","No")</f>
        <v>No</v>
      </c>
      <c r="AD6488" t="str">
        <f>IF(AND(Restaurants[[#This Row],[Has Online Delivery]]="Yes",Restaurants[[#This Row],[Has Table Booking]]="Yes"),"Online + Table",
IF(Restaurants[[#This Row],[Has Online Delivery]]="Yes","Online Only",
IF(Restaurants[[#This Row],[Has Table Booking]]="Yes","Table Only","None")))</f>
        <v>Online + Table</v>
      </c>
      <c r="AE6488" t="str">
        <f>IF(Restaurants[[#This Row],[Rating]]&gt;=4.5,"Excellent",
IF(Restaurants[[#This Row],[Rating]]&gt;=4,"Very Good",
IF(Restaurants[[#This Row],[Rating]]&gt;=3.5,"Good","Average/Low")))</f>
        <v>Excellent</v>
      </c>
    </row>
    <row r="6489" spans="1:31" x14ac:dyDescent="0.3">
      <c r="A6489" t="s">
        <v>171</v>
      </c>
      <c r="B6489" t="s">
        <v>862</v>
      </c>
      <c r="C6489" t="s">
        <v>251</v>
      </c>
      <c r="D6489" t="s">
        <v>278</v>
      </c>
      <c r="E6489">
        <v>2</v>
      </c>
      <c r="F6489">
        <v>285</v>
      </c>
      <c r="G6489" t="s">
        <v>172</v>
      </c>
      <c r="H6489">
        <v>2008</v>
      </c>
      <c r="I6489">
        <v>12</v>
      </c>
      <c r="J6489">
        <v>4.7</v>
      </c>
      <c r="K6489" t="s">
        <v>291</v>
      </c>
      <c r="L6489">
        <v>17</v>
      </c>
      <c r="M6489" t="s">
        <v>33</v>
      </c>
      <c r="N6489" t="s">
        <v>143</v>
      </c>
      <c r="O6489" t="s">
        <v>54</v>
      </c>
      <c r="P6489" t="s">
        <v>37</v>
      </c>
      <c r="Q6489" t="s">
        <v>36</v>
      </c>
      <c r="R6489">
        <v>70</v>
      </c>
      <c r="S6489" t="s">
        <v>36</v>
      </c>
      <c r="T6489" t="s">
        <v>86</v>
      </c>
      <c r="U6489" t="s">
        <v>46</v>
      </c>
      <c r="V6489" t="s">
        <v>2722</v>
      </c>
      <c r="W6489" t="s">
        <v>70</v>
      </c>
      <c r="X6489">
        <v>475008</v>
      </c>
      <c r="Y6489">
        <v>7890</v>
      </c>
      <c r="Z6489">
        <v>21.170200000000001</v>
      </c>
      <c r="AA6489">
        <v>72.831100000000006</v>
      </c>
      <c r="AB6489" t="str">
        <f>IF(Restaurants[[#This Row],[Years_Operating]]&lt;5,"New",
IF(Restaurants[[#This Row],[Years_Operating]]&lt;15,"Established","Legacy"))</f>
        <v>Legacy</v>
      </c>
      <c r="AC6489" t="str">
        <f>IF(Restaurants[[#This Row],[Country]]="India","Yes","No")</f>
        <v>Yes</v>
      </c>
      <c r="AD6489" t="str">
        <f>IF(AND(Restaurants[[#This Row],[Has Online Delivery]]="Yes",Restaurants[[#This Row],[Has Table Booking]]="Yes"),"Online + Table",
IF(Restaurants[[#This Row],[Has Online Delivery]]="Yes","Online Only",
IF(Restaurants[[#This Row],[Has Table Booking]]="Yes","Table Only","None")))</f>
        <v>Table Only</v>
      </c>
      <c r="AE6489" t="str">
        <f>IF(Restaurants[[#This Row],[Rating]]&gt;=4.5,"Excellent",
IF(Restaurants[[#This Row],[Rating]]&gt;=4,"Very Good",
IF(Restaurants[[#This Row],[Rating]]&gt;=3.5,"Good","Average/Low")))</f>
        <v>Excellent</v>
      </c>
    </row>
    <row r="6490" spans="1:31" x14ac:dyDescent="0.3">
      <c r="A6490" t="s">
        <v>212</v>
      </c>
      <c r="B6490" t="s">
        <v>866</v>
      </c>
      <c r="C6490" t="s">
        <v>251</v>
      </c>
      <c r="D6490" t="s">
        <v>278</v>
      </c>
      <c r="E6490">
        <v>0</v>
      </c>
      <c r="F6490">
        <v>165</v>
      </c>
      <c r="G6490" t="s">
        <v>214</v>
      </c>
      <c r="H6490">
        <v>2009</v>
      </c>
      <c r="I6490">
        <v>36</v>
      </c>
      <c r="J6490">
        <v>4.7</v>
      </c>
      <c r="K6490" t="s">
        <v>299</v>
      </c>
      <c r="L6490">
        <v>16</v>
      </c>
      <c r="M6490" t="s">
        <v>160</v>
      </c>
      <c r="N6490" t="s">
        <v>210</v>
      </c>
      <c r="O6490" t="s">
        <v>211</v>
      </c>
      <c r="P6490" t="s">
        <v>36</v>
      </c>
      <c r="Q6490" t="s">
        <v>37</v>
      </c>
      <c r="R6490">
        <v>29</v>
      </c>
      <c r="S6490" t="s">
        <v>36</v>
      </c>
      <c r="T6490" t="s">
        <v>63</v>
      </c>
      <c r="U6490" t="s">
        <v>32</v>
      </c>
      <c r="V6490" t="s">
        <v>2723</v>
      </c>
      <c r="W6490" t="s">
        <v>103</v>
      </c>
      <c r="X6490">
        <v>348870</v>
      </c>
      <c r="Y6490">
        <v>3778</v>
      </c>
      <c r="Z6490">
        <v>23.022500000000001</v>
      </c>
      <c r="AA6490">
        <v>72.571399999999997</v>
      </c>
      <c r="AB6490" t="str">
        <f>IF(Restaurants[[#This Row],[Years_Operating]]&lt;5,"New",
IF(Restaurants[[#This Row],[Years_Operating]]&lt;15,"Established","Legacy"))</f>
        <v>Legacy</v>
      </c>
      <c r="AC6490" t="str">
        <f>IF(Restaurants[[#This Row],[Country]]="India","Yes","No")</f>
        <v>Yes</v>
      </c>
      <c r="AD6490" t="str">
        <f>IF(AND(Restaurants[[#This Row],[Has Online Delivery]]="Yes",Restaurants[[#This Row],[Has Table Booking]]="Yes"),"Online + Table",
IF(Restaurants[[#This Row],[Has Online Delivery]]="Yes","Online Only",
IF(Restaurants[[#This Row],[Has Table Booking]]="Yes","Table Only","None")))</f>
        <v>Online Only</v>
      </c>
      <c r="AE6490" t="str">
        <f>IF(Restaurants[[#This Row],[Rating]]&gt;=4.5,"Excellent",
IF(Restaurants[[#This Row],[Rating]]&gt;=4,"Very Good",
IF(Restaurants[[#This Row],[Rating]]&gt;=3.5,"Good","Average/Low")))</f>
        <v>Excellent</v>
      </c>
    </row>
    <row r="6491" spans="1:31" x14ac:dyDescent="0.3">
      <c r="A6491" t="s">
        <v>166</v>
      </c>
      <c r="B6491" t="s">
        <v>880</v>
      </c>
      <c r="C6491" t="s">
        <v>50</v>
      </c>
      <c r="D6491" t="s">
        <v>916</v>
      </c>
      <c r="E6491">
        <v>2</v>
      </c>
      <c r="F6491">
        <v>265</v>
      </c>
      <c r="G6491" t="s">
        <v>170</v>
      </c>
      <c r="H6491">
        <v>2005</v>
      </c>
      <c r="I6491">
        <v>60</v>
      </c>
      <c r="J6491">
        <v>4.7</v>
      </c>
      <c r="K6491" t="s">
        <v>930</v>
      </c>
      <c r="L6491">
        <v>20</v>
      </c>
      <c r="M6491" t="s">
        <v>33</v>
      </c>
      <c r="N6491" t="s">
        <v>143</v>
      </c>
      <c r="O6491" t="s">
        <v>35</v>
      </c>
      <c r="P6491" t="s">
        <v>37</v>
      </c>
      <c r="Q6491" t="s">
        <v>37</v>
      </c>
      <c r="R6491">
        <v>68</v>
      </c>
      <c r="S6491" t="s">
        <v>37</v>
      </c>
      <c r="T6491" t="s">
        <v>38</v>
      </c>
      <c r="U6491" t="s">
        <v>39</v>
      </c>
      <c r="W6491" t="s">
        <v>70</v>
      </c>
      <c r="X6491">
        <v>432576</v>
      </c>
      <c r="Y6491">
        <v>4101</v>
      </c>
      <c r="Z6491">
        <v>29.760400000000001</v>
      </c>
      <c r="AA6491">
        <v>-95.369799999999998</v>
      </c>
      <c r="AB6491" t="str">
        <f>IF(Restaurants[[#This Row],[Years_Operating]]&lt;5,"New",
IF(Restaurants[[#This Row],[Years_Operating]]&lt;15,"Established","Legacy"))</f>
        <v>Legacy</v>
      </c>
      <c r="AC6491" t="str">
        <f>IF(Restaurants[[#This Row],[Country]]="India","Yes","No")</f>
        <v>No</v>
      </c>
      <c r="AD6491" t="str">
        <f>IF(AND(Restaurants[[#This Row],[Has Online Delivery]]="Yes",Restaurants[[#This Row],[Has Table Booking]]="Yes"),"Online + Table",
IF(Restaurants[[#This Row],[Has Online Delivery]]="Yes","Online Only",
IF(Restaurants[[#This Row],[Has Table Booking]]="Yes","Table Only","None")))</f>
        <v>None</v>
      </c>
      <c r="AE6491" t="str">
        <f>IF(Restaurants[[#This Row],[Rating]]&gt;=4.5,"Excellent",
IF(Restaurants[[#This Row],[Rating]]&gt;=4,"Very Good",
IF(Restaurants[[#This Row],[Rating]]&gt;=3.5,"Good","Average/Low")))</f>
        <v>Excellent</v>
      </c>
    </row>
    <row r="6492" spans="1:31" x14ac:dyDescent="0.3">
      <c r="A6492" t="s">
        <v>215</v>
      </c>
      <c r="B6492" t="s">
        <v>93</v>
      </c>
      <c r="C6492" t="s">
        <v>50</v>
      </c>
      <c r="D6492" t="s">
        <v>901</v>
      </c>
      <c r="E6492">
        <v>0</v>
      </c>
      <c r="F6492">
        <v>155</v>
      </c>
      <c r="G6492" t="s">
        <v>219</v>
      </c>
      <c r="H6492">
        <v>2000</v>
      </c>
      <c r="I6492">
        <v>55</v>
      </c>
      <c r="J6492">
        <v>4.7</v>
      </c>
      <c r="K6492" t="s">
        <v>902</v>
      </c>
      <c r="L6492">
        <v>25</v>
      </c>
      <c r="M6492" t="s">
        <v>160</v>
      </c>
      <c r="N6492" t="s">
        <v>210</v>
      </c>
      <c r="O6492" t="s">
        <v>54</v>
      </c>
      <c r="P6492" t="s">
        <v>36</v>
      </c>
      <c r="Q6492" t="s">
        <v>36</v>
      </c>
      <c r="R6492">
        <v>24</v>
      </c>
      <c r="S6492" t="s">
        <v>37</v>
      </c>
      <c r="T6492" t="s">
        <v>38</v>
      </c>
      <c r="U6492" t="s">
        <v>69</v>
      </c>
      <c r="W6492" t="s">
        <v>40</v>
      </c>
      <c r="X6492">
        <v>176463</v>
      </c>
      <c r="Y6492">
        <v>115</v>
      </c>
      <c r="Z6492">
        <v>37.774900000000002</v>
      </c>
      <c r="AA6492">
        <v>-122.4194</v>
      </c>
      <c r="AB6492" t="str">
        <f>IF(Restaurants[[#This Row],[Years_Operating]]&lt;5,"New",
IF(Restaurants[[#This Row],[Years_Operating]]&lt;15,"Established","Legacy"))</f>
        <v>Legacy</v>
      </c>
      <c r="AC6492" t="str">
        <f>IF(Restaurants[[#This Row],[Country]]="India","Yes","No")</f>
        <v>No</v>
      </c>
      <c r="AD6492" t="str">
        <f>IF(AND(Restaurants[[#This Row],[Has Online Delivery]]="Yes",Restaurants[[#This Row],[Has Table Booking]]="Yes"),"Online + Table",
IF(Restaurants[[#This Row],[Has Online Delivery]]="Yes","Online Only",
IF(Restaurants[[#This Row],[Has Table Booking]]="Yes","Table Only","None")))</f>
        <v>Online + Table</v>
      </c>
      <c r="AE6492" t="str">
        <f>IF(Restaurants[[#This Row],[Rating]]&gt;=4.5,"Excellent",
IF(Restaurants[[#This Row],[Rating]]&gt;=4,"Very Good",
IF(Restaurants[[#This Row],[Rating]]&gt;=3.5,"Good","Average/Low")))</f>
        <v>Excellent</v>
      </c>
    </row>
    <row r="6493" spans="1:31" x14ac:dyDescent="0.3">
      <c r="A6493" t="s">
        <v>117</v>
      </c>
      <c r="B6493" t="s">
        <v>58</v>
      </c>
      <c r="C6493" t="s">
        <v>59</v>
      </c>
      <c r="D6493" t="s">
        <v>897</v>
      </c>
      <c r="E6493">
        <v>3</v>
      </c>
      <c r="F6493">
        <v>420</v>
      </c>
      <c r="G6493" t="s">
        <v>121</v>
      </c>
      <c r="H6493">
        <v>2007</v>
      </c>
      <c r="I6493">
        <v>40</v>
      </c>
      <c r="J6493">
        <v>4.7</v>
      </c>
      <c r="K6493" t="s">
        <v>987</v>
      </c>
      <c r="L6493">
        <v>18</v>
      </c>
      <c r="M6493" t="s">
        <v>62</v>
      </c>
      <c r="N6493" t="s">
        <v>34</v>
      </c>
      <c r="O6493" t="s">
        <v>35</v>
      </c>
      <c r="P6493" t="s">
        <v>36</v>
      </c>
      <c r="Q6493" t="s">
        <v>36</v>
      </c>
      <c r="R6493">
        <v>28</v>
      </c>
      <c r="S6493" t="s">
        <v>37</v>
      </c>
      <c r="T6493" t="s">
        <v>86</v>
      </c>
      <c r="U6493" t="s">
        <v>69</v>
      </c>
      <c r="W6493" t="s">
        <v>64</v>
      </c>
      <c r="X6493">
        <v>147003</v>
      </c>
      <c r="Y6493">
        <v>2860</v>
      </c>
      <c r="Z6493">
        <v>48.8566</v>
      </c>
      <c r="AA6493">
        <v>2.3521999999999998</v>
      </c>
      <c r="AB6493" t="str">
        <f>IF(Restaurants[[#This Row],[Years_Operating]]&lt;5,"New",
IF(Restaurants[[#This Row],[Years_Operating]]&lt;15,"Established","Legacy"))</f>
        <v>Legacy</v>
      </c>
      <c r="AC6493" t="str">
        <f>IF(Restaurants[[#This Row],[Country]]="India","Yes","No")</f>
        <v>No</v>
      </c>
      <c r="AD6493" t="str">
        <f>IF(AND(Restaurants[[#This Row],[Has Online Delivery]]="Yes",Restaurants[[#This Row],[Has Table Booking]]="Yes"),"Online + Table",
IF(Restaurants[[#This Row],[Has Online Delivery]]="Yes","Online Only",
IF(Restaurants[[#This Row],[Has Table Booking]]="Yes","Table Only","None")))</f>
        <v>Online + Table</v>
      </c>
      <c r="AE6493" t="str">
        <f>IF(Restaurants[[#This Row],[Rating]]&gt;=4.5,"Excellent",
IF(Restaurants[[#This Row],[Rating]]&gt;=4,"Very Good",
IF(Restaurants[[#This Row],[Rating]]&gt;=3.5,"Good","Average/Low")))</f>
        <v>Excellent</v>
      </c>
    </row>
    <row r="6494" spans="1:31" x14ac:dyDescent="0.3">
      <c r="A6494" t="s">
        <v>71</v>
      </c>
      <c r="B6494" t="s">
        <v>933</v>
      </c>
      <c r="C6494" t="s">
        <v>251</v>
      </c>
      <c r="D6494" t="s">
        <v>267</v>
      </c>
      <c r="E6494">
        <v>3</v>
      </c>
      <c r="F6494">
        <v>380</v>
      </c>
      <c r="G6494" t="s">
        <v>75</v>
      </c>
      <c r="H6494">
        <v>2008</v>
      </c>
      <c r="I6494">
        <v>23</v>
      </c>
      <c r="J6494">
        <v>4.8</v>
      </c>
      <c r="K6494" t="s">
        <v>312</v>
      </c>
      <c r="L6494">
        <v>17</v>
      </c>
      <c r="M6494" t="s">
        <v>33</v>
      </c>
      <c r="N6494" t="s">
        <v>34</v>
      </c>
      <c r="O6494" t="s">
        <v>35</v>
      </c>
      <c r="P6494" t="s">
        <v>37</v>
      </c>
      <c r="Q6494" t="s">
        <v>36</v>
      </c>
      <c r="R6494">
        <v>74</v>
      </c>
      <c r="S6494" t="s">
        <v>36</v>
      </c>
      <c r="T6494" t="s">
        <v>55</v>
      </c>
      <c r="U6494" t="s">
        <v>32</v>
      </c>
      <c r="V6494" t="s">
        <v>2724</v>
      </c>
      <c r="W6494" t="s">
        <v>108</v>
      </c>
      <c r="X6494">
        <v>252177</v>
      </c>
      <c r="Y6494">
        <v>26</v>
      </c>
      <c r="Z6494">
        <v>22.7196</v>
      </c>
      <c r="AA6494">
        <v>75.857699999999994</v>
      </c>
      <c r="AB6494" t="str">
        <f>IF(Restaurants[[#This Row],[Years_Operating]]&lt;5,"New",
IF(Restaurants[[#This Row],[Years_Operating]]&lt;15,"Established","Legacy"))</f>
        <v>Legacy</v>
      </c>
      <c r="AC6494" t="str">
        <f>IF(Restaurants[[#This Row],[Country]]="India","Yes","No")</f>
        <v>Yes</v>
      </c>
      <c r="AD6494" t="str">
        <f>IF(AND(Restaurants[[#This Row],[Has Online Delivery]]="Yes",Restaurants[[#This Row],[Has Table Booking]]="Yes"),"Online + Table",
IF(Restaurants[[#This Row],[Has Online Delivery]]="Yes","Online Only",
IF(Restaurants[[#This Row],[Has Table Booking]]="Yes","Table Only","None")))</f>
        <v>Table Only</v>
      </c>
      <c r="AE6494" t="str">
        <f>IF(Restaurants[[#This Row],[Rating]]&gt;=4.5,"Excellent",
IF(Restaurants[[#This Row],[Rating]]&gt;=4,"Very Good",
IF(Restaurants[[#This Row],[Rating]]&gt;=3.5,"Good","Average/Low")))</f>
        <v>Excellent</v>
      </c>
    </row>
    <row r="6495" spans="1:31" x14ac:dyDescent="0.3">
      <c r="A6495" t="s">
        <v>175</v>
      </c>
      <c r="B6495" t="s">
        <v>903</v>
      </c>
      <c r="C6495" t="s">
        <v>196</v>
      </c>
      <c r="D6495" t="s">
        <v>953</v>
      </c>
      <c r="E6495">
        <v>2</v>
      </c>
      <c r="F6495">
        <v>245</v>
      </c>
      <c r="G6495" t="s">
        <v>177</v>
      </c>
      <c r="H6495">
        <v>2005</v>
      </c>
      <c r="I6495">
        <v>46</v>
      </c>
      <c r="J6495">
        <v>4.7</v>
      </c>
      <c r="K6495" t="s">
        <v>1091</v>
      </c>
      <c r="L6495">
        <v>20</v>
      </c>
      <c r="M6495" t="s">
        <v>160</v>
      </c>
      <c r="N6495" t="s">
        <v>143</v>
      </c>
      <c r="O6495" t="s">
        <v>45</v>
      </c>
      <c r="P6495" t="s">
        <v>37</v>
      </c>
      <c r="Q6495" t="s">
        <v>36</v>
      </c>
      <c r="R6495">
        <v>52</v>
      </c>
      <c r="S6495" t="s">
        <v>36</v>
      </c>
      <c r="T6495" t="s">
        <v>38</v>
      </c>
      <c r="U6495" t="s">
        <v>46</v>
      </c>
      <c r="W6495" t="s">
        <v>108</v>
      </c>
      <c r="X6495">
        <v>202916</v>
      </c>
      <c r="Y6495">
        <v>6666</v>
      </c>
      <c r="Z6495">
        <v>53.800800000000002</v>
      </c>
      <c r="AA6495">
        <v>-1.5490999999999999</v>
      </c>
      <c r="AB6495" t="str">
        <f>IF(Restaurants[[#This Row],[Years_Operating]]&lt;5,"New",
IF(Restaurants[[#This Row],[Years_Operating]]&lt;15,"Established","Legacy"))</f>
        <v>Legacy</v>
      </c>
      <c r="AC6495" t="str">
        <f>IF(Restaurants[[#This Row],[Country]]="India","Yes","No")</f>
        <v>No</v>
      </c>
      <c r="AD6495" t="str">
        <f>IF(AND(Restaurants[[#This Row],[Has Online Delivery]]="Yes",Restaurants[[#This Row],[Has Table Booking]]="Yes"),"Online + Table",
IF(Restaurants[[#This Row],[Has Online Delivery]]="Yes","Online Only",
IF(Restaurants[[#This Row],[Has Table Booking]]="Yes","Table Only","None")))</f>
        <v>Table Only</v>
      </c>
      <c r="AE6495" t="str">
        <f>IF(Restaurants[[#This Row],[Rating]]&gt;=4.5,"Excellent",
IF(Restaurants[[#This Row],[Rating]]&gt;=4,"Very Good",
IF(Restaurants[[#This Row],[Rating]]&gt;=3.5,"Good","Average/Low")))</f>
        <v>Excellent</v>
      </c>
    </row>
    <row r="6496" spans="1:31" x14ac:dyDescent="0.3">
      <c r="A6496" t="s">
        <v>215</v>
      </c>
      <c r="B6496" t="s">
        <v>58</v>
      </c>
      <c r="C6496" t="s">
        <v>59</v>
      </c>
      <c r="D6496" t="s">
        <v>897</v>
      </c>
      <c r="E6496">
        <v>0</v>
      </c>
      <c r="F6496">
        <v>155</v>
      </c>
      <c r="G6496" t="s">
        <v>219</v>
      </c>
      <c r="H6496">
        <v>2000</v>
      </c>
      <c r="I6496">
        <v>55</v>
      </c>
      <c r="J6496">
        <v>4.7</v>
      </c>
      <c r="K6496" t="s">
        <v>898</v>
      </c>
      <c r="L6496">
        <v>25</v>
      </c>
      <c r="M6496" t="s">
        <v>160</v>
      </c>
      <c r="N6496" t="s">
        <v>210</v>
      </c>
      <c r="O6496" t="s">
        <v>54</v>
      </c>
      <c r="P6496" t="s">
        <v>36</v>
      </c>
      <c r="Q6496" t="s">
        <v>36</v>
      </c>
      <c r="R6496">
        <v>30</v>
      </c>
      <c r="S6496" t="s">
        <v>37</v>
      </c>
      <c r="T6496" t="s">
        <v>38</v>
      </c>
      <c r="U6496" t="s">
        <v>39</v>
      </c>
      <c r="W6496" t="s">
        <v>47</v>
      </c>
      <c r="X6496">
        <v>56387</v>
      </c>
      <c r="Y6496">
        <v>5533</v>
      </c>
      <c r="Z6496">
        <v>48.8566</v>
      </c>
      <c r="AA6496">
        <v>2.3521999999999998</v>
      </c>
      <c r="AB6496" t="str">
        <f>IF(Restaurants[[#This Row],[Years_Operating]]&lt;5,"New",
IF(Restaurants[[#This Row],[Years_Operating]]&lt;15,"Established","Legacy"))</f>
        <v>Legacy</v>
      </c>
      <c r="AC6496" t="str">
        <f>IF(Restaurants[[#This Row],[Country]]="India","Yes","No")</f>
        <v>No</v>
      </c>
      <c r="AD6496" t="str">
        <f>IF(AND(Restaurants[[#This Row],[Has Online Delivery]]="Yes",Restaurants[[#This Row],[Has Table Booking]]="Yes"),"Online + Table",
IF(Restaurants[[#This Row],[Has Online Delivery]]="Yes","Online Only",
IF(Restaurants[[#This Row],[Has Table Booking]]="Yes","Table Only","None")))</f>
        <v>Online + Table</v>
      </c>
      <c r="AE6496" t="str">
        <f>IF(Restaurants[[#This Row],[Rating]]&gt;=4.5,"Excellent",
IF(Restaurants[[#This Row],[Rating]]&gt;=4,"Very Good",
IF(Restaurants[[#This Row],[Rating]]&gt;=3.5,"Good","Average/Low")))</f>
        <v>Excellent</v>
      </c>
    </row>
    <row r="6497" spans="1:31" x14ac:dyDescent="0.3">
      <c r="A6497" t="s">
        <v>128</v>
      </c>
      <c r="B6497" t="s">
        <v>921</v>
      </c>
      <c r="C6497" t="s">
        <v>251</v>
      </c>
      <c r="D6497" t="s">
        <v>263</v>
      </c>
      <c r="E6497">
        <v>3</v>
      </c>
      <c r="F6497">
        <v>290</v>
      </c>
      <c r="G6497" t="s">
        <v>130</v>
      </c>
      <c r="H6497">
        <v>1981</v>
      </c>
      <c r="I6497">
        <v>50</v>
      </c>
      <c r="J6497">
        <v>4.7</v>
      </c>
      <c r="K6497" t="s">
        <v>264</v>
      </c>
      <c r="L6497">
        <v>44</v>
      </c>
      <c r="M6497" t="s">
        <v>33</v>
      </c>
      <c r="N6497" t="s">
        <v>34</v>
      </c>
      <c r="O6497" t="s">
        <v>35</v>
      </c>
      <c r="P6497" t="s">
        <v>37</v>
      </c>
      <c r="Q6497" t="s">
        <v>36</v>
      </c>
      <c r="R6497">
        <v>42</v>
      </c>
      <c r="S6497" t="s">
        <v>36</v>
      </c>
      <c r="T6497" t="s">
        <v>38</v>
      </c>
      <c r="U6497" t="s">
        <v>46</v>
      </c>
      <c r="V6497" t="s">
        <v>2725</v>
      </c>
      <c r="W6497" t="s">
        <v>40</v>
      </c>
      <c r="X6497">
        <v>387601</v>
      </c>
      <c r="Y6497">
        <v>6362</v>
      </c>
      <c r="Z6497">
        <v>26.912400000000002</v>
      </c>
      <c r="AA6497">
        <v>75.787300000000002</v>
      </c>
      <c r="AB6497" t="str">
        <f>IF(Restaurants[[#This Row],[Years_Operating]]&lt;5,"New",
IF(Restaurants[[#This Row],[Years_Operating]]&lt;15,"Established","Legacy"))</f>
        <v>Legacy</v>
      </c>
      <c r="AC6497" t="str">
        <f>IF(Restaurants[[#This Row],[Country]]="India","Yes","No")</f>
        <v>Yes</v>
      </c>
      <c r="AD6497" t="str">
        <f>IF(AND(Restaurants[[#This Row],[Has Online Delivery]]="Yes",Restaurants[[#This Row],[Has Table Booking]]="Yes"),"Online + Table",
IF(Restaurants[[#This Row],[Has Online Delivery]]="Yes","Online Only",
IF(Restaurants[[#This Row],[Has Table Booking]]="Yes","Table Only","None")))</f>
        <v>Table Only</v>
      </c>
      <c r="AE6497" t="str">
        <f>IF(Restaurants[[#This Row],[Rating]]&gt;=4.5,"Excellent",
IF(Restaurants[[#This Row],[Rating]]&gt;=4,"Very Good",
IF(Restaurants[[#This Row],[Rating]]&gt;=3.5,"Good","Average/Low")))</f>
        <v>Excellent</v>
      </c>
    </row>
    <row r="6498" spans="1:31" x14ac:dyDescent="0.3">
      <c r="A6498" t="s">
        <v>117</v>
      </c>
      <c r="B6498" t="s">
        <v>290</v>
      </c>
      <c r="C6498" t="s">
        <v>251</v>
      </c>
      <c r="D6498" t="s">
        <v>263</v>
      </c>
      <c r="E6498">
        <v>3</v>
      </c>
      <c r="F6498">
        <v>420</v>
      </c>
      <c r="G6498" t="s">
        <v>121</v>
      </c>
      <c r="H6498">
        <v>2007</v>
      </c>
      <c r="I6498">
        <v>40</v>
      </c>
      <c r="J6498">
        <v>4.7</v>
      </c>
      <c r="K6498" t="s">
        <v>264</v>
      </c>
      <c r="L6498">
        <v>18</v>
      </c>
      <c r="M6498" t="s">
        <v>62</v>
      </c>
      <c r="N6498" t="s">
        <v>34</v>
      </c>
      <c r="O6498" t="s">
        <v>35</v>
      </c>
      <c r="P6498" t="s">
        <v>36</v>
      </c>
      <c r="Q6498" t="s">
        <v>37</v>
      </c>
      <c r="R6498">
        <v>71</v>
      </c>
      <c r="S6498" t="s">
        <v>37</v>
      </c>
      <c r="T6498" t="s">
        <v>86</v>
      </c>
      <c r="U6498" t="s">
        <v>69</v>
      </c>
      <c r="V6498" t="s">
        <v>2726</v>
      </c>
      <c r="W6498" t="s">
        <v>80</v>
      </c>
      <c r="X6498">
        <v>103002</v>
      </c>
      <c r="Y6498">
        <v>5317</v>
      </c>
      <c r="Z6498">
        <v>17.385000000000002</v>
      </c>
      <c r="AA6498">
        <v>78.486699999999999</v>
      </c>
      <c r="AB6498" t="str">
        <f>IF(Restaurants[[#This Row],[Years_Operating]]&lt;5,"New",
IF(Restaurants[[#This Row],[Years_Operating]]&lt;15,"Established","Legacy"))</f>
        <v>Legacy</v>
      </c>
      <c r="AC6498" t="str">
        <f>IF(Restaurants[[#This Row],[Country]]="India","Yes","No")</f>
        <v>Yes</v>
      </c>
      <c r="AD6498" t="str">
        <f>IF(AND(Restaurants[[#This Row],[Has Online Delivery]]="Yes",Restaurants[[#This Row],[Has Table Booking]]="Yes"),"Online + Table",
IF(Restaurants[[#This Row],[Has Online Delivery]]="Yes","Online Only",
IF(Restaurants[[#This Row],[Has Table Booking]]="Yes","Table Only","None")))</f>
        <v>Online Only</v>
      </c>
      <c r="AE6498" t="str">
        <f>IF(Restaurants[[#This Row],[Rating]]&gt;=4.5,"Excellent",
IF(Restaurants[[#This Row],[Rating]]&gt;=4,"Very Good",
IF(Restaurants[[#This Row],[Rating]]&gt;=3.5,"Good","Average/Low")))</f>
        <v>Excellent</v>
      </c>
    </row>
    <row r="6499" spans="1:31" x14ac:dyDescent="0.3">
      <c r="A6499" t="s">
        <v>179</v>
      </c>
      <c r="B6499" t="s">
        <v>195</v>
      </c>
      <c r="C6499" t="s">
        <v>196</v>
      </c>
      <c r="D6499" t="s">
        <v>928</v>
      </c>
      <c r="E6499">
        <v>2</v>
      </c>
      <c r="F6499">
        <v>250</v>
      </c>
      <c r="G6499" t="s">
        <v>181</v>
      </c>
      <c r="H6499">
        <v>2014</v>
      </c>
      <c r="I6499">
        <v>52</v>
      </c>
      <c r="J6499">
        <v>4.5999999999999996</v>
      </c>
      <c r="K6499" t="s">
        <v>929</v>
      </c>
      <c r="L6499">
        <v>11</v>
      </c>
      <c r="M6499" t="s">
        <v>33</v>
      </c>
      <c r="N6499" t="s">
        <v>143</v>
      </c>
      <c r="O6499" t="s">
        <v>35</v>
      </c>
      <c r="P6499" t="s">
        <v>36</v>
      </c>
      <c r="Q6499" t="s">
        <v>36</v>
      </c>
      <c r="R6499">
        <v>29</v>
      </c>
      <c r="S6499" t="s">
        <v>36</v>
      </c>
      <c r="T6499" t="s">
        <v>86</v>
      </c>
      <c r="U6499" t="s">
        <v>46</v>
      </c>
      <c r="W6499" t="s">
        <v>56</v>
      </c>
      <c r="X6499">
        <v>24416</v>
      </c>
      <c r="Y6499">
        <v>5208</v>
      </c>
      <c r="Z6499">
        <v>51.507399999999997</v>
      </c>
      <c r="AA6499">
        <v>-0.1278</v>
      </c>
      <c r="AB6499" t="str">
        <f>IF(Restaurants[[#This Row],[Years_Operating]]&lt;5,"New",
IF(Restaurants[[#This Row],[Years_Operating]]&lt;15,"Established","Legacy"))</f>
        <v>Established</v>
      </c>
      <c r="AC6499" t="str">
        <f>IF(Restaurants[[#This Row],[Country]]="India","Yes","No")</f>
        <v>No</v>
      </c>
      <c r="AD6499" t="str">
        <f>IF(AND(Restaurants[[#This Row],[Has Online Delivery]]="Yes",Restaurants[[#This Row],[Has Table Booking]]="Yes"),"Online + Table",
IF(Restaurants[[#This Row],[Has Online Delivery]]="Yes","Online Only",
IF(Restaurants[[#This Row],[Has Table Booking]]="Yes","Table Only","None")))</f>
        <v>Online + Table</v>
      </c>
      <c r="AE6499" t="str">
        <f>IF(Restaurants[[#This Row],[Rating]]&gt;=4.5,"Excellent",
IF(Restaurants[[#This Row],[Rating]]&gt;=4,"Very Good",
IF(Restaurants[[#This Row],[Rating]]&gt;=3.5,"Good","Average/Low")))</f>
        <v>Excellent</v>
      </c>
    </row>
    <row r="6500" spans="1:31" x14ac:dyDescent="0.3">
      <c r="A6500" t="s">
        <v>87</v>
      </c>
      <c r="B6500" t="s">
        <v>266</v>
      </c>
      <c r="C6500" t="s">
        <v>251</v>
      </c>
      <c r="D6500" t="s">
        <v>863</v>
      </c>
      <c r="E6500">
        <v>3</v>
      </c>
      <c r="F6500">
        <v>295</v>
      </c>
      <c r="G6500" t="s">
        <v>91</v>
      </c>
      <c r="H6500">
        <v>1897</v>
      </c>
      <c r="I6500">
        <v>50</v>
      </c>
      <c r="J6500">
        <v>4.8</v>
      </c>
      <c r="K6500" t="s">
        <v>926</v>
      </c>
      <c r="L6500">
        <v>128</v>
      </c>
      <c r="M6500" t="s">
        <v>33</v>
      </c>
      <c r="N6500" t="s">
        <v>34</v>
      </c>
      <c r="O6500" t="s">
        <v>35</v>
      </c>
      <c r="P6500" t="s">
        <v>37</v>
      </c>
      <c r="Q6500" t="s">
        <v>36</v>
      </c>
      <c r="R6500">
        <v>21</v>
      </c>
      <c r="S6500" t="s">
        <v>36</v>
      </c>
      <c r="T6500" t="s">
        <v>63</v>
      </c>
      <c r="U6500" t="s">
        <v>46</v>
      </c>
      <c r="V6500" t="s">
        <v>2727</v>
      </c>
      <c r="W6500" t="s">
        <v>80</v>
      </c>
      <c r="X6500">
        <v>318990</v>
      </c>
      <c r="Y6500">
        <v>3960</v>
      </c>
      <c r="Z6500">
        <v>12.9716</v>
      </c>
      <c r="AA6500">
        <v>77.5946</v>
      </c>
      <c r="AB6500" t="str">
        <f>IF(Restaurants[[#This Row],[Years_Operating]]&lt;5,"New",
IF(Restaurants[[#This Row],[Years_Operating]]&lt;15,"Established","Legacy"))</f>
        <v>Legacy</v>
      </c>
      <c r="AC6500" t="str">
        <f>IF(Restaurants[[#This Row],[Country]]="India","Yes","No")</f>
        <v>Yes</v>
      </c>
      <c r="AD6500" t="str">
        <f>IF(AND(Restaurants[[#This Row],[Has Online Delivery]]="Yes",Restaurants[[#This Row],[Has Table Booking]]="Yes"),"Online + Table",
IF(Restaurants[[#This Row],[Has Online Delivery]]="Yes","Online Only",
IF(Restaurants[[#This Row],[Has Table Booking]]="Yes","Table Only","None")))</f>
        <v>Table Only</v>
      </c>
      <c r="AE6500" t="str">
        <f>IF(Restaurants[[#This Row],[Rating]]&gt;=4.5,"Excellent",
IF(Restaurants[[#This Row],[Rating]]&gt;=4,"Very Good",
IF(Restaurants[[#This Row],[Rating]]&gt;=3.5,"Good","Average/Low")))</f>
        <v>Excellent</v>
      </c>
    </row>
    <row r="6501" spans="1:31" x14ac:dyDescent="0.3">
      <c r="A6501" t="s">
        <v>150</v>
      </c>
      <c r="B6501" t="s">
        <v>900</v>
      </c>
      <c r="C6501" t="s">
        <v>50</v>
      </c>
      <c r="D6501" t="s">
        <v>870</v>
      </c>
      <c r="E6501">
        <v>2</v>
      </c>
      <c r="F6501">
        <v>325</v>
      </c>
      <c r="G6501" t="s">
        <v>153</v>
      </c>
      <c r="H6501">
        <v>2016</v>
      </c>
      <c r="I6501">
        <v>48</v>
      </c>
      <c r="J6501">
        <v>4.7</v>
      </c>
      <c r="K6501" t="s">
        <v>932</v>
      </c>
      <c r="L6501">
        <v>9</v>
      </c>
      <c r="M6501" t="s">
        <v>33</v>
      </c>
      <c r="N6501" t="s">
        <v>143</v>
      </c>
      <c r="O6501" t="s">
        <v>54</v>
      </c>
      <c r="P6501" t="s">
        <v>37</v>
      </c>
      <c r="Q6501" t="s">
        <v>36</v>
      </c>
      <c r="R6501">
        <v>31</v>
      </c>
      <c r="S6501" t="s">
        <v>36</v>
      </c>
      <c r="T6501" t="s">
        <v>55</v>
      </c>
      <c r="U6501" t="s">
        <v>39</v>
      </c>
      <c r="W6501" t="s">
        <v>103</v>
      </c>
      <c r="X6501">
        <v>485076</v>
      </c>
      <c r="Y6501">
        <v>994</v>
      </c>
      <c r="Z6501">
        <v>34.052199999999999</v>
      </c>
      <c r="AA6501">
        <v>-118.2437</v>
      </c>
      <c r="AB6501" t="str">
        <f>IF(Restaurants[[#This Row],[Years_Operating]]&lt;5,"New",
IF(Restaurants[[#This Row],[Years_Operating]]&lt;15,"Established","Legacy"))</f>
        <v>Established</v>
      </c>
      <c r="AC6501" t="str">
        <f>IF(Restaurants[[#This Row],[Country]]="India","Yes","No")</f>
        <v>No</v>
      </c>
      <c r="AD6501" t="str">
        <f>IF(AND(Restaurants[[#This Row],[Has Online Delivery]]="Yes",Restaurants[[#This Row],[Has Table Booking]]="Yes"),"Online + Table",
IF(Restaurants[[#This Row],[Has Online Delivery]]="Yes","Online Only",
IF(Restaurants[[#This Row],[Has Table Booking]]="Yes","Table Only","None")))</f>
        <v>Table Only</v>
      </c>
      <c r="AE6501" t="str">
        <f>IF(Restaurants[[#This Row],[Rating]]&gt;=4.5,"Excellent",
IF(Restaurants[[#This Row],[Rating]]&gt;=4,"Very Good",
IF(Restaurants[[#This Row],[Rating]]&gt;=3.5,"Good","Average/Low")))</f>
        <v>Excellent</v>
      </c>
    </row>
    <row r="6502" spans="1:31" x14ac:dyDescent="0.3">
      <c r="A6502" t="s">
        <v>100</v>
      </c>
      <c r="B6502" t="s">
        <v>266</v>
      </c>
      <c r="C6502" t="s">
        <v>251</v>
      </c>
      <c r="D6502" t="s">
        <v>918</v>
      </c>
      <c r="E6502">
        <v>3</v>
      </c>
      <c r="F6502">
        <v>385</v>
      </c>
      <c r="G6502" t="s">
        <v>102</v>
      </c>
      <c r="H6502">
        <v>2003</v>
      </c>
      <c r="I6502">
        <v>55</v>
      </c>
      <c r="J6502">
        <v>4.8</v>
      </c>
      <c r="K6502" t="s">
        <v>919</v>
      </c>
      <c r="L6502">
        <v>22</v>
      </c>
      <c r="M6502" t="s">
        <v>33</v>
      </c>
      <c r="N6502" t="s">
        <v>34</v>
      </c>
      <c r="O6502" t="s">
        <v>35</v>
      </c>
      <c r="P6502" t="s">
        <v>36</v>
      </c>
      <c r="Q6502" t="s">
        <v>36</v>
      </c>
      <c r="R6502">
        <v>74</v>
      </c>
      <c r="S6502" t="s">
        <v>37</v>
      </c>
      <c r="T6502" t="s">
        <v>38</v>
      </c>
      <c r="U6502" t="s">
        <v>46</v>
      </c>
      <c r="V6502" t="s">
        <v>2728</v>
      </c>
      <c r="W6502" t="s">
        <v>70</v>
      </c>
      <c r="X6502">
        <v>306744</v>
      </c>
      <c r="Y6502">
        <v>1666</v>
      </c>
      <c r="Z6502">
        <v>12.9716</v>
      </c>
      <c r="AA6502">
        <v>77.5946</v>
      </c>
      <c r="AB6502" t="str">
        <f>IF(Restaurants[[#This Row],[Years_Operating]]&lt;5,"New",
IF(Restaurants[[#This Row],[Years_Operating]]&lt;15,"Established","Legacy"))</f>
        <v>Legacy</v>
      </c>
      <c r="AC6502" t="str">
        <f>IF(Restaurants[[#This Row],[Country]]="India","Yes","No")</f>
        <v>Yes</v>
      </c>
      <c r="AD6502" t="str">
        <f>IF(AND(Restaurants[[#This Row],[Has Online Delivery]]="Yes",Restaurants[[#This Row],[Has Table Booking]]="Yes"),"Online + Table",
IF(Restaurants[[#This Row],[Has Online Delivery]]="Yes","Online Only",
IF(Restaurants[[#This Row],[Has Table Booking]]="Yes","Table Only","None")))</f>
        <v>Online + Table</v>
      </c>
      <c r="AE6502" t="str">
        <f>IF(Restaurants[[#This Row],[Rating]]&gt;=4.5,"Excellent",
IF(Restaurants[[#This Row],[Rating]]&gt;=4,"Very Good",
IF(Restaurants[[#This Row],[Rating]]&gt;=3.5,"Good","Average/Low")))</f>
        <v>Excellent</v>
      </c>
    </row>
    <row r="6503" spans="1:31" x14ac:dyDescent="0.3">
      <c r="A6503" t="s">
        <v>111</v>
      </c>
      <c r="B6503" t="s">
        <v>250</v>
      </c>
      <c r="C6503" t="s">
        <v>251</v>
      </c>
      <c r="D6503" t="s">
        <v>252</v>
      </c>
      <c r="E6503">
        <v>3</v>
      </c>
      <c r="F6503">
        <v>305</v>
      </c>
      <c r="G6503" t="s">
        <v>112</v>
      </c>
      <c r="H6503">
        <v>2000</v>
      </c>
      <c r="I6503">
        <v>25</v>
      </c>
      <c r="J6503">
        <v>4.8</v>
      </c>
      <c r="K6503" t="s">
        <v>253</v>
      </c>
      <c r="L6503">
        <v>25</v>
      </c>
      <c r="M6503" t="s">
        <v>33</v>
      </c>
      <c r="N6503" t="s">
        <v>34</v>
      </c>
      <c r="O6503" t="s">
        <v>35</v>
      </c>
      <c r="P6503" t="s">
        <v>36</v>
      </c>
      <c r="Q6503" t="s">
        <v>37</v>
      </c>
      <c r="R6503">
        <v>61</v>
      </c>
      <c r="S6503" t="s">
        <v>37</v>
      </c>
      <c r="T6503" t="s">
        <v>55</v>
      </c>
      <c r="U6503" t="s">
        <v>69</v>
      </c>
      <c r="V6503" t="s">
        <v>2729</v>
      </c>
      <c r="W6503" t="s">
        <v>80</v>
      </c>
      <c r="X6503">
        <v>100990</v>
      </c>
      <c r="Y6503">
        <v>7667</v>
      </c>
      <c r="Z6503">
        <v>28.7041</v>
      </c>
      <c r="AA6503">
        <v>77.102500000000006</v>
      </c>
      <c r="AB6503" t="str">
        <f>IF(Restaurants[[#This Row],[Years_Operating]]&lt;5,"New",
IF(Restaurants[[#This Row],[Years_Operating]]&lt;15,"Established","Legacy"))</f>
        <v>Legacy</v>
      </c>
      <c r="AC6503" t="str">
        <f>IF(Restaurants[[#This Row],[Country]]="India","Yes","No")</f>
        <v>Yes</v>
      </c>
      <c r="AD6503" t="str">
        <f>IF(AND(Restaurants[[#This Row],[Has Online Delivery]]="Yes",Restaurants[[#This Row],[Has Table Booking]]="Yes"),"Online + Table",
IF(Restaurants[[#This Row],[Has Online Delivery]]="Yes","Online Only",
IF(Restaurants[[#This Row],[Has Table Booking]]="Yes","Table Only","None")))</f>
        <v>Online Only</v>
      </c>
      <c r="AE6503" t="str">
        <f>IF(Restaurants[[#This Row],[Rating]]&gt;=4.5,"Excellent",
IF(Restaurants[[#This Row],[Rating]]&gt;=4,"Very Good",
IF(Restaurants[[#This Row],[Rating]]&gt;=3.5,"Good","Average/Low")))</f>
        <v>Excellent</v>
      </c>
    </row>
    <row r="6504" spans="1:31" x14ac:dyDescent="0.3">
      <c r="A6504" t="s">
        <v>100</v>
      </c>
      <c r="B6504" t="s">
        <v>250</v>
      </c>
      <c r="C6504" t="s">
        <v>251</v>
      </c>
      <c r="D6504" t="s">
        <v>258</v>
      </c>
      <c r="E6504">
        <v>3</v>
      </c>
      <c r="F6504">
        <v>385</v>
      </c>
      <c r="G6504" t="s">
        <v>102</v>
      </c>
      <c r="H6504">
        <v>2003</v>
      </c>
      <c r="I6504">
        <v>55</v>
      </c>
      <c r="J6504">
        <v>4.8</v>
      </c>
      <c r="K6504" t="s">
        <v>259</v>
      </c>
      <c r="L6504">
        <v>22</v>
      </c>
      <c r="M6504" t="s">
        <v>33</v>
      </c>
      <c r="N6504" t="s">
        <v>34</v>
      </c>
      <c r="O6504" t="s">
        <v>35</v>
      </c>
      <c r="P6504" t="s">
        <v>36</v>
      </c>
      <c r="Q6504" t="s">
        <v>37</v>
      </c>
      <c r="R6504">
        <v>28</v>
      </c>
      <c r="S6504" t="s">
        <v>37</v>
      </c>
      <c r="T6504" t="s">
        <v>63</v>
      </c>
      <c r="U6504" t="s">
        <v>32</v>
      </c>
      <c r="V6504" t="s">
        <v>2730</v>
      </c>
      <c r="W6504" t="s">
        <v>56</v>
      </c>
      <c r="X6504">
        <v>165458</v>
      </c>
      <c r="Y6504">
        <v>1094</v>
      </c>
      <c r="Z6504">
        <v>28.7041</v>
      </c>
      <c r="AA6504">
        <v>77.102500000000006</v>
      </c>
      <c r="AB6504" t="str">
        <f>IF(Restaurants[[#This Row],[Years_Operating]]&lt;5,"New",
IF(Restaurants[[#This Row],[Years_Operating]]&lt;15,"Established","Legacy"))</f>
        <v>Legacy</v>
      </c>
      <c r="AC6504" t="str">
        <f>IF(Restaurants[[#This Row],[Country]]="India","Yes","No")</f>
        <v>Yes</v>
      </c>
      <c r="AD6504" t="str">
        <f>IF(AND(Restaurants[[#This Row],[Has Online Delivery]]="Yes",Restaurants[[#This Row],[Has Table Booking]]="Yes"),"Online + Table",
IF(Restaurants[[#This Row],[Has Online Delivery]]="Yes","Online Only",
IF(Restaurants[[#This Row],[Has Table Booking]]="Yes","Table Only","None")))</f>
        <v>Online Only</v>
      </c>
      <c r="AE6504" t="str">
        <f>IF(Restaurants[[#This Row],[Rating]]&gt;=4.5,"Excellent",
IF(Restaurants[[#This Row],[Rating]]&gt;=4,"Very Good",
IF(Restaurants[[#This Row],[Rating]]&gt;=3.5,"Good","Average/Low")))</f>
        <v>Excellent</v>
      </c>
    </row>
    <row r="6505" spans="1:31" x14ac:dyDescent="0.3">
      <c r="A6505" t="s">
        <v>161</v>
      </c>
      <c r="B6505" t="s">
        <v>261</v>
      </c>
      <c r="C6505" t="s">
        <v>251</v>
      </c>
      <c r="D6505" t="s">
        <v>267</v>
      </c>
      <c r="E6505">
        <v>2</v>
      </c>
      <c r="F6505">
        <v>275</v>
      </c>
      <c r="G6505" t="s">
        <v>163</v>
      </c>
      <c r="H6505">
        <v>2003</v>
      </c>
      <c r="I6505">
        <v>36</v>
      </c>
      <c r="J6505">
        <v>4.7</v>
      </c>
      <c r="K6505" t="s">
        <v>268</v>
      </c>
      <c r="L6505">
        <v>22</v>
      </c>
      <c r="M6505" t="s">
        <v>33</v>
      </c>
      <c r="N6505" t="s">
        <v>143</v>
      </c>
      <c r="O6505" t="s">
        <v>45</v>
      </c>
      <c r="P6505" t="s">
        <v>36</v>
      </c>
      <c r="Q6505" t="s">
        <v>36</v>
      </c>
      <c r="R6505">
        <v>28</v>
      </c>
      <c r="S6505" t="s">
        <v>36</v>
      </c>
      <c r="T6505" t="s">
        <v>63</v>
      </c>
      <c r="U6505" t="s">
        <v>32</v>
      </c>
      <c r="V6505" t="s">
        <v>2731</v>
      </c>
      <c r="W6505" t="s">
        <v>70</v>
      </c>
      <c r="X6505">
        <v>293710</v>
      </c>
      <c r="Y6505">
        <v>5562</v>
      </c>
      <c r="Z6505">
        <v>22.572600000000001</v>
      </c>
      <c r="AA6505">
        <v>88.363900000000001</v>
      </c>
      <c r="AB6505" t="str">
        <f>IF(Restaurants[[#This Row],[Years_Operating]]&lt;5,"New",
IF(Restaurants[[#This Row],[Years_Operating]]&lt;15,"Established","Legacy"))</f>
        <v>Legacy</v>
      </c>
      <c r="AC6505" t="str">
        <f>IF(Restaurants[[#This Row],[Country]]="India","Yes","No")</f>
        <v>Yes</v>
      </c>
      <c r="AD6505" t="str">
        <f>IF(AND(Restaurants[[#This Row],[Has Online Delivery]]="Yes",Restaurants[[#This Row],[Has Table Booking]]="Yes"),"Online + Table",
IF(Restaurants[[#This Row],[Has Online Delivery]]="Yes","Online Only",
IF(Restaurants[[#This Row],[Has Table Booking]]="Yes","Table Only","None")))</f>
        <v>Online + Table</v>
      </c>
      <c r="AE6505" t="str">
        <f>IF(Restaurants[[#This Row],[Rating]]&gt;=4.5,"Excellent",
IF(Restaurants[[#This Row],[Rating]]&gt;=4,"Very Good",
IF(Restaurants[[#This Row],[Rating]]&gt;=3.5,"Good","Average/Low")))</f>
        <v>Excellent</v>
      </c>
    </row>
    <row r="6506" spans="1:31" x14ac:dyDescent="0.3">
      <c r="A6506" t="s">
        <v>87</v>
      </c>
      <c r="B6506" t="s">
        <v>889</v>
      </c>
      <c r="C6506" t="s">
        <v>29</v>
      </c>
      <c r="D6506" t="s">
        <v>886</v>
      </c>
      <c r="E6506">
        <v>3</v>
      </c>
      <c r="F6506">
        <v>295</v>
      </c>
      <c r="G6506" t="s">
        <v>91</v>
      </c>
      <c r="H6506">
        <v>1897</v>
      </c>
      <c r="I6506">
        <v>50</v>
      </c>
      <c r="J6506">
        <v>4.8</v>
      </c>
      <c r="K6506" t="s">
        <v>887</v>
      </c>
      <c r="L6506">
        <v>128</v>
      </c>
      <c r="M6506" t="s">
        <v>33</v>
      </c>
      <c r="N6506" t="s">
        <v>34</v>
      </c>
      <c r="O6506" t="s">
        <v>35</v>
      </c>
      <c r="P6506" t="s">
        <v>36</v>
      </c>
      <c r="Q6506" t="s">
        <v>36</v>
      </c>
      <c r="R6506">
        <v>46</v>
      </c>
      <c r="S6506" t="s">
        <v>37</v>
      </c>
      <c r="T6506" t="s">
        <v>55</v>
      </c>
      <c r="U6506" t="s">
        <v>39</v>
      </c>
      <c r="W6506" t="s">
        <v>103</v>
      </c>
      <c r="X6506">
        <v>291799</v>
      </c>
      <c r="Y6506">
        <v>4878</v>
      </c>
      <c r="Z6506">
        <v>43.769599999999997</v>
      </c>
      <c r="AA6506">
        <v>11.255800000000001</v>
      </c>
      <c r="AB6506" t="str">
        <f>IF(Restaurants[[#This Row],[Years_Operating]]&lt;5,"New",
IF(Restaurants[[#This Row],[Years_Operating]]&lt;15,"Established","Legacy"))</f>
        <v>Legacy</v>
      </c>
      <c r="AC6506" t="str">
        <f>IF(Restaurants[[#This Row],[Country]]="India","Yes","No")</f>
        <v>No</v>
      </c>
      <c r="AD6506" t="str">
        <f>IF(AND(Restaurants[[#This Row],[Has Online Delivery]]="Yes",Restaurants[[#This Row],[Has Table Booking]]="Yes"),"Online + Table",
IF(Restaurants[[#This Row],[Has Online Delivery]]="Yes","Online Only",
IF(Restaurants[[#This Row],[Has Table Booking]]="Yes","Table Only","None")))</f>
        <v>Online + Table</v>
      </c>
      <c r="AE6506" t="str">
        <f>IF(Restaurants[[#This Row],[Rating]]&gt;=4.5,"Excellent",
IF(Restaurants[[#This Row],[Rating]]&gt;=4,"Very Good",
IF(Restaurants[[#This Row],[Rating]]&gt;=3.5,"Good","Average/Low")))</f>
        <v>Excellent</v>
      </c>
    </row>
    <row r="6507" spans="1:31" x14ac:dyDescent="0.3">
      <c r="A6507" t="s">
        <v>117</v>
      </c>
      <c r="B6507" t="s">
        <v>913</v>
      </c>
      <c r="C6507" t="s">
        <v>146</v>
      </c>
      <c r="D6507" t="s">
        <v>894</v>
      </c>
      <c r="E6507">
        <v>3</v>
      </c>
      <c r="F6507">
        <v>420</v>
      </c>
      <c r="G6507" t="s">
        <v>121</v>
      </c>
      <c r="H6507">
        <v>2007</v>
      </c>
      <c r="I6507">
        <v>40</v>
      </c>
      <c r="J6507">
        <v>4.7</v>
      </c>
      <c r="K6507" t="s">
        <v>895</v>
      </c>
      <c r="L6507">
        <v>18</v>
      </c>
      <c r="M6507" t="s">
        <v>62</v>
      </c>
      <c r="N6507" t="s">
        <v>34</v>
      </c>
      <c r="O6507" t="s">
        <v>35</v>
      </c>
      <c r="P6507" t="s">
        <v>36</v>
      </c>
      <c r="Q6507" t="s">
        <v>36</v>
      </c>
      <c r="R6507">
        <v>47</v>
      </c>
      <c r="S6507" t="s">
        <v>36</v>
      </c>
      <c r="T6507" t="s">
        <v>86</v>
      </c>
      <c r="U6507" t="s">
        <v>32</v>
      </c>
      <c r="W6507" t="s">
        <v>47</v>
      </c>
      <c r="X6507">
        <v>114223</v>
      </c>
      <c r="Y6507">
        <v>4237</v>
      </c>
      <c r="Z6507">
        <v>34.6937</v>
      </c>
      <c r="AA6507">
        <v>135.50229999999999</v>
      </c>
      <c r="AB6507" t="str">
        <f>IF(Restaurants[[#This Row],[Years_Operating]]&lt;5,"New",
IF(Restaurants[[#This Row],[Years_Operating]]&lt;15,"Established","Legacy"))</f>
        <v>Legacy</v>
      </c>
      <c r="AC6507" t="str">
        <f>IF(Restaurants[[#This Row],[Country]]="India","Yes","No")</f>
        <v>No</v>
      </c>
      <c r="AD6507" t="str">
        <f>IF(AND(Restaurants[[#This Row],[Has Online Delivery]]="Yes",Restaurants[[#This Row],[Has Table Booking]]="Yes"),"Online + Table",
IF(Restaurants[[#This Row],[Has Online Delivery]]="Yes","Online Only",
IF(Restaurants[[#This Row],[Has Table Booking]]="Yes","Table Only","None")))</f>
        <v>Online + Table</v>
      </c>
      <c r="AE6507" t="str">
        <f>IF(Restaurants[[#This Row],[Rating]]&gt;=4.5,"Excellent",
IF(Restaurants[[#This Row],[Rating]]&gt;=4,"Very Good",
IF(Restaurants[[#This Row],[Rating]]&gt;=3.5,"Good","Average/Low")))</f>
        <v>Excellent</v>
      </c>
    </row>
    <row r="6508" spans="1:31" x14ac:dyDescent="0.3">
      <c r="A6508" t="s">
        <v>224</v>
      </c>
      <c r="B6508" t="s">
        <v>862</v>
      </c>
      <c r="C6508" t="s">
        <v>251</v>
      </c>
      <c r="D6508" t="s">
        <v>918</v>
      </c>
      <c r="E6508">
        <v>0</v>
      </c>
      <c r="F6508">
        <v>140</v>
      </c>
      <c r="G6508" t="s">
        <v>225</v>
      </c>
      <c r="H6508">
        <v>2012</v>
      </c>
      <c r="I6508">
        <v>48</v>
      </c>
      <c r="J6508">
        <v>4.5999999999999996</v>
      </c>
      <c r="K6508" t="s">
        <v>919</v>
      </c>
      <c r="L6508">
        <v>13</v>
      </c>
      <c r="M6508" t="s">
        <v>204</v>
      </c>
      <c r="N6508" t="s">
        <v>210</v>
      </c>
      <c r="O6508" t="s">
        <v>54</v>
      </c>
      <c r="P6508" t="s">
        <v>36</v>
      </c>
      <c r="Q6508" t="s">
        <v>37</v>
      </c>
      <c r="R6508">
        <v>23</v>
      </c>
      <c r="S6508" t="s">
        <v>36</v>
      </c>
      <c r="T6508" t="s">
        <v>55</v>
      </c>
      <c r="U6508" t="s">
        <v>32</v>
      </c>
      <c r="V6508" t="s">
        <v>2732</v>
      </c>
      <c r="W6508" t="s">
        <v>70</v>
      </c>
      <c r="X6508">
        <v>72737</v>
      </c>
      <c r="Y6508">
        <v>4352</v>
      </c>
      <c r="Z6508">
        <v>21.170200000000001</v>
      </c>
      <c r="AA6508">
        <v>72.831100000000006</v>
      </c>
      <c r="AB6508" t="str">
        <f>IF(Restaurants[[#This Row],[Years_Operating]]&lt;5,"New",
IF(Restaurants[[#This Row],[Years_Operating]]&lt;15,"Established","Legacy"))</f>
        <v>Established</v>
      </c>
      <c r="AC6508" t="str">
        <f>IF(Restaurants[[#This Row],[Country]]="India","Yes","No")</f>
        <v>Yes</v>
      </c>
      <c r="AD6508" t="str">
        <f>IF(AND(Restaurants[[#This Row],[Has Online Delivery]]="Yes",Restaurants[[#This Row],[Has Table Booking]]="Yes"),"Online + Table",
IF(Restaurants[[#This Row],[Has Online Delivery]]="Yes","Online Only",
IF(Restaurants[[#This Row],[Has Table Booking]]="Yes","Table Only","None")))</f>
        <v>Online Only</v>
      </c>
      <c r="AE6508" t="str">
        <f>IF(Restaurants[[#This Row],[Rating]]&gt;=4.5,"Excellent",
IF(Restaurants[[#This Row],[Rating]]&gt;=4,"Very Good",
IF(Restaurants[[#This Row],[Rating]]&gt;=3.5,"Good","Average/Low")))</f>
        <v>Excellent</v>
      </c>
    </row>
    <row r="6509" spans="1:31" x14ac:dyDescent="0.3">
      <c r="A6509" t="s">
        <v>226</v>
      </c>
      <c r="B6509" t="s">
        <v>900</v>
      </c>
      <c r="C6509" t="s">
        <v>50</v>
      </c>
      <c r="D6509" t="s">
        <v>901</v>
      </c>
      <c r="E6509">
        <v>0</v>
      </c>
      <c r="F6509">
        <v>185</v>
      </c>
      <c r="G6509" t="s">
        <v>228</v>
      </c>
      <c r="H6509">
        <v>2014</v>
      </c>
      <c r="I6509">
        <v>48</v>
      </c>
      <c r="J6509">
        <v>4.5999999999999996</v>
      </c>
      <c r="K6509" t="s">
        <v>902</v>
      </c>
      <c r="L6509">
        <v>11</v>
      </c>
      <c r="M6509" t="s">
        <v>160</v>
      </c>
      <c r="N6509" t="s">
        <v>210</v>
      </c>
      <c r="O6509" t="s">
        <v>45</v>
      </c>
      <c r="P6509" t="s">
        <v>36</v>
      </c>
      <c r="Q6509" t="s">
        <v>36</v>
      </c>
      <c r="R6509">
        <v>35</v>
      </c>
      <c r="S6509" t="s">
        <v>37</v>
      </c>
      <c r="T6509" t="s">
        <v>86</v>
      </c>
      <c r="U6509" t="s">
        <v>69</v>
      </c>
      <c r="W6509" t="s">
        <v>132</v>
      </c>
      <c r="X6509">
        <v>429378</v>
      </c>
      <c r="Y6509">
        <v>6130</v>
      </c>
      <c r="Z6509">
        <v>34.052199999999999</v>
      </c>
      <c r="AA6509">
        <v>-118.2437</v>
      </c>
      <c r="AB6509" t="str">
        <f>IF(Restaurants[[#This Row],[Years_Operating]]&lt;5,"New",
IF(Restaurants[[#This Row],[Years_Operating]]&lt;15,"Established","Legacy"))</f>
        <v>Established</v>
      </c>
      <c r="AC6509" t="str">
        <f>IF(Restaurants[[#This Row],[Country]]="India","Yes","No")</f>
        <v>No</v>
      </c>
      <c r="AD6509" t="str">
        <f>IF(AND(Restaurants[[#This Row],[Has Online Delivery]]="Yes",Restaurants[[#This Row],[Has Table Booking]]="Yes"),"Online + Table",
IF(Restaurants[[#This Row],[Has Online Delivery]]="Yes","Online Only",
IF(Restaurants[[#This Row],[Has Table Booking]]="Yes","Table Only","None")))</f>
        <v>Online + Table</v>
      </c>
      <c r="AE6509" t="str">
        <f>IF(Restaurants[[#This Row],[Rating]]&gt;=4.5,"Excellent",
IF(Restaurants[[#This Row],[Rating]]&gt;=4,"Very Good",
IF(Restaurants[[#This Row],[Rating]]&gt;=3.5,"Good","Average/Low")))</f>
        <v>Excellent</v>
      </c>
    </row>
    <row r="6510" spans="1:31" x14ac:dyDescent="0.3">
      <c r="A6510" t="s">
        <v>92</v>
      </c>
      <c r="B6510" t="s">
        <v>255</v>
      </c>
      <c r="C6510" t="s">
        <v>251</v>
      </c>
      <c r="D6510" t="s">
        <v>278</v>
      </c>
      <c r="E6510">
        <v>3</v>
      </c>
      <c r="F6510">
        <v>345</v>
      </c>
      <c r="G6510" t="s">
        <v>95</v>
      </c>
      <c r="H6510">
        <v>2011</v>
      </c>
      <c r="I6510">
        <v>50</v>
      </c>
      <c r="J6510">
        <v>4.8</v>
      </c>
      <c r="K6510" t="s">
        <v>291</v>
      </c>
      <c r="L6510">
        <v>14</v>
      </c>
      <c r="M6510" t="s">
        <v>33</v>
      </c>
      <c r="N6510" t="s">
        <v>34</v>
      </c>
      <c r="O6510" t="s">
        <v>54</v>
      </c>
      <c r="P6510" t="s">
        <v>36</v>
      </c>
      <c r="Q6510" t="s">
        <v>36</v>
      </c>
      <c r="R6510">
        <v>71</v>
      </c>
      <c r="S6510" t="s">
        <v>37</v>
      </c>
      <c r="T6510" t="s">
        <v>55</v>
      </c>
      <c r="U6510" t="s">
        <v>69</v>
      </c>
      <c r="V6510" t="s">
        <v>2733</v>
      </c>
      <c r="W6510" t="s">
        <v>80</v>
      </c>
      <c r="X6510">
        <v>454898</v>
      </c>
      <c r="Y6510">
        <v>6628</v>
      </c>
      <c r="Z6510">
        <v>19.076000000000001</v>
      </c>
      <c r="AA6510">
        <v>72.877700000000004</v>
      </c>
      <c r="AB6510" t="str">
        <f>IF(Restaurants[[#This Row],[Years_Operating]]&lt;5,"New",
IF(Restaurants[[#This Row],[Years_Operating]]&lt;15,"Established","Legacy"))</f>
        <v>Established</v>
      </c>
      <c r="AC6510" t="str">
        <f>IF(Restaurants[[#This Row],[Country]]="India","Yes","No")</f>
        <v>Yes</v>
      </c>
      <c r="AD6510" t="str">
        <f>IF(AND(Restaurants[[#This Row],[Has Online Delivery]]="Yes",Restaurants[[#This Row],[Has Table Booking]]="Yes"),"Online + Table",
IF(Restaurants[[#This Row],[Has Online Delivery]]="Yes","Online Only",
IF(Restaurants[[#This Row],[Has Table Booking]]="Yes","Table Only","None")))</f>
        <v>Online + Table</v>
      </c>
      <c r="AE6510" t="str">
        <f>IF(Restaurants[[#This Row],[Rating]]&gt;=4.5,"Excellent",
IF(Restaurants[[#This Row],[Rating]]&gt;=4,"Very Good",
IF(Restaurants[[#This Row],[Rating]]&gt;=3.5,"Good","Average/Low")))</f>
        <v>Excellent</v>
      </c>
    </row>
    <row r="6511" spans="1:31" x14ac:dyDescent="0.3">
      <c r="A6511" t="s">
        <v>186</v>
      </c>
      <c r="B6511" t="s">
        <v>1002</v>
      </c>
      <c r="C6511" t="s">
        <v>877</v>
      </c>
      <c r="D6511" t="s">
        <v>878</v>
      </c>
      <c r="E6511">
        <v>2</v>
      </c>
      <c r="F6511">
        <v>550</v>
      </c>
      <c r="G6511" t="s">
        <v>188</v>
      </c>
      <c r="H6511">
        <v>2015</v>
      </c>
      <c r="I6511">
        <v>50</v>
      </c>
      <c r="J6511">
        <v>4.5</v>
      </c>
      <c r="K6511" t="s">
        <v>911</v>
      </c>
      <c r="L6511">
        <v>10</v>
      </c>
      <c r="M6511" t="s">
        <v>62</v>
      </c>
      <c r="N6511" t="s">
        <v>143</v>
      </c>
      <c r="O6511" t="s">
        <v>35</v>
      </c>
      <c r="P6511" t="s">
        <v>36</v>
      </c>
      <c r="Q6511" t="s">
        <v>36</v>
      </c>
      <c r="R6511">
        <v>31</v>
      </c>
      <c r="S6511" t="s">
        <v>37</v>
      </c>
      <c r="T6511" t="s">
        <v>38</v>
      </c>
      <c r="U6511" t="s">
        <v>46</v>
      </c>
      <c r="W6511" t="s">
        <v>40</v>
      </c>
      <c r="X6511">
        <v>261653</v>
      </c>
      <c r="Y6511">
        <v>7838</v>
      </c>
      <c r="Z6511">
        <v>-27.469799999999999</v>
      </c>
      <c r="AA6511">
        <v>153.02510000000001</v>
      </c>
      <c r="AB6511" t="str">
        <f>IF(Restaurants[[#This Row],[Years_Operating]]&lt;5,"New",
IF(Restaurants[[#This Row],[Years_Operating]]&lt;15,"Established","Legacy"))</f>
        <v>Established</v>
      </c>
      <c r="AC6511" t="str">
        <f>IF(Restaurants[[#This Row],[Country]]="India","Yes","No")</f>
        <v>No</v>
      </c>
      <c r="AD6511" t="str">
        <f>IF(AND(Restaurants[[#This Row],[Has Online Delivery]]="Yes",Restaurants[[#This Row],[Has Table Booking]]="Yes"),"Online + Table",
IF(Restaurants[[#This Row],[Has Online Delivery]]="Yes","Online Only",
IF(Restaurants[[#This Row],[Has Table Booking]]="Yes","Table Only","None")))</f>
        <v>Online + Table</v>
      </c>
      <c r="AE6511" t="str">
        <f>IF(Restaurants[[#This Row],[Rating]]&gt;=4.5,"Excellent",
IF(Restaurants[[#This Row],[Rating]]&gt;=4,"Very Good",
IF(Restaurants[[#This Row],[Rating]]&gt;=3.5,"Good","Average/Low")))</f>
        <v>Excellent</v>
      </c>
    </row>
    <row r="6512" spans="1:31" x14ac:dyDescent="0.3">
      <c r="A6512" t="s">
        <v>229</v>
      </c>
      <c r="B6512" t="s">
        <v>125</v>
      </c>
      <c r="C6512" t="s">
        <v>50</v>
      </c>
      <c r="D6512" t="s">
        <v>901</v>
      </c>
      <c r="E6512">
        <v>0</v>
      </c>
      <c r="F6512">
        <v>145</v>
      </c>
      <c r="G6512" t="s">
        <v>233</v>
      </c>
      <c r="H6512">
        <v>2006</v>
      </c>
      <c r="I6512">
        <v>40</v>
      </c>
      <c r="J6512">
        <v>4.5999999999999996</v>
      </c>
      <c r="K6512" t="s">
        <v>902</v>
      </c>
      <c r="L6512">
        <v>19</v>
      </c>
      <c r="M6512" t="s">
        <v>204</v>
      </c>
      <c r="N6512" t="s">
        <v>210</v>
      </c>
      <c r="O6512" t="s">
        <v>211</v>
      </c>
      <c r="P6512" t="s">
        <v>37</v>
      </c>
      <c r="Q6512" t="s">
        <v>36</v>
      </c>
      <c r="R6512">
        <v>61</v>
      </c>
      <c r="S6512" t="s">
        <v>36</v>
      </c>
      <c r="T6512" t="s">
        <v>55</v>
      </c>
      <c r="U6512" t="s">
        <v>46</v>
      </c>
      <c r="W6512" t="s">
        <v>80</v>
      </c>
      <c r="X6512">
        <v>429424</v>
      </c>
      <c r="Y6512">
        <v>2383</v>
      </c>
      <c r="Z6512">
        <v>41.878100000000003</v>
      </c>
      <c r="AA6512">
        <v>-87.629800000000003</v>
      </c>
      <c r="AB6512" t="str">
        <f>IF(Restaurants[[#This Row],[Years_Operating]]&lt;5,"New",
IF(Restaurants[[#This Row],[Years_Operating]]&lt;15,"Established","Legacy"))</f>
        <v>Legacy</v>
      </c>
      <c r="AC6512" t="str">
        <f>IF(Restaurants[[#This Row],[Country]]="India","Yes","No")</f>
        <v>No</v>
      </c>
      <c r="AD6512" t="str">
        <f>IF(AND(Restaurants[[#This Row],[Has Online Delivery]]="Yes",Restaurants[[#This Row],[Has Table Booking]]="Yes"),"Online + Table",
IF(Restaurants[[#This Row],[Has Online Delivery]]="Yes","Online Only",
IF(Restaurants[[#This Row],[Has Table Booking]]="Yes","Table Only","None")))</f>
        <v>Table Only</v>
      </c>
      <c r="AE6512" t="str">
        <f>IF(Restaurants[[#This Row],[Rating]]&gt;=4.5,"Excellent",
IF(Restaurants[[#This Row],[Rating]]&gt;=4,"Very Good",
IF(Restaurants[[#This Row],[Rating]]&gt;=3.5,"Good","Average/Low")))</f>
        <v>Excellent</v>
      </c>
    </row>
    <row r="6513" spans="1:31" x14ac:dyDescent="0.3">
      <c r="A6513" t="s">
        <v>150</v>
      </c>
      <c r="B6513" t="s">
        <v>255</v>
      </c>
      <c r="C6513" t="s">
        <v>251</v>
      </c>
      <c r="D6513" t="s">
        <v>278</v>
      </c>
      <c r="E6513">
        <v>2</v>
      </c>
      <c r="F6513">
        <v>325</v>
      </c>
      <c r="G6513" t="s">
        <v>153</v>
      </c>
      <c r="H6513">
        <v>2016</v>
      </c>
      <c r="I6513">
        <v>48</v>
      </c>
      <c r="J6513">
        <v>4.7</v>
      </c>
      <c r="K6513" t="s">
        <v>279</v>
      </c>
      <c r="L6513">
        <v>9</v>
      </c>
      <c r="M6513" t="s">
        <v>33</v>
      </c>
      <c r="N6513" t="s">
        <v>143</v>
      </c>
      <c r="O6513" t="s">
        <v>54</v>
      </c>
      <c r="P6513" t="s">
        <v>36</v>
      </c>
      <c r="Q6513" t="s">
        <v>36</v>
      </c>
      <c r="R6513">
        <v>39</v>
      </c>
      <c r="S6513" t="s">
        <v>37</v>
      </c>
      <c r="T6513" t="s">
        <v>55</v>
      </c>
      <c r="U6513" t="s">
        <v>32</v>
      </c>
      <c r="V6513" t="s">
        <v>2734</v>
      </c>
      <c r="W6513" t="s">
        <v>108</v>
      </c>
      <c r="X6513">
        <v>213703</v>
      </c>
      <c r="Y6513">
        <v>2566</v>
      </c>
      <c r="Z6513">
        <v>19.076000000000001</v>
      </c>
      <c r="AA6513">
        <v>72.877700000000004</v>
      </c>
      <c r="AB6513" t="str">
        <f>IF(Restaurants[[#This Row],[Years_Operating]]&lt;5,"New",
IF(Restaurants[[#This Row],[Years_Operating]]&lt;15,"Established","Legacy"))</f>
        <v>Established</v>
      </c>
      <c r="AC6513" t="str">
        <f>IF(Restaurants[[#This Row],[Country]]="India","Yes","No")</f>
        <v>Yes</v>
      </c>
      <c r="AD6513" t="str">
        <f>IF(AND(Restaurants[[#This Row],[Has Online Delivery]]="Yes",Restaurants[[#This Row],[Has Table Booking]]="Yes"),"Online + Table",
IF(Restaurants[[#This Row],[Has Online Delivery]]="Yes","Online Only",
IF(Restaurants[[#This Row],[Has Table Booking]]="Yes","Table Only","None")))</f>
        <v>Online + Table</v>
      </c>
      <c r="AE6513" t="str">
        <f>IF(Restaurants[[#This Row],[Rating]]&gt;=4.5,"Excellent",
IF(Restaurants[[#This Row],[Rating]]&gt;=4,"Very Good",
IF(Restaurants[[#This Row],[Rating]]&gt;=3.5,"Good","Average/Low")))</f>
        <v>Excellent</v>
      </c>
    </row>
    <row r="6514" spans="1:31" x14ac:dyDescent="0.3">
      <c r="A6514" t="s">
        <v>122</v>
      </c>
      <c r="B6514" t="s">
        <v>876</v>
      </c>
      <c r="C6514" t="s">
        <v>877</v>
      </c>
      <c r="D6514" t="s">
        <v>878</v>
      </c>
      <c r="E6514">
        <v>3</v>
      </c>
      <c r="F6514">
        <v>365</v>
      </c>
      <c r="G6514" t="s">
        <v>123</v>
      </c>
      <c r="H6514">
        <v>1998</v>
      </c>
      <c r="I6514">
        <v>80</v>
      </c>
      <c r="J6514">
        <v>4.7</v>
      </c>
      <c r="K6514" t="s">
        <v>879</v>
      </c>
      <c r="L6514">
        <v>27</v>
      </c>
      <c r="M6514" t="s">
        <v>33</v>
      </c>
      <c r="N6514" t="s">
        <v>34</v>
      </c>
      <c r="O6514" t="s">
        <v>54</v>
      </c>
      <c r="P6514" t="s">
        <v>37</v>
      </c>
      <c r="Q6514" t="s">
        <v>36</v>
      </c>
      <c r="R6514">
        <v>42</v>
      </c>
      <c r="S6514" t="s">
        <v>36</v>
      </c>
      <c r="T6514" t="s">
        <v>38</v>
      </c>
      <c r="U6514" t="s">
        <v>46</v>
      </c>
      <c r="W6514" t="s">
        <v>108</v>
      </c>
      <c r="X6514">
        <v>458339</v>
      </c>
      <c r="Y6514">
        <v>4931</v>
      </c>
      <c r="Z6514">
        <v>-33.8688</v>
      </c>
      <c r="AA6514">
        <v>151.20930000000001</v>
      </c>
      <c r="AB6514" t="str">
        <f>IF(Restaurants[[#This Row],[Years_Operating]]&lt;5,"New",
IF(Restaurants[[#This Row],[Years_Operating]]&lt;15,"Established","Legacy"))</f>
        <v>Legacy</v>
      </c>
      <c r="AC6514" t="str">
        <f>IF(Restaurants[[#This Row],[Country]]="India","Yes","No")</f>
        <v>No</v>
      </c>
      <c r="AD6514" t="str">
        <f>IF(AND(Restaurants[[#This Row],[Has Online Delivery]]="Yes",Restaurants[[#This Row],[Has Table Booking]]="Yes"),"Online + Table",
IF(Restaurants[[#This Row],[Has Online Delivery]]="Yes","Online Only",
IF(Restaurants[[#This Row],[Has Table Booking]]="Yes","Table Only","None")))</f>
        <v>Table Only</v>
      </c>
      <c r="AE6514" t="str">
        <f>IF(Restaurants[[#This Row],[Rating]]&gt;=4.5,"Excellent",
IF(Restaurants[[#This Row],[Rating]]&gt;=4,"Very Good",
IF(Restaurants[[#This Row],[Rating]]&gt;=3.5,"Good","Average/Low")))</f>
        <v>Excellent</v>
      </c>
    </row>
    <row r="6515" spans="1:31" x14ac:dyDescent="0.3">
      <c r="A6515" t="s">
        <v>202</v>
      </c>
      <c r="B6515" t="s">
        <v>1038</v>
      </c>
      <c r="C6515" t="s">
        <v>877</v>
      </c>
      <c r="D6515" t="s">
        <v>157</v>
      </c>
      <c r="E6515">
        <v>1</v>
      </c>
      <c r="F6515">
        <v>95</v>
      </c>
      <c r="G6515" t="s">
        <v>203</v>
      </c>
      <c r="H6515">
        <v>2011</v>
      </c>
      <c r="I6515">
        <v>28</v>
      </c>
      <c r="J6515">
        <v>4.5</v>
      </c>
      <c r="K6515" t="s">
        <v>159</v>
      </c>
      <c r="L6515">
        <v>14</v>
      </c>
      <c r="M6515" t="s">
        <v>204</v>
      </c>
      <c r="N6515" t="s">
        <v>193</v>
      </c>
      <c r="O6515" t="s">
        <v>35</v>
      </c>
      <c r="P6515" t="s">
        <v>36</v>
      </c>
      <c r="Q6515" t="s">
        <v>37</v>
      </c>
      <c r="R6515">
        <v>54</v>
      </c>
      <c r="S6515" t="s">
        <v>37</v>
      </c>
      <c r="T6515" t="s">
        <v>86</v>
      </c>
      <c r="U6515" t="s">
        <v>69</v>
      </c>
      <c r="W6515" t="s">
        <v>149</v>
      </c>
      <c r="X6515">
        <v>498570</v>
      </c>
      <c r="Y6515">
        <v>2957</v>
      </c>
      <c r="Z6515">
        <v>-37.813600000000001</v>
      </c>
      <c r="AA6515">
        <v>144.9631</v>
      </c>
      <c r="AB6515" t="str">
        <f>IF(Restaurants[[#This Row],[Years_Operating]]&lt;5,"New",
IF(Restaurants[[#This Row],[Years_Operating]]&lt;15,"Established","Legacy"))</f>
        <v>Established</v>
      </c>
      <c r="AC6515" t="str">
        <f>IF(Restaurants[[#This Row],[Country]]="India","Yes","No")</f>
        <v>No</v>
      </c>
      <c r="AD6515" t="str">
        <f>IF(AND(Restaurants[[#This Row],[Has Online Delivery]]="Yes",Restaurants[[#This Row],[Has Table Booking]]="Yes"),"Online + Table",
IF(Restaurants[[#This Row],[Has Online Delivery]]="Yes","Online Only",
IF(Restaurants[[#This Row],[Has Table Booking]]="Yes","Table Only","None")))</f>
        <v>Online Only</v>
      </c>
      <c r="AE6515" t="str">
        <f>IF(Restaurants[[#This Row],[Rating]]&gt;=4.5,"Excellent",
IF(Restaurants[[#This Row],[Rating]]&gt;=4,"Very Good",
IF(Restaurants[[#This Row],[Rating]]&gt;=3.5,"Good","Average/Low")))</f>
        <v>Excellent</v>
      </c>
    </row>
    <row r="6516" spans="1:31" x14ac:dyDescent="0.3">
      <c r="A6516" t="s">
        <v>215</v>
      </c>
      <c r="B6516" t="s">
        <v>290</v>
      </c>
      <c r="C6516" t="s">
        <v>251</v>
      </c>
      <c r="D6516" t="s">
        <v>258</v>
      </c>
      <c r="E6516">
        <v>0</v>
      </c>
      <c r="F6516">
        <v>155</v>
      </c>
      <c r="G6516" t="s">
        <v>219</v>
      </c>
      <c r="H6516">
        <v>2000</v>
      </c>
      <c r="I6516">
        <v>55</v>
      </c>
      <c r="J6516">
        <v>4.7</v>
      </c>
      <c r="K6516" t="s">
        <v>259</v>
      </c>
      <c r="L6516">
        <v>25</v>
      </c>
      <c r="M6516" t="s">
        <v>160</v>
      </c>
      <c r="N6516" t="s">
        <v>210</v>
      </c>
      <c r="O6516" t="s">
        <v>54</v>
      </c>
      <c r="P6516" t="s">
        <v>37</v>
      </c>
      <c r="Q6516" t="s">
        <v>36</v>
      </c>
      <c r="R6516">
        <v>59</v>
      </c>
      <c r="S6516" t="s">
        <v>37</v>
      </c>
      <c r="T6516" t="s">
        <v>63</v>
      </c>
      <c r="U6516" t="s">
        <v>32</v>
      </c>
      <c r="V6516" t="s">
        <v>2735</v>
      </c>
      <c r="W6516" t="s">
        <v>70</v>
      </c>
      <c r="X6516">
        <v>230880</v>
      </c>
      <c r="Y6516">
        <v>3004</v>
      </c>
      <c r="Z6516">
        <v>17.385000000000002</v>
      </c>
      <c r="AA6516">
        <v>78.486699999999999</v>
      </c>
      <c r="AB6516" t="str">
        <f>IF(Restaurants[[#This Row],[Years_Operating]]&lt;5,"New",
IF(Restaurants[[#This Row],[Years_Operating]]&lt;15,"Established","Legacy"))</f>
        <v>Legacy</v>
      </c>
      <c r="AC6516" t="str">
        <f>IF(Restaurants[[#This Row],[Country]]="India","Yes","No")</f>
        <v>Yes</v>
      </c>
      <c r="AD6516" t="str">
        <f>IF(AND(Restaurants[[#This Row],[Has Online Delivery]]="Yes",Restaurants[[#This Row],[Has Table Booking]]="Yes"),"Online + Table",
IF(Restaurants[[#This Row],[Has Online Delivery]]="Yes","Online Only",
IF(Restaurants[[#This Row],[Has Table Booking]]="Yes","Table Only","None")))</f>
        <v>Table Only</v>
      </c>
      <c r="AE6516" t="str">
        <f>IF(Restaurants[[#This Row],[Rating]]&gt;=4.5,"Excellent",
IF(Restaurants[[#This Row],[Rating]]&gt;=4,"Very Good",
IF(Restaurants[[#This Row],[Rating]]&gt;=3.5,"Good","Average/Low")))</f>
        <v>Excellent</v>
      </c>
    </row>
    <row r="6517" spans="1:31" x14ac:dyDescent="0.3">
      <c r="A6517" t="s">
        <v>186</v>
      </c>
      <c r="B6517" t="s">
        <v>1002</v>
      </c>
      <c r="C6517" t="s">
        <v>877</v>
      </c>
      <c r="D6517" t="s">
        <v>956</v>
      </c>
      <c r="E6517">
        <v>2</v>
      </c>
      <c r="F6517">
        <v>550</v>
      </c>
      <c r="G6517" t="s">
        <v>188</v>
      </c>
      <c r="H6517">
        <v>2015</v>
      </c>
      <c r="I6517">
        <v>50</v>
      </c>
      <c r="J6517">
        <v>4.5</v>
      </c>
      <c r="K6517" t="s">
        <v>991</v>
      </c>
      <c r="L6517">
        <v>10</v>
      </c>
      <c r="M6517" t="s">
        <v>62</v>
      </c>
      <c r="N6517" t="s">
        <v>143</v>
      </c>
      <c r="O6517" t="s">
        <v>35</v>
      </c>
      <c r="P6517" t="s">
        <v>37</v>
      </c>
      <c r="Q6517" t="s">
        <v>36</v>
      </c>
      <c r="R6517">
        <v>41</v>
      </c>
      <c r="S6517" t="s">
        <v>36</v>
      </c>
      <c r="T6517" t="s">
        <v>63</v>
      </c>
      <c r="U6517" t="s">
        <v>32</v>
      </c>
      <c r="W6517" t="s">
        <v>149</v>
      </c>
      <c r="X6517">
        <v>364647</v>
      </c>
      <c r="Y6517">
        <v>7379</v>
      </c>
      <c r="Z6517">
        <v>-27.469799999999999</v>
      </c>
      <c r="AA6517">
        <v>153.02510000000001</v>
      </c>
      <c r="AB6517" t="str">
        <f>IF(Restaurants[[#This Row],[Years_Operating]]&lt;5,"New",
IF(Restaurants[[#This Row],[Years_Operating]]&lt;15,"Established","Legacy"))</f>
        <v>Established</v>
      </c>
      <c r="AC6517" t="str">
        <f>IF(Restaurants[[#This Row],[Country]]="India","Yes","No")</f>
        <v>No</v>
      </c>
      <c r="AD6517" t="str">
        <f>IF(AND(Restaurants[[#This Row],[Has Online Delivery]]="Yes",Restaurants[[#This Row],[Has Table Booking]]="Yes"),"Online + Table",
IF(Restaurants[[#This Row],[Has Online Delivery]]="Yes","Online Only",
IF(Restaurants[[#This Row],[Has Table Booking]]="Yes","Table Only","None")))</f>
        <v>Table Only</v>
      </c>
      <c r="AE6517" t="str">
        <f>IF(Restaurants[[#This Row],[Rating]]&gt;=4.5,"Excellent",
IF(Restaurants[[#This Row],[Rating]]&gt;=4,"Very Good",
IF(Restaurants[[#This Row],[Rating]]&gt;=3.5,"Good","Average/Low")))</f>
        <v>Excellent</v>
      </c>
    </row>
    <row r="6518" spans="1:31" x14ac:dyDescent="0.3">
      <c r="A6518" t="s">
        <v>166</v>
      </c>
      <c r="B6518" t="s">
        <v>900</v>
      </c>
      <c r="C6518" t="s">
        <v>50</v>
      </c>
      <c r="D6518" t="s">
        <v>916</v>
      </c>
      <c r="E6518">
        <v>2</v>
      </c>
      <c r="F6518">
        <v>265</v>
      </c>
      <c r="G6518" t="s">
        <v>170</v>
      </c>
      <c r="H6518">
        <v>2005</v>
      </c>
      <c r="I6518">
        <v>60</v>
      </c>
      <c r="J6518">
        <v>4.7</v>
      </c>
      <c r="K6518" t="s">
        <v>930</v>
      </c>
      <c r="L6518">
        <v>20</v>
      </c>
      <c r="M6518" t="s">
        <v>33</v>
      </c>
      <c r="N6518" t="s">
        <v>143</v>
      </c>
      <c r="O6518" t="s">
        <v>35</v>
      </c>
      <c r="P6518" t="s">
        <v>36</v>
      </c>
      <c r="Q6518" t="s">
        <v>37</v>
      </c>
      <c r="R6518">
        <v>57</v>
      </c>
      <c r="S6518" t="s">
        <v>36</v>
      </c>
      <c r="T6518" t="s">
        <v>63</v>
      </c>
      <c r="U6518" t="s">
        <v>69</v>
      </c>
      <c r="W6518" t="s">
        <v>80</v>
      </c>
      <c r="X6518">
        <v>147610</v>
      </c>
      <c r="Y6518">
        <v>774</v>
      </c>
      <c r="Z6518">
        <v>34.052199999999999</v>
      </c>
      <c r="AA6518">
        <v>-118.2437</v>
      </c>
      <c r="AB6518" t="str">
        <f>IF(Restaurants[[#This Row],[Years_Operating]]&lt;5,"New",
IF(Restaurants[[#This Row],[Years_Operating]]&lt;15,"Established","Legacy"))</f>
        <v>Legacy</v>
      </c>
      <c r="AC6518" t="str">
        <f>IF(Restaurants[[#This Row],[Country]]="India","Yes","No")</f>
        <v>No</v>
      </c>
      <c r="AD6518" t="str">
        <f>IF(AND(Restaurants[[#This Row],[Has Online Delivery]]="Yes",Restaurants[[#This Row],[Has Table Booking]]="Yes"),"Online + Table",
IF(Restaurants[[#This Row],[Has Online Delivery]]="Yes","Online Only",
IF(Restaurants[[#This Row],[Has Table Booking]]="Yes","Table Only","None")))</f>
        <v>Online Only</v>
      </c>
      <c r="AE6518" t="str">
        <f>IF(Restaurants[[#This Row],[Rating]]&gt;=4.5,"Excellent",
IF(Restaurants[[#This Row],[Rating]]&gt;=4,"Very Good",
IF(Restaurants[[#This Row],[Rating]]&gt;=3.5,"Good","Average/Low")))</f>
        <v>Excellent</v>
      </c>
    </row>
    <row r="6519" spans="1:31" x14ac:dyDescent="0.3">
      <c r="A6519" t="s">
        <v>182</v>
      </c>
      <c r="B6519" t="s">
        <v>266</v>
      </c>
      <c r="C6519" t="s">
        <v>251</v>
      </c>
      <c r="D6519" t="s">
        <v>267</v>
      </c>
      <c r="E6519">
        <v>2</v>
      </c>
      <c r="F6519">
        <v>275</v>
      </c>
      <c r="G6519" t="s">
        <v>185</v>
      </c>
      <c r="H6519">
        <v>1998</v>
      </c>
      <c r="I6519">
        <v>20</v>
      </c>
      <c r="J6519">
        <v>4.5999999999999996</v>
      </c>
      <c r="K6519" t="s">
        <v>268</v>
      </c>
      <c r="L6519">
        <v>27</v>
      </c>
      <c r="M6519" t="s">
        <v>33</v>
      </c>
      <c r="N6519" t="s">
        <v>143</v>
      </c>
      <c r="O6519" t="s">
        <v>35</v>
      </c>
      <c r="P6519" t="s">
        <v>36</v>
      </c>
      <c r="Q6519" t="s">
        <v>36</v>
      </c>
      <c r="R6519">
        <v>31</v>
      </c>
      <c r="S6519" t="s">
        <v>37</v>
      </c>
      <c r="T6519" t="s">
        <v>63</v>
      </c>
      <c r="U6519" t="s">
        <v>39</v>
      </c>
      <c r="V6519" t="s">
        <v>2736</v>
      </c>
      <c r="W6519" t="s">
        <v>103</v>
      </c>
      <c r="X6519">
        <v>34627</v>
      </c>
      <c r="Y6519">
        <v>4967</v>
      </c>
      <c r="Z6519">
        <v>12.9716</v>
      </c>
      <c r="AA6519">
        <v>77.5946</v>
      </c>
      <c r="AB6519" t="str">
        <f>IF(Restaurants[[#This Row],[Years_Operating]]&lt;5,"New",
IF(Restaurants[[#This Row],[Years_Operating]]&lt;15,"Established","Legacy"))</f>
        <v>Legacy</v>
      </c>
      <c r="AC6519" t="str">
        <f>IF(Restaurants[[#This Row],[Country]]="India","Yes","No")</f>
        <v>Yes</v>
      </c>
      <c r="AD6519" t="str">
        <f>IF(AND(Restaurants[[#This Row],[Has Online Delivery]]="Yes",Restaurants[[#This Row],[Has Table Booking]]="Yes"),"Online + Table",
IF(Restaurants[[#This Row],[Has Online Delivery]]="Yes","Online Only",
IF(Restaurants[[#This Row],[Has Table Booking]]="Yes","Table Only","None")))</f>
        <v>Online + Table</v>
      </c>
      <c r="AE6519" t="str">
        <f>IF(Restaurants[[#This Row],[Rating]]&gt;=4.5,"Excellent",
IF(Restaurants[[#This Row],[Rating]]&gt;=4,"Very Good",
IF(Restaurants[[#This Row],[Rating]]&gt;=3.5,"Good","Average/Low")))</f>
        <v>Excellent</v>
      </c>
    </row>
    <row r="6520" spans="1:31" x14ac:dyDescent="0.3">
      <c r="A6520" t="s">
        <v>27</v>
      </c>
      <c r="B6520" t="s">
        <v>275</v>
      </c>
      <c r="C6520" t="s">
        <v>251</v>
      </c>
      <c r="D6520" t="s">
        <v>863</v>
      </c>
      <c r="E6520">
        <v>3</v>
      </c>
      <c r="F6520">
        <v>320</v>
      </c>
      <c r="G6520" t="s">
        <v>31</v>
      </c>
      <c r="H6520">
        <v>1995</v>
      </c>
      <c r="I6520">
        <v>28</v>
      </c>
      <c r="J6520">
        <v>4.9000000000000004</v>
      </c>
      <c r="K6520" t="s">
        <v>926</v>
      </c>
      <c r="L6520">
        <v>30</v>
      </c>
      <c r="M6520" t="s">
        <v>33</v>
      </c>
      <c r="N6520" t="s">
        <v>34</v>
      </c>
      <c r="O6520" t="s">
        <v>35</v>
      </c>
      <c r="P6520" t="s">
        <v>36</v>
      </c>
      <c r="Q6520" t="s">
        <v>36</v>
      </c>
      <c r="R6520">
        <v>53</v>
      </c>
      <c r="S6520" t="s">
        <v>37</v>
      </c>
      <c r="T6520" t="s">
        <v>38</v>
      </c>
      <c r="U6520" t="s">
        <v>69</v>
      </c>
      <c r="V6520" t="s">
        <v>2737</v>
      </c>
      <c r="W6520" t="s">
        <v>64</v>
      </c>
      <c r="X6520">
        <v>480766</v>
      </c>
      <c r="Y6520">
        <v>7714</v>
      </c>
      <c r="Z6520">
        <v>18.520399999999999</v>
      </c>
      <c r="AA6520">
        <v>73.856700000000004</v>
      </c>
      <c r="AB6520" t="str">
        <f>IF(Restaurants[[#This Row],[Years_Operating]]&lt;5,"New",
IF(Restaurants[[#This Row],[Years_Operating]]&lt;15,"Established","Legacy"))</f>
        <v>Legacy</v>
      </c>
      <c r="AC6520" t="str">
        <f>IF(Restaurants[[#This Row],[Country]]="India","Yes","No")</f>
        <v>Yes</v>
      </c>
      <c r="AD6520" t="str">
        <f>IF(AND(Restaurants[[#This Row],[Has Online Delivery]]="Yes",Restaurants[[#This Row],[Has Table Booking]]="Yes"),"Online + Table",
IF(Restaurants[[#This Row],[Has Online Delivery]]="Yes","Online Only",
IF(Restaurants[[#This Row],[Has Table Booking]]="Yes","Table Only","None")))</f>
        <v>Online + Table</v>
      </c>
      <c r="AE6520" t="str">
        <f>IF(Restaurants[[#This Row],[Rating]]&gt;=4.5,"Excellent",
IF(Restaurants[[#This Row],[Rating]]&gt;=4,"Very Good",
IF(Restaurants[[#This Row],[Rating]]&gt;=3.5,"Good","Average/Low")))</f>
        <v>Excellent</v>
      </c>
    </row>
    <row r="6521" spans="1:31" x14ac:dyDescent="0.3">
      <c r="A6521" t="s">
        <v>173</v>
      </c>
      <c r="B6521" t="s">
        <v>921</v>
      </c>
      <c r="C6521" t="s">
        <v>251</v>
      </c>
      <c r="D6521" t="s">
        <v>263</v>
      </c>
      <c r="E6521">
        <v>2</v>
      </c>
      <c r="F6521">
        <v>285</v>
      </c>
      <c r="G6521" t="s">
        <v>174</v>
      </c>
      <c r="H6521">
        <v>2010</v>
      </c>
      <c r="I6521">
        <v>30</v>
      </c>
      <c r="J6521">
        <v>4.7</v>
      </c>
      <c r="K6521" t="s">
        <v>264</v>
      </c>
      <c r="L6521">
        <v>15</v>
      </c>
      <c r="M6521" t="s">
        <v>33</v>
      </c>
      <c r="N6521" t="s">
        <v>143</v>
      </c>
      <c r="O6521" t="s">
        <v>45</v>
      </c>
      <c r="P6521" t="s">
        <v>37</v>
      </c>
      <c r="Q6521" t="s">
        <v>37</v>
      </c>
      <c r="R6521">
        <v>36</v>
      </c>
      <c r="S6521" t="s">
        <v>36</v>
      </c>
      <c r="T6521" t="s">
        <v>63</v>
      </c>
      <c r="U6521" t="s">
        <v>69</v>
      </c>
      <c r="V6521" t="s">
        <v>2738</v>
      </c>
      <c r="W6521" t="s">
        <v>108</v>
      </c>
      <c r="X6521">
        <v>224442</v>
      </c>
      <c r="Y6521">
        <v>1265</v>
      </c>
      <c r="Z6521">
        <v>26.912400000000002</v>
      </c>
      <c r="AA6521">
        <v>75.787300000000002</v>
      </c>
      <c r="AB6521" t="str">
        <f>IF(Restaurants[[#This Row],[Years_Operating]]&lt;5,"New",
IF(Restaurants[[#This Row],[Years_Operating]]&lt;15,"Established","Legacy"))</f>
        <v>Legacy</v>
      </c>
      <c r="AC6521" t="str">
        <f>IF(Restaurants[[#This Row],[Country]]="India","Yes","No")</f>
        <v>Yes</v>
      </c>
      <c r="AD6521" t="str">
        <f>IF(AND(Restaurants[[#This Row],[Has Online Delivery]]="Yes",Restaurants[[#This Row],[Has Table Booking]]="Yes"),"Online + Table",
IF(Restaurants[[#This Row],[Has Online Delivery]]="Yes","Online Only",
IF(Restaurants[[#This Row],[Has Table Booking]]="Yes","Table Only","None")))</f>
        <v>None</v>
      </c>
      <c r="AE6521" t="str">
        <f>IF(Restaurants[[#This Row],[Rating]]&gt;=4.5,"Excellent",
IF(Restaurants[[#This Row],[Rating]]&gt;=4,"Very Good",
IF(Restaurants[[#This Row],[Rating]]&gt;=3.5,"Good","Average/Low")))</f>
        <v>Excellent</v>
      </c>
    </row>
    <row r="6522" spans="1:31" x14ac:dyDescent="0.3">
      <c r="A6522" t="s">
        <v>212</v>
      </c>
      <c r="B6522" t="s">
        <v>973</v>
      </c>
      <c r="C6522" t="s">
        <v>196</v>
      </c>
      <c r="D6522" t="s">
        <v>892</v>
      </c>
      <c r="E6522">
        <v>0</v>
      </c>
      <c r="F6522">
        <v>165</v>
      </c>
      <c r="G6522" t="s">
        <v>214</v>
      </c>
      <c r="H6522">
        <v>2009</v>
      </c>
      <c r="I6522">
        <v>36</v>
      </c>
      <c r="J6522">
        <v>4.7</v>
      </c>
      <c r="K6522" t="s">
        <v>960</v>
      </c>
      <c r="L6522">
        <v>16</v>
      </c>
      <c r="M6522" t="s">
        <v>160</v>
      </c>
      <c r="N6522" t="s">
        <v>210</v>
      </c>
      <c r="O6522" t="s">
        <v>211</v>
      </c>
      <c r="P6522" t="s">
        <v>36</v>
      </c>
      <c r="Q6522" t="s">
        <v>36</v>
      </c>
      <c r="R6522">
        <v>41</v>
      </c>
      <c r="S6522" t="s">
        <v>37</v>
      </c>
      <c r="T6522" t="s">
        <v>86</v>
      </c>
      <c r="U6522" t="s">
        <v>32</v>
      </c>
      <c r="W6522" t="s">
        <v>132</v>
      </c>
      <c r="X6522">
        <v>120867</v>
      </c>
      <c r="Y6522">
        <v>838</v>
      </c>
      <c r="Z6522">
        <v>52.486199999999997</v>
      </c>
      <c r="AA6522">
        <v>-1.8904000000000001</v>
      </c>
      <c r="AB6522" t="str">
        <f>IF(Restaurants[[#This Row],[Years_Operating]]&lt;5,"New",
IF(Restaurants[[#This Row],[Years_Operating]]&lt;15,"Established","Legacy"))</f>
        <v>Legacy</v>
      </c>
      <c r="AC6522" t="str">
        <f>IF(Restaurants[[#This Row],[Country]]="India","Yes","No")</f>
        <v>No</v>
      </c>
      <c r="AD6522" t="str">
        <f>IF(AND(Restaurants[[#This Row],[Has Online Delivery]]="Yes",Restaurants[[#This Row],[Has Table Booking]]="Yes"),"Online + Table",
IF(Restaurants[[#This Row],[Has Online Delivery]]="Yes","Online Only",
IF(Restaurants[[#This Row],[Has Table Booking]]="Yes","Table Only","None")))</f>
        <v>Online + Table</v>
      </c>
      <c r="AE6522" t="str">
        <f>IF(Restaurants[[#This Row],[Rating]]&gt;=4.5,"Excellent",
IF(Restaurants[[#This Row],[Rating]]&gt;=4,"Very Good",
IF(Restaurants[[#This Row],[Rating]]&gt;=3.5,"Good","Average/Low")))</f>
        <v>Excellent</v>
      </c>
    </row>
    <row r="6523" spans="1:31" x14ac:dyDescent="0.3">
      <c r="A6523" t="s">
        <v>113</v>
      </c>
      <c r="B6523" t="s">
        <v>880</v>
      </c>
      <c r="C6523" t="s">
        <v>50</v>
      </c>
      <c r="D6523" t="s">
        <v>901</v>
      </c>
      <c r="E6523">
        <v>3</v>
      </c>
      <c r="F6523">
        <v>280</v>
      </c>
      <c r="G6523" t="s">
        <v>116</v>
      </c>
      <c r="H6523">
        <v>1986</v>
      </c>
      <c r="I6523">
        <v>45</v>
      </c>
      <c r="J6523">
        <v>4.7</v>
      </c>
      <c r="K6523" t="s">
        <v>902</v>
      </c>
      <c r="L6523">
        <v>39</v>
      </c>
      <c r="M6523" t="s">
        <v>33</v>
      </c>
      <c r="N6523" t="s">
        <v>34</v>
      </c>
      <c r="O6523" t="s">
        <v>35</v>
      </c>
      <c r="P6523" t="s">
        <v>37</v>
      </c>
      <c r="Q6523" t="s">
        <v>37</v>
      </c>
      <c r="R6523">
        <v>39</v>
      </c>
      <c r="S6523" t="s">
        <v>37</v>
      </c>
      <c r="T6523" t="s">
        <v>86</v>
      </c>
      <c r="U6523" t="s">
        <v>32</v>
      </c>
      <c r="W6523" t="s">
        <v>103</v>
      </c>
      <c r="X6523">
        <v>403794</v>
      </c>
      <c r="Y6523">
        <v>4184</v>
      </c>
      <c r="Z6523">
        <v>29.760400000000001</v>
      </c>
      <c r="AA6523">
        <v>-95.369799999999998</v>
      </c>
      <c r="AB6523" t="str">
        <f>IF(Restaurants[[#This Row],[Years_Operating]]&lt;5,"New",
IF(Restaurants[[#This Row],[Years_Operating]]&lt;15,"Established","Legacy"))</f>
        <v>Legacy</v>
      </c>
      <c r="AC6523" t="str">
        <f>IF(Restaurants[[#This Row],[Country]]="India","Yes","No")</f>
        <v>No</v>
      </c>
      <c r="AD6523" t="str">
        <f>IF(AND(Restaurants[[#This Row],[Has Online Delivery]]="Yes",Restaurants[[#This Row],[Has Table Booking]]="Yes"),"Online + Table",
IF(Restaurants[[#This Row],[Has Online Delivery]]="Yes","Online Only",
IF(Restaurants[[#This Row],[Has Table Booking]]="Yes","Table Only","None")))</f>
        <v>None</v>
      </c>
      <c r="AE6523" t="str">
        <f>IF(Restaurants[[#This Row],[Rating]]&gt;=4.5,"Excellent",
IF(Restaurants[[#This Row],[Rating]]&gt;=4,"Very Good",
IF(Restaurants[[#This Row],[Rating]]&gt;=3.5,"Good","Average/Low")))</f>
        <v>Excellent</v>
      </c>
    </row>
    <row r="6524" spans="1:31" x14ac:dyDescent="0.3">
      <c r="A6524" t="s">
        <v>220</v>
      </c>
      <c r="B6524" t="s">
        <v>862</v>
      </c>
      <c r="C6524" t="s">
        <v>251</v>
      </c>
      <c r="D6524" t="s">
        <v>267</v>
      </c>
      <c r="E6524">
        <v>0</v>
      </c>
      <c r="F6524">
        <v>195</v>
      </c>
      <c r="G6524" t="s">
        <v>220</v>
      </c>
      <c r="H6524">
        <v>2017</v>
      </c>
      <c r="I6524">
        <v>14</v>
      </c>
      <c r="J6524">
        <v>4.5999999999999996</v>
      </c>
      <c r="K6524" t="s">
        <v>307</v>
      </c>
      <c r="L6524">
        <v>8</v>
      </c>
      <c r="M6524" t="s">
        <v>160</v>
      </c>
      <c r="N6524" t="s">
        <v>210</v>
      </c>
      <c r="O6524" t="s">
        <v>45</v>
      </c>
      <c r="P6524" t="s">
        <v>37</v>
      </c>
      <c r="Q6524" t="s">
        <v>36</v>
      </c>
      <c r="R6524">
        <v>33</v>
      </c>
      <c r="S6524" t="s">
        <v>36</v>
      </c>
      <c r="T6524" t="s">
        <v>63</v>
      </c>
      <c r="U6524" t="s">
        <v>32</v>
      </c>
      <c r="V6524" t="s">
        <v>2739</v>
      </c>
      <c r="W6524" t="s">
        <v>108</v>
      </c>
      <c r="X6524">
        <v>363003</v>
      </c>
      <c r="Y6524">
        <v>6825</v>
      </c>
      <c r="Z6524">
        <v>21.170200000000001</v>
      </c>
      <c r="AA6524">
        <v>72.831100000000006</v>
      </c>
      <c r="AB6524" t="str">
        <f>IF(Restaurants[[#This Row],[Years_Operating]]&lt;5,"New",
IF(Restaurants[[#This Row],[Years_Operating]]&lt;15,"Established","Legacy"))</f>
        <v>Established</v>
      </c>
      <c r="AC6524" t="str">
        <f>IF(Restaurants[[#This Row],[Country]]="India","Yes","No")</f>
        <v>Yes</v>
      </c>
      <c r="AD6524" t="str">
        <f>IF(AND(Restaurants[[#This Row],[Has Online Delivery]]="Yes",Restaurants[[#This Row],[Has Table Booking]]="Yes"),"Online + Table",
IF(Restaurants[[#This Row],[Has Online Delivery]]="Yes","Online Only",
IF(Restaurants[[#This Row],[Has Table Booking]]="Yes","Table Only","None")))</f>
        <v>Table Only</v>
      </c>
      <c r="AE6524" t="str">
        <f>IF(Restaurants[[#This Row],[Rating]]&gt;=4.5,"Excellent",
IF(Restaurants[[#This Row],[Rating]]&gt;=4,"Very Good",
IF(Restaurants[[#This Row],[Rating]]&gt;=3.5,"Good","Average/Low")))</f>
        <v>Excellent</v>
      </c>
    </row>
    <row r="6525" spans="1:31" x14ac:dyDescent="0.3">
      <c r="A6525" t="s">
        <v>199</v>
      </c>
      <c r="B6525" t="s">
        <v>1002</v>
      </c>
      <c r="C6525" t="s">
        <v>877</v>
      </c>
      <c r="D6525" t="s">
        <v>956</v>
      </c>
      <c r="E6525">
        <v>1</v>
      </c>
      <c r="F6525">
        <v>165</v>
      </c>
      <c r="G6525" t="s">
        <v>201</v>
      </c>
      <c r="H6525">
        <v>2013</v>
      </c>
      <c r="I6525">
        <v>26</v>
      </c>
      <c r="J6525">
        <v>4.5999999999999996</v>
      </c>
      <c r="K6525" t="s">
        <v>957</v>
      </c>
      <c r="L6525">
        <v>12</v>
      </c>
      <c r="M6525" t="s">
        <v>160</v>
      </c>
      <c r="N6525" t="s">
        <v>193</v>
      </c>
      <c r="O6525" t="s">
        <v>45</v>
      </c>
      <c r="P6525" t="s">
        <v>36</v>
      </c>
      <c r="Q6525" t="s">
        <v>36</v>
      </c>
      <c r="R6525">
        <v>64</v>
      </c>
      <c r="S6525" t="s">
        <v>37</v>
      </c>
      <c r="T6525" t="s">
        <v>86</v>
      </c>
      <c r="U6525" t="s">
        <v>46</v>
      </c>
      <c r="W6525" t="s">
        <v>132</v>
      </c>
      <c r="X6525">
        <v>111683</v>
      </c>
      <c r="Y6525">
        <v>4384</v>
      </c>
      <c r="Z6525">
        <v>-27.469799999999999</v>
      </c>
      <c r="AA6525">
        <v>153.02510000000001</v>
      </c>
      <c r="AB6525" t="str">
        <f>IF(Restaurants[[#This Row],[Years_Operating]]&lt;5,"New",
IF(Restaurants[[#This Row],[Years_Operating]]&lt;15,"Established","Legacy"))</f>
        <v>Established</v>
      </c>
      <c r="AC6525" t="str">
        <f>IF(Restaurants[[#This Row],[Country]]="India","Yes","No")</f>
        <v>No</v>
      </c>
      <c r="AD6525" t="str">
        <f>IF(AND(Restaurants[[#This Row],[Has Online Delivery]]="Yes",Restaurants[[#This Row],[Has Table Booking]]="Yes"),"Online + Table",
IF(Restaurants[[#This Row],[Has Online Delivery]]="Yes","Online Only",
IF(Restaurants[[#This Row],[Has Table Booking]]="Yes","Table Only","None")))</f>
        <v>Online + Table</v>
      </c>
      <c r="AE6525" t="str">
        <f>IF(Restaurants[[#This Row],[Rating]]&gt;=4.5,"Excellent",
IF(Restaurants[[#This Row],[Rating]]&gt;=4,"Very Good",
IF(Restaurants[[#This Row],[Rating]]&gt;=3.5,"Good","Average/Low")))</f>
        <v>Excellent</v>
      </c>
    </row>
    <row r="6526" spans="1:31" x14ac:dyDescent="0.3">
      <c r="A6526" t="s">
        <v>97</v>
      </c>
      <c r="B6526" t="s">
        <v>250</v>
      </c>
      <c r="C6526" t="s">
        <v>251</v>
      </c>
      <c r="D6526" t="s">
        <v>863</v>
      </c>
      <c r="E6526">
        <v>3</v>
      </c>
      <c r="F6526">
        <v>298</v>
      </c>
      <c r="G6526" t="s">
        <v>99</v>
      </c>
      <c r="H6526">
        <v>2010</v>
      </c>
      <c r="I6526">
        <v>56</v>
      </c>
      <c r="J6526">
        <v>4.8</v>
      </c>
      <c r="K6526" t="s">
        <v>994</v>
      </c>
      <c r="L6526">
        <v>15</v>
      </c>
      <c r="M6526" t="s">
        <v>33</v>
      </c>
      <c r="N6526" t="s">
        <v>34</v>
      </c>
      <c r="O6526" t="s">
        <v>54</v>
      </c>
      <c r="P6526" t="s">
        <v>37</v>
      </c>
      <c r="Q6526" t="s">
        <v>37</v>
      </c>
      <c r="R6526">
        <v>58</v>
      </c>
      <c r="S6526" t="s">
        <v>36</v>
      </c>
      <c r="T6526" t="s">
        <v>86</v>
      </c>
      <c r="U6526" t="s">
        <v>46</v>
      </c>
      <c r="V6526" t="s">
        <v>2740</v>
      </c>
      <c r="W6526" t="s">
        <v>80</v>
      </c>
      <c r="X6526">
        <v>225391</v>
      </c>
      <c r="Y6526">
        <v>5842</v>
      </c>
      <c r="Z6526">
        <v>28.7041</v>
      </c>
      <c r="AA6526">
        <v>77.102500000000006</v>
      </c>
      <c r="AB6526" t="str">
        <f>IF(Restaurants[[#This Row],[Years_Operating]]&lt;5,"New",
IF(Restaurants[[#This Row],[Years_Operating]]&lt;15,"Established","Legacy"))</f>
        <v>Legacy</v>
      </c>
      <c r="AC6526" t="str">
        <f>IF(Restaurants[[#This Row],[Country]]="India","Yes","No")</f>
        <v>Yes</v>
      </c>
      <c r="AD6526" t="str">
        <f>IF(AND(Restaurants[[#This Row],[Has Online Delivery]]="Yes",Restaurants[[#This Row],[Has Table Booking]]="Yes"),"Online + Table",
IF(Restaurants[[#This Row],[Has Online Delivery]]="Yes","Online Only",
IF(Restaurants[[#This Row],[Has Table Booking]]="Yes","Table Only","None")))</f>
        <v>None</v>
      </c>
      <c r="AE6526" t="str">
        <f>IF(Restaurants[[#This Row],[Rating]]&gt;=4.5,"Excellent",
IF(Restaurants[[#This Row],[Rating]]&gt;=4,"Very Good",
IF(Restaurants[[#This Row],[Rating]]&gt;=3.5,"Good","Average/Low")))</f>
        <v>Excellent</v>
      </c>
    </row>
    <row r="6527" spans="1:31" x14ac:dyDescent="0.3">
      <c r="A6527" t="s">
        <v>226</v>
      </c>
      <c r="B6527" t="s">
        <v>125</v>
      </c>
      <c r="C6527" t="s">
        <v>50</v>
      </c>
      <c r="D6527" t="s">
        <v>870</v>
      </c>
      <c r="E6527">
        <v>0</v>
      </c>
      <c r="F6527">
        <v>185</v>
      </c>
      <c r="G6527" t="s">
        <v>228</v>
      </c>
      <c r="H6527">
        <v>2014</v>
      </c>
      <c r="I6527">
        <v>48</v>
      </c>
      <c r="J6527">
        <v>4.5999999999999996</v>
      </c>
      <c r="K6527" t="s">
        <v>871</v>
      </c>
      <c r="L6527">
        <v>11</v>
      </c>
      <c r="M6527" t="s">
        <v>160</v>
      </c>
      <c r="N6527" t="s">
        <v>210</v>
      </c>
      <c r="O6527" t="s">
        <v>45</v>
      </c>
      <c r="P6527" t="s">
        <v>36</v>
      </c>
      <c r="Q6527" t="s">
        <v>36</v>
      </c>
      <c r="R6527">
        <v>64</v>
      </c>
      <c r="S6527" t="s">
        <v>37</v>
      </c>
      <c r="T6527" t="s">
        <v>86</v>
      </c>
      <c r="U6527" t="s">
        <v>69</v>
      </c>
      <c r="W6527" t="s">
        <v>132</v>
      </c>
      <c r="X6527">
        <v>229494</v>
      </c>
      <c r="Y6527">
        <v>5849</v>
      </c>
      <c r="Z6527">
        <v>41.878100000000003</v>
      </c>
      <c r="AA6527">
        <v>-87.629800000000003</v>
      </c>
      <c r="AB6527" t="str">
        <f>IF(Restaurants[[#This Row],[Years_Operating]]&lt;5,"New",
IF(Restaurants[[#This Row],[Years_Operating]]&lt;15,"Established","Legacy"))</f>
        <v>Established</v>
      </c>
      <c r="AC6527" t="str">
        <f>IF(Restaurants[[#This Row],[Country]]="India","Yes","No")</f>
        <v>No</v>
      </c>
      <c r="AD6527" t="str">
        <f>IF(AND(Restaurants[[#This Row],[Has Online Delivery]]="Yes",Restaurants[[#This Row],[Has Table Booking]]="Yes"),"Online + Table",
IF(Restaurants[[#This Row],[Has Online Delivery]]="Yes","Online Only",
IF(Restaurants[[#This Row],[Has Table Booking]]="Yes","Table Only","None")))</f>
        <v>Online + Table</v>
      </c>
      <c r="AE6527" t="str">
        <f>IF(Restaurants[[#This Row],[Rating]]&gt;=4.5,"Excellent",
IF(Restaurants[[#This Row],[Rating]]&gt;=4,"Very Good",
IF(Restaurants[[#This Row],[Rating]]&gt;=3.5,"Good","Average/Low")))</f>
        <v>Excellent</v>
      </c>
    </row>
    <row r="6528" spans="1:31" x14ac:dyDescent="0.3">
      <c r="A6528" t="s">
        <v>136</v>
      </c>
      <c r="B6528" t="s">
        <v>888</v>
      </c>
      <c r="C6528" t="s">
        <v>59</v>
      </c>
      <c r="D6528" t="s">
        <v>94</v>
      </c>
      <c r="E6528">
        <v>3</v>
      </c>
      <c r="F6528">
        <v>570</v>
      </c>
      <c r="G6528" t="s">
        <v>140</v>
      </c>
      <c r="H6528">
        <v>2012</v>
      </c>
      <c r="I6528">
        <v>10</v>
      </c>
      <c r="J6528">
        <v>4.5999999999999996</v>
      </c>
      <c r="K6528" t="s">
        <v>96</v>
      </c>
      <c r="L6528">
        <v>13</v>
      </c>
      <c r="M6528" t="s">
        <v>62</v>
      </c>
      <c r="N6528" t="s">
        <v>34</v>
      </c>
      <c r="O6528" t="s">
        <v>45</v>
      </c>
      <c r="P6528" t="s">
        <v>36</v>
      </c>
      <c r="Q6528" t="s">
        <v>36</v>
      </c>
      <c r="R6528">
        <v>38</v>
      </c>
      <c r="S6528" t="s">
        <v>37</v>
      </c>
      <c r="T6528" t="s">
        <v>86</v>
      </c>
      <c r="U6528" t="s">
        <v>46</v>
      </c>
      <c r="W6528" t="s">
        <v>103</v>
      </c>
      <c r="X6528">
        <v>272912</v>
      </c>
      <c r="Y6528">
        <v>739</v>
      </c>
      <c r="Z6528">
        <v>43.7102</v>
      </c>
      <c r="AA6528">
        <v>7.2619999999999996</v>
      </c>
      <c r="AB6528" t="str">
        <f>IF(Restaurants[[#This Row],[Years_Operating]]&lt;5,"New",
IF(Restaurants[[#This Row],[Years_Operating]]&lt;15,"Established","Legacy"))</f>
        <v>Established</v>
      </c>
      <c r="AC6528" t="str">
        <f>IF(Restaurants[[#This Row],[Country]]="India","Yes","No")</f>
        <v>No</v>
      </c>
      <c r="AD6528" t="str">
        <f>IF(AND(Restaurants[[#This Row],[Has Online Delivery]]="Yes",Restaurants[[#This Row],[Has Table Booking]]="Yes"),"Online + Table",
IF(Restaurants[[#This Row],[Has Online Delivery]]="Yes","Online Only",
IF(Restaurants[[#This Row],[Has Table Booking]]="Yes","Table Only","None")))</f>
        <v>Online + Table</v>
      </c>
      <c r="AE6528" t="str">
        <f>IF(Restaurants[[#This Row],[Rating]]&gt;=4.5,"Excellent",
IF(Restaurants[[#This Row],[Rating]]&gt;=4,"Very Good",
IF(Restaurants[[#This Row],[Rating]]&gt;=3.5,"Good","Average/Low")))</f>
        <v>Excellent</v>
      </c>
    </row>
    <row r="6529" spans="1:31" x14ac:dyDescent="0.3">
      <c r="A6529" t="s">
        <v>57</v>
      </c>
      <c r="B6529" t="s">
        <v>275</v>
      </c>
      <c r="C6529" t="s">
        <v>251</v>
      </c>
      <c r="D6529" t="s">
        <v>258</v>
      </c>
      <c r="E6529">
        <v>3</v>
      </c>
      <c r="F6529">
        <v>425</v>
      </c>
      <c r="G6529" t="s">
        <v>61</v>
      </c>
      <c r="H6529">
        <v>1986</v>
      </c>
      <c r="I6529">
        <v>40</v>
      </c>
      <c r="J6529">
        <v>4.9000000000000004</v>
      </c>
      <c r="K6529" t="s">
        <v>284</v>
      </c>
      <c r="L6529">
        <v>39</v>
      </c>
      <c r="M6529" t="s">
        <v>62</v>
      </c>
      <c r="N6529" t="s">
        <v>34</v>
      </c>
      <c r="O6529" t="s">
        <v>35</v>
      </c>
      <c r="P6529" t="s">
        <v>36</v>
      </c>
      <c r="Q6529" t="s">
        <v>36</v>
      </c>
      <c r="R6529">
        <v>61</v>
      </c>
      <c r="S6529" t="s">
        <v>36</v>
      </c>
      <c r="T6529" t="s">
        <v>38</v>
      </c>
      <c r="U6529" t="s">
        <v>46</v>
      </c>
      <c r="V6529" t="s">
        <v>2741</v>
      </c>
      <c r="W6529" t="s">
        <v>47</v>
      </c>
      <c r="X6529">
        <v>385999</v>
      </c>
      <c r="Y6529">
        <v>6410</v>
      </c>
      <c r="Z6529">
        <v>18.520399999999999</v>
      </c>
      <c r="AA6529">
        <v>73.856700000000004</v>
      </c>
      <c r="AB6529" t="str">
        <f>IF(Restaurants[[#This Row],[Years_Operating]]&lt;5,"New",
IF(Restaurants[[#This Row],[Years_Operating]]&lt;15,"Established","Legacy"))</f>
        <v>Legacy</v>
      </c>
      <c r="AC6529" t="str">
        <f>IF(Restaurants[[#This Row],[Country]]="India","Yes","No")</f>
        <v>Yes</v>
      </c>
      <c r="AD6529" t="str">
        <f>IF(AND(Restaurants[[#This Row],[Has Online Delivery]]="Yes",Restaurants[[#This Row],[Has Table Booking]]="Yes"),"Online + Table",
IF(Restaurants[[#This Row],[Has Online Delivery]]="Yes","Online Only",
IF(Restaurants[[#This Row],[Has Table Booking]]="Yes","Table Only","None")))</f>
        <v>Online + Table</v>
      </c>
      <c r="AE6529" t="str">
        <f>IF(Restaurants[[#This Row],[Rating]]&gt;=4.5,"Excellent",
IF(Restaurants[[#This Row],[Rating]]&gt;=4,"Very Good",
IF(Restaurants[[#This Row],[Rating]]&gt;=3.5,"Good","Average/Low")))</f>
        <v>Excellent</v>
      </c>
    </row>
    <row r="6530" spans="1:31" x14ac:dyDescent="0.3">
      <c r="A6530" t="s">
        <v>202</v>
      </c>
      <c r="B6530" t="s">
        <v>250</v>
      </c>
      <c r="C6530" t="s">
        <v>251</v>
      </c>
      <c r="D6530" t="s">
        <v>267</v>
      </c>
      <c r="E6530">
        <v>1</v>
      </c>
      <c r="F6530">
        <v>95</v>
      </c>
      <c r="G6530" t="s">
        <v>203</v>
      </c>
      <c r="H6530">
        <v>2011</v>
      </c>
      <c r="I6530">
        <v>28</v>
      </c>
      <c r="J6530">
        <v>4.5</v>
      </c>
      <c r="K6530" t="s">
        <v>312</v>
      </c>
      <c r="L6530">
        <v>14</v>
      </c>
      <c r="M6530" t="s">
        <v>204</v>
      </c>
      <c r="N6530" t="s">
        <v>193</v>
      </c>
      <c r="O6530" t="s">
        <v>35</v>
      </c>
      <c r="P6530" t="s">
        <v>37</v>
      </c>
      <c r="Q6530" t="s">
        <v>36</v>
      </c>
      <c r="R6530">
        <v>65</v>
      </c>
      <c r="S6530" t="s">
        <v>37</v>
      </c>
      <c r="T6530" t="s">
        <v>86</v>
      </c>
      <c r="U6530" t="s">
        <v>69</v>
      </c>
      <c r="V6530" t="s">
        <v>2742</v>
      </c>
      <c r="W6530" t="s">
        <v>80</v>
      </c>
      <c r="X6530">
        <v>369635</v>
      </c>
      <c r="Y6530">
        <v>1315</v>
      </c>
      <c r="Z6530">
        <v>28.7041</v>
      </c>
      <c r="AA6530">
        <v>77.102500000000006</v>
      </c>
      <c r="AB6530" t="str">
        <f>IF(Restaurants[[#This Row],[Years_Operating]]&lt;5,"New",
IF(Restaurants[[#This Row],[Years_Operating]]&lt;15,"Established","Legacy"))</f>
        <v>Established</v>
      </c>
      <c r="AC6530" t="str">
        <f>IF(Restaurants[[#This Row],[Country]]="India","Yes","No")</f>
        <v>Yes</v>
      </c>
      <c r="AD6530" t="str">
        <f>IF(AND(Restaurants[[#This Row],[Has Online Delivery]]="Yes",Restaurants[[#This Row],[Has Table Booking]]="Yes"),"Online + Table",
IF(Restaurants[[#This Row],[Has Online Delivery]]="Yes","Online Only",
IF(Restaurants[[#This Row],[Has Table Booking]]="Yes","Table Only","None")))</f>
        <v>Table Only</v>
      </c>
      <c r="AE6530" t="str">
        <f>IF(Restaurants[[#This Row],[Rating]]&gt;=4.5,"Excellent",
IF(Restaurants[[#This Row],[Rating]]&gt;=4,"Very Good",
IF(Restaurants[[#This Row],[Rating]]&gt;=3.5,"Good","Average/Low")))</f>
        <v>Excellent</v>
      </c>
    </row>
    <row r="6531" spans="1:31" x14ac:dyDescent="0.3">
      <c r="A6531" t="s">
        <v>57</v>
      </c>
      <c r="B6531" t="s">
        <v>1005</v>
      </c>
      <c r="C6531" t="s">
        <v>942</v>
      </c>
      <c r="D6531" t="s">
        <v>976</v>
      </c>
      <c r="E6531">
        <v>3</v>
      </c>
      <c r="F6531">
        <v>425</v>
      </c>
      <c r="G6531" t="s">
        <v>61</v>
      </c>
      <c r="H6531">
        <v>1986</v>
      </c>
      <c r="I6531">
        <v>40</v>
      </c>
      <c r="J6531">
        <v>4.9000000000000004</v>
      </c>
      <c r="K6531" t="s">
        <v>977</v>
      </c>
      <c r="L6531">
        <v>39</v>
      </c>
      <c r="M6531" t="s">
        <v>62</v>
      </c>
      <c r="N6531" t="s">
        <v>34</v>
      </c>
      <c r="O6531" t="s">
        <v>35</v>
      </c>
      <c r="P6531" t="s">
        <v>37</v>
      </c>
      <c r="Q6531" t="s">
        <v>37</v>
      </c>
      <c r="R6531">
        <v>32</v>
      </c>
      <c r="S6531" t="s">
        <v>37</v>
      </c>
      <c r="T6531" t="s">
        <v>63</v>
      </c>
      <c r="U6531" t="s">
        <v>69</v>
      </c>
      <c r="W6531" t="s">
        <v>70</v>
      </c>
      <c r="X6531">
        <v>411944</v>
      </c>
      <c r="Y6531">
        <v>1846</v>
      </c>
      <c r="Z6531">
        <v>45.5017</v>
      </c>
      <c r="AA6531">
        <v>-73.567300000000003</v>
      </c>
      <c r="AB6531" t="str">
        <f>IF(Restaurants[[#This Row],[Years_Operating]]&lt;5,"New",
IF(Restaurants[[#This Row],[Years_Operating]]&lt;15,"Established","Legacy"))</f>
        <v>Legacy</v>
      </c>
      <c r="AC6531" t="str">
        <f>IF(Restaurants[[#This Row],[Country]]="India","Yes","No")</f>
        <v>No</v>
      </c>
      <c r="AD6531" t="str">
        <f>IF(AND(Restaurants[[#This Row],[Has Online Delivery]]="Yes",Restaurants[[#This Row],[Has Table Booking]]="Yes"),"Online + Table",
IF(Restaurants[[#This Row],[Has Online Delivery]]="Yes","Online Only",
IF(Restaurants[[#This Row],[Has Table Booking]]="Yes","Table Only","None")))</f>
        <v>None</v>
      </c>
      <c r="AE6531" t="str">
        <f>IF(Restaurants[[#This Row],[Rating]]&gt;=4.5,"Excellent",
IF(Restaurants[[#This Row],[Rating]]&gt;=4,"Very Good",
IF(Restaurants[[#This Row],[Rating]]&gt;=3.5,"Good","Average/Low")))</f>
        <v>Excellent</v>
      </c>
    </row>
    <row r="6532" spans="1:31" x14ac:dyDescent="0.3">
      <c r="A6532" t="s">
        <v>199</v>
      </c>
      <c r="B6532" t="s">
        <v>973</v>
      </c>
      <c r="C6532" t="s">
        <v>196</v>
      </c>
      <c r="D6532" t="s">
        <v>892</v>
      </c>
      <c r="E6532">
        <v>1</v>
      </c>
      <c r="F6532">
        <v>165</v>
      </c>
      <c r="G6532" t="s">
        <v>201</v>
      </c>
      <c r="H6532">
        <v>2013</v>
      </c>
      <c r="I6532">
        <v>26</v>
      </c>
      <c r="J6532">
        <v>4.5999999999999996</v>
      </c>
      <c r="K6532" t="s">
        <v>960</v>
      </c>
      <c r="L6532">
        <v>12</v>
      </c>
      <c r="M6532" t="s">
        <v>160</v>
      </c>
      <c r="N6532" t="s">
        <v>193</v>
      </c>
      <c r="O6532" t="s">
        <v>45</v>
      </c>
      <c r="P6532" t="s">
        <v>36</v>
      </c>
      <c r="Q6532" t="s">
        <v>36</v>
      </c>
      <c r="R6532">
        <v>21</v>
      </c>
      <c r="S6532" t="s">
        <v>37</v>
      </c>
      <c r="T6532" t="s">
        <v>86</v>
      </c>
      <c r="U6532" t="s">
        <v>46</v>
      </c>
      <c r="W6532" t="s">
        <v>103</v>
      </c>
      <c r="X6532">
        <v>115551</v>
      </c>
      <c r="Y6532">
        <v>6521</v>
      </c>
      <c r="Z6532">
        <v>52.486199999999997</v>
      </c>
      <c r="AA6532">
        <v>-1.8904000000000001</v>
      </c>
      <c r="AB6532" t="str">
        <f>IF(Restaurants[[#This Row],[Years_Operating]]&lt;5,"New",
IF(Restaurants[[#This Row],[Years_Operating]]&lt;15,"Established","Legacy"))</f>
        <v>Established</v>
      </c>
      <c r="AC6532" t="str">
        <f>IF(Restaurants[[#This Row],[Country]]="India","Yes","No")</f>
        <v>No</v>
      </c>
      <c r="AD6532" t="str">
        <f>IF(AND(Restaurants[[#This Row],[Has Online Delivery]]="Yes",Restaurants[[#This Row],[Has Table Booking]]="Yes"),"Online + Table",
IF(Restaurants[[#This Row],[Has Online Delivery]]="Yes","Online Only",
IF(Restaurants[[#This Row],[Has Table Booking]]="Yes","Table Only","None")))</f>
        <v>Online + Table</v>
      </c>
      <c r="AE6532" t="str">
        <f>IF(Restaurants[[#This Row],[Rating]]&gt;=4.5,"Excellent",
IF(Restaurants[[#This Row],[Rating]]&gt;=4,"Very Good",
IF(Restaurants[[#This Row],[Rating]]&gt;=3.5,"Good","Average/Low")))</f>
        <v>Excellent</v>
      </c>
    </row>
    <row r="6533" spans="1:31" x14ac:dyDescent="0.3">
      <c r="A6533" t="s">
        <v>173</v>
      </c>
      <c r="B6533" t="s">
        <v>880</v>
      </c>
      <c r="C6533" t="s">
        <v>50</v>
      </c>
      <c r="D6533" t="s">
        <v>901</v>
      </c>
      <c r="E6533">
        <v>2</v>
      </c>
      <c r="F6533">
        <v>285</v>
      </c>
      <c r="G6533" t="s">
        <v>174</v>
      </c>
      <c r="H6533">
        <v>2010</v>
      </c>
      <c r="I6533">
        <v>30</v>
      </c>
      <c r="J6533">
        <v>4.7</v>
      </c>
      <c r="K6533" t="s">
        <v>902</v>
      </c>
      <c r="L6533">
        <v>15</v>
      </c>
      <c r="M6533" t="s">
        <v>33</v>
      </c>
      <c r="N6533" t="s">
        <v>143</v>
      </c>
      <c r="O6533" t="s">
        <v>45</v>
      </c>
      <c r="P6533" t="s">
        <v>36</v>
      </c>
      <c r="Q6533" t="s">
        <v>36</v>
      </c>
      <c r="R6533">
        <v>70</v>
      </c>
      <c r="S6533" t="s">
        <v>36</v>
      </c>
      <c r="T6533" t="s">
        <v>38</v>
      </c>
      <c r="U6533" t="s">
        <v>69</v>
      </c>
      <c r="W6533" t="s">
        <v>64</v>
      </c>
      <c r="X6533">
        <v>295852</v>
      </c>
      <c r="Y6533">
        <v>6863</v>
      </c>
      <c r="Z6533">
        <v>29.760400000000001</v>
      </c>
      <c r="AA6533">
        <v>-95.369799999999998</v>
      </c>
      <c r="AB6533" t="str">
        <f>IF(Restaurants[[#This Row],[Years_Operating]]&lt;5,"New",
IF(Restaurants[[#This Row],[Years_Operating]]&lt;15,"Established","Legacy"))</f>
        <v>Legacy</v>
      </c>
      <c r="AC6533" t="str">
        <f>IF(Restaurants[[#This Row],[Country]]="India","Yes","No")</f>
        <v>No</v>
      </c>
      <c r="AD6533" t="str">
        <f>IF(AND(Restaurants[[#This Row],[Has Online Delivery]]="Yes",Restaurants[[#This Row],[Has Table Booking]]="Yes"),"Online + Table",
IF(Restaurants[[#This Row],[Has Online Delivery]]="Yes","Online Only",
IF(Restaurants[[#This Row],[Has Table Booking]]="Yes","Table Only","None")))</f>
        <v>Online + Table</v>
      </c>
      <c r="AE6533" t="str">
        <f>IF(Restaurants[[#This Row],[Rating]]&gt;=4.5,"Excellent",
IF(Restaurants[[#This Row],[Rating]]&gt;=4,"Very Good",
IF(Restaurants[[#This Row],[Rating]]&gt;=3.5,"Good","Average/Low")))</f>
        <v>Excellent</v>
      </c>
    </row>
    <row r="6534" spans="1:31" x14ac:dyDescent="0.3">
      <c r="A6534" t="s">
        <v>194</v>
      </c>
      <c r="B6534" t="s">
        <v>195</v>
      </c>
      <c r="C6534" t="s">
        <v>196</v>
      </c>
      <c r="D6534" t="s">
        <v>928</v>
      </c>
      <c r="E6534">
        <v>1</v>
      </c>
      <c r="F6534">
        <v>165</v>
      </c>
      <c r="G6534" t="s">
        <v>198</v>
      </c>
      <c r="H6534">
        <v>2013</v>
      </c>
      <c r="I6534">
        <v>40</v>
      </c>
      <c r="J6534">
        <v>4.5999999999999996</v>
      </c>
      <c r="K6534" t="s">
        <v>929</v>
      </c>
      <c r="L6534">
        <v>12</v>
      </c>
      <c r="M6534" t="s">
        <v>160</v>
      </c>
      <c r="N6534" t="s">
        <v>193</v>
      </c>
      <c r="O6534" t="s">
        <v>35</v>
      </c>
      <c r="P6534" t="s">
        <v>36</v>
      </c>
      <c r="Q6534" t="s">
        <v>36</v>
      </c>
      <c r="R6534">
        <v>46</v>
      </c>
      <c r="S6534" t="s">
        <v>37</v>
      </c>
      <c r="T6534" t="s">
        <v>55</v>
      </c>
      <c r="U6534" t="s">
        <v>46</v>
      </c>
      <c r="W6534" t="s">
        <v>56</v>
      </c>
      <c r="X6534">
        <v>356043</v>
      </c>
      <c r="Y6534">
        <v>2239</v>
      </c>
      <c r="Z6534">
        <v>51.507399999999997</v>
      </c>
      <c r="AA6534">
        <v>-0.1278</v>
      </c>
      <c r="AB6534" t="str">
        <f>IF(Restaurants[[#This Row],[Years_Operating]]&lt;5,"New",
IF(Restaurants[[#This Row],[Years_Operating]]&lt;15,"Established","Legacy"))</f>
        <v>Established</v>
      </c>
      <c r="AC6534" t="str">
        <f>IF(Restaurants[[#This Row],[Country]]="India","Yes","No")</f>
        <v>No</v>
      </c>
      <c r="AD6534" t="str">
        <f>IF(AND(Restaurants[[#This Row],[Has Online Delivery]]="Yes",Restaurants[[#This Row],[Has Table Booking]]="Yes"),"Online + Table",
IF(Restaurants[[#This Row],[Has Online Delivery]]="Yes","Online Only",
IF(Restaurants[[#This Row],[Has Table Booking]]="Yes","Table Only","None")))</f>
        <v>Online + Table</v>
      </c>
      <c r="AE6534" t="str">
        <f>IF(Restaurants[[#This Row],[Rating]]&gt;=4.5,"Excellent",
IF(Restaurants[[#This Row],[Rating]]&gt;=4,"Very Good",
IF(Restaurants[[#This Row],[Rating]]&gt;=3.5,"Good","Average/Low")))</f>
        <v>Excellent</v>
      </c>
    </row>
    <row r="6535" spans="1:31" x14ac:dyDescent="0.3">
      <c r="A6535" t="s">
        <v>87</v>
      </c>
      <c r="B6535" t="s">
        <v>880</v>
      </c>
      <c r="C6535" t="s">
        <v>50</v>
      </c>
      <c r="D6535" t="s">
        <v>870</v>
      </c>
      <c r="E6535">
        <v>3</v>
      </c>
      <c r="F6535">
        <v>295</v>
      </c>
      <c r="G6535" t="s">
        <v>91</v>
      </c>
      <c r="H6535">
        <v>1897</v>
      </c>
      <c r="I6535">
        <v>50</v>
      </c>
      <c r="J6535">
        <v>4.8</v>
      </c>
      <c r="K6535" t="s">
        <v>932</v>
      </c>
      <c r="L6535">
        <v>128</v>
      </c>
      <c r="M6535" t="s">
        <v>33</v>
      </c>
      <c r="N6535" t="s">
        <v>34</v>
      </c>
      <c r="O6535" t="s">
        <v>35</v>
      </c>
      <c r="P6535" t="s">
        <v>36</v>
      </c>
      <c r="Q6535" t="s">
        <v>36</v>
      </c>
      <c r="R6535">
        <v>25</v>
      </c>
      <c r="S6535" t="s">
        <v>37</v>
      </c>
      <c r="T6535" t="s">
        <v>86</v>
      </c>
      <c r="U6535" t="s">
        <v>69</v>
      </c>
      <c r="W6535" t="s">
        <v>80</v>
      </c>
      <c r="X6535">
        <v>483893</v>
      </c>
      <c r="Y6535">
        <v>7776</v>
      </c>
      <c r="Z6535">
        <v>29.760400000000001</v>
      </c>
      <c r="AA6535">
        <v>-95.369799999999998</v>
      </c>
      <c r="AB6535" t="str">
        <f>IF(Restaurants[[#This Row],[Years_Operating]]&lt;5,"New",
IF(Restaurants[[#This Row],[Years_Operating]]&lt;15,"Established","Legacy"))</f>
        <v>Legacy</v>
      </c>
      <c r="AC6535" t="str">
        <f>IF(Restaurants[[#This Row],[Country]]="India","Yes","No")</f>
        <v>No</v>
      </c>
      <c r="AD6535" t="str">
        <f>IF(AND(Restaurants[[#This Row],[Has Online Delivery]]="Yes",Restaurants[[#This Row],[Has Table Booking]]="Yes"),"Online + Table",
IF(Restaurants[[#This Row],[Has Online Delivery]]="Yes","Online Only",
IF(Restaurants[[#This Row],[Has Table Booking]]="Yes","Table Only","None")))</f>
        <v>Online + Table</v>
      </c>
      <c r="AE6535" t="str">
        <f>IF(Restaurants[[#This Row],[Rating]]&gt;=4.5,"Excellent",
IF(Restaurants[[#This Row],[Rating]]&gt;=4,"Very Good",
IF(Restaurants[[#This Row],[Rating]]&gt;=3.5,"Good","Average/Low")))</f>
        <v>Excellent</v>
      </c>
    </row>
    <row r="6536" spans="1:31" x14ac:dyDescent="0.3">
      <c r="A6536" t="s">
        <v>124</v>
      </c>
      <c r="B6536" t="s">
        <v>290</v>
      </c>
      <c r="C6536" t="s">
        <v>251</v>
      </c>
      <c r="D6536" t="s">
        <v>918</v>
      </c>
      <c r="E6536">
        <v>3</v>
      </c>
      <c r="F6536">
        <v>385</v>
      </c>
      <c r="G6536" t="s">
        <v>127</v>
      </c>
      <c r="H6536">
        <v>2005</v>
      </c>
      <c r="I6536">
        <v>64</v>
      </c>
      <c r="J6536">
        <v>4.7</v>
      </c>
      <c r="K6536" t="s">
        <v>919</v>
      </c>
      <c r="L6536">
        <v>20</v>
      </c>
      <c r="M6536" t="s">
        <v>33</v>
      </c>
      <c r="N6536" t="s">
        <v>34</v>
      </c>
      <c r="O6536" t="s">
        <v>54</v>
      </c>
      <c r="P6536" t="s">
        <v>37</v>
      </c>
      <c r="Q6536" t="s">
        <v>37</v>
      </c>
      <c r="R6536">
        <v>54</v>
      </c>
      <c r="S6536" t="s">
        <v>37</v>
      </c>
      <c r="T6536" t="s">
        <v>38</v>
      </c>
      <c r="U6536" t="s">
        <v>39</v>
      </c>
      <c r="V6536" t="s">
        <v>2743</v>
      </c>
      <c r="W6536" t="s">
        <v>47</v>
      </c>
      <c r="X6536">
        <v>331498</v>
      </c>
      <c r="Y6536">
        <v>2306</v>
      </c>
      <c r="Z6536">
        <v>17.385000000000002</v>
      </c>
      <c r="AA6536">
        <v>78.486699999999999</v>
      </c>
      <c r="AB6536" t="str">
        <f>IF(Restaurants[[#This Row],[Years_Operating]]&lt;5,"New",
IF(Restaurants[[#This Row],[Years_Operating]]&lt;15,"Established","Legacy"))</f>
        <v>Legacy</v>
      </c>
      <c r="AC6536" t="str">
        <f>IF(Restaurants[[#This Row],[Country]]="India","Yes","No")</f>
        <v>Yes</v>
      </c>
      <c r="AD6536" t="str">
        <f>IF(AND(Restaurants[[#This Row],[Has Online Delivery]]="Yes",Restaurants[[#This Row],[Has Table Booking]]="Yes"),"Online + Table",
IF(Restaurants[[#This Row],[Has Online Delivery]]="Yes","Online Only",
IF(Restaurants[[#This Row],[Has Table Booking]]="Yes","Table Only","None")))</f>
        <v>None</v>
      </c>
      <c r="AE6536" t="str">
        <f>IF(Restaurants[[#This Row],[Rating]]&gt;=4.5,"Excellent",
IF(Restaurants[[#This Row],[Rating]]&gt;=4,"Very Good",
IF(Restaurants[[#This Row],[Rating]]&gt;=3.5,"Good","Average/Low")))</f>
        <v>Excellent</v>
      </c>
    </row>
    <row r="6537" spans="1:31" x14ac:dyDescent="0.3">
      <c r="A6537" t="s">
        <v>154</v>
      </c>
      <c r="B6537" t="s">
        <v>266</v>
      </c>
      <c r="C6537" t="s">
        <v>251</v>
      </c>
      <c r="D6537" t="s">
        <v>263</v>
      </c>
      <c r="E6537">
        <v>2</v>
      </c>
      <c r="F6537">
        <v>245</v>
      </c>
      <c r="G6537" t="s">
        <v>158</v>
      </c>
      <c r="H6537">
        <v>2010</v>
      </c>
      <c r="I6537">
        <v>48</v>
      </c>
      <c r="J6537">
        <v>4.7</v>
      </c>
      <c r="K6537" t="s">
        <v>273</v>
      </c>
      <c r="L6537">
        <v>15</v>
      </c>
      <c r="M6537" t="s">
        <v>160</v>
      </c>
      <c r="N6537" t="s">
        <v>143</v>
      </c>
      <c r="O6537" t="s">
        <v>35</v>
      </c>
      <c r="P6537" t="s">
        <v>36</v>
      </c>
      <c r="Q6537" t="s">
        <v>36</v>
      </c>
      <c r="R6537">
        <v>24</v>
      </c>
      <c r="S6537" t="s">
        <v>37</v>
      </c>
      <c r="T6537" t="s">
        <v>63</v>
      </c>
      <c r="U6537" t="s">
        <v>32</v>
      </c>
      <c r="V6537" t="s">
        <v>2744</v>
      </c>
      <c r="W6537" t="s">
        <v>132</v>
      </c>
      <c r="X6537">
        <v>264414</v>
      </c>
      <c r="Y6537">
        <v>2785</v>
      </c>
      <c r="Z6537">
        <v>12.9716</v>
      </c>
      <c r="AA6537">
        <v>77.5946</v>
      </c>
      <c r="AB6537" t="str">
        <f>IF(Restaurants[[#This Row],[Years_Operating]]&lt;5,"New",
IF(Restaurants[[#This Row],[Years_Operating]]&lt;15,"Established","Legacy"))</f>
        <v>Legacy</v>
      </c>
      <c r="AC6537" t="str">
        <f>IF(Restaurants[[#This Row],[Country]]="India","Yes","No")</f>
        <v>Yes</v>
      </c>
      <c r="AD6537" t="str">
        <f>IF(AND(Restaurants[[#This Row],[Has Online Delivery]]="Yes",Restaurants[[#This Row],[Has Table Booking]]="Yes"),"Online + Table",
IF(Restaurants[[#This Row],[Has Online Delivery]]="Yes","Online Only",
IF(Restaurants[[#This Row],[Has Table Booking]]="Yes","Table Only","None")))</f>
        <v>Online + Table</v>
      </c>
      <c r="AE6537" t="str">
        <f>IF(Restaurants[[#This Row],[Rating]]&gt;=4.5,"Excellent",
IF(Restaurants[[#This Row],[Rating]]&gt;=4,"Very Good",
IF(Restaurants[[#This Row],[Rating]]&gt;=3.5,"Good","Average/Low")))</f>
        <v>Excellent</v>
      </c>
    </row>
    <row r="6538" spans="1:31" x14ac:dyDescent="0.3">
      <c r="A6538" t="s">
        <v>141</v>
      </c>
      <c r="B6538" t="s">
        <v>272</v>
      </c>
      <c r="C6538" t="s">
        <v>251</v>
      </c>
      <c r="D6538" t="s">
        <v>252</v>
      </c>
      <c r="E6538">
        <v>2</v>
      </c>
      <c r="F6538">
        <v>450</v>
      </c>
      <c r="G6538" t="s">
        <v>142</v>
      </c>
      <c r="H6538">
        <v>2003</v>
      </c>
      <c r="I6538">
        <v>40</v>
      </c>
      <c r="J6538">
        <v>4.8</v>
      </c>
      <c r="K6538" t="s">
        <v>256</v>
      </c>
      <c r="L6538">
        <v>22</v>
      </c>
      <c r="M6538" t="s">
        <v>62</v>
      </c>
      <c r="N6538" t="s">
        <v>143</v>
      </c>
      <c r="O6538" t="s">
        <v>35</v>
      </c>
      <c r="P6538" t="s">
        <v>37</v>
      </c>
      <c r="Q6538" t="s">
        <v>36</v>
      </c>
      <c r="R6538">
        <v>53</v>
      </c>
      <c r="S6538" t="s">
        <v>36</v>
      </c>
      <c r="T6538" t="s">
        <v>63</v>
      </c>
      <c r="U6538" t="s">
        <v>46</v>
      </c>
      <c r="V6538" t="s">
        <v>2745</v>
      </c>
      <c r="W6538" t="s">
        <v>108</v>
      </c>
      <c r="X6538">
        <v>292181</v>
      </c>
      <c r="Y6538">
        <v>7330</v>
      </c>
      <c r="Z6538">
        <v>13.082700000000001</v>
      </c>
      <c r="AA6538">
        <v>80.270700000000005</v>
      </c>
      <c r="AB6538" t="str">
        <f>IF(Restaurants[[#This Row],[Years_Operating]]&lt;5,"New",
IF(Restaurants[[#This Row],[Years_Operating]]&lt;15,"Established","Legacy"))</f>
        <v>Legacy</v>
      </c>
      <c r="AC6538" t="str">
        <f>IF(Restaurants[[#This Row],[Country]]="India","Yes","No")</f>
        <v>Yes</v>
      </c>
      <c r="AD6538" t="str">
        <f>IF(AND(Restaurants[[#This Row],[Has Online Delivery]]="Yes",Restaurants[[#This Row],[Has Table Booking]]="Yes"),"Online + Table",
IF(Restaurants[[#This Row],[Has Online Delivery]]="Yes","Online Only",
IF(Restaurants[[#This Row],[Has Table Booking]]="Yes","Table Only","None")))</f>
        <v>Table Only</v>
      </c>
      <c r="AE6538" t="str">
        <f>IF(Restaurants[[#This Row],[Rating]]&gt;=4.5,"Excellent",
IF(Restaurants[[#This Row],[Rating]]&gt;=4,"Very Good",
IF(Restaurants[[#This Row],[Rating]]&gt;=3.5,"Good","Average/Low")))</f>
        <v>Excellent</v>
      </c>
    </row>
    <row r="6539" spans="1:31" x14ac:dyDescent="0.3">
      <c r="A6539" t="s">
        <v>104</v>
      </c>
      <c r="B6539" t="s">
        <v>880</v>
      </c>
      <c r="C6539" t="s">
        <v>50</v>
      </c>
      <c r="D6539" t="s">
        <v>878</v>
      </c>
      <c r="E6539">
        <v>3</v>
      </c>
      <c r="F6539">
        <v>310</v>
      </c>
      <c r="G6539" t="s">
        <v>107</v>
      </c>
      <c r="H6539">
        <v>1994</v>
      </c>
      <c r="I6539">
        <v>50</v>
      </c>
      <c r="J6539">
        <v>4.8</v>
      </c>
      <c r="K6539" t="s">
        <v>911</v>
      </c>
      <c r="L6539">
        <v>31</v>
      </c>
      <c r="M6539" t="s">
        <v>33</v>
      </c>
      <c r="N6539" t="s">
        <v>34</v>
      </c>
      <c r="O6539" t="s">
        <v>35</v>
      </c>
      <c r="P6539" t="s">
        <v>37</v>
      </c>
      <c r="Q6539" t="s">
        <v>37</v>
      </c>
      <c r="R6539">
        <v>38</v>
      </c>
      <c r="S6539" t="s">
        <v>37</v>
      </c>
      <c r="T6539" t="s">
        <v>38</v>
      </c>
      <c r="U6539" t="s">
        <v>39</v>
      </c>
      <c r="W6539" t="s">
        <v>80</v>
      </c>
      <c r="X6539">
        <v>452287</v>
      </c>
      <c r="Y6539">
        <v>4238</v>
      </c>
      <c r="Z6539">
        <v>29.760400000000001</v>
      </c>
      <c r="AA6539">
        <v>-95.369799999999998</v>
      </c>
      <c r="AB6539" t="str">
        <f>IF(Restaurants[[#This Row],[Years_Operating]]&lt;5,"New",
IF(Restaurants[[#This Row],[Years_Operating]]&lt;15,"Established","Legacy"))</f>
        <v>Legacy</v>
      </c>
      <c r="AC6539" t="str">
        <f>IF(Restaurants[[#This Row],[Country]]="India","Yes","No")</f>
        <v>No</v>
      </c>
      <c r="AD6539" t="str">
        <f>IF(AND(Restaurants[[#This Row],[Has Online Delivery]]="Yes",Restaurants[[#This Row],[Has Table Booking]]="Yes"),"Online + Table",
IF(Restaurants[[#This Row],[Has Online Delivery]]="Yes","Online Only",
IF(Restaurants[[#This Row],[Has Table Booking]]="Yes","Table Only","None")))</f>
        <v>None</v>
      </c>
      <c r="AE6539" t="str">
        <f>IF(Restaurants[[#This Row],[Rating]]&gt;=4.5,"Excellent",
IF(Restaurants[[#This Row],[Rating]]&gt;=4,"Very Good",
IF(Restaurants[[#This Row],[Rating]]&gt;=3.5,"Good","Average/Low")))</f>
        <v>Excellent</v>
      </c>
    </row>
    <row r="6540" spans="1:31" x14ac:dyDescent="0.3">
      <c r="A6540" t="s">
        <v>199</v>
      </c>
      <c r="B6540" t="s">
        <v>125</v>
      </c>
      <c r="C6540" t="s">
        <v>50</v>
      </c>
      <c r="D6540" t="s">
        <v>916</v>
      </c>
      <c r="E6540">
        <v>1</v>
      </c>
      <c r="F6540">
        <v>165</v>
      </c>
      <c r="G6540" t="s">
        <v>201</v>
      </c>
      <c r="H6540">
        <v>2013</v>
      </c>
      <c r="I6540">
        <v>26</v>
      </c>
      <c r="J6540">
        <v>4.5999999999999996</v>
      </c>
      <c r="K6540" t="s">
        <v>917</v>
      </c>
      <c r="L6540">
        <v>12</v>
      </c>
      <c r="M6540" t="s">
        <v>160</v>
      </c>
      <c r="N6540" t="s">
        <v>193</v>
      </c>
      <c r="O6540" t="s">
        <v>45</v>
      </c>
      <c r="P6540" t="s">
        <v>37</v>
      </c>
      <c r="Q6540" t="s">
        <v>36</v>
      </c>
      <c r="R6540">
        <v>54</v>
      </c>
      <c r="S6540" t="s">
        <v>37</v>
      </c>
      <c r="T6540" t="s">
        <v>55</v>
      </c>
      <c r="U6540" t="s">
        <v>69</v>
      </c>
      <c r="W6540" t="s">
        <v>47</v>
      </c>
      <c r="X6540">
        <v>47653</v>
      </c>
      <c r="Y6540">
        <v>3136</v>
      </c>
      <c r="Z6540">
        <v>41.878100000000003</v>
      </c>
      <c r="AA6540">
        <v>-87.629800000000003</v>
      </c>
      <c r="AB6540" t="str">
        <f>IF(Restaurants[[#This Row],[Years_Operating]]&lt;5,"New",
IF(Restaurants[[#This Row],[Years_Operating]]&lt;15,"Established","Legacy"))</f>
        <v>Established</v>
      </c>
      <c r="AC6540" t="str">
        <f>IF(Restaurants[[#This Row],[Country]]="India","Yes","No")</f>
        <v>No</v>
      </c>
      <c r="AD6540" t="str">
        <f>IF(AND(Restaurants[[#This Row],[Has Online Delivery]]="Yes",Restaurants[[#This Row],[Has Table Booking]]="Yes"),"Online + Table",
IF(Restaurants[[#This Row],[Has Online Delivery]]="Yes","Online Only",
IF(Restaurants[[#This Row],[Has Table Booking]]="Yes","Table Only","None")))</f>
        <v>Table Only</v>
      </c>
      <c r="AE6540" t="str">
        <f>IF(Restaurants[[#This Row],[Rating]]&gt;=4.5,"Excellent",
IF(Restaurants[[#This Row],[Rating]]&gt;=4,"Very Good",
IF(Restaurants[[#This Row],[Rating]]&gt;=3.5,"Good","Average/Low")))</f>
        <v>Excellent</v>
      </c>
    </row>
    <row r="6541" spans="1:31" x14ac:dyDescent="0.3">
      <c r="A6541" t="s">
        <v>41</v>
      </c>
      <c r="B6541" t="s">
        <v>973</v>
      </c>
      <c r="C6541" t="s">
        <v>196</v>
      </c>
      <c r="D6541" t="s">
        <v>953</v>
      </c>
      <c r="E6541">
        <v>3</v>
      </c>
      <c r="F6541">
        <v>320</v>
      </c>
      <c r="G6541" t="s">
        <v>44</v>
      </c>
      <c r="H6541">
        <v>2008</v>
      </c>
      <c r="I6541">
        <v>32</v>
      </c>
      <c r="J6541">
        <v>4.9000000000000004</v>
      </c>
      <c r="K6541" t="s">
        <v>1091</v>
      </c>
      <c r="L6541">
        <v>17</v>
      </c>
      <c r="M6541" t="s">
        <v>33</v>
      </c>
      <c r="N6541" t="s">
        <v>34</v>
      </c>
      <c r="O6541" t="s">
        <v>45</v>
      </c>
      <c r="P6541" t="s">
        <v>36</v>
      </c>
      <c r="Q6541" t="s">
        <v>37</v>
      </c>
      <c r="R6541">
        <v>68</v>
      </c>
      <c r="S6541" t="s">
        <v>37</v>
      </c>
      <c r="T6541" t="s">
        <v>38</v>
      </c>
      <c r="U6541" t="s">
        <v>46</v>
      </c>
      <c r="W6541" t="s">
        <v>80</v>
      </c>
      <c r="X6541">
        <v>32804</v>
      </c>
      <c r="Y6541">
        <v>5307</v>
      </c>
      <c r="Z6541">
        <v>52.486199999999997</v>
      </c>
      <c r="AA6541">
        <v>-1.8904000000000001</v>
      </c>
      <c r="AB6541" t="str">
        <f>IF(Restaurants[[#This Row],[Years_Operating]]&lt;5,"New",
IF(Restaurants[[#This Row],[Years_Operating]]&lt;15,"Established","Legacy"))</f>
        <v>Legacy</v>
      </c>
      <c r="AC6541" t="str">
        <f>IF(Restaurants[[#This Row],[Country]]="India","Yes","No")</f>
        <v>No</v>
      </c>
      <c r="AD6541" t="str">
        <f>IF(AND(Restaurants[[#This Row],[Has Online Delivery]]="Yes",Restaurants[[#This Row],[Has Table Booking]]="Yes"),"Online + Table",
IF(Restaurants[[#This Row],[Has Online Delivery]]="Yes","Online Only",
IF(Restaurants[[#This Row],[Has Table Booking]]="Yes","Table Only","None")))</f>
        <v>Online Only</v>
      </c>
      <c r="AE6541" t="str">
        <f>IF(Restaurants[[#This Row],[Rating]]&gt;=4.5,"Excellent",
IF(Restaurants[[#This Row],[Rating]]&gt;=4,"Very Good",
IF(Restaurants[[#This Row],[Rating]]&gt;=3.5,"Good","Average/Low")))</f>
        <v>Excellent</v>
      </c>
    </row>
    <row r="6542" spans="1:31" x14ac:dyDescent="0.3">
      <c r="A6542" t="s">
        <v>175</v>
      </c>
      <c r="B6542" t="s">
        <v>876</v>
      </c>
      <c r="C6542" t="s">
        <v>877</v>
      </c>
      <c r="D6542" t="s">
        <v>157</v>
      </c>
      <c r="E6542">
        <v>2</v>
      </c>
      <c r="F6542">
        <v>245</v>
      </c>
      <c r="G6542" t="s">
        <v>177</v>
      </c>
      <c r="H6542">
        <v>2005</v>
      </c>
      <c r="I6542">
        <v>46</v>
      </c>
      <c r="J6542">
        <v>4.7</v>
      </c>
      <c r="K6542" t="s">
        <v>159</v>
      </c>
      <c r="L6542">
        <v>20</v>
      </c>
      <c r="M6542" t="s">
        <v>160</v>
      </c>
      <c r="N6542" t="s">
        <v>143</v>
      </c>
      <c r="O6542" t="s">
        <v>45</v>
      </c>
      <c r="P6542" t="s">
        <v>37</v>
      </c>
      <c r="Q6542" t="s">
        <v>36</v>
      </c>
      <c r="R6542">
        <v>70</v>
      </c>
      <c r="S6542" t="s">
        <v>36</v>
      </c>
      <c r="T6542" t="s">
        <v>38</v>
      </c>
      <c r="U6542" t="s">
        <v>69</v>
      </c>
      <c r="W6542" t="s">
        <v>103</v>
      </c>
      <c r="X6542">
        <v>32880</v>
      </c>
      <c r="Y6542">
        <v>5612</v>
      </c>
      <c r="Z6542">
        <v>-33.8688</v>
      </c>
      <c r="AA6542">
        <v>151.20930000000001</v>
      </c>
      <c r="AB6542" t="str">
        <f>IF(Restaurants[[#This Row],[Years_Operating]]&lt;5,"New",
IF(Restaurants[[#This Row],[Years_Operating]]&lt;15,"Established","Legacy"))</f>
        <v>Legacy</v>
      </c>
      <c r="AC6542" t="str">
        <f>IF(Restaurants[[#This Row],[Country]]="India","Yes","No")</f>
        <v>No</v>
      </c>
      <c r="AD6542" t="str">
        <f>IF(AND(Restaurants[[#This Row],[Has Online Delivery]]="Yes",Restaurants[[#This Row],[Has Table Booking]]="Yes"),"Online + Table",
IF(Restaurants[[#This Row],[Has Online Delivery]]="Yes","Online Only",
IF(Restaurants[[#This Row],[Has Table Booking]]="Yes","Table Only","None")))</f>
        <v>Table Only</v>
      </c>
      <c r="AE6542" t="str">
        <f>IF(Restaurants[[#This Row],[Rating]]&gt;=4.5,"Excellent",
IF(Restaurants[[#This Row],[Rating]]&gt;=4,"Very Good",
IF(Restaurants[[#This Row],[Rating]]&gt;=3.5,"Good","Average/Low")))</f>
        <v>Excellent</v>
      </c>
    </row>
    <row r="6543" spans="1:31" x14ac:dyDescent="0.3">
      <c r="A6543" t="s">
        <v>161</v>
      </c>
      <c r="B6543" t="s">
        <v>880</v>
      </c>
      <c r="C6543" t="s">
        <v>50</v>
      </c>
      <c r="D6543" t="s">
        <v>878</v>
      </c>
      <c r="E6543">
        <v>2</v>
      </c>
      <c r="F6543">
        <v>275</v>
      </c>
      <c r="G6543" t="s">
        <v>163</v>
      </c>
      <c r="H6543">
        <v>2003</v>
      </c>
      <c r="I6543">
        <v>36</v>
      </c>
      <c r="J6543">
        <v>4.7</v>
      </c>
      <c r="K6543" t="s">
        <v>879</v>
      </c>
      <c r="L6543">
        <v>22</v>
      </c>
      <c r="M6543" t="s">
        <v>33</v>
      </c>
      <c r="N6543" t="s">
        <v>143</v>
      </c>
      <c r="O6543" t="s">
        <v>45</v>
      </c>
      <c r="P6543" t="s">
        <v>37</v>
      </c>
      <c r="Q6543" t="s">
        <v>36</v>
      </c>
      <c r="R6543">
        <v>58</v>
      </c>
      <c r="S6543" t="s">
        <v>36</v>
      </c>
      <c r="T6543" t="s">
        <v>86</v>
      </c>
      <c r="U6543" t="s">
        <v>32</v>
      </c>
      <c r="W6543" t="s">
        <v>56</v>
      </c>
      <c r="X6543">
        <v>236130</v>
      </c>
      <c r="Y6543">
        <v>5388</v>
      </c>
      <c r="Z6543">
        <v>29.760400000000001</v>
      </c>
      <c r="AA6543">
        <v>-95.369799999999998</v>
      </c>
      <c r="AB6543" t="str">
        <f>IF(Restaurants[[#This Row],[Years_Operating]]&lt;5,"New",
IF(Restaurants[[#This Row],[Years_Operating]]&lt;15,"Established","Legacy"))</f>
        <v>Legacy</v>
      </c>
      <c r="AC6543" t="str">
        <f>IF(Restaurants[[#This Row],[Country]]="India","Yes","No")</f>
        <v>No</v>
      </c>
      <c r="AD6543" t="str">
        <f>IF(AND(Restaurants[[#This Row],[Has Online Delivery]]="Yes",Restaurants[[#This Row],[Has Table Booking]]="Yes"),"Online + Table",
IF(Restaurants[[#This Row],[Has Online Delivery]]="Yes","Online Only",
IF(Restaurants[[#This Row],[Has Table Booking]]="Yes","Table Only","None")))</f>
        <v>Table Only</v>
      </c>
      <c r="AE6543" t="str">
        <f>IF(Restaurants[[#This Row],[Rating]]&gt;=4.5,"Excellent",
IF(Restaurants[[#This Row],[Rating]]&gt;=4,"Very Good",
IF(Restaurants[[#This Row],[Rating]]&gt;=3.5,"Good","Average/Low")))</f>
        <v>Excellent</v>
      </c>
    </row>
    <row r="6544" spans="1:31" x14ac:dyDescent="0.3">
      <c r="A6544" t="s">
        <v>111</v>
      </c>
      <c r="B6544" t="s">
        <v>1038</v>
      </c>
      <c r="C6544" t="s">
        <v>877</v>
      </c>
      <c r="D6544" t="s">
        <v>956</v>
      </c>
      <c r="E6544">
        <v>3</v>
      </c>
      <c r="F6544">
        <v>305</v>
      </c>
      <c r="G6544" t="s">
        <v>112</v>
      </c>
      <c r="H6544">
        <v>2000</v>
      </c>
      <c r="I6544">
        <v>25</v>
      </c>
      <c r="J6544">
        <v>4.8</v>
      </c>
      <c r="K6544" t="s">
        <v>957</v>
      </c>
      <c r="L6544">
        <v>25</v>
      </c>
      <c r="M6544" t="s">
        <v>33</v>
      </c>
      <c r="N6544" t="s">
        <v>34</v>
      </c>
      <c r="O6544" t="s">
        <v>35</v>
      </c>
      <c r="P6544" t="s">
        <v>37</v>
      </c>
      <c r="Q6544" t="s">
        <v>37</v>
      </c>
      <c r="R6544">
        <v>51</v>
      </c>
      <c r="S6544" t="s">
        <v>36</v>
      </c>
      <c r="T6544" t="s">
        <v>55</v>
      </c>
      <c r="U6544" t="s">
        <v>46</v>
      </c>
      <c r="W6544" t="s">
        <v>70</v>
      </c>
      <c r="X6544">
        <v>33861</v>
      </c>
      <c r="Y6544">
        <v>2308</v>
      </c>
      <c r="Z6544">
        <v>-37.813600000000001</v>
      </c>
      <c r="AA6544">
        <v>144.9631</v>
      </c>
      <c r="AB6544" t="str">
        <f>IF(Restaurants[[#This Row],[Years_Operating]]&lt;5,"New",
IF(Restaurants[[#This Row],[Years_Operating]]&lt;15,"Established","Legacy"))</f>
        <v>Legacy</v>
      </c>
      <c r="AC6544" t="str">
        <f>IF(Restaurants[[#This Row],[Country]]="India","Yes","No")</f>
        <v>No</v>
      </c>
      <c r="AD6544" t="str">
        <f>IF(AND(Restaurants[[#This Row],[Has Online Delivery]]="Yes",Restaurants[[#This Row],[Has Table Booking]]="Yes"),"Online + Table",
IF(Restaurants[[#This Row],[Has Online Delivery]]="Yes","Online Only",
IF(Restaurants[[#This Row],[Has Table Booking]]="Yes","Table Only","None")))</f>
        <v>None</v>
      </c>
      <c r="AE6544" t="str">
        <f>IF(Restaurants[[#This Row],[Rating]]&gt;=4.5,"Excellent",
IF(Restaurants[[#This Row],[Rating]]&gt;=4,"Very Good",
IF(Restaurants[[#This Row],[Rating]]&gt;=3.5,"Good","Average/Low")))</f>
        <v>Excellent</v>
      </c>
    </row>
    <row r="6545" spans="1:31" x14ac:dyDescent="0.3">
      <c r="A6545" t="s">
        <v>161</v>
      </c>
      <c r="B6545" t="s">
        <v>275</v>
      </c>
      <c r="C6545" t="s">
        <v>251</v>
      </c>
      <c r="D6545" t="s">
        <v>258</v>
      </c>
      <c r="E6545">
        <v>2</v>
      </c>
      <c r="F6545">
        <v>275</v>
      </c>
      <c r="G6545" t="s">
        <v>163</v>
      </c>
      <c r="H6545">
        <v>2003</v>
      </c>
      <c r="I6545">
        <v>36</v>
      </c>
      <c r="J6545">
        <v>4.7</v>
      </c>
      <c r="K6545" t="s">
        <v>259</v>
      </c>
      <c r="L6545">
        <v>22</v>
      </c>
      <c r="M6545" t="s">
        <v>33</v>
      </c>
      <c r="N6545" t="s">
        <v>143</v>
      </c>
      <c r="O6545" t="s">
        <v>45</v>
      </c>
      <c r="P6545" t="s">
        <v>36</v>
      </c>
      <c r="Q6545" t="s">
        <v>36</v>
      </c>
      <c r="R6545">
        <v>23</v>
      </c>
      <c r="S6545" t="s">
        <v>37</v>
      </c>
      <c r="T6545" t="s">
        <v>38</v>
      </c>
      <c r="U6545" t="s">
        <v>69</v>
      </c>
      <c r="V6545" t="s">
        <v>2746</v>
      </c>
      <c r="W6545" t="s">
        <v>132</v>
      </c>
      <c r="X6545">
        <v>353560</v>
      </c>
      <c r="Y6545">
        <v>7491</v>
      </c>
      <c r="Z6545">
        <v>18.520399999999999</v>
      </c>
      <c r="AA6545">
        <v>73.856700000000004</v>
      </c>
      <c r="AB6545" t="str">
        <f>IF(Restaurants[[#This Row],[Years_Operating]]&lt;5,"New",
IF(Restaurants[[#This Row],[Years_Operating]]&lt;15,"Established","Legacy"))</f>
        <v>Legacy</v>
      </c>
      <c r="AC6545" t="str">
        <f>IF(Restaurants[[#This Row],[Country]]="India","Yes","No")</f>
        <v>Yes</v>
      </c>
      <c r="AD6545" t="str">
        <f>IF(AND(Restaurants[[#This Row],[Has Online Delivery]]="Yes",Restaurants[[#This Row],[Has Table Booking]]="Yes"),"Online + Table",
IF(Restaurants[[#This Row],[Has Online Delivery]]="Yes","Online Only",
IF(Restaurants[[#This Row],[Has Table Booking]]="Yes","Table Only","None")))</f>
        <v>Online + Table</v>
      </c>
      <c r="AE6545" t="str">
        <f>IF(Restaurants[[#This Row],[Rating]]&gt;=4.5,"Excellent",
IF(Restaurants[[#This Row],[Rating]]&gt;=4,"Very Good",
IF(Restaurants[[#This Row],[Rating]]&gt;=3.5,"Good","Average/Low")))</f>
        <v>Excellent</v>
      </c>
    </row>
    <row r="6546" spans="1:31" x14ac:dyDescent="0.3">
      <c r="A6546" t="s">
        <v>104</v>
      </c>
      <c r="B6546" t="s">
        <v>1002</v>
      </c>
      <c r="C6546" t="s">
        <v>877</v>
      </c>
      <c r="D6546" t="s">
        <v>157</v>
      </c>
      <c r="E6546">
        <v>3</v>
      </c>
      <c r="F6546">
        <v>310</v>
      </c>
      <c r="G6546" t="s">
        <v>107</v>
      </c>
      <c r="H6546">
        <v>1994</v>
      </c>
      <c r="I6546">
        <v>50</v>
      </c>
      <c r="J6546">
        <v>4.8</v>
      </c>
      <c r="K6546" t="s">
        <v>159</v>
      </c>
      <c r="L6546">
        <v>31</v>
      </c>
      <c r="M6546" t="s">
        <v>33</v>
      </c>
      <c r="N6546" t="s">
        <v>34</v>
      </c>
      <c r="O6546" t="s">
        <v>35</v>
      </c>
      <c r="P6546" t="s">
        <v>36</v>
      </c>
      <c r="Q6546" t="s">
        <v>36</v>
      </c>
      <c r="R6546">
        <v>29</v>
      </c>
      <c r="S6546" t="s">
        <v>36</v>
      </c>
      <c r="T6546" t="s">
        <v>63</v>
      </c>
      <c r="U6546" t="s">
        <v>39</v>
      </c>
      <c r="W6546" t="s">
        <v>70</v>
      </c>
      <c r="X6546">
        <v>217422</v>
      </c>
      <c r="Y6546">
        <v>1055</v>
      </c>
      <c r="Z6546">
        <v>-27.469799999999999</v>
      </c>
      <c r="AA6546">
        <v>153.02510000000001</v>
      </c>
      <c r="AB6546" t="str">
        <f>IF(Restaurants[[#This Row],[Years_Operating]]&lt;5,"New",
IF(Restaurants[[#This Row],[Years_Operating]]&lt;15,"Established","Legacy"))</f>
        <v>Legacy</v>
      </c>
      <c r="AC6546" t="str">
        <f>IF(Restaurants[[#This Row],[Country]]="India","Yes","No")</f>
        <v>No</v>
      </c>
      <c r="AD6546" t="str">
        <f>IF(AND(Restaurants[[#This Row],[Has Online Delivery]]="Yes",Restaurants[[#This Row],[Has Table Booking]]="Yes"),"Online + Table",
IF(Restaurants[[#This Row],[Has Online Delivery]]="Yes","Online Only",
IF(Restaurants[[#This Row],[Has Table Booking]]="Yes","Table Only","None")))</f>
        <v>Online + Table</v>
      </c>
      <c r="AE6546" t="str">
        <f>IF(Restaurants[[#This Row],[Rating]]&gt;=4.5,"Excellent",
IF(Restaurants[[#This Row],[Rating]]&gt;=4,"Very Good",
IF(Restaurants[[#This Row],[Rating]]&gt;=3.5,"Good","Average/Low")))</f>
        <v>Excellent</v>
      </c>
    </row>
    <row r="6547" spans="1:31" x14ac:dyDescent="0.3">
      <c r="A6547" t="s">
        <v>104</v>
      </c>
      <c r="B6547" t="s">
        <v>1038</v>
      </c>
      <c r="C6547" t="s">
        <v>877</v>
      </c>
      <c r="D6547" t="s">
        <v>157</v>
      </c>
      <c r="E6547">
        <v>3</v>
      </c>
      <c r="F6547">
        <v>310</v>
      </c>
      <c r="G6547" t="s">
        <v>107</v>
      </c>
      <c r="H6547">
        <v>1994</v>
      </c>
      <c r="I6547">
        <v>50</v>
      </c>
      <c r="J6547">
        <v>4.8</v>
      </c>
      <c r="K6547" t="s">
        <v>159</v>
      </c>
      <c r="L6547">
        <v>31</v>
      </c>
      <c r="M6547" t="s">
        <v>33</v>
      </c>
      <c r="N6547" t="s">
        <v>34</v>
      </c>
      <c r="O6547" t="s">
        <v>35</v>
      </c>
      <c r="P6547" t="s">
        <v>37</v>
      </c>
      <c r="Q6547" t="s">
        <v>36</v>
      </c>
      <c r="R6547">
        <v>49</v>
      </c>
      <c r="S6547" t="s">
        <v>37</v>
      </c>
      <c r="T6547" t="s">
        <v>55</v>
      </c>
      <c r="U6547" t="s">
        <v>46</v>
      </c>
      <c r="W6547" t="s">
        <v>70</v>
      </c>
      <c r="X6547">
        <v>5911</v>
      </c>
      <c r="Y6547">
        <v>6399</v>
      </c>
      <c r="Z6547">
        <v>-37.813600000000001</v>
      </c>
      <c r="AA6547">
        <v>144.9631</v>
      </c>
      <c r="AB6547" t="str">
        <f>IF(Restaurants[[#This Row],[Years_Operating]]&lt;5,"New",
IF(Restaurants[[#This Row],[Years_Operating]]&lt;15,"Established","Legacy"))</f>
        <v>Legacy</v>
      </c>
      <c r="AC6547" t="str">
        <f>IF(Restaurants[[#This Row],[Country]]="India","Yes","No")</f>
        <v>No</v>
      </c>
      <c r="AD6547" t="str">
        <f>IF(AND(Restaurants[[#This Row],[Has Online Delivery]]="Yes",Restaurants[[#This Row],[Has Table Booking]]="Yes"),"Online + Table",
IF(Restaurants[[#This Row],[Has Online Delivery]]="Yes","Online Only",
IF(Restaurants[[#This Row],[Has Table Booking]]="Yes","Table Only","None")))</f>
        <v>Table Only</v>
      </c>
      <c r="AE6547" t="str">
        <f>IF(Restaurants[[#This Row],[Rating]]&gt;=4.5,"Excellent",
IF(Restaurants[[#This Row],[Rating]]&gt;=4,"Very Good",
IF(Restaurants[[#This Row],[Rating]]&gt;=3.5,"Good","Average/Low")))</f>
        <v>Excellent</v>
      </c>
    </row>
    <row r="6548" spans="1:31" x14ac:dyDescent="0.3">
      <c r="A6548" t="s">
        <v>243</v>
      </c>
      <c r="B6548" t="s">
        <v>900</v>
      </c>
      <c r="C6548" t="s">
        <v>50</v>
      </c>
      <c r="D6548" t="s">
        <v>916</v>
      </c>
      <c r="E6548">
        <v>0</v>
      </c>
      <c r="F6548">
        <v>125</v>
      </c>
      <c r="G6548" t="s">
        <v>247</v>
      </c>
      <c r="H6548">
        <v>2007</v>
      </c>
      <c r="I6548">
        <v>45</v>
      </c>
      <c r="J6548">
        <v>4.5</v>
      </c>
      <c r="K6548" t="s">
        <v>917</v>
      </c>
      <c r="L6548">
        <v>18</v>
      </c>
      <c r="M6548" t="s">
        <v>204</v>
      </c>
      <c r="N6548" t="s">
        <v>210</v>
      </c>
      <c r="O6548" t="s">
        <v>211</v>
      </c>
      <c r="P6548" t="s">
        <v>37</v>
      </c>
      <c r="Q6548" t="s">
        <v>37</v>
      </c>
      <c r="R6548">
        <v>70</v>
      </c>
      <c r="S6548" t="s">
        <v>36</v>
      </c>
      <c r="T6548" t="s">
        <v>86</v>
      </c>
      <c r="U6548" t="s">
        <v>69</v>
      </c>
      <c r="W6548" t="s">
        <v>103</v>
      </c>
      <c r="X6548">
        <v>190287</v>
      </c>
      <c r="Y6548">
        <v>2171</v>
      </c>
      <c r="Z6548">
        <v>34.052199999999999</v>
      </c>
      <c r="AA6548">
        <v>-118.2437</v>
      </c>
      <c r="AB6548" t="str">
        <f>IF(Restaurants[[#This Row],[Years_Operating]]&lt;5,"New",
IF(Restaurants[[#This Row],[Years_Operating]]&lt;15,"Established","Legacy"))</f>
        <v>Legacy</v>
      </c>
      <c r="AC6548" t="str">
        <f>IF(Restaurants[[#This Row],[Country]]="India","Yes","No")</f>
        <v>No</v>
      </c>
      <c r="AD6548" t="str">
        <f>IF(AND(Restaurants[[#This Row],[Has Online Delivery]]="Yes",Restaurants[[#This Row],[Has Table Booking]]="Yes"),"Online + Table",
IF(Restaurants[[#This Row],[Has Online Delivery]]="Yes","Online Only",
IF(Restaurants[[#This Row],[Has Table Booking]]="Yes","Table Only","None")))</f>
        <v>None</v>
      </c>
      <c r="AE6548" t="str">
        <f>IF(Restaurants[[#This Row],[Rating]]&gt;=4.5,"Excellent",
IF(Restaurants[[#This Row],[Rating]]&gt;=4,"Very Good",
IF(Restaurants[[#This Row],[Rating]]&gt;=3.5,"Good","Average/Low")))</f>
        <v>Excellent</v>
      </c>
    </row>
    <row r="6549" spans="1:31" x14ac:dyDescent="0.3">
      <c r="A6549" t="s">
        <v>226</v>
      </c>
      <c r="B6549" t="s">
        <v>290</v>
      </c>
      <c r="C6549" t="s">
        <v>251</v>
      </c>
      <c r="D6549" t="s">
        <v>918</v>
      </c>
      <c r="E6549">
        <v>0</v>
      </c>
      <c r="F6549">
        <v>185</v>
      </c>
      <c r="G6549" t="s">
        <v>228</v>
      </c>
      <c r="H6549">
        <v>2014</v>
      </c>
      <c r="I6549">
        <v>48</v>
      </c>
      <c r="J6549">
        <v>4.5999999999999996</v>
      </c>
      <c r="K6549" t="s">
        <v>919</v>
      </c>
      <c r="L6549">
        <v>11</v>
      </c>
      <c r="M6549" t="s">
        <v>160</v>
      </c>
      <c r="N6549" t="s">
        <v>210</v>
      </c>
      <c r="O6549" t="s">
        <v>45</v>
      </c>
      <c r="P6549" t="s">
        <v>36</v>
      </c>
      <c r="Q6549" t="s">
        <v>37</v>
      </c>
      <c r="R6549">
        <v>38</v>
      </c>
      <c r="S6549" t="s">
        <v>37</v>
      </c>
      <c r="T6549" t="s">
        <v>38</v>
      </c>
      <c r="U6549" t="s">
        <v>69</v>
      </c>
      <c r="V6549" t="s">
        <v>2747</v>
      </c>
      <c r="W6549" t="s">
        <v>80</v>
      </c>
      <c r="X6549">
        <v>137367</v>
      </c>
      <c r="Y6549">
        <v>4146</v>
      </c>
      <c r="Z6549">
        <v>17.385000000000002</v>
      </c>
      <c r="AA6549">
        <v>78.486699999999999</v>
      </c>
      <c r="AB6549" t="str">
        <f>IF(Restaurants[[#This Row],[Years_Operating]]&lt;5,"New",
IF(Restaurants[[#This Row],[Years_Operating]]&lt;15,"Established","Legacy"))</f>
        <v>Established</v>
      </c>
      <c r="AC6549" t="str">
        <f>IF(Restaurants[[#This Row],[Country]]="India","Yes","No")</f>
        <v>Yes</v>
      </c>
      <c r="AD6549" t="str">
        <f>IF(AND(Restaurants[[#This Row],[Has Online Delivery]]="Yes",Restaurants[[#This Row],[Has Table Booking]]="Yes"),"Online + Table",
IF(Restaurants[[#This Row],[Has Online Delivery]]="Yes","Online Only",
IF(Restaurants[[#This Row],[Has Table Booking]]="Yes","Table Only","None")))</f>
        <v>Online Only</v>
      </c>
      <c r="AE6549" t="str">
        <f>IF(Restaurants[[#This Row],[Rating]]&gt;=4.5,"Excellent",
IF(Restaurants[[#This Row],[Rating]]&gt;=4,"Very Good",
IF(Restaurants[[#This Row],[Rating]]&gt;=3.5,"Good","Average/Low")))</f>
        <v>Excellent</v>
      </c>
    </row>
    <row r="6550" spans="1:31" x14ac:dyDescent="0.3">
      <c r="A6550" t="s">
        <v>248</v>
      </c>
      <c r="B6550" t="s">
        <v>896</v>
      </c>
      <c r="C6550" t="s">
        <v>59</v>
      </c>
      <c r="D6550" t="s">
        <v>94</v>
      </c>
      <c r="E6550">
        <v>0</v>
      </c>
      <c r="F6550">
        <v>85</v>
      </c>
      <c r="G6550" t="s">
        <v>249</v>
      </c>
      <c r="H6550">
        <v>2014</v>
      </c>
      <c r="I6550">
        <v>38</v>
      </c>
      <c r="J6550">
        <v>4.5</v>
      </c>
      <c r="K6550" t="s">
        <v>96</v>
      </c>
      <c r="L6550">
        <v>11</v>
      </c>
      <c r="M6550" t="s">
        <v>204</v>
      </c>
      <c r="N6550" t="s">
        <v>210</v>
      </c>
      <c r="O6550" t="s">
        <v>35</v>
      </c>
      <c r="P6550" t="s">
        <v>36</v>
      </c>
      <c r="Q6550" t="s">
        <v>36</v>
      </c>
      <c r="R6550">
        <v>25</v>
      </c>
      <c r="S6550" t="s">
        <v>36</v>
      </c>
      <c r="T6550" t="s">
        <v>86</v>
      </c>
      <c r="U6550" t="s">
        <v>32</v>
      </c>
      <c r="W6550" t="s">
        <v>80</v>
      </c>
      <c r="X6550">
        <v>208559</v>
      </c>
      <c r="Y6550">
        <v>2241</v>
      </c>
      <c r="Z6550">
        <v>45.764000000000003</v>
      </c>
      <c r="AA6550">
        <v>4.8357000000000001</v>
      </c>
      <c r="AB6550" t="str">
        <f>IF(Restaurants[[#This Row],[Years_Operating]]&lt;5,"New",
IF(Restaurants[[#This Row],[Years_Operating]]&lt;15,"Established","Legacy"))</f>
        <v>Established</v>
      </c>
      <c r="AC6550" t="str">
        <f>IF(Restaurants[[#This Row],[Country]]="India","Yes","No")</f>
        <v>No</v>
      </c>
      <c r="AD6550" t="str">
        <f>IF(AND(Restaurants[[#This Row],[Has Online Delivery]]="Yes",Restaurants[[#This Row],[Has Table Booking]]="Yes"),"Online + Table",
IF(Restaurants[[#This Row],[Has Online Delivery]]="Yes","Online Only",
IF(Restaurants[[#This Row],[Has Table Booking]]="Yes","Table Only","None")))</f>
        <v>Online + Table</v>
      </c>
      <c r="AE6550" t="str">
        <f>IF(Restaurants[[#This Row],[Rating]]&gt;=4.5,"Excellent",
IF(Restaurants[[#This Row],[Rating]]&gt;=4,"Very Good",
IF(Restaurants[[#This Row],[Rating]]&gt;=3.5,"Good","Average/Low")))</f>
        <v>Excellent</v>
      </c>
    </row>
    <row r="6551" spans="1:31" x14ac:dyDescent="0.3">
      <c r="A6551" t="s">
        <v>113</v>
      </c>
      <c r="B6551" t="s">
        <v>125</v>
      </c>
      <c r="C6551" t="s">
        <v>50</v>
      </c>
      <c r="D6551" t="s">
        <v>916</v>
      </c>
      <c r="E6551">
        <v>3</v>
      </c>
      <c r="F6551">
        <v>280</v>
      </c>
      <c r="G6551" t="s">
        <v>116</v>
      </c>
      <c r="H6551">
        <v>1986</v>
      </c>
      <c r="I6551">
        <v>45</v>
      </c>
      <c r="J6551">
        <v>4.7</v>
      </c>
      <c r="K6551" t="s">
        <v>917</v>
      </c>
      <c r="L6551">
        <v>39</v>
      </c>
      <c r="M6551" t="s">
        <v>33</v>
      </c>
      <c r="N6551" t="s">
        <v>34</v>
      </c>
      <c r="O6551" t="s">
        <v>35</v>
      </c>
      <c r="P6551" t="s">
        <v>37</v>
      </c>
      <c r="Q6551" t="s">
        <v>37</v>
      </c>
      <c r="R6551">
        <v>25</v>
      </c>
      <c r="S6551" t="s">
        <v>37</v>
      </c>
      <c r="T6551" t="s">
        <v>55</v>
      </c>
      <c r="U6551" t="s">
        <v>39</v>
      </c>
      <c r="W6551" t="s">
        <v>108</v>
      </c>
      <c r="X6551">
        <v>99927</v>
      </c>
      <c r="Y6551">
        <v>4894</v>
      </c>
      <c r="Z6551">
        <v>41.878100000000003</v>
      </c>
      <c r="AA6551">
        <v>-87.629800000000003</v>
      </c>
      <c r="AB6551" t="str">
        <f>IF(Restaurants[[#This Row],[Years_Operating]]&lt;5,"New",
IF(Restaurants[[#This Row],[Years_Operating]]&lt;15,"Established","Legacy"))</f>
        <v>Legacy</v>
      </c>
      <c r="AC6551" t="str">
        <f>IF(Restaurants[[#This Row],[Country]]="India","Yes","No")</f>
        <v>No</v>
      </c>
      <c r="AD6551" t="str">
        <f>IF(AND(Restaurants[[#This Row],[Has Online Delivery]]="Yes",Restaurants[[#This Row],[Has Table Booking]]="Yes"),"Online + Table",
IF(Restaurants[[#This Row],[Has Online Delivery]]="Yes","Online Only",
IF(Restaurants[[#This Row],[Has Table Booking]]="Yes","Table Only","None")))</f>
        <v>None</v>
      </c>
      <c r="AE6551" t="str">
        <f>IF(Restaurants[[#This Row],[Rating]]&gt;=4.5,"Excellent",
IF(Restaurants[[#This Row],[Rating]]&gt;=4,"Very Good",
IF(Restaurants[[#This Row],[Rating]]&gt;=3.5,"Good","Average/Low")))</f>
        <v>Excellent</v>
      </c>
    </row>
    <row r="6552" spans="1:31" x14ac:dyDescent="0.3">
      <c r="A6552" t="s">
        <v>57</v>
      </c>
      <c r="B6552" t="s">
        <v>889</v>
      </c>
      <c r="C6552" t="s">
        <v>29</v>
      </c>
      <c r="D6552" t="s">
        <v>874</v>
      </c>
      <c r="E6552">
        <v>3</v>
      </c>
      <c r="F6552">
        <v>425</v>
      </c>
      <c r="G6552" t="s">
        <v>61</v>
      </c>
      <c r="H6552">
        <v>1986</v>
      </c>
      <c r="I6552">
        <v>40</v>
      </c>
      <c r="J6552">
        <v>4.9000000000000004</v>
      </c>
      <c r="K6552" t="s">
        <v>890</v>
      </c>
      <c r="L6552">
        <v>39</v>
      </c>
      <c r="M6552" t="s">
        <v>62</v>
      </c>
      <c r="N6552" t="s">
        <v>34</v>
      </c>
      <c r="O6552" t="s">
        <v>35</v>
      </c>
      <c r="P6552" t="s">
        <v>37</v>
      </c>
      <c r="Q6552" t="s">
        <v>37</v>
      </c>
      <c r="R6552">
        <v>28</v>
      </c>
      <c r="S6552" t="s">
        <v>36</v>
      </c>
      <c r="T6552" t="s">
        <v>38</v>
      </c>
      <c r="U6552" t="s">
        <v>69</v>
      </c>
      <c r="W6552" t="s">
        <v>47</v>
      </c>
      <c r="X6552">
        <v>257915</v>
      </c>
      <c r="Y6552">
        <v>4711</v>
      </c>
      <c r="Z6552">
        <v>43.769599999999997</v>
      </c>
      <c r="AA6552">
        <v>11.255800000000001</v>
      </c>
      <c r="AB6552" t="str">
        <f>IF(Restaurants[[#This Row],[Years_Operating]]&lt;5,"New",
IF(Restaurants[[#This Row],[Years_Operating]]&lt;15,"Established","Legacy"))</f>
        <v>Legacy</v>
      </c>
      <c r="AC6552" t="str">
        <f>IF(Restaurants[[#This Row],[Country]]="India","Yes","No")</f>
        <v>No</v>
      </c>
      <c r="AD6552" t="str">
        <f>IF(AND(Restaurants[[#This Row],[Has Online Delivery]]="Yes",Restaurants[[#This Row],[Has Table Booking]]="Yes"),"Online + Table",
IF(Restaurants[[#This Row],[Has Online Delivery]]="Yes","Online Only",
IF(Restaurants[[#This Row],[Has Table Booking]]="Yes","Table Only","None")))</f>
        <v>None</v>
      </c>
      <c r="AE6552" t="str">
        <f>IF(Restaurants[[#This Row],[Rating]]&gt;=4.5,"Excellent",
IF(Restaurants[[#This Row],[Rating]]&gt;=4,"Very Good",
IF(Restaurants[[#This Row],[Rating]]&gt;=3.5,"Good","Average/Low")))</f>
        <v>Excellent</v>
      </c>
    </row>
    <row r="6553" spans="1:31" x14ac:dyDescent="0.3">
      <c r="A6553" t="s">
        <v>92</v>
      </c>
      <c r="B6553" t="s">
        <v>873</v>
      </c>
      <c r="C6553" t="s">
        <v>29</v>
      </c>
      <c r="D6553" t="s">
        <v>83</v>
      </c>
      <c r="E6553">
        <v>3</v>
      </c>
      <c r="F6553">
        <v>345</v>
      </c>
      <c r="G6553" t="s">
        <v>95</v>
      </c>
      <c r="H6553">
        <v>2011</v>
      </c>
      <c r="I6553">
        <v>50</v>
      </c>
      <c r="J6553">
        <v>4.8</v>
      </c>
      <c r="K6553" t="s">
        <v>85</v>
      </c>
      <c r="L6553">
        <v>14</v>
      </c>
      <c r="M6553" t="s">
        <v>33</v>
      </c>
      <c r="N6553" t="s">
        <v>34</v>
      </c>
      <c r="O6553" t="s">
        <v>54</v>
      </c>
      <c r="P6553" t="s">
        <v>36</v>
      </c>
      <c r="Q6553" t="s">
        <v>36</v>
      </c>
      <c r="R6553">
        <v>40</v>
      </c>
      <c r="S6553" t="s">
        <v>36</v>
      </c>
      <c r="T6553" t="s">
        <v>63</v>
      </c>
      <c r="U6553" t="s">
        <v>39</v>
      </c>
      <c r="W6553" t="s">
        <v>40</v>
      </c>
      <c r="X6553">
        <v>150769</v>
      </c>
      <c r="Y6553">
        <v>7482</v>
      </c>
      <c r="Z6553">
        <v>45.464199999999998</v>
      </c>
      <c r="AA6553">
        <v>9.19</v>
      </c>
      <c r="AB6553" t="str">
        <f>IF(Restaurants[[#This Row],[Years_Operating]]&lt;5,"New",
IF(Restaurants[[#This Row],[Years_Operating]]&lt;15,"Established","Legacy"))</f>
        <v>Established</v>
      </c>
      <c r="AC6553" t="str">
        <f>IF(Restaurants[[#This Row],[Country]]="India","Yes","No")</f>
        <v>No</v>
      </c>
      <c r="AD6553" t="str">
        <f>IF(AND(Restaurants[[#This Row],[Has Online Delivery]]="Yes",Restaurants[[#This Row],[Has Table Booking]]="Yes"),"Online + Table",
IF(Restaurants[[#This Row],[Has Online Delivery]]="Yes","Online Only",
IF(Restaurants[[#This Row],[Has Table Booking]]="Yes","Table Only","None")))</f>
        <v>Online + Table</v>
      </c>
      <c r="AE6553" t="str">
        <f>IF(Restaurants[[#This Row],[Rating]]&gt;=4.5,"Excellent",
IF(Restaurants[[#This Row],[Rating]]&gt;=4,"Very Good",
IF(Restaurants[[#This Row],[Rating]]&gt;=3.5,"Good","Average/Low")))</f>
        <v>Excellent</v>
      </c>
    </row>
    <row r="6554" spans="1:31" x14ac:dyDescent="0.3">
      <c r="A6554" t="s">
        <v>234</v>
      </c>
      <c r="B6554" t="s">
        <v>913</v>
      </c>
      <c r="C6554" t="s">
        <v>146</v>
      </c>
      <c r="D6554" t="s">
        <v>905</v>
      </c>
      <c r="E6554">
        <v>0</v>
      </c>
      <c r="F6554">
        <v>285</v>
      </c>
      <c r="G6554" t="s">
        <v>237</v>
      </c>
      <c r="H6554">
        <v>2004</v>
      </c>
      <c r="I6554">
        <v>70</v>
      </c>
      <c r="J6554">
        <v>4.5999999999999996</v>
      </c>
      <c r="K6554" t="s">
        <v>906</v>
      </c>
      <c r="L6554">
        <v>21</v>
      </c>
      <c r="M6554" t="s">
        <v>33</v>
      </c>
      <c r="N6554" t="s">
        <v>210</v>
      </c>
      <c r="O6554" t="s">
        <v>54</v>
      </c>
      <c r="P6554" t="s">
        <v>36</v>
      </c>
      <c r="Q6554" t="s">
        <v>36</v>
      </c>
      <c r="R6554">
        <v>37</v>
      </c>
      <c r="S6554" t="s">
        <v>36</v>
      </c>
      <c r="T6554" t="s">
        <v>38</v>
      </c>
      <c r="U6554" t="s">
        <v>39</v>
      </c>
      <c r="W6554" t="s">
        <v>103</v>
      </c>
      <c r="X6554">
        <v>210457</v>
      </c>
      <c r="Y6554">
        <v>5200</v>
      </c>
      <c r="Z6554">
        <v>34.6937</v>
      </c>
      <c r="AA6554">
        <v>135.50229999999999</v>
      </c>
      <c r="AB6554" t="str">
        <f>IF(Restaurants[[#This Row],[Years_Operating]]&lt;5,"New",
IF(Restaurants[[#This Row],[Years_Operating]]&lt;15,"Established","Legacy"))</f>
        <v>Legacy</v>
      </c>
      <c r="AC6554" t="str">
        <f>IF(Restaurants[[#This Row],[Country]]="India","Yes","No")</f>
        <v>No</v>
      </c>
      <c r="AD6554" t="str">
        <f>IF(AND(Restaurants[[#This Row],[Has Online Delivery]]="Yes",Restaurants[[#This Row],[Has Table Booking]]="Yes"),"Online + Table",
IF(Restaurants[[#This Row],[Has Online Delivery]]="Yes","Online Only",
IF(Restaurants[[#This Row],[Has Table Booking]]="Yes","Table Only","None")))</f>
        <v>Online + Table</v>
      </c>
      <c r="AE6554" t="str">
        <f>IF(Restaurants[[#This Row],[Rating]]&gt;=4.5,"Excellent",
IF(Restaurants[[#This Row],[Rating]]&gt;=4,"Very Good",
IF(Restaurants[[#This Row],[Rating]]&gt;=3.5,"Good","Average/Low")))</f>
        <v>Excellent</v>
      </c>
    </row>
    <row r="6555" spans="1:31" x14ac:dyDescent="0.3">
      <c r="A6555" t="s">
        <v>81</v>
      </c>
      <c r="B6555" t="s">
        <v>913</v>
      </c>
      <c r="C6555" t="s">
        <v>146</v>
      </c>
      <c r="D6555" t="s">
        <v>905</v>
      </c>
      <c r="E6555">
        <v>3</v>
      </c>
      <c r="F6555">
        <v>310</v>
      </c>
      <c r="G6555" t="s">
        <v>84</v>
      </c>
      <c r="H6555">
        <v>2005</v>
      </c>
      <c r="I6555">
        <v>35</v>
      </c>
      <c r="J6555">
        <v>4.8</v>
      </c>
      <c r="K6555" t="s">
        <v>906</v>
      </c>
      <c r="L6555">
        <v>20</v>
      </c>
      <c r="M6555" t="s">
        <v>33</v>
      </c>
      <c r="N6555" t="s">
        <v>34</v>
      </c>
      <c r="O6555" t="s">
        <v>35</v>
      </c>
      <c r="P6555" t="s">
        <v>36</v>
      </c>
      <c r="Q6555" t="s">
        <v>37</v>
      </c>
      <c r="R6555">
        <v>66</v>
      </c>
      <c r="S6555" t="s">
        <v>37</v>
      </c>
      <c r="T6555" t="s">
        <v>63</v>
      </c>
      <c r="U6555" t="s">
        <v>32</v>
      </c>
      <c r="W6555" t="s">
        <v>149</v>
      </c>
      <c r="X6555">
        <v>37427</v>
      </c>
      <c r="Y6555">
        <v>6964</v>
      </c>
      <c r="Z6555">
        <v>34.6937</v>
      </c>
      <c r="AA6555">
        <v>135.50229999999999</v>
      </c>
      <c r="AB6555" t="str">
        <f>IF(Restaurants[[#This Row],[Years_Operating]]&lt;5,"New",
IF(Restaurants[[#This Row],[Years_Operating]]&lt;15,"Established","Legacy"))</f>
        <v>Legacy</v>
      </c>
      <c r="AC6555" t="str">
        <f>IF(Restaurants[[#This Row],[Country]]="India","Yes","No")</f>
        <v>No</v>
      </c>
      <c r="AD6555" t="str">
        <f>IF(AND(Restaurants[[#This Row],[Has Online Delivery]]="Yes",Restaurants[[#This Row],[Has Table Booking]]="Yes"),"Online + Table",
IF(Restaurants[[#This Row],[Has Online Delivery]]="Yes","Online Only",
IF(Restaurants[[#This Row],[Has Table Booking]]="Yes","Table Only","None")))</f>
        <v>Online Only</v>
      </c>
      <c r="AE6555" t="str">
        <f>IF(Restaurants[[#This Row],[Rating]]&gt;=4.5,"Excellent",
IF(Restaurants[[#This Row],[Rating]]&gt;=4,"Very Good",
IF(Restaurants[[#This Row],[Rating]]&gt;=3.5,"Good","Average/Low")))</f>
        <v>Excellent</v>
      </c>
    </row>
    <row r="6556" spans="1:31" x14ac:dyDescent="0.3">
      <c r="A6556" t="s">
        <v>141</v>
      </c>
      <c r="B6556" t="s">
        <v>896</v>
      </c>
      <c r="C6556" t="s">
        <v>59</v>
      </c>
      <c r="D6556" t="s">
        <v>94</v>
      </c>
      <c r="E6556">
        <v>2</v>
      </c>
      <c r="F6556">
        <v>450</v>
      </c>
      <c r="G6556" t="s">
        <v>142</v>
      </c>
      <c r="H6556">
        <v>2003</v>
      </c>
      <c r="I6556">
        <v>40</v>
      </c>
      <c r="J6556">
        <v>4.8</v>
      </c>
      <c r="K6556" t="s">
        <v>96</v>
      </c>
      <c r="L6556">
        <v>22</v>
      </c>
      <c r="M6556" t="s">
        <v>62</v>
      </c>
      <c r="N6556" t="s">
        <v>143</v>
      </c>
      <c r="O6556" t="s">
        <v>35</v>
      </c>
      <c r="P6556" t="s">
        <v>36</v>
      </c>
      <c r="Q6556" t="s">
        <v>36</v>
      </c>
      <c r="R6556">
        <v>32</v>
      </c>
      <c r="S6556" t="s">
        <v>37</v>
      </c>
      <c r="T6556" t="s">
        <v>86</v>
      </c>
      <c r="U6556" t="s">
        <v>39</v>
      </c>
      <c r="W6556" t="s">
        <v>47</v>
      </c>
      <c r="X6556">
        <v>484883</v>
      </c>
      <c r="Y6556">
        <v>1708</v>
      </c>
      <c r="Z6556">
        <v>45.764000000000003</v>
      </c>
      <c r="AA6556">
        <v>4.8357000000000001</v>
      </c>
      <c r="AB6556" t="str">
        <f>IF(Restaurants[[#This Row],[Years_Operating]]&lt;5,"New",
IF(Restaurants[[#This Row],[Years_Operating]]&lt;15,"Established","Legacy"))</f>
        <v>Legacy</v>
      </c>
      <c r="AC6556" t="str">
        <f>IF(Restaurants[[#This Row],[Country]]="India","Yes","No")</f>
        <v>No</v>
      </c>
      <c r="AD6556" t="str">
        <f>IF(AND(Restaurants[[#This Row],[Has Online Delivery]]="Yes",Restaurants[[#This Row],[Has Table Booking]]="Yes"),"Online + Table",
IF(Restaurants[[#This Row],[Has Online Delivery]]="Yes","Online Only",
IF(Restaurants[[#This Row],[Has Table Booking]]="Yes","Table Only","None")))</f>
        <v>Online + Table</v>
      </c>
      <c r="AE6556" t="str">
        <f>IF(Restaurants[[#This Row],[Rating]]&gt;=4.5,"Excellent",
IF(Restaurants[[#This Row],[Rating]]&gt;=4,"Very Good",
IF(Restaurants[[#This Row],[Rating]]&gt;=3.5,"Good","Average/Low")))</f>
        <v>Excellent</v>
      </c>
    </row>
    <row r="6557" spans="1:31" x14ac:dyDescent="0.3">
      <c r="A6557" t="s">
        <v>164</v>
      </c>
      <c r="B6557" t="s">
        <v>1038</v>
      </c>
      <c r="C6557" t="s">
        <v>877</v>
      </c>
      <c r="D6557" t="s">
        <v>878</v>
      </c>
      <c r="E6557">
        <v>2</v>
      </c>
      <c r="F6557">
        <v>235</v>
      </c>
      <c r="G6557" t="s">
        <v>165</v>
      </c>
      <c r="H6557">
        <v>2009</v>
      </c>
      <c r="I6557">
        <v>28</v>
      </c>
      <c r="J6557">
        <v>4.7</v>
      </c>
      <c r="K6557" t="s">
        <v>879</v>
      </c>
      <c r="L6557">
        <v>16</v>
      </c>
      <c r="M6557" t="s">
        <v>160</v>
      </c>
      <c r="N6557" t="s">
        <v>143</v>
      </c>
      <c r="O6557" t="s">
        <v>45</v>
      </c>
      <c r="P6557" t="s">
        <v>36</v>
      </c>
      <c r="Q6557" t="s">
        <v>37</v>
      </c>
      <c r="R6557">
        <v>67</v>
      </c>
      <c r="S6557" t="s">
        <v>37</v>
      </c>
      <c r="T6557" t="s">
        <v>55</v>
      </c>
      <c r="U6557" t="s">
        <v>39</v>
      </c>
      <c r="W6557" t="s">
        <v>40</v>
      </c>
      <c r="X6557">
        <v>17823</v>
      </c>
      <c r="Y6557">
        <v>3219</v>
      </c>
      <c r="Z6557">
        <v>-37.813600000000001</v>
      </c>
      <c r="AA6557">
        <v>144.9631</v>
      </c>
      <c r="AB6557" t="str">
        <f>IF(Restaurants[[#This Row],[Years_Operating]]&lt;5,"New",
IF(Restaurants[[#This Row],[Years_Operating]]&lt;15,"Established","Legacy"))</f>
        <v>Legacy</v>
      </c>
      <c r="AC6557" t="str">
        <f>IF(Restaurants[[#This Row],[Country]]="India","Yes","No")</f>
        <v>No</v>
      </c>
      <c r="AD6557" t="str">
        <f>IF(AND(Restaurants[[#This Row],[Has Online Delivery]]="Yes",Restaurants[[#This Row],[Has Table Booking]]="Yes"),"Online + Table",
IF(Restaurants[[#This Row],[Has Online Delivery]]="Yes","Online Only",
IF(Restaurants[[#This Row],[Has Table Booking]]="Yes","Table Only","None")))</f>
        <v>Online Only</v>
      </c>
      <c r="AE6557" t="str">
        <f>IF(Restaurants[[#This Row],[Rating]]&gt;=4.5,"Excellent",
IF(Restaurants[[#This Row],[Rating]]&gt;=4,"Very Good",
IF(Restaurants[[#This Row],[Rating]]&gt;=3.5,"Good","Average/Low")))</f>
        <v>Excellent</v>
      </c>
    </row>
    <row r="6558" spans="1:31" x14ac:dyDescent="0.3">
      <c r="A6558" t="s">
        <v>92</v>
      </c>
      <c r="B6558" t="s">
        <v>933</v>
      </c>
      <c r="C6558" t="s">
        <v>251</v>
      </c>
      <c r="D6558" t="s">
        <v>278</v>
      </c>
      <c r="E6558">
        <v>3</v>
      </c>
      <c r="F6558">
        <v>345</v>
      </c>
      <c r="G6558" t="s">
        <v>95</v>
      </c>
      <c r="H6558">
        <v>2011</v>
      </c>
      <c r="I6558">
        <v>50</v>
      </c>
      <c r="J6558">
        <v>4.8</v>
      </c>
      <c r="K6558" t="s">
        <v>279</v>
      </c>
      <c r="L6558">
        <v>14</v>
      </c>
      <c r="M6558" t="s">
        <v>33</v>
      </c>
      <c r="N6558" t="s">
        <v>34</v>
      </c>
      <c r="O6558" t="s">
        <v>54</v>
      </c>
      <c r="P6558" t="s">
        <v>37</v>
      </c>
      <c r="Q6558" t="s">
        <v>36</v>
      </c>
      <c r="R6558">
        <v>53</v>
      </c>
      <c r="S6558" t="s">
        <v>36</v>
      </c>
      <c r="T6558" t="s">
        <v>55</v>
      </c>
      <c r="U6558" t="s">
        <v>32</v>
      </c>
      <c r="V6558" t="s">
        <v>2748</v>
      </c>
      <c r="W6558" t="s">
        <v>56</v>
      </c>
      <c r="X6558">
        <v>464117</v>
      </c>
      <c r="Y6558">
        <v>2879</v>
      </c>
      <c r="Z6558">
        <v>22.7196</v>
      </c>
      <c r="AA6558">
        <v>75.857699999999994</v>
      </c>
      <c r="AB6558" t="str">
        <f>IF(Restaurants[[#This Row],[Years_Operating]]&lt;5,"New",
IF(Restaurants[[#This Row],[Years_Operating]]&lt;15,"Established","Legacy"))</f>
        <v>Established</v>
      </c>
      <c r="AC6558" t="str">
        <f>IF(Restaurants[[#This Row],[Country]]="India","Yes","No")</f>
        <v>Yes</v>
      </c>
      <c r="AD6558" t="str">
        <f>IF(AND(Restaurants[[#This Row],[Has Online Delivery]]="Yes",Restaurants[[#This Row],[Has Table Booking]]="Yes"),"Online + Table",
IF(Restaurants[[#This Row],[Has Online Delivery]]="Yes","Online Only",
IF(Restaurants[[#This Row],[Has Table Booking]]="Yes","Table Only","None")))</f>
        <v>Table Only</v>
      </c>
      <c r="AE6558" t="str">
        <f>IF(Restaurants[[#This Row],[Rating]]&gt;=4.5,"Excellent",
IF(Restaurants[[#This Row],[Rating]]&gt;=4,"Very Good",
IF(Restaurants[[#This Row],[Rating]]&gt;=3.5,"Good","Average/Low")))</f>
        <v>Excellent</v>
      </c>
    </row>
    <row r="6559" spans="1:31" x14ac:dyDescent="0.3">
      <c r="A6559" t="s">
        <v>238</v>
      </c>
      <c r="B6559" t="s">
        <v>290</v>
      </c>
      <c r="C6559" t="s">
        <v>251</v>
      </c>
      <c r="D6559" t="s">
        <v>278</v>
      </c>
      <c r="E6559">
        <v>0</v>
      </c>
      <c r="F6559">
        <v>220</v>
      </c>
      <c r="G6559" t="s">
        <v>242</v>
      </c>
      <c r="H6559">
        <v>2011</v>
      </c>
      <c r="I6559">
        <v>50</v>
      </c>
      <c r="J6559">
        <v>4.5</v>
      </c>
      <c r="K6559" t="s">
        <v>279</v>
      </c>
      <c r="L6559">
        <v>14</v>
      </c>
      <c r="M6559" t="s">
        <v>160</v>
      </c>
      <c r="N6559" t="s">
        <v>210</v>
      </c>
      <c r="O6559" t="s">
        <v>35</v>
      </c>
      <c r="P6559" t="s">
        <v>37</v>
      </c>
      <c r="Q6559" t="s">
        <v>36</v>
      </c>
      <c r="R6559">
        <v>29</v>
      </c>
      <c r="S6559" t="s">
        <v>36</v>
      </c>
      <c r="T6559" t="s">
        <v>63</v>
      </c>
      <c r="U6559" t="s">
        <v>32</v>
      </c>
      <c r="V6559" t="s">
        <v>2749</v>
      </c>
      <c r="W6559" t="s">
        <v>103</v>
      </c>
      <c r="X6559">
        <v>287928</v>
      </c>
      <c r="Y6559">
        <v>1971</v>
      </c>
      <c r="Z6559">
        <v>17.385000000000002</v>
      </c>
      <c r="AA6559">
        <v>78.486699999999999</v>
      </c>
      <c r="AB6559" t="str">
        <f>IF(Restaurants[[#This Row],[Years_Operating]]&lt;5,"New",
IF(Restaurants[[#This Row],[Years_Operating]]&lt;15,"Established","Legacy"))</f>
        <v>Established</v>
      </c>
      <c r="AC6559" t="str">
        <f>IF(Restaurants[[#This Row],[Country]]="India","Yes","No")</f>
        <v>Yes</v>
      </c>
      <c r="AD6559" t="str">
        <f>IF(AND(Restaurants[[#This Row],[Has Online Delivery]]="Yes",Restaurants[[#This Row],[Has Table Booking]]="Yes"),"Online + Table",
IF(Restaurants[[#This Row],[Has Online Delivery]]="Yes","Online Only",
IF(Restaurants[[#This Row],[Has Table Booking]]="Yes","Table Only","None")))</f>
        <v>Table Only</v>
      </c>
      <c r="AE6559" t="str">
        <f>IF(Restaurants[[#This Row],[Rating]]&gt;=4.5,"Excellent",
IF(Restaurants[[#This Row],[Rating]]&gt;=4,"Very Good",
IF(Restaurants[[#This Row],[Rating]]&gt;=3.5,"Good","Average/Low")))</f>
        <v>Excellent</v>
      </c>
    </row>
    <row r="6560" spans="1:31" x14ac:dyDescent="0.3">
      <c r="A6560" t="s">
        <v>243</v>
      </c>
      <c r="B6560" t="s">
        <v>261</v>
      </c>
      <c r="C6560" t="s">
        <v>251</v>
      </c>
      <c r="D6560" t="s">
        <v>918</v>
      </c>
      <c r="E6560">
        <v>0</v>
      </c>
      <c r="F6560">
        <v>125</v>
      </c>
      <c r="G6560" t="s">
        <v>247</v>
      </c>
      <c r="H6560">
        <v>2007</v>
      </c>
      <c r="I6560">
        <v>45</v>
      </c>
      <c r="J6560">
        <v>4.5</v>
      </c>
      <c r="K6560" t="s">
        <v>919</v>
      </c>
      <c r="L6560">
        <v>18</v>
      </c>
      <c r="M6560" t="s">
        <v>204</v>
      </c>
      <c r="N6560" t="s">
        <v>210</v>
      </c>
      <c r="O6560" t="s">
        <v>211</v>
      </c>
      <c r="P6560" t="s">
        <v>36</v>
      </c>
      <c r="Q6560" t="s">
        <v>37</v>
      </c>
      <c r="R6560">
        <v>38</v>
      </c>
      <c r="S6560" t="s">
        <v>36</v>
      </c>
      <c r="T6560" t="s">
        <v>86</v>
      </c>
      <c r="U6560" t="s">
        <v>39</v>
      </c>
      <c r="V6560" t="s">
        <v>2750</v>
      </c>
      <c r="W6560" t="s">
        <v>70</v>
      </c>
      <c r="X6560">
        <v>485245</v>
      </c>
      <c r="Y6560">
        <v>3192</v>
      </c>
      <c r="Z6560">
        <v>22.572600000000001</v>
      </c>
      <c r="AA6560">
        <v>88.363900000000001</v>
      </c>
      <c r="AB6560" t="str">
        <f>IF(Restaurants[[#This Row],[Years_Operating]]&lt;5,"New",
IF(Restaurants[[#This Row],[Years_Operating]]&lt;15,"Established","Legacy"))</f>
        <v>Legacy</v>
      </c>
      <c r="AC6560" t="str">
        <f>IF(Restaurants[[#This Row],[Country]]="India","Yes","No")</f>
        <v>Yes</v>
      </c>
      <c r="AD6560" t="str">
        <f>IF(AND(Restaurants[[#This Row],[Has Online Delivery]]="Yes",Restaurants[[#This Row],[Has Table Booking]]="Yes"),"Online + Table",
IF(Restaurants[[#This Row],[Has Online Delivery]]="Yes","Online Only",
IF(Restaurants[[#This Row],[Has Table Booking]]="Yes","Table Only","None")))</f>
        <v>Online Only</v>
      </c>
      <c r="AE6560" t="str">
        <f>IF(Restaurants[[#This Row],[Rating]]&gt;=4.5,"Excellent",
IF(Restaurants[[#This Row],[Rating]]&gt;=4,"Very Good",
IF(Restaurants[[#This Row],[Rating]]&gt;=3.5,"Good","Average/Low")))</f>
        <v>Excellent</v>
      </c>
    </row>
    <row r="6561" spans="1:31" x14ac:dyDescent="0.3">
      <c r="A6561" t="s">
        <v>71</v>
      </c>
      <c r="B6561" t="s">
        <v>973</v>
      </c>
      <c r="C6561" t="s">
        <v>196</v>
      </c>
      <c r="D6561" t="s">
        <v>928</v>
      </c>
      <c r="E6561">
        <v>3</v>
      </c>
      <c r="F6561">
        <v>380</v>
      </c>
      <c r="G6561" t="s">
        <v>75</v>
      </c>
      <c r="H6561">
        <v>2008</v>
      </c>
      <c r="I6561">
        <v>23</v>
      </c>
      <c r="J6561">
        <v>4.8</v>
      </c>
      <c r="K6561" t="s">
        <v>929</v>
      </c>
      <c r="L6561">
        <v>17</v>
      </c>
      <c r="M6561" t="s">
        <v>33</v>
      </c>
      <c r="N6561" t="s">
        <v>34</v>
      </c>
      <c r="O6561" t="s">
        <v>35</v>
      </c>
      <c r="P6561" t="s">
        <v>36</v>
      </c>
      <c r="Q6561" t="s">
        <v>37</v>
      </c>
      <c r="R6561">
        <v>54</v>
      </c>
      <c r="S6561" t="s">
        <v>37</v>
      </c>
      <c r="T6561" t="s">
        <v>86</v>
      </c>
      <c r="U6561" t="s">
        <v>69</v>
      </c>
      <c r="W6561" t="s">
        <v>149</v>
      </c>
      <c r="X6561">
        <v>256821</v>
      </c>
      <c r="Y6561">
        <v>3388</v>
      </c>
      <c r="Z6561">
        <v>52.486199999999997</v>
      </c>
      <c r="AA6561">
        <v>-1.8904000000000001</v>
      </c>
      <c r="AB6561" t="str">
        <f>IF(Restaurants[[#This Row],[Years_Operating]]&lt;5,"New",
IF(Restaurants[[#This Row],[Years_Operating]]&lt;15,"Established","Legacy"))</f>
        <v>Legacy</v>
      </c>
      <c r="AC6561" t="str">
        <f>IF(Restaurants[[#This Row],[Country]]="India","Yes","No")</f>
        <v>No</v>
      </c>
      <c r="AD6561" t="str">
        <f>IF(AND(Restaurants[[#This Row],[Has Online Delivery]]="Yes",Restaurants[[#This Row],[Has Table Booking]]="Yes"),"Online + Table",
IF(Restaurants[[#This Row],[Has Online Delivery]]="Yes","Online Only",
IF(Restaurants[[#This Row],[Has Table Booking]]="Yes","Table Only","None")))</f>
        <v>Online Only</v>
      </c>
      <c r="AE6561" t="str">
        <f>IF(Restaurants[[#This Row],[Rating]]&gt;=4.5,"Excellent",
IF(Restaurants[[#This Row],[Rating]]&gt;=4,"Very Good",
IF(Restaurants[[#This Row],[Rating]]&gt;=3.5,"Good","Average/Low")))</f>
        <v>Excellent</v>
      </c>
    </row>
    <row r="6562" spans="1:31" x14ac:dyDescent="0.3">
      <c r="A6562" t="s">
        <v>199</v>
      </c>
      <c r="B6562" t="s">
        <v>77</v>
      </c>
      <c r="C6562" t="s">
        <v>50</v>
      </c>
      <c r="D6562" t="s">
        <v>878</v>
      </c>
      <c r="E6562">
        <v>1</v>
      </c>
      <c r="F6562">
        <v>165</v>
      </c>
      <c r="G6562" t="s">
        <v>201</v>
      </c>
      <c r="H6562">
        <v>2013</v>
      </c>
      <c r="I6562">
        <v>26</v>
      </c>
      <c r="J6562">
        <v>4.5999999999999996</v>
      </c>
      <c r="K6562" t="s">
        <v>879</v>
      </c>
      <c r="L6562">
        <v>12</v>
      </c>
      <c r="M6562" t="s">
        <v>160</v>
      </c>
      <c r="N6562" t="s">
        <v>193</v>
      </c>
      <c r="O6562" t="s">
        <v>45</v>
      </c>
      <c r="P6562" t="s">
        <v>37</v>
      </c>
      <c r="Q6562" t="s">
        <v>37</v>
      </c>
      <c r="R6562">
        <v>25</v>
      </c>
      <c r="S6562" t="s">
        <v>36</v>
      </c>
      <c r="T6562" t="s">
        <v>38</v>
      </c>
      <c r="U6562" t="s">
        <v>39</v>
      </c>
      <c r="W6562" t="s">
        <v>47</v>
      </c>
      <c r="X6562">
        <v>263803</v>
      </c>
      <c r="Y6562">
        <v>6069</v>
      </c>
      <c r="Z6562">
        <v>40.712800000000001</v>
      </c>
      <c r="AA6562">
        <v>-74.006</v>
      </c>
      <c r="AB6562" t="str">
        <f>IF(Restaurants[[#This Row],[Years_Operating]]&lt;5,"New",
IF(Restaurants[[#This Row],[Years_Operating]]&lt;15,"Established","Legacy"))</f>
        <v>Established</v>
      </c>
      <c r="AC6562" t="str">
        <f>IF(Restaurants[[#This Row],[Country]]="India","Yes","No")</f>
        <v>No</v>
      </c>
      <c r="AD6562" t="str">
        <f>IF(AND(Restaurants[[#This Row],[Has Online Delivery]]="Yes",Restaurants[[#This Row],[Has Table Booking]]="Yes"),"Online + Table",
IF(Restaurants[[#This Row],[Has Online Delivery]]="Yes","Online Only",
IF(Restaurants[[#This Row],[Has Table Booking]]="Yes","Table Only","None")))</f>
        <v>None</v>
      </c>
      <c r="AE6562" t="str">
        <f>IF(Restaurants[[#This Row],[Rating]]&gt;=4.5,"Excellent",
IF(Restaurants[[#This Row],[Rating]]&gt;=4,"Very Good",
IF(Restaurants[[#This Row],[Rating]]&gt;=3.5,"Good","Average/Low")))</f>
        <v>Excellent</v>
      </c>
    </row>
    <row r="6563" spans="1:31" x14ac:dyDescent="0.3">
      <c r="A6563" t="s">
        <v>243</v>
      </c>
      <c r="B6563" t="s">
        <v>921</v>
      </c>
      <c r="C6563" t="s">
        <v>251</v>
      </c>
      <c r="D6563" t="s">
        <v>278</v>
      </c>
      <c r="E6563">
        <v>0</v>
      </c>
      <c r="F6563">
        <v>125</v>
      </c>
      <c r="G6563" t="s">
        <v>247</v>
      </c>
      <c r="H6563">
        <v>2007</v>
      </c>
      <c r="I6563">
        <v>45</v>
      </c>
      <c r="J6563">
        <v>4.5</v>
      </c>
      <c r="K6563" t="s">
        <v>291</v>
      </c>
      <c r="L6563">
        <v>18</v>
      </c>
      <c r="M6563" t="s">
        <v>204</v>
      </c>
      <c r="N6563" t="s">
        <v>210</v>
      </c>
      <c r="O6563" t="s">
        <v>211</v>
      </c>
      <c r="P6563" t="s">
        <v>36</v>
      </c>
      <c r="Q6563" t="s">
        <v>36</v>
      </c>
      <c r="R6563">
        <v>71</v>
      </c>
      <c r="S6563" t="s">
        <v>37</v>
      </c>
      <c r="T6563" t="s">
        <v>86</v>
      </c>
      <c r="U6563" t="s">
        <v>39</v>
      </c>
      <c r="V6563" t="s">
        <v>2751</v>
      </c>
      <c r="W6563" t="s">
        <v>132</v>
      </c>
      <c r="X6563">
        <v>5963</v>
      </c>
      <c r="Y6563">
        <v>4076</v>
      </c>
      <c r="Z6563">
        <v>26.912400000000002</v>
      </c>
      <c r="AA6563">
        <v>75.787300000000002</v>
      </c>
      <c r="AB6563" t="str">
        <f>IF(Restaurants[[#This Row],[Years_Operating]]&lt;5,"New",
IF(Restaurants[[#This Row],[Years_Operating]]&lt;15,"Established","Legacy"))</f>
        <v>Legacy</v>
      </c>
      <c r="AC6563" t="str">
        <f>IF(Restaurants[[#This Row],[Country]]="India","Yes","No")</f>
        <v>Yes</v>
      </c>
      <c r="AD6563" t="str">
        <f>IF(AND(Restaurants[[#This Row],[Has Online Delivery]]="Yes",Restaurants[[#This Row],[Has Table Booking]]="Yes"),"Online + Table",
IF(Restaurants[[#This Row],[Has Online Delivery]]="Yes","Online Only",
IF(Restaurants[[#This Row],[Has Table Booking]]="Yes","Table Only","None")))</f>
        <v>Online + Table</v>
      </c>
      <c r="AE6563" t="str">
        <f>IF(Restaurants[[#This Row],[Rating]]&gt;=4.5,"Excellent",
IF(Restaurants[[#This Row],[Rating]]&gt;=4,"Very Good",
IF(Restaurants[[#This Row],[Rating]]&gt;=3.5,"Good","Average/Low")))</f>
        <v>Excellent</v>
      </c>
    </row>
    <row r="6564" spans="1:31" x14ac:dyDescent="0.3">
      <c r="A6564" t="s">
        <v>57</v>
      </c>
      <c r="B6564" t="s">
        <v>255</v>
      </c>
      <c r="C6564" t="s">
        <v>251</v>
      </c>
      <c r="D6564" t="s">
        <v>935</v>
      </c>
      <c r="E6564">
        <v>3</v>
      </c>
      <c r="F6564">
        <v>425</v>
      </c>
      <c r="G6564" t="s">
        <v>61</v>
      </c>
      <c r="H6564">
        <v>1986</v>
      </c>
      <c r="I6564">
        <v>40</v>
      </c>
      <c r="J6564">
        <v>4.9000000000000004</v>
      </c>
      <c r="K6564" t="s">
        <v>948</v>
      </c>
      <c r="L6564">
        <v>39</v>
      </c>
      <c r="M6564" t="s">
        <v>62</v>
      </c>
      <c r="N6564" t="s">
        <v>34</v>
      </c>
      <c r="O6564" t="s">
        <v>35</v>
      </c>
      <c r="P6564" t="s">
        <v>37</v>
      </c>
      <c r="Q6564" t="s">
        <v>37</v>
      </c>
      <c r="R6564">
        <v>66</v>
      </c>
      <c r="S6564" t="s">
        <v>37</v>
      </c>
      <c r="T6564" t="s">
        <v>63</v>
      </c>
      <c r="U6564" t="s">
        <v>46</v>
      </c>
      <c r="V6564" t="s">
        <v>2752</v>
      </c>
      <c r="W6564" t="s">
        <v>108</v>
      </c>
      <c r="X6564">
        <v>373028</v>
      </c>
      <c r="Y6564">
        <v>5520</v>
      </c>
      <c r="Z6564">
        <v>19.076000000000001</v>
      </c>
      <c r="AA6564">
        <v>72.877700000000004</v>
      </c>
      <c r="AB6564" t="str">
        <f>IF(Restaurants[[#This Row],[Years_Operating]]&lt;5,"New",
IF(Restaurants[[#This Row],[Years_Operating]]&lt;15,"Established","Legacy"))</f>
        <v>Legacy</v>
      </c>
      <c r="AC6564" t="str">
        <f>IF(Restaurants[[#This Row],[Country]]="India","Yes","No")</f>
        <v>Yes</v>
      </c>
      <c r="AD6564" t="str">
        <f>IF(AND(Restaurants[[#This Row],[Has Online Delivery]]="Yes",Restaurants[[#This Row],[Has Table Booking]]="Yes"),"Online + Table",
IF(Restaurants[[#This Row],[Has Online Delivery]]="Yes","Online Only",
IF(Restaurants[[#This Row],[Has Table Booking]]="Yes","Table Only","None")))</f>
        <v>None</v>
      </c>
      <c r="AE6564" t="str">
        <f>IF(Restaurants[[#This Row],[Rating]]&gt;=4.5,"Excellent",
IF(Restaurants[[#This Row],[Rating]]&gt;=4,"Very Good",
IF(Restaurants[[#This Row],[Rating]]&gt;=3.5,"Good","Average/Low")))</f>
        <v>Excellent</v>
      </c>
    </row>
    <row r="6565" spans="1:31" x14ac:dyDescent="0.3">
      <c r="A6565" t="s">
        <v>199</v>
      </c>
      <c r="B6565" t="s">
        <v>866</v>
      </c>
      <c r="C6565" t="s">
        <v>251</v>
      </c>
      <c r="D6565" t="s">
        <v>935</v>
      </c>
      <c r="E6565">
        <v>1</v>
      </c>
      <c r="F6565">
        <v>165</v>
      </c>
      <c r="G6565" t="s">
        <v>201</v>
      </c>
      <c r="H6565">
        <v>2013</v>
      </c>
      <c r="I6565">
        <v>26</v>
      </c>
      <c r="J6565">
        <v>4.5999999999999996</v>
      </c>
      <c r="K6565" t="s">
        <v>936</v>
      </c>
      <c r="L6565">
        <v>12</v>
      </c>
      <c r="M6565" t="s">
        <v>160</v>
      </c>
      <c r="N6565" t="s">
        <v>193</v>
      </c>
      <c r="O6565" t="s">
        <v>45</v>
      </c>
      <c r="P6565" t="s">
        <v>36</v>
      </c>
      <c r="Q6565" t="s">
        <v>36</v>
      </c>
      <c r="R6565">
        <v>72</v>
      </c>
      <c r="S6565" t="s">
        <v>36</v>
      </c>
      <c r="T6565" t="s">
        <v>63</v>
      </c>
      <c r="U6565" t="s">
        <v>39</v>
      </c>
      <c r="V6565" t="s">
        <v>2753</v>
      </c>
      <c r="W6565" t="s">
        <v>56</v>
      </c>
      <c r="X6565">
        <v>460893</v>
      </c>
      <c r="Y6565">
        <v>227</v>
      </c>
      <c r="Z6565">
        <v>23.022500000000001</v>
      </c>
      <c r="AA6565">
        <v>72.571399999999997</v>
      </c>
      <c r="AB6565" t="str">
        <f>IF(Restaurants[[#This Row],[Years_Operating]]&lt;5,"New",
IF(Restaurants[[#This Row],[Years_Operating]]&lt;15,"Established","Legacy"))</f>
        <v>Established</v>
      </c>
      <c r="AC6565" t="str">
        <f>IF(Restaurants[[#This Row],[Country]]="India","Yes","No")</f>
        <v>Yes</v>
      </c>
      <c r="AD6565" t="str">
        <f>IF(AND(Restaurants[[#This Row],[Has Online Delivery]]="Yes",Restaurants[[#This Row],[Has Table Booking]]="Yes"),"Online + Table",
IF(Restaurants[[#This Row],[Has Online Delivery]]="Yes","Online Only",
IF(Restaurants[[#This Row],[Has Table Booking]]="Yes","Table Only","None")))</f>
        <v>Online + Table</v>
      </c>
      <c r="AE6565" t="str">
        <f>IF(Restaurants[[#This Row],[Rating]]&gt;=4.5,"Excellent",
IF(Restaurants[[#This Row],[Rating]]&gt;=4,"Very Good",
IF(Restaurants[[#This Row],[Rating]]&gt;=3.5,"Good","Average/Low")))</f>
        <v>Excellent</v>
      </c>
    </row>
    <row r="6566" spans="1:31" x14ac:dyDescent="0.3">
      <c r="A6566" t="s">
        <v>92</v>
      </c>
      <c r="B6566" t="s">
        <v>941</v>
      </c>
      <c r="C6566" t="s">
        <v>942</v>
      </c>
      <c r="D6566" t="s">
        <v>976</v>
      </c>
      <c r="E6566">
        <v>3</v>
      </c>
      <c r="F6566">
        <v>345</v>
      </c>
      <c r="G6566" t="s">
        <v>95</v>
      </c>
      <c r="H6566">
        <v>2011</v>
      </c>
      <c r="I6566">
        <v>50</v>
      </c>
      <c r="J6566">
        <v>4.8</v>
      </c>
      <c r="K6566" t="s">
        <v>977</v>
      </c>
      <c r="L6566">
        <v>14</v>
      </c>
      <c r="M6566" t="s">
        <v>33</v>
      </c>
      <c r="N6566" t="s">
        <v>34</v>
      </c>
      <c r="O6566" t="s">
        <v>54</v>
      </c>
      <c r="P6566" t="s">
        <v>37</v>
      </c>
      <c r="Q6566" t="s">
        <v>36</v>
      </c>
      <c r="R6566">
        <v>40</v>
      </c>
      <c r="S6566" t="s">
        <v>36</v>
      </c>
      <c r="T6566" t="s">
        <v>63</v>
      </c>
      <c r="U6566" t="s">
        <v>39</v>
      </c>
      <c r="W6566" t="s">
        <v>64</v>
      </c>
      <c r="X6566">
        <v>131479</v>
      </c>
      <c r="Y6566">
        <v>5139</v>
      </c>
      <c r="Z6566">
        <v>49.282699999999998</v>
      </c>
      <c r="AA6566">
        <v>-123.1207</v>
      </c>
      <c r="AB6566" t="str">
        <f>IF(Restaurants[[#This Row],[Years_Operating]]&lt;5,"New",
IF(Restaurants[[#This Row],[Years_Operating]]&lt;15,"Established","Legacy"))</f>
        <v>Established</v>
      </c>
      <c r="AC6566" t="str">
        <f>IF(Restaurants[[#This Row],[Country]]="India","Yes","No")</f>
        <v>No</v>
      </c>
      <c r="AD6566" t="str">
        <f>IF(AND(Restaurants[[#This Row],[Has Online Delivery]]="Yes",Restaurants[[#This Row],[Has Table Booking]]="Yes"),"Online + Table",
IF(Restaurants[[#This Row],[Has Online Delivery]]="Yes","Online Only",
IF(Restaurants[[#This Row],[Has Table Booking]]="Yes","Table Only","None")))</f>
        <v>Table Only</v>
      </c>
      <c r="AE6566" t="str">
        <f>IF(Restaurants[[#This Row],[Rating]]&gt;=4.5,"Excellent",
IF(Restaurants[[#This Row],[Rating]]&gt;=4,"Very Good",
IF(Restaurants[[#This Row],[Rating]]&gt;=3.5,"Good","Average/Low")))</f>
        <v>Excellent</v>
      </c>
    </row>
    <row r="6567" spans="1:31" x14ac:dyDescent="0.3">
      <c r="A6567" t="s">
        <v>113</v>
      </c>
      <c r="B6567" t="s">
        <v>272</v>
      </c>
      <c r="C6567" t="s">
        <v>251</v>
      </c>
      <c r="D6567" t="s">
        <v>863</v>
      </c>
      <c r="E6567">
        <v>3</v>
      </c>
      <c r="F6567">
        <v>280</v>
      </c>
      <c r="G6567" t="s">
        <v>116</v>
      </c>
      <c r="H6567">
        <v>1986</v>
      </c>
      <c r="I6567">
        <v>45</v>
      </c>
      <c r="J6567">
        <v>4.7</v>
      </c>
      <c r="K6567" t="s">
        <v>864</v>
      </c>
      <c r="L6567">
        <v>39</v>
      </c>
      <c r="M6567" t="s">
        <v>33</v>
      </c>
      <c r="N6567" t="s">
        <v>34</v>
      </c>
      <c r="O6567" t="s">
        <v>35</v>
      </c>
      <c r="P6567" t="s">
        <v>36</v>
      </c>
      <c r="Q6567" t="s">
        <v>37</v>
      </c>
      <c r="R6567">
        <v>35</v>
      </c>
      <c r="S6567" t="s">
        <v>36</v>
      </c>
      <c r="T6567" t="s">
        <v>86</v>
      </c>
      <c r="U6567" t="s">
        <v>39</v>
      </c>
      <c r="V6567" t="s">
        <v>2754</v>
      </c>
      <c r="W6567" t="s">
        <v>47</v>
      </c>
      <c r="X6567">
        <v>279584</v>
      </c>
      <c r="Y6567">
        <v>7304</v>
      </c>
      <c r="Z6567">
        <v>13.082700000000001</v>
      </c>
      <c r="AA6567">
        <v>80.270700000000005</v>
      </c>
      <c r="AB6567" t="str">
        <f>IF(Restaurants[[#This Row],[Years_Operating]]&lt;5,"New",
IF(Restaurants[[#This Row],[Years_Operating]]&lt;15,"Established","Legacy"))</f>
        <v>Legacy</v>
      </c>
      <c r="AC6567" t="str">
        <f>IF(Restaurants[[#This Row],[Country]]="India","Yes","No")</f>
        <v>Yes</v>
      </c>
      <c r="AD6567" t="str">
        <f>IF(AND(Restaurants[[#This Row],[Has Online Delivery]]="Yes",Restaurants[[#This Row],[Has Table Booking]]="Yes"),"Online + Table",
IF(Restaurants[[#This Row],[Has Online Delivery]]="Yes","Online Only",
IF(Restaurants[[#This Row],[Has Table Booking]]="Yes","Table Only","None")))</f>
        <v>Online Only</v>
      </c>
      <c r="AE6567" t="str">
        <f>IF(Restaurants[[#This Row],[Rating]]&gt;=4.5,"Excellent",
IF(Restaurants[[#This Row],[Rating]]&gt;=4,"Very Good",
IF(Restaurants[[#This Row],[Rating]]&gt;=3.5,"Good","Average/Low")))</f>
        <v>Excellent</v>
      </c>
    </row>
    <row r="6568" spans="1:31" x14ac:dyDescent="0.3">
      <c r="A6568" t="s">
        <v>113</v>
      </c>
      <c r="B6568" t="s">
        <v>973</v>
      </c>
      <c r="C6568" t="s">
        <v>196</v>
      </c>
      <c r="D6568" t="s">
        <v>892</v>
      </c>
      <c r="E6568">
        <v>3</v>
      </c>
      <c r="F6568">
        <v>280</v>
      </c>
      <c r="G6568" t="s">
        <v>116</v>
      </c>
      <c r="H6568">
        <v>1986</v>
      </c>
      <c r="I6568">
        <v>45</v>
      </c>
      <c r="J6568">
        <v>4.7</v>
      </c>
      <c r="K6568" t="s">
        <v>893</v>
      </c>
      <c r="L6568">
        <v>39</v>
      </c>
      <c r="M6568" t="s">
        <v>33</v>
      </c>
      <c r="N6568" t="s">
        <v>34</v>
      </c>
      <c r="O6568" t="s">
        <v>35</v>
      </c>
      <c r="P6568" t="s">
        <v>37</v>
      </c>
      <c r="Q6568" t="s">
        <v>36</v>
      </c>
      <c r="R6568">
        <v>42</v>
      </c>
      <c r="S6568" t="s">
        <v>36</v>
      </c>
      <c r="T6568" t="s">
        <v>63</v>
      </c>
      <c r="U6568" t="s">
        <v>32</v>
      </c>
      <c r="W6568" t="s">
        <v>108</v>
      </c>
      <c r="X6568">
        <v>5350</v>
      </c>
      <c r="Y6568">
        <v>2503</v>
      </c>
      <c r="Z6568">
        <v>52.486199999999997</v>
      </c>
      <c r="AA6568">
        <v>-1.8904000000000001</v>
      </c>
      <c r="AB6568" t="str">
        <f>IF(Restaurants[[#This Row],[Years_Operating]]&lt;5,"New",
IF(Restaurants[[#This Row],[Years_Operating]]&lt;15,"Established","Legacy"))</f>
        <v>Legacy</v>
      </c>
      <c r="AC6568" t="str">
        <f>IF(Restaurants[[#This Row],[Country]]="India","Yes","No")</f>
        <v>No</v>
      </c>
      <c r="AD6568" t="str">
        <f>IF(AND(Restaurants[[#This Row],[Has Online Delivery]]="Yes",Restaurants[[#This Row],[Has Table Booking]]="Yes"),"Online + Table",
IF(Restaurants[[#This Row],[Has Online Delivery]]="Yes","Online Only",
IF(Restaurants[[#This Row],[Has Table Booking]]="Yes","Table Only","None")))</f>
        <v>Table Only</v>
      </c>
      <c r="AE6568" t="str">
        <f>IF(Restaurants[[#This Row],[Rating]]&gt;=4.5,"Excellent",
IF(Restaurants[[#This Row],[Rating]]&gt;=4,"Very Good",
IF(Restaurants[[#This Row],[Rating]]&gt;=3.5,"Good","Average/Low")))</f>
        <v>Excellent</v>
      </c>
    </row>
    <row r="6569" spans="1:31" x14ac:dyDescent="0.3">
      <c r="A6569" t="s">
        <v>124</v>
      </c>
      <c r="B6569" t="s">
        <v>862</v>
      </c>
      <c r="C6569" t="s">
        <v>251</v>
      </c>
      <c r="D6569" t="s">
        <v>935</v>
      </c>
      <c r="E6569">
        <v>3</v>
      </c>
      <c r="F6569">
        <v>385</v>
      </c>
      <c r="G6569" t="s">
        <v>127</v>
      </c>
      <c r="H6569">
        <v>2005</v>
      </c>
      <c r="I6569">
        <v>64</v>
      </c>
      <c r="J6569">
        <v>4.7</v>
      </c>
      <c r="K6569" t="s">
        <v>948</v>
      </c>
      <c r="L6569">
        <v>20</v>
      </c>
      <c r="M6569" t="s">
        <v>33</v>
      </c>
      <c r="N6569" t="s">
        <v>34</v>
      </c>
      <c r="O6569" t="s">
        <v>54</v>
      </c>
      <c r="P6569" t="s">
        <v>37</v>
      </c>
      <c r="Q6569" t="s">
        <v>37</v>
      </c>
      <c r="R6569">
        <v>50</v>
      </c>
      <c r="S6569" t="s">
        <v>36</v>
      </c>
      <c r="T6569" t="s">
        <v>63</v>
      </c>
      <c r="U6569" t="s">
        <v>69</v>
      </c>
      <c r="V6569" t="s">
        <v>2755</v>
      </c>
      <c r="W6569" t="s">
        <v>132</v>
      </c>
      <c r="X6569">
        <v>30604</v>
      </c>
      <c r="Y6569">
        <v>5941</v>
      </c>
      <c r="Z6569">
        <v>21.170200000000001</v>
      </c>
      <c r="AA6569">
        <v>72.831100000000006</v>
      </c>
      <c r="AB6569" t="str">
        <f>IF(Restaurants[[#This Row],[Years_Operating]]&lt;5,"New",
IF(Restaurants[[#This Row],[Years_Operating]]&lt;15,"Established","Legacy"))</f>
        <v>Legacy</v>
      </c>
      <c r="AC6569" t="str">
        <f>IF(Restaurants[[#This Row],[Country]]="India","Yes","No")</f>
        <v>Yes</v>
      </c>
      <c r="AD6569" t="str">
        <f>IF(AND(Restaurants[[#This Row],[Has Online Delivery]]="Yes",Restaurants[[#This Row],[Has Table Booking]]="Yes"),"Online + Table",
IF(Restaurants[[#This Row],[Has Online Delivery]]="Yes","Online Only",
IF(Restaurants[[#This Row],[Has Table Booking]]="Yes","Table Only","None")))</f>
        <v>None</v>
      </c>
      <c r="AE6569" t="str">
        <f>IF(Restaurants[[#This Row],[Rating]]&gt;=4.5,"Excellent",
IF(Restaurants[[#This Row],[Rating]]&gt;=4,"Very Good",
IF(Restaurants[[#This Row],[Rating]]&gt;=3.5,"Good","Average/Low")))</f>
        <v>Excellent</v>
      </c>
    </row>
    <row r="6570" spans="1:31" x14ac:dyDescent="0.3">
      <c r="A6570" t="s">
        <v>92</v>
      </c>
      <c r="B6570" t="s">
        <v>1038</v>
      </c>
      <c r="C6570" t="s">
        <v>877</v>
      </c>
      <c r="D6570" t="s">
        <v>157</v>
      </c>
      <c r="E6570">
        <v>3</v>
      </c>
      <c r="F6570">
        <v>345</v>
      </c>
      <c r="G6570" t="s">
        <v>95</v>
      </c>
      <c r="H6570">
        <v>2011</v>
      </c>
      <c r="I6570">
        <v>50</v>
      </c>
      <c r="J6570">
        <v>4.8</v>
      </c>
      <c r="K6570" t="s">
        <v>159</v>
      </c>
      <c r="L6570">
        <v>14</v>
      </c>
      <c r="M6570" t="s">
        <v>33</v>
      </c>
      <c r="N6570" t="s">
        <v>34</v>
      </c>
      <c r="O6570" t="s">
        <v>54</v>
      </c>
      <c r="P6570" t="s">
        <v>36</v>
      </c>
      <c r="Q6570" t="s">
        <v>36</v>
      </c>
      <c r="R6570">
        <v>65</v>
      </c>
      <c r="S6570" t="s">
        <v>37</v>
      </c>
      <c r="T6570" t="s">
        <v>55</v>
      </c>
      <c r="U6570" t="s">
        <v>32</v>
      </c>
      <c r="W6570" t="s">
        <v>103</v>
      </c>
      <c r="X6570">
        <v>97069</v>
      </c>
      <c r="Y6570">
        <v>7626</v>
      </c>
      <c r="Z6570">
        <v>-37.813600000000001</v>
      </c>
      <c r="AA6570">
        <v>144.9631</v>
      </c>
      <c r="AB6570" t="str">
        <f>IF(Restaurants[[#This Row],[Years_Operating]]&lt;5,"New",
IF(Restaurants[[#This Row],[Years_Operating]]&lt;15,"Established","Legacy"))</f>
        <v>Established</v>
      </c>
      <c r="AC6570" t="str">
        <f>IF(Restaurants[[#This Row],[Country]]="India","Yes","No")</f>
        <v>No</v>
      </c>
      <c r="AD6570" t="str">
        <f>IF(AND(Restaurants[[#This Row],[Has Online Delivery]]="Yes",Restaurants[[#This Row],[Has Table Booking]]="Yes"),"Online + Table",
IF(Restaurants[[#This Row],[Has Online Delivery]]="Yes","Online Only",
IF(Restaurants[[#This Row],[Has Table Booking]]="Yes","Table Only","None")))</f>
        <v>Online + Table</v>
      </c>
      <c r="AE6570" t="str">
        <f>IF(Restaurants[[#This Row],[Rating]]&gt;=4.5,"Excellent",
IF(Restaurants[[#This Row],[Rating]]&gt;=4,"Very Good",
IF(Restaurants[[#This Row],[Rating]]&gt;=3.5,"Good","Average/Low")))</f>
        <v>Excellent</v>
      </c>
    </row>
    <row r="6571" spans="1:31" x14ac:dyDescent="0.3">
      <c r="A6571" t="s">
        <v>92</v>
      </c>
      <c r="B6571" t="s">
        <v>275</v>
      </c>
      <c r="C6571" t="s">
        <v>251</v>
      </c>
      <c r="D6571" t="s">
        <v>258</v>
      </c>
      <c r="E6571">
        <v>3</v>
      </c>
      <c r="F6571">
        <v>345</v>
      </c>
      <c r="G6571" t="s">
        <v>95</v>
      </c>
      <c r="H6571">
        <v>2011</v>
      </c>
      <c r="I6571">
        <v>50</v>
      </c>
      <c r="J6571">
        <v>4.8</v>
      </c>
      <c r="K6571" t="s">
        <v>270</v>
      </c>
      <c r="L6571">
        <v>14</v>
      </c>
      <c r="M6571" t="s">
        <v>33</v>
      </c>
      <c r="N6571" t="s">
        <v>34</v>
      </c>
      <c r="O6571" t="s">
        <v>54</v>
      </c>
      <c r="P6571" t="s">
        <v>37</v>
      </c>
      <c r="Q6571" t="s">
        <v>36</v>
      </c>
      <c r="R6571">
        <v>25</v>
      </c>
      <c r="S6571" t="s">
        <v>36</v>
      </c>
      <c r="T6571" t="s">
        <v>38</v>
      </c>
      <c r="U6571" t="s">
        <v>69</v>
      </c>
      <c r="V6571" t="s">
        <v>2756</v>
      </c>
      <c r="W6571" t="s">
        <v>103</v>
      </c>
      <c r="X6571">
        <v>433216</v>
      </c>
      <c r="Y6571">
        <v>7001</v>
      </c>
      <c r="Z6571">
        <v>18.520399999999999</v>
      </c>
      <c r="AA6571">
        <v>73.856700000000004</v>
      </c>
      <c r="AB6571" t="str">
        <f>IF(Restaurants[[#This Row],[Years_Operating]]&lt;5,"New",
IF(Restaurants[[#This Row],[Years_Operating]]&lt;15,"Established","Legacy"))</f>
        <v>Established</v>
      </c>
      <c r="AC6571" t="str">
        <f>IF(Restaurants[[#This Row],[Country]]="India","Yes","No")</f>
        <v>Yes</v>
      </c>
      <c r="AD6571" t="str">
        <f>IF(AND(Restaurants[[#This Row],[Has Online Delivery]]="Yes",Restaurants[[#This Row],[Has Table Booking]]="Yes"),"Online + Table",
IF(Restaurants[[#This Row],[Has Online Delivery]]="Yes","Online Only",
IF(Restaurants[[#This Row],[Has Table Booking]]="Yes","Table Only","None")))</f>
        <v>Table Only</v>
      </c>
      <c r="AE6571" t="str">
        <f>IF(Restaurants[[#This Row],[Rating]]&gt;=4.5,"Excellent",
IF(Restaurants[[#This Row],[Rating]]&gt;=4,"Very Good",
IF(Restaurants[[#This Row],[Rating]]&gt;=3.5,"Good","Average/Low")))</f>
        <v>Excellent</v>
      </c>
    </row>
    <row r="6572" spans="1:31" x14ac:dyDescent="0.3">
      <c r="A6572" t="s">
        <v>104</v>
      </c>
      <c r="B6572" t="s">
        <v>261</v>
      </c>
      <c r="C6572" t="s">
        <v>251</v>
      </c>
      <c r="D6572" t="s">
        <v>863</v>
      </c>
      <c r="E6572">
        <v>3</v>
      </c>
      <c r="F6572">
        <v>310</v>
      </c>
      <c r="G6572" t="s">
        <v>107</v>
      </c>
      <c r="H6572">
        <v>1994</v>
      </c>
      <c r="I6572">
        <v>50</v>
      </c>
      <c r="J6572">
        <v>4.8</v>
      </c>
      <c r="K6572" t="s">
        <v>994</v>
      </c>
      <c r="L6572">
        <v>31</v>
      </c>
      <c r="M6572" t="s">
        <v>33</v>
      </c>
      <c r="N6572" t="s">
        <v>34</v>
      </c>
      <c r="O6572" t="s">
        <v>35</v>
      </c>
      <c r="P6572" t="s">
        <v>37</v>
      </c>
      <c r="Q6572" t="s">
        <v>36</v>
      </c>
      <c r="R6572">
        <v>36</v>
      </c>
      <c r="S6572" t="s">
        <v>37</v>
      </c>
      <c r="T6572" t="s">
        <v>86</v>
      </c>
      <c r="U6572" t="s">
        <v>69</v>
      </c>
      <c r="V6572" t="s">
        <v>2757</v>
      </c>
      <c r="W6572" t="s">
        <v>47</v>
      </c>
      <c r="X6572">
        <v>27320</v>
      </c>
      <c r="Y6572">
        <v>7451</v>
      </c>
      <c r="Z6572">
        <v>22.572600000000001</v>
      </c>
      <c r="AA6572">
        <v>88.363900000000001</v>
      </c>
      <c r="AB6572" t="str">
        <f>IF(Restaurants[[#This Row],[Years_Operating]]&lt;5,"New",
IF(Restaurants[[#This Row],[Years_Operating]]&lt;15,"Established","Legacy"))</f>
        <v>Legacy</v>
      </c>
      <c r="AC6572" t="str">
        <f>IF(Restaurants[[#This Row],[Country]]="India","Yes","No")</f>
        <v>Yes</v>
      </c>
      <c r="AD6572" t="str">
        <f>IF(AND(Restaurants[[#This Row],[Has Online Delivery]]="Yes",Restaurants[[#This Row],[Has Table Booking]]="Yes"),"Online + Table",
IF(Restaurants[[#This Row],[Has Online Delivery]]="Yes","Online Only",
IF(Restaurants[[#This Row],[Has Table Booking]]="Yes","Table Only","None")))</f>
        <v>Table Only</v>
      </c>
      <c r="AE6572" t="str">
        <f>IF(Restaurants[[#This Row],[Rating]]&gt;=4.5,"Excellent",
IF(Restaurants[[#This Row],[Rating]]&gt;=4,"Very Good",
IF(Restaurants[[#This Row],[Rating]]&gt;=3.5,"Good","Average/Low")))</f>
        <v>Excellent</v>
      </c>
    </row>
    <row r="6573" spans="1:31" x14ac:dyDescent="0.3">
      <c r="A6573" t="s">
        <v>65</v>
      </c>
      <c r="B6573" t="s">
        <v>261</v>
      </c>
      <c r="C6573" t="s">
        <v>251</v>
      </c>
      <c r="D6573" t="s">
        <v>252</v>
      </c>
      <c r="E6573">
        <v>3</v>
      </c>
      <c r="F6573">
        <v>350</v>
      </c>
      <c r="G6573" t="s">
        <v>68</v>
      </c>
      <c r="H6573">
        <v>1991</v>
      </c>
      <c r="I6573">
        <v>36</v>
      </c>
      <c r="J6573">
        <v>4.8</v>
      </c>
      <c r="K6573" t="s">
        <v>256</v>
      </c>
      <c r="L6573">
        <v>34</v>
      </c>
      <c r="M6573" t="s">
        <v>33</v>
      </c>
      <c r="N6573" t="s">
        <v>34</v>
      </c>
      <c r="O6573" t="s">
        <v>35</v>
      </c>
      <c r="P6573" t="s">
        <v>37</v>
      </c>
      <c r="Q6573" t="s">
        <v>36</v>
      </c>
      <c r="R6573">
        <v>44</v>
      </c>
      <c r="S6573" t="s">
        <v>36</v>
      </c>
      <c r="T6573" t="s">
        <v>63</v>
      </c>
      <c r="U6573" t="s">
        <v>46</v>
      </c>
      <c r="V6573" t="s">
        <v>2758</v>
      </c>
      <c r="W6573" t="s">
        <v>132</v>
      </c>
      <c r="X6573">
        <v>79640</v>
      </c>
      <c r="Y6573">
        <v>5030</v>
      </c>
      <c r="Z6573">
        <v>22.572600000000001</v>
      </c>
      <c r="AA6573">
        <v>88.363900000000001</v>
      </c>
      <c r="AB6573" t="str">
        <f>IF(Restaurants[[#This Row],[Years_Operating]]&lt;5,"New",
IF(Restaurants[[#This Row],[Years_Operating]]&lt;15,"Established","Legacy"))</f>
        <v>Legacy</v>
      </c>
      <c r="AC6573" t="str">
        <f>IF(Restaurants[[#This Row],[Country]]="India","Yes","No")</f>
        <v>Yes</v>
      </c>
      <c r="AD6573" t="str">
        <f>IF(AND(Restaurants[[#This Row],[Has Online Delivery]]="Yes",Restaurants[[#This Row],[Has Table Booking]]="Yes"),"Online + Table",
IF(Restaurants[[#This Row],[Has Online Delivery]]="Yes","Online Only",
IF(Restaurants[[#This Row],[Has Table Booking]]="Yes","Table Only","None")))</f>
        <v>Table Only</v>
      </c>
      <c r="AE6573" t="str">
        <f>IF(Restaurants[[#This Row],[Rating]]&gt;=4.5,"Excellent",
IF(Restaurants[[#This Row],[Rating]]&gt;=4,"Very Good",
IF(Restaurants[[#This Row],[Rating]]&gt;=3.5,"Good","Average/Low")))</f>
        <v>Excellent</v>
      </c>
    </row>
    <row r="6574" spans="1:31" x14ac:dyDescent="0.3">
      <c r="A6574" t="s">
        <v>202</v>
      </c>
      <c r="B6574" t="s">
        <v>77</v>
      </c>
      <c r="C6574" t="s">
        <v>50</v>
      </c>
      <c r="D6574" t="s">
        <v>878</v>
      </c>
      <c r="E6574">
        <v>1</v>
      </c>
      <c r="F6574">
        <v>95</v>
      </c>
      <c r="G6574" t="s">
        <v>203</v>
      </c>
      <c r="H6574">
        <v>2011</v>
      </c>
      <c r="I6574">
        <v>28</v>
      </c>
      <c r="J6574">
        <v>4.5</v>
      </c>
      <c r="K6574" t="s">
        <v>879</v>
      </c>
      <c r="L6574">
        <v>14</v>
      </c>
      <c r="M6574" t="s">
        <v>204</v>
      </c>
      <c r="N6574" t="s">
        <v>193</v>
      </c>
      <c r="O6574" t="s">
        <v>35</v>
      </c>
      <c r="P6574" t="s">
        <v>37</v>
      </c>
      <c r="Q6574" t="s">
        <v>37</v>
      </c>
      <c r="R6574">
        <v>22</v>
      </c>
      <c r="S6574" t="s">
        <v>36</v>
      </c>
      <c r="T6574" t="s">
        <v>38</v>
      </c>
      <c r="U6574" t="s">
        <v>32</v>
      </c>
      <c r="W6574" t="s">
        <v>149</v>
      </c>
      <c r="X6574">
        <v>282388</v>
      </c>
      <c r="Y6574">
        <v>1286</v>
      </c>
      <c r="Z6574">
        <v>40.712800000000001</v>
      </c>
      <c r="AA6574">
        <v>-74.006</v>
      </c>
      <c r="AB6574" t="str">
        <f>IF(Restaurants[[#This Row],[Years_Operating]]&lt;5,"New",
IF(Restaurants[[#This Row],[Years_Operating]]&lt;15,"Established","Legacy"))</f>
        <v>Established</v>
      </c>
      <c r="AC6574" t="str">
        <f>IF(Restaurants[[#This Row],[Country]]="India","Yes","No")</f>
        <v>No</v>
      </c>
      <c r="AD6574" t="str">
        <f>IF(AND(Restaurants[[#This Row],[Has Online Delivery]]="Yes",Restaurants[[#This Row],[Has Table Booking]]="Yes"),"Online + Table",
IF(Restaurants[[#This Row],[Has Online Delivery]]="Yes","Online Only",
IF(Restaurants[[#This Row],[Has Table Booking]]="Yes","Table Only","None")))</f>
        <v>None</v>
      </c>
      <c r="AE6574" t="str">
        <f>IF(Restaurants[[#This Row],[Rating]]&gt;=4.5,"Excellent",
IF(Restaurants[[#This Row],[Rating]]&gt;=4,"Very Good",
IF(Restaurants[[#This Row],[Rating]]&gt;=3.5,"Good","Average/Low")))</f>
        <v>Excellent</v>
      </c>
    </row>
    <row r="6575" spans="1:31" x14ac:dyDescent="0.3">
      <c r="A6575" t="s">
        <v>205</v>
      </c>
      <c r="B6575" t="s">
        <v>973</v>
      </c>
      <c r="C6575" t="s">
        <v>196</v>
      </c>
      <c r="D6575" t="s">
        <v>892</v>
      </c>
      <c r="E6575">
        <v>0</v>
      </c>
      <c r="F6575">
        <v>180</v>
      </c>
      <c r="G6575" t="s">
        <v>209</v>
      </c>
      <c r="H6575">
        <v>2008</v>
      </c>
      <c r="I6575">
        <v>50</v>
      </c>
      <c r="J6575">
        <v>4.8</v>
      </c>
      <c r="K6575" t="s">
        <v>893</v>
      </c>
      <c r="L6575">
        <v>17</v>
      </c>
      <c r="M6575" t="s">
        <v>160</v>
      </c>
      <c r="N6575" t="s">
        <v>210</v>
      </c>
      <c r="O6575" t="s">
        <v>211</v>
      </c>
      <c r="P6575" t="s">
        <v>37</v>
      </c>
      <c r="Q6575" t="s">
        <v>36</v>
      </c>
      <c r="R6575">
        <v>44</v>
      </c>
      <c r="S6575" t="s">
        <v>37</v>
      </c>
      <c r="T6575" t="s">
        <v>86</v>
      </c>
      <c r="U6575" t="s">
        <v>46</v>
      </c>
      <c r="W6575" t="s">
        <v>47</v>
      </c>
      <c r="X6575">
        <v>156473</v>
      </c>
      <c r="Y6575">
        <v>5525</v>
      </c>
      <c r="Z6575">
        <v>52.486199999999997</v>
      </c>
      <c r="AA6575">
        <v>-1.8904000000000001</v>
      </c>
      <c r="AB6575" t="str">
        <f>IF(Restaurants[[#This Row],[Years_Operating]]&lt;5,"New",
IF(Restaurants[[#This Row],[Years_Operating]]&lt;15,"Established","Legacy"))</f>
        <v>Legacy</v>
      </c>
      <c r="AC6575" t="str">
        <f>IF(Restaurants[[#This Row],[Country]]="India","Yes","No")</f>
        <v>No</v>
      </c>
      <c r="AD6575" t="str">
        <f>IF(AND(Restaurants[[#This Row],[Has Online Delivery]]="Yes",Restaurants[[#This Row],[Has Table Booking]]="Yes"),"Online + Table",
IF(Restaurants[[#This Row],[Has Online Delivery]]="Yes","Online Only",
IF(Restaurants[[#This Row],[Has Table Booking]]="Yes","Table Only","None")))</f>
        <v>Table Only</v>
      </c>
      <c r="AE6575" t="str">
        <f>IF(Restaurants[[#This Row],[Rating]]&gt;=4.5,"Excellent",
IF(Restaurants[[#This Row],[Rating]]&gt;=4,"Very Good",
IF(Restaurants[[#This Row],[Rating]]&gt;=3.5,"Good","Average/Low")))</f>
        <v>Excellent</v>
      </c>
    </row>
    <row r="6576" spans="1:31" x14ac:dyDescent="0.3">
      <c r="A6576" t="s">
        <v>150</v>
      </c>
      <c r="B6576" t="s">
        <v>889</v>
      </c>
      <c r="C6576" t="s">
        <v>29</v>
      </c>
      <c r="D6576" t="s">
        <v>874</v>
      </c>
      <c r="E6576">
        <v>2</v>
      </c>
      <c r="F6576">
        <v>325</v>
      </c>
      <c r="G6576" t="s">
        <v>153</v>
      </c>
      <c r="H6576">
        <v>2016</v>
      </c>
      <c r="I6576">
        <v>48</v>
      </c>
      <c r="J6576">
        <v>4.7</v>
      </c>
      <c r="K6576" t="s">
        <v>890</v>
      </c>
      <c r="L6576">
        <v>9</v>
      </c>
      <c r="M6576" t="s">
        <v>33</v>
      </c>
      <c r="N6576" t="s">
        <v>143</v>
      </c>
      <c r="O6576" t="s">
        <v>54</v>
      </c>
      <c r="P6576" t="s">
        <v>37</v>
      </c>
      <c r="Q6576" t="s">
        <v>36</v>
      </c>
      <c r="R6576">
        <v>60</v>
      </c>
      <c r="S6576" t="s">
        <v>37</v>
      </c>
      <c r="T6576" t="s">
        <v>63</v>
      </c>
      <c r="U6576" t="s">
        <v>39</v>
      </c>
      <c r="W6576" t="s">
        <v>103</v>
      </c>
      <c r="X6576">
        <v>190896</v>
      </c>
      <c r="Y6576">
        <v>5403</v>
      </c>
      <c r="Z6576">
        <v>43.769599999999997</v>
      </c>
      <c r="AA6576">
        <v>11.255800000000001</v>
      </c>
      <c r="AB6576" t="str">
        <f>IF(Restaurants[[#This Row],[Years_Operating]]&lt;5,"New",
IF(Restaurants[[#This Row],[Years_Operating]]&lt;15,"Established","Legacy"))</f>
        <v>Established</v>
      </c>
      <c r="AC6576" t="str">
        <f>IF(Restaurants[[#This Row],[Country]]="India","Yes","No")</f>
        <v>No</v>
      </c>
      <c r="AD6576" t="str">
        <f>IF(AND(Restaurants[[#This Row],[Has Online Delivery]]="Yes",Restaurants[[#This Row],[Has Table Booking]]="Yes"),"Online + Table",
IF(Restaurants[[#This Row],[Has Online Delivery]]="Yes","Online Only",
IF(Restaurants[[#This Row],[Has Table Booking]]="Yes","Table Only","None")))</f>
        <v>Table Only</v>
      </c>
      <c r="AE6576" t="str">
        <f>IF(Restaurants[[#This Row],[Rating]]&gt;=4.5,"Excellent",
IF(Restaurants[[#This Row],[Rating]]&gt;=4,"Very Good",
IF(Restaurants[[#This Row],[Rating]]&gt;=3.5,"Good","Average/Low")))</f>
        <v>Excellent</v>
      </c>
    </row>
    <row r="6577" spans="1:31" x14ac:dyDescent="0.3">
      <c r="A6577" t="s">
        <v>111</v>
      </c>
      <c r="B6577" t="s">
        <v>873</v>
      </c>
      <c r="C6577" t="s">
        <v>29</v>
      </c>
      <c r="D6577" t="s">
        <v>886</v>
      </c>
      <c r="E6577">
        <v>3</v>
      </c>
      <c r="F6577">
        <v>305</v>
      </c>
      <c r="G6577" t="s">
        <v>112</v>
      </c>
      <c r="H6577">
        <v>2000</v>
      </c>
      <c r="I6577">
        <v>25</v>
      </c>
      <c r="J6577">
        <v>4.8</v>
      </c>
      <c r="K6577" t="s">
        <v>887</v>
      </c>
      <c r="L6577">
        <v>25</v>
      </c>
      <c r="M6577" t="s">
        <v>33</v>
      </c>
      <c r="N6577" t="s">
        <v>34</v>
      </c>
      <c r="O6577" t="s">
        <v>35</v>
      </c>
      <c r="P6577" t="s">
        <v>36</v>
      </c>
      <c r="Q6577" t="s">
        <v>37</v>
      </c>
      <c r="R6577">
        <v>42</v>
      </c>
      <c r="S6577" t="s">
        <v>37</v>
      </c>
      <c r="T6577" t="s">
        <v>38</v>
      </c>
      <c r="U6577" t="s">
        <v>69</v>
      </c>
      <c r="W6577" t="s">
        <v>80</v>
      </c>
      <c r="X6577">
        <v>209919</v>
      </c>
      <c r="Y6577">
        <v>2205</v>
      </c>
      <c r="Z6577">
        <v>45.464199999999998</v>
      </c>
      <c r="AA6577">
        <v>9.19</v>
      </c>
      <c r="AB6577" t="str">
        <f>IF(Restaurants[[#This Row],[Years_Operating]]&lt;5,"New",
IF(Restaurants[[#This Row],[Years_Operating]]&lt;15,"Established","Legacy"))</f>
        <v>Legacy</v>
      </c>
      <c r="AC6577" t="str">
        <f>IF(Restaurants[[#This Row],[Country]]="India","Yes","No")</f>
        <v>No</v>
      </c>
      <c r="AD6577" t="str">
        <f>IF(AND(Restaurants[[#This Row],[Has Online Delivery]]="Yes",Restaurants[[#This Row],[Has Table Booking]]="Yes"),"Online + Table",
IF(Restaurants[[#This Row],[Has Online Delivery]]="Yes","Online Only",
IF(Restaurants[[#This Row],[Has Table Booking]]="Yes","Table Only","None")))</f>
        <v>Online Only</v>
      </c>
      <c r="AE6577" t="str">
        <f>IF(Restaurants[[#This Row],[Rating]]&gt;=4.5,"Excellent",
IF(Restaurants[[#This Row],[Rating]]&gt;=4,"Very Good",
IF(Restaurants[[#This Row],[Rating]]&gt;=3.5,"Good","Average/Low")))</f>
        <v>Excellent</v>
      </c>
    </row>
    <row r="6578" spans="1:31" x14ac:dyDescent="0.3">
      <c r="A6578" t="s">
        <v>182</v>
      </c>
      <c r="B6578" t="s">
        <v>891</v>
      </c>
      <c r="C6578" t="s">
        <v>196</v>
      </c>
      <c r="D6578" t="s">
        <v>892</v>
      </c>
      <c r="E6578">
        <v>2</v>
      </c>
      <c r="F6578">
        <v>275</v>
      </c>
      <c r="G6578" t="s">
        <v>185</v>
      </c>
      <c r="H6578">
        <v>1998</v>
      </c>
      <c r="I6578">
        <v>20</v>
      </c>
      <c r="J6578">
        <v>4.5999999999999996</v>
      </c>
      <c r="K6578" t="s">
        <v>893</v>
      </c>
      <c r="L6578">
        <v>27</v>
      </c>
      <c r="M6578" t="s">
        <v>33</v>
      </c>
      <c r="N6578" t="s">
        <v>143</v>
      </c>
      <c r="O6578" t="s">
        <v>35</v>
      </c>
      <c r="P6578" t="s">
        <v>36</v>
      </c>
      <c r="Q6578" t="s">
        <v>37</v>
      </c>
      <c r="R6578">
        <v>56</v>
      </c>
      <c r="S6578" t="s">
        <v>36</v>
      </c>
      <c r="T6578" t="s">
        <v>86</v>
      </c>
      <c r="U6578" t="s">
        <v>46</v>
      </c>
      <c r="W6578" t="s">
        <v>149</v>
      </c>
      <c r="X6578">
        <v>216004</v>
      </c>
      <c r="Y6578">
        <v>6831</v>
      </c>
      <c r="Z6578">
        <v>53.480800000000002</v>
      </c>
      <c r="AA6578">
        <v>-2.2425999999999999</v>
      </c>
      <c r="AB6578" t="str">
        <f>IF(Restaurants[[#This Row],[Years_Operating]]&lt;5,"New",
IF(Restaurants[[#This Row],[Years_Operating]]&lt;15,"Established","Legacy"))</f>
        <v>Legacy</v>
      </c>
      <c r="AC6578" t="str">
        <f>IF(Restaurants[[#This Row],[Country]]="India","Yes","No")</f>
        <v>No</v>
      </c>
      <c r="AD6578" t="str">
        <f>IF(AND(Restaurants[[#This Row],[Has Online Delivery]]="Yes",Restaurants[[#This Row],[Has Table Booking]]="Yes"),"Online + Table",
IF(Restaurants[[#This Row],[Has Online Delivery]]="Yes","Online Only",
IF(Restaurants[[#This Row],[Has Table Booking]]="Yes","Table Only","None")))</f>
        <v>Online Only</v>
      </c>
      <c r="AE6578" t="str">
        <f>IF(Restaurants[[#This Row],[Rating]]&gt;=4.5,"Excellent",
IF(Restaurants[[#This Row],[Rating]]&gt;=4,"Very Good",
IF(Restaurants[[#This Row],[Rating]]&gt;=3.5,"Good","Average/Low")))</f>
        <v>Excellent</v>
      </c>
    </row>
    <row r="6579" spans="1:31" x14ac:dyDescent="0.3">
      <c r="A6579" t="s">
        <v>154</v>
      </c>
      <c r="B6579" t="s">
        <v>1002</v>
      </c>
      <c r="C6579" t="s">
        <v>877</v>
      </c>
      <c r="D6579" t="s">
        <v>878</v>
      </c>
      <c r="E6579">
        <v>2</v>
      </c>
      <c r="F6579">
        <v>245</v>
      </c>
      <c r="G6579" t="s">
        <v>158</v>
      </c>
      <c r="H6579">
        <v>2010</v>
      </c>
      <c r="I6579">
        <v>48</v>
      </c>
      <c r="J6579">
        <v>4.7</v>
      </c>
      <c r="K6579" t="s">
        <v>911</v>
      </c>
      <c r="L6579">
        <v>15</v>
      </c>
      <c r="M6579" t="s">
        <v>160</v>
      </c>
      <c r="N6579" t="s">
        <v>143</v>
      </c>
      <c r="O6579" t="s">
        <v>35</v>
      </c>
      <c r="P6579" t="s">
        <v>36</v>
      </c>
      <c r="Q6579" t="s">
        <v>36</v>
      </c>
      <c r="R6579">
        <v>68</v>
      </c>
      <c r="S6579" t="s">
        <v>37</v>
      </c>
      <c r="T6579" t="s">
        <v>55</v>
      </c>
      <c r="U6579" t="s">
        <v>32</v>
      </c>
      <c r="W6579" t="s">
        <v>64</v>
      </c>
      <c r="X6579">
        <v>327856</v>
      </c>
      <c r="Y6579">
        <v>7994</v>
      </c>
      <c r="Z6579">
        <v>-27.469799999999999</v>
      </c>
      <c r="AA6579">
        <v>153.02510000000001</v>
      </c>
      <c r="AB6579" t="str">
        <f>IF(Restaurants[[#This Row],[Years_Operating]]&lt;5,"New",
IF(Restaurants[[#This Row],[Years_Operating]]&lt;15,"Established","Legacy"))</f>
        <v>Legacy</v>
      </c>
      <c r="AC6579" t="str">
        <f>IF(Restaurants[[#This Row],[Country]]="India","Yes","No")</f>
        <v>No</v>
      </c>
      <c r="AD6579" t="str">
        <f>IF(AND(Restaurants[[#This Row],[Has Online Delivery]]="Yes",Restaurants[[#This Row],[Has Table Booking]]="Yes"),"Online + Table",
IF(Restaurants[[#This Row],[Has Online Delivery]]="Yes","Online Only",
IF(Restaurants[[#This Row],[Has Table Booking]]="Yes","Table Only","None")))</f>
        <v>Online + Table</v>
      </c>
      <c r="AE6579" t="str">
        <f>IF(Restaurants[[#This Row],[Rating]]&gt;=4.5,"Excellent",
IF(Restaurants[[#This Row],[Rating]]&gt;=4,"Very Good",
IF(Restaurants[[#This Row],[Rating]]&gt;=3.5,"Good","Average/Low")))</f>
        <v>Excellent</v>
      </c>
    </row>
    <row r="6580" spans="1:31" x14ac:dyDescent="0.3">
      <c r="A6580" t="s">
        <v>97</v>
      </c>
      <c r="B6580" t="s">
        <v>255</v>
      </c>
      <c r="C6580" t="s">
        <v>251</v>
      </c>
      <c r="D6580" t="s">
        <v>278</v>
      </c>
      <c r="E6580">
        <v>3</v>
      </c>
      <c r="F6580">
        <v>298</v>
      </c>
      <c r="G6580" t="s">
        <v>99</v>
      </c>
      <c r="H6580">
        <v>2010</v>
      </c>
      <c r="I6580">
        <v>56</v>
      </c>
      <c r="J6580">
        <v>4.8</v>
      </c>
      <c r="K6580" t="s">
        <v>279</v>
      </c>
      <c r="L6580">
        <v>15</v>
      </c>
      <c r="M6580" t="s">
        <v>33</v>
      </c>
      <c r="N6580" t="s">
        <v>34</v>
      </c>
      <c r="O6580" t="s">
        <v>54</v>
      </c>
      <c r="P6580" t="s">
        <v>36</v>
      </c>
      <c r="Q6580" t="s">
        <v>37</v>
      </c>
      <c r="R6580">
        <v>25</v>
      </c>
      <c r="S6580" t="s">
        <v>36</v>
      </c>
      <c r="T6580" t="s">
        <v>63</v>
      </c>
      <c r="U6580" t="s">
        <v>39</v>
      </c>
      <c r="V6580" t="s">
        <v>2759</v>
      </c>
      <c r="W6580" t="s">
        <v>40</v>
      </c>
      <c r="X6580">
        <v>410658</v>
      </c>
      <c r="Y6580">
        <v>2927</v>
      </c>
      <c r="Z6580">
        <v>19.076000000000001</v>
      </c>
      <c r="AA6580">
        <v>72.877700000000004</v>
      </c>
      <c r="AB6580" t="str">
        <f>IF(Restaurants[[#This Row],[Years_Operating]]&lt;5,"New",
IF(Restaurants[[#This Row],[Years_Operating]]&lt;15,"Established","Legacy"))</f>
        <v>Legacy</v>
      </c>
      <c r="AC6580" t="str">
        <f>IF(Restaurants[[#This Row],[Country]]="India","Yes","No")</f>
        <v>Yes</v>
      </c>
      <c r="AD6580" t="str">
        <f>IF(AND(Restaurants[[#This Row],[Has Online Delivery]]="Yes",Restaurants[[#This Row],[Has Table Booking]]="Yes"),"Online + Table",
IF(Restaurants[[#This Row],[Has Online Delivery]]="Yes","Online Only",
IF(Restaurants[[#This Row],[Has Table Booking]]="Yes","Table Only","None")))</f>
        <v>Online Only</v>
      </c>
      <c r="AE6580" t="str">
        <f>IF(Restaurants[[#This Row],[Rating]]&gt;=4.5,"Excellent",
IF(Restaurants[[#This Row],[Rating]]&gt;=4,"Very Good",
IF(Restaurants[[#This Row],[Rating]]&gt;=3.5,"Good","Average/Low")))</f>
        <v>Excellent</v>
      </c>
    </row>
    <row r="6581" spans="1:31" x14ac:dyDescent="0.3">
      <c r="A6581" t="s">
        <v>65</v>
      </c>
      <c r="B6581" t="s">
        <v>272</v>
      </c>
      <c r="C6581" t="s">
        <v>251</v>
      </c>
      <c r="D6581" t="s">
        <v>267</v>
      </c>
      <c r="E6581">
        <v>3</v>
      </c>
      <c r="F6581">
        <v>350</v>
      </c>
      <c r="G6581" t="s">
        <v>68</v>
      </c>
      <c r="H6581">
        <v>1991</v>
      </c>
      <c r="I6581">
        <v>36</v>
      </c>
      <c r="J6581">
        <v>4.8</v>
      </c>
      <c r="K6581" t="s">
        <v>312</v>
      </c>
      <c r="L6581">
        <v>34</v>
      </c>
      <c r="M6581" t="s">
        <v>33</v>
      </c>
      <c r="N6581" t="s">
        <v>34</v>
      </c>
      <c r="O6581" t="s">
        <v>35</v>
      </c>
      <c r="P6581" t="s">
        <v>36</v>
      </c>
      <c r="Q6581" t="s">
        <v>37</v>
      </c>
      <c r="R6581">
        <v>44</v>
      </c>
      <c r="S6581" t="s">
        <v>37</v>
      </c>
      <c r="T6581" t="s">
        <v>38</v>
      </c>
      <c r="U6581" t="s">
        <v>69</v>
      </c>
      <c r="V6581" t="s">
        <v>2760</v>
      </c>
      <c r="W6581" t="s">
        <v>40</v>
      </c>
      <c r="X6581">
        <v>469110</v>
      </c>
      <c r="Y6581">
        <v>2948</v>
      </c>
      <c r="Z6581">
        <v>13.082700000000001</v>
      </c>
      <c r="AA6581">
        <v>80.270700000000005</v>
      </c>
      <c r="AB6581" t="str">
        <f>IF(Restaurants[[#This Row],[Years_Operating]]&lt;5,"New",
IF(Restaurants[[#This Row],[Years_Operating]]&lt;15,"Established","Legacy"))</f>
        <v>Legacy</v>
      </c>
      <c r="AC6581" t="str">
        <f>IF(Restaurants[[#This Row],[Country]]="India","Yes","No")</f>
        <v>Yes</v>
      </c>
      <c r="AD6581" t="str">
        <f>IF(AND(Restaurants[[#This Row],[Has Online Delivery]]="Yes",Restaurants[[#This Row],[Has Table Booking]]="Yes"),"Online + Table",
IF(Restaurants[[#This Row],[Has Online Delivery]]="Yes","Online Only",
IF(Restaurants[[#This Row],[Has Table Booking]]="Yes","Table Only","None")))</f>
        <v>Online Only</v>
      </c>
      <c r="AE6581" t="str">
        <f>IF(Restaurants[[#This Row],[Rating]]&gt;=4.5,"Excellent",
IF(Restaurants[[#This Row],[Rating]]&gt;=4,"Very Good",
IF(Restaurants[[#This Row],[Rating]]&gt;=3.5,"Good","Average/Low")))</f>
        <v>Excellent</v>
      </c>
    </row>
    <row r="6582" spans="1:31" x14ac:dyDescent="0.3">
      <c r="A6582" t="s">
        <v>234</v>
      </c>
      <c r="B6582" t="s">
        <v>888</v>
      </c>
      <c r="C6582" t="s">
        <v>59</v>
      </c>
      <c r="D6582" t="s">
        <v>51</v>
      </c>
      <c r="E6582">
        <v>0</v>
      </c>
      <c r="F6582">
        <v>285</v>
      </c>
      <c r="G6582" t="s">
        <v>237</v>
      </c>
      <c r="H6582">
        <v>2004</v>
      </c>
      <c r="I6582">
        <v>70</v>
      </c>
      <c r="J6582">
        <v>4.5999999999999996</v>
      </c>
      <c r="K6582" t="s">
        <v>178</v>
      </c>
      <c r="L6582">
        <v>21</v>
      </c>
      <c r="M6582" t="s">
        <v>33</v>
      </c>
      <c r="N6582" t="s">
        <v>210</v>
      </c>
      <c r="O6582" t="s">
        <v>54</v>
      </c>
      <c r="P6582" t="s">
        <v>36</v>
      </c>
      <c r="Q6582" t="s">
        <v>37</v>
      </c>
      <c r="R6582">
        <v>54</v>
      </c>
      <c r="S6582" t="s">
        <v>37</v>
      </c>
      <c r="T6582" t="s">
        <v>86</v>
      </c>
      <c r="U6582" t="s">
        <v>32</v>
      </c>
      <c r="W6582" t="s">
        <v>40</v>
      </c>
      <c r="X6582">
        <v>411464</v>
      </c>
      <c r="Y6582">
        <v>3385</v>
      </c>
      <c r="Z6582">
        <v>43.7102</v>
      </c>
      <c r="AA6582">
        <v>7.2619999999999996</v>
      </c>
      <c r="AB6582" t="str">
        <f>IF(Restaurants[[#This Row],[Years_Operating]]&lt;5,"New",
IF(Restaurants[[#This Row],[Years_Operating]]&lt;15,"Established","Legacy"))</f>
        <v>Legacy</v>
      </c>
      <c r="AC6582" t="str">
        <f>IF(Restaurants[[#This Row],[Country]]="India","Yes","No")</f>
        <v>No</v>
      </c>
      <c r="AD6582" t="str">
        <f>IF(AND(Restaurants[[#This Row],[Has Online Delivery]]="Yes",Restaurants[[#This Row],[Has Table Booking]]="Yes"),"Online + Table",
IF(Restaurants[[#This Row],[Has Online Delivery]]="Yes","Online Only",
IF(Restaurants[[#This Row],[Has Table Booking]]="Yes","Table Only","None")))</f>
        <v>Online Only</v>
      </c>
      <c r="AE6582" t="str">
        <f>IF(Restaurants[[#This Row],[Rating]]&gt;=4.5,"Excellent",
IF(Restaurants[[#This Row],[Rating]]&gt;=4,"Very Good",
IF(Restaurants[[#This Row],[Rating]]&gt;=3.5,"Good","Average/Low")))</f>
        <v>Excellent</v>
      </c>
    </row>
    <row r="6583" spans="1:31" x14ac:dyDescent="0.3">
      <c r="A6583" t="s">
        <v>71</v>
      </c>
      <c r="B6583" t="s">
        <v>971</v>
      </c>
      <c r="C6583" t="s">
        <v>942</v>
      </c>
      <c r="D6583" t="s">
        <v>901</v>
      </c>
      <c r="E6583">
        <v>3</v>
      </c>
      <c r="F6583">
        <v>380</v>
      </c>
      <c r="G6583" t="s">
        <v>75</v>
      </c>
      <c r="H6583">
        <v>2008</v>
      </c>
      <c r="I6583">
        <v>23</v>
      </c>
      <c r="J6583">
        <v>4.8</v>
      </c>
      <c r="K6583" t="s">
        <v>902</v>
      </c>
      <c r="L6583">
        <v>17</v>
      </c>
      <c r="M6583" t="s">
        <v>33</v>
      </c>
      <c r="N6583" t="s">
        <v>34</v>
      </c>
      <c r="O6583" t="s">
        <v>35</v>
      </c>
      <c r="P6583" t="s">
        <v>36</v>
      </c>
      <c r="Q6583" t="s">
        <v>36</v>
      </c>
      <c r="R6583">
        <v>68</v>
      </c>
      <c r="S6583" t="s">
        <v>36</v>
      </c>
      <c r="T6583" t="s">
        <v>38</v>
      </c>
      <c r="U6583" t="s">
        <v>32</v>
      </c>
      <c r="W6583" t="s">
        <v>64</v>
      </c>
      <c r="X6583">
        <v>399185</v>
      </c>
      <c r="Y6583">
        <v>2486</v>
      </c>
      <c r="Z6583">
        <v>43.653199999999998</v>
      </c>
      <c r="AA6583">
        <v>-79.383200000000002</v>
      </c>
      <c r="AB6583" t="str">
        <f>IF(Restaurants[[#This Row],[Years_Operating]]&lt;5,"New",
IF(Restaurants[[#This Row],[Years_Operating]]&lt;15,"Established","Legacy"))</f>
        <v>Legacy</v>
      </c>
      <c r="AC6583" t="str">
        <f>IF(Restaurants[[#This Row],[Country]]="India","Yes","No")</f>
        <v>No</v>
      </c>
      <c r="AD6583" t="str">
        <f>IF(AND(Restaurants[[#This Row],[Has Online Delivery]]="Yes",Restaurants[[#This Row],[Has Table Booking]]="Yes"),"Online + Table",
IF(Restaurants[[#This Row],[Has Online Delivery]]="Yes","Online Only",
IF(Restaurants[[#This Row],[Has Table Booking]]="Yes","Table Only","None")))</f>
        <v>Online + Table</v>
      </c>
      <c r="AE6583" t="str">
        <f>IF(Restaurants[[#This Row],[Rating]]&gt;=4.5,"Excellent",
IF(Restaurants[[#This Row],[Rating]]&gt;=4,"Very Good",
IF(Restaurants[[#This Row],[Rating]]&gt;=3.5,"Good","Average/Low")))</f>
        <v>Excellent</v>
      </c>
    </row>
    <row r="6584" spans="1:31" x14ac:dyDescent="0.3">
      <c r="A6584" t="s">
        <v>226</v>
      </c>
      <c r="B6584" t="s">
        <v>933</v>
      </c>
      <c r="C6584" t="s">
        <v>251</v>
      </c>
      <c r="D6584" t="s">
        <v>278</v>
      </c>
      <c r="E6584">
        <v>0</v>
      </c>
      <c r="F6584">
        <v>185</v>
      </c>
      <c r="G6584" t="s">
        <v>228</v>
      </c>
      <c r="H6584">
        <v>2014</v>
      </c>
      <c r="I6584">
        <v>48</v>
      </c>
      <c r="J6584">
        <v>4.5999999999999996</v>
      </c>
      <c r="K6584" t="s">
        <v>291</v>
      </c>
      <c r="L6584">
        <v>11</v>
      </c>
      <c r="M6584" t="s">
        <v>160</v>
      </c>
      <c r="N6584" t="s">
        <v>210</v>
      </c>
      <c r="O6584" t="s">
        <v>45</v>
      </c>
      <c r="P6584" t="s">
        <v>37</v>
      </c>
      <c r="Q6584" t="s">
        <v>37</v>
      </c>
      <c r="R6584">
        <v>57</v>
      </c>
      <c r="S6584" t="s">
        <v>37</v>
      </c>
      <c r="T6584" t="s">
        <v>38</v>
      </c>
      <c r="U6584" t="s">
        <v>32</v>
      </c>
      <c r="V6584" t="s">
        <v>2761</v>
      </c>
      <c r="W6584" t="s">
        <v>40</v>
      </c>
      <c r="X6584">
        <v>44013</v>
      </c>
      <c r="Y6584">
        <v>3089</v>
      </c>
      <c r="Z6584">
        <v>22.7196</v>
      </c>
      <c r="AA6584">
        <v>75.857699999999994</v>
      </c>
      <c r="AB6584" t="str">
        <f>IF(Restaurants[[#This Row],[Years_Operating]]&lt;5,"New",
IF(Restaurants[[#This Row],[Years_Operating]]&lt;15,"Established","Legacy"))</f>
        <v>Established</v>
      </c>
      <c r="AC6584" t="str">
        <f>IF(Restaurants[[#This Row],[Country]]="India","Yes","No")</f>
        <v>Yes</v>
      </c>
      <c r="AD6584" t="str">
        <f>IF(AND(Restaurants[[#This Row],[Has Online Delivery]]="Yes",Restaurants[[#This Row],[Has Table Booking]]="Yes"),"Online + Table",
IF(Restaurants[[#This Row],[Has Online Delivery]]="Yes","Online Only",
IF(Restaurants[[#This Row],[Has Table Booking]]="Yes","Table Only","None")))</f>
        <v>None</v>
      </c>
      <c r="AE6584" t="str">
        <f>IF(Restaurants[[#This Row],[Rating]]&gt;=4.5,"Excellent",
IF(Restaurants[[#This Row],[Rating]]&gt;=4,"Very Good",
IF(Restaurants[[#This Row],[Rating]]&gt;=3.5,"Good","Average/Low")))</f>
        <v>Excellent</v>
      </c>
    </row>
    <row r="6585" spans="1:31" x14ac:dyDescent="0.3">
      <c r="A6585" t="s">
        <v>194</v>
      </c>
      <c r="B6585" t="s">
        <v>873</v>
      </c>
      <c r="C6585" t="s">
        <v>29</v>
      </c>
      <c r="D6585" t="s">
        <v>83</v>
      </c>
      <c r="E6585">
        <v>1</v>
      </c>
      <c r="F6585">
        <v>165</v>
      </c>
      <c r="G6585" t="s">
        <v>198</v>
      </c>
      <c r="H6585">
        <v>2013</v>
      </c>
      <c r="I6585">
        <v>40</v>
      </c>
      <c r="J6585">
        <v>4.5999999999999996</v>
      </c>
      <c r="K6585" t="s">
        <v>131</v>
      </c>
      <c r="L6585">
        <v>12</v>
      </c>
      <c r="M6585" t="s">
        <v>160</v>
      </c>
      <c r="N6585" t="s">
        <v>193</v>
      </c>
      <c r="O6585" t="s">
        <v>35</v>
      </c>
      <c r="P6585" t="s">
        <v>36</v>
      </c>
      <c r="Q6585" t="s">
        <v>36</v>
      </c>
      <c r="R6585">
        <v>37</v>
      </c>
      <c r="S6585" t="s">
        <v>37</v>
      </c>
      <c r="T6585" t="s">
        <v>55</v>
      </c>
      <c r="U6585" t="s">
        <v>39</v>
      </c>
      <c r="W6585" t="s">
        <v>108</v>
      </c>
      <c r="X6585">
        <v>156450</v>
      </c>
      <c r="Y6585">
        <v>54</v>
      </c>
      <c r="Z6585">
        <v>45.464199999999998</v>
      </c>
      <c r="AA6585">
        <v>9.19</v>
      </c>
      <c r="AB6585" t="str">
        <f>IF(Restaurants[[#This Row],[Years_Operating]]&lt;5,"New",
IF(Restaurants[[#This Row],[Years_Operating]]&lt;15,"Established","Legacy"))</f>
        <v>Established</v>
      </c>
      <c r="AC6585" t="str">
        <f>IF(Restaurants[[#This Row],[Country]]="India","Yes","No")</f>
        <v>No</v>
      </c>
      <c r="AD6585" t="str">
        <f>IF(AND(Restaurants[[#This Row],[Has Online Delivery]]="Yes",Restaurants[[#This Row],[Has Table Booking]]="Yes"),"Online + Table",
IF(Restaurants[[#This Row],[Has Online Delivery]]="Yes","Online Only",
IF(Restaurants[[#This Row],[Has Table Booking]]="Yes","Table Only","None")))</f>
        <v>Online + Table</v>
      </c>
      <c r="AE6585" t="str">
        <f>IF(Restaurants[[#This Row],[Rating]]&gt;=4.5,"Excellent",
IF(Restaurants[[#This Row],[Rating]]&gt;=4,"Very Good",
IF(Restaurants[[#This Row],[Rating]]&gt;=3.5,"Good","Average/Low")))</f>
        <v>Excellent</v>
      </c>
    </row>
    <row r="6586" spans="1:31" x14ac:dyDescent="0.3">
      <c r="A6586" t="s">
        <v>171</v>
      </c>
      <c r="B6586" t="s">
        <v>921</v>
      </c>
      <c r="C6586" t="s">
        <v>251</v>
      </c>
      <c r="D6586" t="s">
        <v>935</v>
      </c>
      <c r="E6586">
        <v>2</v>
      </c>
      <c r="F6586">
        <v>285</v>
      </c>
      <c r="G6586" t="s">
        <v>172</v>
      </c>
      <c r="H6586">
        <v>2008</v>
      </c>
      <c r="I6586">
        <v>12</v>
      </c>
      <c r="J6586">
        <v>4.7</v>
      </c>
      <c r="K6586" t="s">
        <v>936</v>
      </c>
      <c r="L6586">
        <v>17</v>
      </c>
      <c r="M6586" t="s">
        <v>33</v>
      </c>
      <c r="N6586" t="s">
        <v>143</v>
      </c>
      <c r="O6586" t="s">
        <v>54</v>
      </c>
      <c r="P6586" t="s">
        <v>37</v>
      </c>
      <c r="Q6586" t="s">
        <v>36</v>
      </c>
      <c r="R6586">
        <v>30</v>
      </c>
      <c r="S6586" t="s">
        <v>36</v>
      </c>
      <c r="T6586" t="s">
        <v>86</v>
      </c>
      <c r="U6586" t="s">
        <v>39</v>
      </c>
      <c r="V6586" t="s">
        <v>2762</v>
      </c>
      <c r="W6586" t="s">
        <v>47</v>
      </c>
      <c r="X6586">
        <v>135116</v>
      </c>
      <c r="Y6586">
        <v>5645</v>
      </c>
      <c r="Z6586">
        <v>26.912400000000002</v>
      </c>
      <c r="AA6586">
        <v>75.787300000000002</v>
      </c>
      <c r="AB6586" t="str">
        <f>IF(Restaurants[[#This Row],[Years_Operating]]&lt;5,"New",
IF(Restaurants[[#This Row],[Years_Operating]]&lt;15,"Established","Legacy"))</f>
        <v>Legacy</v>
      </c>
      <c r="AC6586" t="str">
        <f>IF(Restaurants[[#This Row],[Country]]="India","Yes","No")</f>
        <v>Yes</v>
      </c>
      <c r="AD6586" t="str">
        <f>IF(AND(Restaurants[[#This Row],[Has Online Delivery]]="Yes",Restaurants[[#This Row],[Has Table Booking]]="Yes"),"Online + Table",
IF(Restaurants[[#This Row],[Has Online Delivery]]="Yes","Online Only",
IF(Restaurants[[#This Row],[Has Table Booking]]="Yes","Table Only","None")))</f>
        <v>Table Only</v>
      </c>
      <c r="AE6586" t="str">
        <f>IF(Restaurants[[#This Row],[Rating]]&gt;=4.5,"Excellent",
IF(Restaurants[[#This Row],[Rating]]&gt;=4,"Very Good",
IF(Restaurants[[#This Row],[Rating]]&gt;=3.5,"Good","Average/Low")))</f>
        <v>Excellent</v>
      </c>
    </row>
    <row r="6587" spans="1:31" x14ac:dyDescent="0.3">
      <c r="A6587" t="s">
        <v>92</v>
      </c>
      <c r="B6587" t="s">
        <v>250</v>
      </c>
      <c r="C6587" t="s">
        <v>251</v>
      </c>
      <c r="D6587" t="s">
        <v>252</v>
      </c>
      <c r="E6587">
        <v>3</v>
      </c>
      <c r="F6587">
        <v>345</v>
      </c>
      <c r="G6587" t="s">
        <v>95</v>
      </c>
      <c r="H6587">
        <v>2011</v>
      </c>
      <c r="I6587">
        <v>50</v>
      </c>
      <c r="J6587">
        <v>4.8</v>
      </c>
      <c r="K6587" t="s">
        <v>253</v>
      </c>
      <c r="L6587">
        <v>14</v>
      </c>
      <c r="M6587" t="s">
        <v>33</v>
      </c>
      <c r="N6587" t="s">
        <v>34</v>
      </c>
      <c r="O6587" t="s">
        <v>54</v>
      </c>
      <c r="P6587" t="s">
        <v>36</v>
      </c>
      <c r="Q6587" t="s">
        <v>37</v>
      </c>
      <c r="R6587">
        <v>39</v>
      </c>
      <c r="S6587" t="s">
        <v>36</v>
      </c>
      <c r="T6587" t="s">
        <v>55</v>
      </c>
      <c r="U6587" t="s">
        <v>46</v>
      </c>
      <c r="V6587" t="s">
        <v>2763</v>
      </c>
      <c r="W6587" t="s">
        <v>108</v>
      </c>
      <c r="X6587">
        <v>234028</v>
      </c>
      <c r="Y6587">
        <v>1019</v>
      </c>
      <c r="Z6587">
        <v>28.7041</v>
      </c>
      <c r="AA6587">
        <v>77.102500000000006</v>
      </c>
      <c r="AB6587" t="str">
        <f>IF(Restaurants[[#This Row],[Years_Operating]]&lt;5,"New",
IF(Restaurants[[#This Row],[Years_Operating]]&lt;15,"Established","Legacy"))</f>
        <v>Established</v>
      </c>
      <c r="AC6587" t="str">
        <f>IF(Restaurants[[#This Row],[Country]]="India","Yes","No")</f>
        <v>Yes</v>
      </c>
      <c r="AD6587" t="str">
        <f>IF(AND(Restaurants[[#This Row],[Has Online Delivery]]="Yes",Restaurants[[#This Row],[Has Table Booking]]="Yes"),"Online + Table",
IF(Restaurants[[#This Row],[Has Online Delivery]]="Yes","Online Only",
IF(Restaurants[[#This Row],[Has Table Booking]]="Yes","Table Only","None")))</f>
        <v>Online Only</v>
      </c>
      <c r="AE6587" t="str">
        <f>IF(Restaurants[[#This Row],[Rating]]&gt;=4.5,"Excellent",
IF(Restaurants[[#This Row],[Rating]]&gt;=4,"Very Good",
IF(Restaurants[[#This Row],[Rating]]&gt;=3.5,"Good","Average/Low")))</f>
        <v>Excellent</v>
      </c>
    </row>
    <row r="6588" spans="1:31" x14ac:dyDescent="0.3">
      <c r="A6588" t="s">
        <v>136</v>
      </c>
      <c r="B6588" t="s">
        <v>862</v>
      </c>
      <c r="C6588" t="s">
        <v>251</v>
      </c>
      <c r="D6588" t="s">
        <v>863</v>
      </c>
      <c r="E6588">
        <v>3</v>
      </c>
      <c r="F6588">
        <v>570</v>
      </c>
      <c r="G6588" t="s">
        <v>140</v>
      </c>
      <c r="H6588">
        <v>2012</v>
      </c>
      <c r="I6588">
        <v>10</v>
      </c>
      <c r="J6588">
        <v>4.5999999999999996</v>
      </c>
      <c r="K6588" t="s">
        <v>994</v>
      </c>
      <c r="L6588">
        <v>13</v>
      </c>
      <c r="M6588" t="s">
        <v>62</v>
      </c>
      <c r="N6588" t="s">
        <v>34</v>
      </c>
      <c r="O6588" t="s">
        <v>45</v>
      </c>
      <c r="P6588" t="s">
        <v>36</v>
      </c>
      <c r="Q6588" t="s">
        <v>36</v>
      </c>
      <c r="R6588">
        <v>36</v>
      </c>
      <c r="S6588" t="s">
        <v>36</v>
      </c>
      <c r="T6588" t="s">
        <v>38</v>
      </c>
      <c r="U6588" t="s">
        <v>46</v>
      </c>
      <c r="V6588" t="s">
        <v>2764</v>
      </c>
      <c r="W6588" t="s">
        <v>108</v>
      </c>
      <c r="X6588">
        <v>355733</v>
      </c>
      <c r="Y6588">
        <v>7528</v>
      </c>
      <c r="Z6588">
        <v>21.170200000000001</v>
      </c>
      <c r="AA6588">
        <v>72.831100000000006</v>
      </c>
      <c r="AB6588" t="str">
        <f>IF(Restaurants[[#This Row],[Years_Operating]]&lt;5,"New",
IF(Restaurants[[#This Row],[Years_Operating]]&lt;15,"Established","Legacy"))</f>
        <v>Established</v>
      </c>
      <c r="AC6588" t="str">
        <f>IF(Restaurants[[#This Row],[Country]]="India","Yes","No")</f>
        <v>Yes</v>
      </c>
      <c r="AD6588" t="str">
        <f>IF(AND(Restaurants[[#This Row],[Has Online Delivery]]="Yes",Restaurants[[#This Row],[Has Table Booking]]="Yes"),"Online + Table",
IF(Restaurants[[#This Row],[Has Online Delivery]]="Yes","Online Only",
IF(Restaurants[[#This Row],[Has Table Booking]]="Yes","Table Only","None")))</f>
        <v>Online + Table</v>
      </c>
      <c r="AE6588" t="str">
        <f>IF(Restaurants[[#This Row],[Rating]]&gt;=4.5,"Excellent",
IF(Restaurants[[#This Row],[Rating]]&gt;=4,"Very Good",
IF(Restaurants[[#This Row],[Rating]]&gt;=3.5,"Good","Average/Low")))</f>
        <v>Excellent</v>
      </c>
    </row>
    <row r="6589" spans="1:31" x14ac:dyDescent="0.3">
      <c r="A6589" t="s">
        <v>87</v>
      </c>
      <c r="B6589" t="s">
        <v>266</v>
      </c>
      <c r="C6589" t="s">
        <v>251</v>
      </c>
      <c r="D6589" t="s">
        <v>252</v>
      </c>
      <c r="E6589">
        <v>3</v>
      </c>
      <c r="F6589">
        <v>295</v>
      </c>
      <c r="G6589" t="s">
        <v>91</v>
      </c>
      <c r="H6589">
        <v>1897</v>
      </c>
      <c r="I6589">
        <v>50</v>
      </c>
      <c r="J6589">
        <v>4.8</v>
      </c>
      <c r="K6589" t="s">
        <v>253</v>
      </c>
      <c r="L6589">
        <v>128</v>
      </c>
      <c r="M6589" t="s">
        <v>33</v>
      </c>
      <c r="N6589" t="s">
        <v>34</v>
      </c>
      <c r="O6589" t="s">
        <v>35</v>
      </c>
      <c r="P6589" t="s">
        <v>37</v>
      </c>
      <c r="Q6589" t="s">
        <v>37</v>
      </c>
      <c r="R6589">
        <v>52</v>
      </c>
      <c r="S6589" t="s">
        <v>36</v>
      </c>
      <c r="T6589" t="s">
        <v>55</v>
      </c>
      <c r="U6589" t="s">
        <v>39</v>
      </c>
      <c r="V6589" t="s">
        <v>2765</v>
      </c>
      <c r="W6589" t="s">
        <v>108</v>
      </c>
      <c r="X6589">
        <v>367681</v>
      </c>
      <c r="Y6589">
        <v>4673</v>
      </c>
      <c r="Z6589">
        <v>12.9716</v>
      </c>
      <c r="AA6589">
        <v>77.5946</v>
      </c>
      <c r="AB6589" t="str">
        <f>IF(Restaurants[[#This Row],[Years_Operating]]&lt;5,"New",
IF(Restaurants[[#This Row],[Years_Operating]]&lt;15,"Established","Legacy"))</f>
        <v>Legacy</v>
      </c>
      <c r="AC6589" t="str">
        <f>IF(Restaurants[[#This Row],[Country]]="India","Yes","No")</f>
        <v>Yes</v>
      </c>
      <c r="AD6589" t="str">
        <f>IF(AND(Restaurants[[#This Row],[Has Online Delivery]]="Yes",Restaurants[[#This Row],[Has Table Booking]]="Yes"),"Online + Table",
IF(Restaurants[[#This Row],[Has Online Delivery]]="Yes","Online Only",
IF(Restaurants[[#This Row],[Has Table Booking]]="Yes","Table Only","None")))</f>
        <v>None</v>
      </c>
      <c r="AE6589" t="str">
        <f>IF(Restaurants[[#This Row],[Rating]]&gt;=4.5,"Excellent",
IF(Restaurants[[#This Row],[Rating]]&gt;=4,"Very Good",
IF(Restaurants[[#This Row],[Rating]]&gt;=3.5,"Good","Average/Low")))</f>
        <v>Excellent</v>
      </c>
    </row>
    <row r="6590" spans="1:31" x14ac:dyDescent="0.3">
      <c r="A6590" t="s">
        <v>111</v>
      </c>
      <c r="B6590" t="s">
        <v>933</v>
      </c>
      <c r="C6590" t="s">
        <v>251</v>
      </c>
      <c r="D6590" t="s">
        <v>252</v>
      </c>
      <c r="E6590">
        <v>3</v>
      </c>
      <c r="F6590">
        <v>305</v>
      </c>
      <c r="G6590" t="s">
        <v>112</v>
      </c>
      <c r="H6590">
        <v>2000</v>
      </c>
      <c r="I6590">
        <v>25</v>
      </c>
      <c r="J6590">
        <v>4.8</v>
      </c>
      <c r="K6590" t="s">
        <v>256</v>
      </c>
      <c r="L6590">
        <v>25</v>
      </c>
      <c r="M6590" t="s">
        <v>33</v>
      </c>
      <c r="N6590" t="s">
        <v>34</v>
      </c>
      <c r="O6590" t="s">
        <v>35</v>
      </c>
      <c r="P6590" t="s">
        <v>37</v>
      </c>
      <c r="Q6590" t="s">
        <v>37</v>
      </c>
      <c r="R6590">
        <v>72</v>
      </c>
      <c r="S6590" t="s">
        <v>37</v>
      </c>
      <c r="T6590" t="s">
        <v>55</v>
      </c>
      <c r="U6590" t="s">
        <v>46</v>
      </c>
      <c r="V6590" t="s">
        <v>2766</v>
      </c>
      <c r="W6590" t="s">
        <v>64</v>
      </c>
      <c r="X6590">
        <v>218994</v>
      </c>
      <c r="Y6590">
        <v>2320</v>
      </c>
      <c r="Z6590">
        <v>22.7196</v>
      </c>
      <c r="AA6590">
        <v>75.857699999999994</v>
      </c>
      <c r="AB6590" t="str">
        <f>IF(Restaurants[[#This Row],[Years_Operating]]&lt;5,"New",
IF(Restaurants[[#This Row],[Years_Operating]]&lt;15,"Established","Legacy"))</f>
        <v>Legacy</v>
      </c>
      <c r="AC6590" t="str">
        <f>IF(Restaurants[[#This Row],[Country]]="India","Yes","No")</f>
        <v>Yes</v>
      </c>
      <c r="AD6590" t="str">
        <f>IF(AND(Restaurants[[#This Row],[Has Online Delivery]]="Yes",Restaurants[[#This Row],[Has Table Booking]]="Yes"),"Online + Table",
IF(Restaurants[[#This Row],[Has Online Delivery]]="Yes","Online Only",
IF(Restaurants[[#This Row],[Has Table Booking]]="Yes","Table Only","None")))</f>
        <v>None</v>
      </c>
      <c r="AE6590" t="str">
        <f>IF(Restaurants[[#This Row],[Rating]]&gt;=4.5,"Excellent",
IF(Restaurants[[#This Row],[Rating]]&gt;=4,"Very Good",
IF(Restaurants[[#This Row],[Rating]]&gt;=3.5,"Good","Average/Low")))</f>
        <v>Excellent</v>
      </c>
    </row>
    <row r="6591" spans="1:31" x14ac:dyDescent="0.3">
      <c r="A6591" t="s">
        <v>111</v>
      </c>
      <c r="B6591" t="s">
        <v>93</v>
      </c>
      <c r="C6591" t="s">
        <v>50</v>
      </c>
      <c r="D6591" t="s">
        <v>870</v>
      </c>
      <c r="E6591">
        <v>3</v>
      </c>
      <c r="F6591">
        <v>305</v>
      </c>
      <c r="G6591" t="s">
        <v>112</v>
      </c>
      <c r="H6591">
        <v>2000</v>
      </c>
      <c r="I6591">
        <v>25</v>
      </c>
      <c r="J6591">
        <v>4.8</v>
      </c>
      <c r="K6591" t="s">
        <v>871</v>
      </c>
      <c r="L6591">
        <v>25</v>
      </c>
      <c r="M6591" t="s">
        <v>33</v>
      </c>
      <c r="N6591" t="s">
        <v>34</v>
      </c>
      <c r="O6591" t="s">
        <v>35</v>
      </c>
      <c r="P6591" t="s">
        <v>36</v>
      </c>
      <c r="Q6591" t="s">
        <v>37</v>
      </c>
      <c r="R6591">
        <v>44</v>
      </c>
      <c r="S6591" t="s">
        <v>36</v>
      </c>
      <c r="T6591" t="s">
        <v>38</v>
      </c>
      <c r="U6591" t="s">
        <v>39</v>
      </c>
      <c r="W6591" t="s">
        <v>149</v>
      </c>
      <c r="X6591">
        <v>349037</v>
      </c>
      <c r="Y6591">
        <v>953</v>
      </c>
      <c r="Z6591">
        <v>37.774900000000002</v>
      </c>
      <c r="AA6591">
        <v>-122.4194</v>
      </c>
      <c r="AB6591" t="str">
        <f>IF(Restaurants[[#This Row],[Years_Operating]]&lt;5,"New",
IF(Restaurants[[#This Row],[Years_Operating]]&lt;15,"Established","Legacy"))</f>
        <v>Legacy</v>
      </c>
      <c r="AC6591" t="str">
        <f>IF(Restaurants[[#This Row],[Country]]="India","Yes","No")</f>
        <v>No</v>
      </c>
      <c r="AD6591" t="str">
        <f>IF(AND(Restaurants[[#This Row],[Has Online Delivery]]="Yes",Restaurants[[#This Row],[Has Table Booking]]="Yes"),"Online + Table",
IF(Restaurants[[#This Row],[Has Online Delivery]]="Yes","Online Only",
IF(Restaurants[[#This Row],[Has Table Booking]]="Yes","Table Only","None")))</f>
        <v>Online Only</v>
      </c>
      <c r="AE6591" t="str">
        <f>IF(Restaurants[[#This Row],[Rating]]&gt;=4.5,"Excellent",
IF(Restaurants[[#This Row],[Rating]]&gt;=4,"Very Good",
IF(Restaurants[[#This Row],[Rating]]&gt;=3.5,"Good","Average/Low")))</f>
        <v>Excellent</v>
      </c>
    </row>
    <row r="6592" spans="1:31" x14ac:dyDescent="0.3">
      <c r="A6592" t="s">
        <v>215</v>
      </c>
      <c r="B6592" t="s">
        <v>77</v>
      </c>
      <c r="C6592" t="s">
        <v>50</v>
      </c>
      <c r="D6592" t="s">
        <v>916</v>
      </c>
      <c r="E6592">
        <v>0</v>
      </c>
      <c r="F6592">
        <v>155</v>
      </c>
      <c r="G6592" t="s">
        <v>219</v>
      </c>
      <c r="H6592">
        <v>2000</v>
      </c>
      <c r="I6592">
        <v>55</v>
      </c>
      <c r="J6592">
        <v>4.7</v>
      </c>
      <c r="K6592" t="s">
        <v>930</v>
      </c>
      <c r="L6592">
        <v>25</v>
      </c>
      <c r="M6592" t="s">
        <v>160</v>
      </c>
      <c r="N6592" t="s">
        <v>210</v>
      </c>
      <c r="O6592" t="s">
        <v>54</v>
      </c>
      <c r="P6592" t="s">
        <v>36</v>
      </c>
      <c r="Q6592" t="s">
        <v>37</v>
      </c>
      <c r="R6592">
        <v>23</v>
      </c>
      <c r="S6592" t="s">
        <v>36</v>
      </c>
      <c r="T6592" t="s">
        <v>55</v>
      </c>
      <c r="U6592" t="s">
        <v>69</v>
      </c>
      <c r="W6592" t="s">
        <v>40</v>
      </c>
      <c r="X6592">
        <v>115880</v>
      </c>
      <c r="Y6592">
        <v>6838</v>
      </c>
      <c r="Z6592">
        <v>40.712800000000001</v>
      </c>
      <c r="AA6592">
        <v>-74.006</v>
      </c>
      <c r="AB6592" t="str">
        <f>IF(Restaurants[[#This Row],[Years_Operating]]&lt;5,"New",
IF(Restaurants[[#This Row],[Years_Operating]]&lt;15,"Established","Legacy"))</f>
        <v>Legacy</v>
      </c>
      <c r="AC6592" t="str">
        <f>IF(Restaurants[[#This Row],[Country]]="India","Yes","No")</f>
        <v>No</v>
      </c>
      <c r="AD6592" t="str">
        <f>IF(AND(Restaurants[[#This Row],[Has Online Delivery]]="Yes",Restaurants[[#This Row],[Has Table Booking]]="Yes"),"Online + Table",
IF(Restaurants[[#This Row],[Has Online Delivery]]="Yes","Online Only",
IF(Restaurants[[#This Row],[Has Table Booking]]="Yes","Table Only","None")))</f>
        <v>Online Only</v>
      </c>
      <c r="AE6592" t="str">
        <f>IF(Restaurants[[#This Row],[Rating]]&gt;=4.5,"Excellent",
IF(Restaurants[[#This Row],[Rating]]&gt;=4,"Very Good",
IF(Restaurants[[#This Row],[Rating]]&gt;=3.5,"Good","Average/Low")))</f>
        <v>Excellent</v>
      </c>
    </row>
    <row r="6593" spans="1:31" x14ac:dyDescent="0.3">
      <c r="A6593" t="s">
        <v>175</v>
      </c>
      <c r="B6593" t="s">
        <v>933</v>
      </c>
      <c r="C6593" t="s">
        <v>251</v>
      </c>
      <c r="D6593" t="s">
        <v>267</v>
      </c>
      <c r="E6593">
        <v>2</v>
      </c>
      <c r="F6593">
        <v>245</v>
      </c>
      <c r="G6593" t="s">
        <v>177</v>
      </c>
      <c r="H6593">
        <v>2005</v>
      </c>
      <c r="I6593">
        <v>46</v>
      </c>
      <c r="J6593">
        <v>4.7</v>
      </c>
      <c r="K6593" t="s">
        <v>307</v>
      </c>
      <c r="L6593">
        <v>20</v>
      </c>
      <c r="M6593" t="s">
        <v>160</v>
      </c>
      <c r="N6593" t="s">
        <v>143</v>
      </c>
      <c r="O6593" t="s">
        <v>45</v>
      </c>
      <c r="P6593" t="s">
        <v>36</v>
      </c>
      <c r="Q6593" t="s">
        <v>36</v>
      </c>
      <c r="R6593">
        <v>30</v>
      </c>
      <c r="S6593" t="s">
        <v>36</v>
      </c>
      <c r="T6593" t="s">
        <v>55</v>
      </c>
      <c r="U6593" t="s">
        <v>69</v>
      </c>
      <c r="V6593" t="s">
        <v>2767</v>
      </c>
      <c r="W6593" t="s">
        <v>64</v>
      </c>
      <c r="X6593">
        <v>244263</v>
      </c>
      <c r="Y6593">
        <v>5749</v>
      </c>
      <c r="Z6593">
        <v>22.7196</v>
      </c>
      <c r="AA6593">
        <v>75.857699999999994</v>
      </c>
      <c r="AB6593" t="str">
        <f>IF(Restaurants[[#This Row],[Years_Operating]]&lt;5,"New",
IF(Restaurants[[#This Row],[Years_Operating]]&lt;15,"Established","Legacy"))</f>
        <v>Legacy</v>
      </c>
      <c r="AC6593" t="str">
        <f>IF(Restaurants[[#This Row],[Country]]="India","Yes","No")</f>
        <v>Yes</v>
      </c>
      <c r="AD6593" t="str">
        <f>IF(AND(Restaurants[[#This Row],[Has Online Delivery]]="Yes",Restaurants[[#This Row],[Has Table Booking]]="Yes"),"Online + Table",
IF(Restaurants[[#This Row],[Has Online Delivery]]="Yes","Online Only",
IF(Restaurants[[#This Row],[Has Table Booking]]="Yes","Table Only","None")))</f>
        <v>Online + Table</v>
      </c>
      <c r="AE6593" t="str">
        <f>IF(Restaurants[[#This Row],[Rating]]&gt;=4.5,"Excellent",
IF(Restaurants[[#This Row],[Rating]]&gt;=4,"Very Good",
IF(Restaurants[[#This Row],[Rating]]&gt;=3.5,"Good","Average/Low")))</f>
        <v>Excellent</v>
      </c>
    </row>
    <row r="6594" spans="1:31" x14ac:dyDescent="0.3">
      <c r="A6594" t="s">
        <v>81</v>
      </c>
      <c r="B6594" t="s">
        <v>77</v>
      </c>
      <c r="C6594" t="s">
        <v>50</v>
      </c>
      <c r="D6594" t="s">
        <v>870</v>
      </c>
      <c r="E6594">
        <v>3</v>
      </c>
      <c r="F6594">
        <v>310</v>
      </c>
      <c r="G6594" t="s">
        <v>84</v>
      </c>
      <c r="H6594">
        <v>2005</v>
      </c>
      <c r="I6594">
        <v>35</v>
      </c>
      <c r="J6594">
        <v>4.8</v>
      </c>
      <c r="K6594" t="s">
        <v>932</v>
      </c>
      <c r="L6594">
        <v>20</v>
      </c>
      <c r="M6594" t="s">
        <v>33</v>
      </c>
      <c r="N6594" t="s">
        <v>34</v>
      </c>
      <c r="O6594" t="s">
        <v>35</v>
      </c>
      <c r="P6594" t="s">
        <v>37</v>
      </c>
      <c r="Q6594" t="s">
        <v>37</v>
      </c>
      <c r="R6594">
        <v>25</v>
      </c>
      <c r="S6594" t="s">
        <v>37</v>
      </c>
      <c r="T6594" t="s">
        <v>38</v>
      </c>
      <c r="U6594" t="s">
        <v>46</v>
      </c>
      <c r="W6594" t="s">
        <v>47</v>
      </c>
      <c r="X6594">
        <v>420153</v>
      </c>
      <c r="Y6594">
        <v>2950</v>
      </c>
      <c r="Z6594">
        <v>40.712800000000001</v>
      </c>
      <c r="AA6594">
        <v>-74.006</v>
      </c>
      <c r="AB6594" t="str">
        <f>IF(Restaurants[[#This Row],[Years_Operating]]&lt;5,"New",
IF(Restaurants[[#This Row],[Years_Operating]]&lt;15,"Established","Legacy"))</f>
        <v>Legacy</v>
      </c>
      <c r="AC6594" t="str">
        <f>IF(Restaurants[[#This Row],[Country]]="India","Yes","No")</f>
        <v>No</v>
      </c>
      <c r="AD6594" t="str">
        <f>IF(AND(Restaurants[[#This Row],[Has Online Delivery]]="Yes",Restaurants[[#This Row],[Has Table Booking]]="Yes"),"Online + Table",
IF(Restaurants[[#This Row],[Has Online Delivery]]="Yes","Online Only",
IF(Restaurants[[#This Row],[Has Table Booking]]="Yes","Table Only","None")))</f>
        <v>None</v>
      </c>
      <c r="AE6594" t="str">
        <f>IF(Restaurants[[#This Row],[Rating]]&gt;=4.5,"Excellent",
IF(Restaurants[[#This Row],[Rating]]&gt;=4,"Very Good",
IF(Restaurants[[#This Row],[Rating]]&gt;=3.5,"Good","Average/Low")))</f>
        <v>Excellent</v>
      </c>
    </row>
    <row r="6595" spans="1:31" x14ac:dyDescent="0.3">
      <c r="A6595" t="s">
        <v>220</v>
      </c>
      <c r="B6595" t="s">
        <v>882</v>
      </c>
      <c r="C6595" t="s">
        <v>146</v>
      </c>
      <c r="D6595" t="s">
        <v>894</v>
      </c>
      <c r="E6595">
        <v>0</v>
      </c>
      <c r="F6595">
        <v>195</v>
      </c>
      <c r="G6595" t="s">
        <v>220</v>
      </c>
      <c r="H6595">
        <v>2017</v>
      </c>
      <c r="I6595">
        <v>14</v>
      </c>
      <c r="J6595">
        <v>4.5999999999999996</v>
      </c>
      <c r="K6595" t="s">
        <v>1080</v>
      </c>
      <c r="L6595">
        <v>8</v>
      </c>
      <c r="M6595" t="s">
        <v>160</v>
      </c>
      <c r="N6595" t="s">
        <v>210</v>
      </c>
      <c r="O6595" t="s">
        <v>45</v>
      </c>
      <c r="P6595" t="s">
        <v>36</v>
      </c>
      <c r="Q6595" t="s">
        <v>37</v>
      </c>
      <c r="R6595">
        <v>72</v>
      </c>
      <c r="S6595" t="s">
        <v>36</v>
      </c>
      <c r="T6595" t="s">
        <v>63</v>
      </c>
      <c r="U6595" t="s">
        <v>39</v>
      </c>
      <c r="W6595" t="s">
        <v>56</v>
      </c>
      <c r="X6595">
        <v>470606</v>
      </c>
      <c r="Y6595">
        <v>5489</v>
      </c>
      <c r="Z6595">
        <v>35.011600000000001</v>
      </c>
      <c r="AA6595">
        <v>135.7681</v>
      </c>
      <c r="AB6595" t="str">
        <f>IF(Restaurants[[#This Row],[Years_Operating]]&lt;5,"New",
IF(Restaurants[[#This Row],[Years_Operating]]&lt;15,"Established","Legacy"))</f>
        <v>Established</v>
      </c>
      <c r="AC6595" t="str">
        <f>IF(Restaurants[[#This Row],[Country]]="India","Yes","No")</f>
        <v>No</v>
      </c>
      <c r="AD6595" t="str">
        <f>IF(AND(Restaurants[[#This Row],[Has Online Delivery]]="Yes",Restaurants[[#This Row],[Has Table Booking]]="Yes"),"Online + Table",
IF(Restaurants[[#This Row],[Has Online Delivery]]="Yes","Online Only",
IF(Restaurants[[#This Row],[Has Table Booking]]="Yes","Table Only","None")))</f>
        <v>Online Only</v>
      </c>
      <c r="AE6595" t="str">
        <f>IF(Restaurants[[#This Row],[Rating]]&gt;=4.5,"Excellent",
IF(Restaurants[[#This Row],[Rating]]&gt;=4,"Very Good",
IF(Restaurants[[#This Row],[Rating]]&gt;=3.5,"Good","Average/Low")))</f>
        <v>Excellent</v>
      </c>
    </row>
    <row r="6596" spans="1:31" x14ac:dyDescent="0.3">
      <c r="A6596" t="s">
        <v>182</v>
      </c>
      <c r="B6596" t="s">
        <v>255</v>
      </c>
      <c r="C6596" t="s">
        <v>251</v>
      </c>
      <c r="D6596" t="s">
        <v>263</v>
      </c>
      <c r="E6596">
        <v>2</v>
      </c>
      <c r="F6596">
        <v>275</v>
      </c>
      <c r="G6596" t="s">
        <v>185</v>
      </c>
      <c r="H6596">
        <v>1998</v>
      </c>
      <c r="I6596">
        <v>20</v>
      </c>
      <c r="J6596">
        <v>4.5999999999999996</v>
      </c>
      <c r="K6596" t="s">
        <v>310</v>
      </c>
      <c r="L6596">
        <v>27</v>
      </c>
      <c r="M6596" t="s">
        <v>33</v>
      </c>
      <c r="N6596" t="s">
        <v>143</v>
      </c>
      <c r="O6596" t="s">
        <v>35</v>
      </c>
      <c r="P6596" t="s">
        <v>36</v>
      </c>
      <c r="Q6596" t="s">
        <v>36</v>
      </c>
      <c r="R6596">
        <v>64</v>
      </c>
      <c r="S6596" t="s">
        <v>37</v>
      </c>
      <c r="T6596" t="s">
        <v>38</v>
      </c>
      <c r="U6596" t="s">
        <v>46</v>
      </c>
      <c r="V6596" t="s">
        <v>2768</v>
      </c>
      <c r="W6596" t="s">
        <v>103</v>
      </c>
      <c r="X6596">
        <v>65112</v>
      </c>
      <c r="Y6596">
        <v>2990</v>
      </c>
      <c r="Z6596">
        <v>19.076000000000001</v>
      </c>
      <c r="AA6596">
        <v>72.877700000000004</v>
      </c>
      <c r="AB6596" t="str">
        <f>IF(Restaurants[[#This Row],[Years_Operating]]&lt;5,"New",
IF(Restaurants[[#This Row],[Years_Operating]]&lt;15,"Established","Legacy"))</f>
        <v>Legacy</v>
      </c>
      <c r="AC6596" t="str">
        <f>IF(Restaurants[[#This Row],[Country]]="India","Yes","No")</f>
        <v>Yes</v>
      </c>
      <c r="AD6596" t="str">
        <f>IF(AND(Restaurants[[#This Row],[Has Online Delivery]]="Yes",Restaurants[[#This Row],[Has Table Booking]]="Yes"),"Online + Table",
IF(Restaurants[[#This Row],[Has Online Delivery]]="Yes","Online Only",
IF(Restaurants[[#This Row],[Has Table Booking]]="Yes","Table Only","None")))</f>
        <v>Online + Table</v>
      </c>
      <c r="AE6596" t="str">
        <f>IF(Restaurants[[#This Row],[Rating]]&gt;=4.5,"Excellent",
IF(Restaurants[[#This Row],[Rating]]&gt;=4,"Very Good",
IF(Restaurants[[#This Row],[Rating]]&gt;=3.5,"Good","Average/Low")))</f>
        <v>Excellent</v>
      </c>
    </row>
    <row r="6597" spans="1:31" x14ac:dyDescent="0.3">
      <c r="A6597" t="s">
        <v>104</v>
      </c>
      <c r="B6597" t="s">
        <v>77</v>
      </c>
      <c r="C6597" t="s">
        <v>50</v>
      </c>
      <c r="D6597" t="s">
        <v>878</v>
      </c>
      <c r="E6597">
        <v>3</v>
      </c>
      <c r="F6597">
        <v>310</v>
      </c>
      <c r="G6597" t="s">
        <v>107</v>
      </c>
      <c r="H6597">
        <v>1994</v>
      </c>
      <c r="I6597">
        <v>50</v>
      </c>
      <c r="J6597">
        <v>4.8</v>
      </c>
      <c r="K6597" t="s">
        <v>911</v>
      </c>
      <c r="L6597">
        <v>31</v>
      </c>
      <c r="M6597" t="s">
        <v>33</v>
      </c>
      <c r="N6597" t="s">
        <v>34</v>
      </c>
      <c r="O6597" t="s">
        <v>35</v>
      </c>
      <c r="P6597" t="s">
        <v>37</v>
      </c>
      <c r="Q6597" t="s">
        <v>36</v>
      </c>
      <c r="R6597">
        <v>28</v>
      </c>
      <c r="S6597" t="s">
        <v>37</v>
      </c>
      <c r="T6597" t="s">
        <v>55</v>
      </c>
      <c r="U6597" t="s">
        <v>32</v>
      </c>
      <c r="W6597" t="s">
        <v>149</v>
      </c>
      <c r="X6597">
        <v>302916</v>
      </c>
      <c r="Y6597">
        <v>7979</v>
      </c>
      <c r="Z6597">
        <v>40.712800000000001</v>
      </c>
      <c r="AA6597">
        <v>-74.006</v>
      </c>
      <c r="AB6597" t="str">
        <f>IF(Restaurants[[#This Row],[Years_Operating]]&lt;5,"New",
IF(Restaurants[[#This Row],[Years_Operating]]&lt;15,"Established","Legacy"))</f>
        <v>Legacy</v>
      </c>
      <c r="AC6597" t="str">
        <f>IF(Restaurants[[#This Row],[Country]]="India","Yes","No")</f>
        <v>No</v>
      </c>
      <c r="AD6597" t="str">
        <f>IF(AND(Restaurants[[#This Row],[Has Online Delivery]]="Yes",Restaurants[[#This Row],[Has Table Booking]]="Yes"),"Online + Table",
IF(Restaurants[[#This Row],[Has Online Delivery]]="Yes","Online Only",
IF(Restaurants[[#This Row],[Has Table Booking]]="Yes","Table Only","None")))</f>
        <v>Table Only</v>
      </c>
      <c r="AE6597" t="str">
        <f>IF(Restaurants[[#This Row],[Rating]]&gt;=4.5,"Excellent",
IF(Restaurants[[#This Row],[Rating]]&gt;=4,"Very Good",
IF(Restaurants[[#This Row],[Rating]]&gt;=3.5,"Good","Average/Low")))</f>
        <v>Excellent</v>
      </c>
    </row>
    <row r="6598" spans="1:31" x14ac:dyDescent="0.3">
      <c r="A6598" t="s">
        <v>243</v>
      </c>
      <c r="B6598" t="s">
        <v>971</v>
      </c>
      <c r="C6598" t="s">
        <v>942</v>
      </c>
      <c r="D6598" t="s">
        <v>901</v>
      </c>
      <c r="E6598">
        <v>0</v>
      </c>
      <c r="F6598">
        <v>125</v>
      </c>
      <c r="G6598" t="s">
        <v>247</v>
      </c>
      <c r="H6598">
        <v>2007</v>
      </c>
      <c r="I6598">
        <v>45</v>
      </c>
      <c r="J6598">
        <v>4.5</v>
      </c>
      <c r="K6598" t="s">
        <v>902</v>
      </c>
      <c r="L6598">
        <v>18</v>
      </c>
      <c r="M6598" t="s">
        <v>204</v>
      </c>
      <c r="N6598" t="s">
        <v>210</v>
      </c>
      <c r="O6598" t="s">
        <v>211</v>
      </c>
      <c r="P6598" t="s">
        <v>36</v>
      </c>
      <c r="Q6598" t="s">
        <v>36</v>
      </c>
      <c r="R6598">
        <v>56</v>
      </c>
      <c r="S6598" t="s">
        <v>37</v>
      </c>
      <c r="T6598" t="s">
        <v>55</v>
      </c>
      <c r="U6598" t="s">
        <v>46</v>
      </c>
      <c r="W6598" t="s">
        <v>132</v>
      </c>
      <c r="X6598">
        <v>399155</v>
      </c>
      <c r="Y6598">
        <v>7526</v>
      </c>
      <c r="Z6598">
        <v>43.653199999999998</v>
      </c>
      <c r="AA6598">
        <v>-79.383200000000002</v>
      </c>
      <c r="AB6598" t="str">
        <f>IF(Restaurants[[#This Row],[Years_Operating]]&lt;5,"New",
IF(Restaurants[[#This Row],[Years_Operating]]&lt;15,"Established","Legacy"))</f>
        <v>Legacy</v>
      </c>
      <c r="AC6598" t="str">
        <f>IF(Restaurants[[#This Row],[Country]]="India","Yes","No")</f>
        <v>No</v>
      </c>
      <c r="AD6598" t="str">
        <f>IF(AND(Restaurants[[#This Row],[Has Online Delivery]]="Yes",Restaurants[[#This Row],[Has Table Booking]]="Yes"),"Online + Table",
IF(Restaurants[[#This Row],[Has Online Delivery]]="Yes","Online Only",
IF(Restaurants[[#This Row],[Has Table Booking]]="Yes","Table Only","None")))</f>
        <v>Online + Table</v>
      </c>
      <c r="AE6598" t="str">
        <f>IF(Restaurants[[#This Row],[Rating]]&gt;=4.5,"Excellent",
IF(Restaurants[[#This Row],[Rating]]&gt;=4,"Very Good",
IF(Restaurants[[#This Row],[Rating]]&gt;=3.5,"Good","Average/Low")))</f>
        <v>Excellent</v>
      </c>
    </row>
    <row r="6599" spans="1:31" x14ac:dyDescent="0.3">
      <c r="A6599" t="s">
        <v>243</v>
      </c>
      <c r="B6599" t="s">
        <v>272</v>
      </c>
      <c r="C6599" t="s">
        <v>251</v>
      </c>
      <c r="D6599" t="s">
        <v>258</v>
      </c>
      <c r="E6599">
        <v>0</v>
      </c>
      <c r="F6599">
        <v>125</v>
      </c>
      <c r="G6599" t="s">
        <v>247</v>
      </c>
      <c r="H6599">
        <v>2007</v>
      </c>
      <c r="I6599">
        <v>45</v>
      </c>
      <c r="J6599">
        <v>4.5</v>
      </c>
      <c r="K6599" t="s">
        <v>284</v>
      </c>
      <c r="L6599">
        <v>18</v>
      </c>
      <c r="M6599" t="s">
        <v>204</v>
      </c>
      <c r="N6599" t="s">
        <v>210</v>
      </c>
      <c r="O6599" t="s">
        <v>211</v>
      </c>
      <c r="P6599" t="s">
        <v>37</v>
      </c>
      <c r="Q6599" t="s">
        <v>36</v>
      </c>
      <c r="R6599">
        <v>20</v>
      </c>
      <c r="S6599" t="s">
        <v>36</v>
      </c>
      <c r="T6599" t="s">
        <v>86</v>
      </c>
      <c r="U6599" t="s">
        <v>46</v>
      </c>
      <c r="V6599" t="s">
        <v>2769</v>
      </c>
      <c r="W6599" t="s">
        <v>103</v>
      </c>
      <c r="X6599">
        <v>144360</v>
      </c>
      <c r="Y6599">
        <v>477</v>
      </c>
      <c r="Z6599">
        <v>13.082700000000001</v>
      </c>
      <c r="AA6599">
        <v>80.270700000000005</v>
      </c>
      <c r="AB6599" t="str">
        <f>IF(Restaurants[[#This Row],[Years_Operating]]&lt;5,"New",
IF(Restaurants[[#This Row],[Years_Operating]]&lt;15,"Established","Legacy"))</f>
        <v>Legacy</v>
      </c>
      <c r="AC6599" t="str">
        <f>IF(Restaurants[[#This Row],[Country]]="India","Yes","No")</f>
        <v>Yes</v>
      </c>
      <c r="AD6599" t="str">
        <f>IF(AND(Restaurants[[#This Row],[Has Online Delivery]]="Yes",Restaurants[[#This Row],[Has Table Booking]]="Yes"),"Online + Table",
IF(Restaurants[[#This Row],[Has Online Delivery]]="Yes","Online Only",
IF(Restaurants[[#This Row],[Has Table Booking]]="Yes","Table Only","None")))</f>
        <v>Table Only</v>
      </c>
      <c r="AE6599" t="str">
        <f>IF(Restaurants[[#This Row],[Rating]]&gt;=4.5,"Excellent",
IF(Restaurants[[#This Row],[Rating]]&gt;=4,"Very Good",
IF(Restaurants[[#This Row],[Rating]]&gt;=3.5,"Good","Average/Low")))</f>
        <v>Excellent</v>
      </c>
    </row>
    <row r="6600" spans="1:31" x14ac:dyDescent="0.3">
      <c r="A6600" t="s">
        <v>111</v>
      </c>
      <c r="B6600" t="s">
        <v>275</v>
      </c>
      <c r="C6600" t="s">
        <v>251</v>
      </c>
      <c r="D6600" t="s">
        <v>258</v>
      </c>
      <c r="E6600">
        <v>3</v>
      </c>
      <c r="F6600">
        <v>305</v>
      </c>
      <c r="G6600" t="s">
        <v>112</v>
      </c>
      <c r="H6600">
        <v>2000</v>
      </c>
      <c r="I6600">
        <v>25</v>
      </c>
      <c r="J6600">
        <v>4.8</v>
      </c>
      <c r="K6600" t="s">
        <v>284</v>
      </c>
      <c r="L6600">
        <v>25</v>
      </c>
      <c r="M6600" t="s">
        <v>33</v>
      </c>
      <c r="N6600" t="s">
        <v>34</v>
      </c>
      <c r="O6600" t="s">
        <v>35</v>
      </c>
      <c r="P6600" t="s">
        <v>37</v>
      </c>
      <c r="Q6600" t="s">
        <v>37</v>
      </c>
      <c r="R6600">
        <v>53</v>
      </c>
      <c r="S6600" t="s">
        <v>37</v>
      </c>
      <c r="T6600" t="s">
        <v>55</v>
      </c>
      <c r="U6600" t="s">
        <v>32</v>
      </c>
      <c r="V6600" t="s">
        <v>2770</v>
      </c>
      <c r="W6600" t="s">
        <v>56</v>
      </c>
      <c r="X6600">
        <v>196486</v>
      </c>
      <c r="Y6600">
        <v>6453</v>
      </c>
      <c r="Z6600">
        <v>18.520399999999999</v>
      </c>
      <c r="AA6600">
        <v>73.856700000000004</v>
      </c>
      <c r="AB6600" t="str">
        <f>IF(Restaurants[[#This Row],[Years_Operating]]&lt;5,"New",
IF(Restaurants[[#This Row],[Years_Operating]]&lt;15,"Established","Legacy"))</f>
        <v>Legacy</v>
      </c>
      <c r="AC6600" t="str">
        <f>IF(Restaurants[[#This Row],[Country]]="India","Yes","No")</f>
        <v>Yes</v>
      </c>
      <c r="AD6600" t="str">
        <f>IF(AND(Restaurants[[#This Row],[Has Online Delivery]]="Yes",Restaurants[[#This Row],[Has Table Booking]]="Yes"),"Online + Table",
IF(Restaurants[[#This Row],[Has Online Delivery]]="Yes","Online Only",
IF(Restaurants[[#This Row],[Has Table Booking]]="Yes","Table Only","None")))</f>
        <v>None</v>
      </c>
      <c r="AE6600" t="str">
        <f>IF(Restaurants[[#This Row],[Rating]]&gt;=4.5,"Excellent",
IF(Restaurants[[#This Row],[Rating]]&gt;=4,"Very Good",
IF(Restaurants[[#This Row],[Rating]]&gt;=3.5,"Good","Average/Low")))</f>
        <v>Excellent</v>
      </c>
    </row>
    <row r="6601" spans="1:31" x14ac:dyDescent="0.3">
      <c r="A6601" t="s">
        <v>27</v>
      </c>
      <c r="B6601" t="s">
        <v>903</v>
      </c>
      <c r="C6601" t="s">
        <v>196</v>
      </c>
      <c r="D6601" t="s">
        <v>953</v>
      </c>
      <c r="E6601">
        <v>3</v>
      </c>
      <c r="F6601">
        <v>320</v>
      </c>
      <c r="G6601" t="s">
        <v>31</v>
      </c>
      <c r="H6601">
        <v>1995</v>
      </c>
      <c r="I6601">
        <v>28</v>
      </c>
      <c r="J6601">
        <v>4.9000000000000004</v>
      </c>
      <c r="K6601" t="s">
        <v>954</v>
      </c>
      <c r="L6601">
        <v>30</v>
      </c>
      <c r="M6601" t="s">
        <v>33</v>
      </c>
      <c r="N6601" t="s">
        <v>34</v>
      </c>
      <c r="O6601" t="s">
        <v>35</v>
      </c>
      <c r="P6601" t="s">
        <v>36</v>
      </c>
      <c r="Q6601" t="s">
        <v>37</v>
      </c>
      <c r="R6601">
        <v>70</v>
      </c>
      <c r="S6601" t="s">
        <v>37</v>
      </c>
      <c r="T6601" t="s">
        <v>38</v>
      </c>
      <c r="U6601" t="s">
        <v>46</v>
      </c>
      <c r="W6601" t="s">
        <v>40</v>
      </c>
      <c r="X6601">
        <v>247522</v>
      </c>
      <c r="Y6601">
        <v>5071</v>
      </c>
      <c r="Z6601">
        <v>53.800800000000002</v>
      </c>
      <c r="AA6601">
        <v>-1.5490999999999999</v>
      </c>
      <c r="AB6601" t="str">
        <f>IF(Restaurants[[#This Row],[Years_Operating]]&lt;5,"New",
IF(Restaurants[[#This Row],[Years_Operating]]&lt;15,"Established","Legacy"))</f>
        <v>Legacy</v>
      </c>
      <c r="AC6601" t="str">
        <f>IF(Restaurants[[#This Row],[Country]]="India","Yes","No")</f>
        <v>No</v>
      </c>
      <c r="AD6601" t="str">
        <f>IF(AND(Restaurants[[#This Row],[Has Online Delivery]]="Yes",Restaurants[[#This Row],[Has Table Booking]]="Yes"),"Online + Table",
IF(Restaurants[[#This Row],[Has Online Delivery]]="Yes","Online Only",
IF(Restaurants[[#This Row],[Has Table Booking]]="Yes","Table Only","None")))</f>
        <v>Online Only</v>
      </c>
      <c r="AE6601" t="str">
        <f>IF(Restaurants[[#This Row],[Rating]]&gt;=4.5,"Excellent",
IF(Restaurants[[#This Row],[Rating]]&gt;=4,"Very Good",
IF(Restaurants[[#This Row],[Rating]]&gt;=3.5,"Good","Average/Low")))</f>
        <v>Excellent</v>
      </c>
    </row>
    <row r="6602" spans="1:31" x14ac:dyDescent="0.3">
      <c r="A6602" t="s">
        <v>226</v>
      </c>
      <c r="B6602" t="s">
        <v>255</v>
      </c>
      <c r="C6602" t="s">
        <v>251</v>
      </c>
      <c r="D6602" t="s">
        <v>278</v>
      </c>
      <c r="E6602">
        <v>0</v>
      </c>
      <c r="F6602">
        <v>185</v>
      </c>
      <c r="G6602" t="s">
        <v>228</v>
      </c>
      <c r="H6602">
        <v>2014</v>
      </c>
      <c r="I6602">
        <v>48</v>
      </c>
      <c r="J6602">
        <v>4.5999999999999996</v>
      </c>
      <c r="K6602" t="s">
        <v>279</v>
      </c>
      <c r="L6602">
        <v>11</v>
      </c>
      <c r="M6602" t="s">
        <v>160</v>
      </c>
      <c r="N6602" t="s">
        <v>210</v>
      </c>
      <c r="O6602" t="s">
        <v>45</v>
      </c>
      <c r="P6602" t="s">
        <v>37</v>
      </c>
      <c r="Q6602" t="s">
        <v>37</v>
      </c>
      <c r="R6602">
        <v>25</v>
      </c>
      <c r="S6602" t="s">
        <v>36</v>
      </c>
      <c r="T6602" t="s">
        <v>55</v>
      </c>
      <c r="U6602" t="s">
        <v>32</v>
      </c>
      <c r="V6602" t="s">
        <v>2771</v>
      </c>
      <c r="W6602" t="s">
        <v>64</v>
      </c>
      <c r="X6602">
        <v>112320</v>
      </c>
      <c r="Y6602">
        <v>6376</v>
      </c>
      <c r="Z6602">
        <v>19.076000000000001</v>
      </c>
      <c r="AA6602">
        <v>72.877700000000004</v>
      </c>
      <c r="AB6602" t="str">
        <f>IF(Restaurants[[#This Row],[Years_Operating]]&lt;5,"New",
IF(Restaurants[[#This Row],[Years_Operating]]&lt;15,"Established","Legacy"))</f>
        <v>Established</v>
      </c>
      <c r="AC6602" t="str">
        <f>IF(Restaurants[[#This Row],[Country]]="India","Yes","No")</f>
        <v>Yes</v>
      </c>
      <c r="AD6602" t="str">
        <f>IF(AND(Restaurants[[#This Row],[Has Online Delivery]]="Yes",Restaurants[[#This Row],[Has Table Booking]]="Yes"),"Online + Table",
IF(Restaurants[[#This Row],[Has Online Delivery]]="Yes","Online Only",
IF(Restaurants[[#This Row],[Has Table Booking]]="Yes","Table Only","None")))</f>
        <v>None</v>
      </c>
      <c r="AE6602" t="str">
        <f>IF(Restaurants[[#This Row],[Rating]]&gt;=4.5,"Excellent",
IF(Restaurants[[#This Row],[Rating]]&gt;=4,"Very Good",
IF(Restaurants[[#This Row],[Rating]]&gt;=3.5,"Good","Average/Low")))</f>
        <v>Excellent</v>
      </c>
    </row>
    <row r="6603" spans="1:31" x14ac:dyDescent="0.3">
      <c r="A6603" t="s">
        <v>226</v>
      </c>
      <c r="B6603" t="s">
        <v>290</v>
      </c>
      <c r="C6603" t="s">
        <v>251</v>
      </c>
      <c r="D6603" t="s">
        <v>278</v>
      </c>
      <c r="E6603">
        <v>0</v>
      </c>
      <c r="F6603">
        <v>185</v>
      </c>
      <c r="G6603" t="s">
        <v>228</v>
      </c>
      <c r="H6603">
        <v>2014</v>
      </c>
      <c r="I6603">
        <v>48</v>
      </c>
      <c r="J6603">
        <v>4.5999999999999996</v>
      </c>
      <c r="K6603" t="s">
        <v>291</v>
      </c>
      <c r="L6603">
        <v>11</v>
      </c>
      <c r="M6603" t="s">
        <v>160</v>
      </c>
      <c r="N6603" t="s">
        <v>210</v>
      </c>
      <c r="O6603" t="s">
        <v>45</v>
      </c>
      <c r="P6603" t="s">
        <v>37</v>
      </c>
      <c r="Q6603" t="s">
        <v>37</v>
      </c>
      <c r="R6603">
        <v>23</v>
      </c>
      <c r="S6603" t="s">
        <v>36</v>
      </c>
      <c r="T6603" t="s">
        <v>38</v>
      </c>
      <c r="U6603" t="s">
        <v>46</v>
      </c>
      <c r="V6603" t="s">
        <v>2772</v>
      </c>
      <c r="W6603" t="s">
        <v>64</v>
      </c>
      <c r="X6603">
        <v>262189</v>
      </c>
      <c r="Y6603">
        <v>1277</v>
      </c>
      <c r="Z6603">
        <v>17.385000000000002</v>
      </c>
      <c r="AA6603">
        <v>78.486699999999999</v>
      </c>
      <c r="AB6603" t="str">
        <f>IF(Restaurants[[#This Row],[Years_Operating]]&lt;5,"New",
IF(Restaurants[[#This Row],[Years_Operating]]&lt;15,"Established","Legacy"))</f>
        <v>Established</v>
      </c>
      <c r="AC6603" t="str">
        <f>IF(Restaurants[[#This Row],[Country]]="India","Yes","No")</f>
        <v>Yes</v>
      </c>
      <c r="AD6603" t="str">
        <f>IF(AND(Restaurants[[#This Row],[Has Online Delivery]]="Yes",Restaurants[[#This Row],[Has Table Booking]]="Yes"),"Online + Table",
IF(Restaurants[[#This Row],[Has Online Delivery]]="Yes","Online Only",
IF(Restaurants[[#This Row],[Has Table Booking]]="Yes","Table Only","None")))</f>
        <v>None</v>
      </c>
      <c r="AE6603" t="str">
        <f>IF(Restaurants[[#This Row],[Rating]]&gt;=4.5,"Excellent",
IF(Restaurants[[#This Row],[Rating]]&gt;=4,"Very Good",
IF(Restaurants[[#This Row],[Rating]]&gt;=3.5,"Good","Average/Low")))</f>
        <v>Excellent</v>
      </c>
    </row>
    <row r="6604" spans="1:31" x14ac:dyDescent="0.3">
      <c r="A6604" t="s">
        <v>81</v>
      </c>
      <c r="B6604" t="s">
        <v>255</v>
      </c>
      <c r="C6604" t="s">
        <v>251</v>
      </c>
      <c r="D6604" t="s">
        <v>252</v>
      </c>
      <c r="E6604">
        <v>3</v>
      </c>
      <c r="F6604">
        <v>310</v>
      </c>
      <c r="G6604" t="s">
        <v>84</v>
      </c>
      <c r="H6604">
        <v>2005</v>
      </c>
      <c r="I6604">
        <v>35</v>
      </c>
      <c r="J6604">
        <v>4.8</v>
      </c>
      <c r="K6604" t="s">
        <v>256</v>
      </c>
      <c r="L6604">
        <v>20</v>
      </c>
      <c r="M6604" t="s">
        <v>33</v>
      </c>
      <c r="N6604" t="s">
        <v>34</v>
      </c>
      <c r="O6604" t="s">
        <v>35</v>
      </c>
      <c r="P6604" t="s">
        <v>36</v>
      </c>
      <c r="Q6604" t="s">
        <v>36</v>
      </c>
      <c r="R6604">
        <v>64</v>
      </c>
      <c r="S6604" t="s">
        <v>37</v>
      </c>
      <c r="T6604" t="s">
        <v>86</v>
      </c>
      <c r="U6604" t="s">
        <v>69</v>
      </c>
      <c r="V6604" t="s">
        <v>2773</v>
      </c>
      <c r="W6604" t="s">
        <v>108</v>
      </c>
      <c r="X6604">
        <v>206991</v>
      </c>
      <c r="Y6604">
        <v>7157</v>
      </c>
      <c r="Z6604">
        <v>19.076000000000001</v>
      </c>
      <c r="AA6604">
        <v>72.877700000000004</v>
      </c>
      <c r="AB6604" t="str">
        <f>IF(Restaurants[[#This Row],[Years_Operating]]&lt;5,"New",
IF(Restaurants[[#This Row],[Years_Operating]]&lt;15,"Established","Legacy"))</f>
        <v>Legacy</v>
      </c>
      <c r="AC6604" t="str">
        <f>IF(Restaurants[[#This Row],[Country]]="India","Yes","No")</f>
        <v>Yes</v>
      </c>
      <c r="AD6604" t="str">
        <f>IF(AND(Restaurants[[#This Row],[Has Online Delivery]]="Yes",Restaurants[[#This Row],[Has Table Booking]]="Yes"),"Online + Table",
IF(Restaurants[[#This Row],[Has Online Delivery]]="Yes","Online Only",
IF(Restaurants[[#This Row],[Has Table Booking]]="Yes","Table Only","None")))</f>
        <v>Online + Table</v>
      </c>
      <c r="AE6604" t="str">
        <f>IF(Restaurants[[#This Row],[Rating]]&gt;=4.5,"Excellent",
IF(Restaurants[[#This Row],[Rating]]&gt;=4,"Very Good",
IF(Restaurants[[#This Row],[Rating]]&gt;=3.5,"Good","Average/Low")))</f>
        <v>Excellent</v>
      </c>
    </row>
    <row r="6605" spans="1:31" x14ac:dyDescent="0.3">
      <c r="A6605" t="s">
        <v>122</v>
      </c>
      <c r="B6605" t="s">
        <v>250</v>
      </c>
      <c r="C6605" t="s">
        <v>251</v>
      </c>
      <c r="D6605" t="s">
        <v>935</v>
      </c>
      <c r="E6605">
        <v>3</v>
      </c>
      <c r="F6605">
        <v>365</v>
      </c>
      <c r="G6605" t="s">
        <v>123</v>
      </c>
      <c r="H6605">
        <v>1998</v>
      </c>
      <c r="I6605">
        <v>80</v>
      </c>
      <c r="J6605">
        <v>4.7</v>
      </c>
      <c r="K6605" t="s">
        <v>936</v>
      </c>
      <c r="L6605">
        <v>27</v>
      </c>
      <c r="M6605" t="s">
        <v>33</v>
      </c>
      <c r="N6605" t="s">
        <v>34</v>
      </c>
      <c r="O6605" t="s">
        <v>54</v>
      </c>
      <c r="P6605" t="s">
        <v>36</v>
      </c>
      <c r="Q6605" t="s">
        <v>36</v>
      </c>
      <c r="R6605">
        <v>53</v>
      </c>
      <c r="S6605" t="s">
        <v>36</v>
      </c>
      <c r="T6605" t="s">
        <v>38</v>
      </c>
      <c r="U6605" t="s">
        <v>32</v>
      </c>
      <c r="V6605" t="s">
        <v>2774</v>
      </c>
      <c r="W6605" t="s">
        <v>40</v>
      </c>
      <c r="X6605">
        <v>433191</v>
      </c>
      <c r="Y6605">
        <v>3170</v>
      </c>
      <c r="Z6605">
        <v>28.7041</v>
      </c>
      <c r="AA6605">
        <v>77.102500000000006</v>
      </c>
      <c r="AB6605" t="str">
        <f>IF(Restaurants[[#This Row],[Years_Operating]]&lt;5,"New",
IF(Restaurants[[#This Row],[Years_Operating]]&lt;15,"Established","Legacy"))</f>
        <v>Legacy</v>
      </c>
      <c r="AC6605" t="str">
        <f>IF(Restaurants[[#This Row],[Country]]="India","Yes","No")</f>
        <v>Yes</v>
      </c>
      <c r="AD6605" t="str">
        <f>IF(AND(Restaurants[[#This Row],[Has Online Delivery]]="Yes",Restaurants[[#This Row],[Has Table Booking]]="Yes"),"Online + Table",
IF(Restaurants[[#This Row],[Has Online Delivery]]="Yes","Online Only",
IF(Restaurants[[#This Row],[Has Table Booking]]="Yes","Table Only","None")))</f>
        <v>Online + Table</v>
      </c>
      <c r="AE6605" t="str">
        <f>IF(Restaurants[[#This Row],[Rating]]&gt;=4.5,"Excellent",
IF(Restaurants[[#This Row],[Rating]]&gt;=4,"Very Good",
IF(Restaurants[[#This Row],[Rating]]&gt;=3.5,"Good","Average/Low")))</f>
        <v>Excellent</v>
      </c>
    </row>
    <row r="6606" spans="1:31" x14ac:dyDescent="0.3">
      <c r="A6606" t="s">
        <v>57</v>
      </c>
      <c r="B6606" t="s">
        <v>866</v>
      </c>
      <c r="C6606" t="s">
        <v>251</v>
      </c>
      <c r="D6606" t="s">
        <v>918</v>
      </c>
      <c r="E6606">
        <v>3</v>
      </c>
      <c r="F6606">
        <v>425</v>
      </c>
      <c r="G6606" t="s">
        <v>61</v>
      </c>
      <c r="H6606">
        <v>1986</v>
      </c>
      <c r="I6606">
        <v>40</v>
      </c>
      <c r="J6606">
        <v>4.9000000000000004</v>
      </c>
      <c r="K6606" t="s">
        <v>919</v>
      </c>
      <c r="L6606">
        <v>39</v>
      </c>
      <c r="M6606" t="s">
        <v>62</v>
      </c>
      <c r="N6606" t="s">
        <v>34</v>
      </c>
      <c r="O6606" t="s">
        <v>35</v>
      </c>
      <c r="P6606" t="s">
        <v>36</v>
      </c>
      <c r="Q6606" t="s">
        <v>37</v>
      </c>
      <c r="R6606">
        <v>54</v>
      </c>
      <c r="S6606" t="s">
        <v>36</v>
      </c>
      <c r="T6606" t="s">
        <v>55</v>
      </c>
      <c r="U6606" t="s">
        <v>39</v>
      </c>
      <c r="V6606" t="s">
        <v>2775</v>
      </c>
      <c r="W6606" t="s">
        <v>40</v>
      </c>
      <c r="X6606">
        <v>387724</v>
      </c>
      <c r="Y6606">
        <v>1076</v>
      </c>
      <c r="Z6606">
        <v>23.022500000000001</v>
      </c>
      <c r="AA6606">
        <v>72.571399999999997</v>
      </c>
      <c r="AB6606" t="str">
        <f>IF(Restaurants[[#This Row],[Years_Operating]]&lt;5,"New",
IF(Restaurants[[#This Row],[Years_Operating]]&lt;15,"Established","Legacy"))</f>
        <v>Legacy</v>
      </c>
      <c r="AC6606" t="str">
        <f>IF(Restaurants[[#This Row],[Country]]="India","Yes","No")</f>
        <v>Yes</v>
      </c>
      <c r="AD6606" t="str">
        <f>IF(AND(Restaurants[[#This Row],[Has Online Delivery]]="Yes",Restaurants[[#This Row],[Has Table Booking]]="Yes"),"Online + Table",
IF(Restaurants[[#This Row],[Has Online Delivery]]="Yes","Online Only",
IF(Restaurants[[#This Row],[Has Table Booking]]="Yes","Table Only","None")))</f>
        <v>Online Only</v>
      </c>
      <c r="AE6606" t="str">
        <f>IF(Restaurants[[#This Row],[Rating]]&gt;=4.5,"Excellent",
IF(Restaurants[[#This Row],[Rating]]&gt;=4,"Very Good",
IF(Restaurants[[#This Row],[Rating]]&gt;=3.5,"Good","Average/Low")))</f>
        <v>Excellent</v>
      </c>
    </row>
    <row r="6607" spans="1:31" x14ac:dyDescent="0.3">
      <c r="A6607" t="s">
        <v>111</v>
      </c>
      <c r="B6607" t="s">
        <v>889</v>
      </c>
      <c r="C6607" t="s">
        <v>29</v>
      </c>
      <c r="D6607" t="s">
        <v>83</v>
      </c>
      <c r="E6607">
        <v>3</v>
      </c>
      <c r="F6607">
        <v>305</v>
      </c>
      <c r="G6607" t="s">
        <v>112</v>
      </c>
      <c r="H6607">
        <v>2000</v>
      </c>
      <c r="I6607">
        <v>25</v>
      </c>
      <c r="J6607">
        <v>4.8</v>
      </c>
      <c r="K6607" t="s">
        <v>85</v>
      </c>
      <c r="L6607">
        <v>25</v>
      </c>
      <c r="M6607" t="s">
        <v>33</v>
      </c>
      <c r="N6607" t="s">
        <v>34</v>
      </c>
      <c r="O6607" t="s">
        <v>35</v>
      </c>
      <c r="P6607" t="s">
        <v>36</v>
      </c>
      <c r="Q6607" t="s">
        <v>36</v>
      </c>
      <c r="R6607">
        <v>21</v>
      </c>
      <c r="S6607" t="s">
        <v>36</v>
      </c>
      <c r="T6607" t="s">
        <v>38</v>
      </c>
      <c r="U6607" t="s">
        <v>46</v>
      </c>
      <c r="W6607" t="s">
        <v>70</v>
      </c>
      <c r="X6607">
        <v>194940</v>
      </c>
      <c r="Y6607">
        <v>1867</v>
      </c>
      <c r="Z6607">
        <v>43.769599999999997</v>
      </c>
      <c r="AA6607">
        <v>11.255800000000001</v>
      </c>
      <c r="AB6607" t="str">
        <f>IF(Restaurants[[#This Row],[Years_Operating]]&lt;5,"New",
IF(Restaurants[[#This Row],[Years_Operating]]&lt;15,"Established","Legacy"))</f>
        <v>Legacy</v>
      </c>
      <c r="AC6607" t="str">
        <f>IF(Restaurants[[#This Row],[Country]]="India","Yes","No")</f>
        <v>No</v>
      </c>
      <c r="AD6607" t="str">
        <f>IF(AND(Restaurants[[#This Row],[Has Online Delivery]]="Yes",Restaurants[[#This Row],[Has Table Booking]]="Yes"),"Online + Table",
IF(Restaurants[[#This Row],[Has Online Delivery]]="Yes","Online Only",
IF(Restaurants[[#This Row],[Has Table Booking]]="Yes","Table Only","None")))</f>
        <v>Online + Table</v>
      </c>
      <c r="AE6607" t="str">
        <f>IF(Restaurants[[#This Row],[Rating]]&gt;=4.5,"Excellent",
IF(Restaurants[[#This Row],[Rating]]&gt;=4,"Very Good",
IF(Restaurants[[#This Row],[Rating]]&gt;=3.5,"Good","Average/Low")))</f>
        <v>Excellent</v>
      </c>
    </row>
    <row r="6608" spans="1:31" x14ac:dyDescent="0.3">
      <c r="A6608" t="s">
        <v>166</v>
      </c>
      <c r="B6608" t="s">
        <v>266</v>
      </c>
      <c r="C6608" t="s">
        <v>251</v>
      </c>
      <c r="D6608" t="s">
        <v>263</v>
      </c>
      <c r="E6608">
        <v>2</v>
      </c>
      <c r="F6608">
        <v>265</v>
      </c>
      <c r="G6608" t="s">
        <v>170</v>
      </c>
      <c r="H6608">
        <v>2005</v>
      </c>
      <c r="I6608">
        <v>60</v>
      </c>
      <c r="J6608">
        <v>4.7</v>
      </c>
      <c r="K6608" t="s">
        <v>310</v>
      </c>
      <c r="L6608">
        <v>20</v>
      </c>
      <c r="M6608" t="s">
        <v>33</v>
      </c>
      <c r="N6608" t="s">
        <v>143</v>
      </c>
      <c r="O6608" t="s">
        <v>35</v>
      </c>
      <c r="P6608" t="s">
        <v>36</v>
      </c>
      <c r="Q6608" t="s">
        <v>36</v>
      </c>
      <c r="R6608">
        <v>62</v>
      </c>
      <c r="S6608" t="s">
        <v>37</v>
      </c>
      <c r="T6608" t="s">
        <v>63</v>
      </c>
      <c r="U6608" t="s">
        <v>32</v>
      </c>
      <c r="V6608" t="s">
        <v>2776</v>
      </c>
      <c r="W6608" t="s">
        <v>56</v>
      </c>
      <c r="X6608">
        <v>442045</v>
      </c>
      <c r="Y6608">
        <v>7193</v>
      </c>
      <c r="Z6608">
        <v>12.9716</v>
      </c>
      <c r="AA6608">
        <v>77.5946</v>
      </c>
      <c r="AB6608" t="str">
        <f>IF(Restaurants[[#This Row],[Years_Operating]]&lt;5,"New",
IF(Restaurants[[#This Row],[Years_Operating]]&lt;15,"Established","Legacy"))</f>
        <v>Legacy</v>
      </c>
      <c r="AC6608" t="str">
        <f>IF(Restaurants[[#This Row],[Country]]="India","Yes","No")</f>
        <v>Yes</v>
      </c>
      <c r="AD6608" t="str">
        <f>IF(AND(Restaurants[[#This Row],[Has Online Delivery]]="Yes",Restaurants[[#This Row],[Has Table Booking]]="Yes"),"Online + Table",
IF(Restaurants[[#This Row],[Has Online Delivery]]="Yes","Online Only",
IF(Restaurants[[#This Row],[Has Table Booking]]="Yes","Table Only","None")))</f>
        <v>Online + Table</v>
      </c>
      <c r="AE6608" t="str">
        <f>IF(Restaurants[[#This Row],[Rating]]&gt;=4.5,"Excellent",
IF(Restaurants[[#This Row],[Rating]]&gt;=4,"Very Good",
IF(Restaurants[[#This Row],[Rating]]&gt;=3.5,"Good","Average/Low")))</f>
        <v>Excellent</v>
      </c>
    </row>
    <row r="6609" spans="1:31" x14ac:dyDescent="0.3">
      <c r="A6609" t="s">
        <v>71</v>
      </c>
      <c r="B6609" t="s">
        <v>195</v>
      </c>
      <c r="C6609" t="s">
        <v>196</v>
      </c>
      <c r="D6609" t="s">
        <v>892</v>
      </c>
      <c r="E6609">
        <v>3</v>
      </c>
      <c r="F6609">
        <v>380</v>
      </c>
      <c r="G6609" t="s">
        <v>75</v>
      </c>
      <c r="H6609">
        <v>2008</v>
      </c>
      <c r="I6609">
        <v>23</v>
      </c>
      <c r="J6609">
        <v>4.8</v>
      </c>
      <c r="K6609" t="s">
        <v>960</v>
      </c>
      <c r="L6609">
        <v>17</v>
      </c>
      <c r="M6609" t="s">
        <v>33</v>
      </c>
      <c r="N6609" t="s">
        <v>34</v>
      </c>
      <c r="O6609" t="s">
        <v>35</v>
      </c>
      <c r="P6609" t="s">
        <v>37</v>
      </c>
      <c r="Q6609" t="s">
        <v>36</v>
      </c>
      <c r="R6609">
        <v>23</v>
      </c>
      <c r="S6609" t="s">
        <v>37</v>
      </c>
      <c r="T6609" t="s">
        <v>38</v>
      </c>
      <c r="U6609" t="s">
        <v>39</v>
      </c>
      <c r="W6609" t="s">
        <v>108</v>
      </c>
      <c r="X6609">
        <v>104245</v>
      </c>
      <c r="Y6609">
        <v>6974</v>
      </c>
      <c r="Z6609">
        <v>51.507399999999997</v>
      </c>
      <c r="AA6609">
        <v>-0.1278</v>
      </c>
      <c r="AB6609" t="str">
        <f>IF(Restaurants[[#This Row],[Years_Operating]]&lt;5,"New",
IF(Restaurants[[#This Row],[Years_Operating]]&lt;15,"Established","Legacy"))</f>
        <v>Legacy</v>
      </c>
      <c r="AC6609" t="str">
        <f>IF(Restaurants[[#This Row],[Country]]="India","Yes","No")</f>
        <v>No</v>
      </c>
      <c r="AD6609" t="str">
        <f>IF(AND(Restaurants[[#This Row],[Has Online Delivery]]="Yes",Restaurants[[#This Row],[Has Table Booking]]="Yes"),"Online + Table",
IF(Restaurants[[#This Row],[Has Online Delivery]]="Yes","Online Only",
IF(Restaurants[[#This Row],[Has Table Booking]]="Yes","Table Only","None")))</f>
        <v>Table Only</v>
      </c>
      <c r="AE6609" t="str">
        <f>IF(Restaurants[[#This Row],[Rating]]&gt;=4.5,"Excellent",
IF(Restaurants[[#This Row],[Rating]]&gt;=4,"Very Good",
IF(Restaurants[[#This Row],[Rating]]&gt;=3.5,"Good","Average/Low")))</f>
        <v>Excellent</v>
      </c>
    </row>
    <row r="6610" spans="1:31" x14ac:dyDescent="0.3">
      <c r="A6610" t="s">
        <v>248</v>
      </c>
      <c r="B6610" t="s">
        <v>125</v>
      </c>
      <c r="C6610" t="s">
        <v>50</v>
      </c>
      <c r="D6610" t="s">
        <v>901</v>
      </c>
      <c r="E6610">
        <v>0</v>
      </c>
      <c r="F6610">
        <v>85</v>
      </c>
      <c r="G6610" t="s">
        <v>249</v>
      </c>
      <c r="H6610">
        <v>2014</v>
      </c>
      <c r="I6610">
        <v>38</v>
      </c>
      <c r="J6610">
        <v>4.5</v>
      </c>
      <c r="K6610" t="s">
        <v>902</v>
      </c>
      <c r="L6610">
        <v>11</v>
      </c>
      <c r="M6610" t="s">
        <v>204</v>
      </c>
      <c r="N6610" t="s">
        <v>210</v>
      </c>
      <c r="O6610" t="s">
        <v>35</v>
      </c>
      <c r="P6610" t="s">
        <v>37</v>
      </c>
      <c r="Q6610" t="s">
        <v>37</v>
      </c>
      <c r="R6610">
        <v>53</v>
      </c>
      <c r="S6610" t="s">
        <v>36</v>
      </c>
      <c r="T6610" t="s">
        <v>55</v>
      </c>
      <c r="U6610" t="s">
        <v>69</v>
      </c>
      <c r="W6610" t="s">
        <v>70</v>
      </c>
      <c r="X6610">
        <v>264925</v>
      </c>
      <c r="Y6610">
        <v>2885</v>
      </c>
      <c r="Z6610">
        <v>41.878100000000003</v>
      </c>
      <c r="AA6610">
        <v>-87.629800000000003</v>
      </c>
      <c r="AB6610" t="str">
        <f>IF(Restaurants[[#This Row],[Years_Operating]]&lt;5,"New",
IF(Restaurants[[#This Row],[Years_Operating]]&lt;15,"Established","Legacy"))</f>
        <v>Established</v>
      </c>
      <c r="AC6610" t="str">
        <f>IF(Restaurants[[#This Row],[Country]]="India","Yes","No")</f>
        <v>No</v>
      </c>
      <c r="AD6610" t="str">
        <f>IF(AND(Restaurants[[#This Row],[Has Online Delivery]]="Yes",Restaurants[[#This Row],[Has Table Booking]]="Yes"),"Online + Table",
IF(Restaurants[[#This Row],[Has Online Delivery]]="Yes","Online Only",
IF(Restaurants[[#This Row],[Has Table Booking]]="Yes","Table Only","None")))</f>
        <v>None</v>
      </c>
      <c r="AE6610" t="str">
        <f>IF(Restaurants[[#This Row],[Rating]]&gt;=4.5,"Excellent",
IF(Restaurants[[#This Row],[Rating]]&gt;=4,"Very Good",
IF(Restaurants[[#This Row],[Rating]]&gt;=3.5,"Good","Average/Low")))</f>
        <v>Excellent</v>
      </c>
    </row>
    <row r="6611" spans="1:31" x14ac:dyDescent="0.3">
      <c r="A6611" t="s">
        <v>122</v>
      </c>
      <c r="B6611" t="s">
        <v>971</v>
      </c>
      <c r="C6611" t="s">
        <v>942</v>
      </c>
      <c r="D6611" t="s">
        <v>901</v>
      </c>
      <c r="E6611">
        <v>3</v>
      </c>
      <c r="F6611">
        <v>365</v>
      </c>
      <c r="G6611" t="s">
        <v>123</v>
      </c>
      <c r="H6611">
        <v>1998</v>
      </c>
      <c r="I6611">
        <v>80</v>
      </c>
      <c r="J6611">
        <v>4.7</v>
      </c>
      <c r="K6611" t="s">
        <v>902</v>
      </c>
      <c r="L6611">
        <v>27</v>
      </c>
      <c r="M6611" t="s">
        <v>33</v>
      </c>
      <c r="N6611" t="s">
        <v>34</v>
      </c>
      <c r="O6611" t="s">
        <v>54</v>
      </c>
      <c r="P6611" t="s">
        <v>37</v>
      </c>
      <c r="Q6611" t="s">
        <v>37</v>
      </c>
      <c r="R6611">
        <v>67</v>
      </c>
      <c r="S6611" t="s">
        <v>37</v>
      </c>
      <c r="T6611" t="s">
        <v>63</v>
      </c>
      <c r="U6611" t="s">
        <v>39</v>
      </c>
      <c r="W6611" t="s">
        <v>64</v>
      </c>
      <c r="X6611">
        <v>278200</v>
      </c>
      <c r="Y6611">
        <v>6977</v>
      </c>
      <c r="Z6611">
        <v>43.653199999999998</v>
      </c>
      <c r="AA6611">
        <v>-79.383200000000002</v>
      </c>
      <c r="AB6611" t="str">
        <f>IF(Restaurants[[#This Row],[Years_Operating]]&lt;5,"New",
IF(Restaurants[[#This Row],[Years_Operating]]&lt;15,"Established","Legacy"))</f>
        <v>Legacy</v>
      </c>
      <c r="AC6611" t="str">
        <f>IF(Restaurants[[#This Row],[Country]]="India","Yes","No")</f>
        <v>No</v>
      </c>
      <c r="AD6611" t="str">
        <f>IF(AND(Restaurants[[#This Row],[Has Online Delivery]]="Yes",Restaurants[[#This Row],[Has Table Booking]]="Yes"),"Online + Table",
IF(Restaurants[[#This Row],[Has Online Delivery]]="Yes","Online Only",
IF(Restaurants[[#This Row],[Has Table Booking]]="Yes","Table Only","None")))</f>
        <v>None</v>
      </c>
      <c r="AE6611" t="str">
        <f>IF(Restaurants[[#This Row],[Rating]]&gt;=4.5,"Excellent",
IF(Restaurants[[#This Row],[Rating]]&gt;=4,"Very Good",
IF(Restaurants[[#This Row],[Rating]]&gt;=3.5,"Good","Average/Low")))</f>
        <v>Excellent</v>
      </c>
    </row>
    <row r="6612" spans="1:31" x14ac:dyDescent="0.3">
      <c r="A6612" t="s">
        <v>65</v>
      </c>
      <c r="B6612" t="s">
        <v>1038</v>
      </c>
      <c r="C6612" t="s">
        <v>877</v>
      </c>
      <c r="D6612" t="s">
        <v>878</v>
      </c>
      <c r="E6612">
        <v>3</v>
      </c>
      <c r="F6612">
        <v>350</v>
      </c>
      <c r="G6612" t="s">
        <v>68</v>
      </c>
      <c r="H6612">
        <v>1991</v>
      </c>
      <c r="I6612">
        <v>36</v>
      </c>
      <c r="J6612">
        <v>4.8</v>
      </c>
      <c r="K6612" t="s">
        <v>911</v>
      </c>
      <c r="L6612">
        <v>34</v>
      </c>
      <c r="M6612" t="s">
        <v>33</v>
      </c>
      <c r="N6612" t="s">
        <v>34</v>
      </c>
      <c r="O6612" t="s">
        <v>35</v>
      </c>
      <c r="P6612" t="s">
        <v>37</v>
      </c>
      <c r="Q6612" t="s">
        <v>37</v>
      </c>
      <c r="R6612">
        <v>46</v>
      </c>
      <c r="S6612" t="s">
        <v>36</v>
      </c>
      <c r="T6612" t="s">
        <v>55</v>
      </c>
      <c r="U6612" t="s">
        <v>39</v>
      </c>
      <c r="W6612" t="s">
        <v>103</v>
      </c>
      <c r="X6612">
        <v>223940</v>
      </c>
      <c r="Y6612">
        <v>3975</v>
      </c>
      <c r="Z6612">
        <v>-37.813600000000001</v>
      </c>
      <c r="AA6612">
        <v>144.9631</v>
      </c>
      <c r="AB6612" t="str">
        <f>IF(Restaurants[[#This Row],[Years_Operating]]&lt;5,"New",
IF(Restaurants[[#This Row],[Years_Operating]]&lt;15,"Established","Legacy"))</f>
        <v>Legacy</v>
      </c>
      <c r="AC6612" t="str">
        <f>IF(Restaurants[[#This Row],[Country]]="India","Yes","No")</f>
        <v>No</v>
      </c>
      <c r="AD6612" t="str">
        <f>IF(AND(Restaurants[[#This Row],[Has Online Delivery]]="Yes",Restaurants[[#This Row],[Has Table Booking]]="Yes"),"Online + Table",
IF(Restaurants[[#This Row],[Has Online Delivery]]="Yes","Online Only",
IF(Restaurants[[#This Row],[Has Table Booking]]="Yes","Table Only","None")))</f>
        <v>None</v>
      </c>
      <c r="AE6612" t="str">
        <f>IF(Restaurants[[#This Row],[Rating]]&gt;=4.5,"Excellent",
IF(Restaurants[[#This Row],[Rating]]&gt;=4,"Very Good",
IF(Restaurants[[#This Row],[Rating]]&gt;=3.5,"Good","Average/Low")))</f>
        <v>Excellent</v>
      </c>
    </row>
    <row r="6613" spans="1:31" x14ac:dyDescent="0.3">
      <c r="A6613" t="s">
        <v>104</v>
      </c>
      <c r="B6613" t="s">
        <v>862</v>
      </c>
      <c r="C6613" t="s">
        <v>251</v>
      </c>
      <c r="D6613" t="s">
        <v>252</v>
      </c>
      <c r="E6613">
        <v>3</v>
      </c>
      <c r="F6613">
        <v>310</v>
      </c>
      <c r="G6613" t="s">
        <v>107</v>
      </c>
      <c r="H6613">
        <v>1994</v>
      </c>
      <c r="I6613">
        <v>50</v>
      </c>
      <c r="J6613">
        <v>4.8</v>
      </c>
      <c r="K6613" t="s">
        <v>256</v>
      </c>
      <c r="L6613">
        <v>31</v>
      </c>
      <c r="M6613" t="s">
        <v>33</v>
      </c>
      <c r="N6613" t="s">
        <v>34</v>
      </c>
      <c r="O6613" t="s">
        <v>35</v>
      </c>
      <c r="P6613" t="s">
        <v>36</v>
      </c>
      <c r="Q6613" t="s">
        <v>36</v>
      </c>
      <c r="R6613">
        <v>51</v>
      </c>
      <c r="S6613" t="s">
        <v>36</v>
      </c>
      <c r="T6613" t="s">
        <v>55</v>
      </c>
      <c r="U6613" t="s">
        <v>69</v>
      </c>
      <c r="V6613" t="s">
        <v>2777</v>
      </c>
      <c r="W6613" t="s">
        <v>149</v>
      </c>
      <c r="X6613">
        <v>304986</v>
      </c>
      <c r="Y6613">
        <v>1352</v>
      </c>
      <c r="Z6613">
        <v>21.170200000000001</v>
      </c>
      <c r="AA6613">
        <v>72.831100000000006</v>
      </c>
      <c r="AB6613" t="str">
        <f>IF(Restaurants[[#This Row],[Years_Operating]]&lt;5,"New",
IF(Restaurants[[#This Row],[Years_Operating]]&lt;15,"Established","Legacy"))</f>
        <v>Legacy</v>
      </c>
      <c r="AC6613" t="str">
        <f>IF(Restaurants[[#This Row],[Country]]="India","Yes","No")</f>
        <v>Yes</v>
      </c>
      <c r="AD6613" t="str">
        <f>IF(AND(Restaurants[[#This Row],[Has Online Delivery]]="Yes",Restaurants[[#This Row],[Has Table Booking]]="Yes"),"Online + Table",
IF(Restaurants[[#This Row],[Has Online Delivery]]="Yes","Online Only",
IF(Restaurants[[#This Row],[Has Table Booking]]="Yes","Table Only","None")))</f>
        <v>Online + Table</v>
      </c>
      <c r="AE6613" t="str">
        <f>IF(Restaurants[[#This Row],[Rating]]&gt;=4.5,"Excellent",
IF(Restaurants[[#This Row],[Rating]]&gt;=4,"Very Good",
IF(Restaurants[[#This Row],[Rating]]&gt;=3.5,"Good","Average/Low")))</f>
        <v>Excellent</v>
      </c>
    </row>
    <row r="6614" spans="1:31" x14ac:dyDescent="0.3">
      <c r="A6614" t="s">
        <v>202</v>
      </c>
      <c r="B6614" t="s">
        <v>125</v>
      </c>
      <c r="C6614" t="s">
        <v>50</v>
      </c>
      <c r="D6614" t="s">
        <v>916</v>
      </c>
      <c r="E6614">
        <v>1</v>
      </c>
      <c r="F6614">
        <v>95</v>
      </c>
      <c r="G6614" t="s">
        <v>203</v>
      </c>
      <c r="H6614">
        <v>2011</v>
      </c>
      <c r="I6614">
        <v>28</v>
      </c>
      <c r="J6614">
        <v>4.5</v>
      </c>
      <c r="K6614" t="s">
        <v>930</v>
      </c>
      <c r="L6614">
        <v>14</v>
      </c>
      <c r="M6614" t="s">
        <v>204</v>
      </c>
      <c r="N6614" t="s">
        <v>193</v>
      </c>
      <c r="O6614" t="s">
        <v>35</v>
      </c>
      <c r="P6614" t="s">
        <v>36</v>
      </c>
      <c r="Q6614" t="s">
        <v>37</v>
      </c>
      <c r="R6614">
        <v>59</v>
      </c>
      <c r="S6614" t="s">
        <v>36</v>
      </c>
      <c r="T6614" t="s">
        <v>86</v>
      </c>
      <c r="U6614" t="s">
        <v>46</v>
      </c>
      <c r="W6614" t="s">
        <v>47</v>
      </c>
      <c r="X6614">
        <v>303456</v>
      </c>
      <c r="Y6614">
        <v>5341</v>
      </c>
      <c r="Z6614">
        <v>41.878100000000003</v>
      </c>
      <c r="AA6614">
        <v>-87.629800000000003</v>
      </c>
      <c r="AB6614" t="str">
        <f>IF(Restaurants[[#This Row],[Years_Operating]]&lt;5,"New",
IF(Restaurants[[#This Row],[Years_Operating]]&lt;15,"Established","Legacy"))</f>
        <v>Established</v>
      </c>
      <c r="AC6614" t="str">
        <f>IF(Restaurants[[#This Row],[Country]]="India","Yes","No")</f>
        <v>No</v>
      </c>
      <c r="AD6614" t="str">
        <f>IF(AND(Restaurants[[#This Row],[Has Online Delivery]]="Yes",Restaurants[[#This Row],[Has Table Booking]]="Yes"),"Online + Table",
IF(Restaurants[[#This Row],[Has Online Delivery]]="Yes","Online Only",
IF(Restaurants[[#This Row],[Has Table Booking]]="Yes","Table Only","None")))</f>
        <v>Online Only</v>
      </c>
      <c r="AE6614" t="str">
        <f>IF(Restaurants[[#This Row],[Rating]]&gt;=4.5,"Excellent",
IF(Restaurants[[#This Row],[Rating]]&gt;=4,"Very Good",
IF(Restaurants[[#This Row],[Rating]]&gt;=3.5,"Good","Average/Low")))</f>
        <v>Excellent</v>
      </c>
    </row>
    <row r="6615" spans="1:31" x14ac:dyDescent="0.3">
      <c r="A6615" t="s">
        <v>111</v>
      </c>
      <c r="B6615" t="s">
        <v>125</v>
      </c>
      <c r="C6615" t="s">
        <v>50</v>
      </c>
      <c r="D6615" t="s">
        <v>901</v>
      </c>
      <c r="E6615">
        <v>3</v>
      </c>
      <c r="F6615">
        <v>305</v>
      </c>
      <c r="G6615" t="s">
        <v>112</v>
      </c>
      <c r="H6615">
        <v>2000</v>
      </c>
      <c r="I6615">
        <v>25</v>
      </c>
      <c r="J6615">
        <v>4.8</v>
      </c>
      <c r="K6615" t="s">
        <v>902</v>
      </c>
      <c r="L6615">
        <v>25</v>
      </c>
      <c r="M6615" t="s">
        <v>33</v>
      </c>
      <c r="N6615" t="s">
        <v>34</v>
      </c>
      <c r="O6615" t="s">
        <v>35</v>
      </c>
      <c r="P6615" t="s">
        <v>37</v>
      </c>
      <c r="Q6615" t="s">
        <v>37</v>
      </c>
      <c r="R6615">
        <v>42</v>
      </c>
      <c r="S6615" t="s">
        <v>36</v>
      </c>
      <c r="T6615" t="s">
        <v>86</v>
      </c>
      <c r="U6615" t="s">
        <v>32</v>
      </c>
      <c r="W6615" t="s">
        <v>103</v>
      </c>
      <c r="X6615">
        <v>341702</v>
      </c>
      <c r="Y6615">
        <v>7663</v>
      </c>
      <c r="Z6615">
        <v>41.878100000000003</v>
      </c>
      <c r="AA6615">
        <v>-87.629800000000003</v>
      </c>
      <c r="AB6615" t="str">
        <f>IF(Restaurants[[#This Row],[Years_Operating]]&lt;5,"New",
IF(Restaurants[[#This Row],[Years_Operating]]&lt;15,"Established","Legacy"))</f>
        <v>Legacy</v>
      </c>
      <c r="AC6615" t="str">
        <f>IF(Restaurants[[#This Row],[Country]]="India","Yes","No")</f>
        <v>No</v>
      </c>
      <c r="AD6615" t="str">
        <f>IF(AND(Restaurants[[#This Row],[Has Online Delivery]]="Yes",Restaurants[[#This Row],[Has Table Booking]]="Yes"),"Online + Table",
IF(Restaurants[[#This Row],[Has Online Delivery]]="Yes","Online Only",
IF(Restaurants[[#This Row],[Has Table Booking]]="Yes","Table Only","None")))</f>
        <v>None</v>
      </c>
      <c r="AE6615" t="str">
        <f>IF(Restaurants[[#This Row],[Rating]]&gt;=4.5,"Excellent",
IF(Restaurants[[#This Row],[Rating]]&gt;=4,"Very Good",
IF(Restaurants[[#This Row],[Rating]]&gt;=3.5,"Good","Average/Low")))</f>
        <v>Excellent</v>
      </c>
    </row>
    <row r="6616" spans="1:31" x14ac:dyDescent="0.3">
      <c r="A6616" t="s">
        <v>27</v>
      </c>
      <c r="B6616" t="s">
        <v>1038</v>
      </c>
      <c r="C6616" t="s">
        <v>877</v>
      </c>
      <c r="D6616" t="s">
        <v>157</v>
      </c>
      <c r="E6616">
        <v>3</v>
      </c>
      <c r="F6616">
        <v>320</v>
      </c>
      <c r="G6616" t="s">
        <v>31</v>
      </c>
      <c r="H6616">
        <v>1995</v>
      </c>
      <c r="I6616">
        <v>28</v>
      </c>
      <c r="J6616">
        <v>4.9000000000000004</v>
      </c>
      <c r="K6616" t="s">
        <v>159</v>
      </c>
      <c r="L6616">
        <v>30</v>
      </c>
      <c r="M6616" t="s">
        <v>33</v>
      </c>
      <c r="N6616" t="s">
        <v>34</v>
      </c>
      <c r="O6616" t="s">
        <v>35</v>
      </c>
      <c r="P6616" t="s">
        <v>37</v>
      </c>
      <c r="Q6616" t="s">
        <v>36</v>
      </c>
      <c r="R6616">
        <v>52</v>
      </c>
      <c r="S6616" t="s">
        <v>37</v>
      </c>
      <c r="T6616" t="s">
        <v>55</v>
      </c>
      <c r="U6616" t="s">
        <v>39</v>
      </c>
      <c r="W6616" t="s">
        <v>40</v>
      </c>
      <c r="X6616">
        <v>487014</v>
      </c>
      <c r="Y6616">
        <v>4195</v>
      </c>
      <c r="Z6616">
        <v>-37.813600000000001</v>
      </c>
      <c r="AA6616">
        <v>144.9631</v>
      </c>
      <c r="AB6616" t="str">
        <f>IF(Restaurants[[#This Row],[Years_Operating]]&lt;5,"New",
IF(Restaurants[[#This Row],[Years_Operating]]&lt;15,"Established","Legacy"))</f>
        <v>Legacy</v>
      </c>
      <c r="AC6616" t="str">
        <f>IF(Restaurants[[#This Row],[Country]]="India","Yes","No")</f>
        <v>No</v>
      </c>
      <c r="AD6616" t="str">
        <f>IF(AND(Restaurants[[#This Row],[Has Online Delivery]]="Yes",Restaurants[[#This Row],[Has Table Booking]]="Yes"),"Online + Table",
IF(Restaurants[[#This Row],[Has Online Delivery]]="Yes","Online Only",
IF(Restaurants[[#This Row],[Has Table Booking]]="Yes","Table Only","None")))</f>
        <v>Table Only</v>
      </c>
      <c r="AE6616" t="str">
        <f>IF(Restaurants[[#This Row],[Rating]]&gt;=4.5,"Excellent",
IF(Restaurants[[#This Row],[Rating]]&gt;=4,"Very Good",
IF(Restaurants[[#This Row],[Rating]]&gt;=3.5,"Good","Average/Low")))</f>
        <v>Excellent</v>
      </c>
    </row>
    <row r="6617" spans="1:31" x14ac:dyDescent="0.3">
      <c r="A6617" t="s">
        <v>171</v>
      </c>
      <c r="B6617" t="s">
        <v>880</v>
      </c>
      <c r="C6617" t="s">
        <v>50</v>
      </c>
      <c r="D6617" t="s">
        <v>870</v>
      </c>
      <c r="E6617">
        <v>2</v>
      </c>
      <c r="F6617">
        <v>285</v>
      </c>
      <c r="G6617" t="s">
        <v>172</v>
      </c>
      <c r="H6617">
        <v>2008</v>
      </c>
      <c r="I6617">
        <v>12</v>
      </c>
      <c r="J6617">
        <v>4.7</v>
      </c>
      <c r="K6617" t="s">
        <v>871</v>
      </c>
      <c r="L6617">
        <v>17</v>
      </c>
      <c r="M6617" t="s">
        <v>33</v>
      </c>
      <c r="N6617" t="s">
        <v>143</v>
      </c>
      <c r="O6617" t="s">
        <v>54</v>
      </c>
      <c r="P6617" t="s">
        <v>36</v>
      </c>
      <c r="Q6617" t="s">
        <v>36</v>
      </c>
      <c r="R6617">
        <v>21</v>
      </c>
      <c r="S6617" t="s">
        <v>36</v>
      </c>
      <c r="T6617" t="s">
        <v>55</v>
      </c>
      <c r="U6617" t="s">
        <v>46</v>
      </c>
      <c r="W6617" t="s">
        <v>149</v>
      </c>
      <c r="X6617">
        <v>172864</v>
      </c>
      <c r="Y6617">
        <v>4296</v>
      </c>
      <c r="Z6617">
        <v>29.760400000000001</v>
      </c>
      <c r="AA6617">
        <v>-95.369799999999998</v>
      </c>
      <c r="AB6617" t="str">
        <f>IF(Restaurants[[#This Row],[Years_Operating]]&lt;5,"New",
IF(Restaurants[[#This Row],[Years_Operating]]&lt;15,"Established","Legacy"))</f>
        <v>Legacy</v>
      </c>
      <c r="AC6617" t="str">
        <f>IF(Restaurants[[#This Row],[Country]]="India","Yes","No")</f>
        <v>No</v>
      </c>
      <c r="AD6617" t="str">
        <f>IF(AND(Restaurants[[#This Row],[Has Online Delivery]]="Yes",Restaurants[[#This Row],[Has Table Booking]]="Yes"),"Online + Table",
IF(Restaurants[[#This Row],[Has Online Delivery]]="Yes","Online Only",
IF(Restaurants[[#This Row],[Has Table Booking]]="Yes","Table Only","None")))</f>
        <v>Online + Table</v>
      </c>
      <c r="AE6617" t="str">
        <f>IF(Restaurants[[#This Row],[Rating]]&gt;=4.5,"Excellent",
IF(Restaurants[[#This Row],[Rating]]&gt;=4,"Very Good",
IF(Restaurants[[#This Row],[Rating]]&gt;=3.5,"Good","Average/Low")))</f>
        <v>Excellent</v>
      </c>
    </row>
    <row r="6618" spans="1:31" x14ac:dyDescent="0.3">
      <c r="A6618" t="s">
        <v>182</v>
      </c>
      <c r="B6618" t="s">
        <v>1005</v>
      </c>
      <c r="C6618" t="s">
        <v>942</v>
      </c>
      <c r="D6618" t="s">
        <v>976</v>
      </c>
      <c r="E6618">
        <v>2</v>
      </c>
      <c r="F6618">
        <v>275</v>
      </c>
      <c r="G6618" t="s">
        <v>185</v>
      </c>
      <c r="H6618">
        <v>1998</v>
      </c>
      <c r="I6618">
        <v>20</v>
      </c>
      <c r="J6618">
        <v>4.5999999999999996</v>
      </c>
      <c r="K6618" t="s">
        <v>977</v>
      </c>
      <c r="L6618">
        <v>27</v>
      </c>
      <c r="M6618" t="s">
        <v>33</v>
      </c>
      <c r="N6618" t="s">
        <v>143</v>
      </c>
      <c r="O6618" t="s">
        <v>35</v>
      </c>
      <c r="P6618" t="s">
        <v>37</v>
      </c>
      <c r="Q6618" t="s">
        <v>37</v>
      </c>
      <c r="R6618">
        <v>34</v>
      </c>
      <c r="S6618" t="s">
        <v>36</v>
      </c>
      <c r="T6618" t="s">
        <v>38</v>
      </c>
      <c r="U6618" t="s">
        <v>32</v>
      </c>
      <c r="W6618" t="s">
        <v>108</v>
      </c>
      <c r="X6618">
        <v>184179</v>
      </c>
      <c r="Y6618">
        <v>981</v>
      </c>
      <c r="Z6618">
        <v>45.5017</v>
      </c>
      <c r="AA6618">
        <v>-73.567300000000003</v>
      </c>
      <c r="AB6618" t="str">
        <f>IF(Restaurants[[#This Row],[Years_Operating]]&lt;5,"New",
IF(Restaurants[[#This Row],[Years_Operating]]&lt;15,"Established","Legacy"))</f>
        <v>Legacy</v>
      </c>
      <c r="AC6618" t="str">
        <f>IF(Restaurants[[#This Row],[Country]]="India","Yes","No")</f>
        <v>No</v>
      </c>
      <c r="AD6618" t="str">
        <f>IF(AND(Restaurants[[#This Row],[Has Online Delivery]]="Yes",Restaurants[[#This Row],[Has Table Booking]]="Yes"),"Online + Table",
IF(Restaurants[[#This Row],[Has Online Delivery]]="Yes","Online Only",
IF(Restaurants[[#This Row],[Has Table Booking]]="Yes","Table Only","None")))</f>
        <v>None</v>
      </c>
      <c r="AE6618" t="str">
        <f>IF(Restaurants[[#This Row],[Rating]]&gt;=4.5,"Excellent",
IF(Restaurants[[#This Row],[Rating]]&gt;=4,"Very Good",
IF(Restaurants[[#This Row],[Rating]]&gt;=3.5,"Good","Average/Low")))</f>
        <v>Excellent</v>
      </c>
    </row>
    <row r="6619" spans="1:31" x14ac:dyDescent="0.3">
      <c r="A6619" t="s">
        <v>248</v>
      </c>
      <c r="B6619" t="s">
        <v>145</v>
      </c>
      <c r="C6619" t="s">
        <v>146</v>
      </c>
      <c r="D6619" t="s">
        <v>883</v>
      </c>
      <c r="E6619">
        <v>0</v>
      </c>
      <c r="F6619">
        <v>85</v>
      </c>
      <c r="G6619" t="s">
        <v>249</v>
      </c>
      <c r="H6619">
        <v>2014</v>
      </c>
      <c r="I6619">
        <v>38</v>
      </c>
      <c r="J6619">
        <v>4.5</v>
      </c>
      <c r="K6619" t="s">
        <v>884</v>
      </c>
      <c r="L6619">
        <v>11</v>
      </c>
      <c r="M6619" t="s">
        <v>204</v>
      </c>
      <c r="N6619" t="s">
        <v>210</v>
      </c>
      <c r="O6619" t="s">
        <v>35</v>
      </c>
      <c r="P6619" t="s">
        <v>37</v>
      </c>
      <c r="Q6619" t="s">
        <v>37</v>
      </c>
      <c r="R6619">
        <v>54</v>
      </c>
      <c r="S6619" t="s">
        <v>36</v>
      </c>
      <c r="T6619" t="s">
        <v>38</v>
      </c>
      <c r="U6619" t="s">
        <v>46</v>
      </c>
      <c r="W6619" t="s">
        <v>56</v>
      </c>
      <c r="X6619">
        <v>11350</v>
      </c>
      <c r="Y6619">
        <v>4881</v>
      </c>
      <c r="Z6619">
        <v>35.689500000000002</v>
      </c>
      <c r="AA6619">
        <v>139.6917</v>
      </c>
      <c r="AB6619" t="str">
        <f>IF(Restaurants[[#This Row],[Years_Operating]]&lt;5,"New",
IF(Restaurants[[#This Row],[Years_Operating]]&lt;15,"Established","Legacy"))</f>
        <v>Established</v>
      </c>
      <c r="AC6619" t="str">
        <f>IF(Restaurants[[#This Row],[Country]]="India","Yes","No")</f>
        <v>No</v>
      </c>
      <c r="AD6619" t="str">
        <f>IF(AND(Restaurants[[#This Row],[Has Online Delivery]]="Yes",Restaurants[[#This Row],[Has Table Booking]]="Yes"),"Online + Table",
IF(Restaurants[[#This Row],[Has Online Delivery]]="Yes","Online Only",
IF(Restaurants[[#This Row],[Has Table Booking]]="Yes","Table Only","None")))</f>
        <v>None</v>
      </c>
      <c r="AE6619" t="str">
        <f>IF(Restaurants[[#This Row],[Rating]]&gt;=4.5,"Excellent",
IF(Restaurants[[#This Row],[Rating]]&gt;=4,"Very Good",
IF(Restaurants[[#This Row],[Rating]]&gt;=3.5,"Good","Average/Low")))</f>
        <v>Excellent</v>
      </c>
    </row>
    <row r="6620" spans="1:31" x14ac:dyDescent="0.3">
      <c r="A6620" t="s">
        <v>71</v>
      </c>
      <c r="B6620" t="s">
        <v>888</v>
      </c>
      <c r="C6620" t="s">
        <v>59</v>
      </c>
      <c r="D6620" t="s">
        <v>51</v>
      </c>
      <c r="E6620">
        <v>3</v>
      </c>
      <c r="F6620">
        <v>380</v>
      </c>
      <c r="G6620" t="s">
        <v>75</v>
      </c>
      <c r="H6620">
        <v>2008</v>
      </c>
      <c r="I6620">
        <v>23</v>
      </c>
      <c r="J6620">
        <v>4.8</v>
      </c>
      <c r="K6620" t="s">
        <v>53</v>
      </c>
      <c r="L6620">
        <v>17</v>
      </c>
      <c r="M6620" t="s">
        <v>33</v>
      </c>
      <c r="N6620" t="s">
        <v>34</v>
      </c>
      <c r="O6620" t="s">
        <v>35</v>
      </c>
      <c r="P6620" t="s">
        <v>36</v>
      </c>
      <c r="Q6620" t="s">
        <v>37</v>
      </c>
      <c r="R6620">
        <v>40</v>
      </c>
      <c r="S6620" t="s">
        <v>37</v>
      </c>
      <c r="T6620" t="s">
        <v>86</v>
      </c>
      <c r="U6620" t="s">
        <v>69</v>
      </c>
      <c r="W6620" t="s">
        <v>56</v>
      </c>
      <c r="X6620">
        <v>338487</v>
      </c>
      <c r="Y6620">
        <v>7337</v>
      </c>
      <c r="Z6620">
        <v>43.7102</v>
      </c>
      <c r="AA6620">
        <v>7.2619999999999996</v>
      </c>
      <c r="AB6620" t="str">
        <f>IF(Restaurants[[#This Row],[Years_Operating]]&lt;5,"New",
IF(Restaurants[[#This Row],[Years_Operating]]&lt;15,"Established","Legacy"))</f>
        <v>Legacy</v>
      </c>
      <c r="AC6620" t="str">
        <f>IF(Restaurants[[#This Row],[Country]]="India","Yes","No")</f>
        <v>No</v>
      </c>
      <c r="AD6620" t="str">
        <f>IF(AND(Restaurants[[#This Row],[Has Online Delivery]]="Yes",Restaurants[[#This Row],[Has Table Booking]]="Yes"),"Online + Table",
IF(Restaurants[[#This Row],[Has Online Delivery]]="Yes","Online Only",
IF(Restaurants[[#This Row],[Has Table Booking]]="Yes","Table Only","None")))</f>
        <v>Online Only</v>
      </c>
      <c r="AE6620" t="str">
        <f>IF(Restaurants[[#This Row],[Rating]]&gt;=4.5,"Excellent",
IF(Restaurants[[#This Row],[Rating]]&gt;=4,"Very Good",
IF(Restaurants[[#This Row],[Rating]]&gt;=3.5,"Good","Average/Low")))</f>
        <v>Excellent</v>
      </c>
    </row>
    <row r="6621" spans="1:31" x14ac:dyDescent="0.3">
      <c r="A6621" t="s">
        <v>27</v>
      </c>
      <c r="B6621" t="s">
        <v>903</v>
      </c>
      <c r="C6621" t="s">
        <v>196</v>
      </c>
      <c r="D6621" t="s">
        <v>953</v>
      </c>
      <c r="E6621">
        <v>3</v>
      </c>
      <c r="F6621">
        <v>320</v>
      </c>
      <c r="G6621" t="s">
        <v>31</v>
      </c>
      <c r="H6621">
        <v>1995</v>
      </c>
      <c r="I6621">
        <v>28</v>
      </c>
      <c r="J6621">
        <v>4.9000000000000004</v>
      </c>
      <c r="K6621" t="s">
        <v>1091</v>
      </c>
      <c r="L6621">
        <v>30</v>
      </c>
      <c r="M6621" t="s">
        <v>33</v>
      </c>
      <c r="N6621" t="s">
        <v>34</v>
      </c>
      <c r="O6621" t="s">
        <v>35</v>
      </c>
      <c r="P6621" t="s">
        <v>36</v>
      </c>
      <c r="Q6621" t="s">
        <v>36</v>
      </c>
      <c r="R6621">
        <v>69</v>
      </c>
      <c r="S6621" t="s">
        <v>37</v>
      </c>
      <c r="T6621" t="s">
        <v>63</v>
      </c>
      <c r="U6621" t="s">
        <v>46</v>
      </c>
      <c r="W6621" t="s">
        <v>108</v>
      </c>
      <c r="X6621">
        <v>332076</v>
      </c>
      <c r="Y6621">
        <v>2051</v>
      </c>
      <c r="Z6621">
        <v>53.800800000000002</v>
      </c>
      <c r="AA6621">
        <v>-1.5490999999999999</v>
      </c>
      <c r="AB6621" t="str">
        <f>IF(Restaurants[[#This Row],[Years_Operating]]&lt;5,"New",
IF(Restaurants[[#This Row],[Years_Operating]]&lt;15,"Established","Legacy"))</f>
        <v>Legacy</v>
      </c>
      <c r="AC6621" t="str">
        <f>IF(Restaurants[[#This Row],[Country]]="India","Yes","No")</f>
        <v>No</v>
      </c>
      <c r="AD6621" t="str">
        <f>IF(AND(Restaurants[[#This Row],[Has Online Delivery]]="Yes",Restaurants[[#This Row],[Has Table Booking]]="Yes"),"Online + Table",
IF(Restaurants[[#This Row],[Has Online Delivery]]="Yes","Online Only",
IF(Restaurants[[#This Row],[Has Table Booking]]="Yes","Table Only","None")))</f>
        <v>Online + Table</v>
      </c>
      <c r="AE6621" t="str">
        <f>IF(Restaurants[[#This Row],[Rating]]&gt;=4.5,"Excellent",
IF(Restaurants[[#This Row],[Rating]]&gt;=4,"Very Good",
IF(Restaurants[[#This Row],[Rating]]&gt;=3.5,"Good","Average/Low")))</f>
        <v>Excellent</v>
      </c>
    </row>
    <row r="6622" spans="1:31" x14ac:dyDescent="0.3">
      <c r="A6622" t="s">
        <v>81</v>
      </c>
      <c r="B6622" t="s">
        <v>941</v>
      </c>
      <c r="C6622" t="s">
        <v>942</v>
      </c>
      <c r="D6622" t="s">
        <v>976</v>
      </c>
      <c r="E6622">
        <v>3</v>
      </c>
      <c r="F6622">
        <v>310</v>
      </c>
      <c r="G6622" t="s">
        <v>84</v>
      </c>
      <c r="H6622">
        <v>2005</v>
      </c>
      <c r="I6622">
        <v>35</v>
      </c>
      <c r="J6622">
        <v>4.8</v>
      </c>
      <c r="K6622" t="s">
        <v>977</v>
      </c>
      <c r="L6622">
        <v>20</v>
      </c>
      <c r="M6622" t="s">
        <v>33</v>
      </c>
      <c r="N6622" t="s">
        <v>34</v>
      </c>
      <c r="O6622" t="s">
        <v>35</v>
      </c>
      <c r="P6622" t="s">
        <v>36</v>
      </c>
      <c r="Q6622" t="s">
        <v>37</v>
      </c>
      <c r="R6622">
        <v>74</v>
      </c>
      <c r="S6622" t="s">
        <v>37</v>
      </c>
      <c r="T6622" t="s">
        <v>38</v>
      </c>
      <c r="U6622" t="s">
        <v>69</v>
      </c>
      <c r="W6622" t="s">
        <v>132</v>
      </c>
      <c r="X6622">
        <v>18011</v>
      </c>
      <c r="Y6622">
        <v>192</v>
      </c>
      <c r="Z6622">
        <v>49.282699999999998</v>
      </c>
      <c r="AA6622">
        <v>-123.1207</v>
      </c>
      <c r="AB6622" t="str">
        <f>IF(Restaurants[[#This Row],[Years_Operating]]&lt;5,"New",
IF(Restaurants[[#This Row],[Years_Operating]]&lt;15,"Established","Legacy"))</f>
        <v>Legacy</v>
      </c>
      <c r="AC6622" t="str">
        <f>IF(Restaurants[[#This Row],[Country]]="India","Yes","No")</f>
        <v>No</v>
      </c>
      <c r="AD6622" t="str">
        <f>IF(AND(Restaurants[[#This Row],[Has Online Delivery]]="Yes",Restaurants[[#This Row],[Has Table Booking]]="Yes"),"Online + Table",
IF(Restaurants[[#This Row],[Has Online Delivery]]="Yes","Online Only",
IF(Restaurants[[#This Row],[Has Table Booking]]="Yes","Table Only","None")))</f>
        <v>Online Only</v>
      </c>
      <c r="AE6622" t="str">
        <f>IF(Restaurants[[#This Row],[Rating]]&gt;=4.5,"Excellent",
IF(Restaurants[[#This Row],[Rating]]&gt;=4,"Very Good",
IF(Restaurants[[#This Row],[Rating]]&gt;=3.5,"Good","Average/Low")))</f>
        <v>Excellent</v>
      </c>
    </row>
    <row r="6623" spans="1:31" x14ac:dyDescent="0.3">
      <c r="A6623" t="s">
        <v>215</v>
      </c>
      <c r="B6623" t="s">
        <v>888</v>
      </c>
      <c r="C6623" t="s">
        <v>59</v>
      </c>
      <c r="D6623" t="s">
        <v>51</v>
      </c>
      <c r="E6623">
        <v>0</v>
      </c>
      <c r="F6623">
        <v>155</v>
      </c>
      <c r="G6623" t="s">
        <v>219</v>
      </c>
      <c r="H6623">
        <v>2000</v>
      </c>
      <c r="I6623">
        <v>55</v>
      </c>
      <c r="J6623">
        <v>4.7</v>
      </c>
      <c r="K6623" t="s">
        <v>178</v>
      </c>
      <c r="L6623">
        <v>25</v>
      </c>
      <c r="M6623" t="s">
        <v>160</v>
      </c>
      <c r="N6623" t="s">
        <v>210</v>
      </c>
      <c r="O6623" t="s">
        <v>54</v>
      </c>
      <c r="P6623" t="s">
        <v>37</v>
      </c>
      <c r="Q6623" t="s">
        <v>37</v>
      </c>
      <c r="R6623">
        <v>25</v>
      </c>
      <c r="S6623" t="s">
        <v>37</v>
      </c>
      <c r="T6623" t="s">
        <v>86</v>
      </c>
      <c r="U6623" t="s">
        <v>69</v>
      </c>
      <c r="W6623" t="s">
        <v>132</v>
      </c>
      <c r="X6623">
        <v>173822</v>
      </c>
      <c r="Y6623">
        <v>3191</v>
      </c>
      <c r="Z6623">
        <v>43.7102</v>
      </c>
      <c r="AA6623">
        <v>7.2619999999999996</v>
      </c>
      <c r="AB6623" t="str">
        <f>IF(Restaurants[[#This Row],[Years_Operating]]&lt;5,"New",
IF(Restaurants[[#This Row],[Years_Operating]]&lt;15,"Established","Legacy"))</f>
        <v>Legacy</v>
      </c>
      <c r="AC6623" t="str">
        <f>IF(Restaurants[[#This Row],[Country]]="India","Yes","No")</f>
        <v>No</v>
      </c>
      <c r="AD6623" t="str">
        <f>IF(AND(Restaurants[[#This Row],[Has Online Delivery]]="Yes",Restaurants[[#This Row],[Has Table Booking]]="Yes"),"Online + Table",
IF(Restaurants[[#This Row],[Has Online Delivery]]="Yes","Online Only",
IF(Restaurants[[#This Row],[Has Table Booking]]="Yes","Table Only","None")))</f>
        <v>None</v>
      </c>
      <c r="AE6623" t="str">
        <f>IF(Restaurants[[#This Row],[Rating]]&gt;=4.5,"Excellent",
IF(Restaurants[[#This Row],[Rating]]&gt;=4,"Very Good",
IF(Restaurants[[#This Row],[Rating]]&gt;=3.5,"Good","Average/Low")))</f>
        <v>Excellent</v>
      </c>
    </row>
    <row r="6624" spans="1:31" x14ac:dyDescent="0.3">
      <c r="A6624" t="s">
        <v>202</v>
      </c>
      <c r="B6624" t="s">
        <v>255</v>
      </c>
      <c r="C6624" t="s">
        <v>251</v>
      </c>
      <c r="D6624" t="s">
        <v>267</v>
      </c>
      <c r="E6624">
        <v>1</v>
      </c>
      <c r="F6624">
        <v>95</v>
      </c>
      <c r="G6624" t="s">
        <v>203</v>
      </c>
      <c r="H6624">
        <v>2011</v>
      </c>
      <c r="I6624">
        <v>28</v>
      </c>
      <c r="J6624">
        <v>4.5</v>
      </c>
      <c r="K6624" t="s">
        <v>312</v>
      </c>
      <c r="L6624">
        <v>14</v>
      </c>
      <c r="M6624" t="s">
        <v>204</v>
      </c>
      <c r="N6624" t="s">
        <v>193</v>
      </c>
      <c r="O6624" t="s">
        <v>35</v>
      </c>
      <c r="P6624" t="s">
        <v>37</v>
      </c>
      <c r="Q6624" t="s">
        <v>37</v>
      </c>
      <c r="R6624">
        <v>42</v>
      </c>
      <c r="S6624" t="s">
        <v>36</v>
      </c>
      <c r="T6624" t="s">
        <v>55</v>
      </c>
      <c r="U6624" t="s">
        <v>32</v>
      </c>
      <c r="V6624" t="s">
        <v>2778</v>
      </c>
      <c r="W6624" t="s">
        <v>132</v>
      </c>
      <c r="X6624">
        <v>17819</v>
      </c>
      <c r="Y6624">
        <v>4131</v>
      </c>
      <c r="Z6624">
        <v>19.076000000000001</v>
      </c>
      <c r="AA6624">
        <v>72.877700000000004</v>
      </c>
      <c r="AB6624" t="str">
        <f>IF(Restaurants[[#This Row],[Years_Operating]]&lt;5,"New",
IF(Restaurants[[#This Row],[Years_Operating]]&lt;15,"Established","Legacy"))</f>
        <v>Established</v>
      </c>
      <c r="AC6624" t="str">
        <f>IF(Restaurants[[#This Row],[Country]]="India","Yes","No")</f>
        <v>Yes</v>
      </c>
      <c r="AD6624" t="str">
        <f>IF(AND(Restaurants[[#This Row],[Has Online Delivery]]="Yes",Restaurants[[#This Row],[Has Table Booking]]="Yes"),"Online + Table",
IF(Restaurants[[#This Row],[Has Online Delivery]]="Yes","Online Only",
IF(Restaurants[[#This Row],[Has Table Booking]]="Yes","Table Only","None")))</f>
        <v>None</v>
      </c>
      <c r="AE6624" t="str">
        <f>IF(Restaurants[[#This Row],[Rating]]&gt;=4.5,"Excellent",
IF(Restaurants[[#This Row],[Rating]]&gt;=4,"Very Good",
IF(Restaurants[[#This Row],[Rating]]&gt;=3.5,"Good","Average/Low")))</f>
        <v>Excellent</v>
      </c>
    </row>
    <row r="6625" spans="1:31" x14ac:dyDescent="0.3">
      <c r="A6625" t="s">
        <v>27</v>
      </c>
      <c r="B6625" t="s">
        <v>866</v>
      </c>
      <c r="C6625" t="s">
        <v>251</v>
      </c>
      <c r="D6625" t="s">
        <v>918</v>
      </c>
      <c r="E6625">
        <v>3</v>
      </c>
      <c r="F6625">
        <v>320</v>
      </c>
      <c r="G6625" t="s">
        <v>31</v>
      </c>
      <c r="H6625">
        <v>1995</v>
      </c>
      <c r="I6625">
        <v>28</v>
      </c>
      <c r="J6625">
        <v>4.9000000000000004</v>
      </c>
      <c r="K6625" t="s">
        <v>939</v>
      </c>
      <c r="L6625">
        <v>30</v>
      </c>
      <c r="M6625" t="s">
        <v>33</v>
      </c>
      <c r="N6625" t="s">
        <v>34</v>
      </c>
      <c r="O6625" t="s">
        <v>35</v>
      </c>
      <c r="P6625" t="s">
        <v>36</v>
      </c>
      <c r="Q6625" t="s">
        <v>37</v>
      </c>
      <c r="R6625">
        <v>27</v>
      </c>
      <c r="S6625" t="s">
        <v>36</v>
      </c>
      <c r="T6625" t="s">
        <v>55</v>
      </c>
      <c r="U6625" t="s">
        <v>39</v>
      </c>
      <c r="V6625" t="s">
        <v>2779</v>
      </c>
      <c r="W6625" t="s">
        <v>70</v>
      </c>
      <c r="X6625">
        <v>84860</v>
      </c>
      <c r="Y6625">
        <v>7554</v>
      </c>
      <c r="Z6625">
        <v>23.022500000000001</v>
      </c>
      <c r="AA6625">
        <v>72.571399999999997</v>
      </c>
      <c r="AB6625" t="str">
        <f>IF(Restaurants[[#This Row],[Years_Operating]]&lt;5,"New",
IF(Restaurants[[#This Row],[Years_Operating]]&lt;15,"Established","Legacy"))</f>
        <v>Legacy</v>
      </c>
      <c r="AC6625" t="str">
        <f>IF(Restaurants[[#This Row],[Country]]="India","Yes","No")</f>
        <v>Yes</v>
      </c>
      <c r="AD6625" t="str">
        <f>IF(AND(Restaurants[[#This Row],[Has Online Delivery]]="Yes",Restaurants[[#This Row],[Has Table Booking]]="Yes"),"Online + Table",
IF(Restaurants[[#This Row],[Has Online Delivery]]="Yes","Online Only",
IF(Restaurants[[#This Row],[Has Table Booking]]="Yes","Table Only","None")))</f>
        <v>Online Only</v>
      </c>
      <c r="AE6625" t="str">
        <f>IF(Restaurants[[#This Row],[Rating]]&gt;=4.5,"Excellent",
IF(Restaurants[[#This Row],[Rating]]&gt;=4,"Very Good",
IF(Restaurants[[#This Row],[Rating]]&gt;=3.5,"Good","Average/Low")))</f>
        <v>Excellent</v>
      </c>
    </row>
    <row r="6626" spans="1:31" x14ac:dyDescent="0.3">
      <c r="A6626" t="s">
        <v>81</v>
      </c>
      <c r="B6626" t="s">
        <v>903</v>
      </c>
      <c r="C6626" t="s">
        <v>196</v>
      </c>
      <c r="D6626" t="s">
        <v>928</v>
      </c>
      <c r="E6626">
        <v>3</v>
      </c>
      <c r="F6626">
        <v>310</v>
      </c>
      <c r="G6626" t="s">
        <v>84</v>
      </c>
      <c r="H6626">
        <v>2005</v>
      </c>
      <c r="I6626">
        <v>35</v>
      </c>
      <c r="J6626">
        <v>4.8</v>
      </c>
      <c r="K6626" t="s">
        <v>929</v>
      </c>
      <c r="L6626">
        <v>20</v>
      </c>
      <c r="M6626" t="s">
        <v>33</v>
      </c>
      <c r="N6626" t="s">
        <v>34</v>
      </c>
      <c r="O6626" t="s">
        <v>35</v>
      </c>
      <c r="P6626" t="s">
        <v>36</v>
      </c>
      <c r="Q6626" t="s">
        <v>36</v>
      </c>
      <c r="R6626">
        <v>20</v>
      </c>
      <c r="S6626" t="s">
        <v>37</v>
      </c>
      <c r="T6626" t="s">
        <v>55</v>
      </c>
      <c r="U6626" t="s">
        <v>69</v>
      </c>
      <c r="W6626" t="s">
        <v>103</v>
      </c>
      <c r="X6626">
        <v>82895</v>
      </c>
      <c r="Y6626">
        <v>4239</v>
      </c>
      <c r="Z6626">
        <v>53.800800000000002</v>
      </c>
      <c r="AA6626">
        <v>-1.5490999999999999</v>
      </c>
      <c r="AB6626" t="str">
        <f>IF(Restaurants[[#This Row],[Years_Operating]]&lt;5,"New",
IF(Restaurants[[#This Row],[Years_Operating]]&lt;15,"Established","Legacy"))</f>
        <v>Legacy</v>
      </c>
      <c r="AC6626" t="str">
        <f>IF(Restaurants[[#This Row],[Country]]="India","Yes","No")</f>
        <v>No</v>
      </c>
      <c r="AD6626" t="str">
        <f>IF(AND(Restaurants[[#This Row],[Has Online Delivery]]="Yes",Restaurants[[#This Row],[Has Table Booking]]="Yes"),"Online + Table",
IF(Restaurants[[#This Row],[Has Online Delivery]]="Yes","Online Only",
IF(Restaurants[[#This Row],[Has Table Booking]]="Yes","Table Only","None")))</f>
        <v>Online + Table</v>
      </c>
      <c r="AE6626" t="str">
        <f>IF(Restaurants[[#This Row],[Rating]]&gt;=4.5,"Excellent",
IF(Restaurants[[#This Row],[Rating]]&gt;=4,"Very Good",
IF(Restaurants[[#This Row],[Rating]]&gt;=3.5,"Good","Average/Low")))</f>
        <v>Excellent</v>
      </c>
    </row>
    <row r="6627" spans="1:31" x14ac:dyDescent="0.3">
      <c r="A6627" t="s">
        <v>164</v>
      </c>
      <c r="B6627" t="s">
        <v>888</v>
      </c>
      <c r="C6627" t="s">
        <v>59</v>
      </c>
      <c r="D6627" t="s">
        <v>897</v>
      </c>
      <c r="E6627">
        <v>2</v>
      </c>
      <c r="F6627">
        <v>235</v>
      </c>
      <c r="G6627" t="s">
        <v>165</v>
      </c>
      <c r="H6627">
        <v>2009</v>
      </c>
      <c r="I6627">
        <v>28</v>
      </c>
      <c r="J6627">
        <v>4.7</v>
      </c>
      <c r="K6627" t="s">
        <v>898</v>
      </c>
      <c r="L6627">
        <v>16</v>
      </c>
      <c r="M6627" t="s">
        <v>160</v>
      </c>
      <c r="N6627" t="s">
        <v>143</v>
      </c>
      <c r="O6627" t="s">
        <v>45</v>
      </c>
      <c r="P6627" t="s">
        <v>36</v>
      </c>
      <c r="Q6627" t="s">
        <v>37</v>
      </c>
      <c r="R6627">
        <v>56</v>
      </c>
      <c r="S6627" t="s">
        <v>37</v>
      </c>
      <c r="T6627" t="s">
        <v>38</v>
      </c>
      <c r="U6627" t="s">
        <v>39</v>
      </c>
      <c r="W6627" t="s">
        <v>80</v>
      </c>
      <c r="X6627">
        <v>330100</v>
      </c>
      <c r="Y6627">
        <v>7114</v>
      </c>
      <c r="Z6627">
        <v>43.7102</v>
      </c>
      <c r="AA6627">
        <v>7.2619999999999996</v>
      </c>
      <c r="AB6627" t="str">
        <f>IF(Restaurants[[#This Row],[Years_Operating]]&lt;5,"New",
IF(Restaurants[[#This Row],[Years_Operating]]&lt;15,"Established","Legacy"))</f>
        <v>Legacy</v>
      </c>
      <c r="AC6627" t="str">
        <f>IF(Restaurants[[#This Row],[Country]]="India","Yes","No")</f>
        <v>No</v>
      </c>
      <c r="AD6627" t="str">
        <f>IF(AND(Restaurants[[#This Row],[Has Online Delivery]]="Yes",Restaurants[[#This Row],[Has Table Booking]]="Yes"),"Online + Table",
IF(Restaurants[[#This Row],[Has Online Delivery]]="Yes","Online Only",
IF(Restaurants[[#This Row],[Has Table Booking]]="Yes","Table Only","None")))</f>
        <v>Online Only</v>
      </c>
      <c r="AE6627" t="str">
        <f>IF(Restaurants[[#This Row],[Rating]]&gt;=4.5,"Excellent",
IF(Restaurants[[#This Row],[Rating]]&gt;=4,"Very Good",
IF(Restaurants[[#This Row],[Rating]]&gt;=3.5,"Good","Average/Low")))</f>
        <v>Excellent</v>
      </c>
    </row>
    <row r="6628" spans="1:31" x14ac:dyDescent="0.3">
      <c r="A6628" t="s">
        <v>124</v>
      </c>
      <c r="B6628" t="s">
        <v>290</v>
      </c>
      <c r="C6628" t="s">
        <v>251</v>
      </c>
      <c r="D6628" t="s">
        <v>935</v>
      </c>
      <c r="E6628">
        <v>3</v>
      </c>
      <c r="F6628">
        <v>385</v>
      </c>
      <c r="G6628" t="s">
        <v>127</v>
      </c>
      <c r="H6628">
        <v>2005</v>
      </c>
      <c r="I6628">
        <v>64</v>
      </c>
      <c r="J6628">
        <v>4.7</v>
      </c>
      <c r="K6628" t="s">
        <v>936</v>
      </c>
      <c r="L6628">
        <v>20</v>
      </c>
      <c r="M6628" t="s">
        <v>33</v>
      </c>
      <c r="N6628" t="s">
        <v>34</v>
      </c>
      <c r="O6628" t="s">
        <v>54</v>
      </c>
      <c r="P6628" t="s">
        <v>36</v>
      </c>
      <c r="Q6628" t="s">
        <v>37</v>
      </c>
      <c r="R6628">
        <v>63</v>
      </c>
      <c r="S6628" t="s">
        <v>37</v>
      </c>
      <c r="T6628" t="s">
        <v>38</v>
      </c>
      <c r="U6628" t="s">
        <v>69</v>
      </c>
      <c r="V6628" t="s">
        <v>2780</v>
      </c>
      <c r="W6628" t="s">
        <v>108</v>
      </c>
      <c r="X6628">
        <v>204156</v>
      </c>
      <c r="Y6628">
        <v>7422</v>
      </c>
      <c r="Z6628">
        <v>17.385000000000002</v>
      </c>
      <c r="AA6628">
        <v>78.486699999999999</v>
      </c>
      <c r="AB6628" t="str">
        <f>IF(Restaurants[[#This Row],[Years_Operating]]&lt;5,"New",
IF(Restaurants[[#This Row],[Years_Operating]]&lt;15,"Established","Legacy"))</f>
        <v>Legacy</v>
      </c>
      <c r="AC6628" t="str">
        <f>IF(Restaurants[[#This Row],[Country]]="India","Yes","No")</f>
        <v>Yes</v>
      </c>
      <c r="AD6628" t="str">
        <f>IF(AND(Restaurants[[#This Row],[Has Online Delivery]]="Yes",Restaurants[[#This Row],[Has Table Booking]]="Yes"),"Online + Table",
IF(Restaurants[[#This Row],[Has Online Delivery]]="Yes","Online Only",
IF(Restaurants[[#This Row],[Has Table Booking]]="Yes","Table Only","None")))</f>
        <v>Online Only</v>
      </c>
      <c r="AE6628" t="str">
        <f>IF(Restaurants[[#This Row],[Rating]]&gt;=4.5,"Excellent",
IF(Restaurants[[#This Row],[Rating]]&gt;=4,"Very Good",
IF(Restaurants[[#This Row],[Rating]]&gt;=3.5,"Good","Average/Low")))</f>
        <v>Excellent</v>
      </c>
    </row>
    <row r="6629" spans="1:31" x14ac:dyDescent="0.3">
      <c r="A6629" t="s">
        <v>186</v>
      </c>
      <c r="B6629" t="s">
        <v>862</v>
      </c>
      <c r="C6629" t="s">
        <v>251</v>
      </c>
      <c r="D6629" t="s">
        <v>935</v>
      </c>
      <c r="E6629">
        <v>2</v>
      </c>
      <c r="F6629">
        <v>550</v>
      </c>
      <c r="G6629" t="s">
        <v>188</v>
      </c>
      <c r="H6629">
        <v>2015</v>
      </c>
      <c r="I6629">
        <v>50</v>
      </c>
      <c r="J6629">
        <v>4.5</v>
      </c>
      <c r="K6629" t="s">
        <v>948</v>
      </c>
      <c r="L6629">
        <v>10</v>
      </c>
      <c r="M6629" t="s">
        <v>62</v>
      </c>
      <c r="N6629" t="s">
        <v>143</v>
      </c>
      <c r="O6629" t="s">
        <v>35</v>
      </c>
      <c r="P6629" t="s">
        <v>37</v>
      </c>
      <c r="Q6629" t="s">
        <v>36</v>
      </c>
      <c r="R6629">
        <v>41</v>
      </c>
      <c r="S6629" t="s">
        <v>37</v>
      </c>
      <c r="T6629" t="s">
        <v>55</v>
      </c>
      <c r="U6629" t="s">
        <v>69</v>
      </c>
      <c r="V6629" t="s">
        <v>2781</v>
      </c>
      <c r="W6629" t="s">
        <v>70</v>
      </c>
      <c r="X6629">
        <v>157553</v>
      </c>
      <c r="Y6629">
        <v>2296</v>
      </c>
      <c r="Z6629">
        <v>21.170200000000001</v>
      </c>
      <c r="AA6629">
        <v>72.831100000000006</v>
      </c>
      <c r="AB6629" t="str">
        <f>IF(Restaurants[[#This Row],[Years_Operating]]&lt;5,"New",
IF(Restaurants[[#This Row],[Years_Operating]]&lt;15,"Established","Legacy"))</f>
        <v>Established</v>
      </c>
      <c r="AC6629" t="str">
        <f>IF(Restaurants[[#This Row],[Country]]="India","Yes","No")</f>
        <v>Yes</v>
      </c>
      <c r="AD6629" t="str">
        <f>IF(AND(Restaurants[[#This Row],[Has Online Delivery]]="Yes",Restaurants[[#This Row],[Has Table Booking]]="Yes"),"Online + Table",
IF(Restaurants[[#This Row],[Has Online Delivery]]="Yes","Online Only",
IF(Restaurants[[#This Row],[Has Table Booking]]="Yes","Table Only","None")))</f>
        <v>Table Only</v>
      </c>
      <c r="AE6629" t="str">
        <f>IF(Restaurants[[#This Row],[Rating]]&gt;=4.5,"Excellent",
IF(Restaurants[[#This Row],[Rating]]&gt;=4,"Very Good",
IF(Restaurants[[#This Row],[Rating]]&gt;=3.5,"Good","Average/Low")))</f>
        <v>Excellent</v>
      </c>
    </row>
    <row r="6630" spans="1:31" x14ac:dyDescent="0.3">
      <c r="A6630" t="s">
        <v>109</v>
      </c>
      <c r="B6630" t="s">
        <v>272</v>
      </c>
      <c r="C6630" t="s">
        <v>251</v>
      </c>
      <c r="D6630" t="s">
        <v>863</v>
      </c>
      <c r="E6630">
        <v>3</v>
      </c>
      <c r="F6630">
        <v>270</v>
      </c>
      <c r="G6630" t="s">
        <v>109</v>
      </c>
      <c r="H6630">
        <v>1989</v>
      </c>
      <c r="I6630">
        <v>48</v>
      </c>
      <c r="J6630">
        <v>4.8</v>
      </c>
      <c r="K6630" t="s">
        <v>926</v>
      </c>
      <c r="L6630">
        <v>36</v>
      </c>
      <c r="M6630" t="s">
        <v>33</v>
      </c>
      <c r="N6630" t="s">
        <v>34</v>
      </c>
      <c r="O6630" t="s">
        <v>35</v>
      </c>
      <c r="P6630" t="s">
        <v>36</v>
      </c>
      <c r="Q6630" t="s">
        <v>36</v>
      </c>
      <c r="R6630">
        <v>37</v>
      </c>
      <c r="S6630" t="s">
        <v>37</v>
      </c>
      <c r="T6630" t="s">
        <v>38</v>
      </c>
      <c r="U6630" t="s">
        <v>32</v>
      </c>
      <c r="V6630" t="s">
        <v>2782</v>
      </c>
      <c r="W6630" t="s">
        <v>80</v>
      </c>
      <c r="X6630">
        <v>37203</v>
      </c>
      <c r="Y6630">
        <v>7508</v>
      </c>
      <c r="Z6630">
        <v>13.082700000000001</v>
      </c>
      <c r="AA6630">
        <v>80.270700000000005</v>
      </c>
      <c r="AB6630" t="str">
        <f>IF(Restaurants[[#This Row],[Years_Operating]]&lt;5,"New",
IF(Restaurants[[#This Row],[Years_Operating]]&lt;15,"Established","Legacy"))</f>
        <v>Legacy</v>
      </c>
      <c r="AC6630" t="str">
        <f>IF(Restaurants[[#This Row],[Country]]="India","Yes","No")</f>
        <v>Yes</v>
      </c>
      <c r="AD6630" t="str">
        <f>IF(AND(Restaurants[[#This Row],[Has Online Delivery]]="Yes",Restaurants[[#This Row],[Has Table Booking]]="Yes"),"Online + Table",
IF(Restaurants[[#This Row],[Has Online Delivery]]="Yes","Online Only",
IF(Restaurants[[#This Row],[Has Table Booking]]="Yes","Table Only","None")))</f>
        <v>Online + Table</v>
      </c>
      <c r="AE6630" t="str">
        <f>IF(Restaurants[[#This Row],[Rating]]&gt;=4.5,"Excellent",
IF(Restaurants[[#This Row],[Rating]]&gt;=4,"Very Good",
IF(Restaurants[[#This Row],[Rating]]&gt;=3.5,"Good","Average/Low")))</f>
        <v>Excellent</v>
      </c>
    </row>
    <row r="6631" spans="1:31" x14ac:dyDescent="0.3">
      <c r="A6631" t="s">
        <v>133</v>
      </c>
      <c r="B6631" t="s">
        <v>125</v>
      </c>
      <c r="C6631" t="s">
        <v>50</v>
      </c>
      <c r="D6631" t="s">
        <v>878</v>
      </c>
      <c r="E6631">
        <v>3</v>
      </c>
      <c r="F6631">
        <v>265</v>
      </c>
      <c r="G6631" t="s">
        <v>135</v>
      </c>
      <c r="H6631">
        <v>2005</v>
      </c>
      <c r="I6631">
        <v>45</v>
      </c>
      <c r="J6631">
        <v>4.7</v>
      </c>
      <c r="K6631" t="s">
        <v>879</v>
      </c>
      <c r="L6631">
        <v>20</v>
      </c>
      <c r="M6631" t="s">
        <v>33</v>
      </c>
      <c r="N6631" t="s">
        <v>34</v>
      </c>
      <c r="O6631" t="s">
        <v>35</v>
      </c>
      <c r="P6631" t="s">
        <v>37</v>
      </c>
      <c r="Q6631" t="s">
        <v>36</v>
      </c>
      <c r="R6631">
        <v>60</v>
      </c>
      <c r="S6631" t="s">
        <v>37</v>
      </c>
      <c r="T6631" t="s">
        <v>55</v>
      </c>
      <c r="U6631" t="s">
        <v>69</v>
      </c>
      <c r="W6631" t="s">
        <v>70</v>
      </c>
      <c r="X6631">
        <v>413788</v>
      </c>
      <c r="Y6631">
        <v>2667</v>
      </c>
      <c r="Z6631">
        <v>41.878100000000003</v>
      </c>
      <c r="AA6631">
        <v>-87.629800000000003</v>
      </c>
      <c r="AB6631" t="str">
        <f>IF(Restaurants[[#This Row],[Years_Operating]]&lt;5,"New",
IF(Restaurants[[#This Row],[Years_Operating]]&lt;15,"Established","Legacy"))</f>
        <v>Legacy</v>
      </c>
      <c r="AC6631" t="str">
        <f>IF(Restaurants[[#This Row],[Country]]="India","Yes","No")</f>
        <v>No</v>
      </c>
      <c r="AD6631" t="str">
        <f>IF(AND(Restaurants[[#This Row],[Has Online Delivery]]="Yes",Restaurants[[#This Row],[Has Table Booking]]="Yes"),"Online + Table",
IF(Restaurants[[#This Row],[Has Online Delivery]]="Yes","Online Only",
IF(Restaurants[[#This Row],[Has Table Booking]]="Yes","Table Only","None")))</f>
        <v>Table Only</v>
      </c>
      <c r="AE6631" t="str">
        <f>IF(Restaurants[[#This Row],[Rating]]&gt;=4.5,"Excellent",
IF(Restaurants[[#This Row],[Rating]]&gt;=4,"Very Good",
IF(Restaurants[[#This Row],[Rating]]&gt;=3.5,"Good","Average/Low")))</f>
        <v>Excellent</v>
      </c>
    </row>
    <row r="6632" spans="1:31" x14ac:dyDescent="0.3">
      <c r="A6632" t="s">
        <v>234</v>
      </c>
      <c r="B6632" t="s">
        <v>266</v>
      </c>
      <c r="C6632" t="s">
        <v>251</v>
      </c>
      <c r="D6632" t="s">
        <v>252</v>
      </c>
      <c r="E6632">
        <v>0</v>
      </c>
      <c r="F6632">
        <v>285</v>
      </c>
      <c r="G6632" t="s">
        <v>237</v>
      </c>
      <c r="H6632">
        <v>2004</v>
      </c>
      <c r="I6632">
        <v>70</v>
      </c>
      <c r="J6632">
        <v>4.5999999999999996</v>
      </c>
      <c r="K6632" t="s">
        <v>253</v>
      </c>
      <c r="L6632">
        <v>21</v>
      </c>
      <c r="M6632" t="s">
        <v>33</v>
      </c>
      <c r="N6632" t="s">
        <v>210</v>
      </c>
      <c r="O6632" t="s">
        <v>54</v>
      </c>
      <c r="P6632" t="s">
        <v>37</v>
      </c>
      <c r="Q6632" t="s">
        <v>37</v>
      </c>
      <c r="R6632">
        <v>53</v>
      </c>
      <c r="S6632" t="s">
        <v>36</v>
      </c>
      <c r="T6632" t="s">
        <v>86</v>
      </c>
      <c r="U6632" t="s">
        <v>46</v>
      </c>
      <c r="V6632" t="s">
        <v>2783</v>
      </c>
      <c r="W6632" t="s">
        <v>149</v>
      </c>
      <c r="X6632">
        <v>218888</v>
      </c>
      <c r="Y6632">
        <v>5627</v>
      </c>
      <c r="Z6632">
        <v>12.9716</v>
      </c>
      <c r="AA6632">
        <v>77.5946</v>
      </c>
      <c r="AB6632" t="str">
        <f>IF(Restaurants[[#This Row],[Years_Operating]]&lt;5,"New",
IF(Restaurants[[#This Row],[Years_Operating]]&lt;15,"Established","Legacy"))</f>
        <v>Legacy</v>
      </c>
      <c r="AC6632" t="str">
        <f>IF(Restaurants[[#This Row],[Country]]="India","Yes","No")</f>
        <v>Yes</v>
      </c>
      <c r="AD6632" t="str">
        <f>IF(AND(Restaurants[[#This Row],[Has Online Delivery]]="Yes",Restaurants[[#This Row],[Has Table Booking]]="Yes"),"Online + Table",
IF(Restaurants[[#This Row],[Has Online Delivery]]="Yes","Online Only",
IF(Restaurants[[#This Row],[Has Table Booking]]="Yes","Table Only","None")))</f>
        <v>None</v>
      </c>
      <c r="AE6632" t="str">
        <f>IF(Restaurants[[#This Row],[Rating]]&gt;=4.5,"Excellent",
IF(Restaurants[[#This Row],[Rating]]&gt;=4,"Very Good",
IF(Restaurants[[#This Row],[Rating]]&gt;=3.5,"Good","Average/Low")))</f>
        <v>Excellent</v>
      </c>
    </row>
    <row r="6633" spans="1:31" x14ac:dyDescent="0.3">
      <c r="A6633" t="s">
        <v>212</v>
      </c>
      <c r="B6633" t="s">
        <v>913</v>
      </c>
      <c r="C6633" t="s">
        <v>146</v>
      </c>
      <c r="D6633" t="s">
        <v>883</v>
      </c>
      <c r="E6633">
        <v>0</v>
      </c>
      <c r="F6633">
        <v>165</v>
      </c>
      <c r="G6633" t="s">
        <v>214</v>
      </c>
      <c r="H6633">
        <v>2009</v>
      </c>
      <c r="I6633">
        <v>36</v>
      </c>
      <c r="J6633">
        <v>4.7</v>
      </c>
      <c r="K6633" t="s">
        <v>884</v>
      </c>
      <c r="L6633">
        <v>16</v>
      </c>
      <c r="M6633" t="s">
        <v>160</v>
      </c>
      <c r="N6633" t="s">
        <v>210</v>
      </c>
      <c r="O6633" t="s">
        <v>211</v>
      </c>
      <c r="P6633" t="s">
        <v>36</v>
      </c>
      <c r="Q6633" t="s">
        <v>36</v>
      </c>
      <c r="R6633">
        <v>30</v>
      </c>
      <c r="S6633" t="s">
        <v>36</v>
      </c>
      <c r="T6633" t="s">
        <v>55</v>
      </c>
      <c r="U6633" t="s">
        <v>69</v>
      </c>
      <c r="W6633" t="s">
        <v>70</v>
      </c>
      <c r="X6633">
        <v>219943</v>
      </c>
      <c r="Y6633">
        <v>1202</v>
      </c>
      <c r="Z6633">
        <v>34.6937</v>
      </c>
      <c r="AA6633">
        <v>135.50229999999999</v>
      </c>
      <c r="AB6633" t="str">
        <f>IF(Restaurants[[#This Row],[Years_Operating]]&lt;5,"New",
IF(Restaurants[[#This Row],[Years_Operating]]&lt;15,"Established","Legacy"))</f>
        <v>Legacy</v>
      </c>
      <c r="AC6633" t="str">
        <f>IF(Restaurants[[#This Row],[Country]]="India","Yes","No")</f>
        <v>No</v>
      </c>
      <c r="AD6633" t="str">
        <f>IF(AND(Restaurants[[#This Row],[Has Online Delivery]]="Yes",Restaurants[[#This Row],[Has Table Booking]]="Yes"),"Online + Table",
IF(Restaurants[[#This Row],[Has Online Delivery]]="Yes","Online Only",
IF(Restaurants[[#This Row],[Has Table Booking]]="Yes","Table Only","None")))</f>
        <v>Online + Table</v>
      </c>
      <c r="AE6633" t="str">
        <f>IF(Restaurants[[#This Row],[Rating]]&gt;=4.5,"Excellent",
IF(Restaurants[[#This Row],[Rating]]&gt;=4,"Very Good",
IF(Restaurants[[#This Row],[Rating]]&gt;=3.5,"Good","Average/Low")))</f>
        <v>Excellent</v>
      </c>
    </row>
    <row r="6634" spans="1:31" x14ac:dyDescent="0.3">
      <c r="A6634" t="s">
        <v>65</v>
      </c>
      <c r="B6634" t="s">
        <v>250</v>
      </c>
      <c r="C6634" t="s">
        <v>251</v>
      </c>
      <c r="D6634" t="s">
        <v>252</v>
      </c>
      <c r="E6634">
        <v>3</v>
      </c>
      <c r="F6634">
        <v>350</v>
      </c>
      <c r="G6634" t="s">
        <v>68</v>
      </c>
      <c r="H6634">
        <v>1991</v>
      </c>
      <c r="I6634">
        <v>36</v>
      </c>
      <c r="J6634">
        <v>4.8</v>
      </c>
      <c r="K6634" t="s">
        <v>256</v>
      </c>
      <c r="L6634">
        <v>34</v>
      </c>
      <c r="M6634" t="s">
        <v>33</v>
      </c>
      <c r="N6634" t="s">
        <v>34</v>
      </c>
      <c r="O6634" t="s">
        <v>35</v>
      </c>
      <c r="P6634" t="s">
        <v>37</v>
      </c>
      <c r="Q6634" t="s">
        <v>36</v>
      </c>
      <c r="R6634">
        <v>46</v>
      </c>
      <c r="S6634" t="s">
        <v>37</v>
      </c>
      <c r="T6634" t="s">
        <v>55</v>
      </c>
      <c r="U6634" t="s">
        <v>39</v>
      </c>
      <c r="V6634" t="s">
        <v>2784</v>
      </c>
      <c r="W6634" t="s">
        <v>56</v>
      </c>
      <c r="X6634">
        <v>482057</v>
      </c>
      <c r="Y6634">
        <v>7967</v>
      </c>
      <c r="Z6634">
        <v>28.7041</v>
      </c>
      <c r="AA6634">
        <v>77.102500000000006</v>
      </c>
      <c r="AB6634" t="str">
        <f>IF(Restaurants[[#This Row],[Years_Operating]]&lt;5,"New",
IF(Restaurants[[#This Row],[Years_Operating]]&lt;15,"Established","Legacy"))</f>
        <v>Legacy</v>
      </c>
      <c r="AC6634" t="str">
        <f>IF(Restaurants[[#This Row],[Country]]="India","Yes","No")</f>
        <v>Yes</v>
      </c>
      <c r="AD6634" t="str">
        <f>IF(AND(Restaurants[[#This Row],[Has Online Delivery]]="Yes",Restaurants[[#This Row],[Has Table Booking]]="Yes"),"Online + Table",
IF(Restaurants[[#This Row],[Has Online Delivery]]="Yes","Online Only",
IF(Restaurants[[#This Row],[Has Table Booking]]="Yes","Table Only","None")))</f>
        <v>Table Only</v>
      </c>
      <c r="AE6634" t="str">
        <f>IF(Restaurants[[#This Row],[Rating]]&gt;=4.5,"Excellent",
IF(Restaurants[[#This Row],[Rating]]&gt;=4,"Very Good",
IF(Restaurants[[#This Row],[Rating]]&gt;=3.5,"Good","Average/Low")))</f>
        <v>Excellent</v>
      </c>
    </row>
    <row r="6635" spans="1:31" x14ac:dyDescent="0.3">
      <c r="A6635" t="s">
        <v>65</v>
      </c>
      <c r="B6635" t="s">
        <v>58</v>
      </c>
      <c r="C6635" t="s">
        <v>59</v>
      </c>
      <c r="D6635" t="s">
        <v>51</v>
      </c>
      <c r="E6635">
        <v>3</v>
      </c>
      <c r="F6635">
        <v>350</v>
      </c>
      <c r="G6635" t="s">
        <v>68</v>
      </c>
      <c r="H6635">
        <v>1991</v>
      </c>
      <c r="I6635">
        <v>36</v>
      </c>
      <c r="J6635">
        <v>4.8</v>
      </c>
      <c r="K6635" t="s">
        <v>53</v>
      </c>
      <c r="L6635">
        <v>34</v>
      </c>
      <c r="M6635" t="s">
        <v>33</v>
      </c>
      <c r="N6635" t="s">
        <v>34</v>
      </c>
      <c r="O6635" t="s">
        <v>35</v>
      </c>
      <c r="P6635" t="s">
        <v>36</v>
      </c>
      <c r="Q6635" t="s">
        <v>36</v>
      </c>
      <c r="R6635">
        <v>37</v>
      </c>
      <c r="S6635" t="s">
        <v>37</v>
      </c>
      <c r="T6635" t="s">
        <v>63</v>
      </c>
      <c r="U6635" t="s">
        <v>46</v>
      </c>
      <c r="W6635" t="s">
        <v>47</v>
      </c>
      <c r="X6635">
        <v>136370</v>
      </c>
      <c r="Y6635">
        <v>2887</v>
      </c>
      <c r="Z6635">
        <v>48.8566</v>
      </c>
      <c r="AA6635">
        <v>2.3521999999999998</v>
      </c>
      <c r="AB6635" t="str">
        <f>IF(Restaurants[[#This Row],[Years_Operating]]&lt;5,"New",
IF(Restaurants[[#This Row],[Years_Operating]]&lt;15,"Established","Legacy"))</f>
        <v>Legacy</v>
      </c>
      <c r="AC6635" t="str">
        <f>IF(Restaurants[[#This Row],[Country]]="India","Yes","No")</f>
        <v>No</v>
      </c>
      <c r="AD6635" t="str">
        <f>IF(AND(Restaurants[[#This Row],[Has Online Delivery]]="Yes",Restaurants[[#This Row],[Has Table Booking]]="Yes"),"Online + Table",
IF(Restaurants[[#This Row],[Has Online Delivery]]="Yes","Online Only",
IF(Restaurants[[#This Row],[Has Table Booking]]="Yes","Table Only","None")))</f>
        <v>Online + Table</v>
      </c>
      <c r="AE6635" t="str">
        <f>IF(Restaurants[[#This Row],[Rating]]&gt;=4.5,"Excellent",
IF(Restaurants[[#This Row],[Rating]]&gt;=4,"Very Good",
IF(Restaurants[[#This Row],[Rating]]&gt;=3.5,"Good","Average/Low")))</f>
        <v>Excellent</v>
      </c>
    </row>
    <row r="6636" spans="1:31" x14ac:dyDescent="0.3">
      <c r="A6636" t="s">
        <v>224</v>
      </c>
      <c r="B6636" t="s">
        <v>145</v>
      </c>
      <c r="C6636" t="s">
        <v>146</v>
      </c>
      <c r="D6636" t="s">
        <v>894</v>
      </c>
      <c r="E6636">
        <v>0</v>
      </c>
      <c r="F6636">
        <v>140</v>
      </c>
      <c r="G6636" t="s">
        <v>225</v>
      </c>
      <c r="H6636">
        <v>2012</v>
      </c>
      <c r="I6636">
        <v>48</v>
      </c>
      <c r="J6636">
        <v>4.5999999999999996</v>
      </c>
      <c r="K6636" t="s">
        <v>895</v>
      </c>
      <c r="L6636">
        <v>13</v>
      </c>
      <c r="M6636" t="s">
        <v>204</v>
      </c>
      <c r="N6636" t="s">
        <v>210</v>
      </c>
      <c r="O6636" t="s">
        <v>54</v>
      </c>
      <c r="P6636" t="s">
        <v>37</v>
      </c>
      <c r="Q6636" t="s">
        <v>37</v>
      </c>
      <c r="R6636">
        <v>42</v>
      </c>
      <c r="S6636" t="s">
        <v>36</v>
      </c>
      <c r="T6636" t="s">
        <v>55</v>
      </c>
      <c r="U6636" t="s">
        <v>46</v>
      </c>
      <c r="W6636" t="s">
        <v>149</v>
      </c>
      <c r="X6636">
        <v>217475</v>
      </c>
      <c r="Y6636">
        <v>3766</v>
      </c>
      <c r="Z6636">
        <v>35.689500000000002</v>
      </c>
      <c r="AA6636">
        <v>139.6917</v>
      </c>
      <c r="AB6636" t="str">
        <f>IF(Restaurants[[#This Row],[Years_Operating]]&lt;5,"New",
IF(Restaurants[[#This Row],[Years_Operating]]&lt;15,"Established","Legacy"))</f>
        <v>Established</v>
      </c>
      <c r="AC6636" t="str">
        <f>IF(Restaurants[[#This Row],[Country]]="India","Yes","No")</f>
        <v>No</v>
      </c>
      <c r="AD6636" t="str">
        <f>IF(AND(Restaurants[[#This Row],[Has Online Delivery]]="Yes",Restaurants[[#This Row],[Has Table Booking]]="Yes"),"Online + Table",
IF(Restaurants[[#This Row],[Has Online Delivery]]="Yes","Online Only",
IF(Restaurants[[#This Row],[Has Table Booking]]="Yes","Table Only","None")))</f>
        <v>None</v>
      </c>
      <c r="AE6636" t="str">
        <f>IF(Restaurants[[#This Row],[Rating]]&gt;=4.5,"Excellent",
IF(Restaurants[[#This Row],[Rating]]&gt;=4,"Very Good",
IF(Restaurants[[#This Row],[Rating]]&gt;=3.5,"Good","Average/Low")))</f>
        <v>Excellent</v>
      </c>
    </row>
    <row r="6637" spans="1:31" x14ac:dyDescent="0.3">
      <c r="A6637" t="s">
        <v>117</v>
      </c>
      <c r="B6637" t="s">
        <v>971</v>
      </c>
      <c r="C6637" t="s">
        <v>942</v>
      </c>
      <c r="D6637" t="s">
        <v>943</v>
      </c>
      <c r="E6637">
        <v>3</v>
      </c>
      <c r="F6637">
        <v>420</v>
      </c>
      <c r="G6637" t="s">
        <v>121</v>
      </c>
      <c r="H6637">
        <v>2007</v>
      </c>
      <c r="I6637">
        <v>40</v>
      </c>
      <c r="J6637">
        <v>4.7</v>
      </c>
      <c r="K6637" t="s">
        <v>944</v>
      </c>
      <c r="L6637">
        <v>18</v>
      </c>
      <c r="M6637" t="s">
        <v>62</v>
      </c>
      <c r="N6637" t="s">
        <v>34</v>
      </c>
      <c r="O6637" t="s">
        <v>35</v>
      </c>
      <c r="P6637" t="s">
        <v>36</v>
      </c>
      <c r="Q6637" t="s">
        <v>37</v>
      </c>
      <c r="R6637">
        <v>59</v>
      </c>
      <c r="S6637" t="s">
        <v>37</v>
      </c>
      <c r="T6637" t="s">
        <v>63</v>
      </c>
      <c r="U6637" t="s">
        <v>46</v>
      </c>
      <c r="W6637" t="s">
        <v>64</v>
      </c>
      <c r="X6637">
        <v>445559</v>
      </c>
      <c r="Y6637">
        <v>1670</v>
      </c>
      <c r="Z6637">
        <v>43.653199999999998</v>
      </c>
      <c r="AA6637">
        <v>-79.383200000000002</v>
      </c>
      <c r="AB6637" t="str">
        <f>IF(Restaurants[[#This Row],[Years_Operating]]&lt;5,"New",
IF(Restaurants[[#This Row],[Years_Operating]]&lt;15,"Established","Legacy"))</f>
        <v>Legacy</v>
      </c>
      <c r="AC6637" t="str">
        <f>IF(Restaurants[[#This Row],[Country]]="India","Yes","No")</f>
        <v>No</v>
      </c>
      <c r="AD6637" t="str">
        <f>IF(AND(Restaurants[[#This Row],[Has Online Delivery]]="Yes",Restaurants[[#This Row],[Has Table Booking]]="Yes"),"Online + Table",
IF(Restaurants[[#This Row],[Has Online Delivery]]="Yes","Online Only",
IF(Restaurants[[#This Row],[Has Table Booking]]="Yes","Table Only","None")))</f>
        <v>Online Only</v>
      </c>
      <c r="AE6637" t="str">
        <f>IF(Restaurants[[#This Row],[Rating]]&gt;=4.5,"Excellent",
IF(Restaurants[[#This Row],[Rating]]&gt;=4,"Very Good",
IF(Restaurants[[#This Row],[Rating]]&gt;=3.5,"Good","Average/Low")))</f>
        <v>Excellent</v>
      </c>
    </row>
    <row r="6638" spans="1:31" x14ac:dyDescent="0.3">
      <c r="A6638" t="s">
        <v>87</v>
      </c>
      <c r="B6638" t="s">
        <v>933</v>
      </c>
      <c r="C6638" t="s">
        <v>251</v>
      </c>
      <c r="D6638" t="s">
        <v>935</v>
      </c>
      <c r="E6638">
        <v>3</v>
      </c>
      <c r="F6638">
        <v>295</v>
      </c>
      <c r="G6638" t="s">
        <v>91</v>
      </c>
      <c r="H6638">
        <v>1897</v>
      </c>
      <c r="I6638">
        <v>50</v>
      </c>
      <c r="J6638">
        <v>4.8</v>
      </c>
      <c r="K6638" t="s">
        <v>936</v>
      </c>
      <c r="L6638">
        <v>128</v>
      </c>
      <c r="M6638" t="s">
        <v>33</v>
      </c>
      <c r="N6638" t="s">
        <v>34</v>
      </c>
      <c r="O6638" t="s">
        <v>35</v>
      </c>
      <c r="P6638" t="s">
        <v>36</v>
      </c>
      <c r="Q6638" t="s">
        <v>37</v>
      </c>
      <c r="R6638">
        <v>71</v>
      </c>
      <c r="S6638" t="s">
        <v>36</v>
      </c>
      <c r="T6638" t="s">
        <v>38</v>
      </c>
      <c r="U6638" t="s">
        <v>46</v>
      </c>
      <c r="V6638" t="s">
        <v>2785</v>
      </c>
      <c r="W6638" t="s">
        <v>70</v>
      </c>
      <c r="X6638">
        <v>448194</v>
      </c>
      <c r="Y6638">
        <v>3151</v>
      </c>
      <c r="Z6638">
        <v>22.7196</v>
      </c>
      <c r="AA6638">
        <v>75.857699999999994</v>
      </c>
      <c r="AB6638" t="str">
        <f>IF(Restaurants[[#This Row],[Years_Operating]]&lt;5,"New",
IF(Restaurants[[#This Row],[Years_Operating]]&lt;15,"Established","Legacy"))</f>
        <v>Legacy</v>
      </c>
      <c r="AC6638" t="str">
        <f>IF(Restaurants[[#This Row],[Country]]="India","Yes","No")</f>
        <v>Yes</v>
      </c>
      <c r="AD6638" t="str">
        <f>IF(AND(Restaurants[[#This Row],[Has Online Delivery]]="Yes",Restaurants[[#This Row],[Has Table Booking]]="Yes"),"Online + Table",
IF(Restaurants[[#This Row],[Has Online Delivery]]="Yes","Online Only",
IF(Restaurants[[#This Row],[Has Table Booking]]="Yes","Table Only","None")))</f>
        <v>Online Only</v>
      </c>
      <c r="AE6638" t="str">
        <f>IF(Restaurants[[#This Row],[Rating]]&gt;=4.5,"Excellent",
IF(Restaurants[[#This Row],[Rating]]&gt;=4,"Very Good",
IF(Restaurants[[#This Row],[Rating]]&gt;=3.5,"Good","Average/Low")))</f>
        <v>Excellent</v>
      </c>
    </row>
    <row r="6639" spans="1:31" x14ac:dyDescent="0.3">
      <c r="A6639" t="s">
        <v>124</v>
      </c>
      <c r="B6639" t="s">
        <v>125</v>
      </c>
      <c r="C6639" t="s">
        <v>50</v>
      </c>
      <c r="D6639" t="s">
        <v>901</v>
      </c>
      <c r="E6639">
        <v>3</v>
      </c>
      <c r="F6639">
        <v>385</v>
      </c>
      <c r="G6639" t="s">
        <v>127</v>
      </c>
      <c r="H6639">
        <v>2005</v>
      </c>
      <c r="I6639">
        <v>64</v>
      </c>
      <c r="J6639">
        <v>4.7</v>
      </c>
      <c r="K6639" t="s">
        <v>902</v>
      </c>
      <c r="L6639">
        <v>20</v>
      </c>
      <c r="M6639" t="s">
        <v>33</v>
      </c>
      <c r="N6639" t="s">
        <v>34</v>
      </c>
      <c r="O6639" t="s">
        <v>54</v>
      </c>
      <c r="P6639" t="s">
        <v>36</v>
      </c>
      <c r="Q6639" t="s">
        <v>36</v>
      </c>
      <c r="R6639">
        <v>22</v>
      </c>
      <c r="S6639" t="s">
        <v>36</v>
      </c>
      <c r="T6639" t="s">
        <v>55</v>
      </c>
      <c r="U6639" t="s">
        <v>39</v>
      </c>
      <c r="W6639" t="s">
        <v>132</v>
      </c>
      <c r="X6639">
        <v>443823</v>
      </c>
      <c r="Y6639">
        <v>4404</v>
      </c>
      <c r="Z6639">
        <v>41.878100000000003</v>
      </c>
      <c r="AA6639">
        <v>-87.629800000000003</v>
      </c>
      <c r="AB6639" t="str">
        <f>IF(Restaurants[[#This Row],[Years_Operating]]&lt;5,"New",
IF(Restaurants[[#This Row],[Years_Operating]]&lt;15,"Established","Legacy"))</f>
        <v>Legacy</v>
      </c>
      <c r="AC6639" t="str">
        <f>IF(Restaurants[[#This Row],[Country]]="India","Yes","No")</f>
        <v>No</v>
      </c>
      <c r="AD6639" t="str">
        <f>IF(AND(Restaurants[[#This Row],[Has Online Delivery]]="Yes",Restaurants[[#This Row],[Has Table Booking]]="Yes"),"Online + Table",
IF(Restaurants[[#This Row],[Has Online Delivery]]="Yes","Online Only",
IF(Restaurants[[#This Row],[Has Table Booking]]="Yes","Table Only","None")))</f>
        <v>Online + Table</v>
      </c>
      <c r="AE6639" t="str">
        <f>IF(Restaurants[[#This Row],[Rating]]&gt;=4.5,"Excellent",
IF(Restaurants[[#This Row],[Rating]]&gt;=4,"Very Good",
IF(Restaurants[[#This Row],[Rating]]&gt;=3.5,"Good","Average/Low")))</f>
        <v>Excellent</v>
      </c>
    </row>
    <row r="6640" spans="1:31" x14ac:dyDescent="0.3">
      <c r="A6640" t="s">
        <v>161</v>
      </c>
      <c r="B6640" t="s">
        <v>290</v>
      </c>
      <c r="C6640" t="s">
        <v>251</v>
      </c>
      <c r="D6640" t="s">
        <v>935</v>
      </c>
      <c r="E6640">
        <v>2</v>
      </c>
      <c r="F6640">
        <v>275</v>
      </c>
      <c r="G6640" t="s">
        <v>163</v>
      </c>
      <c r="H6640">
        <v>2003</v>
      </c>
      <c r="I6640">
        <v>36</v>
      </c>
      <c r="J6640">
        <v>4.7</v>
      </c>
      <c r="K6640" t="s">
        <v>936</v>
      </c>
      <c r="L6640">
        <v>22</v>
      </c>
      <c r="M6640" t="s">
        <v>33</v>
      </c>
      <c r="N6640" t="s">
        <v>143</v>
      </c>
      <c r="O6640" t="s">
        <v>45</v>
      </c>
      <c r="P6640" t="s">
        <v>36</v>
      </c>
      <c r="Q6640" t="s">
        <v>36</v>
      </c>
      <c r="R6640">
        <v>32</v>
      </c>
      <c r="S6640" t="s">
        <v>36</v>
      </c>
      <c r="T6640" t="s">
        <v>63</v>
      </c>
      <c r="U6640" t="s">
        <v>32</v>
      </c>
      <c r="V6640" t="s">
        <v>2786</v>
      </c>
      <c r="W6640" t="s">
        <v>64</v>
      </c>
      <c r="X6640">
        <v>451755</v>
      </c>
      <c r="Y6640">
        <v>1881</v>
      </c>
      <c r="Z6640">
        <v>17.385000000000002</v>
      </c>
      <c r="AA6640">
        <v>78.486699999999999</v>
      </c>
      <c r="AB6640" t="str">
        <f>IF(Restaurants[[#This Row],[Years_Operating]]&lt;5,"New",
IF(Restaurants[[#This Row],[Years_Operating]]&lt;15,"Established","Legacy"))</f>
        <v>Legacy</v>
      </c>
      <c r="AC6640" t="str">
        <f>IF(Restaurants[[#This Row],[Country]]="India","Yes","No")</f>
        <v>Yes</v>
      </c>
      <c r="AD6640" t="str">
        <f>IF(AND(Restaurants[[#This Row],[Has Online Delivery]]="Yes",Restaurants[[#This Row],[Has Table Booking]]="Yes"),"Online + Table",
IF(Restaurants[[#This Row],[Has Online Delivery]]="Yes","Online Only",
IF(Restaurants[[#This Row],[Has Table Booking]]="Yes","Table Only","None")))</f>
        <v>Online + Table</v>
      </c>
      <c r="AE6640" t="str">
        <f>IF(Restaurants[[#This Row],[Rating]]&gt;=4.5,"Excellent",
IF(Restaurants[[#This Row],[Rating]]&gt;=4,"Very Good",
IF(Restaurants[[#This Row],[Rating]]&gt;=3.5,"Good","Average/Low")))</f>
        <v>Excellent</v>
      </c>
    </row>
    <row r="6641" spans="1:31" x14ac:dyDescent="0.3">
      <c r="A6641" t="s">
        <v>104</v>
      </c>
      <c r="B6641" t="s">
        <v>889</v>
      </c>
      <c r="C6641" t="s">
        <v>29</v>
      </c>
      <c r="D6641" t="s">
        <v>874</v>
      </c>
      <c r="E6641">
        <v>3</v>
      </c>
      <c r="F6641">
        <v>310</v>
      </c>
      <c r="G6641" t="s">
        <v>107</v>
      </c>
      <c r="H6641">
        <v>1994</v>
      </c>
      <c r="I6641">
        <v>50</v>
      </c>
      <c r="J6641">
        <v>4.8</v>
      </c>
      <c r="K6641" t="s">
        <v>875</v>
      </c>
      <c r="L6641">
        <v>31</v>
      </c>
      <c r="M6641" t="s">
        <v>33</v>
      </c>
      <c r="N6641" t="s">
        <v>34</v>
      </c>
      <c r="O6641" t="s">
        <v>35</v>
      </c>
      <c r="P6641" t="s">
        <v>37</v>
      </c>
      <c r="Q6641" t="s">
        <v>36</v>
      </c>
      <c r="R6641">
        <v>40</v>
      </c>
      <c r="S6641" t="s">
        <v>37</v>
      </c>
      <c r="T6641" t="s">
        <v>86</v>
      </c>
      <c r="U6641" t="s">
        <v>46</v>
      </c>
      <c r="W6641" t="s">
        <v>56</v>
      </c>
      <c r="X6641">
        <v>92029</v>
      </c>
      <c r="Y6641">
        <v>7441</v>
      </c>
      <c r="Z6641">
        <v>43.769599999999997</v>
      </c>
      <c r="AA6641">
        <v>11.255800000000001</v>
      </c>
      <c r="AB6641" t="str">
        <f>IF(Restaurants[[#This Row],[Years_Operating]]&lt;5,"New",
IF(Restaurants[[#This Row],[Years_Operating]]&lt;15,"Established","Legacy"))</f>
        <v>Legacy</v>
      </c>
      <c r="AC6641" t="str">
        <f>IF(Restaurants[[#This Row],[Country]]="India","Yes","No")</f>
        <v>No</v>
      </c>
      <c r="AD6641" t="str">
        <f>IF(AND(Restaurants[[#This Row],[Has Online Delivery]]="Yes",Restaurants[[#This Row],[Has Table Booking]]="Yes"),"Online + Table",
IF(Restaurants[[#This Row],[Has Online Delivery]]="Yes","Online Only",
IF(Restaurants[[#This Row],[Has Table Booking]]="Yes","Table Only","None")))</f>
        <v>Table Only</v>
      </c>
      <c r="AE6641" t="str">
        <f>IF(Restaurants[[#This Row],[Rating]]&gt;=4.5,"Excellent",
IF(Restaurants[[#This Row],[Rating]]&gt;=4,"Very Good",
IF(Restaurants[[#This Row],[Rating]]&gt;=3.5,"Good","Average/Low")))</f>
        <v>Excellent</v>
      </c>
    </row>
    <row r="6642" spans="1:31" x14ac:dyDescent="0.3">
      <c r="A6642" t="s">
        <v>133</v>
      </c>
      <c r="B6642" t="s">
        <v>921</v>
      </c>
      <c r="C6642" t="s">
        <v>251</v>
      </c>
      <c r="D6642" t="s">
        <v>278</v>
      </c>
      <c r="E6642">
        <v>3</v>
      </c>
      <c r="F6642">
        <v>265</v>
      </c>
      <c r="G6642" t="s">
        <v>135</v>
      </c>
      <c r="H6642">
        <v>2005</v>
      </c>
      <c r="I6642">
        <v>45</v>
      </c>
      <c r="J6642">
        <v>4.7</v>
      </c>
      <c r="K6642" t="s">
        <v>299</v>
      </c>
      <c r="L6642">
        <v>20</v>
      </c>
      <c r="M6642" t="s">
        <v>33</v>
      </c>
      <c r="N6642" t="s">
        <v>34</v>
      </c>
      <c r="O6642" t="s">
        <v>35</v>
      </c>
      <c r="P6642" t="s">
        <v>37</v>
      </c>
      <c r="Q6642" t="s">
        <v>36</v>
      </c>
      <c r="R6642">
        <v>63</v>
      </c>
      <c r="S6642" t="s">
        <v>37</v>
      </c>
      <c r="T6642" t="s">
        <v>86</v>
      </c>
      <c r="U6642" t="s">
        <v>69</v>
      </c>
      <c r="V6642" t="s">
        <v>2787</v>
      </c>
      <c r="W6642" t="s">
        <v>64</v>
      </c>
      <c r="X6642">
        <v>190324</v>
      </c>
      <c r="Y6642">
        <v>4270</v>
      </c>
      <c r="Z6642">
        <v>26.912400000000002</v>
      </c>
      <c r="AA6642">
        <v>75.787300000000002</v>
      </c>
      <c r="AB6642" t="str">
        <f>IF(Restaurants[[#This Row],[Years_Operating]]&lt;5,"New",
IF(Restaurants[[#This Row],[Years_Operating]]&lt;15,"Established","Legacy"))</f>
        <v>Legacy</v>
      </c>
      <c r="AC6642" t="str">
        <f>IF(Restaurants[[#This Row],[Country]]="India","Yes","No")</f>
        <v>Yes</v>
      </c>
      <c r="AD6642" t="str">
        <f>IF(AND(Restaurants[[#This Row],[Has Online Delivery]]="Yes",Restaurants[[#This Row],[Has Table Booking]]="Yes"),"Online + Table",
IF(Restaurants[[#This Row],[Has Online Delivery]]="Yes","Online Only",
IF(Restaurants[[#This Row],[Has Table Booking]]="Yes","Table Only","None")))</f>
        <v>Table Only</v>
      </c>
      <c r="AE6642" t="str">
        <f>IF(Restaurants[[#This Row],[Rating]]&gt;=4.5,"Excellent",
IF(Restaurants[[#This Row],[Rating]]&gt;=4,"Very Good",
IF(Restaurants[[#This Row],[Rating]]&gt;=3.5,"Good","Average/Low")))</f>
        <v>Excellent</v>
      </c>
    </row>
    <row r="6643" spans="1:31" x14ac:dyDescent="0.3">
      <c r="A6643" t="s">
        <v>154</v>
      </c>
      <c r="B6643" t="s">
        <v>272</v>
      </c>
      <c r="C6643" t="s">
        <v>251</v>
      </c>
      <c r="D6643" t="s">
        <v>258</v>
      </c>
      <c r="E6643">
        <v>2</v>
      </c>
      <c r="F6643">
        <v>245</v>
      </c>
      <c r="G6643" t="s">
        <v>158</v>
      </c>
      <c r="H6643">
        <v>2010</v>
      </c>
      <c r="I6643">
        <v>48</v>
      </c>
      <c r="J6643">
        <v>4.7</v>
      </c>
      <c r="K6643" t="s">
        <v>259</v>
      </c>
      <c r="L6643">
        <v>15</v>
      </c>
      <c r="M6643" t="s">
        <v>160</v>
      </c>
      <c r="N6643" t="s">
        <v>143</v>
      </c>
      <c r="O6643" t="s">
        <v>35</v>
      </c>
      <c r="P6643" t="s">
        <v>36</v>
      </c>
      <c r="Q6643" t="s">
        <v>37</v>
      </c>
      <c r="R6643">
        <v>60</v>
      </c>
      <c r="S6643" t="s">
        <v>37</v>
      </c>
      <c r="T6643" t="s">
        <v>63</v>
      </c>
      <c r="U6643" t="s">
        <v>46</v>
      </c>
      <c r="V6643" t="s">
        <v>2788</v>
      </c>
      <c r="W6643" t="s">
        <v>80</v>
      </c>
      <c r="X6643">
        <v>19192</v>
      </c>
      <c r="Y6643">
        <v>5679</v>
      </c>
      <c r="Z6643">
        <v>13.082700000000001</v>
      </c>
      <c r="AA6643">
        <v>80.270700000000005</v>
      </c>
      <c r="AB6643" t="str">
        <f>IF(Restaurants[[#This Row],[Years_Operating]]&lt;5,"New",
IF(Restaurants[[#This Row],[Years_Operating]]&lt;15,"Established","Legacy"))</f>
        <v>Legacy</v>
      </c>
      <c r="AC6643" t="str">
        <f>IF(Restaurants[[#This Row],[Country]]="India","Yes","No")</f>
        <v>Yes</v>
      </c>
      <c r="AD6643" t="str">
        <f>IF(AND(Restaurants[[#This Row],[Has Online Delivery]]="Yes",Restaurants[[#This Row],[Has Table Booking]]="Yes"),"Online + Table",
IF(Restaurants[[#This Row],[Has Online Delivery]]="Yes","Online Only",
IF(Restaurants[[#This Row],[Has Table Booking]]="Yes","Table Only","None")))</f>
        <v>Online Only</v>
      </c>
      <c r="AE6643" t="str">
        <f>IF(Restaurants[[#This Row],[Rating]]&gt;=4.5,"Excellent",
IF(Restaurants[[#This Row],[Rating]]&gt;=4,"Very Good",
IF(Restaurants[[#This Row],[Rating]]&gt;=3.5,"Good","Average/Low")))</f>
        <v>Excellent</v>
      </c>
    </row>
    <row r="6644" spans="1:31" x14ac:dyDescent="0.3">
      <c r="A6644" t="s">
        <v>226</v>
      </c>
      <c r="B6644" t="s">
        <v>891</v>
      </c>
      <c r="C6644" t="s">
        <v>196</v>
      </c>
      <c r="D6644" t="s">
        <v>928</v>
      </c>
      <c r="E6644">
        <v>0</v>
      </c>
      <c r="F6644">
        <v>185</v>
      </c>
      <c r="G6644" t="s">
        <v>228</v>
      </c>
      <c r="H6644">
        <v>2014</v>
      </c>
      <c r="I6644">
        <v>48</v>
      </c>
      <c r="J6644">
        <v>4.5999999999999996</v>
      </c>
      <c r="K6644" t="s">
        <v>929</v>
      </c>
      <c r="L6644">
        <v>11</v>
      </c>
      <c r="M6644" t="s">
        <v>160</v>
      </c>
      <c r="N6644" t="s">
        <v>210</v>
      </c>
      <c r="O6644" t="s">
        <v>45</v>
      </c>
      <c r="P6644" t="s">
        <v>36</v>
      </c>
      <c r="Q6644" t="s">
        <v>36</v>
      </c>
      <c r="R6644">
        <v>74</v>
      </c>
      <c r="S6644" t="s">
        <v>36</v>
      </c>
      <c r="T6644" t="s">
        <v>63</v>
      </c>
      <c r="U6644" t="s">
        <v>39</v>
      </c>
      <c r="W6644" t="s">
        <v>56</v>
      </c>
      <c r="X6644">
        <v>141203</v>
      </c>
      <c r="Y6644">
        <v>6331</v>
      </c>
      <c r="Z6644">
        <v>53.480800000000002</v>
      </c>
      <c r="AA6644">
        <v>-2.2425999999999999</v>
      </c>
      <c r="AB6644" t="str">
        <f>IF(Restaurants[[#This Row],[Years_Operating]]&lt;5,"New",
IF(Restaurants[[#This Row],[Years_Operating]]&lt;15,"Established","Legacy"))</f>
        <v>Established</v>
      </c>
      <c r="AC6644" t="str">
        <f>IF(Restaurants[[#This Row],[Country]]="India","Yes","No")</f>
        <v>No</v>
      </c>
      <c r="AD6644" t="str">
        <f>IF(AND(Restaurants[[#This Row],[Has Online Delivery]]="Yes",Restaurants[[#This Row],[Has Table Booking]]="Yes"),"Online + Table",
IF(Restaurants[[#This Row],[Has Online Delivery]]="Yes","Online Only",
IF(Restaurants[[#This Row],[Has Table Booking]]="Yes","Table Only","None")))</f>
        <v>Online + Table</v>
      </c>
      <c r="AE6644" t="str">
        <f>IF(Restaurants[[#This Row],[Rating]]&gt;=4.5,"Excellent",
IF(Restaurants[[#This Row],[Rating]]&gt;=4,"Very Good",
IF(Restaurants[[#This Row],[Rating]]&gt;=3.5,"Good","Average/Low")))</f>
        <v>Excellent</v>
      </c>
    </row>
    <row r="6645" spans="1:31" x14ac:dyDescent="0.3">
      <c r="A6645" t="s">
        <v>97</v>
      </c>
      <c r="B6645" t="s">
        <v>921</v>
      </c>
      <c r="C6645" t="s">
        <v>251</v>
      </c>
      <c r="D6645" t="s">
        <v>935</v>
      </c>
      <c r="E6645">
        <v>3</v>
      </c>
      <c r="F6645">
        <v>298</v>
      </c>
      <c r="G6645" t="s">
        <v>99</v>
      </c>
      <c r="H6645">
        <v>2010</v>
      </c>
      <c r="I6645">
        <v>56</v>
      </c>
      <c r="J6645">
        <v>4.8</v>
      </c>
      <c r="K6645" t="s">
        <v>936</v>
      </c>
      <c r="L6645">
        <v>15</v>
      </c>
      <c r="M6645" t="s">
        <v>33</v>
      </c>
      <c r="N6645" t="s">
        <v>34</v>
      </c>
      <c r="O6645" t="s">
        <v>54</v>
      </c>
      <c r="P6645" t="s">
        <v>36</v>
      </c>
      <c r="Q6645" t="s">
        <v>37</v>
      </c>
      <c r="R6645">
        <v>56</v>
      </c>
      <c r="S6645" t="s">
        <v>37</v>
      </c>
      <c r="T6645" t="s">
        <v>63</v>
      </c>
      <c r="U6645" t="s">
        <v>32</v>
      </c>
      <c r="V6645" t="s">
        <v>2789</v>
      </c>
      <c r="W6645" t="s">
        <v>103</v>
      </c>
      <c r="X6645">
        <v>446324</v>
      </c>
      <c r="Y6645">
        <v>7525</v>
      </c>
      <c r="Z6645">
        <v>26.912400000000002</v>
      </c>
      <c r="AA6645">
        <v>75.787300000000002</v>
      </c>
      <c r="AB6645" t="str">
        <f>IF(Restaurants[[#This Row],[Years_Operating]]&lt;5,"New",
IF(Restaurants[[#This Row],[Years_Operating]]&lt;15,"Established","Legacy"))</f>
        <v>Legacy</v>
      </c>
      <c r="AC6645" t="str">
        <f>IF(Restaurants[[#This Row],[Country]]="India","Yes","No")</f>
        <v>Yes</v>
      </c>
      <c r="AD6645" t="str">
        <f>IF(AND(Restaurants[[#This Row],[Has Online Delivery]]="Yes",Restaurants[[#This Row],[Has Table Booking]]="Yes"),"Online + Table",
IF(Restaurants[[#This Row],[Has Online Delivery]]="Yes","Online Only",
IF(Restaurants[[#This Row],[Has Table Booking]]="Yes","Table Only","None")))</f>
        <v>Online Only</v>
      </c>
      <c r="AE6645" t="str">
        <f>IF(Restaurants[[#This Row],[Rating]]&gt;=4.5,"Excellent",
IF(Restaurants[[#This Row],[Rating]]&gt;=4,"Very Good",
IF(Restaurants[[#This Row],[Rating]]&gt;=3.5,"Good","Average/Low")))</f>
        <v>Excellent</v>
      </c>
    </row>
    <row r="6646" spans="1:31" x14ac:dyDescent="0.3">
      <c r="A6646" t="s">
        <v>194</v>
      </c>
      <c r="B6646" t="s">
        <v>882</v>
      </c>
      <c r="C6646" t="s">
        <v>146</v>
      </c>
      <c r="D6646" t="s">
        <v>905</v>
      </c>
      <c r="E6646">
        <v>1</v>
      </c>
      <c r="F6646">
        <v>165</v>
      </c>
      <c r="G6646" t="s">
        <v>198</v>
      </c>
      <c r="H6646">
        <v>2013</v>
      </c>
      <c r="I6646">
        <v>40</v>
      </c>
      <c r="J6646">
        <v>4.5999999999999996</v>
      </c>
      <c r="K6646" t="s">
        <v>906</v>
      </c>
      <c r="L6646">
        <v>12</v>
      </c>
      <c r="M6646" t="s">
        <v>160</v>
      </c>
      <c r="N6646" t="s">
        <v>193</v>
      </c>
      <c r="O6646" t="s">
        <v>35</v>
      </c>
      <c r="P6646" t="s">
        <v>37</v>
      </c>
      <c r="Q6646" t="s">
        <v>36</v>
      </c>
      <c r="R6646">
        <v>58</v>
      </c>
      <c r="S6646" t="s">
        <v>37</v>
      </c>
      <c r="T6646" t="s">
        <v>86</v>
      </c>
      <c r="U6646" t="s">
        <v>32</v>
      </c>
      <c r="W6646" t="s">
        <v>56</v>
      </c>
      <c r="X6646">
        <v>154637</v>
      </c>
      <c r="Y6646">
        <v>1946</v>
      </c>
      <c r="Z6646">
        <v>35.011600000000001</v>
      </c>
      <c r="AA6646">
        <v>135.7681</v>
      </c>
      <c r="AB6646" t="str">
        <f>IF(Restaurants[[#This Row],[Years_Operating]]&lt;5,"New",
IF(Restaurants[[#This Row],[Years_Operating]]&lt;15,"Established","Legacy"))</f>
        <v>Established</v>
      </c>
      <c r="AC6646" t="str">
        <f>IF(Restaurants[[#This Row],[Country]]="India","Yes","No")</f>
        <v>No</v>
      </c>
      <c r="AD6646" t="str">
        <f>IF(AND(Restaurants[[#This Row],[Has Online Delivery]]="Yes",Restaurants[[#This Row],[Has Table Booking]]="Yes"),"Online + Table",
IF(Restaurants[[#This Row],[Has Online Delivery]]="Yes","Online Only",
IF(Restaurants[[#This Row],[Has Table Booking]]="Yes","Table Only","None")))</f>
        <v>Table Only</v>
      </c>
      <c r="AE6646" t="str">
        <f>IF(Restaurants[[#This Row],[Rating]]&gt;=4.5,"Excellent",
IF(Restaurants[[#This Row],[Rating]]&gt;=4,"Very Good",
IF(Restaurants[[#This Row],[Rating]]&gt;=3.5,"Good","Average/Low")))</f>
        <v>Excellent</v>
      </c>
    </row>
    <row r="6647" spans="1:31" x14ac:dyDescent="0.3">
      <c r="A6647" t="s">
        <v>248</v>
      </c>
      <c r="B6647" t="s">
        <v>882</v>
      </c>
      <c r="C6647" t="s">
        <v>146</v>
      </c>
      <c r="D6647" t="s">
        <v>883</v>
      </c>
      <c r="E6647">
        <v>0</v>
      </c>
      <c r="F6647">
        <v>85</v>
      </c>
      <c r="G6647" t="s">
        <v>249</v>
      </c>
      <c r="H6647">
        <v>2014</v>
      </c>
      <c r="I6647">
        <v>38</v>
      </c>
      <c r="J6647">
        <v>4.5</v>
      </c>
      <c r="K6647" t="s">
        <v>884</v>
      </c>
      <c r="L6647">
        <v>11</v>
      </c>
      <c r="M6647" t="s">
        <v>204</v>
      </c>
      <c r="N6647" t="s">
        <v>210</v>
      </c>
      <c r="O6647" t="s">
        <v>35</v>
      </c>
      <c r="P6647" t="s">
        <v>36</v>
      </c>
      <c r="Q6647" t="s">
        <v>36</v>
      </c>
      <c r="R6647">
        <v>20</v>
      </c>
      <c r="S6647" t="s">
        <v>37</v>
      </c>
      <c r="T6647" t="s">
        <v>55</v>
      </c>
      <c r="U6647" t="s">
        <v>39</v>
      </c>
      <c r="W6647" t="s">
        <v>70</v>
      </c>
      <c r="X6647">
        <v>427885</v>
      </c>
      <c r="Y6647">
        <v>3165</v>
      </c>
      <c r="Z6647">
        <v>35.011600000000001</v>
      </c>
      <c r="AA6647">
        <v>135.7681</v>
      </c>
      <c r="AB6647" t="str">
        <f>IF(Restaurants[[#This Row],[Years_Operating]]&lt;5,"New",
IF(Restaurants[[#This Row],[Years_Operating]]&lt;15,"Established","Legacy"))</f>
        <v>Established</v>
      </c>
      <c r="AC6647" t="str">
        <f>IF(Restaurants[[#This Row],[Country]]="India","Yes","No")</f>
        <v>No</v>
      </c>
      <c r="AD6647" t="str">
        <f>IF(AND(Restaurants[[#This Row],[Has Online Delivery]]="Yes",Restaurants[[#This Row],[Has Table Booking]]="Yes"),"Online + Table",
IF(Restaurants[[#This Row],[Has Online Delivery]]="Yes","Online Only",
IF(Restaurants[[#This Row],[Has Table Booking]]="Yes","Table Only","None")))</f>
        <v>Online + Table</v>
      </c>
      <c r="AE6647" t="str">
        <f>IF(Restaurants[[#This Row],[Rating]]&gt;=4.5,"Excellent",
IF(Restaurants[[#This Row],[Rating]]&gt;=4,"Very Good",
IF(Restaurants[[#This Row],[Rating]]&gt;=3.5,"Good","Average/Low")))</f>
        <v>Excellent</v>
      </c>
    </row>
    <row r="6648" spans="1:31" x14ac:dyDescent="0.3">
      <c r="A6648" t="s">
        <v>97</v>
      </c>
      <c r="B6648" t="s">
        <v>275</v>
      </c>
      <c r="C6648" t="s">
        <v>251</v>
      </c>
      <c r="D6648" t="s">
        <v>863</v>
      </c>
      <c r="E6648">
        <v>3</v>
      </c>
      <c r="F6648">
        <v>298</v>
      </c>
      <c r="G6648" t="s">
        <v>99</v>
      </c>
      <c r="H6648">
        <v>2010</v>
      </c>
      <c r="I6648">
        <v>56</v>
      </c>
      <c r="J6648">
        <v>4.8</v>
      </c>
      <c r="K6648" t="s">
        <v>994</v>
      </c>
      <c r="L6648">
        <v>15</v>
      </c>
      <c r="M6648" t="s">
        <v>33</v>
      </c>
      <c r="N6648" t="s">
        <v>34</v>
      </c>
      <c r="O6648" t="s">
        <v>54</v>
      </c>
      <c r="P6648" t="s">
        <v>36</v>
      </c>
      <c r="Q6648" t="s">
        <v>37</v>
      </c>
      <c r="R6648">
        <v>73</v>
      </c>
      <c r="S6648" t="s">
        <v>36</v>
      </c>
      <c r="T6648" t="s">
        <v>55</v>
      </c>
      <c r="U6648" t="s">
        <v>32</v>
      </c>
      <c r="V6648" t="s">
        <v>2790</v>
      </c>
      <c r="W6648" t="s">
        <v>132</v>
      </c>
      <c r="X6648">
        <v>122346</v>
      </c>
      <c r="Y6648">
        <v>5617</v>
      </c>
      <c r="Z6648">
        <v>18.520399999999999</v>
      </c>
      <c r="AA6648">
        <v>73.856700000000004</v>
      </c>
      <c r="AB6648" t="str">
        <f>IF(Restaurants[[#This Row],[Years_Operating]]&lt;5,"New",
IF(Restaurants[[#This Row],[Years_Operating]]&lt;15,"Established","Legacy"))</f>
        <v>Legacy</v>
      </c>
      <c r="AC6648" t="str">
        <f>IF(Restaurants[[#This Row],[Country]]="India","Yes","No")</f>
        <v>Yes</v>
      </c>
      <c r="AD6648" t="str">
        <f>IF(AND(Restaurants[[#This Row],[Has Online Delivery]]="Yes",Restaurants[[#This Row],[Has Table Booking]]="Yes"),"Online + Table",
IF(Restaurants[[#This Row],[Has Online Delivery]]="Yes","Online Only",
IF(Restaurants[[#This Row],[Has Table Booking]]="Yes","Table Only","None")))</f>
        <v>Online Only</v>
      </c>
      <c r="AE6648" t="str">
        <f>IF(Restaurants[[#This Row],[Rating]]&gt;=4.5,"Excellent",
IF(Restaurants[[#This Row],[Rating]]&gt;=4,"Very Good",
IF(Restaurants[[#This Row],[Rating]]&gt;=3.5,"Good","Average/Low")))</f>
        <v>Excellent</v>
      </c>
    </row>
    <row r="6649" spans="1:31" x14ac:dyDescent="0.3">
      <c r="A6649" t="s">
        <v>186</v>
      </c>
      <c r="B6649" t="s">
        <v>866</v>
      </c>
      <c r="C6649" t="s">
        <v>251</v>
      </c>
      <c r="D6649" t="s">
        <v>252</v>
      </c>
      <c r="E6649">
        <v>2</v>
      </c>
      <c r="F6649">
        <v>550</v>
      </c>
      <c r="G6649" t="s">
        <v>188</v>
      </c>
      <c r="H6649">
        <v>2015</v>
      </c>
      <c r="I6649">
        <v>50</v>
      </c>
      <c r="J6649">
        <v>4.5</v>
      </c>
      <c r="K6649" t="s">
        <v>256</v>
      </c>
      <c r="L6649">
        <v>10</v>
      </c>
      <c r="M6649" t="s">
        <v>62</v>
      </c>
      <c r="N6649" t="s">
        <v>143</v>
      </c>
      <c r="O6649" t="s">
        <v>35</v>
      </c>
      <c r="P6649" t="s">
        <v>36</v>
      </c>
      <c r="Q6649" t="s">
        <v>37</v>
      </c>
      <c r="R6649">
        <v>56</v>
      </c>
      <c r="S6649" t="s">
        <v>36</v>
      </c>
      <c r="T6649" t="s">
        <v>86</v>
      </c>
      <c r="U6649" t="s">
        <v>69</v>
      </c>
      <c r="V6649" t="s">
        <v>2791</v>
      </c>
      <c r="W6649" t="s">
        <v>80</v>
      </c>
      <c r="X6649">
        <v>136367</v>
      </c>
      <c r="Y6649">
        <v>1749</v>
      </c>
      <c r="Z6649">
        <v>23.022500000000001</v>
      </c>
      <c r="AA6649">
        <v>72.571399999999997</v>
      </c>
      <c r="AB6649" t="str">
        <f>IF(Restaurants[[#This Row],[Years_Operating]]&lt;5,"New",
IF(Restaurants[[#This Row],[Years_Operating]]&lt;15,"Established","Legacy"))</f>
        <v>Established</v>
      </c>
      <c r="AC6649" t="str">
        <f>IF(Restaurants[[#This Row],[Country]]="India","Yes","No")</f>
        <v>Yes</v>
      </c>
      <c r="AD6649" t="str">
        <f>IF(AND(Restaurants[[#This Row],[Has Online Delivery]]="Yes",Restaurants[[#This Row],[Has Table Booking]]="Yes"),"Online + Table",
IF(Restaurants[[#This Row],[Has Online Delivery]]="Yes","Online Only",
IF(Restaurants[[#This Row],[Has Table Booking]]="Yes","Table Only","None")))</f>
        <v>Online Only</v>
      </c>
      <c r="AE6649" t="str">
        <f>IF(Restaurants[[#This Row],[Rating]]&gt;=4.5,"Excellent",
IF(Restaurants[[#This Row],[Rating]]&gt;=4,"Very Good",
IF(Restaurants[[#This Row],[Rating]]&gt;=3.5,"Good","Average/Low")))</f>
        <v>Excellent</v>
      </c>
    </row>
    <row r="6650" spans="1:31" x14ac:dyDescent="0.3">
      <c r="A6650" t="s">
        <v>182</v>
      </c>
      <c r="B6650" t="s">
        <v>866</v>
      </c>
      <c r="C6650" t="s">
        <v>251</v>
      </c>
      <c r="D6650" t="s">
        <v>267</v>
      </c>
      <c r="E6650">
        <v>2</v>
      </c>
      <c r="F6650">
        <v>275</v>
      </c>
      <c r="G6650" t="s">
        <v>185</v>
      </c>
      <c r="H6650">
        <v>1998</v>
      </c>
      <c r="I6650">
        <v>20</v>
      </c>
      <c r="J6650">
        <v>4.5999999999999996</v>
      </c>
      <c r="K6650" t="s">
        <v>307</v>
      </c>
      <c r="L6650">
        <v>27</v>
      </c>
      <c r="M6650" t="s">
        <v>33</v>
      </c>
      <c r="N6650" t="s">
        <v>143</v>
      </c>
      <c r="O6650" t="s">
        <v>35</v>
      </c>
      <c r="P6650" t="s">
        <v>37</v>
      </c>
      <c r="Q6650" t="s">
        <v>37</v>
      </c>
      <c r="R6650">
        <v>45</v>
      </c>
      <c r="S6650" t="s">
        <v>36</v>
      </c>
      <c r="T6650" t="s">
        <v>86</v>
      </c>
      <c r="U6650" t="s">
        <v>46</v>
      </c>
      <c r="V6650" t="s">
        <v>2792</v>
      </c>
      <c r="W6650" t="s">
        <v>149</v>
      </c>
      <c r="X6650">
        <v>224393</v>
      </c>
      <c r="Y6650">
        <v>98</v>
      </c>
      <c r="Z6650">
        <v>23.022500000000001</v>
      </c>
      <c r="AA6650">
        <v>72.571399999999997</v>
      </c>
      <c r="AB6650" t="str">
        <f>IF(Restaurants[[#This Row],[Years_Operating]]&lt;5,"New",
IF(Restaurants[[#This Row],[Years_Operating]]&lt;15,"Established","Legacy"))</f>
        <v>Legacy</v>
      </c>
      <c r="AC6650" t="str">
        <f>IF(Restaurants[[#This Row],[Country]]="India","Yes","No")</f>
        <v>Yes</v>
      </c>
      <c r="AD6650" t="str">
        <f>IF(AND(Restaurants[[#This Row],[Has Online Delivery]]="Yes",Restaurants[[#This Row],[Has Table Booking]]="Yes"),"Online + Table",
IF(Restaurants[[#This Row],[Has Online Delivery]]="Yes","Online Only",
IF(Restaurants[[#This Row],[Has Table Booking]]="Yes","Table Only","None")))</f>
        <v>None</v>
      </c>
      <c r="AE6650" t="str">
        <f>IF(Restaurants[[#This Row],[Rating]]&gt;=4.5,"Excellent",
IF(Restaurants[[#This Row],[Rating]]&gt;=4,"Very Good",
IF(Restaurants[[#This Row],[Rating]]&gt;=3.5,"Good","Average/Low")))</f>
        <v>Excellent</v>
      </c>
    </row>
    <row r="6651" spans="1:31" x14ac:dyDescent="0.3">
      <c r="A6651" t="s">
        <v>248</v>
      </c>
      <c r="B6651" t="s">
        <v>971</v>
      </c>
      <c r="C6651" t="s">
        <v>942</v>
      </c>
      <c r="D6651" t="s">
        <v>943</v>
      </c>
      <c r="E6651">
        <v>0</v>
      </c>
      <c r="F6651">
        <v>85</v>
      </c>
      <c r="G6651" t="s">
        <v>249</v>
      </c>
      <c r="H6651">
        <v>2014</v>
      </c>
      <c r="I6651">
        <v>38</v>
      </c>
      <c r="J6651">
        <v>4.5</v>
      </c>
      <c r="K6651" t="s">
        <v>944</v>
      </c>
      <c r="L6651">
        <v>11</v>
      </c>
      <c r="M6651" t="s">
        <v>204</v>
      </c>
      <c r="N6651" t="s">
        <v>210</v>
      </c>
      <c r="O6651" t="s">
        <v>35</v>
      </c>
      <c r="P6651" t="s">
        <v>36</v>
      </c>
      <c r="Q6651" t="s">
        <v>37</v>
      </c>
      <c r="R6651">
        <v>71</v>
      </c>
      <c r="S6651" t="s">
        <v>37</v>
      </c>
      <c r="T6651" t="s">
        <v>38</v>
      </c>
      <c r="U6651" t="s">
        <v>46</v>
      </c>
      <c r="W6651" t="s">
        <v>108</v>
      </c>
      <c r="X6651">
        <v>162793</v>
      </c>
      <c r="Y6651">
        <v>4575</v>
      </c>
      <c r="Z6651">
        <v>43.653199999999998</v>
      </c>
      <c r="AA6651">
        <v>-79.383200000000002</v>
      </c>
      <c r="AB6651" t="str">
        <f>IF(Restaurants[[#This Row],[Years_Operating]]&lt;5,"New",
IF(Restaurants[[#This Row],[Years_Operating]]&lt;15,"Established","Legacy"))</f>
        <v>Established</v>
      </c>
      <c r="AC6651" t="str">
        <f>IF(Restaurants[[#This Row],[Country]]="India","Yes","No")</f>
        <v>No</v>
      </c>
      <c r="AD6651" t="str">
        <f>IF(AND(Restaurants[[#This Row],[Has Online Delivery]]="Yes",Restaurants[[#This Row],[Has Table Booking]]="Yes"),"Online + Table",
IF(Restaurants[[#This Row],[Has Online Delivery]]="Yes","Online Only",
IF(Restaurants[[#This Row],[Has Table Booking]]="Yes","Table Only","None")))</f>
        <v>Online Only</v>
      </c>
      <c r="AE6651" t="str">
        <f>IF(Restaurants[[#This Row],[Rating]]&gt;=4.5,"Excellent",
IF(Restaurants[[#This Row],[Rating]]&gt;=4,"Very Good",
IF(Restaurants[[#This Row],[Rating]]&gt;=3.5,"Good","Average/Low")))</f>
        <v>Excellent</v>
      </c>
    </row>
    <row r="6652" spans="1:31" x14ac:dyDescent="0.3">
      <c r="A6652" t="s">
        <v>171</v>
      </c>
      <c r="B6652" t="s">
        <v>880</v>
      </c>
      <c r="C6652" t="s">
        <v>50</v>
      </c>
      <c r="D6652" t="s">
        <v>901</v>
      </c>
      <c r="E6652">
        <v>2</v>
      </c>
      <c r="F6652">
        <v>285</v>
      </c>
      <c r="G6652" t="s">
        <v>172</v>
      </c>
      <c r="H6652">
        <v>2008</v>
      </c>
      <c r="I6652">
        <v>12</v>
      </c>
      <c r="J6652">
        <v>4.7</v>
      </c>
      <c r="K6652" t="s">
        <v>902</v>
      </c>
      <c r="L6652">
        <v>17</v>
      </c>
      <c r="M6652" t="s">
        <v>33</v>
      </c>
      <c r="N6652" t="s">
        <v>143</v>
      </c>
      <c r="O6652" t="s">
        <v>54</v>
      </c>
      <c r="P6652" t="s">
        <v>36</v>
      </c>
      <c r="Q6652" t="s">
        <v>36</v>
      </c>
      <c r="R6652">
        <v>53</v>
      </c>
      <c r="S6652" t="s">
        <v>37</v>
      </c>
      <c r="T6652" t="s">
        <v>38</v>
      </c>
      <c r="U6652" t="s">
        <v>32</v>
      </c>
      <c r="W6652" t="s">
        <v>80</v>
      </c>
      <c r="X6652">
        <v>219072</v>
      </c>
      <c r="Y6652">
        <v>6056</v>
      </c>
      <c r="Z6652">
        <v>29.760400000000001</v>
      </c>
      <c r="AA6652">
        <v>-95.369799999999998</v>
      </c>
      <c r="AB6652" t="str">
        <f>IF(Restaurants[[#This Row],[Years_Operating]]&lt;5,"New",
IF(Restaurants[[#This Row],[Years_Operating]]&lt;15,"Established","Legacy"))</f>
        <v>Legacy</v>
      </c>
      <c r="AC6652" t="str">
        <f>IF(Restaurants[[#This Row],[Country]]="India","Yes","No")</f>
        <v>No</v>
      </c>
      <c r="AD6652" t="str">
        <f>IF(AND(Restaurants[[#This Row],[Has Online Delivery]]="Yes",Restaurants[[#This Row],[Has Table Booking]]="Yes"),"Online + Table",
IF(Restaurants[[#This Row],[Has Online Delivery]]="Yes","Online Only",
IF(Restaurants[[#This Row],[Has Table Booking]]="Yes","Table Only","None")))</f>
        <v>Online + Table</v>
      </c>
      <c r="AE6652" t="str">
        <f>IF(Restaurants[[#This Row],[Rating]]&gt;=4.5,"Excellent",
IF(Restaurants[[#This Row],[Rating]]&gt;=4,"Very Good",
IF(Restaurants[[#This Row],[Rating]]&gt;=3.5,"Good","Average/Low")))</f>
        <v>Excellent</v>
      </c>
    </row>
    <row r="6653" spans="1:31" x14ac:dyDescent="0.3">
      <c r="A6653" t="s">
        <v>248</v>
      </c>
      <c r="B6653" t="s">
        <v>255</v>
      </c>
      <c r="C6653" t="s">
        <v>251</v>
      </c>
      <c r="D6653" t="s">
        <v>863</v>
      </c>
      <c r="E6653">
        <v>0</v>
      </c>
      <c r="F6653">
        <v>85</v>
      </c>
      <c r="G6653" t="s">
        <v>249</v>
      </c>
      <c r="H6653">
        <v>2014</v>
      </c>
      <c r="I6653">
        <v>38</v>
      </c>
      <c r="J6653">
        <v>4.5</v>
      </c>
      <c r="K6653" t="s">
        <v>926</v>
      </c>
      <c r="L6653">
        <v>11</v>
      </c>
      <c r="M6653" t="s">
        <v>204</v>
      </c>
      <c r="N6653" t="s">
        <v>210</v>
      </c>
      <c r="O6653" t="s">
        <v>35</v>
      </c>
      <c r="P6653" t="s">
        <v>37</v>
      </c>
      <c r="Q6653" t="s">
        <v>37</v>
      </c>
      <c r="R6653">
        <v>24</v>
      </c>
      <c r="S6653" t="s">
        <v>36</v>
      </c>
      <c r="T6653" t="s">
        <v>38</v>
      </c>
      <c r="U6653" t="s">
        <v>32</v>
      </c>
      <c r="V6653" t="s">
        <v>2793</v>
      </c>
      <c r="W6653" t="s">
        <v>40</v>
      </c>
      <c r="X6653">
        <v>74899</v>
      </c>
      <c r="Y6653">
        <v>130</v>
      </c>
      <c r="Z6653">
        <v>19.076000000000001</v>
      </c>
      <c r="AA6653">
        <v>72.877700000000004</v>
      </c>
      <c r="AB6653" t="str">
        <f>IF(Restaurants[[#This Row],[Years_Operating]]&lt;5,"New",
IF(Restaurants[[#This Row],[Years_Operating]]&lt;15,"Established","Legacy"))</f>
        <v>Established</v>
      </c>
      <c r="AC6653" t="str">
        <f>IF(Restaurants[[#This Row],[Country]]="India","Yes","No")</f>
        <v>Yes</v>
      </c>
      <c r="AD6653" t="str">
        <f>IF(AND(Restaurants[[#This Row],[Has Online Delivery]]="Yes",Restaurants[[#This Row],[Has Table Booking]]="Yes"),"Online + Table",
IF(Restaurants[[#This Row],[Has Online Delivery]]="Yes","Online Only",
IF(Restaurants[[#This Row],[Has Table Booking]]="Yes","Table Only","None")))</f>
        <v>None</v>
      </c>
      <c r="AE6653" t="str">
        <f>IF(Restaurants[[#This Row],[Rating]]&gt;=4.5,"Excellent",
IF(Restaurants[[#This Row],[Rating]]&gt;=4,"Very Good",
IF(Restaurants[[#This Row],[Rating]]&gt;=3.5,"Good","Average/Low")))</f>
        <v>Excellent</v>
      </c>
    </row>
    <row r="6654" spans="1:31" x14ac:dyDescent="0.3">
      <c r="A6654" t="s">
        <v>182</v>
      </c>
      <c r="B6654" t="s">
        <v>290</v>
      </c>
      <c r="C6654" t="s">
        <v>251</v>
      </c>
      <c r="D6654" t="s">
        <v>252</v>
      </c>
      <c r="E6654">
        <v>2</v>
      </c>
      <c r="F6654">
        <v>275</v>
      </c>
      <c r="G6654" t="s">
        <v>185</v>
      </c>
      <c r="H6654">
        <v>1998</v>
      </c>
      <c r="I6654">
        <v>20</v>
      </c>
      <c r="J6654">
        <v>4.5999999999999996</v>
      </c>
      <c r="K6654" t="s">
        <v>256</v>
      </c>
      <c r="L6654">
        <v>27</v>
      </c>
      <c r="M6654" t="s">
        <v>33</v>
      </c>
      <c r="N6654" t="s">
        <v>143</v>
      </c>
      <c r="O6654" t="s">
        <v>35</v>
      </c>
      <c r="P6654" t="s">
        <v>37</v>
      </c>
      <c r="Q6654" t="s">
        <v>36</v>
      </c>
      <c r="R6654">
        <v>25</v>
      </c>
      <c r="S6654" t="s">
        <v>37</v>
      </c>
      <c r="T6654" t="s">
        <v>63</v>
      </c>
      <c r="U6654" t="s">
        <v>69</v>
      </c>
      <c r="V6654" t="s">
        <v>2794</v>
      </c>
      <c r="W6654" t="s">
        <v>108</v>
      </c>
      <c r="X6654">
        <v>83957</v>
      </c>
      <c r="Y6654">
        <v>7938</v>
      </c>
      <c r="Z6654">
        <v>17.385000000000002</v>
      </c>
      <c r="AA6654">
        <v>78.486699999999999</v>
      </c>
      <c r="AB6654" t="str">
        <f>IF(Restaurants[[#This Row],[Years_Operating]]&lt;5,"New",
IF(Restaurants[[#This Row],[Years_Operating]]&lt;15,"Established","Legacy"))</f>
        <v>Legacy</v>
      </c>
      <c r="AC6654" t="str">
        <f>IF(Restaurants[[#This Row],[Country]]="India","Yes","No")</f>
        <v>Yes</v>
      </c>
      <c r="AD6654" t="str">
        <f>IF(AND(Restaurants[[#This Row],[Has Online Delivery]]="Yes",Restaurants[[#This Row],[Has Table Booking]]="Yes"),"Online + Table",
IF(Restaurants[[#This Row],[Has Online Delivery]]="Yes","Online Only",
IF(Restaurants[[#This Row],[Has Table Booking]]="Yes","Table Only","None")))</f>
        <v>Table Only</v>
      </c>
      <c r="AE6654" t="str">
        <f>IF(Restaurants[[#This Row],[Rating]]&gt;=4.5,"Excellent",
IF(Restaurants[[#This Row],[Rating]]&gt;=4,"Very Good",
IF(Restaurants[[#This Row],[Rating]]&gt;=3.5,"Good","Average/Low")))</f>
        <v>Excellent</v>
      </c>
    </row>
    <row r="6655" spans="1:31" x14ac:dyDescent="0.3">
      <c r="A6655" t="s">
        <v>175</v>
      </c>
      <c r="B6655" t="s">
        <v>255</v>
      </c>
      <c r="C6655" t="s">
        <v>251</v>
      </c>
      <c r="D6655" t="s">
        <v>263</v>
      </c>
      <c r="E6655">
        <v>2</v>
      </c>
      <c r="F6655">
        <v>245</v>
      </c>
      <c r="G6655" t="s">
        <v>177</v>
      </c>
      <c r="H6655">
        <v>2005</v>
      </c>
      <c r="I6655">
        <v>46</v>
      </c>
      <c r="J6655">
        <v>4.7</v>
      </c>
      <c r="K6655" t="s">
        <v>310</v>
      </c>
      <c r="L6655">
        <v>20</v>
      </c>
      <c r="M6655" t="s">
        <v>160</v>
      </c>
      <c r="N6655" t="s">
        <v>143</v>
      </c>
      <c r="O6655" t="s">
        <v>45</v>
      </c>
      <c r="P6655" t="s">
        <v>36</v>
      </c>
      <c r="Q6655" t="s">
        <v>37</v>
      </c>
      <c r="R6655">
        <v>39</v>
      </c>
      <c r="S6655" t="s">
        <v>37</v>
      </c>
      <c r="T6655" t="s">
        <v>38</v>
      </c>
      <c r="U6655" t="s">
        <v>32</v>
      </c>
      <c r="V6655" t="s">
        <v>2795</v>
      </c>
      <c r="W6655" t="s">
        <v>56</v>
      </c>
      <c r="X6655">
        <v>173297</v>
      </c>
      <c r="Y6655">
        <v>7501</v>
      </c>
      <c r="Z6655">
        <v>19.076000000000001</v>
      </c>
      <c r="AA6655">
        <v>72.877700000000004</v>
      </c>
      <c r="AB6655" t="str">
        <f>IF(Restaurants[[#This Row],[Years_Operating]]&lt;5,"New",
IF(Restaurants[[#This Row],[Years_Operating]]&lt;15,"Established","Legacy"))</f>
        <v>Legacy</v>
      </c>
      <c r="AC6655" t="str">
        <f>IF(Restaurants[[#This Row],[Country]]="India","Yes","No")</f>
        <v>Yes</v>
      </c>
      <c r="AD6655" t="str">
        <f>IF(AND(Restaurants[[#This Row],[Has Online Delivery]]="Yes",Restaurants[[#This Row],[Has Table Booking]]="Yes"),"Online + Table",
IF(Restaurants[[#This Row],[Has Online Delivery]]="Yes","Online Only",
IF(Restaurants[[#This Row],[Has Table Booking]]="Yes","Table Only","None")))</f>
        <v>Online Only</v>
      </c>
      <c r="AE6655" t="str">
        <f>IF(Restaurants[[#This Row],[Rating]]&gt;=4.5,"Excellent",
IF(Restaurants[[#This Row],[Rating]]&gt;=4,"Very Good",
IF(Restaurants[[#This Row],[Rating]]&gt;=3.5,"Good","Average/Low")))</f>
        <v>Excellent</v>
      </c>
    </row>
    <row r="6656" spans="1:31" x14ac:dyDescent="0.3">
      <c r="A6656" t="s">
        <v>238</v>
      </c>
      <c r="B6656" t="s">
        <v>266</v>
      </c>
      <c r="C6656" t="s">
        <v>251</v>
      </c>
      <c r="D6656" t="s">
        <v>863</v>
      </c>
      <c r="E6656">
        <v>0</v>
      </c>
      <c r="F6656">
        <v>220</v>
      </c>
      <c r="G6656" t="s">
        <v>242</v>
      </c>
      <c r="H6656">
        <v>2011</v>
      </c>
      <c r="I6656">
        <v>50</v>
      </c>
      <c r="J6656">
        <v>4.5</v>
      </c>
      <c r="K6656" t="s">
        <v>864</v>
      </c>
      <c r="L6656">
        <v>14</v>
      </c>
      <c r="M6656" t="s">
        <v>160</v>
      </c>
      <c r="N6656" t="s">
        <v>210</v>
      </c>
      <c r="O6656" t="s">
        <v>35</v>
      </c>
      <c r="P6656" t="s">
        <v>37</v>
      </c>
      <c r="Q6656" t="s">
        <v>37</v>
      </c>
      <c r="R6656">
        <v>72</v>
      </c>
      <c r="S6656" t="s">
        <v>37</v>
      </c>
      <c r="T6656" t="s">
        <v>63</v>
      </c>
      <c r="U6656" t="s">
        <v>32</v>
      </c>
      <c r="V6656" t="s">
        <v>2796</v>
      </c>
      <c r="W6656" t="s">
        <v>108</v>
      </c>
      <c r="X6656">
        <v>219900</v>
      </c>
      <c r="Y6656">
        <v>5402</v>
      </c>
      <c r="Z6656">
        <v>12.9716</v>
      </c>
      <c r="AA6656">
        <v>77.5946</v>
      </c>
      <c r="AB6656" t="str">
        <f>IF(Restaurants[[#This Row],[Years_Operating]]&lt;5,"New",
IF(Restaurants[[#This Row],[Years_Operating]]&lt;15,"Established","Legacy"))</f>
        <v>Established</v>
      </c>
      <c r="AC6656" t="str">
        <f>IF(Restaurants[[#This Row],[Country]]="India","Yes","No")</f>
        <v>Yes</v>
      </c>
      <c r="AD6656" t="str">
        <f>IF(AND(Restaurants[[#This Row],[Has Online Delivery]]="Yes",Restaurants[[#This Row],[Has Table Booking]]="Yes"),"Online + Table",
IF(Restaurants[[#This Row],[Has Online Delivery]]="Yes","Online Only",
IF(Restaurants[[#This Row],[Has Table Booking]]="Yes","Table Only","None")))</f>
        <v>None</v>
      </c>
      <c r="AE6656" t="str">
        <f>IF(Restaurants[[#This Row],[Rating]]&gt;=4.5,"Excellent",
IF(Restaurants[[#This Row],[Rating]]&gt;=4,"Very Good",
IF(Restaurants[[#This Row],[Rating]]&gt;=3.5,"Good","Average/Low")))</f>
        <v>Excellent</v>
      </c>
    </row>
    <row r="6657" spans="1:31" x14ac:dyDescent="0.3">
      <c r="A6657" t="s">
        <v>243</v>
      </c>
      <c r="B6657" t="s">
        <v>255</v>
      </c>
      <c r="C6657" t="s">
        <v>251</v>
      </c>
      <c r="D6657" t="s">
        <v>258</v>
      </c>
      <c r="E6657">
        <v>0</v>
      </c>
      <c r="F6657">
        <v>125</v>
      </c>
      <c r="G6657" t="s">
        <v>247</v>
      </c>
      <c r="H6657">
        <v>2007</v>
      </c>
      <c r="I6657">
        <v>45</v>
      </c>
      <c r="J6657">
        <v>4.5</v>
      </c>
      <c r="K6657" t="s">
        <v>259</v>
      </c>
      <c r="L6657">
        <v>18</v>
      </c>
      <c r="M6657" t="s">
        <v>204</v>
      </c>
      <c r="N6657" t="s">
        <v>210</v>
      </c>
      <c r="O6657" t="s">
        <v>211</v>
      </c>
      <c r="P6657" t="s">
        <v>36</v>
      </c>
      <c r="Q6657" t="s">
        <v>37</v>
      </c>
      <c r="R6657">
        <v>74</v>
      </c>
      <c r="S6657" t="s">
        <v>36</v>
      </c>
      <c r="T6657" t="s">
        <v>38</v>
      </c>
      <c r="U6657" t="s">
        <v>69</v>
      </c>
      <c r="V6657" t="s">
        <v>2797</v>
      </c>
      <c r="W6657" t="s">
        <v>70</v>
      </c>
      <c r="X6657">
        <v>222477</v>
      </c>
      <c r="Y6657">
        <v>1935</v>
      </c>
      <c r="Z6657">
        <v>19.076000000000001</v>
      </c>
      <c r="AA6657">
        <v>72.877700000000004</v>
      </c>
      <c r="AB6657" t="str">
        <f>IF(Restaurants[[#This Row],[Years_Operating]]&lt;5,"New",
IF(Restaurants[[#This Row],[Years_Operating]]&lt;15,"Established","Legacy"))</f>
        <v>Legacy</v>
      </c>
      <c r="AC6657" t="str">
        <f>IF(Restaurants[[#This Row],[Country]]="India","Yes","No")</f>
        <v>Yes</v>
      </c>
      <c r="AD6657" t="str">
        <f>IF(AND(Restaurants[[#This Row],[Has Online Delivery]]="Yes",Restaurants[[#This Row],[Has Table Booking]]="Yes"),"Online + Table",
IF(Restaurants[[#This Row],[Has Online Delivery]]="Yes","Online Only",
IF(Restaurants[[#This Row],[Has Table Booking]]="Yes","Table Only","None")))</f>
        <v>Online Only</v>
      </c>
      <c r="AE6657" t="str">
        <f>IF(Restaurants[[#This Row],[Rating]]&gt;=4.5,"Excellent",
IF(Restaurants[[#This Row],[Rating]]&gt;=4,"Very Good",
IF(Restaurants[[#This Row],[Rating]]&gt;=3.5,"Good","Average/Low")))</f>
        <v>Excellent</v>
      </c>
    </row>
    <row r="6658" spans="1:31" x14ac:dyDescent="0.3">
      <c r="A6658" t="s">
        <v>141</v>
      </c>
      <c r="B6658" t="s">
        <v>105</v>
      </c>
      <c r="C6658" t="s">
        <v>29</v>
      </c>
      <c r="D6658" t="s">
        <v>874</v>
      </c>
      <c r="E6658">
        <v>2</v>
      </c>
      <c r="F6658">
        <v>450</v>
      </c>
      <c r="G6658" t="s">
        <v>142</v>
      </c>
      <c r="H6658">
        <v>2003</v>
      </c>
      <c r="I6658">
        <v>40</v>
      </c>
      <c r="J6658">
        <v>4.8</v>
      </c>
      <c r="K6658" t="s">
        <v>875</v>
      </c>
      <c r="L6658">
        <v>22</v>
      </c>
      <c r="M6658" t="s">
        <v>62</v>
      </c>
      <c r="N6658" t="s">
        <v>143</v>
      </c>
      <c r="O6658" t="s">
        <v>35</v>
      </c>
      <c r="P6658" t="s">
        <v>37</v>
      </c>
      <c r="Q6658" t="s">
        <v>37</v>
      </c>
      <c r="R6658">
        <v>60</v>
      </c>
      <c r="S6658" t="s">
        <v>36</v>
      </c>
      <c r="T6658" t="s">
        <v>38</v>
      </c>
      <c r="U6658" t="s">
        <v>39</v>
      </c>
      <c r="W6658" t="s">
        <v>108</v>
      </c>
      <c r="X6658">
        <v>139920</v>
      </c>
      <c r="Y6658">
        <v>338</v>
      </c>
      <c r="Z6658">
        <v>41.902799999999999</v>
      </c>
      <c r="AA6658">
        <v>12.4964</v>
      </c>
      <c r="AB6658" t="str">
        <f>IF(Restaurants[[#This Row],[Years_Operating]]&lt;5,"New",
IF(Restaurants[[#This Row],[Years_Operating]]&lt;15,"Established","Legacy"))</f>
        <v>Legacy</v>
      </c>
      <c r="AC6658" t="str">
        <f>IF(Restaurants[[#This Row],[Country]]="India","Yes","No")</f>
        <v>No</v>
      </c>
      <c r="AD6658" t="str">
        <f>IF(AND(Restaurants[[#This Row],[Has Online Delivery]]="Yes",Restaurants[[#This Row],[Has Table Booking]]="Yes"),"Online + Table",
IF(Restaurants[[#This Row],[Has Online Delivery]]="Yes","Online Only",
IF(Restaurants[[#This Row],[Has Table Booking]]="Yes","Table Only","None")))</f>
        <v>None</v>
      </c>
      <c r="AE6658" t="str">
        <f>IF(Restaurants[[#This Row],[Rating]]&gt;=4.5,"Excellent",
IF(Restaurants[[#This Row],[Rating]]&gt;=4,"Very Good",
IF(Restaurants[[#This Row],[Rating]]&gt;=3.5,"Good","Average/Low")))</f>
        <v>Excellent</v>
      </c>
    </row>
    <row r="6659" spans="1:31" x14ac:dyDescent="0.3">
      <c r="A6659" t="s">
        <v>238</v>
      </c>
      <c r="B6659" t="s">
        <v>77</v>
      </c>
      <c r="C6659" t="s">
        <v>50</v>
      </c>
      <c r="D6659" t="s">
        <v>916</v>
      </c>
      <c r="E6659">
        <v>0</v>
      </c>
      <c r="F6659">
        <v>220</v>
      </c>
      <c r="G6659" t="s">
        <v>242</v>
      </c>
      <c r="H6659">
        <v>2011</v>
      </c>
      <c r="I6659">
        <v>50</v>
      </c>
      <c r="J6659">
        <v>4.5</v>
      </c>
      <c r="K6659" t="s">
        <v>930</v>
      </c>
      <c r="L6659">
        <v>14</v>
      </c>
      <c r="M6659" t="s">
        <v>160</v>
      </c>
      <c r="N6659" t="s">
        <v>210</v>
      </c>
      <c r="O6659" t="s">
        <v>35</v>
      </c>
      <c r="P6659" t="s">
        <v>36</v>
      </c>
      <c r="Q6659" t="s">
        <v>37</v>
      </c>
      <c r="R6659">
        <v>52</v>
      </c>
      <c r="S6659" t="s">
        <v>37</v>
      </c>
      <c r="T6659" t="s">
        <v>55</v>
      </c>
      <c r="U6659" t="s">
        <v>39</v>
      </c>
      <c r="W6659" t="s">
        <v>47</v>
      </c>
      <c r="X6659">
        <v>113317</v>
      </c>
      <c r="Y6659">
        <v>5324</v>
      </c>
      <c r="Z6659">
        <v>40.712800000000001</v>
      </c>
      <c r="AA6659">
        <v>-74.006</v>
      </c>
      <c r="AB6659" t="str">
        <f>IF(Restaurants[[#This Row],[Years_Operating]]&lt;5,"New",
IF(Restaurants[[#This Row],[Years_Operating]]&lt;15,"Established","Legacy"))</f>
        <v>Established</v>
      </c>
      <c r="AC6659" t="str">
        <f>IF(Restaurants[[#This Row],[Country]]="India","Yes","No")</f>
        <v>No</v>
      </c>
      <c r="AD6659" t="str">
        <f>IF(AND(Restaurants[[#This Row],[Has Online Delivery]]="Yes",Restaurants[[#This Row],[Has Table Booking]]="Yes"),"Online + Table",
IF(Restaurants[[#This Row],[Has Online Delivery]]="Yes","Online Only",
IF(Restaurants[[#This Row],[Has Table Booking]]="Yes","Table Only","None")))</f>
        <v>Online Only</v>
      </c>
      <c r="AE6659" t="str">
        <f>IF(Restaurants[[#This Row],[Rating]]&gt;=4.5,"Excellent",
IF(Restaurants[[#This Row],[Rating]]&gt;=4,"Very Good",
IF(Restaurants[[#This Row],[Rating]]&gt;=3.5,"Good","Average/Low")))</f>
        <v>Excellent</v>
      </c>
    </row>
    <row r="6660" spans="1:31" x14ac:dyDescent="0.3">
      <c r="A6660" t="s">
        <v>122</v>
      </c>
      <c r="B6660" t="s">
        <v>255</v>
      </c>
      <c r="C6660" t="s">
        <v>251</v>
      </c>
      <c r="D6660" t="s">
        <v>863</v>
      </c>
      <c r="E6660">
        <v>3</v>
      </c>
      <c r="F6660">
        <v>365</v>
      </c>
      <c r="G6660" t="s">
        <v>123</v>
      </c>
      <c r="H6660">
        <v>1998</v>
      </c>
      <c r="I6660">
        <v>80</v>
      </c>
      <c r="J6660">
        <v>4.7</v>
      </c>
      <c r="K6660" t="s">
        <v>926</v>
      </c>
      <c r="L6660">
        <v>27</v>
      </c>
      <c r="M6660" t="s">
        <v>33</v>
      </c>
      <c r="N6660" t="s">
        <v>34</v>
      </c>
      <c r="O6660" t="s">
        <v>54</v>
      </c>
      <c r="P6660" t="s">
        <v>36</v>
      </c>
      <c r="Q6660" t="s">
        <v>36</v>
      </c>
      <c r="R6660">
        <v>56</v>
      </c>
      <c r="S6660" t="s">
        <v>36</v>
      </c>
      <c r="T6660" t="s">
        <v>63</v>
      </c>
      <c r="U6660" t="s">
        <v>69</v>
      </c>
      <c r="V6660" t="s">
        <v>2798</v>
      </c>
      <c r="W6660" t="s">
        <v>80</v>
      </c>
      <c r="X6660">
        <v>445462</v>
      </c>
      <c r="Y6660">
        <v>2139</v>
      </c>
      <c r="Z6660">
        <v>19.076000000000001</v>
      </c>
      <c r="AA6660">
        <v>72.877700000000004</v>
      </c>
      <c r="AB6660" t="str">
        <f>IF(Restaurants[[#This Row],[Years_Operating]]&lt;5,"New",
IF(Restaurants[[#This Row],[Years_Operating]]&lt;15,"Established","Legacy"))</f>
        <v>Legacy</v>
      </c>
      <c r="AC6660" t="str">
        <f>IF(Restaurants[[#This Row],[Country]]="India","Yes","No")</f>
        <v>Yes</v>
      </c>
      <c r="AD6660" t="str">
        <f>IF(AND(Restaurants[[#This Row],[Has Online Delivery]]="Yes",Restaurants[[#This Row],[Has Table Booking]]="Yes"),"Online + Table",
IF(Restaurants[[#This Row],[Has Online Delivery]]="Yes","Online Only",
IF(Restaurants[[#This Row],[Has Table Booking]]="Yes","Table Only","None")))</f>
        <v>Online + Table</v>
      </c>
      <c r="AE6660" t="str">
        <f>IF(Restaurants[[#This Row],[Rating]]&gt;=4.5,"Excellent",
IF(Restaurants[[#This Row],[Rating]]&gt;=4,"Very Good",
IF(Restaurants[[#This Row],[Rating]]&gt;=3.5,"Good","Average/Low")))</f>
        <v>Excellent</v>
      </c>
    </row>
    <row r="6661" spans="1:31" x14ac:dyDescent="0.3">
      <c r="A6661" t="s">
        <v>92</v>
      </c>
      <c r="B6661" t="s">
        <v>275</v>
      </c>
      <c r="C6661" t="s">
        <v>251</v>
      </c>
      <c r="D6661" t="s">
        <v>863</v>
      </c>
      <c r="E6661">
        <v>3</v>
      </c>
      <c r="F6661">
        <v>345</v>
      </c>
      <c r="G6661" t="s">
        <v>95</v>
      </c>
      <c r="H6661">
        <v>2011</v>
      </c>
      <c r="I6661">
        <v>50</v>
      </c>
      <c r="J6661">
        <v>4.8</v>
      </c>
      <c r="K6661" t="s">
        <v>864</v>
      </c>
      <c r="L6661">
        <v>14</v>
      </c>
      <c r="M6661" t="s">
        <v>33</v>
      </c>
      <c r="N6661" t="s">
        <v>34</v>
      </c>
      <c r="O6661" t="s">
        <v>54</v>
      </c>
      <c r="P6661" t="s">
        <v>36</v>
      </c>
      <c r="Q6661" t="s">
        <v>36</v>
      </c>
      <c r="R6661">
        <v>32</v>
      </c>
      <c r="S6661" t="s">
        <v>36</v>
      </c>
      <c r="T6661" t="s">
        <v>63</v>
      </c>
      <c r="U6661" t="s">
        <v>69</v>
      </c>
      <c r="V6661" t="s">
        <v>2799</v>
      </c>
      <c r="W6661" t="s">
        <v>132</v>
      </c>
      <c r="X6661">
        <v>411267</v>
      </c>
      <c r="Y6661">
        <v>5855</v>
      </c>
      <c r="Z6661">
        <v>18.520399999999999</v>
      </c>
      <c r="AA6661">
        <v>73.856700000000004</v>
      </c>
      <c r="AB6661" t="str">
        <f>IF(Restaurants[[#This Row],[Years_Operating]]&lt;5,"New",
IF(Restaurants[[#This Row],[Years_Operating]]&lt;15,"Established","Legacy"))</f>
        <v>Established</v>
      </c>
      <c r="AC6661" t="str">
        <f>IF(Restaurants[[#This Row],[Country]]="India","Yes","No")</f>
        <v>Yes</v>
      </c>
      <c r="AD6661" t="str">
        <f>IF(AND(Restaurants[[#This Row],[Has Online Delivery]]="Yes",Restaurants[[#This Row],[Has Table Booking]]="Yes"),"Online + Table",
IF(Restaurants[[#This Row],[Has Online Delivery]]="Yes","Online Only",
IF(Restaurants[[#This Row],[Has Table Booking]]="Yes","Table Only","None")))</f>
        <v>Online + Table</v>
      </c>
      <c r="AE6661" t="str">
        <f>IF(Restaurants[[#This Row],[Rating]]&gt;=4.5,"Excellent",
IF(Restaurants[[#This Row],[Rating]]&gt;=4,"Very Good",
IF(Restaurants[[#This Row],[Rating]]&gt;=3.5,"Good","Average/Low")))</f>
        <v>Excellent</v>
      </c>
    </row>
    <row r="6662" spans="1:31" x14ac:dyDescent="0.3">
      <c r="A6662" t="s">
        <v>238</v>
      </c>
      <c r="B6662" t="s">
        <v>125</v>
      </c>
      <c r="C6662" t="s">
        <v>50</v>
      </c>
      <c r="D6662" t="s">
        <v>870</v>
      </c>
      <c r="E6662">
        <v>0</v>
      </c>
      <c r="F6662">
        <v>220</v>
      </c>
      <c r="G6662" t="s">
        <v>242</v>
      </c>
      <c r="H6662">
        <v>2011</v>
      </c>
      <c r="I6662">
        <v>50</v>
      </c>
      <c r="J6662">
        <v>4.5</v>
      </c>
      <c r="K6662" t="s">
        <v>871</v>
      </c>
      <c r="L6662">
        <v>14</v>
      </c>
      <c r="M6662" t="s">
        <v>160</v>
      </c>
      <c r="N6662" t="s">
        <v>210</v>
      </c>
      <c r="O6662" t="s">
        <v>35</v>
      </c>
      <c r="P6662" t="s">
        <v>36</v>
      </c>
      <c r="Q6662" t="s">
        <v>37</v>
      </c>
      <c r="R6662">
        <v>50</v>
      </c>
      <c r="S6662" t="s">
        <v>37</v>
      </c>
      <c r="T6662" t="s">
        <v>55</v>
      </c>
      <c r="U6662" t="s">
        <v>69</v>
      </c>
      <c r="W6662" t="s">
        <v>80</v>
      </c>
      <c r="X6662">
        <v>26887</v>
      </c>
      <c r="Y6662">
        <v>2917</v>
      </c>
      <c r="Z6662">
        <v>41.878100000000003</v>
      </c>
      <c r="AA6662">
        <v>-87.629800000000003</v>
      </c>
      <c r="AB6662" t="str">
        <f>IF(Restaurants[[#This Row],[Years_Operating]]&lt;5,"New",
IF(Restaurants[[#This Row],[Years_Operating]]&lt;15,"Established","Legacy"))</f>
        <v>Established</v>
      </c>
      <c r="AC6662" t="str">
        <f>IF(Restaurants[[#This Row],[Country]]="India","Yes","No")</f>
        <v>No</v>
      </c>
      <c r="AD6662" t="str">
        <f>IF(AND(Restaurants[[#This Row],[Has Online Delivery]]="Yes",Restaurants[[#This Row],[Has Table Booking]]="Yes"),"Online + Table",
IF(Restaurants[[#This Row],[Has Online Delivery]]="Yes","Online Only",
IF(Restaurants[[#This Row],[Has Table Booking]]="Yes","Table Only","None")))</f>
        <v>Online Only</v>
      </c>
      <c r="AE6662" t="str">
        <f>IF(Restaurants[[#This Row],[Rating]]&gt;=4.5,"Excellent",
IF(Restaurants[[#This Row],[Rating]]&gt;=4,"Very Good",
IF(Restaurants[[#This Row],[Rating]]&gt;=3.5,"Good","Average/Low")))</f>
        <v>Excellent</v>
      </c>
    </row>
    <row r="6663" spans="1:31" x14ac:dyDescent="0.3">
      <c r="A6663" t="s">
        <v>194</v>
      </c>
      <c r="B6663" t="s">
        <v>290</v>
      </c>
      <c r="C6663" t="s">
        <v>251</v>
      </c>
      <c r="D6663" t="s">
        <v>267</v>
      </c>
      <c r="E6663">
        <v>1</v>
      </c>
      <c r="F6663">
        <v>165</v>
      </c>
      <c r="G6663" t="s">
        <v>198</v>
      </c>
      <c r="H6663">
        <v>2013</v>
      </c>
      <c r="I6663">
        <v>40</v>
      </c>
      <c r="J6663">
        <v>4.5999999999999996</v>
      </c>
      <c r="K6663" t="s">
        <v>268</v>
      </c>
      <c r="L6663">
        <v>12</v>
      </c>
      <c r="M6663" t="s">
        <v>160</v>
      </c>
      <c r="N6663" t="s">
        <v>193</v>
      </c>
      <c r="O6663" t="s">
        <v>35</v>
      </c>
      <c r="P6663" t="s">
        <v>36</v>
      </c>
      <c r="Q6663" t="s">
        <v>36</v>
      </c>
      <c r="R6663">
        <v>28</v>
      </c>
      <c r="S6663" t="s">
        <v>37</v>
      </c>
      <c r="T6663" t="s">
        <v>86</v>
      </c>
      <c r="U6663" t="s">
        <v>39</v>
      </c>
      <c r="V6663" t="s">
        <v>2800</v>
      </c>
      <c r="W6663" t="s">
        <v>103</v>
      </c>
      <c r="X6663">
        <v>181515</v>
      </c>
      <c r="Y6663">
        <v>5076</v>
      </c>
      <c r="Z6663">
        <v>17.385000000000002</v>
      </c>
      <c r="AA6663">
        <v>78.486699999999999</v>
      </c>
      <c r="AB6663" t="str">
        <f>IF(Restaurants[[#This Row],[Years_Operating]]&lt;5,"New",
IF(Restaurants[[#This Row],[Years_Operating]]&lt;15,"Established","Legacy"))</f>
        <v>Established</v>
      </c>
      <c r="AC6663" t="str">
        <f>IF(Restaurants[[#This Row],[Country]]="India","Yes","No")</f>
        <v>Yes</v>
      </c>
      <c r="AD6663" t="str">
        <f>IF(AND(Restaurants[[#This Row],[Has Online Delivery]]="Yes",Restaurants[[#This Row],[Has Table Booking]]="Yes"),"Online + Table",
IF(Restaurants[[#This Row],[Has Online Delivery]]="Yes","Online Only",
IF(Restaurants[[#This Row],[Has Table Booking]]="Yes","Table Only","None")))</f>
        <v>Online + Table</v>
      </c>
      <c r="AE6663" t="str">
        <f>IF(Restaurants[[#This Row],[Rating]]&gt;=4.5,"Excellent",
IF(Restaurants[[#This Row],[Rating]]&gt;=4,"Very Good",
IF(Restaurants[[#This Row],[Rating]]&gt;=3.5,"Good","Average/Low")))</f>
        <v>Excellent</v>
      </c>
    </row>
    <row r="6664" spans="1:31" x14ac:dyDescent="0.3">
      <c r="A6664" t="s">
        <v>175</v>
      </c>
      <c r="B6664" t="s">
        <v>105</v>
      </c>
      <c r="C6664" t="s">
        <v>29</v>
      </c>
      <c r="D6664" t="s">
        <v>874</v>
      </c>
      <c r="E6664">
        <v>2</v>
      </c>
      <c r="F6664">
        <v>245</v>
      </c>
      <c r="G6664" t="s">
        <v>177</v>
      </c>
      <c r="H6664">
        <v>2005</v>
      </c>
      <c r="I6664">
        <v>46</v>
      </c>
      <c r="J6664">
        <v>4.7</v>
      </c>
      <c r="K6664" t="s">
        <v>875</v>
      </c>
      <c r="L6664">
        <v>20</v>
      </c>
      <c r="M6664" t="s">
        <v>160</v>
      </c>
      <c r="N6664" t="s">
        <v>143</v>
      </c>
      <c r="O6664" t="s">
        <v>45</v>
      </c>
      <c r="P6664" t="s">
        <v>37</v>
      </c>
      <c r="Q6664" t="s">
        <v>36</v>
      </c>
      <c r="R6664">
        <v>25</v>
      </c>
      <c r="S6664" t="s">
        <v>37</v>
      </c>
      <c r="T6664" t="s">
        <v>86</v>
      </c>
      <c r="U6664" t="s">
        <v>46</v>
      </c>
      <c r="W6664" t="s">
        <v>56</v>
      </c>
      <c r="X6664">
        <v>244860</v>
      </c>
      <c r="Y6664">
        <v>6225</v>
      </c>
      <c r="Z6664">
        <v>41.902799999999999</v>
      </c>
      <c r="AA6664">
        <v>12.4964</v>
      </c>
      <c r="AB6664" t="str">
        <f>IF(Restaurants[[#This Row],[Years_Operating]]&lt;5,"New",
IF(Restaurants[[#This Row],[Years_Operating]]&lt;15,"Established","Legacy"))</f>
        <v>Legacy</v>
      </c>
      <c r="AC6664" t="str">
        <f>IF(Restaurants[[#This Row],[Country]]="India","Yes","No")</f>
        <v>No</v>
      </c>
      <c r="AD6664" t="str">
        <f>IF(AND(Restaurants[[#This Row],[Has Online Delivery]]="Yes",Restaurants[[#This Row],[Has Table Booking]]="Yes"),"Online + Table",
IF(Restaurants[[#This Row],[Has Online Delivery]]="Yes","Online Only",
IF(Restaurants[[#This Row],[Has Table Booking]]="Yes","Table Only","None")))</f>
        <v>Table Only</v>
      </c>
      <c r="AE6664" t="str">
        <f>IF(Restaurants[[#This Row],[Rating]]&gt;=4.5,"Excellent",
IF(Restaurants[[#This Row],[Rating]]&gt;=4,"Very Good",
IF(Restaurants[[#This Row],[Rating]]&gt;=3.5,"Good","Average/Low")))</f>
        <v>Excellent</v>
      </c>
    </row>
    <row r="6665" spans="1:31" x14ac:dyDescent="0.3">
      <c r="A6665" t="s">
        <v>27</v>
      </c>
      <c r="B6665" t="s">
        <v>275</v>
      </c>
      <c r="C6665" t="s">
        <v>251</v>
      </c>
      <c r="D6665" t="s">
        <v>278</v>
      </c>
      <c r="E6665">
        <v>3</v>
      </c>
      <c r="F6665">
        <v>320</v>
      </c>
      <c r="G6665" t="s">
        <v>31</v>
      </c>
      <c r="H6665">
        <v>1995</v>
      </c>
      <c r="I6665">
        <v>28</v>
      </c>
      <c r="J6665">
        <v>4.9000000000000004</v>
      </c>
      <c r="K6665" t="s">
        <v>299</v>
      </c>
      <c r="L6665">
        <v>30</v>
      </c>
      <c r="M6665" t="s">
        <v>33</v>
      </c>
      <c r="N6665" t="s">
        <v>34</v>
      </c>
      <c r="O6665" t="s">
        <v>35</v>
      </c>
      <c r="P6665" t="s">
        <v>36</v>
      </c>
      <c r="Q6665" t="s">
        <v>37</v>
      </c>
      <c r="R6665">
        <v>71</v>
      </c>
      <c r="S6665" t="s">
        <v>36</v>
      </c>
      <c r="T6665" t="s">
        <v>38</v>
      </c>
      <c r="U6665" t="s">
        <v>46</v>
      </c>
      <c r="V6665" t="s">
        <v>2801</v>
      </c>
      <c r="W6665" t="s">
        <v>108</v>
      </c>
      <c r="X6665">
        <v>301117</v>
      </c>
      <c r="Y6665">
        <v>2085</v>
      </c>
      <c r="Z6665">
        <v>18.520399999999999</v>
      </c>
      <c r="AA6665">
        <v>73.856700000000004</v>
      </c>
      <c r="AB6665" t="str">
        <f>IF(Restaurants[[#This Row],[Years_Operating]]&lt;5,"New",
IF(Restaurants[[#This Row],[Years_Operating]]&lt;15,"Established","Legacy"))</f>
        <v>Legacy</v>
      </c>
      <c r="AC6665" t="str">
        <f>IF(Restaurants[[#This Row],[Country]]="India","Yes","No")</f>
        <v>Yes</v>
      </c>
      <c r="AD6665" t="str">
        <f>IF(AND(Restaurants[[#This Row],[Has Online Delivery]]="Yes",Restaurants[[#This Row],[Has Table Booking]]="Yes"),"Online + Table",
IF(Restaurants[[#This Row],[Has Online Delivery]]="Yes","Online Only",
IF(Restaurants[[#This Row],[Has Table Booking]]="Yes","Table Only","None")))</f>
        <v>Online Only</v>
      </c>
      <c r="AE6665" t="str">
        <f>IF(Restaurants[[#This Row],[Rating]]&gt;=4.5,"Excellent",
IF(Restaurants[[#This Row],[Rating]]&gt;=4,"Very Good",
IF(Restaurants[[#This Row],[Rating]]&gt;=3.5,"Good","Average/Low")))</f>
        <v>Excellent</v>
      </c>
    </row>
    <row r="6666" spans="1:31" x14ac:dyDescent="0.3">
      <c r="A6666" t="s">
        <v>248</v>
      </c>
      <c r="B6666" t="s">
        <v>921</v>
      </c>
      <c r="C6666" t="s">
        <v>251</v>
      </c>
      <c r="D6666" t="s">
        <v>258</v>
      </c>
      <c r="E6666">
        <v>0</v>
      </c>
      <c r="F6666">
        <v>85</v>
      </c>
      <c r="G6666" t="s">
        <v>249</v>
      </c>
      <c r="H6666">
        <v>2014</v>
      </c>
      <c r="I6666">
        <v>38</v>
      </c>
      <c r="J6666">
        <v>4.5</v>
      </c>
      <c r="K6666" t="s">
        <v>284</v>
      </c>
      <c r="L6666">
        <v>11</v>
      </c>
      <c r="M6666" t="s">
        <v>204</v>
      </c>
      <c r="N6666" t="s">
        <v>210</v>
      </c>
      <c r="O6666" t="s">
        <v>35</v>
      </c>
      <c r="P6666" t="s">
        <v>37</v>
      </c>
      <c r="Q6666" t="s">
        <v>36</v>
      </c>
      <c r="R6666">
        <v>20</v>
      </c>
      <c r="S6666" t="s">
        <v>37</v>
      </c>
      <c r="T6666" t="s">
        <v>63</v>
      </c>
      <c r="U6666" t="s">
        <v>32</v>
      </c>
      <c r="V6666" t="s">
        <v>2802</v>
      </c>
      <c r="W6666" t="s">
        <v>56</v>
      </c>
      <c r="X6666">
        <v>42475</v>
      </c>
      <c r="Y6666">
        <v>624</v>
      </c>
      <c r="Z6666">
        <v>26.912400000000002</v>
      </c>
      <c r="AA6666">
        <v>75.787300000000002</v>
      </c>
      <c r="AB6666" t="str">
        <f>IF(Restaurants[[#This Row],[Years_Operating]]&lt;5,"New",
IF(Restaurants[[#This Row],[Years_Operating]]&lt;15,"Established","Legacy"))</f>
        <v>Established</v>
      </c>
      <c r="AC6666" t="str">
        <f>IF(Restaurants[[#This Row],[Country]]="India","Yes","No")</f>
        <v>Yes</v>
      </c>
      <c r="AD6666" t="str">
        <f>IF(AND(Restaurants[[#This Row],[Has Online Delivery]]="Yes",Restaurants[[#This Row],[Has Table Booking]]="Yes"),"Online + Table",
IF(Restaurants[[#This Row],[Has Online Delivery]]="Yes","Online Only",
IF(Restaurants[[#This Row],[Has Table Booking]]="Yes","Table Only","None")))</f>
        <v>Table Only</v>
      </c>
      <c r="AE6666" t="str">
        <f>IF(Restaurants[[#This Row],[Rating]]&gt;=4.5,"Excellent",
IF(Restaurants[[#This Row],[Rating]]&gt;=4,"Very Good",
IF(Restaurants[[#This Row],[Rating]]&gt;=3.5,"Good","Average/Low")))</f>
        <v>Excellent</v>
      </c>
    </row>
    <row r="6667" spans="1:31" x14ac:dyDescent="0.3">
      <c r="A6667" t="s">
        <v>248</v>
      </c>
      <c r="B6667" t="s">
        <v>261</v>
      </c>
      <c r="C6667" t="s">
        <v>251</v>
      </c>
      <c r="D6667" t="s">
        <v>278</v>
      </c>
      <c r="E6667">
        <v>0</v>
      </c>
      <c r="F6667">
        <v>85</v>
      </c>
      <c r="G6667" t="s">
        <v>249</v>
      </c>
      <c r="H6667">
        <v>2014</v>
      </c>
      <c r="I6667">
        <v>38</v>
      </c>
      <c r="J6667">
        <v>4.5</v>
      </c>
      <c r="K6667" t="s">
        <v>291</v>
      </c>
      <c r="L6667">
        <v>11</v>
      </c>
      <c r="M6667" t="s">
        <v>204</v>
      </c>
      <c r="N6667" t="s">
        <v>210</v>
      </c>
      <c r="O6667" t="s">
        <v>35</v>
      </c>
      <c r="P6667" t="s">
        <v>36</v>
      </c>
      <c r="Q6667" t="s">
        <v>36</v>
      </c>
      <c r="R6667">
        <v>31</v>
      </c>
      <c r="S6667" t="s">
        <v>37</v>
      </c>
      <c r="T6667" t="s">
        <v>38</v>
      </c>
      <c r="U6667" t="s">
        <v>69</v>
      </c>
      <c r="V6667" t="s">
        <v>2803</v>
      </c>
      <c r="W6667" t="s">
        <v>149</v>
      </c>
      <c r="X6667">
        <v>6966</v>
      </c>
      <c r="Y6667">
        <v>3097</v>
      </c>
      <c r="Z6667">
        <v>22.572600000000001</v>
      </c>
      <c r="AA6667">
        <v>88.363900000000001</v>
      </c>
      <c r="AB6667" t="str">
        <f>IF(Restaurants[[#This Row],[Years_Operating]]&lt;5,"New",
IF(Restaurants[[#This Row],[Years_Operating]]&lt;15,"Established","Legacy"))</f>
        <v>Established</v>
      </c>
      <c r="AC6667" t="str">
        <f>IF(Restaurants[[#This Row],[Country]]="India","Yes","No")</f>
        <v>Yes</v>
      </c>
      <c r="AD6667" t="str">
        <f>IF(AND(Restaurants[[#This Row],[Has Online Delivery]]="Yes",Restaurants[[#This Row],[Has Table Booking]]="Yes"),"Online + Table",
IF(Restaurants[[#This Row],[Has Online Delivery]]="Yes","Online Only",
IF(Restaurants[[#This Row],[Has Table Booking]]="Yes","Table Only","None")))</f>
        <v>Online + Table</v>
      </c>
      <c r="AE6667" t="str">
        <f>IF(Restaurants[[#This Row],[Rating]]&gt;=4.5,"Excellent",
IF(Restaurants[[#This Row],[Rating]]&gt;=4,"Very Good",
IF(Restaurants[[#This Row],[Rating]]&gt;=3.5,"Good","Average/Low")))</f>
        <v>Excellent</v>
      </c>
    </row>
    <row r="6668" spans="1:31" x14ac:dyDescent="0.3">
      <c r="A6668" t="s">
        <v>173</v>
      </c>
      <c r="B6668" t="s">
        <v>888</v>
      </c>
      <c r="C6668" t="s">
        <v>59</v>
      </c>
      <c r="D6668" t="s">
        <v>897</v>
      </c>
      <c r="E6668">
        <v>2</v>
      </c>
      <c r="F6668">
        <v>285</v>
      </c>
      <c r="G6668" t="s">
        <v>174</v>
      </c>
      <c r="H6668">
        <v>2010</v>
      </c>
      <c r="I6668">
        <v>30</v>
      </c>
      <c r="J6668">
        <v>4.7</v>
      </c>
      <c r="K6668" t="s">
        <v>898</v>
      </c>
      <c r="L6668">
        <v>15</v>
      </c>
      <c r="M6668" t="s">
        <v>33</v>
      </c>
      <c r="N6668" t="s">
        <v>143</v>
      </c>
      <c r="O6668" t="s">
        <v>45</v>
      </c>
      <c r="P6668" t="s">
        <v>36</v>
      </c>
      <c r="Q6668" t="s">
        <v>37</v>
      </c>
      <c r="R6668">
        <v>29</v>
      </c>
      <c r="S6668" t="s">
        <v>37</v>
      </c>
      <c r="T6668" t="s">
        <v>55</v>
      </c>
      <c r="U6668" t="s">
        <v>32</v>
      </c>
      <c r="W6668" t="s">
        <v>80</v>
      </c>
      <c r="X6668">
        <v>446608</v>
      </c>
      <c r="Y6668">
        <v>2375</v>
      </c>
      <c r="Z6668">
        <v>43.7102</v>
      </c>
      <c r="AA6668">
        <v>7.2619999999999996</v>
      </c>
      <c r="AB6668" t="str">
        <f>IF(Restaurants[[#This Row],[Years_Operating]]&lt;5,"New",
IF(Restaurants[[#This Row],[Years_Operating]]&lt;15,"Established","Legacy"))</f>
        <v>Legacy</v>
      </c>
      <c r="AC6668" t="str">
        <f>IF(Restaurants[[#This Row],[Country]]="India","Yes","No")</f>
        <v>No</v>
      </c>
      <c r="AD6668" t="str">
        <f>IF(AND(Restaurants[[#This Row],[Has Online Delivery]]="Yes",Restaurants[[#This Row],[Has Table Booking]]="Yes"),"Online + Table",
IF(Restaurants[[#This Row],[Has Online Delivery]]="Yes","Online Only",
IF(Restaurants[[#This Row],[Has Table Booking]]="Yes","Table Only","None")))</f>
        <v>Online Only</v>
      </c>
      <c r="AE6668" t="str">
        <f>IF(Restaurants[[#This Row],[Rating]]&gt;=4.5,"Excellent",
IF(Restaurants[[#This Row],[Rating]]&gt;=4,"Very Good",
IF(Restaurants[[#This Row],[Rating]]&gt;=3.5,"Good","Average/Low")))</f>
        <v>Excellent</v>
      </c>
    </row>
    <row r="6669" spans="1:31" x14ac:dyDescent="0.3">
      <c r="A6669" t="s">
        <v>136</v>
      </c>
      <c r="B6669" t="s">
        <v>77</v>
      </c>
      <c r="C6669" t="s">
        <v>50</v>
      </c>
      <c r="D6669" t="s">
        <v>916</v>
      </c>
      <c r="E6669">
        <v>3</v>
      </c>
      <c r="F6669">
        <v>570</v>
      </c>
      <c r="G6669" t="s">
        <v>140</v>
      </c>
      <c r="H6669">
        <v>2012</v>
      </c>
      <c r="I6669">
        <v>10</v>
      </c>
      <c r="J6669">
        <v>4.5999999999999996</v>
      </c>
      <c r="K6669" t="s">
        <v>917</v>
      </c>
      <c r="L6669">
        <v>13</v>
      </c>
      <c r="M6669" t="s">
        <v>62</v>
      </c>
      <c r="N6669" t="s">
        <v>34</v>
      </c>
      <c r="O6669" t="s">
        <v>45</v>
      </c>
      <c r="P6669" t="s">
        <v>37</v>
      </c>
      <c r="Q6669" t="s">
        <v>37</v>
      </c>
      <c r="R6669">
        <v>47</v>
      </c>
      <c r="S6669" t="s">
        <v>37</v>
      </c>
      <c r="T6669" t="s">
        <v>63</v>
      </c>
      <c r="U6669" t="s">
        <v>39</v>
      </c>
      <c r="W6669" t="s">
        <v>103</v>
      </c>
      <c r="X6669">
        <v>317344</v>
      </c>
      <c r="Y6669">
        <v>97</v>
      </c>
      <c r="Z6669">
        <v>40.712800000000001</v>
      </c>
      <c r="AA6669">
        <v>-74.006</v>
      </c>
      <c r="AB6669" t="str">
        <f>IF(Restaurants[[#This Row],[Years_Operating]]&lt;5,"New",
IF(Restaurants[[#This Row],[Years_Operating]]&lt;15,"Established","Legacy"))</f>
        <v>Established</v>
      </c>
      <c r="AC6669" t="str">
        <f>IF(Restaurants[[#This Row],[Country]]="India","Yes","No")</f>
        <v>No</v>
      </c>
      <c r="AD6669" t="str">
        <f>IF(AND(Restaurants[[#This Row],[Has Online Delivery]]="Yes",Restaurants[[#This Row],[Has Table Booking]]="Yes"),"Online + Table",
IF(Restaurants[[#This Row],[Has Online Delivery]]="Yes","Online Only",
IF(Restaurants[[#This Row],[Has Table Booking]]="Yes","Table Only","None")))</f>
        <v>None</v>
      </c>
      <c r="AE6669" t="str">
        <f>IF(Restaurants[[#This Row],[Rating]]&gt;=4.5,"Excellent",
IF(Restaurants[[#This Row],[Rating]]&gt;=4,"Very Good",
IF(Restaurants[[#This Row],[Rating]]&gt;=3.5,"Good","Average/Low")))</f>
        <v>Excellent</v>
      </c>
    </row>
    <row r="6670" spans="1:31" x14ac:dyDescent="0.3">
      <c r="A6670" t="s">
        <v>224</v>
      </c>
      <c r="B6670" t="s">
        <v>105</v>
      </c>
      <c r="C6670" t="s">
        <v>29</v>
      </c>
      <c r="D6670" t="s">
        <v>83</v>
      </c>
      <c r="E6670">
        <v>0</v>
      </c>
      <c r="F6670">
        <v>140</v>
      </c>
      <c r="G6670" t="s">
        <v>225</v>
      </c>
      <c r="H6670">
        <v>2012</v>
      </c>
      <c r="I6670">
        <v>48</v>
      </c>
      <c r="J6670">
        <v>4.5999999999999996</v>
      </c>
      <c r="K6670" t="s">
        <v>85</v>
      </c>
      <c r="L6670">
        <v>13</v>
      </c>
      <c r="M6670" t="s">
        <v>204</v>
      </c>
      <c r="N6670" t="s">
        <v>210</v>
      </c>
      <c r="O6670" t="s">
        <v>54</v>
      </c>
      <c r="P6670" t="s">
        <v>37</v>
      </c>
      <c r="Q6670" t="s">
        <v>36</v>
      </c>
      <c r="R6670">
        <v>68</v>
      </c>
      <c r="S6670" t="s">
        <v>37</v>
      </c>
      <c r="T6670" t="s">
        <v>86</v>
      </c>
      <c r="U6670" t="s">
        <v>69</v>
      </c>
      <c r="W6670" t="s">
        <v>103</v>
      </c>
      <c r="X6670">
        <v>405038</v>
      </c>
      <c r="Y6670">
        <v>3844</v>
      </c>
      <c r="Z6670">
        <v>41.902799999999999</v>
      </c>
      <c r="AA6670">
        <v>12.4964</v>
      </c>
      <c r="AB6670" t="str">
        <f>IF(Restaurants[[#This Row],[Years_Operating]]&lt;5,"New",
IF(Restaurants[[#This Row],[Years_Operating]]&lt;15,"Established","Legacy"))</f>
        <v>Established</v>
      </c>
      <c r="AC6670" t="str">
        <f>IF(Restaurants[[#This Row],[Country]]="India","Yes","No")</f>
        <v>No</v>
      </c>
      <c r="AD6670" t="str">
        <f>IF(AND(Restaurants[[#This Row],[Has Online Delivery]]="Yes",Restaurants[[#This Row],[Has Table Booking]]="Yes"),"Online + Table",
IF(Restaurants[[#This Row],[Has Online Delivery]]="Yes","Online Only",
IF(Restaurants[[#This Row],[Has Table Booking]]="Yes","Table Only","None")))</f>
        <v>Table Only</v>
      </c>
      <c r="AE6670" t="str">
        <f>IF(Restaurants[[#This Row],[Rating]]&gt;=4.5,"Excellent",
IF(Restaurants[[#This Row],[Rating]]&gt;=4,"Very Good",
IF(Restaurants[[#This Row],[Rating]]&gt;=3.5,"Good","Average/Low")))</f>
        <v>Excellent</v>
      </c>
    </row>
    <row r="6671" spans="1:31" x14ac:dyDescent="0.3">
      <c r="A6671" t="s">
        <v>226</v>
      </c>
      <c r="B6671" t="s">
        <v>290</v>
      </c>
      <c r="C6671" t="s">
        <v>251</v>
      </c>
      <c r="D6671" t="s">
        <v>863</v>
      </c>
      <c r="E6671">
        <v>0</v>
      </c>
      <c r="F6671">
        <v>185</v>
      </c>
      <c r="G6671" t="s">
        <v>228</v>
      </c>
      <c r="H6671">
        <v>2014</v>
      </c>
      <c r="I6671">
        <v>48</v>
      </c>
      <c r="J6671">
        <v>4.5999999999999996</v>
      </c>
      <c r="K6671" t="s">
        <v>926</v>
      </c>
      <c r="L6671">
        <v>11</v>
      </c>
      <c r="M6671" t="s">
        <v>160</v>
      </c>
      <c r="N6671" t="s">
        <v>210</v>
      </c>
      <c r="O6671" t="s">
        <v>45</v>
      </c>
      <c r="P6671" t="s">
        <v>36</v>
      </c>
      <c r="Q6671" t="s">
        <v>37</v>
      </c>
      <c r="R6671">
        <v>20</v>
      </c>
      <c r="S6671" t="s">
        <v>37</v>
      </c>
      <c r="T6671" t="s">
        <v>63</v>
      </c>
      <c r="U6671" t="s">
        <v>32</v>
      </c>
      <c r="V6671" t="s">
        <v>2804</v>
      </c>
      <c r="W6671" t="s">
        <v>108</v>
      </c>
      <c r="X6671">
        <v>88937</v>
      </c>
      <c r="Y6671">
        <v>4753</v>
      </c>
      <c r="Z6671">
        <v>17.385000000000002</v>
      </c>
      <c r="AA6671">
        <v>78.486699999999999</v>
      </c>
      <c r="AB6671" t="str">
        <f>IF(Restaurants[[#This Row],[Years_Operating]]&lt;5,"New",
IF(Restaurants[[#This Row],[Years_Operating]]&lt;15,"Established","Legacy"))</f>
        <v>Established</v>
      </c>
      <c r="AC6671" t="str">
        <f>IF(Restaurants[[#This Row],[Country]]="India","Yes","No")</f>
        <v>Yes</v>
      </c>
      <c r="AD6671" t="str">
        <f>IF(AND(Restaurants[[#This Row],[Has Online Delivery]]="Yes",Restaurants[[#This Row],[Has Table Booking]]="Yes"),"Online + Table",
IF(Restaurants[[#This Row],[Has Online Delivery]]="Yes","Online Only",
IF(Restaurants[[#This Row],[Has Table Booking]]="Yes","Table Only","None")))</f>
        <v>Online Only</v>
      </c>
      <c r="AE6671" t="str">
        <f>IF(Restaurants[[#This Row],[Rating]]&gt;=4.5,"Excellent",
IF(Restaurants[[#This Row],[Rating]]&gt;=4,"Very Good",
IF(Restaurants[[#This Row],[Rating]]&gt;=3.5,"Good","Average/Low")))</f>
        <v>Excellent</v>
      </c>
    </row>
    <row r="6672" spans="1:31" x14ac:dyDescent="0.3">
      <c r="A6672" t="s">
        <v>224</v>
      </c>
      <c r="B6672" t="s">
        <v>195</v>
      </c>
      <c r="C6672" t="s">
        <v>196</v>
      </c>
      <c r="D6672" t="s">
        <v>892</v>
      </c>
      <c r="E6672">
        <v>0</v>
      </c>
      <c r="F6672">
        <v>140</v>
      </c>
      <c r="G6672" t="s">
        <v>225</v>
      </c>
      <c r="H6672">
        <v>2012</v>
      </c>
      <c r="I6672">
        <v>48</v>
      </c>
      <c r="J6672">
        <v>4.5999999999999996</v>
      </c>
      <c r="K6672" t="s">
        <v>893</v>
      </c>
      <c r="L6672">
        <v>13</v>
      </c>
      <c r="M6672" t="s">
        <v>204</v>
      </c>
      <c r="N6672" t="s">
        <v>210</v>
      </c>
      <c r="O6672" t="s">
        <v>54</v>
      </c>
      <c r="P6672" t="s">
        <v>37</v>
      </c>
      <c r="Q6672" t="s">
        <v>37</v>
      </c>
      <c r="R6672">
        <v>38</v>
      </c>
      <c r="S6672" t="s">
        <v>36</v>
      </c>
      <c r="T6672" t="s">
        <v>55</v>
      </c>
      <c r="U6672" t="s">
        <v>39</v>
      </c>
      <c r="W6672" t="s">
        <v>64</v>
      </c>
      <c r="X6672">
        <v>273465</v>
      </c>
      <c r="Y6672">
        <v>7417</v>
      </c>
      <c r="Z6672">
        <v>51.507399999999997</v>
      </c>
      <c r="AA6672">
        <v>-0.1278</v>
      </c>
      <c r="AB6672" t="str">
        <f>IF(Restaurants[[#This Row],[Years_Operating]]&lt;5,"New",
IF(Restaurants[[#This Row],[Years_Operating]]&lt;15,"Established","Legacy"))</f>
        <v>Established</v>
      </c>
      <c r="AC6672" t="str">
        <f>IF(Restaurants[[#This Row],[Country]]="India","Yes","No")</f>
        <v>No</v>
      </c>
      <c r="AD6672" t="str">
        <f>IF(AND(Restaurants[[#This Row],[Has Online Delivery]]="Yes",Restaurants[[#This Row],[Has Table Booking]]="Yes"),"Online + Table",
IF(Restaurants[[#This Row],[Has Online Delivery]]="Yes","Online Only",
IF(Restaurants[[#This Row],[Has Table Booking]]="Yes","Table Only","None")))</f>
        <v>None</v>
      </c>
      <c r="AE6672" t="str">
        <f>IF(Restaurants[[#This Row],[Rating]]&gt;=4.5,"Excellent",
IF(Restaurants[[#This Row],[Rating]]&gt;=4,"Very Good",
IF(Restaurants[[#This Row],[Rating]]&gt;=3.5,"Good","Average/Low")))</f>
        <v>Excellent</v>
      </c>
    </row>
    <row r="6673" spans="1:31" x14ac:dyDescent="0.3">
      <c r="A6673" t="s">
        <v>76</v>
      </c>
      <c r="B6673" t="s">
        <v>58</v>
      </c>
      <c r="C6673" t="s">
        <v>59</v>
      </c>
      <c r="D6673" t="s">
        <v>897</v>
      </c>
      <c r="E6673">
        <v>3</v>
      </c>
      <c r="F6673">
        <v>295</v>
      </c>
      <c r="G6673" t="s">
        <v>79</v>
      </c>
      <c r="H6673">
        <v>1972</v>
      </c>
      <c r="I6673">
        <v>62</v>
      </c>
      <c r="J6673">
        <v>4.8</v>
      </c>
      <c r="K6673" t="s">
        <v>898</v>
      </c>
      <c r="L6673">
        <v>53</v>
      </c>
      <c r="M6673" t="s">
        <v>33</v>
      </c>
      <c r="N6673" t="s">
        <v>34</v>
      </c>
      <c r="O6673" t="s">
        <v>54</v>
      </c>
      <c r="P6673" t="s">
        <v>37</v>
      </c>
      <c r="Q6673" t="s">
        <v>36</v>
      </c>
      <c r="R6673">
        <v>39</v>
      </c>
      <c r="S6673" t="s">
        <v>37</v>
      </c>
      <c r="T6673" t="s">
        <v>86</v>
      </c>
      <c r="U6673" t="s">
        <v>46</v>
      </c>
      <c r="W6673" t="s">
        <v>132</v>
      </c>
      <c r="X6673">
        <v>186026</v>
      </c>
      <c r="Y6673">
        <v>1137</v>
      </c>
      <c r="Z6673">
        <v>48.8566</v>
      </c>
      <c r="AA6673">
        <v>2.3521999999999998</v>
      </c>
      <c r="AB6673" t="str">
        <f>IF(Restaurants[[#This Row],[Years_Operating]]&lt;5,"New",
IF(Restaurants[[#This Row],[Years_Operating]]&lt;15,"Established","Legacy"))</f>
        <v>Legacy</v>
      </c>
      <c r="AC6673" t="str">
        <f>IF(Restaurants[[#This Row],[Country]]="India","Yes","No")</f>
        <v>No</v>
      </c>
      <c r="AD6673" t="str">
        <f>IF(AND(Restaurants[[#This Row],[Has Online Delivery]]="Yes",Restaurants[[#This Row],[Has Table Booking]]="Yes"),"Online + Table",
IF(Restaurants[[#This Row],[Has Online Delivery]]="Yes","Online Only",
IF(Restaurants[[#This Row],[Has Table Booking]]="Yes","Table Only","None")))</f>
        <v>Table Only</v>
      </c>
      <c r="AE6673" t="str">
        <f>IF(Restaurants[[#This Row],[Rating]]&gt;=4.5,"Excellent",
IF(Restaurants[[#This Row],[Rating]]&gt;=4,"Very Good",
IF(Restaurants[[#This Row],[Rating]]&gt;=3.5,"Good","Average/Low")))</f>
        <v>Excellent</v>
      </c>
    </row>
    <row r="6674" spans="1:31" x14ac:dyDescent="0.3">
      <c r="A6674" t="s">
        <v>215</v>
      </c>
      <c r="B6674" t="s">
        <v>125</v>
      </c>
      <c r="C6674" t="s">
        <v>50</v>
      </c>
      <c r="D6674" t="s">
        <v>870</v>
      </c>
      <c r="E6674">
        <v>0</v>
      </c>
      <c r="F6674">
        <v>155</v>
      </c>
      <c r="G6674" t="s">
        <v>219</v>
      </c>
      <c r="H6674">
        <v>2000</v>
      </c>
      <c r="I6674">
        <v>55</v>
      </c>
      <c r="J6674">
        <v>4.7</v>
      </c>
      <c r="K6674" t="s">
        <v>871</v>
      </c>
      <c r="L6674">
        <v>25</v>
      </c>
      <c r="M6674" t="s">
        <v>160</v>
      </c>
      <c r="N6674" t="s">
        <v>210</v>
      </c>
      <c r="O6674" t="s">
        <v>54</v>
      </c>
      <c r="P6674" t="s">
        <v>37</v>
      </c>
      <c r="Q6674" t="s">
        <v>36</v>
      </c>
      <c r="R6674">
        <v>50</v>
      </c>
      <c r="S6674" t="s">
        <v>37</v>
      </c>
      <c r="T6674" t="s">
        <v>86</v>
      </c>
      <c r="U6674" t="s">
        <v>39</v>
      </c>
      <c r="W6674" t="s">
        <v>40</v>
      </c>
      <c r="X6674">
        <v>211327</v>
      </c>
      <c r="Y6674">
        <v>7269</v>
      </c>
      <c r="Z6674">
        <v>41.878100000000003</v>
      </c>
      <c r="AA6674">
        <v>-87.629800000000003</v>
      </c>
      <c r="AB6674" t="str">
        <f>IF(Restaurants[[#This Row],[Years_Operating]]&lt;5,"New",
IF(Restaurants[[#This Row],[Years_Operating]]&lt;15,"Established","Legacy"))</f>
        <v>Legacy</v>
      </c>
      <c r="AC6674" t="str">
        <f>IF(Restaurants[[#This Row],[Country]]="India","Yes","No")</f>
        <v>No</v>
      </c>
      <c r="AD6674" t="str">
        <f>IF(AND(Restaurants[[#This Row],[Has Online Delivery]]="Yes",Restaurants[[#This Row],[Has Table Booking]]="Yes"),"Online + Table",
IF(Restaurants[[#This Row],[Has Online Delivery]]="Yes","Online Only",
IF(Restaurants[[#This Row],[Has Table Booking]]="Yes","Table Only","None")))</f>
        <v>Table Only</v>
      </c>
      <c r="AE6674" t="str">
        <f>IF(Restaurants[[#This Row],[Rating]]&gt;=4.5,"Excellent",
IF(Restaurants[[#This Row],[Rating]]&gt;=4,"Very Good",
IF(Restaurants[[#This Row],[Rating]]&gt;=3.5,"Good","Average/Low")))</f>
        <v>Excellent</v>
      </c>
    </row>
    <row r="6675" spans="1:31" x14ac:dyDescent="0.3">
      <c r="A6675" t="s">
        <v>111</v>
      </c>
      <c r="B6675" t="s">
        <v>889</v>
      </c>
      <c r="C6675" t="s">
        <v>29</v>
      </c>
      <c r="D6675" t="s">
        <v>83</v>
      </c>
      <c r="E6675">
        <v>3</v>
      </c>
      <c r="F6675">
        <v>305</v>
      </c>
      <c r="G6675" t="s">
        <v>112</v>
      </c>
      <c r="H6675">
        <v>2000</v>
      </c>
      <c r="I6675">
        <v>25</v>
      </c>
      <c r="J6675">
        <v>4.8</v>
      </c>
      <c r="K6675" t="s">
        <v>131</v>
      </c>
      <c r="L6675">
        <v>25</v>
      </c>
      <c r="M6675" t="s">
        <v>33</v>
      </c>
      <c r="N6675" t="s">
        <v>34</v>
      </c>
      <c r="O6675" t="s">
        <v>35</v>
      </c>
      <c r="P6675" t="s">
        <v>36</v>
      </c>
      <c r="Q6675" t="s">
        <v>36</v>
      </c>
      <c r="R6675">
        <v>62</v>
      </c>
      <c r="S6675" t="s">
        <v>36</v>
      </c>
      <c r="T6675" t="s">
        <v>38</v>
      </c>
      <c r="U6675" t="s">
        <v>32</v>
      </c>
      <c r="W6675" t="s">
        <v>149</v>
      </c>
      <c r="X6675">
        <v>153566</v>
      </c>
      <c r="Y6675">
        <v>785</v>
      </c>
      <c r="Z6675">
        <v>43.769599999999997</v>
      </c>
      <c r="AA6675">
        <v>11.255800000000001</v>
      </c>
      <c r="AB6675" t="str">
        <f>IF(Restaurants[[#This Row],[Years_Operating]]&lt;5,"New",
IF(Restaurants[[#This Row],[Years_Operating]]&lt;15,"Established","Legacy"))</f>
        <v>Legacy</v>
      </c>
      <c r="AC6675" t="str">
        <f>IF(Restaurants[[#This Row],[Country]]="India","Yes","No")</f>
        <v>No</v>
      </c>
      <c r="AD6675" t="str">
        <f>IF(AND(Restaurants[[#This Row],[Has Online Delivery]]="Yes",Restaurants[[#This Row],[Has Table Booking]]="Yes"),"Online + Table",
IF(Restaurants[[#This Row],[Has Online Delivery]]="Yes","Online Only",
IF(Restaurants[[#This Row],[Has Table Booking]]="Yes","Table Only","None")))</f>
        <v>Online + Table</v>
      </c>
      <c r="AE6675" t="str">
        <f>IF(Restaurants[[#This Row],[Rating]]&gt;=4.5,"Excellent",
IF(Restaurants[[#This Row],[Rating]]&gt;=4,"Very Good",
IF(Restaurants[[#This Row],[Rating]]&gt;=3.5,"Good","Average/Low")))</f>
        <v>Excellent</v>
      </c>
    </row>
    <row r="6676" spans="1:31" x14ac:dyDescent="0.3">
      <c r="A6676" t="s">
        <v>87</v>
      </c>
      <c r="B6676" t="s">
        <v>255</v>
      </c>
      <c r="C6676" t="s">
        <v>251</v>
      </c>
      <c r="D6676" t="s">
        <v>267</v>
      </c>
      <c r="E6676">
        <v>3</v>
      </c>
      <c r="F6676">
        <v>295</v>
      </c>
      <c r="G6676" t="s">
        <v>91</v>
      </c>
      <c r="H6676">
        <v>1897</v>
      </c>
      <c r="I6676">
        <v>50</v>
      </c>
      <c r="J6676">
        <v>4.8</v>
      </c>
      <c r="K6676" t="s">
        <v>268</v>
      </c>
      <c r="L6676">
        <v>128</v>
      </c>
      <c r="M6676" t="s">
        <v>33</v>
      </c>
      <c r="N6676" t="s">
        <v>34</v>
      </c>
      <c r="O6676" t="s">
        <v>35</v>
      </c>
      <c r="P6676" t="s">
        <v>37</v>
      </c>
      <c r="Q6676" t="s">
        <v>36</v>
      </c>
      <c r="R6676">
        <v>51</v>
      </c>
      <c r="S6676" t="s">
        <v>37</v>
      </c>
      <c r="T6676" t="s">
        <v>86</v>
      </c>
      <c r="U6676" t="s">
        <v>46</v>
      </c>
      <c r="V6676" t="s">
        <v>2805</v>
      </c>
      <c r="W6676" t="s">
        <v>149</v>
      </c>
      <c r="X6676">
        <v>447519</v>
      </c>
      <c r="Y6676">
        <v>7563</v>
      </c>
      <c r="Z6676">
        <v>19.076000000000001</v>
      </c>
      <c r="AA6676">
        <v>72.877700000000004</v>
      </c>
      <c r="AB6676" t="str">
        <f>IF(Restaurants[[#This Row],[Years_Operating]]&lt;5,"New",
IF(Restaurants[[#This Row],[Years_Operating]]&lt;15,"Established","Legacy"))</f>
        <v>Legacy</v>
      </c>
      <c r="AC6676" t="str">
        <f>IF(Restaurants[[#This Row],[Country]]="India","Yes","No")</f>
        <v>Yes</v>
      </c>
      <c r="AD6676" t="str">
        <f>IF(AND(Restaurants[[#This Row],[Has Online Delivery]]="Yes",Restaurants[[#This Row],[Has Table Booking]]="Yes"),"Online + Table",
IF(Restaurants[[#This Row],[Has Online Delivery]]="Yes","Online Only",
IF(Restaurants[[#This Row],[Has Table Booking]]="Yes","Table Only","None")))</f>
        <v>Table Only</v>
      </c>
      <c r="AE6676" t="str">
        <f>IF(Restaurants[[#This Row],[Rating]]&gt;=4.5,"Excellent",
IF(Restaurants[[#This Row],[Rating]]&gt;=4,"Very Good",
IF(Restaurants[[#This Row],[Rating]]&gt;=3.5,"Good","Average/Low")))</f>
        <v>Excellent</v>
      </c>
    </row>
    <row r="6677" spans="1:31" x14ac:dyDescent="0.3">
      <c r="A6677" t="s">
        <v>92</v>
      </c>
      <c r="B6677" t="s">
        <v>145</v>
      </c>
      <c r="C6677" t="s">
        <v>146</v>
      </c>
      <c r="D6677" t="s">
        <v>883</v>
      </c>
      <c r="E6677">
        <v>3</v>
      </c>
      <c r="F6677">
        <v>345</v>
      </c>
      <c r="G6677" t="s">
        <v>95</v>
      </c>
      <c r="H6677">
        <v>2011</v>
      </c>
      <c r="I6677">
        <v>50</v>
      </c>
      <c r="J6677">
        <v>4.8</v>
      </c>
      <c r="K6677" t="s">
        <v>884</v>
      </c>
      <c r="L6677">
        <v>14</v>
      </c>
      <c r="M6677" t="s">
        <v>33</v>
      </c>
      <c r="N6677" t="s">
        <v>34</v>
      </c>
      <c r="O6677" t="s">
        <v>54</v>
      </c>
      <c r="P6677" t="s">
        <v>36</v>
      </c>
      <c r="Q6677" t="s">
        <v>37</v>
      </c>
      <c r="R6677">
        <v>72</v>
      </c>
      <c r="S6677" t="s">
        <v>37</v>
      </c>
      <c r="T6677" t="s">
        <v>63</v>
      </c>
      <c r="U6677" t="s">
        <v>32</v>
      </c>
      <c r="W6677" t="s">
        <v>56</v>
      </c>
      <c r="X6677">
        <v>361484</v>
      </c>
      <c r="Y6677">
        <v>7213</v>
      </c>
      <c r="Z6677">
        <v>35.689500000000002</v>
      </c>
      <c r="AA6677">
        <v>139.6917</v>
      </c>
      <c r="AB6677" t="str">
        <f>IF(Restaurants[[#This Row],[Years_Operating]]&lt;5,"New",
IF(Restaurants[[#This Row],[Years_Operating]]&lt;15,"Established","Legacy"))</f>
        <v>Established</v>
      </c>
      <c r="AC6677" t="str">
        <f>IF(Restaurants[[#This Row],[Country]]="India","Yes","No")</f>
        <v>No</v>
      </c>
      <c r="AD6677" t="str">
        <f>IF(AND(Restaurants[[#This Row],[Has Online Delivery]]="Yes",Restaurants[[#This Row],[Has Table Booking]]="Yes"),"Online + Table",
IF(Restaurants[[#This Row],[Has Online Delivery]]="Yes","Online Only",
IF(Restaurants[[#This Row],[Has Table Booking]]="Yes","Table Only","None")))</f>
        <v>Online Only</v>
      </c>
      <c r="AE6677" t="str">
        <f>IF(Restaurants[[#This Row],[Rating]]&gt;=4.5,"Excellent",
IF(Restaurants[[#This Row],[Rating]]&gt;=4,"Very Good",
IF(Restaurants[[#This Row],[Rating]]&gt;=3.5,"Good","Average/Low")))</f>
        <v>Excellent</v>
      </c>
    </row>
    <row r="6678" spans="1:31" x14ac:dyDescent="0.3">
      <c r="A6678" t="s">
        <v>111</v>
      </c>
      <c r="B6678" t="s">
        <v>125</v>
      </c>
      <c r="C6678" t="s">
        <v>50</v>
      </c>
      <c r="D6678" t="s">
        <v>916</v>
      </c>
      <c r="E6678">
        <v>3</v>
      </c>
      <c r="F6678">
        <v>305</v>
      </c>
      <c r="G6678" t="s">
        <v>112</v>
      </c>
      <c r="H6678">
        <v>2000</v>
      </c>
      <c r="I6678">
        <v>25</v>
      </c>
      <c r="J6678">
        <v>4.8</v>
      </c>
      <c r="K6678" t="s">
        <v>930</v>
      </c>
      <c r="L6678">
        <v>25</v>
      </c>
      <c r="M6678" t="s">
        <v>33</v>
      </c>
      <c r="N6678" t="s">
        <v>34</v>
      </c>
      <c r="O6678" t="s">
        <v>35</v>
      </c>
      <c r="P6678" t="s">
        <v>36</v>
      </c>
      <c r="Q6678" t="s">
        <v>36</v>
      </c>
      <c r="R6678">
        <v>30</v>
      </c>
      <c r="S6678" t="s">
        <v>36</v>
      </c>
      <c r="T6678" t="s">
        <v>63</v>
      </c>
      <c r="U6678" t="s">
        <v>69</v>
      </c>
      <c r="W6678" t="s">
        <v>132</v>
      </c>
      <c r="X6678">
        <v>88583</v>
      </c>
      <c r="Y6678">
        <v>4738</v>
      </c>
      <c r="Z6678">
        <v>41.878100000000003</v>
      </c>
      <c r="AA6678">
        <v>-87.629800000000003</v>
      </c>
      <c r="AB6678" t="str">
        <f>IF(Restaurants[[#This Row],[Years_Operating]]&lt;5,"New",
IF(Restaurants[[#This Row],[Years_Operating]]&lt;15,"Established","Legacy"))</f>
        <v>Legacy</v>
      </c>
      <c r="AC6678" t="str">
        <f>IF(Restaurants[[#This Row],[Country]]="India","Yes","No")</f>
        <v>No</v>
      </c>
      <c r="AD6678" t="str">
        <f>IF(AND(Restaurants[[#This Row],[Has Online Delivery]]="Yes",Restaurants[[#This Row],[Has Table Booking]]="Yes"),"Online + Table",
IF(Restaurants[[#This Row],[Has Online Delivery]]="Yes","Online Only",
IF(Restaurants[[#This Row],[Has Table Booking]]="Yes","Table Only","None")))</f>
        <v>Online + Table</v>
      </c>
      <c r="AE6678" t="str">
        <f>IF(Restaurants[[#This Row],[Rating]]&gt;=4.5,"Excellent",
IF(Restaurants[[#This Row],[Rating]]&gt;=4,"Very Good",
IF(Restaurants[[#This Row],[Rating]]&gt;=3.5,"Good","Average/Low")))</f>
        <v>Excellent</v>
      </c>
    </row>
    <row r="6679" spans="1:31" x14ac:dyDescent="0.3">
      <c r="A6679" t="s">
        <v>179</v>
      </c>
      <c r="B6679" t="s">
        <v>255</v>
      </c>
      <c r="C6679" t="s">
        <v>251</v>
      </c>
      <c r="D6679" t="s">
        <v>267</v>
      </c>
      <c r="E6679">
        <v>2</v>
      </c>
      <c r="F6679">
        <v>250</v>
      </c>
      <c r="G6679" t="s">
        <v>181</v>
      </c>
      <c r="H6679">
        <v>2014</v>
      </c>
      <c r="I6679">
        <v>52</v>
      </c>
      <c r="J6679">
        <v>4.5999999999999996</v>
      </c>
      <c r="K6679" t="s">
        <v>268</v>
      </c>
      <c r="L6679">
        <v>11</v>
      </c>
      <c r="M6679" t="s">
        <v>33</v>
      </c>
      <c r="N6679" t="s">
        <v>143</v>
      </c>
      <c r="O6679" t="s">
        <v>35</v>
      </c>
      <c r="P6679" t="s">
        <v>36</v>
      </c>
      <c r="Q6679" t="s">
        <v>37</v>
      </c>
      <c r="R6679">
        <v>58</v>
      </c>
      <c r="S6679" t="s">
        <v>37</v>
      </c>
      <c r="T6679" t="s">
        <v>38</v>
      </c>
      <c r="U6679" t="s">
        <v>69</v>
      </c>
      <c r="V6679" t="s">
        <v>2806</v>
      </c>
      <c r="W6679" t="s">
        <v>64</v>
      </c>
      <c r="X6679">
        <v>465038</v>
      </c>
      <c r="Y6679">
        <v>1080</v>
      </c>
      <c r="Z6679">
        <v>19.076000000000001</v>
      </c>
      <c r="AA6679">
        <v>72.877700000000004</v>
      </c>
      <c r="AB6679" t="str">
        <f>IF(Restaurants[[#This Row],[Years_Operating]]&lt;5,"New",
IF(Restaurants[[#This Row],[Years_Operating]]&lt;15,"Established","Legacy"))</f>
        <v>Established</v>
      </c>
      <c r="AC6679" t="str">
        <f>IF(Restaurants[[#This Row],[Country]]="India","Yes","No")</f>
        <v>Yes</v>
      </c>
      <c r="AD6679" t="str">
        <f>IF(AND(Restaurants[[#This Row],[Has Online Delivery]]="Yes",Restaurants[[#This Row],[Has Table Booking]]="Yes"),"Online + Table",
IF(Restaurants[[#This Row],[Has Online Delivery]]="Yes","Online Only",
IF(Restaurants[[#This Row],[Has Table Booking]]="Yes","Table Only","None")))</f>
        <v>Online Only</v>
      </c>
      <c r="AE6679" t="str">
        <f>IF(Restaurants[[#This Row],[Rating]]&gt;=4.5,"Excellent",
IF(Restaurants[[#This Row],[Rating]]&gt;=4,"Very Good",
IF(Restaurants[[#This Row],[Rating]]&gt;=3.5,"Good","Average/Low")))</f>
        <v>Excellent</v>
      </c>
    </row>
    <row r="6680" spans="1:31" x14ac:dyDescent="0.3">
      <c r="A6680" t="s">
        <v>179</v>
      </c>
      <c r="B6680" t="s">
        <v>255</v>
      </c>
      <c r="C6680" t="s">
        <v>251</v>
      </c>
      <c r="D6680" t="s">
        <v>267</v>
      </c>
      <c r="E6680">
        <v>2</v>
      </c>
      <c r="F6680">
        <v>250</v>
      </c>
      <c r="G6680" t="s">
        <v>181</v>
      </c>
      <c r="H6680">
        <v>2014</v>
      </c>
      <c r="I6680">
        <v>52</v>
      </c>
      <c r="J6680">
        <v>4.5999999999999996</v>
      </c>
      <c r="K6680" t="s">
        <v>268</v>
      </c>
      <c r="L6680">
        <v>11</v>
      </c>
      <c r="M6680" t="s">
        <v>33</v>
      </c>
      <c r="N6680" t="s">
        <v>143</v>
      </c>
      <c r="O6680" t="s">
        <v>35</v>
      </c>
      <c r="P6680" t="s">
        <v>36</v>
      </c>
      <c r="Q6680" t="s">
        <v>36</v>
      </c>
      <c r="R6680">
        <v>61</v>
      </c>
      <c r="S6680" t="s">
        <v>36</v>
      </c>
      <c r="T6680" t="s">
        <v>38</v>
      </c>
      <c r="U6680" t="s">
        <v>46</v>
      </c>
      <c r="V6680" t="s">
        <v>2807</v>
      </c>
      <c r="W6680" t="s">
        <v>47</v>
      </c>
      <c r="X6680">
        <v>354250</v>
      </c>
      <c r="Y6680">
        <v>4595</v>
      </c>
      <c r="Z6680">
        <v>19.076000000000001</v>
      </c>
      <c r="AA6680">
        <v>72.877700000000004</v>
      </c>
      <c r="AB6680" t="str">
        <f>IF(Restaurants[[#This Row],[Years_Operating]]&lt;5,"New",
IF(Restaurants[[#This Row],[Years_Operating]]&lt;15,"Established","Legacy"))</f>
        <v>Established</v>
      </c>
      <c r="AC6680" t="str">
        <f>IF(Restaurants[[#This Row],[Country]]="India","Yes","No")</f>
        <v>Yes</v>
      </c>
      <c r="AD6680" t="str">
        <f>IF(AND(Restaurants[[#This Row],[Has Online Delivery]]="Yes",Restaurants[[#This Row],[Has Table Booking]]="Yes"),"Online + Table",
IF(Restaurants[[#This Row],[Has Online Delivery]]="Yes","Online Only",
IF(Restaurants[[#This Row],[Has Table Booking]]="Yes","Table Only","None")))</f>
        <v>Online + Table</v>
      </c>
      <c r="AE6680" t="str">
        <f>IF(Restaurants[[#This Row],[Rating]]&gt;=4.5,"Excellent",
IF(Restaurants[[#This Row],[Rating]]&gt;=4,"Very Good",
IF(Restaurants[[#This Row],[Rating]]&gt;=3.5,"Good","Average/Low")))</f>
        <v>Excellent</v>
      </c>
    </row>
    <row r="6681" spans="1:31" x14ac:dyDescent="0.3">
      <c r="A6681" t="s">
        <v>202</v>
      </c>
      <c r="B6681" t="s">
        <v>880</v>
      </c>
      <c r="C6681" t="s">
        <v>50</v>
      </c>
      <c r="D6681" t="s">
        <v>870</v>
      </c>
      <c r="E6681">
        <v>1</v>
      </c>
      <c r="F6681">
        <v>95</v>
      </c>
      <c r="G6681" t="s">
        <v>203</v>
      </c>
      <c r="H6681">
        <v>2011</v>
      </c>
      <c r="I6681">
        <v>28</v>
      </c>
      <c r="J6681">
        <v>4.5</v>
      </c>
      <c r="K6681" t="s">
        <v>871</v>
      </c>
      <c r="L6681">
        <v>14</v>
      </c>
      <c r="M6681" t="s">
        <v>204</v>
      </c>
      <c r="N6681" t="s">
        <v>193</v>
      </c>
      <c r="O6681" t="s">
        <v>35</v>
      </c>
      <c r="P6681" t="s">
        <v>37</v>
      </c>
      <c r="Q6681" t="s">
        <v>37</v>
      </c>
      <c r="R6681">
        <v>55</v>
      </c>
      <c r="S6681" t="s">
        <v>37</v>
      </c>
      <c r="T6681" t="s">
        <v>38</v>
      </c>
      <c r="U6681" t="s">
        <v>39</v>
      </c>
      <c r="W6681" t="s">
        <v>132</v>
      </c>
      <c r="X6681">
        <v>109553</v>
      </c>
      <c r="Y6681">
        <v>2119</v>
      </c>
      <c r="Z6681">
        <v>29.760400000000001</v>
      </c>
      <c r="AA6681">
        <v>-95.369799999999998</v>
      </c>
      <c r="AB6681" t="str">
        <f>IF(Restaurants[[#This Row],[Years_Operating]]&lt;5,"New",
IF(Restaurants[[#This Row],[Years_Operating]]&lt;15,"Established","Legacy"))</f>
        <v>Established</v>
      </c>
      <c r="AC6681" t="str">
        <f>IF(Restaurants[[#This Row],[Country]]="India","Yes","No")</f>
        <v>No</v>
      </c>
      <c r="AD6681" t="str">
        <f>IF(AND(Restaurants[[#This Row],[Has Online Delivery]]="Yes",Restaurants[[#This Row],[Has Table Booking]]="Yes"),"Online + Table",
IF(Restaurants[[#This Row],[Has Online Delivery]]="Yes","Online Only",
IF(Restaurants[[#This Row],[Has Table Booking]]="Yes","Table Only","None")))</f>
        <v>None</v>
      </c>
      <c r="AE6681" t="str">
        <f>IF(Restaurants[[#This Row],[Rating]]&gt;=4.5,"Excellent",
IF(Restaurants[[#This Row],[Rating]]&gt;=4,"Very Good",
IF(Restaurants[[#This Row],[Rating]]&gt;=3.5,"Good","Average/Low")))</f>
        <v>Excellent</v>
      </c>
    </row>
    <row r="6682" spans="1:31" x14ac:dyDescent="0.3">
      <c r="A6682" t="s">
        <v>243</v>
      </c>
      <c r="B6682" t="s">
        <v>913</v>
      </c>
      <c r="C6682" t="s">
        <v>146</v>
      </c>
      <c r="D6682" t="s">
        <v>905</v>
      </c>
      <c r="E6682">
        <v>0</v>
      </c>
      <c r="F6682">
        <v>125</v>
      </c>
      <c r="G6682" t="s">
        <v>247</v>
      </c>
      <c r="H6682">
        <v>2007</v>
      </c>
      <c r="I6682">
        <v>45</v>
      </c>
      <c r="J6682">
        <v>4.5</v>
      </c>
      <c r="K6682" t="s">
        <v>906</v>
      </c>
      <c r="L6682">
        <v>18</v>
      </c>
      <c r="M6682" t="s">
        <v>204</v>
      </c>
      <c r="N6682" t="s">
        <v>210</v>
      </c>
      <c r="O6682" t="s">
        <v>211</v>
      </c>
      <c r="P6682" t="s">
        <v>36</v>
      </c>
      <c r="Q6682" t="s">
        <v>36</v>
      </c>
      <c r="R6682">
        <v>65</v>
      </c>
      <c r="S6682" t="s">
        <v>37</v>
      </c>
      <c r="T6682" t="s">
        <v>38</v>
      </c>
      <c r="U6682" t="s">
        <v>69</v>
      </c>
      <c r="W6682" t="s">
        <v>70</v>
      </c>
      <c r="X6682">
        <v>216932</v>
      </c>
      <c r="Y6682">
        <v>2025</v>
      </c>
      <c r="Z6682">
        <v>34.6937</v>
      </c>
      <c r="AA6682">
        <v>135.50229999999999</v>
      </c>
      <c r="AB6682" t="str">
        <f>IF(Restaurants[[#This Row],[Years_Operating]]&lt;5,"New",
IF(Restaurants[[#This Row],[Years_Operating]]&lt;15,"Established","Legacy"))</f>
        <v>Legacy</v>
      </c>
      <c r="AC6682" t="str">
        <f>IF(Restaurants[[#This Row],[Country]]="India","Yes","No")</f>
        <v>No</v>
      </c>
      <c r="AD6682" t="str">
        <f>IF(AND(Restaurants[[#This Row],[Has Online Delivery]]="Yes",Restaurants[[#This Row],[Has Table Booking]]="Yes"),"Online + Table",
IF(Restaurants[[#This Row],[Has Online Delivery]]="Yes","Online Only",
IF(Restaurants[[#This Row],[Has Table Booking]]="Yes","Table Only","None")))</f>
        <v>Online + Table</v>
      </c>
      <c r="AE6682" t="str">
        <f>IF(Restaurants[[#This Row],[Rating]]&gt;=4.5,"Excellent",
IF(Restaurants[[#This Row],[Rating]]&gt;=4,"Very Good",
IF(Restaurants[[#This Row],[Rating]]&gt;=3.5,"Good","Average/Low")))</f>
        <v>Excellent</v>
      </c>
    </row>
    <row r="6683" spans="1:31" x14ac:dyDescent="0.3">
      <c r="A6683" t="s">
        <v>220</v>
      </c>
      <c r="B6683" t="s">
        <v>105</v>
      </c>
      <c r="C6683" t="s">
        <v>29</v>
      </c>
      <c r="D6683" t="s">
        <v>874</v>
      </c>
      <c r="E6683">
        <v>0</v>
      </c>
      <c r="F6683">
        <v>195</v>
      </c>
      <c r="G6683" t="s">
        <v>220</v>
      </c>
      <c r="H6683">
        <v>2017</v>
      </c>
      <c r="I6683">
        <v>14</v>
      </c>
      <c r="J6683">
        <v>4.5999999999999996</v>
      </c>
      <c r="K6683" t="s">
        <v>875</v>
      </c>
      <c r="L6683">
        <v>8</v>
      </c>
      <c r="M6683" t="s">
        <v>160</v>
      </c>
      <c r="N6683" t="s">
        <v>210</v>
      </c>
      <c r="O6683" t="s">
        <v>45</v>
      </c>
      <c r="P6683" t="s">
        <v>36</v>
      </c>
      <c r="Q6683" t="s">
        <v>36</v>
      </c>
      <c r="R6683">
        <v>43</v>
      </c>
      <c r="S6683" t="s">
        <v>37</v>
      </c>
      <c r="T6683" t="s">
        <v>38</v>
      </c>
      <c r="U6683" t="s">
        <v>39</v>
      </c>
      <c r="W6683" t="s">
        <v>108</v>
      </c>
      <c r="X6683">
        <v>275334</v>
      </c>
      <c r="Y6683">
        <v>3912</v>
      </c>
      <c r="Z6683">
        <v>41.902799999999999</v>
      </c>
      <c r="AA6683">
        <v>12.4964</v>
      </c>
      <c r="AB6683" t="str">
        <f>IF(Restaurants[[#This Row],[Years_Operating]]&lt;5,"New",
IF(Restaurants[[#This Row],[Years_Operating]]&lt;15,"Established","Legacy"))</f>
        <v>Established</v>
      </c>
      <c r="AC6683" t="str">
        <f>IF(Restaurants[[#This Row],[Country]]="India","Yes","No")</f>
        <v>No</v>
      </c>
      <c r="AD6683" t="str">
        <f>IF(AND(Restaurants[[#This Row],[Has Online Delivery]]="Yes",Restaurants[[#This Row],[Has Table Booking]]="Yes"),"Online + Table",
IF(Restaurants[[#This Row],[Has Online Delivery]]="Yes","Online Only",
IF(Restaurants[[#This Row],[Has Table Booking]]="Yes","Table Only","None")))</f>
        <v>Online + Table</v>
      </c>
      <c r="AE6683" t="str">
        <f>IF(Restaurants[[#This Row],[Rating]]&gt;=4.5,"Excellent",
IF(Restaurants[[#This Row],[Rating]]&gt;=4,"Very Good",
IF(Restaurants[[#This Row],[Rating]]&gt;=3.5,"Good","Average/Low")))</f>
        <v>Excellent</v>
      </c>
    </row>
    <row r="6684" spans="1:31" x14ac:dyDescent="0.3">
      <c r="A6684" t="s">
        <v>182</v>
      </c>
      <c r="B6684" t="s">
        <v>903</v>
      </c>
      <c r="C6684" t="s">
        <v>196</v>
      </c>
      <c r="D6684" t="s">
        <v>953</v>
      </c>
      <c r="E6684">
        <v>2</v>
      </c>
      <c r="F6684">
        <v>275</v>
      </c>
      <c r="G6684" t="s">
        <v>185</v>
      </c>
      <c r="H6684">
        <v>1998</v>
      </c>
      <c r="I6684">
        <v>20</v>
      </c>
      <c r="J6684">
        <v>4.5999999999999996</v>
      </c>
      <c r="K6684" t="s">
        <v>1091</v>
      </c>
      <c r="L6684">
        <v>27</v>
      </c>
      <c r="M6684" t="s">
        <v>33</v>
      </c>
      <c r="N6684" t="s">
        <v>143</v>
      </c>
      <c r="O6684" t="s">
        <v>35</v>
      </c>
      <c r="P6684" t="s">
        <v>36</v>
      </c>
      <c r="Q6684" t="s">
        <v>37</v>
      </c>
      <c r="R6684">
        <v>48</v>
      </c>
      <c r="S6684" t="s">
        <v>37</v>
      </c>
      <c r="T6684" t="s">
        <v>86</v>
      </c>
      <c r="U6684" t="s">
        <v>39</v>
      </c>
      <c r="W6684" t="s">
        <v>70</v>
      </c>
      <c r="X6684">
        <v>89744</v>
      </c>
      <c r="Y6684">
        <v>819</v>
      </c>
      <c r="Z6684">
        <v>53.800800000000002</v>
      </c>
      <c r="AA6684">
        <v>-1.5490999999999999</v>
      </c>
      <c r="AB6684" t="str">
        <f>IF(Restaurants[[#This Row],[Years_Operating]]&lt;5,"New",
IF(Restaurants[[#This Row],[Years_Operating]]&lt;15,"Established","Legacy"))</f>
        <v>Legacy</v>
      </c>
      <c r="AC6684" t="str">
        <f>IF(Restaurants[[#This Row],[Country]]="India","Yes","No")</f>
        <v>No</v>
      </c>
      <c r="AD6684" t="str">
        <f>IF(AND(Restaurants[[#This Row],[Has Online Delivery]]="Yes",Restaurants[[#This Row],[Has Table Booking]]="Yes"),"Online + Table",
IF(Restaurants[[#This Row],[Has Online Delivery]]="Yes","Online Only",
IF(Restaurants[[#This Row],[Has Table Booking]]="Yes","Table Only","None")))</f>
        <v>Online Only</v>
      </c>
      <c r="AE6684" t="str">
        <f>IF(Restaurants[[#This Row],[Rating]]&gt;=4.5,"Excellent",
IF(Restaurants[[#This Row],[Rating]]&gt;=4,"Very Good",
IF(Restaurants[[#This Row],[Rating]]&gt;=3.5,"Good","Average/Low")))</f>
        <v>Excellent</v>
      </c>
    </row>
    <row r="6685" spans="1:31" x14ac:dyDescent="0.3">
      <c r="A6685" t="s">
        <v>199</v>
      </c>
      <c r="B6685" t="s">
        <v>261</v>
      </c>
      <c r="C6685" t="s">
        <v>251</v>
      </c>
      <c r="D6685" t="s">
        <v>278</v>
      </c>
      <c r="E6685">
        <v>1</v>
      </c>
      <c r="F6685">
        <v>165</v>
      </c>
      <c r="G6685" t="s">
        <v>201</v>
      </c>
      <c r="H6685">
        <v>2013</v>
      </c>
      <c r="I6685">
        <v>26</v>
      </c>
      <c r="J6685">
        <v>4.5999999999999996</v>
      </c>
      <c r="K6685" t="s">
        <v>291</v>
      </c>
      <c r="L6685">
        <v>12</v>
      </c>
      <c r="M6685" t="s">
        <v>160</v>
      </c>
      <c r="N6685" t="s">
        <v>193</v>
      </c>
      <c r="O6685" t="s">
        <v>45</v>
      </c>
      <c r="P6685" t="s">
        <v>36</v>
      </c>
      <c r="Q6685" t="s">
        <v>36</v>
      </c>
      <c r="R6685">
        <v>67</v>
      </c>
      <c r="S6685" t="s">
        <v>36</v>
      </c>
      <c r="T6685" t="s">
        <v>55</v>
      </c>
      <c r="U6685" t="s">
        <v>32</v>
      </c>
      <c r="V6685" t="s">
        <v>2808</v>
      </c>
      <c r="W6685" t="s">
        <v>47</v>
      </c>
      <c r="X6685">
        <v>383381</v>
      </c>
      <c r="Y6685">
        <v>6352</v>
      </c>
      <c r="Z6685">
        <v>22.572600000000001</v>
      </c>
      <c r="AA6685">
        <v>88.363900000000001</v>
      </c>
      <c r="AB6685" t="str">
        <f>IF(Restaurants[[#This Row],[Years_Operating]]&lt;5,"New",
IF(Restaurants[[#This Row],[Years_Operating]]&lt;15,"Established","Legacy"))</f>
        <v>Established</v>
      </c>
      <c r="AC6685" t="str">
        <f>IF(Restaurants[[#This Row],[Country]]="India","Yes","No")</f>
        <v>Yes</v>
      </c>
      <c r="AD6685" t="str">
        <f>IF(AND(Restaurants[[#This Row],[Has Online Delivery]]="Yes",Restaurants[[#This Row],[Has Table Booking]]="Yes"),"Online + Table",
IF(Restaurants[[#This Row],[Has Online Delivery]]="Yes","Online Only",
IF(Restaurants[[#This Row],[Has Table Booking]]="Yes","Table Only","None")))</f>
        <v>Online + Table</v>
      </c>
      <c r="AE6685" t="str">
        <f>IF(Restaurants[[#This Row],[Rating]]&gt;=4.5,"Excellent",
IF(Restaurants[[#This Row],[Rating]]&gt;=4,"Very Good",
IF(Restaurants[[#This Row],[Rating]]&gt;=3.5,"Good","Average/Low")))</f>
        <v>Excellent</v>
      </c>
    </row>
    <row r="6686" spans="1:31" x14ac:dyDescent="0.3">
      <c r="A6686" t="s">
        <v>76</v>
      </c>
      <c r="B6686" t="s">
        <v>266</v>
      </c>
      <c r="C6686" t="s">
        <v>251</v>
      </c>
      <c r="D6686" t="s">
        <v>267</v>
      </c>
      <c r="E6686">
        <v>3</v>
      </c>
      <c r="F6686">
        <v>295</v>
      </c>
      <c r="G6686" t="s">
        <v>79</v>
      </c>
      <c r="H6686">
        <v>1972</v>
      </c>
      <c r="I6686">
        <v>62</v>
      </c>
      <c r="J6686">
        <v>4.8</v>
      </c>
      <c r="K6686" t="s">
        <v>268</v>
      </c>
      <c r="L6686">
        <v>53</v>
      </c>
      <c r="M6686" t="s">
        <v>33</v>
      </c>
      <c r="N6686" t="s">
        <v>34</v>
      </c>
      <c r="O6686" t="s">
        <v>54</v>
      </c>
      <c r="P6686" t="s">
        <v>36</v>
      </c>
      <c r="Q6686" t="s">
        <v>36</v>
      </c>
      <c r="R6686">
        <v>60</v>
      </c>
      <c r="S6686" t="s">
        <v>37</v>
      </c>
      <c r="T6686" t="s">
        <v>86</v>
      </c>
      <c r="U6686" t="s">
        <v>32</v>
      </c>
      <c r="V6686" t="s">
        <v>2809</v>
      </c>
      <c r="W6686" t="s">
        <v>132</v>
      </c>
      <c r="X6686">
        <v>109311</v>
      </c>
      <c r="Y6686">
        <v>2804</v>
      </c>
      <c r="Z6686">
        <v>12.9716</v>
      </c>
      <c r="AA6686">
        <v>77.5946</v>
      </c>
      <c r="AB6686" t="str">
        <f>IF(Restaurants[[#This Row],[Years_Operating]]&lt;5,"New",
IF(Restaurants[[#This Row],[Years_Operating]]&lt;15,"Established","Legacy"))</f>
        <v>Legacy</v>
      </c>
      <c r="AC6686" t="str">
        <f>IF(Restaurants[[#This Row],[Country]]="India","Yes","No")</f>
        <v>Yes</v>
      </c>
      <c r="AD6686" t="str">
        <f>IF(AND(Restaurants[[#This Row],[Has Online Delivery]]="Yes",Restaurants[[#This Row],[Has Table Booking]]="Yes"),"Online + Table",
IF(Restaurants[[#This Row],[Has Online Delivery]]="Yes","Online Only",
IF(Restaurants[[#This Row],[Has Table Booking]]="Yes","Table Only","None")))</f>
        <v>Online + Table</v>
      </c>
      <c r="AE6686" t="str">
        <f>IF(Restaurants[[#This Row],[Rating]]&gt;=4.5,"Excellent",
IF(Restaurants[[#This Row],[Rating]]&gt;=4,"Very Good",
IF(Restaurants[[#This Row],[Rating]]&gt;=3.5,"Good","Average/Low")))</f>
        <v>Excellent</v>
      </c>
    </row>
    <row r="6687" spans="1:31" x14ac:dyDescent="0.3">
      <c r="A6687" t="s">
        <v>175</v>
      </c>
      <c r="B6687" t="s">
        <v>866</v>
      </c>
      <c r="C6687" t="s">
        <v>251</v>
      </c>
      <c r="D6687" t="s">
        <v>935</v>
      </c>
      <c r="E6687">
        <v>2</v>
      </c>
      <c r="F6687">
        <v>245</v>
      </c>
      <c r="G6687" t="s">
        <v>177</v>
      </c>
      <c r="H6687">
        <v>2005</v>
      </c>
      <c r="I6687">
        <v>46</v>
      </c>
      <c r="J6687">
        <v>4.7</v>
      </c>
      <c r="K6687" t="s">
        <v>936</v>
      </c>
      <c r="L6687">
        <v>20</v>
      </c>
      <c r="M6687" t="s">
        <v>160</v>
      </c>
      <c r="N6687" t="s">
        <v>143</v>
      </c>
      <c r="O6687" t="s">
        <v>45</v>
      </c>
      <c r="P6687" t="s">
        <v>36</v>
      </c>
      <c r="Q6687" t="s">
        <v>36</v>
      </c>
      <c r="R6687">
        <v>23</v>
      </c>
      <c r="S6687" t="s">
        <v>37</v>
      </c>
      <c r="T6687" t="s">
        <v>55</v>
      </c>
      <c r="U6687" t="s">
        <v>32</v>
      </c>
      <c r="V6687" t="s">
        <v>2810</v>
      </c>
      <c r="W6687" t="s">
        <v>40</v>
      </c>
      <c r="X6687">
        <v>102958</v>
      </c>
      <c r="Y6687">
        <v>5145</v>
      </c>
      <c r="Z6687">
        <v>23.022500000000001</v>
      </c>
      <c r="AA6687">
        <v>72.571399999999997</v>
      </c>
      <c r="AB6687" t="str">
        <f>IF(Restaurants[[#This Row],[Years_Operating]]&lt;5,"New",
IF(Restaurants[[#This Row],[Years_Operating]]&lt;15,"Established","Legacy"))</f>
        <v>Legacy</v>
      </c>
      <c r="AC6687" t="str">
        <f>IF(Restaurants[[#This Row],[Country]]="India","Yes","No")</f>
        <v>Yes</v>
      </c>
      <c r="AD6687" t="str">
        <f>IF(AND(Restaurants[[#This Row],[Has Online Delivery]]="Yes",Restaurants[[#This Row],[Has Table Booking]]="Yes"),"Online + Table",
IF(Restaurants[[#This Row],[Has Online Delivery]]="Yes","Online Only",
IF(Restaurants[[#This Row],[Has Table Booking]]="Yes","Table Only","None")))</f>
        <v>Online + Table</v>
      </c>
      <c r="AE6687" t="str">
        <f>IF(Restaurants[[#This Row],[Rating]]&gt;=4.5,"Excellent",
IF(Restaurants[[#This Row],[Rating]]&gt;=4,"Very Good",
IF(Restaurants[[#This Row],[Rating]]&gt;=3.5,"Good","Average/Low")))</f>
        <v>Excellent</v>
      </c>
    </row>
    <row r="6688" spans="1:31" x14ac:dyDescent="0.3">
      <c r="A6688" t="s">
        <v>136</v>
      </c>
      <c r="B6688" t="s">
        <v>891</v>
      </c>
      <c r="C6688" t="s">
        <v>196</v>
      </c>
      <c r="D6688" t="s">
        <v>953</v>
      </c>
      <c r="E6688">
        <v>3</v>
      </c>
      <c r="F6688">
        <v>570</v>
      </c>
      <c r="G6688" t="s">
        <v>140</v>
      </c>
      <c r="H6688">
        <v>2012</v>
      </c>
      <c r="I6688">
        <v>10</v>
      </c>
      <c r="J6688">
        <v>4.5999999999999996</v>
      </c>
      <c r="K6688" t="s">
        <v>954</v>
      </c>
      <c r="L6688">
        <v>13</v>
      </c>
      <c r="M6688" t="s">
        <v>62</v>
      </c>
      <c r="N6688" t="s">
        <v>34</v>
      </c>
      <c r="O6688" t="s">
        <v>45</v>
      </c>
      <c r="P6688" t="s">
        <v>37</v>
      </c>
      <c r="Q6688" t="s">
        <v>37</v>
      </c>
      <c r="R6688">
        <v>62</v>
      </c>
      <c r="S6688" t="s">
        <v>36</v>
      </c>
      <c r="T6688" t="s">
        <v>38</v>
      </c>
      <c r="U6688" t="s">
        <v>32</v>
      </c>
      <c r="W6688" t="s">
        <v>149</v>
      </c>
      <c r="X6688">
        <v>376324</v>
      </c>
      <c r="Y6688">
        <v>3002</v>
      </c>
      <c r="Z6688">
        <v>53.480800000000002</v>
      </c>
      <c r="AA6688">
        <v>-2.2425999999999999</v>
      </c>
      <c r="AB6688" t="str">
        <f>IF(Restaurants[[#This Row],[Years_Operating]]&lt;5,"New",
IF(Restaurants[[#This Row],[Years_Operating]]&lt;15,"Established","Legacy"))</f>
        <v>Established</v>
      </c>
      <c r="AC6688" t="str">
        <f>IF(Restaurants[[#This Row],[Country]]="India","Yes","No")</f>
        <v>No</v>
      </c>
      <c r="AD6688" t="str">
        <f>IF(AND(Restaurants[[#This Row],[Has Online Delivery]]="Yes",Restaurants[[#This Row],[Has Table Booking]]="Yes"),"Online + Table",
IF(Restaurants[[#This Row],[Has Online Delivery]]="Yes","Online Only",
IF(Restaurants[[#This Row],[Has Table Booking]]="Yes","Table Only","None")))</f>
        <v>None</v>
      </c>
      <c r="AE6688" t="str">
        <f>IF(Restaurants[[#This Row],[Rating]]&gt;=4.5,"Excellent",
IF(Restaurants[[#This Row],[Rating]]&gt;=4,"Very Good",
IF(Restaurants[[#This Row],[Rating]]&gt;=3.5,"Good","Average/Low")))</f>
        <v>Excellent</v>
      </c>
    </row>
    <row r="6689" spans="1:31" x14ac:dyDescent="0.3">
      <c r="A6689" t="s">
        <v>65</v>
      </c>
      <c r="B6689" t="s">
        <v>58</v>
      </c>
      <c r="C6689" t="s">
        <v>59</v>
      </c>
      <c r="D6689" t="s">
        <v>94</v>
      </c>
      <c r="E6689">
        <v>3</v>
      </c>
      <c r="F6689">
        <v>350</v>
      </c>
      <c r="G6689" t="s">
        <v>68</v>
      </c>
      <c r="H6689">
        <v>1991</v>
      </c>
      <c r="I6689">
        <v>36</v>
      </c>
      <c r="J6689">
        <v>4.8</v>
      </c>
      <c r="K6689" t="s">
        <v>96</v>
      </c>
      <c r="L6689">
        <v>34</v>
      </c>
      <c r="M6689" t="s">
        <v>33</v>
      </c>
      <c r="N6689" t="s">
        <v>34</v>
      </c>
      <c r="O6689" t="s">
        <v>35</v>
      </c>
      <c r="P6689" t="s">
        <v>36</v>
      </c>
      <c r="Q6689" t="s">
        <v>36</v>
      </c>
      <c r="R6689">
        <v>28</v>
      </c>
      <c r="S6689" t="s">
        <v>37</v>
      </c>
      <c r="T6689" t="s">
        <v>55</v>
      </c>
      <c r="U6689" t="s">
        <v>39</v>
      </c>
      <c r="W6689" t="s">
        <v>132</v>
      </c>
      <c r="X6689">
        <v>90555</v>
      </c>
      <c r="Y6689">
        <v>501</v>
      </c>
      <c r="Z6689">
        <v>48.8566</v>
      </c>
      <c r="AA6689">
        <v>2.3521999999999998</v>
      </c>
      <c r="AB6689" t="str">
        <f>IF(Restaurants[[#This Row],[Years_Operating]]&lt;5,"New",
IF(Restaurants[[#This Row],[Years_Operating]]&lt;15,"Established","Legacy"))</f>
        <v>Legacy</v>
      </c>
      <c r="AC6689" t="str">
        <f>IF(Restaurants[[#This Row],[Country]]="India","Yes","No")</f>
        <v>No</v>
      </c>
      <c r="AD6689" t="str">
        <f>IF(AND(Restaurants[[#This Row],[Has Online Delivery]]="Yes",Restaurants[[#This Row],[Has Table Booking]]="Yes"),"Online + Table",
IF(Restaurants[[#This Row],[Has Online Delivery]]="Yes","Online Only",
IF(Restaurants[[#This Row],[Has Table Booking]]="Yes","Table Only","None")))</f>
        <v>Online + Table</v>
      </c>
      <c r="AE6689" t="str">
        <f>IF(Restaurants[[#This Row],[Rating]]&gt;=4.5,"Excellent",
IF(Restaurants[[#This Row],[Rating]]&gt;=4,"Very Good",
IF(Restaurants[[#This Row],[Rating]]&gt;=3.5,"Good","Average/Low")))</f>
        <v>Excellent</v>
      </c>
    </row>
    <row r="6690" spans="1:31" x14ac:dyDescent="0.3">
      <c r="A6690" t="s">
        <v>173</v>
      </c>
      <c r="B6690" t="s">
        <v>125</v>
      </c>
      <c r="C6690" t="s">
        <v>50</v>
      </c>
      <c r="D6690" t="s">
        <v>878</v>
      </c>
      <c r="E6690">
        <v>2</v>
      </c>
      <c r="F6690">
        <v>285</v>
      </c>
      <c r="G6690" t="s">
        <v>174</v>
      </c>
      <c r="H6690">
        <v>2010</v>
      </c>
      <c r="I6690">
        <v>30</v>
      </c>
      <c r="J6690">
        <v>4.7</v>
      </c>
      <c r="K6690" t="s">
        <v>911</v>
      </c>
      <c r="L6690">
        <v>15</v>
      </c>
      <c r="M6690" t="s">
        <v>33</v>
      </c>
      <c r="N6690" t="s">
        <v>143</v>
      </c>
      <c r="O6690" t="s">
        <v>45</v>
      </c>
      <c r="P6690" t="s">
        <v>37</v>
      </c>
      <c r="Q6690" t="s">
        <v>37</v>
      </c>
      <c r="R6690">
        <v>63</v>
      </c>
      <c r="S6690" t="s">
        <v>36</v>
      </c>
      <c r="T6690" t="s">
        <v>55</v>
      </c>
      <c r="U6690" t="s">
        <v>46</v>
      </c>
      <c r="W6690" t="s">
        <v>40</v>
      </c>
      <c r="X6690">
        <v>3754</v>
      </c>
      <c r="Y6690">
        <v>7005</v>
      </c>
      <c r="Z6690">
        <v>41.878100000000003</v>
      </c>
      <c r="AA6690">
        <v>-87.629800000000003</v>
      </c>
      <c r="AB6690" t="str">
        <f>IF(Restaurants[[#This Row],[Years_Operating]]&lt;5,"New",
IF(Restaurants[[#This Row],[Years_Operating]]&lt;15,"Established","Legacy"))</f>
        <v>Legacy</v>
      </c>
      <c r="AC6690" t="str">
        <f>IF(Restaurants[[#This Row],[Country]]="India","Yes","No")</f>
        <v>No</v>
      </c>
      <c r="AD6690" t="str">
        <f>IF(AND(Restaurants[[#This Row],[Has Online Delivery]]="Yes",Restaurants[[#This Row],[Has Table Booking]]="Yes"),"Online + Table",
IF(Restaurants[[#This Row],[Has Online Delivery]]="Yes","Online Only",
IF(Restaurants[[#This Row],[Has Table Booking]]="Yes","Table Only","None")))</f>
        <v>None</v>
      </c>
      <c r="AE6690" t="str">
        <f>IF(Restaurants[[#This Row],[Rating]]&gt;=4.5,"Excellent",
IF(Restaurants[[#This Row],[Rating]]&gt;=4,"Very Good",
IF(Restaurants[[#This Row],[Rating]]&gt;=3.5,"Good","Average/Low")))</f>
        <v>Excellent</v>
      </c>
    </row>
    <row r="6691" spans="1:31" x14ac:dyDescent="0.3">
      <c r="A6691" t="s">
        <v>175</v>
      </c>
      <c r="B6691" t="s">
        <v>272</v>
      </c>
      <c r="C6691" t="s">
        <v>251</v>
      </c>
      <c r="D6691" t="s">
        <v>258</v>
      </c>
      <c r="E6691">
        <v>2</v>
      </c>
      <c r="F6691">
        <v>245</v>
      </c>
      <c r="G6691" t="s">
        <v>177</v>
      </c>
      <c r="H6691">
        <v>2005</v>
      </c>
      <c r="I6691">
        <v>46</v>
      </c>
      <c r="J6691">
        <v>4.7</v>
      </c>
      <c r="K6691" t="s">
        <v>284</v>
      </c>
      <c r="L6691">
        <v>20</v>
      </c>
      <c r="M6691" t="s">
        <v>160</v>
      </c>
      <c r="N6691" t="s">
        <v>143</v>
      </c>
      <c r="O6691" t="s">
        <v>45</v>
      </c>
      <c r="P6691" t="s">
        <v>37</v>
      </c>
      <c r="Q6691" t="s">
        <v>36</v>
      </c>
      <c r="R6691">
        <v>72</v>
      </c>
      <c r="S6691" t="s">
        <v>37</v>
      </c>
      <c r="T6691" t="s">
        <v>63</v>
      </c>
      <c r="U6691" t="s">
        <v>39</v>
      </c>
      <c r="V6691" t="s">
        <v>2811</v>
      </c>
      <c r="W6691" t="s">
        <v>108</v>
      </c>
      <c r="X6691">
        <v>495481</v>
      </c>
      <c r="Y6691">
        <v>2059</v>
      </c>
      <c r="Z6691">
        <v>13.082700000000001</v>
      </c>
      <c r="AA6691">
        <v>80.270700000000005</v>
      </c>
      <c r="AB6691" t="str">
        <f>IF(Restaurants[[#This Row],[Years_Operating]]&lt;5,"New",
IF(Restaurants[[#This Row],[Years_Operating]]&lt;15,"Established","Legacy"))</f>
        <v>Legacy</v>
      </c>
      <c r="AC6691" t="str">
        <f>IF(Restaurants[[#This Row],[Country]]="India","Yes","No")</f>
        <v>Yes</v>
      </c>
      <c r="AD6691" t="str">
        <f>IF(AND(Restaurants[[#This Row],[Has Online Delivery]]="Yes",Restaurants[[#This Row],[Has Table Booking]]="Yes"),"Online + Table",
IF(Restaurants[[#This Row],[Has Online Delivery]]="Yes","Online Only",
IF(Restaurants[[#This Row],[Has Table Booking]]="Yes","Table Only","None")))</f>
        <v>Table Only</v>
      </c>
      <c r="AE6691" t="str">
        <f>IF(Restaurants[[#This Row],[Rating]]&gt;=4.5,"Excellent",
IF(Restaurants[[#This Row],[Rating]]&gt;=4,"Very Good",
IF(Restaurants[[#This Row],[Rating]]&gt;=3.5,"Good","Average/Low")))</f>
        <v>Excellent</v>
      </c>
    </row>
    <row r="6692" spans="1:31" x14ac:dyDescent="0.3">
      <c r="A6692" t="s">
        <v>154</v>
      </c>
      <c r="B6692" t="s">
        <v>272</v>
      </c>
      <c r="C6692" t="s">
        <v>251</v>
      </c>
      <c r="D6692" t="s">
        <v>863</v>
      </c>
      <c r="E6692">
        <v>2</v>
      </c>
      <c r="F6692">
        <v>245</v>
      </c>
      <c r="G6692" t="s">
        <v>158</v>
      </c>
      <c r="H6692">
        <v>2010</v>
      </c>
      <c r="I6692">
        <v>48</v>
      </c>
      <c r="J6692">
        <v>4.7</v>
      </c>
      <c r="K6692" t="s">
        <v>994</v>
      </c>
      <c r="L6692">
        <v>15</v>
      </c>
      <c r="M6692" t="s">
        <v>160</v>
      </c>
      <c r="N6692" t="s">
        <v>143</v>
      </c>
      <c r="O6692" t="s">
        <v>35</v>
      </c>
      <c r="P6692" t="s">
        <v>36</v>
      </c>
      <c r="Q6692" t="s">
        <v>36</v>
      </c>
      <c r="R6692">
        <v>73</v>
      </c>
      <c r="S6692" t="s">
        <v>37</v>
      </c>
      <c r="T6692" t="s">
        <v>38</v>
      </c>
      <c r="U6692" t="s">
        <v>39</v>
      </c>
      <c r="V6692" t="s">
        <v>2812</v>
      </c>
      <c r="W6692" t="s">
        <v>132</v>
      </c>
      <c r="X6692">
        <v>96931</v>
      </c>
      <c r="Y6692">
        <v>835</v>
      </c>
      <c r="Z6692">
        <v>13.082700000000001</v>
      </c>
      <c r="AA6692">
        <v>80.270700000000005</v>
      </c>
      <c r="AB6692" t="str">
        <f>IF(Restaurants[[#This Row],[Years_Operating]]&lt;5,"New",
IF(Restaurants[[#This Row],[Years_Operating]]&lt;15,"Established","Legacy"))</f>
        <v>Legacy</v>
      </c>
      <c r="AC6692" t="str">
        <f>IF(Restaurants[[#This Row],[Country]]="India","Yes","No")</f>
        <v>Yes</v>
      </c>
      <c r="AD6692" t="str">
        <f>IF(AND(Restaurants[[#This Row],[Has Online Delivery]]="Yes",Restaurants[[#This Row],[Has Table Booking]]="Yes"),"Online + Table",
IF(Restaurants[[#This Row],[Has Online Delivery]]="Yes","Online Only",
IF(Restaurants[[#This Row],[Has Table Booking]]="Yes","Table Only","None")))</f>
        <v>Online + Table</v>
      </c>
      <c r="AE6692" t="str">
        <f>IF(Restaurants[[#This Row],[Rating]]&gt;=4.5,"Excellent",
IF(Restaurants[[#This Row],[Rating]]&gt;=4,"Very Good",
IF(Restaurants[[#This Row],[Rating]]&gt;=3.5,"Good","Average/Low")))</f>
        <v>Excellent</v>
      </c>
    </row>
    <row r="6693" spans="1:31" x14ac:dyDescent="0.3">
      <c r="A6693" t="s">
        <v>128</v>
      </c>
      <c r="B6693" t="s">
        <v>261</v>
      </c>
      <c r="C6693" t="s">
        <v>251</v>
      </c>
      <c r="D6693" t="s">
        <v>263</v>
      </c>
      <c r="E6693">
        <v>3</v>
      </c>
      <c r="F6693">
        <v>290</v>
      </c>
      <c r="G6693" t="s">
        <v>130</v>
      </c>
      <c r="H6693">
        <v>1981</v>
      </c>
      <c r="I6693">
        <v>50</v>
      </c>
      <c r="J6693">
        <v>4.7</v>
      </c>
      <c r="K6693" t="s">
        <v>264</v>
      </c>
      <c r="L6693">
        <v>44</v>
      </c>
      <c r="M6693" t="s">
        <v>33</v>
      </c>
      <c r="N6693" t="s">
        <v>34</v>
      </c>
      <c r="O6693" t="s">
        <v>35</v>
      </c>
      <c r="P6693" t="s">
        <v>36</v>
      </c>
      <c r="Q6693" t="s">
        <v>36</v>
      </c>
      <c r="R6693">
        <v>50</v>
      </c>
      <c r="S6693" t="s">
        <v>36</v>
      </c>
      <c r="T6693" t="s">
        <v>55</v>
      </c>
      <c r="U6693" t="s">
        <v>46</v>
      </c>
      <c r="V6693" t="s">
        <v>2813</v>
      </c>
      <c r="W6693" t="s">
        <v>80</v>
      </c>
      <c r="X6693">
        <v>46744</v>
      </c>
      <c r="Y6693">
        <v>5755</v>
      </c>
      <c r="Z6693">
        <v>22.572600000000001</v>
      </c>
      <c r="AA6693">
        <v>88.363900000000001</v>
      </c>
      <c r="AB6693" t="str">
        <f>IF(Restaurants[[#This Row],[Years_Operating]]&lt;5,"New",
IF(Restaurants[[#This Row],[Years_Operating]]&lt;15,"Established","Legacy"))</f>
        <v>Legacy</v>
      </c>
      <c r="AC6693" t="str">
        <f>IF(Restaurants[[#This Row],[Country]]="India","Yes","No")</f>
        <v>Yes</v>
      </c>
      <c r="AD6693" t="str">
        <f>IF(AND(Restaurants[[#This Row],[Has Online Delivery]]="Yes",Restaurants[[#This Row],[Has Table Booking]]="Yes"),"Online + Table",
IF(Restaurants[[#This Row],[Has Online Delivery]]="Yes","Online Only",
IF(Restaurants[[#This Row],[Has Table Booking]]="Yes","Table Only","None")))</f>
        <v>Online + Table</v>
      </c>
      <c r="AE6693" t="str">
        <f>IF(Restaurants[[#This Row],[Rating]]&gt;=4.5,"Excellent",
IF(Restaurants[[#This Row],[Rating]]&gt;=4,"Very Good",
IF(Restaurants[[#This Row],[Rating]]&gt;=3.5,"Good","Average/Low")))</f>
        <v>Excellent</v>
      </c>
    </row>
    <row r="6694" spans="1:31" x14ac:dyDescent="0.3">
      <c r="A6694" t="s">
        <v>205</v>
      </c>
      <c r="B6694" t="s">
        <v>1002</v>
      </c>
      <c r="C6694" t="s">
        <v>877</v>
      </c>
      <c r="D6694" t="s">
        <v>878</v>
      </c>
      <c r="E6694">
        <v>0</v>
      </c>
      <c r="F6694">
        <v>180</v>
      </c>
      <c r="G6694" t="s">
        <v>209</v>
      </c>
      <c r="H6694">
        <v>2008</v>
      </c>
      <c r="I6694">
        <v>50</v>
      </c>
      <c r="J6694">
        <v>4.8</v>
      </c>
      <c r="K6694" t="s">
        <v>879</v>
      </c>
      <c r="L6694">
        <v>17</v>
      </c>
      <c r="M6694" t="s">
        <v>160</v>
      </c>
      <c r="N6694" t="s">
        <v>210</v>
      </c>
      <c r="O6694" t="s">
        <v>211</v>
      </c>
      <c r="P6694" t="s">
        <v>36</v>
      </c>
      <c r="Q6694" t="s">
        <v>37</v>
      </c>
      <c r="R6694">
        <v>32</v>
      </c>
      <c r="S6694" t="s">
        <v>37</v>
      </c>
      <c r="T6694" t="s">
        <v>38</v>
      </c>
      <c r="U6694" t="s">
        <v>39</v>
      </c>
      <c r="W6694" t="s">
        <v>56</v>
      </c>
      <c r="X6694">
        <v>275005</v>
      </c>
      <c r="Y6694">
        <v>2516</v>
      </c>
      <c r="Z6694">
        <v>-27.469799999999999</v>
      </c>
      <c r="AA6694">
        <v>153.02510000000001</v>
      </c>
      <c r="AB6694" t="str">
        <f>IF(Restaurants[[#This Row],[Years_Operating]]&lt;5,"New",
IF(Restaurants[[#This Row],[Years_Operating]]&lt;15,"Established","Legacy"))</f>
        <v>Legacy</v>
      </c>
      <c r="AC6694" t="str">
        <f>IF(Restaurants[[#This Row],[Country]]="India","Yes","No")</f>
        <v>No</v>
      </c>
      <c r="AD6694" t="str">
        <f>IF(AND(Restaurants[[#This Row],[Has Online Delivery]]="Yes",Restaurants[[#This Row],[Has Table Booking]]="Yes"),"Online + Table",
IF(Restaurants[[#This Row],[Has Online Delivery]]="Yes","Online Only",
IF(Restaurants[[#This Row],[Has Table Booking]]="Yes","Table Only","None")))</f>
        <v>Online Only</v>
      </c>
      <c r="AE6694" t="str">
        <f>IF(Restaurants[[#This Row],[Rating]]&gt;=4.5,"Excellent",
IF(Restaurants[[#This Row],[Rating]]&gt;=4,"Very Good",
IF(Restaurants[[#This Row],[Rating]]&gt;=3.5,"Good","Average/Low")))</f>
        <v>Excellent</v>
      </c>
    </row>
    <row r="6695" spans="1:31" x14ac:dyDescent="0.3">
      <c r="A6695" t="s">
        <v>113</v>
      </c>
      <c r="B6695" t="s">
        <v>250</v>
      </c>
      <c r="C6695" t="s">
        <v>251</v>
      </c>
      <c r="D6695" t="s">
        <v>918</v>
      </c>
      <c r="E6695">
        <v>3</v>
      </c>
      <c r="F6695">
        <v>280</v>
      </c>
      <c r="G6695" t="s">
        <v>116</v>
      </c>
      <c r="H6695">
        <v>1986</v>
      </c>
      <c r="I6695">
        <v>45</v>
      </c>
      <c r="J6695">
        <v>4.7</v>
      </c>
      <c r="K6695" t="s">
        <v>919</v>
      </c>
      <c r="L6695">
        <v>39</v>
      </c>
      <c r="M6695" t="s">
        <v>33</v>
      </c>
      <c r="N6695" t="s">
        <v>34</v>
      </c>
      <c r="O6695" t="s">
        <v>35</v>
      </c>
      <c r="P6695" t="s">
        <v>37</v>
      </c>
      <c r="Q6695" t="s">
        <v>37</v>
      </c>
      <c r="R6695">
        <v>32</v>
      </c>
      <c r="S6695" t="s">
        <v>37</v>
      </c>
      <c r="T6695" t="s">
        <v>55</v>
      </c>
      <c r="U6695" t="s">
        <v>39</v>
      </c>
      <c r="V6695" t="s">
        <v>2814</v>
      </c>
      <c r="W6695" t="s">
        <v>70</v>
      </c>
      <c r="X6695">
        <v>113378</v>
      </c>
      <c r="Y6695">
        <v>4771</v>
      </c>
      <c r="Z6695">
        <v>28.7041</v>
      </c>
      <c r="AA6695">
        <v>77.102500000000006</v>
      </c>
      <c r="AB6695" t="str">
        <f>IF(Restaurants[[#This Row],[Years_Operating]]&lt;5,"New",
IF(Restaurants[[#This Row],[Years_Operating]]&lt;15,"Established","Legacy"))</f>
        <v>Legacy</v>
      </c>
      <c r="AC6695" t="str">
        <f>IF(Restaurants[[#This Row],[Country]]="India","Yes","No")</f>
        <v>Yes</v>
      </c>
      <c r="AD6695" t="str">
        <f>IF(AND(Restaurants[[#This Row],[Has Online Delivery]]="Yes",Restaurants[[#This Row],[Has Table Booking]]="Yes"),"Online + Table",
IF(Restaurants[[#This Row],[Has Online Delivery]]="Yes","Online Only",
IF(Restaurants[[#This Row],[Has Table Booking]]="Yes","Table Only","None")))</f>
        <v>None</v>
      </c>
      <c r="AE6695" t="str">
        <f>IF(Restaurants[[#This Row],[Rating]]&gt;=4.5,"Excellent",
IF(Restaurants[[#This Row],[Rating]]&gt;=4,"Very Good",
IF(Restaurants[[#This Row],[Rating]]&gt;=3.5,"Good","Average/Low")))</f>
        <v>Excellent</v>
      </c>
    </row>
    <row r="6696" spans="1:31" x14ac:dyDescent="0.3">
      <c r="A6696" t="s">
        <v>117</v>
      </c>
      <c r="B6696" t="s">
        <v>873</v>
      </c>
      <c r="C6696" t="s">
        <v>29</v>
      </c>
      <c r="D6696" t="s">
        <v>886</v>
      </c>
      <c r="E6696">
        <v>3</v>
      </c>
      <c r="F6696">
        <v>420</v>
      </c>
      <c r="G6696" t="s">
        <v>121</v>
      </c>
      <c r="H6696">
        <v>2007</v>
      </c>
      <c r="I6696">
        <v>40</v>
      </c>
      <c r="J6696">
        <v>4.7</v>
      </c>
      <c r="K6696" t="s">
        <v>887</v>
      </c>
      <c r="L6696">
        <v>18</v>
      </c>
      <c r="M6696" t="s">
        <v>62</v>
      </c>
      <c r="N6696" t="s">
        <v>34</v>
      </c>
      <c r="O6696" t="s">
        <v>35</v>
      </c>
      <c r="P6696" t="s">
        <v>37</v>
      </c>
      <c r="Q6696" t="s">
        <v>36</v>
      </c>
      <c r="R6696">
        <v>71</v>
      </c>
      <c r="S6696" t="s">
        <v>36</v>
      </c>
      <c r="T6696" t="s">
        <v>63</v>
      </c>
      <c r="U6696" t="s">
        <v>46</v>
      </c>
      <c r="W6696" t="s">
        <v>132</v>
      </c>
      <c r="X6696">
        <v>290635</v>
      </c>
      <c r="Y6696">
        <v>7972</v>
      </c>
      <c r="Z6696">
        <v>45.464199999999998</v>
      </c>
      <c r="AA6696">
        <v>9.19</v>
      </c>
      <c r="AB6696" t="str">
        <f>IF(Restaurants[[#This Row],[Years_Operating]]&lt;5,"New",
IF(Restaurants[[#This Row],[Years_Operating]]&lt;15,"Established","Legacy"))</f>
        <v>Legacy</v>
      </c>
      <c r="AC6696" t="str">
        <f>IF(Restaurants[[#This Row],[Country]]="India","Yes","No")</f>
        <v>No</v>
      </c>
      <c r="AD6696" t="str">
        <f>IF(AND(Restaurants[[#This Row],[Has Online Delivery]]="Yes",Restaurants[[#This Row],[Has Table Booking]]="Yes"),"Online + Table",
IF(Restaurants[[#This Row],[Has Online Delivery]]="Yes","Online Only",
IF(Restaurants[[#This Row],[Has Table Booking]]="Yes","Table Only","None")))</f>
        <v>Table Only</v>
      </c>
      <c r="AE6696" t="str">
        <f>IF(Restaurants[[#This Row],[Rating]]&gt;=4.5,"Excellent",
IF(Restaurants[[#This Row],[Rating]]&gt;=4,"Very Good",
IF(Restaurants[[#This Row],[Rating]]&gt;=3.5,"Good","Average/Low")))</f>
        <v>Excellent</v>
      </c>
    </row>
    <row r="6697" spans="1:31" x14ac:dyDescent="0.3">
      <c r="A6697" t="s">
        <v>182</v>
      </c>
      <c r="B6697" t="s">
        <v>105</v>
      </c>
      <c r="C6697" t="s">
        <v>29</v>
      </c>
      <c r="D6697" t="s">
        <v>874</v>
      </c>
      <c r="E6697">
        <v>2</v>
      </c>
      <c r="F6697">
        <v>275</v>
      </c>
      <c r="G6697" t="s">
        <v>185</v>
      </c>
      <c r="H6697">
        <v>1998</v>
      </c>
      <c r="I6697">
        <v>20</v>
      </c>
      <c r="J6697">
        <v>4.5999999999999996</v>
      </c>
      <c r="K6697" t="s">
        <v>890</v>
      </c>
      <c r="L6697">
        <v>27</v>
      </c>
      <c r="M6697" t="s">
        <v>33</v>
      </c>
      <c r="N6697" t="s">
        <v>143</v>
      </c>
      <c r="O6697" t="s">
        <v>35</v>
      </c>
      <c r="P6697" t="s">
        <v>37</v>
      </c>
      <c r="Q6697" t="s">
        <v>37</v>
      </c>
      <c r="R6697">
        <v>59</v>
      </c>
      <c r="S6697" t="s">
        <v>37</v>
      </c>
      <c r="T6697" t="s">
        <v>86</v>
      </c>
      <c r="U6697" t="s">
        <v>69</v>
      </c>
      <c r="W6697" t="s">
        <v>70</v>
      </c>
      <c r="X6697">
        <v>426898</v>
      </c>
      <c r="Y6697">
        <v>1634</v>
      </c>
      <c r="Z6697">
        <v>41.902799999999999</v>
      </c>
      <c r="AA6697">
        <v>12.4964</v>
      </c>
      <c r="AB6697" t="str">
        <f>IF(Restaurants[[#This Row],[Years_Operating]]&lt;5,"New",
IF(Restaurants[[#This Row],[Years_Operating]]&lt;15,"Established","Legacy"))</f>
        <v>Legacy</v>
      </c>
      <c r="AC6697" t="str">
        <f>IF(Restaurants[[#This Row],[Country]]="India","Yes","No")</f>
        <v>No</v>
      </c>
      <c r="AD6697" t="str">
        <f>IF(AND(Restaurants[[#This Row],[Has Online Delivery]]="Yes",Restaurants[[#This Row],[Has Table Booking]]="Yes"),"Online + Table",
IF(Restaurants[[#This Row],[Has Online Delivery]]="Yes","Online Only",
IF(Restaurants[[#This Row],[Has Table Booking]]="Yes","Table Only","None")))</f>
        <v>None</v>
      </c>
      <c r="AE6697" t="str">
        <f>IF(Restaurants[[#This Row],[Rating]]&gt;=4.5,"Excellent",
IF(Restaurants[[#This Row],[Rating]]&gt;=4,"Very Good",
IF(Restaurants[[#This Row],[Rating]]&gt;=3.5,"Good","Average/Low")))</f>
        <v>Excellent</v>
      </c>
    </row>
    <row r="6698" spans="1:31" x14ac:dyDescent="0.3">
      <c r="A6698" t="s">
        <v>71</v>
      </c>
      <c r="B6698" t="s">
        <v>1002</v>
      </c>
      <c r="C6698" t="s">
        <v>877</v>
      </c>
      <c r="D6698" t="s">
        <v>157</v>
      </c>
      <c r="E6698">
        <v>3</v>
      </c>
      <c r="F6698">
        <v>380</v>
      </c>
      <c r="G6698" t="s">
        <v>75</v>
      </c>
      <c r="H6698">
        <v>2008</v>
      </c>
      <c r="I6698">
        <v>23</v>
      </c>
      <c r="J6698">
        <v>4.8</v>
      </c>
      <c r="K6698" t="s">
        <v>159</v>
      </c>
      <c r="L6698">
        <v>17</v>
      </c>
      <c r="M6698" t="s">
        <v>33</v>
      </c>
      <c r="N6698" t="s">
        <v>34</v>
      </c>
      <c r="O6698" t="s">
        <v>35</v>
      </c>
      <c r="P6698" t="s">
        <v>36</v>
      </c>
      <c r="Q6698" t="s">
        <v>36</v>
      </c>
      <c r="R6698">
        <v>54</v>
      </c>
      <c r="S6698" t="s">
        <v>37</v>
      </c>
      <c r="T6698" t="s">
        <v>55</v>
      </c>
      <c r="U6698" t="s">
        <v>46</v>
      </c>
      <c r="W6698" t="s">
        <v>149</v>
      </c>
      <c r="X6698">
        <v>262742</v>
      </c>
      <c r="Y6698">
        <v>2106</v>
      </c>
      <c r="Z6698">
        <v>-27.469799999999999</v>
      </c>
      <c r="AA6698">
        <v>153.02510000000001</v>
      </c>
      <c r="AB6698" t="str">
        <f>IF(Restaurants[[#This Row],[Years_Operating]]&lt;5,"New",
IF(Restaurants[[#This Row],[Years_Operating]]&lt;15,"Established","Legacy"))</f>
        <v>Legacy</v>
      </c>
      <c r="AC6698" t="str">
        <f>IF(Restaurants[[#This Row],[Country]]="India","Yes","No")</f>
        <v>No</v>
      </c>
      <c r="AD6698" t="str">
        <f>IF(AND(Restaurants[[#This Row],[Has Online Delivery]]="Yes",Restaurants[[#This Row],[Has Table Booking]]="Yes"),"Online + Table",
IF(Restaurants[[#This Row],[Has Online Delivery]]="Yes","Online Only",
IF(Restaurants[[#This Row],[Has Table Booking]]="Yes","Table Only","None")))</f>
        <v>Online + Table</v>
      </c>
      <c r="AE6698" t="str">
        <f>IF(Restaurants[[#This Row],[Rating]]&gt;=4.5,"Excellent",
IF(Restaurants[[#This Row],[Rating]]&gt;=4,"Very Good",
IF(Restaurants[[#This Row],[Rating]]&gt;=3.5,"Good","Average/Low")))</f>
        <v>Excellent</v>
      </c>
    </row>
    <row r="6699" spans="1:31" x14ac:dyDescent="0.3">
      <c r="A6699" t="s">
        <v>243</v>
      </c>
      <c r="B6699" t="s">
        <v>58</v>
      </c>
      <c r="C6699" t="s">
        <v>59</v>
      </c>
      <c r="D6699" t="s">
        <v>897</v>
      </c>
      <c r="E6699">
        <v>0</v>
      </c>
      <c r="F6699">
        <v>125</v>
      </c>
      <c r="G6699" t="s">
        <v>247</v>
      </c>
      <c r="H6699">
        <v>2007</v>
      </c>
      <c r="I6699">
        <v>45</v>
      </c>
      <c r="J6699">
        <v>4.5</v>
      </c>
      <c r="K6699" t="s">
        <v>987</v>
      </c>
      <c r="L6699">
        <v>18</v>
      </c>
      <c r="M6699" t="s">
        <v>204</v>
      </c>
      <c r="N6699" t="s">
        <v>210</v>
      </c>
      <c r="O6699" t="s">
        <v>211</v>
      </c>
      <c r="P6699" t="s">
        <v>37</v>
      </c>
      <c r="Q6699" t="s">
        <v>37</v>
      </c>
      <c r="R6699">
        <v>46</v>
      </c>
      <c r="S6699" t="s">
        <v>37</v>
      </c>
      <c r="T6699" t="s">
        <v>55</v>
      </c>
      <c r="U6699" t="s">
        <v>39</v>
      </c>
      <c r="W6699" t="s">
        <v>80</v>
      </c>
      <c r="X6699">
        <v>238922</v>
      </c>
      <c r="Y6699">
        <v>4106</v>
      </c>
      <c r="Z6699">
        <v>48.8566</v>
      </c>
      <c r="AA6699">
        <v>2.3521999999999998</v>
      </c>
      <c r="AB6699" t="str">
        <f>IF(Restaurants[[#This Row],[Years_Operating]]&lt;5,"New",
IF(Restaurants[[#This Row],[Years_Operating]]&lt;15,"Established","Legacy"))</f>
        <v>Legacy</v>
      </c>
      <c r="AC6699" t="str">
        <f>IF(Restaurants[[#This Row],[Country]]="India","Yes","No")</f>
        <v>No</v>
      </c>
      <c r="AD6699" t="str">
        <f>IF(AND(Restaurants[[#This Row],[Has Online Delivery]]="Yes",Restaurants[[#This Row],[Has Table Booking]]="Yes"),"Online + Table",
IF(Restaurants[[#This Row],[Has Online Delivery]]="Yes","Online Only",
IF(Restaurants[[#This Row],[Has Table Booking]]="Yes","Table Only","None")))</f>
        <v>None</v>
      </c>
      <c r="AE6699" t="str">
        <f>IF(Restaurants[[#This Row],[Rating]]&gt;=4.5,"Excellent",
IF(Restaurants[[#This Row],[Rating]]&gt;=4,"Very Good",
IF(Restaurants[[#This Row],[Rating]]&gt;=3.5,"Good","Average/Low")))</f>
        <v>Excellent</v>
      </c>
    </row>
    <row r="6700" spans="1:31" x14ac:dyDescent="0.3">
      <c r="A6700" t="s">
        <v>57</v>
      </c>
      <c r="B6700" t="s">
        <v>903</v>
      </c>
      <c r="C6700" t="s">
        <v>196</v>
      </c>
      <c r="D6700" t="s">
        <v>892</v>
      </c>
      <c r="E6700">
        <v>3</v>
      </c>
      <c r="F6700">
        <v>425</v>
      </c>
      <c r="G6700" t="s">
        <v>61</v>
      </c>
      <c r="H6700">
        <v>1986</v>
      </c>
      <c r="I6700">
        <v>40</v>
      </c>
      <c r="J6700">
        <v>4.9000000000000004</v>
      </c>
      <c r="K6700" t="s">
        <v>893</v>
      </c>
      <c r="L6700">
        <v>39</v>
      </c>
      <c r="M6700" t="s">
        <v>62</v>
      </c>
      <c r="N6700" t="s">
        <v>34</v>
      </c>
      <c r="O6700" t="s">
        <v>35</v>
      </c>
      <c r="P6700" t="s">
        <v>37</v>
      </c>
      <c r="Q6700" t="s">
        <v>37</v>
      </c>
      <c r="R6700">
        <v>30</v>
      </c>
      <c r="S6700" t="s">
        <v>37</v>
      </c>
      <c r="T6700" t="s">
        <v>86</v>
      </c>
      <c r="U6700" t="s">
        <v>39</v>
      </c>
      <c r="W6700" t="s">
        <v>40</v>
      </c>
      <c r="X6700">
        <v>274229</v>
      </c>
      <c r="Y6700">
        <v>357</v>
      </c>
      <c r="Z6700">
        <v>53.800800000000002</v>
      </c>
      <c r="AA6700">
        <v>-1.5490999999999999</v>
      </c>
      <c r="AB6700" t="str">
        <f>IF(Restaurants[[#This Row],[Years_Operating]]&lt;5,"New",
IF(Restaurants[[#This Row],[Years_Operating]]&lt;15,"Established","Legacy"))</f>
        <v>Legacy</v>
      </c>
      <c r="AC6700" t="str">
        <f>IF(Restaurants[[#This Row],[Country]]="India","Yes","No")</f>
        <v>No</v>
      </c>
      <c r="AD6700" t="str">
        <f>IF(AND(Restaurants[[#This Row],[Has Online Delivery]]="Yes",Restaurants[[#This Row],[Has Table Booking]]="Yes"),"Online + Table",
IF(Restaurants[[#This Row],[Has Online Delivery]]="Yes","Online Only",
IF(Restaurants[[#This Row],[Has Table Booking]]="Yes","Table Only","None")))</f>
        <v>None</v>
      </c>
      <c r="AE6700" t="str">
        <f>IF(Restaurants[[#This Row],[Rating]]&gt;=4.5,"Excellent",
IF(Restaurants[[#This Row],[Rating]]&gt;=4,"Very Good",
IF(Restaurants[[#This Row],[Rating]]&gt;=3.5,"Good","Average/Low")))</f>
        <v>Excellent</v>
      </c>
    </row>
    <row r="6701" spans="1:31" x14ac:dyDescent="0.3">
      <c r="A6701" t="s">
        <v>109</v>
      </c>
      <c r="B6701" t="s">
        <v>250</v>
      </c>
      <c r="C6701" t="s">
        <v>251</v>
      </c>
      <c r="D6701" t="s">
        <v>267</v>
      </c>
      <c r="E6701">
        <v>3</v>
      </c>
      <c r="F6701">
        <v>270</v>
      </c>
      <c r="G6701" t="s">
        <v>109</v>
      </c>
      <c r="H6701">
        <v>1989</v>
      </c>
      <c r="I6701">
        <v>48</v>
      </c>
      <c r="J6701">
        <v>4.8</v>
      </c>
      <c r="K6701" t="s">
        <v>268</v>
      </c>
      <c r="L6701">
        <v>36</v>
      </c>
      <c r="M6701" t="s">
        <v>33</v>
      </c>
      <c r="N6701" t="s">
        <v>34</v>
      </c>
      <c r="O6701" t="s">
        <v>35</v>
      </c>
      <c r="P6701" t="s">
        <v>36</v>
      </c>
      <c r="Q6701" t="s">
        <v>37</v>
      </c>
      <c r="R6701">
        <v>30</v>
      </c>
      <c r="S6701" t="s">
        <v>37</v>
      </c>
      <c r="T6701" t="s">
        <v>55</v>
      </c>
      <c r="U6701" t="s">
        <v>32</v>
      </c>
      <c r="V6701" t="s">
        <v>2815</v>
      </c>
      <c r="W6701" t="s">
        <v>70</v>
      </c>
      <c r="X6701">
        <v>492528</v>
      </c>
      <c r="Y6701">
        <v>4967</v>
      </c>
      <c r="Z6701">
        <v>28.7041</v>
      </c>
      <c r="AA6701">
        <v>77.102500000000006</v>
      </c>
      <c r="AB6701" t="str">
        <f>IF(Restaurants[[#This Row],[Years_Operating]]&lt;5,"New",
IF(Restaurants[[#This Row],[Years_Operating]]&lt;15,"Established","Legacy"))</f>
        <v>Legacy</v>
      </c>
      <c r="AC6701" t="str">
        <f>IF(Restaurants[[#This Row],[Country]]="India","Yes","No")</f>
        <v>Yes</v>
      </c>
      <c r="AD6701" t="str">
        <f>IF(AND(Restaurants[[#This Row],[Has Online Delivery]]="Yes",Restaurants[[#This Row],[Has Table Booking]]="Yes"),"Online + Table",
IF(Restaurants[[#This Row],[Has Online Delivery]]="Yes","Online Only",
IF(Restaurants[[#This Row],[Has Table Booking]]="Yes","Table Only","None")))</f>
        <v>Online Only</v>
      </c>
      <c r="AE6701" t="str">
        <f>IF(Restaurants[[#This Row],[Rating]]&gt;=4.5,"Excellent",
IF(Restaurants[[#This Row],[Rating]]&gt;=4,"Very Good",
IF(Restaurants[[#This Row],[Rating]]&gt;=3.5,"Good","Average/Low")))</f>
        <v>Excellent</v>
      </c>
    </row>
    <row r="6702" spans="1:31" x14ac:dyDescent="0.3">
      <c r="A6702" t="s">
        <v>154</v>
      </c>
      <c r="B6702" t="s">
        <v>866</v>
      </c>
      <c r="C6702" t="s">
        <v>251</v>
      </c>
      <c r="D6702" t="s">
        <v>918</v>
      </c>
      <c r="E6702">
        <v>2</v>
      </c>
      <c r="F6702">
        <v>245</v>
      </c>
      <c r="G6702" t="s">
        <v>158</v>
      </c>
      <c r="H6702">
        <v>2010</v>
      </c>
      <c r="I6702">
        <v>48</v>
      </c>
      <c r="J6702">
        <v>4.7</v>
      </c>
      <c r="K6702" t="s">
        <v>919</v>
      </c>
      <c r="L6702">
        <v>15</v>
      </c>
      <c r="M6702" t="s">
        <v>160</v>
      </c>
      <c r="N6702" t="s">
        <v>143</v>
      </c>
      <c r="O6702" t="s">
        <v>35</v>
      </c>
      <c r="P6702" t="s">
        <v>36</v>
      </c>
      <c r="Q6702" t="s">
        <v>37</v>
      </c>
      <c r="R6702">
        <v>54</v>
      </c>
      <c r="S6702" t="s">
        <v>36</v>
      </c>
      <c r="T6702" t="s">
        <v>55</v>
      </c>
      <c r="U6702" t="s">
        <v>39</v>
      </c>
      <c r="V6702" t="s">
        <v>2816</v>
      </c>
      <c r="W6702" t="s">
        <v>64</v>
      </c>
      <c r="X6702">
        <v>377740</v>
      </c>
      <c r="Y6702">
        <v>3270</v>
      </c>
      <c r="Z6702">
        <v>23.022500000000001</v>
      </c>
      <c r="AA6702">
        <v>72.571399999999997</v>
      </c>
      <c r="AB6702" t="str">
        <f>IF(Restaurants[[#This Row],[Years_Operating]]&lt;5,"New",
IF(Restaurants[[#This Row],[Years_Operating]]&lt;15,"Established","Legacy"))</f>
        <v>Legacy</v>
      </c>
      <c r="AC6702" t="str">
        <f>IF(Restaurants[[#This Row],[Country]]="India","Yes","No")</f>
        <v>Yes</v>
      </c>
      <c r="AD6702" t="str">
        <f>IF(AND(Restaurants[[#This Row],[Has Online Delivery]]="Yes",Restaurants[[#This Row],[Has Table Booking]]="Yes"),"Online + Table",
IF(Restaurants[[#This Row],[Has Online Delivery]]="Yes","Online Only",
IF(Restaurants[[#This Row],[Has Table Booking]]="Yes","Table Only","None")))</f>
        <v>Online Only</v>
      </c>
      <c r="AE6702" t="str">
        <f>IF(Restaurants[[#This Row],[Rating]]&gt;=4.5,"Excellent",
IF(Restaurants[[#This Row],[Rating]]&gt;=4,"Very Good",
IF(Restaurants[[#This Row],[Rating]]&gt;=3.5,"Good","Average/Low")))</f>
        <v>Excellent</v>
      </c>
    </row>
    <row r="6703" spans="1:31" x14ac:dyDescent="0.3">
      <c r="A6703" t="s">
        <v>166</v>
      </c>
      <c r="B6703" t="s">
        <v>862</v>
      </c>
      <c r="C6703" t="s">
        <v>251</v>
      </c>
      <c r="D6703" t="s">
        <v>863</v>
      </c>
      <c r="E6703">
        <v>2</v>
      </c>
      <c r="F6703">
        <v>265</v>
      </c>
      <c r="G6703" t="s">
        <v>170</v>
      </c>
      <c r="H6703">
        <v>2005</v>
      </c>
      <c r="I6703">
        <v>60</v>
      </c>
      <c r="J6703">
        <v>4.7</v>
      </c>
      <c r="K6703" t="s">
        <v>994</v>
      </c>
      <c r="L6703">
        <v>20</v>
      </c>
      <c r="M6703" t="s">
        <v>33</v>
      </c>
      <c r="N6703" t="s">
        <v>143</v>
      </c>
      <c r="O6703" t="s">
        <v>35</v>
      </c>
      <c r="P6703" t="s">
        <v>36</v>
      </c>
      <c r="Q6703" t="s">
        <v>37</v>
      </c>
      <c r="R6703">
        <v>29</v>
      </c>
      <c r="S6703" t="s">
        <v>36</v>
      </c>
      <c r="T6703" t="s">
        <v>63</v>
      </c>
      <c r="U6703" t="s">
        <v>32</v>
      </c>
      <c r="V6703" t="s">
        <v>2817</v>
      </c>
      <c r="W6703" t="s">
        <v>70</v>
      </c>
      <c r="X6703">
        <v>158723</v>
      </c>
      <c r="Y6703">
        <v>4814</v>
      </c>
      <c r="Z6703">
        <v>21.170200000000001</v>
      </c>
      <c r="AA6703">
        <v>72.831100000000006</v>
      </c>
      <c r="AB6703" t="str">
        <f>IF(Restaurants[[#This Row],[Years_Operating]]&lt;5,"New",
IF(Restaurants[[#This Row],[Years_Operating]]&lt;15,"Established","Legacy"))</f>
        <v>Legacy</v>
      </c>
      <c r="AC6703" t="str">
        <f>IF(Restaurants[[#This Row],[Country]]="India","Yes","No")</f>
        <v>Yes</v>
      </c>
      <c r="AD6703" t="str">
        <f>IF(AND(Restaurants[[#This Row],[Has Online Delivery]]="Yes",Restaurants[[#This Row],[Has Table Booking]]="Yes"),"Online + Table",
IF(Restaurants[[#This Row],[Has Online Delivery]]="Yes","Online Only",
IF(Restaurants[[#This Row],[Has Table Booking]]="Yes","Table Only","None")))</f>
        <v>Online Only</v>
      </c>
      <c r="AE6703" t="str">
        <f>IF(Restaurants[[#This Row],[Rating]]&gt;=4.5,"Excellent",
IF(Restaurants[[#This Row],[Rating]]&gt;=4,"Very Good",
IF(Restaurants[[#This Row],[Rating]]&gt;=3.5,"Good","Average/Low")))</f>
        <v>Excellent</v>
      </c>
    </row>
    <row r="6704" spans="1:31" x14ac:dyDescent="0.3">
      <c r="A6704" t="s">
        <v>57</v>
      </c>
      <c r="B6704" t="s">
        <v>882</v>
      </c>
      <c r="C6704" t="s">
        <v>146</v>
      </c>
      <c r="D6704" t="s">
        <v>894</v>
      </c>
      <c r="E6704">
        <v>3</v>
      </c>
      <c r="F6704">
        <v>425</v>
      </c>
      <c r="G6704" t="s">
        <v>61</v>
      </c>
      <c r="H6704">
        <v>1986</v>
      </c>
      <c r="I6704">
        <v>40</v>
      </c>
      <c r="J6704">
        <v>4.9000000000000004</v>
      </c>
      <c r="K6704" t="s">
        <v>895</v>
      </c>
      <c r="L6704">
        <v>39</v>
      </c>
      <c r="M6704" t="s">
        <v>62</v>
      </c>
      <c r="N6704" t="s">
        <v>34</v>
      </c>
      <c r="O6704" t="s">
        <v>35</v>
      </c>
      <c r="P6704" t="s">
        <v>37</v>
      </c>
      <c r="Q6704" t="s">
        <v>36</v>
      </c>
      <c r="R6704">
        <v>44</v>
      </c>
      <c r="S6704" t="s">
        <v>36</v>
      </c>
      <c r="T6704" t="s">
        <v>86</v>
      </c>
      <c r="U6704" t="s">
        <v>32</v>
      </c>
      <c r="W6704" t="s">
        <v>103</v>
      </c>
      <c r="X6704">
        <v>64698</v>
      </c>
      <c r="Y6704">
        <v>2949</v>
      </c>
      <c r="Z6704">
        <v>35.011600000000001</v>
      </c>
      <c r="AA6704">
        <v>135.7681</v>
      </c>
      <c r="AB6704" t="str">
        <f>IF(Restaurants[[#This Row],[Years_Operating]]&lt;5,"New",
IF(Restaurants[[#This Row],[Years_Operating]]&lt;15,"Established","Legacy"))</f>
        <v>Legacy</v>
      </c>
      <c r="AC6704" t="str">
        <f>IF(Restaurants[[#This Row],[Country]]="India","Yes","No")</f>
        <v>No</v>
      </c>
      <c r="AD6704" t="str">
        <f>IF(AND(Restaurants[[#This Row],[Has Online Delivery]]="Yes",Restaurants[[#This Row],[Has Table Booking]]="Yes"),"Online + Table",
IF(Restaurants[[#This Row],[Has Online Delivery]]="Yes","Online Only",
IF(Restaurants[[#This Row],[Has Table Booking]]="Yes","Table Only","None")))</f>
        <v>Table Only</v>
      </c>
      <c r="AE6704" t="str">
        <f>IF(Restaurants[[#This Row],[Rating]]&gt;=4.5,"Excellent",
IF(Restaurants[[#This Row],[Rating]]&gt;=4,"Very Good",
IF(Restaurants[[#This Row],[Rating]]&gt;=3.5,"Good","Average/Low")))</f>
        <v>Excellent</v>
      </c>
    </row>
    <row r="6705" spans="1:31" x14ac:dyDescent="0.3">
      <c r="A6705" t="s">
        <v>154</v>
      </c>
      <c r="B6705" t="s">
        <v>882</v>
      </c>
      <c r="C6705" t="s">
        <v>146</v>
      </c>
      <c r="D6705" t="s">
        <v>905</v>
      </c>
      <c r="E6705">
        <v>2</v>
      </c>
      <c r="F6705">
        <v>245</v>
      </c>
      <c r="G6705" t="s">
        <v>158</v>
      </c>
      <c r="H6705">
        <v>2010</v>
      </c>
      <c r="I6705">
        <v>48</v>
      </c>
      <c r="J6705">
        <v>4.7</v>
      </c>
      <c r="K6705" t="s">
        <v>906</v>
      </c>
      <c r="L6705">
        <v>15</v>
      </c>
      <c r="M6705" t="s">
        <v>160</v>
      </c>
      <c r="N6705" t="s">
        <v>143</v>
      </c>
      <c r="O6705" t="s">
        <v>35</v>
      </c>
      <c r="P6705" t="s">
        <v>36</v>
      </c>
      <c r="Q6705" t="s">
        <v>37</v>
      </c>
      <c r="R6705">
        <v>37</v>
      </c>
      <c r="S6705" t="s">
        <v>37</v>
      </c>
      <c r="T6705" t="s">
        <v>55</v>
      </c>
      <c r="U6705" t="s">
        <v>69</v>
      </c>
      <c r="W6705" t="s">
        <v>40</v>
      </c>
      <c r="X6705">
        <v>191840</v>
      </c>
      <c r="Y6705">
        <v>1140</v>
      </c>
      <c r="Z6705">
        <v>35.011600000000001</v>
      </c>
      <c r="AA6705">
        <v>135.7681</v>
      </c>
      <c r="AB6705" t="str">
        <f>IF(Restaurants[[#This Row],[Years_Operating]]&lt;5,"New",
IF(Restaurants[[#This Row],[Years_Operating]]&lt;15,"Established","Legacy"))</f>
        <v>Legacy</v>
      </c>
      <c r="AC6705" t="str">
        <f>IF(Restaurants[[#This Row],[Country]]="India","Yes","No")</f>
        <v>No</v>
      </c>
      <c r="AD6705" t="str">
        <f>IF(AND(Restaurants[[#This Row],[Has Online Delivery]]="Yes",Restaurants[[#This Row],[Has Table Booking]]="Yes"),"Online + Table",
IF(Restaurants[[#This Row],[Has Online Delivery]]="Yes","Online Only",
IF(Restaurants[[#This Row],[Has Table Booking]]="Yes","Table Only","None")))</f>
        <v>Online Only</v>
      </c>
      <c r="AE6705" t="str">
        <f>IF(Restaurants[[#This Row],[Rating]]&gt;=4.5,"Excellent",
IF(Restaurants[[#This Row],[Rating]]&gt;=4,"Very Good",
IF(Restaurants[[#This Row],[Rating]]&gt;=3.5,"Good","Average/Low")))</f>
        <v>Excellent</v>
      </c>
    </row>
    <row r="6706" spans="1:31" x14ac:dyDescent="0.3">
      <c r="A6706" t="s">
        <v>173</v>
      </c>
      <c r="B6706" t="s">
        <v>880</v>
      </c>
      <c r="C6706" t="s">
        <v>50</v>
      </c>
      <c r="D6706" t="s">
        <v>870</v>
      </c>
      <c r="E6706">
        <v>2</v>
      </c>
      <c r="F6706">
        <v>285</v>
      </c>
      <c r="G6706" t="s">
        <v>174</v>
      </c>
      <c r="H6706">
        <v>2010</v>
      </c>
      <c r="I6706">
        <v>30</v>
      </c>
      <c r="J6706">
        <v>4.7</v>
      </c>
      <c r="K6706" t="s">
        <v>932</v>
      </c>
      <c r="L6706">
        <v>15</v>
      </c>
      <c r="M6706" t="s">
        <v>33</v>
      </c>
      <c r="N6706" t="s">
        <v>143</v>
      </c>
      <c r="O6706" t="s">
        <v>45</v>
      </c>
      <c r="P6706" t="s">
        <v>37</v>
      </c>
      <c r="Q6706" t="s">
        <v>37</v>
      </c>
      <c r="R6706">
        <v>25</v>
      </c>
      <c r="S6706" t="s">
        <v>37</v>
      </c>
      <c r="T6706" t="s">
        <v>38</v>
      </c>
      <c r="U6706" t="s">
        <v>46</v>
      </c>
      <c r="W6706" t="s">
        <v>47</v>
      </c>
      <c r="X6706">
        <v>492836</v>
      </c>
      <c r="Y6706">
        <v>1583</v>
      </c>
      <c r="Z6706">
        <v>29.760400000000001</v>
      </c>
      <c r="AA6706">
        <v>-95.369799999999998</v>
      </c>
      <c r="AB6706" t="str">
        <f>IF(Restaurants[[#This Row],[Years_Operating]]&lt;5,"New",
IF(Restaurants[[#This Row],[Years_Operating]]&lt;15,"Established","Legacy"))</f>
        <v>Legacy</v>
      </c>
      <c r="AC6706" t="str">
        <f>IF(Restaurants[[#This Row],[Country]]="India","Yes","No")</f>
        <v>No</v>
      </c>
      <c r="AD6706" t="str">
        <f>IF(AND(Restaurants[[#This Row],[Has Online Delivery]]="Yes",Restaurants[[#This Row],[Has Table Booking]]="Yes"),"Online + Table",
IF(Restaurants[[#This Row],[Has Online Delivery]]="Yes","Online Only",
IF(Restaurants[[#This Row],[Has Table Booking]]="Yes","Table Only","None")))</f>
        <v>None</v>
      </c>
      <c r="AE6706" t="str">
        <f>IF(Restaurants[[#This Row],[Rating]]&gt;=4.5,"Excellent",
IF(Restaurants[[#This Row],[Rating]]&gt;=4,"Very Good",
IF(Restaurants[[#This Row],[Rating]]&gt;=3.5,"Good","Average/Low")))</f>
        <v>Excellent</v>
      </c>
    </row>
    <row r="6707" spans="1:31" x14ac:dyDescent="0.3">
      <c r="A6707" t="s">
        <v>202</v>
      </c>
      <c r="B6707" t="s">
        <v>862</v>
      </c>
      <c r="C6707" t="s">
        <v>251</v>
      </c>
      <c r="D6707" t="s">
        <v>267</v>
      </c>
      <c r="E6707">
        <v>1</v>
      </c>
      <c r="F6707">
        <v>95</v>
      </c>
      <c r="G6707" t="s">
        <v>203</v>
      </c>
      <c r="H6707">
        <v>2011</v>
      </c>
      <c r="I6707">
        <v>28</v>
      </c>
      <c r="J6707">
        <v>4.5</v>
      </c>
      <c r="K6707" t="s">
        <v>312</v>
      </c>
      <c r="L6707">
        <v>14</v>
      </c>
      <c r="M6707" t="s">
        <v>204</v>
      </c>
      <c r="N6707" t="s">
        <v>193</v>
      </c>
      <c r="O6707" t="s">
        <v>35</v>
      </c>
      <c r="P6707" t="s">
        <v>36</v>
      </c>
      <c r="Q6707" t="s">
        <v>36</v>
      </c>
      <c r="R6707">
        <v>21</v>
      </c>
      <c r="S6707" t="s">
        <v>36</v>
      </c>
      <c r="T6707" t="s">
        <v>86</v>
      </c>
      <c r="U6707" t="s">
        <v>46</v>
      </c>
      <c r="V6707" t="s">
        <v>2818</v>
      </c>
      <c r="W6707" t="s">
        <v>64</v>
      </c>
      <c r="X6707">
        <v>225628</v>
      </c>
      <c r="Y6707">
        <v>2927</v>
      </c>
      <c r="Z6707">
        <v>21.170200000000001</v>
      </c>
      <c r="AA6707">
        <v>72.831100000000006</v>
      </c>
      <c r="AB6707" t="str">
        <f>IF(Restaurants[[#This Row],[Years_Operating]]&lt;5,"New",
IF(Restaurants[[#This Row],[Years_Operating]]&lt;15,"Established","Legacy"))</f>
        <v>Established</v>
      </c>
      <c r="AC6707" t="str">
        <f>IF(Restaurants[[#This Row],[Country]]="India","Yes","No")</f>
        <v>Yes</v>
      </c>
      <c r="AD6707" t="str">
        <f>IF(AND(Restaurants[[#This Row],[Has Online Delivery]]="Yes",Restaurants[[#This Row],[Has Table Booking]]="Yes"),"Online + Table",
IF(Restaurants[[#This Row],[Has Online Delivery]]="Yes","Online Only",
IF(Restaurants[[#This Row],[Has Table Booking]]="Yes","Table Only","None")))</f>
        <v>Online + Table</v>
      </c>
      <c r="AE6707" t="str">
        <f>IF(Restaurants[[#This Row],[Rating]]&gt;=4.5,"Excellent",
IF(Restaurants[[#This Row],[Rating]]&gt;=4,"Very Good",
IF(Restaurants[[#This Row],[Rating]]&gt;=3.5,"Good","Average/Low")))</f>
        <v>Excellent</v>
      </c>
    </row>
    <row r="6708" spans="1:31" x14ac:dyDescent="0.3">
      <c r="A6708" t="s">
        <v>92</v>
      </c>
      <c r="B6708" t="s">
        <v>272</v>
      </c>
      <c r="C6708" t="s">
        <v>251</v>
      </c>
      <c r="D6708" t="s">
        <v>252</v>
      </c>
      <c r="E6708">
        <v>3</v>
      </c>
      <c r="F6708">
        <v>345</v>
      </c>
      <c r="G6708" t="s">
        <v>95</v>
      </c>
      <c r="H6708">
        <v>2011</v>
      </c>
      <c r="I6708">
        <v>50</v>
      </c>
      <c r="J6708">
        <v>4.8</v>
      </c>
      <c r="K6708" t="s">
        <v>253</v>
      </c>
      <c r="L6708">
        <v>14</v>
      </c>
      <c r="M6708" t="s">
        <v>33</v>
      </c>
      <c r="N6708" t="s">
        <v>34</v>
      </c>
      <c r="O6708" t="s">
        <v>54</v>
      </c>
      <c r="P6708" t="s">
        <v>37</v>
      </c>
      <c r="Q6708" t="s">
        <v>36</v>
      </c>
      <c r="R6708">
        <v>63</v>
      </c>
      <c r="S6708" t="s">
        <v>37</v>
      </c>
      <c r="T6708" t="s">
        <v>63</v>
      </c>
      <c r="U6708" t="s">
        <v>46</v>
      </c>
      <c r="V6708" t="s">
        <v>2819</v>
      </c>
      <c r="W6708" t="s">
        <v>103</v>
      </c>
      <c r="X6708">
        <v>410898</v>
      </c>
      <c r="Y6708">
        <v>23</v>
      </c>
      <c r="Z6708">
        <v>13.082700000000001</v>
      </c>
      <c r="AA6708">
        <v>80.270700000000005</v>
      </c>
      <c r="AB6708" t="str">
        <f>IF(Restaurants[[#This Row],[Years_Operating]]&lt;5,"New",
IF(Restaurants[[#This Row],[Years_Operating]]&lt;15,"Established","Legacy"))</f>
        <v>Established</v>
      </c>
      <c r="AC6708" t="str">
        <f>IF(Restaurants[[#This Row],[Country]]="India","Yes","No")</f>
        <v>Yes</v>
      </c>
      <c r="AD6708" t="str">
        <f>IF(AND(Restaurants[[#This Row],[Has Online Delivery]]="Yes",Restaurants[[#This Row],[Has Table Booking]]="Yes"),"Online + Table",
IF(Restaurants[[#This Row],[Has Online Delivery]]="Yes","Online Only",
IF(Restaurants[[#This Row],[Has Table Booking]]="Yes","Table Only","None")))</f>
        <v>Table Only</v>
      </c>
      <c r="AE6708" t="str">
        <f>IF(Restaurants[[#This Row],[Rating]]&gt;=4.5,"Excellent",
IF(Restaurants[[#This Row],[Rating]]&gt;=4,"Very Good",
IF(Restaurants[[#This Row],[Rating]]&gt;=3.5,"Good","Average/Low")))</f>
        <v>Excellent</v>
      </c>
    </row>
    <row r="6709" spans="1:31" x14ac:dyDescent="0.3">
      <c r="A6709" t="s">
        <v>182</v>
      </c>
      <c r="B6709" t="s">
        <v>261</v>
      </c>
      <c r="C6709" t="s">
        <v>251</v>
      </c>
      <c r="D6709" t="s">
        <v>278</v>
      </c>
      <c r="E6709">
        <v>2</v>
      </c>
      <c r="F6709">
        <v>275</v>
      </c>
      <c r="G6709" t="s">
        <v>185</v>
      </c>
      <c r="H6709">
        <v>1998</v>
      </c>
      <c r="I6709">
        <v>20</v>
      </c>
      <c r="J6709">
        <v>4.5999999999999996</v>
      </c>
      <c r="K6709" t="s">
        <v>291</v>
      </c>
      <c r="L6709">
        <v>27</v>
      </c>
      <c r="M6709" t="s">
        <v>33</v>
      </c>
      <c r="N6709" t="s">
        <v>143</v>
      </c>
      <c r="O6709" t="s">
        <v>35</v>
      </c>
      <c r="P6709" t="s">
        <v>37</v>
      </c>
      <c r="Q6709" t="s">
        <v>37</v>
      </c>
      <c r="R6709">
        <v>74</v>
      </c>
      <c r="S6709" t="s">
        <v>37</v>
      </c>
      <c r="T6709" t="s">
        <v>38</v>
      </c>
      <c r="U6709" t="s">
        <v>39</v>
      </c>
      <c r="V6709" t="s">
        <v>2820</v>
      </c>
      <c r="W6709" t="s">
        <v>80</v>
      </c>
      <c r="X6709">
        <v>104686</v>
      </c>
      <c r="Y6709">
        <v>4620</v>
      </c>
      <c r="Z6709">
        <v>22.572600000000001</v>
      </c>
      <c r="AA6709">
        <v>88.363900000000001</v>
      </c>
      <c r="AB6709" t="str">
        <f>IF(Restaurants[[#This Row],[Years_Operating]]&lt;5,"New",
IF(Restaurants[[#This Row],[Years_Operating]]&lt;15,"Established","Legacy"))</f>
        <v>Legacy</v>
      </c>
      <c r="AC6709" t="str">
        <f>IF(Restaurants[[#This Row],[Country]]="India","Yes","No")</f>
        <v>Yes</v>
      </c>
      <c r="AD6709" t="str">
        <f>IF(AND(Restaurants[[#This Row],[Has Online Delivery]]="Yes",Restaurants[[#This Row],[Has Table Booking]]="Yes"),"Online + Table",
IF(Restaurants[[#This Row],[Has Online Delivery]]="Yes","Online Only",
IF(Restaurants[[#This Row],[Has Table Booking]]="Yes","Table Only","None")))</f>
        <v>None</v>
      </c>
      <c r="AE6709" t="str">
        <f>IF(Restaurants[[#This Row],[Rating]]&gt;=4.5,"Excellent",
IF(Restaurants[[#This Row],[Rating]]&gt;=4,"Very Good",
IF(Restaurants[[#This Row],[Rating]]&gt;=3.5,"Good","Average/Low")))</f>
        <v>Excellent</v>
      </c>
    </row>
    <row r="6710" spans="1:31" x14ac:dyDescent="0.3">
      <c r="A6710" t="s">
        <v>164</v>
      </c>
      <c r="B6710" t="s">
        <v>290</v>
      </c>
      <c r="C6710" t="s">
        <v>251</v>
      </c>
      <c r="D6710" t="s">
        <v>278</v>
      </c>
      <c r="E6710">
        <v>2</v>
      </c>
      <c r="F6710">
        <v>235</v>
      </c>
      <c r="G6710" t="s">
        <v>165</v>
      </c>
      <c r="H6710">
        <v>2009</v>
      </c>
      <c r="I6710">
        <v>28</v>
      </c>
      <c r="J6710">
        <v>4.7</v>
      </c>
      <c r="K6710" t="s">
        <v>299</v>
      </c>
      <c r="L6710">
        <v>16</v>
      </c>
      <c r="M6710" t="s">
        <v>160</v>
      </c>
      <c r="N6710" t="s">
        <v>143</v>
      </c>
      <c r="O6710" t="s">
        <v>45</v>
      </c>
      <c r="P6710" t="s">
        <v>36</v>
      </c>
      <c r="Q6710" t="s">
        <v>36</v>
      </c>
      <c r="R6710">
        <v>20</v>
      </c>
      <c r="S6710" t="s">
        <v>36</v>
      </c>
      <c r="T6710" t="s">
        <v>55</v>
      </c>
      <c r="U6710" t="s">
        <v>32</v>
      </c>
      <c r="V6710" t="s">
        <v>2821</v>
      </c>
      <c r="W6710" t="s">
        <v>108</v>
      </c>
      <c r="X6710">
        <v>182466</v>
      </c>
      <c r="Y6710">
        <v>3448</v>
      </c>
      <c r="Z6710">
        <v>17.385000000000002</v>
      </c>
      <c r="AA6710">
        <v>78.486699999999999</v>
      </c>
      <c r="AB6710" t="str">
        <f>IF(Restaurants[[#This Row],[Years_Operating]]&lt;5,"New",
IF(Restaurants[[#This Row],[Years_Operating]]&lt;15,"Established","Legacy"))</f>
        <v>Legacy</v>
      </c>
      <c r="AC6710" t="str">
        <f>IF(Restaurants[[#This Row],[Country]]="India","Yes","No")</f>
        <v>Yes</v>
      </c>
      <c r="AD6710" t="str">
        <f>IF(AND(Restaurants[[#This Row],[Has Online Delivery]]="Yes",Restaurants[[#This Row],[Has Table Booking]]="Yes"),"Online + Table",
IF(Restaurants[[#This Row],[Has Online Delivery]]="Yes","Online Only",
IF(Restaurants[[#This Row],[Has Table Booking]]="Yes","Table Only","None")))</f>
        <v>Online + Table</v>
      </c>
      <c r="AE6710" t="str">
        <f>IF(Restaurants[[#This Row],[Rating]]&gt;=4.5,"Excellent",
IF(Restaurants[[#This Row],[Rating]]&gt;=4,"Very Good",
IF(Restaurants[[#This Row],[Rating]]&gt;=3.5,"Good","Average/Low")))</f>
        <v>Excellent</v>
      </c>
    </row>
    <row r="6711" spans="1:31" x14ac:dyDescent="0.3">
      <c r="A6711" t="s">
        <v>41</v>
      </c>
      <c r="B6711" t="s">
        <v>921</v>
      </c>
      <c r="C6711" t="s">
        <v>251</v>
      </c>
      <c r="D6711" t="s">
        <v>267</v>
      </c>
      <c r="E6711">
        <v>3</v>
      </c>
      <c r="F6711">
        <v>320</v>
      </c>
      <c r="G6711" t="s">
        <v>44</v>
      </c>
      <c r="H6711">
        <v>2008</v>
      </c>
      <c r="I6711">
        <v>32</v>
      </c>
      <c r="J6711">
        <v>4.9000000000000004</v>
      </c>
      <c r="K6711" t="s">
        <v>268</v>
      </c>
      <c r="L6711">
        <v>17</v>
      </c>
      <c r="M6711" t="s">
        <v>33</v>
      </c>
      <c r="N6711" t="s">
        <v>34</v>
      </c>
      <c r="O6711" t="s">
        <v>45</v>
      </c>
      <c r="P6711" t="s">
        <v>37</v>
      </c>
      <c r="Q6711" t="s">
        <v>37</v>
      </c>
      <c r="R6711">
        <v>52</v>
      </c>
      <c r="S6711" t="s">
        <v>36</v>
      </c>
      <c r="T6711" t="s">
        <v>86</v>
      </c>
      <c r="U6711" t="s">
        <v>39</v>
      </c>
      <c r="V6711" t="s">
        <v>2822</v>
      </c>
      <c r="W6711" t="s">
        <v>80</v>
      </c>
      <c r="X6711">
        <v>70833</v>
      </c>
      <c r="Y6711">
        <v>5442</v>
      </c>
      <c r="Z6711">
        <v>26.912400000000002</v>
      </c>
      <c r="AA6711">
        <v>75.787300000000002</v>
      </c>
      <c r="AB6711" t="str">
        <f>IF(Restaurants[[#This Row],[Years_Operating]]&lt;5,"New",
IF(Restaurants[[#This Row],[Years_Operating]]&lt;15,"Established","Legacy"))</f>
        <v>Legacy</v>
      </c>
      <c r="AC6711" t="str">
        <f>IF(Restaurants[[#This Row],[Country]]="India","Yes","No")</f>
        <v>Yes</v>
      </c>
      <c r="AD6711" t="str">
        <f>IF(AND(Restaurants[[#This Row],[Has Online Delivery]]="Yes",Restaurants[[#This Row],[Has Table Booking]]="Yes"),"Online + Table",
IF(Restaurants[[#This Row],[Has Online Delivery]]="Yes","Online Only",
IF(Restaurants[[#This Row],[Has Table Booking]]="Yes","Table Only","None")))</f>
        <v>None</v>
      </c>
      <c r="AE6711" t="str">
        <f>IF(Restaurants[[#This Row],[Rating]]&gt;=4.5,"Excellent",
IF(Restaurants[[#This Row],[Rating]]&gt;=4,"Very Good",
IF(Restaurants[[#This Row],[Rating]]&gt;=3.5,"Good","Average/Low")))</f>
        <v>Excellent</v>
      </c>
    </row>
    <row r="6712" spans="1:31" x14ac:dyDescent="0.3">
      <c r="A6712" t="s">
        <v>57</v>
      </c>
      <c r="B6712" t="s">
        <v>266</v>
      </c>
      <c r="C6712" t="s">
        <v>251</v>
      </c>
      <c r="D6712" t="s">
        <v>863</v>
      </c>
      <c r="E6712">
        <v>3</v>
      </c>
      <c r="F6712">
        <v>425</v>
      </c>
      <c r="G6712" t="s">
        <v>61</v>
      </c>
      <c r="H6712">
        <v>1986</v>
      </c>
      <c r="I6712">
        <v>40</v>
      </c>
      <c r="J6712">
        <v>4.9000000000000004</v>
      </c>
      <c r="K6712" t="s">
        <v>864</v>
      </c>
      <c r="L6712">
        <v>39</v>
      </c>
      <c r="M6712" t="s">
        <v>62</v>
      </c>
      <c r="N6712" t="s">
        <v>34</v>
      </c>
      <c r="O6712" t="s">
        <v>35</v>
      </c>
      <c r="P6712" t="s">
        <v>36</v>
      </c>
      <c r="Q6712" t="s">
        <v>37</v>
      </c>
      <c r="R6712">
        <v>39</v>
      </c>
      <c r="S6712" t="s">
        <v>37</v>
      </c>
      <c r="T6712" t="s">
        <v>55</v>
      </c>
      <c r="U6712" t="s">
        <v>39</v>
      </c>
      <c r="V6712" t="s">
        <v>2823</v>
      </c>
      <c r="W6712" t="s">
        <v>149</v>
      </c>
      <c r="X6712">
        <v>308794</v>
      </c>
      <c r="Y6712">
        <v>3800</v>
      </c>
      <c r="Z6712">
        <v>12.9716</v>
      </c>
      <c r="AA6712">
        <v>77.5946</v>
      </c>
      <c r="AB6712" t="str">
        <f>IF(Restaurants[[#This Row],[Years_Operating]]&lt;5,"New",
IF(Restaurants[[#This Row],[Years_Operating]]&lt;15,"Established","Legacy"))</f>
        <v>Legacy</v>
      </c>
      <c r="AC6712" t="str">
        <f>IF(Restaurants[[#This Row],[Country]]="India","Yes","No")</f>
        <v>Yes</v>
      </c>
      <c r="AD6712" t="str">
        <f>IF(AND(Restaurants[[#This Row],[Has Online Delivery]]="Yes",Restaurants[[#This Row],[Has Table Booking]]="Yes"),"Online + Table",
IF(Restaurants[[#This Row],[Has Online Delivery]]="Yes","Online Only",
IF(Restaurants[[#This Row],[Has Table Booking]]="Yes","Table Only","None")))</f>
        <v>Online Only</v>
      </c>
      <c r="AE6712" t="str">
        <f>IF(Restaurants[[#This Row],[Rating]]&gt;=4.5,"Excellent",
IF(Restaurants[[#This Row],[Rating]]&gt;=4,"Very Good",
IF(Restaurants[[#This Row],[Rating]]&gt;=3.5,"Good","Average/Low")))</f>
        <v>Excellent</v>
      </c>
    </row>
    <row r="6713" spans="1:31" x14ac:dyDescent="0.3">
      <c r="A6713" t="s">
        <v>133</v>
      </c>
      <c r="B6713" t="s">
        <v>903</v>
      </c>
      <c r="C6713" t="s">
        <v>196</v>
      </c>
      <c r="D6713" t="s">
        <v>928</v>
      </c>
      <c r="E6713">
        <v>3</v>
      </c>
      <c r="F6713">
        <v>265</v>
      </c>
      <c r="G6713" t="s">
        <v>135</v>
      </c>
      <c r="H6713">
        <v>2005</v>
      </c>
      <c r="I6713">
        <v>45</v>
      </c>
      <c r="J6713">
        <v>4.7</v>
      </c>
      <c r="K6713" t="s">
        <v>929</v>
      </c>
      <c r="L6713">
        <v>20</v>
      </c>
      <c r="M6713" t="s">
        <v>33</v>
      </c>
      <c r="N6713" t="s">
        <v>34</v>
      </c>
      <c r="O6713" t="s">
        <v>35</v>
      </c>
      <c r="P6713" t="s">
        <v>37</v>
      </c>
      <c r="Q6713" t="s">
        <v>37</v>
      </c>
      <c r="R6713">
        <v>61</v>
      </c>
      <c r="S6713" t="s">
        <v>36</v>
      </c>
      <c r="T6713" t="s">
        <v>63</v>
      </c>
      <c r="U6713" t="s">
        <v>69</v>
      </c>
      <c r="W6713" t="s">
        <v>80</v>
      </c>
      <c r="X6713">
        <v>185690</v>
      </c>
      <c r="Y6713">
        <v>6617</v>
      </c>
      <c r="Z6713">
        <v>53.800800000000002</v>
      </c>
      <c r="AA6713">
        <v>-1.5490999999999999</v>
      </c>
      <c r="AB6713" t="str">
        <f>IF(Restaurants[[#This Row],[Years_Operating]]&lt;5,"New",
IF(Restaurants[[#This Row],[Years_Operating]]&lt;15,"Established","Legacy"))</f>
        <v>Legacy</v>
      </c>
      <c r="AC6713" t="str">
        <f>IF(Restaurants[[#This Row],[Country]]="India","Yes","No")</f>
        <v>No</v>
      </c>
      <c r="AD6713" t="str">
        <f>IF(AND(Restaurants[[#This Row],[Has Online Delivery]]="Yes",Restaurants[[#This Row],[Has Table Booking]]="Yes"),"Online + Table",
IF(Restaurants[[#This Row],[Has Online Delivery]]="Yes","Online Only",
IF(Restaurants[[#This Row],[Has Table Booking]]="Yes","Table Only","None")))</f>
        <v>None</v>
      </c>
      <c r="AE6713" t="str">
        <f>IF(Restaurants[[#This Row],[Rating]]&gt;=4.5,"Excellent",
IF(Restaurants[[#This Row],[Rating]]&gt;=4,"Very Good",
IF(Restaurants[[#This Row],[Rating]]&gt;=3.5,"Good","Average/Low")))</f>
        <v>Excellent</v>
      </c>
    </row>
    <row r="6714" spans="1:31" x14ac:dyDescent="0.3">
      <c r="A6714" t="s">
        <v>202</v>
      </c>
      <c r="B6714" t="s">
        <v>866</v>
      </c>
      <c r="C6714" t="s">
        <v>251</v>
      </c>
      <c r="D6714" t="s">
        <v>935</v>
      </c>
      <c r="E6714">
        <v>1</v>
      </c>
      <c r="F6714">
        <v>95</v>
      </c>
      <c r="G6714" t="s">
        <v>203</v>
      </c>
      <c r="H6714">
        <v>2011</v>
      </c>
      <c r="I6714">
        <v>28</v>
      </c>
      <c r="J6714">
        <v>4.5</v>
      </c>
      <c r="K6714" t="s">
        <v>936</v>
      </c>
      <c r="L6714">
        <v>14</v>
      </c>
      <c r="M6714" t="s">
        <v>204</v>
      </c>
      <c r="N6714" t="s">
        <v>193</v>
      </c>
      <c r="O6714" t="s">
        <v>35</v>
      </c>
      <c r="P6714" t="s">
        <v>36</v>
      </c>
      <c r="Q6714" t="s">
        <v>37</v>
      </c>
      <c r="R6714">
        <v>57</v>
      </c>
      <c r="S6714" t="s">
        <v>37</v>
      </c>
      <c r="T6714" t="s">
        <v>63</v>
      </c>
      <c r="U6714" t="s">
        <v>69</v>
      </c>
      <c r="V6714" t="s">
        <v>2824</v>
      </c>
      <c r="W6714" t="s">
        <v>70</v>
      </c>
      <c r="X6714">
        <v>47994</v>
      </c>
      <c r="Y6714">
        <v>1401</v>
      </c>
      <c r="Z6714">
        <v>23.022500000000001</v>
      </c>
      <c r="AA6714">
        <v>72.571399999999997</v>
      </c>
      <c r="AB6714" t="str">
        <f>IF(Restaurants[[#This Row],[Years_Operating]]&lt;5,"New",
IF(Restaurants[[#This Row],[Years_Operating]]&lt;15,"Established","Legacy"))</f>
        <v>Established</v>
      </c>
      <c r="AC6714" t="str">
        <f>IF(Restaurants[[#This Row],[Country]]="India","Yes","No")</f>
        <v>Yes</v>
      </c>
      <c r="AD6714" t="str">
        <f>IF(AND(Restaurants[[#This Row],[Has Online Delivery]]="Yes",Restaurants[[#This Row],[Has Table Booking]]="Yes"),"Online + Table",
IF(Restaurants[[#This Row],[Has Online Delivery]]="Yes","Online Only",
IF(Restaurants[[#This Row],[Has Table Booking]]="Yes","Table Only","None")))</f>
        <v>Online Only</v>
      </c>
      <c r="AE6714" t="str">
        <f>IF(Restaurants[[#This Row],[Rating]]&gt;=4.5,"Excellent",
IF(Restaurants[[#This Row],[Rating]]&gt;=4,"Very Good",
IF(Restaurants[[#This Row],[Rating]]&gt;=3.5,"Good","Average/Low")))</f>
        <v>Excellent</v>
      </c>
    </row>
    <row r="6715" spans="1:31" x14ac:dyDescent="0.3">
      <c r="A6715" t="s">
        <v>104</v>
      </c>
      <c r="B6715" t="s">
        <v>58</v>
      </c>
      <c r="C6715" t="s">
        <v>59</v>
      </c>
      <c r="D6715" t="s">
        <v>94</v>
      </c>
      <c r="E6715">
        <v>3</v>
      </c>
      <c r="F6715">
        <v>310</v>
      </c>
      <c r="G6715" t="s">
        <v>107</v>
      </c>
      <c r="H6715">
        <v>1994</v>
      </c>
      <c r="I6715">
        <v>50</v>
      </c>
      <c r="J6715">
        <v>4.8</v>
      </c>
      <c r="K6715" t="s">
        <v>96</v>
      </c>
      <c r="L6715">
        <v>31</v>
      </c>
      <c r="M6715" t="s">
        <v>33</v>
      </c>
      <c r="N6715" t="s">
        <v>34</v>
      </c>
      <c r="O6715" t="s">
        <v>35</v>
      </c>
      <c r="P6715" t="s">
        <v>37</v>
      </c>
      <c r="Q6715" t="s">
        <v>37</v>
      </c>
      <c r="R6715">
        <v>68</v>
      </c>
      <c r="S6715" t="s">
        <v>36</v>
      </c>
      <c r="T6715" t="s">
        <v>38</v>
      </c>
      <c r="U6715" t="s">
        <v>39</v>
      </c>
      <c r="W6715" t="s">
        <v>132</v>
      </c>
      <c r="X6715">
        <v>66459</v>
      </c>
      <c r="Y6715">
        <v>2677</v>
      </c>
      <c r="Z6715">
        <v>48.8566</v>
      </c>
      <c r="AA6715">
        <v>2.3521999999999998</v>
      </c>
      <c r="AB6715" t="str">
        <f>IF(Restaurants[[#This Row],[Years_Operating]]&lt;5,"New",
IF(Restaurants[[#This Row],[Years_Operating]]&lt;15,"Established","Legacy"))</f>
        <v>Legacy</v>
      </c>
      <c r="AC6715" t="str">
        <f>IF(Restaurants[[#This Row],[Country]]="India","Yes","No")</f>
        <v>No</v>
      </c>
      <c r="AD6715" t="str">
        <f>IF(AND(Restaurants[[#This Row],[Has Online Delivery]]="Yes",Restaurants[[#This Row],[Has Table Booking]]="Yes"),"Online + Table",
IF(Restaurants[[#This Row],[Has Online Delivery]]="Yes","Online Only",
IF(Restaurants[[#This Row],[Has Table Booking]]="Yes","Table Only","None")))</f>
        <v>None</v>
      </c>
      <c r="AE6715" t="str">
        <f>IF(Restaurants[[#This Row],[Rating]]&gt;=4.5,"Excellent",
IF(Restaurants[[#This Row],[Rating]]&gt;=4,"Very Good",
IF(Restaurants[[#This Row],[Rating]]&gt;=3.5,"Good","Average/Low")))</f>
        <v>Excellent</v>
      </c>
    </row>
    <row r="6716" spans="1:31" x14ac:dyDescent="0.3">
      <c r="A6716" t="s">
        <v>141</v>
      </c>
      <c r="B6716" t="s">
        <v>77</v>
      </c>
      <c r="C6716" t="s">
        <v>50</v>
      </c>
      <c r="D6716" t="s">
        <v>901</v>
      </c>
      <c r="E6716">
        <v>2</v>
      </c>
      <c r="F6716">
        <v>450</v>
      </c>
      <c r="G6716" t="s">
        <v>142</v>
      </c>
      <c r="H6716">
        <v>2003</v>
      </c>
      <c r="I6716">
        <v>40</v>
      </c>
      <c r="J6716">
        <v>4.8</v>
      </c>
      <c r="K6716" t="s">
        <v>902</v>
      </c>
      <c r="L6716">
        <v>22</v>
      </c>
      <c r="M6716" t="s">
        <v>62</v>
      </c>
      <c r="N6716" t="s">
        <v>143</v>
      </c>
      <c r="O6716" t="s">
        <v>35</v>
      </c>
      <c r="P6716" t="s">
        <v>37</v>
      </c>
      <c r="Q6716" t="s">
        <v>36</v>
      </c>
      <c r="R6716">
        <v>60</v>
      </c>
      <c r="S6716" t="s">
        <v>36</v>
      </c>
      <c r="T6716" t="s">
        <v>38</v>
      </c>
      <c r="U6716" t="s">
        <v>39</v>
      </c>
      <c r="W6716" t="s">
        <v>47</v>
      </c>
      <c r="X6716">
        <v>424288</v>
      </c>
      <c r="Y6716">
        <v>4097</v>
      </c>
      <c r="Z6716">
        <v>40.712800000000001</v>
      </c>
      <c r="AA6716">
        <v>-74.006</v>
      </c>
      <c r="AB6716" t="str">
        <f>IF(Restaurants[[#This Row],[Years_Operating]]&lt;5,"New",
IF(Restaurants[[#This Row],[Years_Operating]]&lt;15,"Established","Legacy"))</f>
        <v>Legacy</v>
      </c>
      <c r="AC6716" t="str">
        <f>IF(Restaurants[[#This Row],[Country]]="India","Yes","No")</f>
        <v>No</v>
      </c>
      <c r="AD6716" t="str">
        <f>IF(AND(Restaurants[[#This Row],[Has Online Delivery]]="Yes",Restaurants[[#This Row],[Has Table Booking]]="Yes"),"Online + Table",
IF(Restaurants[[#This Row],[Has Online Delivery]]="Yes","Online Only",
IF(Restaurants[[#This Row],[Has Table Booking]]="Yes","Table Only","None")))</f>
        <v>Table Only</v>
      </c>
      <c r="AE6716" t="str">
        <f>IF(Restaurants[[#This Row],[Rating]]&gt;=4.5,"Excellent",
IF(Restaurants[[#This Row],[Rating]]&gt;=4,"Very Good",
IF(Restaurants[[#This Row],[Rating]]&gt;=3.5,"Good","Average/Low")))</f>
        <v>Excellent</v>
      </c>
    </row>
    <row r="6717" spans="1:31" x14ac:dyDescent="0.3">
      <c r="A6717" t="s">
        <v>171</v>
      </c>
      <c r="B6717" t="s">
        <v>266</v>
      </c>
      <c r="C6717" t="s">
        <v>251</v>
      </c>
      <c r="D6717" t="s">
        <v>278</v>
      </c>
      <c r="E6717">
        <v>2</v>
      </c>
      <c r="F6717">
        <v>285</v>
      </c>
      <c r="G6717" t="s">
        <v>172</v>
      </c>
      <c r="H6717">
        <v>2008</v>
      </c>
      <c r="I6717">
        <v>12</v>
      </c>
      <c r="J6717">
        <v>4.7</v>
      </c>
      <c r="K6717" t="s">
        <v>299</v>
      </c>
      <c r="L6717">
        <v>17</v>
      </c>
      <c r="M6717" t="s">
        <v>33</v>
      </c>
      <c r="N6717" t="s">
        <v>143</v>
      </c>
      <c r="O6717" t="s">
        <v>54</v>
      </c>
      <c r="P6717" t="s">
        <v>36</v>
      </c>
      <c r="Q6717" t="s">
        <v>36</v>
      </c>
      <c r="R6717">
        <v>49</v>
      </c>
      <c r="S6717" t="s">
        <v>37</v>
      </c>
      <c r="T6717" t="s">
        <v>38</v>
      </c>
      <c r="U6717" t="s">
        <v>32</v>
      </c>
      <c r="V6717" t="s">
        <v>2825</v>
      </c>
      <c r="W6717" t="s">
        <v>80</v>
      </c>
      <c r="X6717">
        <v>423747</v>
      </c>
      <c r="Y6717">
        <v>7290</v>
      </c>
      <c r="Z6717">
        <v>12.9716</v>
      </c>
      <c r="AA6717">
        <v>77.5946</v>
      </c>
      <c r="AB6717" t="str">
        <f>IF(Restaurants[[#This Row],[Years_Operating]]&lt;5,"New",
IF(Restaurants[[#This Row],[Years_Operating]]&lt;15,"Established","Legacy"))</f>
        <v>Legacy</v>
      </c>
      <c r="AC6717" t="str">
        <f>IF(Restaurants[[#This Row],[Country]]="India","Yes","No")</f>
        <v>Yes</v>
      </c>
      <c r="AD6717" t="str">
        <f>IF(AND(Restaurants[[#This Row],[Has Online Delivery]]="Yes",Restaurants[[#This Row],[Has Table Booking]]="Yes"),"Online + Table",
IF(Restaurants[[#This Row],[Has Online Delivery]]="Yes","Online Only",
IF(Restaurants[[#This Row],[Has Table Booking]]="Yes","Table Only","None")))</f>
        <v>Online + Table</v>
      </c>
      <c r="AE6717" t="str">
        <f>IF(Restaurants[[#This Row],[Rating]]&gt;=4.5,"Excellent",
IF(Restaurants[[#This Row],[Rating]]&gt;=4,"Very Good",
IF(Restaurants[[#This Row],[Rating]]&gt;=3.5,"Good","Average/Low")))</f>
        <v>Excellent</v>
      </c>
    </row>
    <row r="6718" spans="1:31" x14ac:dyDescent="0.3">
      <c r="A6718" t="s">
        <v>248</v>
      </c>
      <c r="B6718" t="s">
        <v>255</v>
      </c>
      <c r="C6718" t="s">
        <v>251</v>
      </c>
      <c r="D6718" t="s">
        <v>863</v>
      </c>
      <c r="E6718">
        <v>0</v>
      </c>
      <c r="F6718">
        <v>85</v>
      </c>
      <c r="G6718" t="s">
        <v>249</v>
      </c>
      <c r="H6718">
        <v>2014</v>
      </c>
      <c r="I6718">
        <v>38</v>
      </c>
      <c r="J6718">
        <v>4.5</v>
      </c>
      <c r="K6718" t="s">
        <v>926</v>
      </c>
      <c r="L6718">
        <v>11</v>
      </c>
      <c r="M6718" t="s">
        <v>204</v>
      </c>
      <c r="N6718" t="s">
        <v>210</v>
      </c>
      <c r="O6718" t="s">
        <v>35</v>
      </c>
      <c r="P6718" t="s">
        <v>37</v>
      </c>
      <c r="Q6718" t="s">
        <v>37</v>
      </c>
      <c r="R6718">
        <v>63</v>
      </c>
      <c r="S6718" t="s">
        <v>36</v>
      </c>
      <c r="T6718" t="s">
        <v>38</v>
      </c>
      <c r="U6718" t="s">
        <v>69</v>
      </c>
      <c r="V6718" t="s">
        <v>2826</v>
      </c>
      <c r="W6718" t="s">
        <v>40</v>
      </c>
      <c r="X6718">
        <v>54199</v>
      </c>
      <c r="Y6718">
        <v>7332</v>
      </c>
      <c r="Z6718">
        <v>19.076000000000001</v>
      </c>
      <c r="AA6718">
        <v>72.877700000000004</v>
      </c>
      <c r="AB6718" t="str">
        <f>IF(Restaurants[[#This Row],[Years_Operating]]&lt;5,"New",
IF(Restaurants[[#This Row],[Years_Operating]]&lt;15,"Established","Legacy"))</f>
        <v>Established</v>
      </c>
      <c r="AC6718" t="str">
        <f>IF(Restaurants[[#This Row],[Country]]="India","Yes","No")</f>
        <v>Yes</v>
      </c>
      <c r="AD6718" t="str">
        <f>IF(AND(Restaurants[[#This Row],[Has Online Delivery]]="Yes",Restaurants[[#This Row],[Has Table Booking]]="Yes"),"Online + Table",
IF(Restaurants[[#This Row],[Has Online Delivery]]="Yes","Online Only",
IF(Restaurants[[#This Row],[Has Table Booking]]="Yes","Table Only","None")))</f>
        <v>None</v>
      </c>
      <c r="AE6718" t="str">
        <f>IF(Restaurants[[#This Row],[Rating]]&gt;=4.5,"Excellent",
IF(Restaurants[[#This Row],[Rating]]&gt;=4,"Very Good",
IF(Restaurants[[#This Row],[Rating]]&gt;=3.5,"Good","Average/Low")))</f>
        <v>Excellent</v>
      </c>
    </row>
    <row r="6719" spans="1:31" x14ac:dyDescent="0.3">
      <c r="A6719" t="s">
        <v>136</v>
      </c>
      <c r="B6719" t="s">
        <v>900</v>
      </c>
      <c r="C6719" t="s">
        <v>50</v>
      </c>
      <c r="D6719" t="s">
        <v>916</v>
      </c>
      <c r="E6719">
        <v>3</v>
      </c>
      <c r="F6719">
        <v>570</v>
      </c>
      <c r="G6719" t="s">
        <v>140</v>
      </c>
      <c r="H6719">
        <v>2012</v>
      </c>
      <c r="I6719">
        <v>10</v>
      </c>
      <c r="J6719">
        <v>4.5999999999999996</v>
      </c>
      <c r="K6719" t="s">
        <v>917</v>
      </c>
      <c r="L6719">
        <v>13</v>
      </c>
      <c r="M6719" t="s">
        <v>62</v>
      </c>
      <c r="N6719" t="s">
        <v>34</v>
      </c>
      <c r="O6719" t="s">
        <v>45</v>
      </c>
      <c r="P6719" t="s">
        <v>36</v>
      </c>
      <c r="Q6719" t="s">
        <v>37</v>
      </c>
      <c r="R6719">
        <v>58</v>
      </c>
      <c r="S6719" t="s">
        <v>37</v>
      </c>
      <c r="T6719" t="s">
        <v>63</v>
      </c>
      <c r="U6719" t="s">
        <v>46</v>
      </c>
      <c r="W6719" t="s">
        <v>132</v>
      </c>
      <c r="X6719">
        <v>432135</v>
      </c>
      <c r="Y6719">
        <v>800</v>
      </c>
      <c r="Z6719">
        <v>34.052199999999999</v>
      </c>
      <c r="AA6719">
        <v>-118.2437</v>
      </c>
      <c r="AB6719" t="str">
        <f>IF(Restaurants[[#This Row],[Years_Operating]]&lt;5,"New",
IF(Restaurants[[#This Row],[Years_Operating]]&lt;15,"Established","Legacy"))</f>
        <v>Established</v>
      </c>
      <c r="AC6719" t="str">
        <f>IF(Restaurants[[#This Row],[Country]]="India","Yes","No")</f>
        <v>No</v>
      </c>
      <c r="AD6719" t="str">
        <f>IF(AND(Restaurants[[#This Row],[Has Online Delivery]]="Yes",Restaurants[[#This Row],[Has Table Booking]]="Yes"),"Online + Table",
IF(Restaurants[[#This Row],[Has Online Delivery]]="Yes","Online Only",
IF(Restaurants[[#This Row],[Has Table Booking]]="Yes","Table Only","None")))</f>
        <v>Online Only</v>
      </c>
      <c r="AE6719" t="str">
        <f>IF(Restaurants[[#This Row],[Rating]]&gt;=4.5,"Excellent",
IF(Restaurants[[#This Row],[Rating]]&gt;=4,"Very Good",
IF(Restaurants[[#This Row],[Rating]]&gt;=3.5,"Good","Average/Low")))</f>
        <v>Excellent</v>
      </c>
    </row>
    <row r="6720" spans="1:31" x14ac:dyDescent="0.3">
      <c r="A6720" t="s">
        <v>186</v>
      </c>
      <c r="B6720" t="s">
        <v>77</v>
      </c>
      <c r="C6720" t="s">
        <v>50</v>
      </c>
      <c r="D6720" t="s">
        <v>901</v>
      </c>
      <c r="E6720">
        <v>2</v>
      </c>
      <c r="F6720">
        <v>550</v>
      </c>
      <c r="G6720" t="s">
        <v>188</v>
      </c>
      <c r="H6720">
        <v>2015</v>
      </c>
      <c r="I6720">
        <v>50</v>
      </c>
      <c r="J6720">
        <v>4.5</v>
      </c>
      <c r="K6720" t="s">
        <v>902</v>
      </c>
      <c r="L6720">
        <v>10</v>
      </c>
      <c r="M6720" t="s">
        <v>62</v>
      </c>
      <c r="N6720" t="s">
        <v>143</v>
      </c>
      <c r="O6720" t="s">
        <v>35</v>
      </c>
      <c r="P6720" t="s">
        <v>37</v>
      </c>
      <c r="Q6720" t="s">
        <v>36</v>
      </c>
      <c r="R6720">
        <v>31</v>
      </c>
      <c r="S6720" t="s">
        <v>37</v>
      </c>
      <c r="T6720" t="s">
        <v>38</v>
      </c>
      <c r="U6720" t="s">
        <v>46</v>
      </c>
      <c r="W6720" t="s">
        <v>80</v>
      </c>
      <c r="X6720">
        <v>250679</v>
      </c>
      <c r="Y6720">
        <v>1857</v>
      </c>
      <c r="Z6720">
        <v>40.712800000000001</v>
      </c>
      <c r="AA6720">
        <v>-74.006</v>
      </c>
      <c r="AB6720" t="str">
        <f>IF(Restaurants[[#This Row],[Years_Operating]]&lt;5,"New",
IF(Restaurants[[#This Row],[Years_Operating]]&lt;15,"Established","Legacy"))</f>
        <v>Established</v>
      </c>
      <c r="AC6720" t="str">
        <f>IF(Restaurants[[#This Row],[Country]]="India","Yes","No")</f>
        <v>No</v>
      </c>
      <c r="AD6720" t="str">
        <f>IF(AND(Restaurants[[#This Row],[Has Online Delivery]]="Yes",Restaurants[[#This Row],[Has Table Booking]]="Yes"),"Online + Table",
IF(Restaurants[[#This Row],[Has Online Delivery]]="Yes","Online Only",
IF(Restaurants[[#This Row],[Has Table Booking]]="Yes","Table Only","None")))</f>
        <v>Table Only</v>
      </c>
      <c r="AE6720" t="str">
        <f>IF(Restaurants[[#This Row],[Rating]]&gt;=4.5,"Excellent",
IF(Restaurants[[#This Row],[Rating]]&gt;=4,"Very Good",
IF(Restaurants[[#This Row],[Rating]]&gt;=3.5,"Good","Average/Low")))</f>
        <v>Excellent</v>
      </c>
    </row>
    <row r="6721" spans="1:31" x14ac:dyDescent="0.3">
      <c r="A6721" t="s">
        <v>154</v>
      </c>
      <c r="B6721" t="s">
        <v>261</v>
      </c>
      <c r="C6721" t="s">
        <v>251</v>
      </c>
      <c r="D6721" t="s">
        <v>252</v>
      </c>
      <c r="E6721">
        <v>2</v>
      </c>
      <c r="F6721">
        <v>245</v>
      </c>
      <c r="G6721" t="s">
        <v>158</v>
      </c>
      <c r="H6721">
        <v>2010</v>
      </c>
      <c r="I6721">
        <v>48</v>
      </c>
      <c r="J6721">
        <v>4.7</v>
      </c>
      <c r="K6721" t="s">
        <v>256</v>
      </c>
      <c r="L6721">
        <v>15</v>
      </c>
      <c r="M6721" t="s">
        <v>160</v>
      </c>
      <c r="N6721" t="s">
        <v>143</v>
      </c>
      <c r="O6721" t="s">
        <v>35</v>
      </c>
      <c r="P6721" t="s">
        <v>36</v>
      </c>
      <c r="Q6721" t="s">
        <v>36</v>
      </c>
      <c r="R6721">
        <v>41</v>
      </c>
      <c r="S6721" t="s">
        <v>36</v>
      </c>
      <c r="T6721" t="s">
        <v>63</v>
      </c>
      <c r="U6721" t="s">
        <v>69</v>
      </c>
      <c r="V6721" t="s">
        <v>2827</v>
      </c>
      <c r="W6721" t="s">
        <v>40</v>
      </c>
      <c r="X6721">
        <v>273835</v>
      </c>
      <c r="Y6721">
        <v>4756</v>
      </c>
      <c r="Z6721">
        <v>22.572600000000001</v>
      </c>
      <c r="AA6721">
        <v>88.363900000000001</v>
      </c>
      <c r="AB6721" t="str">
        <f>IF(Restaurants[[#This Row],[Years_Operating]]&lt;5,"New",
IF(Restaurants[[#This Row],[Years_Operating]]&lt;15,"Established","Legacy"))</f>
        <v>Legacy</v>
      </c>
      <c r="AC6721" t="str">
        <f>IF(Restaurants[[#This Row],[Country]]="India","Yes","No")</f>
        <v>Yes</v>
      </c>
      <c r="AD6721" t="str">
        <f>IF(AND(Restaurants[[#This Row],[Has Online Delivery]]="Yes",Restaurants[[#This Row],[Has Table Booking]]="Yes"),"Online + Table",
IF(Restaurants[[#This Row],[Has Online Delivery]]="Yes","Online Only",
IF(Restaurants[[#This Row],[Has Table Booking]]="Yes","Table Only","None")))</f>
        <v>Online + Table</v>
      </c>
      <c r="AE6721" t="str">
        <f>IF(Restaurants[[#This Row],[Rating]]&gt;=4.5,"Excellent",
IF(Restaurants[[#This Row],[Rating]]&gt;=4,"Very Good",
IF(Restaurants[[#This Row],[Rating]]&gt;=3.5,"Good","Average/Low")))</f>
        <v>Excellent</v>
      </c>
    </row>
    <row r="6722" spans="1:31" x14ac:dyDescent="0.3">
      <c r="A6722" t="s">
        <v>141</v>
      </c>
      <c r="B6722" t="s">
        <v>105</v>
      </c>
      <c r="C6722" t="s">
        <v>29</v>
      </c>
      <c r="D6722" t="s">
        <v>886</v>
      </c>
      <c r="E6722">
        <v>2</v>
      </c>
      <c r="F6722">
        <v>450</v>
      </c>
      <c r="G6722" t="s">
        <v>142</v>
      </c>
      <c r="H6722">
        <v>2003</v>
      </c>
      <c r="I6722">
        <v>40</v>
      </c>
      <c r="J6722">
        <v>4.8</v>
      </c>
      <c r="K6722" t="s">
        <v>887</v>
      </c>
      <c r="L6722">
        <v>22</v>
      </c>
      <c r="M6722" t="s">
        <v>62</v>
      </c>
      <c r="N6722" t="s">
        <v>143</v>
      </c>
      <c r="O6722" t="s">
        <v>35</v>
      </c>
      <c r="P6722" t="s">
        <v>36</v>
      </c>
      <c r="Q6722" t="s">
        <v>37</v>
      </c>
      <c r="R6722">
        <v>73</v>
      </c>
      <c r="S6722" t="s">
        <v>37</v>
      </c>
      <c r="T6722" t="s">
        <v>38</v>
      </c>
      <c r="U6722" t="s">
        <v>32</v>
      </c>
      <c r="W6722" t="s">
        <v>108</v>
      </c>
      <c r="X6722">
        <v>34996</v>
      </c>
      <c r="Y6722">
        <v>2032</v>
      </c>
      <c r="Z6722">
        <v>41.902799999999999</v>
      </c>
      <c r="AA6722">
        <v>12.4964</v>
      </c>
      <c r="AB6722" t="str">
        <f>IF(Restaurants[[#This Row],[Years_Operating]]&lt;5,"New",
IF(Restaurants[[#This Row],[Years_Operating]]&lt;15,"Established","Legacy"))</f>
        <v>Legacy</v>
      </c>
      <c r="AC6722" t="str">
        <f>IF(Restaurants[[#This Row],[Country]]="India","Yes","No")</f>
        <v>No</v>
      </c>
      <c r="AD6722" t="str">
        <f>IF(AND(Restaurants[[#This Row],[Has Online Delivery]]="Yes",Restaurants[[#This Row],[Has Table Booking]]="Yes"),"Online + Table",
IF(Restaurants[[#This Row],[Has Online Delivery]]="Yes","Online Only",
IF(Restaurants[[#This Row],[Has Table Booking]]="Yes","Table Only","None")))</f>
        <v>Online Only</v>
      </c>
      <c r="AE6722" t="str">
        <f>IF(Restaurants[[#This Row],[Rating]]&gt;=4.5,"Excellent",
IF(Restaurants[[#This Row],[Rating]]&gt;=4,"Very Good",
IF(Restaurants[[#This Row],[Rating]]&gt;=3.5,"Good","Average/Low")))</f>
        <v>Excellent</v>
      </c>
    </row>
    <row r="6723" spans="1:31" x14ac:dyDescent="0.3">
      <c r="A6723" t="s">
        <v>57</v>
      </c>
      <c r="B6723" t="s">
        <v>933</v>
      </c>
      <c r="C6723" t="s">
        <v>251</v>
      </c>
      <c r="D6723" t="s">
        <v>252</v>
      </c>
      <c r="E6723">
        <v>3</v>
      </c>
      <c r="F6723">
        <v>425</v>
      </c>
      <c r="G6723" t="s">
        <v>61</v>
      </c>
      <c r="H6723">
        <v>1986</v>
      </c>
      <c r="I6723">
        <v>40</v>
      </c>
      <c r="J6723">
        <v>4.9000000000000004</v>
      </c>
      <c r="K6723" t="s">
        <v>256</v>
      </c>
      <c r="L6723">
        <v>39</v>
      </c>
      <c r="M6723" t="s">
        <v>62</v>
      </c>
      <c r="N6723" t="s">
        <v>34</v>
      </c>
      <c r="O6723" t="s">
        <v>35</v>
      </c>
      <c r="P6723" t="s">
        <v>36</v>
      </c>
      <c r="Q6723" t="s">
        <v>36</v>
      </c>
      <c r="R6723">
        <v>44</v>
      </c>
      <c r="S6723" t="s">
        <v>37</v>
      </c>
      <c r="T6723" t="s">
        <v>38</v>
      </c>
      <c r="U6723" t="s">
        <v>69</v>
      </c>
      <c r="V6723" t="s">
        <v>2828</v>
      </c>
      <c r="W6723" t="s">
        <v>108</v>
      </c>
      <c r="X6723">
        <v>348037</v>
      </c>
      <c r="Y6723">
        <v>1909</v>
      </c>
      <c r="Z6723">
        <v>22.7196</v>
      </c>
      <c r="AA6723">
        <v>75.857699999999994</v>
      </c>
      <c r="AB6723" t="str">
        <f>IF(Restaurants[[#This Row],[Years_Operating]]&lt;5,"New",
IF(Restaurants[[#This Row],[Years_Operating]]&lt;15,"Established","Legacy"))</f>
        <v>Legacy</v>
      </c>
      <c r="AC6723" t="str">
        <f>IF(Restaurants[[#This Row],[Country]]="India","Yes","No")</f>
        <v>Yes</v>
      </c>
      <c r="AD6723" t="str">
        <f>IF(AND(Restaurants[[#This Row],[Has Online Delivery]]="Yes",Restaurants[[#This Row],[Has Table Booking]]="Yes"),"Online + Table",
IF(Restaurants[[#This Row],[Has Online Delivery]]="Yes","Online Only",
IF(Restaurants[[#This Row],[Has Table Booking]]="Yes","Table Only","None")))</f>
        <v>Online + Table</v>
      </c>
      <c r="AE6723" t="str">
        <f>IF(Restaurants[[#This Row],[Rating]]&gt;=4.5,"Excellent",
IF(Restaurants[[#This Row],[Rating]]&gt;=4,"Very Good",
IF(Restaurants[[#This Row],[Rating]]&gt;=3.5,"Good","Average/Low")))</f>
        <v>Excellent</v>
      </c>
    </row>
    <row r="6724" spans="1:31" x14ac:dyDescent="0.3">
      <c r="A6724" t="s">
        <v>182</v>
      </c>
      <c r="B6724" t="s">
        <v>105</v>
      </c>
      <c r="C6724" t="s">
        <v>29</v>
      </c>
      <c r="D6724" t="s">
        <v>886</v>
      </c>
      <c r="E6724">
        <v>2</v>
      </c>
      <c r="F6724">
        <v>275</v>
      </c>
      <c r="G6724" t="s">
        <v>185</v>
      </c>
      <c r="H6724">
        <v>1998</v>
      </c>
      <c r="I6724">
        <v>20</v>
      </c>
      <c r="J6724">
        <v>4.5999999999999996</v>
      </c>
      <c r="K6724" t="s">
        <v>887</v>
      </c>
      <c r="L6724">
        <v>27</v>
      </c>
      <c r="M6724" t="s">
        <v>33</v>
      </c>
      <c r="N6724" t="s">
        <v>143</v>
      </c>
      <c r="O6724" t="s">
        <v>35</v>
      </c>
      <c r="P6724" t="s">
        <v>36</v>
      </c>
      <c r="Q6724" t="s">
        <v>36</v>
      </c>
      <c r="R6724">
        <v>22</v>
      </c>
      <c r="S6724" t="s">
        <v>36</v>
      </c>
      <c r="T6724" t="s">
        <v>63</v>
      </c>
      <c r="U6724" t="s">
        <v>69</v>
      </c>
      <c r="W6724" t="s">
        <v>40</v>
      </c>
      <c r="X6724">
        <v>214613</v>
      </c>
      <c r="Y6724">
        <v>243</v>
      </c>
      <c r="Z6724">
        <v>41.902799999999999</v>
      </c>
      <c r="AA6724">
        <v>12.4964</v>
      </c>
      <c r="AB6724" t="str">
        <f>IF(Restaurants[[#This Row],[Years_Operating]]&lt;5,"New",
IF(Restaurants[[#This Row],[Years_Operating]]&lt;15,"Established","Legacy"))</f>
        <v>Legacy</v>
      </c>
      <c r="AC6724" t="str">
        <f>IF(Restaurants[[#This Row],[Country]]="India","Yes","No")</f>
        <v>No</v>
      </c>
      <c r="AD6724" t="str">
        <f>IF(AND(Restaurants[[#This Row],[Has Online Delivery]]="Yes",Restaurants[[#This Row],[Has Table Booking]]="Yes"),"Online + Table",
IF(Restaurants[[#This Row],[Has Online Delivery]]="Yes","Online Only",
IF(Restaurants[[#This Row],[Has Table Booking]]="Yes","Table Only","None")))</f>
        <v>Online + Table</v>
      </c>
      <c r="AE6724" t="str">
        <f>IF(Restaurants[[#This Row],[Rating]]&gt;=4.5,"Excellent",
IF(Restaurants[[#This Row],[Rating]]&gt;=4,"Very Good",
IF(Restaurants[[#This Row],[Rating]]&gt;=3.5,"Good","Average/Low")))</f>
        <v>Excellent</v>
      </c>
    </row>
    <row r="6725" spans="1:31" x14ac:dyDescent="0.3">
      <c r="A6725" t="s">
        <v>71</v>
      </c>
      <c r="B6725" t="s">
        <v>145</v>
      </c>
      <c r="C6725" t="s">
        <v>146</v>
      </c>
      <c r="D6725" t="s">
        <v>883</v>
      </c>
      <c r="E6725">
        <v>3</v>
      </c>
      <c r="F6725">
        <v>380</v>
      </c>
      <c r="G6725" t="s">
        <v>75</v>
      </c>
      <c r="H6725">
        <v>2008</v>
      </c>
      <c r="I6725">
        <v>23</v>
      </c>
      <c r="J6725">
        <v>4.8</v>
      </c>
      <c r="K6725" t="s">
        <v>914</v>
      </c>
      <c r="L6725">
        <v>17</v>
      </c>
      <c r="M6725" t="s">
        <v>33</v>
      </c>
      <c r="N6725" t="s">
        <v>34</v>
      </c>
      <c r="O6725" t="s">
        <v>35</v>
      </c>
      <c r="P6725" t="s">
        <v>37</v>
      </c>
      <c r="Q6725" t="s">
        <v>36</v>
      </c>
      <c r="R6725">
        <v>51</v>
      </c>
      <c r="S6725" t="s">
        <v>36</v>
      </c>
      <c r="T6725" t="s">
        <v>63</v>
      </c>
      <c r="U6725" t="s">
        <v>46</v>
      </c>
      <c r="W6725" t="s">
        <v>56</v>
      </c>
      <c r="X6725">
        <v>464630</v>
      </c>
      <c r="Y6725">
        <v>4345</v>
      </c>
      <c r="Z6725">
        <v>35.689500000000002</v>
      </c>
      <c r="AA6725">
        <v>139.6917</v>
      </c>
      <c r="AB6725" t="str">
        <f>IF(Restaurants[[#This Row],[Years_Operating]]&lt;5,"New",
IF(Restaurants[[#This Row],[Years_Operating]]&lt;15,"Established","Legacy"))</f>
        <v>Legacy</v>
      </c>
      <c r="AC6725" t="str">
        <f>IF(Restaurants[[#This Row],[Country]]="India","Yes","No")</f>
        <v>No</v>
      </c>
      <c r="AD6725" t="str">
        <f>IF(AND(Restaurants[[#This Row],[Has Online Delivery]]="Yes",Restaurants[[#This Row],[Has Table Booking]]="Yes"),"Online + Table",
IF(Restaurants[[#This Row],[Has Online Delivery]]="Yes","Online Only",
IF(Restaurants[[#This Row],[Has Table Booking]]="Yes","Table Only","None")))</f>
        <v>Table Only</v>
      </c>
      <c r="AE6725" t="str">
        <f>IF(Restaurants[[#This Row],[Rating]]&gt;=4.5,"Excellent",
IF(Restaurants[[#This Row],[Rating]]&gt;=4,"Very Good",
IF(Restaurants[[#This Row],[Rating]]&gt;=3.5,"Good","Average/Low")))</f>
        <v>Excellent</v>
      </c>
    </row>
    <row r="6726" spans="1:31" x14ac:dyDescent="0.3">
      <c r="A6726" t="s">
        <v>48</v>
      </c>
      <c r="B6726" t="s">
        <v>921</v>
      </c>
      <c r="C6726" t="s">
        <v>251</v>
      </c>
      <c r="D6726" t="s">
        <v>252</v>
      </c>
      <c r="E6726">
        <v>3</v>
      </c>
      <c r="F6726">
        <v>390</v>
      </c>
      <c r="G6726" t="s">
        <v>52</v>
      </c>
      <c r="H6726">
        <v>1994</v>
      </c>
      <c r="I6726">
        <v>60</v>
      </c>
      <c r="J6726">
        <v>4.9000000000000004</v>
      </c>
      <c r="K6726" t="s">
        <v>256</v>
      </c>
      <c r="L6726">
        <v>31</v>
      </c>
      <c r="M6726" t="s">
        <v>33</v>
      </c>
      <c r="N6726" t="s">
        <v>34</v>
      </c>
      <c r="O6726" t="s">
        <v>54</v>
      </c>
      <c r="P6726" t="s">
        <v>36</v>
      </c>
      <c r="Q6726" t="s">
        <v>37</v>
      </c>
      <c r="R6726">
        <v>44</v>
      </c>
      <c r="S6726" t="s">
        <v>37</v>
      </c>
      <c r="T6726" t="s">
        <v>63</v>
      </c>
      <c r="U6726" t="s">
        <v>69</v>
      </c>
      <c r="V6726" t="s">
        <v>2829</v>
      </c>
      <c r="W6726" t="s">
        <v>103</v>
      </c>
      <c r="X6726">
        <v>149050</v>
      </c>
      <c r="Y6726">
        <v>7566</v>
      </c>
      <c r="Z6726">
        <v>26.912400000000002</v>
      </c>
      <c r="AA6726">
        <v>75.787300000000002</v>
      </c>
      <c r="AB6726" t="str">
        <f>IF(Restaurants[[#This Row],[Years_Operating]]&lt;5,"New",
IF(Restaurants[[#This Row],[Years_Operating]]&lt;15,"Established","Legacy"))</f>
        <v>Legacy</v>
      </c>
      <c r="AC6726" t="str">
        <f>IF(Restaurants[[#This Row],[Country]]="India","Yes","No")</f>
        <v>Yes</v>
      </c>
      <c r="AD6726" t="str">
        <f>IF(AND(Restaurants[[#This Row],[Has Online Delivery]]="Yes",Restaurants[[#This Row],[Has Table Booking]]="Yes"),"Online + Table",
IF(Restaurants[[#This Row],[Has Online Delivery]]="Yes","Online Only",
IF(Restaurants[[#This Row],[Has Table Booking]]="Yes","Table Only","None")))</f>
        <v>Online Only</v>
      </c>
      <c r="AE6726" t="str">
        <f>IF(Restaurants[[#This Row],[Rating]]&gt;=4.5,"Excellent",
IF(Restaurants[[#This Row],[Rating]]&gt;=4,"Very Good",
IF(Restaurants[[#This Row],[Rating]]&gt;=3.5,"Good","Average/Low")))</f>
        <v>Excellent</v>
      </c>
    </row>
    <row r="6727" spans="1:31" x14ac:dyDescent="0.3">
      <c r="A6727" t="s">
        <v>154</v>
      </c>
      <c r="B6727" t="s">
        <v>250</v>
      </c>
      <c r="C6727" t="s">
        <v>251</v>
      </c>
      <c r="D6727" t="s">
        <v>278</v>
      </c>
      <c r="E6727">
        <v>2</v>
      </c>
      <c r="F6727">
        <v>245</v>
      </c>
      <c r="G6727" t="s">
        <v>158</v>
      </c>
      <c r="H6727">
        <v>2010</v>
      </c>
      <c r="I6727">
        <v>48</v>
      </c>
      <c r="J6727">
        <v>4.7</v>
      </c>
      <c r="K6727" t="s">
        <v>291</v>
      </c>
      <c r="L6727">
        <v>15</v>
      </c>
      <c r="M6727" t="s">
        <v>160</v>
      </c>
      <c r="N6727" t="s">
        <v>143</v>
      </c>
      <c r="O6727" t="s">
        <v>35</v>
      </c>
      <c r="P6727" t="s">
        <v>36</v>
      </c>
      <c r="Q6727" t="s">
        <v>37</v>
      </c>
      <c r="R6727">
        <v>29</v>
      </c>
      <c r="S6727" t="s">
        <v>37</v>
      </c>
      <c r="T6727" t="s">
        <v>38</v>
      </c>
      <c r="U6727" t="s">
        <v>32</v>
      </c>
      <c r="V6727" t="s">
        <v>2830</v>
      </c>
      <c r="W6727" t="s">
        <v>47</v>
      </c>
      <c r="X6727">
        <v>461131</v>
      </c>
      <c r="Y6727">
        <v>4708</v>
      </c>
      <c r="Z6727">
        <v>28.7041</v>
      </c>
      <c r="AA6727">
        <v>77.102500000000006</v>
      </c>
      <c r="AB6727" t="str">
        <f>IF(Restaurants[[#This Row],[Years_Operating]]&lt;5,"New",
IF(Restaurants[[#This Row],[Years_Operating]]&lt;15,"Established","Legacy"))</f>
        <v>Legacy</v>
      </c>
      <c r="AC6727" t="str">
        <f>IF(Restaurants[[#This Row],[Country]]="India","Yes","No")</f>
        <v>Yes</v>
      </c>
      <c r="AD6727" t="str">
        <f>IF(AND(Restaurants[[#This Row],[Has Online Delivery]]="Yes",Restaurants[[#This Row],[Has Table Booking]]="Yes"),"Online + Table",
IF(Restaurants[[#This Row],[Has Online Delivery]]="Yes","Online Only",
IF(Restaurants[[#This Row],[Has Table Booking]]="Yes","Table Only","None")))</f>
        <v>Online Only</v>
      </c>
      <c r="AE6727" t="str">
        <f>IF(Restaurants[[#This Row],[Rating]]&gt;=4.5,"Excellent",
IF(Restaurants[[#This Row],[Rating]]&gt;=4,"Very Good",
IF(Restaurants[[#This Row],[Rating]]&gt;=3.5,"Good","Average/Low")))</f>
        <v>Excellent</v>
      </c>
    </row>
    <row r="6728" spans="1:31" x14ac:dyDescent="0.3">
      <c r="A6728" t="s">
        <v>166</v>
      </c>
      <c r="B6728" t="s">
        <v>93</v>
      </c>
      <c r="C6728" t="s">
        <v>50</v>
      </c>
      <c r="D6728" t="s">
        <v>901</v>
      </c>
      <c r="E6728">
        <v>2</v>
      </c>
      <c r="F6728">
        <v>265</v>
      </c>
      <c r="G6728" t="s">
        <v>170</v>
      </c>
      <c r="H6728">
        <v>2005</v>
      </c>
      <c r="I6728">
        <v>60</v>
      </c>
      <c r="J6728">
        <v>4.7</v>
      </c>
      <c r="K6728" t="s">
        <v>902</v>
      </c>
      <c r="L6728">
        <v>20</v>
      </c>
      <c r="M6728" t="s">
        <v>33</v>
      </c>
      <c r="N6728" t="s">
        <v>143</v>
      </c>
      <c r="O6728" t="s">
        <v>35</v>
      </c>
      <c r="P6728" t="s">
        <v>37</v>
      </c>
      <c r="Q6728" t="s">
        <v>36</v>
      </c>
      <c r="R6728">
        <v>73</v>
      </c>
      <c r="S6728" t="s">
        <v>36</v>
      </c>
      <c r="T6728" t="s">
        <v>55</v>
      </c>
      <c r="U6728" t="s">
        <v>39</v>
      </c>
      <c r="W6728" t="s">
        <v>108</v>
      </c>
      <c r="X6728">
        <v>357826</v>
      </c>
      <c r="Y6728">
        <v>1443</v>
      </c>
      <c r="Z6728">
        <v>37.774900000000002</v>
      </c>
      <c r="AA6728">
        <v>-122.4194</v>
      </c>
      <c r="AB6728" t="str">
        <f>IF(Restaurants[[#This Row],[Years_Operating]]&lt;5,"New",
IF(Restaurants[[#This Row],[Years_Operating]]&lt;15,"Established","Legacy"))</f>
        <v>Legacy</v>
      </c>
      <c r="AC6728" t="str">
        <f>IF(Restaurants[[#This Row],[Country]]="India","Yes","No")</f>
        <v>No</v>
      </c>
      <c r="AD6728" t="str">
        <f>IF(AND(Restaurants[[#This Row],[Has Online Delivery]]="Yes",Restaurants[[#This Row],[Has Table Booking]]="Yes"),"Online + Table",
IF(Restaurants[[#This Row],[Has Online Delivery]]="Yes","Online Only",
IF(Restaurants[[#This Row],[Has Table Booking]]="Yes","Table Only","None")))</f>
        <v>Table Only</v>
      </c>
      <c r="AE6728" t="str">
        <f>IF(Restaurants[[#This Row],[Rating]]&gt;=4.5,"Excellent",
IF(Restaurants[[#This Row],[Rating]]&gt;=4,"Very Good",
IF(Restaurants[[#This Row],[Rating]]&gt;=3.5,"Good","Average/Low")))</f>
        <v>Excellent</v>
      </c>
    </row>
    <row r="6729" spans="1:31" x14ac:dyDescent="0.3">
      <c r="A6729" t="s">
        <v>100</v>
      </c>
      <c r="B6729" t="s">
        <v>77</v>
      </c>
      <c r="C6729" t="s">
        <v>50</v>
      </c>
      <c r="D6729" t="s">
        <v>870</v>
      </c>
      <c r="E6729">
        <v>3</v>
      </c>
      <c r="F6729">
        <v>385</v>
      </c>
      <c r="G6729" t="s">
        <v>102</v>
      </c>
      <c r="H6729">
        <v>2003</v>
      </c>
      <c r="I6729">
        <v>55</v>
      </c>
      <c r="J6729">
        <v>4.8</v>
      </c>
      <c r="K6729" t="s">
        <v>871</v>
      </c>
      <c r="L6729">
        <v>22</v>
      </c>
      <c r="M6729" t="s">
        <v>33</v>
      </c>
      <c r="N6729" t="s">
        <v>34</v>
      </c>
      <c r="O6729" t="s">
        <v>35</v>
      </c>
      <c r="P6729" t="s">
        <v>37</v>
      </c>
      <c r="Q6729" t="s">
        <v>36</v>
      </c>
      <c r="R6729">
        <v>39</v>
      </c>
      <c r="S6729" t="s">
        <v>37</v>
      </c>
      <c r="T6729" t="s">
        <v>63</v>
      </c>
      <c r="U6729" t="s">
        <v>46</v>
      </c>
      <c r="W6729" t="s">
        <v>149</v>
      </c>
      <c r="X6729">
        <v>494054</v>
      </c>
      <c r="Y6729">
        <v>4891</v>
      </c>
      <c r="Z6729">
        <v>40.712800000000001</v>
      </c>
      <c r="AA6729">
        <v>-74.006</v>
      </c>
      <c r="AB6729" t="str">
        <f>IF(Restaurants[[#This Row],[Years_Operating]]&lt;5,"New",
IF(Restaurants[[#This Row],[Years_Operating]]&lt;15,"Established","Legacy"))</f>
        <v>Legacy</v>
      </c>
      <c r="AC6729" t="str">
        <f>IF(Restaurants[[#This Row],[Country]]="India","Yes","No")</f>
        <v>No</v>
      </c>
      <c r="AD6729" t="str">
        <f>IF(AND(Restaurants[[#This Row],[Has Online Delivery]]="Yes",Restaurants[[#This Row],[Has Table Booking]]="Yes"),"Online + Table",
IF(Restaurants[[#This Row],[Has Online Delivery]]="Yes","Online Only",
IF(Restaurants[[#This Row],[Has Table Booking]]="Yes","Table Only","None")))</f>
        <v>Table Only</v>
      </c>
      <c r="AE6729" t="str">
        <f>IF(Restaurants[[#This Row],[Rating]]&gt;=4.5,"Excellent",
IF(Restaurants[[#This Row],[Rating]]&gt;=4,"Very Good",
IF(Restaurants[[#This Row],[Rating]]&gt;=3.5,"Good","Average/Low")))</f>
        <v>Excellent</v>
      </c>
    </row>
    <row r="6730" spans="1:31" x14ac:dyDescent="0.3">
      <c r="A6730" t="s">
        <v>150</v>
      </c>
      <c r="B6730" t="s">
        <v>255</v>
      </c>
      <c r="C6730" t="s">
        <v>251</v>
      </c>
      <c r="D6730" t="s">
        <v>863</v>
      </c>
      <c r="E6730">
        <v>2</v>
      </c>
      <c r="F6730">
        <v>325</v>
      </c>
      <c r="G6730" t="s">
        <v>153</v>
      </c>
      <c r="H6730">
        <v>2016</v>
      </c>
      <c r="I6730">
        <v>48</v>
      </c>
      <c r="J6730">
        <v>4.7</v>
      </c>
      <c r="K6730" t="s">
        <v>994</v>
      </c>
      <c r="L6730">
        <v>9</v>
      </c>
      <c r="M6730" t="s">
        <v>33</v>
      </c>
      <c r="N6730" t="s">
        <v>143</v>
      </c>
      <c r="O6730" t="s">
        <v>54</v>
      </c>
      <c r="P6730" t="s">
        <v>37</v>
      </c>
      <c r="Q6730" t="s">
        <v>36</v>
      </c>
      <c r="R6730">
        <v>55</v>
      </c>
      <c r="S6730" t="s">
        <v>37</v>
      </c>
      <c r="T6730" t="s">
        <v>38</v>
      </c>
      <c r="U6730" t="s">
        <v>46</v>
      </c>
      <c r="V6730" t="s">
        <v>2831</v>
      </c>
      <c r="W6730" t="s">
        <v>70</v>
      </c>
      <c r="X6730">
        <v>352062</v>
      </c>
      <c r="Y6730">
        <v>3547</v>
      </c>
      <c r="Z6730">
        <v>19.076000000000001</v>
      </c>
      <c r="AA6730">
        <v>72.877700000000004</v>
      </c>
      <c r="AB6730" t="str">
        <f>IF(Restaurants[[#This Row],[Years_Operating]]&lt;5,"New",
IF(Restaurants[[#This Row],[Years_Operating]]&lt;15,"Established","Legacy"))</f>
        <v>Established</v>
      </c>
      <c r="AC6730" t="str">
        <f>IF(Restaurants[[#This Row],[Country]]="India","Yes","No")</f>
        <v>Yes</v>
      </c>
      <c r="AD6730" t="str">
        <f>IF(AND(Restaurants[[#This Row],[Has Online Delivery]]="Yes",Restaurants[[#This Row],[Has Table Booking]]="Yes"),"Online + Table",
IF(Restaurants[[#This Row],[Has Online Delivery]]="Yes","Online Only",
IF(Restaurants[[#This Row],[Has Table Booking]]="Yes","Table Only","None")))</f>
        <v>Table Only</v>
      </c>
      <c r="AE6730" t="str">
        <f>IF(Restaurants[[#This Row],[Rating]]&gt;=4.5,"Excellent",
IF(Restaurants[[#This Row],[Rating]]&gt;=4,"Very Good",
IF(Restaurants[[#This Row],[Rating]]&gt;=3.5,"Good","Average/Low")))</f>
        <v>Excellent</v>
      </c>
    </row>
    <row r="6731" spans="1:31" x14ac:dyDescent="0.3">
      <c r="A6731" t="s">
        <v>76</v>
      </c>
      <c r="B6731" t="s">
        <v>93</v>
      </c>
      <c r="C6731" t="s">
        <v>50</v>
      </c>
      <c r="D6731" t="s">
        <v>901</v>
      </c>
      <c r="E6731">
        <v>3</v>
      </c>
      <c r="F6731">
        <v>295</v>
      </c>
      <c r="G6731" t="s">
        <v>79</v>
      </c>
      <c r="H6731">
        <v>1972</v>
      </c>
      <c r="I6731">
        <v>62</v>
      </c>
      <c r="J6731">
        <v>4.8</v>
      </c>
      <c r="K6731" t="s">
        <v>902</v>
      </c>
      <c r="L6731">
        <v>53</v>
      </c>
      <c r="M6731" t="s">
        <v>33</v>
      </c>
      <c r="N6731" t="s">
        <v>34</v>
      </c>
      <c r="O6731" t="s">
        <v>54</v>
      </c>
      <c r="P6731" t="s">
        <v>37</v>
      </c>
      <c r="Q6731" t="s">
        <v>37</v>
      </c>
      <c r="R6731">
        <v>64</v>
      </c>
      <c r="S6731" t="s">
        <v>36</v>
      </c>
      <c r="T6731" t="s">
        <v>38</v>
      </c>
      <c r="U6731" t="s">
        <v>69</v>
      </c>
      <c r="W6731" t="s">
        <v>40</v>
      </c>
      <c r="X6731">
        <v>377788</v>
      </c>
      <c r="Y6731">
        <v>5269</v>
      </c>
      <c r="Z6731">
        <v>37.774900000000002</v>
      </c>
      <c r="AA6731">
        <v>-122.4194</v>
      </c>
      <c r="AB6731" t="str">
        <f>IF(Restaurants[[#This Row],[Years_Operating]]&lt;5,"New",
IF(Restaurants[[#This Row],[Years_Operating]]&lt;15,"Established","Legacy"))</f>
        <v>Legacy</v>
      </c>
      <c r="AC6731" t="str">
        <f>IF(Restaurants[[#This Row],[Country]]="India","Yes","No")</f>
        <v>No</v>
      </c>
      <c r="AD6731" t="str">
        <f>IF(AND(Restaurants[[#This Row],[Has Online Delivery]]="Yes",Restaurants[[#This Row],[Has Table Booking]]="Yes"),"Online + Table",
IF(Restaurants[[#This Row],[Has Online Delivery]]="Yes","Online Only",
IF(Restaurants[[#This Row],[Has Table Booking]]="Yes","Table Only","None")))</f>
        <v>None</v>
      </c>
      <c r="AE6731" t="str">
        <f>IF(Restaurants[[#This Row],[Rating]]&gt;=4.5,"Excellent",
IF(Restaurants[[#This Row],[Rating]]&gt;=4,"Very Good",
IF(Restaurants[[#This Row],[Rating]]&gt;=3.5,"Good","Average/Low")))</f>
        <v>Excellent</v>
      </c>
    </row>
    <row r="6732" spans="1:31" x14ac:dyDescent="0.3">
      <c r="A6732" t="s">
        <v>173</v>
      </c>
      <c r="B6732" t="s">
        <v>250</v>
      </c>
      <c r="C6732" t="s">
        <v>251</v>
      </c>
      <c r="D6732" t="s">
        <v>918</v>
      </c>
      <c r="E6732">
        <v>2</v>
      </c>
      <c r="F6732">
        <v>285</v>
      </c>
      <c r="G6732" t="s">
        <v>174</v>
      </c>
      <c r="H6732">
        <v>2010</v>
      </c>
      <c r="I6732">
        <v>30</v>
      </c>
      <c r="J6732">
        <v>4.7</v>
      </c>
      <c r="K6732" t="s">
        <v>939</v>
      </c>
      <c r="L6732">
        <v>15</v>
      </c>
      <c r="M6732" t="s">
        <v>33</v>
      </c>
      <c r="N6732" t="s">
        <v>143</v>
      </c>
      <c r="O6732" t="s">
        <v>45</v>
      </c>
      <c r="P6732" t="s">
        <v>36</v>
      </c>
      <c r="Q6732" t="s">
        <v>36</v>
      </c>
      <c r="R6732">
        <v>62</v>
      </c>
      <c r="S6732" t="s">
        <v>37</v>
      </c>
      <c r="T6732" t="s">
        <v>38</v>
      </c>
      <c r="U6732" t="s">
        <v>69</v>
      </c>
      <c r="V6732" t="s">
        <v>2832</v>
      </c>
      <c r="W6732" t="s">
        <v>103</v>
      </c>
      <c r="X6732">
        <v>455596</v>
      </c>
      <c r="Y6732">
        <v>6144</v>
      </c>
      <c r="Z6732">
        <v>28.7041</v>
      </c>
      <c r="AA6732">
        <v>77.102500000000006</v>
      </c>
      <c r="AB6732" t="str">
        <f>IF(Restaurants[[#This Row],[Years_Operating]]&lt;5,"New",
IF(Restaurants[[#This Row],[Years_Operating]]&lt;15,"Established","Legacy"))</f>
        <v>Legacy</v>
      </c>
      <c r="AC6732" t="str">
        <f>IF(Restaurants[[#This Row],[Country]]="India","Yes","No")</f>
        <v>Yes</v>
      </c>
      <c r="AD6732" t="str">
        <f>IF(AND(Restaurants[[#This Row],[Has Online Delivery]]="Yes",Restaurants[[#This Row],[Has Table Booking]]="Yes"),"Online + Table",
IF(Restaurants[[#This Row],[Has Online Delivery]]="Yes","Online Only",
IF(Restaurants[[#This Row],[Has Table Booking]]="Yes","Table Only","None")))</f>
        <v>Online + Table</v>
      </c>
      <c r="AE6732" t="str">
        <f>IF(Restaurants[[#This Row],[Rating]]&gt;=4.5,"Excellent",
IF(Restaurants[[#This Row],[Rating]]&gt;=4,"Very Good",
IF(Restaurants[[#This Row],[Rating]]&gt;=3.5,"Good","Average/Low")))</f>
        <v>Excellent</v>
      </c>
    </row>
    <row r="6733" spans="1:31" x14ac:dyDescent="0.3">
      <c r="A6733" t="s">
        <v>248</v>
      </c>
      <c r="B6733" t="s">
        <v>862</v>
      </c>
      <c r="C6733" t="s">
        <v>251</v>
      </c>
      <c r="D6733" t="s">
        <v>863</v>
      </c>
      <c r="E6733">
        <v>0</v>
      </c>
      <c r="F6733">
        <v>85</v>
      </c>
      <c r="G6733" t="s">
        <v>249</v>
      </c>
      <c r="H6733">
        <v>2014</v>
      </c>
      <c r="I6733">
        <v>38</v>
      </c>
      <c r="J6733">
        <v>4.5</v>
      </c>
      <c r="K6733" t="s">
        <v>994</v>
      </c>
      <c r="L6733">
        <v>11</v>
      </c>
      <c r="M6733" t="s">
        <v>204</v>
      </c>
      <c r="N6733" t="s">
        <v>210</v>
      </c>
      <c r="O6733" t="s">
        <v>35</v>
      </c>
      <c r="P6733" t="s">
        <v>37</v>
      </c>
      <c r="Q6733" t="s">
        <v>37</v>
      </c>
      <c r="R6733">
        <v>72</v>
      </c>
      <c r="S6733" t="s">
        <v>36</v>
      </c>
      <c r="T6733" t="s">
        <v>55</v>
      </c>
      <c r="U6733" t="s">
        <v>69</v>
      </c>
      <c r="V6733" t="s">
        <v>2833</v>
      </c>
      <c r="W6733" t="s">
        <v>56</v>
      </c>
      <c r="X6733">
        <v>262508</v>
      </c>
      <c r="Y6733">
        <v>1737</v>
      </c>
      <c r="Z6733">
        <v>21.170200000000001</v>
      </c>
      <c r="AA6733">
        <v>72.831100000000006</v>
      </c>
      <c r="AB6733" t="str">
        <f>IF(Restaurants[[#This Row],[Years_Operating]]&lt;5,"New",
IF(Restaurants[[#This Row],[Years_Operating]]&lt;15,"Established","Legacy"))</f>
        <v>Established</v>
      </c>
      <c r="AC6733" t="str">
        <f>IF(Restaurants[[#This Row],[Country]]="India","Yes","No")</f>
        <v>Yes</v>
      </c>
      <c r="AD6733" t="str">
        <f>IF(AND(Restaurants[[#This Row],[Has Online Delivery]]="Yes",Restaurants[[#This Row],[Has Table Booking]]="Yes"),"Online + Table",
IF(Restaurants[[#This Row],[Has Online Delivery]]="Yes","Online Only",
IF(Restaurants[[#This Row],[Has Table Booking]]="Yes","Table Only","None")))</f>
        <v>None</v>
      </c>
      <c r="AE6733" t="str">
        <f>IF(Restaurants[[#This Row],[Rating]]&gt;=4.5,"Excellent",
IF(Restaurants[[#This Row],[Rating]]&gt;=4,"Very Good",
IF(Restaurants[[#This Row],[Rating]]&gt;=3.5,"Good","Average/Low")))</f>
        <v>Excellent</v>
      </c>
    </row>
    <row r="6734" spans="1:31" x14ac:dyDescent="0.3">
      <c r="A6734" t="s">
        <v>100</v>
      </c>
      <c r="B6734" t="s">
        <v>255</v>
      </c>
      <c r="C6734" t="s">
        <v>251</v>
      </c>
      <c r="D6734" t="s">
        <v>263</v>
      </c>
      <c r="E6734">
        <v>3</v>
      </c>
      <c r="F6734">
        <v>385</v>
      </c>
      <c r="G6734" t="s">
        <v>102</v>
      </c>
      <c r="H6734">
        <v>2003</v>
      </c>
      <c r="I6734">
        <v>55</v>
      </c>
      <c r="J6734">
        <v>4.8</v>
      </c>
      <c r="K6734" t="s">
        <v>310</v>
      </c>
      <c r="L6734">
        <v>22</v>
      </c>
      <c r="M6734" t="s">
        <v>33</v>
      </c>
      <c r="N6734" t="s">
        <v>34</v>
      </c>
      <c r="O6734" t="s">
        <v>35</v>
      </c>
      <c r="P6734" t="s">
        <v>37</v>
      </c>
      <c r="Q6734" t="s">
        <v>36</v>
      </c>
      <c r="R6734">
        <v>33</v>
      </c>
      <c r="S6734" t="s">
        <v>37</v>
      </c>
      <c r="T6734" t="s">
        <v>38</v>
      </c>
      <c r="U6734" t="s">
        <v>39</v>
      </c>
      <c r="V6734" t="s">
        <v>2834</v>
      </c>
      <c r="W6734" t="s">
        <v>80</v>
      </c>
      <c r="X6734">
        <v>459926</v>
      </c>
      <c r="Y6734">
        <v>3190</v>
      </c>
      <c r="Z6734">
        <v>19.076000000000001</v>
      </c>
      <c r="AA6734">
        <v>72.877700000000004</v>
      </c>
      <c r="AB6734" t="str">
        <f>IF(Restaurants[[#This Row],[Years_Operating]]&lt;5,"New",
IF(Restaurants[[#This Row],[Years_Operating]]&lt;15,"Established","Legacy"))</f>
        <v>Legacy</v>
      </c>
      <c r="AC6734" t="str">
        <f>IF(Restaurants[[#This Row],[Country]]="India","Yes","No")</f>
        <v>Yes</v>
      </c>
      <c r="AD6734" t="str">
        <f>IF(AND(Restaurants[[#This Row],[Has Online Delivery]]="Yes",Restaurants[[#This Row],[Has Table Booking]]="Yes"),"Online + Table",
IF(Restaurants[[#This Row],[Has Online Delivery]]="Yes","Online Only",
IF(Restaurants[[#This Row],[Has Table Booking]]="Yes","Table Only","None")))</f>
        <v>Table Only</v>
      </c>
      <c r="AE6734" t="str">
        <f>IF(Restaurants[[#This Row],[Rating]]&gt;=4.5,"Excellent",
IF(Restaurants[[#This Row],[Rating]]&gt;=4,"Very Good",
IF(Restaurants[[#This Row],[Rating]]&gt;=3.5,"Good","Average/Low")))</f>
        <v>Excellent</v>
      </c>
    </row>
    <row r="6735" spans="1:31" x14ac:dyDescent="0.3">
      <c r="A6735" t="s">
        <v>173</v>
      </c>
      <c r="B6735" t="s">
        <v>971</v>
      </c>
      <c r="C6735" t="s">
        <v>942</v>
      </c>
      <c r="D6735" t="s">
        <v>943</v>
      </c>
      <c r="E6735">
        <v>2</v>
      </c>
      <c r="F6735">
        <v>285</v>
      </c>
      <c r="G6735" t="s">
        <v>174</v>
      </c>
      <c r="H6735">
        <v>2010</v>
      </c>
      <c r="I6735">
        <v>30</v>
      </c>
      <c r="J6735">
        <v>4.7</v>
      </c>
      <c r="K6735" t="s">
        <v>944</v>
      </c>
      <c r="L6735">
        <v>15</v>
      </c>
      <c r="M6735" t="s">
        <v>33</v>
      </c>
      <c r="N6735" t="s">
        <v>143</v>
      </c>
      <c r="O6735" t="s">
        <v>45</v>
      </c>
      <c r="P6735" t="s">
        <v>36</v>
      </c>
      <c r="Q6735" t="s">
        <v>36</v>
      </c>
      <c r="R6735">
        <v>66</v>
      </c>
      <c r="S6735" t="s">
        <v>36</v>
      </c>
      <c r="T6735" t="s">
        <v>38</v>
      </c>
      <c r="U6735" t="s">
        <v>32</v>
      </c>
      <c r="W6735" t="s">
        <v>56</v>
      </c>
      <c r="X6735">
        <v>413392</v>
      </c>
      <c r="Y6735">
        <v>3101</v>
      </c>
      <c r="Z6735">
        <v>43.653199999999998</v>
      </c>
      <c r="AA6735">
        <v>-79.383200000000002</v>
      </c>
      <c r="AB6735" t="str">
        <f>IF(Restaurants[[#This Row],[Years_Operating]]&lt;5,"New",
IF(Restaurants[[#This Row],[Years_Operating]]&lt;15,"Established","Legacy"))</f>
        <v>Legacy</v>
      </c>
      <c r="AC6735" t="str">
        <f>IF(Restaurants[[#This Row],[Country]]="India","Yes","No")</f>
        <v>No</v>
      </c>
      <c r="AD6735" t="str">
        <f>IF(AND(Restaurants[[#This Row],[Has Online Delivery]]="Yes",Restaurants[[#This Row],[Has Table Booking]]="Yes"),"Online + Table",
IF(Restaurants[[#This Row],[Has Online Delivery]]="Yes","Online Only",
IF(Restaurants[[#This Row],[Has Table Booking]]="Yes","Table Only","None")))</f>
        <v>Online + Table</v>
      </c>
      <c r="AE6735" t="str">
        <f>IF(Restaurants[[#This Row],[Rating]]&gt;=4.5,"Excellent",
IF(Restaurants[[#This Row],[Rating]]&gt;=4,"Very Good",
IF(Restaurants[[#This Row],[Rating]]&gt;=3.5,"Good","Average/Low")))</f>
        <v>Excellent</v>
      </c>
    </row>
    <row r="6736" spans="1:31" x14ac:dyDescent="0.3">
      <c r="A6736" t="s">
        <v>171</v>
      </c>
      <c r="B6736" t="s">
        <v>896</v>
      </c>
      <c r="C6736" t="s">
        <v>59</v>
      </c>
      <c r="D6736" t="s">
        <v>897</v>
      </c>
      <c r="E6736">
        <v>2</v>
      </c>
      <c r="F6736">
        <v>285</v>
      </c>
      <c r="G6736" t="s">
        <v>172</v>
      </c>
      <c r="H6736">
        <v>2008</v>
      </c>
      <c r="I6736">
        <v>12</v>
      </c>
      <c r="J6736">
        <v>4.7</v>
      </c>
      <c r="K6736" t="s">
        <v>898</v>
      </c>
      <c r="L6736">
        <v>17</v>
      </c>
      <c r="M6736" t="s">
        <v>33</v>
      </c>
      <c r="N6736" t="s">
        <v>143</v>
      </c>
      <c r="O6736" t="s">
        <v>54</v>
      </c>
      <c r="P6736" t="s">
        <v>37</v>
      </c>
      <c r="Q6736" t="s">
        <v>36</v>
      </c>
      <c r="R6736">
        <v>38</v>
      </c>
      <c r="S6736" t="s">
        <v>36</v>
      </c>
      <c r="T6736" t="s">
        <v>38</v>
      </c>
      <c r="U6736" t="s">
        <v>46</v>
      </c>
      <c r="W6736" t="s">
        <v>40</v>
      </c>
      <c r="X6736">
        <v>409901</v>
      </c>
      <c r="Y6736">
        <v>5617</v>
      </c>
      <c r="Z6736">
        <v>45.764000000000003</v>
      </c>
      <c r="AA6736">
        <v>4.8357000000000001</v>
      </c>
      <c r="AB6736" t="str">
        <f>IF(Restaurants[[#This Row],[Years_Operating]]&lt;5,"New",
IF(Restaurants[[#This Row],[Years_Operating]]&lt;15,"Established","Legacy"))</f>
        <v>Legacy</v>
      </c>
      <c r="AC6736" t="str">
        <f>IF(Restaurants[[#This Row],[Country]]="India","Yes","No")</f>
        <v>No</v>
      </c>
      <c r="AD6736" t="str">
        <f>IF(AND(Restaurants[[#This Row],[Has Online Delivery]]="Yes",Restaurants[[#This Row],[Has Table Booking]]="Yes"),"Online + Table",
IF(Restaurants[[#This Row],[Has Online Delivery]]="Yes","Online Only",
IF(Restaurants[[#This Row],[Has Table Booking]]="Yes","Table Only","None")))</f>
        <v>Table Only</v>
      </c>
      <c r="AE6736" t="str">
        <f>IF(Restaurants[[#This Row],[Rating]]&gt;=4.5,"Excellent",
IF(Restaurants[[#This Row],[Rating]]&gt;=4,"Very Good",
IF(Restaurants[[#This Row],[Rating]]&gt;=3.5,"Good","Average/Low")))</f>
        <v>Excellent</v>
      </c>
    </row>
    <row r="6737" spans="1:31" x14ac:dyDescent="0.3">
      <c r="A6737" t="s">
        <v>243</v>
      </c>
      <c r="B6737" t="s">
        <v>1002</v>
      </c>
      <c r="C6737" t="s">
        <v>877</v>
      </c>
      <c r="D6737" t="s">
        <v>878</v>
      </c>
      <c r="E6737">
        <v>0</v>
      </c>
      <c r="F6737">
        <v>125</v>
      </c>
      <c r="G6737" t="s">
        <v>247</v>
      </c>
      <c r="H6737">
        <v>2007</v>
      </c>
      <c r="I6737">
        <v>45</v>
      </c>
      <c r="J6737">
        <v>4.5</v>
      </c>
      <c r="K6737" t="s">
        <v>879</v>
      </c>
      <c r="L6737">
        <v>18</v>
      </c>
      <c r="M6737" t="s">
        <v>204</v>
      </c>
      <c r="N6737" t="s">
        <v>210</v>
      </c>
      <c r="O6737" t="s">
        <v>211</v>
      </c>
      <c r="P6737" t="s">
        <v>37</v>
      </c>
      <c r="Q6737" t="s">
        <v>37</v>
      </c>
      <c r="R6737">
        <v>67</v>
      </c>
      <c r="S6737" t="s">
        <v>36</v>
      </c>
      <c r="T6737" t="s">
        <v>63</v>
      </c>
      <c r="U6737" t="s">
        <v>32</v>
      </c>
      <c r="W6737" t="s">
        <v>56</v>
      </c>
      <c r="X6737">
        <v>351825</v>
      </c>
      <c r="Y6737">
        <v>7382</v>
      </c>
      <c r="Z6737">
        <v>-27.469799999999999</v>
      </c>
      <c r="AA6737">
        <v>153.02510000000001</v>
      </c>
      <c r="AB6737" t="str">
        <f>IF(Restaurants[[#This Row],[Years_Operating]]&lt;5,"New",
IF(Restaurants[[#This Row],[Years_Operating]]&lt;15,"Established","Legacy"))</f>
        <v>Legacy</v>
      </c>
      <c r="AC6737" t="str">
        <f>IF(Restaurants[[#This Row],[Country]]="India","Yes","No")</f>
        <v>No</v>
      </c>
      <c r="AD6737" t="str">
        <f>IF(AND(Restaurants[[#This Row],[Has Online Delivery]]="Yes",Restaurants[[#This Row],[Has Table Booking]]="Yes"),"Online + Table",
IF(Restaurants[[#This Row],[Has Online Delivery]]="Yes","Online Only",
IF(Restaurants[[#This Row],[Has Table Booking]]="Yes","Table Only","None")))</f>
        <v>None</v>
      </c>
      <c r="AE6737" t="str">
        <f>IF(Restaurants[[#This Row],[Rating]]&gt;=4.5,"Excellent",
IF(Restaurants[[#This Row],[Rating]]&gt;=4,"Very Good",
IF(Restaurants[[#This Row],[Rating]]&gt;=3.5,"Good","Average/Low")))</f>
        <v>Excellent</v>
      </c>
    </row>
    <row r="6738" spans="1:31" x14ac:dyDescent="0.3">
      <c r="A6738" t="s">
        <v>226</v>
      </c>
      <c r="B6738" t="s">
        <v>77</v>
      </c>
      <c r="C6738" t="s">
        <v>50</v>
      </c>
      <c r="D6738" t="s">
        <v>901</v>
      </c>
      <c r="E6738">
        <v>0</v>
      </c>
      <c r="F6738">
        <v>185</v>
      </c>
      <c r="G6738" t="s">
        <v>228</v>
      </c>
      <c r="H6738">
        <v>2014</v>
      </c>
      <c r="I6738">
        <v>48</v>
      </c>
      <c r="J6738">
        <v>4.5999999999999996</v>
      </c>
      <c r="K6738" t="s">
        <v>902</v>
      </c>
      <c r="L6738">
        <v>11</v>
      </c>
      <c r="M6738" t="s">
        <v>160</v>
      </c>
      <c r="N6738" t="s">
        <v>210</v>
      </c>
      <c r="O6738" t="s">
        <v>45</v>
      </c>
      <c r="P6738" t="s">
        <v>37</v>
      </c>
      <c r="Q6738" t="s">
        <v>36</v>
      </c>
      <c r="R6738">
        <v>70</v>
      </c>
      <c r="S6738" t="s">
        <v>36</v>
      </c>
      <c r="T6738" t="s">
        <v>55</v>
      </c>
      <c r="U6738" t="s">
        <v>46</v>
      </c>
      <c r="W6738" t="s">
        <v>103</v>
      </c>
      <c r="X6738">
        <v>125472</v>
      </c>
      <c r="Y6738">
        <v>3927</v>
      </c>
      <c r="Z6738">
        <v>40.712800000000001</v>
      </c>
      <c r="AA6738">
        <v>-74.006</v>
      </c>
      <c r="AB6738" t="str">
        <f>IF(Restaurants[[#This Row],[Years_Operating]]&lt;5,"New",
IF(Restaurants[[#This Row],[Years_Operating]]&lt;15,"Established","Legacy"))</f>
        <v>Established</v>
      </c>
      <c r="AC6738" t="str">
        <f>IF(Restaurants[[#This Row],[Country]]="India","Yes","No")</f>
        <v>No</v>
      </c>
      <c r="AD6738" t="str">
        <f>IF(AND(Restaurants[[#This Row],[Has Online Delivery]]="Yes",Restaurants[[#This Row],[Has Table Booking]]="Yes"),"Online + Table",
IF(Restaurants[[#This Row],[Has Online Delivery]]="Yes","Online Only",
IF(Restaurants[[#This Row],[Has Table Booking]]="Yes","Table Only","None")))</f>
        <v>Table Only</v>
      </c>
      <c r="AE6738" t="str">
        <f>IF(Restaurants[[#This Row],[Rating]]&gt;=4.5,"Excellent",
IF(Restaurants[[#This Row],[Rating]]&gt;=4,"Very Good",
IF(Restaurants[[#This Row],[Rating]]&gt;=3.5,"Good","Average/Low")))</f>
        <v>Excellent</v>
      </c>
    </row>
    <row r="6739" spans="1:31" x14ac:dyDescent="0.3">
      <c r="A6739" t="s">
        <v>243</v>
      </c>
      <c r="B6739" t="s">
        <v>880</v>
      </c>
      <c r="C6739" t="s">
        <v>50</v>
      </c>
      <c r="D6739" t="s">
        <v>870</v>
      </c>
      <c r="E6739">
        <v>0</v>
      </c>
      <c r="F6739">
        <v>125</v>
      </c>
      <c r="G6739" t="s">
        <v>247</v>
      </c>
      <c r="H6739">
        <v>2007</v>
      </c>
      <c r="I6739">
        <v>45</v>
      </c>
      <c r="J6739">
        <v>4.5</v>
      </c>
      <c r="K6739" t="s">
        <v>871</v>
      </c>
      <c r="L6739">
        <v>18</v>
      </c>
      <c r="M6739" t="s">
        <v>204</v>
      </c>
      <c r="N6739" t="s">
        <v>210</v>
      </c>
      <c r="O6739" t="s">
        <v>211</v>
      </c>
      <c r="P6739" t="s">
        <v>37</v>
      </c>
      <c r="Q6739" t="s">
        <v>37</v>
      </c>
      <c r="R6739">
        <v>40</v>
      </c>
      <c r="S6739" t="s">
        <v>36</v>
      </c>
      <c r="T6739" t="s">
        <v>55</v>
      </c>
      <c r="U6739" t="s">
        <v>46</v>
      </c>
      <c r="W6739" t="s">
        <v>103</v>
      </c>
      <c r="X6739">
        <v>332844</v>
      </c>
      <c r="Y6739">
        <v>4799</v>
      </c>
      <c r="Z6739">
        <v>29.760400000000001</v>
      </c>
      <c r="AA6739">
        <v>-95.369799999999998</v>
      </c>
      <c r="AB6739" t="str">
        <f>IF(Restaurants[[#This Row],[Years_Operating]]&lt;5,"New",
IF(Restaurants[[#This Row],[Years_Operating]]&lt;15,"Established","Legacy"))</f>
        <v>Legacy</v>
      </c>
      <c r="AC6739" t="str">
        <f>IF(Restaurants[[#This Row],[Country]]="India","Yes","No")</f>
        <v>No</v>
      </c>
      <c r="AD6739" t="str">
        <f>IF(AND(Restaurants[[#This Row],[Has Online Delivery]]="Yes",Restaurants[[#This Row],[Has Table Booking]]="Yes"),"Online + Table",
IF(Restaurants[[#This Row],[Has Online Delivery]]="Yes","Online Only",
IF(Restaurants[[#This Row],[Has Table Booking]]="Yes","Table Only","None")))</f>
        <v>None</v>
      </c>
      <c r="AE6739" t="str">
        <f>IF(Restaurants[[#This Row],[Rating]]&gt;=4.5,"Excellent",
IF(Restaurants[[#This Row],[Rating]]&gt;=4,"Very Good",
IF(Restaurants[[#This Row],[Rating]]&gt;=3.5,"Good","Average/Low")))</f>
        <v>Excellent</v>
      </c>
    </row>
    <row r="6740" spans="1:31" x14ac:dyDescent="0.3">
      <c r="A6740" t="s">
        <v>173</v>
      </c>
      <c r="B6740" t="s">
        <v>125</v>
      </c>
      <c r="C6740" t="s">
        <v>50</v>
      </c>
      <c r="D6740" t="s">
        <v>870</v>
      </c>
      <c r="E6740">
        <v>2</v>
      </c>
      <c r="F6740">
        <v>285</v>
      </c>
      <c r="G6740" t="s">
        <v>174</v>
      </c>
      <c r="H6740">
        <v>2010</v>
      </c>
      <c r="I6740">
        <v>30</v>
      </c>
      <c r="J6740">
        <v>4.7</v>
      </c>
      <c r="K6740" t="s">
        <v>871</v>
      </c>
      <c r="L6740">
        <v>15</v>
      </c>
      <c r="M6740" t="s">
        <v>33</v>
      </c>
      <c r="N6740" t="s">
        <v>143</v>
      </c>
      <c r="O6740" t="s">
        <v>45</v>
      </c>
      <c r="P6740" t="s">
        <v>37</v>
      </c>
      <c r="Q6740" t="s">
        <v>37</v>
      </c>
      <c r="R6740">
        <v>65</v>
      </c>
      <c r="S6740" t="s">
        <v>36</v>
      </c>
      <c r="T6740" t="s">
        <v>38</v>
      </c>
      <c r="U6740" t="s">
        <v>32</v>
      </c>
      <c r="W6740" t="s">
        <v>47</v>
      </c>
      <c r="X6740">
        <v>77348</v>
      </c>
      <c r="Y6740">
        <v>3616</v>
      </c>
      <c r="Z6740">
        <v>41.878100000000003</v>
      </c>
      <c r="AA6740">
        <v>-87.629800000000003</v>
      </c>
      <c r="AB6740" t="str">
        <f>IF(Restaurants[[#This Row],[Years_Operating]]&lt;5,"New",
IF(Restaurants[[#This Row],[Years_Operating]]&lt;15,"Established","Legacy"))</f>
        <v>Legacy</v>
      </c>
      <c r="AC6740" t="str">
        <f>IF(Restaurants[[#This Row],[Country]]="India","Yes","No")</f>
        <v>No</v>
      </c>
      <c r="AD6740" t="str">
        <f>IF(AND(Restaurants[[#This Row],[Has Online Delivery]]="Yes",Restaurants[[#This Row],[Has Table Booking]]="Yes"),"Online + Table",
IF(Restaurants[[#This Row],[Has Online Delivery]]="Yes","Online Only",
IF(Restaurants[[#This Row],[Has Table Booking]]="Yes","Table Only","None")))</f>
        <v>None</v>
      </c>
      <c r="AE6740" t="str">
        <f>IF(Restaurants[[#This Row],[Rating]]&gt;=4.5,"Excellent",
IF(Restaurants[[#This Row],[Rating]]&gt;=4,"Very Good",
IF(Restaurants[[#This Row],[Rating]]&gt;=3.5,"Good","Average/Low")))</f>
        <v>Excellent</v>
      </c>
    </row>
    <row r="6741" spans="1:31" x14ac:dyDescent="0.3">
      <c r="A6741" t="s">
        <v>104</v>
      </c>
      <c r="B6741" t="s">
        <v>145</v>
      </c>
      <c r="C6741" t="s">
        <v>146</v>
      </c>
      <c r="D6741" t="s">
        <v>905</v>
      </c>
      <c r="E6741">
        <v>3</v>
      </c>
      <c r="F6741">
        <v>310</v>
      </c>
      <c r="G6741" t="s">
        <v>107</v>
      </c>
      <c r="H6741">
        <v>1994</v>
      </c>
      <c r="I6741">
        <v>50</v>
      </c>
      <c r="J6741">
        <v>4.8</v>
      </c>
      <c r="K6741" t="s">
        <v>906</v>
      </c>
      <c r="L6741">
        <v>31</v>
      </c>
      <c r="M6741" t="s">
        <v>33</v>
      </c>
      <c r="N6741" t="s">
        <v>34</v>
      </c>
      <c r="O6741" t="s">
        <v>35</v>
      </c>
      <c r="P6741" t="s">
        <v>37</v>
      </c>
      <c r="Q6741" t="s">
        <v>36</v>
      </c>
      <c r="R6741">
        <v>69</v>
      </c>
      <c r="S6741" t="s">
        <v>36</v>
      </c>
      <c r="T6741" t="s">
        <v>63</v>
      </c>
      <c r="U6741" t="s">
        <v>69</v>
      </c>
      <c r="W6741" t="s">
        <v>132</v>
      </c>
      <c r="X6741">
        <v>17574</v>
      </c>
      <c r="Y6741">
        <v>6638</v>
      </c>
      <c r="Z6741">
        <v>35.689500000000002</v>
      </c>
      <c r="AA6741">
        <v>139.6917</v>
      </c>
      <c r="AB6741" t="str">
        <f>IF(Restaurants[[#This Row],[Years_Operating]]&lt;5,"New",
IF(Restaurants[[#This Row],[Years_Operating]]&lt;15,"Established","Legacy"))</f>
        <v>Legacy</v>
      </c>
      <c r="AC6741" t="str">
        <f>IF(Restaurants[[#This Row],[Country]]="India","Yes","No")</f>
        <v>No</v>
      </c>
      <c r="AD6741" t="str">
        <f>IF(AND(Restaurants[[#This Row],[Has Online Delivery]]="Yes",Restaurants[[#This Row],[Has Table Booking]]="Yes"),"Online + Table",
IF(Restaurants[[#This Row],[Has Online Delivery]]="Yes","Online Only",
IF(Restaurants[[#This Row],[Has Table Booking]]="Yes","Table Only","None")))</f>
        <v>Table Only</v>
      </c>
      <c r="AE6741" t="str">
        <f>IF(Restaurants[[#This Row],[Rating]]&gt;=4.5,"Excellent",
IF(Restaurants[[#This Row],[Rating]]&gt;=4,"Very Good",
IF(Restaurants[[#This Row],[Rating]]&gt;=3.5,"Good","Average/Low")))</f>
        <v>Excellent</v>
      </c>
    </row>
    <row r="6742" spans="1:31" x14ac:dyDescent="0.3">
      <c r="A6742" t="s">
        <v>117</v>
      </c>
      <c r="B6742" t="s">
        <v>891</v>
      </c>
      <c r="C6742" t="s">
        <v>196</v>
      </c>
      <c r="D6742" t="s">
        <v>928</v>
      </c>
      <c r="E6742">
        <v>3</v>
      </c>
      <c r="F6742">
        <v>420</v>
      </c>
      <c r="G6742" t="s">
        <v>121</v>
      </c>
      <c r="H6742">
        <v>2007</v>
      </c>
      <c r="I6742">
        <v>40</v>
      </c>
      <c r="J6742">
        <v>4.7</v>
      </c>
      <c r="K6742" t="s">
        <v>929</v>
      </c>
      <c r="L6742">
        <v>18</v>
      </c>
      <c r="M6742" t="s">
        <v>62</v>
      </c>
      <c r="N6742" t="s">
        <v>34</v>
      </c>
      <c r="O6742" t="s">
        <v>35</v>
      </c>
      <c r="P6742" t="s">
        <v>36</v>
      </c>
      <c r="Q6742" t="s">
        <v>36</v>
      </c>
      <c r="R6742">
        <v>59</v>
      </c>
      <c r="S6742" t="s">
        <v>36</v>
      </c>
      <c r="T6742" t="s">
        <v>55</v>
      </c>
      <c r="U6742" t="s">
        <v>46</v>
      </c>
      <c r="W6742" t="s">
        <v>149</v>
      </c>
      <c r="X6742">
        <v>188233</v>
      </c>
      <c r="Y6742">
        <v>1302</v>
      </c>
      <c r="Z6742">
        <v>53.480800000000002</v>
      </c>
      <c r="AA6742">
        <v>-2.2425999999999999</v>
      </c>
      <c r="AB6742" t="str">
        <f>IF(Restaurants[[#This Row],[Years_Operating]]&lt;5,"New",
IF(Restaurants[[#This Row],[Years_Operating]]&lt;15,"Established","Legacy"))</f>
        <v>Legacy</v>
      </c>
      <c r="AC6742" t="str">
        <f>IF(Restaurants[[#This Row],[Country]]="India","Yes","No")</f>
        <v>No</v>
      </c>
      <c r="AD6742" t="str">
        <f>IF(AND(Restaurants[[#This Row],[Has Online Delivery]]="Yes",Restaurants[[#This Row],[Has Table Booking]]="Yes"),"Online + Table",
IF(Restaurants[[#This Row],[Has Online Delivery]]="Yes","Online Only",
IF(Restaurants[[#This Row],[Has Table Booking]]="Yes","Table Only","None")))</f>
        <v>Online + Table</v>
      </c>
      <c r="AE6742" t="str">
        <f>IF(Restaurants[[#This Row],[Rating]]&gt;=4.5,"Excellent",
IF(Restaurants[[#This Row],[Rating]]&gt;=4,"Very Good",
IF(Restaurants[[#This Row],[Rating]]&gt;=3.5,"Good","Average/Low")))</f>
        <v>Excellent</v>
      </c>
    </row>
    <row r="6743" spans="1:31" x14ac:dyDescent="0.3">
      <c r="A6743" t="s">
        <v>87</v>
      </c>
      <c r="B6743" t="s">
        <v>882</v>
      </c>
      <c r="C6743" t="s">
        <v>146</v>
      </c>
      <c r="D6743" t="s">
        <v>894</v>
      </c>
      <c r="E6743">
        <v>3</v>
      </c>
      <c r="F6743">
        <v>295</v>
      </c>
      <c r="G6743" t="s">
        <v>91</v>
      </c>
      <c r="H6743">
        <v>1897</v>
      </c>
      <c r="I6743">
        <v>50</v>
      </c>
      <c r="J6743">
        <v>4.8</v>
      </c>
      <c r="K6743" t="s">
        <v>1080</v>
      </c>
      <c r="L6743">
        <v>128</v>
      </c>
      <c r="M6743" t="s">
        <v>33</v>
      </c>
      <c r="N6743" t="s">
        <v>34</v>
      </c>
      <c r="O6743" t="s">
        <v>35</v>
      </c>
      <c r="P6743" t="s">
        <v>36</v>
      </c>
      <c r="Q6743" t="s">
        <v>37</v>
      </c>
      <c r="R6743">
        <v>46</v>
      </c>
      <c r="S6743" t="s">
        <v>37</v>
      </c>
      <c r="T6743" t="s">
        <v>63</v>
      </c>
      <c r="U6743" t="s">
        <v>46</v>
      </c>
      <c r="W6743" t="s">
        <v>149</v>
      </c>
      <c r="X6743">
        <v>86965</v>
      </c>
      <c r="Y6743">
        <v>5819</v>
      </c>
      <c r="Z6743">
        <v>35.011600000000001</v>
      </c>
      <c r="AA6743">
        <v>135.7681</v>
      </c>
      <c r="AB6743" t="str">
        <f>IF(Restaurants[[#This Row],[Years_Operating]]&lt;5,"New",
IF(Restaurants[[#This Row],[Years_Operating]]&lt;15,"Established","Legacy"))</f>
        <v>Legacy</v>
      </c>
      <c r="AC6743" t="str">
        <f>IF(Restaurants[[#This Row],[Country]]="India","Yes","No")</f>
        <v>No</v>
      </c>
      <c r="AD6743" t="str">
        <f>IF(AND(Restaurants[[#This Row],[Has Online Delivery]]="Yes",Restaurants[[#This Row],[Has Table Booking]]="Yes"),"Online + Table",
IF(Restaurants[[#This Row],[Has Online Delivery]]="Yes","Online Only",
IF(Restaurants[[#This Row],[Has Table Booking]]="Yes","Table Only","None")))</f>
        <v>Online Only</v>
      </c>
      <c r="AE6743" t="str">
        <f>IF(Restaurants[[#This Row],[Rating]]&gt;=4.5,"Excellent",
IF(Restaurants[[#This Row],[Rating]]&gt;=4,"Very Good",
IF(Restaurants[[#This Row],[Rating]]&gt;=3.5,"Good","Average/Low")))</f>
        <v>Excellent</v>
      </c>
    </row>
    <row r="6744" spans="1:31" x14ac:dyDescent="0.3">
      <c r="A6744" t="s">
        <v>212</v>
      </c>
      <c r="B6744" t="s">
        <v>1002</v>
      </c>
      <c r="C6744" t="s">
        <v>877</v>
      </c>
      <c r="D6744" t="s">
        <v>878</v>
      </c>
      <c r="E6744">
        <v>0</v>
      </c>
      <c r="F6744">
        <v>165</v>
      </c>
      <c r="G6744" t="s">
        <v>214</v>
      </c>
      <c r="H6744">
        <v>2009</v>
      </c>
      <c r="I6744">
        <v>36</v>
      </c>
      <c r="J6744">
        <v>4.7</v>
      </c>
      <c r="K6744" t="s">
        <v>879</v>
      </c>
      <c r="L6744">
        <v>16</v>
      </c>
      <c r="M6744" t="s">
        <v>160</v>
      </c>
      <c r="N6744" t="s">
        <v>210</v>
      </c>
      <c r="O6744" t="s">
        <v>211</v>
      </c>
      <c r="P6744" t="s">
        <v>36</v>
      </c>
      <c r="Q6744" t="s">
        <v>36</v>
      </c>
      <c r="R6744">
        <v>59</v>
      </c>
      <c r="S6744" t="s">
        <v>37</v>
      </c>
      <c r="T6744" t="s">
        <v>38</v>
      </c>
      <c r="U6744" t="s">
        <v>69</v>
      </c>
      <c r="W6744" t="s">
        <v>70</v>
      </c>
      <c r="X6744">
        <v>173384</v>
      </c>
      <c r="Y6744">
        <v>4690</v>
      </c>
      <c r="Z6744">
        <v>-27.469799999999999</v>
      </c>
      <c r="AA6744">
        <v>153.02510000000001</v>
      </c>
      <c r="AB6744" t="str">
        <f>IF(Restaurants[[#This Row],[Years_Operating]]&lt;5,"New",
IF(Restaurants[[#This Row],[Years_Operating]]&lt;15,"Established","Legacy"))</f>
        <v>Legacy</v>
      </c>
      <c r="AC6744" t="str">
        <f>IF(Restaurants[[#This Row],[Country]]="India","Yes","No")</f>
        <v>No</v>
      </c>
      <c r="AD6744" t="str">
        <f>IF(AND(Restaurants[[#This Row],[Has Online Delivery]]="Yes",Restaurants[[#This Row],[Has Table Booking]]="Yes"),"Online + Table",
IF(Restaurants[[#This Row],[Has Online Delivery]]="Yes","Online Only",
IF(Restaurants[[#This Row],[Has Table Booking]]="Yes","Table Only","None")))</f>
        <v>Online + Table</v>
      </c>
      <c r="AE6744" t="str">
        <f>IF(Restaurants[[#This Row],[Rating]]&gt;=4.5,"Excellent",
IF(Restaurants[[#This Row],[Rating]]&gt;=4,"Very Good",
IF(Restaurants[[#This Row],[Rating]]&gt;=3.5,"Good","Average/Low")))</f>
        <v>Excellent</v>
      </c>
    </row>
    <row r="6745" spans="1:31" x14ac:dyDescent="0.3">
      <c r="A6745" t="s">
        <v>122</v>
      </c>
      <c r="B6745" t="s">
        <v>913</v>
      </c>
      <c r="C6745" t="s">
        <v>146</v>
      </c>
      <c r="D6745" t="s">
        <v>905</v>
      </c>
      <c r="E6745">
        <v>3</v>
      </c>
      <c r="F6745">
        <v>365</v>
      </c>
      <c r="G6745" t="s">
        <v>123</v>
      </c>
      <c r="H6745">
        <v>1998</v>
      </c>
      <c r="I6745">
        <v>80</v>
      </c>
      <c r="J6745">
        <v>4.7</v>
      </c>
      <c r="K6745" t="s">
        <v>906</v>
      </c>
      <c r="L6745">
        <v>27</v>
      </c>
      <c r="M6745" t="s">
        <v>33</v>
      </c>
      <c r="N6745" t="s">
        <v>34</v>
      </c>
      <c r="O6745" t="s">
        <v>54</v>
      </c>
      <c r="P6745" t="s">
        <v>36</v>
      </c>
      <c r="Q6745" t="s">
        <v>36</v>
      </c>
      <c r="R6745">
        <v>70</v>
      </c>
      <c r="S6745" t="s">
        <v>37</v>
      </c>
      <c r="T6745" t="s">
        <v>63</v>
      </c>
      <c r="U6745" t="s">
        <v>69</v>
      </c>
      <c r="W6745" t="s">
        <v>103</v>
      </c>
      <c r="X6745">
        <v>201086</v>
      </c>
      <c r="Y6745">
        <v>5186</v>
      </c>
      <c r="Z6745">
        <v>34.6937</v>
      </c>
      <c r="AA6745">
        <v>135.50229999999999</v>
      </c>
      <c r="AB6745" t="str">
        <f>IF(Restaurants[[#This Row],[Years_Operating]]&lt;5,"New",
IF(Restaurants[[#This Row],[Years_Operating]]&lt;15,"Established","Legacy"))</f>
        <v>Legacy</v>
      </c>
      <c r="AC6745" t="str">
        <f>IF(Restaurants[[#This Row],[Country]]="India","Yes","No")</f>
        <v>No</v>
      </c>
      <c r="AD6745" t="str">
        <f>IF(AND(Restaurants[[#This Row],[Has Online Delivery]]="Yes",Restaurants[[#This Row],[Has Table Booking]]="Yes"),"Online + Table",
IF(Restaurants[[#This Row],[Has Online Delivery]]="Yes","Online Only",
IF(Restaurants[[#This Row],[Has Table Booking]]="Yes","Table Only","None")))</f>
        <v>Online + Table</v>
      </c>
      <c r="AE6745" t="str">
        <f>IF(Restaurants[[#This Row],[Rating]]&gt;=4.5,"Excellent",
IF(Restaurants[[#This Row],[Rating]]&gt;=4,"Very Good",
IF(Restaurants[[#This Row],[Rating]]&gt;=3.5,"Good","Average/Low")))</f>
        <v>Excellent</v>
      </c>
    </row>
    <row r="6746" spans="1:31" x14ac:dyDescent="0.3">
      <c r="A6746" t="s">
        <v>215</v>
      </c>
      <c r="B6746" t="s">
        <v>971</v>
      </c>
      <c r="C6746" t="s">
        <v>942</v>
      </c>
      <c r="D6746" t="s">
        <v>943</v>
      </c>
      <c r="E6746">
        <v>0</v>
      </c>
      <c r="F6746">
        <v>155</v>
      </c>
      <c r="G6746" t="s">
        <v>219</v>
      </c>
      <c r="H6746">
        <v>2000</v>
      </c>
      <c r="I6746">
        <v>55</v>
      </c>
      <c r="J6746">
        <v>4.7</v>
      </c>
      <c r="K6746" t="s">
        <v>944</v>
      </c>
      <c r="L6746">
        <v>25</v>
      </c>
      <c r="M6746" t="s">
        <v>160</v>
      </c>
      <c r="N6746" t="s">
        <v>210</v>
      </c>
      <c r="O6746" t="s">
        <v>54</v>
      </c>
      <c r="P6746" t="s">
        <v>36</v>
      </c>
      <c r="Q6746" t="s">
        <v>37</v>
      </c>
      <c r="R6746">
        <v>49</v>
      </c>
      <c r="S6746" t="s">
        <v>37</v>
      </c>
      <c r="T6746" t="s">
        <v>86</v>
      </c>
      <c r="U6746" t="s">
        <v>69</v>
      </c>
      <c r="W6746" t="s">
        <v>56</v>
      </c>
      <c r="X6746">
        <v>21044</v>
      </c>
      <c r="Y6746">
        <v>490</v>
      </c>
      <c r="Z6746">
        <v>43.653199999999998</v>
      </c>
      <c r="AA6746">
        <v>-79.383200000000002</v>
      </c>
      <c r="AB6746" t="str">
        <f>IF(Restaurants[[#This Row],[Years_Operating]]&lt;5,"New",
IF(Restaurants[[#This Row],[Years_Operating]]&lt;15,"Established","Legacy"))</f>
        <v>Legacy</v>
      </c>
      <c r="AC6746" t="str">
        <f>IF(Restaurants[[#This Row],[Country]]="India","Yes","No")</f>
        <v>No</v>
      </c>
      <c r="AD6746" t="str">
        <f>IF(AND(Restaurants[[#This Row],[Has Online Delivery]]="Yes",Restaurants[[#This Row],[Has Table Booking]]="Yes"),"Online + Table",
IF(Restaurants[[#This Row],[Has Online Delivery]]="Yes","Online Only",
IF(Restaurants[[#This Row],[Has Table Booking]]="Yes","Table Only","None")))</f>
        <v>Online Only</v>
      </c>
      <c r="AE6746" t="str">
        <f>IF(Restaurants[[#This Row],[Rating]]&gt;=4.5,"Excellent",
IF(Restaurants[[#This Row],[Rating]]&gt;=4,"Very Good",
IF(Restaurants[[#This Row],[Rating]]&gt;=3.5,"Good","Average/Low")))</f>
        <v>Excellent</v>
      </c>
    </row>
    <row r="6747" spans="1:31" x14ac:dyDescent="0.3">
      <c r="A6747" t="s">
        <v>81</v>
      </c>
      <c r="B6747" t="s">
        <v>58</v>
      </c>
      <c r="C6747" t="s">
        <v>59</v>
      </c>
      <c r="D6747" t="s">
        <v>897</v>
      </c>
      <c r="E6747">
        <v>3</v>
      </c>
      <c r="F6747">
        <v>310</v>
      </c>
      <c r="G6747" t="s">
        <v>84</v>
      </c>
      <c r="H6747">
        <v>2005</v>
      </c>
      <c r="I6747">
        <v>35</v>
      </c>
      <c r="J6747">
        <v>4.8</v>
      </c>
      <c r="K6747" t="s">
        <v>898</v>
      </c>
      <c r="L6747">
        <v>20</v>
      </c>
      <c r="M6747" t="s">
        <v>33</v>
      </c>
      <c r="N6747" t="s">
        <v>34</v>
      </c>
      <c r="O6747" t="s">
        <v>35</v>
      </c>
      <c r="P6747" t="s">
        <v>36</v>
      </c>
      <c r="Q6747" t="s">
        <v>36</v>
      </c>
      <c r="R6747">
        <v>24</v>
      </c>
      <c r="S6747" t="s">
        <v>36</v>
      </c>
      <c r="T6747" t="s">
        <v>63</v>
      </c>
      <c r="U6747" t="s">
        <v>46</v>
      </c>
      <c r="W6747" t="s">
        <v>108</v>
      </c>
      <c r="X6747">
        <v>145685</v>
      </c>
      <c r="Y6747">
        <v>5861</v>
      </c>
      <c r="Z6747">
        <v>48.8566</v>
      </c>
      <c r="AA6747">
        <v>2.3521999999999998</v>
      </c>
      <c r="AB6747" t="str">
        <f>IF(Restaurants[[#This Row],[Years_Operating]]&lt;5,"New",
IF(Restaurants[[#This Row],[Years_Operating]]&lt;15,"Established","Legacy"))</f>
        <v>Legacy</v>
      </c>
      <c r="AC6747" t="str">
        <f>IF(Restaurants[[#This Row],[Country]]="India","Yes","No")</f>
        <v>No</v>
      </c>
      <c r="AD6747" t="str">
        <f>IF(AND(Restaurants[[#This Row],[Has Online Delivery]]="Yes",Restaurants[[#This Row],[Has Table Booking]]="Yes"),"Online + Table",
IF(Restaurants[[#This Row],[Has Online Delivery]]="Yes","Online Only",
IF(Restaurants[[#This Row],[Has Table Booking]]="Yes","Table Only","None")))</f>
        <v>Online + Table</v>
      </c>
      <c r="AE6747" t="str">
        <f>IF(Restaurants[[#This Row],[Rating]]&gt;=4.5,"Excellent",
IF(Restaurants[[#This Row],[Rating]]&gt;=4,"Very Good",
IF(Restaurants[[#This Row],[Rating]]&gt;=3.5,"Good","Average/Low")))</f>
        <v>Excellent</v>
      </c>
    </row>
    <row r="6748" spans="1:31" x14ac:dyDescent="0.3">
      <c r="A6748" t="s">
        <v>144</v>
      </c>
      <c r="B6748" t="s">
        <v>866</v>
      </c>
      <c r="C6748" t="s">
        <v>251</v>
      </c>
      <c r="D6748" t="s">
        <v>935</v>
      </c>
      <c r="E6748">
        <v>2</v>
      </c>
      <c r="F6748">
        <v>280</v>
      </c>
      <c r="G6748" t="s">
        <v>148</v>
      </c>
      <c r="H6748">
        <v>2007</v>
      </c>
      <c r="I6748">
        <v>26</v>
      </c>
      <c r="J6748">
        <v>4.7</v>
      </c>
      <c r="K6748" t="s">
        <v>948</v>
      </c>
      <c r="L6748">
        <v>18</v>
      </c>
      <c r="M6748" t="s">
        <v>33</v>
      </c>
      <c r="N6748" t="s">
        <v>143</v>
      </c>
      <c r="O6748" t="s">
        <v>45</v>
      </c>
      <c r="P6748" t="s">
        <v>36</v>
      </c>
      <c r="Q6748" t="s">
        <v>36</v>
      </c>
      <c r="R6748">
        <v>56</v>
      </c>
      <c r="S6748" t="s">
        <v>37</v>
      </c>
      <c r="T6748" t="s">
        <v>63</v>
      </c>
      <c r="U6748" t="s">
        <v>32</v>
      </c>
      <c r="V6748" t="s">
        <v>2835</v>
      </c>
      <c r="W6748" t="s">
        <v>80</v>
      </c>
      <c r="X6748">
        <v>391140</v>
      </c>
      <c r="Y6748">
        <v>4436</v>
      </c>
      <c r="Z6748">
        <v>23.022500000000001</v>
      </c>
      <c r="AA6748">
        <v>72.571399999999997</v>
      </c>
      <c r="AB6748" t="str">
        <f>IF(Restaurants[[#This Row],[Years_Operating]]&lt;5,"New",
IF(Restaurants[[#This Row],[Years_Operating]]&lt;15,"Established","Legacy"))</f>
        <v>Legacy</v>
      </c>
      <c r="AC6748" t="str">
        <f>IF(Restaurants[[#This Row],[Country]]="India","Yes","No")</f>
        <v>Yes</v>
      </c>
      <c r="AD6748" t="str">
        <f>IF(AND(Restaurants[[#This Row],[Has Online Delivery]]="Yes",Restaurants[[#This Row],[Has Table Booking]]="Yes"),"Online + Table",
IF(Restaurants[[#This Row],[Has Online Delivery]]="Yes","Online Only",
IF(Restaurants[[#This Row],[Has Table Booking]]="Yes","Table Only","None")))</f>
        <v>Online + Table</v>
      </c>
      <c r="AE6748" t="str">
        <f>IF(Restaurants[[#This Row],[Rating]]&gt;=4.5,"Excellent",
IF(Restaurants[[#This Row],[Rating]]&gt;=4,"Very Good",
IF(Restaurants[[#This Row],[Rating]]&gt;=3.5,"Good","Average/Low")))</f>
        <v>Excellent</v>
      </c>
    </row>
    <row r="6749" spans="1:31" x14ac:dyDescent="0.3">
      <c r="A6749" t="s">
        <v>76</v>
      </c>
      <c r="B6749" t="s">
        <v>903</v>
      </c>
      <c r="C6749" t="s">
        <v>196</v>
      </c>
      <c r="D6749" t="s">
        <v>892</v>
      </c>
      <c r="E6749">
        <v>3</v>
      </c>
      <c r="F6749">
        <v>295</v>
      </c>
      <c r="G6749" t="s">
        <v>79</v>
      </c>
      <c r="H6749">
        <v>1972</v>
      </c>
      <c r="I6749">
        <v>62</v>
      </c>
      <c r="J6749">
        <v>4.8</v>
      </c>
      <c r="K6749" t="s">
        <v>960</v>
      </c>
      <c r="L6749">
        <v>53</v>
      </c>
      <c r="M6749" t="s">
        <v>33</v>
      </c>
      <c r="N6749" t="s">
        <v>34</v>
      </c>
      <c r="O6749" t="s">
        <v>54</v>
      </c>
      <c r="P6749" t="s">
        <v>37</v>
      </c>
      <c r="Q6749" t="s">
        <v>36</v>
      </c>
      <c r="R6749">
        <v>30</v>
      </c>
      <c r="S6749" t="s">
        <v>36</v>
      </c>
      <c r="T6749" t="s">
        <v>55</v>
      </c>
      <c r="U6749" t="s">
        <v>46</v>
      </c>
      <c r="W6749" t="s">
        <v>56</v>
      </c>
      <c r="X6749">
        <v>430441</v>
      </c>
      <c r="Y6749">
        <v>2702</v>
      </c>
      <c r="Z6749">
        <v>53.800800000000002</v>
      </c>
      <c r="AA6749">
        <v>-1.5490999999999999</v>
      </c>
      <c r="AB6749" t="str">
        <f>IF(Restaurants[[#This Row],[Years_Operating]]&lt;5,"New",
IF(Restaurants[[#This Row],[Years_Operating]]&lt;15,"Established","Legacy"))</f>
        <v>Legacy</v>
      </c>
      <c r="AC6749" t="str">
        <f>IF(Restaurants[[#This Row],[Country]]="India","Yes","No")</f>
        <v>No</v>
      </c>
      <c r="AD6749" t="str">
        <f>IF(AND(Restaurants[[#This Row],[Has Online Delivery]]="Yes",Restaurants[[#This Row],[Has Table Booking]]="Yes"),"Online + Table",
IF(Restaurants[[#This Row],[Has Online Delivery]]="Yes","Online Only",
IF(Restaurants[[#This Row],[Has Table Booking]]="Yes","Table Only","None")))</f>
        <v>Table Only</v>
      </c>
      <c r="AE6749" t="str">
        <f>IF(Restaurants[[#This Row],[Rating]]&gt;=4.5,"Excellent",
IF(Restaurants[[#This Row],[Rating]]&gt;=4,"Very Good",
IF(Restaurants[[#This Row],[Rating]]&gt;=3.5,"Good","Average/Low")))</f>
        <v>Excellent</v>
      </c>
    </row>
    <row r="6750" spans="1:31" x14ac:dyDescent="0.3">
      <c r="A6750" t="s">
        <v>171</v>
      </c>
      <c r="B6750" t="s">
        <v>973</v>
      </c>
      <c r="C6750" t="s">
        <v>196</v>
      </c>
      <c r="D6750" t="s">
        <v>892</v>
      </c>
      <c r="E6750">
        <v>2</v>
      </c>
      <c r="F6750">
        <v>285</v>
      </c>
      <c r="G6750" t="s">
        <v>172</v>
      </c>
      <c r="H6750">
        <v>2008</v>
      </c>
      <c r="I6750">
        <v>12</v>
      </c>
      <c r="J6750">
        <v>4.7</v>
      </c>
      <c r="K6750" t="s">
        <v>960</v>
      </c>
      <c r="L6750">
        <v>17</v>
      </c>
      <c r="M6750" t="s">
        <v>33</v>
      </c>
      <c r="N6750" t="s">
        <v>143</v>
      </c>
      <c r="O6750" t="s">
        <v>54</v>
      </c>
      <c r="P6750" t="s">
        <v>36</v>
      </c>
      <c r="Q6750" t="s">
        <v>37</v>
      </c>
      <c r="R6750">
        <v>46</v>
      </c>
      <c r="S6750" t="s">
        <v>36</v>
      </c>
      <c r="T6750" t="s">
        <v>86</v>
      </c>
      <c r="U6750" t="s">
        <v>32</v>
      </c>
      <c r="W6750" t="s">
        <v>103</v>
      </c>
      <c r="X6750">
        <v>425724</v>
      </c>
      <c r="Y6750">
        <v>2695</v>
      </c>
      <c r="Z6750">
        <v>52.486199999999997</v>
      </c>
      <c r="AA6750">
        <v>-1.8904000000000001</v>
      </c>
      <c r="AB6750" t="str">
        <f>IF(Restaurants[[#This Row],[Years_Operating]]&lt;5,"New",
IF(Restaurants[[#This Row],[Years_Operating]]&lt;15,"Established","Legacy"))</f>
        <v>Legacy</v>
      </c>
      <c r="AC6750" t="str">
        <f>IF(Restaurants[[#This Row],[Country]]="India","Yes","No")</f>
        <v>No</v>
      </c>
      <c r="AD6750" t="str">
        <f>IF(AND(Restaurants[[#This Row],[Has Online Delivery]]="Yes",Restaurants[[#This Row],[Has Table Booking]]="Yes"),"Online + Table",
IF(Restaurants[[#This Row],[Has Online Delivery]]="Yes","Online Only",
IF(Restaurants[[#This Row],[Has Table Booking]]="Yes","Table Only","None")))</f>
        <v>Online Only</v>
      </c>
      <c r="AE6750" t="str">
        <f>IF(Restaurants[[#This Row],[Rating]]&gt;=4.5,"Excellent",
IF(Restaurants[[#This Row],[Rating]]&gt;=4,"Very Good",
IF(Restaurants[[#This Row],[Rating]]&gt;=3.5,"Good","Average/Low")))</f>
        <v>Excellent</v>
      </c>
    </row>
    <row r="6751" spans="1:31" x14ac:dyDescent="0.3">
      <c r="A6751" t="s">
        <v>76</v>
      </c>
      <c r="B6751" t="s">
        <v>77</v>
      </c>
      <c r="C6751" t="s">
        <v>50</v>
      </c>
      <c r="D6751" t="s">
        <v>878</v>
      </c>
      <c r="E6751">
        <v>3</v>
      </c>
      <c r="F6751">
        <v>295</v>
      </c>
      <c r="G6751" t="s">
        <v>79</v>
      </c>
      <c r="H6751">
        <v>1972</v>
      </c>
      <c r="I6751">
        <v>62</v>
      </c>
      <c r="J6751">
        <v>4.8</v>
      </c>
      <c r="K6751" t="s">
        <v>911</v>
      </c>
      <c r="L6751">
        <v>53</v>
      </c>
      <c r="M6751" t="s">
        <v>33</v>
      </c>
      <c r="N6751" t="s">
        <v>34</v>
      </c>
      <c r="O6751" t="s">
        <v>54</v>
      </c>
      <c r="P6751" t="s">
        <v>36</v>
      </c>
      <c r="Q6751" t="s">
        <v>37</v>
      </c>
      <c r="R6751">
        <v>44</v>
      </c>
      <c r="S6751" t="s">
        <v>37</v>
      </c>
      <c r="T6751" t="s">
        <v>63</v>
      </c>
      <c r="U6751" t="s">
        <v>32</v>
      </c>
      <c r="W6751" t="s">
        <v>56</v>
      </c>
      <c r="X6751">
        <v>55437</v>
      </c>
      <c r="Y6751">
        <v>1743</v>
      </c>
      <c r="Z6751">
        <v>40.712800000000001</v>
      </c>
      <c r="AA6751">
        <v>-74.006</v>
      </c>
      <c r="AB6751" t="str">
        <f>IF(Restaurants[[#This Row],[Years_Operating]]&lt;5,"New",
IF(Restaurants[[#This Row],[Years_Operating]]&lt;15,"Established","Legacy"))</f>
        <v>Legacy</v>
      </c>
      <c r="AC6751" t="str">
        <f>IF(Restaurants[[#This Row],[Country]]="India","Yes","No")</f>
        <v>No</v>
      </c>
      <c r="AD6751" t="str">
        <f>IF(AND(Restaurants[[#This Row],[Has Online Delivery]]="Yes",Restaurants[[#This Row],[Has Table Booking]]="Yes"),"Online + Table",
IF(Restaurants[[#This Row],[Has Online Delivery]]="Yes","Online Only",
IF(Restaurants[[#This Row],[Has Table Booking]]="Yes","Table Only","None")))</f>
        <v>Online Only</v>
      </c>
      <c r="AE6751" t="str">
        <f>IF(Restaurants[[#This Row],[Rating]]&gt;=4.5,"Excellent",
IF(Restaurants[[#This Row],[Rating]]&gt;=4,"Very Good",
IF(Restaurants[[#This Row],[Rating]]&gt;=3.5,"Good","Average/Low")))</f>
        <v>Excellent</v>
      </c>
    </row>
    <row r="6752" spans="1:31" x14ac:dyDescent="0.3">
      <c r="A6752" t="s">
        <v>141</v>
      </c>
      <c r="B6752" t="s">
        <v>891</v>
      </c>
      <c r="C6752" t="s">
        <v>196</v>
      </c>
      <c r="D6752" t="s">
        <v>953</v>
      </c>
      <c r="E6752">
        <v>2</v>
      </c>
      <c r="F6752">
        <v>450</v>
      </c>
      <c r="G6752" t="s">
        <v>142</v>
      </c>
      <c r="H6752">
        <v>2003</v>
      </c>
      <c r="I6752">
        <v>40</v>
      </c>
      <c r="J6752">
        <v>4.8</v>
      </c>
      <c r="K6752" t="s">
        <v>954</v>
      </c>
      <c r="L6752">
        <v>22</v>
      </c>
      <c r="M6752" t="s">
        <v>62</v>
      </c>
      <c r="N6752" t="s">
        <v>143</v>
      </c>
      <c r="O6752" t="s">
        <v>35</v>
      </c>
      <c r="P6752" t="s">
        <v>37</v>
      </c>
      <c r="Q6752" t="s">
        <v>37</v>
      </c>
      <c r="R6752">
        <v>27</v>
      </c>
      <c r="S6752" t="s">
        <v>36</v>
      </c>
      <c r="T6752" t="s">
        <v>86</v>
      </c>
      <c r="U6752" t="s">
        <v>46</v>
      </c>
      <c r="W6752" t="s">
        <v>64</v>
      </c>
      <c r="X6752">
        <v>257626</v>
      </c>
      <c r="Y6752">
        <v>3485</v>
      </c>
      <c r="Z6752">
        <v>53.480800000000002</v>
      </c>
      <c r="AA6752">
        <v>-2.2425999999999999</v>
      </c>
      <c r="AB6752" t="str">
        <f>IF(Restaurants[[#This Row],[Years_Operating]]&lt;5,"New",
IF(Restaurants[[#This Row],[Years_Operating]]&lt;15,"Established","Legacy"))</f>
        <v>Legacy</v>
      </c>
      <c r="AC6752" t="str">
        <f>IF(Restaurants[[#This Row],[Country]]="India","Yes","No")</f>
        <v>No</v>
      </c>
      <c r="AD6752" t="str">
        <f>IF(AND(Restaurants[[#This Row],[Has Online Delivery]]="Yes",Restaurants[[#This Row],[Has Table Booking]]="Yes"),"Online + Table",
IF(Restaurants[[#This Row],[Has Online Delivery]]="Yes","Online Only",
IF(Restaurants[[#This Row],[Has Table Booking]]="Yes","Table Only","None")))</f>
        <v>None</v>
      </c>
      <c r="AE6752" t="str">
        <f>IF(Restaurants[[#This Row],[Rating]]&gt;=4.5,"Excellent",
IF(Restaurants[[#This Row],[Rating]]&gt;=4,"Very Good",
IF(Restaurants[[#This Row],[Rating]]&gt;=3.5,"Good","Average/Low")))</f>
        <v>Excellent</v>
      </c>
    </row>
    <row r="6753" spans="1:31" x14ac:dyDescent="0.3">
      <c r="A6753" t="s">
        <v>27</v>
      </c>
      <c r="B6753" t="s">
        <v>933</v>
      </c>
      <c r="C6753" t="s">
        <v>251</v>
      </c>
      <c r="D6753" t="s">
        <v>267</v>
      </c>
      <c r="E6753">
        <v>3</v>
      </c>
      <c r="F6753">
        <v>320</v>
      </c>
      <c r="G6753" t="s">
        <v>31</v>
      </c>
      <c r="H6753">
        <v>1995</v>
      </c>
      <c r="I6753">
        <v>28</v>
      </c>
      <c r="J6753">
        <v>4.9000000000000004</v>
      </c>
      <c r="K6753" t="s">
        <v>307</v>
      </c>
      <c r="L6753">
        <v>30</v>
      </c>
      <c r="M6753" t="s">
        <v>33</v>
      </c>
      <c r="N6753" t="s">
        <v>34</v>
      </c>
      <c r="O6753" t="s">
        <v>35</v>
      </c>
      <c r="P6753" t="s">
        <v>36</v>
      </c>
      <c r="Q6753" t="s">
        <v>36</v>
      </c>
      <c r="R6753">
        <v>26</v>
      </c>
      <c r="S6753" t="s">
        <v>37</v>
      </c>
      <c r="T6753" t="s">
        <v>38</v>
      </c>
      <c r="U6753" t="s">
        <v>39</v>
      </c>
      <c r="V6753" t="s">
        <v>2836</v>
      </c>
      <c r="W6753" t="s">
        <v>64</v>
      </c>
      <c r="X6753">
        <v>216161</v>
      </c>
      <c r="Y6753">
        <v>4671</v>
      </c>
      <c r="Z6753">
        <v>22.7196</v>
      </c>
      <c r="AA6753">
        <v>75.857699999999994</v>
      </c>
      <c r="AB6753" t="str">
        <f>IF(Restaurants[[#This Row],[Years_Operating]]&lt;5,"New",
IF(Restaurants[[#This Row],[Years_Operating]]&lt;15,"Established","Legacy"))</f>
        <v>Legacy</v>
      </c>
      <c r="AC6753" t="str">
        <f>IF(Restaurants[[#This Row],[Country]]="India","Yes","No")</f>
        <v>Yes</v>
      </c>
      <c r="AD6753" t="str">
        <f>IF(AND(Restaurants[[#This Row],[Has Online Delivery]]="Yes",Restaurants[[#This Row],[Has Table Booking]]="Yes"),"Online + Table",
IF(Restaurants[[#This Row],[Has Online Delivery]]="Yes","Online Only",
IF(Restaurants[[#This Row],[Has Table Booking]]="Yes","Table Only","None")))</f>
        <v>Online + Table</v>
      </c>
      <c r="AE6753" t="str">
        <f>IF(Restaurants[[#This Row],[Rating]]&gt;=4.5,"Excellent",
IF(Restaurants[[#This Row],[Rating]]&gt;=4,"Very Good",
IF(Restaurants[[#This Row],[Rating]]&gt;=3.5,"Good","Average/Low")))</f>
        <v>Excellent</v>
      </c>
    </row>
    <row r="6754" spans="1:31" x14ac:dyDescent="0.3">
      <c r="A6754" t="s">
        <v>27</v>
      </c>
      <c r="B6754" t="s">
        <v>77</v>
      </c>
      <c r="C6754" t="s">
        <v>50</v>
      </c>
      <c r="D6754" t="s">
        <v>901</v>
      </c>
      <c r="E6754">
        <v>3</v>
      </c>
      <c r="F6754">
        <v>320</v>
      </c>
      <c r="G6754" t="s">
        <v>31</v>
      </c>
      <c r="H6754">
        <v>1995</v>
      </c>
      <c r="I6754">
        <v>28</v>
      </c>
      <c r="J6754">
        <v>4.9000000000000004</v>
      </c>
      <c r="K6754" t="s">
        <v>902</v>
      </c>
      <c r="L6754">
        <v>30</v>
      </c>
      <c r="M6754" t="s">
        <v>33</v>
      </c>
      <c r="N6754" t="s">
        <v>34</v>
      </c>
      <c r="O6754" t="s">
        <v>35</v>
      </c>
      <c r="P6754" t="s">
        <v>36</v>
      </c>
      <c r="Q6754" t="s">
        <v>36</v>
      </c>
      <c r="R6754">
        <v>51</v>
      </c>
      <c r="S6754" t="s">
        <v>36</v>
      </c>
      <c r="T6754" t="s">
        <v>55</v>
      </c>
      <c r="U6754" t="s">
        <v>46</v>
      </c>
      <c r="W6754" t="s">
        <v>103</v>
      </c>
      <c r="X6754">
        <v>118872</v>
      </c>
      <c r="Y6754">
        <v>6296</v>
      </c>
      <c r="Z6754">
        <v>40.712800000000001</v>
      </c>
      <c r="AA6754">
        <v>-74.006</v>
      </c>
      <c r="AB6754" t="str">
        <f>IF(Restaurants[[#This Row],[Years_Operating]]&lt;5,"New",
IF(Restaurants[[#This Row],[Years_Operating]]&lt;15,"Established","Legacy"))</f>
        <v>Legacy</v>
      </c>
      <c r="AC6754" t="str">
        <f>IF(Restaurants[[#This Row],[Country]]="India","Yes","No")</f>
        <v>No</v>
      </c>
      <c r="AD6754" t="str">
        <f>IF(AND(Restaurants[[#This Row],[Has Online Delivery]]="Yes",Restaurants[[#This Row],[Has Table Booking]]="Yes"),"Online + Table",
IF(Restaurants[[#This Row],[Has Online Delivery]]="Yes","Online Only",
IF(Restaurants[[#This Row],[Has Table Booking]]="Yes","Table Only","None")))</f>
        <v>Online + Table</v>
      </c>
      <c r="AE6754" t="str">
        <f>IF(Restaurants[[#This Row],[Rating]]&gt;=4.5,"Excellent",
IF(Restaurants[[#This Row],[Rating]]&gt;=4,"Very Good",
IF(Restaurants[[#This Row],[Rating]]&gt;=3.5,"Good","Average/Low")))</f>
        <v>Excellent</v>
      </c>
    </row>
    <row r="6755" spans="1:31" x14ac:dyDescent="0.3">
      <c r="A6755" t="s">
        <v>215</v>
      </c>
      <c r="B6755" t="s">
        <v>77</v>
      </c>
      <c r="C6755" t="s">
        <v>50</v>
      </c>
      <c r="D6755" t="s">
        <v>916</v>
      </c>
      <c r="E6755">
        <v>0</v>
      </c>
      <c r="F6755">
        <v>155</v>
      </c>
      <c r="G6755" t="s">
        <v>219</v>
      </c>
      <c r="H6755">
        <v>2000</v>
      </c>
      <c r="I6755">
        <v>55</v>
      </c>
      <c r="J6755">
        <v>4.7</v>
      </c>
      <c r="K6755" t="s">
        <v>930</v>
      </c>
      <c r="L6755">
        <v>25</v>
      </c>
      <c r="M6755" t="s">
        <v>160</v>
      </c>
      <c r="N6755" t="s">
        <v>210</v>
      </c>
      <c r="O6755" t="s">
        <v>54</v>
      </c>
      <c r="P6755" t="s">
        <v>37</v>
      </c>
      <c r="Q6755" t="s">
        <v>36</v>
      </c>
      <c r="R6755">
        <v>44</v>
      </c>
      <c r="S6755" t="s">
        <v>36</v>
      </c>
      <c r="T6755" t="s">
        <v>63</v>
      </c>
      <c r="U6755" t="s">
        <v>32</v>
      </c>
      <c r="W6755" t="s">
        <v>108</v>
      </c>
      <c r="X6755">
        <v>13864</v>
      </c>
      <c r="Y6755">
        <v>1086</v>
      </c>
      <c r="Z6755">
        <v>40.712800000000001</v>
      </c>
      <c r="AA6755">
        <v>-74.006</v>
      </c>
      <c r="AB6755" t="str">
        <f>IF(Restaurants[[#This Row],[Years_Operating]]&lt;5,"New",
IF(Restaurants[[#This Row],[Years_Operating]]&lt;15,"Established","Legacy"))</f>
        <v>Legacy</v>
      </c>
      <c r="AC6755" t="str">
        <f>IF(Restaurants[[#This Row],[Country]]="India","Yes","No")</f>
        <v>No</v>
      </c>
      <c r="AD6755" t="str">
        <f>IF(AND(Restaurants[[#This Row],[Has Online Delivery]]="Yes",Restaurants[[#This Row],[Has Table Booking]]="Yes"),"Online + Table",
IF(Restaurants[[#This Row],[Has Online Delivery]]="Yes","Online Only",
IF(Restaurants[[#This Row],[Has Table Booking]]="Yes","Table Only","None")))</f>
        <v>Table Only</v>
      </c>
      <c r="AE6755" t="str">
        <f>IF(Restaurants[[#This Row],[Rating]]&gt;=4.5,"Excellent",
IF(Restaurants[[#This Row],[Rating]]&gt;=4,"Very Good",
IF(Restaurants[[#This Row],[Rating]]&gt;=3.5,"Good","Average/Low")))</f>
        <v>Excellent</v>
      </c>
    </row>
    <row r="6756" spans="1:31" x14ac:dyDescent="0.3">
      <c r="A6756" t="s">
        <v>171</v>
      </c>
      <c r="B6756" t="s">
        <v>255</v>
      </c>
      <c r="C6756" t="s">
        <v>251</v>
      </c>
      <c r="D6756" t="s">
        <v>252</v>
      </c>
      <c r="E6756">
        <v>2</v>
      </c>
      <c r="F6756">
        <v>285</v>
      </c>
      <c r="G6756" t="s">
        <v>172</v>
      </c>
      <c r="H6756">
        <v>2008</v>
      </c>
      <c r="I6756">
        <v>12</v>
      </c>
      <c r="J6756">
        <v>4.7</v>
      </c>
      <c r="K6756" t="s">
        <v>253</v>
      </c>
      <c r="L6756">
        <v>17</v>
      </c>
      <c r="M6756" t="s">
        <v>33</v>
      </c>
      <c r="N6756" t="s">
        <v>143</v>
      </c>
      <c r="O6756" t="s">
        <v>54</v>
      </c>
      <c r="P6756" t="s">
        <v>36</v>
      </c>
      <c r="Q6756" t="s">
        <v>37</v>
      </c>
      <c r="R6756">
        <v>63</v>
      </c>
      <c r="S6756" t="s">
        <v>36</v>
      </c>
      <c r="T6756" t="s">
        <v>55</v>
      </c>
      <c r="U6756" t="s">
        <v>39</v>
      </c>
      <c r="V6756" t="s">
        <v>2837</v>
      </c>
      <c r="W6756" t="s">
        <v>103</v>
      </c>
      <c r="X6756">
        <v>236685</v>
      </c>
      <c r="Y6756">
        <v>891</v>
      </c>
      <c r="Z6756">
        <v>19.076000000000001</v>
      </c>
      <c r="AA6756">
        <v>72.877700000000004</v>
      </c>
      <c r="AB6756" t="str">
        <f>IF(Restaurants[[#This Row],[Years_Operating]]&lt;5,"New",
IF(Restaurants[[#This Row],[Years_Operating]]&lt;15,"Established","Legacy"))</f>
        <v>Legacy</v>
      </c>
      <c r="AC6756" t="str">
        <f>IF(Restaurants[[#This Row],[Country]]="India","Yes","No")</f>
        <v>Yes</v>
      </c>
      <c r="AD6756" t="str">
        <f>IF(AND(Restaurants[[#This Row],[Has Online Delivery]]="Yes",Restaurants[[#This Row],[Has Table Booking]]="Yes"),"Online + Table",
IF(Restaurants[[#This Row],[Has Online Delivery]]="Yes","Online Only",
IF(Restaurants[[#This Row],[Has Table Booking]]="Yes","Table Only","None")))</f>
        <v>Online Only</v>
      </c>
      <c r="AE6756" t="str">
        <f>IF(Restaurants[[#This Row],[Rating]]&gt;=4.5,"Excellent",
IF(Restaurants[[#This Row],[Rating]]&gt;=4,"Very Good",
IF(Restaurants[[#This Row],[Rating]]&gt;=3.5,"Good","Average/Low")))</f>
        <v>Excellent</v>
      </c>
    </row>
    <row r="6757" spans="1:31" x14ac:dyDescent="0.3">
      <c r="A6757" t="s">
        <v>173</v>
      </c>
      <c r="B6757" t="s">
        <v>973</v>
      </c>
      <c r="C6757" t="s">
        <v>196</v>
      </c>
      <c r="D6757" t="s">
        <v>892</v>
      </c>
      <c r="E6757">
        <v>2</v>
      </c>
      <c r="F6757">
        <v>285</v>
      </c>
      <c r="G6757" t="s">
        <v>174</v>
      </c>
      <c r="H6757">
        <v>2010</v>
      </c>
      <c r="I6757">
        <v>30</v>
      </c>
      <c r="J6757">
        <v>4.7</v>
      </c>
      <c r="K6757" t="s">
        <v>893</v>
      </c>
      <c r="L6757">
        <v>15</v>
      </c>
      <c r="M6757" t="s">
        <v>33</v>
      </c>
      <c r="N6757" t="s">
        <v>143</v>
      </c>
      <c r="O6757" t="s">
        <v>45</v>
      </c>
      <c r="P6757" t="s">
        <v>37</v>
      </c>
      <c r="Q6757" t="s">
        <v>37</v>
      </c>
      <c r="R6757">
        <v>53</v>
      </c>
      <c r="S6757" t="s">
        <v>36</v>
      </c>
      <c r="T6757" t="s">
        <v>55</v>
      </c>
      <c r="U6757" t="s">
        <v>32</v>
      </c>
      <c r="W6757" t="s">
        <v>40</v>
      </c>
      <c r="X6757">
        <v>104573</v>
      </c>
      <c r="Y6757">
        <v>1645</v>
      </c>
      <c r="Z6757">
        <v>52.486199999999997</v>
      </c>
      <c r="AA6757">
        <v>-1.8904000000000001</v>
      </c>
      <c r="AB6757" t="str">
        <f>IF(Restaurants[[#This Row],[Years_Operating]]&lt;5,"New",
IF(Restaurants[[#This Row],[Years_Operating]]&lt;15,"Established","Legacy"))</f>
        <v>Legacy</v>
      </c>
      <c r="AC6757" t="str">
        <f>IF(Restaurants[[#This Row],[Country]]="India","Yes","No")</f>
        <v>No</v>
      </c>
      <c r="AD6757" t="str">
        <f>IF(AND(Restaurants[[#This Row],[Has Online Delivery]]="Yes",Restaurants[[#This Row],[Has Table Booking]]="Yes"),"Online + Table",
IF(Restaurants[[#This Row],[Has Online Delivery]]="Yes","Online Only",
IF(Restaurants[[#This Row],[Has Table Booking]]="Yes","Table Only","None")))</f>
        <v>None</v>
      </c>
      <c r="AE6757" t="str">
        <f>IF(Restaurants[[#This Row],[Rating]]&gt;=4.5,"Excellent",
IF(Restaurants[[#This Row],[Rating]]&gt;=4,"Very Good",
IF(Restaurants[[#This Row],[Rating]]&gt;=3.5,"Good","Average/Low")))</f>
        <v>Excellent</v>
      </c>
    </row>
    <row r="6758" spans="1:31" x14ac:dyDescent="0.3">
      <c r="A6758" t="s">
        <v>48</v>
      </c>
      <c r="B6758" t="s">
        <v>888</v>
      </c>
      <c r="C6758" t="s">
        <v>59</v>
      </c>
      <c r="D6758" t="s">
        <v>51</v>
      </c>
      <c r="E6758">
        <v>3</v>
      </c>
      <c r="F6758">
        <v>390</v>
      </c>
      <c r="G6758" t="s">
        <v>52</v>
      </c>
      <c r="H6758">
        <v>1994</v>
      </c>
      <c r="I6758">
        <v>60</v>
      </c>
      <c r="J6758">
        <v>4.9000000000000004</v>
      </c>
      <c r="K6758" t="s">
        <v>178</v>
      </c>
      <c r="L6758">
        <v>31</v>
      </c>
      <c r="M6758" t="s">
        <v>33</v>
      </c>
      <c r="N6758" t="s">
        <v>34</v>
      </c>
      <c r="O6758" t="s">
        <v>54</v>
      </c>
      <c r="P6758" t="s">
        <v>36</v>
      </c>
      <c r="Q6758" t="s">
        <v>37</v>
      </c>
      <c r="R6758">
        <v>71</v>
      </c>
      <c r="S6758" t="s">
        <v>36</v>
      </c>
      <c r="T6758" t="s">
        <v>63</v>
      </c>
      <c r="U6758" t="s">
        <v>46</v>
      </c>
      <c r="W6758" t="s">
        <v>132</v>
      </c>
      <c r="X6758">
        <v>222292</v>
      </c>
      <c r="Y6758">
        <v>4627</v>
      </c>
      <c r="Z6758">
        <v>43.7102</v>
      </c>
      <c r="AA6758">
        <v>7.2619999999999996</v>
      </c>
      <c r="AB6758" t="str">
        <f>IF(Restaurants[[#This Row],[Years_Operating]]&lt;5,"New",
IF(Restaurants[[#This Row],[Years_Operating]]&lt;15,"Established","Legacy"))</f>
        <v>Legacy</v>
      </c>
      <c r="AC6758" t="str">
        <f>IF(Restaurants[[#This Row],[Country]]="India","Yes","No")</f>
        <v>No</v>
      </c>
      <c r="AD6758" t="str">
        <f>IF(AND(Restaurants[[#This Row],[Has Online Delivery]]="Yes",Restaurants[[#This Row],[Has Table Booking]]="Yes"),"Online + Table",
IF(Restaurants[[#This Row],[Has Online Delivery]]="Yes","Online Only",
IF(Restaurants[[#This Row],[Has Table Booking]]="Yes","Table Only","None")))</f>
        <v>Online Only</v>
      </c>
      <c r="AE6758" t="str">
        <f>IF(Restaurants[[#This Row],[Rating]]&gt;=4.5,"Excellent",
IF(Restaurants[[#This Row],[Rating]]&gt;=4,"Very Good",
IF(Restaurants[[#This Row],[Rating]]&gt;=3.5,"Good","Average/Low")))</f>
        <v>Excellent</v>
      </c>
    </row>
    <row r="6759" spans="1:31" x14ac:dyDescent="0.3">
      <c r="A6759" t="s">
        <v>189</v>
      </c>
      <c r="B6759" t="s">
        <v>275</v>
      </c>
      <c r="C6759" t="s">
        <v>251</v>
      </c>
      <c r="D6759" t="s">
        <v>935</v>
      </c>
      <c r="E6759">
        <v>1</v>
      </c>
      <c r="F6759">
        <v>210</v>
      </c>
      <c r="G6759" t="s">
        <v>192</v>
      </c>
      <c r="H6759">
        <v>1990</v>
      </c>
      <c r="I6759">
        <v>30</v>
      </c>
      <c r="J6759">
        <v>4.7</v>
      </c>
      <c r="K6759" t="s">
        <v>936</v>
      </c>
      <c r="L6759">
        <v>35</v>
      </c>
      <c r="M6759" t="s">
        <v>160</v>
      </c>
      <c r="N6759" t="s">
        <v>193</v>
      </c>
      <c r="O6759" t="s">
        <v>35</v>
      </c>
      <c r="P6759" t="s">
        <v>37</v>
      </c>
      <c r="Q6759" t="s">
        <v>37</v>
      </c>
      <c r="R6759">
        <v>29</v>
      </c>
      <c r="S6759" t="s">
        <v>37</v>
      </c>
      <c r="T6759" t="s">
        <v>63</v>
      </c>
      <c r="U6759" t="s">
        <v>39</v>
      </c>
      <c r="V6759" t="s">
        <v>2838</v>
      </c>
      <c r="W6759" t="s">
        <v>149</v>
      </c>
      <c r="X6759">
        <v>430545</v>
      </c>
      <c r="Y6759">
        <v>2750</v>
      </c>
      <c r="Z6759">
        <v>18.520399999999999</v>
      </c>
      <c r="AA6759">
        <v>73.856700000000004</v>
      </c>
      <c r="AB6759" t="str">
        <f>IF(Restaurants[[#This Row],[Years_Operating]]&lt;5,"New",
IF(Restaurants[[#This Row],[Years_Operating]]&lt;15,"Established","Legacy"))</f>
        <v>Legacy</v>
      </c>
      <c r="AC6759" t="str">
        <f>IF(Restaurants[[#This Row],[Country]]="India","Yes","No")</f>
        <v>Yes</v>
      </c>
      <c r="AD6759" t="str">
        <f>IF(AND(Restaurants[[#This Row],[Has Online Delivery]]="Yes",Restaurants[[#This Row],[Has Table Booking]]="Yes"),"Online + Table",
IF(Restaurants[[#This Row],[Has Online Delivery]]="Yes","Online Only",
IF(Restaurants[[#This Row],[Has Table Booking]]="Yes","Table Only","None")))</f>
        <v>None</v>
      </c>
      <c r="AE6759" t="str">
        <f>IF(Restaurants[[#This Row],[Rating]]&gt;=4.5,"Excellent",
IF(Restaurants[[#This Row],[Rating]]&gt;=4,"Very Good",
IF(Restaurants[[#This Row],[Rating]]&gt;=3.5,"Good","Average/Low")))</f>
        <v>Excellent</v>
      </c>
    </row>
    <row r="6760" spans="1:31" x14ac:dyDescent="0.3">
      <c r="A6760" t="s">
        <v>48</v>
      </c>
      <c r="B6760" t="s">
        <v>891</v>
      </c>
      <c r="C6760" t="s">
        <v>196</v>
      </c>
      <c r="D6760" t="s">
        <v>892</v>
      </c>
      <c r="E6760">
        <v>3</v>
      </c>
      <c r="F6760">
        <v>390</v>
      </c>
      <c r="G6760" t="s">
        <v>52</v>
      </c>
      <c r="H6760">
        <v>1994</v>
      </c>
      <c r="I6760">
        <v>60</v>
      </c>
      <c r="J6760">
        <v>4.9000000000000004</v>
      </c>
      <c r="K6760" t="s">
        <v>893</v>
      </c>
      <c r="L6760">
        <v>31</v>
      </c>
      <c r="M6760" t="s">
        <v>33</v>
      </c>
      <c r="N6760" t="s">
        <v>34</v>
      </c>
      <c r="O6760" t="s">
        <v>54</v>
      </c>
      <c r="P6760" t="s">
        <v>36</v>
      </c>
      <c r="Q6760" t="s">
        <v>37</v>
      </c>
      <c r="R6760">
        <v>71</v>
      </c>
      <c r="S6760" t="s">
        <v>36</v>
      </c>
      <c r="T6760" t="s">
        <v>55</v>
      </c>
      <c r="U6760" t="s">
        <v>39</v>
      </c>
      <c r="W6760" t="s">
        <v>64</v>
      </c>
      <c r="X6760">
        <v>43366</v>
      </c>
      <c r="Y6760">
        <v>2039</v>
      </c>
      <c r="Z6760">
        <v>53.480800000000002</v>
      </c>
      <c r="AA6760">
        <v>-2.2425999999999999</v>
      </c>
      <c r="AB6760" t="str">
        <f>IF(Restaurants[[#This Row],[Years_Operating]]&lt;5,"New",
IF(Restaurants[[#This Row],[Years_Operating]]&lt;15,"Established","Legacy"))</f>
        <v>Legacy</v>
      </c>
      <c r="AC6760" t="str">
        <f>IF(Restaurants[[#This Row],[Country]]="India","Yes","No")</f>
        <v>No</v>
      </c>
      <c r="AD6760" t="str">
        <f>IF(AND(Restaurants[[#This Row],[Has Online Delivery]]="Yes",Restaurants[[#This Row],[Has Table Booking]]="Yes"),"Online + Table",
IF(Restaurants[[#This Row],[Has Online Delivery]]="Yes","Online Only",
IF(Restaurants[[#This Row],[Has Table Booking]]="Yes","Table Only","None")))</f>
        <v>Online Only</v>
      </c>
      <c r="AE6760" t="str">
        <f>IF(Restaurants[[#This Row],[Rating]]&gt;=4.5,"Excellent",
IF(Restaurants[[#This Row],[Rating]]&gt;=4,"Very Good",
IF(Restaurants[[#This Row],[Rating]]&gt;=3.5,"Good","Average/Low")))</f>
        <v>Excellent</v>
      </c>
    </row>
    <row r="6761" spans="1:31" x14ac:dyDescent="0.3">
      <c r="A6761" t="s">
        <v>65</v>
      </c>
      <c r="B6761" t="s">
        <v>921</v>
      </c>
      <c r="C6761" t="s">
        <v>251</v>
      </c>
      <c r="D6761" t="s">
        <v>278</v>
      </c>
      <c r="E6761">
        <v>3</v>
      </c>
      <c r="F6761">
        <v>350</v>
      </c>
      <c r="G6761" t="s">
        <v>68</v>
      </c>
      <c r="H6761">
        <v>1991</v>
      </c>
      <c r="I6761">
        <v>36</v>
      </c>
      <c r="J6761">
        <v>4.8</v>
      </c>
      <c r="K6761" t="s">
        <v>299</v>
      </c>
      <c r="L6761">
        <v>34</v>
      </c>
      <c r="M6761" t="s">
        <v>33</v>
      </c>
      <c r="N6761" t="s">
        <v>34</v>
      </c>
      <c r="O6761" t="s">
        <v>35</v>
      </c>
      <c r="P6761" t="s">
        <v>36</v>
      </c>
      <c r="Q6761" t="s">
        <v>36</v>
      </c>
      <c r="R6761">
        <v>32</v>
      </c>
      <c r="S6761" t="s">
        <v>36</v>
      </c>
      <c r="T6761" t="s">
        <v>86</v>
      </c>
      <c r="U6761" t="s">
        <v>39</v>
      </c>
      <c r="V6761" t="s">
        <v>2839</v>
      </c>
      <c r="W6761" t="s">
        <v>70</v>
      </c>
      <c r="X6761">
        <v>200413</v>
      </c>
      <c r="Y6761">
        <v>7178</v>
      </c>
      <c r="Z6761">
        <v>26.912400000000002</v>
      </c>
      <c r="AA6761">
        <v>75.787300000000002</v>
      </c>
      <c r="AB6761" t="str">
        <f>IF(Restaurants[[#This Row],[Years_Operating]]&lt;5,"New",
IF(Restaurants[[#This Row],[Years_Operating]]&lt;15,"Established","Legacy"))</f>
        <v>Legacy</v>
      </c>
      <c r="AC6761" t="str">
        <f>IF(Restaurants[[#This Row],[Country]]="India","Yes","No")</f>
        <v>Yes</v>
      </c>
      <c r="AD6761" t="str">
        <f>IF(AND(Restaurants[[#This Row],[Has Online Delivery]]="Yes",Restaurants[[#This Row],[Has Table Booking]]="Yes"),"Online + Table",
IF(Restaurants[[#This Row],[Has Online Delivery]]="Yes","Online Only",
IF(Restaurants[[#This Row],[Has Table Booking]]="Yes","Table Only","None")))</f>
        <v>Online + Table</v>
      </c>
      <c r="AE6761" t="str">
        <f>IF(Restaurants[[#This Row],[Rating]]&gt;=4.5,"Excellent",
IF(Restaurants[[#This Row],[Rating]]&gt;=4,"Very Good",
IF(Restaurants[[#This Row],[Rating]]&gt;=3.5,"Good","Average/Low")))</f>
        <v>Excellent</v>
      </c>
    </row>
    <row r="6762" spans="1:31" x14ac:dyDescent="0.3">
      <c r="A6762" t="s">
        <v>104</v>
      </c>
      <c r="B6762" t="s">
        <v>900</v>
      </c>
      <c r="C6762" t="s">
        <v>50</v>
      </c>
      <c r="D6762" t="s">
        <v>870</v>
      </c>
      <c r="E6762">
        <v>3</v>
      </c>
      <c r="F6762">
        <v>310</v>
      </c>
      <c r="G6762" t="s">
        <v>107</v>
      </c>
      <c r="H6762">
        <v>1994</v>
      </c>
      <c r="I6762">
        <v>50</v>
      </c>
      <c r="J6762">
        <v>4.8</v>
      </c>
      <c r="K6762" t="s">
        <v>932</v>
      </c>
      <c r="L6762">
        <v>31</v>
      </c>
      <c r="M6762" t="s">
        <v>33</v>
      </c>
      <c r="N6762" t="s">
        <v>34</v>
      </c>
      <c r="O6762" t="s">
        <v>35</v>
      </c>
      <c r="P6762" t="s">
        <v>37</v>
      </c>
      <c r="Q6762" t="s">
        <v>37</v>
      </c>
      <c r="R6762">
        <v>62</v>
      </c>
      <c r="S6762" t="s">
        <v>36</v>
      </c>
      <c r="T6762" t="s">
        <v>38</v>
      </c>
      <c r="U6762" t="s">
        <v>39</v>
      </c>
      <c r="W6762" t="s">
        <v>64</v>
      </c>
      <c r="X6762">
        <v>486059</v>
      </c>
      <c r="Y6762">
        <v>1849</v>
      </c>
      <c r="Z6762">
        <v>34.052199999999999</v>
      </c>
      <c r="AA6762">
        <v>-118.2437</v>
      </c>
      <c r="AB6762" t="str">
        <f>IF(Restaurants[[#This Row],[Years_Operating]]&lt;5,"New",
IF(Restaurants[[#This Row],[Years_Operating]]&lt;15,"Established","Legacy"))</f>
        <v>Legacy</v>
      </c>
      <c r="AC6762" t="str">
        <f>IF(Restaurants[[#This Row],[Country]]="India","Yes","No")</f>
        <v>No</v>
      </c>
      <c r="AD6762" t="str">
        <f>IF(AND(Restaurants[[#This Row],[Has Online Delivery]]="Yes",Restaurants[[#This Row],[Has Table Booking]]="Yes"),"Online + Table",
IF(Restaurants[[#This Row],[Has Online Delivery]]="Yes","Online Only",
IF(Restaurants[[#This Row],[Has Table Booking]]="Yes","Table Only","None")))</f>
        <v>None</v>
      </c>
      <c r="AE6762" t="str">
        <f>IF(Restaurants[[#This Row],[Rating]]&gt;=4.5,"Excellent",
IF(Restaurants[[#This Row],[Rating]]&gt;=4,"Very Good",
IF(Restaurants[[#This Row],[Rating]]&gt;=3.5,"Good","Average/Low")))</f>
        <v>Excellent</v>
      </c>
    </row>
    <row r="6763" spans="1:31" x14ac:dyDescent="0.3">
      <c r="A6763" t="s">
        <v>136</v>
      </c>
      <c r="B6763" t="s">
        <v>125</v>
      </c>
      <c r="C6763" t="s">
        <v>50</v>
      </c>
      <c r="D6763" t="s">
        <v>870</v>
      </c>
      <c r="E6763">
        <v>3</v>
      </c>
      <c r="F6763">
        <v>570</v>
      </c>
      <c r="G6763" t="s">
        <v>140</v>
      </c>
      <c r="H6763">
        <v>2012</v>
      </c>
      <c r="I6763">
        <v>10</v>
      </c>
      <c r="J6763">
        <v>4.5999999999999996</v>
      </c>
      <c r="K6763" t="s">
        <v>932</v>
      </c>
      <c r="L6763">
        <v>13</v>
      </c>
      <c r="M6763" t="s">
        <v>62</v>
      </c>
      <c r="N6763" t="s">
        <v>34</v>
      </c>
      <c r="O6763" t="s">
        <v>45</v>
      </c>
      <c r="P6763" t="s">
        <v>37</v>
      </c>
      <c r="Q6763" t="s">
        <v>36</v>
      </c>
      <c r="R6763">
        <v>73</v>
      </c>
      <c r="S6763" t="s">
        <v>36</v>
      </c>
      <c r="T6763" t="s">
        <v>86</v>
      </c>
      <c r="U6763" t="s">
        <v>32</v>
      </c>
      <c r="W6763" t="s">
        <v>132</v>
      </c>
      <c r="X6763">
        <v>350898</v>
      </c>
      <c r="Y6763">
        <v>3225</v>
      </c>
      <c r="Z6763">
        <v>41.878100000000003</v>
      </c>
      <c r="AA6763">
        <v>-87.629800000000003</v>
      </c>
      <c r="AB6763" t="str">
        <f>IF(Restaurants[[#This Row],[Years_Operating]]&lt;5,"New",
IF(Restaurants[[#This Row],[Years_Operating]]&lt;15,"Established","Legacy"))</f>
        <v>Established</v>
      </c>
      <c r="AC6763" t="str">
        <f>IF(Restaurants[[#This Row],[Country]]="India","Yes","No")</f>
        <v>No</v>
      </c>
      <c r="AD6763" t="str">
        <f>IF(AND(Restaurants[[#This Row],[Has Online Delivery]]="Yes",Restaurants[[#This Row],[Has Table Booking]]="Yes"),"Online + Table",
IF(Restaurants[[#This Row],[Has Online Delivery]]="Yes","Online Only",
IF(Restaurants[[#This Row],[Has Table Booking]]="Yes","Table Only","None")))</f>
        <v>Table Only</v>
      </c>
      <c r="AE6763" t="str">
        <f>IF(Restaurants[[#This Row],[Rating]]&gt;=4.5,"Excellent",
IF(Restaurants[[#This Row],[Rating]]&gt;=4,"Very Good",
IF(Restaurants[[#This Row],[Rating]]&gt;=3.5,"Good","Average/Low")))</f>
        <v>Excellent</v>
      </c>
    </row>
    <row r="6764" spans="1:31" x14ac:dyDescent="0.3">
      <c r="A6764" t="s">
        <v>100</v>
      </c>
      <c r="B6764" t="s">
        <v>900</v>
      </c>
      <c r="C6764" t="s">
        <v>50</v>
      </c>
      <c r="D6764" t="s">
        <v>901</v>
      </c>
      <c r="E6764">
        <v>3</v>
      </c>
      <c r="F6764">
        <v>385</v>
      </c>
      <c r="G6764" t="s">
        <v>102</v>
      </c>
      <c r="H6764">
        <v>2003</v>
      </c>
      <c r="I6764">
        <v>55</v>
      </c>
      <c r="J6764">
        <v>4.8</v>
      </c>
      <c r="K6764" t="s">
        <v>902</v>
      </c>
      <c r="L6764">
        <v>22</v>
      </c>
      <c r="M6764" t="s">
        <v>33</v>
      </c>
      <c r="N6764" t="s">
        <v>34</v>
      </c>
      <c r="O6764" t="s">
        <v>35</v>
      </c>
      <c r="P6764" t="s">
        <v>37</v>
      </c>
      <c r="Q6764" t="s">
        <v>37</v>
      </c>
      <c r="R6764">
        <v>68</v>
      </c>
      <c r="S6764" t="s">
        <v>37</v>
      </c>
      <c r="T6764" t="s">
        <v>38</v>
      </c>
      <c r="U6764" t="s">
        <v>69</v>
      </c>
      <c r="W6764" t="s">
        <v>47</v>
      </c>
      <c r="X6764">
        <v>149652</v>
      </c>
      <c r="Y6764">
        <v>3811</v>
      </c>
      <c r="Z6764">
        <v>34.052199999999999</v>
      </c>
      <c r="AA6764">
        <v>-118.2437</v>
      </c>
      <c r="AB6764" t="str">
        <f>IF(Restaurants[[#This Row],[Years_Operating]]&lt;5,"New",
IF(Restaurants[[#This Row],[Years_Operating]]&lt;15,"Established","Legacy"))</f>
        <v>Legacy</v>
      </c>
      <c r="AC6764" t="str">
        <f>IF(Restaurants[[#This Row],[Country]]="India","Yes","No")</f>
        <v>No</v>
      </c>
      <c r="AD6764" t="str">
        <f>IF(AND(Restaurants[[#This Row],[Has Online Delivery]]="Yes",Restaurants[[#This Row],[Has Table Booking]]="Yes"),"Online + Table",
IF(Restaurants[[#This Row],[Has Online Delivery]]="Yes","Online Only",
IF(Restaurants[[#This Row],[Has Table Booking]]="Yes","Table Only","None")))</f>
        <v>None</v>
      </c>
      <c r="AE6764" t="str">
        <f>IF(Restaurants[[#This Row],[Rating]]&gt;=4.5,"Excellent",
IF(Restaurants[[#This Row],[Rating]]&gt;=4,"Very Good",
IF(Restaurants[[#This Row],[Rating]]&gt;=3.5,"Good","Average/Low")))</f>
        <v>Excellent</v>
      </c>
    </row>
    <row r="6765" spans="1:31" x14ac:dyDescent="0.3">
      <c r="A6765" t="s">
        <v>182</v>
      </c>
      <c r="B6765" t="s">
        <v>866</v>
      </c>
      <c r="C6765" t="s">
        <v>251</v>
      </c>
      <c r="D6765" t="s">
        <v>252</v>
      </c>
      <c r="E6765">
        <v>2</v>
      </c>
      <c r="F6765">
        <v>275</v>
      </c>
      <c r="G6765" t="s">
        <v>185</v>
      </c>
      <c r="H6765">
        <v>1998</v>
      </c>
      <c r="I6765">
        <v>20</v>
      </c>
      <c r="J6765">
        <v>4.5999999999999996</v>
      </c>
      <c r="K6765" t="s">
        <v>253</v>
      </c>
      <c r="L6765">
        <v>27</v>
      </c>
      <c r="M6765" t="s">
        <v>33</v>
      </c>
      <c r="N6765" t="s">
        <v>143</v>
      </c>
      <c r="O6765" t="s">
        <v>35</v>
      </c>
      <c r="P6765" t="s">
        <v>37</v>
      </c>
      <c r="Q6765" t="s">
        <v>36</v>
      </c>
      <c r="R6765">
        <v>30</v>
      </c>
      <c r="S6765" t="s">
        <v>37</v>
      </c>
      <c r="T6765" t="s">
        <v>38</v>
      </c>
      <c r="U6765" t="s">
        <v>39</v>
      </c>
      <c r="V6765" t="s">
        <v>2840</v>
      </c>
      <c r="W6765" t="s">
        <v>64</v>
      </c>
      <c r="X6765">
        <v>111996</v>
      </c>
      <c r="Y6765">
        <v>926</v>
      </c>
      <c r="Z6765">
        <v>23.022500000000001</v>
      </c>
      <c r="AA6765">
        <v>72.571399999999997</v>
      </c>
      <c r="AB6765" t="str">
        <f>IF(Restaurants[[#This Row],[Years_Operating]]&lt;5,"New",
IF(Restaurants[[#This Row],[Years_Operating]]&lt;15,"Established","Legacy"))</f>
        <v>Legacy</v>
      </c>
      <c r="AC6765" t="str">
        <f>IF(Restaurants[[#This Row],[Country]]="India","Yes","No")</f>
        <v>Yes</v>
      </c>
      <c r="AD6765" t="str">
        <f>IF(AND(Restaurants[[#This Row],[Has Online Delivery]]="Yes",Restaurants[[#This Row],[Has Table Booking]]="Yes"),"Online + Table",
IF(Restaurants[[#This Row],[Has Online Delivery]]="Yes","Online Only",
IF(Restaurants[[#This Row],[Has Table Booking]]="Yes","Table Only","None")))</f>
        <v>Table Only</v>
      </c>
      <c r="AE6765" t="str">
        <f>IF(Restaurants[[#This Row],[Rating]]&gt;=4.5,"Excellent",
IF(Restaurants[[#This Row],[Rating]]&gt;=4,"Very Good",
IF(Restaurants[[#This Row],[Rating]]&gt;=3.5,"Good","Average/Low")))</f>
        <v>Excellent</v>
      </c>
    </row>
    <row r="6766" spans="1:31" x14ac:dyDescent="0.3">
      <c r="A6766" t="s">
        <v>41</v>
      </c>
      <c r="B6766" t="s">
        <v>900</v>
      </c>
      <c r="C6766" t="s">
        <v>50</v>
      </c>
      <c r="D6766" t="s">
        <v>916</v>
      </c>
      <c r="E6766">
        <v>3</v>
      </c>
      <c r="F6766">
        <v>320</v>
      </c>
      <c r="G6766" t="s">
        <v>44</v>
      </c>
      <c r="H6766">
        <v>2008</v>
      </c>
      <c r="I6766">
        <v>32</v>
      </c>
      <c r="J6766">
        <v>4.9000000000000004</v>
      </c>
      <c r="K6766" t="s">
        <v>930</v>
      </c>
      <c r="L6766">
        <v>17</v>
      </c>
      <c r="M6766" t="s">
        <v>33</v>
      </c>
      <c r="N6766" t="s">
        <v>34</v>
      </c>
      <c r="O6766" t="s">
        <v>45</v>
      </c>
      <c r="P6766" t="s">
        <v>37</v>
      </c>
      <c r="Q6766" t="s">
        <v>37</v>
      </c>
      <c r="R6766">
        <v>68</v>
      </c>
      <c r="S6766" t="s">
        <v>37</v>
      </c>
      <c r="T6766" t="s">
        <v>38</v>
      </c>
      <c r="U6766" t="s">
        <v>46</v>
      </c>
      <c r="W6766" t="s">
        <v>70</v>
      </c>
      <c r="X6766">
        <v>57386</v>
      </c>
      <c r="Y6766">
        <v>5074</v>
      </c>
      <c r="Z6766">
        <v>34.052199999999999</v>
      </c>
      <c r="AA6766">
        <v>-118.2437</v>
      </c>
      <c r="AB6766" t="str">
        <f>IF(Restaurants[[#This Row],[Years_Operating]]&lt;5,"New",
IF(Restaurants[[#This Row],[Years_Operating]]&lt;15,"Established","Legacy"))</f>
        <v>Legacy</v>
      </c>
      <c r="AC6766" t="str">
        <f>IF(Restaurants[[#This Row],[Country]]="India","Yes","No")</f>
        <v>No</v>
      </c>
      <c r="AD6766" t="str">
        <f>IF(AND(Restaurants[[#This Row],[Has Online Delivery]]="Yes",Restaurants[[#This Row],[Has Table Booking]]="Yes"),"Online + Table",
IF(Restaurants[[#This Row],[Has Online Delivery]]="Yes","Online Only",
IF(Restaurants[[#This Row],[Has Table Booking]]="Yes","Table Only","None")))</f>
        <v>None</v>
      </c>
      <c r="AE6766" t="str">
        <f>IF(Restaurants[[#This Row],[Rating]]&gt;=4.5,"Excellent",
IF(Restaurants[[#This Row],[Rating]]&gt;=4,"Very Good",
IF(Restaurants[[#This Row],[Rating]]&gt;=3.5,"Good","Average/Low")))</f>
        <v>Excellent</v>
      </c>
    </row>
    <row r="6767" spans="1:31" x14ac:dyDescent="0.3">
      <c r="A6767" t="s">
        <v>226</v>
      </c>
      <c r="B6767" t="s">
        <v>882</v>
      </c>
      <c r="C6767" t="s">
        <v>146</v>
      </c>
      <c r="D6767" t="s">
        <v>883</v>
      </c>
      <c r="E6767">
        <v>0</v>
      </c>
      <c r="F6767">
        <v>185</v>
      </c>
      <c r="G6767" t="s">
        <v>228</v>
      </c>
      <c r="H6767">
        <v>2014</v>
      </c>
      <c r="I6767">
        <v>48</v>
      </c>
      <c r="J6767">
        <v>4.5999999999999996</v>
      </c>
      <c r="K6767" t="s">
        <v>884</v>
      </c>
      <c r="L6767">
        <v>11</v>
      </c>
      <c r="M6767" t="s">
        <v>160</v>
      </c>
      <c r="N6767" t="s">
        <v>210</v>
      </c>
      <c r="O6767" t="s">
        <v>45</v>
      </c>
      <c r="P6767" t="s">
        <v>37</v>
      </c>
      <c r="Q6767" t="s">
        <v>37</v>
      </c>
      <c r="R6767">
        <v>29</v>
      </c>
      <c r="S6767" t="s">
        <v>37</v>
      </c>
      <c r="T6767" t="s">
        <v>55</v>
      </c>
      <c r="U6767" t="s">
        <v>46</v>
      </c>
      <c r="W6767" t="s">
        <v>40</v>
      </c>
      <c r="X6767">
        <v>55172</v>
      </c>
      <c r="Y6767">
        <v>140</v>
      </c>
      <c r="Z6767">
        <v>35.011600000000001</v>
      </c>
      <c r="AA6767">
        <v>135.7681</v>
      </c>
      <c r="AB6767" t="str">
        <f>IF(Restaurants[[#This Row],[Years_Operating]]&lt;5,"New",
IF(Restaurants[[#This Row],[Years_Operating]]&lt;15,"Established","Legacy"))</f>
        <v>Established</v>
      </c>
      <c r="AC6767" t="str">
        <f>IF(Restaurants[[#This Row],[Country]]="India","Yes","No")</f>
        <v>No</v>
      </c>
      <c r="AD6767" t="str">
        <f>IF(AND(Restaurants[[#This Row],[Has Online Delivery]]="Yes",Restaurants[[#This Row],[Has Table Booking]]="Yes"),"Online + Table",
IF(Restaurants[[#This Row],[Has Online Delivery]]="Yes","Online Only",
IF(Restaurants[[#This Row],[Has Table Booking]]="Yes","Table Only","None")))</f>
        <v>None</v>
      </c>
      <c r="AE6767" t="str">
        <f>IF(Restaurants[[#This Row],[Rating]]&gt;=4.5,"Excellent",
IF(Restaurants[[#This Row],[Rating]]&gt;=4,"Very Good",
IF(Restaurants[[#This Row],[Rating]]&gt;=3.5,"Good","Average/Low")))</f>
        <v>Excellent</v>
      </c>
    </row>
    <row r="6768" spans="1:31" x14ac:dyDescent="0.3">
      <c r="A6768" t="s">
        <v>71</v>
      </c>
      <c r="B6768" t="s">
        <v>862</v>
      </c>
      <c r="C6768" t="s">
        <v>251</v>
      </c>
      <c r="D6768" t="s">
        <v>263</v>
      </c>
      <c r="E6768">
        <v>3</v>
      </c>
      <c r="F6768">
        <v>380</v>
      </c>
      <c r="G6768" t="s">
        <v>75</v>
      </c>
      <c r="H6768">
        <v>2008</v>
      </c>
      <c r="I6768">
        <v>23</v>
      </c>
      <c r="J6768">
        <v>4.8</v>
      </c>
      <c r="K6768" t="s">
        <v>310</v>
      </c>
      <c r="L6768">
        <v>17</v>
      </c>
      <c r="M6768" t="s">
        <v>33</v>
      </c>
      <c r="N6768" t="s">
        <v>34</v>
      </c>
      <c r="O6768" t="s">
        <v>35</v>
      </c>
      <c r="P6768" t="s">
        <v>37</v>
      </c>
      <c r="Q6768" t="s">
        <v>37</v>
      </c>
      <c r="R6768">
        <v>36</v>
      </c>
      <c r="S6768" t="s">
        <v>36</v>
      </c>
      <c r="T6768" t="s">
        <v>63</v>
      </c>
      <c r="U6768" t="s">
        <v>32</v>
      </c>
      <c r="V6768" t="s">
        <v>2841</v>
      </c>
      <c r="W6768" t="s">
        <v>70</v>
      </c>
      <c r="X6768">
        <v>249612</v>
      </c>
      <c r="Y6768">
        <v>5676</v>
      </c>
      <c r="Z6768">
        <v>21.170200000000001</v>
      </c>
      <c r="AA6768">
        <v>72.831100000000006</v>
      </c>
      <c r="AB6768" t="str">
        <f>IF(Restaurants[[#This Row],[Years_Operating]]&lt;5,"New",
IF(Restaurants[[#This Row],[Years_Operating]]&lt;15,"Established","Legacy"))</f>
        <v>Legacy</v>
      </c>
      <c r="AC6768" t="str">
        <f>IF(Restaurants[[#This Row],[Country]]="India","Yes","No")</f>
        <v>Yes</v>
      </c>
      <c r="AD6768" t="str">
        <f>IF(AND(Restaurants[[#This Row],[Has Online Delivery]]="Yes",Restaurants[[#This Row],[Has Table Booking]]="Yes"),"Online + Table",
IF(Restaurants[[#This Row],[Has Online Delivery]]="Yes","Online Only",
IF(Restaurants[[#This Row],[Has Table Booking]]="Yes","Table Only","None")))</f>
        <v>None</v>
      </c>
      <c r="AE6768" t="str">
        <f>IF(Restaurants[[#This Row],[Rating]]&gt;=4.5,"Excellent",
IF(Restaurants[[#This Row],[Rating]]&gt;=4,"Very Good",
IF(Restaurants[[#This Row],[Rating]]&gt;=3.5,"Good","Average/Low")))</f>
        <v>Excellent</v>
      </c>
    </row>
    <row r="6769" spans="1:31" x14ac:dyDescent="0.3">
      <c r="A6769" t="s">
        <v>182</v>
      </c>
      <c r="B6769" t="s">
        <v>93</v>
      </c>
      <c r="C6769" t="s">
        <v>50</v>
      </c>
      <c r="D6769" t="s">
        <v>916</v>
      </c>
      <c r="E6769">
        <v>2</v>
      </c>
      <c r="F6769">
        <v>275</v>
      </c>
      <c r="G6769" t="s">
        <v>185</v>
      </c>
      <c r="H6769">
        <v>1998</v>
      </c>
      <c r="I6769">
        <v>20</v>
      </c>
      <c r="J6769">
        <v>4.5999999999999996</v>
      </c>
      <c r="K6769" t="s">
        <v>917</v>
      </c>
      <c r="L6769">
        <v>27</v>
      </c>
      <c r="M6769" t="s">
        <v>33</v>
      </c>
      <c r="N6769" t="s">
        <v>143</v>
      </c>
      <c r="O6769" t="s">
        <v>35</v>
      </c>
      <c r="P6769" t="s">
        <v>37</v>
      </c>
      <c r="Q6769" t="s">
        <v>37</v>
      </c>
      <c r="R6769">
        <v>21</v>
      </c>
      <c r="S6769" t="s">
        <v>37</v>
      </c>
      <c r="T6769" t="s">
        <v>38</v>
      </c>
      <c r="U6769" t="s">
        <v>46</v>
      </c>
      <c r="W6769" t="s">
        <v>64</v>
      </c>
      <c r="X6769">
        <v>132056</v>
      </c>
      <c r="Y6769">
        <v>5606</v>
      </c>
      <c r="Z6769">
        <v>37.774900000000002</v>
      </c>
      <c r="AA6769">
        <v>-122.4194</v>
      </c>
      <c r="AB6769" t="str">
        <f>IF(Restaurants[[#This Row],[Years_Operating]]&lt;5,"New",
IF(Restaurants[[#This Row],[Years_Operating]]&lt;15,"Established","Legacy"))</f>
        <v>Legacy</v>
      </c>
      <c r="AC6769" t="str">
        <f>IF(Restaurants[[#This Row],[Country]]="India","Yes","No")</f>
        <v>No</v>
      </c>
      <c r="AD6769" t="str">
        <f>IF(AND(Restaurants[[#This Row],[Has Online Delivery]]="Yes",Restaurants[[#This Row],[Has Table Booking]]="Yes"),"Online + Table",
IF(Restaurants[[#This Row],[Has Online Delivery]]="Yes","Online Only",
IF(Restaurants[[#This Row],[Has Table Booking]]="Yes","Table Only","None")))</f>
        <v>None</v>
      </c>
      <c r="AE6769" t="str">
        <f>IF(Restaurants[[#This Row],[Rating]]&gt;=4.5,"Excellent",
IF(Restaurants[[#This Row],[Rating]]&gt;=4,"Very Good",
IF(Restaurants[[#This Row],[Rating]]&gt;=3.5,"Good","Average/Low")))</f>
        <v>Excellent</v>
      </c>
    </row>
    <row r="6770" spans="1:31" x14ac:dyDescent="0.3">
      <c r="A6770" t="s">
        <v>194</v>
      </c>
      <c r="B6770" t="s">
        <v>973</v>
      </c>
      <c r="C6770" t="s">
        <v>196</v>
      </c>
      <c r="D6770" t="s">
        <v>928</v>
      </c>
      <c r="E6770">
        <v>1</v>
      </c>
      <c r="F6770">
        <v>165</v>
      </c>
      <c r="G6770" t="s">
        <v>198</v>
      </c>
      <c r="H6770">
        <v>2013</v>
      </c>
      <c r="I6770">
        <v>40</v>
      </c>
      <c r="J6770">
        <v>4.5999999999999996</v>
      </c>
      <c r="K6770" t="s">
        <v>929</v>
      </c>
      <c r="L6770">
        <v>12</v>
      </c>
      <c r="M6770" t="s">
        <v>160</v>
      </c>
      <c r="N6770" t="s">
        <v>193</v>
      </c>
      <c r="O6770" t="s">
        <v>35</v>
      </c>
      <c r="P6770" t="s">
        <v>37</v>
      </c>
      <c r="Q6770" t="s">
        <v>36</v>
      </c>
      <c r="R6770">
        <v>46</v>
      </c>
      <c r="S6770" t="s">
        <v>36</v>
      </c>
      <c r="T6770" t="s">
        <v>38</v>
      </c>
      <c r="U6770" t="s">
        <v>46</v>
      </c>
      <c r="W6770" t="s">
        <v>70</v>
      </c>
      <c r="X6770">
        <v>65267</v>
      </c>
      <c r="Y6770">
        <v>4728</v>
      </c>
      <c r="Z6770">
        <v>52.486199999999997</v>
      </c>
      <c r="AA6770">
        <v>-1.8904000000000001</v>
      </c>
      <c r="AB6770" t="str">
        <f>IF(Restaurants[[#This Row],[Years_Operating]]&lt;5,"New",
IF(Restaurants[[#This Row],[Years_Operating]]&lt;15,"Established","Legacy"))</f>
        <v>Established</v>
      </c>
      <c r="AC6770" t="str">
        <f>IF(Restaurants[[#This Row],[Country]]="India","Yes","No")</f>
        <v>No</v>
      </c>
      <c r="AD6770" t="str">
        <f>IF(AND(Restaurants[[#This Row],[Has Online Delivery]]="Yes",Restaurants[[#This Row],[Has Table Booking]]="Yes"),"Online + Table",
IF(Restaurants[[#This Row],[Has Online Delivery]]="Yes","Online Only",
IF(Restaurants[[#This Row],[Has Table Booking]]="Yes","Table Only","None")))</f>
        <v>Table Only</v>
      </c>
      <c r="AE6770" t="str">
        <f>IF(Restaurants[[#This Row],[Rating]]&gt;=4.5,"Excellent",
IF(Restaurants[[#This Row],[Rating]]&gt;=4,"Very Good",
IF(Restaurants[[#This Row],[Rating]]&gt;=3.5,"Good","Average/Low")))</f>
        <v>Excellent</v>
      </c>
    </row>
    <row r="6771" spans="1:31" x14ac:dyDescent="0.3">
      <c r="A6771" t="s">
        <v>144</v>
      </c>
      <c r="B6771" t="s">
        <v>1038</v>
      </c>
      <c r="C6771" t="s">
        <v>877</v>
      </c>
      <c r="D6771" t="s">
        <v>878</v>
      </c>
      <c r="E6771">
        <v>2</v>
      </c>
      <c r="F6771">
        <v>280</v>
      </c>
      <c r="G6771" t="s">
        <v>148</v>
      </c>
      <c r="H6771">
        <v>2007</v>
      </c>
      <c r="I6771">
        <v>26</v>
      </c>
      <c r="J6771">
        <v>4.7</v>
      </c>
      <c r="K6771" t="s">
        <v>911</v>
      </c>
      <c r="L6771">
        <v>18</v>
      </c>
      <c r="M6771" t="s">
        <v>33</v>
      </c>
      <c r="N6771" t="s">
        <v>143</v>
      </c>
      <c r="O6771" t="s">
        <v>45</v>
      </c>
      <c r="P6771" t="s">
        <v>36</v>
      </c>
      <c r="Q6771" t="s">
        <v>36</v>
      </c>
      <c r="R6771">
        <v>64</v>
      </c>
      <c r="S6771" t="s">
        <v>37</v>
      </c>
      <c r="T6771" t="s">
        <v>38</v>
      </c>
      <c r="U6771" t="s">
        <v>69</v>
      </c>
      <c r="W6771" t="s">
        <v>149</v>
      </c>
      <c r="X6771">
        <v>393384</v>
      </c>
      <c r="Y6771">
        <v>7634</v>
      </c>
      <c r="Z6771">
        <v>-37.813600000000001</v>
      </c>
      <c r="AA6771">
        <v>144.9631</v>
      </c>
      <c r="AB6771" t="str">
        <f>IF(Restaurants[[#This Row],[Years_Operating]]&lt;5,"New",
IF(Restaurants[[#This Row],[Years_Operating]]&lt;15,"Established","Legacy"))</f>
        <v>Legacy</v>
      </c>
      <c r="AC6771" t="str">
        <f>IF(Restaurants[[#This Row],[Country]]="India","Yes","No")</f>
        <v>No</v>
      </c>
      <c r="AD6771" t="str">
        <f>IF(AND(Restaurants[[#This Row],[Has Online Delivery]]="Yes",Restaurants[[#This Row],[Has Table Booking]]="Yes"),"Online + Table",
IF(Restaurants[[#This Row],[Has Online Delivery]]="Yes","Online Only",
IF(Restaurants[[#This Row],[Has Table Booking]]="Yes","Table Only","None")))</f>
        <v>Online + Table</v>
      </c>
      <c r="AE6771" t="str">
        <f>IF(Restaurants[[#This Row],[Rating]]&gt;=4.5,"Excellent",
IF(Restaurants[[#This Row],[Rating]]&gt;=4,"Very Good",
IF(Restaurants[[#This Row],[Rating]]&gt;=3.5,"Good","Average/Low")))</f>
        <v>Excellent</v>
      </c>
    </row>
    <row r="6772" spans="1:31" x14ac:dyDescent="0.3">
      <c r="A6772" t="s">
        <v>224</v>
      </c>
      <c r="B6772" t="s">
        <v>933</v>
      </c>
      <c r="C6772" t="s">
        <v>251</v>
      </c>
      <c r="D6772" t="s">
        <v>263</v>
      </c>
      <c r="E6772">
        <v>0</v>
      </c>
      <c r="F6772">
        <v>140</v>
      </c>
      <c r="G6772" t="s">
        <v>225</v>
      </c>
      <c r="H6772">
        <v>2012</v>
      </c>
      <c r="I6772">
        <v>48</v>
      </c>
      <c r="J6772">
        <v>4.5999999999999996</v>
      </c>
      <c r="K6772" t="s">
        <v>310</v>
      </c>
      <c r="L6772">
        <v>13</v>
      </c>
      <c r="M6772" t="s">
        <v>204</v>
      </c>
      <c r="N6772" t="s">
        <v>210</v>
      </c>
      <c r="O6772" t="s">
        <v>54</v>
      </c>
      <c r="P6772" t="s">
        <v>37</v>
      </c>
      <c r="Q6772" t="s">
        <v>36</v>
      </c>
      <c r="R6772">
        <v>38</v>
      </c>
      <c r="S6772" t="s">
        <v>37</v>
      </c>
      <c r="T6772" t="s">
        <v>86</v>
      </c>
      <c r="U6772" t="s">
        <v>39</v>
      </c>
      <c r="V6772" t="s">
        <v>2842</v>
      </c>
      <c r="W6772" t="s">
        <v>80</v>
      </c>
      <c r="X6772">
        <v>409686</v>
      </c>
      <c r="Y6772">
        <v>3979</v>
      </c>
      <c r="Z6772">
        <v>22.7196</v>
      </c>
      <c r="AA6772">
        <v>75.857699999999994</v>
      </c>
      <c r="AB6772" t="str">
        <f>IF(Restaurants[[#This Row],[Years_Operating]]&lt;5,"New",
IF(Restaurants[[#This Row],[Years_Operating]]&lt;15,"Established","Legacy"))</f>
        <v>Established</v>
      </c>
      <c r="AC6772" t="str">
        <f>IF(Restaurants[[#This Row],[Country]]="India","Yes","No")</f>
        <v>Yes</v>
      </c>
      <c r="AD6772" t="str">
        <f>IF(AND(Restaurants[[#This Row],[Has Online Delivery]]="Yes",Restaurants[[#This Row],[Has Table Booking]]="Yes"),"Online + Table",
IF(Restaurants[[#This Row],[Has Online Delivery]]="Yes","Online Only",
IF(Restaurants[[#This Row],[Has Table Booking]]="Yes","Table Only","None")))</f>
        <v>Table Only</v>
      </c>
      <c r="AE6772" t="str">
        <f>IF(Restaurants[[#This Row],[Rating]]&gt;=4.5,"Excellent",
IF(Restaurants[[#This Row],[Rating]]&gt;=4,"Very Good",
IF(Restaurants[[#This Row],[Rating]]&gt;=3.5,"Good","Average/Low")))</f>
        <v>Excellent</v>
      </c>
    </row>
    <row r="6773" spans="1:31" x14ac:dyDescent="0.3">
      <c r="A6773" t="s">
        <v>122</v>
      </c>
      <c r="B6773" t="s">
        <v>250</v>
      </c>
      <c r="C6773" t="s">
        <v>251</v>
      </c>
      <c r="D6773" t="s">
        <v>263</v>
      </c>
      <c r="E6773">
        <v>3</v>
      </c>
      <c r="F6773">
        <v>365</v>
      </c>
      <c r="G6773" t="s">
        <v>123</v>
      </c>
      <c r="H6773">
        <v>1998</v>
      </c>
      <c r="I6773">
        <v>80</v>
      </c>
      <c r="J6773">
        <v>4.7</v>
      </c>
      <c r="K6773" t="s">
        <v>273</v>
      </c>
      <c r="L6773">
        <v>27</v>
      </c>
      <c r="M6773" t="s">
        <v>33</v>
      </c>
      <c r="N6773" t="s">
        <v>34</v>
      </c>
      <c r="O6773" t="s">
        <v>54</v>
      </c>
      <c r="P6773" t="s">
        <v>37</v>
      </c>
      <c r="Q6773" t="s">
        <v>36</v>
      </c>
      <c r="R6773">
        <v>30</v>
      </c>
      <c r="S6773" t="s">
        <v>37</v>
      </c>
      <c r="T6773" t="s">
        <v>86</v>
      </c>
      <c r="U6773" t="s">
        <v>69</v>
      </c>
      <c r="V6773" t="s">
        <v>2843</v>
      </c>
      <c r="W6773" t="s">
        <v>40</v>
      </c>
      <c r="X6773">
        <v>230351</v>
      </c>
      <c r="Y6773">
        <v>7769</v>
      </c>
      <c r="Z6773">
        <v>28.7041</v>
      </c>
      <c r="AA6773">
        <v>77.102500000000006</v>
      </c>
      <c r="AB6773" t="str">
        <f>IF(Restaurants[[#This Row],[Years_Operating]]&lt;5,"New",
IF(Restaurants[[#This Row],[Years_Operating]]&lt;15,"Established","Legacy"))</f>
        <v>Legacy</v>
      </c>
      <c r="AC6773" t="str">
        <f>IF(Restaurants[[#This Row],[Country]]="India","Yes","No")</f>
        <v>Yes</v>
      </c>
      <c r="AD6773" t="str">
        <f>IF(AND(Restaurants[[#This Row],[Has Online Delivery]]="Yes",Restaurants[[#This Row],[Has Table Booking]]="Yes"),"Online + Table",
IF(Restaurants[[#This Row],[Has Online Delivery]]="Yes","Online Only",
IF(Restaurants[[#This Row],[Has Table Booking]]="Yes","Table Only","None")))</f>
        <v>Table Only</v>
      </c>
      <c r="AE6773" t="str">
        <f>IF(Restaurants[[#This Row],[Rating]]&gt;=4.5,"Excellent",
IF(Restaurants[[#This Row],[Rating]]&gt;=4,"Very Good",
IF(Restaurants[[#This Row],[Rating]]&gt;=3.5,"Good","Average/Low")))</f>
        <v>Excellent</v>
      </c>
    </row>
    <row r="6774" spans="1:31" x14ac:dyDescent="0.3">
      <c r="A6774" t="s">
        <v>113</v>
      </c>
      <c r="B6774" t="s">
        <v>105</v>
      </c>
      <c r="C6774" t="s">
        <v>29</v>
      </c>
      <c r="D6774" t="s">
        <v>874</v>
      </c>
      <c r="E6774">
        <v>3</v>
      </c>
      <c r="F6774">
        <v>280</v>
      </c>
      <c r="G6774" t="s">
        <v>116</v>
      </c>
      <c r="H6774">
        <v>1986</v>
      </c>
      <c r="I6774">
        <v>45</v>
      </c>
      <c r="J6774">
        <v>4.7</v>
      </c>
      <c r="K6774" t="s">
        <v>875</v>
      </c>
      <c r="L6774">
        <v>39</v>
      </c>
      <c r="M6774" t="s">
        <v>33</v>
      </c>
      <c r="N6774" t="s">
        <v>34</v>
      </c>
      <c r="O6774" t="s">
        <v>35</v>
      </c>
      <c r="P6774" t="s">
        <v>37</v>
      </c>
      <c r="Q6774" t="s">
        <v>36</v>
      </c>
      <c r="R6774">
        <v>50</v>
      </c>
      <c r="S6774" t="s">
        <v>36</v>
      </c>
      <c r="T6774" t="s">
        <v>86</v>
      </c>
      <c r="U6774" t="s">
        <v>69</v>
      </c>
      <c r="W6774" t="s">
        <v>149</v>
      </c>
      <c r="X6774">
        <v>171730</v>
      </c>
      <c r="Y6774">
        <v>7355</v>
      </c>
      <c r="Z6774">
        <v>41.902799999999999</v>
      </c>
      <c r="AA6774">
        <v>12.4964</v>
      </c>
      <c r="AB6774" t="str">
        <f>IF(Restaurants[[#This Row],[Years_Operating]]&lt;5,"New",
IF(Restaurants[[#This Row],[Years_Operating]]&lt;15,"Established","Legacy"))</f>
        <v>Legacy</v>
      </c>
      <c r="AC6774" t="str">
        <f>IF(Restaurants[[#This Row],[Country]]="India","Yes","No")</f>
        <v>No</v>
      </c>
      <c r="AD6774" t="str">
        <f>IF(AND(Restaurants[[#This Row],[Has Online Delivery]]="Yes",Restaurants[[#This Row],[Has Table Booking]]="Yes"),"Online + Table",
IF(Restaurants[[#This Row],[Has Online Delivery]]="Yes","Online Only",
IF(Restaurants[[#This Row],[Has Table Booking]]="Yes","Table Only","None")))</f>
        <v>Table Only</v>
      </c>
      <c r="AE6774" t="str">
        <f>IF(Restaurants[[#This Row],[Rating]]&gt;=4.5,"Excellent",
IF(Restaurants[[#This Row],[Rating]]&gt;=4,"Very Good",
IF(Restaurants[[#This Row],[Rating]]&gt;=3.5,"Good","Average/Low")))</f>
        <v>Excellent</v>
      </c>
    </row>
    <row r="6775" spans="1:31" x14ac:dyDescent="0.3">
      <c r="A6775" t="s">
        <v>161</v>
      </c>
      <c r="B6775" t="s">
        <v>105</v>
      </c>
      <c r="C6775" t="s">
        <v>29</v>
      </c>
      <c r="D6775" t="s">
        <v>886</v>
      </c>
      <c r="E6775">
        <v>2</v>
      </c>
      <c r="F6775">
        <v>275</v>
      </c>
      <c r="G6775" t="s">
        <v>163</v>
      </c>
      <c r="H6775">
        <v>2003</v>
      </c>
      <c r="I6775">
        <v>36</v>
      </c>
      <c r="J6775">
        <v>4.7</v>
      </c>
      <c r="K6775" t="s">
        <v>887</v>
      </c>
      <c r="L6775">
        <v>22</v>
      </c>
      <c r="M6775" t="s">
        <v>33</v>
      </c>
      <c r="N6775" t="s">
        <v>143</v>
      </c>
      <c r="O6775" t="s">
        <v>45</v>
      </c>
      <c r="P6775" t="s">
        <v>37</v>
      </c>
      <c r="Q6775" t="s">
        <v>36</v>
      </c>
      <c r="R6775">
        <v>59</v>
      </c>
      <c r="S6775" t="s">
        <v>37</v>
      </c>
      <c r="T6775" t="s">
        <v>38</v>
      </c>
      <c r="U6775" t="s">
        <v>46</v>
      </c>
      <c r="W6775" t="s">
        <v>103</v>
      </c>
      <c r="X6775">
        <v>43160</v>
      </c>
      <c r="Y6775">
        <v>4987</v>
      </c>
      <c r="Z6775">
        <v>41.902799999999999</v>
      </c>
      <c r="AA6775">
        <v>12.4964</v>
      </c>
      <c r="AB6775" t="str">
        <f>IF(Restaurants[[#This Row],[Years_Operating]]&lt;5,"New",
IF(Restaurants[[#This Row],[Years_Operating]]&lt;15,"Established","Legacy"))</f>
        <v>Legacy</v>
      </c>
      <c r="AC6775" t="str">
        <f>IF(Restaurants[[#This Row],[Country]]="India","Yes","No")</f>
        <v>No</v>
      </c>
      <c r="AD6775" t="str">
        <f>IF(AND(Restaurants[[#This Row],[Has Online Delivery]]="Yes",Restaurants[[#This Row],[Has Table Booking]]="Yes"),"Online + Table",
IF(Restaurants[[#This Row],[Has Online Delivery]]="Yes","Online Only",
IF(Restaurants[[#This Row],[Has Table Booking]]="Yes","Table Only","None")))</f>
        <v>Table Only</v>
      </c>
      <c r="AE6775" t="str">
        <f>IF(Restaurants[[#This Row],[Rating]]&gt;=4.5,"Excellent",
IF(Restaurants[[#This Row],[Rating]]&gt;=4,"Very Good",
IF(Restaurants[[#This Row],[Rating]]&gt;=3.5,"Good","Average/Low")))</f>
        <v>Excellent</v>
      </c>
    </row>
    <row r="6776" spans="1:31" x14ac:dyDescent="0.3">
      <c r="A6776" t="s">
        <v>175</v>
      </c>
      <c r="B6776" t="s">
        <v>261</v>
      </c>
      <c r="C6776" t="s">
        <v>251</v>
      </c>
      <c r="D6776" t="s">
        <v>267</v>
      </c>
      <c r="E6776">
        <v>2</v>
      </c>
      <c r="F6776">
        <v>245</v>
      </c>
      <c r="G6776" t="s">
        <v>177</v>
      </c>
      <c r="H6776">
        <v>2005</v>
      </c>
      <c r="I6776">
        <v>46</v>
      </c>
      <c r="J6776">
        <v>4.7</v>
      </c>
      <c r="K6776" t="s">
        <v>312</v>
      </c>
      <c r="L6776">
        <v>20</v>
      </c>
      <c r="M6776" t="s">
        <v>160</v>
      </c>
      <c r="N6776" t="s">
        <v>143</v>
      </c>
      <c r="O6776" t="s">
        <v>45</v>
      </c>
      <c r="P6776" t="s">
        <v>37</v>
      </c>
      <c r="Q6776" t="s">
        <v>36</v>
      </c>
      <c r="R6776">
        <v>28</v>
      </c>
      <c r="S6776" t="s">
        <v>36</v>
      </c>
      <c r="T6776" t="s">
        <v>63</v>
      </c>
      <c r="U6776" t="s">
        <v>39</v>
      </c>
      <c r="V6776" t="s">
        <v>2844</v>
      </c>
      <c r="W6776" t="s">
        <v>47</v>
      </c>
      <c r="X6776">
        <v>443555</v>
      </c>
      <c r="Y6776">
        <v>1808</v>
      </c>
      <c r="Z6776">
        <v>22.572600000000001</v>
      </c>
      <c r="AA6776">
        <v>88.363900000000001</v>
      </c>
      <c r="AB6776" t="str">
        <f>IF(Restaurants[[#This Row],[Years_Operating]]&lt;5,"New",
IF(Restaurants[[#This Row],[Years_Operating]]&lt;15,"Established","Legacy"))</f>
        <v>Legacy</v>
      </c>
      <c r="AC6776" t="str">
        <f>IF(Restaurants[[#This Row],[Country]]="India","Yes","No")</f>
        <v>Yes</v>
      </c>
      <c r="AD6776" t="str">
        <f>IF(AND(Restaurants[[#This Row],[Has Online Delivery]]="Yes",Restaurants[[#This Row],[Has Table Booking]]="Yes"),"Online + Table",
IF(Restaurants[[#This Row],[Has Online Delivery]]="Yes","Online Only",
IF(Restaurants[[#This Row],[Has Table Booking]]="Yes","Table Only","None")))</f>
        <v>Table Only</v>
      </c>
      <c r="AE6776" t="str">
        <f>IF(Restaurants[[#This Row],[Rating]]&gt;=4.5,"Excellent",
IF(Restaurants[[#This Row],[Rating]]&gt;=4,"Very Good",
IF(Restaurants[[#This Row],[Rating]]&gt;=3.5,"Good","Average/Low")))</f>
        <v>Excellent</v>
      </c>
    </row>
    <row r="6777" spans="1:31" x14ac:dyDescent="0.3">
      <c r="A6777" t="s">
        <v>202</v>
      </c>
      <c r="B6777" t="s">
        <v>255</v>
      </c>
      <c r="C6777" t="s">
        <v>251</v>
      </c>
      <c r="D6777" t="s">
        <v>863</v>
      </c>
      <c r="E6777">
        <v>1</v>
      </c>
      <c r="F6777">
        <v>95</v>
      </c>
      <c r="G6777" t="s">
        <v>203</v>
      </c>
      <c r="H6777">
        <v>2011</v>
      </c>
      <c r="I6777">
        <v>28</v>
      </c>
      <c r="J6777">
        <v>4.5</v>
      </c>
      <c r="K6777" t="s">
        <v>926</v>
      </c>
      <c r="L6777">
        <v>14</v>
      </c>
      <c r="M6777" t="s">
        <v>204</v>
      </c>
      <c r="N6777" t="s">
        <v>193</v>
      </c>
      <c r="O6777" t="s">
        <v>35</v>
      </c>
      <c r="P6777" t="s">
        <v>36</v>
      </c>
      <c r="Q6777" t="s">
        <v>36</v>
      </c>
      <c r="R6777">
        <v>34</v>
      </c>
      <c r="S6777" t="s">
        <v>36</v>
      </c>
      <c r="T6777" t="s">
        <v>63</v>
      </c>
      <c r="U6777" t="s">
        <v>39</v>
      </c>
      <c r="V6777" t="s">
        <v>2845</v>
      </c>
      <c r="W6777" t="s">
        <v>108</v>
      </c>
      <c r="X6777">
        <v>77109</v>
      </c>
      <c r="Y6777">
        <v>4622</v>
      </c>
      <c r="Z6777">
        <v>19.076000000000001</v>
      </c>
      <c r="AA6777">
        <v>72.877700000000004</v>
      </c>
      <c r="AB6777" t="str">
        <f>IF(Restaurants[[#This Row],[Years_Operating]]&lt;5,"New",
IF(Restaurants[[#This Row],[Years_Operating]]&lt;15,"Established","Legacy"))</f>
        <v>Established</v>
      </c>
      <c r="AC6777" t="str">
        <f>IF(Restaurants[[#This Row],[Country]]="India","Yes","No")</f>
        <v>Yes</v>
      </c>
      <c r="AD6777" t="str">
        <f>IF(AND(Restaurants[[#This Row],[Has Online Delivery]]="Yes",Restaurants[[#This Row],[Has Table Booking]]="Yes"),"Online + Table",
IF(Restaurants[[#This Row],[Has Online Delivery]]="Yes","Online Only",
IF(Restaurants[[#This Row],[Has Table Booking]]="Yes","Table Only","None")))</f>
        <v>Online + Table</v>
      </c>
      <c r="AE6777" t="str">
        <f>IF(Restaurants[[#This Row],[Rating]]&gt;=4.5,"Excellent",
IF(Restaurants[[#This Row],[Rating]]&gt;=4,"Very Good",
IF(Restaurants[[#This Row],[Rating]]&gt;=3.5,"Good","Average/Low")))</f>
        <v>Excellent</v>
      </c>
    </row>
    <row r="6778" spans="1:31" x14ac:dyDescent="0.3">
      <c r="A6778" t="s">
        <v>173</v>
      </c>
      <c r="B6778" t="s">
        <v>1005</v>
      </c>
      <c r="C6778" t="s">
        <v>942</v>
      </c>
      <c r="D6778" t="s">
        <v>901</v>
      </c>
      <c r="E6778">
        <v>2</v>
      </c>
      <c r="F6778">
        <v>285</v>
      </c>
      <c r="G6778" t="s">
        <v>174</v>
      </c>
      <c r="H6778">
        <v>2010</v>
      </c>
      <c r="I6778">
        <v>30</v>
      </c>
      <c r="J6778">
        <v>4.7</v>
      </c>
      <c r="K6778" t="s">
        <v>902</v>
      </c>
      <c r="L6778">
        <v>15</v>
      </c>
      <c r="M6778" t="s">
        <v>33</v>
      </c>
      <c r="N6778" t="s">
        <v>143</v>
      </c>
      <c r="O6778" t="s">
        <v>45</v>
      </c>
      <c r="P6778" t="s">
        <v>36</v>
      </c>
      <c r="Q6778" t="s">
        <v>36</v>
      </c>
      <c r="R6778">
        <v>25</v>
      </c>
      <c r="S6778" t="s">
        <v>37</v>
      </c>
      <c r="T6778" t="s">
        <v>55</v>
      </c>
      <c r="U6778" t="s">
        <v>69</v>
      </c>
      <c r="W6778" t="s">
        <v>64</v>
      </c>
      <c r="X6778">
        <v>221001</v>
      </c>
      <c r="Y6778">
        <v>2302</v>
      </c>
      <c r="Z6778">
        <v>45.5017</v>
      </c>
      <c r="AA6778">
        <v>-73.567300000000003</v>
      </c>
      <c r="AB6778" t="str">
        <f>IF(Restaurants[[#This Row],[Years_Operating]]&lt;5,"New",
IF(Restaurants[[#This Row],[Years_Operating]]&lt;15,"Established","Legacy"))</f>
        <v>Legacy</v>
      </c>
      <c r="AC6778" t="str">
        <f>IF(Restaurants[[#This Row],[Country]]="India","Yes","No")</f>
        <v>No</v>
      </c>
      <c r="AD6778" t="str">
        <f>IF(AND(Restaurants[[#This Row],[Has Online Delivery]]="Yes",Restaurants[[#This Row],[Has Table Booking]]="Yes"),"Online + Table",
IF(Restaurants[[#This Row],[Has Online Delivery]]="Yes","Online Only",
IF(Restaurants[[#This Row],[Has Table Booking]]="Yes","Table Only","None")))</f>
        <v>Online + Table</v>
      </c>
      <c r="AE6778" t="str">
        <f>IF(Restaurants[[#This Row],[Rating]]&gt;=4.5,"Excellent",
IF(Restaurants[[#This Row],[Rating]]&gt;=4,"Very Good",
IF(Restaurants[[#This Row],[Rating]]&gt;=3.5,"Good","Average/Low")))</f>
        <v>Excellent</v>
      </c>
    </row>
    <row r="6779" spans="1:31" x14ac:dyDescent="0.3">
      <c r="A6779" t="s">
        <v>104</v>
      </c>
      <c r="B6779" t="s">
        <v>195</v>
      </c>
      <c r="C6779" t="s">
        <v>196</v>
      </c>
      <c r="D6779" t="s">
        <v>953</v>
      </c>
      <c r="E6779">
        <v>3</v>
      </c>
      <c r="F6779">
        <v>310</v>
      </c>
      <c r="G6779" t="s">
        <v>107</v>
      </c>
      <c r="H6779">
        <v>1994</v>
      </c>
      <c r="I6779">
        <v>50</v>
      </c>
      <c r="J6779">
        <v>4.8</v>
      </c>
      <c r="K6779" t="s">
        <v>1091</v>
      </c>
      <c r="L6779">
        <v>31</v>
      </c>
      <c r="M6779" t="s">
        <v>33</v>
      </c>
      <c r="N6779" t="s">
        <v>34</v>
      </c>
      <c r="O6779" t="s">
        <v>35</v>
      </c>
      <c r="P6779" t="s">
        <v>37</v>
      </c>
      <c r="Q6779" t="s">
        <v>36</v>
      </c>
      <c r="R6779">
        <v>30</v>
      </c>
      <c r="S6779" t="s">
        <v>36</v>
      </c>
      <c r="T6779" t="s">
        <v>38</v>
      </c>
      <c r="U6779" t="s">
        <v>32</v>
      </c>
      <c r="W6779" t="s">
        <v>70</v>
      </c>
      <c r="X6779">
        <v>182399</v>
      </c>
      <c r="Y6779">
        <v>3778</v>
      </c>
      <c r="Z6779">
        <v>51.507399999999997</v>
      </c>
      <c r="AA6779">
        <v>-0.1278</v>
      </c>
      <c r="AB6779" t="str">
        <f>IF(Restaurants[[#This Row],[Years_Operating]]&lt;5,"New",
IF(Restaurants[[#This Row],[Years_Operating]]&lt;15,"Established","Legacy"))</f>
        <v>Legacy</v>
      </c>
      <c r="AC6779" t="str">
        <f>IF(Restaurants[[#This Row],[Country]]="India","Yes","No")</f>
        <v>No</v>
      </c>
      <c r="AD6779" t="str">
        <f>IF(AND(Restaurants[[#This Row],[Has Online Delivery]]="Yes",Restaurants[[#This Row],[Has Table Booking]]="Yes"),"Online + Table",
IF(Restaurants[[#This Row],[Has Online Delivery]]="Yes","Online Only",
IF(Restaurants[[#This Row],[Has Table Booking]]="Yes","Table Only","None")))</f>
        <v>Table Only</v>
      </c>
      <c r="AE6779" t="str">
        <f>IF(Restaurants[[#This Row],[Rating]]&gt;=4.5,"Excellent",
IF(Restaurants[[#This Row],[Rating]]&gt;=4,"Very Good",
IF(Restaurants[[#This Row],[Rating]]&gt;=3.5,"Good","Average/Low")))</f>
        <v>Excellent</v>
      </c>
    </row>
    <row r="6780" spans="1:31" x14ac:dyDescent="0.3">
      <c r="A6780" t="s">
        <v>248</v>
      </c>
      <c r="B6780" t="s">
        <v>261</v>
      </c>
      <c r="C6780" t="s">
        <v>251</v>
      </c>
      <c r="D6780" t="s">
        <v>278</v>
      </c>
      <c r="E6780">
        <v>0</v>
      </c>
      <c r="F6780">
        <v>85</v>
      </c>
      <c r="G6780" t="s">
        <v>249</v>
      </c>
      <c r="H6780">
        <v>2014</v>
      </c>
      <c r="I6780">
        <v>38</v>
      </c>
      <c r="J6780">
        <v>4.5</v>
      </c>
      <c r="K6780" t="s">
        <v>299</v>
      </c>
      <c r="L6780">
        <v>11</v>
      </c>
      <c r="M6780" t="s">
        <v>204</v>
      </c>
      <c r="N6780" t="s">
        <v>210</v>
      </c>
      <c r="O6780" t="s">
        <v>35</v>
      </c>
      <c r="P6780" t="s">
        <v>36</v>
      </c>
      <c r="Q6780" t="s">
        <v>36</v>
      </c>
      <c r="R6780">
        <v>42</v>
      </c>
      <c r="S6780" t="s">
        <v>36</v>
      </c>
      <c r="T6780" t="s">
        <v>38</v>
      </c>
      <c r="U6780" t="s">
        <v>46</v>
      </c>
      <c r="V6780" t="s">
        <v>2846</v>
      </c>
      <c r="W6780" t="s">
        <v>149</v>
      </c>
      <c r="X6780">
        <v>351547</v>
      </c>
      <c r="Y6780">
        <v>6162</v>
      </c>
      <c r="Z6780">
        <v>22.572600000000001</v>
      </c>
      <c r="AA6780">
        <v>88.363900000000001</v>
      </c>
      <c r="AB6780" t="str">
        <f>IF(Restaurants[[#This Row],[Years_Operating]]&lt;5,"New",
IF(Restaurants[[#This Row],[Years_Operating]]&lt;15,"Established","Legacy"))</f>
        <v>Established</v>
      </c>
      <c r="AC6780" t="str">
        <f>IF(Restaurants[[#This Row],[Country]]="India","Yes","No")</f>
        <v>Yes</v>
      </c>
      <c r="AD6780" t="str">
        <f>IF(AND(Restaurants[[#This Row],[Has Online Delivery]]="Yes",Restaurants[[#This Row],[Has Table Booking]]="Yes"),"Online + Table",
IF(Restaurants[[#This Row],[Has Online Delivery]]="Yes","Online Only",
IF(Restaurants[[#This Row],[Has Table Booking]]="Yes","Table Only","None")))</f>
        <v>Online + Table</v>
      </c>
      <c r="AE6780" t="str">
        <f>IF(Restaurants[[#This Row],[Rating]]&gt;=4.5,"Excellent",
IF(Restaurants[[#This Row],[Rating]]&gt;=4,"Very Good",
IF(Restaurants[[#This Row],[Rating]]&gt;=3.5,"Good","Average/Low")))</f>
        <v>Excellent</v>
      </c>
    </row>
    <row r="6781" spans="1:31" x14ac:dyDescent="0.3">
      <c r="A6781" t="s">
        <v>175</v>
      </c>
      <c r="B6781" t="s">
        <v>900</v>
      </c>
      <c r="C6781" t="s">
        <v>50</v>
      </c>
      <c r="D6781" t="s">
        <v>916</v>
      </c>
      <c r="E6781">
        <v>2</v>
      </c>
      <c r="F6781">
        <v>245</v>
      </c>
      <c r="G6781" t="s">
        <v>177</v>
      </c>
      <c r="H6781">
        <v>2005</v>
      </c>
      <c r="I6781">
        <v>46</v>
      </c>
      <c r="J6781">
        <v>4.7</v>
      </c>
      <c r="K6781" t="s">
        <v>917</v>
      </c>
      <c r="L6781">
        <v>20</v>
      </c>
      <c r="M6781" t="s">
        <v>160</v>
      </c>
      <c r="N6781" t="s">
        <v>143</v>
      </c>
      <c r="O6781" t="s">
        <v>45</v>
      </c>
      <c r="P6781" t="s">
        <v>36</v>
      </c>
      <c r="Q6781" t="s">
        <v>36</v>
      </c>
      <c r="R6781">
        <v>73</v>
      </c>
      <c r="S6781" t="s">
        <v>37</v>
      </c>
      <c r="T6781" t="s">
        <v>86</v>
      </c>
      <c r="U6781" t="s">
        <v>39</v>
      </c>
      <c r="W6781" t="s">
        <v>56</v>
      </c>
      <c r="X6781">
        <v>451420</v>
      </c>
      <c r="Y6781">
        <v>2856</v>
      </c>
      <c r="Z6781">
        <v>34.052199999999999</v>
      </c>
      <c r="AA6781">
        <v>-118.2437</v>
      </c>
      <c r="AB6781" t="str">
        <f>IF(Restaurants[[#This Row],[Years_Operating]]&lt;5,"New",
IF(Restaurants[[#This Row],[Years_Operating]]&lt;15,"Established","Legacy"))</f>
        <v>Legacy</v>
      </c>
      <c r="AC6781" t="str">
        <f>IF(Restaurants[[#This Row],[Country]]="India","Yes","No")</f>
        <v>No</v>
      </c>
      <c r="AD6781" t="str">
        <f>IF(AND(Restaurants[[#This Row],[Has Online Delivery]]="Yes",Restaurants[[#This Row],[Has Table Booking]]="Yes"),"Online + Table",
IF(Restaurants[[#This Row],[Has Online Delivery]]="Yes","Online Only",
IF(Restaurants[[#This Row],[Has Table Booking]]="Yes","Table Only","None")))</f>
        <v>Online + Table</v>
      </c>
      <c r="AE6781" t="str">
        <f>IF(Restaurants[[#This Row],[Rating]]&gt;=4.5,"Excellent",
IF(Restaurants[[#This Row],[Rating]]&gt;=4,"Very Good",
IF(Restaurants[[#This Row],[Rating]]&gt;=3.5,"Good","Average/Low")))</f>
        <v>Excellent</v>
      </c>
    </row>
    <row r="6782" spans="1:31" x14ac:dyDescent="0.3">
      <c r="A6782" t="s">
        <v>117</v>
      </c>
      <c r="B6782" t="s">
        <v>933</v>
      </c>
      <c r="C6782" t="s">
        <v>251</v>
      </c>
      <c r="D6782" t="s">
        <v>263</v>
      </c>
      <c r="E6782">
        <v>3</v>
      </c>
      <c r="F6782">
        <v>420</v>
      </c>
      <c r="G6782" t="s">
        <v>121</v>
      </c>
      <c r="H6782">
        <v>2007</v>
      </c>
      <c r="I6782">
        <v>40</v>
      </c>
      <c r="J6782">
        <v>4.7</v>
      </c>
      <c r="K6782" t="s">
        <v>310</v>
      </c>
      <c r="L6782">
        <v>18</v>
      </c>
      <c r="M6782" t="s">
        <v>62</v>
      </c>
      <c r="N6782" t="s">
        <v>34</v>
      </c>
      <c r="O6782" t="s">
        <v>35</v>
      </c>
      <c r="P6782" t="s">
        <v>37</v>
      </c>
      <c r="Q6782" t="s">
        <v>37</v>
      </c>
      <c r="R6782">
        <v>56</v>
      </c>
      <c r="S6782" t="s">
        <v>37</v>
      </c>
      <c r="T6782" t="s">
        <v>86</v>
      </c>
      <c r="U6782" t="s">
        <v>32</v>
      </c>
      <c r="V6782" t="s">
        <v>2847</v>
      </c>
      <c r="W6782" t="s">
        <v>103</v>
      </c>
      <c r="X6782">
        <v>377593</v>
      </c>
      <c r="Y6782">
        <v>6583</v>
      </c>
      <c r="Z6782">
        <v>22.7196</v>
      </c>
      <c r="AA6782">
        <v>75.857699999999994</v>
      </c>
      <c r="AB6782" t="str">
        <f>IF(Restaurants[[#This Row],[Years_Operating]]&lt;5,"New",
IF(Restaurants[[#This Row],[Years_Operating]]&lt;15,"Established","Legacy"))</f>
        <v>Legacy</v>
      </c>
      <c r="AC6782" t="str">
        <f>IF(Restaurants[[#This Row],[Country]]="India","Yes","No")</f>
        <v>Yes</v>
      </c>
      <c r="AD6782" t="str">
        <f>IF(AND(Restaurants[[#This Row],[Has Online Delivery]]="Yes",Restaurants[[#This Row],[Has Table Booking]]="Yes"),"Online + Table",
IF(Restaurants[[#This Row],[Has Online Delivery]]="Yes","Online Only",
IF(Restaurants[[#This Row],[Has Table Booking]]="Yes","Table Only","None")))</f>
        <v>None</v>
      </c>
      <c r="AE6782" t="str">
        <f>IF(Restaurants[[#This Row],[Rating]]&gt;=4.5,"Excellent",
IF(Restaurants[[#This Row],[Rating]]&gt;=4,"Very Good",
IF(Restaurants[[#This Row],[Rating]]&gt;=3.5,"Good","Average/Low")))</f>
        <v>Excellent</v>
      </c>
    </row>
    <row r="6783" spans="1:31" x14ac:dyDescent="0.3">
      <c r="A6783" t="s">
        <v>144</v>
      </c>
      <c r="B6783" t="s">
        <v>58</v>
      </c>
      <c r="C6783" t="s">
        <v>59</v>
      </c>
      <c r="D6783" t="s">
        <v>897</v>
      </c>
      <c r="E6783">
        <v>2</v>
      </c>
      <c r="F6783">
        <v>280</v>
      </c>
      <c r="G6783" t="s">
        <v>148</v>
      </c>
      <c r="H6783">
        <v>2007</v>
      </c>
      <c r="I6783">
        <v>26</v>
      </c>
      <c r="J6783">
        <v>4.7</v>
      </c>
      <c r="K6783" t="s">
        <v>898</v>
      </c>
      <c r="L6783">
        <v>18</v>
      </c>
      <c r="M6783" t="s">
        <v>33</v>
      </c>
      <c r="N6783" t="s">
        <v>143</v>
      </c>
      <c r="O6783" t="s">
        <v>45</v>
      </c>
      <c r="P6783" t="s">
        <v>37</v>
      </c>
      <c r="Q6783" t="s">
        <v>37</v>
      </c>
      <c r="R6783">
        <v>26</v>
      </c>
      <c r="S6783" t="s">
        <v>36</v>
      </c>
      <c r="T6783" t="s">
        <v>38</v>
      </c>
      <c r="U6783" t="s">
        <v>39</v>
      </c>
      <c r="W6783" t="s">
        <v>64</v>
      </c>
      <c r="X6783">
        <v>275270</v>
      </c>
      <c r="Y6783">
        <v>5723</v>
      </c>
      <c r="Z6783">
        <v>48.8566</v>
      </c>
      <c r="AA6783">
        <v>2.3521999999999998</v>
      </c>
      <c r="AB6783" t="str">
        <f>IF(Restaurants[[#This Row],[Years_Operating]]&lt;5,"New",
IF(Restaurants[[#This Row],[Years_Operating]]&lt;15,"Established","Legacy"))</f>
        <v>Legacy</v>
      </c>
      <c r="AC6783" t="str">
        <f>IF(Restaurants[[#This Row],[Country]]="India","Yes","No")</f>
        <v>No</v>
      </c>
      <c r="AD6783" t="str">
        <f>IF(AND(Restaurants[[#This Row],[Has Online Delivery]]="Yes",Restaurants[[#This Row],[Has Table Booking]]="Yes"),"Online + Table",
IF(Restaurants[[#This Row],[Has Online Delivery]]="Yes","Online Only",
IF(Restaurants[[#This Row],[Has Table Booking]]="Yes","Table Only","None")))</f>
        <v>None</v>
      </c>
      <c r="AE6783" t="str">
        <f>IF(Restaurants[[#This Row],[Rating]]&gt;=4.5,"Excellent",
IF(Restaurants[[#This Row],[Rating]]&gt;=4,"Very Good",
IF(Restaurants[[#This Row],[Rating]]&gt;=3.5,"Good","Average/Low")))</f>
        <v>Excellent</v>
      </c>
    </row>
    <row r="6784" spans="1:31" x14ac:dyDescent="0.3">
      <c r="A6784" t="s">
        <v>92</v>
      </c>
      <c r="B6784" t="s">
        <v>866</v>
      </c>
      <c r="C6784" t="s">
        <v>251</v>
      </c>
      <c r="D6784" t="s">
        <v>863</v>
      </c>
      <c r="E6784">
        <v>3</v>
      </c>
      <c r="F6784">
        <v>345</v>
      </c>
      <c r="G6784" t="s">
        <v>95</v>
      </c>
      <c r="H6784">
        <v>2011</v>
      </c>
      <c r="I6784">
        <v>50</v>
      </c>
      <c r="J6784">
        <v>4.8</v>
      </c>
      <c r="K6784" t="s">
        <v>994</v>
      </c>
      <c r="L6784">
        <v>14</v>
      </c>
      <c r="M6784" t="s">
        <v>33</v>
      </c>
      <c r="N6784" t="s">
        <v>34</v>
      </c>
      <c r="O6784" t="s">
        <v>54</v>
      </c>
      <c r="P6784" t="s">
        <v>36</v>
      </c>
      <c r="Q6784" t="s">
        <v>37</v>
      </c>
      <c r="R6784">
        <v>22</v>
      </c>
      <c r="S6784" t="s">
        <v>37</v>
      </c>
      <c r="T6784" t="s">
        <v>38</v>
      </c>
      <c r="U6784" t="s">
        <v>32</v>
      </c>
      <c r="V6784" t="s">
        <v>2848</v>
      </c>
      <c r="W6784" t="s">
        <v>64</v>
      </c>
      <c r="X6784">
        <v>425059</v>
      </c>
      <c r="Y6784">
        <v>2601</v>
      </c>
      <c r="Z6784">
        <v>23.022500000000001</v>
      </c>
      <c r="AA6784">
        <v>72.571399999999997</v>
      </c>
      <c r="AB6784" t="str">
        <f>IF(Restaurants[[#This Row],[Years_Operating]]&lt;5,"New",
IF(Restaurants[[#This Row],[Years_Operating]]&lt;15,"Established","Legacy"))</f>
        <v>Established</v>
      </c>
      <c r="AC6784" t="str">
        <f>IF(Restaurants[[#This Row],[Country]]="India","Yes","No")</f>
        <v>Yes</v>
      </c>
      <c r="AD6784" t="str">
        <f>IF(AND(Restaurants[[#This Row],[Has Online Delivery]]="Yes",Restaurants[[#This Row],[Has Table Booking]]="Yes"),"Online + Table",
IF(Restaurants[[#This Row],[Has Online Delivery]]="Yes","Online Only",
IF(Restaurants[[#This Row],[Has Table Booking]]="Yes","Table Only","None")))</f>
        <v>Online Only</v>
      </c>
      <c r="AE6784" t="str">
        <f>IF(Restaurants[[#This Row],[Rating]]&gt;=4.5,"Excellent",
IF(Restaurants[[#This Row],[Rating]]&gt;=4,"Very Good",
IF(Restaurants[[#This Row],[Rating]]&gt;=3.5,"Good","Average/Low")))</f>
        <v>Excellent</v>
      </c>
    </row>
    <row r="6785" spans="1:31" x14ac:dyDescent="0.3">
      <c r="A6785" t="s">
        <v>111</v>
      </c>
      <c r="B6785" t="s">
        <v>880</v>
      </c>
      <c r="C6785" t="s">
        <v>50</v>
      </c>
      <c r="D6785" t="s">
        <v>878</v>
      </c>
      <c r="E6785">
        <v>3</v>
      </c>
      <c r="F6785">
        <v>305</v>
      </c>
      <c r="G6785" t="s">
        <v>112</v>
      </c>
      <c r="H6785">
        <v>2000</v>
      </c>
      <c r="I6785">
        <v>25</v>
      </c>
      <c r="J6785">
        <v>4.8</v>
      </c>
      <c r="K6785" t="s">
        <v>911</v>
      </c>
      <c r="L6785">
        <v>25</v>
      </c>
      <c r="M6785" t="s">
        <v>33</v>
      </c>
      <c r="N6785" t="s">
        <v>34</v>
      </c>
      <c r="O6785" t="s">
        <v>35</v>
      </c>
      <c r="P6785" t="s">
        <v>36</v>
      </c>
      <c r="Q6785" t="s">
        <v>37</v>
      </c>
      <c r="R6785">
        <v>37</v>
      </c>
      <c r="S6785" t="s">
        <v>37</v>
      </c>
      <c r="T6785" t="s">
        <v>55</v>
      </c>
      <c r="U6785" t="s">
        <v>69</v>
      </c>
      <c r="W6785" t="s">
        <v>149</v>
      </c>
      <c r="X6785">
        <v>47089</v>
      </c>
      <c r="Y6785">
        <v>5576</v>
      </c>
      <c r="Z6785">
        <v>29.760400000000001</v>
      </c>
      <c r="AA6785">
        <v>-95.369799999999998</v>
      </c>
      <c r="AB6785" t="str">
        <f>IF(Restaurants[[#This Row],[Years_Operating]]&lt;5,"New",
IF(Restaurants[[#This Row],[Years_Operating]]&lt;15,"Established","Legacy"))</f>
        <v>Legacy</v>
      </c>
      <c r="AC6785" t="str">
        <f>IF(Restaurants[[#This Row],[Country]]="India","Yes","No")</f>
        <v>No</v>
      </c>
      <c r="AD6785" t="str">
        <f>IF(AND(Restaurants[[#This Row],[Has Online Delivery]]="Yes",Restaurants[[#This Row],[Has Table Booking]]="Yes"),"Online + Table",
IF(Restaurants[[#This Row],[Has Online Delivery]]="Yes","Online Only",
IF(Restaurants[[#This Row],[Has Table Booking]]="Yes","Table Only","None")))</f>
        <v>Online Only</v>
      </c>
      <c r="AE6785" t="str">
        <f>IF(Restaurants[[#This Row],[Rating]]&gt;=4.5,"Excellent",
IF(Restaurants[[#This Row],[Rating]]&gt;=4,"Very Good",
IF(Restaurants[[#This Row],[Rating]]&gt;=3.5,"Good","Average/Low")))</f>
        <v>Excellent</v>
      </c>
    </row>
    <row r="6786" spans="1:31" x14ac:dyDescent="0.3">
      <c r="A6786" t="s">
        <v>27</v>
      </c>
      <c r="B6786" t="s">
        <v>290</v>
      </c>
      <c r="C6786" t="s">
        <v>251</v>
      </c>
      <c r="D6786" t="s">
        <v>863</v>
      </c>
      <c r="E6786">
        <v>3</v>
      </c>
      <c r="F6786">
        <v>320</v>
      </c>
      <c r="G6786" t="s">
        <v>31</v>
      </c>
      <c r="H6786">
        <v>1995</v>
      </c>
      <c r="I6786">
        <v>28</v>
      </c>
      <c r="J6786">
        <v>4.9000000000000004</v>
      </c>
      <c r="K6786" t="s">
        <v>994</v>
      </c>
      <c r="L6786">
        <v>30</v>
      </c>
      <c r="M6786" t="s">
        <v>33</v>
      </c>
      <c r="N6786" t="s">
        <v>34</v>
      </c>
      <c r="O6786" t="s">
        <v>35</v>
      </c>
      <c r="P6786" t="s">
        <v>36</v>
      </c>
      <c r="Q6786" t="s">
        <v>36</v>
      </c>
      <c r="R6786">
        <v>45</v>
      </c>
      <c r="S6786" t="s">
        <v>37</v>
      </c>
      <c r="T6786" t="s">
        <v>86</v>
      </c>
      <c r="U6786" t="s">
        <v>46</v>
      </c>
      <c r="V6786" t="s">
        <v>2849</v>
      </c>
      <c r="W6786" t="s">
        <v>47</v>
      </c>
      <c r="X6786">
        <v>163510</v>
      </c>
      <c r="Y6786">
        <v>3887</v>
      </c>
      <c r="Z6786">
        <v>17.385000000000002</v>
      </c>
      <c r="AA6786">
        <v>78.486699999999999</v>
      </c>
      <c r="AB6786" t="str">
        <f>IF(Restaurants[[#This Row],[Years_Operating]]&lt;5,"New",
IF(Restaurants[[#This Row],[Years_Operating]]&lt;15,"Established","Legacy"))</f>
        <v>Legacy</v>
      </c>
      <c r="AC6786" t="str">
        <f>IF(Restaurants[[#This Row],[Country]]="India","Yes","No")</f>
        <v>Yes</v>
      </c>
      <c r="AD6786" t="str">
        <f>IF(AND(Restaurants[[#This Row],[Has Online Delivery]]="Yes",Restaurants[[#This Row],[Has Table Booking]]="Yes"),"Online + Table",
IF(Restaurants[[#This Row],[Has Online Delivery]]="Yes","Online Only",
IF(Restaurants[[#This Row],[Has Table Booking]]="Yes","Table Only","None")))</f>
        <v>Online + Table</v>
      </c>
      <c r="AE6786" t="str">
        <f>IF(Restaurants[[#This Row],[Rating]]&gt;=4.5,"Excellent",
IF(Restaurants[[#This Row],[Rating]]&gt;=4,"Very Good",
IF(Restaurants[[#This Row],[Rating]]&gt;=3.5,"Good","Average/Low")))</f>
        <v>Excellent</v>
      </c>
    </row>
    <row r="6787" spans="1:31" x14ac:dyDescent="0.3">
      <c r="A6787" t="s">
        <v>117</v>
      </c>
      <c r="B6787" t="s">
        <v>933</v>
      </c>
      <c r="C6787" t="s">
        <v>251</v>
      </c>
      <c r="D6787" t="s">
        <v>278</v>
      </c>
      <c r="E6787">
        <v>3</v>
      </c>
      <c r="F6787">
        <v>420</v>
      </c>
      <c r="G6787" t="s">
        <v>121</v>
      </c>
      <c r="H6787">
        <v>2007</v>
      </c>
      <c r="I6787">
        <v>40</v>
      </c>
      <c r="J6787">
        <v>4.7</v>
      </c>
      <c r="K6787" t="s">
        <v>291</v>
      </c>
      <c r="L6787">
        <v>18</v>
      </c>
      <c r="M6787" t="s">
        <v>62</v>
      </c>
      <c r="N6787" t="s">
        <v>34</v>
      </c>
      <c r="O6787" t="s">
        <v>35</v>
      </c>
      <c r="P6787" t="s">
        <v>36</v>
      </c>
      <c r="Q6787" t="s">
        <v>37</v>
      </c>
      <c r="R6787">
        <v>55</v>
      </c>
      <c r="S6787" t="s">
        <v>36</v>
      </c>
      <c r="T6787" t="s">
        <v>86</v>
      </c>
      <c r="U6787" t="s">
        <v>39</v>
      </c>
      <c r="V6787" t="s">
        <v>2850</v>
      </c>
      <c r="W6787" t="s">
        <v>64</v>
      </c>
      <c r="X6787">
        <v>181026</v>
      </c>
      <c r="Y6787">
        <v>2649</v>
      </c>
      <c r="Z6787">
        <v>22.7196</v>
      </c>
      <c r="AA6787">
        <v>75.857699999999994</v>
      </c>
      <c r="AB6787" t="str">
        <f>IF(Restaurants[[#This Row],[Years_Operating]]&lt;5,"New",
IF(Restaurants[[#This Row],[Years_Operating]]&lt;15,"Established","Legacy"))</f>
        <v>Legacy</v>
      </c>
      <c r="AC6787" t="str">
        <f>IF(Restaurants[[#This Row],[Country]]="India","Yes","No")</f>
        <v>Yes</v>
      </c>
      <c r="AD6787" t="str">
        <f>IF(AND(Restaurants[[#This Row],[Has Online Delivery]]="Yes",Restaurants[[#This Row],[Has Table Booking]]="Yes"),"Online + Table",
IF(Restaurants[[#This Row],[Has Online Delivery]]="Yes","Online Only",
IF(Restaurants[[#This Row],[Has Table Booking]]="Yes","Table Only","None")))</f>
        <v>Online Only</v>
      </c>
      <c r="AE6787" t="str">
        <f>IF(Restaurants[[#This Row],[Rating]]&gt;=4.5,"Excellent",
IF(Restaurants[[#This Row],[Rating]]&gt;=4,"Very Good",
IF(Restaurants[[#This Row],[Rating]]&gt;=3.5,"Good","Average/Low")))</f>
        <v>Excellent</v>
      </c>
    </row>
    <row r="6788" spans="1:31" x14ac:dyDescent="0.3">
      <c r="A6788" t="s">
        <v>189</v>
      </c>
      <c r="B6788" t="s">
        <v>889</v>
      </c>
      <c r="C6788" t="s">
        <v>29</v>
      </c>
      <c r="D6788" t="s">
        <v>886</v>
      </c>
      <c r="E6788">
        <v>1</v>
      </c>
      <c r="F6788">
        <v>210</v>
      </c>
      <c r="G6788" t="s">
        <v>192</v>
      </c>
      <c r="H6788">
        <v>1990</v>
      </c>
      <c r="I6788">
        <v>30</v>
      </c>
      <c r="J6788">
        <v>4.7</v>
      </c>
      <c r="K6788" t="s">
        <v>887</v>
      </c>
      <c r="L6788">
        <v>35</v>
      </c>
      <c r="M6788" t="s">
        <v>160</v>
      </c>
      <c r="N6788" t="s">
        <v>193</v>
      </c>
      <c r="O6788" t="s">
        <v>35</v>
      </c>
      <c r="P6788" t="s">
        <v>37</v>
      </c>
      <c r="Q6788" t="s">
        <v>36</v>
      </c>
      <c r="R6788">
        <v>47</v>
      </c>
      <c r="S6788" t="s">
        <v>37</v>
      </c>
      <c r="T6788" t="s">
        <v>86</v>
      </c>
      <c r="U6788" t="s">
        <v>32</v>
      </c>
      <c r="W6788" t="s">
        <v>64</v>
      </c>
      <c r="X6788">
        <v>168495</v>
      </c>
      <c r="Y6788">
        <v>6350</v>
      </c>
      <c r="Z6788">
        <v>43.769599999999997</v>
      </c>
      <c r="AA6788">
        <v>11.255800000000001</v>
      </c>
      <c r="AB6788" t="str">
        <f>IF(Restaurants[[#This Row],[Years_Operating]]&lt;5,"New",
IF(Restaurants[[#This Row],[Years_Operating]]&lt;15,"Established","Legacy"))</f>
        <v>Legacy</v>
      </c>
      <c r="AC6788" t="str">
        <f>IF(Restaurants[[#This Row],[Country]]="India","Yes","No")</f>
        <v>No</v>
      </c>
      <c r="AD6788" t="str">
        <f>IF(AND(Restaurants[[#This Row],[Has Online Delivery]]="Yes",Restaurants[[#This Row],[Has Table Booking]]="Yes"),"Online + Table",
IF(Restaurants[[#This Row],[Has Online Delivery]]="Yes","Online Only",
IF(Restaurants[[#This Row],[Has Table Booking]]="Yes","Table Only","None")))</f>
        <v>Table Only</v>
      </c>
      <c r="AE6788" t="str">
        <f>IF(Restaurants[[#This Row],[Rating]]&gt;=4.5,"Excellent",
IF(Restaurants[[#This Row],[Rating]]&gt;=4,"Very Good",
IF(Restaurants[[#This Row],[Rating]]&gt;=3.5,"Good","Average/Low")))</f>
        <v>Excellent</v>
      </c>
    </row>
    <row r="6789" spans="1:31" x14ac:dyDescent="0.3">
      <c r="A6789" t="s">
        <v>111</v>
      </c>
      <c r="B6789" t="s">
        <v>275</v>
      </c>
      <c r="C6789" t="s">
        <v>251</v>
      </c>
      <c r="D6789" t="s">
        <v>267</v>
      </c>
      <c r="E6789">
        <v>3</v>
      </c>
      <c r="F6789">
        <v>305</v>
      </c>
      <c r="G6789" t="s">
        <v>112</v>
      </c>
      <c r="H6789">
        <v>2000</v>
      </c>
      <c r="I6789">
        <v>25</v>
      </c>
      <c r="J6789">
        <v>4.8</v>
      </c>
      <c r="K6789" t="s">
        <v>312</v>
      </c>
      <c r="L6789">
        <v>25</v>
      </c>
      <c r="M6789" t="s">
        <v>33</v>
      </c>
      <c r="N6789" t="s">
        <v>34</v>
      </c>
      <c r="O6789" t="s">
        <v>35</v>
      </c>
      <c r="P6789" t="s">
        <v>37</v>
      </c>
      <c r="Q6789" t="s">
        <v>37</v>
      </c>
      <c r="R6789">
        <v>35</v>
      </c>
      <c r="S6789" t="s">
        <v>37</v>
      </c>
      <c r="T6789" t="s">
        <v>63</v>
      </c>
      <c r="U6789" t="s">
        <v>39</v>
      </c>
      <c r="V6789" t="s">
        <v>2851</v>
      </c>
      <c r="W6789" t="s">
        <v>108</v>
      </c>
      <c r="X6789">
        <v>471957</v>
      </c>
      <c r="Y6789">
        <v>1069</v>
      </c>
      <c r="Z6789">
        <v>18.520399999999999</v>
      </c>
      <c r="AA6789">
        <v>73.856700000000004</v>
      </c>
      <c r="AB6789" t="str">
        <f>IF(Restaurants[[#This Row],[Years_Operating]]&lt;5,"New",
IF(Restaurants[[#This Row],[Years_Operating]]&lt;15,"Established","Legacy"))</f>
        <v>Legacy</v>
      </c>
      <c r="AC6789" t="str">
        <f>IF(Restaurants[[#This Row],[Country]]="India","Yes","No")</f>
        <v>Yes</v>
      </c>
      <c r="AD6789" t="str">
        <f>IF(AND(Restaurants[[#This Row],[Has Online Delivery]]="Yes",Restaurants[[#This Row],[Has Table Booking]]="Yes"),"Online + Table",
IF(Restaurants[[#This Row],[Has Online Delivery]]="Yes","Online Only",
IF(Restaurants[[#This Row],[Has Table Booking]]="Yes","Table Only","None")))</f>
        <v>None</v>
      </c>
      <c r="AE6789" t="str">
        <f>IF(Restaurants[[#This Row],[Rating]]&gt;=4.5,"Excellent",
IF(Restaurants[[#This Row],[Rating]]&gt;=4,"Very Good",
IF(Restaurants[[#This Row],[Rating]]&gt;=3.5,"Good","Average/Low")))</f>
        <v>Excellent</v>
      </c>
    </row>
    <row r="6790" spans="1:31" x14ac:dyDescent="0.3">
      <c r="A6790" t="s">
        <v>133</v>
      </c>
      <c r="B6790" t="s">
        <v>862</v>
      </c>
      <c r="C6790" t="s">
        <v>251</v>
      </c>
      <c r="D6790" t="s">
        <v>267</v>
      </c>
      <c r="E6790">
        <v>3</v>
      </c>
      <c r="F6790">
        <v>265</v>
      </c>
      <c r="G6790" t="s">
        <v>135</v>
      </c>
      <c r="H6790">
        <v>2005</v>
      </c>
      <c r="I6790">
        <v>45</v>
      </c>
      <c r="J6790">
        <v>4.7</v>
      </c>
      <c r="K6790" t="s">
        <v>307</v>
      </c>
      <c r="L6790">
        <v>20</v>
      </c>
      <c r="M6790" t="s">
        <v>33</v>
      </c>
      <c r="N6790" t="s">
        <v>34</v>
      </c>
      <c r="O6790" t="s">
        <v>35</v>
      </c>
      <c r="P6790" t="s">
        <v>37</v>
      </c>
      <c r="Q6790" t="s">
        <v>36</v>
      </c>
      <c r="R6790">
        <v>37</v>
      </c>
      <c r="S6790" t="s">
        <v>37</v>
      </c>
      <c r="T6790" t="s">
        <v>63</v>
      </c>
      <c r="U6790" t="s">
        <v>46</v>
      </c>
      <c r="V6790" t="s">
        <v>2852</v>
      </c>
      <c r="W6790" t="s">
        <v>47</v>
      </c>
      <c r="X6790">
        <v>183289</v>
      </c>
      <c r="Y6790">
        <v>4977</v>
      </c>
      <c r="Z6790">
        <v>21.170200000000001</v>
      </c>
      <c r="AA6790">
        <v>72.831100000000006</v>
      </c>
      <c r="AB6790" t="str">
        <f>IF(Restaurants[[#This Row],[Years_Operating]]&lt;5,"New",
IF(Restaurants[[#This Row],[Years_Operating]]&lt;15,"Established","Legacy"))</f>
        <v>Legacy</v>
      </c>
      <c r="AC6790" t="str">
        <f>IF(Restaurants[[#This Row],[Country]]="India","Yes","No")</f>
        <v>Yes</v>
      </c>
      <c r="AD6790" t="str">
        <f>IF(AND(Restaurants[[#This Row],[Has Online Delivery]]="Yes",Restaurants[[#This Row],[Has Table Booking]]="Yes"),"Online + Table",
IF(Restaurants[[#This Row],[Has Online Delivery]]="Yes","Online Only",
IF(Restaurants[[#This Row],[Has Table Booking]]="Yes","Table Only","None")))</f>
        <v>Table Only</v>
      </c>
      <c r="AE6790" t="str">
        <f>IF(Restaurants[[#This Row],[Rating]]&gt;=4.5,"Excellent",
IF(Restaurants[[#This Row],[Rating]]&gt;=4,"Very Good",
IF(Restaurants[[#This Row],[Rating]]&gt;=3.5,"Good","Average/Low")))</f>
        <v>Excellent</v>
      </c>
    </row>
    <row r="6791" spans="1:31" x14ac:dyDescent="0.3">
      <c r="A6791" t="s">
        <v>171</v>
      </c>
      <c r="B6791" t="s">
        <v>250</v>
      </c>
      <c r="C6791" t="s">
        <v>251</v>
      </c>
      <c r="D6791" t="s">
        <v>278</v>
      </c>
      <c r="E6791">
        <v>2</v>
      </c>
      <c r="F6791">
        <v>285</v>
      </c>
      <c r="G6791" t="s">
        <v>172</v>
      </c>
      <c r="H6791">
        <v>2008</v>
      </c>
      <c r="I6791">
        <v>12</v>
      </c>
      <c r="J6791">
        <v>4.7</v>
      </c>
      <c r="K6791" t="s">
        <v>299</v>
      </c>
      <c r="L6791">
        <v>17</v>
      </c>
      <c r="M6791" t="s">
        <v>33</v>
      </c>
      <c r="N6791" t="s">
        <v>143</v>
      </c>
      <c r="O6791" t="s">
        <v>54</v>
      </c>
      <c r="P6791" t="s">
        <v>36</v>
      </c>
      <c r="Q6791" t="s">
        <v>36</v>
      </c>
      <c r="R6791">
        <v>64</v>
      </c>
      <c r="S6791" t="s">
        <v>37</v>
      </c>
      <c r="T6791" t="s">
        <v>86</v>
      </c>
      <c r="U6791" t="s">
        <v>32</v>
      </c>
      <c r="V6791" t="s">
        <v>2853</v>
      </c>
      <c r="W6791" t="s">
        <v>56</v>
      </c>
      <c r="X6791">
        <v>385288</v>
      </c>
      <c r="Y6791">
        <v>6250</v>
      </c>
      <c r="Z6791">
        <v>28.7041</v>
      </c>
      <c r="AA6791">
        <v>77.102500000000006</v>
      </c>
      <c r="AB6791" t="str">
        <f>IF(Restaurants[[#This Row],[Years_Operating]]&lt;5,"New",
IF(Restaurants[[#This Row],[Years_Operating]]&lt;15,"Established","Legacy"))</f>
        <v>Legacy</v>
      </c>
      <c r="AC6791" t="str">
        <f>IF(Restaurants[[#This Row],[Country]]="India","Yes","No")</f>
        <v>Yes</v>
      </c>
      <c r="AD6791" t="str">
        <f>IF(AND(Restaurants[[#This Row],[Has Online Delivery]]="Yes",Restaurants[[#This Row],[Has Table Booking]]="Yes"),"Online + Table",
IF(Restaurants[[#This Row],[Has Online Delivery]]="Yes","Online Only",
IF(Restaurants[[#This Row],[Has Table Booking]]="Yes","Table Only","None")))</f>
        <v>Online + Table</v>
      </c>
      <c r="AE6791" t="str">
        <f>IF(Restaurants[[#This Row],[Rating]]&gt;=4.5,"Excellent",
IF(Restaurants[[#This Row],[Rating]]&gt;=4,"Very Good",
IF(Restaurants[[#This Row],[Rating]]&gt;=3.5,"Good","Average/Low")))</f>
        <v>Excellent</v>
      </c>
    </row>
    <row r="6792" spans="1:31" x14ac:dyDescent="0.3">
      <c r="A6792" t="s">
        <v>215</v>
      </c>
      <c r="B6792" t="s">
        <v>933</v>
      </c>
      <c r="C6792" t="s">
        <v>251</v>
      </c>
      <c r="D6792" t="s">
        <v>263</v>
      </c>
      <c r="E6792">
        <v>0</v>
      </c>
      <c r="F6792">
        <v>155</v>
      </c>
      <c r="G6792" t="s">
        <v>219</v>
      </c>
      <c r="H6792">
        <v>2000</v>
      </c>
      <c r="I6792">
        <v>55</v>
      </c>
      <c r="J6792">
        <v>4.7</v>
      </c>
      <c r="K6792" t="s">
        <v>273</v>
      </c>
      <c r="L6792">
        <v>25</v>
      </c>
      <c r="M6792" t="s">
        <v>160</v>
      </c>
      <c r="N6792" t="s">
        <v>210</v>
      </c>
      <c r="O6792" t="s">
        <v>54</v>
      </c>
      <c r="P6792" t="s">
        <v>36</v>
      </c>
      <c r="Q6792" t="s">
        <v>36</v>
      </c>
      <c r="R6792">
        <v>60</v>
      </c>
      <c r="S6792" t="s">
        <v>37</v>
      </c>
      <c r="T6792" t="s">
        <v>55</v>
      </c>
      <c r="U6792" t="s">
        <v>46</v>
      </c>
      <c r="V6792" t="s">
        <v>2854</v>
      </c>
      <c r="W6792" t="s">
        <v>132</v>
      </c>
      <c r="X6792">
        <v>182268</v>
      </c>
      <c r="Y6792">
        <v>7131</v>
      </c>
      <c r="Z6792">
        <v>22.7196</v>
      </c>
      <c r="AA6792">
        <v>75.857699999999994</v>
      </c>
      <c r="AB6792" t="str">
        <f>IF(Restaurants[[#This Row],[Years_Operating]]&lt;5,"New",
IF(Restaurants[[#This Row],[Years_Operating]]&lt;15,"Established","Legacy"))</f>
        <v>Legacy</v>
      </c>
      <c r="AC6792" t="str">
        <f>IF(Restaurants[[#This Row],[Country]]="India","Yes","No")</f>
        <v>Yes</v>
      </c>
      <c r="AD6792" t="str">
        <f>IF(AND(Restaurants[[#This Row],[Has Online Delivery]]="Yes",Restaurants[[#This Row],[Has Table Booking]]="Yes"),"Online + Table",
IF(Restaurants[[#This Row],[Has Online Delivery]]="Yes","Online Only",
IF(Restaurants[[#This Row],[Has Table Booking]]="Yes","Table Only","None")))</f>
        <v>Online + Table</v>
      </c>
      <c r="AE6792" t="str">
        <f>IF(Restaurants[[#This Row],[Rating]]&gt;=4.5,"Excellent",
IF(Restaurants[[#This Row],[Rating]]&gt;=4,"Very Good",
IF(Restaurants[[#This Row],[Rating]]&gt;=3.5,"Good","Average/Low")))</f>
        <v>Excellent</v>
      </c>
    </row>
    <row r="6793" spans="1:31" x14ac:dyDescent="0.3">
      <c r="A6793" t="s">
        <v>243</v>
      </c>
      <c r="B6793" t="s">
        <v>105</v>
      </c>
      <c r="C6793" t="s">
        <v>29</v>
      </c>
      <c r="D6793" t="s">
        <v>83</v>
      </c>
      <c r="E6793">
        <v>0</v>
      </c>
      <c r="F6793">
        <v>125</v>
      </c>
      <c r="G6793" t="s">
        <v>247</v>
      </c>
      <c r="H6793">
        <v>2007</v>
      </c>
      <c r="I6793">
        <v>45</v>
      </c>
      <c r="J6793">
        <v>4.5</v>
      </c>
      <c r="K6793" t="s">
        <v>85</v>
      </c>
      <c r="L6793">
        <v>18</v>
      </c>
      <c r="M6793" t="s">
        <v>204</v>
      </c>
      <c r="N6793" t="s">
        <v>210</v>
      </c>
      <c r="O6793" t="s">
        <v>211</v>
      </c>
      <c r="P6793" t="s">
        <v>36</v>
      </c>
      <c r="Q6793" t="s">
        <v>36</v>
      </c>
      <c r="R6793">
        <v>30</v>
      </c>
      <c r="S6793" t="s">
        <v>37</v>
      </c>
      <c r="T6793" t="s">
        <v>63</v>
      </c>
      <c r="U6793" t="s">
        <v>32</v>
      </c>
      <c r="W6793" t="s">
        <v>108</v>
      </c>
      <c r="X6793">
        <v>45813</v>
      </c>
      <c r="Y6793">
        <v>4815</v>
      </c>
      <c r="Z6793">
        <v>41.902799999999999</v>
      </c>
      <c r="AA6793">
        <v>12.4964</v>
      </c>
      <c r="AB6793" t="str">
        <f>IF(Restaurants[[#This Row],[Years_Operating]]&lt;5,"New",
IF(Restaurants[[#This Row],[Years_Operating]]&lt;15,"Established","Legacy"))</f>
        <v>Legacy</v>
      </c>
      <c r="AC6793" t="str">
        <f>IF(Restaurants[[#This Row],[Country]]="India","Yes","No")</f>
        <v>No</v>
      </c>
      <c r="AD6793" t="str">
        <f>IF(AND(Restaurants[[#This Row],[Has Online Delivery]]="Yes",Restaurants[[#This Row],[Has Table Booking]]="Yes"),"Online + Table",
IF(Restaurants[[#This Row],[Has Online Delivery]]="Yes","Online Only",
IF(Restaurants[[#This Row],[Has Table Booking]]="Yes","Table Only","None")))</f>
        <v>Online + Table</v>
      </c>
      <c r="AE6793" t="str">
        <f>IF(Restaurants[[#This Row],[Rating]]&gt;=4.5,"Excellent",
IF(Restaurants[[#This Row],[Rating]]&gt;=4,"Very Good",
IF(Restaurants[[#This Row],[Rating]]&gt;=3.5,"Good","Average/Low")))</f>
        <v>Excellent</v>
      </c>
    </row>
    <row r="6794" spans="1:31" x14ac:dyDescent="0.3">
      <c r="A6794" t="s">
        <v>81</v>
      </c>
      <c r="B6794" t="s">
        <v>1002</v>
      </c>
      <c r="C6794" t="s">
        <v>877</v>
      </c>
      <c r="D6794" t="s">
        <v>878</v>
      </c>
      <c r="E6794">
        <v>3</v>
      </c>
      <c r="F6794">
        <v>310</v>
      </c>
      <c r="G6794" t="s">
        <v>84</v>
      </c>
      <c r="H6794">
        <v>2005</v>
      </c>
      <c r="I6794">
        <v>35</v>
      </c>
      <c r="J6794">
        <v>4.8</v>
      </c>
      <c r="K6794" t="s">
        <v>879</v>
      </c>
      <c r="L6794">
        <v>20</v>
      </c>
      <c r="M6794" t="s">
        <v>33</v>
      </c>
      <c r="N6794" t="s">
        <v>34</v>
      </c>
      <c r="O6794" t="s">
        <v>35</v>
      </c>
      <c r="P6794" t="s">
        <v>37</v>
      </c>
      <c r="Q6794" t="s">
        <v>37</v>
      </c>
      <c r="R6794">
        <v>37</v>
      </c>
      <c r="S6794" t="s">
        <v>36</v>
      </c>
      <c r="T6794" t="s">
        <v>86</v>
      </c>
      <c r="U6794" t="s">
        <v>46</v>
      </c>
      <c r="W6794" t="s">
        <v>103</v>
      </c>
      <c r="X6794">
        <v>23998</v>
      </c>
      <c r="Y6794">
        <v>1857</v>
      </c>
      <c r="Z6794">
        <v>-27.469799999999999</v>
      </c>
      <c r="AA6794">
        <v>153.02510000000001</v>
      </c>
      <c r="AB6794" t="str">
        <f>IF(Restaurants[[#This Row],[Years_Operating]]&lt;5,"New",
IF(Restaurants[[#This Row],[Years_Operating]]&lt;15,"Established","Legacy"))</f>
        <v>Legacy</v>
      </c>
      <c r="AC6794" t="str">
        <f>IF(Restaurants[[#This Row],[Country]]="India","Yes","No")</f>
        <v>No</v>
      </c>
      <c r="AD6794" t="str">
        <f>IF(AND(Restaurants[[#This Row],[Has Online Delivery]]="Yes",Restaurants[[#This Row],[Has Table Booking]]="Yes"),"Online + Table",
IF(Restaurants[[#This Row],[Has Online Delivery]]="Yes","Online Only",
IF(Restaurants[[#This Row],[Has Table Booking]]="Yes","Table Only","None")))</f>
        <v>None</v>
      </c>
      <c r="AE6794" t="str">
        <f>IF(Restaurants[[#This Row],[Rating]]&gt;=4.5,"Excellent",
IF(Restaurants[[#This Row],[Rating]]&gt;=4,"Very Good",
IF(Restaurants[[#This Row],[Rating]]&gt;=3.5,"Good","Average/Low")))</f>
        <v>Excellent</v>
      </c>
    </row>
    <row r="6795" spans="1:31" x14ac:dyDescent="0.3">
      <c r="A6795" t="s">
        <v>220</v>
      </c>
      <c r="B6795" t="s">
        <v>58</v>
      </c>
      <c r="C6795" t="s">
        <v>59</v>
      </c>
      <c r="D6795" t="s">
        <v>51</v>
      </c>
      <c r="E6795">
        <v>0</v>
      </c>
      <c r="F6795">
        <v>195</v>
      </c>
      <c r="G6795" t="s">
        <v>220</v>
      </c>
      <c r="H6795">
        <v>2017</v>
      </c>
      <c r="I6795">
        <v>14</v>
      </c>
      <c r="J6795">
        <v>4.5999999999999996</v>
      </c>
      <c r="K6795" t="s">
        <v>178</v>
      </c>
      <c r="L6795">
        <v>8</v>
      </c>
      <c r="M6795" t="s">
        <v>160</v>
      </c>
      <c r="N6795" t="s">
        <v>210</v>
      </c>
      <c r="O6795" t="s">
        <v>45</v>
      </c>
      <c r="P6795" t="s">
        <v>36</v>
      </c>
      <c r="Q6795" t="s">
        <v>37</v>
      </c>
      <c r="R6795">
        <v>50</v>
      </c>
      <c r="S6795" t="s">
        <v>36</v>
      </c>
      <c r="T6795" t="s">
        <v>55</v>
      </c>
      <c r="U6795" t="s">
        <v>46</v>
      </c>
      <c r="W6795" t="s">
        <v>149</v>
      </c>
      <c r="X6795">
        <v>216586</v>
      </c>
      <c r="Y6795">
        <v>1325</v>
      </c>
      <c r="Z6795">
        <v>48.8566</v>
      </c>
      <c r="AA6795">
        <v>2.3521999999999998</v>
      </c>
      <c r="AB6795" t="str">
        <f>IF(Restaurants[[#This Row],[Years_Operating]]&lt;5,"New",
IF(Restaurants[[#This Row],[Years_Operating]]&lt;15,"Established","Legacy"))</f>
        <v>Established</v>
      </c>
      <c r="AC6795" t="str">
        <f>IF(Restaurants[[#This Row],[Country]]="India","Yes","No")</f>
        <v>No</v>
      </c>
      <c r="AD6795" t="str">
        <f>IF(AND(Restaurants[[#This Row],[Has Online Delivery]]="Yes",Restaurants[[#This Row],[Has Table Booking]]="Yes"),"Online + Table",
IF(Restaurants[[#This Row],[Has Online Delivery]]="Yes","Online Only",
IF(Restaurants[[#This Row],[Has Table Booking]]="Yes","Table Only","None")))</f>
        <v>Online Only</v>
      </c>
      <c r="AE6795" t="str">
        <f>IF(Restaurants[[#This Row],[Rating]]&gt;=4.5,"Excellent",
IF(Restaurants[[#This Row],[Rating]]&gt;=4,"Very Good",
IF(Restaurants[[#This Row],[Rating]]&gt;=3.5,"Good","Average/Low")))</f>
        <v>Excellent</v>
      </c>
    </row>
    <row r="6796" spans="1:31" x14ac:dyDescent="0.3">
      <c r="A6796" t="s">
        <v>124</v>
      </c>
      <c r="B6796" t="s">
        <v>891</v>
      </c>
      <c r="C6796" t="s">
        <v>196</v>
      </c>
      <c r="D6796" t="s">
        <v>953</v>
      </c>
      <c r="E6796">
        <v>3</v>
      </c>
      <c r="F6796">
        <v>385</v>
      </c>
      <c r="G6796" t="s">
        <v>127</v>
      </c>
      <c r="H6796">
        <v>2005</v>
      </c>
      <c r="I6796">
        <v>64</v>
      </c>
      <c r="J6796">
        <v>4.7</v>
      </c>
      <c r="K6796" t="s">
        <v>1091</v>
      </c>
      <c r="L6796">
        <v>20</v>
      </c>
      <c r="M6796" t="s">
        <v>33</v>
      </c>
      <c r="N6796" t="s">
        <v>34</v>
      </c>
      <c r="O6796" t="s">
        <v>54</v>
      </c>
      <c r="P6796" t="s">
        <v>36</v>
      </c>
      <c r="Q6796" t="s">
        <v>37</v>
      </c>
      <c r="R6796">
        <v>35</v>
      </c>
      <c r="S6796" t="s">
        <v>36</v>
      </c>
      <c r="T6796" t="s">
        <v>55</v>
      </c>
      <c r="U6796" t="s">
        <v>39</v>
      </c>
      <c r="W6796" t="s">
        <v>70</v>
      </c>
      <c r="X6796">
        <v>355836</v>
      </c>
      <c r="Y6796">
        <v>7149</v>
      </c>
      <c r="Z6796">
        <v>53.480800000000002</v>
      </c>
      <c r="AA6796">
        <v>-2.2425999999999999</v>
      </c>
      <c r="AB6796" t="str">
        <f>IF(Restaurants[[#This Row],[Years_Operating]]&lt;5,"New",
IF(Restaurants[[#This Row],[Years_Operating]]&lt;15,"Established","Legacy"))</f>
        <v>Legacy</v>
      </c>
      <c r="AC6796" t="str">
        <f>IF(Restaurants[[#This Row],[Country]]="India","Yes","No")</f>
        <v>No</v>
      </c>
      <c r="AD6796" t="str">
        <f>IF(AND(Restaurants[[#This Row],[Has Online Delivery]]="Yes",Restaurants[[#This Row],[Has Table Booking]]="Yes"),"Online + Table",
IF(Restaurants[[#This Row],[Has Online Delivery]]="Yes","Online Only",
IF(Restaurants[[#This Row],[Has Table Booking]]="Yes","Table Only","None")))</f>
        <v>Online Only</v>
      </c>
      <c r="AE6796" t="str">
        <f>IF(Restaurants[[#This Row],[Rating]]&gt;=4.5,"Excellent",
IF(Restaurants[[#This Row],[Rating]]&gt;=4,"Very Good",
IF(Restaurants[[#This Row],[Rating]]&gt;=3.5,"Good","Average/Low")))</f>
        <v>Excellent</v>
      </c>
    </row>
    <row r="6797" spans="1:31" x14ac:dyDescent="0.3">
      <c r="A6797" t="s">
        <v>234</v>
      </c>
      <c r="B6797" t="s">
        <v>93</v>
      </c>
      <c r="C6797" t="s">
        <v>50</v>
      </c>
      <c r="D6797" t="s">
        <v>878</v>
      </c>
      <c r="E6797">
        <v>0</v>
      </c>
      <c r="F6797">
        <v>285</v>
      </c>
      <c r="G6797" t="s">
        <v>237</v>
      </c>
      <c r="H6797">
        <v>2004</v>
      </c>
      <c r="I6797">
        <v>70</v>
      </c>
      <c r="J6797">
        <v>4.5999999999999996</v>
      </c>
      <c r="K6797" t="s">
        <v>879</v>
      </c>
      <c r="L6797">
        <v>21</v>
      </c>
      <c r="M6797" t="s">
        <v>33</v>
      </c>
      <c r="N6797" t="s">
        <v>210</v>
      </c>
      <c r="O6797" t="s">
        <v>54</v>
      </c>
      <c r="P6797" t="s">
        <v>37</v>
      </c>
      <c r="Q6797" t="s">
        <v>37</v>
      </c>
      <c r="R6797">
        <v>56</v>
      </c>
      <c r="S6797" t="s">
        <v>36</v>
      </c>
      <c r="T6797" t="s">
        <v>55</v>
      </c>
      <c r="U6797" t="s">
        <v>69</v>
      </c>
      <c r="W6797" t="s">
        <v>149</v>
      </c>
      <c r="X6797">
        <v>426403</v>
      </c>
      <c r="Y6797">
        <v>3365</v>
      </c>
      <c r="Z6797">
        <v>37.774900000000002</v>
      </c>
      <c r="AA6797">
        <v>-122.4194</v>
      </c>
      <c r="AB6797" t="str">
        <f>IF(Restaurants[[#This Row],[Years_Operating]]&lt;5,"New",
IF(Restaurants[[#This Row],[Years_Operating]]&lt;15,"Established","Legacy"))</f>
        <v>Legacy</v>
      </c>
      <c r="AC6797" t="str">
        <f>IF(Restaurants[[#This Row],[Country]]="India","Yes","No")</f>
        <v>No</v>
      </c>
      <c r="AD6797" t="str">
        <f>IF(AND(Restaurants[[#This Row],[Has Online Delivery]]="Yes",Restaurants[[#This Row],[Has Table Booking]]="Yes"),"Online + Table",
IF(Restaurants[[#This Row],[Has Online Delivery]]="Yes","Online Only",
IF(Restaurants[[#This Row],[Has Table Booking]]="Yes","Table Only","None")))</f>
        <v>None</v>
      </c>
      <c r="AE6797" t="str">
        <f>IF(Restaurants[[#This Row],[Rating]]&gt;=4.5,"Excellent",
IF(Restaurants[[#This Row],[Rating]]&gt;=4,"Very Good",
IF(Restaurants[[#This Row],[Rating]]&gt;=3.5,"Good","Average/Low")))</f>
        <v>Excellent</v>
      </c>
    </row>
    <row r="6798" spans="1:31" x14ac:dyDescent="0.3">
      <c r="A6798" t="s">
        <v>179</v>
      </c>
      <c r="B6798" t="s">
        <v>125</v>
      </c>
      <c r="C6798" t="s">
        <v>50</v>
      </c>
      <c r="D6798" t="s">
        <v>916</v>
      </c>
      <c r="E6798">
        <v>2</v>
      </c>
      <c r="F6798">
        <v>250</v>
      </c>
      <c r="G6798" t="s">
        <v>181</v>
      </c>
      <c r="H6798">
        <v>2014</v>
      </c>
      <c r="I6798">
        <v>52</v>
      </c>
      <c r="J6798">
        <v>4.5999999999999996</v>
      </c>
      <c r="K6798" t="s">
        <v>917</v>
      </c>
      <c r="L6798">
        <v>11</v>
      </c>
      <c r="M6798" t="s">
        <v>33</v>
      </c>
      <c r="N6798" t="s">
        <v>143</v>
      </c>
      <c r="O6798" t="s">
        <v>35</v>
      </c>
      <c r="P6798" t="s">
        <v>36</v>
      </c>
      <c r="Q6798" t="s">
        <v>37</v>
      </c>
      <c r="R6798">
        <v>22</v>
      </c>
      <c r="S6798" t="s">
        <v>36</v>
      </c>
      <c r="T6798" t="s">
        <v>38</v>
      </c>
      <c r="U6798" t="s">
        <v>46</v>
      </c>
      <c r="W6798" t="s">
        <v>80</v>
      </c>
      <c r="X6798">
        <v>433439</v>
      </c>
      <c r="Y6798">
        <v>6482</v>
      </c>
      <c r="Z6798">
        <v>41.878100000000003</v>
      </c>
      <c r="AA6798">
        <v>-87.629800000000003</v>
      </c>
      <c r="AB6798" t="str">
        <f>IF(Restaurants[[#This Row],[Years_Operating]]&lt;5,"New",
IF(Restaurants[[#This Row],[Years_Operating]]&lt;15,"Established","Legacy"))</f>
        <v>Established</v>
      </c>
      <c r="AC6798" t="str">
        <f>IF(Restaurants[[#This Row],[Country]]="India","Yes","No")</f>
        <v>No</v>
      </c>
      <c r="AD6798" t="str">
        <f>IF(AND(Restaurants[[#This Row],[Has Online Delivery]]="Yes",Restaurants[[#This Row],[Has Table Booking]]="Yes"),"Online + Table",
IF(Restaurants[[#This Row],[Has Online Delivery]]="Yes","Online Only",
IF(Restaurants[[#This Row],[Has Table Booking]]="Yes","Table Only","None")))</f>
        <v>Online Only</v>
      </c>
      <c r="AE6798" t="str">
        <f>IF(Restaurants[[#This Row],[Rating]]&gt;=4.5,"Excellent",
IF(Restaurants[[#This Row],[Rating]]&gt;=4,"Very Good",
IF(Restaurants[[#This Row],[Rating]]&gt;=3.5,"Good","Average/Low")))</f>
        <v>Excellent</v>
      </c>
    </row>
    <row r="6799" spans="1:31" x14ac:dyDescent="0.3">
      <c r="A6799" t="s">
        <v>186</v>
      </c>
      <c r="B6799" t="s">
        <v>933</v>
      </c>
      <c r="C6799" t="s">
        <v>251</v>
      </c>
      <c r="D6799" t="s">
        <v>258</v>
      </c>
      <c r="E6799">
        <v>2</v>
      </c>
      <c r="F6799">
        <v>550</v>
      </c>
      <c r="G6799" t="s">
        <v>188</v>
      </c>
      <c r="H6799">
        <v>2015</v>
      </c>
      <c r="I6799">
        <v>50</v>
      </c>
      <c r="J6799">
        <v>4.5</v>
      </c>
      <c r="K6799" t="s">
        <v>270</v>
      </c>
      <c r="L6799">
        <v>10</v>
      </c>
      <c r="M6799" t="s">
        <v>62</v>
      </c>
      <c r="N6799" t="s">
        <v>143</v>
      </c>
      <c r="O6799" t="s">
        <v>35</v>
      </c>
      <c r="P6799" t="s">
        <v>36</v>
      </c>
      <c r="Q6799" t="s">
        <v>36</v>
      </c>
      <c r="R6799">
        <v>71</v>
      </c>
      <c r="S6799" t="s">
        <v>36</v>
      </c>
      <c r="T6799" t="s">
        <v>86</v>
      </c>
      <c r="U6799" t="s">
        <v>46</v>
      </c>
      <c r="V6799" t="s">
        <v>2855</v>
      </c>
      <c r="W6799" t="s">
        <v>70</v>
      </c>
      <c r="X6799">
        <v>299775</v>
      </c>
      <c r="Y6799">
        <v>4123</v>
      </c>
      <c r="Z6799">
        <v>22.7196</v>
      </c>
      <c r="AA6799">
        <v>75.857699999999994</v>
      </c>
      <c r="AB6799" t="str">
        <f>IF(Restaurants[[#This Row],[Years_Operating]]&lt;5,"New",
IF(Restaurants[[#This Row],[Years_Operating]]&lt;15,"Established","Legacy"))</f>
        <v>Established</v>
      </c>
      <c r="AC6799" t="str">
        <f>IF(Restaurants[[#This Row],[Country]]="India","Yes","No")</f>
        <v>Yes</v>
      </c>
      <c r="AD6799" t="str">
        <f>IF(AND(Restaurants[[#This Row],[Has Online Delivery]]="Yes",Restaurants[[#This Row],[Has Table Booking]]="Yes"),"Online + Table",
IF(Restaurants[[#This Row],[Has Online Delivery]]="Yes","Online Only",
IF(Restaurants[[#This Row],[Has Table Booking]]="Yes","Table Only","None")))</f>
        <v>Online + Table</v>
      </c>
      <c r="AE6799" t="str">
        <f>IF(Restaurants[[#This Row],[Rating]]&gt;=4.5,"Excellent",
IF(Restaurants[[#This Row],[Rating]]&gt;=4,"Very Good",
IF(Restaurants[[#This Row],[Rating]]&gt;=3.5,"Good","Average/Low")))</f>
        <v>Excellent</v>
      </c>
    </row>
    <row r="6800" spans="1:31" x14ac:dyDescent="0.3">
      <c r="A6800" t="s">
        <v>243</v>
      </c>
      <c r="B6800" t="s">
        <v>941</v>
      </c>
      <c r="C6800" t="s">
        <v>942</v>
      </c>
      <c r="D6800" t="s">
        <v>901</v>
      </c>
      <c r="E6800">
        <v>0</v>
      </c>
      <c r="F6800">
        <v>125</v>
      </c>
      <c r="G6800" t="s">
        <v>247</v>
      </c>
      <c r="H6800">
        <v>2007</v>
      </c>
      <c r="I6800">
        <v>45</v>
      </c>
      <c r="J6800">
        <v>4.5</v>
      </c>
      <c r="K6800" t="s">
        <v>902</v>
      </c>
      <c r="L6800">
        <v>18</v>
      </c>
      <c r="M6800" t="s">
        <v>204</v>
      </c>
      <c r="N6800" t="s">
        <v>210</v>
      </c>
      <c r="O6800" t="s">
        <v>211</v>
      </c>
      <c r="P6800" t="s">
        <v>36</v>
      </c>
      <c r="Q6800" t="s">
        <v>36</v>
      </c>
      <c r="R6800">
        <v>22</v>
      </c>
      <c r="S6800" t="s">
        <v>37</v>
      </c>
      <c r="T6800" t="s">
        <v>86</v>
      </c>
      <c r="U6800" t="s">
        <v>39</v>
      </c>
      <c r="W6800" t="s">
        <v>70</v>
      </c>
      <c r="X6800">
        <v>113505</v>
      </c>
      <c r="Y6800">
        <v>7213</v>
      </c>
      <c r="Z6800">
        <v>49.282699999999998</v>
      </c>
      <c r="AA6800">
        <v>-123.1207</v>
      </c>
      <c r="AB6800" t="str">
        <f>IF(Restaurants[[#This Row],[Years_Operating]]&lt;5,"New",
IF(Restaurants[[#This Row],[Years_Operating]]&lt;15,"Established","Legacy"))</f>
        <v>Legacy</v>
      </c>
      <c r="AC6800" t="str">
        <f>IF(Restaurants[[#This Row],[Country]]="India","Yes","No")</f>
        <v>No</v>
      </c>
      <c r="AD6800" t="str">
        <f>IF(AND(Restaurants[[#This Row],[Has Online Delivery]]="Yes",Restaurants[[#This Row],[Has Table Booking]]="Yes"),"Online + Table",
IF(Restaurants[[#This Row],[Has Online Delivery]]="Yes","Online Only",
IF(Restaurants[[#This Row],[Has Table Booking]]="Yes","Table Only","None")))</f>
        <v>Online + Table</v>
      </c>
      <c r="AE6800" t="str">
        <f>IF(Restaurants[[#This Row],[Rating]]&gt;=4.5,"Excellent",
IF(Restaurants[[#This Row],[Rating]]&gt;=4,"Very Good",
IF(Restaurants[[#This Row],[Rating]]&gt;=3.5,"Good","Average/Low")))</f>
        <v>Excellent</v>
      </c>
    </row>
    <row r="6801" spans="1:31" x14ac:dyDescent="0.3">
      <c r="A6801" t="s">
        <v>87</v>
      </c>
      <c r="B6801" t="s">
        <v>125</v>
      </c>
      <c r="C6801" t="s">
        <v>50</v>
      </c>
      <c r="D6801" t="s">
        <v>870</v>
      </c>
      <c r="E6801">
        <v>3</v>
      </c>
      <c r="F6801">
        <v>295</v>
      </c>
      <c r="G6801" t="s">
        <v>91</v>
      </c>
      <c r="H6801">
        <v>1897</v>
      </c>
      <c r="I6801">
        <v>50</v>
      </c>
      <c r="J6801">
        <v>4.8</v>
      </c>
      <c r="K6801" t="s">
        <v>932</v>
      </c>
      <c r="L6801">
        <v>128</v>
      </c>
      <c r="M6801" t="s">
        <v>33</v>
      </c>
      <c r="N6801" t="s">
        <v>34</v>
      </c>
      <c r="O6801" t="s">
        <v>35</v>
      </c>
      <c r="P6801" t="s">
        <v>36</v>
      </c>
      <c r="Q6801" t="s">
        <v>37</v>
      </c>
      <c r="R6801">
        <v>52</v>
      </c>
      <c r="S6801" t="s">
        <v>37</v>
      </c>
      <c r="T6801" t="s">
        <v>38</v>
      </c>
      <c r="U6801" t="s">
        <v>46</v>
      </c>
      <c r="W6801" t="s">
        <v>149</v>
      </c>
      <c r="X6801">
        <v>464118</v>
      </c>
      <c r="Y6801">
        <v>1940</v>
      </c>
      <c r="Z6801">
        <v>41.878100000000003</v>
      </c>
      <c r="AA6801">
        <v>-87.629800000000003</v>
      </c>
      <c r="AB6801" t="str">
        <f>IF(Restaurants[[#This Row],[Years_Operating]]&lt;5,"New",
IF(Restaurants[[#This Row],[Years_Operating]]&lt;15,"Established","Legacy"))</f>
        <v>Legacy</v>
      </c>
      <c r="AC6801" t="str">
        <f>IF(Restaurants[[#This Row],[Country]]="India","Yes","No")</f>
        <v>No</v>
      </c>
      <c r="AD6801" t="str">
        <f>IF(AND(Restaurants[[#This Row],[Has Online Delivery]]="Yes",Restaurants[[#This Row],[Has Table Booking]]="Yes"),"Online + Table",
IF(Restaurants[[#This Row],[Has Online Delivery]]="Yes","Online Only",
IF(Restaurants[[#This Row],[Has Table Booking]]="Yes","Table Only","None")))</f>
        <v>Online Only</v>
      </c>
      <c r="AE6801" t="str">
        <f>IF(Restaurants[[#This Row],[Rating]]&gt;=4.5,"Excellent",
IF(Restaurants[[#This Row],[Rating]]&gt;=4,"Very Good",
IF(Restaurants[[#This Row],[Rating]]&gt;=3.5,"Good","Average/Low")))</f>
        <v>Excellent</v>
      </c>
    </row>
    <row r="6802" spans="1:31" x14ac:dyDescent="0.3">
      <c r="A6802" t="s">
        <v>117</v>
      </c>
      <c r="B6802" t="s">
        <v>250</v>
      </c>
      <c r="C6802" t="s">
        <v>251</v>
      </c>
      <c r="D6802" t="s">
        <v>935</v>
      </c>
      <c r="E6802">
        <v>3</v>
      </c>
      <c r="F6802">
        <v>420</v>
      </c>
      <c r="G6802" t="s">
        <v>121</v>
      </c>
      <c r="H6802">
        <v>2007</v>
      </c>
      <c r="I6802">
        <v>40</v>
      </c>
      <c r="J6802">
        <v>4.7</v>
      </c>
      <c r="K6802" t="s">
        <v>948</v>
      </c>
      <c r="L6802">
        <v>18</v>
      </c>
      <c r="M6802" t="s">
        <v>62</v>
      </c>
      <c r="N6802" t="s">
        <v>34</v>
      </c>
      <c r="O6802" t="s">
        <v>35</v>
      </c>
      <c r="P6802" t="s">
        <v>37</v>
      </c>
      <c r="Q6802" t="s">
        <v>36</v>
      </c>
      <c r="R6802">
        <v>63</v>
      </c>
      <c r="S6802" t="s">
        <v>36</v>
      </c>
      <c r="T6802" t="s">
        <v>86</v>
      </c>
      <c r="U6802" t="s">
        <v>32</v>
      </c>
      <c r="V6802" t="s">
        <v>2856</v>
      </c>
      <c r="W6802" t="s">
        <v>103</v>
      </c>
      <c r="X6802">
        <v>97168</v>
      </c>
      <c r="Y6802">
        <v>2873</v>
      </c>
      <c r="Z6802">
        <v>28.7041</v>
      </c>
      <c r="AA6802">
        <v>77.102500000000006</v>
      </c>
      <c r="AB6802" t="str">
        <f>IF(Restaurants[[#This Row],[Years_Operating]]&lt;5,"New",
IF(Restaurants[[#This Row],[Years_Operating]]&lt;15,"Established","Legacy"))</f>
        <v>Legacy</v>
      </c>
      <c r="AC6802" t="str">
        <f>IF(Restaurants[[#This Row],[Country]]="India","Yes","No")</f>
        <v>Yes</v>
      </c>
      <c r="AD6802" t="str">
        <f>IF(AND(Restaurants[[#This Row],[Has Online Delivery]]="Yes",Restaurants[[#This Row],[Has Table Booking]]="Yes"),"Online + Table",
IF(Restaurants[[#This Row],[Has Online Delivery]]="Yes","Online Only",
IF(Restaurants[[#This Row],[Has Table Booking]]="Yes","Table Only","None")))</f>
        <v>Table Only</v>
      </c>
      <c r="AE6802" t="str">
        <f>IF(Restaurants[[#This Row],[Rating]]&gt;=4.5,"Excellent",
IF(Restaurants[[#This Row],[Rating]]&gt;=4,"Very Good",
IF(Restaurants[[#This Row],[Rating]]&gt;=3.5,"Good","Average/Low")))</f>
        <v>Excellent</v>
      </c>
    </row>
    <row r="6803" spans="1:31" x14ac:dyDescent="0.3">
      <c r="A6803" t="s">
        <v>111</v>
      </c>
      <c r="B6803" t="s">
        <v>1005</v>
      </c>
      <c r="C6803" t="s">
        <v>942</v>
      </c>
      <c r="D6803" t="s">
        <v>943</v>
      </c>
      <c r="E6803">
        <v>3</v>
      </c>
      <c r="F6803">
        <v>305</v>
      </c>
      <c r="G6803" t="s">
        <v>112</v>
      </c>
      <c r="H6803">
        <v>2000</v>
      </c>
      <c r="I6803">
        <v>25</v>
      </c>
      <c r="J6803">
        <v>4.8</v>
      </c>
      <c r="K6803" t="s">
        <v>944</v>
      </c>
      <c r="L6803">
        <v>25</v>
      </c>
      <c r="M6803" t="s">
        <v>33</v>
      </c>
      <c r="N6803" t="s">
        <v>34</v>
      </c>
      <c r="O6803" t="s">
        <v>35</v>
      </c>
      <c r="P6803" t="s">
        <v>36</v>
      </c>
      <c r="Q6803" t="s">
        <v>37</v>
      </c>
      <c r="R6803">
        <v>33</v>
      </c>
      <c r="S6803" t="s">
        <v>36</v>
      </c>
      <c r="T6803" t="s">
        <v>63</v>
      </c>
      <c r="U6803" t="s">
        <v>69</v>
      </c>
      <c r="W6803" t="s">
        <v>70</v>
      </c>
      <c r="X6803">
        <v>386943</v>
      </c>
      <c r="Y6803">
        <v>2943</v>
      </c>
      <c r="Z6803">
        <v>45.5017</v>
      </c>
      <c r="AA6803">
        <v>-73.567300000000003</v>
      </c>
      <c r="AB6803" t="str">
        <f>IF(Restaurants[[#This Row],[Years_Operating]]&lt;5,"New",
IF(Restaurants[[#This Row],[Years_Operating]]&lt;15,"Established","Legacy"))</f>
        <v>Legacy</v>
      </c>
      <c r="AC6803" t="str">
        <f>IF(Restaurants[[#This Row],[Country]]="India","Yes","No")</f>
        <v>No</v>
      </c>
      <c r="AD6803" t="str">
        <f>IF(AND(Restaurants[[#This Row],[Has Online Delivery]]="Yes",Restaurants[[#This Row],[Has Table Booking]]="Yes"),"Online + Table",
IF(Restaurants[[#This Row],[Has Online Delivery]]="Yes","Online Only",
IF(Restaurants[[#This Row],[Has Table Booking]]="Yes","Table Only","None")))</f>
        <v>Online Only</v>
      </c>
      <c r="AE6803" t="str">
        <f>IF(Restaurants[[#This Row],[Rating]]&gt;=4.5,"Excellent",
IF(Restaurants[[#This Row],[Rating]]&gt;=4,"Very Good",
IF(Restaurants[[#This Row],[Rating]]&gt;=3.5,"Good","Average/Low")))</f>
        <v>Excellent</v>
      </c>
    </row>
    <row r="6804" spans="1:31" x14ac:dyDescent="0.3">
      <c r="A6804" t="s">
        <v>27</v>
      </c>
      <c r="B6804" t="s">
        <v>913</v>
      </c>
      <c r="C6804" t="s">
        <v>146</v>
      </c>
      <c r="D6804" t="s">
        <v>883</v>
      </c>
      <c r="E6804">
        <v>3</v>
      </c>
      <c r="F6804">
        <v>320</v>
      </c>
      <c r="G6804" t="s">
        <v>31</v>
      </c>
      <c r="H6804">
        <v>1995</v>
      </c>
      <c r="I6804">
        <v>28</v>
      </c>
      <c r="J6804">
        <v>4.9000000000000004</v>
      </c>
      <c r="K6804" t="s">
        <v>914</v>
      </c>
      <c r="L6804">
        <v>30</v>
      </c>
      <c r="M6804" t="s">
        <v>33</v>
      </c>
      <c r="N6804" t="s">
        <v>34</v>
      </c>
      <c r="O6804" t="s">
        <v>35</v>
      </c>
      <c r="P6804" t="s">
        <v>36</v>
      </c>
      <c r="Q6804" t="s">
        <v>37</v>
      </c>
      <c r="R6804">
        <v>54</v>
      </c>
      <c r="S6804" t="s">
        <v>36</v>
      </c>
      <c r="T6804" t="s">
        <v>38</v>
      </c>
      <c r="U6804" t="s">
        <v>69</v>
      </c>
      <c r="W6804" t="s">
        <v>149</v>
      </c>
      <c r="X6804">
        <v>72415</v>
      </c>
      <c r="Y6804">
        <v>3091</v>
      </c>
      <c r="Z6804">
        <v>34.6937</v>
      </c>
      <c r="AA6804">
        <v>135.50229999999999</v>
      </c>
      <c r="AB6804" t="str">
        <f>IF(Restaurants[[#This Row],[Years_Operating]]&lt;5,"New",
IF(Restaurants[[#This Row],[Years_Operating]]&lt;15,"Established","Legacy"))</f>
        <v>Legacy</v>
      </c>
      <c r="AC6804" t="str">
        <f>IF(Restaurants[[#This Row],[Country]]="India","Yes","No")</f>
        <v>No</v>
      </c>
      <c r="AD6804" t="str">
        <f>IF(AND(Restaurants[[#This Row],[Has Online Delivery]]="Yes",Restaurants[[#This Row],[Has Table Booking]]="Yes"),"Online + Table",
IF(Restaurants[[#This Row],[Has Online Delivery]]="Yes","Online Only",
IF(Restaurants[[#This Row],[Has Table Booking]]="Yes","Table Only","None")))</f>
        <v>Online Only</v>
      </c>
      <c r="AE6804" t="str">
        <f>IF(Restaurants[[#This Row],[Rating]]&gt;=4.5,"Excellent",
IF(Restaurants[[#This Row],[Rating]]&gt;=4,"Very Good",
IF(Restaurants[[#This Row],[Rating]]&gt;=3.5,"Good","Average/Low")))</f>
        <v>Excellent</v>
      </c>
    </row>
    <row r="6805" spans="1:31" x14ac:dyDescent="0.3">
      <c r="A6805" t="s">
        <v>48</v>
      </c>
      <c r="B6805" t="s">
        <v>58</v>
      </c>
      <c r="C6805" t="s">
        <v>59</v>
      </c>
      <c r="D6805" t="s">
        <v>94</v>
      </c>
      <c r="E6805">
        <v>3</v>
      </c>
      <c r="F6805">
        <v>390</v>
      </c>
      <c r="G6805" t="s">
        <v>52</v>
      </c>
      <c r="H6805">
        <v>1994</v>
      </c>
      <c r="I6805">
        <v>60</v>
      </c>
      <c r="J6805">
        <v>4.9000000000000004</v>
      </c>
      <c r="K6805" t="s">
        <v>96</v>
      </c>
      <c r="L6805">
        <v>31</v>
      </c>
      <c r="M6805" t="s">
        <v>33</v>
      </c>
      <c r="N6805" t="s">
        <v>34</v>
      </c>
      <c r="O6805" t="s">
        <v>54</v>
      </c>
      <c r="P6805" t="s">
        <v>37</v>
      </c>
      <c r="Q6805" t="s">
        <v>36</v>
      </c>
      <c r="R6805">
        <v>27</v>
      </c>
      <c r="S6805" t="s">
        <v>37</v>
      </c>
      <c r="T6805" t="s">
        <v>86</v>
      </c>
      <c r="U6805" t="s">
        <v>46</v>
      </c>
      <c r="W6805" t="s">
        <v>56</v>
      </c>
      <c r="X6805">
        <v>287119</v>
      </c>
      <c r="Y6805">
        <v>416</v>
      </c>
      <c r="Z6805">
        <v>48.8566</v>
      </c>
      <c r="AA6805">
        <v>2.3521999999999998</v>
      </c>
      <c r="AB6805" t="str">
        <f>IF(Restaurants[[#This Row],[Years_Operating]]&lt;5,"New",
IF(Restaurants[[#This Row],[Years_Operating]]&lt;15,"Established","Legacy"))</f>
        <v>Legacy</v>
      </c>
      <c r="AC6805" t="str">
        <f>IF(Restaurants[[#This Row],[Country]]="India","Yes","No")</f>
        <v>No</v>
      </c>
      <c r="AD6805" t="str">
        <f>IF(AND(Restaurants[[#This Row],[Has Online Delivery]]="Yes",Restaurants[[#This Row],[Has Table Booking]]="Yes"),"Online + Table",
IF(Restaurants[[#This Row],[Has Online Delivery]]="Yes","Online Only",
IF(Restaurants[[#This Row],[Has Table Booking]]="Yes","Table Only","None")))</f>
        <v>Table Only</v>
      </c>
      <c r="AE6805" t="str">
        <f>IF(Restaurants[[#This Row],[Rating]]&gt;=4.5,"Excellent",
IF(Restaurants[[#This Row],[Rating]]&gt;=4,"Very Good",
IF(Restaurants[[#This Row],[Rating]]&gt;=3.5,"Good","Average/Low")))</f>
        <v>Excellent</v>
      </c>
    </row>
    <row r="6806" spans="1:31" x14ac:dyDescent="0.3">
      <c r="A6806" t="s">
        <v>122</v>
      </c>
      <c r="B6806" t="s">
        <v>77</v>
      </c>
      <c r="C6806" t="s">
        <v>50</v>
      </c>
      <c r="D6806" t="s">
        <v>901</v>
      </c>
      <c r="E6806">
        <v>3</v>
      </c>
      <c r="F6806">
        <v>365</v>
      </c>
      <c r="G6806" t="s">
        <v>123</v>
      </c>
      <c r="H6806">
        <v>1998</v>
      </c>
      <c r="I6806">
        <v>80</v>
      </c>
      <c r="J6806">
        <v>4.7</v>
      </c>
      <c r="K6806" t="s">
        <v>902</v>
      </c>
      <c r="L6806">
        <v>27</v>
      </c>
      <c r="M6806" t="s">
        <v>33</v>
      </c>
      <c r="N6806" t="s">
        <v>34</v>
      </c>
      <c r="O6806" t="s">
        <v>54</v>
      </c>
      <c r="P6806" t="s">
        <v>37</v>
      </c>
      <c r="Q6806" t="s">
        <v>36</v>
      </c>
      <c r="R6806">
        <v>25</v>
      </c>
      <c r="S6806" t="s">
        <v>36</v>
      </c>
      <c r="T6806" t="s">
        <v>86</v>
      </c>
      <c r="U6806" t="s">
        <v>39</v>
      </c>
      <c r="W6806" t="s">
        <v>103</v>
      </c>
      <c r="X6806">
        <v>60578</v>
      </c>
      <c r="Y6806">
        <v>1839</v>
      </c>
      <c r="Z6806">
        <v>40.712800000000001</v>
      </c>
      <c r="AA6806">
        <v>-74.006</v>
      </c>
      <c r="AB6806" t="str">
        <f>IF(Restaurants[[#This Row],[Years_Operating]]&lt;5,"New",
IF(Restaurants[[#This Row],[Years_Operating]]&lt;15,"Established","Legacy"))</f>
        <v>Legacy</v>
      </c>
      <c r="AC6806" t="str">
        <f>IF(Restaurants[[#This Row],[Country]]="India","Yes","No")</f>
        <v>No</v>
      </c>
      <c r="AD6806" t="str">
        <f>IF(AND(Restaurants[[#This Row],[Has Online Delivery]]="Yes",Restaurants[[#This Row],[Has Table Booking]]="Yes"),"Online + Table",
IF(Restaurants[[#This Row],[Has Online Delivery]]="Yes","Online Only",
IF(Restaurants[[#This Row],[Has Table Booking]]="Yes","Table Only","None")))</f>
        <v>Table Only</v>
      </c>
      <c r="AE6806" t="str">
        <f>IF(Restaurants[[#This Row],[Rating]]&gt;=4.5,"Excellent",
IF(Restaurants[[#This Row],[Rating]]&gt;=4,"Very Good",
IF(Restaurants[[#This Row],[Rating]]&gt;=3.5,"Good","Average/Low")))</f>
        <v>Excellent</v>
      </c>
    </row>
    <row r="6807" spans="1:31" x14ac:dyDescent="0.3">
      <c r="A6807" t="s">
        <v>87</v>
      </c>
      <c r="B6807" t="s">
        <v>145</v>
      </c>
      <c r="C6807" t="s">
        <v>146</v>
      </c>
      <c r="D6807" t="s">
        <v>894</v>
      </c>
      <c r="E6807">
        <v>3</v>
      </c>
      <c r="F6807">
        <v>295</v>
      </c>
      <c r="G6807" t="s">
        <v>91</v>
      </c>
      <c r="H6807">
        <v>1897</v>
      </c>
      <c r="I6807">
        <v>50</v>
      </c>
      <c r="J6807">
        <v>4.8</v>
      </c>
      <c r="K6807" t="s">
        <v>895</v>
      </c>
      <c r="L6807">
        <v>128</v>
      </c>
      <c r="M6807" t="s">
        <v>33</v>
      </c>
      <c r="N6807" t="s">
        <v>34</v>
      </c>
      <c r="O6807" t="s">
        <v>35</v>
      </c>
      <c r="P6807" t="s">
        <v>37</v>
      </c>
      <c r="Q6807" t="s">
        <v>37</v>
      </c>
      <c r="R6807">
        <v>34</v>
      </c>
      <c r="S6807" t="s">
        <v>36</v>
      </c>
      <c r="T6807" t="s">
        <v>38</v>
      </c>
      <c r="U6807" t="s">
        <v>32</v>
      </c>
      <c r="W6807" t="s">
        <v>108</v>
      </c>
      <c r="X6807">
        <v>260808</v>
      </c>
      <c r="Y6807">
        <v>3695</v>
      </c>
      <c r="Z6807">
        <v>35.689500000000002</v>
      </c>
      <c r="AA6807">
        <v>139.6917</v>
      </c>
      <c r="AB6807" t="str">
        <f>IF(Restaurants[[#This Row],[Years_Operating]]&lt;5,"New",
IF(Restaurants[[#This Row],[Years_Operating]]&lt;15,"Established","Legacy"))</f>
        <v>Legacy</v>
      </c>
      <c r="AC6807" t="str">
        <f>IF(Restaurants[[#This Row],[Country]]="India","Yes","No")</f>
        <v>No</v>
      </c>
      <c r="AD6807" t="str">
        <f>IF(AND(Restaurants[[#This Row],[Has Online Delivery]]="Yes",Restaurants[[#This Row],[Has Table Booking]]="Yes"),"Online + Table",
IF(Restaurants[[#This Row],[Has Online Delivery]]="Yes","Online Only",
IF(Restaurants[[#This Row],[Has Table Booking]]="Yes","Table Only","None")))</f>
        <v>None</v>
      </c>
      <c r="AE6807" t="str">
        <f>IF(Restaurants[[#This Row],[Rating]]&gt;=4.5,"Excellent",
IF(Restaurants[[#This Row],[Rating]]&gt;=4,"Very Good",
IF(Restaurants[[#This Row],[Rating]]&gt;=3.5,"Good","Average/Low")))</f>
        <v>Excellent</v>
      </c>
    </row>
    <row r="6808" spans="1:31" x14ac:dyDescent="0.3">
      <c r="A6808" t="s">
        <v>186</v>
      </c>
      <c r="B6808" t="s">
        <v>888</v>
      </c>
      <c r="C6808" t="s">
        <v>59</v>
      </c>
      <c r="D6808" t="s">
        <v>94</v>
      </c>
      <c r="E6808">
        <v>2</v>
      </c>
      <c r="F6808">
        <v>550</v>
      </c>
      <c r="G6808" t="s">
        <v>188</v>
      </c>
      <c r="H6808">
        <v>2015</v>
      </c>
      <c r="I6808">
        <v>50</v>
      </c>
      <c r="J6808">
        <v>4.5</v>
      </c>
      <c r="K6808" t="s">
        <v>96</v>
      </c>
      <c r="L6808">
        <v>10</v>
      </c>
      <c r="M6808" t="s">
        <v>62</v>
      </c>
      <c r="N6808" t="s">
        <v>143</v>
      </c>
      <c r="O6808" t="s">
        <v>35</v>
      </c>
      <c r="P6808" t="s">
        <v>36</v>
      </c>
      <c r="Q6808" t="s">
        <v>36</v>
      </c>
      <c r="R6808">
        <v>61</v>
      </c>
      <c r="S6808" t="s">
        <v>37</v>
      </c>
      <c r="T6808" t="s">
        <v>63</v>
      </c>
      <c r="U6808" t="s">
        <v>32</v>
      </c>
      <c r="W6808" t="s">
        <v>56</v>
      </c>
      <c r="X6808">
        <v>414249</v>
      </c>
      <c r="Y6808">
        <v>2822</v>
      </c>
      <c r="Z6808">
        <v>43.7102</v>
      </c>
      <c r="AA6808">
        <v>7.2619999999999996</v>
      </c>
      <c r="AB6808" t="str">
        <f>IF(Restaurants[[#This Row],[Years_Operating]]&lt;5,"New",
IF(Restaurants[[#This Row],[Years_Operating]]&lt;15,"Established","Legacy"))</f>
        <v>Established</v>
      </c>
      <c r="AC6808" t="str">
        <f>IF(Restaurants[[#This Row],[Country]]="India","Yes","No")</f>
        <v>No</v>
      </c>
      <c r="AD6808" t="str">
        <f>IF(AND(Restaurants[[#This Row],[Has Online Delivery]]="Yes",Restaurants[[#This Row],[Has Table Booking]]="Yes"),"Online + Table",
IF(Restaurants[[#This Row],[Has Online Delivery]]="Yes","Online Only",
IF(Restaurants[[#This Row],[Has Table Booking]]="Yes","Table Only","None")))</f>
        <v>Online + Table</v>
      </c>
      <c r="AE6808" t="str">
        <f>IF(Restaurants[[#This Row],[Rating]]&gt;=4.5,"Excellent",
IF(Restaurants[[#This Row],[Rating]]&gt;=4,"Very Good",
IF(Restaurants[[#This Row],[Rating]]&gt;=3.5,"Good","Average/Low")))</f>
        <v>Excellent</v>
      </c>
    </row>
    <row r="6809" spans="1:31" x14ac:dyDescent="0.3">
      <c r="A6809" t="s">
        <v>124</v>
      </c>
      <c r="B6809" t="s">
        <v>105</v>
      </c>
      <c r="C6809" t="s">
        <v>29</v>
      </c>
      <c r="D6809" t="s">
        <v>886</v>
      </c>
      <c r="E6809">
        <v>3</v>
      </c>
      <c r="F6809">
        <v>385</v>
      </c>
      <c r="G6809" t="s">
        <v>127</v>
      </c>
      <c r="H6809">
        <v>2005</v>
      </c>
      <c r="I6809">
        <v>64</v>
      </c>
      <c r="J6809">
        <v>4.7</v>
      </c>
      <c r="K6809" t="s">
        <v>887</v>
      </c>
      <c r="L6809">
        <v>20</v>
      </c>
      <c r="M6809" t="s">
        <v>33</v>
      </c>
      <c r="N6809" t="s">
        <v>34</v>
      </c>
      <c r="O6809" t="s">
        <v>54</v>
      </c>
      <c r="P6809" t="s">
        <v>37</v>
      </c>
      <c r="Q6809" t="s">
        <v>37</v>
      </c>
      <c r="R6809">
        <v>31</v>
      </c>
      <c r="S6809" t="s">
        <v>37</v>
      </c>
      <c r="T6809" t="s">
        <v>86</v>
      </c>
      <c r="U6809" t="s">
        <v>39</v>
      </c>
      <c r="W6809" t="s">
        <v>64</v>
      </c>
      <c r="X6809">
        <v>136340</v>
      </c>
      <c r="Y6809">
        <v>6637</v>
      </c>
      <c r="Z6809">
        <v>41.902799999999999</v>
      </c>
      <c r="AA6809">
        <v>12.4964</v>
      </c>
      <c r="AB6809" t="str">
        <f>IF(Restaurants[[#This Row],[Years_Operating]]&lt;5,"New",
IF(Restaurants[[#This Row],[Years_Operating]]&lt;15,"Established","Legacy"))</f>
        <v>Legacy</v>
      </c>
      <c r="AC6809" t="str">
        <f>IF(Restaurants[[#This Row],[Country]]="India","Yes","No")</f>
        <v>No</v>
      </c>
      <c r="AD6809" t="str">
        <f>IF(AND(Restaurants[[#This Row],[Has Online Delivery]]="Yes",Restaurants[[#This Row],[Has Table Booking]]="Yes"),"Online + Table",
IF(Restaurants[[#This Row],[Has Online Delivery]]="Yes","Online Only",
IF(Restaurants[[#This Row],[Has Table Booking]]="Yes","Table Only","None")))</f>
        <v>None</v>
      </c>
      <c r="AE6809" t="str">
        <f>IF(Restaurants[[#This Row],[Rating]]&gt;=4.5,"Excellent",
IF(Restaurants[[#This Row],[Rating]]&gt;=4,"Very Good",
IF(Restaurants[[#This Row],[Rating]]&gt;=3.5,"Good","Average/Low")))</f>
        <v>Excellent</v>
      </c>
    </row>
    <row r="6810" spans="1:31" x14ac:dyDescent="0.3">
      <c r="A6810" t="s">
        <v>238</v>
      </c>
      <c r="B6810" t="s">
        <v>900</v>
      </c>
      <c r="C6810" t="s">
        <v>50</v>
      </c>
      <c r="D6810" t="s">
        <v>916</v>
      </c>
      <c r="E6810">
        <v>0</v>
      </c>
      <c r="F6810">
        <v>220</v>
      </c>
      <c r="G6810" t="s">
        <v>242</v>
      </c>
      <c r="H6810">
        <v>2011</v>
      </c>
      <c r="I6810">
        <v>50</v>
      </c>
      <c r="J6810">
        <v>4.5</v>
      </c>
      <c r="K6810" t="s">
        <v>917</v>
      </c>
      <c r="L6810">
        <v>14</v>
      </c>
      <c r="M6810" t="s">
        <v>160</v>
      </c>
      <c r="N6810" t="s">
        <v>210</v>
      </c>
      <c r="O6810" t="s">
        <v>35</v>
      </c>
      <c r="P6810" t="s">
        <v>36</v>
      </c>
      <c r="Q6810" t="s">
        <v>37</v>
      </c>
      <c r="R6810">
        <v>51</v>
      </c>
      <c r="S6810" t="s">
        <v>37</v>
      </c>
      <c r="T6810" t="s">
        <v>63</v>
      </c>
      <c r="U6810" t="s">
        <v>39</v>
      </c>
      <c r="W6810" t="s">
        <v>103</v>
      </c>
      <c r="X6810">
        <v>250839</v>
      </c>
      <c r="Y6810">
        <v>6317</v>
      </c>
      <c r="Z6810">
        <v>34.052199999999999</v>
      </c>
      <c r="AA6810">
        <v>-118.2437</v>
      </c>
      <c r="AB6810" t="str">
        <f>IF(Restaurants[[#This Row],[Years_Operating]]&lt;5,"New",
IF(Restaurants[[#This Row],[Years_Operating]]&lt;15,"Established","Legacy"))</f>
        <v>Established</v>
      </c>
      <c r="AC6810" t="str">
        <f>IF(Restaurants[[#This Row],[Country]]="India","Yes","No")</f>
        <v>No</v>
      </c>
      <c r="AD6810" t="str">
        <f>IF(AND(Restaurants[[#This Row],[Has Online Delivery]]="Yes",Restaurants[[#This Row],[Has Table Booking]]="Yes"),"Online + Table",
IF(Restaurants[[#This Row],[Has Online Delivery]]="Yes","Online Only",
IF(Restaurants[[#This Row],[Has Table Booking]]="Yes","Table Only","None")))</f>
        <v>Online Only</v>
      </c>
      <c r="AE6810" t="str">
        <f>IF(Restaurants[[#This Row],[Rating]]&gt;=4.5,"Excellent",
IF(Restaurants[[#This Row],[Rating]]&gt;=4,"Very Good",
IF(Restaurants[[#This Row],[Rating]]&gt;=3.5,"Good","Average/Low")))</f>
        <v>Excellent</v>
      </c>
    </row>
    <row r="6811" spans="1:31" x14ac:dyDescent="0.3">
      <c r="A6811" t="s">
        <v>27</v>
      </c>
      <c r="B6811" t="s">
        <v>255</v>
      </c>
      <c r="C6811" t="s">
        <v>251</v>
      </c>
      <c r="D6811" t="s">
        <v>263</v>
      </c>
      <c r="E6811">
        <v>3</v>
      </c>
      <c r="F6811">
        <v>320</v>
      </c>
      <c r="G6811" t="s">
        <v>31</v>
      </c>
      <c r="H6811">
        <v>1995</v>
      </c>
      <c r="I6811">
        <v>28</v>
      </c>
      <c r="J6811">
        <v>4.9000000000000004</v>
      </c>
      <c r="K6811" t="s">
        <v>264</v>
      </c>
      <c r="L6811">
        <v>30</v>
      </c>
      <c r="M6811" t="s">
        <v>33</v>
      </c>
      <c r="N6811" t="s">
        <v>34</v>
      </c>
      <c r="O6811" t="s">
        <v>35</v>
      </c>
      <c r="P6811" t="s">
        <v>36</v>
      </c>
      <c r="Q6811" t="s">
        <v>36</v>
      </c>
      <c r="R6811">
        <v>52</v>
      </c>
      <c r="S6811" t="s">
        <v>37</v>
      </c>
      <c r="T6811" t="s">
        <v>55</v>
      </c>
      <c r="U6811" t="s">
        <v>39</v>
      </c>
      <c r="V6811" t="s">
        <v>2857</v>
      </c>
      <c r="W6811" t="s">
        <v>103</v>
      </c>
      <c r="X6811">
        <v>146574</v>
      </c>
      <c r="Y6811">
        <v>6293</v>
      </c>
      <c r="Z6811">
        <v>19.076000000000001</v>
      </c>
      <c r="AA6811">
        <v>72.877700000000004</v>
      </c>
      <c r="AB6811" t="str">
        <f>IF(Restaurants[[#This Row],[Years_Operating]]&lt;5,"New",
IF(Restaurants[[#This Row],[Years_Operating]]&lt;15,"Established","Legacy"))</f>
        <v>Legacy</v>
      </c>
      <c r="AC6811" t="str">
        <f>IF(Restaurants[[#This Row],[Country]]="India","Yes","No")</f>
        <v>Yes</v>
      </c>
      <c r="AD6811" t="str">
        <f>IF(AND(Restaurants[[#This Row],[Has Online Delivery]]="Yes",Restaurants[[#This Row],[Has Table Booking]]="Yes"),"Online + Table",
IF(Restaurants[[#This Row],[Has Online Delivery]]="Yes","Online Only",
IF(Restaurants[[#This Row],[Has Table Booking]]="Yes","Table Only","None")))</f>
        <v>Online + Table</v>
      </c>
      <c r="AE6811" t="str">
        <f>IF(Restaurants[[#This Row],[Rating]]&gt;=4.5,"Excellent",
IF(Restaurants[[#This Row],[Rating]]&gt;=4,"Very Good",
IF(Restaurants[[#This Row],[Rating]]&gt;=3.5,"Good","Average/Low")))</f>
        <v>Excellent</v>
      </c>
    </row>
    <row r="6812" spans="1:31" x14ac:dyDescent="0.3">
      <c r="A6812" t="s">
        <v>104</v>
      </c>
      <c r="B6812" t="s">
        <v>255</v>
      </c>
      <c r="C6812" t="s">
        <v>251</v>
      </c>
      <c r="D6812" t="s">
        <v>863</v>
      </c>
      <c r="E6812">
        <v>3</v>
      </c>
      <c r="F6812">
        <v>310</v>
      </c>
      <c r="G6812" t="s">
        <v>107</v>
      </c>
      <c r="H6812">
        <v>1994</v>
      </c>
      <c r="I6812">
        <v>50</v>
      </c>
      <c r="J6812">
        <v>4.8</v>
      </c>
      <c r="K6812" t="s">
        <v>926</v>
      </c>
      <c r="L6812">
        <v>31</v>
      </c>
      <c r="M6812" t="s">
        <v>33</v>
      </c>
      <c r="N6812" t="s">
        <v>34</v>
      </c>
      <c r="O6812" t="s">
        <v>35</v>
      </c>
      <c r="P6812" t="s">
        <v>37</v>
      </c>
      <c r="Q6812" t="s">
        <v>37</v>
      </c>
      <c r="R6812">
        <v>36</v>
      </c>
      <c r="S6812" t="s">
        <v>36</v>
      </c>
      <c r="T6812" t="s">
        <v>55</v>
      </c>
      <c r="U6812" t="s">
        <v>39</v>
      </c>
      <c r="V6812" t="s">
        <v>2858</v>
      </c>
      <c r="W6812" t="s">
        <v>108</v>
      </c>
      <c r="X6812">
        <v>139173</v>
      </c>
      <c r="Y6812">
        <v>5068</v>
      </c>
      <c r="Z6812">
        <v>19.076000000000001</v>
      </c>
      <c r="AA6812">
        <v>72.877700000000004</v>
      </c>
      <c r="AB6812" t="str">
        <f>IF(Restaurants[[#This Row],[Years_Operating]]&lt;5,"New",
IF(Restaurants[[#This Row],[Years_Operating]]&lt;15,"Established","Legacy"))</f>
        <v>Legacy</v>
      </c>
      <c r="AC6812" t="str">
        <f>IF(Restaurants[[#This Row],[Country]]="India","Yes","No")</f>
        <v>Yes</v>
      </c>
      <c r="AD6812" t="str">
        <f>IF(AND(Restaurants[[#This Row],[Has Online Delivery]]="Yes",Restaurants[[#This Row],[Has Table Booking]]="Yes"),"Online + Table",
IF(Restaurants[[#This Row],[Has Online Delivery]]="Yes","Online Only",
IF(Restaurants[[#This Row],[Has Table Booking]]="Yes","Table Only","None")))</f>
        <v>None</v>
      </c>
      <c r="AE6812" t="str">
        <f>IF(Restaurants[[#This Row],[Rating]]&gt;=4.5,"Excellent",
IF(Restaurants[[#This Row],[Rating]]&gt;=4,"Very Good",
IF(Restaurants[[#This Row],[Rating]]&gt;=3.5,"Good","Average/Low")))</f>
        <v>Excellent</v>
      </c>
    </row>
    <row r="6813" spans="1:31" x14ac:dyDescent="0.3">
      <c r="A6813" t="s">
        <v>220</v>
      </c>
      <c r="B6813" t="s">
        <v>933</v>
      </c>
      <c r="C6813" t="s">
        <v>251</v>
      </c>
      <c r="D6813" t="s">
        <v>252</v>
      </c>
      <c r="E6813">
        <v>0</v>
      </c>
      <c r="F6813">
        <v>195</v>
      </c>
      <c r="G6813" t="s">
        <v>220</v>
      </c>
      <c r="H6813">
        <v>2017</v>
      </c>
      <c r="I6813">
        <v>14</v>
      </c>
      <c r="J6813">
        <v>4.5999999999999996</v>
      </c>
      <c r="K6813" t="s">
        <v>253</v>
      </c>
      <c r="L6813">
        <v>8</v>
      </c>
      <c r="M6813" t="s">
        <v>160</v>
      </c>
      <c r="N6813" t="s">
        <v>210</v>
      </c>
      <c r="O6813" t="s">
        <v>45</v>
      </c>
      <c r="P6813" t="s">
        <v>37</v>
      </c>
      <c r="Q6813" t="s">
        <v>37</v>
      </c>
      <c r="R6813">
        <v>45</v>
      </c>
      <c r="S6813" t="s">
        <v>37</v>
      </c>
      <c r="T6813" t="s">
        <v>63</v>
      </c>
      <c r="U6813" t="s">
        <v>39</v>
      </c>
      <c r="V6813" t="s">
        <v>2859</v>
      </c>
      <c r="W6813" t="s">
        <v>64</v>
      </c>
      <c r="X6813">
        <v>237661</v>
      </c>
      <c r="Y6813">
        <v>1334</v>
      </c>
      <c r="Z6813">
        <v>22.7196</v>
      </c>
      <c r="AA6813">
        <v>75.857699999999994</v>
      </c>
      <c r="AB6813" t="str">
        <f>IF(Restaurants[[#This Row],[Years_Operating]]&lt;5,"New",
IF(Restaurants[[#This Row],[Years_Operating]]&lt;15,"Established","Legacy"))</f>
        <v>Established</v>
      </c>
      <c r="AC6813" t="str">
        <f>IF(Restaurants[[#This Row],[Country]]="India","Yes","No")</f>
        <v>Yes</v>
      </c>
      <c r="AD6813" t="str">
        <f>IF(AND(Restaurants[[#This Row],[Has Online Delivery]]="Yes",Restaurants[[#This Row],[Has Table Booking]]="Yes"),"Online + Table",
IF(Restaurants[[#This Row],[Has Online Delivery]]="Yes","Online Only",
IF(Restaurants[[#This Row],[Has Table Booking]]="Yes","Table Only","None")))</f>
        <v>None</v>
      </c>
      <c r="AE6813" t="str">
        <f>IF(Restaurants[[#This Row],[Rating]]&gt;=4.5,"Excellent",
IF(Restaurants[[#This Row],[Rating]]&gt;=4,"Very Good",
IF(Restaurants[[#This Row],[Rating]]&gt;=3.5,"Good","Average/Low")))</f>
        <v>Excellent</v>
      </c>
    </row>
    <row r="6814" spans="1:31" x14ac:dyDescent="0.3">
      <c r="A6814" t="s">
        <v>97</v>
      </c>
      <c r="B6814" t="s">
        <v>1005</v>
      </c>
      <c r="C6814" t="s">
        <v>942</v>
      </c>
      <c r="D6814" t="s">
        <v>901</v>
      </c>
      <c r="E6814">
        <v>3</v>
      </c>
      <c r="F6814">
        <v>298</v>
      </c>
      <c r="G6814" t="s">
        <v>99</v>
      </c>
      <c r="H6814">
        <v>2010</v>
      </c>
      <c r="I6814">
        <v>56</v>
      </c>
      <c r="J6814">
        <v>4.8</v>
      </c>
      <c r="K6814" t="s">
        <v>902</v>
      </c>
      <c r="L6814">
        <v>15</v>
      </c>
      <c r="M6814" t="s">
        <v>33</v>
      </c>
      <c r="N6814" t="s">
        <v>34</v>
      </c>
      <c r="O6814" t="s">
        <v>54</v>
      </c>
      <c r="P6814" t="s">
        <v>36</v>
      </c>
      <c r="Q6814" t="s">
        <v>36</v>
      </c>
      <c r="R6814">
        <v>25</v>
      </c>
      <c r="S6814" t="s">
        <v>36</v>
      </c>
      <c r="T6814" t="s">
        <v>38</v>
      </c>
      <c r="U6814" t="s">
        <v>39</v>
      </c>
      <c r="W6814" t="s">
        <v>70</v>
      </c>
      <c r="X6814">
        <v>307454</v>
      </c>
      <c r="Y6814">
        <v>495</v>
      </c>
      <c r="Z6814">
        <v>45.5017</v>
      </c>
      <c r="AA6814">
        <v>-73.567300000000003</v>
      </c>
      <c r="AB6814" t="str">
        <f>IF(Restaurants[[#This Row],[Years_Operating]]&lt;5,"New",
IF(Restaurants[[#This Row],[Years_Operating]]&lt;15,"Established","Legacy"))</f>
        <v>Legacy</v>
      </c>
      <c r="AC6814" t="str">
        <f>IF(Restaurants[[#This Row],[Country]]="India","Yes","No")</f>
        <v>No</v>
      </c>
      <c r="AD6814" t="str">
        <f>IF(AND(Restaurants[[#This Row],[Has Online Delivery]]="Yes",Restaurants[[#This Row],[Has Table Booking]]="Yes"),"Online + Table",
IF(Restaurants[[#This Row],[Has Online Delivery]]="Yes","Online Only",
IF(Restaurants[[#This Row],[Has Table Booking]]="Yes","Table Only","None")))</f>
        <v>Online + Table</v>
      </c>
      <c r="AE6814" t="str">
        <f>IF(Restaurants[[#This Row],[Rating]]&gt;=4.5,"Excellent",
IF(Restaurants[[#This Row],[Rating]]&gt;=4,"Very Good",
IF(Restaurants[[#This Row],[Rating]]&gt;=3.5,"Good","Average/Low")))</f>
        <v>Excellent</v>
      </c>
    </row>
    <row r="6815" spans="1:31" x14ac:dyDescent="0.3">
      <c r="A6815" t="s">
        <v>97</v>
      </c>
      <c r="B6815" t="s">
        <v>862</v>
      </c>
      <c r="C6815" t="s">
        <v>251</v>
      </c>
      <c r="D6815" t="s">
        <v>863</v>
      </c>
      <c r="E6815">
        <v>3</v>
      </c>
      <c r="F6815">
        <v>298</v>
      </c>
      <c r="G6815" t="s">
        <v>99</v>
      </c>
      <c r="H6815">
        <v>2010</v>
      </c>
      <c r="I6815">
        <v>56</v>
      </c>
      <c r="J6815">
        <v>4.8</v>
      </c>
      <c r="K6815" t="s">
        <v>926</v>
      </c>
      <c r="L6815">
        <v>15</v>
      </c>
      <c r="M6815" t="s">
        <v>33</v>
      </c>
      <c r="N6815" t="s">
        <v>34</v>
      </c>
      <c r="O6815" t="s">
        <v>54</v>
      </c>
      <c r="P6815" t="s">
        <v>37</v>
      </c>
      <c r="Q6815" t="s">
        <v>37</v>
      </c>
      <c r="R6815">
        <v>21</v>
      </c>
      <c r="S6815" t="s">
        <v>37</v>
      </c>
      <c r="T6815" t="s">
        <v>55</v>
      </c>
      <c r="U6815" t="s">
        <v>46</v>
      </c>
      <c r="V6815" t="s">
        <v>2860</v>
      </c>
      <c r="W6815" t="s">
        <v>40</v>
      </c>
      <c r="X6815">
        <v>435700</v>
      </c>
      <c r="Y6815">
        <v>2001</v>
      </c>
      <c r="Z6815">
        <v>21.170200000000001</v>
      </c>
      <c r="AA6815">
        <v>72.831100000000006</v>
      </c>
      <c r="AB6815" t="str">
        <f>IF(Restaurants[[#This Row],[Years_Operating]]&lt;5,"New",
IF(Restaurants[[#This Row],[Years_Operating]]&lt;15,"Established","Legacy"))</f>
        <v>Legacy</v>
      </c>
      <c r="AC6815" t="str">
        <f>IF(Restaurants[[#This Row],[Country]]="India","Yes","No")</f>
        <v>Yes</v>
      </c>
      <c r="AD6815" t="str">
        <f>IF(AND(Restaurants[[#This Row],[Has Online Delivery]]="Yes",Restaurants[[#This Row],[Has Table Booking]]="Yes"),"Online + Table",
IF(Restaurants[[#This Row],[Has Online Delivery]]="Yes","Online Only",
IF(Restaurants[[#This Row],[Has Table Booking]]="Yes","Table Only","None")))</f>
        <v>None</v>
      </c>
      <c r="AE6815" t="str">
        <f>IF(Restaurants[[#This Row],[Rating]]&gt;=4.5,"Excellent",
IF(Restaurants[[#This Row],[Rating]]&gt;=4,"Very Good",
IF(Restaurants[[#This Row],[Rating]]&gt;=3.5,"Good","Average/Low")))</f>
        <v>Excellent</v>
      </c>
    </row>
    <row r="6816" spans="1:31" x14ac:dyDescent="0.3">
      <c r="A6816" t="s">
        <v>133</v>
      </c>
      <c r="B6816" t="s">
        <v>866</v>
      </c>
      <c r="C6816" t="s">
        <v>251</v>
      </c>
      <c r="D6816" t="s">
        <v>252</v>
      </c>
      <c r="E6816">
        <v>3</v>
      </c>
      <c r="F6816">
        <v>265</v>
      </c>
      <c r="G6816" t="s">
        <v>135</v>
      </c>
      <c r="H6816">
        <v>2005</v>
      </c>
      <c r="I6816">
        <v>45</v>
      </c>
      <c r="J6816">
        <v>4.7</v>
      </c>
      <c r="K6816" t="s">
        <v>256</v>
      </c>
      <c r="L6816">
        <v>20</v>
      </c>
      <c r="M6816" t="s">
        <v>33</v>
      </c>
      <c r="N6816" t="s">
        <v>34</v>
      </c>
      <c r="O6816" t="s">
        <v>35</v>
      </c>
      <c r="P6816" t="s">
        <v>37</v>
      </c>
      <c r="Q6816" t="s">
        <v>36</v>
      </c>
      <c r="R6816">
        <v>59</v>
      </c>
      <c r="S6816" t="s">
        <v>37</v>
      </c>
      <c r="T6816" t="s">
        <v>63</v>
      </c>
      <c r="U6816" t="s">
        <v>32</v>
      </c>
      <c r="V6816" t="s">
        <v>2861</v>
      </c>
      <c r="W6816" t="s">
        <v>103</v>
      </c>
      <c r="X6816">
        <v>367688</v>
      </c>
      <c r="Y6816">
        <v>2960</v>
      </c>
      <c r="Z6816">
        <v>23.022500000000001</v>
      </c>
      <c r="AA6816">
        <v>72.571399999999997</v>
      </c>
      <c r="AB6816" t="str">
        <f>IF(Restaurants[[#This Row],[Years_Operating]]&lt;5,"New",
IF(Restaurants[[#This Row],[Years_Operating]]&lt;15,"Established","Legacy"))</f>
        <v>Legacy</v>
      </c>
      <c r="AC6816" t="str">
        <f>IF(Restaurants[[#This Row],[Country]]="India","Yes","No")</f>
        <v>Yes</v>
      </c>
      <c r="AD6816" t="str">
        <f>IF(AND(Restaurants[[#This Row],[Has Online Delivery]]="Yes",Restaurants[[#This Row],[Has Table Booking]]="Yes"),"Online + Table",
IF(Restaurants[[#This Row],[Has Online Delivery]]="Yes","Online Only",
IF(Restaurants[[#This Row],[Has Table Booking]]="Yes","Table Only","None")))</f>
        <v>Table Only</v>
      </c>
      <c r="AE6816" t="str">
        <f>IF(Restaurants[[#This Row],[Rating]]&gt;=4.5,"Excellent",
IF(Restaurants[[#This Row],[Rating]]&gt;=4,"Very Good",
IF(Restaurants[[#This Row],[Rating]]&gt;=3.5,"Good","Average/Low")))</f>
        <v>Excellent</v>
      </c>
    </row>
    <row r="6817" spans="1:31" x14ac:dyDescent="0.3">
      <c r="A6817" t="s">
        <v>186</v>
      </c>
      <c r="B6817" t="s">
        <v>261</v>
      </c>
      <c r="C6817" t="s">
        <v>251</v>
      </c>
      <c r="D6817" t="s">
        <v>863</v>
      </c>
      <c r="E6817">
        <v>2</v>
      </c>
      <c r="F6817">
        <v>550</v>
      </c>
      <c r="G6817" t="s">
        <v>188</v>
      </c>
      <c r="H6817">
        <v>2015</v>
      </c>
      <c r="I6817">
        <v>50</v>
      </c>
      <c r="J6817">
        <v>4.5</v>
      </c>
      <c r="K6817" t="s">
        <v>864</v>
      </c>
      <c r="L6817">
        <v>10</v>
      </c>
      <c r="M6817" t="s">
        <v>62</v>
      </c>
      <c r="N6817" t="s">
        <v>143</v>
      </c>
      <c r="O6817" t="s">
        <v>35</v>
      </c>
      <c r="P6817" t="s">
        <v>36</v>
      </c>
      <c r="Q6817" t="s">
        <v>36</v>
      </c>
      <c r="R6817">
        <v>69</v>
      </c>
      <c r="S6817" t="s">
        <v>37</v>
      </c>
      <c r="T6817" t="s">
        <v>38</v>
      </c>
      <c r="U6817" t="s">
        <v>69</v>
      </c>
      <c r="V6817" t="s">
        <v>2862</v>
      </c>
      <c r="W6817" t="s">
        <v>40</v>
      </c>
      <c r="X6817">
        <v>491069</v>
      </c>
      <c r="Y6817">
        <v>6674</v>
      </c>
      <c r="Z6817">
        <v>22.572600000000001</v>
      </c>
      <c r="AA6817">
        <v>88.363900000000001</v>
      </c>
      <c r="AB6817" t="str">
        <f>IF(Restaurants[[#This Row],[Years_Operating]]&lt;5,"New",
IF(Restaurants[[#This Row],[Years_Operating]]&lt;15,"Established","Legacy"))</f>
        <v>Established</v>
      </c>
      <c r="AC6817" t="str">
        <f>IF(Restaurants[[#This Row],[Country]]="India","Yes","No")</f>
        <v>Yes</v>
      </c>
      <c r="AD6817" t="str">
        <f>IF(AND(Restaurants[[#This Row],[Has Online Delivery]]="Yes",Restaurants[[#This Row],[Has Table Booking]]="Yes"),"Online + Table",
IF(Restaurants[[#This Row],[Has Online Delivery]]="Yes","Online Only",
IF(Restaurants[[#This Row],[Has Table Booking]]="Yes","Table Only","None")))</f>
        <v>Online + Table</v>
      </c>
      <c r="AE6817" t="str">
        <f>IF(Restaurants[[#This Row],[Rating]]&gt;=4.5,"Excellent",
IF(Restaurants[[#This Row],[Rating]]&gt;=4,"Very Good",
IF(Restaurants[[#This Row],[Rating]]&gt;=3.5,"Good","Average/Low")))</f>
        <v>Excellent</v>
      </c>
    </row>
    <row r="6818" spans="1:31" x14ac:dyDescent="0.3">
      <c r="A6818" t="s">
        <v>104</v>
      </c>
      <c r="B6818" t="s">
        <v>862</v>
      </c>
      <c r="C6818" t="s">
        <v>251</v>
      </c>
      <c r="D6818" t="s">
        <v>863</v>
      </c>
      <c r="E6818">
        <v>3</v>
      </c>
      <c r="F6818">
        <v>310</v>
      </c>
      <c r="G6818" t="s">
        <v>107</v>
      </c>
      <c r="H6818">
        <v>1994</v>
      </c>
      <c r="I6818">
        <v>50</v>
      </c>
      <c r="J6818">
        <v>4.8</v>
      </c>
      <c r="K6818" t="s">
        <v>864</v>
      </c>
      <c r="L6818">
        <v>31</v>
      </c>
      <c r="M6818" t="s">
        <v>33</v>
      </c>
      <c r="N6818" t="s">
        <v>34</v>
      </c>
      <c r="O6818" t="s">
        <v>35</v>
      </c>
      <c r="P6818" t="s">
        <v>37</v>
      </c>
      <c r="Q6818" t="s">
        <v>36</v>
      </c>
      <c r="R6818">
        <v>26</v>
      </c>
      <c r="S6818" t="s">
        <v>37</v>
      </c>
      <c r="T6818" t="s">
        <v>55</v>
      </c>
      <c r="U6818" t="s">
        <v>69</v>
      </c>
      <c r="V6818" t="s">
        <v>2863</v>
      </c>
      <c r="W6818" t="s">
        <v>56</v>
      </c>
      <c r="X6818">
        <v>19392</v>
      </c>
      <c r="Y6818">
        <v>3543</v>
      </c>
      <c r="Z6818">
        <v>21.170200000000001</v>
      </c>
      <c r="AA6818">
        <v>72.831100000000006</v>
      </c>
      <c r="AB6818" t="str">
        <f>IF(Restaurants[[#This Row],[Years_Operating]]&lt;5,"New",
IF(Restaurants[[#This Row],[Years_Operating]]&lt;15,"Established","Legacy"))</f>
        <v>Legacy</v>
      </c>
      <c r="AC6818" t="str">
        <f>IF(Restaurants[[#This Row],[Country]]="India","Yes","No")</f>
        <v>Yes</v>
      </c>
      <c r="AD6818" t="str">
        <f>IF(AND(Restaurants[[#This Row],[Has Online Delivery]]="Yes",Restaurants[[#This Row],[Has Table Booking]]="Yes"),"Online + Table",
IF(Restaurants[[#This Row],[Has Online Delivery]]="Yes","Online Only",
IF(Restaurants[[#This Row],[Has Table Booking]]="Yes","Table Only","None")))</f>
        <v>Table Only</v>
      </c>
      <c r="AE6818" t="str">
        <f>IF(Restaurants[[#This Row],[Rating]]&gt;=4.5,"Excellent",
IF(Restaurants[[#This Row],[Rating]]&gt;=4,"Very Good",
IF(Restaurants[[#This Row],[Rating]]&gt;=3.5,"Good","Average/Low")))</f>
        <v>Excellent</v>
      </c>
    </row>
    <row r="6819" spans="1:31" x14ac:dyDescent="0.3">
      <c r="A6819" t="s">
        <v>87</v>
      </c>
      <c r="B6819" t="s">
        <v>261</v>
      </c>
      <c r="C6819" t="s">
        <v>251</v>
      </c>
      <c r="D6819" t="s">
        <v>918</v>
      </c>
      <c r="E6819">
        <v>3</v>
      </c>
      <c r="F6819">
        <v>295</v>
      </c>
      <c r="G6819" t="s">
        <v>91</v>
      </c>
      <c r="H6819">
        <v>1897</v>
      </c>
      <c r="I6819">
        <v>50</v>
      </c>
      <c r="J6819">
        <v>4.8</v>
      </c>
      <c r="K6819" t="s">
        <v>919</v>
      </c>
      <c r="L6819">
        <v>128</v>
      </c>
      <c r="M6819" t="s">
        <v>33</v>
      </c>
      <c r="N6819" t="s">
        <v>34</v>
      </c>
      <c r="O6819" t="s">
        <v>35</v>
      </c>
      <c r="P6819" t="s">
        <v>37</v>
      </c>
      <c r="Q6819" t="s">
        <v>36</v>
      </c>
      <c r="R6819">
        <v>54</v>
      </c>
      <c r="S6819" t="s">
        <v>36</v>
      </c>
      <c r="T6819" t="s">
        <v>63</v>
      </c>
      <c r="U6819" t="s">
        <v>32</v>
      </c>
      <c r="V6819" t="s">
        <v>2864</v>
      </c>
      <c r="W6819" t="s">
        <v>70</v>
      </c>
      <c r="X6819">
        <v>288987</v>
      </c>
      <c r="Y6819">
        <v>236</v>
      </c>
      <c r="Z6819">
        <v>22.572600000000001</v>
      </c>
      <c r="AA6819">
        <v>88.363900000000001</v>
      </c>
      <c r="AB6819" t="str">
        <f>IF(Restaurants[[#This Row],[Years_Operating]]&lt;5,"New",
IF(Restaurants[[#This Row],[Years_Operating]]&lt;15,"Established","Legacy"))</f>
        <v>Legacy</v>
      </c>
      <c r="AC6819" t="str">
        <f>IF(Restaurants[[#This Row],[Country]]="India","Yes","No")</f>
        <v>Yes</v>
      </c>
      <c r="AD6819" t="str">
        <f>IF(AND(Restaurants[[#This Row],[Has Online Delivery]]="Yes",Restaurants[[#This Row],[Has Table Booking]]="Yes"),"Online + Table",
IF(Restaurants[[#This Row],[Has Online Delivery]]="Yes","Online Only",
IF(Restaurants[[#This Row],[Has Table Booking]]="Yes","Table Only","None")))</f>
        <v>Table Only</v>
      </c>
      <c r="AE6819" t="str">
        <f>IF(Restaurants[[#This Row],[Rating]]&gt;=4.5,"Excellent",
IF(Restaurants[[#This Row],[Rating]]&gt;=4,"Very Good",
IF(Restaurants[[#This Row],[Rating]]&gt;=3.5,"Good","Average/Low")))</f>
        <v>Excellent</v>
      </c>
    </row>
    <row r="6820" spans="1:31" x14ac:dyDescent="0.3">
      <c r="A6820" t="s">
        <v>117</v>
      </c>
      <c r="B6820" t="s">
        <v>862</v>
      </c>
      <c r="C6820" t="s">
        <v>251</v>
      </c>
      <c r="D6820" t="s">
        <v>918</v>
      </c>
      <c r="E6820">
        <v>3</v>
      </c>
      <c r="F6820">
        <v>420</v>
      </c>
      <c r="G6820" t="s">
        <v>121</v>
      </c>
      <c r="H6820">
        <v>2007</v>
      </c>
      <c r="I6820">
        <v>40</v>
      </c>
      <c r="J6820">
        <v>4.7</v>
      </c>
      <c r="K6820" t="s">
        <v>919</v>
      </c>
      <c r="L6820">
        <v>18</v>
      </c>
      <c r="M6820" t="s">
        <v>62</v>
      </c>
      <c r="N6820" t="s">
        <v>34</v>
      </c>
      <c r="O6820" t="s">
        <v>35</v>
      </c>
      <c r="P6820" t="s">
        <v>36</v>
      </c>
      <c r="Q6820" t="s">
        <v>36</v>
      </c>
      <c r="R6820">
        <v>50</v>
      </c>
      <c r="S6820" t="s">
        <v>36</v>
      </c>
      <c r="T6820" t="s">
        <v>55</v>
      </c>
      <c r="U6820" t="s">
        <v>39</v>
      </c>
      <c r="V6820" t="s">
        <v>2865</v>
      </c>
      <c r="W6820" t="s">
        <v>64</v>
      </c>
      <c r="X6820">
        <v>208840</v>
      </c>
      <c r="Y6820">
        <v>27</v>
      </c>
      <c r="Z6820">
        <v>21.170200000000001</v>
      </c>
      <c r="AA6820">
        <v>72.831100000000006</v>
      </c>
      <c r="AB6820" t="str">
        <f>IF(Restaurants[[#This Row],[Years_Operating]]&lt;5,"New",
IF(Restaurants[[#This Row],[Years_Operating]]&lt;15,"Established","Legacy"))</f>
        <v>Legacy</v>
      </c>
      <c r="AC6820" t="str">
        <f>IF(Restaurants[[#This Row],[Country]]="India","Yes","No")</f>
        <v>Yes</v>
      </c>
      <c r="AD6820" t="str">
        <f>IF(AND(Restaurants[[#This Row],[Has Online Delivery]]="Yes",Restaurants[[#This Row],[Has Table Booking]]="Yes"),"Online + Table",
IF(Restaurants[[#This Row],[Has Online Delivery]]="Yes","Online Only",
IF(Restaurants[[#This Row],[Has Table Booking]]="Yes","Table Only","None")))</f>
        <v>Online + Table</v>
      </c>
      <c r="AE6820" t="str">
        <f>IF(Restaurants[[#This Row],[Rating]]&gt;=4.5,"Excellent",
IF(Restaurants[[#This Row],[Rating]]&gt;=4,"Very Good",
IF(Restaurants[[#This Row],[Rating]]&gt;=3.5,"Good","Average/Low")))</f>
        <v>Excellent</v>
      </c>
    </row>
    <row r="6821" spans="1:31" x14ac:dyDescent="0.3">
      <c r="A6821" t="s">
        <v>100</v>
      </c>
      <c r="B6821" t="s">
        <v>903</v>
      </c>
      <c r="C6821" t="s">
        <v>196</v>
      </c>
      <c r="D6821" t="s">
        <v>953</v>
      </c>
      <c r="E6821">
        <v>3</v>
      </c>
      <c r="F6821">
        <v>385</v>
      </c>
      <c r="G6821" t="s">
        <v>102</v>
      </c>
      <c r="H6821">
        <v>2003</v>
      </c>
      <c r="I6821">
        <v>55</v>
      </c>
      <c r="J6821">
        <v>4.8</v>
      </c>
      <c r="K6821" t="s">
        <v>1091</v>
      </c>
      <c r="L6821">
        <v>22</v>
      </c>
      <c r="M6821" t="s">
        <v>33</v>
      </c>
      <c r="N6821" t="s">
        <v>34</v>
      </c>
      <c r="O6821" t="s">
        <v>35</v>
      </c>
      <c r="P6821" t="s">
        <v>36</v>
      </c>
      <c r="Q6821" t="s">
        <v>36</v>
      </c>
      <c r="R6821">
        <v>44</v>
      </c>
      <c r="S6821" t="s">
        <v>36</v>
      </c>
      <c r="T6821" t="s">
        <v>38</v>
      </c>
      <c r="U6821" t="s">
        <v>39</v>
      </c>
      <c r="W6821" t="s">
        <v>56</v>
      </c>
      <c r="X6821">
        <v>195230</v>
      </c>
      <c r="Y6821">
        <v>2142</v>
      </c>
      <c r="Z6821">
        <v>53.800800000000002</v>
      </c>
      <c r="AA6821">
        <v>-1.5490999999999999</v>
      </c>
      <c r="AB6821" t="str">
        <f>IF(Restaurants[[#This Row],[Years_Operating]]&lt;5,"New",
IF(Restaurants[[#This Row],[Years_Operating]]&lt;15,"Established","Legacy"))</f>
        <v>Legacy</v>
      </c>
      <c r="AC6821" t="str">
        <f>IF(Restaurants[[#This Row],[Country]]="India","Yes","No")</f>
        <v>No</v>
      </c>
      <c r="AD6821" t="str">
        <f>IF(AND(Restaurants[[#This Row],[Has Online Delivery]]="Yes",Restaurants[[#This Row],[Has Table Booking]]="Yes"),"Online + Table",
IF(Restaurants[[#This Row],[Has Online Delivery]]="Yes","Online Only",
IF(Restaurants[[#This Row],[Has Table Booking]]="Yes","Table Only","None")))</f>
        <v>Online + Table</v>
      </c>
      <c r="AE6821" t="str">
        <f>IF(Restaurants[[#This Row],[Rating]]&gt;=4.5,"Excellent",
IF(Restaurants[[#This Row],[Rating]]&gt;=4,"Very Good",
IF(Restaurants[[#This Row],[Rating]]&gt;=3.5,"Good","Average/Low")))</f>
        <v>Excellent</v>
      </c>
    </row>
    <row r="6822" spans="1:31" x14ac:dyDescent="0.3">
      <c r="A6822" t="s">
        <v>92</v>
      </c>
      <c r="B6822" t="s">
        <v>888</v>
      </c>
      <c r="C6822" t="s">
        <v>59</v>
      </c>
      <c r="D6822" t="s">
        <v>94</v>
      </c>
      <c r="E6822">
        <v>3</v>
      </c>
      <c r="F6822">
        <v>345</v>
      </c>
      <c r="G6822" t="s">
        <v>95</v>
      </c>
      <c r="H6822">
        <v>2011</v>
      </c>
      <c r="I6822">
        <v>50</v>
      </c>
      <c r="J6822">
        <v>4.8</v>
      </c>
      <c r="K6822" t="s">
        <v>96</v>
      </c>
      <c r="L6822">
        <v>14</v>
      </c>
      <c r="M6822" t="s">
        <v>33</v>
      </c>
      <c r="N6822" t="s">
        <v>34</v>
      </c>
      <c r="O6822" t="s">
        <v>54</v>
      </c>
      <c r="P6822" t="s">
        <v>37</v>
      </c>
      <c r="Q6822" t="s">
        <v>36</v>
      </c>
      <c r="R6822">
        <v>27</v>
      </c>
      <c r="S6822" t="s">
        <v>36</v>
      </c>
      <c r="T6822" t="s">
        <v>38</v>
      </c>
      <c r="U6822" t="s">
        <v>69</v>
      </c>
      <c r="W6822" t="s">
        <v>108</v>
      </c>
      <c r="X6822">
        <v>434829</v>
      </c>
      <c r="Y6822">
        <v>7532</v>
      </c>
      <c r="Z6822">
        <v>43.7102</v>
      </c>
      <c r="AA6822">
        <v>7.2619999999999996</v>
      </c>
      <c r="AB6822" t="str">
        <f>IF(Restaurants[[#This Row],[Years_Operating]]&lt;5,"New",
IF(Restaurants[[#This Row],[Years_Operating]]&lt;15,"Established","Legacy"))</f>
        <v>Established</v>
      </c>
      <c r="AC6822" t="str">
        <f>IF(Restaurants[[#This Row],[Country]]="India","Yes","No")</f>
        <v>No</v>
      </c>
      <c r="AD6822" t="str">
        <f>IF(AND(Restaurants[[#This Row],[Has Online Delivery]]="Yes",Restaurants[[#This Row],[Has Table Booking]]="Yes"),"Online + Table",
IF(Restaurants[[#This Row],[Has Online Delivery]]="Yes","Online Only",
IF(Restaurants[[#This Row],[Has Table Booking]]="Yes","Table Only","None")))</f>
        <v>Table Only</v>
      </c>
      <c r="AE6822" t="str">
        <f>IF(Restaurants[[#This Row],[Rating]]&gt;=4.5,"Excellent",
IF(Restaurants[[#This Row],[Rating]]&gt;=4,"Very Good",
IF(Restaurants[[#This Row],[Rating]]&gt;=3.5,"Good","Average/Low")))</f>
        <v>Excellent</v>
      </c>
    </row>
    <row r="6823" spans="1:31" x14ac:dyDescent="0.3">
      <c r="A6823" t="s">
        <v>97</v>
      </c>
      <c r="B6823" t="s">
        <v>933</v>
      </c>
      <c r="C6823" t="s">
        <v>251</v>
      </c>
      <c r="D6823" t="s">
        <v>258</v>
      </c>
      <c r="E6823">
        <v>3</v>
      </c>
      <c r="F6823">
        <v>298</v>
      </c>
      <c r="G6823" t="s">
        <v>99</v>
      </c>
      <c r="H6823">
        <v>2010</v>
      </c>
      <c r="I6823">
        <v>56</v>
      </c>
      <c r="J6823">
        <v>4.8</v>
      </c>
      <c r="K6823" t="s">
        <v>284</v>
      </c>
      <c r="L6823">
        <v>15</v>
      </c>
      <c r="M6823" t="s">
        <v>33</v>
      </c>
      <c r="N6823" t="s">
        <v>34</v>
      </c>
      <c r="O6823" t="s">
        <v>54</v>
      </c>
      <c r="P6823" t="s">
        <v>37</v>
      </c>
      <c r="Q6823" t="s">
        <v>36</v>
      </c>
      <c r="R6823">
        <v>38</v>
      </c>
      <c r="S6823" t="s">
        <v>36</v>
      </c>
      <c r="T6823" t="s">
        <v>38</v>
      </c>
      <c r="U6823" t="s">
        <v>39</v>
      </c>
      <c r="V6823" t="s">
        <v>2866</v>
      </c>
      <c r="W6823" t="s">
        <v>80</v>
      </c>
      <c r="X6823">
        <v>150999</v>
      </c>
      <c r="Y6823">
        <v>6979</v>
      </c>
      <c r="Z6823">
        <v>22.7196</v>
      </c>
      <c r="AA6823">
        <v>75.857699999999994</v>
      </c>
      <c r="AB6823" t="str">
        <f>IF(Restaurants[[#This Row],[Years_Operating]]&lt;5,"New",
IF(Restaurants[[#This Row],[Years_Operating]]&lt;15,"Established","Legacy"))</f>
        <v>Legacy</v>
      </c>
      <c r="AC6823" t="str">
        <f>IF(Restaurants[[#This Row],[Country]]="India","Yes","No")</f>
        <v>Yes</v>
      </c>
      <c r="AD6823" t="str">
        <f>IF(AND(Restaurants[[#This Row],[Has Online Delivery]]="Yes",Restaurants[[#This Row],[Has Table Booking]]="Yes"),"Online + Table",
IF(Restaurants[[#This Row],[Has Online Delivery]]="Yes","Online Only",
IF(Restaurants[[#This Row],[Has Table Booking]]="Yes","Table Only","None")))</f>
        <v>Table Only</v>
      </c>
      <c r="AE6823" t="str">
        <f>IF(Restaurants[[#This Row],[Rating]]&gt;=4.5,"Excellent",
IF(Restaurants[[#This Row],[Rating]]&gt;=4,"Very Good",
IF(Restaurants[[#This Row],[Rating]]&gt;=3.5,"Good","Average/Low")))</f>
        <v>Excellent</v>
      </c>
    </row>
    <row r="6824" spans="1:31" x14ac:dyDescent="0.3">
      <c r="A6824" t="s">
        <v>220</v>
      </c>
      <c r="B6824" t="s">
        <v>145</v>
      </c>
      <c r="C6824" t="s">
        <v>146</v>
      </c>
      <c r="D6824" t="s">
        <v>894</v>
      </c>
      <c r="E6824">
        <v>0</v>
      </c>
      <c r="F6824">
        <v>195</v>
      </c>
      <c r="G6824" t="s">
        <v>220</v>
      </c>
      <c r="H6824">
        <v>2017</v>
      </c>
      <c r="I6824">
        <v>14</v>
      </c>
      <c r="J6824">
        <v>4.5999999999999996</v>
      </c>
      <c r="K6824" t="s">
        <v>895</v>
      </c>
      <c r="L6824">
        <v>8</v>
      </c>
      <c r="M6824" t="s">
        <v>160</v>
      </c>
      <c r="N6824" t="s">
        <v>210</v>
      </c>
      <c r="O6824" t="s">
        <v>45</v>
      </c>
      <c r="P6824" t="s">
        <v>36</v>
      </c>
      <c r="Q6824" t="s">
        <v>37</v>
      </c>
      <c r="R6824">
        <v>58</v>
      </c>
      <c r="S6824" t="s">
        <v>36</v>
      </c>
      <c r="T6824" t="s">
        <v>38</v>
      </c>
      <c r="U6824" t="s">
        <v>32</v>
      </c>
      <c r="W6824" t="s">
        <v>149</v>
      </c>
      <c r="X6824">
        <v>365172</v>
      </c>
      <c r="Y6824">
        <v>6444</v>
      </c>
      <c r="Z6824">
        <v>35.689500000000002</v>
      </c>
      <c r="AA6824">
        <v>139.6917</v>
      </c>
      <c r="AB6824" t="str">
        <f>IF(Restaurants[[#This Row],[Years_Operating]]&lt;5,"New",
IF(Restaurants[[#This Row],[Years_Operating]]&lt;15,"Established","Legacy"))</f>
        <v>Established</v>
      </c>
      <c r="AC6824" t="str">
        <f>IF(Restaurants[[#This Row],[Country]]="India","Yes","No")</f>
        <v>No</v>
      </c>
      <c r="AD6824" t="str">
        <f>IF(AND(Restaurants[[#This Row],[Has Online Delivery]]="Yes",Restaurants[[#This Row],[Has Table Booking]]="Yes"),"Online + Table",
IF(Restaurants[[#This Row],[Has Online Delivery]]="Yes","Online Only",
IF(Restaurants[[#This Row],[Has Table Booking]]="Yes","Table Only","None")))</f>
        <v>Online Only</v>
      </c>
      <c r="AE6824" t="str">
        <f>IF(Restaurants[[#This Row],[Rating]]&gt;=4.5,"Excellent",
IF(Restaurants[[#This Row],[Rating]]&gt;=4,"Very Good",
IF(Restaurants[[#This Row],[Rating]]&gt;=3.5,"Good","Average/Low")))</f>
        <v>Excellent</v>
      </c>
    </row>
    <row r="6825" spans="1:31" x14ac:dyDescent="0.3">
      <c r="A6825" t="s">
        <v>215</v>
      </c>
      <c r="B6825" t="s">
        <v>1005</v>
      </c>
      <c r="C6825" t="s">
        <v>942</v>
      </c>
      <c r="D6825" t="s">
        <v>976</v>
      </c>
      <c r="E6825">
        <v>0</v>
      </c>
      <c r="F6825">
        <v>155</v>
      </c>
      <c r="G6825" t="s">
        <v>219</v>
      </c>
      <c r="H6825">
        <v>2000</v>
      </c>
      <c r="I6825">
        <v>55</v>
      </c>
      <c r="J6825">
        <v>4.7</v>
      </c>
      <c r="K6825" t="s">
        <v>977</v>
      </c>
      <c r="L6825">
        <v>25</v>
      </c>
      <c r="M6825" t="s">
        <v>160</v>
      </c>
      <c r="N6825" t="s">
        <v>210</v>
      </c>
      <c r="O6825" t="s">
        <v>54</v>
      </c>
      <c r="P6825" t="s">
        <v>36</v>
      </c>
      <c r="Q6825" t="s">
        <v>36</v>
      </c>
      <c r="R6825">
        <v>33</v>
      </c>
      <c r="S6825" t="s">
        <v>36</v>
      </c>
      <c r="T6825" t="s">
        <v>86</v>
      </c>
      <c r="U6825" t="s">
        <v>69</v>
      </c>
      <c r="W6825" t="s">
        <v>149</v>
      </c>
      <c r="X6825">
        <v>50749</v>
      </c>
      <c r="Y6825">
        <v>6520</v>
      </c>
      <c r="Z6825">
        <v>45.5017</v>
      </c>
      <c r="AA6825">
        <v>-73.567300000000003</v>
      </c>
      <c r="AB6825" t="str">
        <f>IF(Restaurants[[#This Row],[Years_Operating]]&lt;5,"New",
IF(Restaurants[[#This Row],[Years_Operating]]&lt;15,"Established","Legacy"))</f>
        <v>Legacy</v>
      </c>
      <c r="AC6825" t="str">
        <f>IF(Restaurants[[#This Row],[Country]]="India","Yes","No")</f>
        <v>No</v>
      </c>
      <c r="AD6825" t="str">
        <f>IF(AND(Restaurants[[#This Row],[Has Online Delivery]]="Yes",Restaurants[[#This Row],[Has Table Booking]]="Yes"),"Online + Table",
IF(Restaurants[[#This Row],[Has Online Delivery]]="Yes","Online Only",
IF(Restaurants[[#This Row],[Has Table Booking]]="Yes","Table Only","None")))</f>
        <v>Online + Table</v>
      </c>
      <c r="AE6825" t="str">
        <f>IF(Restaurants[[#This Row],[Rating]]&gt;=4.5,"Excellent",
IF(Restaurants[[#This Row],[Rating]]&gt;=4,"Very Good",
IF(Restaurants[[#This Row],[Rating]]&gt;=3.5,"Good","Average/Low")))</f>
        <v>Excellent</v>
      </c>
    </row>
    <row r="6826" spans="1:31" x14ac:dyDescent="0.3">
      <c r="A6826" t="s">
        <v>117</v>
      </c>
      <c r="B6826" t="s">
        <v>882</v>
      </c>
      <c r="C6826" t="s">
        <v>146</v>
      </c>
      <c r="D6826" t="s">
        <v>894</v>
      </c>
      <c r="E6826">
        <v>3</v>
      </c>
      <c r="F6826">
        <v>420</v>
      </c>
      <c r="G6826" t="s">
        <v>121</v>
      </c>
      <c r="H6826">
        <v>2007</v>
      </c>
      <c r="I6826">
        <v>40</v>
      </c>
      <c r="J6826">
        <v>4.7</v>
      </c>
      <c r="K6826" t="s">
        <v>895</v>
      </c>
      <c r="L6826">
        <v>18</v>
      </c>
      <c r="M6826" t="s">
        <v>62</v>
      </c>
      <c r="N6826" t="s">
        <v>34</v>
      </c>
      <c r="O6826" t="s">
        <v>35</v>
      </c>
      <c r="P6826" t="s">
        <v>36</v>
      </c>
      <c r="Q6826" t="s">
        <v>36</v>
      </c>
      <c r="R6826">
        <v>63</v>
      </c>
      <c r="S6826" t="s">
        <v>37</v>
      </c>
      <c r="T6826" t="s">
        <v>63</v>
      </c>
      <c r="U6826" t="s">
        <v>46</v>
      </c>
      <c r="W6826" t="s">
        <v>47</v>
      </c>
      <c r="X6826">
        <v>81850</v>
      </c>
      <c r="Y6826">
        <v>3671</v>
      </c>
      <c r="Z6826">
        <v>35.011600000000001</v>
      </c>
      <c r="AA6826">
        <v>135.7681</v>
      </c>
      <c r="AB6826" t="str">
        <f>IF(Restaurants[[#This Row],[Years_Operating]]&lt;5,"New",
IF(Restaurants[[#This Row],[Years_Operating]]&lt;15,"Established","Legacy"))</f>
        <v>Legacy</v>
      </c>
      <c r="AC6826" t="str">
        <f>IF(Restaurants[[#This Row],[Country]]="India","Yes","No")</f>
        <v>No</v>
      </c>
      <c r="AD6826" t="str">
        <f>IF(AND(Restaurants[[#This Row],[Has Online Delivery]]="Yes",Restaurants[[#This Row],[Has Table Booking]]="Yes"),"Online + Table",
IF(Restaurants[[#This Row],[Has Online Delivery]]="Yes","Online Only",
IF(Restaurants[[#This Row],[Has Table Booking]]="Yes","Table Only","None")))</f>
        <v>Online + Table</v>
      </c>
      <c r="AE6826" t="str">
        <f>IF(Restaurants[[#This Row],[Rating]]&gt;=4.5,"Excellent",
IF(Restaurants[[#This Row],[Rating]]&gt;=4,"Very Good",
IF(Restaurants[[#This Row],[Rating]]&gt;=3.5,"Good","Average/Low")))</f>
        <v>Excellent</v>
      </c>
    </row>
    <row r="6827" spans="1:31" x14ac:dyDescent="0.3">
      <c r="A6827" t="s">
        <v>171</v>
      </c>
      <c r="B6827" t="s">
        <v>896</v>
      </c>
      <c r="C6827" t="s">
        <v>59</v>
      </c>
      <c r="D6827" t="s">
        <v>897</v>
      </c>
      <c r="E6827">
        <v>2</v>
      </c>
      <c r="F6827">
        <v>285</v>
      </c>
      <c r="G6827" t="s">
        <v>172</v>
      </c>
      <c r="H6827">
        <v>2008</v>
      </c>
      <c r="I6827">
        <v>12</v>
      </c>
      <c r="J6827">
        <v>4.7</v>
      </c>
      <c r="K6827" t="s">
        <v>987</v>
      </c>
      <c r="L6827">
        <v>17</v>
      </c>
      <c r="M6827" t="s">
        <v>33</v>
      </c>
      <c r="N6827" t="s">
        <v>143</v>
      </c>
      <c r="O6827" t="s">
        <v>54</v>
      </c>
      <c r="P6827" t="s">
        <v>37</v>
      </c>
      <c r="Q6827" t="s">
        <v>36</v>
      </c>
      <c r="R6827">
        <v>29</v>
      </c>
      <c r="S6827" t="s">
        <v>37</v>
      </c>
      <c r="T6827" t="s">
        <v>55</v>
      </c>
      <c r="U6827" t="s">
        <v>39</v>
      </c>
      <c r="W6827" t="s">
        <v>80</v>
      </c>
      <c r="X6827">
        <v>424133</v>
      </c>
      <c r="Y6827">
        <v>413</v>
      </c>
      <c r="Z6827">
        <v>45.764000000000003</v>
      </c>
      <c r="AA6827">
        <v>4.8357000000000001</v>
      </c>
      <c r="AB6827" t="str">
        <f>IF(Restaurants[[#This Row],[Years_Operating]]&lt;5,"New",
IF(Restaurants[[#This Row],[Years_Operating]]&lt;15,"Established","Legacy"))</f>
        <v>Legacy</v>
      </c>
      <c r="AC6827" t="str">
        <f>IF(Restaurants[[#This Row],[Country]]="India","Yes","No")</f>
        <v>No</v>
      </c>
      <c r="AD6827" t="str">
        <f>IF(AND(Restaurants[[#This Row],[Has Online Delivery]]="Yes",Restaurants[[#This Row],[Has Table Booking]]="Yes"),"Online + Table",
IF(Restaurants[[#This Row],[Has Online Delivery]]="Yes","Online Only",
IF(Restaurants[[#This Row],[Has Table Booking]]="Yes","Table Only","None")))</f>
        <v>Table Only</v>
      </c>
      <c r="AE6827" t="str">
        <f>IF(Restaurants[[#This Row],[Rating]]&gt;=4.5,"Excellent",
IF(Restaurants[[#This Row],[Rating]]&gt;=4,"Very Good",
IF(Restaurants[[#This Row],[Rating]]&gt;=3.5,"Good","Average/Low")))</f>
        <v>Excellent</v>
      </c>
    </row>
    <row r="6828" spans="1:31" x14ac:dyDescent="0.3">
      <c r="A6828" t="s">
        <v>111</v>
      </c>
      <c r="B6828" t="s">
        <v>195</v>
      </c>
      <c r="C6828" t="s">
        <v>196</v>
      </c>
      <c r="D6828" t="s">
        <v>892</v>
      </c>
      <c r="E6828">
        <v>3</v>
      </c>
      <c r="F6828">
        <v>305</v>
      </c>
      <c r="G6828" t="s">
        <v>112</v>
      </c>
      <c r="H6828">
        <v>2000</v>
      </c>
      <c r="I6828">
        <v>25</v>
      </c>
      <c r="J6828">
        <v>4.8</v>
      </c>
      <c r="K6828" t="s">
        <v>960</v>
      </c>
      <c r="L6828">
        <v>25</v>
      </c>
      <c r="M6828" t="s">
        <v>33</v>
      </c>
      <c r="N6828" t="s">
        <v>34</v>
      </c>
      <c r="O6828" t="s">
        <v>35</v>
      </c>
      <c r="P6828" t="s">
        <v>37</v>
      </c>
      <c r="Q6828" t="s">
        <v>36</v>
      </c>
      <c r="R6828">
        <v>23</v>
      </c>
      <c r="S6828" t="s">
        <v>36</v>
      </c>
      <c r="T6828" t="s">
        <v>63</v>
      </c>
      <c r="U6828" t="s">
        <v>32</v>
      </c>
      <c r="W6828" t="s">
        <v>149</v>
      </c>
      <c r="X6828">
        <v>108844</v>
      </c>
      <c r="Y6828">
        <v>2008</v>
      </c>
      <c r="Z6828">
        <v>51.507399999999997</v>
      </c>
      <c r="AA6828">
        <v>-0.1278</v>
      </c>
      <c r="AB6828" t="str">
        <f>IF(Restaurants[[#This Row],[Years_Operating]]&lt;5,"New",
IF(Restaurants[[#This Row],[Years_Operating]]&lt;15,"Established","Legacy"))</f>
        <v>Legacy</v>
      </c>
      <c r="AC6828" t="str">
        <f>IF(Restaurants[[#This Row],[Country]]="India","Yes","No")</f>
        <v>No</v>
      </c>
      <c r="AD6828" t="str">
        <f>IF(AND(Restaurants[[#This Row],[Has Online Delivery]]="Yes",Restaurants[[#This Row],[Has Table Booking]]="Yes"),"Online + Table",
IF(Restaurants[[#This Row],[Has Online Delivery]]="Yes","Online Only",
IF(Restaurants[[#This Row],[Has Table Booking]]="Yes","Table Only","None")))</f>
        <v>Table Only</v>
      </c>
      <c r="AE6828" t="str">
        <f>IF(Restaurants[[#This Row],[Rating]]&gt;=4.5,"Excellent",
IF(Restaurants[[#This Row],[Rating]]&gt;=4,"Very Good",
IF(Restaurants[[#This Row],[Rating]]&gt;=3.5,"Good","Average/Low")))</f>
        <v>Excellent</v>
      </c>
    </row>
    <row r="6829" spans="1:31" x14ac:dyDescent="0.3">
      <c r="A6829" t="s">
        <v>226</v>
      </c>
      <c r="B6829" t="s">
        <v>275</v>
      </c>
      <c r="C6829" t="s">
        <v>251</v>
      </c>
      <c r="D6829" t="s">
        <v>278</v>
      </c>
      <c r="E6829">
        <v>0</v>
      </c>
      <c r="F6829">
        <v>185</v>
      </c>
      <c r="G6829" t="s">
        <v>228</v>
      </c>
      <c r="H6829">
        <v>2014</v>
      </c>
      <c r="I6829">
        <v>48</v>
      </c>
      <c r="J6829">
        <v>4.5999999999999996</v>
      </c>
      <c r="K6829" t="s">
        <v>291</v>
      </c>
      <c r="L6829">
        <v>11</v>
      </c>
      <c r="M6829" t="s">
        <v>160</v>
      </c>
      <c r="N6829" t="s">
        <v>210</v>
      </c>
      <c r="O6829" t="s">
        <v>45</v>
      </c>
      <c r="P6829" t="s">
        <v>36</v>
      </c>
      <c r="Q6829" t="s">
        <v>36</v>
      </c>
      <c r="R6829">
        <v>51</v>
      </c>
      <c r="S6829" t="s">
        <v>37</v>
      </c>
      <c r="T6829" t="s">
        <v>63</v>
      </c>
      <c r="U6829" t="s">
        <v>32</v>
      </c>
      <c r="V6829" t="s">
        <v>2867</v>
      </c>
      <c r="W6829" t="s">
        <v>108</v>
      </c>
      <c r="X6829">
        <v>21025</v>
      </c>
      <c r="Y6829">
        <v>4587</v>
      </c>
      <c r="Z6829">
        <v>18.520399999999999</v>
      </c>
      <c r="AA6829">
        <v>73.856700000000004</v>
      </c>
      <c r="AB6829" t="str">
        <f>IF(Restaurants[[#This Row],[Years_Operating]]&lt;5,"New",
IF(Restaurants[[#This Row],[Years_Operating]]&lt;15,"Established","Legacy"))</f>
        <v>Established</v>
      </c>
      <c r="AC6829" t="str">
        <f>IF(Restaurants[[#This Row],[Country]]="India","Yes","No")</f>
        <v>Yes</v>
      </c>
      <c r="AD6829" t="str">
        <f>IF(AND(Restaurants[[#This Row],[Has Online Delivery]]="Yes",Restaurants[[#This Row],[Has Table Booking]]="Yes"),"Online + Table",
IF(Restaurants[[#This Row],[Has Online Delivery]]="Yes","Online Only",
IF(Restaurants[[#This Row],[Has Table Booking]]="Yes","Table Only","None")))</f>
        <v>Online + Table</v>
      </c>
      <c r="AE6829" t="str">
        <f>IF(Restaurants[[#This Row],[Rating]]&gt;=4.5,"Excellent",
IF(Restaurants[[#This Row],[Rating]]&gt;=4,"Very Good",
IF(Restaurants[[#This Row],[Rating]]&gt;=3.5,"Good","Average/Low")))</f>
        <v>Excellent</v>
      </c>
    </row>
    <row r="6830" spans="1:31" x14ac:dyDescent="0.3">
      <c r="A6830" t="s">
        <v>186</v>
      </c>
      <c r="B6830" t="s">
        <v>866</v>
      </c>
      <c r="C6830" t="s">
        <v>251</v>
      </c>
      <c r="D6830" t="s">
        <v>935</v>
      </c>
      <c r="E6830">
        <v>2</v>
      </c>
      <c r="F6830">
        <v>550</v>
      </c>
      <c r="G6830" t="s">
        <v>188</v>
      </c>
      <c r="H6830">
        <v>2015</v>
      </c>
      <c r="I6830">
        <v>50</v>
      </c>
      <c r="J6830">
        <v>4.5</v>
      </c>
      <c r="K6830" t="s">
        <v>948</v>
      </c>
      <c r="L6830">
        <v>10</v>
      </c>
      <c r="M6830" t="s">
        <v>62</v>
      </c>
      <c r="N6830" t="s">
        <v>143</v>
      </c>
      <c r="O6830" t="s">
        <v>35</v>
      </c>
      <c r="P6830" t="s">
        <v>36</v>
      </c>
      <c r="Q6830" t="s">
        <v>36</v>
      </c>
      <c r="R6830">
        <v>55</v>
      </c>
      <c r="S6830" t="s">
        <v>37</v>
      </c>
      <c r="T6830" t="s">
        <v>63</v>
      </c>
      <c r="U6830" t="s">
        <v>46</v>
      </c>
      <c r="V6830" t="s">
        <v>2868</v>
      </c>
      <c r="W6830" t="s">
        <v>64</v>
      </c>
      <c r="X6830">
        <v>88685</v>
      </c>
      <c r="Y6830">
        <v>6898</v>
      </c>
      <c r="Z6830">
        <v>23.022500000000001</v>
      </c>
      <c r="AA6830">
        <v>72.571399999999997</v>
      </c>
      <c r="AB6830" t="str">
        <f>IF(Restaurants[[#This Row],[Years_Operating]]&lt;5,"New",
IF(Restaurants[[#This Row],[Years_Operating]]&lt;15,"Established","Legacy"))</f>
        <v>Established</v>
      </c>
      <c r="AC6830" t="str">
        <f>IF(Restaurants[[#This Row],[Country]]="India","Yes","No")</f>
        <v>Yes</v>
      </c>
      <c r="AD6830" t="str">
        <f>IF(AND(Restaurants[[#This Row],[Has Online Delivery]]="Yes",Restaurants[[#This Row],[Has Table Booking]]="Yes"),"Online + Table",
IF(Restaurants[[#This Row],[Has Online Delivery]]="Yes","Online Only",
IF(Restaurants[[#This Row],[Has Table Booking]]="Yes","Table Only","None")))</f>
        <v>Online + Table</v>
      </c>
      <c r="AE6830" t="str">
        <f>IF(Restaurants[[#This Row],[Rating]]&gt;=4.5,"Excellent",
IF(Restaurants[[#This Row],[Rating]]&gt;=4,"Very Good",
IF(Restaurants[[#This Row],[Rating]]&gt;=3.5,"Good","Average/Low")))</f>
        <v>Excellent</v>
      </c>
    </row>
    <row r="6831" spans="1:31" x14ac:dyDescent="0.3">
      <c r="A6831" t="s">
        <v>234</v>
      </c>
      <c r="B6831" t="s">
        <v>891</v>
      </c>
      <c r="C6831" t="s">
        <v>196</v>
      </c>
      <c r="D6831" t="s">
        <v>953</v>
      </c>
      <c r="E6831">
        <v>0</v>
      </c>
      <c r="F6831">
        <v>285</v>
      </c>
      <c r="G6831" t="s">
        <v>237</v>
      </c>
      <c r="H6831">
        <v>2004</v>
      </c>
      <c r="I6831">
        <v>70</v>
      </c>
      <c r="J6831">
        <v>4.5999999999999996</v>
      </c>
      <c r="K6831" t="s">
        <v>1091</v>
      </c>
      <c r="L6831">
        <v>21</v>
      </c>
      <c r="M6831" t="s">
        <v>33</v>
      </c>
      <c r="N6831" t="s">
        <v>210</v>
      </c>
      <c r="O6831" t="s">
        <v>54</v>
      </c>
      <c r="P6831" t="s">
        <v>37</v>
      </c>
      <c r="Q6831" t="s">
        <v>37</v>
      </c>
      <c r="R6831">
        <v>59</v>
      </c>
      <c r="S6831" t="s">
        <v>36</v>
      </c>
      <c r="T6831" t="s">
        <v>38</v>
      </c>
      <c r="U6831" t="s">
        <v>32</v>
      </c>
      <c r="W6831" t="s">
        <v>47</v>
      </c>
      <c r="X6831">
        <v>403468</v>
      </c>
      <c r="Y6831">
        <v>3305</v>
      </c>
      <c r="Z6831">
        <v>53.480800000000002</v>
      </c>
      <c r="AA6831">
        <v>-2.2425999999999999</v>
      </c>
      <c r="AB6831" t="str">
        <f>IF(Restaurants[[#This Row],[Years_Operating]]&lt;5,"New",
IF(Restaurants[[#This Row],[Years_Operating]]&lt;15,"Established","Legacy"))</f>
        <v>Legacy</v>
      </c>
      <c r="AC6831" t="str">
        <f>IF(Restaurants[[#This Row],[Country]]="India","Yes","No")</f>
        <v>No</v>
      </c>
      <c r="AD6831" t="str">
        <f>IF(AND(Restaurants[[#This Row],[Has Online Delivery]]="Yes",Restaurants[[#This Row],[Has Table Booking]]="Yes"),"Online + Table",
IF(Restaurants[[#This Row],[Has Online Delivery]]="Yes","Online Only",
IF(Restaurants[[#This Row],[Has Table Booking]]="Yes","Table Only","None")))</f>
        <v>None</v>
      </c>
      <c r="AE6831" t="str">
        <f>IF(Restaurants[[#This Row],[Rating]]&gt;=4.5,"Excellent",
IF(Restaurants[[#This Row],[Rating]]&gt;=4,"Very Good",
IF(Restaurants[[#This Row],[Rating]]&gt;=3.5,"Good","Average/Low")))</f>
        <v>Excellent</v>
      </c>
    </row>
    <row r="6832" spans="1:31" x14ac:dyDescent="0.3">
      <c r="A6832" t="s">
        <v>226</v>
      </c>
      <c r="B6832" t="s">
        <v>933</v>
      </c>
      <c r="C6832" t="s">
        <v>251</v>
      </c>
      <c r="D6832" t="s">
        <v>863</v>
      </c>
      <c r="E6832">
        <v>0</v>
      </c>
      <c r="F6832">
        <v>185</v>
      </c>
      <c r="G6832" t="s">
        <v>228</v>
      </c>
      <c r="H6832">
        <v>2014</v>
      </c>
      <c r="I6832">
        <v>48</v>
      </c>
      <c r="J6832">
        <v>4.5999999999999996</v>
      </c>
      <c r="K6832" t="s">
        <v>994</v>
      </c>
      <c r="L6832">
        <v>11</v>
      </c>
      <c r="M6832" t="s">
        <v>160</v>
      </c>
      <c r="N6832" t="s">
        <v>210</v>
      </c>
      <c r="O6832" t="s">
        <v>45</v>
      </c>
      <c r="P6832" t="s">
        <v>37</v>
      </c>
      <c r="Q6832" t="s">
        <v>36</v>
      </c>
      <c r="R6832">
        <v>43</v>
      </c>
      <c r="S6832" t="s">
        <v>37</v>
      </c>
      <c r="T6832" t="s">
        <v>55</v>
      </c>
      <c r="U6832" t="s">
        <v>32</v>
      </c>
      <c r="V6832" t="s">
        <v>2869</v>
      </c>
      <c r="W6832" t="s">
        <v>64</v>
      </c>
      <c r="X6832">
        <v>228322</v>
      </c>
      <c r="Y6832">
        <v>7555</v>
      </c>
      <c r="Z6832">
        <v>22.7196</v>
      </c>
      <c r="AA6832">
        <v>75.857699999999994</v>
      </c>
      <c r="AB6832" t="str">
        <f>IF(Restaurants[[#This Row],[Years_Operating]]&lt;5,"New",
IF(Restaurants[[#This Row],[Years_Operating]]&lt;15,"Established","Legacy"))</f>
        <v>Established</v>
      </c>
      <c r="AC6832" t="str">
        <f>IF(Restaurants[[#This Row],[Country]]="India","Yes","No")</f>
        <v>Yes</v>
      </c>
      <c r="AD6832" t="str">
        <f>IF(AND(Restaurants[[#This Row],[Has Online Delivery]]="Yes",Restaurants[[#This Row],[Has Table Booking]]="Yes"),"Online + Table",
IF(Restaurants[[#This Row],[Has Online Delivery]]="Yes","Online Only",
IF(Restaurants[[#This Row],[Has Table Booking]]="Yes","Table Only","None")))</f>
        <v>Table Only</v>
      </c>
      <c r="AE6832" t="str">
        <f>IF(Restaurants[[#This Row],[Rating]]&gt;=4.5,"Excellent",
IF(Restaurants[[#This Row],[Rating]]&gt;=4,"Very Good",
IF(Restaurants[[#This Row],[Rating]]&gt;=3.5,"Good","Average/Low")))</f>
        <v>Excellent</v>
      </c>
    </row>
    <row r="6833" spans="1:31" x14ac:dyDescent="0.3">
      <c r="A6833" t="s">
        <v>202</v>
      </c>
      <c r="B6833" t="s">
        <v>58</v>
      </c>
      <c r="C6833" t="s">
        <v>59</v>
      </c>
      <c r="D6833" t="s">
        <v>94</v>
      </c>
      <c r="E6833">
        <v>1</v>
      </c>
      <c r="F6833">
        <v>95</v>
      </c>
      <c r="G6833" t="s">
        <v>203</v>
      </c>
      <c r="H6833">
        <v>2011</v>
      </c>
      <c r="I6833">
        <v>28</v>
      </c>
      <c r="J6833">
        <v>4.5</v>
      </c>
      <c r="K6833" t="s">
        <v>96</v>
      </c>
      <c r="L6833">
        <v>14</v>
      </c>
      <c r="M6833" t="s">
        <v>204</v>
      </c>
      <c r="N6833" t="s">
        <v>193</v>
      </c>
      <c r="O6833" t="s">
        <v>35</v>
      </c>
      <c r="P6833" t="s">
        <v>36</v>
      </c>
      <c r="Q6833" t="s">
        <v>36</v>
      </c>
      <c r="R6833">
        <v>68</v>
      </c>
      <c r="S6833" t="s">
        <v>37</v>
      </c>
      <c r="T6833" t="s">
        <v>86</v>
      </c>
      <c r="U6833" t="s">
        <v>69</v>
      </c>
      <c r="W6833" t="s">
        <v>64</v>
      </c>
      <c r="X6833">
        <v>487322</v>
      </c>
      <c r="Y6833">
        <v>6268</v>
      </c>
      <c r="Z6833">
        <v>48.8566</v>
      </c>
      <c r="AA6833">
        <v>2.3521999999999998</v>
      </c>
      <c r="AB6833" t="str">
        <f>IF(Restaurants[[#This Row],[Years_Operating]]&lt;5,"New",
IF(Restaurants[[#This Row],[Years_Operating]]&lt;15,"Established","Legacy"))</f>
        <v>Established</v>
      </c>
      <c r="AC6833" t="str">
        <f>IF(Restaurants[[#This Row],[Country]]="India","Yes","No")</f>
        <v>No</v>
      </c>
      <c r="AD6833" t="str">
        <f>IF(AND(Restaurants[[#This Row],[Has Online Delivery]]="Yes",Restaurants[[#This Row],[Has Table Booking]]="Yes"),"Online + Table",
IF(Restaurants[[#This Row],[Has Online Delivery]]="Yes","Online Only",
IF(Restaurants[[#This Row],[Has Table Booking]]="Yes","Table Only","None")))</f>
        <v>Online + Table</v>
      </c>
      <c r="AE6833" t="str">
        <f>IF(Restaurants[[#This Row],[Rating]]&gt;=4.5,"Excellent",
IF(Restaurants[[#This Row],[Rating]]&gt;=4,"Very Good",
IF(Restaurants[[#This Row],[Rating]]&gt;=3.5,"Good","Average/Low")))</f>
        <v>Excellent</v>
      </c>
    </row>
    <row r="6834" spans="1:31" x14ac:dyDescent="0.3">
      <c r="A6834" t="s">
        <v>81</v>
      </c>
      <c r="B6834" t="s">
        <v>195</v>
      </c>
      <c r="C6834" t="s">
        <v>196</v>
      </c>
      <c r="D6834" t="s">
        <v>892</v>
      </c>
      <c r="E6834">
        <v>3</v>
      </c>
      <c r="F6834">
        <v>310</v>
      </c>
      <c r="G6834" t="s">
        <v>84</v>
      </c>
      <c r="H6834">
        <v>2005</v>
      </c>
      <c r="I6834">
        <v>35</v>
      </c>
      <c r="J6834">
        <v>4.8</v>
      </c>
      <c r="K6834" t="s">
        <v>893</v>
      </c>
      <c r="L6834">
        <v>20</v>
      </c>
      <c r="M6834" t="s">
        <v>33</v>
      </c>
      <c r="N6834" t="s">
        <v>34</v>
      </c>
      <c r="O6834" t="s">
        <v>35</v>
      </c>
      <c r="P6834" t="s">
        <v>37</v>
      </c>
      <c r="Q6834" t="s">
        <v>37</v>
      </c>
      <c r="R6834">
        <v>60</v>
      </c>
      <c r="S6834" t="s">
        <v>36</v>
      </c>
      <c r="T6834" t="s">
        <v>63</v>
      </c>
      <c r="U6834" t="s">
        <v>46</v>
      </c>
      <c r="W6834" t="s">
        <v>108</v>
      </c>
      <c r="X6834">
        <v>102575</v>
      </c>
      <c r="Y6834">
        <v>7740</v>
      </c>
      <c r="Z6834">
        <v>51.507399999999997</v>
      </c>
      <c r="AA6834">
        <v>-0.1278</v>
      </c>
      <c r="AB6834" t="str">
        <f>IF(Restaurants[[#This Row],[Years_Operating]]&lt;5,"New",
IF(Restaurants[[#This Row],[Years_Operating]]&lt;15,"Established","Legacy"))</f>
        <v>Legacy</v>
      </c>
      <c r="AC6834" t="str">
        <f>IF(Restaurants[[#This Row],[Country]]="India","Yes","No")</f>
        <v>No</v>
      </c>
      <c r="AD6834" t="str">
        <f>IF(AND(Restaurants[[#This Row],[Has Online Delivery]]="Yes",Restaurants[[#This Row],[Has Table Booking]]="Yes"),"Online + Table",
IF(Restaurants[[#This Row],[Has Online Delivery]]="Yes","Online Only",
IF(Restaurants[[#This Row],[Has Table Booking]]="Yes","Table Only","None")))</f>
        <v>None</v>
      </c>
      <c r="AE6834" t="str">
        <f>IF(Restaurants[[#This Row],[Rating]]&gt;=4.5,"Excellent",
IF(Restaurants[[#This Row],[Rating]]&gt;=4,"Very Good",
IF(Restaurants[[#This Row],[Rating]]&gt;=3.5,"Good","Average/Low")))</f>
        <v>Excellent</v>
      </c>
    </row>
    <row r="6835" spans="1:31" x14ac:dyDescent="0.3">
      <c r="A6835" t="s">
        <v>144</v>
      </c>
      <c r="B6835" t="s">
        <v>873</v>
      </c>
      <c r="C6835" t="s">
        <v>29</v>
      </c>
      <c r="D6835" t="s">
        <v>83</v>
      </c>
      <c r="E6835">
        <v>2</v>
      </c>
      <c r="F6835">
        <v>280</v>
      </c>
      <c r="G6835" t="s">
        <v>148</v>
      </c>
      <c r="H6835">
        <v>2007</v>
      </c>
      <c r="I6835">
        <v>26</v>
      </c>
      <c r="J6835">
        <v>4.7</v>
      </c>
      <c r="K6835" t="s">
        <v>85</v>
      </c>
      <c r="L6835">
        <v>18</v>
      </c>
      <c r="M6835" t="s">
        <v>33</v>
      </c>
      <c r="N6835" t="s">
        <v>143</v>
      </c>
      <c r="O6835" t="s">
        <v>45</v>
      </c>
      <c r="P6835" t="s">
        <v>36</v>
      </c>
      <c r="Q6835" t="s">
        <v>36</v>
      </c>
      <c r="R6835">
        <v>25</v>
      </c>
      <c r="S6835" t="s">
        <v>37</v>
      </c>
      <c r="T6835" t="s">
        <v>38</v>
      </c>
      <c r="U6835" t="s">
        <v>46</v>
      </c>
      <c r="W6835" t="s">
        <v>64</v>
      </c>
      <c r="X6835">
        <v>144667</v>
      </c>
      <c r="Y6835">
        <v>2482</v>
      </c>
      <c r="Z6835">
        <v>45.464199999999998</v>
      </c>
      <c r="AA6835">
        <v>9.19</v>
      </c>
      <c r="AB6835" t="str">
        <f>IF(Restaurants[[#This Row],[Years_Operating]]&lt;5,"New",
IF(Restaurants[[#This Row],[Years_Operating]]&lt;15,"Established","Legacy"))</f>
        <v>Legacy</v>
      </c>
      <c r="AC6835" t="str">
        <f>IF(Restaurants[[#This Row],[Country]]="India","Yes","No")</f>
        <v>No</v>
      </c>
      <c r="AD6835" t="str">
        <f>IF(AND(Restaurants[[#This Row],[Has Online Delivery]]="Yes",Restaurants[[#This Row],[Has Table Booking]]="Yes"),"Online + Table",
IF(Restaurants[[#This Row],[Has Online Delivery]]="Yes","Online Only",
IF(Restaurants[[#This Row],[Has Table Booking]]="Yes","Table Only","None")))</f>
        <v>Online + Table</v>
      </c>
      <c r="AE6835" t="str">
        <f>IF(Restaurants[[#This Row],[Rating]]&gt;=4.5,"Excellent",
IF(Restaurants[[#This Row],[Rating]]&gt;=4,"Very Good",
IF(Restaurants[[#This Row],[Rating]]&gt;=3.5,"Good","Average/Low")))</f>
        <v>Excellent</v>
      </c>
    </row>
    <row r="6836" spans="1:31" x14ac:dyDescent="0.3">
      <c r="A6836" t="s">
        <v>189</v>
      </c>
      <c r="B6836" t="s">
        <v>261</v>
      </c>
      <c r="C6836" t="s">
        <v>251</v>
      </c>
      <c r="D6836" t="s">
        <v>267</v>
      </c>
      <c r="E6836">
        <v>1</v>
      </c>
      <c r="F6836">
        <v>210</v>
      </c>
      <c r="G6836" t="s">
        <v>192</v>
      </c>
      <c r="H6836">
        <v>1990</v>
      </c>
      <c r="I6836">
        <v>30</v>
      </c>
      <c r="J6836">
        <v>4.7</v>
      </c>
      <c r="K6836" t="s">
        <v>307</v>
      </c>
      <c r="L6836">
        <v>35</v>
      </c>
      <c r="M6836" t="s">
        <v>160</v>
      </c>
      <c r="N6836" t="s">
        <v>193</v>
      </c>
      <c r="O6836" t="s">
        <v>35</v>
      </c>
      <c r="P6836" t="s">
        <v>37</v>
      </c>
      <c r="Q6836" t="s">
        <v>37</v>
      </c>
      <c r="R6836">
        <v>66</v>
      </c>
      <c r="S6836" t="s">
        <v>37</v>
      </c>
      <c r="T6836" t="s">
        <v>38</v>
      </c>
      <c r="U6836" t="s">
        <v>69</v>
      </c>
      <c r="V6836" t="s">
        <v>2870</v>
      </c>
      <c r="W6836" t="s">
        <v>56</v>
      </c>
      <c r="X6836">
        <v>120825</v>
      </c>
      <c r="Y6836">
        <v>2743</v>
      </c>
      <c r="Z6836">
        <v>22.572600000000001</v>
      </c>
      <c r="AA6836">
        <v>88.363900000000001</v>
      </c>
      <c r="AB6836" t="str">
        <f>IF(Restaurants[[#This Row],[Years_Operating]]&lt;5,"New",
IF(Restaurants[[#This Row],[Years_Operating]]&lt;15,"Established","Legacy"))</f>
        <v>Legacy</v>
      </c>
      <c r="AC6836" t="str">
        <f>IF(Restaurants[[#This Row],[Country]]="India","Yes","No")</f>
        <v>Yes</v>
      </c>
      <c r="AD6836" t="str">
        <f>IF(AND(Restaurants[[#This Row],[Has Online Delivery]]="Yes",Restaurants[[#This Row],[Has Table Booking]]="Yes"),"Online + Table",
IF(Restaurants[[#This Row],[Has Online Delivery]]="Yes","Online Only",
IF(Restaurants[[#This Row],[Has Table Booking]]="Yes","Table Only","None")))</f>
        <v>None</v>
      </c>
      <c r="AE6836" t="str">
        <f>IF(Restaurants[[#This Row],[Rating]]&gt;=4.5,"Excellent",
IF(Restaurants[[#This Row],[Rating]]&gt;=4,"Very Good",
IF(Restaurants[[#This Row],[Rating]]&gt;=3.5,"Good","Average/Low")))</f>
        <v>Excellent</v>
      </c>
    </row>
    <row r="6837" spans="1:31" x14ac:dyDescent="0.3">
      <c r="A6837" t="s">
        <v>104</v>
      </c>
      <c r="B6837" t="s">
        <v>933</v>
      </c>
      <c r="C6837" t="s">
        <v>251</v>
      </c>
      <c r="D6837" t="s">
        <v>863</v>
      </c>
      <c r="E6837">
        <v>3</v>
      </c>
      <c r="F6837">
        <v>310</v>
      </c>
      <c r="G6837" t="s">
        <v>107</v>
      </c>
      <c r="H6837">
        <v>1994</v>
      </c>
      <c r="I6837">
        <v>50</v>
      </c>
      <c r="J6837">
        <v>4.8</v>
      </c>
      <c r="K6837" t="s">
        <v>864</v>
      </c>
      <c r="L6837">
        <v>31</v>
      </c>
      <c r="M6837" t="s">
        <v>33</v>
      </c>
      <c r="N6837" t="s">
        <v>34</v>
      </c>
      <c r="O6837" t="s">
        <v>35</v>
      </c>
      <c r="P6837" t="s">
        <v>36</v>
      </c>
      <c r="Q6837" t="s">
        <v>37</v>
      </c>
      <c r="R6837">
        <v>46</v>
      </c>
      <c r="S6837" t="s">
        <v>36</v>
      </c>
      <c r="T6837" t="s">
        <v>55</v>
      </c>
      <c r="U6837" t="s">
        <v>69</v>
      </c>
      <c r="V6837" t="s">
        <v>2871</v>
      </c>
      <c r="W6837" t="s">
        <v>80</v>
      </c>
      <c r="X6837">
        <v>424657</v>
      </c>
      <c r="Y6837">
        <v>2121</v>
      </c>
      <c r="Z6837">
        <v>22.7196</v>
      </c>
      <c r="AA6837">
        <v>75.857699999999994</v>
      </c>
      <c r="AB6837" t="str">
        <f>IF(Restaurants[[#This Row],[Years_Operating]]&lt;5,"New",
IF(Restaurants[[#This Row],[Years_Operating]]&lt;15,"Established","Legacy"))</f>
        <v>Legacy</v>
      </c>
      <c r="AC6837" t="str">
        <f>IF(Restaurants[[#This Row],[Country]]="India","Yes","No")</f>
        <v>Yes</v>
      </c>
      <c r="AD6837" t="str">
        <f>IF(AND(Restaurants[[#This Row],[Has Online Delivery]]="Yes",Restaurants[[#This Row],[Has Table Booking]]="Yes"),"Online + Table",
IF(Restaurants[[#This Row],[Has Online Delivery]]="Yes","Online Only",
IF(Restaurants[[#This Row],[Has Table Booking]]="Yes","Table Only","None")))</f>
        <v>Online Only</v>
      </c>
      <c r="AE6837" t="str">
        <f>IF(Restaurants[[#This Row],[Rating]]&gt;=4.5,"Excellent",
IF(Restaurants[[#This Row],[Rating]]&gt;=4,"Very Good",
IF(Restaurants[[#This Row],[Rating]]&gt;=3.5,"Good","Average/Low")))</f>
        <v>Excellent</v>
      </c>
    </row>
    <row r="6838" spans="1:31" x14ac:dyDescent="0.3">
      <c r="A6838" t="s">
        <v>182</v>
      </c>
      <c r="B6838" t="s">
        <v>125</v>
      </c>
      <c r="C6838" t="s">
        <v>50</v>
      </c>
      <c r="D6838" t="s">
        <v>916</v>
      </c>
      <c r="E6838">
        <v>2</v>
      </c>
      <c r="F6838">
        <v>275</v>
      </c>
      <c r="G6838" t="s">
        <v>185</v>
      </c>
      <c r="H6838">
        <v>1998</v>
      </c>
      <c r="I6838">
        <v>20</v>
      </c>
      <c r="J6838">
        <v>4.5999999999999996</v>
      </c>
      <c r="K6838" t="s">
        <v>917</v>
      </c>
      <c r="L6838">
        <v>27</v>
      </c>
      <c r="M6838" t="s">
        <v>33</v>
      </c>
      <c r="N6838" t="s">
        <v>143</v>
      </c>
      <c r="O6838" t="s">
        <v>35</v>
      </c>
      <c r="P6838" t="s">
        <v>37</v>
      </c>
      <c r="Q6838" t="s">
        <v>36</v>
      </c>
      <c r="R6838">
        <v>23</v>
      </c>
      <c r="S6838" t="s">
        <v>36</v>
      </c>
      <c r="T6838" t="s">
        <v>86</v>
      </c>
      <c r="U6838" t="s">
        <v>32</v>
      </c>
      <c r="W6838" t="s">
        <v>40</v>
      </c>
      <c r="X6838">
        <v>435011</v>
      </c>
      <c r="Y6838">
        <v>6251</v>
      </c>
      <c r="Z6838">
        <v>41.878100000000003</v>
      </c>
      <c r="AA6838">
        <v>-87.629800000000003</v>
      </c>
      <c r="AB6838" t="str">
        <f>IF(Restaurants[[#This Row],[Years_Operating]]&lt;5,"New",
IF(Restaurants[[#This Row],[Years_Operating]]&lt;15,"Established","Legacy"))</f>
        <v>Legacy</v>
      </c>
      <c r="AC6838" t="str">
        <f>IF(Restaurants[[#This Row],[Country]]="India","Yes","No")</f>
        <v>No</v>
      </c>
      <c r="AD6838" t="str">
        <f>IF(AND(Restaurants[[#This Row],[Has Online Delivery]]="Yes",Restaurants[[#This Row],[Has Table Booking]]="Yes"),"Online + Table",
IF(Restaurants[[#This Row],[Has Online Delivery]]="Yes","Online Only",
IF(Restaurants[[#This Row],[Has Table Booking]]="Yes","Table Only","None")))</f>
        <v>Table Only</v>
      </c>
      <c r="AE6838" t="str">
        <f>IF(Restaurants[[#This Row],[Rating]]&gt;=4.5,"Excellent",
IF(Restaurants[[#This Row],[Rating]]&gt;=4,"Very Good",
IF(Restaurants[[#This Row],[Rating]]&gt;=3.5,"Good","Average/Low")))</f>
        <v>Excellent</v>
      </c>
    </row>
    <row r="6839" spans="1:31" x14ac:dyDescent="0.3">
      <c r="A6839" t="s">
        <v>27</v>
      </c>
      <c r="B6839" t="s">
        <v>933</v>
      </c>
      <c r="C6839" t="s">
        <v>251</v>
      </c>
      <c r="D6839" t="s">
        <v>267</v>
      </c>
      <c r="E6839">
        <v>3</v>
      </c>
      <c r="F6839">
        <v>320</v>
      </c>
      <c r="G6839" t="s">
        <v>31</v>
      </c>
      <c r="H6839">
        <v>1995</v>
      </c>
      <c r="I6839">
        <v>28</v>
      </c>
      <c r="J6839">
        <v>4.9000000000000004</v>
      </c>
      <c r="K6839" t="s">
        <v>312</v>
      </c>
      <c r="L6839">
        <v>30</v>
      </c>
      <c r="M6839" t="s">
        <v>33</v>
      </c>
      <c r="N6839" t="s">
        <v>34</v>
      </c>
      <c r="O6839" t="s">
        <v>35</v>
      </c>
      <c r="P6839" t="s">
        <v>36</v>
      </c>
      <c r="Q6839" t="s">
        <v>36</v>
      </c>
      <c r="R6839">
        <v>39</v>
      </c>
      <c r="S6839" t="s">
        <v>36</v>
      </c>
      <c r="T6839" t="s">
        <v>86</v>
      </c>
      <c r="U6839" t="s">
        <v>46</v>
      </c>
      <c r="V6839" t="s">
        <v>2872</v>
      </c>
      <c r="W6839" t="s">
        <v>149</v>
      </c>
      <c r="X6839">
        <v>274275</v>
      </c>
      <c r="Y6839">
        <v>2552</v>
      </c>
      <c r="Z6839">
        <v>22.7196</v>
      </c>
      <c r="AA6839">
        <v>75.857699999999994</v>
      </c>
      <c r="AB6839" t="str">
        <f>IF(Restaurants[[#This Row],[Years_Operating]]&lt;5,"New",
IF(Restaurants[[#This Row],[Years_Operating]]&lt;15,"Established","Legacy"))</f>
        <v>Legacy</v>
      </c>
      <c r="AC6839" t="str">
        <f>IF(Restaurants[[#This Row],[Country]]="India","Yes","No")</f>
        <v>Yes</v>
      </c>
      <c r="AD6839" t="str">
        <f>IF(AND(Restaurants[[#This Row],[Has Online Delivery]]="Yes",Restaurants[[#This Row],[Has Table Booking]]="Yes"),"Online + Table",
IF(Restaurants[[#This Row],[Has Online Delivery]]="Yes","Online Only",
IF(Restaurants[[#This Row],[Has Table Booking]]="Yes","Table Only","None")))</f>
        <v>Online + Table</v>
      </c>
      <c r="AE6839" t="str">
        <f>IF(Restaurants[[#This Row],[Rating]]&gt;=4.5,"Excellent",
IF(Restaurants[[#This Row],[Rating]]&gt;=4,"Very Good",
IF(Restaurants[[#This Row],[Rating]]&gt;=3.5,"Good","Average/Low")))</f>
        <v>Excellent</v>
      </c>
    </row>
    <row r="6840" spans="1:31" x14ac:dyDescent="0.3">
      <c r="A6840" t="s">
        <v>92</v>
      </c>
      <c r="B6840" t="s">
        <v>77</v>
      </c>
      <c r="C6840" t="s">
        <v>50</v>
      </c>
      <c r="D6840" t="s">
        <v>901</v>
      </c>
      <c r="E6840">
        <v>3</v>
      </c>
      <c r="F6840">
        <v>345</v>
      </c>
      <c r="G6840" t="s">
        <v>95</v>
      </c>
      <c r="H6840">
        <v>2011</v>
      </c>
      <c r="I6840">
        <v>50</v>
      </c>
      <c r="J6840">
        <v>4.8</v>
      </c>
      <c r="K6840" t="s">
        <v>902</v>
      </c>
      <c r="L6840">
        <v>14</v>
      </c>
      <c r="M6840" t="s">
        <v>33</v>
      </c>
      <c r="N6840" t="s">
        <v>34</v>
      </c>
      <c r="O6840" t="s">
        <v>54</v>
      </c>
      <c r="P6840" t="s">
        <v>36</v>
      </c>
      <c r="Q6840" t="s">
        <v>37</v>
      </c>
      <c r="R6840">
        <v>49</v>
      </c>
      <c r="S6840" t="s">
        <v>36</v>
      </c>
      <c r="T6840" t="s">
        <v>86</v>
      </c>
      <c r="U6840" t="s">
        <v>69</v>
      </c>
      <c r="W6840" t="s">
        <v>103</v>
      </c>
      <c r="X6840">
        <v>477213</v>
      </c>
      <c r="Y6840">
        <v>1720</v>
      </c>
      <c r="Z6840">
        <v>40.712800000000001</v>
      </c>
      <c r="AA6840">
        <v>-74.006</v>
      </c>
      <c r="AB6840" t="str">
        <f>IF(Restaurants[[#This Row],[Years_Operating]]&lt;5,"New",
IF(Restaurants[[#This Row],[Years_Operating]]&lt;15,"Established","Legacy"))</f>
        <v>Established</v>
      </c>
      <c r="AC6840" t="str">
        <f>IF(Restaurants[[#This Row],[Country]]="India","Yes","No")</f>
        <v>No</v>
      </c>
      <c r="AD6840" t="str">
        <f>IF(AND(Restaurants[[#This Row],[Has Online Delivery]]="Yes",Restaurants[[#This Row],[Has Table Booking]]="Yes"),"Online + Table",
IF(Restaurants[[#This Row],[Has Online Delivery]]="Yes","Online Only",
IF(Restaurants[[#This Row],[Has Table Booking]]="Yes","Table Only","None")))</f>
        <v>Online Only</v>
      </c>
      <c r="AE6840" t="str">
        <f>IF(Restaurants[[#This Row],[Rating]]&gt;=4.5,"Excellent",
IF(Restaurants[[#This Row],[Rating]]&gt;=4,"Very Good",
IF(Restaurants[[#This Row],[Rating]]&gt;=3.5,"Good","Average/Low")))</f>
        <v>Excellent</v>
      </c>
    </row>
    <row r="6841" spans="1:31" x14ac:dyDescent="0.3">
      <c r="A6841" t="s">
        <v>175</v>
      </c>
      <c r="B6841" t="s">
        <v>125</v>
      </c>
      <c r="C6841" t="s">
        <v>50</v>
      </c>
      <c r="D6841" t="s">
        <v>870</v>
      </c>
      <c r="E6841">
        <v>2</v>
      </c>
      <c r="F6841">
        <v>245</v>
      </c>
      <c r="G6841" t="s">
        <v>177</v>
      </c>
      <c r="H6841">
        <v>2005</v>
      </c>
      <c r="I6841">
        <v>46</v>
      </c>
      <c r="J6841">
        <v>4.7</v>
      </c>
      <c r="K6841" t="s">
        <v>932</v>
      </c>
      <c r="L6841">
        <v>20</v>
      </c>
      <c r="M6841" t="s">
        <v>160</v>
      </c>
      <c r="N6841" t="s">
        <v>143</v>
      </c>
      <c r="O6841" t="s">
        <v>45</v>
      </c>
      <c r="P6841" t="s">
        <v>36</v>
      </c>
      <c r="Q6841" t="s">
        <v>37</v>
      </c>
      <c r="R6841">
        <v>22</v>
      </c>
      <c r="S6841" t="s">
        <v>37</v>
      </c>
      <c r="T6841" t="s">
        <v>63</v>
      </c>
      <c r="U6841" t="s">
        <v>69</v>
      </c>
      <c r="W6841" t="s">
        <v>103</v>
      </c>
      <c r="X6841">
        <v>231156</v>
      </c>
      <c r="Y6841">
        <v>239</v>
      </c>
      <c r="Z6841">
        <v>41.878100000000003</v>
      </c>
      <c r="AA6841">
        <v>-87.629800000000003</v>
      </c>
      <c r="AB6841" t="str">
        <f>IF(Restaurants[[#This Row],[Years_Operating]]&lt;5,"New",
IF(Restaurants[[#This Row],[Years_Operating]]&lt;15,"Established","Legacy"))</f>
        <v>Legacy</v>
      </c>
      <c r="AC6841" t="str">
        <f>IF(Restaurants[[#This Row],[Country]]="India","Yes","No")</f>
        <v>No</v>
      </c>
      <c r="AD6841" t="str">
        <f>IF(AND(Restaurants[[#This Row],[Has Online Delivery]]="Yes",Restaurants[[#This Row],[Has Table Booking]]="Yes"),"Online + Table",
IF(Restaurants[[#This Row],[Has Online Delivery]]="Yes","Online Only",
IF(Restaurants[[#This Row],[Has Table Booking]]="Yes","Table Only","None")))</f>
        <v>Online Only</v>
      </c>
      <c r="AE6841" t="str">
        <f>IF(Restaurants[[#This Row],[Rating]]&gt;=4.5,"Excellent",
IF(Restaurants[[#This Row],[Rating]]&gt;=4,"Very Good",
IF(Restaurants[[#This Row],[Rating]]&gt;=3.5,"Good","Average/Low")))</f>
        <v>Excellent</v>
      </c>
    </row>
    <row r="6842" spans="1:31" x14ac:dyDescent="0.3">
      <c r="A6842" t="s">
        <v>100</v>
      </c>
      <c r="B6842" t="s">
        <v>941</v>
      </c>
      <c r="C6842" t="s">
        <v>942</v>
      </c>
      <c r="D6842" t="s">
        <v>943</v>
      </c>
      <c r="E6842">
        <v>3</v>
      </c>
      <c r="F6842">
        <v>385</v>
      </c>
      <c r="G6842" t="s">
        <v>102</v>
      </c>
      <c r="H6842">
        <v>2003</v>
      </c>
      <c r="I6842">
        <v>55</v>
      </c>
      <c r="J6842">
        <v>4.8</v>
      </c>
      <c r="K6842" t="s">
        <v>944</v>
      </c>
      <c r="L6842">
        <v>22</v>
      </c>
      <c r="M6842" t="s">
        <v>33</v>
      </c>
      <c r="N6842" t="s">
        <v>34</v>
      </c>
      <c r="O6842" t="s">
        <v>35</v>
      </c>
      <c r="P6842" t="s">
        <v>36</v>
      </c>
      <c r="Q6842" t="s">
        <v>36</v>
      </c>
      <c r="R6842">
        <v>41</v>
      </c>
      <c r="S6842" t="s">
        <v>36</v>
      </c>
      <c r="T6842" t="s">
        <v>63</v>
      </c>
      <c r="U6842" t="s">
        <v>32</v>
      </c>
      <c r="W6842" t="s">
        <v>40</v>
      </c>
      <c r="X6842">
        <v>490459</v>
      </c>
      <c r="Y6842">
        <v>4065</v>
      </c>
      <c r="Z6842">
        <v>49.282699999999998</v>
      </c>
      <c r="AA6842">
        <v>-123.1207</v>
      </c>
      <c r="AB6842" t="str">
        <f>IF(Restaurants[[#This Row],[Years_Operating]]&lt;5,"New",
IF(Restaurants[[#This Row],[Years_Operating]]&lt;15,"Established","Legacy"))</f>
        <v>Legacy</v>
      </c>
      <c r="AC6842" t="str">
        <f>IF(Restaurants[[#This Row],[Country]]="India","Yes","No")</f>
        <v>No</v>
      </c>
      <c r="AD6842" t="str">
        <f>IF(AND(Restaurants[[#This Row],[Has Online Delivery]]="Yes",Restaurants[[#This Row],[Has Table Booking]]="Yes"),"Online + Table",
IF(Restaurants[[#This Row],[Has Online Delivery]]="Yes","Online Only",
IF(Restaurants[[#This Row],[Has Table Booking]]="Yes","Table Only","None")))</f>
        <v>Online + Table</v>
      </c>
      <c r="AE6842" t="str">
        <f>IF(Restaurants[[#This Row],[Rating]]&gt;=4.5,"Excellent",
IF(Restaurants[[#This Row],[Rating]]&gt;=4,"Very Good",
IF(Restaurants[[#This Row],[Rating]]&gt;=3.5,"Good","Average/Low")))</f>
        <v>Excellent</v>
      </c>
    </row>
    <row r="6843" spans="1:31" x14ac:dyDescent="0.3">
      <c r="A6843" t="s">
        <v>175</v>
      </c>
      <c r="B6843" t="s">
        <v>876</v>
      </c>
      <c r="C6843" t="s">
        <v>877</v>
      </c>
      <c r="D6843" t="s">
        <v>956</v>
      </c>
      <c r="E6843">
        <v>2</v>
      </c>
      <c r="F6843">
        <v>245</v>
      </c>
      <c r="G6843" t="s">
        <v>177</v>
      </c>
      <c r="H6843">
        <v>2005</v>
      </c>
      <c r="I6843">
        <v>46</v>
      </c>
      <c r="J6843">
        <v>4.7</v>
      </c>
      <c r="K6843" t="s">
        <v>957</v>
      </c>
      <c r="L6843">
        <v>20</v>
      </c>
      <c r="M6843" t="s">
        <v>160</v>
      </c>
      <c r="N6843" t="s">
        <v>143</v>
      </c>
      <c r="O6843" t="s">
        <v>45</v>
      </c>
      <c r="P6843" t="s">
        <v>36</v>
      </c>
      <c r="Q6843" t="s">
        <v>37</v>
      </c>
      <c r="R6843">
        <v>48</v>
      </c>
      <c r="S6843" t="s">
        <v>36</v>
      </c>
      <c r="T6843" t="s">
        <v>38</v>
      </c>
      <c r="U6843" t="s">
        <v>39</v>
      </c>
      <c r="W6843" t="s">
        <v>132</v>
      </c>
      <c r="X6843">
        <v>69636</v>
      </c>
      <c r="Y6843">
        <v>1430</v>
      </c>
      <c r="Z6843">
        <v>-33.8688</v>
      </c>
      <c r="AA6843">
        <v>151.20930000000001</v>
      </c>
      <c r="AB6843" t="str">
        <f>IF(Restaurants[[#This Row],[Years_Operating]]&lt;5,"New",
IF(Restaurants[[#This Row],[Years_Operating]]&lt;15,"Established","Legacy"))</f>
        <v>Legacy</v>
      </c>
      <c r="AC6843" t="str">
        <f>IF(Restaurants[[#This Row],[Country]]="India","Yes","No")</f>
        <v>No</v>
      </c>
      <c r="AD6843" t="str">
        <f>IF(AND(Restaurants[[#This Row],[Has Online Delivery]]="Yes",Restaurants[[#This Row],[Has Table Booking]]="Yes"),"Online + Table",
IF(Restaurants[[#This Row],[Has Online Delivery]]="Yes","Online Only",
IF(Restaurants[[#This Row],[Has Table Booking]]="Yes","Table Only","None")))</f>
        <v>Online Only</v>
      </c>
      <c r="AE6843" t="str">
        <f>IF(Restaurants[[#This Row],[Rating]]&gt;=4.5,"Excellent",
IF(Restaurants[[#This Row],[Rating]]&gt;=4,"Very Good",
IF(Restaurants[[#This Row],[Rating]]&gt;=3.5,"Good","Average/Low")))</f>
        <v>Excellent</v>
      </c>
    </row>
    <row r="6844" spans="1:31" x14ac:dyDescent="0.3">
      <c r="A6844" t="s">
        <v>166</v>
      </c>
      <c r="B6844" t="s">
        <v>866</v>
      </c>
      <c r="C6844" t="s">
        <v>251</v>
      </c>
      <c r="D6844" t="s">
        <v>263</v>
      </c>
      <c r="E6844">
        <v>2</v>
      </c>
      <c r="F6844">
        <v>265</v>
      </c>
      <c r="G6844" t="s">
        <v>170</v>
      </c>
      <c r="H6844">
        <v>2005</v>
      </c>
      <c r="I6844">
        <v>60</v>
      </c>
      <c r="J6844">
        <v>4.7</v>
      </c>
      <c r="K6844" t="s">
        <v>264</v>
      </c>
      <c r="L6844">
        <v>20</v>
      </c>
      <c r="M6844" t="s">
        <v>33</v>
      </c>
      <c r="N6844" t="s">
        <v>143</v>
      </c>
      <c r="O6844" t="s">
        <v>35</v>
      </c>
      <c r="P6844" t="s">
        <v>36</v>
      </c>
      <c r="Q6844" t="s">
        <v>37</v>
      </c>
      <c r="R6844">
        <v>60</v>
      </c>
      <c r="S6844" t="s">
        <v>36</v>
      </c>
      <c r="T6844" t="s">
        <v>86</v>
      </c>
      <c r="U6844" t="s">
        <v>69</v>
      </c>
      <c r="V6844" t="s">
        <v>2873</v>
      </c>
      <c r="W6844" t="s">
        <v>132</v>
      </c>
      <c r="X6844">
        <v>123347</v>
      </c>
      <c r="Y6844">
        <v>3973</v>
      </c>
      <c r="Z6844">
        <v>23.022500000000001</v>
      </c>
      <c r="AA6844">
        <v>72.571399999999997</v>
      </c>
      <c r="AB6844" t="str">
        <f>IF(Restaurants[[#This Row],[Years_Operating]]&lt;5,"New",
IF(Restaurants[[#This Row],[Years_Operating]]&lt;15,"Established","Legacy"))</f>
        <v>Legacy</v>
      </c>
      <c r="AC6844" t="str">
        <f>IF(Restaurants[[#This Row],[Country]]="India","Yes","No")</f>
        <v>Yes</v>
      </c>
      <c r="AD6844" t="str">
        <f>IF(AND(Restaurants[[#This Row],[Has Online Delivery]]="Yes",Restaurants[[#This Row],[Has Table Booking]]="Yes"),"Online + Table",
IF(Restaurants[[#This Row],[Has Online Delivery]]="Yes","Online Only",
IF(Restaurants[[#This Row],[Has Table Booking]]="Yes","Table Only","None")))</f>
        <v>Online Only</v>
      </c>
      <c r="AE6844" t="str">
        <f>IF(Restaurants[[#This Row],[Rating]]&gt;=4.5,"Excellent",
IF(Restaurants[[#This Row],[Rating]]&gt;=4,"Very Good",
IF(Restaurants[[#This Row],[Rating]]&gt;=3.5,"Good","Average/Low")))</f>
        <v>Excellent</v>
      </c>
    </row>
    <row r="6845" spans="1:31" x14ac:dyDescent="0.3">
      <c r="A6845" t="s">
        <v>186</v>
      </c>
      <c r="B6845" t="s">
        <v>255</v>
      </c>
      <c r="C6845" t="s">
        <v>251</v>
      </c>
      <c r="D6845" t="s">
        <v>935</v>
      </c>
      <c r="E6845">
        <v>2</v>
      </c>
      <c r="F6845">
        <v>550</v>
      </c>
      <c r="G6845" t="s">
        <v>188</v>
      </c>
      <c r="H6845">
        <v>2015</v>
      </c>
      <c r="I6845">
        <v>50</v>
      </c>
      <c r="J6845">
        <v>4.5</v>
      </c>
      <c r="K6845" t="s">
        <v>948</v>
      </c>
      <c r="L6845">
        <v>10</v>
      </c>
      <c r="M6845" t="s">
        <v>62</v>
      </c>
      <c r="N6845" t="s">
        <v>143</v>
      </c>
      <c r="O6845" t="s">
        <v>35</v>
      </c>
      <c r="P6845" t="s">
        <v>36</v>
      </c>
      <c r="Q6845" t="s">
        <v>37</v>
      </c>
      <c r="R6845">
        <v>59</v>
      </c>
      <c r="S6845" t="s">
        <v>36</v>
      </c>
      <c r="T6845" t="s">
        <v>38</v>
      </c>
      <c r="U6845" t="s">
        <v>32</v>
      </c>
      <c r="V6845" t="s">
        <v>2874</v>
      </c>
      <c r="W6845" t="s">
        <v>40</v>
      </c>
      <c r="X6845">
        <v>80307</v>
      </c>
      <c r="Y6845">
        <v>7643</v>
      </c>
      <c r="Z6845">
        <v>19.076000000000001</v>
      </c>
      <c r="AA6845">
        <v>72.877700000000004</v>
      </c>
      <c r="AB6845" t="str">
        <f>IF(Restaurants[[#This Row],[Years_Operating]]&lt;5,"New",
IF(Restaurants[[#This Row],[Years_Operating]]&lt;15,"Established","Legacy"))</f>
        <v>Established</v>
      </c>
      <c r="AC6845" t="str">
        <f>IF(Restaurants[[#This Row],[Country]]="India","Yes","No")</f>
        <v>Yes</v>
      </c>
      <c r="AD6845" t="str">
        <f>IF(AND(Restaurants[[#This Row],[Has Online Delivery]]="Yes",Restaurants[[#This Row],[Has Table Booking]]="Yes"),"Online + Table",
IF(Restaurants[[#This Row],[Has Online Delivery]]="Yes","Online Only",
IF(Restaurants[[#This Row],[Has Table Booking]]="Yes","Table Only","None")))</f>
        <v>Online Only</v>
      </c>
      <c r="AE6845" t="str">
        <f>IF(Restaurants[[#This Row],[Rating]]&gt;=4.5,"Excellent",
IF(Restaurants[[#This Row],[Rating]]&gt;=4,"Very Good",
IF(Restaurants[[#This Row],[Rating]]&gt;=3.5,"Good","Average/Low")))</f>
        <v>Excellent</v>
      </c>
    </row>
    <row r="6846" spans="1:31" x14ac:dyDescent="0.3">
      <c r="A6846" t="s">
        <v>173</v>
      </c>
      <c r="B6846" t="s">
        <v>971</v>
      </c>
      <c r="C6846" t="s">
        <v>942</v>
      </c>
      <c r="D6846" t="s">
        <v>976</v>
      </c>
      <c r="E6846">
        <v>2</v>
      </c>
      <c r="F6846">
        <v>285</v>
      </c>
      <c r="G6846" t="s">
        <v>174</v>
      </c>
      <c r="H6846">
        <v>2010</v>
      </c>
      <c r="I6846">
        <v>30</v>
      </c>
      <c r="J6846">
        <v>4.7</v>
      </c>
      <c r="K6846" t="s">
        <v>977</v>
      </c>
      <c r="L6846">
        <v>15</v>
      </c>
      <c r="M6846" t="s">
        <v>33</v>
      </c>
      <c r="N6846" t="s">
        <v>143</v>
      </c>
      <c r="O6846" t="s">
        <v>45</v>
      </c>
      <c r="P6846" t="s">
        <v>37</v>
      </c>
      <c r="Q6846" t="s">
        <v>36</v>
      </c>
      <c r="R6846">
        <v>59</v>
      </c>
      <c r="S6846" t="s">
        <v>36</v>
      </c>
      <c r="T6846" t="s">
        <v>38</v>
      </c>
      <c r="U6846" t="s">
        <v>32</v>
      </c>
      <c r="W6846" t="s">
        <v>56</v>
      </c>
      <c r="X6846">
        <v>367396</v>
      </c>
      <c r="Y6846">
        <v>7165</v>
      </c>
      <c r="Z6846">
        <v>43.653199999999998</v>
      </c>
      <c r="AA6846">
        <v>-79.383200000000002</v>
      </c>
      <c r="AB6846" t="str">
        <f>IF(Restaurants[[#This Row],[Years_Operating]]&lt;5,"New",
IF(Restaurants[[#This Row],[Years_Operating]]&lt;15,"Established","Legacy"))</f>
        <v>Legacy</v>
      </c>
      <c r="AC6846" t="str">
        <f>IF(Restaurants[[#This Row],[Country]]="India","Yes","No")</f>
        <v>No</v>
      </c>
      <c r="AD6846" t="str">
        <f>IF(AND(Restaurants[[#This Row],[Has Online Delivery]]="Yes",Restaurants[[#This Row],[Has Table Booking]]="Yes"),"Online + Table",
IF(Restaurants[[#This Row],[Has Online Delivery]]="Yes","Online Only",
IF(Restaurants[[#This Row],[Has Table Booking]]="Yes","Table Only","None")))</f>
        <v>Table Only</v>
      </c>
      <c r="AE6846" t="str">
        <f>IF(Restaurants[[#This Row],[Rating]]&gt;=4.5,"Excellent",
IF(Restaurants[[#This Row],[Rating]]&gt;=4,"Very Good",
IF(Restaurants[[#This Row],[Rating]]&gt;=3.5,"Good","Average/Low")))</f>
        <v>Excellent</v>
      </c>
    </row>
    <row r="6847" spans="1:31" x14ac:dyDescent="0.3">
      <c r="A6847" t="s">
        <v>202</v>
      </c>
      <c r="B6847" t="s">
        <v>195</v>
      </c>
      <c r="C6847" t="s">
        <v>196</v>
      </c>
      <c r="D6847" t="s">
        <v>928</v>
      </c>
      <c r="E6847">
        <v>1</v>
      </c>
      <c r="F6847">
        <v>95</v>
      </c>
      <c r="G6847" t="s">
        <v>203</v>
      </c>
      <c r="H6847">
        <v>2011</v>
      </c>
      <c r="I6847">
        <v>28</v>
      </c>
      <c r="J6847">
        <v>4.5</v>
      </c>
      <c r="K6847" t="s">
        <v>929</v>
      </c>
      <c r="L6847">
        <v>14</v>
      </c>
      <c r="M6847" t="s">
        <v>204</v>
      </c>
      <c r="N6847" t="s">
        <v>193</v>
      </c>
      <c r="O6847" t="s">
        <v>35</v>
      </c>
      <c r="P6847" t="s">
        <v>36</v>
      </c>
      <c r="Q6847" t="s">
        <v>36</v>
      </c>
      <c r="R6847">
        <v>25</v>
      </c>
      <c r="S6847" t="s">
        <v>36</v>
      </c>
      <c r="T6847" t="s">
        <v>86</v>
      </c>
      <c r="U6847" t="s">
        <v>69</v>
      </c>
      <c r="W6847" t="s">
        <v>108</v>
      </c>
      <c r="X6847">
        <v>342315</v>
      </c>
      <c r="Y6847">
        <v>3762</v>
      </c>
      <c r="Z6847">
        <v>51.507399999999997</v>
      </c>
      <c r="AA6847">
        <v>-0.1278</v>
      </c>
      <c r="AB6847" t="str">
        <f>IF(Restaurants[[#This Row],[Years_Operating]]&lt;5,"New",
IF(Restaurants[[#This Row],[Years_Operating]]&lt;15,"Established","Legacy"))</f>
        <v>Established</v>
      </c>
      <c r="AC6847" t="str">
        <f>IF(Restaurants[[#This Row],[Country]]="India","Yes","No")</f>
        <v>No</v>
      </c>
      <c r="AD6847" t="str">
        <f>IF(AND(Restaurants[[#This Row],[Has Online Delivery]]="Yes",Restaurants[[#This Row],[Has Table Booking]]="Yes"),"Online + Table",
IF(Restaurants[[#This Row],[Has Online Delivery]]="Yes","Online Only",
IF(Restaurants[[#This Row],[Has Table Booking]]="Yes","Table Only","None")))</f>
        <v>Online + Table</v>
      </c>
      <c r="AE6847" t="str">
        <f>IF(Restaurants[[#This Row],[Rating]]&gt;=4.5,"Excellent",
IF(Restaurants[[#This Row],[Rating]]&gt;=4,"Very Good",
IF(Restaurants[[#This Row],[Rating]]&gt;=3.5,"Good","Average/Low")))</f>
        <v>Excellent</v>
      </c>
    </row>
    <row r="6848" spans="1:31" x14ac:dyDescent="0.3">
      <c r="A6848" t="s">
        <v>238</v>
      </c>
      <c r="B6848" t="s">
        <v>913</v>
      </c>
      <c r="C6848" t="s">
        <v>146</v>
      </c>
      <c r="D6848" t="s">
        <v>905</v>
      </c>
      <c r="E6848">
        <v>0</v>
      </c>
      <c r="F6848">
        <v>220</v>
      </c>
      <c r="G6848" t="s">
        <v>242</v>
      </c>
      <c r="H6848">
        <v>2011</v>
      </c>
      <c r="I6848">
        <v>50</v>
      </c>
      <c r="J6848">
        <v>4.5</v>
      </c>
      <c r="K6848" t="s">
        <v>906</v>
      </c>
      <c r="L6848">
        <v>14</v>
      </c>
      <c r="M6848" t="s">
        <v>160</v>
      </c>
      <c r="N6848" t="s">
        <v>210</v>
      </c>
      <c r="O6848" t="s">
        <v>35</v>
      </c>
      <c r="P6848" t="s">
        <v>36</v>
      </c>
      <c r="Q6848" t="s">
        <v>36</v>
      </c>
      <c r="R6848">
        <v>52</v>
      </c>
      <c r="S6848" t="s">
        <v>36</v>
      </c>
      <c r="T6848" t="s">
        <v>38</v>
      </c>
      <c r="U6848" t="s">
        <v>46</v>
      </c>
      <c r="W6848" t="s">
        <v>47</v>
      </c>
      <c r="X6848">
        <v>105081</v>
      </c>
      <c r="Y6848">
        <v>1621</v>
      </c>
      <c r="Z6848">
        <v>34.6937</v>
      </c>
      <c r="AA6848">
        <v>135.50229999999999</v>
      </c>
      <c r="AB6848" t="str">
        <f>IF(Restaurants[[#This Row],[Years_Operating]]&lt;5,"New",
IF(Restaurants[[#This Row],[Years_Operating]]&lt;15,"Established","Legacy"))</f>
        <v>Established</v>
      </c>
      <c r="AC6848" t="str">
        <f>IF(Restaurants[[#This Row],[Country]]="India","Yes","No")</f>
        <v>No</v>
      </c>
      <c r="AD6848" t="str">
        <f>IF(AND(Restaurants[[#This Row],[Has Online Delivery]]="Yes",Restaurants[[#This Row],[Has Table Booking]]="Yes"),"Online + Table",
IF(Restaurants[[#This Row],[Has Online Delivery]]="Yes","Online Only",
IF(Restaurants[[#This Row],[Has Table Booking]]="Yes","Table Only","None")))</f>
        <v>Online + Table</v>
      </c>
      <c r="AE6848" t="str">
        <f>IF(Restaurants[[#This Row],[Rating]]&gt;=4.5,"Excellent",
IF(Restaurants[[#This Row],[Rating]]&gt;=4,"Very Good",
IF(Restaurants[[#This Row],[Rating]]&gt;=3.5,"Good","Average/Low")))</f>
        <v>Excellent</v>
      </c>
    </row>
    <row r="6849" spans="1:31" x14ac:dyDescent="0.3">
      <c r="A6849" t="s">
        <v>150</v>
      </c>
      <c r="B6849" t="s">
        <v>941</v>
      </c>
      <c r="C6849" t="s">
        <v>942</v>
      </c>
      <c r="D6849" t="s">
        <v>901</v>
      </c>
      <c r="E6849">
        <v>2</v>
      </c>
      <c r="F6849">
        <v>325</v>
      </c>
      <c r="G6849" t="s">
        <v>153</v>
      </c>
      <c r="H6849">
        <v>2016</v>
      </c>
      <c r="I6849">
        <v>48</v>
      </c>
      <c r="J6849">
        <v>4.7</v>
      </c>
      <c r="K6849" t="s">
        <v>902</v>
      </c>
      <c r="L6849">
        <v>9</v>
      </c>
      <c r="M6849" t="s">
        <v>33</v>
      </c>
      <c r="N6849" t="s">
        <v>143</v>
      </c>
      <c r="O6849" t="s">
        <v>54</v>
      </c>
      <c r="P6849" t="s">
        <v>36</v>
      </c>
      <c r="Q6849" t="s">
        <v>37</v>
      </c>
      <c r="R6849">
        <v>65</v>
      </c>
      <c r="S6849" t="s">
        <v>36</v>
      </c>
      <c r="T6849" t="s">
        <v>38</v>
      </c>
      <c r="U6849" t="s">
        <v>46</v>
      </c>
      <c r="W6849" t="s">
        <v>103</v>
      </c>
      <c r="X6849">
        <v>453254</v>
      </c>
      <c r="Y6849">
        <v>4421</v>
      </c>
      <c r="Z6849">
        <v>49.282699999999998</v>
      </c>
      <c r="AA6849">
        <v>-123.1207</v>
      </c>
      <c r="AB6849" t="str">
        <f>IF(Restaurants[[#This Row],[Years_Operating]]&lt;5,"New",
IF(Restaurants[[#This Row],[Years_Operating]]&lt;15,"Established","Legacy"))</f>
        <v>Established</v>
      </c>
      <c r="AC6849" t="str">
        <f>IF(Restaurants[[#This Row],[Country]]="India","Yes","No")</f>
        <v>No</v>
      </c>
      <c r="AD6849" t="str">
        <f>IF(AND(Restaurants[[#This Row],[Has Online Delivery]]="Yes",Restaurants[[#This Row],[Has Table Booking]]="Yes"),"Online + Table",
IF(Restaurants[[#This Row],[Has Online Delivery]]="Yes","Online Only",
IF(Restaurants[[#This Row],[Has Table Booking]]="Yes","Table Only","None")))</f>
        <v>Online Only</v>
      </c>
      <c r="AE6849" t="str">
        <f>IF(Restaurants[[#This Row],[Rating]]&gt;=4.5,"Excellent",
IF(Restaurants[[#This Row],[Rating]]&gt;=4,"Very Good",
IF(Restaurants[[#This Row],[Rating]]&gt;=3.5,"Good","Average/Low")))</f>
        <v>Excellent</v>
      </c>
    </row>
    <row r="6850" spans="1:31" x14ac:dyDescent="0.3">
      <c r="A6850" t="s">
        <v>27</v>
      </c>
      <c r="B6850" t="s">
        <v>933</v>
      </c>
      <c r="C6850" t="s">
        <v>251</v>
      </c>
      <c r="D6850" t="s">
        <v>252</v>
      </c>
      <c r="E6850">
        <v>3</v>
      </c>
      <c r="F6850">
        <v>320</v>
      </c>
      <c r="G6850" t="s">
        <v>31</v>
      </c>
      <c r="H6850">
        <v>1995</v>
      </c>
      <c r="I6850">
        <v>28</v>
      </c>
      <c r="J6850">
        <v>4.9000000000000004</v>
      </c>
      <c r="K6850" t="s">
        <v>253</v>
      </c>
      <c r="L6850">
        <v>30</v>
      </c>
      <c r="M6850" t="s">
        <v>33</v>
      </c>
      <c r="N6850" t="s">
        <v>34</v>
      </c>
      <c r="O6850" t="s">
        <v>35</v>
      </c>
      <c r="P6850" t="s">
        <v>36</v>
      </c>
      <c r="Q6850" t="s">
        <v>37</v>
      </c>
      <c r="R6850">
        <v>35</v>
      </c>
      <c r="S6850" t="s">
        <v>36</v>
      </c>
      <c r="T6850" t="s">
        <v>38</v>
      </c>
      <c r="U6850" t="s">
        <v>39</v>
      </c>
      <c r="V6850" t="s">
        <v>2875</v>
      </c>
      <c r="W6850" t="s">
        <v>56</v>
      </c>
      <c r="X6850">
        <v>403914</v>
      </c>
      <c r="Y6850">
        <v>5970</v>
      </c>
      <c r="Z6850">
        <v>22.7196</v>
      </c>
      <c r="AA6850">
        <v>75.857699999999994</v>
      </c>
      <c r="AB6850" t="str">
        <f>IF(Restaurants[[#This Row],[Years_Operating]]&lt;5,"New",
IF(Restaurants[[#This Row],[Years_Operating]]&lt;15,"Established","Legacy"))</f>
        <v>Legacy</v>
      </c>
      <c r="AC6850" t="str">
        <f>IF(Restaurants[[#This Row],[Country]]="India","Yes","No")</f>
        <v>Yes</v>
      </c>
      <c r="AD6850" t="str">
        <f>IF(AND(Restaurants[[#This Row],[Has Online Delivery]]="Yes",Restaurants[[#This Row],[Has Table Booking]]="Yes"),"Online + Table",
IF(Restaurants[[#This Row],[Has Online Delivery]]="Yes","Online Only",
IF(Restaurants[[#This Row],[Has Table Booking]]="Yes","Table Only","None")))</f>
        <v>Online Only</v>
      </c>
      <c r="AE6850" t="str">
        <f>IF(Restaurants[[#This Row],[Rating]]&gt;=4.5,"Excellent",
IF(Restaurants[[#This Row],[Rating]]&gt;=4,"Very Good",
IF(Restaurants[[#This Row],[Rating]]&gt;=3.5,"Good","Average/Low")))</f>
        <v>Excellent</v>
      </c>
    </row>
    <row r="6851" spans="1:31" x14ac:dyDescent="0.3">
      <c r="A6851" t="s">
        <v>166</v>
      </c>
      <c r="B6851" t="s">
        <v>261</v>
      </c>
      <c r="C6851" t="s">
        <v>251</v>
      </c>
      <c r="D6851" t="s">
        <v>863</v>
      </c>
      <c r="E6851">
        <v>2</v>
      </c>
      <c r="F6851">
        <v>265</v>
      </c>
      <c r="G6851" t="s">
        <v>170</v>
      </c>
      <c r="H6851">
        <v>2005</v>
      </c>
      <c r="I6851">
        <v>60</v>
      </c>
      <c r="J6851">
        <v>4.7</v>
      </c>
      <c r="K6851" t="s">
        <v>994</v>
      </c>
      <c r="L6851">
        <v>20</v>
      </c>
      <c r="M6851" t="s">
        <v>33</v>
      </c>
      <c r="N6851" t="s">
        <v>143</v>
      </c>
      <c r="O6851" t="s">
        <v>35</v>
      </c>
      <c r="P6851" t="s">
        <v>36</v>
      </c>
      <c r="Q6851" t="s">
        <v>36</v>
      </c>
      <c r="R6851">
        <v>66</v>
      </c>
      <c r="S6851" t="s">
        <v>36</v>
      </c>
      <c r="T6851" t="s">
        <v>86</v>
      </c>
      <c r="U6851" t="s">
        <v>32</v>
      </c>
      <c r="V6851" t="s">
        <v>2876</v>
      </c>
      <c r="W6851" t="s">
        <v>132</v>
      </c>
      <c r="X6851">
        <v>304816</v>
      </c>
      <c r="Y6851">
        <v>1011</v>
      </c>
      <c r="Z6851">
        <v>22.572600000000001</v>
      </c>
      <c r="AA6851">
        <v>88.363900000000001</v>
      </c>
      <c r="AB6851" t="str">
        <f>IF(Restaurants[[#This Row],[Years_Operating]]&lt;5,"New",
IF(Restaurants[[#This Row],[Years_Operating]]&lt;15,"Established","Legacy"))</f>
        <v>Legacy</v>
      </c>
      <c r="AC6851" t="str">
        <f>IF(Restaurants[[#This Row],[Country]]="India","Yes","No")</f>
        <v>Yes</v>
      </c>
      <c r="AD6851" t="str">
        <f>IF(AND(Restaurants[[#This Row],[Has Online Delivery]]="Yes",Restaurants[[#This Row],[Has Table Booking]]="Yes"),"Online + Table",
IF(Restaurants[[#This Row],[Has Online Delivery]]="Yes","Online Only",
IF(Restaurants[[#This Row],[Has Table Booking]]="Yes","Table Only","None")))</f>
        <v>Online + Table</v>
      </c>
      <c r="AE6851" t="str">
        <f>IF(Restaurants[[#This Row],[Rating]]&gt;=4.5,"Excellent",
IF(Restaurants[[#This Row],[Rating]]&gt;=4,"Very Good",
IF(Restaurants[[#This Row],[Rating]]&gt;=3.5,"Good","Average/Low")))</f>
        <v>Excellent</v>
      </c>
    </row>
    <row r="6852" spans="1:31" x14ac:dyDescent="0.3">
      <c r="A6852" t="s">
        <v>202</v>
      </c>
      <c r="B6852" t="s">
        <v>77</v>
      </c>
      <c r="C6852" t="s">
        <v>50</v>
      </c>
      <c r="D6852" t="s">
        <v>901</v>
      </c>
      <c r="E6852">
        <v>1</v>
      </c>
      <c r="F6852">
        <v>95</v>
      </c>
      <c r="G6852" t="s">
        <v>203</v>
      </c>
      <c r="H6852">
        <v>2011</v>
      </c>
      <c r="I6852">
        <v>28</v>
      </c>
      <c r="J6852">
        <v>4.5</v>
      </c>
      <c r="K6852" t="s">
        <v>902</v>
      </c>
      <c r="L6852">
        <v>14</v>
      </c>
      <c r="M6852" t="s">
        <v>204</v>
      </c>
      <c r="N6852" t="s">
        <v>193</v>
      </c>
      <c r="O6852" t="s">
        <v>35</v>
      </c>
      <c r="P6852" t="s">
        <v>36</v>
      </c>
      <c r="Q6852" t="s">
        <v>37</v>
      </c>
      <c r="R6852">
        <v>69</v>
      </c>
      <c r="S6852" t="s">
        <v>37</v>
      </c>
      <c r="T6852" t="s">
        <v>55</v>
      </c>
      <c r="U6852" t="s">
        <v>39</v>
      </c>
      <c r="W6852" t="s">
        <v>149</v>
      </c>
      <c r="X6852">
        <v>152866</v>
      </c>
      <c r="Y6852">
        <v>2704</v>
      </c>
      <c r="Z6852">
        <v>40.712800000000001</v>
      </c>
      <c r="AA6852">
        <v>-74.006</v>
      </c>
      <c r="AB6852" t="str">
        <f>IF(Restaurants[[#This Row],[Years_Operating]]&lt;5,"New",
IF(Restaurants[[#This Row],[Years_Operating]]&lt;15,"Established","Legacy"))</f>
        <v>Established</v>
      </c>
      <c r="AC6852" t="str">
        <f>IF(Restaurants[[#This Row],[Country]]="India","Yes","No")</f>
        <v>No</v>
      </c>
      <c r="AD6852" t="str">
        <f>IF(AND(Restaurants[[#This Row],[Has Online Delivery]]="Yes",Restaurants[[#This Row],[Has Table Booking]]="Yes"),"Online + Table",
IF(Restaurants[[#This Row],[Has Online Delivery]]="Yes","Online Only",
IF(Restaurants[[#This Row],[Has Table Booking]]="Yes","Table Only","None")))</f>
        <v>Online Only</v>
      </c>
      <c r="AE6852" t="str">
        <f>IF(Restaurants[[#This Row],[Rating]]&gt;=4.5,"Excellent",
IF(Restaurants[[#This Row],[Rating]]&gt;=4,"Very Good",
IF(Restaurants[[#This Row],[Rating]]&gt;=3.5,"Good","Average/Low")))</f>
        <v>Excellent</v>
      </c>
    </row>
    <row r="6853" spans="1:31" x14ac:dyDescent="0.3">
      <c r="A6853" t="s">
        <v>65</v>
      </c>
      <c r="B6853" t="s">
        <v>77</v>
      </c>
      <c r="C6853" t="s">
        <v>50</v>
      </c>
      <c r="D6853" t="s">
        <v>878</v>
      </c>
      <c r="E6853">
        <v>3</v>
      </c>
      <c r="F6853">
        <v>350</v>
      </c>
      <c r="G6853" t="s">
        <v>68</v>
      </c>
      <c r="H6853">
        <v>1991</v>
      </c>
      <c r="I6853">
        <v>36</v>
      </c>
      <c r="J6853">
        <v>4.8</v>
      </c>
      <c r="K6853" t="s">
        <v>911</v>
      </c>
      <c r="L6853">
        <v>34</v>
      </c>
      <c r="M6853" t="s">
        <v>33</v>
      </c>
      <c r="N6853" t="s">
        <v>34</v>
      </c>
      <c r="O6853" t="s">
        <v>35</v>
      </c>
      <c r="P6853" t="s">
        <v>37</v>
      </c>
      <c r="Q6853" t="s">
        <v>37</v>
      </c>
      <c r="R6853">
        <v>26</v>
      </c>
      <c r="S6853" t="s">
        <v>37</v>
      </c>
      <c r="T6853" t="s">
        <v>55</v>
      </c>
      <c r="U6853" t="s">
        <v>69</v>
      </c>
      <c r="W6853" t="s">
        <v>56</v>
      </c>
      <c r="X6853">
        <v>146840</v>
      </c>
      <c r="Y6853">
        <v>474</v>
      </c>
      <c r="Z6853">
        <v>40.712800000000001</v>
      </c>
      <c r="AA6853">
        <v>-74.006</v>
      </c>
      <c r="AB6853" t="str">
        <f>IF(Restaurants[[#This Row],[Years_Operating]]&lt;5,"New",
IF(Restaurants[[#This Row],[Years_Operating]]&lt;15,"Established","Legacy"))</f>
        <v>Legacy</v>
      </c>
      <c r="AC6853" t="str">
        <f>IF(Restaurants[[#This Row],[Country]]="India","Yes","No")</f>
        <v>No</v>
      </c>
      <c r="AD6853" t="str">
        <f>IF(AND(Restaurants[[#This Row],[Has Online Delivery]]="Yes",Restaurants[[#This Row],[Has Table Booking]]="Yes"),"Online + Table",
IF(Restaurants[[#This Row],[Has Online Delivery]]="Yes","Online Only",
IF(Restaurants[[#This Row],[Has Table Booking]]="Yes","Table Only","None")))</f>
        <v>None</v>
      </c>
      <c r="AE6853" t="str">
        <f>IF(Restaurants[[#This Row],[Rating]]&gt;=4.5,"Excellent",
IF(Restaurants[[#This Row],[Rating]]&gt;=4,"Very Good",
IF(Restaurants[[#This Row],[Rating]]&gt;=3.5,"Good","Average/Low")))</f>
        <v>Excellent</v>
      </c>
    </row>
    <row r="6854" spans="1:31" x14ac:dyDescent="0.3">
      <c r="A6854" t="s">
        <v>171</v>
      </c>
      <c r="B6854" t="s">
        <v>195</v>
      </c>
      <c r="C6854" t="s">
        <v>196</v>
      </c>
      <c r="D6854" t="s">
        <v>928</v>
      </c>
      <c r="E6854">
        <v>2</v>
      </c>
      <c r="F6854">
        <v>285</v>
      </c>
      <c r="G6854" t="s">
        <v>172</v>
      </c>
      <c r="H6854">
        <v>2008</v>
      </c>
      <c r="I6854">
        <v>12</v>
      </c>
      <c r="J6854">
        <v>4.7</v>
      </c>
      <c r="K6854" t="s">
        <v>929</v>
      </c>
      <c r="L6854">
        <v>17</v>
      </c>
      <c r="M6854" t="s">
        <v>33</v>
      </c>
      <c r="N6854" t="s">
        <v>143</v>
      </c>
      <c r="O6854" t="s">
        <v>54</v>
      </c>
      <c r="P6854" t="s">
        <v>37</v>
      </c>
      <c r="Q6854" t="s">
        <v>37</v>
      </c>
      <c r="R6854">
        <v>48</v>
      </c>
      <c r="S6854" t="s">
        <v>37</v>
      </c>
      <c r="T6854" t="s">
        <v>86</v>
      </c>
      <c r="U6854" t="s">
        <v>39</v>
      </c>
      <c r="W6854" t="s">
        <v>149</v>
      </c>
      <c r="X6854">
        <v>411697</v>
      </c>
      <c r="Y6854">
        <v>5165</v>
      </c>
      <c r="Z6854">
        <v>51.507399999999997</v>
      </c>
      <c r="AA6854">
        <v>-0.1278</v>
      </c>
      <c r="AB6854" t="str">
        <f>IF(Restaurants[[#This Row],[Years_Operating]]&lt;5,"New",
IF(Restaurants[[#This Row],[Years_Operating]]&lt;15,"Established","Legacy"))</f>
        <v>Legacy</v>
      </c>
      <c r="AC6854" t="str">
        <f>IF(Restaurants[[#This Row],[Country]]="India","Yes","No")</f>
        <v>No</v>
      </c>
      <c r="AD6854" t="str">
        <f>IF(AND(Restaurants[[#This Row],[Has Online Delivery]]="Yes",Restaurants[[#This Row],[Has Table Booking]]="Yes"),"Online + Table",
IF(Restaurants[[#This Row],[Has Online Delivery]]="Yes","Online Only",
IF(Restaurants[[#This Row],[Has Table Booking]]="Yes","Table Only","None")))</f>
        <v>None</v>
      </c>
      <c r="AE6854" t="str">
        <f>IF(Restaurants[[#This Row],[Rating]]&gt;=4.5,"Excellent",
IF(Restaurants[[#This Row],[Rating]]&gt;=4,"Very Good",
IF(Restaurants[[#This Row],[Rating]]&gt;=3.5,"Good","Average/Low")))</f>
        <v>Excellent</v>
      </c>
    </row>
    <row r="6855" spans="1:31" x14ac:dyDescent="0.3">
      <c r="A6855" t="s">
        <v>166</v>
      </c>
      <c r="B6855" t="s">
        <v>290</v>
      </c>
      <c r="C6855" t="s">
        <v>251</v>
      </c>
      <c r="D6855" t="s">
        <v>278</v>
      </c>
      <c r="E6855">
        <v>2</v>
      </c>
      <c r="F6855">
        <v>265</v>
      </c>
      <c r="G6855" t="s">
        <v>170</v>
      </c>
      <c r="H6855">
        <v>2005</v>
      </c>
      <c r="I6855">
        <v>60</v>
      </c>
      <c r="J6855">
        <v>4.7</v>
      </c>
      <c r="K6855" t="s">
        <v>279</v>
      </c>
      <c r="L6855">
        <v>20</v>
      </c>
      <c r="M6855" t="s">
        <v>33</v>
      </c>
      <c r="N6855" t="s">
        <v>143</v>
      </c>
      <c r="O6855" t="s">
        <v>35</v>
      </c>
      <c r="P6855" t="s">
        <v>37</v>
      </c>
      <c r="Q6855" t="s">
        <v>36</v>
      </c>
      <c r="R6855">
        <v>22</v>
      </c>
      <c r="S6855" t="s">
        <v>37</v>
      </c>
      <c r="T6855" t="s">
        <v>55</v>
      </c>
      <c r="U6855" t="s">
        <v>39</v>
      </c>
      <c r="V6855" t="s">
        <v>2877</v>
      </c>
      <c r="W6855" t="s">
        <v>132</v>
      </c>
      <c r="X6855">
        <v>454033</v>
      </c>
      <c r="Y6855">
        <v>2243</v>
      </c>
      <c r="Z6855">
        <v>17.385000000000002</v>
      </c>
      <c r="AA6855">
        <v>78.486699999999999</v>
      </c>
      <c r="AB6855" t="str">
        <f>IF(Restaurants[[#This Row],[Years_Operating]]&lt;5,"New",
IF(Restaurants[[#This Row],[Years_Operating]]&lt;15,"Established","Legacy"))</f>
        <v>Legacy</v>
      </c>
      <c r="AC6855" t="str">
        <f>IF(Restaurants[[#This Row],[Country]]="India","Yes","No")</f>
        <v>Yes</v>
      </c>
      <c r="AD6855" t="str">
        <f>IF(AND(Restaurants[[#This Row],[Has Online Delivery]]="Yes",Restaurants[[#This Row],[Has Table Booking]]="Yes"),"Online + Table",
IF(Restaurants[[#This Row],[Has Online Delivery]]="Yes","Online Only",
IF(Restaurants[[#This Row],[Has Table Booking]]="Yes","Table Only","None")))</f>
        <v>Table Only</v>
      </c>
      <c r="AE6855" t="str">
        <f>IF(Restaurants[[#This Row],[Rating]]&gt;=4.5,"Excellent",
IF(Restaurants[[#This Row],[Rating]]&gt;=4,"Very Good",
IF(Restaurants[[#This Row],[Rating]]&gt;=3.5,"Good","Average/Low")))</f>
        <v>Excellent</v>
      </c>
    </row>
    <row r="6856" spans="1:31" x14ac:dyDescent="0.3">
      <c r="A6856" t="s">
        <v>100</v>
      </c>
      <c r="B6856" t="s">
        <v>921</v>
      </c>
      <c r="C6856" t="s">
        <v>251</v>
      </c>
      <c r="D6856" t="s">
        <v>263</v>
      </c>
      <c r="E6856">
        <v>3</v>
      </c>
      <c r="F6856">
        <v>385</v>
      </c>
      <c r="G6856" t="s">
        <v>102</v>
      </c>
      <c r="H6856">
        <v>2003</v>
      </c>
      <c r="I6856">
        <v>55</v>
      </c>
      <c r="J6856">
        <v>4.8</v>
      </c>
      <c r="K6856" t="s">
        <v>264</v>
      </c>
      <c r="L6856">
        <v>22</v>
      </c>
      <c r="M6856" t="s">
        <v>33</v>
      </c>
      <c r="N6856" t="s">
        <v>34</v>
      </c>
      <c r="O6856" t="s">
        <v>35</v>
      </c>
      <c r="P6856" t="s">
        <v>37</v>
      </c>
      <c r="Q6856" t="s">
        <v>36</v>
      </c>
      <c r="R6856">
        <v>44</v>
      </c>
      <c r="S6856" t="s">
        <v>37</v>
      </c>
      <c r="T6856" t="s">
        <v>38</v>
      </c>
      <c r="U6856" t="s">
        <v>32</v>
      </c>
      <c r="V6856" t="s">
        <v>2878</v>
      </c>
      <c r="W6856" t="s">
        <v>47</v>
      </c>
      <c r="X6856">
        <v>292211</v>
      </c>
      <c r="Y6856">
        <v>3307</v>
      </c>
      <c r="Z6856">
        <v>26.912400000000002</v>
      </c>
      <c r="AA6856">
        <v>75.787300000000002</v>
      </c>
      <c r="AB6856" t="str">
        <f>IF(Restaurants[[#This Row],[Years_Operating]]&lt;5,"New",
IF(Restaurants[[#This Row],[Years_Operating]]&lt;15,"Established","Legacy"))</f>
        <v>Legacy</v>
      </c>
      <c r="AC6856" t="str">
        <f>IF(Restaurants[[#This Row],[Country]]="India","Yes","No")</f>
        <v>Yes</v>
      </c>
      <c r="AD6856" t="str">
        <f>IF(AND(Restaurants[[#This Row],[Has Online Delivery]]="Yes",Restaurants[[#This Row],[Has Table Booking]]="Yes"),"Online + Table",
IF(Restaurants[[#This Row],[Has Online Delivery]]="Yes","Online Only",
IF(Restaurants[[#This Row],[Has Table Booking]]="Yes","Table Only","None")))</f>
        <v>Table Only</v>
      </c>
      <c r="AE6856" t="str">
        <f>IF(Restaurants[[#This Row],[Rating]]&gt;=4.5,"Excellent",
IF(Restaurants[[#This Row],[Rating]]&gt;=4,"Very Good",
IF(Restaurants[[#This Row],[Rating]]&gt;=3.5,"Good","Average/Low")))</f>
        <v>Excellent</v>
      </c>
    </row>
    <row r="6857" spans="1:31" x14ac:dyDescent="0.3">
      <c r="A6857" t="s">
        <v>144</v>
      </c>
      <c r="B6857" t="s">
        <v>125</v>
      </c>
      <c r="C6857" t="s">
        <v>50</v>
      </c>
      <c r="D6857" t="s">
        <v>878</v>
      </c>
      <c r="E6857">
        <v>2</v>
      </c>
      <c r="F6857">
        <v>280</v>
      </c>
      <c r="G6857" t="s">
        <v>148</v>
      </c>
      <c r="H6857">
        <v>2007</v>
      </c>
      <c r="I6857">
        <v>26</v>
      </c>
      <c r="J6857">
        <v>4.7</v>
      </c>
      <c r="K6857" t="s">
        <v>911</v>
      </c>
      <c r="L6857">
        <v>18</v>
      </c>
      <c r="M6857" t="s">
        <v>33</v>
      </c>
      <c r="N6857" t="s">
        <v>143</v>
      </c>
      <c r="O6857" t="s">
        <v>45</v>
      </c>
      <c r="P6857" t="s">
        <v>37</v>
      </c>
      <c r="Q6857" t="s">
        <v>37</v>
      </c>
      <c r="R6857">
        <v>22</v>
      </c>
      <c r="S6857" t="s">
        <v>37</v>
      </c>
      <c r="T6857" t="s">
        <v>55</v>
      </c>
      <c r="U6857" t="s">
        <v>69</v>
      </c>
      <c r="W6857" t="s">
        <v>47</v>
      </c>
      <c r="X6857">
        <v>312208</v>
      </c>
      <c r="Y6857">
        <v>4559</v>
      </c>
      <c r="Z6857">
        <v>41.878100000000003</v>
      </c>
      <c r="AA6857">
        <v>-87.629800000000003</v>
      </c>
      <c r="AB6857" t="str">
        <f>IF(Restaurants[[#This Row],[Years_Operating]]&lt;5,"New",
IF(Restaurants[[#This Row],[Years_Operating]]&lt;15,"Established","Legacy"))</f>
        <v>Legacy</v>
      </c>
      <c r="AC6857" t="str">
        <f>IF(Restaurants[[#This Row],[Country]]="India","Yes","No")</f>
        <v>No</v>
      </c>
      <c r="AD6857" t="str">
        <f>IF(AND(Restaurants[[#This Row],[Has Online Delivery]]="Yes",Restaurants[[#This Row],[Has Table Booking]]="Yes"),"Online + Table",
IF(Restaurants[[#This Row],[Has Online Delivery]]="Yes","Online Only",
IF(Restaurants[[#This Row],[Has Table Booking]]="Yes","Table Only","None")))</f>
        <v>None</v>
      </c>
      <c r="AE6857" t="str">
        <f>IF(Restaurants[[#This Row],[Rating]]&gt;=4.5,"Excellent",
IF(Restaurants[[#This Row],[Rating]]&gt;=4,"Very Good",
IF(Restaurants[[#This Row],[Rating]]&gt;=3.5,"Good","Average/Low")))</f>
        <v>Excellent</v>
      </c>
    </row>
    <row r="6858" spans="1:31" x14ac:dyDescent="0.3">
      <c r="A6858" t="s">
        <v>248</v>
      </c>
      <c r="B6858" t="s">
        <v>973</v>
      </c>
      <c r="C6858" t="s">
        <v>196</v>
      </c>
      <c r="D6858" t="s">
        <v>953</v>
      </c>
      <c r="E6858">
        <v>0</v>
      </c>
      <c r="F6858">
        <v>85</v>
      </c>
      <c r="G6858" t="s">
        <v>249</v>
      </c>
      <c r="H6858">
        <v>2014</v>
      </c>
      <c r="I6858">
        <v>38</v>
      </c>
      <c r="J6858">
        <v>4.5</v>
      </c>
      <c r="K6858" t="s">
        <v>1091</v>
      </c>
      <c r="L6858">
        <v>11</v>
      </c>
      <c r="M6858" t="s">
        <v>204</v>
      </c>
      <c r="N6858" t="s">
        <v>210</v>
      </c>
      <c r="O6858" t="s">
        <v>35</v>
      </c>
      <c r="P6858" t="s">
        <v>36</v>
      </c>
      <c r="Q6858" t="s">
        <v>37</v>
      </c>
      <c r="R6858">
        <v>64</v>
      </c>
      <c r="S6858" t="s">
        <v>36</v>
      </c>
      <c r="T6858" t="s">
        <v>63</v>
      </c>
      <c r="U6858" t="s">
        <v>32</v>
      </c>
      <c r="W6858" t="s">
        <v>103</v>
      </c>
      <c r="X6858">
        <v>197457</v>
      </c>
      <c r="Y6858">
        <v>4244</v>
      </c>
      <c r="Z6858">
        <v>52.486199999999997</v>
      </c>
      <c r="AA6858">
        <v>-1.8904000000000001</v>
      </c>
      <c r="AB6858" t="str">
        <f>IF(Restaurants[[#This Row],[Years_Operating]]&lt;5,"New",
IF(Restaurants[[#This Row],[Years_Operating]]&lt;15,"Established","Legacy"))</f>
        <v>Established</v>
      </c>
      <c r="AC6858" t="str">
        <f>IF(Restaurants[[#This Row],[Country]]="India","Yes","No")</f>
        <v>No</v>
      </c>
      <c r="AD6858" t="str">
        <f>IF(AND(Restaurants[[#This Row],[Has Online Delivery]]="Yes",Restaurants[[#This Row],[Has Table Booking]]="Yes"),"Online + Table",
IF(Restaurants[[#This Row],[Has Online Delivery]]="Yes","Online Only",
IF(Restaurants[[#This Row],[Has Table Booking]]="Yes","Table Only","None")))</f>
        <v>Online Only</v>
      </c>
      <c r="AE6858" t="str">
        <f>IF(Restaurants[[#This Row],[Rating]]&gt;=4.5,"Excellent",
IF(Restaurants[[#This Row],[Rating]]&gt;=4,"Very Good",
IF(Restaurants[[#This Row],[Rating]]&gt;=3.5,"Good","Average/Low")))</f>
        <v>Excellent</v>
      </c>
    </row>
    <row r="6859" spans="1:31" x14ac:dyDescent="0.3">
      <c r="A6859" t="s">
        <v>171</v>
      </c>
      <c r="B6859" t="s">
        <v>900</v>
      </c>
      <c r="C6859" t="s">
        <v>50</v>
      </c>
      <c r="D6859" t="s">
        <v>916</v>
      </c>
      <c r="E6859">
        <v>2</v>
      </c>
      <c r="F6859">
        <v>285</v>
      </c>
      <c r="G6859" t="s">
        <v>172</v>
      </c>
      <c r="H6859">
        <v>2008</v>
      </c>
      <c r="I6859">
        <v>12</v>
      </c>
      <c r="J6859">
        <v>4.7</v>
      </c>
      <c r="K6859" t="s">
        <v>917</v>
      </c>
      <c r="L6859">
        <v>17</v>
      </c>
      <c r="M6859" t="s">
        <v>33</v>
      </c>
      <c r="N6859" t="s">
        <v>143</v>
      </c>
      <c r="O6859" t="s">
        <v>54</v>
      </c>
      <c r="P6859" t="s">
        <v>36</v>
      </c>
      <c r="Q6859" t="s">
        <v>36</v>
      </c>
      <c r="R6859">
        <v>50</v>
      </c>
      <c r="S6859" t="s">
        <v>37</v>
      </c>
      <c r="T6859" t="s">
        <v>86</v>
      </c>
      <c r="U6859" t="s">
        <v>69</v>
      </c>
      <c r="W6859" t="s">
        <v>47</v>
      </c>
      <c r="X6859">
        <v>197771</v>
      </c>
      <c r="Y6859">
        <v>5344</v>
      </c>
      <c r="Z6859">
        <v>34.052199999999999</v>
      </c>
      <c r="AA6859">
        <v>-118.2437</v>
      </c>
      <c r="AB6859" t="str">
        <f>IF(Restaurants[[#This Row],[Years_Operating]]&lt;5,"New",
IF(Restaurants[[#This Row],[Years_Operating]]&lt;15,"Established","Legacy"))</f>
        <v>Legacy</v>
      </c>
      <c r="AC6859" t="str">
        <f>IF(Restaurants[[#This Row],[Country]]="India","Yes","No")</f>
        <v>No</v>
      </c>
      <c r="AD6859" t="str">
        <f>IF(AND(Restaurants[[#This Row],[Has Online Delivery]]="Yes",Restaurants[[#This Row],[Has Table Booking]]="Yes"),"Online + Table",
IF(Restaurants[[#This Row],[Has Online Delivery]]="Yes","Online Only",
IF(Restaurants[[#This Row],[Has Table Booking]]="Yes","Table Only","None")))</f>
        <v>Online + Table</v>
      </c>
      <c r="AE6859" t="str">
        <f>IF(Restaurants[[#This Row],[Rating]]&gt;=4.5,"Excellent",
IF(Restaurants[[#This Row],[Rating]]&gt;=4,"Very Good",
IF(Restaurants[[#This Row],[Rating]]&gt;=3.5,"Good","Average/Low")))</f>
        <v>Excellent</v>
      </c>
    </row>
    <row r="6860" spans="1:31" x14ac:dyDescent="0.3">
      <c r="A6860" t="s">
        <v>97</v>
      </c>
      <c r="B6860" t="s">
        <v>896</v>
      </c>
      <c r="C6860" t="s">
        <v>59</v>
      </c>
      <c r="D6860" t="s">
        <v>94</v>
      </c>
      <c r="E6860">
        <v>3</v>
      </c>
      <c r="F6860">
        <v>298</v>
      </c>
      <c r="G6860" t="s">
        <v>99</v>
      </c>
      <c r="H6860">
        <v>2010</v>
      </c>
      <c r="I6860">
        <v>56</v>
      </c>
      <c r="J6860">
        <v>4.8</v>
      </c>
      <c r="K6860" t="s">
        <v>96</v>
      </c>
      <c r="L6860">
        <v>15</v>
      </c>
      <c r="M6860" t="s">
        <v>33</v>
      </c>
      <c r="N6860" t="s">
        <v>34</v>
      </c>
      <c r="O6860" t="s">
        <v>54</v>
      </c>
      <c r="P6860" t="s">
        <v>36</v>
      </c>
      <c r="Q6860" t="s">
        <v>37</v>
      </c>
      <c r="R6860">
        <v>34</v>
      </c>
      <c r="S6860" t="s">
        <v>36</v>
      </c>
      <c r="T6860" t="s">
        <v>38</v>
      </c>
      <c r="U6860" t="s">
        <v>46</v>
      </c>
      <c r="W6860" t="s">
        <v>80</v>
      </c>
      <c r="X6860">
        <v>267998</v>
      </c>
      <c r="Y6860">
        <v>5559</v>
      </c>
      <c r="Z6860">
        <v>45.764000000000003</v>
      </c>
      <c r="AA6860">
        <v>4.8357000000000001</v>
      </c>
      <c r="AB6860" t="str">
        <f>IF(Restaurants[[#This Row],[Years_Operating]]&lt;5,"New",
IF(Restaurants[[#This Row],[Years_Operating]]&lt;15,"Established","Legacy"))</f>
        <v>Legacy</v>
      </c>
      <c r="AC6860" t="str">
        <f>IF(Restaurants[[#This Row],[Country]]="India","Yes","No")</f>
        <v>No</v>
      </c>
      <c r="AD6860" t="str">
        <f>IF(AND(Restaurants[[#This Row],[Has Online Delivery]]="Yes",Restaurants[[#This Row],[Has Table Booking]]="Yes"),"Online + Table",
IF(Restaurants[[#This Row],[Has Online Delivery]]="Yes","Online Only",
IF(Restaurants[[#This Row],[Has Table Booking]]="Yes","Table Only","None")))</f>
        <v>Online Only</v>
      </c>
      <c r="AE6860" t="str">
        <f>IF(Restaurants[[#This Row],[Rating]]&gt;=4.5,"Excellent",
IF(Restaurants[[#This Row],[Rating]]&gt;=4,"Very Good",
IF(Restaurants[[#This Row],[Rating]]&gt;=3.5,"Good","Average/Low")))</f>
        <v>Excellent</v>
      </c>
    </row>
    <row r="6861" spans="1:31" x14ac:dyDescent="0.3">
      <c r="A6861" t="s">
        <v>186</v>
      </c>
      <c r="B6861" t="s">
        <v>1038</v>
      </c>
      <c r="C6861" t="s">
        <v>877</v>
      </c>
      <c r="D6861" t="s">
        <v>956</v>
      </c>
      <c r="E6861">
        <v>2</v>
      </c>
      <c r="F6861">
        <v>550</v>
      </c>
      <c r="G6861" t="s">
        <v>188</v>
      </c>
      <c r="H6861">
        <v>2015</v>
      </c>
      <c r="I6861">
        <v>50</v>
      </c>
      <c r="J6861">
        <v>4.5</v>
      </c>
      <c r="K6861" t="s">
        <v>991</v>
      </c>
      <c r="L6861">
        <v>10</v>
      </c>
      <c r="M6861" t="s">
        <v>62</v>
      </c>
      <c r="N6861" t="s">
        <v>143</v>
      </c>
      <c r="O6861" t="s">
        <v>35</v>
      </c>
      <c r="P6861" t="s">
        <v>36</v>
      </c>
      <c r="Q6861" t="s">
        <v>36</v>
      </c>
      <c r="R6861">
        <v>53</v>
      </c>
      <c r="S6861" t="s">
        <v>36</v>
      </c>
      <c r="T6861" t="s">
        <v>63</v>
      </c>
      <c r="U6861" t="s">
        <v>39</v>
      </c>
      <c r="W6861" t="s">
        <v>149</v>
      </c>
      <c r="X6861">
        <v>342413</v>
      </c>
      <c r="Y6861">
        <v>1278</v>
      </c>
      <c r="Z6861">
        <v>-37.813600000000001</v>
      </c>
      <c r="AA6861">
        <v>144.9631</v>
      </c>
      <c r="AB6861" t="str">
        <f>IF(Restaurants[[#This Row],[Years_Operating]]&lt;5,"New",
IF(Restaurants[[#This Row],[Years_Operating]]&lt;15,"Established","Legacy"))</f>
        <v>Established</v>
      </c>
      <c r="AC6861" t="str">
        <f>IF(Restaurants[[#This Row],[Country]]="India","Yes","No")</f>
        <v>No</v>
      </c>
      <c r="AD6861" t="str">
        <f>IF(AND(Restaurants[[#This Row],[Has Online Delivery]]="Yes",Restaurants[[#This Row],[Has Table Booking]]="Yes"),"Online + Table",
IF(Restaurants[[#This Row],[Has Online Delivery]]="Yes","Online Only",
IF(Restaurants[[#This Row],[Has Table Booking]]="Yes","Table Only","None")))</f>
        <v>Online + Table</v>
      </c>
      <c r="AE6861" t="str">
        <f>IF(Restaurants[[#This Row],[Rating]]&gt;=4.5,"Excellent",
IF(Restaurants[[#This Row],[Rating]]&gt;=4,"Very Good",
IF(Restaurants[[#This Row],[Rating]]&gt;=3.5,"Good","Average/Low")))</f>
        <v>Excellent</v>
      </c>
    </row>
    <row r="6862" spans="1:31" x14ac:dyDescent="0.3">
      <c r="A6862" t="s">
        <v>76</v>
      </c>
      <c r="B6862" t="s">
        <v>921</v>
      </c>
      <c r="C6862" t="s">
        <v>251</v>
      </c>
      <c r="D6862" t="s">
        <v>935</v>
      </c>
      <c r="E6862">
        <v>3</v>
      </c>
      <c r="F6862">
        <v>295</v>
      </c>
      <c r="G6862" t="s">
        <v>79</v>
      </c>
      <c r="H6862">
        <v>1972</v>
      </c>
      <c r="I6862">
        <v>62</v>
      </c>
      <c r="J6862">
        <v>4.8</v>
      </c>
      <c r="K6862" t="s">
        <v>936</v>
      </c>
      <c r="L6862">
        <v>53</v>
      </c>
      <c r="M6862" t="s">
        <v>33</v>
      </c>
      <c r="N6862" t="s">
        <v>34</v>
      </c>
      <c r="O6862" t="s">
        <v>54</v>
      </c>
      <c r="P6862" t="s">
        <v>37</v>
      </c>
      <c r="Q6862" t="s">
        <v>37</v>
      </c>
      <c r="R6862">
        <v>54</v>
      </c>
      <c r="S6862" t="s">
        <v>37</v>
      </c>
      <c r="T6862" t="s">
        <v>63</v>
      </c>
      <c r="U6862" t="s">
        <v>39</v>
      </c>
      <c r="V6862" t="s">
        <v>2879</v>
      </c>
      <c r="W6862" t="s">
        <v>40</v>
      </c>
      <c r="X6862">
        <v>408229</v>
      </c>
      <c r="Y6862">
        <v>7328</v>
      </c>
      <c r="Z6862">
        <v>26.912400000000002</v>
      </c>
      <c r="AA6862">
        <v>75.787300000000002</v>
      </c>
      <c r="AB6862" t="str">
        <f>IF(Restaurants[[#This Row],[Years_Operating]]&lt;5,"New",
IF(Restaurants[[#This Row],[Years_Operating]]&lt;15,"Established","Legacy"))</f>
        <v>Legacy</v>
      </c>
      <c r="AC6862" t="str">
        <f>IF(Restaurants[[#This Row],[Country]]="India","Yes","No")</f>
        <v>Yes</v>
      </c>
      <c r="AD6862" t="str">
        <f>IF(AND(Restaurants[[#This Row],[Has Online Delivery]]="Yes",Restaurants[[#This Row],[Has Table Booking]]="Yes"),"Online + Table",
IF(Restaurants[[#This Row],[Has Online Delivery]]="Yes","Online Only",
IF(Restaurants[[#This Row],[Has Table Booking]]="Yes","Table Only","None")))</f>
        <v>None</v>
      </c>
      <c r="AE6862" t="str">
        <f>IF(Restaurants[[#This Row],[Rating]]&gt;=4.5,"Excellent",
IF(Restaurants[[#This Row],[Rating]]&gt;=4,"Very Good",
IF(Restaurants[[#This Row],[Rating]]&gt;=3.5,"Good","Average/Low")))</f>
        <v>Excellent</v>
      </c>
    </row>
    <row r="6863" spans="1:31" x14ac:dyDescent="0.3">
      <c r="A6863" t="s">
        <v>199</v>
      </c>
      <c r="B6863" t="s">
        <v>933</v>
      </c>
      <c r="C6863" t="s">
        <v>251</v>
      </c>
      <c r="D6863" t="s">
        <v>267</v>
      </c>
      <c r="E6863">
        <v>1</v>
      </c>
      <c r="F6863">
        <v>165</v>
      </c>
      <c r="G6863" t="s">
        <v>201</v>
      </c>
      <c r="H6863">
        <v>2013</v>
      </c>
      <c r="I6863">
        <v>26</v>
      </c>
      <c r="J6863">
        <v>4.5999999999999996</v>
      </c>
      <c r="K6863" t="s">
        <v>268</v>
      </c>
      <c r="L6863">
        <v>12</v>
      </c>
      <c r="M6863" t="s">
        <v>160</v>
      </c>
      <c r="N6863" t="s">
        <v>193</v>
      </c>
      <c r="O6863" t="s">
        <v>45</v>
      </c>
      <c r="P6863" t="s">
        <v>36</v>
      </c>
      <c r="Q6863" t="s">
        <v>36</v>
      </c>
      <c r="R6863">
        <v>45</v>
      </c>
      <c r="S6863" t="s">
        <v>36</v>
      </c>
      <c r="T6863" t="s">
        <v>86</v>
      </c>
      <c r="U6863" t="s">
        <v>32</v>
      </c>
      <c r="V6863" t="s">
        <v>2880</v>
      </c>
      <c r="W6863" t="s">
        <v>56</v>
      </c>
      <c r="X6863">
        <v>268490</v>
      </c>
      <c r="Y6863">
        <v>6158</v>
      </c>
      <c r="Z6863">
        <v>22.7196</v>
      </c>
      <c r="AA6863">
        <v>75.857699999999994</v>
      </c>
      <c r="AB6863" t="str">
        <f>IF(Restaurants[[#This Row],[Years_Operating]]&lt;5,"New",
IF(Restaurants[[#This Row],[Years_Operating]]&lt;15,"Established","Legacy"))</f>
        <v>Established</v>
      </c>
      <c r="AC6863" t="str">
        <f>IF(Restaurants[[#This Row],[Country]]="India","Yes","No")</f>
        <v>Yes</v>
      </c>
      <c r="AD6863" t="str">
        <f>IF(AND(Restaurants[[#This Row],[Has Online Delivery]]="Yes",Restaurants[[#This Row],[Has Table Booking]]="Yes"),"Online + Table",
IF(Restaurants[[#This Row],[Has Online Delivery]]="Yes","Online Only",
IF(Restaurants[[#This Row],[Has Table Booking]]="Yes","Table Only","None")))</f>
        <v>Online + Table</v>
      </c>
      <c r="AE6863" t="str">
        <f>IF(Restaurants[[#This Row],[Rating]]&gt;=4.5,"Excellent",
IF(Restaurants[[#This Row],[Rating]]&gt;=4,"Very Good",
IF(Restaurants[[#This Row],[Rating]]&gt;=3.5,"Good","Average/Low")))</f>
        <v>Excellent</v>
      </c>
    </row>
    <row r="6864" spans="1:31" x14ac:dyDescent="0.3">
      <c r="A6864" t="s">
        <v>87</v>
      </c>
      <c r="B6864" t="s">
        <v>275</v>
      </c>
      <c r="C6864" t="s">
        <v>251</v>
      </c>
      <c r="D6864" t="s">
        <v>252</v>
      </c>
      <c r="E6864">
        <v>3</v>
      </c>
      <c r="F6864">
        <v>295</v>
      </c>
      <c r="G6864" t="s">
        <v>91</v>
      </c>
      <c r="H6864">
        <v>1897</v>
      </c>
      <c r="I6864">
        <v>50</v>
      </c>
      <c r="J6864">
        <v>4.8</v>
      </c>
      <c r="K6864" t="s">
        <v>253</v>
      </c>
      <c r="L6864">
        <v>128</v>
      </c>
      <c r="M6864" t="s">
        <v>33</v>
      </c>
      <c r="N6864" t="s">
        <v>34</v>
      </c>
      <c r="O6864" t="s">
        <v>35</v>
      </c>
      <c r="P6864" t="s">
        <v>37</v>
      </c>
      <c r="Q6864" t="s">
        <v>36</v>
      </c>
      <c r="R6864">
        <v>67</v>
      </c>
      <c r="S6864" t="s">
        <v>36</v>
      </c>
      <c r="T6864" t="s">
        <v>38</v>
      </c>
      <c r="U6864" t="s">
        <v>32</v>
      </c>
      <c r="V6864" t="s">
        <v>2881</v>
      </c>
      <c r="W6864" t="s">
        <v>70</v>
      </c>
      <c r="X6864">
        <v>315170</v>
      </c>
      <c r="Y6864">
        <v>7109</v>
      </c>
      <c r="Z6864">
        <v>18.520399999999999</v>
      </c>
      <c r="AA6864">
        <v>73.856700000000004</v>
      </c>
      <c r="AB6864" t="str">
        <f>IF(Restaurants[[#This Row],[Years_Operating]]&lt;5,"New",
IF(Restaurants[[#This Row],[Years_Operating]]&lt;15,"Established","Legacy"))</f>
        <v>Legacy</v>
      </c>
      <c r="AC6864" t="str">
        <f>IF(Restaurants[[#This Row],[Country]]="India","Yes","No")</f>
        <v>Yes</v>
      </c>
      <c r="AD6864" t="str">
        <f>IF(AND(Restaurants[[#This Row],[Has Online Delivery]]="Yes",Restaurants[[#This Row],[Has Table Booking]]="Yes"),"Online + Table",
IF(Restaurants[[#This Row],[Has Online Delivery]]="Yes","Online Only",
IF(Restaurants[[#This Row],[Has Table Booking]]="Yes","Table Only","None")))</f>
        <v>Table Only</v>
      </c>
      <c r="AE6864" t="str">
        <f>IF(Restaurants[[#This Row],[Rating]]&gt;=4.5,"Excellent",
IF(Restaurants[[#This Row],[Rating]]&gt;=4,"Very Good",
IF(Restaurants[[#This Row],[Rating]]&gt;=3.5,"Good","Average/Low")))</f>
        <v>Excellent</v>
      </c>
    </row>
    <row r="6865" spans="1:31" x14ac:dyDescent="0.3">
      <c r="A6865" t="s">
        <v>65</v>
      </c>
      <c r="B6865" t="s">
        <v>862</v>
      </c>
      <c r="C6865" t="s">
        <v>251</v>
      </c>
      <c r="D6865" t="s">
        <v>258</v>
      </c>
      <c r="E6865">
        <v>3</v>
      </c>
      <c r="F6865">
        <v>350</v>
      </c>
      <c r="G6865" t="s">
        <v>68</v>
      </c>
      <c r="H6865">
        <v>1991</v>
      </c>
      <c r="I6865">
        <v>36</v>
      </c>
      <c r="J6865">
        <v>4.8</v>
      </c>
      <c r="K6865" t="s">
        <v>284</v>
      </c>
      <c r="L6865">
        <v>34</v>
      </c>
      <c r="M6865" t="s">
        <v>33</v>
      </c>
      <c r="N6865" t="s">
        <v>34</v>
      </c>
      <c r="O6865" t="s">
        <v>35</v>
      </c>
      <c r="P6865" t="s">
        <v>36</v>
      </c>
      <c r="Q6865" t="s">
        <v>36</v>
      </c>
      <c r="R6865">
        <v>64</v>
      </c>
      <c r="S6865" t="s">
        <v>36</v>
      </c>
      <c r="T6865" t="s">
        <v>86</v>
      </c>
      <c r="U6865" t="s">
        <v>69</v>
      </c>
      <c r="V6865" t="s">
        <v>2882</v>
      </c>
      <c r="W6865" t="s">
        <v>103</v>
      </c>
      <c r="X6865">
        <v>178951</v>
      </c>
      <c r="Y6865">
        <v>4258</v>
      </c>
      <c r="Z6865">
        <v>21.170200000000001</v>
      </c>
      <c r="AA6865">
        <v>72.831100000000006</v>
      </c>
      <c r="AB6865" t="str">
        <f>IF(Restaurants[[#This Row],[Years_Operating]]&lt;5,"New",
IF(Restaurants[[#This Row],[Years_Operating]]&lt;15,"Established","Legacy"))</f>
        <v>Legacy</v>
      </c>
      <c r="AC6865" t="str">
        <f>IF(Restaurants[[#This Row],[Country]]="India","Yes","No")</f>
        <v>Yes</v>
      </c>
      <c r="AD6865" t="str">
        <f>IF(AND(Restaurants[[#This Row],[Has Online Delivery]]="Yes",Restaurants[[#This Row],[Has Table Booking]]="Yes"),"Online + Table",
IF(Restaurants[[#This Row],[Has Online Delivery]]="Yes","Online Only",
IF(Restaurants[[#This Row],[Has Table Booking]]="Yes","Table Only","None")))</f>
        <v>Online + Table</v>
      </c>
      <c r="AE6865" t="str">
        <f>IF(Restaurants[[#This Row],[Rating]]&gt;=4.5,"Excellent",
IF(Restaurants[[#This Row],[Rating]]&gt;=4,"Very Good",
IF(Restaurants[[#This Row],[Rating]]&gt;=3.5,"Good","Average/Low")))</f>
        <v>Excellent</v>
      </c>
    </row>
    <row r="6866" spans="1:31" x14ac:dyDescent="0.3">
      <c r="A6866" t="s">
        <v>248</v>
      </c>
      <c r="B6866" t="s">
        <v>145</v>
      </c>
      <c r="C6866" t="s">
        <v>146</v>
      </c>
      <c r="D6866" t="s">
        <v>883</v>
      </c>
      <c r="E6866">
        <v>0</v>
      </c>
      <c r="F6866">
        <v>85</v>
      </c>
      <c r="G6866" t="s">
        <v>249</v>
      </c>
      <c r="H6866">
        <v>2014</v>
      </c>
      <c r="I6866">
        <v>38</v>
      </c>
      <c r="J6866">
        <v>4.5</v>
      </c>
      <c r="K6866" t="s">
        <v>884</v>
      </c>
      <c r="L6866">
        <v>11</v>
      </c>
      <c r="M6866" t="s">
        <v>204</v>
      </c>
      <c r="N6866" t="s">
        <v>210</v>
      </c>
      <c r="O6866" t="s">
        <v>35</v>
      </c>
      <c r="P6866" t="s">
        <v>36</v>
      </c>
      <c r="Q6866" t="s">
        <v>36</v>
      </c>
      <c r="R6866">
        <v>48</v>
      </c>
      <c r="S6866" t="s">
        <v>37</v>
      </c>
      <c r="T6866" t="s">
        <v>86</v>
      </c>
      <c r="U6866" t="s">
        <v>39</v>
      </c>
      <c r="W6866" t="s">
        <v>80</v>
      </c>
      <c r="X6866">
        <v>183546</v>
      </c>
      <c r="Y6866">
        <v>828</v>
      </c>
      <c r="Z6866">
        <v>35.689500000000002</v>
      </c>
      <c r="AA6866">
        <v>139.6917</v>
      </c>
      <c r="AB6866" t="str">
        <f>IF(Restaurants[[#This Row],[Years_Operating]]&lt;5,"New",
IF(Restaurants[[#This Row],[Years_Operating]]&lt;15,"Established","Legacy"))</f>
        <v>Established</v>
      </c>
      <c r="AC6866" t="str">
        <f>IF(Restaurants[[#This Row],[Country]]="India","Yes","No")</f>
        <v>No</v>
      </c>
      <c r="AD6866" t="str">
        <f>IF(AND(Restaurants[[#This Row],[Has Online Delivery]]="Yes",Restaurants[[#This Row],[Has Table Booking]]="Yes"),"Online + Table",
IF(Restaurants[[#This Row],[Has Online Delivery]]="Yes","Online Only",
IF(Restaurants[[#This Row],[Has Table Booking]]="Yes","Table Only","None")))</f>
        <v>Online + Table</v>
      </c>
      <c r="AE6866" t="str">
        <f>IF(Restaurants[[#This Row],[Rating]]&gt;=4.5,"Excellent",
IF(Restaurants[[#This Row],[Rating]]&gt;=4,"Very Good",
IF(Restaurants[[#This Row],[Rating]]&gt;=3.5,"Good","Average/Low")))</f>
        <v>Excellent</v>
      </c>
    </row>
    <row r="6867" spans="1:31" x14ac:dyDescent="0.3">
      <c r="A6867" t="s">
        <v>104</v>
      </c>
      <c r="B6867" t="s">
        <v>255</v>
      </c>
      <c r="C6867" t="s">
        <v>251</v>
      </c>
      <c r="D6867" t="s">
        <v>918</v>
      </c>
      <c r="E6867">
        <v>3</v>
      </c>
      <c r="F6867">
        <v>310</v>
      </c>
      <c r="G6867" t="s">
        <v>107</v>
      </c>
      <c r="H6867">
        <v>1994</v>
      </c>
      <c r="I6867">
        <v>50</v>
      </c>
      <c r="J6867">
        <v>4.8</v>
      </c>
      <c r="K6867" t="s">
        <v>939</v>
      </c>
      <c r="L6867">
        <v>31</v>
      </c>
      <c r="M6867" t="s">
        <v>33</v>
      </c>
      <c r="N6867" t="s">
        <v>34</v>
      </c>
      <c r="O6867" t="s">
        <v>35</v>
      </c>
      <c r="P6867" t="s">
        <v>36</v>
      </c>
      <c r="Q6867" t="s">
        <v>37</v>
      </c>
      <c r="R6867">
        <v>66</v>
      </c>
      <c r="S6867" t="s">
        <v>37</v>
      </c>
      <c r="T6867" t="s">
        <v>86</v>
      </c>
      <c r="U6867" t="s">
        <v>39</v>
      </c>
      <c r="V6867" t="s">
        <v>2883</v>
      </c>
      <c r="W6867" t="s">
        <v>40</v>
      </c>
      <c r="X6867">
        <v>155181</v>
      </c>
      <c r="Y6867">
        <v>1227</v>
      </c>
      <c r="Z6867">
        <v>19.076000000000001</v>
      </c>
      <c r="AA6867">
        <v>72.877700000000004</v>
      </c>
      <c r="AB6867" t="str">
        <f>IF(Restaurants[[#This Row],[Years_Operating]]&lt;5,"New",
IF(Restaurants[[#This Row],[Years_Operating]]&lt;15,"Established","Legacy"))</f>
        <v>Legacy</v>
      </c>
      <c r="AC6867" t="str">
        <f>IF(Restaurants[[#This Row],[Country]]="India","Yes","No")</f>
        <v>Yes</v>
      </c>
      <c r="AD6867" t="str">
        <f>IF(AND(Restaurants[[#This Row],[Has Online Delivery]]="Yes",Restaurants[[#This Row],[Has Table Booking]]="Yes"),"Online + Table",
IF(Restaurants[[#This Row],[Has Online Delivery]]="Yes","Online Only",
IF(Restaurants[[#This Row],[Has Table Booking]]="Yes","Table Only","None")))</f>
        <v>Online Only</v>
      </c>
      <c r="AE6867" t="str">
        <f>IF(Restaurants[[#This Row],[Rating]]&gt;=4.5,"Excellent",
IF(Restaurants[[#This Row],[Rating]]&gt;=4,"Very Good",
IF(Restaurants[[#This Row],[Rating]]&gt;=3.5,"Good","Average/Low")))</f>
        <v>Excellent</v>
      </c>
    </row>
    <row r="6868" spans="1:31" x14ac:dyDescent="0.3">
      <c r="A6868" t="s">
        <v>48</v>
      </c>
      <c r="B6868" t="s">
        <v>195</v>
      </c>
      <c r="C6868" t="s">
        <v>196</v>
      </c>
      <c r="D6868" t="s">
        <v>892</v>
      </c>
      <c r="E6868">
        <v>3</v>
      </c>
      <c r="F6868">
        <v>390</v>
      </c>
      <c r="G6868" t="s">
        <v>52</v>
      </c>
      <c r="H6868">
        <v>1994</v>
      </c>
      <c r="I6868">
        <v>60</v>
      </c>
      <c r="J6868">
        <v>4.9000000000000004</v>
      </c>
      <c r="K6868" t="s">
        <v>960</v>
      </c>
      <c r="L6868">
        <v>31</v>
      </c>
      <c r="M6868" t="s">
        <v>33</v>
      </c>
      <c r="N6868" t="s">
        <v>34</v>
      </c>
      <c r="O6868" t="s">
        <v>54</v>
      </c>
      <c r="P6868" t="s">
        <v>37</v>
      </c>
      <c r="Q6868" t="s">
        <v>37</v>
      </c>
      <c r="R6868">
        <v>56</v>
      </c>
      <c r="S6868" t="s">
        <v>36</v>
      </c>
      <c r="T6868" t="s">
        <v>86</v>
      </c>
      <c r="U6868" t="s">
        <v>46</v>
      </c>
      <c r="W6868" t="s">
        <v>132</v>
      </c>
      <c r="X6868">
        <v>421684</v>
      </c>
      <c r="Y6868">
        <v>1460</v>
      </c>
      <c r="Z6868">
        <v>51.507399999999997</v>
      </c>
      <c r="AA6868">
        <v>-0.1278</v>
      </c>
      <c r="AB6868" t="str">
        <f>IF(Restaurants[[#This Row],[Years_Operating]]&lt;5,"New",
IF(Restaurants[[#This Row],[Years_Operating]]&lt;15,"Established","Legacy"))</f>
        <v>Legacy</v>
      </c>
      <c r="AC6868" t="str">
        <f>IF(Restaurants[[#This Row],[Country]]="India","Yes","No")</f>
        <v>No</v>
      </c>
      <c r="AD6868" t="str">
        <f>IF(AND(Restaurants[[#This Row],[Has Online Delivery]]="Yes",Restaurants[[#This Row],[Has Table Booking]]="Yes"),"Online + Table",
IF(Restaurants[[#This Row],[Has Online Delivery]]="Yes","Online Only",
IF(Restaurants[[#This Row],[Has Table Booking]]="Yes","Table Only","None")))</f>
        <v>None</v>
      </c>
      <c r="AE6868" t="str">
        <f>IF(Restaurants[[#This Row],[Rating]]&gt;=4.5,"Excellent",
IF(Restaurants[[#This Row],[Rating]]&gt;=4,"Very Good",
IF(Restaurants[[#This Row],[Rating]]&gt;=3.5,"Good","Average/Low")))</f>
        <v>Excellent</v>
      </c>
    </row>
    <row r="6869" spans="1:31" x14ac:dyDescent="0.3">
      <c r="A6869" t="s">
        <v>248</v>
      </c>
      <c r="B6869" t="s">
        <v>896</v>
      </c>
      <c r="C6869" t="s">
        <v>59</v>
      </c>
      <c r="D6869" t="s">
        <v>897</v>
      </c>
      <c r="E6869">
        <v>0</v>
      </c>
      <c r="F6869">
        <v>85</v>
      </c>
      <c r="G6869" t="s">
        <v>249</v>
      </c>
      <c r="H6869">
        <v>2014</v>
      </c>
      <c r="I6869">
        <v>38</v>
      </c>
      <c r="J6869">
        <v>4.5</v>
      </c>
      <c r="K6869" t="s">
        <v>898</v>
      </c>
      <c r="L6869">
        <v>11</v>
      </c>
      <c r="M6869" t="s">
        <v>204</v>
      </c>
      <c r="N6869" t="s">
        <v>210</v>
      </c>
      <c r="O6869" t="s">
        <v>35</v>
      </c>
      <c r="P6869" t="s">
        <v>37</v>
      </c>
      <c r="Q6869" t="s">
        <v>36</v>
      </c>
      <c r="R6869">
        <v>38</v>
      </c>
      <c r="S6869" t="s">
        <v>36</v>
      </c>
      <c r="T6869" t="s">
        <v>38</v>
      </c>
      <c r="U6869" t="s">
        <v>32</v>
      </c>
      <c r="W6869" t="s">
        <v>70</v>
      </c>
      <c r="X6869">
        <v>415084</v>
      </c>
      <c r="Y6869">
        <v>6808</v>
      </c>
      <c r="Z6869">
        <v>45.764000000000003</v>
      </c>
      <c r="AA6869">
        <v>4.8357000000000001</v>
      </c>
      <c r="AB6869" t="str">
        <f>IF(Restaurants[[#This Row],[Years_Operating]]&lt;5,"New",
IF(Restaurants[[#This Row],[Years_Operating]]&lt;15,"Established","Legacy"))</f>
        <v>Established</v>
      </c>
      <c r="AC6869" t="str">
        <f>IF(Restaurants[[#This Row],[Country]]="India","Yes","No")</f>
        <v>No</v>
      </c>
      <c r="AD6869" t="str">
        <f>IF(AND(Restaurants[[#This Row],[Has Online Delivery]]="Yes",Restaurants[[#This Row],[Has Table Booking]]="Yes"),"Online + Table",
IF(Restaurants[[#This Row],[Has Online Delivery]]="Yes","Online Only",
IF(Restaurants[[#This Row],[Has Table Booking]]="Yes","Table Only","None")))</f>
        <v>Table Only</v>
      </c>
      <c r="AE6869" t="str">
        <f>IF(Restaurants[[#This Row],[Rating]]&gt;=4.5,"Excellent",
IF(Restaurants[[#This Row],[Rating]]&gt;=4,"Very Good",
IF(Restaurants[[#This Row],[Rating]]&gt;=3.5,"Good","Average/Low")))</f>
        <v>Excellent</v>
      </c>
    </row>
    <row r="6870" spans="1:31" x14ac:dyDescent="0.3">
      <c r="A6870" t="s">
        <v>215</v>
      </c>
      <c r="B6870" t="s">
        <v>1002</v>
      </c>
      <c r="C6870" t="s">
        <v>877</v>
      </c>
      <c r="D6870" t="s">
        <v>878</v>
      </c>
      <c r="E6870">
        <v>0</v>
      </c>
      <c r="F6870">
        <v>155</v>
      </c>
      <c r="G6870" t="s">
        <v>219</v>
      </c>
      <c r="H6870">
        <v>2000</v>
      </c>
      <c r="I6870">
        <v>55</v>
      </c>
      <c r="J6870">
        <v>4.7</v>
      </c>
      <c r="K6870" t="s">
        <v>879</v>
      </c>
      <c r="L6870">
        <v>25</v>
      </c>
      <c r="M6870" t="s">
        <v>160</v>
      </c>
      <c r="N6870" t="s">
        <v>210</v>
      </c>
      <c r="O6870" t="s">
        <v>54</v>
      </c>
      <c r="P6870" t="s">
        <v>36</v>
      </c>
      <c r="Q6870" t="s">
        <v>36</v>
      </c>
      <c r="R6870">
        <v>44</v>
      </c>
      <c r="S6870" t="s">
        <v>37</v>
      </c>
      <c r="T6870" t="s">
        <v>86</v>
      </c>
      <c r="U6870" t="s">
        <v>69</v>
      </c>
      <c r="W6870" t="s">
        <v>70</v>
      </c>
      <c r="X6870">
        <v>97926</v>
      </c>
      <c r="Y6870">
        <v>5793</v>
      </c>
      <c r="Z6870">
        <v>-27.469799999999999</v>
      </c>
      <c r="AA6870">
        <v>153.02510000000001</v>
      </c>
      <c r="AB6870" t="str">
        <f>IF(Restaurants[[#This Row],[Years_Operating]]&lt;5,"New",
IF(Restaurants[[#This Row],[Years_Operating]]&lt;15,"Established","Legacy"))</f>
        <v>Legacy</v>
      </c>
      <c r="AC6870" t="str">
        <f>IF(Restaurants[[#This Row],[Country]]="India","Yes","No")</f>
        <v>No</v>
      </c>
      <c r="AD6870" t="str">
        <f>IF(AND(Restaurants[[#This Row],[Has Online Delivery]]="Yes",Restaurants[[#This Row],[Has Table Booking]]="Yes"),"Online + Table",
IF(Restaurants[[#This Row],[Has Online Delivery]]="Yes","Online Only",
IF(Restaurants[[#This Row],[Has Table Booking]]="Yes","Table Only","None")))</f>
        <v>Online + Table</v>
      </c>
      <c r="AE6870" t="str">
        <f>IF(Restaurants[[#This Row],[Rating]]&gt;=4.5,"Excellent",
IF(Restaurants[[#This Row],[Rating]]&gt;=4,"Very Good",
IF(Restaurants[[#This Row],[Rating]]&gt;=3.5,"Good","Average/Low")))</f>
        <v>Excellent</v>
      </c>
    </row>
    <row r="6871" spans="1:31" x14ac:dyDescent="0.3">
      <c r="A6871" t="s">
        <v>215</v>
      </c>
      <c r="B6871" t="s">
        <v>903</v>
      </c>
      <c r="C6871" t="s">
        <v>196</v>
      </c>
      <c r="D6871" t="s">
        <v>953</v>
      </c>
      <c r="E6871">
        <v>0</v>
      </c>
      <c r="F6871">
        <v>155</v>
      </c>
      <c r="G6871" t="s">
        <v>219</v>
      </c>
      <c r="H6871">
        <v>2000</v>
      </c>
      <c r="I6871">
        <v>55</v>
      </c>
      <c r="J6871">
        <v>4.7</v>
      </c>
      <c r="K6871" t="s">
        <v>1091</v>
      </c>
      <c r="L6871">
        <v>25</v>
      </c>
      <c r="M6871" t="s">
        <v>160</v>
      </c>
      <c r="N6871" t="s">
        <v>210</v>
      </c>
      <c r="O6871" t="s">
        <v>54</v>
      </c>
      <c r="P6871" t="s">
        <v>37</v>
      </c>
      <c r="Q6871" t="s">
        <v>37</v>
      </c>
      <c r="R6871">
        <v>55</v>
      </c>
      <c r="S6871" t="s">
        <v>36</v>
      </c>
      <c r="T6871" t="s">
        <v>63</v>
      </c>
      <c r="U6871" t="s">
        <v>32</v>
      </c>
      <c r="W6871" t="s">
        <v>103</v>
      </c>
      <c r="X6871">
        <v>150814</v>
      </c>
      <c r="Y6871">
        <v>760</v>
      </c>
      <c r="Z6871">
        <v>53.800800000000002</v>
      </c>
      <c r="AA6871">
        <v>-1.5490999999999999</v>
      </c>
      <c r="AB6871" t="str">
        <f>IF(Restaurants[[#This Row],[Years_Operating]]&lt;5,"New",
IF(Restaurants[[#This Row],[Years_Operating]]&lt;15,"Established","Legacy"))</f>
        <v>Legacy</v>
      </c>
      <c r="AC6871" t="str">
        <f>IF(Restaurants[[#This Row],[Country]]="India","Yes","No")</f>
        <v>No</v>
      </c>
      <c r="AD6871" t="str">
        <f>IF(AND(Restaurants[[#This Row],[Has Online Delivery]]="Yes",Restaurants[[#This Row],[Has Table Booking]]="Yes"),"Online + Table",
IF(Restaurants[[#This Row],[Has Online Delivery]]="Yes","Online Only",
IF(Restaurants[[#This Row],[Has Table Booking]]="Yes","Table Only","None")))</f>
        <v>None</v>
      </c>
      <c r="AE6871" t="str">
        <f>IF(Restaurants[[#This Row],[Rating]]&gt;=4.5,"Excellent",
IF(Restaurants[[#This Row],[Rating]]&gt;=4,"Very Good",
IF(Restaurants[[#This Row],[Rating]]&gt;=3.5,"Good","Average/Low")))</f>
        <v>Excellent</v>
      </c>
    </row>
    <row r="6872" spans="1:31" x14ac:dyDescent="0.3">
      <c r="A6872" t="s">
        <v>154</v>
      </c>
      <c r="B6872" t="s">
        <v>933</v>
      </c>
      <c r="C6872" t="s">
        <v>251</v>
      </c>
      <c r="D6872" t="s">
        <v>267</v>
      </c>
      <c r="E6872">
        <v>2</v>
      </c>
      <c r="F6872">
        <v>245</v>
      </c>
      <c r="G6872" t="s">
        <v>158</v>
      </c>
      <c r="H6872">
        <v>2010</v>
      </c>
      <c r="I6872">
        <v>48</v>
      </c>
      <c r="J6872">
        <v>4.7</v>
      </c>
      <c r="K6872" t="s">
        <v>312</v>
      </c>
      <c r="L6872">
        <v>15</v>
      </c>
      <c r="M6872" t="s">
        <v>160</v>
      </c>
      <c r="N6872" t="s">
        <v>143</v>
      </c>
      <c r="O6872" t="s">
        <v>35</v>
      </c>
      <c r="P6872" t="s">
        <v>36</v>
      </c>
      <c r="Q6872" t="s">
        <v>37</v>
      </c>
      <c r="R6872">
        <v>72</v>
      </c>
      <c r="S6872" t="s">
        <v>37</v>
      </c>
      <c r="T6872" t="s">
        <v>86</v>
      </c>
      <c r="U6872" t="s">
        <v>46</v>
      </c>
      <c r="V6872" t="s">
        <v>2884</v>
      </c>
      <c r="W6872" t="s">
        <v>108</v>
      </c>
      <c r="X6872">
        <v>120864</v>
      </c>
      <c r="Y6872">
        <v>7723</v>
      </c>
      <c r="Z6872">
        <v>22.7196</v>
      </c>
      <c r="AA6872">
        <v>75.857699999999994</v>
      </c>
      <c r="AB6872" t="str">
        <f>IF(Restaurants[[#This Row],[Years_Operating]]&lt;5,"New",
IF(Restaurants[[#This Row],[Years_Operating]]&lt;15,"Established","Legacy"))</f>
        <v>Legacy</v>
      </c>
      <c r="AC6872" t="str">
        <f>IF(Restaurants[[#This Row],[Country]]="India","Yes","No")</f>
        <v>Yes</v>
      </c>
      <c r="AD6872" t="str">
        <f>IF(AND(Restaurants[[#This Row],[Has Online Delivery]]="Yes",Restaurants[[#This Row],[Has Table Booking]]="Yes"),"Online + Table",
IF(Restaurants[[#This Row],[Has Online Delivery]]="Yes","Online Only",
IF(Restaurants[[#This Row],[Has Table Booking]]="Yes","Table Only","None")))</f>
        <v>Online Only</v>
      </c>
      <c r="AE6872" t="str">
        <f>IF(Restaurants[[#This Row],[Rating]]&gt;=4.5,"Excellent",
IF(Restaurants[[#This Row],[Rating]]&gt;=4,"Very Good",
IF(Restaurants[[#This Row],[Rating]]&gt;=3.5,"Good","Average/Low")))</f>
        <v>Excellent</v>
      </c>
    </row>
    <row r="6873" spans="1:31" x14ac:dyDescent="0.3">
      <c r="A6873" t="s">
        <v>194</v>
      </c>
      <c r="B6873" t="s">
        <v>866</v>
      </c>
      <c r="C6873" t="s">
        <v>251</v>
      </c>
      <c r="D6873" t="s">
        <v>935</v>
      </c>
      <c r="E6873">
        <v>1</v>
      </c>
      <c r="F6873">
        <v>165</v>
      </c>
      <c r="G6873" t="s">
        <v>198</v>
      </c>
      <c r="H6873">
        <v>2013</v>
      </c>
      <c r="I6873">
        <v>40</v>
      </c>
      <c r="J6873">
        <v>4.5999999999999996</v>
      </c>
      <c r="K6873" t="s">
        <v>948</v>
      </c>
      <c r="L6873">
        <v>12</v>
      </c>
      <c r="M6873" t="s">
        <v>160</v>
      </c>
      <c r="N6873" t="s">
        <v>193</v>
      </c>
      <c r="O6873" t="s">
        <v>35</v>
      </c>
      <c r="P6873" t="s">
        <v>37</v>
      </c>
      <c r="Q6873" t="s">
        <v>36</v>
      </c>
      <c r="R6873">
        <v>52</v>
      </c>
      <c r="S6873" t="s">
        <v>37</v>
      </c>
      <c r="T6873" t="s">
        <v>63</v>
      </c>
      <c r="U6873" t="s">
        <v>46</v>
      </c>
      <c r="V6873" t="s">
        <v>2885</v>
      </c>
      <c r="W6873" t="s">
        <v>70</v>
      </c>
      <c r="X6873">
        <v>431688</v>
      </c>
      <c r="Y6873">
        <v>6020</v>
      </c>
      <c r="Z6873">
        <v>23.022500000000001</v>
      </c>
      <c r="AA6873">
        <v>72.571399999999997</v>
      </c>
      <c r="AB6873" t="str">
        <f>IF(Restaurants[[#This Row],[Years_Operating]]&lt;5,"New",
IF(Restaurants[[#This Row],[Years_Operating]]&lt;15,"Established","Legacy"))</f>
        <v>Established</v>
      </c>
      <c r="AC6873" t="str">
        <f>IF(Restaurants[[#This Row],[Country]]="India","Yes","No")</f>
        <v>Yes</v>
      </c>
      <c r="AD6873" t="str">
        <f>IF(AND(Restaurants[[#This Row],[Has Online Delivery]]="Yes",Restaurants[[#This Row],[Has Table Booking]]="Yes"),"Online + Table",
IF(Restaurants[[#This Row],[Has Online Delivery]]="Yes","Online Only",
IF(Restaurants[[#This Row],[Has Table Booking]]="Yes","Table Only","None")))</f>
        <v>Table Only</v>
      </c>
      <c r="AE6873" t="str">
        <f>IF(Restaurants[[#This Row],[Rating]]&gt;=4.5,"Excellent",
IF(Restaurants[[#This Row],[Rating]]&gt;=4,"Very Good",
IF(Restaurants[[#This Row],[Rating]]&gt;=3.5,"Good","Average/Low")))</f>
        <v>Excellent</v>
      </c>
    </row>
    <row r="6874" spans="1:31" x14ac:dyDescent="0.3">
      <c r="A6874" t="s">
        <v>128</v>
      </c>
      <c r="B6874" t="s">
        <v>900</v>
      </c>
      <c r="C6874" t="s">
        <v>50</v>
      </c>
      <c r="D6874" t="s">
        <v>916</v>
      </c>
      <c r="E6874">
        <v>3</v>
      </c>
      <c r="F6874">
        <v>290</v>
      </c>
      <c r="G6874" t="s">
        <v>130</v>
      </c>
      <c r="H6874">
        <v>1981</v>
      </c>
      <c r="I6874">
        <v>50</v>
      </c>
      <c r="J6874">
        <v>4.7</v>
      </c>
      <c r="K6874" t="s">
        <v>917</v>
      </c>
      <c r="L6874">
        <v>44</v>
      </c>
      <c r="M6874" t="s">
        <v>33</v>
      </c>
      <c r="N6874" t="s">
        <v>34</v>
      </c>
      <c r="O6874" t="s">
        <v>35</v>
      </c>
      <c r="P6874" t="s">
        <v>36</v>
      </c>
      <c r="Q6874" t="s">
        <v>37</v>
      </c>
      <c r="R6874">
        <v>56</v>
      </c>
      <c r="S6874" t="s">
        <v>37</v>
      </c>
      <c r="T6874" t="s">
        <v>38</v>
      </c>
      <c r="U6874" t="s">
        <v>32</v>
      </c>
      <c r="W6874" t="s">
        <v>40</v>
      </c>
      <c r="X6874">
        <v>291817</v>
      </c>
      <c r="Y6874">
        <v>462</v>
      </c>
      <c r="Z6874">
        <v>34.052199999999999</v>
      </c>
      <c r="AA6874">
        <v>-118.2437</v>
      </c>
      <c r="AB6874" t="str">
        <f>IF(Restaurants[[#This Row],[Years_Operating]]&lt;5,"New",
IF(Restaurants[[#This Row],[Years_Operating]]&lt;15,"Established","Legacy"))</f>
        <v>Legacy</v>
      </c>
      <c r="AC6874" t="str">
        <f>IF(Restaurants[[#This Row],[Country]]="India","Yes","No")</f>
        <v>No</v>
      </c>
      <c r="AD6874" t="str">
        <f>IF(AND(Restaurants[[#This Row],[Has Online Delivery]]="Yes",Restaurants[[#This Row],[Has Table Booking]]="Yes"),"Online + Table",
IF(Restaurants[[#This Row],[Has Online Delivery]]="Yes","Online Only",
IF(Restaurants[[#This Row],[Has Table Booking]]="Yes","Table Only","None")))</f>
        <v>Online Only</v>
      </c>
      <c r="AE6874" t="str">
        <f>IF(Restaurants[[#This Row],[Rating]]&gt;=4.5,"Excellent",
IF(Restaurants[[#This Row],[Rating]]&gt;=4,"Very Good",
IF(Restaurants[[#This Row],[Rating]]&gt;=3.5,"Good","Average/Low")))</f>
        <v>Excellent</v>
      </c>
    </row>
    <row r="6875" spans="1:31" x14ac:dyDescent="0.3">
      <c r="A6875" t="s">
        <v>173</v>
      </c>
      <c r="B6875" t="s">
        <v>145</v>
      </c>
      <c r="C6875" t="s">
        <v>146</v>
      </c>
      <c r="D6875" t="s">
        <v>905</v>
      </c>
      <c r="E6875">
        <v>2</v>
      </c>
      <c r="F6875">
        <v>285</v>
      </c>
      <c r="G6875" t="s">
        <v>174</v>
      </c>
      <c r="H6875">
        <v>2010</v>
      </c>
      <c r="I6875">
        <v>30</v>
      </c>
      <c r="J6875">
        <v>4.7</v>
      </c>
      <c r="K6875" t="s">
        <v>906</v>
      </c>
      <c r="L6875">
        <v>15</v>
      </c>
      <c r="M6875" t="s">
        <v>33</v>
      </c>
      <c r="N6875" t="s">
        <v>143</v>
      </c>
      <c r="O6875" t="s">
        <v>45</v>
      </c>
      <c r="P6875" t="s">
        <v>36</v>
      </c>
      <c r="Q6875" t="s">
        <v>36</v>
      </c>
      <c r="R6875">
        <v>37</v>
      </c>
      <c r="S6875" t="s">
        <v>37</v>
      </c>
      <c r="T6875" t="s">
        <v>63</v>
      </c>
      <c r="U6875" t="s">
        <v>69</v>
      </c>
      <c r="W6875" t="s">
        <v>149</v>
      </c>
      <c r="X6875">
        <v>84952</v>
      </c>
      <c r="Y6875">
        <v>1018</v>
      </c>
      <c r="Z6875">
        <v>35.689500000000002</v>
      </c>
      <c r="AA6875">
        <v>139.6917</v>
      </c>
      <c r="AB6875" t="str">
        <f>IF(Restaurants[[#This Row],[Years_Operating]]&lt;5,"New",
IF(Restaurants[[#This Row],[Years_Operating]]&lt;15,"Established","Legacy"))</f>
        <v>Legacy</v>
      </c>
      <c r="AC6875" t="str">
        <f>IF(Restaurants[[#This Row],[Country]]="India","Yes","No")</f>
        <v>No</v>
      </c>
      <c r="AD6875" t="str">
        <f>IF(AND(Restaurants[[#This Row],[Has Online Delivery]]="Yes",Restaurants[[#This Row],[Has Table Booking]]="Yes"),"Online + Table",
IF(Restaurants[[#This Row],[Has Online Delivery]]="Yes","Online Only",
IF(Restaurants[[#This Row],[Has Table Booking]]="Yes","Table Only","None")))</f>
        <v>Online + Table</v>
      </c>
      <c r="AE6875" t="str">
        <f>IF(Restaurants[[#This Row],[Rating]]&gt;=4.5,"Excellent",
IF(Restaurants[[#This Row],[Rating]]&gt;=4,"Very Good",
IF(Restaurants[[#This Row],[Rating]]&gt;=3.5,"Good","Average/Low")))</f>
        <v>Excellent</v>
      </c>
    </row>
    <row r="6876" spans="1:31" x14ac:dyDescent="0.3">
      <c r="A6876" t="s">
        <v>186</v>
      </c>
      <c r="B6876" t="s">
        <v>903</v>
      </c>
      <c r="C6876" t="s">
        <v>196</v>
      </c>
      <c r="D6876" t="s">
        <v>892</v>
      </c>
      <c r="E6876">
        <v>2</v>
      </c>
      <c r="F6876">
        <v>550</v>
      </c>
      <c r="G6876" t="s">
        <v>188</v>
      </c>
      <c r="H6876">
        <v>2015</v>
      </c>
      <c r="I6876">
        <v>50</v>
      </c>
      <c r="J6876">
        <v>4.5</v>
      </c>
      <c r="K6876" t="s">
        <v>960</v>
      </c>
      <c r="L6876">
        <v>10</v>
      </c>
      <c r="M6876" t="s">
        <v>62</v>
      </c>
      <c r="N6876" t="s">
        <v>143</v>
      </c>
      <c r="O6876" t="s">
        <v>35</v>
      </c>
      <c r="P6876" t="s">
        <v>37</v>
      </c>
      <c r="Q6876" t="s">
        <v>36</v>
      </c>
      <c r="R6876">
        <v>47</v>
      </c>
      <c r="S6876" t="s">
        <v>37</v>
      </c>
      <c r="T6876" t="s">
        <v>38</v>
      </c>
      <c r="U6876" t="s">
        <v>32</v>
      </c>
      <c r="W6876" t="s">
        <v>149</v>
      </c>
      <c r="X6876">
        <v>298745</v>
      </c>
      <c r="Y6876">
        <v>7446</v>
      </c>
      <c r="Z6876">
        <v>53.800800000000002</v>
      </c>
      <c r="AA6876">
        <v>-1.5490999999999999</v>
      </c>
      <c r="AB6876" t="str">
        <f>IF(Restaurants[[#This Row],[Years_Operating]]&lt;5,"New",
IF(Restaurants[[#This Row],[Years_Operating]]&lt;15,"Established","Legacy"))</f>
        <v>Established</v>
      </c>
      <c r="AC6876" t="str">
        <f>IF(Restaurants[[#This Row],[Country]]="India","Yes","No")</f>
        <v>No</v>
      </c>
      <c r="AD6876" t="str">
        <f>IF(AND(Restaurants[[#This Row],[Has Online Delivery]]="Yes",Restaurants[[#This Row],[Has Table Booking]]="Yes"),"Online + Table",
IF(Restaurants[[#This Row],[Has Online Delivery]]="Yes","Online Only",
IF(Restaurants[[#This Row],[Has Table Booking]]="Yes","Table Only","None")))</f>
        <v>Table Only</v>
      </c>
      <c r="AE6876" t="str">
        <f>IF(Restaurants[[#This Row],[Rating]]&gt;=4.5,"Excellent",
IF(Restaurants[[#This Row],[Rating]]&gt;=4,"Very Good",
IF(Restaurants[[#This Row],[Rating]]&gt;=3.5,"Good","Average/Low")))</f>
        <v>Excellent</v>
      </c>
    </row>
    <row r="6877" spans="1:31" x14ac:dyDescent="0.3">
      <c r="A6877" t="s">
        <v>175</v>
      </c>
      <c r="B6877" t="s">
        <v>933</v>
      </c>
      <c r="C6877" t="s">
        <v>251</v>
      </c>
      <c r="D6877" t="s">
        <v>935</v>
      </c>
      <c r="E6877">
        <v>2</v>
      </c>
      <c r="F6877">
        <v>245</v>
      </c>
      <c r="G6877" t="s">
        <v>177</v>
      </c>
      <c r="H6877">
        <v>2005</v>
      </c>
      <c r="I6877">
        <v>46</v>
      </c>
      <c r="J6877">
        <v>4.7</v>
      </c>
      <c r="K6877" t="s">
        <v>936</v>
      </c>
      <c r="L6877">
        <v>20</v>
      </c>
      <c r="M6877" t="s">
        <v>160</v>
      </c>
      <c r="N6877" t="s">
        <v>143</v>
      </c>
      <c r="O6877" t="s">
        <v>45</v>
      </c>
      <c r="P6877" t="s">
        <v>37</v>
      </c>
      <c r="Q6877" t="s">
        <v>37</v>
      </c>
      <c r="R6877">
        <v>38</v>
      </c>
      <c r="S6877" t="s">
        <v>37</v>
      </c>
      <c r="T6877" t="s">
        <v>38</v>
      </c>
      <c r="U6877" t="s">
        <v>39</v>
      </c>
      <c r="V6877" t="s">
        <v>2886</v>
      </c>
      <c r="W6877" t="s">
        <v>108</v>
      </c>
      <c r="X6877">
        <v>124091</v>
      </c>
      <c r="Y6877">
        <v>1980</v>
      </c>
      <c r="Z6877">
        <v>22.7196</v>
      </c>
      <c r="AA6877">
        <v>75.857699999999994</v>
      </c>
      <c r="AB6877" t="str">
        <f>IF(Restaurants[[#This Row],[Years_Operating]]&lt;5,"New",
IF(Restaurants[[#This Row],[Years_Operating]]&lt;15,"Established","Legacy"))</f>
        <v>Legacy</v>
      </c>
      <c r="AC6877" t="str">
        <f>IF(Restaurants[[#This Row],[Country]]="India","Yes","No")</f>
        <v>Yes</v>
      </c>
      <c r="AD6877" t="str">
        <f>IF(AND(Restaurants[[#This Row],[Has Online Delivery]]="Yes",Restaurants[[#This Row],[Has Table Booking]]="Yes"),"Online + Table",
IF(Restaurants[[#This Row],[Has Online Delivery]]="Yes","Online Only",
IF(Restaurants[[#This Row],[Has Table Booking]]="Yes","Table Only","None")))</f>
        <v>None</v>
      </c>
      <c r="AE6877" t="str">
        <f>IF(Restaurants[[#This Row],[Rating]]&gt;=4.5,"Excellent",
IF(Restaurants[[#This Row],[Rating]]&gt;=4,"Very Good",
IF(Restaurants[[#This Row],[Rating]]&gt;=3.5,"Good","Average/Low")))</f>
        <v>Excellent</v>
      </c>
    </row>
    <row r="6878" spans="1:31" x14ac:dyDescent="0.3">
      <c r="A6878" t="s">
        <v>97</v>
      </c>
      <c r="B6878" t="s">
        <v>921</v>
      </c>
      <c r="C6878" t="s">
        <v>251</v>
      </c>
      <c r="D6878" t="s">
        <v>258</v>
      </c>
      <c r="E6878">
        <v>3</v>
      </c>
      <c r="F6878">
        <v>298</v>
      </c>
      <c r="G6878" t="s">
        <v>99</v>
      </c>
      <c r="H6878">
        <v>2010</v>
      </c>
      <c r="I6878">
        <v>56</v>
      </c>
      <c r="J6878">
        <v>4.8</v>
      </c>
      <c r="K6878" t="s">
        <v>259</v>
      </c>
      <c r="L6878">
        <v>15</v>
      </c>
      <c r="M6878" t="s">
        <v>33</v>
      </c>
      <c r="N6878" t="s">
        <v>34</v>
      </c>
      <c r="O6878" t="s">
        <v>54</v>
      </c>
      <c r="P6878" t="s">
        <v>36</v>
      </c>
      <c r="Q6878" t="s">
        <v>36</v>
      </c>
      <c r="R6878">
        <v>42</v>
      </c>
      <c r="S6878" t="s">
        <v>36</v>
      </c>
      <c r="T6878" t="s">
        <v>55</v>
      </c>
      <c r="U6878" t="s">
        <v>39</v>
      </c>
      <c r="V6878" t="s">
        <v>2887</v>
      </c>
      <c r="W6878" t="s">
        <v>64</v>
      </c>
      <c r="X6878">
        <v>185006</v>
      </c>
      <c r="Y6878">
        <v>4178</v>
      </c>
      <c r="Z6878">
        <v>26.912400000000002</v>
      </c>
      <c r="AA6878">
        <v>75.787300000000002</v>
      </c>
      <c r="AB6878" t="str">
        <f>IF(Restaurants[[#This Row],[Years_Operating]]&lt;5,"New",
IF(Restaurants[[#This Row],[Years_Operating]]&lt;15,"Established","Legacy"))</f>
        <v>Legacy</v>
      </c>
      <c r="AC6878" t="str">
        <f>IF(Restaurants[[#This Row],[Country]]="India","Yes","No")</f>
        <v>Yes</v>
      </c>
      <c r="AD6878" t="str">
        <f>IF(AND(Restaurants[[#This Row],[Has Online Delivery]]="Yes",Restaurants[[#This Row],[Has Table Booking]]="Yes"),"Online + Table",
IF(Restaurants[[#This Row],[Has Online Delivery]]="Yes","Online Only",
IF(Restaurants[[#This Row],[Has Table Booking]]="Yes","Table Only","None")))</f>
        <v>Online + Table</v>
      </c>
      <c r="AE6878" t="str">
        <f>IF(Restaurants[[#This Row],[Rating]]&gt;=4.5,"Excellent",
IF(Restaurants[[#This Row],[Rating]]&gt;=4,"Very Good",
IF(Restaurants[[#This Row],[Rating]]&gt;=3.5,"Good","Average/Low")))</f>
        <v>Excellent</v>
      </c>
    </row>
    <row r="6879" spans="1:31" x14ac:dyDescent="0.3">
      <c r="A6879" t="s">
        <v>81</v>
      </c>
      <c r="B6879" t="s">
        <v>1038</v>
      </c>
      <c r="C6879" t="s">
        <v>877</v>
      </c>
      <c r="D6879" t="s">
        <v>956</v>
      </c>
      <c r="E6879">
        <v>3</v>
      </c>
      <c r="F6879">
        <v>310</v>
      </c>
      <c r="G6879" t="s">
        <v>84</v>
      </c>
      <c r="H6879">
        <v>2005</v>
      </c>
      <c r="I6879">
        <v>35</v>
      </c>
      <c r="J6879">
        <v>4.8</v>
      </c>
      <c r="K6879" t="s">
        <v>957</v>
      </c>
      <c r="L6879">
        <v>20</v>
      </c>
      <c r="M6879" t="s">
        <v>33</v>
      </c>
      <c r="N6879" t="s">
        <v>34</v>
      </c>
      <c r="O6879" t="s">
        <v>35</v>
      </c>
      <c r="P6879" t="s">
        <v>37</v>
      </c>
      <c r="Q6879" t="s">
        <v>36</v>
      </c>
      <c r="R6879">
        <v>43</v>
      </c>
      <c r="S6879" t="s">
        <v>37</v>
      </c>
      <c r="T6879" t="s">
        <v>86</v>
      </c>
      <c r="U6879" t="s">
        <v>39</v>
      </c>
      <c r="W6879" t="s">
        <v>108</v>
      </c>
      <c r="X6879">
        <v>345912</v>
      </c>
      <c r="Y6879">
        <v>39</v>
      </c>
      <c r="Z6879">
        <v>-37.813600000000001</v>
      </c>
      <c r="AA6879">
        <v>144.9631</v>
      </c>
      <c r="AB6879" t="str">
        <f>IF(Restaurants[[#This Row],[Years_Operating]]&lt;5,"New",
IF(Restaurants[[#This Row],[Years_Operating]]&lt;15,"Established","Legacy"))</f>
        <v>Legacy</v>
      </c>
      <c r="AC6879" t="str">
        <f>IF(Restaurants[[#This Row],[Country]]="India","Yes","No")</f>
        <v>No</v>
      </c>
      <c r="AD6879" t="str">
        <f>IF(AND(Restaurants[[#This Row],[Has Online Delivery]]="Yes",Restaurants[[#This Row],[Has Table Booking]]="Yes"),"Online + Table",
IF(Restaurants[[#This Row],[Has Online Delivery]]="Yes","Online Only",
IF(Restaurants[[#This Row],[Has Table Booking]]="Yes","Table Only","None")))</f>
        <v>Table Only</v>
      </c>
      <c r="AE6879" t="str">
        <f>IF(Restaurants[[#This Row],[Rating]]&gt;=4.5,"Excellent",
IF(Restaurants[[#This Row],[Rating]]&gt;=4,"Very Good",
IF(Restaurants[[#This Row],[Rating]]&gt;=3.5,"Good","Average/Low")))</f>
        <v>Excellent</v>
      </c>
    </row>
    <row r="6880" spans="1:31" x14ac:dyDescent="0.3">
      <c r="A6880" t="s">
        <v>179</v>
      </c>
      <c r="B6880" t="s">
        <v>866</v>
      </c>
      <c r="C6880" t="s">
        <v>251</v>
      </c>
      <c r="D6880" t="s">
        <v>263</v>
      </c>
      <c r="E6880">
        <v>2</v>
      </c>
      <c r="F6880">
        <v>250</v>
      </c>
      <c r="G6880" t="s">
        <v>181</v>
      </c>
      <c r="H6880">
        <v>2014</v>
      </c>
      <c r="I6880">
        <v>52</v>
      </c>
      <c r="J6880">
        <v>4.5999999999999996</v>
      </c>
      <c r="K6880" t="s">
        <v>310</v>
      </c>
      <c r="L6880">
        <v>11</v>
      </c>
      <c r="M6880" t="s">
        <v>33</v>
      </c>
      <c r="N6880" t="s">
        <v>143</v>
      </c>
      <c r="O6880" t="s">
        <v>35</v>
      </c>
      <c r="P6880" t="s">
        <v>36</v>
      </c>
      <c r="Q6880" t="s">
        <v>36</v>
      </c>
      <c r="R6880">
        <v>49</v>
      </c>
      <c r="S6880" t="s">
        <v>36</v>
      </c>
      <c r="T6880" t="s">
        <v>63</v>
      </c>
      <c r="U6880" t="s">
        <v>46</v>
      </c>
      <c r="V6880" t="s">
        <v>2888</v>
      </c>
      <c r="W6880" t="s">
        <v>80</v>
      </c>
      <c r="X6880">
        <v>211053</v>
      </c>
      <c r="Y6880">
        <v>3364</v>
      </c>
      <c r="Z6880">
        <v>23.022500000000001</v>
      </c>
      <c r="AA6880">
        <v>72.571399999999997</v>
      </c>
      <c r="AB6880" t="str">
        <f>IF(Restaurants[[#This Row],[Years_Operating]]&lt;5,"New",
IF(Restaurants[[#This Row],[Years_Operating]]&lt;15,"Established","Legacy"))</f>
        <v>Established</v>
      </c>
      <c r="AC6880" t="str">
        <f>IF(Restaurants[[#This Row],[Country]]="India","Yes","No")</f>
        <v>Yes</v>
      </c>
      <c r="AD6880" t="str">
        <f>IF(AND(Restaurants[[#This Row],[Has Online Delivery]]="Yes",Restaurants[[#This Row],[Has Table Booking]]="Yes"),"Online + Table",
IF(Restaurants[[#This Row],[Has Online Delivery]]="Yes","Online Only",
IF(Restaurants[[#This Row],[Has Table Booking]]="Yes","Table Only","None")))</f>
        <v>Online + Table</v>
      </c>
      <c r="AE6880" t="str">
        <f>IF(Restaurants[[#This Row],[Rating]]&gt;=4.5,"Excellent",
IF(Restaurants[[#This Row],[Rating]]&gt;=4,"Very Good",
IF(Restaurants[[#This Row],[Rating]]&gt;=3.5,"Good","Average/Low")))</f>
        <v>Excellent</v>
      </c>
    </row>
    <row r="6881" spans="1:31" x14ac:dyDescent="0.3">
      <c r="A6881" t="s">
        <v>161</v>
      </c>
      <c r="B6881" t="s">
        <v>125</v>
      </c>
      <c r="C6881" t="s">
        <v>50</v>
      </c>
      <c r="D6881" t="s">
        <v>878</v>
      </c>
      <c r="E6881">
        <v>2</v>
      </c>
      <c r="F6881">
        <v>275</v>
      </c>
      <c r="G6881" t="s">
        <v>163</v>
      </c>
      <c r="H6881">
        <v>2003</v>
      </c>
      <c r="I6881">
        <v>36</v>
      </c>
      <c r="J6881">
        <v>4.7</v>
      </c>
      <c r="K6881" t="s">
        <v>911</v>
      </c>
      <c r="L6881">
        <v>22</v>
      </c>
      <c r="M6881" t="s">
        <v>33</v>
      </c>
      <c r="N6881" t="s">
        <v>143</v>
      </c>
      <c r="O6881" t="s">
        <v>45</v>
      </c>
      <c r="P6881" t="s">
        <v>37</v>
      </c>
      <c r="Q6881" t="s">
        <v>36</v>
      </c>
      <c r="R6881">
        <v>43</v>
      </c>
      <c r="S6881" t="s">
        <v>37</v>
      </c>
      <c r="T6881" t="s">
        <v>38</v>
      </c>
      <c r="U6881" t="s">
        <v>69</v>
      </c>
      <c r="W6881" t="s">
        <v>47</v>
      </c>
      <c r="X6881">
        <v>181895</v>
      </c>
      <c r="Y6881">
        <v>1505</v>
      </c>
      <c r="Z6881">
        <v>41.878100000000003</v>
      </c>
      <c r="AA6881">
        <v>-87.629800000000003</v>
      </c>
      <c r="AB6881" t="str">
        <f>IF(Restaurants[[#This Row],[Years_Operating]]&lt;5,"New",
IF(Restaurants[[#This Row],[Years_Operating]]&lt;15,"Established","Legacy"))</f>
        <v>Legacy</v>
      </c>
      <c r="AC6881" t="str">
        <f>IF(Restaurants[[#This Row],[Country]]="India","Yes","No")</f>
        <v>No</v>
      </c>
      <c r="AD6881" t="str">
        <f>IF(AND(Restaurants[[#This Row],[Has Online Delivery]]="Yes",Restaurants[[#This Row],[Has Table Booking]]="Yes"),"Online + Table",
IF(Restaurants[[#This Row],[Has Online Delivery]]="Yes","Online Only",
IF(Restaurants[[#This Row],[Has Table Booking]]="Yes","Table Only","None")))</f>
        <v>Table Only</v>
      </c>
      <c r="AE6881" t="str">
        <f>IF(Restaurants[[#This Row],[Rating]]&gt;=4.5,"Excellent",
IF(Restaurants[[#This Row],[Rating]]&gt;=4,"Very Good",
IF(Restaurants[[#This Row],[Rating]]&gt;=3.5,"Good","Average/Low")))</f>
        <v>Excellent</v>
      </c>
    </row>
    <row r="6882" spans="1:31" x14ac:dyDescent="0.3">
      <c r="A6882" t="s">
        <v>27</v>
      </c>
      <c r="B6882" t="s">
        <v>862</v>
      </c>
      <c r="C6882" t="s">
        <v>251</v>
      </c>
      <c r="D6882" t="s">
        <v>258</v>
      </c>
      <c r="E6882">
        <v>3</v>
      </c>
      <c r="F6882">
        <v>320</v>
      </c>
      <c r="G6882" t="s">
        <v>31</v>
      </c>
      <c r="H6882">
        <v>1995</v>
      </c>
      <c r="I6882">
        <v>28</v>
      </c>
      <c r="J6882">
        <v>4.9000000000000004</v>
      </c>
      <c r="K6882" t="s">
        <v>270</v>
      </c>
      <c r="L6882">
        <v>30</v>
      </c>
      <c r="M6882" t="s">
        <v>33</v>
      </c>
      <c r="N6882" t="s">
        <v>34</v>
      </c>
      <c r="O6882" t="s">
        <v>35</v>
      </c>
      <c r="P6882" t="s">
        <v>37</v>
      </c>
      <c r="Q6882" t="s">
        <v>36</v>
      </c>
      <c r="R6882">
        <v>28</v>
      </c>
      <c r="S6882" t="s">
        <v>37</v>
      </c>
      <c r="T6882" t="s">
        <v>86</v>
      </c>
      <c r="U6882" t="s">
        <v>46</v>
      </c>
      <c r="V6882" t="s">
        <v>2889</v>
      </c>
      <c r="W6882" t="s">
        <v>47</v>
      </c>
      <c r="X6882">
        <v>382451</v>
      </c>
      <c r="Y6882">
        <v>1723</v>
      </c>
      <c r="Z6882">
        <v>21.170200000000001</v>
      </c>
      <c r="AA6882">
        <v>72.831100000000006</v>
      </c>
      <c r="AB6882" t="str">
        <f>IF(Restaurants[[#This Row],[Years_Operating]]&lt;5,"New",
IF(Restaurants[[#This Row],[Years_Operating]]&lt;15,"Established","Legacy"))</f>
        <v>Legacy</v>
      </c>
      <c r="AC6882" t="str">
        <f>IF(Restaurants[[#This Row],[Country]]="India","Yes","No")</f>
        <v>Yes</v>
      </c>
      <c r="AD6882" t="str">
        <f>IF(AND(Restaurants[[#This Row],[Has Online Delivery]]="Yes",Restaurants[[#This Row],[Has Table Booking]]="Yes"),"Online + Table",
IF(Restaurants[[#This Row],[Has Online Delivery]]="Yes","Online Only",
IF(Restaurants[[#This Row],[Has Table Booking]]="Yes","Table Only","None")))</f>
        <v>Table Only</v>
      </c>
      <c r="AE6882" t="str">
        <f>IF(Restaurants[[#This Row],[Rating]]&gt;=4.5,"Excellent",
IF(Restaurants[[#This Row],[Rating]]&gt;=4,"Very Good",
IF(Restaurants[[#This Row],[Rating]]&gt;=3.5,"Good","Average/Low")))</f>
        <v>Excellent</v>
      </c>
    </row>
    <row r="6883" spans="1:31" x14ac:dyDescent="0.3">
      <c r="A6883" t="s">
        <v>173</v>
      </c>
      <c r="B6883" t="s">
        <v>900</v>
      </c>
      <c r="C6883" t="s">
        <v>50</v>
      </c>
      <c r="D6883" t="s">
        <v>878</v>
      </c>
      <c r="E6883">
        <v>2</v>
      </c>
      <c r="F6883">
        <v>285</v>
      </c>
      <c r="G6883" t="s">
        <v>174</v>
      </c>
      <c r="H6883">
        <v>2010</v>
      </c>
      <c r="I6883">
        <v>30</v>
      </c>
      <c r="J6883">
        <v>4.7</v>
      </c>
      <c r="K6883" t="s">
        <v>879</v>
      </c>
      <c r="L6883">
        <v>15</v>
      </c>
      <c r="M6883" t="s">
        <v>33</v>
      </c>
      <c r="N6883" t="s">
        <v>143</v>
      </c>
      <c r="O6883" t="s">
        <v>45</v>
      </c>
      <c r="P6883" t="s">
        <v>37</v>
      </c>
      <c r="Q6883" t="s">
        <v>37</v>
      </c>
      <c r="R6883">
        <v>53</v>
      </c>
      <c r="S6883" t="s">
        <v>37</v>
      </c>
      <c r="T6883" t="s">
        <v>38</v>
      </c>
      <c r="U6883" t="s">
        <v>69</v>
      </c>
      <c r="W6883" t="s">
        <v>47</v>
      </c>
      <c r="X6883">
        <v>163937</v>
      </c>
      <c r="Y6883">
        <v>219</v>
      </c>
      <c r="Z6883">
        <v>34.052199999999999</v>
      </c>
      <c r="AA6883">
        <v>-118.2437</v>
      </c>
      <c r="AB6883" t="str">
        <f>IF(Restaurants[[#This Row],[Years_Operating]]&lt;5,"New",
IF(Restaurants[[#This Row],[Years_Operating]]&lt;15,"Established","Legacy"))</f>
        <v>Legacy</v>
      </c>
      <c r="AC6883" t="str">
        <f>IF(Restaurants[[#This Row],[Country]]="India","Yes","No")</f>
        <v>No</v>
      </c>
      <c r="AD6883" t="str">
        <f>IF(AND(Restaurants[[#This Row],[Has Online Delivery]]="Yes",Restaurants[[#This Row],[Has Table Booking]]="Yes"),"Online + Table",
IF(Restaurants[[#This Row],[Has Online Delivery]]="Yes","Online Only",
IF(Restaurants[[#This Row],[Has Table Booking]]="Yes","Table Only","None")))</f>
        <v>None</v>
      </c>
      <c r="AE6883" t="str">
        <f>IF(Restaurants[[#This Row],[Rating]]&gt;=4.5,"Excellent",
IF(Restaurants[[#This Row],[Rating]]&gt;=4,"Very Good",
IF(Restaurants[[#This Row],[Rating]]&gt;=3.5,"Good","Average/Low")))</f>
        <v>Excellent</v>
      </c>
    </row>
    <row r="6884" spans="1:31" x14ac:dyDescent="0.3">
      <c r="A6884" t="s">
        <v>205</v>
      </c>
      <c r="B6884" t="s">
        <v>58</v>
      </c>
      <c r="C6884" t="s">
        <v>59</v>
      </c>
      <c r="D6884" t="s">
        <v>51</v>
      </c>
      <c r="E6884">
        <v>0</v>
      </c>
      <c r="F6884">
        <v>180</v>
      </c>
      <c r="G6884" t="s">
        <v>209</v>
      </c>
      <c r="H6884">
        <v>2008</v>
      </c>
      <c r="I6884">
        <v>50</v>
      </c>
      <c r="J6884">
        <v>4.8</v>
      </c>
      <c r="K6884" t="s">
        <v>53</v>
      </c>
      <c r="L6884">
        <v>17</v>
      </c>
      <c r="M6884" t="s">
        <v>160</v>
      </c>
      <c r="N6884" t="s">
        <v>210</v>
      </c>
      <c r="O6884" t="s">
        <v>211</v>
      </c>
      <c r="P6884" t="s">
        <v>36</v>
      </c>
      <c r="Q6884" t="s">
        <v>36</v>
      </c>
      <c r="R6884">
        <v>51</v>
      </c>
      <c r="S6884" t="s">
        <v>36</v>
      </c>
      <c r="T6884" t="s">
        <v>63</v>
      </c>
      <c r="U6884" t="s">
        <v>39</v>
      </c>
      <c r="W6884" t="s">
        <v>64</v>
      </c>
      <c r="X6884">
        <v>386722</v>
      </c>
      <c r="Y6884">
        <v>7250</v>
      </c>
      <c r="Z6884">
        <v>48.8566</v>
      </c>
      <c r="AA6884">
        <v>2.3521999999999998</v>
      </c>
      <c r="AB6884" t="str">
        <f>IF(Restaurants[[#This Row],[Years_Operating]]&lt;5,"New",
IF(Restaurants[[#This Row],[Years_Operating]]&lt;15,"Established","Legacy"))</f>
        <v>Legacy</v>
      </c>
      <c r="AC6884" t="str">
        <f>IF(Restaurants[[#This Row],[Country]]="India","Yes","No")</f>
        <v>No</v>
      </c>
      <c r="AD6884" t="str">
        <f>IF(AND(Restaurants[[#This Row],[Has Online Delivery]]="Yes",Restaurants[[#This Row],[Has Table Booking]]="Yes"),"Online + Table",
IF(Restaurants[[#This Row],[Has Online Delivery]]="Yes","Online Only",
IF(Restaurants[[#This Row],[Has Table Booking]]="Yes","Table Only","None")))</f>
        <v>Online + Table</v>
      </c>
      <c r="AE6884" t="str">
        <f>IF(Restaurants[[#This Row],[Rating]]&gt;=4.5,"Excellent",
IF(Restaurants[[#This Row],[Rating]]&gt;=4,"Very Good",
IF(Restaurants[[#This Row],[Rating]]&gt;=3.5,"Good","Average/Low")))</f>
        <v>Excellent</v>
      </c>
    </row>
    <row r="6885" spans="1:31" x14ac:dyDescent="0.3">
      <c r="A6885" t="s">
        <v>199</v>
      </c>
      <c r="B6885" t="s">
        <v>891</v>
      </c>
      <c r="C6885" t="s">
        <v>196</v>
      </c>
      <c r="D6885" t="s">
        <v>892</v>
      </c>
      <c r="E6885">
        <v>1</v>
      </c>
      <c r="F6885">
        <v>165</v>
      </c>
      <c r="G6885" t="s">
        <v>201</v>
      </c>
      <c r="H6885">
        <v>2013</v>
      </c>
      <c r="I6885">
        <v>26</v>
      </c>
      <c r="J6885">
        <v>4.5999999999999996</v>
      </c>
      <c r="K6885" t="s">
        <v>960</v>
      </c>
      <c r="L6885">
        <v>12</v>
      </c>
      <c r="M6885" t="s">
        <v>160</v>
      </c>
      <c r="N6885" t="s">
        <v>193</v>
      </c>
      <c r="O6885" t="s">
        <v>45</v>
      </c>
      <c r="P6885" t="s">
        <v>36</v>
      </c>
      <c r="Q6885" t="s">
        <v>36</v>
      </c>
      <c r="R6885">
        <v>42</v>
      </c>
      <c r="S6885" t="s">
        <v>36</v>
      </c>
      <c r="T6885" t="s">
        <v>38</v>
      </c>
      <c r="U6885" t="s">
        <v>39</v>
      </c>
      <c r="W6885" t="s">
        <v>40</v>
      </c>
      <c r="X6885">
        <v>45975</v>
      </c>
      <c r="Y6885">
        <v>2119</v>
      </c>
      <c r="Z6885">
        <v>53.480800000000002</v>
      </c>
      <c r="AA6885">
        <v>-2.2425999999999999</v>
      </c>
      <c r="AB6885" t="str">
        <f>IF(Restaurants[[#This Row],[Years_Operating]]&lt;5,"New",
IF(Restaurants[[#This Row],[Years_Operating]]&lt;15,"Established","Legacy"))</f>
        <v>Established</v>
      </c>
      <c r="AC6885" t="str">
        <f>IF(Restaurants[[#This Row],[Country]]="India","Yes","No")</f>
        <v>No</v>
      </c>
      <c r="AD6885" t="str">
        <f>IF(AND(Restaurants[[#This Row],[Has Online Delivery]]="Yes",Restaurants[[#This Row],[Has Table Booking]]="Yes"),"Online + Table",
IF(Restaurants[[#This Row],[Has Online Delivery]]="Yes","Online Only",
IF(Restaurants[[#This Row],[Has Table Booking]]="Yes","Table Only","None")))</f>
        <v>Online + Table</v>
      </c>
      <c r="AE6885" t="str">
        <f>IF(Restaurants[[#This Row],[Rating]]&gt;=4.5,"Excellent",
IF(Restaurants[[#This Row],[Rating]]&gt;=4,"Very Good",
IF(Restaurants[[#This Row],[Rating]]&gt;=3.5,"Good","Average/Low")))</f>
        <v>Excellent</v>
      </c>
    </row>
    <row r="6886" spans="1:31" x14ac:dyDescent="0.3">
      <c r="A6886" t="s">
        <v>212</v>
      </c>
      <c r="B6886" t="s">
        <v>290</v>
      </c>
      <c r="C6886" t="s">
        <v>251</v>
      </c>
      <c r="D6886" t="s">
        <v>918</v>
      </c>
      <c r="E6886">
        <v>0</v>
      </c>
      <c r="F6886">
        <v>165</v>
      </c>
      <c r="G6886" t="s">
        <v>214</v>
      </c>
      <c r="H6886">
        <v>2009</v>
      </c>
      <c r="I6886">
        <v>36</v>
      </c>
      <c r="J6886">
        <v>4.7</v>
      </c>
      <c r="K6886" t="s">
        <v>919</v>
      </c>
      <c r="L6886">
        <v>16</v>
      </c>
      <c r="M6886" t="s">
        <v>160</v>
      </c>
      <c r="N6886" t="s">
        <v>210</v>
      </c>
      <c r="O6886" t="s">
        <v>211</v>
      </c>
      <c r="P6886" t="s">
        <v>37</v>
      </c>
      <c r="Q6886" t="s">
        <v>36</v>
      </c>
      <c r="R6886">
        <v>37</v>
      </c>
      <c r="S6886" t="s">
        <v>37</v>
      </c>
      <c r="T6886" t="s">
        <v>38</v>
      </c>
      <c r="U6886" t="s">
        <v>39</v>
      </c>
      <c r="V6886" t="s">
        <v>2890</v>
      </c>
      <c r="W6886" t="s">
        <v>64</v>
      </c>
      <c r="X6886">
        <v>30751</v>
      </c>
      <c r="Y6886">
        <v>569</v>
      </c>
      <c r="Z6886">
        <v>17.385000000000002</v>
      </c>
      <c r="AA6886">
        <v>78.486699999999999</v>
      </c>
      <c r="AB6886" t="str">
        <f>IF(Restaurants[[#This Row],[Years_Operating]]&lt;5,"New",
IF(Restaurants[[#This Row],[Years_Operating]]&lt;15,"Established","Legacy"))</f>
        <v>Legacy</v>
      </c>
      <c r="AC6886" t="str">
        <f>IF(Restaurants[[#This Row],[Country]]="India","Yes","No")</f>
        <v>Yes</v>
      </c>
      <c r="AD6886" t="str">
        <f>IF(AND(Restaurants[[#This Row],[Has Online Delivery]]="Yes",Restaurants[[#This Row],[Has Table Booking]]="Yes"),"Online + Table",
IF(Restaurants[[#This Row],[Has Online Delivery]]="Yes","Online Only",
IF(Restaurants[[#This Row],[Has Table Booking]]="Yes","Table Only","None")))</f>
        <v>Table Only</v>
      </c>
      <c r="AE6886" t="str">
        <f>IF(Restaurants[[#This Row],[Rating]]&gt;=4.5,"Excellent",
IF(Restaurants[[#This Row],[Rating]]&gt;=4,"Very Good",
IF(Restaurants[[#This Row],[Rating]]&gt;=3.5,"Good","Average/Low")))</f>
        <v>Excellent</v>
      </c>
    </row>
    <row r="6887" spans="1:31" x14ac:dyDescent="0.3">
      <c r="A6887" t="s">
        <v>109</v>
      </c>
      <c r="B6887" t="s">
        <v>889</v>
      </c>
      <c r="C6887" t="s">
        <v>29</v>
      </c>
      <c r="D6887" t="s">
        <v>886</v>
      </c>
      <c r="E6887">
        <v>3</v>
      </c>
      <c r="F6887">
        <v>270</v>
      </c>
      <c r="G6887" t="s">
        <v>109</v>
      </c>
      <c r="H6887">
        <v>1989</v>
      </c>
      <c r="I6887">
        <v>48</v>
      </c>
      <c r="J6887">
        <v>4.8</v>
      </c>
      <c r="K6887" t="s">
        <v>887</v>
      </c>
      <c r="L6887">
        <v>36</v>
      </c>
      <c r="M6887" t="s">
        <v>33</v>
      </c>
      <c r="N6887" t="s">
        <v>34</v>
      </c>
      <c r="O6887" t="s">
        <v>35</v>
      </c>
      <c r="P6887" t="s">
        <v>36</v>
      </c>
      <c r="Q6887" t="s">
        <v>37</v>
      </c>
      <c r="R6887">
        <v>45</v>
      </c>
      <c r="S6887" t="s">
        <v>37</v>
      </c>
      <c r="T6887" t="s">
        <v>86</v>
      </c>
      <c r="U6887" t="s">
        <v>46</v>
      </c>
      <c r="W6887" t="s">
        <v>64</v>
      </c>
      <c r="X6887">
        <v>49177</v>
      </c>
      <c r="Y6887">
        <v>151</v>
      </c>
      <c r="Z6887">
        <v>43.769599999999997</v>
      </c>
      <c r="AA6887">
        <v>11.255800000000001</v>
      </c>
      <c r="AB6887" t="str">
        <f>IF(Restaurants[[#This Row],[Years_Operating]]&lt;5,"New",
IF(Restaurants[[#This Row],[Years_Operating]]&lt;15,"Established","Legacy"))</f>
        <v>Legacy</v>
      </c>
      <c r="AC6887" t="str">
        <f>IF(Restaurants[[#This Row],[Country]]="India","Yes","No")</f>
        <v>No</v>
      </c>
      <c r="AD6887" t="str">
        <f>IF(AND(Restaurants[[#This Row],[Has Online Delivery]]="Yes",Restaurants[[#This Row],[Has Table Booking]]="Yes"),"Online + Table",
IF(Restaurants[[#This Row],[Has Online Delivery]]="Yes","Online Only",
IF(Restaurants[[#This Row],[Has Table Booking]]="Yes","Table Only","None")))</f>
        <v>Online Only</v>
      </c>
      <c r="AE6887" t="str">
        <f>IF(Restaurants[[#This Row],[Rating]]&gt;=4.5,"Excellent",
IF(Restaurants[[#This Row],[Rating]]&gt;=4,"Very Good",
IF(Restaurants[[#This Row],[Rating]]&gt;=3.5,"Good","Average/Low")))</f>
        <v>Excellent</v>
      </c>
    </row>
    <row r="6888" spans="1:31" x14ac:dyDescent="0.3">
      <c r="A6888" t="s">
        <v>215</v>
      </c>
      <c r="B6888" t="s">
        <v>888</v>
      </c>
      <c r="C6888" t="s">
        <v>59</v>
      </c>
      <c r="D6888" t="s">
        <v>94</v>
      </c>
      <c r="E6888">
        <v>0</v>
      </c>
      <c r="F6888">
        <v>155</v>
      </c>
      <c r="G6888" t="s">
        <v>219</v>
      </c>
      <c r="H6888">
        <v>2000</v>
      </c>
      <c r="I6888">
        <v>55</v>
      </c>
      <c r="J6888">
        <v>4.7</v>
      </c>
      <c r="K6888" t="s">
        <v>96</v>
      </c>
      <c r="L6888">
        <v>25</v>
      </c>
      <c r="M6888" t="s">
        <v>160</v>
      </c>
      <c r="N6888" t="s">
        <v>210</v>
      </c>
      <c r="O6888" t="s">
        <v>54</v>
      </c>
      <c r="P6888" t="s">
        <v>36</v>
      </c>
      <c r="Q6888" t="s">
        <v>37</v>
      </c>
      <c r="R6888">
        <v>49</v>
      </c>
      <c r="S6888" t="s">
        <v>36</v>
      </c>
      <c r="T6888" t="s">
        <v>38</v>
      </c>
      <c r="U6888" t="s">
        <v>46</v>
      </c>
      <c r="W6888" t="s">
        <v>47</v>
      </c>
      <c r="X6888">
        <v>37571</v>
      </c>
      <c r="Y6888">
        <v>3881</v>
      </c>
      <c r="Z6888">
        <v>43.7102</v>
      </c>
      <c r="AA6888">
        <v>7.2619999999999996</v>
      </c>
      <c r="AB6888" t="str">
        <f>IF(Restaurants[[#This Row],[Years_Operating]]&lt;5,"New",
IF(Restaurants[[#This Row],[Years_Operating]]&lt;15,"Established","Legacy"))</f>
        <v>Legacy</v>
      </c>
      <c r="AC6888" t="str">
        <f>IF(Restaurants[[#This Row],[Country]]="India","Yes","No")</f>
        <v>No</v>
      </c>
      <c r="AD6888" t="str">
        <f>IF(AND(Restaurants[[#This Row],[Has Online Delivery]]="Yes",Restaurants[[#This Row],[Has Table Booking]]="Yes"),"Online + Table",
IF(Restaurants[[#This Row],[Has Online Delivery]]="Yes","Online Only",
IF(Restaurants[[#This Row],[Has Table Booking]]="Yes","Table Only","None")))</f>
        <v>Online Only</v>
      </c>
      <c r="AE6888" t="str">
        <f>IF(Restaurants[[#This Row],[Rating]]&gt;=4.5,"Excellent",
IF(Restaurants[[#This Row],[Rating]]&gt;=4,"Very Good",
IF(Restaurants[[#This Row],[Rating]]&gt;=3.5,"Good","Average/Low")))</f>
        <v>Excellent</v>
      </c>
    </row>
    <row r="6889" spans="1:31" x14ac:dyDescent="0.3">
      <c r="A6889" t="s">
        <v>41</v>
      </c>
      <c r="B6889" t="s">
        <v>145</v>
      </c>
      <c r="C6889" t="s">
        <v>146</v>
      </c>
      <c r="D6889" t="s">
        <v>883</v>
      </c>
      <c r="E6889">
        <v>3</v>
      </c>
      <c r="F6889">
        <v>320</v>
      </c>
      <c r="G6889" t="s">
        <v>44</v>
      </c>
      <c r="H6889">
        <v>2008</v>
      </c>
      <c r="I6889">
        <v>32</v>
      </c>
      <c r="J6889">
        <v>4.9000000000000004</v>
      </c>
      <c r="K6889" t="s">
        <v>884</v>
      </c>
      <c r="L6889">
        <v>17</v>
      </c>
      <c r="M6889" t="s">
        <v>33</v>
      </c>
      <c r="N6889" t="s">
        <v>34</v>
      </c>
      <c r="O6889" t="s">
        <v>45</v>
      </c>
      <c r="P6889" t="s">
        <v>36</v>
      </c>
      <c r="Q6889" t="s">
        <v>37</v>
      </c>
      <c r="R6889">
        <v>33</v>
      </c>
      <c r="S6889" t="s">
        <v>37</v>
      </c>
      <c r="T6889" t="s">
        <v>55</v>
      </c>
      <c r="U6889" t="s">
        <v>39</v>
      </c>
      <c r="W6889" t="s">
        <v>47</v>
      </c>
      <c r="X6889">
        <v>350785</v>
      </c>
      <c r="Y6889">
        <v>7333</v>
      </c>
      <c r="Z6889">
        <v>35.689500000000002</v>
      </c>
      <c r="AA6889">
        <v>139.6917</v>
      </c>
      <c r="AB6889" t="str">
        <f>IF(Restaurants[[#This Row],[Years_Operating]]&lt;5,"New",
IF(Restaurants[[#This Row],[Years_Operating]]&lt;15,"Established","Legacy"))</f>
        <v>Legacy</v>
      </c>
      <c r="AC6889" t="str">
        <f>IF(Restaurants[[#This Row],[Country]]="India","Yes","No")</f>
        <v>No</v>
      </c>
      <c r="AD6889" t="str">
        <f>IF(AND(Restaurants[[#This Row],[Has Online Delivery]]="Yes",Restaurants[[#This Row],[Has Table Booking]]="Yes"),"Online + Table",
IF(Restaurants[[#This Row],[Has Online Delivery]]="Yes","Online Only",
IF(Restaurants[[#This Row],[Has Table Booking]]="Yes","Table Only","None")))</f>
        <v>Online Only</v>
      </c>
      <c r="AE6889" t="str">
        <f>IF(Restaurants[[#This Row],[Rating]]&gt;=4.5,"Excellent",
IF(Restaurants[[#This Row],[Rating]]&gt;=4,"Very Good",
IF(Restaurants[[#This Row],[Rating]]&gt;=3.5,"Good","Average/Low")))</f>
        <v>Excellent</v>
      </c>
    </row>
    <row r="6890" spans="1:31" x14ac:dyDescent="0.3">
      <c r="A6890" t="s">
        <v>154</v>
      </c>
      <c r="B6890" t="s">
        <v>266</v>
      </c>
      <c r="C6890" t="s">
        <v>251</v>
      </c>
      <c r="D6890" t="s">
        <v>935</v>
      </c>
      <c r="E6890">
        <v>2</v>
      </c>
      <c r="F6890">
        <v>245</v>
      </c>
      <c r="G6890" t="s">
        <v>158</v>
      </c>
      <c r="H6890">
        <v>2010</v>
      </c>
      <c r="I6890">
        <v>48</v>
      </c>
      <c r="J6890">
        <v>4.7</v>
      </c>
      <c r="K6890" t="s">
        <v>948</v>
      </c>
      <c r="L6890">
        <v>15</v>
      </c>
      <c r="M6890" t="s">
        <v>160</v>
      </c>
      <c r="N6890" t="s">
        <v>143</v>
      </c>
      <c r="O6890" t="s">
        <v>35</v>
      </c>
      <c r="P6890" t="s">
        <v>37</v>
      </c>
      <c r="Q6890" t="s">
        <v>37</v>
      </c>
      <c r="R6890">
        <v>58</v>
      </c>
      <c r="S6890" t="s">
        <v>36</v>
      </c>
      <c r="T6890" t="s">
        <v>38</v>
      </c>
      <c r="U6890" t="s">
        <v>46</v>
      </c>
      <c r="V6890" t="s">
        <v>2891</v>
      </c>
      <c r="W6890" t="s">
        <v>149</v>
      </c>
      <c r="X6890">
        <v>406146</v>
      </c>
      <c r="Y6890">
        <v>629</v>
      </c>
      <c r="Z6890">
        <v>12.9716</v>
      </c>
      <c r="AA6890">
        <v>77.5946</v>
      </c>
      <c r="AB6890" t="str">
        <f>IF(Restaurants[[#This Row],[Years_Operating]]&lt;5,"New",
IF(Restaurants[[#This Row],[Years_Operating]]&lt;15,"Established","Legacy"))</f>
        <v>Legacy</v>
      </c>
      <c r="AC6890" t="str">
        <f>IF(Restaurants[[#This Row],[Country]]="India","Yes","No")</f>
        <v>Yes</v>
      </c>
      <c r="AD6890" t="str">
        <f>IF(AND(Restaurants[[#This Row],[Has Online Delivery]]="Yes",Restaurants[[#This Row],[Has Table Booking]]="Yes"),"Online + Table",
IF(Restaurants[[#This Row],[Has Online Delivery]]="Yes","Online Only",
IF(Restaurants[[#This Row],[Has Table Booking]]="Yes","Table Only","None")))</f>
        <v>None</v>
      </c>
      <c r="AE6890" t="str">
        <f>IF(Restaurants[[#This Row],[Rating]]&gt;=4.5,"Excellent",
IF(Restaurants[[#This Row],[Rating]]&gt;=4,"Very Good",
IF(Restaurants[[#This Row],[Rating]]&gt;=3.5,"Good","Average/Low")))</f>
        <v>Excellent</v>
      </c>
    </row>
    <row r="6891" spans="1:31" x14ac:dyDescent="0.3">
      <c r="A6891" t="s">
        <v>238</v>
      </c>
      <c r="B6891" t="s">
        <v>275</v>
      </c>
      <c r="C6891" t="s">
        <v>251</v>
      </c>
      <c r="D6891" t="s">
        <v>278</v>
      </c>
      <c r="E6891">
        <v>0</v>
      </c>
      <c r="F6891">
        <v>220</v>
      </c>
      <c r="G6891" t="s">
        <v>242</v>
      </c>
      <c r="H6891">
        <v>2011</v>
      </c>
      <c r="I6891">
        <v>50</v>
      </c>
      <c r="J6891">
        <v>4.5</v>
      </c>
      <c r="K6891" t="s">
        <v>279</v>
      </c>
      <c r="L6891">
        <v>14</v>
      </c>
      <c r="M6891" t="s">
        <v>160</v>
      </c>
      <c r="N6891" t="s">
        <v>210</v>
      </c>
      <c r="O6891" t="s">
        <v>35</v>
      </c>
      <c r="P6891" t="s">
        <v>37</v>
      </c>
      <c r="Q6891" t="s">
        <v>36</v>
      </c>
      <c r="R6891">
        <v>74</v>
      </c>
      <c r="S6891" t="s">
        <v>36</v>
      </c>
      <c r="T6891" t="s">
        <v>55</v>
      </c>
      <c r="U6891" t="s">
        <v>46</v>
      </c>
      <c r="V6891" t="s">
        <v>2892</v>
      </c>
      <c r="W6891" t="s">
        <v>56</v>
      </c>
      <c r="X6891">
        <v>468756</v>
      </c>
      <c r="Y6891">
        <v>3121</v>
      </c>
      <c r="Z6891">
        <v>18.520399999999999</v>
      </c>
      <c r="AA6891">
        <v>73.856700000000004</v>
      </c>
      <c r="AB6891" t="str">
        <f>IF(Restaurants[[#This Row],[Years_Operating]]&lt;5,"New",
IF(Restaurants[[#This Row],[Years_Operating]]&lt;15,"Established","Legacy"))</f>
        <v>Established</v>
      </c>
      <c r="AC6891" t="str">
        <f>IF(Restaurants[[#This Row],[Country]]="India","Yes","No")</f>
        <v>Yes</v>
      </c>
      <c r="AD6891" t="str">
        <f>IF(AND(Restaurants[[#This Row],[Has Online Delivery]]="Yes",Restaurants[[#This Row],[Has Table Booking]]="Yes"),"Online + Table",
IF(Restaurants[[#This Row],[Has Online Delivery]]="Yes","Online Only",
IF(Restaurants[[#This Row],[Has Table Booking]]="Yes","Table Only","None")))</f>
        <v>Table Only</v>
      </c>
      <c r="AE6891" t="str">
        <f>IF(Restaurants[[#This Row],[Rating]]&gt;=4.5,"Excellent",
IF(Restaurants[[#This Row],[Rating]]&gt;=4,"Very Good",
IF(Restaurants[[#This Row],[Rating]]&gt;=3.5,"Good","Average/Low")))</f>
        <v>Excellent</v>
      </c>
    </row>
    <row r="6892" spans="1:31" x14ac:dyDescent="0.3">
      <c r="A6892" t="s">
        <v>81</v>
      </c>
      <c r="B6892" t="s">
        <v>275</v>
      </c>
      <c r="C6892" t="s">
        <v>251</v>
      </c>
      <c r="D6892" t="s">
        <v>918</v>
      </c>
      <c r="E6892">
        <v>3</v>
      </c>
      <c r="F6892">
        <v>310</v>
      </c>
      <c r="G6892" t="s">
        <v>84</v>
      </c>
      <c r="H6892">
        <v>2005</v>
      </c>
      <c r="I6892">
        <v>35</v>
      </c>
      <c r="J6892">
        <v>4.8</v>
      </c>
      <c r="K6892" t="s">
        <v>919</v>
      </c>
      <c r="L6892">
        <v>20</v>
      </c>
      <c r="M6892" t="s">
        <v>33</v>
      </c>
      <c r="N6892" t="s">
        <v>34</v>
      </c>
      <c r="O6892" t="s">
        <v>35</v>
      </c>
      <c r="P6892" t="s">
        <v>36</v>
      </c>
      <c r="Q6892" t="s">
        <v>36</v>
      </c>
      <c r="R6892">
        <v>54</v>
      </c>
      <c r="S6892" t="s">
        <v>36</v>
      </c>
      <c r="T6892" t="s">
        <v>86</v>
      </c>
      <c r="U6892" t="s">
        <v>46</v>
      </c>
      <c r="V6892" t="s">
        <v>2893</v>
      </c>
      <c r="W6892" t="s">
        <v>149</v>
      </c>
      <c r="X6892">
        <v>295459</v>
      </c>
      <c r="Y6892">
        <v>5251</v>
      </c>
      <c r="Z6892">
        <v>18.520399999999999</v>
      </c>
      <c r="AA6892">
        <v>73.856700000000004</v>
      </c>
      <c r="AB6892" t="str">
        <f>IF(Restaurants[[#This Row],[Years_Operating]]&lt;5,"New",
IF(Restaurants[[#This Row],[Years_Operating]]&lt;15,"Established","Legacy"))</f>
        <v>Legacy</v>
      </c>
      <c r="AC6892" t="str">
        <f>IF(Restaurants[[#This Row],[Country]]="India","Yes","No")</f>
        <v>Yes</v>
      </c>
      <c r="AD6892" t="str">
        <f>IF(AND(Restaurants[[#This Row],[Has Online Delivery]]="Yes",Restaurants[[#This Row],[Has Table Booking]]="Yes"),"Online + Table",
IF(Restaurants[[#This Row],[Has Online Delivery]]="Yes","Online Only",
IF(Restaurants[[#This Row],[Has Table Booking]]="Yes","Table Only","None")))</f>
        <v>Online + Table</v>
      </c>
      <c r="AE6892" t="str">
        <f>IF(Restaurants[[#This Row],[Rating]]&gt;=4.5,"Excellent",
IF(Restaurants[[#This Row],[Rating]]&gt;=4,"Very Good",
IF(Restaurants[[#This Row],[Rating]]&gt;=3.5,"Good","Average/Low")))</f>
        <v>Excellent</v>
      </c>
    </row>
    <row r="6893" spans="1:31" x14ac:dyDescent="0.3">
      <c r="A6893" t="s">
        <v>57</v>
      </c>
      <c r="B6893" t="s">
        <v>272</v>
      </c>
      <c r="C6893" t="s">
        <v>251</v>
      </c>
      <c r="D6893" t="s">
        <v>918</v>
      </c>
      <c r="E6893">
        <v>3</v>
      </c>
      <c r="F6893">
        <v>425</v>
      </c>
      <c r="G6893" t="s">
        <v>61</v>
      </c>
      <c r="H6893">
        <v>1986</v>
      </c>
      <c r="I6893">
        <v>40</v>
      </c>
      <c r="J6893">
        <v>4.9000000000000004</v>
      </c>
      <c r="K6893" t="s">
        <v>939</v>
      </c>
      <c r="L6893">
        <v>39</v>
      </c>
      <c r="M6893" t="s">
        <v>62</v>
      </c>
      <c r="N6893" t="s">
        <v>34</v>
      </c>
      <c r="O6893" t="s">
        <v>35</v>
      </c>
      <c r="P6893" t="s">
        <v>37</v>
      </c>
      <c r="Q6893" t="s">
        <v>36</v>
      </c>
      <c r="R6893">
        <v>22</v>
      </c>
      <c r="S6893" t="s">
        <v>37</v>
      </c>
      <c r="T6893" t="s">
        <v>38</v>
      </c>
      <c r="U6893" t="s">
        <v>39</v>
      </c>
      <c r="V6893" t="s">
        <v>2894</v>
      </c>
      <c r="W6893" t="s">
        <v>70</v>
      </c>
      <c r="X6893">
        <v>486083</v>
      </c>
      <c r="Y6893">
        <v>3272</v>
      </c>
      <c r="Z6893">
        <v>13.082700000000001</v>
      </c>
      <c r="AA6893">
        <v>80.270700000000005</v>
      </c>
      <c r="AB6893" t="str">
        <f>IF(Restaurants[[#This Row],[Years_Operating]]&lt;5,"New",
IF(Restaurants[[#This Row],[Years_Operating]]&lt;15,"Established","Legacy"))</f>
        <v>Legacy</v>
      </c>
      <c r="AC6893" t="str">
        <f>IF(Restaurants[[#This Row],[Country]]="India","Yes","No")</f>
        <v>Yes</v>
      </c>
      <c r="AD6893" t="str">
        <f>IF(AND(Restaurants[[#This Row],[Has Online Delivery]]="Yes",Restaurants[[#This Row],[Has Table Booking]]="Yes"),"Online + Table",
IF(Restaurants[[#This Row],[Has Online Delivery]]="Yes","Online Only",
IF(Restaurants[[#This Row],[Has Table Booking]]="Yes","Table Only","None")))</f>
        <v>Table Only</v>
      </c>
      <c r="AE6893" t="str">
        <f>IF(Restaurants[[#This Row],[Rating]]&gt;=4.5,"Excellent",
IF(Restaurants[[#This Row],[Rating]]&gt;=4,"Very Good",
IF(Restaurants[[#This Row],[Rating]]&gt;=3.5,"Good","Average/Low")))</f>
        <v>Excellent</v>
      </c>
    </row>
    <row r="6894" spans="1:31" x14ac:dyDescent="0.3">
      <c r="A6894" t="s">
        <v>124</v>
      </c>
      <c r="B6894" t="s">
        <v>250</v>
      </c>
      <c r="C6894" t="s">
        <v>251</v>
      </c>
      <c r="D6894" t="s">
        <v>918</v>
      </c>
      <c r="E6894">
        <v>3</v>
      </c>
      <c r="F6894">
        <v>385</v>
      </c>
      <c r="G6894" t="s">
        <v>127</v>
      </c>
      <c r="H6894">
        <v>2005</v>
      </c>
      <c r="I6894">
        <v>64</v>
      </c>
      <c r="J6894">
        <v>4.7</v>
      </c>
      <c r="K6894" t="s">
        <v>919</v>
      </c>
      <c r="L6894">
        <v>20</v>
      </c>
      <c r="M6894" t="s">
        <v>33</v>
      </c>
      <c r="N6894" t="s">
        <v>34</v>
      </c>
      <c r="O6894" t="s">
        <v>54</v>
      </c>
      <c r="P6894" t="s">
        <v>36</v>
      </c>
      <c r="Q6894" t="s">
        <v>37</v>
      </c>
      <c r="R6894">
        <v>64</v>
      </c>
      <c r="S6894" t="s">
        <v>36</v>
      </c>
      <c r="T6894" t="s">
        <v>86</v>
      </c>
      <c r="U6894" t="s">
        <v>32</v>
      </c>
      <c r="V6894" t="s">
        <v>2895</v>
      </c>
      <c r="W6894" t="s">
        <v>132</v>
      </c>
      <c r="X6894">
        <v>490386</v>
      </c>
      <c r="Y6894">
        <v>5142</v>
      </c>
      <c r="Z6894">
        <v>28.7041</v>
      </c>
      <c r="AA6894">
        <v>77.102500000000006</v>
      </c>
      <c r="AB6894" t="str">
        <f>IF(Restaurants[[#This Row],[Years_Operating]]&lt;5,"New",
IF(Restaurants[[#This Row],[Years_Operating]]&lt;15,"Established","Legacy"))</f>
        <v>Legacy</v>
      </c>
      <c r="AC6894" t="str">
        <f>IF(Restaurants[[#This Row],[Country]]="India","Yes","No")</f>
        <v>Yes</v>
      </c>
      <c r="AD6894" t="str">
        <f>IF(AND(Restaurants[[#This Row],[Has Online Delivery]]="Yes",Restaurants[[#This Row],[Has Table Booking]]="Yes"),"Online + Table",
IF(Restaurants[[#This Row],[Has Online Delivery]]="Yes","Online Only",
IF(Restaurants[[#This Row],[Has Table Booking]]="Yes","Table Only","None")))</f>
        <v>Online Only</v>
      </c>
      <c r="AE6894" t="str">
        <f>IF(Restaurants[[#This Row],[Rating]]&gt;=4.5,"Excellent",
IF(Restaurants[[#This Row],[Rating]]&gt;=4,"Very Good",
IF(Restaurants[[#This Row],[Rating]]&gt;=3.5,"Good","Average/Low")))</f>
        <v>Excellent</v>
      </c>
    </row>
    <row r="6895" spans="1:31" x14ac:dyDescent="0.3">
      <c r="A6895" t="s">
        <v>175</v>
      </c>
      <c r="B6895" t="s">
        <v>880</v>
      </c>
      <c r="C6895" t="s">
        <v>50</v>
      </c>
      <c r="D6895" t="s">
        <v>916</v>
      </c>
      <c r="E6895">
        <v>2</v>
      </c>
      <c r="F6895">
        <v>245</v>
      </c>
      <c r="G6895" t="s">
        <v>177</v>
      </c>
      <c r="H6895">
        <v>2005</v>
      </c>
      <c r="I6895">
        <v>46</v>
      </c>
      <c r="J6895">
        <v>4.7</v>
      </c>
      <c r="K6895" t="s">
        <v>930</v>
      </c>
      <c r="L6895">
        <v>20</v>
      </c>
      <c r="M6895" t="s">
        <v>160</v>
      </c>
      <c r="N6895" t="s">
        <v>143</v>
      </c>
      <c r="O6895" t="s">
        <v>45</v>
      </c>
      <c r="P6895" t="s">
        <v>37</v>
      </c>
      <c r="Q6895" t="s">
        <v>37</v>
      </c>
      <c r="R6895">
        <v>47</v>
      </c>
      <c r="S6895" t="s">
        <v>37</v>
      </c>
      <c r="T6895" t="s">
        <v>86</v>
      </c>
      <c r="U6895" t="s">
        <v>39</v>
      </c>
      <c r="W6895" t="s">
        <v>64</v>
      </c>
      <c r="X6895">
        <v>105595</v>
      </c>
      <c r="Y6895">
        <v>6664</v>
      </c>
      <c r="Z6895">
        <v>29.760400000000001</v>
      </c>
      <c r="AA6895">
        <v>-95.369799999999998</v>
      </c>
      <c r="AB6895" t="str">
        <f>IF(Restaurants[[#This Row],[Years_Operating]]&lt;5,"New",
IF(Restaurants[[#This Row],[Years_Operating]]&lt;15,"Established","Legacy"))</f>
        <v>Legacy</v>
      </c>
      <c r="AC6895" t="str">
        <f>IF(Restaurants[[#This Row],[Country]]="India","Yes","No")</f>
        <v>No</v>
      </c>
      <c r="AD6895" t="str">
        <f>IF(AND(Restaurants[[#This Row],[Has Online Delivery]]="Yes",Restaurants[[#This Row],[Has Table Booking]]="Yes"),"Online + Table",
IF(Restaurants[[#This Row],[Has Online Delivery]]="Yes","Online Only",
IF(Restaurants[[#This Row],[Has Table Booking]]="Yes","Table Only","None")))</f>
        <v>None</v>
      </c>
      <c r="AE6895" t="str">
        <f>IF(Restaurants[[#This Row],[Rating]]&gt;=4.5,"Excellent",
IF(Restaurants[[#This Row],[Rating]]&gt;=4,"Very Good",
IF(Restaurants[[#This Row],[Rating]]&gt;=3.5,"Good","Average/Low")))</f>
        <v>Excellent</v>
      </c>
    </row>
    <row r="6896" spans="1:31" x14ac:dyDescent="0.3">
      <c r="A6896" t="s">
        <v>166</v>
      </c>
      <c r="B6896" t="s">
        <v>105</v>
      </c>
      <c r="C6896" t="s">
        <v>29</v>
      </c>
      <c r="D6896" t="s">
        <v>886</v>
      </c>
      <c r="E6896">
        <v>2</v>
      </c>
      <c r="F6896">
        <v>265</v>
      </c>
      <c r="G6896" t="s">
        <v>170</v>
      </c>
      <c r="H6896">
        <v>2005</v>
      </c>
      <c r="I6896">
        <v>60</v>
      </c>
      <c r="J6896">
        <v>4.7</v>
      </c>
      <c r="K6896" t="s">
        <v>887</v>
      </c>
      <c r="L6896">
        <v>20</v>
      </c>
      <c r="M6896" t="s">
        <v>33</v>
      </c>
      <c r="N6896" t="s">
        <v>143</v>
      </c>
      <c r="O6896" t="s">
        <v>35</v>
      </c>
      <c r="P6896" t="s">
        <v>36</v>
      </c>
      <c r="Q6896" t="s">
        <v>36</v>
      </c>
      <c r="R6896">
        <v>36</v>
      </c>
      <c r="S6896" t="s">
        <v>37</v>
      </c>
      <c r="T6896" t="s">
        <v>55</v>
      </c>
      <c r="U6896" t="s">
        <v>32</v>
      </c>
      <c r="W6896" t="s">
        <v>149</v>
      </c>
      <c r="X6896">
        <v>404563</v>
      </c>
      <c r="Y6896">
        <v>100</v>
      </c>
      <c r="Z6896">
        <v>41.902799999999999</v>
      </c>
      <c r="AA6896">
        <v>12.4964</v>
      </c>
      <c r="AB6896" t="str">
        <f>IF(Restaurants[[#This Row],[Years_Operating]]&lt;5,"New",
IF(Restaurants[[#This Row],[Years_Operating]]&lt;15,"Established","Legacy"))</f>
        <v>Legacy</v>
      </c>
      <c r="AC6896" t="str">
        <f>IF(Restaurants[[#This Row],[Country]]="India","Yes","No")</f>
        <v>No</v>
      </c>
      <c r="AD6896" t="str">
        <f>IF(AND(Restaurants[[#This Row],[Has Online Delivery]]="Yes",Restaurants[[#This Row],[Has Table Booking]]="Yes"),"Online + Table",
IF(Restaurants[[#This Row],[Has Online Delivery]]="Yes","Online Only",
IF(Restaurants[[#This Row],[Has Table Booking]]="Yes","Table Only","None")))</f>
        <v>Online + Table</v>
      </c>
      <c r="AE6896" t="str">
        <f>IF(Restaurants[[#This Row],[Rating]]&gt;=4.5,"Excellent",
IF(Restaurants[[#This Row],[Rating]]&gt;=4,"Very Good",
IF(Restaurants[[#This Row],[Rating]]&gt;=3.5,"Good","Average/Low")))</f>
        <v>Excellent</v>
      </c>
    </row>
    <row r="6897" spans="1:31" x14ac:dyDescent="0.3">
      <c r="A6897" t="s">
        <v>234</v>
      </c>
      <c r="B6897" t="s">
        <v>866</v>
      </c>
      <c r="C6897" t="s">
        <v>251</v>
      </c>
      <c r="D6897" t="s">
        <v>252</v>
      </c>
      <c r="E6897">
        <v>0</v>
      </c>
      <c r="F6897">
        <v>285</v>
      </c>
      <c r="G6897" t="s">
        <v>237</v>
      </c>
      <c r="H6897">
        <v>2004</v>
      </c>
      <c r="I6897">
        <v>70</v>
      </c>
      <c r="J6897">
        <v>4.5999999999999996</v>
      </c>
      <c r="K6897" t="s">
        <v>256</v>
      </c>
      <c r="L6897">
        <v>21</v>
      </c>
      <c r="M6897" t="s">
        <v>33</v>
      </c>
      <c r="N6897" t="s">
        <v>210</v>
      </c>
      <c r="O6897" t="s">
        <v>54</v>
      </c>
      <c r="P6897" t="s">
        <v>36</v>
      </c>
      <c r="Q6897" t="s">
        <v>37</v>
      </c>
      <c r="R6897">
        <v>38</v>
      </c>
      <c r="S6897" t="s">
        <v>36</v>
      </c>
      <c r="T6897" t="s">
        <v>63</v>
      </c>
      <c r="U6897" t="s">
        <v>46</v>
      </c>
      <c r="V6897" t="s">
        <v>2896</v>
      </c>
      <c r="W6897" t="s">
        <v>47</v>
      </c>
      <c r="X6897">
        <v>168416</v>
      </c>
      <c r="Y6897">
        <v>3238</v>
      </c>
      <c r="Z6897">
        <v>23.022500000000001</v>
      </c>
      <c r="AA6897">
        <v>72.571399999999997</v>
      </c>
      <c r="AB6897" t="str">
        <f>IF(Restaurants[[#This Row],[Years_Operating]]&lt;5,"New",
IF(Restaurants[[#This Row],[Years_Operating]]&lt;15,"Established","Legacy"))</f>
        <v>Legacy</v>
      </c>
      <c r="AC6897" t="str">
        <f>IF(Restaurants[[#This Row],[Country]]="India","Yes","No")</f>
        <v>Yes</v>
      </c>
      <c r="AD6897" t="str">
        <f>IF(AND(Restaurants[[#This Row],[Has Online Delivery]]="Yes",Restaurants[[#This Row],[Has Table Booking]]="Yes"),"Online + Table",
IF(Restaurants[[#This Row],[Has Online Delivery]]="Yes","Online Only",
IF(Restaurants[[#This Row],[Has Table Booking]]="Yes","Table Only","None")))</f>
        <v>Online Only</v>
      </c>
      <c r="AE6897" t="str">
        <f>IF(Restaurants[[#This Row],[Rating]]&gt;=4.5,"Excellent",
IF(Restaurants[[#This Row],[Rating]]&gt;=4,"Very Good",
IF(Restaurants[[#This Row],[Rating]]&gt;=3.5,"Good","Average/Low")))</f>
        <v>Excellent</v>
      </c>
    </row>
    <row r="6898" spans="1:31" x14ac:dyDescent="0.3">
      <c r="A6898" t="s">
        <v>166</v>
      </c>
      <c r="B6898" t="s">
        <v>866</v>
      </c>
      <c r="C6898" t="s">
        <v>251</v>
      </c>
      <c r="D6898" t="s">
        <v>267</v>
      </c>
      <c r="E6898">
        <v>2</v>
      </c>
      <c r="F6898">
        <v>265</v>
      </c>
      <c r="G6898" t="s">
        <v>170</v>
      </c>
      <c r="H6898">
        <v>2005</v>
      </c>
      <c r="I6898">
        <v>60</v>
      </c>
      <c r="J6898">
        <v>4.7</v>
      </c>
      <c r="K6898" t="s">
        <v>312</v>
      </c>
      <c r="L6898">
        <v>20</v>
      </c>
      <c r="M6898" t="s">
        <v>33</v>
      </c>
      <c r="N6898" t="s">
        <v>143</v>
      </c>
      <c r="O6898" t="s">
        <v>35</v>
      </c>
      <c r="P6898" t="s">
        <v>36</v>
      </c>
      <c r="Q6898" t="s">
        <v>37</v>
      </c>
      <c r="R6898">
        <v>52</v>
      </c>
      <c r="S6898" t="s">
        <v>37</v>
      </c>
      <c r="T6898" t="s">
        <v>63</v>
      </c>
      <c r="U6898" t="s">
        <v>39</v>
      </c>
      <c r="V6898" t="s">
        <v>2897</v>
      </c>
      <c r="W6898" t="s">
        <v>103</v>
      </c>
      <c r="X6898">
        <v>156852</v>
      </c>
      <c r="Y6898">
        <v>4829</v>
      </c>
      <c r="Z6898">
        <v>23.022500000000001</v>
      </c>
      <c r="AA6898">
        <v>72.571399999999997</v>
      </c>
      <c r="AB6898" t="str">
        <f>IF(Restaurants[[#This Row],[Years_Operating]]&lt;5,"New",
IF(Restaurants[[#This Row],[Years_Operating]]&lt;15,"Established","Legacy"))</f>
        <v>Legacy</v>
      </c>
      <c r="AC6898" t="str">
        <f>IF(Restaurants[[#This Row],[Country]]="India","Yes","No")</f>
        <v>Yes</v>
      </c>
      <c r="AD6898" t="str">
        <f>IF(AND(Restaurants[[#This Row],[Has Online Delivery]]="Yes",Restaurants[[#This Row],[Has Table Booking]]="Yes"),"Online + Table",
IF(Restaurants[[#This Row],[Has Online Delivery]]="Yes","Online Only",
IF(Restaurants[[#This Row],[Has Table Booking]]="Yes","Table Only","None")))</f>
        <v>Online Only</v>
      </c>
      <c r="AE6898" t="str">
        <f>IF(Restaurants[[#This Row],[Rating]]&gt;=4.5,"Excellent",
IF(Restaurants[[#This Row],[Rating]]&gt;=4,"Very Good",
IF(Restaurants[[#This Row],[Rating]]&gt;=3.5,"Good","Average/Low")))</f>
        <v>Excellent</v>
      </c>
    </row>
    <row r="6899" spans="1:31" x14ac:dyDescent="0.3">
      <c r="A6899" t="s">
        <v>41</v>
      </c>
      <c r="B6899" t="s">
        <v>290</v>
      </c>
      <c r="C6899" t="s">
        <v>251</v>
      </c>
      <c r="D6899" t="s">
        <v>258</v>
      </c>
      <c r="E6899">
        <v>3</v>
      </c>
      <c r="F6899">
        <v>320</v>
      </c>
      <c r="G6899" t="s">
        <v>44</v>
      </c>
      <c r="H6899">
        <v>2008</v>
      </c>
      <c r="I6899">
        <v>32</v>
      </c>
      <c r="J6899">
        <v>4.9000000000000004</v>
      </c>
      <c r="K6899" t="s">
        <v>259</v>
      </c>
      <c r="L6899">
        <v>17</v>
      </c>
      <c r="M6899" t="s">
        <v>33</v>
      </c>
      <c r="N6899" t="s">
        <v>34</v>
      </c>
      <c r="O6899" t="s">
        <v>45</v>
      </c>
      <c r="P6899" t="s">
        <v>36</v>
      </c>
      <c r="Q6899" t="s">
        <v>36</v>
      </c>
      <c r="R6899">
        <v>25</v>
      </c>
      <c r="S6899" t="s">
        <v>37</v>
      </c>
      <c r="T6899" t="s">
        <v>86</v>
      </c>
      <c r="U6899" t="s">
        <v>46</v>
      </c>
      <c r="V6899" t="s">
        <v>2898</v>
      </c>
      <c r="W6899" t="s">
        <v>103</v>
      </c>
      <c r="X6899">
        <v>465869</v>
      </c>
      <c r="Y6899">
        <v>4874</v>
      </c>
      <c r="Z6899">
        <v>17.385000000000002</v>
      </c>
      <c r="AA6899">
        <v>78.486699999999999</v>
      </c>
      <c r="AB6899" t="str">
        <f>IF(Restaurants[[#This Row],[Years_Operating]]&lt;5,"New",
IF(Restaurants[[#This Row],[Years_Operating]]&lt;15,"Established","Legacy"))</f>
        <v>Legacy</v>
      </c>
      <c r="AC6899" t="str">
        <f>IF(Restaurants[[#This Row],[Country]]="India","Yes","No")</f>
        <v>Yes</v>
      </c>
      <c r="AD6899" t="str">
        <f>IF(AND(Restaurants[[#This Row],[Has Online Delivery]]="Yes",Restaurants[[#This Row],[Has Table Booking]]="Yes"),"Online + Table",
IF(Restaurants[[#This Row],[Has Online Delivery]]="Yes","Online Only",
IF(Restaurants[[#This Row],[Has Table Booking]]="Yes","Table Only","None")))</f>
        <v>Online + Table</v>
      </c>
      <c r="AE6899" t="str">
        <f>IF(Restaurants[[#This Row],[Rating]]&gt;=4.5,"Excellent",
IF(Restaurants[[#This Row],[Rating]]&gt;=4,"Very Good",
IF(Restaurants[[#This Row],[Rating]]&gt;=3.5,"Good","Average/Low")))</f>
        <v>Excellent</v>
      </c>
    </row>
    <row r="6900" spans="1:31" x14ac:dyDescent="0.3">
      <c r="A6900" t="s">
        <v>136</v>
      </c>
      <c r="B6900" t="s">
        <v>1002</v>
      </c>
      <c r="C6900" t="s">
        <v>877</v>
      </c>
      <c r="D6900" t="s">
        <v>157</v>
      </c>
      <c r="E6900">
        <v>3</v>
      </c>
      <c r="F6900">
        <v>570</v>
      </c>
      <c r="G6900" t="s">
        <v>140</v>
      </c>
      <c r="H6900">
        <v>2012</v>
      </c>
      <c r="I6900">
        <v>10</v>
      </c>
      <c r="J6900">
        <v>4.5999999999999996</v>
      </c>
      <c r="K6900" t="s">
        <v>159</v>
      </c>
      <c r="L6900">
        <v>13</v>
      </c>
      <c r="M6900" t="s">
        <v>62</v>
      </c>
      <c r="N6900" t="s">
        <v>34</v>
      </c>
      <c r="O6900" t="s">
        <v>45</v>
      </c>
      <c r="P6900" t="s">
        <v>37</v>
      </c>
      <c r="Q6900" t="s">
        <v>37</v>
      </c>
      <c r="R6900">
        <v>40</v>
      </c>
      <c r="S6900" t="s">
        <v>37</v>
      </c>
      <c r="T6900" t="s">
        <v>55</v>
      </c>
      <c r="U6900" t="s">
        <v>69</v>
      </c>
      <c r="W6900" t="s">
        <v>40</v>
      </c>
      <c r="X6900">
        <v>43441</v>
      </c>
      <c r="Y6900">
        <v>5147</v>
      </c>
      <c r="Z6900">
        <v>-27.469799999999999</v>
      </c>
      <c r="AA6900">
        <v>153.02510000000001</v>
      </c>
      <c r="AB6900" t="str">
        <f>IF(Restaurants[[#This Row],[Years_Operating]]&lt;5,"New",
IF(Restaurants[[#This Row],[Years_Operating]]&lt;15,"Established","Legacy"))</f>
        <v>Established</v>
      </c>
      <c r="AC6900" t="str">
        <f>IF(Restaurants[[#This Row],[Country]]="India","Yes","No")</f>
        <v>No</v>
      </c>
      <c r="AD6900" t="str">
        <f>IF(AND(Restaurants[[#This Row],[Has Online Delivery]]="Yes",Restaurants[[#This Row],[Has Table Booking]]="Yes"),"Online + Table",
IF(Restaurants[[#This Row],[Has Online Delivery]]="Yes","Online Only",
IF(Restaurants[[#This Row],[Has Table Booking]]="Yes","Table Only","None")))</f>
        <v>None</v>
      </c>
      <c r="AE6900" t="str">
        <f>IF(Restaurants[[#This Row],[Rating]]&gt;=4.5,"Excellent",
IF(Restaurants[[#This Row],[Rating]]&gt;=4,"Very Good",
IF(Restaurants[[#This Row],[Rating]]&gt;=3.5,"Good","Average/Low")))</f>
        <v>Excellent</v>
      </c>
    </row>
    <row r="6901" spans="1:31" x14ac:dyDescent="0.3">
      <c r="A6901" t="s">
        <v>243</v>
      </c>
      <c r="B6901" t="s">
        <v>896</v>
      </c>
      <c r="C6901" t="s">
        <v>59</v>
      </c>
      <c r="D6901" t="s">
        <v>51</v>
      </c>
      <c r="E6901">
        <v>0</v>
      </c>
      <c r="F6901">
        <v>125</v>
      </c>
      <c r="G6901" t="s">
        <v>247</v>
      </c>
      <c r="H6901">
        <v>2007</v>
      </c>
      <c r="I6901">
        <v>45</v>
      </c>
      <c r="J6901">
        <v>4.5</v>
      </c>
      <c r="K6901" t="s">
        <v>53</v>
      </c>
      <c r="L6901">
        <v>18</v>
      </c>
      <c r="M6901" t="s">
        <v>204</v>
      </c>
      <c r="N6901" t="s">
        <v>210</v>
      </c>
      <c r="O6901" t="s">
        <v>211</v>
      </c>
      <c r="P6901" t="s">
        <v>36</v>
      </c>
      <c r="Q6901" t="s">
        <v>37</v>
      </c>
      <c r="R6901">
        <v>57</v>
      </c>
      <c r="S6901" t="s">
        <v>37</v>
      </c>
      <c r="T6901" t="s">
        <v>86</v>
      </c>
      <c r="U6901" t="s">
        <v>46</v>
      </c>
      <c r="W6901" t="s">
        <v>64</v>
      </c>
      <c r="X6901">
        <v>96063</v>
      </c>
      <c r="Y6901">
        <v>1149</v>
      </c>
      <c r="Z6901">
        <v>45.764000000000003</v>
      </c>
      <c r="AA6901">
        <v>4.8357000000000001</v>
      </c>
      <c r="AB6901" t="str">
        <f>IF(Restaurants[[#This Row],[Years_Operating]]&lt;5,"New",
IF(Restaurants[[#This Row],[Years_Operating]]&lt;15,"Established","Legacy"))</f>
        <v>Legacy</v>
      </c>
      <c r="AC6901" t="str">
        <f>IF(Restaurants[[#This Row],[Country]]="India","Yes","No")</f>
        <v>No</v>
      </c>
      <c r="AD6901" t="str">
        <f>IF(AND(Restaurants[[#This Row],[Has Online Delivery]]="Yes",Restaurants[[#This Row],[Has Table Booking]]="Yes"),"Online + Table",
IF(Restaurants[[#This Row],[Has Online Delivery]]="Yes","Online Only",
IF(Restaurants[[#This Row],[Has Table Booking]]="Yes","Table Only","None")))</f>
        <v>Online Only</v>
      </c>
      <c r="AE6901" t="str">
        <f>IF(Restaurants[[#This Row],[Rating]]&gt;=4.5,"Excellent",
IF(Restaurants[[#This Row],[Rating]]&gt;=4,"Very Good",
IF(Restaurants[[#This Row],[Rating]]&gt;=3.5,"Good","Average/Low")))</f>
        <v>Excellent</v>
      </c>
    </row>
    <row r="6902" spans="1:31" x14ac:dyDescent="0.3">
      <c r="A6902" t="s">
        <v>104</v>
      </c>
      <c r="B6902" t="s">
        <v>255</v>
      </c>
      <c r="C6902" t="s">
        <v>251</v>
      </c>
      <c r="D6902" t="s">
        <v>267</v>
      </c>
      <c r="E6902">
        <v>3</v>
      </c>
      <c r="F6902">
        <v>310</v>
      </c>
      <c r="G6902" t="s">
        <v>107</v>
      </c>
      <c r="H6902">
        <v>1994</v>
      </c>
      <c r="I6902">
        <v>50</v>
      </c>
      <c r="J6902">
        <v>4.8</v>
      </c>
      <c r="K6902" t="s">
        <v>312</v>
      </c>
      <c r="L6902">
        <v>31</v>
      </c>
      <c r="M6902" t="s">
        <v>33</v>
      </c>
      <c r="N6902" t="s">
        <v>34</v>
      </c>
      <c r="O6902" t="s">
        <v>35</v>
      </c>
      <c r="P6902" t="s">
        <v>36</v>
      </c>
      <c r="Q6902" t="s">
        <v>36</v>
      </c>
      <c r="R6902">
        <v>33</v>
      </c>
      <c r="S6902" t="s">
        <v>36</v>
      </c>
      <c r="T6902" t="s">
        <v>86</v>
      </c>
      <c r="U6902" t="s">
        <v>39</v>
      </c>
      <c r="V6902" t="s">
        <v>2899</v>
      </c>
      <c r="W6902" t="s">
        <v>47</v>
      </c>
      <c r="X6902">
        <v>117947</v>
      </c>
      <c r="Y6902">
        <v>7748</v>
      </c>
      <c r="Z6902">
        <v>19.076000000000001</v>
      </c>
      <c r="AA6902">
        <v>72.877700000000004</v>
      </c>
      <c r="AB6902" t="str">
        <f>IF(Restaurants[[#This Row],[Years_Operating]]&lt;5,"New",
IF(Restaurants[[#This Row],[Years_Operating]]&lt;15,"Established","Legacy"))</f>
        <v>Legacy</v>
      </c>
      <c r="AC6902" t="str">
        <f>IF(Restaurants[[#This Row],[Country]]="India","Yes","No")</f>
        <v>Yes</v>
      </c>
      <c r="AD6902" t="str">
        <f>IF(AND(Restaurants[[#This Row],[Has Online Delivery]]="Yes",Restaurants[[#This Row],[Has Table Booking]]="Yes"),"Online + Table",
IF(Restaurants[[#This Row],[Has Online Delivery]]="Yes","Online Only",
IF(Restaurants[[#This Row],[Has Table Booking]]="Yes","Table Only","None")))</f>
        <v>Online + Table</v>
      </c>
      <c r="AE6902" t="str">
        <f>IF(Restaurants[[#This Row],[Rating]]&gt;=4.5,"Excellent",
IF(Restaurants[[#This Row],[Rating]]&gt;=4,"Very Good",
IF(Restaurants[[#This Row],[Rating]]&gt;=3.5,"Good","Average/Low")))</f>
        <v>Excellent</v>
      </c>
    </row>
    <row r="6903" spans="1:31" x14ac:dyDescent="0.3">
      <c r="A6903" t="s">
        <v>189</v>
      </c>
      <c r="B6903" t="s">
        <v>896</v>
      </c>
      <c r="C6903" t="s">
        <v>59</v>
      </c>
      <c r="D6903" t="s">
        <v>94</v>
      </c>
      <c r="E6903">
        <v>1</v>
      </c>
      <c r="F6903">
        <v>210</v>
      </c>
      <c r="G6903" t="s">
        <v>192</v>
      </c>
      <c r="H6903">
        <v>1990</v>
      </c>
      <c r="I6903">
        <v>30</v>
      </c>
      <c r="J6903">
        <v>4.7</v>
      </c>
      <c r="K6903" t="s">
        <v>96</v>
      </c>
      <c r="L6903">
        <v>35</v>
      </c>
      <c r="M6903" t="s">
        <v>160</v>
      </c>
      <c r="N6903" t="s">
        <v>193</v>
      </c>
      <c r="O6903" t="s">
        <v>35</v>
      </c>
      <c r="P6903" t="s">
        <v>37</v>
      </c>
      <c r="Q6903" t="s">
        <v>36</v>
      </c>
      <c r="R6903">
        <v>53</v>
      </c>
      <c r="S6903" t="s">
        <v>37</v>
      </c>
      <c r="T6903" t="s">
        <v>38</v>
      </c>
      <c r="U6903" t="s">
        <v>69</v>
      </c>
      <c r="W6903" t="s">
        <v>108</v>
      </c>
      <c r="X6903">
        <v>217004</v>
      </c>
      <c r="Y6903">
        <v>7318</v>
      </c>
      <c r="Z6903">
        <v>45.764000000000003</v>
      </c>
      <c r="AA6903">
        <v>4.8357000000000001</v>
      </c>
      <c r="AB6903" t="str">
        <f>IF(Restaurants[[#This Row],[Years_Operating]]&lt;5,"New",
IF(Restaurants[[#This Row],[Years_Operating]]&lt;15,"Established","Legacy"))</f>
        <v>Legacy</v>
      </c>
      <c r="AC6903" t="str">
        <f>IF(Restaurants[[#This Row],[Country]]="India","Yes","No")</f>
        <v>No</v>
      </c>
      <c r="AD6903" t="str">
        <f>IF(AND(Restaurants[[#This Row],[Has Online Delivery]]="Yes",Restaurants[[#This Row],[Has Table Booking]]="Yes"),"Online + Table",
IF(Restaurants[[#This Row],[Has Online Delivery]]="Yes","Online Only",
IF(Restaurants[[#This Row],[Has Table Booking]]="Yes","Table Only","None")))</f>
        <v>Table Only</v>
      </c>
      <c r="AE6903" t="str">
        <f>IF(Restaurants[[#This Row],[Rating]]&gt;=4.5,"Excellent",
IF(Restaurants[[#This Row],[Rating]]&gt;=4,"Very Good",
IF(Restaurants[[#This Row],[Rating]]&gt;=3.5,"Good","Average/Low")))</f>
        <v>Excellent</v>
      </c>
    </row>
    <row r="6904" spans="1:31" x14ac:dyDescent="0.3">
      <c r="A6904" t="s">
        <v>205</v>
      </c>
      <c r="B6904" t="s">
        <v>105</v>
      </c>
      <c r="C6904" t="s">
        <v>29</v>
      </c>
      <c r="D6904" t="s">
        <v>874</v>
      </c>
      <c r="E6904">
        <v>0</v>
      </c>
      <c r="F6904">
        <v>180</v>
      </c>
      <c r="G6904" t="s">
        <v>209</v>
      </c>
      <c r="H6904">
        <v>2008</v>
      </c>
      <c r="I6904">
        <v>50</v>
      </c>
      <c r="J6904">
        <v>4.8</v>
      </c>
      <c r="K6904" t="s">
        <v>890</v>
      </c>
      <c r="L6904">
        <v>17</v>
      </c>
      <c r="M6904" t="s">
        <v>160</v>
      </c>
      <c r="N6904" t="s">
        <v>210</v>
      </c>
      <c r="O6904" t="s">
        <v>211</v>
      </c>
      <c r="P6904" t="s">
        <v>36</v>
      </c>
      <c r="Q6904" t="s">
        <v>37</v>
      </c>
      <c r="R6904">
        <v>55</v>
      </c>
      <c r="S6904" t="s">
        <v>37</v>
      </c>
      <c r="T6904" t="s">
        <v>63</v>
      </c>
      <c r="U6904" t="s">
        <v>46</v>
      </c>
      <c r="W6904" t="s">
        <v>108</v>
      </c>
      <c r="X6904">
        <v>107264</v>
      </c>
      <c r="Y6904">
        <v>1253</v>
      </c>
      <c r="Z6904">
        <v>41.902799999999999</v>
      </c>
      <c r="AA6904">
        <v>12.4964</v>
      </c>
      <c r="AB6904" t="str">
        <f>IF(Restaurants[[#This Row],[Years_Operating]]&lt;5,"New",
IF(Restaurants[[#This Row],[Years_Operating]]&lt;15,"Established","Legacy"))</f>
        <v>Legacy</v>
      </c>
      <c r="AC6904" t="str">
        <f>IF(Restaurants[[#This Row],[Country]]="India","Yes","No")</f>
        <v>No</v>
      </c>
      <c r="AD6904" t="str">
        <f>IF(AND(Restaurants[[#This Row],[Has Online Delivery]]="Yes",Restaurants[[#This Row],[Has Table Booking]]="Yes"),"Online + Table",
IF(Restaurants[[#This Row],[Has Online Delivery]]="Yes","Online Only",
IF(Restaurants[[#This Row],[Has Table Booking]]="Yes","Table Only","None")))</f>
        <v>Online Only</v>
      </c>
      <c r="AE6904" t="str">
        <f>IF(Restaurants[[#This Row],[Rating]]&gt;=4.5,"Excellent",
IF(Restaurants[[#This Row],[Rating]]&gt;=4,"Very Good",
IF(Restaurants[[#This Row],[Rating]]&gt;=3.5,"Good","Average/Low")))</f>
        <v>Excellent</v>
      </c>
    </row>
    <row r="6905" spans="1:31" x14ac:dyDescent="0.3">
      <c r="A6905" t="s">
        <v>48</v>
      </c>
      <c r="B6905" t="s">
        <v>125</v>
      </c>
      <c r="C6905" t="s">
        <v>50</v>
      </c>
      <c r="D6905" t="s">
        <v>878</v>
      </c>
      <c r="E6905">
        <v>3</v>
      </c>
      <c r="F6905">
        <v>390</v>
      </c>
      <c r="G6905" t="s">
        <v>52</v>
      </c>
      <c r="H6905">
        <v>1994</v>
      </c>
      <c r="I6905">
        <v>60</v>
      </c>
      <c r="J6905">
        <v>4.9000000000000004</v>
      </c>
      <c r="K6905" t="s">
        <v>911</v>
      </c>
      <c r="L6905">
        <v>31</v>
      </c>
      <c r="M6905" t="s">
        <v>33</v>
      </c>
      <c r="N6905" t="s">
        <v>34</v>
      </c>
      <c r="O6905" t="s">
        <v>54</v>
      </c>
      <c r="P6905" t="s">
        <v>37</v>
      </c>
      <c r="Q6905" t="s">
        <v>36</v>
      </c>
      <c r="R6905">
        <v>53</v>
      </c>
      <c r="S6905" t="s">
        <v>36</v>
      </c>
      <c r="T6905" t="s">
        <v>55</v>
      </c>
      <c r="U6905" t="s">
        <v>32</v>
      </c>
      <c r="W6905" t="s">
        <v>132</v>
      </c>
      <c r="X6905">
        <v>218638</v>
      </c>
      <c r="Y6905">
        <v>1355</v>
      </c>
      <c r="Z6905">
        <v>41.878100000000003</v>
      </c>
      <c r="AA6905">
        <v>-87.629800000000003</v>
      </c>
      <c r="AB6905" t="str">
        <f>IF(Restaurants[[#This Row],[Years_Operating]]&lt;5,"New",
IF(Restaurants[[#This Row],[Years_Operating]]&lt;15,"Established","Legacy"))</f>
        <v>Legacy</v>
      </c>
      <c r="AC6905" t="str">
        <f>IF(Restaurants[[#This Row],[Country]]="India","Yes","No")</f>
        <v>No</v>
      </c>
      <c r="AD6905" t="str">
        <f>IF(AND(Restaurants[[#This Row],[Has Online Delivery]]="Yes",Restaurants[[#This Row],[Has Table Booking]]="Yes"),"Online + Table",
IF(Restaurants[[#This Row],[Has Online Delivery]]="Yes","Online Only",
IF(Restaurants[[#This Row],[Has Table Booking]]="Yes","Table Only","None")))</f>
        <v>Table Only</v>
      </c>
      <c r="AE6905" t="str">
        <f>IF(Restaurants[[#This Row],[Rating]]&gt;=4.5,"Excellent",
IF(Restaurants[[#This Row],[Rating]]&gt;=4,"Very Good",
IF(Restaurants[[#This Row],[Rating]]&gt;=3.5,"Good","Average/Low")))</f>
        <v>Excellent</v>
      </c>
    </row>
    <row r="6906" spans="1:31" x14ac:dyDescent="0.3">
      <c r="A6906" t="s">
        <v>238</v>
      </c>
      <c r="B6906" t="s">
        <v>125</v>
      </c>
      <c r="C6906" t="s">
        <v>50</v>
      </c>
      <c r="D6906" t="s">
        <v>878</v>
      </c>
      <c r="E6906">
        <v>0</v>
      </c>
      <c r="F6906">
        <v>220</v>
      </c>
      <c r="G6906" t="s">
        <v>242</v>
      </c>
      <c r="H6906">
        <v>2011</v>
      </c>
      <c r="I6906">
        <v>50</v>
      </c>
      <c r="J6906">
        <v>4.5</v>
      </c>
      <c r="K6906" t="s">
        <v>911</v>
      </c>
      <c r="L6906">
        <v>14</v>
      </c>
      <c r="M6906" t="s">
        <v>160</v>
      </c>
      <c r="N6906" t="s">
        <v>210</v>
      </c>
      <c r="O6906" t="s">
        <v>35</v>
      </c>
      <c r="P6906" t="s">
        <v>36</v>
      </c>
      <c r="Q6906" t="s">
        <v>36</v>
      </c>
      <c r="R6906">
        <v>28</v>
      </c>
      <c r="S6906" t="s">
        <v>37</v>
      </c>
      <c r="T6906" t="s">
        <v>86</v>
      </c>
      <c r="U6906" t="s">
        <v>32</v>
      </c>
      <c r="W6906" t="s">
        <v>80</v>
      </c>
      <c r="X6906">
        <v>225328</v>
      </c>
      <c r="Y6906">
        <v>222</v>
      </c>
      <c r="Z6906">
        <v>41.878100000000003</v>
      </c>
      <c r="AA6906">
        <v>-87.629800000000003</v>
      </c>
      <c r="AB6906" t="str">
        <f>IF(Restaurants[[#This Row],[Years_Operating]]&lt;5,"New",
IF(Restaurants[[#This Row],[Years_Operating]]&lt;15,"Established","Legacy"))</f>
        <v>Established</v>
      </c>
      <c r="AC6906" t="str">
        <f>IF(Restaurants[[#This Row],[Country]]="India","Yes","No")</f>
        <v>No</v>
      </c>
      <c r="AD6906" t="str">
        <f>IF(AND(Restaurants[[#This Row],[Has Online Delivery]]="Yes",Restaurants[[#This Row],[Has Table Booking]]="Yes"),"Online + Table",
IF(Restaurants[[#This Row],[Has Online Delivery]]="Yes","Online Only",
IF(Restaurants[[#This Row],[Has Table Booking]]="Yes","Table Only","None")))</f>
        <v>Online + Table</v>
      </c>
      <c r="AE6906" t="str">
        <f>IF(Restaurants[[#This Row],[Rating]]&gt;=4.5,"Excellent",
IF(Restaurants[[#This Row],[Rating]]&gt;=4,"Very Good",
IF(Restaurants[[#This Row],[Rating]]&gt;=3.5,"Good","Average/Low")))</f>
        <v>Excellent</v>
      </c>
    </row>
    <row r="6907" spans="1:31" x14ac:dyDescent="0.3">
      <c r="A6907" t="s">
        <v>113</v>
      </c>
      <c r="B6907" t="s">
        <v>77</v>
      </c>
      <c r="C6907" t="s">
        <v>50</v>
      </c>
      <c r="D6907" t="s">
        <v>916</v>
      </c>
      <c r="E6907">
        <v>3</v>
      </c>
      <c r="F6907">
        <v>280</v>
      </c>
      <c r="G6907" t="s">
        <v>116</v>
      </c>
      <c r="H6907">
        <v>1986</v>
      </c>
      <c r="I6907">
        <v>45</v>
      </c>
      <c r="J6907">
        <v>4.7</v>
      </c>
      <c r="K6907" t="s">
        <v>930</v>
      </c>
      <c r="L6907">
        <v>39</v>
      </c>
      <c r="M6907" t="s">
        <v>33</v>
      </c>
      <c r="N6907" t="s">
        <v>34</v>
      </c>
      <c r="O6907" t="s">
        <v>35</v>
      </c>
      <c r="P6907" t="s">
        <v>37</v>
      </c>
      <c r="Q6907" t="s">
        <v>37</v>
      </c>
      <c r="R6907">
        <v>25</v>
      </c>
      <c r="S6907" t="s">
        <v>36</v>
      </c>
      <c r="T6907" t="s">
        <v>38</v>
      </c>
      <c r="U6907" t="s">
        <v>46</v>
      </c>
      <c r="W6907" t="s">
        <v>56</v>
      </c>
      <c r="X6907">
        <v>311915</v>
      </c>
      <c r="Y6907">
        <v>2151</v>
      </c>
      <c r="Z6907">
        <v>40.712800000000001</v>
      </c>
      <c r="AA6907">
        <v>-74.006</v>
      </c>
      <c r="AB6907" t="str">
        <f>IF(Restaurants[[#This Row],[Years_Operating]]&lt;5,"New",
IF(Restaurants[[#This Row],[Years_Operating]]&lt;15,"Established","Legacy"))</f>
        <v>Legacy</v>
      </c>
      <c r="AC6907" t="str">
        <f>IF(Restaurants[[#This Row],[Country]]="India","Yes","No")</f>
        <v>No</v>
      </c>
      <c r="AD6907" t="str">
        <f>IF(AND(Restaurants[[#This Row],[Has Online Delivery]]="Yes",Restaurants[[#This Row],[Has Table Booking]]="Yes"),"Online + Table",
IF(Restaurants[[#This Row],[Has Online Delivery]]="Yes","Online Only",
IF(Restaurants[[#This Row],[Has Table Booking]]="Yes","Table Only","None")))</f>
        <v>None</v>
      </c>
      <c r="AE6907" t="str">
        <f>IF(Restaurants[[#This Row],[Rating]]&gt;=4.5,"Excellent",
IF(Restaurants[[#This Row],[Rating]]&gt;=4,"Very Good",
IF(Restaurants[[#This Row],[Rating]]&gt;=3.5,"Good","Average/Low")))</f>
        <v>Excellent</v>
      </c>
    </row>
    <row r="6908" spans="1:31" x14ac:dyDescent="0.3">
      <c r="A6908" t="s">
        <v>212</v>
      </c>
      <c r="B6908" t="s">
        <v>105</v>
      </c>
      <c r="C6908" t="s">
        <v>29</v>
      </c>
      <c r="D6908" t="s">
        <v>83</v>
      </c>
      <c r="E6908">
        <v>0</v>
      </c>
      <c r="F6908">
        <v>165</v>
      </c>
      <c r="G6908" t="s">
        <v>214</v>
      </c>
      <c r="H6908">
        <v>2009</v>
      </c>
      <c r="I6908">
        <v>36</v>
      </c>
      <c r="J6908">
        <v>4.7</v>
      </c>
      <c r="K6908" t="s">
        <v>85</v>
      </c>
      <c r="L6908">
        <v>16</v>
      </c>
      <c r="M6908" t="s">
        <v>160</v>
      </c>
      <c r="N6908" t="s">
        <v>210</v>
      </c>
      <c r="O6908" t="s">
        <v>211</v>
      </c>
      <c r="P6908" t="s">
        <v>37</v>
      </c>
      <c r="Q6908" t="s">
        <v>37</v>
      </c>
      <c r="R6908">
        <v>20</v>
      </c>
      <c r="S6908" t="s">
        <v>36</v>
      </c>
      <c r="T6908" t="s">
        <v>86</v>
      </c>
      <c r="U6908" t="s">
        <v>32</v>
      </c>
      <c r="W6908" t="s">
        <v>103</v>
      </c>
      <c r="X6908">
        <v>244927</v>
      </c>
      <c r="Y6908">
        <v>2818</v>
      </c>
      <c r="Z6908">
        <v>41.902799999999999</v>
      </c>
      <c r="AA6908">
        <v>12.4964</v>
      </c>
      <c r="AB6908" t="str">
        <f>IF(Restaurants[[#This Row],[Years_Operating]]&lt;5,"New",
IF(Restaurants[[#This Row],[Years_Operating]]&lt;15,"Established","Legacy"))</f>
        <v>Legacy</v>
      </c>
      <c r="AC6908" t="str">
        <f>IF(Restaurants[[#This Row],[Country]]="India","Yes","No")</f>
        <v>No</v>
      </c>
      <c r="AD6908" t="str">
        <f>IF(AND(Restaurants[[#This Row],[Has Online Delivery]]="Yes",Restaurants[[#This Row],[Has Table Booking]]="Yes"),"Online + Table",
IF(Restaurants[[#This Row],[Has Online Delivery]]="Yes","Online Only",
IF(Restaurants[[#This Row],[Has Table Booking]]="Yes","Table Only","None")))</f>
        <v>None</v>
      </c>
      <c r="AE6908" t="str">
        <f>IF(Restaurants[[#This Row],[Rating]]&gt;=4.5,"Excellent",
IF(Restaurants[[#This Row],[Rating]]&gt;=4,"Very Good",
IF(Restaurants[[#This Row],[Rating]]&gt;=3.5,"Good","Average/Low")))</f>
        <v>Excellent</v>
      </c>
    </row>
    <row r="6909" spans="1:31" x14ac:dyDescent="0.3">
      <c r="A6909" t="s">
        <v>104</v>
      </c>
      <c r="B6909" t="s">
        <v>275</v>
      </c>
      <c r="C6909" t="s">
        <v>251</v>
      </c>
      <c r="D6909" t="s">
        <v>935</v>
      </c>
      <c r="E6909">
        <v>3</v>
      </c>
      <c r="F6909">
        <v>310</v>
      </c>
      <c r="G6909" t="s">
        <v>107</v>
      </c>
      <c r="H6909">
        <v>1994</v>
      </c>
      <c r="I6909">
        <v>50</v>
      </c>
      <c r="J6909">
        <v>4.8</v>
      </c>
      <c r="K6909" t="s">
        <v>948</v>
      </c>
      <c r="L6909">
        <v>31</v>
      </c>
      <c r="M6909" t="s">
        <v>33</v>
      </c>
      <c r="N6909" t="s">
        <v>34</v>
      </c>
      <c r="O6909" t="s">
        <v>35</v>
      </c>
      <c r="P6909" t="s">
        <v>36</v>
      </c>
      <c r="Q6909" t="s">
        <v>37</v>
      </c>
      <c r="R6909">
        <v>49</v>
      </c>
      <c r="S6909" t="s">
        <v>37</v>
      </c>
      <c r="T6909" t="s">
        <v>55</v>
      </c>
      <c r="U6909" t="s">
        <v>46</v>
      </c>
      <c r="V6909" t="s">
        <v>2900</v>
      </c>
      <c r="W6909" t="s">
        <v>149</v>
      </c>
      <c r="X6909">
        <v>79939</v>
      </c>
      <c r="Y6909">
        <v>7799</v>
      </c>
      <c r="Z6909">
        <v>18.520399999999999</v>
      </c>
      <c r="AA6909">
        <v>73.856700000000004</v>
      </c>
      <c r="AB6909" t="str">
        <f>IF(Restaurants[[#This Row],[Years_Operating]]&lt;5,"New",
IF(Restaurants[[#This Row],[Years_Operating]]&lt;15,"Established","Legacy"))</f>
        <v>Legacy</v>
      </c>
      <c r="AC6909" t="str">
        <f>IF(Restaurants[[#This Row],[Country]]="India","Yes","No")</f>
        <v>Yes</v>
      </c>
      <c r="AD6909" t="str">
        <f>IF(AND(Restaurants[[#This Row],[Has Online Delivery]]="Yes",Restaurants[[#This Row],[Has Table Booking]]="Yes"),"Online + Table",
IF(Restaurants[[#This Row],[Has Online Delivery]]="Yes","Online Only",
IF(Restaurants[[#This Row],[Has Table Booking]]="Yes","Table Only","None")))</f>
        <v>Online Only</v>
      </c>
      <c r="AE6909" t="str">
        <f>IF(Restaurants[[#This Row],[Rating]]&gt;=4.5,"Excellent",
IF(Restaurants[[#This Row],[Rating]]&gt;=4,"Very Good",
IF(Restaurants[[#This Row],[Rating]]&gt;=3.5,"Good","Average/Low")))</f>
        <v>Excellent</v>
      </c>
    </row>
    <row r="6910" spans="1:31" x14ac:dyDescent="0.3">
      <c r="A6910" t="s">
        <v>57</v>
      </c>
      <c r="B6910" t="s">
        <v>888</v>
      </c>
      <c r="C6910" t="s">
        <v>59</v>
      </c>
      <c r="D6910" t="s">
        <v>94</v>
      </c>
      <c r="E6910">
        <v>3</v>
      </c>
      <c r="F6910">
        <v>425</v>
      </c>
      <c r="G6910" t="s">
        <v>61</v>
      </c>
      <c r="H6910">
        <v>1986</v>
      </c>
      <c r="I6910">
        <v>40</v>
      </c>
      <c r="J6910">
        <v>4.9000000000000004</v>
      </c>
      <c r="K6910" t="s">
        <v>96</v>
      </c>
      <c r="L6910">
        <v>39</v>
      </c>
      <c r="M6910" t="s">
        <v>62</v>
      </c>
      <c r="N6910" t="s">
        <v>34</v>
      </c>
      <c r="O6910" t="s">
        <v>35</v>
      </c>
      <c r="P6910" t="s">
        <v>36</v>
      </c>
      <c r="Q6910" t="s">
        <v>36</v>
      </c>
      <c r="R6910">
        <v>67</v>
      </c>
      <c r="S6910" t="s">
        <v>37</v>
      </c>
      <c r="T6910" t="s">
        <v>63</v>
      </c>
      <c r="U6910" t="s">
        <v>69</v>
      </c>
      <c r="W6910" t="s">
        <v>47</v>
      </c>
      <c r="X6910">
        <v>382338</v>
      </c>
      <c r="Y6910">
        <v>7965</v>
      </c>
      <c r="Z6910">
        <v>43.7102</v>
      </c>
      <c r="AA6910">
        <v>7.2619999999999996</v>
      </c>
      <c r="AB6910" t="str">
        <f>IF(Restaurants[[#This Row],[Years_Operating]]&lt;5,"New",
IF(Restaurants[[#This Row],[Years_Operating]]&lt;15,"Established","Legacy"))</f>
        <v>Legacy</v>
      </c>
      <c r="AC6910" t="str">
        <f>IF(Restaurants[[#This Row],[Country]]="India","Yes","No")</f>
        <v>No</v>
      </c>
      <c r="AD6910" t="str">
        <f>IF(AND(Restaurants[[#This Row],[Has Online Delivery]]="Yes",Restaurants[[#This Row],[Has Table Booking]]="Yes"),"Online + Table",
IF(Restaurants[[#This Row],[Has Online Delivery]]="Yes","Online Only",
IF(Restaurants[[#This Row],[Has Table Booking]]="Yes","Table Only","None")))</f>
        <v>Online + Table</v>
      </c>
      <c r="AE6910" t="str">
        <f>IF(Restaurants[[#This Row],[Rating]]&gt;=4.5,"Excellent",
IF(Restaurants[[#This Row],[Rating]]&gt;=4,"Very Good",
IF(Restaurants[[#This Row],[Rating]]&gt;=3.5,"Good","Average/Low")))</f>
        <v>Excellent</v>
      </c>
    </row>
    <row r="6911" spans="1:31" x14ac:dyDescent="0.3">
      <c r="A6911" t="s">
        <v>243</v>
      </c>
      <c r="B6911" t="s">
        <v>290</v>
      </c>
      <c r="C6911" t="s">
        <v>251</v>
      </c>
      <c r="D6911" t="s">
        <v>267</v>
      </c>
      <c r="E6911">
        <v>0</v>
      </c>
      <c r="F6911">
        <v>125</v>
      </c>
      <c r="G6911" t="s">
        <v>247</v>
      </c>
      <c r="H6911">
        <v>2007</v>
      </c>
      <c r="I6911">
        <v>45</v>
      </c>
      <c r="J6911">
        <v>4.5</v>
      </c>
      <c r="K6911" t="s">
        <v>312</v>
      </c>
      <c r="L6911">
        <v>18</v>
      </c>
      <c r="M6911" t="s">
        <v>204</v>
      </c>
      <c r="N6911" t="s">
        <v>210</v>
      </c>
      <c r="O6911" t="s">
        <v>211</v>
      </c>
      <c r="P6911" t="s">
        <v>36</v>
      </c>
      <c r="Q6911" t="s">
        <v>37</v>
      </c>
      <c r="R6911">
        <v>55</v>
      </c>
      <c r="S6911" t="s">
        <v>37</v>
      </c>
      <c r="T6911" t="s">
        <v>86</v>
      </c>
      <c r="U6911" t="s">
        <v>39</v>
      </c>
      <c r="V6911" t="s">
        <v>2901</v>
      </c>
      <c r="W6911" t="s">
        <v>56</v>
      </c>
      <c r="X6911">
        <v>175091</v>
      </c>
      <c r="Y6911">
        <v>1686</v>
      </c>
      <c r="Z6911">
        <v>17.385000000000002</v>
      </c>
      <c r="AA6911">
        <v>78.486699999999999</v>
      </c>
      <c r="AB6911" t="str">
        <f>IF(Restaurants[[#This Row],[Years_Operating]]&lt;5,"New",
IF(Restaurants[[#This Row],[Years_Operating]]&lt;15,"Established","Legacy"))</f>
        <v>Legacy</v>
      </c>
      <c r="AC6911" t="str">
        <f>IF(Restaurants[[#This Row],[Country]]="India","Yes","No")</f>
        <v>Yes</v>
      </c>
      <c r="AD6911" t="str">
        <f>IF(AND(Restaurants[[#This Row],[Has Online Delivery]]="Yes",Restaurants[[#This Row],[Has Table Booking]]="Yes"),"Online + Table",
IF(Restaurants[[#This Row],[Has Online Delivery]]="Yes","Online Only",
IF(Restaurants[[#This Row],[Has Table Booking]]="Yes","Table Only","None")))</f>
        <v>Online Only</v>
      </c>
      <c r="AE6911" t="str">
        <f>IF(Restaurants[[#This Row],[Rating]]&gt;=4.5,"Excellent",
IF(Restaurants[[#This Row],[Rating]]&gt;=4,"Very Good",
IF(Restaurants[[#This Row],[Rating]]&gt;=3.5,"Good","Average/Low")))</f>
        <v>Excellent</v>
      </c>
    </row>
    <row r="6912" spans="1:31" x14ac:dyDescent="0.3">
      <c r="A6912" t="s">
        <v>48</v>
      </c>
      <c r="B6912" t="s">
        <v>891</v>
      </c>
      <c r="C6912" t="s">
        <v>196</v>
      </c>
      <c r="D6912" t="s">
        <v>892</v>
      </c>
      <c r="E6912">
        <v>3</v>
      </c>
      <c r="F6912">
        <v>390</v>
      </c>
      <c r="G6912" t="s">
        <v>52</v>
      </c>
      <c r="H6912">
        <v>1994</v>
      </c>
      <c r="I6912">
        <v>60</v>
      </c>
      <c r="J6912">
        <v>4.9000000000000004</v>
      </c>
      <c r="K6912" t="s">
        <v>960</v>
      </c>
      <c r="L6912">
        <v>31</v>
      </c>
      <c r="M6912" t="s">
        <v>33</v>
      </c>
      <c r="N6912" t="s">
        <v>34</v>
      </c>
      <c r="O6912" t="s">
        <v>54</v>
      </c>
      <c r="P6912" t="s">
        <v>36</v>
      </c>
      <c r="Q6912" t="s">
        <v>36</v>
      </c>
      <c r="R6912">
        <v>20</v>
      </c>
      <c r="S6912" t="s">
        <v>37</v>
      </c>
      <c r="T6912" t="s">
        <v>86</v>
      </c>
      <c r="U6912" t="s">
        <v>46</v>
      </c>
      <c r="W6912" t="s">
        <v>132</v>
      </c>
      <c r="X6912">
        <v>173580</v>
      </c>
      <c r="Y6912">
        <v>1571</v>
      </c>
      <c r="Z6912">
        <v>53.480800000000002</v>
      </c>
      <c r="AA6912">
        <v>-2.2425999999999999</v>
      </c>
      <c r="AB6912" t="str">
        <f>IF(Restaurants[[#This Row],[Years_Operating]]&lt;5,"New",
IF(Restaurants[[#This Row],[Years_Operating]]&lt;15,"Established","Legacy"))</f>
        <v>Legacy</v>
      </c>
      <c r="AC6912" t="str">
        <f>IF(Restaurants[[#This Row],[Country]]="India","Yes","No")</f>
        <v>No</v>
      </c>
      <c r="AD6912" t="str">
        <f>IF(AND(Restaurants[[#This Row],[Has Online Delivery]]="Yes",Restaurants[[#This Row],[Has Table Booking]]="Yes"),"Online + Table",
IF(Restaurants[[#This Row],[Has Online Delivery]]="Yes","Online Only",
IF(Restaurants[[#This Row],[Has Table Booking]]="Yes","Table Only","None")))</f>
        <v>Online + Table</v>
      </c>
      <c r="AE6912" t="str">
        <f>IF(Restaurants[[#This Row],[Rating]]&gt;=4.5,"Excellent",
IF(Restaurants[[#This Row],[Rating]]&gt;=4,"Very Good",
IF(Restaurants[[#This Row],[Rating]]&gt;=3.5,"Good","Average/Low")))</f>
        <v>Excellent</v>
      </c>
    </row>
    <row r="6913" spans="1:31" x14ac:dyDescent="0.3">
      <c r="A6913" t="s">
        <v>161</v>
      </c>
      <c r="B6913" t="s">
        <v>77</v>
      </c>
      <c r="C6913" t="s">
        <v>50</v>
      </c>
      <c r="D6913" t="s">
        <v>870</v>
      </c>
      <c r="E6913">
        <v>2</v>
      </c>
      <c r="F6913">
        <v>275</v>
      </c>
      <c r="G6913" t="s">
        <v>163</v>
      </c>
      <c r="H6913">
        <v>2003</v>
      </c>
      <c r="I6913">
        <v>36</v>
      </c>
      <c r="J6913">
        <v>4.7</v>
      </c>
      <c r="K6913" t="s">
        <v>871</v>
      </c>
      <c r="L6913">
        <v>22</v>
      </c>
      <c r="M6913" t="s">
        <v>33</v>
      </c>
      <c r="N6913" t="s">
        <v>143</v>
      </c>
      <c r="O6913" t="s">
        <v>45</v>
      </c>
      <c r="P6913" t="s">
        <v>37</v>
      </c>
      <c r="Q6913" t="s">
        <v>36</v>
      </c>
      <c r="R6913">
        <v>51</v>
      </c>
      <c r="S6913" t="s">
        <v>37</v>
      </c>
      <c r="T6913" t="s">
        <v>55</v>
      </c>
      <c r="U6913" t="s">
        <v>39</v>
      </c>
      <c r="W6913" t="s">
        <v>80</v>
      </c>
      <c r="X6913">
        <v>41174</v>
      </c>
      <c r="Y6913">
        <v>1659</v>
      </c>
      <c r="Z6913">
        <v>40.712800000000001</v>
      </c>
      <c r="AA6913">
        <v>-74.006</v>
      </c>
      <c r="AB6913" t="str">
        <f>IF(Restaurants[[#This Row],[Years_Operating]]&lt;5,"New",
IF(Restaurants[[#This Row],[Years_Operating]]&lt;15,"Established","Legacy"))</f>
        <v>Legacy</v>
      </c>
      <c r="AC6913" t="str">
        <f>IF(Restaurants[[#This Row],[Country]]="India","Yes","No")</f>
        <v>No</v>
      </c>
      <c r="AD6913" t="str">
        <f>IF(AND(Restaurants[[#This Row],[Has Online Delivery]]="Yes",Restaurants[[#This Row],[Has Table Booking]]="Yes"),"Online + Table",
IF(Restaurants[[#This Row],[Has Online Delivery]]="Yes","Online Only",
IF(Restaurants[[#This Row],[Has Table Booking]]="Yes","Table Only","None")))</f>
        <v>Table Only</v>
      </c>
      <c r="AE6913" t="str">
        <f>IF(Restaurants[[#This Row],[Rating]]&gt;=4.5,"Excellent",
IF(Restaurants[[#This Row],[Rating]]&gt;=4,"Very Good",
IF(Restaurants[[#This Row],[Rating]]&gt;=3.5,"Good","Average/Low")))</f>
        <v>Excellent</v>
      </c>
    </row>
    <row r="6914" spans="1:31" x14ac:dyDescent="0.3">
      <c r="A6914" t="s">
        <v>141</v>
      </c>
      <c r="B6914" t="s">
        <v>93</v>
      </c>
      <c r="C6914" t="s">
        <v>50</v>
      </c>
      <c r="D6914" t="s">
        <v>916</v>
      </c>
      <c r="E6914">
        <v>2</v>
      </c>
      <c r="F6914">
        <v>450</v>
      </c>
      <c r="G6914" t="s">
        <v>142</v>
      </c>
      <c r="H6914">
        <v>2003</v>
      </c>
      <c r="I6914">
        <v>40</v>
      </c>
      <c r="J6914">
        <v>4.8</v>
      </c>
      <c r="K6914" t="s">
        <v>930</v>
      </c>
      <c r="L6914">
        <v>22</v>
      </c>
      <c r="M6914" t="s">
        <v>62</v>
      </c>
      <c r="N6914" t="s">
        <v>143</v>
      </c>
      <c r="O6914" t="s">
        <v>35</v>
      </c>
      <c r="P6914" t="s">
        <v>37</v>
      </c>
      <c r="Q6914" t="s">
        <v>36</v>
      </c>
      <c r="R6914">
        <v>29</v>
      </c>
      <c r="S6914" t="s">
        <v>37</v>
      </c>
      <c r="T6914" t="s">
        <v>55</v>
      </c>
      <c r="U6914" t="s">
        <v>32</v>
      </c>
      <c r="W6914" t="s">
        <v>132</v>
      </c>
      <c r="X6914">
        <v>53947</v>
      </c>
      <c r="Y6914">
        <v>1782</v>
      </c>
      <c r="Z6914">
        <v>37.774900000000002</v>
      </c>
      <c r="AA6914">
        <v>-122.4194</v>
      </c>
      <c r="AB6914" t="str">
        <f>IF(Restaurants[[#This Row],[Years_Operating]]&lt;5,"New",
IF(Restaurants[[#This Row],[Years_Operating]]&lt;15,"Established","Legacy"))</f>
        <v>Legacy</v>
      </c>
      <c r="AC6914" t="str">
        <f>IF(Restaurants[[#This Row],[Country]]="India","Yes","No")</f>
        <v>No</v>
      </c>
      <c r="AD6914" t="str">
        <f>IF(AND(Restaurants[[#This Row],[Has Online Delivery]]="Yes",Restaurants[[#This Row],[Has Table Booking]]="Yes"),"Online + Table",
IF(Restaurants[[#This Row],[Has Online Delivery]]="Yes","Online Only",
IF(Restaurants[[#This Row],[Has Table Booking]]="Yes","Table Only","None")))</f>
        <v>Table Only</v>
      </c>
      <c r="AE6914" t="str">
        <f>IF(Restaurants[[#This Row],[Rating]]&gt;=4.5,"Excellent",
IF(Restaurants[[#This Row],[Rating]]&gt;=4,"Very Good",
IF(Restaurants[[#This Row],[Rating]]&gt;=3.5,"Good","Average/Low")))</f>
        <v>Excellent</v>
      </c>
    </row>
    <row r="6915" spans="1:31" x14ac:dyDescent="0.3">
      <c r="A6915" t="s">
        <v>179</v>
      </c>
      <c r="B6915" t="s">
        <v>889</v>
      </c>
      <c r="C6915" t="s">
        <v>29</v>
      </c>
      <c r="D6915" t="s">
        <v>874</v>
      </c>
      <c r="E6915">
        <v>2</v>
      </c>
      <c r="F6915">
        <v>250</v>
      </c>
      <c r="G6915" t="s">
        <v>181</v>
      </c>
      <c r="H6915">
        <v>2014</v>
      </c>
      <c r="I6915">
        <v>52</v>
      </c>
      <c r="J6915">
        <v>4.5999999999999996</v>
      </c>
      <c r="K6915" t="s">
        <v>875</v>
      </c>
      <c r="L6915">
        <v>11</v>
      </c>
      <c r="M6915" t="s">
        <v>33</v>
      </c>
      <c r="N6915" t="s">
        <v>143</v>
      </c>
      <c r="O6915" t="s">
        <v>35</v>
      </c>
      <c r="P6915" t="s">
        <v>37</v>
      </c>
      <c r="Q6915" t="s">
        <v>37</v>
      </c>
      <c r="R6915">
        <v>55</v>
      </c>
      <c r="S6915" t="s">
        <v>36</v>
      </c>
      <c r="T6915" t="s">
        <v>55</v>
      </c>
      <c r="U6915" t="s">
        <v>69</v>
      </c>
      <c r="W6915" t="s">
        <v>56</v>
      </c>
      <c r="X6915">
        <v>105483</v>
      </c>
      <c r="Y6915">
        <v>3127</v>
      </c>
      <c r="Z6915">
        <v>43.769599999999997</v>
      </c>
      <c r="AA6915">
        <v>11.255800000000001</v>
      </c>
      <c r="AB6915" t="str">
        <f>IF(Restaurants[[#This Row],[Years_Operating]]&lt;5,"New",
IF(Restaurants[[#This Row],[Years_Operating]]&lt;15,"Established","Legacy"))</f>
        <v>Established</v>
      </c>
      <c r="AC6915" t="str">
        <f>IF(Restaurants[[#This Row],[Country]]="India","Yes","No")</f>
        <v>No</v>
      </c>
      <c r="AD6915" t="str">
        <f>IF(AND(Restaurants[[#This Row],[Has Online Delivery]]="Yes",Restaurants[[#This Row],[Has Table Booking]]="Yes"),"Online + Table",
IF(Restaurants[[#This Row],[Has Online Delivery]]="Yes","Online Only",
IF(Restaurants[[#This Row],[Has Table Booking]]="Yes","Table Only","None")))</f>
        <v>None</v>
      </c>
      <c r="AE6915" t="str">
        <f>IF(Restaurants[[#This Row],[Rating]]&gt;=4.5,"Excellent",
IF(Restaurants[[#This Row],[Rating]]&gt;=4,"Very Good",
IF(Restaurants[[#This Row],[Rating]]&gt;=3.5,"Good","Average/Low")))</f>
        <v>Excellent</v>
      </c>
    </row>
    <row r="6916" spans="1:31" x14ac:dyDescent="0.3">
      <c r="A6916" t="s">
        <v>224</v>
      </c>
      <c r="B6916" t="s">
        <v>1002</v>
      </c>
      <c r="C6916" t="s">
        <v>877</v>
      </c>
      <c r="D6916" t="s">
        <v>157</v>
      </c>
      <c r="E6916">
        <v>0</v>
      </c>
      <c r="F6916">
        <v>140</v>
      </c>
      <c r="G6916" t="s">
        <v>225</v>
      </c>
      <c r="H6916">
        <v>2012</v>
      </c>
      <c r="I6916">
        <v>48</v>
      </c>
      <c r="J6916">
        <v>4.5999999999999996</v>
      </c>
      <c r="K6916" t="s">
        <v>159</v>
      </c>
      <c r="L6916">
        <v>13</v>
      </c>
      <c r="M6916" t="s">
        <v>204</v>
      </c>
      <c r="N6916" t="s">
        <v>210</v>
      </c>
      <c r="O6916" t="s">
        <v>54</v>
      </c>
      <c r="P6916" t="s">
        <v>37</v>
      </c>
      <c r="Q6916" t="s">
        <v>37</v>
      </c>
      <c r="R6916">
        <v>33</v>
      </c>
      <c r="S6916" t="s">
        <v>36</v>
      </c>
      <c r="T6916" t="s">
        <v>38</v>
      </c>
      <c r="U6916" t="s">
        <v>32</v>
      </c>
      <c r="W6916" t="s">
        <v>103</v>
      </c>
      <c r="X6916">
        <v>110080</v>
      </c>
      <c r="Y6916">
        <v>4267</v>
      </c>
      <c r="Z6916">
        <v>-27.469799999999999</v>
      </c>
      <c r="AA6916">
        <v>153.02510000000001</v>
      </c>
      <c r="AB6916" t="str">
        <f>IF(Restaurants[[#This Row],[Years_Operating]]&lt;5,"New",
IF(Restaurants[[#This Row],[Years_Operating]]&lt;15,"Established","Legacy"))</f>
        <v>Established</v>
      </c>
      <c r="AC6916" t="str">
        <f>IF(Restaurants[[#This Row],[Country]]="India","Yes","No")</f>
        <v>No</v>
      </c>
      <c r="AD6916" t="str">
        <f>IF(AND(Restaurants[[#This Row],[Has Online Delivery]]="Yes",Restaurants[[#This Row],[Has Table Booking]]="Yes"),"Online + Table",
IF(Restaurants[[#This Row],[Has Online Delivery]]="Yes","Online Only",
IF(Restaurants[[#This Row],[Has Table Booking]]="Yes","Table Only","None")))</f>
        <v>None</v>
      </c>
      <c r="AE6916" t="str">
        <f>IF(Restaurants[[#This Row],[Rating]]&gt;=4.5,"Excellent",
IF(Restaurants[[#This Row],[Rating]]&gt;=4,"Very Good",
IF(Restaurants[[#This Row],[Rating]]&gt;=3.5,"Good","Average/Low")))</f>
        <v>Excellent</v>
      </c>
    </row>
    <row r="6917" spans="1:31" x14ac:dyDescent="0.3">
      <c r="A6917" t="s">
        <v>179</v>
      </c>
      <c r="B6917" t="s">
        <v>1005</v>
      </c>
      <c r="C6917" t="s">
        <v>942</v>
      </c>
      <c r="D6917" t="s">
        <v>943</v>
      </c>
      <c r="E6917">
        <v>2</v>
      </c>
      <c r="F6917">
        <v>250</v>
      </c>
      <c r="G6917" t="s">
        <v>181</v>
      </c>
      <c r="H6917">
        <v>2014</v>
      </c>
      <c r="I6917">
        <v>52</v>
      </c>
      <c r="J6917">
        <v>4.5999999999999996</v>
      </c>
      <c r="K6917" t="s">
        <v>944</v>
      </c>
      <c r="L6917">
        <v>11</v>
      </c>
      <c r="M6917" t="s">
        <v>33</v>
      </c>
      <c r="N6917" t="s">
        <v>143</v>
      </c>
      <c r="O6917" t="s">
        <v>35</v>
      </c>
      <c r="P6917" t="s">
        <v>37</v>
      </c>
      <c r="Q6917" t="s">
        <v>37</v>
      </c>
      <c r="R6917">
        <v>24</v>
      </c>
      <c r="S6917" t="s">
        <v>36</v>
      </c>
      <c r="T6917" t="s">
        <v>86</v>
      </c>
      <c r="U6917" t="s">
        <v>32</v>
      </c>
      <c r="W6917" t="s">
        <v>64</v>
      </c>
      <c r="X6917">
        <v>388554</v>
      </c>
      <c r="Y6917">
        <v>2266</v>
      </c>
      <c r="Z6917">
        <v>45.5017</v>
      </c>
      <c r="AA6917">
        <v>-73.567300000000003</v>
      </c>
      <c r="AB6917" t="str">
        <f>IF(Restaurants[[#This Row],[Years_Operating]]&lt;5,"New",
IF(Restaurants[[#This Row],[Years_Operating]]&lt;15,"Established","Legacy"))</f>
        <v>Established</v>
      </c>
      <c r="AC6917" t="str">
        <f>IF(Restaurants[[#This Row],[Country]]="India","Yes","No")</f>
        <v>No</v>
      </c>
      <c r="AD6917" t="str">
        <f>IF(AND(Restaurants[[#This Row],[Has Online Delivery]]="Yes",Restaurants[[#This Row],[Has Table Booking]]="Yes"),"Online + Table",
IF(Restaurants[[#This Row],[Has Online Delivery]]="Yes","Online Only",
IF(Restaurants[[#This Row],[Has Table Booking]]="Yes","Table Only","None")))</f>
        <v>None</v>
      </c>
      <c r="AE6917" t="str">
        <f>IF(Restaurants[[#This Row],[Rating]]&gt;=4.5,"Excellent",
IF(Restaurants[[#This Row],[Rating]]&gt;=4,"Very Good",
IF(Restaurants[[#This Row],[Rating]]&gt;=3.5,"Good","Average/Low")))</f>
        <v>Excellent</v>
      </c>
    </row>
    <row r="6918" spans="1:31" x14ac:dyDescent="0.3">
      <c r="A6918" t="s">
        <v>238</v>
      </c>
      <c r="B6918" t="s">
        <v>195</v>
      </c>
      <c r="C6918" t="s">
        <v>196</v>
      </c>
      <c r="D6918" t="s">
        <v>953</v>
      </c>
      <c r="E6918">
        <v>0</v>
      </c>
      <c r="F6918">
        <v>220</v>
      </c>
      <c r="G6918" t="s">
        <v>242</v>
      </c>
      <c r="H6918">
        <v>2011</v>
      </c>
      <c r="I6918">
        <v>50</v>
      </c>
      <c r="J6918">
        <v>4.5</v>
      </c>
      <c r="K6918" t="s">
        <v>954</v>
      </c>
      <c r="L6918">
        <v>14</v>
      </c>
      <c r="M6918" t="s">
        <v>160</v>
      </c>
      <c r="N6918" t="s">
        <v>210</v>
      </c>
      <c r="O6918" t="s">
        <v>35</v>
      </c>
      <c r="P6918" t="s">
        <v>37</v>
      </c>
      <c r="Q6918" t="s">
        <v>37</v>
      </c>
      <c r="R6918">
        <v>74</v>
      </c>
      <c r="S6918" t="s">
        <v>36</v>
      </c>
      <c r="T6918" t="s">
        <v>86</v>
      </c>
      <c r="U6918" t="s">
        <v>32</v>
      </c>
      <c r="W6918" t="s">
        <v>64</v>
      </c>
      <c r="X6918">
        <v>53776</v>
      </c>
      <c r="Y6918">
        <v>4811</v>
      </c>
      <c r="Z6918">
        <v>51.507399999999997</v>
      </c>
      <c r="AA6918">
        <v>-0.1278</v>
      </c>
      <c r="AB6918" t="str">
        <f>IF(Restaurants[[#This Row],[Years_Operating]]&lt;5,"New",
IF(Restaurants[[#This Row],[Years_Operating]]&lt;15,"Established","Legacy"))</f>
        <v>Established</v>
      </c>
      <c r="AC6918" t="str">
        <f>IF(Restaurants[[#This Row],[Country]]="India","Yes","No")</f>
        <v>No</v>
      </c>
      <c r="AD6918" t="str">
        <f>IF(AND(Restaurants[[#This Row],[Has Online Delivery]]="Yes",Restaurants[[#This Row],[Has Table Booking]]="Yes"),"Online + Table",
IF(Restaurants[[#This Row],[Has Online Delivery]]="Yes","Online Only",
IF(Restaurants[[#This Row],[Has Table Booking]]="Yes","Table Only","None")))</f>
        <v>None</v>
      </c>
      <c r="AE6918" t="str">
        <f>IF(Restaurants[[#This Row],[Rating]]&gt;=4.5,"Excellent",
IF(Restaurants[[#This Row],[Rating]]&gt;=4,"Very Good",
IF(Restaurants[[#This Row],[Rating]]&gt;=3.5,"Good","Average/Low")))</f>
        <v>Excellent</v>
      </c>
    </row>
    <row r="6919" spans="1:31" x14ac:dyDescent="0.3">
      <c r="A6919" t="s">
        <v>248</v>
      </c>
      <c r="B6919" t="s">
        <v>290</v>
      </c>
      <c r="C6919" t="s">
        <v>251</v>
      </c>
      <c r="D6919" t="s">
        <v>918</v>
      </c>
      <c r="E6919">
        <v>0</v>
      </c>
      <c r="F6919">
        <v>85</v>
      </c>
      <c r="G6919" t="s">
        <v>249</v>
      </c>
      <c r="H6919">
        <v>2014</v>
      </c>
      <c r="I6919">
        <v>38</v>
      </c>
      <c r="J6919">
        <v>4.5</v>
      </c>
      <c r="K6919" t="s">
        <v>939</v>
      </c>
      <c r="L6919">
        <v>11</v>
      </c>
      <c r="M6919" t="s">
        <v>204</v>
      </c>
      <c r="N6919" t="s">
        <v>210</v>
      </c>
      <c r="O6919" t="s">
        <v>35</v>
      </c>
      <c r="P6919" t="s">
        <v>37</v>
      </c>
      <c r="Q6919" t="s">
        <v>37</v>
      </c>
      <c r="R6919">
        <v>20</v>
      </c>
      <c r="S6919" t="s">
        <v>37</v>
      </c>
      <c r="T6919" t="s">
        <v>55</v>
      </c>
      <c r="U6919" t="s">
        <v>39</v>
      </c>
      <c r="V6919" t="s">
        <v>2902</v>
      </c>
      <c r="W6919" t="s">
        <v>70</v>
      </c>
      <c r="X6919">
        <v>285060</v>
      </c>
      <c r="Y6919">
        <v>3863</v>
      </c>
      <c r="Z6919">
        <v>17.385000000000002</v>
      </c>
      <c r="AA6919">
        <v>78.486699999999999</v>
      </c>
      <c r="AB6919" t="str">
        <f>IF(Restaurants[[#This Row],[Years_Operating]]&lt;5,"New",
IF(Restaurants[[#This Row],[Years_Operating]]&lt;15,"Established","Legacy"))</f>
        <v>Established</v>
      </c>
      <c r="AC6919" t="str">
        <f>IF(Restaurants[[#This Row],[Country]]="India","Yes","No")</f>
        <v>Yes</v>
      </c>
      <c r="AD6919" t="str">
        <f>IF(AND(Restaurants[[#This Row],[Has Online Delivery]]="Yes",Restaurants[[#This Row],[Has Table Booking]]="Yes"),"Online + Table",
IF(Restaurants[[#This Row],[Has Online Delivery]]="Yes","Online Only",
IF(Restaurants[[#This Row],[Has Table Booking]]="Yes","Table Only","None")))</f>
        <v>None</v>
      </c>
      <c r="AE6919" t="str">
        <f>IF(Restaurants[[#This Row],[Rating]]&gt;=4.5,"Excellent",
IF(Restaurants[[#This Row],[Rating]]&gt;=4,"Very Good",
IF(Restaurants[[#This Row],[Rating]]&gt;=3.5,"Good","Average/Low")))</f>
        <v>Excellent</v>
      </c>
    </row>
    <row r="6920" spans="1:31" x14ac:dyDescent="0.3">
      <c r="A6920" t="s">
        <v>179</v>
      </c>
      <c r="B6920" t="s">
        <v>873</v>
      </c>
      <c r="C6920" t="s">
        <v>29</v>
      </c>
      <c r="D6920" t="s">
        <v>886</v>
      </c>
      <c r="E6920">
        <v>2</v>
      </c>
      <c r="F6920">
        <v>250</v>
      </c>
      <c r="G6920" t="s">
        <v>181</v>
      </c>
      <c r="H6920">
        <v>2014</v>
      </c>
      <c r="I6920">
        <v>52</v>
      </c>
      <c r="J6920">
        <v>4.5999999999999996</v>
      </c>
      <c r="K6920" t="s">
        <v>887</v>
      </c>
      <c r="L6920">
        <v>11</v>
      </c>
      <c r="M6920" t="s">
        <v>33</v>
      </c>
      <c r="N6920" t="s">
        <v>143</v>
      </c>
      <c r="O6920" t="s">
        <v>35</v>
      </c>
      <c r="P6920" t="s">
        <v>36</v>
      </c>
      <c r="Q6920" t="s">
        <v>37</v>
      </c>
      <c r="R6920">
        <v>47</v>
      </c>
      <c r="S6920" t="s">
        <v>37</v>
      </c>
      <c r="T6920" t="s">
        <v>86</v>
      </c>
      <c r="U6920" t="s">
        <v>69</v>
      </c>
      <c r="W6920" t="s">
        <v>108</v>
      </c>
      <c r="X6920">
        <v>178117</v>
      </c>
      <c r="Y6920">
        <v>6212</v>
      </c>
      <c r="Z6920">
        <v>45.464199999999998</v>
      </c>
      <c r="AA6920">
        <v>9.19</v>
      </c>
      <c r="AB6920" t="str">
        <f>IF(Restaurants[[#This Row],[Years_Operating]]&lt;5,"New",
IF(Restaurants[[#This Row],[Years_Operating]]&lt;15,"Established","Legacy"))</f>
        <v>Established</v>
      </c>
      <c r="AC6920" t="str">
        <f>IF(Restaurants[[#This Row],[Country]]="India","Yes","No")</f>
        <v>No</v>
      </c>
      <c r="AD6920" t="str">
        <f>IF(AND(Restaurants[[#This Row],[Has Online Delivery]]="Yes",Restaurants[[#This Row],[Has Table Booking]]="Yes"),"Online + Table",
IF(Restaurants[[#This Row],[Has Online Delivery]]="Yes","Online Only",
IF(Restaurants[[#This Row],[Has Table Booking]]="Yes","Table Only","None")))</f>
        <v>Online Only</v>
      </c>
      <c r="AE6920" t="str">
        <f>IF(Restaurants[[#This Row],[Rating]]&gt;=4.5,"Excellent",
IF(Restaurants[[#This Row],[Rating]]&gt;=4,"Very Good",
IF(Restaurants[[#This Row],[Rating]]&gt;=3.5,"Good","Average/Low")))</f>
        <v>Excellent</v>
      </c>
    </row>
    <row r="6921" spans="1:31" x14ac:dyDescent="0.3">
      <c r="A6921" t="s">
        <v>76</v>
      </c>
      <c r="B6921" t="s">
        <v>255</v>
      </c>
      <c r="C6921" t="s">
        <v>251</v>
      </c>
      <c r="D6921" t="s">
        <v>935</v>
      </c>
      <c r="E6921">
        <v>3</v>
      </c>
      <c r="F6921">
        <v>295</v>
      </c>
      <c r="G6921" t="s">
        <v>79</v>
      </c>
      <c r="H6921">
        <v>1972</v>
      </c>
      <c r="I6921">
        <v>62</v>
      </c>
      <c r="J6921">
        <v>4.8</v>
      </c>
      <c r="K6921" t="s">
        <v>936</v>
      </c>
      <c r="L6921">
        <v>53</v>
      </c>
      <c r="M6921" t="s">
        <v>33</v>
      </c>
      <c r="N6921" t="s">
        <v>34</v>
      </c>
      <c r="O6921" t="s">
        <v>54</v>
      </c>
      <c r="P6921" t="s">
        <v>37</v>
      </c>
      <c r="Q6921" t="s">
        <v>37</v>
      </c>
      <c r="R6921">
        <v>53</v>
      </c>
      <c r="S6921" t="s">
        <v>37</v>
      </c>
      <c r="T6921" t="s">
        <v>55</v>
      </c>
      <c r="U6921" t="s">
        <v>32</v>
      </c>
      <c r="V6921" t="s">
        <v>2903</v>
      </c>
      <c r="W6921" t="s">
        <v>47</v>
      </c>
      <c r="X6921">
        <v>214608</v>
      </c>
      <c r="Y6921">
        <v>5978</v>
      </c>
      <c r="Z6921">
        <v>19.076000000000001</v>
      </c>
      <c r="AA6921">
        <v>72.877700000000004</v>
      </c>
      <c r="AB6921" t="str">
        <f>IF(Restaurants[[#This Row],[Years_Operating]]&lt;5,"New",
IF(Restaurants[[#This Row],[Years_Operating]]&lt;15,"Established","Legacy"))</f>
        <v>Legacy</v>
      </c>
      <c r="AC6921" t="str">
        <f>IF(Restaurants[[#This Row],[Country]]="India","Yes","No")</f>
        <v>Yes</v>
      </c>
      <c r="AD6921" t="str">
        <f>IF(AND(Restaurants[[#This Row],[Has Online Delivery]]="Yes",Restaurants[[#This Row],[Has Table Booking]]="Yes"),"Online + Table",
IF(Restaurants[[#This Row],[Has Online Delivery]]="Yes","Online Only",
IF(Restaurants[[#This Row],[Has Table Booking]]="Yes","Table Only","None")))</f>
        <v>None</v>
      </c>
      <c r="AE6921" t="str">
        <f>IF(Restaurants[[#This Row],[Rating]]&gt;=4.5,"Excellent",
IF(Restaurants[[#This Row],[Rating]]&gt;=4,"Very Good",
IF(Restaurants[[#This Row],[Rating]]&gt;=3.5,"Good","Average/Low")))</f>
        <v>Excellent</v>
      </c>
    </row>
    <row r="6922" spans="1:31" x14ac:dyDescent="0.3">
      <c r="A6922" t="s">
        <v>248</v>
      </c>
      <c r="B6922" t="s">
        <v>58</v>
      </c>
      <c r="C6922" t="s">
        <v>59</v>
      </c>
      <c r="D6922" t="s">
        <v>51</v>
      </c>
      <c r="E6922">
        <v>0</v>
      </c>
      <c r="F6922">
        <v>85</v>
      </c>
      <c r="G6922" t="s">
        <v>249</v>
      </c>
      <c r="H6922">
        <v>2014</v>
      </c>
      <c r="I6922">
        <v>38</v>
      </c>
      <c r="J6922">
        <v>4.5</v>
      </c>
      <c r="K6922" t="s">
        <v>53</v>
      </c>
      <c r="L6922">
        <v>11</v>
      </c>
      <c r="M6922" t="s">
        <v>204</v>
      </c>
      <c r="N6922" t="s">
        <v>210</v>
      </c>
      <c r="O6922" t="s">
        <v>35</v>
      </c>
      <c r="P6922" t="s">
        <v>36</v>
      </c>
      <c r="Q6922" t="s">
        <v>37</v>
      </c>
      <c r="R6922">
        <v>50</v>
      </c>
      <c r="S6922" t="s">
        <v>36</v>
      </c>
      <c r="T6922" t="s">
        <v>38</v>
      </c>
      <c r="U6922" t="s">
        <v>32</v>
      </c>
      <c r="W6922" t="s">
        <v>40</v>
      </c>
      <c r="X6922">
        <v>10806</v>
      </c>
      <c r="Y6922">
        <v>7639</v>
      </c>
      <c r="Z6922">
        <v>48.8566</v>
      </c>
      <c r="AA6922">
        <v>2.3521999999999998</v>
      </c>
      <c r="AB6922" t="str">
        <f>IF(Restaurants[[#This Row],[Years_Operating]]&lt;5,"New",
IF(Restaurants[[#This Row],[Years_Operating]]&lt;15,"Established","Legacy"))</f>
        <v>Established</v>
      </c>
      <c r="AC6922" t="str">
        <f>IF(Restaurants[[#This Row],[Country]]="India","Yes","No")</f>
        <v>No</v>
      </c>
      <c r="AD6922" t="str">
        <f>IF(AND(Restaurants[[#This Row],[Has Online Delivery]]="Yes",Restaurants[[#This Row],[Has Table Booking]]="Yes"),"Online + Table",
IF(Restaurants[[#This Row],[Has Online Delivery]]="Yes","Online Only",
IF(Restaurants[[#This Row],[Has Table Booking]]="Yes","Table Only","None")))</f>
        <v>Online Only</v>
      </c>
      <c r="AE6922" t="str">
        <f>IF(Restaurants[[#This Row],[Rating]]&gt;=4.5,"Excellent",
IF(Restaurants[[#This Row],[Rating]]&gt;=4,"Very Good",
IF(Restaurants[[#This Row],[Rating]]&gt;=3.5,"Good","Average/Low")))</f>
        <v>Excellent</v>
      </c>
    </row>
    <row r="6923" spans="1:31" x14ac:dyDescent="0.3">
      <c r="A6923" t="s">
        <v>104</v>
      </c>
      <c r="B6923" t="s">
        <v>896</v>
      </c>
      <c r="C6923" t="s">
        <v>59</v>
      </c>
      <c r="D6923" t="s">
        <v>897</v>
      </c>
      <c r="E6923">
        <v>3</v>
      </c>
      <c r="F6923">
        <v>310</v>
      </c>
      <c r="G6923" t="s">
        <v>107</v>
      </c>
      <c r="H6923">
        <v>1994</v>
      </c>
      <c r="I6923">
        <v>50</v>
      </c>
      <c r="J6923">
        <v>4.8</v>
      </c>
      <c r="K6923" t="s">
        <v>898</v>
      </c>
      <c r="L6923">
        <v>31</v>
      </c>
      <c r="M6923" t="s">
        <v>33</v>
      </c>
      <c r="N6923" t="s">
        <v>34</v>
      </c>
      <c r="O6923" t="s">
        <v>35</v>
      </c>
      <c r="P6923" t="s">
        <v>37</v>
      </c>
      <c r="Q6923" t="s">
        <v>36</v>
      </c>
      <c r="R6923">
        <v>69</v>
      </c>
      <c r="S6923" t="s">
        <v>36</v>
      </c>
      <c r="T6923" t="s">
        <v>63</v>
      </c>
      <c r="U6923" t="s">
        <v>69</v>
      </c>
      <c r="W6923" t="s">
        <v>103</v>
      </c>
      <c r="X6923">
        <v>127463</v>
      </c>
      <c r="Y6923">
        <v>2918</v>
      </c>
      <c r="Z6923">
        <v>45.764000000000003</v>
      </c>
      <c r="AA6923">
        <v>4.8357000000000001</v>
      </c>
      <c r="AB6923" t="str">
        <f>IF(Restaurants[[#This Row],[Years_Operating]]&lt;5,"New",
IF(Restaurants[[#This Row],[Years_Operating]]&lt;15,"Established","Legacy"))</f>
        <v>Legacy</v>
      </c>
      <c r="AC6923" t="str">
        <f>IF(Restaurants[[#This Row],[Country]]="India","Yes","No")</f>
        <v>No</v>
      </c>
      <c r="AD6923" t="str">
        <f>IF(AND(Restaurants[[#This Row],[Has Online Delivery]]="Yes",Restaurants[[#This Row],[Has Table Booking]]="Yes"),"Online + Table",
IF(Restaurants[[#This Row],[Has Online Delivery]]="Yes","Online Only",
IF(Restaurants[[#This Row],[Has Table Booking]]="Yes","Table Only","None")))</f>
        <v>Table Only</v>
      </c>
      <c r="AE6923" t="str">
        <f>IF(Restaurants[[#This Row],[Rating]]&gt;=4.5,"Excellent",
IF(Restaurants[[#This Row],[Rating]]&gt;=4,"Very Good",
IF(Restaurants[[#This Row],[Rating]]&gt;=3.5,"Good","Average/Low")))</f>
        <v>Excellent</v>
      </c>
    </row>
    <row r="6924" spans="1:31" x14ac:dyDescent="0.3">
      <c r="A6924" t="s">
        <v>154</v>
      </c>
      <c r="B6924" t="s">
        <v>266</v>
      </c>
      <c r="C6924" t="s">
        <v>251</v>
      </c>
      <c r="D6924" t="s">
        <v>918</v>
      </c>
      <c r="E6924">
        <v>2</v>
      </c>
      <c r="F6924">
        <v>245</v>
      </c>
      <c r="G6924" t="s">
        <v>158</v>
      </c>
      <c r="H6924">
        <v>2010</v>
      </c>
      <c r="I6924">
        <v>48</v>
      </c>
      <c r="J6924">
        <v>4.7</v>
      </c>
      <c r="K6924" t="s">
        <v>919</v>
      </c>
      <c r="L6924">
        <v>15</v>
      </c>
      <c r="M6924" t="s">
        <v>160</v>
      </c>
      <c r="N6924" t="s">
        <v>143</v>
      </c>
      <c r="O6924" t="s">
        <v>35</v>
      </c>
      <c r="P6924" t="s">
        <v>36</v>
      </c>
      <c r="Q6924" t="s">
        <v>37</v>
      </c>
      <c r="R6924">
        <v>59</v>
      </c>
      <c r="S6924" t="s">
        <v>36</v>
      </c>
      <c r="T6924" t="s">
        <v>55</v>
      </c>
      <c r="U6924" t="s">
        <v>69</v>
      </c>
      <c r="V6924" t="s">
        <v>2904</v>
      </c>
      <c r="W6924" t="s">
        <v>132</v>
      </c>
      <c r="X6924">
        <v>369732</v>
      </c>
      <c r="Y6924">
        <v>6817</v>
      </c>
      <c r="Z6924">
        <v>12.9716</v>
      </c>
      <c r="AA6924">
        <v>77.5946</v>
      </c>
      <c r="AB6924" t="str">
        <f>IF(Restaurants[[#This Row],[Years_Operating]]&lt;5,"New",
IF(Restaurants[[#This Row],[Years_Operating]]&lt;15,"Established","Legacy"))</f>
        <v>Legacy</v>
      </c>
      <c r="AC6924" t="str">
        <f>IF(Restaurants[[#This Row],[Country]]="India","Yes","No")</f>
        <v>Yes</v>
      </c>
      <c r="AD6924" t="str">
        <f>IF(AND(Restaurants[[#This Row],[Has Online Delivery]]="Yes",Restaurants[[#This Row],[Has Table Booking]]="Yes"),"Online + Table",
IF(Restaurants[[#This Row],[Has Online Delivery]]="Yes","Online Only",
IF(Restaurants[[#This Row],[Has Table Booking]]="Yes","Table Only","None")))</f>
        <v>Online Only</v>
      </c>
      <c r="AE6924" t="str">
        <f>IF(Restaurants[[#This Row],[Rating]]&gt;=4.5,"Excellent",
IF(Restaurants[[#This Row],[Rating]]&gt;=4,"Very Good",
IF(Restaurants[[#This Row],[Rating]]&gt;=3.5,"Good","Average/Low")))</f>
        <v>Excellent</v>
      </c>
    </row>
    <row r="6925" spans="1:31" x14ac:dyDescent="0.3">
      <c r="A6925" t="s">
        <v>41</v>
      </c>
      <c r="B6925" t="s">
        <v>272</v>
      </c>
      <c r="C6925" t="s">
        <v>251</v>
      </c>
      <c r="D6925" t="s">
        <v>267</v>
      </c>
      <c r="E6925">
        <v>3</v>
      </c>
      <c r="F6925">
        <v>320</v>
      </c>
      <c r="G6925" t="s">
        <v>44</v>
      </c>
      <c r="H6925">
        <v>2008</v>
      </c>
      <c r="I6925">
        <v>32</v>
      </c>
      <c r="J6925">
        <v>4.9000000000000004</v>
      </c>
      <c r="K6925" t="s">
        <v>307</v>
      </c>
      <c r="L6925">
        <v>17</v>
      </c>
      <c r="M6925" t="s">
        <v>33</v>
      </c>
      <c r="N6925" t="s">
        <v>34</v>
      </c>
      <c r="O6925" t="s">
        <v>45</v>
      </c>
      <c r="P6925" t="s">
        <v>36</v>
      </c>
      <c r="Q6925" t="s">
        <v>36</v>
      </c>
      <c r="R6925">
        <v>50</v>
      </c>
      <c r="S6925" t="s">
        <v>36</v>
      </c>
      <c r="T6925" t="s">
        <v>86</v>
      </c>
      <c r="U6925" t="s">
        <v>39</v>
      </c>
      <c r="V6925" t="s">
        <v>2905</v>
      </c>
      <c r="W6925" t="s">
        <v>64</v>
      </c>
      <c r="X6925">
        <v>421850</v>
      </c>
      <c r="Y6925">
        <v>861</v>
      </c>
      <c r="Z6925">
        <v>13.082700000000001</v>
      </c>
      <c r="AA6925">
        <v>80.270700000000005</v>
      </c>
      <c r="AB6925" t="str">
        <f>IF(Restaurants[[#This Row],[Years_Operating]]&lt;5,"New",
IF(Restaurants[[#This Row],[Years_Operating]]&lt;15,"Established","Legacy"))</f>
        <v>Legacy</v>
      </c>
      <c r="AC6925" t="str">
        <f>IF(Restaurants[[#This Row],[Country]]="India","Yes","No")</f>
        <v>Yes</v>
      </c>
      <c r="AD6925" t="str">
        <f>IF(AND(Restaurants[[#This Row],[Has Online Delivery]]="Yes",Restaurants[[#This Row],[Has Table Booking]]="Yes"),"Online + Table",
IF(Restaurants[[#This Row],[Has Online Delivery]]="Yes","Online Only",
IF(Restaurants[[#This Row],[Has Table Booking]]="Yes","Table Only","None")))</f>
        <v>Online + Table</v>
      </c>
      <c r="AE6925" t="str">
        <f>IF(Restaurants[[#This Row],[Rating]]&gt;=4.5,"Excellent",
IF(Restaurants[[#This Row],[Rating]]&gt;=4,"Very Good",
IF(Restaurants[[#This Row],[Rating]]&gt;=3.5,"Good","Average/Low")))</f>
        <v>Excellent</v>
      </c>
    </row>
    <row r="6926" spans="1:31" x14ac:dyDescent="0.3">
      <c r="A6926" t="s">
        <v>171</v>
      </c>
      <c r="B6926" t="s">
        <v>866</v>
      </c>
      <c r="C6926" t="s">
        <v>251</v>
      </c>
      <c r="D6926" t="s">
        <v>267</v>
      </c>
      <c r="E6926">
        <v>2</v>
      </c>
      <c r="F6926">
        <v>285</v>
      </c>
      <c r="G6926" t="s">
        <v>172</v>
      </c>
      <c r="H6926">
        <v>2008</v>
      </c>
      <c r="I6926">
        <v>12</v>
      </c>
      <c r="J6926">
        <v>4.7</v>
      </c>
      <c r="K6926" t="s">
        <v>268</v>
      </c>
      <c r="L6926">
        <v>17</v>
      </c>
      <c r="M6926" t="s">
        <v>33</v>
      </c>
      <c r="N6926" t="s">
        <v>143</v>
      </c>
      <c r="O6926" t="s">
        <v>54</v>
      </c>
      <c r="P6926" t="s">
        <v>36</v>
      </c>
      <c r="Q6926" t="s">
        <v>37</v>
      </c>
      <c r="R6926">
        <v>30</v>
      </c>
      <c r="S6926" t="s">
        <v>36</v>
      </c>
      <c r="T6926" t="s">
        <v>86</v>
      </c>
      <c r="U6926" t="s">
        <v>32</v>
      </c>
      <c r="V6926" t="s">
        <v>2906</v>
      </c>
      <c r="W6926" t="s">
        <v>149</v>
      </c>
      <c r="X6926">
        <v>118067</v>
      </c>
      <c r="Y6926">
        <v>870</v>
      </c>
      <c r="Z6926">
        <v>23.022500000000001</v>
      </c>
      <c r="AA6926">
        <v>72.571399999999997</v>
      </c>
      <c r="AB6926" t="str">
        <f>IF(Restaurants[[#This Row],[Years_Operating]]&lt;5,"New",
IF(Restaurants[[#This Row],[Years_Operating]]&lt;15,"Established","Legacy"))</f>
        <v>Legacy</v>
      </c>
      <c r="AC6926" t="str">
        <f>IF(Restaurants[[#This Row],[Country]]="India","Yes","No")</f>
        <v>Yes</v>
      </c>
      <c r="AD6926" t="str">
        <f>IF(AND(Restaurants[[#This Row],[Has Online Delivery]]="Yes",Restaurants[[#This Row],[Has Table Booking]]="Yes"),"Online + Table",
IF(Restaurants[[#This Row],[Has Online Delivery]]="Yes","Online Only",
IF(Restaurants[[#This Row],[Has Table Booking]]="Yes","Table Only","None")))</f>
        <v>Online Only</v>
      </c>
      <c r="AE6926" t="str">
        <f>IF(Restaurants[[#This Row],[Rating]]&gt;=4.5,"Excellent",
IF(Restaurants[[#This Row],[Rating]]&gt;=4,"Very Good",
IF(Restaurants[[#This Row],[Rating]]&gt;=3.5,"Good","Average/Low")))</f>
        <v>Excellent</v>
      </c>
    </row>
    <row r="6927" spans="1:31" x14ac:dyDescent="0.3">
      <c r="A6927" t="s">
        <v>229</v>
      </c>
      <c r="B6927" t="s">
        <v>880</v>
      </c>
      <c r="C6927" t="s">
        <v>50</v>
      </c>
      <c r="D6927" t="s">
        <v>870</v>
      </c>
      <c r="E6927">
        <v>0</v>
      </c>
      <c r="F6927">
        <v>145</v>
      </c>
      <c r="G6927" t="s">
        <v>233</v>
      </c>
      <c r="H6927">
        <v>2006</v>
      </c>
      <c r="I6927">
        <v>40</v>
      </c>
      <c r="J6927">
        <v>4.5999999999999996</v>
      </c>
      <c r="K6927" t="s">
        <v>932</v>
      </c>
      <c r="L6927">
        <v>19</v>
      </c>
      <c r="M6927" t="s">
        <v>204</v>
      </c>
      <c r="N6927" t="s">
        <v>210</v>
      </c>
      <c r="O6927" t="s">
        <v>211</v>
      </c>
      <c r="P6927" t="s">
        <v>36</v>
      </c>
      <c r="Q6927" t="s">
        <v>37</v>
      </c>
      <c r="R6927">
        <v>41</v>
      </c>
      <c r="S6927" t="s">
        <v>36</v>
      </c>
      <c r="T6927" t="s">
        <v>63</v>
      </c>
      <c r="U6927" t="s">
        <v>69</v>
      </c>
      <c r="W6927" t="s">
        <v>47</v>
      </c>
      <c r="X6927">
        <v>52506</v>
      </c>
      <c r="Y6927">
        <v>4111</v>
      </c>
      <c r="Z6927">
        <v>29.760400000000001</v>
      </c>
      <c r="AA6927">
        <v>-95.369799999999998</v>
      </c>
      <c r="AB6927" t="str">
        <f>IF(Restaurants[[#This Row],[Years_Operating]]&lt;5,"New",
IF(Restaurants[[#This Row],[Years_Operating]]&lt;15,"Established","Legacy"))</f>
        <v>Legacy</v>
      </c>
      <c r="AC6927" t="str">
        <f>IF(Restaurants[[#This Row],[Country]]="India","Yes","No")</f>
        <v>No</v>
      </c>
      <c r="AD6927" t="str">
        <f>IF(AND(Restaurants[[#This Row],[Has Online Delivery]]="Yes",Restaurants[[#This Row],[Has Table Booking]]="Yes"),"Online + Table",
IF(Restaurants[[#This Row],[Has Online Delivery]]="Yes","Online Only",
IF(Restaurants[[#This Row],[Has Table Booking]]="Yes","Table Only","None")))</f>
        <v>Online Only</v>
      </c>
      <c r="AE6927" t="str">
        <f>IF(Restaurants[[#This Row],[Rating]]&gt;=4.5,"Excellent",
IF(Restaurants[[#This Row],[Rating]]&gt;=4,"Very Good",
IF(Restaurants[[#This Row],[Rating]]&gt;=3.5,"Good","Average/Low")))</f>
        <v>Excellent</v>
      </c>
    </row>
    <row r="6928" spans="1:31" x14ac:dyDescent="0.3">
      <c r="A6928" t="s">
        <v>189</v>
      </c>
      <c r="B6928" t="s">
        <v>290</v>
      </c>
      <c r="C6928" t="s">
        <v>251</v>
      </c>
      <c r="D6928" t="s">
        <v>918</v>
      </c>
      <c r="E6928">
        <v>1</v>
      </c>
      <c r="F6928">
        <v>210</v>
      </c>
      <c r="G6928" t="s">
        <v>192</v>
      </c>
      <c r="H6928">
        <v>1990</v>
      </c>
      <c r="I6928">
        <v>30</v>
      </c>
      <c r="J6928">
        <v>4.7</v>
      </c>
      <c r="K6928" t="s">
        <v>919</v>
      </c>
      <c r="L6928">
        <v>35</v>
      </c>
      <c r="M6928" t="s">
        <v>160</v>
      </c>
      <c r="N6928" t="s">
        <v>193</v>
      </c>
      <c r="O6928" t="s">
        <v>35</v>
      </c>
      <c r="P6928" t="s">
        <v>37</v>
      </c>
      <c r="Q6928" t="s">
        <v>37</v>
      </c>
      <c r="R6928">
        <v>40</v>
      </c>
      <c r="S6928" t="s">
        <v>37</v>
      </c>
      <c r="T6928" t="s">
        <v>38</v>
      </c>
      <c r="U6928" t="s">
        <v>46</v>
      </c>
      <c r="V6928" t="s">
        <v>2907</v>
      </c>
      <c r="W6928" t="s">
        <v>80</v>
      </c>
      <c r="X6928">
        <v>33317</v>
      </c>
      <c r="Y6928">
        <v>5064</v>
      </c>
      <c r="Z6928">
        <v>17.385000000000002</v>
      </c>
      <c r="AA6928">
        <v>78.486699999999999</v>
      </c>
      <c r="AB6928" t="str">
        <f>IF(Restaurants[[#This Row],[Years_Operating]]&lt;5,"New",
IF(Restaurants[[#This Row],[Years_Operating]]&lt;15,"Established","Legacy"))</f>
        <v>Legacy</v>
      </c>
      <c r="AC6928" t="str">
        <f>IF(Restaurants[[#This Row],[Country]]="India","Yes","No")</f>
        <v>Yes</v>
      </c>
      <c r="AD6928" t="str">
        <f>IF(AND(Restaurants[[#This Row],[Has Online Delivery]]="Yes",Restaurants[[#This Row],[Has Table Booking]]="Yes"),"Online + Table",
IF(Restaurants[[#This Row],[Has Online Delivery]]="Yes","Online Only",
IF(Restaurants[[#This Row],[Has Table Booking]]="Yes","Table Only","None")))</f>
        <v>None</v>
      </c>
      <c r="AE6928" t="str">
        <f>IF(Restaurants[[#This Row],[Rating]]&gt;=4.5,"Excellent",
IF(Restaurants[[#This Row],[Rating]]&gt;=4,"Very Good",
IF(Restaurants[[#This Row],[Rating]]&gt;=3.5,"Good","Average/Low")))</f>
        <v>Excellent</v>
      </c>
    </row>
    <row r="6929" spans="1:31" x14ac:dyDescent="0.3">
      <c r="A6929" t="s">
        <v>220</v>
      </c>
      <c r="B6929" t="s">
        <v>888</v>
      </c>
      <c r="C6929" t="s">
        <v>59</v>
      </c>
      <c r="D6929" t="s">
        <v>94</v>
      </c>
      <c r="E6929">
        <v>0</v>
      </c>
      <c r="F6929">
        <v>195</v>
      </c>
      <c r="G6929" t="s">
        <v>220</v>
      </c>
      <c r="H6929">
        <v>2017</v>
      </c>
      <c r="I6929">
        <v>14</v>
      </c>
      <c r="J6929">
        <v>4.5999999999999996</v>
      </c>
      <c r="K6929" t="s">
        <v>96</v>
      </c>
      <c r="L6929">
        <v>8</v>
      </c>
      <c r="M6929" t="s">
        <v>160</v>
      </c>
      <c r="N6929" t="s">
        <v>210</v>
      </c>
      <c r="O6929" t="s">
        <v>45</v>
      </c>
      <c r="P6929" t="s">
        <v>36</v>
      </c>
      <c r="Q6929" t="s">
        <v>37</v>
      </c>
      <c r="R6929">
        <v>44</v>
      </c>
      <c r="S6929" t="s">
        <v>36</v>
      </c>
      <c r="T6929" t="s">
        <v>38</v>
      </c>
      <c r="U6929" t="s">
        <v>46</v>
      </c>
      <c r="W6929" t="s">
        <v>80</v>
      </c>
      <c r="X6929">
        <v>118491</v>
      </c>
      <c r="Y6929">
        <v>3700</v>
      </c>
      <c r="Z6929">
        <v>43.7102</v>
      </c>
      <c r="AA6929">
        <v>7.2619999999999996</v>
      </c>
      <c r="AB6929" t="str">
        <f>IF(Restaurants[[#This Row],[Years_Operating]]&lt;5,"New",
IF(Restaurants[[#This Row],[Years_Operating]]&lt;15,"Established","Legacy"))</f>
        <v>Established</v>
      </c>
      <c r="AC6929" t="str">
        <f>IF(Restaurants[[#This Row],[Country]]="India","Yes","No")</f>
        <v>No</v>
      </c>
      <c r="AD6929" t="str">
        <f>IF(AND(Restaurants[[#This Row],[Has Online Delivery]]="Yes",Restaurants[[#This Row],[Has Table Booking]]="Yes"),"Online + Table",
IF(Restaurants[[#This Row],[Has Online Delivery]]="Yes","Online Only",
IF(Restaurants[[#This Row],[Has Table Booking]]="Yes","Table Only","None")))</f>
        <v>Online Only</v>
      </c>
      <c r="AE6929" t="str">
        <f>IF(Restaurants[[#This Row],[Rating]]&gt;=4.5,"Excellent",
IF(Restaurants[[#This Row],[Rating]]&gt;=4,"Very Good",
IF(Restaurants[[#This Row],[Rating]]&gt;=3.5,"Good","Average/Low")))</f>
        <v>Excellent</v>
      </c>
    </row>
    <row r="6930" spans="1:31" x14ac:dyDescent="0.3">
      <c r="A6930" t="s">
        <v>179</v>
      </c>
      <c r="B6930" t="s">
        <v>880</v>
      </c>
      <c r="C6930" t="s">
        <v>50</v>
      </c>
      <c r="D6930" t="s">
        <v>870</v>
      </c>
      <c r="E6930">
        <v>2</v>
      </c>
      <c r="F6930">
        <v>250</v>
      </c>
      <c r="G6930" t="s">
        <v>181</v>
      </c>
      <c r="H6930">
        <v>2014</v>
      </c>
      <c r="I6930">
        <v>52</v>
      </c>
      <c r="J6930">
        <v>4.5999999999999996</v>
      </c>
      <c r="K6930" t="s">
        <v>871</v>
      </c>
      <c r="L6930">
        <v>11</v>
      </c>
      <c r="M6930" t="s">
        <v>33</v>
      </c>
      <c r="N6930" t="s">
        <v>143</v>
      </c>
      <c r="O6930" t="s">
        <v>35</v>
      </c>
      <c r="P6930" t="s">
        <v>37</v>
      </c>
      <c r="Q6930" t="s">
        <v>36</v>
      </c>
      <c r="R6930">
        <v>66</v>
      </c>
      <c r="S6930" t="s">
        <v>37</v>
      </c>
      <c r="T6930" t="s">
        <v>38</v>
      </c>
      <c r="U6930" t="s">
        <v>46</v>
      </c>
      <c r="W6930" t="s">
        <v>149</v>
      </c>
      <c r="X6930">
        <v>480890</v>
      </c>
      <c r="Y6930">
        <v>822</v>
      </c>
      <c r="Z6930">
        <v>29.760400000000001</v>
      </c>
      <c r="AA6930">
        <v>-95.369799999999998</v>
      </c>
      <c r="AB6930" t="str">
        <f>IF(Restaurants[[#This Row],[Years_Operating]]&lt;5,"New",
IF(Restaurants[[#This Row],[Years_Operating]]&lt;15,"Established","Legacy"))</f>
        <v>Established</v>
      </c>
      <c r="AC6930" t="str">
        <f>IF(Restaurants[[#This Row],[Country]]="India","Yes","No")</f>
        <v>No</v>
      </c>
      <c r="AD6930" t="str">
        <f>IF(AND(Restaurants[[#This Row],[Has Online Delivery]]="Yes",Restaurants[[#This Row],[Has Table Booking]]="Yes"),"Online + Table",
IF(Restaurants[[#This Row],[Has Online Delivery]]="Yes","Online Only",
IF(Restaurants[[#This Row],[Has Table Booking]]="Yes","Table Only","None")))</f>
        <v>Table Only</v>
      </c>
      <c r="AE6930" t="str">
        <f>IF(Restaurants[[#This Row],[Rating]]&gt;=4.5,"Excellent",
IF(Restaurants[[#This Row],[Rating]]&gt;=4,"Very Good",
IF(Restaurants[[#This Row],[Rating]]&gt;=3.5,"Good","Average/Low")))</f>
        <v>Excellent</v>
      </c>
    </row>
    <row r="6931" spans="1:31" x14ac:dyDescent="0.3">
      <c r="A6931" t="s">
        <v>194</v>
      </c>
      <c r="B6931" t="s">
        <v>272</v>
      </c>
      <c r="C6931" t="s">
        <v>251</v>
      </c>
      <c r="D6931" t="s">
        <v>935</v>
      </c>
      <c r="E6931">
        <v>1</v>
      </c>
      <c r="F6931">
        <v>165</v>
      </c>
      <c r="G6931" t="s">
        <v>198</v>
      </c>
      <c r="H6931">
        <v>2013</v>
      </c>
      <c r="I6931">
        <v>40</v>
      </c>
      <c r="J6931">
        <v>4.5999999999999996</v>
      </c>
      <c r="K6931" t="s">
        <v>948</v>
      </c>
      <c r="L6931">
        <v>12</v>
      </c>
      <c r="M6931" t="s">
        <v>160</v>
      </c>
      <c r="N6931" t="s">
        <v>193</v>
      </c>
      <c r="O6931" t="s">
        <v>35</v>
      </c>
      <c r="P6931" t="s">
        <v>36</v>
      </c>
      <c r="Q6931" t="s">
        <v>37</v>
      </c>
      <c r="R6931">
        <v>71</v>
      </c>
      <c r="S6931" t="s">
        <v>36</v>
      </c>
      <c r="T6931" t="s">
        <v>55</v>
      </c>
      <c r="U6931" t="s">
        <v>46</v>
      </c>
      <c r="V6931" t="s">
        <v>2908</v>
      </c>
      <c r="W6931" t="s">
        <v>80</v>
      </c>
      <c r="X6931">
        <v>145861</v>
      </c>
      <c r="Y6931">
        <v>4737</v>
      </c>
      <c r="Z6931">
        <v>13.082700000000001</v>
      </c>
      <c r="AA6931">
        <v>80.270700000000005</v>
      </c>
      <c r="AB6931" t="str">
        <f>IF(Restaurants[[#This Row],[Years_Operating]]&lt;5,"New",
IF(Restaurants[[#This Row],[Years_Operating]]&lt;15,"Established","Legacy"))</f>
        <v>Established</v>
      </c>
      <c r="AC6931" t="str">
        <f>IF(Restaurants[[#This Row],[Country]]="India","Yes","No")</f>
        <v>Yes</v>
      </c>
      <c r="AD6931" t="str">
        <f>IF(AND(Restaurants[[#This Row],[Has Online Delivery]]="Yes",Restaurants[[#This Row],[Has Table Booking]]="Yes"),"Online + Table",
IF(Restaurants[[#This Row],[Has Online Delivery]]="Yes","Online Only",
IF(Restaurants[[#This Row],[Has Table Booking]]="Yes","Table Only","None")))</f>
        <v>Online Only</v>
      </c>
      <c r="AE6931" t="str">
        <f>IF(Restaurants[[#This Row],[Rating]]&gt;=4.5,"Excellent",
IF(Restaurants[[#This Row],[Rating]]&gt;=4,"Very Good",
IF(Restaurants[[#This Row],[Rating]]&gt;=3.5,"Good","Average/Low")))</f>
        <v>Excellent</v>
      </c>
    </row>
    <row r="6932" spans="1:31" x14ac:dyDescent="0.3">
      <c r="A6932" t="s">
        <v>27</v>
      </c>
      <c r="B6932" t="s">
        <v>903</v>
      </c>
      <c r="C6932" t="s">
        <v>196</v>
      </c>
      <c r="D6932" t="s">
        <v>953</v>
      </c>
      <c r="E6932">
        <v>3</v>
      </c>
      <c r="F6932">
        <v>320</v>
      </c>
      <c r="G6932" t="s">
        <v>31</v>
      </c>
      <c r="H6932">
        <v>1995</v>
      </c>
      <c r="I6932">
        <v>28</v>
      </c>
      <c r="J6932">
        <v>4.9000000000000004</v>
      </c>
      <c r="K6932" t="s">
        <v>1091</v>
      </c>
      <c r="L6932">
        <v>30</v>
      </c>
      <c r="M6932" t="s">
        <v>33</v>
      </c>
      <c r="N6932" t="s">
        <v>34</v>
      </c>
      <c r="O6932" t="s">
        <v>35</v>
      </c>
      <c r="P6932" t="s">
        <v>37</v>
      </c>
      <c r="Q6932" t="s">
        <v>36</v>
      </c>
      <c r="R6932">
        <v>22</v>
      </c>
      <c r="S6932" t="s">
        <v>36</v>
      </c>
      <c r="T6932" t="s">
        <v>86</v>
      </c>
      <c r="U6932" t="s">
        <v>69</v>
      </c>
      <c r="W6932" t="s">
        <v>132</v>
      </c>
      <c r="X6932">
        <v>117466</v>
      </c>
      <c r="Y6932">
        <v>7676</v>
      </c>
      <c r="Z6932">
        <v>53.800800000000002</v>
      </c>
      <c r="AA6932">
        <v>-1.5490999999999999</v>
      </c>
      <c r="AB6932" t="str">
        <f>IF(Restaurants[[#This Row],[Years_Operating]]&lt;5,"New",
IF(Restaurants[[#This Row],[Years_Operating]]&lt;15,"Established","Legacy"))</f>
        <v>Legacy</v>
      </c>
      <c r="AC6932" t="str">
        <f>IF(Restaurants[[#This Row],[Country]]="India","Yes","No")</f>
        <v>No</v>
      </c>
      <c r="AD6932" t="str">
        <f>IF(AND(Restaurants[[#This Row],[Has Online Delivery]]="Yes",Restaurants[[#This Row],[Has Table Booking]]="Yes"),"Online + Table",
IF(Restaurants[[#This Row],[Has Online Delivery]]="Yes","Online Only",
IF(Restaurants[[#This Row],[Has Table Booking]]="Yes","Table Only","None")))</f>
        <v>Table Only</v>
      </c>
      <c r="AE6932" t="str">
        <f>IF(Restaurants[[#This Row],[Rating]]&gt;=4.5,"Excellent",
IF(Restaurants[[#This Row],[Rating]]&gt;=4,"Very Good",
IF(Restaurants[[#This Row],[Rating]]&gt;=3.5,"Good","Average/Low")))</f>
        <v>Excellent</v>
      </c>
    </row>
    <row r="6933" spans="1:31" x14ac:dyDescent="0.3">
      <c r="A6933" t="s">
        <v>122</v>
      </c>
      <c r="B6933" t="s">
        <v>880</v>
      </c>
      <c r="C6933" t="s">
        <v>50</v>
      </c>
      <c r="D6933" t="s">
        <v>870</v>
      </c>
      <c r="E6933">
        <v>3</v>
      </c>
      <c r="F6933">
        <v>365</v>
      </c>
      <c r="G6933" t="s">
        <v>123</v>
      </c>
      <c r="H6933">
        <v>1998</v>
      </c>
      <c r="I6933">
        <v>80</v>
      </c>
      <c r="J6933">
        <v>4.7</v>
      </c>
      <c r="K6933" t="s">
        <v>871</v>
      </c>
      <c r="L6933">
        <v>27</v>
      </c>
      <c r="M6933" t="s">
        <v>33</v>
      </c>
      <c r="N6933" t="s">
        <v>34</v>
      </c>
      <c r="O6933" t="s">
        <v>54</v>
      </c>
      <c r="P6933" t="s">
        <v>36</v>
      </c>
      <c r="Q6933" t="s">
        <v>37</v>
      </c>
      <c r="R6933">
        <v>24</v>
      </c>
      <c r="S6933" t="s">
        <v>36</v>
      </c>
      <c r="T6933" t="s">
        <v>55</v>
      </c>
      <c r="U6933" t="s">
        <v>46</v>
      </c>
      <c r="W6933" t="s">
        <v>149</v>
      </c>
      <c r="X6933">
        <v>377436</v>
      </c>
      <c r="Y6933">
        <v>1878</v>
      </c>
      <c r="Z6933">
        <v>29.760400000000001</v>
      </c>
      <c r="AA6933">
        <v>-95.369799999999998</v>
      </c>
      <c r="AB6933" t="str">
        <f>IF(Restaurants[[#This Row],[Years_Operating]]&lt;5,"New",
IF(Restaurants[[#This Row],[Years_Operating]]&lt;15,"Established","Legacy"))</f>
        <v>Legacy</v>
      </c>
      <c r="AC6933" t="str">
        <f>IF(Restaurants[[#This Row],[Country]]="India","Yes","No")</f>
        <v>No</v>
      </c>
      <c r="AD6933" t="str">
        <f>IF(AND(Restaurants[[#This Row],[Has Online Delivery]]="Yes",Restaurants[[#This Row],[Has Table Booking]]="Yes"),"Online + Table",
IF(Restaurants[[#This Row],[Has Online Delivery]]="Yes","Online Only",
IF(Restaurants[[#This Row],[Has Table Booking]]="Yes","Table Only","None")))</f>
        <v>Online Only</v>
      </c>
      <c r="AE6933" t="str">
        <f>IF(Restaurants[[#This Row],[Rating]]&gt;=4.5,"Excellent",
IF(Restaurants[[#This Row],[Rating]]&gt;=4,"Very Good",
IF(Restaurants[[#This Row],[Rating]]&gt;=3.5,"Good","Average/Low")))</f>
        <v>Excellent</v>
      </c>
    </row>
    <row r="6934" spans="1:31" x14ac:dyDescent="0.3">
      <c r="A6934" t="s">
        <v>71</v>
      </c>
      <c r="B6934" t="s">
        <v>125</v>
      </c>
      <c r="C6934" t="s">
        <v>50</v>
      </c>
      <c r="D6934" t="s">
        <v>901</v>
      </c>
      <c r="E6934">
        <v>3</v>
      </c>
      <c r="F6934">
        <v>380</v>
      </c>
      <c r="G6934" t="s">
        <v>75</v>
      </c>
      <c r="H6934">
        <v>2008</v>
      </c>
      <c r="I6934">
        <v>23</v>
      </c>
      <c r="J6934">
        <v>4.8</v>
      </c>
      <c r="K6934" t="s">
        <v>902</v>
      </c>
      <c r="L6934">
        <v>17</v>
      </c>
      <c r="M6934" t="s">
        <v>33</v>
      </c>
      <c r="N6934" t="s">
        <v>34</v>
      </c>
      <c r="O6934" t="s">
        <v>35</v>
      </c>
      <c r="P6934" t="s">
        <v>37</v>
      </c>
      <c r="Q6934" t="s">
        <v>36</v>
      </c>
      <c r="R6934">
        <v>29</v>
      </c>
      <c r="S6934" t="s">
        <v>37</v>
      </c>
      <c r="T6934" t="s">
        <v>55</v>
      </c>
      <c r="U6934" t="s">
        <v>39</v>
      </c>
      <c r="W6934" t="s">
        <v>149</v>
      </c>
      <c r="X6934">
        <v>106460</v>
      </c>
      <c r="Y6934">
        <v>1033</v>
      </c>
      <c r="Z6934">
        <v>41.878100000000003</v>
      </c>
      <c r="AA6934">
        <v>-87.629800000000003</v>
      </c>
      <c r="AB6934" t="str">
        <f>IF(Restaurants[[#This Row],[Years_Operating]]&lt;5,"New",
IF(Restaurants[[#This Row],[Years_Operating]]&lt;15,"Established","Legacy"))</f>
        <v>Legacy</v>
      </c>
      <c r="AC6934" t="str">
        <f>IF(Restaurants[[#This Row],[Country]]="India","Yes","No")</f>
        <v>No</v>
      </c>
      <c r="AD6934" t="str">
        <f>IF(AND(Restaurants[[#This Row],[Has Online Delivery]]="Yes",Restaurants[[#This Row],[Has Table Booking]]="Yes"),"Online + Table",
IF(Restaurants[[#This Row],[Has Online Delivery]]="Yes","Online Only",
IF(Restaurants[[#This Row],[Has Table Booking]]="Yes","Table Only","None")))</f>
        <v>Table Only</v>
      </c>
      <c r="AE6934" t="str">
        <f>IF(Restaurants[[#This Row],[Rating]]&gt;=4.5,"Excellent",
IF(Restaurants[[#This Row],[Rating]]&gt;=4,"Very Good",
IF(Restaurants[[#This Row],[Rating]]&gt;=3.5,"Good","Average/Low")))</f>
        <v>Excellent</v>
      </c>
    </row>
    <row r="6935" spans="1:31" x14ac:dyDescent="0.3">
      <c r="A6935" t="s">
        <v>122</v>
      </c>
      <c r="B6935" t="s">
        <v>880</v>
      </c>
      <c r="C6935" t="s">
        <v>50</v>
      </c>
      <c r="D6935" t="s">
        <v>878</v>
      </c>
      <c r="E6935">
        <v>3</v>
      </c>
      <c r="F6935">
        <v>365</v>
      </c>
      <c r="G6935" t="s">
        <v>123</v>
      </c>
      <c r="H6935">
        <v>1998</v>
      </c>
      <c r="I6935">
        <v>80</v>
      </c>
      <c r="J6935">
        <v>4.7</v>
      </c>
      <c r="K6935" t="s">
        <v>879</v>
      </c>
      <c r="L6935">
        <v>27</v>
      </c>
      <c r="M6935" t="s">
        <v>33</v>
      </c>
      <c r="N6935" t="s">
        <v>34</v>
      </c>
      <c r="O6935" t="s">
        <v>54</v>
      </c>
      <c r="P6935" t="s">
        <v>36</v>
      </c>
      <c r="Q6935" t="s">
        <v>36</v>
      </c>
      <c r="R6935">
        <v>71</v>
      </c>
      <c r="S6935" t="s">
        <v>37</v>
      </c>
      <c r="T6935" t="s">
        <v>63</v>
      </c>
      <c r="U6935" t="s">
        <v>39</v>
      </c>
      <c r="W6935" t="s">
        <v>108</v>
      </c>
      <c r="X6935">
        <v>31746</v>
      </c>
      <c r="Y6935">
        <v>2700</v>
      </c>
      <c r="Z6935">
        <v>29.760400000000001</v>
      </c>
      <c r="AA6935">
        <v>-95.369799999999998</v>
      </c>
      <c r="AB6935" t="str">
        <f>IF(Restaurants[[#This Row],[Years_Operating]]&lt;5,"New",
IF(Restaurants[[#This Row],[Years_Operating]]&lt;15,"Established","Legacy"))</f>
        <v>Legacy</v>
      </c>
      <c r="AC6935" t="str">
        <f>IF(Restaurants[[#This Row],[Country]]="India","Yes","No")</f>
        <v>No</v>
      </c>
      <c r="AD6935" t="str">
        <f>IF(AND(Restaurants[[#This Row],[Has Online Delivery]]="Yes",Restaurants[[#This Row],[Has Table Booking]]="Yes"),"Online + Table",
IF(Restaurants[[#This Row],[Has Online Delivery]]="Yes","Online Only",
IF(Restaurants[[#This Row],[Has Table Booking]]="Yes","Table Only","None")))</f>
        <v>Online + Table</v>
      </c>
      <c r="AE6935" t="str">
        <f>IF(Restaurants[[#This Row],[Rating]]&gt;=4.5,"Excellent",
IF(Restaurants[[#This Row],[Rating]]&gt;=4,"Very Good",
IF(Restaurants[[#This Row],[Rating]]&gt;=3.5,"Good","Average/Low")))</f>
        <v>Excellent</v>
      </c>
    </row>
    <row r="6936" spans="1:31" x14ac:dyDescent="0.3">
      <c r="A6936" t="s">
        <v>122</v>
      </c>
      <c r="B6936" t="s">
        <v>93</v>
      </c>
      <c r="C6936" t="s">
        <v>50</v>
      </c>
      <c r="D6936" t="s">
        <v>878</v>
      </c>
      <c r="E6936">
        <v>3</v>
      </c>
      <c r="F6936">
        <v>365</v>
      </c>
      <c r="G6936" t="s">
        <v>123</v>
      </c>
      <c r="H6936">
        <v>1998</v>
      </c>
      <c r="I6936">
        <v>80</v>
      </c>
      <c r="J6936">
        <v>4.7</v>
      </c>
      <c r="K6936" t="s">
        <v>911</v>
      </c>
      <c r="L6936">
        <v>27</v>
      </c>
      <c r="M6936" t="s">
        <v>33</v>
      </c>
      <c r="N6936" t="s">
        <v>34</v>
      </c>
      <c r="O6936" t="s">
        <v>54</v>
      </c>
      <c r="P6936" t="s">
        <v>37</v>
      </c>
      <c r="Q6936" t="s">
        <v>37</v>
      </c>
      <c r="R6936">
        <v>46</v>
      </c>
      <c r="S6936" t="s">
        <v>37</v>
      </c>
      <c r="T6936" t="s">
        <v>86</v>
      </c>
      <c r="U6936" t="s">
        <v>32</v>
      </c>
      <c r="W6936" t="s">
        <v>64</v>
      </c>
      <c r="X6936">
        <v>148550</v>
      </c>
      <c r="Y6936">
        <v>6966</v>
      </c>
      <c r="Z6936">
        <v>37.774900000000002</v>
      </c>
      <c r="AA6936">
        <v>-122.4194</v>
      </c>
      <c r="AB6936" t="str">
        <f>IF(Restaurants[[#This Row],[Years_Operating]]&lt;5,"New",
IF(Restaurants[[#This Row],[Years_Operating]]&lt;15,"Established","Legacy"))</f>
        <v>Legacy</v>
      </c>
      <c r="AC6936" t="str">
        <f>IF(Restaurants[[#This Row],[Country]]="India","Yes","No")</f>
        <v>No</v>
      </c>
      <c r="AD6936" t="str">
        <f>IF(AND(Restaurants[[#This Row],[Has Online Delivery]]="Yes",Restaurants[[#This Row],[Has Table Booking]]="Yes"),"Online + Table",
IF(Restaurants[[#This Row],[Has Online Delivery]]="Yes","Online Only",
IF(Restaurants[[#This Row],[Has Table Booking]]="Yes","Table Only","None")))</f>
        <v>None</v>
      </c>
      <c r="AE6936" t="str">
        <f>IF(Restaurants[[#This Row],[Rating]]&gt;=4.5,"Excellent",
IF(Restaurants[[#This Row],[Rating]]&gt;=4,"Very Good",
IF(Restaurants[[#This Row],[Rating]]&gt;=3.5,"Good","Average/Low")))</f>
        <v>Excellent</v>
      </c>
    </row>
    <row r="6937" spans="1:31" x14ac:dyDescent="0.3">
      <c r="A6937" t="s">
        <v>76</v>
      </c>
      <c r="B6937" t="s">
        <v>866</v>
      </c>
      <c r="C6937" t="s">
        <v>251</v>
      </c>
      <c r="D6937" t="s">
        <v>863</v>
      </c>
      <c r="E6937">
        <v>3</v>
      </c>
      <c r="F6937">
        <v>295</v>
      </c>
      <c r="G6937" t="s">
        <v>79</v>
      </c>
      <c r="H6937">
        <v>1972</v>
      </c>
      <c r="I6937">
        <v>62</v>
      </c>
      <c r="J6937">
        <v>4.8</v>
      </c>
      <c r="K6937" t="s">
        <v>926</v>
      </c>
      <c r="L6937">
        <v>53</v>
      </c>
      <c r="M6937" t="s">
        <v>33</v>
      </c>
      <c r="N6937" t="s">
        <v>34</v>
      </c>
      <c r="O6937" t="s">
        <v>54</v>
      </c>
      <c r="P6937" t="s">
        <v>37</v>
      </c>
      <c r="Q6937" t="s">
        <v>36</v>
      </c>
      <c r="R6937">
        <v>37</v>
      </c>
      <c r="S6937" t="s">
        <v>36</v>
      </c>
      <c r="T6937" t="s">
        <v>55</v>
      </c>
      <c r="U6937" t="s">
        <v>46</v>
      </c>
      <c r="V6937" t="s">
        <v>2909</v>
      </c>
      <c r="W6937" t="s">
        <v>80</v>
      </c>
      <c r="X6937">
        <v>325318</v>
      </c>
      <c r="Y6937">
        <v>4122</v>
      </c>
      <c r="Z6937">
        <v>23.022500000000001</v>
      </c>
      <c r="AA6937">
        <v>72.571399999999997</v>
      </c>
      <c r="AB6937" t="str">
        <f>IF(Restaurants[[#This Row],[Years_Operating]]&lt;5,"New",
IF(Restaurants[[#This Row],[Years_Operating]]&lt;15,"Established","Legacy"))</f>
        <v>Legacy</v>
      </c>
      <c r="AC6937" t="str">
        <f>IF(Restaurants[[#This Row],[Country]]="India","Yes","No")</f>
        <v>Yes</v>
      </c>
      <c r="AD6937" t="str">
        <f>IF(AND(Restaurants[[#This Row],[Has Online Delivery]]="Yes",Restaurants[[#This Row],[Has Table Booking]]="Yes"),"Online + Table",
IF(Restaurants[[#This Row],[Has Online Delivery]]="Yes","Online Only",
IF(Restaurants[[#This Row],[Has Table Booking]]="Yes","Table Only","None")))</f>
        <v>Table Only</v>
      </c>
      <c r="AE6937" t="str">
        <f>IF(Restaurants[[#This Row],[Rating]]&gt;=4.5,"Excellent",
IF(Restaurants[[#This Row],[Rating]]&gt;=4,"Very Good",
IF(Restaurants[[#This Row],[Rating]]&gt;=3.5,"Good","Average/Low")))</f>
        <v>Excellent</v>
      </c>
    </row>
    <row r="6938" spans="1:31" x14ac:dyDescent="0.3">
      <c r="A6938" t="s">
        <v>128</v>
      </c>
      <c r="B6938" t="s">
        <v>933</v>
      </c>
      <c r="C6938" t="s">
        <v>251</v>
      </c>
      <c r="D6938" t="s">
        <v>935</v>
      </c>
      <c r="E6938">
        <v>3</v>
      </c>
      <c r="F6938">
        <v>290</v>
      </c>
      <c r="G6938" t="s">
        <v>130</v>
      </c>
      <c r="H6938">
        <v>1981</v>
      </c>
      <c r="I6938">
        <v>50</v>
      </c>
      <c r="J6938">
        <v>4.7</v>
      </c>
      <c r="K6938" t="s">
        <v>948</v>
      </c>
      <c r="L6938">
        <v>44</v>
      </c>
      <c r="M6938" t="s">
        <v>33</v>
      </c>
      <c r="N6938" t="s">
        <v>34</v>
      </c>
      <c r="O6938" t="s">
        <v>35</v>
      </c>
      <c r="P6938" t="s">
        <v>36</v>
      </c>
      <c r="Q6938" t="s">
        <v>37</v>
      </c>
      <c r="R6938">
        <v>27</v>
      </c>
      <c r="S6938" t="s">
        <v>37</v>
      </c>
      <c r="T6938" t="s">
        <v>86</v>
      </c>
      <c r="U6938" t="s">
        <v>32</v>
      </c>
      <c r="V6938" t="s">
        <v>2910</v>
      </c>
      <c r="W6938" t="s">
        <v>64</v>
      </c>
      <c r="X6938">
        <v>11394</v>
      </c>
      <c r="Y6938">
        <v>1038</v>
      </c>
      <c r="Z6938">
        <v>22.7196</v>
      </c>
      <c r="AA6938">
        <v>75.857699999999994</v>
      </c>
      <c r="AB6938" t="str">
        <f>IF(Restaurants[[#This Row],[Years_Operating]]&lt;5,"New",
IF(Restaurants[[#This Row],[Years_Operating]]&lt;15,"Established","Legacy"))</f>
        <v>Legacy</v>
      </c>
      <c r="AC6938" t="str">
        <f>IF(Restaurants[[#This Row],[Country]]="India","Yes","No")</f>
        <v>Yes</v>
      </c>
      <c r="AD6938" t="str">
        <f>IF(AND(Restaurants[[#This Row],[Has Online Delivery]]="Yes",Restaurants[[#This Row],[Has Table Booking]]="Yes"),"Online + Table",
IF(Restaurants[[#This Row],[Has Online Delivery]]="Yes","Online Only",
IF(Restaurants[[#This Row],[Has Table Booking]]="Yes","Table Only","None")))</f>
        <v>Online Only</v>
      </c>
      <c r="AE6938" t="str">
        <f>IF(Restaurants[[#This Row],[Rating]]&gt;=4.5,"Excellent",
IF(Restaurants[[#This Row],[Rating]]&gt;=4,"Very Good",
IF(Restaurants[[#This Row],[Rating]]&gt;=3.5,"Good","Average/Low")))</f>
        <v>Excellent</v>
      </c>
    </row>
    <row r="6939" spans="1:31" x14ac:dyDescent="0.3">
      <c r="A6939" t="s">
        <v>109</v>
      </c>
      <c r="B6939" t="s">
        <v>866</v>
      </c>
      <c r="C6939" t="s">
        <v>251</v>
      </c>
      <c r="D6939" t="s">
        <v>278</v>
      </c>
      <c r="E6939">
        <v>3</v>
      </c>
      <c r="F6939">
        <v>270</v>
      </c>
      <c r="G6939" t="s">
        <v>109</v>
      </c>
      <c r="H6939">
        <v>1989</v>
      </c>
      <c r="I6939">
        <v>48</v>
      </c>
      <c r="J6939">
        <v>4.8</v>
      </c>
      <c r="K6939" t="s">
        <v>299</v>
      </c>
      <c r="L6939">
        <v>36</v>
      </c>
      <c r="M6939" t="s">
        <v>33</v>
      </c>
      <c r="N6939" t="s">
        <v>34</v>
      </c>
      <c r="O6939" t="s">
        <v>35</v>
      </c>
      <c r="P6939" t="s">
        <v>37</v>
      </c>
      <c r="Q6939" t="s">
        <v>37</v>
      </c>
      <c r="R6939">
        <v>42</v>
      </c>
      <c r="S6939" t="s">
        <v>37</v>
      </c>
      <c r="T6939" t="s">
        <v>86</v>
      </c>
      <c r="U6939" t="s">
        <v>32</v>
      </c>
      <c r="V6939" t="s">
        <v>2911</v>
      </c>
      <c r="W6939" t="s">
        <v>108</v>
      </c>
      <c r="X6939">
        <v>14274</v>
      </c>
      <c r="Y6939">
        <v>7883</v>
      </c>
      <c r="Z6939">
        <v>23.022500000000001</v>
      </c>
      <c r="AA6939">
        <v>72.571399999999997</v>
      </c>
      <c r="AB6939" t="str">
        <f>IF(Restaurants[[#This Row],[Years_Operating]]&lt;5,"New",
IF(Restaurants[[#This Row],[Years_Operating]]&lt;15,"Established","Legacy"))</f>
        <v>Legacy</v>
      </c>
      <c r="AC6939" t="str">
        <f>IF(Restaurants[[#This Row],[Country]]="India","Yes","No")</f>
        <v>Yes</v>
      </c>
      <c r="AD6939" t="str">
        <f>IF(AND(Restaurants[[#This Row],[Has Online Delivery]]="Yes",Restaurants[[#This Row],[Has Table Booking]]="Yes"),"Online + Table",
IF(Restaurants[[#This Row],[Has Online Delivery]]="Yes","Online Only",
IF(Restaurants[[#This Row],[Has Table Booking]]="Yes","Table Only","None")))</f>
        <v>None</v>
      </c>
      <c r="AE6939" t="str">
        <f>IF(Restaurants[[#This Row],[Rating]]&gt;=4.5,"Excellent",
IF(Restaurants[[#This Row],[Rating]]&gt;=4,"Very Good",
IF(Restaurants[[#This Row],[Rating]]&gt;=3.5,"Good","Average/Low")))</f>
        <v>Excellent</v>
      </c>
    </row>
    <row r="6940" spans="1:31" x14ac:dyDescent="0.3">
      <c r="A6940" t="s">
        <v>248</v>
      </c>
      <c r="B6940" t="s">
        <v>266</v>
      </c>
      <c r="C6940" t="s">
        <v>251</v>
      </c>
      <c r="D6940" t="s">
        <v>258</v>
      </c>
      <c r="E6940">
        <v>0</v>
      </c>
      <c r="F6940">
        <v>85</v>
      </c>
      <c r="G6940" t="s">
        <v>249</v>
      </c>
      <c r="H6940">
        <v>2014</v>
      </c>
      <c r="I6940">
        <v>38</v>
      </c>
      <c r="J6940">
        <v>4.5</v>
      </c>
      <c r="K6940" t="s">
        <v>270</v>
      </c>
      <c r="L6940">
        <v>11</v>
      </c>
      <c r="M6940" t="s">
        <v>204</v>
      </c>
      <c r="N6940" t="s">
        <v>210</v>
      </c>
      <c r="O6940" t="s">
        <v>35</v>
      </c>
      <c r="P6940" t="s">
        <v>36</v>
      </c>
      <c r="Q6940" t="s">
        <v>37</v>
      </c>
      <c r="R6940">
        <v>27</v>
      </c>
      <c r="S6940" t="s">
        <v>37</v>
      </c>
      <c r="T6940" t="s">
        <v>55</v>
      </c>
      <c r="U6940" t="s">
        <v>32</v>
      </c>
      <c r="V6940" t="s">
        <v>2912</v>
      </c>
      <c r="W6940" t="s">
        <v>40</v>
      </c>
      <c r="X6940">
        <v>81367</v>
      </c>
      <c r="Y6940">
        <v>4855</v>
      </c>
      <c r="Z6940">
        <v>12.9716</v>
      </c>
      <c r="AA6940">
        <v>77.5946</v>
      </c>
      <c r="AB6940" t="str">
        <f>IF(Restaurants[[#This Row],[Years_Operating]]&lt;5,"New",
IF(Restaurants[[#This Row],[Years_Operating]]&lt;15,"Established","Legacy"))</f>
        <v>Established</v>
      </c>
      <c r="AC6940" t="str">
        <f>IF(Restaurants[[#This Row],[Country]]="India","Yes","No")</f>
        <v>Yes</v>
      </c>
      <c r="AD6940" t="str">
        <f>IF(AND(Restaurants[[#This Row],[Has Online Delivery]]="Yes",Restaurants[[#This Row],[Has Table Booking]]="Yes"),"Online + Table",
IF(Restaurants[[#This Row],[Has Online Delivery]]="Yes","Online Only",
IF(Restaurants[[#This Row],[Has Table Booking]]="Yes","Table Only","None")))</f>
        <v>Online Only</v>
      </c>
      <c r="AE6940" t="str">
        <f>IF(Restaurants[[#This Row],[Rating]]&gt;=4.5,"Excellent",
IF(Restaurants[[#This Row],[Rating]]&gt;=4,"Very Good",
IF(Restaurants[[#This Row],[Rating]]&gt;=3.5,"Good","Average/Low")))</f>
        <v>Excellent</v>
      </c>
    </row>
    <row r="6941" spans="1:31" x14ac:dyDescent="0.3">
      <c r="A6941" t="s">
        <v>199</v>
      </c>
      <c r="B6941" t="s">
        <v>971</v>
      </c>
      <c r="C6941" t="s">
        <v>942</v>
      </c>
      <c r="D6941" t="s">
        <v>976</v>
      </c>
      <c r="E6941">
        <v>1</v>
      </c>
      <c r="F6941">
        <v>165</v>
      </c>
      <c r="G6941" t="s">
        <v>201</v>
      </c>
      <c r="H6941">
        <v>2013</v>
      </c>
      <c r="I6941">
        <v>26</v>
      </c>
      <c r="J6941">
        <v>4.5999999999999996</v>
      </c>
      <c r="K6941" t="s">
        <v>977</v>
      </c>
      <c r="L6941">
        <v>12</v>
      </c>
      <c r="M6941" t="s">
        <v>160</v>
      </c>
      <c r="N6941" t="s">
        <v>193</v>
      </c>
      <c r="O6941" t="s">
        <v>45</v>
      </c>
      <c r="P6941" t="s">
        <v>36</v>
      </c>
      <c r="Q6941" t="s">
        <v>37</v>
      </c>
      <c r="R6941">
        <v>34</v>
      </c>
      <c r="S6941" t="s">
        <v>36</v>
      </c>
      <c r="T6941" t="s">
        <v>86</v>
      </c>
      <c r="U6941" t="s">
        <v>69</v>
      </c>
      <c r="W6941" t="s">
        <v>40</v>
      </c>
      <c r="X6941">
        <v>240883</v>
      </c>
      <c r="Y6941">
        <v>977</v>
      </c>
      <c r="Z6941">
        <v>43.653199999999998</v>
      </c>
      <c r="AA6941">
        <v>-79.383200000000002</v>
      </c>
      <c r="AB6941" t="str">
        <f>IF(Restaurants[[#This Row],[Years_Operating]]&lt;5,"New",
IF(Restaurants[[#This Row],[Years_Operating]]&lt;15,"Established","Legacy"))</f>
        <v>Established</v>
      </c>
      <c r="AC6941" t="str">
        <f>IF(Restaurants[[#This Row],[Country]]="India","Yes","No")</f>
        <v>No</v>
      </c>
      <c r="AD6941" t="str">
        <f>IF(AND(Restaurants[[#This Row],[Has Online Delivery]]="Yes",Restaurants[[#This Row],[Has Table Booking]]="Yes"),"Online + Table",
IF(Restaurants[[#This Row],[Has Online Delivery]]="Yes","Online Only",
IF(Restaurants[[#This Row],[Has Table Booking]]="Yes","Table Only","None")))</f>
        <v>Online Only</v>
      </c>
      <c r="AE6941" t="str">
        <f>IF(Restaurants[[#This Row],[Rating]]&gt;=4.5,"Excellent",
IF(Restaurants[[#This Row],[Rating]]&gt;=4,"Very Good",
IF(Restaurants[[#This Row],[Rating]]&gt;=3.5,"Good","Average/Low")))</f>
        <v>Excellent</v>
      </c>
    </row>
    <row r="6942" spans="1:31" x14ac:dyDescent="0.3">
      <c r="A6942" t="s">
        <v>76</v>
      </c>
      <c r="B6942" t="s">
        <v>921</v>
      </c>
      <c r="C6942" t="s">
        <v>251</v>
      </c>
      <c r="D6942" t="s">
        <v>252</v>
      </c>
      <c r="E6942">
        <v>3</v>
      </c>
      <c r="F6942">
        <v>295</v>
      </c>
      <c r="G6942" t="s">
        <v>79</v>
      </c>
      <c r="H6942">
        <v>1972</v>
      </c>
      <c r="I6942">
        <v>62</v>
      </c>
      <c r="J6942">
        <v>4.8</v>
      </c>
      <c r="K6942" t="s">
        <v>256</v>
      </c>
      <c r="L6942">
        <v>53</v>
      </c>
      <c r="M6942" t="s">
        <v>33</v>
      </c>
      <c r="N6942" t="s">
        <v>34</v>
      </c>
      <c r="O6942" t="s">
        <v>54</v>
      </c>
      <c r="P6942" t="s">
        <v>36</v>
      </c>
      <c r="Q6942" t="s">
        <v>36</v>
      </c>
      <c r="R6942">
        <v>66</v>
      </c>
      <c r="S6942" t="s">
        <v>37</v>
      </c>
      <c r="T6942" t="s">
        <v>55</v>
      </c>
      <c r="U6942" t="s">
        <v>46</v>
      </c>
      <c r="V6942" t="s">
        <v>2913</v>
      </c>
      <c r="W6942" t="s">
        <v>80</v>
      </c>
      <c r="X6942">
        <v>80520</v>
      </c>
      <c r="Y6942">
        <v>1330</v>
      </c>
      <c r="Z6942">
        <v>26.912400000000002</v>
      </c>
      <c r="AA6942">
        <v>75.787300000000002</v>
      </c>
      <c r="AB6942" t="str">
        <f>IF(Restaurants[[#This Row],[Years_Operating]]&lt;5,"New",
IF(Restaurants[[#This Row],[Years_Operating]]&lt;15,"Established","Legacy"))</f>
        <v>Legacy</v>
      </c>
      <c r="AC6942" t="str">
        <f>IF(Restaurants[[#This Row],[Country]]="India","Yes","No")</f>
        <v>Yes</v>
      </c>
      <c r="AD6942" t="str">
        <f>IF(AND(Restaurants[[#This Row],[Has Online Delivery]]="Yes",Restaurants[[#This Row],[Has Table Booking]]="Yes"),"Online + Table",
IF(Restaurants[[#This Row],[Has Online Delivery]]="Yes","Online Only",
IF(Restaurants[[#This Row],[Has Table Booking]]="Yes","Table Only","None")))</f>
        <v>Online + Table</v>
      </c>
      <c r="AE6942" t="str">
        <f>IF(Restaurants[[#This Row],[Rating]]&gt;=4.5,"Excellent",
IF(Restaurants[[#This Row],[Rating]]&gt;=4,"Very Good",
IF(Restaurants[[#This Row],[Rating]]&gt;=3.5,"Good","Average/Low")))</f>
        <v>Excellent</v>
      </c>
    </row>
    <row r="6943" spans="1:31" x14ac:dyDescent="0.3">
      <c r="A6943" t="s">
        <v>154</v>
      </c>
      <c r="B6943" t="s">
        <v>145</v>
      </c>
      <c r="C6943" t="s">
        <v>146</v>
      </c>
      <c r="D6943" t="s">
        <v>905</v>
      </c>
      <c r="E6943">
        <v>2</v>
      </c>
      <c r="F6943">
        <v>245</v>
      </c>
      <c r="G6943" t="s">
        <v>158</v>
      </c>
      <c r="H6943">
        <v>2010</v>
      </c>
      <c r="I6943">
        <v>48</v>
      </c>
      <c r="J6943">
        <v>4.7</v>
      </c>
      <c r="K6943" t="s">
        <v>906</v>
      </c>
      <c r="L6943">
        <v>15</v>
      </c>
      <c r="M6943" t="s">
        <v>160</v>
      </c>
      <c r="N6943" t="s">
        <v>143</v>
      </c>
      <c r="O6943" t="s">
        <v>35</v>
      </c>
      <c r="P6943" t="s">
        <v>37</v>
      </c>
      <c r="Q6943" t="s">
        <v>36</v>
      </c>
      <c r="R6943">
        <v>30</v>
      </c>
      <c r="S6943" t="s">
        <v>37</v>
      </c>
      <c r="T6943" t="s">
        <v>55</v>
      </c>
      <c r="U6943" t="s">
        <v>32</v>
      </c>
      <c r="W6943" t="s">
        <v>64</v>
      </c>
      <c r="X6943">
        <v>125967</v>
      </c>
      <c r="Y6943">
        <v>6478</v>
      </c>
      <c r="Z6943">
        <v>35.689500000000002</v>
      </c>
      <c r="AA6943">
        <v>139.6917</v>
      </c>
      <c r="AB6943" t="str">
        <f>IF(Restaurants[[#This Row],[Years_Operating]]&lt;5,"New",
IF(Restaurants[[#This Row],[Years_Operating]]&lt;15,"Established","Legacy"))</f>
        <v>Legacy</v>
      </c>
      <c r="AC6943" t="str">
        <f>IF(Restaurants[[#This Row],[Country]]="India","Yes","No")</f>
        <v>No</v>
      </c>
      <c r="AD6943" t="str">
        <f>IF(AND(Restaurants[[#This Row],[Has Online Delivery]]="Yes",Restaurants[[#This Row],[Has Table Booking]]="Yes"),"Online + Table",
IF(Restaurants[[#This Row],[Has Online Delivery]]="Yes","Online Only",
IF(Restaurants[[#This Row],[Has Table Booking]]="Yes","Table Only","None")))</f>
        <v>Table Only</v>
      </c>
      <c r="AE6943" t="str">
        <f>IF(Restaurants[[#This Row],[Rating]]&gt;=4.5,"Excellent",
IF(Restaurants[[#This Row],[Rating]]&gt;=4,"Very Good",
IF(Restaurants[[#This Row],[Rating]]&gt;=3.5,"Good","Average/Low")))</f>
        <v>Excellent</v>
      </c>
    </row>
    <row r="6944" spans="1:31" x14ac:dyDescent="0.3">
      <c r="A6944" t="s">
        <v>215</v>
      </c>
      <c r="B6944" t="s">
        <v>903</v>
      </c>
      <c r="C6944" t="s">
        <v>196</v>
      </c>
      <c r="D6944" t="s">
        <v>953</v>
      </c>
      <c r="E6944">
        <v>0</v>
      </c>
      <c r="F6944">
        <v>155</v>
      </c>
      <c r="G6944" t="s">
        <v>219</v>
      </c>
      <c r="H6944">
        <v>2000</v>
      </c>
      <c r="I6944">
        <v>55</v>
      </c>
      <c r="J6944">
        <v>4.7</v>
      </c>
      <c r="K6944" t="s">
        <v>954</v>
      </c>
      <c r="L6944">
        <v>25</v>
      </c>
      <c r="M6944" t="s">
        <v>160</v>
      </c>
      <c r="N6944" t="s">
        <v>210</v>
      </c>
      <c r="O6944" t="s">
        <v>54</v>
      </c>
      <c r="P6944" t="s">
        <v>37</v>
      </c>
      <c r="Q6944" t="s">
        <v>37</v>
      </c>
      <c r="R6944">
        <v>25</v>
      </c>
      <c r="S6944" t="s">
        <v>37</v>
      </c>
      <c r="T6944" t="s">
        <v>55</v>
      </c>
      <c r="U6944" t="s">
        <v>69</v>
      </c>
      <c r="W6944" t="s">
        <v>40</v>
      </c>
      <c r="X6944">
        <v>128202</v>
      </c>
      <c r="Y6944">
        <v>7545</v>
      </c>
      <c r="Z6944">
        <v>53.800800000000002</v>
      </c>
      <c r="AA6944">
        <v>-1.5490999999999999</v>
      </c>
      <c r="AB6944" t="str">
        <f>IF(Restaurants[[#This Row],[Years_Operating]]&lt;5,"New",
IF(Restaurants[[#This Row],[Years_Operating]]&lt;15,"Established","Legacy"))</f>
        <v>Legacy</v>
      </c>
      <c r="AC6944" t="str">
        <f>IF(Restaurants[[#This Row],[Country]]="India","Yes","No")</f>
        <v>No</v>
      </c>
      <c r="AD6944" t="str">
        <f>IF(AND(Restaurants[[#This Row],[Has Online Delivery]]="Yes",Restaurants[[#This Row],[Has Table Booking]]="Yes"),"Online + Table",
IF(Restaurants[[#This Row],[Has Online Delivery]]="Yes","Online Only",
IF(Restaurants[[#This Row],[Has Table Booking]]="Yes","Table Only","None")))</f>
        <v>None</v>
      </c>
      <c r="AE6944" t="str">
        <f>IF(Restaurants[[#This Row],[Rating]]&gt;=4.5,"Excellent",
IF(Restaurants[[#This Row],[Rating]]&gt;=4,"Very Good",
IF(Restaurants[[#This Row],[Rating]]&gt;=3.5,"Good","Average/Low")))</f>
        <v>Excellent</v>
      </c>
    </row>
    <row r="6945" spans="1:31" x14ac:dyDescent="0.3">
      <c r="A6945" t="s">
        <v>87</v>
      </c>
      <c r="B6945" t="s">
        <v>873</v>
      </c>
      <c r="C6945" t="s">
        <v>29</v>
      </c>
      <c r="D6945" t="s">
        <v>886</v>
      </c>
      <c r="E6945">
        <v>3</v>
      </c>
      <c r="F6945">
        <v>295</v>
      </c>
      <c r="G6945" t="s">
        <v>91</v>
      </c>
      <c r="H6945">
        <v>1897</v>
      </c>
      <c r="I6945">
        <v>50</v>
      </c>
      <c r="J6945">
        <v>4.8</v>
      </c>
      <c r="K6945" t="s">
        <v>887</v>
      </c>
      <c r="L6945">
        <v>128</v>
      </c>
      <c r="M6945" t="s">
        <v>33</v>
      </c>
      <c r="N6945" t="s">
        <v>34</v>
      </c>
      <c r="O6945" t="s">
        <v>35</v>
      </c>
      <c r="P6945" t="s">
        <v>36</v>
      </c>
      <c r="Q6945" t="s">
        <v>36</v>
      </c>
      <c r="R6945">
        <v>47</v>
      </c>
      <c r="S6945" t="s">
        <v>36</v>
      </c>
      <c r="T6945" t="s">
        <v>86</v>
      </c>
      <c r="U6945" t="s">
        <v>69</v>
      </c>
      <c r="W6945" t="s">
        <v>80</v>
      </c>
      <c r="X6945">
        <v>1982</v>
      </c>
      <c r="Y6945">
        <v>348</v>
      </c>
      <c r="Z6945">
        <v>45.464199999999998</v>
      </c>
      <c r="AA6945">
        <v>9.19</v>
      </c>
      <c r="AB6945" t="str">
        <f>IF(Restaurants[[#This Row],[Years_Operating]]&lt;5,"New",
IF(Restaurants[[#This Row],[Years_Operating]]&lt;15,"Established","Legacy"))</f>
        <v>Legacy</v>
      </c>
      <c r="AC6945" t="str">
        <f>IF(Restaurants[[#This Row],[Country]]="India","Yes","No")</f>
        <v>No</v>
      </c>
      <c r="AD6945" t="str">
        <f>IF(AND(Restaurants[[#This Row],[Has Online Delivery]]="Yes",Restaurants[[#This Row],[Has Table Booking]]="Yes"),"Online + Table",
IF(Restaurants[[#This Row],[Has Online Delivery]]="Yes","Online Only",
IF(Restaurants[[#This Row],[Has Table Booking]]="Yes","Table Only","None")))</f>
        <v>Online + Table</v>
      </c>
      <c r="AE6945" t="str">
        <f>IF(Restaurants[[#This Row],[Rating]]&gt;=4.5,"Excellent",
IF(Restaurants[[#This Row],[Rating]]&gt;=4,"Very Good",
IF(Restaurants[[#This Row],[Rating]]&gt;=3.5,"Good","Average/Low")))</f>
        <v>Excellent</v>
      </c>
    </row>
    <row r="6946" spans="1:31" x14ac:dyDescent="0.3">
      <c r="A6946" t="s">
        <v>182</v>
      </c>
      <c r="B6946" t="s">
        <v>290</v>
      </c>
      <c r="C6946" t="s">
        <v>251</v>
      </c>
      <c r="D6946" t="s">
        <v>267</v>
      </c>
      <c r="E6946">
        <v>2</v>
      </c>
      <c r="F6946">
        <v>275</v>
      </c>
      <c r="G6946" t="s">
        <v>185</v>
      </c>
      <c r="H6946">
        <v>1998</v>
      </c>
      <c r="I6946">
        <v>20</v>
      </c>
      <c r="J6946">
        <v>4.5999999999999996</v>
      </c>
      <c r="K6946" t="s">
        <v>312</v>
      </c>
      <c r="L6946">
        <v>27</v>
      </c>
      <c r="M6946" t="s">
        <v>33</v>
      </c>
      <c r="N6946" t="s">
        <v>143</v>
      </c>
      <c r="O6946" t="s">
        <v>35</v>
      </c>
      <c r="P6946" t="s">
        <v>37</v>
      </c>
      <c r="Q6946" t="s">
        <v>36</v>
      </c>
      <c r="R6946">
        <v>38</v>
      </c>
      <c r="S6946" t="s">
        <v>37</v>
      </c>
      <c r="T6946" t="s">
        <v>55</v>
      </c>
      <c r="U6946" t="s">
        <v>69</v>
      </c>
      <c r="V6946" t="s">
        <v>2914</v>
      </c>
      <c r="W6946" t="s">
        <v>70</v>
      </c>
      <c r="X6946">
        <v>335409</v>
      </c>
      <c r="Y6946">
        <v>2688</v>
      </c>
      <c r="Z6946">
        <v>17.385000000000002</v>
      </c>
      <c r="AA6946">
        <v>78.486699999999999</v>
      </c>
      <c r="AB6946" t="str">
        <f>IF(Restaurants[[#This Row],[Years_Operating]]&lt;5,"New",
IF(Restaurants[[#This Row],[Years_Operating]]&lt;15,"Established","Legacy"))</f>
        <v>Legacy</v>
      </c>
      <c r="AC6946" t="str">
        <f>IF(Restaurants[[#This Row],[Country]]="India","Yes","No")</f>
        <v>Yes</v>
      </c>
      <c r="AD6946" t="str">
        <f>IF(AND(Restaurants[[#This Row],[Has Online Delivery]]="Yes",Restaurants[[#This Row],[Has Table Booking]]="Yes"),"Online + Table",
IF(Restaurants[[#This Row],[Has Online Delivery]]="Yes","Online Only",
IF(Restaurants[[#This Row],[Has Table Booking]]="Yes","Table Only","None")))</f>
        <v>Table Only</v>
      </c>
      <c r="AE6946" t="str">
        <f>IF(Restaurants[[#This Row],[Rating]]&gt;=4.5,"Excellent",
IF(Restaurants[[#This Row],[Rating]]&gt;=4,"Very Good",
IF(Restaurants[[#This Row],[Rating]]&gt;=3.5,"Good","Average/Low")))</f>
        <v>Excellent</v>
      </c>
    </row>
    <row r="6947" spans="1:31" x14ac:dyDescent="0.3">
      <c r="A6947" t="s">
        <v>186</v>
      </c>
      <c r="B6947" t="s">
        <v>896</v>
      </c>
      <c r="C6947" t="s">
        <v>59</v>
      </c>
      <c r="D6947" t="s">
        <v>897</v>
      </c>
      <c r="E6947">
        <v>2</v>
      </c>
      <c r="F6947">
        <v>550</v>
      </c>
      <c r="G6947" t="s">
        <v>188</v>
      </c>
      <c r="H6947">
        <v>2015</v>
      </c>
      <c r="I6947">
        <v>50</v>
      </c>
      <c r="J6947">
        <v>4.5</v>
      </c>
      <c r="K6947" t="s">
        <v>898</v>
      </c>
      <c r="L6947">
        <v>10</v>
      </c>
      <c r="M6947" t="s">
        <v>62</v>
      </c>
      <c r="N6947" t="s">
        <v>143</v>
      </c>
      <c r="O6947" t="s">
        <v>35</v>
      </c>
      <c r="P6947" t="s">
        <v>36</v>
      </c>
      <c r="Q6947" t="s">
        <v>36</v>
      </c>
      <c r="R6947">
        <v>23</v>
      </c>
      <c r="S6947" t="s">
        <v>36</v>
      </c>
      <c r="T6947" t="s">
        <v>63</v>
      </c>
      <c r="U6947" t="s">
        <v>69</v>
      </c>
      <c r="W6947" t="s">
        <v>47</v>
      </c>
      <c r="X6947">
        <v>131346</v>
      </c>
      <c r="Y6947">
        <v>4527</v>
      </c>
      <c r="Z6947">
        <v>45.764000000000003</v>
      </c>
      <c r="AA6947">
        <v>4.8357000000000001</v>
      </c>
      <c r="AB6947" t="str">
        <f>IF(Restaurants[[#This Row],[Years_Operating]]&lt;5,"New",
IF(Restaurants[[#This Row],[Years_Operating]]&lt;15,"Established","Legacy"))</f>
        <v>Established</v>
      </c>
      <c r="AC6947" t="str">
        <f>IF(Restaurants[[#This Row],[Country]]="India","Yes","No")</f>
        <v>No</v>
      </c>
      <c r="AD6947" t="str">
        <f>IF(AND(Restaurants[[#This Row],[Has Online Delivery]]="Yes",Restaurants[[#This Row],[Has Table Booking]]="Yes"),"Online + Table",
IF(Restaurants[[#This Row],[Has Online Delivery]]="Yes","Online Only",
IF(Restaurants[[#This Row],[Has Table Booking]]="Yes","Table Only","None")))</f>
        <v>Online + Table</v>
      </c>
      <c r="AE6947" t="str">
        <f>IF(Restaurants[[#This Row],[Rating]]&gt;=4.5,"Excellent",
IF(Restaurants[[#This Row],[Rating]]&gt;=4,"Very Good",
IF(Restaurants[[#This Row],[Rating]]&gt;=3.5,"Good","Average/Low")))</f>
        <v>Excellent</v>
      </c>
    </row>
    <row r="6948" spans="1:31" x14ac:dyDescent="0.3">
      <c r="A6948" t="s">
        <v>202</v>
      </c>
      <c r="B6948" t="s">
        <v>275</v>
      </c>
      <c r="C6948" t="s">
        <v>251</v>
      </c>
      <c r="D6948" t="s">
        <v>267</v>
      </c>
      <c r="E6948">
        <v>1</v>
      </c>
      <c r="F6948">
        <v>95</v>
      </c>
      <c r="G6948" t="s">
        <v>203</v>
      </c>
      <c r="H6948">
        <v>2011</v>
      </c>
      <c r="I6948">
        <v>28</v>
      </c>
      <c r="J6948">
        <v>4.5</v>
      </c>
      <c r="K6948" t="s">
        <v>312</v>
      </c>
      <c r="L6948">
        <v>14</v>
      </c>
      <c r="M6948" t="s">
        <v>204</v>
      </c>
      <c r="N6948" t="s">
        <v>193</v>
      </c>
      <c r="O6948" t="s">
        <v>35</v>
      </c>
      <c r="P6948" t="s">
        <v>37</v>
      </c>
      <c r="Q6948" t="s">
        <v>37</v>
      </c>
      <c r="R6948">
        <v>29</v>
      </c>
      <c r="S6948" t="s">
        <v>36</v>
      </c>
      <c r="T6948" t="s">
        <v>86</v>
      </c>
      <c r="U6948" t="s">
        <v>69</v>
      </c>
      <c r="V6948" t="s">
        <v>2915</v>
      </c>
      <c r="W6948" t="s">
        <v>108</v>
      </c>
      <c r="X6948">
        <v>96515</v>
      </c>
      <c r="Y6948">
        <v>2829</v>
      </c>
      <c r="Z6948">
        <v>18.520399999999999</v>
      </c>
      <c r="AA6948">
        <v>73.856700000000004</v>
      </c>
      <c r="AB6948" t="str">
        <f>IF(Restaurants[[#This Row],[Years_Operating]]&lt;5,"New",
IF(Restaurants[[#This Row],[Years_Operating]]&lt;15,"Established","Legacy"))</f>
        <v>Established</v>
      </c>
      <c r="AC6948" t="str">
        <f>IF(Restaurants[[#This Row],[Country]]="India","Yes","No")</f>
        <v>Yes</v>
      </c>
      <c r="AD6948" t="str">
        <f>IF(AND(Restaurants[[#This Row],[Has Online Delivery]]="Yes",Restaurants[[#This Row],[Has Table Booking]]="Yes"),"Online + Table",
IF(Restaurants[[#This Row],[Has Online Delivery]]="Yes","Online Only",
IF(Restaurants[[#This Row],[Has Table Booking]]="Yes","Table Only","None")))</f>
        <v>None</v>
      </c>
      <c r="AE6948" t="str">
        <f>IF(Restaurants[[#This Row],[Rating]]&gt;=4.5,"Excellent",
IF(Restaurants[[#This Row],[Rating]]&gt;=4,"Very Good",
IF(Restaurants[[#This Row],[Rating]]&gt;=3.5,"Good","Average/Low")))</f>
        <v>Excellent</v>
      </c>
    </row>
    <row r="6949" spans="1:31" x14ac:dyDescent="0.3">
      <c r="A6949" t="s">
        <v>234</v>
      </c>
      <c r="B6949" t="s">
        <v>145</v>
      </c>
      <c r="C6949" t="s">
        <v>146</v>
      </c>
      <c r="D6949" t="s">
        <v>883</v>
      </c>
      <c r="E6949">
        <v>0</v>
      </c>
      <c r="F6949">
        <v>285</v>
      </c>
      <c r="G6949" t="s">
        <v>237</v>
      </c>
      <c r="H6949">
        <v>2004</v>
      </c>
      <c r="I6949">
        <v>70</v>
      </c>
      <c r="J6949">
        <v>4.5999999999999996</v>
      </c>
      <c r="K6949" t="s">
        <v>884</v>
      </c>
      <c r="L6949">
        <v>21</v>
      </c>
      <c r="M6949" t="s">
        <v>33</v>
      </c>
      <c r="N6949" t="s">
        <v>210</v>
      </c>
      <c r="O6949" t="s">
        <v>54</v>
      </c>
      <c r="P6949" t="s">
        <v>37</v>
      </c>
      <c r="Q6949" t="s">
        <v>37</v>
      </c>
      <c r="R6949">
        <v>68</v>
      </c>
      <c r="S6949" t="s">
        <v>36</v>
      </c>
      <c r="T6949" t="s">
        <v>63</v>
      </c>
      <c r="U6949" t="s">
        <v>69</v>
      </c>
      <c r="W6949" t="s">
        <v>103</v>
      </c>
      <c r="X6949">
        <v>128068</v>
      </c>
      <c r="Y6949">
        <v>1924</v>
      </c>
      <c r="Z6949">
        <v>35.689500000000002</v>
      </c>
      <c r="AA6949">
        <v>139.6917</v>
      </c>
      <c r="AB6949" t="str">
        <f>IF(Restaurants[[#This Row],[Years_Operating]]&lt;5,"New",
IF(Restaurants[[#This Row],[Years_Operating]]&lt;15,"Established","Legacy"))</f>
        <v>Legacy</v>
      </c>
      <c r="AC6949" t="str">
        <f>IF(Restaurants[[#This Row],[Country]]="India","Yes","No")</f>
        <v>No</v>
      </c>
      <c r="AD6949" t="str">
        <f>IF(AND(Restaurants[[#This Row],[Has Online Delivery]]="Yes",Restaurants[[#This Row],[Has Table Booking]]="Yes"),"Online + Table",
IF(Restaurants[[#This Row],[Has Online Delivery]]="Yes","Online Only",
IF(Restaurants[[#This Row],[Has Table Booking]]="Yes","Table Only","None")))</f>
        <v>None</v>
      </c>
      <c r="AE6949" t="str">
        <f>IF(Restaurants[[#This Row],[Rating]]&gt;=4.5,"Excellent",
IF(Restaurants[[#This Row],[Rating]]&gt;=4,"Very Good",
IF(Restaurants[[#This Row],[Rating]]&gt;=3.5,"Good","Average/Low")))</f>
        <v>Excellent</v>
      </c>
    </row>
    <row r="6950" spans="1:31" x14ac:dyDescent="0.3">
      <c r="A6950" t="s">
        <v>124</v>
      </c>
      <c r="B6950" t="s">
        <v>195</v>
      </c>
      <c r="C6950" t="s">
        <v>196</v>
      </c>
      <c r="D6950" t="s">
        <v>928</v>
      </c>
      <c r="E6950">
        <v>3</v>
      </c>
      <c r="F6950">
        <v>385</v>
      </c>
      <c r="G6950" t="s">
        <v>127</v>
      </c>
      <c r="H6950">
        <v>2005</v>
      </c>
      <c r="I6950">
        <v>64</v>
      </c>
      <c r="J6950">
        <v>4.7</v>
      </c>
      <c r="K6950" t="s">
        <v>929</v>
      </c>
      <c r="L6950">
        <v>20</v>
      </c>
      <c r="M6950" t="s">
        <v>33</v>
      </c>
      <c r="N6950" t="s">
        <v>34</v>
      </c>
      <c r="O6950" t="s">
        <v>54</v>
      </c>
      <c r="P6950" t="s">
        <v>36</v>
      </c>
      <c r="Q6950" t="s">
        <v>37</v>
      </c>
      <c r="R6950">
        <v>48</v>
      </c>
      <c r="S6950" t="s">
        <v>36</v>
      </c>
      <c r="T6950" t="s">
        <v>86</v>
      </c>
      <c r="U6950" t="s">
        <v>69</v>
      </c>
      <c r="W6950" t="s">
        <v>40</v>
      </c>
      <c r="X6950">
        <v>433427</v>
      </c>
      <c r="Y6950">
        <v>7169</v>
      </c>
      <c r="Z6950">
        <v>51.507399999999997</v>
      </c>
      <c r="AA6950">
        <v>-0.1278</v>
      </c>
      <c r="AB6950" t="str">
        <f>IF(Restaurants[[#This Row],[Years_Operating]]&lt;5,"New",
IF(Restaurants[[#This Row],[Years_Operating]]&lt;15,"Established","Legacy"))</f>
        <v>Legacy</v>
      </c>
      <c r="AC6950" t="str">
        <f>IF(Restaurants[[#This Row],[Country]]="India","Yes","No")</f>
        <v>No</v>
      </c>
      <c r="AD6950" t="str">
        <f>IF(AND(Restaurants[[#This Row],[Has Online Delivery]]="Yes",Restaurants[[#This Row],[Has Table Booking]]="Yes"),"Online + Table",
IF(Restaurants[[#This Row],[Has Online Delivery]]="Yes","Online Only",
IF(Restaurants[[#This Row],[Has Table Booking]]="Yes","Table Only","None")))</f>
        <v>Online Only</v>
      </c>
      <c r="AE6950" t="str">
        <f>IF(Restaurants[[#This Row],[Rating]]&gt;=4.5,"Excellent",
IF(Restaurants[[#This Row],[Rating]]&gt;=4,"Very Good",
IF(Restaurants[[#This Row],[Rating]]&gt;=3.5,"Good","Average/Low")))</f>
        <v>Excellent</v>
      </c>
    </row>
    <row r="6951" spans="1:31" x14ac:dyDescent="0.3">
      <c r="A6951" t="s">
        <v>41</v>
      </c>
      <c r="B6951" t="s">
        <v>913</v>
      </c>
      <c r="C6951" t="s">
        <v>146</v>
      </c>
      <c r="D6951" t="s">
        <v>894</v>
      </c>
      <c r="E6951">
        <v>3</v>
      </c>
      <c r="F6951">
        <v>320</v>
      </c>
      <c r="G6951" t="s">
        <v>44</v>
      </c>
      <c r="H6951">
        <v>2008</v>
      </c>
      <c r="I6951">
        <v>32</v>
      </c>
      <c r="J6951">
        <v>4.9000000000000004</v>
      </c>
      <c r="K6951" t="s">
        <v>1080</v>
      </c>
      <c r="L6951">
        <v>17</v>
      </c>
      <c r="M6951" t="s">
        <v>33</v>
      </c>
      <c r="N6951" t="s">
        <v>34</v>
      </c>
      <c r="O6951" t="s">
        <v>45</v>
      </c>
      <c r="P6951" t="s">
        <v>36</v>
      </c>
      <c r="Q6951" t="s">
        <v>36</v>
      </c>
      <c r="R6951">
        <v>49</v>
      </c>
      <c r="S6951" t="s">
        <v>36</v>
      </c>
      <c r="T6951" t="s">
        <v>63</v>
      </c>
      <c r="U6951" t="s">
        <v>69</v>
      </c>
      <c r="W6951" t="s">
        <v>103</v>
      </c>
      <c r="X6951">
        <v>189770</v>
      </c>
      <c r="Y6951">
        <v>7192</v>
      </c>
      <c r="Z6951">
        <v>34.6937</v>
      </c>
      <c r="AA6951">
        <v>135.50229999999999</v>
      </c>
      <c r="AB6951" t="str">
        <f>IF(Restaurants[[#This Row],[Years_Operating]]&lt;5,"New",
IF(Restaurants[[#This Row],[Years_Operating]]&lt;15,"Established","Legacy"))</f>
        <v>Legacy</v>
      </c>
      <c r="AC6951" t="str">
        <f>IF(Restaurants[[#This Row],[Country]]="India","Yes","No")</f>
        <v>No</v>
      </c>
      <c r="AD6951" t="str">
        <f>IF(AND(Restaurants[[#This Row],[Has Online Delivery]]="Yes",Restaurants[[#This Row],[Has Table Booking]]="Yes"),"Online + Table",
IF(Restaurants[[#This Row],[Has Online Delivery]]="Yes","Online Only",
IF(Restaurants[[#This Row],[Has Table Booking]]="Yes","Table Only","None")))</f>
        <v>Online + Table</v>
      </c>
      <c r="AE6951" t="str">
        <f>IF(Restaurants[[#This Row],[Rating]]&gt;=4.5,"Excellent",
IF(Restaurants[[#This Row],[Rating]]&gt;=4,"Very Good",
IF(Restaurants[[#This Row],[Rating]]&gt;=3.5,"Good","Average/Low")))</f>
        <v>Excellent</v>
      </c>
    </row>
    <row r="6952" spans="1:31" x14ac:dyDescent="0.3">
      <c r="A6952" t="s">
        <v>189</v>
      </c>
      <c r="B6952" t="s">
        <v>105</v>
      </c>
      <c r="C6952" t="s">
        <v>29</v>
      </c>
      <c r="D6952" t="s">
        <v>83</v>
      </c>
      <c r="E6952">
        <v>1</v>
      </c>
      <c r="F6952">
        <v>210</v>
      </c>
      <c r="G6952" t="s">
        <v>192</v>
      </c>
      <c r="H6952">
        <v>1990</v>
      </c>
      <c r="I6952">
        <v>30</v>
      </c>
      <c r="J6952">
        <v>4.7</v>
      </c>
      <c r="K6952" t="s">
        <v>131</v>
      </c>
      <c r="L6952">
        <v>35</v>
      </c>
      <c r="M6952" t="s">
        <v>160</v>
      </c>
      <c r="N6952" t="s">
        <v>193</v>
      </c>
      <c r="O6952" t="s">
        <v>35</v>
      </c>
      <c r="P6952" t="s">
        <v>36</v>
      </c>
      <c r="Q6952" t="s">
        <v>37</v>
      </c>
      <c r="R6952">
        <v>30</v>
      </c>
      <c r="S6952" t="s">
        <v>36</v>
      </c>
      <c r="T6952" t="s">
        <v>63</v>
      </c>
      <c r="U6952" t="s">
        <v>32</v>
      </c>
      <c r="W6952" t="s">
        <v>40</v>
      </c>
      <c r="X6952">
        <v>181340</v>
      </c>
      <c r="Y6952">
        <v>4977</v>
      </c>
      <c r="Z6952">
        <v>41.902799999999999</v>
      </c>
      <c r="AA6952">
        <v>12.4964</v>
      </c>
      <c r="AB6952" t="str">
        <f>IF(Restaurants[[#This Row],[Years_Operating]]&lt;5,"New",
IF(Restaurants[[#This Row],[Years_Operating]]&lt;15,"Established","Legacy"))</f>
        <v>Legacy</v>
      </c>
      <c r="AC6952" t="str">
        <f>IF(Restaurants[[#This Row],[Country]]="India","Yes","No")</f>
        <v>No</v>
      </c>
      <c r="AD6952" t="str">
        <f>IF(AND(Restaurants[[#This Row],[Has Online Delivery]]="Yes",Restaurants[[#This Row],[Has Table Booking]]="Yes"),"Online + Table",
IF(Restaurants[[#This Row],[Has Online Delivery]]="Yes","Online Only",
IF(Restaurants[[#This Row],[Has Table Booking]]="Yes","Table Only","None")))</f>
        <v>Online Only</v>
      </c>
      <c r="AE6952" t="str">
        <f>IF(Restaurants[[#This Row],[Rating]]&gt;=4.5,"Excellent",
IF(Restaurants[[#This Row],[Rating]]&gt;=4,"Very Good",
IF(Restaurants[[#This Row],[Rating]]&gt;=3.5,"Good","Average/Low")))</f>
        <v>Excellent</v>
      </c>
    </row>
    <row r="6953" spans="1:31" x14ac:dyDescent="0.3">
      <c r="A6953" t="s">
        <v>117</v>
      </c>
      <c r="B6953" t="s">
        <v>77</v>
      </c>
      <c r="C6953" t="s">
        <v>50</v>
      </c>
      <c r="D6953" t="s">
        <v>870</v>
      </c>
      <c r="E6953">
        <v>3</v>
      </c>
      <c r="F6953">
        <v>420</v>
      </c>
      <c r="G6953" t="s">
        <v>121</v>
      </c>
      <c r="H6953">
        <v>2007</v>
      </c>
      <c r="I6953">
        <v>40</v>
      </c>
      <c r="J6953">
        <v>4.7</v>
      </c>
      <c r="K6953" t="s">
        <v>871</v>
      </c>
      <c r="L6953">
        <v>18</v>
      </c>
      <c r="M6953" t="s">
        <v>62</v>
      </c>
      <c r="N6953" t="s">
        <v>34</v>
      </c>
      <c r="O6953" t="s">
        <v>35</v>
      </c>
      <c r="P6953" t="s">
        <v>37</v>
      </c>
      <c r="Q6953" t="s">
        <v>36</v>
      </c>
      <c r="R6953">
        <v>57</v>
      </c>
      <c r="S6953" t="s">
        <v>37</v>
      </c>
      <c r="T6953" t="s">
        <v>38</v>
      </c>
      <c r="U6953" t="s">
        <v>32</v>
      </c>
      <c r="W6953" t="s">
        <v>108</v>
      </c>
      <c r="X6953">
        <v>341111</v>
      </c>
      <c r="Y6953">
        <v>2953</v>
      </c>
      <c r="Z6953">
        <v>40.712800000000001</v>
      </c>
      <c r="AA6953">
        <v>-74.006</v>
      </c>
      <c r="AB6953" t="str">
        <f>IF(Restaurants[[#This Row],[Years_Operating]]&lt;5,"New",
IF(Restaurants[[#This Row],[Years_Operating]]&lt;15,"Established","Legacy"))</f>
        <v>Legacy</v>
      </c>
      <c r="AC6953" t="str">
        <f>IF(Restaurants[[#This Row],[Country]]="India","Yes","No")</f>
        <v>No</v>
      </c>
      <c r="AD6953" t="str">
        <f>IF(AND(Restaurants[[#This Row],[Has Online Delivery]]="Yes",Restaurants[[#This Row],[Has Table Booking]]="Yes"),"Online + Table",
IF(Restaurants[[#This Row],[Has Online Delivery]]="Yes","Online Only",
IF(Restaurants[[#This Row],[Has Table Booking]]="Yes","Table Only","None")))</f>
        <v>Table Only</v>
      </c>
      <c r="AE6953" t="str">
        <f>IF(Restaurants[[#This Row],[Rating]]&gt;=4.5,"Excellent",
IF(Restaurants[[#This Row],[Rating]]&gt;=4,"Very Good",
IF(Restaurants[[#This Row],[Rating]]&gt;=3.5,"Good","Average/Low")))</f>
        <v>Excellent</v>
      </c>
    </row>
    <row r="6954" spans="1:31" x14ac:dyDescent="0.3">
      <c r="A6954" t="s">
        <v>171</v>
      </c>
      <c r="B6954" t="s">
        <v>261</v>
      </c>
      <c r="C6954" t="s">
        <v>251</v>
      </c>
      <c r="D6954" t="s">
        <v>267</v>
      </c>
      <c r="E6954">
        <v>2</v>
      </c>
      <c r="F6954">
        <v>285</v>
      </c>
      <c r="G6954" t="s">
        <v>172</v>
      </c>
      <c r="H6954">
        <v>2008</v>
      </c>
      <c r="I6954">
        <v>12</v>
      </c>
      <c r="J6954">
        <v>4.7</v>
      </c>
      <c r="K6954" t="s">
        <v>307</v>
      </c>
      <c r="L6954">
        <v>17</v>
      </c>
      <c r="M6954" t="s">
        <v>33</v>
      </c>
      <c r="N6954" t="s">
        <v>143</v>
      </c>
      <c r="O6954" t="s">
        <v>54</v>
      </c>
      <c r="P6954" t="s">
        <v>37</v>
      </c>
      <c r="Q6954" t="s">
        <v>36</v>
      </c>
      <c r="R6954">
        <v>53</v>
      </c>
      <c r="S6954" t="s">
        <v>37</v>
      </c>
      <c r="T6954" t="s">
        <v>63</v>
      </c>
      <c r="U6954" t="s">
        <v>69</v>
      </c>
      <c r="V6954" t="s">
        <v>2916</v>
      </c>
      <c r="W6954" t="s">
        <v>108</v>
      </c>
      <c r="X6954">
        <v>172115</v>
      </c>
      <c r="Y6954">
        <v>3757</v>
      </c>
      <c r="Z6954">
        <v>22.572600000000001</v>
      </c>
      <c r="AA6954">
        <v>88.363900000000001</v>
      </c>
      <c r="AB6954" t="str">
        <f>IF(Restaurants[[#This Row],[Years_Operating]]&lt;5,"New",
IF(Restaurants[[#This Row],[Years_Operating]]&lt;15,"Established","Legacy"))</f>
        <v>Legacy</v>
      </c>
      <c r="AC6954" t="str">
        <f>IF(Restaurants[[#This Row],[Country]]="India","Yes","No")</f>
        <v>Yes</v>
      </c>
      <c r="AD6954" t="str">
        <f>IF(AND(Restaurants[[#This Row],[Has Online Delivery]]="Yes",Restaurants[[#This Row],[Has Table Booking]]="Yes"),"Online + Table",
IF(Restaurants[[#This Row],[Has Online Delivery]]="Yes","Online Only",
IF(Restaurants[[#This Row],[Has Table Booking]]="Yes","Table Only","None")))</f>
        <v>Table Only</v>
      </c>
      <c r="AE6954" t="str">
        <f>IF(Restaurants[[#This Row],[Rating]]&gt;=4.5,"Excellent",
IF(Restaurants[[#This Row],[Rating]]&gt;=4,"Very Good",
IF(Restaurants[[#This Row],[Rating]]&gt;=3.5,"Good","Average/Low")))</f>
        <v>Excellent</v>
      </c>
    </row>
    <row r="6955" spans="1:31" x14ac:dyDescent="0.3">
      <c r="A6955" t="s">
        <v>104</v>
      </c>
      <c r="B6955" t="s">
        <v>913</v>
      </c>
      <c r="C6955" t="s">
        <v>146</v>
      </c>
      <c r="D6955" t="s">
        <v>905</v>
      </c>
      <c r="E6955">
        <v>3</v>
      </c>
      <c r="F6955">
        <v>310</v>
      </c>
      <c r="G6955" t="s">
        <v>107</v>
      </c>
      <c r="H6955">
        <v>1994</v>
      </c>
      <c r="I6955">
        <v>50</v>
      </c>
      <c r="J6955">
        <v>4.8</v>
      </c>
      <c r="K6955" t="s">
        <v>906</v>
      </c>
      <c r="L6955">
        <v>31</v>
      </c>
      <c r="M6955" t="s">
        <v>33</v>
      </c>
      <c r="N6955" t="s">
        <v>34</v>
      </c>
      <c r="O6955" t="s">
        <v>35</v>
      </c>
      <c r="P6955" t="s">
        <v>36</v>
      </c>
      <c r="Q6955" t="s">
        <v>37</v>
      </c>
      <c r="R6955">
        <v>32</v>
      </c>
      <c r="S6955" t="s">
        <v>36</v>
      </c>
      <c r="T6955" t="s">
        <v>55</v>
      </c>
      <c r="U6955" t="s">
        <v>46</v>
      </c>
      <c r="W6955" t="s">
        <v>80</v>
      </c>
      <c r="X6955">
        <v>93079</v>
      </c>
      <c r="Y6955">
        <v>7252</v>
      </c>
      <c r="Z6955">
        <v>34.6937</v>
      </c>
      <c r="AA6955">
        <v>135.50229999999999</v>
      </c>
      <c r="AB6955" t="str">
        <f>IF(Restaurants[[#This Row],[Years_Operating]]&lt;5,"New",
IF(Restaurants[[#This Row],[Years_Operating]]&lt;15,"Established","Legacy"))</f>
        <v>Legacy</v>
      </c>
      <c r="AC6955" t="str">
        <f>IF(Restaurants[[#This Row],[Country]]="India","Yes","No")</f>
        <v>No</v>
      </c>
      <c r="AD6955" t="str">
        <f>IF(AND(Restaurants[[#This Row],[Has Online Delivery]]="Yes",Restaurants[[#This Row],[Has Table Booking]]="Yes"),"Online + Table",
IF(Restaurants[[#This Row],[Has Online Delivery]]="Yes","Online Only",
IF(Restaurants[[#This Row],[Has Table Booking]]="Yes","Table Only","None")))</f>
        <v>Online Only</v>
      </c>
      <c r="AE6955" t="str">
        <f>IF(Restaurants[[#This Row],[Rating]]&gt;=4.5,"Excellent",
IF(Restaurants[[#This Row],[Rating]]&gt;=4,"Very Good",
IF(Restaurants[[#This Row],[Rating]]&gt;=3.5,"Good","Average/Low")))</f>
        <v>Excellent</v>
      </c>
    </row>
    <row r="6956" spans="1:31" x14ac:dyDescent="0.3">
      <c r="A6956" t="s">
        <v>97</v>
      </c>
      <c r="B6956" t="s">
        <v>973</v>
      </c>
      <c r="C6956" t="s">
        <v>196</v>
      </c>
      <c r="D6956" t="s">
        <v>928</v>
      </c>
      <c r="E6956">
        <v>3</v>
      </c>
      <c r="F6956">
        <v>298</v>
      </c>
      <c r="G6956" t="s">
        <v>99</v>
      </c>
      <c r="H6956">
        <v>2010</v>
      </c>
      <c r="I6956">
        <v>56</v>
      </c>
      <c r="J6956">
        <v>4.8</v>
      </c>
      <c r="K6956" t="s">
        <v>929</v>
      </c>
      <c r="L6956">
        <v>15</v>
      </c>
      <c r="M6956" t="s">
        <v>33</v>
      </c>
      <c r="N6956" t="s">
        <v>34</v>
      </c>
      <c r="O6956" t="s">
        <v>54</v>
      </c>
      <c r="P6956" t="s">
        <v>37</v>
      </c>
      <c r="Q6956" t="s">
        <v>37</v>
      </c>
      <c r="R6956">
        <v>63</v>
      </c>
      <c r="S6956" t="s">
        <v>36</v>
      </c>
      <c r="T6956" t="s">
        <v>38</v>
      </c>
      <c r="U6956" t="s">
        <v>32</v>
      </c>
      <c r="W6956" t="s">
        <v>108</v>
      </c>
      <c r="X6956">
        <v>189271</v>
      </c>
      <c r="Y6956">
        <v>3685</v>
      </c>
      <c r="Z6956">
        <v>52.486199999999997</v>
      </c>
      <c r="AA6956">
        <v>-1.8904000000000001</v>
      </c>
      <c r="AB6956" t="str">
        <f>IF(Restaurants[[#This Row],[Years_Operating]]&lt;5,"New",
IF(Restaurants[[#This Row],[Years_Operating]]&lt;15,"Established","Legacy"))</f>
        <v>Legacy</v>
      </c>
      <c r="AC6956" t="str">
        <f>IF(Restaurants[[#This Row],[Country]]="India","Yes","No")</f>
        <v>No</v>
      </c>
      <c r="AD6956" t="str">
        <f>IF(AND(Restaurants[[#This Row],[Has Online Delivery]]="Yes",Restaurants[[#This Row],[Has Table Booking]]="Yes"),"Online + Table",
IF(Restaurants[[#This Row],[Has Online Delivery]]="Yes","Online Only",
IF(Restaurants[[#This Row],[Has Table Booking]]="Yes","Table Only","None")))</f>
        <v>None</v>
      </c>
      <c r="AE6956" t="str">
        <f>IF(Restaurants[[#This Row],[Rating]]&gt;=4.5,"Excellent",
IF(Restaurants[[#This Row],[Rating]]&gt;=4,"Very Good",
IF(Restaurants[[#This Row],[Rating]]&gt;=3.5,"Good","Average/Low")))</f>
        <v>Excellent</v>
      </c>
    </row>
    <row r="6957" spans="1:31" x14ac:dyDescent="0.3">
      <c r="A6957" t="s">
        <v>166</v>
      </c>
      <c r="B6957" t="s">
        <v>125</v>
      </c>
      <c r="C6957" t="s">
        <v>50</v>
      </c>
      <c r="D6957" t="s">
        <v>916</v>
      </c>
      <c r="E6957">
        <v>2</v>
      </c>
      <c r="F6957">
        <v>265</v>
      </c>
      <c r="G6957" t="s">
        <v>170</v>
      </c>
      <c r="H6957">
        <v>2005</v>
      </c>
      <c r="I6957">
        <v>60</v>
      </c>
      <c r="J6957">
        <v>4.7</v>
      </c>
      <c r="K6957" t="s">
        <v>917</v>
      </c>
      <c r="L6957">
        <v>20</v>
      </c>
      <c r="M6957" t="s">
        <v>33</v>
      </c>
      <c r="N6957" t="s">
        <v>143</v>
      </c>
      <c r="O6957" t="s">
        <v>35</v>
      </c>
      <c r="P6957" t="s">
        <v>37</v>
      </c>
      <c r="Q6957" t="s">
        <v>37</v>
      </c>
      <c r="R6957">
        <v>43</v>
      </c>
      <c r="S6957" t="s">
        <v>36</v>
      </c>
      <c r="T6957" t="s">
        <v>55</v>
      </c>
      <c r="U6957" t="s">
        <v>39</v>
      </c>
      <c r="W6957" t="s">
        <v>47</v>
      </c>
      <c r="X6957">
        <v>421420</v>
      </c>
      <c r="Y6957">
        <v>2168</v>
      </c>
      <c r="Z6957">
        <v>41.878100000000003</v>
      </c>
      <c r="AA6957">
        <v>-87.629800000000003</v>
      </c>
      <c r="AB6957" t="str">
        <f>IF(Restaurants[[#This Row],[Years_Operating]]&lt;5,"New",
IF(Restaurants[[#This Row],[Years_Operating]]&lt;15,"Established","Legacy"))</f>
        <v>Legacy</v>
      </c>
      <c r="AC6957" t="str">
        <f>IF(Restaurants[[#This Row],[Country]]="India","Yes","No")</f>
        <v>No</v>
      </c>
      <c r="AD6957" t="str">
        <f>IF(AND(Restaurants[[#This Row],[Has Online Delivery]]="Yes",Restaurants[[#This Row],[Has Table Booking]]="Yes"),"Online + Table",
IF(Restaurants[[#This Row],[Has Online Delivery]]="Yes","Online Only",
IF(Restaurants[[#This Row],[Has Table Booking]]="Yes","Table Only","None")))</f>
        <v>None</v>
      </c>
      <c r="AE6957" t="str">
        <f>IF(Restaurants[[#This Row],[Rating]]&gt;=4.5,"Excellent",
IF(Restaurants[[#This Row],[Rating]]&gt;=4,"Very Good",
IF(Restaurants[[#This Row],[Rating]]&gt;=3.5,"Good","Average/Low")))</f>
        <v>Excellent</v>
      </c>
    </row>
    <row r="6958" spans="1:31" x14ac:dyDescent="0.3">
      <c r="A6958" t="s">
        <v>57</v>
      </c>
      <c r="B6958" t="s">
        <v>105</v>
      </c>
      <c r="C6958" t="s">
        <v>29</v>
      </c>
      <c r="D6958" t="s">
        <v>886</v>
      </c>
      <c r="E6958">
        <v>3</v>
      </c>
      <c r="F6958">
        <v>425</v>
      </c>
      <c r="G6958" t="s">
        <v>61</v>
      </c>
      <c r="H6958">
        <v>1986</v>
      </c>
      <c r="I6958">
        <v>40</v>
      </c>
      <c r="J6958">
        <v>4.9000000000000004</v>
      </c>
      <c r="K6958" t="s">
        <v>887</v>
      </c>
      <c r="L6958">
        <v>39</v>
      </c>
      <c r="M6958" t="s">
        <v>62</v>
      </c>
      <c r="N6958" t="s">
        <v>34</v>
      </c>
      <c r="O6958" t="s">
        <v>35</v>
      </c>
      <c r="P6958" t="s">
        <v>37</v>
      </c>
      <c r="Q6958" t="s">
        <v>37</v>
      </c>
      <c r="R6958">
        <v>42</v>
      </c>
      <c r="S6958" t="s">
        <v>37</v>
      </c>
      <c r="T6958" t="s">
        <v>63</v>
      </c>
      <c r="U6958" t="s">
        <v>46</v>
      </c>
      <c r="W6958" t="s">
        <v>108</v>
      </c>
      <c r="X6958">
        <v>142063</v>
      </c>
      <c r="Y6958">
        <v>4518</v>
      </c>
      <c r="Z6958">
        <v>41.902799999999999</v>
      </c>
      <c r="AA6958">
        <v>12.4964</v>
      </c>
      <c r="AB6958" t="str">
        <f>IF(Restaurants[[#This Row],[Years_Operating]]&lt;5,"New",
IF(Restaurants[[#This Row],[Years_Operating]]&lt;15,"Established","Legacy"))</f>
        <v>Legacy</v>
      </c>
      <c r="AC6958" t="str">
        <f>IF(Restaurants[[#This Row],[Country]]="India","Yes","No")</f>
        <v>No</v>
      </c>
      <c r="AD6958" t="str">
        <f>IF(AND(Restaurants[[#This Row],[Has Online Delivery]]="Yes",Restaurants[[#This Row],[Has Table Booking]]="Yes"),"Online + Table",
IF(Restaurants[[#This Row],[Has Online Delivery]]="Yes","Online Only",
IF(Restaurants[[#This Row],[Has Table Booking]]="Yes","Table Only","None")))</f>
        <v>None</v>
      </c>
      <c r="AE6958" t="str">
        <f>IF(Restaurants[[#This Row],[Rating]]&gt;=4.5,"Excellent",
IF(Restaurants[[#This Row],[Rating]]&gt;=4,"Very Good",
IF(Restaurants[[#This Row],[Rating]]&gt;=3.5,"Good","Average/Low")))</f>
        <v>Excellent</v>
      </c>
    </row>
    <row r="6959" spans="1:31" x14ac:dyDescent="0.3">
      <c r="A6959" t="s">
        <v>175</v>
      </c>
      <c r="B6959" t="s">
        <v>921</v>
      </c>
      <c r="C6959" t="s">
        <v>251</v>
      </c>
      <c r="D6959" t="s">
        <v>252</v>
      </c>
      <c r="E6959">
        <v>2</v>
      </c>
      <c r="F6959">
        <v>245</v>
      </c>
      <c r="G6959" t="s">
        <v>177</v>
      </c>
      <c r="H6959">
        <v>2005</v>
      </c>
      <c r="I6959">
        <v>46</v>
      </c>
      <c r="J6959">
        <v>4.7</v>
      </c>
      <c r="K6959" t="s">
        <v>256</v>
      </c>
      <c r="L6959">
        <v>20</v>
      </c>
      <c r="M6959" t="s">
        <v>160</v>
      </c>
      <c r="N6959" t="s">
        <v>143</v>
      </c>
      <c r="O6959" t="s">
        <v>45</v>
      </c>
      <c r="P6959" t="s">
        <v>36</v>
      </c>
      <c r="Q6959" t="s">
        <v>37</v>
      </c>
      <c r="R6959">
        <v>52</v>
      </c>
      <c r="S6959" t="s">
        <v>37</v>
      </c>
      <c r="T6959" t="s">
        <v>38</v>
      </c>
      <c r="U6959" t="s">
        <v>46</v>
      </c>
      <c r="V6959" t="s">
        <v>2917</v>
      </c>
      <c r="W6959" t="s">
        <v>64</v>
      </c>
      <c r="X6959">
        <v>334521</v>
      </c>
      <c r="Y6959">
        <v>6713</v>
      </c>
      <c r="Z6959">
        <v>26.912400000000002</v>
      </c>
      <c r="AA6959">
        <v>75.787300000000002</v>
      </c>
      <c r="AB6959" t="str">
        <f>IF(Restaurants[[#This Row],[Years_Operating]]&lt;5,"New",
IF(Restaurants[[#This Row],[Years_Operating]]&lt;15,"Established","Legacy"))</f>
        <v>Legacy</v>
      </c>
      <c r="AC6959" t="str">
        <f>IF(Restaurants[[#This Row],[Country]]="India","Yes","No")</f>
        <v>Yes</v>
      </c>
      <c r="AD6959" t="str">
        <f>IF(AND(Restaurants[[#This Row],[Has Online Delivery]]="Yes",Restaurants[[#This Row],[Has Table Booking]]="Yes"),"Online + Table",
IF(Restaurants[[#This Row],[Has Online Delivery]]="Yes","Online Only",
IF(Restaurants[[#This Row],[Has Table Booking]]="Yes","Table Only","None")))</f>
        <v>Online Only</v>
      </c>
      <c r="AE6959" t="str">
        <f>IF(Restaurants[[#This Row],[Rating]]&gt;=4.5,"Excellent",
IF(Restaurants[[#This Row],[Rating]]&gt;=4,"Very Good",
IF(Restaurants[[#This Row],[Rating]]&gt;=3.5,"Good","Average/Low")))</f>
        <v>Excellent</v>
      </c>
    </row>
    <row r="6960" spans="1:31" x14ac:dyDescent="0.3">
      <c r="A6960" t="s">
        <v>179</v>
      </c>
      <c r="B6960" t="s">
        <v>921</v>
      </c>
      <c r="C6960" t="s">
        <v>251</v>
      </c>
      <c r="D6960" t="s">
        <v>267</v>
      </c>
      <c r="E6960">
        <v>2</v>
      </c>
      <c r="F6960">
        <v>250</v>
      </c>
      <c r="G6960" t="s">
        <v>181</v>
      </c>
      <c r="H6960">
        <v>2014</v>
      </c>
      <c r="I6960">
        <v>52</v>
      </c>
      <c r="J6960">
        <v>4.5999999999999996</v>
      </c>
      <c r="K6960" t="s">
        <v>307</v>
      </c>
      <c r="L6960">
        <v>11</v>
      </c>
      <c r="M6960" t="s">
        <v>33</v>
      </c>
      <c r="N6960" t="s">
        <v>143</v>
      </c>
      <c r="O6960" t="s">
        <v>35</v>
      </c>
      <c r="P6960" t="s">
        <v>37</v>
      </c>
      <c r="Q6960" t="s">
        <v>36</v>
      </c>
      <c r="R6960">
        <v>35</v>
      </c>
      <c r="S6960" t="s">
        <v>36</v>
      </c>
      <c r="T6960" t="s">
        <v>55</v>
      </c>
      <c r="U6960" t="s">
        <v>69</v>
      </c>
      <c r="V6960" t="s">
        <v>2918</v>
      </c>
      <c r="W6960" t="s">
        <v>70</v>
      </c>
      <c r="X6960">
        <v>407067</v>
      </c>
      <c r="Y6960">
        <v>2671</v>
      </c>
      <c r="Z6960">
        <v>26.912400000000002</v>
      </c>
      <c r="AA6960">
        <v>75.787300000000002</v>
      </c>
      <c r="AB6960" t="str">
        <f>IF(Restaurants[[#This Row],[Years_Operating]]&lt;5,"New",
IF(Restaurants[[#This Row],[Years_Operating]]&lt;15,"Established","Legacy"))</f>
        <v>Established</v>
      </c>
      <c r="AC6960" t="str">
        <f>IF(Restaurants[[#This Row],[Country]]="India","Yes","No")</f>
        <v>Yes</v>
      </c>
      <c r="AD6960" t="str">
        <f>IF(AND(Restaurants[[#This Row],[Has Online Delivery]]="Yes",Restaurants[[#This Row],[Has Table Booking]]="Yes"),"Online + Table",
IF(Restaurants[[#This Row],[Has Online Delivery]]="Yes","Online Only",
IF(Restaurants[[#This Row],[Has Table Booking]]="Yes","Table Only","None")))</f>
        <v>Table Only</v>
      </c>
      <c r="AE6960" t="str">
        <f>IF(Restaurants[[#This Row],[Rating]]&gt;=4.5,"Excellent",
IF(Restaurants[[#This Row],[Rating]]&gt;=4,"Very Good",
IF(Restaurants[[#This Row],[Rating]]&gt;=3.5,"Good","Average/Low")))</f>
        <v>Excellent</v>
      </c>
    </row>
    <row r="6961" spans="1:31" x14ac:dyDescent="0.3">
      <c r="A6961" t="s">
        <v>104</v>
      </c>
      <c r="B6961" t="s">
        <v>900</v>
      </c>
      <c r="C6961" t="s">
        <v>50</v>
      </c>
      <c r="D6961" t="s">
        <v>878</v>
      </c>
      <c r="E6961">
        <v>3</v>
      </c>
      <c r="F6961">
        <v>310</v>
      </c>
      <c r="G6961" t="s">
        <v>107</v>
      </c>
      <c r="H6961">
        <v>1994</v>
      </c>
      <c r="I6961">
        <v>50</v>
      </c>
      <c r="J6961">
        <v>4.8</v>
      </c>
      <c r="K6961" t="s">
        <v>911</v>
      </c>
      <c r="L6961">
        <v>31</v>
      </c>
      <c r="M6961" t="s">
        <v>33</v>
      </c>
      <c r="N6961" t="s">
        <v>34</v>
      </c>
      <c r="O6961" t="s">
        <v>35</v>
      </c>
      <c r="P6961" t="s">
        <v>37</v>
      </c>
      <c r="Q6961" t="s">
        <v>37</v>
      </c>
      <c r="R6961">
        <v>64</v>
      </c>
      <c r="S6961" t="s">
        <v>37</v>
      </c>
      <c r="T6961" t="s">
        <v>38</v>
      </c>
      <c r="U6961" t="s">
        <v>69</v>
      </c>
      <c r="W6961" t="s">
        <v>80</v>
      </c>
      <c r="X6961">
        <v>311818</v>
      </c>
      <c r="Y6961">
        <v>5661</v>
      </c>
      <c r="Z6961">
        <v>34.052199999999999</v>
      </c>
      <c r="AA6961">
        <v>-118.2437</v>
      </c>
      <c r="AB6961" t="str">
        <f>IF(Restaurants[[#This Row],[Years_Operating]]&lt;5,"New",
IF(Restaurants[[#This Row],[Years_Operating]]&lt;15,"Established","Legacy"))</f>
        <v>Legacy</v>
      </c>
      <c r="AC6961" t="str">
        <f>IF(Restaurants[[#This Row],[Country]]="India","Yes","No")</f>
        <v>No</v>
      </c>
      <c r="AD6961" t="str">
        <f>IF(AND(Restaurants[[#This Row],[Has Online Delivery]]="Yes",Restaurants[[#This Row],[Has Table Booking]]="Yes"),"Online + Table",
IF(Restaurants[[#This Row],[Has Online Delivery]]="Yes","Online Only",
IF(Restaurants[[#This Row],[Has Table Booking]]="Yes","Table Only","None")))</f>
        <v>None</v>
      </c>
      <c r="AE6961" t="str">
        <f>IF(Restaurants[[#This Row],[Rating]]&gt;=4.5,"Excellent",
IF(Restaurants[[#This Row],[Rating]]&gt;=4,"Very Good",
IF(Restaurants[[#This Row],[Rating]]&gt;=3.5,"Good","Average/Low")))</f>
        <v>Excellent</v>
      </c>
    </row>
    <row r="6962" spans="1:31" x14ac:dyDescent="0.3">
      <c r="A6962" t="s">
        <v>81</v>
      </c>
      <c r="B6962" t="s">
        <v>105</v>
      </c>
      <c r="C6962" t="s">
        <v>29</v>
      </c>
      <c r="D6962" t="s">
        <v>886</v>
      </c>
      <c r="E6962">
        <v>3</v>
      </c>
      <c r="F6962">
        <v>310</v>
      </c>
      <c r="G6962" t="s">
        <v>84</v>
      </c>
      <c r="H6962">
        <v>2005</v>
      </c>
      <c r="I6962">
        <v>35</v>
      </c>
      <c r="J6962">
        <v>4.8</v>
      </c>
      <c r="K6962" t="s">
        <v>887</v>
      </c>
      <c r="L6962">
        <v>20</v>
      </c>
      <c r="M6962" t="s">
        <v>33</v>
      </c>
      <c r="N6962" t="s">
        <v>34</v>
      </c>
      <c r="O6962" t="s">
        <v>35</v>
      </c>
      <c r="P6962" t="s">
        <v>37</v>
      </c>
      <c r="Q6962" t="s">
        <v>37</v>
      </c>
      <c r="R6962">
        <v>22</v>
      </c>
      <c r="S6962" t="s">
        <v>36</v>
      </c>
      <c r="T6962" t="s">
        <v>63</v>
      </c>
      <c r="U6962" t="s">
        <v>46</v>
      </c>
      <c r="W6962" t="s">
        <v>132</v>
      </c>
      <c r="X6962">
        <v>409109</v>
      </c>
      <c r="Y6962">
        <v>7755</v>
      </c>
      <c r="Z6962">
        <v>41.902799999999999</v>
      </c>
      <c r="AA6962">
        <v>12.4964</v>
      </c>
      <c r="AB6962" t="str">
        <f>IF(Restaurants[[#This Row],[Years_Operating]]&lt;5,"New",
IF(Restaurants[[#This Row],[Years_Operating]]&lt;15,"Established","Legacy"))</f>
        <v>Legacy</v>
      </c>
      <c r="AC6962" t="str">
        <f>IF(Restaurants[[#This Row],[Country]]="India","Yes","No")</f>
        <v>No</v>
      </c>
      <c r="AD6962" t="str">
        <f>IF(AND(Restaurants[[#This Row],[Has Online Delivery]]="Yes",Restaurants[[#This Row],[Has Table Booking]]="Yes"),"Online + Table",
IF(Restaurants[[#This Row],[Has Online Delivery]]="Yes","Online Only",
IF(Restaurants[[#This Row],[Has Table Booking]]="Yes","Table Only","None")))</f>
        <v>None</v>
      </c>
      <c r="AE6962" t="str">
        <f>IF(Restaurants[[#This Row],[Rating]]&gt;=4.5,"Excellent",
IF(Restaurants[[#This Row],[Rating]]&gt;=4,"Very Good",
IF(Restaurants[[#This Row],[Rating]]&gt;=3.5,"Good","Average/Low")))</f>
        <v>Excellent</v>
      </c>
    </row>
    <row r="6963" spans="1:31" x14ac:dyDescent="0.3">
      <c r="A6963" t="s">
        <v>141</v>
      </c>
      <c r="B6963" t="s">
        <v>913</v>
      </c>
      <c r="C6963" t="s">
        <v>146</v>
      </c>
      <c r="D6963" t="s">
        <v>883</v>
      </c>
      <c r="E6963">
        <v>2</v>
      </c>
      <c r="F6963">
        <v>450</v>
      </c>
      <c r="G6963" t="s">
        <v>142</v>
      </c>
      <c r="H6963">
        <v>2003</v>
      </c>
      <c r="I6963">
        <v>40</v>
      </c>
      <c r="J6963">
        <v>4.8</v>
      </c>
      <c r="K6963" t="s">
        <v>884</v>
      </c>
      <c r="L6963">
        <v>22</v>
      </c>
      <c r="M6963" t="s">
        <v>62</v>
      </c>
      <c r="N6963" t="s">
        <v>143</v>
      </c>
      <c r="O6963" t="s">
        <v>35</v>
      </c>
      <c r="P6963" t="s">
        <v>36</v>
      </c>
      <c r="Q6963" t="s">
        <v>37</v>
      </c>
      <c r="R6963">
        <v>63</v>
      </c>
      <c r="S6963" t="s">
        <v>36</v>
      </c>
      <c r="T6963" t="s">
        <v>63</v>
      </c>
      <c r="U6963" t="s">
        <v>69</v>
      </c>
      <c r="W6963" t="s">
        <v>64</v>
      </c>
      <c r="X6963">
        <v>85582</v>
      </c>
      <c r="Y6963">
        <v>1421</v>
      </c>
      <c r="Z6963">
        <v>34.6937</v>
      </c>
      <c r="AA6963">
        <v>135.50229999999999</v>
      </c>
      <c r="AB6963" t="str">
        <f>IF(Restaurants[[#This Row],[Years_Operating]]&lt;5,"New",
IF(Restaurants[[#This Row],[Years_Operating]]&lt;15,"Established","Legacy"))</f>
        <v>Legacy</v>
      </c>
      <c r="AC6963" t="str">
        <f>IF(Restaurants[[#This Row],[Country]]="India","Yes","No")</f>
        <v>No</v>
      </c>
      <c r="AD6963" t="str">
        <f>IF(AND(Restaurants[[#This Row],[Has Online Delivery]]="Yes",Restaurants[[#This Row],[Has Table Booking]]="Yes"),"Online + Table",
IF(Restaurants[[#This Row],[Has Online Delivery]]="Yes","Online Only",
IF(Restaurants[[#This Row],[Has Table Booking]]="Yes","Table Only","None")))</f>
        <v>Online Only</v>
      </c>
      <c r="AE6963" t="str">
        <f>IF(Restaurants[[#This Row],[Rating]]&gt;=4.5,"Excellent",
IF(Restaurants[[#This Row],[Rating]]&gt;=4,"Very Good",
IF(Restaurants[[#This Row],[Rating]]&gt;=3.5,"Good","Average/Low")))</f>
        <v>Excellent</v>
      </c>
    </row>
    <row r="6964" spans="1:31" x14ac:dyDescent="0.3">
      <c r="A6964" t="s">
        <v>173</v>
      </c>
      <c r="B6964" t="s">
        <v>266</v>
      </c>
      <c r="C6964" t="s">
        <v>251</v>
      </c>
      <c r="D6964" t="s">
        <v>278</v>
      </c>
      <c r="E6964">
        <v>2</v>
      </c>
      <c r="F6964">
        <v>285</v>
      </c>
      <c r="G6964" t="s">
        <v>174</v>
      </c>
      <c r="H6964">
        <v>2010</v>
      </c>
      <c r="I6964">
        <v>30</v>
      </c>
      <c r="J6964">
        <v>4.7</v>
      </c>
      <c r="K6964" t="s">
        <v>299</v>
      </c>
      <c r="L6964">
        <v>15</v>
      </c>
      <c r="M6964" t="s">
        <v>33</v>
      </c>
      <c r="N6964" t="s">
        <v>143</v>
      </c>
      <c r="O6964" t="s">
        <v>45</v>
      </c>
      <c r="P6964" t="s">
        <v>37</v>
      </c>
      <c r="Q6964" t="s">
        <v>37</v>
      </c>
      <c r="R6964">
        <v>30</v>
      </c>
      <c r="S6964" t="s">
        <v>37</v>
      </c>
      <c r="T6964" t="s">
        <v>86</v>
      </c>
      <c r="U6964" t="s">
        <v>39</v>
      </c>
      <c r="V6964" t="s">
        <v>2919</v>
      </c>
      <c r="W6964" t="s">
        <v>64</v>
      </c>
      <c r="X6964">
        <v>449684</v>
      </c>
      <c r="Y6964">
        <v>3270</v>
      </c>
      <c r="Z6964">
        <v>12.9716</v>
      </c>
      <c r="AA6964">
        <v>77.5946</v>
      </c>
      <c r="AB6964" t="str">
        <f>IF(Restaurants[[#This Row],[Years_Operating]]&lt;5,"New",
IF(Restaurants[[#This Row],[Years_Operating]]&lt;15,"Established","Legacy"))</f>
        <v>Legacy</v>
      </c>
      <c r="AC6964" t="str">
        <f>IF(Restaurants[[#This Row],[Country]]="India","Yes","No")</f>
        <v>Yes</v>
      </c>
      <c r="AD6964" t="str">
        <f>IF(AND(Restaurants[[#This Row],[Has Online Delivery]]="Yes",Restaurants[[#This Row],[Has Table Booking]]="Yes"),"Online + Table",
IF(Restaurants[[#This Row],[Has Online Delivery]]="Yes","Online Only",
IF(Restaurants[[#This Row],[Has Table Booking]]="Yes","Table Only","None")))</f>
        <v>None</v>
      </c>
      <c r="AE6964" t="str">
        <f>IF(Restaurants[[#This Row],[Rating]]&gt;=4.5,"Excellent",
IF(Restaurants[[#This Row],[Rating]]&gt;=4,"Very Good",
IF(Restaurants[[#This Row],[Rating]]&gt;=3.5,"Good","Average/Low")))</f>
        <v>Excellent</v>
      </c>
    </row>
    <row r="6965" spans="1:31" x14ac:dyDescent="0.3">
      <c r="A6965" t="s">
        <v>87</v>
      </c>
      <c r="B6965" t="s">
        <v>973</v>
      </c>
      <c r="C6965" t="s">
        <v>196</v>
      </c>
      <c r="D6965" t="s">
        <v>892</v>
      </c>
      <c r="E6965">
        <v>3</v>
      </c>
      <c r="F6965">
        <v>295</v>
      </c>
      <c r="G6965" t="s">
        <v>91</v>
      </c>
      <c r="H6965">
        <v>1897</v>
      </c>
      <c r="I6965">
        <v>50</v>
      </c>
      <c r="J6965">
        <v>4.8</v>
      </c>
      <c r="K6965" t="s">
        <v>893</v>
      </c>
      <c r="L6965">
        <v>128</v>
      </c>
      <c r="M6965" t="s">
        <v>33</v>
      </c>
      <c r="N6965" t="s">
        <v>34</v>
      </c>
      <c r="O6965" t="s">
        <v>35</v>
      </c>
      <c r="P6965" t="s">
        <v>36</v>
      </c>
      <c r="Q6965" t="s">
        <v>37</v>
      </c>
      <c r="R6965">
        <v>27</v>
      </c>
      <c r="S6965" t="s">
        <v>36</v>
      </c>
      <c r="T6965" t="s">
        <v>55</v>
      </c>
      <c r="U6965" t="s">
        <v>39</v>
      </c>
      <c r="W6965" t="s">
        <v>149</v>
      </c>
      <c r="X6965">
        <v>456193</v>
      </c>
      <c r="Y6965">
        <v>2035</v>
      </c>
      <c r="Z6965">
        <v>52.486199999999997</v>
      </c>
      <c r="AA6965">
        <v>-1.8904000000000001</v>
      </c>
      <c r="AB6965" t="str">
        <f>IF(Restaurants[[#This Row],[Years_Operating]]&lt;5,"New",
IF(Restaurants[[#This Row],[Years_Operating]]&lt;15,"Established","Legacy"))</f>
        <v>Legacy</v>
      </c>
      <c r="AC6965" t="str">
        <f>IF(Restaurants[[#This Row],[Country]]="India","Yes","No")</f>
        <v>No</v>
      </c>
      <c r="AD6965" t="str">
        <f>IF(AND(Restaurants[[#This Row],[Has Online Delivery]]="Yes",Restaurants[[#This Row],[Has Table Booking]]="Yes"),"Online + Table",
IF(Restaurants[[#This Row],[Has Online Delivery]]="Yes","Online Only",
IF(Restaurants[[#This Row],[Has Table Booking]]="Yes","Table Only","None")))</f>
        <v>Online Only</v>
      </c>
      <c r="AE6965" t="str">
        <f>IF(Restaurants[[#This Row],[Rating]]&gt;=4.5,"Excellent",
IF(Restaurants[[#This Row],[Rating]]&gt;=4,"Very Good",
IF(Restaurants[[#This Row],[Rating]]&gt;=3.5,"Good","Average/Low")))</f>
        <v>Excellent</v>
      </c>
    </row>
    <row r="6966" spans="1:31" x14ac:dyDescent="0.3">
      <c r="A6966" t="s">
        <v>48</v>
      </c>
      <c r="B6966" t="s">
        <v>105</v>
      </c>
      <c r="C6966" t="s">
        <v>29</v>
      </c>
      <c r="D6966" t="s">
        <v>83</v>
      </c>
      <c r="E6966">
        <v>3</v>
      </c>
      <c r="F6966">
        <v>390</v>
      </c>
      <c r="G6966" t="s">
        <v>52</v>
      </c>
      <c r="H6966">
        <v>1994</v>
      </c>
      <c r="I6966">
        <v>60</v>
      </c>
      <c r="J6966">
        <v>4.9000000000000004</v>
      </c>
      <c r="K6966" t="s">
        <v>131</v>
      </c>
      <c r="L6966">
        <v>31</v>
      </c>
      <c r="M6966" t="s">
        <v>33</v>
      </c>
      <c r="N6966" t="s">
        <v>34</v>
      </c>
      <c r="O6966" t="s">
        <v>54</v>
      </c>
      <c r="P6966" t="s">
        <v>36</v>
      </c>
      <c r="Q6966" t="s">
        <v>36</v>
      </c>
      <c r="R6966">
        <v>43</v>
      </c>
      <c r="S6966" t="s">
        <v>37</v>
      </c>
      <c r="T6966" t="s">
        <v>38</v>
      </c>
      <c r="U6966" t="s">
        <v>46</v>
      </c>
      <c r="W6966" t="s">
        <v>40</v>
      </c>
      <c r="X6966">
        <v>371379</v>
      </c>
      <c r="Y6966">
        <v>4185</v>
      </c>
      <c r="Z6966">
        <v>41.902799999999999</v>
      </c>
      <c r="AA6966">
        <v>12.4964</v>
      </c>
      <c r="AB6966" t="str">
        <f>IF(Restaurants[[#This Row],[Years_Operating]]&lt;5,"New",
IF(Restaurants[[#This Row],[Years_Operating]]&lt;15,"Established","Legacy"))</f>
        <v>Legacy</v>
      </c>
      <c r="AC6966" t="str">
        <f>IF(Restaurants[[#This Row],[Country]]="India","Yes","No")</f>
        <v>No</v>
      </c>
      <c r="AD6966" t="str">
        <f>IF(AND(Restaurants[[#This Row],[Has Online Delivery]]="Yes",Restaurants[[#This Row],[Has Table Booking]]="Yes"),"Online + Table",
IF(Restaurants[[#This Row],[Has Online Delivery]]="Yes","Online Only",
IF(Restaurants[[#This Row],[Has Table Booking]]="Yes","Table Only","None")))</f>
        <v>Online + Table</v>
      </c>
      <c r="AE6966" t="str">
        <f>IF(Restaurants[[#This Row],[Rating]]&gt;=4.5,"Excellent",
IF(Restaurants[[#This Row],[Rating]]&gt;=4,"Very Good",
IF(Restaurants[[#This Row],[Rating]]&gt;=3.5,"Good","Average/Low")))</f>
        <v>Excellent</v>
      </c>
    </row>
    <row r="6967" spans="1:31" x14ac:dyDescent="0.3">
      <c r="A6967" t="s">
        <v>175</v>
      </c>
      <c r="B6967" t="s">
        <v>896</v>
      </c>
      <c r="C6967" t="s">
        <v>59</v>
      </c>
      <c r="D6967" t="s">
        <v>897</v>
      </c>
      <c r="E6967">
        <v>2</v>
      </c>
      <c r="F6967">
        <v>245</v>
      </c>
      <c r="G6967" t="s">
        <v>177</v>
      </c>
      <c r="H6967">
        <v>2005</v>
      </c>
      <c r="I6967">
        <v>46</v>
      </c>
      <c r="J6967">
        <v>4.7</v>
      </c>
      <c r="K6967" t="s">
        <v>987</v>
      </c>
      <c r="L6967">
        <v>20</v>
      </c>
      <c r="M6967" t="s">
        <v>160</v>
      </c>
      <c r="N6967" t="s">
        <v>143</v>
      </c>
      <c r="O6967" t="s">
        <v>45</v>
      </c>
      <c r="P6967" t="s">
        <v>36</v>
      </c>
      <c r="Q6967" t="s">
        <v>37</v>
      </c>
      <c r="R6967">
        <v>35</v>
      </c>
      <c r="S6967" t="s">
        <v>36</v>
      </c>
      <c r="T6967" t="s">
        <v>55</v>
      </c>
      <c r="U6967" t="s">
        <v>69</v>
      </c>
      <c r="W6967" t="s">
        <v>149</v>
      </c>
      <c r="X6967">
        <v>372562</v>
      </c>
      <c r="Y6967">
        <v>5634</v>
      </c>
      <c r="Z6967">
        <v>45.764000000000003</v>
      </c>
      <c r="AA6967">
        <v>4.8357000000000001</v>
      </c>
      <c r="AB6967" t="str">
        <f>IF(Restaurants[[#This Row],[Years_Operating]]&lt;5,"New",
IF(Restaurants[[#This Row],[Years_Operating]]&lt;15,"Established","Legacy"))</f>
        <v>Legacy</v>
      </c>
      <c r="AC6967" t="str">
        <f>IF(Restaurants[[#This Row],[Country]]="India","Yes","No")</f>
        <v>No</v>
      </c>
      <c r="AD6967" t="str">
        <f>IF(AND(Restaurants[[#This Row],[Has Online Delivery]]="Yes",Restaurants[[#This Row],[Has Table Booking]]="Yes"),"Online + Table",
IF(Restaurants[[#This Row],[Has Online Delivery]]="Yes","Online Only",
IF(Restaurants[[#This Row],[Has Table Booking]]="Yes","Table Only","None")))</f>
        <v>Online Only</v>
      </c>
      <c r="AE6967" t="str">
        <f>IF(Restaurants[[#This Row],[Rating]]&gt;=4.5,"Excellent",
IF(Restaurants[[#This Row],[Rating]]&gt;=4,"Very Good",
IF(Restaurants[[#This Row],[Rating]]&gt;=3.5,"Good","Average/Low")))</f>
        <v>Excellent</v>
      </c>
    </row>
    <row r="6968" spans="1:31" x14ac:dyDescent="0.3">
      <c r="A6968" t="s">
        <v>81</v>
      </c>
      <c r="B6968" t="s">
        <v>272</v>
      </c>
      <c r="C6968" t="s">
        <v>251</v>
      </c>
      <c r="D6968" t="s">
        <v>252</v>
      </c>
      <c r="E6968">
        <v>3</v>
      </c>
      <c r="F6968">
        <v>310</v>
      </c>
      <c r="G6968" t="s">
        <v>84</v>
      </c>
      <c r="H6968">
        <v>2005</v>
      </c>
      <c r="I6968">
        <v>35</v>
      </c>
      <c r="J6968">
        <v>4.8</v>
      </c>
      <c r="K6968" t="s">
        <v>253</v>
      </c>
      <c r="L6968">
        <v>20</v>
      </c>
      <c r="M6968" t="s">
        <v>33</v>
      </c>
      <c r="N6968" t="s">
        <v>34</v>
      </c>
      <c r="O6968" t="s">
        <v>35</v>
      </c>
      <c r="P6968" t="s">
        <v>37</v>
      </c>
      <c r="Q6968" t="s">
        <v>37</v>
      </c>
      <c r="R6968">
        <v>48</v>
      </c>
      <c r="S6968" t="s">
        <v>37</v>
      </c>
      <c r="T6968" t="s">
        <v>86</v>
      </c>
      <c r="U6968" t="s">
        <v>46</v>
      </c>
      <c r="V6968" t="s">
        <v>2920</v>
      </c>
      <c r="W6968" t="s">
        <v>70</v>
      </c>
      <c r="X6968">
        <v>445147</v>
      </c>
      <c r="Y6968">
        <v>1793</v>
      </c>
      <c r="Z6968">
        <v>13.082700000000001</v>
      </c>
      <c r="AA6968">
        <v>80.270700000000005</v>
      </c>
      <c r="AB6968" t="str">
        <f>IF(Restaurants[[#This Row],[Years_Operating]]&lt;5,"New",
IF(Restaurants[[#This Row],[Years_Operating]]&lt;15,"Established","Legacy"))</f>
        <v>Legacy</v>
      </c>
      <c r="AC6968" t="str">
        <f>IF(Restaurants[[#This Row],[Country]]="India","Yes","No")</f>
        <v>Yes</v>
      </c>
      <c r="AD6968" t="str">
        <f>IF(AND(Restaurants[[#This Row],[Has Online Delivery]]="Yes",Restaurants[[#This Row],[Has Table Booking]]="Yes"),"Online + Table",
IF(Restaurants[[#This Row],[Has Online Delivery]]="Yes","Online Only",
IF(Restaurants[[#This Row],[Has Table Booking]]="Yes","Table Only","None")))</f>
        <v>None</v>
      </c>
      <c r="AE6968" t="str">
        <f>IF(Restaurants[[#This Row],[Rating]]&gt;=4.5,"Excellent",
IF(Restaurants[[#This Row],[Rating]]&gt;=4,"Very Good",
IF(Restaurants[[#This Row],[Rating]]&gt;=3.5,"Good","Average/Low")))</f>
        <v>Excellent</v>
      </c>
    </row>
    <row r="6969" spans="1:31" x14ac:dyDescent="0.3">
      <c r="A6969" t="s">
        <v>154</v>
      </c>
      <c r="B6969" t="s">
        <v>888</v>
      </c>
      <c r="C6969" t="s">
        <v>59</v>
      </c>
      <c r="D6969" t="s">
        <v>897</v>
      </c>
      <c r="E6969">
        <v>2</v>
      </c>
      <c r="F6969">
        <v>245</v>
      </c>
      <c r="G6969" t="s">
        <v>158</v>
      </c>
      <c r="H6969">
        <v>2010</v>
      </c>
      <c r="I6969">
        <v>48</v>
      </c>
      <c r="J6969">
        <v>4.7</v>
      </c>
      <c r="K6969" t="s">
        <v>898</v>
      </c>
      <c r="L6969">
        <v>15</v>
      </c>
      <c r="M6969" t="s">
        <v>160</v>
      </c>
      <c r="N6969" t="s">
        <v>143</v>
      </c>
      <c r="O6969" t="s">
        <v>35</v>
      </c>
      <c r="P6969" t="s">
        <v>36</v>
      </c>
      <c r="Q6969" t="s">
        <v>36</v>
      </c>
      <c r="R6969">
        <v>28</v>
      </c>
      <c r="S6969" t="s">
        <v>36</v>
      </c>
      <c r="T6969" t="s">
        <v>38</v>
      </c>
      <c r="U6969" t="s">
        <v>69</v>
      </c>
      <c r="W6969" t="s">
        <v>64</v>
      </c>
      <c r="X6969">
        <v>395779</v>
      </c>
      <c r="Y6969">
        <v>4553</v>
      </c>
      <c r="Z6969">
        <v>43.7102</v>
      </c>
      <c r="AA6969">
        <v>7.2619999999999996</v>
      </c>
      <c r="AB6969" t="str">
        <f>IF(Restaurants[[#This Row],[Years_Operating]]&lt;5,"New",
IF(Restaurants[[#This Row],[Years_Operating]]&lt;15,"Established","Legacy"))</f>
        <v>Legacy</v>
      </c>
      <c r="AC6969" t="str">
        <f>IF(Restaurants[[#This Row],[Country]]="India","Yes","No")</f>
        <v>No</v>
      </c>
      <c r="AD6969" t="str">
        <f>IF(AND(Restaurants[[#This Row],[Has Online Delivery]]="Yes",Restaurants[[#This Row],[Has Table Booking]]="Yes"),"Online + Table",
IF(Restaurants[[#This Row],[Has Online Delivery]]="Yes","Online Only",
IF(Restaurants[[#This Row],[Has Table Booking]]="Yes","Table Only","None")))</f>
        <v>Online + Table</v>
      </c>
      <c r="AE6969" t="str">
        <f>IF(Restaurants[[#This Row],[Rating]]&gt;=4.5,"Excellent",
IF(Restaurants[[#This Row],[Rating]]&gt;=4,"Very Good",
IF(Restaurants[[#This Row],[Rating]]&gt;=3.5,"Good","Average/Low")))</f>
        <v>Excellent</v>
      </c>
    </row>
    <row r="6970" spans="1:31" x14ac:dyDescent="0.3">
      <c r="A6970" t="s">
        <v>212</v>
      </c>
      <c r="B6970" t="s">
        <v>933</v>
      </c>
      <c r="C6970" t="s">
        <v>251</v>
      </c>
      <c r="D6970" t="s">
        <v>918</v>
      </c>
      <c r="E6970">
        <v>0</v>
      </c>
      <c r="F6970">
        <v>165</v>
      </c>
      <c r="G6970" t="s">
        <v>214</v>
      </c>
      <c r="H6970">
        <v>2009</v>
      </c>
      <c r="I6970">
        <v>36</v>
      </c>
      <c r="J6970">
        <v>4.7</v>
      </c>
      <c r="K6970" t="s">
        <v>919</v>
      </c>
      <c r="L6970">
        <v>16</v>
      </c>
      <c r="M6970" t="s">
        <v>160</v>
      </c>
      <c r="N6970" t="s">
        <v>210</v>
      </c>
      <c r="O6970" t="s">
        <v>211</v>
      </c>
      <c r="P6970" t="s">
        <v>36</v>
      </c>
      <c r="Q6970" t="s">
        <v>36</v>
      </c>
      <c r="R6970">
        <v>71</v>
      </c>
      <c r="S6970" t="s">
        <v>36</v>
      </c>
      <c r="T6970" t="s">
        <v>63</v>
      </c>
      <c r="U6970" t="s">
        <v>46</v>
      </c>
      <c r="V6970" t="s">
        <v>2921</v>
      </c>
      <c r="W6970" t="s">
        <v>132</v>
      </c>
      <c r="X6970">
        <v>359868</v>
      </c>
      <c r="Y6970">
        <v>950</v>
      </c>
      <c r="Z6970">
        <v>22.7196</v>
      </c>
      <c r="AA6970">
        <v>75.857699999999994</v>
      </c>
      <c r="AB6970" t="str">
        <f>IF(Restaurants[[#This Row],[Years_Operating]]&lt;5,"New",
IF(Restaurants[[#This Row],[Years_Operating]]&lt;15,"Established","Legacy"))</f>
        <v>Legacy</v>
      </c>
      <c r="AC6970" t="str">
        <f>IF(Restaurants[[#This Row],[Country]]="India","Yes","No")</f>
        <v>Yes</v>
      </c>
      <c r="AD6970" t="str">
        <f>IF(AND(Restaurants[[#This Row],[Has Online Delivery]]="Yes",Restaurants[[#This Row],[Has Table Booking]]="Yes"),"Online + Table",
IF(Restaurants[[#This Row],[Has Online Delivery]]="Yes","Online Only",
IF(Restaurants[[#This Row],[Has Table Booking]]="Yes","Table Only","None")))</f>
        <v>Online + Table</v>
      </c>
      <c r="AE6970" t="str">
        <f>IF(Restaurants[[#This Row],[Rating]]&gt;=4.5,"Excellent",
IF(Restaurants[[#This Row],[Rating]]&gt;=4,"Very Good",
IF(Restaurants[[#This Row],[Rating]]&gt;=3.5,"Good","Average/Low")))</f>
        <v>Excellent</v>
      </c>
    </row>
    <row r="6971" spans="1:31" x14ac:dyDescent="0.3">
      <c r="A6971" t="s">
        <v>226</v>
      </c>
      <c r="B6971" t="s">
        <v>275</v>
      </c>
      <c r="C6971" t="s">
        <v>251</v>
      </c>
      <c r="D6971" t="s">
        <v>935</v>
      </c>
      <c r="E6971">
        <v>0</v>
      </c>
      <c r="F6971">
        <v>185</v>
      </c>
      <c r="G6971" t="s">
        <v>228</v>
      </c>
      <c r="H6971">
        <v>2014</v>
      </c>
      <c r="I6971">
        <v>48</v>
      </c>
      <c r="J6971">
        <v>4.5999999999999996</v>
      </c>
      <c r="K6971" t="s">
        <v>936</v>
      </c>
      <c r="L6971">
        <v>11</v>
      </c>
      <c r="M6971" t="s">
        <v>160</v>
      </c>
      <c r="N6971" t="s">
        <v>210</v>
      </c>
      <c r="O6971" t="s">
        <v>45</v>
      </c>
      <c r="P6971" t="s">
        <v>37</v>
      </c>
      <c r="Q6971" t="s">
        <v>36</v>
      </c>
      <c r="R6971">
        <v>42</v>
      </c>
      <c r="S6971" t="s">
        <v>36</v>
      </c>
      <c r="T6971" t="s">
        <v>55</v>
      </c>
      <c r="U6971" t="s">
        <v>69</v>
      </c>
      <c r="V6971" t="s">
        <v>2922</v>
      </c>
      <c r="W6971" t="s">
        <v>80</v>
      </c>
      <c r="X6971">
        <v>111676</v>
      </c>
      <c r="Y6971">
        <v>3781</v>
      </c>
      <c r="Z6971">
        <v>18.520399999999999</v>
      </c>
      <c r="AA6971">
        <v>73.856700000000004</v>
      </c>
      <c r="AB6971" t="str">
        <f>IF(Restaurants[[#This Row],[Years_Operating]]&lt;5,"New",
IF(Restaurants[[#This Row],[Years_Operating]]&lt;15,"Established","Legacy"))</f>
        <v>Established</v>
      </c>
      <c r="AC6971" t="str">
        <f>IF(Restaurants[[#This Row],[Country]]="India","Yes","No")</f>
        <v>Yes</v>
      </c>
      <c r="AD6971" t="str">
        <f>IF(AND(Restaurants[[#This Row],[Has Online Delivery]]="Yes",Restaurants[[#This Row],[Has Table Booking]]="Yes"),"Online + Table",
IF(Restaurants[[#This Row],[Has Online Delivery]]="Yes","Online Only",
IF(Restaurants[[#This Row],[Has Table Booking]]="Yes","Table Only","None")))</f>
        <v>Table Only</v>
      </c>
      <c r="AE6971" t="str">
        <f>IF(Restaurants[[#This Row],[Rating]]&gt;=4.5,"Excellent",
IF(Restaurants[[#This Row],[Rating]]&gt;=4,"Very Good",
IF(Restaurants[[#This Row],[Rating]]&gt;=3.5,"Good","Average/Low")))</f>
        <v>Excellent</v>
      </c>
    </row>
    <row r="6972" spans="1:31" x14ac:dyDescent="0.3">
      <c r="A6972" t="s">
        <v>27</v>
      </c>
      <c r="B6972" t="s">
        <v>275</v>
      </c>
      <c r="C6972" t="s">
        <v>251</v>
      </c>
      <c r="D6972" t="s">
        <v>267</v>
      </c>
      <c r="E6972">
        <v>3</v>
      </c>
      <c r="F6972">
        <v>320</v>
      </c>
      <c r="G6972" t="s">
        <v>31</v>
      </c>
      <c r="H6972">
        <v>1995</v>
      </c>
      <c r="I6972">
        <v>28</v>
      </c>
      <c r="J6972">
        <v>4.9000000000000004</v>
      </c>
      <c r="K6972" t="s">
        <v>307</v>
      </c>
      <c r="L6972">
        <v>30</v>
      </c>
      <c r="M6972" t="s">
        <v>33</v>
      </c>
      <c r="N6972" t="s">
        <v>34</v>
      </c>
      <c r="O6972" t="s">
        <v>35</v>
      </c>
      <c r="P6972" t="s">
        <v>37</v>
      </c>
      <c r="Q6972" t="s">
        <v>36</v>
      </c>
      <c r="R6972">
        <v>55</v>
      </c>
      <c r="S6972" t="s">
        <v>36</v>
      </c>
      <c r="T6972" t="s">
        <v>38</v>
      </c>
      <c r="U6972" t="s">
        <v>46</v>
      </c>
      <c r="V6972" t="s">
        <v>2923</v>
      </c>
      <c r="W6972" t="s">
        <v>132</v>
      </c>
      <c r="X6972">
        <v>92193</v>
      </c>
      <c r="Y6972">
        <v>3296</v>
      </c>
      <c r="Z6972">
        <v>18.520399999999999</v>
      </c>
      <c r="AA6972">
        <v>73.856700000000004</v>
      </c>
      <c r="AB6972" t="str">
        <f>IF(Restaurants[[#This Row],[Years_Operating]]&lt;5,"New",
IF(Restaurants[[#This Row],[Years_Operating]]&lt;15,"Established","Legacy"))</f>
        <v>Legacy</v>
      </c>
      <c r="AC6972" t="str">
        <f>IF(Restaurants[[#This Row],[Country]]="India","Yes","No")</f>
        <v>Yes</v>
      </c>
      <c r="AD6972" t="str">
        <f>IF(AND(Restaurants[[#This Row],[Has Online Delivery]]="Yes",Restaurants[[#This Row],[Has Table Booking]]="Yes"),"Online + Table",
IF(Restaurants[[#This Row],[Has Online Delivery]]="Yes","Online Only",
IF(Restaurants[[#This Row],[Has Table Booking]]="Yes","Table Only","None")))</f>
        <v>Table Only</v>
      </c>
      <c r="AE6972" t="str">
        <f>IF(Restaurants[[#This Row],[Rating]]&gt;=4.5,"Excellent",
IF(Restaurants[[#This Row],[Rating]]&gt;=4,"Very Good",
IF(Restaurants[[#This Row],[Rating]]&gt;=3.5,"Good","Average/Low")))</f>
        <v>Excellent</v>
      </c>
    </row>
    <row r="6973" spans="1:31" x14ac:dyDescent="0.3">
      <c r="A6973" t="s">
        <v>243</v>
      </c>
      <c r="B6973" t="s">
        <v>921</v>
      </c>
      <c r="C6973" t="s">
        <v>251</v>
      </c>
      <c r="D6973" t="s">
        <v>935</v>
      </c>
      <c r="E6973">
        <v>0</v>
      </c>
      <c r="F6973">
        <v>125</v>
      </c>
      <c r="G6973" t="s">
        <v>247</v>
      </c>
      <c r="H6973">
        <v>2007</v>
      </c>
      <c r="I6973">
        <v>45</v>
      </c>
      <c r="J6973">
        <v>4.5</v>
      </c>
      <c r="K6973" t="s">
        <v>948</v>
      </c>
      <c r="L6973">
        <v>18</v>
      </c>
      <c r="M6973" t="s">
        <v>204</v>
      </c>
      <c r="N6973" t="s">
        <v>210</v>
      </c>
      <c r="O6973" t="s">
        <v>211</v>
      </c>
      <c r="P6973" t="s">
        <v>36</v>
      </c>
      <c r="Q6973" t="s">
        <v>37</v>
      </c>
      <c r="R6973">
        <v>43</v>
      </c>
      <c r="S6973" t="s">
        <v>36</v>
      </c>
      <c r="T6973" t="s">
        <v>86</v>
      </c>
      <c r="U6973" t="s">
        <v>69</v>
      </c>
      <c r="V6973" t="s">
        <v>2924</v>
      </c>
      <c r="W6973" t="s">
        <v>56</v>
      </c>
      <c r="X6973">
        <v>270366</v>
      </c>
      <c r="Y6973">
        <v>4525</v>
      </c>
      <c r="Z6973">
        <v>26.912400000000002</v>
      </c>
      <c r="AA6973">
        <v>75.787300000000002</v>
      </c>
      <c r="AB6973" t="str">
        <f>IF(Restaurants[[#This Row],[Years_Operating]]&lt;5,"New",
IF(Restaurants[[#This Row],[Years_Operating]]&lt;15,"Established","Legacy"))</f>
        <v>Legacy</v>
      </c>
      <c r="AC6973" t="str">
        <f>IF(Restaurants[[#This Row],[Country]]="India","Yes","No")</f>
        <v>Yes</v>
      </c>
      <c r="AD6973" t="str">
        <f>IF(AND(Restaurants[[#This Row],[Has Online Delivery]]="Yes",Restaurants[[#This Row],[Has Table Booking]]="Yes"),"Online + Table",
IF(Restaurants[[#This Row],[Has Online Delivery]]="Yes","Online Only",
IF(Restaurants[[#This Row],[Has Table Booking]]="Yes","Table Only","None")))</f>
        <v>Online Only</v>
      </c>
      <c r="AE6973" t="str">
        <f>IF(Restaurants[[#This Row],[Rating]]&gt;=4.5,"Excellent",
IF(Restaurants[[#This Row],[Rating]]&gt;=4,"Very Good",
IF(Restaurants[[#This Row],[Rating]]&gt;=3.5,"Good","Average/Low")))</f>
        <v>Excellent</v>
      </c>
    </row>
    <row r="6974" spans="1:31" x14ac:dyDescent="0.3">
      <c r="A6974" t="s">
        <v>229</v>
      </c>
      <c r="B6974" t="s">
        <v>896</v>
      </c>
      <c r="C6974" t="s">
        <v>59</v>
      </c>
      <c r="D6974" t="s">
        <v>51</v>
      </c>
      <c r="E6974">
        <v>0</v>
      </c>
      <c r="F6974">
        <v>145</v>
      </c>
      <c r="G6974" t="s">
        <v>233</v>
      </c>
      <c r="H6974">
        <v>2006</v>
      </c>
      <c r="I6974">
        <v>40</v>
      </c>
      <c r="J6974">
        <v>4.5999999999999996</v>
      </c>
      <c r="K6974" t="s">
        <v>53</v>
      </c>
      <c r="L6974">
        <v>19</v>
      </c>
      <c r="M6974" t="s">
        <v>204</v>
      </c>
      <c r="N6974" t="s">
        <v>210</v>
      </c>
      <c r="O6974" t="s">
        <v>211</v>
      </c>
      <c r="P6974" t="s">
        <v>37</v>
      </c>
      <c r="Q6974" t="s">
        <v>36</v>
      </c>
      <c r="R6974">
        <v>32</v>
      </c>
      <c r="S6974" t="s">
        <v>37</v>
      </c>
      <c r="T6974" t="s">
        <v>38</v>
      </c>
      <c r="U6974" t="s">
        <v>39</v>
      </c>
      <c r="W6974" t="s">
        <v>80</v>
      </c>
      <c r="X6974">
        <v>359574</v>
      </c>
      <c r="Y6974">
        <v>3685</v>
      </c>
      <c r="Z6974">
        <v>45.764000000000003</v>
      </c>
      <c r="AA6974">
        <v>4.8357000000000001</v>
      </c>
      <c r="AB6974" t="str">
        <f>IF(Restaurants[[#This Row],[Years_Operating]]&lt;5,"New",
IF(Restaurants[[#This Row],[Years_Operating]]&lt;15,"Established","Legacy"))</f>
        <v>Legacy</v>
      </c>
      <c r="AC6974" t="str">
        <f>IF(Restaurants[[#This Row],[Country]]="India","Yes","No")</f>
        <v>No</v>
      </c>
      <c r="AD6974" t="str">
        <f>IF(AND(Restaurants[[#This Row],[Has Online Delivery]]="Yes",Restaurants[[#This Row],[Has Table Booking]]="Yes"),"Online + Table",
IF(Restaurants[[#This Row],[Has Online Delivery]]="Yes","Online Only",
IF(Restaurants[[#This Row],[Has Table Booking]]="Yes","Table Only","None")))</f>
        <v>Table Only</v>
      </c>
      <c r="AE6974" t="str">
        <f>IF(Restaurants[[#This Row],[Rating]]&gt;=4.5,"Excellent",
IF(Restaurants[[#This Row],[Rating]]&gt;=4,"Very Good",
IF(Restaurants[[#This Row],[Rating]]&gt;=3.5,"Good","Average/Low")))</f>
        <v>Excellent</v>
      </c>
    </row>
    <row r="6975" spans="1:31" x14ac:dyDescent="0.3">
      <c r="A6975" t="s">
        <v>161</v>
      </c>
      <c r="B6975" t="s">
        <v>880</v>
      </c>
      <c r="C6975" t="s">
        <v>50</v>
      </c>
      <c r="D6975" t="s">
        <v>901</v>
      </c>
      <c r="E6975">
        <v>2</v>
      </c>
      <c r="F6975">
        <v>275</v>
      </c>
      <c r="G6975" t="s">
        <v>163</v>
      </c>
      <c r="H6975">
        <v>2003</v>
      </c>
      <c r="I6975">
        <v>36</v>
      </c>
      <c r="J6975">
        <v>4.7</v>
      </c>
      <c r="K6975" t="s">
        <v>902</v>
      </c>
      <c r="L6975">
        <v>22</v>
      </c>
      <c r="M6975" t="s">
        <v>33</v>
      </c>
      <c r="N6975" t="s">
        <v>143</v>
      </c>
      <c r="O6975" t="s">
        <v>45</v>
      </c>
      <c r="P6975" t="s">
        <v>37</v>
      </c>
      <c r="Q6975" t="s">
        <v>37</v>
      </c>
      <c r="R6975">
        <v>68</v>
      </c>
      <c r="S6975" t="s">
        <v>36</v>
      </c>
      <c r="T6975" t="s">
        <v>63</v>
      </c>
      <c r="U6975" t="s">
        <v>46</v>
      </c>
      <c r="W6975" t="s">
        <v>149</v>
      </c>
      <c r="X6975">
        <v>5554</v>
      </c>
      <c r="Y6975">
        <v>4949</v>
      </c>
      <c r="Z6975">
        <v>29.760400000000001</v>
      </c>
      <c r="AA6975">
        <v>-95.369799999999998</v>
      </c>
      <c r="AB6975" t="str">
        <f>IF(Restaurants[[#This Row],[Years_Operating]]&lt;5,"New",
IF(Restaurants[[#This Row],[Years_Operating]]&lt;15,"Established","Legacy"))</f>
        <v>Legacy</v>
      </c>
      <c r="AC6975" t="str">
        <f>IF(Restaurants[[#This Row],[Country]]="India","Yes","No")</f>
        <v>No</v>
      </c>
      <c r="AD6975" t="str">
        <f>IF(AND(Restaurants[[#This Row],[Has Online Delivery]]="Yes",Restaurants[[#This Row],[Has Table Booking]]="Yes"),"Online + Table",
IF(Restaurants[[#This Row],[Has Online Delivery]]="Yes","Online Only",
IF(Restaurants[[#This Row],[Has Table Booking]]="Yes","Table Only","None")))</f>
        <v>None</v>
      </c>
      <c r="AE6975" t="str">
        <f>IF(Restaurants[[#This Row],[Rating]]&gt;=4.5,"Excellent",
IF(Restaurants[[#This Row],[Rating]]&gt;=4,"Very Good",
IF(Restaurants[[#This Row],[Rating]]&gt;=3.5,"Good","Average/Low")))</f>
        <v>Excellent</v>
      </c>
    </row>
    <row r="6976" spans="1:31" x14ac:dyDescent="0.3">
      <c r="A6976" t="s">
        <v>104</v>
      </c>
      <c r="B6976" t="s">
        <v>266</v>
      </c>
      <c r="C6976" t="s">
        <v>251</v>
      </c>
      <c r="D6976" t="s">
        <v>863</v>
      </c>
      <c r="E6976">
        <v>3</v>
      </c>
      <c r="F6976">
        <v>310</v>
      </c>
      <c r="G6976" t="s">
        <v>107</v>
      </c>
      <c r="H6976">
        <v>1994</v>
      </c>
      <c r="I6976">
        <v>50</v>
      </c>
      <c r="J6976">
        <v>4.8</v>
      </c>
      <c r="K6976" t="s">
        <v>994</v>
      </c>
      <c r="L6976">
        <v>31</v>
      </c>
      <c r="M6976" t="s">
        <v>33</v>
      </c>
      <c r="N6976" t="s">
        <v>34</v>
      </c>
      <c r="O6976" t="s">
        <v>35</v>
      </c>
      <c r="P6976" t="s">
        <v>36</v>
      </c>
      <c r="Q6976" t="s">
        <v>37</v>
      </c>
      <c r="R6976">
        <v>59</v>
      </c>
      <c r="S6976" t="s">
        <v>36</v>
      </c>
      <c r="T6976" t="s">
        <v>38</v>
      </c>
      <c r="U6976" t="s">
        <v>39</v>
      </c>
      <c r="V6976" t="s">
        <v>2925</v>
      </c>
      <c r="W6976" t="s">
        <v>70</v>
      </c>
      <c r="X6976">
        <v>13368</v>
      </c>
      <c r="Y6976">
        <v>7441</v>
      </c>
      <c r="Z6976">
        <v>12.9716</v>
      </c>
      <c r="AA6976">
        <v>77.5946</v>
      </c>
      <c r="AB6976" t="str">
        <f>IF(Restaurants[[#This Row],[Years_Operating]]&lt;5,"New",
IF(Restaurants[[#This Row],[Years_Operating]]&lt;15,"Established","Legacy"))</f>
        <v>Legacy</v>
      </c>
      <c r="AC6976" t="str">
        <f>IF(Restaurants[[#This Row],[Country]]="India","Yes","No")</f>
        <v>Yes</v>
      </c>
      <c r="AD6976" t="str">
        <f>IF(AND(Restaurants[[#This Row],[Has Online Delivery]]="Yes",Restaurants[[#This Row],[Has Table Booking]]="Yes"),"Online + Table",
IF(Restaurants[[#This Row],[Has Online Delivery]]="Yes","Online Only",
IF(Restaurants[[#This Row],[Has Table Booking]]="Yes","Table Only","None")))</f>
        <v>Online Only</v>
      </c>
      <c r="AE6976" t="str">
        <f>IF(Restaurants[[#This Row],[Rating]]&gt;=4.5,"Excellent",
IF(Restaurants[[#This Row],[Rating]]&gt;=4,"Very Good",
IF(Restaurants[[#This Row],[Rating]]&gt;=3.5,"Good","Average/Low")))</f>
        <v>Excellent</v>
      </c>
    </row>
    <row r="6977" spans="1:31" x14ac:dyDescent="0.3">
      <c r="A6977" t="s">
        <v>212</v>
      </c>
      <c r="B6977" t="s">
        <v>903</v>
      </c>
      <c r="C6977" t="s">
        <v>196</v>
      </c>
      <c r="D6977" t="s">
        <v>928</v>
      </c>
      <c r="E6977">
        <v>0</v>
      </c>
      <c r="F6977">
        <v>165</v>
      </c>
      <c r="G6977" t="s">
        <v>214</v>
      </c>
      <c r="H6977">
        <v>2009</v>
      </c>
      <c r="I6977">
        <v>36</v>
      </c>
      <c r="J6977">
        <v>4.7</v>
      </c>
      <c r="K6977" t="s">
        <v>929</v>
      </c>
      <c r="L6977">
        <v>16</v>
      </c>
      <c r="M6977" t="s">
        <v>160</v>
      </c>
      <c r="N6977" t="s">
        <v>210</v>
      </c>
      <c r="O6977" t="s">
        <v>211</v>
      </c>
      <c r="P6977" t="s">
        <v>37</v>
      </c>
      <c r="Q6977" t="s">
        <v>37</v>
      </c>
      <c r="R6977">
        <v>42</v>
      </c>
      <c r="S6977" t="s">
        <v>36</v>
      </c>
      <c r="T6977" t="s">
        <v>38</v>
      </c>
      <c r="U6977" t="s">
        <v>69</v>
      </c>
      <c r="W6977" t="s">
        <v>132</v>
      </c>
      <c r="X6977">
        <v>420669</v>
      </c>
      <c r="Y6977">
        <v>5526</v>
      </c>
      <c r="Z6977">
        <v>53.800800000000002</v>
      </c>
      <c r="AA6977">
        <v>-1.5490999999999999</v>
      </c>
      <c r="AB6977" t="str">
        <f>IF(Restaurants[[#This Row],[Years_Operating]]&lt;5,"New",
IF(Restaurants[[#This Row],[Years_Operating]]&lt;15,"Established","Legacy"))</f>
        <v>Legacy</v>
      </c>
      <c r="AC6977" t="str">
        <f>IF(Restaurants[[#This Row],[Country]]="India","Yes","No")</f>
        <v>No</v>
      </c>
      <c r="AD6977" t="str">
        <f>IF(AND(Restaurants[[#This Row],[Has Online Delivery]]="Yes",Restaurants[[#This Row],[Has Table Booking]]="Yes"),"Online + Table",
IF(Restaurants[[#This Row],[Has Online Delivery]]="Yes","Online Only",
IF(Restaurants[[#This Row],[Has Table Booking]]="Yes","Table Only","None")))</f>
        <v>None</v>
      </c>
      <c r="AE6977" t="str">
        <f>IF(Restaurants[[#This Row],[Rating]]&gt;=4.5,"Excellent",
IF(Restaurants[[#This Row],[Rating]]&gt;=4,"Very Good",
IF(Restaurants[[#This Row],[Rating]]&gt;=3.5,"Good","Average/Low")))</f>
        <v>Excellent</v>
      </c>
    </row>
    <row r="6978" spans="1:31" x14ac:dyDescent="0.3">
      <c r="A6978" t="s">
        <v>57</v>
      </c>
      <c r="B6978" t="s">
        <v>272</v>
      </c>
      <c r="C6978" t="s">
        <v>251</v>
      </c>
      <c r="D6978" t="s">
        <v>263</v>
      </c>
      <c r="E6978">
        <v>3</v>
      </c>
      <c r="F6978">
        <v>425</v>
      </c>
      <c r="G6978" t="s">
        <v>61</v>
      </c>
      <c r="H6978">
        <v>1986</v>
      </c>
      <c r="I6978">
        <v>40</v>
      </c>
      <c r="J6978">
        <v>4.9000000000000004</v>
      </c>
      <c r="K6978" t="s">
        <v>310</v>
      </c>
      <c r="L6978">
        <v>39</v>
      </c>
      <c r="M6978" t="s">
        <v>62</v>
      </c>
      <c r="N6978" t="s">
        <v>34</v>
      </c>
      <c r="O6978" t="s">
        <v>35</v>
      </c>
      <c r="P6978" t="s">
        <v>36</v>
      </c>
      <c r="Q6978" t="s">
        <v>36</v>
      </c>
      <c r="R6978">
        <v>52</v>
      </c>
      <c r="S6978" t="s">
        <v>37</v>
      </c>
      <c r="T6978" t="s">
        <v>55</v>
      </c>
      <c r="U6978" t="s">
        <v>39</v>
      </c>
      <c r="V6978" t="s">
        <v>2926</v>
      </c>
      <c r="W6978" t="s">
        <v>103</v>
      </c>
      <c r="X6978">
        <v>422483</v>
      </c>
      <c r="Y6978">
        <v>7809</v>
      </c>
      <c r="Z6978">
        <v>13.082700000000001</v>
      </c>
      <c r="AA6978">
        <v>80.270700000000005</v>
      </c>
      <c r="AB6978" t="str">
        <f>IF(Restaurants[[#This Row],[Years_Operating]]&lt;5,"New",
IF(Restaurants[[#This Row],[Years_Operating]]&lt;15,"Established","Legacy"))</f>
        <v>Legacy</v>
      </c>
      <c r="AC6978" t="str">
        <f>IF(Restaurants[[#This Row],[Country]]="India","Yes","No")</f>
        <v>Yes</v>
      </c>
      <c r="AD6978" t="str">
        <f>IF(AND(Restaurants[[#This Row],[Has Online Delivery]]="Yes",Restaurants[[#This Row],[Has Table Booking]]="Yes"),"Online + Table",
IF(Restaurants[[#This Row],[Has Online Delivery]]="Yes","Online Only",
IF(Restaurants[[#This Row],[Has Table Booking]]="Yes","Table Only","None")))</f>
        <v>Online + Table</v>
      </c>
      <c r="AE6978" t="str">
        <f>IF(Restaurants[[#This Row],[Rating]]&gt;=4.5,"Excellent",
IF(Restaurants[[#This Row],[Rating]]&gt;=4,"Very Good",
IF(Restaurants[[#This Row],[Rating]]&gt;=3.5,"Good","Average/Low")))</f>
        <v>Excellent</v>
      </c>
    </row>
    <row r="6979" spans="1:31" x14ac:dyDescent="0.3">
      <c r="A6979" t="s">
        <v>224</v>
      </c>
      <c r="B6979" t="s">
        <v>1038</v>
      </c>
      <c r="C6979" t="s">
        <v>877</v>
      </c>
      <c r="D6979" t="s">
        <v>956</v>
      </c>
      <c r="E6979">
        <v>0</v>
      </c>
      <c r="F6979">
        <v>140</v>
      </c>
      <c r="G6979" t="s">
        <v>225</v>
      </c>
      <c r="H6979">
        <v>2012</v>
      </c>
      <c r="I6979">
        <v>48</v>
      </c>
      <c r="J6979">
        <v>4.5999999999999996</v>
      </c>
      <c r="K6979" t="s">
        <v>991</v>
      </c>
      <c r="L6979">
        <v>13</v>
      </c>
      <c r="M6979" t="s">
        <v>204</v>
      </c>
      <c r="N6979" t="s">
        <v>210</v>
      </c>
      <c r="O6979" t="s">
        <v>54</v>
      </c>
      <c r="P6979" t="s">
        <v>37</v>
      </c>
      <c r="Q6979" t="s">
        <v>37</v>
      </c>
      <c r="R6979">
        <v>54</v>
      </c>
      <c r="S6979" t="s">
        <v>36</v>
      </c>
      <c r="T6979" t="s">
        <v>38</v>
      </c>
      <c r="U6979" t="s">
        <v>46</v>
      </c>
      <c r="W6979" t="s">
        <v>108</v>
      </c>
      <c r="X6979">
        <v>258435</v>
      </c>
      <c r="Y6979">
        <v>5559</v>
      </c>
      <c r="Z6979">
        <v>-37.813600000000001</v>
      </c>
      <c r="AA6979">
        <v>144.9631</v>
      </c>
      <c r="AB6979" t="str">
        <f>IF(Restaurants[[#This Row],[Years_Operating]]&lt;5,"New",
IF(Restaurants[[#This Row],[Years_Operating]]&lt;15,"Established","Legacy"))</f>
        <v>Established</v>
      </c>
      <c r="AC6979" t="str">
        <f>IF(Restaurants[[#This Row],[Country]]="India","Yes","No")</f>
        <v>No</v>
      </c>
      <c r="AD6979" t="str">
        <f>IF(AND(Restaurants[[#This Row],[Has Online Delivery]]="Yes",Restaurants[[#This Row],[Has Table Booking]]="Yes"),"Online + Table",
IF(Restaurants[[#This Row],[Has Online Delivery]]="Yes","Online Only",
IF(Restaurants[[#This Row],[Has Table Booking]]="Yes","Table Only","None")))</f>
        <v>None</v>
      </c>
      <c r="AE6979" t="str">
        <f>IF(Restaurants[[#This Row],[Rating]]&gt;=4.5,"Excellent",
IF(Restaurants[[#This Row],[Rating]]&gt;=4,"Very Good",
IF(Restaurants[[#This Row],[Rating]]&gt;=3.5,"Good","Average/Low")))</f>
        <v>Excellent</v>
      </c>
    </row>
    <row r="6980" spans="1:31" x14ac:dyDescent="0.3">
      <c r="A6980" t="s">
        <v>175</v>
      </c>
      <c r="B6980" t="s">
        <v>921</v>
      </c>
      <c r="C6980" t="s">
        <v>251</v>
      </c>
      <c r="D6980" t="s">
        <v>863</v>
      </c>
      <c r="E6980">
        <v>2</v>
      </c>
      <c r="F6980">
        <v>245</v>
      </c>
      <c r="G6980" t="s">
        <v>177</v>
      </c>
      <c r="H6980">
        <v>2005</v>
      </c>
      <c r="I6980">
        <v>46</v>
      </c>
      <c r="J6980">
        <v>4.7</v>
      </c>
      <c r="K6980" t="s">
        <v>994</v>
      </c>
      <c r="L6980">
        <v>20</v>
      </c>
      <c r="M6980" t="s">
        <v>160</v>
      </c>
      <c r="N6980" t="s">
        <v>143</v>
      </c>
      <c r="O6980" t="s">
        <v>45</v>
      </c>
      <c r="P6980" t="s">
        <v>37</v>
      </c>
      <c r="Q6980" t="s">
        <v>36</v>
      </c>
      <c r="R6980">
        <v>64</v>
      </c>
      <c r="S6980" t="s">
        <v>36</v>
      </c>
      <c r="T6980" t="s">
        <v>55</v>
      </c>
      <c r="U6980" t="s">
        <v>39</v>
      </c>
      <c r="V6980" t="s">
        <v>2927</v>
      </c>
      <c r="W6980" t="s">
        <v>56</v>
      </c>
      <c r="X6980">
        <v>185883</v>
      </c>
      <c r="Y6980">
        <v>6628</v>
      </c>
      <c r="Z6980">
        <v>26.912400000000002</v>
      </c>
      <c r="AA6980">
        <v>75.787300000000002</v>
      </c>
      <c r="AB6980" t="str">
        <f>IF(Restaurants[[#This Row],[Years_Operating]]&lt;5,"New",
IF(Restaurants[[#This Row],[Years_Operating]]&lt;15,"Established","Legacy"))</f>
        <v>Legacy</v>
      </c>
      <c r="AC6980" t="str">
        <f>IF(Restaurants[[#This Row],[Country]]="India","Yes","No")</f>
        <v>Yes</v>
      </c>
      <c r="AD6980" t="str">
        <f>IF(AND(Restaurants[[#This Row],[Has Online Delivery]]="Yes",Restaurants[[#This Row],[Has Table Booking]]="Yes"),"Online + Table",
IF(Restaurants[[#This Row],[Has Online Delivery]]="Yes","Online Only",
IF(Restaurants[[#This Row],[Has Table Booking]]="Yes","Table Only","None")))</f>
        <v>Table Only</v>
      </c>
      <c r="AE6980" t="str">
        <f>IF(Restaurants[[#This Row],[Rating]]&gt;=4.5,"Excellent",
IF(Restaurants[[#This Row],[Rating]]&gt;=4,"Very Good",
IF(Restaurants[[#This Row],[Rating]]&gt;=3.5,"Good","Average/Low")))</f>
        <v>Excellent</v>
      </c>
    </row>
    <row r="6981" spans="1:31" x14ac:dyDescent="0.3">
      <c r="A6981" t="s">
        <v>175</v>
      </c>
      <c r="B6981" t="s">
        <v>290</v>
      </c>
      <c r="C6981" t="s">
        <v>251</v>
      </c>
      <c r="D6981" t="s">
        <v>918</v>
      </c>
      <c r="E6981">
        <v>2</v>
      </c>
      <c r="F6981">
        <v>245</v>
      </c>
      <c r="G6981" t="s">
        <v>177</v>
      </c>
      <c r="H6981">
        <v>2005</v>
      </c>
      <c r="I6981">
        <v>46</v>
      </c>
      <c r="J6981">
        <v>4.7</v>
      </c>
      <c r="K6981" t="s">
        <v>939</v>
      </c>
      <c r="L6981">
        <v>20</v>
      </c>
      <c r="M6981" t="s">
        <v>160</v>
      </c>
      <c r="N6981" t="s">
        <v>143</v>
      </c>
      <c r="O6981" t="s">
        <v>45</v>
      </c>
      <c r="P6981" t="s">
        <v>36</v>
      </c>
      <c r="Q6981" t="s">
        <v>37</v>
      </c>
      <c r="R6981">
        <v>58</v>
      </c>
      <c r="S6981" t="s">
        <v>37</v>
      </c>
      <c r="T6981" t="s">
        <v>86</v>
      </c>
      <c r="U6981" t="s">
        <v>32</v>
      </c>
      <c r="V6981" t="s">
        <v>2928</v>
      </c>
      <c r="W6981" t="s">
        <v>80</v>
      </c>
      <c r="X6981">
        <v>489331</v>
      </c>
      <c r="Y6981">
        <v>7835</v>
      </c>
      <c r="Z6981">
        <v>17.385000000000002</v>
      </c>
      <c r="AA6981">
        <v>78.486699999999999</v>
      </c>
      <c r="AB6981" t="str">
        <f>IF(Restaurants[[#This Row],[Years_Operating]]&lt;5,"New",
IF(Restaurants[[#This Row],[Years_Operating]]&lt;15,"Established","Legacy"))</f>
        <v>Legacy</v>
      </c>
      <c r="AC6981" t="str">
        <f>IF(Restaurants[[#This Row],[Country]]="India","Yes","No")</f>
        <v>Yes</v>
      </c>
      <c r="AD6981" t="str">
        <f>IF(AND(Restaurants[[#This Row],[Has Online Delivery]]="Yes",Restaurants[[#This Row],[Has Table Booking]]="Yes"),"Online + Table",
IF(Restaurants[[#This Row],[Has Online Delivery]]="Yes","Online Only",
IF(Restaurants[[#This Row],[Has Table Booking]]="Yes","Table Only","None")))</f>
        <v>Online Only</v>
      </c>
      <c r="AE6981" t="str">
        <f>IF(Restaurants[[#This Row],[Rating]]&gt;=4.5,"Excellent",
IF(Restaurants[[#This Row],[Rating]]&gt;=4,"Very Good",
IF(Restaurants[[#This Row],[Rating]]&gt;=3.5,"Good","Average/Low")))</f>
        <v>Excellent</v>
      </c>
    </row>
    <row r="6982" spans="1:31" x14ac:dyDescent="0.3">
      <c r="A6982" t="s">
        <v>173</v>
      </c>
      <c r="B6982" t="s">
        <v>195</v>
      </c>
      <c r="C6982" t="s">
        <v>196</v>
      </c>
      <c r="D6982" t="s">
        <v>892</v>
      </c>
      <c r="E6982">
        <v>2</v>
      </c>
      <c r="F6982">
        <v>285</v>
      </c>
      <c r="G6982" t="s">
        <v>174</v>
      </c>
      <c r="H6982">
        <v>2010</v>
      </c>
      <c r="I6982">
        <v>30</v>
      </c>
      <c r="J6982">
        <v>4.7</v>
      </c>
      <c r="K6982" t="s">
        <v>893</v>
      </c>
      <c r="L6982">
        <v>15</v>
      </c>
      <c r="M6982" t="s">
        <v>33</v>
      </c>
      <c r="N6982" t="s">
        <v>143</v>
      </c>
      <c r="O6982" t="s">
        <v>45</v>
      </c>
      <c r="P6982" t="s">
        <v>37</v>
      </c>
      <c r="Q6982" t="s">
        <v>37</v>
      </c>
      <c r="R6982">
        <v>68</v>
      </c>
      <c r="S6982" t="s">
        <v>37</v>
      </c>
      <c r="T6982" t="s">
        <v>86</v>
      </c>
      <c r="U6982" t="s">
        <v>39</v>
      </c>
      <c r="W6982" t="s">
        <v>64</v>
      </c>
      <c r="X6982">
        <v>13733</v>
      </c>
      <c r="Y6982">
        <v>7569</v>
      </c>
      <c r="Z6982">
        <v>51.507399999999997</v>
      </c>
      <c r="AA6982">
        <v>-0.1278</v>
      </c>
      <c r="AB6982" t="str">
        <f>IF(Restaurants[[#This Row],[Years_Operating]]&lt;5,"New",
IF(Restaurants[[#This Row],[Years_Operating]]&lt;15,"Established","Legacy"))</f>
        <v>Legacy</v>
      </c>
      <c r="AC6982" t="str">
        <f>IF(Restaurants[[#This Row],[Country]]="India","Yes","No")</f>
        <v>No</v>
      </c>
      <c r="AD6982" t="str">
        <f>IF(AND(Restaurants[[#This Row],[Has Online Delivery]]="Yes",Restaurants[[#This Row],[Has Table Booking]]="Yes"),"Online + Table",
IF(Restaurants[[#This Row],[Has Online Delivery]]="Yes","Online Only",
IF(Restaurants[[#This Row],[Has Table Booking]]="Yes","Table Only","None")))</f>
        <v>None</v>
      </c>
      <c r="AE6982" t="str">
        <f>IF(Restaurants[[#This Row],[Rating]]&gt;=4.5,"Excellent",
IF(Restaurants[[#This Row],[Rating]]&gt;=4,"Very Good",
IF(Restaurants[[#This Row],[Rating]]&gt;=3.5,"Good","Average/Low")))</f>
        <v>Excellent</v>
      </c>
    </row>
    <row r="6983" spans="1:31" x14ac:dyDescent="0.3">
      <c r="A6983" t="s">
        <v>141</v>
      </c>
      <c r="B6983" t="s">
        <v>900</v>
      </c>
      <c r="C6983" t="s">
        <v>50</v>
      </c>
      <c r="D6983" t="s">
        <v>901</v>
      </c>
      <c r="E6983">
        <v>2</v>
      </c>
      <c r="F6983">
        <v>450</v>
      </c>
      <c r="G6983" t="s">
        <v>142</v>
      </c>
      <c r="H6983">
        <v>2003</v>
      </c>
      <c r="I6983">
        <v>40</v>
      </c>
      <c r="J6983">
        <v>4.8</v>
      </c>
      <c r="K6983" t="s">
        <v>902</v>
      </c>
      <c r="L6983">
        <v>22</v>
      </c>
      <c r="M6983" t="s">
        <v>62</v>
      </c>
      <c r="N6983" t="s">
        <v>143</v>
      </c>
      <c r="O6983" t="s">
        <v>35</v>
      </c>
      <c r="P6983" t="s">
        <v>36</v>
      </c>
      <c r="Q6983" t="s">
        <v>37</v>
      </c>
      <c r="R6983">
        <v>43</v>
      </c>
      <c r="S6983" t="s">
        <v>37</v>
      </c>
      <c r="T6983" t="s">
        <v>63</v>
      </c>
      <c r="U6983" t="s">
        <v>32</v>
      </c>
      <c r="W6983" t="s">
        <v>47</v>
      </c>
      <c r="X6983">
        <v>280245</v>
      </c>
      <c r="Y6983">
        <v>5571</v>
      </c>
      <c r="Z6983">
        <v>34.052199999999999</v>
      </c>
      <c r="AA6983">
        <v>-118.2437</v>
      </c>
      <c r="AB6983" t="str">
        <f>IF(Restaurants[[#This Row],[Years_Operating]]&lt;5,"New",
IF(Restaurants[[#This Row],[Years_Operating]]&lt;15,"Established","Legacy"))</f>
        <v>Legacy</v>
      </c>
      <c r="AC6983" t="str">
        <f>IF(Restaurants[[#This Row],[Country]]="India","Yes","No")</f>
        <v>No</v>
      </c>
      <c r="AD6983" t="str">
        <f>IF(AND(Restaurants[[#This Row],[Has Online Delivery]]="Yes",Restaurants[[#This Row],[Has Table Booking]]="Yes"),"Online + Table",
IF(Restaurants[[#This Row],[Has Online Delivery]]="Yes","Online Only",
IF(Restaurants[[#This Row],[Has Table Booking]]="Yes","Table Only","None")))</f>
        <v>Online Only</v>
      </c>
      <c r="AE6983" t="str">
        <f>IF(Restaurants[[#This Row],[Rating]]&gt;=4.5,"Excellent",
IF(Restaurants[[#This Row],[Rating]]&gt;=4,"Very Good",
IF(Restaurants[[#This Row],[Rating]]&gt;=3.5,"Good","Average/Low")))</f>
        <v>Excellent</v>
      </c>
    </row>
    <row r="6984" spans="1:31" x14ac:dyDescent="0.3">
      <c r="A6984" t="s">
        <v>117</v>
      </c>
      <c r="B6984" t="s">
        <v>1038</v>
      </c>
      <c r="C6984" t="s">
        <v>877</v>
      </c>
      <c r="D6984" t="s">
        <v>956</v>
      </c>
      <c r="E6984">
        <v>3</v>
      </c>
      <c r="F6984">
        <v>420</v>
      </c>
      <c r="G6984" t="s">
        <v>121</v>
      </c>
      <c r="H6984">
        <v>2007</v>
      </c>
      <c r="I6984">
        <v>40</v>
      </c>
      <c r="J6984">
        <v>4.7</v>
      </c>
      <c r="K6984" t="s">
        <v>991</v>
      </c>
      <c r="L6984">
        <v>18</v>
      </c>
      <c r="M6984" t="s">
        <v>62</v>
      </c>
      <c r="N6984" t="s">
        <v>34</v>
      </c>
      <c r="O6984" t="s">
        <v>35</v>
      </c>
      <c r="P6984" t="s">
        <v>36</v>
      </c>
      <c r="Q6984" t="s">
        <v>37</v>
      </c>
      <c r="R6984">
        <v>38</v>
      </c>
      <c r="S6984" t="s">
        <v>37</v>
      </c>
      <c r="T6984" t="s">
        <v>55</v>
      </c>
      <c r="U6984" t="s">
        <v>32</v>
      </c>
      <c r="W6984" t="s">
        <v>80</v>
      </c>
      <c r="X6984">
        <v>293499</v>
      </c>
      <c r="Y6984">
        <v>2507</v>
      </c>
      <c r="Z6984">
        <v>-37.813600000000001</v>
      </c>
      <c r="AA6984">
        <v>144.9631</v>
      </c>
      <c r="AB6984" t="str">
        <f>IF(Restaurants[[#This Row],[Years_Operating]]&lt;5,"New",
IF(Restaurants[[#This Row],[Years_Operating]]&lt;15,"Established","Legacy"))</f>
        <v>Legacy</v>
      </c>
      <c r="AC6984" t="str">
        <f>IF(Restaurants[[#This Row],[Country]]="India","Yes","No")</f>
        <v>No</v>
      </c>
      <c r="AD6984" t="str">
        <f>IF(AND(Restaurants[[#This Row],[Has Online Delivery]]="Yes",Restaurants[[#This Row],[Has Table Booking]]="Yes"),"Online + Table",
IF(Restaurants[[#This Row],[Has Online Delivery]]="Yes","Online Only",
IF(Restaurants[[#This Row],[Has Table Booking]]="Yes","Table Only","None")))</f>
        <v>Online Only</v>
      </c>
      <c r="AE6984" t="str">
        <f>IF(Restaurants[[#This Row],[Rating]]&gt;=4.5,"Excellent",
IF(Restaurants[[#This Row],[Rating]]&gt;=4,"Very Good",
IF(Restaurants[[#This Row],[Rating]]&gt;=3.5,"Good","Average/Low")))</f>
        <v>Excellent</v>
      </c>
    </row>
    <row r="6985" spans="1:31" x14ac:dyDescent="0.3">
      <c r="A6985" t="s">
        <v>41</v>
      </c>
      <c r="B6985" t="s">
        <v>888</v>
      </c>
      <c r="C6985" t="s">
        <v>59</v>
      </c>
      <c r="D6985" t="s">
        <v>51</v>
      </c>
      <c r="E6985">
        <v>3</v>
      </c>
      <c r="F6985">
        <v>320</v>
      </c>
      <c r="G6985" t="s">
        <v>44</v>
      </c>
      <c r="H6985">
        <v>2008</v>
      </c>
      <c r="I6985">
        <v>32</v>
      </c>
      <c r="J6985">
        <v>4.9000000000000004</v>
      </c>
      <c r="K6985" t="s">
        <v>178</v>
      </c>
      <c r="L6985">
        <v>17</v>
      </c>
      <c r="M6985" t="s">
        <v>33</v>
      </c>
      <c r="N6985" t="s">
        <v>34</v>
      </c>
      <c r="O6985" t="s">
        <v>45</v>
      </c>
      <c r="P6985" t="s">
        <v>36</v>
      </c>
      <c r="Q6985" t="s">
        <v>36</v>
      </c>
      <c r="R6985">
        <v>58</v>
      </c>
      <c r="S6985" t="s">
        <v>37</v>
      </c>
      <c r="T6985" t="s">
        <v>55</v>
      </c>
      <c r="U6985" t="s">
        <v>32</v>
      </c>
      <c r="W6985" t="s">
        <v>70</v>
      </c>
      <c r="X6985">
        <v>448346</v>
      </c>
      <c r="Y6985">
        <v>1476</v>
      </c>
      <c r="Z6985">
        <v>43.7102</v>
      </c>
      <c r="AA6985">
        <v>7.2619999999999996</v>
      </c>
      <c r="AB6985" t="str">
        <f>IF(Restaurants[[#This Row],[Years_Operating]]&lt;5,"New",
IF(Restaurants[[#This Row],[Years_Operating]]&lt;15,"Established","Legacy"))</f>
        <v>Legacy</v>
      </c>
      <c r="AC6985" t="str">
        <f>IF(Restaurants[[#This Row],[Country]]="India","Yes","No")</f>
        <v>No</v>
      </c>
      <c r="AD6985" t="str">
        <f>IF(AND(Restaurants[[#This Row],[Has Online Delivery]]="Yes",Restaurants[[#This Row],[Has Table Booking]]="Yes"),"Online + Table",
IF(Restaurants[[#This Row],[Has Online Delivery]]="Yes","Online Only",
IF(Restaurants[[#This Row],[Has Table Booking]]="Yes","Table Only","None")))</f>
        <v>Online + Table</v>
      </c>
      <c r="AE6985" t="str">
        <f>IF(Restaurants[[#This Row],[Rating]]&gt;=4.5,"Excellent",
IF(Restaurants[[#This Row],[Rating]]&gt;=4,"Very Good",
IF(Restaurants[[#This Row],[Rating]]&gt;=3.5,"Good","Average/Low")))</f>
        <v>Excellent</v>
      </c>
    </row>
    <row r="6986" spans="1:31" x14ac:dyDescent="0.3">
      <c r="A6986" t="s">
        <v>71</v>
      </c>
      <c r="B6986" t="s">
        <v>58</v>
      </c>
      <c r="C6986" t="s">
        <v>59</v>
      </c>
      <c r="D6986" t="s">
        <v>51</v>
      </c>
      <c r="E6986">
        <v>3</v>
      </c>
      <c r="F6986">
        <v>380</v>
      </c>
      <c r="G6986" t="s">
        <v>75</v>
      </c>
      <c r="H6986">
        <v>2008</v>
      </c>
      <c r="I6986">
        <v>23</v>
      </c>
      <c r="J6986">
        <v>4.8</v>
      </c>
      <c r="K6986" t="s">
        <v>53</v>
      </c>
      <c r="L6986">
        <v>17</v>
      </c>
      <c r="M6986" t="s">
        <v>33</v>
      </c>
      <c r="N6986" t="s">
        <v>34</v>
      </c>
      <c r="O6986" t="s">
        <v>35</v>
      </c>
      <c r="P6986" t="s">
        <v>37</v>
      </c>
      <c r="Q6986" t="s">
        <v>37</v>
      </c>
      <c r="R6986">
        <v>71</v>
      </c>
      <c r="S6986" t="s">
        <v>36</v>
      </c>
      <c r="T6986" t="s">
        <v>38</v>
      </c>
      <c r="U6986" t="s">
        <v>32</v>
      </c>
      <c r="W6986" t="s">
        <v>56</v>
      </c>
      <c r="X6986">
        <v>195426</v>
      </c>
      <c r="Y6986">
        <v>5328</v>
      </c>
      <c r="Z6986">
        <v>48.8566</v>
      </c>
      <c r="AA6986">
        <v>2.3521999999999998</v>
      </c>
      <c r="AB6986" t="str">
        <f>IF(Restaurants[[#This Row],[Years_Operating]]&lt;5,"New",
IF(Restaurants[[#This Row],[Years_Operating]]&lt;15,"Established","Legacy"))</f>
        <v>Legacy</v>
      </c>
      <c r="AC6986" t="str">
        <f>IF(Restaurants[[#This Row],[Country]]="India","Yes","No")</f>
        <v>No</v>
      </c>
      <c r="AD6986" t="str">
        <f>IF(AND(Restaurants[[#This Row],[Has Online Delivery]]="Yes",Restaurants[[#This Row],[Has Table Booking]]="Yes"),"Online + Table",
IF(Restaurants[[#This Row],[Has Online Delivery]]="Yes","Online Only",
IF(Restaurants[[#This Row],[Has Table Booking]]="Yes","Table Only","None")))</f>
        <v>None</v>
      </c>
      <c r="AE6986" t="str">
        <f>IF(Restaurants[[#This Row],[Rating]]&gt;=4.5,"Excellent",
IF(Restaurants[[#This Row],[Rating]]&gt;=4,"Very Good",
IF(Restaurants[[#This Row],[Rating]]&gt;=3.5,"Good","Average/Low")))</f>
        <v>Excellent</v>
      </c>
    </row>
    <row r="6987" spans="1:31" x14ac:dyDescent="0.3">
      <c r="A6987" t="s">
        <v>27</v>
      </c>
      <c r="B6987" t="s">
        <v>195</v>
      </c>
      <c r="C6987" t="s">
        <v>196</v>
      </c>
      <c r="D6987" t="s">
        <v>928</v>
      </c>
      <c r="E6987">
        <v>3</v>
      </c>
      <c r="F6987">
        <v>320</v>
      </c>
      <c r="G6987" t="s">
        <v>31</v>
      </c>
      <c r="H6987">
        <v>1995</v>
      </c>
      <c r="I6987">
        <v>28</v>
      </c>
      <c r="J6987">
        <v>4.9000000000000004</v>
      </c>
      <c r="K6987" t="s">
        <v>929</v>
      </c>
      <c r="L6987">
        <v>30</v>
      </c>
      <c r="M6987" t="s">
        <v>33</v>
      </c>
      <c r="N6987" t="s">
        <v>34</v>
      </c>
      <c r="O6987" t="s">
        <v>35</v>
      </c>
      <c r="P6987" t="s">
        <v>36</v>
      </c>
      <c r="Q6987" t="s">
        <v>36</v>
      </c>
      <c r="R6987">
        <v>36</v>
      </c>
      <c r="S6987" t="s">
        <v>36</v>
      </c>
      <c r="T6987" t="s">
        <v>38</v>
      </c>
      <c r="U6987" t="s">
        <v>32</v>
      </c>
      <c r="W6987" t="s">
        <v>108</v>
      </c>
      <c r="X6987">
        <v>309710</v>
      </c>
      <c r="Y6987">
        <v>4912</v>
      </c>
      <c r="Z6987">
        <v>51.507399999999997</v>
      </c>
      <c r="AA6987">
        <v>-0.1278</v>
      </c>
      <c r="AB6987" t="str">
        <f>IF(Restaurants[[#This Row],[Years_Operating]]&lt;5,"New",
IF(Restaurants[[#This Row],[Years_Operating]]&lt;15,"Established","Legacy"))</f>
        <v>Legacy</v>
      </c>
      <c r="AC6987" t="str">
        <f>IF(Restaurants[[#This Row],[Country]]="India","Yes","No")</f>
        <v>No</v>
      </c>
      <c r="AD6987" t="str">
        <f>IF(AND(Restaurants[[#This Row],[Has Online Delivery]]="Yes",Restaurants[[#This Row],[Has Table Booking]]="Yes"),"Online + Table",
IF(Restaurants[[#This Row],[Has Online Delivery]]="Yes","Online Only",
IF(Restaurants[[#This Row],[Has Table Booking]]="Yes","Table Only","None")))</f>
        <v>Online + Table</v>
      </c>
      <c r="AE6987" t="str">
        <f>IF(Restaurants[[#This Row],[Rating]]&gt;=4.5,"Excellent",
IF(Restaurants[[#This Row],[Rating]]&gt;=4,"Very Good",
IF(Restaurants[[#This Row],[Rating]]&gt;=3.5,"Good","Average/Low")))</f>
        <v>Excellent</v>
      </c>
    </row>
    <row r="6988" spans="1:31" x14ac:dyDescent="0.3">
      <c r="A6988" t="s">
        <v>65</v>
      </c>
      <c r="B6988" t="s">
        <v>880</v>
      </c>
      <c r="C6988" t="s">
        <v>50</v>
      </c>
      <c r="D6988" t="s">
        <v>870</v>
      </c>
      <c r="E6988">
        <v>3</v>
      </c>
      <c r="F6988">
        <v>350</v>
      </c>
      <c r="G6988" t="s">
        <v>68</v>
      </c>
      <c r="H6988">
        <v>1991</v>
      </c>
      <c r="I6988">
        <v>36</v>
      </c>
      <c r="J6988">
        <v>4.8</v>
      </c>
      <c r="K6988" t="s">
        <v>871</v>
      </c>
      <c r="L6988">
        <v>34</v>
      </c>
      <c r="M6988" t="s">
        <v>33</v>
      </c>
      <c r="N6988" t="s">
        <v>34</v>
      </c>
      <c r="O6988" t="s">
        <v>35</v>
      </c>
      <c r="P6988" t="s">
        <v>36</v>
      </c>
      <c r="Q6988" t="s">
        <v>36</v>
      </c>
      <c r="R6988">
        <v>22</v>
      </c>
      <c r="S6988" t="s">
        <v>37</v>
      </c>
      <c r="T6988" t="s">
        <v>38</v>
      </c>
      <c r="U6988" t="s">
        <v>32</v>
      </c>
      <c r="W6988" t="s">
        <v>40</v>
      </c>
      <c r="X6988">
        <v>206877</v>
      </c>
      <c r="Y6988">
        <v>1388</v>
      </c>
      <c r="Z6988">
        <v>29.760400000000001</v>
      </c>
      <c r="AA6988">
        <v>-95.369799999999998</v>
      </c>
      <c r="AB6988" t="str">
        <f>IF(Restaurants[[#This Row],[Years_Operating]]&lt;5,"New",
IF(Restaurants[[#This Row],[Years_Operating]]&lt;15,"Established","Legacy"))</f>
        <v>Legacy</v>
      </c>
      <c r="AC6988" t="str">
        <f>IF(Restaurants[[#This Row],[Country]]="India","Yes","No")</f>
        <v>No</v>
      </c>
      <c r="AD6988" t="str">
        <f>IF(AND(Restaurants[[#This Row],[Has Online Delivery]]="Yes",Restaurants[[#This Row],[Has Table Booking]]="Yes"),"Online + Table",
IF(Restaurants[[#This Row],[Has Online Delivery]]="Yes","Online Only",
IF(Restaurants[[#This Row],[Has Table Booking]]="Yes","Table Only","None")))</f>
        <v>Online + Table</v>
      </c>
      <c r="AE6988" t="str">
        <f>IF(Restaurants[[#This Row],[Rating]]&gt;=4.5,"Excellent",
IF(Restaurants[[#This Row],[Rating]]&gt;=4,"Very Good",
IF(Restaurants[[#This Row],[Rating]]&gt;=3.5,"Good","Average/Low")))</f>
        <v>Excellent</v>
      </c>
    </row>
    <row r="6989" spans="1:31" x14ac:dyDescent="0.3">
      <c r="A6989" t="s">
        <v>199</v>
      </c>
      <c r="B6989" t="s">
        <v>933</v>
      </c>
      <c r="C6989" t="s">
        <v>251</v>
      </c>
      <c r="D6989" t="s">
        <v>267</v>
      </c>
      <c r="E6989">
        <v>1</v>
      </c>
      <c r="F6989">
        <v>165</v>
      </c>
      <c r="G6989" t="s">
        <v>201</v>
      </c>
      <c r="H6989">
        <v>2013</v>
      </c>
      <c r="I6989">
        <v>26</v>
      </c>
      <c r="J6989">
        <v>4.5999999999999996</v>
      </c>
      <c r="K6989" t="s">
        <v>312</v>
      </c>
      <c r="L6989">
        <v>12</v>
      </c>
      <c r="M6989" t="s">
        <v>160</v>
      </c>
      <c r="N6989" t="s">
        <v>193</v>
      </c>
      <c r="O6989" t="s">
        <v>45</v>
      </c>
      <c r="P6989" t="s">
        <v>36</v>
      </c>
      <c r="Q6989" t="s">
        <v>36</v>
      </c>
      <c r="R6989">
        <v>34</v>
      </c>
      <c r="S6989" t="s">
        <v>37</v>
      </c>
      <c r="T6989" t="s">
        <v>38</v>
      </c>
      <c r="U6989" t="s">
        <v>32</v>
      </c>
      <c r="V6989" t="s">
        <v>2929</v>
      </c>
      <c r="W6989" t="s">
        <v>64</v>
      </c>
      <c r="X6989">
        <v>334401</v>
      </c>
      <c r="Y6989">
        <v>268</v>
      </c>
      <c r="Z6989">
        <v>22.7196</v>
      </c>
      <c r="AA6989">
        <v>75.857699999999994</v>
      </c>
      <c r="AB6989" t="str">
        <f>IF(Restaurants[[#This Row],[Years_Operating]]&lt;5,"New",
IF(Restaurants[[#This Row],[Years_Operating]]&lt;15,"Established","Legacy"))</f>
        <v>Established</v>
      </c>
      <c r="AC6989" t="str">
        <f>IF(Restaurants[[#This Row],[Country]]="India","Yes","No")</f>
        <v>Yes</v>
      </c>
      <c r="AD6989" t="str">
        <f>IF(AND(Restaurants[[#This Row],[Has Online Delivery]]="Yes",Restaurants[[#This Row],[Has Table Booking]]="Yes"),"Online + Table",
IF(Restaurants[[#This Row],[Has Online Delivery]]="Yes","Online Only",
IF(Restaurants[[#This Row],[Has Table Booking]]="Yes","Table Only","None")))</f>
        <v>Online + Table</v>
      </c>
      <c r="AE6989" t="str">
        <f>IF(Restaurants[[#This Row],[Rating]]&gt;=4.5,"Excellent",
IF(Restaurants[[#This Row],[Rating]]&gt;=4,"Very Good",
IF(Restaurants[[#This Row],[Rating]]&gt;=3.5,"Good","Average/Low")))</f>
        <v>Excellent</v>
      </c>
    </row>
    <row r="6990" spans="1:31" x14ac:dyDescent="0.3">
      <c r="A6990" t="s">
        <v>164</v>
      </c>
      <c r="B6990" t="s">
        <v>880</v>
      </c>
      <c r="C6990" t="s">
        <v>50</v>
      </c>
      <c r="D6990" t="s">
        <v>916</v>
      </c>
      <c r="E6990">
        <v>2</v>
      </c>
      <c r="F6990">
        <v>235</v>
      </c>
      <c r="G6990" t="s">
        <v>165</v>
      </c>
      <c r="H6990">
        <v>2009</v>
      </c>
      <c r="I6990">
        <v>28</v>
      </c>
      <c r="J6990">
        <v>4.7</v>
      </c>
      <c r="K6990" t="s">
        <v>917</v>
      </c>
      <c r="L6990">
        <v>16</v>
      </c>
      <c r="M6990" t="s">
        <v>160</v>
      </c>
      <c r="N6990" t="s">
        <v>143</v>
      </c>
      <c r="O6990" t="s">
        <v>45</v>
      </c>
      <c r="P6990" t="s">
        <v>36</v>
      </c>
      <c r="Q6990" t="s">
        <v>36</v>
      </c>
      <c r="R6990">
        <v>74</v>
      </c>
      <c r="S6990" t="s">
        <v>36</v>
      </c>
      <c r="T6990" t="s">
        <v>55</v>
      </c>
      <c r="U6990" t="s">
        <v>46</v>
      </c>
      <c r="W6990" t="s">
        <v>149</v>
      </c>
      <c r="X6990">
        <v>101450</v>
      </c>
      <c r="Y6990">
        <v>7716</v>
      </c>
      <c r="Z6990">
        <v>29.760400000000001</v>
      </c>
      <c r="AA6990">
        <v>-95.369799999999998</v>
      </c>
      <c r="AB6990" t="str">
        <f>IF(Restaurants[[#This Row],[Years_Operating]]&lt;5,"New",
IF(Restaurants[[#This Row],[Years_Operating]]&lt;15,"Established","Legacy"))</f>
        <v>Legacy</v>
      </c>
      <c r="AC6990" t="str">
        <f>IF(Restaurants[[#This Row],[Country]]="India","Yes","No")</f>
        <v>No</v>
      </c>
      <c r="AD6990" t="str">
        <f>IF(AND(Restaurants[[#This Row],[Has Online Delivery]]="Yes",Restaurants[[#This Row],[Has Table Booking]]="Yes"),"Online + Table",
IF(Restaurants[[#This Row],[Has Online Delivery]]="Yes","Online Only",
IF(Restaurants[[#This Row],[Has Table Booking]]="Yes","Table Only","None")))</f>
        <v>Online + Table</v>
      </c>
      <c r="AE6990" t="str">
        <f>IF(Restaurants[[#This Row],[Rating]]&gt;=4.5,"Excellent",
IF(Restaurants[[#This Row],[Rating]]&gt;=4,"Very Good",
IF(Restaurants[[#This Row],[Rating]]&gt;=3.5,"Good","Average/Low")))</f>
        <v>Excellent</v>
      </c>
    </row>
    <row r="6991" spans="1:31" x14ac:dyDescent="0.3">
      <c r="A6991" t="s">
        <v>226</v>
      </c>
      <c r="B6991" t="s">
        <v>93</v>
      </c>
      <c r="C6991" t="s">
        <v>50</v>
      </c>
      <c r="D6991" t="s">
        <v>916</v>
      </c>
      <c r="E6991">
        <v>0</v>
      </c>
      <c r="F6991">
        <v>185</v>
      </c>
      <c r="G6991" t="s">
        <v>228</v>
      </c>
      <c r="H6991">
        <v>2014</v>
      </c>
      <c r="I6991">
        <v>48</v>
      </c>
      <c r="J6991">
        <v>4.5999999999999996</v>
      </c>
      <c r="K6991" t="s">
        <v>930</v>
      </c>
      <c r="L6991">
        <v>11</v>
      </c>
      <c r="M6991" t="s">
        <v>160</v>
      </c>
      <c r="N6991" t="s">
        <v>210</v>
      </c>
      <c r="O6991" t="s">
        <v>45</v>
      </c>
      <c r="P6991" t="s">
        <v>37</v>
      </c>
      <c r="Q6991" t="s">
        <v>36</v>
      </c>
      <c r="R6991">
        <v>61</v>
      </c>
      <c r="S6991" t="s">
        <v>37</v>
      </c>
      <c r="T6991" t="s">
        <v>38</v>
      </c>
      <c r="U6991" t="s">
        <v>69</v>
      </c>
      <c r="W6991" t="s">
        <v>56</v>
      </c>
      <c r="X6991">
        <v>292554</v>
      </c>
      <c r="Y6991">
        <v>4267</v>
      </c>
      <c r="Z6991">
        <v>37.774900000000002</v>
      </c>
      <c r="AA6991">
        <v>-122.4194</v>
      </c>
      <c r="AB6991" t="str">
        <f>IF(Restaurants[[#This Row],[Years_Operating]]&lt;5,"New",
IF(Restaurants[[#This Row],[Years_Operating]]&lt;15,"Established","Legacy"))</f>
        <v>Established</v>
      </c>
      <c r="AC6991" t="str">
        <f>IF(Restaurants[[#This Row],[Country]]="India","Yes","No")</f>
        <v>No</v>
      </c>
      <c r="AD6991" t="str">
        <f>IF(AND(Restaurants[[#This Row],[Has Online Delivery]]="Yes",Restaurants[[#This Row],[Has Table Booking]]="Yes"),"Online + Table",
IF(Restaurants[[#This Row],[Has Online Delivery]]="Yes","Online Only",
IF(Restaurants[[#This Row],[Has Table Booking]]="Yes","Table Only","None")))</f>
        <v>Table Only</v>
      </c>
      <c r="AE6991" t="str">
        <f>IF(Restaurants[[#This Row],[Rating]]&gt;=4.5,"Excellent",
IF(Restaurants[[#This Row],[Rating]]&gt;=4,"Very Good",
IF(Restaurants[[#This Row],[Rating]]&gt;=3.5,"Good","Average/Low")))</f>
        <v>Excellent</v>
      </c>
    </row>
    <row r="6992" spans="1:31" x14ac:dyDescent="0.3">
      <c r="A6992" t="s">
        <v>87</v>
      </c>
      <c r="B6992" t="s">
        <v>933</v>
      </c>
      <c r="C6992" t="s">
        <v>251</v>
      </c>
      <c r="D6992" t="s">
        <v>918</v>
      </c>
      <c r="E6992">
        <v>3</v>
      </c>
      <c r="F6992">
        <v>295</v>
      </c>
      <c r="G6992" t="s">
        <v>91</v>
      </c>
      <c r="H6992">
        <v>1897</v>
      </c>
      <c r="I6992">
        <v>50</v>
      </c>
      <c r="J6992">
        <v>4.8</v>
      </c>
      <c r="K6992" t="s">
        <v>939</v>
      </c>
      <c r="L6992">
        <v>128</v>
      </c>
      <c r="M6992" t="s">
        <v>33</v>
      </c>
      <c r="N6992" t="s">
        <v>34</v>
      </c>
      <c r="O6992" t="s">
        <v>35</v>
      </c>
      <c r="P6992" t="s">
        <v>36</v>
      </c>
      <c r="Q6992" t="s">
        <v>37</v>
      </c>
      <c r="R6992">
        <v>55</v>
      </c>
      <c r="S6992" t="s">
        <v>36</v>
      </c>
      <c r="T6992" t="s">
        <v>86</v>
      </c>
      <c r="U6992" t="s">
        <v>39</v>
      </c>
      <c r="V6992" t="s">
        <v>2930</v>
      </c>
      <c r="W6992" t="s">
        <v>47</v>
      </c>
      <c r="X6992">
        <v>76199</v>
      </c>
      <c r="Y6992">
        <v>6542</v>
      </c>
      <c r="Z6992">
        <v>22.7196</v>
      </c>
      <c r="AA6992">
        <v>75.857699999999994</v>
      </c>
      <c r="AB6992" t="str">
        <f>IF(Restaurants[[#This Row],[Years_Operating]]&lt;5,"New",
IF(Restaurants[[#This Row],[Years_Operating]]&lt;15,"Established","Legacy"))</f>
        <v>Legacy</v>
      </c>
      <c r="AC6992" t="str">
        <f>IF(Restaurants[[#This Row],[Country]]="India","Yes","No")</f>
        <v>Yes</v>
      </c>
      <c r="AD6992" t="str">
        <f>IF(AND(Restaurants[[#This Row],[Has Online Delivery]]="Yes",Restaurants[[#This Row],[Has Table Booking]]="Yes"),"Online + Table",
IF(Restaurants[[#This Row],[Has Online Delivery]]="Yes","Online Only",
IF(Restaurants[[#This Row],[Has Table Booking]]="Yes","Table Only","None")))</f>
        <v>Online Only</v>
      </c>
      <c r="AE6992" t="str">
        <f>IF(Restaurants[[#This Row],[Rating]]&gt;=4.5,"Excellent",
IF(Restaurants[[#This Row],[Rating]]&gt;=4,"Very Good",
IF(Restaurants[[#This Row],[Rating]]&gt;=3.5,"Good","Average/Low")))</f>
        <v>Excellent</v>
      </c>
    </row>
    <row r="6993" spans="1:31" x14ac:dyDescent="0.3">
      <c r="A6993" t="s">
        <v>248</v>
      </c>
      <c r="B6993" t="s">
        <v>77</v>
      </c>
      <c r="C6993" t="s">
        <v>50</v>
      </c>
      <c r="D6993" t="s">
        <v>916</v>
      </c>
      <c r="E6993">
        <v>0</v>
      </c>
      <c r="F6993">
        <v>85</v>
      </c>
      <c r="G6993" t="s">
        <v>249</v>
      </c>
      <c r="H6993">
        <v>2014</v>
      </c>
      <c r="I6993">
        <v>38</v>
      </c>
      <c r="J6993">
        <v>4.5</v>
      </c>
      <c r="K6993" t="s">
        <v>917</v>
      </c>
      <c r="L6993">
        <v>11</v>
      </c>
      <c r="M6993" t="s">
        <v>204</v>
      </c>
      <c r="N6993" t="s">
        <v>210</v>
      </c>
      <c r="O6993" t="s">
        <v>35</v>
      </c>
      <c r="P6993" t="s">
        <v>37</v>
      </c>
      <c r="Q6993" t="s">
        <v>37</v>
      </c>
      <c r="R6993">
        <v>42</v>
      </c>
      <c r="S6993" t="s">
        <v>37</v>
      </c>
      <c r="T6993" t="s">
        <v>86</v>
      </c>
      <c r="U6993" t="s">
        <v>69</v>
      </c>
      <c r="W6993" t="s">
        <v>149</v>
      </c>
      <c r="X6993">
        <v>412134</v>
      </c>
      <c r="Y6993">
        <v>6547</v>
      </c>
      <c r="Z6993">
        <v>40.712800000000001</v>
      </c>
      <c r="AA6993">
        <v>-74.006</v>
      </c>
      <c r="AB6993" t="str">
        <f>IF(Restaurants[[#This Row],[Years_Operating]]&lt;5,"New",
IF(Restaurants[[#This Row],[Years_Operating]]&lt;15,"Established","Legacy"))</f>
        <v>Established</v>
      </c>
      <c r="AC6993" t="str">
        <f>IF(Restaurants[[#This Row],[Country]]="India","Yes","No")</f>
        <v>No</v>
      </c>
      <c r="AD6993" t="str">
        <f>IF(AND(Restaurants[[#This Row],[Has Online Delivery]]="Yes",Restaurants[[#This Row],[Has Table Booking]]="Yes"),"Online + Table",
IF(Restaurants[[#This Row],[Has Online Delivery]]="Yes","Online Only",
IF(Restaurants[[#This Row],[Has Table Booking]]="Yes","Table Only","None")))</f>
        <v>None</v>
      </c>
      <c r="AE6993" t="str">
        <f>IF(Restaurants[[#This Row],[Rating]]&gt;=4.5,"Excellent",
IF(Restaurants[[#This Row],[Rating]]&gt;=4,"Very Good",
IF(Restaurants[[#This Row],[Rating]]&gt;=3.5,"Good","Average/Low")))</f>
        <v>Excellent</v>
      </c>
    </row>
    <row r="6994" spans="1:31" x14ac:dyDescent="0.3">
      <c r="A6994" t="s">
        <v>220</v>
      </c>
      <c r="B6994" t="s">
        <v>266</v>
      </c>
      <c r="C6994" t="s">
        <v>251</v>
      </c>
      <c r="D6994" t="s">
        <v>258</v>
      </c>
      <c r="E6994">
        <v>0</v>
      </c>
      <c r="F6994">
        <v>195</v>
      </c>
      <c r="G6994" t="s">
        <v>220</v>
      </c>
      <c r="H6994">
        <v>2017</v>
      </c>
      <c r="I6994">
        <v>14</v>
      </c>
      <c r="J6994">
        <v>4.5999999999999996</v>
      </c>
      <c r="K6994" t="s">
        <v>270</v>
      </c>
      <c r="L6994">
        <v>8</v>
      </c>
      <c r="M6994" t="s">
        <v>160</v>
      </c>
      <c r="N6994" t="s">
        <v>210</v>
      </c>
      <c r="O6994" t="s">
        <v>45</v>
      </c>
      <c r="P6994" t="s">
        <v>37</v>
      </c>
      <c r="Q6994" t="s">
        <v>36</v>
      </c>
      <c r="R6994">
        <v>22</v>
      </c>
      <c r="S6994" t="s">
        <v>36</v>
      </c>
      <c r="T6994" t="s">
        <v>38</v>
      </c>
      <c r="U6994" t="s">
        <v>39</v>
      </c>
      <c r="V6994" t="s">
        <v>2931</v>
      </c>
      <c r="W6994" t="s">
        <v>47</v>
      </c>
      <c r="X6994">
        <v>431047</v>
      </c>
      <c r="Y6994">
        <v>4405</v>
      </c>
      <c r="Z6994">
        <v>12.9716</v>
      </c>
      <c r="AA6994">
        <v>77.5946</v>
      </c>
      <c r="AB6994" t="str">
        <f>IF(Restaurants[[#This Row],[Years_Operating]]&lt;5,"New",
IF(Restaurants[[#This Row],[Years_Operating]]&lt;15,"Established","Legacy"))</f>
        <v>Established</v>
      </c>
      <c r="AC6994" t="str">
        <f>IF(Restaurants[[#This Row],[Country]]="India","Yes","No")</f>
        <v>Yes</v>
      </c>
      <c r="AD6994" t="str">
        <f>IF(AND(Restaurants[[#This Row],[Has Online Delivery]]="Yes",Restaurants[[#This Row],[Has Table Booking]]="Yes"),"Online + Table",
IF(Restaurants[[#This Row],[Has Online Delivery]]="Yes","Online Only",
IF(Restaurants[[#This Row],[Has Table Booking]]="Yes","Table Only","None")))</f>
        <v>Table Only</v>
      </c>
      <c r="AE6994" t="str">
        <f>IF(Restaurants[[#This Row],[Rating]]&gt;=4.5,"Excellent",
IF(Restaurants[[#This Row],[Rating]]&gt;=4,"Very Good",
IF(Restaurants[[#This Row],[Rating]]&gt;=3.5,"Good","Average/Low")))</f>
        <v>Excellent</v>
      </c>
    </row>
    <row r="6995" spans="1:31" x14ac:dyDescent="0.3">
      <c r="A6995" t="s">
        <v>205</v>
      </c>
      <c r="B6995" t="s">
        <v>866</v>
      </c>
      <c r="C6995" t="s">
        <v>251</v>
      </c>
      <c r="D6995" t="s">
        <v>252</v>
      </c>
      <c r="E6995">
        <v>0</v>
      </c>
      <c r="F6995">
        <v>180</v>
      </c>
      <c r="G6995" t="s">
        <v>209</v>
      </c>
      <c r="H6995">
        <v>2008</v>
      </c>
      <c r="I6995">
        <v>50</v>
      </c>
      <c r="J6995">
        <v>4.8</v>
      </c>
      <c r="K6995" t="s">
        <v>256</v>
      </c>
      <c r="L6995">
        <v>17</v>
      </c>
      <c r="M6995" t="s">
        <v>160</v>
      </c>
      <c r="N6995" t="s">
        <v>210</v>
      </c>
      <c r="O6995" t="s">
        <v>211</v>
      </c>
      <c r="P6995" t="s">
        <v>37</v>
      </c>
      <c r="Q6995" t="s">
        <v>36</v>
      </c>
      <c r="R6995">
        <v>59</v>
      </c>
      <c r="S6995" t="s">
        <v>36</v>
      </c>
      <c r="T6995" t="s">
        <v>55</v>
      </c>
      <c r="U6995" t="s">
        <v>32</v>
      </c>
      <c r="V6995" t="s">
        <v>2932</v>
      </c>
      <c r="W6995" t="s">
        <v>108</v>
      </c>
      <c r="X6995">
        <v>169266</v>
      </c>
      <c r="Y6995">
        <v>5224</v>
      </c>
      <c r="Z6995">
        <v>23.022500000000001</v>
      </c>
      <c r="AA6995">
        <v>72.571399999999997</v>
      </c>
      <c r="AB6995" t="str">
        <f>IF(Restaurants[[#This Row],[Years_Operating]]&lt;5,"New",
IF(Restaurants[[#This Row],[Years_Operating]]&lt;15,"Established","Legacy"))</f>
        <v>Legacy</v>
      </c>
      <c r="AC6995" t="str">
        <f>IF(Restaurants[[#This Row],[Country]]="India","Yes","No")</f>
        <v>Yes</v>
      </c>
      <c r="AD6995" t="str">
        <f>IF(AND(Restaurants[[#This Row],[Has Online Delivery]]="Yes",Restaurants[[#This Row],[Has Table Booking]]="Yes"),"Online + Table",
IF(Restaurants[[#This Row],[Has Online Delivery]]="Yes","Online Only",
IF(Restaurants[[#This Row],[Has Table Booking]]="Yes","Table Only","None")))</f>
        <v>Table Only</v>
      </c>
      <c r="AE6995" t="str">
        <f>IF(Restaurants[[#This Row],[Rating]]&gt;=4.5,"Excellent",
IF(Restaurants[[#This Row],[Rating]]&gt;=4,"Very Good",
IF(Restaurants[[#This Row],[Rating]]&gt;=3.5,"Good","Average/Low")))</f>
        <v>Excellent</v>
      </c>
    </row>
    <row r="6996" spans="1:31" x14ac:dyDescent="0.3">
      <c r="A6996" t="s">
        <v>238</v>
      </c>
      <c r="B6996" t="s">
        <v>903</v>
      </c>
      <c r="C6996" t="s">
        <v>196</v>
      </c>
      <c r="D6996" t="s">
        <v>928</v>
      </c>
      <c r="E6996">
        <v>0</v>
      </c>
      <c r="F6996">
        <v>220</v>
      </c>
      <c r="G6996" t="s">
        <v>242</v>
      </c>
      <c r="H6996">
        <v>2011</v>
      </c>
      <c r="I6996">
        <v>50</v>
      </c>
      <c r="J6996">
        <v>4.5</v>
      </c>
      <c r="K6996" t="s">
        <v>929</v>
      </c>
      <c r="L6996">
        <v>14</v>
      </c>
      <c r="M6996" t="s">
        <v>160</v>
      </c>
      <c r="N6996" t="s">
        <v>210</v>
      </c>
      <c r="O6996" t="s">
        <v>35</v>
      </c>
      <c r="P6996" t="s">
        <v>36</v>
      </c>
      <c r="Q6996" t="s">
        <v>36</v>
      </c>
      <c r="R6996">
        <v>42</v>
      </c>
      <c r="S6996" t="s">
        <v>37</v>
      </c>
      <c r="T6996" t="s">
        <v>86</v>
      </c>
      <c r="U6996" t="s">
        <v>32</v>
      </c>
      <c r="W6996" t="s">
        <v>80</v>
      </c>
      <c r="X6996">
        <v>305195</v>
      </c>
      <c r="Y6996">
        <v>7583</v>
      </c>
      <c r="Z6996">
        <v>53.800800000000002</v>
      </c>
      <c r="AA6996">
        <v>-1.5490999999999999</v>
      </c>
      <c r="AB6996" t="str">
        <f>IF(Restaurants[[#This Row],[Years_Operating]]&lt;5,"New",
IF(Restaurants[[#This Row],[Years_Operating]]&lt;15,"Established","Legacy"))</f>
        <v>Established</v>
      </c>
      <c r="AC6996" t="str">
        <f>IF(Restaurants[[#This Row],[Country]]="India","Yes","No")</f>
        <v>No</v>
      </c>
      <c r="AD6996" t="str">
        <f>IF(AND(Restaurants[[#This Row],[Has Online Delivery]]="Yes",Restaurants[[#This Row],[Has Table Booking]]="Yes"),"Online + Table",
IF(Restaurants[[#This Row],[Has Online Delivery]]="Yes","Online Only",
IF(Restaurants[[#This Row],[Has Table Booking]]="Yes","Table Only","None")))</f>
        <v>Online + Table</v>
      </c>
      <c r="AE6996" t="str">
        <f>IF(Restaurants[[#This Row],[Rating]]&gt;=4.5,"Excellent",
IF(Restaurants[[#This Row],[Rating]]&gt;=4,"Very Good",
IF(Restaurants[[#This Row],[Rating]]&gt;=3.5,"Good","Average/Low")))</f>
        <v>Excellent</v>
      </c>
    </row>
    <row r="6997" spans="1:31" x14ac:dyDescent="0.3">
      <c r="A6997" t="s">
        <v>87</v>
      </c>
      <c r="B6997" t="s">
        <v>973</v>
      </c>
      <c r="C6997" t="s">
        <v>196</v>
      </c>
      <c r="D6997" t="s">
        <v>928</v>
      </c>
      <c r="E6997">
        <v>3</v>
      </c>
      <c r="F6997">
        <v>295</v>
      </c>
      <c r="G6997" t="s">
        <v>91</v>
      </c>
      <c r="H6997">
        <v>1897</v>
      </c>
      <c r="I6997">
        <v>50</v>
      </c>
      <c r="J6997">
        <v>4.8</v>
      </c>
      <c r="K6997" t="s">
        <v>929</v>
      </c>
      <c r="L6997">
        <v>128</v>
      </c>
      <c r="M6997" t="s">
        <v>33</v>
      </c>
      <c r="N6997" t="s">
        <v>34</v>
      </c>
      <c r="O6997" t="s">
        <v>35</v>
      </c>
      <c r="P6997" t="s">
        <v>36</v>
      </c>
      <c r="Q6997" t="s">
        <v>37</v>
      </c>
      <c r="R6997">
        <v>48</v>
      </c>
      <c r="S6997" t="s">
        <v>36</v>
      </c>
      <c r="T6997" t="s">
        <v>86</v>
      </c>
      <c r="U6997" t="s">
        <v>69</v>
      </c>
      <c r="W6997" t="s">
        <v>149</v>
      </c>
      <c r="X6997">
        <v>414669</v>
      </c>
      <c r="Y6997">
        <v>4252</v>
      </c>
      <c r="Z6997">
        <v>52.486199999999997</v>
      </c>
      <c r="AA6997">
        <v>-1.8904000000000001</v>
      </c>
      <c r="AB6997" t="str">
        <f>IF(Restaurants[[#This Row],[Years_Operating]]&lt;5,"New",
IF(Restaurants[[#This Row],[Years_Operating]]&lt;15,"Established","Legacy"))</f>
        <v>Legacy</v>
      </c>
      <c r="AC6997" t="str">
        <f>IF(Restaurants[[#This Row],[Country]]="India","Yes","No")</f>
        <v>No</v>
      </c>
      <c r="AD6997" t="str">
        <f>IF(AND(Restaurants[[#This Row],[Has Online Delivery]]="Yes",Restaurants[[#This Row],[Has Table Booking]]="Yes"),"Online + Table",
IF(Restaurants[[#This Row],[Has Online Delivery]]="Yes","Online Only",
IF(Restaurants[[#This Row],[Has Table Booking]]="Yes","Table Only","None")))</f>
        <v>Online Only</v>
      </c>
      <c r="AE6997" t="str">
        <f>IF(Restaurants[[#This Row],[Rating]]&gt;=4.5,"Excellent",
IF(Restaurants[[#This Row],[Rating]]&gt;=4,"Very Good",
IF(Restaurants[[#This Row],[Rating]]&gt;=3.5,"Good","Average/Low")))</f>
        <v>Excellent</v>
      </c>
    </row>
    <row r="6998" spans="1:31" x14ac:dyDescent="0.3">
      <c r="A6998" t="s">
        <v>97</v>
      </c>
      <c r="B6998" t="s">
        <v>77</v>
      </c>
      <c r="C6998" t="s">
        <v>50</v>
      </c>
      <c r="D6998" t="s">
        <v>878</v>
      </c>
      <c r="E6998">
        <v>3</v>
      </c>
      <c r="F6998">
        <v>298</v>
      </c>
      <c r="G6998" t="s">
        <v>99</v>
      </c>
      <c r="H6998">
        <v>2010</v>
      </c>
      <c r="I6998">
        <v>56</v>
      </c>
      <c r="J6998">
        <v>4.8</v>
      </c>
      <c r="K6998" t="s">
        <v>911</v>
      </c>
      <c r="L6998">
        <v>15</v>
      </c>
      <c r="M6998" t="s">
        <v>33</v>
      </c>
      <c r="N6998" t="s">
        <v>34</v>
      </c>
      <c r="O6998" t="s">
        <v>54</v>
      </c>
      <c r="P6998" t="s">
        <v>36</v>
      </c>
      <c r="Q6998" t="s">
        <v>37</v>
      </c>
      <c r="R6998">
        <v>36</v>
      </c>
      <c r="S6998" t="s">
        <v>37</v>
      </c>
      <c r="T6998" t="s">
        <v>55</v>
      </c>
      <c r="U6998" t="s">
        <v>69</v>
      </c>
      <c r="W6998" t="s">
        <v>70</v>
      </c>
      <c r="X6998">
        <v>430981</v>
      </c>
      <c r="Y6998">
        <v>4125</v>
      </c>
      <c r="Z6998">
        <v>40.712800000000001</v>
      </c>
      <c r="AA6998">
        <v>-74.006</v>
      </c>
      <c r="AB6998" t="str">
        <f>IF(Restaurants[[#This Row],[Years_Operating]]&lt;5,"New",
IF(Restaurants[[#This Row],[Years_Operating]]&lt;15,"Established","Legacy"))</f>
        <v>Legacy</v>
      </c>
      <c r="AC6998" t="str">
        <f>IF(Restaurants[[#This Row],[Country]]="India","Yes","No")</f>
        <v>No</v>
      </c>
      <c r="AD6998" t="str">
        <f>IF(AND(Restaurants[[#This Row],[Has Online Delivery]]="Yes",Restaurants[[#This Row],[Has Table Booking]]="Yes"),"Online + Table",
IF(Restaurants[[#This Row],[Has Online Delivery]]="Yes","Online Only",
IF(Restaurants[[#This Row],[Has Table Booking]]="Yes","Table Only","None")))</f>
        <v>Online Only</v>
      </c>
      <c r="AE6998" t="str">
        <f>IF(Restaurants[[#This Row],[Rating]]&gt;=4.5,"Excellent",
IF(Restaurants[[#This Row],[Rating]]&gt;=4,"Very Good",
IF(Restaurants[[#This Row],[Rating]]&gt;=3.5,"Good","Average/Low")))</f>
        <v>Excellent</v>
      </c>
    </row>
    <row r="6999" spans="1:31" x14ac:dyDescent="0.3">
      <c r="A6999" t="s">
        <v>113</v>
      </c>
      <c r="B6999" t="s">
        <v>272</v>
      </c>
      <c r="C6999" t="s">
        <v>251</v>
      </c>
      <c r="D6999" t="s">
        <v>918</v>
      </c>
      <c r="E6999">
        <v>3</v>
      </c>
      <c r="F6999">
        <v>280</v>
      </c>
      <c r="G6999" t="s">
        <v>116</v>
      </c>
      <c r="H6999">
        <v>1986</v>
      </c>
      <c r="I6999">
        <v>45</v>
      </c>
      <c r="J6999">
        <v>4.7</v>
      </c>
      <c r="K6999" t="s">
        <v>919</v>
      </c>
      <c r="L6999">
        <v>39</v>
      </c>
      <c r="M6999" t="s">
        <v>33</v>
      </c>
      <c r="N6999" t="s">
        <v>34</v>
      </c>
      <c r="O6999" t="s">
        <v>35</v>
      </c>
      <c r="P6999" t="s">
        <v>36</v>
      </c>
      <c r="Q6999" t="s">
        <v>36</v>
      </c>
      <c r="R6999">
        <v>33</v>
      </c>
      <c r="S6999" t="s">
        <v>36</v>
      </c>
      <c r="T6999" t="s">
        <v>38</v>
      </c>
      <c r="U6999" t="s">
        <v>46</v>
      </c>
      <c r="V6999" t="s">
        <v>2933</v>
      </c>
      <c r="W6999" t="s">
        <v>64</v>
      </c>
      <c r="X6999">
        <v>437905</v>
      </c>
      <c r="Y6999">
        <v>2684</v>
      </c>
      <c r="Z6999">
        <v>13.082700000000001</v>
      </c>
      <c r="AA6999">
        <v>80.270700000000005</v>
      </c>
      <c r="AB6999" t="str">
        <f>IF(Restaurants[[#This Row],[Years_Operating]]&lt;5,"New",
IF(Restaurants[[#This Row],[Years_Operating]]&lt;15,"Established","Legacy"))</f>
        <v>Legacy</v>
      </c>
      <c r="AC6999" t="str">
        <f>IF(Restaurants[[#This Row],[Country]]="India","Yes","No")</f>
        <v>Yes</v>
      </c>
      <c r="AD6999" t="str">
        <f>IF(AND(Restaurants[[#This Row],[Has Online Delivery]]="Yes",Restaurants[[#This Row],[Has Table Booking]]="Yes"),"Online + Table",
IF(Restaurants[[#This Row],[Has Online Delivery]]="Yes","Online Only",
IF(Restaurants[[#This Row],[Has Table Booking]]="Yes","Table Only","None")))</f>
        <v>Online + Table</v>
      </c>
      <c r="AE6999" t="str">
        <f>IF(Restaurants[[#This Row],[Rating]]&gt;=4.5,"Excellent",
IF(Restaurants[[#This Row],[Rating]]&gt;=4,"Very Good",
IF(Restaurants[[#This Row],[Rating]]&gt;=3.5,"Good","Average/Low")))</f>
        <v>Excellent</v>
      </c>
    </row>
    <row r="7000" spans="1:31" x14ac:dyDescent="0.3">
      <c r="A7000" t="s">
        <v>141</v>
      </c>
      <c r="B7000" t="s">
        <v>125</v>
      </c>
      <c r="C7000" t="s">
        <v>50</v>
      </c>
      <c r="D7000" t="s">
        <v>901</v>
      </c>
      <c r="E7000">
        <v>2</v>
      </c>
      <c r="F7000">
        <v>450</v>
      </c>
      <c r="G7000" t="s">
        <v>142</v>
      </c>
      <c r="H7000">
        <v>2003</v>
      </c>
      <c r="I7000">
        <v>40</v>
      </c>
      <c r="J7000">
        <v>4.8</v>
      </c>
      <c r="K7000" t="s">
        <v>902</v>
      </c>
      <c r="L7000">
        <v>22</v>
      </c>
      <c r="M7000" t="s">
        <v>62</v>
      </c>
      <c r="N7000" t="s">
        <v>143</v>
      </c>
      <c r="O7000" t="s">
        <v>35</v>
      </c>
      <c r="P7000" t="s">
        <v>36</v>
      </c>
      <c r="Q7000" t="s">
        <v>37</v>
      </c>
      <c r="R7000">
        <v>50</v>
      </c>
      <c r="S7000" t="s">
        <v>37</v>
      </c>
      <c r="T7000" t="s">
        <v>63</v>
      </c>
      <c r="U7000" t="s">
        <v>39</v>
      </c>
      <c r="W7000" t="s">
        <v>108</v>
      </c>
      <c r="X7000">
        <v>137225</v>
      </c>
      <c r="Y7000">
        <v>6673</v>
      </c>
      <c r="Z7000">
        <v>41.878100000000003</v>
      </c>
      <c r="AA7000">
        <v>-87.629800000000003</v>
      </c>
      <c r="AB7000" t="str">
        <f>IF(Restaurants[[#This Row],[Years_Operating]]&lt;5,"New",
IF(Restaurants[[#This Row],[Years_Operating]]&lt;15,"Established","Legacy"))</f>
        <v>Legacy</v>
      </c>
      <c r="AC7000" t="str">
        <f>IF(Restaurants[[#This Row],[Country]]="India","Yes","No")</f>
        <v>No</v>
      </c>
      <c r="AD7000" t="str">
        <f>IF(AND(Restaurants[[#This Row],[Has Online Delivery]]="Yes",Restaurants[[#This Row],[Has Table Booking]]="Yes"),"Online + Table",
IF(Restaurants[[#This Row],[Has Online Delivery]]="Yes","Online Only",
IF(Restaurants[[#This Row],[Has Table Booking]]="Yes","Table Only","None")))</f>
        <v>Online Only</v>
      </c>
      <c r="AE7000" t="str">
        <f>IF(Restaurants[[#This Row],[Rating]]&gt;=4.5,"Excellent",
IF(Restaurants[[#This Row],[Rating]]&gt;=4,"Very Good",
IF(Restaurants[[#This Row],[Rating]]&gt;=3.5,"Good","Average/Low")))</f>
        <v>Excellent</v>
      </c>
    </row>
    <row r="7001" spans="1:31" x14ac:dyDescent="0.3">
      <c r="A7001" t="s">
        <v>215</v>
      </c>
      <c r="B7001" t="s">
        <v>195</v>
      </c>
      <c r="C7001" t="s">
        <v>196</v>
      </c>
      <c r="D7001" t="s">
        <v>953</v>
      </c>
      <c r="E7001">
        <v>0</v>
      </c>
      <c r="F7001">
        <v>155</v>
      </c>
      <c r="G7001" t="s">
        <v>219</v>
      </c>
      <c r="H7001">
        <v>2000</v>
      </c>
      <c r="I7001">
        <v>55</v>
      </c>
      <c r="J7001">
        <v>4.7</v>
      </c>
      <c r="K7001" t="s">
        <v>954</v>
      </c>
      <c r="L7001">
        <v>25</v>
      </c>
      <c r="M7001" t="s">
        <v>160</v>
      </c>
      <c r="N7001" t="s">
        <v>210</v>
      </c>
      <c r="O7001" t="s">
        <v>54</v>
      </c>
      <c r="P7001" t="s">
        <v>37</v>
      </c>
      <c r="Q7001" t="s">
        <v>36</v>
      </c>
      <c r="R7001">
        <v>49</v>
      </c>
      <c r="S7001" t="s">
        <v>37</v>
      </c>
      <c r="T7001" t="s">
        <v>63</v>
      </c>
      <c r="U7001" t="s">
        <v>69</v>
      </c>
      <c r="W7001" t="s">
        <v>103</v>
      </c>
      <c r="X7001">
        <v>224731</v>
      </c>
      <c r="Y7001">
        <v>369</v>
      </c>
      <c r="Z7001">
        <v>51.507399999999997</v>
      </c>
      <c r="AA7001">
        <v>-0.1278</v>
      </c>
      <c r="AB7001" t="str">
        <f>IF(Restaurants[[#This Row],[Years_Operating]]&lt;5,"New",
IF(Restaurants[[#This Row],[Years_Operating]]&lt;15,"Established","Legacy"))</f>
        <v>Legacy</v>
      </c>
      <c r="AC7001" t="str">
        <f>IF(Restaurants[[#This Row],[Country]]="India","Yes","No")</f>
        <v>No</v>
      </c>
      <c r="AD7001" t="str">
        <f>IF(AND(Restaurants[[#This Row],[Has Online Delivery]]="Yes",Restaurants[[#This Row],[Has Table Booking]]="Yes"),"Online + Table",
IF(Restaurants[[#This Row],[Has Online Delivery]]="Yes","Online Only",
IF(Restaurants[[#This Row],[Has Table Booking]]="Yes","Table Only","None")))</f>
        <v>Table Only</v>
      </c>
      <c r="AE7001" t="str">
        <f>IF(Restaurants[[#This Row],[Rating]]&gt;=4.5,"Excellent",
IF(Restaurants[[#This Row],[Rating]]&gt;=4,"Very Good",
IF(Restaurants[[#This Row],[Rating]]&gt;=3.5,"Good","Average/Low")))</f>
        <v>Excellent</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EF3B3B-58E7-4EC3-8916-7E70A2B91DB1}">
  <dimension ref="A3:I26"/>
  <sheetViews>
    <sheetView topLeftCell="D1" workbookViewId="0">
      <selection activeCell="F19" sqref="F19:I19"/>
    </sheetView>
  </sheetViews>
  <sheetFormatPr defaultRowHeight="14.4" x14ac:dyDescent="0.3"/>
  <cols>
    <col min="1" max="1" width="12.5546875" bestFit="1" customWidth="1"/>
    <col min="2" max="2" width="24.21875" bestFit="1" customWidth="1"/>
    <col min="3" max="3" width="16" bestFit="1" customWidth="1"/>
    <col min="4" max="4" width="27.5546875" bestFit="1" customWidth="1"/>
  </cols>
  <sheetData>
    <row r="3" spans="1:4" x14ac:dyDescent="0.3">
      <c r="A3" s="1" t="s">
        <v>2938</v>
      </c>
      <c r="B3" t="s">
        <v>2940</v>
      </c>
      <c r="C3" t="s">
        <v>2941</v>
      </c>
      <c r="D3" t="s">
        <v>2942</v>
      </c>
    </row>
    <row r="4" spans="1:4" x14ac:dyDescent="0.3">
      <c r="A4" s="2" t="s">
        <v>877</v>
      </c>
      <c r="B4">
        <v>226</v>
      </c>
      <c r="C4" s="3">
        <v>4.6942477876106192</v>
      </c>
      <c r="D4" s="4">
        <v>279.07079646017701</v>
      </c>
    </row>
    <row r="5" spans="1:4" x14ac:dyDescent="0.3">
      <c r="A5" s="2" t="s">
        <v>168</v>
      </c>
      <c r="B5">
        <v>35</v>
      </c>
      <c r="C5" s="3">
        <v>4.6999999999999993</v>
      </c>
      <c r="D5" s="4">
        <v>265</v>
      </c>
    </row>
    <row r="6" spans="1:4" x14ac:dyDescent="0.3">
      <c r="A6" s="2" t="s">
        <v>942</v>
      </c>
      <c r="B6">
        <v>160</v>
      </c>
      <c r="C6" s="3">
        <v>4.7006250000000023</v>
      </c>
      <c r="D6" s="4">
        <v>287.68124999999998</v>
      </c>
    </row>
    <row r="7" spans="1:4" x14ac:dyDescent="0.3">
      <c r="A7" s="2" t="s">
        <v>231</v>
      </c>
      <c r="B7">
        <v>24</v>
      </c>
      <c r="C7" s="3">
        <v>4.5999999999999979</v>
      </c>
      <c r="D7" s="4">
        <v>145</v>
      </c>
    </row>
    <row r="8" spans="1:4" x14ac:dyDescent="0.3">
      <c r="A8" s="2" t="s">
        <v>138</v>
      </c>
      <c r="B8">
        <v>23</v>
      </c>
      <c r="C8" s="3">
        <v>4.5999999999999979</v>
      </c>
      <c r="D8" s="4">
        <v>570</v>
      </c>
    </row>
    <row r="9" spans="1:4" x14ac:dyDescent="0.3">
      <c r="A9" s="2" t="s">
        <v>245</v>
      </c>
      <c r="B9">
        <v>34</v>
      </c>
      <c r="C9" s="3">
        <v>4.5</v>
      </c>
      <c r="D9" s="4">
        <v>125</v>
      </c>
    </row>
    <row r="10" spans="1:4" x14ac:dyDescent="0.3">
      <c r="A10" s="2" t="s">
        <v>119</v>
      </c>
      <c r="B10">
        <v>97</v>
      </c>
      <c r="C10" s="3">
        <v>4.6597938144329891</v>
      </c>
      <c r="D10" s="4">
        <v>476.49484536082474</v>
      </c>
    </row>
    <row r="11" spans="1:4" x14ac:dyDescent="0.3">
      <c r="A11" s="2" t="s">
        <v>59</v>
      </c>
      <c r="B11">
        <v>564</v>
      </c>
      <c r="C11" s="3">
        <v>4.7132978723404202</v>
      </c>
      <c r="D11" s="4">
        <v>286.09929078014187</v>
      </c>
    </row>
    <row r="12" spans="1:4" x14ac:dyDescent="0.3">
      <c r="A12" s="2" t="s">
        <v>156</v>
      </c>
      <c r="B12">
        <v>30</v>
      </c>
      <c r="C12" s="3">
        <v>4.7000000000000011</v>
      </c>
      <c r="D12" s="4">
        <v>245</v>
      </c>
    </row>
    <row r="13" spans="1:4" x14ac:dyDescent="0.3">
      <c r="A13" s="2" t="s">
        <v>176</v>
      </c>
      <c r="B13">
        <v>33</v>
      </c>
      <c r="C13" s="3">
        <v>4.7</v>
      </c>
      <c r="D13" s="4">
        <v>245</v>
      </c>
    </row>
    <row r="14" spans="1:4" x14ac:dyDescent="0.3">
      <c r="A14" s="2" t="s">
        <v>251</v>
      </c>
      <c r="B14">
        <v>2582</v>
      </c>
      <c r="C14" s="3">
        <v>4.7059256390395348</v>
      </c>
      <c r="D14" s="4">
        <v>280.71766072811772</v>
      </c>
    </row>
    <row r="15" spans="1:4" x14ac:dyDescent="0.3">
      <c r="A15" s="2" t="s">
        <v>29</v>
      </c>
      <c r="B15">
        <v>469</v>
      </c>
      <c r="C15" s="3">
        <v>4.7356076759061843</v>
      </c>
      <c r="D15" s="4">
        <v>297.59488272921106</v>
      </c>
    </row>
    <row r="16" spans="1:4" x14ac:dyDescent="0.3">
      <c r="A16" s="2" t="s">
        <v>146</v>
      </c>
      <c r="B16">
        <v>415</v>
      </c>
      <c r="C16" s="3">
        <v>4.7016867469879475</v>
      </c>
      <c r="D16" s="4">
        <v>278.37349397590361</v>
      </c>
    </row>
    <row r="17" spans="1:9" x14ac:dyDescent="0.3">
      <c r="A17" s="2" t="s">
        <v>217</v>
      </c>
      <c r="B17">
        <v>71</v>
      </c>
      <c r="C17" s="3">
        <v>4.6549295774647863</v>
      </c>
      <c r="D17" s="4">
        <v>148.2394366197183</v>
      </c>
    </row>
    <row r="18" spans="1:9" x14ac:dyDescent="0.3">
      <c r="A18" s="2" t="s">
        <v>207</v>
      </c>
      <c r="B18">
        <v>57</v>
      </c>
      <c r="C18" s="3">
        <v>4.7456140350877192</v>
      </c>
      <c r="D18" s="4">
        <v>171.84210526315789</v>
      </c>
    </row>
    <row r="19" spans="1:9" ht="15.6" x14ac:dyDescent="0.3">
      <c r="A19" s="2" t="s">
        <v>240</v>
      </c>
      <c r="B19">
        <v>24</v>
      </c>
      <c r="C19" s="3">
        <v>4.5</v>
      </c>
      <c r="D19" s="4">
        <v>220</v>
      </c>
      <c r="F19" s="16" t="s">
        <v>2949</v>
      </c>
      <c r="G19" s="16"/>
      <c r="H19" s="16"/>
      <c r="I19" s="16"/>
    </row>
    <row r="20" spans="1:9" x14ac:dyDescent="0.3">
      <c r="A20" s="2" t="s">
        <v>42</v>
      </c>
      <c r="B20">
        <v>80</v>
      </c>
      <c r="C20" s="3">
        <v>4.7274999999999974</v>
      </c>
      <c r="D20" s="4">
        <v>261.625</v>
      </c>
      <c r="F20" s="17" t="s">
        <v>2950</v>
      </c>
      <c r="G20" s="17"/>
      <c r="H20" s="17"/>
      <c r="I20" s="17"/>
    </row>
    <row r="21" spans="1:9" x14ac:dyDescent="0.3">
      <c r="A21" s="2" t="s">
        <v>89</v>
      </c>
      <c r="B21">
        <v>197</v>
      </c>
      <c r="C21" s="3">
        <v>4.7060913705583802</v>
      </c>
      <c r="D21" s="4">
        <v>263.83248730964465</v>
      </c>
      <c r="F21" s="17" t="s">
        <v>2951</v>
      </c>
      <c r="G21" s="17"/>
      <c r="H21" s="17"/>
      <c r="I21" s="17"/>
    </row>
    <row r="22" spans="1:9" x14ac:dyDescent="0.3">
      <c r="A22" s="2" t="s">
        <v>73</v>
      </c>
      <c r="B22">
        <v>23</v>
      </c>
      <c r="C22" s="3">
        <v>4.799999999999998</v>
      </c>
      <c r="D22" s="4">
        <v>380</v>
      </c>
      <c r="F22" s="17" t="s">
        <v>2952</v>
      </c>
      <c r="G22" s="17"/>
      <c r="H22" s="17"/>
      <c r="I22" s="17"/>
    </row>
    <row r="23" spans="1:9" x14ac:dyDescent="0.3">
      <c r="A23" s="2" t="s">
        <v>222</v>
      </c>
      <c r="B23">
        <v>45</v>
      </c>
      <c r="C23" s="3">
        <v>4.5999999999999961</v>
      </c>
      <c r="D23" s="4">
        <v>189</v>
      </c>
    </row>
    <row r="24" spans="1:9" x14ac:dyDescent="0.3">
      <c r="A24" s="2" t="s">
        <v>196</v>
      </c>
      <c r="B24">
        <v>545</v>
      </c>
      <c r="C24" s="3">
        <v>4.6926605504587116</v>
      </c>
      <c r="D24" s="4">
        <v>259.54862385321098</v>
      </c>
    </row>
    <row r="25" spans="1:9" x14ac:dyDescent="0.3">
      <c r="A25" s="2" t="s">
        <v>50</v>
      </c>
      <c r="B25">
        <v>1266</v>
      </c>
      <c r="C25" s="3">
        <v>4.7109004739336449</v>
      </c>
      <c r="D25" s="4">
        <v>293.82385466034754</v>
      </c>
    </row>
    <row r="26" spans="1:9" x14ac:dyDescent="0.3">
      <c r="A26" s="2" t="s">
        <v>2939</v>
      </c>
      <c r="B26">
        <v>7000</v>
      </c>
      <c r="C26" s="3">
        <v>4.704171428571426</v>
      </c>
      <c r="D26" s="4">
        <v>281.61771428571427</v>
      </c>
    </row>
  </sheetData>
  <mergeCells count="4">
    <mergeCell ref="F19:I19"/>
    <mergeCell ref="F20:I20"/>
    <mergeCell ref="F21:I21"/>
    <mergeCell ref="F22:I22"/>
  </mergeCell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1F6F15-DD3C-4550-A895-813F60C2DD1C}">
  <dimension ref="A1:D20"/>
  <sheetViews>
    <sheetView workbookViewId="0">
      <selection activeCell="D21" sqref="D21"/>
    </sheetView>
  </sheetViews>
  <sheetFormatPr defaultRowHeight="14.4" x14ac:dyDescent="0.3"/>
  <cols>
    <col min="1" max="1" width="12.5546875" bestFit="1" customWidth="1"/>
    <col min="2" max="2" width="24.21875" bestFit="1" customWidth="1"/>
    <col min="3" max="3" width="16" bestFit="1" customWidth="1"/>
    <col min="4" max="4" width="27.21875" bestFit="1" customWidth="1"/>
  </cols>
  <sheetData>
    <row r="1" spans="1:4" x14ac:dyDescent="0.3">
      <c r="A1" s="1" t="s">
        <v>2</v>
      </c>
      <c r="B1" t="s">
        <v>251</v>
      </c>
    </row>
    <row r="3" spans="1:4" x14ac:dyDescent="0.3">
      <c r="A3" s="1" t="s">
        <v>2938</v>
      </c>
      <c r="B3" t="s">
        <v>2940</v>
      </c>
      <c r="C3" t="s">
        <v>2941</v>
      </c>
      <c r="D3" t="s">
        <v>2943</v>
      </c>
    </row>
    <row r="4" spans="1:4" x14ac:dyDescent="0.3">
      <c r="A4" s="2" t="s">
        <v>866</v>
      </c>
      <c r="B4">
        <v>187</v>
      </c>
      <c r="C4" s="3">
        <v>4.6930481283422525</v>
      </c>
      <c r="D4" s="4">
        <v>46.893048128342244</v>
      </c>
    </row>
    <row r="5" spans="1:4" x14ac:dyDescent="0.3">
      <c r="A5" s="2" t="s">
        <v>266</v>
      </c>
      <c r="B5">
        <v>260</v>
      </c>
      <c r="C5" s="3">
        <v>4.702307692307695</v>
      </c>
      <c r="D5" s="4">
        <v>48.557692307692307</v>
      </c>
    </row>
    <row r="6" spans="1:4" x14ac:dyDescent="0.3">
      <c r="A6" s="2" t="s">
        <v>272</v>
      </c>
      <c r="B6">
        <v>241</v>
      </c>
      <c r="C6" s="3">
        <v>4.7095435684647322</v>
      </c>
      <c r="D6" s="4">
        <v>47.91701244813278</v>
      </c>
    </row>
    <row r="7" spans="1:4" x14ac:dyDescent="0.3">
      <c r="A7" s="2" t="s">
        <v>250</v>
      </c>
      <c r="B7">
        <v>268</v>
      </c>
      <c r="C7" s="3">
        <v>4.7089552238805981</v>
      </c>
      <c r="D7" s="4">
        <v>47.149253731343286</v>
      </c>
    </row>
    <row r="8" spans="1:4" x14ac:dyDescent="0.3">
      <c r="A8" s="2" t="s">
        <v>290</v>
      </c>
      <c r="B8">
        <v>281</v>
      </c>
      <c r="C8" s="3">
        <v>4.7060498220640596</v>
      </c>
      <c r="D8" s="4">
        <v>47.77580071174377</v>
      </c>
    </row>
    <row r="9" spans="1:4" x14ac:dyDescent="0.3">
      <c r="A9" s="2" t="s">
        <v>933</v>
      </c>
      <c r="B9">
        <v>177</v>
      </c>
      <c r="C9" s="3">
        <v>4.718079096045197</v>
      </c>
      <c r="D9" s="4">
        <v>48.316384180790962</v>
      </c>
    </row>
    <row r="10" spans="1:4" x14ac:dyDescent="0.3">
      <c r="A10" s="2" t="s">
        <v>921</v>
      </c>
      <c r="B10">
        <v>190</v>
      </c>
      <c r="C10" s="3">
        <v>4.7205263157894741</v>
      </c>
      <c r="D10" s="4">
        <v>47.484210526315792</v>
      </c>
    </row>
    <row r="11" spans="1:4" x14ac:dyDescent="0.3">
      <c r="A11" s="2" t="s">
        <v>261</v>
      </c>
      <c r="B11">
        <v>274</v>
      </c>
      <c r="C11" s="3">
        <v>4.6978102189781001</v>
      </c>
      <c r="D11" s="4">
        <v>45.554744525547449</v>
      </c>
    </row>
    <row r="12" spans="1:4" x14ac:dyDescent="0.3">
      <c r="A12" s="2" t="s">
        <v>255</v>
      </c>
      <c r="B12">
        <v>267</v>
      </c>
      <c r="C12" s="3">
        <v>4.7089887640449479</v>
      </c>
      <c r="D12" s="4">
        <v>48.805243445692881</v>
      </c>
    </row>
    <row r="13" spans="1:4" x14ac:dyDescent="0.3">
      <c r="A13" s="2" t="s">
        <v>275</v>
      </c>
      <c r="B13">
        <v>246</v>
      </c>
      <c r="C13" s="3">
        <v>4.7044715447154468</v>
      </c>
      <c r="D13" s="4">
        <v>47.382113821138212</v>
      </c>
    </row>
    <row r="14" spans="1:4" x14ac:dyDescent="0.3">
      <c r="A14" s="2" t="s">
        <v>862</v>
      </c>
      <c r="B14">
        <v>191</v>
      </c>
      <c r="C14" s="3">
        <v>4.6979057591623103</v>
      </c>
      <c r="D14" s="4">
        <v>45.905759162303667</v>
      </c>
    </row>
    <row r="15" spans="1:4" x14ac:dyDescent="0.3">
      <c r="A15" s="2" t="s">
        <v>2939</v>
      </c>
      <c r="B15">
        <v>2582</v>
      </c>
      <c r="C15" s="3">
        <v>4.7059256390395436</v>
      </c>
      <c r="D15" s="4">
        <v>47.449264136328431</v>
      </c>
    </row>
    <row r="17" spans="1:2" ht="15.6" x14ac:dyDescent="0.3">
      <c r="A17" s="16" t="s">
        <v>2949</v>
      </c>
      <c r="B17" s="16"/>
    </row>
    <row r="18" spans="1:2" x14ac:dyDescent="0.3">
      <c r="A18" s="17" t="s">
        <v>2953</v>
      </c>
      <c r="B18" s="17"/>
    </row>
    <row r="19" spans="1:2" x14ac:dyDescent="0.3">
      <c r="A19" s="17" t="s">
        <v>2955</v>
      </c>
      <c r="B19" s="17"/>
    </row>
    <row r="20" spans="1:2" x14ac:dyDescent="0.3">
      <c r="A20" s="17" t="s">
        <v>2954</v>
      </c>
      <c r="B20" s="17"/>
    </row>
  </sheetData>
  <mergeCells count="4">
    <mergeCell ref="A17:B17"/>
    <mergeCell ref="A18:B18"/>
    <mergeCell ref="A19:B19"/>
    <mergeCell ref="A20:B20"/>
  </mergeCell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517D98-DBD0-45DC-9813-E65661C03B11}">
  <dimension ref="A3:H64"/>
  <sheetViews>
    <sheetView topLeftCell="C43" zoomScale="80" workbookViewId="0">
      <selection activeCell="F60" sqref="F60:H60"/>
    </sheetView>
  </sheetViews>
  <sheetFormatPr defaultRowHeight="14.4" x14ac:dyDescent="0.3"/>
  <cols>
    <col min="1" max="1" width="23.44140625" bestFit="1" customWidth="1"/>
    <col min="2" max="2" width="24.5546875" bestFit="1" customWidth="1"/>
    <col min="3" max="3" width="16.21875" bestFit="1" customWidth="1"/>
    <col min="4" max="4" width="28.21875" bestFit="1" customWidth="1"/>
    <col min="6" max="6" width="8.88671875" customWidth="1"/>
  </cols>
  <sheetData>
    <row r="3" spans="1:4" x14ac:dyDescent="0.3">
      <c r="A3" s="1" t="s">
        <v>2938</v>
      </c>
      <c r="B3" t="s">
        <v>2940</v>
      </c>
      <c r="C3" t="s">
        <v>2941</v>
      </c>
      <c r="D3" t="s">
        <v>2942</v>
      </c>
    </row>
    <row r="4" spans="1:4" x14ac:dyDescent="0.3">
      <c r="A4" s="2" t="s">
        <v>901</v>
      </c>
      <c r="B4">
        <v>324</v>
      </c>
      <c r="C4" s="3">
        <v>4.6984567901234566</v>
      </c>
      <c r="D4" s="3">
        <v>288.79012345679013</v>
      </c>
    </row>
    <row r="5" spans="1:4" x14ac:dyDescent="0.3">
      <c r="A5" s="2" t="s">
        <v>157</v>
      </c>
      <c r="B5">
        <v>124</v>
      </c>
      <c r="C5" s="3">
        <v>4.7024193548387068</v>
      </c>
      <c r="D5" s="3">
        <v>276.09677419354841</v>
      </c>
    </row>
    <row r="6" spans="1:4" x14ac:dyDescent="0.3">
      <c r="A6" s="2" t="s">
        <v>956</v>
      </c>
      <c r="B6">
        <v>77</v>
      </c>
      <c r="C6" s="3">
        <v>4.6909090909090931</v>
      </c>
      <c r="D6" s="3">
        <v>286.54545454545456</v>
      </c>
    </row>
    <row r="7" spans="1:4" x14ac:dyDescent="0.3">
      <c r="A7" s="2" t="s">
        <v>169</v>
      </c>
      <c r="B7">
        <v>35</v>
      </c>
      <c r="C7" s="3">
        <v>4.6999999999999993</v>
      </c>
      <c r="D7" s="3">
        <v>265</v>
      </c>
    </row>
    <row r="8" spans="1:4" x14ac:dyDescent="0.3">
      <c r="A8" s="2" t="s">
        <v>139</v>
      </c>
      <c r="B8">
        <v>23</v>
      </c>
      <c r="C8" s="3">
        <v>4.5999999999999979</v>
      </c>
      <c r="D8" s="3">
        <v>570</v>
      </c>
    </row>
    <row r="9" spans="1:4" x14ac:dyDescent="0.3">
      <c r="A9" s="2" t="s">
        <v>90</v>
      </c>
      <c r="B9">
        <v>66</v>
      </c>
      <c r="C9" s="3">
        <v>4.7469696969696962</v>
      </c>
      <c r="D9" s="3">
        <v>279.09090909090907</v>
      </c>
    </row>
    <row r="10" spans="1:4" x14ac:dyDescent="0.3">
      <c r="A10" s="2" t="s">
        <v>184</v>
      </c>
      <c r="B10">
        <v>25</v>
      </c>
      <c r="C10" s="3">
        <v>4.5999999999999979</v>
      </c>
      <c r="D10" s="3">
        <v>275</v>
      </c>
    </row>
    <row r="11" spans="1:4" x14ac:dyDescent="0.3">
      <c r="A11" s="2" t="s">
        <v>191</v>
      </c>
      <c r="B11">
        <v>30</v>
      </c>
      <c r="C11" s="3">
        <v>4.7000000000000011</v>
      </c>
      <c r="D11" s="3">
        <v>210</v>
      </c>
    </row>
    <row r="12" spans="1:4" x14ac:dyDescent="0.3">
      <c r="A12" s="2" t="s">
        <v>935</v>
      </c>
      <c r="B12">
        <v>243</v>
      </c>
      <c r="C12" s="3">
        <v>4.7049382716049415</v>
      </c>
      <c r="D12" s="3">
        <v>290.62139917695475</v>
      </c>
    </row>
    <row r="13" spans="1:4" x14ac:dyDescent="0.3">
      <c r="A13" s="2" t="s">
        <v>953</v>
      </c>
      <c r="B13">
        <v>160</v>
      </c>
      <c r="C13" s="3">
        <v>4.7112500000000042</v>
      </c>
      <c r="D13" s="3">
        <v>279.85000000000002</v>
      </c>
    </row>
    <row r="14" spans="1:4" x14ac:dyDescent="0.3">
      <c r="A14" s="2" t="s">
        <v>197</v>
      </c>
      <c r="B14">
        <v>50</v>
      </c>
      <c r="C14" s="3">
        <v>4.5459999999999985</v>
      </c>
      <c r="D14" s="3">
        <v>121.8</v>
      </c>
    </row>
    <row r="15" spans="1:4" x14ac:dyDescent="0.3">
      <c r="A15" s="2" t="s">
        <v>943</v>
      </c>
      <c r="B15">
        <v>42</v>
      </c>
      <c r="C15" s="3">
        <v>4.6976190476190469</v>
      </c>
      <c r="D15" s="3">
        <v>281.42857142857144</v>
      </c>
    </row>
    <row r="16" spans="1:4" x14ac:dyDescent="0.3">
      <c r="A16" s="2" t="s">
        <v>232</v>
      </c>
      <c r="B16">
        <v>24</v>
      </c>
      <c r="C16" s="3">
        <v>4.5999999999999979</v>
      </c>
      <c r="D16" s="3">
        <v>145</v>
      </c>
    </row>
    <row r="17" spans="1:4" x14ac:dyDescent="0.3">
      <c r="A17" s="2" t="s">
        <v>246</v>
      </c>
      <c r="B17">
        <v>34</v>
      </c>
      <c r="C17" s="3">
        <v>4.5</v>
      </c>
      <c r="D17" s="3">
        <v>125</v>
      </c>
    </row>
    <row r="18" spans="1:4" x14ac:dyDescent="0.3">
      <c r="A18" s="2" t="s">
        <v>98</v>
      </c>
      <c r="B18">
        <v>89</v>
      </c>
      <c r="C18" s="3">
        <v>4.7314606741573018</v>
      </c>
      <c r="D18" s="3">
        <v>318.75280898876406</v>
      </c>
    </row>
    <row r="19" spans="1:4" x14ac:dyDescent="0.3">
      <c r="A19" s="2" t="s">
        <v>115</v>
      </c>
      <c r="B19">
        <v>28</v>
      </c>
      <c r="C19" s="3">
        <v>4.700000000000002</v>
      </c>
      <c r="D19" s="3">
        <v>280</v>
      </c>
    </row>
    <row r="20" spans="1:4" x14ac:dyDescent="0.3">
      <c r="A20" s="2" t="s">
        <v>94</v>
      </c>
      <c r="B20">
        <v>166</v>
      </c>
      <c r="C20" s="3">
        <v>4.7216867469879533</v>
      </c>
      <c r="D20" s="3">
        <v>297.9457831325301</v>
      </c>
    </row>
    <row r="21" spans="1:4" x14ac:dyDescent="0.3">
      <c r="A21" s="2" t="s">
        <v>227</v>
      </c>
      <c r="B21">
        <v>27</v>
      </c>
      <c r="C21" s="3">
        <v>4.5999999999999979</v>
      </c>
      <c r="D21" s="3">
        <v>185</v>
      </c>
    </row>
    <row r="22" spans="1:4" x14ac:dyDescent="0.3">
      <c r="A22" s="2" t="s">
        <v>218</v>
      </c>
      <c r="B22">
        <v>71</v>
      </c>
      <c r="C22" s="3">
        <v>4.6549295774647863</v>
      </c>
      <c r="D22" s="3">
        <v>148.2394366197183</v>
      </c>
    </row>
    <row r="23" spans="1:4" x14ac:dyDescent="0.3">
      <c r="A23" s="2" t="s">
        <v>208</v>
      </c>
      <c r="B23">
        <v>26</v>
      </c>
      <c r="C23" s="3">
        <v>4.799999999999998</v>
      </c>
      <c r="D23" s="3">
        <v>180</v>
      </c>
    </row>
    <row r="24" spans="1:4" x14ac:dyDescent="0.3">
      <c r="A24" s="2" t="s">
        <v>241</v>
      </c>
      <c r="B24">
        <v>24</v>
      </c>
      <c r="C24" s="3">
        <v>4.5</v>
      </c>
      <c r="D24" s="3">
        <v>220</v>
      </c>
    </row>
    <row r="25" spans="1:4" x14ac:dyDescent="0.3">
      <c r="A25" s="2" t="s">
        <v>892</v>
      </c>
      <c r="B25">
        <v>160</v>
      </c>
      <c r="C25" s="3">
        <v>4.7131249999999998</v>
      </c>
      <c r="D25" s="3">
        <v>274.86250000000001</v>
      </c>
    </row>
    <row r="26" spans="1:4" x14ac:dyDescent="0.3">
      <c r="A26" s="2" t="s">
        <v>187</v>
      </c>
      <c r="B26">
        <v>35</v>
      </c>
      <c r="C26" s="3">
        <v>4.5</v>
      </c>
      <c r="D26" s="3">
        <v>550</v>
      </c>
    </row>
    <row r="27" spans="1:4" x14ac:dyDescent="0.3">
      <c r="A27" s="2" t="s">
        <v>236</v>
      </c>
      <c r="B27">
        <v>26</v>
      </c>
      <c r="C27" s="3">
        <v>4.5999999999999979</v>
      </c>
      <c r="D27" s="3">
        <v>285</v>
      </c>
    </row>
    <row r="28" spans="1:4" x14ac:dyDescent="0.3">
      <c r="A28" s="2" t="s">
        <v>51</v>
      </c>
      <c r="B28">
        <v>210</v>
      </c>
      <c r="C28" s="3">
        <v>4.7357142857142867</v>
      </c>
      <c r="D28" s="3">
        <v>292.04761904761904</v>
      </c>
    </row>
    <row r="29" spans="1:4" x14ac:dyDescent="0.3">
      <c r="A29" s="2" t="s">
        <v>43</v>
      </c>
      <c r="B29">
        <v>101</v>
      </c>
      <c r="C29" s="3">
        <v>4.7128712871287108</v>
      </c>
      <c r="D29" s="3">
        <v>232.02970297029702</v>
      </c>
    </row>
    <row r="30" spans="1:4" x14ac:dyDescent="0.3">
      <c r="A30" s="2" t="s">
        <v>101</v>
      </c>
      <c r="B30">
        <v>21</v>
      </c>
      <c r="C30" s="3">
        <v>4.7999999999999989</v>
      </c>
      <c r="D30" s="3">
        <v>385</v>
      </c>
    </row>
    <row r="31" spans="1:4" x14ac:dyDescent="0.3">
      <c r="A31" s="2" t="s">
        <v>78</v>
      </c>
      <c r="B31">
        <v>25</v>
      </c>
      <c r="C31" s="3">
        <v>4.799999999999998</v>
      </c>
      <c r="D31" s="3">
        <v>295</v>
      </c>
    </row>
    <row r="32" spans="1:4" x14ac:dyDescent="0.3">
      <c r="A32" s="2" t="s">
        <v>60</v>
      </c>
      <c r="B32">
        <v>25</v>
      </c>
      <c r="C32" s="3">
        <v>4.9000000000000021</v>
      </c>
      <c r="D32" s="3">
        <v>425</v>
      </c>
    </row>
    <row r="33" spans="1:4" x14ac:dyDescent="0.3">
      <c r="A33" s="2" t="s">
        <v>976</v>
      </c>
      <c r="B33">
        <v>61</v>
      </c>
      <c r="C33" s="3">
        <v>4.691803278688524</v>
      </c>
      <c r="D33" s="3">
        <v>282.26229508196724</v>
      </c>
    </row>
    <row r="34" spans="1:4" x14ac:dyDescent="0.3">
      <c r="A34" s="2" t="s">
        <v>863</v>
      </c>
      <c r="B34">
        <v>267</v>
      </c>
      <c r="C34" s="3">
        <v>4.7063670411985035</v>
      </c>
      <c r="D34" s="3">
        <v>280.80149812734084</v>
      </c>
    </row>
    <row r="35" spans="1:4" x14ac:dyDescent="0.3">
      <c r="A35" s="2" t="s">
        <v>928</v>
      </c>
      <c r="B35">
        <v>175</v>
      </c>
      <c r="C35" s="3">
        <v>4.6988571428571451</v>
      </c>
      <c r="D35" s="3">
        <v>266.34285714285716</v>
      </c>
    </row>
    <row r="36" spans="1:4" x14ac:dyDescent="0.3">
      <c r="A36" s="2" t="s">
        <v>83</v>
      </c>
      <c r="B36">
        <v>157</v>
      </c>
      <c r="C36" s="3">
        <v>4.7210191082802551</v>
      </c>
      <c r="D36" s="3">
        <v>290.45222929936307</v>
      </c>
    </row>
    <row r="37" spans="1:4" x14ac:dyDescent="0.3">
      <c r="A37" s="2" t="s">
        <v>30</v>
      </c>
      <c r="B37">
        <v>33</v>
      </c>
      <c r="C37" s="3">
        <v>4.900000000000003</v>
      </c>
      <c r="D37" s="3">
        <v>320</v>
      </c>
    </row>
    <row r="38" spans="1:4" x14ac:dyDescent="0.3">
      <c r="A38" s="2" t="s">
        <v>106</v>
      </c>
      <c r="B38">
        <v>33</v>
      </c>
      <c r="C38" s="3">
        <v>4.8000000000000007</v>
      </c>
      <c r="D38" s="3">
        <v>310</v>
      </c>
    </row>
    <row r="39" spans="1:4" x14ac:dyDescent="0.3">
      <c r="A39" s="2" t="s">
        <v>905</v>
      </c>
      <c r="B39">
        <v>113</v>
      </c>
      <c r="C39" s="3">
        <v>4.6982300884955768</v>
      </c>
      <c r="D39" s="3">
        <v>278.21238938053096</v>
      </c>
    </row>
    <row r="40" spans="1:4" x14ac:dyDescent="0.3">
      <c r="A40" s="2" t="s">
        <v>162</v>
      </c>
      <c r="B40">
        <v>26</v>
      </c>
      <c r="C40" s="3">
        <v>4.700000000000002</v>
      </c>
      <c r="D40" s="3">
        <v>275</v>
      </c>
    </row>
    <row r="41" spans="1:4" x14ac:dyDescent="0.3">
      <c r="A41" s="2" t="s">
        <v>147</v>
      </c>
      <c r="B41">
        <v>29</v>
      </c>
      <c r="C41" s="3">
        <v>4.7000000000000011</v>
      </c>
      <c r="D41" s="3">
        <v>280</v>
      </c>
    </row>
    <row r="42" spans="1:4" x14ac:dyDescent="0.3">
      <c r="A42" s="2" t="s">
        <v>152</v>
      </c>
      <c r="B42">
        <v>33</v>
      </c>
      <c r="C42" s="3">
        <v>4.7</v>
      </c>
      <c r="D42" s="3">
        <v>325</v>
      </c>
    </row>
    <row r="43" spans="1:4" x14ac:dyDescent="0.3">
      <c r="A43" s="2" t="s">
        <v>67</v>
      </c>
      <c r="B43">
        <v>77</v>
      </c>
      <c r="C43" s="3">
        <v>4.7454545454545514</v>
      </c>
      <c r="D43" s="3">
        <v>294.6753246753247</v>
      </c>
    </row>
    <row r="44" spans="1:4" x14ac:dyDescent="0.3">
      <c r="A44" s="2" t="s">
        <v>870</v>
      </c>
      <c r="B44">
        <v>226</v>
      </c>
      <c r="C44" s="3">
        <v>4.7079646017699144</v>
      </c>
      <c r="D44" s="3">
        <v>297.22566371681415</v>
      </c>
    </row>
    <row r="45" spans="1:4" x14ac:dyDescent="0.3">
      <c r="A45" s="2" t="s">
        <v>200</v>
      </c>
      <c r="B45">
        <v>22</v>
      </c>
      <c r="C45" s="3">
        <v>4.5999999999999979</v>
      </c>
      <c r="D45" s="3">
        <v>165</v>
      </c>
    </row>
    <row r="46" spans="1:4" x14ac:dyDescent="0.3">
      <c r="A46" s="2" t="s">
        <v>252</v>
      </c>
      <c r="B46">
        <v>368</v>
      </c>
      <c r="C46" s="3">
        <v>4.7038043478260869</v>
      </c>
      <c r="D46" s="3">
        <v>283.47826086956519</v>
      </c>
    </row>
    <row r="47" spans="1:4" x14ac:dyDescent="0.3">
      <c r="A47" s="2" t="s">
        <v>126</v>
      </c>
      <c r="B47">
        <v>31</v>
      </c>
      <c r="C47" s="3">
        <v>4.7</v>
      </c>
      <c r="D47" s="3">
        <v>385</v>
      </c>
    </row>
    <row r="48" spans="1:4" x14ac:dyDescent="0.3">
      <c r="A48" s="2" t="s">
        <v>267</v>
      </c>
      <c r="B48">
        <v>423</v>
      </c>
      <c r="C48" s="3">
        <v>4.7080378250591011</v>
      </c>
      <c r="D48" s="3">
        <v>279.95035460992909</v>
      </c>
    </row>
    <row r="49" spans="1:8" x14ac:dyDescent="0.3">
      <c r="A49" s="2" t="s">
        <v>120</v>
      </c>
      <c r="B49">
        <v>62</v>
      </c>
      <c r="C49" s="3">
        <v>4.7499999999999982</v>
      </c>
      <c r="D49" s="3">
        <v>435</v>
      </c>
    </row>
    <row r="50" spans="1:8" x14ac:dyDescent="0.3">
      <c r="A50" s="2" t="s">
        <v>213</v>
      </c>
      <c r="B50">
        <v>31</v>
      </c>
      <c r="C50" s="3">
        <v>4.7</v>
      </c>
      <c r="D50" s="3">
        <v>165</v>
      </c>
    </row>
    <row r="51" spans="1:8" x14ac:dyDescent="0.3">
      <c r="A51" s="2" t="s">
        <v>74</v>
      </c>
      <c r="B51">
        <v>23</v>
      </c>
      <c r="C51" s="3">
        <v>4.799999999999998</v>
      </c>
      <c r="D51" s="3">
        <v>380</v>
      </c>
    </row>
    <row r="52" spans="1:8" x14ac:dyDescent="0.3">
      <c r="A52" s="2" t="s">
        <v>263</v>
      </c>
      <c r="B52">
        <v>357</v>
      </c>
      <c r="C52" s="3">
        <v>4.6985994397759132</v>
      </c>
      <c r="D52" s="3">
        <v>283.9859943977591</v>
      </c>
    </row>
    <row r="53" spans="1:8" x14ac:dyDescent="0.3">
      <c r="A53" s="2" t="s">
        <v>886</v>
      </c>
      <c r="B53">
        <v>130</v>
      </c>
      <c r="C53" s="3">
        <v>4.72</v>
      </c>
      <c r="D53" s="3">
        <v>294.14615384615382</v>
      </c>
    </row>
    <row r="54" spans="1:8" x14ac:dyDescent="0.3">
      <c r="A54" s="2" t="s">
        <v>897</v>
      </c>
      <c r="B54">
        <v>153</v>
      </c>
      <c r="C54" s="3">
        <v>4.6908496732026181</v>
      </c>
      <c r="D54" s="3">
        <v>273.20915032679738</v>
      </c>
    </row>
    <row r="55" spans="1:8" x14ac:dyDescent="0.3">
      <c r="A55" s="2" t="s">
        <v>874</v>
      </c>
      <c r="B55">
        <v>116</v>
      </c>
      <c r="C55" s="3">
        <v>4.7077586206896553</v>
      </c>
      <c r="D55" s="3">
        <v>301.22413793103448</v>
      </c>
    </row>
    <row r="56" spans="1:8" x14ac:dyDescent="0.3">
      <c r="A56" s="2" t="s">
        <v>223</v>
      </c>
      <c r="B56">
        <v>18</v>
      </c>
      <c r="C56" s="3">
        <v>4.5999999999999988</v>
      </c>
      <c r="D56" s="3">
        <v>195</v>
      </c>
    </row>
    <row r="57" spans="1:8" x14ac:dyDescent="0.3">
      <c r="A57" s="2" t="s">
        <v>918</v>
      </c>
      <c r="B57">
        <v>237</v>
      </c>
      <c r="C57" s="3">
        <v>4.7122362869198344</v>
      </c>
      <c r="D57" s="3">
        <v>274.76371308016877</v>
      </c>
    </row>
    <row r="58" spans="1:8" x14ac:dyDescent="0.3">
      <c r="A58" s="2" t="s">
        <v>883</v>
      </c>
      <c r="B58">
        <v>126</v>
      </c>
      <c r="C58" s="3">
        <v>4.7000000000000011</v>
      </c>
      <c r="D58" s="3">
        <v>286.1825396825397</v>
      </c>
    </row>
    <row r="59" spans="1:8" x14ac:dyDescent="0.3">
      <c r="A59" s="2" t="s">
        <v>878</v>
      </c>
      <c r="B59">
        <v>335</v>
      </c>
      <c r="C59" s="3">
        <v>4.6970149253731375</v>
      </c>
      <c r="D59" s="3">
        <v>269.96417910447764</v>
      </c>
    </row>
    <row r="60" spans="1:8" ht="15.6" x14ac:dyDescent="0.3">
      <c r="A60" s="2" t="s">
        <v>278</v>
      </c>
      <c r="B60">
        <v>347</v>
      </c>
      <c r="C60" s="3">
        <v>4.7092219020172941</v>
      </c>
      <c r="D60" s="3">
        <v>280.7377521613833</v>
      </c>
      <c r="F60" s="16" t="s">
        <v>2958</v>
      </c>
      <c r="G60" s="16"/>
      <c r="H60" s="16"/>
    </row>
    <row r="61" spans="1:8" x14ac:dyDescent="0.3">
      <c r="A61" s="2" t="s">
        <v>916</v>
      </c>
      <c r="B61">
        <v>262</v>
      </c>
      <c r="C61" s="3">
        <v>4.7057251908396953</v>
      </c>
      <c r="D61" s="3">
        <v>280.01526717557255</v>
      </c>
      <c r="F61" s="17" t="s">
        <v>2944</v>
      </c>
      <c r="G61" s="17"/>
      <c r="H61" s="17"/>
    </row>
    <row r="62" spans="1:8" x14ac:dyDescent="0.3">
      <c r="A62" s="2" t="s">
        <v>258</v>
      </c>
      <c r="B62">
        <v>340</v>
      </c>
      <c r="C62" s="3">
        <v>4.7058823529411722</v>
      </c>
      <c r="D62" s="3">
        <v>272.23823529411766</v>
      </c>
      <c r="F62" s="17" t="s">
        <v>2945</v>
      </c>
      <c r="G62" s="17"/>
      <c r="H62" s="17"/>
    </row>
    <row r="63" spans="1:8" x14ac:dyDescent="0.3">
      <c r="A63" s="2" t="s">
        <v>894</v>
      </c>
      <c r="B63">
        <v>98</v>
      </c>
      <c r="C63" s="3">
        <v>4.7091836734693882</v>
      </c>
      <c r="D63" s="3">
        <v>279.11224489795916</v>
      </c>
      <c r="F63" s="17" t="s">
        <v>2946</v>
      </c>
      <c r="G63" s="17"/>
      <c r="H63" s="17"/>
    </row>
    <row r="64" spans="1:8" x14ac:dyDescent="0.3">
      <c r="A64" s="2" t="s">
        <v>2939</v>
      </c>
      <c r="B64">
        <v>7000</v>
      </c>
      <c r="C64" s="3">
        <v>4.7041714285713976</v>
      </c>
      <c r="D64" s="3">
        <v>281.61771428571427</v>
      </c>
    </row>
  </sheetData>
  <mergeCells count="4">
    <mergeCell ref="F60:H60"/>
    <mergeCell ref="F61:H61"/>
    <mergeCell ref="F62:H62"/>
    <mergeCell ref="F63:H63"/>
  </mergeCell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4CF7C-6A3C-48F4-9968-6F0FD92FA2E3}">
  <dimension ref="A3:I6"/>
  <sheetViews>
    <sheetView workbookViewId="0">
      <selection activeCell="G9" sqref="G9"/>
    </sheetView>
  </sheetViews>
  <sheetFormatPr defaultRowHeight="14.4" x14ac:dyDescent="0.3"/>
  <cols>
    <col min="1" max="1" width="12.5546875" bestFit="1" customWidth="1"/>
    <col min="2" max="2" width="24.21875" bestFit="1" customWidth="1"/>
    <col min="3" max="3" width="16" bestFit="1" customWidth="1"/>
    <col min="4" max="4" width="27.21875" bestFit="1" customWidth="1"/>
  </cols>
  <sheetData>
    <row r="3" spans="1:9" ht="15.6" x14ac:dyDescent="0.3">
      <c r="A3" s="1" t="s">
        <v>2938</v>
      </c>
      <c r="B3" t="s">
        <v>2940</v>
      </c>
      <c r="C3" t="s">
        <v>2941</v>
      </c>
      <c r="D3" t="s">
        <v>2943</v>
      </c>
      <c r="F3" s="16" t="s">
        <v>2949</v>
      </c>
      <c r="G3" s="16"/>
      <c r="H3" s="16"/>
      <c r="I3" s="16"/>
    </row>
    <row r="4" spans="1:9" x14ac:dyDescent="0.3">
      <c r="A4" s="2" t="s">
        <v>37</v>
      </c>
      <c r="B4">
        <v>3386</v>
      </c>
      <c r="C4" s="3">
        <v>4.7046662728884128</v>
      </c>
      <c r="D4" s="3">
        <v>46.839929119905491</v>
      </c>
      <c r="F4" s="17" t="s">
        <v>2956</v>
      </c>
      <c r="G4" s="17"/>
      <c r="H4" s="17"/>
      <c r="I4" s="17"/>
    </row>
    <row r="5" spans="1:9" x14ac:dyDescent="0.3">
      <c r="A5" s="2" t="s">
        <v>36</v>
      </c>
      <c r="B5">
        <v>3614</v>
      </c>
      <c r="C5" s="3">
        <v>4.7037078029884274</v>
      </c>
      <c r="D5" s="3">
        <v>47.28555617044826</v>
      </c>
      <c r="F5" s="17" t="s">
        <v>2957</v>
      </c>
      <c r="G5" s="17"/>
      <c r="H5" s="17"/>
      <c r="I5" s="17"/>
    </row>
    <row r="6" spans="1:9" x14ac:dyDescent="0.3">
      <c r="A6" s="2" t="s">
        <v>2939</v>
      </c>
      <c r="B6">
        <v>7000</v>
      </c>
      <c r="C6" s="3">
        <v>4.7041714285714304</v>
      </c>
      <c r="D6" s="3">
        <v>47.07</v>
      </c>
    </row>
  </sheetData>
  <mergeCells count="3">
    <mergeCell ref="F3:I3"/>
    <mergeCell ref="F4:I4"/>
    <mergeCell ref="F5:I5"/>
  </mergeCell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F80106-5C37-460A-90BF-7267E557A469}">
  <dimension ref="A3:I6"/>
  <sheetViews>
    <sheetView workbookViewId="0">
      <selection activeCell="D26" sqref="D26"/>
    </sheetView>
  </sheetViews>
  <sheetFormatPr defaultRowHeight="14.4" x14ac:dyDescent="0.3"/>
  <cols>
    <col min="1" max="1" width="12.5546875" bestFit="1" customWidth="1"/>
    <col min="2" max="2" width="24.21875" bestFit="1" customWidth="1"/>
    <col min="3" max="3" width="16" bestFit="1" customWidth="1"/>
  </cols>
  <sheetData>
    <row r="3" spans="1:9" ht="15.6" x14ac:dyDescent="0.3">
      <c r="A3" s="1" t="s">
        <v>2938</v>
      </c>
      <c r="B3" t="s">
        <v>2940</v>
      </c>
      <c r="C3" t="s">
        <v>2941</v>
      </c>
      <c r="E3" s="16" t="s">
        <v>2959</v>
      </c>
      <c r="F3" s="16"/>
      <c r="G3" s="16"/>
      <c r="H3" s="16"/>
      <c r="I3" s="16"/>
    </row>
    <row r="4" spans="1:9" x14ac:dyDescent="0.3">
      <c r="A4" s="2" t="s">
        <v>37</v>
      </c>
      <c r="B4">
        <v>3533</v>
      </c>
      <c r="C4" s="3">
        <v>4.7050948202661065</v>
      </c>
      <c r="E4" s="17" t="s">
        <v>2960</v>
      </c>
      <c r="F4" s="17"/>
      <c r="G4" s="17"/>
      <c r="H4" s="17"/>
      <c r="I4" s="17"/>
    </row>
    <row r="5" spans="1:9" x14ac:dyDescent="0.3">
      <c r="A5" s="2" t="s">
        <v>36</v>
      </c>
      <c r="B5">
        <v>3467</v>
      </c>
      <c r="C5" s="3">
        <v>4.7032304586098013</v>
      </c>
    </row>
    <row r="6" spans="1:9" x14ac:dyDescent="0.3">
      <c r="A6" s="2" t="s">
        <v>2939</v>
      </c>
      <c r="B6">
        <v>7000</v>
      </c>
      <c r="C6" s="3">
        <v>4.7041714285714171</v>
      </c>
    </row>
  </sheetData>
  <mergeCells count="2">
    <mergeCell ref="E3:I3"/>
    <mergeCell ref="E4:I4"/>
  </mergeCell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66D2E8-1612-48FA-B906-331332E57E3C}">
  <dimension ref="A3:K26"/>
  <sheetViews>
    <sheetView topLeftCell="E1" workbookViewId="0">
      <selection activeCell="M21" sqref="M21"/>
    </sheetView>
  </sheetViews>
  <sheetFormatPr defaultRowHeight="14.4" x14ac:dyDescent="0.3"/>
  <cols>
    <col min="1" max="1" width="12.5546875" bestFit="1" customWidth="1"/>
    <col min="2" max="2" width="28.33203125" bestFit="1" customWidth="1"/>
    <col min="3" max="3" width="30.109375" bestFit="1" customWidth="1"/>
    <col min="4" max="4" width="16" bestFit="1" customWidth="1"/>
  </cols>
  <sheetData>
    <row r="3" spans="1:4" x14ac:dyDescent="0.3">
      <c r="A3" s="1" t="s">
        <v>2938</v>
      </c>
      <c r="B3" t="s">
        <v>2947</v>
      </c>
      <c r="C3" t="s">
        <v>2948</v>
      </c>
      <c r="D3" t="s">
        <v>2941</v>
      </c>
    </row>
    <row r="4" spans="1:4" x14ac:dyDescent="0.3">
      <c r="A4" s="2" t="s">
        <v>877</v>
      </c>
      <c r="B4" s="3">
        <v>232295.17256637168</v>
      </c>
      <c r="C4" s="3">
        <v>3974.1017699115046</v>
      </c>
      <c r="D4" s="3">
        <v>4.6942477876106192</v>
      </c>
    </row>
    <row r="5" spans="1:4" x14ac:dyDescent="0.3">
      <c r="A5" s="2" t="s">
        <v>168</v>
      </c>
      <c r="B5" s="3">
        <v>271218.77142857143</v>
      </c>
      <c r="C5" s="3">
        <v>2944.4285714285716</v>
      </c>
      <c r="D5" s="3">
        <v>4.6999999999999993</v>
      </c>
    </row>
    <row r="6" spans="1:4" x14ac:dyDescent="0.3">
      <c r="A6" s="2" t="s">
        <v>942</v>
      </c>
      <c r="B6" s="3">
        <v>251941.80624999999</v>
      </c>
      <c r="C6" s="3">
        <v>3971.3312500000002</v>
      </c>
      <c r="D6" s="3">
        <v>4.7006250000000023</v>
      </c>
    </row>
    <row r="7" spans="1:4" x14ac:dyDescent="0.3">
      <c r="A7" s="2" t="s">
        <v>231</v>
      </c>
      <c r="B7" s="3">
        <v>251508.79166666666</v>
      </c>
      <c r="C7" s="3">
        <v>4502.291666666667</v>
      </c>
      <c r="D7" s="3">
        <v>4.5999999999999979</v>
      </c>
    </row>
    <row r="8" spans="1:4" x14ac:dyDescent="0.3">
      <c r="A8" s="2" t="s">
        <v>138</v>
      </c>
      <c r="B8" s="3">
        <v>245542.39130434784</v>
      </c>
      <c r="C8" s="3">
        <v>4232.652173913043</v>
      </c>
      <c r="D8" s="3">
        <v>4.5999999999999979</v>
      </c>
    </row>
    <row r="9" spans="1:4" x14ac:dyDescent="0.3">
      <c r="A9" s="2" t="s">
        <v>245</v>
      </c>
      <c r="B9" s="3">
        <v>307871.5294117647</v>
      </c>
      <c r="C9" s="3">
        <v>4376.3235294117649</v>
      </c>
      <c r="D9" s="3">
        <v>4.5</v>
      </c>
    </row>
    <row r="10" spans="1:4" x14ac:dyDescent="0.3">
      <c r="A10" s="2" t="s">
        <v>119</v>
      </c>
      <c r="B10" s="3">
        <v>267345.88659793814</v>
      </c>
      <c r="C10" s="3">
        <v>3957.7113402061855</v>
      </c>
      <c r="D10" s="3">
        <v>4.6597938144329891</v>
      </c>
    </row>
    <row r="11" spans="1:4" x14ac:dyDescent="0.3">
      <c r="A11" s="2" t="s">
        <v>59</v>
      </c>
      <c r="B11" s="3">
        <v>250158.35460992908</v>
      </c>
      <c r="C11" s="3">
        <v>3960.1312056737588</v>
      </c>
      <c r="D11" s="3">
        <v>4.7132978723404202</v>
      </c>
    </row>
    <row r="12" spans="1:4" x14ac:dyDescent="0.3">
      <c r="A12" s="2" t="s">
        <v>156</v>
      </c>
      <c r="B12" s="3">
        <v>240806.5</v>
      </c>
      <c r="C12" s="3">
        <v>3793.4333333333334</v>
      </c>
      <c r="D12" s="3">
        <v>4.7000000000000011</v>
      </c>
    </row>
    <row r="13" spans="1:4" x14ac:dyDescent="0.3">
      <c r="A13" s="2" t="s">
        <v>176</v>
      </c>
      <c r="B13" s="3">
        <v>248672.93939393939</v>
      </c>
      <c r="C13" s="3">
        <v>4234.878787878788</v>
      </c>
      <c r="D13" s="3">
        <v>4.7</v>
      </c>
    </row>
    <row r="14" spans="1:4" x14ac:dyDescent="0.3">
      <c r="A14" s="2" t="s">
        <v>251</v>
      </c>
      <c r="B14" s="3">
        <v>255873.21804802478</v>
      </c>
      <c r="C14" s="3">
        <v>4048.6851278079007</v>
      </c>
      <c r="D14" s="3">
        <v>4.7059256390395348</v>
      </c>
    </row>
    <row r="15" spans="1:4" x14ac:dyDescent="0.3">
      <c r="A15" s="2" t="s">
        <v>29</v>
      </c>
      <c r="B15" s="3">
        <v>253341.84861407249</v>
      </c>
      <c r="C15" s="3">
        <v>3995.9765458422175</v>
      </c>
      <c r="D15" s="3">
        <v>4.7356076759061843</v>
      </c>
    </row>
    <row r="16" spans="1:4" x14ac:dyDescent="0.3">
      <c r="A16" s="2" t="s">
        <v>146</v>
      </c>
      <c r="B16" s="3">
        <v>242598.89879518072</v>
      </c>
      <c r="C16" s="3">
        <v>4262.4746987951803</v>
      </c>
      <c r="D16" s="3">
        <v>4.7016867469879475</v>
      </c>
    </row>
    <row r="17" spans="1:11" x14ac:dyDescent="0.3">
      <c r="A17" s="2" t="s">
        <v>217</v>
      </c>
      <c r="B17" s="3">
        <v>259111.40845070421</v>
      </c>
      <c r="C17" s="3">
        <v>3786.1126760563379</v>
      </c>
      <c r="D17" s="3">
        <v>4.6549295774647863</v>
      </c>
    </row>
    <row r="18" spans="1:11" x14ac:dyDescent="0.3">
      <c r="A18" s="2" t="s">
        <v>207</v>
      </c>
      <c r="B18" s="3">
        <v>271051.4736842105</v>
      </c>
      <c r="C18" s="3">
        <v>4138.7543859649122</v>
      </c>
      <c r="D18" s="3">
        <v>4.7456140350877192</v>
      </c>
    </row>
    <row r="19" spans="1:11" x14ac:dyDescent="0.3">
      <c r="A19" s="2" t="s">
        <v>240</v>
      </c>
      <c r="B19" s="3">
        <v>281833.25</v>
      </c>
      <c r="C19" s="3">
        <v>3358.5416666666665</v>
      </c>
      <c r="D19" s="3">
        <v>4.5</v>
      </c>
    </row>
    <row r="20" spans="1:11" ht="15.6" x14ac:dyDescent="0.3">
      <c r="A20" s="2" t="s">
        <v>42</v>
      </c>
      <c r="B20" s="3">
        <v>245889.82500000001</v>
      </c>
      <c r="C20" s="3">
        <v>3918</v>
      </c>
      <c r="D20" s="3">
        <v>4.7274999999999974</v>
      </c>
      <c r="F20" s="16" t="s">
        <v>2949</v>
      </c>
      <c r="G20" s="16"/>
      <c r="H20" s="16"/>
      <c r="I20" s="16"/>
      <c r="J20" s="16"/>
      <c r="K20" s="16"/>
    </row>
    <row r="21" spans="1:11" x14ac:dyDescent="0.3">
      <c r="A21" s="2" t="s">
        <v>89</v>
      </c>
      <c r="B21" s="3">
        <v>236331.51776649748</v>
      </c>
      <c r="C21" s="3">
        <v>3759.020304568528</v>
      </c>
      <c r="D21" s="3">
        <v>4.7060913705583802</v>
      </c>
      <c r="F21" s="17" t="s">
        <v>2961</v>
      </c>
      <c r="G21" s="17"/>
      <c r="H21" s="17"/>
      <c r="I21" s="17"/>
      <c r="J21" s="17"/>
      <c r="K21" s="17"/>
    </row>
    <row r="22" spans="1:11" x14ac:dyDescent="0.3">
      <c r="A22" s="2" t="s">
        <v>73</v>
      </c>
      <c r="B22" s="3">
        <v>231428</v>
      </c>
      <c r="C22" s="3">
        <v>2810.3478260869565</v>
      </c>
      <c r="D22" s="3">
        <v>4.799999999999998</v>
      </c>
    </row>
    <row r="23" spans="1:11" x14ac:dyDescent="0.3">
      <c r="A23" s="2" t="s">
        <v>222</v>
      </c>
      <c r="B23" s="3">
        <v>226603.75555555554</v>
      </c>
      <c r="C23" s="3">
        <v>3622.6</v>
      </c>
      <c r="D23" s="3">
        <v>4.5999999999999961</v>
      </c>
    </row>
    <row r="24" spans="1:11" x14ac:dyDescent="0.3">
      <c r="A24" s="2" t="s">
        <v>196</v>
      </c>
      <c r="B24" s="3">
        <v>255876.72660550458</v>
      </c>
      <c r="C24" s="3">
        <v>4103.3798165137614</v>
      </c>
      <c r="D24" s="3">
        <v>4.6926605504587116</v>
      </c>
    </row>
    <row r="25" spans="1:11" x14ac:dyDescent="0.3">
      <c r="A25" s="2" t="s">
        <v>50</v>
      </c>
      <c r="B25" s="3">
        <v>248241.05450236966</v>
      </c>
      <c r="C25" s="3">
        <v>4069.1864139020536</v>
      </c>
      <c r="D25" s="3">
        <v>4.7109004739336449</v>
      </c>
    </row>
    <row r="26" spans="1:11" x14ac:dyDescent="0.3">
      <c r="A26" s="2" t="s">
        <v>2939</v>
      </c>
      <c r="B26" s="3">
        <v>251878.78542857143</v>
      </c>
      <c r="C26">
        <v>4030.4870000000001</v>
      </c>
      <c r="D26" s="3">
        <v>4.704171428571426</v>
      </c>
    </row>
  </sheetData>
  <mergeCells count="2">
    <mergeCell ref="F21:K21"/>
    <mergeCell ref="F20:K20"/>
  </mergeCell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266FF-72AB-4BE6-899D-94E490EE31CB}">
  <dimension ref="C3:AF64"/>
  <sheetViews>
    <sheetView tabSelected="1" zoomScale="32" workbookViewId="0">
      <selection activeCell="D5" sqref="D5:AE6"/>
    </sheetView>
  </sheetViews>
  <sheetFormatPr defaultRowHeight="14.4" x14ac:dyDescent="0.3"/>
  <cols>
    <col min="4" max="4" width="9.21875" customWidth="1"/>
    <col min="5" max="5" width="9.109375" customWidth="1"/>
    <col min="6" max="6" width="8.88671875" customWidth="1"/>
    <col min="7" max="7" width="10.33203125" customWidth="1"/>
    <col min="8" max="8" width="10.77734375" customWidth="1"/>
    <col min="13" max="13" width="10.109375" customWidth="1"/>
    <col min="14" max="14" width="9.109375" customWidth="1"/>
    <col min="19" max="19" width="9.21875" customWidth="1"/>
    <col min="20" max="20" width="10.33203125" customWidth="1"/>
  </cols>
  <sheetData>
    <row r="3" spans="3:32" ht="15" thickBot="1" x14ac:dyDescent="0.35"/>
    <row r="4" spans="3:32" x14ac:dyDescent="0.3">
      <c r="C4" s="5"/>
      <c r="D4" s="6"/>
      <c r="E4" s="6"/>
      <c r="F4" s="6"/>
      <c r="G4" s="6"/>
      <c r="H4" s="6"/>
      <c r="I4" s="6"/>
      <c r="J4" s="6"/>
      <c r="K4" s="6"/>
      <c r="L4" s="6"/>
      <c r="M4" s="6"/>
      <c r="N4" s="6"/>
      <c r="O4" s="6"/>
      <c r="P4" s="6"/>
      <c r="Q4" s="6"/>
      <c r="R4" s="6"/>
      <c r="S4" s="6"/>
      <c r="T4" s="6"/>
      <c r="U4" s="6"/>
      <c r="V4" s="6"/>
      <c r="W4" s="6"/>
      <c r="X4" s="6"/>
      <c r="Y4" s="6"/>
      <c r="Z4" s="6"/>
      <c r="AA4" s="6"/>
      <c r="AB4" s="6"/>
      <c r="AC4" s="6"/>
      <c r="AD4" s="6"/>
      <c r="AE4" s="6"/>
      <c r="AF4" s="7"/>
    </row>
    <row r="5" spans="3:32" x14ac:dyDescent="0.3">
      <c r="C5" s="8"/>
      <c r="D5" s="18" t="s">
        <v>2968</v>
      </c>
      <c r="E5" s="18"/>
      <c r="F5" s="18"/>
      <c r="G5" s="18"/>
      <c r="H5" s="18"/>
      <c r="I5" s="18"/>
      <c r="J5" s="18"/>
      <c r="K5" s="18"/>
      <c r="L5" s="18"/>
      <c r="M5" s="18"/>
      <c r="N5" s="18"/>
      <c r="O5" s="18"/>
      <c r="P5" s="18"/>
      <c r="Q5" s="18"/>
      <c r="R5" s="18"/>
      <c r="S5" s="18"/>
      <c r="T5" s="18"/>
      <c r="U5" s="18"/>
      <c r="V5" s="18"/>
      <c r="W5" s="18"/>
      <c r="X5" s="18"/>
      <c r="Y5" s="18"/>
      <c r="Z5" s="18"/>
      <c r="AA5" s="18"/>
      <c r="AB5" s="18"/>
      <c r="AC5" s="18"/>
      <c r="AD5" s="18"/>
      <c r="AE5" s="18"/>
      <c r="AF5" s="9"/>
    </row>
    <row r="6" spans="3:32" x14ac:dyDescent="0.3">
      <c r="C6" s="8"/>
      <c r="D6" s="18"/>
      <c r="E6" s="18"/>
      <c r="F6" s="18"/>
      <c r="G6" s="18"/>
      <c r="H6" s="18"/>
      <c r="I6" s="18"/>
      <c r="J6" s="18"/>
      <c r="K6" s="18"/>
      <c r="L6" s="18"/>
      <c r="M6" s="18"/>
      <c r="N6" s="18"/>
      <c r="O6" s="18"/>
      <c r="P6" s="18"/>
      <c r="Q6" s="18"/>
      <c r="R6" s="18"/>
      <c r="S6" s="18"/>
      <c r="T6" s="18"/>
      <c r="U6" s="18"/>
      <c r="V6" s="18"/>
      <c r="W6" s="18"/>
      <c r="X6" s="18"/>
      <c r="Y6" s="18"/>
      <c r="Z6" s="18"/>
      <c r="AA6" s="18"/>
      <c r="AB6" s="18"/>
      <c r="AC6" s="18"/>
      <c r="AD6" s="18"/>
      <c r="AE6" s="18"/>
      <c r="AF6" s="9"/>
    </row>
    <row r="7" spans="3:32" x14ac:dyDescent="0.3">
      <c r="C7" s="8"/>
      <c r="D7" s="10"/>
      <c r="E7" s="10"/>
      <c r="F7" s="10"/>
      <c r="G7" s="10"/>
      <c r="H7" s="10"/>
      <c r="I7" s="10"/>
      <c r="J7" s="10"/>
      <c r="K7" s="10"/>
      <c r="L7" s="10"/>
      <c r="M7" s="10"/>
      <c r="N7" s="10"/>
      <c r="O7" s="10"/>
      <c r="P7" s="10"/>
      <c r="Q7" s="10"/>
      <c r="R7" s="10"/>
      <c r="S7" s="10"/>
      <c r="T7" s="10"/>
      <c r="U7" s="10"/>
      <c r="V7" s="10"/>
      <c r="W7" s="10"/>
      <c r="X7" s="10"/>
      <c r="Y7" s="10"/>
      <c r="Z7" s="10"/>
      <c r="AA7" s="10"/>
      <c r="AB7" s="10"/>
      <c r="AC7" s="10"/>
      <c r="AD7" s="10"/>
      <c r="AE7" s="10"/>
      <c r="AF7" s="9"/>
    </row>
    <row r="8" spans="3:32" ht="18" x14ac:dyDescent="0.35">
      <c r="C8" s="8"/>
      <c r="D8" s="20" t="s">
        <v>2962</v>
      </c>
      <c r="E8" s="20"/>
      <c r="F8" s="11"/>
      <c r="G8" s="20" t="s">
        <v>2963</v>
      </c>
      <c r="H8" s="20"/>
      <c r="I8" s="11"/>
      <c r="J8" s="20" t="s">
        <v>2964</v>
      </c>
      <c r="K8" s="20"/>
      <c r="L8" s="11"/>
      <c r="M8" s="20" t="s">
        <v>2965</v>
      </c>
      <c r="N8" s="20"/>
      <c r="O8" s="11"/>
      <c r="P8" s="20" t="s">
        <v>2966</v>
      </c>
      <c r="Q8" s="20"/>
      <c r="R8" s="11"/>
      <c r="S8" s="20" t="s">
        <v>2967</v>
      </c>
      <c r="T8" s="20"/>
      <c r="U8" s="10"/>
      <c r="V8" s="10"/>
      <c r="W8" s="10"/>
      <c r="X8" s="10"/>
      <c r="Y8" s="10"/>
      <c r="Z8" s="10"/>
      <c r="AA8" s="10"/>
      <c r="AB8" s="10"/>
      <c r="AC8" s="10"/>
      <c r="AD8" s="10"/>
      <c r="AE8" s="10"/>
      <c r="AF8" s="9"/>
    </row>
    <row r="9" spans="3:32" ht="18" x14ac:dyDescent="0.35">
      <c r="C9" s="8"/>
      <c r="D9" s="20"/>
      <c r="E9" s="20"/>
      <c r="F9" s="11"/>
      <c r="G9" s="20"/>
      <c r="H9" s="20"/>
      <c r="I9" s="11"/>
      <c r="J9" s="20"/>
      <c r="K9" s="20"/>
      <c r="L9" s="11"/>
      <c r="M9" s="20"/>
      <c r="N9" s="20"/>
      <c r="O9" s="11"/>
      <c r="P9" s="20"/>
      <c r="Q9" s="20"/>
      <c r="R9" s="11"/>
      <c r="S9" s="20"/>
      <c r="T9" s="20"/>
      <c r="U9" s="10"/>
      <c r="V9" s="10"/>
      <c r="W9" s="10"/>
      <c r="X9" s="10"/>
      <c r="Y9" s="10"/>
      <c r="Z9" s="10"/>
      <c r="AA9" s="10"/>
      <c r="AB9" s="10"/>
      <c r="AC9" s="10"/>
      <c r="AD9" s="10"/>
      <c r="AE9" s="10"/>
      <c r="AF9" s="9"/>
    </row>
    <row r="10" spans="3:32" ht="21" x14ac:dyDescent="0.4">
      <c r="C10" s="8"/>
      <c r="D10" s="19">
        <f>ROWS(Restaurants[Restaurant_Name])</f>
        <v>7000</v>
      </c>
      <c r="E10" s="19"/>
      <c r="F10" s="12"/>
      <c r="G10" s="21">
        <f>COUNTIF(Restaurants[Country],"India") / ROWS(Restaurants[Restaurant_Name])</f>
        <v>0.36885714285714288</v>
      </c>
      <c r="H10" s="21"/>
      <c r="I10" s="12"/>
      <c r="J10" s="22">
        <f>AVERAGE(Restaurants[Rating])</f>
        <v>4.7041714285714233</v>
      </c>
      <c r="K10" s="22"/>
      <c r="L10" s="12"/>
      <c r="M10" s="23">
        <f>COUNTIF(Restaurants[Has Online Delivery],"Yes") / ROWS(Restaurants[Restaurant_Name])</f>
        <v>0.51628571428571424</v>
      </c>
      <c r="N10" s="23"/>
      <c r="O10" s="12"/>
      <c r="P10" s="23">
        <f>COUNTIF(Restaurants[Has Table Booking],"Yes") / ROWS(Restaurants[Restaurant_Name])</f>
        <v>0.52414285714285713</v>
      </c>
      <c r="Q10" s="23"/>
      <c r="R10" s="12"/>
      <c r="S10" s="19">
        <f>AVERAGE(Restaurants[Delivery_Time_Min])</f>
        <v>47.07</v>
      </c>
      <c r="T10" s="19"/>
      <c r="U10" s="10"/>
      <c r="V10" s="10"/>
      <c r="W10" s="10"/>
      <c r="X10" s="10"/>
      <c r="Y10" s="10"/>
      <c r="Z10" s="10"/>
      <c r="AA10" s="10"/>
      <c r="AB10" s="10"/>
      <c r="AC10" s="10"/>
      <c r="AD10" s="10"/>
      <c r="AE10" s="10"/>
      <c r="AF10" s="9"/>
    </row>
    <row r="11" spans="3:32" ht="21" x14ac:dyDescent="0.4">
      <c r="C11" s="8"/>
      <c r="D11" s="19"/>
      <c r="E11" s="19"/>
      <c r="F11" s="12"/>
      <c r="G11" s="21"/>
      <c r="H11" s="21"/>
      <c r="I11" s="12"/>
      <c r="J11" s="22"/>
      <c r="K11" s="22"/>
      <c r="L11" s="12"/>
      <c r="M11" s="23"/>
      <c r="N11" s="23"/>
      <c r="O11" s="12"/>
      <c r="P11" s="23"/>
      <c r="Q11" s="23"/>
      <c r="R11" s="12"/>
      <c r="S11" s="19"/>
      <c r="T11" s="19"/>
      <c r="U11" s="10"/>
      <c r="V11" s="10"/>
      <c r="W11" s="10"/>
      <c r="X11" s="10"/>
      <c r="Y11" s="10"/>
      <c r="Z11" s="10"/>
      <c r="AA11" s="10"/>
      <c r="AB11" s="10"/>
      <c r="AC11" s="10"/>
      <c r="AD11" s="10"/>
      <c r="AE11" s="10"/>
      <c r="AF11" s="9"/>
    </row>
    <row r="12" spans="3:32" ht="21" x14ac:dyDescent="0.4">
      <c r="C12" s="8"/>
      <c r="D12" s="19"/>
      <c r="E12" s="19"/>
      <c r="F12" s="12"/>
      <c r="G12" s="21"/>
      <c r="H12" s="21"/>
      <c r="I12" s="12"/>
      <c r="J12" s="22"/>
      <c r="K12" s="22"/>
      <c r="L12" s="12"/>
      <c r="M12" s="23"/>
      <c r="N12" s="23"/>
      <c r="O12" s="12"/>
      <c r="P12" s="23"/>
      <c r="Q12" s="23"/>
      <c r="R12" s="12"/>
      <c r="S12" s="19"/>
      <c r="T12" s="19"/>
      <c r="U12" s="10"/>
      <c r="V12" s="10"/>
      <c r="W12" s="10"/>
      <c r="X12" s="10"/>
      <c r="Y12" s="10"/>
      <c r="Z12" s="10"/>
      <c r="AA12" s="10"/>
      <c r="AB12" s="10"/>
      <c r="AC12" s="10"/>
      <c r="AD12" s="10"/>
      <c r="AE12" s="10"/>
      <c r="AF12" s="9"/>
    </row>
    <row r="13" spans="3:32" x14ac:dyDescent="0.3">
      <c r="C13" s="8"/>
      <c r="D13" s="10"/>
      <c r="E13" s="10"/>
      <c r="F13" s="10"/>
      <c r="G13" s="10"/>
      <c r="H13" s="10"/>
      <c r="I13" s="10"/>
      <c r="J13" s="10"/>
      <c r="K13" s="10"/>
      <c r="L13" s="10"/>
      <c r="M13" s="10"/>
      <c r="N13" s="10"/>
      <c r="O13" s="10"/>
      <c r="P13" s="10"/>
      <c r="Q13" s="10"/>
      <c r="R13" s="10"/>
      <c r="S13" s="10"/>
      <c r="T13" s="10"/>
      <c r="U13" s="10"/>
      <c r="V13" s="10"/>
      <c r="W13" s="10"/>
      <c r="X13" s="10"/>
      <c r="Y13" s="10"/>
      <c r="Z13" s="10"/>
      <c r="AA13" s="10"/>
      <c r="AB13" s="10"/>
      <c r="AC13" s="10"/>
      <c r="AD13" s="10"/>
      <c r="AE13" s="10"/>
      <c r="AF13" s="9"/>
    </row>
    <row r="14" spans="3:32" x14ac:dyDescent="0.3">
      <c r="C14" s="8"/>
      <c r="D14" s="10"/>
      <c r="E14" s="10"/>
      <c r="F14" s="10"/>
      <c r="G14" s="10"/>
      <c r="H14" s="10"/>
      <c r="I14" s="10"/>
      <c r="J14" s="10"/>
      <c r="K14" s="10"/>
      <c r="L14" s="10"/>
      <c r="M14" s="10"/>
      <c r="N14" s="10"/>
      <c r="O14" s="10"/>
      <c r="P14" s="10"/>
      <c r="Q14" s="10"/>
      <c r="R14" s="10"/>
      <c r="S14" s="10"/>
      <c r="T14" s="10"/>
      <c r="U14" s="10"/>
      <c r="V14" s="10"/>
      <c r="W14" s="10"/>
      <c r="X14" s="10"/>
      <c r="Y14" s="10"/>
      <c r="Z14" s="10"/>
      <c r="AA14" s="10"/>
      <c r="AB14" s="10"/>
      <c r="AC14" s="10"/>
      <c r="AD14" s="10"/>
      <c r="AE14" s="10"/>
      <c r="AF14" s="9"/>
    </row>
    <row r="15" spans="3:32" x14ac:dyDescent="0.3">
      <c r="C15" s="8"/>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9"/>
    </row>
    <row r="16" spans="3:32" x14ac:dyDescent="0.3">
      <c r="C16" s="8"/>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c r="AD16" s="10"/>
      <c r="AE16" s="10"/>
      <c r="AF16" s="9"/>
    </row>
    <row r="17" spans="3:32" x14ac:dyDescent="0.3">
      <c r="C17" s="8"/>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9"/>
    </row>
    <row r="18" spans="3:32" x14ac:dyDescent="0.3">
      <c r="C18" s="8"/>
      <c r="D18" s="10"/>
      <c r="E18" s="10"/>
      <c r="F18" s="10"/>
      <c r="G18" s="10"/>
      <c r="H18" s="10"/>
      <c r="I18" s="10"/>
      <c r="J18" s="10"/>
      <c r="K18" s="10"/>
      <c r="L18" s="10"/>
      <c r="M18" s="10"/>
      <c r="N18" s="10"/>
      <c r="O18" s="10"/>
      <c r="P18" s="10"/>
      <c r="Q18" s="10"/>
      <c r="R18" s="10"/>
      <c r="S18" s="10"/>
      <c r="T18" s="10"/>
      <c r="U18" s="10"/>
      <c r="V18" s="10"/>
      <c r="W18" s="10"/>
      <c r="X18" s="10"/>
      <c r="Y18" s="10"/>
      <c r="Z18" s="10"/>
      <c r="AA18" s="10"/>
      <c r="AB18" s="10"/>
      <c r="AC18" s="10"/>
      <c r="AD18" s="10"/>
      <c r="AE18" s="10"/>
      <c r="AF18" s="9"/>
    </row>
    <row r="19" spans="3:32" x14ac:dyDescent="0.3">
      <c r="C19" s="8"/>
      <c r="D19" s="10"/>
      <c r="E19" s="10"/>
      <c r="F19" s="10"/>
      <c r="G19" s="10"/>
      <c r="H19" s="10"/>
      <c r="I19" s="10"/>
      <c r="J19" s="10"/>
      <c r="K19" s="10"/>
      <c r="L19" s="10"/>
      <c r="M19" s="10"/>
      <c r="N19" s="10"/>
      <c r="O19" s="10"/>
      <c r="P19" s="10"/>
      <c r="Q19" s="10"/>
      <c r="R19" s="10"/>
      <c r="S19" s="10"/>
      <c r="T19" s="10"/>
      <c r="U19" s="10"/>
      <c r="V19" s="10"/>
      <c r="W19" s="10"/>
      <c r="X19" s="10"/>
      <c r="Y19" s="10"/>
      <c r="Z19" s="10"/>
      <c r="AA19" s="10"/>
      <c r="AB19" s="10"/>
      <c r="AC19" s="10"/>
      <c r="AD19" s="10"/>
      <c r="AE19" s="10"/>
      <c r="AF19" s="9"/>
    </row>
    <row r="20" spans="3:32" x14ac:dyDescent="0.3">
      <c r="C20" s="8"/>
      <c r="D20" s="10"/>
      <c r="E20" s="10"/>
      <c r="F20" s="10"/>
      <c r="G20" s="10"/>
      <c r="H20" s="10"/>
      <c r="I20" s="10"/>
      <c r="J20" s="10"/>
      <c r="K20" s="10"/>
      <c r="L20" s="10"/>
      <c r="M20" s="10"/>
      <c r="N20" s="10"/>
      <c r="O20" s="10"/>
      <c r="P20" s="10"/>
      <c r="Q20" s="10"/>
      <c r="R20" s="10"/>
      <c r="S20" s="10"/>
      <c r="T20" s="10"/>
      <c r="U20" s="10"/>
      <c r="V20" s="10"/>
      <c r="W20" s="10"/>
      <c r="X20" s="10"/>
      <c r="Y20" s="10"/>
      <c r="Z20" s="10"/>
      <c r="AA20" s="10"/>
      <c r="AB20" s="10"/>
      <c r="AC20" s="10"/>
      <c r="AD20" s="10"/>
      <c r="AE20" s="10"/>
      <c r="AF20" s="9"/>
    </row>
    <row r="21" spans="3:32" x14ac:dyDescent="0.3">
      <c r="C21" s="8"/>
      <c r="D21" s="10"/>
      <c r="E21" s="10"/>
      <c r="F21" s="10"/>
      <c r="G21" s="10"/>
      <c r="H21" s="10"/>
      <c r="I21" s="10"/>
      <c r="J21" s="10"/>
      <c r="K21" s="10"/>
      <c r="L21" s="10"/>
      <c r="M21" s="10"/>
      <c r="N21" s="10"/>
      <c r="O21" s="10"/>
      <c r="P21" s="10"/>
      <c r="Q21" s="10"/>
      <c r="R21" s="10"/>
      <c r="S21" s="10"/>
      <c r="T21" s="10"/>
      <c r="U21" s="10"/>
      <c r="V21" s="10"/>
      <c r="W21" s="10"/>
      <c r="X21" s="10"/>
      <c r="Y21" s="10"/>
      <c r="Z21" s="10"/>
      <c r="AA21" s="10"/>
      <c r="AB21" s="10"/>
      <c r="AC21" s="10"/>
      <c r="AD21" s="10"/>
      <c r="AE21" s="10"/>
      <c r="AF21" s="9"/>
    </row>
    <row r="22" spans="3:32" x14ac:dyDescent="0.3">
      <c r="C22" s="8"/>
      <c r="D22" s="10"/>
      <c r="E22" s="10"/>
      <c r="F22" s="10"/>
      <c r="G22" s="10"/>
      <c r="H22" s="10"/>
      <c r="I22" s="10"/>
      <c r="J22" s="10"/>
      <c r="K22" s="10"/>
      <c r="L22" s="10"/>
      <c r="M22" s="10"/>
      <c r="N22" s="10"/>
      <c r="O22" s="10"/>
      <c r="P22" s="10"/>
      <c r="Q22" s="10"/>
      <c r="R22" s="10"/>
      <c r="S22" s="10"/>
      <c r="T22" s="10"/>
      <c r="U22" s="10"/>
      <c r="V22" s="10"/>
      <c r="W22" s="10"/>
      <c r="X22" s="10"/>
      <c r="Y22" s="10"/>
      <c r="Z22" s="10"/>
      <c r="AA22" s="10"/>
      <c r="AB22" s="10"/>
      <c r="AC22" s="10"/>
      <c r="AD22" s="10"/>
      <c r="AE22" s="10"/>
      <c r="AF22" s="9"/>
    </row>
    <row r="23" spans="3:32" x14ac:dyDescent="0.3">
      <c r="C23" s="8"/>
      <c r="D23" s="10"/>
      <c r="E23" s="10"/>
      <c r="F23" s="10"/>
      <c r="G23" s="10"/>
      <c r="H23" s="10"/>
      <c r="I23" s="10"/>
      <c r="J23" s="10"/>
      <c r="K23" s="10"/>
      <c r="L23" s="10"/>
      <c r="M23" s="10"/>
      <c r="N23" s="10"/>
      <c r="O23" s="10"/>
      <c r="P23" s="10"/>
      <c r="Q23" s="10"/>
      <c r="R23" s="10"/>
      <c r="S23" s="10"/>
      <c r="T23" s="10"/>
      <c r="U23" s="10"/>
      <c r="V23" s="10"/>
      <c r="W23" s="10"/>
      <c r="X23" s="10"/>
      <c r="Y23" s="10"/>
      <c r="Z23" s="10"/>
      <c r="AA23" s="10"/>
      <c r="AB23" s="10"/>
      <c r="AC23" s="10"/>
      <c r="AD23" s="10"/>
      <c r="AE23" s="10"/>
      <c r="AF23" s="9"/>
    </row>
    <row r="24" spans="3:32" x14ac:dyDescent="0.3">
      <c r="C24" s="8"/>
      <c r="D24" s="10"/>
      <c r="E24" s="10"/>
      <c r="F24" s="10"/>
      <c r="G24" s="10"/>
      <c r="H24" s="10"/>
      <c r="I24" s="10"/>
      <c r="J24" s="10"/>
      <c r="K24" s="10"/>
      <c r="L24" s="10"/>
      <c r="M24" s="10"/>
      <c r="N24" s="10"/>
      <c r="O24" s="10"/>
      <c r="P24" s="10"/>
      <c r="Q24" s="10"/>
      <c r="R24" s="10"/>
      <c r="S24" s="10"/>
      <c r="T24" s="10"/>
      <c r="U24" s="10"/>
      <c r="V24" s="10"/>
      <c r="W24" s="10"/>
      <c r="X24" s="10"/>
      <c r="Y24" s="10"/>
      <c r="Z24" s="10"/>
      <c r="AA24" s="10"/>
      <c r="AB24" s="10"/>
      <c r="AC24" s="10"/>
      <c r="AD24" s="10"/>
      <c r="AE24" s="10"/>
      <c r="AF24" s="9"/>
    </row>
    <row r="25" spans="3:32" x14ac:dyDescent="0.3">
      <c r="C25" s="8"/>
      <c r="D25" s="10"/>
      <c r="E25" s="10"/>
      <c r="F25" s="10"/>
      <c r="G25" s="10"/>
      <c r="H25" s="10"/>
      <c r="I25" s="10"/>
      <c r="J25" s="10"/>
      <c r="K25" s="10"/>
      <c r="L25" s="10"/>
      <c r="M25" s="10"/>
      <c r="N25" s="10"/>
      <c r="O25" s="10"/>
      <c r="P25" s="10"/>
      <c r="Q25" s="10"/>
      <c r="R25" s="10"/>
      <c r="S25" s="10"/>
      <c r="T25" s="10"/>
      <c r="U25" s="10"/>
      <c r="V25" s="10"/>
      <c r="W25" s="10"/>
      <c r="X25" s="10"/>
      <c r="Y25" s="10"/>
      <c r="Z25" s="10"/>
      <c r="AA25" s="10"/>
      <c r="AB25" s="10"/>
      <c r="AC25" s="10"/>
      <c r="AD25" s="10"/>
      <c r="AE25" s="10"/>
      <c r="AF25" s="9"/>
    </row>
    <row r="26" spans="3:32" x14ac:dyDescent="0.3">
      <c r="C26" s="8"/>
      <c r="D26" s="10"/>
      <c r="E26" s="10"/>
      <c r="F26" s="10"/>
      <c r="G26" s="10"/>
      <c r="H26" s="10"/>
      <c r="I26" s="10"/>
      <c r="J26" s="10"/>
      <c r="K26" s="10"/>
      <c r="L26" s="10"/>
      <c r="M26" s="10"/>
      <c r="N26" s="10"/>
      <c r="O26" s="10"/>
      <c r="P26" s="10"/>
      <c r="Q26" s="10"/>
      <c r="R26" s="10"/>
      <c r="S26" s="10"/>
      <c r="T26" s="10"/>
      <c r="U26" s="10"/>
      <c r="V26" s="10"/>
      <c r="W26" s="10"/>
      <c r="X26" s="10"/>
      <c r="Y26" s="10"/>
      <c r="Z26" s="10"/>
      <c r="AA26" s="10"/>
      <c r="AB26" s="10"/>
      <c r="AC26" s="10"/>
      <c r="AD26" s="10"/>
      <c r="AE26" s="10"/>
      <c r="AF26" s="9"/>
    </row>
    <row r="27" spans="3:32" x14ac:dyDescent="0.3">
      <c r="C27" s="8"/>
      <c r="D27" s="10"/>
      <c r="E27" s="10"/>
      <c r="F27" s="10"/>
      <c r="G27" s="10"/>
      <c r="H27" s="10"/>
      <c r="I27" s="10"/>
      <c r="J27" s="10"/>
      <c r="K27" s="10"/>
      <c r="L27" s="10"/>
      <c r="M27" s="10"/>
      <c r="N27" s="10"/>
      <c r="O27" s="10"/>
      <c r="P27" s="10"/>
      <c r="Q27" s="10"/>
      <c r="R27" s="10"/>
      <c r="S27" s="10"/>
      <c r="T27" s="10"/>
      <c r="U27" s="10"/>
      <c r="V27" s="10"/>
      <c r="W27" s="10"/>
      <c r="X27" s="10"/>
      <c r="Y27" s="10"/>
      <c r="Z27" s="10"/>
      <c r="AA27" s="10"/>
      <c r="AB27" s="10"/>
      <c r="AC27" s="10"/>
      <c r="AD27" s="10"/>
      <c r="AE27" s="10"/>
      <c r="AF27" s="9"/>
    </row>
    <row r="28" spans="3:32" x14ac:dyDescent="0.3">
      <c r="C28" s="8"/>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c r="AF28" s="9"/>
    </row>
    <row r="29" spans="3:32" x14ac:dyDescent="0.3">
      <c r="C29" s="8"/>
      <c r="D29" s="10"/>
      <c r="E29" s="10"/>
      <c r="F29" s="10"/>
      <c r="G29" s="10"/>
      <c r="H29" s="10"/>
      <c r="I29" s="10"/>
      <c r="J29" s="10"/>
      <c r="K29" s="10"/>
      <c r="L29" s="10"/>
      <c r="M29" s="10"/>
      <c r="N29" s="10"/>
      <c r="O29" s="10"/>
      <c r="P29" s="10"/>
      <c r="Q29" s="10"/>
      <c r="R29" s="10"/>
      <c r="S29" s="10"/>
      <c r="T29" s="10"/>
      <c r="U29" s="10"/>
      <c r="V29" s="10"/>
      <c r="W29" s="10"/>
      <c r="X29" s="10"/>
      <c r="Y29" s="10"/>
      <c r="Z29" s="10"/>
      <c r="AA29" s="10"/>
      <c r="AB29" s="10"/>
      <c r="AC29" s="10"/>
      <c r="AD29" s="10"/>
      <c r="AE29" s="10"/>
      <c r="AF29" s="9"/>
    </row>
    <row r="30" spans="3:32" x14ac:dyDescent="0.3">
      <c r="C30" s="8"/>
      <c r="D30" s="10"/>
      <c r="E30" s="10"/>
      <c r="F30" s="10"/>
      <c r="G30" s="10"/>
      <c r="H30" s="10"/>
      <c r="I30" s="10"/>
      <c r="J30" s="10"/>
      <c r="K30" s="10"/>
      <c r="L30" s="10"/>
      <c r="M30" s="10"/>
      <c r="N30" s="10"/>
      <c r="O30" s="10"/>
      <c r="P30" s="10"/>
      <c r="Q30" s="10"/>
      <c r="R30" s="10"/>
      <c r="S30" s="10"/>
      <c r="T30" s="10"/>
      <c r="U30" s="10"/>
      <c r="V30" s="10"/>
      <c r="W30" s="10"/>
      <c r="X30" s="10"/>
      <c r="Y30" s="10"/>
      <c r="Z30" s="10"/>
      <c r="AA30" s="10"/>
      <c r="AB30" s="10"/>
      <c r="AC30" s="10"/>
      <c r="AD30" s="10"/>
      <c r="AE30" s="10"/>
      <c r="AF30" s="9"/>
    </row>
    <row r="31" spans="3:32" x14ac:dyDescent="0.3">
      <c r="C31" s="8"/>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c r="AE31" s="10"/>
      <c r="AF31" s="9"/>
    </row>
    <row r="32" spans="3:32" x14ac:dyDescent="0.3">
      <c r="C32" s="8"/>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0"/>
      <c r="AE32" s="10"/>
      <c r="AF32" s="9"/>
    </row>
    <row r="33" spans="3:32" x14ac:dyDescent="0.3">
      <c r="C33" s="8"/>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0"/>
      <c r="AE33" s="10"/>
      <c r="AF33" s="9"/>
    </row>
    <row r="34" spans="3:32" x14ac:dyDescent="0.3">
      <c r="C34" s="8"/>
      <c r="D34" s="10"/>
      <c r="E34" s="10"/>
      <c r="F34" s="10"/>
      <c r="G34" s="10"/>
      <c r="H34" s="10"/>
      <c r="I34" s="10"/>
      <c r="J34" s="10"/>
      <c r="K34" s="10"/>
      <c r="L34" s="10"/>
      <c r="M34" s="10"/>
      <c r="N34" s="10"/>
      <c r="O34" s="10"/>
      <c r="P34" s="10"/>
      <c r="Q34" s="10"/>
      <c r="R34" s="10"/>
      <c r="S34" s="10"/>
      <c r="T34" s="10"/>
      <c r="U34" s="10"/>
      <c r="V34" s="10"/>
      <c r="W34" s="10"/>
      <c r="X34" s="10"/>
      <c r="Y34" s="10"/>
      <c r="Z34" s="10"/>
      <c r="AA34" s="10"/>
      <c r="AB34" s="10"/>
      <c r="AC34" s="10"/>
      <c r="AD34" s="10"/>
      <c r="AE34" s="10"/>
      <c r="AF34" s="9"/>
    </row>
    <row r="35" spans="3:32" x14ac:dyDescent="0.3">
      <c r="C35" s="8"/>
      <c r="D35" s="10"/>
      <c r="E35" s="10"/>
      <c r="F35" s="10"/>
      <c r="G35" s="10"/>
      <c r="H35" s="10"/>
      <c r="I35" s="10"/>
      <c r="J35" s="10"/>
      <c r="K35" s="10"/>
      <c r="L35" s="10"/>
      <c r="M35" s="10"/>
      <c r="N35" s="10"/>
      <c r="O35" s="10"/>
      <c r="P35" s="10"/>
      <c r="Q35" s="10"/>
      <c r="R35" s="10"/>
      <c r="S35" s="10"/>
      <c r="T35" s="10"/>
      <c r="U35" s="10"/>
      <c r="V35" s="10"/>
      <c r="W35" s="10"/>
      <c r="X35" s="10"/>
      <c r="Y35" s="10"/>
      <c r="Z35" s="10"/>
      <c r="AA35" s="10"/>
      <c r="AB35" s="10"/>
      <c r="AC35" s="10"/>
      <c r="AD35" s="10"/>
      <c r="AE35" s="10"/>
      <c r="AF35" s="9"/>
    </row>
    <row r="36" spans="3:32" x14ac:dyDescent="0.3">
      <c r="C36" s="8"/>
      <c r="D36" s="10"/>
      <c r="E36" s="10"/>
      <c r="F36" s="10"/>
      <c r="G36" s="10"/>
      <c r="H36" s="10"/>
      <c r="I36" s="10"/>
      <c r="J36" s="10"/>
      <c r="K36" s="10"/>
      <c r="L36" s="10"/>
      <c r="M36" s="10"/>
      <c r="N36" s="10"/>
      <c r="O36" s="10"/>
      <c r="P36" s="10"/>
      <c r="Q36" s="10"/>
      <c r="R36" s="10"/>
      <c r="S36" s="10"/>
      <c r="T36" s="10"/>
      <c r="U36" s="10"/>
      <c r="V36" s="10"/>
      <c r="W36" s="10"/>
      <c r="X36" s="10"/>
      <c r="Y36" s="10"/>
      <c r="Z36" s="10"/>
      <c r="AA36" s="10"/>
      <c r="AB36" s="10"/>
      <c r="AC36" s="10"/>
      <c r="AD36" s="10"/>
      <c r="AE36" s="10"/>
      <c r="AF36" s="9"/>
    </row>
    <row r="37" spans="3:32" x14ac:dyDescent="0.3">
      <c r="C37" s="8"/>
      <c r="D37" s="10"/>
      <c r="E37" s="10"/>
      <c r="F37" s="10"/>
      <c r="G37" s="10"/>
      <c r="H37" s="10"/>
      <c r="I37" s="10"/>
      <c r="J37" s="10"/>
      <c r="K37" s="10"/>
      <c r="L37" s="10"/>
      <c r="M37" s="10"/>
      <c r="N37" s="10"/>
      <c r="O37" s="10"/>
      <c r="P37" s="10"/>
      <c r="Q37" s="10"/>
      <c r="R37" s="10"/>
      <c r="S37" s="10"/>
      <c r="T37" s="10"/>
      <c r="U37" s="10"/>
      <c r="V37" s="10"/>
      <c r="W37" s="10"/>
      <c r="X37" s="10"/>
      <c r="Y37" s="10"/>
      <c r="Z37" s="10"/>
      <c r="AA37" s="10"/>
      <c r="AB37" s="10"/>
      <c r="AC37" s="10"/>
      <c r="AD37" s="10"/>
      <c r="AE37" s="10"/>
      <c r="AF37" s="9"/>
    </row>
    <row r="38" spans="3:32" x14ac:dyDescent="0.3">
      <c r="C38" s="8"/>
      <c r="D38" s="10"/>
      <c r="E38" s="10"/>
      <c r="F38" s="10"/>
      <c r="G38" s="10"/>
      <c r="H38" s="10"/>
      <c r="I38" s="10"/>
      <c r="J38" s="10"/>
      <c r="K38" s="10"/>
      <c r="L38" s="10"/>
      <c r="M38" s="10"/>
      <c r="N38" s="10"/>
      <c r="O38" s="10"/>
      <c r="P38" s="10"/>
      <c r="Q38" s="10"/>
      <c r="R38" s="10"/>
      <c r="S38" s="10"/>
      <c r="T38" s="10"/>
      <c r="U38" s="10"/>
      <c r="V38" s="10"/>
      <c r="W38" s="10"/>
      <c r="X38" s="10"/>
      <c r="Y38" s="10"/>
      <c r="Z38" s="10"/>
      <c r="AA38" s="10"/>
      <c r="AB38" s="10"/>
      <c r="AC38" s="10"/>
      <c r="AD38" s="10"/>
      <c r="AE38" s="10"/>
      <c r="AF38" s="9"/>
    </row>
    <row r="39" spans="3:32" x14ac:dyDescent="0.3">
      <c r="C39" s="8"/>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c r="AF39" s="9"/>
    </row>
    <row r="40" spans="3:32" x14ac:dyDescent="0.3">
      <c r="C40" s="8"/>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c r="AF40" s="9"/>
    </row>
    <row r="41" spans="3:32" x14ac:dyDescent="0.3">
      <c r="C41" s="8"/>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c r="AF41" s="9"/>
    </row>
    <row r="42" spans="3:32" x14ac:dyDescent="0.3">
      <c r="C42" s="8"/>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c r="AD42" s="10"/>
      <c r="AE42" s="10"/>
      <c r="AF42" s="9"/>
    </row>
    <row r="43" spans="3:32" x14ac:dyDescent="0.3">
      <c r="C43" s="8"/>
      <c r="D43" s="10"/>
      <c r="E43" s="10"/>
      <c r="F43" s="10"/>
      <c r="G43" s="10"/>
      <c r="H43" s="10"/>
      <c r="I43" s="10"/>
      <c r="J43" s="10"/>
      <c r="K43" s="10"/>
      <c r="L43" s="10"/>
      <c r="M43" s="10"/>
      <c r="N43" s="10"/>
      <c r="O43" s="10"/>
      <c r="P43" s="10"/>
      <c r="Q43" s="10"/>
      <c r="R43" s="10"/>
      <c r="S43" s="10"/>
      <c r="T43" s="10"/>
      <c r="U43" s="10"/>
      <c r="V43" s="10"/>
      <c r="W43" s="10"/>
      <c r="X43" s="10"/>
      <c r="Y43" s="10"/>
      <c r="Z43" s="10"/>
      <c r="AA43" s="10"/>
      <c r="AB43" s="10"/>
      <c r="AC43" s="10"/>
      <c r="AD43" s="10"/>
      <c r="AE43" s="10"/>
      <c r="AF43" s="9"/>
    </row>
    <row r="44" spans="3:32" x14ac:dyDescent="0.3">
      <c r="C44" s="8"/>
      <c r="D44" s="10"/>
      <c r="E44" s="10"/>
      <c r="F44" s="10"/>
      <c r="G44" s="10"/>
      <c r="H44" s="10"/>
      <c r="I44" s="10"/>
      <c r="J44" s="10"/>
      <c r="K44" s="10"/>
      <c r="L44" s="10"/>
      <c r="M44" s="10"/>
      <c r="N44" s="10"/>
      <c r="O44" s="10"/>
      <c r="P44" s="10"/>
      <c r="Q44" s="10"/>
      <c r="R44" s="10"/>
      <c r="S44" s="10"/>
      <c r="T44" s="10"/>
      <c r="U44" s="10"/>
      <c r="V44" s="10"/>
      <c r="W44" s="10"/>
      <c r="X44" s="10"/>
      <c r="Y44" s="10"/>
      <c r="Z44" s="10"/>
      <c r="AA44" s="10"/>
      <c r="AB44" s="10"/>
      <c r="AC44" s="10"/>
      <c r="AD44" s="10"/>
      <c r="AE44" s="10"/>
      <c r="AF44" s="9"/>
    </row>
    <row r="45" spans="3:32" x14ac:dyDescent="0.3">
      <c r="C45" s="8"/>
      <c r="D45" s="10"/>
      <c r="E45" s="10"/>
      <c r="F45" s="10"/>
      <c r="G45" s="10"/>
      <c r="H45" s="10"/>
      <c r="I45" s="10"/>
      <c r="J45" s="10"/>
      <c r="K45" s="10"/>
      <c r="L45" s="10"/>
      <c r="M45" s="10"/>
      <c r="N45" s="10"/>
      <c r="O45" s="10"/>
      <c r="P45" s="10"/>
      <c r="Q45" s="10"/>
      <c r="R45" s="10"/>
      <c r="S45" s="10"/>
      <c r="T45" s="10"/>
      <c r="U45" s="10"/>
      <c r="V45" s="10"/>
      <c r="W45" s="10"/>
      <c r="X45" s="10"/>
      <c r="Y45" s="10"/>
      <c r="Z45" s="10"/>
      <c r="AA45" s="10"/>
      <c r="AB45" s="10"/>
      <c r="AC45" s="10"/>
      <c r="AD45" s="10"/>
      <c r="AE45" s="10"/>
      <c r="AF45" s="9"/>
    </row>
    <row r="46" spans="3:32" x14ac:dyDescent="0.3">
      <c r="C46" s="8"/>
      <c r="D46" s="10"/>
      <c r="E46" s="10"/>
      <c r="F46" s="10"/>
      <c r="G46" s="10"/>
      <c r="H46" s="10"/>
      <c r="I46" s="10"/>
      <c r="J46" s="10"/>
      <c r="K46" s="10"/>
      <c r="L46" s="10"/>
      <c r="M46" s="10"/>
      <c r="N46" s="10"/>
      <c r="O46" s="10"/>
      <c r="P46" s="10"/>
      <c r="Q46" s="10"/>
      <c r="R46" s="10"/>
      <c r="S46" s="10"/>
      <c r="T46" s="10"/>
      <c r="U46" s="10"/>
      <c r="V46" s="10"/>
      <c r="W46" s="10"/>
      <c r="X46" s="10"/>
      <c r="Y46" s="10"/>
      <c r="Z46" s="10"/>
      <c r="AA46" s="10"/>
      <c r="AB46" s="10"/>
      <c r="AC46" s="10"/>
      <c r="AD46" s="10"/>
      <c r="AE46" s="10"/>
      <c r="AF46" s="9"/>
    </row>
    <row r="47" spans="3:32" x14ac:dyDescent="0.3">
      <c r="C47" s="8"/>
      <c r="D47" s="10"/>
      <c r="E47" s="10"/>
      <c r="F47" s="10"/>
      <c r="G47" s="10"/>
      <c r="H47" s="10"/>
      <c r="I47" s="10"/>
      <c r="J47" s="10"/>
      <c r="K47" s="10"/>
      <c r="L47" s="10"/>
      <c r="M47" s="10"/>
      <c r="N47" s="10"/>
      <c r="O47" s="10"/>
      <c r="P47" s="10"/>
      <c r="Q47" s="10"/>
      <c r="R47" s="10"/>
      <c r="S47" s="10"/>
      <c r="T47" s="10"/>
      <c r="U47" s="10"/>
      <c r="V47" s="10"/>
      <c r="W47" s="10"/>
      <c r="X47" s="10"/>
      <c r="Y47" s="10"/>
      <c r="Z47" s="10"/>
      <c r="AA47" s="10"/>
      <c r="AB47" s="10"/>
      <c r="AC47" s="10"/>
      <c r="AD47" s="10"/>
      <c r="AE47" s="10"/>
      <c r="AF47" s="9"/>
    </row>
    <row r="48" spans="3:32" x14ac:dyDescent="0.3">
      <c r="C48" s="8"/>
      <c r="D48" s="10"/>
      <c r="E48" s="10"/>
      <c r="F48" s="10"/>
      <c r="G48" s="10"/>
      <c r="H48" s="10"/>
      <c r="I48" s="10"/>
      <c r="J48" s="10"/>
      <c r="K48" s="10"/>
      <c r="L48" s="10"/>
      <c r="M48" s="10"/>
      <c r="N48" s="10"/>
      <c r="O48" s="10"/>
      <c r="P48" s="10"/>
      <c r="Q48" s="10"/>
      <c r="R48" s="10"/>
      <c r="S48" s="10"/>
      <c r="T48" s="10"/>
      <c r="U48" s="10"/>
      <c r="V48" s="10"/>
      <c r="W48" s="10"/>
      <c r="X48" s="10"/>
      <c r="Y48" s="10"/>
      <c r="Z48" s="10"/>
      <c r="AA48" s="10"/>
      <c r="AB48" s="10"/>
      <c r="AC48" s="10"/>
      <c r="AD48" s="10"/>
      <c r="AE48" s="10"/>
      <c r="AF48" s="9"/>
    </row>
    <row r="49" spans="3:32" x14ac:dyDescent="0.3">
      <c r="C49" s="8"/>
      <c r="D49" s="10"/>
      <c r="E49" s="10"/>
      <c r="F49" s="10"/>
      <c r="G49" s="10"/>
      <c r="H49" s="10"/>
      <c r="I49" s="10"/>
      <c r="J49" s="10"/>
      <c r="K49" s="10"/>
      <c r="L49" s="10"/>
      <c r="M49" s="10"/>
      <c r="N49" s="10"/>
      <c r="O49" s="10"/>
      <c r="P49" s="10"/>
      <c r="Q49" s="10"/>
      <c r="R49" s="10"/>
      <c r="S49" s="10"/>
      <c r="T49" s="10"/>
      <c r="U49" s="10"/>
      <c r="V49" s="10"/>
      <c r="W49" s="10"/>
      <c r="X49" s="10"/>
      <c r="Y49" s="10"/>
      <c r="Z49" s="10"/>
      <c r="AA49" s="10"/>
      <c r="AB49" s="10"/>
      <c r="AC49" s="10"/>
      <c r="AD49" s="10"/>
      <c r="AE49" s="10"/>
      <c r="AF49" s="9"/>
    </row>
    <row r="50" spans="3:32" x14ac:dyDescent="0.3">
      <c r="C50" s="8"/>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c r="AF50" s="9"/>
    </row>
    <row r="51" spans="3:32" x14ac:dyDescent="0.3">
      <c r="C51" s="8"/>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9"/>
    </row>
    <row r="52" spans="3:32" x14ac:dyDescent="0.3">
      <c r="C52" s="8"/>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c r="AF52" s="9"/>
    </row>
    <row r="53" spans="3:32" x14ac:dyDescent="0.3">
      <c r="C53" s="8"/>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0"/>
      <c r="AF53" s="9"/>
    </row>
    <row r="54" spans="3:32" x14ac:dyDescent="0.3">
      <c r="C54" s="8"/>
      <c r="D54" s="10"/>
      <c r="E54" s="10"/>
      <c r="F54" s="10"/>
      <c r="G54" s="10"/>
      <c r="H54" s="10"/>
      <c r="I54" s="10"/>
      <c r="J54" s="10"/>
      <c r="K54" s="10"/>
      <c r="L54" s="10"/>
      <c r="M54" s="10"/>
      <c r="N54" s="10"/>
      <c r="O54" s="10"/>
      <c r="P54" s="10"/>
      <c r="Q54" s="10"/>
      <c r="R54" s="10"/>
      <c r="S54" s="10"/>
      <c r="T54" s="10"/>
      <c r="U54" s="10"/>
      <c r="V54" s="10"/>
      <c r="W54" s="10"/>
      <c r="X54" s="10"/>
      <c r="Y54" s="10"/>
      <c r="Z54" s="10"/>
      <c r="AA54" s="10"/>
      <c r="AB54" s="10"/>
      <c r="AC54" s="10"/>
      <c r="AD54" s="10"/>
      <c r="AE54" s="10"/>
      <c r="AF54" s="9"/>
    </row>
    <row r="55" spans="3:32" x14ac:dyDescent="0.3">
      <c r="C55" s="8"/>
      <c r="D55" s="10"/>
      <c r="E55" s="10"/>
      <c r="F55" s="10"/>
      <c r="G55" s="10"/>
      <c r="H55" s="10"/>
      <c r="I55" s="10"/>
      <c r="J55" s="10"/>
      <c r="K55" s="10"/>
      <c r="L55" s="10"/>
      <c r="M55" s="10"/>
      <c r="N55" s="10"/>
      <c r="O55" s="10"/>
      <c r="P55" s="10"/>
      <c r="Q55" s="10"/>
      <c r="R55" s="10"/>
      <c r="S55" s="10"/>
      <c r="T55" s="10"/>
      <c r="U55" s="10"/>
      <c r="V55" s="10"/>
      <c r="W55" s="10"/>
      <c r="X55" s="10"/>
      <c r="Y55" s="10"/>
      <c r="Z55" s="10"/>
      <c r="AA55" s="10"/>
      <c r="AB55" s="10"/>
      <c r="AC55" s="10"/>
      <c r="AD55" s="10"/>
      <c r="AE55" s="10"/>
      <c r="AF55" s="9"/>
    </row>
    <row r="56" spans="3:32" x14ac:dyDescent="0.3">
      <c r="C56" s="8"/>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c r="AD56" s="10"/>
      <c r="AE56" s="10"/>
      <c r="AF56" s="9"/>
    </row>
    <row r="57" spans="3:32" x14ac:dyDescent="0.3">
      <c r="C57" s="8"/>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c r="AF57" s="9"/>
    </row>
    <row r="58" spans="3:32" x14ac:dyDescent="0.3">
      <c r="C58" s="8"/>
      <c r="D58" s="10"/>
      <c r="E58" s="10"/>
      <c r="F58" s="10"/>
      <c r="G58" s="10"/>
      <c r="H58" s="10"/>
      <c r="I58" s="10"/>
      <c r="J58" s="10"/>
      <c r="K58" s="10"/>
      <c r="L58" s="10"/>
      <c r="M58" s="10"/>
      <c r="N58" s="10"/>
      <c r="O58" s="10"/>
      <c r="P58" s="10"/>
      <c r="Q58" s="10"/>
      <c r="R58" s="10"/>
      <c r="S58" s="10"/>
      <c r="T58" s="10"/>
      <c r="U58" s="10"/>
      <c r="V58" s="10"/>
      <c r="W58" s="10"/>
      <c r="X58" s="10"/>
      <c r="Y58" s="10"/>
      <c r="Z58" s="10"/>
      <c r="AA58" s="10"/>
      <c r="AB58" s="10"/>
      <c r="AC58" s="10"/>
      <c r="AD58" s="10"/>
      <c r="AE58" s="10"/>
      <c r="AF58" s="9"/>
    </row>
    <row r="59" spans="3:32" x14ac:dyDescent="0.3">
      <c r="C59" s="8"/>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c r="AF59" s="9"/>
    </row>
    <row r="60" spans="3:32" x14ac:dyDescent="0.3">
      <c r="C60" s="8"/>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c r="AF60" s="9"/>
    </row>
    <row r="61" spans="3:32" x14ac:dyDescent="0.3">
      <c r="C61" s="8"/>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c r="AF61" s="9"/>
    </row>
    <row r="62" spans="3:32" x14ac:dyDescent="0.3">
      <c r="C62" s="8"/>
      <c r="D62" s="10"/>
      <c r="E62" s="10"/>
      <c r="F62" s="10"/>
      <c r="G62" s="10"/>
      <c r="H62" s="10"/>
      <c r="I62" s="10"/>
      <c r="J62" s="10"/>
      <c r="K62" s="10"/>
      <c r="L62" s="10"/>
      <c r="M62" s="10"/>
      <c r="N62" s="10"/>
      <c r="O62" s="10"/>
      <c r="P62" s="10"/>
      <c r="Q62" s="10"/>
      <c r="R62" s="10"/>
      <c r="S62" s="10"/>
      <c r="T62" s="10"/>
      <c r="U62" s="10"/>
      <c r="V62" s="10"/>
      <c r="W62" s="10"/>
      <c r="X62" s="10"/>
      <c r="Y62" s="10"/>
      <c r="Z62" s="10"/>
      <c r="AA62" s="10"/>
      <c r="AB62" s="10"/>
      <c r="AC62" s="10"/>
      <c r="AD62" s="10"/>
      <c r="AE62" s="10"/>
      <c r="AF62" s="9"/>
    </row>
    <row r="63" spans="3:32" x14ac:dyDescent="0.3">
      <c r="C63" s="8"/>
      <c r="D63" s="10"/>
      <c r="E63" s="10"/>
      <c r="F63" s="10"/>
      <c r="G63" s="10"/>
      <c r="H63" s="10"/>
      <c r="I63" s="10"/>
      <c r="J63" s="10"/>
      <c r="K63" s="10"/>
      <c r="L63" s="10"/>
      <c r="M63" s="10"/>
      <c r="N63" s="10"/>
      <c r="O63" s="10"/>
      <c r="P63" s="10"/>
      <c r="Q63" s="10"/>
      <c r="R63" s="10"/>
      <c r="S63" s="10"/>
      <c r="T63" s="10"/>
      <c r="U63" s="10"/>
      <c r="V63" s="10"/>
      <c r="W63" s="10"/>
      <c r="X63" s="10"/>
      <c r="Y63" s="10"/>
      <c r="Z63" s="10"/>
      <c r="AA63" s="10"/>
      <c r="AB63" s="10"/>
      <c r="AC63" s="10"/>
      <c r="AD63" s="10"/>
      <c r="AE63" s="10"/>
      <c r="AF63" s="9"/>
    </row>
    <row r="64" spans="3:32" ht="15" thickBot="1" x14ac:dyDescent="0.35">
      <c r="C64" s="13"/>
      <c r="D64" s="14"/>
      <c r="E64" s="14"/>
      <c r="F64" s="14"/>
      <c r="G64" s="14"/>
      <c r="H64" s="14"/>
      <c r="I64" s="14"/>
      <c r="J64" s="14"/>
      <c r="K64" s="14"/>
      <c r="L64" s="14"/>
      <c r="M64" s="14"/>
      <c r="N64" s="14"/>
      <c r="O64" s="14"/>
      <c r="P64" s="14"/>
      <c r="Q64" s="14"/>
      <c r="R64" s="14"/>
      <c r="S64" s="14"/>
      <c r="T64" s="14"/>
      <c r="U64" s="14"/>
      <c r="V64" s="14"/>
      <c r="W64" s="14"/>
      <c r="X64" s="14"/>
      <c r="Y64" s="14"/>
      <c r="Z64" s="14"/>
      <c r="AA64" s="14"/>
      <c r="AB64" s="14"/>
      <c r="AC64" s="14"/>
      <c r="AD64" s="14"/>
      <c r="AE64" s="14"/>
      <c r="AF64" s="15"/>
    </row>
  </sheetData>
  <mergeCells count="13">
    <mergeCell ref="D5:AE6"/>
    <mergeCell ref="S10:T12"/>
    <mergeCell ref="D8:E9"/>
    <mergeCell ref="G8:H9"/>
    <mergeCell ref="J8:K9"/>
    <mergeCell ref="M8:N9"/>
    <mergeCell ref="P8:Q9"/>
    <mergeCell ref="S8:T9"/>
    <mergeCell ref="D10:E12"/>
    <mergeCell ref="G10:H12"/>
    <mergeCell ref="J10:K12"/>
    <mergeCell ref="M10:N12"/>
    <mergeCell ref="P10:Q12"/>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66F0EE3-4FD6-452D-A19E-D4C9AEA60BA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Sheet1</vt:lpstr>
      <vt:lpstr>PT_Country</vt:lpstr>
      <vt:lpstr>PT_India_Cities</vt:lpstr>
      <vt:lpstr>PT_Cuisine</vt:lpstr>
      <vt:lpstr>PT_Online</vt:lpstr>
      <vt:lpstr>PT_Vegan</vt:lpstr>
      <vt:lpstr>PT_Social</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Sneha Jha</dc:creator>
  <cp:lastModifiedBy>Sneha Jha</cp:lastModifiedBy>
  <dcterms:created xsi:type="dcterms:W3CDTF">2025-12-02T03:53:56Z</dcterms:created>
  <dcterms:modified xsi:type="dcterms:W3CDTF">2025-12-02T07:12:24Z</dcterms:modified>
</cp:coreProperties>
</file>